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hidePivotFieldList="1" defaultThemeVersion="166925"/>
  <mc:AlternateContent xmlns:mc="http://schemas.openxmlformats.org/markup-compatibility/2006">
    <mc:Choice Requires="x15">
      <x15ac:absPath xmlns:x15ac="http://schemas.microsoft.com/office/spreadsheetml/2010/11/ac" url="C:\Users\Vaishnavi Adke\Desktop\ExcelR Data Analytics Project\Excel dashboard\"/>
    </mc:Choice>
  </mc:AlternateContent>
  <xr:revisionPtr revIDLastSave="0" documentId="13_ncr:1_{21F0D2FE-58A3-4CB5-97A3-80455E3E6BBB}" xr6:coauthVersionLast="36" xr6:coauthVersionMax="36" xr10:uidLastSave="{00000000-0000-0000-0000-000000000000}"/>
  <bookViews>
    <workbookView xWindow="0" yWindow="0" windowWidth="20490" windowHeight="7425" firstSheet="1" activeTab="9" xr2:uid="{00000000-000D-0000-FFFF-FFFF00000000}"/>
  </bookViews>
  <sheets>
    <sheet name="Dialysis - I" sheetId="1" r:id="rId1"/>
    <sheet name="Dialysis - II" sheetId="5" r:id="rId2"/>
    <sheet name="Extracted Data" sheetId="14" r:id="rId3"/>
    <sheet name="KPI1" sheetId="3" r:id="rId4"/>
    <sheet name="KPI2" sheetId="2" r:id="rId5"/>
    <sheet name="KPI3" sheetId="18" r:id="rId6"/>
    <sheet name="KPI4" sheetId="13" r:id="rId7"/>
    <sheet name="KPI5" sheetId="15" r:id="rId8"/>
    <sheet name="KPI6" sheetId="8" r:id="rId9"/>
    <sheet name="Dashboard" sheetId="16" r:id="rId10"/>
  </sheets>
  <definedNames>
    <definedName name="_xlnm._FilterDatabase" localSheetId="0" hidden="1">'Dialysis - I'!$A$1:$Z$7725</definedName>
    <definedName name="D_2">'Dialysis - II'!$A$1:$I$7370</definedName>
    <definedName name="Slicer_Five_Star">#N/A</definedName>
    <definedName name="Slicer_Profit_or_Non_Profit1">#N/A</definedName>
    <definedName name="Slicer_State">#N/A</definedName>
  </definedNames>
  <calcPr calcId="191029"/>
  <pivotCaches>
    <pivotCache cacheId="0" r:id="rId11"/>
    <pivotCache cacheId="1" r:id="rId12"/>
    <pivotCache cacheId="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D13" i="1" l="1"/>
  <c r="AD14" i="1"/>
  <c r="AD15" i="1"/>
  <c r="AD16" i="1"/>
  <c r="AD17" i="1"/>
  <c r="AD18" i="1"/>
  <c r="AD19" i="1"/>
  <c r="AD21" i="1"/>
  <c r="AD22" i="1"/>
  <c r="AD23" i="1"/>
  <c r="AD24" i="1"/>
  <c r="C8" i="14"/>
  <c r="C80" i="16"/>
  <c r="C76" i="16"/>
  <c r="C70" i="16"/>
  <c r="J5" i="3" l="1"/>
  <c r="K4" i="5"/>
  <c r="K2" i="5"/>
  <c r="C11" i="14"/>
  <c r="C10" i="14"/>
  <c r="C9" i="14"/>
  <c r="C7" i="14"/>
  <c r="C6" i="14"/>
  <c r="C5" i="14"/>
  <c r="C4" i="14"/>
  <c r="AA7725" i="1"/>
  <c r="AA7724" i="1"/>
  <c r="AA7723" i="1"/>
  <c r="AA7722" i="1"/>
  <c r="AA7721" i="1"/>
  <c r="AA7720" i="1"/>
  <c r="AA7713" i="1"/>
  <c r="AA7711" i="1"/>
  <c r="AA7700" i="1"/>
  <c r="AA7716" i="1"/>
  <c r="AA7715" i="1"/>
  <c r="AA7718" i="1"/>
  <c r="AA7692" i="1"/>
  <c r="AA7691" i="1"/>
  <c r="AA7690" i="1"/>
  <c r="AA7710" i="1"/>
  <c r="AA7709" i="1"/>
  <c r="AA7708" i="1"/>
  <c r="AA7707" i="1"/>
  <c r="AA7706" i="1"/>
  <c r="AA7705" i="1"/>
  <c r="AA7704" i="1"/>
  <c r="AA7703" i="1"/>
  <c r="AA7702" i="1"/>
  <c r="AA7701" i="1"/>
  <c r="AA7602" i="1"/>
  <c r="AA7699" i="1"/>
  <c r="AA7698" i="1"/>
  <c r="AA7697" i="1"/>
  <c r="AA7696" i="1"/>
  <c r="AA7695" i="1"/>
  <c r="AA7694" i="1"/>
  <c r="AA7693" i="1"/>
  <c r="AA7689" i="1"/>
  <c r="AA7627" i="1"/>
  <c r="AA7688" i="1"/>
  <c r="AA7675" i="1"/>
  <c r="AA7674" i="1"/>
  <c r="AA7687" i="1"/>
  <c r="AA7686" i="1"/>
  <c r="AA7685" i="1"/>
  <c r="AA7684" i="1"/>
  <c r="AA7683" i="1"/>
  <c r="AA7682" i="1"/>
  <c r="AA7681" i="1"/>
  <c r="AA7680" i="1"/>
  <c r="AA7679" i="1"/>
  <c r="AA7678" i="1"/>
  <c r="AA7677" i="1"/>
  <c r="AA7676" i="1"/>
  <c r="AA7601" i="1"/>
  <c r="AA7600" i="1"/>
  <c r="AA7673" i="1"/>
  <c r="AA7672" i="1"/>
  <c r="AA7609" i="1"/>
  <c r="AA7670" i="1"/>
  <c r="AA7669" i="1"/>
  <c r="AA7668" i="1"/>
  <c r="AA7717" i="1"/>
  <c r="AA7666" i="1"/>
  <c r="AA7671" i="1"/>
  <c r="AA7664" i="1"/>
  <c r="AA7663" i="1"/>
  <c r="AA7662" i="1"/>
  <c r="AA7661" i="1"/>
  <c r="AA7660" i="1"/>
  <c r="AA7659" i="1"/>
  <c r="AA7658" i="1"/>
  <c r="AA7657" i="1"/>
  <c r="AA7656" i="1"/>
  <c r="AA7655" i="1"/>
  <c r="AA7712" i="1"/>
  <c r="AA7667" i="1"/>
  <c r="AA7595" i="1"/>
  <c r="AA7651" i="1"/>
  <c r="AA7650" i="1"/>
  <c r="AA7649" i="1"/>
  <c r="AA7648" i="1"/>
  <c r="AA7647" i="1"/>
  <c r="AA7714" i="1"/>
  <c r="AA7645" i="1"/>
  <c r="AA7665" i="1"/>
  <c r="AA7654" i="1"/>
  <c r="AA7642" i="1"/>
  <c r="AA7641" i="1"/>
  <c r="AA7653" i="1"/>
  <c r="AA7639" i="1"/>
  <c r="AA7652" i="1"/>
  <c r="AA7646" i="1"/>
  <c r="AA7643" i="1"/>
  <c r="AA7638" i="1"/>
  <c r="AA7634" i="1"/>
  <c r="AA7633" i="1"/>
  <c r="AA7632" i="1"/>
  <c r="AA7631" i="1"/>
  <c r="AA7637" i="1"/>
  <c r="AA7629" i="1"/>
  <c r="AA7630" i="1"/>
  <c r="AA7628" i="1"/>
  <c r="AA7626" i="1"/>
  <c r="AA7625" i="1"/>
  <c r="AA7624" i="1"/>
  <c r="AA7623" i="1"/>
  <c r="AA7622" i="1"/>
  <c r="AA7621" i="1"/>
  <c r="AA7620" i="1"/>
  <c r="AA7619" i="1"/>
  <c r="AA7618" i="1"/>
  <c r="AA7617" i="1"/>
  <c r="AA7616" i="1"/>
  <c r="AA7615" i="1"/>
  <c r="AA7614" i="1"/>
  <c r="AA7613" i="1"/>
  <c r="AA7612" i="1"/>
  <c r="AA7611" i="1"/>
  <c r="AA7610" i="1"/>
  <c r="AA7603" i="1"/>
  <c r="AA7608" i="1"/>
  <c r="AA7598" i="1"/>
  <c r="AA7606" i="1"/>
  <c r="AA7605" i="1"/>
  <c r="AA7604" i="1"/>
  <c r="AA7593" i="1"/>
  <c r="AA7591" i="1"/>
  <c r="AA7590" i="1"/>
  <c r="AA6896" i="1"/>
  <c r="AA7599" i="1"/>
  <c r="AA7584" i="1"/>
  <c r="AA7597" i="1"/>
  <c r="AA7596" i="1"/>
  <c r="AA7583" i="1"/>
  <c r="AA7594" i="1"/>
  <c r="AA7581" i="1"/>
  <c r="AA7592" i="1"/>
  <c r="AA7577" i="1"/>
  <c r="AA7574" i="1"/>
  <c r="AA7589" i="1"/>
  <c r="AA7588" i="1"/>
  <c r="AA7587" i="1"/>
  <c r="AA7586" i="1"/>
  <c r="AA7585" i="1"/>
  <c r="AA7636" i="1"/>
  <c r="AA7573" i="1"/>
  <c r="AA7582" i="1"/>
  <c r="AA7564" i="1"/>
  <c r="AA7580" i="1"/>
  <c r="AA7579" i="1"/>
  <c r="AA7578" i="1"/>
  <c r="AA7563" i="1"/>
  <c r="AA7562" i="1"/>
  <c r="AA7575" i="1"/>
  <c r="AA7558" i="1"/>
  <c r="AA7557" i="1"/>
  <c r="AA7555" i="1"/>
  <c r="AA7571" i="1"/>
  <c r="AA7570" i="1"/>
  <c r="AA7569" i="1"/>
  <c r="AA7568" i="1"/>
  <c r="AA7567" i="1"/>
  <c r="AA7566" i="1"/>
  <c r="AA7565" i="1"/>
  <c r="AA7547" i="1"/>
  <c r="AA7545" i="1"/>
  <c r="AA7544" i="1"/>
  <c r="AA7561" i="1"/>
  <c r="AA7560" i="1"/>
  <c r="AA7559" i="1"/>
  <c r="AA7537" i="1"/>
  <c r="AA7536" i="1"/>
  <c r="AA7556" i="1"/>
  <c r="AA7534" i="1"/>
  <c r="AA7554" i="1"/>
  <c r="AA7553" i="1"/>
  <c r="AA7552" i="1"/>
  <c r="AA7551" i="1"/>
  <c r="AA7550" i="1"/>
  <c r="AA7549" i="1"/>
  <c r="AA7548" i="1"/>
  <c r="AA7533" i="1"/>
  <c r="AA7546" i="1"/>
  <c r="AA7530" i="1"/>
  <c r="AA7529" i="1"/>
  <c r="AA7543" i="1"/>
  <c r="AA7542" i="1"/>
  <c r="AA7541" i="1"/>
  <c r="AA7540" i="1"/>
  <c r="AA7539" i="1"/>
  <c r="AA7538" i="1"/>
  <c r="AA6750" i="1"/>
  <c r="AA7528" i="1"/>
  <c r="AA7535" i="1"/>
  <c r="AA7517" i="1"/>
  <c r="AA7516" i="1"/>
  <c r="AA7515" i="1"/>
  <c r="AA7531" i="1"/>
  <c r="AA7505" i="1"/>
  <c r="AA7504" i="1"/>
  <c r="AA7499" i="1"/>
  <c r="AA7527" i="1"/>
  <c r="AA7526" i="1"/>
  <c r="AA7525" i="1"/>
  <c r="AA7524" i="1"/>
  <c r="AA7523" i="1"/>
  <c r="AA7522" i="1"/>
  <c r="AA7521" i="1"/>
  <c r="AA7520" i="1"/>
  <c r="AA7519" i="1"/>
  <c r="AA7518" i="1"/>
  <c r="AA7576" i="1"/>
  <c r="AA7496" i="1"/>
  <c r="AA7495" i="1"/>
  <c r="AA7514" i="1"/>
  <c r="AA7513" i="1"/>
  <c r="AA7512" i="1"/>
  <c r="AA7511" i="1"/>
  <c r="AA7510" i="1"/>
  <c r="AA7509" i="1"/>
  <c r="AA7508" i="1"/>
  <c r="AA7507" i="1"/>
  <c r="AA7506" i="1"/>
  <c r="AA7488" i="1"/>
  <c r="AA7487" i="1"/>
  <c r="AA7503" i="1"/>
  <c r="AA7502" i="1"/>
  <c r="AA7501" i="1"/>
  <c r="AA7500" i="1"/>
  <c r="AA7485" i="1"/>
  <c r="AA7498" i="1"/>
  <c r="AA7497" i="1"/>
  <c r="AA7483" i="1"/>
  <c r="AA7572" i="1"/>
  <c r="AA7494" i="1"/>
  <c r="AA7493" i="1"/>
  <c r="AA7492" i="1"/>
  <c r="AA7491" i="1"/>
  <c r="AA7490" i="1"/>
  <c r="AA7489" i="1"/>
  <c r="AA7478" i="1"/>
  <c r="AA7476" i="1"/>
  <c r="AA7486" i="1"/>
  <c r="AA7471" i="1"/>
  <c r="AA7484" i="1"/>
  <c r="AA7468" i="1"/>
  <c r="AA7482" i="1"/>
  <c r="AA7481" i="1"/>
  <c r="AA7480" i="1"/>
  <c r="AA7479" i="1"/>
  <c r="AA7607" i="1"/>
  <c r="AA7477" i="1"/>
  <c r="AA7719" i="1"/>
  <c r="AA7475" i="1"/>
  <c r="AA7474" i="1"/>
  <c r="AA7473" i="1"/>
  <c r="AA7472" i="1"/>
  <c r="AA7635" i="1"/>
  <c r="AA7470" i="1"/>
  <c r="AA7466" i="1"/>
  <c r="AA7456" i="1"/>
  <c r="AA7467" i="1"/>
  <c r="AA7454" i="1"/>
  <c r="AA7465" i="1"/>
  <c r="AA7464" i="1"/>
  <c r="AA7463" i="1"/>
  <c r="AA7462" i="1"/>
  <c r="AA7461" i="1"/>
  <c r="AA7460" i="1"/>
  <c r="AA7459" i="1"/>
  <c r="AA7458" i="1"/>
  <c r="AA7457" i="1"/>
  <c r="AA7453" i="1"/>
  <c r="AA7455" i="1"/>
  <c r="AA7445" i="1"/>
  <c r="AA7443" i="1"/>
  <c r="AA7452" i="1"/>
  <c r="AA7451" i="1"/>
  <c r="AA7450" i="1"/>
  <c r="AA7449" i="1"/>
  <c r="AA7448" i="1"/>
  <c r="AA7447" i="1"/>
  <c r="AA7446" i="1"/>
  <c r="AA7442" i="1"/>
  <c r="AA7444" i="1"/>
  <c r="AA7434" i="1"/>
  <c r="AA7422" i="1"/>
  <c r="AA7441" i="1"/>
  <c r="AA7440" i="1"/>
  <c r="AA7439" i="1"/>
  <c r="AA7438" i="1"/>
  <c r="AA7437" i="1"/>
  <c r="AA7436" i="1"/>
  <c r="AA7435" i="1"/>
  <c r="AA7644" i="1"/>
  <c r="AA7433" i="1"/>
  <c r="AA7432" i="1"/>
  <c r="AA7431" i="1"/>
  <c r="AA7430" i="1"/>
  <c r="AA7429" i="1"/>
  <c r="AA7428" i="1"/>
  <c r="AA7427" i="1"/>
  <c r="AA7426" i="1"/>
  <c r="AA7425" i="1"/>
  <c r="AA7424" i="1"/>
  <c r="AA7423" i="1"/>
  <c r="AA7407" i="1"/>
  <c r="AA7421" i="1"/>
  <c r="AA7420" i="1"/>
  <c r="AA7419" i="1"/>
  <c r="AA7418" i="1"/>
  <c r="AA7417" i="1"/>
  <c r="AA7416" i="1"/>
  <c r="AA7415" i="1"/>
  <c r="AA7414" i="1"/>
  <c r="AA7413" i="1"/>
  <c r="AA7412" i="1"/>
  <c r="AA7411" i="1"/>
  <c r="AA7410" i="1"/>
  <c r="AA7640" i="1"/>
  <c r="AA7408" i="1"/>
  <c r="AA7403" i="1"/>
  <c r="AA7406" i="1"/>
  <c r="AA7405" i="1"/>
  <c r="AA7404" i="1"/>
  <c r="AA7395" i="1"/>
  <c r="AA7402" i="1"/>
  <c r="AA7401" i="1"/>
  <c r="AA7400" i="1"/>
  <c r="AA7399" i="1"/>
  <c r="AA7398" i="1"/>
  <c r="AA7397" i="1"/>
  <c r="AA7396" i="1"/>
  <c r="AA7380" i="1"/>
  <c r="AA7394" i="1"/>
  <c r="AA7393" i="1"/>
  <c r="AA7392" i="1"/>
  <c r="AA7391" i="1"/>
  <c r="AA7390" i="1"/>
  <c r="AA7389" i="1"/>
  <c r="AA7388" i="1"/>
  <c r="AA7387" i="1"/>
  <c r="AA7386" i="1"/>
  <c r="AA7385" i="1"/>
  <c r="AA7384" i="1"/>
  <c r="AA7383" i="1"/>
  <c r="AA7382" i="1"/>
  <c r="AA7381" i="1"/>
  <c r="AA7372" i="1"/>
  <c r="AA7379" i="1"/>
  <c r="AA7378" i="1"/>
  <c r="AA7377" i="1"/>
  <c r="AA7376" i="1"/>
  <c r="AA7375" i="1"/>
  <c r="AA7374" i="1"/>
  <c r="AA7373" i="1"/>
  <c r="AA7371" i="1"/>
  <c r="AA7303"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1" i="1"/>
  <c r="AA7320" i="1"/>
  <c r="AA7319" i="1"/>
  <c r="AA7318" i="1"/>
  <c r="AA7317" i="1"/>
  <c r="AA7316" i="1"/>
  <c r="AA7315" i="1"/>
  <c r="AA7314" i="1"/>
  <c r="AA7313" i="1"/>
  <c r="AA7312" i="1"/>
  <c r="AA7311" i="1"/>
  <c r="AA7310" i="1"/>
  <c r="AA7309" i="1"/>
  <c r="AA7308" i="1"/>
  <c r="AA7307" i="1"/>
  <c r="AA7306" i="1"/>
  <c r="AA7305" i="1"/>
  <c r="AA7304" i="1"/>
  <c r="AA7302" i="1"/>
  <c r="AA7300" i="1"/>
  <c r="AA7301" i="1"/>
  <c r="AA7299" i="1"/>
  <c r="AA7298" i="1"/>
  <c r="AA7296" i="1"/>
  <c r="AA7297" i="1"/>
  <c r="AA7295" i="1"/>
  <c r="AA7293" i="1"/>
  <c r="AA7294" i="1"/>
  <c r="AA7292" i="1"/>
  <c r="AA7290" i="1"/>
  <c r="AA7291" i="1"/>
  <c r="AA7282" i="1"/>
  <c r="AA7289" i="1"/>
  <c r="AA7288" i="1"/>
  <c r="AA7287" i="1"/>
  <c r="AA7286" i="1"/>
  <c r="AA7285" i="1"/>
  <c r="AA7284" i="1"/>
  <c r="AA7283" i="1"/>
  <c r="AA7263" i="1"/>
  <c r="AA7281" i="1"/>
  <c r="AA7280" i="1"/>
  <c r="AA7260" i="1"/>
  <c r="AA7278" i="1"/>
  <c r="AA7277" i="1"/>
  <c r="AA7276" i="1"/>
  <c r="AA7275" i="1"/>
  <c r="AA7274" i="1"/>
  <c r="AA7273" i="1"/>
  <c r="AA7272" i="1"/>
  <c r="AA7271" i="1"/>
  <c r="AA7270" i="1"/>
  <c r="AA7269" i="1"/>
  <c r="AA7268" i="1"/>
  <c r="AA7267" i="1"/>
  <c r="AA7266" i="1"/>
  <c r="AA7265" i="1"/>
  <c r="AA7264" i="1"/>
  <c r="AA7255" i="1"/>
  <c r="AA7262" i="1"/>
  <c r="AA7261" i="1"/>
  <c r="AA7253" i="1"/>
  <c r="AA7250" i="1"/>
  <c r="AA7258" i="1"/>
  <c r="AA7257" i="1"/>
  <c r="AA7256" i="1"/>
  <c r="AA7409" i="1"/>
  <c r="AA7254" i="1"/>
  <c r="AA7248" i="1"/>
  <c r="AA7252" i="1"/>
  <c r="AA7251" i="1"/>
  <c r="AA7247" i="1"/>
  <c r="AA7249" i="1"/>
  <c r="AA7246" i="1"/>
  <c r="AA7242" i="1"/>
  <c r="AA7241" i="1"/>
  <c r="AA7245" i="1"/>
  <c r="AA7244" i="1"/>
  <c r="AA7243" i="1"/>
  <c r="AA7240" i="1"/>
  <c r="AA7239" i="1"/>
  <c r="AA7238" i="1"/>
  <c r="AA7236" i="1"/>
  <c r="AA7234" i="1"/>
  <c r="AA7237" i="1"/>
  <c r="AA7232" i="1"/>
  <c r="AA7235" i="1"/>
  <c r="AA7231" i="1"/>
  <c r="AA7233" i="1"/>
  <c r="AA7230" i="1"/>
  <c r="AA7229" i="1"/>
  <c r="AA7227" i="1"/>
  <c r="AA7225" i="1"/>
  <c r="AA7228" i="1"/>
  <c r="AA7185" i="1"/>
  <c r="AA7226" i="1"/>
  <c r="AA7223" i="1"/>
  <c r="AA7224" i="1"/>
  <c r="AA7221" i="1"/>
  <c r="AA7222" i="1"/>
  <c r="AA7220" i="1"/>
  <c r="AA7218" i="1"/>
  <c r="AA7219" i="1"/>
  <c r="AA7217" i="1"/>
  <c r="AA7215" i="1"/>
  <c r="AA7216" i="1"/>
  <c r="AA7213" i="1"/>
  <c r="AA7214" i="1"/>
  <c r="AA7212" i="1"/>
  <c r="AA7208" i="1"/>
  <c r="AA7211" i="1"/>
  <c r="AA7210" i="1"/>
  <c r="AA7209" i="1"/>
  <c r="AA7201" i="1"/>
  <c r="AA7207" i="1"/>
  <c r="AA7206" i="1"/>
  <c r="AA7205" i="1"/>
  <c r="AA7204" i="1"/>
  <c r="AA7203" i="1"/>
  <c r="AA7200" i="1"/>
  <c r="AA7196" i="1"/>
  <c r="AA7195" i="1"/>
  <c r="AA7199" i="1"/>
  <c r="AA7198" i="1"/>
  <c r="AA7197" i="1"/>
  <c r="AA7194" i="1"/>
  <c r="AA7193" i="1"/>
  <c r="AA7186" i="1"/>
  <c r="AA7179" i="1"/>
  <c r="AA7192" i="1"/>
  <c r="AA7191" i="1"/>
  <c r="AA7190" i="1"/>
  <c r="AA7189" i="1"/>
  <c r="AA7188" i="1"/>
  <c r="AA7187" i="1"/>
  <c r="AA7202" i="1"/>
  <c r="AA7178" i="1"/>
  <c r="AA7184" i="1"/>
  <c r="AA7183" i="1"/>
  <c r="AA7182" i="1"/>
  <c r="AA7181" i="1"/>
  <c r="AA7180" i="1"/>
  <c r="AA7469" i="1"/>
  <c r="AA7176" i="1"/>
  <c r="AA7177" i="1"/>
  <c r="AA7175" i="1"/>
  <c r="AA7169" i="1"/>
  <c r="AA7174" i="1"/>
  <c r="AA7173" i="1"/>
  <c r="AA7172" i="1"/>
  <c r="AA7171" i="1"/>
  <c r="AA7170" i="1"/>
  <c r="AA7165" i="1"/>
  <c r="AA7163" i="1"/>
  <c r="AA7167" i="1"/>
  <c r="AA7160" i="1"/>
  <c r="AA7157" i="1"/>
  <c r="AA7164" i="1"/>
  <c r="AA7155" i="1"/>
  <c r="AA7162" i="1"/>
  <c r="AA7161" i="1"/>
  <c r="AA7154" i="1"/>
  <c r="AA7159" i="1"/>
  <c r="AA7158" i="1"/>
  <c r="AA7153" i="1"/>
  <c r="AA7156" i="1"/>
  <c r="AA7152" i="1"/>
  <c r="AA7150" i="1"/>
  <c r="AA7148" i="1"/>
  <c r="AA7147" i="1"/>
  <c r="AA7146" i="1"/>
  <c r="AA7143" i="1"/>
  <c r="AA7149" i="1"/>
  <c r="AA7141" i="1"/>
  <c r="AA7140" i="1"/>
  <c r="AA7139" i="1"/>
  <c r="AA7145" i="1"/>
  <c r="AA7144" i="1"/>
  <c r="AA7128" i="1"/>
  <c r="AA7142" i="1"/>
  <c r="AA7125" i="1"/>
  <c r="AA7121" i="1"/>
  <c r="AA7119" i="1"/>
  <c r="AA7138" i="1"/>
  <c r="AA7137" i="1"/>
  <c r="AA7136" i="1"/>
  <c r="AA7135" i="1"/>
  <c r="AA7134" i="1"/>
  <c r="AA7133" i="1"/>
  <c r="AA7132" i="1"/>
  <c r="AA7131" i="1"/>
  <c r="AA7130" i="1"/>
  <c r="AA7129" i="1"/>
  <c r="AA7118" i="1"/>
  <c r="AA7127" i="1"/>
  <c r="AA7126" i="1"/>
  <c r="AA7117" i="1"/>
  <c r="AA7124" i="1"/>
  <c r="AA7123" i="1"/>
  <c r="AA7122" i="1"/>
  <c r="AA7116" i="1"/>
  <c r="AA7120" i="1"/>
  <c r="AA7115" i="1"/>
  <c r="AA7114" i="1"/>
  <c r="AA7113" i="1"/>
  <c r="AA7110" i="1"/>
  <c r="AA7109" i="1"/>
  <c r="AA7107" i="1"/>
  <c r="AA7104" i="1"/>
  <c r="AA7112" i="1"/>
  <c r="AA7111" i="1"/>
  <c r="AA7103" i="1"/>
  <c r="AA7102" i="1"/>
  <c r="AA7108" i="1"/>
  <c r="AA7101" i="1"/>
  <c r="AA7106" i="1"/>
  <c r="AA7105" i="1"/>
  <c r="AA7100" i="1"/>
  <c r="AA7093" i="1"/>
  <c r="AA7092" i="1"/>
  <c r="AA7089" i="1"/>
  <c r="AA7088" i="1"/>
  <c r="AA7099" i="1"/>
  <c r="AA7098" i="1"/>
  <c r="AA7097" i="1"/>
  <c r="AA7096" i="1"/>
  <c r="AA7095" i="1"/>
  <c r="AA7094" i="1"/>
  <c r="AA7087" i="1"/>
  <c r="AA7084" i="1"/>
  <c r="AA7091" i="1"/>
  <c r="AA7090" i="1"/>
  <c r="AA7083" i="1"/>
  <c r="AA7081" i="1"/>
  <c r="AA7080" i="1"/>
  <c r="AA7086" i="1"/>
  <c r="AA7085" i="1"/>
  <c r="AA7076" i="1"/>
  <c r="AA7072" i="1"/>
  <c r="AA7082" i="1"/>
  <c r="AA7071" i="1"/>
  <c r="AA7070" i="1"/>
  <c r="AA7079" i="1"/>
  <c r="AA7078" i="1"/>
  <c r="AA7077" i="1"/>
  <c r="AA7068" i="1"/>
  <c r="AA7075" i="1"/>
  <c r="AA7074" i="1"/>
  <c r="AA7073" i="1"/>
  <c r="AA7067" i="1"/>
  <c r="AA7066" i="1"/>
  <c r="AA7065" i="1"/>
  <c r="AA7069" i="1"/>
  <c r="AA7064" i="1"/>
  <c r="AA7063" i="1"/>
  <c r="AA7059" i="1"/>
  <c r="AA7056" i="1"/>
  <c r="AA7054" i="1"/>
  <c r="AA7050" i="1"/>
  <c r="AA7062" i="1"/>
  <c r="AA7061" i="1"/>
  <c r="AA7060" i="1"/>
  <c r="AA7048" i="1"/>
  <c r="AA7058" i="1"/>
  <c r="AA7057" i="1"/>
  <c r="AA7044" i="1"/>
  <c r="AA7055" i="1"/>
  <c r="AA7042" i="1"/>
  <c r="AA7053" i="1"/>
  <c r="AA7052" i="1"/>
  <c r="AA7051" i="1"/>
  <c r="AA7040" i="1"/>
  <c r="AA7049" i="1"/>
  <c r="AA7037" i="1"/>
  <c r="AA7047" i="1"/>
  <c r="AA7046" i="1"/>
  <c r="AA7045" i="1"/>
  <c r="AA7036" i="1"/>
  <c r="AA7043" i="1"/>
  <c r="AA7532" i="1"/>
  <c r="AA7041" i="1"/>
  <c r="AA7035" i="1"/>
  <c r="AA7039" i="1"/>
  <c r="AA7038" i="1"/>
  <c r="AA7033" i="1"/>
  <c r="AA7032" i="1"/>
  <c r="AA7031" i="1"/>
  <c r="AA7034" i="1"/>
  <c r="AA7030" i="1"/>
  <c r="AA7151" i="1"/>
  <c r="AA7028" i="1"/>
  <c r="AA7027" i="1"/>
  <c r="AA7029" i="1"/>
  <c r="AA7024" i="1"/>
  <c r="AA7017" i="1"/>
  <c r="AA7026" i="1"/>
  <c r="AA7025" i="1"/>
  <c r="AA7016" i="1"/>
  <c r="AA7023" i="1"/>
  <c r="AA7022" i="1"/>
  <c r="AA7021" i="1"/>
  <c r="AA7020" i="1"/>
  <c r="AA7019" i="1"/>
  <c r="AA7018" i="1"/>
  <c r="AA7015" i="1"/>
  <c r="AA7014" i="1"/>
  <c r="AA7013" i="1"/>
  <c r="AA7011" i="1"/>
  <c r="AA7010" i="1"/>
  <c r="AA7012" i="1"/>
  <c r="AA7009" i="1"/>
  <c r="AA7259" i="1"/>
  <c r="AA7007" i="1"/>
  <c r="AA7008" i="1"/>
  <c r="AA7006" i="1"/>
  <c r="AA7005" i="1"/>
  <c r="AA7004" i="1"/>
  <c r="AA7003" i="1"/>
  <c r="AA7002" i="1"/>
  <c r="AA6999" i="1"/>
  <c r="AA7001" i="1"/>
  <c r="AA7000" i="1"/>
  <c r="AA6998" i="1"/>
  <c r="AA6995" i="1"/>
  <c r="AA6997" i="1"/>
  <c r="AA6996" i="1"/>
  <c r="AA6994" i="1"/>
  <c r="AA6993" i="1"/>
  <c r="AA6992" i="1"/>
  <c r="AA7166" i="1"/>
  <c r="AA6991" i="1"/>
  <c r="AA6990"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7" i="1"/>
  <c r="AA6966" i="1"/>
  <c r="AA6965" i="1"/>
  <c r="AA6964" i="1"/>
  <c r="AA6963" i="1"/>
  <c r="AA6962" i="1"/>
  <c r="AA6961" i="1"/>
  <c r="AA6960" i="1"/>
  <c r="AA6959" i="1"/>
  <c r="AA6958" i="1"/>
  <c r="AA6957" i="1"/>
  <c r="AA6956" i="1"/>
  <c r="AA6955" i="1"/>
  <c r="AA6954" i="1"/>
  <c r="AA6953" i="1"/>
  <c r="AA6952" i="1"/>
  <c r="AA6951" i="1"/>
  <c r="AA6950" i="1"/>
  <c r="AA6949" i="1"/>
  <c r="AA6948" i="1"/>
  <c r="AA6947" i="1"/>
  <c r="AA6946" i="1"/>
  <c r="AA6815" i="1"/>
  <c r="AA6945" i="1"/>
  <c r="AA6943" i="1"/>
  <c r="AA6944" i="1"/>
  <c r="AA6941" i="1"/>
  <c r="AA6940" i="1"/>
  <c r="AA6939" i="1"/>
  <c r="AA6938" i="1"/>
  <c r="AA6942" i="1"/>
  <c r="AA6937" i="1"/>
  <c r="AA6935" i="1"/>
  <c r="AA6934" i="1"/>
  <c r="AA6936" i="1"/>
  <c r="AA6932" i="1"/>
  <c r="AA6933" i="1"/>
  <c r="AA6931" i="1"/>
  <c r="AA6929" i="1"/>
  <c r="AA6928" i="1"/>
  <c r="AA6927" i="1"/>
  <c r="AA6926" i="1"/>
  <c r="AA6925" i="1"/>
  <c r="AA6924" i="1"/>
  <c r="AA6923" i="1"/>
  <c r="AA6922" i="1"/>
  <c r="AA6930" i="1"/>
  <c r="AA6920" i="1"/>
  <c r="AA6919" i="1"/>
  <c r="AA6918" i="1"/>
  <c r="AA6921" i="1"/>
  <c r="AA6769" i="1"/>
  <c r="AA6915" i="1"/>
  <c r="AA6917" i="1"/>
  <c r="AA6916" i="1"/>
  <c r="AA6912" i="1"/>
  <c r="AA6914" i="1"/>
  <c r="AA6913" i="1"/>
  <c r="AA6911" i="1"/>
  <c r="AA6908" i="1"/>
  <c r="AA7279" i="1"/>
  <c r="AA6906" i="1"/>
  <c r="AA6910" i="1"/>
  <c r="AA6904" i="1"/>
  <c r="AA6903" i="1"/>
  <c r="AA6905" i="1"/>
  <c r="AA6902" i="1"/>
  <c r="AA6900" i="1"/>
  <c r="AA6899" i="1"/>
  <c r="AA6901" i="1"/>
  <c r="AA6898" i="1"/>
  <c r="AA6897" i="1"/>
  <c r="AA6895" i="1"/>
  <c r="AA6894" i="1"/>
  <c r="AA6890" i="1"/>
  <c r="AA6892" i="1"/>
  <c r="AA6891" i="1"/>
  <c r="AA6888" i="1"/>
  <c r="AA6889" i="1"/>
  <c r="AA6887" i="1"/>
  <c r="AA6880" i="1"/>
  <c r="AA6886" i="1"/>
  <c r="AA6885" i="1"/>
  <c r="AA6884" i="1"/>
  <c r="AA6883" i="1"/>
  <c r="AA6882" i="1"/>
  <c r="AA6881" i="1"/>
  <c r="AA6782" i="1"/>
  <c r="AA6879" i="1"/>
  <c r="AA6878" i="1"/>
  <c r="AA6877" i="1"/>
  <c r="AA6876" i="1"/>
  <c r="AA6875" i="1"/>
  <c r="AA6874" i="1"/>
  <c r="AA6873" i="1"/>
  <c r="AA6872" i="1"/>
  <c r="AA6871" i="1"/>
  <c r="AA6870" i="1"/>
  <c r="AA6869" i="1"/>
  <c r="AA6868" i="1"/>
  <c r="AA6867" i="1"/>
  <c r="AA6866" i="1"/>
  <c r="AA6865" i="1"/>
  <c r="AA6864" i="1"/>
  <c r="AA6863" i="1"/>
  <c r="AA6862" i="1"/>
  <c r="AA6861" i="1"/>
  <c r="AA6860" i="1"/>
  <c r="AA6859" i="1"/>
  <c r="AA6858" i="1"/>
  <c r="AA6857" i="1"/>
  <c r="AA6856" i="1"/>
  <c r="AA6855" i="1"/>
  <c r="AA6854" i="1"/>
  <c r="AA6853" i="1"/>
  <c r="AA6852" i="1"/>
  <c r="AA6851" i="1"/>
  <c r="AA6850" i="1"/>
  <c r="AA6849" i="1"/>
  <c r="AA6848" i="1"/>
  <c r="AA6847" i="1"/>
  <c r="AA6846" i="1"/>
  <c r="AA6845" i="1"/>
  <c r="AA6844" i="1"/>
  <c r="AA6843" i="1"/>
  <c r="AA6842" i="1"/>
  <c r="AA6841" i="1"/>
  <c r="AA6840" i="1"/>
  <c r="AA6839" i="1"/>
  <c r="AA6838" i="1"/>
  <c r="AA6837" i="1"/>
  <c r="AA6836" i="1"/>
  <c r="AA6835" i="1"/>
  <c r="AA6834" i="1"/>
  <c r="AA6833" i="1"/>
  <c r="AA6832" i="1"/>
  <c r="AA6831" i="1"/>
  <c r="AA6830" i="1"/>
  <c r="AA6829" i="1"/>
  <c r="AA6828" i="1"/>
  <c r="AA6827" i="1"/>
  <c r="AA6826" i="1"/>
  <c r="AA6825" i="1"/>
  <c r="AA6824" i="1"/>
  <c r="AA6823" i="1"/>
  <c r="AA6822" i="1"/>
  <c r="AA6821" i="1"/>
  <c r="AA6820" i="1"/>
  <c r="AA6819" i="1"/>
  <c r="AA6818" i="1"/>
  <c r="AA6817" i="1"/>
  <c r="AA6816" i="1"/>
  <c r="AA6808" i="1"/>
  <c r="AA6814" i="1"/>
  <c r="AA6813" i="1"/>
  <c r="AA6812" i="1"/>
  <c r="AA6811" i="1"/>
  <c r="AA6810" i="1"/>
  <c r="AA6809" i="1"/>
  <c r="AA6804" i="1"/>
  <c r="AA6807" i="1"/>
  <c r="AA6806" i="1"/>
  <c r="AA6805" i="1"/>
  <c r="AA6800" i="1"/>
  <c r="AA6803" i="1"/>
  <c r="AA6802" i="1"/>
  <c r="AA6801" i="1"/>
  <c r="AA6794" i="1"/>
  <c r="AA6799" i="1"/>
  <c r="AA6798" i="1"/>
  <c r="AA6797" i="1"/>
  <c r="AA6796" i="1"/>
  <c r="AA6795" i="1"/>
  <c r="AA6793" i="1"/>
  <c r="AA6783" i="1"/>
  <c r="AA6792" i="1"/>
  <c r="AA6791" i="1"/>
  <c r="AA6790" i="1"/>
  <c r="AA6789" i="1"/>
  <c r="AA6788" i="1"/>
  <c r="AA6787" i="1"/>
  <c r="AA6786" i="1"/>
  <c r="AA6785" i="1"/>
  <c r="AA6784" i="1"/>
  <c r="AA6770" i="1"/>
  <c r="AA7168" i="1"/>
  <c r="AA6781" i="1"/>
  <c r="AA6780" i="1"/>
  <c r="AA6779" i="1"/>
  <c r="AA6778" i="1"/>
  <c r="AA6777" i="1"/>
  <c r="AA6776" i="1"/>
  <c r="AA6775" i="1"/>
  <c r="AA6774" i="1"/>
  <c r="AA6773" i="1"/>
  <c r="AA6772" i="1"/>
  <c r="AA6771" i="1"/>
  <c r="AA6763" i="1"/>
  <c r="AA6761" i="1"/>
  <c r="AA6768" i="1"/>
  <c r="AA6767" i="1"/>
  <c r="AA6766" i="1"/>
  <c r="AA6765" i="1"/>
  <c r="AA6764" i="1"/>
  <c r="AA6759" i="1"/>
  <c r="AA6762" i="1"/>
  <c r="AA6757" i="1"/>
  <c r="AA6760" i="1"/>
  <c r="AA6893" i="1"/>
  <c r="AA6758" i="1"/>
  <c r="AA6756" i="1"/>
  <c r="AA6755" i="1"/>
  <c r="AA6752" i="1"/>
  <c r="AA6754" i="1"/>
  <c r="AA6753" i="1"/>
  <c r="AA6748" i="1"/>
  <c r="AA6751" i="1"/>
  <c r="AA6747" i="1"/>
  <c r="AA6749" i="1"/>
  <c r="AA6746" i="1"/>
  <c r="AA6740" i="1"/>
  <c r="AA6738" i="1"/>
  <c r="AA6745" i="1"/>
  <c r="AA6744" i="1"/>
  <c r="AA6743" i="1"/>
  <c r="AA6742" i="1"/>
  <c r="AA6741" i="1"/>
  <c r="AA6736" i="1"/>
  <c r="AA6739" i="1"/>
  <c r="AA6735" i="1"/>
  <c r="AA6737" i="1"/>
  <c r="AA6733" i="1"/>
  <c r="AA6732" i="1"/>
  <c r="AA6734" i="1"/>
  <c r="AA6731" i="1"/>
  <c r="AA6728" i="1"/>
  <c r="AA6712" i="1"/>
  <c r="AA6730" i="1"/>
  <c r="AA6729" i="1"/>
  <c r="AA6708" i="1"/>
  <c r="AA6727" i="1"/>
  <c r="AA6726" i="1"/>
  <c r="AA6725" i="1"/>
  <c r="AA6724" i="1"/>
  <c r="AA6723" i="1"/>
  <c r="AA6722" i="1"/>
  <c r="AA6721" i="1"/>
  <c r="AA6720" i="1"/>
  <c r="AA6719" i="1"/>
  <c r="AA6718" i="1"/>
  <c r="AA6717" i="1"/>
  <c r="AA6716" i="1"/>
  <c r="AA6715" i="1"/>
  <c r="AA6714" i="1"/>
  <c r="AA6713" i="1"/>
  <c r="AA6707" i="1"/>
  <c r="AA6711" i="1"/>
  <c r="AA6710" i="1"/>
  <c r="AA6709" i="1"/>
  <c r="AA6706" i="1"/>
  <c r="AA6701" i="1"/>
  <c r="AA6699" i="1"/>
  <c r="AA6705" i="1"/>
  <c r="AA6704" i="1"/>
  <c r="AA6703" i="1"/>
  <c r="AA6702" i="1"/>
  <c r="AA6696" i="1"/>
  <c r="AA6700" i="1"/>
  <c r="AA6695" i="1"/>
  <c r="AA6698" i="1"/>
  <c r="AA6697" i="1"/>
  <c r="AA6691" i="1"/>
  <c r="AA6689" i="1"/>
  <c r="AA6694" i="1"/>
  <c r="AA6693" i="1"/>
  <c r="AA6692" i="1"/>
  <c r="AA6686" i="1"/>
  <c r="AA6690" i="1"/>
  <c r="AA6685" i="1"/>
  <c r="AA6688" i="1"/>
  <c r="AA6687" i="1"/>
  <c r="AA6684" i="1"/>
  <c r="AA6909" i="1"/>
  <c r="AA6907" i="1"/>
  <c r="AA6683" i="1"/>
  <c r="AA6682" i="1"/>
  <c r="AA6681" i="1"/>
  <c r="AA6680" i="1"/>
  <c r="AA6679" i="1"/>
  <c r="AA6678" i="1"/>
  <c r="AA6677" i="1"/>
  <c r="AA6676" i="1"/>
  <c r="AA6675" i="1"/>
  <c r="AA6674" i="1"/>
  <c r="AA6673" i="1"/>
  <c r="AA6672" i="1"/>
  <c r="AA6671" i="1"/>
  <c r="AA6670" i="1"/>
  <c r="AA6669" i="1"/>
  <c r="AA6668" i="1"/>
  <c r="AA6667" i="1"/>
  <c r="AA6666" i="1"/>
  <c r="AA6665" i="1"/>
  <c r="AA6664" i="1"/>
  <c r="AA6663" i="1"/>
  <c r="AA6662" i="1"/>
  <c r="AA6661" i="1"/>
  <c r="AA6660" i="1"/>
  <c r="AA6659" i="1"/>
  <c r="AA6658" i="1"/>
  <c r="AA6657" i="1"/>
  <c r="AA6656" i="1"/>
  <c r="AA6655" i="1"/>
  <c r="AA6654" i="1"/>
  <c r="AA6653" i="1"/>
  <c r="AA6652" i="1"/>
  <c r="AA6648" i="1"/>
  <c r="AA6650" i="1"/>
  <c r="AA6649" i="1"/>
  <c r="AA6646" i="1"/>
  <c r="AA6647" i="1"/>
  <c r="AA6645" i="1"/>
  <c r="AA6643" i="1"/>
  <c r="AA6644" i="1"/>
  <c r="AA6640" i="1"/>
  <c r="AA6642" i="1"/>
  <c r="AA6641" i="1"/>
  <c r="AA6634" i="1"/>
  <c r="AA6639" i="1"/>
  <c r="AA6638" i="1"/>
  <c r="AA6637" i="1"/>
  <c r="AA6636" i="1"/>
  <c r="AA6635" i="1"/>
  <c r="AA6633" i="1"/>
  <c r="AA6632" i="1"/>
  <c r="AA6631" i="1"/>
  <c r="AA6624" i="1"/>
  <c r="AA6630" i="1"/>
  <c r="AA6629" i="1"/>
  <c r="AA6628" i="1"/>
  <c r="AA6627" i="1"/>
  <c r="AA6626" i="1"/>
  <c r="AA6625" i="1"/>
  <c r="AA6623" i="1"/>
  <c r="AA6620" i="1"/>
  <c r="AA6622" i="1"/>
  <c r="AA6621" i="1"/>
  <c r="AA6618" i="1"/>
  <c r="AA6619" i="1"/>
  <c r="AA6616" i="1"/>
  <c r="AA6617" i="1"/>
  <c r="AA6615" i="1"/>
  <c r="AA6612" i="1"/>
  <c r="AA6614" i="1"/>
  <c r="AA6613" i="1"/>
  <c r="AA6611" i="1"/>
  <c r="AA6593" i="1"/>
  <c r="AA6610" i="1"/>
  <c r="AA6609" i="1"/>
  <c r="AA6608" i="1"/>
  <c r="AA6607" i="1"/>
  <c r="AA6605" i="1"/>
  <c r="AA6603" i="1"/>
  <c r="AA6604" i="1"/>
  <c r="AA6598" i="1"/>
  <c r="AA6602" i="1"/>
  <c r="AA6601" i="1"/>
  <c r="AA6600" i="1"/>
  <c r="AA6599" i="1"/>
  <c r="AA6595" i="1"/>
  <c r="AA6597" i="1"/>
  <c r="AA6596" i="1"/>
  <c r="AA6590" i="1"/>
  <c r="AA6594" i="1"/>
  <c r="AA6589" i="1"/>
  <c r="AA6592" i="1"/>
  <c r="AA6591" i="1"/>
  <c r="AA6584" i="1"/>
  <c r="AA6580" i="1"/>
  <c r="AA6588" i="1"/>
  <c r="AA6587" i="1"/>
  <c r="AA6586" i="1"/>
  <c r="AA6585" i="1"/>
  <c r="AA6579" i="1"/>
  <c r="AA6583" i="1"/>
  <c r="AA6582" i="1"/>
  <c r="AA6581" i="1"/>
  <c r="AA6578" i="1"/>
  <c r="AA6575" i="1"/>
  <c r="AA6572" i="1"/>
  <c r="AA6577" i="1"/>
  <c r="AA6576" i="1"/>
  <c r="AA6569" i="1"/>
  <c r="AA6574" i="1"/>
  <c r="AA6573" i="1"/>
  <c r="AA6566" i="1"/>
  <c r="AA6571" i="1"/>
  <c r="AA6570" i="1"/>
  <c r="AA6562" i="1"/>
  <c r="AA6568" i="1"/>
  <c r="AA6567" i="1"/>
  <c r="AA6561" i="1"/>
  <c r="AA6565" i="1"/>
  <c r="AA6564" i="1"/>
  <c r="AA6563" i="1"/>
  <c r="AA6560" i="1"/>
  <c r="AA6559" i="1"/>
  <c r="AA6556" i="1"/>
  <c r="AA6542" i="1"/>
  <c r="AA6558" i="1"/>
  <c r="AA6557" i="1"/>
  <c r="AA6555" i="1"/>
  <c r="AA6554" i="1"/>
  <c r="AA6553" i="1"/>
  <c r="AA6552" i="1"/>
  <c r="AA6551" i="1"/>
  <c r="AA6550" i="1"/>
  <c r="AA6549" i="1"/>
  <c r="AA6548" i="1"/>
  <c r="AA6547" i="1"/>
  <c r="AA6546" i="1"/>
  <c r="AA6545" i="1"/>
  <c r="AA6544" i="1"/>
  <c r="AA6543" i="1"/>
  <c r="AA6541" i="1"/>
  <c r="AA6540" i="1"/>
  <c r="AA6539" i="1"/>
  <c r="AA6538" i="1"/>
  <c r="AA6537" i="1"/>
  <c r="AA6536" i="1"/>
  <c r="AA6535" i="1"/>
  <c r="AA6534" i="1"/>
  <c r="AA6533" i="1"/>
  <c r="AA6532" i="1"/>
  <c r="AA6531" i="1"/>
  <c r="AA6530" i="1"/>
  <c r="AA6528" i="1"/>
  <c r="AA6527" i="1"/>
  <c r="AA6529" i="1"/>
  <c r="AA6526" i="1"/>
  <c r="AA6521" i="1"/>
  <c r="AA6520" i="1"/>
  <c r="AA6525" i="1"/>
  <c r="AA6524" i="1"/>
  <c r="AA6523" i="1"/>
  <c r="AA6522" i="1"/>
  <c r="AA6519" i="1"/>
  <c r="AA6513" i="1"/>
  <c r="AA6508" i="1"/>
  <c r="AA6518" i="1"/>
  <c r="AA6517" i="1"/>
  <c r="AA6516" i="1"/>
  <c r="AA6515" i="1"/>
  <c r="AA6514" i="1"/>
  <c r="AA6501" i="1"/>
  <c r="AA6512" i="1"/>
  <c r="AA6511" i="1"/>
  <c r="AA6510" i="1"/>
  <c r="AA6509" i="1"/>
  <c r="AA6420" i="1"/>
  <c r="AA6507" i="1"/>
  <c r="AA6506" i="1"/>
  <c r="AA6505" i="1"/>
  <c r="AA6504" i="1"/>
  <c r="AA6503" i="1"/>
  <c r="AA6502" i="1"/>
  <c r="AA6500" i="1"/>
  <c r="AA6499" i="1"/>
  <c r="AA6494" i="1"/>
  <c r="AA6498" i="1"/>
  <c r="AA6497" i="1"/>
  <c r="AA6496" i="1"/>
  <c r="AA6495" i="1"/>
  <c r="AA6493" i="1"/>
  <c r="AA6492" i="1"/>
  <c r="AA6491" i="1"/>
  <c r="AA6490" i="1"/>
  <c r="AA6488" i="1"/>
  <c r="AA6489" i="1"/>
  <c r="AA6487" i="1"/>
  <c r="AA6484" i="1"/>
  <c r="AA6486" i="1"/>
  <c r="AA6485" i="1"/>
  <c r="AA6482" i="1"/>
  <c r="AA6483" i="1"/>
  <c r="AA6478" i="1"/>
  <c r="AA6481" i="1"/>
  <c r="AA6480" i="1"/>
  <c r="AA6479" i="1"/>
  <c r="AA6651" i="1"/>
  <c r="AA6477" i="1"/>
  <c r="AA6476" i="1"/>
  <c r="AA6475" i="1"/>
  <c r="AA6474" i="1"/>
  <c r="AA6473" i="1"/>
  <c r="AA6472" i="1"/>
  <c r="AA6471" i="1"/>
  <c r="AA6470" i="1"/>
  <c r="AA6469" i="1"/>
  <c r="AA6606" i="1"/>
  <c r="AA6468" i="1"/>
  <c r="AA6466" i="1"/>
  <c r="AA6467" i="1"/>
  <c r="AA6465" i="1"/>
  <c r="AA6464" i="1"/>
  <c r="AA6463" i="1"/>
  <c r="AA6461" i="1"/>
  <c r="AA6460" i="1"/>
  <c r="AA6459" i="1"/>
  <c r="AA6462" i="1"/>
  <c r="AA6457" i="1"/>
  <c r="AA6456" i="1"/>
  <c r="AA6455" i="1"/>
  <c r="AA6458" i="1"/>
  <c r="AA6454" i="1"/>
  <c r="AA6452" i="1"/>
  <c r="AA6453" i="1"/>
  <c r="AA6450" i="1"/>
  <c r="AA6449" i="1"/>
  <c r="AA6448" i="1"/>
  <c r="AA6451" i="1"/>
  <c r="AA6446" i="1"/>
  <c r="AA6445" i="1"/>
  <c r="AA6444" i="1"/>
  <c r="AA6443" i="1"/>
  <c r="AA6442" i="1"/>
  <c r="AA6447" i="1"/>
  <c r="AA6440" i="1"/>
  <c r="AA6441" i="1"/>
  <c r="AA6438" i="1"/>
  <c r="AA6437" i="1"/>
  <c r="AA6439" i="1"/>
  <c r="AA6435" i="1"/>
  <c r="AA6434" i="1"/>
  <c r="AA6433" i="1"/>
  <c r="AA6432" i="1"/>
  <c r="AA6436" i="1"/>
  <c r="AA6431" i="1"/>
  <c r="AA6430" i="1"/>
  <c r="AA6429" i="1"/>
  <c r="AA6428" i="1"/>
  <c r="AA6427" i="1"/>
  <c r="AA6426" i="1"/>
  <c r="AA6425" i="1"/>
  <c r="AA6423" i="1"/>
  <c r="AA6424" i="1"/>
  <c r="AA6422" i="1"/>
  <c r="AA6421" i="1"/>
  <c r="AA6419" i="1"/>
  <c r="AA6418" i="1"/>
  <c r="AA6417" i="1"/>
  <c r="AA6416" i="1"/>
  <c r="AA6415" i="1"/>
  <c r="AA6414" i="1"/>
  <c r="AA6413" i="1"/>
  <c r="AA6412" i="1"/>
  <c r="AA6411" i="1"/>
  <c r="AA6410" i="1"/>
  <c r="AA6409" i="1"/>
  <c r="AA6408" i="1"/>
  <c r="AA6407" i="1"/>
  <c r="AA6406" i="1"/>
  <c r="AA6405" i="1"/>
  <c r="AA6404" i="1"/>
  <c r="AA6403" i="1"/>
  <c r="AA6402" i="1"/>
  <c r="AA6401" i="1"/>
  <c r="AA6400" i="1"/>
  <c r="AA6399" i="1"/>
  <c r="AA6398" i="1"/>
  <c r="AA6397" i="1"/>
  <c r="AA6396" i="1"/>
  <c r="AA5989" i="1"/>
  <c r="AA6395" i="1"/>
  <c r="AA6393" i="1"/>
  <c r="AA6394" i="1"/>
  <c r="AA6392" i="1"/>
  <c r="AA6391" i="1"/>
  <c r="AA6390" i="1"/>
  <c r="AA6388" i="1"/>
  <c r="AA6389" i="1"/>
  <c r="AA6386" i="1"/>
  <c r="AA6385" i="1"/>
  <c r="AA6384" i="1"/>
  <c r="AA6387" i="1"/>
  <c r="AA6383" i="1"/>
  <c r="AA6382" i="1"/>
  <c r="AA6380" i="1"/>
  <c r="AA6379" i="1"/>
  <c r="AA6381" i="1"/>
  <c r="AA6377" i="1"/>
  <c r="AA6378" i="1"/>
  <c r="AA6376" i="1"/>
  <c r="AA6375" i="1"/>
  <c r="AA6374" i="1"/>
  <c r="AA6373" i="1"/>
  <c r="AA6372" i="1"/>
  <c r="AA6367" i="1"/>
  <c r="AA6369" i="1"/>
  <c r="AA6366" i="1"/>
  <c r="AA6365" i="1"/>
  <c r="AA6363" i="1"/>
  <c r="AA6356" i="1"/>
  <c r="AA6364" i="1"/>
  <c r="AA6351" i="1"/>
  <c r="AA6362" i="1"/>
  <c r="AA6361" i="1"/>
  <c r="AA6360" i="1"/>
  <c r="AA6359" i="1"/>
  <c r="AA6358" i="1"/>
  <c r="AA6357" i="1"/>
  <c r="AA6350" i="1"/>
  <c r="AA6355" i="1"/>
  <c r="AA6354" i="1"/>
  <c r="AA6353" i="1"/>
  <c r="AA6352" i="1"/>
  <c r="AA6349" i="1"/>
  <c r="AA6348" i="1"/>
  <c r="AA6345" i="1"/>
  <c r="AA6342" i="1"/>
  <c r="AA6347" i="1"/>
  <c r="AA6346" i="1"/>
  <c r="AA6339" i="1"/>
  <c r="AA6344" i="1"/>
  <c r="AA6343" i="1"/>
  <c r="AA6333" i="1"/>
  <c r="AA6341" i="1"/>
  <c r="AA6340" i="1"/>
  <c r="AA6332" i="1"/>
  <c r="AA6338" i="1"/>
  <c r="AA6337" i="1"/>
  <c r="AA6336" i="1"/>
  <c r="AA6335" i="1"/>
  <c r="AA6334" i="1"/>
  <c r="AA6331" i="1"/>
  <c r="AA6328" i="1"/>
  <c r="AA6324" i="1"/>
  <c r="AA6330" i="1"/>
  <c r="AA6329" i="1"/>
  <c r="AA6323" i="1"/>
  <c r="AA6327" i="1"/>
  <c r="AA6326" i="1"/>
  <c r="AA6325" i="1"/>
  <c r="AA6321" i="1"/>
  <c r="AA6320" i="1"/>
  <c r="AA6322" i="1"/>
  <c r="AA6315" i="1"/>
  <c r="AA6314" i="1"/>
  <c r="AA6319" i="1"/>
  <c r="AA6318" i="1"/>
  <c r="AA6317" i="1"/>
  <c r="AA6316" i="1"/>
  <c r="AA6311" i="1"/>
  <c r="AA6310" i="1"/>
  <c r="AA6313" i="1"/>
  <c r="AA6312" i="1"/>
  <c r="AA6308" i="1"/>
  <c r="AA6307" i="1"/>
  <c r="AA6309" i="1"/>
  <c r="AA6306" i="1"/>
  <c r="AA6305" i="1"/>
  <c r="AA6304" i="1"/>
  <c r="AA6303" i="1"/>
  <c r="AA6302" i="1"/>
  <c r="AA6299" i="1"/>
  <c r="AA6296" i="1"/>
  <c r="AA6301" i="1"/>
  <c r="AA6300" i="1"/>
  <c r="AA6295" i="1"/>
  <c r="AA6298" i="1"/>
  <c r="AA6297" i="1"/>
  <c r="AA6294" i="1"/>
  <c r="AA6292" i="1"/>
  <c r="AA6291" i="1"/>
  <c r="AA6293" i="1"/>
  <c r="AA6290" i="1"/>
  <c r="AA6287" i="1"/>
  <c r="AA6286" i="1"/>
  <c r="AA6289" i="1"/>
  <c r="AA6288" i="1"/>
  <c r="AA6285" i="1"/>
  <c r="AA6284" i="1"/>
  <c r="AA6282" i="1"/>
  <c r="AA6279" i="1"/>
  <c r="AA6283" i="1"/>
  <c r="AA6278" i="1"/>
  <c r="AA6281" i="1"/>
  <c r="AA6280" i="1"/>
  <c r="AA6276" i="1"/>
  <c r="AA6275" i="1"/>
  <c r="AA6277" i="1"/>
  <c r="AA6274" i="1"/>
  <c r="AA6273" i="1"/>
  <c r="AA6271" i="1"/>
  <c r="AA6270" i="1"/>
  <c r="AA6269" i="1"/>
  <c r="AA6268" i="1"/>
  <c r="AA6267" i="1"/>
  <c r="AA6266" i="1"/>
  <c r="AA6265" i="1"/>
  <c r="AA6262" i="1"/>
  <c r="AA6260" i="1"/>
  <c r="AA6259" i="1"/>
  <c r="AA6264" i="1"/>
  <c r="AA6263" i="1"/>
  <c r="AA6257" i="1"/>
  <c r="AA6261" i="1"/>
  <c r="AA6255" i="1"/>
  <c r="AA6252" i="1"/>
  <c r="AA6258" i="1"/>
  <c r="AA6250" i="1"/>
  <c r="AA6256" i="1"/>
  <c r="AA6247" i="1"/>
  <c r="AA6254" i="1"/>
  <c r="AA6253" i="1"/>
  <c r="AA6245" i="1"/>
  <c r="AA6251" i="1"/>
  <c r="AA6244" i="1"/>
  <c r="AA6249" i="1"/>
  <c r="AA6248" i="1"/>
  <c r="AA6242" i="1"/>
  <c r="AA6246" i="1"/>
  <c r="AA6241" i="1"/>
  <c r="AA6240" i="1"/>
  <c r="AA6243" i="1"/>
  <c r="AA6235" i="1"/>
  <c r="AA6234" i="1"/>
  <c r="AA6233" i="1"/>
  <c r="AA6239" i="1"/>
  <c r="AA6238" i="1"/>
  <c r="AA6237" i="1"/>
  <c r="AA6236" i="1"/>
  <c r="AA6231" i="1"/>
  <c r="AA6229" i="1"/>
  <c r="AA6226" i="1"/>
  <c r="AA6225" i="1"/>
  <c r="AA6215" i="1"/>
  <c r="AA6230" i="1"/>
  <c r="AA6213" i="1"/>
  <c r="AA6210" i="1"/>
  <c r="AA6227" i="1"/>
  <c r="AA6209" i="1"/>
  <c r="AA6069" i="1"/>
  <c r="AA6224" i="1"/>
  <c r="AA6223" i="1"/>
  <c r="AA6222" i="1"/>
  <c r="AA6221" i="1"/>
  <c r="AA6220" i="1"/>
  <c r="AA6219" i="1"/>
  <c r="AA6218" i="1"/>
  <c r="AA6217" i="1"/>
  <c r="AA6216" i="1"/>
  <c r="AA6208" i="1"/>
  <c r="AA6214" i="1"/>
  <c r="AA6204" i="1"/>
  <c r="AA6212" i="1"/>
  <c r="AA6211" i="1"/>
  <c r="AA6203" i="1"/>
  <c r="AA6202" i="1"/>
  <c r="AA6004" i="1"/>
  <c r="AA6207" i="1"/>
  <c r="AA6206" i="1"/>
  <c r="AA6205" i="1"/>
  <c r="AA6193" i="1"/>
  <c r="AA6192" i="1"/>
  <c r="AA6191" i="1"/>
  <c r="AA6201" i="1"/>
  <c r="AA6200" i="1"/>
  <c r="AA6199" i="1"/>
  <c r="AA6198" i="1"/>
  <c r="AA6197" i="1"/>
  <c r="AA6196" i="1"/>
  <c r="AA6195" i="1"/>
  <c r="AA6194" i="1"/>
  <c r="AA6190" i="1"/>
  <c r="AA6189" i="1"/>
  <c r="AA6188" i="1"/>
  <c r="AA6187" i="1"/>
  <c r="AA6186" i="1"/>
  <c r="AA6180" i="1"/>
  <c r="AA6177" i="1"/>
  <c r="AA6176" i="1"/>
  <c r="AA6185" i="1"/>
  <c r="AA6184" i="1"/>
  <c r="AA6183" i="1"/>
  <c r="AA6182" i="1"/>
  <c r="AA6181" i="1"/>
  <c r="AA6175" i="1"/>
  <c r="AA6179" i="1"/>
  <c r="AA6178" i="1"/>
  <c r="AA6174" i="1"/>
  <c r="AA6173" i="1"/>
  <c r="AA6171" i="1"/>
  <c r="AA6170" i="1"/>
  <c r="AA6166" i="1"/>
  <c r="AA6172" i="1"/>
  <c r="AA6165" i="1"/>
  <c r="AA6162" i="1"/>
  <c r="AA6169" i="1"/>
  <c r="AA6168" i="1"/>
  <c r="AA6167" i="1"/>
  <c r="AA6161" i="1"/>
  <c r="AA6156" i="1"/>
  <c r="AA6164" i="1"/>
  <c r="AA6163" i="1"/>
  <c r="AA6155" i="1"/>
  <c r="AA6153" i="1"/>
  <c r="AA6160" i="1"/>
  <c r="AA6159" i="1"/>
  <c r="AA6158" i="1"/>
  <c r="AA6157" i="1"/>
  <c r="AA6150" i="1"/>
  <c r="AA6149" i="1"/>
  <c r="AA6154" i="1"/>
  <c r="AA6147" i="1"/>
  <c r="AA6152" i="1"/>
  <c r="AA6151" i="1"/>
  <c r="AA6146" i="1"/>
  <c r="AA6144" i="1"/>
  <c r="AA6148" i="1"/>
  <c r="AA6142" i="1"/>
  <c r="AA6141" i="1"/>
  <c r="AA6145" i="1"/>
  <c r="AA6139" i="1"/>
  <c r="AA6143" i="1"/>
  <c r="AA6137" i="1"/>
  <c r="AA6136" i="1"/>
  <c r="AA6140" i="1"/>
  <c r="AA6135" i="1"/>
  <c r="AA6138" i="1"/>
  <c r="AA6131" i="1"/>
  <c r="AA6130" i="1"/>
  <c r="AA6129" i="1"/>
  <c r="AA6134" i="1"/>
  <c r="AA6133" i="1"/>
  <c r="AA6132" i="1"/>
  <c r="AA6128" i="1"/>
  <c r="AA6125" i="1"/>
  <c r="AA6122" i="1"/>
  <c r="AA6121" i="1"/>
  <c r="AA6127" i="1"/>
  <c r="AA6126" i="1"/>
  <c r="AA6232" i="1"/>
  <c r="AA6124" i="1"/>
  <c r="AA6123" i="1"/>
  <c r="AA6117" i="1"/>
  <c r="AA6099" i="1"/>
  <c r="AA6120" i="1"/>
  <c r="AA6119" i="1"/>
  <c r="AA6118" i="1"/>
  <c r="AA6113" i="1"/>
  <c r="AA6112" i="1"/>
  <c r="AA6115" i="1"/>
  <c r="AA6114" i="1"/>
  <c r="AA6107" i="1"/>
  <c r="AA6105" i="1"/>
  <c r="AA6111" i="1"/>
  <c r="AA6110" i="1"/>
  <c r="AA6109" i="1"/>
  <c r="AA6108" i="1"/>
  <c r="AA6104" i="1"/>
  <c r="AA6106" i="1"/>
  <c r="AA6228" i="1"/>
  <c r="AA6103" i="1"/>
  <c r="AA6272" i="1"/>
  <c r="AA6102" i="1"/>
  <c r="AA6101" i="1"/>
  <c r="AA6100" i="1"/>
  <c r="AA6092" i="1"/>
  <c r="AA6098" i="1"/>
  <c r="AA6097" i="1"/>
  <c r="AA6096" i="1"/>
  <c r="AA6095" i="1"/>
  <c r="AA6094" i="1"/>
  <c r="AA6093" i="1"/>
  <c r="AA6091" i="1"/>
  <c r="AA6090" i="1"/>
  <c r="AA5943" i="1"/>
  <c r="AA6089" i="1"/>
  <c r="AA6088" i="1"/>
  <c r="AA6087" i="1"/>
  <c r="AA6086" i="1"/>
  <c r="AA6085" i="1"/>
  <c r="AA6084" i="1"/>
  <c r="AA6116" i="1"/>
  <c r="AA6082" i="1"/>
  <c r="AA6081" i="1"/>
  <c r="AA6080" i="1"/>
  <c r="AA6083" i="1"/>
  <c r="AA6079" i="1"/>
  <c r="AA6078" i="1"/>
  <c r="AA6076" i="1"/>
  <c r="AA6075" i="1"/>
  <c r="AA6077" i="1"/>
  <c r="AA6073" i="1"/>
  <c r="AA6074" i="1"/>
  <c r="AA6072" i="1"/>
  <c r="AA6071" i="1"/>
  <c r="AA6070" i="1"/>
  <c r="AA6068" i="1"/>
  <c r="AA6067" i="1"/>
  <c r="AA6066" i="1"/>
  <c r="AA6065" i="1"/>
  <c r="AA6064" i="1"/>
  <c r="AA6063" i="1"/>
  <c r="AA6062" i="1"/>
  <c r="AA6061" i="1"/>
  <c r="AA6060" i="1"/>
  <c r="AA6059" i="1"/>
  <c r="AA6058" i="1"/>
  <c r="AA6057" i="1"/>
  <c r="AA6056" i="1"/>
  <c r="AA6055" i="1"/>
  <c r="AA6054" i="1"/>
  <c r="AA6053" i="1"/>
  <c r="AA6052" i="1"/>
  <c r="AA6051" i="1"/>
  <c r="AA6050" i="1"/>
  <c r="AA6049" i="1"/>
  <c r="AA6048" i="1"/>
  <c r="AA6047" i="1"/>
  <c r="AA6046" i="1"/>
  <c r="AA6045" i="1"/>
  <c r="AA6044" i="1"/>
  <c r="AA6043" i="1"/>
  <c r="AA6042" i="1"/>
  <c r="AA6041" i="1"/>
  <c r="AA6040" i="1"/>
  <c r="AA6039" i="1"/>
  <c r="AA6038" i="1"/>
  <c r="AA6037" i="1"/>
  <c r="AA6036" i="1"/>
  <c r="AA6035" i="1"/>
  <c r="AA6034" i="1"/>
  <c r="AA6033" i="1"/>
  <c r="AA6032" i="1"/>
  <c r="AA6031" i="1"/>
  <c r="AA6030" i="1"/>
  <c r="AA6029" i="1"/>
  <c r="AA6028" i="1"/>
  <c r="AA6027" i="1"/>
  <c r="AA6026" i="1"/>
  <c r="AA6025" i="1"/>
  <c r="AA6024" i="1"/>
  <c r="AA6023" i="1"/>
  <c r="AA6022" i="1"/>
  <c r="AA6021" i="1"/>
  <c r="AA6020" i="1"/>
  <c r="AA6019" i="1"/>
  <c r="AA6018" i="1"/>
  <c r="AA6017" i="1"/>
  <c r="AA6016" i="1"/>
  <c r="AA6014" i="1"/>
  <c r="AA6008" i="1"/>
  <c r="AA6013" i="1"/>
  <c r="AA6012" i="1"/>
  <c r="AA6011" i="1"/>
  <c r="AA6010" i="1"/>
  <c r="AA6009" i="1"/>
  <c r="AA6007" i="1"/>
  <c r="AA6005" i="1"/>
  <c r="AA6006" i="1"/>
  <c r="AA6003" i="1"/>
  <c r="AA6002" i="1"/>
  <c r="AA6001" i="1"/>
  <c r="AA6000" i="1"/>
  <c r="AA5999" i="1"/>
  <c r="AA5998" i="1"/>
  <c r="AA5994" i="1"/>
  <c r="AA5993" i="1"/>
  <c r="AA5997" i="1"/>
  <c r="AA5996" i="1"/>
  <c r="AA5995" i="1"/>
  <c r="AA5988" i="1"/>
  <c r="AA5983" i="1"/>
  <c r="AA5992" i="1"/>
  <c r="AA5991" i="1"/>
  <c r="AA5990" i="1"/>
  <c r="AA5982" i="1"/>
  <c r="AA5980" i="1"/>
  <c r="AA5987" i="1"/>
  <c r="AA5986" i="1"/>
  <c r="AA5985" i="1"/>
  <c r="AA5984" i="1"/>
  <c r="AA5979" i="1"/>
  <c r="AA5976" i="1"/>
  <c r="AA5981" i="1"/>
  <c r="AA5975" i="1"/>
  <c r="AA5974" i="1"/>
  <c r="AA5978" i="1"/>
  <c r="AA5977" i="1"/>
  <c r="AA6015" i="1"/>
  <c r="AA5697" i="1"/>
  <c r="AA5972" i="1"/>
  <c r="AA5973" i="1"/>
  <c r="AA5971" i="1"/>
  <c r="AA5967" i="1"/>
  <c r="AA5970" i="1"/>
  <c r="AA5969" i="1"/>
  <c r="AA5968" i="1"/>
  <c r="AA5966" i="1"/>
  <c r="AA5965" i="1"/>
  <c r="AA5964" i="1"/>
  <c r="AA5963" i="1"/>
  <c r="AA5962" i="1"/>
  <c r="AA5958" i="1"/>
  <c r="AA5961" i="1"/>
  <c r="AA5960" i="1"/>
  <c r="AA5959" i="1"/>
  <c r="AA5957" i="1"/>
  <c r="AA5955" i="1"/>
  <c r="AA5956" i="1"/>
  <c r="AA5954" i="1"/>
  <c r="AA5953" i="1"/>
  <c r="AA5952" i="1"/>
  <c r="AA5950" i="1"/>
  <c r="AA5951" i="1"/>
  <c r="AA5948" i="1"/>
  <c r="AA5949" i="1"/>
  <c r="AA5677" i="1"/>
  <c r="AA5947" i="1"/>
  <c r="AA5946" i="1"/>
  <c r="AA5945" i="1"/>
  <c r="AA5944" i="1"/>
  <c r="AA5942" i="1"/>
  <c r="AA5941" i="1"/>
  <c r="AA5940" i="1"/>
  <c r="AA5939" i="1"/>
  <c r="AA5938" i="1"/>
  <c r="AA5937" i="1"/>
  <c r="AA5935" i="1"/>
  <c r="AA5936" i="1"/>
  <c r="AA5934" i="1"/>
  <c r="AA5933" i="1"/>
  <c r="AA5932" i="1"/>
  <c r="AA5798" i="1"/>
  <c r="AA5931" i="1"/>
  <c r="AA5930" i="1"/>
  <c r="AA5929" i="1"/>
  <c r="AA5676" i="1"/>
  <c r="AA5928" i="1"/>
  <c r="AA5927" i="1"/>
  <c r="AA5926" i="1"/>
  <c r="AA5925" i="1"/>
  <c r="AA5923" i="1"/>
  <c r="AA5924" i="1"/>
  <c r="AA5922" i="1"/>
  <c r="AA5920" i="1"/>
  <c r="AA5921" i="1"/>
  <c r="AA5919" i="1"/>
  <c r="AA5918" i="1"/>
  <c r="AA5917" i="1"/>
  <c r="AA5916" i="1"/>
  <c r="AA5915" i="1"/>
  <c r="AA5914" i="1"/>
  <c r="AA5913" i="1"/>
  <c r="AA5912" i="1"/>
  <c r="AA5910" i="1"/>
  <c r="AA5911" i="1"/>
  <c r="AA5909" i="1"/>
  <c r="AA5907" i="1"/>
  <c r="AA5906" i="1"/>
  <c r="AA5908" i="1"/>
  <c r="AA5904" i="1"/>
  <c r="AA5905" i="1"/>
  <c r="AA5665" i="1"/>
  <c r="AA5901" i="1"/>
  <c r="AA5900" i="1"/>
  <c r="AA5903" i="1"/>
  <c r="AA5902" i="1"/>
  <c r="AA5899" i="1"/>
  <c r="AA5898" i="1"/>
  <c r="AA5897" i="1"/>
  <c r="AA5894" i="1"/>
  <c r="AA5893" i="1"/>
  <c r="AA5892" i="1"/>
  <c r="AA5891" i="1"/>
  <c r="AA5890" i="1"/>
  <c r="AA5687" i="1"/>
  <c r="AA5896" i="1"/>
  <c r="AA5895" i="1"/>
  <c r="AA5886" i="1"/>
  <c r="AA5889" i="1"/>
  <c r="AA5888" i="1"/>
  <c r="AA5883" i="1"/>
  <c r="AA5887" i="1"/>
  <c r="AA5660" i="1"/>
  <c r="AA5885" i="1"/>
  <c r="AA5884" i="1"/>
  <c r="AA5878" i="1"/>
  <c r="AA5877" i="1"/>
  <c r="AA5876" i="1"/>
  <c r="AA5882" i="1"/>
  <c r="AA5874" i="1"/>
  <c r="AA5881" i="1"/>
  <c r="AA5880" i="1"/>
  <c r="AA5879" i="1"/>
  <c r="AA5870" i="1"/>
  <c r="AA5869" i="1"/>
  <c r="AA5868" i="1"/>
  <c r="AA5867" i="1"/>
  <c r="AA5875" i="1"/>
  <c r="AA5873" i="1"/>
  <c r="AA5872" i="1"/>
  <c r="AA5863" i="1"/>
  <c r="AA5871" i="1"/>
  <c r="AA5675" i="1"/>
  <c r="AA5866" i="1"/>
  <c r="AA5865" i="1"/>
  <c r="AA5858" i="1"/>
  <c r="AA5864" i="1"/>
  <c r="AA5862" i="1"/>
  <c r="AA5861" i="1"/>
  <c r="AA5854" i="1"/>
  <c r="AA5860" i="1"/>
  <c r="AA5852" i="1"/>
  <c r="AA5851" i="1"/>
  <c r="AA5850" i="1"/>
  <c r="AA5849" i="1"/>
  <c r="AA5848" i="1"/>
  <c r="AA5859" i="1"/>
  <c r="AA5857" i="1"/>
  <c r="AA5845" i="1"/>
  <c r="AA5844" i="1"/>
  <c r="AA5843" i="1"/>
  <c r="AA5856" i="1"/>
  <c r="AA5841" i="1"/>
  <c r="AA5840" i="1"/>
  <c r="AA5839" i="1"/>
  <c r="AA5838" i="1"/>
  <c r="AA5837" i="1"/>
  <c r="AA5836" i="1"/>
  <c r="AA5855" i="1"/>
  <c r="AA5834" i="1"/>
  <c r="AA5853" i="1"/>
  <c r="AA5847" i="1"/>
  <c r="AA5831" i="1"/>
  <c r="AA5846" i="1"/>
  <c r="AA5842" i="1"/>
  <c r="AA5828" i="1"/>
  <c r="AA5835" i="1"/>
  <c r="AA5826" i="1"/>
  <c r="AA5825" i="1"/>
  <c r="AA5824" i="1"/>
  <c r="AA5823" i="1"/>
  <c r="AA5822" i="1"/>
  <c r="AA5833" i="1"/>
  <c r="AA5832" i="1"/>
  <c r="AA5830" i="1"/>
  <c r="AA5818" i="1"/>
  <c r="AA5817" i="1"/>
  <c r="AA5829" i="1"/>
  <c r="AA5827" i="1"/>
  <c r="AA5821" i="1"/>
  <c r="AA5820" i="1"/>
  <c r="AA5819" i="1"/>
  <c r="AA5816" i="1"/>
  <c r="AA5815" i="1"/>
  <c r="AA5814" i="1"/>
  <c r="AA5813" i="1"/>
  <c r="AA5685" i="1"/>
  <c r="AA5812" i="1"/>
  <c r="AA5683" i="1"/>
  <c r="AA5682" i="1"/>
  <c r="AA5811" i="1"/>
  <c r="AA5802" i="1"/>
  <c r="AA5801" i="1"/>
  <c r="AA5800" i="1"/>
  <c r="AA5799" i="1"/>
  <c r="AA5810" i="1"/>
  <c r="AA5809" i="1"/>
  <c r="AA5796" i="1"/>
  <c r="AA5808" i="1"/>
  <c r="AA5807" i="1"/>
  <c r="AA5806" i="1"/>
  <c r="AA5792" i="1"/>
  <c r="AA5805" i="1"/>
  <c r="AA5790" i="1"/>
  <c r="AA5804" i="1"/>
  <c r="AA5788" i="1"/>
  <c r="AA5787" i="1"/>
  <c r="AA5786" i="1"/>
  <c r="AA5680" i="1"/>
  <c r="AA5803" i="1"/>
  <c r="AA5783" i="1"/>
  <c r="AA5797" i="1"/>
  <c r="AA5781" i="1"/>
  <c r="AA5780" i="1"/>
  <c r="AA5779" i="1"/>
  <c r="AA5778" i="1"/>
  <c r="AA5777" i="1"/>
  <c r="AA5776" i="1"/>
  <c r="AA5795" i="1"/>
  <c r="AA5774" i="1"/>
  <c r="AA5773" i="1"/>
  <c r="AA5794" i="1"/>
  <c r="AA5426" i="1"/>
  <c r="AA5770" i="1"/>
  <c r="AA5793" i="1"/>
  <c r="AA5791" i="1"/>
  <c r="AA5789" i="1"/>
  <c r="AA5766" i="1"/>
  <c r="AA5785" i="1"/>
  <c r="AA5784" i="1"/>
  <c r="AA5782" i="1"/>
  <c r="AA5775" i="1"/>
  <c r="AA5772" i="1"/>
  <c r="AA5760" i="1"/>
  <c r="AA5759" i="1"/>
  <c r="AA5758" i="1"/>
  <c r="AA5757" i="1"/>
  <c r="AA5771" i="1"/>
  <c r="AA5769" i="1"/>
  <c r="AA5768" i="1"/>
  <c r="AA5767" i="1"/>
  <c r="AA5765" i="1"/>
  <c r="AA5751" i="1"/>
  <c r="AA5764" i="1"/>
  <c r="AA5763" i="1"/>
  <c r="AA5762" i="1"/>
  <c r="AA5747" i="1"/>
  <c r="AA5761" i="1"/>
  <c r="AA5756" i="1"/>
  <c r="AA5755" i="1"/>
  <c r="AA5754" i="1"/>
  <c r="AA5753" i="1"/>
  <c r="AA5752" i="1"/>
  <c r="AA5740" i="1"/>
  <c r="AA5750" i="1"/>
  <c r="AA5738" i="1"/>
  <c r="AA5737" i="1"/>
  <c r="AA5749" i="1"/>
  <c r="AA5748" i="1"/>
  <c r="AA5746" i="1"/>
  <c r="AA5733" i="1"/>
  <c r="AA5732" i="1"/>
  <c r="AA5437" i="1"/>
  <c r="AA5436" i="1"/>
  <c r="AA5729" i="1"/>
  <c r="AA5745" i="1"/>
  <c r="AA5744" i="1"/>
  <c r="AA5743" i="1"/>
  <c r="AA5725" i="1"/>
  <c r="AA5724" i="1"/>
  <c r="AA5723" i="1"/>
  <c r="AA5742" i="1"/>
  <c r="AA5741" i="1"/>
  <c r="AA5679" i="1"/>
  <c r="AA5678" i="1"/>
  <c r="AA5570" i="1"/>
  <c r="AA5739" i="1"/>
  <c r="AA5736" i="1"/>
  <c r="AA5735" i="1"/>
  <c r="AA5734" i="1"/>
  <c r="AA5731" i="1"/>
  <c r="AA5730" i="1"/>
  <c r="AA5711" i="1"/>
  <c r="AA5710" i="1"/>
  <c r="AA5709" i="1"/>
  <c r="AA5728" i="1"/>
  <c r="AA5727" i="1"/>
  <c r="AA5726" i="1"/>
  <c r="AA5722" i="1"/>
  <c r="AA5425" i="1"/>
  <c r="AA5703" i="1"/>
  <c r="AA5702" i="1"/>
  <c r="AA5701" i="1"/>
  <c r="AA5700" i="1"/>
  <c r="AA5721" i="1"/>
  <c r="AA5698" i="1"/>
  <c r="AA5720" i="1"/>
  <c r="AA5719" i="1"/>
  <c r="AA5695" i="1"/>
  <c r="AA5694" i="1"/>
  <c r="AA5718" i="1"/>
  <c r="AA5692" i="1"/>
  <c r="AA5717" i="1"/>
  <c r="AA5690" i="1"/>
  <c r="AA5689" i="1"/>
  <c r="AA5716" i="1"/>
  <c r="AA5715" i="1"/>
  <c r="AA5686" i="1"/>
  <c r="AA5422" i="1"/>
  <c r="AA5420" i="1"/>
  <c r="AA5418" i="1"/>
  <c r="AA5714" i="1"/>
  <c r="AA5713" i="1"/>
  <c r="AA5712" i="1"/>
  <c r="AA5708" i="1"/>
  <c r="AA5707" i="1"/>
  <c r="AA5706" i="1"/>
  <c r="AA5705" i="1"/>
  <c r="AA5704" i="1"/>
  <c r="AA5699" i="1"/>
  <c r="AA5696" i="1"/>
  <c r="AA5693" i="1"/>
  <c r="AA5691" i="1"/>
  <c r="AA5688" i="1"/>
  <c r="AA5684" i="1"/>
  <c r="AA5681" i="1"/>
  <c r="AA5667" i="1"/>
  <c r="AA5674" i="1"/>
  <c r="AA5673" i="1"/>
  <c r="AA5664" i="1"/>
  <c r="AA5663" i="1"/>
  <c r="AA5672" i="1"/>
  <c r="AA5661" i="1"/>
  <c r="AA5671" i="1"/>
  <c r="AA5659" i="1"/>
  <c r="AA5658" i="1"/>
  <c r="AA5670" i="1"/>
  <c r="AA5669" i="1"/>
  <c r="AA5668" i="1"/>
  <c r="AA5654" i="1"/>
  <c r="AA5666" i="1"/>
  <c r="AA5652" i="1"/>
  <c r="AA5662" i="1"/>
  <c r="AA5650" i="1"/>
  <c r="AA5649" i="1"/>
  <c r="AA5648" i="1"/>
  <c r="AA5647" i="1"/>
  <c r="AA5646" i="1"/>
  <c r="AA5657" i="1"/>
  <c r="AA5656" i="1"/>
  <c r="AA5655" i="1"/>
  <c r="AA5653" i="1"/>
  <c r="AA5641" i="1"/>
  <c r="AA5651" i="1"/>
  <c r="AA5639" i="1"/>
  <c r="AA5638" i="1"/>
  <c r="AA5637" i="1"/>
  <c r="AA5636" i="1"/>
  <c r="AA5635" i="1"/>
  <c r="AA5645" i="1"/>
  <c r="AA5644" i="1"/>
  <c r="AA5643" i="1"/>
  <c r="AA5631" i="1"/>
  <c r="AA5630" i="1"/>
  <c r="AA5629" i="1"/>
  <c r="AA5642" i="1"/>
  <c r="AA5640" i="1"/>
  <c r="AA5626" i="1"/>
  <c r="AA5625" i="1"/>
  <c r="AA5634" i="1"/>
  <c r="AA5451" i="1"/>
  <c r="AA5622" i="1"/>
  <c r="AA5633" i="1"/>
  <c r="AA5632" i="1"/>
  <c r="AA5619" i="1"/>
  <c r="AA5628" i="1"/>
  <c r="AA5627" i="1"/>
  <c r="AA5624" i="1"/>
  <c r="AA5623" i="1"/>
  <c r="AA5621" i="1"/>
  <c r="AA5613" i="1"/>
  <c r="AA5612" i="1"/>
  <c r="AA5620" i="1"/>
  <c r="AA5618" i="1"/>
  <c r="AA5609" i="1"/>
  <c r="AA5608" i="1"/>
  <c r="AA5617" i="1"/>
  <c r="AA5616" i="1"/>
  <c r="AA5605" i="1"/>
  <c r="AA5615" i="1"/>
  <c r="AA5614" i="1"/>
  <c r="AA5602" i="1"/>
  <c r="AA5611" i="1"/>
  <c r="AA5600" i="1"/>
  <c r="AA5599" i="1"/>
  <c r="AA5598" i="1"/>
  <c r="AA5610" i="1"/>
  <c r="AA5607" i="1"/>
  <c r="AA5396" i="1"/>
  <c r="AA5606" i="1"/>
  <c r="AA5593" i="1"/>
  <c r="AA5604" i="1"/>
  <c r="AA5591" i="1"/>
  <c r="AA5603" i="1"/>
  <c r="AA5589" i="1"/>
  <c r="AA5588" i="1"/>
  <c r="AA5587" i="1"/>
  <c r="AA5586" i="1"/>
  <c r="AA5585" i="1"/>
  <c r="AA5584" i="1"/>
  <c r="AA5601" i="1"/>
  <c r="AA5597" i="1"/>
  <c r="AA5596" i="1"/>
  <c r="AA5595" i="1"/>
  <c r="AA5594" i="1"/>
  <c r="AA5592" i="1"/>
  <c r="AA5590" i="1"/>
  <c r="AA5576" i="1"/>
  <c r="AA6368" i="1"/>
  <c r="AA5583" i="1"/>
  <c r="AA5582" i="1"/>
  <c r="AA5581" i="1"/>
  <c r="AA5571" i="1"/>
  <c r="AA5580" i="1"/>
  <c r="AA5579" i="1"/>
  <c r="AA5468" i="1"/>
  <c r="AA5567" i="1"/>
  <c r="AA5578" i="1"/>
  <c r="AA5565" i="1"/>
  <c r="AA5564" i="1"/>
  <c r="AA5563" i="1"/>
  <c r="AA5577" i="1"/>
  <c r="AA5561" i="1"/>
  <c r="AA5575" i="1"/>
  <c r="AA5559" i="1"/>
  <c r="AA5558" i="1"/>
  <c r="AA5557" i="1"/>
  <c r="AA5556" i="1"/>
  <c r="AA5574" i="1"/>
  <c r="AA5573" i="1"/>
  <c r="AA5572" i="1"/>
  <c r="AA5552" i="1"/>
  <c r="AA5551" i="1"/>
  <c r="AA5550" i="1"/>
  <c r="AA5549" i="1"/>
  <c r="AA5252" i="1"/>
  <c r="AA5547" i="1"/>
  <c r="AA5546" i="1"/>
  <c r="AA5545" i="1"/>
  <c r="AA5569" i="1"/>
  <c r="AA5568" i="1"/>
  <c r="AA5566" i="1"/>
  <c r="AA5541" i="1"/>
  <c r="AA5562" i="1"/>
  <c r="AA5560" i="1"/>
  <c r="AA5555" i="1"/>
  <c r="AA5554" i="1"/>
  <c r="AA5553" i="1"/>
  <c r="AA5535" i="1"/>
  <c r="AA5534" i="1"/>
  <c r="AA5533" i="1"/>
  <c r="AA5548" i="1"/>
  <c r="AA5544" i="1"/>
  <c r="AA5530" i="1"/>
  <c r="AA5543" i="1"/>
  <c r="AA5528" i="1"/>
  <c r="AA5542" i="1"/>
  <c r="AA5540" i="1"/>
  <c r="AA5539" i="1"/>
  <c r="AA5538" i="1"/>
  <c r="AA5523" i="1"/>
  <c r="AA5537" i="1"/>
  <c r="AA5536" i="1"/>
  <c r="AA5532" i="1"/>
  <c r="AA5519" i="1"/>
  <c r="AA5531" i="1"/>
  <c r="AA5529" i="1"/>
  <c r="AA5516" i="1"/>
  <c r="AA5527" i="1"/>
  <c r="AA5514" i="1"/>
  <c r="AA5513" i="1"/>
  <c r="AA5512" i="1"/>
  <c r="AA5511" i="1"/>
  <c r="AA5526" i="1"/>
  <c r="AA5525" i="1"/>
  <c r="AA5524" i="1"/>
  <c r="AA5522" i="1"/>
  <c r="AA5506" i="1"/>
  <c r="AA5521" i="1"/>
  <c r="AA5520" i="1"/>
  <c r="AA5503" i="1"/>
  <c r="AA5518" i="1"/>
  <c r="AA5517" i="1"/>
  <c r="AA5515" i="1"/>
  <c r="AA5510" i="1"/>
  <c r="AA5509" i="1"/>
  <c r="AA5497" i="1"/>
  <c r="AA5508" i="1"/>
  <c r="AA5495" i="1"/>
  <c r="AA5494" i="1"/>
  <c r="AA5507" i="1"/>
  <c r="AA5505" i="1"/>
  <c r="AA5491" i="1"/>
  <c r="AA5504" i="1"/>
  <c r="AA5502" i="1"/>
  <c r="AA5501" i="1"/>
  <c r="AA5500" i="1"/>
  <c r="AA5486" i="1"/>
  <c r="AA5499" i="1"/>
  <c r="AA5498" i="1"/>
  <c r="AA5483" i="1"/>
  <c r="AA5496" i="1"/>
  <c r="AA5481" i="1"/>
  <c r="AA5461" i="1"/>
  <c r="AA5479" i="1"/>
  <c r="AA5493" i="1"/>
  <c r="AA5492" i="1"/>
  <c r="AA5490" i="1"/>
  <c r="AA5475" i="1"/>
  <c r="AA5489" i="1"/>
  <c r="AA5488" i="1"/>
  <c r="AA5487" i="1"/>
  <c r="AA5485" i="1"/>
  <c r="AA5484" i="1"/>
  <c r="AA5482" i="1"/>
  <c r="AA5480" i="1"/>
  <c r="AA5478" i="1"/>
  <c r="AA5466" i="1"/>
  <c r="AA5477" i="1"/>
  <c r="AA5476" i="1"/>
  <c r="AA5463" i="1"/>
  <c r="AA5462" i="1"/>
  <c r="AA5251" i="1"/>
  <c r="AA5460" i="1"/>
  <c r="AA5474" i="1"/>
  <c r="AA5473" i="1"/>
  <c r="AA5472" i="1"/>
  <c r="AA5471" i="1"/>
  <c r="AA5470" i="1"/>
  <c r="AA5469" i="1"/>
  <c r="AA5453" i="1"/>
  <c r="AA5467" i="1"/>
  <c r="AA5465" i="1"/>
  <c r="AA5464" i="1"/>
  <c r="AA5449" i="1"/>
  <c r="AA5411" i="1"/>
  <c r="AA5459" i="1"/>
  <c r="AA5458" i="1"/>
  <c r="AA5457" i="1"/>
  <c r="AA5250" i="1"/>
  <c r="AA5249" i="1"/>
  <c r="AA5442" i="1"/>
  <c r="AA5441" i="1"/>
  <c r="AA5440" i="1"/>
  <c r="AA5439" i="1"/>
  <c r="AA5438" i="1"/>
  <c r="AA5454" i="1"/>
  <c r="AA5452" i="1"/>
  <c r="AA5435" i="1"/>
  <c r="AA5434" i="1"/>
  <c r="AA5450" i="1"/>
  <c r="AA5448" i="1"/>
  <c r="AA5447" i="1"/>
  <c r="AA5446" i="1"/>
  <c r="AA5445" i="1"/>
  <c r="AA5444" i="1"/>
  <c r="AA5443" i="1"/>
  <c r="AA5433" i="1"/>
  <c r="AA5432" i="1"/>
  <c r="AA5424" i="1"/>
  <c r="AA5431" i="1"/>
  <c r="AA5430" i="1"/>
  <c r="AA5421" i="1"/>
  <c r="AA5429" i="1"/>
  <c r="AA5419" i="1"/>
  <c r="AA5428" i="1"/>
  <c r="AA5417" i="1"/>
  <c r="AA5427" i="1"/>
  <c r="AA5415" i="1"/>
  <c r="AA5414" i="1"/>
  <c r="AA5423" i="1"/>
  <c r="AA5416" i="1"/>
  <c r="AA5413" i="1"/>
  <c r="AA5410" i="1"/>
  <c r="AA5409" i="1"/>
  <c r="AA5408" i="1"/>
  <c r="AA5412" i="1"/>
  <c r="AA5406" i="1"/>
  <c r="AA5405" i="1"/>
  <c r="AA5404" i="1"/>
  <c r="AA5403" i="1"/>
  <c r="AA5402" i="1"/>
  <c r="AA5401" i="1"/>
  <c r="AA5407" i="1"/>
  <c r="AA5400" i="1"/>
  <c r="AA5399" i="1"/>
  <c r="AA5398" i="1"/>
  <c r="AA5397" i="1"/>
  <c r="AA5395" i="1"/>
  <c r="AA5394" i="1"/>
  <c r="AA5393" i="1"/>
  <c r="AA5392" i="1"/>
  <c r="AA5391" i="1"/>
  <c r="AA5390" i="1"/>
  <c r="AA5389" i="1"/>
  <c r="AA5388" i="1"/>
  <c r="AA5387" i="1"/>
  <c r="AA5386" i="1"/>
  <c r="AA5385" i="1"/>
  <c r="AA5384" i="1"/>
  <c r="AA5383" i="1"/>
  <c r="AA5382" i="1"/>
  <c r="AA5381" i="1"/>
  <c r="AA5380" i="1"/>
  <c r="AA5379" i="1"/>
  <c r="AA5378" i="1"/>
  <c r="AA5377" i="1"/>
  <c r="AA5376" i="1"/>
  <c r="AA5375" i="1"/>
  <c r="AA5456" i="1"/>
  <c r="AA5455" i="1"/>
  <c r="AA5374" i="1"/>
  <c r="AA5373" i="1"/>
  <c r="AA5370" i="1"/>
  <c r="AA5369" i="1"/>
  <c r="AA5368" i="1"/>
  <c r="AA5372" i="1"/>
  <c r="AA5366" i="1"/>
  <c r="AA5371" i="1"/>
  <c r="AA5367" i="1"/>
  <c r="AA5365" i="1"/>
  <c r="AA5364" i="1"/>
  <c r="AA5361" i="1"/>
  <c r="AA5363" i="1"/>
  <c r="AA5359" i="1"/>
  <c r="AA5362" i="1"/>
  <c r="AA5246" i="1"/>
  <c r="AA5360" i="1"/>
  <c r="AA5358" i="1"/>
  <c r="AA5354" i="1"/>
  <c r="AA5357" i="1"/>
  <c r="AA5352" i="1"/>
  <c r="AA5356" i="1"/>
  <c r="AA5355" i="1"/>
  <c r="AA5349" i="1"/>
  <c r="AA5353" i="1"/>
  <c r="AA5351" i="1"/>
  <c r="AA5350" i="1"/>
  <c r="AA5348" i="1"/>
  <c r="AA6371" i="1"/>
  <c r="AA6370" i="1"/>
  <c r="AA5347" i="1"/>
  <c r="AA5341" i="1"/>
  <c r="AA5346" i="1"/>
  <c r="AA5339" i="1"/>
  <c r="AA5345" i="1"/>
  <c r="AA5344" i="1"/>
  <c r="AA5343" i="1"/>
  <c r="AA5342" i="1"/>
  <c r="AA5334" i="1"/>
  <c r="AA5340" i="1"/>
  <c r="AA5338" i="1"/>
  <c r="AA5337" i="1"/>
  <c r="AA5336" i="1"/>
  <c r="AA5335" i="1"/>
  <c r="AA5333" i="1"/>
  <c r="AA5327" i="1"/>
  <c r="AA5326" i="1"/>
  <c r="AA5332" i="1"/>
  <c r="AA5331" i="1"/>
  <c r="AA5330" i="1"/>
  <c r="AA5329" i="1"/>
  <c r="AA5321" i="1"/>
  <c r="AA5328" i="1"/>
  <c r="AA5319" i="1"/>
  <c r="AA5318" i="1"/>
  <c r="AA5325" i="1"/>
  <c r="AA5324" i="1"/>
  <c r="AA5323" i="1"/>
  <c r="AA5314" i="1"/>
  <c r="AA5322" i="1"/>
  <c r="AA5320" i="1"/>
  <c r="AA5317" i="1"/>
  <c r="AA5316" i="1"/>
  <c r="AA5309" i="1"/>
  <c r="AA5315" i="1"/>
  <c r="AA5307" i="1"/>
  <c r="AA5306" i="1"/>
  <c r="AA5313" i="1"/>
  <c r="AA5312" i="1"/>
  <c r="AA5311" i="1"/>
  <c r="AA5310" i="1"/>
  <c r="AA5308" i="1"/>
  <c r="AA5300" i="1"/>
  <c r="AA5299" i="1"/>
  <c r="AA5305" i="1"/>
  <c r="AA5304" i="1"/>
  <c r="AA5303" i="1"/>
  <c r="AA5302" i="1"/>
  <c r="AA5294" i="1"/>
  <c r="AA5301" i="1"/>
  <c r="AA5298" i="1"/>
  <c r="AA5297" i="1"/>
  <c r="AA5296" i="1"/>
  <c r="AA5295" i="1"/>
  <c r="AA5288" i="1"/>
  <c r="AA5293" i="1"/>
  <c r="AA5292" i="1"/>
  <c r="AA5291" i="1"/>
  <c r="AA5290" i="1"/>
  <c r="AA5289" i="1"/>
  <c r="AA5287" i="1"/>
  <c r="AA5281" i="1"/>
  <c r="AA5286" i="1"/>
  <c r="AA5285" i="1"/>
  <c r="AA5278" i="1"/>
  <c r="AA5284" i="1"/>
  <c r="AA5283" i="1"/>
  <c r="AA5275" i="1"/>
  <c r="AA5282" i="1"/>
  <c r="AA5280" i="1"/>
  <c r="AA5279" i="1"/>
  <c r="AA5271" i="1"/>
  <c r="AA5277" i="1"/>
  <c r="AA5276" i="1"/>
  <c r="AA5274" i="1"/>
  <c r="AA5267" i="1"/>
  <c r="AA4731" i="1"/>
  <c r="AA5265" i="1"/>
  <c r="AA5273" i="1"/>
  <c r="AA5272" i="1"/>
  <c r="AA5270" i="1"/>
  <c r="AA5269" i="1"/>
  <c r="AA5268" i="1"/>
  <c r="AA5266" i="1"/>
  <c r="AA5264" i="1"/>
  <c r="AA5263" i="1"/>
  <c r="AA5262" i="1"/>
  <c r="AA5261" i="1"/>
  <c r="AA5260" i="1"/>
  <c r="AA5253" i="1"/>
  <c r="AA5259" i="1"/>
  <c r="AA5258" i="1"/>
  <c r="AA5257" i="1"/>
  <c r="AA4730" i="1"/>
  <c r="AA5248" i="1"/>
  <c r="AA5247" i="1"/>
  <c r="AA5256" i="1"/>
  <c r="AA5245" i="1"/>
  <c r="AA5255" i="1"/>
  <c r="AA5243" i="1"/>
  <c r="AA5242" i="1"/>
  <c r="AA5241" i="1"/>
  <c r="AA5240" i="1"/>
  <c r="AA5239" i="1"/>
  <c r="AA5238" i="1"/>
  <c r="AA5237" i="1"/>
  <c r="AA5236" i="1"/>
  <c r="AA5235" i="1"/>
  <c r="AA5234" i="1"/>
  <c r="AA5233" i="1"/>
  <c r="AA5232" i="1"/>
  <c r="AA5231" i="1"/>
  <c r="AA5230" i="1"/>
  <c r="AA5229" i="1"/>
  <c r="AA5228" i="1"/>
  <c r="AA5227" i="1"/>
  <c r="AA5226" i="1"/>
  <c r="AA4627"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254" i="1"/>
  <c r="AA5197" i="1"/>
  <c r="AA5196" i="1"/>
  <c r="AA5244" i="1"/>
  <c r="AA5194" i="1"/>
  <c r="AA5193" i="1"/>
  <c r="AA5225" i="1"/>
  <c r="AA5191" i="1"/>
  <c r="AA5190" i="1"/>
  <c r="AA5198" i="1"/>
  <c r="AA5188" i="1"/>
  <c r="AA5187" i="1"/>
  <c r="AA5186" i="1"/>
  <c r="AA5185" i="1"/>
  <c r="AA5184" i="1"/>
  <c r="AA5183" i="1"/>
  <c r="AA5182" i="1"/>
  <c r="AA5195" i="1"/>
  <c r="AA5192" i="1"/>
  <c r="AA5179" i="1"/>
  <c r="AA5189" i="1"/>
  <c r="AA5181" i="1"/>
  <c r="AA5176" i="1"/>
  <c r="AA5180" i="1"/>
  <c r="AA5178" i="1"/>
  <c r="AA5177" i="1"/>
  <c r="AA5172" i="1"/>
  <c r="AA5175" i="1"/>
  <c r="AA5174" i="1"/>
  <c r="AA5173" i="1"/>
  <c r="AA5171" i="1"/>
  <c r="AA5167" i="1"/>
  <c r="AA5166" i="1"/>
  <c r="AA5170" i="1"/>
  <c r="AA5169" i="1"/>
  <c r="AA5163" i="1"/>
  <c r="AA5162" i="1"/>
  <c r="AA5168" i="1"/>
  <c r="AA5164" i="1"/>
  <c r="AA5159" i="1"/>
  <c r="AA5161" i="1"/>
  <c r="AA5157" i="1"/>
  <c r="AA5156" i="1"/>
  <c r="AA5160" i="1"/>
  <c r="AA5154" i="1"/>
  <c r="AA5153" i="1"/>
  <c r="AA5152" i="1"/>
  <c r="AA5151" i="1"/>
  <c r="AA5150" i="1"/>
  <c r="AA5149" i="1"/>
  <c r="AA5148" i="1"/>
  <c r="AA5147" i="1"/>
  <c r="AA5146" i="1"/>
  <c r="AA5145" i="1"/>
  <c r="AA5144" i="1"/>
  <c r="AA5143" i="1"/>
  <c r="AA5142" i="1"/>
  <c r="AA5141" i="1"/>
  <c r="AA5140" i="1"/>
  <c r="AA4622" i="1"/>
  <c r="AA5155" i="1"/>
  <c r="AA5137" i="1"/>
  <c r="AA5139" i="1"/>
  <c r="AA5138" i="1"/>
  <c r="AA5136" i="1"/>
  <c r="AA5133" i="1"/>
  <c r="AA5132" i="1"/>
  <c r="AA5131" i="1"/>
  <c r="AA5130" i="1"/>
  <c r="AA5129" i="1"/>
  <c r="AA5128" i="1"/>
  <c r="AA5127" i="1"/>
  <c r="AA5126" i="1"/>
  <c r="AA5125" i="1"/>
  <c r="AA5124" i="1"/>
  <c r="AA5135" i="1"/>
  <c r="AA5122" i="1"/>
  <c r="AA5121" i="1"/>
  <c r="AA5120" i="1"/>
  <c r="AA5134" i="1"/>
  <c r="AA5123" i="1"/>
  <c r="AA5119" i="1"/>
  <c r="AA5118" i="1"/>
  <c r="AA5115" i="1"/>
  <c r="AA5114" i="1"/>
  <c r="AA5113" i="1"/>
  <c r="AA5112" i="1"/>
  <c r="AA5117" i="1"/>
  <c r="AA5110" i="1"/>
  <c r="AA5109" i="1"/>
  <c r="AA5116" i="1"/>
  <c r="AA5107" i="1"/>
  <c r="AA5106" i="1"/>
  <c r="AA5105" i="1"/>
  <c r="AA5104" i="1"/>
  <c r="AA5111" i="1"/>
  <c r="AA5102" i="1"/>
  <c r="AA5108" i="1"/>
  <c r="AA5100" i="1"/>
  <c r="AA5099" i="1"/>
  <c r="AA5098" i="1"/>
  <c r="AA5097" i="1"/>
  <c r="AA5103" i="1"/>
  <c r="AA5095" i="1"/>
  <c r="AA5094" i="1"/>
  <c r="AA5093" i="1"/>
  <c r="AA5092" i="1"/>
  <c r="AA5091" i="1"/>
  <c r="AA5090" i="1"/>
  <c r="AA5101" i="1"/>
  <c r="AA5096" i="1"/>
  <c r="AA5089" i="1"/>
  <c r="AA5088" i="1"/>
  <c r="AA5087" i="1"/>
  <c r="AA5084" i="1"/>
  <c r="AA5083" i="1"/>
  <c r="AA5082" i="1"/>
  <c r="AA5086" i="1"/>
  <c r="AA5080" i="1"/>
  <c r="AA5085" i="1"/>
  <c r="AA5081" i="1"/>
  <c r="AA5079" i="1"/>
  <c r="AA5076" i="1"/>
  <c r="AA5075" i="1"/>
  <c r="AA4780" i="1"/>
  <c r="AA5078" i="1"/>
  <c r="AA5072" i="1"/>
  <c r="AA5071" i="1"/>
  <c r="AA5070" i="1"/>
  <c r="AA5069" i="1"/>
  <c r="AA5077" i="1"/>
  <c r="AA5074" i="1"/>
  <c r="AA5066" i="1"/>
  <c r="AA5065" i="1"/>
  <c r="AA5064" i="1"/>
  <c r="AA5063" i="1"/>
  <c r="AA5073" i="1"/>
  <c r="AA5068" i="1"/>
  <c r="AA5060" i="1"/>
  <c r="AA5067" i="1"/>
  <c r="AA5058" i="1"/>
  <c r="AA5057" i="1"/>
  <c r="AA5056" i="1"/>
  <c r="AA5055" i="1"/>
  <c r="AA5054" i="1"/>
  <c r="AA5053" i="1"/>
  <c r="AA5052" i="1"/>
  <c r="AA5062" i="1"/>
  <c r="AA5050" i="1"/>
  <c r="AA5049" i="1"/>
  <c r="AA5061" i="1"/>
  <c r="AA5047" i="1"/>
  <c r="AA5046" i="1"/>
  <c r="AA5045" i="1"/>
  <c r="AA5059" i="1"/>
  <c r="AA5051" i="1"/>
  <c r="AA5042" i="1"/>
  <c r="AA5041" i="1"/>
  <c r="AA5048" i="1"/>
  <c r="AA5044" i="1"/>
  <c r="AA5038" i="1"/>
  <c r="AA5037" i="1"/>
  <c r="AA5036" i="1"/>
  <c r="AA5035" i="1"/>
  <c r="AA5043" i="1"/>
  <c r="AA5040" i="1"/>
  <c r="AA5039" i="1"/>
  <c r="AA5034" i="1"/>
  <c r="AA5033" i="1"/>
  <c r="AA5032" i="1"/>
  <c r="AA5031" i="1"/>
  <c r="AA5030" i="1"/>
  <c r="AA5026" i="1"/>
  <c r="AA5025" i="1"/>
  <c r="AA5029" i="1"/>
  <c r="AA5028" i="1"/>
  <c r="AA5022" i="1"/>
  <c r="AA5021" i="1"/>
  <c r="AA5020" i="1"/>
  <c r="AA5019" i="1"/>
  <c r="AA5018" i="1"/>
  <c r="AA5017" i="1"/>
  <c r="AA5027" i="1"/>
  <c r="AA5015" i="1"/>
  <c r="AA5014" i="1"/>
  <c r="AA5013" i="1"/>
  <c r="AA5024" i="1"/>
  <c r="AA5023" i="1"/>
  <c r="AA5016" i="1"/>
  <c r="AA5012" i="1"/>
  <c r="AA5011" i="1"/>
  <c r="AA5007" i="1"/>
  <c r="AA5010" i="1"/>
  <c r="AA5005" i="1"/>
  <c r="AA5004" i="1"/>
  <c r="AA4833" i="1"/>
  <c r="AA5009" i="1"/>
  <c r="AA5001" i="1"/>
  <c r="AA5000" i="1"/>
  <c r="AA5008" i="1"/>
  <c r="AA5006" i="1"/>
  <c r="AA5003" i="1"/>
  <c r="AA5002" i="1"/>
  <c r="AA4995" i="1"/>
  <c r="AA4994" i="1"/>
  <c r="AA4999" i="1"/>
  <c r="AA4998" i="1"/>
  <c r="AA4991" i="1"/>
  <c r="AA4990" i="1"/>
  <c r="AA4997" i="1"/>
  <c r="AA4988" i="1"/>
  <c r="AA4987" i="1"/>
  <c r="AA4986" i="1"/>
  <c r="AA4996" i="1"/>
  <c r="AA4993" i="1"/>
  <c r="AA4983" i="1"/>
  <c r="AA4992" i="1"/>
  <c r="AA4989" i="1"/>
  <c r="AA4980" i="1"/>
  <c r="AA4985" i="1"/>
  <c r="AA4978" i="1"/>
  <c r="AA4977" i="1"/>
  <c r="AA4976" i="1"/>
  <c r="AA4984" i="1"/>
  <c r="AA4715" i="1"/>
  <c r="AA4982" i="1"/>
  <c r="AA4972" i="1"/>
  <c r="AA4971" i="1"/>
  <c r="AA4981" i="1"/>
  <c r="AA4969" i="1"/>
  <c r="AA4979" i="1"/>
  <c r="AA4967" i="1"/>
  <c r="AA4966" i="1"/>
  <c r="AA4965" i="1"/>
  <c r="AA4964" i="1"/>
  <c r="AA4963" i="1"/>
  <c r="AA4962" i="1"/>
  <c r="AA4975" i="1"/>
  <c r="AA4974" i="1"/>
  <c r="AA4959" i="1"/>
  <c r="AA4958" i="1"/>
  <c r="AA4957" i="1"/>
  <c r="AA4973" i="1"/>
  <c r="AA4970" i="1"/>
  <c r="AA4954" i="1"/>
  <c r="AA4953" i="1"/>
  <c r="AA4952" i="1"/>
  <c r="AA4951" i="1"/>
  <c r="AA4968" i="1"/>
  <c r="AA4961" i="1"/>
  <c r="AA4960" i="1"/>
  <c r="AA4947" i="1"/>
  <c r="AA4946" i="1"/>
  <c r="AA4945" i="1"/>
  <c r="AA4956" i="1"/>
  <c r="AA4955" i="1"/>
  <c r="AA4950" i="1"/>
  <c r="AA4949" i="1"/>
  <c r="AA4948" i="1"/>
  <c r="AA4944" i="1"/>
  <c r="AA4943" i="1"/>
  <c r="AA4937" i="1"/>
  <c r="AA4936" i="1"/>
  <c r="AA4935" i="1"/>
  <c r="AA4934" i="1"/>
  <c r="AA4942" i="1"/>
  <c r="AA4941" i="1"/>
  <c r="AA4940" i="1"/>
  <c r="AA4930" i="1"/>
  <c r="AA4929" i="1"/>
  <c r="AA4928" i="1"/>
  <c r="AA4939" i="1"/>
  <c r="AA4938" i="1"/>
  <c r="AA4933" i="1"/>
  <c r="AA4924" i="1"/>
  <c r="AA4932" i="1"/>
  <c r="AA4931" i="1"/>
  <c r="AA4921" i="1"/>
  <c r="AA4920" i="1"/>
  <c r="AA4919" i="1"/>
  <c r="AA4918" i="1"/>
  <c r="AA4917" i="1"/>
  <c r="AA4927" i="1"/>
  <c r="AA4745" i="1"/>
  <c r="AA4914" i="1"/>
  <c r="AA4913" i="1"/>
  <c r="AA4926" i="1"/>
  <c r="AA4911" i="1"/>
  <c r="AA4925" i="1"/>
  <c r="AA4909" i="1"/>
  <c r="AA4923" i="1"/>
  <c r="AA4907" i="1"/>
  <c r="AA4922" i="1"/>
  <c r="AA4916" i="1"/>
  <c r="AA4915" i="1"/>
  <c r="AA4912" i="1"/>
  <c r="AA4910" i="1"/>
  <c r="AA4901" i="1"/>
  <c r="AA4908" i="1"/>
  <c r="AA4906" i="1"/>
  <c r="AA4898" i="1"/>
  <c r="AA4897" i="1"/>
  <c r="AA4896" i="1"/>
  <c r="AA4895" i="1"/>
  <c r="AA4894" i="1"/>
  <c r="AA4893" i="1"/>
  <c r="AA4905" i="1"/>
  <c r="AA4904" i="1"/>
  <c r="AA4890" i="1"/>
  <c r="AA4902" i="1"/>
  <c r="AA4892" i="1"/>
  <c r="AA4887" i="1"/>
  <c r="AA4886" i="1"/>
  <c r="AA4891" i="1"/>
  <c r="AA4889" i="1"/>
  <c r="AA4888" i="1"/>
  <c r="AA4695" i="1"/>
  <c r="AA4694" i="1"/>
  <c r="AA4885" i="1"/>
  <c r="AA4879" i="1"/>
  <c r="AA4878" i="1"/>
  <c r="AA4884" i="1"/>
  <c r="AA4883" i="1"/>
  <c r="AA4882" i="1"/>
  <c r="AA4881" i="1"/>
  <c r="AA4873" i="1"/>
  <c r="AA4872" i="1"/>
  <c r="AA4880" i="1"/>
  <c r="AA4877" i="1"/>
  <c r="AA4876" i="1"/>
  <c r="AA4875" i="1"/>
  <c r="AA4874" i="1"/>
  <c r="AA4866" i="1"/>
  <c r="AA4865" i="1"/>
  <c r="AA4864" i="1"/>
  <c r="AA4871" i="1"/>
  <c r="AA4870" i="1"/>
  <c r="AA4861" i="1"/>
  <c r="AA4677" i="1"/>
  <c r="AA4869" i="1"/>
  <c r="AA4858" i="1"/>
  <c r="AA4857" i="1"/>
  <c r="AA4868" i="1"/>
  <c r="AA4855" i="1"/>
  <c r="AA4863" i="1"/>
  <c r="AA4853" i="1"/>
  <c r="AA4862" i="1"/>
  <c r="AA4860" i="1"/>
  <c r="AA4859" i="1"/>
  <c r="AA4856" i="1"/>
  <c r="AA4854" i="1"/>
  <c r="AA4847" i="1"/>
  <c r="AA4852" i="1"/>
  <c r="AA4851" i="1"/>
  <c r="AA4844" i="1"/>
  <c r="AA4850" i="1"/>
  <c r="AA4849" i="1"/>
  <c r="AA4848" i="1"/>
  <c r="AA4846" i="1"/>
  <c r="AA4839" i="1"/>
  <c r="AA4845" i="1"/>
  <c r="AA4843" i="1"/>
  <c r="AA4842" i="1"/>
  <c r="AA4835" i="1"/>
  <c r="AA4834" i="1"/>
  <c r="AA4841" i="1"/>
  <c r="AA4832" i="1"/>
  <c r="AA4840" i="1"/>
  <c r="AA4830" i="1"/>
  <c r="AA4829" i="1"/>
  <c r="AA4838" i="1"/>
  <c r="AA4837" i="1"/>
  <c r="AA4836" i="1"/>
  <c r="AA4831" i="1"/>
  <c r="AA4828" i="1"/>
  <c r="AA4823" i="1"/>
  <c r="AA4822" i="1"/>
  <c r="AA4821" i="1"/>
  <c r="AA4827" i="1"/>
  <c r="AA4826" i="1"/>
  <c r="AA4818" i="1"/>
  <c r="AA4817" i="1"/>
  <c r="AA4816" i="1"/>
  <c r="AA4815" i="1"/>
  <c r="AA4814" i="1"/>
  <c r="AA4813" i="1"/>
  <c r="AA4812" i="1"/>
  <c r="AA4811" i="1"/>
  <c r="AA4825" i="1"/>
  <c r="AA4809" i="1"/>
  <c r="AA4808" i="1"/>
  <c r="AA4807" i="1"/>
  <c r="AA4806" i="1"/>
  <c r="AA4805" i="1"/>
  <c r="AA4804" i="1"/>
  <c r="AA4824" i="1"/>
  <c r="AA4820" i="1"/>
  <c r="AA4819" i="1"/>
  <c r="AA4810" i="1"/>
  <c r="AA4803" i="1"/>
  <c r="AA4798" i="1"/>
  <c r="AA4797" i="1"/>
  <c r="AA4801" i="1"/>
  <c r="AA4800" i="1"/>
  <c r="AA4794" i="1"/>
  <c r="AA4793" i="1"/>
  <c r="AA4799" i="1"/>
  <c r="AA4796" i="1"/>
  <c r="AA4790" i="1"/>
  <c r="AA4795" i="1"/>
  <c r="AA4788" i="1"/>
  <c r="AA4787" i="1"/>
  <c r="AA4792" i="1"/>
  <c r="AA4791" i="1"/>
  <c r="AA4784" i="1"/>
  <c r="AA4789" i="1"/>
  <c r="AA4786" i="1"/>
  <c r="AA4781" i="1"/>
  <c r="AA4785" i="1"/>
  <c r="AA4783" i="1"/>
  <c r="AA4778" i="1"/>
  <c r="AA4777" i="1"/>
  <c r="AA4782" i="1"/>
  <c r="AA4775" i="1"/>
  <c r="AA4774" i="1"/>
  <c r="AA4773" i="1"/>
  <c r="AA4772" i="1"/>
  <c r="AA4771" i="1"/>
  <c r="AA4779" i="1"/>
  <c r="AA4776" i="1"/>
  <c r="AA4770" i="1"/>
  <c r="AA4769" i="1"/>
  <c r="AA4768" i="1"/>
  <c r="AA4767" i="1"/>
  <c r="AA4764" i="1"/>
  <c r="AA4763" i="1"/>
  <c r="AA4762" i="1"/>
  <c r="AA4761" i="1"/>
  <c r="AA4760" i="1"/>
  <c r="AA4759" i="1"/>
  <c r="AA4766" i="1"/>
  <c r="AA4757" i="1"/>
  <c r="AA4756" i="1"/>
  <c r="AA4765" i="1"/>
  <c r="AA4758" i="1"/>
  <c r="AA4755" i="1"/>
  <c r="AA4754" i="1"/>
  <c r="AA4753" i="1"/>
  <c r="AA4752" i="1"/>
  <c r="AA4749" i="1"/>
  <c r="AA4748" i="1"/>
  <c r="AA4747" i="1"/>
  <c r="AA4746" i="1"/>
  <c r="AA4751" i="1"/>
  <c r="AA4744" i="1"/>
  <c r="AA4750" i="1"/>
  <c r="AA4742" i="1"/>
  <c r="AA4741" i="1"/>
  <c r="AA4740" i="1"/>
  <c r="AA4739" i="1"/>
  <c r="AA4738" i="1"/>
  <c r="AA4737" i="1"/>
  <c r="AA4736" i="1"/>
  <c r="AA4735" i="1"/>
  <c r="AA4734" i="1"/>
  <c r="AA4733" i="1"/>
  <c r="AA4743" i="1"/>
  <c r="AA4732" i="1"/>
  <c r="AA4729" i="1"/>
  <c r="AA4728" i="1"/>
  <c r="AA4727" i="1"/>
  <c r="AA4726" i="1"/>
  <c r="AA4656" i="1"/>
  <c r="AA4654" i="1"/>
  <c r="AA4724" i="1"/>
  <c r="AA4723" i="1"/>
  <c r="AA4725" i="1"/>
  <c r="AA4721" i="1"/>
  <c r="AA4720" i="1"/>
  <c r="AA4722" i="1"/>
  <c r="AA4719" i="1"/>
  <c r="AA4717" i="1"/>
  <c r="AA4716" i="1"/>
  <c r="AA4718" i="1"/>
  <c r="AA4714" i="1"/>
  <c r="AA4713" i="1"/>
  <c r="AA4712" i="1"/>
  <c r="AA4711" i="1"/>
  <c r="AA4710" i="1"/>
  <c r="AA4709" i="1"/>
  <c r="AA4708" i="1"/>
  <c r="AA4707" i="1"/>
  <c r="AA4706" i="1"/>
  <c r="AA4705" i="1"/>
  <c r="AA4704" i="1"/>
  <c r="AA4703" i="1"/>
  <c r="AA4702" i="1"/>
  <c r="AA4701" i="1"/>
  <c r="AA4700" i="1"/>
  <c r="AA4699" i="1"/>
  <c r="AA4698" i="1"/>
  <c r="AA4697" i="1"/>
  <c r="AA4696" i="1"/>
  <c r="AA4693" i="1"/>
  <c r="AA4692" i="1"/>
  <c r="AA4690" i="1"/>
  <c r="AA4676" i="1"/>
  <c r="AA4691" i="1"/>
  <c r="AA4675" i="1"/>
  <c r="AA4689" i="1"/>
  <c r="AA4688" i="1"/>
  <c r="AA4687" i="1"/>
  <c r="AA4686" i="1"/>
  <c r="AA4685" i="1"/>
  <c r="AA4684" i="1"/>
  <c r="AA4683" i="1"/>
  <c r="AA4682" i="1"/>
  <c r="AA4681" i="1"/>
  <c r="AA4680" i="1"/>
  <c r="AA4679" i="1"/>
  <c r="AA4678" i="1"/>
  <c r="AA4674" i="1"/>
  <c r="AA4673" i="1"/>
  <c r="AA4666" i="1"/>
  <c r="AA4663" i="1"/>
  <c r="AA4662" i="1"/>
  <c r="AA4672" i="1"/>
  <c r="AA4671" i="1"/>
  <c r="AA4670" i="1"/>
  <c r="AA4669" i="1"/>
  <c r="AA4668" i="1"/>
  <c r="AA4667" i="1"/>
  <c r="AA4657" i="1"/>
  <c r="AA4665" i="1"/>
  <c r="AA4664" i="1"/>
  <c r="AA4653" i="1"/>
  <c r="AA4652" i="1"/>
  <c r="AA4661" i="1"/>
  <c r="AA4660" i="1"/>
  <c r="AA4659" i="1"/>
  <c r="AA4658" i="1"/>
  <c r="AA4650" i="1"/>
  <c r="AA4648" i="1"/>
  <c r="AA4655" i="1"/>
  <c r="AA4647" i="1"/>
  <c r="AA4644" i="1"/>
  <c r="AA4643" i="1"/>
  <c r="AA4651" i="1"/>
  <c r="AA4639" i="1"/>
  <c r="AA4649" i="1"/>
  <c r="AA4637" i="1"/>
  <c r="AA4634" i="1"/>
  <c r="AA4646" i="1"/>
  <c r="AA4645" i="1"/>
  <c r="AA4633" i="1"/>
  <c r="AA4632" i="1"/>
  <c r="AA4642" i="1"/>
  <c r="AA4641" i="1"/>
  <c r="AA4640" i="1"/>
  <c r="AA4631" i="1"/>
  <c r="AA4638" i="1"/>
  <c r="AA4630" i="1"/>
  <c r="AA4636" i="1"/>
  <c r="AA4635" i="1"/>
  <c r="AA4623" i="1"/>
  <c r="AA4621" i="1"/>
  <c r="AA4617" i="1"/>
  <c r="AA4615" i="1"/>
  <c r="AA4614" i="1"/>
  <c r="AA4629" i="1"/>
  <c r="AA4628" i="1"/>
  <c r="AA4610" i="1"/>
  <c r="AA4626" i="1"/>
  <c r="AA4625" i="1"/>
  <c r="AA4624" i="1"/>
  <c r="AA4608" i="1"/>
  <c r="AA4607" i="1"/>
  <c r="AA4604" i="1"/>
  <c r="AA4620" i="1"/>
  <c r="AA4619" i="1"/>
  <c r="AA4618" i="1"/>
  <c r="AA4603" i="1"/>
  <c r="AA4616" i="1"/>
  <c r="AA4602" i="1"/>
  <c r="AA4601" i="1"/>
  <c r="AA4613" i="1"/>
  <c r="AA4612" i="1"/>
  <c r="AA4611" i="1"/>
  <c r="AA4600" i="1"/>
  <c r="AA4609" i="1"/>
  <c r="AA4599" i="1"/>
  <c r="AA4371" i="1"/>
  <c r="AA4606" i="1"/>
  <c r="AA4605" i="1"/>
  <c r="AA4598" i="1"/>
  <c r="AA4595" i="1"/>
  <c r="AA4593" i="1"/>
  <c r="AA4583" i="1"/>
  <c r="AA4581" i="1"/>
  <c r="AA4580" i="1"/>
  <c r="AA4579" i="1"/>
  <c r="AA4597" i="1"/>
  <c r="AA4596" i="1"/>
  <c r="AA4577" i="1"/>
  <c r="AA4594" i="1"/>
  <c r="AA4576" i="1"/>
  <c r="AA4592" i="1"/>
  <c r="AA4591" i="1"/>
  <c r="AA4590" i="1"/>
  <c r="AA4589" i="1"/>
  <c r="AA4588" i="1"/>
  <c r="AA4587" i="1"/>
  <c r="AA4586" i="1"/>
  <c r="AA4585" i="1"/>
  <c r="AA4584" i="1"/>
  <c r="AA4571" i="1"/>
  <c r="AA4582" i="1"/>
  <c r="AA4570" i="1"/>
  <c r="AA4567" i="1"/>
  <c r="AA4566" i="1"/>
  <c r="AA4578" i="1"/>
  <c r="AA4564" i="1"/>
  <c r="AA4563" i="1"/>
  <c r="AA4575" i="1"/>
  <c r="AA4574" i="1"/>
  <c r="AA4573" i="1"/>
  <c r="AA4572" i="1"/>
  <c r="AA4562" i="1"/>
  <c r="AA4561" i="1"/>
  <c r="AA4569" i="1"/>
  <c r="AA4568" i="1"/>
  <c r="AA4560" i="1"/>
  <c r="AA4558" i="1"/>
  <c r="AA4565" i="1"/>
  <c r="AA4555" i="1"/>
  <c r="AA4554" i="1"/>
  <c r="AA4553" i="1"/>
  <c r="AA4552" i="1"/>
  <c r="AA4551" i="1"/>
  <c r="AA4559" i="1"/>
  <c r="AA4548" i="1"/>
  <c r="AA4557" i="1"/>
  <c r="AA4556" i="1"/>
  <c r="AA4541" i="1"/>
  <c r="AA4540" i="1"/>
  <c r="AA4539" i="1"/>
  <c r="AA4538" i="1"/>
  <c r="AA4537" i="1"/>
  <c r="AA4550" i="1"/>
  <c r="AA4549" i="1"/>
  <c r="AA4534" i="1"/>
  <c r="AA4547" i="1"/>
  <c r="AA4546" i="1"/>
  <c r="AA4545" i="1"/>
  <c r="AA4544" i="1"/>
  <c r="AA4543" i="1"/>
  <c r="AA4542" i="1"/>
  <c r="AA4533" i="1"/>
  <c r="AA4531" i="1"/>
  <c r="AA4528" i="1"/>
  <c r="AA4527" i="1"/>
  <c r="AA4526" i="1"/>
  <c r="AA4536" i="1"/>
  <c r="AA4535" i="1"/>
  <c r="AA4524" i="1"/>
  <c r="AA4523" i="1"/>
  <c r="AA4532" i="1"/>
  <c r="AA4522" i="1"/>
  <c r="AA4530" i="1"/>
  <c r="AA4529" i="1"/>
  <c r="AA4521" i="1"/>
  <c r="AA4519" i="1"/>
  <c r="AA4516" i="1"/>
  <c r="AA4525" i="1"/>
  <c r="AA4513" i="1"/>
  <c r="AA4512" i="1"/>
  <c r="AA4511" i="1"/>
  <c r="AA4508" i="1"/>
  <c r="AA4520" i="1"/>
  <c r="AA4506" i="1"/>
  <c r="AA4518" i="1"/>
  <c r="AA4517" i="1"/>
  <c r="AA4505" i="1"/>
  <c r="AA4515" i="1"/>
  <c r="AA4514" i="1"/>
  <c r="AA4502" i="1"/>
  <c r="AA4501" i="1"/>
  <c r="AA4499" i="1"/>
  <c r="AA4510" i="1"/>
  <c r="AA4509" i="1"/>
  <c r="AA4496" i="1"/>
  <c r="AA4507" i="1"/>
  <c r="AA4494" i="1"/>
  <c r="AA4493" i="1"/>
  <c r="AA4504" i="1"/>
  <c r="AA4503" i="1"/>
  <c r="AA4492" i="1"/>
  <c r="AA4490" i="1"/>
  <c r="AA4500" i="1"/>
  <c r="AA4489" i="1"/>
  <c r="AA4498" i="1"/>
  <c r="AA4497" i="1"/>
  <c r="AA4488" i="1"/>
  <c r="AA4495" i="1"/>
  <c r="AA4487" i="1"/>
  <c r="AA4485" i="1"/>
  <c r="AA4483" i="1"/>
  <c r="AA4491" i="1"/>
  <c r="AA4482" i="1"/>
  <c r="AA4481" i="1"/>
  <c r="AA4479" i="1"/>
  <c r="AA4478" i="1"/>
  <c r="AA4486" i="1"/>
  <c r="AA4477" i="1"/>
  <c r="AA4484" i="1"/>
  <c r="AA4476" i="1"/>
  <c r="AA4475" i="1"/>
  <c r="AA4474" i="1"/>
  <c r="AA4480" i="1"/>
  <c r="AA4473" i="1"/>
  <c r="AA4472" i="1"/>
  <c r="AA4471" i="1"/>
  <c r="AA4470" i="1"/>
  <c r="AA4468" i="1"/>
  <c r="AA4467" i="1"/>
  <c r="AA4466" i="1"/>
  <c r="AA4465" i="1"/>
  <c r="AA4464" i="1"/>
  <c r="AA4463" i="1"/>
  <c r="AA4469" i="1"/>
  <c r="AA4462" i="1"/>
  <c r="AA4456" i="1"/>
  <c r="AA4453" i="1"/>
  <c r="AA4452" i="1"/>
  <c r="AA4451" i="1"/>
  <c r="AA4450" i="1"/>
  <c r="AA4448" i="1"/>
  <c r="AA4461" i="1"/>
  <c r="AA4460" i="1"/>
  <c r="AA4459" i="1"/>
  <c r="AA4458" i="1"/>
  <c r="AA4457" i="1"/>
  <c r="AA4447" i="1"/>
  <c r="AA4455" i="1"/>
  <c r="AA4454" i="1"/>
  <c r="AA4446" i="1"/>
  <c r="AA4443" i="1"/>
  <c r="AA4438" i="1"/>
  <c r="AA4434" i="1"/>
  <c r="AA4449" i="1"/>
  <c r="AA4430" i="1"/>
  <c r="AA4429" i="1"/>
  <c r="AA3767" i="1"/>
  <c r="AA4445" i="1"/>
  <c r="AA4444" i="1"/>
  <c r="AA4428" i="1"/>
  <c r="AA4442" i="1"/>
  <c r="AA4441" i="1"/>
  <c r="AA4440" i="1"/>
  <c r="AA4439" i="1"/>
  <c r="AA4362" i="1"/>
  <c r="AA4437" i="1"/>
  <c r="AA4436" i="1"/>
  <c r="AA4435" i="1"/>
  <c r="AA4427" i="1"/>
  <c r="AA4433" i="1"/>
  <c r="AA4432" i="1"/>
  <c r="AA4431" i="1"/>
  <c r="AA4426" i="1"/>
  <c r="AA4425" i="1"/>
  <c r="AA4423" i="1"/>
  <c r="AA4419" i="1"/>
  <c r="AA4417" i="1"/>
  <c r="AA4414" i="1"/>
  <c r="AA4424" i="1"/>
  <c r="AA4412" i="1"/>
  <c r="AA4422" i="1"/>
  <c r="AA4421" i="1"/>
  <c r="AA4420" i="1"/>
  <c r="AA4410" i="1"/>
  <c r="AA4418" i="1"/>
  <c r="AA4409" i="1"/>
  <c r="AA4416" i="1"/>
  <c r="AA4408" i="1"/>
  <c r="AA4407" i="1"/>
  <c r="AA4405" i="1"/>
  <c r="AA4404" i="1"/>
  <c r="AA4411" i="1"/>
  <c r="AA4403" i="1"/>
  <c r="AA4402" i="1"/>
  <c r="AA4401" i="1"/>
  <c r="AA4400" i="1"/>
  <c r="AA4406" i="1"/>
  <c r="AA4399" i="1"/>
  <c r="AA4398" i="1"/>
  <c r="AA4396" i="1"/>
  <c r="AA4046" i="1"/>
  <c r="AA4392" i="1"/>
  <c r="AA4391" i="1"/>
  <c r="AA4389" i="1"/>
  <c r="AA4388" i="1"/>
  <c r="AA4387" i="1"/>
  <c r="AA4385" i="1"/>
  <c r="AA4395" i="1"/>
  <c r="AA4394" i="1"/>
  <c r="AA4384" i="1"/>
  <c r="AA4383" i="1"/>
  <c r="AA4382" i="1"/>
  <c r="AA4381" i="1"/>
  <c r="AA4375" i="1"/>
  <c r="AA4373" i="1"/>
  <c r="AA4372" i="1"/>
  <c r="AA4386" i="1"/>
  <c r="AA4370" i="1"/>
  <c r="AA4366" i="1"/>
  <c r="AA4365" i="1"/>
  <c r="AA4364" i="1"/>
  <c r="AA4363" i="1"/>
  <c r="AA4380" i="1"/>
  <c r="AA4379" i="1"/>
  <c r="AA4378" i="1"/>
  <c r="AA4377" i="1"/>
  <c r="AA4376" i="1"/>
  <c r="AA4356" i="1"/>
  <c r="AA4374" i="1"/>
  <c r="AA4353" i="1"/>
  <c r="AA4352" i="1"/>
  <c r="AA4350" i="1"/>
  <c r="AA4348" i="1"/>
  <c r="AA4369" i="1"/>
  <c r="AA4368" i="1"/>
  <c r="AA4367" i="1"/>
  <c r="AA4067" i="1"/>
  <c r="AA4347" i="1"/>
  <c r="AA4345" i="1"/>
  <c r="AA4064" i="1"/>
  <c r="AA4342" i="1"/>
  <c r="AA4340" i="1"/>
  <c r="AA4360" i="1"/>
  <c r="AA4359" i="1"/>
  <c r="AA4358" i="1"/>
  <c r="AA4339" i="1"/>
  <c r="AA4338" i="1"/>
  <c r="AA4355" i="1"/>
  <c r="AA4354" i="1"/>
  <c r="AA4335" i="1"/>
  <c r="AA4333" i="1"/>
  <c r="AA4351" i="1"/>
  <c r="AA4332" i="1"/>
  <c r="AA4349" i="1"/>
  <c r="AA4331" i="1"/>
  <c r="AA3804" i="1"/>
  <c r="AA4346" i="1"/>
  <c r="AA4329" i="1"/>
  <c r="AA4344" i="1"/>
  <c r="AA4343" i="1"/>
  <c r="AA4328" i="1"/>
  <c r="AA4341" i="1"/>
  <c r="AA4327" i="1"/>
  <c r="AA4325" i="1"/>
  <c r="AA4324" i="1"/>
  <c r="AA4337" i="1"/>
  <c r="AA4336" i="1"/>
  <c r="AA4323" i="1"/>
  <c r="AA4334" i="1"/>
  <c r="AA4322" i="1"/>
  <c r="AA4319" i="1"/>
  <c r="AA4317" i="1"/>
  <c r="AA4330" i="1"/>
  <c r="AA4316" i="1"/>
  <c r="AA4314" i="1"/>
  <c r="AA4311" i="1"/>
  <c r="AA4326" i="1"/>
  <c r="AA4309" i="1"/>
  <c r="AA4308" i="1"/>
  <c r="AA4307" i="1"/>
  <c r="AA4306" i="1"/>
  <c r="AA4321" i="1"/>
  <c r="AA4320" i="1"/>
  <c r="AA4305" i="1"/>
  <c r="AA4318" i="1"/>
  <c r="AA4304" i="1"/>
  <c r="AA3899" i="1"/>
  <c r="AA4315" i="1"/>
  <c r="AA4300" i="1"/>
  <c r="AA4313" i="1"/>
  <c r="AA4312" i="1"/>
  <c r="AA3819" i="1"/>
  <c r="AA4310" i="1"/>
  <c r="AA4299" i="1"/>
  <c r="AA4298" i="1"/>
  <c r="AA4296" i="1"/>
  <c r="AA4295" i="1"/>
  <c r="AA4294" i="1"/>
  <c r="AA4293" i="1"/>
  <c r="AA4303" i="1"/>
  <c r="AA4302" i="1"/>
  <c r="AA4301" i="1"/>
  <c r="AA4291" i="1"/>
  <c r="AA4288" i="1"/>
  <c r="AA4287" i="1"/>
  <c r="AA4297" i="1"/>
  <c r="AA4286" i="1"/>
  <c r="AA4285" i="1"/>
  <c r="AA4284" i="1"/>
  <c r="AA4283" i="1"/>
  <c r="AA4292" i="1"/>
  <c r="AA4281" i="1"/>
  <c r="AA4290" i="1"/>
  <c r="AA4289" i="1"/>
  <c r="AA4278" i="1"/>
  <c r="AA4277" i="1"/>
  <c r="AA4276" i="1"/>
  <c r="AA4274" i="1"/>
  <c r="AA4273" i="1"/>
  <c r="AA5165" i="1"/>
  <c r="AA4282" i="1"/>
  <c r="AA4272" i="1"/>
  <c r="AA4280" i="1"/>
  <c r="AA4279" i="1"/>
  <c r="AA4271" i="1"/>
  <c r="AA4270" i="1"/>
  <c r="AA4268" i="1"/>
  <c r="AA4275" i="1"/>
  <c r="AA4267" i="1"/>
  <c r="AA4266" i="1"/>
  <c r="AA4264" i="1"/>
  <c r="AA4263" i="1"/>
  <c r="AA4262" i="1"/>
  <c r="AA4269" i="1"/>
  <c r="AA4261" i="1"/>
  <c r="AA4260" i="1"/>
  <c r="AA4259" i="1"/>
  <c r="AA4265" i="1"/>
  <c r="AA4903" i="1"/>
  <c r="AA4258" i="1"/>
  <c r="AA4257" i="1"/>
  <c r="AA4256" i="1"/>
  <c r="AA4254" i="1"/>
  <c r="AA4252" i="1"/>
  <c r="AA4251" i="1"/>
  <c r="AA4250" i="1"/>
  <c r="AA4249" i="1"/>
  <c r="AA4255" i="1"/>
  <c r="AA4248" i="1"/>
  <c r="AA4253" i="1"/>
  <c r="AA4247" i="1"/>
  <c r="AA4246" i="1"/>
  <c r="AA4245" i="1"/>
  <c r="AA4244" i="1"/>
  <c r="AA4243" i="1"/>
  <c r="AA4900" i="1"/>
  <c r="AA4899" i="1"/>
  <c r="AA4242" i="1"/>
  <c r="AA4240" i="1"/>
  <c r="AA4239" i="1"/>
  <c r="AA4238" i="1"/>
  <c r="AA4241" i="1"/>
  <c r="AA4237" i="1"/>
  <c r="AA4235" i="1"/>
  <c r="AA4233" i="1"/>
  <c r="AA4229" i="1"/>
  <c r="AA4236" i="1"/>
  <c r="AA4227" i="1"/>
  <c r="AA4234" i="1"/>
  <c r="AA4224" i="1"/>
  <c r="AA4232" i="1"/>
  <c r="AA4231" i="1"/>
  <c r="AA4230" i="1"/>
  <c r="AA4222" i="1"/>
  <c r="AA4228" i="1"/>
  <c r="AA4802" i="1"/>
  <c r="AA4226" i="1"/>
  <c r="AA4225" i="1"/>
  <c r="AA4219" i="1"/>
  <c r="AA4223" i="1"/>
  <c r="AA4217" i="1"/>
  <c r="AA4221" i="1"/>
  <c r="AA4220" i="1"/>
  <c r="AA4212" i="1"/>
  <c r="AA4218" i="1"/>
  <c r="AA4210" i="1"/>
  <c r="AA4216" i="1"/>
  <c r="AA4215" i="1"/>
  <c r="AA4214" i="1"/>
  <c r="AA4213" i="1"/>
  <c r="AA4208" i="1"/>
  <c r="AA4211" i="1"/>
  <c r="AA4206" i="1"/>
  <c r="AA4209" i="1"/>
  <c r="AA4204" i="1"/>
  <c r="AA4207" i="1"/>
  <c r="AA4201" i="1"/>
  <c r="AA4205" i="1"/>
  <c r="AA4200" i="1"/>
  <c r="AA4203" i="1"/>
  <c r="AA4202" i="1"/>
  <c r="AA4199" i="1"/>
  <c r="AA4198" i="1"/>
  <c r="AA4192" i="1"/>
  <c r="AA4189" i="1"/>
  <c r="AA4197" i="1"/>
  <c r="AA4196" i="1"/>
  <c r="AA4195" i="1"/>
  <c r="AA4194" i="1"/>
  <c r="AA4193" i="1"/>
  <c r="AA4186" i="1"/>
  <c r="AA4191" i="1"/>
  <c r="AA4190" i="1"/>
  <c r="AA4185" i="1"/>
  <c r="AA4188" i="1"/>
  <c r="AA4187" i="1"/>
  <c r="AA4183" i="1"/>
  <c r="AA4181" i="1"/>
  <c r="AA4184" i="1"/>
  <c r="AA4179" i="1"/>
  <c r="AA4182" i="1"/>
  <c r="AA4178" i="1"/>
  <c r="AA4180" i="1"/>
  <c r="AA4175" i="1"/>
  <c r="AA4174" i="1"/>
  <c r="AA4177" i="1"/>
  <c r="AA4176" i="1"/>
  <c r="AA4171" i="1"/>
  <c r="AA4170" i="1"/>
  <c r="AA4173" i="1"/>
  <c r="AA4172" i="1"/>
  <c r="AA4169" i="1"/>
  <c r="AA4167" i="1"/>
  <c r="AA4166" i="1"/>
  <c r="AA4168" i="1"/>
  <c r="AA4158" i="1"/>
  <c r="AA4156" i="1"/>
  <c r="AA4165" i="1"/>
  <c r="AA4164" i="1"/>
  <c r="AA4163" i="1"/>
  <c r="AA4162" i="1"/>
  <c r="AA4161" i="1"/>
  <c r="AA4160" i="1"/>
  <c r="AA4159" i="1"/>
  <c r="AA4155" i="1"/>
  <c r="AA4157" i="1"/>
  <c r="AA4154" i="1"/>
  <c r="AA4153" i="1"/>
  <c r="AA4151" i="1"/>
  <c r="AA4150" i="1"/>
  <c r="AA4152" i="1"/>
  <c r="AA4149" i="1"/>
  <c r="AA4147" i="1"/>
  <c r="AA4146" i="1"/>
  <c r="AA4148" i="1"/>
  <c r="AA4143" i="1"/>
  <c r="AA4142" i="1"/>
  <c r="AA4145" i="1"/>
  <c r="AA4144" i="1"/>
  <c r="AA4141" i="1"/>
  <c r="AA4140" i="1"/>
  <c r="AA4138" i="1"/>
  <c r="AA4137" i="1"/>
  <c r="AA4139" i="1"/>
  <c r="AA4136" i="1"/>
  <c r="AA4135" i="1"/>
  <c r="AA4133" i="1"/>
  <c r="AA4132" i="1"/>
  <c r="AA4131" i="1"/>
  <c r="AA4130" i="1"/>
  <c r="AA4129" i="1"/>
  <c r="AA4127" i="1"/>
  <c r="AA4126" i="1"/>
  <c r="AA4125" i="1"/>
  <c r="AA4128" i="1"/>
  <c r="AA4124" i="1"/>
  <c r="AA4123" i="1"/>
  <c r="AA4122" i="1"/>
  <c r="AA4121" i="1"/>
  <c r="AA4120" i="1"/>
  <c r="AA4119" i="1"/>
  <c r="AA4118" i="1"/>
  <c r="AA4117" i="1"/>
  <c r="AA4115" i="1"/>
  <c r="AA4114" i="1"/>
  <c r="AA4113" i="1"/>
  <c r="AA4116" i="1"/>
  <c r="AA4112" i="1"/>
  <c r="AA4111" i="1"/>
  <c r="AA4106" i="1"/>
  <c r="AA4104" i="1"/>
  <c r="AA4103" i="1"/>
  <c r="AA4110" i="1"/>
  <c r="AA4109" i="1"/>
  <c r="AA4108" i="1"/>
  <c r="AA4107" i="1"/>
  <c r="AA3761" i="1"/>
  <c r="AA4105" i="1"/>
  <c r="AA4101" i="1"/>
  <c r="AA4100" i="1"/>
  <c r="AA4102" i="1"/>
  <c r="AA4099" i="1"/>
  <c r="AA4098" i="1"/>
  <c r="AA4097" i="1"/>
  <c r="AA4093" i="1"/>
  <c r="AA4091" i="1"/>
  <c r="AA4096" i="1"/>
  <c r="AA4095" i="1"/>
  <c r="AA4094" i="1"/>
  <c r="AA5158" i="1"/>
  <c r="AA4092" i="1"/>
  <c r="AA4086" i="1"/>
  <c r="AA4090" i="1"/>
  <c r="AA4084" i="1"/>
  <c r="AA4079" i="1"/>
  <c r="AA4087" i="1"/>
  <c r="AA4078" i="1"/>
  <c r="AA4085" i="1"/>
  <c r="AA4030" i="1"/>
  <c r="AA4083" i="1"/>
  <c r="AA4082" i="1"/>
  <c r="AA4081" i="1"/>
  <c r="AA4080" i="1"/>
  <c r="AA4076" i="1"/>
  <c r="AA4074" i="1"/>
  <c r="AA4077" i="1"/>
  <c r="AA4071" i="1"/>
  <c r="AA4075" i="1"/>
  <c r="AA4070" i="1"/>
  <c r="AA4073" i="1"/>
  <c r="AA4072" i="1"/>
  <c r="AA4069" i="1"/>
  <c r="AA4068" i="1"/>
  <c r="AA4066" i="1"/>
  <c r="AA4065" i="1"/>
  <c r="AA4063" i="1"/>
  <c r="AA4062" i="1"/>
  <c r="AA4061" i="1"/>
  <c r="AA4059" i="1"/>
  <c r="AA4056" i="1"/>
  <c r="AA4053" i="1"/>
  <c r="AA4052" i="1"/>
  <c r="AA4060" i="1"/>
  <c r="AA4051" i="1"/>
  <c r="AA4058" i="1"/>
  <c r="AA4057" i="1"/>
  <c r="AA4050" i="1"/>
  <c r="AA4055" i="1"/>
  <c r="AA4054" i="1"/>
  <c r="AA4047" i="1"/>
  <c r="AA4045" i="1"/>
  <c r="AA4044" i="1"/>
  <c r="AA4043" i="1"/>
  <c r="AA4049" i="1"/>
  <c r="AA4048" i="1"/>
  <c r="AA4042" i="1"/>
  <c r="AA4041" i="1"/>
  <c r="AA4039" i="1"/>
  <c r="AA4034" i="1"/>
  <c r="AA4033" i="1"/>
  <c r="AA4032" i="1"/>
  <c r="AA4028" i="1"/>
  <c r="AA4040" i="1"/>
  <c r="AA4027" i="1"/>
  <c r="AA4038" i="1"/>
  <c r="AA4037" i="1"/>
  <c r="AA4036" i="1"/>
  <c r="AA4035" i="1"/>
  <c r="AA4026" i="1"/>
  <c r="AA4025" i="1"/>
  <c r="AA4024" i="1"/>
  <c r="AA4031" i="1"/>
  <c r="AA4021" i="1"/>
  <c r="AA4029" i="1"/>
  <c r="AA4020" i="1"/>
  <c r="AA4016" i="1"/>
  <c r="AA4015" i="1"/>
  <c r="AA4014" i="1"/>
  <c r="AA4012" i="1"/>
  <c r="AA4023" i="1"/>
  <c r="AA4022" i="1"/>
  <c r="AA3760" i="1"/>
  <c r="AA4011" i="1"/>
  <c r="AA4019" i="1"/>
  <c r="AA4018" i="1"/>
  <c r="AA4017" i="1"/>
  <c r="AA4010" i="1"/>
  <c r="AA4009" i="1"/>
  <c r="AA4008" i="1"/>
  <c r="AA4013" i="1"/>
  <c r="AA4007" i="1"/>
  <c r="AA4005" i="1"/>
  <c r="AA4002" i="1"/>
  <c r="AA4001" i="1"/>
  <c r="AA3998" i="1"/>
  <c r="AA4867" i="1"/>
  <c r="AA4006" i="1"/>
  <c r="AA3997" i="1"/>
  <c r="AA4004" i="1"/>
  <c r="AA4003" i="1"/>
  <c r="AA3996" i="1"/>
  <c r="AA3995" i="1"/>
  <c r="AA4000" i="1"/>
  <c r="AA3999" i="1"/>
  <c r="AA3994" i="1"/>
  <c r="AA3993" i="1"/>
  <c r="AA3989" i="1"/>
  <c r="AA3988" i="1"/>
  <c r="AA3987" i="1"/>
  <c r="AA3986" i="1"/>
  <c r="AA3992" i="1"/>
  <c r="AA3991" i="1"/>
  <c r="AA3990" i="1"/>
  <c r="AA3985" i="1"/>
  <c r="AA3984" i="1"/>
  <c r="AA3982" i="1"/>
  <c r="AA3981" i="1"/>
  <c r="AA3980" i="1"/>
  <c r="AA3979" i="1"/>
  <c r="AA3983" i="1"/>
  <c r="AA3978" i="1"/>
  <c r="AA3976" i="1"/>
  <c r="AA3975" i="1"/>
  <c r="AA3974" i="1"/>
  <c r="AA3973" i="1"/>
  <c r="AA3977" i="1"/>
  <c r="AA3971" i="1"/>
  <c r="AA3969" i="1"/>
  <c r="AA3968" i="1"/>
  <c r="AA3967" i="1"/>
  <c r="AA3972" i="1"/>
  <c r="AA3966" i="1"/>
  <c r="AA3970" i="1"/>
  <c r="AA3965" i="1"/>
  <c r="AA3964" i="1"/>
  <c r="AA3963" i="1"/>
  <c r="AA3961" i="1"/>
  <c r="AA3960" i="1"/>
  <c r="AA3959" i="1"/>
  <c r="AA3958" i="1"/>
  <c r="AA3962" i="1"/>
  <c r="AA3276" i="1"/>
  <c r="AA3275" i="1"/>
  <c r="AA3957" i="1"/>
  <c r="AA3273" i="1"/>
  <c r="AA3956" i="1"/>
  <c r="AA3954" i="1"/>
  <c r="AA3955" i="1"/>
  <c r="AA3953" i="1"/>
  <c r="AA3952" i="1"/>
  <c r="AA3951" i="1"/>
  <c r="AA3950" i="1"/>
  <c r="AA3949" i="1"/>
  <c r="AA3948" i="1"/>
  <c r="AA3947" i="1"/>
  <c r="AA3945" i="1"/>
  <c r="AA3946" i="1"/>
  <c r="AA3944" i="1"/>
  <c r="AA3942" i="1"/>
  <c r="AA3943" i="1"/>
  <c r="AA3940" i="1"/>
  <c r="AA3941" i="1"/>
  <c r="AA3939" i="1"/>
  <c r="AA3938" i="1"/>
  <c r="AA3937" i="1"/>
  <c r="AA3936" i="1"/>
  <c r="AA3162" i="1"/>
  <c r="AA3935" i="1"/>
  <c r="AA3934" i="1"/>
  <c r="AA3933" i="1"/>
  <c r="AA3932" i="1"/>
  <c r="AA3931" i="1"/>
  <c r="AA3930" i="1"/>
  <c r="AA3929" i="1"/>
  <c r="AA3928" i="1"/>
  <c r="AA3927" i="1"/>
  <c r="AA3926" i="1"/>
  <c r="AA3925" i="1"/>
  <c r="AA3924" i="1"/>
  <c r="AA3923" i="1"/>
  <c r="AA3922" i="1"/>
  <c r="AA3921" i="1"/>
  <c r="AA3920" i="1"/>
  <c r="AA3919" i="1"/>
  <c r="AA3918" i="1"/>
  <c r="AA3917" i="1"/>
  <c r="AA3916" i="1"/>
  <c r="AA3915" i="1"/>
  <c r="AA3914" i="1"/>
  <c r="AA3913" i="1"/>
  <c r="AA3912" i="1"/>
  <c r="AA3911" i="1"/>
  <c r="AA3910" i="1"/>
  <c r="AA3909" i="1"/>
  <c r="AA3908" i="1"/>
  <c r="AA3907" i="1"/>
  <c r="AA3906" i="1"/>
  <c r="AA3905" i="1"/>
  <c r="AA3904" i="1"/>
  <c r="AA3903" i="1"/>
  <c r="AA3902" i="1"/>
  <c r="AA3901" i="1"/>
  <c r="AA3900" i="1"/>
  <c r="AA3897" i="1"/>
  <c r="AA3898" i="1"/>
  <c r="AA3896" i="1"/>
  <c r="AA3895" i="1"/>
  <c r="AA3894" i="1"/>
  <c r="AA3893" i="1"/>
  <c r="AA3890" i="1"/>
  <c r="AA3892" i="1"/>
  <c r="AA3891" i="1"/>
  <c r="AA3889" i="1"/>
  <c r="AA3887" i="1"/>
  <c r="AA3888" i="1"/>
  <c r="AA3886" i="1"/>
  <c r="AA3882" i="1"/>
  <c r="AA3885" i="1"/>
  <c r="AA3884" i="1"/>
  <c r="AA3883" i="1"/>
  <c r="AA3878" i="1"/>
  <c r="AA3881" i="1"/>
  <c r="AA3880" i="1"/>
  <c r="AA3879" i="1"/>
  <c r="AA3877" i="1"/>
  <c r="AA3876" i="1"/>
  <c r="AA3874" i="1"/>
  <c r="AA3875" i="1"/>
  <c r="AA3871" i="1"/>
  <c r="AA3873" i="1"/>
  <c r="AA3872" i="1"/>
  <c r="AA3271" i="1"/>
  <c r="AA3270" i="1"/>
  <c r="AA3870" i="1"/>
  <c r="AA3869" i="1"/>
  <c r="AA3868" i="1"/>
  <c r="AA3867" i="1"/>
  <c r="AA3866" i="1"/>
  <c r="AA3865" i="1"/>
  <c r="AA3863" i="1"/>
  <c r="AA3864" i="1"/>
  <c r="AA3862" i="1"/>
  <c r="AA3861" i="1"/>
  <c r="AA3860" i="1"/>
  <c r="AA3859" i="1"/>
  <c r="AA3857" i="1"/>
  <c r="AA3858" i="1"/>
  <c r="AA3855" i="1"/>
  <c r="AA3856" i="1"/>
  <c r="AA3854" i="1"/>
  <c r="AA3853" i="1"/>
  <c r="AA3852" i="1"/>
  <c r="AA3851" i="1"/>
  <c r="AA3159" i="1"/>
  <c r="AA3850" i="1"/>
  <c r="AA3849" i="1"/>
  <c r="AA3848" i="1"/>
  <c r="AA3155" i="1"/>
  <c r="AA3844" i="1"/>
  <c r="AA3847" i="1"/>
  <c r="AA3842" i="1"/>
  <c r="AA3846" i="1"/>
  <c r="AA3840" i="1"/>
  <c r="AA3845" i="1"/>
  <c r="AA3843" i="1"/>
  <c r="AA3841" i="1"/>
  <c r="AA3839" i="1"/>
  <c r="AA3838" i="1"/>
  <c r="AA3837" i="1"/>
  <c r="AA3836" i="1"/>
  <c r="AA3835" i="1"/>
  <c r="AA3834" i="1"/>
  <c r="AA3833" i="1"/>
  <c r="AA3832" i="1"/>
  <c r="AA3831" i="1"/>
  <c r="AA3830" i="1"/>
  <c r="AA3829" i="1"/>
  <c r="AA3828" i="1"/>
  <c r="AA3824" i="1"/>
  <c r="AA3827" i="1"/>
  <c r="AA3826" i="1"/>
  <c r="AA3046" i="1"/>
  <c r="AA3825" i="1"/>
  <c r="AA3045" i="1"/>
  <c r="AA3044" i="1"/>
  <c r="AA3823" i="1"/>
  <c r="AA3822" i="1"/>
  <c r="AA3821" i="1"/>
  <c r="AA3820" i="1"/>
  <c r="AA3813" i="1"/>
  <c r="AA3818" i="1"/>
  <c r="AA3817" i="1"/>
  <c r="AA3816" i="1"/>
  <c r="AA3815" i="1"/>
  <c r="AA3814" i="1"/>
  <c r="AA3807" i="1"/>
  <c r="AA3812" i="1"/>
  <c r="AA3811" i="1"/>
  <c r="AA3810" i="1"/>
  <c r="AA3803" i="1"/>
  <c r="AA3802" i="1"/>
  <c r="AA3809" i="1"/>
  <c r="AA3800" i="1"/>
  <c r="AA3808" i="1"/>
  <c r="AA3806" i="1"/>
  <c r="AA2952" i="1"/>
  <c r="AA3805" i="1"/>
  <c r="AA3795" i="1"/>
  <c r="AA3801" i="1"/>
  <c r="AA3799" i="1"/>
  <c r="AA3798" i="1"/>
  <c r="AA3797" i="1"/>
  <c r="AA3796" i="1"/>
  <c r="AA3794" i="1"/>
  <c r="AA3793" i="1"/>
  <c r="AA3792" i="1"/>
  <c r="AA3786" i="1"/>
  <c r="AA3791" i="1"/>
  <c r="AA3790" i="1"/>
  <c r="AA3789" i="1"/>
  <c r="AA3788" i="1"/>
  <c r="AA3787" i="1"/>
  <c r="AA3785" i="1"/>
  <c r="AA3260" i="1"/>
  <c r="AA3784" i="1"/>
  <c r="AA3783" i="1"/>
  <c r="AA3782" i="1"/>
  <c r="AA3781" i="1"/>
  <c r="AA3774" i="1"/>
  <c r="AA3780" i="1"/>
  <c r="AA3779" i="1"/>
  <c r="AA3778" i="1"/>
  <c r="AA3777" i="1"/>
  <c r="AA3776" i="1"/>
  <c r="AA3775" i="1"/>
  <c r="AA3773" i="1"/>
  <c r="AA3772" i="1"/>
  <c r="AA3771" i="1"/>
  <c r="AA3770" i="1"/>
  <c r="AA3763" i="1"/>
  <c r="AA3259" i="1"/>
  <c r="AA3769" i="1"/>
  <c r="AA3768" i="1"/>
  <c r="AA3766" i="1"/>
  <c r="AA3765" i="1"/>
  <c r="AA3764" i="1"/>
  <c r="AA3762" i="1"/>
  <c r="AA3759" i="1"/>
  <c r="AA3758" i="1"/>
  <c r="AA3757" i="1"/>
  <c r="AA3756" i="1"/>
  <c r="AA3755" i="1"/>
  <c r="AA3754" i="1"/>
  <c r="AA3753" i="1"/>
  <c r="AA3752" i="1"/>
  <c r="AA3751" i="1"/>
  <c r="AA3746" i="1"/>
  <c r="AA3750" i="1"/>
  <c r="AA3744" i="1"/>
  <c r="AA3743" i="1"/>
  <c r="AA3749" i="1"/>
  <c r="AA3748" i="1"/>
  <c r="AA3747" i="1"/>
  <c r="AA3745" i="1"/>
  <c r="AA3738" i="1"/>
  <c r="AA3737" i="1"/>
  <c r="AA3736" i="1"/>
  <c r="AA3125" i="1"/>
  <c r="AA3742" i="1"/>
  <c r="AA3733" i="1"/>
  <c r="AA3741" i="1"/>
  <c r="AA3740" i="1"/>
  <c r="AA3730" i="1"/>
  <c r="AA3739" i="1"/>
  <c r="AA3728" i="1"/>
  <c r="AA3727" i="1"/>
  <c r="AA3735" i="1"/>
  <c r="AA3725" i="1"/>
  <c r="AA3724" i="1"/>
  <c r="AA3734" i="1"/>
  <c r="AA3732" i="1"/>
  <c r="AA3721" i="1"/>
  <c r="AA3731" i="1"/>
  <c r="AA3729" i="1"/>
  <c r="AA3718" i="1"/>
  <c r="AA3726" i="1"/>
  <c r="AA3723" i="1"/>
  <c r="AA3715" i="1"/>
  <c r="AA3722" i="1"/>
  <c r="AA3720" i="1"/>
  <c r="AA3712" i="1"/>
  <c r="AA3719" i="1"/>
  <c r="AA3710" i="1"/>
  <c r="AA3717" i="1"/>
  <c r="AA3716" i="1"/>
  <c r="AA3714" i="1"/>
  <c r="AA3706" i="1"/>
  <c r="AA3713" i="1"/>
  <c r="AA3711" i="1"/>
  <c r="AA3709" i="1"/>
  <c r="AA3708" i="1"/>
  <c r="AA3707" i="1"/>
  <c r="AA3705" i="1"/>
  <c r="AA3172" i="1"/>
  <c r="AA3698" i="1"/>
  <c r="AA3697" i="1"/>
  <c r="AA3704" i="1"/>
  <c r="AA3695" i="1"/>
  <c r="AA3258" i="1"/>
  <c r="AA3703" i="1"/>
  <c r="AA3702" i="1"/>
  <c r="AA3701" i="1"/>
  <c r="AA3700" i="1"/>
  <c r="AA3689" i="1"/>
  <c r="AA3688" i="1"/>
  <c r="AA3687" i="1"/>
  <c r="AA3686" i="1"/>
  <c r="AA3699" i="1"/>
  <c r="AA3696" i="1"/>
  <c r="AA3694" i="1"/>
  <c r="AA3693" i="1"/>
  <c r="AA3692" i="1"/>
  <c r="AA3680" i="1"/>
  <c r="AA3691" i="1"/>
  <c r="AA3690" i="1"/>
  <c r="AA3685" i="1"/>
  <c r="AA3684" i="1"/>
  <c r="AA3256" i="1"/>
  <c r="AA3683" i="1"/>
  <c r="AA3682" i="1"/>
  <c r="AA3681" i="1"/>
  <c r="AA3671" i="1"/>
  <c r="AA3670" i="1"/>
  <c r="AA3679" i="1"/>
  <c r="AA3678" i="1"/>
  <c r="AA3225" i="1"/>
  <c r="AA3666" i="1"/>
  <c r="AA3677" i="1"/>
  <c r="AA3676" i="1"/>
  <c r="AA3663" i="1"/>
  <c r="AA3675" i="1"/>
  <c r="AA3674" i="1"/>
  <c r="AA3660" i="1"/>
  <c r="AA3673" i="1"/>
  <c r="AA3672" i="1"/>
  <c r="AA3657" i="1"/>
  <c r="AA3669" i="1"/>
  <c r="AA3668" i="1"/>
  <c r="AA3654" i="1"/>
  <c r="AA3667" i="1"/>
  <c r="AA3665" i="1"/>
  <c r="AA3664" i="1"/>
  <c r="AA3662" i="1"/>
  <c r="AA3661" i="1"/>
  <c r="AA3648" i="1"/>
  <c r="AA3659" i="1"/>
  <c r="AA3646" i="1"/>
  <c r="AA3645" i="1"/>
  <c r="AA3658" i="1"/>
  <c r="AA3643" i="1"/>
  <c r="AA3656" i="1"/>
  <c r="AA3641" i="1"/>
  <c r="AA3640" i="1"/>
  <c r="AA3655" i="1"/>
  <c r="AA3653" i="1"/>
  <c r="AA3652" i="1"/>
  <c r="AA3636" i="1"/>
  <c r="AA2985" i="1"/>
  <c r="AA3634" i="1"/>
  <c r="AA3651" i="1"/>
  <c r="AA3632" i="1"/>
  <c r="AA3051" i="1"/>
  <c r="AA3630" i="1"/>
  <c r="AA3629" i="1"/>
  <c r="AA3628" i="1"/>
  <c r="AA3650" i="1"/>
  <c r="AA3649" i="1"/>
  <c r="AA3647" i="1"/>
  <c r="AA3624" i="1"/>
  <c r="AA3644" i="1"/>
  <c r="AA3642" i="1"/>
  <c r="AA3639" i="1"/>
  <c r="AA3620" i="1"/>
  <c r="AA3638" i="1"/>
  <c r="AA3637" i="1"/>
  <c r="AA3617" i="1"/>
  <c r="AA3635" i="1"/>
  <c r="AA3633" i="1"/>
  <c r="AA3631" i="1"/>
  <c r="AA3613" i="1"/>
  <c r="AA3612" i="1"/>
  <c r="AA3627" i="1"/>
  <c r="AA3610" i="1"/>
  <c r="AA3609" i="1"/>
  <c r="AA3608" i="1"/>
  <c r="AA3607" i="1"/>
  <c r="AA3606" i="1"/>
  <c r="AA3605" i="1"/>
  <c r="AA3604" i="1"/>
  <c r="AA3626" i="1"/>
  <c r="AA3625" i="1"/>
  <c r="AA3623" i="1"/>
  <c r="AA3622" i="1"/>
  <c r="AA3621" i="1"/>
  <c r="AA3598" i="1"/>
  <c r="AA3597" i="1"/>
  <c r="AA3619" i="1"/>
  <c r="AA3595" i="1"/>
  <c r="AA3618" i="1"/>
  <c r="AA3616" i="1"/>
  <c r="AA3615" i="1"/>
  <c r="AA3614" i="1"/>
  <c r="AA3590" i="1"/>
  <c r="AA4357" i="1"/>
  <c r="AA3588" i="1"/>
  <c r="AA3587" i="1"/>
  <c r="AA3586" i="1"/>
  <c r="AA3585" i="1"/>
  <c r="AA3584" i="1"/>
  <c r="AA3611" i="1"/>
  <c r="AA3582" i="1"/>
  <c r="AA3603" i="1"/>
  <c r="AA3602" i="1"/>
  <c r="AA3601" i="1"/>
  <c r="AA3578" i="1"/>
  <c r="AA3577" i="1"/>
  <c r="AA3600" i="1"/>
  <c r="AA3575" i="1"/>
  <c r="AA3599" i="1"/>
  <c r="AA3596" i="1"/>
  <c r="AA3594" i="1"/>
  <c r="AA3593" i="1"/>
  <c r="AA3592" i="1"/>
  <c r="AA3591" i="1"/>
  <c r="AA3589" i="1"/>
  <c r="AA3583" i="1"/>
  <c r="AA3581" i="1"/>
  <c r="AA3580" i="1"/>
  <c r="AA3579" i="1"/>
  <c r="AA3563" i="1"/>
  <c r="AA3576" i="1"/>
  <c r="AA3574" i="1"/>
  <c r="AA3573" i="1"/>
  <c r="AA3559" i="1"/>
  <c r="AA3572" i="1"/>
  <c r="AA3557" i="1"/>
  <c r="AA3571" i="1"/>
  <c r="AA3570" i="1"/>
  <c r="AA3569" i="1"/>
  <c r="AA3553" i="1"/>
  <c r="AA3552" i="1"/>
  <c r="AA3568" i="1"/>
  <c r="AA3567" i="1"/>
  <c r="AA3566" i="1"/>
  <c r="AA3565" i="1"/>
  <c r="AA3564" i="1"/>
  <c r="AA3562" i="1"/>
  <c r="AA3561" i="1"/>
  <c r="AA3544" i="1"/>
  <c r="AA3543" i="1"/>
  <c r="AA3542" i="1"/>
  <c r="AA3541" i="1"/>
  <c r="AA3560" i="1"/>
  <c r="AA3558" i="1"/>
  <c r="AA3556" i="1"/>
  <c r="AA3537" i="1"/>
  <c r="AA3536" i="1"/>
  <c r="AA3535" i="1"/>
  <c r="AA3555" i="1"/>
  <c r="AA3554" i="1"/>
  <c r="AA4397" i="1"/>
  <c r="AA3551" i="1"/>
  <c r="AA3550" i="1"/>
  <c r="AA3549" i="1"/>
  <c r="AA3548" i="1"/>
  <c r="AA3527" i="1"/>
  <c r="AA3526" i="1"/>
  <c r="AA3547" i="1"/>
  <c r="AA3524" i="1"/>
  <c r="AA4089" i="1"/>
  <c r="AA3522" i="1"/>
  <c r="AA3521" i="1"/>
  <c r="AA4088" i="1"/>
  <c r="AA3546" i="1"/>
  <c r="AA3518" i="1"/>
  <c r="AA3540" i="1"/>
  <c r="AA3516" i="1"/>
  <c r="AA3539" i="1"/>
  <c r="AA3514" i="1"/>
  <c r="AA3513" i="1"/>
  <c r="AA3538" i="1"/>
  <c r="AA3511" i="1"/>
  <c r="AA3510" i="1"/>
  <c r="AA3509" i="1"/>
  <c r="AA3534" i="1"/>
  <c r="AA3507" i="1"/>
  <c r="AA3506" i="1"/>
  <c r="AA3505" i="1"/>
  <c r="AA3504" i="1"/>
  <c r="AA3503" i="1"/>
  <c r="AA3502" i="1"/>
  <c r="AA3501" i="1"/>
  <c r="AA3500" i="1"/>
  <c r="AA3499" i="1"/>
  <c r="AA3533" i="1"/>
  <c r="AA3497" i="1"/>
  <c r="AA3496" i="1"/>
  <c r="AA3532" i="1"/>
  <c r="AA3494" i="1"/>
  <c r="AA3531" i="1"/>
  <c r="AA3492" i="1"/>
  <c r="AA3491" i="1"/>
  <c r="AA3530" i="1"/>
  <c r="AA3489" i="1"/>
  <c r="AA3529" i="1"/>
  <c r="AA3487" i="1"/>
  <c r="AA3486" i="1"/>
  <c r="AA3485" i="1"/>
  <c r="AA3528" i="1"/>
  <c r="AA3483" i="1"/>
  <c r="AA3482" i="1"/>
  <c r="AA3525" i="1"/>
  <c r="AA3480" i="1"/>
  <c r="AA3479" i="1"/>
  <c r="AA3478" i="1"/>
  <c r="AA3523" i="1"/>
  <c r="AA3520" i="1"/>
  <c r="AA3475" i="1"/>
  <c r="AA3519" i="1"/>
  <c r="AA3517" i="1"/>
  <c r="AA3515" i="1"/>
  <c r="AA3471" i="1"/>
  <c r="AA3512" i="1"/>
  <c r="AA3508" i="1"/>
  <c r="AA3498" i="1"/>
  <c r="AA3467" i="1"/>
  <c r="AA3466" i="1"/>
  <c r="AA3465" i="1"/>
  <c r="AA3495" i="1"/>
  <c r="AA3463" i="1"/>
  <c r="AA3493" i="1"/>
  <c r="AA3461" i="1"/>
  <c r="AA3460" i="1"/>
  <c r="AA3490" i="1"/>
  <c r="AA3488" i="1"/>
  <c r="AA3457" i="1"/>
  <c r="AA3484" i="1"/>
  <c r="AA3455" i="1"/>
  <c r="AA3454" i="1"/>
  <c r="AA3453" i="1"/>
  <c r="AA3481" i="1"/>
  <c r="AA3477" i="1"/>
  <c r="AA3476" i="1"/>
  <c r="AA3473" i="1"/>
  <c r="AA4393" i="1"/>
  <c r="AA3472" i="1"/>
  <c r="AA3470" i="1"/>
  <c r="AA3469" i="1"/>
  <c r="AA3468" i="1"/>
  <c r="AA2997" i="1"/>
  <c r="AA3442" i="1"/>
  <c r="AA3441" i="1"/>
  <c r="AA3440" i="1"/>
  <c r="AA3439" i="1"/>
  <c r="AA3438" i="1"/>
  <c r="AA3464" i="1"/>
  <c r="AA3462" i="1"/>
  <c r="AA3459" i="1"/>
  <c r="AA3458" i="1"/>
  <c r="AA3456" i="1"/>
  <c r="AA3452" i="1"/>
  <c r="AA3451" i="1"/>
  <c r="AA3450" i="1"/>
  <c r="AA4390" i="1"/>
  <c r="AA3449" i="1"/>
  <c r="AA3448" i="1"/>
  <c r="AA3447" i="1"/>
  <c r="AA3425" i="1"/>
  <c r="AA3424" i="1"/>
  <c r="AA3423" i="1"/>
  <c r="AA3422" i="1"/>
  <c r="AA3421" i="1"/>
  <c r="AA3420" i="1"/>
  <c r="AA4361" i="1"/>
  <c r="AA3446" i="1"/>
  <c r="AA3445" i="1"/>
  <c r="AA3416" i="1"/>
  <c r="AA3415" i="1"/>
  <c r="AA3443" i="1"/>
  <c r="AA3437" i="1"/>
  <c r="AA3436" i="1"/>
  <c r="AA3411" i="1"/>
  <c r="AA3410" i="1"/>
  <c r="AA3409" i="1"/>
  <c r="AA3434" i="1"/>
  <c r="AA3433" i="1"/>
  <c r="AA3430" i="1"/>
  <c r="AA3405" i="1"/>
  <c r="AA3429" i="1"/>
  <c r="AA3428" i="1"/>
  <c r="AA3402" i="1"/>
  <c r="AA3427" i="1"/>
  <c r="AA3426" i="1"/>
  <c r="AA3419" i="1"/>
  <c r="AA3418" i="1"/>
  <c r="AA3397" i="1"/>
  <c r="AA3396" i="1"/>
  <c r="AA3417" i="1"/>
  <c r="AA3414" i="1"/>
  <c r="AA3413" i="1"/>
  <c r="AA3412" i="1"/>
  <c r="AA3391" i="1"/>
  <c r="AA3390" i="1"/>
  <c r="AA4415" i="1"/>
  <c r="AA3408" i="1"/>
  <c r="AA4413" i="1"/>
  <c r="AA3386" i="1"/>
  <c r="AA3406" i="1"/>
  <c r="AA3384" i="1"/>
  <c r="AA3383" i="1"/>
  <c r="AA3382" i="1"/>
  <c r="AA3381" i="1"/>
  <c r="AA3404" i="1"/>
  <c r="AA3379" i="1"/>
  <c r="AA3378" i="1"/>
  <c r="AA3377" i="1"/>
  <c r="AA3376" i="1"/>
  <c r="AA3403" i="1"/>
  <c r="AA3374" i="1"/>
  <c r="AA3373" i="1"/>
  <c r="AA3372" i="1"/>
  <c r="AA3371" i="1"/>
  <c r="AA3370" i="1"/>
  <c r="AA3369" i="1"/>
  <c r="AA3401" i="1"/>
  <c r="AA3400" i="1"/>
  <c r="AA3366" i="1"/>
  <c r="AA3399" i="1"/>
  <c r="AA3398" i="1"/>
  <c r="AA3363" i="1"/>
  <c r="AA3395" i="1"/>
  <c r="AA3361" i="1"/>
  <c r="AA3360" i="1"/>
  <c r="AA3359" i="1"/>
  <c r="AA3358" i="1"/>
  <c r="AA3357" i="1"/>
  <c r="AA3394" i="1"/>
  <c r="AA3355" i="1"/>
  <c r="AA3393" i="1"/>
  <c r="AA3392" i="1"/>
  <c r="AA3352" i="1"/>
  <c r="AA3388" i="1"/>
  <c r="AA3387" i="1"/>
  <c r="AA3385" i="1"/>
  <c r="AA3380" i="1"/>
  <c r="AA3347" i="1"/>
  <c r="AA3375" i="1"/>
  <c r="AA3345" i="1"/>
  <c r="AA3344" i="1"/>
  <c r="AA3343" i="1"/>
  <c r="AA3368" i="1"/>
  <c r="AA3367" i="1"/>
  <c r="AA3365" i="1"/>
  <c r="AA3364" i="1"/>
  <c r="AA3338" i="1"/>
  <c r="AA3362" i="1"/>
  <c r="AA3336" i="1"/>
  <c r="AA3356" i="1"/>
  <c r="AA3354" i="1"/>
  <c r="AA3333" i="1"/>
  <c r="AA3353" i="1"/>
  <c r="AA3331" i="1"/>
  <c r="AA3351" i="1"/>
  <c r="AA3329" i="1"/>
  <c r="AA3350" i="1"/>
  <c r="AA3327" i="1"/>
  <c r="AA3326" i="1"/>
  <c r="AA3325" i="1"/>
  <c r="AA3349" i="1"/>
  <c r="AA3323" i="1"/>
  <c r="AA3348" i="1"/>
  <c r="AA3321" i="1"/>
  <c r="AA3346" i="1"/>
  <c r="AA3319" i="1"/>
  <c r="AA3342" i="1"/>
  <c r="AA3317" i="1"/>
  <c r="AA3341" i="1"/>
  <c r="AA3340" i="1"/>
  <c r="AA3339" i="1"/>
  <c r="AA3313" i="1"/>
  <c r="AA3312" i="1"/>
  <c r="AA3311" i="1"/>
  <c r="AA3337" i="1"/>
  <c r="AA3309" i="1"/>
  <c r="AA3308" i="1"/>
  <c r="AA3335" i="1"/>
  <c r="AA4134" i="1"/>
  <c r="AA3334" i="1"/>
  <c r="AA3332" i="1"/>
  <c r="AA3303" i="1"/>
  <c r="AA3330" i="1"/>
  <c r="AA3301" i="1"/>
  <c r="AA3328" i="1"/>
  <c r="AA3324" i="1"/>
  <c r="AA3322" i="1"/>
  <c r="AA3320" i="1"/>
  <c r="AA3318" i="1"/>
  <c r="AA3316" i="1"/>
  <c r="AA3294" i="1"/>
  <c r="AA3315" i="1"/>
  <c r="AA3314" i="1"/>
  <c r="AA3310" i="1"/>
  <c r="AA3307" i="1"/>
  <c r="AA3289" i="1"/>
  <c r="AA3306" i="1"/>
  <c r="AA3287" i="1"/>
  <c r="AA3305" i="1"/>
  <c r="AA3285" i="1"/>
  <c r="AA2381" i="1"/>
  <c r="AA3283" i="1"/>
  <c r="AA3282" i="1"/>
  <c r="AA3281" i="1"/>
  <c r="AA3304" i="1"/>
  <c r="AA3279" i="1"/>
  <c r="AA3278" i="1"/>
  <c r="AA3277" i="1"/>
  <c r="AA3302" i="1"/>
  <c r="AA3300" i="1"/>
  <c r="AA3299" i="1"/>
  <c r="AA3298" i="1"/>
  <c r="AA3297" i="1"/>
  <c r="AA3296" i="1"/>
  <c r="AA3295" i="1"/>
  <c r="AA3293" i="1"/>
  <c r="AA3268" i="1"/>
  <c r="AA3292" i="1"/>
  <c r="AA3291" i="1"/>
  <c r="AA3290" i="1"/>
  <c r="AA3264" i="1"/>
  <c r="AA3263" i="1"/>
  <c r="AA3288" i="1"/>
  <c r="AA3286" i="1"/>
  <c r="AA3284" i="1"/>
  <c r="AA3280" i="1"/>
  <c r="AA3274" i="1"/>
  <c r="AA3272" i="1"/>
  <c r="AA3269" i="1"/>
  <c r="AA3267" i="1"/>
  <c r="AA3266" i="1"/>
  <c r="AA3265" i="1"/>
  <c r="AA3262" i="1"/>
  <c r="AA3261" i="1"/>
  <c r="AA3250" i="1"/>
  <c r="AA3257" i="1"/>
  <c r="AA3255" i="1"/>
  <c r="AA3254" i="1"/>
  <c r="AA3253" i="1"/>
  <c r="AA2502" i="1"/>
  <c r="AA3252" i="1"/>
  <c r="AA3251" i="1"/>
  <c r="AA3249" i="1"/>
  <c r="AA3248" i="1"/>
  <c r="AA3247" i="1"/>
  <c r="AA3246" i="1"/>
  <c r="AA3245" i="1"/>
  <c r="AA3244" i="1"/>
  <c r="AA3243" i="1"/>
  <c r="AA3235" i="1"/>
  <c r="AA3234" i="1"/>
  <c r="AA3233" i="1"/>
  <c r="AA3232" i="1"/>
  <c r="AA3242" i="1"/>
  <c r="AA3241" i="1"/>
  <c r="AA3240" i="1"/>
  <c r="AA3228" i="1"/>
  <c r="AA3239" i="1"/>
  <c r="AA3238" i="1"/>
  <c r="AA3237" i="1"/>
  <c r="AA3236" i="1"/>
  <c r="AA3231" i="1"/>
  <c r="AA3222" i="1"/>
  <c r="AA3230" i="1"/>
  <c r="AA3220" i="1"/>
  <c r="AA3219" i="1"/>
  <c r="AA3229" i="1"/>
  <c r="AA3227" i="1"/>
  <c r="AA3226" i="1"/>
  <c r="AA3215" i="1"/>
  <c r="AA3214" i="1"/>
  <c r="AA3224" i="1"/>
  <c r="AA3223" i="1"/>
  <c r="AA3221" i="1"/>
  <c r="AA2539" i="1"/>
  <c r="AA3218" i="1"/>
  <c r="AA3217" i="1"/>
  <c r="AA3216" i="1"/>
  <c r="AA3213" i="1"/>
  <c r="AA3212" i="1"/>
  <c r="AA3211" i="1"/>
  <c r="AA3203" i="1"/>
  <c r="AA3210" i="1"/>
  <c r="AA3209" i="1"/>
  <c r="AA3208" i="1"/>
  <c r="AA3199" i="1"/>
  <c r="AA3207" i="1"/>
  <c r="AA3197" i="1"/>
  <c r="AA3196" i="1"/>
  <c r="AA3206" i="1"/>
  <c r="AA3205" i="1"/>
  <c r="AA3204" i="1"/>
  <c r="AA3202" i="1"/>
  <c r="AA3201" i="1"/>
  <c r="AA3200" i="1"/>
  <c r="AA3198" i="1"/>
  <c r="AA3195" i="1"/>
  <c r="AA3194" i="1"/>
  <c r="AA3193" i="1"/>
  <c r="AA3185" i="1"/>
  <c r="AA3192" i="1"/>
  <c r="AA3183" i="1"/>
  <c r="AA3191" i="1"/>
  <c r="AA3190" i="1"/>
  <c r="AA3180" i="1"/>
  <c r="AA3189" i="1"/>
  <c r="AA3188" i="1"/>
  <c r="AA3187" i="1"/>
  <c r="AA3186" i="1"/>
  <c r="AA3184" i="1"/>
  <c r="AA3182" i="1"/>
  <c r="AA3181" i="1"/>
  <c r="AA3179" i="1"/>
  <c r="AA3178" i="1"/>
  <c r="AA3177" i="1"/>
  <c r="AA3176" i="1"/>
  <c r="AA3175" i="1"/>
  <c r="AA3174" i="1"/>
  <c r="AA3166" i="1"/>
  <c r="AA3173" i="1"/>
  <c r="AA3171" i="1"/>
  <c r="AA3170" i="1"/>
  <c r="AA3169" i="1"/>
  <c r="AA3168" i="1"/>
  <c r="AA3167" i="1"/>
  <c r="AA3165" i="1"/>
  <c r="AA3164" i="1"/>
  <c r="AA3163" i="1"/>
  <c r="AA3161" i="1"/>
  <c r="AA3160" i="1"/>
  <c r="AA3158" i="1"/>
  <c r="AA3157" i="1"/>
  <c r="AA3152" i="1"/>
  <c r="AA3156" i="1"/>
  <c r="AA3154" i="1"/>
  <c r="AA3153" i="1"/>
  <c r="AA3151" i="1"/>
  <c r="AA2256" i="1"/>
  <c r="AA3150" i="1"/>
  <c r="AA3149" i="1"/>
  <c r="AA3148" i="1"/>
  <c r="AA3147" i="1"/>
  <c r="AA3146" i="1"/>
  <c r="AA3145" i="1"/>
  <c r="AA3140" i="1"/>
  <c r="AA3139" i="1"/>
  <c r="AA3138" i="1"/>
  <c r="AA3144" i="1"/>
  <c r="AA3136" i="1"/>
  <c r="AA3143" i="1"/>
  <c r="AA3134" i="1"/>
  <c r="AA3133" i="1"/>
  <c r="AA3132" i="1"/>
  <c r="AA3131" i="1"/>
  <c r="AA3142" i="1"/>
  <c r="AA3129" i="1"/>
  <c r="AA3128" i="1"/>
  <c r="AA3127" i="1"/>
  <c r="AA3126" i="1"/>
  <c r="AA3141" i="1"/>
  <c r="AA2537" i="1"/>
  <c r="AA2535" i="1"/>
  <c r="AA3122" i="1"/>
  <c r="AA3137" i="1"/>
  <c r="AA3135" i="1"/>
  <c r="AA3119" i="1"/>
  <c r="AA3130" i="1"/>
  <c r="AA3117" i="1"/>
  <c r="AA3116" i="1"/>
  <c r="AA3115" i="1"/>
  <c r="AA3114" i="1"/>
  <c r="AA3124" i="1"/>
  <c r="AA3112" i="1"/>
  <c r="AA3123" i="1"/>
  <c r="AA3121" i="1"/>
  <c r="AA3120" i="1"/>
  <c r="AA3118" i="1"/>
  <c r="AA3113" i="1"/>
  <c r="AA3111" i="1"/>
  <c r="AA3105" i="1"/>
  <c r="AA3104" i="1"/>
  <c r="AA3110" i="1"/>
  <c r="AA3102" i="1"/>
  <c r="AA3101" i="1"/>
  <c r="AA3109" i="1"/>
  <c r="AA3099" i="1"/>
  <c r="AA3098" i="1"/>
  <c r="AA3097" i="1"/>
  <c r="AA3096" i="1"/>
  <c r="AA3095" i="1"/>
  <c r="AA3094" i="1"/>
  <c r="AA3093" i="1"/>
  <c r="AA3108" i="1"/>
  <c r="AA3107" i="1"/>
  <c r="AA3106" i="1"/>
  <c r="AA3103" i="1"/>
  <c r="AA3088" i="1"/>
  <c r="AA3087" i="1"/>
  <c r="AA3100" i="1"/>
  <c r="AA3085" i="1"/>
  <c r="AA3084" i="1"/>
  <c r="AA3083" i="1"/>
  <c r="AA3092" i="1"/>
  <c r="AA3091" i="1"/>
  <c r="AA3090" i="1"/>
  <c r="AA3089" i="1"/>
  <c r="AA3078" i="1"/>
  <c r="AA3086" i="1"/>
  <c r="AA3082" i="1"/>
  <c r="AA3081" i="1"/>
  <c r="AA3080" i="1"/>
  <c r="AA3073" i="1"/>
  <c r="AA3072" i="1"/>
  <c r="AA3071" i="1"/>
  <c r="AA3070" i="1"/>
  <c r="AA3079" i="1"/>
  <c r="AA3068" i="1"/>
  <c r="AA3077" i="1"/>
  <c r="AA3066" i="1"/>
  <c r="AA3076" i="1"/>
  <c r="AA3064" i="1"/>
  <c r="AA3063" i="1"/>
  <c r="AA3075" i="1"/>
  <c r="AA3061" i="1"/>
  <c r="AA3074" i="1"/>
  <c r="AA3059" i="1"/>
  <c r="AA3058" i="1"/>
  <c r="AA3057" i="1"/>
  <c r="AA3056" i="1"/>
  <c r="AA3055" i="1"/>
  <c r="AA3054" i="1"/>
  <c r="AA3069" i="1"/>
  <c r="AA3052" i="1"/>
  <c r="AA3067" i="1"/>
  <c r="AA3050" i="1"/>
  <c r="AA3049" i="1"/>
  <c r="AA3048" i="1"/>
  <c r="AA3065" i="1"/>
  <c r="AA3062" i="1"/>
  <c r="AA3060" i="1"/>
  <c r="AA3053" i="1"/>
  <c r="AA3047" i="1"/>
  <c r="AA3042" i="1"/>
  <c r="AA3041" i="1"/>
  <c r="AA3040" i="1"/>
  <c r="AA3039" i="1"/>
  <c r="AA3038" i="1"/>
  <c r="AA3037" i="1"/>
  <c r="AA3036" i="1"/>
  <c r="AA2317" i="1"/>
  <c r="AA3034" i="1"/>
  <c r="AA3043" i="1"/>
  <c r="AA3035" i="1"/>
  <c r="AA3031" i="1"/>
  <c r="AA3030" i="1"/>
  <c r="AA3029" i="1"/>
  <c r="AA3033" i="1"/>
  <c r="AA3032" i="1"/>
  <c r="AA2387" i="1"/>
  <c r="AA3025" i="1"/>
  <c r="AA3028" i="1"/>
  <c r="AA3027" i="1"/>
  <c r="AA3022" i="1"/>
  <c r="AA3026" i="1"/>
  <c r="AA3020" i="1"/>
  <c r="AA3019" i="1"/>
  <c r="AA3018" i="1"/>
  <c r="AA3024" i="1"/>
  <c r="AA3016" i="1"/>
  <c r="AA3023" i="1"/>
  <c r="AA3021" i="1"/>
  <c r="AA3013" i="1"/>
  <c r="AA3012" i="1"/>
  <c r="AA3017" i="1"/>
  <c r="AA3015" i="1"/>
  <c r="AA3009" i="1"/>
  <c r="AA3014" i="1"/>
  <c r="AA3007" i="1"/>
  <c r="AA3006" i="1"/>
  <c r="AA3011" i="1"/>
  <c r="AA3004" i="1"/>
  <c r="AA3003" i="1"/>
  <c r="AA3002" i="1"/>
  <c r="AA3010" i="1"/>
  <c r="AA3000" i="1"/>
  <c r="AA3008" i="1"/>
  <c r="AA3005" i="1"/>
  <c r="AA3001" i="1"/>
  <c r="AA2996" i="1"/>
  <c r="AA2999" i="1"/>
  <c r="AA2994" i="1"/>
  <c r="AA2993" i="1"/>
  <c r="AA2992" i="1"/>
  <c r="AA2991" i="1"/>
  <c r="AA2998" i="1"/>
  <c r="AA2989" i="1"/>
  <c r="AA2995" i="1"/>
  <c r="AA2408" i="1"/>
  <c r="AA2990" i="1"/>
  <c r="AA2988" i="1"/>
  <c r="AA2987" i="1"/>
  <c r="AA2986" i="1"/>
  <c r="AA2982" i="1"/>
  <c r="AA2981" i="1"/>
  <c r="AA2984" i="1"/>
  <c r="AA2983" i="1"/>
  <c r="AA2980" i="1"/>
  <c r="AA2979" i="1"/>
  <c r="AA2978" i="1"/>
  <c r="AA2977" i="1"/>
  <c r="AA2974" i="1"/>
  <c r="AA2976" i="1"/>
  <c r="AA2972" i="1"/>
  <c r="AA2975" i="1"/>
  <c r="AA2973" i="1"/>
  <c r="AA2969" i="1"/>
  <c r="AA2971" i="1"/>
  <c r="AA2967" i="1"/>
  <c r="AA2970" i="1"/>
  <c r="AA2968" i="1"/>
  <c r="AA2964" i="1"/>
  <c r="AA2966" i="1"/>
  <c r="AA2965" i="1"/>
  <c r="AA2961" i="1"/>
  <c r="AA2960" i="1"/>
  <c r="AA2959" i="1"/>
  <c r="AA2958" i="1"/>
  <c r="AA2963" i="1"/>
  <c r="AA2962" i="1"/>
  <c r="AA2955" i="1"/>
  <c r="AA2957" i="1"/>
  <c r="AA2956" i="1"/>
  <c r="AA2954" i="1"/>
  <c r="AA2951" i="1"/>
  <c r="AA2953" i="1"/>
  <c r="AA2950" i="1"/>
  <c r="AA2948" i="1"/>
  <c r="AA2949" i="1"/>
  <c r="AA2946" i="1"/>
  <c r="AA2947" i="1"/>
  <c r="AA2945" i="1"/>
  <c r="AA2944" i="1"/>
  <c r="AA3444" i="1"/>
  <c r="AA2941" i="1"/>
  <c r="AA2943" i="1"/>
  <c r="AA2942" i="1"/>
  <c r="AA2940" i="1"/>
  <c r="AA2939" i="1"/>
  <c r="AA3407" i="1"/>
  <c r="AA2938" i="1"/>
  <c r="AA2937" i="1"/>
  <c r="AA2933" i="1"/>
  <c r="AA2932" i="1"/>
  <c r="AA2931" i="1"/>
  <c r="AA2930" i="1"/>
  <c r="AA2936" i="1"/>
  <c r="AA2928" i="1"/>
  <c r="AA2927" i="1"/>
  <c r="AA2935" i="1"/>
  <c r="AA2925" i="1"/>
  <c r="AA2924" i="1"/>
  <c r="AA2923" i="1"/>
  <c r="AA2922" i="1"/>
  <c r="AA2921" i="1"/>
  <c r="AA2920" i="1"/>
  <c r="AA2934" i="1"/>
  <c r="AA2929" i="1"/>
  <c r="AA2917" i="1"/>
  <c r="AA2926" i="1"/>
  <c r="AA2915" i="1"/>
  <c r="AA2919" i="1"/>
  <c r="AA2918" i="1"/>
  <c r="AA2916" i="1"/>
  <c r="AA2911" i="1"/>
  <c r="AA2914" i="1"/>
  <c r="AA2909" i="1"/>
  <c r="AA2913" i="1"/>
  <c r="AA2907" i="1"/>
  <c r="AA2906" i="1"/>
  <c r="AA2905" i="1"/>
  <c r="AA2904" i="1"/>
  <c r="AA2903" i="1"/>
  <c r="AA2912" i="1"/>
  <c r="AA2910" i="1"/>
  <c r="AA2900" i="1"/>
  <c r="AA2908" i="1"/>
  <c r="AA2902" i="1"/>
  <c r="AA2897" i="1"/>
  <c r="AA2901" i="1"/>
  <c r="AA2895" i="1"/>
  <c r="AA2894" i="1"/>
  <c r="AA2893" i="1"/>
  <c r="AA2892" i="1"/>
  <c r="AA2891" i="1"/>
  <c r="AA2890" i="1"/>
  <c r="AA2899" i="1"/>
  <c r="AA2898" i="1"/>
  <c r="AA2887" i="1"/>
  <c r="AA2886" i="1"/>
  <c r="AA2896" i="1"/>
  <c r="AA2884" i="1"/>
  <c r="AA2883" i="1"/>
  <c r="AA2889" i="1"/>
  <c r="AA2888" i="1"/>
  <c r="AA2885" i="1"/>
  <c r="AA2879" i="1"/>
  <c r="AA2882" i="1"/>
  <c r="AA2881" i="1"/>
  <c r="AA2876" i="1"/>
  <c r="AA2880" i="1"/>
  <c r="AA2874" i="1"/>
  <c r="AA2873" i="1"/>
  <c r="AA2872" i="1"/>
  <c r="AA2878" i="1"/>
  <c r="AA2877" i="1"/>
  <c r="AA2869" i="1"/>
  <c r="AA2875" i="1"/>
  <c r="AA2867" i="1"/>
  <c r="AA2866" i="1"/>
  <c r="AA2865" i="1"/>
  <c r="AA2864" i="1"/>
  <c r="AA2863" i="1"/>
  <c r="AA2862" i="1"/>
  <c r="AA2871" i="1"/>
  <c r="AA2860" i="1"/>
  <c r="AA2859" i="1"/>
  <c r="AA2858" i="1"/>
  <c r="AA3545" i="1"/>
  <c r="AA2870" i="1"/>
  <c r="AA2855" i="1"/>
  <c r="AA2868" i="1"/>
  <c r="AA2861" i="1"/>
  <c r="AA2857" i="1"/>
  <c r="AA2856" i="1"/>
  <c r="AA2854" i="1"/>
  <c r="AA2853" i="1"/>
  <c r="AA2848" i="1"/>
  <c r="AA2852" i="1"/>
  <c r="AA2851" i="1"/>
  <c r="AA2850" i="1"/>
  <c r="AA2849" i="1"/>
  <c r="AA2847" i="1"/>
  <c r="AA2846" i="1"/>
  <c r="AA2841" i="1"/>
  <c r="AA2840" i="1"/>
  <c r="AA2839" i="1"/>
  <c r="AA2845" i="1"/>
  <c r="AA2844" i="1"/>
  <c r="AA2843" i="1"/>
  <c r="AA2842" i="1"/>
  <c r="AA2838" i="1"/>
  <c r="AA2837" i="1"/>
  <c r="AA2836" i="1"/>
  <c r="AA2835" i="1"/>
  <c r="AA2834" i="1"/>
  <c r="AA2833" i="1"/>
  <c r="AA2832" i="1"/>
  <c r="AA2831" i="1"/>
  <c r="AA2828" i="1"/>
  <c r="AA2827" i="1"/>
  <c r="AA2826" i="1"/>
  <c r="AA2825" i="1"/>
  <c r="AA2824" i="1"/>
  <c r="AA2823" i="1"/>
  <c r="AA2822" i="1"/>
  <c r="AA2821" i="1"/>
  <c r="AA2818" i="1"/>
  <c r="AA2820" i="1"/>
  <c r="AA2819" i="1"/>
  <c r="AA2817" i="1"/>
  <c r="AA2816" i="1"/>
  <c r="AA2815" i="1"/>
  <c r="AA2814" i="1"/>
  <c r="AA2813" i="1"/>
  <c r="AA2812" i="1"/>
  <c r="AA2811" i="1"/>
  <c r="AA2810" i="1"/>
  <c r="AA2809" i="1"/>
  <c r="AA2808" i="1"/>
  <c r="AA2807" i="1"/>
  <c r="AA2806" i="1"/>
  <c r="AA2805" i="1"/>
  <c r="AA2802" i="1"/>
  <c r="AA2804" i="1"/>
  <c r="AA2803" i="1"/>
  <c r="AA2801" i="1"/>
  <c r="AA2800" i="1"/>
  <c r="AA2799" i="1"/>
  <c r="AA2796" i="1"/>
  <c r="AA2798" i="1"/>
  <c r="AA2797" i="1"/>
  <c r="AA2795" i="1"/>
  <c r="AA2794" i="1"/>
  <c r="AA2793" i="1"/>
  <c r="AA2790" i="1"/>
  <c r="AA2792" i="1"/>
  <c r="AA2788" i="1"/>
  <c r="AA2787" i="1"/>
  <c r="AA2786" i="1"/>
  <c r="AA2791" i="1"/>
  <c r="AA2789" i="1"/>
  <c r="AA2785" i="1"/>
  <c r="AA2782" i="1"/>
  <c r="AA2784" i="1"/>
  <c r="AA2783" i="1"/>
  <c r="AA2779" i="1"/>
  <c r="AA2778" i="1"/>
  <c r="AA2777" i="1"/>
  <c r="AA2776" i="1"/>
  <c r="AA2781" i="1"/>
  <c r="AA2780" i="1"/>
  <c r="AA2775" i="1"/>
  <c r="AA2774" i="1"/>
  <c r="AA2771" i="1"/>
  <c r="AA2773" i="1"/>
  <c r="AA2769" i="1"/>
  <c r="AA2772" i="1"/>
  <c r="AA2770" i="1"/>
  <c r="AA2768" i="1"/>
  <c r="AA2767" i="1"/>
  <c r="AA2766" i="1"/>
  <c r="AA2765" i="1"/>
  <c r="AA2764" i="1"/>
  <c r="AA2763" i="1"/>
  <c r="AA2762" i="1"/>
  <c r="AA2761" i="1"/>
  <c r="AA2760" i="1"/>
  <c r="AA2759" i="1"/>
  <c r="AA2758" i="1"/>
  <c r="AA2755" i="1"/>
  <c r="AA2757" i="1"/>
  <c r="AA2756" i="1"/>
  <c r="AA2752" i="1"/>
  <c r="AA2750" i="1"/>
  <c r="AA2749" i="1"/>
  <c r="AA2747" i="1"/>
  <c r="AA2748" i="1"/>
  <c r="AA2739" i="1"/>
  <c r="AA2738" i="1"/>
  <c r="AA2745" i="1"/>
  <c r="AA2744" i="1"/>
  <c r="AA2743" i="1"/>
  <c r="AA2742" i="1"/>
  <c r="AA2741" i="1"/>
  <c r="AA2732" i="1"/>
  <c r="AA2731" i="1"/>
  <c r="AA2730" i="1"/>
  <c r="AA2737" i="1"/>
  <c r="AA2728" i="1"/>
  <c r="AA2735" i="1"/>
  <c r="AA2734" i="1"/>
  <c r="AA2727" i="1"/>
  <c r="AA3435" i="1"/>
  <c r="AA2726" i="1"/>
  <c r="AA2721" i="1"/>
  <c r="AA2729" i="1"/>
  <c r="AA2719" i="1"/>
  <c r="AA2718" i="1"/>
  <c r="AA2716" i="1"/>
  <c r="AA2725" i="1"/>
  <c r="AA2724" i="1"/>
  <c r="AA2723" i="1"/>
  <c r="AA2722" i="1"/>
  <c r="AA2712" i="1"/>
  <c r="AA2720" i="1"/>
  <c r="AA2709" i="1"/>
  <c r="AA2708" i="1"/>
  <c r="AA2717" i="1"/>
  <c r="AA2707" i="1"/>
  <c r="AA2715" i="1"/>
  <c r="AA2704" i="1"/>
  <c r="AA2713" i="1"/>
  <c r="AA2703" i="1"/>
  <c r="AA2711" i="1"/>
  <c r="AA2710" i="1"/>
  <c r="AA2698" i="1"/>
  <c r="AA2696" i="1"/>
  <c r="AA2695" i="1"/>
  <c r="AA2706" i="1"/>
  <c r="AA2705" i="1"/>
  <c r="AA2692" i="1"/>
  <c r="AA2691" i="1"/>
  <c r="AA2702" i="1"/>
  <c r="AA2701" i="1"/>
  <c r="AA2700" i="1"/>
  <c r="AA2699" i="1"/>
  <c r="AA2690" i="1"/>
  <c r="AA2697" i="1"/>
  <c r="AA2688" i="1"/>
  <c r="AA2687" i="1"/>
  <c r="AA2694" i="1"/>
  <c r="AA2693" i="1"/>
  <c r="AA2684" i="1"/>
  <c r="AA2679" i="1"/>
  <c r="AA2677" i="1"/>
  <c r="AA2689" i="1"/>
  <c r="AA2676" i="1"/>
  <c r="AA2675" i="1"/>
  <c r="AA2686" i="1"/>
  <c r="AA2685" i="1"/>
  <c r="AA2674" i="1"/>
  <c r="AA2683" i="1"/>
  <c r="AA2682" i="1"/>
  <c r="AA2681" i="1"/>
  <c r="AA2680" i="1"/>
  <c r="AA2670" i="1"/>
  <c r="AA2678" i="1"/>
  <c r="AA2665" i="1"/>
  <c r="AA2664" i="1"/>
  <c r="AA2662" i="1"/>
  <c r="AA2659" i="1"/>
  <c r="AA2673" i="1"/>
  <c r="AA2672" i="1"/>
  <c r="AA2671" i="1"/>
  <c r="AA2658" i="1"/>
  <c r="AA2669" i="1"/>
  <c r="AA2668" i="1"/>
  <c r="AA2667" i="1"/>
  <c r="AA2666" i="1"/>
  <c r="AA2656" i="1"/>
  <c r="AA2654" i="1"/>
  <c r="AA2663" i="1"/>
  <c r="AA2653" i="1"/>
  <c r="AA2661" i="1"/>
  <c r="AA2660" i="1"/>
  <c r="AA2651" i="1"/>
  <c r="AA3474" i="1"/>
  <c r="AA2657" i="1"/>
  <c r="AA2650" i="1"/>
  <c r="AA2655" i="1"/>
  <c r="AA2647" i="1"/>
  <c r="AA3389" i="1"/>
  <c r="AA2652" i="1"/>
  <c r="AA2646" i="1"/>
  <c r="AA2645" i="1"/>
  <c r="AA2649" i="1"/>
  <c r="AA2648" i="1"/>
  <c r="AA2644" i="1"/>
  <c r="AA3432" i="1"/>
  <c r="AA3431" i="1"/>
  <c r="AA2643" i="1"/>
  <c r="AA2641" i="1"/>
  <c r="AA2642" i="1"/>
  <c r="AA2634" i="1"/>
  <c r="AA2640" i="1"/>
  <c r="AA2639" i="1"/>
  <c r="AA2638" i="1"/>
  <c r="AA2637" i="1"/>
  <c r="AA2636" i="1"/>
  <c r="AA2635" i="1"/>
  <c r="AA2633" i="1"/>
  <c r="AA2632" i="1"/>
  <c r="AA2631" i="1"/>
  <c r="AA2630" i="1"/>
  <c r="AA2627" i="1"/>
  <c r="AA2629" i="1"/>
  <c r="AA2628" i="1"/>
  <c r="AA2626" i="1"/>
  <c r="AA2625" i="1"/>
  <c r="AA2621" i="1"/>
  <c r="AA2624" i="1"/>
  <c r="AA2623" i="1"/>
  <c r="AA2622" i="1"/>
  <c r="AA2617" i="1"/>
  <c r="AA2620" i="1"/>
  <c r="AA2619" i="1"/>
  <c r="AA2618" i="1"/>
  <c r="AA2614" i="1"/>
  <c r="AA2616" i="1"/>
  <c r="AA2615" i="1"/>
  <c r="AA2610" i="1"/>
  <c r="AA2613" i="1"/>
  <c r="AA2612" i="1"/>
  <c r="AA2611" i="1"/>
  <c r="AA2607" i="1"/>
  <c r="AA2609" i="1"/>
  <c r="AA2608" i="1"/>
  <c r="AA2606" i="1"/>
  <c r="AA2605" i="1"/>
  <c r="AA2602" i="1"/>
  <c r="AA2604" i="1"/>
  <c r="AA2603" i="1"/>
  <c r="AA2596" i="1"/>
  <c r="AA2601" i="1"/>
  <c r="AA2600" i="1"/>
  <c r="AA2599" i="1"/>
  <c r="AA2598" i="1"/>
  <c r="AA2597" i="1"/>
  <c r="AA2595" i="1"/>
  <c r="AA2592" i="1"/>
  <c r="AA2594" i="1"/>
  <c r="AA2593" i="1"/>
  <c r="AA2591" i="1"/>
  <c r="AA2589" i="1"/>
  <c r="AA2590" i="1"/>
  <c r="AA2588" i="1"/>
  <c r="AA2587" i="1"/>
  <c r="AA2586" i="1"/>
  <c r="AA2585" i="1"/>
  <c r="AA2584" i="1"/>
  <c r="AA2582" i="1"/>
  <c r="AA2583" i="1"/>
  <c r="AA2580" i="1"/>
  <c r="AA2581" i="1"/>
  <c r="AA2576" i="1"/>
  <c r="AA2579" i="1"/>
  <c r="AA2578" i="1"/>
  <c r="AA2577" i="1"/>
  <c r="AA2575" i="1"/>
  <c r="AA2574" i="1"/>
  <c r="AA2573" i="1"/>
  <c r="AA2572" i="1"/>
  <c r="AA2571" i="1"/>
  <c r="AA2570" i="1"/>
  <c r="AA2569" i="1"/>
  <c r="AA2568" i="1"/>
  <c r="AA2567" i="1"/>
  <c r="AA2566" i="1"/>
  <c r="AA2565" i="1"/>
  <c r="AA2560" i="1"/>
  <c r="AA2564" i="1"/>
  <c r="AA2563" i="1"/>
  <c r="AA2562" i="1"/>
  <c r="AA2561" i="1"/>
  <c r="AA2558" i="1"/>
  <c r="AA2559" i="1"/>
  <c r="AA2556" i="1"/>
  <c r="AA2557" i="1"/>
  <c r="AA2555" i="1"/>
  <c r="AA2554" i="1"/>
  <c r="AA2553" i="1"/>
  <c r="AA2552" i="1"/>
  <c r="AA2550" i="1"/>
  <c r="AA2551" i="1"/>
  <c r="AA1715" i="1"/>
  <c r="AA2549" i="1"/>
  <c r="AA2548" i="1"/>
  <c r="AA2547" i="1"/>
  <c r="AA2546" i="1"/>
  <c r="AA2545" i="1"/>
  <c r="AA2544" i="1"/>
  <c r="AA2543" i="1"/>
  <c r="AA2542" i="1"/>
  <c r="AA2541" i="1"/>
  <c r="AA2540" i="1"/>
  <c r="AA2534" i="1"/>
  <c r="AA2538" i="1"/>
  <c r="AA2533" i="1"/>
  <c r="AA2536" i="1"/>
  <c r="AA2532" i="1"/>
  <c r="AA2530" i="1"/>
  <c r="AA2733" i="1"/>
  <c r="AA2528" i="1"/>
  <c r="AA2531" i="1"/>
  <c r="AA2527" i="1"/>
  <c r="AA2529" i="1"/>
  <c r="AA2526" i="1"/>
  <c r="AA2525" i="1"/>
  <c r="AA2524" i="1"/>
  <c r="AA2523" i="1"/>
  <c r="AA2522" i="1"/>
  <c r="AA2517" i="1"/>
  <c r="AA2516" i="1"/>
  <c r="AA2521" i="1"/>
  <c r="AA2520" i="1"/>
  <c r="AA2519" i="1"/>
  <c r="AA2518" i="1"/>
  <c r="AA2515" i="1"/>
  <c r="AA2514" i="1"/>
  <c r="AA2512" i="1"/>
  <c r="AA2511" i="1"/>
  <c r="AA2513" i="1"/>
  <c r="AA2510" i="1"/>
  <c r="AA2509" i="1"/>
  <c r="AA2508" i="1"/>
  <c r="AA2505" i="1"/>
  <c r="AA2503" i="1"/>
  <c r="AA2507" i="1"/>
  <c r="AA2506" i="1"/>
  <c r="AA2501" i="1"/>
  <c r="AA2504" i="1"/>
  <c r="AA2500" i="1"/>
  <c r="AA2499" i="1"/>
  <c r="AA2498" i="1"/>
  <c r="AA2497" i="1"/>
  <c r="AA1600" i="1"/>
  <c r="AA2496" i="1"/>
  <c r="AA2495" i="1"/>
  <c r="AA2494" i="1"/>
  <c r="AA2493" i="1"/>
  <c r="AA2492" i="1"/>
  <c r="AA2491" i="1"/>
  <c r="AA2490" i="1"/>
  <c r="AA2489" i="1"/>
  <c r="AA2488" i="1"/>
  <c r="AA2487" i="1"/>
  <c r="AA2486" i="1"/>
  <c r="AA2485" i="1"/>
  <c r="AA2484" i="1"/>
  <c r="AA2483" i="1"/>
  <c r="AA2481" i="1"/>
  <c r="AA2480" i="1"/>
  <c r="AA2482" i="1"/>
  <c r="AA2479" i="1"/>
  <c r="AA2478" i="1"/>
  <c r="AA2477" i="1"/>
  <c r="AA2476" i="1"/>
  <c r="AA2475" i="1"/>
  <c r="AA2474" i="1"/>
  <c r="AA2473" i="1"/>
  <c r="AA2472" i="1"/>
  <c r="AA2471" i="1"/>
  <c r="AA2470" i="1"/>
  <c r="AA2469" i="1"/>
  <c r="AA2468" i="1"/>
  <c r="AA2465" i="1"/>
  <c r="AA2464" i="1"/>
  <c r="AA2467" i="1"/>
  <c r="AA2466" i="1"/>
  <c r="AA2461" i="1"/>
  <c r="AA1807" i="1"/>
  <c r="AA2463" i="1"/>
  <c r="AA2462" i="1"/>
  <c r="AA2460" i="1"/>
  <c r="AA2459" i="1"/>
  <c r="AA2457" i="1"/>
  <c r="AA2458" i="1"/>
  <c r="AA1491" i="1"/>
  <c r="AA2456" i="1"/>
  <c r="AA2455" i="1"/>
  <c r="AA2454" i="1"/>
  <c r="AA2453" i="1"/>
  <c r="AA2452" i="1"/>
  <c r="AA2451" i="1"/>
  <c r="AA2450" i="1"/>
  <c r="AA2449" i="1"/>
  <c r="AA2448" i="1"/>
  <c r="AA2447" i="1"/>
  <c r="AA2446" i="1"/>
  <c r="AA2445" i="1"/>
  <c r="AA2444" i="1"/>
  <c r="AA2443" i="1"/>
  <c r="AA2442" i="1"/>
  <c r="AA2441" i="1"/>
  <c r="AA2440" i="1"/>
  <c r="AA2439" i="1"/>
  <c r="AA2438" i="1"/>
  <c r="AA2437" i="1"/>
  <c r="AA2436" i="1"/>
  <c r="AA2435" i="1"/>
  <c r="AA2434" i="1"/>
  <c r="AA2433" i="1"/>
  <c r="AA2432" i="1"/>
  <c r="AA2431" i="1"/>
  <c r="AA2430" i="1"/>
  <c r="AA2429" i="1"/>
  <c r="AA2428" i="1"/>
  <c r="AA2427" i="1"/>
  <c r="AA2426" i="1"/>
  <c r="AA2425" i="1"/>
  <c r="AA2424" i="1"/>
  <c r="AA2423" i="1"/>
  <c r="AA2422" i="1"/>
  <c r="AA2421" i="1"/>
  <c r="AA2420" i="1"/>
  <c r="AA2419" i="1"/>
  <c r="AA2418" i="1"/>
  <c r="AA2417" i="1"/>
  <c r="AA2416" i="1"/>
  <c r="AA2415" i="1"/>
  <c r="AA2414" i="1"/>
  <c r="AA2413" i="1"/>
  <c r="AA2412" i="1"/>
  <c r="AA2411" i="1"/>
  <c r="AA1468" i="1"/>
  <c r="AA2410" i="1"/>
  <c r="AA2409" i="1"/>
  <c r="AA2407" i="1"/>
  <c r="AA2406" i="1"/>
  <c r="AA2405" i="1"/>
  <c r="AA2404" i="1"/>
  <c r="AA2403" i="1"/>
  <c r="AA2402" i="1"/>
  <c r="AA2401" i="1"/>
  <c r="AA2400" i="1"/>
  <c r="AA2399" i="1"/>
  <c r="AA2398" i="1"/>
  <c r="AA2397" i="1"/>
  <c r="AA2396" i="1"/>
  <c r="AA2395" i="1"/>
  <c r="AA2394" i="1"/>
  <c r="AA2393" i="1"/>
  <c r="AA2392" i="1"/>
  <c r="AA2391" i="1"/>
  <c r="AA2390" i="1"/>
  <c r="AA2389" i="1"/>
  <c r="AA2388" i="1"/>
  <c r="AA2386" i="1"/>
  <c r="AA2385" i="1"/>
  <c r="AA2380" i="1"/>
  <c r="AA2384" i="1"/>
  <c r="AA2383" i="1"/>
  <c r="AA2382" i="1"/>
  <c r="AA2378" i="1"/>
  <c r="AA2377" i="1"/>
  <c r="AA2379" i="1"/>
  <c r="AA2376" i="1"/>
  <c r="AA2375" i="1"/>
  <c r="AA2374" i="1"/>
  <c r="AA2371" i="1"/>
  <c r="AA2369" i="1"/>
  <c r="AA2373" i="1"/>
  <c r="AA2372" i="1"/>
  <c r="AA1478" i="1"/>
  <c r="AA2370" i="1"/>
  <c r="AA2746" i="1"/>
  <c r="AA2740" i="1"/>
  <c r="AA2368" i="1"/>
  <c r="AA2367" i="1"/>
  <c r="AA2366" i="1"/>
  <c r="AA2365" i="1"/>
  <c r="AA2364" i="1"/>
  <c r="AA2363" i="1"/>
  <c r="AA2362" i="1"/>
  <c r="AA2360" i="1"/>
  <c r="AA2359" i="1"/>
  <c r="AA2358" i="1"/>
  <c r="AA2361" i="1"/>
  <c r="AA2357" i="1"/>
  <c r="AA2355" i="1"/>
  <c r="AA2356" i="1"/>
  <c r="AA2354" i="1"/>
  <c r="AA2353" i="1"/>
  <c r="AA2352" i="1"/>
  <c r="AA2350" i="1"/>
  <c r="AA2351" i="1"/>
  <c r="AA2348" i="1"/>
  <c r="AA2347" i="1"/>
  <c r="AA2349" i="1"/>
  <c r="AA2345" i="1"/>
  <c r="AA2344" i="1"/>
  <c r="AA2346" i="1"/>
  <c r="AA2343" i="1"/>
  <c r="AA2341" i="1"/>
  <c r="AA2342" i="1"/>
  <c r="AA2339" i="1"/>
  <c r="AA2340" i="1"/>
  <c r="AA2337" i="1"/>
  <c r="AA2338" i="1"/>
  <c r="AA2336" i="1"/>
  <c r="AA2334" i="1"/>
  <c r="AA2333" i="1"/>
  <c r="AA2335" i="1"/>
  <c r="AA2332" i="1"/>
  <c r="AA2330" i="1"/>
  <c r="AA2331" i="1"/>
  <c r="AA2328" i="1"/>
  <c r="AA2327" i="1"/>
  <c r="AA2329" i="1"/>
  <c r="AA2325" i="1"/>
  <c r="AA2324" i="1"/>
  <c r="AA2326" i="1"/>
  <c r="AA2322" i="1"/>
  <c r="AA2323" i="1"/>
  <c r="AA2321" i="1"/>
  <c r="AA2319" i="1"/>
  <c r="AA2318" i="1"/>
  <c r="AA2320"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1792" i="1"/>
  <c r="AA2293" i="1"/>
  <c r="AA2292" i="1"/>
  <c r="AA2294" i="1"/>
  <c r="AA2290" i="1"/>
  <c r="AA2291" i="1"/>
  <c r="AA2289" i="1"/>
  <c r="AA2287" i="1"/>
  <c r="AA2288" i="1"/>
  <c r="AA2286" i="1"/>
  <c r="AA2285" i="1"/>
  <c r="AA2736" i="1"/>
  <c r="AA2284" i="1"/>
  <c r="AA2283" i="1"/>
  <c r="AA2282" i="1"/>
  <c r="AA2281" i="1"/>
  <c r="AA2278" i="1"/>
  <c r="AA2280" i="1"/>
  <c r="AA2279" i="1"/>
  <c r="AA2277" i="1"/>
  <c r="AA2276" i="1"/>
  <c r="AA2275" i="1"/>
  <c r="AA2272" i="1"/>
  <c r="AA2271" i="1"/>
  <c r="AA2274" i="1"/>
  <c r="AA2273" i="1"/>
  <c r="AA2270" i="1"/>
  <c r="AA2269" i="1"/>
  <c r="AA2268" i="1"/>
  <c r="AA2265" i="1"/>
  <c r="AA2751" i="1"/>
  <c r="AA2267" i="1"/>
  <c r="AA2266" i="1"/>
  <c r="AA2264" i="1"/>
  <c r="AA2263" i="1"/>
  <c r="AA2259" i="1"/>
  <c r="AA2262" i="1"/>
  <c r="AA2261" i="1"/>
  <c r="AA2260" i="1"/>
  <c r="AA2258" i="1"/>
  <c r="AA2257" i="1"/>
  <c r="AA2255" i="1"/>
  <c r="AA2252" i="1"/>
  <c r="AA2251" i="1"/>
  <c r="AA2250" i="1"/>
  <c r="AA2249" i="1"/>
  <c r="AA2248" i="1"/>
  <c r="AA2247" i="1"/>
  <c r="AA2254" i="1"/>
  <c r="AA2245" i="1"/>
  <c r="AA2244" i="1"/>
  <c r="AA2243" i="1"/>
  <c r="AA2253" i="1"/>
  <c r="AA2246" i="1"/>
  <c r="AA2240" i="1"/>
  <c r="AA2242" i="1"/>
  <c r="AA2238" i="1"/>
  <c r="AA2237" i="1"/>
  <c r="AA2236" i="1"/>
  <c r="AA2241" i="1"/>
  <c r="AA2234" i="1"/>
  <c r="AA2233" i="1"/>
  <c r="AA2239" i="1"/>
  <c r="AA2231" i="1"/>
  <c r="AA2230" i="1"/>
  <c r="AA2229" i="1"/>
  <c r="AA2228" i="1"/>
  <c r="AA2235" i="1"/>
  <c r="AA2232" i="1"/>
  <c r="AA2225" i="1"/>
  <c r="AA2224" i="1"/>
  <c r="AA2227" i="1"/>
  <c r="AA2226" i="1"/>
  <c r="AA2221" i="1"/>
  <c r="AA2220" i="1"/>
  <c r="AA2219" i="1"/>
  <c r="AA2218" i="1"/>
  <c r="AA2223" i="1"/>
  <c r="AA2222" i="1"/>
  <c r="AA2217" i="1"/>
  <c r="AA2216" i="1"/>
  <c r="AA2213" i="1"/>
  <c r="AA2215" i="1"/>
  <c r="AA2211" i="1"/>
  <c r="AA2210" i="1"/>
  <c r="AA2209" i="1"/>
  <c r="AA2208" i="1"/>
  <c r="AA2214" i="1"/>
  <c r="AA2212" i="1"/>
  <c r="AA2207" i="1"/>
  <c r="AA2206" i="1"/>
  <c r="AA2203" i="1"/>
  <c r="AA2205" i="1"/>
  <c r="AA2201" i="1"/>
  <c r="AA2204" i="1"/>
  <c r="AA2202" i="1"/>
  <c r="AA2200" i="1"/>
  <c r="AA2199" i="1"/>
  <c r="AA2198" i="1"/>
  <c r="AA2197" i="1"/>
  <c r="AA2196" i="1"/>
  <c r="AA2195" i="1"/>
  <c r="AA2192" i="1"/>
  <c r="AA2194" i="1"/>
  <c r="AA2193" i="1"/>
  <c r="AA2191" i="1"/>
  <c r="AA2188" i="1"/>
  <c r="AA2187" i="1"/>
  <c r="AA2186" i="1"/>
  <c r="AA2185" i="1"/>
  <c r="AA2184" i="1"/>
  <c r="AA2190" i="1"/>
  <c r="AA2189" i="1"/>
  <c r="AA2830" i="1"/>
  <c r="AA2829" i="1"/>
  <c r="AA2179" i="1"/>
  <c r="AA2178" i="1"/>
  <c r="AA2177" i="1"/>
  <c r="AA2176" i="1"/>
  <c r="AA2175" i="1"/>
  <c r="AA2183" i="1"/>
  <c r="AA2173" i="1"/>
  <c r="AA2172" i="1"/>
  <c r="AA2171" i="1"/>
  <c r="AA2170" i="1"/>
  <c r="AA2169" i="1"/>
  <c r="AA2182" i="1"/>
  <c r="AA2167" i="1"/>
  <c r="AA2181" i="1"/>
  <c r="AA2165" i="1"/>
  <c r="AA2164" i="1"/>
  <c r="AA2163" i="1"/>
  <c r="AA2180" i="1"/>
  <c r="AA2161" i="1"/>
  <c r="AA2160" i="1"/>
  <c r="AA2159" i="1"/>
  <c r="AA2174" i="1"/>
  <c r="AA2168" i="1"/>
  <c r="AA2166" i="1"/>
  <c r="AA2162" i="1"/>
  <c r="AA2154" i="1"/>
  <c r="AA2153" i="1"/>
  <c r="AA2158" i="1"/>
  <c r="AA2157" i="1"/>
  <c r="AA2150" i="1"/>
  <c r="AA2149" i="1"/>
  <c r="AA2148" i="1"/>
  <c r="AA2147" i="1"/>
  <c r="AA2156" i="1"/>
  <c r="AA2155" i="1"/>
  <c r="AA2144" i="1"/>
  <c r="AA2143" i="1"/>
  <c r="AA2142" i="1"/>
  <c r="AA2152" i="1"/>
  <c r="AA2140" i="1"/>
  <c r="AA2151" i="1"/>
  <c r="AA2138" i="1"/>
  <c r="AA2146" i="1"/>
  <c r="AA2145" i="1"/>
  <c r="AA2141" i="1"/>
  <c r="AA2134" i="1"/>
  <c r="AA2714" i="1"/>
  <c r="AA2139" i="1"/>
  <c r="AA2131" i="1"/>
  <c r="AA2130" i="1"/>
  <c r="AA2137" i="1"/>
  <c r="AA2135" i="1"/>
  <c r="AA2133" i="1"/>
  <c r="AA2132" i="1"/>
  <c r="AA2129" i="1"/>
  <c r="AA2124" i="1"/>
  <c r="AA2125" i="1"/>
  <c r="AA2122" i="1"/>
  <c r="AA2121" i="1"/>
  <c r="AA2120" i="1"/>
  <c r="AA2119" i="1"/>
  <c r="AA2118" i="1"/>
  <c r="AA2117" i="1"/>
  <c r="AA2116" i="1"/>
  <c r="AA2115" i="1"/>
  <c r="AA2114" i="1"/>
  <c r="AA2113" i="1"/>
  <c r="AA2112" i="1"/>
  <c r="AA2111" i="1"/>
  <c r="AA2109" i="1"/>
  <c r="AA2108" i="1"/>
  <c r="AA2107" i="1"/>
  <c r="AA2105" i="1"/>
  <c r="AA2106" i="1"/>
  <c r="AA2100" i="1"/>
  <c r="AA2104" i="1"/>
  <c r="AA2103" i="1"/>
  <c r="AA2102" i="1"/>
  <c r="AA2101" i="1"/>
  <c r="AA2097" i="1"/>
  <c r="AA2099" i="1"/>
  <c r="AA2098" i="1"/>
  <c r="AA2090" i="1"/>
  <c r="AA2096" i="1"/>
  <c r="AA2095" i="1"/>
  <c r="AA2094" i="1"/>
  <c r="AA2093" i="1"/>
  <c r="AA2092" i="1"/>
  <c r="AA2091" i="1"/>
  <c r="AA2080" i="1"/>
  <c r="AA2089" i="1"/>
  <c r="AA2088" i="1"/>
  <c r="AA2087" i="1"/>
  <c r="AA2086" i="1"/>
  <c r="AA2085" i="1"/>
  <c r="AA2084" i="1"/>
  <c r="AA2083" i="1"/>
  <c r="AA2082" i="1"/>
  <c r="AA2081" i="1"/>
  <c r="AA2078" i="1"/>
  <c r="AA2079" i="1"/>
  <c r="AA2077" i="1"/>
  <c r="AA2076" i="1"/>
  <c r="AA2073" i="1"/>
  <c r="AA2075" i="1"/>
  <c r="AA2074" i="1"/>
  <c r="AA2072" i="1"/>
  <c r="AA2071" i="1"/>
  <c r="AA2070" i="1"/>
  <c r="AA2065" i="1"/>
  <c r="AA2069" i="1"/>
  <c r="AA2068" i="1"/>
  <c r="AA2067" i="1"/>
  <c r="AA2066" i="1"/>
  <c r="AA2063" i="1"/>
  <c r="AA2064" i="1"/>
  <c r="AA2062" i="1"/>
  <c r="AA2061" i="1"/>
  <c r="AA2060" i="1"/>
  <c r="AA2057" i="1"/>
  <c r="AA2059" i="1"/>
  <c r="AA2058" i="1"/>
  <c r="AA2056" i="1"/>
  <c r="AA2051" i="1"/>
  <c r="AA2055" i="1"/>
  <c r="AA2054" i="1"/>
  <c r="AA2053" i="1"/>
  <c r="AA2052" i="1"/>
  <c r="AA2050" i="1"/>
  <c r="AA2049" i="1"/>
  <c r="AA2047" i="1"/>
  <c r="AA2046" i="1"/>
  <c r="AA2045" i="1"/>
  <c r="AA2044" i="1"/>
  <c r="AA2043" i="1"/>
  <c r="AA2042" i="1"/>
  <c r="AA2040" i="1"/>
  <c r="AA2039" i="1"/>
  <c r="AA2041" i="1"/>
  <c r="AA2038" i="1"/>
  <c r="AA2035" i="1"/>
  <c r="AA2033" i="1"/>
  <c r="AA2037" i="1"/>
  <c r="AA2036" i="1"/>
  <c r="AA2032" i="1"/>
  <c r="AA2754" i="1"/>
  <c r="AA2030" i="1"/>
  <c r="AA2027" i="1"/>
  <c r="AA2031" i="1"/>
  <c r="AA2026" i="1"/>
  <c r="AA2029" i="1"/>
  <c r="AA2028" i="1"/>
  <c r="AA2024" i="1"/>
  <c r="AA2023" i="1"/>
  <c r="AA2021" i="1"/>
  <c r="AA2020" i="1"/>
  <c r="AA2019" i="1"/>
  <c r="AA2022" i="1"/>
  <c r="AA2017" i="1"/>
  <c r="AA2015" i="1"/>
  <c r="AA2014" i="1"/>
  <c r="AA2018" i="1"/>
  <c r="AA2753" i="1"/>
  <c r="AA2016" i="1"/>
  <c r="AA2013" i="1"/>
  <c r="AA2010" i="1"/>
  <c r="AA2009" i="1"/>
  <c r="AA2012" i="1"/>
  <c r="AA2011" i="1"/>
  <c r="AA2008" i="1"/>
  <c r="AA2007" i="1"/>
  <c r="AA2006" i="1"/>
  <c r="AA2004" i="1"/>
  <c r="AA2003" i="1"/>
  <c r="AA2005" i="1"/>
  <c r="AA2002" i="1"/>
  <c r="AA2001" i="1"/>
  <c r="AA2000" i="1"/>
  <c r="AA1999" i="1"/>
  <c r="AA1998" i="1"/>
  <c r="AA1996" i="1"/>
  <c r="AA1994" i="1"/>
  <c r="AA1997" i="1"/>
  <c r="AA1992" i="1"/>
  <c r="AA1995" i="1"/>
  <c r="AA1991" i="1"/>
  <c r="AA1986" i="1"/>
  <c r="AA1985" i="1"/>
  <c r="AA1983" i="1"/>
  <c r="AA1990" i="1"/>
  <c r="AA1989" i="1"/>
  <c r="AA1988" i="1"/>
  <c r="AA1981" i="1"/>
  <c r="AA1976" i="1"/>
  <c r="AA1975" i="1"/>
  <c r="AA1984" i="1"/>
  <c r="AA1974" i="1"/>
  <c r="AA1971" i="1"/>
  <c r="AA1969" i="1"/>
  <c r="AA1980" i="1"/>
  <c r="AA1979" i="1"/>
  <c r="AA1978" i="1"/>
  <c r="AA1966" i="1"/>
  <c r="AA1965" i="1"/>
  <c r="AA1964" i="1"/>
  <c r="AA1963" i="1"/>
  <c r="AA1973" i="1"/>
  <c r="AA1972" i="1"/>
  <c r="AA1960" i="1"/>
  <c r="AA1970" i="1"/>
  <c r="AA1958" i="1"/>
  <c r="AA1968" i="1"/>
  <c r="AA1957" i="1"/>
  <c r="AA1955" i="1"/>
  <c r="AA1954" i="1"/>
  <c r="AA1952" i="1"/>
  <c r="AA1951" i="1"/>
  <c r="AA1962" i="1"/>
  <c r="AA1961" i="1"/>
  <c r="AA1949" i="1"/>
  <c r="AA1959" i="1"/>
  <c r="AA1948" i="1"/>
  <c r="AA1946" i="1"/>
  <c r="AA1956" i="1"/>
  <c r="AA1944" i="1"/>
  <c r="AA1943" i="1"/>
  <c r="AA1953" i="1"/>
  <c r="AA1940" i="1"/>
  <c r="AA1938" i="1"/>
  <c r="AA1950" i="1"/>
  <c r="AA1930" i="1"/>
  <c r="AA1929" i="1"/>
  <c r="AA1947" i="1"/>
  <c r="AA1927" i="1"/>
  <c r="AA1945" i="1"/>
  <c r="AA1925" i="1"/>
  <c r="AA1921" i="1"/>
  <c r="AA1942" i="1"/>
  <c r="AA1941" i="1"/>
  <c r="AA1919" i="1"/>
  <c r="AA1939" i="1"/>
  <c r="AA1918" i="1"/>
  <c r="AA1937" i="1"/>
  <c r="AA1936" i="1"/>
  <c r="AA1935" i="1"/>
  <c r="AA1934" i="1"/>
  <c r="AA1933" i="1"/>
  <c r="AA1932" i="1"/>
  <c r="AA1931" i="1"/>
  <c r="AA1914" i="1"/>
  <c r="AA1912" i="1"/>
  <c r="AA1905" i="1"/>
  <c r="AA1903" i="1"/>
  <c r="AA1926" i="1"/>
  <c r="AA1902" i="1"/>
  <c r="AA1924" i="1"/>
  <c r="AA1923" i="1"/>
  <c r="AA1897" i="1"/>
  <c r="AA1890" i="1"/>
  <c r="AA1886" i="1"/>
  <c r="AA1885" i="1"/>
  <c r="AA906" i="1"/>
  <c r="AA1917" i="1"/>
  <c r="AA1916" i="1"/>
  <c r="AA1884" i="1"/>
  <c r="AA1883" i="1"/>
  <c r="AA1913" i="1"/>
  <c r="AA1878" i="1"/>
  <c r="AA1911" i="1"/>
  <c r="AA1910" i="1"/>
  <c r="AA1877" i="1"/>
  <c r="AA1876" i="1"/>
  <c r="AA1875" i="1"/>
  <c r="AA1906" i="1"/>
  <c r="AA1872" i="1"/>
  <c r="AA1871" i="1"/>
  <c r="AA1870" i="1"/>
  <c r="AA1869" i="1"/>
  <c r="AA1868" i="1"/>
  <c r="AA1900" i="1"/>
  <c r="AA1862" i="1"/>
  <c r="AA1854" i="1"/>
  <c r="AA1853" i="1"/>
  <c r="AA1896" i="1"/>
  <c r="AA1895" i="1"/>
  <c r="AA1894" i="1"/>
  <c r="AA2123" i="1"/>
  <c r="AA1892" i="1"/>
  <c r="AA1891" i="1"/>
  <c r="AA1850" i="1"/>
  <c r="AA1889" i="1"/>
  <c r="AA1888" i="1"/>
  <c r="AA1887" i="1"/>
  <c r="AA1848" i="1"/>
  <c r="AA1993" i="1"/>
  <c r="AA1846" i="1"/>
  <c r="AA1840" i="1"/>
  <c r="AA1882" i="1"/>
  <c r="AA1838" i="1"/>
  <c r="AA1880" i="1"/>
  <c r="AA1879" i="1"/>
  <c r="AA1837" i="1"/>
  <c r="AA1836" i="1"/>
  <c r="AA725" i="1"/>
  <c r="AA1832" i="1"/>
  <c r="AA1874" i="1"/>
  <c r="AA1831" i="1"/>
  <c r="AA1830" i="1"/>
  <c r="AA1829" i="1"/>
  <c r="AA1828" i="1"/>
  <c r="AA1826" i="1"/>
  <c r="AA1824" i="1"/>
  <c r="AA1867" i="1"/>
  <c r="AA1866" i="1"/>
  <c r="AA1865" i="1"/>
  <c r="AA1864" i="1"/>
  <c r="AA1863" i="1"/>
  <c r="AA1915" i="1"/>
  <c r="AA1861" i="1"/>
  <c r="AA1860" i="1"/>
  <c r="AA1859" i="1"/>
  <c r="AA1858" i="1"/>
  <c r="AA1823" i="1"/>
  <c r="AA1856" i="1"/>
  <c r="AA1855" i="1"/>
  <c r="AA1820" i="1"/>
  <c r="AA1819" i="1"/>
  <c r="AA1852" i="1"/>
  <c r="AA1817" i="1"/>
  <c r="AA1814" i="1"/>
  <c r="AA1813" i="1"/>
  <c r="AA1812" i="1"/>
  <c r="AA1847" i="1"/>
  <c r="AA1809" i="1"/>
  <c r="AA1845" i="1"/>
  <c r="AA1844" i="1"/>
  <c r="AA1843" i="1"/>
  <c r="AA1842" i="1"/>
  <c r="AA1841" i="1"/>
  <c r="AA1808" i="1"/>
  <c r="AA1839" i="1"/>
  <c r="AA1805" i="1"/>
  <c r="AA1802" i="1"/>
  <c r="AA1801" i="1"/>
  <c r="AA1835" i="1"/>
  <c r="AA1834" i="1"/>
  <c r="AA1833" i="1"/>
  <c r="AA1796" i="1"/>
  <c r="AA1793" i="1"/>
  <c r="AA1789" i="1"/>
  <c r="AA1788" i="1"/>
  <c r="AA1784" i="1"/>
  <c r="AA1827" i="1"/>
  <c r="AA1779" i="1"/>
  <c r="AA1825" i="1"/>
  <c r="AA1778" i="1"/>
  <c r="AA1776" i="1"/>
  <c r="AA1822" i="1"/>
  <c r="AA1821" i="1"/>
  <c r="AA1775" i="1"/>
  <c r="AA1773" i="1"/>
  <c r="AA1818" i="1"/>
  <c r="AA1772" i="1"/>
  <c r="AA1816" i="1"/>
  <c r="AA1815" i="1"/>
  <c r="AA1771" i="1"/>
  <c r="AA1770" i="1"/>
  <c r="AA1768" i="1"/>
  <c r="AA1811" i="1"/>
  <c r="AA1810" i="1"/>
  <c r="AA1764" i="1"/>
  <c r="AA811" i="1"/>
  <c r="AA1763" i="1"/>
  <c r="AA1806" i="1"/>
  <c r="AA1761" i="1"/>
  <c r="AA1804" i="1"/>
  <c r="AA1803" i="1"/>
  <c r="AA1760" i="1"/>
  <c r="AA1759" i="1"/>
  <c r="AA1800" i="1"/>
  <c r="AA1799" i="1"/>
  <c r="AA1798" i="1"/>
  <c r="AA1797" i="1"/>
  <c r="AA1987" i="1"/>
  <c r="AA1795" i="1"/>
  <c r="AA1794" i="1"/>
  <c r="AA1758" i="1"/>
  <c r="AA1756" i="1"/>
  <c r="AA1791" i="1"/>
  <c r="AA1790" i="1"/>
  <c r="AA920" i="1"/>
  <c r="AA1755" i="1"/>
  <c r="AA1787" i="1"/>
  <c r="AA1786" i="1"/>
  <c r="AA1785" i="1"/>
  <c r="AA1754" i="1"/>
  <c r="AA1783" i="1"/>
  <c r="AA1782" i="1"/>
  <c r="AA1781" i="1"/>
  <c r="AA1780" i="1"/>
  <c r="AA1752" i="1"/>
  <c r="AA1928" i="1"/>
  <c r="AA1777" i="1"/>
  <c r="AA1751" i="1"/>
  <c r="AA1750" i="1"/>
  <c r="AA1774" i="1"/>
  <c r="AA1749" i="1"/>
  <c r="AA1748" i="1"/>
  <c r="AA918" i="1"/>
  <c r="AA1747" i="1"/>
  <c r="AA1769" i="1"/>
  <c r="AA1746" i="1"/>
  <c r="AA1767" i="1"/>
  <c r="AA1766" i="1"/>
  <c r="AA1765" i="1"/>
  <c r="AA1743" i="1"/>
  <c r="AA1742" i="1"/>
  <c r="AA1762" i="1"/>
  <c r="AA1741" i="1"/>
  <c r="AA1740" i="1"/>
  <c r="AA1738" i="1"/>
  <c r="AA1737" i="1"/>
  <c r="AA1757" i="1"/>
  <c r="AA1909" i="1"/>
  <c r="AA1908" i="1"/>
  <c r="AA1907" i="1"/>
  <c r="AA1753" i="1"/>
  <c r="AA1735" i="1"/>
  <c r="AA1734" i="1"/>
  <c r="AA1725" i="1"/>
  <c r="AA1724" i="1"/>
  <c r="AA1722" i="1"/>
  <c r="AA1721" i="1"/>
  <c r="AA1719" i="1"/>
  <c r="AA1745" i="1"/>
  <c r="AA1744" i="1"/>
  <c r="AA1718" i="1"/>
  <c r="AA1717" i="1"/>
  <c r="AA1716" i="1"/>
  <c r="AA1714" i="1"/>
  <c r="AA1739" i="1"/>
  <c r="AA1713" i="1"/>
  <c r="AA2110" i="1"/>
  <c r="AA1736" i="1"/>
  <c r="AA1712" i="1"/>
  <c r="AA1711" i="1"/>
  <c r="AA1733" i="1"/>
  <c r="AA1732" i="1"/>
  <c r="AA1731" i="1"/>
  <c r="AA1730" i="1"/>
  <c r="AA1729" i="1"/>
  <c r="AA1728" i="1"/>
  <c r="AA1727" i="1"/>
  <c r="AA1726" i="1"/>
  <c r="AA1710" i="1"/>
  <c r="AA1709" i="1"/>
  <c r="AA1723" i="1"/>
  <c r="AA1707" i="1"/>
  <c r="AA807" i="1"/>
  <c r="AA1720" i="1"/>
  <c r="AA1706" i="1"/>
  <c r="AA1705" i="1"/>
  <c r="AA1704" i="1"/>
  <c r="AA1703" i="1"/>
  <c r="AA1695" i="1"/>
  <c r="AA1694" i="1"/>
  <c r="AA1693" i="1"/>
  <c r="AA1692" i="1"/>
  <c r="AA1690" i="1"/>
  <c r="AA1689" i="1"/>
  <c r="AA1687" i="1"/>
  <c r="AA1708" i="1"/>
  <c r="AA1686" i="1"/>
  <c r="AA1682" i="1"/>
  <c r="AA1681" i="1"/>
  <c r="AA917" i="1"/>
  <c r="AA1679" i="1"/>
  <c r="AA1702" i="1"/>
  <c r="AA1701" i="1"/>
  <c r="AA1700" i="1"/>
  <c r="AA1699" i="1"/>
  <c r="AA1698" i="1"/>
  <c r="AA1697" i="1"/>
  <c r="AA1696" i="1"/>
  <c r="AA1678" i="1"/>
  <c r="AA1676" i="1"/>
  <c r="AA1675" i="1"/>
  <c r="AA1922" i="1"/>
  <c r="AA1691" i="1"/>
  <c r="AA1672" i="1"/>
  <c r="AA1671" i="1"/>
  <c r="AA1688" i="1"/>
  <c r="AA1670" i="1"/>
  <c r="AA916" i="1"/>
  <c r="AA1685" i="1"/>
  <c r="AA1684" i="1"/>
  <c r="AA1683" i="1"/>
  <c r="AA1666" i="1"/>
  <c r="AA1665" i="1"/>
  <c r="AA1680" i="1"/>
  <c r="AA1664" i="1"/>
  <c r="AA1849" i="1"/>
  <c r="AA1677" i="1"/>
  <c r="AA1663" i="1"/>
  <c r="AA1662" i="1"/>
  <c r="AA1674" i="1"/>
  <c r="AA1673" i="1"/>
  <c r="AA1920" i="1"/>
  <c r="AA1661" i="1"/>
  <c r="AA1660" i="1"/>
  <c r="AA1669" i="1"/>
  <c r="AA1668" i="1"/>
  <c r="AA1667" i="1"/>
  <c r="AA1659" i="1"/>
  <c r="AA1658" i="1"/>
  <c r="AA1657" i="1"/>
  <c r="AA1656" i="1"/>
  <c r="AA1655" i="1"/>
  <c r="AA1654" i="1"/>
  <c r="AA1653" i="1"/>
  <c r="AA1651" i="1"/>
  <c r="AA2126" i="1"/>
  <c r="AA1650" i="1"/>
  <c r="AA1649" i="1"/>
  <c r="AA1648" i="1"/>
  <c r="AA1646" i="1"/>
  <c r="AA1645" i="1"/>
  <c r="AA1652" i="1"/>
  <c r="AA1644" i="1"/>
  <c r="AA1643" i="1"/>
  <c r="AA1642" i="1"/>
  <c r="AA1640" i="1"/>
  <c r="AA1647" i="1"/>
  <c r="AA1639" i="1"/>
  <c r="AA1638" i="1"/>
  <c r="AA1635" i="1"/>
  <c r="AA732" i="1"/>
  <c r="AA1634" i="1"/>
  <c r="AA1641" i="1"/>
  <c r="AA1633" i="1"/>
  <c r="AA1632" i="1"/>
  <c r="AA1629" i="1"/>
  <c r="AA1637" i="1"/>
  <c r="AA1636" i="1"/>
  <c r="AA2025" i="1"/>
  <c r="AA1628" i="1"/>
  <c r="AA1627" i="1"/>
  <c r="AA1625" i="1"/>
  <c r="AA1624" i="1"/>
  <c r="AA1630" i="1"/>
  <c r="AA1622" i="1"/>
  <c r="AA1621" i="1"/>
  <c r="AA1620" i="1"/>
  <c r="AA1626" i="1"/>
  <c r="AA1618" i="1"/>
  <c r="AA1617" i="1"/>
  <c r="AA1623" i="1"/>
  <c r="AA1616" i="1"/>
  <c r="AA1615" i="1"/>
  <c r="AA1610" i="1"/>
  <c r="AA1619" i="1"/>
  <c r="AA1609" i="1"/>
  <c r="AA1608" i="1"/>
  <c r="AA1607" i="1"/>
  <c r="AA1606" i="1"/>
  <c r="AA1614" i="1"/>
  <c r="AA1613" i="1"/>
  <c r="AA1612" i="1"/>
  <c r="AA1611" i="1"/>
  <c r="AA1604" i="1"/>
  <c r="AA1602" i="1"/>
  <c r="AA1601" i="1"/>
  <c r="AA1599" i="1"/>
  <c r="AA1598" i="1"/>
  <c r="AA1605" i="1"/>
  <c r="AA1597" i="1"/>
  <c r="AA1603" i="1"/>
  <c r="AA1596" i="1"/>
  <c r="AA1595" i="1"/>
  <c r="AA1594" i="1"/>
  <c r="AA1593" i="1"/>
  <c r="AA1893" i="1"/>
  <c r="AA1591" i="1"/>
  <c r="AA1590" i="1"/>
  <c r="AA1589" i="1"/>
  <c r="AA1588" i="1"/>
  <c r="AA1587" i="1"/>
  <c r="AA1592" i="1"/>
  <c r="AA1586" i="1"/>
  <c r="AA1585" i="1"/>
  <c r="AA1555" i="1"/>
  <c r="AA1584" i="1"/>
  <c r="AA1583" i="1"/>
  <c r="AA1581" i="1"/>
  <c r="AA1580" i="1"/>
  <c r="AA1579" i="1"/>
  <c r="AA1578" i="1"/>
  <c r="AA1582" i="1"/>
  <c r="AA1577" i="1"/>
  <c r="AA1576" i="1"/>
  <c r="AA1575" i="1"/>
  <c r="AA1574" i="1"/>
  <c r="AA1568" i="1"/>
  <c r="AA1567" i="1"/>
  <c r="AA1566" i="1"/>
  <c r="AA1564" i="1"/>
  <c r="AA1573" i="1"/>
  <c r="AA1572" i="1"/>
  <c r="AA1571" i="1"/>
  <c r="AA1570" i="1"/>
  <c r="AA1569" i="1"/>
  <c r="AA1563" i="1"/>
  <c r="AA1562" i="1"/>
  <c r="AA1559" i="1"/>
  <c r="AA1565" i="1"/>
  <c r="AA1557" i="1"/>
  <c r="AA1556" i="1"/>
  <c r="AA1631" i="1"/>
  <c r="AA1561" i="1"/>
  <c r="AA1560" i="1"/>
  <c r="AA1524" i="1"/>
  <c r="AA1558" i="1"/>
  <c r="AA1554" i="1"/>
  <c r="AA1551" i="1"/>
  <c r="AA1549" i="1"/>
  <c r="AA1548" i="1"/>
  <c r="AA1553" i="1"/>
  <c r="AA1552" i="1"/>
  <c r="AA1543" i="1"/>
  <c r="AA1550" i="1"/>
  <c r="AA1539" i="1"/>
  <c r="AA1538" i="1"/>
  <c r="AA1857" i="1"/>
  <c r="AA1546" i="1"/>
  <c r="AA1545" i="1"/>
  <c r="AA1544" i="1"/>
  <c r="AA1536" i="1"/>
  <c r="AA1542" i="1"/>
  <c r="AA1541" i="1"/>
  <c r="AA1540" i="1"/>
  <c r="AA1521" i="1"/>
  <c r="AA1520" i="1"/>
  <c r="AA1537" i="1"/>
  <c r="AA1518" i="1"/>
  <c r="AA1517" i="1"/>
  <c r="AA1534" i="1"/>
  <c r="AA1533" i="1"/>
  <c r="AA1532" i="1"/>
  <c r="AA1531" i="1"/>
  <c r="AA1530" i="1"/>
  <c r="AA1529" i="1"/>
  <c r="AA1528" i="1"/>
  <c r="AA1527" i="1"/>
  <c r="AA1526" i="1"/>
  <c r="AA1525" i="1"/>
  <c r="AA1516" i="1"/>
  <c r="AA1523" i="1"/>
  <c r="AA1522" i="1"/>
  <c r="AA1515" i="1"/>
  <c r="AA1514" i="1"/>
  <c r="AA1519" i="1"/>
  <c r="AA1512" i="1"/>
  <c r="AA1511" i="1"/>
  <c r="AA1510" i="1"/>
  <c r="AA1509" i="1"/>
  <c r="AA1507" i="1"/>
  <c r="AA1513" i="1"/>
  <c r="AA1506" i="1"/>
  <c r="AA1505" i="1"/>
  <c r="AA1504" i="1"/>
  <c r="AA1503" i="1"/>
  <c r="AA1508" i="1"/>
  <c r="AA1501" i="1"/>
  <c r="AA1498" i="1"/>
  <c r="AA1497" i="1"/>
  <c r="AA2034" i="1"/>
  <c r="AA1496" i="1"/>
  <c r="AA1502" i="1"/>
  <c r="AA1494" i="1"/>
  <c r="AA1500" i="1"/>
  <c r="AA1499" i="1"/>
  <c r="AA1493" i="1"/>
  <c r="AA1547" i="1"/>
  <c r="AA1490" i="1"/>
  <c r="AA1495" i="1"/>
  <c r="AA1488" i="1"/>
  <c r="AA1486" i="1"/>
  <c r="AA1492" i="1"/>
  <c r="AA1476" i="1"/>
  <c r="AA1475" i="1"/>
  <c r="AA1489" i="1"/>
  <c r="AA1881" i="1"/>
  <c r="AA1487" i="1"/>
  <c r="AA1473" i="1"/>
  <c r="AA1485" i="1"/>
  <c r="AA1484" i="1"/>
  <c r="AA1483" i="1"/>
  <c r="AA1482" i="1"/>
  <c r="AA1481" i="1"/>
  <c r="AA1480" i="1"/>
  <c r="AA1479" i="1"/>
  <c r="AA1472" i="1"/>
  <c r="AA1477" i="1"/>
  <c r="AA1471" i="1"/>
  <c r="AA1470" i="1"/>
  <c r="AA1474" i="1"/>
  <c r="AA1469" i="1"/>
  <c r="AA1466" i="1"/>
  <c r="AA1464" i="1"/>
  <c r="AA1463" i="1"/>
  <c r="AA1982" i="1"/>
  <c r="AA1462" i="1"/>
  <c r="AA1467" i="1"/>
  <c r="AA1458" i="1"/>
  <c r="AA1465" i="1"/>
  <c r="AA1455" i="1"/>
  <c r="AA1454" i="1"/>
  <c r="AA1452" i="1"/>
  <c r="AA1461" i="1"/>
  <c r="AA1460" i="1"/>
  <c r="AA1459" i="1"/>
  <c r="AA1451" i="1"/>
  <c r="AA1457" i="1"/>
  <c r="AA1456" i="1"/>
  <c r="AA1448" i="1"/>
  <c r="AA1445" i="1"/>
  <c r="AA1453" i="1"/>
  <c r="AA1444" i="1"/>
  <c r="AA1977" i="1"/>
  <c r="AA1443" i="1"/>
  <c r="AA1449" i="1"/>
  <c r="AA1442" i="1"/>
  <c r="AA1437" i="1"/>
  <c r="AA1436" i="1"/>
  <c r="AA1434" i="1"/>
  <c r="AA1433" i="1"/>
  <c r="AA1432" i="1"/>
  <c r="AA1851" i="1"/>
  <c r="AA1441" i="1"/>
  <c r="AA1440" i="1"/>
  <c r="AA1439" i="1"/>
  <c r="AA1438" i="1"/>
  <c r="AA1431" i="1"/>
  <c r="AA1428" i="1"/>
  <c r="AA1435" i="1"/>
  <c r="AA1427" i="1"/>
  <c r="AA1426" i="1"/>
  <c r="AA1425" i="1"/>
  <c r="AA1904" i="1"/>
  <c r="AA1430" i="1"/>
  <c r="AA1429" i="1"/>
  <c r="AA1423" i="1"/>
  <c r="AA1422" i="1"/>
  <c r="AA1901" i="1"/>
  <c r="AA1420" i="1"/>
  <c r="AA1419" i="1"/>
  <c r="AA1418" i="1"/>
  <c r="AA1416" i="1"/>
  <c r="AA1421" i="1"/>
  <c r="AA2127" i="1"/>
  <c r="AA1415" i="1"/>
  <c r="AA1412" i="1"/>
  <c r="AA1417" i="1"/>
  <c r="AA1411" i="1"/>
  <c r="AA1410" i="1"/>
  <c r="AA1414" i="1"/>
  <c r="AA1413" i="1"/>
  <c r="AA1408" i="1"/>
  <c r="AA1407" i="1"/>
  <c r="AA1406" i="1"/>
  <c r="AA1409" i="1"/>
  <c r="AA1405" i="1"/>
  <c r="AA1399" i="1"/>
  <c r="AA1395" i="1"/>
  <c r="AA1394" i="1"/>
  <c r="AA1404" i="1"/>
  <c r="AA1403" i="1"/>
  <c r="AA1402" i="1"/>
  <c r="AA1401" i="1"/>
  <c r="AA1400" i="1"/>
  <c r="AA1393" i="1"/>
  <c r="AA1398" i="1"/>
  <c r="AA1397" i="1"/>
  <c r="AA1396" i="1"/>
  <c r="AA1392" i="1"/>
  <c r="AA1391" i="1"/>
  <c r="AA1390" i="1"/>
  <c r="AA1389" i="1"/>
  <c r="AA1388" i="1"/>
  <c r="AA1385" i="1"/>
  <c r="AA1384" i="1"/>
  <c r="AA1383" i="1"/>
  <c r="AA1387" i="1"/>
  <c r="AA1386" i="1"/>
  <c r="AA1381" i="1"/>
  <c r="AA1380" i="1"/>
  <c r="AA1379" i="1"/>
  <c r="AA1382" i="1"/>
  <c r="AA1377" i="1"/>
  <c r="AA1376" i="1"/>
  <c r="AA1372" i="1"/>
  <c r="AA1371" i="1"/>
  <c r="AA1370" i="1"/>
  <c r="AA1367" i="1"/>
  <c r="AA1375" i="1"/>
  <c r="AA1374" i="1"/>
  <c r="AA1373" i="1"/>
  <c r="AA1366" i="1"/>
  <c r="AA1365" i="1"/>
  <c r="AA1364" i="1"/>
  <c r="AA1369" i="1"/>
  <c r="AA1368" i="1"/>
  <c r="AA1363" i="1"/>
  <c r="AA1362" i="1"/>
  <c r="AA1361" i="1"/>
  <c r="AA1359" i="1"/>
  <c r="AA1358" i="1"/>
  <c r="AA1357" i="1"/>
  <c r="AA1356" i="1"/>
  <c r="AA1360" i="1"/>
  <c r="AA1355" i="1"/>
  <c r="AA1352" i="1"/>
  <c r="AA2136" i="1"/>
  <c r="AA1350" i="1"/>
  <c r="AA1347" i="1"/>
  <c r="AA1354" i="1"/>
  <c r="AA1353" i="1"/>
  <c r="AA1346" i="1"/>
  <c r="AA1351" i="1"/>
  <c r="AA1343" i="1"/>
  <c r="AA1349" i="1"/>
  <c r="AA1348" i="1"/>
  <c r="AA1342" i="1"/>
  <c r="AA1341" i="1"/>
  <c r="AA1337" i="1"/>
  <c r="AA1344" i="1"/>
  <c r="AA1332" i="1"/>
  <c r="AA1899" i="1"/>
  <c r="AA1898" i="1"/>
  <c r="AA1340" i="1"/>
  <c r="AA1339" i="1"/>
  <c r="AA1338" i="1"/>
  <c r="AA2048" i="1"/>
  <c r="AA1336" i="1"/>
  <c r="AA1335" i="1"/>
  <c r="AA1334" i="1"/>
  <c r="AA1333" i="1"/>
  <c r="AA1330" i="1"/>
  <c r="AA1331" i="1"/>
  <c r="AA1329" i="1"/>
  <c r="AA1327" i="1"/>
  <c r="AA1328" i="1"/>
  <c r="AA1326" i="1"/>
  <c r="AA1325" i="1"/>
  <c r="AA1323" i="1"/>
  <c r="AA1324" i="1"/>
  <c r="AA1321" i="1"/>
  <c r="AA1322" i="1"/>
  <c r="AA1318" i="1"/>
  <c r="AA1320" i="1"/>
  <c r="AA1306" i="1"/>
  <c r="AA1305" i="1"/>
  <c r="AA1317" i="1"/>
  <c r="AA1316" i="1"/>
  <c r="AA1315" i="1"/>
  <c r="AA1314" i="1"/>
  <c r="AA1313" i="1"/>
  <c r="AA1312" i="1"/>
  <c r="AA1873" i="1"/>
  <c r="AA1310" i="1"/>
  <c r="AA1309" i="1"/>
  <c r="AA1303" i="1"/>
  <c r="AA1302" i="1"/>
  <c r="AA1300" i="1"/>
  <c r="AA1299" i="1"/>
  <c r="AA1304" i="1"/>
  <c r="AA1298" i="1"/>
  <c r="AA1292" i="1"/>
  <c r="AA1301" i="1"/>
  <c r="AA1535" i="1"/>
  <c r="AA1290" i="1"/>
  <c r="AA1286" i="1"/>
  <c r="AA1297" i="1"/>
  <c r="AA1296" i="1"/>
  <c r="AA1295" i="1"/>
  <c r="AA1294" i="1"/>
  <c r="AA1293" i="1"/>
  <c r="AA1275" i="1"/>
  <c r="AA1291" i="1"/>
  <c r="AA1274" i="1"/>
  <c r="AA1289" i="1"/>
  <c r="AA1288" i="1"/>
  <c r="AA1287" i="1"/>
  <c r="AA1271" i="1"/>
  <c r="AA1285" i="1"/>
  <c r="AA1284" i="1"/>
  <c r="AA1283" i="1"/>
  <c r="AA1282" i="1"/>
  <c r="AA1281" i="1"/>
  <c r="AA1280" i="1"/>
  <c r="AA1279" i="1"/>
  <c r="AA1278" i="1"/>
  <c r="AA1277" i="1"/>
  <c r="AA1268" i="1"/>
  <c r="AA1967" i="1"/>
  <c r="AA1266" i="1"/>
  <c r="AA1273" i="1"/>
  <c r="AA1272" i="1"/>
  <c r="AA1264" i="1"/>
  <c r="AA2128" i="1"/>
  <c r="AA1269" i="1"/>
  <c r="AA1262" i="1"/>
  <c r="AA1267" i="1"/>
  <c r="AA1259" i="1"/>
  <c r="AA1265" i="1"/>
  <c r="AA1257" i="1"/>
  <c r="AA1263" i="1"/>
  <c r="AA1255" i="1"/>
  <c r="AA1261" i="1"/>
  <c r="AA1260" i="1"/>
  <c r="AA1237" i="1"/>
  <c r="AA1258" i="1"/>
  <c r="AA1254" i="1"/>
  <c r="AA1256" i="1"/>
  <c r="AA1252" i="1"/>
  <c r="AA1248" i="1"/>
  <c r="AA1253" i="1"/>
  <c r="AA1247" i="1"/>
  <c r="AA1251" i="1"/>
  <c r="AA1250" i="1"/>
  <c r="AA1249" i="1"/>
  <c r="AA1270" i="1"/>
  <c r="AA1245" i="1"/>
  <c r="AA1244" i="1"/>
  <c r="AA1242" i="1"/>
  <c r="AA1241" i="1"/>
  <c r="AA1243" i="1"/>
  <c r="AA1240" i="1"/>
  <c r="AA1239" i="1"/>
  <c r="AA1238" i="1"/>
  <c r="AA1236" i="1"/>
  <c r="AA1235" i="1"/>
  <c r="AA1234" i="1"/>
  <c r="AA1231" i="1"/>
  <c r="AA1230" i="1"/>
  <c r="AA1229" i="1"/>
  <c r="AA1233" i="1"/>
  <c r="AA1232" i="1"/>
  <c r="AA1227" i="1"/>
  <c r="AA1219" i="1"/>
  <c r="AA1218" i="1"/>
  <c r="AA1228" i="1"/>
  <c r="AA1216" i="1"/>
  <c r="AA1226" i="1"/>
  <c r="AA1225" i="1"/>
  <c r="AA1224" i="1"/>
  <c r="AA1223" i="1"/>
  <c r="AA1222" i="1"/>
  <c r="AA1221" i="1"/>
  <c r="AA1220" i="1"/>
  <c r="AA1214" i="1"/>
  <c r="AA1213" i="1"/>
  <c r="AA1217" i="1"/>
  <c r="AA1211" i="1"/>
  <c r="AA1215" i="1"/>
  <c r="AA1209" i="1"/>
  <c r="AA1208" i="1"/>
  <c r="AA1212" i="1"/>
  <c r="AA1207" i="1"/>
  <c r="AA1210" i="1"/>
  <c r="AA1206" i="1"/>
  <c r="AA1205" i="1"/>
  <c r="AA1204" i="1"/>
  <c r="AA1202" i="1"/>
  <c r="AA1201" i="1"/>
  <c r="AA1199" i="1"/>
  <c r="AA1203" i="1"/>
  <c r="AA1198" i="1"/>
  <c r="AA1195" i="1"/>
  <c r="AA1200" i="1"/>
  <c r="AA1193" i="1"/>
  <c r="AA1192" i="1"/>
  <c r="AA1197" i="1"/>
  <c r="AA1196" i="1"/>
  <c r="AA1424" i="1"/>
  <c r="AA1194" i="1"/>
  <c r="AA1191" i="1"/>
  <c r="AA1190" i="1"/>
  <c r="AA1187" i="1"/>
  <c r="AA1186" i="1"/>
  <c r="AA1189" i="1"/>
  <c r="AA1188" i="1"/>
  <c r="AA1185" i="1"/>
  <c r="AA1182" i="1"/>
  <c r="AA1378" i="1"/>
  <c r="AA1184" i="1"/>
  <c r="AA1183" i="1"/>
  <c r="AA1179" i="1"/>
  <c r="AA1181" i="1"/>
  <c r="AA1180" i="1"/>
  <c r="AA1174" i="1"/>
  <c r="AA1178" i="1"/>
  <c r="AA1177" i="1"/>
  <c r="AA1176" i="1"/>
  <c r="AA1175" i="1"/>
  <c r="AA1173" i="1"/>
  <c r="AA1170" i="1"/>
  <c r="AA1172" i="1"/>
  <c r="AA1171" i="1"/>
  <c r="AA1164" i="1"/>
  <c r="AA1161" i="1"/>
  <c r="AA1168" i="1"/>
  <c r="AA1167" i="1"/>
  <c r="AA1166" i="1"/>
  <c r="AA1165" i="1"/>
  <c r="AA1160" i="1"/>
  <c r="AA1163" i="1"/>
  <c r="AA1162" i="1"/>
  <c r="AA1159" i="1"/>
  <c r="AA1157" i="1"/>
  <c r="AA1450" i="1"/>
  <c r="AA1158" i="1"/>
  <c r="AA1154" i="1"/>
  <c r="AA1156" i="1"/>
  <c r="AA1155" i="1"/>
  <c r="AA1152" i="1"/>
  <c r="AA1153" i="1"/>
  <c r="AA1151" i="1"/>
  <c r="AA1150" i="1"/>
  <c r="AA1146" i="1"/>
  <c r="AA1149" i="1"/>
  <c r="AA1148" i="1"/>
  <c r="AA1147" i="1"/>
  <c r="AA1143" i="1"/>
  <c r="AA1145" i="1"/>
  <c r="AA1144" i="1"/>
  <c r="AA1141" i="1"/>
  <c r="AA1142" i="1"/>
  <c r="AA1140" i="1"/>
  <c r="AA1139" i="1"/>
  <c r="AA1138" i="1"/>
  <c r="AA1137" i="1"/>
  <c r="AA1135" i="1"/>
  <c r="AA1136" i="1"/>
  <c r="AA1134" i="1"/>
  <c r="AA1132" i="1"/>
  <c r="AA1133" i="1"/>
  <c r="AA1130" i="1"/>
  <c r="AA1131" i="1"/>
  <c r="AA1128" i="1"/>
  <c r="AA1129" i="1"/>
  <c r="AA1125" i="1"/>
  <c r="AA1127" i="1"/>
  <c r="AA1126" i="1"/>
  <c r="AA1122" i="1"/>
  <c r="AA1124" i="1"/>
  <c r="AA1123" i="1"/>
  <c r="AA1119" i="1"/>
  <c r="AA1121" i="1"/>
  <c r="AA1120" i="1"/>
  <c r="AA1246"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447" i="1"/>
  <c r="AA1446" i="1"/>
  <c r="AA1078" i="1"/>
  <c r="AA1075" i="1"/>
  <c r="AA1077" i="1"/>
  <c r="AA1076" i="1"/>
  <c r="AA1074" i="1"/>
  <c r="AA1073" i="1"/>
  <c r="AA1070" i="1"/>
  <c r="AA1072" i="1"/>
  <c r="AA1071" i="1"/>
  <c r="AA1067" i="1"/>
  <c r="AA1066" i="1"/>
  <c r="AA1069" i="1"/>
  <c r="AA1068" i="1"/>
  <c r="AA1065" i="1"/>
  <c r="AA1064" i="1"/>
  <c r="AA1063" i="1"/>
  <c r="AA1060" i="1"/>
  <c r="AA1062" i="1"/>
  <c r="AA1061" i="1"/>
  <c r="AA1057" i="1"/>
  <c r="AA1059" i="1"/>
  <c r="AA1345" i="1"/>
  <c r="AA1058" i="1"/>
  <c r="AA1053" i="1"/>
  <c r="AA1052" i="1"/>
  <c r="AA1056" i="1"/>
  <c r="AA1055" i="1"/>
  <c r="AA1054" i="1"/>
  <c r="AA1051" i="1"/>
  <c r="AA1047" i="1"/>
  <c r="AA1050" i="1"/>
  <c r="AA1045" i="1"/>
  <c r="AA1044" i="1"/>
  <c r="AA1169" i="1"/>
  <c r="AA1042" i="1"/>
  <c r="AA1049" i="1"/>
  <c r="AA1040" i="1"/>
  <c r="AA1048" i="1"/>
  <c r="AA1038" i="1"/>
  <c r="AA1037" i="1"/>
  <c r="AA1046" i="1"/>
  <c r="AA1035" i="1"/>
  <c r="AA1034" i="1"/>
  <c r="AA1033" i="1"/>
  <c r="AA1043" i="1"/>
  <c r="AA1031" i="1"/>
  <c r="AA1041" i="1"/>
  <c r="AA1029" i="1"/>
  <c r="AA1028" i="1"/>
  <c r="AA1027" i="1"/>
  <c r="AA1039" i="1"/>
  <c r="AA1025" i="1"/>
  <c r="AA1036" i="1"/>
  <c r="AA1032" i="1"/>
  <c r="AA1030" i="1"/>
  <c r="AA1026" i="1"/>
  <c r="AA1020" i="1"/>
  <c r="AA1019" i="1"/>
  <c r="AA1018" i="1"/>
  <c r="AA1017" i="1"/>
  <c r="AA1016" i="1"/>
  <c r="AA1015" i="1"/>
  <c r="AA1014" i="1"/>
  <c r="AA1013" i="1"/>
  <c r="AA1012" i="1"/>
  <c r="AA1011" i="1"/>
  <c r="AA1010" i="1"/>
  <c r="AA1009" i="1"/>
  <c r="AA1008" i="1"/>
  <c r="AA1024" i="1"/>
  <c r="AA1006" i="1"/>
  <c r="AA1005" i="1"/>
  <c r="AA1004" i="1"/>
  <c r="AA1003" i="1"/>
  <c r="AA1002" i="1"/>
  <c r="AA1023" i="1"/>
  <c r="AA1000" i="1"/>
  <c r="AA999" i="1"/>
  <c r="AA998" i="1"/>
  <c r="AA997" i="1"/>
  <c r="AA996" i="1"/>
  <c r="AA1022" i="1"/>
  <c r="AA1021" i="1"/>
  <c r="AA1007" i="1"/>
  <c r="AA1001" i="1"/>
  <c r="AA991" i="1"/>
  <c r="AA995" i="1"/>
  <c r="AA994" i="1"/>
  <c r="AA988" i="1"/>
  <c r="AA987" i="1"/>
  <c r="AA993" i="1"/>
  <c r="AA992" i="1"/>
  <c r="AA990" i="1"/>
  <c r="AA989" i="1"/>
  <c r="AA986" i="1"/>
  <c r="AA981" i="1"/>
  <c r="AA985" i="1"/>
  <c r="AA984" i="1"/>
  <c r="AA978" i="1"/>
  <c r="AA983" i="1"/>
  <c r="AA976" i="1"/>
  <c r="AA982" i="1"/>
  <c r="AA980" i="1"/>
  <c r="AA973" i="1"/>
  <c r="AA979" i="1"/>
  <c r="AA977" i="1"/>
  <c r="AA975" i="1"/>
  <c r="AA969" i="1"/>
  <c r="AA974" i="1"/>
  <c r="AA972" i="1"/>
  <c r="AA966" i="1"/>
  <c r="AA971" i="1"/>
  <c r="AA964" i="1"/>
  <c r="AA970" i="1"/>
  <c r="AA968" i="1"/>
  <c r="AA967" i="1"/>
  <c r="AA960" i="1"/>
  <c r="AA965" i="1"/>
  <c r="AA963" i="1"/>
  <c r="AA962" i="1"/>
  <c r="AA956" i="1"/>
  <c r="AA955" i="1"/>
  <c r="AA954" i="1"/>
  <c r="AA961" i="1"/>
  <c r="AA952" i="1"/>
  <c r="AA951" i="1"/>
  <c r="AA959" i="1"/>
  <c r="AA958" i="1"/>
  <c r="AA948" i="1"/>
  <c r="AA957" i="1"/>
  <c r="AA946" i="1"/>
  <c r="AA953" i="1"/>
  <c r="AA950" i="1"/>
  <c r="AA943" i="1"/>
  <c r="AA949" i="1"/>
  <c r="AA941" i="1"/>
  <c r="AA947" i="1"/>
  <c r="AA945" i="1"/>
  <c r="AA944" i="1"/>
  <c r="AA942" i="1"/>
  <c r="AA940" i="1"/>
  <c r="AA939" i="1"/>
  <c r="AA934" i="1"/>
  <c r="AA938" i="1"/>
  <c r="AA932" i="1"/>
  <c r="AA931" i="1"/>
  <c r="AA937" i="1"/>
  <c r="AA929" i="1"/>
  <c r="AA936" i="1"/>
  <c r="AA927" i="1"/>
  <c r="AA926" i="1"/>
  <c r="AA925" i="1"/>
  <c r="AA935" i="1"/>
  <c r="AA933" i="1"/>
  <c r="AA922" i="1"/>
  <c r="AA930" i="1"/>
  <c r="AA928" i="1"/>
  <c r="AA919" i="1"/>
  <c r="AA924" i="1"/>
  <c r="AA923" i="1"/>
  <c r="AA921" i="1"/>
  <c r="AA915" i="1"/>
  <c r="AA914" i="1"/>
  <c r="AA913" i="1"/>
  <c r="AA912" i="1"/>
  <c r="AA911" i="1"/>
  <c r="AA910" i="1"/>
  <c r="AA909" i="1"/>
  <c r="AA908" i="1"/>
  <c r="AA907" i="1"/>
  <c r="AA901" i="1"/>
  <c r="AA905" i="1"/>
  <c r="AA904" i="1"/>
  <c r="AA903" i="1"/>
  <c r="AA902" i="1"/>
  <c r="AA900" i="1"/>
  <c r="AA897" i="1"/>
  <c r="AA899" i="1"/>
  <c r="AA898" i="1"/>
  <c r="AA890" i="1"/>
  <c r="AA896" i="1"/>
  <c r="AA895" i="1"/>
  <c r="AA894" i="1"/>
  <c r="AA893" i="1"/>
  <c r="AA892" i="1"/>
  <c r="AA891" i="1"/>
  <c r="AA889" i="1"/>
  <c r="AA888" i="1"/>
  <c r="AA887" i="1"/>
  <c r="AA886" i="1"/>
  <c r="AA885" i="1"/>
  <c r="AA884" i="1"/>
  <c r="AA883" i="1"/>
  <c r="AA882" i="1"/>
  <c r="AA881" i="1"/>
  <c r="AA880" i="1"/>
  <c r="AA879" i="1"/>
  <c r="AA878" i="1"/>
  <c r="AA877" i="1"/>
  <c r="AA876" i="1"/>
  <c r="AA875" i="1"/>
  <c r="AA874" i="1"/>
  <c r="AA873" i="1"/>
  <c r="AA872" i="1"/>
  <c r="AA871" i="1"/>
  <c r="AA870" i="1"/>
  <c r="AA869" i="1"/>
  <c r="AA1319" i="1"/>
  <c r="AA868" i="1"/>
  <c r="AA867" i="1"/>
  <c r="AA866" i="1"/>
  <c r="AA865" i="1"/>
  <c r="AA864" i="1"/>
  <c r="AA863" i="1"/>
  <c r="AA862" i="1"/>
  <c r="AA859" i="1"/>
  <c r="AA856" i="1"/>
  <c r="AA852" i="1"/>
  <c r="AA858" i="1"/>
  <c r="AA857" i="1"/>
  <c r="AA850" i="1"/>
  <c r="AA855" i="1"/>
  <c r="AA854" i="1"/>
  <c r="AA853" i="1"/>
  <c r="AA849" i="1"/>
  <c r="AA851" i="1"/>
  <c r="AA848" i="1"/>
  <c r="AA847" i="1"/>
  <c r="AA846" i="1"/>
  <c r="AA844" i="1"/>
  <c r="AA842" i="1"/>
  <c r="AA845" i="1"/>
  <c r="AA839" i="1"/>
  <c r="AA843" i="1"/>
  <c r="AA837" i="1"/>
  <c r="AA841" i="1"/>
  <c r="AA840" i="1"/>
  <c r="AA1276" i="1"/>
  <c r="AA838" i="1"/>
  <c r="AA834" i="1"/>
  <c r="AA836" i="1"/>
  <c r="AA835" i="1"/>
  <c r="AA831" i="1"/>
  <c r="AA833" i="1"/>
  <c r="AA832" i="1"/>
  <c r="AA830" i="1"/>
  <c r="AA861" i="1"/>
  <c r="AA829" i="1"/>
  <c r="AA828" i="1"/>
  <c r="AA827" i="1"/>
  <c r="AA826" i="1"/>
  <c r="AA825" i="1"/>
  <c r="AA824" i="1"/>
  <c r="AA823" i="1"/>
  <c r="AA822" i="1"/>
  <c r="AA821" i="1"/>
  <c r="AA820" i="1"/>
  <c r="AA819" i="1"/>
  <c r="AA818" i="1"/>
  <c r="AA817" i="1"/>
  <c r="AA816" i="1"/>
  <c r="AA815" i="1"/>
  <c r="AA814" i="1"/>
  <c r="AA813" i="1"/>
  <c r="AA812" i="1"/>
  <c r="AA809" i="1"/>
  <c r="AA810" i="1"/>
  <c r="AA806" i="1"/>
  <c r="AA808" i="1"/>
  <c r="AA805" i="1"/>
  <c r="AA802" i="1"/>
  <c r="AA800" i="1"/>
  <c r="AA804" i="1"/>
  <c r="AA803" i="1"/>
  <c r="AA797" i="1"/>
  <c r="AA801" i="1"/>
  <c r="AA793" i="1"/>
  <c r="AA799" i="1"/>
  <c r="AA798" i="1"/>
  <c r="AA792" i="1"/>
  <c r="AA796" i="1"/>
  <c r="AA790" i="1"/>
  <c r="AA794" i="1"/>
  <c r="AA788" i="1"/>
  <c r="AA787" i="1"/>
  <c r="AA791" i="1"/>
  <c r="AA786" i="1"/>
  <c r="AA789" i="1"/>
  <c r="AA784" i="1"/>
  <c r="AA783" i="1"/>
  <c r="AA782" i="1"/>
  <c r="AA785" i="1"/>
  <c r="AA1311" i="1"/>
  <c r="AA1308" i="1"/>
  <c r="AA1307"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860" i="1"/>
  <c r="AA747" i="1"/>
  <c r="AA746" i="1"/>
  <c r="AA745" i="1"/>
  <c r="AA748" i="1"/>
  <c r="AA743" i="1"/>
  <c r="AA744" i="1"/>
  <c r="AA741" i="1"/>
  <c r="AA740" i="1"/>
  <c r="AA739" i="1"/>
  <c r="AA738" i="1"/>
  <c r="AA742" i="1"/>
  <c r="AA736" i="1"/>
  <c r="AA737" i="1"/>
  <c r="AA734" i="1"/>
  <c r="AA735" i="1"/>
  <c r="AA733" i="1"/>
  <c r="AA731" i="1"/>
  <c r="AA730" i="1"/>
  <c r="AA729" i="1"/>
  <c r="AA728" i="1"/>
  <c r="AA727" i="1"/>
  <c r="AA726" i="1"/>
  <c r="AA724" i="1"/>
  <c r="AA720" i="1"/>
  <c r="AA723" i="1"/>
  <c r="AA722" i="1"/>
  <c r="AA721" i="1"/>
  <c r="AA719" i="1"/>
  <c r="AA717" i="1"/>
  <c r="AA718" i="1"/>
  <c r="AA716" i="1"/>
  <c r="AA715" i="1"/>
  <c r="AA714" i="1"/>
  <c r="AA712" i="1"/>
  <c r="AA713" i="1"/>
  <c r="AA711" i="1"/>
  <c r="AA710" i="1"/>
  <c r="AA708" i="1"/>
  <c r="AA709" i="1"/>
  <c r="AA705" i="1"/>
  <c r="AA707" i="1"/>
  <c r="AA706" i="1"/>
  <c r="AA704" i="1"/>
  <c r="AA703" i="1"/>
  <c r="AA702" i="1"/>
  <c r="AA701" i="1"/>
  <c r="AA700" i="1"/>
  <c r="AA697" i="1"/>
  <c r="AA699" i="1"/>
  <c r="AA698" i="1"/>
  <c r="AA696" i="1"/>
  <c r="AA693" i="1"/>
  <c r="AA695" i="1"/>
  <c r="AA694" i="1"/>
  <c r="AA692" i="1"/>
  <c r="AA689" i="1"/>
  <c r="AA691" i="1"/>
  <c r="AA690" i="1"/>
  <c r="AA688" i="1"/>
  <c r="AA687" i="1"/>
  <c r="AA685" i="1"/>
  <c r="AA686" i="1"/>
  <c r="AA680" i="1"/>
  <c r="AA684" i="1"/>
  <c r="AA683" i="1"/>
  <c r="AA682" i="1"/>
  <c r="AA681" i="1"/>
  <c r="AA679" i="1"/>
  <c r="AA678" i="1"/>
  <c r="AA675" i="1"/>
  <c r="AA677" i="1"/>
  <c r="AA676" i="1"/>
  <c r="AA672" i="1"/>
  <c r="AA674" i="1"/>
  <c r="AA673" i="1"/>
  <c r="AA669" i="1"/>
  <c r="AA671" i="1"/>
  <c r="AA670" i="1"/>
  <c r="AA668" i="1"/>
  <c r="AA666" i="1"/>
  <c r="AA667" i="1"/>
  <c r="AA664" i="1"/>
  <c r="AA665" i="1"/>
  <c r="AA663" i="1"/>
  <c r="AA662" i="1"/>
  <c r="AA661" i="1"/>
  <c r="AA660" i="1"/>
  <c r="AA659" i="1"/>
  <c r="AA658" i="1"/>
  <c r="AA657" i="1"/>
  <c r="AA656" i="1"/>
  <c r="AA654" i="1"/>
  <c r="AA655" i="1"/>
  <c r="AA652" i="1"/>
  <c r="AA653" i="1"/>
  <c r="AA795"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06" i="1"/>
  <c r="AA457" i="1"/>
  <c r="AA456" i="1"/>
  <c r="AA455" i="1"/>
  <c r="AA454" i="1"/>
  <c r="AA453" i="1"/>
  <c r="AA398" i="1"/>
  <c r="AA451" i="1"/>
  <c r="AA450" i="1"/>
  <c r="AA449" i="1"/>
  <c r="AA458" i="1"/>
  <c r="AA452" i="1"/>
  <c r="AA446" i="1"/>
  <c r="AA445" i="1"/>
  <c r="AA444" i="1"/>
  <c r="AA443" i="1"/>
  <c r="AA448" i="1"/>
  <c r="AA447" i="1"/>
  <c r="AA440" i="1"/>
  <c r="AA442" i="1"/>
  <c r="AA441" i="1"/>
  <c r="AA439" i="1"/>
  <c r="AA436" i="1"/>
  <c r="AA435" i="1"/>
  <c r="AA434" i="1"/>
  <c r="AA438" i="1"/>
  <c r="AA437" i="1"/>
  <c r="AA431" i="1"/>
  <c r="AA430" i="1"/>
  <c r="AA429" i="1"/>
  <c r="AA428" i="1"/>
  <c r="AA427" i="1"/>
  <c r="AA433" i="1"/>
  <c r="AA432" i="1"/>
  <c r="AA426" i="1"/>
  <c r="AA423" i="1"/>
  <c r="AA425" i="1"/>
  <c r="AA421" i="1"/>
  <c r="AA424" i="1"/>
  <c r="AA422" i="1"/>
  <c r="AA418" i="1"/>
  <c r="AA417" i="1"/>
  <c r="AA416" i="1"/>
  <c r="AA420" i="1"/>
  <c r="AA419" i="1"/>
  <c r="AA415" i="1"/>
  <c r="AA414" i="1"/>
  <c r="AA413" i="1"/>
  <c r="AA410" i="1"/>
  <c r="AA411" i="1"/>
  <c r="AA409" i="1"/>
  <c r="AA412" i="1"/>
  <c r="AA408" i="1"/>
  <c r="AA407" i="1"/>
  <c r="AA405" i="1"/>
  <c r="AA404" i="1"/>
  <c r="AA403" i="1"/>
  <c r="AA401" i="1"/>
  <c r="AA400" i="1"/>
  <c r="AA402" i="1"/>
  <c r="AA399" i="1"/>
  <c r="AA397" i="1"/>
  <c r="AA396" i="1"/>
  <c r="AA395" i="1"/>
  <c r="AA394" i="1"/>
  <c r="AA393" i="1"/>
  <c r="AA392" i="1"/>
  <c r="AA391" i="1"/>
  <c r="AA390" i="1"/>
  <c r="AA389" i="1"/>
  <c r="AA387" i="1"/>
  <c r="AA385" i="1"/>
  <c r="AA386" i="1"/>
  <c r="AA384" i="1"/>
  <c r="AA381" i="1"/>
  <c r="AA383" i="1"/>
  <c r="AA382" i="1"/>
  <c r="AA380" i="1"/>
  <c r="AA378" i="1"/>
  <c r="AA379" i="1"/>
  <c r="AA377" i="1"/>
  <c r="AA371" i="1"/>
  <c r="AA376" i="1"/>
  <c r="AA375" i="1"/>
  <c r="AA374" i="1"/>
  <c r="AA373" i="1"/>
  <c r="AA372" i="1"/>
  <c r="AA369" i="1"/>
  <c r="AA370" i="1"/>
  <c r="AA368" i="1"/>
  <c r="AA364" i="1"/>
  <c r="AA367" i="1"/>
  <c r="AA366" i="1"/>
  <c r="AA365" i="1"/>
  <c r="AA361" i="1"/>
  <c r="AA363" i="1"/>
  <c r="AA362" i="1"/>
  <c r="AA359" i="1"/>
  <c r="AA360" i="1"/>
  <c r="AA355" i="1"/>
  <c r="AA358" i="1"/>
  <c r="AA357" i="1"/>
  <c r="AA356" i="1"/>
  <c r="AA348" i="1"/>
  <c r="AA354" i="1"/>
  <c r="AA353" i="1"/>
  <c r="AA352" i="1"/>
  <c r="AA351" i="1"/>
  <c r="AA350" i="1"/>
  <c r="AA349" i="1"/>
  <c r="AA388" i="1"/>
  <c r="AA347" i="1"/>
  <c r="AA346" i="1"/>
  <c r="AA345" i="1"/>
  <c r="AA344" i="1"/>
  <c r="AA343" i="1"/>
  <c r="AA342" i="1"/>
  <c r="AA322" i="1"/>
  <c r="AA340" i="1"/>
  <c r="AA339" i="1"/>
  <c r="AA341" i="1"/>
  <c r="AA338" i="1"/>
  <c r="AA336" i="1"/>
  <c r="AA337" i="1"/>
  <c r="AA335" i="1"/>
  <c r="AA333" i="1"/>
  <c r="AA334" i="1"/>
  <c r="AA332" i="1"/>
  <c r="AA330" i="1"/>
  <c r="AA331" i="1"/>
  <c r="AA328" i="1"/>
  <c r="AA327" i="1"/>
  <c r="AA326" i="1"/>
  <c r="AA329" i="1"/>
  <c r="AA324" i="1"/>
  <c r="AA323" i="1"/>
  <c r="AA325" i="1"/>
  <c r="AA316" i="1"/>
  <c r="AA321" i="1"/>
  <c r="AA319" i="1"/>
  <c r="AA318" i="1"/>
  <c r="AA317" i="1"/>
  <c r="AA315" i="1"/>
  <c r="AA314" i="1"/>
  <c r="AA311" i="1"/>
  <c r="AA313" i="1"/>
  <c r="AA312" i="1"/>
  <c r="AA307" i="1"/>
  <c r="AA310" i="1"/>
  <c r="AA309" i="1"/>
  <c r="AA308" i="1"/>
  <c r="AA303" i="1"/>
  <c r="AA306" i="1"/>
  <c r="AA305" i="1"/>
  <c r="AA304" i="1"/>
  <c r="AA301" i="1"/>
  <c r="AA302" i="1"/>
  <c r="AA297" i="1"/>
  <c r="AA300" i="1"/>
  <c r="AA299" i="1"/>
  <c r="AA298" i="1"/>
  <c r="AA296" i="1"/>
  <c r="AA294" i="1"/>
  <c r="AA295" i="1"/>
  <c r="AA291" i="1"/>
  <c r="AA293" i="1"/>
  <c r="AA292" i="1"/>
  <c r="AA287" i="1"/>
  <c r="AA290" i="1"/>
  <c r="AA289" i="1"/>
  <c r="AA288" i="1"/>
  <c r="AA286" i="1"/>
  <c r="AA320"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179" i="1"/>
  <c r="AA227" i="1"/>
  <c r="AA178" i="1"/>
  <c r="AA225" i="1"/>
  <c r="AA224" i="1"/>
  <c r="AA223" i="1"/>
  <c r="AA177" i="1"/>
  <c r="AA221" i="1"/>
  <c r="AA220" i="1"/>
  <c r="AA176" i="1"/>
  <c r="AA174" i="1"/>
  <c r="AA228" i="1"/>
  <c r="AA216" i="1"/>
  <c r="AA226" i="1"/>
  <c r="AA222" i="1"/>
  <c r="AA219" i="1"/>
  <c r="AA218" i="1"/>
  <c r="AA217" i="1"/>
  <c r="AA215" i="1"/>
  <c r="AA214" i="1"/>
  <c r="AA213" i="1"/>
  <c r="AA212" i="1"/>
  <c r="AA211" i="1"/>
  <c r="AA210" i="1"/>
  <c r="AA209" i="1"/>
  <c r="AA203" i="1"/>
  <c r="AA208" i="1"/>
  <c r="AA207" i="1"/>
  <c r="AA200" i="1"/>
  <c r="AA199" i="1"/>
  <c r="AA206" i="1"/>
  <c r="AA205" i="1"/>
  <c r="AA204" i="1"/>
  <c r="AA195" i="1"/>
  <c r="AA202" i="1"/>
  <c r="AA201" i="1"/>
  <c r="AA192" i="1"/>
  <c r="AA198" i="1"/>
  <c r="AA183" i="1"/>
  <c r="AA189" i="1"/>
  <c r="AA188" i="1"/>
  <c r="AA180" i="1"/>
  <c r="AA186" i="1"/>
  <c r="AA197" i="1"/>
  <c r="AA194" i="1"/>
  <c r="AA193" i="1"/>
  <c r="AA191" i="1"/>
  <c r="AA190" i="1"/>
  <c r="AA187" i="1"/>
  <c r="AA185" i="1"/>
  <c r="AA184" i="1"/>
  <c r="AA182" i="1"/>
  <c r="AA181" i="1"/>
  <c r="AA175" i="1"/>
  <c r="AA173" i="1"/>
  <c r="AA169" i="1"/>
  <c r="AA172" i="1"/>
  <c r="AA171" i="1"/>
  <c r="AA170" i="1"/>
  <c r="AA168" i="1"/>
  <c r="AA167" i="1"/>
  <c r="AA166" i="1"/>
  <c r="AA165" i="1"/>
  <c r="AA164" i="1"/>
  <c r="AA163" i="1"/>
  <c r="AA161" i="1"/>
  <c r="AA162" i="1"/>
  <c r="AA160" i="1"/>
  <c r="AA158" i="1"/>
  <c r="AA159" i="1"/>
  <c r="AA157" i="1"/>
  <c r="AA156" i="1"/>
  <c r="AA152" i="1"/>
  <c r="AA155" i="1"/>
  <c r="AA154" i="1"/>
  <c r="AA153" i="1"/>
  <c r="AA196" i="1"/>
  <c r="AA151" i="1"/>
  <c r="AA150" i="1"/>
  <c r="AA149" i="1"/>
  <c r="AA148" i="1"/>
  <c r="AA147" i="1"/>
  <c r="AA146" i="1"/>
  <c r="AA145" i="1"/>
  <c r="AA143" i="1"/>
  <c r="AA141" i="1"/>
  <c r="AA142" i="1"/>
  <c r="AA140" i="1"/>
  <c r="AA138" i="1"/>
  <c r="AA139" i="1"/>
  <c r="AA137" i="1"/>
  <c r="AA135" i="1"/>
  <c r="AA136" i="1"/>
  <c r="AA133" i="1"/>
  <c r="AA134" i="1"/>
  <c r="AA132" i="1"/>
  <c r="AA126" i="1"/>
  <c r="AA131" i="1"/>
  <c r="AA130" i="1"/>
  <c r="AA129" i="1"/>
  <c r="AA128" i="1"/>
  <c r="AA127" i="1"/>
  <c r="AA124" i="1"/>
  <c r="AA125" i="1"/>
  <c r="AA122" i="1"/>
  <c r="AA123" i="1"/>
  <c r="AA121" i="1"/>
  <c r="AA120" i="1"/>
  <c r="AA118" i="1"/>
  <c r="AA119" i="1"/>
  <c r="AA117" i="1"/>
  <c r="AA116" i="1"/>
  <c r="AA113" i="1"/>
  <c r="AA115" i="1"/>
  <c r="AA114" i="1"/>
  <c r="AA110" i="1"/>
  <c r="AA112" i="1"/>
  <c r="AA111" i="1"/>
  <c r="AA109" i="1"/>
  <c r="AA144"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5" i="1"/>
  <c r="AA76" i="1"/>
  <c r="AA74" i="1"/>
  <c r="AA69" i="1"/>
  <c r="AA73" i="1"/>
  <c r="AA72" i="1"/>
  <c r="AA71" i="1"/>
  <c r="AA70" i="1"/>
  <c r="AA68" i="1"/>
  <c r="AA67" i="1"/>
  <c r="AA66" i="1"/>
  <c r="AA65" i="1"/>
  <c r="AA64" i="1"/>
  <c r="AA63" i="1"/>
  <c r="AA62" i="1"/>
  <c r="AA61" i="1"/>
  <c r="AA60" i="1"/>
  <c r="AA58" i="1"/>
  <c r="AA59" i="1"/>
  <c r="AA57" i="1"/>
  <c r="AA55" i="1"/>
  <c r="AA56" i="1"/>
  <c r="AA54" i="1"/>
  <c r="AA52" i="1"/>
  <c r="AA53" i="1"/>
  <c r="AA51" i="1"/>
  <c r="AA50" i="1"/>
  <c r="AA48" i="1"/>
  <c r="AA49" i="1"/>
  <c r="AA44" i="1"/>
  <c r="AA47" i="1"/>
  <c r="AA46" i="1"/>
  <c r="AA45" i="1"/>
  <c r="AA43" i="1"/>
  <c r="AA38" i="1"/>
  <c r="AA42" i="1"/>
  <c r="AA41" i="1"/>
  <c r="AA40" i="1"/>
  <c r="AA39" i="1"/>
  <c r="AA37" i="1"/>
  <c r="AA36" i="1"/>
  <c r="AA35" i="1"/>
  <c r="AA34" i="1"/>
  <c r="AA77" i="1"/>
  <c r="AA33" i="1"/>
  <c r="AA32" i="1"/>
  <c r="AA31" i="1"/>
  <c r="AA30" i="1"/>
  <c r="AA29" i="1"/>
  <c r="AA28" i="1"/>
  <c r="AA27" i="1"/>
  <c r="AA26" i="1"/>
  <c r="AA25" i="1"/>
  <c r="AA24" i="1"/>
  <c r="AA23" i="1"/>
  <c r="AA22" i="1"/>
  <c r="AA21" i="1"/>
  <c r="AA20" i="1"/>
  <c r="AA19" i="1"/>
  <c r="AA18" i="1"/>
  <c r="AA17" i="1"/>
  <c r="AA16" i="1"/>
  <c r="AA2" i="1"/>
  <c r="AA14" i="1"/>
  <c r="AA15" i="1"/>
  <c r="AA13" i="1"/>
  <c r="AA12" i="1"/>
  <c r="AA11" i="1"/>
  <c r="AA10" i="1"/>
  <c r="AA8" i="1"/>
  <c r="AA9" i="1"/>
  <c r="AA6" i="1"/>
  <c r="AA5" i="1"/>
  <c r="AA4" i="1"/>
  <c r="AA3" i="1"/>
  <c r="AA7" i="1"/>
</calcChain>
</file>

<file path=xl/sharedStrings.xml><?xml version="1.0" encoding="utf-8"?>
<sst xmlns="http://schemas.openxmlformats.org/spreadsheetml/2006/main" count="130439" uniqueCount="11852">
  <si>
    <t>Provider Number</t>
  </si>
  <si>
    <t>Facility Name</t>
  </si>
  <si>
    <t>Five Star</t>
  </si>
  <si>
    <t>State</t>
  </si>
  <si>
    <t>Profit or Non-Profit</t>
  </si>
  <si>
    <t>Chain Owned</t>
  </si>
  <si>
    <t>Chain Organization</t>
  </si>
  <si>
    <t># of Dialysis Stations</t>
  </si>
  <si>
    <t>Patient Transfusion category text</t>
  </si>
  <si>
    <t>Number of patients included in the transfusion summary</t>
  </si>
  <si>
    <t>Number of patients in hypercalcemia summary</t>
  </si>
  <si>
    <t>Number of patients in Serum phosphorus summary</t>
  </si>
  <si>
    <t>Patient hospitalization category text</t>
  </si>
  <si>
    <t>Patient Hospital Readmission Category</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</si>
  <si>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</si>
  <si>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</si>
  <si>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</si>
  <si>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</si>
  <si>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</si>
  <si>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</si>
  <si>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</si>
  <si>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</si>
  <si>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</si>
  <si>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SWR category text</t>
  </si>
  <si>
    <t>PPPW category text</t>
  </si>
  <si>
    <t>DAVITA WALKER COUNTY DIALYSIS</t>
  </si>
  <si>
    <t>JASPER</t>
  </si>
  <si>
    <t>AL</t>
  </si>
  <si>
    <t>WALKER</t>
  </si>
  <si>
    <t>Profit</t>
  </si>
  <si>
    <t>Yes</t>
  </si>
  <si>
    <t>DAVITA</t>
  </si>
  <si>
    <t>Worse than Expected</t>
  </si>
  <si>
    <t>As Expected</t>
  </si>
  <si>
    <t>Not Available</t>
  </si>
  <si>
    <t>BESSEMER KIDNEY CENTER</t>
  </si>
  <si>
    <t>JEFFERSON</t>
  </si>
  <si>
    <t>FRESENIUS MEDICAL CARE</t>
  </si>
  <si>
    <t>FMC WEST MOBILE</t>
  </si>
  <si>
    <t>MOBILE</t>
  </si>
  <si>
    <t>Better than Expected</t>
  </si>
  <si>
    <t>RCG PRINCETON</t>
  </si>
  <si>
    <t>DCI ENTERPRISE</t>
  </si>
  <si>
    <t>COFFEE</t>
  </si>
  <si>
    <t>Non-Profit</t>
  </si>
  <si>
    <t>DIALYSIS CLINIC, INC.</t>
  </si>
  <si>
    <t>DAVITA GADSDEN DIALYSIS</t>
  </si>
  <si>
    <t>GADSDEN</t>
  </si>
  <si>
    <t>ETOWAH</t>
  </si>
  <si>
    <t>DAVITA TUSCALOOSA UNIVERSITY DIALYSIS</t>
  </si>
  <si>
    <t>TUSCALOOSA</t>
  </si>
  <si>
    <t>DAVITA PDI-MONTGOMERY</t>
  </si>
  <si>
    <t>MONTGOMERY</t>
  </si>
  <si>
    <t>DAVITA DOTHAN DIALYSIS</t>
  </si>
  <si>
    <t>HOUSTON</t>
  </si>
  <si>
    <t>FMC MOBILE</t>
  </si>
  <si>
    <t>FMC CAHABA VALLEY</t>
  </si>
  <si>
    <t>SHELBY</t>
  </si>
  <si>
    <t>DAVITA FLORENCE DIALYSIS</t>
  </si>
  <si>
    <t>FLORENCE</t>
  </si>
  <si>
    <t>LAUDERDALE</t>
  </si>
  <si>
    <t>RAI EAST 11TH ST ANNISTON</t>
  </si>
  <si>
    <t>CALHOUN</t>
  </si>
  <si>
    <t>No</t>
  </si>
  <si>
    <t>INDEPENDENT</t>
  </si>
  <si>
    <t>CHILDRENS HOSPITAL DIALYSIS</t>
  </si>
  <si>
    <t>FMC CAPITOL CITY</t>
  </si>
  <si>
    <t>DSI SOUTH DIALYSIS</t>
  </si>
  <si>
    <t>DIVERSIFIED SPECIALTY INSTITUTES (DSI)</t>
  </si>
  <si>
    <t>DAVITA ATHENS DIALYSIS</t>
  </si>
  <si>
    <t>ATHENS</t>
  </si>
  <si>
    <t>LIMESTONE</t>
  </si>
  <si>
    <t>FMC SCOTTSBORO</t>
  </si>
  <si>
    <t>JACKSON</t>
  </si>
  <si>
    <t>FRESENIUS KIDNEY CARE TROY</t>
  </si>
  <si>
    <t>PIKE</t>
  </si>
  <si>
    <t>DCI DOTHAN</t>
  </si>
  <si>
    <t>FMC HUNTSVILLE</t>
  </si>
  <si>
    <t>MADISON</t>
  </si>
  <si>
    <t>DAVITA PHENIX CITY DIALYSIS CENTER</t>
  </si>
  <si>
    <t>RUSSELL</t>
  </si>
  <si>
    <t>FMC EAST MOBILE</t>
  </si>
  <si>
    <t>FMC JACKSON (TOMBIGBEE)</t>
  </si>
  <si>
    <t>CLARKE</t>
  </si>
  <si>
    <t>DCI EUFAULA</t>
  </si>
  <si>
    <t>BARBOUR</t>
  </si>
  <si>
    <t>FMC DAUPHIN ISLAND PKWY</t>
  </si>
  <si>
    <t>FMC THOMASVILLE</t>
  </si>
  <si>
    <t>FMC WILCOX</t>
  </si>
  <si>
    <t>CAMDEN</t>
  </si>
  <si>
    <t>WILCOX</t>
  </si>
  <si>
    <t>DAVITA BESSEMER DIALYSIS</t>
  </si>
  <si>
    <t>DAVITA ENSLEY DIALYSIS</t>
  </si>
  <si>
    <t>DAVITA SYLACAUGA DIALYSIS</t>
  </si>
  <si>
    <t>TALLADEGA</t>
  </si>
  <si>
    <t>DAVITA BOAZ DIALYSIS</t>
  </si>
  <si>
    <t>MARSHALL</t>
  </si>
  <si>
    <t>RCG FORT PAYNE</t>
  </si>
  <si>
    <t>FKC MONTGOMERY</t>
  </si>
  <si>
    <t>FMC SYLACAUGA</t>
  </si>
  <si>
    <t>FMC PARKWAY</t>
  </si>
  <si>
    <t>DAVITA NORTHORT DIALYSIS</t>
  </si>
  <si>
    <t>DCI GEORGIANA</t>
  </si>
  <si>
    <t>BUTLER</t>
  </si>
  <si>
    <t>FMC CAMELLIA</t>
  </si>
  <si>
    <t>GREENVILLE</t>
  </si>
  <si>
    <t>DCI BIRMINGHAM</t>
  </si>
  <si>
    <t>DAVITA PDI-PRATTVILLE</t>
  </si>
  <si>
    <t>AUTAUGA</t>
  </si>
  <si>
    <t>FMC MONTCLAIR</t>
  </si>
  <si>
    <t>FMC PRICHARD</t>
  </si>
  <si>
    <t>RCG ANDALUSIA</t>
  </si>
  <si>
    <t>COVINGTON</t>
  </si>
  <si>
    <t>FMC MONROEVILLE (WHETSTONE)</t>
  </si>
  <si>
    <t>MONROE</t>
  </si>
  <si>
    <t>FMC DADEVILLE</t>
  </si>
  <si>
    <t>TALLAPOOSA</t>
  </si>
  <si>
    <t>DAVITA RAINBOW CITY DIALYSIS</t>
  </si>
  <si>
    <t>DAVITA DEMOPOLIS DIALYSIS</t>
  </si>
  <si>
    <t>MARENGO</t>
  </si>
  <si>
    <t>DAVITA BIRMINGHAM NORTH DIALYSIS</t>
  </si>
  <si>
    <t>DCI MOULTON</t>
  </si>
  <si>
    <t>LAWRENCE</t>
  </si>
  <si>
    <t>NNA OF ALABAMA, INC</t>
  </si>
  <si>
    <t>DAVITA BIRMINGHAM CENTRAL DIALYSIS</t>
  </si>
  <si>
    <t>FMC ODYSSEY DIALYSIS</t>
  </si>
  <si>
    <t>DAVITA BIRMINGHAM EAST DIALYSIS</t>
  </si>
  <si>
    <t>FMC NORTH ALABAMA</t>
  </si>
  <si>
    <t>FMC SELMA</t>
  </si>
  <si>
    <t>DALLAS</t>
  </si>
  <si>
    <t>FMC LANGDALE</t>
  </si>
  <si>
    <t>CHAMBERS</t>
  </si>
  <si>
    <t>FMC OPELIKA</t>
  </si>
  <si>
    <t>LEE</t>
  </si>
  <si>
    <t>DCI DECATUR</t>
  </si>
  <si>
    <t>DECATUR</t>
  </si>
  <si>
    <t>MORGAN</t>
  </si>
  <si>
    <t>FMC UNIVERSITY SOUTH ALABAMA</t>
  </si>
  <si>
    <t>FKC ARAB</t>
  </si>
  <si>
    <t>DCI PELL CITY</t>
  </si>
  <si>
    <t>SAINT CLAIR</t>
  </si>
  <si>
    <t>DCI CULLMAN</t>
  </si>
  <si>
    <t>CULLMAN</t>
  </si>
  <si>
    <t>DAVITA SOUTH BALDWIN DIALYSIS CENTER</t>
  </si>
  <si>
    <t>BALDWIN</t>
  </si>
  <si>
    <t>FMC CHAMBERS</t>
  </si>
  <si>
    <t>LAFAYETTE</t>
  </si>
  <si>
    <t>RCG WALKER</t>
  </si>
  <si>
    <t>DCI MONTGOMERY</t>
  </si>
  <si>
    <t>RCG SOUTHSIDE</t>
  </si>
  <si>
    <t>FMC PRATTVILLE</t>
  </si>
  <si>
    <t>FMC FOLEY</t>
  </si>
  <si>
    <t>FMC JAGUAR</t>
  </si>
  <si>
    <t>DCI HIGHLAND PARK</t>
  </si>
  <si>
    <t>FMC HOOVER</t>
  </si>
  <si>
    <t>FMC MONTEVALLO</t>
  </si>
  <si>
    <t>DAVITA PICKENS COUNTY DIALYSIS</t>
  </si>
  <si>
    <t>PICKENS</t>
  </si>
  <si>
    <t>FMC BAY MINETTE</t>
  </si>
  <si>
    <t>DCI PHENIX CITY</t>
  </si>
  <si>
    <t>FMC PORT CITY</t>
  </si>
  <si>
    <t>DAVITA ATMORE DIALYSIS CENTER</t>
  </si>
  <si>
    <t>ESCAMBIA</t>
  </si>
  <si>
    <t>FMC WEST</t>
  </si>
  <si>
    <t>DAVITA RUSSELLVILLE DIALYSIS</t>
  </si>
  <si>
    <t>FRANKLIN</t>
  </si>
  <si>
    <t>FMC FAIRFIELD (STEEL CITY)</t>
  </si>
  <si>
    <t>FAIRFIELD</t>
  </si>
  <si>
    <t>RENAL CARE GROUP INC.</t>
  </si>
  <si>
    <t>RCG CLANTON</t>
  </si>
  <si>
    <t>CHILTON</t>
  </si>
  <si>
    <t>DAVITA OZARK DIALYSIS</t>
  </si>
  <si>
    <t>DALE</t>
  </si>
  <si>
    <t>DAVITA TUSCALOOSA DIALYSIS</t>
  </si>
  <si>
    <t>FMC TUSKEGEE</t>
  </si>
  <si>
    <t>MACON</t>
  </si>
  <si>
    <t>FMC EASTERN SHORE</t>
  </si>
  <si>
    <t>DAVITA FAYETTE DIALYSIS</t>
  </si>
  <si>
    <t>FAYETTE</t>
  </si>
  <si>
    <t>DAVITA GREENE COUNTY DIALYSIS</t>
  </si>
  <si>
    <t>GREENE</t>
  </si>
  <si>
    <t>DAVITA SHEFFIELD DIALYSIS</t>
  </si>
  <si>
    <t>COLBERT</t>
  </si>
  <si>
    <t>BIO-MEDICAL APPLICATIONS OF ALABAMA INC</t>
  </si>
  <si>
    <t>DAVITA PDI-ELMORE COUNTY</t>
  </si>
  <si>
    <t>ELMORE</t>
  </si>
  <si>
    <t>DAVITA TALLADEGA DIALYSIS</t>
  </si>
  <si>
    <t>DAVITA CENTER POINT DIALYSIS</t>
  </si>
  <si>
    <t>FMC MIDFIELD DIALYSIS</t>
  </si>
  <si>
    <t>RAI JACKSONVILLE</t>
  </si>
  <si>
    <t>FMC NORTHWEST ALABAMA KIDNEY CENTER</t>
  </si>
  <si>
    <t>MARION</t>
  </si>
  <si>
    <t>DAVITA HOME DIALYSIS OPTIONS OF BALDWIN COUNTY PD</t>
  </si>
  <si>
    <t>DAVITA OPELIKA DIALYSIS CENTER</t>
  </si>
  <si>
    <t>DAVITA RENAISSANCE DIALYSIS</t>
  </si>
  <si>
    <t>DAVITA WIREGRASS KIDNEY CENTER</t>
  </si>
  <si>
    <t>DAVITA GULF SHORES DIALYSIS CENTER</t>
  </si>
  <si>
    <t>DAVITA MUSCLE SHOALS DIALYSIS</t>
  </si>
  <si>
    <t>BIO-MEDICAL APPLICATIONS OF ALABAMA, INC.</t>
  </si>
  <si>
    <t>FRESENIUS KIDNEY CARE ATTALLA, LLC</t>
  </si>
  <si>
    <t>DAVITA HOKES BLUFF DIALYSIS</t>
  </si>
  <si>
    <t>DAVITA PERRY COUNTY DIALYSIS</t>
  </si>
  <si>
    <t>PERRY</t>
  </si>
  <si>
    <t>DIALYSIS CLINIC, INC</t>
  </si>
  <si>
    <t>GENEVA</t>
  </si>
  <si>
    <t>FRESENIUS MEDICAL CARE MCCALLA, LLC</t>
  </si>
  <si>
    <t>DAVITA WHITE BLUFF DIALYSIS</t>
  </si>
  <si>
    <t>BIO-MEDICAL APPLICATIONS OF ALABAMA</t>
  </si>
  <si>
    <t>BIO-MEDICAL APPLICATIONS OF ALABAMA, INC</t>
  </si>
  <si>
    <t>FRESENIUS MEDICAL CARE ALBERTVILLE, LLC</t>
  </si>
  <si>
    <t>DAVITA MODEL CITY HT AT HOME DIALYSIS</t>
  </si>
  <si>
    <t>FRESENIUS MEDICAL CARE ANNISTON HOME, LLC</t>
  </si>
  <si>
    <t>FRESENIUS MEDICAL CARE TRUSSVILLE, LLC</t>
  </si>
  <si>
    <t>BIO MEDICAL APPLICATIONS OF ALABAMA INC</t>
  </si>
  <si>
    <t>DAVITA ANNISTON DIALYSIS</t>
  </si>
  <si>
    <t>BIO MEDICAL APPLICATIONS OF ALABAMA, INC.</t>
  </si>
  <si>
    <t>DAVITA HENRY COUNTY DIALYSIS</t>
  </si>
  <si>
    <t>ABBEVILLE</t>
  </si>
  <si>
    <t>HENRY</t>
  </si>
  <si>
    <t>DAVITA MONARCH DIALYSIS</t>
  </si>
  <si>
    <t>DAVITA RED MOUNTAIN HT AT HOME</t>
  </si>
  <si>
    <t>DAVITA BREWTON DIALYSIS</t>
  </si>
  <si>
    <t>FRESENIUS MEDICAL CARE WEST MADISON, LLC</t>
  </si>
  <si>
    <t>DAVITA HOME OPTIONS OF DOTHAN (PD)</t>
  </si>
  <si>
    <t>BIO MEDICAL APPLICATIONS OF ALABAMA, INC</t>
  </si>
  <si>
    <t>DAVITA GREYSTONE DIALYSIS</t>
  </si>
  <si>
    <t>FMC CHASE</t>
  </si>
  <si>
    <t>ROANOKE DIALYSIS CLINIC</t>
  </si>
  <si>
    <t>RANDOLPH</t>
  </si>
  <si>
    <t>RCG ONEONTA</t>
  </si>
  <si>
    <t>BLOUNT</t>
  </si>
  <si>
    <t>DAVITA EUFAULA DIALYSIS</t>
  </si>
  <si>
    <t>FMC MAGNOLIA</t>
  </si>
  <si>
    <t>FMC DALLAS COUNTY</t>
  </si>
  <si>
    <t>FMC GARDENDALE</t>
  </si>
  <si>
    <t>FMC DISCOVERY</t>
  </si>
  <si>
    <t>FMC VALLEY CREEK</t>
  </si>
  <si>
    <t>FMC AUBURN</t>
  </si>
  <si>
    <t>LANDMARK DIALYSIS</t>
  </si>
  <si>
    <t>FMC ALEXANDER CITY</t>
  </si>
  <si>
    <t>RRC NORTHRIDGE</t>
  </si>
  <si>
    <t>GBR LLC</t>
  </si>
  <si>
    <t>HOME DIALYSIS OF NORTH ALABAMA</t>
  </si>
  <si>
    <t>RAI-SNOW ST-OXFORD</t>
  </si>
  <si>
    <t>TUDOR DIALYSIS</t>
  </si>
  <si>
    <t>ANCHORAGE</t>
  </si>
  <si>
    <t>AK</t>
  </si>
  <si>
    <t>032302 MARICOPA MEDICAL CTR - DIALYSIS</t>
  </si>
  <si>
    <t>AZ</t>
  </si>
  <si>
    <t>PINAL</t>
  </si>
  <si>
    <t>032314 PHOENIX CHILDRENS HOSPITAL- DIALYSIS CENTER</t>
  </si>
  <si>
    <t>MARICOPA</t>
  </si>
  <si>
    <t>032315 GILA RIVER DIALYSIS EAST</t>
  </si>
  <si>
    <t>032316 BANNER UNIVERSITY MEDICAL CENTER PEDIATRIC OUTPATIENT DIALYSIS UNIT</t>
  </si>
  <si>
    <t>PIMA</t>
  </si>
  <si>
    <t>DAVITA TUCSON WEST DIALYSIS</t>
  </si>
  <si>
    <t>DAVITA TUCSON EAST DIALYSIS</t>
  </si>
  <si>
    <t>DAVITA YUMA DIALYSIS</t>
  </si>
  <si>
    <t>YUMA</t>
  </si>
  <si>
    <t>032503 PHOENIX ARTIFICIAL KIDNEY CENTER (FMC)</t>
  </si>
  <si>
    <t>PEORIA</t>
  </si>
  <si>
    <t>DAVITA TUBA CITY DIALYSIS</t>
  </si>
  <si>
    <t>COCONINO</t>
  </si>
  <si>
    <t>032508 SOUTH PHOENIX DIALYSIS SERVICES (FMC)</t>
  </si>
  <si>
    <t>032509 EAST VALLEY DIALYSIS (FMC)</t>
  </si>
  <si>
    <t>MESA</t>
  </si>
  <si>
    <t>DAVITA SELLS DIALYSIS</t>
  </si>
  <si>
    <t>032514 DESERT DIALYSIS CENTER (DCI)</t>
  </si>
  <si>
    <t>032516 CHANDLER DIALYSIS (FMC)</t>
  </si>
  <si>
    <t>032517 CENTRAL PHX DIALYSIS (FMC)</t>
  </si>
  <si>
    <t>FRESENIUS MEDICAL CARE HUNTSVILLE HOME, LLC</t>
  </si>
  <si>
    <t>DCI EVERGREEN</t>
  </si>
  <si>
    <t>CONECUH</t>
  </si>
  <si>
    <t>DAVITA ENTERPRISE DIALYSIS</t>
  </si>
  <si>
    <t>ENDEAVOR DIALYSIS</t>
  </si>
  <si>
    <t>DAVITA JEWEL DIALYSIS</t>
  </si>
  <si>
    <t>RENAL TREATMENT CENTERS- SOUTHEAST, LP</t>
  </si>
  <si>
    <t>DAVITA STEEL CITY DIALYSIS</t>
  </si>
  <si>
    <t>DAVITA CROWN DIALYSIS</t>
  </si>
  <si>
    <t>FRESENIUS KIDNEY CARE GADSDEN ACQ, LLC</t>
  </si>
  <si>
    <t>FRESENIUS KIDNEY CARE UNION SPRINGS, LLC</t>
  </si>
  <si>
    <t>BULLOCK</t>
  </si>
  <si>
    <t>DAVITA LIMESTONE COUNTY DIALYSIS</t>
  </si>
  <si>
    <t>FMC FORESTDALE</t>
  </si>
  <si>
    <t>DAVITA LEEDS DIALYSIS</t>
  </si>
  <si>
    <t>FRESENIUS KIDNEY CARE PHENIX CITY, LLC</t>
  </si>
  <si>
    <t>DAVITA ANDALUSIA DIALYSIS</t>
  </si>
  <si>
    <t>RTC-SOUTHEAST, LP</t>
  </si>
  <si>
    <t>DCI MITYLENE PARK</t>
  </si>
  <si>
    <t>FRESENIUS MEDICAL CARE BIRMINGHAM HOME, LLC</t>
  </si>
  <si>
    <t>DAVITA SPRINGVILLE DIALYSIS</t>
  </si>
  <si>
    <t>FMC SOLDOTNA</t>
  </si>
  <si>
    <t>KENAI PENINSULA</t>
  </si>
  <si>
    <t>DENALI DIALYSIS CENTER</t>
  </si>
  <si>
    <t>US RENAL CARE, INC.</t>
  </si>
  <si>
    <t>FMC ANCHORAGE</t>
  </si>
  <si>
    <t>FMC FAIRBANKS</t>
  </si>
  <si>
    <t>FAIRBANKS NORTH STAR</t>
  </si>
  <si>
    <t>FMC WASILLA</t>
  </si>
  <si>
    <t>REIFENSTEIN DIALYSIS CENTER</t>
  </si>
  <si>
    <t>JUNEAU</t>
  </si>
  <si>
    <t>032547 SUN CITY DIALYSIS (FMC)</t>
  </si>
  <si>
    <t>032549 SAFFORD DIALYSIS (FMC)</t>
  </si>
  <si>
    <t>GRAHAM</t>
  </si>
  <si>
    <t>032550 NORTH PHOENIX DIALYSIS (FMC)</t>
  </si>
  <si>
    <t>DAVITA KAYENTA DIALYSIS</t>
  </si>
  <si>
    <t>NAVAJO</t>
  </si>
  <si>
    <t>032561 CASA GRANDE DIALYSIS (FMC)</t>
  </si>
  <si>
    <t>DAVITA COTTONWOOD DIALYSIS</t>
  </si>
  <si>
    <t>YAVAPAI</t>
  </si>
  <si>
    <t>032563 SCOTTSDALE DIALYSIS (FMC)</t>
  </si>
  <si>
    <t>032564 MARYVALE DIALYSIS (FMC)</t>
  </si>
  <si>
    <t>032565 DESERT DIALYSIS CENTER SOUTH TUCSON (DCI)</t>
  </si>
  <si>
    <t>032568 RED MOUNTAIN DIALYSIS (FMC)</t>
  </si>
  <si>
    <t>032571 NORTH SCOTTSDALE DIALYSIS (FMC)</t>
  </si>
  <si>
    <t>DAVITA DESERT DIALYSIS</t>
  </si>
  <si>
    <t>DAVITA PASCUA YAQUI TRIBE DIALYSIS</t>
  </si>
  <si>
    <t>032575 SHOW LOW DIALYSIS (FMC)</t>
  </si>
  <si>
    <t>032577 YAVAPAI DIALYSIS (FMC)</t>
  </si>
  <si>
    <t>LIBERTY DIALYSIS - ALASKA LLC</t>
  </si>
  <si>
    <t>FMC COOK INLET</t>
  </si>
  <si>
    <t>DAVITA NOGALES DIALYSIS</t>
  </si>
  <si>
    <t>SANTA CRUZ</t>
  </si>
  <si>
    <t>032544 LAKE HAVASU DIALYSIS (FMC)</t>
  </si>
  <si>
    <t>MOHAVE</t>
  </si>
  <si>
    <t>032545 SOUTH MOUNTAIN DIALYSIS CENTER (FMC)</t>
  </si>
  <si>
    <t>032546 SUN CITY WEST DIALYSIS (FMC)</t>
  </si>
  <si>
    <t>DAVITA SPRINGS DIALYSIS</t>
  </si>
  <si>
    <t>DAVITA COLONEL DIALYSIS</t>
  </si>
  <si>
    <t>BIO MEDICAL APPLICATIONS OF ALABAMA</t>
  </si>
  <si>
    <t>DAVITA BARBOUR COUNTY DIALYSIS</t>
  </si>
  <si>
    <t>PHYSICIANS CHOICE DIALYSIS OF LUVERNE</t>
  </si>
  <si>
    <t>PHYSICIANS CHOICE DIALYSIS</t>
  </si>
  <si>
    <t>DIALYSIS SERVICES OF DECATUR, LLC</t>
  </si>
  <si>
    <t>DAVITA CRIMSON DIALYSIS</t>
  </si>
  <si>
    <t>DAVITA MAJESTIC DIALYSIS</t>
  </si>
  <si>
    <t>CHEROKEE COMMUNITY DIALYSIS, LLC</t>
  </si>
  <si>
    <t>CENTRE</t>
  </si>
  <si>
    <t>PRATTVILLE COMMUNITY DIALYSIS LLC</t>
  </si>
  <si>
    <t>PRATTVILLE COMMUNITY DIALYSIS</t>
  </si>
  <si>
    <t>FRESENIUS MEDICAL CARE COOSA RIVER, LLC</t>
  </si>
  <si>
    <t>SAPPHIRE COMMUNITY DIALYSIS, LLC</t>
  </si>
  <si>
    <t>PHYSICIANS CHOICE</t>
  </si>
  <si>
    <t>PHYSICIANS CHOICE DIALYSIS OF MONTGOMERY LLC</t>
  </si>
  <si>
    <t>032533 GLOBE DIALYSIS (FMC)</t>
  </si>
  <si>
    <t>MIAMI</t>
  </si>
  <si>
    <t>GILA</t>
  </si>
  <si>
    <t>032535 HOME DIALYSIS OF MESA (FMC)</t>
  </si>
  <si>
    <t>032536 WINSLOW DIALYSIS CENTER (FMC)</t>
  </si>
  <si>
    <t>032537 ESTRELLA DIALYSIS CENTER (FMC)</t>
  </si>
  <si>
    <t>032539 MESA DIALYSIS CENTER (FMC)</t>
  </si>
  <si>
    <t>032540 FRESENIUS KIDNEY CARE WESTERN SKIES</t>
  </si>
  <si>
    <t>032541 TEMPE DIALYSIS (FMC)</t>
  </si>
  <si>
    <t>032542 ARCADIA DIALYSIS CENTER (FMC)</t>
  </si>
  <si>
    <t>DAVITA MOUNTAIN VISTA DIALYSIS CENTER OF ARIZONA</t>
  </si>
  <si>
    <t>DAVITA GRAND HOME DIALYSIS</t>
  </si>
  <si>
    <t>DAVITA WESTBROOK DIALYSIS</t>
  </si>
  <si>
    <t>032622 GOODYEAR DIALYSIS (FMC)</t>
  </si>
  <si>
    <t>DAVITA CENTRAL MESA DIALYSIS CENTER</t>
  </si>
  <si>
    <t>DAVITA RAVEN DIALYSIS CENTER</t>
  </si>
  <si>
    <t>032626 MIDVALE PARK DIALYSIS (FMC)</t>
  </si>
  <si>
    <t>032578 APACHE JUNCTION DIALYSIS (FMC)</t>
  </si>
  <si>
    <t>032579 SUN LAKES DIALYSIS (FMC)</t>
  </si>
  <si>
    <t>032580 PALM VALLEY DIALYSIS (FMC)</t>
  </si>
  <si>
    <t>032581 AK-CHIN DIALYSIS (FMC)</t>
  </si>
  <si>
    <t>032583 SOUTH PHOENIX DIALYSIS (DSI)</t>
  </si>
  <si>
    <t>032551 MESA DIALYSIS (DSI)</t>
  </si>
  <si>
    <t>032552 ARROWHEAD DIALYSIS (FMC)</t>
  </si>
  <si>
    <t>DAVITA PAPAGO DIALYSIS CENTER</t>
  </si>
  <si>
    <t>DAVITA SOUTH YUMA DIALYSIS</t>
  </si>
  <si>
    <t>DAVITA TUCSON SOUTH DIALYSIS</t>
  </si>
  <si>
    <t>032558 BULLHEAD CITY DIALYSIS (FMC)</t>
  </si>
  <si>
    <t>DAVITA CHINLE DIALYSIS</t>
  </si>
  <si>
    <t>APACHE</t>
  </si>
  <si>
    <t>DAVITA SIERRA VISTA DIALYSIS</t>
  </si>
  <si>
    <t>COCHISE</t>
  </si>
  <si>
    <t>032521 DIALYSIS CENTER OF GLENDALE (FMC)</t>
  </si>
  <si>
    <t>032522 PARKER DIALYSIS CENTER (FMC)</t>
  </si>
  <si>
    <t>PARKER</t>
  </si>
  <si>
    <t>LA PAZ</t>
  </si>
  <si>
    <t>DAVITA PRESCOTT DIALYSIS</t>
  </si>
  <si>
    <t>032524 FLAGSTAFF DIALYSIS CENTER (FMC)</t>
  </si>
  <si>
    <t>DAVITA DESERT MOUNTAIN DIALYSIS CENTER</t>
  </si>
  <si>
    <t>032526 SOUTHWEST MESA DIALYSIS (DSI)</t>
  </si>
  <si>
    <t>NATIONAL RENAL INSTITUTES</t>
  </si>
  <si>
    <t>032528 THUNDERBIRD DIALYSIS (FMC)</t>
  </si>
  <si>
    <t>032530 DESERT VALLEY DIALYSIS (FMC)</t>
  </si>
  <si>
    <t>032594 SALT RIVER DIALYSIS CENTER (FMC)</t>
  </si>
  <si>
    <t>032596 NORTHEAST PHOENIX DIALYSIS (DSI)</t>
  </si>
  <si>
    <t>032597 SAN CARLOS DIALYSIS (FMC)</t>
  </si>
  <si>
    <t>032598 MAMMOTH DIALYSIS (FMC)</t>
  </si>
  <si>
    <t>032599 AHWATUKEE DIALYSIS (FMC)</t>
  </si>
  <si>
    <t>DAVITA TEMPE DIALYSIS CENTER</t>
  </si>
  <si>
    <t>032610 SOUTHEAST VALLEY DIALYSIS (FMC)</t>
  </si>
  <si>
    <t>DAVITA PHOENIX DIALYSIS CENTER</t>
  </si>
  <si>
    <t>DAVITA ESTRELLA DIALYSIS CENTER</t>
  </si>
  <si>
    <t>032613 NORTHWEST TUCSON DIALYSIS (FMC)</t>
  </si>
  <si>
    <t>032614 DOUGLAS DIALYSIS CENTER (DCI)</t>
  </si>
  <si>
    <t>DOUGLAS</t>
  </si>
  <si>
    <t>DAVITA RIM COUNTRY DIALYSIS</t>
  </si>
  <si>
    <t>032616 DESERT DIALYSIS SAHUARITA (DCI)</t>
  </si>
  <si>
    <t>032617 TUCSON WEST DIALYSIS CENTER (FMC)</t>
  </si>
  <si>
    <t>DAVITA NORTHWEST TUCSON DIALYSIS</t>
  </si>
  <si>
    <t>032656-FRESENIUS KIDNEY CARE WESTGATE</t>
  </si>
  <si>
    <t>FRESENIUS KIDNEY CARETANGERINE CROSSING</t>
  </si>
  <si>
    <t>DAVITA DIALYSIS CARE AT PALM VALLEY</t>
  </si>
  <si>
    <t>SCOTTSDALE KIDNEY CENTER, LLC</t>
  </si>
  <si>
    <t>AMERICAN RENAL ASSOCIATES</t>
  </si>
  <si>
    <t>033503 GILA RIVER DIALYSIS WEST</t>
  </si>
  <si>
    <t>033504 GLENDALE FAMILY HEALTH CENTER - DIALYSIS</t>
  </si>
  <si>
    <t>DAVITA PALM BROOK DIALYSIS CENTER</t>
  </si>
  <si>
    <t>DAVITA ARROWHEAD LAKES DIALYSIS CENTER</t>
  </si>
  <si>
    <t>DAVITA GILBERT DIALYSIS CENTER</t>
  </si>
  <si>
    <t>032607 AVONDALE DIALYSIS (FMC)</t>
  </si>
  <si>
    <t>032608 AVONDALE DIALYSIS (DSI)</t>
  </si>
  <si>
    <t>DAVITA TUCSON CENTRAL DIALYSIS</t>
  </si>
  <si>
    <t>032628 KINGMAN DIALYSIS CLINIC (FMC)</t>
  </si>
  <si>
    <t>032629 SOUTH TUCSON DIALYSIS (FMC)</t>
  </si>
  <si>
    <t>DAVITA BROOKWOOD DIALYSIS CENTER</t>
  </si>
  <si>
    <t>DAVITA OCOTILLO DIALYSIS</t>
  </si>
  <si>
    <t>DAVITA RITA RANCH DIALYSIS (AKA TUCSON EAST II)</t>
  </si>
  <si>
    <t>032633 SANTAN DIALYSIS (FMC)</t>
  </si>
  <si>
    <t>DAVITA MARYVALE DIALYSIS CENTER</t>
  </si>
  <si>
    <t>032635 GILBERT DIALYSIS (FMC)</t>
  </si>
  <si>
    <t>032636 US RENAL CARE FLAGSTAFF DIALYSIS</t>
  </si>
  <si>
    <t>DAVITA WICKENBURG DIALYSIS</t>
  </si>
  <si>
    <t>032587 DEER VALLEY DIALYSIS (FMC)</t>
  </si>
  <si>
    <t>DAVITA TUCSON SOUTH CENTRAL DIALYSIS</t>
  </si>
  <si>
    <t>DAVITA HOPI DIALYSIS CENTER</t>
  </si>
  <si>
    <t>032593 GRANITE VALLEY DIALYSIS (FMC)</t>
  </si>
  <si>
    <t>DAVITA RIVER VALLEY DIALYSIS</t>
  </si>
  <si>
    <t>AR</t>
  </si>
  <si>
    <t>POPE</t>
  </si>
  <si>
    <t>FMCNA - HELENA</t>
  </si>
  <si>
    <t>PHILLIPS</t>
  </si>
  <si>
    <t>DAVITA DEGRAY DIALYSIS</t>
  </si>
  <si>
    <t>CLARK</t>
  </si>
  <si>
    <t>DAVITA POWER ROAD DIALYSIS PD</t>
  </si>
  <si>
    <t>032639 ESTRELLA MOUNTAIN DIALYSIS, LLC (ARA)</t>
  </si>
  <si>
    <t>DAVITA SWEETWATER RIDGE DIALYSIS</t>
  </si>
  <si>
    <t>DAVITA SCOTTSDALE DIALYSIS</t>
  </si>
  <si>
    <t>DAVITA PHOENIX HOME DIALYSIS PD ONLY</t>
  </si>
  <si>
    <t>032643 EAST TUCSON (FMC)</t>
  </si>
  <si>
    <t>BALTIMORE</t>
  </si>
  <si>
    <t>DAVITA EDGE RIVER DIALYSIS</t>
  </si>
  <si>
    <t>DAVITA FOUNTAIN HILLS DIALYSIS</t>
  </si>
  <si>
    <t>032646-FMC-GLENDALE TOWN CENTER</t>
  </si>
  <si>
    <t>032647-FMC NORTH MOUNTAIN</t>
  </si>
  <si>
    <t>032648-FMC OLD TOWN SCOTTSDALE</t>
  </si>
  <si>
    <t>032649 PEDIATRIC DIALYSIS CENTER OF PHOENIX LLC</t>
  </si>
  <si>
    <t>032650 FRESENIUS KIDNEY CARE DESERT SAGE</t>
  </si>
  <si>
    <t>ST BERNARDS REGIONAL MED CTR-DIALYSIS</t>
  </si>
  <si>
    <t>CRAIGHEAD</t>
  </si>
  <si>
    <t>DAVITA SPRINGHILL DIALYSIS</t>
  </si>
  <si>
    <t>PULASKI</t>
  </si>
  <si>
    <t>DAVITA SEARCY DIALYSIS</t>
  </si>
  <si>
    <t>WHITE</t>
  </si>
  <si>
    <t>KIDNEY DISEASE AND DIALYSIS CLINIC OF MAGNOLIA</t>
  </si>
  <si>
    <t>COLUMBIA</t>
  </si>
  <si>
    <t>DAVITA CONWAY DIALYSIS</t>
  </si>
  <si>
    <t>FAULKNER</t>
  </si>
  <si>
    <t>FMCNA - FAULKNER COUNTY</t>
  </si>
  <si>
    <t>FMCNA - LITTLE ROCK DIALYSIS</t>
  </si>
  <si>
    <t>DAVITA OUACHITA VALLEY DIALYSIS</t>
  </si>
  <si>
    <t>OUACHITA</t>
  </si>
  <si>
    <t>FKC - LAKE VILLAGE</t>
  </si>
  <si>
    <t>CHICOT</t>
  </si>
  <si>
    <t>FMCNA - EAST ARKANSAS</t>
  </si>
  <si>
    <t>CRITTENDEN</t>
  </si>
  <si>
    <t>DAVITA HOT SPRINGS DIALYSIS</t>
  </si>
  <si>
    <t>GARLAND</t>
  </si>
  <si>
    <t>FMCNA - PINE BLUFF</t>
  </si>
  <si>
    <t>FMCNA - ST FRANCIS COUNTY DIALYSIS</t>
  </si>
  <si>
    <t>SAINT FRANCIS</t>
  </si>
  <si>
    <t>DAVITA OSCEOLA DIALYSIS</t>
  </si>
  <si>
    <t>OSCEOLA</t>
  </si>
  <si>
    <t>MISSISSIPPI</t>
  </si>
  <si>
    <t>DAVITA PULASKI COUNTY DIALYSIS</t>
  </si>
  <si>
    <t>DAVITA SOUTH ARKANSAS DIALYSIS</t>
  </si>
  <si>
    <t>EL DORADO</t>
  </si>
  <si>
    <t>UNION</t>
  </si>
  <si>
    <t>FMCNA - STUTTGART DIALYSIS</t>
  </si>
  <si>
    <t>ARKANSAS</t>
  </si>
  <si>
    <t>DAVITA FAYETTEVILLE DIALYSIS</t>
  </si>
  <si>
    <t>WASHINGTON</t>
  </si>
  <si>
    <t>ARKANSAS CHILDRENS HOSPITAL-DIALYSIS</t>
  </si>
  <si>
    <t>FT SMITH REGIONAL DIALYSIS CTR</t>
  </si>
  <si>
    <t>SEBASTIAN</t>
  </si>
  <si>
    <t>DAVITA OUACHITA DIALYSIS</t>
  </si>
  <si>
    <t>FMCNA - EAST LITTLE ROCK</t>
  </si>
  <si>
    <t>DAVITA SOUTH LITTLE ROCK DIALYSIS</t>
  </si>
  <si>
    <t>WESTSIDE DIALYSIS UNIT LLC</t>
  </si>
  <si>
    <t>DCI - LITTLE ROCK RENAL SERVICES LLC</t>
  </si>
  <si>
    <t>ARKANSAS STAFF ASSISTED HEMODIALYSIS CLINIC</t>
  </si>
  <si>
    <t>HILLSBOROUGH</t>
  </si>
  <si>
    <t>X CLOSED DAVITA - SILOAM SPRINGS</t>
  </si>
  <si>
    <t>BENTON</t>
  </si>
  <si>
    <t>BIO-MEDICAL APPLICATIONS OF ARKANSAS, INC</t>
  </si>
  <si>
    <t>DAVITA JACKSONVILLE CENTRAL DIALYSIS CENTER</t>
  </si>
  <si>
    <t>DAVITA JACKSON COUNTY DIALYSIS</t>
  </si>
  <si>
    <t>NEWPORT</t>
  </si>
  <si>
    <t>FMCNA - BENTON</t>
  </si>
  <si>
    <t>SALINE</t>
  </si>
  <si>
    <t>DAVITA INDEPENDENCE COUNTY DIALYSIS</t>
  </si>
  <si>
    <t>INDEPENDENCE</t>
  </si>
  <si>
    <t>DAVITA SALINE COUNTY DIALYSIS</t>
  </si>
  <si>
    <t>DAVITA ASHLEY DIALYSIS</t>
  </si>
  <si>
    <t>ASHLEY</t>
  </si>
  <si>
    <t>US RENAL CARE OF NORTHEAST AR - PARAGOULD</t>
  </si>
  <si>
    <t>DAVITA HEMPSTEAD COUNTY DIALYSIS</t>
  </si>
  <si>
    <t>HEMPSTEAD</t>
  </si>
  <si>
    <t>US RENAL CARE - PINE BLUFF</t>
  </si>
  <si>
    <t>DAVITA RENAL CENTER OF MOUNTAIN HOME</t>
  </si>
  <si>
    <t>BAXTER</t>
  </si>
  <si>
    <t>RENAL VENTURES MANAGEMENT</t>
  </si>
  <si>
    <t>DAVITA SPRINGDALE DIALYSIS</t>
  </si>
  <si>
    <t>HOPE DIALYSIS CENTER</t>
  </si>
  <si>
    <t>DAVITA MALVERN DIALYSIS</t>
  </si>
  <si>
    <t>HOT SPRING</t>
  </si>
  <si>
    <t>DAVITA CENTRAL LITTLE ROCK DIALYSIS</t>
  </si>
  <si>
    <t>DAVITA POCAHONTAS DIALYSIS</t>
  </si>
  <si>
    <t>DAVITA BENTONVILLE DIALYSIS</t>
  </si>
  <si>
    <t>FMCNA - MONTICELLO</t>
  </si>
  <si>
    <t>DREW</t>
  </si>
  <si>
    <t>DAVITA SOUTHWEST ARKANSAS DIALYSIS</t>
  </si>
  <si>
    <t>DAVITA LITTLE ROCK MIDTOWN DIALYSIS</t>
  </si>
  <si>
    <t>DAVITA NORTH LITTLE ROCK DIALYSIS CENTER</t>
  </si>
  <si>
    <t>DAVITA SWAN DIALYSIS</t>
  </si>
  <si>
    <t>DAVITA ORO VALLEY DIALYSIS</t>
  </si>
  <si>
    <t>032653-FRESENIUS KIDNEY CARE WESTGATE HOME</t>
  </si>
  <si>
    <t>032654-FRESENIUS KIDNEY CARE CANYON VISTA</t>
  </si>
  <si>
    <t>DAVITA EVERGREEN PARK DIALYSIS</t>
  </si>
  <si>
    <t>BENTON COUNTY DIALYSIS CTR</t>
  </si>
  <si>
    <t>DAVITA BRADLEY COUNTY DIALYSIS</t>
  </si>
  <si>
    <t>WARREN</t>
  </si>
  <si>
    <t>BRADLEY</t>
  </si>
  <si>
    <t>NEA BAPTIST CLINIC - MIDDLEFIELD</t>
  </si>
  <si>
    <t>DAVITA MILLER COUNTY DIALYSIS</t>
  </si>
  <si>
    <t>MILLER</t>
  </si>
  <si>
    <t>DIALYSIS CENTER OF SILOAM SPRINGS</t>
  </si>
  <si>
    <t>VAMANA, INC</t>
  </si>
  <si>
    <t>DAVITA MENA DIALYSIS CENTER</t>
  </si>
  <si>
    <t>POLK</t>
  </si>
  <si>
    <t>DCI - MCCRORY</t>
  </si>
  <si>
    <t>WOODRUFF</t>
  </si>
  <si>
    <t>HARRISON DIALYSIS</t>
  </si>
  <si>
    <t>HARRISON</t>
  </si>
  <si>
    <t>BOONE</t>
  </si>
  <si>
    <t>DAVITA FORREST CITY DIALYSIS</t>
  </si>
  <si>
    <t>X CLOSED DAVITA - ROGERS DIALYSIS</t>
  </si>
  <si>
    <t>ROGERS</t>
  </si>
  <si>
    <t>NEA BAPTIST CLINIC - HILLTOP</t>
  </si>
  <si>
    <t>DAVITA RIVERSIDE DIALYSIS CENTER</t>
  </si>
  <si>
    <t>RIVERSIDE</t>
  </si>
  <si>
    <t>CA</t>
  </si>
  <si>
    <t>RAI - EAST BAY - OAKLAND</t>
  </si>
  <si>
    <t>OAKLAND</t>
  </si>
  <si>
    <t>ALAMEDA</t>
  </si>
  <si>
    <t>FMC-NATIONAL CITY DIALYSIS CENTER</t>
  </si>
  <si>
    <t>SAN DIEGO</t>
  </si>
  <si>
    <t>DAVITA INGLEWOOD DIALYSIS</t>
  </si>
  <si>
    <t>LOS ANGELES</t>
  </si>
  <si>
    <t>UC DAVIS MEDICAL CENTER PEDIATRIC</t>
  </si>
  <si>
    <t>SACRAMENTO</t>
  </si>
  <si>
    <t>LOMA LINDA UNIVERSITY CHILDREN'S HOSPITAL PEDIATRIC CHRONIC DIALYSIS</t>
  </si>
  <si>
    <t>SAN BERNARDINO</t>
  </si>
  <si>
    <t>FMC-HILLCREST DIALYSIS</t>
  </si>
  <si>
    <t>DAVITA KIDNEY DIALYSIS CARE UNIT</t>
  </si>
  <si>
    <t>DAVITA MAIN PLACE DIALYSIS CENTER</t>
  </si>
  <si>
    <t>ORANGE</t>
  </si>
  <si>
    <t>DAVITA FULLERTON DIALYSIS</t>
  </si>
  <si>
    <t>HIDDEN SPRINGS DIALYSIS CTR</t>
  </si>
  <si>
    <t>DAVITA DIAMOND STATE DIALYSIS</t>
  </si>
  <si>
    <t>DAVITA COLLEGE CITY DIALYSIS</t>
  </si>
  <si>
    <t>SPRINGDALE DIALYSIS CTR</t>
  </si>
  <si>
    <t>ST BERNARDS-WYNNE</t>
  </si>
  <si>
    <t>CROSS</t>
  </si>
  <si>
    <t>ST. BERNARDS MEDICAL CENTER - OSCEOLA DIALYSIS</t>
  </si>
  <si>
    <t>DAVITA RENAL CARE MARION AT HOME</t>
  </si>
  <si>
    <t>NORTH HILLS DIALYSIS</t>
  </si>
  <si>
    <t>KAISER FOUNDATION HOSPITAL MEDICAL CTR.- ANAHEIM</t>
  </si>
  <si>
    <t>KAISER PERMANENTE</t>
  </si>
  <si>
    <t>CHILDRENS HOSPITAL OF SAN DIEGO</t>
  </si>
  <si>
    <t>KAISER HOSPITAL ESRD PD UNIT</t>
  </si>
  <si>
    <t>KAISER FOUNDATION HOSPITAL MEDICAL CTR.- BALDWIN PARK</t>
  </si>
  <si>
    <t>CHILDRENS HOSPITAL CENTRAL CALIFORNIA</t>
  </si>
  <si>
    <t>MADERA</t>
  </si>
  <si>
    <t>KAISER PERMANENTE MARTINEZ</t>
  </si>
  <si>
    <t>CONTRA COSTA</t>
  </si>
  <si>
    <t>KAISER FOUNDATION HOSPITAL MEDICAL CTR.- ONTARIO</t>
  </si>
  <si>
    <t>ONTARIO</t>
  </si>
  <si>
    <t>RAI HAIGHT</t>
  </si>
  <si>
    <t>SAN FRANCISCO</t>
  </si>
  <si>
    <t>FMC-SANTA BARBARA COMMUNITY DIALYSIS CENTER</t>
  </si>
  <si>
    <t>SANTA BARBARA</t>
  </si>
  <si>
    <t>SATELLITE HEALTHCARE INC</t>
  </si>
  <si>
    <t>SANTA CLARA</t>
  </si>
  <si>
    <t>SATELLITE HEALTHCARE</t>
  </si>
  <si>
    <t>LOS ALAMITOS HEMODIALYSIS CENTER</t>
  </si>
  <si>
    <t>DAVITA ANTELOPE VALLEY DIALYSIS</t>
  </si>
  <si>
    <t>LANCASTER</t>
  </si>
  <si>
    <t>MOBILE DIALYSIS SERVICES, INC. (COMPTON)</t>
  </si>
  <si>
    <t>FMC-LONG BEACH</t>
  </si>
  <si>
    <t>BMA SANTA ROSA</t>
  </si>
  <si>
    <t>SANTA ROSA</t>
  </si>
  <si>
    <t>SONOMA</t>
  </si>
  <si>
    <t>DAVITA ESCONDIDO DIALYSIS</t>
  </si>
  <si>
    <t>MARIN</t>
  </si>
  <si>
    <t>DAVITA REDDING DIALYSIS CENTER</t>
  </si>
  <si>
    <t>SHASTA</t>
  </si>
  <si>
    <t>STANISLAUS</t>
  </si>
  <si>
    <t>RAI HARDING BLVD</t>
  </si>
  <si>
    <t>PLACER</t>
  </si>
  <si>
    <t>FMC-CONEJO VALLEY RENAL CENTER</t>
  </si>
  <si>
    <t>VENTURA</t>
  </si>
  <si>
    <t>DAVITA COVINA DIALYSIS CENTER</t>
  </si>
  <si>
    <t>U.S. RENAL CARE GARDENA DIALYSIS - REDONDO</t>
  </si>
  <si>
    <t>MONTEREY PENINSULA DIALYSIS</t>
  </si>
  <si>
    <t>MONTEREY</t>
  </si>
  <si>
    <t>INNOVATIVE DIALYSIS SYSTEMS</t>
  </si>
  <si>
    <t>FMC-RAI-COMPTON-LOS ANGELES</t>
  </si>
  <si>
    <t>DAVITA POMONA DIALYSIS</t>
  </si>
  <si>
    <t>DAVITA LAKEWOOD DIALYSIS CENTER</t>
  </si>
  <si>
    <t>DAVITA PALM SPRINGS DIALYSIS</t>
  </si>
  <si>
    <t>FMC EUREKA</t>
  </si>
  <si>
    <t>HUMBOLDT</t>
  </si>
  <si>
    <t>FMC-CULVER CITY DIALYSIS</t>
  </si>
  <si>
    <t>U.S. RENAL CARE NORTHRIDGE DIALYSIS</t>
  </si>
  <si>
    <t>DAVITA DALY CITY DIALYSIS</t>
  </si>
  <si>
    <t>SAN MATEO</t>
  </si>
  <si>
    <t>FMC-BURBANK</t>
  </si>
  <si>
    <t>LOMA LINDA UNIVERSITY KIDNEY CENTER</t>
  </si>
  <si>
    <t>DAVITA UPLAND DIALYSIS</t>
  </si>
  <si>
    <t>DAVITA CHICO DIALYSIS CENTER</t>
  </si>
  <si>
    <t>BUTTE</t>
  </si>
  <si>
    <t>DAVITA VALLEY DIALYSIS CENTER</t>
  </si>
  <si>
    <t>SATELLITE DIALYSIS OF CAPITOLA LLC</t>
  </si>
  <si>
    <t>U.S. RENAL CARE SKYPARK DIALYSIS</t>
  </si>
  <si>
    <t>DAVITA MERCED DIALYSIS</t>
  </si>
  <si>
    <t>MERCED</t>
  </si>
  <si>
    <t>U.S. RENAL CARE VAN NUYS DIALYSIS</t>
  </si>
  <si>
    <t>DAVITA BERKELEY DIALYSIS</t>
  </si>
  <si>
    <t>BERKELEY</t>
  </si>
  <si>
    <t>DAVITA WEST HILLS DIALYSIS</t>
  </si>
  <si>
    <t>FMC-UNIVERSITY DIALYSIS CENTER OF ORANGE</t>
  </si>
  <si>
    <t>SANTA CLARA VALLEY RENAL CARE CENTER</t>
  </si>
  <si>
    <t>ST. JOSEPH HOSPITAL RENAL CENTER</t>
  </si>
  <si>
    <t>CHILDRENS HOSPITAL OF LOS ANGELES</t>
  </si>
  <si>
    <t>KAISER FOUNDATION HOSPITAL MEDICAL CTR.- SUNSET</t>
  </si>
  <si>
    <t>ARROWHEAD REGIONAL MEDICAL CENTER</t>
  </si>
  <si>
    <t>KAISER FOUNDATION HOSPITAL MEDICAL CTR.- FONTANA</t>
  </si>
  <si>
    <t>KAISER FOUNDATION HOSPITAL MEDICAL CTR.- WOODLAND HILLS</t>
  </si>
  <si>
    <t>KAISER FOUNDATION HOSPITAL MEDICAL CTR.- RIVERSIDE</t>
  </si>
  <si>
    <t>KAISER FOUNDATION HOSPITAL MEDICAL CTR.- WEST LOS ANGELES</t>
  </si>
  <si>
    <t>KAISER FOUNDATION HOSPITAL MEDICAL CTR.- DOWNEY</t>
  </si>
  <si>
    <t>LUCILE PACKARD STANFORD PEDIATRIC DIALYSIS</t>
  </si>
  <si>
    <t>KAISER PERMANENTE - SANTA CLARA</t>
  </si>
  <si>
    <t>DAVITA DOWNEY DIALYSIS CENTER</t>
  </si>
  <si>
    <t>FMC-BALBOA KEARNY MESA DIALYSIS CENTER</t>
  </si>
  <si>
    <t>FMC-ALHAMBRA</t>
  </si>
  <si>
    <t>DAVITA SAN JUAN CAPISTRANO SOUTH DIALYSIS</t>
  </si>
  <si>
    <t>US RENAL CARE BERKELEY</t>
  </si>
  <si>
    <t>DAVITA PARAMOUNT DIALYSIS CENTER</t>
  </si>
  <si>
    <t>FMC-CHULA VISTA DIALYSIS CENTER-SOUTH</t>
  </si>
  <si>
    <t>FMC-GAREY DIALYSIS CENTER PARTNERSHIP</t>
  </si>
  <si>
    <t>FMC-VENTURA</t>
  </si>
  <si>
    <t>FMC-RAI-CORPORATE WAY-PALM DESERT</t>
  </si>
  <si>
    <t>KIDNEY INSTITUTE OF THE DESERT</t>
  </si>
  <si>
    <t>DAVITA CORONA DIALYSIS CENTER</t>
  </si>
  <si>
    <t>DAVITA ANTELOPE DIALYSIS CENTER</t>
  </si>
  <si>
    <t>DAVITA WILSHIRE DIALYSIS CENTER</t>
  </si>
  <si>
    <t>HOLY CROSS RENAL CENTER</t>
  </si>
  <si>
    <t>HEMODIALYSIS, INC.</t>
  </si>
  <si>
    <t>DAVITA SAN PABLO DIALYSIS</t>
  </si>
  <si>
    <t>DAVITA VICTOR VALLEY DIALYSIS</t>
  </si>
  <si>
    <t>DAVITA YUBA CITY DIALYSIS CENTER</t>
  </si>
  <si>
    <t>SUTTER</t>
  </si>
  <si>
    <t>DAVITA GARFIELD HEMODIALYSIS CENTER</t>
  </si>
  <si>
    <t>DAVITA SILVERADO DIALYSIS</t>
  </si>
  <si>
    <t>NAPA</t>
  </si>
  <si>
    <t>DAVITA VALLEJO DIALYSIS</t>
  </si>
  <si>
    <t>SOLANO</t>
  </si>
  <si>
    <t>DAVITA PLEASANTON DIALYSIS CENTER</t>
  </si>
  <si>
    <t>DAVITA SOUTH SACRAMENTO DIALYSIS CENTER</t>
  </si>
  <si>
    <t>DAVITA UNION CITY DIALYSIS CENTER</t>
  </si>
  <si>
    <t>DAVITA BREA DIALYSIS CENTER</t>
  </si>
  <si>
    <t>DAVITA EAST LA PLAZA DIALYSIS</t>
  </si>
  <si>
    <t>FMC PETALUMA</t>
  </si>
  <si>
    <t>DAVITA LA PALMA DIALYSIS</t>
  </si>
  <si>
    <t>DAVITA HANFORD DIALYSIS</t>
  </si>
  <si>
    <t>KINGS</t>
  </si>
  <si>
    <t>DAVITA BAKERSFIELD BRIMHALL DIALYSIS</t>
  </si>
  <si>
    <t>KERN</t>
  </si>
  <si>
    <t>DAVITA BURBANK DIALYSIS</t>
  </si>
  <si>
    <t>DAVITA SIMI VALLEY DIALYSIS</t>
  </si>
  <si>
    <t>DAVITA HUNTINGTON BEACH DIALYSIS</t>
  </si>
  <si>
    <t>DAVITA TOWER DIALYSIS</t>
  </si>
  <si>
    <t>DAVITA AUBURN DIALYSIS</t>
  </si>
  <si>
    <t>DAVITA NAPA DIALYSIS CENTER</t>
  </si>
  <si>
    <t>FMC-RAI-GARDEN GROVE BLVD.-GARDEN GROVE</t>
  </si>
  <si>
    <t>DAVITA FAIRFIELD DIALYSIS CENTER</t>
  </si>
  <si>
    <t>HUNTINGTON DIALYSIS CENTER</t>
  </si>
  <si>
    <t>RAI WEST MARCH</t>
  </si>
  <si>
    <t>SAN JOAQUIN</t>
  </si>
  <si>
    <t>RAI NORTH CALIFORNIA</t>
  </si>
  <si>
    <t>RENAL ADVANTAGE</t>
  </si>
  <si>
    <t>DAVITA ATWATER DIALYSIS</t>
  </si>
  <si>
    <t>DAVITA ALHAMBRA DIALYSIS CENTER</t>
  </si>
  <si>
    <t>FMC-NORTH COAST KIDNEY CENTER</t>
  </si>
  <si>
    <t>DAVITA VACAVILLE DIALYSIS CENTER</t>
  </si>
  <si>
    <t>LA PUENTE DIALYSIS CENTER, INC.</t>
  </si>
  <si>
    <t>SOUTHGATE DIALYSIS</t>
  </si>
  <si>
    <t>INTERCOMMUNITY DIALYSIS CENTER</t>
  </si>
  <si>
    <t>DAVITA UNIVERSITY PARK DIALYSIS CENTER</t>
  </si>
  <si>
    <t>DESERT CITIES DIALYSIS</t>
  </si>
  <si>
    <t>U.S. RENAL CARE LOMITA DIALYSIS</t>
  </si>
  <si>
    <t>DAVITA SANTA ANA DIALYSIS CENTER</t>
  </si>
  <si>
    <t>DAVITA SANTA MONICA DIALYSIS</t>
  </si>
  <si>
    <t>DAVITA TULARE DIALYSIS</t>
  </si>
  <si>
    <t>TULARE</t>
  </si>
  <si>
    <t>DAVITA HEMET DIALYSIS CENTER</t>
  </si>
  <si>
    <t>DAVITA VISALIA DIALYSIS</t>
  </si>
  <si>
    <t>HIGH DESERT HEMODIALYSIS</t>
  </si>
  <si>
    <t>DAVITA MONTEREY PARK DIALYSIS CENTER</t>
  </si>
  <si>
    <t>U.S. RENAL CARE EARL STREET DIALYSIS</t>
  </si>
  <si>
    <t>DAVITA GLENDALE DIALYSIS</t>
  </si>
  <si>
    <t>FMC-MISSION HILLS</t>
  </si>
  <si>
    <t>FMC-RAI-CENTINELA-INGLEWOOD</t>
  </si>
  <si>
    <t>DAVITA MISSION VIEJO DIALYSIS</t>
  </si>
  <si>
    <t>DAVITA BEVERLY HILLS DIALYSIS CENTER</t>
  </si>
  <si>
    <t>DAVITA LAKEPORT DIALYSIS CENTER</t>
  </si>
  <si>
    <t>LAKE</t>
  </si>
  <si>
    <t>DAVITA SALINAS VALLEY DIALYSIS CENTER</t>
  </si>
  <si>
    <t>DAVITA MANZANITA DIALYSIS CENTER</t>
  </si>
  <si>
    <t>SANTA BARBARA ARTIFICIAL KIDNEY CENTER, LLC</t>
  </si>
  <si>
    <t>DAVITA FRESNO DIALYSIS</t>
  </si>
  <si>
    <t>FRESNO</t>
  </si>
  <si>
    <t>TUOLUMNE</t>
  </si>
  <si>
    <t>RAI PIEDMONT</t>
  </si>
  <si>
    <t>BMA OF CENTRAL VALLEY RURAL DIALYSIS</t>
  </si>
  <si>
    <t>DAVITA EATON CANYON DIALYSIS</t>
  </si>
  <si>
    <t>DAVITA LOS ANGELES DIALYSIS CENTER</t>
  </si>
  <si>
    <t>DAVITA LOS BANOS DIALYSIS</t>
  </si>
  <si>
    <t>DAVITA CHINO DIALYSIS</t>
  </si>
  <si>
    <t>FMC-RAI-FLETCHER PARKWAY-EL CAJON</t>
  </si>
  <si>
    <t>RAI E. 14TH</t>
  </si>
  <si>
    <t>DAVITA MOUNTAIN VISTA DIALYSIS CENTER</t>
  </si>
  <si>
    <t>DAVITA SOUTH VALLEY DIALYSIS</t>
  </si>
  <si>
    <t>FMC-EL MONTE</t>
  </si>
  <si>
    <t>DAVITA ENCINITAS DIALYSIS</t>
  </si>
  <si>
    <t>FMC DIABLO CENTRAL PITTSBURG</t>
  </si>
  <si>
    <t>PITTSBURG</t>
  </si>
  <si>
    <t>FMC DIABLO WALNUT CREEK</t>
  </si>
  <si>
    <t>FMC DIABLO CONCORD</t>
  </si>
  <si>
    <t>FMC-SAN GABRIEL DIALYSIS CENTER</t>
  </si>
  <si>
    <t>DAVITA PREMIER DIALYSIS CENTER</t>
  </si>
  <si>
    <t>FMC-OXNARD</t>
  </si>
  <si>
    <t>FMC-CAMARILLO DIALYSIS CENTER</t>
  </si>
  <si>
    <t>DAVITA IMPERIAL DIALYSIS</t>
  </si>
  <si>
    <t>DAVITA UNITED DIALYSIS CENTER</t>
  </si>
  <si>
    <t>DAVITA BAKERSFIELD DIALYSIS CENTER</t>
  </si>
  <si>
    <t>DAVITA DELANO DIALYSIS</t>
  </si>
  <si>
    <t>DAVITA EAST BAY PERITONEAL DIALYSIS CENTER</t>
  </si>
  <si>
    <t>DCI UNIVERSITY DIALYSIS CLINIC</t>
  </si>
  <si>
    <t>SAN JOAQUIN VALLEY DIALYSIS</t>
  </si>
  <si>
    <t>FMC-GATEWAY DIALYSIS CENTER-EAST</t>
  </si>
  <si>
    <t>U.S. RENAL CARE REDONDO BEACH DIALYSIS</t>
  </si>
  <si>
    <t>DAVITA FONTANA DIALYSIS</t>
  </si>
  <si>
    <t>FMC-RAI-EAST OLYMPIC-LOS ANGELES</t>
  </si>
  <si>
    <t>PERITONEAL DIALYSIS CENTER OF AMERICA-SAN GABRIEL PC</t>
  </si>
  <si>
    <t>DAVITA HAYWARD DIALYSIS CENTER</t>
  </si>
  <si>
    <t>FMC-LA MESA DIALYSIS CENTER</t>
  </si>
  <si>
    <t>FMC-CARSON</t>
  </si>
  <si>
    <t>DAVITA WALNUT CREEK DIALYSIS CENTER</t>
  </si>
  <si>
    <t>FMC-EL CENTRO DESERT VALLEY DIALYSIS CENTER</t>
  </si>
  <si>
    <t>IMPERIAL</t>
  </si>
  <si>
    <t>DAVITA CAMERON PARK DIALYSIS</t>
  </si>
  <si>
    <t>FMC LOS GATOS</t>
  </si>
  <si>
    <t>DAVITA GREATER EL MONTE DIALYSIS CENTER</t>
  </si>
  <si>
    <t>DAVITA NORWALK DIALYSIS CENTER</t>
  </si>
  <si>
    <t>DAVITA SAN FRANCISCO DIALYSIS</t>
  </si>
  <si>
    <t>CITRUS DIALYSIS CENTER</t>
  </si>
  <si>
    <t>RAI PERALTA</t>
  </si>
  <si>
    <t>FMC-RAI-INDIANA COURT-REDLANDS</t>
  </si>
  <si>
    <t>RAI OCEAN AVENUE</t>
  </si>
  <si>
    <t>DAVITA OAKLAND DIALYSIS</t>
  </si>
  <si>
    <t>DAVITA MURRIETA DIALYSIS</t>
  </si>
  <si>
    <t>FMC-BALBOA MARINA BAY</t>
  </si>
  <si>
    <t>DAVITA ANAHEIM DIALYSIS</t>
  </si>
  <si>
    <t>DAVITA TEMECULA DIALYSIS CENTER</t>
  </si>
  <si>
    <t>DAVITA HARBOR UCLA</t>
  </si>
  <si>
    <t>DAVITA CARSON DIALYSIS</t>
  </si>
  <si>
    <t>DAVITA MONTCLAIR DIALYSIS CENTER</t>
  </si>
  <si>
    <t>DAVITA GRASS VALLEY DIALYSIS</t>
  </si>
  <si>
    <t>NEVADA</t>
  </si>
  <si>
    <t>KIDNEY DIALYSIS CENTER OF BALDWIN HILLS, LLC</t>
  </si>
  <si>
    <t>KIDNEY CENTER, INC.</t>
  </si>
  <si>
    <t>DAVITA VALLEY VIEW DIALYSIS</t>
  </si>
  <si>
    <t>DAVITA SADDLEBACK DIALYSIS</t>
  </si>
  <si>
    <t>U.S. RENAL CARE WEST LOS ANGELES DIALYSIS</t>
  </si>
  <si>
    <t>FMC FREMONT</t>
  </si>
  <si>
    <t>FREMONT</t>
  </si>
  <si>
    <t>DAVITA MANTECA DIALYSIS</t>
  </si>
  <si>
    <t>DAVITA SFS DIALYSIS</t>
  </si>
  <si>
    <t>DAVITA DOCTORS DIALYSIS CENTER OF EAST LOS ANGELES</t>
  </si>
  <si>
    <t>MOHAN DIALYSIS CENTER OF COVINA</t>
  </si>
  <si>
    <t>FMC-SAN GABRIEL VALLEY PD CLINIC</t>
  </si>
  <si>
    <t>RAI FAIRWAY ROCKLIN</t>
  </si>
  <si>
    <t>DAVITA DIAMOND VALLEY DIALYSIS CENTER</t>
  </si>
  <si>
    <t>DAVITA CHINATOWN DIALYSIS</t>
  </si>
  <si>
    <t>DAVITA SELMA DIALYSIS</t>
  </si>
  <si>
    <t>DAVITA VISALIA AT HOME DIALYSIS</t>
  </si>
  <si>
    <t>FMC-RAI-HOSPITAL CIRCLE-WESTMINSTER</t>
  </si>
  <si>
    <t>DAVITA WESTMINSTER SOUTH DIALYSIS</t>
  </si>
  <si>
    <t>DAVITA HI-DESERT DIALYSIS</t>
  </si>
  <si>
    <t>NRC-SANTA CLARITA KIDNEY CENTER</t>
  </si>
  <si>
    <t>VALENCIA</t>
  </si>
  <si>
    <t>NATIONAL RENAL CARE</t>
  </si>
  <si>
    <t>DAVITA AIRPORT SUNRISE DIALYSIS CENTER</t>
  </si>
  <si>
    <t>U.S. RENAL CARE WEST COAST DIALYSIS</t>
  </si>
  <si>
    <t>SOUTH COUNTY DIALYSIS</t>
  </si>
  <si>
    <t>RAI CERES AVENUE, CHICO</t>
  </si>
  <si>
    <t>DAVITA LODI DIALYSIS CENTER</t>
  </si>
  <si>
    <t>DAVITA BAKERS FERRY DIALYSIS</t>
  </si>
  <si>
    <t>GA</t>
  </si>
  <si>
    <t>FULTON</t>
  </si>
  <si>
    <t>NEWNAN DIALYSIS UNIT</t>
  </si>
  <si>
    <t>COWETA</t>
  </si>
  <si>
    <t>FORT VALLEY DIALYSIS CENTER, LLC</t>
  </si>
  <si>
    <t>PEACH</t>
  </si>
  <si>
    <t>US RENAL CARE ADEL DIALYSIS</t>
  </si>
  <si>
    <t>COOK</t>
  </si>
  <si>
    <t>FMCNA DIALYSIS SERVICES OF CHATTAHOOCHEE VALLEY</t>
  </si>
  <si>
    <t>COLUMBUS</t>
  </si>
  <si>
    <t>MUSCOGEE</t>
  </si>
  <si>
    <t>ORANGE PARK KIDNEY CENTER</t>
  </si>
  <si>
    <t>FL</t>
  </si>
  <si>
    <t>CLAY</t>
  </si>
  <si>
    <t>DAVITA LONGMONT DIALYSIS CENTER</t>
  </si>
  <si>
    <t>CO</t>
  </si>
  <si>
    <t>BOULDER</t>
  </si>
  <si>
    <t>DAVITA LAKEWOOD CROSSING DIALYSIS</t>
  </si>
  <si>
    <t>062536 LAMAR DIALYSIS (FMC)</t>
  </si>
  <si>
    <t>LAMAR</t>
  </si>
  <si>
    <t>PROWERS</t>
  </si>
  <si>
    <t>062537 PUEBLO SOUTH DIALYSIS (FMC)</t>
  </si>
  <si>
    <t>PUEBLO</t>
  </si>
  <si>
    <t>062538 GRAND JUNCTION DIALYSIS (DCI)</t>
  </si>
  <si>
    <t>BMA - METROPOLITAN MIAMI</t>
  </si>
  <si>
    <t>MIAMI-DADE</t>
  </si>
  <si>
    <t>DAVITA KISSIMMEE DIALYSIS</t>
  </si>
  <si>
    <t>BELLE GLADE DIALYSIS CENTER</t>
  </si>
  <si>
    <t>PALM BEACH</t>
  </si>
  <si>
    <t>DAVITA DELAND DIALYSIS</t>
  </si>
  <si>
    <t>VOLUSIA</t>
  </si>
  <si>
    <t>RAI CARE CENTERS - FORT PIERCE</t>
  </si>
  <si>
    <t>SAINT LUCIE</t>
  </si>
  <si>
    <t>FMC-WEST LOS ANGELES</t>
  </si>
  <si>
    <t>DAVITA SAN DIEGO EAST DIALYSIS</t>
  </si>
  <si>
    <t>WHITTIER KIDNEY DIALYSIS CENTER</t>
  </si>
  <si>
    <t>FMC-DIALYSIS SERVICES OF PARADISE</t>
  </si>
  <si>
    <t>FMC-DIALYSIS SERVICES OF COLLEGE</t>
  </si>
  <si>
    <t>DAVITA ARCADIA DIALYSIS CENTER</t>
  </si>
  <si>
    <t>DAVITA NORTH OKALOOSA DIALYSIS</t>
  </si>
  <si>
    <t>OKALOOSA</t>
  </si>
  <si>
    <t>US RENAL CARE - TAMPA CENTRAL</t>
  </si>
  <si>
    <t>RAI CARE CENTERS - HAINES CITY</t>
  </si>
  <si>
    <t>FMC DIALYSIS SERVICES - ALACHUA</t>
  </si>
  <si>
    <t>ALACHUA</t>
  </si>
  <si>
    <t>U.S.RENAL CARE BRANFORD DIALYSIS</t>
  </si>
  <si>
    <t>CT</t>
  </si>
  <si>
    <t>NEW HAVEN</t>
  </si>
  <si>
    <t>DAVITA PALOMBA DRIVE DIALYSIS</t>
  </si>
  <si>
    <t>HARTFORD</t>
  </si>
  <si>
    <t>DAVITA HOUSATONIC DIALYSIS</t>
  </si>
  <si>
    <t>WALLINGFORD DIALYSIS CARE LLC</t>
  </si>
  <si>
    <t>FRESENIUS MEDICAL CARE WINDSOR</t>
  </si>
  <si>
    <t>HERALD SQUARE DIALYSIS LLC</t>
  </si>
  <si>
    <t>NEW SMYRNA BEACH ARTIFICIAL KIDNEY CENTER</t>
  </si>
  <si>
    <t>FMC -  CENTURY</t>
  </si>
  <si>
    <t>CENTRAL FLORIDA KIDNEY CENTER - OSCEOLA</t>
  </si>
  <si>
    <t>CENTRAL FLORIDA KIDNEY CENTERS</t>
  </si>
  <si>
    <t>RCG - FT WALTON BEACH</t>
  </si>
  <si>
    <t>RAI CARE CENTERS - PUNTA GORDA</t>
  </si>
  <si>
    <t>CHARLOTTE</t>
  </si>
  <si>
    <t>062580 NORTHERN COLORADO HOME THERAPY DIALYSIS (FMC)</t>
  </si>
  <si>
    <t>LARIMER</t>
  </si>
  <si>
    <t>062581 KIDNEY CENTER OF NORTHRIDGE (ARA)</t>
  </si>
  <si>
    <t>ADAMS</t>
  </si>
  <si>
    <t>DAVITA WEST LAKEWOOD DIALYSIS</t>
  </si>
  <si>
    <t>062583 PARKER KIDNEY CENTER (ARA)</t>
  </si>
  <si>
    <t>062584 SOUTH DENVER DIALYSIS (FMC)</t>
  </si>
  <si>
    <t>DENVER</t>
  </si>
  <si>
    <t>JOHNSON DIALYSIS CENTER LLC</t>
  </si>
  <si>
    <t>BROWARD</t>
  </si>
  <si>
    <t>FMC - DEFUNIAK SPRINGS</t>
  </si>
  <si>
    <t>WALTON</t>
  </si>
  <si>
    <t>NORMANDY VILLAGE DIALYSIS CENTER</t>
  </si>
  <si>
    <t>DUVAL</t>
  </si>
  <si>
    <t>FMC - MANDARIN</t>
  </si>
  <si>
    <t>KIDNEY SPA LLC</t>
  </si>
  <si>
    <t>BRADENTON ARTIFICIAL KIDNEY CENTER</t>
  </si>
  <si>
    <t>MANATEE</t>
  </si>
  <si>
    <t>BMA - CLEARWATER</t>
  </si>
  <si>
    <t>PINELLAS</t>
  </si>
  <si>
    <t>DAVITA KEY WEST DIALYSIS</t>
  </si>
  <si>
    <t>NW BROWARD ARTIFICIAL KIDNEY CENTER</t>
  </si>
  <si>
    <t>DAVITA WINTER HAVEN DIALYSIS</t>
  </si>
  <si>
    <t>DAVITA ORLANDO NORTH DIALYSIS</t>
  </si>
  <si>
    <t>DAVITA NORTH COLORADO SPRINGS DIALYSIS</t>
  </si>
  <si>
    <t>EL PASO</t>
  </si>
  <si>
    <t>DAVITA PARKER DIALYSIS CENTER</t>
  </si>
  <si>
    <t>062563 LIBERTY DIALYSIS - COLORADO SPRINGS NORTH (FMC)</t>
  </si>
  <si>
    <t>LIBERTY DIALYSIS HAWAII</t>
  </si>
  <si>
    <t>062564 LIBERTY DIALYSIS - COLORADO SPRINGS SOUTH (FMC)</t>
  </si>
  <si>
    <t>062585 NORTH GREELEY DIALYSIS (FMC)</t>
  </si>
  <si>
    <t>WELD</t>
  </si>
  <si>
    <t>DOVER UNIVERSAL LLC</t>
  </si>
  <si>
    <t>DE</t>
  </si>
  <si>
    <t>DAVITA CHILDRENS NATIONAL MEDICAL CENTER</t>
  </si>
  <si>
    <t>DC</t>
  </si>
  <si>
    <t>DISTRICT OF COLUMBIA</t>
  </si>
  <si>
    <t>BMA - DUPONT CIRCLE</t>
  </si>
  <si>
    <t>BMA - COLUMBIA HEIGHTS</t>
  </si>
  <si>
    <t>GREATER SOUTHEAST COMMUNITY DIALYSIS CENTER</t>
  </si>
  <si>
    <t>DAVITA JACKSONVILLE SOUTH DIALYSIS CENTER</t>
  </si>
  <si>
    <t>FRESENIUS MEDICAL CARE HONEYCREEK DIALYSIS, LLC</t>
  </si>
  <si>
    <t>ROCKDALE</t>
  </si>
  <si>
    <t>DCI NORTH COLUMBUS</t>
  </si>
  <si>
    <t>RCG THOMASVILLE</t>
  </si>
  <si>
    <t>THOMAS</t>
  </si>
  <si>
    <t>DAVITA EAST MACON DIALYSIS CENTER</t>
  </si>
  <si>
    <t>BIBB</t>
  </si>
  <si>
    <t>FMC - SANFORD</t>
  </si>
  <si>
    <t>SEMINOLE</t>
  </si>
  <si>
    <t>BMA - PALATKA</t>
  </si>
  <si>
    <t>PUTNAM</t>
  </si>
  <si>
    <t>DAVITA OCALA REGIONAL KIDNEY CENTER-EAST</t>
  </si>
  <si>
    <t>DAVITA WEST TAMPA DIALYSIS</t>
  </si>
  <si>
    <t>DAVITA SOUTH FLORIDA DIALYSIS</t>
  </si>
  <si>
    <t>062566 LIBERTY DIALYSIS COLORADO SPRINGS CENTRAL (FMC)</t>
  </si>
  <si>
    <t>DAVITA MESA COUNTY DIALYSIS</t>
  </si>
  <si>
    <t>FRESENIUS KIDNEY CARE - NEWPORT PIKE</t>
  </si>
  <si>
    <t>NEW CASTLE</t>
  </si>
  <si>
    <t>FRESENIUS KIDNEY CARE - MIDDLETOWN</t>
  </si>
  <si>
    <t>FRESENIUS KIDNEY CARE - GREENTREE</t>
  </si>
  <si>
    <t>KENT</t>
  </si>
  <si>
    <t>RAI 9TH STREET NORTH - ST PETERSBURG</t>
  </si>
  <si>
    <t>DAVITA CENTRAL TAMPA DIALYSIS</t>
  </si>
  <si>
    <t>PARKWAY KIDNEY CENTER</t>
  </si>
  <si>
    <t>FMC-NORTH LONG BEACH</t>
  </si>
  <si>
    <t>DAVITA MOULTRIE DIALYSIS CENTER</t>
  </si>
  <si>
    <t>COLQUITT</t>
  </si>
  <si>
    <t>DAVITA BRUNSWICK SOUTH DIALYSIS</t>
  </si>
  <si>
    <t>BRUNSWICK</t>
  </si>
  <si>
    <t>GLYNN</t>
  </si>
  <si>
    <t>EISENHOWER PARKWAY DIALYSIS</t>
  </si>
  <si>
    <t>FRESENIUS MEDICAL CARE HIGHLANDS</t>
  </si>
  <si>
    <t>COBB</t>
  </si>
  <si>
    <t>FMCNA OF NORTH COBB</t>
  </si>
  <si>
    <t>CARROLLWOOD ARTIFICIAL KIDNEY CENTER</t>
  </si>
  <si>
    <t>DAVITA OCALA REGIONAL KIDNEY CENTER-WEST</t>
  </si>
  <si>
    <t>DAVITA EAST AURORA DIALYSIS</t>
  </si>
  <si>
    <t>ARAPAHOE</t>
  </si>
  <si>
    <t>DAVITA MILE HIGH HOME DIALYSIS</t>
  </si>
  <si>
    <t>DAVITA BRIGHTON DIALYSIS</t>
  </si>
  <si>
    <t>FRESENIUS KIDNEY CARE - NORTH WILMINGTON</t>
  </si>
  <si>
    <t>LIBERTY DIALYSIS - WILMINGTON</t>
  </si>
  <si>
    <t>DSI SEAFORD</t>
  </si>
  <si>
    <t>SUSSEX</t>
  </si>
  <si>
    <t>FRESENIUS KIDNEY CARE LAKELAND</t>
  </si>
  <si>
    <t>DAVITA CORAL GABLES KIDNEY CENTER</t>
  </si>
  <si>
    <t>INVERNESS DIALYSIS CENTER</t>
  </si>
  <si>
    <t>CITRUS</t>
  </si>
  <si>
    <t>FMC-ANTELOPE VALLEY</t>
  </si>
  <si>
    <t>WELLBOUND OF SAN JOSE LLC</t>
  </si>
  <si>
    <t>DAVITA SOLEDAD DIALYSIS CENTER</t>
  </si>
  <si>
    <t>DAVITA GREELEY DIALYSIS</t>
  </si>
  <si>
    <t>062587 KIDNEY CENTER OF WHEAT RIDGE (ARA)</t>
  </si>
  <si>
    <t>DAVITA GROVEPARK DIALYSIS</t>
  </si>
  <si>
    <t>BUTTS</t>
  </si>
  <si>
    <t>DAVITA WEST GEORGIA DIALYSIS</t>
  </si>
  <si>
    <t>FRESENIUS MEDICAL CARE LAKE LANIER</t>
  </si>
  <si>
    <t>HALL</t>
  </si>
  <si>
    <t>DAVITA LAKELAND SOUTH DIALYSIS</t>
  </si>
  <si>
    <t>DAVITA TALLAHASSEE SOUTH DIALYSIS</t>
  </si>
  <si>
    <t>LEON</t>
  </si>
  <si>
    <t>MIAMI REGIONAL DIALYSIS CENTER INC</t>
  </si>
  <si>
    <t>DAVITA LONETREE DIALYSIS CENTER</t>
  </si>
  <si>
    <t>DAVITA BELCARO DIALYSIS CENTER</t>
  </si>
  <si>
    <t>062545 AURORA DIALYSIS (FMC)</t>
  </si>
  <si>
    <t>DAVITA NORWALK RIVER DIALYSIS</t>
  </si>
  <si>
    <t>DAVITA HAWLEY LANE DIALYSIS</t>
  </si>
  <si>
    <t>SEMINOLE DIALYSIS CENTER</t>
  </si>
  <si>
    <t>WEST BOCA DIALYSIS CENTER</t>
  </si>
  <si>
    <t>DAVITA CENTER FOR KIDNEY DISEASE AT NORTH SHORE</t>
  </si>
  <si>
    <t>DAVITA PALMDALE REGIONAL DIALYSIS</t>
  </si>
  <si>
    <t>SATELLITE DIALYSIS  OF SUNNYVALE LLC</t>
  </si>
  <si>
    <t>FMC - ANACOSTIA</t>
  </si>
  <si>
    <t>RAI-US 19 NORTH-CLEARWATER</t>
  </si>
  <si>
    <t>DAVITA HALLANDALE DIALYSIS</t>
  </si>
  <si>
    <t>DAVITA HERNANDO KIDNEY CENTER</t>
  </si>
  <si>
    <t>HERNANDO</t>
  </si>
  <si>
    <t>RAI CARE CENTERS - PORT SAINT LUCIE</t>
  </si>
  <si>
    <t>FMC DIALYSIS SERVICES - FT LAUDERDALE</t>
  </si>
  <si>
    <t>CENTRAL FLORIDA KIDNEY CENTER - LONGWOOD</t>
  </si>
  <si>
    <t>RENAL CARE GROUP - NORTH TAMPA</t>
  </si>
  <si>
    <t>FRESENIUS KIDNEY CARE-DUNEDIN</t>
  </si>
  <si>
    <t>DAVITA AVENTURA KIDNEY CENTER</t>
  </si>
  <si>
    <t>DAVITA HARTFORD DOWNTOWN DIALYSIS</t>
  </si>
  <si>
    <t>DAVITA RUTLAND DIALYSIS</t>
  </si>
  <si>
    <t>AVON DIALYSIS INC</t>
  </si>
  <si>
    <t>CHRISTIANA CARE HEALTH SYSTEM</t>
  </si>
  <si>
    <t>FMC - SOUTH SAINT PETERSBURG</t>
  </si>
  <si>
    <t>DAVITA PORT CHARLOTTE ARTIFICIAL KIDNEY CENTER</t>
  </si>
  <si>
    <t>DAVITA CENTRAL COAST KIDNEY CENTER</t>
  </si>
  <si>
    <t>FLORENCE DIALYSIS CENTER</t>
  </si>
  <si>
    <t>DAVITA THOUSAND OAKS DIALYSIS</t>
  </si>
  <si>
    <t>062568 PUEBLO WEST DIALYSIS (FMC)</t>
  </si>
  <si>
    <t>FMC WEST CHATHAM DIALYSIS CENTER</t>
  </si>
  <si>
    <t>CHATHAM</t>
  </si>
  <si>
    <t>FMC DIALYSIS SERVICES OF WALTON</t>
  </si>
  <si>
    <t>US RENAL CARE,INC</t>
  </si>
  <si>
    <t>FMC NEW BAILIE</t>
  </si>
  <si>
    <t>AUGUSTA</t>
  </si>
  <si>
    <t>RICHMOND</t>
  </si>
  <si>
    <t>CLEWISTON DIALYSIS CENTER</t>
  </si>
  <si>
    <t>HENDRY</t>
  </si>
  <si>
    <t>WESTERN COMMUNITY DIALYSIS CENTER LLC</t>
  </si>
  <si>
    <t>ARA NORTH JACKSONVILLE</t>
  </si>
  <si>
    <t>DAVITA ADVANCED DIALYSIS CENTER OF FORT LAUDERDALE</t>
  </si>
  <si>
    <t>FMC - OCEANWAY</t>
  </si>
  <si>
    <t>NEPHROLOGY CENTERS OF AMERICA GROVETOWN</t>
  </si>
  <si>
    <t>DAVITA LEESBURG DIALYSIS CENTER</t>
  </si>
  <si>
    <t>RAI-S COURTENAY-MERRITT ISLAND</t>
  </si>
  <si>
    <t>BREVARD</t>
  </si>
  <si>
    <t>DAVITA PLANT CITY DIALYSIS</t>
  </si>
  <si>
    <t>DAVITA BROWARD DIALYSIS</t>
  </si>
  <si>
    <t>BMA - SAINT JOHNS</t>
  </si>
  <si>
    <t>DAVITA BLACK CANYON DIALYSIS</t>
  </si>
  <si>
    <t>MONTROSE</t>
  </si>
  <si>
    <t>062570 KIDNEY CENTER OF BEAR CREEK (ARA)</t>
  </si>
  <si>
    <t>062571 THORNTON KIDNEY CENTER LLC  (ARA)</t>
  </si>
  <si>
    <t>DAVITA SOUTH WEST DENVER DIALYSIS</t>
  </si>
  <si>
    <t>062573 KIDNEY CENTER ON MAIN (ARA)</t>
  </si>
  <si>
    <t>DAVITA BAY BREEZE DIALYSIS</t>
  </si>
  <si>
    <t>DAVITA FORT MYERS SOUTH DIALYSIS</t>
  </si>
  <si>
    <t>RCG - SACRED HEART - ADULT DIALYSIS</t>
  </si>
  <si>
    <t>BMA - WEST DADE</t>
  </si>
  <si>
    <t>CONTINENTAL DIALYSIS CARE</t>
  </si>
  <si>
    <t>DCI LAFAYETTE</t>
  </si>
  <si>
    <t>BIO-MEDICAL APPLICATIONS OF GEORGIA, INC</t>
  </si>
  <si>
    <t>FRESENIUS MEDICAL CARE HEPHZIBAH</t>
  </si>
  <si>
    <t>DCI DEKALB</t>
  </si>
  <si>
    <t>DAVITA NORTH FULTON DIALYSIS</t>
  </si>
  <si>
    <t>AVENTURA DIALYSIS CENTER</t>
  </si>
  <si>
    <t>RAI CARE CENTERS - LAKE WALES</t>
  </si>
  <si>
    <t>RAI CARE CENTERS - LARGO</t>
  </si>
  <si>
    <t>DAVITA ST AUGUSTINE DIALYSIS</t>
  </si>
  <si>
    <t>SAINT JOHNS</t>
  </si>
  <si>
    <t>DAVITA GULF BREEZE DIALYSIS CENTER</t>
  </si>
  <si>
    <t>FRESENIUS KIDNEY CARE - MILLSBORO</t>
  </si>
  <si>
    <t>FRESENIUS KIDNEY CARE - BRANDYWINE HOME THERAPIES</t>
  </si>
  <si>
    <t>FRESENIUS KIDNEY CARE - FOX RUN</t>
  </si>
  <si>
    <t>AMERICAN UNIVERSAL LLC</t>
  </si>
  <si>
    <t>AMERICAN UNIVERSAL - HOCKESSIN</t>
  </si>
  <si>
    <t>DSI LAUREL DIALYSIS, LLC</t>
  </si>
  <si>
    <t>LAUREL</t>
  </si>
  <si>
    <t>FMC - CORAL SPRINGS</t>
  </si>
  <si>
    <t>FMC - NARANJA</t>
  </si>
  <si>
    <t>DAVITA CASSELBERRY DIALYSIS</t>
  </si>
  <si>
    <t>DAVITA WINTER PARK HEMO DIALYSIS</t>
  </si>
  <si>
    <t>DAVITA WINTER PARK DIALYSIS</t>
  </si>
  <si>
    <t>DIALYSIS FACILITY OF ALMA INC</t>
  </si>
  <si>
    <t>BACON</t>
  </si>
  <si>
    <t>DAVITA LAKE HEARN DIALYSIS</t>
  </si>
  <si>
    <t>DAVITA DIALYSIS OF LITHONIA</t>
  </si>
  <si>
    <t>COMMUNITY DIALYSIS CENTER OF COLUMBUS LLC</t>
  </si>
  <si>
    <t>FRESENIUS MEDICAL CARE CARROL COUNTY</t>
  </si>
  <si>
    <t>CARROLL</t>
  </si>
  <si>
    <t>FRESENIUS MEDICAL CARE COLLEGE PARK</t>
  </si>
  <si>
    <t>DAVITA DENVER DIALYSIS CENTER</t>
  </si>
  <si>
    <t>DAVITA DURANGO DIALYSIS CENTER</t>
  </si>
  <si>
    <t>LA PLATA</t>
  </si>
  <si>
    <t>062548 STAPLETON DIALYSIS (FMC)</t>
  </si>
  <si>
    <t>DAVITA ALAMOSA DIALYSIS</t>
  </si>
  <si>
    <t>ALAMOSA</t>
  </si>
  <si>
    <t>DAVITA GRAND JUNCTION DIALYSIS CENTER</t>
  </si>
  <si>
    <t>BRANDON ARTIFICIAL KIDNEY CENTER</t>
  </si>
  <si>
    <t>CENTRAL FLORIDA KIDNEY CENTER - VINELAND</t>
  </si>
  <si>
    <t>DAVITA GREATER MIAMI DIALYSIS</t>
  </si>
  <si>
    <t>R &amp; S HEALTH GROUP LLC</t>
  </si>
  <si>
    <t>DAVITA NEW PORT RICHEY KIDNEY CENTER</t>
  </si>
  <si>
    <t>PASCO</t>
  </si>
  <si>
    <t>UNIVERSAL KIDNEY CENTER OF MARGATE-CORAL SPRINGS LLC</t>
  </si>
  <si>
    <t>DAVITA BUCKHEAD DIALYSIS</t>
  </si>
  <si>
    <t>DAVITA WYLDS ROAD DIALYSIS</t>
  </si>
  <si>
    <t>DAVITA COBB DIALYSIS</t>
  </si>
  <si>
    <t>DAVITA DIALYSIS CENTER OF MIDDLE GEORGIA-MACON</t>
  </si>
  <si>
    <t>RCG - BAPTIST NORTH</t>
  </si>
  <si>
    <t>DAVITA CHIPLEY DIALYSIS</t>
  </si>
  <si>
    <t>DAVITA ORLANDO HOME TRAINING DIALYSIS</t>
  </si>
  <si>
    <t>DAVITA ST. PETERSBURG DIALYSIS</t>
  </si>
  <si>
    <t>ARA - BOCA RATON DIALYSIS LLC</t>
  </si>
  <si>
    <t>062554 KIDNEY CENTER OF ARVADA (ARA)</t>
  </si>
  <si>
    <t>BAYHEALTH MEDICAL CENTER</t>
  </si>
  <si>
    <t>ALFRED I. DUPONT HOSPITAL FOR CHILDREN DIALYSIS CENTER</t>
  </si>
  <si>
    <t>FRESENIUS KIDNEY CARE - BRANDYWINE</t>
  </si>
  <si>
    <t>FRESENIUS KIDNEY CARE - CENTRAL DELAWARE</t>
  </si>
  <si>
    <t>FRESENIUS KIDNEY CARE - MID SUSSEX COUNTY</t>
  </si>
  <si>
    <t>GEORGETOWN</t>
  </si>
  <si>
    <t>NORTHEAST FLORIDA DIALYSIS CENTER</t>
  </si>
  <si>
    <t>U.S. RENAL CARE CULVER CITY</t>
  </si>
  <si>
    <t>OROVILLE DIALYSIS CLINIC</t>
  </si>
  <si>
    <t>YUBA SUTTER DIALYSIS</t>
  </si>
  <si>
    <t>FMC-SAN BERNARDINO</t>
  </si>
  <si>
    <t>FRESENIUS MEDICAL CARE WARNER ROBINS, LLC</t>
  </si>
  <si>
    <t>DCI EAST ALBANY</t>
  </si>
  <si>
    <t>ALBANY</t>
  </si>
  <si>
    <t>DOUGHERTY</t>
  </si>
  <si>
    <t>FMC DIALYSIS SERVICES WOODSTOCK</t>
  </si>
  <si>
    <t>CHEROKEE</t>
  </si>
  <si>
    <t>ARA AUGUSTA LLC</t>
  </si>
  <si>
    <t>DAVITA VIDALIA FIRST STREET DIALYSIS</t>
  </si>
  <si>
    <t>TOOMBS</t>
  </si>
  <si>
    <t>DAVITA MONTEZUMA DIALYSIS</t>
  </si>
  <si>
    <t>MONTEZUMA</t>
  </si>
  <si>
    <t>DAVITA ORANGE CITY DIALYSIS</t>
  </si>
  <si>
    <t>DAVITA WINTER GARDEN DIALYSIS</t>
  </si>
  <si>
    <t>LEHIGH ACRES DIALYSIS CENTER LLC</t>
  </si>
  <si>
    <t>RENAL CAREPARTNERS AT MEMORIAL WEST LLC</t>
  </si>
  <si>
    <t>RENAL CARE PARTNERS</t>
  </si>
  <si>
    <t>DAVITA ORLANDO PARK DIALYSIS</t>
  </si>
  <si>
    <t>FRESENIUS KIDNEY CARE - RIVERSIDE PARK</t>
  </si>
  <si>
    <t>FMC DIALYSIS SERVICES - SAINT AUGUSTINE</t>
  </si>
  <si>
    <t>PHYSICIANS NORTH BEACH</t>
  </si>
  <si>
    <t>FLORIDA KIDNEY CENTER</t>
  </si>
  <si>
    <t>DAVITA BAYONET POINT - HUDSON KIDNEY CENTER</t>
  </si>
  <si>
    <t>HUDSON</t>
  </si>
  <si>
    <t>HACIENDA DIALYSIS CENTER</t>
  </si>
  <si>
    <t>FMC-BELLFLOWER</t>
  </si>
  <si>
    <t>DAVITA RED HAWK DIALYSIS</t>
  </si>
  <si>
    <t>062575 PAVILION DIALYSIS (FMC)</t>
  </si>
  <si>
    <t>DAVITA SABLE DIALYSIS</t>
  </si>
  <si>
    <t>DAVITA WRIGHTSVILLE DIALYSIS</t>
  </si>
  <si>
    <t>JOHNSON</t>
  </si>
  <si>
    <t>DSI MONTICELLO DIALYSIS</t>
  </si>
  <si>
    <t>DAVITA TEMPLE TERRACE DIALYSIS</t>
  </si>
  <si>
    <t>RCG - SACRED HEART - PED DIALYSIS</t>
  </si>
  <si>
    <t>DAVITA ORLANDO SOUTHWEST DIALYSIS</t>
  </si>
  <si>
    <t>DAVITA GREATER TAMPA AT HOME PD</t>
  </si>
  <si>
    <t>DAVITA EAST TAMPA DIALYSIS</t>
  </si>
  <si>
    <t>DIALYSIS AMERICA INC ALPHARETTA DIALYSIS CENTER</t>
  </si>
  <si>
    <t>DAVITA DIALYSIS CENTER OF MIDDLE GEORGIA-WARNER ROBINS</t>
  </si>
  <si>
    <t>FRESENIUS MEDICAL CARE HALL COUNTY</t>
  </si>
  <si>
    <t>RENAL CARE CENTER - SEBRING</t>
  </si>
  <si>
    <t>HIGHLANDS</t>
  </si>
  <si>
    <t>BMA - AVON PARK</t>
  </si>
  <si>
    <t>PHYSICIANS DIALYSIS - HUDSON</t>
  </si>
  <si>
    <t>DAVITA NEW SMYRNA BEACH DIALYSIS</t>
  </si>
  <si>
    <t>BMA - WEST ORLANDO</t>
  </si>
  <si>
    <t>DAVITA NORTHEASTERN COLORADO DIAYSIS</t>
  </si>
  <si>
    <t>LOGAN</t>
  </si>
  <si>
    <t>062578 -  WEST HAMPDEN DIALYSIS (FMC)</t>
  </si>
  <si>
    <t>DAVITA LOVELAND CENTRAL DIALYSIS</t>
  </si>
  <si>
    <t>FRESENIUS MEDICAL CARE NORTHERN DELAWARE, LLC.</t>
  </si>
  <si>
    <t>FRESENIUS MEDICAL CARE SOUTHERN DELAWARE, LLC</t>
  </si>
  <si>
    <t>DAVITA CELEBRATION DIALYSIS</t>
  </si>
  <si>
    <t>DAVITA BONITA SPRINGS DIALYSIS</t>
  </si>
  <si>
    <t>BRIGHT KIDNEY CARE, LLC</t>
  </si>
  <si>
    <t>GOLDTREE KIDNEY CENTER LLC</t>
  </si>
  <si>
    <t>DAVITA WEST BEACH DIALYSIS CENTER</t>
  </si>
  <si>
    <t>BAY</t>
  </si>
  <si>
    <t>GATEWAY DIALYSIS CENTER</t>
  </si>
  <si>
    <t>RCG LAWRENCEVILLE</t>
  </si>
  <si>
    <t>GWINNETT</t>
  </si>
  <si>
    <t>DAVITA CANDLER COUNTY DIALYSIS</t>
  </si>
  <si>
    <t>CANDLER</t>
  </si>
  <si>
    <t>FMC OF SNELLVILLE INC</t>
  </si>
  <si>
    <t>PHYSICIANS DIALYSIS TRINITY</t>
  </si>
  <si>
    <t>BMA - HIALEAH</t>
  </si>
  <si>
    <t>BMA - NORTH ORLANDO</t>
  </si>
  <si>
    <t>DAVITA FORT LAUDERDALE DIXIE DIALYSIS</t>
  </si>
  <si>
    <t>062555 KIDNEY CENTER OF LAFAYETTE (ARA)</t>
  </si>
  <si>
    <t>062556 KIDNEY CENTER OF LAKEWOOD (ARA)</t>
  </si>
  <si>
    <t>062557 KIDNEY CENTER OF LONGMONT (ARA)</t>
  </si>
  <si>
    <t>BIO-MEDICAL APPLICATIONS OF DELAWARE INC</t>
  </si>
  <si>
    <t>BIO-MEDICAL APPLICATIONS OF DELAWARE, INC.</t>
  </si>
  <si>
    <t>APOPKA ARTIFICIAL KIDNEY CENTER</t>
  </si>
  <si>
    <t>DAVITA ZEPHYRHILLS DIALYSIS</t>
  </si>
  <si>
    <t>FMC - MACCLENNY</t>
  </si>
  <si>
    <t>BAKER</t>
  </si>
  <si>
    <t>DAVITA MIRAMAR KIDNEY CENTER</t>
  </si>
  <si>
    <t>FRESENIUS KIDNEY CARE PALM COAST</t>
  </si>
  <si>
    <t>FLAGLER</t>
  </si>
  <si>
    <t>WAYNESBORO DIALYSIS</t>
  </si>
  <si>
    <t>BURKE</t>
  </si>
  <si>
    <t>FRESENIUS MEDICAL CARE PERIMETER</t>
  </si>
  <si>
    <t>DIALYSIS CLINIC INC</t>
  </si>
  <si>
    <t>DAVITA INTERAMERICAN DIALYSIS CENTER</t>
  </si>
  <si>
    <t>NAPLES ARTIFICIAL KIDNEY CENTER</t>
  </si>
  <si>
    <t>COLLIER</t>
  </si>
  <si>
    <t>DAVITA PLANTATION DIALYSIS</t>
  </si>
  <si>
    <t>DAVITA MARIANNA DIALYSIS CENTER</t>
  </si>
  <si>
    <t>BMA - STARKE</t>
  </si>
  <si>
    <t>STARKE</t>
  </si>
  <si>
    <t>BRADFORD</t>
  </si>
  <si>
    <t>062558 KIDNEY CENTER OF WESTMINSTER (ARA)</t>
  </si>
  <si>
    <t>DAVITA NORTH METRO DIALYSIS CENTER</t>
  </si>
  <si>
    <t>062560 LIBERTY DIALYSIS - PUEBLO</t>
  </si>
  <si>
    <t>FRESENIUS KIDNEY CARE - CHRISTIANA</t>
  </si>
  <si>
    <t>FRESENIUS KIDNEY CARE - MILFORD</t>
  </si>
  <si>
    <t>RENAL CARE CENTER - WELLINGTON</t>
  </si>
  <si>
    <t>WEST KENDALL DIALYSIS CENTER</t>
  </si>
  <si>
    <t>US RENAL CARE SARASOTA</t>
  </si>
  <si>
    <t>SARASOTA</t>
  </si>
  <si>
    <t>RENAL CARE CENTER - VERO BEACH</t>
  </si>
  <si>
    <t>INDIAN RIVER</t>
  </si>
  <si>
    <t>FMC-NEWPORT BEACH DIALYSIS</t>
  </si>
  <si>
    <t>FMCNA CARTERSVILLE</t>
  </si>
  <si>
    <t>BARTOW</t>
  </si>
  <si>
    <t>DAVITA PAULDING DIALYSIS</t>
  </si>
  <si>
    <t>PAULDING</t>
  </si>
  <si>
    <t>FMC LAWRENCEVILLE</t>
  </si>
  <si>
    <t>DAVITA SOUTHERN LANE DIALYSIS</t>
  </si>
  <si>
    <t>DAVITA LORING HEIGHTS DIALYSIS</t>
  </si>
  <si>
    <t>DAVITA LIGHTHOUSE POINT DIALYSIS</t>
  </si>
  <si>
    <t>DAVITA WEST TALLAHASSEE DIALYSIS</t>
  </si>
  <si>
    <t>NEPHROLOGY CENTER OF CRESTVIEW</t>
  </si>
  <si>
    <t>DAVITA VENICE DIALYSIS CENTER</t>
  </si>
  <si>
    <t>DAVITA COMMERCE CITY DIALYSIS</t>
  </si>
  <si>
    <t>FRESENIUS KIDNEY CARE - FIRST STATE</t>
  </si>
  <si>
    <t>FRESENIUS KIDNEY CARE - REHOBOTH</t>
  </si>
  <si>
    <t>FRESENIUS KIDNEY CARE - WILMINGTON</t>
  </si>
  <si>
    <t>FRESENIUS KIDNEY CARE - SMYRNA</t>
  </si>
  <si>
    <t>HOMESTEAD ARTIFICIAL KIDNEY CENTER</t>
  </si>
  <si>
    <t>DAVITA LAKE GRIFFIN EAST DIALYSIS</t>
  </si>
  <si>
    <t>DAVITA WINTER PARK HOME PD DIALYSIS</t>
  </si>
  <si>
    <t>DSI SOUTH TAMPA LLC</t>
  </si>
  <si>
    <t>DAVITA OCALA REGIONAL KIDNEY CENTERS HOME DIALYSIS DIVISION PD</t>
  </si>
  <si>
    <t>FRESENIUS KIDNEY CARE DAYTONA</t>
  </si>
  <si>
    <t>US RENAL CARE HAWKINSVILLE</t>
  </si>
  <si>
    <t>US RENAL CARE COVINGTON DIALYSIS</t>
  </si>
  <si>
    <t>NEWTON</t>
  </si>
  <si>
    <t>DAVITA ELLIJAY DIALYSIS</t>
  </si>
  <si>
    <t>GILMER</t>
  </si>
  <si>
    <t>DAVITA EAST GEORGIA DIALYSIS</t>
  </si>
  <si>
    <t>BULLOCH</t>
  </si>
  <si>
    <t>DAVITA IRIS CITY DIALYSIS</t>
  </si>
  <si>
    <t>SPALDING</t>
  </si>
  <si>
    <t>FMC-RIVERSIDE</t>
  </si>
  <si>
    <t>DAVITA ORANGEVALE DIALYSIS CENTER</t>
  </si>
  <si>
    <t>DAVITA CRESCENT HEIGHTS DIALYSIS CENTER</t>
  </si>
  <si>
    <t>FMC-RAI-W. FOOTHILL BLVD-GLENDORA</t>
  </si>
  <si>
    <t>U.S. RENAL CARE GARDENA DIALYSIS - 190TH</t>
  </si>
  <si>
    <t>FRESENIUS MEDICAL CARE CLAYTON COUNTY</t>
  </si>
  <si>
    <t>CLAYTON</t>
  </si>
  <si>
    <t>DAVITA SNAPFINGER DIALYSIS</t>
  </si>
  <si>
    <t>DSI SAVANNAH DRAYTON DIALYSIS</t>
  </si>
  <si>
    <t>NEPHROLOGY CENTERS OF AMERICA LOUISVILLE</t>
  </si>
  <si>
    <t>DAVITA MCDONOUGH DIALYSIS CENTER</t>
  </si>
  <si>
    <t>MCDONOUGH</t>
  </si>
  <si>
    <t>DAVITA DOUGLASVILLE DIALYSIS</t>
  </si>
  <si>
    <t>DAVITA WASHINGTON DIALYSIS CENTER</t>
  </si>
  <si>
    <t>WILKES</t>
  </si>
  <si>
    <t>DAVITA AMERICUS DIALYSIS</t>
  </si>
  <si>
    <t>SUMTER</t>
  </si>
  <si>
    <t>COLUMBUS HOME DIALYSIS</t>
  </si>
  <si>
    <t>BMA OF WARNER ROBINS, INC.</t>
  </si>
  <si>
    <t>DAVITA LAKEWOOD RANCH DIALYSIS</t>
  </si>
  <si>
    <t>BMA - SOUTH COLLIER</t>
  </si>
  <si>
    <t>DAVITA FOUR FREEDOMS DIALYSIS</t>
  </si>
  <si>
    <t>DAVITA DADELAND DIALYSIS</t>
  </si>
  <si>
    <t>DAVITA OAKLAND PERITONEAL DIALYSIS CENTER</t>
  </si>
  <si>
    <t>FMC WOODLAND</t>
  </si>
  <si>
    <t>YOLO</t>
  </si>
  <si>
    <t>DAVITA NORTH HIGHLANDS DIALYSIS CENTER</t>
  </si>
  <si>
    <t>U.S. RENAL CARE PANORAMA CITY DIALYSIS</t>
  </si>
  <si>
    <t>DAVITA LOS ANGELES DOWNTOWN DIALYSIS</t>
  </si>
  <si>
    <t>FMC BULLOCH COUNTY</t>
  </si>
  <si>
    <t>FMC DIALYSIS SERVICES OF HOUSTON COUNTY</t>
  </si>
  <si>
    <t>FMS TOOMBS COUNTY DIALYSIS</t>
  </si>
  <si>
    <t>HOGANSVILLE DIALYSIS CLINIC</t>
  </si>
  <si>
    <t>TROUP</t>
  </si>
  <si>
    <t>GORDON</t>
  </si>
  <si>
    <t>DAVITA JESUP DIALYSIS</t>
  </si>
  <si>
    <t>WAYNE</t>
  </si>
  <si>
    <t>UNION COUNTY DIALYSIS</t>
  </si>
  <si>
    <t>DAVITA CUMMING DIALYSIS</t>
  </si>
  <si>
    <t>FORSYTH</t>
  </si>
  <si>
    <t>DAVITA PERRY DIALYSIS CENTER</t>
  </si>
  <si>
    <t>US RENAL CARE MURRAY COUNTY DIALYSIS</t>
  </si>
  <si>
    <t>MURRAY</t>
  </si>
  <si>
    <t>UNIVERSAL KIDNEY CENTER INC</t>
  </si>
  <si>
    <t>DAVITA HUNTERS CREEK DIALYSIS</t>
  </si>
  <si>
    <t>DCI UNIVERSITY OF FLORIDA</t>
  </si>
  <si>
    <t>BRADENTON DIALYSIS CENTER LLC</t>
  </si>
  <si>
    <t>DAVITA REGENCY DIALYSIS CENTER</t>
  </si>
  <si>
    <t>DAVITA INDIAN RIVER DIALYSIS CENTER</t>
  </si>
  <si>
    <t>FMC-SANTA PAULA</t>
  </si>
  <si>
    <t>FMC-CALEXICO DESERT DIALYSIS</t>
  </si>
  <si>
    <t>FMC DIABLO WEST ANTIOCH</t>
  </si>
  <si>
    <t>KIDNEY INSTITUTE AT EISENHOWER MEDICAL CENTER</t>
  </si>
  <si>
    <t>U.S. RENAL CARE OCEANSIDE DIALYSIS</t>
  </si>
  <si>
    <t>DAVITA SOUTHERN CRESCENT DIALYSIS CENTER</t>
  </si>
  <si>
    <t>DAVITA ST PETERSBURG SOUTH DIALYSIS</t>
  </si>
  <si>
    <t>RENAL CARE GROUP - DESTIN</t>
  </si>
  <si>
    <t>DAVITA EAST FT LAUDERDALE DIALYSIS CENTER</t>
  </si>
  <si>
    <t>RENAL CARE GROUP - BREVARD</t>
  </si>
  <si>
    <t>US RENAL CARE OF SOUTH GEORGIA</t>
  </si>
  <si>
    <t>LOWNDES</t>
  </si>
  <si>
    <t>DAVITA NEWNAN DIALYSIS</t>
  </si>
  <si>
    <t>DAVITA PINE ISLAND KIDNEY CENTER</t>
  </si>
  <si>
    <t>BMA - BOYNTON BEACH</t>
  </si>
  <si>
    <t>ATLANTIC KIDNEY CENTERS LLC</t>
  </si>
  <si>
    <t>SOUTHWEST FLORIDA DIALYSIS CENTER</t>
  </si>
  <si>
    <t>RENAL CARE PARTNERS OF DELRAY BEACH LLC</t>
  </si>
  <si>
    <t>NEPHRON CORPORATION</t>
  </si>
  <si>
    <t>DAVITA MILLEDGEVILLE DIALYSIS</t>
  </si>
  <si>
    <t>DAVITA EAST COBB DIALYSIS</t>
  </si>
  <si>
    <t>U.S. RENAL CARE CHULA VISTA BROADWAY DIALYSIS</t>
  </si>
  <si>
    <t>TOIYABE DIALYSIS CENTER</t>
  </si>
  <si>
    <t>INYO</t>
  </si>
  <si>
    <t>U.S. RENAL CARE WESTSIDE DIALYSIS</t>
  </si>
  <si>
    <t>LOMPOC ARTIFICIAL KIDNEY CENTER, LLC</t>
  </si>
  <si>
    <t>DAVITA NORTHEAST DIALYSIS</t>
  </si>
  <si>
    <t>DAVITA WESTON DIALYSIS CENTER</t>
  </si>
  <si>
    <t>DAVITA DAVIE CITY DIALYSIS</t>
  </si>
  <si>
    <t>DAVIE</t>
  </si>
  <si>
    <t>DSI SOCIAL CIRCLE, LLC</t>
  </si>
  <si>
    <t>FMC OF AUGUSTA INC</t>
  </si>
  <si>
    <t>BMA OF ATLANTA INC</t>
  </si>
  <si>
    <t>DAVITA LAKE WALES DIALYSIS</t>
  </si>
  <si>
    <t>FMC - PLANTATION</t>
  </si>
  <si>
    <t>BOCA/DELRAY RENAL ASSOCIATES INC</t>
  </si>
  <si>
    <t>DAVITA SANFORD DIALYSIS</t>
  </si>
  <si>
    <t>DAVITA APOPKA DIALYSIS</t>
  </si>
  <si>
    <t>DAVITA COLUMBUS DIALYSIS</t>
  </si>
  <si>
    <t>DCI FORT OGLETHORPE</t>
  </si>
  <si>
    <t>CATOOSA</t>
  </si>
  <si>
    <t>DCI DAWSON</t>
  </si>
  <si>
    <t>TERRELL</t>
  </si>
  <si>
    <t>ARA SOUTH AUGUSTA CLINIC</t>
  </si>
  <si>
    <t>DAVITA EAST DEKALB DIALYSIS</t>
  </si>
  <si>
    <t>DAVITA MIAMI NORTH DIALYSIS</t>
  </si>
  <si>
    <t>PURE LIFE RENAL OF WEST PALM BEACH, LLC</t>
  </si>
  <si>
    <t>PURE LIFE RENAL</t>
  </si>
  <si>
    <t>BIO-MEDICAL APPLICATIONS OF FLORIDA, INC.</t>
  </si>
  <si>
    <t>DAVITA BRANDON EAST DIALYSIS</t>
  </si>
  <si>
    <t>UNIVERSAL KIDNEY CENTER OF BOYNTON BEACH</t>
  </si>
  <si>
    <t>DAVITA ROME DIALYSIS</t>
  </si>
  <si>
    <t>FLOYD</t>
  </si>
  <si>
    <t>COASTAL DIALYSIS CENTER</t>
  </si>
  <si>
    <t>DIALYSIS CENTER OF MACON, LLC</t>
  </si>
  <si>
    <t>HOWARD</t>
  </si>
  <si>
    <t>DAVITA EAST POINT DIALYSIS CENTER</t>
  </si>
  <si>
    <t>SOUTH FULTON DIALYSIS CENTER</t>
  </si>
  <si>
    <t>MIDDLEBURG DIALYSIS LLC</t>
  </si>
  <si>
    <t>HILLIARD DIALYSIS CENTER LLC</t>
  </si>
  <si>
    <t>NASSAU</t>
  </si>
  <si>
    <t>DAVITA ST CLOUD DIALYSIS</t>
  </si>
  <si>
    <t>FMC - BELLEAIR HOME THERAPIES</t>
  </si>
  <si>
    <t>SANDERSVILLE DIALYSIS CLINIC, LLC</t>
  </si>
  <si>
    <t>DAVITA BENICIA DIALYSIS</t>
  </si>
  <si>
    <t>DAVITA SAN LUIS OBISPO DIALYSIS</t>
  </si>
  <si>
    <t>SAN LUIS OBISPO</t>
  </si>
  <si>
    <t>FMC-BLYTHE DESERT DIALYSIS</t>
  </si>
  <si>
    <t>SAN FRANCISCO GENERAL HOSPITAL RENAL CENTER</t>
  </si>
  <si>
    <t>DAVITA TRACY DIALYSIS</t>
  </si>
  <si>
    <t>DAVITA MIAMI EAST DIALYSIS</t>
  </si>
  <si>
    <t>DAVITA WESLEY CHAPEL DIALYSIS</t>
  </si>
  <si>
    <t>DAVITA GATEWAY DIALYSIS</t>
  </si>
  <si>
    <t>DAVITA PINELLAS WEST SHORE DIALYSIS</t>
  </si>
  <si>
    <t>DAVITA AVE MARIA DIALYSIS</t>
  </si>
  <si>
    <t>FMC DIALYSIS CENTER SNAPFINGER</t>
  </si>
  <si>
    <t>FRESENIUS MEDICAL CARE HENRY COUNTY</t>
  </si>
  <si>
    <t>DAVITA CENTENNIAL ATLANTA DIALYSIS</t>
  </si>
  <si>
    <t>FMCNA VILLA RICA</t>
  </si>
  <si>
    <t>RAI CARE CENTER PATTERSON</t>
  </si>
  <si>
    <t>DAVITA DOUGLAS DIALYSIS</t>
  </si>
  <si>
    <t>FMC THOMSON DIALYSIS</t>
  </si>
  <si>
    <t>MCDUFFIE</t>
  </si>
  <si>
    <t>FRESENIUS MEDICAL CARE TOCCOA</t>
  </si>
  <si>
    <t>STEPHENS</t>
  </si>
  <si>
    <t>DAVITA ELBERTON DIALYSIS CENTER</t>
  </si>
  <si>
    <t>ELBERT</t>
  </si>
  <si>
    <t>DAVITA LAURENS COUNTY DIALYSIS</t>
  </si>
  <si>
    <t>LAURENS</t>
  </si>
  <si>
    <t>DAVITA CARTERSVILLE RENAL CENTER</t>
  </si>
  <si>
    <t>RAI BANCROFT</t>
  </si>
  <si>
    <t>DESERT CITIES DIALYSIS OF BARSTOW</t>
  </si>
  <si>
    <t>FMC-RAI-CARE CENTERS OF COLTON, LLC</t>
  </si>
  <si>
    <t>UCSD DIALYSIS CENTER</t>
  </si>
  <si>
    <t>FMC - TRADITION</t>
  </si>
  <si>
    <t>DAVITA PALM BREEZE DIALYSIS</t>
  </si>
  <si>
    <t>RCG BAINBRIDGE</t>
  </si>
  <si>
    <t>DCI SYLVESTER</t>
  </si>
  <si>
    <t>WORTH</t>
  </si>
  <si>
    <t>DAVITA ABERCORN DIALYSIS</t>
  </si>
  <si>
    <t>BARROW</t>
  </si>
  <si>
    <t>FMCNA DIALYSIS SERVICES OF DECATUR</t>
  </si>
  <si>
    <t>FMCNA SANDY SPRINGS</t>
  </si>
  <si>
    <t>NRA PALMETTO</t>
  </si>
  <si>
    <t>DAVITA NORTH HENRY DIALYSIS</t>
  </si>
  <si>
    <t>DAVITA NAPLES RENAL CENTER</t>
  </si>
  <si>
    <t>DAVITA FOREST PARK DIALYSIS CENTER</t>
  </si>
  <si>
    <t>DAVITA GAINESVILLE DIALYSIS</t>
  </si>
  <si>
    <t>FMC DOUGLAS COUNTY</t>
  </si>
  <si>
    <t>DAVITA NORTHLAKE DIALYSIS</t>
  </si>
  <si>
    <t>SPALDING COUNTY DIALYSIS</t>
  </si>
  <si>
    <t>FMC-RAI-MISSION GORGE SAN DIEGO</t>
  </si>
  <si>
    <t>FMC-BALBOA EAST COUNTY</t>
  </si>
  <si>
    <t>DAVITA NORTH HOLLYWOOD DIALYSIS</t>
  </si>
  <si>
    <t>MOUNTAIN VIEW DIALYSIS CENTER, INC.</t>
  </si>
  <si>
    <t>MODESTO KIDNEY CENTER, LLC</t>
  </si>
  <si>
    <t>DAVITA DECATUR DIALYSIS CENTER</t>
  </si>
  <si>
    <t>FRESENIUS MEDICAL CARE GAINESVILLE</t>
  </si>
  <si>
    <t>FRESENIUS MEDICAL CARE BREMEN</t>
  </si>
  <si>
    <t>HARALSON</t>
  </si>
  <si>
    <t>STOCKBRIDGE DIALYSIS CLINIC,LLC</t>
  </si>
  <si>
    <t>FMC - ATLANTIS</t>
  </si>
  <si>
    <t>CYPRESS CREEK DIALYSIS CENTER</t>
  </si>
  <si>
    <t>FMC - WEST PENSACOLA</t>
  </si>
  <si>
    <t>DAVITA COASTAL KIDNEY CENTER</t>
  </si>
  <si>
    <t>RENAL CARE GROUP - NAVARRE</t>
  </si>
  <si>
    <t>FMC - YBOR CITY</t>
  </si>
  <si>
    <t>BMA - SOUTH FT MYERS</t>
  </si>
  <si>
    <t>DAVITA SOUTH BEACH DIALYSIS</t>
  </si>
  <si>
    <t>FMC - MILTON</t>
  </si>
  <si>
    <t>DAVITA CRYSTAL RIVER DIALYSIS</t>
  </si>
  <si>
    <t>DAVITA DELTA SIERRA DIALYSIS CENTER</t>
  </si>
  <si>
    <t>DAVITA DOCTORS DIALYSIS CENTER OF MONTEBELLO</t>
  </si>
  <si>
    <t>DAVITA EL CERRITO DIALYSIS</t>
  </si>
  <si>
    <t>DAVITA ALAMEDA COUNTY DIALYSIS</t>
  </si>
  <si>
    <t>DAVITA NEPHRON DIALYSIS</t>
  </si>
  <si>
    <t>DSI MACON HEMLOCK DIALYSIS</t>
  </si>
  <si>
    <t>FRESENIUS MEDICAL CARE LOGANVILLE, LLC</t>
  </si>
  <si>
    <t>DAVITA SUGARLOAF DIALYSIS</t>
  </si>
  <si>
    <t>RENAL CARE GROUP - CLERMONT</t>
  </si>
  <si>
    <t>CLERMONT</t>
  </si>
  <si>
    <t>DAVITA FORT MYERS NORTH DIALYSIS</t>
  </si>
  <si>
    <t>DCI ALBANY</t>
  </si>
  <si>
    <t>BMA OF MARIETTA INC</t>
  </si>
  <si>
    <t>FMC OF DEKALB GWINNETT INC</t>
  </si>
  <si>
    <t>DAVITA ATHENS WEST DIALYSIS</t>
  </si>
  <si>
    <t>OCONEE</t>
  </si>
  <si>
    <t>DAVITA BRUNSWICK DIALYSIS</t>
  </si>
  <si>
    <t>BMA - CUTLER RIDGE</t>
  </si>
  <si>
    <t>DAVITA HIALEAH ARTIFICIAL KIDNEY CENTER</t>
  </si>
  <si>
    <t>FKC - BELLEAIR DIALYSIS CENTER</t>
  </si>
  <si>
    <t>JACKSONVILLE BEACH DIALYSIS</t>
  </si>
  <si>
    <t>DAVITA CENTRAL ORLANDO DIALYSIS</t>
  </si>
  <si>
    <t>DAVITA INDIAN WELLS VALLEY</t>
  </si>
  <si>
    <t>NRC-KIDNEY CARE CENTER OF NORTH VALLEY, INC</t>
  </si>
  <si>
    <t>ROSEMEAD DIALYSIS CENTER</t>
  </si>
  <si>
    <t>FMC-IMPERIAL COUNTY</t>
  </si>
  <si>
    <t>KIDNEY TREATMENT CENTER OF SOUTH FLORIDA</t>
  </si>
  <si>
    <t>DAVITA PERRY DIALYSIS</t>
  </si>
  <si>
    <t>TAYLOR</t>
  </si>
  <si>
    <t>FMC - VENICE</t>
  </si>
  <si>
    <t>FMC - BOYNTON BEACH GULF STREAM</t>
  </si>
  <si>
    <t>FMC - THE GLADES</t>
  </si>
  <si>
    <t>DAVITA OAK STREET DIALYSIS</t>
  </si>
  <si>
    <t>DAVITA EFFINGHAM NORTH DIALYSIS</t>
  </si>
  <si>
    <t>EFFINGHAM</t>
  </si>
  <si>
    <t>SWAINSBORO DIALYSIS CLINIC, LLC</t>
  </si>
  <si>
    <t>EMANUEL</t>
  </si>
  <si>
    <t>US RENAL CARE FORSYTH</t>
  </si>
  <si>
    <t>FMC DIALYSIS SERVICES SOUTH COBB</t>
  </si>
  <si>
    <t>DAVITA LAUREL MANOR DIALYSIS CENTER AT THE VILLAGES</t>
  </si>
  <si>
    <t>DAVITA MIAMI GARDENS DIALYSIS</t>
  </si>
  <si>
    <t>FMC NORTHERN GEORGIA INC</t>
  </si>
  <si>
    <t>DAVITA EASTLAKE DIALYSIS</t>
  </si>
  <si>
    <t>DIALYSIS CLINIC, INC. - BLAKELY</t>
  </si>
  <si>
    <t>DAVITA USC KIDNEY CENTER</t>
  </si>
  <si>
    <t>DCI MADISON DIALYSIS CLINIC</t>
  </si>
  <si>
    <t>FMC ARDENWOOD</t>
  </si>
  <si>
    <t>FMC-RAI-NEWHOPE-FOUNTAIN VALLEY</t>
  </si>
  <si>
    <t>DAVITA SAN DIEGO SOUTH DIALYSIS</t>
  </si>
  <si>
    <t>KIDNEY KARE OUTPATIENT SERVICES</t>
  </si>
  <si>
    <t>FLORIDA DIALYSIS CENTER OF ORLANDO LLC</t>
  </si>
  <si>
    <t>DAVITA KENDALL KIDNEY CENTER</t>
  </si>
  <si>
    <t>DAVITA POINCIANA DIALYSIS</t>
  </si>
  <si>
    <t>ARA - NAPLES SOUTH DIALYSIS CENTER LLC</t>
  </si>
  <si>
    <t>SOUTH AUGUSTA DIALYSIS CLINIC, LLC</t>
  </si>
  <si>
    <t>DAVITA NEPHROLOGY CENTER OF SOUTH AUGUSTA</t>
  </si>
  <si>
    <t>FRESENIUS MEDICAL CARE SOUTH DEKALB/ROCKDALE</t>
  </si>
  <si>
    <t>FRESENIUS MEDICAL CARE RIVER CITY</t>
  </si>
  <si>
    <t>DAVITA UNION CITY DIALYSIS</t>
  </si>
  <si>
    <t>DAVITA ATHENS EAST DIALYSIS</t>
  </si>
  <si>
    <t>DAVITA HINESVILLE DIALYSIS</t>
  </si>
  <si>
    <t>LIBERTY</t>
  </si>
  <si>
    <t>DAVITA THOMASTON DIALYSIS</t>
  </si>
  <si>
    <t>UPSON</t>
  </si>
  <si>
    <t>DAVITA ST. MARY'S DIALYSIS</t>
  </si>
  <si>
    <t>SAINT MARYS</t>
  </si>
  <si>
    <t>US RENAL CARE OF CENTRAL VALDOSTA</t>
  </si>
  <si>
    <t>DSI WOODSTOCK RENAL CENTER</t>
  </si>
  <si>
    <t>DAVITA SANTA PAULA DIALYSIS</t>
  </si>
  <si>
    <t>DAVITA HOLLYWOOD DIALYSIS CENTER</t>
  </si>
  <si>
    <t>U.S. RENAL CARE LONG BEACH DIALYSIS</t>
  </si>
  <si>
    <t>DAVITA ANTIOCH DIALYSIS CENTER</t>
  </si>
  <si>
    <t>FMC-BUENA CREEK</t>
  </si>
  <si>
    <t>DAVITA WILLIAMS STREET DIALYSIS</t>
  </si>
  <si>
    <t>DCI FAYETTEVILLE</t>
  </si>
  <si>
    <t>DAVITA BAXLEY DIALYSIS</t>
  </si>
  <si>
    <t>APPLING</t>
  </si>
  <si>
    <t>DAVITA DERENNE DIALYSIS</t>
  </si>
  <si>
    <t>DAVITA GREENSBORO DIALYSIS</t>
  </si>
  <si>
    <t>DAVITA SOUTHSTAR ADAMSVILLE DIALYSIS</t>
  </si>
  <si>
    <t>NRA - VALDOSTA (NORTH) GEORGIA</t>
  </si>
  <si>
    <t>ZZ CLOSED - FRESENIUS KIDNEY CARE SOUTH TAMPA</t>
  </si>
  <si>
    <t>DAVITA MELBOURNE DIALYSIS</t>
  </si>
  <si>
    <t>DAVITA EMBASSY LAKES ARTIFICIAL KIDNEY CENTER</t>
  </si>
  <si>
    <t>TRINITY DIALYSIS CLINIC</t>
  </si>
  <si>
    <t>DCI ALBANY WEST TOWN</t>
  </si>
  <si>
    <t>FRESENIUS MEDICAL CARE STONE MOUNTAIN</t>
  </si>
  <si>
    <t>DAVITA SWEETWATER DIALYSIS</t>
  </si>
  <si>
    <t>SUWANNEE RIVER KIDNEY CENTER</t>
  </si>
  <si>
    <t>GILCHRIST</t>
  </si>
  <si>
    <t>DAVITA SANTA ROSA DIALYSIS</t>
  </si>
  <si>
    <t>U.S. RENAL CARE MONTEBELLO DIALYSIS</t>
  </si>
  <si>
    <t>DAVITA IMPERIAL CARE DIALYSIS CENTER</t>
  </si>
  <si>
    <t>OAKDALE KIDNEY CENTER, LLC</t>
  </si>
  <si>
    <t>MOHAN DIALYSIS CENTER OF INDUSTRY</t>
  </si>
  <si>
    <t>FMC-RANCHO CUCAMONGA</t>
  </si>
  <si>
    <t>FRESENIUS MEDICAL CARE CLARKE COUNTY</t>
  </si>
  <si>
    <t>RENAL CARE GROUP LITHONIA</t>
  </si>
  <si>
    <t>DAVITA BUFORD DIALYSIS</t>
  </si>
  <si>
    <t>FMS LAWRENCEVILLE</t>
  </si>
  <si>
    <t>RAI DEANS BRIDGE</t>
  </si>
  <si>
    <t>HIGHLANDS DIALYSIS CENTER</t>
  </si>
  <si>
    <t>DAVITA DAVENPORT DIALYSIS</t>
  </si>
  <si>
    <t>BMA OF FLORIDA, INCORPORATED</t>
  </si>
  <si>
    <t>DSI MACON DIALYSIS</t>
  </si>
  <si>
    <t>DAVITA JONESBORO DIALYSIS</t>
  </si>
  <si>
    <t>DIALYSIS FACILITIES INC WAYCROSS</t>
  </si>
  <si>
    <t>WARE</t>
  </si>
  <si>
    <t>DAVITA SEBASTIAN DIALYSIS</t>
  </si>
  <si>
    <t>DAVITA PALM COAST DIALYSIS</t>
  </si>
  <si>
    <t>DAVITA OCALA REGIONAL KIDNEY CENTER-SOUTH</t>
  </si>
  <si>
    <t>NORTH MELBOURNE DIALYSIS</t>
  </si>
  <si>
    <t>DAVITA FLORIDA RENAL CENTER</t>
  </si>
  <si>
    <t>DAVITA WASHINGTON PLAZA DIALYSIS CENTER</t>
  </si>
  <si>
    <t>DAVITA FLORIN DIALYSIS CENTER</t>
  </si>
  <si>
    <t>DAVITA KENNETH HAHN PLAZA DIALYSIS CENTER</t>
  </si>
  <si>
    <t>DAVITA WEST GLENDALE DIALYSIS</t>
  </si>
  <si>
    <t>FMC-DIALYSIS SERVICES CHANNEL ISLANDS</t>
  </si>
  <si>
    <t>FMC CUMMING</t>
  </si>
  <si>
    <t>DAVITA NORTHWEST GEORGIA DIALYSIS</t>
  </si>
  <si>
    <t>DAVITA OCALA REGIONAL KIDNEY CENTER-NORTH</t>
  </si>
  <si>
    <t>ARA - WEST JACKSONVILLE LLC</t>
  </si>
  <si>
    <t>FMC DIALYSIS SERVICES - NORTH BOYNTON BEACH</t>
  </si>
  <si>
    <t>BIO-MEDICAL APPLICATIONS OF GEORGIA, INC.</t>
  </si>
  <si>
    <t>DODGE</t>
  </si>
  <si>
    <t>DAVITA SOUTHWEST ATLANTA DIALYSIS CENTER</t>
  </si>
  <si>
    <t>US RENAL CARE DALTON DIALYSIS</t>
  </si>
  <si>
    <t>WHITFIELD</t>
  </si>
  <si>
    <t>FMC ATLANTA-DOWNTOWN</t>
  </si>
  <si>
    <t>ATHENS KIDNEY CENTER</t>
  </si>
  <si>
    <t>UNIVERSAL KIDNEY CENTER OF PEMBROKE PINES MIRAMAR</t>
  </si>
  <si>
    <t>FRESENIUS KIDNEY CARE DELRAY BEACH</t>
  </si>
  <si>
    <t>ARA - NAPLES DIALYSIS CENTER LLC</t>
  </si>
  <si>
    <t>DAVITA WEST PENSACOLA DIALYSIS CENTER</t>
  </si>
  <si>
    <t>DAVITA CAPE CORAL SOUTH DIALYSIS</t>
  </si>
  <si>
    <t>BIO-MEDICAL APPLICATIONS OF CALIFORNIA, INC.</t>
  </si>
  <si>
    <t>FMC-NORTH ORANGE COUNTY</t>
  </si>
  <si>
    <t>FMC-RAI-NORTH RIVERSIDE-RIALTO</t>
  </si>
  <si>
    <t>FMC-SAN YSIDRO DIALYSIS CENTER</t>
  </si>
  <si>
    <t>DAVITA CENTURY CITY DIALYSIS CENTER</t>
  </si>
  <si>
    <t>FMC-MIAMI SHORES, LLC</t>
  </si>
  <si>
    <t>UNIVERSAL KIDNEY CENTER OF DAVIE</t>
  </si>
  <si>
    <t>FMC - ROYAL PALM BEACH</t>
  </si>
  <si>
    <t>MAYO CLINIC OUTPATIENT DIALYSIS</t>
  </si>
  <si>
    <t>SHANDS AT UNIV OF FL OUTPATIENT DIALYSIS</t>
  </si>
  <si>
    <t>US RENAL CARE COBB RENAL CENTER</t>
  </si>
  <si>
    <t>FMC MUSCOGEE COUNTY</t>
  </si>
  <si>
    <t>DCI ATLANTA HOME DIALYSIS</t>
  </si>
  <si>
    <t>FMC CLAXTON DIALYSIS CENTER</t>
  </si>
  <si>
    <t>EVANS</t>
  </si>
  <si>
    <t>DAVITA SPIVEY PERITONEAL AND HOME DIALYSIS CENTER</t>
  </si>
  <si>
    <t>DAVITA FORT VALLEY DIALYSIS CENTER</t>
  </si>
  <si>
    <t>DAVITA ATLANTA DIALYSIS</t>
  </si>
  <si>
    <t>DAVITA PONCE CITY DIALYSIS</t>
  </si>
  <si>
    <t>FMC TUCKER</t>
  </si>
  <si>
    <t>DAVITA LINDEN DIALYSIS</t>
  </si>
  <si>
    <t>DAVITA ATLANTA AIRPORT DIALYSIS</t>
  </si>
  <si>
    <t>DAVITA SAN YSIDRO DIALYSIS</t>
  </si>
  <si>
    <t>EAST PALMDALE DIALYSIS CENTER</t>
  </si>
  <si>
    <t>QUEENS DIALYSIS UNIT, INC.</t>
  </si>
  <si>
    <t>DAVITA SOUTH HAYWARD DIALYSIS</t>
  </si>
  <si>
    <t>FMC-WEST COVINA KIDNEY CENTER</t>
  </si>
  <si>
    <t>COLQUITT REGIONAL MEDICAL CENTER DIALYSIS</t>
  </si>
  <si>
    <t>TIFT REGIONAL MEDICAL CENTER DIALYSIS CENTER</t>
  </si>
  <si>
    <t>TIFT</t>
  </si>
  <si>
    <t>CRISP REGIONAL HOSPITAL DIALYSIS UNIT</t>
  </si>
  <si>
    <t>CRISP</t>
  </si>
  <si>
    <t>ARCHBOLD HOME DIALYSIS</t>
  </si>
  <si>
    <t>DAVITA ATLANTA WEST DIALYSIS</t>
  </si>
  <si>
    <t>DCI BOXWOOD PLACE</t>
  </si>
  <si>
    <t>US RENAL CARE GRAY DIALYSIS</t>
  </si>
  <si>
    <t>GRAY</t>
  </si>
  <si>
    <t>JONES</t>
  </si>
  <si>
    <t>DAVITA MOUNTAIN PARK DIALYSIS</t>
  </si>
  <si>
    <t>DAVITA MEDLOCK BRIDGE DIALYSIS</t>
  </si>
  <si>
    <t>NORTH GWINNETT DIALYSIS</t>
  </si>
  <si>
    <t>US RENAL CARE UPTOWN DIALYSIS</t>
  </si>
  <si>
    <t>DSI - KNOX DIALYSIS</t>
  </si>
  <si>
    <t>KNOX</t>
  </si>
  <si>
    <t>IN</t>
  </si>
  <si>
    <t>FMC - CARMEL</t>
  </si>
  <si>
    <t>HAMILTON</t>
  </si>
  <si>
    <t>FRESENIUS KIDNEY CARE NEW ALBANY</t>
  </si>
  <si>
    <t>FKC</t>
  </si>
  <si>
    <t>RILEY HOSPITAL - PEDS DIALYSIS</t>
  </si>
  <si>
    <t>UNIVERSITY OF IOWA HOSPITAL &amp; CLINICS DIALYSIS</t>
  </si>
  <si>
    <t>IA</t>
  </si>
  <si>
    <t>MERCY MEDICAL CENTER - CLINTON</t>
  </si>
  <si>
    <t>CLINTON</t>
  </si>
  <si>
    <t>FMC - CANAL DIALYSIS</t>
  </si>
  <si>
    <t>ALLEN</t>
  </si>
  <si>
    <t>FMC - NORTHEAST INDIANA KIDNEY CENTER-WARSAW</t>
  </si>
  <si>
    <t>KOSCIUSKO</t>
  </si>
  <si>
    <t>FMC - NEPHROLOGY  - MISHAWAKA</t>
  </si>
  <si>
    <t>DAVITA PRINCETON DIALYSIS</t>
  </si>
  <si>
    <t>GIBSON</t>
  </si>
  <si>
    <t>DAVITA PORTAGE DIALYSIS</t>
  </si>
  <si>
    <t>PORTAGE</t>
  </si>
  <si>
    <t>PORTER</t>
  </si>
  <si>
    <t>FMC - HOBART</t>
  </si>
  <si>
    <t>DAVITA KENWOOD DIALYSIS</t>
  </si>
  <si>
    <t>IL</t>
  </si>
  <si>
    <t>DAVITA STONY ISLAND DIALYSIS</t>
  </si>
  <si>
    <t>DAVITA WEST LAWN DIALYSIS</t>
  </si>
  <si>
    <t>DAVITA KENWOOD HOME TRAINING PD</t>
  </si>
  <si>
    <t>DAVITA MCFARLAND DIALYSIS</t>
  </si>
  <si>
    <t>USRC WINDER, LLC</t>
  </si>
  <si>
    <t>NRAA</t>
  </si>
  <si>
    <t>FMC - WEST BELMONT</t>
  </si>
  <si>
    <t>FMC - BRIDGEPORT</t>
  </si>
  <si>
    <t>FMC - ROLLING MEADOWS</t>
  </si>
  <si>
    <t>SAINT ANTHONYS REGIONAL HOSPITAL</t>
  </si>
  <si>
    <t>WAYNE COUNTY HOSPITAL ESRD</t>
  </si>
  <si>
    <t>DAVITA SILVERBRIDGE HOME TRAINING</t>
  </si>
  <si>
    <t>KANE</t>
  </si>
  <si>
    <t>SAH DIALYSIS CLINIC @26TH ST</t>
  </si>
  <si>
    <t>IROQUOIS KIDNEY CENTER</t>
  </si>
  <si>
    <t>IROQUOIS</t>
  </si>
  <si>
    <t>HOME DIALYSIS SERVICES - ELGIN</t>
  </si>
  <si>
    <t>MCHENRY</t>
  </si>
  <si>
    <t>FMC - DYER</t>
  </si>
  <si>
    <t>DYER</t>
  </si>
  <si>
    <t>FMC - MUNCIE DIALYSIS</t>
  </si>
  <si>
    <t>DELAWARE</t>
  </si>
  <si>
    <t>US RENAL CARE LAFAYETTE DIALYSIS</t>
  </si>
  <si>
    <t>TIPPECANOE</t>
  </si>
  <si>
    <t>DAVITA SHENANDOAH DIALYSIS</t>
  </si>
  <si>
    <t>PAGE</t>
  </si>
  <si>
    <t>DAVITA HARLAN DIALYSIS</t>
  </si>
  <si>
    <t>HARLAN</t>
  </si>
  <si>
    <t>INNOVATIVE DIALYSIS CENTERS OF LA GRANGE, LLC</t>
  </si>
  <si>
    <t>DAVITA ELLIJAY HT AT HOME</t>
  </si>
  <si>
    <t>HEPHZIBAH DIALYSIS CLINIC LLC</t>
  </si>
  <si>
    <t>DAVITA TOTAL RENAL CARE, INC.</t>
  </si>
  <si>
    <t>DAVITA VICTORY DIALYSIS</t>
  </si>
  <si>
    <t>FMC - LOOP</t>
  </si>
  <si>
    <t>FMC - QUAD CITIES</t>
  </si>
  <si>
    <t>ROCK ISLAND</t>
  </si>
  <si>
    <t>DAVITA METRO EAST DIALYSIS</t>
  </si>
  <si>
    <t>DAVITA LINCOLN PARK DIALYSIS</t>
  </si>
  <si>
    <t>DAVITA MARYVILLE DIALYSIS</t>
  </si>
  <si>
    <t>DAVITA CHICAGO HEIGHTS DIALYSIS</t>
  </si>
  <si>
    <t>HOME DIALYSIS SEVICES HICKORY HILLS LLC</t>
  </si>
  <si>
    <t>DAVITA MOLINE HOME TRAINING</t>
  </si>
  <si>
    <t>DAVITA GENEVA CROSSINGS</t>
  </si>
  <si>
    <t>FKC - EAST PEORIA HOME</t>
  </si>
  <si>
    <t>DAVITA BRIGHTON PARK DIALYSIS</t>
  </si>
  <si>
    <t>DIALYSIS CARE CENTER - ELGIN</t>
  </si>
  <si>
    <t>DAVITA RIVERPOINT DIALYSIS UNIT</t>
  </si>
  <si>
    <t>DES MOINES</t>
  </si>
  <si>
    <t>FMC - BETTENDORF</t>
  </si>
  <si>
    <t>SCOTT</t>
  </si>
  <si>
    <t>FMC - MERCY</t>
  </si>
  <si>
    <t>DAVITA EAST DES MOINES DIALYSIS</t>
  </si>
  <si>
    <t>FMC - HIGHLAND</t>
  </si>
  <si>
    <t>DAVITA WEST SIDE DIALYSIS</t>
  </si>
  <si>
    <t>FMC - DOWNERS GROVE DIALYSIS CENTER</t>
  </si>
  <si>
    <t>DUPAGE</t>
  </si>
  <si>
    <t>FMC - OAK PARK DIALYSIS UNIT</t>
  </si>
  <si>
    <t>DAVITA LOOP RENAL CENTER</t>
  </si>
  <si>
    <t>FRESENIUS MEDICAL CARE SUMMIT LLC</t>
  </si>
  <si>
    <t>FMC - ELK GROVE DIALYSIS CTR</t>
  </si>
  <si>
    <t>DAVITA JERSEYVILLE DIALYSIS</t>
  </si>
  <si>
    <t>JERSEY</t>
  </si>
  <si>
    <t>FMC - BREESE DIALYSIS</t>
  </si>
  <si>
    <t>DAVITA BEVERLY DIALYSIS</t>
  </si>
  <si>
    <t>DAVITA SYCAMORE DIALYSIS</t>
  </si>
  <si>
    <t>DEKALB</t>
  </si>
  <si>
    <t>EXCEL RENAL CARE SERVICES</t>
  </si>
  <si>
    <t>DAVITA OAK MEADOWS DIALYSIS</t>
  </si>
  <si>
    <t>FMC - LIBERTY DIALYSIS - LEBANON, LLC</t>
  </si>
  <si>
    <t>LEBANON</t>
  </si>
  <si>
    <t>FMC - NEPHROLOGY - MARSHALL COUNTY</t>
  </si>
  <si>
    <t>PLYMOUTH</t>
  </si>
  <si>
    <t>FMC - NEPHROLOGY - HOME</t>
  </si>
  <si>
    <t>DSI - NORTH GRANVILLE DIALYSIS CLINIC</t>
  </si>
  <si>
    <t>MIDWEST KIDNEY CENTER</t>
  </si>
  <si>
    <t>DAVITA NEW LENOX HOME TRAINING</t>
  </si>
  <si>
    <t>WILL</t>
  </si>
  <si>
    <t>USRC - VILLA PARK HOME THERAPIES</t>
  </si>
  <si>
    <t>DURHAM</t>
  </si>
  <si>
    <t>HOME HEMODIALYSIS NETWORK</t>
  </si>
  <si>
    <t>DAVITA COMPREHENSIVE RENAL CARE - GARY</t>
  </si>
  <si>
    <t>DAVITA COMPREHENSIVE RENAL CARE - HAMMOND</t>
  </si>
  <si>
    <t>TRI CITIES DIALYSIS LLC</t>
  </si>
  <si>
    <t>DAVITA STONECREST DIALYSIS</t>
  </si>
  <si>
    <t>WINNEBAGO</t>
  </si>
  <si>
    <t>FMC - NEOMEDICA - ROUND LAKE</t>
  </si>
  <si>
    <t>FMC - GLENDALE HEIGHTS DIALYSIS CENTER</t>
  </si>
  <si>
    <t>GALLATIN</t>
  </si>
  <si>
    <t>DIALYSIS CENTER OF AMERICA ILLINOIS DBA RENAL CARE GROUP MID AMERICA SKOKIE</t>
  </si>
  <si>
    <t>FRESENIUS MEDICAL CARE JONESBORO, LLC</t>
  </si>
  <si>
    <t>MACON SOUTHSIDE DIALYSIS CENTER, LLC</t>
  </si>
  <si>
    <t>DAVITA EMERALD DIALYSIS</t>
  </si>
  <si>
    <t>FMC - WEST SUBURBAN DIALYSIS CENTER</t>
  </si>
  <si>
    <t>DAVITA GREENSBURG DIALYSIS</t>
  </si>
  <si>
    <t>DAVITA INDY SOUTH DIALYSIS</t>
  </si>
  <si>
    <t>GREENWOOD</t>
  </si>
  <si>
    <t>MERCY DIALYSIS - VINTON</t>
  </si>
  <si>
    <t>TRI- STATE DIALYSIS - DUBUQUE</t>
  </si>
  <si>
    <t>DUBUQUE</t>
  </si>
  <si>
    <t>DAVITA CENTRAL DES MOINES DIALYSIS</t>
  </si>
  <si>
    <t>DAVITA JASPER DIALYSIS</t>
  </si>
  <si>
    <t>DUBOIS</t>
  </si>
  <si>
    <t>US RENAL CARE- NW INDIANAPOLIS RENAL CENTER</t>
  </si>
  <si>
    <t>FMC - INDIANAPOLIS-NORTH</t>
  </si>
  <si>
    <t>FMC - KOKOMO</t>
  </si>
  <si>
    <t>DAVITA NORTH VERNON DIALYSIS</t>
  </si>
  <si>
    <t>JENNINGS</t>
  </si>
  <si>
    <t>DAVITA ALTON DIALYSIS</t>
  </si>
  <si>
    <t>DAVITA WOODLAWN DIALYSIS</t>
  </si>
  <si>
    <t>FMC - LOMBARD DIALYSIS</t>
  </si>
  <si>
    <t>FMC - PALATINE DIALYSIS CENTER</t>
  </si>
  <si>
    <t>LAKEVIEW HOME DIALYSIS</t>
  </si>
  <si>
    <t>FMC - NORTHCENTER DIALYSIS</t>
  </si>
  <si>
    <t>FKC - BERWYN</t>
  </si>
  <si>
    <t>DAVITA LOGAN SQUARE DIALYSIS</t>
  </si>
  <si>
    <t>FMC - SOUTHWEST ILLINOIS</t>
  </si>
  <si>
    <t>DAVITA CHURCHVIEW DIALYSIS</t>
  </si>
  <si>
    <t>DAVITA WEST DES MOINES DIALYSIS</t>
  </si>
  <si>
    <t>FMC - DAVENPORT</t>
  </si>
  <si>
    <t>SOUTHEASTERN RENAL DIALYSIS, L.C. - MOUNT PLEASANT</t>
  </si>
  <si>
    <t>DAVITA TIMBER CREEK</t>
  </si>
  <si>
    <t>FMC - OAK FOREST</t>
  </si>
  <si>
    <t>FMC - NAPERBROOK</t>
  </si>
  <si>
    <t>DAVITA PLAINFIELD RENAL CENTER</t>
  </si>
  <si>
    <t>HENDRICKS</t>
  </si>
  <si>
    <t>FMC - PERU DIALYSIS</t>
  </si>
  <si>
    <t>FMC - WELLS COUNTY</t>
  </si>
  <si>
    <t>WELLS</t>
  </si>
  <si>
    <t>FMC - SCOTT COUNTY DIALYSIS</t>
  </si>
  <si>
    <t>DAVITA HOOSIER HILLS DIALYSIS</t>
  </si>
  <si>
    <t>FMC - STEGER DIALYSIS</t>
  </si>
  <si>
    <t>FMC - OF ELGIN</t>
  </si>
  <si>
    <t>DAVITA TRI COUNTY DIALYSIS</t>
  </si>
  <si>
    <t>DIALYSIS CLINIC, INC. - CAMP CREEK</t>
  </si>
  <si>
    <t>FRESENIUS MEDICAL CARE - CHAPEL HILL</t>
  </si>
  <si>
    <t>FRESENIUS MEDICAL CARE EVANS</t>
  </si>
  <si>
    <t>DAVITA TIFTON DIALYSIS</t>
  </si>
  <si>
    <t>BIOMEDICAL APPLICATIONS OF GEORGIA, INC</t>
  </si>
  <si>
    <t>CHATTOOGA</t>
  </si>
  <si>
    <t>DAVITA CORDELE DIALYSIS CENTER</t>
  </si>
  <si>
    <t>FRESENIUS MEDICAL CARE DIALYSIS OF GOLDEN ISLES</t>
  </si>
  <si>
    <t>WARNER ROBINS DIALYSIS CENTER, LLC</t>
  </si>
  <si>
    <t>FMC - LOGAN SQUARE</t>
  </si>
  <si>
    <t>DAVITA TAZEWELL COUNTY DIALYSIS</t>
  </si>
  <si>
    <t>TAZEWELL</t>
  </si>
  <si>
    <t>DAVITA LAWNDALE DIALYSIS</t>
  </si>
  <si>
    <t>DAVITA BEACH PARK DIALYSIS</t>
  </si>
  <si>
    <t>DIALYSIS CARE CENTER - HAZEL CREST</t>
  </si>
  <si>
    <t>DAVITA NORTHGROVE DIALYSIS</t>
  </si>
  <si>
    <t>HIGHLAND</t>
  </si>
  <si>
    <t>FMC - DIALYSIS SERVICES DES MOINES SOUTH</t>
  </si>
  <si>
    <t>SANFORD HEALTH DIALYSIS HOSPERS</t>
  </si>
  <si>
    <t>SIOUX</t>
  </si>
  <si>
    <t>SOUTHEASTERN RENAL DIALYSIS, LC - FT MADISON</t>
  </si>
  <si>
    <t>FMC - OTTUMWA</t>
  </si>
  <si>
    <t>WAPELLO</t>
  </si>
  <si>
    <t>DAVITA COUNCIL BLUFFS DIALYSIS CENTER</t>
  </si>
  <si>
    <t>POTTAWATTAMIE</t>
  </si>
  <si>
    <t>DAVITA SOUTH FULTON HOME TRAINING</t>
  </si>
  <si>
    <t>DAVITA MERIWETHER GREENVILLE DIALYSIS</t>
  </si>
  <si>
    <t>MERIWETHER</t>
  </si>
  <si>
    <t>USRC VOLDOSTA HOME PROGRAM, LLC</t>
  </si>
  <si>
    <t>FMC - SOUTHSIDE DIALYSIS CENTER</t>
  </si>
  <si>
    <t>FMC - DUPAGE WEST</t>
  </si>
  <si>
    <t>DAVITA EVANSTON RENAL CENTER</t>
  </si>
  <si>
    <t>DAVITA VINCENNES DIALYSIS</t>
  </si>
  <si>
    <t>FMC - CIRCLE CITY</t>
  </si>
  <si>
    <t>FMC - LAWRENCE COUNTY</t>
  </si>
  <si>
    <t>BEDFORD</t>
  </si>
  <si>
    <t>DSI - COFFEE CREEK DIALYSIS</t>
  </si>
  <si>
    <t>DAVITA WESTVIEW DIALYSIS</t>
  </si>
  <si>
    <t>AMERICAN KIDNEY CENTER</t>
  </si>
  <si>
    <t>INDEPENDENT DIALYSIS FOUNDATION (IDF)</t>
  </si>
  <si>
    <t>DAVITA MELROSE PARK DIALYSIS</t>
  </si>
  <si>
    <t>FMC - INDIANAPOLIS</t>
  </si>
  <si>
    <t>FMC - GARY DIALYSIS</t>
  </si>
  <si>
    <t>FMC - INDIANAPOLIS-EAST</t>
  </si>
  <si>
    <t>US RENAL CARE KOKOMO DIALYSIS</t>
  </si>
  <si>
    <t>HOME DIALYSIS SERVICES ROCKFORD LLC</t>
  </si>
  <si>
    <t>DAVITA CHICAGO RIDGE DIALYSIS</t>
  </si>
  <si>
    <t>MEDICAL DISTRICT HOME DIALYSIS LLC</t>
  </si>
  <si>
    <t>DAVITA BELVIDERE DIALYSIS</t>
  </si>
  <si>
    <t>RENAL CARE PROVIDERS LLC</t>
  </si>
  <si>
    <t>NOCTURNAL DIALYSIS SPA</t>
  </si>
  <si>
    <t>FMC - CARBONDALE</t>
  </si>
  <si>
    <t>FMC - AURORA DIALYSIS CENTER</t>
  </si>
  <si>
    <t>FMC - JACKSON PARK DIALYSIS CENTER</t>
  </si>
  <si>
    <t>DAVITA RUSHVILLE DIALYSIS</t>
  </si>
  <si>
    <t>SCHUYLER</t>
  </si>
  <si>
    <t>FMC - MIDAMERICA EVANSTON</t>
  </si>
  <si>
    <t>DAVITA FALL CREEK</t>
  </si>
  <si>
    <t>BIO-MEDICAL APPLICATIONS OF INDIANA</t>
  </si>
  <si>
    <t>FMC-INDIANAPOLIS NORTHEAST</t>
  </si>
  <si>
    <t>THE DIALYSIS CENTER OF GARY LLC</t>
  </si>
  <si>
    <t>DAVITA WHITING DIALYSIS</t>
  </si>
  <si>
    <t>HOME DIALYSIS SERVICES LLC</t>
  </si>
  <si>
    <t>FMC - GREENCASTLE</t>
  </si>
  <si>
    <t>DAVITA CORYDON DIALYSIS CENTER</t>
  </si>
  <si>
    <t>DAVITA CARMEL DIALYSIS</t>
  </si>
  <si>
    <t>FMC - FRANKLIN</t>
  </si>
  <si>
    <t>FMC - CORYDON</t>
  </si>
  <si>
    <t>DAVITA COMPREHENSIVE RENAL CARE - VALPARAISO</t>
  </si>
  <si>
    <t>FMC - NEPHROLOGY - ELKHART</t>
  </si>
  <si>
    <t>ELKHART</t>
  </si>
  <si>
    <t>FMC - INDIANAPOLIS-WEST</t>
  </si>
  <si>
    <t>BIOMEDICAL APPLICATION OF INDIANA</t>
  </si>
  <si>
    <t>VIGO</t>
  </si>
  <si>
    <t>FMC - INDIANAPOLIS-SOUTH</t>
  </si>
  <si>
    <t>DAVITA HAZEL CREST RENAL CENTER</t>
  </si>
  <si>
    <t>DIALYZE DIRECT IL - SHELBYVILLE</t>
  </si>
  <si>
    <t>DANVILLE DIALYSIS SERVICES, LLC</t>
  </si>
  <si>
    <t>VERMILION</t>
  </si>
  <si>
    <t>DAVITA ARLINGTON HEIGHTS PD</t>
  </si>
  <si>
    <t>FMC - WAUKEGAN HARBOR</t>
  </si>
  <si>
    <t>DAVITA GLEN DIALYSIS</t>
  </si>
  <si>
    <t>DAVITA DRIFTWOOD DIALYSIS</t>
  </si>
  <si>
    <t>STEPHENSON</t>
  </si>
  <si>
    <t>DAVITA CRIMSON RIDGE HOME TRAINING (PD)</t>
  </si>
  <si>
    <t>USRC - BOLINGBROOK</t>
  </si>
  <si>
    <t>USRC - OAKBROOK, LLC</t>
  </si>
  <si>
    <t>TRI- STATE DIALYSIS - MANCHESTER</t>
  </si>
  <si>
    <t>SOUTHEASTERN RENAL DIALYSIS, LC - W BURLINGTON</t>
  </si>
  <si>
    <t>DAVITA CRESTON DIALYSIS</t>
  </si>
  <si>
    <t>SIOUXLAND DIALYSIS</t>
  </si>
  <si>
    <t>WOODBURY</t>
  </si>
  <si>
    <t>DAVITA CEDAR VALLEY DIALYSIS</t>
  </si>
  <si>
    <t>BLACK HAWK</t>
  </si>
  <si>
    <t>SOUTHEASTERN RENAL DIALYSIS, L.C. - LEE COUNTY</t>
  </si>
  <si>
    <t>FMC - NEPHROLOGY - LA PORTE</t>
  </si>
  <si>
    <t>FMC -  NEPHROLOGY - GOSHEN</t>
  </si>
  <si>
    <t>DAVITA NEWBURGH DIALYSIS</t>
  </si>
  <si>
    <t>WARRICK</t>
  </si>
  <si>
    <t>DAVITA AVON DIALYSIS</t>
  </si>
  <si>
    <t>DAVITA SCOTTSBURG DIALYSIS</t>
  </si>
  <si>
    <t>DAVITA FORT WAYNE SOUTH</t>
  </si>
  <si>
    <t>DAVITA GRAND CROSSING DIALYSIS</t>
  </si>
  <si>
    <t>FMC - WEST BATAVIA</t>
  </si>
  <si>
    <t>FMC - WEST WILLOW</t>
  </si>
  <si>
    <t>FMC - MUNDELEIN</t>
  </si>
  <si>
    <t>DAVITA PALOS PARK DIALYSIS</t>
  </si>
  <si>
    <t>DAVITA NEWTON COUNTY DIALYSIS</t>
  </si>
  <si>
    <t>FKC - BLOOMINGTON HOME</t>
  </si>
  <si>
    <t>DAVITA EDGEMONT DIALYSIS</t>
  </si>
  <si>
    <t>DIALYSIS CARE CENTER-BEVERLY</t>
  </si>
  <si>
    <t>DAVITA DOWNERS GROVE HOME TRAINING</t>
  </si>
  <si>
    <t>DAVITA KANKAKEE RIVER DIALYSIS</t>
  </si>
  <si>
    <t>KANKAKEE</t>
  </si>
  <si>
    <t>DAVITA NORWOOD PARK DIALYSIS</t>
  </si>
  <si>
    <t>HOME DIALYSIS SERVICES OLYMPIA FIELDS LLC</t>
  </si>
  <si>
    <t>NORTHWESTERN MEDICAL FACILITY FOUNDATION DIALYSIS CENTER</t>
  </si>
  <si>
    <t>DAVITA RED BUD DIALYSIS</t>
  </si>
  <si>
    <t>AFFILIATED DIALYSIS OF JOLIET</t>
  </si>
  <si>
    <t>FMC - DES PLAINES</t>
  </si>
  <si>
    <t>DAVITA FORT WAYNE WEST DIALYSIS</t>
  </si>
  <si>
    <t>FMC - NORTH AVENUE DIALYSIS CENTER</t>
  </si>
  <si>
    <t>FMC - DIALYSIS CENTERS OF AMERICA-ILLINOIS</t>
  </si>
  <si>
    <t>DAVITA TRC CHILDREN'S DIALYSIS CENTER</t>
  </si>
  <si>
    <t>FMC - BOLINGBROOK DIALYSIS</t>
  </si>
  <si>
    <t>EMORY DIALYSIS, LLC</t>
  </si>
  <si>
    <t>EMORY DIALYSIS LLC</t>
  </si>
  <si>
    <t>DAVITA SUMTER COUNTY DIALYSIS</t>
  </si>
  <si>
    <t>ATHENS RENAL CENTER, LLC</t>
  </si>
  <si>
    <t>GEORGIA KIDNEY INSTITUTE, LLC</t>
  </si>
  <si>
    <t>DAVITA LAFAYETTE HOME DIALYSIS</t>
  </si>
  <si>
    <t>FMC - LIBERTY DIALYSIS - CRAWFORDSVILLE</t>
  </si>
  <si>
    <t>DSI - DIALYSIS - LA PORTE</t>
  </si>
  <si>
    <t>FMC - LIBERTY DIALYSIS - LAFAYETTE II</t>
  </si>
  <si>
    <t>FMC - LIBERTY DIALYSIS - MONTICELLO</t>
  </si>
  <si>
    <t>DAVITA FRANKLIN (IN) AT HOME</t>
  </si>
  <si>
    <t>DAVITA FLOSSMORE HOME DIALYSIS</t>
  </si>
  <si>
    <t>FMC - OHIO VALLEY DIALYSIS CENTER</t>
  </si>
  <si>
    <t>VANDERBURGH</t>
  </si>
  <si>
    <t>FMC - SOUTHERN INDIANA</t>
  </si>
  <si>
    <t>DAVITA BATESVILLE DIALYSIS</t>
  </si>
  <si>
    <t>RIPLEY</t>
  </si>
  <si>
    <t>FMC - RICHMOND</t>
  </si>
  <si>
    <t>FMC - DIALYSIS INSTITUTE OF ANDERSON</t>
  </si>
  <si>
    <t>ANDERSON</t>
  </si>
  <si>
    <t>FMC - DUPAGE PERITONEAL DIALYSIS SERVICES</t>
  </si>
  <si>
    <t>FRESENIUS MEDICAL CARE CHICAGOLAND, LLC</t>
  </si>
  <si>
    <t>YORKVILLE DIALYSIS CENTER LLC</t>
  </si>
  <si>
    <t>KENDALL</t>
  </si>
  <si>
    <t>FMC - DEERFIELD DIALYSIS CENTER</t>
  </si>
  <si>
    <t>DAVITA ADAMS COUNTY DIALYSIS</t>
  </si>
  <si>
    <t>FMC - SOUTH SUBURBAN</t>
  </si>
  <si>
    <t>USRC - SCOTTSDALE DIALYSIS</t>
  </si>
  <si>
    <t>FMC - SOUTH CHICAGO</t>
  </si>
  <si>
    <t>FMC - WESTCHESTER</t>
  </si>
  <si>
    <t>WESTCHESTER</t>
  </si>
  <si>
    <t>FMC - NORRIDGE</t>
  </si>
  <si>
    <t>FMC - ROGERS PARK</t>
  </si>
  <si>
    <t>VALPARAISO DIALYSIS</t>
  </si>
  <si>
    <t>DAVITA SPEEDWAY DIALYSIS</t>
  </si>
  <si>
    <t>DIALYZE DIRECT IN, LLC</t>
  </si>
  <si>
    <t>USRC MHP, LLC</t>
  </si>
  <si>
    <t>FRESENIUS KIDNEY CARE NORTH ELKHART</t>
  </si>
  <si>
    <t>DIALYSIS CARE CENTER MERRILLVILLE LLC</t>
  </si>
  <si>
    <t>DAVITA LAWRENCEBURG DIALYSIS CENTER</t>
  </si>
  <si>
    <t>DEARBORN</t>
  </si>
  <si>
    <t>FMC - LIBERTY DIALYSIS - HAMMOND</t>
  </si>
  <si>
    <t>FMC - TREE CITY DIALYSIS</t>
  </si>
  <si>
    <t>DAVITA KENDALLVILLE RENAL CENTER</t>
  </si>
  <si>
    <t>NOBLE</t>
  </si>
  <si>
    <t>FMC - ELWOOD</t>
  </si>
  <si>
    <t>DAVITA BIG OAKS DIALYSIS</t>
  </si>
  <si>
    <t>FMC - MIDWAY DIALYSIS</t>
  </si>
  <si>
    <t>DAVITA ROBINSON DIALYSIS</t>
  </si>
  <si>
    <t>CRAWFORD</t>
  </si>
  <si>
    <t>DSI KENNESAW LLC</t>
  </si>
  <si>
    <t>RENAL CAREPARTNERS OF GRIFFIN LLC</t>
  </si>
  <si>
    <t>DAVITA TURNER HILL DIALYSIS</t>
  </si>
  <si>
    <t>FMC - WILLIAMSON COUNTY</t>
  </si>
  <si>
    <t>WILLIAMSON</t>
  </si>
  <si>
    <t>DAVITA ARLINGTON HEIGHTS RENAL CENTER</t>
  </si>
  <si>
    <t>FMC - ALSIP DIALYSIS CENTER</t>
  </si>
  <si>
    <t>FMC - DIALYSIS SERVICES OF CONGRESS PARKWAY</t>
  </si>
  <si>
    <t>FMC - WILLOWBROOK</t>
  </si>
  <si>
    <t>USRC ADVANCED HOME THERAPIES, LLC</t>
  </si>
  <si>
    <t>DIALYZE DIRECT IL - GLEN ELLYN</t>
  </si>
  <si>
    <t>DAVITA SHILOH DIALYSIS</t>
  </si>
  <si>
    <t>FMC - CICERO</t>
  </si>
  <si>
    <t>USRC - VILLA PARK DIALYSIS</t>
  </si>
  <si>
    <t>DAVITA ST. JOHN DIALYSIS</t>
  </si>
  <si>
    <t>DAVITA CHESTERTON DIALYSIS</t>
  </si>
  <si>
    <t>DAVITA RENAL CENTER OF STORM LAKE</t>
  </si>
  <si>
    <t>BUENA VISTA</t>
  </si>
  <si>
    <t>DAVITA ATLANTIC DIALYSIS</t>
  </si>
  <si>
    <t>ATLANTIC</t>
  </si>
  <si>
    <t>CASS</t>
  </si>
  <si>
    <t>DAVITA NEWTON DIALYSIS</t>
  </si>
  <si>
    <t>DIALYSIS CLINIC INC. - ONAWA</t>
  </si>
  <si>
    <t>MONONA</t>
  </si>
  <si>
    <t>DAVITA WEST HIRAM DIALYSIS</t>
  </si>
  <si>
    <t>BIO-MEDICAL APPLICATIONS OF GEORGIA,LLC</t>
  </si>
  <si>
    <t>DAVITA COLUMBUS HOME TRAINING (PD/HHD)</t>
  </si>
  <si>
    <t>MT SINAI HOSP MED CTR RENAL UNIT</t>
  </si>
  <si>
    <t>JOHN H. STROGER JR.HOSPITAL OF COOK COUNTY</t>
  </si>
  <si>
    <t>DAVITA ILLINI RENAL DIALYSIS</t>
  </si>
  <si>
    <t>CHAMPAIGN</t>
  </si>
  <si>
    <t>DAVITA SPRINGFIELD SOUTH DIALYSIS</t>
  </si>
  <si>
    <t>SANGAMON</t>
  </si>
  <si>
    <t>DAVITA DANVILLE HOME TRAINING</t>
  </si>
  <si>
    <t>FMC - RIVER FOREST DIALYSIS</t>
  </si>
  <si>
    <t>DAVITA BARRINGTON CREEK DIALYSIS</t>
  </si>
  <si>
    <t>FMC - SOUTH DEERING DIALYSIS</t>
  </si>
  <si>
    <t>DIALYSIS CARE CENTER - MCHENRY</t>
  </si>
  <si>
    <t>FMC - SPRINGFIELD EAST</t>
  </si>
  <si>
    <t>DAVITA FORD CITY DIALYSIS</t>
  </si>
  <si>
    <t>DAVITA SALT CREEK DIALYSIS</t>
  </si>
  <si>
    <t>FKC - ELGIN</t>
  </si>
  <si>
    <t>FMC MIDWEST DIALYSIS</t>
  </si>
  <si>
    <t>DAVITA WEST UNION DIALYSIS CENTER</t>
  </si>
  <si>
    <t>DAVITA JOLIET HOME DIALYSIS (PD ONLY)</t>
  </si>
  <si>
    <t>DAVITA GARFIELD KIDNEY CENTER</t>
  </si>
  <si>
    <t>FMC - NORMAL DIALYSIS</t>
  </si>
  <si>
    <t>MCLEAN</t>
  </si>
  <si>
    <t>NX STAGE KIDNEY CARE</t>
  </si>
  <si>
    <t>DIALYSIS - UNIVERSITY OF ILLINOIS HOSPITAL</t>
  </si>
  <si>
    <t>LOYOLA CENTER FOR DIALYSIS</t>
  </si>
  <si>
    <t>UPH - HOME DIALYSIS CLINIC</t>
  </si>
  <si>
    <t>FMC - NEOMEDICA - NORTH KILPATRICK</t>
  </si>
  <si>
    <t>DAVITA BENTON DIALYSIS</t>
  </si>
  <si>
    <t>DAVITA CENTRALIA DIALYSIS</t>
  </si>
  <si>
    <t>ARA - MCHENRY DIALYSIS CENTER</t>
  </si>
  <si>
    <t>USRC - STREAMWOOD DIALYSIS</t>
  </si>
  <si>
    <t>FRESENIUS MEDICAL CARE BRASELTON, LLC</t>
  </si>
  <si>
    <t>INNOVATIVE HOME DIALYSIS OF GEORGIA, LLC</t>
  </si>
  <si>
    <t>DAVITA SAVANNAH RIVERSIDE AT HOME</t>
  </si>
  <si>
    <t>DAVITA LOCUST GROVE DIALYSIS</t>
  </si>
  <si>
    <t>DAVITA BRICKYARD DIALYSIS</t>
  </si>
  <si>
    <t>US RENAL CARE-DALEVILLE</t>
  </si>
  <si>
    <t>FMC NEW CASTLE</t>
  </si>
  <si>
    <t>FMC - WINCHESTER IN</t>
  </si>
  <si>
    <t>DSI - NORTH MUNCIE</t>
  </si>
  <si>
    <t>FMC - WEST FRANKFORT HOME THERAPIES</t>
  </si>
  <si>
    <t>FMC - AVANTUS HOME THERAPY</t>
  </si>
  <si>
    <t>DAVITA MARION COUNTY DIALYSIS</t>
  </si>
  <si>
    <t>FMC - NORTHEAST INDIANA KIDNEY CTR - FORT WAYNE</t>
  </si>
  <si>
    <t>FMC - GRANT COUNTY DIALYSIS</t>
  </si>
  <si>
    <t>GRANT</t>
  </si>
  <si>
    <t>FMC - PONTIAC</t>
  </si>
  <si>
    <t>LIVINGSTON</t>
  </si>
  <si>
    <t>FMC - ELMHURST DIALYSIS CENTER</t>
  </si>
  <si>
    <t>FMC - PEORIA NORTH</t>
  </si>
  <si>
    <t>DAVITA COBBLESTONE DIALYSIS</t>
  </si>
  <si>
    <t>DAVITA CRYSTAL SPRINGS DIALYSIS</t>
  </si>
  <si>
    <t>FMC - SHELBYVILLE</t>
  </si>
  <si>
    <t>FMC - HENDRICKS COUNTY</t>
  </si>
  <si>
    <t>FMC - MORGAN COUNTY</t>
  </si>
  <si>
    <t>FMC - FLOYD COUNTY</t>
  </si>
  <si>
    <t>FMC - NOBLESVILLE DIALYSIS</t>
  </si>
  <si>
    <t>FMC - COLUMBUS BARTHOLOMEW</t>
  </si>
  <si>
    <t>BARTHOLOMEW</t>
  </si>
  <si>
    <t>FKC - EAST AURORA</t>
  </si>
  <si>
    <t>DAVITA FOXPOINT DIALYSIS</t>
  </si>
  <si>
    <t>FKC - BELLEVILLE</t>
  </si>
  <si>
    <t>FMC - HUNTINGTON DIALYSIS</t>
  </si>
  <si>
    <t>HUNTINGTON</t>
  </si>
  <si>
    <t>FMC- LOGANSPORT DIALYSIS</t>
  </si>
  <si>
    <t>FMC - SHADELAND STATION</t>
  </si>
  <si>
    <t>DAVITA QUINCY DIALYSIS</t>
  </si>
  <si>
    <t>DAVITA GULF COAST DIALYSIS</t>
  </si>
  <si>
    <t>FMC - TAMARAC</t>
  </si>
  <si>
    <t>DAVITA CENTER FOR KIDNEY DISEASE AT VENTURE</t>
  </si>
  <si>
    <t>DAVITA TAMARAC ARTIFICIAL KIDNEY CENTER</t>
  </si>
  <si>
    <t>MANCHESTER DIALYSIS CENTER</t>
  </si>
  <si>
    <t>U.S.RENAL CARE ORANGE DIALYSIS</t>
  </si>
  <si>
    <t>DAVITA FORT MYERS DIALYSIS</t>
  </si>
  <si>
    <t>DAVITA PANAMA CITY DIALYSIS CENTER</t>
  </si>
  <si>
    <t>MELBOURNE KIDNEY CENTER</t>
  </si>
  <si>
    <t>DAVITA INDY EAST DIALYSIS</t>
  </si>
  <si>
    <t>DAVITA VINCENNES HOME DIALYSIS</t>
  </si>
  <si>
    <t>DAVITA ELKHART</t>
  </si>
  <si>
    <t>DAVITA MUNCIE DIALYSIS</t>
  </si>
  <si>
    <t>DAVITA SPRING STREET DIALYSIS</t>
  </si>
  <si>
    <t>FMC - CONNERSVILLE</t>
  </si>
  <si>
    <t>FMC - IRVINGTON</t>
  </si>
  <si>
    <t>DAVITA NEW ALBANY DIALYSIS</t>
  </si>
  <si>
    <t>DAVITA HOME DIALYSIS OF INDIANAPOLIS</t>
  </si>
  <si>
    <t>DAVITA METRO POINT DIALYSIS</t>
  </si>
  <si>
    <t>COMMUNITY DIALYSIS CENTER</t>
  </si>
  <si>
    <t>SAN JOAQUIN GENERAL HOSPITAL</t>
  </si>
  <si>
    <t>KAISER PERMANENTE - SKYPORT</t>
  </si>
  <si>
    <t>062303 UNIVERSITY OF CO HOSPITAL - HOME DIALYSIS</t>
  </si>
  <si>
    <t>062311 THE CHILDRENS HOSPITAL KIDNEY CTR.</t>
  </si>
  <si>
    <t>DAVITA WEST FLORIDA DIALYSIS</t>
  </si>
  <si>
    <t>FMC - PINELLAS PARK</t>
  </si>
  <si>
    <t>DAVITA BOCA RATON ARTIFICIAL KIDNEY CENTER</t>
  </si>
  <si>
    <t>DAVITA PINNACLE DIALYSIS OF BOCA RATON</t>
  </si>
  <si>
    <t>RAI CARE CENTERS - WINTER HAVEN</t>
  </si>
  <si>
    <t>FMC - VIGO COUNTY</t>
  </si>
  <si>
    <t>DAVITA GREEN COUNTRY DIALYSIS</t>
  </si>
  <si>
    <t>RIVER VALLEY DIALYSIS</t>
  </si>
  <si>
    <t>IOWA</t>
  </si>
  <si>
    <t>FMC CLINE FAMILY DIALYSIS CENTER</t>
  </si>
  <si>
    <t>APPANOOSE</t>
  </si>
  <si>
    <t>DAVITA ANKENY DIALYSIS</t>
  </si>
  <si>
    <t>DAVITA FIVE SEASONS DIALYSIS</t>
  </si>
  <si>
    <t>LINN</t>
  </si>
  <si>
    <t>DAVITA TERRE HAUTE DIALYSIS</t>
  </si>
  <si>
    <t>DAVITA FREEDOM DIALYSIS</t>
  </si>
  <si>
    <t>FRESENIUS MEDICAL CARE INDIANA, LLC</t>
  </si>
  <si>
    <t>MUNSTER DIALYSIS CENTER</t>
  </si>
  <si>
    <t>FMC - JOLIET</t>
  </si>
  <si>
    <t>DAVITA MORRIS DIALYSIS</t>
  </si>
  <si>
    <t>MORRIS</t>
  </si>
  <si>
    <t>GRUNDY</t>
  </si>
  <si>
    <t>ST. RAPHAEL DIALYSIS CENTER - NEW HAVEN</t>
  </si>
  <si>
    <t>DAVITA MILFORD DIALYSIS</t>
  </si>
  <si>
    <t>DAVITA NEW LONDON DIALYSIS</t>
  </si>
  <si>
    <t>NEW LONDON</t>
  </si>
  <si>
    <t>DAVITA HARTFORD DIALYSIS</t>
  </si>
  <si>
    <t>DAVITA BRANFORD DIALYSIS</t>
  </si>
  <si>
    <t>DAVITA ORLANDO EAST DIALYSIS</t>
  </si>
  <si>
    <t>JACKSONVILLE KIDNEY CENTER</t>
  </si>
  <si>
    <t>DAVITA FLAMINGO PARK KINDEY CENTER</t>
  </si>
  <si>
    <t>DAVITA PALMETTO ARTIFICIAL KIDNEY CENTER</t>
  </si>
  <si>
    <t>062526 WALSENBURG DIALYSIS (FMC)</t>
  </si>
  <si>
    <t>HUERFANO</t>
  </si>
  <si>
    <t>DAVITA E.A. MOTTO DIALYSIS</t>
  </si>
  <si>
    <t>SHIFA DIALYSIS</t>
  </si>
  <si>
    <t>DAVITA CALUMET CITY DIALYSIS</t>
  </si>
  <si>
    <t>DAVITA O'FALLON DIALYSIS</t>
  </si>
  <si>
    <t>FRESENIUS MEDICAL CARE KOKE MILL LLC</t>
  </si>
  <si>
    <t>DAVITA RENAL CENTER OF NEW LENOX</t>
  </si>
  <si>
    <t>DAVITA RENAL CENTER WEST JOLIET</t>
  </si>
  <si>
    <t>VILLA PARK HOME DIALYSIS</t>
  </si>
  <si>
    <t>FMC - CHATHAM</t>
  </si>
  <si>
    <t>DAVITA IRVING PARK DIALYSIS</t>
  </si>
  <si>
    <t>DAVITA PDI ROCKY HILL</t>
  </si>
  <si>
    <t>SAINT MARYS HOSPITAL DIALYSIS UNIT</t>
  </si>
  <si>
    <t>JACKSON MEMORIAL HOSP DIALYSIS PEDIATRIC</t>
  </si>
  <si>
    <t>MEMORIAL REGIONAL HOSP - PEDIATRIC DIALYSIS</t>
  </si>
  <si>
    <t>SHANDS HOSPITAL - PEDIATRIC DIALYSIS</t>
  </si>
  <si>
    <t>TAMPA GENERAL HOSPITAL ESRD</t>
  </si>
  <si>
    <t>062527 NORTHEAST DENVER DIALYSIS (FKC)</t>
  </si>
  <si>
    <t>DAVITA CORTEZ DIALYSIS CENTER</t>
  </si>
  <si>
    <t>DAVITA LOWRY DIALYSIS CENTER</t>
  </si>
  <si>
    <t>062530 MONTROSE DIALYSIS (DCI)</t>
  </si>
  <si>
    <t>DAVITA ENGLEWOOD DIALYSIS CENTER</t>
  </si>
  <si>
    <t>ANGEL CARE CENTER LLC</t>
  </si>
  <si>
    <t>FMC - HUMBOLDT PARK</t>
  </si>
  <si>
    <t>FMC-INDIANAPOLIS MIDTOWN</t>
  </si>
  <si>
    <t>DAVITA COMPREHENSIVE RENAL CARE - EAST CHICAGO</t>
  </si>
  <si>
    <t>FMC - NEOMEDICA - MUNSTER</t>
  </si>
  <si>
    <t>FMC - EAST CHICAGO DIALYSIS CENTER</t>
  </si>
  <si>
    <t>FMC - ZION</t>
  </si>
  <si>
    <t>DAVITA OWEN CENTER HOME TRAINING</t>
  </si>
  <si>
    <t>FMC - MOUNT PROSPECT</t>
  </si>
  <si>
    <t>CHANNAHON HOME DIALYSIS</t>
  </si>
  <si>
    <t>FKC - WOODRIDGE</t>
  </si>
  <si>
    <t>FMC - TERRE HAUTE SOUTH</t>
  </si>
  <si>
    <t>JOHNS HOPKINS ALL CHILDREN'S HOSPITAL DIALYSIS</t>
  </si>
  <si>
    <t>DAVITA NORTH PALM BEACH DIALYSIS CENTER</t>
  </si>
  <si>
    <t>DAVITA MT DORA DIALYSIS</t>
  </si>
  <si>
    <t>DAVITA USF DIALYSIS</t>
  </si>
  <si>
    <t>DAVITA LAKE WORTH DIALYSIS</t>
  </si>
  <si>
    <t>FMC OF WESTERN HARTFORD</t>
  </si>
  <si>
    <t>DAVITA WILLARD AVENUE DIALYSIS</t>
  </si>
  <si>
    <t>COMPREHENSIVE DIALYSIS CARE LLC</t>
  </si>
  <si>
    <t>DAVITA HAMDEN DIALYSIS</t>
  </si>
  <si>
    <t>DAVITA DANBURY DIALYSIS</t>
  </si>
  <si>
    <t>DAVITA FARMINGTON DIALYSIS</t>
  </si>
  <si>
    <t>FMC - PORTAGE DIALYSIS CENTER</t>
  </si>
  <si>
    <t>FMC - GREENFIELD</t>
  </si>
  <si>
    <t>HANCOCK</t>
  </si>
  <si>
    <t>DAVITA IRISH AT HOME</t>
  </si>
  <si>
    <t>ST JOSEPH</t>
  </si>
  <si>
    <t>FMC - GRIFFITH</t>
  </si>
  <si>
    <t>SCHERERVILLE DIALYSIS CENTER</t>
  </si>
  <si>
    <t>DAVITA FORT COLLINS DIALYSIS</t>
  </si>
  <si>
    <t>062589-KIDNEY CENTER OF THE ROCKIES</t>
  </si>
  <si>
    <t>EAGLE</t>
  </si>
  <si>
    <t>062590-KIDNEY CENTER OF FREDERICK</t>
  </si>
  <si>
    <t>DAVITA PLATTE VALLEY DIALYSIS</t>
  </si>
  <si>
    <t>DAVITA LEE STREET DIALYSIS</t>
  </si>
  <si>
    <t>DAVITA ORMOND BEACH DIALYSIS</t>
  </si>
  <si>
    <t>DAVITA OCOEE DIALYSIS</t>
  </si>
  <si>
    <t>062315 HEART OF THE ROCKIES REGIONAL DIALYSIS CENTER</t>
  </si>
  <si>
    <t>CHAFFEE</t>
  </si>
  <si>
    <t>062501 ROCKY MOUNTAIN DIALYSIS (FMC)</t>
  </si>
  <si>
    <t>DAVITA DAYTONA BEACH DIALYSIS</t>
  </si>
  <si>
    <t>BMA - KENDALL</t>
  </si>
  <si>
    <t>DAVITA LAKELAND DIALYSIS</t>
  </si>
  <si>
    <t>TREASURE COAST KIDNEY CENTER NORTH</t>
  </si>
  <si>
    <t>MARTIN</t>
  </si>
  <si>
    <t>JUPITER KIDNEY CENTER LLC</t>
  </si>
  <si>
    <t>HAMMOND DIALYSIS CENTER</t>
  </si>
  <si>
    <t>MERRILLVILLE NORTH DIALYSIS CENTER</t>
  </si>
  <si>
    <t>USRC MICHIGAN CITY DIALYSIS</t>
  </si>
  <si>
    <t>DAVITA OTTUMWA DIALYSIS</t>
  </si>
  <si>
    <t>RCG MERCY DES MOINES LLC</t>
  </si>
  <si>
    <t>MAYO CLINIC HOSP-DYLS</t>
  </si>
  <si>
    <t>WINNESHIEK</t>
  </si>
  <si>
    <t>DAVITA EIGHTH STREET DIALYSIS</t>
  </si>
  <si>
    <t>BMA - NORTHEAST WASHINGTON</t>
  </si>
  <si>
    <t>DAVITA GEORGETOWN HOME TRAINING</t>
  </si>
  <si>
    <t>DAVITA GWU SOUTHEAST DIALYSIS</t>
  </si>
  <si>
    <t>DAVITA K STREET DIALYSIS</t>
  </si>
  <si>
    <t>BMA - PORT SAINT LUCIE</t>
  </si>
  <si>
    <t>062505 NORTHERN COLORADO KIDNEY CENTER (FMC)</t>
  </si>
  <si>
    <t>DAVITA PIKES PEAK DIALYSIS CENTER</t>
  </si>
  <si>
    <t>062510 GREELEY DIALYSIS (FMC)</t>
  </si>
  <si>
    <t>UCONN DIALYSIS CENTER</t>
  </si>
  <si>
    <t>DAVITA NORWICH DIALYSIS</t>
  </si>
  <si>
    <t>RAI CARE CENTERS - CLEARWATER</t>
  </si>
  <si>
    <t>FMC - LEMONT</t>
  </si>
  <si>
    <t>HOME DIALYSIS SERVICES ELK GROVE, LLC</t>
  </si>
  <si>
    <t>HOME DIALYSIS SERVICES NORTH CHICAGO, LLC</t>
  </si>
  <si>
    <t>HOME DIALYSIS SERVICES FRANKFORT, LLC</t>
  </si>
  <si>
    <t>UNIVERSITY OF IOWA HOSPITAL &amp; CLINICS - MUSCATINE</t>
  </si>
  <si>
    <t>MUSCATINE</t>
  </si>
  <si>
    <t>UNIVERSITY OF IOWA HOSPITAL &amp; CLINICS - GRINNELL</t>
  </si>
  <si>
    <t>POWESHIEK</t>
  </si>
  <si>
    <t>UNIVERSITY OF IOWA HOSPITAL &amp; CLINICS - NORTH LIBERTY</t>
  </si>
  <si>
    <t>DAVITA COLLINSVILLE DIALYSIS</t>
  </si>
  <si>
    <t>FRESENIUS KIDNEY CARE CHICAGOLAND LLC</t>
  </si>
  <si>
    <t>FMC DIALYSIS SERVICES - NORTH JACKSONVILLE</t>
  </si>
  <si>
    <t>BMA - JACKSONVILLE</t>
  </si>
  <si>
    <t>BMA - GAINESVILLE EAST</t>
  </si>
  <si>
    <t>DAVITA DAYTONA SOUTH DIALYSIS</t>
  </si>
  <si>
    <t>DAVITA POMPANO BEACH ARTIFICIAL KIDNEY CENTER</t>
  </si>
  <si>
    <t>DAVITA SOUTH NORWALK DIALYSIS</t>
  </si>
  <si>
    <t>SHORELINE DIALYSIS CENTER</t>
  </si>
  <si>
    <t>DAVITA TORRINGTON DIALYSIS</t>
  </si>
  <si>
    <t>LITCHFIELD</t>
  </si>
  <si>
    <t>DAVITA PDI MIDDLESEX DIALYSIS CENTER</t>
  </si>
  <si>
    <t>MIDDLESEX</t>
  </si>
  <si>
    <t>BAPTIST MEDICAL CENTER - PEDIATRIC DIALYSIS</t>
  </si>
  <si>
    <t>FMC - SUMMIT</t>
  </si>
  <si>
    <t>SUMMIT</t>
  </si>
  <si>
    <t>RENVIVA, LLC</t>
  </si>
  <si>
    <t>DAVITA NORTH EVANSVILLE DIALYSIS</t>
  </si>
  <si>
    <t>FMC - CROWN POINT</t>
  </si>
  <si>
    <t>FMC - TRI-COUNTIES DIALYSIS CENTER</t>
  </si>
  <si>
    <t>DAVITA QUAD COUNTIES DIALYSIS</t>
  </si>
  <si>
    <t>HOME DIALYSIS SERVICES - FOX VALLEY LLC</t>
  </si>
  <si>
    <t>DAVITA FOREST CITY DIALYSIS</t>
  </si>
  <si>
    <t>DCC - OAK LAWN</t>
  </si>
  <si>
    <t>FMC - BEVERLY RIDGE</t>
  </si>
  <si>
    <t>FMC - SEYMOUR</t>
  </si>
  <si>
    <t>DAVITA DAVIESS COUNTY DIALYSIS</t>
  </si>
  <si>
    <t>DAVIESS</t>
  </si>
  <si>
    <t>TEMPLE CITY DIALYSIS FACILITY, INC.</t>
  </si>
  <si>
    <t>FMC-RAI-MONROE-INDIO</t>
  </si>
  <si>
    <t>DAVITA LAKE ELSINORE DIALYSIS</t>
  </si>
  <si>
    <t>DAVITA CERRITOS DIALYSIS</t>
  </si>
  <si>
    <t>DAVITA TUSTIN DIALYSIS</t>
  </si>
  <si>
    <t>MIAMI CHILDRENS HOSP DIALYSIS UNIT</t>
  </si>
  <si>
    <t>HEWELL KIDS KIDNEY CENTER AT ORLANDO HEALTH</t>
  </si>
  <si>
    <t>FMC - PENSACOLA</t>
  </si>
  <si>
    <t>FMC - SOUTH MIAMI</t>
  </si>
  <si>
    <t>DADE DIALYSIS CENTER</t>
  </si>
  <si>
    <t>DAVITA SUN CITY CENTER DIALYSIS</t>
  </si>
  <si>
    <t>FMC - MERRILLVILLE DIALYSIS CENTER</t>
  </si>
  <si>
    <t>FMC - NEPHROLOGY  - BLACKTHORN</t>
  </si>
  <si>
    <t>DAVITA APPLESEED DIALYSIS</t>
  </si>
  <si>
    <t>DAVITA CARMEL HEALTH AND LIVING DIALYSIS</t>
  </si>
  <si>
    <t>DAVITA JEFFERSONVILLE DIALYSIS</t>
  </si>
  <si>
    <t>DAVITA EAST EVANSVILLE DIALYSIS</t>
  </si>
  <si>
    <t>FMC - TERRE HAUTE NORTH</t>
  </si>
  <si>
    <t>US RENAL CARE-GREENWOOD RENAL CENTER</t>
  </si>
  <si>
    <t>FMC - DIALYSIS SERVICES OF SALEM</t>
  </si>
  <si>
    <t>SALEM</t>
  </si>
  <si>
    <t>FMC-VINCENNES</t>
  </si>
  <si>
    <t>DAVITA MONTBELLO DIALYSIS</t>
  </si>
  <si>
    <t>062593-FRESENIUS MEDICAL CARE DIALYIS SERVICES COLORA</t>
  </si>
  <si>
    <t>DAVITA BRIDGEPORT DIALYSIS</t>
  </si>
  <si>
    <t>NEW HAVEN HOME DIALYSIS</t>
  </si>
  <si>
    <t>DAVITA STAMFORD DIALYSIS</t>
  </si>
  <si>
    <t>DAVITA COMPLETE DIALYSIS CARE</t>
  </si>
  <si>
    <t>DAVITA BRADENTON DIALYSIS</t>
  </si>
  <si>
    <t>DAVITA PEMBROKE PINES DIALYSIS</t>
  </si>
  <si>
    <t>DAVITA MIAMI LAKES ARTIFICIAL KIDNEY CENTER</t>
  </si>
  <si>
    <t>DIALYSIS CLINIC INC OF SOUTHPOINT</t>
  </si>
  <si>
    <t>DAVITA PAOLI DIALYSIS</t>
  </si>
  <si>
    <t>DAVITA SUMMIT CITY DIALYSIS</t>
  </si>
  <si>
    <t>FMC - FISHERS DIALYSIS</t>
  </si>
  <si>
    <t>SOUTHEASTERN RENAL DIALYSIS, L.C. - FAIRFIELD</t>
  </si>
  <si>
    <t>DAVITA BLACK HAWK DIALYSIS</t>
  </si>
  <si>
    <t>DIALYSIS CENTER OF PORTAGE LLC</t>
  </si>
  <si>
    <t>DAVITA THREE RIVERS DIALYSIS</t>
  </si>
  <si>
    <t>HOME DIALYSIS SERVICES MERRILLVILLE, LLC</t>
  </si>
  <si>
    <t>DAVITA WHITEWATER VALLEY DIALYSIS</t>
  </si>
  <si>
    <t>UNIVERSITY OF IOWA HOSPITAL &amp; CLINICS - WASHINGTON</t>
  </si>
  <si>
    <t>WARNER DIALYSIS CENTER</t>
  </si>
  <si>
    <t>DICKINSON</t>
  </si>
  <si>
    <t>DIALYSIS CENTER OF NEWINGTON</t>
  </si>
  <si>
    <t>DAVITA BRENTWOOD DIALYSIS</t>
  </si>
  <si>
    <t>DAVITA UNION PLAZA DIALYSIS CENTER</t>
  </si>
  <si>
    <t>CAPITOL DIALYSIS</t>
  </si>
  <si>
    <t>DAVITA GRANT PARK DIALYSIS</t>
  </si>
  <si>
    <t>DAVITA WASHINGTON NURSING FACILITY</t>
  </si>
  <si>
    <t>DAVITA THORNTON DIALYSIS CENTER</t>
  </si>
  <si>
    <t>DAVITA AURORA DIALYSIS CENTER</t>
  </si>
  <si>
    <t>DAVITA BOULDER DIALYSIS CENTER</t>
  </si>
  <si>
    <t>DAVITA LITTLETON DIALYSIS CENTER</t>
  </si>
  <si>
    <t>FMC DIALYSIS SERVICES FORESTVILLE</t>
  </si>
  <si>
    <t>BRISTOL</t>
  </si>
  <si>
    <t>DAVITA CEDAR VALLEY WAVERLY DIALYSIS</t>
  </si>
  <si>
    <t>BREMER</t>
  </si>
  <si>
    <t>FMC - MAQUOKETA</t>
  </si>
  <si>
    <t>DAVITA BUCHANAN COUNTY DIALYSIS</t>
  </si>
  <si>
    <t>BUCHANAN</t>
  </si>
  <si>
    <t>LE MARS AREA DIALYSIS SERVICES</t>
  </si>
  <si>
    <t>DAVITA MATTESON HT AT HOME DIALYSIS</t>
  </si>
  <si>
    <t>DAVITA MACHESNEY PARK DIALYSIS</t>
  </si>
  <si>
    <t>MERCY MEDICAL CENTER DIALYSIS - MERCY PLAZA</t>
  </si>
  <si>
    <t>WARNER DIALYSIS CENTER SPENCER</t>
  </si>
  <si>
    <t>PEDIATRICS DIALYSIS SERVICE AT WESLEY</t>
  </si>
  <si>
    <t>WICHITA</t>
  </si>
  <si>
    <t>KS</t>
  </si>
  <si>
    <t>SEDGWICK</t>
  </si>
  <si>
    <t>DAVITA HUNTLEY DIALYSIS</t>
  </si>
  <si>
    <t>DCC - OLYMPIA FIELDS</t>
  </si>
  <si>
    <t>USRC - HICKORY HILLS DIALYSIS</t>
  </si>
  <si>
    <t>DAVITA INTERNATIONAL DIALYSIS</t>
  </si>
  <si>
    <t>DAVITA DELTONA DIALYSIS</t>
  </si>
  <si>
    <t>DAVITA DELRAY DIALYSIS</t>
  </si>
  <si>
    <t>DAVITA LEHIGH ACRES DIALYSIS</t>
  </si>
  <si>
    <t>FMC - EAST ORLANDO</t>
  </si>
  <si>
    <t>DAVITA BLOOMFIELD DIALYSIS</t>
  </si>
  <si>
    <t>DAVITA VERNON DIALYSIS CENTER</t>
  </si>
  <si>
    <t>TOLLAND</t>
  </si>
  <si>
    <t>DAVITA WINDHAM DIALYSIS CENTER</t>
  </si>
  <si>
    <t>WINDHAM</t>
  </si>
  <si>
    <t>U.S.RENAL CARE NORTH HAVEN DIALYSIS</t>
  </si>
  <si>
    <t>DAVITA WATERBURY DIALYSIS CENTER</t>
  </si>
  <si>
    <t>DAVITA SOUTH BROWARD ARTIFICIAL KIDNEY CENTER</t>
  </si>
  <si>
    <t>DAVITA SALEM HOME TRAINING</t>
  </si>
  <si>
    <t>DAVITA ALSIP HT AT HOME</t>
  </si>
  <si>
    <t>FMC - ABERDEEN</t>
  </si>
  <si>
    <t>FMC - NORTH HAMMOND</t>
  </si>
  <si>
    <t>DAVITA BLUE RIVER VALLEY RENAL CENTER</t>
  </si>
  <si>
    <t>DAVITA COMPREHENSIVE RENAL CARE - MICHIGAN CITY</t>
  </si>
  <si>
    <t>DAVITA PARK MANOR DIALYSIS</t>
  </si>
  <si>
    <t>FKC - CHICAGO HEIGHTS</t>
  </si>
  <si>
    <t>DAVITA TELL CITY CENTER</t>
  </si>
  <si>
    <t>FMC - DUPONT DIALYSIS</t>
  </si>
  <si>
    <t>FMC -  LINTON</t>
  </si>
  <si>
    <t>FMC - BLOOMINGTON MONROE</t>
  </si>
  <si>
    <t>DAVITA ORLANDO DIALYSIS</t>
  </si>
  <si>
    <t>DAVITA TALLAHASSEE DIALYSIS</t>
  </si>
  <si>
    <t>FMC-RAI-LAGUNA CANYON-IRVINE</t>
  </si>
  <si>
    <t>U.S. RENAL CARE LOS ANGELES DIALYSIS</t>
  </si>
  <si>
    <t>PEDIATRIC DIALYSIS UNIT AT UCSF</t>
  </si>
  <si>
    <t>KAWEAH DELTA DIALYSIS FACILITY</t>
  </si>
  <si>
    <t>CENTRAL FLORIDA KIDNEY CENTERS INC</t>
  </si>
  <si>
    <t>BMA - TAMPA</t>
  </si>
  <si>
    <t>DAVITA DIALYSIS ASSOCIATES OF THE PALM BEACHES</t>
  </si>
  <si>
    <t>ORLANDO ARTIFICIAL KIDNEY CENTER</t>
  </si>
  <si>
    <t>BMA - GAINESVILLE</t>
  </si>
  <si>
    <t>DCI - INDIANAPOLIS</t>
  </si>
  <si>
    <t>DAVITA COMPREHENSIVE RENAL CARE - MUNSTER</t>
  </si>
  <si>
    <t>FMC - DEKALB COUNTY DIALYSIS</t>
  </si>
  <si>
    <t>DAVITA MISHAWAKA DIALYSIS</t>
  </si>
  <si>
    <t>DAVITA BROWNSBURG DIALYSIS</t>
  </si>
  <si>
    <t>DAVITA MERRILLVILLE DIALYSIS</t>
  </si>
  <si>
    <t>FMC -  SPENCER</t>
  </si>
  <si>
    <t>OWEN</t>
  </si>
  <si>
    <t>DAVITA FORT WAYNE NORTH DIALYSIS</t>
  </si>
  <si>
    <t>DAVITA EAGLES DIALYSIS</t>
  </si>
  <si>
    <t>DAVITA BRAZIL DIALYSIS</t>
  </si>
  <si>
    <t>DAVITA LA PORTE DIALYSIS</t>
  </si>
  <si>
    <t>MEE MEMORIAL HOSPITAL-DIALYSIS</t>
  </si>
  <si>
    <t>UC CHRONIC DIALYSIS/MT. ZION</t>
  </si>
  <si>
    <t>COMMUNITY DIALYSIS CENTER - CLOVIS</t>
  </si>
  <si>
    <t>ENFIELD DIALYSIS CENTER</t>
  </si>
  <si>
    <t>DAVITA NEW HAVEN DIALYSIS</t>
  </si>
  <si>
    <t>PALM BAY KIDNEY CENTER</t>
  </si>
  <si>
    <t>FMC DIALYSIS SERVICES - LIVE OAK</t>
  </si>
  <si>
    <t>SUWANNEE</t>
  </si>
  <si>
    <t>JOHN CUNIO DIALYSIS CENTER</t>
  </si>
  <si>
    <t>DAVITA NORTH BREVARD DIALYSIS</t>
  </si>
  <si>
    <t>TITUSVILLE DIALYSIS AND KIDNEY CENTER</t>
  </si>
  <si>
    <t>INDIANA DIALYSIS COMPANY</t>
  </si>
  <si>
    <t>DAVITA EAGLE HIGHLANDS DIALYSIS</t>
  </si>
  <si>
    <t>DAVITA SOUTH BEND WEST DIALYSIS</t>
  </si>
  <si>
    <t>FMC - SOUTH BEND DIALYSIS</t>
  </si>
  <si>
    <t>DAVITA IOWA FALLS MARY GREELEY DIALYSIS</t>
  </si>
  <si>
    <t>HARDIN</t>
  </si>
  <si>
    <t>DAVITA SULLIVAN DIALYSIS</t>
  </si>
  <si>
    <t>SULLIVAN</t>
  </si>
  <si>
    <t>DAVITA UNIVERSITY DIALYSIS OF INDY</t>
  </si>
  <si>
    <t>DAVITA SIOUX CITY DIALYSIS</t>
  </si>
  <si>
    <t>FMC - MASON CITY</t>
  </si>
  <si>
    <t>CERRO GORDO</t>
  </si>
  <si>
    <t>FMC - ALGONA</t>
  </si>
  <si>
    <t>KOSSUTH</t>
  </si>
  <si>
    <t>CENTRAL CT DIALYSIS CENTER</t>
  </si>
  <si>
    <t>EAST HARTFORD DIALYSIS CENTER</t>
  </si>
  <si>
    <t>DAVITA SHELTON DIALYSIS</t>
  </si>
  <si>
    <t>DAVITA GREATER WATERBURY  DIALYSIS</t>
  </si>
  <si>
    <t>KAISER HEALTH PLAN OF THE MID-ATLANTIC STATES</t>
  </si>
  <si>
    <t>RAI - CHILLUM-WASHINGTON</t>
  </si>
  <si>
    <t>DAVITA MIAMI CAMPUS DIALYSIS</t>
  </si>
  <si>
    <t>062520 PUEBLO DIALYSIS (FMC)</t>
  </si>
  <si>
    <t>DAVITA ARVADA DIALYSIS CENTER</t>
  </si>
  <si>
    <t>062522 CANON CITY DIALYSIS (FMC)</t>
  </si>
  <si>
    <t>062523 LOVELAND DIALYSIS (FMC)</t>
  </si>
  <si>
    <t>DAVITA MARSHALLTOWN MARY GREELEY DIALYSIS</t>
  </si>
  <si>
    <t>DAVITA AMES MARY GREELEY DIALYSIS</t>
  </si>
  <si>
    <t>STORY</t>
  </si>
  <si>
    <t>DAVITA RENAL CENTER OF FORT DODGE</t>
  </si>
  <si>
    <t>WEBSTER</t>
  </si>
  <si>
    <t>DAVITA CEDAR RAPIDS DIALYSIS</t>
  </si>
  <si>
    <t>FMC - MUSCATINE</t>
  </si>
  <si>
    <t>DAVITA TINLEY PARK DIALYSIS</t>
  </si>
  <si>
    <t>FMC - CHARLES CITY</t>
  </si>
  <si>
    <t>DAVITA PELLA DIALYSIS</t>
  </si>
  <si>
    <t>DAVITA WINDSOR HEIGHTS DIALYSIS</t>
  </si>
  <si>
    <t>USRC - WEST CHICAGO DIALYSIS</t>
  </si>
  <si>
    <t>DAVITA WASHINGTON HEIGHTS DIALYSIS</t>
  </si>
  <si>
    <t>FMC - SCHAUMBURG</t>
  </si>
  <si>
    <t>HOWARD UNIVERSITY DIALYSIS CENTER, LLC</t>
  </si>
  <si>
    <t>RAI CARE CENTERS OF SOUTHEAST DC LLC</t>
  </si>
  <si>
    <t>DAVITA WASHINGTON CENTER FOR AGING</t>
  </si>
  <si>
    <t>FLORIDA HOSPITAL ESRD</t>
  </si>
  <si>
    <t>DAVITA BARTOW DIALYSIS</t>
  </si>
  <si>
    <t>DAVITA PRINTERS PLACE DIALYSIS CENTER</t>
  </si>
  <si>
    <t>062525 LA JUNTA DIALYSIS (FMC)</t>
  </si>
  <si>
    <t>OTERO</t>
  </si>
  <si>
    <t>FRESENIUS MEDICAL CARE OF SOUTHINGTON</t>
  </si>
  <si>
    <t>DAVITA BLACK ROCK DIALYSIS</t>
  </si>
  <si>
    <t>FRESENIUS MEDICAL CARE OF FAIRFIELD</t>
  </si>
  <si>
    <t>NORTH HAVEN DIALYSIS CENTER</t>
  </si>
  <si>
    <t>DAVITA NORTHSIDE HOME TRAINING</t>
  </si>
  <si>
    <t>DAVITA VERMILION COUNTY DIALYSIS</t>
  </si>
  <si>
    <t>DAVITA MONTGOMERY COUNTY DIALYSIS</t>
  </si>
  <si>
    <t>AFFILIATED DIALYSIS OF MORRIS</t>
  </si>
  <si>
    <t>FRESENIUS MEDICAL CARE CHIGACOGLAND, LLC</t>
  </si>
  <si>
    <t>WASHTENAW REGIONAL DIALYSIS CTR</t>
  </si>
  <si>
    <t>MI</t>
  </si>
  <si>
    <t>WASHTENAW</t>
  </si>
  <si>
    <t>FMC DIALYSIS - EAST DETROIT</t>
  </si>
  <si>
    <t>GREENFIELD HS - DETROIT WEST PAVILION</t>
  </si>
  <si>
    <t>GREENFIELD HEALTH SYSTEMS</t>
  </si>
  <si>
    <t>GREENFIELD HS - TROY</t>
  </si>
  <si>
    <t>GREENFIELD HS - DEARBORN</t>
  </si>
  <si>
    <t>DAVITA ROCKVILLE DIALYSIS CENTER</t>
  </si>
  <si>
    <t>MD</t>
  </si>
  <si>
    <t>DAVITA CALVERTON DIALYSIS</t>
  </si>
  <si>
    <t>PRINCE GEORGES</t>
  </si>
  <si>
    <t>FMC - NORTH SALISBURY</t>
  </si>
  <si>
    <t>WICOMICO</t>
  </si>
  <si>
    <t>FMC - TAKOMA PARK</t>
  </si>
  <si>
    <t>UNIVERSAL DIALYSIS CENTER</t>
  </si>
  <si>
    <t>DAVITA WELLINGTON CIRCLE DIALYSIS CENTER</t>
  </si>
  <si>
    <t>MA</t>
  </si>
  <si>
    <t>DAVITA SALEM NORTHEAST DIALYSIS</t>
  </si>
  <si>
    <t>ESSEX</t>
  </si>
  <si>
    <t>DAVITA NORTH ANDOVER RENAL AT HOME</t>
  </si>
  <si>
    <t>PEABODY DIALYSIS CENTER</t>
  </si>
  <si>
    <t>DCI BALL SQUARE</t>
  </si>
  <si>
    <t>DAVITA WASHINGTON PARISH DIALYSIS</t>
  </si>
  <si>
    <t>LA</t>
  </si>
  <si>
    <t>DAVITA EAST BATON ROUGE DIALYSIS</t>
  </si>
  <si>
    <t>EAST BATON ROUGE</t>
  </si>
  <si>
    <t>DAVITA PRAIRIEVILLE DIALYSIS</t>
  </si>
  <si>
    <t>ASCENSION</t>
  </si>
  <si>
    <t>FMCNA - LAPLACE</t>
  </si>
  <si>
    <t>ST JOHN THE BAPTIST</t>
  </si>
  <si>
    <t>DAVITA EARHART DIALYSIS</t>
  </si>
  <si>
    <t>ORLEANS</t>
  </si>
  <si>
    <t>FMC - COLDWATER</t>
  </si>
  <si>
    <t>BRANCH</t>
  </si>
  <si>
    <t>KENNEBEC KIDNEY CENTER</t>
  </si>
  <si>
    <t>ME</t>
  </si>
  <si>
    <t>KENNEBEC</t>
  </si>
  <si>
    <t>CASCO BAY DIALYSIS FACILITY</t>
  </si>
  <si>
    <t>CUMBERLAND</t>
  </si>
  <si>
    <t>ANDROSCOGGIN KIDNEY CENTER</t>
  </si>
  <si>
    <t>ANDROSCOGGIN</t>
  </si>
  <si>
    <t>DAMARISCOTTA DIALYSIS</t>
  </si>
  <si>
    <t>LINCOLN</t>
  </si>
  <si>
    <t>DAVITA WASHINGTON COUNTY DIALYSIS</t>
  </si>
  <si>
    <t>DAVITA FOREST LANDING DIALYSIS</t>
  </si>
  <si>
    <t>HARFORD</t>
  </si>
  <si>
    <t>FALL RIVER KIDNEY CENTER LLC</t>
  </si>
  <si>
    <t>FALL RIVER</t>
  </si>
  <si>
    <t>DAVITA WEYMOUTH DIALYSIS</t>
  </si>
  <si>
    <t>NORFOLK</t>
  </si>
  <si>
    <t>QUALITY CARE DIALYSIS CENTER</t>
  </si>
  <si>
    <t>DAVITA ALPENA DIALYSIS</t>
  </si>
  <si>
    <t>ALPENA</t>
  </si>
  <si>
    <t>FMC DIALYSIS - CLINTON</t>
  </si>
  <si>
    <t>MACOMB</t>
  </si>
  <si>
    <t>FMC DIALYSIS - ROMULUS</t>
  </si>
  <si>
    <t>DAVITA GAYLORD DIALYSIS</t>
  </si>
  <si>
    <t>OTSEGO</t>
  </si>
  <si>
    <t>FMC - ALLEGAN</t>
  </si>
  <si>
    <t>ALLEGAN</t>
  </si>
  <si>
    <t>DCI - BAYOU TECHE</t>
  </si>
  <si>
    <t>IBERIA</t>
  </si>
  <si>
    <t>FKC - CHALMETTE</t>
  </si>
  <si>
    <t>FKC - NORTH THIBODAUX</t>
  </si>
  <si>
    <t>FMC - PRESTONSBURG</t>
  </si>
  <si>
    <t>KY</t>
  </si>
  <si>
    <t>DCI - CORBIN</t>
  </si>
  <si>
    <t>WHITLEY</t>
  </si>
  <si>
    <t>FMC - MOREHEAD</t>
  </si>
  <si>
    <t>ROWAN</t>
  </si>
  <si>
    <t>UMBAGOG KIDNEY CENTER</t>
  </si>
  <si>
    <t>DCI SKOWHEGAN</t>
  </si>
  <si>
    <t>SOMERSET</t>
  </si>
  <si>
    <t>FMC - ANNE ARUNDEL</t>
  </si>
  <si>
    <t>ANNE ARUNDEL</t>
  </si>
  <si>
    <t>DAVITA GERMANTOWN DIALYSIS</t>
  </si>
  <si>
    <t>DAVITA CAMBRIDGE DIALYSIS CENTER</t>
  </si>
  <si>
    <t>DORCHESTER</t>
  </si>
  <si>
    <t>DAVITA WOBURN DIALYSIS</t>
  </si>
  <si>
    <t>UNIVERSITY DIALYSIS CENTER (BMA OF SHREWSBURY)</t>
  </si>
  <si>
    <t>WORCESTER</t>
  </si>
  <si>
    <t>PURE LIFE RENAL OF STOUGHTON, LLC</t>
  </si>
  <si>
    <t>DAVITA NEW CENTER DIALYSIS</t>
  </si>
  <si>
    <t>FMC DIALYSIS - UNIVERSITY</t>
  </si>
  <si>
    <t>FMC - OSHTEMO</t>
  </si>
  <si>
    <t>KALAMAZOO</t>
  </si>
  <si>
    <t>DAVITA BERTHA SIRK DIALYSIS CENTER</t>
  </si>
  <si>
    <t>BALTIMORE CITY</t>
  </si>
  <si>
    <t>IDF - ARUNDEL CENTER</t>
  </si>
  <si>
    <t>DAVITA LANDOVER DIALYSIS</t>
  </si>
  <si>
    <t>DAVITA BALTIMORE COUNTY DIALYSIS CENTER</t>
  </si>
  <si>
    <t>DCI - SOUTH LEXINGTON</t>
  </si>
  <si>
    <t>LEXINGTON</t>
  </si>
  <si>
    <t>DCI - DANVILLE</t>
  </si>
  <si>
    <t>BOYLE</t>
  </si>
  <si>
    <t>FMC - WEST LOUISVILLE</t>
  </si>
  <si>
    <t>DIALYSIS SERVICES OF LONDON</t>
  </si>
  <si>
    <t>FMC - EDGEWOOD</t>
  </si>
  <si>
    <t>KENTON</t>
  </si>
  <si>
    <t>DAVITA RENAL CARE OF SEAT PLEASANT</t>
  </si>
  <si>
    <t>US RENAL CARE - ROCKVILLE</t>
  </si>
  <si>
    <t>RENAL CAREPARTNERS - PRINCE FREDERICK</t>
  </si>
  <si>
    <t>CALVERT</t>
  </si>
  <si>
    <t>NANTUCKET COTTAGE HOSPITAL</t>
  </si>
  <si>
    <t>NANTUCKET</t>
  </si>
  <si>
    <t>U-MASS MEMORIAL HEALTH CARE SYSTEMS</t>
  </si>
  <si>
    <t>DAVITA BAY CITY DIALYSIS</t>
  </si>
  <si>
    <t>BAY AREA REG DIALYSIS-ESSEXVILLE</t>
  </si>
  <si>
    <t>GREAT LAKES DIALYSIS - MONROE</t>
  </si>
  <si>
    <t>DAVITA WEST BRANCH DIALYSIS</t>
  </si>
  <si>
    <t>OGEMAW</t>
  </si>
  <si>
    <t>DAVITA EASTON DIALYSIS CENTER</t>
  </si>
  <si>
    <t>TALBOT</t>
  </si>
  <si>
    <t>IDF - CALVERT CENTER</t>
  </si>
  <si>
    <t>DAVITA GREENSPRING DIALYSIS CENTER</t>
  </si>
  <si>
    <t>CONCERTO MARYLAND, LLC</t>
  </si>
  <si>
    <t>NORTHPOINT DIALYSIS, LLC</t>
  </si>
  <si>
    <t>FUTURE CARE</t>
  </si>
  <si>
    <t>DAVITA QUEEN ANNE HOME TRAINING</t>
  </si>
  <si>
    <t>QUEEN ANNES</t>
  </si>
  <si>
    <t>DCI - NEW ORLEANS EAST</t>
  </si>
  <si>
    <t>FMCNA - NORTH MONROE</t>
  </si>
  <si>
    <t>FMCNA - UNION PARISH DX</t>
  </si>
  <si>
    <t>FMCNA - LINCOLN KIDNEY CTR</t>
  </si>
  <si>
    <t>FKC - ALGIERS</t>
  </si>
  <si>
    <t>MARTHA'S VINEYARD HOSPITAL</t>
  </si>
  <si>
    <t>DUKES</t>
  </si>
  <si>
    <t>SAINT VINCENT'S HOSPITAL</t>
  </si>
  <si>
    <t>SOUTH BERKSHIRE COUNTY DIALYSIS CENTER</t>
  </si>
  <si>
    <t>BERKSHIRE</t>
  </si>
  <si>
    <t>BIO-MEDICAL APPLICATIONS OF MASSACHUSETTS, INC.</t>
  </si>
  <si>
    <t>SUFFOLK</t>
  </si>
  <si>
    <t>FMC DIALYSIS - PORT HURON</t>
  </si>
  <si>
    <t>GREENFIELD HS - TAYLOR</t>
  </si>
  <si>
    <t>IDF - CHESTNUT SQUARE DIALYSIS CTR</t>
  </si>
  <si>
    <t>IDF - PARKVIEW CENTER</t>
  </si>
  <si>
    <t>DAVITA HOWARD COUNTY DIALYSIS</t>
  </si>
  <si>
    <t>DAVITA BERLIN DIALYSIS CENTER</t>
  </si>
  <si>
    <t>DAVITA DOWNTOWN DIALYSIS CENTER</t>
  </si>
  <si>
    <t>DAVITA EASTERN BOULEVARD DIALYSIS</t>
  </si>
  <si>
    <t>FMC - CROSS KEYS</t>
  </si>
  <si>
    <t>FMC - LEXINGTON PARK DIALYSIS</t>
  </si>
  <si>
    <t>NORTH SHORE REGIONAL DIALYSIS CENTER</t>
  </si>
  <si>
    <t>FMC DIALYSIS SERVICES OF BLACKSTONE VALLEY</t>
  </si>
  <si>
    <t>DCI BRIGHAM/FAULKNER</t>
  </si>
  <si>
    <t>DCI - ST JAMES</t>
  </si>
  <si>
    <t>CADDO</t>
  </si>
  <si>
    <t>FKC - WASHINGTON PARISH</t>
  </si>
  <si>
    <t>FMCNA - VETERANS MEMORIAL</t>
  </si>
  <si>
    <t>FKC - NEW ORLEANS UPTOWN</t>
  </si>
  <si>
    <t>FKC - HOUMA HOME PROGRAM</t>
  </si>
  <si>
    <t>FMC - SOMERSET</t>
  </si>
  <si>
    <t>DAVITA NORTH OAKLAND DIALYSIS</t>
  </si>
  <si>
    <t>DAVITA CORNERSTONE DIALYSIS</t>
  </si>
  <si>
    <t>FMC DIALYSIS - WARREN</t>
  </si>
  <si>
    <t>SUNRISE COUNTY DIALYSIS</t>
  </si>
  <si>
    <t>DIALYSIS CLINIC INC. - BELFAST</t>
  </si>
  <si>
    <t>WALDO</t>
  </si>
  <si>
    <t>FMC - PRINCESS ANNE</t>
  </si>
  <si>
    <t>FRESENIUS KIDNEY CARE</t>
  </si>
  <si>
    <t>COLDSPRINGS DIALYSIS, LLC</t>
  </si>
  <si>
    <t>DAVITA CHARLES COUNTY DIALYSIS</t>
  </si>
  <si>
    <t>CHARLES</t>
  </si>
  <si>
    <t>DAVITA DEER CREEK HOME TRAINING</t>
  </si>
  <si>
    <t>FRESENIUS MEDICAL CARE OF MASHPEE</t>
  </si>
  <si>
    <t>BARNSTABLE</t>
  </si>
  <si>
    <t>DAVITA BURLINGTON REGIONAL DIALYSIS</t>
  </si>
  <si>
    <t>BURLINGTON</t>
  </si>
  <si>
    <t>FMC DIALYSIS SERVICES OF PALMER</t>
  </si>
  <si>
    <t>HAMPDEN</t>
  </si>
  <si>
    <t>FMC - KALAMAZOO</t>
  </si>
  <si>
    <t>DAVITA MUSKEGON DIALYSIS</t>
  </si>
  <si>
    <t>MUSKEGON</t>
  </si>
  <si>
    <t>UNIVERSITY KIDNEY CENTER HIKES LANE LLC</t>
  </si>
  <si>
    <t>UNIVERSITY KIDNEY CENTER - BROADWAY</t>
  </si>
  <si>
    <t>UNIVERSITY KIDNEY CENTER BLUEGRASS, LLC</t>
  </si>
  <si>
    <t>DAVITA OWENSBORO HOME DIALYSIS</t>
  </si>
  <si>
    <t>FMCNA - VILLE PLATTE</t>
  </si>
  <si>
    <t>EVANGELINE</t>
  </si>
  <si>
    <t>FMCNA - CALDWELL PARISH</t>
  </si>
  <si>
    <t>CALDWELL</t>
  </si>
  <si>
    <t>DAVITA BOYD DIALYSIS</t>
  </si>
  <si>
    <t>PENOBSCOT</t>
  </si>
  <si>
    <t>DAVITA LINCOLN LAKES REGIONAL DIALYSIS</t>
  </si>
  <si>
    <t>DAVITA EASTERN MAINE DIALYSIS</t>
  </si>
  <si>
    <t>DCI GREATER WATERVILLE</t>
  </si>
  <si>
    <t>US RENAL CARE - WEST BALTIMORE</t>
  </si>
  <si>
    <t>DAVITA GLEN BURNIE HOME TRAINING</t>
  </si>
  <si>
    <t>FMC SERVICES OF STONEHAM</t>
  </si>
  <si>
    <t>MARY ELIZA MAHONEY DIALYSIS CENTER (BMA OF MASSACHUSETTS)</t>
  </si>
  <si>
    <t>DAVITA BOSTON DIALYSIS</t>
  </si>
  <si>
    <t>DAVITA BROOKLINE DIALYSIS</t>
  </si>
  <si>
    <t>DAVITA PDI-GRAND HAVEN</t>
  </si>
  <si>
    <t>OTTAWA</t>
  </si>
  <si>
    <t>FMC ROYAL PARK - ZEELAND</t>
  </si>
  <si>
    <t>DAVITA PDI-GRAND RAPIDS</t>
  </si>
  <si>
    <t>FMC CLYDE PARK - WYOMING</t>
  </si>
  <si>
    <t>WYOMING</t>
  </si>
  <si>
    <t>DAVITA RENAL CARE OF LANHAM</t>
  </si>
  <si>
    <t>DAVITA LA PLATA DIALYSIS</t>
  </si>
  <si>
    <t>DAVITA GOLDEN MILE DIALYSIS</t>
  </si>
  <si>
    <t>FREDERICK</t>
  </si>
  <si>
    <t>BIO-MEDICAL APPLICATIONS OF MASSACHUSETTS INC</t>
  </si>
  <si>
    <t>ARA-HOLYOKE DIALYSIS LLC</t>
  </si>
  <si>
    <t>NORTH ADAMS RENAL DIALYSIS SUITE OF BMC</t>
  </si>
  <si>
    <t>ADVANCED DIALYSIS CENTER - EASTON</t>
  </si>
  <si>
    <t>DAVITA ABERDEEN DIALYSIS</t>
  </si>
  <si>
    <t>IDF - GARRETT DIALYSIS CENTER</t>
  </si>
  <si>
    <t>GARRETT</t>
  </si>
  <si>
    <t>DAVITA SETON DRIVE DIALYSIS</t>
  </si>
  <si>
    <t>DAVITA BALLENGER CREEK DIALYSIS</t>
  </si>
  <si>
    <t>CAPE COD ARTIFICIAL KIDNEY CENTER (BMA CAPE COD)</t>
  </si>
  <si>
    <t>DAVITA NEW BEDFORD DIALYSIS</t>
  </si>
  <si>
    <t>DAVITA NORTHEAST CAMBRIDGE DIALYSIS</t>
  </si>
  <si>
    <t>DAVITA SOUTHGATE DIALYSIS</t>
  </si>
  <si>
    <t>DAVITA MOTOR CITY DIALYSIS HOME TRAINING</t>
  </si>
  <si>
    <t>DAVITA MACOMB KIDNEY CENTER</t>
  </si>
  <si>
    <t>DAVITA HARBOR PARK DIALYSIS</t>
  </si>
  <si>
    <t>BMA - SOUTH ANNAPOLIS</t>
  </si>
  <si>
    <t>DAVITA ELLICOTT CITY DIALYSIS</t>
  </si>
  <si>
    <t>DAVITA LAKESIDE DIALYSIS</t>
  </si>
  <si>
    <t>NXSTAGE KIDNEY CARE GREENBELT</t>
  </si>
  <si>
    <t>UNIV OF MI DIALYSIS - PEDIATRIC</t>
  </si>
  <si>
    <t>NORTHERN MICHIGAN HOSPITAL</t>
  </si>
  <si>
    <t>EMMET</t>
  </si>
  <si>
    <t>DAVITA SOUTHFIELD WEST DIALYSIS</t>
  </si>
  <si>
    <t>DAVITA DAVISON DIALYSIS</t>
  </si>
  <si>
    <t>DAVISON</t>
  </si>
  <si>
    <t>GENESEE</t>
  </si>
  <si>
    <t>FMC - THREE RIVERS</t>
  </si>
  <si>
    <t>SAINT JOSEPH</t>
  </si>
  <si>
    <t>DAVITA NEWAYGO COUNTY DIALYSIS</t>
  </si>
  <si>
    <t>NEWAYGO</t>
  </si>
  <si>
    <t>WESTERN MASS. KIDNEY CENTER (BMA SPRINGFIELD)</t>
  </si>
  <si>
    <t>HAWTHORN KIDNEY CENTER</t>
  </si>
  <si>
    <t>FRESENIUS MEDICAL CARE FRAMINGHAM</t>
  </si>
  <si>
    <t>BROCKTON DIALYSIS CENTER, LLC</t>
  </si>
  <si>
    <t>BOSTON DIALYSIS CENTER (BMA BOSTON)</t>
  </si>
  <si>
    <t>DAVITA MIDLAND DIALYSIS</t>
  </si>
  <si>
    <t>MIDLAND</t>
  </si>
  <si>
    <t>DAVITA REDFORD DIALYSIS</t>
  </si>
  <si>
    <t>GREENFIELD HS - NORTHWEST DETROIT</t>
  </si>
  <si>
    <t>DAVITA WHITESQUARE DIALYSIS</t>
  </si>
  <si>
    <t>DAVITA CANTONSVILLE DIALYSIS</t>
  </si>
  <si>
    <t>DAVITA FORESTVILLE DIALYSIS</t>
  </si>
  <si>
    <t>DAVITA BRANDYWINE DIALYSIS</t>
  </si>
  <si>
    <t>DAVITA GLENARDEN DIALYSIS</t>
  </si>
  <si>
    <t>BIO-MEDICAL APPLICATIONS OF MARYLAND, INC.</t>
  </si>
  <si>
    <t>DAVITA KIDNEY HOME DOWNTOWN AT HOME</t>
  </si>
  <si>
    <t>DAVITA FLINT DIALYSIS CENTER</t>
  </si>
  <si>
    <t>DAVITA HALLWOOD DIALYSIS CENTER</t>
  </si>
  <si>
    <t>DAVITA RIVERTOWNE DIALYSIS</t>
  </si>
  <si>
    <t>ARA - ADELPHI</t>
  </si>
  <si>
    <t>DAVITA MIDDLEBROOK DIALYSIS</t>
  </si>
  <si>
    <t>FMC DIALYSIS - ADRIAN</t>
  </si>
  <si>
    <t>LENAWEE</t>
  </si>
  <si>
    <t>GREENFIELD HS - LIVONIA</t>
  </si>
  <si>
    <t>GREENFIELD HS - PONTIAC</t>
  </si>
  <si>
    <t>FMC - BOTSFORD PARK</t>
  </si>
  <si>
    <t>BAY AREA REGL DIALYSIS CTR - SAGINAW</t>
  </si>
  <si>
    <t>SAGINAW</t>
  </si>
  <si>
    <t>RAI - BALTIMORE-BELTSVILLE</t>
  </si>
  <si>
    <t>DAVITA KIDNEY CARE OF LARGO</t>
  </si>
  <si>
    <t>FMC - GREATER BALTIMORE</t>
  </si>
  <si>
    <t>FMC - HAGERSTOWN</t>
  </si>
  <si>
    <t>DAVITA PG COUNTY SOUTH DIALYSIS</t>
  </si>
  <si>
    <t>DCI WALDEN POND</t>
  </si>
  <si>
    <t>SPRINGFIELD DIALYSIS CENTER</t>
  </si>
  <si>
    <t>SOUTH COUNTY DIALYSIS CENTER</t>
  </si>
  <si>
    <t>FMC OF NEWBURYPORT</t>
  </si>
  <si>
    <t>DAVITA PDI WORCESTER</t>
  </si>
  <si>
    <t>FRESENIUS MEDICAL CARE OF METHUEN</t>
  </si>
  <si>
    <t>DAVITA RENAL CARE OF BOWIE</t>
  </si>
  <si>
    <t>BOWIE</t>
  </si>
  <si>
    <t>FMC - ROBINWOOD</t>
  </si>
  <si>
    <t>DAVITA CEDAR LANE DIALYSIS</t>
  </si>
  <si>
    <t>FRESENIUS KIDNEY CARE SOUTHERN MARYLAND HOME</t>
  </si>
  <si>
    <t>DAVITA LOCH RAVEN DIALYSIS</t>
  </si>
  <si>
    <t>DAVITA DEARBORN DIALYSIS</t>
  </si>
  <si>
    <t>BIO-MEDICAL APPLICATIONS OF MAINE, INC.</t>
  </si>
  <si>
    <t>DAVITA BREWER DIALYSIS</t>
  </si>
  <si>
    <t>COUNTY DIALYSIS CENTER</t>
  </si>
  <si>
    <t>AROOSTOOK</t>
  </si>
  <si>
    <t>WESTERN MARYLAND REGIONAL DIALYSIS CENTER</t>
  </si>
  <si>
    <t>ALLEGANY</t>
  </si>
  <si>
    <t>FRESENIUS MEDICAL CARE ESSEX DUNDALK, LLC</t>
  </si>
  <si>
    <t>FRESENIUS ANNE ARUNDEL OUTPATIENT DIALYSIS SERVICES, LLC</t>
  </si>
  <si>
    <t>DAVITA ROCK CREEK DIALYSIS</t>
  </si>
  <si>
    <t>FRESENIUS MEDICAL CARE RANDALLSTOWN LLC</t>
  </si>
  <si>
    <t>ADC1 INC - PINEVIEW</t>
  </si>
  <si>
    <t>FMCNA - WINNSBORO</t>
  </si>
  <si>
    <t>FMCNA - DESOTO DIALYSIS</t>
  </si>
  <si>
    <t>DE SOTO</t>
  </si>
  <si>
    <t>FMCNA - PLAQUEMINE</t>
  </si>
  <si>
    <t>IBERVILLE</t>
  </si>
  <si>
    <t>DAVITA MEMORIAL DIAYSIS CENTER</t>
  </si>
  <si>
    <t>FMCNA - OAK GROVE</t>
  </si>
  <si>
    <t>WEST CARROLL</t>
  </si>
  <si>
    <t>DAVITA CAROLINE COUNTY DIALYSIS</t>
  </si>
  <si>
    <t>DENTON</t>
  </si>
  <si>
    <t>DAVITA LIVINGSTON VILLAGE DIALYSIS</t>
  </si>
  <si>
    <t>DAVITA TIMONIUM DIALYSIS</t>
  </si>
  <si>
    <t>DAVITA GREENMOUNT CENTRAL DIALYSIS</t>
  </si>
  <si>
    <t>CHILDRENS HOSPITAL OF MICHIGAN DIALYSIS</t>
  </si>
  <si>
    <t>DEVOS CHILDRENS HOSP - DIALYSIS UNIT</t>
  </si>
  <si>
    <t>PORTAGE HEALTH DIALYSIS CTR</t>
  </si>
  <si>
    <t>HOUGHTON</t>
  </si>
  <si>
    <t>BON SECOURS HOSPITAL</t>
  </si>
  <si>
    <t>BON SECOURS</t>
  </si>
  <si>
    <t>HOLY CROSS HOSPITAL</t>
  </si>
  <si>
    <t>DAVITA NORTHWEST DIALYSIS CENTER</t>
  </si>
  <si>
    <t>ADVANCED DIALYSIS CENTER - ROCKVILLE</t>
  </si>
  <si>
    <t>DAVITA DISTRICT HEIGHTS DIALYSIS</t>
  </si>
  <si>
    <t>WELLESLEY DIALYSIS</t>
  </si>
  <si>
    <t>EAST SPRINGFIELD DIALYSIS (BMA OF MASSACHUSETTS)</t>
  </si>
  <si>
    <t>DAVITA PDI FITCHBURG</t>
  </si>
  <si>
    <t>HAMPSHIRE COUNTY DIALYSIS CENTER</t>
  </si>
  <si>
    <t>NORTHAMPTON</t>
  </si>
  <si>
    <t>HAMPSHIRE</t>
  </si>
  <si>
    <t>PIONEER VALLEY DIALYSIS CENTER</t>
  </si>
  <si>
    <t>FMCNA - AIRLINE</t>
  </si>
  <si>
    <t>FMCNA - GONZALES</t>
  </si>
  <si>
    <t>GONZALES</t>
  </si>
  <si>
    <t>FMCNA - NORTH BOSSIER</t>
  </si>
  <si>
    <t>BOSSIER</t>
  </si>
  <si>
    <t>HAMMOND DIALYSIS CLINIC, LLC</t>
  </si>
  <si>
    <t>TANGIPAHOA</t>
  </si>
  <si>
    <t>FKC - CENTRAL LOUISIANA</t>
  </si>
  <si>
    <t>RAPIDES</t>
  </si>
  <si>
    <t>OAKLAWN DIALYSIS CENTER</t>
  </si>
  <si>
    <t>CHIPPEWA DIALYSIS SERVICES</t>
  </si>
  <si>
    <t>CHIPPEWA</t>
  </si>
  <si>
    <t>FMC DIALYSIS - LIVONIA</t>
  </si>
  <si>
    <t>FMC - MANISTEE</t>
  </si>
  <si>
    <t>MANISTEE</t>
  </si>
  <si>
    <t>FMC - CADILLAC</t>
  </si>
  <si>
    <t>WEXFORD</t>
  </si>
  <si>
    <t>DAVITA KIDNEY HOME CENTER PD</t>
  </si>
  <si>
    <t>FMC - SILVER SPRING</t>
  </si>
  <si>
    <t>US RENAL CARE OF OLD ALEXANDRIA DIALYSIS</t>
  </si>
  <si>
    <t>MEDFORD DIALYSIS CENTER (BMA MEDFORD)</t>
  </si>
  <si>
    <t>DIALYSIS CLINIC, INC. (DCI BOSTON)</t>
  </si>
  <si>
    <t>YANKEE FAMILY DIALYSIS CENTER</t>
  </si>
  <si>
    <t>DAVITA KRESGE DIALYSIS</t>
  </si>
  <si>
    <t>FMC - BATTLE CREEK SOUTH</t>
  </si>
  <si>
    <t>FMC - EAST LANSING</t>
  </si>
  <si>
    <t>INGHAM</t>
  </si>
  <si>
    <t>DAVITA NOVI DIALYSIS</t>
  </si>
  <si>
    <t>FMCNA - GREATER  BATON ROUGE HOME PROGRAM</t>
  </si>
  <si>
    <t>DAVITA GENTILLY DIALYSIS</t>
  </si>
  <si>
    <t>T.J. SAMSON  KIDNEY CARE</t>
  </si>
  <si>
    <t>BARREN</t>
  </si>
  <si>
    <t>UNIVERSITY OF LOUISVILLE DIALYSIS CENTER, LLC</t>
  </si>
  <si>
    <t>DCI - LEXINGTON</t>
  </si>
  <si>
    <t>FMC - LOUISVILLE</t>
  </si>
  <si>
    <t>FMC - BALDWIN</t>
  </si>
  <si>
    <t>DAVITA DOWNRIVER KIDNEY CENTER</t>
  </si>
  <si>
    <t>RRC - MT MORRIS</t>
  </si>
  <si>
    <t>RELIANT RENAL CARE</t>
  </si>
  <si>
    <t>DAVITA ROMULUS DIALYSIS</t>
  </si>
  <si>
    <t>FMC - SALISBURY</t>
  </si>
  <si>
    <t>FMC - FORT FOOTE</t>
  </si>
  <si>
    <t>WESTWOOD DIALYSIS CENTER (BMA WESTWOOD)</t>
  </si>
  <si>
    <t>NORTH SUBURBAN DIALYSIS CENTER (BMA ESSEX COUNTY)</t>
  </si>
  <si>
    <t>CHICOPEE DIALYSIS CENTER</t>
  </si>
  <si>
    <t>SOUTH SUBURBAN DIALYSIS FACILITY</t>
  </si>
  <si>
    <t>FMC DIALYSIS - FLINT</t>
  </si>
  <si>
    <t>DAVITA GARDEN WEST DIALYSIS</t>
  </si>
  <si>
    <t>FMC DIALYSIS - BRIGHTON</t>
  </si>
  <si>
    <t>US RENAL CARE SILVER HILLS DIALYSIS</t>
  </si>
  <si>
    <t>DAVITA CARROLL COUNTY DIALYSIS FACILITY</t>
  </si>
  <si>
    <t>DAVITA DIALYSIS OF CENTRAL KENTUCKY</t>
  </si>
  <si>
    <t>FMC - BOWLING GREEN KIDNEY CENTER</t>
  </si>
  <si>
    <t>DAVITA SHELBYVILLE ROAD DIALYSIS</t>
  </si>
  <si>
    <t>DAVITA DIALYSIS OF WARREN COUNTY</t>
  </si>
  <si>
    <t>DAVITA GENERAL BUTLER DIALYSIS</t>
  </si>
  <si>
    <t>DAVITA GLEN BURNIE DIALYSIS</t>
  </si>
  <si>
    <t>DAVITA WINDSOR DIALYSIS</t>
  </si>
  <si>
    <t>DAVITA CANTONSVILLE NORTH DIALYSIS</t>
  </si>
  <si>
    <t>DAVITA PIKESVILLE DIALYSIS</t>
  </si>
  <si>
    <t>DIALYZE DIRECT MD, LLC</t>
  </si>
  <si>
    <t>FMC DIALYSIS - OWOSSO</t>
  </si>
  <si>
    <t>SHIAWASSEE</t>
  </si>
  <si>
    <t>FMC DIALYSIS - ROMEO PLANK</t>
  </si>
  <si>
    <t>FMC DIALYSIS - MADISON HEIGHTS</t>
  </si>
  <si>
    <t>FMC DIALYSIS - NORTHWEST DETROIT</t>
  </si>
  <si>
    <t>MUNSON DIALYSIS CENTER</t>
  </si>
  <si>
    <t>GRAND TRAVERSE</t>
  </si>
  <si>
    <t>DAVITA KIDNEY CARE OF LAUREL</t>
  </si>
  <si>
    <t>QUALITY CARE DIALYSIS - SOUTHERN MARYLAND</t>
  </si>
  <si>
    <t>BMA- LAPLATA</t>
  </si>
  <si>
    <t>DAVITA MERCY DIALYSIS</t>
  </si>
  <si>
    <t>US RENAL CARE BETHESDA DIALYSIS</t>
  </si>
  <si>
    <t>FMC -LAKE CUMBERLAND</t>
  </si>
  <si>
    <t>DIALYSIS SERVICES OF PINEVILLE</t>
  </si>
  <si>
    <t>BELL</t>
  </si>
  <si>
    <t>FMCNA - EAST NATCHITOCHES DIALYSIS</t>
  </si>
  <si>
    <t>NATCHITOCHES</t>
  </si>
  <si>
    <t>DAVITA SULPHUR DIALYSIS</t>
  </si>
  <si>
    <t>CALCASIEU</t>
  </si>
  <si>
    <t>DAVITA DIALYSIS SYSTEMS OF COVINGTON</t>
  </si>
  <si>
    <t>SAINT TAMMANY</t>
  </si>
  <si>
    <t>FMCNA - SOUTH ALEXANDRIA</t>
  </si>
  <si>
    <t>HOLY CROSS DIALYSIS CENTER - WOODMORE</t>
  </si>
  <si>
    <t>SAINT ELIZABETH'S MEDICAL CENTER OF BOSTON</t>
  </si>
  <si>
    <t>BERKSHIRE MEDICAL CENTER</t>
  </si>
  <si>
    <t>MASSACHUSETTS GENERAL HOSPITAL</t>
  </si>
  <si>
    <t>BRIGHAM AND WOMEN'S HOSPITAL</t>
  </si>
  <si>
    <t>CHILDREN'S HOSPITAL BOSTON</t>
  </si>
  <si>
    <t>DEERS HEAD CENTER</t>
  </si>
  <si>
    <t>STATE OWNED</t>
  </si>
  <si>
    <t>BMA - CAMP SPRINGS</t>
  </si>
  <si>
    <t>BMA - BETHESDA</t>
  </si>
  <si>
    <t>BMA - BALTIMORE</t>
  </si>
  <si>
    <t>BMA - LEONARDTOWN</t>
  </si>
  <si>
    <t>DAVITA ANNAPOLIS DIALYSIS</t>
  </si>
  <si>
    <t>DAVITA CORAL HILLS DIALYSIS</t>
  </si>
  <si>
    <t>LARGO PERITONEAL DIALYSIS</t>
  </si>
  <si>
    <t>DAVITA ELLICOTT KIDNEY DIALYSIS</t>
  </si>
  <si>
    <t>US RENAL CARE NEW CAROLLTON DIALYSIS</t>
  </si>
  <si>
    <t>DAVITA SYRINGA HOME TRAINING ID</t>
  </si>
  <si>
    <t>ID</t>
  </si>
  <si>
    <t>ADA</t>
  </si>
  <si>
    <t>PAYETTE</t>
  </si>
  <si>
    <t>FMC - PLAINFIELD NORTH</t>
  </si>
  <si>
    <t>FMC - NORTHWESTERN</t>
  </si>
  <si>
    <t>DAVITA CARPENTERSVILLE DIALYSIS</t>
  </si>
  <si>
    <t>DAVITA GOOD SAMARITAN DIALYSIS</t>
  </si>
  <si>
    <t>FRESENIUS KIDNEY CARE WOLFE STREET PEDIATRICS</t>
  </si>
  <si>
    <t>DAVITA LAUREL LAKES DIALYSIS</t>
  </si>
  <si>
    <t>DAVITA RIDGE ROAD DIALYSIS</t>
  </si>
  <si>
    <t>SALISBURY DIALYSIS CENTER, LLC</t>
  </si>
  <si>
    <t>WAIANAE DIALYSIS</t>
  </si>
  <si>
    <t>HI</t>
  </si>
  <si>
    <t>HONOLULU</t>
  </si>
  <si>
    <t>KAHANA DIALYSIS</t>
  </si>
  <si>
    <t>MAUI</t>
  </si>
  <si>
    <t>WEST KAUAI DIALYSIS</t>
  </si>
  <si>
    <t>KAUAI</t>
  </si>
  <si>
    <t>MOLOKAI DIALYSIS FACILITY</t>
  </si>
  <si>
    <t>SIEMSEN DIALYSIS FACILITY</t>
  </si>
  <si>
    <t>FMC - OTTAWA DIALYSIS</t>
  </si>
  <si>
    <t>LA SALLE</t>
  </si>
  <si>
    <t>FMC - NA LAKEVIEW DIALYSIS</t>
  </si>
  <si>
    <t>QUINCY MEDICAL GROUP PERITONEAL DIALYSIS CTR</t>
  </si>
  <si>
    <t>FMC - CHICAGO WESTSIDE DIALYSIS</t>
  </si>
  <si>
    <t>DIALYZE DIRECT IL - WASHINGTON</t>
  </si>
  <si>
    <t>DAVITA DECATUR EAST WOOD DIALYSIS</t>
  </si>
  <si>
    <t>NEPHRON DIALYSIS CENTER, LTD.</t>
  </si>
  <si>
    <t>FMC - GREENWOOD AVENUE DIALYSIS CENTER</t>
  </si>
  <si>
    <t>DAVITA CHESTERTOWN DIALYSIS CENTER</t>
  </si>
  <si>
    <t>US RENAL CARE OXON HILL DIALYSIS</t>
  </si>
  <si>
    <t>FRESENIUS KIDNEY CARE FREDERICK</t>
  </si>
  <si>
    <t>FRESENIUS MEDICAL CARE DANVERS</t>
  </si>
  <si>
    <t>US RENAL CARE WEYMOUTH DIALYSIS</t>
  </si>
  <si>
    <t>FREEDOM CENTER OF WORCESTER</t>
  </si>
  <si>
    <t>FRESENIUS MEDICAL CARE OF FAIRHAVEN</t>
  </si>
  <si>
    <t>DAVITA SHREWSBURY STREET DIALYSIS</t>
  </si>
  <si>
    <t>NORTH HAWAII DIALYSIS</t>
  </si>
  <si>
    <t>HAWAII</t>
  </si>
  <si>
    <t>FMC - GURNEE</t>
  </si>
  <si>
    <t>FMC - ORLAND PARK</t>
  </si>
  <si>
    <t>FMC - GLENVIEW DIALYSIS CENTER</t>
  </si>
  <si>
    <t>DAVITA LAKE COUNTY DIALYSIS SERVICES</t>
  </si>
  <si>
    <t>DAVITA KANKAKEE COUNTY DIALYSIS</t>
  </si>
  <si>
    <t>DAVITA MARYVILLE HOME DIALYSIS</t>
  </si>
  <si>
    <t>RAI CARE CENTERS FAYETTEVILLE</t>
  </si>
  <si>
    <t>RENAL CARE PARTNERS OF CUMMING</t>
  </si>
  <si>
    <t>DAVITA NORTH CARROLLTON DIALYSIS</t>
  </si>
  <si>
    <t>DAVITA MCAFFEE DIALYSIS</t>
  </si>
  <si>
    <t>FMC OF PORTER DIALYSIS - WHITE MARSH</t>
  </si>
  <si>
    <t>FMC - ELKTON</t>
  </si>
  <si>
    <t>CECIL</t>
  </si>
  <si>
    <t>DAVITA OWINGS MILLS DIALYSIS CENTER</t>
  </si>
  <si>
    <t>DAVITA WHEATON DIALYSIS CENTER</t>
  </si>
  <si>
    <t>COURTLAND DIALYSIS, LLC</t>
  </si>
  <si>
    <t>AUBURN HEALTH LLC</t>
  </si>
  <si>
    <t>DAVITA PDI-GRAND RAPIDS EAST</t>
  </si>
  <si>
    <t>BAY AREA REGL DIALYSIS CTR - SAGINAW RIVERSIDE</t>
  </si>
  <si>
    <t>FMC ROCKFORD PARK - ROCKFORD</t>
  </si>
  <si>
    <t>DAVITA GREENVIEW DIALYSIS</t>
  </si>
  <si>
    <t>DAVITA SUN HEALTH DIALYSIS</t>
  </si>
  <si>
    <t>FMC - NEOMEDICA - MELROSE PARK</t>
  </si>
  <si>
    <t>FMC - GARFIELD</t>
  </si>
  <si>
    <t>DAVITA STONY CREEK DIALYSIS</t>
  </si>
  <si>
    <t>ARA - SOUTH BARRINGTON DIALYSIS CENTER</t>
  </si>
  <si>
    <t>DAVITA MID ATLANTA HOME DIALYSIS</t>
  </si>
  <si>
    <t>LAKE HARTWELL KIDNEY CENTER</t>
  </si>
  <si>
    <t>HART</t>
  </si>
  <si>
    <t>DAVITA BURLEY DIALYSIS CENTER</t>
  </si>
  <si>
    <t>CASSIA</t>
  </si>
  <si>
    <t>DAVITA TWIN FALLS DIALYSIS CENTER</t>
  </si>
  <si>
    <t>TWIN FALLS</t>
  </si>
  <si>
    <t>FMC POST FALLS DIALYSIS UNIT</t>
  </si>
  <si>
    <t>KOOTENAI</t>
  </si>
  <si>
    <t>YELLOWSTONE DIALYSIS CENTER</t>
  </si>
  <si>
    <t>UNIVERSITY OF UTAH DIALYSIS PROGRAM</t>
  </si>
  <si>
    <t>FMC - BRIGHTSEAT</t>
  </si>
  <si>
    <t>FRESENIUS MEDICAL CARE TOWSON</t>
  </si>
  <si>
    <t>DAVITA BRIGGS CHANEY DIALYSIS</t>
  </si>
  <si>
    <t>FRESENIUS KIDNEY CARE CAROLINE STREET</t>
  </si>
  <si>
    <t>FRESENIUS KIDNEY CARE FLEET STREET</t>
  </si>
  <si>
    <t>DAVITA FLUSHING DIALYSIS</t>
  </si>
  <si>
    <t>RRC - DAVISON</t>
  </si>
  <si>
    <t>RAI - CHILLUM-HYATTSVILLE</t>
  </si>
  <si>
    <t>FMC OF PORTER DIALYSIS - PIKESVILLE</t>
  </si>
  <si>
    <t>DAVITA DUNDALK DIALYSIS</t>
  </si>
  <si>
    <t>CENTER FOR RENAL REPLACEMENT, LLC</t>
  </si>
  <si>
    <t>ARA - CRYSTAL LAKE DIALYSIS CENTER</t>
  </si>
  <si>
    <t>DAVITA ROXBURY DIALYSIS CENTER</t>
  </si>
  <si>
    <t>DAVITA LAKE VILLA DIALYSIS</t>
  </si>
  <si>
    <t>FMC CROSSROADS</t>
  </si>
  <si>
    <t>IDAHO KIDNEY CENTER - POCATELLO</t>
  </si>
  <si>
    <t>BANNOCK</t>
  </si>
  <si>
    <t>DAVITA WAUKEGAN RENAL CENTER</t>
  </si>
  <si>
    <t>FMC - MIDWEST - KEWANEE</t>
  </si>
  <si>
    <t>FMC - GALESBURG</t>
  </si>
  <si>
    <t>DAVITA EFFINGHAM DIALYSIS</t>
  </si>
  <si>
    <t>FRESENIUS MEDICAL CARE OF PLYMOUTH CORDAGE</t>
  </si>
  <si>
    <t>THE DIALYSIS CENTER AT WALTHAM</t>
  </si>
  <si>
    <t>FRESENIUS MEDICAL CARE OF MARLBOROUGH</t>
  </si>
  <si>
    <t>DIALYSIS CENTER OF WESTERN MASSACHUSETTS</t>
  </si>
  <si>
    <t>HERITAGE DIALYSIS CENTER, LLC</t>
  </si>
  <si>
    <t>US RENAL CARE - CHESAPEAKE</t>
  </si>
  <si>
    <t>US RENAL CARE - HYATTSVILLE</t>
  </si>
  <si>
    <t>DAVITA GAITHERSBURG DIALYSIS</t>
  </si>
  <si>
    <t>CAPITAL REGION DIALYSIS CLINIC LLC</t>
  </si>
  <si>
    <t>FRESENIUS KIDNEY CARE GERMANTOWN</t>
  </si>
  <si>
    <t>DAVITA EDGEWOOD DIALYSIS</t>
  </si>
  <si>
    <t>DAVITA NORTH ATLANTA HOME TRAINING</t>
  </si>
  <si>
    <t>DAVITA CLASSIC CITY DIALYSIS</t>
  </si>
  <si>
    <t>HAPEVILLE DIALYSIS CENTER</t>
  </si>
  <si>
    <t>KAIMUKI DIALYSIS</t>
  </si>
  <si>
    <t>DAVITA JACKSONVILLE DIALYSIS</t>
  </si>
  <si>
    <t>DAVITA LINCOLN DIALYSIS</t>
  </si>
  <si>
    <t>DAVITA EDENS HOME DIALYSIS</t>
  </si>
  <si>
    <t>DAVITA WAYNE COUNTY DIALYSIS</t>
  </si>
  <si>
    <t>FKC - MOKENA DIALYSIS</t>
  </si>
  <si>
    <t>TAUNTON REGIONAL DIALYSIS CENTER</t>
  </si>
  <si>
    <t>GREENFIELD HS - EASTPOINTE</t>
  </si>
  <si>
    <t>DAVITA YPSILANTI DIALYSIS</t>
  </si>
  <si>
    <t>DAVITA GRAND BLANC DIALYSIS CENTER</t>
  </si>
  <si>
    <t>DAVITA PDI-HIGHLAND PARK</t>
  </si>
  <si>
    <t>FMC - BURBANK</t>
  </si>
  <si>
    <t>DAVITA MARENGO CITY DIALYSIS</t>
  </si>
  <si>
    <t>MAPLE AVENUE KIDNEY CENTER</t>
  </si>
  <si>
    <t>FMC - QUAD CITITES</t>
  </si>
  <si>
    <t>LAGRANGE DIALYSIS CLINIC</t>
  </si>
  <si>
    <t>DSI KAPAHULU DIALYSIS CENTER</t>
  </si>
  <si>
    <t>WAIPAHU DIALYSIS</t>
  </si>
  <si>
    <t>DSI KOOLAU DIALYSIS CENTER</t>
  </si>
  <si>
    <t>LIBERTY DIALYSIS HAWAII KAILUA DIALYSIS FACILITY</t>
  </si>
  <si>
    <t>DSI WAIPAHU DIALYSIS</t>
  </si>
  <si>
    <t>FMC - ROSELAND</t>
  </si>
  <si>
    <t>FMC - UPTOWN</t>
  </si>
  <si>
    <t>DAVITA VANDALIA DIALYSIS</t>
  </si>
  <si>
    <t>DUBLIN DIALYSIS CENTER</t>
  </si>
  <si>
    <t>RENAL CARE PARTNERS OF ROSWELL</t>
  </si>
  <si>
    <t>LAKE OCONEE DIALYSIS</t>
  </si>
  <si>
    <t>DAVITA JACKSON DIALYSIS</t>
  </si>
  <si>
    <t>DAVITA LUDINGTON DIALYSIS</t>
  </si>
  <si>
    <t>MASON</t>
  </si>
  <si>
    <t>US RENAL CARE - NORTH BALTIMORE</t>
  </si>
  <si>
    <t>BMA - FORT WASHINGTON</t>
  </si>
  <si>
    <t>BMA - ROCKVILLE</t>
  </si>
  <si>
    <t>SOUTH HENRY DIALYSIS CENTER</t>
  </si>
  <si>
    <t>FRESENIUS MEDICAL CARE HABERSHAM</t>
  </si>
  <si>
    <t>HABERSHAM</t>
  </si>
  <si>
    <t>DIALYSIS CLINIC INC CLARK HOME TRAINING CENTER</t>
  </si>
  <si>
    <t>FRESENIUS MEDICAL CARE RINCON</t>
  </si>
  <si>
    <t>DAVITA KIDNEY DIALYSIS CENTER</t>
  </si>
  <si>
    <t>FMC - REGENCY PARK</t>
  </si>
  <si>
    <t>FMC - NILES</t>
  </si>
  <si>
    <t>DAVITA SKYLINE HOME DIALYSIS</t>
  </si>
  <si>
    <t>DAVITA SAUGET DIALYSIS</t>
  </si>
  <si>
    <t>FMC - EAST PEORIA DIALYSIS</t>
  </si>
  <si>
    <t>ELLENWOOD DIALYSIS CENTER</t>
  </si>
  <si>
    <t>DAVITA DARIEN DIALYSIS</t>
  </si>
  <si>
    <t>MCINTOSH</t>
  </si>
  <si>
    <t>FRESENIUS MEDICAL CARE ACWORTH</t>
  </si>
  <si>
    <t>LIBERTY DIALYSIS - MERIDIAN</t>
  </si>
  <si>
    <t>DAVITA TREASURE VALLEY DIALYSIS CENTER</t>
  </si>
  <si>
    <t>CADIA DIALYSIS SPRINGBROOK</t>
  </si>
  <si>
    <t>BMA - WHEATON</t>
  </si>
  <si>
    <t>DAVITA FALLS ROAD DIALYSIS</t>
  </si>
  <si>
    <t>FRESENIUS KIDNEY CARE BROADWAY STREET</t>
  </si>
  <si>
    <t>DAVITA GREENBELT HOME TRAINING (PD ONLY)</t>
  </si>
  <si>
    <t>DAVITA ODENTON DIALYSIS</t>
  </si>
  <si>
    <t>DSI WAHIAWA DIALYSIS CENTER</t>
  </si>
  <si>
    <t>DSI HONOLULU DIALYSIS CENTER</t>
  </si>
  <si>
    <t>DSI - WINDWARD DIALYSIS CENTER</t>
  </si>
  <si>
    <t>DSI ALOHA DIALYSIS CENTER</t>
  </si>
  <si>
    <t>FMC LANAI COMMUNITY DIALYSIS CENTER</t>
  </si>
  <si>
    <t>FMC - MCLEAN COUNTY</t>
  </si>
  <si>
    <t>FMC - MERRIONETTE PARK</t>
  </si>
  <si>
    <t>DAVITA LITTLE VILLAGE DIALYSIS</t>
  </si>
  <si>
    <t>FKC - LAKE BLUFF</t>
  </si>
  <si>
    <t>FMC - ROSS DIALYSIS - ENGLEWOOD</t>
  </si>
  <si>
    <t>LIBERTY DIALYSIS - IDAHO FALLS</t>
  </si>
  <si>
    <t>BONNEVILLE</t>
  </si>
  <si>
    <t>IDAHO KIDNEY CENTER - BLACKFOOT</t>
  </si>
  <si>
    <t>BINGHAM</t>
  </si>
  <si>
    <t>LIBERTY DIALYSIS - NAMPA</t>
  </si>
  <si>
    <t>CANYON</t>
  </si>
  <si>
    <t>DAVITA CALDWELL DIALYSIS CENTER</t>
  </si>
  <si>
    <t>DAVITA LITCHFIELD DIALYSIS</t>
  </si>
  <si>
    <t>DAVITA MACON COUNTY DIALYSIS</t>
  </si>
  <si>
    <t>FRESENIUS KIDNEY CARE MERRITT BLVD OF DUNDALK</t>
  </si>
  <si>
    <t>DAVITA LARGO TOWN CENTER DIALYSIS</t>
  </si>
  <si>
    <t>DAVITA FRIENDLY FARMS HOME DIALYSIS (PD-HHD)</t>
  </si>
  <si>
    <t>BROCKTON REGIONAL KIDNEY CENTER</t>
  </si>
  <si>
    <t>US RENAL CARE QUINCY</t>
  </si>
  <si>
    <t>HILO DIALYSIS</t>
  </si>
  <si>
    <t>FKC - WEST METRO DIALYSIS</t>
  </si>
  <si>
    <t>DAVITA GRANITE CITY DIALYSIS CENTER</t>
  </si>
  <si>
    <t>FMC - CRESTWOOD</t>
  </si>
  <si>
    <t>FMC - BLUE ISLAND DIALYSIS CENTER</t>
  </si>
  <si>
    <t>DAVITA MANTENO DIALYSIS</t>
  </si>
  <si>
    <t>FMC - OF MCHENRY</t>
  </si>
  <si>
    <t>DAVITA CONYERS DIALYSIS</t>
  </si>
  <si>
    <t>DAVITA MATTOON DIALYSIS</t>
  </si>
  <si>
    <t>CHARLESTON</t>
  </si>
  <si>
    <t>COLES</t>
  </si>
  <si>
    <t>DAVITA SPRINGFIELD CENTRAL DIALYSIS</t>
  </si>
  <si>
    <t>DAVITA TAYLORVILLE DIALYSIS</t>
  </si>
  <si>
    <t>CHRISTIAN</t>
  </si>
  <si>
    <t>FMC - CHAMPAIGN - URBANA DIALYSIS CENTER</t>
  </si>
  <si>
    <t>FMC - HOME DIALYSIS NETWORK INC.</t>
  </si>
  <si>
    <t>FRESENIUS MEDICAL CARE OF WAREHAM</t>
  </si>
  <si>
    <t>US RENAL CARE FOXBOROUGH DIALYSIS</t>
  </si>
  <si>
    <t>ARA-LUDLOW DIALYSIS, LLC</t>
  </si>
  <si>
    <t>ATTLEBORO DIALYSIS CENTER</t>
  </si>
  <si>
    <t>SOUTHEAST MICHIGAN KIDNEY CENTER</t>
  </si>
  <si>
    <t>CIRCLE MEDICAL MANAGEMENT</t>
  </si>
  <si>
    <t>DAVITA MOUNT VERNON DIALYSIS</t>
  </si>
  <si>
    <t>DAVITA ROCKFORD DIALYSIS</t>
  </si>
  <si>
    <t>DAVITA WHITESIDE DIALYSIS</t>
  </si>
  <si>
    <t>WHITESIDE</t>
  </si>
  <si>
    <t>DAVITA MONTCLARE DIALYSIS CENTER</t>
  </si>
  <si>
    <t>DAVITA COLONIAL SPRINGS DIALYSIS</t>
  </si>
  <si>
    <t>FRESENIUS MEDICAL CARE HIRAM</t>
  </si>
  <si>
    <t>DAVITA MAGNOLIA OAKS DIALYSIS</t>
  </si>
  <si>
    <t>DAVITA RAINBOW WAILUKU DIALYSIS</t>
  </si>
  <si>
    <t>DAVITA RAINBOW DIALYSIS LAHAINA</t>
  </si>
  <si>
    <t>FMC - STREATOR</t>
  </si>
  <si>
    <t>DAVITA WOODRIDGE HOME DIALYSIS PD</t>
  </si>
  <si>
    <t>DAVITA HARVEY DIALYSIS</t>
  </si>
  <si>
    <t>HARVEY</t>
  </si>
  <si>
    <t>DIALYZE DIRECT IL - ELK GROVE</t>
  </si>
  <si>
    <t>FMC - SANDWICH DIALYSIS, LLC</t>
  </si>
  <si>
    <t>DAVITA CLARKSTON DIALYSIS</t>
  </si>
  <si>
    <t>MICHIGAN DIALYSIS SERVICES OF ANN ARBOR</t>
  </si>
  <si>
    <t>UNIVERSITY OF MICHIGAN</t>
  </si>
  <si>
    <t>UNIV OF MI DIALYSIS CLINICS - LIVONIA</t>
  </si>
  <si>
    <t>DAVITA STATE FAIR DIALYSIS</t>
  </si>
  <si>
    <t>FMC DIALYSIS - BEWICK</t>
  </si>
  <si>
    <t>DAVITA TAKOMA PARK DIALYSIS</t>
  </si>
  <si>
    <t>DAVITA BUFFALO GROVE DIALYSIS</t>
  </si>
  <si>
    <t>DAVITA DIXON KIDNEY CENTER</t>
  </si>
  <si>
    <t>FMC - CENTRAL IL. BLOOMINGTON PD</t>
  </si>
  <si>
    <t>DAVITA SNELLVILLE DIALYSIS</t>
  </si>
  <si>
    <t>US RENAL CARE WEST OAHU DIALYSIS</t>
  </si>
  <si>
    <t>LIBERTY DIALYSIS HAWAII - HAWAII SALT LAKE</t>
  </si>
  <si>
    <t>US RENAL CARE BERETANIA DIALYSIS</t>
  </si>
  <si>
    <t>FMC - SPRING VALLEY</t>
  </si>
  <si>
    <t>BUREAU</t>
  </si>
  <si>
    <t>FMC - OF SPOON RIVER</t>
  </si>
  <si>
    <t>RELIANT RENAL CARE GEORGIA, LLC</t>
  </si>
  <si>
    <t>DAVITA BUCKHEAD HOME TRAINING</t>
  </si>
  <si>
    <t>DAVITA SUNRISE ON CENTRAL DIALYSIS</t>
  </si>
  <si>
    <t>KIDNEY CENTER OF NORTH GEORGIA, LLC</t>
  </si>
  <si>
    <t>DAVITA LAKE HARTWELL DIALYSIS</t>
  </si>
  <si>
    <t>DAVITA MCDUFFIE DIALYSIS</t>
  </si>
  <si>
    <t>DAVITA SILVER SPRING DIALYSIS</t>
  </si>
  <si>
    <t>DAVITA BEL AIR DIALYSIS</t>
  </si>
  <si>
    <t>DAVITA 25TH STREET DIALYSIS</t>
  </si>
  <si>
    <t>DAVITA FREDERICK DIALYSIS</t>
  </si>
  <si>
    <t>FMC OF PORTER DIALYSIS - ROSEDALE</t>
  </si>
  <si>
    <t>DAVITA ARBOR PLACE DIALYSIS</t>
  </si>
  <si>
    <t>DAVITA KENNESTONE DIALYSIS</t>
  </si>
  <si>
    <t>DAVITA POOLER DIALYSIS</t>
  </si>
  <si>
    <t>DSI - KAPOLEI DIALYSIS CENTER</t>
  </si>
  <si>
    <t>DSI - PEARLRIDGE DIALYSIS CENTER</t>
  </si>
  <si>
    <t>FMC - MARQUETTE PARK</t>
  </si>
  <si>
    <t>DAVITA WAUKEGAN HOME TRAINING</t>
  </si>
  <si>
    <t>FOX VALLEY DIALYSIS LTD</t>
  </si>
  <si>
    <t>FMC - PRAIRIE</t>
  </si>
  <si>
    <t>FMC - ANTIOCH</t>
  </si>
  <si>
    <t>DSI HAYDEN DIALYSIS</t>
  </si>
  <si>
    <t>FMC PALOUSE</t>
  </si>
  <si>
    <t>LATAH</t>
  </si>
  <si>
    <t>DAVITA MOSCOW DIALYSIS</t>
  </si>
  <si>
    <t>LIBERTY DIALYSIS - SANDPOINT</t>
  </si>
  <si>
    <t>BONNER</t>
  </si>
  <si>
    <t>LIBERTY DIALYSIS - CALDWELL</t>
  </si>
  <si>
    <t>FMC HAYDEN LAKE</t>
  </si>
  <si>
    <t>US RENAL CARE FORT WASHINGTON DIALYSIS</t>
  </si>
  <si>
    <t>FRESENIUS KIDNEY CARE NASHUA COURT</t>
  </si>
  <si>
    <t>FRESENIUS KIDNEY CARE LUTHERAN GREENSPRING DRIVE</t>
  </si>
  <si>
    <t>WOODLAWN PERITONEAL DIALYSIS CENTER</t>
  </si>
  <si>
    <t>DAVITA MT. RAINIER DIALYSIS</t>
  </si>
  <si>
    <t>MAUI DIALYSIS FACILITY</t>
  </si>
  <si>
    <t>KAUAI DIALYSIS FACILITY</t>
  </si>
  <si>
    <t>LEEWARD DIALYSIS FACILITY</t>
  </si>
  <si>
    <t>KONA DIALYSIS</t>
  </si>
  <si>
    <t>FMC - NEOMEDICA - SOUTH HOLLAND</t>
  </si>
  <si>
    <t>DAVITA OLNEY DIALYSIS CENTER</t>
  </si>
  <si>
    <t>RICHLAND</t>
  </si>
  <si>
    <t>FMC - QUAD CITIES KIDNEY CENTER SILVIS, LLC</t>
  </si>
  <si>
    <t>DIALYSIS DIRECT - OAK PARK</t>
  </si>
  <si>
    <t>FMC - OSWEGO</t>
  </si>
  <si>
    <t>OSWEGO</t>
  </si>
  <si>
    <t>FMC - NAPERVILLE NORTH DIALYSIS CENTER</t>
  </si>
  <si>
    <t>DSI MACON PINE STREET DIALYSIS</t>
  </si>
  <si>
    <t>FMC - RANDOLPH COUNTY</t>
  </si>
  <si>
    <t>CHESTER</t>
  </si>
  <si>
    <t>DAVITA SPRINGFIELD MONTVALE DIALYSIS</t>
  </si>
  <si>
    <t>FMC - MACOMB</t>
  </si>
  <si>
    <t>FMC - ELK GROVE HOME DIALYSIS CENTER</t>
  </si>
  <si>
    <t>DAVITA UNION MEMORIAL DIALYSIS</t>
  </si>
  <si>
    <t>FRESENIUS MEDICAL CARE MERRIMACK VALLEY</t>
  </si>
  <si>
    <t>FRESENIUS MEDICAL CARE OF LOWELL</t>
  </si>
  <si>
    <t>DIALYSIS CENTER OF ATTLEBORO LLC</t>
  </si>
  <si>
    <t>FRESENIUS MEDICAL CARE CHELMSFORD</t>
  </si>
  <si>
    <t>FMC DIALYSIS - WEST ANN ARBOR</t>
  </si>
  <si>
    <t>DAVITA SOUTH HOLLAND RENAL CENTER</t>
  </si>
  <si>
    <t>FMC - RAI - CENTRE WEST SPRINGFIELD</t>
  </si>
  <si>
    <t>FMC - HOFFMAN ESTATES</t>
  </si>
  <si>
    <t>DAVITA OLYMPIA FIELDS DIALYSIS CENTER</t>
  </si>
  <si>
    <t>FMC - AUSTIN COMMUNITY KIDNEY CENTER</t>
  </si>
  <si>
    <t>DSI MILLEDGEVILLE DIALYSIS</t>
  </si>
  <si>
    <t>FRESENIUS KIDNEY CARE MABLETON</t>
  </si>
  <si>
    <t>FMC HONEY CREEK</t>
  </si>
  <si>
    <t>RAI CARE CENTERS OF STOCKBRIDGE</t>
  </si>
  <si>
    <t>FMC - DUQUOIN</t>
  </si>
  <si>
    <t>DAVITA EDWARDSVILLE DIALYSIS</t>
  </si>
  <si>
    <t>FMC - WEST CHICAGO DIALYSIS CENTER</t>
  </si>
  <si>
    <t>FMC - OF METROPOLIS</t>
  </si>
  <si>
    <t>MASSAC</t>
  </si>
  <si>
    <t>FMC - PLAINFIELD</t>
  </si>
  <si>
    <t>DAVITA SCHAEFFER DRIVE DIALYSIS</t>
  </si>
  <si>
    <t>DAVITA PHYSICIANS DIALYSIS ACQUISITIONS INC.</t>
  </si>
  <si>
    <t>FMC - ESCANABA</t>
  </si>
  <si>
    <t>DELTA</t>
  </si>
  <si>
    <t>DAVITA SAGINAW DIALYSIS</t>
  </si>
  <si>
    <t>FMC WEST NORTON - MUSKEGON</t>
  </si>
  <si>
    <t>DAVITA SCHAUMBURG RENAL CENTER</t>
  </si>
  <si>
    <t>CONCERTO DIALYSIS</t>
  </si>
  <si>
    <t>FMC - OTTAWA HOME DIALYSIS</t>
  </si>
  <si>
    <t>FMC - ALEDO</t>
  </si>
  <si>
    <t>MERCER</t>
  </si>
  <si>
    <t>DAVITA MT GREENWOOD DIALYSIS</t>
  </si>
  <si>
    <t>LIBERTY DIALYSIS-HAWAII ALA MOANA</t>
  </si>
  <si>
    <t>LIBERTY DIALYSIS HAWAII MILILANI</t>
  </si>
  <si>
    <t>BEAR LAKE DIALYSIS CENTER</t>
  </si>
  <si>
    <t>BEAR LAKE</t>
  </si>
  <si>
    <t>GEM STATE REGIONAL DIALYSIS CENTER</t>
  </si>
  <si>
    <t>DAVITA NAMPA DIALYSIS CENTER</t>
  </si>
  <si>
    <t>DAVITA TABLE ROCK DIALYSIS CENTER</t>
  </si>
  <si>
    <t>DAVITA PITTSFIELD DIALYSIS</t>
  </si>
  <si>
    <t>DAVITA VALDOSTA HOME TRAINING</t>
  </si>
  <si>
    <t>DAVITA TROUP COUNTY DIALYSIS</t>
  </si>
  <si>
    <t>DAVITA SAVANNAH GATEWAY DIALYSIS</t>
  </si>
  <si>
    <t>DSI CONYERS, LLC</t>
  </si>
  <si>
    <t>DAVITA HARFORD ROAD DIALYSIS CENTER</t>
  </si>
  <si>
    <t>FMC OF PORTER DIALYSIS - DUNDALK</t>
  </si>
  <si>
    <t>FMC - WALDORF</t>
  </si>
  <si>
    <t>FMC - PRINCE GEORGES COUNTY DIALYSIS</t>
  </si>
  <si>
    <t>DAVITA DULANEY TOWSON DIALYSIS CENTER</t>
  </si>
  <si>
    <t>DAVITA PASADENA DIALYSIS</t>
  </si>
  <si>
    <t>DAVITA SHAMROCK DIALYSIS</t>
  </si>
  <si>
    <t>MADISON KIDNEY CENTER</t>
  </si>
  <si>
    <t>DAVITA PEACHTREE CITY DIALYSIS</t>
  </si>
  <si>
    <t>DAVITA GEORGIA DIALYSIS FOR ADOLESCENTS AND PEDIATRICS</t>
  </si>
  <si>
    <t>DAVITA SATILLA RIVER DIALYSIS</t>
  </si>
  <si>
    <t>COMMERCE KIDNEY CENTER</t>
  </si>
  <si>
    <t>FMC - CENTRAL ILLINOIS PEKIN</t>
  </si>
  <si>
    <t>FMC - SOUTH SHORE</t>
  </si>
  <si>
    <t>FMC - SALINE COUNTY</t>
  </si>
  <si>
    <t>FMC - PEORIA DOWNTOWN</t>
  </si>
  <si>
    <t>DAVITA COUNTRY HILLS DIALYSIS</t>
  </si>
  <si>
    <t>FRESENIUS MEDICAL CARE BERKELEY LAKE, LLC</t>
  </si>
  <si>
    <t>DAVITA WALTON COUNTY DIALYSIS</t>
  </si>
  <si>
    <t>MAGIC VALLEY KIDNEY CENTER</t>
  </si>
  <si>
    <t>LIBERTY DIALYSIS - BOISE</t>
  </si>
  <si>
    <t>DSI POST FALLS DIALYSIS</t>
  </si>
  <si>
    <t>LEWIS-CLARK KIDNEY CENTER, LLC</t>
  </si>
  <si>
    <t>NEZ PERCE</t>
  </si>
  <si>
    <t>DAVITA SOUTH LINCOLN DIALYSIS</t>
  </si>
  <si>
    <t>NE</t>
  </si>
  <si>
    <t>DIALYSIS CENTER OF LINCOLN SOUTHWEST</t>
  </si>
  <si>
    <t>DIALYSIS CENTER OF LINCOLN - HOME</t>
  </si>
  <si>
    <t>DAVITA OMAHA HARRISON DIALYSIS</t>
  </si>
  <si>
    <t>DAVITA N.E. NEBRASKA DIALYSIS</t>
  </si>
  <si>
    <t>FMC - BOLIVAR</t>
  </si>
  <si>
    <t>BOLIVAR</t>
  </si>
  <si>
    <t>MO</t>
  </si>
  <si>
    <t>DAVITA FLORISSANT DIALYSIS</t>
  </si>
  <si>
    <t>SAINT LOUIS</t>
  </si>
  <si>
    <t>DAVITA WASHINGTON SQUARE DIALYSIS</t>
  </si>
  <si>
    <t>FMC - MISSISSIPPI COUNTY</t>
  </si>
  <si>
    <t>FMC - POPLAR BLUFF WEST</t>
  </si>
  <si>
    <t>292540 LIBERTY DIALYSIS - CARSON CITY</t>
  </si>
  <si>
    <t>CARSON CITY</t>
  </si>
  <si>
    <t>NV</t>
  </si>
  <si>
    <t>292541 LIBERTY DIALYSIS - NORTHWEST RENO</t>
  </si>
  <si>
    <t>RENO</t>
  </si>
  <si>
    <t>WASHOE</t>
  </si>
  <si>
    <t>292542 CENTENNIAL DIALYSIS (FMC)</t>
  </si>
  <si>
    <t>DAVITA BAYONNE RENAL CENTER</t>
  </si>
  <si>
    <t>NJ</t>
  </si>
  <si>
    <t>DAVITA BRICKTOWN DIALYSIS CENTER</t>
  </si>
  <si>
    <t>OCEAN</t>
  </si>
  <si>
    <t>FMC WINSLOW</t>
  </si>
  <si>
    <t>FARMINGTON DIALYSIS CLINIC</t>
  </si>
  <si>
    <t>SAINT FRANCOIS</t>
  </si>
  <si>
    <t>FRESENIUS KIDNEY CARE - HIGH STREET POTOSI</t>
  </si>
  <si>
    <t>RAI CARE CENTER -HAMPTON</t>
  </si>
  <si>
    <t>SAINT LOUIS CITY</t>
  </si>
  <si>
    <t>SOUTH TOWNE SQUARE DIALYSIS CLINIC</t>
  </si>
  <si>
    <t>DAVITA OMAHA FLORENCE DIALYSIS</t>
  </si>
  <si>
    <t>DAVITA CHERRY HILL DIALYSIS</t>
  </si>
  <si>
    <t>FMC SALEM DIALYSIS</t>
  </si>
  <si>
    <t>FMC SO PLAINFIELD</t>
  </si>
  <si>
    <t>FMC PRINCETON</t>
  </si>
  <si>
    <t>DAVITA FREEHOLD DIALYSIS</t>
  </si>
  <si>
    <t>MONMOUTH</t>
  </si>
  <si>
    <t>DAVITA SHOAL CREEK DIALYSIS</t>
  </si>
  <si>
    <t>DIALYSIS CLINICS, INC - STATE LINE DIALYSIS</t>
  </si>
  <si>
    <t>FMC - SPRINGFIELD NORTH</t>
  </si>
  <si>
    <t>FMC - ARNOLD</t>
  </si>
  <si>
    <t>DAVITA RENO DIALYSIS CENTER</t>
  </si>
  <si>
    <t>PHYSICIANS DIALYSIS BRICK</t>
  </si>
  <si>
    <t>FMC HARRISON DC</t>
  </si>
  <si>
    <t>DAVITA RENAL CENTER OF SEWELL</t>
  </si>
  <si>
    <t>GLOUCESTER</t>
  </si>
  <si>
    <t>DAVITA VINELAND</t>
  </si>
  <si>
    <t>DAVITA ST. LOUIS WEST HOME TRAINING (PD)</t>
  </si>
  <si>
    <t>FRESENIUS MEDICAL SERVICES O FALLON</t>
  </si>
  <si>
    <t>DAVITA LEE'S SUMMIT RENAL AT HOME</t>
  </si>
  <si>
    <t>COMMUNITY MEDICAL CENTER DIALYSIS LLC</t>
  </si>
  <si>
    <t>MISSOULA</t>
  </si>
  <si>
    <t>MT</t>
  </si>
  <si>
    <t>CHADRON COMMUNITY HOSPITAL DIALYSIS</t>
  </si>
  <si>
    <t>DAWES</t>
  </si>
  <si>
    <t>BOX BUTTE DIALYSIS UNIT</t>
  </si>
  <si>
    <t>BOX BUTTE</t>
  </si>
  <si>
    <t>CHERRY COUNTY HOSPITAL DIALYSIS UNIT</t>
  </si>
  <si>
    <t>CHERRY</t>
  </si>
  <si>
    <t>FMC COLONIA DIALYSIS CTR</t>
  </si>
  <si>
    <t>HOLY NAME RENAL CARE CENTER, LLC</t>
  </si>
  <si>
    <t>BERGEN</t>
  </si>
  <si>
    <t>FRESENIUS MEDICAL CARE NORTH MONTCLAIR</t>
  </si>
  <si>
    <t>FRESENIUS MEDICAL CARE PARAMUS</t>
  </si>
  <si>
    <t>DAVITA NEW BRUNSWICK DIALYSIS</t>
  </si>
  <si>
    <t>292519 LAKE MEAD NORTH (FMC)</t>
  </si>
  <si>
    <t>BIO-MEDICAL APPLICATIONS OF NEVADA, INC</t>
  </si>
  <si>
    <t>DAVITA SIERRA ROSE DIALYSIS CENTER</t>
  </si>
  <si>
    <t>DAVITA SOUTHERN HILLS DIALYSIS CENTER</t>
  </si>
  <si>
    <t>DAVITA ANTHEM VILLAGE DIALYSIS</t>
  </si>
  <si>
    <t>HENDERSON</t>
  </si>
  <si>
    <t>292523 RED MOON DIALYSIS</t>
  </si>
  <si>
    <t>FMC - LEBANON</t>
  </si>
  <si>
    <t>LACLEDE</t>
  </si>
  <si>
    <t>DAVITA HAZELWOOD DIALYSIS</t>
  </si>
  <si>
    <t>FMC -LETHOLT DIALYSIS CENTER</t>
  </si>
  <si>
    <t>RAY</t>
  </si>
  <si>
    <t>DAVITA CRESTWOOD DIALYSIS</t>
  </si>
  <si>
    <t>DIALYSIS CLINIC, INC - CLINTON</t>
  </si>
  <si>
    <t>AVERA ST ANTHONYS HOSPITAL ESRD</t>
  </si>
  <si>
    <t>HOLT</t>
  </si>
  <si>
    <t>YORK GENERAL DIALYSIS SERVICES</t>
  </si>
  <si>
    <t>YORK</t>
  </si>
  <si>
    <t>CENTRAL NEW HAMPSHIRE KIDNEY CENTER</t>
  </si>
  <si>
    <t>NH</t>
  </si>
  <si>
    <t>BELKNAP</t>
  </si>
  <si>
    <t>MONADNOCK DIALYSIS CENTER</t>
  </si>
  <si>
    <t>CHESHIRE</t>
  </si>
  <si>
    <t>FMC STRAFFORD COUNTY DIALYSIS</t>
  </si>
  <si>
    <t>STRAFFORD</t>
  </si>
  <si>
    <t>DAVITA LOURDES CAMDEN DIALYSIS</t>
  </si>
  <si>
    <t>DAVITA RENAL CENTER OF SUCCASUNNA</t>
  </si>
  <si>
    <t>BETHANY HEALTH SERVICES</t>
  </si>
  <si>
    <t>DAVITA SOUTH CITY DIALYSIS</t>
  </si>
  <si>
    <t>DAVITA COLUMBIA HOME TRAINING</t>
  </si>
  <si>
    <t>DAVITA OLD BRIDGE DIALYSIS</t>
  </si>
  <si>
    <t>FMC UNION HILL</t>
  </si>
  <si>
    <t>FMC DIAL ASSOC NO JERSEY DC</t>
  </si>
  <si>
    <t>DCI FREEHOLD</t>
  </si>
  <si>
    <t>DAVITA JERSEY CITY DIALYSIS</t>
  </si>
  <si>
    <t>OZARKS DIALYSIS SERVICES - MONETT</t>
  </si>
  <si>
    <t>BARRY</t>
  </si>
  <si>
    <t>FREEMAN HEALTH SYSTEM OUTPATIENT DIALYSIS CENTER</t>
  </si>
  <si>
    <t>ST PETER'S HEALTH DIALYSIS CENTER</t>
  </si>
  <si>
    <t>LEWIS AND CLARK</t>
  </si>
  <si>
    <t>NORTHERN MONTANA HOSPITAL DIALYSIS UNIT</t>
  </si>
  <si>
    <t>HILL</t>
  </si>
  <si>
    <t>FT PECK TRIBAL DIALYSIS UNIT</t>
  </si>
  <si>
    <t>ROOSEVELT</t>
  </si>
  <si>
    <t>DCI  BIG SKY</t>
  </si>
  <si>
    <t>YELLOWSTONE</t>
  </si>
  <si>
    <t>PHYSICIANS DIALYSIS HACKETTSTOWN</t>
  </si>
  <si>
    <t>PHYSICIANS DIALYSIS</t>
  </si>
  <si>
    <t>DAVITA MARLTON</t>
  </si>
  <si>
    <t>FMC HAMILTON HOME LLC</t>
  </si>
  <si>
    <t>FMC - SOUTHEAST MISSOURI</t>
  </si>
  <si>
    <t>CAPE GIRARDEAU</t>
  </si>
  <si>
    <t>FMC - TESSON FERRY DIALYSIS</t>
  </si>
  <si>
    <t>DAVITA SPRINGFIELD NORTH DIALYSIS</t>
  </si>
  <si>
    <t>HEARTLAND KIDNEY AND DIALYSIS CENTER</t>
  </si>
  <si>
    <t>NEOSHO</t>
  </si>
  <si>
    <t>FMC - NEBRASKA HOME DIALYSIS</t>
  </si>
  <si>
    <t>DAVITA OMAHA HOME TRAINING</t>
  </si>
  <si>
    <t>DAVITA BEATRICE DIALYSIS</t>
  </si>
  <si>
    <t>GAGE</t>
  </si>
  <si>
    <t>FRESENIUS KIDNEY CARE OMAHA WEST</t>
  </si>
  <si>
    <t>FMC BLOOMFIELD DC</t>
  </si>
  <si>
    <t>FMC - POPLAR BLUFF</t>
  </si>
  <si>
    <t>DAVITA KANSAS CITY RENAL</t>
  </si>
  <si>
    <t>FOREST PARK KIDNEY CENTER</t>
  </si>
  <si>
    <t>JEFFERSON COUNTY DIALYSIS CENTER</t>
  </si>
  <si>
    <t>292543 LIBERTY DIALYSIS - LAS VEGAS (FMC)</t>
  </si>
  <si>
    <t>292544 WEST SAHARA DIALYSIS (FMC)</t>
  </si>
  <si>
    <t>292545 LIBERTY DIALYSIS - SPARKS (FMC)</t>
  </si>
  <si>
    <t>DAVITA WINNEMUCCA DIALYSIS</t>
  </si>
  <si>
    <t>DAVITA SPRING VALLEY DIALYSIS</t>
  </si>
  <si>
    <t>U.S. RENAL CARE ELLISVILLE DIALYSIS</t>
  </si>
  <si>
    <t>DIALYSIS CLINICS, INC - WARRENSBURG</t>
  </si>
  <si>
    <t>DAVITA NORTH ST LOUIS COUNTY DIALYSIS</t>
  </si>
  <si>
    <t>DAVITA EASTLAND DIALYSIS</t>
  </si>
  <si>
    <t>CHILDRENS HOSPITAL &amp; MEDICAL CENTER</t>
  </si>
  <si>
    <t>DIALYSIS CENTER OF LINCOLN</t>
  </si>
  <si>
    <t>DCI - SPRING STREET</t>
  </si>
  <si>
    <t>292500 DESERT INN DIALYSIS (FMC)</t>
  </si>
  <si>
    <t>DAVITA SHORE DIALYSIS</t>
  </si>
  <si>
    <t>DAVITA DELRAN DIALYSIS</t>
  </si>
  <si>
    <t>DAVITA EAST ORANGE DIALYSIS</t>
  </si>
  <si>
    <t>DAVITA RENAL CENTER OF WESTWOOD</t>
  </si>
  <si>
    <t>DIALYSIS CLINICS, INC - BOONVILLE</t>
  </si>
  <si>
    <t>COOPER</t>
  </si>
  <si>
    <t>FMC - ST LOUIS NORTHEAST</t>
  </si>
  <si>
    <t>DIALYSIS CLINIC, INC - FULTON</t>
  </si>
  <si>
    <t>CALLAWAY</t>
  </si>
  <si>
    <t>DAVITA NATURAL BRIDGE DIALYSIS</t>
  </si>
  <si>
    <t>HOME DIALYSIS SOUTH</t>
  </si>
  <si>
    <t>DAVITA CHEYENNE DIALYSIS</t>
  </si>
  <si>
    <t>DAVITA NEPTUNE DIALYSIS CENTER</t>
  </si>
  <si>
    <t>FMC EAST ORANGE DC</t>
  </si>
  <si>
    <t>DAVITA MIDDLETOWN DIALYSIS CENTER</t>
  </si>
  <si>
    <t>DAVITA RENAL CENTER OF NEWARK</t>
  </si>
  <si>
    <t>FMC DIALYSIS SERVICES OF EXETER</t>
  </si>
  <si>
    <t>ROCKINGHAM</t>
  </si>
  <si>
    <t>DAVITA NASHUA DIALYSIS</t>
  </si>
  <si>
    <t>FRESENIUS MEDICAL CARE OF LANCASTER</t>
  </si>
  <si>
    <t>COOS</t>
  </si>
  <si>
    <t>FMC MAPLEWOOD DIALYSIS CENTER</t>
  </si>
  <si>
    <t>DAVITA HILLSIDE DIALYSIS</t>
  </si>
  <si>
    <t>FMC EGG HARBOR DC</t>
  </si>
  <si>
    <t>FMC BERGEN RENAL HOME</t>
  </si>
  <si>
    <t>DCI NORTH BRUNSWICK DIALYSIS CTR</t>
  </si>
  <si>
    <t>DAVITA RENAL CENTER OF MORRISTOWN</t>
  </si>
  <si>
    <t>FRESENIUS MEDICAL CARE NORTH CAPE MAY</t>
  </si>
  <si>
    <t>CAPE MAY</t>
  </si>
  <si>
    <t>FRESENIUS MEDICAL CARE HACKENSACK</t>
  </si>
  <si>
    <t>DAVITA WESTFALL DIALYSIS</t>
  </si>
  <si>
    <t>DAVITA CROSS KEYS DIALYSIS</t>
  </si>
  <si>
    <t>DAVITA SIENA HENDERSON DIALYSIS CENTER</t>
  </si>
  <si>
    <t>DAVITA DESERT SPRINGS DIALYSIS</t>
  </si>
  <si>
    <t>DAVITA SOUTH MEADOWS DIALYSIS CENTER</t>
  </si>
  <si>
    <t>292527 FIRE MESA DIALYSIS (FMC)</t>
  </si>
  <si>
    <t>DAVITA RENAL CENTER TRENTON</t>
  </si>
  <si>
    <t>DAVITA RENAL CENTER NEWTON</t>
  </si>
  <si>
    <t>FMC DIALYSIS SERVICES OF RAYTOWN</t>
  </si>
  <si>
    <t>DAVITA PLATTE WOODS DIALYSIS</t>
  </si>
  <si>
    <t>PLATTE</t>
  </si>
  <si>
    <t>ST LOUIS RENAL CARE - MIDTOWN</t>
  </si>
  <si>
    <t>DAVITA ST. PETERS DIALYSIS</t>
  </si>
  <si>
    <t>SAINT CHARLES</t>
  </si>
  <si>
    <t>DAVITA MAPLE VALLEY DIALYSIS</t>
  </si>
  <si>
    <t>DAVITA SORENSEN PARK DIALYSIS</t>
  </si>
  <si>
    <t>FMC - OVERLAND TRAILS</t>
  </si>
  <si>
    <t>BUFFALO</t>
  </si>
  <si>
    <t>DAVITA OMAHA CENTRAL DIALYSIS</t>
  </si>
  <si>
    <t>DAVITA MCCOOK DIALYSIS CENTER</t>
  </si>
  <si>
    <t>RED WILLOW</t>
  </si>
  <si>
    <t>ARA GREAT FALLS DIALYSIS, LLC</t>
  </si>
  <si>
    <t>PASSAIC</t>
  </si>
  <si>
    <t>FRESENIUS KIDNEY CARE SHORE</t>
  </si>
  <si>
    <t>DAVITA WOODBRIDGE DIALYSIS CENTER</t>
  </si>
  <si>
    <t>NXSTAGE ST LOUIS, LLC</t>
  </si>
  <si>
    <t>NEVADA DIALYSIS</t>
  </si>
  <si>
    <t>VERNON</t>
  </si>
  <si>
    <t>DAVITA FALLON DIALYSIS</t>
  </si>
  <si>
    <t>CHURCHILL</t>
  </si>
  <si>
    <t>292529 SOUTH RAINBOW DIALYSIS (FMC)</t>
  </si>
  <si>
    <t>FMC PHILLIPSBURG DIALYSIS CTR</t>
  </si>
  <si>
    <t>DAVITA BURLINGTON NORTH DIALYSIS</t>
  </si>
  <si>
    <t>FMC KINGS CT FLEMINGTON DIALYSIS CTR</t>
  </si>
  <si>
    <t>HUNTERDON</t>
  </si>
  <si>
    <t>FMC DIALYSIS SERVICES OF LINCOLN COUNTY</t>
  </si>
  <si>
    <t>METRO ST LOUIS DIALYSIS CENTER, LLC</t>
  </si>
  <si>
    <t>FMC BOZEMAN</t>
  </si>
  <si>
    <t>DCI BLACKFEET</t>
  </si>
  <si>
    <t>GLACIER</t>
  </si>
  <si>
    <t>DCI LIBBY</t>
  </si>
  <si>
    <t>DAVITA CORNHUSKER DIALYSIS</t>
  </si>
  <si>
    <t>SARPY</t>
  </si>
  <si>
    <t>FMC - NORTH PLATTE</t>
  </si>
  <si>
    <t>H. FULD CAPITAL HEALTH</t>
  </si>
  <si>
    <t>TRINITAS HOSPITAL</t>
  </si>
  <si>
    <t>MOUNTAINSIDE HOSPITAL</t>
  </si>
  <si>
    <t>ATLANTIC HEALTH SYSTEM</t>
  </si>
  <si>
    <t>FMC IRVINGTON</t>
  </si>
  <si>
    <t>DCI LAKE HOME DIALYSIS</t>
  </si>
  <si>
    <t>DAVITA EXCELSIOR SPRINGS DIALYSIS</t>
  </si>
  <si>
    <t>DAVITA KANSAS AVENUE DIALYSIS</t>
  </si>
  <si>
    <t>DAVITA WASHINGTON HOME TRAINING</t>
  </si>
  <si>
    <t>DAVITA LAS VEGAS DIALYSIS CENTER</t>
  </si>
  <si>
    <t>US RENAL CARE VINELAND DIALYSIS</t>
  </si>
  <si>
    <t>FMC HAMILTON SQUARE</t>
  </si>
  <si>
    <t>FRESENIUS MEDICAL CARE PASSAIC, LLC</t>
  </si>
  <si>
    <t>DAVITA SHREWSBURY DIALYSIS</t>
  </si>
  <si>
    <t>DIALYSIS CLINICS, INC - MOBERLY</t>
  </si>
  <si>
    <t>DCI KALISPELL</t>
  </si>
  <si>
    <t>FLATHEAD</t>
  </si>
  <si>
    <t>FMC MISSOULA</t>
  </si>
  <si>
    <t>FMC BUTTE</t>
  </si>
  <si>
    <t>SILVER BOW</t>
  </si>
  <si>
    <t>292549 NORTHEAST LAS VEGAS (FMC)</t>
  </si>
  <si>
    <t>292550 SANDERLING DIALYSIS CENTER</t>
  </si>
  <si>
    <t>WHITE PINE</t>
  </si>
  <si>
    <t>SANDERLING HEALTHCARE</t>
  </si>
  <si>
    <t>292551 FMC-OASIS</t>
  </si>
  <si>
    <t>FMC JERSEY CITY</t>
  </si>
  <si>
    <t>FMC NORTH NEWARK</t>
  </si>
  <si>
    <t>FMC IRONBOUND</t>
  </si>
  <si>
    <t>DAVITA MILLVILLE DIALYSIS</t>
  </si>
  <si>
    <t>DCI MONROE</t>
  </si>
  <si>
    <t>DAVITA NORTH LAS VEGAS DIALYSIS CENTER</t>
  </si>
  <si>
    <t>DAVITA SPARKS DIALYSIS CENTER</t>
  </si>
  <si>
    <t>292506 NORTHWEST LAS VEGAS DIALYSIS (FMC)</t>
  </si>
  <si>
    <t>DAVITA LAS VEGAS RENAL CENTER</t>
  </si>
  <si>
    <t>292508 CARSON CITY DIALYSIS (DCI)</t>
  </si>
  <si>
    <t>FMC EWING</t>
  </si>
  <si>
    <t>DAVITA SOUTH COUNTY DIALYSIS</t>
  </si>
  <si>
    <t>DCI WITH JCMG EAST</t>
  </si>
  <si>
    <t>COLE</t>
  </si>
  <si>
    <t>DAVITA ST. JOSEPH DIALYSIS</t>
  </si>
  <si>
    <t>DIALYSIS CLINICS, INC - BELTON</t>
  </si>
  <si>
    <t>DAVITA SILVER CREEK DIALYSIS</t>
  </si>
  <si>
    <t>DAVITA PELICAN POINT DIALYSIS</t>
  </si>
  <si>
    <t>DAVITA LAKE MEAD DIALYSIS</t>
  </si>
  <si>
    <t>DAVITA EAST SUNRISE DIALYSIS</t>
  </si>
  <si>
    <t>FMC BERGEN RCC</t>
  </si>
  <si>
    <t>DAVITA SOMERSET DIALYSIS CENTER</t>
  </si>
  <si>
    <t>FKC LIBERTY LINWOOD DIALYSIS</t>
  </si>
  <si>
    <t>FKC LIBERTY HAMMONTON</t>
  </si>
  <si>
    <t>PHYSICIANS DIALYSIS LAWRENCEVILLE</t>
  </si>
  <si>
    <t>DAVITA LAKE ST LOUIS AT HOME</t>
  </si>
  <si>
    <t>GATEWAY ST LOUIS DIALYSIS, LLC</t>
  </si>
  <si>
    <t>DAVITA SIKESTON JAYCEE REGIONAL DIALYSIS</t>
  </si>
  <si>
    <t>DAVITA SUMMIT DIALYSIS</t>
  </si>
  <si>
    <t>FMC HOBOKEN DIALYSIS CTR</t>
  </si>
  <si>
    <t>DAVITA BRIDGEWATER DIALYSIS CENTER</t>
  </si>
  <si>
    <t>FMC KENILWORTH</t>
  </si>
  <si>
    <t>FMC ORANGE DC</t>
  </si>
  <si>
    <t>DIALYSIS CLINICS, INC - SWOPE PARKWAY</t>
  </si>
  <si>
    <t>HOME DIALYSIS SERVICES KC MIDTOWN LLC</t>
  </si>
  <si>
    <t>NORTH COUNTY DIALYSIS CENTER</t>
  </si>
  <si>
    <t>DAVITA ROBIDOUX DIALYSIS</t>
  </si>
  <si>
    <t>DAVITA ROLLA HOME TRAINING</t>
  </si>
  <si>
    <t>DAVITA CENTENNIAL DIALYSIS CENTER</t>
  </si>
  <si>
    <t>FKC LIBERTY BERLIN DC</t>
  </si>
  <si>
    <t>FKC ACC LIVINGSTON ST BARNABAS SO ORANGE AVE</t>
  </si>
  <si>
    <t>FMC ELIZABETH DC</t>
  </si>
  <si>
    <t>FMC CAPE MAY DC</t>
  </si>
  <si>
    <t>PERRY COUNTY DIALYSIS CENTERS</t>
  </si>
  <si>
    <t>DAVITA GRANDVIEW DIALYSIS</t>
  </si>
  <si>
    <t>US RENAL CARE ST CHARLES DIALYSIS</t>
  </si>
  <si>
    <t>DAVITA CHAMBERS DIALYSIS</t>
  </si>
  <si>
    <t>RAI CARE CENTER</t>
  </si>
  <si>
    <t>RAI CARE CENTER - AMES AVE</t>
  </si>
  <si>
    <t>FMC LINDEN DIALYSIS</t>
  </si>
  <si>
    <t>DAVITA ST. JOSEPH'S SJRMC DIALYSIS</t>
  </si>
  <si>
    <t>DAVITA ST. JOSEPH'S PATERSON DIALYSIS</t>
  </si>
  <si>
    <t>DAVITA HACKENSACK DIALYSIS</t>
  </si>
  <si>
    <t>DAVITA FAIR LAWN DIALYSIS</t>
  </si>
  <si>
    <t>292532 DESERT VALLEY DIALYSIS</t>
  </si>
  <si>
    <t>292533 LIBERTY DIALYSIS - RENO HOME DIALYSIS</t>
  </si>
  <si>
    <t>DAVITA THE NEVADA DIALYSIS CENTER</t>
  </si>
  <si>
    <t>292535 GARDNERVILLE DIALYSIS (DCI)</t>
  </si>
  <si>
    <t>DAVITA LAS VEGAS PEDIATRICS DIALYSIS CENTER</t>
  </si>
  <si>
    <t>BRANSON DIALYSIS</t>
  </si>
  <si>
    <t>TANEY</t>
  </si>
  <si>
    <t>DAVITA LAMPLIGHTER DIALYSIS</t>
  </si>
  <si>
    <t>DAVITA HAMPTON AVENUE DIALYSIS</t>
  </si>
  <si>
    <t>FMC - NIXA</t>
  </si>
  <si>
    <t>DAVITA RTC-COLUMBIA DIALYSIS</t>
  </si>
  <si>
    <t>DAVITA GRAND ISLAND DIALYSIS</t>
  </si>
  <si>
    <t>FMC - GRAND ISLAND</t>
  </si>
  <si>
    <t>CARL T CURTIS DIALYSIS CLINIC</t>
  </si>
  <si>
    <t>THURSTON</t>
  </si>
  <si>
    <t>FMC TRENTON</t>
  </si>
  <si>
    <t>DAVITA LOURDES MT LAUREL DIALYSIS</t>
  </si>
  <si>
    <t>FMC DIALYSIS SERVICES OF HARRISONVILLE</t>
  </si>
  <si>
    <t>FMC - WEST PLAINS MIDWEST</t>
  </si>
  <si>
    <t>HOWELL</t>
  </si>
  <si>
    <t>FMC - SIKESTON</t>
  </si>
  <si>
    <t>DIALYSIS CLINICS, INC. - MACON</t>
  </si>
  <si>
    <t>FMC KENVIL</t>
  </si>
  <si>
    <t>DCI SOMERSET</t>
  </si>
  <si>
    <t>FMC LAKEWOOD DIALYSIS</t>
  </si>
  <si>
    <t>DAVITA PLAINFIELD DIALYSIS</t>
  </si>
  <si>
    <t>DAVITA EDISON DIALYSIS</t>
  </si>
  <si>
    <t>DAVITA GREAT FALLS DIALYSIS</t>
  </si>
  <si>
    <t>CASCADE</t>
  </si>
  <si>
    <t>BILLINGS CLINIC DIALYSIS</t>
  </si>
  <si>
    <t>FRESENIUS MEDICAL CARE POLSON</t>
  </si>
  <si>
    <t>GREAT FALLS LIBERTY DIALYSIS, LLC</t>
  </si>
  <si>
    <t>DCI POLSON</t>
  </si>
  <si>
    <t>FMC NEWARK UNIV DC (MIELE)</t>
  </si>
  <si>
    <t>FMC HILLSIDE DIALYSIS CTR</t>
  </si>
  <si>
    <t>DAVITA LUMBERTON DIALYSIS</t>
  </si>
  <si>
    <t>FMC JOHN J DE PALMA RENAL CENTER</t>
  </si>
  <si>
    <t>DAVITA HOLMDEL DIALYSIS</t>
  </si>
  <si>
    <t>WOODLAND PARK DIALYSIS CENTER</t>
  </si>
  <si>
    <t>FMC - KENNETT HOME</t>
  </si>
  <si>
    <t>MERRIMACK</t>
  </si>
  <si>
    <t>DAVITA NORTH COUNTY KIDNEY CARE DIALYSIS</t>
  </si>
  <si>
    <t>DAVITA PAHRUMP DIALYSIS CENTER</t>
  </si>
  <si>
    <t>NYE</t>
  </si>
  <si>
    <t>DAVITA SOUTH LAS VEGAS DIALYSIS CENTER</t>
  </si>
  <si>
    <t>292513 SOUTH PECOS (FMC)</t>
  </si>
  <si>
    <t>DAVITA SUMMERLIN DIALYSIS CENTER</t>
  </si>
  <si>
    <t>FMC SILVER DIALYSIS</t>
  </si>
  <si>
    <t>DAVITA CAMERON DIALYSIS</t>
  </si>
  <si>
    <t>CAMERON</t>
  </si>
  <si>
    <t>FMC - CHOUTEAU</t>
  </si>
  <si>
    <t>DAVITA CHILLICOTHE DIALYSIS</t>
  </si>
  <si>
    <t>DAVITA MARSHALL RENAL CENTER</t>
  </si>
  <si>
    <t>DAVITA THE DISTRICT DIALYSIS NV</t>
  </si>
  <si>
    <t>292556-AMERICAN DIALYSIS CENTERS NORTH LAS VEGAS LLC</t>
  </si>
  <si>
    <t>292557-SAHARA DIALYSIS CENTER</t>
  </si>
  <si>
    <t>RENWICK</t>
  </si>
  <si>
    <t>NEW HAMPSHIRE KIDNEY CENTER (FMC)</t>
  </si>
  <si>
    <t>SEACOAST DIALYSIS CENTER</t>
  </si>
  <si>
    <t>DAVITA DURHAM CORNERS DIALYSIS</t>
  </si>
  <si>
    <t>FMC EAST MORRIS</t>
  </si>
  <si>
    <t>FMC EDISON</t>
  </si>
  <si>
    <t>DAVITA PRINCETON JUNCTION DIALYSIS</t>
  </si>
  <si>
    <t>FMC POMONA</t>
  </si>
  <si>
    <t>292516 ELKO DIALYSIS (DCI)</t>
  </si>
  <si>
    <t>ELKO</t>
  </si>
  <si>
    <t>DAVITA GREEN VALLEY AT HOME</t>
  </si>
  <si>
    <t>FMC WOODBURY DIALYSIS CTR</t>
  </si>
  <si>
    <t>FMC ATLANTIC CITY</t>
  </si>
  <si>
    <t>FMC ENGLEWOOD DIALYSIS CENTER</t>
  </si>
  <si>
    <t>DAVITA ST.LOUIS WEST DIALYSIS</t>
  </si>
  <si>
    <t>FMC - MOUNTAIN GROVE</t>
  </si>
  <si>
    <t>WRIGHT</t>
  </si>
  <si>
    <t>DAVITA HOUSE SPRINGS DIALYSIS</t>
  </si>
  <si>
    <t>DAVITA BLUE RIDGE DIALYSIS</t>
  </si>
  <si>
    <t>BRANSON KIDNEY CENTER LLC</t>
  </si>
  <si>
    <t>DCI - COLUMBIA HOME DIALYSIS SERVICES</t>
  </si>
  <si>
    <t>MANCHESTER KIDNEY CENTER</t>
  </si>
  <si>
    <t>HAMILTON PK DIALYSIS CENTER</t>
  </si>
  <si>
    <t>DAVITA PARKSIDE DIALYSIS</t>
  </si>
  <si>
    <t>FMC WHITING DIALYSIS CTR</t>
  </si>
  <si>
    <t>PHYSICIANS DIALYSIS SOMERVILLE</t>
  </si>
  <si>
    <t>PHYCIANS DIALYSIS</t>
  </si>
  <si>
    <t>DAVITA WILLINGBORO DIALYSIS</t>
  </si>
  <si>
    <t>DAVITA ARNOLD DIALYSIS</t>
  </si>
  <si>
    <t>DAVITA TOWN AND COUNTRY WEST DIALYSIS</t>
  </si>
  <si>
    <t>DAVITA BOWLES AVENUE DIALYSIS</t>
  </si>
  <si>
    <t>HEARTLAND KIDNEY CENTER</t>
  </si>
  <si>
    <t>DAVITA SWOPE DIALYSIS</t>
  </si>
  <si>
    <t>FMC - WEST PLAINS</t>
  </si>
  <si>
    <t>DAVITA ATLANTIC ARTIFICIAL KIDNEY CENTER</t>
  </si>
  <si>
    <t>FMC SO OCEAN CO</t>
  </si>
  <si>
    <t>DAVITA PERTH AMBOY DIALYSIS</t>
  </si>
  <si>
    <t>LEE'S SUMMIT DIALYSIS</t>
  </si>
  <si>
    <t>INDEPENDENCE DIALYSIS CENTER</t>
  </si>
  <si>
    <t>OZARKS DIALYSIS SERVICES - PRIMROSE</t>
  </si>
  <si>
    <t>OZARKS DIALYSIS SERVICES - SOUTH</t>
  </si>
  <si>
    <t>292537 LIBERTY DIALYSIS - SOUTH RENO</t>
  </si>
  <si>
    <t>DAVITA FIVE STAR DIALYSIS CENTER</t>
  </si>
  <si>
    <t>DAVITA CARSON CITY DIALYSIS CENTER</t>
  </si>
  <si>
    <t>FRESENIUS MEDICAL CARE DERBY</t>
  </si>
  <si>
    <t>DAVITA PAOLA DIALYSIS</t>
  </si>
  <si>
    <t>DAVITA NALL DIALYSIS</t>
  </si>
  <si>
    <t>FLINT HILLS DIALYSIS OF MARYSVILLE</t>
  </si>
  <si>
    <t>DAVITA ANDOVER DIALYSIS</t>
  </si>
  <si>
    <t>DAVITA MAYSVILLE DIALYSIS</t>
  </si>
  <si>
    <t>DAVITA EUREKA DIALYSIS CENTER</t>
  </si>
  <si>
    <t>FMC - WENTZVILLE</t>
  </si>
  <si>
    <t>FMC - CENTERPOINT</t>
  </si>
  <si>
    <t>DAVITA WESTPORT RENAL CENTER</t>
  </si>
  <si>
    <t>FMC - SULLIVAN</t>
  </si>
  <si>
    <t>DAVITA OMAHA WEST DIALYSIS</t>
  </si>
  <si>
    <t>DCI - KIDNEY CARE OF ACADIANA-LAFAYETTE</t>
  </si>
  <si>
    <t>FMCNA - FELICIANAS DIALYSIS CTR</t>
  </si>
  <si>
    <t>EAST FELICIANA</t>
  </si>
  <si>
    <t>FMCNA - OCHSNER-ST CHARLES</t>
  </si>
  <si>
    <t>DCI - CROWLEY</t>
  </si>
  <si>
    <t>ACADIA</t>
  </si>
  <si>
    <t>FMCNA - DIALYSIS SERVICES-MAMOU</t>
  </si>
  <si>
    <t>FMC - NA HARLAN</t>
  </si>
  <si>
    <t>DAVITA RAVEN ROCK DIALYSIS</t>
  </si>
  <si>
    <t>LETCHER</t>
  </si>
  <si>
    <t>FMC-SOUTH CENTRAL LOUISVILLE</t>
  </si>
  <si>
    <t>FMCNA - DIALYSIS CTR OF SHREVEPORT</t>
  </si>
  <si>
    <t>FMCNA - OCHSNER NEW ORLEANS</t>
  </si>
  <si>
    <t>FMCNA - BOSSIER REGIONAL DX CTR</t>
  </si>
  <si>
    <t>FMC - NORTHEAST LOUISVILLE</t>
  </si>
  <si>
    <t>FMC - BOONE COUNTY</t>
  </si>
  <si>
    <t>DAVITA MEADOWS EAST DIALYSIS</t>
  </si>
  <si>
    <t>FMC - MADISONVILLE DIALYSIS</t>
  </si>
  <si>
    <t>HOPKINS</t>
  </si>
  <si>
    <t>DAVITA WILLIAMSTOWN DIALYSIS</t>
  </si>
  <si>
    <t>FMCNA - WESTPORT</t>
  </si>
  <si>
    <t>WEST BATON ROUGE</t>
  </si>
  <si>
    <t>DIALYSIS CLINICS, INC - WEST OMAHA</t>
  </si>
  <si>
    <t>DIALYSIS CENTER OF COLUMBUS</t>
  </si>
  <si>
    <t>DAVITA OMAHA SOUTH DIALYSIS</t>
  </si>
  <si>
    <t>DAVITA DODGE COUNTY DIALYSIS</t>
  </si>
  <si>
    <t>DIALYSIS CENTER OF LINCOLN NORTHWEST</t>
  </si>
  <si>
    <t>HIGH PLAINS REGIONAL DIALYSIS</t>
  </si>
  <si>
    <t>SHERMAN</t>
  </si>
  <si>
    <t>DAVITA JOHNSON COUNTY DIALYSIS</t>
  </si>
  <si>
    <t>FMC - SALINA</t>
  </si>
  <si>
    <t>DAVITA WICHITA DIALYSIS CENTER</t>
  </si>
  <si>
    <t>FMC - WICHITA</t>
  </si>
  <si>
    <t>RENAL CARE GROUP - DODGE CITY</t>
  </si>
  <si>
    <t>FORD</t>
  </si>
  <si>
    <t>BIENVILLE DIALYSIS CTR NORTH</t>
  </si>
  <si>
    <t>DAVITA CHATEAU DIALYSIS</t>
  </si>
  <si>
    <t>FMCNA - CROWLEY</t>
  </si>
  <si>
    <t>DCI - JENNINGS</t>
  </si>
  <si>
    <t>JEFFERSON DAVIS</t>
  </si>
  <si>
    <t>FMCNA - RUSTON</t>
  </si>
  <si>
    <t>DAVITA GARDEN DISTRICT DIALYSIS</t>
  </si>
  <si>
    <t>FMCNA - DONALDSONVILLE DIALYSIS</t>
  </si>
  <si>
    <t>FMCNA - DELTA</t>
  </si>
  <si>
    <t>FMCNA - THIBODAUX</t>
  </si>
  <si>
    <t>LAFOURCHE</t>
  </si>
  <si>
    <t>DCI - TULANE-NEW ORLEANS</t>
  </si>
  <si>
    <t>FMCNA - PINEVILLE</t>
  </si>
  <si>
    <t>FRESENIUS MEDICAL CARE SOUTHERN NH DIALYSIS CENTER</t>
  </si>
  <si>
    <t>BIO-MEDICAL APPLICATIONS OF NEW HAMPSHIRE INC</t>
  </si>
  <si>
    <t>DAVITA ROCKINGHAM COUNTY DIALYSIS</t>
  </si>
  <si>
    <t>BIO-MEDICAL APPLICATIONS OF NEW HAMPSHIRE, INC.</t>
  </si>
  <si>
    <t>DAVITA MANCHESTER DIALYSIS</t>
  </si>
  <si>
    <t>EA ORANGE GEN HOSPITAL</t>
  </si>
  <si>
    <t>FMC - PIKEVILLE</t>
  </si>
  <si>
    <t>DCI - MAYSVILLE</t>
  </si>
  <si>
    <t>DAVITA SOUTH HILL DIALYSIS</t>
  </si>
  <si>
    <t>CAMPBELL</t>
  </si>
  <si>
    <t>FMC - SOUTHWEST</t>
  </si>
  <si>
    <t>DAVITA GARDENSIDE DIALYSIS</t>
  </si>
  <si>
    <t>NEW ORLEANS KIDNEY CTR</t>
  </si>
  <si>
    <t>FMCNA - KENNER DIALYSIS</t>
  </si>
  <si>
    <t>FMCNA - DENHAM SPRINGS</t>
  </si>
  <si>
    <t>DAVITA RENAL TREATMENT CENTER-NEWTON</t>
  </si>
  <si>
    <t>DAVITA PARSONS DIALYSIS CENTER</t>
  </si>
  <si>
    <t>LABETTE</t>
  </si>
  <si>
    <t>FMCNA - SOUTH MONROE</t>
  </si>
  <si>
    <t>DAVITA WESTWEGO DIALYSIS</t>
  </si>
  <si>
    <t>FMCNA - NORTH HOUMA DIALYSIS</t>
  </si>
  <si>
    <t>TERREBONNE</t>
  </si>
  <si>
    <t>DAVITA NOLA DIALYSIS</t>
  </si>
  <si>
    <t>DAVITA ESSEN LANE DIALYSIS</t>
  </si>
  <si>
    <t>FKC LIBERTY RUNNEMEDE</t>
  </si>
  <si>
    <t>DAVITA PENNSAUKEN DIALYSIS CENTER</t>
  </si>
  <si>
    <t>DAVITA LOURDES INNOVA DIALYSIS</t>
  </si>
  <si>
    <t>FMC MADISON DIALYSIS AT MATAWAN</t>
  </si>
  <si>
    <t>FMC FAIRVIEW</t>
  </si>
  <si>
    <t>DAVITA OWENSBORO DIALYSIS CENTER</t>
  </si>
  <si>
    <t>LADY OF THE SEA DIALYSIS CTR</t>
  </si>
  <si>
    <t>CHILDRENS HOSPITAL-DIALYSIS</t>
  </si>
  <si>
    <t>FMCNA - BATON ROUGE</t>
  </si>
  <si>
    <t>FMCNA - ALEXANDRIA</t>
  </si>
  <si>
    <t>FMCNA - WEST LAFAYETTE</t>
  </si>
  <si>
    <t>RENAL CARE GROUP - NEWTON</t>
  </si>
  <si>
    <t>BIO-MEDICAL APPLICATIONS OF LEAWOOD</t>
  </si>
  <si>
    <t>DAVITA RENAL TREATMENT CENTER-DERBY</t>
  </si>
  <si>
    <t>DAVITA SABETHA DIALYSIS</t>
  </si>
  <si>
    <t>NEMAHA</t>
  </si>
  <si>
    <t>DAVITA BARDSTOWN DIALYSIS CENTER</t>
  </si>
  <si>
    <t>NELSON</t>
  </si>
  <si>
    <t>FMC - NALCO HOME PROGRAM</t>
  </si>
  <si>
    <t>DAVITA MARIGNY DIALYSIS</t>
  </si>
  <si>
    <t>DAVITA LAWRENCE HOME TRAINING</t>
  </si>
  <si>
    <t>DAVITA GARDNER DIALYSIS</t>
  </si>
  <si>
    <t>DAVITA EMPORIA AT HOME DIALYSIS</t>
  </si>
  <si>
    <t>LYON</t>
  </si>
  <si>
    <t>CONCERTO KANSAS, LLC</t>
  </si>
  <si>
    <t>DAVITA WANAMAKER DIALYSIS</t>
  </si>
  <si>
    <t>SHAWNEE</t>
  </si>
  <si>
    <t>DAVITA ST. JOSEPH'S WAYNE DIALYSIS</t>
  </si>
  <si>
    <t>FMC - FLORISSANT</t>
  </si>
  <si>
    <t>DAVITA TIMBERLAKE DIALYSIS</t>
  </si>
  <si>
    <t>DAVITA DEXTER DIALYSIS</t>
  </si>
  <si>
    <t>STODDARD</t>
  </si>
  <si>
    <t>DAVITA VILLA OF WATERBURY</t>
  </si>
  <si>
    <t>DAVITA HANNIBAL DIALYSIS</t>
  </si>
  <si>
    <t>FMCNA - FLORIDA PARISH KIDNEY CTR</t>
  </si>
  <si>
    <t>FMCNA - WEST SHREVEPORT</t>
  </si>
  <si>
    <t>FMCNA - LEESVILLE DIALYSIS</t>
  </si>
  <si>
    <t>FMCNA - HOMER</t>
  </si>
  <si>
    <t>CLAIBORNE</t>
  </si>
  <si>
    <t>DCI - OPELOUSAS</t>
  </si>
  <si>
    <t>SAINT LANDRY</t>
  </si>
  <si>
    <t>DAVITA LOUISVILLE DIALYSIS</t>
  </si>
  <si>
    <t>DAVITA LAGRANGE DIALYSIS</t>
  </si>
  <si>
    <t>OLDHAM</t>
  </si>
  <si>
    <t>FMC - JACKSON</t>
  </si>
  <si>
    <t>BREATHITT</t>
  </si>
  <si>
    <t>DAVITA LEITCHFIELD DIALYSIS</t>
  </si>
  <si>
    <t>GRAYSON</t>
  </si>
  <si>
    <t>FMCNA - BAKER</t>
  </si>
  <si>
    <t>FMC - LEBANON MARION COUNTY</t>
  </si>
  <si>
    <t>DAVITA MADISONVILLE DIALYSIS CENTER</t>
  </si>
  <si>
    <t>DAVITA SOUTH WILLIAMSON DIALYSIS</t>
  </si>
  <si>
    <t>FMC - OF HARDIN COUNTY</t>
  </si>
  <si>
    <t>DAVITA SHEPHERDSVILLE DIALYSIS CENTER</t>
  </si>
  <si>
    <t>BROOKS</t>
  </si>
  <si>
    <t>BULLITT</t>
  </si>
  <si>
    <t>FMC - HAZARD</t>
  </si>
  <si>
    <t>DAVITA TAYLOR COUNTY DIALYSIS CENTER</t>
  </si>
  <si>
    <t>DAVITA HOPKINSVILLE DIALYSIS</t>
  </si>
  <si>
    <t>FMC - DIALYSIS SERVICES OF AUDUBON</t>
  </si>
  <si>
    <t>FMC - SOUTH LOUISVILLE</t>
  </si>
  <si>
    <t>DCI - NORTH SHREVEPORT</t>
  </si>
  <si>
    <t>FMCNA - WESTBANK</t>
  </si>
  <si>
    <t>RENAL CARE GROUP - HAYS</t>
  </si>
  <si>
    <t>HAYS</t>
  </si>
  <si>
    <t>ELLIS</t>
  </si>
  <si>
    <t>FMC - PITTSBURG MIDWEST</t>
  </si>
  <si>
    <t>DAVITA TOPEKA DIALYSIS</t>
  </si>
  <si>
    <t>DAVITA BOGALUSA KIDNEY CARE</t>
  </si>
  <si>
    <t>FMCNA - MINDEN DIALYSIS</t>
  </si>
  <si>
    <t>LAPLACE DIALYSIS CTR</t>
  </si>
  <si>
    <t>FMCNA - PONTCHARTRAIN KIDNEY CTR</t>
  </si>
  <si>
    <t>MORGAN CITY DIALYSIS CTR</t>
  </si>
  <si>
    <t>SAINT MARY</t>
  </si>
  <si>
    <t>FMCNA - SLIDELL</t>
  </si>
  <si>
    <t>DAVITA HAMBURG DIALYSIS</t>
  </si>
  <si>
    <t>RACELAND DIALYSIS CTR</t>
  </si>
  <si>
    <t>FMCNA - SOUTHWEST SHREVEPORT</t>
  </si>
  <si>
    <t>FMCNA - NORTH LAFAYETTE</t>
  </si>
  <si>
    <t>DAVITA NEW ORLEANS UPTOWN DIALYSIS</t>
  </si>
  <si>
    <t>FMCNA - OUACHITA DIALYSIS</t>
  </si>
  <si>
    <t>DAVITA KENTUCKY WILDCAT SPECIALTY DIALYSIS PD</t>
  </si>
  <si>
    <t>FMC - NAK BEREA, LLC</t>
  </si>
  <si>
    <t>FMC - HOPKINSVILLE</t>
  </si>
  <si>
    <t>DAVITA PORTLAND DIALYSIS</t>
  </si>
  <si>
    <t>FMC-NAK RADCLIFF, LLC</t>
  </si>
  <si>
    <t>DAVITA LENEXA DIALYSIS</t>
  </si>
  <si>
    <t>DAVITA OTTAWA DIALYSIS</t>
  </si>
  <si>
    <t>DAVITA INDEPENDENCE DIALYSIS CENTER</t>
  </si>
  <si>
    <t>DAVITA PAINTSVILLE DIALYSIS CENTER</t>
  </si>
  <si>
    <t>DAVITA CHRISTIAN COUNTY DIALYSIS</t>
  </si>
  <si>
    <t>FMC - DANVILLE</t>
  </si>
  <si>
    <t>DAVITA MARRERO DIALYSIS</t>
  </si>
  <si>
    <t>DAVITA BROADMOOR DIALYSIS</t>
  </si>
  <si>
    <t>DAVITA CRESCENT CITY DIALYSIS CENTER</t>
  </si>
  <si>
    <t>FMCNA - BARATARIA</t>
  </si>
  <si>
    <t>FMCNA - PIERREMONTE DIALYSIS</t>
  </si>
  <si>
    <t>DCI - WESTBANK-GRETNA</t>
  </si>
  <si>
    <t>FKC - KENNER HOME THERAPIES</t>
  </si>
  <si>
    <t>DAVITA ALGIERS DIALYSIS</t>
  </si>
  <si>
    <t>DAVITA SCOTLANDVILLE DIALYSIS</t>
  </si>
  <si>
    <t>DAVITA YOUNGSVILLE DIALYSIS</t>
  </si>
  <si>
    <t>BIO-MEDICAL APPLICATION OF KENTUCKY, INC.</t>
  </si>
  <si>
    <t>FMCNA - SOUTH SHREVEPORT</t>
  </si>
  <si>
    <t>FMCNA - NORTH BOULEVARD</t>
  </si>
  <si>
    <t>FMCNA - FARMERVILLE</t>
  </si>
  <si>
    <t>FMCNA - MONROE</t>
  </si>
  <si>
    <t>DCI - KIDNEY CARE OF ACADIANA-NEW IBERIA</t>
  </si>
  <si>
    <t>FMC - KUTTAWA DIALYSIS</t>
  </si>
  <si>
    <t>FMC -  DIALYSIS OF PADUCAH</t>
  </si>
  <si>
    <t>MCCRACKEN</t>
  </si>
  <si>
    <t>FMC  - DIALYSIS OF MURRAY</t>
  </si>
  <si>
    <t>CALLOWAY</t>
  </si>
  <si>
    <t>DAVITA WESTBANK CHRONIC RENAL CENTER</t>
  </si>
  <si>
    <t>FMCNA - NORTHEAST LOUISIANA DIALYSIS CTR</t>
  </si>
  <si>
    <t>FMCNA - METAIRIE</t>
  </si>
  <si>
    <t>DAVITA WYANDOTTE WEST DIALYSIS</t>
  </si>
  <si>
    <t>WYANDOTTE</t>
  </si>
  <si>
    <t>DAVITA PRATT DIALYSIS CENTER</t>
  </si>
  <si>
    <t>PRATT</t>
  </si>
  <si>
    <t>RENAL CARE GROUP - WICHITA WEST</t>
  </si>
  <si>
    <t>DAVITA OLATHE DIALYSIS</t>
  </si>
  <si>
    <t>DAVITA NE WICHITA DIALYSIS CENTER</t>
  </si>
  <si>
    <t>FMCNA - LAKE FOREST</t>
  </si>
  <si>
    <t>FKC - J.H. LEE KIDNEY CENTER</t>
  </si>
  <si>
    <t>DAVITA MANHATTAN DIALYSIS</t>
  </si>
  <si>
    <t>RILEY</t>
  </si>
  <si>
    <t>DAVITA NOTTINGHAM DIALYSIS</t>
  </si>
  <si>
    <t>DAVITA MISSION DIALYSIS</t>
  </si>
  <si>
    <t>DAVITA HOPEFIELD DIALYSIS</t>
  </si>
  <si>
    <t>FMCNA - DIALYSIS SERVICES AVONDALE</t>
  </si>
  <si>
    <t>FKC - CALCASIEU PARISH</t>
  </si>
  <si>
    <t>FKC - NORTH CADDO PARISH</t>
  </si>
  <si>
    <t>DAVITA COVINGTON TRACE DIALYSIS</t>
  </si>
  <si>
    <t>FKC - NEW ORLEANS DOWNTOWN</t>
  </si>
  <si>
    <t>FKC - MARKSVILLE</t>
  </si>
  <si>
    <t>FMCNA - SHREVEPORT REGIONAL</t>
  </si>
  <si>
    <t>CHALMETTE DIALYSIS CTR</t>
  </si>
  <si>
    <t>SAINT BERNARD</t>
  </si>
  <si>
    <t>FMCNA - NEW ORLEANS EAST- FERNCREST</t>
  </si>
  <si>
    <t>FMCNA - DIALYSIS SERVICES OF BON CARRE</t>
  </si>
  <si>
    <t>FKC - TCHEFUNCTE RIVER</t>
  </si>
  <si>
    <t>FMC - DIALYSIS SERVICES OF OLDHAM COUNTY</t>
  </si>
  <si>
    <t>FMC - BARDSTOWN</t>
  </si>
  <si>
    <t>DAVITA SPRINGHURST DIALYSIS</t>
  </si>
  <si>
    <t>FMC - NA OF GRAYSON</t>
  </si>
  <si>
    <t>CARTER</t>
  </si>
  <si>
    <t>DAVITA LOUISA DIALYSIS</t>
  </si>
  <si>
    <t>LOUISA</t>
  </si>
  <si>
    <t>DAVITA WEST BROADWAY DIALYSIS</t>
  </si>
  <si>
    <t>FKC - TOPEKA EAST</t>
  </si>
  <si>
    <t>FMC - GARDEN CITY</t>
  </si>
  <si>
    <t>FMC - WINCHESTER</t>
  </si>
  <si>
    <t>DAVITA BOURBON COUNTY DIALYSIS</t>
  </si>
  <si>
    <t>BOURBON</t>
  </si>
  <si>
    <t>DAVITA 12TH STREET COVINGTON DIALYSIS</t>
  </si>
  <si>
    <t>FMC - SHEPHERDSVILLE</t>
  </si>
  <si>
    <t>FKC - BAYOU ROBERTS</t>
  </si>
  <si>
    <t>FMC - ASHLAND</t>
  </si>
  <si>
    <t>ASHLAND</t>
  </si>
  <si>
    <t>BOYD</t>
  </si>
  <si>
    <t>FMC - GLASGOW KIDNEY CENTER</t>
  </si>
  <si>
    <t>FMC - EAST LOUISVILLE</t>
  </si>
  <si>
    <t>DAVITA CRESTVIEW HILLS DIALYSIS</t>
  </si>
  <si>
    <t>FMCNA - MOREHOUSE PARISH DIALYSIS</t>
  </si>
  <si>
    <t>BASTROP</t>
  </si>
  <si>
    <t>MOREHOUSE</t>
  </si>
  <si>
    <t>FMCNA - RICHLAND PARISH</t>
  </si>
  <si>
    <t>DAVITA METAIRIE DIALYSIS CENTER</t>
  </si>
  <si>
    <t>FKC - O'NEAL LANE</t>
  </si>
  <si>
    <t>RENAL CARE GROUP - CHANUTE</t>
  </si>
  <si>
    <t>DAVITA MAGNOLIA DIALYSIS</t>
  </si>
  <si>
    <t>FMCNA - HOUMA</t>
  </si>
  <si>
    <t>FMCNA - BUNKIE</t>
  </si>
  <si>
    <t>AVOYELLES</t>
  </si>
  <si>
    <t>DAVITA SLIDELL KIDNEY CARE</t>
  </si>
  <si>
    <t>FMCNA - AMITE</t>
  </si>
  <si>
    <t>DAVITA VERSAILLES DIALYSIS</t>
  </si>
  <si>
    <t>WOODFORD</t>
  </si>
  <si>
    <t>FMC - CAMPBELLSVILLE</t>
  </si>
  <si>
    <t>DCI - SHREVEPORT</t>
  </si>
  <si>
    <t>FMCNA - FRANKLIN</t>
  </si>
  <si>
    <t>FKC - EAST LAKE CHARLES</t>
  </si>
  <si>
    <t>DCI - FRANKFORT</t>
  </si>
  <si>
    <t>FMC - CENTRAL RICHMOND</t>
  </si>
  <si>
    <t>FMC- LEXINGTON SOUTHWEST</t>
  </si>
  <si>
    <t>FMC- WAYNE COUNTY</t>
  </si>
  <si>
    <t>DAVITA SHELBY COUNTY DIALYSIS</t>
  </si>
  <si>
    <t>DAVITA WALTON DIALYSIS</t>
  </si>
  <si>
    <t>DAVITA GARDEN CITY DIALYSIS CENTER</t>
  </si>
  <si>
    <t>FINNEY</t>
  </si>
  <si>
    <t>RENAL CARE GROUP - LIBERAL</t>
  </si>
  <si>
    <t>SEWARD</t>
  </si>
  <si>
    <t>FMC - CONCORDIA</t>
  </si>
  <si>
    <t>CONCORDIA</t>
  </si>
  <si>
    <t>CLOUD</t>
  </si>
  <si>
    <t>FLINT HILLS DIALYSIS LLC</t>
  </si>
  <si>
    <t>RENAL CARE GROUP - GREAT BEND</t>
  </si>
  <si>
    <t>BARTON</t>
  </si>
  <si>
    <t>FMC -  DIALYSIS OF MAYFIELD</t>
  </si>
  <si>
    <t>GRAVES</t>
  </si>
  <si>
    <t>FMCNA - FOSTER DR DIALYSIS SVCS</t>
  </si>
  <si>
    <t>FMCNA - SOUTH BOSSIER</t>
  </si>
  <si>
    <t>ST JAMES DIALYSIS</t>
  </si>
  <si>
    <t>SAINT JAMES</t>
  </si>
  <si>
    <t>FMCNA - WEST MONROE</t>
  </si>
  <si>
    <t>DCI - KIDNEY TREATMENT OPTIONS CTR, LLC (KTOC)</t>
  </si>
  <si>
    <t>FMCNA - CENTRAL LAKE CHARLES DX</t>
  </si>
  <si>
    <t>FMCNA - PICARDY KIDNEY CTR</t>
  </si>
  <si>
    <t>FMCNA - ZACHARY CROSSROAD</t>
  </si>
  <si>
    <t>VACHERIE DX</t>
  </si>
  <si>
    <t>DAVITA FREMAUX DIALYSIS</t>
  </si>
  <si>
    <t>DAVITA MID CITY DIALYSIS</t>
  </si>
  <si>
    <t>DAVITA BRIDGEVIEW DIALYSIS</t>
  </si>
  <si>
    <t>DAVITA LOST RIVER DIALYSIS</t>
  </si>
  <si>
    <t>FMCNA - EAST MINDEN</t>
  </si>
  <si>
    <t>FMCNA - KENTWOOD</t>
  </si>
  <si>
    <t>FMCNA - COUSHATTA</t>
  </si>
  <si>
    <t>RED RIVER</t>
  </si>
  <si>
    <t>FMC - MT. STERLING</t>
  </si>
  <si>
    <t>FMC-  LEXINGTON SOUTH DIALYSIS</t>
  </si>
  <si>
    <t>FMC - KENTUCKY RENAL CARE GROUP - LEXINGTON EAST</t>
  </si>
  <si>
    <t>FMC - SOUTH PADUCAH</t>
  </si>
  <si>
    <t>FMC - PAINTSVILLE</t>
  </si>
  <si>
    <t>XCLOSED FMCNA - LACOMBE</t>
  </si>
  <si>
    <t>RENAL CARE GROUP- WICHITA EAST</t>
  </si>
  <si>
    <t>DAVITA WYANDOTTE CENTRAL DIALYSIS</t>
  </si>
  <si>
    <t>DAVITA LEAVENWORTH DIALYSIS</t>
  </si>
  <si>
    <t>LEAVENWORTH</t>
  </si>
  <si>
    <t>DAVITA DIALYSIS CENTER OF HUTCHINSON</t>
  </si>
  <si>
    <t>FMCNA - CRESCENT HOME THERAPY</t>
  </si>
  <si>
    <t>FMCNA - GRETNA</t>
  </si>
  <si>
    <t>KENTWOOD HOME DIALYSIS, LLC</t>
  </si>
  <si>
    <t>DAVITA WALKER DIALYSIS</t>
  </si>
  <si>
    <t>FKC - LENEXA</t>
  </si>
  <si>
    <t>DAVITA OVERLAND PARK DIALYSIS</t>
  </si>
  <si>
    <t>FMCNA - BREAUX BRIDGE</t>
  </si>
  <si>
    <t>SAINT MARTIN</t>
  </si>
  <si>
    <t>FMCNA - ASCENSION</t>
  </si>
  <si>
    <t>FMCNA - SUNSET</t>
  </si>
  <si>
    <t>FKC - GENTILLY</t>
  </si>
  <si>
    <t>DCI - BROUSSARD</t>
  </si>
  <si>
    <t>SOUTHERN MAINE DIALYSIS FACILITY</t>
  </si>
  <si>
    <t>FMCNA - OPELOUSAS</t>
  </si>
  <si>
    <t>FMCNA - MARRERO</t>
  </si>
  <si>
    <t>FMCNA - NEW IBERIA</t>
  </si>
  <si>
    <t>DAVITA FLEUR DE LIS DIALYSIS</t>
  </si>
  <si>
    <t>FMCNA - MANCUSO</t>
  </si>
  <si>
    <t>RAI - PARALLEL PARKWAY - KANSAS CITY DIALYSIS</t>
  </si>
  <si>
    <t>DAVITA MAIZE DIALYSIS CENTER</t>
  </si>
  <si>
    <t>DAVITA TURFWAY DIALYSIS</t>
  </si>
  <si>
    <t>DAVITA COLD SPRING DIALYSIS</t>
  </si>
  <si>
    <t>FRESENIUS MEDICAL CARE NAK FRANKFORT, LLC</t>
  </si>
  <si>
    <t>DAVITA AIR CAPITAL DIALYSIS</t>
  </si>
  <si>
    <t>DAVITA FREE STATE DIALYSIS</t>
  </si>
  <si>
    <t>DAVITA WALNUT RIVER DIALYSIS</t>
  </si>
  <si>
    <t>KENTUCKY CHILDRENS HOSPITAL</t>
  </si>
  <si>
    <t>FMC - TRIGG COUNTY</t>
  </si>
  <si>
    <t>TRIGG</t>
  </si>
  <si>
    <t>FMC - CENTRAL ASHLAND</t>
  </si>
  <si>
    <t>LEWISTON AUBURN KIDNEY CENTER</t>
  </si>
  <si>
    <t>SAGADAHOC</t>
  </si>
  <si>
    <t>YORK COUNTY DIALYSIS CENTER</t>
  </si>
  <si>
    <t>DCI - RICHMOND</t>
  </si>
  <si>
    <t>FMC - SUBURBAN</t>
  </si>
  <si>
    <t>FMCNA - NATCHITOCHES DX</t>
  </si>
  <si>
    <t>DAVITA RIVER PARISHES DIALYSIS</t>
  </si>
  <si>
    <t>METAIRIE KIDNEY CTR</t>
  </si>
  <si>
    <t>DAVITA OAKWOOD DIALYSIS CENTER</t>
  </si>
  <si>
    <t>FMCNA - WALKER</t>
  </si>
  <si>
    <t>DAVITA TURFWAY PD TRAINING</t>
  </si>
  <si>
    <t>FMC - GEORGETOWN DIALYSIS CLINIC</t>
  </si>
  <si>
    <t>FMC - NICHOLASVILLE DIALYSIS</t>
  </si>
  <si>
    <t>JESSAMINE</t>
  </si>
  <si>
    <t>FMCNA - ABBEVILLE</t>
  </si>
  <si>
    <t>FMCNA - NORTH SHREVEPORT DIALYSIS</t>
  </si>
  <si>
    <t>FMC - MASONIC HOME DIALYSIS</t>
  </si>
  <si>
    <t>DAVITA RADCLIFF DIALYSIS</t>
  </si>
  <si>
    <t>AMERICAN HOME DIALYSIS</t>
  </si>
  <si>
    <t>FMC - KENTUCKIANA HOME THERAPIES</t>
  </si>
  <si>
    <t>DAVITA LAKE CHARLES SOUTHWEST DIALYSIS</t>
  </si>
  <si>
    <t>DAVITA DERIDDER DIALYSIS</t>
  </si>
  <si>
    <t>BEAUREGARD</t>
  </si>
  <si>
    <t>FMC - CENTRAL CITY</t>
  </si>
  <si>
    <t>MUHLENBERG</t>
  </si>
  <si>
    <t>ARA - UNIVERSITY KIDNEY CENTER 3RD STREET</t>
  </si>
  <si>
    <t>DAVITA EASTERN KENTUCKY DIALYSIS</t>
  </si>
  <si>
    <t>FRESENIUS KIDNEY CARE STANFORD</t>
  </si>
  <si>
    <t>FMCNA - EAST LAFAYETTE</t>
  </si>
  <si>
    <t>FMCNA - MANY</t>
  </si>
  <si>
    <t>SABINE</t>
  </si>
  <si>
    <t>DAVITA EAST WICHITA DIALYSIS CENTER</t>
  </si>
  <si>
    <t>DAVITA WYANDOTTE COUNTY DIALYSIS</t>
  </si>
  <si>
    <t>DAVITA LAWRENCE DIALYSIS</t>
  </si>
  <si>
    <t>DAVITA RENAL TREATMENT CENTER-WINFIELD</t>
  </si>
  <si>
    <t>COWLEY</t>
  </si>
  <si>
    <t>FMCNA - FERRIDAY</t>
  </si>
  <si>
    <t>FMCNA - DELHI DIALYSIS CTR</t>
  </si>
  <si>
    <t>FMCNA - QUALITY CARE DIALYSIS-HAMMOND</t>
  </si>
  <si>
    <t>FMCNA - EUNICE</t>
  </si>
  <si>
    <t>FMCNA - HOWELL PLACE</t>
  </si>
  <si>
    <t>DAVITA RIVER BEND DIALYSIS</t>
  </si>
  <si>
    <t>DAVITA KENNER REGIONAL DIALYSIS CENTER</t>
  </si>
  <si>
    <t>FMCNA - WINNFIELD</t>
  </si>
  <si>
    <t>WINN</t>
  </si>
  <si>
    <t>FMCNA - NEW ROADS</t>
  </si>
  <si>
    <t>POINTE COUPEE</t>
  </si>
  <si>
    <t>FMCNA - JENNINGS</t>
  </si>
  <si>
    <t>FRONTENAC HOME DIALYSIS CENTER</t>
  </si>
  <si>
    <t>BIO-MEDICAL APPLICATIONS OF KENTUCKY, INC.</t>
  </si>
  <si>
    <t>BIO-MEDICAL APPLICATIONS OF KENTUCKY, INC</t>
  </si>
  <si>
    <t>DCI</t>
  </si>
  <si>
    <t>WILLIS KNIGHTON MED CTR-DIALYSIS</t>
  </si>
  <si>
    <t>DCI - EAST SHREVEPORT</t>
  </si>
  <si>
    <t>DIALYSIS SPECIALISTS OF TOPEKA, INC.</t>
  </si>
  <si>
    <t>FMC EMPORIA</t>
  </si>
  <si>
    <t>FMC - CALDWELL COUNTY DIALYSIS</t>
  </si>
  <si>
    <t>FMC - GREENUP</t>
  </si>
  <si>
    <t>GREENUP</t>
  </si>
  <si>
    <t>FMC - LEXINGTON NORTH</t>
  </si>
  <si>
    <t>FKC - EAST HOUMA</t>
  </si>
  <si>
    <t>FMCNA - OCHSNER NORTH ARNOULT</t>
  </si>
  <si>
    <t>FKC - ABITA</t>
  </si>
  <si>
    <t>DAVITA RED RIVER DIALYSIS</t>
  </si>
  <si>
    <t>RAI - RAINBOW BLVD - WESTWOOD</t>
  </si>
  <si>
    <t>DAVITA AHOSKIE DIALYSIS</t>
  </si>
  <si>
    <t>NC</t>
  </si>
  <si>
    <t>HERTFORD</t>
  </si>
  <si>
    <t>DAVITA DIALYSIS CARE OF FRANKLIN COUNTY</t>
  </si>
  <si>
    <t>JOHNSTON DIALYSIS CENTER INC</t>
  </si>
  <si>
    <t>JOHNSTON</t>
  </si>
  <si>
    <t>FRESENIUS MEDICAL CARE OF ANSON COUNTY</t>
  </si>
  <si>
    <t>ANSON</t>
  </si>
  <si>
    <t>FRESENIUS MEDICAL CARE WATAUGA COUNTY</t>
  </si>
  <si>
    <t>WATAUGA</t>
  </si>
  <si>
    <t>FAXTON ST LUKE'S HEALTHCARE - HAMILTON</t>
  </si>
  <si>
    <t>NY</t>
  </si>
  <si>
    <t>FSLH-ST. LUKE'S HOME RENAL DIALYSIS</t>
  </si>
  <si>
    <t>ONEIDA</t>
  </si>
  <si>
    <t>ROCHESTER GENERAL HOSPITAL - BAY CREEK DIALYSIS CENTER</t>
  </si>
  <si>
    <t>WFU BAPTIST MEDICAL CENTER DIALYSIS UNIT</t>
  </si>
  <si>
    <t>CAROLINAS MEDICAL CENTER DIALYSIS UNIT</t>
  </si>
  <si>
    <t>MECKLENBURG</t>
  </si>
  <si>
    <t>DAVITA TOTAL RENAL CARE OF NORTH CAROLINA, LLC</t>
  </si>
  <si>
    <t>NEW HANOVER</t>
  </si>
  <si>
    <t>DAVITA TOTAL RENAL CARE, INC.RESEARCH TRIANGLE PARK</t>
  </si>
  <si>
    <t>BIO-MEDICAL APPLICATIONS OF NORTH CAROLINA, INC.</t>
  </si>
  <si>
    <t>FRESENIUS MEDICAL CARE - HIGH POINT</t>
  </si>
  <si>
    <t>GUILFORD</t>
  </si>
  <si>
    <t>FMS ENA HOME, LLC</t>
  </si>
  <si>
    <t>EDGECOMBE</t>
  </si>
  <si>
    <t>DAVITA LACONIA DIALYSIS</t>
  </si>
  <si>
    <t>BRONX</t>
  </si>
  <si>
    <t>DAVITA CLEARVIEW DIALYSIS</t>
  </si>
  <si>
    <t>DAV</t>
  </si>
  <si>
    <t>BMA OF SOUTH GREENSBORO INC</t>
  </si>
  <si>
    <t>FREEDOM LAKE DIALYSIS CENTER</t>
  </si>
  <si>
    <t>DAVITA DIALYSIS CARE OF RICHMOND COUNTY</t>
  </si>
  <si>
    <t>FMCNA LAURINBURG DIALYSIS CENTER</t>
  </si>
  <si>
    <t>SCOTLAND</t>
  </si>
  <si>
    <t>DAVITA WAKE FOREST DIALYSIS CENTER</t>
  </si>
  <si>
    <t>RALEIGH</t>
  </si>
  <si>
    <t>WAKE</t>
  </si>
  <si>
    <t>DCI SOUTH SHELBY</t>
  </si>
  <si>
    <t>CLEVELAND</t>
  </si>
  <si>
    <t>DAVIE KIDNEY CENTER OF WAKE FOREST UNIVERSITY</t>
  </si>
  <si>
    <t>WAKE FOREST UNIVERSITY</t>
  </si>
  <si>
    <t>FRESENIUS MEDICAL CARE STALLINGS STATION</t>
  </si>
  <si>
    <t>SANFORD JAMESTOWN DIALYSIS</t>
  </si>
  <si>
    <t>ND</t>
  </si>
  <si>
    <t>STUTSMAN</t>
  </si>
  <si>
    <t>PRESBYTERIAN HOSPITAL</t>
  </si>
  <si>
    <t>FMC DIALYSIS SERVICES NORTH RAMSEY</t>
  </si>
  <si>
    <t>BMA NATIONS FORD</t>
  </si>
  <si>
    <t>BMA KINGS MOUNTAIN</t>
  </si>
  <si>
    <t>GASTON</t>
  </si>
  <si>
    <t>FMC DIALYSIS SERVICES EAST CAROLINA UNIVERSITY</t>
  </si>
  <si>
    <t>PITT</t>
  </si>
  <si>
    <t>FRESENIUS MEDICAL CARE CASWELL</t>
  </si>
  <si>
    <t>CASWELL</t>
  </si>
  <si>
    <t>DAVITA MELROSE DIALYSIS</t>
  </si>
  <si>
    <t>UTICA PARTNERS LLC</t>
  </si>
  <si>
    <t>SEA CREST ACQUISITION LLC</t>
  </si>
  <si>
    <t>DAVITA BROOKLYN COMMUNITY DIALYSIS</t>
  </si>
  <si>
    <t>NEW YORK DIALYSIS SERVICES, INC.</t>
  </si>
  <si>
    <t>DAVITA JAMAICA HILLSIDE DIALYSIS</t>
  </si>
  <si>
    <t>QUEENS</t>
  </si>
  <si>
    <t>DAVITA EDENTON DIALYSIS</t>
  </si>
  <si>
    <t>CHOWAN</t>
  </si>
  <si>
    <t>THOMASVILLE DIALYSIS CENTER OF WAKE FOREST UNIVERSITY</t>
  </si>
  <si>
    <t>DAVIDSON</t>
  </si>
  <si>
    <t>DAVITA REIDSVILLE DIALYSIS</t>
  </si>
  <si>
    <t>ROCKINGHAM KIDNEY CENTER</t>
  </si>
  <si>
    <t>FMCNA SOUTHWEST WAKE DIALYSIS</t>
  </si>
  <si>
    <t>SANFORD FORT YATES DIALYSIS</t>
  </si>
  <si>
    <t>ALTRU DIALYSIS SAT AT MERCY HOSP</t>
  </si>
  <si>
    <t>RAMSEY</t>
  </si>
  <si>
    <t>SANFORD DIALYSIS FARGO</t>
  </si>
  <si>
    <t>SANFORD HEALTH</t>
  </si>
  <si>
    <t>LIMA MEMORIAL HOSPITAL / DIALYSIS SERVICES</t>
  </si>
  <si>
    <t>OH</t>
  </si>
  <si>
    <t>UNIVERSITY OF TOLEDO MEDICAL CENTER</t>
  </si>
  <si>
    <t>LUCAS</t>
  </si>
  <si>
    <t>DARE COUNTY DIALYSIS</t>
  </si>
  <si>
    <t>DARE</t>
  </si>
  <si>
    <t>TRIAD DIALYSIS CENTER</t>
  </si>
  <si>
    <t>CAROLINA DIALYSIS, LLC</t>
  </si>
  <si>
    <t>DAVITA LUMBEE RIVER DIALYSIS</t>
  </si>
  <si>
    <t>ROBESON</t>
  </si>
  <si>
    <t>CATAWBA</t>
  </si>
  <si>
    <t>FMC OF KINSTON DIALYSIS UNIT</t>
  </si>
  <si>
    <t>LENOIR</t>
  </si>
  <si>
    <t>FMC DIALYSIS SERVICES NEUSE RIVER</t>
  </si>
  <si>
    <t>GRANVILLE</t>
  </si>
  <si>
    <t>DAVITA SEDC WHITEVILLE DIALYSIS CENTER</t>
  </si>
  <si>
    <t>FMC WAKE DIALYSIS CLINIC</t>
  </si>
  <si>
    <t>DAVITA SOUTH CHARLOTTE DIALYSIS</t>
  </si>
  <si>
    <t>FMC OF WEST FAYETTEVILLE</t>
  </si>
  <si>
    <t>FRESENIUS MEDICAL CARE OF SPRING HOPE</t>
  </si>
  <si>
    <t>NASH</t>
  </si>
  <si>
    <t>DAVITA ROANOKE CHOWAN DIALYSIS</t>
  </si>
  <si>
    <t>DAVITA DOWNTOWN DURHAM DIALYSIS</t>
  </si>
  <si>
    <t>BIOMEDICAL APPLICATIONS OF NORTH CAROLINA INC</t>
  </si>
  <si>
    <t>NYU LANGONE HOSPITALS</t>
  </si>
  <si>
    <t>SUNY PARKSIDE DIALYSIS CENTER</t>
  </si>
  <si>
    <t>TRUDE WEISHAUPT MEMORIAL DIALYSIS CENTER</t>
  </si>
  <si>
    <t>KINGSTON HOSPITAL DIALYSIS CENTER- SATELLITE</t>
  </si>
  <si>
    <t>ULSTER</t>
  </si>
  <si>
    <t>FAXTON ST. LUKE'S HEALTHCARE - MASONIC</t>
  </si>
  <si>
    <t>DAVITA MT OLIVE DIALYSIS</t>
  </si>
  <si>
    <t>DAVITA NEW RIVER DIALYSIS</t>
  </si>
  <si>
    <t>ONSLOW</t>
  </si>
  <si>
    <t>HARNETT</t>
  </si>
  <si>
    <t>CARTERET</t>
  </si>
  <si>
    <t>DAVITA EASTGATE DIALYSIS</t>
  </si>
  <si>
    <t>FMC- AUSTINTOWN</t>
  </si>
  <si>
    <t>MAHONING</t>
  </si>
  <si>
    <t>DAVITA WRIGHT FIELD DIALYSIS</t>
  </si>
  <si>
    <t>BMA OF ASHEBORO</t>
  </si>
  <si>
    <t>FMC DIALYSIS SERVICES PLYMOUTH</t>
  </si>
  <si>
    <t>HALIFAX COUNTY DIALYSIS CENTER</t>
  </si>
  <si>
    <t>HALIFAX</t>
  </si>
  <si>
    <t>CAROLINA DIALYSIS SANFORD</t>
  </si>
  <si>
    <t>CAROLINA DIALYSIS SILER CITY</t>
  </si>
  <si>
    <t>NEW YORK DIALYSIS INC.</t>
  </si>
  <si>
    <t>DAVITA WINGATE DIALYSIS</t>
  </si>
  <si>
    <t>BMA OF ROANOKE RAPIDS INC</t>
  </si>
  <si>
    <t>DAVITA VANCE COUNTY DIALYSIS</t>
  </si>
  <si>
    <t>VANCE</t>
  </si>
  <si>
    <t>CARY KIDNEY CENTER</t>
  </si>
  <si>
    <t>RAI CARE CENTERS GOLDSBORO</t>
  </si>
  <si>
    <t>DAVITA DIALYSIS CARE OF EDGECOMBE COUNTY</t>
  </si>
  <si>
    <t>DAVITA SEDC ELIZABETHTOWN DIALYSIS CENTER</t>
  </si>
  <si>
    <t>BLADEN</t>
  </si>
  <si>
    <t>DAVITA DIALYSIS CARE OF HOKE COUNTY</t>
  </si>
  <si>
    <t>HOKE</t>
  </si>
  <si>
    <t>BMA OF BEATTIES FORD INC</t>
  </si>
  <si>
    <t>US RENAL CARE - TALMADGE ROAD HOME DIALYSIS</t>
  </si>
  <si>
    <t>FMC - DAYTON REGIONAL DIALYSIS-SOUTH,INC</t>
  </si>
  <si>
    <t>FMC- DIALYSIS &amp; NEPHROLOGY ASSOC OF NE OHIO</t>
  </si>
  <si>
    <t>LORAIN</t>
  </si>
  <si>
    <t>WILKES DIALYSIS CENTER</t>
  </si>
  <si>
    <t>GREENVILLE DIALYSIS CENTER</t>
  </si>
  <si>
    <t>CAROLINA DIALYSIS CARRBORO</t>
  </si>
  <si>
    <t>FMC DIALYSIS SERVICES OF ROBESON COUNTY</t>
  </si>
  <si>
    <t>FRESENIUS MEDICAL CARE - TARBORO</t>
  </si>
  <si>
    <t>DAVITA COASTAL PLAIN DIALYSIS</t>
  </si>
  <si>
    <t>WILKES DIALYSIS CENTER OF WAKE FOREST UNIVERSITY</t>
  </si>
  <si>
    <t>FMC FOUR OAKS</t>
  </si>
  <si>
    <t>DAVITA DIALYSIS CARE OF ROWAN COUNTY</t>
  </si>
  <si>
    <t>BERTIE</t>
  </si>
  <si>
    <t>DAVITA CHARLOTTE DIALYSIS</t>
  </si>
  <si>
    <t>DAVITA MCDOWELL COUNTY DIALYSIS</t>
  </si>
  <si>
    <t>MCDOWELL</t>
  </si>
  <si>
    <t>FMC NEW HOPE DIALYSIS</t>
  </si>
  <si>
    <t>DAVITA CARTHAGE DIALYSIS</t>
  </si>
  <si>
    <t>MOORE</t>
  </si>
  <si>
    <t>FMS SOUTH DURHAM DIALYSIS CENTER</t>
  </si>
  <si>
    <t>FRESENIUS MEDICAL CARE MATTHEWS</t>
  </si>
  <si>
    <t>FMC PEMBROKE</t>
  </si>
  <si>
    <t>DAVITA SOUTHPOINT DIALYSIS</t>
  </si>
  <si>
    <t>FRESENIUS MEDICAL CARE CHARLOTTE</t>
  </si>
  <si>
    <t>GREENSBORO KIDNEY CENTER</t>
  </si>
  <si>
    <t>PIEDMONT DIALYSIS CENTER OF WAKE FOREST UNIVERSITY</t>
  </si>
  <si>
    <t>BMA OF SOUTHWEST GREENSBORO</t>
  </si>
  <si>
    <t>FMC DIALYSIS SERVICES SOUTH RAMSEY</t>
  </si>
  <si>
    <t>DAVITA CHEROKEE DIALYSIS CENTER</t>
  </si>
  <si>
    <t>SWAIN</t>
  </si>
  <si>
    <t>DAVITA SHARPSBURG DIALYSIS</t>
  </si>
  <si>
    <t>DAVITA GLEN RAVEN DIALYSIS</t>
  </si>
  <si>
    <t>DAVITA FAYETTEVILLE ROAD DIALYSIS</t>
  </si>
  <si>
    <t>DAVITA DUNKIRK DIALYSIS</t>
  </si>
  <si>
    <t>CHAUTAUQUA</t>
  </si>
  <si>
    <t>DAVITA BUFFALO DOWNTOWN DIALYSIS</t>
  </si>
  <si>
    <t>ERIE</t>
  </si>
  <si>
    <t>DAVITA OAK CITY DIALYSIS</t>
  </si>
  <si>
    <t>FRESENIUS KIDNEY CARE NORTH GASTON</t>
  </si>
  <si>
    <t>DAVITA GREENPOINT DIALYSIS</t>
  </si>
  <si>
    <t>DAVITA LOCK CITY DIALYSIS</t>
  </si>
  <si>
    <t>DAVITA ALLERTON DIALYSIS</t>
  </si>
  <si>
    <t>FMS-QUEENS KIDNEY CARE</t>
  </si>
  <si>
    <t>FRESENIUS MEDICAL CARE CENTRAL RALEIGH</t>
  </si>
  <si>
    <t>MERCY ST. VINCENT DIALYSIS</t>
  </si>
  <si>
    <t>UNIVERSITY HOSPITALS OF CLEVELAND - DIALYSIS</t>
  </si>
  <si>
    <t>CUYAHOGA</t>
  </si>
  <si>
    <t>CINCINNATI CHILDRENS HOSPITAL MED CTR</t>
  </si>
  <si>
    <t>FIRELANDS DIALYSIS CENTER SOUTH</t>
  </si>
  <si>
    <t>SANDUSKY</t>
  </si>
  <si>
    <t>THE TOLEDO HOSPITAL DIALYSIS</t>
  </si>
  <si>
    <t>BMA OF EAST ROCKY MOUNT</t>
  </si>
  <si>
    <t>DAVITA WEAVERVILLE DIALYSIS</t>
  </si>
  <si>
    <t>BUNCOMBE</t>
  </si>
  <si>
    <t>BMA EAST CHARLOTTE</t>
  </si>
  <si>
    <t>DAVITA SURF CITY DIALYSIS</t>
  </si>
  <si>
    <t>DAVITA KERR LAKE DIALYSIS</t>
  </si>
  <si>
    <t>DAVITA ATLAS PARK DIALYSIS</t>
  </si>
  <si>
    <t>DAVITA OZONE PARK DIALYSIS</t>
  </si>
  <si>
    <t>USRC WEST CHEEKTOWAGA, LLC.</t>
  </si>
  <si>
    <t>DAVITA CROSSWAYS PARK DIALYSIS</t>
  </si>
  <si>
    <t>METROLINA KIDNEY CENTER MONROE</t>
  </si>
  <si>
    <t>DAVITA UNION COUNTY DIALYSIS</t>
  </si>
  <si>
    <t>RRC - DAVISON HOME</t>
  </si>
  <si>
    <t>FRESENIUS MEDICAL CARE - MARQUETTE</t>
  </si>
  <si>
    <t>MARQUETTE</t>
  </si>
  <si>
    <t>DAVITA MT PLEASANT DIALYSIS</t>
  </si>
  <si>
    <t>ISABELLA</t>
  </si>
  <si>
    <t>DAVITA WYOMING DIALYSIS</t>
  </si>
  <si>
    <t>MN</t>
  </si>
  <si>
    <t>CHISAGO</t>
  </si>
  <si>
    <t>FMC DIALYSIS - FERGUS FALLS</t>
  </si>
  <si>
    <t>OTTER TAIL</t>
  </si>
  <si>
    <t>NATIONWIDE CHILDRENS HOSPITAL</t>
  </si>
  <si>
    <t>NOYES CENTER FOR KIDNEY DISEASE AND DIALYSIS</t>
  </si>
  <si>
    <t>ROCHESTER GENERAL HOSPITAL DIALYSIS CENTER</t>
  </si>
  <si>
    <t>NASSAU UNIVERSITY MEDICAL CENTER</t>
  </si>
  <si>
    <t>MONTEFIORE MEDICAL CENTER - WAKEFIELD HOSPITAL</t>
  </si>
  <si>
    <t>FRESENIUS MEDICAL CARE NORTHERN WAKE</t>
  </si>
  <si>
    <t>FRESENIUS MEDICAL CARE FARMVILLE</t>
  </si>
  <si>
    <t>DAVITA HUNTERSVILLE DIALYSIS</t>
  </si>
  <si>
    <t>DAVITA ALBERMARLE DIALYSIS</t>
  </si>
  <si>
    <t>PASQUOTANK</t>
  </si>
  <si>
    <t>DCI - CINCINNATI</t>
  </si>
  <si>
    <t>STATESVILLE DIALYSIS CENTER OF WAKE FOREST UNIVERSITY</t>
  </si>
  <si>
    <t>IREDELL</t>
  </si>
  <si>
    <t>FMC LUMBERTON DIALYSIS UNIT</t>
  </si>
  <si>
    <t>DCI SHELBY INC</t>
  </si>
  <si>
    <t>FMC DIALYSIS SERVICES OF JONES COUNTY</t>
  </si>
  <si>
    <t>DAVITA CHARLOTTE EAST DIALYSIS</t>
  </si>
  <si>
    <t>DAVITA ST PAUL CAPITOL DIALYSIS</t>
  </si>
  <si>
    <t>FMC DIALYSIS - SOUTH MINNEAPOLIS</t>
  </si>
  <si>
    <t>HENNEPIN</t>
  </si>
  <si>
    <t>DAVITA RIVER CITY DIALYSIS</t>
  </si>
  <si>
    <t>DAVITA WOODBURY DIALYSIS</t>
  </si>
  <si>
    <t>UMC PEDIATRIC NEPHROLOGY</t>
  </si>
  <si>
    <t>MS</t>
  </si>
  <si>
    <t>HINDS</t>
  </si>
  <si>
    <t>DAVITA JACKSON NORTH AT HOME</t>
  </si>
  <si>
    <t>UNITY HOSPITAL DIALYSIS AT SPENCERPORT</t>
  </si>
  <si>
    <t>NEW YORK - PRESBYTERIAN HOSPITAL - COLUMBIA</t>
  </si>
  <si>
    <t>NEW YORK</t>
  </si>
  <si>
    <t>DAVITA SEDC SHALLOTTE DIALYSIS CENTER</t>
  </si>
  <si>
    <t>DAVITA DIALYSIS CARE OF MONTGOMERY COUNTY</t>
  </si>
  <si>
    <t>DAVITA DIALYSIS CARE OF MARTIN COUNTY</t>
  </si>
  <si>
    <t>CENTERS FOR DIALYSIS CARE</t>
  </si>
  <si>
    <t>FMC - MANSFIELD KIDNEY CENTER</t>
  </si>
  <si>
    <t>DAVITA SOUTHLAND AT HOME</t>
  </si>
  <si>
    <t>FMC - DAYTON REGIONAL DIALYSIS - NORTH</t>
  </si>
  <si>
    <t>FMC - GRANT PARK</t>
  </si>
  <si>
    <t>DAVITA CHADBOURN DIALYSIS CENTER</t>
  </si>
  <si>
    <t>DAVITA WAYNESVILLE DIALYSIS CENTER</t>
  </si>
  <si>
    <t>HAYWOOD</t>
  </si>
  <si>
    <t>DAVITA COPPERFIELD DIALYSIS</t>
  </si>
  <si>
    <t>CABARRUS</t>
  </si>
  <si>
    <t>FRESENIUS MEDICAL CARE OF AYDEN</t>
  </si>
  <si>
    <t>DAVITA NASH COUNTY DIALYSIS</t>
  </si>
  <si>
    <t>ALLEGHENY</t>
  </si>
  <si>
    <t>HATTIESBURG CLINIC DIALYSIS</t>
  </si>
  <si>
    <t>FORREST</t>
  </si>
  <si>
    <t>RCG GREENVILLE</t>
  </si>
  <si>
    <t>RCG MERIDIAN</t>
  </si>
  <si>
    <t>FMC JACKSON</t>
  </si>
  <si>
    <t>DIALYSIS CLINICS, INC - COLUMBIA</t>
  </si>
  <si>
    <t>FMC DIALYSIS OF CRAVEN COUNTY</t>
  </si>
  <si>
    <t>CRAVEN</t>
  </si>
  <si>
    <t>FRESENIUS MEDICAL CARE EAST NORTHAMPTON COUNTY</t>
  </si>
  <si>
    <t>DAVITA GOLDSBORO SOUTH DIALYSIS</t>
  </si>
  <si>
    <t>DAVITA CAPE FEAR DIALYSIS</t>
  </si>
  <si>
    <t>DAVITA NORTH BURLINGTON DIALYSIS</t>
  </si>
  <si>
    <t>ALAMANCE</t>
  </si>
  <si>
    <t>DAVITA ASHEVILLE KIDNEY CENTER</t>
  </si>
  <si>
    <t>DAVITA WILSON DIALYSIS</t>
  </si>
  <si>
    <t>WILSON</t>
  </si>
  <si>
    <t>BMA OF LENOIR INC</t>
  </si>
  <si>
    <t>FAYETTEVILLE KIDNEY CENTER</t>
  </si>
  <si>
    <t>DAVITA SEDC WILMINGTON DIALYSIS CENTER</t>
  </si>
  <si>
    <t>DAVITA CATAWBA COUNTY DIALYSIS</t>
  </si>
  <si>
    <t>DAVITA SPENCER DIALYSIS</t>
  </si>
  <si>
    <t>DAVITA BROOKSHIRE</t>
  </si>
  <si>
    <t>DAVITA BULL CITY DIALYSIS</t>
  </si>
  <si>
    <t>FRESENIUS MEDICAL CARE MORRISVILLE</t>
  </si>
  <si>
    <t>DAVITA WESTCHESTER HOME TRAINING (PD)</t>
  </si>
  <si>
    <t>ST. LOUIS REGIONAL DIALYSIS CENTER, INC.</t>
  </si>
  <si>
    <t>US RENAL CARE CREVE COEUR DIALYSIS</t>
  </si>
  <si>
    <t>METRO DIALYSIS CENTER - NORTH</t>
  </si>
  <si>
    <t>FMC - BLUE SPRINGS</t>
  </si>
  <si>
    <t>DAVITA ALMA DIALYSIS</t>
  </si>
  <si>
    <t>GRATIOT</t>
  </si>
  <si>
    <t>FRESENIUS MEDICAL CARE OF ALEXANDER COUNTY</t>
  </si>
  <si>
    <t>ALEXANDER</t>
  </si>
  <si>
    <t>FMC ROSEBORO DIALYSIS</t>
  </si>
  <si>
    <t>SAMPSON</t>
  </si>
  <si>
    <t>FMC BRUNSWICK COUNTY</t>
  </si>
  <si>
    <t>DAVITA SANDHILLS DIALYSIS</t>
  </si>
  <si>
    <t>CHILDRENS HOSPITAL MEDICAL CTR - AKRON</t>
  </si>
  <si>
    <t>RALEIGH DIALYSIS CLINIC INC</t>
  </si>
  <si>
    <t>LAKE NORMAN DIALYSIS CENTER OF WAKE FOREST UNIVERSITY</t>
  </si>
  <si>
    <t>RED SPRINGS DIALYSIS CENTER</t>
  </si>
  <si>
    <t>FUQUAY VARINA KIDNEY CENTER</t>
  </si>
  <si>
    <t>FMC VERNON DIALYSIS UNIT</t>
  </si>
  <si>
    <t>GLENGARIFF DIALYSIS CENTER, LLC</t>
  </si>
  <si>
    <t>NEW YORK DIALYSIS SERVICES INC</t>
  </si>
  <si>
    <t>DAVITA SANDFORD BOULEVARD DIALYSIS</t>
  </si>
  <si>
    <t>ROGOSIN INSTITUTE BROOKLYN HOME DIALYSIS INC</t>
  </si>
  <si>
    <t>DAVITA GOLDSBORO DIALYSIS</t>
  </si>
  <si>
    <t>DAVITA GREENVILLE DIALYSIS</t>
  </si>
  <si>
    <t>MONTCALM</t>
  </si>
  <si>
    <t>DAVITA APPLE AVENUE DIALYSIS</t>
  </si>
  <si>
    <t>FRESENIUS MEDICAL CARE - LANSING WEST</t>
  </si>
  <si>
    <t>EATON</t>
  </si>
  <si>
    <t>DAVITA TOWN CENTER DIALYSIS</t>
  </si>
  <si>
    <t>ELIZABETH C HOSICK DIALYSIS CTR</t>
  </si>
  <si>
    <t>BENZIE</t>
  </si>
  <si>
    <t>PROMEDICA FOSTORIA COMMUNITY HOSPITAL DIALYSIS CENTER</t>
  </si>
  <si>
    <t>CLEVELAND CLINIC CHILDRENS HOSP FOR REHABILITATION</t>
  </si>
  <si>
    <t>FMC - CENTRAL OHIO</t>
  </si>
  <si>
    <t>DAVITA MT AUBURN DIALYSIS</t>
  </si>
  <si>
    <t>UNITY HOSPITAL OF ROCHESTER - ST. MARY'S</t>
  </si>
  <si>
    <t>FMC DIALYSIS SERVICES OF WARREN HILLS</t>
  </si>
  <si>
    <t>DIALYSIS CLINIC INC KINGS MOUNTAIN</t>
  </si>
  <si>
    <t>DAVITA ALAMANCE COUNTY DIALYSIS</t>
  </si>
  <si>
    <t>FMC SOUTH ROCKY MOUNT</t>
  </si>
  <si>
    <t>DAVITA SAMPSON COUNTY HOME TRAINING</t>
  </si>
  <si>
    <t>DAVITA SEDC JACKSONVILLE DIALYSIS CENTER</t>
  </si>
  <si>
    <t>BMA OF BURLINGTON INC</t>
  </si>
  <si>
    <t>NEW BERN DIALYSIS</t>
  </si>
  <si>
    <t>DAVITA SEDC KENANSVILLE DIALYSIS CENTER</t>
  </si>
  <si>
    <t>DUPLIN</t>
  </si>
  <si>
    <t>DAVITA DIALYSIS CARE OF ROCKINGHAM COUNTY</t>
  </si>
  <si>
    <t>DAVITA UNIVERSITY DIALYSIS UNIT RIVERSIDE</t>
  </si>
  <si>
    <t>DAVITA PIPESTONE DIALYSIS</t>
  </si>
  <si>
    <t>PIPESTONE</t>
  </si>
  <si>
    <t>FMS DIALYSIS - SHAKOPEE</t>
  </si>
  <si>
    <t>FMC DIALYSIS - NEW BRIGHTON</t>
  </si>
  <si>
    <t>BIO-MEDICAL APPLICATIONS OF MINNESOTA, INC.</t>
  </si>
  <si>
    <t>OISHEI CHILDREN'S HOSPITAL OF BUFFALO</t>
  </si>
  <si>
    <t>BASSETT HEALTHCARE LITTLE FALLS DIALYSIS</t>
  </si>
  <si>
    <t>HERKIMER</t>
  </si>
  <si>
    <t>ADIRONDACK MEDICAL CENTER - DIALYSIS</t>
  </si>
  <si>
    <t>KINGSBROOK JEWISH MEDICAL CENTER - RNH DIALYSIS</t>
  </si>
  <si>
    <t>UNITY DIALYSIS AT CHILI</t>
  </si>
  <si>
    <t>FRESENIUS MEDICAL CARE SOUTHWEST CHARLOTTE</t>
  </si>
  <si>
    <t>NORTH RANDOLPH DIALYSIS CENTER OF WAKE FOREST UNIVERSITY</t>
  </si>
  <si>
    <t>DIALYZE DIRECT NY, LLC</t>
  </si>
  <si>
    <t>FRESENIUS KIDNEY CARE - HORNELL</t>
  </si>
  <si>
    <t>STEUBEN</t>
  </si>
  <si>
    <t>DAVITA HERTEL AVENUE DIALYSIS</t>
  </si>
  <si>
    <t>KING DIALYSIS CENTER OF WAKE FOREST UNIVERSITY</t>
  </si>
  <si>
    <t>KING</t>
  </si>
  <si>
    <t>STOKES</t>
  </si>
  <si>
    <t>FMC OF EAST GREENSBORO</t>
  </si>
  <si>
    <t>FRESENIUS MEDICAL SERVICES OF CATAWBA VALLEY</t>
  </si>
  <si>
    <t>WEST IREDELL DIALYSIS CENTER</t>
  </si>
  <si>
    <t>DAVITA FOREST HILLS DIALYSIS</t>
  </si>
  <si>
    <t>FMC MORA DIALYSIS CENTER</t>
  </si>
  <si>
    <t>KANABEC</t>
  </si>
  <si>
    <t>RCG BROOKHAVEN</t>
  </si>
  <si>
    <t>RCG CLARKSDALE</t>
  </si>
  <si>
    <t>COAHOMA</t>
  </si>
  <si>
    <t>RCG COLUMBUS (GOLDEN TRIANGLE)</t>
  </si>
  <si>
    <t>RCG VICKSBURG</t>
  </si>
  <si>
    <t>LAUREL DIALYSIS</t>
  </si>
  <si>
    <t>BMA OF CRYSTAL COAST INC</t>
  </si>
  <si>
    <t>BMA OF ZEBULON INC</t>
  </si>
  <si>
    <t>WEST PETTIGREW DIALYSIS CENTER</t>
  </si>
  <si>
    <t>DSI GLENWATER DIALYSIS</t>
  </si>
  <si>
    <t>DAVITA DIALYSIS CARE OF KANNAPOLIS</t>
  </si>
  <si>
    <t>CAROLINA DIALYSIS OF MEBANE</t>
  </si>
  <si>
    <t>DSI NEWBURGH LLC.</t>
  </si>
  <si>
    <t>DAVITA SEAWAY DIALYSIS</t>
  </si>
  <si>
    <t>WOODMERE DIALYSIS LLC</t>
  </si>
  <si>
    <t>FRESENIUS MEDICAL CARE GASTONIA</t>
  </si>
  <si>
    <t>HIGH POINT KIDNEY CENTER OF WAKE FOREST UNIVERSITY</t>
  </si>
  <si>
    <t>DAVITA SOUTHERN PINES DIALYSIS CENTER</t>
  </si>
  <si>
    <t>DAVITA DURHAM REGIONAL DIALYSIS</t>
  </si>
  <si>
    <t>FRESENIUS MEDICAL CARE WHITE OAK</t>
  </si>
  <si>
    <t>DAVITA SUGAR CREEK</t>
  </si>
  <si>
    <t>FRESENIUS KIDNEY CARE INDIAN TRAIL</t>
  </si>
  <si>
    <t>RCG OXFORD  (YOKNA RIVER)</t>
  </si>
  <si>
    <t>LONG ISLAND COMMUNITY HOSPITAL</t>
  </si>
  <si>
    <t>FAXTON ST. LUKE'S HEALTHCARE - ROME</t>
  </si>
  <si>
    <t>BASSETT HEALTHCARE</t>
  </si>
  <si>
    <t>STONY BROOK SOUTHAMPTON HOSPITAL REGIONAL DIALYSIS CENTER</t>
  </si>
  <si>
    <t>DAVITA MINT HILL DIALYSIS</t>
  </si>
  <si>
    <t>DAVITA BREVARD DIALYSIS</t>
  </si>
  <si>
    <t>TRANSYLVANIA</t>
  </si>
  <si>
    <t>DAVITA BILTMORE HOME TRAINING</t>
  </si>
  <si>
    <t>DAVITA FRANKLIN TOWNSHIP DIALYSIS</t>
  </si>
  <si>
    <t>DAVITA ELIZABETH CITY DIALYSIS</t>
  </si>
  <si>
    <t>FMC DIALYSIS SERVICES OF HICKORY</t>
  </si>
  <si>
    <t>BMA OF ROCKY MOUNT INC</t>
  </si>
  <si>
    <t>NORTHSIDE DIALYSIS CENTER OF WAKE FOREST UNIVERISITY</t>
  </si>
  <si>
    <t>BMA NORTHWEST GREENSBORO KIDNEY CENTER</t>
  </si>
  <si>
    <t>FRESENIUS MEDICAL CARE ALDERSGATE</t>
  </si>
  <si>
    <t>DAVITA MEBANE DIALYSIS</t>
  </si>
  <si>
    <t>DCI GLENS FALLS</t>
  </si>
  <si>
    <t>BROOKLYN UNITED METHODIST CONTINUUM SERVICES</t>
  </si>
  <si>
    <t>DAVITA MOUNT HOPE DIALYSIS CENTER</t>
  </si>
  <si>
    <t>DAVITA HUTCHINSON RIVER DIALYSIS</t>
  </si>
  <si>
    <t>SOUTH NASSAU OUTPATIENT DIALYSIS CENTER</t>
  </si>
  <si>
    <t>DR RAVINDER N AGARWAL</t>
  </si>
  <si>
    <t>SAINT LAWRENCE</t>
  </si>
  <si>
    <t>DAVITA BURLINGTON DIALYSIS</t>
  </si>
  <si>
    <t>FMC LINCOLNTON DIALYSIS</t>
  </si>
  <si>
    <t>SALEM KIDNEY CENTER OF WAKE FOREST UNIVERSITY</t>
  </si>
  <si>
    <t>FMC -  AKRON</t>
  </si>
  <si>
    <t>DCI - EAST LIVERPOOL</t>
  </si>
  <si>
    <t>COLUMBIANA</t>
  </si>
  <si>
    <t>DAVITA ZANESVILLE DIALYSIS</t>
  </si>
  <si>
    <t>MUSKINGUM</t>
  </si>
  <si>
    <t>DAVITA BLUE ASH DIALYSIS</t>
  </si>
  <si>
    <t>FMC - CENTRAL OHIO EAST</t>
  </si>
  <si>
    <t>FMC - AKRON CANTON KIDNEY CENTER</t>
  </si>
  <si>
    <t>ELKIN DIALYSIS CENTER OF WAKE FOREST UNIVERSITY</t>
  </si>
  <si>
    <t>SURRY</t>
  </si>
  <si>
    <t>FMC DIALYSIS SERVICES OF BRIGGS AVENUE</t>
  </si>
  <si>
    <t>DAVITA DURHAM WEST DIALYSIS</t>
  </si>
  <si>
    <t>CAROLINA DIALYSIS PITTSBORO</t>
  </si>
  <si>
    <t>MACOMB REGIONAL DIALYSIS CENTER</t>
  </si>
  <si>
    <t>DAVITA TROY DIALYSIS</t>
  </si>
  <si>
    <t>MICHIGAN DIALYSIS SERVICES, LLC</t>
  </si>
  <si>
    <t>WINONA HEALTH SERVICES</t>
  </si>
  <si>
    <t>WINONA</t>
  </si>
  <si>
    <t>U OF MN MED CTR, FAIRVIEW - DIALYSIS</t>
  </si>
  <si>
    <t>MAYO CLINIC HOSPITAL ROCHESTER</t>
  </si>
  <si>
    <t>OLMSTED</t>
  </si>
  <si>
    <t>MAYO CLINIC DIALYSIS</t>
  </si>
  <si>
    <t>FREEMAN NEPHROLOGY &amp; DIALYSIS CENTER</t>
  </si>
  <si>
    <t>DAVITA BURTON DIALYSIS</t>
  </si>
  <si>
    <t>LIBERTY DIALYSIS AT LAKELAND - ROYALTON</t>
  </si>
  <si>
    <t>BERRIEN</t>
  </si>
  <si>
    <t>DAVITA RIVERWOOD DIALYSIS</t>
  </si>
  <si>
    <t>FMS BEAUMONT HEALTH, LLC</t>
  </si>
  <si>
    <t>RCG GRENADA</t>
  </si>
  <si>
    <t>GRENADA</t>
  </si>
  <si>
    <t>RCG CLEVELAND</t>
  </si>
  <si>
    <t>FMC MAGEE</t>
  </si>
  <si>
    <t>SIMPSON</t>
  </si>
  <si>
    <t>RCG ABERDEEN  (BLUE BLUFF)</t>
  </si>
  <si>
    <t>RCG PORT GIBSON</t>
  </si>
  <si>
    <t>DAVITA EAST CHINA DIALYSIS</t>
  </si>
  <si>
    <t>DAVITA FASHION SQUARE DIALYSIS</t>
  </si>
  <si>
    <t>FMC - MAPLE GROVE DIALYSIS</t>
  </si>
  <si>
    <t>FRESENIUS - ST LOUIS PARK DIALYSIS</t>
  </si>
  <si>
    <t>FMC - ROBBINSDALE DIALYSIS</t>
  </si>
  <si>
    <t>DAVITA ROBBINSDALE DIALYSIS</t>
  </si>
  <si>
    <t>CARRIS HEALTH - RICE MEMORIAL HOSPITAL</t>
  </si>
  <si>
    <t>KANDIYOHI</t>
  </si>
  <si>
    <t>DAVITA LAKEVILLE DIALYSIS</t>
  </si>
  <si>
    <t>DAKOTA</t>
  </si>
  <si>
    <t>DAVITA NEW ULM DIALYSIS</t>
  </si>
  <si>
    <t>BROWN</t>
  </si>
  <si>
    <t>DAVITA MANKATO UPTOWN DIALYSIS</t>
  </si>
  <si>
    <t>NICOLLET</t>
  </si>
  <si>
    <t>CARVER</t>
  </si>
  <si>
    <t>LIBERTY DIALYSIS AT LAKELAND - NILES</t>
  </si>
  <si>
    <t>FMC DIALYSIS - HUTCHINSON</t>
  </si>
  <si>
    <t>MCLEOD</t>
  </si>
  <si>
    <t>DAVITA REDWOOD FALLS DIALYSIS</t>
  </si>
  <si>
    <t>REDWOOD</t>
  </si>
  <si>
    <t>FMC DIALYSIS - ROSEVILLE</t>
  </si>
  <si>
    <t>DAVITA MINNETONKA DIALYSIS UNIT</t>
  </si>
  <si>
    <t>DAVITA HOPE AGAIN DIALYSIS CENTER</t>
  </si>
  <si>
    <t>DUNKLIN</t>
  </si>
  <si>
    <t>QUALITY CARE DIALYSIS CENTERS - NORTH COUNTY</t>
  </si>
  <si>
    <t>DAVITA ROLLA DIALYSIS</t>
  </si>
  <si>
    <t>PHELPS</t>
  </si>
  <si>
    <t>DIALYSIS CLINICS, INC - BAPTIST</t>
  </si>
  <si>
    <t>PENN VALLEY DIALYSIS CENTER</t>
  </si>
  <si>
    <t>FMC - BLAINE DIALYSIS</t>
  </si>
  <si>
    <t>ANOKA</t>
  </si>
  <si>
    <t>DAVITA MOORHEAD DIALYSIS</t>
  </si>
  <si>
    <t>BIO-MEDICAL APPLICATIONS OF MISSISSIPPI, INC</t>
  </si>
  <si>
    <t>RCG SOUTHAVEN</t>
  </si>
  <si>
    <t>DESOTO</t>
  </si>
  <si>
    <t>FMC HAZLEHURST</t>
  </si>
  <si>
    <t>COPIAH</t>
  </si>
  <si>
    <t>DAVITA PHALEN DIALYSIS</t>
  </si>
  <si>
    <t>DRG HOME THERAPIES</t>
  </si>
  <si>
    <t>FRESENIUS MEDICAL CARE SOUTHWEST JACKSON HOME</t>
  </si>
  <si>
    <t>RCG MISSISSIPPI, INC</t>
  </si>
  <si>
    <t>NORTH GULFPORT HOME PROGRAM, LLC</t>
  </si>
  <si>
    <t>DAVITA CASS LAKE DIALYSIS</t>
  </si>
  <si>
    <t>FMC DIALYSIS - BUFFALO</t>
  </si>
  <si>
    <t>CENTRACARE KIDNEY PROGRAM - CAMBRIDGE</t>
  </si>
  <si>
    <t>ISANTI</t>
  </si>
  <si>
    <t>CENTRACARE DIALYSIS</t>
  </si>
  <si>
    <t>SANFORD DIALYSIS THIEF RIVER FALLS</t>
  </si>
  <si>
    <t>PENNINGTON</t>
  </si>
  <si>
    <t>ALTRU HEALTH SYSTEM RENAL DIALYSIS AT LIFECARE</t>
  </si>
  <si>
    <t>ROSEAU</t>
  </si>
  <si>
    <t>ALTRU HEALTH SYSTEM RENAL DIALYSIS CROOKSTON</t>
  </si>
  <si>
    <t>FMC -  UNIVERSITY CITY</t>
  </si>
  <si>
    <t>DEARBORN KIDNEY CENTER, LLC</t>
  </si>
  <si>
    <t>GREAT LAKES DIALYSIS WEST, LLC</t>
  </si>
  <si>
    <t>DAVITA BLOOMFIELD HILLS HOME DIALYSIS</t>
  </si>
  <si>
    <t>DAVITA BAD AXE MI</t>
  </si>
  <si>
    <t>HURON</t>
  </si>
  <si>
    <t>BAY SPRINGS DIALYSIS</t>
  </si>
  <si>
    <t>SHARKEY</t>
  </si>
  <si>
    <t>DAVITA LUCEDALE DIALYSIS</t>
  </si>
  <si>
    <t>GEORGE</t>
  </si>
  <si>
    <t>DAVITA BATTLE CREEK DIALYSIS</t>
  </si>
  <si>
    <t>MICHIGAN HOME DIALYSIS CENTERS, LLC</t>
  </si>
  <si>
    <t>FRESENIUS MEDICAL CARE - TAYLOR</t>
  </si>
  <si>
    <t>RCG MISSISSIPPI, INC.</t>
  </si>
  <si>
    <t>RENAL CARE GROUP TUPELO, LLC</t>
  </si>
  <si>
    <t>DAVITA GROSSE POINTE DIALYSIS</t>
  </si>
  <si>
    <t>RRC - WEST FLINT</t>
  </si>
  <si>
    <t>KALKASKA DIALYSIS CENTER</t>
  </si>
  <si>
    <t>KALKASKA</t>
  </si>
  <si>
    <t>ST. CLOUD HOSPITAL</t>
  </si>
  <si>
    <t>RENVILLE</t>
  </si>
  <si>
    <t>ST CLOUD HOSPITAL</t>
  </si>
  <si>
    <t>CAMERON REGIONAL MEDICAL CENTER RENAL DIALYSIS CENTER</t>
  </si>
  <si>
    <t>KANSAS CITY DIALYSIS &amp; TRANSPLANT CENTER</t>
  </si>
  <si>
    <t>CHROMALLOY AMERICAN KIDNEY CENTER</t>
  </si>
  <si>
    <t>DAVITA ST. LOUIS DIALYSIS CENTER</t>
  </si>
  <si>
    <t>FMC - ST JOHNS</t>
  </si>
  <si>
    <t>RRC - LAPEER HOME CHOICE DIALYSIS</t>
  </si>
  <si>
    <t>LAPEER</t>
  </si>
  <si>
    <t>FRESENIUS MEDICAL CARE - CHAMPLIN</t>
  </si>
  <si>
    <t>FRESENIUS MEDICAL CARE OF HIBBING</t>
  </si>
  <si>
    <t>FRESENIUS MEDICAL CARE - MIDWAY ST PAUL</t>
  </si>
  <si>
    <t>DAVITA RICHFIELD DIALYSIS</t>
  </si>
  <si>
    <t>FMC - TAWAS BAY</t>
  </si>
  <si>
    <t>IOSCO</t>
  </si>
  <si>
    <t>FMC - SOUTH HAVEN</t>
  </si>
  <si>
    <t>VAN BUREN</t>
  </si>
  <si>
    <t>DAVITA WESTLAND DIALYSIS</t>
  </si>
  <si>
    <t>DETROIT KIDNEY CENTER LLC</t>
  </si>
  <si>
    <t>BIO-MEDICAL APPLICATIONS OF MICHIGAN, INC.</t>
  </si>
  <si>
    <t>DAVITA LANSING HOME TRAINING (PD)</t>
  </si>
  <si>
    <t>DAVITA CLINTON TOWNSHIP DIALYSIS</t>
  </si>
  <si>
    <t>FMC - SANDUSKY</t>
  </si>
  <si>
    <t>SANILAC</t>
  </si>
  <si>
    <t>SANFORD WORTHINGTON MEDICAL CENTER</t>
  </si>
  <si>
    <t>NOBLES</t>
  </si>
  <si>
    <t>SANFORD DIALYSIS DETROIT LAKES</t>
  </si>
  <si>
    <t>BECKER</t>
  </si>
  <si>
    <t>DAVITA NORTHLAND DIALYSIS</t>
  </si>
  <si>
    <t>DIALYSIS CLINICS, INC - KIRKSVILLE</t>
  </si>
  <si>
    <t>ADAIR</t>
  </si>
  <si>
    <t>NORTHWEST DETROIT DIALYSIS CENTER LLC</t>
  </si>
  <si>
    <t>US RENAL CARE WATERVLIET DIALYSIS</t>
  </si>
  <si>
    <t>DAVITA MT MORRIS DIALYSIS</t>
  </si>
  <si>
    <t>DAVITA NEW HOPE DIALYSIS CENTER</t>
  </si>
  <si>
    <t>DAVITA CAPITOL HOME PROGRAM OF DAVITA HEMO UNIT</t>
  </si>
  <si>
    <t>RCG NEWTON</t>
  </si>
  <si>
    <t>DAVITA JACKSON SOUTHWEST DIALYSIS</t>
  </si>
  <si>
    <t>LINCOLN PARK KIDNEY CENTER LLC</t>
  </si>
  <si>
    <t>DAVITA COLMARE DIALYSIS</t>
  </si>
  <si>
    <t>DAVITA BELLEVILLE DIALYSIS</t>
  </si>
  <si>
    <t>DAVITA NOVI HOME TRAINING</t>
  </si>
  <si>
    <t>DAVITA DIALYSIS AT MANKATO CLINIC</t>
  </si>
  <si>
    <t>BLUE EARTH</t>
  </si>
  <si>
    <t>SANFORD DETROIT LAKES HOME DIALYSIS</t>
  </si>
  <si>
    <t>AVERA MARSHALL</t>
  </si>
  <si>
    <t>MAYO CLINIC HOSPITAL - ROCHESTER</t>
  </si>
  <si>
    <t>DAVITA EDINA DIALYSIS CENTER</t>
  </si>
  <si>
    <t>CENTRACARE KIDNEY PROGRAM - BRAINERD</t>
  </si>
  <si>
    <t>CROW WING</t>
  </si>
  <si>
    <t>MAYO DIALYSIS - OWATONNA</t>
  </si>
  <si>
    <t>STEELE</t>
  </si>
  <si>
    <t>MAYO DIALYSIS - WABASHA</t>
  </si>
  <si>
    <t>WABASHA</t>
  </si>
  <si>
    <t>DAVITA HASTINGS DIALYSIS CENTER</t>
  </si>
  <si>
    <t>DAVITA SCOTTSBLUFF DIALYSIS CENTER</t>
  </si>
  <si>
    <t>SCOTTS BLUFF</t>
  </si>
  <si>
    <t>DAVITA CAPITAL CITY DIALYSIS</t>
  </si>
  <si>
    <t>DIALYSIS CLINICS, INC - OMAHA</t>
  </si>
  <si>
    <t>FRESENIUS MEDICAL CARE OF LEBANON</t>
  </si>
  <si>
    <t>GRAFTON</t>
  </si>
  <si>
    <t>DAVITA JACKSON SOUTH DIALYSIS</t>
  </si>
  <si>
    <t>FMC YAZOO CITY</t>
  </si>
  <si>
    <t>YAZOO</t>
  </si>
  <si>
    <t>BIOMEDICAL APPLICATIONS OF MISSISSIPPI, INC</t>
  </si>
  <si>
    <t>FMC - CREVE COEUR</t>
  </si>
  <si>
    <t>DAVITA LAKE ST LOUIS DIALYSIS</t>
  </si>
  <si>
    <t>DIALYSIS CLINICS, INC - OSAGE BEACH</t>
  </si>
  <si>
    <t>DAVITA NORTHFIELD AT HOME</t>
  </si>
  <si>
    <t>RICE</t>
  </si>
  <si>
    <t>DAVITA EAST VALLEY DIALYSIS</t>
  </si>
  <si>
    <t>FMC - ROUND LAKE DIALYSIS</t>
  </si>
  <si>
    <t>RCG SARDIS</t>
  </si>
  <si>
    <t>PANOLA</t>
  </si>
  <si>
    <t>COLLINS DIALYSIS</t>
  </si>
  <si>
    <t>TYLERTOWN DIALYSIS</t>
  </si>
  <si>
    <t>WALTHALL</t>
  </si>
  <si>
    <t>SANFORD DIALYSIS BEMIDJI</t>
  </si>
  <si>
    <t>BELTRAMI</t>
  </si>
  <si>
    <t>SAINT CLOUD HOSPITAL</t>
  </si>
  <si>
    <t>MORRISON</t>
  </si>
  <si>
    <t>CENTRACARE KIDNEY PROG AT DOUGLAS COUNTY HOSP</t>
  </si>
  <si>
    <t>DIBERVILLE HOME PROGRAM, LLC</t>
  </si>
  <si>
    <t>DAVITA GULF ISLANDS HT AT HOME</t>
  </si>
  <si>
    <t>FRESENIUS MEDICAL CARE LONDONDERRY</t>
  </si>
  <si>
    <t>DAVITA DERRY DIALYSIS</t>
  </si>
  <si>
    <t>FRESENIUS MEDICAL CARE OF MOUNT WASHINGTON VALLEY</t>
  </si>
  <si>
    <t>DAVITA BEDFORD DIALYSIS</t>
  </si>
  <si>
    <t>FRESENIUS MEDICAL CARE OF COCHECO RIVER</t>
  </si>
  <si>
    <t>FMC - BRIDGETON</t>
  </si>
  <si>
    <t>FMC - CAPE GIRARDEAU</t>
  </si>
  <si>
    <t>FMC - SPRINGFIELD MIDWEST</t>
  </si>
  <si>
    <t>DAVITA OAKWOOD RENAL SERVICES</t>
  </si>
  <si>
    <t>FMC - KENTWOOD</t>
  </si>
  <si>
    <t>RCG MACON (NOXUBEE COUNTY)</t>
  </si>
  <si>
    <t>NOXUBEE</t>
  </si>
  <si>
    <t>RICHTON DIALYSIS</t>
  </si>
  <si>
    <t>DAVITA RENAL CARE OF CARTHAGE</t>
  </si>
  <si>
    <t>LEAKE</t>
  </si>
  <si>
    <t>FMC - BATTLE CREEK NORTH</t>
  </si>
  <si>
    <t>DAVITA BALLENGER POINTE DIALYSIS</t>
  </si>
  <si>
    <t>LAKELAND HOME PROGRAM, LLC</t>
  </si>
  <si>
    <t>HATTIESBURG CLINIC PA</t>
  </si>
  <si>
    <t>DAVITA GLADWIN DIALYSIS</t>
  </si>
  <si>
    <t>GLADWIN</t>
  </si>
  <si>
    <t>FRESENIUS - IRON MOUNTAIN</t>
  </si>
  <si>
    <t>LEFLORE</t>
  </si>
  <si>
    <t>RCG NATCHEZ</t>
  </si>
  <si>
    <t>DAVITA SINGING RIVER DIALYSIS</t>
  </si>
  <si>
    <t>PEARL RIVER DIALYSIS</t>
  </si>
  <si>
    <t>PEARL RIVER</t>
  </si>
  <si>
    <t>RCG CORINTH</t>
  </si>
  <si>
    <t>ALCORN</t>
  </si>
  <si>
    <t>DAVITA RIVERBEND DIALYSIS</t>
  </si>
  <si>
    <t>DAVITA ROSCOMMON DIALYSIS</t>
  </si>
  <si>
    <t>ROSCOMMON</t>
  </si>
  <si>
    <t>DAVITA SPARTAN DIALYSIS</t>
  </si>
  <si>
    <t>MICHIGAN METROPOLITAN DIALYSIS, L.L.C.</t>
  </si>
  <si>
    <t>DAVITA COTTAGE GROVE DIALYSIS</t>
  </si>
  <si>
    <t>FMC - CHARLOTTE</t>
  </si>
  <si>
    <t>FMC - KALAMAZOO PD UNIT</t>
  </si>
  <si>
    <t>FMC - SHELBY</t>
  </si>
  <si>
    <t>DAVITA ROCHESTER HILLS DIALYSIS</t>
  </si>
  <si>
    <t>BIO MEDICAL APPLICATIONS OF MICHIGAN INC</t>
  </si>
  <si>
    <t>HOME ADVANTAGE DIALYSIS</t>
  </si>
  <si>
    <t>FMC - DUNDEE</t>
  </si>
  <si>
    <t>DAVITA DEARBORN HOME DIALYSIS PD</t>
  </si>
  <si>
    <t>FRESENIUS MEDICAL CARE - STURGIS</t>
  </si>
  <si>
    <t>DAVITA ORCHARD SQUARE DIALYSIS</t>
  </si>
  <si>
    <t>DAVITA MINNEAPOLIS DIALYSIS UNIT</t>
  </si>
  <si>
    <t>DIALYSIS CLINICS, INC - SEDALIA</t>
  </si>
  <si>
    <t>PETTIS</t>
  </si>
  <si>
    <t>DIALYSIS CLINICS, INC - MEXICO</t>
  </si>
  <si>
    <t>AUDRAIN</t>
  </si>
  <si>
    <t>DIALYSIS CLINICS, INC - SAINT JOSEPH</t>
  </si>
  <si>
    <t>DIALYSIS CLINICS, INC - WEST PLAINS</t>
  </si>
  <si>
    <t>SAINT CHARLES COUNTY DIALYSIS</t>
  </si>
  <si>
    <t>DAVITA SCOTT COUNTY DIALYSIS</t>
  </si>
  <si>
    <t>DAVITA MINNEAPOLIS UPTOWN DIALYSIS</t>
  </si>
  <si>
    <t>DAVITA EAST RIVER ROAD DIALYSIS</t>
  </si>
  <si>
    <t>FMC - MAPLEWOOD HEIGHTS</t>
  </si>
  <si>
    <t>DAVITA MAPLE GROVE DIALYSIS UNIT</t>
  </si>
  <si>
    <t>RCG STARKVILLE</t>
  </si>
  <si>
    <t>OKTIBBEHA</t>
  </si>
  <si>
    <t>FMS ROCHESTER HILLS, LLC</t>
  </si>
  <si>
    <t>DAVITA CENTRAL AVENUE DIALYSIS</t>
  </si>
  <si>
    <t>DAVITA WEST ST PAUL DIALYSIS UNIT</t>
  </si>
  <si>
    <t>FMC DIALYSIS - GOLDEN VALLEY</t>
  </si>
  <si>
    <t>DAVITA FARIBAULT DIALYSIS UNIT</t>
  </si>
  <si>
    <t>FMC DIALYSIS - NORTH SUBURBAN</t>
  </si>
  <si>
    <t>DAVITA MONTEVIDEO DIALYSIS CENTER</t>
  </si>
  <si>
    <t>CENTRACARE KIDNEY PROGRAM AT BIG LAKE</t>
  </si>
  <si>
    <t>SHERBURNE</t>
  </si>
  <si>
    <t>DIALYSIS CLINICS, INC - BOWLING GREEN</t>
  </si>
  <si>
    <t>FMC - HILLSDALE</t>
  </si>
  <si>
    <t>HILLSDALE</t>
  </si>
  <si>
    <t>FRESENIUS MEDICAL CARE - HASTINGS</t>
  </si>
  <si>
    <t>DAVITA HARPER WOOD DIALYSIS</t>
  </si>
  <si>
    <t>GHS WESTERN REGIONAL HOME DIALYSIS</t>
  </si>
  <si>
    <t>DAVITA RENAL CARE OF LEXINGTON</t>
  </si>
  <si>
    <t>HOLMES</t>
  </si>
  <si>
    <t>FMC GULFPORT S. MS KIDNEY CTR</t>
  </si>
  <si>
    <t>RCG EUPORA</t>
  </si>
  <si>
    <t>RCG INDIANOLA</t>
  </si>
  <si>
    <t>SUNFLOWER</t>
  </si>
  <si>
    <t>FMC BILOXI</t>
  </si>
  <si>
    <t>WHITE EARTH DIALYSIS</t>
  </si>
  <si>
    <t>FRESENIUS MEDICAL CARE - TWO RIVERS DIALYSIS</t>
  </si>
  <si>
    <t>DAVITA HISTORICAL HASTINGS DIALYSIS</t>
  </si>
  <si>
    <t>FMC - CANNON VALLEY</t>
  </si>
  <si>
    <t>DAVITA GLENCOE DIALYSIS</t>
  </si>
  <si>
    <t>FMC NORTH GULFPORT</t>
  </si>
  <si>
    <t>SANFORD CANBY DIALYSIS</t>
  </si>
  <si>
    <t>YELLOW MEDICINE</t>
  </si>
  <si>
    <t>CENTRACARE KIDNEY PROGRAM AT PRINCETON</t>
  </si>
  <si>
    <t>MILLE LACS</t>
  </si>
  <si>
    <t>STEARNS</t>
  </si>
  <si>
    <t>MAYO DIALYSIS - FAIRMONT</t>
  </si>
  <si>
    <t>SANFORD DIALYSIS MORRIS</t>
  </si>
  <si>
    <t>STEVENS</t>
  </si>
  <si>
    <t>RCG OF PHILADELPHIA</t>
  </si>
  <si>
    <t>PHILADELPHIA</t>
  </si>
  <si>
    <t>NESHOBA</t>
  </si>
  <si>
    <t>DAVITA RIVERVIEW DIALYSIS</t>
  </si>
  <si>
    <t>DAVITA ANN ARBOR DIALYSIS</t>
  </si>
  <si>
    <t>DAVITA BLOOMINGTON DIALYSIS UNIT OF TRC</t>
  </si>
  <si>
    <t>FMC DIALYSIS - DULUTH</t>
  </si>
  <si>
    <t>FMC DIALYSIS - EVELETH</t>
  </si>
  <si>
    <t>FMC - JOPLIN EAST</t>
  </si>
  <si>
    <t>FMC - SAINT LOUIS GRAND</t>
  </si>
  <si>
    <t>DAVITA HOSPITAL HILL DIALYSIS</t>
  </si>
  <si>
    <t>DIALYSIS CLINICS, INC - LEES SUMMIT</t>
  </si>
  <si>
    <t>US RENAL CARE OF FENTON</t>
  </si>
  <si>
    <t>DAVITA STARRWOOD DIALYSIS</t>
  </si>
  <si>
    <t>RCG CENTREVILLE</t>
  </si>
  <si>
    <t>WILKINSON</t>
  </si>
  <si>
    <t>FMC DIBERVILLE</t>
  </si>
  <si>
    <t>RCG LOUISVILLE</t>
  </si>
  <si>
    <t>WINSTON</t>
  </si>
  <si>
    <t>RCG TUNICA</t>
  </si>
  <si>
    <t>TUNICA</t>
  </si>
  <si>
    <t>RANKIN</t>
  </si>
  <si>
    <t>RRC - LAPEER</t>
  </si>
  <si>
    <t>BIO-MEDICAL APPLICATIONS OF MISSISSIPPI, INC.</t>
  </si>
  <si>
    <t>RCG OXFORD HOME THERAPIES, LLC</t>
  </si>
  <si>
    <t>FRESENIUS MEDICAL CARE ADAMS COUNTY HOME, LLC</t>
  </si>
  <si>
    <t>FMC DIALYSIS - GRAND RAPIDS</t>
  </si>
  <si>
    <t>ITASCA</t>
  </si>
  <si>
    <t>FMC DIALYSIS - CENTRAL MN REGIONAL DIALYSIS</t>
  </si>
  <si>
    <t>DAVITA HOME DIALYSIS UNIT</t>
  </si>
  <si>
    <t>DAVITA OCEAN SPRINGS DIALYSIS</t>
  </si>
  <si>
    <t>RCG PHILADELPHIA</t>
  </si>
  <si>
    <t>DAVITA CANTON RENAL CENTER</t>
  </si>
  <si>
    <t>FMC - EAST ANN ARBOR HOME DIALYSIS</t>
  </si>
  <si>
    <t>DAVITA STARRWOOD HT AT HOME</t>
  </si>
  <si>
    <t>DAVITA GRAND BLANC HOME TRAINING</t>
  </si>
  <si>
    <t>NEPHROLOGY CENTER OF EASTPOINTE LLC</t>
  </si>
  <si>
    <t>DAVITA PARTRIDGE CREEK AT HOME</t>
  </si>
  <si>
    <t>CHESTERFIELD</t>
  </si>
  <si>
    <t>FMC - CHESTERFIELD</t>
  </si>
  <si>
    <t>DAVITA EAST DEARBORN DIALYSIS</t>
  </si>
  <si>
    <t>DAVITA CHELSEA DIALYSIS</t>
  </si>
  <si>
    <t>FMC - KALAMAZOO EAST</t>
  </si>
  <si>
    <t>LANSING DIALYSIS OF FMC</t>
  </si>
  <si>
    <t>FMC - CARO DIALYSIS</t>
  </si>
  <si>
    <t>TUSCOLA</t>
  </si>
  <si>
    <t>WAYNE COUNTY DIALYSIS</t>
  </si>
  <si>
    <t>FMC - GULL ROAD</t>
  </si>
  <si>
    <t>FMS - SHELDON CORNERS</t>
  </si>
  <si>
    <t>DAVITA WEST BLOOMFIELD DIALYSIS</t>
  </si>
  <si>
    <t>FRESENIUS MEDICAL CARE - JACKSON OAKS</t>
  </si>
  <si>
    <t>FMC CANTON</t>
  </si>
  <si>
    <t>COLUMBIA DIALYSIS</t>
  </si>
  <si>
    <t>FMC SOUTHWEST JACKSON</t>
  </si>
  <si>
    <t>DAVITA HARRISONVILLE RENAL CENTER</t>
  </si>
  <si>
    <t>DAVITA CRYSTAL CITY DIALYSIS CENTER</t>
  </si>
  <si>
    <t>FMC - COON RAPIDS</t>
  </si>
  <si>
    <t>DAVITA HIGHLAND PARK DIALYSIS</t>
  </si>
  <si>
    <t>DAVITA SUN RAY DIALYSIS UNIT</t>
  </si>
  <si>
    <t>FMC - SOUTHTOWN DIALYSIS</t>
  </si>
  <si>
    <t>FMC - WEST ST PAUL DIALYSIS</t>
  </si>
  <si>
    <t>FRESENIUS MEDICAL CARE - WACONIA DIALYSIS</t>
  </si>
  <si>
    <t>FMS BEAUMONTH HEALTH, LLC</t>
  </si>
  <si>
    <t>DIALYSIS CARE CENTER FREMONT LLC</t>
  </si>
  <si>
    <t>DAVITA ROSEVILLE COMMONS DIALYSIS</t>
  </si>
  <si>
    <t>FMS CLYDE PARK SOUTH, LLC</t>
  </si>
  <si>
    <t>DAVITA WYOMING STREET DIALYSIS</t>
  </si>
  <si>
    <t>DAVITA MAPLEWOOD DIALYSIS CENTER</t>
  </si>
  <si>
    <t>DAVITA ST PAUL DIALYSIS</t>
  </si>
  <si>
    <t>DAVITA COON RAPIDS DIALYSIS UNIT</t>
  </si>
  <si>
    <t>DAVITA BURNSVILLE DIALYSIS UNIT</t>
  </si>
  <si>
    <t>DAVITA ARDEN HILLS DIALYSIS UNIT</t>
  </si>
  <si>
    <t>DAVITA DE BALIVIERE DIALYSIS</t>
  </si>
  <si>
    <t>QUALITY CARE DIALYSIS CENTERS - BRIDGETON</t>
  </si>
  <si>
    <t>DAVITA LIBERTY</t>
  </si>
  <si>
    <t>FRESENIUS OF NORMANDY</t>
  </si>
  <si>
    <t>FRESENIUS MEDICAL CARE AT BENTON HARBOR</t>
  </si>
  <si>
    <t>DAVITA NORTON SHORES DIALYSIS</t>
  </si>
  <si>
    <t>FMC BAY ST LOUIS S. MS KIDNEY CTR</t>
  </si>
  <si>
    <t>RCG HOLLY SPRINGS</t>
  </si>
  <si>
    <t>WIGGINS DIALYSIS</t>
  </si>
  <si>
    <t>STONE</t>
  </si>
  <si>
    <t>FMC ORANGE GROVE</t>
  </si>
  <si>
    <t>FMC KOSCIUSKO</t>
  </si>
  <si>
    <t>ATTALA</t>
  </si>
  <si>
    <t>DAVITA MARSHALL HOME TRAINING (PD/HHD)</t>
  </si>
  <si>
    <t>DAVITA ROCHESTER DIALYSIS</t>
  </si>
  <si>
    <t>FMC - PLYMOUTH CREEK</t>
  </si>
  <si>
    <t>FRESENIUS MEDICAL CARE - LAKEVILLE</t>
  </si>
  <si>
    <t>DAVITA LARPENTEUR AVE DIALYSIS</t>
  </si>
  <si>
    <t>FRESENIUS MEDICAL CARE - CLOQUET</t>
  </si>
  <si>
    <t>CARLTON</t>
  </si>
  <si>
    <t>CENTRACARE KIDNEY PROG AT LAKEWOOD HEALTH SYSTEM</t>
  </si>
  <si>
    <t>TODD</t>
  </si>
  <si>
    <t>MAYO DIALYSIS ROCHESTER - NORTHEAST</t>
  </si>
  <si>
    <t>SATELLITE DIALYSIS - ORTONVILLE</t>
  </si>
  <si>
    <t>BIG STONE</t>
  </si>
  <si>
    <t>SANFORD DIALYSIS RED LAKE</t>
  </si>
  <si>
    <t>MAYO DIALYSIS - ALBERT LEA</t>
  </si>
  <si>
    <t>FREEBORN</t>
  </si>
  <si>
    <t>CENTRACARE KIDNEY PROGRAM - LITCHFIELD</t>
  </si>
  <si>
    <t>MEEKER</t>
  </si>
  <si>
    <t>HOME DIALYSIS SPECIALTY CENTER</t>
  </si>
  <si>
    <t>DAVITA GRAYLING HOME TRAINING PD</t>
  </si>
  <si>
    <t>DAVITA BELTLINE HOME TRAINING</t>
  </si>
  <si>
    <t>DAVITA MINNEAPOLIS NE DIALYSIS</t>
  </si>
  <si>
    <t>DAVITA BRANDON RENAL CENTER</t>
  </si>
  <si>
    <t>DAVITA PARK PLAZA DIALYSIS</t>
  </si>
  <si>
    <t>FMC - BIG RAPIDS</t>
  </si>
  <si>
    <t>MECOSTA</t>
  </si>
  <si>
    <t>NW DETROIT DIALYSIS - LAHSER SATELLITE</t>
  </si>
  <si>
    <t>DAVITA OAK PARK DIALYSIS</t>
  </si>
  <si>
    <t>GREAT LAKES DIALYSIS, LLC</t>
  </si>
  <si>
    <t>SILVER CREEK DIALYSIS</t>
  </si>
  <si>
    <t>PACHUTA DIALYSIS</t>
  </si>
  <si>
    <t>DRG FAYETTE</t>
  </si>
  <si>
    <t>RCG WINONA</t>
  </si>
  <si>
    <t>RCG BELZONI</t>
  </si>
  <si>
    <t>HUMPHREYS</t>
  </si>
  <si>
    <t>LAKELAND HOME PROGRAM, INC.</t>
  </si>
  <si>
    <t>MEDICAL MALL DIALYSIS</t>
  </si>
  <si>
    <t>SAINT LOUIS CHILDRENS HOSPITAL DIALYSIS</t>
  </si>
  <si>
    <t>SALEM MEMORIAL HOSPITAL</t>
  </si>
  <si>
    <t>DENT</t>
  </si>
  <si>
    <t>CARDINAL GLENNON CHILDRENS HOSPITAL DIALYSIS</t>
  </si>
  <si>
    <t>CHILDRENS MERCY HOSPITAL DIALYSIS</t>
  </si>
  <si>
    <t>DAVITA ST LOUIS PARK DIALYSIS CENTER</t>
  </si>
  <si>
    <t>FRESENIUS MEDICAL CARE - SPIRIT VALLEY</t>
  </si>
  <si>
    <t>DAVITA EDEN PRAIRIE DIALYSIS</t>
  </si>
  <si>
    <t>DAVITA EAGAN DIALYSIS UNIT</t>
  </si>
  <si>
    <t>FMC DIALYSIS SERVICES OF ST PAUL</t>
  </si>
  <si>
    <t>RCG MCCOMB</t>
  </si>
  <si>
    <t>FMC - ST CLAIR SHORES</t>
  </si>
  <si>
    <t>DAVITA ALGER HEIGHTS DIALYSIS</t>
  </si>
  <si>
    <t>FMS KALAMAZOO, LLC</t>
  </si>
  <si>
    <t>OAKLAWN DIALYSIS CENTER OF ALBION, LLC</t>
  </si>
  <si>
    <t>OAKLAWN HOSPITAL</t>
  </si>
  <si>
    <t>DAVITA MID VALLEY PD HOME TRAINING</t>
  </si>
  <si>
    <t>DAVITA FENTON DIALYSIS</t>
  </si>
  <si>
    <t>DAVITA COMMERCE TOWNSHIP DIALYSIS</t>
  </si>
  <si>
    <t>DAVITA IONIA DIALYSIS</t>
  </si>
  <si>
    <t>IONIA</t>
  </si>
  <si>
    <t>DAVITA KALAMAZOO CENTRAL DIALYSIS</t>
  </si>
  <si>
    <t>FMC HASTINGS AVE - HOLLAND</t>
  </si>
  <si>
    <t>DAVITA NORTHTOWNS DIALYSIS CENTER</t>
  </si>
  <si>
    <t>DAVITA MIDWOOD DIALYSIS</t>
  </si>
  <si>
    <t>DAVITA WHITE PLAINS DIALYSIS CENTER</t>
  </si>
  <si>
    <t>AVANTUS HARLEM GREEN DIALYSIS</t>
  </si>
  <si>
    <t>DAVITA ORANGE DIALYSIS CENTER</t>
  </si>
  <si>
    <t>DCI HILLPOINTE</t>
  </si>
  <si>
    <t>PA</t>
  </si>
  <si>
    <t>DCI RENAL SERVICES OF PITTSBURGH, LLC - FIVE POINTS</t>
  </si>
  <si>
    <t>DAVITA PITTSBURGH DIALYSIS</t>
  </si>
  <si>
    <t>DAVITA CARLISLE REGIONAL DIALYSIS</t>
  </si>
  <si>
    <t>FRESENIUS KIDNEY CARE - POTTSTOWN</t>
  </si>
  <si>
    <t>DAVITA LEWISTOWN DIALYSIS CENTER</t>
  </si>
  <si>
    <t>MIFFLIN</t>
  </si>
  <si>
    <t>DAVITA DELAWARE VALLEY DIALYSIS CENTER</t>
  </si>
  <si>
    <t>DAVITA MEMPHIS STREET RENAL CENTER</t>
  </si>
  <si>
    <t>US RENAL CARE - WELLSBORO</t>
  </si>
  <si>
    <t>TIOGA</t>
  </si>
  <si>
    <t>FRESENIUS KIDNEY CARE - WHITEHALL</t>
  </si>
  <si>
    <t>LEHIGH</t>
  </si>
  <si>
    <t>DAVITA EAST END PITTSBURGH DIALYSIS</t>
  </si>
  <si>
    <t>DAVITA CALLOWHILL DIALYSIS CENTER</t>
  </si>
  <si>
    <t>U.S. RENAL CARE - CAMP HILL</t>
  </si>
  <si>
    <t>FMCNA - JANE PHILLIPS</t>
  </si>
  <si>
    <t>OK</t>
  </si>
  <si>
    <t>DSI - ALTUS DX</t>
  </si>
  <si>
    <t>DAVITA WATERS PLACE DIALYSIS CENTER</t>
  </si>
  <si>
    <t>DAVITA LOWVILLE DIALYSIS CENTER</t>
  </si>
  <si>
    <t>LEWIS</t>
  </si>
  <si>
    <t>ELIZABETHTOWN CENTER, LLC</t>
  </si>
  <si>
    <t>DAVITA STATEN ISLAND DIALYSIS CENTER</t>
  </si>
  <si>
    <t>DAVITA HAMILTON STREET DIALYSIS</t>
  </si>
  <si>
    <t>DAVITA SUBURBAN CAMPUS DIALYSIS</t>
  </si>
  <si>
    <t>DAVITA POCONO HOME TRAINING</t>
  </si>
  <si>
    <t>FRESENIUS KIDNEY CARE - ABRAMSON</t>
  </si>
  <si>
    <t>FRESENIUS KIDNEY CARE - GREATER NORTHEAST</t>
  </si>
  <si>
    <t>PORTLAND HOME DIALYSIS CLINIC</t>
  </si>
  <si>
    <t>OR</t>
  </si>
  <si>
    <t>MULTNOMAH</t>
  </si>
  <si>
    <t>DAVITA ELIZABETHTOWN DIALYSIS</t>
  </si>
  <si>
    <t>LIBERTY DIALYSIS - BADEN</t>
  </si>
  <si>
    <t>BEAVER</t>
  </si>
  <si>
    <t>DAVITA DUNMORE DIALYSIS</t>
  </si>
  <si>
    <t>LACKAWANNA</t>
  </si>
  <si>
    <t>DAVITA CHILDS DIALYSIS</t>
  </si>
  <si>
    <t>DAVITA TUNKHANNOCK DIALYSIS</t>
  </si>
  <si>
    <t>FMCNA - IDABEL DX</t>
  </si>
  <si>
    <t>MCCURTAIN</t>
  </si>
  <si>
    <t>DAVITA YUKON DIALYSIS</t>
  </si>
  <si>
    <t>TWIGGS</t>
  </si>
  <si>
    <t>DAVITA IDABEL DIALYSIS</t>
  </si>
  <si>
    <t>DAVITA MOORE DIALYSIS</t>
  </si>
  <si>
    <t>ST. CHRISTOPHER'S HOSPITAL FOR CHILDREN</t>
  </si>
  <si>
    <t>UPMC CHILDREN'S HOSPITAL OF PITTSBURGH</t>
  </si>
  <si>
    <t>UPMC HEALTH SYSTEM</t>
  </si>
  <si>
    <t>DAVITA RENAL CTR MONROE</t>
  </si>
  <si>
    <t>FKC MARLTON</t>
  </si>
  <si>
    <t>DAVITA IRVINGTON DIALYSIS</t>
  </si>
  <si>
    <t>DAVITA FRANKLIN PARK DIALYSIS</t>
  </si>
  <si>
    <t>DAVITA MERCHANTVILLE DIALYSIS</t>
  </si>
  <si>
    <t>NYC HEALTH + HOSPITALS/KINGS COUNTY</t>
  </si>
  <si>
    <t>PNRS NEWBERG DIALYSIS CENTER</t>
  </si>
  <si>
    <t>YAMHILL</t>
  </si>
  <si>
    <t>DAVITA MERIDIAN PARK DIALYSIS CENTER</t>
  </si>
  <si>
    <t>DAVITA HILLSBORO DIALYSIS CENTER</t>
  </si>
  <si>
    <t>FMC REDMOND</t>
  </si>
  <si>
    <t>DESCHUTES</t>
  </si>
  <si>
    <t>DAVITA BLUE MOUNTAIN KIDNEY CENTER</t>
  </si>
  <si>
    <t>UMATILLA</t>
  </si>
  <si>
    <t>DAVITA JEFFERSON DIALYSIS</t>
  </si>
  <si>
    <t>DAVITA OLD FORGE DIALYSIS</t>
  </si>
  <si>
    <t>LIBERTY DIALYSIS - BANKSVILLE</t>
  </si>
  <si>
    <t>DAVITA LEOLA DIALYSIS</t>
  </si>
  <si>
    <t>DAVITA QUENTIN CIRCLE DIALYSIS</t>
  </si>
  <si>
    <t>BIO-MEDICAL APPLICATIONS OF PENNSYLVANIA, INC.</t>
  </si>
  <si>
    <t>DAVITA EYNON DIALYSIS</t>
  </si>
  <si>
    <t>DAVITA WAVERLY DIALYSIS</t>
  </si>
  <si>
    <t>FRESENIUS KIDNEY CARE - ALLENTOWN</t>
  </si>
  <si>
    <t>FRESENIUS KIDNEY CARE - ABINGTON</t>
  </si>
  <si>
    <t>DAVITA RADNOR DIALYSIS</t>
  </si>
  <si>
    <t>DAVITA JENNERSVILLE DIALYSIS CENTER</t>
  </si>
  <si>
    <t>ERIE COUNTY MEDICAL CENTER</t>
  </si>
  <si>
    <t>BROOKDALE HOSPITAL &amp; MEDICAL CENTER</t>
  </si>
  <si>
    <t>HARLEM HOSPITAL</t>
  </si>
  <si>
    <t>ST. BARNABAS HOSPITAL OPD DIALYSIS CENTER</t>
  </si>
  <si>
    <t>DAVITA SUBURBAN DIALYSIS</t>
  </si>
  <si>
    <t>AMHERST</t>
  </si>
  <si>
    <t>DIALYSIS CLINIC INC - HEMPFIELD</t>
  </si>
  <si>
    <t>WESTMORELAND</t>
  </si>
  <si>
    <t>RENAL CARE GROUP EAST, INC.</t>
  </si>
  <si>
    <t>FRESENIUS KIDNEY CARE - CLAIRTON</t>
  </si>
  <si>
    <t>FRESENIUS KIDNEY CARE - OHIO VALLEY</t>
  </si>
  <si>
    <t>DAVITA MCKEESPORT WEST DIALYSIS</t>
  </si>
  <si>
    <t>FRESENIUS KIDNEY CARE - WEST CHESTER</t>
  </si>
  <si>
    <t>DAVITA SAINT CHARLES WAY DIALYSIS</t>
  </si>
  <si>
    <t>FRESENIUS MEDICAL CARE MADRAS DIALYSIS</t>
  </si>
  <si>
    <t>FRESENIUS MEDICAL CARE EMERALD VALLEY</t>
  </si>
  <si>
    <t>LANE</t>
  </si>
  <si>
    <t>KAISER SUNNYBROOK PERITONEAL DIALYSIS FACILITY</t>
  </si>
  <si>
    <t>CLACKAMAS</t>
  </si>
  <si>
    <t>DAVITA MONROEVILLE DIALYSIS</t>
  </si>
  <si>
    <t>DAVITA SOUTH BROAD STREET DIALYSIS</t>
  </si>
  <si>
    <t>FRESENIUS KIDNEY CARE - CAMP HILL</t>
  </si>
  <si>
    <t>DAVITA FRANKLIN DIALYSIS AT HOME</t>
  </si>
  <si>
    <t>DAVITA LAWTON DIALYSIS</t>
  </si>
  <si>
    <t>COMANCHE</t>
  </si>
  <si>
    <t>DAVITA YONKERS DIALYSIS CENTER</t>
  </si>
  <si>
    <t>DAVITA QUEENS VILLAGE DIALYSIS CENTER</t>
  </si>
  <si>
    <t>DAVITA SHEEPHEAD BAY RENAL CARE CENTER</t>
  </si>
  <si>
    <t>BUSHWICK CENTER FOR RENAL DIALYSIS, LLC</t>
  </si>
  <si>
    <t>FRESENIUS KIDNEY CARE - WAYNESBORO</t>
  </si>
  <si>
    <t>DAVITA PDI - WALNUT TOWER</t>
  </si>
  <si>
    <t>DAVITA CLEARFIELD DIALYSIS</t>
  </si>
  <si>
    <t>CLEARFIELD</t>
  </si>
  <si>
    <t>DAVITA MT POCONO DIALYSIS</t>
  </si>
  <si>
    <t>DAVITA PDI - EPHRATA</t>
  </si>
  <si>
    <t>ROSE CITY DIALYSIS LLC</t>
  </si>
  <si>
    <t>DAVITA LANCASTER DRIVE DIALYSIS</t>
  </si>
  <si>
    <t>DAVITA GRESHAM STATION DIALYSIS</t>
  </si>
  <si>
    <t>FRESENIUS KIDNEY CARE - TEMPLE DIALYSIS ONTARIO</t>
  </si>
  <si>
    <t>DAVITA POCONO DIALYSIS CENTER</t>
  </si>
  <si>
    <t>DAVITA PDI-LANCASTER</t>
  </si>
  <si>
    <t>DAVITA PAULS VALLEY DIALYSIS</t>
  </si>
  <si>
    <t>GARVIN</t>
  </si>
  <si>
    <t>DAVITA WAGONER DIALYSIS</t>
  </si>
  <si>
    <t>WAGONER</t>
  </si>
  <si>
    <t>DAVITA DT4 DIALYSIS</t>
  </si>
  <si>
    <t>TULSA</t>
  </si>
  <si>
    <t>DAVITA GARFIELD COUNTY DIALYSIS</t>
  </si>
  <si>
    <t>GARFIELD</t>
  </si>
  <si>
    <t>FKC - MOORE</t>
  </si>
  <si>
    <t>DAVITA UPLAND DIALYSIS CENTER</t>
  </si>
  <si>
    <t>FMS-FREEDOM CENTER OF BUFFALO</t>
  </si>
  <si>
    <t>ROGOSIN WEST SIDE</t>
  </si>
  <si>
    <t>HASTINGS HEMODIALYSIS CENTER</t>
  </si>
  <si>
    <t>PROSPECT PARK DIALYSIS</t>
  </si>
  <si>
    <t>MASSENA DIALYSIS CENTER</t>
  </si>
  <si>
    <t>FRESENIUS KIDNEY CARE - SHARON HILL, LLC</t>
  </si>
  <si>
    <t>DAVITA BETHEL PARK DIALYSIS</t>
  </si>
  <si>
    <t>DAVITA CITY LINE DIALYSIS</t>
  </si>
  <si>
    <t>DAVITA CHELTENHAM DIALYSIS</t>
  </si>
  <si>
    <t>DAVITA MONTAGE AT HOME DIALYSIS</t>
  </si>
  <si>
    <t>DAVITA PROVIDENCE SQUARE HOME TRAINING</t>
  </si>
  <si>
    <t>DCI RENAL SERVICES OF PITTSBURGH, LLC - OAKLAND</t>
  </si>
  <si>
    <t>USRC BEDFORD, LLC</t>
  </si>
  <si>
    <t>DAVITA NORTHUMBERLAND DIALYSIS</t>
  </si>
  <si>
    <t>NORTHUMBERLAND</t>
  </si>
  <si>
    <t>DAVITA SCRANTON DIALYSIS</t>
  </si>
  <si>
    <t>U.S. RENAL CARE - YORK</t>
  </si>
  <si>
    <t>FRESENIUS KIDNEY CARE - PENN HILLS</t>
  </si>
  <si>
    <t>FRESENIUS KIDNEY CARE - ALTOONA</t>
  </si>
  <si>
    <t>BLAIR</t>
  </si>
  <si>
    <t>FRESENIUS KIDNEY CARE - CUMBERLAND COUNTY</t>
  </si>
  <si>
    <t>DAVITA WYNCOTE DIALYSIS</t>
  </si>
  <si>
    <t>DAVITA BLOOMFIELD-PITTSBURGH DIALYSIS</t>
  </si>
  <si>
    <t>FKC BELLEVILLE</t>
  </si>
  <si>
    <t>FKC BAYONNE</t>
  </si>
  <si>
    <t>FKC BOARDWALK</t>
  </si>
  <si>
    <t>FKC SECAUCUS</t>
  </si>
  <si>
    <t>ARA DIALYSIS AT EAST ORANGE</t>
  </si>
  <si>
    <t>DAVITA PARSIPPANY DIALYSIS</t>
  </si>
  <si>
    <t>PNRS ST HELENS DIALYSIS</t>
  </si>
  <si>
    <t>FMC WEST SALEM</t>
  </si>
  <si>
    <t>DAVITA KLAMATH FALLS DIALYSIS</t>
  </si>
  <si>
    <t>KLAMATH</t>
  </si>
  <si>
    <t>DAVITA MCMINNVILLE DIALYSIS</t>
  </si>
  <si>
    <t>DAVITA CORNELL ROAD DIALYSIS</t>
  </si>
  <si>
    <t>LIBERTY DIALYSIS - FRIENDSHIP RIDGE</t>
  </si>
  <si>
    <t>LIBERTY DIALYSIS - CHIPPEWA</t>
  </si>
  <si>
    <t>FRESENIUS KIDNEY CARE - MURRYSVILLE</t>
  </si>
  <si>
    <t>BRISTOL DIALYSIS LLC</t>
  </si>
  <si>
    <t>BUCKS</t>
  </si>
  <si>
    <t>DAVITA MILLCREEK DIALYSIS</t>
  </si>
  <si>
    <t>UNIV DIALYSIS CTR @ AUBURN</t>
  </si>
  <si>
    <t>CAYUGA</t>
  </si>
  <si>
    <t>FMS-AMSTERDAM DIALYSIS CENTER</t>
  </si>
  <si>
    <t>ROCKAWAY HD LLC</t>
  </si>
  <si>
    <t>WORKMEN'S CIRCLE DIALYSIS CENTER</t>
  </si>
  <si>
    <t>MARJORIE BASSER DIALYSIS CENTER</t>
  </si>
  <si>
    <t>S. NASSAU COMMUNITIES HOSP.</t>
  </si>
  <si>
    <t>UNITY HOSPITAL OF ROCHESTER - PARK RIDGE CAMPUS</t>
  </si>
  <si>
    <t>GENEVA GENERAL HOSPITAL</t>
  </si>
  <si>
    <t>LINCOLN HOSPITAL</t>
  </si>
  <si>
    <t>FMC NEWPORT OREGON</t>
  </si>
  <si>
    <t>DAVITA CORRY DIALYSIS</t>
  </si>
  <si>
    <t>DCI NORTH HILLS</t>
  </si>
  <si>
    <t>DAVITA HONESDALE DIALYSIS CENTER</t>
  </si>
  <si>
    <t>DAVITA PALMERTON DIALYSIS CENTER</t>
  </si>
  <si>
    <t>CARBON</t>
  </si>
  <si>
    <t>DCI RENAL SERVICES OF PITTSBURGH, LLC - POINT BREEZE</t>
  </si>
  <si>
    <t>ISD RENAL INC</t>
  </si>
  <si>
    <t>DAVITA ROBINSON HT AT HOME</t>
  </si>
  <si>
    <t>DAVITA TYRONE DIALYSIS</t>
  </si>
  <si>
    <t>DAVITA WOODLYN DIALYSIS</t>
  </si>
  <si>
    <t>DIALYSIS CENTER OF NORTH PHILADELPHIA</t>
  </si>
  <si>
    <t>FRIEDWALD CENTER FOR DIALYSIS</t>
  </si>
  <si>
    <t>ROCKLAND</t>
  </si>
  <si>
    <t>FRESENIUS KIDNEY CARE - NEWARK</t>
  </si>
  <si>
    <t>FMS-SOUTHERN MANHATTAN DIALYSIS CENTER (MONROE COUNTY)</t>
  </si>
  <si>
    <t>AVANTUS UPPER MANHATTAN DIALYSIS CENTER</t>
  </si>
  <si>
    <t>DAVITA PLAINSBORO DIALYSIS</t>
  </si>
  <si>
    <t>RENAL RESEARCH INSTITUTE</t>
  </si>
  <si>
    <t>CHINATOWN DIALYSIS CENTER INC</t>
  </si>
  <si>
    <t>DAVITA ORCHARD PARK DIALYSIS</t>
  </si>
  <si>
    <t>WEST NASSAU DIALYSIS CTR, INC</t>
  </si>
  <si>
    <t>FMS-MORRIS PARK</t>
  </si>
  <si>
    <t>READING DIALYSIS CENTER</t>
  </si>
  <si>
    <t>BERKS</t>
  </si>
  <si>
    <t>DREILING MEDICAL MANAGEMENT</t>
  </si>
  <si>
    <t>U.S. RENAL CARE - POTTSTOWN</t>
  </si>
  <si>
    <t>DAVITA ST LUKE'S TAMAQUA DIALYSIS</t>
  </si>
  <si>
    <t>SCHUYLKILL</t>
  </si>
  <si>
    <t>DAVITA ELIZABETH DIALYSIS</t>
  </si>
  <si>
    <t>FRESENIUS KIDNEY CARE - SOUTH ALLENTOWN</t>
  </si>
  <si>
    <t>DAVITA LINCOLN CITY DIALYSIS</t>
  </si>
  <si>
    <t>FRESENIUS MEDICAL CARE WEST EUGENE</t>
  </si>
  <si>
    <t>DAVITA FOSTER POWELL DIALYSIS</t>
  </si>
  <si>
    <t>DAVITA SISKIYOU DIALYSIS</t>
  </si>
  <si>
    <t>DAVITA CAPE ARAGO DIALYSIS</t>
  </si>
  <si>
    <t>DAVITA ABINGTON DIALYSIS</t>
  </si>
  <si>
    <t>DIALYZE DIRECT</t>
  </si>
  <si>
    <t>DAVITA RAHWAY DIALYSIS</t>
  </si>
  <si>
    <t>DAVITA LYNDHURST DIALYSIS</t>
  </si>
  <si>
    <t>DAVITA JERSEY CITY SUMMIT</t>
  </si>
  <si>
    <t>DAVITA HILLSBOROUGH DIALYSIS</t>
  </si>
  <si>
    <t>FMS-EASTCHESTER</t>
  </si>
  <si>
    <t>WESTCHESTER CENTER FOR RENAL CARE</t>
  </si>
  <si>
    <t>FRESENIUS KIDNEY CARE - SARATOGA SPRINGS</t>
  </si>
  <si>
    <t>SARATOGA</t>
  </si>
  <si>
    <t>DAVITA NIAGARA DIALYSIS CENTER</t>
  </si>
  <si>
    <t>NIAGARA</t>
  </si>
  <si>
    <t>FRESENIUS KIDNEY CARE- BAY SHORE</t>
  </si>
  <si>
    <t>ARA - CLARION DIALYSIS CENTER, LLC</t>
  </si>
  <si>
    <t>CLARION</t>
  </si>
  <si>
    <t>FRESENIUS KIDNEY CARE - NAZARETH</t>
  </si>
  <si>
    <t>DAVITA ST LUKES QUAKERTOWN DIALYSIS</t>
  </si>
  <si>
    <t>PRODIGY DIALYSIS LLC - OSBORNE STREET</t>
  </si>
  <si>
    <t>CAMBRIA</t>
  </si>
  <si>
    <t>DAVITA ST LUKE'S BETHLEHEM DIALYSIS</t>
  </si>
  <si>
    <t>DAVITA NEWTOWN DIALYSIS CENTER</t>
  </si>
  <si>
    <t>FRESENIUS KIDNEY CARE - SELLERSVILLE DIALYSIS</t>
  </si>
  <si>
    <t>DAVITA PALMER DIALYSIS CENTER</t>
  </si>
  <si>
    <t>FRESENIUS KIDNEY CARE - CARBON COUNTY</t>
  </si>
  <si>
    <t>FRESENIUS KIDNEY CARE - PITTSTON</t>
  </si>
  <si>
    <t>LUZERNE</t>
  </si>
  <si>
    <t>FAXTON-ST. LUKES HEALTHCARE</t>
  </si>
  <si>
    <t>HUNTINGTON HOSPITAL</t>
  </si>
  <si>
    <t>THE NY HOSP MED CTR OF QUEENS</t>
  </si>
  <si>
    <t>BROOKLYN HOSPITAL CENTER</t>
  </si>
  <si>
    <t>MONTEFIORE HOSP. &amp; MED. CTR.</t>
  </si>
  <si>
    <t>NEW YORK &amp; PRESBYTERIAN HOSPITALS, INC.</t>
  </si>
  <si>
    <t>FREEDOM CENTER OF ROCHESTER</t>
  </si>
  <si>
    <t>CORAM DIALYSIS CENTER</t>
  </si>
  <si>
    <t>FKC VOORHEES</t>
  </si>
  <si>
    <t>FKC SEWELL</t>
  </si>
  <si>
    <t>DAVITA GLOUCESTER DIALYSIS</t>
  </si>
  <si>
    <t>DAVITA MAYS LANDING</t>
  </si>
  <si>
    <t>DAVITA ST LUKE'S ALLENTOWN DIALYSIS</t>
  </si>
  <si>
    <t>RELIANT RENAL CARE - CHELTENHAM, LLC</t>
  </si>
  <si>
    <t>RELIANT RENAL CARE, INC.</t>
  </si>
  <si>
    <t>FMC MAYWOOD PARK</t>
  </si>
  <si>
    <t>FMC MILTON FREEWATER</t>
  </si>
  <si>
    <t>FMC FLORENCE OREGON</t>
  </si>
  <si>
    <t>PNRS COLUMBIA RIVER THE DALLES</t>
  </si>
  <si>
    <t>WASCO</t>
  </si>
  <si>
    <t>LANGHORNE DIALYSIS CENTER</t>
  </si>
  <si>
    <t>PRODIGY DIALYSIS - RICHLAND</t>
  </si>
  <si>
    <t>DAVITA RIDDLE DIALYSIS CENTER</t>
  </si>
  <si>
    <t>DCI HASTINGS</t>
  </si>
  <si>
    <t>FRESENIUS KIDNEY CARE - CHAMBERSBURG</t>
  </si>
  <si>
    <t>DAVITA BOSTON POST ROAD DIALYSIS CENTER</t>
  </si>
  <si>
    <t>KEW GARDENS DIALYSIS CENTER</t>
  </si>
  <si>
    <t>DAVITA SOUNDVIEW DIALYSIS CENTER</t>
  </si>
  <si>
    <t>DAVITA PORT WASHINGTON DIALYSIS CENTER</t>
  </si>
  <si>
    <t>DAVITA LYNBROOK DIALYSIS CENTER</t>
  </si>
  <si>
    <t>FMC BRIDGETON</t>
  </si>
  <si>
    <t>DAVITA SOUTH DEAN DIALYSIS</t>
  </si>
  <si>
    <t>LAKE PLAINS DIALYSIS CENTER</t>
  </si>
  <si>
    <t>MEDINA</t>
  </si>
  <si>
    <t>ADIRONDACK MEDICAL CENTER ESRD</t>
  </si>
  <si>
    <t>ST. CATHERINE OF SIENA MED. CTR</t>
  </si>
  <si>
    <t>SUNY HEALTH SCIENCE CENTER AT SYRACUSE</t>
  </si>
  <si>
    <t>DAVITA GRANTS PASS II DIALYSIS</t>
  </si>
  <si>
    <t>JOSEPHINE</t>
  </si>
  <si>
    <t>DAVITA NE SALEM DIALYSIS</t>
  </si>
  <si>
    <t>DCI MOUNT PLEASANT</t>
  </si>
  <si>
    <t>FKC OF MOUNT PLEASANT</t>
  </si>
  <si>
    <t>FRESENIUS KIDNEY CARE - SHADYSIDE</t>
  </si>
  <si>
    <t>BENSALEM DIALYSIS CENTER</t>
  </si>
  <si>
    <t>DAVITA BERKSHIRE HOME TRAINING PD</t>
  </si>
  <si>
    <t>DAVITA REDBIRD SMITH DIALYSIS</t>
  </si>
  <si>
    <t>SEQUOYAH</t>
  </si>
  <si>
    <t>NEW DIRECTION HOME DIALYSIS</t>
  </si>
  <si>
    <t>OKLAHOMA</t>
  </si>
  <si>
    <t>FMCNA - NORTH HARVARD</t>
  </si>
  <si>
    <t>FMS-NISKAYUNA DIALYSIS CENTER</t>
  </si>
  <si>
    <t>SCHENECTADY</t>
  </si>
  <si>
    <t>DAVITA NEWARK WAYNE DIALYSIS</t>
  </si>
  <si>
    <t>H.K. FREEDMAN RENAL CENTER</t>
  </si>
  <si>
    <t>DAVITA JAMESTOWN DIALYSIS CENTER</t>
  </si>
  <si>
    <t>AVANTUS IRVING PLACE DIALYSIS CENTER</t>
  </si>
  <si>
    <t>UNIVERSITY OF ROCHESTER</t>
  </si>
  <si>
    <t>WESTCHESTER ARTIFICIAL KIDNEY CENTER</t>
  </si>
  <si>
    <t>YORKTOWN AKC</t>
  </si>
  <si>
    <t>DAVITA CENTRAL NEW YORK DIALYSIS CENTER</t>
  </si>
  <si>
    <t>ONONDAGA</t>
  </si>
  <si>
    <t>DIALYSIS CLINIC INC, BRADHURST</t>
  </si>
  <si>
    <t>FRESENIUS KIDNEY CARE - HARRISBURG</t>
  </si>
  <si>
    <t>DAUPHIN</t>
  </si>
  <si>
    <t>DAVITA PARIS DIALYSIS</t>
  </si>
  <si>
    <t>DCI WASHINGTON</t>
  </si>
  <si>
    <t>NEW CASTLE DIALYSIS CENTER</t>
  </si>
  <si>
    <t>FKC LIBERTY DIALYSIS - WASHINGTON</t>
  </si>
  <si>
    <t>FMCNA - RICHARD MEDLOCK</t>
  </si>
  <si>
    <t>FMCNA - SAPULPA DIALYSIS</t>
  </si>
  <si>
    <t>CREEK</t>
  </si>
  <si>
    <t>GEISINGER HEALTH SYSTEM</t>
  </si>
  <si>
    <t>MONTOUR</t>
  </si>
  <si>
    <t>UPMC PRESBYTERIAN - RENAL UNIT</t>
  </si>
  <si>
    <t>M.S. HERSHEY MEDICAL CENTER</t>
  </si>
  <si>
    <t>AVANTUS UPPER EASTSIDE DIALYSIS</t>
  </si>
  <si>
    <t>DAVITA BRIDGETON DIALYSIS</t>
  </si>
  <si>
    <t>USRC VOORHEES LLC</t>
  </si>
  <si>
    <t>DAVITA BROOKLAWN DIALYSIS</t>
  </si>
  <si>
    <t>ALARIS HEALTH AT ESSEX</t>
  </si>
  <si>
    <t>PELHAM PARKWAY DIALYSIS CENTER</t>
  </si>
  <si>
    <t>NEW HYDE PARK DIALYSIS CENTER</t>
  </si>
  <si>
    <t>GRESHAM DIALYSIS CENTER</t>
  </si>
  <si>
    <t>FMC DIALYSIS MT HOOD</t>
  </si>
  <si>
    <t>DAVITA HERMISTON COMMUNITY DIALYSIS CENTER</t>
  </si>
  <si>
    <t>FKC LIBERTY DIALYSIS - SOUTHPOINTE</t>
  </si>
  <si>
    <t>DAVITA MARKET STREET DIALYSIS</t>
  </si>
  <si>
    <t>DAVITA LINCOLN WAY DIALYSIS</t>
  </si>
  <si>
    <t>LIBERTY DIALYSIS - HOPEWELL</t>
  </si>
  <si>
    <t>DAVITA EAGLE VALLEY DIALYSIS</t>
  </si>
  <si>
    <t>ALBERT EINSTEIN MEDICAL CENTER</t>
  </si>
  <si>
    <t>CHILDREN'S HOSPITAL OF PHILADELPHIA</t>
  </si>
  <si>
    <t>DCI OF BEAVER FALLS / CHIPPEWA</t>
  </si>
  <si>
    <t>DCI OF GROVE CITY</t>
  </si>
  <si>
    <t>FRESENIUS KIDNEY CARE - REDSTONE CENTERVILLE</t>
  </si>
  <si>
    <t>U.S. RENAL CARE - CARLISLE</t>
  </si>
  <si>
    <t>US RENAL CARE PENNS GROVE</t>
  </si>
  <si>
    <t>DAVITA JACKSON TOWNSHIP DIALYSIS</t>
  </si>
  <si>
    <t>MARY IMOGENE BASSETT HOSPITAL</t>
  </si>
  <si>
    <t>LIJ MEDICAL CENTER</t>
  </si>
  <si>
    <t>TILLAMOOK DIALYSIS CENTER</t>
  </si>
  <si>
    <t>TILLAMOOK</t>
  </si>
  <si>
    <t>DAVITA SHERWOOD DIALYSIS CENTER</t>
  </si>
  <si>
    <t>FRESENIUS KIDNEY CARE - LATROBE</t>
  </si>
  <si>
    <t>FRESENIUS KIDNEY CARE - LIMERICK</t>
  </si>
  <si>
    <t>FRESENIUS KIDNEY CARE - MON VALLEY</t>
  </si>
  <si>
    <t>U.S. RENAL CARE - HANOVER</t>
  </si>
  <si>
    <t>HANOVER</t>
  </si>
  <si>
    <t>USRC COATESVILLE, LLC</t>
  </si>
  <si>
    <t>FRESENIUS KIDNEY CARE - FOGELSVILLE</t>
  </si>
  <si>
    <t>DIALYSIS UNIT OF CENTER CITY PHILADELPHIA, LLC</t>
  </si>
  <si>
    <t>FAIRFAX</t>
  </si>
  <si>
    <t>FRESENIUS MEDICAL CARE NOBLE WOODS, LLC</t>
  </si>
  <si>
    <t>DAVITA SELINSGROVE DIALYSIS</t>
  </si>
  <si>
    <t>SNYDER</t>
  </si>
  <si>
    <t>FRESENIUS KIDNEY CARE - CAMBRIA</t>
  </si>
  <si>
    <t>LIBERTY DIALYSIS - DOYLESTOWN</t>
  </si>
  <si>
    <t>FRESENIUS KIDNEY CARE - DUBOIS JV</t>
  </si>
  <si>
    <t>FRESENIUS KIDNEY CARE - NORTH PHILIPSBURG</t>
  </si>
  <si>
    <t>METROPOLITAN HOSPITAL CENTER</t>
  </si>
  <si>
    <t>KINGSBROOK JEWISH MEDICAL CENTER</t>
  </si>
  <si>
    <t>UPPER EAST SIDE DIALYSIS CENTER</t>
  </si>
  <si>
    <t>FMS-ST. ALBAN'S DIALYSIS CENTER</t>
  </si>
  <si>
    <t>DAVITA DYKER HEIGHTS DIALYSIS CENTER</t>
  </si>
  <si>
    <t>DCI RENAL SERVICES OF PITTSBURGH, LLC - BANKSVILLE</t>
  </si>
  <si>
    <t>FRESENIUS KIDNEY CARE - EPISCOPAL</t>
  </si>
  <si>
    <t>FRESENIUS KIDNEY CARE - PARKVIEW</t>
  </si>
  <si>
    <t>U.S. RENAL CARE MECHANICSBURG</t>
  </si>
  <si>
    <t>DAVITA OAK SPRINGS DIALYSIS</t>
  </si>
  <si>
    <t>ROSE CITY DIALYSIS, LLC</t>
  </si>
  <si>
    <t>FMC SANDY DIALYSIS</t>
  </si>
  <si>
    <t>FMC HILLTOP DIALYSIS</t>
  </si>
  <si>
    <t>DAVITA PORTLAND GATEWAY DIALYSIS</t>
  </si>
  <si>
    <t>DAVITA PORTLAND MLK DIALYSIS</t>
  </si>
  <si>
    <t>DAVITA WEST ORANGE DIALYSIS</t>
  </si>
  <si>
    <t>DAVITA RADBURN DIALYSIS</t>
  </si>
  <si>
    <t>DAVITA EAST BRUNSWICK DIALYSIS</t>
  </si>
  <si>
    <t>FMC BURLINGTON DIALYSIS</t>
  </si>
  <si>
    <t>FRESENIUS MEDICAL CARE SWEDESBORO</t>
  </si>
  <si>
    <t>322557-HOME DIALYSIS OF SANTA FE,LLC</t>
  </si>
  <si>
    <t>SANTA FE</t>
  </si>
  <si>
    <t>NM</t>
  </si>
  <si>
    <t>322558-ALBUQUERQUE SOUTHWEST MESA</t>
  </si>
  <si>
    <t>RENAL CARE OF ROCKLAND, INC.</t>
  </si>
  <si>
    <t>DAVITA PEEKSKILL CORTLANDT DIALYSIS CENTER</t>
  </si>
  <si>
    <t>DAVITA BRONX RIVER DIALYSIS</t>
  </si>
  <si>
    <t>FMS-ATLANTIC PERITONEAL DIALYSIS CENTER</t>
  </si>
  <si>
    <t>OLEAN GENERAL DIALYSIS</t>
  </si>
  <si>
    <t>CATTARAUGUS</t>
  </si>
  <si>
    <t>FAXTON ST. LUKE'S HEALTHCARE - HERKIMER</t>
  </si>
  <si>
    <t>LAKE PLAINS DIALYSIS AT BATAVIA</t>
  </si>
  <si>
    <t>BMA OF PAMLICO</t>
  </si>
  <si>
    <t>BEAUFORT</t>
  </si>
  <si>
    <t>322513 ESPANOLA DIALYSIS (FMC)</t>
  </si>
  <si>
    <t>RIO ARRIBA</t>
  </si>
  <si>
    <t>FMS-CAPITAL DISTRICT DIALYSIS CENTER</t>
  </si>
  <si>
    <t>CITY DIALYSIS CENTER</t>
  </si>
  <si>
    <t>DAVITA RICHMOND KIDNEY AT HOME</t>
  </si>
  <si>
    <t>LOWER MANHATTAN DIALYSIS CENTER</t>
  </si>
  <si>
    <t>FRESENIUS MEDICAL CARE DEPTFORD LLC</t>
  </si>
  <si>
    <t>322534 RED ROCKS DIALYSIS- GALLUP</t>
  </si>
  <si>
    <t>MCKINLEY</t>
  </si>
  <si>
    <t>RED ROCKS DIALYSIS LLC</t>
  </si>
  <si>
    <t>322535 RED ROCKS DIALYSIS - ZUNI</t>
  </si>
  <si>
    <t>RED ROCKS DIALYSIS, LLC</t>
  </si>
  <si>
    <t>322536 RED ROCKS DIALYSIS - CROWNPOINT</t>
  </si>
  <si>
    <t>DAVITA ARTESIA DIALYSIS</t>
  </si>
  <si>
    <t>EDDY</t>
  </si>
  <si>
    <t>UNIV. DIALYSIS CTR @ OSWEGO</t>
  </si>
  <si>
    <t>THE ROGOSIN INSTITUTE INC.</t>
  </si>
  <si>
    <t>US RENAL CARE WILLIAMSVILLE DIALYSIS</t>
  </si>
  <si>
    <t>FISHKILL DIALYSIS CENTER</t>
  </si>
  <si>
    <t>DUTCHESS</t>
  </si>
  <si>
    <t>BRIDGEWATER CENTER FOR DIALYSIS</t>
  </si>
  <si>
    <t>BROOME</t>
  </si>
  <si>
    <t>DAVITA ROXBORO DIALYSIS</t>
  </si>
  <si>
    <t>PERSON</t>
  </si>
  <si>
    <t>BMA OF BURKE COUNTY INC</t>
  </si>
  <si>
    <t>DAVITA HENDERSONVILLE DIALYSIS CENTER</t>
  </si>
  <si>
    <t>BMA ALBEMARLE</t>
  </si>
  <si>
    <t>ALBEMARLE</t>
  </si>
  <si>
    <t>STANLY</t>
  </si>
  <si>
    <t>DAVITA DIALYSIS CARE OF RUTHERFORD COUNTY</t>
  </si>
  <si>
    <t>RUTHERFORD</t>
  </si>
  <si>
    <t>DAVITA FREEPORT KIDNEY CENTER</t>
  </si>
  <si>
    <t>CENTRAL BROOKLYN DIALYSIS CENTER LLC</t>
  </si>
  <si>
    <t>BROADWAY DIALYSIS CENTER AT ELMHURST HOSPITAL CENTER</t>
  </si>
  <si>
    <t>NEWTOWN DIALYSIS CENTER, INC.</t>
  </si>
  <si>
    <t>DAVITA CLEVE HILL DIALYSIS CENTER</t>
  </si>
  <si>
    <t>322538 SANTA FE HOME (FMC)</t>
  </si>
  <si>
    <t>322539 SANTO DOMINGO PUEBLO (DCI)</t>
  </si>
  <si>
    <t>SANDOVAL</t>
  </si>
  <si>
    <t>PURE LIFE RENAL OF BUFFALO INC.</t>
  </si>
  <si>
    <t>DAVITA OYSTER BAY DIALYSIS</t>
  </si>
  <si>
    <t>FMS-KENMORE ARTIFICIAL KIDNEY CENTER</t>
  </si>
  <si>
    <t>FREEDOM CENTER OF ROCKLAND COUNTY, LLC</t>
  </si>
  <si>
    <t>BROOKLYN DIALYSIS CENTER LLC</t>
  </si>
  <si>
    <t>MOHAWK VALLEY DIALYSIS CENTER, INC.</t>
  </si>
  <si>
    <t>MERIDIAN FRESENIUS DIALYSIS RED BANK</t>
  </si>
  <si>
    <t>DAVITA OCEAN COUNTY DIALYSIS</t>
  </si>
  <si>
    <t>DAVITA MARSHVILLE DIALYSIS CENTER</t>
  </si>
  <si>
    <t>MILLER STREET DIALYSIS CENTER OF WAKE FOREST UNIVERSITY</t>
  </si>
  <si>
    <t>DAVITA SOUTHPORT DIALYSIS CENTER</t>
  </si>
  <si>
    <t>DAVITA HARRISBURG DIALYSIS CENTER</t>
  </si>
  <si>
    <t>BMA SOUTH GASTON DIALYSIS</t>
  </si>
  <si>
    <t>CRD ASSOCIATES LLC  CLIFFSIDE NURSING HOME</t>
  </si>
  <si>
    <t>VESTAL HEALTHCARE LLC</t>
  </si>
  <si>
    <t>GLOVERSVILLE DIALYSIS CENTER</t>
  </si>
  <si>
    <t>NEW YORK DIALYSIS SERVICES INC.</t>
  </si>
  <si>
    <t>VESTAL HEALTHCARE, LLC</t>
  </si>
  <si>
    <t>DAVITA MEDFORD KIDNEY CENTER</t>
  </si>
  <si>
    <t>DAVITA UTICA AVENUE DIALYSIS CENTER</t>
  </si>
  <si>
    <t>DCI - RUBIN DIALYSIS CENTERS - SARATOGA SPRINGS</t>
  </si>
  <si>
    <t>DAVITA YONKERS EAST DIALYSIS CENTER</t>
  </si>
  <si>
    <t>DAVITA LONG ISLAND RENAL CARE</t>
  </si>
  <si>
    <t>ARA CLIFTON DIALYSIS CENTER</t>
  </si>
  <si>
    <t>FMC VINELAND</t>
  </si>
  <si>
    <t>USRC MARLTON</t>
  </si>
  <si>
    <t>FRESENIUS MEDICAL CARE PISCATAWAY</t>
  </si>
  <si>
    <t>322559-US RENAL CARE LAS CRUCES</t>
  </si>
  <si>
    <t>322560-FRESENIUS KIDNEY CARE TURQUOISE TRAIL</t>
  </si>
  <si>
    <t>FMC EASTERN WAKE</t>
  </si>
  <si>
    <t>DAVITA HAVEN DIALYSIS</t>
  </si>
  <si>
    <t>NEW YORK AKC, INC</t>
  </si>
  <si>
    <t>CAROL MOLINARO DIALYSIS CENTER</t>
  </si>
  <si>
    <t>US RENAL CARE WEST CHEEKTOWAGA</t>
  </si>
  <si>
    <t>322514 TAOS DIALYSIS (DCI)</t>
  </si>
  <si>
    <t>TAOS</t>
  </si>
  <si>
    <t>DAVITA SHIPROCK DIALYSIS CENTER</t>
  </si>
  <si>
    <t>SAN JUAN</t>
  </si>
  <si>
    <t>322516 DEMING DIALYSIS (FMC)</t>
  </si>
  <si>
    <t>LUNA</t>
  </si>
  <si>
    <t>322517 PLAINS REGIONAL DIALYSIS CENTER (FMC)</t>
  </si>
  <si>
    <t>CURRY</t>
  </si>
  <si>
    <t>DAVITA NEOMY DIALYSIS CENTER</t>
  </si>
  <si>
    <t>FMS-MONROE COMMUNITY DIALYSIS</t>
  </si>
  <si>
    <t>QUEENS-LONG ISLAND RENAL INSTITUTE</t>
  </si>
  <si>
    <t>LIBERTY HUDSON VALLEY DIALYSIS</t>
  </si>
  <si>
    <t>FRESENIUS MEDICAL CARE LIVINGSTON, LLC</t>
  </si>
  <si>
    <t>DAVITA SAN JUAN DIALYSIS</t>
  </si>
  <si>
    <t>ALBANY MEDICAL CENTER</t>
  </si>
  <si>
    <t>MT. SINAI KIDNEY CTR.</t>
  </si>
  <si>
    <t>NEW YORK RENAL ASSOCIATES</t>
  </si>
  <si>
    <t>DAVITA QUEENS DIALYSIS CENTER</t>
  </si>
  <si>
    <t>STRONG HEALTH DIALYSIS-CLINTON CROSSINGS</t>
  </si>
  <si>
    <t>FMS-LIVING CENTER</t>
  </si>
  <si>
    <t>FMS - GREECE DIALYSIS CENTER</t>
  </si>
  <si>
    <t>REGENCY DIALYSIS CENTER</t>
  </si>
  <si>
    <t>PARK AVENUE DIALYSIS CENTER LLC</t>
  </si>
  <si>
    <t>322518 LAS VEGAS NM DIALYSIS (FMC)</t>
  </si>
  <si>
    <t>SAN MIGUEL</t>
  </si>
  <si>
    <t>322519 SOUTHEASTERN NM KIDNEY CENTER (FMC)</t>
  </si>
  <si>
    <t>CHAVES</t>
  </si>
  <si>
    <t>NEW YORK DIALYSIS SERVICES</t>
  </si>
  <si>
    <t>FMS-SOUTH QUEENS DIALYSIS CENTER</t>
  </si>
  <si>
    <t>DCI - RUBIN DIALYSIS CENTER - TROY</t>
  </si>
  <si>
    <t>RENSSELAER</t>
  </si>
  <si>
    <t>DAVITA EAST PATERSON DIALYSIS</t>
  </si>
  <si>
    <t>DAVITA MAIN STREET DIALYSIS</t>
  </si>
  <si>
    <t>DAVITA MILLBURN DIALYSIS</t>
  </si>
  <si>
    <t>DAVITA WALL TOWNSHIP HOME TRAINING</t>
  </si>
  <si>
    <t>ARA GARDEN STATE KIDNEY CENTER</t>
  </si>
  <si>
    <t>FMS DIALYSIS SERVICES OF OXFORD</t>
  </si>
  <si>
    <t>FRESENIUS MEDICAL CARE OF LILLINGTON</t>
  </si>
  <si>
    <t>DAVITA SMOKY MOUNTAIN DIALYSIS</t>
  </si>
  <si>
    <t>DAVITA GREENE COUNTY DIALYSIS CENTER</t>
  </si>
  <si>
    <t>DAVITA ROBERSONVILLE DIALYSIS CENTER</t>
  </si>
  <si>
    <t>DAVITA WILLIAMSBRIDGE DIALYSIS CENTER</t>
  </si>
  <si>
    <t>DAVITA WILLIAMSBRIDGE HOME DIALYSIS CENTER (PD)</t>
  </si>
  <si>
    <t>DAVITA EAST ROCHESTER DIALYSIS</t>
  </si>
  <si>
    <t>FMC EAST BRUNSWICK</t>
  </si>
  <si>
    <t>KENNEDY DIALYSIS CENTER VOORHEES</t>
  </si>
  <si>
    <t>FMS-NEPHROCARE</t>
  </si>
  <si>
    <t>ROGOSIN INSTITUTE-NEPHROLOGY FOUNDATION OF BROOKLYN EAST</t>
  </si>
  <si>
    <t>DAVITA ITHACA DIALYSIS CENTER</t>
  </si>
  <si>
    <t>TOMPKINS</t>
  </si>
  <si>
    <t>DAVITA CELIA DILL DIALYSIS CENTER</t>
  </si>
  <si>
    <t>ASTORIA DIALYSIS CENTER</t>
  </si>
  <si>
    <t>322540 RED ROCKS HOME DIALYSIS, LLC</t>
  </si>
  <si>
    <t>322541 ALBUQUERQUE SOUTH (DCI)</t>
  </si>
  <si>
    <t>BERNALILLO</t>
  </si>
  <si>
    <t>322542 FRESENIUS KIDNEY CARE HOME DIALYSIS OF NEW MEXICO LLC</t>
  </si>
  <si>
    <t>322543 CUBA DIALYSIS (DCI)</t>
  </si>
  <si>
    <t>DAVITA MESILLA VALLEY DIALYSIS (DVA)</t>
  </si>
  <si>
    <t>DONA ANA</t>
  </si>
  <si>
    <t>322545 JICARILLA APACHE NATION DIALYSIS TREATMENT CENTER (FMC)</t>
  </si>
  <si>
    <t>DAVITA KIDNEY CARE - HICKORY RIDGE</t>
  </si>
  <si>
    <t>BIO-MEDICAL APPLICATIONS OF NORTH CAROLINA, INC</t>
  </si>
  <si>
    <t>DAVITA PERQUIMANS DIALYSIS NC</t>
  </si>
  <si>
    <t>DAVITA ROCKLAND COUNTY DIALYSIS</t>
  </si>
  <si>
    <t>VESTAL HEALTHCARE, LLC.</t>
  </si>
  <si>
    <t>TRINITAS SAT LINDEN</t>
  </si>
  <si>
    <t>KENNEDY DIALYSIS CENTER WASHINGTON TWP</t>
  </si>
  <si>
    <t>TRINITAS LIVINGSTON ST</t>
  </si>
  <si>
    <t>TRINITAS CRANFORD DIALYSIS</t>
  </si>
  <si>
    <t>322310 UNM PEDIATRIC DIALYSIS</t>
  </si>
  <si>
    <t>DAVITA SOUTH BRONX DIALYSIS CENTER</t>
  </si>
  <si>
    <t>RENAL CARE OF NORTHERN NEW YORK, LLC</t>
  </si>
  <si>
    <t>HAUPPAUGE DIALYSIS CENTER</t>
  </si>
  <si>
    <t>DAVITA EASTCHESTER ROAD DIALYSIS CENTER</t>
  </si>
  <si>
    <t>DAVITA CLINTON HILL DIALYSIS</t>
  </si>
  <si>
    <t>FRESENIUS KIDNEY CARE BELLMORE</t>
  </si>
  <si>
    <t>DAVITA PORT CHESTER DIALYSIS AND RENAL CENTER</t>
  </si>
  <si>
    <t>BAYRIDGE SUNSET PK DIALYSIS CTR</t>
  </si>
  <si>
    <t>COLUMBIA GREENE DIALYSIS CENTERS</t>
  </si>
  <si>
    <t>DAVITA BRONX DIALYSIS CENTER</t>
  </si>
  <si>
    <t>DAVITA MOUNT EDEN DIALYSIS</t>
  </si>
  <si>
    <t>MORNINGSIDE DIALYSIS CENTER LLC.</t>
  </si>
  <si>
    <t>DAVITA LONG ISLAND CITY DIALYSIS</t>
  </si>
  <si>
    <t>DAVITA STATEN ISLAND SOUTH DIALYSIS</t>
  </si>
  <si>
    <t>FMC OF NORTH CHARLOTTE</t>
  </si>
  <si>
    <t>DAVITA DURHAM DIALYSIS</t>
  </si>
  <si>
    <t>ISLAND REHABILITATIVE SERVICES, INC.</t>
  </si>
  <si>
    <t>DAVITA HUNTINGTON ON BROADWAY DIALYSIS</t>
  </si>
  <si>
    <t>RIDGEWOOD DIALYSIS CENTER, INC.</t>
  </si>
  <si>
    <t>DAVITA SOUTH BROOKLYN NEPHROLOGY CENTER</t>
  </si>
  <si>
    <t>DCI - RUBIN DIALYSIS CENTERS - CLIFTON PARK</t>
  </si>
  <si>
    <t>DAVITA FLORAL PARK HOME DIALYSIS (PD)</t>
  </si>
  <si>
    <t>HPLD PARTNERS LLC</t>
  </si>
  <si>
    <t>DAVITA EAST ISLIP DIALYSIS</t>
  </si>
  <si>
    <t>MAIN STREET DIALYSIS CENTER, LLC</t>
  </si>
  <si>
    <t>DAVITA JULIA AND ISRAEL WALDBAUM DIALYSIS</t>
  </si>
  <si>
    <t>DAVITA RIVERDALE DIALYSIS CENTER</t>
  </si>
  <si>
    <t>UHS DIALYSIS - PARK AVENUE</t>
  </si>
  <si>
    <t>UHS DIALYSIS - PENNSYLVANIA AVENUE</t>
  </si>
  <si>
    <t>BRONX CENTER FOR RENAL DIALYSIS</t>
  </si>
  <si>
    <t>DAVITA BOROUGH PARK DIALYSIS</t>
  </si>
  <si>
    <t>MOUNT AIRY DIALYSIS CENTER OF WAKE FOREST UNIVERSITY</t>
  </si>
  <si>
    <t>DSI CHARLOTTE LATROBE DIALYSIS</t>
  </si>
  <si>
    <t>LEXINGTON DIALYSIS CENTER OF WAKE FOREST UNIVERSITY</t>
  </si>
  <si>
    <t>DAVITA MAXTON DIALYSIS</t>
  </si>
  <si>
    <t>BELMONT DIALYSIS CENTER</t>
  </si>
  <si>
    <t>BELMONT</t>
  </si>
  <si>
    <t>DSI DUTCHESS DIALYSIS</t>
  </si>
  <si>
    <t>DAVITA MILLENNIUM DIALYSIS</t>
  </si>
  <si>
    <t>DCI NARROWS KIDNEY CENTER</t>
  </si>
  <si>
    <t>ISLAND REHABILITATIVE SERVICES-CLOVE LAKES EXTENSION</t>
  </si>
  <si>
    <t>322520 RIO RANCHO DIALYSIS (DCI)</t>
  </si>
  <si>
    <t>322521 HOBBS DIALYSIS (FMC)</t>
  </si>
  <si>
    <t>LEA</t>
  </si>
  <si>
    <t>322522 CARLSBAD DIALYSIS (DCI)</t>
  </si>
  <si>
    <t>322523 NORTH ALBUQUERQUE DIALYSIS CENTER (FMC)</t>
  </si>
  <si>
    <t>322524 ACL DIALYSIS (DCI)</t>
  </si>
  <si>
    <t>CIBOLA</t>
  </si>
  <si>
    <t>DAVITA SOUTHTOWNS DIALYSIS</t>
  </si>
  <si>
    <t>THE ROGOSIN INSTITUTE AUBURNDALE DIALYSIS</t>
  </si>
  <si>
    <t>DAVITA DIALYSIS AT DEBORAH</t>
  </si>
  <si>
    <t>DAVITA MATAWAN DIALYSIS</t>
  </si>
  <si>
    <t>FMC HUDSON HOME THERAPIES</t>
  </si>
  <si>
    <t>FMS SIX FORKS DIALYSIS CLINIC</t>
  </si>
  <si>
    <t>INDEPENDENT NEPHROLOGY SERVICES HUNTERSVILLE</t>
  </si>
  <si>
    <t>INDEPENDENT NEPHROLOGY SERVICES CHARLOTTE</t>
  </si>
  <si>
    <t>INS STATESVILLE</t>
  </si>
  <si>
    <t>DAVITA ROSEWOOD DIALYSIS</t>
  </si>
  <si>
    <t>DAVITA KENLY DIALYSIS</t>
  </si>
  <si>
    <t>MILLS POND DIALYSIS CENTER, LLC</t>
  </si>
  <si>
    <t>DAVITA CORNING DIALYSIS</t>
  </si>
  <si>
    <t>DAVITA SCHUYLER DIALYSIS</t>
  </si>
  <si>
    <t>GENESIS SERVICES</t>
  </si>
  <si>
    <t>DAVITA IVY DIALYSIS</t>
  </si>
  <si>
    <t>CHEMUNG</t>
  </si>
  <si>
    <t>322526 RATON DIALYSIS (DCI)</t>
  </si>
  <si>
    <t>COLFAX</t>
  </si>
  <si>
    <t>FMS-MIDDLETOWN DIALYSIS CENTER</t>
  </si>
  <si>
    <t>SOUTHERN WESTCHESTER DIALYSIS CTR</t>
  </si>
  <si>
    <t>RIDGEWOOD DIALYSIS CENTER</t>
  </si>
  <si>
    <t>LOWER MANHATTAN DIALYSIS CENTER II</t>
  </si>
  <si>
    <t>FMS-ALBANY DIALYSIS CENTER</t>
  </si>
  <si>
    <t>DAVITA ATLANTIC COUNTY AT HOME</t>
  </si>
  <si>
    <t>DAVITA DIALYSIS AT PALISADES MEDICAL CENTER</t>
  </si>
  <si>
    <t>DAVITA JERSEY CITY GRAND HOME AT HOME</t>
  </si>
  <si>
    <t>322546 - LIBERTY ALBUQUERQUE DIALYSIS (FMC)</t>
  </si>
  <si>
    <t>322547-THE KIDNEY CARE CENTER, LLC</t>
  </si>
  <si>
    <t>KIDNEY CARE CENTER, LLC</t>
  </si>
  <si>
    <t>322548 - LIBERTY RIO RANCHO (FMC)</t>
  </si>
  <si>
    <t>CHI ST ALEXIUS HEALTH - BISMARCK DIALYSIS</t>
  </si>
  <si>
    <t>BURLEIGH</t>
  </si>
  <si>
    <t>ALTRU HOSPITAL</t>
  </si>
  <si>
    <t>GRAND FORKS</t>
  </si>
  <si>
    <t>TRINITY HOSPITAL - ST JOSEPHS</t>
  </si>
  <si>
    <t>WARD</t>
  </si>
  <si>
    <t>SANFORD TOM AND FRANCES LEACH BISMARCK DIALYSIS</t>
  </si>
  <si>
    <t>THREE AFFILIATED TRIBES DIALYSIS</t>
  </si>
  <si>
    <t>MOUNTRAIL</t>
  </si>
  <si>
    <t>FREEDOM CENTER OF WESTMERE</t>
  </si>
  <si>
    <t>322500 NEW MEXICO ARTIFICIAL KIDNEY CENTER (FMC)</t>
  </si>
  <si>
    <t>322501 SANTA FE DIALYSIS (FMC)</t>
  </si>
  <si>
    <t>DAVITA FOUR CORNERS DIALYSIS CENTER</t>
  </si>
  <si>
    <t>322504 ALBUQUERQUE KIDNEY CENTER (FMC)</t>
  </si>
  <si>
    <t>CARILLON DIALYSIS LLC</t>
  </si>
  <si>
    <t>EAST END DIALYSIS MANAGEMENT LLC</t>
  </si>
  <si>
    <t>QUEENS DIALYSIS AT THE PAVILION, LLC</t>
  </si>
  <si>
    <t>LIVERPOOL DIALYSIS CENTER, LLC</t>
  </si>
  <si>
    <t>MOUNT VERNON DIALYSIS,LLC</t>
  </si>
  <si>
    <t>DAVITA DEL NORTE DIALYSIS</t>
  </si>
  <si>
    <t>322550-US RENAL CARE CLOVIS DIALYSIS</t>
  </si>
  <si>
    <t>322551-ALBUQUERQUE WESTSIDE, LLC</t>
  </si>
  <si>
    <t>ROGOSIN KIDNEY CENTER - BKLYN</t>
  </si>
  <si>
    <t>STATEN ISLAND DIALYSIS CLINIC/ AKC</t>
  </si>
  <si>
    <t>UTICA PARTNERS LLC.</t>
  </si>
  <si>
    <t>DAVITA LONGWOOD DIALYSIS</t>
  </si>
  <si>
    <t>QUEENS BLVD EXT CARE FACILITY DIALYSIS CTR LLC</t>
  </si>
  <si>
    <t>DCI MOUNT HOPE</t>
  </si>
  <si>
    <t>DAVITA WEST FARMS DIALYSIS</t>
  </si>
  <si>
    <t>DAVITA KNICKERBOCKER DIALYSIS INC.</t>
  </si>
  <si>
    <t>LIJ SATELLITE DIALYSIS FACILITY</t>
  </si>
  <si>
    <t>322505 LAS CRUCES DIALYSIS (FMC)</t>
  </si>
  <si>
    <t>322506 ALBUQUERQUE DIALYSIS (DCI)</t>
  </si>
  <si>
    <t>FMS-QUEENS ARTIFICIAL KIDNEY CENTER</t>
  </si>
  <si>
    <t>FMS-CENTRAL SUFFOLK  AKC</t>
  </si>
  <si>
    <t>FMS-BAYSIDE DIALYSIS CENTER</t>
  </si>
  <si>
    <t>DAVITA BEDFORD PARK DIALYSIS CENTER</t>
  </si>
  <si>
    <t>ARA DIALYSIS CENTER AT WEST ORANGE</t>
  </si>
  <si>
    <t>DAVITA RENAL CENTER OF ENGLEWOOD</t>
  </si>
  <si>
    <t>DAVITA TETERBORO DIALYSIS</t>
  </si>
  <si>
    <t>DAVITA NORTH HALEDON DIALYSIS</t>
  </si>
  <si>
    <t>NEWTOWN DIALYSIS CENTER, INC</t>
  </si>
  <si>
    <t>FMS-ALBANY REGIONAL KIDNEY CENTER</t>
  </si>
  <si>
    <t>STONY BROOK KIDNEY CENTER, DCI</t>
  </si>
  <si>
    <t>DAVITA HUDSON VALLEY DIALYSIS CENTER</t>
  </si>
  <si>
    <t>FRESENIUS KIDNEY CARE - WHEATFIELD</t>
  </si>
  <si>
    <t>FRESENIUS KIDNEY CARE WEST CHARLOTTE</t>
  </si>
  <si>
    <t>DAVITA DIALYSIS CARE OF MOORE COUNTY</t>
  </si>
  <si>
    <t>DAVITA SYLVA DIALYSIS CENTER</t>
  </si>
  <si>
    <t>DUNN KIDNEY CENTER INC</t>
  </si>
  <si>
    <t>DUNN</t>
  </si>
  <si>
    <t>DAVITA SEDC BURGAW DIALYSIS CENTER</t>
  </si>
  <si>
    <t>PENDER</t>
  </si>
  <si>
    <t>ROGOSIN INSTITUTE</t>
  </si>
  <si>
    <t>FRESENIUS KIDNEY CARE - HEMPSTEAD</t>
  </si>
  <si>
    <t>ROGOSIN INSTITUTE-NEPHROLOGY FOUNDATION OF BROOKLYN SOUTH</t>
  </si>
  <si>
    <t>USRC SOUTH FLUSHING</t>
  </si>
  <si>
    <t>CITADEL RENAL CARE  LLC</t>
  </si>
  <si>
    <t>FRESENIUS MEDICAL CARE TOMS RIVER</t>
  </si>
  <si>
    <t>FMC NORTH JERSEY CITY</t>
  </si>
  <si>
    <t>DAVITA LAS CRUCES RENAL AT HOME</t>
  </si>
  <si>
    <t>322528 LAS CRUCES SOUTH DIALYSIS (FMC)</t>
  </si>
  <si>
    <t>322529 CARLSBAD DIALYSIS (FMC)</t>
  </si>
  <si>
    <t>DAVITA NIAGARA FALLS KIDNEY CENTER</t>
  </si>
  <si>
    <t>RIVER RENAL SERVICES, LLC</t>
  </si>
  <si>
    <t>US RENAL CARE TONAWANDA DIALYSIS</t>
  </si>
  <si>
    <t>US RENAL CARE CHEEKTOWAGA DIALYSIS</t>
  </si>
  <si>
    <t>BMA OF CLINTON INC</t>
  </si>
  <si>
    <t>DAVITA DIALYSIS CARE OF ANSON COUNTY</t>
  </si>
  <si>
    <t>FRESENIUS MEDICAL CARE APEX</t>
  </si>
  <si>
    <t>DAVITA WALLACE DIALYSIS</t>
  </si>
  <si>
    <t>DAVITA MAYLAND DIALYSIS CENTER</t>
  </si>
  <si>
    <t>MITCHELL</t>
  </si>
  <si>
    <t>COLUMBIA-GREENE DIALYSIS (CATSKILL DIVISION)</t>
  </si>
  <si>
    <t>GRAND CONCOURSE DIALYSIS FACILITY</t>
  </si>
  <si>
    <t>FOUR SEASONS DIALYSIS CENTER LLC.</t>
  </si>
  <si>
    <t>KINGS HARBOR HEALTH SERVICES LLC</t>
  </si>
  <si>
    <t>PREMIER DIALYSIS CENTER</t>
  </si>
  <si>
    <t>322530 ALBUQUERQUE EAST (DCI)</t>
  </si>
  <si>
    <t>322531 GIBSON DIALYSIS CENTER (FMC)</t>
  </si>
  <si>
    <t>322533 NORTH RIO RANCHO DIALYSIS (FMC)</t>
  </si>
  <si>
    <t>UNIVERSITY DIALYSIS CENTER</t>
  </si>
  <si>
    <t>DAVITA CATSKILL DIALYSIS CENTER</t>
  </si>
  <si>
    <t>DAVITA METUCHEN</t>
  </si>
  <si>
    <t>DAVITA MONROE TOWNSHIP DIALYSIS</t>
  </si>
  <si>
    <t>FMC DOVER</t>
  </si>
  <si>
    <t>DAVITA RENAL CENTER OF HAMILTON</t>
  </si>
  <si>
    <t>FMC NEPTUNE</t>
  </si>
  <si>
    <t>DAVITA NORTH CHARLOTTE DIALYSIS CENTER</t>
  </si>
  <si>
    <t>YADKIN DIALYSIS CENTER OF WAKE FOREST UNIVERSITY</t>
  </si>
  <si>
    <t>YADKIN</t>
  </si>
  <si>
    <t>THE KIDNEY INSTITUTE OF NORTH DAKOTA</t>
  </si>
  <si>
    <t>DAVITA FARGO DIALYSIS CENTER</t>
  </si>
  <si>
    <t>AURORA DIALYSIS LLC</t>
  </si>
  <si>
    <t>PALM GARDEN DIALYSIS CENTER</t>
  </si>
  <si>
    <t>SCHENECTADY PARTNERS LLC</t>
  </si>
  <si>
    <t>DCI-EAST GREENBUSH</t>
  </si>
  <si>
    <t>PENINSULA CONTINUUM SERVICES LLC</t>
  </si>
  <si>
    <t>ROGOSIN INSTITUTE-QUEENS</t>
  </si>
  <si>
    <t>DAVITA RENAL CARE OF BUFFALO</t>
  </si>
  <si>
    <t>FRESENIUS KIDNEY CARE - NIAGARA</t>
  </si>
  <si>
    <t>FMS-NEPHRO CARE WEST</t>
  </si>
  <si>
    <t>ISLAND REHABILITATIVE SERVICES - COMMACK</t>
  </si>
  <si>
    <t>MERIDIAN-FRESENIUS DIALYSIS AT BRICK</t>
  </si>
  <si>
    <t>322552-SANDHILL DIALYSIS</t>
  </si>
  <si>
    <t>SOCORRO</t>
  </si>
  <si>
    <t>322553-CLOVIS HIGH PLAINS</t>
  </si>
  <si>
    <t>322554- SOLID ROCK DIALYSIS, LLC</t>
  </si>
  <si>
    <t>DAVITA SANDIA PEAK DIALYSIS</t>
  </si>
  <si>
    <t>CHI ST ALEXIUS HEALTH - DICKINSON DIALYSIS</t>
  </si>
  <si>
    <t>STARK</t>
  </si>
  <si>
    <t>CHI ST ALEXIUS HEALTH - WILLISTON DIALYSIS</t>
  </si>
  <si>
    <t>WILLIAMS</t>
  </si>
  <si>
    <t>TRINITY SAT - BELCOURT DIALYSIS</t>
  </si>
  <si>
    <t>MT. SINAI KIDNEY CENTER AT EAST RIVER PLAZA</t>
  </si>
  <si>
    <t>BROOKLYN HOSPITAL CENTER II</t>
  </si>
  <si>
    <t>322507 SILVER CITY DIALYSIS (DCI)</t>
  </si>
  <si>
    <t>322508 ALAMOGORDO DIALYSIS (FMC)</t>
  </si>
  <si>
    <t>322509 RIO RANCHO DIALYSIS (FMC)</t>
  </si>
  <si>
    <t>322510 GRANTS DIALYSIS (DCI)</t>
  </si>
  <si>
    <t>322511 CENTRAL NEW MEXICO KIDNEY CENTER (FMC)</t>
  </si>
  <si>
    <t>ST. JOSEPH'S - REGIONAL</t>
  </si>
  <si>
    <t>ST. JOSEPH'S DIALYSIS - SENECA</t>
  </si>
  <si>
    <t>ST. JOSEPH'S - CAMILLUS</t>
  </si>
  <si>
    <t>ST. JOSEPH'S - NORTHEAST</t>
  </si>
  <si>
    <t>ST. JOSEPH'S - CORTLAND</t>
  </si>
  <si>
    <t>CORTLAND</t>
  </si>
  <si>
    <t>DAVITA ATRIUM DIALYSIS</t>
  </si>
  <si>
    <t>DAVITA UPPER VALLEY KIDNEY CENTER</t>
  </si>
  <si>
    <t>FMC - MENTOR DIALYSIS</t>
  </si>
  <si>
    <t>US RENAL CARE BARBERTON DIALYSIS</t>
  </si>
  <si>
    <t>DAVITA AUBURN ROAD DIALYSIS</t>
  </si>
  <si>
    <t>OSU MEDICAL CENTER OUTPATIENT DIALYSIS UNIT</t>
  </si>
  <si>
    <t>DAVITA FAIRFIELD DIALYSIS</t>
  </si>
  <si>
    <t>CENTER FOR DIALYSIS CARE AT HEATHER HILL</t>
  </si>
  <si>
    <t>GEAUGA</t>
  </si>
  <si>
    <t>DAVITA PATASKALA DIALYSIS CENTER</t>
  </si>
  <si>
    <t>LICKING</t>
  </si>
  <si>
    <t>FMC -  ASHLAND COUNTY</t>
  </si>
  <si>
    <t>DAVITA POINT PLACE DIALYSIS</t>
  </si>
  <si>
    <t>U.S. RENAL CARE OF DELAWARE</t>
  </si>
  <si>
    <t>FMC LAWRENCEBURG</t>
  </si>
  <si>
    <t>TN</t>
  </si>
  <si>
    <t>DIALYSIS ASSOCIATES, LLC</t>
  </si>
  <si>
    <t>DAVITA MILLINGTON DIALYSIS</t>
  </si>
  <si>
    <t>FMC POWELL</t>
  </si>
  <si>
    <t>FMC SKYWAY</t>
  </si>
  <si>
    <t>SWEETWATER</t>
  </si>
  <si>
    <t>DAVITA CAPEVILLE DIALYSIS LLC</t>
  </si>
  <si>
    <t>DAVITA TEXARKANA REGIONAL DIALYSIS</t>
  </si>
  <si>
    <t>TX</t>
  </si>
  <si>
    <t>FRESENIUS MEDICAL CARE CORSICANA</t>
  </si>
  <si>
    <t>NAVARRO</t>
  </si>
  <si>
    <t>CARTHAGE DIALYSIS CENTER</t>
  </si>
  <si>
    <t>FRESENIUS MEDICAL CARE SAN ANTONIO, LLC</t>
  </si>
  <si>
    <t>VAL VERDE</t>
  </si>
  <si>
    <t>FRESENIUS MEDICAL CARE BROWNWOOD</t>
  </si>
  <si>
    <t>FKC - LAKE HEFNER DIALYSIS</t>
  </si>
  <si>
    <t>DAVITA TULSA DIALYSIS CENTER</t>
  </si>
  <si>
    <t>XCLOSED DAVITA - STILLWATER</t>
  </si>
  <si>
    <t>PAYNE</t>
  </si>
  <si>
    <t>DAVITA MIDWEST CITY DIALYSIS CENTER</t>
  </si>
  <si>
    <t>DAVITA TAHLEQUAH DIALYSIS CENTER</t>
  </si>
  <si>
    <t>DAVITA ANDERSON DIALYSIS CENTER</t>
  </si>
  <si>
    <t>DAVITA GROVE CITY DIALYSIS</t>
  </si>
  <si>
    <t>DAVITA WEST TOLEDO AVENUE</t>
  </si>
  <si>
    <t>DAVITA ROSS DIALYSIS</t>
  </si>
  <si>
    <t>DAVITA COVENTRY DIALYSIS</t>
  </si>
  <si>
    <t>BIO-MEDICAL APPLICATIONS OF TEXAS, INC</t>
  </si>
  <si>
    <t>WEST HOUSTON DIALYSIS CENTER</t>
  </si>
  <si>
    <t>HARRIS</t>
  </si>
  <si>
    <t>DAVITA ISLAND DIALYSIS</t>
  </si>
  <si>
    <t>GALVESTON</t>
  </si>
  <si>
    <t>NNA SAN MARCOS</t>
  </si>
  <si>
    <t>DAVITA GOLDEN TRIANGLE DIALYSIS</t>
  </si>
  <si>
    <t>FRESENIUS MEDICAL CARE FONDREN</t>
  </si>
  <si>
    <t>DAVITA DIALYSIS CARE OF GREENVILLE</t>
  </si>
  <si>
    <t>HUNT</t>
  </si>
  <si>
    <t>DAVITA WATERLOO DIALYSIS CENTER</t>
  </si>
  <si>
    <t>AUSTIN</t>
  </si>
  <si>
    <t>TRAVIS</t>
  </si>
  <si>
    <t>FMC SOUTH DALLAS COUNTY</t>
  </si>
  <si>
    <t>REDBIRD DIALYSIS CENTER</t>
  </si>
  <si>
    <t>DAVITA MIDDLEBURG HEIGHTS DIALYSIS</t>
  </si>
  <si>
    <t>FMC - BUTLER COUNTY LLC</t>
  </si>
  <si>
    <t>NEPHROLOGY ASSOCIATES OF CLEVELAND, LTD.</t>
  </si>
  <si>
    <t>CENTER FOR DIALYSIS CARE HOME CARE, LTD.</t>
  </si>
  <si>
    <t>FMC - HOCKING HILLS DIALYSIS CENTER</t>
  </si>
  <si>
    <t>DAVITA DAYTON SOUTH DIALYSIS</t>
  </si>
  <si>
    <t>DAVITA THE CHRIST HOSPITAL DIALYSIS</t>
  </si>
  <si>
    <t>DAVITA HEART OF MARION DIALYSIS</t>
  </si>
  <si>
    <t>DAVITA EDMOND DIALYSIS CENTER</t>
  </si>
  <si>
    <t>XCLOSED FMCNA - ARDMORE</t>
  </si>
  <si>
    <t>FMCNA - YUKON JV</t>
  </si>
  <si>
    <t>CANADIAN</t>
  </si>
  <si>
    <t>FRESENIUS MEDICAL CARE BRAZOS</t>
  </si>
  <si>
    <t>MCLENNAN</t>
  </si>
  <si>
    <t>FRESENIUS MEDICAL CARE TRI CITY</t>
  </si>
  <si>
    <t>ATASCOSA</t>
  </si>
  <si>
    <t>FRESENIUS MEDICAL CARE CLIFFVIEW</t>
  </si>
  <si>
    <t>DAVITA NORTHSTAR DIALYSIS CENTER</t>
  </si>
  <si>
    <t>DAVITA LONE STAR DIALYSIS</t>
  </si>
  <si>
    <t>WALNUT HILL DIALYSIS CENTER</t>
  </si>
  <si>
    <t>DAVITA BROOKRIVER DIALYSIS</t>
  </si>
  <si>
    <t>DAVITA RENAL CENTER OF FORT WORTH</t>
  </si>
  <si>
    <t>TARRANT</t>
  </si>
  <si>
    <t>USRC MCALLEN DIALYSIS</t>
  </si>
  <si>
    <t>HIDALGO</t>
  </si>
  <si>
    <t>TRUCARE HEALTH CARE</t>
  </si>
  <si>
    <t>KIRBY KIDNEY DISEASE CENTER</t>
  </si>
  <si>
    <t>BEXAR</t>
  </si>
  <si>
    <t>FMC - TUSCARAWAS COUNTY KIDNEY CENTER</t>
  </si>
  <si>
    <t>TUSCARAWAS</t>
  </si>
  <si>
    <t>DAVITA BUTLER COUNTY HOME TRAINING DIALYSIS</t>
  </si>
  <si>
    <t>DAVITA KETTERING DIALYSIS</t>
  </si>
  <si>
    <t>FMC - TOLEDO LASKEY DIALYSIS</t>
  </si>
  <si>
    <t>FAIRFIELD KIDNEY CENTER</t>
  </si>
  <si>
    <t>DAVITA STILWELL DIALYSIS CENTER</t>
  </si>
  <si>
    <t>DAVITA CENTRAL TULSA DIALYSIS CENTER</t>
  </si>
  <si>
    <t>DAVITA TRI-STATE DIALYSIS</t>
  </si>
  <si>
    <t>FMC- ARROWHEAD DIALYSIS CENTER</t>
  </si>
  <si>
    <t>FMC - TOLEDO CENTRAL DIALYSIS</t>
  </si>
  <si>
    <t>DAVITA CENTRAL HOUSTON DIALYSIS</t>
  </si>
  <si>
    <t>DAVITA NORTH HOUSTON DIALYSIS CENTER</t>
  </si>
  <si>
    <t>SATELLITE HEALTHCARE CENTRAL STATES LLC</t>
  </si>
  <si>
    <t>SATELLITE DIALYSIS</t>
  </si>
  <si>
    <t>DCI DIALYSIS CARE SERVICES,INC</t>
  </si>
  <si>
    <t>NACOGDOCHES</t>
  </si>
  <si>
    <t>DAVITA ETOWAH DIALYSIS</t>
  </si>
  <si>
    <t>MCMINN</t>
  </si>
  <si>
    <t>DAVITA GREENEVILLE DIALYSIS</t>
  </si>
  <si>
    <t>DIALYSIS ASSOCIATE, LLC</t>
  </si>
  <si>
    <t>BIO-MEDICAL APPLICATIONS OF TENNESSEE, INC.</t>
  </si>
  <si>
    <t>FRESENIUS MEDICAL CARE IRVING</t>
  </si>
  <si>
    <t>ASHTABULA</t>
  </si>
  <si>
    <t>BLANCHARD VALLEY DIALYSIS SERVICES, LLC</t>
  </si>
  <si>
    <t>US RENAL CARE NORTON HOME THERAPIES</t>
  </si>
  <si>
    <t>DAVITA STEUBENVILLE HOME TRAINING CENTER</t>
  </si>
  <si>
    <t>DAVITA APPLE VALLEY DIALYSIS</t>
  </si>
  <si>
    <t>DAVITA FIVE RIVERS DIALYSIS</t>
  </si>
  <si>
    <t>DAVITA FAIRFIELD HOME TRAINING DIALYSIS</t>
  </si>
  <si>
    <t>FMC - WESTLAKE DIALYSIS CENTER</t>
  </si>
  <si>
    <t>DAVITA WINTON ROAD DIALYSIS</t>
  </si>
  <si>
    <t>ARC/CDC, LTD.</t>
  </si>
  <si>
    <t>NEPHROLOGY ASSOCIATES AT OAKWOOD, LTD.</t>
  </si>
  <si>
    <t>DAVITA AKRON RENAL CENTER</t>
  </si>
  <si>
    <t>LUBBOCK DIALYSIS CENTER-REDBUD</t>
  </si>
  <si>
    <t>LUBBOCK</t>
  </si>
  <si>
    <t>FMC DIALYSIS SERVICES TERRELL</t>
  </si>
  <si>
    <t>KAUFMAN</t>
  </si>
  <si>
    <t>FRESENIUS MEDICAL CARE KAUFMAN</t>
  </si>
  <si>
    <t>FMC MILLINGTON</t>
  </si>
  <si>
    <t>SATELLITE HEALTHCARE OF POPLAR AVENUE LLC</t>
  </si>
  <si>
    <t>FRESENIUS MEDICAL CARE EAST FORT WORTH, LLC</t>
  </si>
  <si>
    <t>FRESENIUS MEDICAL CARE LUBBOCK</t>
  </si>
  <si>
    <t>DAVITA LIVE OAK DIALYSIS</t>
  </si>
  <si>
    <t>DAVITA SOUTHWEST SAN ANTONIO DIALYSIS CENTER</t>
  </si>
  <si>
    <t>DAVITA RELIANT DIALYIS</t>
  </si>
  <si>
    <t>DAVITA NORTH LOOP EAST DIALYSIS</t>
  </si>
  <si>
    <t>DAVITA MID OHIO DIALYSIS</t>
  </si>
  <si>
    <t>DAVITA KENTON DIALYSIS</t>
  </si>
  <si>
    <t>DAVITA SHAWNEE DIALYSIS CENTER</t>
  </si>
  <si>
    <t>POTTAWATOMIE</t>
  </si>
  <si>
    <t>DAVITA CLAREMORE DIALYSIS CENTER</t>
  </si>
  <si>
    <t>DAVITA NORTHWEST BETHANY DIALYSIS CENTER</t>
  </si>
  <si>
    <t>FMC - PREBLE COUNTY REGIONAL DIALYSIS, INC.</t>
  </si>
  <si>
    <t>PREBLE</t>
  </si>
  <si>
    <t>CDC HOME CARE (YOUNGSTOWN), LTD.</t>
  </si>
  <si>
    <t>FMC - DELAWARE DIALYSIS</t>
  </si>
  <si>
    <t>FRESENIUS MEDICAL CARE BUTLER COUNTY, LLC</t>
  </si>
  <si>
    <t>DAVITA WEST CHESTER DIALYSIS</t>
  </si>
  <si>
    <t>SATELLITE HEALTHCARE OF PACE ROAD LLC</t>
  </si>
  <si>
    <t>DAVITA RIPLEY DIALYSIS CENTER</t>
  </si>
  <si>
    <t>RAI GALLATIN</t>
  </si>
  <si>
    <t>SUMNER</t>
  </si>
  <si>
    <t>DAVITA NASHVILLE HOME TRAINING DIALYSIS PD</t>
  </si>
  <si>
    <t>DAVITA RENAL CENTER OF NORTH DENTON</t>
  </si>
  <si>
    <t>DAVITA DALLAS EAST DIALYSIS</t>
  </si>
  <si>
    <t>US RENAL CARE LAREDO DIALYSIS</t>
  </si>
  <si>
    <t>WEBB</t>
  </si>
  <si>
    <t>NNA - BASTROP</t>
  </si>
  <si>
    <t>KIDNEY CENTER OF HWY 58</t>
  </si>
  <si>
    <t>DAVITA SOUTH JACKSON DIALYSIS</t>
  </si>
  <si>
    <t>DAVITA BROKEN ARROW DIALYSIS CENTER</t>
  </si>
  <si>
    <t>DAVITA OKLAHOMA CITY SOUTH DIALYSIS</t>
  </si>
  <si>
    <t>FMCNA - SOUTH OKC DX CTR</t>
  </si>
  <si>
    <t>FMC - MEDINA COUNTY KIDNEY CENTER</t>
  </si>
  <si>
    <t>FMC - CRAWFORD COUNTY KIDNEY CENTER</t>
  </si>
  <si>
    <t>DAVITA MILLERSBURG DIALYSIS</t>
  </si>
  <si>
    <t>DAVITA WEST HAMILTON DIALYSIS</t>
  </si>
  <si>
    <t>FMC - PERRYSBURG DIALYSIS</t>
  </si>
  <si>
    <t>WOOD</t>
  </si>
  <si>
    <t>DAVITA RIDGE PARK DIALYSIS</t>
  </si>
  <si>
    <t>FMC - WILLARD</t>
  </si>
  <si>
    <t>DAVITA OKUMLGEE DIALYSIS CENTER</t>
  </si>
  <si>
    <t>OKMULGEE</t>
  </si>
  <si>
    <t>DAVITA SAN JACINTO DIALYSIS</t>
  </si>
  <si>
    <t>WATSON WISE DIALYSIS CENTER</t>
  </si>
  <si>
    <t>TYLER</t>
  </si>
  <si>
    <t>SMITH</t>
  </si>
  <si>
    <t>SOUTHEAST KIDNEY CENTER</t>
  </si>
  <si>
    <t>DAVITA ALICE RENAL CENTER</t>
  </si>
  <si>
    <t>JIM WELLS</t>
  </si>
  <si>
    <t>CYPRESS CREEK DIALYSIS</t>
  </si>
  <si>
    <t>DIALYSIS CENTERS OF GREATER TOLEDO</t>
  </si>
  <si>
    <t>DAVITA PARK SIDE DIALYSIS</t>
  </si>
  <si>
    <t>FMC - HURON DIALYSIS CENTER</t>
  </si>
  <si>
    <t>DAVITA MIAMISBURG DIALYSIS</t>
  </si>
  <si>
    <t>KIDNEY CARE CENTERS OF COSHOCTON, OHIO</t>
  </si>
  <si>
    <t>COSHOCTON</t>
  </si>
  <si>
    <t>FMC- WILMINGTON HOME LLC</t>
  </si>
  <si>
    <t>US RENAL CARE NORTHWEST OHIO DIALYSIS</t>
  </si>
  <si>
    <t>FMC - DIALYSIS SPECIALISTS OF NORTHEAST OHIO</t>
  </si>
  <si>
    <t>DAVITA SWAN CREEK DIALYSIS</t>
  </si>
  <si>
    <t>PICKAWAY DIALYSIS CENTER</t>
  </si>
  <si>
    <t>PICKAWAY</t>
  </si>
  <si>
    <t>PIKETON REGIONAL DIALYSIS CENTER</t>
  </si>
  <si>
    <t>DAVITA MUSKOGEE COMMUNITY DIALYSIS CENTER</t>
  </si>
  <si>
    <t>MUSKOGEE</t>
  </si>
  <si>
    <t>FMCNA - PONCA CITY</t>
  </si>
  <si>
    <t>KAY</t>
  </si>
  <si>
    <t>FMCNA - HERITAGE PARK</t>
  </si>
  <si>
    <t>FMCNA - WOODWARD</t>
  </si>
  <si>
    <t>WOODWARD</t>
  </si>
  <si>
    <t>FMCNA - STILLWATER MEDICAL CTR DIALYSIS</t>
  </si>
  <si>
    <t>BMA DALLAS SOUTH</t>
  </si>
  <si>
    <t>FARMERS BRANCH DIALYSIS CENTER</t>
  </si>
  <si>
    <t>BMA DALLAS CENTRAL</t>
  </si>
  <si>
    <t>METRO EAST DIALYSIS CENTER</t>
  </si>
  <si>
    <t>COLLIN COUNTY DIALYSIS CENTER</t>
  </si>
  <si>
    <t>COLLIN</t>
  </si>
  <si>
    <t>DAVITA NAVARRE DIALYSIS</t>
  </si>
  <si>
    <t>DAVITA STARR DIALYSIS</t>
  </si>
  <si>
    <t>DAVITA BULLOCK DIALYSIS LLC</t>
  </si>
  <si>
    <t>FRESENIUS MEDICAL CARE SOUTH GROVE CITY LLC</t>
  </si>
  <si>
    <t>DAVITA MINERVA PARK DIALYSIS</t>
  </si>
  <si>
    <t>OHIO RENAL CARE GROUP LLC</t>
  </si>
  <si>
    <t>DAVITA HILLIARD DIALYSIS</t>
  </si>
  <si>
    <t>DAVITA SANDUSKY DIALYSIS CENTER</t>
  </si>
  <si>
    <t>DAVITA MCCARTY LANE DIALYSIS</t>
  </si>
  <si>
    <t>DAVITA EASTGATE HOME TRAINING</t>
  </si>
  <si>
    <t>DAVITA HARRISON DIALYSIS</t>
  </si>
  <si>
    <t>DAVITA MEADOWHAWK DIALYSIS</t>
  </si>
  <si>
    <t>DAVITA SUMMIT RENAL CENTER</t>
  </si>
  <si>
    <t>DAVITA NORTH RIDGE DIALYSIS</t>
  </si>
  <si>
    <t>FMC - STREETSBORO KIDNEY CENTER</t>
  </si>
  <si>
    <t>FMC - BOARDMAN DIALYSIS</t>
  </si>
  <si>
    <t>FMC - RICHLAND COUNTY</t>
  </si>
  <si>
    <t>LOCKEHILL KIDNEY DISEASE CLINIC</t>
  </si>
  <si>
    <t>DAVITA NEW BRAUNFELS DIALYSIS</t>
  </si>
  <si>
    <t>COMAL</t>
  </si>
  <si>
    <t>US RENAL CARE TARRANT DIALYSIS CENTRAL FORT WORTH</t>
  </si>
  <si>
    <t>TARRANT DIALYSIS CENTERS</t>
  </si>
  <si>
    <t>DAVITA MORGAN AVENUE DIALYSIS</t>
  </si>
  <si>
    <t>NUECES</t>
  </si>
  <si>
    <t>FMC - YOUNGSTOWN</t>
  </si>
  <si>
    <t>DAVITA SHAKER SQUARE DIALYSIS</t>
  </si>
  <si>
    <t>DAVITA BELMONT DIALYSIS</t>
  </si>
  <si>
    <t>FMC - SALEM SOUTH</t>
  </si>
  <si>
    <t>DAVITA MARIETTA DIALYSIS</t>
  </si>
  <si>
    <t>DAVITA HILLIARD STATION DIALYSIS</t>
  </si>
  <si>
    <t>DAVITA KIDNEY CENTER OF BRUNSWICK</t>
  </si>
  <si>
    <t>FMC - GROVE CITY</t>
  </si>
  <si>
    <t>FMC - DAYTON WEST</t>
  </si>
  <si>
    <t>DAVITA DUNCAN DIALYSIS CENTER</t>
  </si>
  <si>
    <t>ARA - LAWTON DIALYSIS</t>
  </si>
  <si>
    <t>DAVITA PARMA DIALYSIS CENTER</t>
  </si>
  <si>
    <t>FMC - KINGS MILLS</t>
  </si>
  <si>
    <t>DAVITA COLUMBUS WEST HOME TRAINING AT HOME</t>
  </si>
  <si>
    <t>DAVITA DUBLIN DIALYSIS</t>
  </si>
  <si>
    <t>DAVITA MIDWEST URBANA DIALYSIS</t>
  </si>
  <si>
    <t>DAVITA ROCKSIDE DIALYSIS</t>
  </si>
  <si>
    <t>QUALITY DIALYSIS TWO, INC</t>
  </si>
  <si>
    <t>STAFFORD</t>
  </si>
  <si>
    <t>FORT BEND</t>
  </si>
  <si>
    <t>KINGSTON DIALYSIS</t>
  </si>
  <si>
    <t>ROANE</t>
  </si>
  <si>
    <t>FMC EAST MEMPHIS HOME THERAPIES</t>
  </si>
  <si>
    <t>FMC MT MORIAH DIALYSIS</t>
  </si>
  <si>
    <t>FMC BARTLETT</t>
  </si>
  <si>
    <t>CHILLICOTHE REGIONAL DIALYSIS CENTER</t>
  </si>
  <si>
    <t>ROSS</t>
  </si>
  <si>
    <t>FMC - HERITAGE DIALYSIS</t>
  </si>
  <si>
    <t>DAVITA NORTHWOOD DIALYSIS</t>
  </si>
  <si>
    <t>US RENAL CARE OF NORWOOD DIALYSIS</t>
  </si>
  <si>
    <t>DAVITA NORMAN DIALYSIS CENTER</t>
  </si>
  <si>
    <t>DAVITA PRYOR DIALYSIS</t>
  </si>
  <si>
    <t>MAYES</t>
  </si>
  <si>
    <t>DAVITA HEARTLAND DIALYSIS</t>
  </si>
  <si>
    <t>DAVITA ELK CITY DIALYSIS CENTER</t>
  </si>
  <si>
    <t>BECKHAM</t>
  </si>
  <si>
    <t>FMC - ELYRIA RENAL CARE GROUP</t>
  </si>
  <si>
    <t>DAVITA LOGAN DIALYSIS</t>
  </si>
  <si>
    <t>HOCKING</t>
  </si>
  <si>
    <t>INFINITI DIALYSIS CENTER OF CINCINNATI, LLC</t>
  </si>
  <si>
    <t>COMUNITY DIALYSIS CENTER</t>
  </si>
  <si>
    <t>U S RENAL CARE - CUYAHOGA FALLS</t>
  </si>
  <si>
    <t>DAVITA HUBER HEIGHTS DIALYSIS</t>
  </si>
  <si>
    <t>DAVITA MEMPHIS MIDTOWN DIALYSIS</t>
  </si>
  <si>
    <t>RAI LEBANON</t>
  </si>
  <si>
    <t>KIDNEY DISEASE CLINIC OF UVALDE</t>
  </si>
  <si>
    <t>UVALDE</t>
  </si>
  <si>
    <t>FRESENIUS MEDICAL CARE EAGLE PASS</t>
  </si>
  <si>
    <t>MAVERICK</t>
  </si>
  <si>
    <t>FRESENIUS MEDICAL CARE ROSENBERG</t>
  </si>
  <si>
    <t>SOUTHSIDE KIDNEY DISEASE CLINIC</t>
  </si>
  <si>
    <t>DCI - SEAMAN</t>
  </si>
  <si>
    <t>FMC - LAKEWOOD OHIO DIALYSIS</t>
  </si>
  <si>
    <t>DAVITA MASSILLON COMMUNITY DIALYSIS</t>
  </si>
  <si>
    <t>KIDNEY CARE OF CENTERS OF CAMBRIDGE</t>
  </si>
  <si>
    <t>GUERNSEY</t>
  </si>
  <si>
    <t>DAVITA FREMONT REGIONAL DIALYSIS</t>
  </si>
  <si>
    <t>FMC - OHIO RENAL CARE GROUP-NORTH RANDALL</t>
  </si>
  <si>
    <t>FMC - FARNSWORTH DIALYSIS</t>
  </si>
  <si>
    <t>DAVITA MIDWEST SPRINGFIELD DIALYSIS</t>
  </si>
  <si>
    <t>DAVITA SOUTHWEST OHIO DIALYSIS</t>
  </si>
  <si>
    <t>DAVITA DAYTON NORTH DIALYSIS</t>
  </si>
  <si>
    <t>DAVITA EATON DIALYSIS</t>
  </si>
  <si>
    <t>DAVITA AFFINITY PLACE DIALYSIS</t>
  </si>
  <si>
    <t>CDC HOME CARE MENTOR</t>
  </si>
  <si>
    <t>FMC SEVIERVILLE</t>
  </si>
  <si>
    <t>SEVIER</t>
  </si>
  <si>
    <t>DAVITA KNOXVILLE CENTRAL DIALYSIS</t>
  </si>
  <si>
    <t>DAVITA MEMPHIS DOWNTOWN DIALYSIS PD</t>
  </si>
  <si>
    <t>DAVITA KERRVILLE DIALYSIS</t>
  </si>
  <si>
    <t>KERR</t>
  </si>
  <si>
    <t>SOUTH OAK CLIFF DIALYSIS CENTER</t>
  </si>
  <si>
    <t>VILLAGE II DIALYSIS CENTER</t>
  </si>
  <si>
    <t>TRINITY DIALYSIS CENTER</t>
  </si>
  <si>
    <t>TOWN GATE DIALYSIS CENTER</t>
  </si>
  <si>
    <t>DAVITA BUCKEYE DIALYSIS</t>
  </si>
  <si>
    <t>DAVITA KINGSVILLE DIALYSIS</t>
  </si>
  <si>
    <t>DAVITA ISD RENAL INC.</t>
  </si>
  <si>
    <t>US RENAL CARE FINDLAY HOME</t>
  </si>
  <si>
    <t>US RENAL CARE AKRON DIALYSIS</t>
  </si>
  <si>
    <t>USRC TIFFIN LLC</t>
  </si>
  <si>
    <t>FIRELANDS BELLEVUE DIALYSIS CENTER</t>
  </si>
  <si>
    <t>DAVITA PARMA HEIGHTS DIALYSIS</t>
  </si>
  <si>
    <t>DAVITA COLUMBUS WEST DIALYSIS</t>
  </si>
  <si>
    <t>DAVITA WAUSEON DIALYSIS CENTER</t>
  </si>
  <si>
    <t>DAVITA LEBANON DIALYSIS CENTER</t>
  </si>
  <si>
    <t>DAVITA DELHI DIALYSIS</t>
  </si>
  <si>
    <t>DAVITA SOMERVILLE DIALYSIS</t>
  </si>
  <si>
    <t>FMC ELIZABETHTON</t>
  </si>
  <si>
    <t>DAVITA CLINCH RIVER DIALYSIS</t>
  </si>
  <si>
    <t>FRESENIUS MEDICAL CARE NORTH TEXAS</t>
  </si>
  <si>
    <t>FRESENIUS MEDICAL CARE ABILENE</t>
  </si>
  <si>
    <t>FRESENIUS MEDICAL CARE PERMIAN BASIN</t>
  </si>
  <si>
    <t>BAY AREA DIALYSIS SERVICES AT ALICE</t>
  </si>
  <si>
    <t>SWISS AVENUE DIALYSIS CENTER</t>
  </si>
  <si>
    <t>NORTH CENTRAL KIDNEY DISEASE CENTER</t>
  </si>
  <si>
    <t>FRESENIUS MEDICAL CARE HENDERSON COUNTY</t>
  </si>
  <si>
    <t>FMC DIALYSIS SERVICES VISTA DEL SOL</t>
  </si>
  <si>
    <t>ST FRANCIS HOSPITAL-DIALYSIS</t>
  </si>
  <si>
    <t>OU CHILDREN DIALYSIS</t>
  </si>
  <si>
    <t>OU MEDICINE INC</t>
  </si>
  <si>
    <t>FMC - MAD RIVER DIALYSIS CTR</t>
  </si>
  <si>
    <t>FMC - CLEVELAND CLINIC WEST</t>
  </si>
  <si>
    <t>FMC - COLUMBUS NORTHWEST</t>
  </si>
  <si>
    <t>CHAMPION DIALYSIS CENTER</t>
  </si>
  <si>
    <t>TRUMBULL</t>
  </si>
  <si>
    <t>CLEVELAND HOME DIALYSIS</t>
  </si>
  <si>
    <t>DAVITA CANAL WINCHESTER DIALYSIS</t>
  </si>
  <si>
    <t>DAVITA GALION DIALYSIS</t>
  </si>
  <si>
    <t>FRESENIUS MEDICAL CARE AMARILLO HIGH PLAINS</t>
  </si>
  <si>
    <t>POTTER</t>
  </si>
  <si>
    <t>DAVITA CORPUS CHRISTI DIALYSIS</t>
  </si>
  <si>
    <t>FRESENIUS MEDICAL CARE RIO GRANDE CITY</t>
  </si>
  <si>
    <t>STARR</t>
  </si>
  <si>
    <t>DAVITA OMNI DIALYSIS CENTER</t>
  </si>
  <si>
    <t>FRESENIUS MEDICAL CARE WEST BEXAR</t>
  </si>
  <si>
    <t>FMC DIALYSIS SERVICES OF MCKINNEY</t>
  </si>
  <si>
    <t>BROADWAY KIDNEY DISEASE CENTER</t>
  </si>
  <si>
    <t>HARLINGEN DIALYSIS</t>
  </si>
  <si>
    <t>FMC CEDAR BLUFF</t>
  </si>
  <si>
    <t>DAVITA SPARTA DIALYSIS</t>
  </si>
  <si>
    <t>FMC - CLEVELAND CLINIC EAST</t>
  </si>
  <si>
    <t>FMC - OHIO RENAL CARE GROUP HOME DIALYSIS PROGRAM</t>
  </si>
  <si>
    <t>FMC - DIALYSIS SPECIALISTS OF MARIETTA</t>
  </si>
  <si>
    <t>DAVITA FAIRBORN DIALYSIS</t>
  </si>
  <si>
    <t>DAVITA STRONGSVILLE DIALYSIS</t>
  </si>
  <si>
    <t>DAVITA PIKE COUNTY DIALYSIS</t>
  </si>
  <si>
    <t>FMCNA - SE OKLAHOMA</t>
  </si>
  <si>
    <t>FMCNA - SHAWNEE</t>
  </si>
  <si>
    <t>HEARTLAND MIAMI DX LLP</t>
  </si>
  <si>
    <t>FMCNA - SOUTH TULSA</t>
  </si>
  <si>
    <t>FMCNA - NORTH CENTRAL OKLAHOMA CITY</t>
  </si>
  <si>
    <t>LIBERTY DAYTON DIALYSIS FACILITY</t>
  </si>
  <si>
    <t>NORTHWEST HOUSTON DIALYSIS CTR</t>
  </si>
  <si>
    <t>DAVITA WESLACO RENAL CENTER</t>
  </si>
  <si>
    <t>FMC CARIZZO SPRINGS KIDNEY DISEASE CLINIC</t>
  </si>
  <si>
    <t>DIMMIT</t>
  </si>
  <si>
    <t>DAVITA HOUSTON KIDNEY CENTER CYPRESS STATION</t>
  </si>
  <si>
    <t>DAVITA WOLF RIVER DIALYSIS</t>
  </si>
  <si>
    <t>DAVITA STATE LINE DIALYSIS</t>
  </si>
  <si>
    <t>DAVITA BARTLETT RENAL CENTER</t>
  </si>
  <si>
    <t>FMC HENDERSONVILLE</t>
  </si>
  <si>
    <t>DAVITA BRIARCREST DIALYSIS</t>
  </si>
  <si>
    <t>BRYAN</t>
  </si>
  <si>
    <t>BRAZOS</t>
  </si>
  <si>
    <t>DIALYSIS CLINIC INC.</t>
  </si>
  <si>
    <t>FMC- WESTERVILLE DIALYSIS</t>
  </si>
  <si>
    <t>DAVITA WHITE OAK HOME TRAINING DIALYSIS</t>
  </si>
  <si>
    <t>DAVITA WHITE OAK DIALYSIS</t>
  </si>
  <si>
    <t>DAVITA COUNTY HOME TRAINING</t>
  </si>
  <si>
    <t>FMCNA - NORTHWEST OKLAHOMA CITY</t>
  </si>
  <si>
    <t>FMC -  SIDNEY DIALYSIS</t>
  </si>
  <si>
    <t>FMC - AKRON EAST</t>
  </si>
  <si>
    <t>FMC - KNOX COUNTY KIDNEY CENTER</t>
  </si>
  <si>
    <t>DAVITA BELDEN COMMUNITY DIALYSIS</t>
  </si>
  <si>
    <t>WEST TYLER DIALYSIS</t>
  </si>
  <si>
    <t>MISSOURI CITY DIALYSIS</t>
  </si>
  <si>
    <t>DAVITA SPRING DIALYSIS</t>
  </si>
  <si>
    <t>KIDNEY CENTER OF CLEVELAND</t>
  </si>
  <si>
    <t>DAVITA CLERMONT COUNTY DIALYSIS</t>
  </si>
  <si>
    <t>DAVITA HEART OF NEW ALBANY DIALYSIS</t>
  </si>
  <si>
    <t>DAVITA FALLEN TIMBERS DIALYSIS</t>
  </si>
  <si>
    <t>FRESENIUS MEDICAL CARE MAUMEE HOME LLC</t>
  </si>
  <si>
    <t>FMC-MILFORD LLC</t>
  </si>
  <si>
    <t>DCI - WESTCHESTER</t>
  </si>
  <si>
    <t>FMC - DEFIANCE</t>
  </si>
  <si>
    <t>DEFIANCE</t>
  </si>
  <si>
    <t>FMC - SOLON</t>
  </si>
  <si>
    <t>DAVITA CENTER RIDGE DIALYSIS</t>
  </si>
  <si>
    <t>DAVITA ADENA DIALYSIS</t>
  </si>
  <si>
    <t>WOODHAVEN DIALYSIS CENTER</t>
  </si>
  <si>
    <t>DAVITA BUDFIELD STREET HOME DIALYSIS</t>
  </si>
  <si>
    <t>DAVITA FRACKVILLE DIALYSIS</t>
  </si>
  <si>
    <t>U.S. RENAL CARE - PHILADELPHIA</t>
  </si>
  <si>
    <t>DAVITA SOMERSET COUNTY DIALYSIS</t>
  </si>
  <si>
    <t>PACIFIC NORTHWEST RENAL SERVICES, L.L.C.</t>
  </si>
  <si>
    <t>CLATSOP</t>
  </si>
  <si>
    <t>PNRS RAINES DIALYSIS</t>
  </si>
  <si>
    <t>PNRS EVERGREEN DIALYSIS</t>
  </si>
  <si>
    <t>FRESENIUS KIDNEY CARE - UNIONTOWN</t>
  </si>
  <si>
    <t>ARA - CENTRAL KITTANNING DIALYSIS CENTER, LLC</t>
  </si>
  <si>
    <t>ARMSTRONG</t>
  </si>
  <si>
    <t>DAVITA MIRACLE MILE DIALYSIS</t>
  </si>
  <si>
    <t>FMCNA - NORTH TULSA</t>
  </si>
  <si>
    <t>DAVITA CLEVELAND PD</t>
  </si>
  <si>
    <t>DAVITA MCINTOSH COUNTY DIALYSIS</t>
  </si>
  <si>
    <t>FMCNA - EDMOND EAST</t>
  </si>
  <si>
    <t>KIDNEY CENTER OF BEXLEY</t>
  </si>
  <si>
    <t>FMC CREIGHTON DIALYSIS LLC</t>
  </si>
  <si>
    <t>DAVITA NATIONAL TRAIL DIALYSIS</t>
  </si>
  <si>
    <t>JACKSON REGIONAL DIALYSIS CENTER</t>
  </si>
  <si>
    <t>CENTER FOR DIALYSIS CARE MIDDLEBURG HEIGHTS</t>
  </si>
  <si>
    <t>DAVITA THORN RUN DIALYSIS</t>
  </si>
  <si>
    <t>PNRS HOME DIALYSIS</t>
  </si>
  <si>
    <t>FMC COOS BAY</t>
  </si>
  <si>
    <t>PORTLAND DIALYSIS CENTER</t>
  </si>
  <si>
    <t>FMC EUGENE</t>
  </si>
  <si>
    <t>DAVITA NE PHILADELPHIA DIALYSIS CENTER</t>
  </si>
  <si>
    <t>DAVITA SOUTH PHILADELPHIA DIALYSIS CENTER</t>
  </si>
  <si>
    <t>DAVITA LEBANON COUNTY DIALYSIS</t>
  </si>
  <si>
    <t>FRESENIUS KIDNEY CARE - THREE RIVERS</t>
  </si>
  <si>
    <t>FRESENIUS KIDNEY CARE - NORTHWEST PHILADELPHIA</t>
  </si>
  <si>
    <t>DAVITA ARDMORE DIALYSIS RANCH</t>
  </si>
  <si>
    <t>US RENAL CARE - GROVE</t>
  </si>
  <si>
    <t>DIALYSIS CENTERS OF NORTHWEST OHIO, LTD</t>
  </si>
  <si>
    <t>FMC - TRI-STATE DIALYSIS</t>
  </si>
  <si>
    <t>DCI - PORTSMOUTH</t>
  </si>
  <si>
    <t>SCIOTO</t>
  </si>
  <si>
    <t>DAVITA PREMIERE KIDNEY CENTER OF NEWARK</t>
  </si>
  <si>
    <t>FRESENIUS KIDNEY CARE BELPRE</t>
  </si>
  <si>
    <t>FRESENIUS KIDNEY CARE-WARREN</t>
  </si>
  <si>
    <t>DIALYSIS CARE CENTER AKRON LLC</t>
  </si>
  <si>
    <t>OHIO RENAL HOLDINGS INC.</t>
  </si>
  <si>
    <t>FMC - CLAYTON TAYLOR</t>
  </si>
  <si>
    <t>DAVITA REDWOOD DIALYSIS</t>
  </si>
  <si>
    <t>DAVITA ROSEBURG MERCY DIALYSIS</t>
  </si>
  <si>
    <t>QUALICENTERS - SALEM LTD</t>
  </si>
  <si>
    <t>FRESENIUS KIDNEY CARE - NORTHEAST PHILADELPHIA</t>
  </si>
  <si>
    <t>DAVITA WEST SHORE DIALYSIS</t>
  </si>
  <si>
    <t>WILLIAMSPORT DIALYSIS CENTER</t>
  </si>
  <si>
    <t>LYCOMING</t>
  </si>
  <si>
    <t>NORTH CENTRAL PENNSYLVANIA DIALYSIS CLI</t>
  </si>
  <si>
    <t>FRESENIUS KIDNEY CARE - KUTZTOWN</t>
  </si>
  <si>
    <t>DAVITA PDI - EBENSBURG</t>
  </si>
  <si>
    <t>DAVITA PDI - JOHNSTOWN</t>
  </si>
  <si>
    <t>THE KIDNEY CENTER OF GREATER HAZLETON</t>
  </si>
  <si>
    <t>DAVITA MIDWEST FAIRBORN DIALYSIS</t>
  </si>
  <si>
    <t>FMC - GALLIPOLIS</t>
  </si>
  <si>
    <t>GALLIA</t>
  </si>
  <si>
    <t>WARREN DIALYSIS CENTER</t>
  </si>
  <si>
    <t>DAVITA DAYTON EAST AT HOME</t>
  </si>
  <si>
    <t>DAVITA DETROIT ROAD DIALYSIS</t>
  </si>
  <si>
    <t>DAVITA ASHTABULA DIALYSIS</t>
  </si>
  <si>
    <t>FMC - SUBURBAN HOME DIALYSIS</t>
  </si>
  <si>
    <t>FMC - CIRCLEVILLE DIALYSIS</t>
  </si>
  <si>
    <t>FMC - WARREN</t>
  </si>
  <si>
    <t>DCI NEW KENSINGTON</t>
  </si>
  <si>
    <t>DAVITA COBBS CREEK DIALYSIS</t>
  </si>
  <si>
    <t>DAVITA MEADVILLE DIALYSIS</t>
  </si>
  <si>
    <t>DAVITA PHILADELPHIA PMC DIALYSIS</t>
  </si>
  <si>
    <t>FRESENIUS KIDNEY CARE - PALMYRA-LEBANON COUNTY</t>
  </si>
  <si>
    <t>FRESENIUS KIDNEY CARE - BERWICK</t>
  </si>
  <si>
    <t>FMC CANAL WINCHESTER, LLC</t>
  </si>
  <si>
    <t>DAVITATWINSBURG DIALYSIS</t>
  </si>
  <si>
    <t>DAVITA RAVENNA DIALYSIS</t>
  </si>
  <si>
    <t>FMC LIBERTY DIALYSIS WEST COLUMBUS</t>
  </si>
  <si>
    <t>DAVITA ST. V QUADRANGLE DIALYSIS</t>
  </si>
  <si>
    <t>FMC - WADSWORTH DIALYSIS</t>
  </si>
  <si>
    <t>DAVITA MALLORY PARK DIALYSIS</t>
  </si>
  <si>
    <t>DAVITA TROTWOOD</t>
  </si>
  <si>
    <t>BIO-MEDICAL APPLICATIONS OF OHIO, INC.</t>
  </si>
  <si>
    <t>DAVITA ALLIANCE COMMUNITY DIALYSIS</t>
  </si>
  <si>
    <t>FMC - MASSILLON DIALYSIS CENTER</t>
  </si>
  <si>
    <t>DAVITA BELPRE DIALYSIS</t>
  </si>
  <si>
    <t>FMC-PUTNAM CTY AMBULATORY CARE CTR-DIALYSIS</t>
  </si>
  <si>
    <t>FMC - WASHINGTON COURTHOUSE</t>
  </si>
  <si>
    <t>DCI OF CLARION</t>
  </si>
  <si>
    <t>DAVITA HOMESTEAD DIALYSIS</t>
  </si>
  <si>
    <t>FRESENIUS KIDNEY CARE - GRADUATE</t>
  </si>
  <si>
    <t>FRESENIUS KIDNEY CARE - OLNEY</t>
  </si>
  <si>
    <t>DAVITA RENAL CENTER OF PHILADELPHIA</t>
  </si>
  <si>
    <t>DAVITA WOOSTER DIALYSIS</t>
  </si>
  <si>
    <t>FMC WHITE POND</t>
  </si>
  <si>
    <t>ARA - LAWTON DIALYSIS EAST</t>
  </si>
  <si>
    <t>FMCNA - ENID DIALYSIS CTR</t>
  </si>
  <si>
    <t>POTEAU DIALYSIS CTR</t>
  </si>
  <si>
    <t>DAVITA SAPULPA DIALYSIS</t>
  </si>
  <si>
    <t>DAVITA LAWRENCE COUNTY DIALYSIS</t>
  </si>
  <si>
    <t>DAVITA UPPER SANDUSKY DIALYSIS</t>
  </si>
  <si>
    <t>WYANDOT</t>
  </si>
  <si>
    <t>FRESENIUS MEDICAL CARE NEW ALBANY LLC</t>
  </si>
  <si>
    <t>FKC - BRISTOW</t>
  </si>
  <si>
    <t>DAVITA OWASSO DIALYSIS</t>
  </si>
  <si>
    <t>DAVITA NORTHERN PHILADELPHIA DIALYSIS</t>
  </si>
  <si>
    <t>FRESENIUS KIDNEY CARE - BETHLEHEM</t>
  </si>
  <si>
    <t>FRESENIUS KIDNEY CARE - WILKES BARRE</t>
  </si>
  <si>
    <t>DAVITA PHILADELPHIA WEST DIALYSIS</t>
  </si>
  <si>
    <t>DCI OF SEVEN FIELDS</t>
  </si>
  <si>
    <t>DCI AT CHESTNUT RIDGE</t>
  </si>
  <si>
    <t>INDIANA</t>
  </si>
  <si>
    <t>FRESENIUS KIDNEY CARE - OVERBROOK</t>
  </si>
  <si>
    <t>LIBERTY DIALYSIS LLC - CAMP HILL</t>
  </si>
  <si>
    <t>FRESENIUS KIDNEY CARE - NEW BLOOMFIELD</t>
  </si>
  <si>
    <t>DAVITA MANHEIM PIKE DIALYSIS</t>
  </si>
  <si>
    <t>DAVITA CLINTON DIALYSIS CENTER</t>
  </si>
  <si>
    <t>CUSTER</t>
  </si>
  <si>
    <t>DAVITA SOONER DIALYSIS</t>
  </si>
  <si>
    <t>DCI - WESTERN HILLS</t>
  </si>
  <si>
    <t>DAVITA SENECA DIALYSIS</t>
  </si>
  <si>
    <t>SENECA</t>
  </si>
  <si>
    <t>DAVITA WHITE PONDS DIALYSIS</t>
  </si>
  <si>
    <t>DAVITA ROSE ROCK DIALYSIS</t>
  </si>
  <si>
    <t>FMCNA - BAILEY DIALYSIS CENTER</t>
  </si>
  <si>
    <t>DAVITA MID-DEL HOME TRAINING PD</t>
  </si>
  <si>
    <t>SANDERLING DIALYSIS CENTER OF HOLDENVILLE</t>
  </si>
  <si>
    <t>HUGHES</t>
  </si>
  <si>
    <t>CHAIN OWNED - SANDERLING RENAL SERVICES</t>
  </si>
  <si>
    <t>DAVITA BUTLER COUNTY DIALYSIS</t>
  </si>
  <si>
    <t>FMC - MT. CARMEL WEST</t>
  </si>
  <si>
    <t>FRESENIUS KIDNEY CARE - GREENE COUNTY</t>
  </si>
  <si>
    <t>FRESENIUS KIDNEY CARE - SLATEBELT</t>
  </si>
  <si>
    <t>FRESENIUS KIDNEY CARE - MONTGOMERY EAST</t>
  </si>
  <si>
    <t>DAVITA WAYNESBURG DIALYSIS</t>
  </si>
  <si>
    <t>ARA - DIALYSIS UNIT AT OHIO VALLEY HOSPITAL LLC</t>
  </si>
  <si>
    <t>DAVITA WOODBURN DIALYSIS</t>
  </si>
  <si>
    <t>QUALICENTERS - BEND LLC</t>
  </si>
  <si>
    <t>DAVITA FOUR RIVERS DIALYSIS CENTER</t>
  </si>
  <si>
    <t>MALHEUR</t>
  </si>
  <si>
    <t>DAVITA WILLAMETTE VALLEY RENAL CENTER</t>
  </si>
  <si>
    <t>PNRS BEAVERTON</t>
  </si>
  <si>
    <t>DIALYSIS CENTER OF NORTHWEST OHIO, LTD.</t>
  </si>
  <si>
    <t>FMC-CAMPUS KIDNEY DIALYSIS CENTER</t>
  </si>
  <si>
    <t>FMC - GREATER COLUMBUS REGIONAL DIALYSIS, LLC</t>
  </si>
  <si>
    <t>KIDNEY CARE CENTERS OF ZANESVILLE</t>
  </si>
  <si>
    <t>DAVITA FOREST FAIR DIALYSIS</t>
  </si>
  <si>
    <t>DAVITA US GRANT DIALYSIS</t>
  </si>
  <si>
    <t>FMC - LIBERTY MID-AMERICA DIALYSIS LLC.</t>
  </si>
  <si>
    <t>DAVITA COLUMBUS DOWNTOWN DIALYSIS</t>
  </si>
  <si>
    <t>DAVITA MUNROE FALLS DIALYSIS</t>
  </si>
  <si>
    <t>KIDNEY CENTER OF COLUMBUS NORTH</t>
  </si>
  <si>
    <t>US RENAL CARE OF KENWOOD</t>
  </si>
  <si>
    <t>DAVITA COMMONWEALTH DIALYSIS</t>
  </si>
  <si>
    <t>NCPDC - LEWISBURG, LLC</t>
  </si>
  <si>
    <t>DAVITA WILLOW GROVE DIALYSIS</t>
  </si>
  <si>
    <t>RENAL CARE-PARTNERS OF ST MARYS, LLC</t>
  </si>
  <si>
    <t>ELK</t>
  </si>
  <si>
    <t>DAVITA COTTMAN KIDNEY CENTER</t>
  </si>
  <si>
    <t>FRESENIUS KIDNEY CARE - WYNNEWOOD</t>
  </si>
  <si>
    <t>FRESENIUS KIDNEY CARE - WESTERN PENNSYLVANIA</t>
  </si>
  <si>
    <t>DAVITA ERIE DIALYSIS</t>
  </si>
  <si>
    <t>FRESENIUS KIDNEY CARE - SOUTH HILLS</t>
  </si>
  <si>
    <t>DAVITA BATAVIA DIALYSIS</t>
  </si>
  <si>
    <t>FRESENIUS KIDNEY CARE CELINA</t>
  </si>
  <si>
    <t>FMC - INDIAN HILLS</t>
  </si>
  <si>
    <t>AFFILIATED DIALYSIS OF OHIO - BEACHWOOD</t>
  </si>
  <si>
    <t>FMC- LIBERTY FOREST FAIR LLC</t>
  </si>
  <si>
    <t>BOARDMAN DIALYSIS CENTER, LLC</t>
  </si>
  <si>
    <t>FMC - BRUNSWICK DIALYSIS CENTER</t>
  </si>
  <si>
    <t>DAVITA DOVER COMMUNITY DIALYSIS</t>
  </si>
  <si>
    <t>DAVITA AMHERST DIALYSIS</t>
  </si>
  <si>
    <t>FKC - BEVERLY MATHIS MEMORIAL DIALYSIS</t>
  </si>
  <si>
    <t>DAVITA LAKE HEFNER DIALYSIS</t>
  </si>
  <si>
    <t>ANTHEM DIALYSIS</t>
  </si>
  <si>
    <t>FKC - UNION</t>
  </si>
  <si>
    <t>FKC - CLAREMORE</t>
  </si>
  <si>
    <t>RAY YASUI DIALYSIS CENTER</t>
  </si>
  <si>
    <t>HOOD RIVER</t>
  </si>
  <si>
    <t>SISTERS OF PROVIDENCE</t>
  </si>
  <si>
    <t>BELMONT COURT DIALYSIS - DOYLESTOWN CAMPUS</t>
  </si>
  <si>
    <t>BELMONT COURT DIALYSIS CENTER, INC.</t>
  </si>
  <si>
    <t>FRESENIUS KIDNEY CARE - HERMITAGE</t>
  </si>
  <si>
    <t>DAVITA WARREN DIALYSIS</t>
  </si>
  <si>
    <t>FRESENIUS KIDNEY CARE - SHALER</t>
  </si>
  <si>
    <t>FRESENIUS KIDNEY CARE - NANTICOKE</t>
  </si>
  <si>
    <t>KIDNEY CENTER OF WHITEHALL LLC</t>
  </si>
  <si>
    <t>CINLD, LLC</t>
  </si>
  <si>
    <t>DAVITA MCALESTER DIALYSIS</t>
  </si>
  <si>
    <t>DAVITA DURANT DIALYSIS CENTER</t>
  </si>
  <si>
    <t>FMCNA - MUSKOGEE</t>
  </si>
  <si>
    <t>DAVITA SOUTHCREST DIALYSIS</t>
  </si>
  <si>
    <t>DAVITA CANTON DIALYSIS</t>
  </si>
  <si>
    <t>DAVITA BOETTLER DIALYSIS</t>
  </si>
  <si>
    <t>FRESENIUS KIDNEY CARE DAYTON EAST</t>
  </si>
  <si>
    <t>FRESENIUS KIDNEY CARE WESTGATE</t>
  </si>
  <si>
    <t>USRC BRIARFIELD HOME, LLC</t>
  </si>
  <si>
    <t>FRESENIUS KIDNEY CARE CORNERSBURG</t>
  </si>
  <si>
    <t>FRESENIUS KIDNEY CARE - EAST NORRITON</t>
  </si>
  <si>
    <t>FRESENIUS KIDNEY CARE - ROXBOROUGH DIALYSIS</t>
  </si>
  <si>
    <t>FRESENIUS KIDNEY CARE - EASTON</t>
  </si>
  <si>
    <t>FRESENIUS KIDNEY CARE - POTTSVILLE</t>
  </si>
  <si>
    <t>FRESENIUS KIDNEY CARE - GREENSBURG</t>
  </si>
  <si>
    <t>DAVITA PHILADELPHIA 42ND STREET DIALYSIS</t>
  </si>
  <si>
    <t>FRESENIUS KIDNEY CARE - LANSDALE</t>
  </si>
  <si>
    <t>FRESENIUS KIDNEY CARE - CAPITAL AREA</t>
  </si>
  <si>
    <t>DCI RENAL SERVICES OF PITTSBURGH, LLC - NORTH VERSAILLES</t>
  </si>
  <si>
    <t>U.S. RENAL CARE - ALTOONA</t>
  </si>
  <si>
    <t>DAVITA UNIVERSITY CITY DIALYSIS</t>
  </si>
  <si>
    <t>DAVITA GREENWOOD DIALYSIS CENTER</t>
  </si>
  <si>
    <t>FMCNA - EAST TULSA</t>
  </si>
  <si>
    <t>DAVITA WESTERN HILLS DIALYSIS</t>
  </si>
  <si>
    <t>DAVITA COLUMBUS EAST DIALYSIS</t>
  </si>
  <si>
    <t>US RENAL CARE OF BOWLING GREEN</t>
  </si>
  <si>
    <t>DCI - FOREST PARK</t>
  </si>
  <si>
    <t>FMC - WAYNE COUNTY KIDNEY CENTER</t>
  </si>
  <si>
    <t>FMC - PORTSMOUTH</t>
  </si>
  <si>
    <t>FMC - PORTAGE COUNTY KIDNEY CENTER</t>
  </si>
  <si>
    <t>FMC - NORWALK</t>
  </si>
  <si>
    <t>DAVITA THORNDALE DIALYSIS</t>
  </si>
  <si>
    <t>FRESENIUS KIDNEY CARE - CRANBERRY</t>
  </si>
  <si>
    <t>DAVITA DIALYSIS CENTER AT OXFORD COURT</t>
  </si>
  <si>
    <t>DCI SHENANGO VALLEY</t>
  </si>
  <si>
    <t>FRESENIUS KIDNEY CARE - STATE COLLEGE</t>
  </si>
  <si>
    <t>DAVITA BUTTONWOOD DIALYSIS</t>
  </si>
  <si>
    <t>DAVITA STATE COLLEGE DIALYSIS</t>
  </si>
  <si>
    <t>U.S. RENAL CARE - CENTRAL YORK, LLC</t>
  </si>
  <si>
    <t>DAVITA WESTTOWN DIALYSIS</t>
  </si>
  <si>
    <t>PNRS TUALATIN</t>
  </si>
  <si>
    <t>US RENAL CARE - FREMONT DIALYSIS</t>
  </si>
  <si>
    <t>FMC - NORTH LIMA</t>
  </si>
  <si>
    <t>DAVITA SILVERTON DIALYSIS</t>
  </si>
  <si>
    <t>DAVITA OHIO PIKE DIALYSIS</t>
  </si>
  <si>
    <t>AMELIA</t>
  </si>
  <si>
    <t>DAVITA HILLSBORO REGIONAL DIALYSIS</t>
  </si>
  <si>
    <t>DAVITA HOME DIALYSIS OF DAYTON - SOUTH</t>
  </si>
  <si>
    <t>KIDNEY CENTER OF COLUMBUS EAST</t>
  </si>
  <si>
    <t>DEFIANCE DIALYSIS CENTER, LTD</t>
  </si>
  <si>
    <t>DCA OF CINCINNATI</t>
  </si>
  <si>
    <t>FRESENIUS KIDNEY CARE LIMA</t>
  </si>
  <si>
    <t>U.S. RENAL CARE - CHAMBERSBURG</t>
  </si>
  <si>
    <t>DAVITA FAYETTE COUNTY DIALYSIS</t>
  </si>
  <si>
    <t>DAVITA ALLEGHENY VALLEY DIALYSIS</t>
  </si>
  <si>
    <t>DAVITA NORTHSIDE DIALYSIS</t>
  </si>
  <si>
    <t>FRESENIUS KIDNEY CARE - HARSTON HALL</t>
  </si>
  <si>
    <t>PNRS TWIN OAKS</t>
  </si>
  <si>
    <t>FMC CLACKAMAS KIDNEY CENTER</t>
  </si>
  <si>
    <t>PNRS HOLLYWOOD DIALYSIS</t>
  </si>
  <si>
    <t>FMC CORVALLIS OREGON</t>
  </si>
  <si>
    <t>DAVITA SALEM NORTH DIALYSIS</t>
  </si>
  <si>
    <t>DAVITA NORWOOD DIALYSIS</t>
  </si>
  <si>
    <t>DAVITA REDBANK VILLAGE DIALYSIS</t>
  </si>
  <si>
    <t>DAVITA CHERRY VALLEY DIALYSIS</t>
  </si>
  <si>
    <t>FMC - AKRON WEST</t>
  </si>
  <si>
    <t>FMC - BIO-MEDICAL APPLICATIONS OF OHIO, INC.</t>
  </si>
  <si>
    <t>FMC - MT. CARMEL EAST</t>
  </si>
  <si>
    <t>DAVITA DARKE COUNTY DIALYSIS</t>
  </si>
  <si>
    <t>DARKE</t>
  </si>
  <si>
    <t>YOUNGSTOWN - WARREN HOME DIALYSIS</t>
  </si>
  <si>
    <t>FMC - IRONTON</t>
  </si>
  <si>
    <t>DAVITA STEUBENVILLE DIALYSIS</t>
  </si>
  <si>
    <t>DAVITA FRANKLIN COMMONS DIALYSIS</t>
  </si>
  <si>
    <t>DAVITA PITTSBURGH HOME MODALITY COE PD</t>
  </si>
  <si>
    <t>PEDIATRIC PERITONEAL DIALYSIS</t>
  </si>
  <si>
    <t>OHSU/DOERNBECHER CHILDREN'S HOSPITAL</t>
  </si>
  <si>
    <t>DAVITA OREGON KIDNEY CENTER</t>
  </si>
  <si>
    <t>DAVITA SALEM DIALYSIS</t>
  </si>
  <si>
    <t>FRESENIUS KIDNEY CARE STROUDSBURG</t>
  </si>
  <si>
    <t>DCI PHILADELPHIA</t>
  </si>
  <si>
    <t>FKC WYOMISSING LLC</t>
  </si>
  <si>
    <t>FRESENIUS KIDNEY CARE - NEW CASTLE</t>
  </si>
  <si>
    <t>DAVITA WESTERN RIDGE DIALYSIS</t>
  </si>
  <si>
    <t>USRC MAUMEE, LLC</t>
  </si>
  <si>
    <t>NXSTAGE KIDNEY CARE/NXSTAGE COLUMBUS LLC</t>
  </si>
  <si>
    <t>FMC- STARK COUNTY DIALYSIS</t>
  </si>
  <si>
    <t>USRC KENT LLC</t>
  </si>
  <si>
    <t>FMCNA - SOUTHWEST OKLAHOMA CITY JV</t>
  </si>
  <si>
    <t>DCI - AT DRAKE CENTER</t>
  </si>
  <si>
    <t>DAVITA FLOWER DIALYSIS</t>
  </si>
  <si>
    <t>DAVITA LOVELAND DIALYSIS</t>
  </si>
  <si>
    <t>DAVITA MEDINA SQUARE DIALYSIS</t>
  </si>
  <si>
    <t>FKC-TOLEDO DOWNTOWN DIALYSIS</t>
  </si>
  <si>
    <t>DAVITA ROGUE VALLEY DIALYSIS</t>
  </si>
  <si>
    <t>QUALICENTERS - ALBANY LTD</t>
  </si>
  <si>
    <t>QUALICENTERS - EUGENE-SPRINGFIELD LTD</t>
  </si>
  <si>
    <t>DAVITA BRADFORD DIALYSIS</t>
  </si>
  <si>
    <t>MCKEAN</t>
  </si>
  <si>
    <t>FRESENIUS KIDNEY CARE - HAZLETON</t>
  </si>
  <si>
    <t>DCI RENAL SERVICES OF PITTSBURGH, LLC - HARMAR VILLAGE</t>
  </si>
  <si>
    <t>BUTLER COUNTY DIALYSIS CENTER</t>
  </si>
  <si>
    <t>LOCK HAVEN DIALYSIS CENTER</t>
  </si>
  <si>
    <t>DCI PUNXSUTAWNEY</t>
  </si>
  <si>
    <t>DAVITA HUNTINGDON VALLEY DIALYSIS</t>
  </si>
  <si>
    <t>DAVITA CHICKASHA DIALYSIS</t>
  </si>
  <si>
    <t>GRADY</t>
  </si>
  <si>
    <t>FMCNA - ADA DIALYSIS CTR</t>
  </si>
  <si>
    <t>PONTOTOC</t>
  </si>
  <si>
    <t>SOONER DIALYSIS - LAWTON</t>
  </si>
  <si>
    <t>DAVITA ANADARKO DIALYSIS CENTER</t>
  </si>
  <si>
    <t>FMCNA - OKLAHOMA KIDNEY CARE DX, LLC</t>
  </si>
  <si>
    <t>FKC- CENTERVILLE HOME</t>
  </si>
  <si>
    <t>FKC-OHIO RENAL CARE GROUP SOUTHPOINTE</t>
  </si>
  <si>
    <t>CENTER FOR DIALYSIS CARE WESTSIDE HOME CARE LLC</t>
  </si>
  <si>
    <t>DAVITA HOME DIALYSIS DAYTON</t>
  </si>
  <si>
    <t>FMC - REGIONAL DIALYSIS CTR OF WILLIAMS COUNTY</t>
  </si>
  <si>
    <t>DAVITA DIALYSIS CENTER OF ERIE</t>
  </si>
  <si>
    <t>FRESENIUS KIDNEY CARE - TEMPLE DIALYSIS GERMANTOWN</t>
  </si>
  <si>
    <t>DAVITA FRANKLIN DIALYSIS CENTER</t>
  </si>
  <si>
    <t>DAVITA MCKEESPORT DIALYSIS</t>
  </si>
  <si>
    <t>FRESENIUS KIDNEY CARE - MILLERSBURG</t>
  </si>
  <si>
    <t>DCI INDIANA</t>
  </si>
  <si>
    <t>DAVITA GRANT ONE DIALYSIS</t>
  </si>
  <si>
    <t>DAVITA BROOMALL DIALYSIS</t>
  </si>
  <si>
    <t>DAVITA LAKE ERIE HOME DIALYSIS</t>
  </si>
  <si>
    <t>DAVITA PAXTON DIALYSIS</t>
  </si>
  <si>
    <t>DAVITA SILVERTON HOME TRAINING DIALYSIS</t>
  </si>
  <si>
    <t>FMC - AMHERST DIALYSIS</t>
  </si>
  <si>
    <t>FMC - OHIO RENAL CARE GROUP EUCLID</t>
  </si>
  <si>
    <t>FMC - DIALYSIS SERVICES OF LONDON</t>
  </si>
  <si>
    <t>FMC -  VAN WERT DIALYSIS</t>
  </si>
  <si>
    <t>VAN WERT</t>
  </si>
  <si>
    <t>DAVITA MERCY CANTON DIALYSIS</t>
  </si>
  <si>
    <t>DAVITA MAUMEE BAY DIALYSIS</t>
  </si>
  <si>
    <t>FMC - HEART OF OHIO DIALYSIS CTR</t>
  </si>
  <si>
    <t>DAVITA WILLOW DIALYSIS CENTER</t>
  </si>
  <si>
    <t>DAVITA HOME DIALYSIS SERVICES OF SANDUSKY INC</t>
  </si>
  <si>
    <t>KIDNEY CENTER OF COLUMBUS SOUTH</t>
  </si>
  <si>
    <t>FRESENIUS KIDNEY CARE - DONORA</t>
  </si>
  <si>
    <t>FRESENIUS KIDNEY CARE - CITYLINE</t>
  </si>
  <si>
    <t>USRC HUNTINGDON, LLC</t>
  </si>
  <si>
    <t>HUNTINGDON</t>
  </si>
  <si>
    <t>DCI PARKS BEND</t>
  </si>
  <si>
    <t>FRESENIUS KIDNEY CARE  - MOUNT AIRY</t>
  </si>
  <si>
    <t>DAVITA PENN HILLS DIALYSIS</t>
  </si>
  <si>
    <t>DAVITA HARMARVILLE DIALYSIS</t>
  </si>
  <si>
    <t>PNRS EASTERN OREGON DIALYSIS CLINIC</t>
  </si>
  <si>
    <t>FMC LEBANON OREGON</t>
  </si>
  <si>
    <t>DAVITA LAKE ROAD DIALYSIS</t>
  </si>
  <si>
    <t>FMC-LIBERTY DIALYSIS-KENWOOD</t>
  </si>
  <si>
    <t>FMC - LIBERTY NORWOOD</t>
  </si>
  <si>
    <t>DAVITA RIVERS EDGE DIALYSIS</t>
  </si>
  <si>
    <t>DAVITA VILLA OF GREAT NORTHERN</t>
  </si>
  <si>
    <t>DAVITA HIGHLAND COUNTY DIALYSIS</t>
  </si>
  <si>
    <t>DAVITA MITCHELL DIALYSIS</t>
  </si>
  <si>
    <t>SD</t>
  </si>
  <si>
    <t>DAVITA ST LUKES WHITEHALL DIALYSIS</t>
  </si>
  <si>
    <t>NCPDC KIDNEY CENTER LLC</t>
  </si>
  <si>
    <t>NCPDC KIDNEY CENTER, LLC</t>
  </si>
  <si>
    <t>DIALYSIS CENTER OF WEST PHILADELPHIA, LLC</t>
  </si>
  <si>
    <t>DIALYSIS CLINIC INC - CANTERBURY</t>
  </si>
  <si>
    <t>DAVITA GREER SOUTH DIALYSIS</t>
  </si>
  <si>
    <t>SC</t>
  </si>
  <si>
    <t>DCI GOOSE CREEK INC</t>
  </si>
  <si>
    <t>FRESENIUS OF YORK</t>
  </si>
  <si>
    <t>FRESENIUS MEDICAL CARE CHERAW</t>
  </si>
  <si>
    <t>DCI CHATTANOOGA 3RD ST</t>
  </si>
  <si>
    <t>BIO-MEDICAL APPLICATIONS OF PENNSYLVANIA INC</t>
  </si>
  <si>
    <t>DCI EAST COOPER</t>
  </si>
  <si>
    <t>DAVITA WALTERBORO DIALYSIS</t>
  </si>
  <si>
    <t>COLLETON</t>
  </si>
  <si>
    <t>CENTRAL COLUMBIA KIDNEY CENTER</t>
  </si>
  <si>
    <t>DARLINGTON DIALYSIS CENTER INC</t>
  </si>
  <si>
    <t>DARLINGTON</t>
  </si>
  <si>
    <t>ANTELOPE VALLEY KIDNEY INSTITUTE</t>
  </si>
  <si>
    <t>DAVITA EXETER DIALYSIS</t>
  </si>
  <si>
    <t>FMC-MISSION VIEJO</t>
  </si>
  <si>
    <t>PUGET SOUND KIDNEY CENTERS-LAKEWOOD</t>
  </si>
  <si>
    <t>WA</t>
  </si>
  <si>
    <t>PUGET SOUND KIDNEY CENTERS</t>
  </si>
  <si>
    <t>RAINIER BEACH KIDNEY CENTER</t>
  </si>
  <si>
    <t>NORTHWEST KIDNEY CENTERS</t>
  </si>
  <si>
    <t>FRESENIUS RIO GRANDE</t>
  </si>
  <si>
    <t>PR</t>
  </si>
  <si>
    <t>RIO GRANDE</t>
  </si>
  <si>
    <t>ATLANTIS RENAL CENTRE OF SAN GERMAN</t>
  </si>
  <si>
    <t>SAN GERMAN</t>
  </si>
  <si>
    <t>ATLANTIS HEALTHCARE GROUP</t>
  </si>
  <si>
    <t>FMC LAS PIEDRAS</t>
  </si>
  <si>
    <t>EASTLAND</t>
  </si>
  <si>
    <t>FMC OF JUANA DIAZ</t>
  </si>
  <si>
    <t>DCI MADISON</t>
  </si>
  <si>
    <t>DAVITA COOKEVILLE DIALYSIS</t>
  </si>
  <si>
    <t>FMC OAK RIDGE</t>
  </si>
  <si>
    <t>DCI EAST RIDGE</t>
  </si>
  <si>
    <t>DAVITA MORRISTOWN DIALYSIS</t>
  </si>
  <si>
    <t>HAMBLEN</t>
  </si>
  <si>
    <t>FMC OF NEWBERRY</t>
  </si>
  <si>
    <t>NEWBERRY</t>
  </si>
  <si>
    <t>DAVITA CHARLES TOWNE HOME PROGRAM</t>
  </si>
  <si>
    <t>SPARTANBURG DIALYSIS, LLC</t>
  </si>
  <si>
    <t>SPARTANBURG</t>
  </si>
  <si>
    <t>KEOWEE DIALYSIS CENTER LLC</t>
  </si>
  <si>
    <t>DCI ARCHDALE</t>
  </si>
  <si>
    <t>CAMP ORKILA</t>
  </si>
  <si>
    <t>WEST VIRGINIA UNIVERSITY HOSPITALS INC</t>
  </si>
  <si>
    <t>WV</t>
  </si>
  <si>
    <t>MONONGALIA</t>
  </si>
  <si>
    <t>BMA - MARTINSBURG</t>
  </si>
  <si>
    <t>FMC DIALYSIS - CHEQUAMEGON BAY</t>
  </si>
  <si>
    <t>WI</t>
  </si>
  <si>
    <t>FRESENIUS MEDICAL CARE MIDWEST RACINE</t>
  </si>
  <si>
    <t>RACINE</t>
  </si>
  <si>
    <t>FRESENIUS MEDICAL CARE MIDWEST GLENDALE</t>
  </si>
  <si>
    <t>MILWAUKEE</t>
  </si>
  <si>
    <t>THE RENAL CENTER OF GUAYNABO II</t>
  </si>
  <si>
    <t>GUAYNABO</t>
  </si>
  <si>
    <t>ATLANTIS GUAYAMA</t>
  </si>
  <si>
    <t>GUAYAMA</t>
  </si>
  <si>
    <t>GUAYANILLA</t>
  </si>
  <si>
    <t>DCI PORT ROYAL</t>
  </si>
  <si>
    <t>ORANGEBURG DIALYSIS</t>
  </si>
  <si>
    <t>ORANGEBURG</t>
  </si>
  <si>
    <t>DAVITA PAGELAND DIALYSIS</t>
  </si>
  <si>
    <t>DAVITA HERITAGE LAKE DIALYSIS</t>
  </si>
  <si>
    <t>DAVITA NORTH WALES DIALYSIS</t>
  </si>
  <si>
    <t>DAVITA FAIRMOUNT DIALYSIS</t>
  </si>
  <si>
    <t>FREEDOM DIALYSIS LLC</t>
  </si>
  <si>
    <t>FREEDOM DIALYSIS, LLC</t>
  </si>
  <si>
    <t>GREENVILLE DIALYSIS CLINIC, LLC</t>
  </si>
  <si>
    <t>DAVITA GREER SOUTH HOME TRAINING (PD)</t>
  </si>
  <si>
    <t>DAVITA CLARKSVILLE DIALYSIS</t>
  </si>
  <si>
    <t>DCI PARIS</t>
  </si>
  <si>
    <t>DCI MEDICAL CENTER</t>
  </si>
  <si>
    <t>DAVITA SOUTH RIDGE DIALYSIS</t>
  </si>
  <si>
    <t>FRESENIUS MEDICAL CARE MIDWEST WEST BEND</t>
  </si>
  <si>
    <t>FRESENIUS MEDICAL CARE OSHKOSH LLC</t>
  </si>
  <si>
    <t>FMC-IRWINDALE</t>
  </si>
  <si>
    <t>U.S. RENAL CARE SHERMAN OAKS DIALYSIS</t>
  </si>
  <si>
    <t>NRA HOLLY HILL DIALYSIS CENTER</t>
  </si>
  <si>
    <t>BAMBERG DIALYSIS</t>
  </si>
  <si>
    <t>BAMBERG</t>
  </si>
  <si>
    <t>DAVITA GOOSE CREEK DIALYSIS</t>
  </si>
  <si>
    <t>BLACK HILLS DIALYSIS - PINE RIDGE</t>
  </si>
  <si>
    <t>SHARPS CORNER</t>
  </si>
  <si>
    <t>FRESENIUS MEDICAL CARE COLUMBIA</t>
  </si>
  <si>
    <t>FMC ANDERSON DIALYSIS CLINIC</t>
  </si>
  <si>
    <t>DAVITA NORTH ORANGEBURG DIALYSIS</t>
  </si>
  <si>
    <t>FRESENIUS MEDICAL CARE CAMDEN</t>
  </si>
  <si>
    <t>KERSHAW</t>
  </si>
  <si>
    <t>DCI HIXSON</t>
  </si>
  <si>
    <t>DCI DAYTON</t>
  </si>
  <si>
    <t>RHEA</t>
  </si>
  <si>
    <t>DAVITA APPALACHIAN DIALYSIS</t>
  </si>
  <si>
    <t>DAVITA DEDHAM DIALYSIS LLC</t>
  </si>
  <si>
    <t>USRC SOUTH YORK LLC</t>
  </si>
  <si>
    <t>DIALYSIS CARE CENTER LEBANON LLC</t>
  </si>
  <si>
    <t>DAVITA SANTA FE SPRINGS DIALYSIS</t>
  </si>
  <si>
    <t>FMC-RAI-GOLDENWEST-WESTMINSTER</t>
  </si>
  <si>
    <t>DAVITA MORENO VALLEY</t>
  </si>
  <si>
    <t>WELLBOUND OF SAN LEANDRO LLC</t>
  </si>
  <si>
    <t>U.S. RENAL CARE SIMI DIALYSIS CENTER</t>
  </si>
  <si>
    <t>DAVITA MOCCASIN CREEK DIALYSIS</t>
  </si>
  <si>
    <t>FRESENIUS MEDICAL CARE DAKOTA DUNES, LLC</t>
  </si>
  <si>
    <t>MID-DAKOTA DIALYSIS OF SANFORD HEALTH</t>
  </si>
  <si>
    <t>BRULE</t>
  </si>
  <si>
    <t>SISSETON SATELLITE DIALYSIS</t>
  </si>
  <si>
    <t>ROBERTS</t>
  </si>
  <si>
    <t>DAVITA NEW KENSINGTON DIALYSIS</t>
  </si>
  <si>
    <t>FRESENIUS MEDICAL CARE SUMTER</t>
  </si>
  <si>
    <t>BARNWELL</t>
  </si>
  <si>
    <t>DAVITA FOUNTAIN INN DIALYSIS</t>
  </si>
  <si>
    <t>FRESENIUS MEDICAL CARE CHURCH STREET</t>
  </si>
  <si>
    <t>FRESENIUS MEDICAL CARE JOHNSONVILLE</t>
  </si>
  <si>
    <t>GMC OUTPATIENT DIALYSIS UNIT - JUSTIN DRIVE</t>
  </si>
  <si>
    <t>CENTRO RENAL UNIVERSITARIO</t>
  </si>
  <si>
    <t>PEDIATRIC RENAL CENTER</t>
  </si>
  <si>
    <t>HOSPITAL METROPOLITANO CENTRO DE DIALYSIS</t>
  </si>
  <si>
    <t>FRESENIUS MEDICAL CARE DILLON</t>
  </si>
  <si>
    <t>DILLON</t>
  </si>
  <si>
    <t>FRESENIUS MEDICAL CARE MONCKS CORNER</t>
  </si>
  <si>
    <t>DAVITA SAN JOSE AT HOME</t>
  </si>
  <si>
    <t>FMS - CHARLESTON</t>
  </si>
  <si>
    <t>KANAWHA</t>
  </si>
  <si>
    <t>BMA - BECKLEY</t>
  </si>
  <si>
    <t>BMA - MORGANTOWN</t>
  </si>
  <si>
    <t>BMA - WELCH</t>
  </si>
  <si>
    <t>BIO MEDICAL APPLICATIONS OF PENNSYLVANIA, INC.</t>
  </si>
  <si>
    <t>OIL CITY DIALYSIS CENTER, LLC</t>
  </si>
  <si>
    <t>VENANGO</t>
  </si>
  <si>
    <t>DAVITA ELLWOOD CITY DIALYSIS</t>
  </si>
  <si>
    <t>FRESENIUS KIDNEY CARE READING, LLC</t>
  </si>
  <si>
    <t>FMC AIBONITO</t>
  </si>
  <si>
    <t>FRESENIUS MEDICAL CARE WEST CONWAY</t>
  </si>
  <si>
    <t>HORRY</t>
  </si>
  <si>
    <t>DAVITA JEDBURG DIALYSIS</t>
  </si>
  <si>
    <t>DCI CUMBERLAND</t>
  </si>
  <si>
    <t>FMC BRISTOL</t>
  </si>
  <si>
    <t>FMC EASTERN TENNESSEE</t>
  </si>
  <si>
    <t>FMC EAST MEMPHIS</t>
  </si>
  <si>
    <t>DAVITA CENTRAL BAMBERG DIALYSIS</t>
  </si>
  <si>
    <t>LORIS DIALYSIS CENTER</t>
  </si>
  <si>
    <t>SENECA DIALYSIS CENTER, LLC</t>
  </si>
  <si>
    <t>FRESENIUS MEDICAL CARE MANNING</t>
  </si>
  <si>
    <t>CLARENDON</t>
  </si>
  <si>
    <t>DIALYSIS NEWCO, INC.</t>
  </si>
  <si>
    <t>FMC-WOODLAND HILLS DIALYSIS CENTER</t>
  </si>
  <si>
    <t>DAVITA WHITTIER DIALYSIS</t>
  </si>
  <si>
    <t>DAVITA CREEKSIDE DIALYSIS CENTER</t>
  </si>
  <si>
    <t>DAVITA ROSEMEAD SPRINGS DIALYSIS CENTER</t>
  </si>
  <si>
    <t>ONTARIO DIALYSIS, INC.</t>
  </si>
  <si>
    <t>FKC CIUDAD CRIOLLA</t>
  </si>
  <si>
    <t>CAGUAS</t>
  </si>
  <si>
    <t>FRESENIUS MEDICAL CARE OF WARWICK</t>
  </si>
  <si>
    <t>RI</t>
  </si>
  <si>
    <t>DIALYSIS CENTER OF WESTERLY</t>
  </si>
  <si>
    <t>DIALYSIS CENTER OF WOONSOCKET</t>
  </si>
  <si>
    <t>PROVIDENCE</t>
  </si>
  <si>
    <t>DIALYSIS CENTER OF WEST WARWICK</t>
  </si>
  <si>
    <t>NNA OF PROVIDENCE</t>
  </si>
  <si>
    <t>BIO-MEDICAL APPLICATION OF TENNESSEE, INC.</t>
  </si>
  <si>
    <t>DCI MURFREESBORO</t>
  </si>
  <si>
    <t>DAVITA NAPOLEON PLACE DIALYSIS</t>
  </si>
  <si>
    <t>NORTHEAST PHILADELPHIA DIALYSIS CENTER, LLC</t>
  </si>
  <si>
    <t>BIO-MEDICAL APPLICATIONS OF PENNSYLVANIA, INC</t>
  </si>
  <si>
    <t>DAVITA MCCOLL DIALYSIS</t>
  </si>
  <si>
    <t>MARLBORO</t>
  </si>
  <si>
    <t>DAVITA GASTON DIALYSIS</t>
  </si>
  <si>
    <t>DAVITA HARTS DIALYSIS</t>
  </si>
  <si>
    <t>DSI GREENVILLE, LLC</t>
  </si>
  <si>
    <t>DAVITA PAMPLICO DIALYSIS</t>
  </si>
  <si>
    <t>FMC MEMPHIS</t>
  </si>
  <si>
    <t>HURON REGIONAL MEDICAL CTR</t>
  </si>
  <si>
    <t>BEADLE</t>
  </si>
  <si>
    <t>DAVITA GALLERIA DIALYSIS</t>
  </si>
  <si>
    <t>FMC COLUMBIA</t>
  </si>
  <si>
    <t>MAURY</t>
  </si>
  <si>
    <t>RCG SPRINGFIELD</t>
  </si>
  <si>
    <t>ROBERTSON</t>
  </si>
  <si>
    <t>RCG WEST NASHVILLE</t>
  </si>
  <si>
    <t>DAVITA PENDLETON DIALYSIS</t>
  </si>
  <si>
    <t>DAVITA FABER PLACE DIALYSIS</t>
  </si>
  <si>
    <t>FRESENIUS MEDICAL SERVICES OF PENDLETON</t>
  </si>
  <si>
    <t>FMC SERVICES OF BELTON HONEA PATH</t>
  </si>
  <si>
    <t>MT PLEASANT DIALYSIS CENTER</t>
  </si>
  <si>
    <t>DAVITA NESHAMINY DIALYSIS</t>
  </si>
  <si>
    <t>KIDNEY CENTER HOME THERAPIES, LLC</t>
  </si>
  <si>
    <t>DCI SPARTANBURG</t>
  </si>
  <si>
    <t>DAVITA AIKEN DIALYSIS</t>
  </si>
  <si>
    <t>AIKEN</t>
  </si>
  <si>
    <t>DCI WEST ASHLEY</t>
  </si>
  <si>
    <t>DCI CLARKSVILLE HWY</t>
  </si>
  <si>
    <t>DAVITA MEMPHIS CENTRAL DIALYSIS</t>
  </si>
  <si>
    <t>FMC ROANE COUNTY</t>
  </si>
  <si>
    <t>DAVITA MEMPHIS EAST DIALYSIS</t>
  </si>
  <si>
    <t>FMC KINGSPORT</t>
  </si>
  <si>
    <t>RCG GALLATIN</t>
  </si>
  <si>
    <t>DAVITA HERMITAGE DIALYSIS</t>
  </si>
  <si>
    <t>ATLANTIS RENAL CENTRE OF CAGUAS</t>
  </si>
  <si>
    <t>ATLANTIS RENAL CENTRE OF TOA BAJA</t>
  </si>
  <si>
    <t>TOA BAJA</t>
  </si>
  <si>
    <t>FMC CANOVANAS</t>
  </si>
  <si>
    <t>CANOVANAS</t>
  </si>
  <si>
    <t>ATLANTIS RENAL CENTRE OF CAROLINA</t>
  </si>
  <si>
    <t>CAROLINA</t>
  </si>
  <si>
    <t>EDGEFIELD</t>
  </si>
  <si>
    <t>MONUMENT HEALTH DIALYSIS CENTER - SPEARFISH</t>
  </si>
  <si>
    <t>MADISON DIALYSIS OF SANFORD HEALTH</t>
  </si>
  <si>
    <t>AVERA DIALYSIS - BROOKINGS</t>
  </si>
  <si>
    <t>BROOKINGS</t>
  </si>
  <si>
    <t>AVERA DIALYSIS - MITCHELL</t>
  </si>
  <si>
    <t>AVERA DIALYSIS - WAGNER</t>
  </si>
  <si>
    <t>CHARLES MIX</t>
  </si>
  <si>
    <t>BMA OF BEAUFORT INC LOW COUNTRY DIALYSIS</t>
  </si>
  <si>
    <t>DAVITA GREENWOOD DIALYSIS</t>
  </si>
  <si>
    <t>RAI CARE CENTERS N CHARLESTON</t>
  </si>
  <si>
    <t>FRESENIUS MEDICAL CARE FORT LAWN</t>
  </si>
  <si>
    <t>DAVITA LONGS DIALYSIS</t>
  </si>
  <si>
    <t>FMC SAN JUAN DIALYSIS CENTER</t>
  </si>
  <si>
    <t>FMC PONCE DIALYSIS CENTER</t>
  </si>
  <si>
    <t>PONCE</t>
  </si>
  <si>
    <t>FMC MAYAGUEZ DIALYSIS CENTER</t>
  </si>
  <si>
    <t>MAYAGUEZ</t>
  </si>
  <si>
    <t>FMC BAYAMON</t>
  </si>
  <si>
    <t>BAYAMON</t>
  </si>
  <si>
    <t>FMC CAGUAS DIALYSIS CENTER</t>
  </si>
  <si>
    <t>FMC SANTA JUANITA</t>
  </si>
  <si>
    <t>BIO-MEDICAL APPLICATIONS OF PUERTO RICO, INC.</t>
  </si>
  <si>
    <t>VIEQUES</t>
  </si>
  <si>
    <t>PEE DEE DIALYSIS CENTER</t>
  </si>
  <si>
    <t>DIALYSIS CLINIC INC LANDRUM</t>
  </si>
  <si>
    <t>DAVITA PALMETTO DIALYSIS</t>
  </si>
  <si>
    <t>MOUNUMENT HEALTH DIALYSIS CENTER</t>
  </si>
  <si>
    <t>DIALYSIS CARE CENTER - MECHANICSBURG LLC</t>
  </si>
  <si>
    <t>DAVITA PROGRESS AVENUE DIALYSIS</t>
  </si>
  <si>
    <t>DAVITA COATESVILLE DIALYSIS</t>
  </si>
  <si>
    <t>DAVITA PENN TRAFFORD DIALYSIS</t>
  </si>
  <si>
    <t>DAVITA POINT BREEZE DIALYSIS</t>
  </si>
  <si>
    <t>FRESENIUS MEDICAL CARE MYRTLE BEACH</t>
  </si>
  <si>
    <t>DIALYSIS CLINIC INC-SALUDA</t>
  </si>
  <si>
    <t>SALUDA</t>
  </si>
  <si>
    <t>FMC WINYAH</t>
  </si>
  <si>
    <t>DAVITA RIDGELAND DIALYSIS</t>
  </si>
  <si>
    <t>DCI MARYVILLE</t>
  </si>
  <si>
    <t>FMC OF FORT MILL</t>
  </si>
  <si>
    <t>DAVITA GREER KIDNEY CENTER</t>
  </si>
  <si>
    <t>DAVITA UPSTATE DIALYSIS CENTER</t>
  </si>
  <si>
    <t>DSI EASLEY RENAL CENTER</t>
  </si>
  <si>
    <t>CONWAY DIALYSIS CENTER</t>
  </si>
  <si>
    <t>DSI PLEASANTBURG DIALYSIS</t>
  </si>
  <si>
    <t>FMC DIALYSIS SERVICES ANDREWS</t>
  </si>
  <si>
    <t>FRESENIUS MEDICAL CARE FAIRFIELD COUNTY</t>
  </si>
  <si>
    <t>AVERA ST LUKES HOSPITAL</t>
  </si>
  <si>
    <t>SANFORD HEALTH - DIALYSIS UNIT</t>
  </si>
  <si>
    <t>MINNEHAHA</t>
  </si>
  <si>
    <t>DAVITA CONCORD TOWNSHIP DIALYSIS</t>
  </si>
  <si>
    <t>DAVITA NORTH PROVIDENCE RENAL CENTER</t>
  </si>
  <si>
    <t>WAKEFIELD DIALYSIS CENTER</t>
  </si>
  <si>
    <t>DIALYSIS CENTER OF TIVERTON</t>
  </si>
  <si>
    <t>DIALYSIS CENTER OF PAWTUCKET</t>
  </si>
  <si>
    <t>DCI HUMBOLDT</t>
  </si>
  <si>
    <t>DAVITA DYERSBURG DIALYSIS</t>
  </si>
  <si>
    <t>DCI DICKSON</t>
  </si>
  <si>
    <t>DICKSON</t>
  </si>
  <si>
    <t>FMC LAFOLLETTE</t>
  </si>
  <si>
    <t>DCI BROWNSVILLE</t>
  </si>
  <si>
    <t>DAVITA ISD RENAL, INC</t>
  </si>
  <si>
    <t>FRESENIUS MEDICAL CARE SOUTH COLUMBIA</t>
  </si>
  <si>
    <t>USRC NORTH AIKEN, LLC</t>
  </si>
  <si>
    <t>DAVITA BLUFFTON DIALYSIS</t>
  </si>
  <si>
    <t>DAVITA CYPRESS GARDENS HT AT HOME</t>
  </si>
  <si>
    <t>DAVITA MARKET COMMONS DIALYSIS CENTER</t>
  </si>
  <si>
    <t>AVERA ST MARYS HOSPITAL</t>
  </si>
  <si>
    <t>AVERA SACRED HEART - YANKTON DIALYSIS</t>
  </si>
  <si>
    <t>YANKTON</t>
  </si>
  <si>
    <t>AVERA GREGORY HEALTHCARE CTR DIALYSIS</t>
  </si>
  <si>
    <t>GREGORY</t>
  </si>
  <si>
    <t>MONUMENT HEALTH DIALYSIS CENTER-RCH</t>
  </si>
  <si>
    <t>DAVITA HANOVER DIALYSIS</t>
  </si>
  <si>
    <t>DAVITA ST LUKES AT HOME</t>
  </si>
  <si>
    <t>DIALYSIS CENTER OF PROVIDENCE</t>
  </si>
  <si>
    <t>NNA - PAWTUCKET</t>
  </si>
  <si>
    <t>FRESENIUS MEDICAL CARE OF BATESBURG LEESVILLE</t>
  </si>
  <si>
    <t>USRC SOUTH AIKEN, LLC</t>
  </si>
  <si>
    <t>FRESENIUS MEDICAL CARE OF LUGOFF ELGIN</t>
  </si>
  <si>
    <t>HOLLYWOOD RAVENEL DIALYSIS CLINC</t>
  </si>
  <si>
    <t>DAVITA ROOSEVELT AVENUE DIALYSIS</t>
  </si>
  <si>
    <t>FRESENIUS KIDNEY CARE - SCHNECKSVILLE</t>
  </si>
  <si>
    <t>DIALYSIS CARE CENTER - CHAMBERSBURG LLC</t>
  </si>
  <si>
    <t>DAVITA AVONWORTH DIALYSIS</t>
  </si>
  <si>
    <t>FRESENIUS MEDICAL CARE LEXINGTON</t>
  </si>
  <si>
    <t>FRESENIUS MEDICAL CARE CNA KIDNEY CENTERS, LLC</t>
  </si>
  <si>
    <t>NKC FEDERAL WAY WEST CAMPUS</t>
  </si>
  <si>
    <t>DAVITA LYNNWOOD DIALYSIS</t>
  </si>
  <si>
    <t>DAVITA WAPATO DIALYSIS</t>
  </si>
  <si>
    <t>NKC FIFE KIDNEY CENTER</t>
  </si>
  <si>
    <t>HOME DIALYSIS SERVICES HERSHEY, LLC</t>
  </si>
  <si>
    <t>HOME DIALYSIS SERVICES</t>
  </si>
  <si>
    <t>LDHB MIDDLETOWN, LLC</t>
  </si>
  <si>
    <t>FKC NARANJITO</t>
  </si>
  <si>
    <t>NARANJITO</t>
  </si>
  <si>
    <t>NORTH AUGUSTA DIALYSIS CENTER, LLC</t>
  </si>
  <si>
    <t>CAROLINA DIALYSIS LLC</t>
  </si>
  <si>
    <t>AVERA DIALYSIS MILBANK</t>
  </si>
  <si>
    <t>LEBONHEUR CHILDRENS HOSP DIALYSIS</t>
  </si>
  <si>
    <t>FMC JOHNSON CITY</t>
  </si>
  <si>
    <t>BMA OF CHESTER INC</t>
  </si>
  <si>
    <t>FMC OF GEORGETOWN INC</t>
  </si>
  <si>
    <t>FRESENIUS MEDICAL CARE BENNETTSVILLE</t>
  </si>
  <si>
    <t>FMC KINGSTREE DIALYSIS</t>
  </si>
  <si>
    <t>WILLIAMSBURG</t>
  </si>
  <si>
    <t>DCI EAST SPARTANBURG</t>
  </si>
  <si>
    <t>RENAL CARE GROUP NORTHWEST, INC.</t>
  </si>
  <si>
    <t>FRESENIUS KIDNEY CARE LONGVIEW, LLC</t>
  </si>
  <si>
    <t>DAVITA FORT ATKINSON DIALYSIS</t>
  </si>
  <si>
    <t>TRI STATE DIALYSIS - PLATTEVILLE</t>
  </si>
  <si>
    <t>DAVITA SPRING CITY DIALYSIS</t>
  </si>
  <si>
    <t>WAUKESHA</t>
  </si>
  <si>
    <t>ATLANTIS RENAL CENTRE OF JUNCOS</t>
  </si>
  <si>
    <t>JUNCOS</t>
  </si>
  <si>
    <t>ATLANTIS RENAL CENTRE OF DORADO</t>
  </si>
  <si>
    <t>DORADO</t>
  </si>
  <si>
    <t>FRESENIUS MEDICAL CARE CAYEY</t>
  </si>
  <si>
    <t>CAYEY</t>
  </si>
  <si>
    <t>FMC VEGA ALTA</t>
  </si>
  <si>
    <t>VEGA ALTA</t>
  </si>
  <si>
    <t>FRESENIUS MEDICAL CARE IRMO</t>
  </si>
  <si>
    <t>DCI NASHVILLE</t>
  </si>
  <si>
    <t>DCI KNOXVILLE</t>
  </si>
  <si>
    <t>DCI JACKSON</t>
  </si>
  <si>
    <t>DAVITA ROARING SPRING DIALYSIS</t>
  </si>
  <si>
    <t>DAVITA PAOLI PARK DIALYSIS</t>
  </si>
  <si>
    <t>FRESENIUS MEDICAL CARE COLUMBIA HOME</t>
  </si>
  <si>
    <t>DAVITA ABBEVILLE DIALYSIS</t>
  </si>
  <si>
    <t>NORTH MAIN KIDNEY CENTER</t>
  </si>
  <si>
    <t>FRESENIUS MEDICAL CARE CHARLESTON COUNTY</t>
  </si>
  <si>
    <t>DSI HOME DIALYSIS PLEASANTBURG</t>
  </si>
  <si>
    <t>DAVITA BLUEMOUND DIAYSIS PD</t>
  </si>
  <si>
    <t>DAVITA LAKE GENEVA DIALYSIS</t>
  </si>
  <si>
    <t>WALWORTH</t>
  </si>
  <si>
    <t>FMC DIALYSIS - SUPERIOR</t>
  </si>
  <si>
    <t>533501 EVANSTON REGIONAL HOSPITAL/DIALYSIS</t>
  </si>
  <si>
    <t>WY</t>
  </si>
  <si>
    <t>UINTA</t>
  </si>
  <si>
    <t>ADVANCED DIALYSIS CENTER</t>
  </si>
  <si>
    <t>FMC-RAI-EAST FIRST STREET-TUSTIN</t>
  </si>
  <si>
    <t>DSI POWDERHORN DIALYSIS</t>
  </si>
  <si>
    <t>DAVITA NORTH CHARLESTON DIALYSIS</t>
  </si>
  <si>
    <t>FMC DIALYSIS SERVICES OF HARTSVILLE</t>
  </si>
  <si>
    <t>COLUMBIA NORTHEAST KIDNEY CENTER</t>
  </si>
  <si>
    <t>FMC DIALYSIS SERVICES OF YORK COUNTY</t>
  </si>
  <si>
    <t>DAVITA WISSAHICKON DIALYSIS</t>
  </si>
  <si>
    <t>DIALYZE DIRECT PA LLC</t>
  </si>
  <si>
    <t>DIALYSIS CENTER OF EAST PROVIDENCE</t>
  </si>
  <si>
    <t>DIALYSIS CENTER OF JOHNSTON</t>
  </si>
  <si>
    <t>DAVITA CHARLES TOWNE DIALYSIS</t>
  </si>
  <si>
    <t>DAVITA COLUMBIA DIALYSIS</t>
  </si>
  <si>
    <t>DAVITA WHITEBRIDGE DIALYSIS</t>
  </si>
  <si>
    <t>DCI SOUTHERN HILLS</t>
  </si>
  <si>
    <t>DAVITA MURFREESBORO DIALYSIS</t>
  </si>
  <si>
    <t>FMC WEST KNOXVILLE</t>
  </si>
  <si>
    <t>FMC SANTA  ROSA NORTH</t>
  </si>
  <si>
    <t>DAVITA TOKAY DIALYSIS CENTER</t>
  </si>
  <si>
    <t>DAVITA FRESNO PALM BLUFFS DIALYSIS</t>
  </si>
  <si>
    <t>DAVITA WEST SACRAMENTO DIALYSIS CENTER</t>
  </si>
  <si>
    <t>DAVITA STOCKTON KIDNEY CLINIC</t>
  </si>
  <si>
    <t>AVERA DIALYSIS - SIOUX FALLS</t>
  </si>
  <si>
    <t>SANFORD MEDICAL CENTER</t>
  </si>
  <si>
    <t>BLACK HILLS DIALYSIS - EAGLE BUTTE</t>
  </si>
  <si>
    <t>DEWEY</t>
  </si>
  <si>
    <t>DAVITA SIOUX FALLS COMMUNITY DIALYSIS</t>
  </si>
  <si>
    <t>DAVITA ROSEBUD DIALYSIS</t>
  </si>
  <si>
    <t>BIO-MEDICAL APPLICATIONS OF RHODE ISLAND</t>
  </si>
  <si>
    <t>THE DIALYSIS CENTER OF RHODE ISLAND HOSPITAL</t>
  </si>
  <si>
    <t>DIALYSIS CENTER OF RHODE ISLAND HOSPITAL</t>
  </si>
  <si>
    <t>DSI GREENVILLE RENAL CENTER</t>
  </si>
  <si>
    <t>DAVITA FORT MILL DIALYSIS</t>
  </si>
  <si>
    <t>DAVITA MYRTLE BEACH DIALYSIS</t>
  </si>
  <si>
    <t>DCI CHATTANOOGA BROAD ST</t>
  </si>
  <si>
    <t>DAVITA DUKE ST DIALYSIS</t>
  </si>
  <si>
    <t>DAVITA CEDAR GROVE DIALYSIS</t>
  </si>
  <si>
    <t>DAVITA ETOWAH DIALYSIS LLC</t>
  </si>
  <si>
    <t>DIALYSIS CARE CENTER FULTON COUNTY, LLC</t>
  </si>
  <si>
    <t>DAVITA NORRISTOWN DIALYSIS</t>
  </si>
  <si>
    <t>MIDTOWN KIDNEY CENTER</t>
  </si>
  <si>
    <t>FRESENIUS MEDICAL CARE PD SERVICES OF DALLAS</t>
  </si>
  <si>
    <t>DIALYSIS CENTER OF LUBBOCK</t>
  </si>
  <si>
    <t>FRESENIUS MEDICAL CARE WESTOVER HILLS</t>
  </si>
  <si>
    <t>FRESENIUS MEDICAL CARE MCALLEN</t>
  </si>
  <si>
    <t>DAVITA VICTORIA DIALYSIS CENTER</t>
  </si>
  <si>
    <t>VICTORIA</t>
  </si>
  <si>
    <t>BIO-MEDICAL APPLICATIONS OF SOUTH CAROLINA INC.</t>
  </si>
  <si>
    <t>USRC MAULDIN LLC</t>
  </si>
  <si>
    <t>DAVITA TOTAL RENAL CARE INC.</t>
  </si>
  <si>
    <t>DAVITA SALLY HILL DIALYSIS</t>
  </si>
  <si>
    <t>U.S. RENAL CARE SOUTH MEMPHIS DIALYSIS</t>
  </si>
  <si>
    <t>WELLBOUND OF MEMPHIS LLC</t>
  </si>
  <si>
    <t>DAVITA MEDINA DIALYSIS</t>
  </si>
  <si>
    <t>BIO-MEDICAL APPLICATIONS OF TENNESSEE, INC</t>
  </si>
  <si>
    <t>FMC SOUTH AIRWAYS, LLC</t>
  </si>
  <si>
    <t>SRS-NASHVILLE HH LLC</t>
  </si>
  <si>
    <t>FALLS COUNTY KIDNEY CENTER</t>
  </si>
  <si>
    <t>FALLS</t>
  </si>
  <si>
    <t>TEXAS CITY DIALYSIS, LP</t>
  </si>
  <si>
    <t>SANKAR NEPHROLOGY GROUP</t>
  </si>
  <si>
    <t>DAVITA MEMORIAL DIALYSIS CENTER</t>
  </si>
  <si>
    <t>SNG - SANDCASTLE DIALYSIS CENTER</t>
  </si>
  <si>
    <t>DAVITA MESA VISTA DIALYSIS</t>
  </si>
  <si>
    <t>FRESENIUS MEDICAL CARE HEREFORD</t>
  </si>
  <si>
    <t>DEAF SMITH</t>
  </si>
  <si>
    <t>AQUA DIALYSIS LIVINGSTON LLC</t>
  </si>
  <si>
    <t>AQUA DIALYSIS</t>
  </si>
  <si>
    <t>DAVITA HUNTSVILLE DIALYSIS</t>
  </si>
  <si>
    <t>US RENAL CARE RIO GRANDE DIALYSIS</t>
  </si>
  <si>
    <t>DAVITA DENISON DIALYSIS CENTER</t>
  </si>
  <si>
    <t>FMC WEST KINGSPORT</t>
  </si>
  <si>
    <t>DAVITA CAMDEN DIALYSIS</t>
  </si>
  <si>
    <t>GILES</t>
  </si>
  <si>
    <t>FMC MEMPHIS MIDTOWN</t>
  </si>
  <si>
    <t>FMC YAUCO DIALYSIS CENTER</t>
  </si>
  <si>
    <t>YAUCO</t>
  </si>
  <si>
    <t>DAVITA INTERSTATE DRIVE DIALYSIS</t>
  </si>
  <si>
    <t>SOUTH ARLINGTON DIALYSIS CENTER</t>
  </si>
  <si>
    <t>ARLINGTON</t>
  </si>
  <si>
    <t>FRESENIUS MEDICAL CARE SOUTHWEST FORT WORTH</t>
  </si>
  <si>
    <t>KIDNEY DISEASE CLINIC OF CENTRAL SAN ANTONIO</t>
  </si>
  <si>
    <t>TITUS</t>
  </si>
  <si>
    <t>FRESENIUS MEDICAL CARE AUSTIN SOUTH</t>
  </si>
  <si>
    <t>FRESENIUS MEDICAL CARE PAMPA</t>
  </si>
  <si>
    <t>DAVITA WHITEHAVEN RENAL CENTER</t>
  </si>
  <si>
    <t>CROSSVILLE DIALYSIS CLINIC</t>
  </si>
  <si>
    <t>RCG UNION CITY</t>
  </si>
  <si>
    <t>OBION</t>
  </si>
  <si>
    <t>FMC DIALYSIS NEWPORT</t>
  </si>
  <si>
    <t>COCKE</t>
  </si>
  <si>
    <t>BIO-MEDICAL APPLICATIONS OF SOUTH CAROLINA, INC.</t>
  </si>
  <si>
    <t>FRESENIUS MEDICAL CARE NORTH ANDERSON</t>
  </si>
  <si>
    <t>DENTSVILLE KIDNEY CENTER</t>
  </si>
  <si>
    <t>FRESENIUS MEDICAL CARE SWAN LAKE DIALYSIS CENTER</t>
  </si>
  <si>
    <t>DAVITA WOFFORD AT HOME</t>
  </si>
  <si>
    <t>ATLANTIS RENAL CENTRE OF MANATI</t>
  </si>
  <si>
    <t>MANATI</t>
  </si>
  <si>
    <t>ATLANTIS RENAL CENTRE OF GUAYNABO</t>
  </si>
  <si>
    <t>ATLANTIS RENAL CENTRE OF LARES</t>
  </si>
  <si>
    <t>LARES</t>
  </si>
  <si>
    <t>ATLANTIS RENAL CENTRE OF SAN SEBASTIAN</t>
  </si>
  <si>
    <t>SAN SEBASTIAN</t>
  </si>
  <si>
    <t>ATLANTIS RENAL CENTRE OF ISABELA</t>
  </si>
  <si>
    <t>ISABELA</t>
  </si>
  <si>
    <t>DAVITA FLORESVILLE DIALYSIS</t>
  </si>
  <si>
    <t>DAVITA GONZALES DIALYSIS CENTER</t>
  </si>
  <si>
    <t>BAY AREA DIALYSIS SOUTHSIDE</t>
  </si>
  <si>
    <t>DAVITA UT SOUTHWESTERN-DALLAS DIALYSIS</t>
  </si>
  <si>
    <t>DAVITA BROWNSVILLE RENAL CENTER</t>
  </si>
  <si>
    <t>FMC COLLIERVILLE</t>
  </si>
  <si>
    <t>U.S. RENAL CARE GALLERIA DIALYSIS</t>
  </si>
  <si>
    <t>KIDNEY CENTER OF OOLTEWAH-COLLEGEDALE, LLC</t>
  </si>
  <si>
    <t>FRESENIUS MEDICAL CARE COLUMBIA FRANKLIN, LLC</t>
  </si>
  <si>
    <t>DAVITA FOREMAN DRIVE HOME TRAINING</t>
  </si>
  <si>
    <t>FRESENIUS MEDICAL CARE SANDY RIVER, LLC</t>
  </si>
  <si>
    <t>FRESENIUS MEDICAL CARE WALTERBORO</t>
  </si>
  <si>
    <t>FMC BRADLEY</t>
  </si>
  <si>
    <t>DCI LEBANON</t>
  </si>
  <si>
    <t>VANDERBILT DIALYSIS CLINIC</t>
  </si>
  <si>
    <t>DCI SHELBYVILLE</t>
  </si>
  <si>
    <t>FMC DIALYSIS SERVICES THE MARSHLANDS</t>
  </si>
  <si>
    <t>FMC DIALYSIS SERVICES MURRELLS INLET</t>
  </si>
  <si>
    <t>FMC MEADOWLAKE DIALYSIS</t>
  </si>
  <si>
    <t>FMC DIALYSIS SERVICES LAKE MARION</t>
  </si>
  <si>
    <t>FREEDOM DIALYSIS CENTER</t>
  </si>
  <si>
    <t>FMC EAST CENTRAL HOUSTON</t>
  </si>
  <si>
    <t>FMC LOUDON DIALYSIS</t>
  </si>
  <si>
    <t>LOUDON</t>
  </si>
  <si>
    <t>DCI HOLSTON RIVER CLINIC</t>
  </si>
  <si>
    <t>DAVITA RENAL CARE OF CENTRAL MEMPHIS AT HOME</t>
  </si>
  <si>
    <t>DCI HOME TRAINING OF MIDDLE TN</t>
  </si>
  <si>
    <t>BIO-MEDICAL APPLICATIONS OF TENNESSEE</t>
  </si>
  <si>
    <t>BAY AREA DIALYSIS SINTON</t>
  </si>
  <si>
    <t>SAN PATRICIO</t>
  </si>
  <si>
    <t>DAVITA MAINLAND DIALYSIS</t>
  </si>
  <si>
    <t>SOUTH TEXAS DIALYSIS CENTER</t>
  </si>
  <si>
    <t>DAVITA WILLIAMSON COUNTY DIALYSIS</t>
  </si>
  <si>
    <t>DCI SEVIERVILLE</t>
  </si>
  <si>
    <t>FMC SAN GERMAN DIALYSIS CENTER</t>
  </si>
  <si>
    <t>FMC CAROLINA DIALYSIS CENTER</t>
  </si>
  <si>
    <t>FMC ARECIBO DIALYSIS CENTER</t>
  </si>
  <si>
    <t>ARECIBO</t>
  </si>
  <si>
    <t>RAI CARE CENTERS CHARLESTON</t>
  </si>
  <si>
    <t>DAVITA CORONACA HOME DIALYSIS</t>
  </si>
  <si>
    <t>DAVITA GENESSEE DIALYSIS, LLC</t>
  </si>
  <si>
    <t>PRAIRIE LAKES HEALTHCARE SYSTEM</t>
  </si>
  <si>
    <t>CODINGTON</t>
  </si>
  <si>
    <t>DAVITA BLOUNT DIALYSIS</t>
  </si>
  <si>
    <t>DAVITA RENAL CARE OF MEMPHIS NORTH</t>
  </si>
  <si>
    <t>DAVITA MT JULIET DIALYSIS</t>
  </si>
  <si>
    <t>DAVITA AIRWAYS DIALYSIS</t>
  </si>
  <si>
    <t>US RENAL CARE TARRANT DIALYSIS SOUTH FORT WORTH</t>
  </si>
  <si>
    <t>BMA SOUTHEAST SAN ANTONIO</t>
  </si>
  <si>
    <t>DAVITA KATY DIALYSIS GRAND PARKWAY</t>
  </si>
  <si>
    <t>DAVITA CYFAIR DIALYSIS CENTER</t>
  </si>
  <si>
    <t>DAVITA RENAL CENTER OF PORT ARTHUR</t>
  </si>
  <si>
    <t>DAVITA EDINBURG RENAL CENTER</t>
  </si>
  <si>
    <t>FMC GUAYAMA DIALYSIS</t>
  </si>
  <si>
    <t>ATLANTIS RENAL CENTRE OF PONCE</t>
  </si>
  <si>
    <t>FMC AGUADILLA DIALYSIS CENTER</t>
  </si>
  <si>
    <t>AGUADILLA</t>
  </si>
  <si>
    <t>FMC MARION</t>
  </si>
  <si>
    <t>FRESENIUS MEDICAL CARE MIDTOWN</t>
  </si>
  <si>
    <t>DAVITA CIELO VISTA DIALYSIS</t>
  </si>
  <si>
    <t>DAVITA CONROE DIALYSIS</t>
  </si>
  <si>
    <t>WESTMINSTER DIALYSIS</t>
  </si>
  <si>
    <t>DAVITA NORTHEAST TEXAS DIALYSIS</t>
  </si>
  <si>
    <t>DAVITA RENAL CENTER OF ORANGE</t>
  </si>
  <si>
    <t>DIALYSIS CARE CENTER CROSSVILLE LLC</t>
  </si>
  <si>
    <t>DAVITA FORT CAMPBELL DIALYSIS</t>
  </si>
  <si>
    <t>DAVITA WOODBINE DIALYSIS</t>
  </si>
  <si>
    <t>WEST TEXAS DIALYSIS CENTER</t>
  </si>
  <si>
    <t>DAVITA SOUTHWEST SAN ANTONIO DIALYSIS</t>
  </si>
  <si>
    <t>CLEAR LAKE KIDNEY CENTER</t>
  </si>
  <si>
    <t>US RENAL CARE MEDINA COUNTY DIALYSIS</t>
  </si>
  <si>
    <t>FRESENIUS MEDICAL CARE EDINBURG KIDNEY CENTER</t>
  </si>
  <si>
    <t>DCI BEECH LAKE</t>
  </si>
  <si>
    <t>RCG MCMINNVILLE</t>
  </si>
  <si>
    <t>MCMINNVILLE DIALYSIS CLINIC</t>
  </si>
  <si>
    <t>DAVITA SANTEE DIALYSIS</t>
  </si>
  <si>
    <t>FMC HILTON HEAD DIALYSIS CENTER</t>
  </si>
  <si>
    <t>DAVITA LANCASTER SC DIALYSIS</t>
  </si>
  <si>
    <t>FRESENIUS MEDICAL CARE WEST COLUMBIA</t>
  </si>
  <si>
    <t>FRESENIUS MEDICAL CARE LOW COUNTRY HOME DIALYSIS</t>
  </si>
  <si>
    <t>DAVITA HENDERSON DIALYSIS CENTER</t>
  </si>
  <si>
    <t>RUSK</t>
  </si>
  <si>
    <t>KIDNEY TREATMENT CENTER EAST</t>
  </si>
  <si>
    <t>FRESENIUS MEDICAL CARE GRANBURY LLC</t>
  </si>
  <si>
    <t>HOOD</t>
  </si>
  <si>
    <t>TEMPLE KIDNEY CENTER</t>
  </si>
  <si>
    <t>FRESENIUS MEDICAL CARE BELLMEAD</t>
  </si>
  <si>
    <t>PALESTINE DIAYSIS CENTER</t>
  </si>
  <si>
    <t>DAVITA SAGEMONT DIALYSIS</t>
  </si>
  <si>
    <t>FMC NORTH BUCKNER DIALYSIS CENTER</t>
  </si>
  <si>
    <t>DAVITA PEARSALL DIALYSIS</t>
  </si>
  <si>
    <t>FRIO</t>
  </si>
  <si>
    <t>RCG WINCHESTER</t>
  </si>
  <si>
    <t>MANCHESTER DIALYSIS CLINIC</t>
  </si>
  <si>
    <t>DAVITA TENNESSEE VALLEY DIALYSIS CENTER</t>
  </si>
  <si>
    <t>DIALYSIS CLINIC INC. (CAMP OKAWEHNA)</t>
  </si>
  <si>
    <t>HICKMAN</t>
  </si>
  <si>
    <t>UNIV OF TEXAS MEDICAL BRANCH</t>
  </si>
  <si>
    <t>FRESENIUS MEDICAL CARE AIKEN</t>
  </si>
  <si>
    <t>DSI TRAVELERS REST DIALYSIS</t>
  </si>
  <si>
    <t>DAVITA CYPRESS GARDENS DIALYSIS</t>
  </si>
  <si>
    <t>CLINTON DIALYSIS CLINIC</t>
  </si>
  <si>
    <t>FMC GRACELAND</t>
  </si>
  <si>
    <t>US RENAL CARE WEST EL PASO DIALYSIS</t>
  </si>
  <si>
    <t>KIDNEY CENTER OF MISSIONARY RIDGE, LLC</t>
  </si>
  <si>
    <t>FRESENIUS MEDICAL CARE BARTLETT HOME, LLC</t>
  </si>
  <si>
    <t>DAVITA CAMPBELL STATION DIALYSIS</t>
  </si>
  <si>
    <t>DSI MEMPHIS LLC</t>
  </si>
  <si>
    <t>DAVITA LOMA VISTA DIALYSIS CENTER</t>
  </si>
  <si>
    <t>DAVITA BEEVILLE RENAL CENTER</t>
  </si>
  <si>
    <t>BEE</t>
  </si>
  <si>
    <t>DAVITA TOMBALL DIALYSIS CENTER</t>
  </si>
  <si>
    <t>DAVITA LONGVIEW DIALYSIS CENTER</t>
  </si>
  <si>
    <t>GREGG</t>
  </si>
  <si>
    <t>DIALYSIS ASSOC. OF EAST NASHVILLE</t>
  </si>
  <si>
    <t>CHILDREN'S MEMORIAL HERMANN DIALYSIS CENTER</t>
  </si>
  <si>
    <t>MEMORIAL HERMANN HEALTHCARE SYSTEM</t>
  </si>
  <si>
    <t>TEXAS CHILDRENS HOSPITAL DIALYSIS UNIT</t>
  </si>
  <si>
    <t>CHILDRENS MEDICAL CENTER DIALYSIS UNIT</t>
  </si>
  <si>
    <t>COOK CHILDRENS MEDICAL CENTER DIALYSIS UNIT</t>
  </si>
  <si>
    <t>AQUA DIALYSIS LUFKIN LLC</t>
  </si>
  <si>
    <t>ANGELINA</t>
  </si>
  <si>
    <t xml:space="preserve"> INDEPENDENT</t>
  </si>
  <si>
    <t>FRESENIUS MEDICAL CARE EL PASO GATEWAY</t>
  </si>
  <si>
    <t>DAVITA SELMER DIALYSIS</t>
  </si>
  <si>
    <t>MCNAIRY</t>
  </si>
  <si>
    <t>FMC NORTH MEMPHIS</t>
  </si>
  <si>
    <t>DCI SUMMIT</t>
  </si>
  <si>
    <t>FMC ATHENS</t>
  </si>
  <si>
    <t>DCI LYERLY</t>
  </si>
  <si>
    <t>FMC HUMACAO DIALYSIS CENTER</t>
  </si>
  <si>
    <t>HUMACAO</t>
  </si>
  <si>
    <t>FMC SUMMER</t>
  </si>
  <si>
    <t>DAVITA MED CENTER DIALYSIS</t>
  </si>
  <si>
    <t>FRESENIUS MEDICAL CARE NORTH HOUSTON</t>
  </si>
  <si>
    <t>FRESENIUS MEDICAL CARE BAYTOWN DIALYSIS</t>
  </si>
  <si>
    <t>FRESENIUS MEDICAL CARE SOUTHWEST HOUSTON DIALYSIS CENTER</t>
  </si>
  <si>
    <t>FMC PORTLAND</t>
  </si>
  <si>
    <t>FMC DIALYSIS FORT SANDERS</t>
  </si>
  <si>
    <t>DIALYSIS ASSOC. OF MURFREESBORO-HT</t>
  </si>
  <si>
    <t>DAVITA RENAL CARE OF MIDTOWN MEMPHIS</t>
  </si>
  <si>
    <t>FMC MEMPHIS GERMANTOWN</t>
  </si>
  <si>
    <t>DAVITA BRENHAM DIALYSIS</t>
  </si>
  <si>
    <t>DAVITA NORTHWEST KIDNEY CENTER</t>
  </si>
  <si>
    <t>CLEBURNE DIALYSIS CENTER</t>
  </si>
  <si>
    <t>BAY AREA DIALYSIS SERVICES AT ARANSAS PASS</t>
  </si>
  <si>
    <t>DAVITA VALLEY RANCH DIALYSIS</t>
  </si>
  <si>
    <t>FMC RIO PIEDRAS DIALYSIS CENTER</t>
  </si>
  <si>
    <t>FMC WEST PONCE DIALICENTRO</t>
  </si>
  <si>
    <t>FMC VEGA BAJA RENAL DC</t>
  </si>
  <si>
    <t>VEGA BAJA</t>
  </si>
  <si>
    <t>ATLANTIS RENAL CENTRE OF AGUADILLA</t>
  </si>
  <si>
    <t>DCI UNION</t>
  </si>
  <si>
    <t>DAVITA RENAL CENTER OF BEAUMONT</t>
  </si>
  <si>
    <t>US RENAL CARE TARRANT DIALYSIS FORT WORTH</t>
  </si>
  <si>
    <t>NNA - NORTH</t>
  </si>
  <si>
    <t>MISSION KIDNEY CENTER</t>
  </si>
  <si>
    <t>DAVITA COASTAL AT HOME</t>
  </si>
  <si>
    <t>DAVITA BRILEY PARKWAY DIALYSIS</t>
  </si>
  <si>
    <t>VANDERBILT UNIVERSITY MEDICAL CENTER</t>
  </si>
  <si>
    <t>DIALYSIS CARE CENTER TIPTON COUNTY LLC</t>
  </si>
  <si>
    <t>TIPTON</t>
  </si>
  <si>
    <t>DAVITA RIVER OAKS DIALYSIS</t>
  </si>
  <si>
    <t>DAVITA CAHABA DIALYSIS, LLC</t>
  </si>
  <si>
    <t>FRESENIUS KIDNEY CARE TRAILBLAZER LLC</t>
  </si>
  <si>
    <t>DAVITA HILL COUNTRY DIALYSIS</t>
  </si>
  <si>
    <t>ALVIN DIALYSIS CENTER</t>
  </si>
  <si>
    <t>BRAZORIA</t>
  </si>
  <si>
    <t>DAVITA UT SOUTHWESTERN-OAKCLIFF DIALYSIS</t>
  </si>
  <si>
    <t>DAVITA SHERMAN DIALYSIS CENTER</t>
  </si>
  <si>
    <t>DCI GAFFNEY</t>
  </si>
  <si>
    <t>RAI CARE CENTERS SUMMERVILLE</t>
  </si>
  <si>
    <t>DAVITA ALLENDALE COUNTY DIALYSIS</t>
  </si>
  <si>
    <t>ALLENDALE</t>
  </si>
  <si>
    <t>DCI WEST SPARTANBURG</t>
  </si>
  <si>
    <t>DCI MAGNOLIA COURT</t>
  </si>
  <si>
    <t>FMC CROWN OF TEXAS</t>
  </si>
  <si>
    <t>WEATHERFORD DIALYSIS CENTER</t>
  </si>
  <si>
    <t>FMC MORRISTOWN</t>
  </si>
  <si>
    <t>RCG MARTIN</t>
  </si>
  <si>
    <t>WEAKLEY</t>
  </si>
  <si>
    <t>FMC MOUNTAIN CITY</t>
  </si>
  <si>
    <t>KIDNEY TREATMENT CENTER SAN ANTONIO INC</t>
  </si>
  <si>
    <t>ROSEDALE KIDNEY DISEASE CENTER</t>
  </si>
  <si>
    <t>AMERI-TECH KIDNEY CENTER-ARLINGTON LLC</t>
  </si>
  <si>
    <t>BAY AREA DIALYSIS CORPUS CHRISTI</t>
  </si>
  <si>
    <t>BAY AREA DIALYSIS SERVICES AT KINGSVILLE</t>
  </si>
  <si>
    <t>KLEBERG</t>
  </si>
  <si>
    <t>DAVITA FOURTH STREET DIALYSIS</t>
  </si>
  <si>
    <t>DAVITA TN SMOKIE MOUNTAIN DIALYSIS PD</t>
  </si>
  <si>
    <t>DAVITA LIVINGSTON TN DIALYSIS</t>
  </si>
  <si>
    <t>OVERTON</t>
  </si>
  <si>
    <t>DAVITA KNOXVILLE DIALYSIS</t>
  </si>
  <si>
    <t>DAVITA SMYRNA DIALYSIS</t>
  </si>
  <si>
    <t>DAVITA FLOWER TOWN HOME TRAINING</t>
  </si>
  <si>
    <t>FRESENIUS KIDNEY CARE FLORENCE MEDICAL MILE</t>
  </si>
  <si>
    <t>DAVITA MARION TOWNE DIALYSIS</t>
  </si>
  <si>
    <t>BLACK CREEK DIALYSIS CENTER</t>
  </si>
  <si>
    <t>DAVITA LEXINGTON DIALYSIS (TN)</t>
  </si>
  <si>
    <t>DAVITA SUMNER DIALYSIS</t>
  </si>
  <si>
    <t>RCG TULLAHOMA</t>
  </si>
  <si>
    <t>DIALYSIS CLINIC, INC. - WAVERLY</t>
  </si>
  <si>
    <t>EAST TENNESSEE DIALYSIS CENTER</t>
  </si>
  <si>
    <t>BAYSHORE DIALYSIS CENTER</t>
  </si>
  <si>
    <t>DAVITA SOUTH SAN ANTONIO DIALYSIS CENTER</t>
  </si>
  <si>
    <t>RCG PARIS</t>
  </si>
  <si>
    <t>US RENAL CARE EAST EL PASO DIALYSIS</t>
  </si>
  <si>
    <t>DAVITA CLARKSVILLE NORTH DIALYSIS</t>
  </si>
  <si>
    <t>FMC NEW MARKET</t>
  </si>
  <si>
    <t>CHRISTUS CHILDRENS KIDNEY CENTER</t>
  </si>
  <si>
    <t>WILBARGER GENERAL HOSPITAL DIALYSIS OF VERNON</t>
  </si>
  <si>
    <t>WILBARGER</t>
  </si>
  <si>
    <t>REEVES COUNTY HOSPITAL DIALYSIS CENTER</t>
  </si>
  <si>
    <t>PECOS</t>
  </si>
  <si>
    <t>REEVES</t>
  </si>
  <si>
    <t>WISE REGIONAL HEALTH SYSTEM DIALYSIS CENTER</t>
  </si>
  <si>
    <t>WISE</t>
  </si>
  <si>
    <t>DAVITA NORTHRIDGE DIALYSIS</t>
  </si>
  <si>
    <t>DAVITA HUMBOLDT DIALYSIS</t>
  </si>
  <si>
    <t>DAVITA BROWNSVILLE DIALYSIS</t>
  </si>
  <si>
    <t>DAVITA NORTH JACKSON DIALYSIS</t>
  </si>
  <si>
    <t>DAVITA BOLIVAR DIALYSIS</t>
  </si>
  <si>
    <t>HARDEMAN</t>
  </si>
  <si>
    <t>FMC TIPTON COUNTY</t>
  </si>
  <si>
    <t>SATELLITE HEALTHCARE SOUTH GERMANTOWN LLC</t>
  </si>
  <si>
    <t>SATELLITE HEALTHCARE CHICKASAW GARDENS LLC</t>
  </si>
  <si>
    <t>BIO-MEDICAL APPLICTIONS OF TENNESSEE INC</t>
  </si>
  <si>
    <t>US RENAL CARE TARRANT DIALYSIS ARLINGTON</t>
  </si>
  <si>
    <t>FRESENIUS MEDICAL CARE ENNIS</t>
  </si>
  <si>
    <t>MEDICAL CENTER KIDNEY CLINIC</t>
  </si>
  <si>
    <t>DAVITA RIVERSIDE RENAL CENTER</t>
  </si>
  <si>
    <t>DAVITA COLLIERVILLE DIALYSIS</t>
  </si>
  <si>
    <t>DAVITA MEMPHIS SOUTH DIALYSIS</t>
  </si>
  <si>
    <t>DAVITA MEMPHIS GRACELAND RENAL CENTER</t>
  </si>
  <si>
    <t>DRISCOLL CHILDREN'S HOSPITAL DIALYSIS UNIT</t>
  </si>
  <si>
    <t>CHILDRESS REGIONAL MEDICAL CENTER DIALYSIS</t>
  </si>
  <si>
    <t>CHILDRESS</t>
  </si>
  <si>
    <t>DAVITA CHANNELVIEW DIALYSIS</t>
  </si>
  <si>
    <t>DAVITA RENAL CENTER OF LEWISVILLE</t>
  </si>
  <si>
    <t>DAVITA CENTRAL CITY DIALYSIS</t>
  </si>
  <si>
    <t>DAVITA TIPTON COUNTY DIALYSIS</t>
  </si>
  <si>
    <t>ATLANTIS RENAL CENTRE OF FAJARDO</t>
  </si>
  <si>
    <t>FAJARDO</t>
  </si>
  <si>
    <t>FMC MAYAGUEZ NO</t>
  </si>
  <si>
    <t>ATLANTIS RENAL CENTRE OF MAYAGUEZ</t>
  </si>
  <si>
    <t>FMC PONCE CENTRO</t>
  </si>
  <si>
    <t>DAVITA HEB DIALYSIS CENTER</t>
  </si>
  <si>
    <t>DAVITA HOUSTON DIALYSIS</t>
  </si>
  <si>
    <t>WESLACO DIALYSIS FACILITY</t>
  </si>
  <si>
    <t>DAVITA SAN ANTONIO WEST DIALYSIS</t>
  </si>
  <si>
    <t>DAVITA WEST TEXAS DIALYSIS</t>
  </si>
  <si>
    <t>CHATTANOOGA KIDNEY CENTER</t>
  </si>
  <si>
    <t>FMC DIALYSIS ASSOC. OF SMYRNA</t>
  </si>
  <si>
    <t>VANDERBILT DIALYSIS CLINIC EAST</t>
  </si>
  <si>
    <t>DAVITA METRO CENTER DIALYSIS</t>
  </si>
  <si>
    <t>DAVITA DIALYSIS CARE OF MCALLEN</t>
  </si>
  <si>
    <t>AMERI-TECH KIDNEY CENTER-BEDFORD LLC</t>
  </si>
  <si>
    <t>US RENAL CARE TARRANT DIALYSIS TARRANT COUNTY</t>
  </si>
  <si>
    <t>FMC - ALAMO CITY DIALYSIS</t>
  </si>
  <si>
    <t>FT BEND DIALYSIS CTR</t>
  </si>
  <si>
    <t>FMC ARECIBO NORTE DIALYSIS CENTER</t>
  </si>
  <si>
    <t>FMC LOS PASEOS DIALYSIS CENTER</t>
  </si>
  <si>
    <t>FRESENIUS MEDICAL CARE LOWER RICHLAND</t>
  </si>
  <si>
    <t>DAVITA SOUTH ORANGEBURG DIALYSIS</t>
  </si>
  <si>
    <t>FRESENIUS MEDICAL CARE OF LEE COUNTY</t>
  </si>
  <si>
    <t>GUADALUPE KIDNEY DISEASE CL</t>
  </si>
  <si>
    <t>DAVITA EL MILAGRO DIALYSIS UNIT</t>
  </si>
  <si>
    <t>DAVITA SPRING BRANCH DIALYSIS</t>
  </si>
  <si>
    <t>DAVITA CLEVELAND DIALYSIS CENTER</t>
  </si>
  <si>
    <t>FRESENIUS MEDICAL CARE GOODLETTSVILLE, LLC</t>
  </si>
  <si>
    <t>DAVITA SINGELTON FARMS DIALYSIS</t>
  </si>
  <si>
    <t>DAVITA LEWIS CREEK DIALYSIS</t>
  </si>
  <si>
    <t>DAVITA STONE OAK DIALYSIS</t>
  </si>
  <si>
    <t>DAVITA MARSHALL DIALYSIS CENTER</t>
  </si>
  <si>
    <t>NNA - ROUNDROCK</t>
  </si>
  <si>
    <t>DAVITA HOUSTON KIDNEY CENTER SOUTHWEST</t>
  </si>
  <si>
    <t>FMC - VILLAGE OAKS KIDNEY DISEASE CLINC</t>
  </si>
  <si>
    <t>DAVITA MEMPHIS SOUTHEAST DIALYSIS</t>
  </si>
  <si>
    <t>DAVITA DOWNTOWN GREENVILLE DIALYSIS</t>
  </si>
  <si>
    <t>DCI JAMES ISLAND</t>
  </si>
  <si>
    <t>FMC DIALYSIS SERVICES NORTH MYRTLE BEACH</t>
  </si>
  <si>
    <t>LEXINGTON KIDNEY CENTER, LLC</t>
  </si>
  <si>
    <t>FMC WHITEHAVEN</t>
  </si>
  <si>
    <t>DCI JASPER</t>
  </si>
  <si>
    <t>RCG MADISON</t>
  </si>
  <si>
    <t>FMC ELK RIVER DIALYSIS</t>
  </si>
  <si>
    <t>RCG FRANKLIN</t>
  </si>
  <si>
    <t>NEW BRAUNFELS KIDNEY DISEASE CLINIC</t>
  </si>
  <si>
    <t>KILLEEN KIDNEY CENTER</t>
  </si>
  <si>
    <t>FRESENIUS MEDICAL CARE CALALLEN</t>
  </si>
  <si>
    <t>BMA NORTHWEST BEXAR COUNTY</t>
  </si>
  <si>
    <t>NORTHEAST FT WORTH DIALYSIS CT</t>
  </si>
  <si>
    <t>DAVITA ROCKY TOP DIALYSIS</t>
  </si>
  <si>
    <t>DAVITA GALLERIA HOME TRAINING DIALYSIS PD</t>
  </si>
  <si>
    <t>CHATTANOOGA KIDNEY CENTER NORTH, LLC</t>
  </si>
  <si>
    <t>UNIVERSITY HEALTH SYSTEM CHILDREN'S KIDNEY CENTER</t>
  </si>
  <si>
    <t>462320 PRIMARY CHILDREN'S DIALYSIS CENTER</t>
  </si>
  <si>
    <t>UT</t>
  </si>
  <si>
    <t>SALT LAKE</t>
  </si>
  <si>
    <t>INTERMOUNTAIN HEALTHCARE</t>
  </si>
  <si>
    <t>462500 FARMINGTON BAY DIALYSIS CENTER</t>
  </si>
  <si>
    <t>DAVIS</t>
  </si>
  <si>
    <t>462503 KOLFF DIALYSIS CENTER/UNIV. OF UTAH</t>
  </si>
  <si>
    <t>BMA - NORTH ROANOKE</t>
  </si>
  <si>
    <t>VA</t>
  </si>
  <si>
    <t>ROANOKE CITY</t>
  </si>
  <si>
    <t>DAVITA CDC MANASSAS DIALYSIS</t>
  </si>
  <si>
    <t>MANASSAS CITY</t>
  </si>
  <si>
    <t>DAVITA MEHERRIN DIALYSIS CENTER</t>
  </si>
  <si>
    <t>EMPORIA CITY</t>
  </si>
  <si>
    <t>FRESENIUS KIDNEY CARE INDIAN RIVER</t>
  </si>
  <si>
    <t>CHESAPEAKE CITY</t>
  </si>
  <si>
    <t>FRESENIUS KIDNEY CARE SMYTH COUNTY</t>
  </si>
  <si>
    <t>SMYTH</t>
  </si>
  <si>
    <t>DIALYSIS SERVICES OF GRAPEVINE</t>
  </si>
  <si>
    <t>DAVITA KATY CINCO RANCH DIALYSIS</t>
  </si>
  <si>
    <t>US RENAL CARE WEBSTER DIALYSIS</t>
  </si>
  <si>
    <t>BEAUMONT KIDNEY CENTER</t>
  </si>
  <si>
    <t>DAVITA MECHANICSVILE DIALYSIS</t>
  </si>
  <si>
    <t>DAVITA CHESTER DIALYSIS</t>
  </si>
  <si>
    <t>DAVITA MIDLOTHIAN</t>
  </si>
  <si>
    <t>FMC - FRIENDSHIP MANOR</t>
  </si>
  <si>
    <t>RENAL CAREPARTNERS OF RESTON LLC</t>
  </si>
  <si>
    <t>DAVITA KEMPSVILLE DIALYSIS</t>
  </si>
  <si>
    <t>VIRGINIA BEACH CITY</t>
  </si>
  <si>
    <t>DAVITA DALLAS NORTH DIALYSIS CENTER</t>
  </si>
  <si>
    <t>DAVITA KILGORE DIALYSIS CENTER</t>
  </si>
  <si>
    <t>DAVITA PDI-SOUTH HOUSTON</t>
  </si>
  <si>
    <t>ALEXANDRIA KIDNEY CENTER</t>
  </si>
  <si>
    <t>ALEXANDRIA CITY</t>
  </si>
  <si>
    <t>DAVITA THREE CHOPT DIALYSIS</t>
  </si>
  <si>
    <t>HENRICO</t>
  </si>
  <si>
    <t>RAI - THIMBLE SHOALS-NEWPORT NEWS</t>
  </si>
  <si>
    <t>NEWPORT NEWS CITY</t>
  </si>
  <si>
    <t>RAI - GOODE WAY-PORTSMOUTH</t>
  </si>
  <si>
    <t>PORTSMOUTH CITY</t>
  </si>
  <si>
    <t>DAVITA HIOAKS DIALYSIS</t>
  </si>
  <si>
    <t>RICHMOND CITY</t>
  </si>
  <si>
    <t>FMC - JACKSON SQUARE</t>
  </si>
  <si>
    <t>SPOTSYLVANIA</t>
  </si>
  <si>
    <t>FMC - LOUISA</t>
  </si>
  <si>
    <t>FMC HARLINGEN</t>
  </si>
  <si>
    <t>BIO-MEDICAL APPLICATIONS OF TEXAS INC.</t>
  </si>
  <si>
    <t>462538 LIBERTY DIALYSIS - WOODSCROSS (FMC)</t>
  </si>
  <si>
    <t>DAVITA WEBER VALLEY DIALYSIS</t>
  </si>
  <si>
    <t>WEBER</t>
  </si>
  <si>
    <t>462540 LIBERTY DIALYSIS - OGDEN (FMC)</t>
  </si>
  <si>
    <t>DAVITA PENTAGON CITY DIALYSIS</t>
  </si>
  <si>
    <t>FRESENIUS KIDNEY CARE LYNCHBURG</t>
  </si>
  <si>
    <t>DAVITA CHANTILLY DIALYSIS</t>
  </si>
  <si>
    <t>SOMATUS DIALYSIS OF FALL CHURCH, LLC</t>
  </si>
  <si>
    <t>DAVITA ANNANDALE DIALYSIS</t>
  </si>
  <si>
    <t>DAVITA HARRISONBURG DIALYSIS</t>
  </si>
  <si>
    <t>HARRISONBURG CITY</t>
  </si>
  <si>
    <t>FREDERICKSBURG DIALYSIS CENTER</t>
  </si>
  <si>
    <t>FREDERICKSBURG CITY</t>
  </si>
  <si>
    <t>BMA - ROANOKE-SALEM DIALYSIS</t>
  </si>
  <si>
    <t>RENAL CARE GROUP - SOUTH BOSTON</t>
  </si>
  <si>
    <t>DAVITA GARRISONVILLE DIALYSIS CENTER</t>
  </si>
  <si>
    <t>DAVITA HAMPTON ROADS HOME TRAINING</t>
  </si>
  <si>
    <t>FRESENIUS MEDICAL CARE VIRGINIA BEACH HOME, LLC</t>
  </si>
  <si>
    <t>FMC - DENBIGH</t>
  </si>
  <si>
    <t>FMC - FIRST COLONIAL</t>
  </si>
  <si>
    <t>FMC SPOKANE KIDNEY CENTER</t>
  </si>
  <si>
    <t>SPOKANE</t>
  </si>
  <si>
    <t>462541 PLEASANT VIEW DIALYSIS CENTER</t>
  </si>
  <si>
    <t>462542 LIBERTY DIALYSIS - ST GEORGE (FMC)</t>
  </si>
  <si>
    <t>462543 PAYSON REGIONAL DIALYSIS</t>
  </si>
  <si>
    <t>UTAH</t>
  </si>
  <si>
    <t>RAI - CHURCHLAND-CHESAPEAKE</t>
  </si>
  <si>
    <t>DAVITA AMELIA DIALYSIS</t>
  </si>
  <si>
    <t>FMC - FORT BELVOIR</t>
  </si>
  <si>
    <t>JACKSONVILLE DIALYSIS CENTER</t>
  </si>
  <si>
    <t>FMC DIALYSIS SERVICES OF ABILENE SOUTH</t>
  </si>
  <si>
    <t>FMC MEYERLAND</t>
  </si>
  <si>
    <t>GRAND PRAIRIE DIALYSIS CENTER INC</t>
  </si>
  <si>
    <t>FMC DIALYSIS SERVICES OF SOUTHWEST SAN ANTONIO</t>
  </si>
  <si>
    <t>FMC OF ST. JOHNSBURY DIALYSIS</t>
  </si>
  <si>
    <t>VT</t>
  </si>
  <si>
    <t>CALEDONIA</t>
  </si>
  <si>
    <t>FMC - LORTON</t>
  </si>
  <si>
    <t>RAI - MERCURY BLVD-HAMPTON</t>
  </si>
  <si>
    <t>HAMPTON CITY</t>
  </si>
  <si>
    <t>RAI - SOUTH CHURCH-SMITHFIELD</t>
  </si>
  <si>
    <t>ISLE OF WIGHT</t>
  </si>
  <si>
    <t>RAI - JOHN TYLER HWY-WILLIAMSBURG</t>
  </si>
  <si>
    <t>JAMES CITY</t>
  </si>
  <si>
    <t>RAI - CHESAPEAKE-NEWPORT NEWS</t>
  </si>
  <si>
    <t>FMC NORTHPOINTE DIALYSIS UNIT</t>
  </si>
  <si>
    <t>FMC MOSES LAKE DIALYSIS UNIT</t>
  </si>
  <si>
    <t>FMC LACEY</t>
  </si>
  <si>
    <t>FMC ABERDEEN</t>
  </si>
  <si>
    <t>GRAYS HARBOR</t>
  </si>
  <si>
    <t>OLYMPIC PENINSULA KC - SOUTH KITSAP</t>
  </si>
  <si>
    <t>KITSAP</t>
  </si>
  <si>
    <t>OLYMPIC PENINSULA KIDNEY CENTERS</t>
  </si>
  <si>
    <t>BMA - GREATER NORFOLK</t>
  </si>
  <si>
    <t>NORFOLK CITY</t>
  </si>
  <si>
    <t>DAVITA ALEXANDRIA DIALYSIS</t>
  </si>
  <si>
    <t>WESTHAMPTON DIALYSIS CENTER LLC</t>
  </si>
  <si>
    <t>DAVITA GLENSIDE DIALYSIS</t>
  </si>
  <si>
    <t>EAST HENRICO DIALYSIS CENTER</t>
  </si>
  <si>
    <t>UNIVERSITY OF VERMONT MEDICAL CENTER DIALYSIS BERLIN</t>
  </si>
  <si>
    <t>UNIVERSITY OF VERMONT MEDICAL CENTER DIALYSIS RUTLAND</t>
  </si>
  <si>
    <t>RUTLAND</t>
  </si>
  <si>
    <t>UNIVERSITY OF VERMONT MEDICAL CENTER DIALYSIS ST. ALBANS</t>
  </si>
  <si>
    <t>UNIVERSITY OF VERMONT MEDICAL CENTER DIALYSIS SOUTH BURLINGTON</t>
  </si>
  <si>
    <t>CHITTENDEN</t>
  </si>
  <si>
    <t>UNIVERSITY OF VERMONT MEDICAL CENTER DIALYSIS NEWPORT</t>
  </si>
  <si>
    <t>TRI-STATE MEMORIAL HOSPITAL INC DIALYSIS UNIT</t>
  </si>
  <si>
    <t>ASOTIN</t>
  </si>
  <si>
    <t>DAVITA RENAL CENTER OF CARROLLTON</t>
  </si>
  <si>
    <t>DAVITA CUERO LAKEVIEW DIALYSIS</t>
  </si>
  <si>
    <t>USRC EDINBURG</t>
  </si>
  <si>
    <t>RENAL CARE GROUP - GILMER</t>
  </si>
  <si>
    <t>UPSHUR</t>
  </si>
  <si>
    <t>462504 UNIVERSITY OF UTAH PROVO DIALYSIS CENTER</t>
  </si>
  <si>
    <t>462510 CASTLEVIEW DIALYSIS</t>
  </si>
  <si>
    <t>462511 DIXIE DIALYSIS CENTER</t>
  </si>
  <si>
    <t>462518 SOUTH VALLEY DIALYSIS CENTER</t>
  </si>
  <si>
    <t>462519 BONNEVILLE DIALYSIS CENTER</t>
  </si>
  <si>
    <t>DAVITA LANGLEY DIALYSIS</t>
  </si>
  <si>
    <t>DAVITA RUTHERFORD CROSSING DIALYSIS</t>
  </si>
  <si>
    <t>US RENAL CARE FALLS CHURCH DIALYSIS</t>
  </si>
  <si>
    <t>DAVITA PORT WARWICK DIALYSIS</t>
  </si>
  <si>
    <t>USRC TARRANT DIALYSIS CENTER NORTH FORT WORTH</t>
  </si>
  <si>
    <t>DAVITA PENINSULA DIALYSIS CENTER</t>
  </si>
  <si>
    <t>DAVITA GREATER PORTSMOUTH DIALYSIS</t>
  </si>
  <si>
    <t>DAVITA RADFORD DIALYSIS</t>
  </si>
  <si>
    <t>RENAL CAREPARTNERS - FAIRFAX</t>
  </si>
  <si>
    <t>FAIRFAX CITY</t>
  </si>
  <si>
    <t>US RENAL CARE - WARSAW</t>
  </si>
  <si>
    <t>DAVITA FRANCONIA DIALYSIS CENTER</t>
  </si>
  <si>
    <t>DAVITA SOUTH AUSTIN DIALYSIS CENTER</t>
  </si>
  <si>
    <t>DAVITA PINECREST DIALYSIS CENTER</t>
  </si>
  <si>
    <t>DAVITA CAMELOT DIALYSIS CENTER</t>
  </si>
  <si>
    <t>DAVITA CDC OF WOODBRIDGE</t>
  </si>
  <si>
    <t>PRINCE WILLIAM</t>
  </si>
  <si>
    <t>DAVITA COVINGTON DIALYSIS</t>
  </si>
  <si>
    <t>COVINGTON CITY</t>
  </si>
  <si>
    <t>DAVITA WEST BOUNTIFUL DIALYSIS</t>
  </si>
  <si>
    <t>BMA - BLUE RIDGE</t>
  </si>
  <si>
    <t>DAVITA ARLINGTON DIALYSIS</t>
  </si>
  <si>
    <t>DAVITA MARTINSVILLE DIALYSIS</t>
  </si>
  <si>
    <t>MARTINSVILLE CITY</t>
  </si>
  <si>
    <t>RAI - MECHANICSVILLE TRNPK-RICHMOND</t>
  </si>
  <si>
    <t>DAVITA CDC OF ALEXANDRIA</t>
  </si>
  <si>
    <t>US RENAL CARE HOME THERAPIES</t>
  </si>
  <si>
    <t>DCI CENTER</t>
  </si>
  <si>
    <t>CHILDRENS DIALYSIS CLINIC OF CENTRAL TEXAS</t>
  </si>
  <si>
    <t>FMC DIALYSIS SERVICES OF DICKINSON</t>
  </si>
  <si>
    <t>DAVITA PEARLAND DIALYSIS</t>
  </si>
  <si>
    <t>FRESENIUS KIDNEY CARE OF HALIFAX</t>
  </si>
  <si>
    <t>DAVITA CHATHAM DIALYSIS</t>
  </si>
  <si>
    <t>USRC ROANOKE LLC</t>
  </si>
  <si>
    <t>DAVITA DALEVILLE DIALYSIS</t>
  </si>
  <si>
    <t>FRESENIUS KIDNEY CARE ALLEGHANY</t>
  </si>
  <si>
    <t>SOMATUS DIALYSIS OF MOUNT VERNON</t>
  </si>
  <si>
    <t>UVA ALTAVISTA DIALYSIS</t>
  </si>
  <si>
    <t>UVA FARMVILLE DIALYSIS</t>
  </si>
  <si>
    <t>PRINCE EDWARD</t>
  </si>
  <si>
    <t>UVA STAUNTON DIALYSIS</t>
  </si>
  <si>
    <t>STAUNTON CITY</t>
  </si>
  <si>
    <t>UVA - APPOMATTOX DIALYSIS</t>
  </si>
  <si>
    <t>APPOMATTOX</t>
  </si>
  <si>
    <t>SEATTLE CHILDRENS HOSPITAL DIALYSIS</t>
  </si>
  <si>
    <t>DAVITA HOPEWELL DIALYSIS CENTER</t>
  </si>
  <si>
    <t>HOPEWELL CITY</t>
  </si>
  <si>
    <t>KEMPSVILLE HOME DIALYSIS</t>
  </si>
  <si>
    <t>DANVILLE HOME DIALYSIS</t>
  </si>
  <si>
    <t>DANVILLE CITY</t>
  </si>
  <si>
    <t>US RENAL CARE PETERSBURG DIALYSIS</t>
  </si>
  <si>
    <t>PETERSBURG CITY</t>
  </si>
  <si>
    <t>DAVITA TWO RIVERS DIALYSIS</t>
  </si>
  <si>
    <t>KING WILLIAM</t>
  </si>
  <si>
    <t>462544 MARK LINDSAY DIALYSIS CENTER</t>
  </si>
  <si>
    <t>462545 LIBERTY DIALYSIS WEST JORDAN (FMC)</t>
  </si>
  <si>
    <t>462546 FMC-RIVERTON LLC</t>
  </si>
  <si>
    <t>462547 LIBERTY DIALYSIS SOUTH OGDEN HOME</t>
  </si>
  <si>
    <t>462548-FMC-CEDAR CITY</t>
  </si>
  <si>
    <t>IRON</t>
  </si>
  <si>
    <t>462549-FRESENIUS KIDNEY CARE WEST SALT LAKE</t>
  </si>
  <si>
    <t>FMC DIALYSIS SERVICES OF INGRAM</t>
  </si>
  <si>
    <t>DAVITA AMARILLO DIALYSIS</t>
  </si>
  <si>
    <t>RANDALL</t>
  </si>
  <si>
    <t>DAVITA RENAL CENTER OF TYLER</t>
  </si>
  <si>
    <t>DAVITA BROOKHOLLOW DIALYSIS</t>
  </si>
  <si>
    <t>SUGARLAND DIALYSIS</t>
  </si>
  <si>
    <t>UNIVERSITY DIALYSIS SOUTHEAST</t>
  </si>
  <si>
    <t>BMA - NEW RIVER VALLEY</t>
  </si>
  <si>
    <t>BMA - MOUNTAIN EMPIRE</t>
  </si>
  <si>
    <t>NORTON CITY</t>
  </si>
  <si>
    <t>DAVITA EAST END DIALYSIS CENTER</t>
  </si>
  <si>
    <t>DAVITA CDC-SPRINGFIELD</t>
  </si>
  <si>
    <t>NCG CHANTILLY LLC</t>
  </si>
  <si>
    <t>DAVITA SOCO DIALYSIS</t>
  </si>
  <si>
    <t>FMC OMAK DIALYSIS CENTER</t>
  </si>
  <si>
    <t>OKANOGAN</t>
  </si>
  <si>
    <t>DAVITA PUYALLUP DIALYSIS</t>
  </si>
  <si>
    <t>PIERCE</t>
  </si>
  <si>
    <t>FMC VALLEY DIALYSIS UNIT</t>
  </si>
  <si>
    <t>NKC LAKE CITY KIDNEY CENTER</t>
  </si>
  <si>
    <t>DAVITA FAIRFAX DIALYSIS CENTER</t>
  </si>
  <si>
    <t>RAI - AIRLINE-PORTSMOUTH 7253</t>
  </si>
  <si>
    <t>BMA - BOWLING GREEN</t>
  </si>
  <si>
    <t>CAROLINE</t>
  </si>
  <si>
    <t>DAVITA PETERSBURG DIALYSIS</t>
  </si>
  <si>
    <t>FMC - MONTGOMERY</t>
  </si>
  <si>
    <t>US RENAL CARE MID VALLEY WESLACO DIALYSIS</t>
  </si>
  <si>
    <t>SCHNEIDER HOSP ST. THOMAS</t>
  </si>
  <si>
    <t>SAINT THOMAS</t>
  </si>
  <si>
    <t>VI</t>
  </si>
  <si>
    <t>GOVERNOR JUAN F. LUIS HOSPITAL AND MEDICAL CENTER</t>
  </si>
  <si>
    <t>SAINT CROIX</t>
  </si>
  <si>
    <t>CKC ST CROIX</t>
  </si>
  <si>
    <t>CKC ST THOMAS</t>
  </si>
  <si>
    <t>TAPPAHANNOCK DIALYSIS CENTER</t>
  </si>
  <si>
    <t>DAVITA NORFOLK DIALYSIS CENTER</t>
  </si>
  <si>
    <t>WEST HAMPTON REGIONAL DIALYSIS CENTER, LLC</t>
  </si>
  <si>
    <t>DAVITA LITTLE CREEK DIALYSIS</t>
  </si>
  <si>
    <t>USRC COLONIAL HEIGHTS LLC</t>
  </si>
  <si>
    <t>COLONIAL HEIGHTS CITY</t>
  </si>
  <si>
    <t>DAVITA LYNCHBURG HOME TRAINING PD</t>
  </si>
  <si>
    <t>LYNCHBURG CITY</t>
  </si>
  <si>
    <t>DAVITA SPOKANE VALLEY RENAL CENTER</t>
  </si>
  <si>
    <t>DAVITA NORTH SPOKANE</t>
  </si>
  <si>
    <t>462521 LAKESIDE DIALYSIS CENTER</t>
  </si>
  <si>
    <t>DAVITA TIMPANOGOS DIALYSIS CENTER (DVA)</t>
  </si>
  <si>
    <t>DAVITA UTAH VALLEY DIALYSIS CENTER</t>
  </si>
  <si>
    <t>FMC - POTOMAC MILLS</t>
  </si>
  <si>
    <t>FRESENIUS KIDNEY CARE RICHMOND SOUTH</t>
  </si>
  <si>
    <t>DAVITA MEHERRIN HOME TRAINING (PD)</t>
  </si>
  <si>
    <t>DAVITA GLENVAR DIALYSIS</t>
  </si>
  <si>
    <t>DAVITA LABURNUM DIALYSIS</t>
  </si>
  <si>
    <t>UNIVERSITY OF VIRGINIA HOSPITAL</t>
  </si>
  <si>
    <t>CHARLOTTESVILLE CITY</t>
  </si>
  <si>
    <t>DAVITA RESTON DIALYSIS CENTER</t>
  </si>
  <si>
    <t>DAVITA FAIR OAKS DIALYSIS</t>
  </si>
  <si>
    <t>US RENAL CARE - ASHLAND</t>
  </si>
  <si>
    <t>FOREST PARK DIALYSIS CENTER</t>
  </si>
  <si>
    <t>DAVITA LEIGH DIALYSIS CENTER</t>
  </si>
  <si>
    <t>DAVITA ROYAL OAKS DIALYSIS</t>
  </si>
  <si>
    <t>DAVITA TIDEWATER HOME DIALYSIS</t>
  </si>
  <si>
    <t>DAVITA FEDERAL WAY COMMUNITY DIALYSIS CENTER</t>
  </si>
  <si>
    <t>DAVITA MT ADAMS KIDNEY CENTER</t>
  </si>
  <si>
    <t>YAKIMA</t>
  </si>
  <si>
    <t>NKC KIRKLAND KIDNEY CENTER</t>
  </si>
  <si>
    <t>462528 IRON MISSION DIALYSIS CENTER</t>
  </si>
  <si>
    <t>462529 OQUIRRH ARTIFICIAL KIDNEY CENTER</t>
  </si>
  <si>
    <t>462530 FRESENIUS KIDNEY CARE WASATCH</t>
  </si>
  <si>
    <t>DAVITA CHARLOTTESVILLE DIALYSIS</t>
  </si>
  <si>
    <t>BMA - FRANKLIN COUNTY</t>
  </si>
  <si>
    <t>KEMPSVILLE DIALYSIS CENTER</t>
  </si>
  <si>
    <t>FRESENIUS KIDNEY CARE LAUREL PARK</t>
  </si>
  <si>
    <t>DAVITA HOPKINS ROAD DIALYSIS</t>
  </si>
  <si>
    <t>FMC DIALYSIS SERVICES OF NORTH BROWNSVILLE</t>
  </si>
  <si>
    <t>DAVITA PIN OAK DIALYSIS</t>
  </si>
  <si>
    <t>FMC DIALYSIS SERVICES PLAINVIEW</t>
  </si>
  <si>
    <t>HALE</t>
  </si>
  <si>
    <t>RCG MINEOLA DIALYSIS</t>
  </si>
  <si>
    <t>FMC - ABINGDON</t>
  </si>
  <si>
    <t>DAVITA ASHBURN DIALYSIS</t>
  </si>
  <si>
    <t>DAVITA MERRIMAC TRAIL DIALYSIS</t>
  </si>
  <si>
    <t>DAVITA JAMES RIVER HOME DIALYSIS</t>
  </si>
  <si>
    <t>DAVITA FORT BELVOIR DIAYLSLS</t>
  </si>
  <si>
    <t>DAVITA VIENNA DIALYSIS</t>
  </si>
  <si>
    <t>QUALICENTERS - WALLA WALLA LLC</t>
  </si>
  <si>
    <t>WALLA WALLA</t>
  </si>
  <si>
    <t>FKC COLUMBIA BASIN</t>
  </si>
  <si>
    <t>DAVITA LAKEWOOD COMMUNITY DIALYSIS CENTER</t>
  </si>
  <si>
    <t>NKC AUBURN KIDNEY CENTER</t>
  </si>
  <si>
    <t>SCOTT &amp; WHITE KILLEEN DIALYSIS WEST</t>
  </si>
  <si>
    <t>SCOTT &amp; WHITE MEMORIAL HOSPITAL</t>
  </si>
  <si>
    <t>BMA - CRYSTAL SPRING</t>
  </si>
  <si>
    <t>BMA - RUSSELL COUNTY</t>
  </si>
  <si>
    <t>DAVITA FRONT ROYAL DIALYSIS</t>
  </si>
  <si>
    <t>DAVITA DALE CITY</t>
  </si>
  <si>
    <t>DAVITA NEWINGTON DIALYSIS (ICHD ONLY)</t>
  </si>
  <si>
    <t>FMC DIALYSIS SERVICES OF PEARLAND</t>
  </si>
  <si>
    <t>US RENAL CARE GATEWAY DIALYSIS</t>
  </si>
  <si>
    <t>462550-FRESENIUS KIDNEY CARE-PLEASANT VIEW</t>
  </si>
  <si>
    <t>DAVITA MT. NEBO DIALYSIS</t>
  </si>
  <si>
    <t>462552-FRESENIUS KIDNEY CARE UTAH VALLEY</t>
  </si>
  <si>
    <t>DAVITA PUDDLEDOCK DIALYSIS</t>
  </si>
  <si>
    <t>VALLEY DIALYSIS OF MCALLEN</t>
  </si>
  <si>
    <t>DAVITA ODESSA DIALYSIS</t>
  </si>
  <si>
    <t>ECTOR</t>
  </si>
  <si>
    <t>DAVITA PDI-NORTH HOUSTON</t>
  </si>
  <si>
    <t>MATAGORDA DIALYSIS CARE</t>
  </si>
  <si>
    <t>MATAGORDA</t>
  </si>
  <si>
    <t>RIVERSIDE DIALYSIS CENTER</t>
  </si>
  <si>
    <t>UNIVERSITY DIALYSIS SOUTH</t>
  </si>
  <si>
    <t>DRISCOLL CHILDREN'S VALLEY DIALYSIS CENTER</t>
  </si>
  <si>
    <t>EASTLAND MEMORIAL HOSPITAL DISTRICT</t>
  </si>
  <si>
    <t>462307 LOGAN REGIONAL HOSPITAL DIALYSIS CENTER</t>
  </si>
  <si>
    <t>CACHE</t>
  </si>
  <si>
    <t>DAVITA NEWINGTON HOME TRAINING</t>
  </si>
  <si>
    <t>DAVITA PARK HILL DIALYSIS</t>
  </si>
  <si>
    <t>DAVITA BULL RUN DIALYSIS</t>
  </si>
  <si>
    <t>BIO-MEDICAL APPLICATIONS OF VIRGINIA INC</t>
  </si>
  <si>
    <t>FMC DIALYSIS SERVICES WAXAHACHIE</t>
  </si>
  <si>
    <t>NNA - MARBLE FALLS</t>
  </si>
  <si>
    <t>BURNET</t>
  </si>
  <si>
    <t>NATIONAL  NEPHROLOGY ASSOCIATES</t>
  </si>
  <si>
    <t>462553-ANTHEM DIALYSIS, LLC</t>
  </si>
  <si>
    <t>DAVITA TRAVERSE POINT DIALYSIS</t>
  </si>
  <si>
    <t>463501 INTERMOUNTAIN MEDICAL CENTER DIALYSIS SERVICES</t>
  </si>
  <si>
    <t>DAVITA HENRICO COUNTY DIALYSIS</t>
  </si>
  <si>
    <t>DAVITA RICHMOND COMMUNITY DIALYSIS</t>
  </si>
  <si>
    <t>RAI - WEST LEIGH-RICHMOND</t>
  </si>
  <si>
    <t>BEECHNUT DIALYSIS</t>
  </si>
  <si>
    <t>VCU MEDICAL CENTER</t>
  </si>
  <si>
    <t>CHILDRENS HOSPITAL OF KINGS DAUGHTERS</t>
  </si>
  <si>
    <t>RENAL CARE GROUP - DANVILLE</t>
  </si>
  <si>
    <t>TIDEWATER RENAL DIALYSIS CENTER</t>
  </si>
  <si>
    <t>BMA - WEST END</t>
  </si>
  <si>
    <t>CHESAPEAKE KIDNEY CENTER</t>
  </si>
  <si>
    <t>DAVITA LEXINGTON DIALYSIS (VA)</t>
  </si>
  <si>
    <t>ROCKBRIDGE</t>
  </si>
  <si>
    <t>DAVITA CDC STERLING DIALYSIS</t>
  </si>
  <si>
    <t>LOUDOUN</t>
  </si>
  <si>
    <t>DAVITA CULPEPER DIALYSIS</t>
  </si>
  <si>
    <t>CULPEPER</t>
  </si>
  <si>
    <t>DAVITA CHESAPEAKE DIALYSIS CENTER</t>
  </si>
  <si>
    <t>FMC DIALYSIS SERVICES SOUTHWESTERN</t>
  </si>
  <si>
    <t>KIDNEY TREATMENT CENTER NORTHWEST PA</t>
  </si>
  <si>
    <t>KIDNEY CENTER OF JASPER</t>
  </si>
  <si>
    <t>FMC DIALYSIS SERVICES WACO WEST</t>
  </si>
  <si>
    <t>462532 SOUTH MOUNTAIN DIALYSIS</t>
  </si>
  <si>
    <t>RENAL CAREPARTNERS - ARLINGTON/ALEXANDRIA</t>
  </si>
  <si>
    <t>ARA - MECHANICSVILLE DIALYSIS</t>
  </si>
  <si>
    <t>DAVITA GREAT BRIDGE DIALYSIS CENTER</t>
  </si>
  <si>
    <t>PURE LIFE RENAL OF LANSDOWNE INC.</t>
  </si>
  <si>
    <t>DAVITA LEE'S HILL DIALYSIS</t>
  </si>
  <si>
    <t>FAIRFAX DIALYSIS CENTER</t>
  </si>
  <si>
    <t>FMC - VIRGINIA BEACH</t>
  </si>
  <si>
    <t>FMC - PRINCE WILLIAM COUNTY DIALYSIS</t>
  </si>
  <si>
    <t>DOMINION DIALYSIS CENTER</t>
  </si>
  <si>
    <t>LIBERTY DIALYSIS PETERSBURG</t>
  </si>
  <si>
    <t>BMA - GILES</t>
  </si>
  <si>
    <t>KAISER FOUNDATION HEALTH PLAN OF THE MID ATLANTIC STATES, INC</t>
  </si>
  <si>
    <t>DAVITA GILES COUNTY DIALYSIS</t>
  </si>
  <si>
    <t>DAVITA LANDSDOWNE DIALYSIS</t>
  </si>
  <si>
    <t>BIO-MEDICAL APPLICATIONS OF VIRGINIA, INC.</t>
  </si>
  <si>
    <t>462533 WEST VALLEY DIALYSIS CLINIC</t>
  </si>
  <si>
    <t>462534 AMERICAN FORK DIALYSIS CENTER</t>
  </si>
  <si>
    <t>DAVITA LONE PEAK DIALYSIS</t>
  </si>
  <si>
    <t>462536 HURRICANE DIALYSIS CENTER</t>
  </si>
  <si>
    <t>462537 LIBERTY DIALYSIS - LAYTON (FMC)</t>
  </si>
  <si>
    <t>FRESENIUS KIDNEY CARE NORTH SUFFOLK HOME</t>
  </si>
  <si>
    <t>SUFFOLK CITY</t>
  </si>
  <si>
    <t>FRESENIUS KIDNEY CARE NORTH SUFFOLK</t>
  </si>
  <si>
    <t>DAVITA STONE RIDGE DIALYSIS</t>
  </si>
  <si>
    <t>FRESENIUS KIDNEY CARE - FALLS RUN</t>
  </si>
  <si>
    <t>NOVA DIALYSIS LLC</t>
  </si>
  <si>
    <t>DAVITA CHARLOTTESVILLE NORTH DIALYSIS</t>
  </si>
  <si>
    <t>UVA ZION CROSSROADS DIALYSIS</t>
  </si>
  <si>
    <t>UVA ORANGE DIALYSIS</t>
  </si>
  <si>
    <t>UVA AUGUSTA DIALYSIS</t>
  </si>
  <si>
    <t>FMC - FREDERICKSBURG HOME DIALYSIS</t>
  </si>
  <si>
    <t>DAVITA PRINCESS ANNE DIALYSIS</t>
  </si>
  <si>
    <t>PUGET SOUND KC SOUTH</t>
  </si>
  <si>
    <t>SNOHOMISH</t>
  </si>
  <si>
    <t>PNRS FT VANCOUVER</t>
  </si>
  <si>
    <t>NKC BURIEN KIDNEY CENTER</t>
  </si>
  <si>
    <t>PNRS SALMON CREEK</t>
  </si>
  <si>
    <t>DAVITA NEWPORT NEWS DIALYSIS CENTER</t>
  </si>
  <si>
    <t>DAVITA VIRGINIA BEACH DIALYSIS CENTER</t>
  </si>
  <si>
    <t>SOUTHAMPTON DIALYSIS CENTER</t>
  </si>
  <si>
    <t>FRANKLIN CITY</t>
  </si>
  <si>
    <t>BMA - WYTHEVILLE</t>
  </si>
  <si>
    <t>WYTHE</t>
  </si>
  <si>
    <t>BMA - GARRISONVILLE</t>
  </si>
  <si>
    <t>RENAL CARE GROUP - ROBSTOWN</t>
  </si>
  <si>
    <t>USRC TARRANT DIALYSIS CENTER - GRAND PRAIRIE</t>
  </si>
  <si>
    <t>DAVITA RENAL CENTER OF NEDERLAND</t>
  </si>
  <si>
    <t>DAVITA DALLAS HOME TRAINING (PD)</t>
  </si>
  <si>
    <t>DAVITA MISSION HILLS DIALYSIS</t>
  </si>
  <si>
    <t>UVA PAGE DIALYSIS</t>
  </si>
  <si>
    <t>UVA AMHERST DIALYSIS</t>
  </si>
  <si>
    <t>UVA LYNCHBURG DIALYSIS</t>
  </si>
  <si>
    <t>FRESENIUS MEDICAL CARE TYLER HOME DIALYSIS</t>
  </si>
  <si>
    <t>RENAL CARE GROUP-SOUTHEAST TYLER</t>
  </si>
  <si>
    <t>DAVITA OLYMPIC VIEW DIALYSIS CENTER</t>
  </si>
  <si>
    <t>DAVITA KENT DIALYSIS CENTER</t>
  </si>
  <si>
    <t>462308 TOOELE VALLEY DIALYSIS CENTER</t>
  </si>
  <si>
    <t>TOOELE</t>
  </si>
  <si>
    <t>462311 HEBER VALLEY DIALYSIS</t>
  </si>
  <si>
    <t>WASATCH</t>
  </si>
  <si>
    <t>462319 BLUE MOUNTAIN HOSPITAL DIALYSIS</t>
  </si>
  <si>
    <t>DAVITA TYSON'S CORNER DIALYSIS</t>
  </si>
  <si>
    <t>DAVITA NANSEMOND DIALYSIS</t>
  </si>
  <si>
    <t>FRESENIUS MEDICAL CARE NIMMO PARKWAY</t>
  </si>
  <si>
    <t>FRESENIUS MEDICAL CARE DUMFRIES</t>
  </si>
  <si>
    <t>DAVITA OCEANA DIALYSIS</t>
  </si>
  <si>
    <t>463502 UTAH DIALYSIS LAB</t>
  </si>
  <si>
    <t>463504 SEVIER VALLEY DIALYSIS</t>
  </si>
  <si>
    <t>463505 UINTAH BASIN MED CTR DIALYSIS - ROOSEVELT</t>
  </si>
  <si>
    <t>DUCHESNE</t>
  </si>
  <si>
    <t>463506 UINTAH BASIN MED CTR DIALYSIS- VERNAL</t>
  </si>
  <si>
    <t>UINTAH</t>
  </si>
  <si>
    <t>UNIVERSITY OF VERMONT MEDICAL CENTER INC</t>
  </si>
  <si>
    <t>FMC SOLANO COUNTY</t>
  </si>
  <si>
    <t>DAVITA NORCO DIALYSIS CENTER</t>
  </si>
  <si>
    <t>DAVITA CARQUINEZ DIALYSIS</t>
  </si>
  <si>
    <t>NKC ENUMCLAW KIDNEY CENTER</t>
  </si>
  <si>
    <t>DAVITA ZILLAH DIALYSIS</t>
  </si>
  <si>
    <t>FMC - CENTRE POINT</t>
  </si>
  <si>
    <t>WISCONSIN RENAL GROUP L.L.C.</t>
  </si>
  <si>
    <t>DAVITA BROOKFIELD DIALYSIS</t>
  </si>
  <si>
    <t>532501 CHEYENNE DIALYSIS (FMC)</t>
  </si>
  <si>
    <t>LARAMIE</t>
  </si>
  <si>
    <t>532503 WIND RIVER DIALYSIS CENTER</t>
  </si>
  <si>
    <t>SATELLITE WELLBOUND OF MODESTO LLC</t>
  </si>
  <si>
    <t>FMC-SAN FERNANDO</t>
  </si>
  <si>
    <t>U.S. RENAL CARE GRAND AVENUE DIALYSIS</t>
  </si>
  <si>
    <t>FMC-RAI-HARBOR BLVD.-GARDEN GROVE</t>
  </si>
  <si>
    <t>DAVITA TURLOCK DIALYSIS CENTER</t>
  </si>
  <si>
    <t>FMC HAWKS NEST</t>
  </si>
  <si>
    <t>FMC GRAFTON</t>
  </si>
  <si>
    <t>DAVITA WOOD COUNTY DIALYSIS</t>
  </si>
  <si>
    <t>FRESENIUS MEDICAL CARE UPSHUR COUNTY</t>
  </si>
  <si>
    <t>FRESENIUS MEDICAL CARE BRAXTON COUNTY</t>
  </si>
  <si>
    <t>BRAXTON</t>
  </si>
  <si>
    <t>DAVITA KENNEWICK DIALYSIS</t>
  </si>
  <si>
    <t>PUGET SOUND KIDNEY CENTERS ANACORTES</t>
  </si>
  <si>
    <t>SKAGIT</t>
  </si>
  <si>
    <t>PNRS CLARK COUNTY DIALYSIS CLINIC</t>
  </si>
  <si>
    <t>FMC THURSTON COUNTY DIALYSIS CENTER</t>
  </si>
  <si>
    <t>DAVITA FOX RIVER DIALYSIS</t>
  </si>
  <si>
    <t>532504 WYOMING KIDNEY CENTER (USRC)</t>
  </si>
  <si>
    <t>NATRONA</t>
  </si>
  <si>
    <t>532505 BIG HORN BASIN REGIONAL DIALYSIS (DCI)</t>
  </si>
  <si>
    <t>PARK</t>
  </si>
  <si>
    <t>532506 WATT DIALYSIS CENTER LLC</t>
  </si>
  <si>
    <t>SHERIDAN</t>
  </si>
  <si>
    <t>532507-US RENAL CARE-CASPER DIALYSIS</t>
  </si>
  <si>
    <t>DAVITA MIDTOWNE NORFOLK DIALYSIS</t>
  </si>
  <si>
    <t>FMC-MEADOWS FIELD</t>
  </si>
  <si>
    <t>DAVITA DOWNEY LANDING DIALYSIS CENTER</t>
  </si>
  <si>
    <t>DAVITA HESPERIA DIALYSIS CENTER</t>
  </si>
  <si>
    <t>DAVITA RIVERSIDE PD CENTRAL</t>
  </si>
  <si>
    <t>FMC-RAI-JUNIPER AVE-FONTANA</t>
  </si>
  <si>
    <t>FRESENIUS MEDICAL CARE MONONGALIA COUNTY</t>
  </si>
  <si>
    <t>DAVITA WISCONSIN RAPIDS DIALYSIS</t>
  </si>
  <si>
    <t>DAVITA RHINELANDER DIALYSIS</t>
  </si>
  <si>
    <t>DAVITA WAUPACA DIALYSIS</t>
  </si>
  <si>
    <t>WAUPACA</t>
  </si>
  <si>
    <t>DAVITA WAUSAU DIALYSIS</t>
  </si>
  <si>
    <t>MARATHON</t>
  </si>
  <si>
    <t>FRESENIUS MEDICAL CARE - MANITOWOC</t>
  </si>
  <si>
    <t>MANITOWOC</t>
  </si>
  <si>
    <t>DAVITA WISCONSIN AVENUE DIALYSIS</t>
  </si>
  <si>
    <t>DAVITA JANESVILLE DIALYSIS</t>
  </si>
  <si>
    <t>ROCK</t>
  </si>
  <si>
    <t>DAVITA WAUKESHA DIALYSIS</t>
  </si>
  <si>
    <t>FRESENIUS MEDICAL CARE MIDWEST SOUTH</t>
  </si>
  <si>
    <t>DAVITA LOOMIS ROAD DIALYSIS</t>
  </si>
  <si>
    <t>DAVITA HARBOUR VIEW DIALYSIS</t>
  </si>
  <si>
    <t>DAVITA JEFFERSON AVENUE DIALYSIS</t>
  </si>
  <si>
    <t>FMC - KING GEORGE</t>
  </si>
  <si>
    <t>KING GEORGE</t>
  </si>
  <si>
    <t>LIBERTY DIALYSIS - SOUTH HILL</t>
  </si>
  <si>
    <t>DAVITA FOREST HILL AVENUE DIALYSIS</t>
  </si>
  <si>
    <t>NKC BELLEVUE KIDNEY CENTER</t>
  </si>
  <si>
    <t>SATELLITE DIALYSIS OF SAN LEANDRO LLC</t>
  </si>
  <si>
    <t>FMC - WESTON</t>
  </si>
  <si>
    <t>MOUNTAIN RIDGE DIALYSIS</t>
  </si>
  <si>
    <t>NICHOLAS</t>
  </si>
  <si>
    <t>FMC - BRUCETON MILLS</t>
  </si>
  <si>
    <t>PRESTON</t>
  </si>
  <si>
    <t>FMC - CHARLES TOWN</t>
  </si>
  <si>
    <t>DAVITA MILL STREET HOME TRAINING (PD)</t>
  </si>
  <si>
    <t>OZAUKEE</t>
  </si>
  <si>
    <t>DAVITA UNIVERSITY DIALYSIS CENTER</t>
  </si>
  <si>
    <t>WELLBOUND OF SANTA ROSA LLC</t>
  </si>
  <si>
    <t>DAVITA DIALYSIS CENTER OF CAMARILLO</t>
  </si>
  <si>
    <t>SAN DIMAS DIALYSIS CENTER, INC.</t>
  </si>
  <si>
    <t>GUNDERSEN LUTHERAN RENAL DIALYSIS - PRAIRIE DU CHIEN</t>
  </si>
  <si>
    <t>GUNDERSEN LUTHERAN</t>
  </si>
  <si>
    <t>GUNDERSEN LUTHERAN RENAL DIALYSIS - TOMAH</t>
  </si>
  <si>
    <t>FOND DU LAC DIALYSIS CTR</t>
  </si>
  <si>
    <t>FOND DU LAC</t>
  </si>
  <si>
    <t>MAYO DIALYSIS - BARRON</t>
  </si>
  <si>
    <t>BARRON</t>
  </si>
  <si>
    <t>GUNDERSEN LUTHERAN RENAL DIALYSIS - VIROQUA</t>
  </si>
  <si>
    <t>NKC SCRIBNER KIDNEY CENTER</t>
  </si>
  <si>
    <t>NKC RENTON KIDNEY CENTER</t>
  </si>
  <si>
    <t>NKC SEATAC KIDNEY CENTER</t>
  </si>
  <si>
    <t>NKC PORT ANGELES KIDNEY CENTER</t>
  </si>
  <si>
    <t>CLALLAM</t>
  </si>
  <si>
    <t>NKC ELLIOTT BAY KIDNEY CENTER</t>
  </si>
  <si>
    <t>FMC - RIPLEY</t>
  </si>
  <si>
    <t>DAVITA POINT PLEASANT DIALYSIS</t>
  </si>
  <si>
    <t>KIDNEY REPLACEMENT THERAPIES</t>
  </si>
  <si>
    <t>KENOSHA</t>
  </si>
  <si>
    <t>FMC DIALYSIS - WAUPACA</t>
  </si>
  <si>
    <t>FRESENIUS MEDICAL CARE MIDWEST APPLETON AVE</t>
  </si>
  <si>
    <t>MONROE CLINIC DIALYSIS</t>
  </si>
  <si>
    <t>GREEN</t>
  </si>
  <si>
    <t>DAVITA MAGNOLIA WEST DIALYSIS</t>
  </si>
  <si>
    <t>FMC-BRAWLEY</t>
  </si>
  <si>
    <t>DAVITA TACOMA DIALYSIS CENTER</t>
  </si>
  <si>
    <t>DAVITA ELLENSBURG DIALYSIS CENTER</t>
  </si>
  <si>
    <t>KITTITAS</t>
  </si>
  <si>
    <t>NKC KENT KIDNEY CENTER</t>
  </si>
  <si>
    <t>AZUSA DIALYSIS CENTER, LLC</t>
  </si>
  <si>
    <t>EAST LOS ANGELES DIALYSIS CENTER</t>
  </si>
  <si>
    <t>DAVITA VENTURA DIALYSIS</t>
  </si>
  <si>
    <t>DAVITA TOKAY HOME DIALYSIS CENTER PD</t>
  </si>
  <si>
    <t>SATELLITE DIALYSIS OF STOCKTON LLC</t>
  </si>
  <si>
    <t>GILWARDS DIALYSIS, LLC</t>
  </si>
  <si>
    <t>UNIVERSITY DIALYSIS WEST</t>
  </si>
  <si>
    <t>SCOTT &amp; WHITE KILLEEN DIALYSIS CENTER</t>
  </si>
  <si>
    <t>SCOTT &amp; WHITE ARTIFICAL KIDNEY UNIT</t>
  </si>
  <si>
    <t>SCOTT &amp; WHITE ROUND ROCK DIALYSIS CENTER</t>
  </si>
  <si>
    <t>FRESENIUS MEDICAL CARE MIDWEST 27TH STREET BRANCH</t>
  </si>
  <si>
    <t>DAVITA AMERY DIALYSIS PD</t>
  </si>
  <si>
    <t>DAVITA ELK GROVE DIALYSIS</t>
  </si>
  <si>
    <t>DAVITA SOUTH CHICO DIALYSIS CENTER</t>
  </si>
  <si>
    <t>FMC-SOUTH BAY</t>
  </si>
  <si>
    <t>DAVITA GRAHAM DIALYSIS CENTER</t>
  </si>
  <si>
    <t>DAVITA OLYMPIA DIALYSIS CENTER</t>
  </si>
  <si>
    <t>NKC BROADWAY KIDNEY CENTER</t>
  </si>
  <si>
    <t>WEIRTON DIALYSIS CENTER</t>
  </si>
  <si>
    <t>WAUPUN REGIONAL DIALYSIS</t>
  </si>
  <si>
    <t>DAVITA YUCAIPA DIALYSIS CENTER</t>
  </si>
  <si>
    <t>PUGET SOUND KIDNEY CENTER - MONROE</t>
  </si>
  <si>
    <t>DAVITA PILCHUCK DIALYSIS</t>
  </si>
  <si>
    <t>DAVITA TUMWATER DIALYSIS CENTER</t>
  </si>
  <si>
    <t>DAVITA RAINIER VIEW DIALYSIS</t>
  </si>
  <si>
    <t>FMC - ELKINS</t>
  </si>
  <si>
    <t>DAVITA GREENBRIER DIALYSIS</t>
  </si>
  <si>
    <t>GREENBRIER</t>
  </si>
  <si>
    <t>FMC DIALYSIS - APPLETON</t>
  </si>
  <si>
    <t>OUTAGAMIE</t>
  </si>
  <si>
    <t>FMC - RIPON SOUTH</t>
  </si>
  <si>
    <t>DAVITA WEST APPLETON DIALYSIS</t>
  </si>
  <si>
    <t>DAVITA MARYSVILLE DIALYSIS CENTER</t>
  </si>
  <si>
    <t>YUBA</t>
  </si>
  <si>
    <t>DAVITA CONCORD DIALYSIS CENTER</t>
  </si>
  <si>
    <t>SATELLITE DIALYSIS  CENTRAL MODESTO LLC</t>
  </si>
  <si>
    <t>DAVITA WALNUT CREEK AT HOME</t>
  </si>
  <si>
    <t>DAVITA SUNSET DIALYSIS CENTER</t>
  </si>
  <si>
    <t>LUTHER HOSPITAL - MAYO CLINIC DIALYSIS</t>
  </si>
  <si>
    <t>EAU CLAIRE</t>
  </si>
  <si>
    <t>ST VINCENT HOSPITAL REGIONAL DIALYSIS CTR</t>
  </si>
  <si>
    <t>GUNDERSEN LUTHERAN RENAL DIALYSIS - LA CROSSE</t>
  </si>
  <si>
    <t>LA CROSSE</t>
  </si>
  <si>
    <t>DAVITA LAKE HALLIE DIALYSIS</t>
  </si>
  <si>
    <t>DAVITA LAKE COUNTRY DIALYSIS</t>
  </si>
  <si>
    <t>DAVITA CAPITOL COURT DIALYSIS</t>
  </si>
  <si>
    <t>OLYMPIC PENINSULA KIDNEY CENTER COORDINATED CARE UNIT</t>
  </si>
  <si>
    <t>DAVITA CASCADE DIALYSIS</t>
  </si>
  <si>
    <t>DAVITA RIVER CENTER DIALYSIS</t>
  </si>
  <si>
    <t>WISCONSIN RENAL CARE GROUP, LLC</t>
  </si>
  <si>
    <t>DAVITA GREEN BAY NORTHWOOD DIALYSIS</t>
  </si>
  <si>
    <t>SHAWANO</t>
  </si>
  <si>
    <t>FRESENIUS MEDICAL CARE MIDWEST DIALYSIS, LLC</t>
  </si>
  <si>
    <t>FMC - KAUKAUNA</t>
  </si>
  <si>
    <t>DAVITA MARINETTE DIALYSIS</t>
  </si>
  <si>
    <t>MARINETTE</t>
  </si>
  <si>
    <t>DAVITA GREEN BAY DIALYSIS</t>
  </si>
  <si>
    <t>FMC DIABLO BRENTWOOD</t>
  </si>
  <si>
    <t>DAVITA COLLEGE DIALYSIS</t>
  </si>
  <si>
    <t>U.S. RENAL CARE DIALYSIS CENTER OF ONTARIO</t>
  </si>
  <si>
    <t>DAVITA BIXBY KNOLLS DIALYSIS</t>
  </si>
  <si>
    <t>FMC-LOMA LINDA</t>
  </si>
  <si>
    <t>DAVITA MAGNOLIA WEST AT HOME</t>
  </si>
  <si>
    <t>DAVITA GREATER BOONE DIALYSIS</t>
  </si>
  <si>
    <t>DAVITA SIREN DIALYSIS</t>
  </si>
  <si>
    <t>BURNETT</t>
  </si>
  <si>
    <t>DAVITA CHILTON DIALYSIS</t>
  </si>
  <si>
    <t>CALUMET</t>
  </si>
  <si>
    <t>FRESENIUS MEDICAL CARE - MADISON CAPITOL</t>
  </si>
  <si>
    <t>DANE</t>
  </si>
  <si>
    <t>WELLBOUND OF STOCKTON LLC</t>
  </si>
  <si>
    <t>DAVITA PISMO BEACH DIALYSIS</t>
  </si>
  <si>
    <t>DAVITA FOX BROOK DIALYSIS</t>
  </si>
  <si>
    <t>DAVITA OCONOMOWOC DIALYSIS</t>
  </si>
  <si>
    <t>MAYO CLINIC DIALYSIS - ONALASKA</t>
  </si>
  <si>
    <t>MAYO CLINIC DIALYSIS - LONDON ROAD</t>
  </si>
  <si>
    <t>SACRED HEART DIALYSIS AT ST JOSEPHS HOSP</t>
  </si>
  <si>
    <t>WELLBOUND OF MENLO PARK LLC</t>
  </si>
  <si>
    <t>DAVITA CARMEL MOUNTAIN DIALYSIS</t>
  </si>
  <si>
    <t>FMC-RANCHO</t>
  </si>
  <si>
    <t>FMC-ARROYO DIALYSIS CENTER</t>
  </si>
  <si>
    <t>DAVITA JOY OF DIXON DIALYSIS CENTER</t>
  </si>
  <si>
    <t>J ROBERT PRITCHARD DIALYSIS CENTER</t>
  </si>
  <si>
    <t>CABELL</t>
  </si>
  <si>
    <t>FMC - KANAWHA COUNTY</t>
  </si>
  <si>
    <t>FMC - GREENBRIER COUNTY</t>
  </si>
  <si>
    <t>FMC - RIVER HILLS</t>
  </si>
  <si>
    <t>FMC - OCEANA</t>
  </si>
  <si>
    <t>DAVITA RED BLUFF DIALYSIS CENTER</t>
  </si>
  <si>
    <t>TEHAMA</t>
  </si>
  <si>
    <t>WELLBOUND OF MILPITAS LLC</t>
  </si>
  <si>
    <t>WELLBOUND OF VALLEJO LLC</t>
  </si>
  <si>
    <t>FMC COLVILLE</t>
  </si>
  <si>
    <t>ASPIRUS HOSP DIALYSIS CTR</t>
  </si>
  <si>
    <t>GUNDERSEN LUTHERAN RENAL DIALYSIS - ONALASKA</t>
  </si>
  <si>
    <t>ASPIRUS LANGLADE HOSPITAL KIDNEY CARE</t>
  </si>
  <si>
    <t>LANGLADE</t>
  </si>
  <si>
    <t>DAVITA LONG BEACH HARBOR</t>
  </si>
  <si>
    <t>DAVITA MAR VISTA DIALYSIS CENTER</t>
  </si>
  <si>
    <t>DAVITA WEST ELK GROVE DIALYSIS</t>
  </si>
  <si>
    <t>RAI OAKLAND HOME PROGRAM 1</t>
  </si>
  <si>
    <t>DAVITA YOSEMITE STREET DIALYSIS CENTER</t>
  </si>
  <si>
    <t>DAVITA NORTHGATE DIALYSIS CENTER</t>
  </si>
  <si>
    <t>DAVITA CORNERHOUSE DIALYSIS CENTER</t>
  </si>
  <si>
    <t>DAVITA HUMBOLDT RIDGE DIALYSIS</t>
  </si>
  <si>
    <t>DAVITA OAK CREEK DIALYSIS</t>
  </si>
  <si>
    <t>DAVITA MEQUON ROAD DIALYSIS</t>
  </si>
  <si>
    <t>FMC - HAYWARD</t>
  </si>
  <si>
    <t>SAWYER</t>
  </si>
  <si>
    <t>FRESENIUS MEDICAL CARE MIDWEST WAUKESHA</t>
  </si>
  <si>
    <t>FMC LEAH LAYNE DIALYSIS CENTER</t>
  </si>
  <si>
    <t>DAVITA CHINOOK KIDNEY CENTER</t>
  </si>
  <si>
    <t>DAVITA EVERETT DIALYSIS CENTER</t>
  </si>
  <si>
    <t>DAVITA MILL CREEK DIALYSIS CENTER</t>
  </si>
  <si>
    <t>DAVITA SEAVIEW DIALYSIS CENTER</t>
  </si>
  <si>
    <t>PACIFIC</t>
  </si>
  <si>
    <t>DAVITA CERES DIALYSIS CENTER</t>
  </si>
  <si>
    <t>U.S. RENAL CARE ROSEMEAD DIALYSIS</t>
  </si>
  <si>
    <t>FMC-DIALYSIS SERVICES OF MID-WILSHIRE</t>
  </si>
  <si>
    <t>DAVITA ECHO VALLEY DIALYSIS</t>
  </si>
  <si>
    <t>FMC - OAK HILL</t>
  </si>
  <si>
    <t>DAVITA WHEELING DIALYSIS</t>
  </si>
  <si>
    <t>OHIO</t>
  </si>
  <si>
    <t>DAVITA NEW MARTINSVILLE DIALYSIS</t>
  </si>
  <si>
    <t>WETZEL</t>
  </si>
  <si>
    <t>FMC - TWO VIRGINIAS</t>
  </si>
  <si>
    <t>FMC - MERCER COUNTY</t>
  </si>
  <si>
    <t>FRESENIUS MEDICAL CARE SHAWANO, LLC</t>
  </si>
  <si>
    <t>DCI REDDING</t>
  </si>
  <si>
    <t>MOHAN DIALYSIS CENTER OF GLENDORA</t>
  </si>
  <si>
    <t>WELLBOUND OF EMERYVILLE LLC</t>
  </si>
  <si>
    <t>RAI SECRET RAVINE PARKWAY</t>
  </si>
  <si>
    <t>DAVITA CITRUS VALLEY DIALYSIS</t>
  </si>
  <si>
    <t>CHILDRENS HOSPITAL OF WI</t>
  </si>
  <si>
    <t>MARSHFIELD MEDICAL CENTER RICE LAKE DIALYSIS</t>
  </si>
  <si>
    <t>ST NICHOLAS HOSPITAL - DIALYSIS</t>
  </si>
  <si>
    <t>SHEBOYGAN</t>
  </si>
  <si>
    <t>BELOIT HEALTH SYSTEM - DIALYSIS</t>
  </si>
  <si>
    <t>SACRED HEART HOSPITAL DIALYSIS</t>
  </si>
  <si>
    <t>HESS MEMORIAL HOSPITAL</t>
  </si>
  <si>
    <t>DAVITA BELFAIR DIALYSIS</t>
  </si>
  <si>
    <t>DAVITA BATTLE GROUND DIALYSIS</t>
  </si>
  <si>
    <t>DAVITA REDONDO HEIGHTS DIALYSIS</t>
  </si>
  <si>
    <t>DAVITA RENTON DIALYSIS</t>
  </si>
  <si>
    <t>FMC - HURRICANE</t>
  </si>
  <si>
    <t>DAVITA BAY SHORE DIALYSIS</t>
  </si>
  <si>
    <t>FRESENIUS KIDNEY CARE MADISON, LLC</t>
  </si>
  <si>
    <t>DAVITA STURGEON BAY DIALYSIS</t>
  </si>
  <si>
    <t>DOOR</t>
  </si>
  <si>
    <t>DAVITA TITLETOWN DIALYSIS</t>
  </si>
  <si>
    <t>WI DIALYSIS INC - EAST</t>
  </si>
  <si>
    <t>RAI ELK GROVE BLVD.</t>
  </si>
  <si>
    <t>FMC CHEHALIS</t>
  </si>
  <si>
    <t>NKC SNOQUALMIE RIDGE KIDNEY CENTER</t>
  </si>
  <si>
    <t>DAVITA YAKIMA DIALYSIS CENTER</t>
  </si>
  <si>
    <t>DAVITA BELLEVUE DIALYSIS CENTER</t>
  </si>
  <si>
    <t>FRESENIUS MEDICAL CARE - BARABOO</t>
  </si>
  <si>
    <t>SAUK</t>
  </si>
  <si>
    <t>FRESENIUS MEDICAL CARE - DODGEVILLE</t>
  </si>
  <si>
    <t>DAVITA GREEN LAKE COUNTY DIALYSIS</t>
  </si>
  <si>
    <t>GREEN LAKE</t>
  </si>
  <si>
    <t>DAVITA HUDSON DIALYSIS</t>
  </si>
  <si>
    <t>DAVITA SUN PRAIRIE DIALYSIS</t>
  </si>
  <si>
    <t>DAVITA ST CROIX FALLS DIALYSIS CENTER</t>
  </si>
  <si>
    <t>DAVITA MUKWONAGO DIALYSIS</t>
  </si>
  <si>
    <t>DAVITA MENOMONEE FALLS DIALYSIS</t>
  </si>
  <si>
    <t>FRESENIUS MEDICAL CARE MIDWEST GOOD HOPE</t>
  </si>
  <si>
    <t>DAVITA WATERTOWN DIALYSIS</t>
  </si>
  <si>
    <t>DAVITA FOND DU LAC DIALYSIS</t>
  </si>
  <si>
    <t>DAVITA OSHKOSH WEST DIALYSIS</t>
  </si>
  <si>
    <t>DAVITA COSTA MESA DIALYSIS</t>
  </si>
  <si>
    <t>DCI RANCHO DIALYSIS CLINIC</t>
  </si>
  <si>
    <t>DAVITA BANNING DIALYSIS</t>
  </si>
  <si>
    <t>DAVITA WHITE LANE DIALYSIS</t>
  </si>
  <si>
    <t>DAVITA UNION GAP DIALYSIS</t>
  </si>
  <si>
    <t>DAVITA WESTWOOD DIALYSIS CENTER</t>
  </si>
  <si>
    <t>DAVITA RENAL CENTER OF KEYSER</t>
  </si>
  <si>
    <t>MINERAL</t>
  </si>
  <si>
    <t>DAVITA MOUNTAINEER DIALYSIS</t>
  </si>
  <si>
    <t>FMC - APPALACHIAN DIALYSIS</t>
  </si>
  <si>
    <t>DAVITA LAKE DELTON DIALYSIS</t>
  </si>
  <si>
    <t>FMC-LA JOLLA</t>
  </si>
  <si>
    <t>FMC-BAKERSFIELD</t>
  </si>
  <si>
    <t>DAVITA ASH TREE DIALYSIS</t>
  </si>
  <si>
    <t>DAVITA ALMOND WOOD DIALYSIS</t>
  </si>
  <si>
    <t>SAN BERNARDINO VALLEY HOME DIALYSIS CENTER</t>
  </si>
  <si>
    <t>BEAVER DAM DIALYSIS</t>
  </si>
  <si>
    <t>ST VINCENT DIALYSIS CENTER AT OCONTO FALLS</t>
  </si>
  <si>
    <t>OCONTO</t>
  </si>
  <si>
    <t>MILE BLUFF MEDICAL CENTER, INC.</t>
  </si>
  <si>
    <t>MILE BLUFF MEDICAL CENTER</t>
  </si>
  <si>
    <t>532304 MEM HOSP OF SWEETWATER COUNTY/DIALYSIS</t>
  </si>
  <si>
    <t>532305 CCMH DIALYSIS UNIT</t>
  </si>
  <si>
    <t>532306 IVINSON MEMORIAL HOSP - DIALYSIS CENTER</t>
  </si>
  <si>
    <t>RAI CHADBOURNE</t>
  </si>
  <si>
    <t>DAVITA STOCKTON HOME TRAINING DIALYSIS</t>
  </si>
  <si>
    <t>SATELLITE DIALYSIS OF ORANGE LLC</t>
  </si>
  <si>
    <t>DAVITA SAN MARCOS DIALYSIS CENTER</t>
  </si>
  <si>
    <t>DAVITA WESTBOROUGH DIALYSIS CENTER</t>
  </si>
  <si>
    <t>DAVITA HARRISON COUNTY DIALYSIS</t>
  </si>
  <si>
    <t>FMS CABELL HUNTINGTON DIALYSIS CENTERS, LLC</t>
  </si>
  <si>
    <t>FMC EASTERN PANHANDLE</t>
  </si>
  <si>
    <t>DAVITA HARBOR VIEW DIALYSIS</t>
  </si>
  <si>
    <t>DAVITA WILLOW CREEK DIALYSIS</t>
  </si>
  <si>
    <t>DAVITA PRAIRIE RIVER DIALYSIS</t>
  </si>
  <si>
    <t>FORT BRAGG DIALYSIS DCI</t>
  </si>
  <si>
    <t>MENDOCINO</t>
  </si>
  <si>
    <t>DAVITA WHIDBEY ISLAND DIALYSIS CENTER</t>
  </si>
  <si>
    <t>ISLAND</t>
  </si>
  <si>
    <t>OLYMPIC PENINSULA KIDNEY CENTER NORTHWEST</t>
  </si>
  <si>
    <t>DAVITA PARKLAND DIALYSIS</t>
  </si>
  <si>
    <t>PANORAMA DIALYSIS</t>
  </si>
  <si>
    <t>PERITONEAL DIALYSIS CENTER OF AMERICA, INC.</t>
  </si>
  <si>
    <t>DAVITA CLEARLAKE DIALYSIS</t>
  </si>
  <si>
    <t>DAVITA BELLFLOWER DIALYSIS CENTER</t>
  </si>
  <si>
    <t>DAVITA NORTH GLENDALE DIALYSIS</t>
  </si>
  <si>
    <t>CLOSED DAVITA FOSTER CITY DIALYSIS</t>
  </si>
  <si>
    <t>DAVITA CANYON SPRINGS DIALYSIS</t>
  </si>
  <si>
    <t>DAVITA WEST VIRGINIA DIALYSIS</t>
  </si>
  <si>
    <t>DAVITA GRAND CENTRAL DIALYSIS</t>
  </si>
  <si>
    <t>DAVITA NORTHERN STAR DIALYSIS</t>
  </si>
  <si>
    <t>DAVITA STEVENS POINT DIALYSIS</t>
  </si>
  <si>
    <t>DAVITA MARSHFIELD DIALYSIS</t>
  </si>
  <si>
    <t>HOME DIALYSIS THERAPIES OF SAN DIEGO-NORTH</t>
  </si>
  <si>
    <t>DAVITA CROSSROADS DIALYSIS CENTER</t>
  </si>
  <si>
    <t>DAVITA WENATCHEE VALLEY DIALYSIS</t>
  </si>
  <si>
    <t>CHELAN</t>
  </si>
  <si>
    <t>DAVITA EAST WENATCHEE DIALYSIS</t>
  </si>
  <si>
    <t>MERCY REGIONAL DIALYSIS CENTER</t>
  </si>
  <si>
    <t>MAYO CLINIC DIALYSIS - MENOMONIE</t>
  </si>
  <si>
    <t>FROEDTERT SOUTH, INC.- ST. CATHERINE'S KIDNEY CENTER</t>
  </si>
  <si>
    <t>DIVINE SAVIOR HEALTHCARE DIALYSIS</t>
  </si>
  <si>
    <t>QUOTIDIAN HOME DIALYSIS CLINIC</t>
  </si>
  <si>
    <t>DAVITA GREATER CHARLESTON DIALYSIS</t>
  </si>
  <si>
    <t>FMC - FAIRMONT</t>
  </si>
  <si>
    <t>DAVITA RENAL CENTER OF MOOREFIELD</t>
  </si>
  <si>
    <t>HARDY</t>
  </si>
  <si>
    <t>FMC - CLARKSBURG</t>
  </si>
  <si>
    <t>FRESENIUS MEDICAL CARE MIDWEST LAKESHORE</t>
  </si>
  <si>
    <t>DAVITA ANAHEIM HILLS DIALYSIS</t>
  </si>
  <si>
    <t>HOME DIALYSIS THERAPIES OF SAN DIEGO-SOUTH</t>
  </si>
  <si>
    <t>NRC-CANYON COUNTRY DIALYSIS CENTER, LLC</t>
  </si>
  <si>
    <t>DAVITA ONTARIO DIALYSIS</t>
  </si>
  <si>
    <t>PUGET SOUND KIDNEY CENTER WHIDBEY ISLAND</t>
  </si>
  <si>
    <t>ASPIRUS KIDNEY CARE - MEDFORD</t>
  </si>
  <si>
    <t>FMC - NEENAH</t>
  </si>
  <si>
    <t>FRESENIUS MEDICAL CARE MILWAUKEE, LLC</t>
  </si>
  <si>
    <t>BIO-MEDICAL APPLICATIONS OF WISCONSIN, INC.</t>
  </si>
  <si>
    <t>DAVITA COOKS HILL DIALYSIS</t>
  </si>
  <si>
    <t>NKC FEDERAL WAY EAST KIDNEY CENTER</t>
  </si>
  <si>
    <t>DAVITA SHEBOYGAN DIALYSIS</t>
  </si>
  <si>
    <t>FRESENIUS MEDICAL CARE MIDWEST RYAN ROAD</t>
  </si>
  <si>
    <t>DAVITA CEDARBURG DIALYSIS</t>
  </si>
  <si>
    <t>DAVITA MANITOWOC DIALYSIS</t>
  </si>
  <si>
    <t>DAVITA WAUTOMA DIALYSIS</t>
  </si>
  <si>
    <t>WAUSHARA</t>
  </si>
  <si>
    <t>FRESENIUS MEDICAL CARE MIDWEST KENOSHA</t>
  </si>
  <si>
    <t>ARA - MILWAUKEE</t>
  </si>
  <si>
    <t>DAVITA BLUEMOUND DIALYSIS</t>
  </si>
  <si>
    <t>PUGET SOUND KIDNEY CENTER SMOKEY POINT</t>
  </si>
  <si>
    <t>DAVITA DOWNTOWN SPOKANE RENAL CENTER</t>
  </si>
  <si>
    <t>FMC SHELTON</t>
  </si>
  <si>
    <t>OLYMPIC PENINSULA KIDNEY CENTER - NORTH</t>
  </si>
  <si>
    <t>DAVITA VANCOUVER DIALYSIS CENTER</t>
  </si>
  <si>
    <t>DAVITA BROWN DEER DIALYSIS</t>
  </si>
  <si>
    <t>WISCONSIN RENAL CARE GROUP, L.L.C.</t>
  </si>
  <si>
    <t>DAVITA TEMPLETON DIALYSIS</t>
  </si>
  <si>
    <t>FMC-DIALYSIS SERVICES OF EAST LOS ANGELES</t>
  </si>
  <si>
    <t>DAVITA NATOMAS DIALYSIS</t>
  </si>
  <si>
    <t>IRVING REGIONAL DIALYSIS CENTER LLC</t>
  </si>
  <si>
    <t>JV- DALLAS NEPHORLOGY</t>
  </si>
  <si>
    <t>DAVITA CYPRESS FAIRFIELD DIALYSIS</t>
  </si>
  <si>
    <t>DAVITA WEST HOUSTON HOME DIALYSIS</t>
  </si>
  <si>
    <t>DAVITA KELLER DIALYSIS</t>
  </si>
  <si>
    <t>DAVITA DIALYSIS CARE OF GRAND PRAIRIE</t>
  </si>
  <si>
    <t>DAVITA NORTH SHEPHERD DIALYSIS</t>
  </si>
  <si>
    <t>DAVITA SOUTHCROSS DIALYSIS CENTER</t>
  </si>
  <si>
    <t>DAVITA LANCASTER DIALYSIS</t>
  </si>
  <si>
    <t>DAVITA LAS PALMAS DIALYSIS CENTER</t>
  </si>
  <si>
    <t>DAVITA SOUTH SHORE DIALYSIS CENTER</t>
  </si>
  <si>
    <t>DAVITA SAN FRANCISCO HOME TRAINING (PD)</t>
  </si>
  <si>
    <t>DAVITA SANTA CLARA DIALYSIS</t>
  </si>
  <si>
    <t>DAVITA STEVENS CREEK DIALYSIS</t>
  </si>
  <si>
    <t>DAVITA DINUBA DIALYSIS</t>
  </si>
  <si>
    <t>U.S. RENAL CARE LITTLE TOKYO DIALYSIS</t>
  </si>
  <si>
    <t>DAVITA LA HABRA DIALYSIS</t>
  </si>
  <si>
    <t>NORTHRIDGE KIDNEY CARE CENTER</t>
  </si>
  <si>
    <t>DAVITA TORRANCE EMERALD DIALYSIS</t>
  </si>
  <si>
    <t>FRESENIUS MEDICAL CARE MUSEUM DISTRICT</t>
  </si>
  <si>
    <t>FRESENIUS MEDICAL CARE HOUSTON HOME LLC</t>
  </si>
  <si>
    <t>DAVITA SOUTHEAST FORT WORTH DIALYSIS</t>
  </si>
  <si>
    <t>FRESENIUS MEDICAL CARE NORTHSIDE DIALYSIS, LLC</t>
  </si>
  <si>
    <t>FMC SAN ANTONIO, LLC</t>
  </si>
  <si>
    <t>I DIALYSIS, LLC</t>
  </si>
  <si>
    <t>DIALYSPA VI, LLC</t>
  </si>
  <si>
    <t>DIALYSPA</t>
  </si>
  <si>
    <t>DIAMOND DIALYSIS - STAFFORD TEXAS LLC</t>
  </si>
  <si>
    <t>DIAMOND DIALYSIS - STAFFORD, TEXAS, LLC</t>
  </si>
  <si>
    <t>DAVITA WEST PARK DIALYSIS</t>
  </si>
  <si>
    <t>SNG - HILLCROFT DIALYSIS CENTER</t>
  </si>
  <si>
    <t>USRC FRIENDSWOOD DIALYSIS</t>
  </si>
  <si>
    <t>DAVITA MAGNOLIA DIALYSIS CENTER</t>
  </si>
  <si>
    <t>ELIK DIALYSIS HOME THERAPY</t>
  </si>
  <si>
    <t>DAVITA EL CAMINO DIALYSIS</t>
  </si>
  <si>
    <t>DAVITA ROLLING HILLS DIALYSIS</t>
  </si>
  <si>
    <t>U.S. RENAL CARE SOUTH BAY DIALYSIS</t>
  </si>
  <si>
    <t>DAVITA VISTA DEL SOL DIALYSIS</t>
  </si>
  <si>
    <t>DAVITA WARNER CENTER DIALYSIS</t>
  </si>
  <si>
    <t>FMC-WEST GLENDALE</t>
  </si>
  <si>
    <t>US RENAL CARE BOERNE DIALYSIS</t>
  </si>
  <si>
    <t>FRESENIUS MEDICAL CARE KIEST STATION</t>
  </si>
  <si>
    <t>FRESENIUS MEDICAL CARE LAMPASAS</t>
  </si>
  <si>
    <t>LAMPASAS</t>
  </si>
  <si>
    <t>US RENAL CARE LAREDO SOUTH DIALYSIS</t>
  </si>
  <si>
    <t>WOODVILLE DIALYSIS CENTER</t>
  </si>
  <si>
    <t>COMMONWEALTH HEALTH CENTER</t>
  </si>
  <si>
    <t>MP</t>
  </si>
  <si>
    <t>ST JUDE RENAL CARE FACILITY</t>
  </si>
  <si>
    <t>DAVITA LAKE JACKSON DIALYSIS</t>
  </si>
  <si>
    <t>DAVITA TRANSMOUNTAIN DIALYSIS</t>
  </si>
  <si>
    <t>US RENAL CARE MISSION DIALYSIS</t>
  </si>
  <si>
    <t>FRESENIUS MEDICAL CARE DESERT MILAGRO DIALYSIS CENTER</t>
  </si>
  <si>
    <t>SATELLITE DIALYSIS OF OAKLAND LLC</t>
  </si>
  <si>
    <t>DAVITA LAGUNA HILLS DIALYSIS</t>
  </si>
  <si>
    <t>WELLBOUND OF  MENLO PARK LLC</t>
  </si>
  <si>
    <t>SATELLITE DIALYSIS OF WEST SAN LEANDRO LLC</t>
  </si>
  <si>
    <t>DAVITA SEQUOIA DIALYSIS</t>
  </si>
  <si>
    <t>US RENAL CARE TARRANT DIALYSIS CENTER WEATHERFORD</t>
  </si>
  <si>
    <t>RENAL CARE GROUP SULPHUR SPRINGS</t>
  </si>
  <si>
    <t>FRESENIUS MEDICAL CARE OF DEL RIO</t>
  </si>
  <si>
    <t>FRESENIUS MEDICAL CARE OF NORTHSIDE</t>
  </si>
  <si>
    <t>DAVITA CARROLLTON DIALYSIS</t>
  </si>
  <si>
    <t>DAVITA HIGHLAND RANCH DIALYSIS CENTER</t>
  </si>
  <si>
    <t>DAVITA DELTA VIEW DIALYSIS</t>
  </si>
  <si>
    <t>DAVITA REDWOOD CITY DIALYSIS</t>
  </si>
  <si>
    <t>DAVITA GARFIELD HOME PROGRAM</t>
  </si>
  <si>
    <t>DAVITA HUNTINGTON PARK DIALYSIS</t>
  </si>
  <si>
    <t>DAVITA JACINTO DIALYSIS CENTER</t>
  </si>
  <si>
    <t>FRESENIUS MEDICAL CARE ROCKPORT</t>
  </si>
  <si>
    <t>ARANSAS</t>
  </si>
  <si>
    <t>USRC KINGWOOD DIALYSIS, LP</t>
  </si>
  <si>
    <t>BAYLOR COLLEGE OF MEDICINE-SCOTT STREET DIALYSIS</t>
  </si>
  <si>
    <t>COACHELLA KIDNEY INSTITUTE, LLC</t>
  </si>
  <si>
    <t>DAVITA UPLAND COLONIES DIALYSIS</t>
  </si>
  <si>
    <t>DAVITA DEER PARK DIALYSIS</t>
  </si>
  <si>
    <t>DAVITA ONTARIO MILLS DIALYSIS</t>
  </si>
  <si>
    <t>ONTARIO HOLT DIALYSIS CENTER, INC.</t>
  </si>
  <si>
    <t>DAVITA BEAR CREEK DIALYSIS</t>
  </si>
  <si>
    <t>DAVITA WESTLAKE DALY CITY DIALYSIS CENTER</t>
  </si>
  <si>
    <t>DAVITA ABORN DIALYSIS</t>
  </si>
  <si>
    <t>DAVITA HANFORD AT HOME DIALYSIS</t>
  </si>
  <si>
    <t>DAVITA FRESNO AT HOME</t>
  </si>
  <si>
    <t>DAVITA CHANNEL ISLANDS DIALYSIS</t>
  </si>
  <si>
    <t>DAVITA CURTOLA HOME TRAINING (PD)</t>
  </si>
  <si>
    <t>SIERRA VALLEY DIALYSIS CENTER</t>
  </si>
  <si>
    <t>DAVITA BIDWELL DIALYSIS</t>
  </si>
  <si>
    <t>DAVITA MAYFAIR DIALYSIS</t>
  </si>
  <si>
    <t>SATELLITE DIALYSIS OF WHITE ROAD LLC</t>
  </si>
  <si>
    <t>DAVITA SEALY DIALYSIS</t>
  </si>
  <si>
    <t>US RENAL CARE CANTON DIALYSIS</t>
  </si>
  <si>
    <t>VAN ZANDT</t>
  </si>
  <si>
    <t>DAVITA FREMONT DIALYSIS</t>
  </si>
  <si>
    <t>DAVITA FREMONT AT HOME PD</t>
  </si>
  <si>
    <t>DAVITA CATHEDRAL CITY DIALYSIS</t>
  </si>
  <si>
    <t>DAVITA JURUPA VALLEY DIALYSIS</t>
  </si>
  <si>
    <t>DELANO KIDNEY CENTER, LLC</t>
  </si>
  <si>
    <t>DAVITA MARYMONT DIALYSIS CENTER</t>
  </si>
  <si>
    <t>DAVITA ANGLETON DIALYSIS</t>
  </si>
  <si>
    <t>ZZ_CLOSED_DALLAS-FORT WORTH NEPHROLOGY LP</t>
  </si>
  <si>
    <t>FMC NORTH FRESNO DIALYSIS</t>
  </si>
  <si>
    <t>DAVITA MERCED EAST DIALYSIS</t>
  </si>
  <si>
    <t>DIALYSIS CENTER OF PORTERVILLE, LLC</t>
  </si>
  <si>
    <t>DAVITA BOYLE HEIGHTS DIALYSIS</t>
  </si>
  <si>
    <t>DAVITA LOS GATOS DIALYSIS</t>
  </si>
  <si>
    <t>DAVITA INDIO DIALYSIS</t>
  </si>
  <si>
    <t>FRESENIUS MEDICAL CARE  FT WORTH PARKWAY</t>
  </si>
  <si>
    <t>NACOGDOCHES DIALYSIS CENTER</t>
  </si>
  <si>
    <t>FMC SUNNYSIDE</t>
  </si>
  <si>
    <t>DAVITA WHARTON DIALYSIS</t>
  </si>
  <si>
    <t>WHARTON</t>
  </si>
  <si>
    <t>FMC-VAN NUYS</t>
  </si>
  <si>
    <t>DAVITA HERNDON DIALYSIS</t>
  </si>
  <si>
    <t>MADERA KIDNEY CENTER</t>
  </si>
  <si>
    <t>DAVITA RIVERLAKES AT HOME TRAINING</t>
  </si>
  <si>
    <t>DAVITA SEVEN OAKS DIALYSIS</t>
  </si>
  <si>
    <t>LIBERTY DIALYSIS - LANCASTER</t>
  </si>
  <si>
    <t>SNG BARLITE</t>
  </si>
  <si>
    <t>DAVITA GRACIAS DIALYSIS</t>
  </si>
  <si>
    <t>FMC MOODY PARK DIALYSIS</t>
  </si>
  <si>
    <t>DAVITA GREENWOOD HOLLY RENAL CENTER</t>
  </si>
  <si>
    <t>DAVITA HAWTHORNE DIALYSIS</t>
  </si>
  <si>
    <t>FMC-EAST LAKES</t>
  </si>
  <si>
    <t>SATELLITE HEALTHCARE MOUNTAIN VIEW LLC</t>
  </si>
  <si>
    <t>POMONA DIALYSIS CENTER, INC.</t>
  </si>
  <si>
    <t>DAVITA REDHAWK DIALYSIS</t>
  </si>
  <si>
    <t>DAVITA BASTANCHURY DIALYSIS</t>
  </si>
  <si>
    <t>DAVITA ARCHWAY DIALYSIS OF MODESTO</t>
  </si>
  <si>
    <t>SATELLITE DIALYSIS OF SAN FRANCISCO LLC</t>
  </si>
  <si>
    <t>U.S. RENAL CARE CHULA VISTA DIALYSIS</t>
  </si>
  <si>
    <t>DAVITA FAIRFIELD DOWNTOWN DIALYSIS</t>
  </si>
  <si>
    <t>KERMAN DIALYSIS CENTER, LLC</t>
  </si>
  <si>
    <t>FMC-RAVEN</t>
  </si>
  <si>
    <t>FMC-SOUTH BAY HOME THERAPY</t>
  </si>
  <si>
    <t>DAVITA BEVERLYWOOD DIALYSIS</t>
  </si>
  <si>
    <t>DAVITA ROCK PRAIRIE ROAD DIALYSIS</t>
  </si>
  <si>
    <t>USRC ATASCOSA COUNTY DIALYSIS</t>
  </si>
  <si>
    <t>DAVITA CENTRAL DALLAS DIALYSIS</t>
  </si>
  <si>
    <t>FRESENIUS MEDICAL CARE GRAND PRAIRIE</t>
  </si>
  <si>
    <t>SNG - GREENVILLE DIALYSIS CENTER LP</t>
  </si>
  <si>
    <t>DAVITA TULLY DIALYSIS</t>
  </si>
  <si>
    <t>DAVITA WHITMORE DIALYSIS</t>
  </si>
  <si>
    <t>DAVITA DESERT SANDS HOME TRAINING</t>
  </si>
  <si>
    <t>SULA DIALYSIS</t>
  </si>
  <si>
    <t>DAVITA OCEANSIDE DIALYSIS</t>
  </si>
  <si>
    <t>DAVITA SAN RAMON VALLEY HOME TRAINING</t>
  </si>
  <si>
    <t>DAVITA MANSFIELD DIALYSIS CENTER</t>
  </si>
  <si>
    <t>DAVITA CLOVERLEAF DIALYSIS</t>
  </si>
  <si>
    <t>FRESENIUS MEDICAL CARE KATY</t>
  </si>
  <si>
    <t>FRESENIUS MEDICAL CARE RIVER VALLEY CLINIC</t>
  </si>
  <si>
    <t>MISSION DIALYSIS SERVICES, LLC</t>
  </si>
  <si>
    <t>PHYSICIANS DIALYSIS MANAGEMENT, LLC</t>
  </si>
  <si>
    <t>DAVITA FORT BROWN DIALYSIS</t>
  </si>
  <si>
    <t>FMC OF FOREST PARK</t>
  </si>
  <si>
    <t>US RENAL CARE HOUSTON STREET DIALYSIS</t>
  </si>
  <si>
    <t>US RENAL CARE TRI COUNTY DIALYSIS</t>
  </si>
  <si>
    <t>DAVITA SUN CITY DIALYSIS CENTER</t>
  </si>
  <si>
    <t>CROSBY DIALYSIS FACILITY</t>
  </si>
  <si>
    <t>DAVITA LAUREL MEADOWS HOME TRAINING</t>
  </si>
  <si>
    <t>DAVITA COALINGA DIALYSIS</t>
  </si>
  <si>
    <t>DAVITA FIRESTONE BLVD DIALYSIS</t>
  </si>
  <si>
    <t>DAVITA MOORPARK DIALYSIS CENTER</t>
  </si>
  <si>
    <t>FRESENIUS MEDICAL CARE ELLA, LLC</t>
  </si>
  <si>
    <t>USRC BEEVILLE, LLC</t>
  </si>
  <si>
    <t>DAVITA DOWNTOWN DALLAS DIALYSIS</t>
  </si>
  <si>
    <t>US RENAL CARE TARRANT DIALYSIS NORTH RICHLAND HILLS</t>
  </si>
  <si>
    <t>DAVITA GARLAND DIALYSIS</t>
  </si>
  <si>
    <t>RAI LINCOLN DIALYSIS</t>
  </si>
  <si>
    <t>REGIONAL DIALYSIS CENTER OF LANCASTER LLC</t>
  </si>
  <si>
    <t>FRESENIUS MEDICAL CARE BEAMER</t>
  </si>
  <si>
    <t>USRC SAN SABA, LLC</t>
  </si>
  <si>
    <t>BIO-MEDICAL APPLICATIONS OF TEXAS, INC.</t>
  </si>
  <si>
    <t>DAVITA ASCARATE DIALYSIS</t>
  </si>
  <si>
    <t>LIBERTY DIALYSIS BRYAN</t>
  </si>
  <si>
    <t>FRESENIUS KIDNEY CARE JASPER, LLC</t>
  </si>
  <si>
    <t>FMC FIFTH WARD</t>
  </si>
  <si>
    <t>FRESENIUS MEDICAL CARE MISSION BEND</t>
  </si>
  <si>
    <t>DAVITA HOME AT THE MUSEUM PD</t>
  </si>
  <si>
    <t>MARSHER DIALYSIS LLC</t>
  </si>
  <si>
    <t>SANTA CLARITA DIALYSIS, LLC</t>
  </si>
  <si>
    <t>FRESENIUS MEDICAL CARE FRESNO, LLC</t>
  </si>
  <si>
    <t>DAVITA SOUTH GATE DIALYSIS</t>
  </si>
  <si>
    <t>DALLAS COUNTY HOSPITAL DISTRICT</t>
  </si>
  <si>
    <t>DAVITA SHETEK DIALYSIS, LLC</t>
  </si>
  <si>
    <t>DAVITA CASA DEL RIO HOME TRAINING</t>
  </si>
  <si>
    <t>DAVITA WESTLAKE VILLAGE DIALYSIS</t>
  </si>
  <si>
    <t>DAVITA CARABELLO DIALYSIS CENTER</t>
  </si>
  <si>
    <t>DAVITA SANGER SEQUOIA DIALYSIS</t>
  </si>
  <si>
    <t>SATELLITE DIALYSIS OF MERCED LLC</t>
  </si>
  <si>
    <t>FMC-IMPERIAL VALLEY HOME THERAPIES</t>
  </si>
  <si>
    <t>DAVITA LEANDER DIALYSIS</t>
  </si>
  <si>
    <t>DAVITA MOUNTAIN PASS DIALYSIS</t>
  </si>
  <si>
    <t>DAVITA COLUMBIA COUNTY DIALYSIS</t>
  </si>
  <si>
    <t>FMC - PALM BAY</t>
  </si>
  <si>
    <t>FMC - NICEVILLE</t>
  </si>
  <si>
    <t>DAVITA CLAY COUNTY DIALYSIS</t>
  </si>
  <si>
    <t>US RENAL CARE AMARILLO DIALYSIS</t>
  </si>
  <si>
    <t>DAVITA NORTH SACRAMENTO DIALYSIS</t>
  </si>
  <si>
    <t>SATELLITE DIALYSIS OF LAGUNA HILLS LLC</t>
  </si>
  <si>
    <t>DAVITA BERMUDA DUNES DIALYSIS</t>
  </si>
  <si>
    <t>DAVITA MOJAVE SAGE DIALYSIS</t>
  </si>
  <si>
    <t>FMC HILLSBORO KIDNEY CENTER</t>
  </si>
  <si>
    <t>DAVITA GRAPEVINE DIALYSIS</t>
  </si>
  <si>
    <t>SNG SAN SABA</t>
  </si>
  <si>
    <t>US RENAL CARE MAVERICK COUNTY DIALYSIS</t>
  </si>
  <si>
    <t>DAVITA BAYOU CITY DIALYSIS</t>
  </si>
  <si>
    <t>DAVITA CALVINE HOME TRAINING CENTER</t>
  </si>
  <si>
    <t>DCI-MEADOWVIEW DIALYSIS CLINIC</t>
  </si>
  <si>
    <t>DAVITA SAN LEANDRO MARINA DIALYSIS</t>
  </si>
  <si>
    <t>SATELLITE DIALYSIS OF LOS GATOS LLC</t>
  </si>
  <si>
    <t>WELLBOUND OF MODESTO LLC</t>
  </si>
  <si>
    <t>DAVITA OCALA WEST HOME TRAINING</t>
  </si>
  <si>
    <t>DAVITA MANASOTA DIALYSIS</t>
  </si>
  <si>
    <t>GLOBAL DIALYSIS PLUS INC</t>
  </si>
  <si>
    <t>DAVITA DUMAS DIALYSIS</t>
  </si>
  <si>
    <t>LONG BEACH QUEST DIALYSIS CENTER</t>
  </si>
  <si>
    <t>DAVITA EL DORADO DIALYSIS</t>
  </si>
  <si>
    <t>DAVITA BROADWAY DIALYSIS</t>
  </si>
  <si>
    <t>DAVITA PACHECO DIALYSIS</t>
  </si>
  <si>
    <t>DAVITA UPPER VALLEY DIALYSIS</t>
  </si>
  <si>
    <t>DAVITA FOUNTAIN VALLEY DIALYSIS</t>
  </si>
  <si>
    <t>FMC-NEWPORT MESA DIALYSIS SERVICES</t>
  </si>
  <si>
    <t>SATELLITE DIALYSIS OF TRACY LLC</t>
  </si>
  <si>
    <t>DAVITA SAN LEANDRO DIALYSIS</t>
  </si>
  <si>
    <t>DAVITA ROWLAND HEIGHTS DIALYSIS</t>
  </si>
  <si>
    <t>DAVITA VAN NUYS DIALYSIS</t>
  </si>
  <si>
    <t>DAVITA PALMS VALLEY DIALYSIS</t>
  </si>
  <si>
    <t>DAVITA VISTA HEIGHTS DIALYSIS CENTER</t>
  </si>
  <si>
    <t>FRESENIUS MEDICAL CARE GRAHAM</t>
  </si>
  <si>
    <t>YOUNG</t>
  </si>
  <si>
    <t>LIBERTY DIALYSIS IRVING</t>
  </si>
  <si>
    <t>DAVITA WEST OAKS DIALYSIS</t>
  </si>
  <si>
    <t>DAVITA SOUTH SHORE ANNEX DIALYSIS</t>
  </si>
  <si>
    <t>DAVITA ROUND ROCK DIALYSIS</t>
  </si>
  <si>
    <t>DAVITA JERSEY VILLAGE DIALYSIS</t>
  </si>
  <si>
    <t>FMC-MORENO VALLEY</t>
  </si>
  <si>
    <t>DAVITA VISALIA VINEYARD DIALYSIS</t>
  </si>
  <si>
    <t>US RENAL CARE PLEASANTON ROAD DIALYSIS</t>
  </si>
  <si>
    <t>DAVITA MERIDIAN DIALYSIS CENTER</t>
  </si>
  <si>
    <t>US RENAL CARE SAN BENITO DIALYSIS</t>
  </si>
  <si>
    <t>FMC SAN JOSE</t>
  </si>
  <si>
    <t>DAVITA NORTH MADERA DIALYSIS</t>
  </si>
  <si>
    <t>DAVITA TULLY ROAD HOME TRAINING PD</t>
  </si>
  <si>
    <t>U.S. RENAL CARE CHULA VISTA HOME DIALYSIS</t>
  </si>
  <si>
    <t>DAVITA ARENA DIALYSIS</t>
  </si>
  <si>
    <t>DAVITA EASTRIDGE DIALYSIS</t>
  </si>
  <si>
    <t>DAVITA DOWNTOWN SAN ANTONIO DIALYSIS</t>
  </si>
  <si>
    <t>US RENAL CARE DELTA DIALYSIS</t>
  </si>
  <si>
    <t>DAVITA EAST DIALYSIS</t>
  </si>
  <si>
    <t>US RENAL CARE TARRANT DIALYSIS SOUTHWEST FORT WORTH</t>
  </si>
  <si>
    <t>DAVITA DENVER HARBOR DIALYSIS</t>
  </si>
  <si>
    <t>DAVITA COWTOWN WEST DIALYSIS</t>
  </si>
  <si>
    <t>FRESENIUS MEDICAL CARE WEST PEARLAND</t>
  </si>
  <si>
    <t>BIOMEDICAL APPLICATIONS OF TEXAS, INC</t>
  </si>
  <si>
    <t>DAVITA NORTHWEST MEDICAL CENTER DIALYSIS</t>
  </si>
  <si>
    <t>DAVITA RIVERCENTER DIALYSIS</t>
  </si>
  <si>
    <t>LIBERTY DIALYSIS COLLEGE STATION</t>
  </si>
  <si>
    <t>FRESENIUS MEDICAL CARE OF WEST SEGUIN</t>
  </si>
  <si>
    <t>GUADALUPE</t>
  </si>
  <si>
    <t>DAVITA TAYLOR DIALYSIS</t>
  </si>
  <si>
    <t>FMC-LIBERTY WEST PASADENA</t>
  </si>
  <si>
    <t>U.S. RENAL CARE VICTORVILLE HOME DIALYSIS</t>
  </si>
  <si>
    <t>DAVITA CIRCLE CITY DIALYSIS</t>
  </si>
  <si>
    <t>DAVITA DEERBROOK DIALYSIS</t>
  </si>
  <si>
    <t>SAN GABRIEL NEPHROLOGY SERVICES, LLC</t>
  </si>
  <si>
    <t>FMC MCKINLEYVILLE</t>
  </si>
  <si>
    <t>DAVITA SILVER LAKE DIALYSIS</t>
  </si>
  <si>
    <t>DAVITA PASADENA FOOTHILLS DIALYSIS CENTER</t>
  </si>
  <si>
    <t>DAVITA LAREDO NORTH CREEK DIALYSIS</t>
  </si>
  <si>
    <t>DIALYSPA IV, LLC</t>
  </si>
  <si>
    <t>DIALYSPA V, LLC</t>
  </si>
  <si>
    <t>FMC - SARASOTA COASTAL DIALYSIS CENTER</t>
  </si>
  <si>
    <t>NXSTAGE ORLANDO NORTH</t>
  </si>
  <si>
    <t>LIBERTY DIALYSIS - ROCKWALL</t>
  </si>
  <si>
    <t>ROCKWALL</t>
  </si>
  <si>
    <t>DAVITA KAUFMAN DIALYSIS</t>
  </si>
  <si>
    <t>DAVITA SILICON VALLEY DIALYSIS</t>
  </si>
  <si>
    <t>DAVITA SILICON VALLEY HOME TRAINING</t>
  </si>
  <si>
    <t>DAVITA LAUREL MEADOWS DIALYSIS</t>
  </si>
  <si>
    <t>DAVITA MARINA DIALYSIS</t>
  </si>
  <si>
    <t>DAVITA LONE TREE RANCH DIALYSIS</t>
  </si>
  <si>
    <t>DAVITA SERRANO DIALYSIS</t>
  </si>
  <si>
    <t>DAVITA SUMMIT DIALYSIS CENTER</t>
  </si>
  <si>
    <t>DAVITA WILLOWBROOK DIALYSIS</t>
  </si>
  <si>
    <t>DAVITA GATEWAY PLAZA DIALYSIS CENTER</t>
  </si>
  <si>
    <t>U.S. RENAL CARE VERDUGO HILLS DIALYSIS</t>
  </si>
  <si>
    <t>DAVITA ARVIN DIALYSIS</t>
  </si>
  <si>
    <t>FMC-NEWPORT SUPERIOR DIALYSIS CENTER</t>
  </si>
  <si>
    <t>DAVITA WEST BOYNTON DIALYSIS</t>
  </si>
  <si>
    <t>FLORIDA DIALYSIS CENTER OF CELEBRATION LLC</t>
  </si>
  <si>
    <t>NKC BOCA RATON, LLC</t>
  </si>
  <si>
    <t>FMC - PORT CHARLOTTE</t>
  </si>
  <si>
    <t>DAVITA GEORGETOWN DIALYSIS</t>
  </si>
  <si>
    <t>SATELLITE HEALTHCARE SILVER CREEK LLC</t>
  </si>
  <si>
    <t>DAVITA SUN CITY MENIFEE DIALYSIS</t>
  </si>
  <si>
    <t>DAVITA SOUTH SAN FRANCISCO AT HOME (PD)</t>
  </si>
  <si>
    <t>DAVITA TUSTIN RANCH DIALYSIS</t>
  </si>
  <si>
    <t>DAVITA PORT CITY DIALYSIS</t>
  </si>
  <si>
    <t>FMC OF PLEASANT RUN DIALYSIS</t>
  </si>
  <si>
    <t>FRESENIUS MEDICAL CARE TRI-CITY</t>
  </si>
  <si>
    <t>FMC OF WEST PLANO</t>
  </si>
  <si>
    <t>FMC-RAI-EAST SIXTH STREET-BEAUMONT</t>
  </si>
  <si>
    <t>WELLBOUND OF MOUNTAIN VIEW LLC</t>
  </si>
  <si>
    <t>DAVITA RANCHO CUCAMONGA HOME TRAINING</t>
  </si>
  <si>
    <t>FMC-ORANGE COUNTY HOME</t>
  </si>
  <si>
    <t>DAVITA PETALUMA RIVER DIALYSIS</t>
  </si>
  <si>
    <t>U.S. RENAL CARE DOWNTOWN LOS ANGELES DIALYSIS</t>
  </si>
  <si>
    <t>SNG LUFKIN DIALYSIS CENTER</t>
  </si>
  <si>
    <t>SNG SAN AUGUSTINE DIALYSIS CENTER</t>
  </si>
  <si>
    <t>SAN AUGUSTINE</t>
  </si>
  <si>
    <t>DAVITA SUGAR LAND HOME TRAINING-PD</t>
  </si>
  <si>
    <t>DAVITA RIDGECREST DIALYSIS</t>
  </si>
  <si>
    <t>DAVITA AMERICAS DIALYSIS</t>
  </si>
  <si>
    <t>FMC POTRERO AVENUE</t>
  </si>
  <si>
    <t>U.S. RENAL CARE GRAND HOME PROGRAM</t>
  </si>
  <si>
    <t>DAVITA GOLDEN GATE DIALYSIS</t>
  </si>
  <si>
    <t>DAVITA GOLDEN STATE DIALYSIS</t>
  </si>
  <si>
    <t>TARRANT COUNTY CAMPUS DIALYSIS</t>
  </si>
  <si>
    <t>DAVITA LIVERMORE DIALYSIS</t>
  </si>
  <si>
    <t>DAVITA IOWA STREET DIALYSIS</t>
  </si>
  <si>
    <t>MONTEBELLO ARTIFICIAL KIDNEY CENTER</t>
  </si>
  <si>
    <t>FMC-NORWALK EAST</t>
  </si>
  <si>
    <t>FMC-BAKERSFIELD NORTHEAST</t>
  </si>
  <si>
    <t>FMC ROLLING PLAINS, LLC</t>
  </si>
  <si>
    <t>NOLAN</t>
  </si>
  <si>
    <t>USRC BURLESON</t>
  </si>
  <si>
    <t>DAVITA AVIAN DIALYSIS</t>
  </si>
  <si>
    <t>DAVITA SOCORRO DIALYSIS</t>
  </si>
  <si>
    <t>DAVITA DONNA DIALYSIS</t>
  </si>
  <si>
    <t>FMC GREENWAY KIDNEY CENTER</t>
  </si>
  <si>
    <t>DAVITA VALLEY BAPTIST-RAYMONDVILLE DIALYSIS</t>
  </si>
  <si>
    <t>WILLACY</t>
  </si>
  <si>
    <t>DAVITA PINE PARK DIALYSIS</t>
  </si>
  <si>
    <t>DAVITA EL PASO PERITONEAL DIALYSIS</t>
  </si>
  <si>
    <t>DAVITA RIVERSTONE DIALYSIS</t>
  </si>
  <si>
    <t>US RENAL CARE SOUTH EL PASO DIALYSIS</t>
  </si>
  <si>
    <t>LIBERTY DIALYSIS LAKE LEWISVILLE</t>
  </si>
  <si>
    <t>DAVITA WYLIE DIALYSIS</t>
  </si>
  <si>
    <t>FRESENIUS MEDICAL CARE OF BURLESON</t>
  </si>
  <si>
    <t>DAVITA BLUEBONNET DIALYSIS</t>
  </si>
  <si>
    <t>NEW START DIALYSIS CENTER LLC</t>
  </si>
  <si>
    <t>BIG LAKE KIDNEY CENTER LLC</t>
  </si>
  <si>
    <t>OKEECHOBEE</t>
  </si>
  <si>
    <t>DAVITA MEMORIAL PLAZA DIALYSIS</t>
  </si>
  <si>
    <t>DAVITA LAKE VISTA DIALYSIS</t>
  </si>
  <si>
    <t>ARA COLLINS ROAD DIALYSIS CENTER</t>
  </si>
  <si>
    <t>FRESENIUS KIDNEY CARE ORANGE PARK NORTH</t>
  </si>
  <si>
    <t>GULFGATE KIDNEY CENTER</t>
  </si>
  <si>
    <t>FMC - DORAL</t>
  </si>
  <si>
    <t>DAVITA KISSIMMEE HOME TRAINING PD</t>
  </si>
  <si>
    <t>DAVITA DEERFIELD BEACH DIALYSIS</t>
  </si>
  <si>
    <t>GREENACRES DIALYSIS CENTER</t>
  </si>
  <si>
    <t>DAVITA DIALYSIS CARE OF WEATHERFORD</t>
  </si>
  <si>
    <t>DAVITA BELFAIR DIALYSIS, LLC</t>
  </si>
  <si>
    <t>SATELLITE WELLBOUND OF SOUTH AUSTIN LLC</t>
  </si>
  <si>
    <t>DAVITA MASON DIALYSIS</t>
  </si>
  <si>
    <t>SNG PASADENA DIALYSIS CENTER LP</t>
  </si>
  <si>
    <t>US RENAL CARE TARRANT DIALYSIS EAST FORT WORTH</t>
  </si>
  <si>
    <t>DAVITA HULEN DIALYSIS</t>
  </si>
  <si>
    <t>LEXINGTON DIALYSIS, LLC</t>
  </si>
  <si>
    <t>US RENAL CARE EAST PLANO DIALYSIS</t>
  </si>
  <si>
    <t>DIALYZE DIRECT SUGARLAND</t>
  </si>
  <si>
    <t>DAVITA OSLO DIALYSIS</t>
  </si>
  <si>
    <t>DAVITA BAYSHORE DIALYSIS</t>
  </si>
  <si>
    <t>CLERMONT DIALYSIS CENTER, LLC</t>
  </si>
  <si>
    <t>DAVITA ORLANDO AIRPORT DIALYSIS</t>
  </si>
  <si>
    <t>DAVITA NORTH ARLINGTON DIALYSIS</t>
  </si>
  <si>
    <t>FORT MYERS KIDNEY CARE CENTER</t>
  </si>
  <si>
    <t>DIALYSIS SERVICES OF ALLEN</t>
  </si>
  <si>
    <t>DAVITA RENAL CENTER OF THE HILLS</t>
  </si>
  <si>
    <t>US RENAL CARE TARRANT DIALYSIS CLEBURNE</t>
  </si>
  <si>
    <t>WELLBOUND OF HOUSTON LLC</t>
  </si>
  <si>
    <t>FRESENIUS MEDICAL CARE SUGARLAND, LLC</t>
  </si>
  <si>
    <t>USRC ROWLETT, LLC</t>
  </si>
  <si>
    <t>MEADOWS PLACE DIALYSIS-DSI, LLC</t>
  </si>
  <si>
    <t>DAVITA GARLAND SHILOH DIALYSIS</t>
  </si>
  <si>
    <t>ST PETERSBURG KIDNEY CARE SOUTH</t>
  </si>
  <si>
    <t>DAVITA BUENA VENTURA LAKES DIALYSIS</t>
  </si>
  <si>
    <t>DAVITA VINTAGE DIALYSIS</t>
  </si>
  <si>
    <t>DAVITA TANNER DIALYSIS</t>
  </si>
  <si>
    <t>SWEENY DIALYSIS CARE, LLP</t>
  </si>
  <si>
    <t>FRESENIUS MEDICAL CARE RENNER ROAD, LLC</t>
  </si>
  <si>
    <t>DAVITA ATASCOCITA DIALYSIS</t>
  </si>
  <si>
    <t>DAVITA BARKER CYPRESS DIALYSIS</t>
  </si>
  <si>
    <t>DAVITA BALCH SPRINGS DIALYSIS</t>
  </si>
  <si>
    <t>DAVITA TEXAS CITY PD</t>
  </si>
  <si>
    <t>DAVITA ALLEN DIALYSIS</t>
  </si>
  <si>
    <t>DAVITA GRANBURY DIALYSIS</t>
  </si>
  <si>
    <t>DAVITA HOUSTON GALLERIA DIALYSIS</t>
  </si>
  <si>
    <t>BIO-MEDICAL APPLICATIONS OF TEXAS</t>
  </si>
  <si>
    <t>US RENAL CARE TARRANT DIALYSIS AZLE</t>
  </si>
  <si>
    <t>DAVITA FLOYD CURL DIALYSIS</t>
  </si>
  <si>
    <t>BLALOCK DIALYSIS CENTER, INC</t>
  </si>
  <si>
    <t>LIBERTY DIALYSIS - CHARLTON</t>
  </si>
  <si>
    <t>FRESENIUS MEDICAL CARE TEXAS MEDICAL CENTER HOME</t>
  </si>
  <si>
    <t>DAVITA KEYS GATE DIALYSIS</t>
  </si>
  <si>
    <t>FMC - SPACE COAST</t>
  </si>
  <si>
    <t>DAVITA DUNN AVENUE DIALYSIS</t>
  </si>
  <si>
    <t>DAVITA LAKE MARY DIALYSIS</t>
  </si>
  <si>
    <t>DAVITA TC JESTER DIALYSIS</t>
  </si>
  <si>
    <t>FRESENIUS MEDICAL CARE NEW CANEY DIALYSIS CENTER, LLC</t>
  </si>
  <si>
    <t>FREEDOM DIALYSIS, INC.</t>
  </si>
  <si>
    <t>DIALYZE DIRECT FL</t>
  </si>
  <si>
    <t>USRC BOYNTON BEACH, LLC</t>
  </si>
  <si>
    <t>UNITED DIALYSIS CENTER, INC.</t>
  </si>
  <si>
    <t>DAVITA VIVIFY DIALYSIS</t>
  </si>
  <si>
    <t>INNOVATIVE DIALYSIS CENTER OF LUBBOCK, LLC</t>
  </si>
  <si>
    <t>DAVITA BALCONES DIALYSIS</t>
  </si>
  <si>
    <t>DSI EL PASO NORTH, LLC</t>
  </si>
  <si>
    <t>DAVITA BAYMONT DIALYSIS</t>
  </si>
  <si>
    <t>US RENAL CARE NORTH DALLAS DIALYSIS</t>
  </si>
  <si>
    <t>DAVITA VICTORY LAKES DIALYSIS</t>
  </si>
  <si>
    <t>FRESENIUS MEDICAL CARE NORTH EAST HOUSTON, LLC</t>
  </si>
  <si>
    <t>USRC RICHARDSON, LLC</t>
  </si>
  <si>
    <t>FRESENIUS MEDICAL CARE KINGWOOD, LLC</t>
  </si>
  <si>
    <t>DAVITA CHAMPIONS DIALYSIS</t>
  </si>
  <si>
    <t>FRESENIUS MEDICAL CARE PAMELA HEIGHTS</t>
  </si>
  <si>
    <t>DIALYSPA MEDICAL CENTER, LLC.</t>
  </si>
  <si>
    <t>DAVITA WOODFOREST DIALYSIS</t>
  </si>
  <si>
    <t>BRAZORIA COUNTY DIALYSIS, LLP</t>
  </si>
  <si>
    <t>CENTRAL FLORIDA KIDNEY CENTER-EAST ORLANDO</t>
  </si>
  <si>
    <t>DAVITA GAINESVILLE NEWBERRY DIALYSIS</t>
  </si>
  <si>
    <t>FMC - CORAL GABLES LLC</t>
  </si>
  <si>
    <t>BIO MEDICAL APPLICATIONS OF TEXAS INC.</t>
  </si>
  <si>
    <t>DAVITA SEGUIN DIALYSIS</t>
  </si>
  <si>
    <t>DAVITA WESTOVER DIALYSIS</t>
  </si>
  <si>
    <t>FMC - CLERMONT EAST</t>
  </si>
  <si>
    <t>PLANTATION DIALYSIS - ELLENTON</t>
  </si>
  <si>
    <t>DAVITA CARROLLWOOD DIALYSIS</t>
  </si>
  <si>
    <t>SOUTH FLORIDA DIALYSIS CENTER CORP</t>
  </si>
  <si>
    <t>ST PETERSBURG KIDNEY CARE</t>
  </si>
  <si>
    <t>CROWN DIALYSIS CENTER OF PALM BEACH LLC</t>
  </si>
  <si>
    <t>DAVITA DAIRY ASHFORD DIALYSIS</t>
  </si>
  <si>
    <t>DAVITA ZAPATA FALCON LAKE DIALYSIS</t>
  </si>
  <si>
    <t>ZAPATA</t>
  </si>
  <si>
    <t>CLOUGH DIALYSIS, LLC</t>
  </si>
  <si>
    <t>DAVITA PLANTATION HOME TRAINING (PD)</t>
  </si>
  <si>
    <t>JOHNSON DIALYSIS CENTER - DAVIE</t>
  </si>
  <si>
    <t>DAVITA WINCHESTER DIALYSIS</t>
  </si>
  <si>
    <t>WINCHESTER CITY</t>
  </si>
  <si>
    <t>BMA - NASSAWADOX</t>
  </si>
  <si>
    <t>FMC - WARRENTON</t>
  </si>
  <si>
    <t>FAUQUIER</t>
  </si>
  <si>
    <t>RAI - MEDICAL DRIVE-GLOUCESTER</t>
  </si>
  <si>
    <t>RENAL CAREPARTNERS - WOODBRIDGE</t>
  </si>
  <si>
    <t>FRESENIUS MEDICAL CARE SOUTH PRICE</t>
  </si>
  <si>
    <t>SNG - NORTHWEST DIALYSIS CENTER LP</t>
  </si>
  <si>
    <t>SNG LEAGUE CITY DIALYSIS, LP</t>
  </si>
  <si>
    <t>DAVITA SPRINGWOODS DIALYSIS</t>
  </si>
  <si>
    <t>DAVITA HEIGHTS DIALYSIS</t>
  </si>
  <si>
    <t>AQUANOVA, INC.</t>
  </si>
  <si>
    <t>DAVITA EAST TALLAHASSEE HOME TRAINING</t>
  </si>
  <si>
    <t>HOME DIALYSIS SERVICES NORTH TAMPA, LLC</t>
  </si>
  <si>
    <t>FMC-AUBURNDALE</t>
  </si>
  <si>
    <t>FMC- OCEAN SOUND DIALYSIS</t>
  </si>
  <si>
    <t>ARLINGTON DIALYSIS CENTER</t>
  </si>
  <si>
    <t>DAVITA ULTIMATE KIDNEY CARE</t>
  </si>
  <si>
    <t>KIDNEY KARE OF JACKSONVILLE, INC</t>
  </si>
  <si>
    <t>FMC - GULF BREEZE</t>
  </si>
  <si>
    <t>DAVITA RENAL CENTER OF FRISCO</t>
  </si>
  <si>
    <t>DAVITA ROMANO WOODS DIAYSIS</t>
  </si>
  <si>
    <t>SOUTH LABURNUM DIALYSIS LLC</t>
  </si>
  <si>
    <t>FMC - SPOTSYLVANIA</t>
  </si>
  <si>
    <t>DAVITA CHARTER COLONY DIALYSIS CENTER</t>
  </si>
  <si>
    <t>DAVITA WILLIAMSBURG DIALYSIS</t>
  </si>
  <si>
    <t>NKC SEATTLE KIDNEY CENTER</t>
  </si>
  <si>
    <t>DAVITA MCKINNEY ON 380 AT HOME DIALYSIS</t>
  </si>
  <si>
    <t>BELLAIRE DIALYSIS</t>
  </si>
  <si>
    <t>DAVITA RENAL CENTER OF FLOWER MOUND</t>
  </si>
  <si>
    <t>DAVITA CLEAR CREEK DIALYSIS</t>
  </si>
  <si>
    <t>WALLER</t>
  </si>
  <si>
    <t>DAVITA LAMARQUE DIALYSIS</t>
  </si>
  <si>
    <t>DAVITA NORTH FORT WORTH DIALYSIS</t>
  </si>
  <si>
    <t>DAVITA RENAL CENTER OF NORTH DALLAS</t>
  </si>
  <si>
    <t>DAVITA WEST BELLFORT DIALYSIS</t>
  </si>
  <si>
    <t>DAVITA HORIZON DIALYSIS</t>
  </si>
  <si>
    <t>US RENAL CARE BRYAN DIALYSIS</t>
  </si>
  <si>
    <t>SNG BELLAIRE DIALYSIS CENTER LP</t>
  </si>
  <si>
    <t>DAVITA WEST PLANO DIALYSIS</t>
  </si>
  <si>
    <t>FRESENIUS MEDICAL CARE OF COCKRELL HILL</t>
  </si>
  <si>
    <t>WHARTON DIALYSIS CARE</t>
  </si>
  <si>
    <t>DAVITA MOUNT BAKER KIDNEY AT HOME</t>
  </si>
  <si>
    <t>WHATCOM</t>
  </si>
  <si>
    <t>OLYMPIC PENINSULA KIDNEY CENTER</t>
  </si>
  <si>
    <t>PUGET SOUND KIDNEY CENTER</t>
  </si>
  <si>
    <t>DAVITA MID COLUMBIA KIDNEY CENTER</t>
  </si>
  <si>
    <t>DAVITA OAK CLIFF DIALYSIS</t>
  </si>
  <si>
    <t>DSI - VIERA DIALYSIS</t>
  </si>
  <si>
    <t>DAVITA CAPE CORAL NORTH DIALYSIS</t>
  </si>
  <si>
    <t>FMC - LAKE CLARKE SHORES DIALYSIS CENTER</t>
  </si>
  <si>
    <t>FMC - NORTH SARASOTA DIALYSIS CENTER</t>
  </si>
  <si>
    <t>A UNIQUE KIDNEY CENTER LLC</t>
  </si>
  <si>
    <t>DAVITA TAMPA BAY DIALYSIS</t>
  </si>
  <si>
    <t>KEY CHOICE LLC</t>
  </si>
  <si>
    <t>DAVITA PLANO TOLLWAY DIALYSIS</t>
  </si>
  <si>
    <t>DIAMOND DIALYSIS -MISSOURI CITY</t>
  </si>
  <si>
    <t>INNOVATIVE DIALYSIS SOLUTIONS AT HOME, PLLC</t>
  </si>
  <si>
    <t>GADC, LLC</t>
  </si>
  <si>
    <t>DAVITA ACE DIALYSIS</t>
  </si>
  <si>
    <t>LIBERTY DIALYSIS - MANSFIELD</t>
  </si>
  <si>
    <t>DAVITA GREATWOOD DIALYSIS</t>
  </si>
  <si>
    <t>DAVITA LA CENTRAL DIALYSIS</t>
  </si>
  <si>
    <t>FRESENIUS MEDICAL CARE BAYTOWN NORTH</t>
  </si>
  <si>
    <t>US RENAL CARE BANDERA ROAD DIALYSIS</t>
  </si>
  <si>
    <t>USRC TARRANT DIALYSIS CENTER MANSFIELD</t>
  </si>
  <si>
    <t>DAVITA GILMER DIALYSIS</t>
  </si>
  <si>
    <t>DAVITA RIVER PARK DIALYSIS</t>
  </si>
  <si>
    <t>DAVITA DOWNTOWN HOUSTON DIALYSIS CENTER</t>
  </si>
  <si>
    <t>DAVITA CAPE CORAL AT HOME</t>
  </si>
  <si>
    <t>DAVITA KENNEDY BOULEVARD DIALYSIS</t>
  </si>
  <si>
    <t>FIRST PREVENTION &amp; DIALYSIS CENTER, LLC</t>
  </si>
  <si>
    <t>DAVITA LAND O LAKES DIALYSIS</t>
  </si>
  <si>
    <t>WEST ORANGE MAITLAND DIALYSIS CENTER LLC</t>
  </si>
  <si>
    <t>GREATER IRVING II REGIONAL DIALYSIS CENTER, LLC</t>
  </si>
  <si>
    <t>USRC WEST UNIVERSITY, LLC</t>
  </si>
  <si>
    <t>FRESENIUS KIDNEY CARE-ST PETERSBURG</t>
  </si>
  <si>
    <t>DAVITA JACKSONVILLE ARLINGTON DIALYSIS</t>
  </si>
  <si>
    <t>DAVITA DORAL KIDNEY CENTER</t>
  </si>
  <si>
    <t>DONATE MEDICAL CENTER</t>
  </si>
  <si>
    <t>DAVITA ALVAH DIALYSIS, LLC</t>
  </si>
  <si>
    <t>COLORADO</t>
  </si>
  <si>
    <t>DAVITA EDINBURG CITRUS GROVE DIALYSIS</t>
  </si>
  <si>
    <t>DSI CHINATOWN HEMODIALYSIS, LLC</t>
  </si>
  <si>
    <t>DSI CHINATOWN HOME, LLC</t>
  </si>
  <si>
    <t>USRC CONWAY, LLC</t>
  </si>
  <si>
    <t>BMA - FARMVILLE</t>
  </si>
  <si>
    <t>RENAL CARE GROUP - MARTINSVILLE</t>
  </si>
  <si>
    <t>DAVITA STAUNTON DIALYSIS</t>
  </si>
  <si>
    <t>BMA - TWIN COUNTY</t>
  </si>
  <si>
    <t>GALAX CITY</t>
  </si>
  <si>
    <t>ARTIFICIAL KIDNEY CENTER - SUFFOLK</t>
  </si>
  <si>
    <t>SPACE CITY DIALYSIS CENTER LLC</t>
  </si>
  <si>
    <t>KIDNEY CARE CENTER</t>
  </si>
  <si>
    <t>DAVITA VILLAGE DIALYSIS</t>
  </si>
  <si>
    <t>CLUTCH CITY DIALYSIS CENTER</t>
  </si>
  <si>
    <t>DAVITA NORTH CONROE DIALYSIS</t>
  </si>
  <si>
    <t>DAVITA DOWNTOWN PENSACOLA DIALYSIS</t>
  </si>
  <si>
    <t>DAVITA SILVER SPRINGS SHORES DIALYSIS</t>
  </si>
  <si>
    <t>DAVITA DUNCANVILLE DIALYSIS</t>
  </si>
  <si>
    <t>DAVITA PLANO DIALYSIS CENTER</t>
  </si>
  <si>
    <t>USRC TARRANT DIALYSIS WEST FORT WORTH</t>
  </si>
  <si>
    <t>DAVITA OVIEDO DIALYSIS</t>
  </si>
  <si>
    <t>DAVITA OCOEE HOME TRAINING</t>
  </si>
  <si>
    <t>FMC - WEST JACKSONVILLE</t>
  </si>
  <si>
    <t>DAVITA WINTER HAVEN SOUTH DIALYSIS</t>
  </si>
  <si>
    <t>DCI UNIVERSITY OF FLORIDA HOME PROGRAM</t>
  </si>
  <si>
    <t>BMA - SOUTHWEST VIRGINIA</t>
  </si>
  <si>
    <t>DAVITA HAYMARKET DIALYSIS</t>
  </si>
  <si>
    <t>DAVITA BUTLER FARM DIALYSIS</t>
  </si>
  <si>
    <t>DAVITA LEESBURG VIRGINIA DIALYSIS</t>
  </si>
  <si>
    <t>FMC - HERITAGE HUNT</t>
  </si>
  <si>
    <t>USRC SAN ANTONIO HOME THERAPIES, LLC</t>
  </si>
  <si>
    <t>SEASONS DIALYSIS</t>
  </si>
  <si>
    <t>CHRISTCARE PATIENT SERVICES LLC</t>
  </si>
  <si>
    <t>DAVITA WEST ARLINGTON DIALYSIS</t>
  </si>
  <si>
    <t>BIO MEDICAL APPLICATIONS OF TEXAS, INC</t>
  </si>
  <si>
    <t>USRC MEDICAL CENTER, LLC</t>
  </si>
  <si>
    <t>USRC SAN ANTONIO, LP</t>
  </si>
  <si>
    <t>DAVITA MAY STREET DIALYSIS</t>
  </si>
  <si>
    <t>DAVITA ROCKWALL DIALYSIS CENTER</t>
  </si>
  <si>
    <t>DAVITA FORT STOCKTON DIALYSIS</t>
  </si>
  <si>
    <t>DAVITA NORTH PARK DIALYSIS</t>
  </si>
  <si>
    <t>US RENAL CARE PLANO DIALYSIS</t>
  </si>
  <si>
    <t>US RENAL CARE TARRANT DIALYSIS BRYANT IRVIN</t>
  </si>
  <si>
    <t>DAVITA CROSSTIMBERS DIALYSIS</t>
  </si>
  <si>
    <t>US RENAL CARE OSO BAY DIALYSIS</t>
  </si>
  <si>
    <t>LIBERTY DIALYSIS VICTORIA</t>
  </si>
  <si>
    <t>DAVITA BINZ HOME TRAINING</t>
  </si>
  <si>
    <t>DAVITA VALLEY BAPTIST-HARLINGEN DIALYSIS</t>
  </si>
  <si>
    <t>BAY CITY REGIONAL DIALYSIS CENTER</t>
  </si>
  <si>
    <t>HOPE KIDNEY CLINIC LAKEVIEW</t>
  </si>
  <si>
    <t>FMC - BLAIRS DIALYSIS</t>
  </si>
  <si>
    <t>PITTSYLVANIA</t>
  </si>
  <si>
    <t>FMC - GOOCHLAND</t>
  </si>
  <si>
    <t>GOOCHLAND</t>
  </si>
  <si>
    <t>DAVITA WEST POINT DIALYSIS</t>
  </si>
  <si>
    <t>DAVITA RENAL CENTER OF PLANO</t>
  </si>
  <si>
    <t>DAVITA SPRING CREEK DIALYSIS</t>
  </si>
  <si>
    <t>SNG-COLUMBIA SQUARE DIALYSIS CENTER, LP</t>
  </si>
  <si>
    <t>DAVITA PORT SAINT JOE DIALYSIS</t>
  </si>
  <si>
    <t>GULF</t>
  </si>
  <si>
    <t>FMC - PANAMA CITY</t>
  </si>
  <si>
    <t>AMERICARE RENAL CENTER</t>
  </si>
  <si>
    <t>DAVITA SOUTH DADE KIDNEY CENTER</t>
  </si>
  <si>
    <t>LIBERTY DIALYSIS - RICHARDSON</t>
  </si>
  <si>
    <t>DAVITA RENAL CENTER OF KELLER</t>
  </si>
  <si>
    <t>US RENAL CARE SOUTH SAN ANTONIO DIALYSIS</t>
  </si>
  <si>
    <t>DAVITA SOUTHFIELD DIALYSIS</t>
  </si>
  <si>
    <t>FRESENIUS KIDNEY CARE CONCHO VALLEY, LLC</t>
  </si>
  <si>
    <t>TOM GREEN</t>
  </si>
  <si>
    <t>DAVITA FORT WORTH SAGINAW DIALYSIS</t>
  </si>
  <si>
    <t>FRESENIUS MEDICAL CARE WACO LAKESHORE</t>
  </si>
  <si>
    <t>DIALYSPA VINTAGE PARK</t>
  </si>
  <si>
    <t>DAVITA GREEN OAK DIALYSIS</t>
  </si>
  <si>
    <t>DIALYSPA THE WOODLANDS</t>
  </si>
  <si>
    <t>USRC WESTOVER HILLS DIALYSIS, LLC</t>
  </si>
  <si>
    <t>HUMBLE DIALYSIS, LP</t>
  </si>
  <si>
    <t>DESOTO REGIONAL DIALYSIS CENTER LLC</t>
  </si>
  <si>
    <t>WOODLANDS HOME THERAPIES</t>
  </si>
  <si>
    <t>RENAL CARE PARTNERS OF WEST PALM BEACH</t>
  </si>
  <si>
    <t>MIAMI REGIONAL DIALYSIS CENTER WEST LLC</t>
  </si>
  <si>
    <t>WEST ORANGE WINTER GARDEN DIALYSIS CENTER LLC</t>
  </si>
  <si>
    <t>NULIFE DIALYSIS INC.</t>
  </si>
  <si>
    <t>FMC-TROUT RIVER DIALYSIS</t>
  </si>
  <si>
    <t>DAVITA PALM COAST HT AT HOME</t>
  </si>
  <si>
    <t>FKC - EL PASO WEST</t>
  </si>
  <si>
    <t>AR - GRAPEVINE KIDNEY CENTER, LLC</t>
  </si>
  <si>
    <t>DAVITA GAINESVILLE HOME DIALYSIS</t>
  </si>
  <si>
    <t>DAVITA PALATKA DIALYSIS</t>
  </si>
  <si>
    <t>FRESENIUS MEDICAL CARE HARKER HEIGHTS</t>
  </si>
  <si>
    <t>DAVITA INWOOD DIALYSIS</t>
  </si>
  <si>
    <t>GREATER IRVING I REGIONAL DIALYSIS CENTER, LLC</t>
  </si>
  <si>
    <t>SPACE CITY DIALYSIS PASADENA - DSI, LLC</t>
  </si>
  <si>
    <t>PREMIER DIALYSIS-DSI, LLC</t>
  </si>
  <si>
    <t>DAVITA CEDAR HILL DIALYSIS</t>
  </si>
  <si>
    <t>UNKNOWN AT THIS TIME</t>
  </si>
  <si>
    <t>REGIONAL DIALYSIS CENTER OF MESQUITE LLC</t>
  </si>
  <si>
    <t>CARROLTON REGIONAL DIALYSIS CENTER</t>
  </si>
  <si>
    <t>LIBERTY DIALYSIS OF SOUTH LEWISVILLE</t>
  </si>
  <si>
    <t>DAVITA CORYELL DIALYSIS</t>
  </si>
  <si>
    <t>CORYELL</t>
  </si>
  <si>
    <t>EL PASO HEALTH, LLC</t>
  </si>
  <si>
    <t>APOLLO RENAL CENTER MIAMI LLC</t>
  </si>
  <si>
    <t>DAVITA LAKE SEMINOLE DIALYSIS</t>
  </si>
  <si>
    <t>DAVITA SAN ANGELO DIALYSIS</t>
  </si>
  <si>
    <t>DAVITA HIGHLAND VILLAGE DIALYSIS</t>
  </si>
  <si>
    <t>DAVITA JENSEN DIALYSIS</t>
  </si>
  <si>
    <t>FMC - BREVARD HOME THERAPIES</t>
  </si>
  <si>
    <t>DAVITA HOME OPTIONS OF PENSACOLA (PD)</t>
  </si>
  <si>
    <t>DAVITA LAUDERHILL DIALYSIS</t>
  </si>
  <si>
    <t>PROFESSIONAL DIALYSIS CENTER</t>
  </si>
  <si>
    <t>DAVITA BAYTOWN DIALYSIS</t>
  </si>
  <si>
    <t>AQUA DIALYSIS FORT BEND LLC</t>
  </si>
  <si>
    <t>DAVITA CITY CENTER DIALYSIS</t>
  </si>
  <si>
    <t>HOLLYWOOD DIALYSIS</t>
  </si>
  <si>
    <t>DAVITA GOLDEN GLADES DIALYSIS</t>
  </si>
  <si>
    <t>FMC - SOUTH FLORIDA HOME THERAPIES</t>
  </si>
  <si>
    <t>FMC - WAUCHULA</t>
  </si>
  <si>
    <t>HARDEE</t>
  </si>
  <si>
    <t>FMC SPRING KLEIN DIALYSIS CENTER, LLC</t>
  </si>
  <si>
    <t>DAVITA PFLUGERVILLE DIALYSIS</t>
  </si>
  <si>
    <t>ZAVALA</t>
  </si>
  <si>
    <t>BIO-MEDICAL APPLICATION OF TEXAS, INC.</t>
  </si>
  <si>
    <t>BIO-MEDICAL APPLICATIONS OF TEXAS INC</t>
  </si>
  <si>
    <t>FRESENIUS MEDICAL CARE ABILENE LONE STAR</t>
  </si>
  <si>
    <t>DAVITA CENTRAL FORT WORTH DIALYSIS</t>
  </si>
  <si>
    <t>FRESENIUS MEDICAL CARE CHISHOLM TRAIL</t>
  </si>
  <si>
    <t>KIDNEY CARE CENTER OF HOUSTON</t>
  </si>
  <si>
    <t>DAVITA PLANO ON CUSTER DIALYSIS</t>
  </si>
  <si>
    <t>DAVITA MONTANA VISTA DIALYSIS</t>
  </si>
  <si>
    <t>DAVITA EL CAMPO DIALYSIS</t>
  </si>
  <si>
    <t>DAVITA MISSION VALLEY DIALYSIS</t>
  </si>
  <si>
    <t>DAVITA RENAL CENTER OF WATERTON</t>
  </si>
  <si>
    <t>US RENAL CARE TARRANT DIALYSIS KELLER</t>
  </si>
  <si>
    <t>DAVITA BEACH BOULEVARD DIALYSIS</t>
  </si>
  <si>
    <t>DAVITA ST AUGUSTINE HT AT HOME</t>
  </si>
  <si>
    <t>LIBERTY DIALYSIS - WAXAHACHIE</t>
  </si>
  <si>
    <t>DAVITA CYPRESS WOODS NORTHWEST DIALYSIS</t>
  </si>
  <si>
    <t>DAVITA SAGEMEADOW DIALYSIS</t>
  </si>
  <si>
    <t>DAVITA MCKINNEY DIALYSIS</t>
  </si>
  <si>
    <t>DAVITA LYNN HAVEN DIALYSIS</t>
  </si>
  <si>
    <t>FLORIDA DIALYSIS CENTER OF HAINES CITY LLC</t>
  </si>
  <si>
    <t>MARTIN LUTHER KING RENAL INSTITUTE, LLC</t>
  </si>
  <si>
    <t>FMC-LAKE CITY WEST</t>
  </si>
  <si>
    <t>DAVITA JUPITER DIALYSIS</t>
  </si>
  <si>
    <t>DSI NORTH TAMPA DIALYSIS</t>
  </si>
  <si>
    <t>BIIO-MEDICAL APPLICATIONS OF TEXAS, INC.</t>
  </si>
  <si>
    <t>DAVITA LOCKHART DIALYSIS</t>
  </si>
  <si>
    <t>LAKES DIALYSIS CENTER</t>
  </si>
  <si>
    <t>DAVITA RENOVATION OF LIFE DIALYSIS</t>
  </si>
  <si>
    <t>LIBERTY DIALYSIS HUNTSVILLE</t>
  </si>
  <si>
    <t>DAVITA COLLEGE PARK DIALYSIS</t>
  </si>
  <si>
    <t>COMPLETE DIALYSIS CARE, LLC</t>
  </si>
  <si>
    <t>EASTCHASE DIALYSIS CENTER</t>
  </si>
  <si>
    <t>LIBERTY DIALYSIS - WYLIE MURPHY</t>
  </si>
  <si>
    <t>DAVITA VICTORYWOOD DIALYSIS</t>
  </si>
  <si>
    <t xml:space="preserve"> </t>
  </si>
  <si>
    <t>DAVITA MILPITAS DIALYSIS</t>
  </si>
  <si>
    <t>DAVITA-EASTVALE DIALYSIS</t>
  </si>
  <si>
    <t>DAVITA CARSON PAVILION DIALYSIS</t>
  </si>
  <si>
    <t>DAVITA GARDENA DIALYSIS</t>
  </si>
  <si>
    <t>DAVITA CAPRON DIALYSIS</t>
  </si>
  <si>
    <t>TRICITY RIVERSIDE DIALYSIS</t>
  </si>
  <si>
    <t>ST. JOSEPH SATELLITE DIALYSIS CENTERS LLC</t>
  </si>
  <si>
    <t>MONROVIA DIALYSIS FACILITY</t>
  </si>
  <si>
    <t>FMC-PANORAMA CITY DIALYSIS</t>
  </si>
  <si>
    <t>FMC UNION CITY DIALYSIS</t>
  </si>
  <si>
    <t>SRS-WATSONVILLE DIALYSIS, LLC</t>
  </si>
  <si>
    <t>GROTEN DIALYSIS LLC</t>
  </si>
  <si>
    <t>DAVITA GRANT LINE DIALYSIS</t>
  </si>
  <si>
    <t>LEMUEL SHATTUCK HOSPITAL</t>
  </si>
  <si>
    <t>BIO-MEDICAL APPLICATIONS OF MASSACHUSETTS</t>
  </si>
  <si>
    <t>LEOMINSTER DIALYSIS, LLC</t>
  </si>
  <si>
    <t>CONCERTO WISCONSIN LLC</t>
  </si>
  <si>
    <t>PEAKS OF OTTER DIALYSIS</t>
  </si>
  <si>
    <t>LEGACY DIALYSIS OF FAIRFAX</t>
  </si>
  <si>
    <t>DAVITA DAN RIVER</t>
  </si>
  <si>
    <t>UVA- CULPEPER DIALYSIS</t>
  </si>
  <si>
    <t>ADVANCED DIALYSIS CENTER-CROFTON</t>
  </si>
  <si>
    <t>DAVITA SEVERN RIVER DIALYSIS</t>
  </si>
  <si>
    <t>FRESENIUS MEDICAL CARE FAIRMOUNT HEIGHTS</t>
  </si>
  <si>
    <t>LORIEN DIALYSIS LLC</t>
  </si>
  <si>
    <t>DAVITA QUEEN CITY DIALYSIS</t>
  </si>
  <si>
    <t>CENTER FOR DIALYSIS CARE BEACHWOOD HOME CARE LLC</t>
  </si>
  <si>
    <t>PURE LIFE RENAL OF COOL SPRINGS, LLC</t>
  </si>
  <si>
    <t>DAVITA MATTAPAN DIALYSIS, LLC</t>
  </si>
  <si>
    <t>AVAIL SOUTHEAST KIDNEY CARE LLC</t>
  </si>
  <si>
    <t>DIALYZE DIRECT TN, LLC</t>
  </si>
  <si>
    <t>CONTINUOUS CARE &amp; DIALYSIS SERVICES</t>
  </si>
  <si>
    <t>DIALYSIS CLINIC, INC. - WINDSOR</t>
  </si>
  <si>
    <t>FRESENIUS MEDICAL CARE NORTHEAST ATLANTA, LLC</t>
  </si>
  <si>
    <t>FILLMORE DIALYSIS, LLC</t>
  </si>
  <si>
    <t>VANELL DIALYSIS, LLC</t>
  </si>
  <si>
    <t>MENCA DIALYSIS, LLC</t>
  </si>
  <si>
    <t>UNITY POINT DIALYSIS CENTER</t>
  </si>
  <si>
    <t>FKC - NEW LENOX</t>
  </si>
  <si>
    <t>DAVITA - RUTGERS PARK DIALYSIS</t>
  </si>
  <si>
    <t>FKC - MADISON COUNTY</t>
  </si>
  <si>
    <t>DAVITA - MARSHALL SQUARE DIALYSIS</t>
  </si>
  <si>
    <t>DAVITA FALMONT DIALYSIS LLC</t>
  </si>
  <si>
    <t>FREEDOM CENTER FORE RIVER</t>
  </si>
  <si>
    <t>DAVITA OREM DIALYSIS</t>
  </si>
  <si>
    <t>062594-LIBERTY DIALYSIS-COLORADO SPRINGS WEST</t>
  </si>
  <si>
    <t>062595-FRESENIUS KIDNEY CARE CASTLE ROCK DIALYSIS</t>
  </si>
  <si>
    <t>MIDDLETOWN UNIVERSAL LLC</t>
  </si>
  <si>
    <t>WILMINGTON VETERANS ADMINISTRATION MEDICAL CENTER</t>
  </si>
  <si>
    <t>VETERANS ADMINISTRATION</t>
  </si>
  <si>
    <t>DAVITA HAWKEYE DIALYSIS</t>
  </si>
  <si>
    <t>KNICKERBOCKER DIALYSIS INC.</t>
  </si>
  <si>
    <t>LUXURY DIALYCARE, PLLC</t>
  </si>
  <si>
    <t>DAVITA NICONA DIALYSIS LLC</t>
  </si>
  <si>
    <t>HENDRICK DIALYSIS CENTER, LLC</t>
  </si>
  <si>
    <t>FRESENIUS KIDNEY CARE SEBASTIAN</t>
  </si>
  <si>
    <t>DAVITA EMERALD COAST DIALYSIS</t>
  </si>
  <si>
    <t>DAVITA CALLE OCHO DIALYSIS</t>
  </si>
  <si>
    <t>FRESENIUS MEDICAL CARE DOGWOOD LLC</t>
  </si>
  <si>
    <t>FRESENIUS MEDICAL CARE KINGS CROSSING, LLC</t>
  </si>
  <si>
    <t>USRC LIVE OAK, LLC</t>
  </si>
  <si>
    <t>USRC WEST FORK LLC</t>
  </si>
  <si>
    <t>NORTH CYPRESS MEDICAL CENTER OPERATING COMPANY LTD</t>
  </si>
  <si>
    <t xml:space="preserve">NORTH CYPRESS MEDICAL CENTER OPERATING </t>
  </si>
  <si>
    <t>FRESENIUS KIDNEY CARE - BONNEY LAKE</t>
  </si>
  <si>
    <t>LAUREL CANYON DIALYSIS, LLC</t>
  </si>
  <si>
    <t>NRC-SYLMAR DIALYSIS, LLC</t>
  </si>
  <si>
    <t>DAVITA EL SOBRANTE DIALYSIS</t>
  </si>
  <si>
    <t>DAVITA MENIFEE HOME DIALYSIS</t>
  </si>
  <si>
    <t>DAVITA GARDEN GROVE HARBOR DIALYSIS</t>
  </si>
  <si>
    <t>KEY DIALYSIS, LLC</t>
  </si>
  <si>
    <t>DAVITA ELLSWORTH DIALYSIS LLC</t>
  </si>
  <si>
    <t>FRESENIUS MEDICAL CARE LIVINGSTON (TEXAS), LLC</t>
  </si>
  <si>
    <t>DAVITA COWAN LAKE DIALYSIS</t>
  </si>
  <si>
    <t>PUTNAM DIALYSIS LLC</t>
  </si>
  <si>
    <t>FRESENIUS KIDNEY CARE CASCADE</t>
  </si>
  <si>
    <t>FRESENIUS KIDNEY CARE CENTRAL TALLAHASSEE</t>
  </si>
  <si>
    <t>FRESENIUS KIDNEY CARE-EAST FORT LAUDERDALE</t>
  </si>
  <si>
    <t>PALM SPRINGS DIALYSIS CENTER, LLC</t>
  </si>
  <si>
    <t>FRESENIUS MEDICAL CARE MARKET STREET DIALYSIS, LLC</t>
  </si>
  <si>
    <t>FRESENIUS MEDICAL CARE CORPUS CHRISTI HOME, LLC</t>
  </si>
  <si>
    <t>DAVITA ELMORE DIALYSIS, LLC</t>
  </si>
  <si>
    <t>SOUTHWESTERN VERMONT RENAL CENTER</t>
  </si>
  <si>
    <t>BENNINGTON</t>
  </si>
  <si>
    <t>BIO-MEDICAL APPLICATIONS OF ARIZONA, LLA</t>
  </si>
  <si>
    <t>032661-FRESENIUS KIDNEY CARE GATEWAY</t>
  </si>
  <si>
    <t>DAVITA STONEBROOK DIALYSIS</t>
  </si>
  <si>
    <t>DAVITA DESERT DUNES DIALYSIS</t>
  </si>
  <si>
    <t>DAVITA PINEHURST AT HOME TRAINING</t>
  </si>
  <si>
    <t>FRESENIUS MEDICAL CARE HOLLY SPRINGS, LLC</t>
  </si>
  <si>
    <t>DAVITA FRESNO NORTH HT AT HOME</t>
  </si>
  <si>
    <t>DAVITA BRISTOL DIALYSIS</t>
  </si>
  <si>
    <t>CENTRAL BAKERSFIELD DIALYSIS CENTER</t>
  </si>
  <si>
    <t>DAVITA SAN GABRIEL DIALYSIS</t>
  </si>
  <si>
    <t>DAVITA RANCHO SAN BERNARDINO DIALYSIS</t>
  </si>
  <si>
    <t>DAVITA BEACH DIALYSIS</t>
  </si>
  <si>
    <t>DUBLIN KIDNEY INSTITUTE, LLC</t>
  </si>
  <si>
    <t>DAVITA DULUTH DIALYSIS</t>
  </si>
  <si>
    <t>NCP MCDONOUGH</t>
  </si>
  <si>
    <t>NEPHROLOGY CARE PARTNERS</t>
  </si>
  <si>
    <t>DAVITA DIALYSIS CARE OF MESQUITE</t>
  </si>
  <si>
    <t>EL PASO HEALTH II, LLC</t>
  </si>
  <si>
    <t>FRESENIUS MEDICAL CARE EL PASO TRANSMOUNTAIN, LLC</t>
  </si>
  <si>
    <t>FRESENIUS MEDICAL CARE AUGUSTA HOME</t>
  </si>
  <si>
    <t>DAVITA SOUTHWEST ATLANTA HOME TRAINING</t>
  </si>
  <si>
    <t>VERITAS DIALYSIS</t>
  </si>
  <si>
    <t>DIALYSIS CENTER OF MILLEDGEVILLE</t>
  </si>
  <si>
    <t>DAVITA BROOKSIDE DIALYSIS</t>
  </si>
  <si>
    <t>FRESENIUS KIDNEY CARE LADY LAKE</t>
  </si>
  <si>
    <t>DAVITA NEWARK MT PLEASANT</t>
  </si>
  <si>
    <t>DAVITA UPPER DEERFIELD</t>
  </si>
  <si>
    <t>ALARIS HEALTH AT CHATEAU</t>
  </si>
  <si>
    <t>ALARIS HEALTH</t>
  </si>
  <si>
    <t>DAVITA SAYREVILLE</t>
  </si>
  <si>
    <t>DAVITA NORTH PLAINFIELD</t>
  </si>
  <si>
    <t>DAVITA ELMORA</t>
  </si>
  <si>
    <t>FKC PERTH AMBOY LLC</t>
  </si>
  <si>
    <t>DAVITA SAN BRUNO DIALYSIS</t>
  </si>
  <si>
    <t>DIALYSIS SERVICES OF WEST TEXAS</t>
  </si>
  <si>
    <t>YOAKUM</t>
  </si>
  <si>
    <t>LIBERTY DIALYSIS - MESQUITE</t>
  </si>
  <si>
    <t>HOPE KIDNEY CLINIC</t>
  </si>
  <si>
    <t>DAVITA CEDAR PARK DIALYSIS CENTER</t>
  </si>
  <si>
    <t>HUNT COUNTY REGIONAL DIALYSIS CENTER, LLC</t>
  </si>
  <si>
    <t>FRESENIUS MEDICAL CARE LAMESA, LLC</t>
  </si>
  <si>
    <t>DAVITA PANOLA DIALYSIS</t>
  </si>
  <si>
    <t>DAVITA QUITMAN DIALYSIS</t>
  </si>
  <si>
    <t>DAVITA MIAMI JEWISH DIALYSIS</t>
  </si>
  <si>
    <t>DAVITA INVERRARY DIALYSIS</t>
  </si>
  <si>
    <t>FRESENIUS MEDICAL CARE NORTH FORT MYERS, LLC</t>
  </si>
  <si>
    <t>FRESENIUS KIDNEY CARE SARASOTA TRAILS</t>
  </si>
  <si>
    <t>DSI DEKALB DIALYSIS</t>
  </si>
  <si>
    <t>DAVITA GLEN CREEK DIALYSIS</t>
  </si>
  <si>
    <t>DAVITA DESCHUTES RIVER DIALYSIS</t>
  </si>
  <si>
    <t>VA PITTSBURGH HEALTHCARE SYSTEM</t>
  </si>
  <si>
    <t>HOVEN DIALYSIS, LLC</t>
  </si>
  <si>
    <t>HOME DIALYSIS CARE LLC</t>
  </si>
  <si>
    <t>VA MEDICAL CENTER - HOT SPRINGS</t>
  </si>
  <si>
    <t>KAISER FOUNDATION HOSPITAL MEDICAL CTR.- MORENO VALLEY</t>
  </si>
  <si>
    <t>DAVITA FIRST COLONY DIALYSIS CENTER</t>
  </si>
  <si>
    <t>US RENAL CARE KIDNEY CENTER OF LUBBOCK</t>
  </si>
  <si>
    <t>FMC-RAI-SOUTH BRAND-SAN FERNANDO</t>
  </si>
  <si>
    <t>DAVITA RICHMOND DIALYSIS</t>
  </si>
  <si>
    <t>DCI UKIAH</t>
  </si>
  <si>
    <t>BMA OF GEORGIA</t>
  </si>
  <si>
    <t>BIO-MEDICAL APPLICATIONS OF GEORGIA INC</t>
  </si>
  <si>
    <t>INNOVATIVE DIALYSIS SOLUTIONS AT HOME OF DEVINE</t>
  </si>
  <si>
    <t>DAVITA DOWNTOWN MIDLAND DIALYSIS</t>
  </si>
  <si>
    <t>DECATUR HOME DIALYSIS, LLC</t>
  </si>
  <si>
    <t>BIO-MEDICAL APPLICATIONS OF GEORGIA</t>
  </si>
  <si>
    <t>FRESENIUS KIDNEY CARE - BARTOW COUNTY</t>
  </si>
  <si>
    <t>DAVITA METROWEST DIALYSIS</t>
  </si>
  <si>
    <t>FRESENIUS KIDNEY CARE SOUTHERN BROWARD</t>
  </si>
  <si>
    <t>DAVITA HARBOR VERMONT HOME TRAINING</t>
  </si>
  <si>
    <t>DAVITA GLENDALE HEIGHTS</t>
  </si>
  <si>
    <t>DAVITA BALDWIN PARK</t>
  </si>
  <si>
    <t>INTERCOMMUNITY DIALYSIS CENTER-LA MIRADA</t>
  </si>
  <si>
    <t>DAVITA ROSE CITY DIALYSIS</t>
  </si>
  <si>
    <t>FMC-SAN JUAN CAPISTRANO</t>
  </si>
  <si>
    <t>U.S. RENAL CARE TORRANCE DIALYSIS CENTER</t>
  </si>
  <si>
    <t>DAVITA LOS ALAMITOS DIALYSIS</t>
  </si>
  <si>
    <t>U.S. RENAL CARE BEVERLY HILLS DIALYSIS</t>
  </si>
  <si>
    <t>U.S. RENAL CARE SOUTH BAY HOME PROGRAM</t>
  </si>
  <si>
    <t>DAVITA GLENDORA FOOTHILLS DIALYSIS</t>
  </si>
  <si>
    <t>FRESENIUS MEDICAL CARE PALESTINE HOME, LLC</t>
  </si>
  <si>
    <t>DAVITA PRESTON DIALYSIS</t>
  </si>
  <si>
    <t>FRESENIUS KIDNEY CARE EAST MARIETTA</t>
  </si>
  <si>
    <t>DAVITA POPLAR DIALYSIS</t>
  </si>
  <si>
    <t>DAVITA SUNSHINE STATE DIALYSIS CENTER</t>
  </si>
  <si>
    <t>DCI JACKSONVILLE MID-TOWN</t>
  </si>
  <si>
    <t>DAVITA CLARCONA DIALYSIS</t>
  </si>
  <si>
    <t>FRESENIUS MEDICAL CARE NORTH PORT, LLC</t>
  </si>
  <si>
    <t>DAVITA CHAPEL WOODS DIALYSIS</t>
  </si>
  <si>
    <t>FRESENIUS MEDICAL CARE HORIZON DIALYSIS</t>
  </si>
  <si>
    <t>FRESENIUS MEDICAL CARE ROWLETT</t>
  </si>
  <si>
    <t>DAVITA PACIFIC DIALYSIS</t>
  </si>
  <si>
    <t>DAVITA DAVIES DIALYSIS</t>
  </si>
  <si>
    <t>FMC-ANAHEIM DIALYSIS</t>
  </si>
  <si>
    <t>DAVITA ARCADIA OAKS DIALYSIS</t>
  </si>
  <si>
    <t>ROSEVILLE HOME THERAPY</t>
  </si>
  <si>
    <t>NORTHRIDGE KIDNEY CENTER, LLC</t>
  </si>
  <si>
    <t>RAI CARE CENTERS OF LYNWOOD, LLC</t>
  </si>
  <si>
    <t>RCO OF NEWNAN, LLC</t>
  </si>
  <si>
    <t>FRESENIUS KIDNEY CARE NORTH FORSYTH</t>
  </si>
  <si>
    <t>FRESENIUS MEDICAL CARE LOCUST GROVE LLC</t>
  </si>
  <si>
    <t>RENVIVA DIALYSIS CENTER OF CLEARWATER, LLC</t>
  </si>
  <si>
    <t>DIALYSIS CARE CENTER LEESBURG,LLC</t>
  </si>
  <si>
    <t>DAVITA BROOKSVILLE DIALYSIS</t>
  </si>
  <si>
    <t>BIO-MEDICAL APPLICATIONS OF GA, INC</t>
  </si>
  <si>
    <t>DAVITA BRASELTON DIALYSIS</t>
  </si>
  <si>
    <t>FRESENIUS KIDNEY CARE COLUMBUS HOME</t>
  </si>
  <si>
    <t>FRESENIUS KIDNEY CARE CLAY COUNTY</t>
  </si>
  <si>
    <t>FMC-EUCALYPTUS</t>
  </si>
  <si>
    <t>DAVITA HAYWARD MISSION HILLS DIALYSIS</t>
  </si>
  <si>
    <t>LA QUINTA KIDNEY CENTER, LLC</t>
  </si>
  <si>
    <t>DAVITA ARCHWAY MODESTO HOME TRAINING</t>
  </si>
  <si>
    <t>DAVITA ANAHEIM SPRINGS DIALYSIS</t>
  </si>
  <si>
    <t>FMC-PALMDALE</t>
  </si>
  <si>
    <t>DAVITA LA MIRADA DIALYSIS</t>
  </si>
  <si>
    <t>PARAMOUNT HOPE DIALYSIS CENTER</t>
  </si>
  <si>
    <t>FMC-NORTH FONTANA</t>
  </si>
  <si>
    <t>ANGELO KIDNEY CONNECTION</t>
  </si>
  <si>
    <t>DAVITA HERNANDO HOME TRAINING (PD)</t>
  </si>
  <si>
    <t>FRESENIUS KIDNEY CARE REGENCY DIALYSIS</t>
  </si>
  <si>
    <t>VIP KIDNEY HEALTH, LLC</t>
  </si>
  <si>
    <t>DAVITA SOUTHSIDE DIALYSIS</t>
  </si>
  <si>
    <t>DAVITA CANUTILLO DIALYSIS</t>
  </si>
  <si>
    <t>FRESENIUS MEDICAL CARE CEDAR HILL, LLC</t>
  </si>
  <si>
    <t>KIDNEY DOCTOR'S DIALYSIS CENTER</t>
  </si>
  <si>
    <t>DAVITA CLERMONT DIALYSIS</t>
  </si>
  <si>
    <t>FRESENIUS MEDICAL CARE CENTRAL FLORIDA, LLC</t>
  </si>
  <si>
    <t>FRESENIUS KIDNEY CARE PEMBROKE PINES</t>
  </si>
  <si>
    <t>FRESENIUS KIDNEY CARE MARIANNA</t>
  </si>
  <si>
    <t>US RENAL CARE HIRAM HOME, LLC</t>
  </si>
  <si>
    <t>SATELLITE HEALTHCARE SAN JOSE LLC</t>
  </si>
  <si>
    <t>INNOVATIVE DIALYSIS OF PATTERSON, LLC</t>
  </si>
  <si>
    <t>DAVITA BAKERSFIELD OAK ST DIALYSIS</t>
  </si>
  <si>
    <t>DESERT CITIES DIALYSIS-AMETHYST</t>
  </si>
  <si>
    <t>DAVITA ROSE POINT DIALYSIS</t>
  </si>
  <si>
    <t>DAVITA PORT LAVACA DIALYSIS</t>
  </si>
  <si>
    <t>DAVITA BROWNFIELD DIALYSIS</t>
  </si>
  <si>
    <t>TERRY</t>
  </si>
  <si>
    <t>LIBERTY DIALYSIS - DUNCANVILLE</t>
  </si>
  <si>
    <t>LIBERTY DIALYSIS BRENHAM LLC</t>
  </si>
  <si>
    <t>U.S. RENAL CARE GALA DIALYSIS</t>
  </si>
  <si>
    <t>FMC-RAI-FOUNTAIN VALLEY HOME</t>
  </si>
  <si>
    <t>FRESENIUS MEDICAL CARE BALCH SPRINGS, LLC</t>
  </si>
  <si>
    <t>FRESENIUS MEDICAL CARE SE FORT WORTH, LLC</t>
  </si>
  <si>
    <t>WICHITA FALLS KIDNEY DIALYSIS, LLC</t>
  </si>
  <si>
    <t>RENAL CARE OPTIONS</t>
  </si>
  <si>
    <t>DAVITA FAIRBURN PALMETTO DIALYSIS</t>
  </si>
  <si>
    <t>DAVITA SENOIA DIALYSIS</t>
  </si>
  <si>
    <t>DAVITA ALBANY DIALYSIS</t>
  </si>
  <si>
    <t>DAVITA TOWN PARK DIALYSIS</t>
  </si>
  <si>
    <t>DSI SNELLVILLE, LLC</t>
  </si>
  <si>
    <t>DAVITA SANTA ROSA SPRINGS DIALYSIS</t>
  </si>
  <si>
    <t>FKC SAN MIGUEL</t>
  </si>
  <si>
    <t>FMC CLOVIS</t>
  </si>
  <si>
    <t>RRC WEST FORT WORTH</t>
  </si>
  <si>
    <t>DAVITA ARTESIA HOME TRAINING</t>
  </si>
  <si>
    <t>SATELLITE DIALYSIS OF LYNWOOD LLC</t>
  </si>
  <si>
    <t>U.S. RENAL CARE CARSON DIALYSIS</t>
  </si>
  <si>
    <t>RAI MACK ROAD</t>
  </si>
  <si>
    <t>DAVITA NEWPORT IRVINE DIALYSIS</t>
  </si>
  <si>
    <t>DAVITA WINDERMERE DIALYSIS</t>
  </si>
  <si>
    <t>DAVITA MOUNTAIN PARK DIALYSIS CENTER, LLC</t>
  </si>
  <si>
    <t>FRESENIUS KIDNEY CARE AMELIA ISLAND</t>
  </si>
  <si>
    <t>FRESENIUS KIDNEY CARE OF WELLINGTON WEST</t>
  </si>
  <si>
    <t>DAVITA JACKSONVILLE WESTSIDE DIALYSIS</t>
  </si>
  <si>
    <t>FRESENIUS KIDNEY CARE ST AUGUSTINE SOUTH</t>
  </si>
  <si>
    <t>FIRST CLASS KIDNEY CARE DIALYSIS CENTER, LLC</t>
  </si>
  <si>
    <t>DAVITA SANDY SHORES DIALYSIS</t>
  </si>
  <si>
    <t>FRESENIUS KIDNEY CARE- KEY WEST</t>
  </si>
  <si>
    <t>FKC-FOUR CORNERS</t>
  </si>
  <si>
    <t>PURE LIFE RENAL OF NAPLES, LLC</t>
  </si>
  <si>
    <t>DAVITA PHILIPS HIGHWAY DIALYSIS</t>
  </si>
  <si>
    <t>TASKETT DIALYSIS, LLC</t>
  </si>
  <si>
    <t>FRESENIUS MEDICAL CARE OF CEDAR PARK</t>
  </si>
  <si>
    <t>RSA SCHERTZ</t>
  </si>
  <si>
    <t>DAVITA BOERNE DIALYSIS CENTER</t>
  </si>
  <si>
    <t>DAVITA MID CITIES DIALYSIS CENTER</t>
  </si>
  <si>
    <t>DAVITA LAKE CLIFF DIALYSIS CENTER</t>
  </si>
  <si>
    <t>SANDERLING DIALYSIS OF TEHACHAPI</t>
  </si>
  <si>
    <t>DAVITA COLTON RANCH DIALYSIS</t>
  </si>
  <si>
    <t>DAVITA CASA ST HOME TRAINING (PD ONLY)</t>
  </si>
  <si>
    <t>DAVITA AVALON DIALYSIS</t>
  </si>
  <si>
    <t>DAVITA SAN RAFAEL DIALYSIS</t>
  </si>
  <si>
    <t>DAVITA TRINITY DIALYSIS</t>
  </si>
  <si>
    <t>DAVITA FALKENBURG DIALYSIS</t>
  </si>
  <si>
    <t>DSI SOUTHEAST SAN ANTONIO, LLC</t>
  </si>
  <si>
    <t>DAVITA SHERMAN CROSSROADS DIALYSIS</t>
  </si>
  <si>
    <t>DAVITA EGONSA DIALYSIS, LLC</t>
  </si>
  <si>
    <t>PURE LIFE RENAL OF PERIMETER</t>
  </si>
  <si>
    <t>USRC MONROE</t>
  </si>
  <si>
    <t>DAVITA TARA BOULEVARD DIALYSIS</t>
  </si>
  <si>
    <t>DAVITA NORTHEAST GEORGIA HOME TRAINING (PD)</t>
  </si>
  <si>
    <t>DAVITA CENTER HILL DIALYSIS</t>
  </si>
  <si>
    <t>DIALYSIS CLINIC, INC. - EAST COLUMBUS</t>
  </si>
  <si>
    <t>NRC-NORTHRIDGE DIALYSIS CENTER</t>
  </si>
  <si>
    <t>HOME DIALYSIS CENTERS OF RANCHO CUCAMONGA</t>
  </si>
  <si>
    <t>DAVITA ANAHEIM WEST DIALYSIS</t>
  </si>
  <si>
    <t>FMC-BALBOA SOUTH BAY HOME THERAPIES</t>
  </si>
  <si>
    <t>VAN BUREN DIALYSIS</t>
  </si>
  <si>
    <t>LBJ MEDICAL CENTER</t>
  </si>
  <si>
    <t>AS</t>
  </si>
  <si>
    <t>AMERICAN SAMOA</t>
  </si>
  <si>
    <t>GUAM DIALYSIS CENTER-TAMUNING</t>
  </si>
  <si>
    <t>GU</t>
  </si>
  <si>
    <t>GUAM</t>
  </si>
  <si>
    <t>GUAM RENAL CARE</t>
  </si>
  <si>
    <t>RENAL CENTERS OF GUAM</t>
  </si>
  <si>
    <t>TUMON KIDNEY CENTER</t>
  </si>
  <si>
    <t>ALVIN DIALYSIS RENAL</t>
  </si>
  <si>
    <t>CAPE CORAL KIDNEY CENTER, LLC</t>
  </si>
  <si>
    <t>DAVITA PORT ORANGE DAVITA DIALYSIS</t>
  </si>
  <si>
    <t>DAVITA WELLINGTON DIALYSIS</t>
  </si>
  <si>
    <t>USRC PALMER RANCH DIALYSIS</t>
  </si>
  <si>
    <t>DAVITA COUNTY LINE DIALYSIS</t>
  </si>
  <si>
    <t>DAVITA HARDEN DIALYSIS</t>
  </si>
  <si>
    <t>ARC DIALYSIS PERRINE</t>
  </si>
  <si>
    <t>DAVITA DEL RIO DIALYSIS</t>
  </si>
  <si>
    <t>DAVITA DIAMOND SPEEDWAY DIALYSIS</t>
  </si>
  <si>
    <t>DAVITA LEMOORE DIALYSIS</t>
  </si>
  <si>
    <t>DAVITA ROSEVILLE DIALYSIS</t>
  </si>
  <si>
    <t>DAVITA WALNUT CREEK WEST DIALYSIS</t>
  </si>
  <si>
    <t>DAVITA BLUFF RD DIALYSIS</t>
  </si>
  <si>
    <t>DAVITA POMONA VALLEY DIALYSIS</t>
  </si>
  <si>
    <t>US RENAL CARE FINEGAYAN</t>
  </si>
  <si>
    <t>KIDNEY CENTER OF TRADITION LLC</t>
  </si>
  <si>
    <t>FRESENIUS KIDNEY CARE EAST VENICE</t>
  </si>
  <si>
    <t>HOME DIALYSIS SERVICES CARROLLWOOD, LLC</t>
  </si>
  <si>
    <t>DIALYSIS CARE CENTER</t>
  </si>
  <si>
    <t>FRESENIUS KIDNEY CARE CASSELBERRY</t>
  </si>
  <si>
    <t>DAVITA HIGDEN DIALYSIS, LLC</t>
  </si>
  <si>
    <t>FRESENIUS KIDNEY CARE PERRINE</t>
  </si>
  <si>
    <t>SEBASTIAN DIALYSIS CARE CENTER</t>
  </si>
  <si>
    <t>FRESENIUS KIDNEY CARE TOWN AND COUNTRY</t>
  </si>
  <si>
    <t>FRESENIUS MEDICAL CARE WILLOW BEND, LLC</t>
  </si>
  <si>
    <t>DAVITA ROADRUNNER DIALYSIS</t>
  </si>
  <si>
    <t>DAVITA TITUS LANDING HOME TRAINING</t>
  </si>
  <si>
    <t>DIALYSIS CLINIC, INC. - LEESBURG</t>
  </si>
  <si>
    <t>MACON EASTSIDE DIALYSIS CENTER</t>
  </si>
  <si>
    <t>DIALYSIS CENTER OF FORSYTH, LLC</t>
  </si>
  <si>
    <t>BALDWIN DIALYSIS CENTER</t>
  </si>
  <si>
    <t>FMC-SANTA ANA DIALYSIS</t>
  </si>
  <si>
    <t>DAVITA SAN BERNARDINO HOME TRAINING</t>
  </si>
  <si>
    <t>USRC NAPA, LLC</t>
  </si>
  <si>
    <t>SRS-CRESCENT CITY, LLC</t>
  </si>
  <si>
    <t>FMC-HUNTINGTON BEACH</t>
  </si>
  <si>
    <t>USRC SUNNYVALE, LLC</t>
  </si>
  <si>
    <t>DAVITA MONTREAL DIALYSIS</t>
  </si>
  <si>
    <t>DAVITA JESSE JEWELL DIALYSIS</t>
  </si>
  <si>
    <t>DAVITA ROWLETT DIALYSIS</t>
  </si>
  <si>
    <t>LIFEALYSIS KIDNEY CARE, LLC</t>
  </si>
  <si>
    <t>DIALYSPA VII LLC</t>
  </si>
  <si>
    <t>DIALYSPA GROUP</t>
  </si>
  <si>
    <t>DAVITA ALAFAYA DIALYSIS</t>
  </si>
  <si>
    <t>WEST ORANGE ORLANDO DIALYSIS CENTER LLC</t>
  </si>
  <si>
    <t>FRESENIUS KIDNEY CARE CENTRAL PENSACOLA</t>
  </si>
  <si>
    <t>FRESENIUS MEDICAL CARE STONECREST</t>
  </si>
  <si>
    <t>DAVITA ROCKBRIDGE DIALYSIS</t>
  </si>
  <si>
    <t>DITMAS PARK DIALYSIS CENTER</t>
  </si>
  <si>
    <t>DCI - NEW VANDERBILT DIALYSIS CENTER</t>
  </si>
  <si>
    <t>USRC FOREST HILLS LLC</t>
  </si>
  <si>
    <t>FAXTON-ST. LUKE'S HEALTHCARE</t>
  </si>
  <si>
    <t>FMC FRESNO, LLC</t>
  </si>
  <si>
    <t>NORTH BAKERSFIELD DIALYSIS</t>
  </si>
  <si>
    <t>SANDERLING DIALYSIS OF RAMONA</t>
  </si>
  <si>
    <t>DAVITA THE WOODLANDS DIALYSIS CENTER</t>
  </si>
  <si>
    <t>DAVITA MED-CENTER AT HOME</t>
  </si>
  <si>
    <t>FRESENIUS MEDICAL CARE FALFURRIAS</t>
  </si>
  <si>
    <t>DAVITA CAMILLA DIALYSIS</t>
  </si>
  <si>
    <t>USRC LAS CANTERAS, LLC</t>
  </si>
  <si>
    <t>USRC EAST DALLAS, LLC</t>
  </si>
  <si>
    <t>DAVITA BETHESDA DIALYSIS</t>
  </si>
  <si>
    <t>FRESENIUS KIDNEY CARE-EAST FORT WALTON BEACH</t>
  </si>
  <si>
    <t>FRESENIUS KIDNEY CARE-CLERMONT WEST</t>
  </si>
  <si>
    <t>DAVITA TOLLAND DIALYSIS, LLC</t>
  </si>
  <si>
    <t>DAVITA LOWER GREENVILLE DIALYSIS</t>
  </si>
  <si>
    <t>DAVITA ZILLMAR DIALYSIS LLC</t>
  </si>
  <si>
    <t>DAVITA FOREST ACRES DIALYSIS</t>
  </si>
  <si>
    <t>SUNRAYS DIALYSIS</t>
  </si>
  <si>
    <t>ARC DIALYSIS NORTH DADE</t>
  </si>
  <si>
    <t>CARING HEART METRO WEST DIALYSIS LLC</t>
  </si>
  <si>
    <t>ARC DIALYSIS KENDALL</t>
  </si>
  <si>
    <t>ARC</t>
  </si>
  <si>
    <t>FRESENIUS KIDNEY CARE PORT SALERNO</t>
  </si>
  <si>
    <t>KIDNEY CENTER OF WESLEY CHAPEL LLC</t>
  </si>
  <si>
    <t>DAVITA DIALYSIS COTTAGE</t>
  </si>
  <si>
    <t>COOKE</t>
  </si>
  <si>
    <t>FRESENIUS MEDICAL CARE SARATOGA</t>
  </si>
  <si>
    <t>FRESENIUS MEDICAL CARE NORTH GARLAND</t>
  </si>
  <si>
    <t>FMC EAST ANTIOCH</t>
  </si>
  <si>
    <t>DAVITA BURLINGAME DIALYSIS</t>
  </si>
  <si>
    <t>DAVITA CAIRO DIALYSIS</t>
  </si>
  <si>
    <t>DAVITA RED HILLS DIALYSIS</t>
  </si>
  <si>
    <t>DAVITA EAGLES LANDING DIALYSIS</t>
  </si>
  <si>
    <t>FRESENIUS MEDICAL CARE KELLER, LLC</t>
  </si>
  <si>
    <t>USRC HILL COUNTRY, LLC</t>
  </si>
  <si>
    <t>DAVITA RENAL TREATMENT CENTERS OF SOUTHEAST, LP</t>
  </si>
  <si>
    <t>GRAND DIALYSIS SERVICES, LLC</t>
  </si>
  <si>
    <t>OAKLAND DIALYSIS CENTER LLC</t>
  </si>
  <si>
    <t>SUNSHINE DIALYSIS CARE CENTERS</t>
  </si>
  <si>
    <t>DAVITA TRAFALGAR DIALYSIS</t>
  </si>
  <si>
    <t>FRESENIUS KIDNEY CARE UNIVERSITY JACKSONVILLE</t>
  </si>
  <si>
    <t>CONNECTICUT CHILDREN'S MEDICAL CENTER</t>
  </si>
  <si>
    <t>THE DIALYSIS CENTER OF HAMMOND-WHITING LLC</t>
  </si>
  <si>
    <t>USRC EWA BEACH, LLC</t>
  </si>
  <si>
    <t>FRESENIUS KIDNEY CARE WARM SPRINGS DIALYSIS</t>
  </si>
  <si>
    <t>DAVITA MILLS DIALYSIS</t>
  </si>
  <si>
    <t>DAVITA CALVINE DIALYSIS</t>
  </si>
  <si>
    <t>DAVITA OXNARD DIALYSIS CENTER</t>
  </si>
  <si>
    <t>SATELLITE DIALYSIS OF MORGAN HILL LLC</t>
  </si>
  <si>
    <t>DAVITA SOUTH CERRITOS DIALYSIS</t>
  </si>
  <si>
    <t>DIALYSIS CLINIC INC.-POINTE NORTH</t>
  </si>
  <si>
    <t>DAVITA LILBURN DIALYSIS</t>
  </si>
  <si>
    <t>DAVITA MACLAND DIALYSIS</t>
  </si>
  <si>
    <t>USRC WEST GRAND PRAIRIE, LLC</t>
  </si>
  <si>
    <t>USRC CEDAR HILL, LLC</t>
  </si>
  <si>
    <t>TARPON SPRINGS DIALYSIS, LLC</t>
  </si>
  <si>
    <t>DAVITA WILDWOOD DIALYSIS</t>
  </si>
  <si>
    <t>DAVITA FLEMING ISLAND DIALYSIS</t>
  </si>
  <si>
    <t>USRC ROYAL CENTRAL, LLC</t>
  </si>
  <si>
    <t>DAVITA GREYLOCK DIALYSIS, LLC</t>
  </si>
  <si>
    <t>DAVITA JUDSON DIALYSIS</t>
  </si>
  <si>
    <t>Row Labels</t>
  </si>
  <si>
    <t>Grand Total</t>
  </si>
  <si>
    <t>Count of Profit or Non-Profit</t>
  </si>
  <si>
    <t>Sum of Number of patients included in the transfusion summary</t>
  </si>
  <si>
    <t>Sum of Number of patients in hypercalcemia summary</t>
  </si>
  <si>
    <t>Sum of Number of patients in Serum phosphorus summary</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</si>
  <si>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</si>
  <si>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</si>
  <si>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</si>
  <si>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</si>
  <si>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</si>
  <si>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</si>
  <si>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 xml:space="preserve">Grand Total </t>
  </si>
  <si>
    <t>&lt;11</t>
  </si>
  <si>
    <t>GADSDEN DIALYSIS</t>
  </si>
  <si>
    <t>TUSCALOOSA UNIVERSITY DIALYSIS</t>
  </si>
  <si>
    <t>PCD MONTGOMERY</t>
  </si>
  <si>
    <t>No Reduction</t>
  </si>
  <si>
    <t>DOTHAN DIALYSIS</t>
  </si>
  <si>
    <t>BIRMINGHAM EAST DIALYSIS</t>
  </si>
  <si>
    <t>DVA HEALTHCARE RENAL CARE INC</t>
  </si>
  <si>
    <t>FMC TROY</t>
  </si>
  <si>
    <t>PHENIX CITY DIALYSIS</t>
  </si>
  <si>
    <t>FLORENCE DIALYSIS</t>
  </si>
  <si>
    <t>WALKER COUNTY DIALYSIS</t>
  </si>
  <si>
    <t>PCD PRATTVILLE</t>
  </si>
  <si>
    <t>RAINBOW CITY DIALYSIS</t>
  </si>
  <si>
    <t>DEMOPOLIS DIALYSIS</t>
  </si>
  <si>
    <t>OZARK DIALYSIS</t>
  </si>
  <si>
    <t>TUSCALOOSA DIALYSIS</t>
  </si>
  <si>
    <t>FAYETTE DIALYSIS</t>
  </si>
  <si>
    <t>BIO-MEDICAL APPLICATIONS OF ALABAMA INC.</t>
  </si>
  <si>
    <t>GREENE COUNTY DIALYSIS</t>
  </si>
  <si>
    <t>SHEFFIELD DIALYSIS</t>
  </si>
  <si>
    <t>PCD ELMORE COUNTY</t>
  </si>
  <si>
    <t>FMC LAKEVIEW</t>
  </si>
  <si>
    <t>SOUTH BALDWIN DIALYSIS CENTER</t>
  </si>
  <si>
    <t>NORTHPORT DIALYSIS</t>
  </si>
  <si>
    <t>BESSEMER DIALYSIS</t>
  </si>
  <si>
    <t>ENSLEY DIALYSIS</t>
  </si>
  <si>
    <t>SYLACAUGA DIALYSIS</t>
  </si>
  <si>
    <t>BIRMINGHAM NORTH DIALYSIS</t>
  </si>
  <si>
    <t>FMC SHELBY</t>
  </si>
  <si>
    <t>BIRMINGHAM CENTRAL DIALYSIS</t>
  </si>
  <si>
    <t>BOAZ DIALYSIS</t>
  </si>
  <si>
    <t>ATMORE DIALYSIS CENTER</t>
  </si>
  <si>
    <t>RUSSELLVILLE DIALYSIS</t>
  </si>
  <si>
    <t>EUFAULA DIALYSIS</t>
  </si>
  <si>
    <t>TUSCALOOSA NEPHROLOGY ASSOC HOME DIALYSIS</t>
  </si>
  <si>
    <t>DAVITA TALLADEGA</t>
  </si>
  <si>
    <t>HOME DIALYSIS OPTIONS OF BALDWIN COUNTY</t>
  </si>
  <si>
    <t>OPELIKA DIALYSIS CENTER</t>
  </si>
  <si>
    <t>DAVITA RENAISSANCE</t>
  </si>
  <si>
    <t>GULF SHORES DIALYSIS CENTER</t>
  </si>
  <si>
    <t>MUSCLE SHOALS DIALYSIS</t>
  </si>
  <si>
    <t>PICKENS COUNTY DIALYSIS</t>
  </si>
  <si>
    <t>DAVITA ENTERPRISE</t>
  </si>
  <si>
    <t>JEWEL DIALYSIS</t>
  </si>
  <si>
    <t>MAGIC CITY DIALYSIS</t>
  </si>
  <si>
    <t>STEEL CITY DIALYSIS</t>
  </si>
  <si>
    <t>CROWN DIALYSIS</t>
  </si>
  <si>
    <t>RENAL TREATMENT CENTERS SOUTHEAST LP</t>
  </si>
  <si>
    <t>LEEDS DIALYSIS</t>
  </si>
  <si>
    <t>RENAL TREATMENT CENTERS SOUTHEAST, LP</t>
  </si>
  <si>
    <t>BAGBY DIALYSIS, LLC</t>
  </si>
  <si>
    <t>FARRAGUT DIALYSIS, INC</t>
  </si>
  <si>
    <t>DVA RENAL HEALTHCARE INC</t>
  </si>
  <si>
    <t>CURECANTI DIALYSIS LLC</t>
  </si>
  <si>
    <t>SPREWELL DIALYSIS, LLC</t>
  </si>
  <si>
    <t>No Score</t>
  </si>
  <si>
    <t>CAPANO DIALYSIS LLC</t>
  </si>
  <si>
    <t>032316 BANNER UNIVERSITY MEDICAL CENTER PEDIATRIC OUTPATI</t>
  </si>
  <si>
    <t>032500 TUCSON WEST DIALYSIS (DVA)</t>
  </si>
  <si>
    <t>032501 TUCSON EAST DIALYSIS (DVA)</t>
  </si>
  <si>
    <t>032502 YUMA DIALYSIS (DVA)</t>
  </si>
  <si>
    <t>032506 TUBA CITY DIALYSIS UNIT (DVA)</t>
  </si>
  <si>
    <t>032513 SELLS DIALYSIS (DVA)</t>
  </si>
  <si>
    <t>032518 FOUR CORNERS DIALYSIS CLINIC CHINLE (DVA)</t>
  </si>
  <si>
    <t>032520 SIERRA VISTA DIALYSIS (DVA)</t>
  </si>
  <si>
    <t>032523 PRESCOTT DIALYSIS (DVA)</t>
  </si>
  <si>
    <t>032525 DESERT MOUNTAIN DIALYSIS (DVA)</t>
  </si>
  <si>
    <t>032543 NOGALES DIALYSIS (DVA)</t>
  </si>
  <si>
    <t>032553 PAPAGO DIALYSIS (DVA)</t>
  </si>
  <si>
    <t>032556 SOUTH YUMA DIALYSIS (DVA)</t>
  </si>
  <si>
    <t>032557 TUCSON SOUTH DIALYSIS (DVA)</t>
  </si>
  <si>
    <t>032559 FOUR CORNERS DIAL CLINIC KAYENTA (DVA)</t>
  </si>
  <si>
    <t>032562 COTTONWOOD DIALYSIS (DVA)</t>
  </si>
  <si>
    <t>032572 DESERT DIALYSIS SRVS INC-SUN CITY (DVA)</t>
  </si>
  <si>
    <t>032573 PASCUA YAQUI DIALYSIS (DVA)</t>
  </si>
  <si>
    <t>032589 TUCSON SOUTH CENTRAL DIALYSIS (DVA)</t>
  </si>
  <si>
    <t>032592 HOPI DIALYSIS CENTER (DVA)</t>
  </si>
  <si>
    <t>032601 PALM BROOK DIALYSIS CENTER (DVA)</t>
  </si>
  <si>
    <t>032604 SOUTHWEST KIDNEY DIALYSIS - ARROWHEAD LAKES (DVA)</t>
  </si>
  <si>
    <t>032605 SOUTHWEST KIDNEY DIALYSIS - GILBERT (DVA)</t>
  </si>
  <si>
    <t>032609 SOUTHWEST KIDNEY DIALYSIS - TEMPE (DVA)</t>
  </si>
  <si>
    <t>032611 SOUTHWEST KIDNEY DIALYSIS - PHOENIX (DVA)</t>
  </si>
  <si>
    <t>032612 SOUTHWEST KIDNEY DIALYSIS - ESTRELLA (DVA)</t>
  </si>
  <si>
    <t>032615 RIM COUNTRY DIALYSIS (DVA)</t>
  </si>
  <si>
    <t>032618 NORTHWEST TUCSON DIALYSIS (DVA)</t>
  </si>
  <si>
    <t>032619 MOUNTAIN VISTA DIALYSIS OF ARIZONA (DVA)</t>
  </si>
  <si>
    <t>032620 GRAND HOME DIALYSIS (DVA)</t>
  </si>
  <si>
    <t>032621 WEST BROOK DIALYSIS (DVA)</t>
  </si>
  <si>
    <t>032624 SOUTHWEST KIDNEY CENTRAL MESA (DVA)</t>
  </si>
  <si>
    <t>032625 RAVEN DIALYSIS CENTER (DVA)</t>
  </si>
  <si>
    <t>032627 TUCSON CENTRAL DIALYSIS (DVA)</t>
  </si>
  <si>
    <t>032630 BROOKWOOD DIALYSIS CLINIC (DVA)</t>
  </si>
  <si>
    <t>032631 OCOTILLO DIALYSIS (DVA)</t>
  </si>
  <si>
    <t>032632 RITA RANCH DIALYSIS (DVA)</t>
  </si>
  <si>
    <t>032634 SOUTHWEST KIDNEY DIALYSIS - MARYVALE (DVA)</t>
  </si>
  <si>
    <t>032636 DSI FLAGSTAFF</t>
  </si>
  <si>
    <t>032637 WICKENBURG DIALYSIS (DVA)</t>
  </si>
  <si>
    <t>032638 POWER ROAD DIALYSIS (DVA)</t>
  </si>
  <si>
    <t>032640 SWEETWATER RIDGE DIALYSIS (DVA)</t>
  </si>
  <si>
    <t>032641 SCOTTSDALE DIALYSIS (DVA)</t>
  </si>
  <si>
    <t>032642 SOUTHWEST KIDNEY/DAVITA-PHOENIX HOME DIALYSIS (DVA</t>
  </si>
  <si>
    <t>032644 EDGE RIVER (DVA)</t>
  </si>
  <si>
    <t>032645 SOUTHWEST KIDNEY DAVITA DIALYSIS PARTNERS, LLC</t>
  </si>
  <si>
    <t>032651-SWAN DIALYSIS</t>
  </si>
  <si>
    <t>032652-DAVITA ORO VALLEY DIALYSIS</t>
  </si>
  <si>
    <t>DAVITA - OUACHITA DIALYSIS</t>
  </si>
  <si>
    <t>DAVITA - RIVER VALLEY DIALYSIS</t>
  </si>
  <si>
    <t>DAVITA - DEGRAY KIDNEY CTR</t>
  </si>
  <si>
    <t>DAVITA - SPRINGHILL DIALYSIS</t>
  </si>
  <si>
    <t>DAVITA - SEARCY DIALYSIS CTR</t>
  </si>
  <si>
    <t>DAVITA - CONWAY DIALYSIS CTR</t>
  </si>
  <si>
    <t>DAVITA - OUACHITA VALLEY DIALYSIS</t>
  </si>
  <si>
    <t>DAVITA - HOT SPRINGS DIALYSIS</t>
  </si>
  <si>
    <t>DAVITA - OSCEOLA RENAL CTR</t>
  </si>
  <si>
    <t>DAVITA - PULASKI COUNTY DX</t>
  </si>
  <si>
    <t>DAVITA - SOUTH ARKANSAS DIALYSIS -EL DORADO</t>
  </si>
  <si>
    <t>DAVITA - FAYETTEVILLE</t>
  </si>
  <si>
    <t>DAVITA - BENTONVILLE</t>
  </si>
  <si>
    <t>DAVITA - SW ARKANSAS DIALYSIS-MAGNOLIA</t>
  </si>
  <si>
    <t>DAVITA - LITTLE ROCK MIDTOWN DIALYSIS</t>
  </si>
  <si>
    <t>DAVITA - NORTH LITTLE ROCK DIALYSIS CTR</t>
  </si>
  <si>
    <t>DAVITA - SILOAM SPRINGS</t>
  </si>
  <si>
    <t>FMCNA - BLYTHEVILLE</t>
  </si>
  <si>
    <t>DAVITA - JACKSONVILLE CENTRAL DIALYSIS CTR</t>
  </si>
  <si>
    <t>DAVITA - JACKSON COUNTY DX</t>
  </si>
  <si>
    <t>DAVITA - INDEPENDENCE COUNTY DX</t>
  </si>
  <si>
    <t>DAVITA - SALINE COUNTY DIALYSIS</t>
  </si>
  <si>
    <t>DAVITA - ASHLEY DIALYSIS CTR</t>
  </si>
  <si>
    <t>DAVITA - HEMPSTEAD COUNTY DIALYSIS UNIT</t>
  </si>
  <si>
    <t>XCLOSED - PINE BLUFF DIALYSIS - KIDNEY CTR OF MCGEHEE</t>
  </si>
  <si>
    <t>RVM - RENAL CTR OF MTN HOME</t>
  </si>
  <si>
    <t>DAVITA - SPRINGDALE</t>
  </si>
  <si>
    <t>DAVITA - MALVERN DIALYSIS</t>
  </si>
  <si>
    <t>DAVITA - LITTLE ROCK DIALYSIS</t>
  </si>
  <si>
    <t>DAVITA - RENAL CARE OF MARION</t>
  </si>
  <si>
    <t>DAVITA - BRADLEY COUNTY DIALYSIS</t>
  </si>
  <si>
    <t>DAVITA - MILLER COUNTY DIALYSIS</t>
  </si>
  <si>
    <t>DAVITA - MENA DIALYSIS</t>
  </si>
  <si>
    <t>DAVITA - FORREST CITY</t>
  </si>
  <si>
    <t>DAVITA - ROGERS DIALYSIS</t>
  </si>
  <si>
    <t>DAVITA - SOUTH LITTLE ROCK</t>
  </si>
  <si>
    <t>DAVITA - POCAHONTAS</t>
  </si>
  <si>
    <t>DAVITA - DIAMOND STATE DIALYSIS</t>
  </si>
  <si>
    <t>DAVITA - COLLEGE CITY DIALYSIS</t>
  </si>
  <si>
    <t>SIERRA VIEW DISTRICT HOSPITAL DIALYSIS CENTER</t>
  </si>
  <si>
    <t>LOMA LINDA UNIVERSITY CHILDREN'S HOSPITAL PEDIATRIC CHRON</t>
  </si>
  <si>
    <t>DAVITA-KIDNEY DIALYSIS CARE UNIT</t>
  </si>
  <si>
    <t>DAVITA-MAIN PLACE DIALYSIS CENTER</t>
  </si>
  <si>
    <t>DAVITA-FULLERTON DIALYSIS</t>
  </si>
  <si>
    <t>SATELLITE DIALYSIS STEVENS CREEK</t>
  </si>
  <si>
    <t>DAVITA-ANTELOPE VALLEY DIALYSIS</t>
  </si>
  <si>
    <t>DAVITA-ESCONDIDO DIALYSIS</t>
  </si>
  <si>
    <t>SATELLITE DIALYSIS GREENBRAE</t>
  </si>
  <si>
    <t>REDDING DIALYSIS CENTER</t>
  </si>
  <si>
    <t>SATELLITE DIALYSIS MODESTO</t>
  </si>
  <si>
    <t>DAVITA-RIVERSIDE DIALYSIS CENTER</t>
  </si>
  <si>
    <t>DAVITA-INGLEWOOD DIALYSIS</t>
  </si>
  <si>
    <t>DAVITA-LAKEWOOD DIALYSIS CENTER</t>
  </si>
  <si>
    <t>DAVITA-PALM SPRINGS DIALYSIS</t>
  </si>
  <si>
    <t>DALY CITY DIALYSIS CENTER</t>
  </si>
  <si>
    <t>DAVITA-UPLAND DIALYSIS</t>
  </si>
  <si>
    <t>CHICO DIALYSIS CENTER</t>
  </si>
  <si>
    <t>DAVITA-VALLEY DIALYSIS CENTER</t>
  </si>
  <si>
    <t>SATELLITE DIALYSIS SANTA CRUZ</t>
  </si>
  <si>
    <t>SAN PABLO DIALYSIS CENTER</t>
  </si>
  <si>
    <t>DAVITA-VICTOR VALLEY DIALYSIS</t>
  </si>
  <si>
    <t>YUBA CITY DIALYSIS CENTER</t>
  </si>
  <si>
    <t>DAVITA-GARFIELD HEMODIALYSIS CENTER</t>
  </si>
  <si>
    <t>SILVERADO DIALYSIS</t>
  </si>
  <si>
    <t>VALLEJO DIALYSIS CENTER</t>
  </si>
  <si>
    <t>PLEASANTON DIALYSIS CENTER</t>
  </si>
  <si>
    <t>SOUTH SACRAMENTO DIALYSIS CENTER</t>
  </si>
  <si>
    <t>UNION CITY DIALYSIS CENTER</t>
  </si>
  <si>
    <t>SATELLITE DIALYSIS SAN JOSE</t>
  </si>
  <si>
    <t>DAVITA-DOWNEY DIALYSIS CENTER</t>
  </si>
  <si>
    <t>FMC-RAI-NORTH WATERMAN-SAN BERNARDINO</t>
  </si>
  <si>
    <t>DAVITA-COVINA DIALYSIS CENTER</t>
  </si>
  <si>
    <t>ST. VINCENT DIALYSIS CENTER, INC.</t>
  </si>
  <si>
    <t>NORTH MERCED DIALYSIS CENTER</t>
  </si>
  <si>
    <t>BERKELEY DIALYSIS CENTER</t>
  </si>
  <si>
    <t>DAVITA-WEST HILLS DIALYSIS</t>
  </si>
  <si>
    <t>DAVITA-POMONA DIALYSIS</t>
  </si>
  <si>
    <t>DAVITA-MISSION VIEJO DIALYSIS</t>
  </si>
  <si>
    <t>DAVITA-BEVERLY HILLS DIALYSIS CENTER</t>
  </si>
  <si>
    <t>LAKEPORT DIALYSIS CENTER</t>
  </si>
  <si>
    <t>SALINAS DIALYSIS CENTER</t>
  </si>
  <si>
    <t>MANZANITA DIALYSIS CENTER</t>
  </si>
  <si>
    <t>FRESNO DIALYSIS CENTER</t>
  </si>
  <si>
    <t>SATELLITE DIALYSIS SONORA</t>
  </si>
  <si>
    <t>DAVITA-EATON CANYON DIALYSIS</t>
  </si>
  <si>
    <t>AUBURN DIALYSIS CENTER</t>
  </si>
  <si>
    <t>NAPA DIALYSIS CENTER</t>
  </si>
  <si>
    <t>FAIRFIELD DIALYSIS CENTER</t>
  </si>
  <si>
    <t>DAVITA-HEMET</t>
  </si>
  <si>
    <t>DAVITA-BREA DIALYSIS CENTER</t>
  </si>
  <si>
    <t>DAVITA-EAST LA PLAZA DIALYSIS</t>
  </si>
  <si>
    <t>DAVITA-LA PALMA DIALYSIS</t>
  </si>
  <si>
    <t>DAVITA-HANFORD DIALYSIS</t>
  </si>
  <si>
    <t>SATELLITE DIALYSIS SANTA ROSA</t>
  </si>
  <si>
    <t>DAVITA-WILSHIRE DIALYSIS CENTER</t>
  </si>
  <si>
    <t>DAVITA-GLENDALE DIALYSIS</t>
  </si>
  <si>
    <t>DAVITA-BRIMHALL DIALYSIS</t>
  </si>
  <si>
    <t>DAVITA-BURBANK DIALYSIS</t>
  </si>
  <si>
    <t>DAVITA-DIALYSIS CENTER OF SIMI VALLEY</t>
  </si>
  <si>
    <t>DAVITA-HUNTINGTON BEACH DIALYSIS</t>
  </si>
  <si>
    <t>DAVITA-TOWER DIALYSIS</t>
  </si>
  <si>
    <t>SATELLITE DIALYSIS TURLOCK</t>
  </si>
  <si>
    <t>DAVITA-SAN JUAN CAPISTRANO SOUTH DIALYSIS</t>
  </si>
  <si>
    <t>DAVITA-PARAMOUNT DIALYSIS CENTER</t>
  </si>
  <si>
    <t>DAVITA-CORONA DIALYSIS CENTER</t>
  </si>
  <si>
    <t>ANTELOPE DIALYSIS CENTER</t>
  </si>
  <si>
    <t>DAVITA-SANTA MONICA DIALYSIS</t>
  </si>
  <si>
    <t>DAVITA-TULARE DIALYSIS</t>
  </si>
  <si>
    <t>DAVITA-IMPERIAL DIALYSIS</t>
  </si>
  <si>
    <t>DAVITA-UNITED DIALYSIS CENTER</t>
  </si>
  <si>
    <t>DAVITA-BAKERSFIELD DIALYSIS CENTER</t>
  </si>
  <si>
    <t>DAVITA-DELANO DIALYSIS</t>
  </si>
  <si>
    <t>EAST BAY PERITONEAL DIALYSIS</t>
  </si>
  <si>
    <t>DAVITA-FONTANA DIALYSIS</t>
  </si>
  <si>
    <t>HAYWARD DIALYSIS CENTER</t>
  </si>
  <si>
    <t>WALNUT CREEK DIALYSIS</t>
  </si>
  <si>
    <t>CAMERON PARK DIALYSIS</t>
  </si>
  <si>
    <t>DAVITA-LOS ANGELES DIALYSIS CENTER</t>
  </si>
  <si>
    <t>DAVITA-VISALIA DIALYSIS</t>
  </si>
  <si>
    <t>DAVITA-MONTEREY PARK DIALYSIS CENTER</t>
  </si>
  <si>
    <t>ATWATER DIALYSIS CENTER</t>
  </si>
  <si>
    <t>ALHAMBRA DIALYSIS CENTER</t>
  </si>
  <si>
    <t>VACAVILLE DIALYSIS CLINIC</t>
  </si>
  <si>
    <t>DAVITA-UNIVERSITY PARK DIALYSIS CENTER</t>
  </si>
  <si>
    <t>DAVITA-SANTA ANA DIALYSIS CENTER</t>
  </si>
  <si>
    <t>DAVITA-GREATER EL MONTE DIALYSIS CENTER</t>
  </si>
  <si>
    <t>DAVITA-NORWALK DIALYSIS CENTER</t>
  </si>
  <si>
    <t>SAN FRANCISCO DIALYSIS CENTER</t>
  </si>
  <si>
    <t>MANTECA DIALYSIS CENTER</t>
  </si>
  <si>
    <t>DAVITA-SFS DIALYSIS</t>
  </si>
  <si>
    <t>DAVITA-DOCTORS DIALYSIS CENTER OF EAST LOS ANGELES</t>
  </si>
  <si>
    <t>OAKLAND DIALYSIS CENTER</t>
  </si>
  <si>
    <t>DAVITA-MURRIETA</t>
  </si>
  <si>
    <t>DAVITA-ANAHEIM DIALYSIS</t>
  </si>
  <si>
    <t>DAVITA-TEMECULA DIALYSIS CENTER</t>
  </si>
  <si>
    <t>LOS BANOS DIALYSIS CENTER</t>
  </si>
  <si>
    <t>DAVITA-CHINO DIALYSIS</t>
  </si>
  <si>
    <t>DAVITA-MOUNTAIN VISTA DIALYSIS CENTER</t>
  </si>
  <si>
    <t>DAVITA-SOUTH VALLEY DIALYSIS</t>
  </si>
  <si>
    <t>DAVITA-AIRPORT SUNRISE DIALYSIS CENTER</t>
  </si>
  <si>
    <t>LODI DIALYSIS CENTER</t>
  </si>
  <si>
    <t>DAVITA-ENCINITAS DIALYSIS</t>
  </si>
  <si>
    <t>DAVITA-PREMIER DIALYSIS CENTER</t>
  </si>
  <si>
    <t>DAVITA-DIAMOND VALLEY DIALYSIS CENTER</t>
  </si>
  <si>
    <t>SF CHINATOWN DIALYSIS CENTER</t>
  </si>
  <si>
    <t>SELMA DIALYSIS CENTER</t>
  </si>
  <si>
    <t>DAVITA-VISALIA AT HOME DIALYSIS</t>
  </si>
  <si>
    <t>DAVITA-WESTMINSTER SOUTH DIALYSIS</t>
  </si>
  <si>
    <t>DAVITA-HI-DESERT DIALYSIS</t>
  </si>
  <si>
    <t>DAVITA-NORTH HOLLYWOOD DIALYSIS</t>
  </si>
  <si>
    <t>DELTA SIERRA DIALYSIS CENTER</t>
  </si>
  <si>
    <t>DAVITA-DOCTORS DIALYSIS CENTER OF MONTEBELLO</t>
  </si>
  <si>
    <t>EL CERRITO DIALYSIS CENTER</t>
  </si>
  <si>
    <t>ALAMEDA COUNTY DIALYSIS CENTER</t>
  </si>
  <si>
    <t>DAVITA-NEPHRON DIALYSIS</t>
  </si>
  <si>
    <t>DAVITA-INDIAN WELLS VALLEY</t>
  </si>
  <si>
    <t>SATELLITE DIALYSIS REDWOOD CITY</t>
  </si>
  <si>
    <t>DAVITA-USC KIDNEY CENTER</t>
  </si>
  <si>
    <t>DAVITA-SAN DIEGO SOUTH DIALYSIS</t>
  </si>
  <si>
    <t>DAVITA-DIALYSIS CENTER OF SANTA PAULA</t>
  </si>
  <si>
    <t>DAVITA-HOLLYWOOD DIALYSIS CENTER</t>
  </si>
  <si>
    <t>DAVITA-HARBOR UCLA</t>
  </si>
  <si>
    <t>DAVITA-CARSON DIALYSIS</t>
  </si>
  <si>
    <t>DAVITA-MONTCLAIR DIALYSIS CENTER</t>
  </si>
  <si>
    <t>GRASS VALLEY DIALYSIS CENTER</t>
  </si>
  <si>
    <t>DAVITA-VALLEY VIEW DIALYSIS</t>
  </si>
  <si>
    <t>DAVITA-SADDLEBACK DIALYSIS</t>
  </si>
  <si>
    <t>BENICIA DIALYSIS CENTER</t>
  </si>
  <si>
    <t>DAVITA-SAN LUIS OBISPO DIALYSIS</t>
  </si>
  <si>
    <t>TRACY DIALYSIS CENTER</t>
  </si>
  <si>
    <t>SATELLITE DIALYSIS SAN MATEO</t>
  </si>
  <si>
    <t>OAKLAND PERITONEAL DIALYSIS CENTER</t>
  </si>
  <si>
    <t>NORTH HIGHLANDS DIALYSIS CENTER</t>
  </si>
  <si>
    <t>DAVITA-LOS ANGELES DOWNTOWN</t>
  </si>
  <si>
    <t>DAVITA-NORTHEAST BAKERSFIELD DIALYSIS</t>
  </si>
  <si>
    <t>ANTIOCH DIALYSIS CENTER</t>
  </si>
  <si>
    <t>DAVITA-IMPERIAL CARE DIALYSIS CENTER</t>
  </si>
  <si>
    <t>SOUTH HAYWARD DIALYSIS CENTER</t>
  </si>
  <si>
    <t>FMC-INGLEWOOD</t>
  </si>
  <si>
    <t>ORANGEVALE DIALYSIS CENTER</t>
  </si>
  <si>
    <t>DAVITA-CRESCENT HEIGHTS DIALYSIS CENTER</t>
  </si>
  <si>
    <t>DAVITA-WASHINGTON PLAZA DIALYSIS CENTER</t>
  </si>
  <si>
    <t>FLORIN DIALYSIS CENTER</t>
  </si>
  <si>
    <t>DAVITA-KENNETH HAHN PLAZA DIALYSIS CENTER</t>
  </si>
  <si>
    <t>DAVITA-WEST GLENDALE DIALYSIS</t>
  </si>
  <si>
    <t>FMC-SOUTH ORANGE COUNTY</t>
  </si>
  <si>
    <t>DAVITA-CENTURY CITY DIALYSIS CENTER</t>
  </si>
  <si>
    <t>DAVITA-SAN YSIDRO DIALYSIS</t>
  </si>
  <si>
    <t>DAVITA-PALMDALE REGIONAL DIALYSIS</t>
  </si>
  <si>
    <t>SATELLITE DIALYSIS SUNNYVALE</t>
  </si>
  <si>
    <t>DAVITA-DIALYSIS CENTER OF THOUSAND OAKS</t>
  </si>
  <si>
    <t>SATELLITE HEALTHCARE SOUTH SAN FRANCISCO</t>
  </si>
  <si>
    <t>NEWPORT BEACH DIALYSIS</t>
  </si>
  <si>
    <t>DAVITA-SAN DIEGO EAST</t>
  </si>
  <si>
    <t>SATELLITE DIALYSIS WINDSOR</t>
  </si>
  <si>
    <t>SOLEDAD DIALYSIS CENTER</t>
  </si>
  <si>
    <t>DAVITA-LAKE ELSINORE DIALYSIS CENTER</t>
  </si>
  <si>
    <t>DAVITA-CERRITOS DIALYSIS</t>
  </si>
  <si>
    <t>DAVITA-TUSTIN DIALYSIS CENTER</t>
  </si>
  <si>
    <t>ST. JOSEPH HOSPITAL DIALYSIS CENTER-SANTA ANA</t>
  </si>
  <si>
    <t>062502 LAKEWOOD DIALYSIS (DVA)</t>
  </si>
  <si>
    <t>062507 PIKES PEAK DIALYSIS CENTER (DVA)</t>
  </si>
  <si>
    <t>062511 THORNTON DIALYSIS (DVA)</t>
  </si>
  <si>
    <t>062514 AURORA DIALYSIS (DVA)</t>
  </si>
  <si>
    <t>062517 BOULDER DIALYSIS (DVA)</t>
  </si>
  <si>
    <t>062518 SOUTH DENVER DIALYSIS (DVA)</t>
  </si>
  <si>
    <t>062519 LITTLETON DIALYSIS (DVA)</t>
  </si>
  <si>
    <t>062521 ARVADA DIALYSIS CENTER (DVA)</t>
  </si>
  <si>
    <t>062524 PRINTERS PLACE DIALYSIS CENTER (DVA)</t>
  </si>
  <si>
    <t>062528 FOUR CORNERS DIALYSIS CLINIC CORTEZ (DVA)</t>
  </si>
  <si>
    <t>062529 LOWRY DIALYSIS CENTER (DVA)</t>
  </si>
  <si>
    <t>062531 ENGLEWOOD DIALYSIS (DVA)</t>
  </si>
  <si>
    <t>062533 COMMERCE CITY DIALYSIS (DVA)</t>
  </si>
  <si>
    <t>062534 LONGMONT DIALYSIS (DVA)</t>
  </si>
  <si>
    <t>062535 LAKEWOOD CROSSING DIALYSIS (DVA)</t>
  </si>
  <si>
    <t>062540 EAST AURORA DIALYSIS (DVA)</t>
  </si>
  <si>
    <t>062541 MILE HIGH PD (DVA)</t>
  </si>
  <si>
    <t>062542 BRIGHTON DIALYSIS (DVA)</t>
  </si>
  <si>
    <t>062543 LONETREE DIALYSIS (DVA)</t>
  </si>
  <si>
    <t>062544 BELCARO DIALYSIS (DVA)</t>
  </si>
  <si>
    <t>062546 DENVER DIALYSIS (DVA)</t>
  </si>
  <si>
    <t>062547 DURANGO DIALYSIS CENTER (DVA)</t>
  </si>
  <si>
    <t>062550 ALAMOSA DIALYSIS (DVA)</t>
  </si>
  <si>
    <t>062553 GRAND JUNCTION DIALYSIS CENTER (DVA)</t>
  </si>
  <si>
    <t>062559 NORTH METRO DENVER DIALYSIS (DVA)</t>
  </si>
  <si>
    <t>062561 NORTH COLORADO SPRINGS DIALYSIS (DVA)</t>
  </si>
  <si>
    <t>062562 PARKER DIALYSIS (DVA)</t>
  </si>
  <si>
    <t>062567 MESA COUNTY DIALYSIS (DVA)</t>
  </si>
  <si>
    <t>062569 BLACK CANYON DIALYSIS (DVA)</t>
  </si>
  <si>
    <t>062572 SOUTHWEST DENVER DIALYSIS (DVA)</t>
  </si>
  <si>
    <t>062574 RED HAWK DIALYSIS (DVA)</t>
  </si>
  <si>
    <t>062576 SABLE DIALYSIS (DVA)</t>
  </si>
  <si>
    <t>062577 NORTHEASTERN COLORADO DIALYSIS (DVA)</t>
  </si>
  <si>
    <t>062579 - LOVELAND CENTRAL DIALYSIS (DVA)</t>
  </si>
  <si>
    <t>062582 - WEST LAKEWOOD DIALYSIS CENTER (DVA)</t>
  </si>
  <si>
    <t>062586 GREELEY DIALYSIS (DVA)</t>
  </si>
  <si>
    <t>062588-FORT COLLINS DIALYSIS</t>
  </si>
  <si>
    <t>062591-PLATTE VALLEY DIALYSIS</t>
  </si>
  <si>
    <t>062592-MONTBELLO DIALYSIS</t>
  </si>
  <si>
    <t>HARTFORD HOSPITAL</t>
  </si>
  <si>
    <t>NEW BRITAIN GENERAL HOSPITAL</t>
  </si>
  <si>
    <t>BRIDGEPORT DIALYSIS</t>
  </si>
  <si>
    <t>STAMFORD DIALYSIS</t>
  </si>
  <si>
    <t>NEW HAVEN DIALYSIS</t>
  </si>
  <si>
    <t>SHELTON DIALYSIS</t>
  </si>
  <si>
    <t>GREATER WATERBURY DAVITA DIALYSIS</t>
  </si>
  <si>
    <t>MILFORD DIALYSIS</t>
  </si>
  <si>
    <t>NEW LONDON DIALYSIS</t>
  </si>
  <si>
    <t>HARTFORD DIALYSIS</t>
  </si>
  <si>
    <t>BRANFORD DIALYSIS</t>
  </si>
  <si>
    <t>PHYSICIANS DIALYSIS INC., - ROCKY HILL</t>
  </si>
  <si>
    <t>NORWICH DIALYSIS</t>
  </si>
  <si>
    <t>SOUTH NORWALK DIALYSIS</t>
  </si>
  <si>
    <t>TORRINGTON DIALYSIS</t>
  </si>
  <si>
    <t>MIDDLESEX DIALYSIS CENTER, LLC.</t>
  </si>
  <si>
    <t>BLOOMFIELD DIALYSIS</t>
  </si>
  <si>
    <t>VERNON DIALYSIS CENTER</t>
  </si>
  <si>
    <t>WINDHAM DIALYSIS CENTER</t>
  </si>
  <si>
    <t>DAVITA WATERBURY HEIGHTS DIALYSIS</t>
  </si>
  <si>
    <t>BLACK ROCK DIALYSIS</t>
  </si>
  <si>
    <t>WILLARD AVENUE DIALYSIS</t>
  </si>
  <si>
    <t>HAMDEN DIALYSIS</t>
  </si>
  <si>
    <t>DANBURY DIALYSIS CENTER</t>
  </si>
  <si>
    <t>FARMINGTON DIALYSIS</t>
  </si>
  <si>
    <t>PALOMBA DRIVE DIALYSIS</t>
  </si>
  <si>
    <t>HOUSATONIC DIALYSIS</t>
  </si>
  <si>
    <t>TOTAL RENAL CARE INC</t>
  </si>
  <si>
    <t>HAWLEY LANE - DAVITA</t>
  </si>
  <si>
    <t>HARTFORD DOWNTOWN DIALYSIS</t>
  </si>
  <si>
    <t>CHILDRENS NATIONAL MEDICAL CENTER</t>
  </si>
  <si>
    <t>DAVITA - LEE STREET DIALYSIS</t>
  </si>
  <si>
    <t>DAVITA - EIGHTH STREET</t>
  </si>
  <si>
    <t>DAVITA - GWU SE</t>
  </si>
  <si>
    <t>DAVITA - K STREET DIALYSIS</t>
  </si>
  <si>
    <t>DAVITA - BRENTWOOD</t>
  </si>
  <si>
    <t>UNION PLAZA DIALYSIS CENTER</t>
  </si>
  <si>
    <t>GRANT PARK DIALYSIS FACILITY</t>
  </si>
  <si>
    <t>WASHINGTON NURSING DIALYSIS</t>
  </si>
  <si>
    <t>INTERNATIONAL DIALYSIS CENTER LLC</t>
  </si>
  <si>
    <t>WASHINGTON CENTER FOR AGING</t>
  </si>
  <si>
    <t>SHANDS JACKSONVILLE - ESRD</t>
  </si>
  <si>
    <t>SOUTH BROWARD ARTIFICIAL KIDNEY CTR</t>
  </si>
  <si>
    <t>DIALYSIS ASSOC OF THE PALM BEACHES</t>
  </si>
  <si>
    <t>FORT MYERS DIALYSIS</t>
  </si>
  <si>
    <t>PANAMA CITY DIALYSIS CENTER</t>
  </si>
  <si>
    <t>WEST FLORIDA DIALYSIS</t>
  </si>
  <si>
    <t>BOCA RATON ARTIFICIAL KIDNEY CENTER</t>
  </si>
  <si>
    <t>DAYTONA BEACH DIALYSIS</t>
  </si>
  <si>
    <t>LAKELAND DIALYSIS</t>
  </si>
  <si>
    <t>INTERAMERICAN DIALYSIS CENTER</t>
  </si>
  <si>
    <t>PLANTATION  DIALYSIS - PLANTATION</t>
  </si>
  <si>
    <t>KEY WEST DIALYSIS</t>
  </si>
  <si>
    <t>WINTER HAVEN DIALYSIS</t>
  </si>
  <si>
    <t>BMA - LAKE CITY</t>
  </si>
  <si>
    <t>PORT CHARLOTTE ARTIFICIAL KIDNEY CT</t>
  </si>
  <si>
    <t>RTC - LEESBURG</t>
  </si>
  <si>
    <t>PLANT CITY DIALYSIS</t>
  </si>
  <si>
    <t>BROWARD DIALYSIS</t>
  </si>
  <si>
    <t>BAYONET POINT - HUDSON KIDNEY CTR</t>
  </si>
  <si>
    <t>KISSIMMEE DIALYSIS</t>
  </si>
  <si>
    <t>DELAND DIALYSIS</t>
  </si>
  <si>
    <t>CORAL GABLES KIDNEY CENTER</t>
  </si>
  <si>
    <t>CENTER FOR KIDNEY DISEASE</t>
  </si>
  <si>
    <t>GREATER MIAMI DIALYSIS</t>
  </si>
  <si>
    <t>NEW PORT RICHEY KIDNEY CENTER</t>
  </si>
  <si>
    <t>ZEPHYRHILLS DIALYSIS</t>
  </si>
  <si>
    <t>HALLANDALE DIALYSIS</t>
  </si>
  <si>
    <t>HERNANDO KIDNEY CENTER</t>
  </si>
  <si>
    <t>CENTRAL TAMPA DIALYSIS</t>
  </si>
  <si>
    <t>DAYTONA SOUTH DIALYSIS</t>
  </si>
  <si>
    <t>POMPANO BEACH ARTIFICIAL KIDNEY CENTER</t>
  </si>
  <si>
    <t>DELTONA DIALYSIS</t>
  </si>
  <si>
    <t>SANDS DIALYSIS LLC</t>
  </si>
  <si>
    <t>LEHIGH ACRES DIALYSIS</t>
  </si>
  <si>
    <t>ORLANDO DIALYSIS</t>
  </si>
  <si>
    <t>TALLAHASSEE DIALYSIS</t>
  </si>
  <si>
    <t>BARTOW DIALYSIS</t>
  </si>
  <si>
    <t>QUINCY DIALYSIS</t>
  </si>
  <si>
    <t>GULF COAST DIALYSIS INC.</t>
  </si>
  <si>
    <t>VENTURE DIALYSIS CENTER</t>
  </si>
  <si>
    <t>TAMARAC ARTIFICIAL KIDNEY CENTER</t>
  </si>
  <si>
    <t>NORTH PALM BEACH DIALYSIS CENTER</t>
  </si>
  <si>
    <t>MT DORA DIALYSIS</t>
  </si>
  <si>
    <t>USF DIALYSIS CENTER</t>
  </si>
  <si>
    <t>LAKE WORTH DIALYSIS</t>
  </si>
  <si>
    <t>ORMOND BEACH DIALYSIS</t>
  </si>
  <si>
    <t>OCOEE DIALYSIS</t>
  </si>
  <si>
    <t>SUN CITY CENTER DIALYSIS</t>
  </si>
  <si>
    <t>COMPLETE DIALYSIS CARE</t>
  </si>
  <si>
    <t>BRADENTON DIALYSIS</t>
  </si>
  <si>
    <t>PEMBROKE PINES DIALYSIS</t>
  </si>
  <si>
    <t>MIAMI LAKES ARTIFICIAL KIDNEY CTR</t>
  </si>
  <si>
    <t>WOODFORD DIALYSIS, LLC</t>
  </si>
  <si>
    <t>MIAMI CAMPUS DIALYSIS</t>
  </si>
  <si>
    <t>PINNACLE DIALYSIS OF BOCA RATON</t>
  </si>
  <si>
    <t>ORLANDO EAST DIALYSIS</t>
  </si>
  <si>
    <t>FLAMINGO PARK KIDNEY CENTER INC</t>
  </si>
  <si>
    <t>PALMETTO ARTIFICIAL KIDNEY CENTER</t>
  </si>
  <si>
    <t>MARIANNA DIALYSIS CENTER</t>
  </si>
  <si>
    <t>LIGHTHOUSE POINT DIALYSIS</t>
  </si>
  <si>
    <t>WEST TALLAHASSEE DIALYSIS</t>
  </si>
  <si>
    <t>RTC - VENICE</t>
  </si>
  <si>
    <t>OCALA REGIONAL KIDNEY CENTER EAST</t>
  </si>
  <si>
    <t>WEST TAMPA  DIALYSIS</t>
  </si>
  <si>
    <t>SOUTH FLORIDA DIALYSIS</t>
  </si>
  <si>
    <t>OCALA REGIONAL KIDNEY CENTER WEST</t>
  </si>
  <si>
    <t>SAINT AUGUSTINE DIALYSIS</t>
  </si>
  <si>
    <t>GULF BREEZE DIALYSIS CENTER</t>
  </si>
  <si>
    <t>NEW SMYRNA BEACH DIALYSIS</t>
  </si>
  <si>
    <t>FT LAUDERDALE DIXIE DIALYSIS</t>
  </si>
  <si>
    <t>ORLANDO NORTH DIALYSIS</t>
  </si>
  <si>
    <t>PINE ISLAND KIDNEY CENTER</t>
  </si>
  <si>
    <t>LAKE WALES DIALYSIS</t>
  </si>
  <si>
    <t>SOUTH BEACH DIALYSIS</t>
  </si>
  <si>
    <t>CRYSTAL RIVER DIALYSIS CENTER</t>
  </si>
  <si>
    <t>SANTA ROSA DIALYSIS</t>
  </si>
  <si>
    <t>SEBASTIAN DIALYSIS</t>
  </si>
  <si>
    <t>PALM COAST DIALYSIS</t>
  </si>
  <si>
    <t>OCALA REGIONAL KIDNEY CENTER SOUTH</t>
  </si>
  <si>
    <t>NORTH MELBOURNE DIALYSIS INC</t>
  </si>
  <si>
    <t>LAKEWOOD RANCH DIALYSIS</t>
  </si>
  <si>
    <t>FOUR FREEDOMS DIALYSIS</t>
  </si>
  <si>
    <t>DADELAND DIALYSIS</t>
  </si>
  <si>
    <t>HUNTERS CREEK DIALYSIS</t>
  </si>
  <si>
    <t>BAY BREEZE DIALYSIS CLINIC INC</t>
  </si>
  <si>
    <t>FORT MYERS SOUTH DIALYSIS</t>
  </si>
  <si>
    <t>TEMPLE TERRACE DIALYSIS</t>
  </si>
  <si>
    <t>ORLANDO SOUTHWEST DIALYSIS</t>
  </si>
  <si>
    <t>CELEBRATION DIALYSIS</t>
  </si>
  <si>
    <t>BONITA SPRINGS DIALYSIS</t>
  </si>
  <si>
    <t>ARCADIA DIALYSIS CENTER</t>
  </si>
  <si>
    <t>NORTH OKALOOSA DIALYSIS CENTER</t>
  </si>
  <si>
    <t>DSI - TAMPA CENTRAL</t>
  </si>
  <si>
    <t>LAKELAND SOUTH DIALYSIS</t>
  </si>
  <si>
    <t>TALLAHASSEE SOUTH DIALYSIS</t>
  </si>
  <si>
    <t>CHIPLEY DIALYSIS</t>
  </si>
  <si>
    <t>ORLANDO HOME TRAINING DIALYSIS</t>
  </si>
  <si>
    <t>ST PETERSBURG DIALYSIS</t>
  </si>
  <si>
    <t>ORANGE CITY DIALYSIS</t>
  </si>
  <si>
    <t>MIAMI NORTH DIALYSIS</t>
  </si>
  <si>
    <t>FMC DIALYSIS SERVICES - WINTER PARK</t>
  </si>
  <si>
    <t>BRANDON EAST DIALYSIS</t>
  </si>
  <si>
    <t>MIAMI EAST DIALYSIS</t>
  </si>
  <si>
    <t>CENTRAL FLORIDA KIDNEY CENTER - WINTER GARDEN</t>
  </si>
  <si>
    <t>FORT MYERS NORTH DIALYSIS</t>
  </si>
  <si>
    <t>PERRY DIALYSIS</t>
  </si>
  <si>
    <t>OCALA REGIONAL KIDNEY CENTER NORTH</t>
  </si>
  <si>
    <t>ST PETERSBURG SOUTH DIALYSIS</t>
  </si>
  <si>
    <t>EAST FT LAUDERDALE DIALYSIS CENTER LLC</t>
  </si>
  <si>
    <t>WESTON DIALYSIS CENTER</t>
  </si>
  <si>
    <t>DAVIE CITY DIALYSIS</t>
  </si>
  <si>
    <t>NRI - NAPLES</t>
  </si>
  <si>
    <t>COASTAL KIDNEY CENTER</t>
  </si>
  <si>
    <t>FRESENIUS KIDNEY CARE SOUTH TAMPA</t>
  </si>
  <si>
    <t>MELBOURNE DIALYSIS</t>
  </si>
  <si>
    <t>EMBASSY LAKES ARTIFICIAL KIDNEY CENTER</t>
  </si>
  <si>
    <t>DAVENPORT DIALYSIS CENTER</t>
  </si>
  <si>
    <t>LAKE GRIFFIN EAST DIALYSIS</t>
  </si>
  <si>
    <t>WINTER PARK HOME PD DIALYSIS</t>
  </si>
  <si>
    <t>OCALA REGIONAL KIDNEY CENTERS HOME DIALYSIS</t>
  </si>
  <si>
    <t>DIALYSIS CARE CENTER OF DAYTONA</t>
  </si>
  <si>
    <t>SANFORD DIALYSIS</t>
  </si>
  <si>
    <t>RENAL CARE PARTNERS HOME PROGRAM</t>
  </si>
  <si>
    <t>APOPKA DIALYSIS</t>
  </si>
  <si>
    <t>ST CLOUD DIALYSIS</t>
  </si>
  <si>
    <t>HIALEAH ARTIFICIAL KIDNEY CENTER</t>
  </si>
  <si>
    <t>CENTRAL ORLANDO DIALYSIS</t>
  </si>
  <si>
    <t>LAURAL MANOR DIALYSIS CENTER</t>
  </si>
  <si>
    <t>MIAMI GARDENS DIALYSIS</t>
  </si>
  <si>
    <t>FLORIDA RENAL CENTER</t>
  </si>
  <si>
    <t>DELRAY BEACH DIALYSIS CENTER LLC</t>
  </si>
  <si>
    <t>WEST PENSACOLA DIALYSIS CENTER</t>
  </si>
  <si>
    <t>CAPE CORAL SOUTH DIALYSIS</t>
  </si>
  <si>
    <t>INDIAN RIVER DIALYSIS CENTER</t>
  </si>
  <si>
    <t>CASSELBERRY DIALYSIS</t>
  </si>
  <si>
    <t>WINTER PARK HEMO DIALYSIS</t>
  </si>
  <si>
    <t>WINTER PARK DIALYSIS</t>
  </si>
  <si>
    <t>WEST BEACH DIALYSIS CENTER</t>
  </si>
  <si>
    <t>MIRAMAR KIDNEY CENTER</t>
  </si>
  <si>
    <t>JACKSONVILLE SOUTH DIALYSIS CENTER</t>
  </si>
  <si>
    <t>AVENTURA KIDNEY CENTER</t>
  </si>
  <si>
    <t>ADVANCED DIALYSIS CENTER OF FT LAUDERDALE</t>
  </si>
  <si>
    <t>WINTER GARDEN DIALYSIS</t>
  </si>
  <si>
    <t>ORLANDO PARK DIALYSIS</t>
  </si>
  <si>
    <t>GREATER TAMPA AT HOME</t>
  </si>
  <si>
    <t>EAST TAMPA DIALYSIS</t>
  </si>
  <si>
    <t>WESLEY CHAPEL DIALYSIS</t>
  </si>
  <si>
    <t>GATEWAY DIALYSIS</t>
  </si>
  <si>
    <t>PINELLAS WEST SHORE DIALYSIS</t>
  </si>
  <si>
    <t>AVE MARIA DIALYSIS</t>
  </si>
  <si>
    <t>PALM BREEZE DIALYSIS</t>
  </si>
  <si>
    <t>KENDALL KIDNEY CENTER</t>
  </si>
  <si>
    <t>POINCIANA DIALYSIS</t>
  </si>
  <si>
    <t>SOUTHWEST GEORGIA DIALYSIS</t>
  </si>
  <si>
    <t>ROME DIALYSIS</t>
  </si>
  <si>
    <t>ATHENS WEST DIALYSIS</t>
  </si>
  <si>
    <t>BRUNSWICK DIALYSIS</t>
  </si>
  <si>
    <t>OAK STREET DIALYSIS</t>
  </si>
  <si>
    <t>DAVITA  JONESBORO DIALYSIS CENTER</t>
  </si>
  <si>
    <t>SOUTHWEST ATLANTA DIALYSIS CENTER</t>
  </si>
  <si>
    <t>DOUGLASVILLE DIALYSIS</t>
  </si>
  <si>
    <t>WASHINGTON DIALYSIS FACILITY</t>
  </si>
  <si>
    <t>AMERICUS DIALYSIS</t>
  </si>
  <si>
    <t>JESUP DIALYSIS</t>
  </si>
  <si>
    <t>BMA OF COVINTON INC</t>
  </si>
  <si>
    <t>DOUGLAS DIALYSIS</t>
  </si>
  <si>
    <t>ELBERTON DIALYSIS FACILITY INC</t>
  </si>
  <si>
    <t>LAURENS COUNTY DIALYSIS</t>
  </si>
  <si>
    <t>EASTLAKE DIALYSIS</t>
  </si>
  <si>
    <t>HINESVILLE DIALYSIS</t>
  </si>
  <si>
    <t>THOMASTON DIALYSIS</t>
  </si>
  <si>
    <t>ST MARYS DIALYSIS</t>
  </si>
  <si>
    <t>DAVITA FORT VALLEY</t>
  </si>
  <si>
    <t>ATLANTA DIALYSIS</t>
  </si>
  <si>
    <t>FORD FACTORY SQUARE DIALYSIS</t>
  </si>
  <si>
    <t>LINDEN DIALYSIS</t>
  </si>
  <si>
    <t>SOUTH FULTON DIALYSIS</t>
  </si>
  <si>
    <t>DAVITA INC MILLEDGEVILLE</t>
  </si>
  <si>
    <t>ISD RENAL, INC.</t>
  </si>
  <si>
    <t>COLUMBUS DIALYSIS</t>
  </si>
  <si>
    <t>BUCKHEAD DIALYSIS</t>
  </si>
  <si>
    <t>WYLDS ROAD DIALYSIS</t>
  </si>
  <si>
    <t>COBB DIALYSIS</t>
  </si>
  <si>
    <t>DAVITA DIALYSIS OF MIDDLE GEORGIA INC.</t>
  </si>
  <si>
    <t>PAULDING DIALYSIS</t>
  </si>
  <si>
    <t>SOUTHERN LANE DIALYSIS</t>
  </si>
  <si>
    <t>EAST MACON DIALYSIS CENTER</t>
  </si>
  <si>
    <t>MOULTRIE DIALYSIS CENTER</t>
  </si>
  <si>
    <t>SOUTH BRUNSWICK DIALYSIS</t>
  </si>
  <si>
    <t>EAST ATLANTA DIALYSIS</t>
  </si>
  <si>
    <t>NORTH FULTON DIALYSIS</t>
  </si>
  <si>
    <t>DIALYSIS CENTER OF MIDDLE GEORGIA</t>
  </si>
  <si>
    <t>CANDLER COUNTY DIALYSIS</t>
  </si>
  <si>
    <t>ABERCORN DIALYSIS</t>
  </si>
  <si>
    <t>DECATUR DIALYSIS CENTER</t>
  </si>
  <si>
    <t>WILLIAMS STREET DIALYSIS</t>
  </si>
  <si>
    <t>BAXLEY DIALYSIS</t>
  </si>
  <si>
    <t>DERENNE DIALYSIS</t>
  </si>
  <si>
    <t>GREENSBORO DAVITA DIALYSIS CENTER</t>
  </si>
  <si>
    <t>ATLANTA WEST DIALYSIS</t>
  </si>
  <si>
    <t>SNAPFINGER DIALYSIS</t>
  </si>
  <si>
    <t>MCDONOUGH DIALYSIS FACILITY</t>
  </si>
  <si>
    <t>EAST POINT DIALYSIS</t>
  </si>
  <si>
    <t>FAYETTEVILLE DIALYSIS</t>
  </si>
  <si>
    <t>CENTENNIAL ATLANTA DIALYSIS</t>
  </si>
  <si>
    <t>EFFINGHAM NORTH DIALYSIS</t>
  </si>
  <si>
    <t>NEPHROLOGY CENTER OF SOUTH AUGUSTA</t>
  </si>
  <si>
    <t>CUMMING DIALYSIS</t>
  </si>
  <si>
    <t>PERRY DIALYSIS CENTER</t>
  </si>
  <si>
    <t>DSI CARTERSVILLE RENAL CENTER</t>
  </si>
  <si>
    <t>GAINESVILLE DIALYSIS</t>
  </si>
  <si>
    <t>COMPREHENSIVE RENAL CARE OF NORTHLAKE LLC</t>
  </si>
  <si>
    <t>SWEETWATER DIALYSIS</t>
  </si>
  <si>
    <t>EAST GEORGIA REGIONAL DIALYSIS CENTER</t>
  </si>
  <si>
    <t>IRIS CITY DIALYSIS</t>
  </si>
  <si>
    <t>EAST DEKALB DIALYSIS</t>
  </si>
  <si>
    <t>VIDALIA FIRST STREET DIALYSIS</t>
  </si>
  <si>
    <t>MONTEZUMA DIALYSIS</t>
  </si>
  <si>
    <t>WRIGHTSVILLE DIALYSIS</t>
  </si>
  <si>
    <t>LORING HEIGHTS DIALYSIS</t>
  </si>
  <si>
    <t>FMC DIALYSIS SERVICES ELLIJAY</t>
  </si>
  <si>
    <t>BAKERS FERRY DIALYSIS</t>
  </si>
  <si>
    <t>DAVITA GROVEPARK DIALYSIS CENTER</t>
  </si>
  <si>
    <t>WEST GEORGIA DIALYSIS</t>
  </si>
  <si>
    <t>LAKE HEARN DIALYSIS</t>
  </si>
  <si>
    <t>DIALYSIS OF LITHONIA</t>
  </si>
  <si>
    <t>SUGARLOAF DIALYSIS</t>
  </si>
  <si>
    <t>BUFORD DIALYSIS</t>
  </si>
  <si>
    <t>NORTHWEST GEORGIA RENAL CENTER</t>
  </si>
  <si>
    <t>SPIVEY PERITONEAL AND HOME DIALYSIS CENTER</t>
  </si>
  <si>
    <t>MOUNTAIN PARK DIALYSIS</t>
  </si>
  <si>
    <t>MEDLOCK BRIDGE DIALYSIS</t>
  </si>
  <si>
    <t>NORTH HENRY DIALYSIS</t>
  </si>
  <si>
    <t>UNION CITY DIALYSIS</t>
  </si>
  <si>
    <t>ATHENS EAST DIALYSIS</t>
  </si>
  <si>
    <t>SOUTHSTAR ADAMSVILLE DIALYSIS</t>
  </si>
  <si>
    <t>TIFTON DIALYSIS</t>
  </si>
  <si>
    <t>CORDELE DIALYSIS</t>
  </si>
  <si>
    <t>KIDNEY DIALYSIS CENTER LLC</t>
  </si>
  <si>
    <t>ARBOR PLACE DIALYSIS</t>
  </si>
  <si>
    <t>KENNESTONE DIALYSIS</t>
  </si>
  <si>
    <t>POOLER DIALYSIS</t>
  </si>
  <si>
    <t>SHAMROCK DIALYSIS</t>
  </si>
  <si>
    <t>PEACHTREE CITY DIALYSIS</t>
  </si>
  <si>
    <t>TUCKER DIALYSIS</t>
  </si>
  <si>
    <t>SATILLA RIVER DIALYSIS</t>
  </si>
  <si>
    <t>ADAIR DIALYSIS</t>
  </si>
  <si>
    <t>DAVITA AUSTELL</t>
  </si>
  <si>
    <t>CONYERS DIALYSIS</t>
  </si>
  <si>
    <t>COLONIAL SPRINGS DIALYSIS</t>
  </si>
  <si>
    <t>MAGNOLIA OAKS DIALYSIS</t>
  </si>
  <si>
    <t>NORTH CARROLLTON DIALYSIS</t>
  </si>
  <si>
    <t>MCAFEE DIALYSIS</t>
  </si>
  <si>
    <t>MID ATLANTA HOME DIALYSIS</t>
  </si>
  <si>
    <t>DARIEN DIALYSIS</t>
  </si>
  <si>
    <t>BUCKHEAD HOME TRAINING</t>
  </si>
  <si>
    <t>LAKE HARTWELL DIALYSIS</t>
  </si>
  <si>
    <t>MCDUFFIE DIALYSIS</t>
  </si>
  <si>
    <t>BURNEY DIALYSIS, LLC</t>
  </si>
  <si>
    <t>TROUP COUNTY DIALYSIS</t>
  </si>
  <si>
    <t>SAVANNAH GATEWAY</t>
  </si>
  <si>
    <t>PARKER DIALYSIS, LLC</t>
  </si>
  <si>
    <t>TURNER HILL DIALYSIS</t>
  </si>
  <si>
    <t>SEMINOLE DIALYSIS, LLC</t>
  </si>
  <si>
    <t>GOLDENDALE DIALYSIS, LLC</t>
  </si>
  <si>
    <t>OSAGE DIALYSIS LLC</t>
  </si>
  <si>
    <t>LAPHAM DIALYSIS, LLC</t>
  </si>
  <si>
    <t>TOTAL RENAL CARE, INC.</t>
  </si>
  <si>
    <t>TOTAL RENAL CARE, INC</t>
  </si>
  <si>
    <t>CARLSBAD DIALYSIS LLC</t>
  </si>
  <si>
    <t>SHONE DIALYSIS, LLC</t>
  </si>
  <si>
    <t>BAYSHORE DIALYSIS LLC</t>
  </si>
  <si>
    <t>MILLER DIALYSIS</t>
  </si>
  <si>
    <t>BROOKS COUNTY DIALYSIS FACILITY</t>
  </si>
  <si>
    <t>DECATUR COUNTY DIALYSIS CENTER</t>
  </si>
  <si>
    <t>RAINBOW DIALYSIS</t>
  </si>
  <si>
    <t>RAINBOW DIALYSIS LAHAINA</t>
  </si>
  <si>
    <t>NAMPA DIALYSIS CENTER</t>
  </si>
  <si>
    <t>TABLE ROCK DIALYSIS CENTER</t>
  </si>
  <si>
    <t>BURLEY DIALYSIS CENTER</t>
  </si>
  <si>
    <t>TWIN FALLS DIALYSIS CENTER</t>
  </si>
  <si>
    <t>GATE CITY DIALYSIS CENTER</t>
  </si>
  <si>
    <t>FMC NORTH IDAHO  DIALYSIS FACILITY</t>
  </si>
  <si>
    <t>TREASURE VALLEY DIALYSIS CENTER</t>
  </si>
  <si>
    <t>CALDWELL DIALYSIS CENTER</t>
  </si>
  <si>
    <t>MOSCOW DIALYSIS CENTER</t>
  </si>
  <si>
    <t>SNAKE RIVER DIALYSIS CENTER</t>
  </si>
  <si>
    <t>DAVITA - LOOP RENAL CENTER</t>
  </si>
  <si>
    <t>DAVITA - EVANSTON RENAL CENTER</t>
  </si>
  <si>
    <t>DAVITA - METRO EAST DIALYSIS</t>
  </si>
  <si>
    <t>DAVITA - LINCOLN PARK NEPHROLOGY ASSN, SC</t>
  </si>
  <si>
    <t>DAVITA - EMERALD DIALYSIS</t>
  </si>
  <si>
    <t>FMC - BERWYN</t>
  </si>
  <si>
    <t>DAVITA - LOGAN SQUARE DIALYSIS SVCS INC</t>
  </si>
  <si>
    <t>DAVITA -  GRANITE CITY DIALYSIS CENTER</t>
  </si>
  <si>
    <t>DAVITA - MT VERNON DIALYSIS</t>
  </si>
  <si>
    <t>DAVITA - SOUTH HOLLAND</t>
  </si>
  <si>
    <t>DAVITA - OLYMPIA FIELDS DIALYSIS CENTER</t>
  </si>
  <si>
    <t>DAVITA - LAKE COUNTY DIALYSIS SERVICES INC</t>
  </si>
  <si>
    <t>SUN HEALTH</t>
  </si>
  <si>
    <t>DAVITA - SKYLINE HOME DIALYSIS</t>
  </si>
  <si>
    <t>DAVITA - SAUGET DIALYSIS CENTER</t>
  </si>
  <si>
    <t>DAVITA - WAUKEGAN - HOME PROGRAM</t>
  </si>
  <si>
    <t>DAVITA - MARION DIALYSIS</t>
  </si>
  <si>
    <t>DAVITA - COUNTRY CLUB HILLS</t>
  </si>
  <si>
    <t>DAVITA - WAUKEGAN DIALYSIS</t>
  </si>
  <si>
    <t>DAVITA - EFFINGHAM DIALYSIS</t>
  </si>
  <si>
    <t>DAVITA - JACKSONVILLE DIALYSIS</t>
  </si>
  <si>
    <t>DAVITA - LINCOLN DIALYSIS</t>
  </si>
  <si>
    <t>DAVITA - LITCHFIELD DIALYSIS</t>
  </si>
  <si>
    <t>DAVITA - MACON COUNTY DIALYSIS</t>
  </si>
  <si>
    <t>DAVITA - MATTOON DIALYSIS</t>
  </si>
  <si>
    <t>DAVITA - SPRINGFIELD CENTRAL DIALYSIS</t>
  </si>
  <si>
    <t>DAVITA - TAYLORVILLE DIALYSIS</t>
  </si>
  <si>
    <t>DAVITA - SPRINGFIELD MONTVALE DIALYSIS</t>
  </si>
  <si>
    <t>DAVITA - CARPENTERSVILLE</t>
  </si>
  <si>
    <t>DAVITA - DECATUR EAST WOOD DIALYSIS</t>
  </si>
  <si>
    <t>DAVITA - CHILDRENS DIALYSIS CENTER</t>
  </si>
  <si>
    <t>DAVITA - BENTON DIALYSIS</t>
  </si>
  <si>
    <t>DAVITA - CENTRALIA DIALYSIS</t>
  </si>
  <si>
    <t>FMC - DECATUR - PD</t>
  </si>
  <si>
    <t>DAVITA - STONE CREST DIALYSIS</t>
  </si>
  <si>
    <t>FMC - SKOKIE DIALYSIS</t>
  </si>
  <si>
    <t>DAVITA - ALTON DIALYSIS</t>
  </si>
  <si>
    <t>DAVITA - RUSHVILLE DIALYSIS</t>
  </si>
  <si>
    <t>DAVITA - HAZELCREST</t>
  </si>
  <si>
    <t>DAVITA - ARLINGTON HEIGHTS PD</t>
  </si>
  <si>
    <t>DAVITA - ARLINGTON HEIGHTS DIALYSIS</t>
  </si>
  <si>
    <t>DAVITA - ILLINI RENAL DIALYSIS</t>
  </si>
  <si>
    <t>DAVITA - MARYVILLE DIALYSIS</t>
  </si>
  <si>
    <t>DAVITA - CHICAGO HEIGHTS DIALYSIS</t>
  </si>
  <si>
    <t>DAVITA - JERSEYVILLE DIALYSIS</t>
  </si>
  <si>
    <t>BEVERLY DIALYSIS</t>
  </si>
  <si>
    <t>DAVITA - SYCAMORE</t>
  </si>
  <si>
    <t>DAVITA - CHURCHVIEW DIALYSIS CENTER</t>
  </si>
  <si>
    <t>DAVITA - FREEPORT DIALYSIS</t>
  </si>
  <si>
    <t>DAVITA - MARENGO CITY DIALYSIS</t>
  </si>
  <si>
    <t>DAVITA - ROCKFORD DIALYSIS</t>
  </si>
  <si>
    <t>DAVITA - WHITESIDE DIALYSIS</t>
  </si>
  <si>
    <t>DAVITA - MONTCLARE DIALYSIS</t>
  </si>
  <si>
    <t>DAVITA - BUFFALO GROVE DIALYSIS</t>
  </si>
  <si>
    <t>DAVITA - DIXON KIDNEY CENTER</t>
  </si>
  <si>
    <t>DAVITA - SCHAUMBURG RENAL CENTER</t>
  </si>
  <si>
    <t>DAVITA - MT GREENWOOD</t>
  </si>
  <si>
    <t>DAVITA - STONY CREEK DIALYSIS</t>
  </si>
  <si>
    <t>DAVITA - ROXBURY DIALYSIS CENTER</t>
  </si>
  <si>
    <t>LAKE VILLA DIALYSIS</t>
  </si>
  <si>
    <t>DAVITA - LITTLE VILLAGE DIALYSIS</t>
  </si>
  <si>
    <t>DAVITA - MANTENO DIALYSIS CENTRE</t>
  </si>
  <si>
    <t>DAVITA - OLNEY DIALYSIS CENTER</t>
  </si>
  <si>
    <t>AFFILIATED DIALYSIS CENTERS</t>
  </si>
  <si>
    <t>KANKAKEE COUNTY DIALYSIS</t>
  </si>
  <si>
    <t>DAVITA - MARYVILLE HOME DIALYSIS</t>
  </si>
  <si>
    <t>DAVITA - WAYNE COUNTY</t>
  </si>
  <si>
    <t>DAVITA - VANDALIA DIALYSIS</t>
  </si>
  <si>
    <t>DAVITA - WOODRIDGE AT HOME</t>
  </si>
  <si>
    <t>DAVITA - HARVEY DIALYSIS</t>
  </si>
  <si>
    <t>AFFILIATED HOME DIALYSIS OF ELK GROVE</t>
  </si>
  <si>
    <t>DAVITA - EDWARDSVILLE DIALYSIS</t>
  </si>
  <si>
    <t>DAVITA - PITTSFIELD DIALYSIS</t>
  </si>
  <si>
    <t>DAVITA - ADAMS COUNTY DIALYSIS</t>
  </si>
  <si>
    <t>DAVITA - BIG OAKS DIALYSIS</t>
  </si>
  <si>
    <t>DAVITA - ROBINSON DIALYSIS</t>
  </si>
  <si>
    <t>DAVITA - COBBLESTONE DIALYSIS</t>
  </si>
  <si>
    <t>DAVITA - CRYSTAL SPRINGS DIALYSIS</t>
  </si>
  <si>
    <t>DAVITA - KENWOOD DIALYSIS</t>
  </si>
  <si>
    <t>DAVITA - STONY ISLAND DIALYSIS</t>
  </si>
  <si>
    <t>DAVITA - WEST LAWN DIALYSIS</t>
  </si>
  <si>
    <t>DAVITA - KENWOOD PD</t>
  </si>
  <si>
    <t>DAVITA - WOODLAWN DIALYSIS</t>
  </si>
  <si>
    <t>DAVITA - GRAND CROSSING DIALYSIS</t>
  </si>
  <si>
    <t>DAVITA - PALOS PARK DIALYSIS</t>
  </si>
  <si>
    <t>DAVITA - SPRINGFIELD SOUTH DIALYSIS</t>
  </si>
  <si>
    <t>DAVITA - DANVILLE AT HOME</t>
  </si>
  <si>
    <t>DAVITA - BARRINGTON CREEK</t>
  </si>
  <si>
    <t>DAVITA - MORRIS DIALYSIS</t>
  </si>
  <si>
    <t>DAVITA - RENAL CARE CENTER NEW LENOX</t>
  </si>
  <si>
    <t>DAVITA - WEST JOLIET</t>
  </si>
  <si>
    <t>GLEN DIALYSIS</t>
  </si>
  <si>
    <t>DAVITA - DRIFTWOOD DIALYSIS</t>
  </si>
  <si>
    <t>DAVITA - CRIMSON RIDGE</t>
  </si>
  <si>
    <t>DAVITA - SHILOH DIALYSIS</t>
  </si>
  <si>
    <t>DAVITA - SILVERBRIDGE HOME TRAINING</t>
  </si>
  <si>
    <t>HOME DIALYSIS SERVICES - CRYSTAL LAKE</t>
  </si>
  <si>
    <t>DAVITA - MOLINE HOME TRAINING</t>
  </si>
  <si>
    <t>DAVITA - TIMBER CREEK</t>
  </si>
  <si>
    <t>DAVITA - TAZEWELL COUNTY DIALYSIS</t>
  </si>
  <si>
    <t>DAVITA - LAWNDALE DIALYSIS</t>
  </si>
  <si>
    <t>FMC - NORTHFIELD</t>
  </si>
  <si>
    <t>DAVITA - RED BUD DIALYSIS</t>
  </si>
  <si>
    <t>DAVITA - FLOSSMOOR HOME</t>
  </si>
  <si>
    <t>JOLIET DIALYSIS HOLDINGS</t>
  </si>
  <si>
    <t>DAVITA - GARFIELD KIDNEY CENTER</t>
  </si>
  <si>
    <t>DAVITA - WEST SIDE</t>
  </si>
  <si>
    <t>DAVITA - NEW LENOX HOME</t>
  </si>
  <si>
    <t>HOME DIALYSIS SERVICES PEORIA</t>
  </si>
  <si>
    <t>FMC - WATERLOO DIALYSIS</t>
  </si>
  <si>
    <t>FMC - MAPLE CITY</t>
  </si>
  <si>
    <t>DAVITA - CHICAGO RIDGE DIALYSIS</t>
  </si>
  <si>
    <t>DAVITA - BELVIDERE DIALYSIS</t>
  </si>
  <si>
    <t>DAVITA - COAL CITY HOME TRAINING</t>
  </si>
  <si>
    <t>TOTAL RENAL CARE INC.</t>
  </si>
  <si>
    <t>DAVITA - MACHESNEY PARK DIALYSIS</t>
  </si>
  <si>
    <t>DAVITA - SALEM HOME TRAINING</t>
  </si>
  <si>
    <t>DAVITA - ALSIP HOME TRAINING</t>
  </si>
  <si>
    <t>DAVITA - TINLEY PARK</t>
  </si>
  <si>
    <t>DAVITA - NORTHSIDE HOME TRAINING</t>
  </si>
  <si>
    <t>DAVITA - VERMILION COUNTY DIALYSIS</t>
  </si>
  <si>
    <t>TOTAL RENAL CARE - MONTGOMERY COUNTY DIALYSIS</t>
  </si>
  <si>
    <t>DAVITA - CALUMET CITY DIALYSIS</t>
  </si>
  <si>
    <t>DAVITA - COLLINSVILLE</t>
  </si>
  <si>
    <t>DAVITA - FOREST CITY DIALYSIS</t>
  </si>
  <si>
    <t>DAVITA - HUNTLEY DIALYSIS</t>
  </si>
  <si>
    <t>DAVITA - PARK MANOR DIALYSIS</t>
  </si>
  <si>
    <t>CRAWFORD COUNTY HOME TRAINING</t>
  </si>
  <si>
    <t>WASHINGTON HEIGHTS DIALYSIS</t>
  </si>
  <si>
    <t>DAVITA - FOXPOINT DIALYSIS</t>
  </si>
  <si>
    <t>DAVITA - IRVING PARK DIALYSIS</t>
  </si>
  <si>
    <t>OWEN CENTER HOME TRAINING</t>
  </si>
  <si>
    <t>DAVITA - KANKAKEE RIVER DIALYSIS</t>
  </si>
  <si>
    <t>DAVITA - NORWOOD PARK DIALYSIS</t>
  </si>
  <si>
    <t>DAVITA - BATESVILLE DIALYSIS</t>
  </si>
  <si>
    <t>DAVITA - LAWRENCEBURG DIALYSIS,LLC</t>
  </si>
  <si>
    <t>DAVITA - MARION COUNTY</t>
  </si>
  <si>
    <t>DAVITA - GARY</t>
  </si>
  <si>
    <t>DAVITA - HAMMOND DIALYSIS</t>
  </si>
  <si>
    <t>DAVITA - JASPER DIALYSIS</t>
  </si>
  <si>
    <t>DAVITA - VALPARAISO</t>
  </si>
  <si>
    <t>DAVITA - NORTH EVANSVILLE DIALYSIS</t>
  </si>
  <si>
    <t>DAVITA- QUAD COUNTIES DIALYSIS CENTER</t>
  </si>
  <si>
    <t>DAVITA -  BLUE RIVER VALLEY RENAL CENTER</t>
  </si>
  <si>
    <t>DAVITA - MICHIGAN CITY</t>
  </si>
  <si>
    <t>DAVITA - MUNSTER</t>
  </si>
  <si>
    <t>DAVITA - EAST CHICAGO</t>
  </si>
  <si>
    <t>DAVITA - DAVIESS COUNTY DIALYSIS</t>
  </si>
  <si>
    <t>DAVITA - EAST EVANSVILLE DIALYSIS</t>
  </si>
  <si>
    <t>DAVITA - TELL CITY DIALYSIS CENTER</t>
  </si>
  <si>
    <t>DAVITA - MERRILLVILLE DIALYSIS</t>
  </si>
  <si>
    <t>DAVITA - NEW ALBANY DIALYSIS</t>
  </si>
  <si>
    <t>FMC - MADISON</t>
  </si>
  <si>
    <t>DAVITA - VINCENNES DIALYSIS</t>
  </si>
  <si>
    <t>DAVITA - WESTVIEW DIALYSIS</t>
  </si>
  <si>
    <t>WELLBOUND OF LAFAYETTE</t>
  </si>
  <si>
    <t>FMC - LIBERTY DIALYSIS - FRANKFORT</t>
  </si>
  <si>
    <t>DAVITA - DIALYSIS - FRANKLIN</t>
  </si>
  <si>
    <t>DAVITA - SALEM DIALYSIS CENTER</t>
  </si>
  <si>
    <t>DAVITA - INDY SOUTH DIALYSIS</t>
  </si>
  <si>
    <t>DAVITA - CORYDON DIALYSIS CENTER</t>
  </si>
  <si>
    <t>DAVITA - CARMEL DIALYSIS</t>
  </si>
  <si>
    <t>DAVITA - KENDALLVILLE RENAL CARE CENTER</t>
  </si>
  <si>
    <t>DAVITA - ST. JOHN DIALYSIS</t>
  </si>
  <si>
    <t>DAVITA - CHESTERTON</t>
  </si>
  <si>
    <t>DAVITA - PRINCETON DIALYSIS</t>
  </si>
  <si>
    <t>DAVITA - PORTAGE</t>
  </si>
  <si>
    <t>DAVITA - NORTH VERNON DIALYSIS CENTER</t>
  </si>
  <si>
    <t>DAVITA - PLAINFIELD</t>
  </si>
  <si>
    <t>DAVITA - HOOSIER HILLS DIALYSIS</t>
  </si>
  <si>
    <t>DAVITA - NEWBURGH DIALYSIS</t>
  </si>
  <si>
    <t>DAVITA - AVON DIALYSIS</t>
  </si>
  <si>
    <t>DAVITA - SCOTTSBURG DIALYSIS</t>
  </si>
  <si>
    <t>DAVITA - FORT WAYNE SOUTH</t>
  </si>
  <si>
    <t>DAVITA - FORT WAYNE WEST</t>
  </si>
  <si>
    <t>DAVITA - APPLESEED</t>
  </si>
  <si>
    <t>DAVITA - CARMEL HEALTH AND LIVING</t>
  </si>
  <si>
    <t>DAVITA - JEFFERSONVILLE DIALYSIS</t>
  </si>
  <si>
    <t>DAVITA - PAOLI DIALYSIS</t>
  </si>
  <si>
    <t>DAVITA - SUMMIT CITY DIALYSIS</t>
  </si>
  <si>
    <t>DAVITA - MISHAWAKA DIALYSIS</t>
  </si>
  <si>
    <t>DAVITA - BROWNSBURG CLINIC</t>
  </si>
  <si>
    <t>DAVITA - EAGLE HIGHLANDS</t>
  </si>
  <si>
    <t>DAVITA - DIALYSIS SOUTH BEND WEST</t>
  </si>
  <si>
    <t>DAVITA - INDY EAST</t>
  </si>
  <si>
    <t>DAVITA - VINCENNES HOME DIALYSIS</t>
  </si>
  <si>
    <t>DAVITA - ELKHART</t>
  </si>
  <si>
    <t>DAVITA - MUNCIE</t>
  </si>
  <si>
    <t>DAVITA - SPRING STREET</t>
  </si>
  <si>
    <t>DAVITA - IRISH DIALYSIS</t>
  </si>
  <si>
    <t>RANDOLPH DIALYSIS, LLC</t>
  </si>
  <si>
    <t>NXKC INDIANAPOLIS NORTHWEST, LLC</t>
  </si>
  <si>
    <t>DAVITA-WHITEWATER VALLEY DIALYSIS</t>
  </si>
  <si>
    <t>DAVITA-FORT WAYNE NORTH DIALYSIS</t>
  </si>
  <si>
    <t>LOFIELD DIALYSIS, LLC</t>
  </si>
  <si>
    <t>DRUMMER DIALYSIS LLC</t>
  </si>
  <si>
    <t>DAVITA-SULLIVAN DIALYSIS</t>
  </si>
  <si>
    <t>ISD RENAL</t>
  </si>
  <si>
    <t>DAVITA-TERRE HAUTE DIALYSIS</t>
  </si>
  <si>
    <t>LOFIELD DIALYSIS LLC</t>
  </si>
  <si>
    <t>DAVITA- FALL CREEK</t>
  </si>
  <si>
    <t>MERCY MEDICAL CENTER - CEDAR RAPIDS</t>
  </si>
  <si>
    <t>MILTON &amp; ETHEL WARNER DIALYSIS UNIT - SPENCER</t>
  </si>
  <si>
    <t>CENTRAL DES MOINES DIALYSIS</t>
  </si>
  <si>
    <t>WEST DES MOINES DIALYSIS</t>
  </si>
  <si>
    <t>CRESTON DIALYSIS</t>
  </si>
  <si>
    <t>CEDAR VALLEY DIALYSIS CENTER</t>
  </si>
  <si>
    <t>RENAL CENTER OF STORM LAKE, LLC</t>
  </si>
  <si>
    <t>ATLANTIC DIALYSIS</t>
  </si>
  <si>
    <t>NEWTON DIALYSIS</t>
  </si>
  <si>
    <t>WEST UNION DIALYSIS CENTER</t>
  </si>
  <si>
    <t>SHENANDOAH DIALYSIS</t>
  </si>
  <si>
    <t>HARLAN DIALYSIS</t>
  </si>
  <si>
    <t>RIVERPOINT DIALYSIS UNIT</t>
  </si>
  <si>
    <t>EAST DES MOINES DIALYSIS</t>
  </si>
  <si>
    <t>COUNCIL BLUFFS DIALYSIS CENTER</t>
  </si>
  <si>
    <t>BLACK HAWK DIALYSIS</t>
  </si>
  <si>
    <t>CEDAR VALLEY WAVERLY DIALYSIS</t>
  </si>
  <si>
    <t>BUCHANAN COUNTY DIALYSIS</t>
  </si>
  <si>
    <t>IOWA FALLS MARY GREELEY DIALYSIS</t>
  </si>
  <si>
    <t>MARSHALLTOWN MARY GREELEY DIALYSIS</t>
  </si>
  <si>
    <t>AMES MARY GREELEY DIALYSIS</t>
  </si>
  <si>
    <t>RENAL CENTER OF FORT DODGE LLC</t>
  </si>
  <si>
    <t>CEDAR RAPIDS DIALYSIS</t>
  </si>
  <si>
    <t>GREEN COUNTRY DIALYSIS</t>
  </si>
  <si>
    <t>ANKENY DIALYSIS</t>
  </si>
  <si>
    <t>FIVE SEASONS DIALYSIS</t>
  </si>
  <si>
    <t>E.A. MOTTO DIALYSIS</t>
  </si>
  <si>
    <t>OTTUMWA DIALYSIS</t>
  </si>
  <si>
    <t>SIOUX CITY DIALYSIS</t>
  </si>
  <si>
    <t>PELLA DIALYSIS</t>
  </si>
  <si>
    <t>WINDSOR HEIGHTS DIALYSIS</t>
  </si>
  <si>
    <t>FMC - EL DORADO</t>
  </si>
  <si>
    <t>JOHNSON COUNTY DIALYSIS</t>
  </si>
  <si>
    <t>WICHITA DIALYSIS CENTER</t>
  </si>
  <si>
    <t>TOPEKA DIALYSIS</t>
  </si>
  <si>
    <t>LENEXA DIALYSIS</t>
  </si>
  <si>
    <t>OTTAWA DIALYSIS</t>
  </si>
  <si>
    <t>GARDEN CITY DIALYSIS CENTER</t>
  </si>
  <si>
    <t>EAST WICHITA DIALYSIS CENTER</t>
  </si>
  <si>
    <t>WYANDOTTE COUNTY DIALYSIS, L L C</t>
  </si>
  <si>
    <t>LAWRENCE DIALYSIS</t>
  </si>
  <si>
    <t>WINFIELD DIALYSIS CENTER</t>
  </si>
  <si>
    <t>NEWTON DIALYSIS CENTER</t>
  </si>
  <si>
    <t>PARSONS DIALYSIS CENTER</t>
  </si>
  <si>
    <t>DERBY DIALYSIS CENTER</t>
  </si>
  <si>
    <t>SABETHA DIALYSIS</t>
  </si>
  <si>
    <t>FMC - JUNCTION CITY</t>
  </si>
  <si>
    <t>WYANDOTTE WEST DIALYSIS</t>
  </si>
  <si>
    <t>PRATT DIALYSIS CENTER</t>
  </si>
  <si>
    <t>OLATHE DIALYSIS</t>
  </si>
  <si>
    <t>NE WICHITA DIALYSIS CENTER</t>
  </si>
  <si>
    <t>WYANDOTTE CENTRAL DIALYSIS</t>
  </si>
  <si>
    <t>LEAVENWORTH DIALYSIS</t>
  </si>
  <si>
    <t>DIALYSIS CENTER OF HUTCHINSON</t>
  </si>
  <si>
    <t>MAIZE DIALYSIS CENTER</t>
  </si>
  <si>
    <t>PAOLA DIALYSIS</t>
  </si>
  <si>
    <t>NALL DIALYSIS</t>
  </si>
  <si>
    <t>ANDOVER DIALYSIS</t>
  </si>
  <si>
    <t>FMC - FORT SCOTT</t>
  </si>
  <si>
    <t>LAWRENCE HOME TRAINING</t>
  </si>
  <si>
    <t>GARDNER DIALYSIS</t>
  </si>
  <si>
    <t>EMPORIA DIALYSIS</t>
  </si>
  <si>
    <t>HOME DIALYSIS SERVICES KANSAS CITY</t>
  </si>
  <si>
    <t>WANAMAKER DIALYSIS</t>
  </si>
  <si>
    <t>MANHATTAN DIALYSIS</t>
  </si>
  <si>
    <t>NOTTINGHAM DIALYSIS</t>
  </si>
  <si>
    <t>MISSION DIALYSIS</t>
  </si>
  <si>
    <t>HOPEFIELD DIALYSIS</t>
  </si>
  <si>
    <t>OVERLAND PARK DIALYSIS</t>
  </si>
  <si>
    <t>AIR CAPITAL DIALYSIS</t>
  </si>
  <si>
    <t>FREE STATE DIALYSIS</t>
  </si>
  <si>
    <t>DAVITA - DIALYSIS OF CENTRAL KENTUCKY</t>
  </si>
  <si>
    <t>DAVITA - TAYLOR COUNTY DIALYSIS</t>
  </si>
  <si>
    <t>DAVITA - HOPKINSVILLE DIALYSIS</t>
  </si>
  <si>
    <t>DAVITA - CRESTVIEW HILLS DIALYSIS</t>
  </si>
  <si>
    <t>DAVITA - EASTERN KENTUCKY DIALYSIS</t>
  </si>
  <si>
    <t>DAVITA - SOUTH HILL DIALYSIS</t>
  </si>
  <si>
    <t>DAVITA - GARDENSIDE DIALYSIS</t>
  </si>
  <si>
    <t>DAVITA - OWENSBORO DIALYSIS CENTER</t>
  </si>
  <si>
    <t>DAVITA - PAINTSVILLE DIALYSIS</t>
  </si>
  <si>
    <t>DAVITA - CHRISTIAN COUNTY DIALYSIS</t>
  </si>
  <si>
    <t>DAVITA - RAVEN ROCK</t>
  </si>
  <si>
    <t>DAVITA - BARDSTOWN DIALYSIS</t>
  </si>
  <si>
    <t>DAVITA - LOUISVILLE DIALYSIS</t>
  </si>
  <si>
    <t>DAVITA - LAGRANGE DIALYSIS CENTER</t>
  </si>
  <si>
    <t>DAVITA - LEITCHFIELD DIALYSIS</t>
  </si>
  <si>
    <t>DAVITA - SPRINGHURST DIALYSIS CENTER</t>
  </si>
  <si>
    <t>DAVITA - LOUISA  DIALYSIS</t>
  </si>
  <si>
    <t>DAVITA - TURFWAY DIALYSIS</t>
  </si>
  <si>
    <t>DAVITA - COLD SPRING DIALYSIS</t>
  </si>
  <si>
    <t>DAVITA-TURFWAY PD TRAINING</t>
  </si>
  <si>
    <t>DAVITA - MAYSVILLE</t>
  </si>
  <si>
    <t>DAVITA - MEADOWS EAST</t>
  </si>
  <si>
    <t>DAVITA - WILLIAMSTOWN DIALYSIS</t>
  </si>
  <si>
    <t>DAVITA - MADISONVILLE DIALYSIS CENTER</t>
  </si>
  <si>
    <t>DAVITA - SHEPERDSVILLE DIALYSIS</t>
  </si>
  <si>
    <t>DAVITA - HAMBURG DIALYSIS</t>
  </si>
  <si>
    <t>DAVITA - BOURBON COUNTY DIALYSIS</t>
  </si>
  <si>
    <t>DAVITA - 12TH ST. COVINGTON DIALYSIS</t>
  </si>
  <si>
    <t>DAVITA - VERSAILLES DIALYSIS</t>
  </si>
  <si>
    <t>DAVITA - RADCLIFF DIALYSIS</t>
  </si>
  <si>
    <t>DAVITA - SHELBYVILLE ROAD DIALYSIS</t>
  </si>
  <si>
    <t>DAVITA - DIALYSIS OF WARREN COUNTY</t>
  </si>
  <si>
    <t>DAVITA - GENERAL BUTLER DIALYSIS</t>
  </si>
  <si>
    <t>KUMAR DIALYSIS FLORENCE</t>
  </si>
  <si>
    <t>DAVITA - OWENSBORO HOME DIALYSIS</t>
  </si>
  <si>
    <t>DAVITA - KENTUCKY HOME TRAINING</t>
  </si>
  <si>
    <t>SAGUARO DIALYSIS LLC</t>
  </si>
  <si>
    <t>DAVITA-WALTON DIALYSIS</t>
  </si>
  <si>
    <t>DAVITA - WESTBANK CHRONIC RENAL CTR</t>
  </si>
  <si>
    <t>DAVITA - FLEUR DE LIS</t>
  </si>
  <si>
    <t>DAVITA - CHATEAU DIALYSIS</t>
  </si>
  <si>
    <t>DAVITA - BOGALUSA KIDNEY CARE</t>
  </si>
  <si>
    <t>DAVITA - MAGNOLIA DIALYSIS</t>
  </si>
  <si>
    <t>DAVITA - SLIDELL KIDNEY CARE</t>
  </si>
  <si>
    <t>DAVITA - NEW ORLEANS UPTOWN DIALYSIS</t>
  </si>
  <si>
    <t>DAVITA - LAKE CHARLES SOUTHWEST DIALYSIS</t>
  </si>
  <si>
    <t>DAVITA - DERIDDER DIALYSIS</t>
  </si>
  <si>
    <t>DAVITA - KENNER REG DIALYSIS</t>
  </si>
  <si>
    <t>DAVITA - MEMORIAL DIALYSIS</t>
  </si>
  <si>
    <t>DAVITA - SULPHUR</t>
  </si>
  <si>
    <t>DAVITA - DIALYSIS SYSTEMS OF COVINGTON</t>
  </si>
  <si>
    <t>DAVITA - WASHINGTON PARISH DIALYSIS</t>
  </si>
  <si>
    <t>DAVITA - EAST BATON ROUGE</t>
  </si>
  <si>
    <t>DAVITA - METAIRIE</t>
  </si>
  <si>
    <t>DAVITA - RIVER PARISHES DIALYSIS</t>
  </si>
  <si>
    <t>DAVITA - OAKWOOD DIALYSIS</t>
  </si>
  <si>
    <t>DAVITA - GARDEN DISTRICT DX</t>
  </si>
  <si>
    <t>DAVITA - MARRERO DIALYSIS CENTER</t>
  </si>
  <si>
    <t>DAVITA - BROADMOOR DX</t>
  </si>
  <si>
    <t>DAVITA - CRESCENT CITY</t>
  </si>
  <si>
    <t>XCLOSED - FMCNA - TRINITY</t>
  </si>
  <si>
    <t>FMCNA - LACOMBE</t>
  </si>
  <si>
    <t>DAVITA - RIVER BEND DIALYSIS</t>
  </si>
  <si>
    <t>DAVITA - RED RIVER DIALYSIS</t>
  </si>
  <si>
    <t>DAVITA - WESTWEGO DIALYSIS</t>
  </si>
  <si>
    <t>DAVITA - NOLA</t>
  </si>
  <si>
    <t>DAVITA - ESSEN LANE DIALYSIS</t>
  </si>
  <si>
    <t>DAVITA - MARIGNY DIALYSIS</t>
  </si>
  <si>
    <t>DAVITA - ALGIERS DIALYSIS</t>
  </si>
  <si>
    <t>DAVITA - SCOTLANDVILLE DIALYSIS</t>
  </si>
  <si>
    <t>DAVITA - YOUNGSVILLE DIALYSIS</t>
  </si>
  <si>
    <t>DAVITA - FREMAUX DIALYSIS</t>
  </si>
  <si>
    <t>DAVITA - MID CITY DIALYSIS</t>
  </si>
  <si>
    <t>DAVITA - WALKER DIALYSIS</t>
  </si>
  <si>
    <t>DAVITA - GENTILLY DIALYSIS</t>
  </si>
  <si>
    <t>DAVITA - PRAIRIEVILLE</t>
  </si>
  <si>
    <t>DAVITA - EARHART</t>
  </si>
  <si>
    <t>DAVITA - COVINGTON TRACE</t>
  </si>
  <si>
    <t>BOYD DIALYSIS</t>
  </si>
  <si>
    <t>LINCOLN LAKES REGION DIALYSIS</t>
  </si>
  <si>
    <t>EASTERN MAINE DIALYSIS</t>
  </si>
  <si>
    <t>DAVITA - ROCKVILLE</t>
  </si>
  <si>
    <t>DAVITA - EASTON</t>
  </si>
  <si>
    <t>DAVITA - HOWARD COUNTY</t>
  </si>
  <si>
    <t>DAVITA - BERLIN DIALYSIS</t>
  </si>
  <si>
    <t>DOWNTOWN DIALYSIS CENTER</t>
  </si>
  <si>
    <t>DAVITA - WHITE SQUARE</t>
  </si>
  <si>
    <t>CHARING CROSS DIALYSIS</t>
  </si>
  <si>
    <t>DAVITA - CATONSVILLE</t>
  </si>
  <si>
    <t>KIDNEY CARE OF LARGO</t>
  </si>
  <si>
    <t>CARROLL COUNTY DIALYSIS</t>
  </si>
  <si>
    <t>KIDNEY CARE OF LAUREL</t>
  </si>
  <si>
    <t>FMC - LAPLATA</t>
  </si>
  <si>
    <t>DAVITA DIALYSIS - MERCY</t>
  </si>
  <si>
    <t>BERTHA SIRK DIALYSIS CENTER</t>
  </si>
  <si>
    <t>DAVITA - LANDOVER</t>
  </si>
  <si>
    <t>BALTIMORE COUNTY DIALYSIS FACILITY</t>
  </si>
  <si>
    <t>GREENSPRING DIALYSIS CENTER</t>
  </si>
  <si>
    <t>RENAL CARE OF LANHAM</t>
  </si>
  <si>
    <t>DAVITA - HARBOR PARK DIALYSIS</t>
  </si>
  <si>
    <t>ELLICOTT CITY DIALYSIS CENTER LLC</t>
  </si>
  <si>
    <t>DAVITA - SOUTHERN MARYLAND</t>
  </si>
  <si>
    <t>DAVITA - LAKESIDE</t>
  </si>
  <si>
    <t>TOTAL RENAL CARE - CHESTERTOWN</t>
  </si>
  <si>
    <t>DAVITA - OWINGS MILLS</t>
  </si>
  <si>
    <t>RENAL TREATMENT CENTER - WHEATON</t>
  </si>
  <si>
    <t>FRESENIUS KIDNEY CARE - MANOR CARE</t>
  </si>
  <si>
    <t>DAVITA - FALLS ROAD</t>
  </si>
  <si>
    <t>TAKOMA PARK DIALYSIS</t>
  </si>
  <si>
    <t>DAVITA - SILVER SPRING</t>
  </si>
  <si>
    <t>DAVITA - BELAIR</t>
  </si>
  <si>
    <t>25TH STREET DIALYSIS INC</t>
  </si>
  <si>
    <t>DAVITA - FREDERICK</t>
  </si>
  <si>
    <t>HARFORD ROAD DIALYSIS CENTER</t>
  </si>
  <si>
    <t>DULANEY TOWSON DIALYSIS CENTER</t>
  </si>
  <si>
    <t>DAVITA - PASADENA</t>
  </si>
  <si>
    <t>DAVITA - DUNDALK</t>
  </si>
  <si>
    <t>FRESENIUS KIDNEY CARE - CROMWELL</t>
  </si>
  <si>
    <t>RIVERTOWNE DIALYSIS CENTER</t>
  </si>
  <si>
    <t>DAVITA - MIDDLEBROOK DIALYSIS</t>
  </si>
  <si>
    <t>RENAL CARE OF BOWIE, LLC</t>
  </si>
  <si>
    <t>DAVITA - CEDAR LANE</t>
  </si>
  <si>
    <t>GLEN BURNIE DIALYSIS</t>
  </si>
  <si>
    <t>DAVITA - WINDSOR DIALYSIS</t>
  </si>
  <si>
    <t>DAVITA - CATONSVILLE NORTH DIALYSIS</t>
  </si>
  <si>
    <t>PIKESVILLE DIALYSIS</t>
  </si>
  <si>
    <t>GERMANTOWN DIALYSIS</t>
  </si>
  <si>
    <t>CAMBRIDGE DIALYSIS CENTER</t>
  </si>
  <si>
    <t>RENAL CARE OF SEAT PLEASANT, LLC</t>
  </si>
  <si>
    <t>FRESENIUS KIDNEY CARE - BRINTON WOODS</t>
  </si>
  <si>
    <t>ABERDEEN DIALYSIS</t>
  </si>
  <si>
    <t>SETON DRIVE DIALYSIS</t>
  </si>
  <si>
    <t>BALLENGER CREEK DIALYSIS</t>
  </si>
  <si>
    <t>NORTHWEST DIALYSIS CENTER</t>
  </si>
  <si>
    <t>DISTRICT HEIGHTS DIALYSIS</t>
  </si>
  <si>
    <t>KIDNEY HOME CENTER</t>
  </si>
  <si>
    <t>CALVERTON DIALYSIS</t>
  </si>
  <si>
    <t>WASHINGTON COUNTY DIALYSIS</t>
  </si>
  <si>
    <t>FOREST LANDING DIALYSIS</t>
  </si>
  <si>
    <t>CHARLES COUNTY DIALYSIS</t>
  </si>
  <si>
    <t>GLEN BURNIE HOME TRAINING</t>
  </si>
  <si>
    <t>WHITNEY DIALYSIS LLC</t>
  </si>
  <si>
    <t>BROWNWOOD DIALYSIS LLC</t>
  </si>
  <si>
    <t>DAVITA-ANNAPOLIS DIALYSIS</t>
  </si>
  <si>
    <t>DAVITA - CORAL HILLS DIALYSIS</t>
  </si>
  <si>
    <t>ELLICOTT KIDNEY CENTER LLC</t>
  </si>
  <si>
    <t>HOME DIALYSIS OF MARYLAND LLC</t>
  </si>
  <si>
    <t>QUEEN ANNE HOME TRAINING</t>
  </si>
  <si>
    <t>EASTERN BOULEVARD DIALYSIS</t>
  </si>
  <si>
    <t>FORESTVILLE DIALYSIS</t>
  </si>
  <si>
    <t>NXSTAGE BALTIMORE WEST LLC</t>
  </si>
  <si>
    <t>BROOK DIALYSIS, LLC</t>
  </si>
  <si>
    <t>NX STAGE KIDNEY CARE BALTIMORE NORTH, LLC</t>
  </si>
  <si>
    <t>KIDNEY HOME CENTER, LLC</t>
  </si>
  <si>
    <t>BEDELL DIALYSIS, LLC</t>
  </si>
  <si>
    <t>GREENBELT HOME TRAINING</t>
  </si>
  <si>
    <t>ODENTON DIALYSIS</t>
  </si>
  <si>
    <t>LARGO TOWN CENTER DIALYSIS</t>
  </si>
  <si>
    <t>FRIENDLY FARMS HOME DIALYSIS</t>
  </si>
  <si>
    <t>MT. RAINIER DIALYSIS</t>
  </si>
  <si>
    <t>UNION MEMORIAL DIALYSIS</t>
  </si>
  <si>
    <t>GOOD SAMARITAN DIALYSIS</t>
  </si>
  <si>
    <t>LAUREL LAKES DIALYSIS</t>
  </si>
  <si>
    <t>RIDGE ROAD DIALYSIS</t>
  </si>
  <si>
    <t>GAITHERSBURG DIALYSIS</t>
  </si>
  <si>
    <t>EDGEWOOD DIALYSIS</t>
  </si>
  <si>
    <t>DALHART DIALYSIS LLC</t>
  </si>
  <si>
    <t>GOLDEN MILE DIALYSIS</t>
  </si>
  <si>
    <t>KIDNEY CENTER</t>
  </si>
  <si>
    <t>WEYMOUTH DIALYSIS</t>
  </si>
  <si>
    <t>WOBURN DIALYSIS</t>
  </si>
  <si>
    <t>BOSTON DIALYSIS</t>
  </si>
  <si>
    <t>BROOKLINE DIALYSIS</t>
  </si>
  <si>
    <t>NEW BEDFORD DIALYSIS</t>
  </si>
  <si>
    <t>NORTHEAST CAMBRIDGE DIALYSIS</t>
  </si>
  <si>
    <t>PHYSICIANS DIALYSIS INC., - FITCHBURG</t>
  </si>
  <si>
    <t>WELLINGTON CIRCLE DIALYSIS CENTER</t>
  </si>
  <si>
    <t>SALEM NORTHEAST DIALYSIS</t>
  </si>
  <si>
    <t>NORTH ANDOVER RENAL CENTER</t>
  </si>
  <si>
    <t>NORWOOD DIALYSIS CENTER</t>
  </si>
  <si>
    <t>BURLINGTON REGIONAL DIALYSIS</t>
  </si>
  <si>
    <t>PDI - WORCESTER</t>
  </si>
  <si>
    <t>NXSTAGE KIDNEY CARE BOSTON SOUTH LLC</t>
  </si>
  <si>
    <t>NXSTAGE BOSTON NORTH, LLC</t>
  </si>
  <si>
    <t>DVA HEALTHCARE OF MASSACHUSETTS INC</t>
  </si>
  <si>
    <t>UMASS MEMORIAL MEDICAL CENTER ESRD</t>
  </si>
  <si>
    <t>UNIV OF MI DIALYSIS - ADULT</t>
  </si>
  <si>
    <t>DAVITA - NORTH OAKLAND DIALYSIS</t>
  </si>
  <si>
    <t>CORNERSTONE DIALYSIS OF DAVITA</t>
  </si>
  <si>
    <t>DAVITA - DEARBORN</t>
  </si>
  <si>
    <t>NEW CENTER DIALYSIS OF DAVITA</t>
  </si>
  <si>
    <t>DAVITA - BAY CITY DIALYSIS</t>
  </si>
  <si>
    <t>BAY AREA REG DIALYSIS - ESSEXVILLE</t>
  </si>
  <si>
    <t>DAVITA - WEST BRANCH DIALYSIS</t>
  </si>
  <si>
    <t>DAVITA - SOUTHGATE</t>
  </si>
  <si>
    <t>DAVITA - MOTOR CITY DIALYSIS</t>
  </si>
  <si>
    <t>MACOMB KIDNEY CENTER OF DAVITA</t>
  </si>
  <si>
    <t>DAVITA - MIDLAND DIALYSIS</t>
  </si>
  <si>
    <t>DAVITA - REDFORD</t>
  </si>
  <si>
    <t>DAVITA OF DETROIT - KRESGE</t>
  </si>
  <si>
    <t>NOVI DIALYSIS CENTER OF DAVITA</t>
  </si>
  <si>
    <t>DAVITA - GARDEN WEST</t>
  </si>
  <si>
    <t>BRIGHTON DIALYSIS OF DAVITA</t>
  </si>
  <si>
    <t>DAVITA - ALPENA DIALYSIS</t>
  </si>
  <si>
    <t>DAVITA - GAYLORD DIALYSIS</t>
  </si>
  <si>
    <t>DAVITA - MUSKEGON</t>
  </si>
  <si>
    <t>DAVITA - GRAND HAVEN</t>
  </si>
  <si>
    <t>DAVITA - GRAND RAPIDS</t>
  </si>
  <si>
    <t>YPSILANTI DIALYSIS OF DAVITA</t>
  </si>
  <si>
    <t>GRAND BLANC DIALYSIS OF DAVITA</t>
  </si>
  <si>
    <t>DAVITA - HIGHLAND PARK</t>
  </si>
  <si>
    <t>JACKSON DIALYSIS OF DAVITA</t>
  </si>
  <si>
    <t>DAVITA - LUDINGTON</t>
  </si>
  <si>
    <t>DAVITA - CASS CITY DIALYSIS</t>
  </si>
  <si>
    <t>CLARKSTON DIALYSIS OF DAVITA</t>
  </si>
  <si>
    <t>STATE FAIR DIALYSIS - DAVITA</t>
  </si>
  <si>
    <t>DAVITA - SCHAEFER DR</t>
  </si>
  <si>
    <t>DAVITA - CADIEUX</t>
  </si>
  <si>
    <t>SAGINAW DIALYSIS CLINIC - DAVITA</t>
  </si>
  <si>
    <t>DAVITA - GRAND RAPIDS EAST</t>
  </si>
  <si>
    <t>DAVITA - DOWNRIVER KIDNEY CTR</t>
  </si>
  <si>
    <t>DAVITA - ROMULUS</t>
  </si>
  <si>
    <t>DAVITA - GREENVIEW</t>
  </si>
  <si>
    <t>FLUSHING DIALYSIS OF DAVITA</t>
  </si>
  <si>
    <t>SOUTHFIELD WEST DIALYSIS OF DAVITA</t>
  </si>
  <si>
    <t>DAVISON DIALYSIS OF DAVITA</t>
  </si>
  <si>
    <t>DAVITA - NEWAYGO COUNTY</t>
  </si>
  <si>
    <t>FLINT DIALYSIS OF DAVITA</t>
  </si>
  <si>
    <t>HALLWOOD DIALYSIS OF DAVITA</t>
  </si>
  <si>
    <t>PARK PLAZA DIALYSIS OF DAVITA</t>
  </si>
  <si>
    <t>FMC - LANSING</t>
  </si>
  <si>
    <t>WESTLAND DIALYSIS OF DAVITA</t>
  </si>
  <si>
    <t>DAVITA - BALLENGER POINTE</t>
  </si>
  <si>
    <t>ROCHESTER HILLS DIALYSIS OF DAVITA</t>
  </si>
  <si>
    <t>DAVITA - CHELSEA</t>
  </si>
  <si>
    <t>FENTON DIALYSIS OF DAVITA</t>
  </si>
  <si>
    <t>COMMERCE TOWNSHIP DIALYSIS OF DAVITA</t>
  </si>
  <si>
    <t>DAVITA - IONIA DIALYSIS</t>
  </si>
  <si>
    <t>DAVITA - KALAMAZOO CENTRAL</t>
  </si>
  <si>
    <t>GROSSE POINTE DIALYSIS OF DAVITA</t>
  </si>
  <si>
    <t>DAVITA - LANSING HOME HHD/PD</t>
  </si>
  <si>
    <t>CLINTON TOWNSHIP DIALYSIS OF DAVITA</t>
  </si>
  <si>
    <t>DAVITA - GLADWIN DIALYSIS</t>
  </si>
  <si>
    <t>DAVITA - DEARBORN AT HOME</t>
  </si>
  <si>
    <t>FMC - CASS RIVER</t>
  </si>
  <si>
    <t>DAVITA - ORCHARD SQUARE DIALYSIS</t>
  </si>
  <si>
    <t>DAVITA - BURTON DIALYSIS</t>
  </si>
  <si>
    <t>DAVITA - RIVERWOOD DIALYSIS</t>
  </si>
  <si>
    <t>DAVITA - MT MORRIS</t>
  </si>
  <si>
    <t>DAVITA - MT PLEASANT DIALYSIS</t>
  </si>
  <si>
    <t>DAVITA - ALMA DIALYSIS</t>
  </si>
  <si>
    <t>DAVITA - GREENVILLE DIALYSIS</t>
  </si>
  <si>
    <t>DAVITA - APPLE AVE DIALYSIS</t>
  </si>
  <si>
    <t>TOWN CENTER DIALYSIS - DAVITA</t>
  </si>
  <si>
    <t>HARPER WOODS DIALYSIS OF DAVITA</t>
  </si>
  <si>
    <t>RIVERVIEW DIALYSIS OF DAVITA</t>
  </si>
  <si>
    <t>ANN ARBOR DIALYSIS OF DAVITA</t>
  </si>
  <si>
    <t>DAVITA - NORTON SHORES DIALYSIS</t>
  </si>
  <si>
    <t>DAVITA - GRAYLING HOME TRAINING</t>
  </si>
  <si>
    <t>DAVITA - BELTLINE HOME TRAINING</t>
  </si>
  <si>
    <t>DAVITA - BLOOMFIELD HILLS HOME TRAINING</t>
  </si>
  <si>
    <t>DAVITA - BAD AXE DIALYSIS</t>
  </si>
  <si>
    <t>DAVITA - OAKWOOD RENAL SERVICES</t>
  </si>
  <si>
    <t>DAVITA - RIVERBEND DIALYSIS</t>
  </si>
  <si>
    <t>DAVITA - ROSCOMMON DIALYSIS</t>
  </si>
  <si>
    <t>DAVITA - SPARTAN DIALYSIS</t>
  </si>
  <si>
    <t>DAVITA - STARRWOOD DIALYSIS</t>
  </si>
  <si>
    <t>DAVITA - STARRWOOD HOME TRAINING</t>
  </si>
  <si>
    <t>DAVITA - GRAND BLANC HOME TRAINING</t>
  </si>
  <si>
    <t>SHOSHONE DIALYSIS LLC</t>
  </si>
  <si>
    <t>PORTOLA DIALYSIS LLC</t>
  </si>
  <si>
    <t>KEYSTONE DIALYSIS LLC</t>
  </si>
  <si>
    <t>GULCH DIALYSIS LLC</t>
  </si>
  <si>
    <t>BLAUVELT DIALYSIS LLC</t>
  </si>
  <si>
    <t>NEHALL DIALYSIS LLC</t>
  </si>
  <si>
    <t>NXKC SAGINAW, LLC</t>
  </si>
  <si>
    <t>RUNSTONE DIALYSIS, LLC</t>
  </si>
  <si>
    <t>EDINA DIALYSIS OF DAVITA</t>
  </si>
  <si>
    <t>MARSHALL DIALYSIS OF DAVITA</t>
  </si>
  <si>
    <t>MINNEAPOLIS DIALYSIS OF DAVITA</t>
  </si>
  <si>
    <t>WEST ST PAUL DIALYSIS OF DAVITA</t>
  </si>
  <si>
    <t>FARIBAULT DIALYSIS OF DAVITA</t>
  </si>
  <si>
    <t>MONTEVIDEO DIALYSIS OF DAVITA</t>
  </si>
  <si>
    <t>MAPLEWOOD DIALYSIS OF DAVITA</t>
  </si>
  <si>
    <t>ST PAUL DIALYSIS OF DAVITA</t>
  </si>
  <si>
    <t>COON RAPIDS DIALYSIS OF DAVITA</t>
  </si>
  <si>
    <t>BURNSVILLE DIALYSIS OF DAVITA</t>
  </si>
  <si>
    <t>ARDEN HILLS DIALYSIS OF DAVITA</t>
  </si>
  <si>
    <t>RED WING DIALYSIS OF DAVITA</t>
  </si>
  <si>
    <t>REDWOOD FALLS DIALYSIS OF DAVITA</t>
  </si>
  <si>
    <t>MINNETONKA DIALYSIS OF DAVITA</t>
  </si>
  <si>
    <t>CASS LAKE DIALYSIS OF DAVITA</t>
  </si>
  <si>
    <t>DAVITA - WYOMING DIALYSIS</t>
  </si>
  <si>
    <t>CAPITOL DIALYSIS OF DAVITA</t>
  </si>
  <si>
    <t>RIVER CITY DIALYSIS</t>
  </si>
  <si>
    <t>WOODBURY DIALYSIS OF DAVITA</t>
  </si>
  <si>
    <t>RIVERSIDE DIALYSIS OF DAVITA</t>
  </si>
  <si>
    <t>PIPESTONE DIALYSIS OF DAVITA</t>
  </si>
  <si>
    <t>BLOOMINGTON DIALYSIS OF DAVITA</t>
  </si>
  <si>
    <t>HOME DIALYSIS OF DAVITA - PD UNIT</t>
  </si>
  <si>
    <t>MINNEAPOLIS NE DIALYSIS OF DAVITA</t>
  </si>
  <si>
    <t>ST LOUIS PARK DIALYSIS OF DAVITA</t>
  </si>
  <si>
    <t>EDEN PRAIRIE DIALYSIS OF DAVITA</t>
  </si>
  <si>
    <t>EAGAN DIALYSIS OF DAVITA</t>
  </si>
  <si>
    <t>DAVITA - RICHFIELD</t>
  </si>
  <si>
    <t>DAVITA - NEW HOPE</t>
  </si>
  <si>
    <t>CAPITOL HOME PROGRAM OF DAVITA - HEMO UNIT</t>
  </si>
  <si>
    <t>DAVITA - COTTAGE GROVE</t>
  </si>
  <si>
    <t>SCOTT COUNTY DIALYSIS OF DAVITA</t>
  </si>
  <si>
    <t>DAVITA - UPTOWN</t>
  </si>
  <si>
    <t>EAST RIVER ROAD DIALYSIS</t>
  </si>
  <si>
    <t>MAPLE GROVE DIALYSIS OF DAVITA</t>
  </si>
  <si>
    <t>HIGHLAND PARK DIALYSIS OF DAVITA</t>
  </si>
  <si>
    <t>SUN RAY DIALYSIS OF DAVITA</t>
  </si>
  <si>
    <t>DAVITA - WESTWOOD HILLS</t>
  </si>
  <si>
    <t>ROBBINSDALE DIALYSIS OF DAVITA</t>
  </si>
  <si>
    <t>MOORHEAD DIALYSIS - DAVITA</t>
  </si>
  <si>
    <t>DIALYSIS AT MANKATO CLINIC - DAVITA</t>
  </si>
  <si>
    <t>PARK RAPIDS DIALYSIS OF DAVITA</t>
  </si>
  <si>
    <t>NORTHFIELD DIALYSIS OF DAVITA</t>
  </si>
  <si>
    <t>EAST VALLEY DIALYSIS OF DAVITA</t>
  </si>
  <si>
    <t>CENTRAL AVENUE DIALYSIS</t>
  </si>
  <si>
    <t>HISTORICAL HASTINGS DIALYSIS OF DAVITA</t>
  </si>
  <si>
    <t>DAVITA - GLENCOE DIALYSIS</t>
  </si>
  <si>
    <t>DAVITA - MARSHALL HOME TRAINING</t>
  </si>
  <si>
    <t>ROCHESTER DIALYSIS OF DAVITA</t>
  </si>
  <si>
    <t>DAVITA - LARPENTEUR AVE DIALYSIS</t>
  </si>
  <si>
    <t>ATLANTIC DIALYSIS LLC</t>
  </si>
  <si>
    <t>RCG TUPELO</t>
  </si>
  <si>
    <t>RCG GREENWOOD</t>
  </si>
  <si>
    <t>SINGING RIVER DIALYSIS</t>
  </si>
  <si>
    <t>OCEAN SPRINGS DIALYSIS</t>
  </si>
  <si>
    <t>ISD BRANDON LLC</t>
  </si>
  <si>
    <t>LUCEDALE DIALYSIS</t>
  </si>
  <si>
    <t>ST. LOUIS DIALYSIS CENTER</t>
  </si>
  <si>
    <t>NORTHLAND DIALYSIS</t>
  </si>
  <si>
    <t>CREVE COEUR DIALYSIS CENTER</t>
  </si>
  <si>
    <t>ZZ CLOSED DCI WITH JCMG WEST</t>
  </si>
  <si>
    <t>ISD - HARRISONVILLE RENAL CENTER</t>
  </si>
  <si>
    <t>CRYSTAL CITY DIALYSIS CENTER</t>
  </si>
  <si>
    <t>ST LOUIS DIALYSIS</t>
  </si>
  <si>
    <t>LIBERTY DIALYSIS</t>
  </si>
  <si>
    <t>HOPE AGAIN DIALYSIS CENTER</t>
  </si>
  <si>
    <t>ROLLA DIALYSIS</t>
  </si>
  <si>
    <t>LAKE ST LOUIS DIALYSIS</t>
  </si>
  <si>
    <t>RENAL CARE GROUP - KENNETT</t>
  </si>
  <si>
    <t>HOSPITAL HILL DIALYSIS</t>
  </si>
  <si>
    <t>FENTON DIALYSIS CENTER</t>
  </si>
  <si>
    <t>RENEX DIALYSIS CLINIC OF MAPLEWOOD</t>
  </si>
  <si>
    <t>FLORISSANT DIALYSIS</t>
  </si>
  <si>
    <t>WASHINGTON SQUARE DIALYSIS</t>
  </si>
  <si>
    <t>ISD - KANSAS CITY RENAL CENTER</t>
  </si>
  <si>
    <t>ST CHARLES DIALYSIS</t>
  </si>
  <si>
    <t>SHREWSBURY DIALYSIS</t>
  </si>
  <si>
    <t>ST. JOSEPH DIALYSIS</t>
  </si>
  <si>
    <t>CAMERON DIALYSIS</t>
  </si>
  <si>
    <t>CHILLICOTHE DIALYSIS</t>
  </si>
  <si>
    <t>ISD - MARSHALL RENAL CENTER</t>
  </si>
  <si>
    <t>SAINT LOUIS WEST DIALYSIS</t>
  </si>
  <si>
    <t>SAINT LOUIS WEST PD DIALYSIS</t>
  </si>
  <si>
    <t>HAZELWOOD DIALYSIS</t>
  </si>
  <si>
    <t>CRESTWOOD DIALYSIS</t>
  </si>
  <si>
    <t>PLATTE WOODS DIALYSIS</t>
  </si>
  <si>
    <t>ST PETERS DIALYSIS</t>
  </si>
  <si>
    <t>RTC-LAMPLIGHTER DIALYSIS</t>
  </si>
  <si>
    <t>RTC - HAMPTON AVENUE DIALYSIS</t>
  </si>
  <si>
    <t>RTC COLUMBIA DIALYSIS</t>
  </si>
  <si>
    <t>ISD - LEE'S SUMMIT RENAL CENTER</t>
  </si>
  <si>
    <t>ELLISVILLE DIALYSIS CENTER</t>
  </si>
  <si>
    <t>US RENAL CARE FERGUSON DIALYSIS</t>
  </si>
  <si>
    <t>NORTH SAINT LOUIS COUNTY DIALYSIS</t>
  </si>
  <si>
    <t>EASTLAND DIALYSIS</t>
  </si>
  <si>
    <t>EUREKA DIALYSIS CENTER</t>
  </si>
  <si>
    <t>DAVITA - WESTPORT RENAL CENTER</t>
  </si>
  <si>
    <t>TIMBERLAKE DIALYSIS</t>
  </si>
  <si>
    <t>DEXTER DIALYSIS</t>
  </si>
  <si>
    <t>VILLA OF WATERBURY</t>
  </si>
  <si>
    <t>HANNIBAL DIALYSIS</t>
  </si>
  <si>
    <t>VILLA OF ST JOHN</t>
  </si>
  <si>
    <t>MAPLE VALLEY DIALYSIS</t>
  </si>
  <si>
    <t>LAKE ST LOUIS AT HOME</t>
  </si>
  <si>
    <t>SIKESTON JAYCEE REGIONAL DIALYSIS</t>
  </si>
  <si>
    <t>GRANDVIEW DIALYSIS</t>
  </si>
  <si>
    <t>CHAMBERS DIALYSIS</t>
  </si>
  <si>
    <t>ARNOLD DIALYSIS</t>
  </si>
  <si>
    <t>TOWN AND COUNTRY WEST DIALYSIS</t>
  </si>
  <si>
    <t>BOWLES AVENUE DIALYSIS</t>
  </si>
  <si>
    <t>SWOPE DIALYSIS</t>
  </si>
  <si>
    <t>SOUTH CITY DIALYSIS</t>
  </si>
  <si>
    <t>COLUMBIA HOME DIALYSIS</t>
  </si>
  <si>
    <t>SPRINGFIELD NORTH DIALYSIS</t>
  </si>
  <si>
    <t>FRESENIUS MEDICAL CARE NEOSHO</t>
  </si>
  <si>
    <t>EXCELSIOR SPRINGS DIALYSIS</t>
  </si>
  <si>
    <t>KANSAS AVENUE DIALYSIS</t>
  </si>
  <si>
    <t>WASHINGTON HOME TRAINING</t>
  </si>
  <si>
    <t>NORTH COUNTY KIDNEY CARE DIALYSIS</t>
  </si>
  <si>
    <t>SHOAL CREEK DIALYSIS</t>
  </si>
  <si>
    <t>NATURAL BRIDGE DIALYSIS</t>
  </si>
  <si>
    <t>WESTFALL DIALYSIS</t>
  </si>
  <si>
    <t>CROSS KEYS DIALYSIS</t>
  </si>
  <si>
    <t>ROBIDOUX DIALYSIS</t>
  </si>
  <si>
    <t>ROLLA HOME TRAINING</t>
  </si>
  <si>
    <t>HOUSE SPRINGS DIALYSIS</t>
  </si>
  <si>
    <t>BLUE RIDGE DIALYSIS</t>
  </si>
  <si>
    <t>GREAT FALLS DIALYSIS</t>
  </si>
  <si>
    <t>BILLINGS CLINIC DIALYSIS, LLC</t>
  </si>
  <si>
    <t>HASTINGS DIALYSIS CENTER</t>
  </si>
  <si>
    <t>SCOTTSBLUFF DIALYSIS CENTER</t>
  </si>
  <si>
    <t>CAPITAL CITY DIALYSIS</t>
  </si>
  <si>
    <t>OMAHA WEST DIALYSIS</t>
  </si>
  <si>
    <t>RAI CARE CENTER - FREMONT</t>
  </si>
  <si>
    <t>OMAHA SOUTH DIALYSIS</t>
  </si>
  <si>
    <t>DODGE COUNTY DIALYSIS</t>
  </si>
  <si>
    <t>SORENSEN PARK DIALYSIS</t>
  </si>
  <si>
    <t>OMAHA CENTRAL DIALYSIS</t>
  </si>
  <si>
    <t>MCCOOK DIALYSIS CENTER</t>
  </si>
  <si>
    <t>CORNHUSKER DIALYSIS</t>
  </si>
  <si>
    <t>GRAND ISLAND DIALYSIS</t>
  </si>
  <si>
    <t>SOUTH LINCOLN DIALYSIS</t>
  </si>
  <si>
    <t>OMAHA HARRISON DIALYSIS</t>
  </si>
  <si>
    <t>NORTHEAST NEBRASKA DIALYSIS</t>
  </si>
  <si>
    <t>OMAHA FLORENCE DIALYSIS</t>
  </si>
  <si>
    <t>OMAHA HOME TRAINING</t>
  </si>
  <si>
    <t>BEATRICE DIALYSIS</t>
  </si>
  <si>
    <t>292501 LAS VEGAS DIALYSIS CENTER (DVA)</t>
  </si>
  <si>
    <t>292504 NORTH LAS VEGAS DIALYSIS CENTER (DVA)</t>
  </si>
  <si>
    <t>292505 SPARKS DIALYSIS (DVA)</t>
  </si>
  <si>
    <t>292507 LAS VEGAS DIALYSIS (DVA)</t>
  </si>
  <si>
    <t>292511 PAHRUMP DIALYSIS CENTER (DVA)</t>
  </si>
  <si>
    <t>292512 SOUTH LAS VEGAS DIALYSIS (DVA)</t>
  </si>
  <si>
    <t>292515 SUMMERLIN DIALYSIS (DVA)</t>
  </si>
  <si>
    <t>292517 GREEN VALLEY DIALYSIS (DVA)</t>
  </si>
  <si>
    <t>292518 RENO DIALYSIS CENTER (DVA)</t>
  </si>
  <si>
    <t>292520 SIERRA ROSE DIALYSIS CENTER (DVA)</t>
  </si>
  <si>
    <t>292521 SOUTHERN HILLS DIALYSIS CENTER (DVA)</t>
  </si>
  <si>
    <t>292522 ANTHEM VILLAGE DIALYSIS (DVA)</t>
  </si>
  <si>
    <t>292524 SIENA HENDERSON DIALYSIS CENTER (DVA)</t>
  </si>
  <si>
    <t>292525 DESERT SPRINGS DIALYSIS CENTER (DVA)</t>
  </si>
  <si>
    <t>292526 SOUTH MEADOWS DIALYSIS (DVA)</t>
  </si>
  <si>
    <t>292528 FALLON DIALYSIS (DVA)</t>
  </si>
  <si>
    <t>292531 CENTENNIAL DIALYSIS CENTER (DVA)</t>
  </si>
  <si>
    <t>292534 NEVADA DIALYSIS CENTER (DVA)</t>
  </si>
  <si>
    <t>292536 LAS VEGAS PEDIATRIC DIALYSIS (DVA)</t>
  </si>
  <si>
    <t>292538 FIVE STAR DIALYSIS CENTER (DVA)</t>
  </si>
  <si>
    <t>292539 CARSON CITY DIALYSIS CENTER (DVA)</t>
  </si>
  <si>
    <t>292546 WINNEMUCCA DIALYSIS (DVA)</t>
  </si>
  <si>
    <t>292547 SPRING VALLEY DIALYSIS (DVA)</t>
  </si>
  <si>
    <t>292548 CHEYENNE DIALYSIS (DVA)</t>
  </si>
  <si>
    <t>292552-PELICAN POINT DIALYSIS</t>
  </si>
  <si>
    <t>292553-LAKE MEAD DIALYSIS CENTER</t>
  </si>
  <si>
    <t>292554-EAST SUNRISE DIALYSIS</t>
  </si>
  <si>
    <t>THE DISTRICT DIALYSIS</t>
  </si>
  <si>
    <t>NASHUA DIALYSIS</t>
  </si>
  <si>
    <t>STEAM DIALYSIS (DERRY)</t>
  </si>
  <si>
    <t>BEDFORD DIALYSIS DAVITA</t>
  </si>
  <si>
    <t>VERSAILLES DIALYSIS LLC</t>
  </si>
  <si>
    <t>ATLANTIC CITY MEDICAL CENTER</t>
  </si>
  <si>
    <t>BAYONNE HOSPITAL RENAL CENTER</t>
  </si>
  <si>
    <t>DVA LUMBERTON DIALYSIS CTR</t>
  </si>
  <si>
    <t>DVA HOLMDEL DIALYSIS CTR</t>
  </si>
  <si>
    <t>DVA CHERRY HILL DIALYSIS CTR</t>
  </si>
  <si>
    <t>DVA FREEHOLD AKC</t>
  </si>
  <si>
    <t>DVA NEPTUNE AKC</t>
  </si>
  <si>
    <t>DVA DELRAN</t>
  </si>
  <si>
    <t>DVA EAST ORANGE AKC</t>
  </si>
  <si>
    <t>DVA SUMMIT DIALYSIS CTR</t>
  </si>
  <si>
    <t>DAVITA BRIDGEWATER DIALYSIS CTR</t>
  </si>
  <si>
    <t>DAVITA ATLANTIC AKC</t>
  </si>
  <si>
    <t>DVA PERTH AMBOY DIALYSIS CTR</t>
  </si>
  <si>
    <t>DVA OLD BRIDGE DIALYSIS CTR</t>
  </si>
  <si>
    <t>DAVITA JERSEY CITY AKC NO BERGEN</t>
  </si>
  <si>
    <t>DVA BURLINGTON NO DIALYSIS CTR</t>
  </si>
  <si>
    <t>PHYSICIANS DIALYSIS PASSAIC</t>
  </si>
  <si>
    <t>DVA PLAINFIELD DIALYSIS CENTER</t>
  </si>
  <si>
    <t>DVA EDISON</t>
  </si>
  <si>
    <t>DAVITA RENAL CENTER BAYONNE</t>
  </si>
  <si>
    <t>SHINING STAR DAVITA BRICKTOWN DC</t>
  </si>
  <si>
    <t>DAVITA VINELAND DIALYSIS</t>
  </si>
  <si>
    <t>SHINING STAR DAVITA NEPTUNE DC</t>
  </si>
  <si>
    <t>SHINING STAR DAVITA MIDDLETOWN DC</t>
  </si>
  <si>
    <t>DAVITA RENAL CTR TRENTON</t>
  </si>
  <si>
    <t>DAVITA RENAL CTR NEWTON</t>
  </si>
  <si>
    <t>SHINING STAR DAVITA SOMERSET DIALYSIS</t>
  </si>
  <si>
    <t>DAVITA PARKSIDE DC</t>
  </si>
  <si>
    <t>DVA WILLINGBORO</t>
  </si>
  <si>
    <t>DAVITA HILLSIDE DIALYSIS CTR</t>
  </si>
  <si>
    <t>DAVITA MARLTON DIALYSIS CENTER</t>
  </si>
  <si>
    <t>WELLBOUND OF MERCER</t>
  </si>
  <si>
    <t>DAVITA LOURDES DIALYSIS AT INNOVA INC</t>
  </si>
  <si>
    <t>ST. JOSEPH'S WAYNE DIALYSIS</t>
  </si>
  <si>
    <t>DAVITA DURHAM CORNERS</t>
  </si>
  <si>
    <t>ST. JOSEPH'S SJRMC DIALYSIS</t>
  </si>
  <si>
    <t>ST. JOSEPH'S PATERSON DIALYSIS</t>
  </si>
  <si>
    <t>DAVITA HACKENSACK</t>
  </si>
  <si>
    <t>DAVITA FAIRLAWN DIALYSIS</t>
  </si>
  <si>
    <t>NEW BRUNSWICK DIALYSIS</t>
  </si>
  <si>
    <t>DAVITA RENAL CTR SUCCASUNNA</t>
  </si>
  <si>
    <t>DAVITA RENAL CTR MORRISTOWN</t>
  </si>
  <si>
    <t>TETERBORO DIALYSIS</t>
  </si>
  <si>
    <t>TOTAL RENAL CARE, INC WEST ORANGE DIALYSIS</t>
  </si>
  <si>
    <t>DAVITA EAST BRUNSWICK</t>
  </si>
  <si>
    <t>DAVITA EAST PATERSON</t>
  </si>
  <si>
    <t>WALL TOWNSHIP HOME TRAINING</t>
  </si>
  <si>
    <t>MATAWAN DIALYSIS</t>
  </si>
  <si>
    <t>DAVITA ATLANTIC COUNTY DIALYSIS</t>
  </si>
  <si>
    <t>PERSHING LLC</t>
  </si>
  <si>
    <t>DAVITA METUCHEN DIALYSIS</t>
  </si>
  <si>
    <t>MONROE TOWNSHIP DIALYSIS</t>
  </si>
  <si>
    <t>DAVITA RENAL CENTER HAMILTON</t>
  </si>
  <si>
    <t>KAMAKEE DIALYSIS (DAVITA OCEAN COUNTY DC)</t>
  </si>
  <si>
    <t>NXSTAGE KIDNEY CARE WEST ORANGE</t>
  </si>
  <si>
    <t>CRRT AT MERWICK</t>
  </si>
  <si>
    <t>DAVITA RAHWAY</t>
  </si>
  <si>
    <t>DAVITA JERSEY CITY SUMMIT DIALYSIS</t>
  </si>
  <si>
    <t>BELLEVILLE KIDNEY CLINIC</t>
  </si>
  <si>
    <t>322503 FOUR CORNERS DIALYSIS FARMINGTON (DVA)</t>
  </si>
  <si>
    <t>322515 SHIPROCK DIALYSIS (DVA)</t>
  </si>
  <si>
    <t>322527 LAS CRUCES RENAL CENTER (DVA)</t>
  </si>
  <si>
    <t>322537 ARTESIA DIALYSIS (DVA)</t>
  </si>
  <si>
    <t>322542 HOME DIALYSIS OF NEW MEXICO</t>
  </si>
  <si>
    <t>322544 MESILLA VALLEY DIALYSIS (DVA)</t>
  </si>
  <si>
    <t>322545 JICARILLA APACHE NATION DIALYSIS TREATMENT CENTER</t>
  </si>
  <si>
    <t>322549-DEL NORTE DIALYSIS</t>
  </si>
  <si>
    <t>322555-LOS ALAMOS DIALYSIS</t>
  </si>
  <si>
    <t>322556-SANDIA PEAK DIALYSIS</t>
  </si>
  <si>
    <t>ST. JOSEPHS HOSP. HLTH CTR-YONKERS</t>
  </si>
  <si>
    <t>WINTHROP UNIVERSITY HOSPITAL</t>
  </si>
  <si>
    <t>EASTERN NIAGARA HOSPITAL ESRD</t>
  </si>
  <si>
    <t>SOUTH BRONX DIALYSIS CENTER</t>
  </si>
  <si>
    <t>HUNTINGTON ARTIFICIAL KIDNEY CENTER</t>
  </si>
  <si>
    <t>LIBERTY R.C.</t>
  </si>
  <si>
    <t>RICHMOND KIDNEY CENTER</t>
  </si>
  <si>
    <t>HUNTINGTON AKC FREEPORT, EXT.</t>
  </si>
  <si>
    <t>S. MANHATTAN DIALYSIS CENTER</t>
  </si>
  <si>
    <t>ITHACA DIALYSIS CLINIC</t>
  </si>
  <si>
    <t>CATSKILL DIALYSIS CENTER</t>
  </si>
  <si>
    <t>RENAL CARE OF BUFFALO, INC.</t>
  </si>
  <si>
    <t>TRUE NORTH DIALYSIS CENTER, LLC</t>
  </si>
  <si>
    <t>HUNTINGTON AKC- MEDFORD EXT.</t>
  </si>
  <si>
    <t>UTICA AVENUE DIALYSIS CLINIC, INC.</t>
  </si>
  <si>
    <t>PORT CHESTER DIALYSIS &amp; RENAL CTR.</t>
  </si>
  <si>
    <t>BRONX DIALYSIS CENTER</t>
  </si>
  <si>
    <t>RIVERDALE DIALYSIS CENTER</t>
  </si>
  <si>
    <t>HUDSON VALLEY DIALYSIS CENTER</t>
  </si>
  <si>
    <t>PEEKSKILL-CORTLANDT DIALYSIS CTR</t>
  </si>
  <si>
    <t>BRONX RIVER DIALYSIS</t>
  </si>
  <si>
    <t>BROOKDALE PHYSICIANS DIALYSIS ASSOCIATES</t>
  </si>
  <si>
    <t>QUEENS DIALYSIS CENTER</t>
  </si>
  <si>
    <t>BOSTON POST ROAD DIALYSIS CENTER</t>
  </si>
  <si>
    <t>SOUNDVIEW DIALYSIS CENTER</t>
  </si>
  <si>
    <t>PORT WASHINGTON DIALYSIS CENTER</t>
  </si>
  <si>
    <t>LYNBROOK DIALYSIS CENTER</t>
  </si>
  <si>
    <t>DYKER HEIGHTS DIALYSIS CENTER</t>
  </si>
  <si>
    <t>KNICKERBOCKER DIALYSIS, INC.</t>
  </si>
  <si>
    <t>MIDWOOD DIALYSIS</t>
  </si>
  <si>
    <t>WHITE PLAINS DIALYSIS</t>
  </si>
  <si>
    <t>YONKERS DIALYSIS CENTER</t>
  </si>
  <si>
    <t>QUEENS VILLAGE DIALYSIS CENTER</t>
  </si>
  <si>
    <t>SHEEPSHEAD BAY RENAL CARE CENTER</t>
  </si>
  <si>
    <t>SOUND SHORE DIALYSIS CENTER</t>
  </si>
  <si>
    <t>HAVEN DIALYSIS CENTERS, INC</t>
  </si>
  <si>
    <t>STRONG HEALTH DIALYSIS-BRIGHTON</t>
  </si>
  <si>
    <t>FMS-FINGER LAKES</t>
  </si>
  <si>
    <t>MILLENNIUM DIALYSIS</t>
  </si>
  <si>
    <t>BRONX RIVER NEPHRO CARE AT THE PLAZA REHAB &amp; NURSING CENT</t>
  </si>
  <si>
    <t>CLEVE HILL DIALYSIS CENTER</t>
  </si>
  <si>
    <t>CELIA DILL DIALYSIS CENTER</t>
  </si>
  <si>
    <t>EASTCHESTER ROAD DIALYSIS CENTER</t>
  </si>
  <si>
    <t>BEDFORD PARK DIALYSIS CENTER</t>
  </si>
  <si>
    <t>YONKERS EAST DIALYSIS CENTER</t>
  </si>
  <si>
    <t>LONG ISLAND RENAL CARE, INC.</t>
  </si>
  <si>
    <t>KNICKERBOCKER DIALYSIS INC</t>
  </si>
  <si>
    <t>SOUTHTOWNS DIALYSIS CENTER</t>
  </si>
  <si>
    <t>NIAGARA FALLS KIDNEY CARE CENTER</t>
  </si>
  <si>
    <t>NEWARK WAYNE DIALYSIS CENTER</t>
  </si>
  <si>
    <t>JAMESTOWN DIALYSIS CENTER</t>
  </si>
  <si>
    <t>ORANGE DIALYSIS CENTER</t>
  </si>
  <si>
    <t>WATERS PLACE DIALYSIS CENTER</t>
  </si>
  <si>
    <t>LOWVILLE DIALYSIS CENTER</t>
  </si>
  <si>
    <t>KNICKERBOCKER DIALYSIS, INC</t>
  </si>
  <si>
    <t>NIAGARA DIALYSIS CENTER</t>
  </si>
  <si>
    <t>LONG ISLAND BAY SHORE DIALYSIS CENTER</t>
  </si>
  <si>
    <t>SCHUYLER DIALYSIS</t>
  </si>
  <si>
    <t>IVY DIALYSIS</t>
  </si>
  <si>
    <t>JULIA AND ISRAEL WALDBAUM DIALYSIS</t>
  </si>
  <si>
    <t>LIBERTY RC, INC.</t>
  </si>
  <si>
    <t>KNICKERBOCKER DIALYSIS</t>
  </si>
  <si>
    <t>NEW YORK DIALYSIS SERVICES, INC</t>
  </si>
  <si>
    <t>LIBERTY RC INC.</t>
  </si>
  <si>
    <t>ATLAS PARK DIALYSIS</t>
  </si>
  <si>
    <t>US RENAL CARE AMHERST DIALYSIS</t>
  </si>
  <si>
    <t>WINTHROP UNIV. HOSP AT SUN HARBOR</t>
  </si>
  <si>
    <t>ASHEVILLE KIDNEY CENTER INC</t>
  </si>
  <si>
    <t>WILSON DIALYSIS</t>
  </si>
  <si>
    <t>SE DIALYSIS WILMINGTON DAVITA FACILITY</t>
  </si>
  <si>
    <t>ELIZABETH CITY DIALYSIS</t>
  </si>
  <si>
    <t>SOUTHEASTERN DIALYSIS DAVITA WHITEVILLE</t>
  </si>
  <si>
    <t>SOUTH CHARLOTTE DIALYSIS</t>
  </si>
  <si>
    <t>GOLDSBORO DIALYSIS</t>
  </si>
  <si>
    <t>TOTAL RENAL CARE OF NORTH CAROLINA LLC</t>
  </si>
  <si>
    <t>SOUTHEASTERN DIALYSIS KENANSVILLE</t>
  </si>
  <si>
    <t>DIALYSIS CARE OF ROCKINGHAM COUNTY INC</t>
  </si>
  <si>
    <t>DIALYSIS CARE OF RICHMOND COUNTY INC</t>
  </si>
  <si>
    <t>EDENTON DIALYSIS</t>
  </si>
  <si>
    <t>VANCE COUNTY DIALYSIS</t>
  </si>
  <si>
    <t>DIALYSIS CARE OF ROWAN COUNTY INC</t>
  </si>
  <si>
    <t>BMA OF WINDSOR INC</t>
  </si>
  <si>
    <t>CHARLOTTE DIALYSIS</t>
  </si>
  <si>
    <t>DURHAM DIALYSIS</t>
  </si>
  <si>
    <t>DIALYSIS CARE OF MOORE COUNTY INC</t>
  </si>
  <si>
    <t>SYLVA DIALYSIS CENTER</t>
  </si>
  <si>
    <t>SOUTHEASTERN DIALYSIS BURGAW</t>
  </si>
  <si>
    <t>DIALYSIS CARE OF ANSON COUNTY</t>
  </si>
  <si>
    <t>ROXBORO DIALYSIS</t>
  </si>
  <si>
    <t>HENDERSONVILLE DIALYSIS CENTER</t>
  </si>
  <si>
    <t>DAVITA DIALYSIS OF RUTHERFORD COUNTY INC</t>
  </si>
  <si>
    <t>AHOSKIE DIALYSIS</t>
  </si>
  <si>
    <t>DIALYSIS CARE OF FRANKLIN COUNTY INC</t>
  </si>
  <si>
    <t>MOUNT OLIVE DIALYSIS</t>
  </si>
  <si>
    <t>DIALYSIS CARE OF EDGECOMBE COUNTY</t>
  </si>
  <si>
    <t>SOUTHEASTERN DIALYSIS ELIZABETHTOWN</t>
  </si>
  <si>
    <t>DIALYSIS CARE OF HOKE COUNTY INC</t>
  </si>
  <si>
    <t>SOUTHEASTERN DIALYSIS SHALLOTTE</t>
  </si>
  <si>
    <t>DIALYSIS CARE OF MONTGOMERY COUNTY INC</t>
  </si>
  <si>
    <t>DIALYSIS CARE OF MARTIN COUNTY INC</t>
  </si>
  <si>
    <t>GOLDSBORO SOUTH DIALYSIS</t>
  </si>
  <si>
    <t>DIALYSIS OF KANNAPOLIS</t>
  </si>
  <si>
    <t>CHEROKEE DIALYSIS CENTER</t>
  </si>
  <si>
    <t>WEAVERVILLE DIALYSIS</t>
  </si>
  <si>
    <t>DURHAM WEST DIALYSIS</t>
  </si>
  <si>
    <t>CHARLOTTE EAST DIALYSIS</t>
  </si>
  <si>
    <t>DAVITA DIALYSIS OF CHADBOURN</t>
  </si>
  <si>
    <t>COPPERFIELD DIALYSIS</t>
  </si>
  <si>
    <t>FOREST HILLS DIALYSIS</t>
  </si>
  <si>
    <t>SOUTHERN PINES DIALYSIS CENTER</t>
  </si>
  <si>
    <t>REIDSVILLE DIALYSIS</t>
  </si>
  <si>
    <t>MCDOWELL COUNTY DIALYSIS</t>
  </si>
  <si>
    <t>SMOKEY MOUNTAIN DIALYSIS DENOVO FACILITY</t>
  </si>
  <si>
    <t>GREENE COUNTY DIALYSIS CENTER</t>
  </si>
  <si>
    <t>MAXTON DIALYSIS CENTER</t>
  </si>
  <si>
    <t>WALLACE DIALYSIS</t>
  </si>
  <si>
    <t>MAYLAND DIALYSIS CENTER</t>
  </si>
  <si>
    <t>FRESENIUS MEDICAL CARE ST PAULS</t>
  </si>
  <si>
    <t>NORTH CHARLOTTE</t>
  </si>
  <si>
    <t>FRESENIUS MEDICAL CARE SCOTLAND COUNTY DIALYSIS</t>
  </si>
  <si>
    <t>MARSHVILLE DIALYSIS CENTER</t>
  </si>
  <si>
    <t>SOUTHPORT DIALYSIS CENTER</t>
  </si>
  <si>
    <t>HARRISBURG DIALYSIS CENTER</t>
  </si>
  <si>
    <t>WAKE FOREST DIALYSIS CENTER</t>
  </si>
  <si>
    <t>CARTHAGE DIALYSIS</t>
  </si>
  <si>
    <t>SOUTHPOINT DIALYSIS</t>
  </si>
  <si>
    <t>CAPE FEAR DIALYSIS</t>
  </si>
  <si>
    <t>NORTH BURLINGTON DIALYSIS</t>
  </si>
  <si>
    <t>SANDHILLS DIALYSIS</t>
  </si>
  <si>
    <t>DVA HEALTHCARE RENAL CARE, INC.</t>
  </si>
  <si>
    <t>TOTAL RENAL CARE OF NORTH CAROLINA, LLC</t>
  </si>
  <si>
    <t>SURF CITY DIALYSIS</t>
  </si>
  <si>
    <t>KERR LAKE DIALYSIS</t>
  </si>
  <si>
    <t>HUNTERSVILLE DIALYSIS</t>
  </si>
  <si>
    <t>ALBERMARLE DIALYSIS</t>
  </si>
  <si>
    <t>ALAMANCE COUNTY DIALYSIS</t>
  </si>
  <si>
    <t>BIO-MEDICAL APPLICATIONS OF NORTH CAROLINA</t>
  </si>
  <si>
    <t>SAMPSON COUNTY HOME TRAINING</t>
  </si>
  <si>
    <t>COASTAL PLAIN DIALYSIS</t>
  </si>
  <si>
    <t>SHARPSBURG DIALYSIS</t>
  </si>
  <si>
    <t>RENAL TREATMENT CENTERS MID ATLANTIC, INC.</t>
  </si>
  <si>
    <t>NASH COUNTY DIALYSIS</t>
  </si>
  <si>
    <t>CATAWBA COUNTY DIALYSIS</t>
  </si>
  <si>
    <t>SPENCER DIALYSIS</t>
  </si>
  <si>
    <t>BULL CITY DIALYSIS</t>
  </si>
  <si>
    <t>DAVITA-DURHAM REGIONAL DIALYSIS</t>
  </si>
  <si>
    <t>ROANOKE-CHOWAN DIALYSIS</t>
  </si>
  <si>
    <t>DUKE UNIVERSITY MEDICAL CENTER DIALYSIS UNIT</t>
  </si>
  <si>
    <t>DAVITA - FARGO DIALYSIS</t>
  </si>
  <si>
    <t>DAVITA - OAKES DIALYSIS</t>
  </si>
  <si>
    <t>DAVITA - MT AUBURN DIALYSIS</t>
  </si>
  <si>
    <t>DAVITA - SOUTHLAND DIALYSIS</t>
  </si>
  <si>
    <t>DAVITA - BLUE ASH DIALYSIS</t>
  </si>
  <si>
    <t>DAVITA - EASTGATE DIALYSIS</t>
  </si>
  <si>
    <t>DAVITA DIALYSIS CENTERS OF DAYTON EAST</t>
  </si>
  <si>
    <t>DAVITA - HOME DIALYSIS OF DAYTON SOUTH</t>
  </si>
  <si>
    <t>DAVITA - HOME DIALYSIS OF DAYTON</t>
  </si>
  <si>
    <t>DAVITA - COLUMBUS DIALYSIS</t>
  </si>
  <si>
    <t>DAVITA - MAUMEE BAY DIALYSIS</t>
  </si>
  <si>
    <t>DAVITA - WILLOW DIALYSIS CENTER</t>
  </si>
  <si>
    <t>DAVITA - ASHTABULA DIALYSIS</t>
  </si>
  <si>
    <t>DAVITA - SHAKER SQUARE DIALYSIS</t>
  </si>
  <si>
    <t>BELMONT DIALYSIS AT CRESTVIEW</t>
  </si>
  <si>
    <t>DAVITA - MARIETTA DIALYSIS</t>
  </si>
  <si>
    <t>DAVITA - MIDDLEBURG HEIGHTS DIALYSIS</t>
  </si>
  <si>
    <t>DAVITA - SWAN CREEK DIALYSIS</t>
  </si>
  <si>
    <t>DAVITA - MIDWEST SPRINGFIELD DIALYSIS</t>
  </si>
  <si>
    <t>DAVITA - DAYTON NORTH DIALYSIS</t>
  </si>
  <si>
    <t>DAVITA - FAIRFIELD DIALYSIS</t>
  </si>
  <si>
    <t>DAVITA - FAIRFIELD HOME TRAINING DIALYSIS</t>
  </si>
  <si>
    <t>DAVITA - WINTON ROAD DIALYSIS</t>
  </si>
  <si>
    <t>DAVITA - SUMMIT RENAL CARE</t>
  </si>
  <si>
    <t>DAVITA - PARMA DIALYSIS</t>
  </si>
  <si>
    <t>DAVITA - SENECA DIALYSIS LLC.</t>
  </si>
  <si>
    <t>DAVITA - WHITE PONDS DIALYSIS</t>
  </si>
  <si>
    <t>DAVITA - WESTERN HILLS DIALYSIS</t>
  </si>
  <si>
    <t>DAVITA - COLUMBUS EAST DIALYSIS</t>
  </si>
  <si>
    <t>DAVITA - SILVERTON DIALYSIS</t>
  </si>
  <si>
    <t>DAVITA - SILVERTON HOMETRAINING DIALYSIS</t>
  </si>
  <si>
    <t>DAVITA - MERCY CANTON DIALYSIS</t>
  </si>
  <si>
    <t>DAVITA - PREMIERE KIDNEY CENTER OF NEWARK</t>
  </si>
  <si>
    <t>DAVITA - MIDWEST FAIRBORN  DIALYSIS</t>
  </si>
  <si>
    <t>DAVITA - BUTLER COUNTY DIALYSIS</t>
  </si>
  <si>
    <t>DAVITA - COLUMBUS DOWNTOWN DIALYSIS</t>
  </si>
  <si>
    <t>DAVITA - MUNROE FALLS</t>
  </si>
  <si>
    <t>DAVITA - DARKE COUNTY DIALYSIS</t>
  </si>
  <si>
    <t>DAVITA HOME DIALYSIS SERVICES OF SANDUSKY, INC.</t>
  </si>
  <si>
    <t>DAVITA - ALLIANCE COMMUNITY DIALYSIS</t>
  </si>
  <si>
    <t>DAVITA - BELPRE DIALYSIS</t>
  </si>
  <si>
    <t>DAVITA - DIALYSIS CENTERS OF WARREN  COUNTY</t>
  </si>
  <si>
    <t>DAVITA - NORTHWOOD DIALYSIS</t>
  </si>
  <si>
    <t>DAVITA - FAIRBORN DIALYSIS</t>
  </si>
  <si>
    <t>DAVITA DIALYSIS - STRONGSVILLE</t>
  </si>
  <si>
    <t>DAVITA - WHITE OAK HOME DIALYSIS</t>
  </si>
  <si>
    <t>DAVITA - WHITE OAK DIALYSIS</t>
  </si>
  <si>
    <t>DAVITA - BUTLER COUNTY HOME TRAINING DIALYSIS</t>
  </si>
  <si>
    <t>DAVITA -  KETTERING DIALYSIS</t>
  </si>
  <si>
    <t>DAVITA - ANDOVER DIALYSIS</t>
  </si>
  <si>
    <t>DAVITA - HILLIARD DIALYSIS</t>
  </si>
  <si>
    <t>DAVITA - MCCARTY LANE DIALYSIS</t>
  </si>
  <si>
    <t>DAVITA - EASTGATE HOME TRAINING</t>
  </si>
  <si>
    <t>DAVITA - EATON DIALYSIS CENTER</t>
  </si>
  <si>
    <t>DAVITA - PARMA HEIGHTS DIALYSIS</t>
  </si>
  <si>
    <t>DAVITA - COLUMBUS WEST DIALYSIS</t>
  </si>
  <si>
    <t>DAVITA - WAUSEON DIALYSIS</t>
  </si>
  <si>
    <t>DAVITA -  LEBANON DIALYSIS</t>
  </si>
  <si>
    <t>DAVITA - DELHI DIALYSIS</t>
  </si>
  <si>
    <t>DAVITA PATASKALA DIALYSIS</t>
  </si>
  <si>
    <t>DAVITA - POINT PLACE</t>
  </si>
  <si>
    <t>DAVITA  - ANDERSON DIALYSIS</t>
  </si>
  <si>
    <t>DAVITA - GROVE CITY DIALYSIS</t>
  </si>
  <si>
    <t>DAVITA - COLUMBUS WEST AT HOME</t>
  </si>
  <si>
    <t>DAVITA - DUBLIN</t>
  </si>
  <si>
    <t>DAVITA - MIDWEST URBANA DIALYSIS</t>
  </si>
  <si>
    <t>DAVITA - LOGAN DIALYSIS</t>
  </si>
  <si>
    <t>DAVITA - FOREST FAIR</t>
  </si>
  <si>
    <t>DAVITA - US GRANT DIALYSIS</t>
  </si>
  <si>
    <t>DAVITA - BATAVIA DIALYSIS</t>
  </si>
  <si>
    <t>DAVITA - OHIO PIKE DIALYSIS</t>
  </si>
  <si>
    <t>DAVITA - NORWOOD DIALYSIS</t>
  </si>
  <si>
    <t>DAVITA - REDBANK VILLAGE DIALYSIS</t>
  </si>
  <si>
    <t>DAVITA - CHERRY VALLEY DIALYSIS</t>
  </si>
  <si>
    <t>DAVITA - RIVERS EDGE DIALYSIS</t>
  </si>
  <si>
    <t>DAVITA - VILLA OF GREAT NORTHERN</t>
  </si>
  <si>
    <t>DAVITA - HIGHLAND COUNTY DIALYSIS</t>
  </si>
  <si>
    <t>DAVITA - CLERMONT INC</t>
  </si>
  <si>
    <t>DAVITA - DAYTON EAST AT HOME</t>
  </si>
  <si>
    <t>DAVITA - DETROIT ROAD DIALYSIS</t>
  </si>
  <si>
    <t>DAVITA - ST VINCENT QUADRANGLE DIALYSIS</t>
  </si>
  <si>
    <t>DAVITA - DOVER DIALYSIS</t>
  </si>
  <si>
    <t>DAVITA - AMHERST DIALYSIS</t>
  </si>
  <si>
    <t>DAVITA - STEUBENVILLE DIALYSIS</t>
  </si>
  <si>
    <t>DAVITA - FLOWER DIALYSIS</t>
  </si>
  <si>
    <t>DAVITA - CENTER RIDGE DIALYSIS</t>
  </si>
  <si>
    <t>DAVITA - ADENA DIALYSIS</t>
  </si>
  <si>
    <t>DAVITA - NATIONAL TRAIL DIALYSIS</t>
  </si>
  <si>
    <t>DAVITA - PARKSIDE DIALYSIS</t>
  </si>
  <si>
    <t>DAVITA - MIAMISBURG DIALYSIS</t>
  </si>
  <si>
    <t>DAVITA - MASSILLON COMMUNITY DIALYSIS</t>
  </si>
  <si>
    <t>DAVITA - BUCKEYE DIALYSIS</t>
  </si>
  <si>
    <t>DAVITA - KINGSVILLE DIALYSIS</t>
  </si>
  <si>
    <t>DAVITA LUCAS COUNTY HOME TRAINING</t>
  </si>
  <si>
    <t>DAVITA - ATRIUM</t>
  </si>
  <si>
    <t>DAVITA - UPPER VALLEY KIDNEY CENTER</t>
  </si>
  <si>
    <t>DAVITA - AUBURN ROAD DIALYSIS</t>
  </si>
  <si>
    <t>DAVITA - APPLE VALLEY</t>
  </si>
  <si>
    <t>DAVITA - MID OHIO DIALYSIS</t>
  </si>
  <si>
    <t>DAVITA - KENTON</t>
  </si>
  <si>
    <t>DAVITA - HARRISON DIALYSIS</t>
  </si>
  <si>
    <t>DAVITA - MEADOWHAWK DIALYSIS</t>
  </si>
  <si>
    <t>DAVITA - HILLIARD STATION DIALYSIS</t>
  </si>
  <si>
    <t>DAVITA - KIDNEY CENTER OF BRUNSWICK</t>
  </si>
  <si>
    <t>DAVITA  -  CANAL WINCHESTER</t>
  </si>
  <si>
    <t>DAVITA - GALION DIALYSIS</t>
  </si>
  <si>
    <t>DAVITA - PIKE COUNTY DIALYSIS</t>
  </si>
  <si>
    <t>DAVITA - WEST TOLEDO</t>
  </si>
  <si>
    <t>DAVITA - ROSS DIALYSIS</t>
  </si>
  <si>
    <t>DAVITA - COVENTRY DIALYSIS</t>
  </si>
  <si>
    <t>DAVITA - DAYTON SOUTH DIALYSIS</t>
  </si>
  <si>
    <t>DAVITA - CHRIST HOSPITAL</t>
  </si>
  <si>
    <t>DAVITA - HEART OF MARION DIALYSIS</t>
  </si>
  <si>
    <t>DAVITA - WEST CHESTER DIALYSIS</t>
  </si>
  <si>
    <t>DAVITA - MILLERSBURG DIALYSIS</t>
  </si>
  <si>
    <t>DAVITA - WEST HAMILTON DIALYSIS</t>
  </si>
  <si>
    <t>DAVITA - RIDGE PARK DIALYSIS</t>
  </si>
  <si>
    <t>DAVITA TWINSBURG DIALYSIS</t>
  </si>
  <si>
    <t>DAVITA RAVENNA DIALYSIS TOTAL RENAL CARE</t>
  </si>
  <si>
    <t>FMC-LIBERTY DIALYSIS NORTH COLLEGE HILL</t>
  </si>
  <si>
    <t>NXSTAGE CLEVELAND, LLC</t>
  </si>
  <si>
    <t>NXSTAGE CINCINNATI LLC</t>
  </si>
  <si>
    <t>BORREGO DIALYSIS LLC</t>
  </si>
  <si>
    <t>DAVITA-MIRACLE MILE DIALYSIS</t>
  </si>
  <si>
    <t>DAVITA MALLORY PARK</t>
  </si>
  <si>
    <t>LABETTE DIALYSIS LLC</t>
  </si>
  <si>
    <t>KAMAKA DIALYSIS LLC</t>
  </si>
  <si>
    <t>DAVITA-LOVELAND</t>
  </si>
  <si>
    <t>DAVITA-MEDINA SQUARE DIALYSIS</t>
  </si>
  <si>
    <t>FKC-LAKE HEFNER DIALYSIS</t>
  </si>
  <si>
    <t>DAVITA - TULSA DIALYSIS</t>
  </si>
  <si>
    <t>DAVITA - STILLWATER</t>
  </si>
  <si>
    <t>DAVITA - MIDWEST CITY</t>
  </si>
  <si>
    <t>DAVITA - TAHLEQUAH</t>
  </si>
  <si>
    <t>DAVITA - SHAWNEE</t>
  </si>
  <si>
    <t>DAVITA - CLAREMORE</t>
  </si>
  <si>
    <t>DAVITA - NORTHWEST BETHANY</t>
  </si>
  <si>
    <t>DAVITA - BROKEN ARROW</t>
  </si>
  <si>
    <t>DAVITA - OKLAHOMA CITY SOUTH</t>
  </si>
  <si>
    <t>DAVITA - DUNCAN</t>
  </si>
  <si>
    <t>XCLOSED - DAVITA - ALTUS</t>
  </si>
  <si>
    <t>DAVITA - NORMAN</t>
  </si>
  <si>
    <t>DAVITA - PRYOR</t>
  </si>
  <si>
    <t>DAVITA - HEARTLAND DIALYSIS</t>
  </si>
  <si>
    <t>DAVITA - ELK CITY DIALYSIS</t>
  </si>
  <si>
    <t>DAVITA - EDMOND</t>
  </si>
  <si>
    <t>FMCNA - ARDMORE</t>
  </si>
  <si>
    <t>DAVITA - STILWELL DIALYSIS</t>
  </si>
  <si>
    <t>DAVITA - CENTRAL TULSA</t>
  </si>
  <si>
    <t>DAVITA - TRI-STATE DIALYSIS</t>
  </si>
  <si>
    <t>DAVITA - OKMULGEE</t>
  </si>
  <si>
    <t>DAVITA - MUSKOGEE COMMUNITY DIALYSIS CTR</t>
  </si>
  <si>
    <t>DAVITA - SAPULPA DIALYSIS</t>
  </si>
  <si>
    <t>DAVITA - CLINTON DIALYSIS CTR</t>
  </si>
  <si>
    <t>DAVITA - SOONER DIALYSIS</t>
  </si>
  <si>
    <t>MCALESTER REGIONAL DIALYSIS CTR</t>
  </si>
  <si>
    <t>DAVITA - DURANT DIALYSIS</t>
  </si>
  <si>
    <t>DAVITA - SOUTHCREST</t>
  </si>
  <si>
    <t>DAVITA - GREENWOOD DIALYSIS</t>
  </si>
  <si>
    <t>DAVITA - CHICKASHA DIALYSIS CTR</t>
  </si>
  <si>
    <t>DAVITA - ANADARKO</t>
  </si>
  <si>
    <t>DAVITA - CLEVELAND PD</t>
  </si>
  <si>
    <t>EUFAULA DIALYSIS CTR</t>
  </si>
  <si>
    <t>DAVITA - ARDMORE DIALYSIS RANCH</t>
  </si>
  <si>
    <t>DAVITA - OWASSO DIALYSIS</t>
  </si>
  <si>
    <t>DAVITA - ROSE ROCK DIALYSIS</t>
  </si>
  <si>
    <t>DAVITA - MID-DEL HOME TRAINING</t>
  </si>
  <si>
    <t>DAVITA - BERKSHIRE AT HOME</t>
  </si>
  <si>
    <t>DAVITA - REDBIRD SMITH DX</t>
  </si>
  <si>
    <t>DAVITA - YUKON DIALYSIS</t>
  </si>
  <si>
    <t>DAVITA - IDABEL DX</t>
  </si>
  <si>
    <t>DAVITA - MOORE DIALYSIS</t>
  </si>
  <si>
    <t>DAVITA - LAWTON DIALYSIS</t>
  </si>
  <si>
    <t>DAVITA - PAULS VALLEY DIALYSIS</t>
  </si>
  <si>
    <t>DAVITA - WAGONER DIALYSIS</t>
  </si>
  <si>
    <t>DAVITA - DT4 DIALYSIS</t>
  </si>
  <si>
    <t>DAVITA - GARFIELD COUNTY DX</t>
  </si>
  <si>
    <t>OREGON KIDNEY CENTER</t>
  </si>
  <si>
    <t>SALEM DIALYSIS</t>
  </si>
  <si>
    <t>ROGUE VALLEY DIALYSIS SERVICES</t>
  </si>
  <si>
    <t>REDWOOD DIALYSIS SERVICES</t>
  </si>
  <si>
    <t>ROSEBURG/MERCY DIALYSIS</t>
  </si>
  <si>
    <t>WOODBURN DIALYSIS</t>
  </si>
  <si>
    <t>FOUR RIVERS DIALYSIS CENTER</t>
  </si>
  <si>
    <t>WILLAMETTE VALLEY RENAL CENTER</t>
  </si>
  <si>
    <t>SALEM NORTH DIALYSIS</t>
  </si>
  <si>
    <t>LAKE ROAD DIALYSIS</t>
  </si>
  <si>
    <t>NORTHEAST PORTLAND RENAL CENTER</t>
  </si>
  <si>
    <t>HERMISTON COMMUNITY DIALYSIS CENTER</t>
  </si>
  <si>
    <t>SHERWOOD DIALYSIS CENTER</t>
  </si>
  <si>
    <t>MERIDIAN PARK DIALYSIS CENTER</t>
  </si>
  <si>
    <t>HILLSBORO DIALYSIS CENTER</t>
  </si>
  <si>
    <t>WEST LINN DIALYSIS CENTER</t>
  </si>
  <si>
    <t>BLUE MOUNTAIN KIDNEY CENTER</t>
  </si>
  <si>
    <t>KLAMATH FALLS DIALYSIS</t>
  </si>
  <si>
    <t>MCMINNVILLE DIALYSIS</t>
  </si>
  <si>
    <t>CORNELL ROAD DIALYSIS</t>
  </si>
  <si>
    <t>GRANTS PASS II DIALYSIS</t>
  </si>
  <si>
    <t>NE SALEM DIALYSIS</t>
  </si>
  <si>
    <t>PORTLAND GATEWAY DIALYSIS</t>
  </si>
  <si>
    <t>PORTLAND MLK DIALYSIS</t>
  </si>
  <si>
    <t>GRESHAM STATION DIALYSIS</t>
  </si>
  <si>
    <t>AIKENS DIALYSIS LLC</t>
  </si>
  <si>
    <t>CHILDRENS HOSPITAL OF PHILADELPHIA</t>
  </si>
  <si>
    <t>ST. CHRISTOPHERS HOSPITAL FOR CHILDREN</t>
  </si>
  <si>
    <t>UPMC CHILDRENS HOSPITAL OF PITTSBURGH</t>
  </si>
  <si>
    <t>FRESENIUS KIDNEY CARE - PHILADELPHIA</t>
  </si>
  <si>
    <t>DAVITA - WAVERLY DIALYSIS</t>
  </si>
  <si>
    <t>UPLAND DIALYSIS CENTER</t>
  </si>
  <si>
    <t>DAVITA NORTHERN PHILADELPHIA</t>
  </si>
  <si>
    <t>DAVITA - WEST PHILADELPHIA DIALYSIS</t>
  </si>
  <si>
    <t>DAVITA - PHILADELPHIA 42ND STREET DIALYSIS</t>
  </si>
  <si>
    <t>DAVITA - BRADFORD DIALYSIS</t>
  </si>
  <si>
    <t>DIALYSIS CENTER OF ERIE</t>
  </si>
  <si>
    <t>DAVITA - FRANKLIN DIALYSIS CENTER</t>
  </si>
  <si>
    <t>DAVITA - MCKEESPORT DIALYSIS</t>
  </si>
  <si>
    <t>DAVITA WEST SHORE</t>
  </si>
  <si>
    <t>DCI OF NEW KENSINGTON</t>
  </si>
  <si>
    <t>DAVITA - COBBS CREEK DIALYSIS</t>
  </si>
  <si>
    <t>DAVITA - MEADVILLE DIALYSIS</t>
  </si>
  <si>
    <t>DAVITA - PHILADELPHIA PMC DIALYSIS</t>
  </si>
  <si>
    <t>DAVITA - ERIE DIALYSIS</t>
  </si>
  <si>
    <t>FRESENIUS KIDNEY CARE - EAST STROUDSBURG</t>
  </si>
  <si>
    <t>DCI OF PHILADELPHIA</t>
  </si>
  <si>
    <t>PENNSYLVANIA DIALYSIS CLINIC OF READING</t>
  </si>
  <si>
    <t>CENTRAL KITTANNING DIALYSIS CENTER, LLC</t>
  </si>
  <si>
    <t>NORTHEAST PHILADELPHIA DIALYSIS CENTER</t>
  </si>
  <si>
    <t>SOUTH PHILADELPHIA DIALYSIS CENTER</t>
  </si>
  <si>
    <t>LEBANON COUNTY DIALYSIS</t>
  </si>
  <si>
    <t>FRESENIUS KIDNEY CARE PARKVIEW</t>
  </si>
  <si>
    <t>DAVITA - JEFFERSON DIALYSIS</t>
  </si>
  <si>
    <t>DIALYSIS CLINIC, INC. (HEMPFIELD)</t>
  </si>
  <si>
    <t>FRESENIUS KIDNEY CARE - ELLWOOD CITY</t>
  </si>
  <si>
    <t>DAVITA - CORRY DIALYSIS</t>
  </si>
  <si>
    <t>DCI OF NORTH HILLS</t>
  </si>
  <si>
    <t>HONESDALE DIALYSIS CENTER</t>
  </si>
  <si>
    <t>PALMERTON DIALYSIS CENTER</t>
  </si>
  <si>
    <t>DCI OF MOUNT PLEASANT</t>
  </si>
  <si>
    <t>FRESENIUS KIDNEY CARE - MOUNT PLEASANT</t>
  </si>
  <si>
    <t>DAVITA - PARIS DIALYSIS</t>
  </si>
  <si>
    <t>DCI OF WASHINGTON</t>
  </si>
  <si>
    <t>DAVITA - LEWISTOWN DIALYSIS</t>
  </si>
  <si>
    <t>DAVITA - DELAWARE VALLEY DIALYSIS CENTER</t>
  </si>
  <si>
    <t>MEMPHIS STREET RENAL CENTER</t>
  </si>
  <si>
    <t>US RENAL CARE WELLSBORO</t>
  </si>
  <si>
    <t>DAVITA - ELIZABETHTOWN DIALYSIS</t>
  </si>
  <si>
    <t>DAVITA - POCONO DIALYSIS CENTER</t>
  </si>
  <si>
    <t>DAVITA - LANCASTER</t>
  </si>
  <si>
    <t>DAVITA - NORTHUMBERLAND DIALYSIS</t>
  </si>
  <si>
    <t>DAVITA - ABINGTON DIALYSIS</t>
  </si>
  <si>
    <t>NEWTOWN DIALYSIS CENTER</t>
  </si>
  <si>
    <t>DAVITA - PALMER DIALYSIS CENTER</t>
  </si>
  <si>
    <t>FRESENIUS KIDNEY CARE - REDSTONE</t>
  </si>
  <si>
    <t>US RENAL CARE CARLISLE</t>
  </si>
  <si>
    <t>DAVITA - SELINSGROVE DIALYSIS</t>
  </si>
  <si>
    <t>DAVITA - RADNOR DIALYSIS</t>
  </si>
  <si>
    <t>JENNERSVILLE DIALYSIS CENTER</t>
  </si>
  <si>
    <t>FRESENIUS KIDNEY CARE - CUMBERLAND</t>
  </si>
  <si>
    <t>DAVITA - WYNCOTE</t>
  </si>
  <si>
    <t>DCI OF NORTH BOROUGH CLINIC</t>
  </si>
  <si>
    <t>DAVITA - WAYNESBURG DIALYSIS</t>
  </si>
  <si>
    <t>DIALYSIS CENTER AT OXFORD COURT</t>
  </si>
  <si>
    <t>DCI OF SHENANGO VALLEY</t>
  </si>
  <si>
    <t>US RENAL CARE CHAMBERSBURG</t>
  </si>
  <si>
    <t>DCI OF PARKS BEND</t>
  </si>
  <si>
    <t>FRESENIUS KIDNEY CARE  - MT. AIRY</t>
  </si>
  <si>
    <t>FRESENIUS KIDNEY CARE - PALMYRA/LEBANON COUNTY</t>
  </si>
  <si>
    <t>DAVITA - HOMESTEAD DIALYSIS</t>
  </si>
  <si>
    <t>DAVITA RENAL CENTER OF PHILADELPHIA, LLC</t>
  </si>
  <si>
    <t>WARREN DIALYSIS</t>
  </si>
  <si>
    <t>DCI OF PUNXSUTAWNEY</t>
  </si>
  <si>
    <t>DAVITA - HUNTINGDON VALLEY DIALYSIS</t>
  </si>
  <si>
    <t>DCI OF INDIANA</t>
  </si>
  <si>
    <t>DAVITA - EBENSBURG</t>
  </si>
  <si>
    <t>DAVITA - JOHNSTOWN</t>
  </si>
  <si>
    <t>US RENAL CARE MECHANICSBURG</t>
  </si>
  <si>
    <t>DAVITA - OAK SPRINGS DIALYSIS</t>
  </si>
  <si>
    <t>FRESENIUS KIDNEY CARE - HAHNEMANN</t>
  </si>
  <si>
    <t>DCI OF HILLPOINTE</t>
  </si>
  <si>
    <t>DAVITA - PITTSBURGH DIALYSIS</t>
  </si>
  <si>
    <t>DAVITA - MCKEESPORT WEST DIALYSIS</t>
  </si>
  <si>
    <t>DAVITA - WALNUT TOWERS</t>
  </si>
  <si>
    <t>DAVITA - CLEARFIELD DIALYSIS</t>
  </si>
  <si>
    <t>DAVITA - MOUNT POCONO DIALYSIS</t>
  </si>
  <si>
    <t>DAVITA - EPHRATA</t>
  </si>
  <si>
    <t>US RENAL CARE POTTSTOWN</t>
  </si>
  <si>
    <t>ETOWAH DIALYSIS LLC</t>
  </si>
  <si>
    <t>DAVITA - ELIZABETH DIALYSIS</t>
  </si>
  <si>
    <t>CLARION DIALYSIS CENTER, LLC</t>
  </si>
  <si>
    <t>LIBERTY DIALYSIS - WASHINGTON</t>
  </si>
  <si>
    <t>LIBERTY DIALYSIS - SOUTHPOINTE</t>
  </si>
  <si>
    <t>DAVITA - PHILADELPHIA - MARKET STREET</t>
  </si>
  <si>
    <t>DAVITA - LINCOLN WAY DIALYSIS</t>
  </si>
  <si>
    <t>DUNMORE DIALYSIS</t>
  </si>
  <si>
    <t>CHILDS DIALYSIS</t>
  </si>
  <si>
    <t>TUNKHANNOCK DIALYSIS</t>
  </si>
  <si>
    <t>OLD FORGE DIALYSIS</t>
  </si>
  <si>
    <t>SCRANTON DIALYSIS</t>
  </si>
  <si>
    <t>US RENAL CARE - YORK</t>
  </si>
  <si>
    <t>DIALYSIS CENTER OF BUCKS COUNTY</t>
  </si>
  <si>
    <t>FRESENIUS KIDNEY CARE - RICHLAND SQUARE</t>
  </si>
  <si>
    <t>RIDDLE DIALYSIS CENTER</t>
  </si>
  <si>
    <t>DCI OF HASTINGS</t>
  </si>
  <si>
    <t>DAVITA - EAST END PITTSBURGH</t>
  </si>
  <si>
    <t>DAVITA - CALLOWHILL</t>
  </si>
  <si>
    <t>US RENAL CARE CAMP HILL</t>
  </si>
  <si>
    <t>DAVITA - BLOOMFIELD - PITTSBURGH</t>
  </si>
  <si>
    <t>DAVITA - MONROEVILLE</t>
  </si>
  <si>
    <t>DAVITA SOUTH  BROAD STREET</t>
  </si>
  <si>
    <t>ZZZ-FRESENIUS KIDNEY CARE - EBENSBURG</t>
  </si>
  <si>
    <t>DAVITA - FRANKLIN DIALYSIS AT HOME</t>
  </si>
  <si>
    <t>ARA DIALYSIS UNIT AT OHIO VALLEY HOSPITAL LLC</t>
  </si>
  <si>
    <t>COMMONWEALTH DIALYSIS</t>
  </si>
  <si>
    <t>DAVITA - WILLOW GROVE DIALYSIS CENTER</t>
  </si>
  <si>
    <t>COTTMAN KIDNEY CENTER</t>
  </si>
  <si>
    <t>DAVITA- FAYETTE COUNTY DIALYSIS</t>
  </si>
  <si>
    <t>DAVITA - ALLEGHENY VALLEY DIALYSIS</t>
  </si>
  <si>
    <t>DAVITA - NORTHSIDE DIALYSIS</t>
  </si>
  <si>
    <t>FRANKLIN COMMONS DIALYSIS</t>
  </si>
  <si>
    <t>DAVITA - PITTSBURGH HOME MODALITY CENTER OF EXCELLENCE</t>
  </si>
  <si>
    <t>BUDFIELD STREET HOME DIALYSIS</t>
  </si>
  <si>
    <t>DAVITA - FRACKVILLE</t>
  </si>
  <si>
    <t>US RENAL CARE - PHILADELPHIA</t>
  </si>
  <si>
    <t>DAVITA - SOMERSET COUNTY DIALYSIS</t>
  </si>
  <si>
    <t>DAVITA - THORN RUN DIALYSIS</t>
  </si>
  <si>
    <t>FRESENIUS KIDNEY CARE - PORT RICHMOND</t>
  </si>
  <si>
    <t>DAVITA - MANHEIM PIKE DIALYSIS</t>
  </si>
  <si>
    <t>US RENAL CARE ALTOONA</t>
  </si>
  <si>
    <t>DAVITA - UNIVERSITY CITY DIALYSIS</t>
  </si>
  <si>
    <t>STATE COLLEGE DIALYSIS</t>
  </si>
  <si>
    <t>USRC CENTRAL YORK, LLC</t>
  </si>
  <si>
    <t>WESTTOWN DIALYSIS</t>
  </si>
  <si>
    <t>DAVITA - GRANT ONE DIALYSIS CENTER</t>
  </si>
  <si>
    <t>BROOMALL DIALYSIS</t>
  </si>
  <si>
    <t>DAVITA - LAKE ERIE HOME DIALYSIS</t>
  </si>
  <si>
    <t>CEDAR DIALYSIS, LLC</t>
  </si>
  <si>
    <t>DAVITA - PENN HILLS DIALYSIS</t>
  </si>
  <si>
    <t>HARMARVILLE DIALYSIS</t>
  </si>
  <si>
    <t>WOOTEN DIALYSIS, LLC</t>
  </si>
  <si>
    <t>DAVITA - POCONO HOME CENTER</t>
  </si>
  <si>
    <t>FRESENIUS MEDICAL CARE GREATER NORTHEAST</t>
  </si>
  <si>
    <t>DAVITA BETHEL PARK</t>
  </si>
  <si>
    <t>DAVITA CITY LINE</t>
  </si>
  <si>
    <t>SAHARA DIALYSIS, LLC</t>
  </si>
  <si>
    <t>PROVIDENCE SQUARE HOME TRAINING</t>
  </si>
  <si>
    <t>ZZZ-FRESENIUS KIDNEY CARE -  SOMERSET</t>
  </si>
  <si>
    <t>DAVITA- ST. LUKE'S QUAKERTOWN DIALYSIS</t>
  </si>
  <si>
    <t>PRODIGY DIALYSIS, LLC - OSBORNE STREET</t>
  </si>
  <si>
    <t>DAVITA ST. LUKE'S BETHLEHEM</t>
  </si>
  <si>
    <t>DAVITA-ST. LUKE'S ALLENTOWN DIALYSIS</t>
  </si>
  <si>
    <t>RELIANT RENAL CARE- CHELTENHAM, LLC</t>
  </si>
  <si>
    <t>DAVITA EAGLE VALLEY</t>
  </si>
  <si>
    <t>DAVITA- MILLCREEK DIALYSIS</t>
  </si>
  <si>
    <t>THE KIDNEY CENTER OF SOUTH PHILADELPHIA, LLC</t>
  </si>
  <si>
    <t>TYRONE DIALYSIS CENTER</t>
  </si>
  <si>
    <t>WOODLYN DIALYSIS</t>
  </si>
  <si>
    <t>US RENAL CARE HANOVER</t>
  </si>
  <si>
    <t>NXSTAGE PITTSBURGH EAST LLC</t>
  </si>
  <si>
    <t>PHYSICIANS DIALYSIS OF LANCASTER, LLC</t>
  </si>
  <si>
    <t>QUENTIN CIRCLE DIALYSIS</t>
  </si>
  <si>
    <t>EYNON DIALYSIS</t>
  </si>
  <si>
    <t>ETOWAH DIALYSIS, LLC</t>
  </si>
  <si>
    <t>DIALYSIS CLINIC, INC. - CANTERBURY</t>
  </si>
  <si>
    <t>FRESENIUS MEDICAL CARE READING, LLC</t>
  </si>
  <si>
    <t>DIALYSIS CARE CENTER MECHANICSBURG, LLC</t>
  </si>
  <si>
    <t>MILLONEE DIALYSIS, LLC</t>
  </si>
  <si>
    <t>GRANUE DIALYSIS, LLC</t>
  </si>
  <si>
    <t>RENAL TREATMENT CENTERS MID-ATLANTIC INC.</t>
  </si>
  <si>
    <t>DAVITA HEALTHCARE PARTNERS, INC.</t>
  </si>
  <si>
    <t>RENAL TREATMENT CENTERS - MID ATLANTIC, INC.</t>
  </si>
  <si>
    <t>RENAL TREATMENT CENTERS MID ATLANTIC INC</t>
  </si>
  <si>
    <t>ISD RENAL INC.</t>
  </si>
  <si>
    <t>RENAL TREATMENT CENTERS - MID ATLANTIC INC</t>
  </si>
  <si>
    <t>ISD NORTH PROVIDENCE RENAL CENTER</t>
  </si>
  <si>
    <t>NORTH ORANGEBURG DIALYSIS</t>
  </si>
  <si>
    <t>AIKEN DIALYSIS</t>
  </si>
  <si>
    <t>GREENWOOD DIALYSIS</t>
  </si>
  <si>
    <t>DCI AZALEA PLACE</t>
  </si>
  <si>
    <t>WALTERBORO DIALYSIS</t>
  </si>
  <si>
    <t>CENTRAL BAMBERG DIALYSIS</t>
  </si>
  <si>
    <t>GREER KIDNEY CENTER INC</t>
  </si>
  <si>
    <t>UPSTATE DIALYSIS CENTER</t>
  </si>
  <si>
    <t>SANTEE DIALYSIS</t>
  </si>
  <si>
    <t>LANCASTER DIALYSIS</t>
  </si>
  <si>
    <t>ALLENDALE COUNTY DIALYSIS</t>
  </si>
  <si>
    <t>SOUTH ORANGEBURG DIALYSIS</t>
  </si>
  <si>
    <t>RCG GREENVILLE DIALYSIS CENTER</t>
  </si>
  <si>
    <t>PALMETTO DIALYSIS</t>
  </si>
  <si>
    <t>NORTH CHARLESTON DIALYSIS</t>
  </si>
  <si>
    <t>PAGELAND DIALYSIS</t>
  </si>
  <si>
    <t>GOOSE CREEK DIALYSIS</t>
  </si>
  <si>
    <t>FABER PLACE DIALYSIS</t>
  </si>
  <si>
    <t>FORT MILL DIALYSIS</t>
  </si>
  <si>
    <t>MYRTLE BEACH DIALYSIS</t>
  </si>
  <si>
    <t>GREER SOUTH DIALYSIS</t>
  </si>
  <si>
    <t>JEDBURG DIALYSIS</t>
  </si>
  <si>
    <t>RIDGELAND DIALYSIS</t>
  </si>
  <si>
    <t>ABBEVILLE DIALYSIS</t>
  </si>
  <si>
    <t>POINTE DIALYSIS, LLC</t>
  </si>
  <si>
    <t>COAST DIALYSIS, LLC</t>
  </si>
  <si>
    <t>GREER SOUTH HOME TRAINING</t>
  </si>
  <si>
    <t>CURLEW DIALYSIS, LLC</t>
  </si>
  <si>
    <t>SHOALS DIALYSIS, LLC</t>
  </si>
  <si>
    <t>GIVHAN DIALYSIS, LLC</t>
  </si>
  <si>
    <t>WOFFORD DIALYSIS</t>
  </si>
  <si>
    <t>CYPRESS GARDENS DIALYSIS</t>
  </si>
  <si>
    <t>NKC CHARLESTON, LLC</t>
  </si>
  <si>
    <t>MARION TOWNE DIALYSIS</t>
  </si>
  <si>
    <t>NORTHRIDGE DIALYSIS</t>
  </si>
  <si>
    <t>REGIONAL DIALYSIS CENTER - RCRH</t>
  </si>
  <si>
    <t>SIOUX FALLS DIALYSIS - DAVITA</t>
  </si>
  <si>
    <t>ROSEBUD DIALYSIS OF DAVITA</t>
  </si>
  <si>
    <t>MITCHELL CMTY DIALYSIS OF DAVITA</t>
  </si>
  <si>
    <t>REGIONAL DIALYSIS CENTER - SPEARFISH</t>
  </si>
  <si>
    <t>REGIONAL DIALYSIS CENTER</t>
  </si>
  <si>
    <t>COOKEVILLE DIALYSIS</t>
  </si>
  <si>
    <t>MORRISTOWN DIALYSIS</t>
  </si>
  <si>
    <t>DYERSBURG DIALYSIS</t>
  </si>
  <si>
    <t>WHITEBRIDGE DIALYSIS</t>
  </si>
  <si>
    <t>MURFREESBORO DIALYSIS</t>
  </si>
  <si>
    <t>CLARKSVILLE DIALYSIS</t>
  </si>
  <si>
    <t>APPALACHIAN DIALYSIS</t>
  </si>
  <si>
    <t>MEMPHIS CENTRAL DIALYSIS</t>
  </si>
  <si>
    <t>MEMPHIS EAST DIALYSIS</t>
  </si>
  <si>
    <t>WILLIAMSON COUNTY DIALYSIS</t>
  </si>
  <si>
    <t>SELMER DIALYSIS</t>
  </si>
  <si>
    <t>HUMBOLDT DIALYSIS</t>
  </si>
  <si>
    <t>BROWNSVILLE DIALYSIS</t>
  </si>
  <si>
    <t>NORTH JACKSON DIALYSIS</t>
  </si>
  <si>
    <t>BOLIVAR DIALYSIS</t>
  </si>
  <si>
    <t>TIPTON COUNTY DIALYSIS</t>
  </si>
  <si>
    <t>CAMDEN DIALYSIS</t>
  </si>
  <si>
    <t>RCG PULASKI</t>
  </si>
  <si>
    <t>DIALYSIS ASSOC. HOME TRAINING</t>
  </si>
  <si>
    <t>GALLERIA DIALYSIS</t>
  </si>
  <si>
    <t>HERMITAGE DIALYSIS</t>
  </si>
  <si>
    <t>LEXINGTON DIALYSIS</t>
  </si>
  <si>
    <t>SUMNER DIALYSIS</t>
  </si>
  <si>
    <t>PICKWICK DIALYSIS</t>
  </si>
  <si>
    <t>RENAL CARE OF MEMPHIS NORTH</t>
  </si>
  <si>
    <t>COLLIERVILLE DIALYSIS</t>
  </si>
  <si>
    <t>MEMPHIS SOUTH DIALYSIS</t>
  </si>
  <si>
    <t>DAVITA TENNESSEE VALLEY DIAL CNTR</t>
  </si>
  <si>
    <t>TN SMOKIE MOUNTAIN DIALYSIS</t>
  </si>
  <si>
    <t>LIVINGSTON TN DIALYSIS</t>
  </si>
  <si>
    <t>DAVITA DIALYSIS</t>
  </si>
  <si>
    <t>DAVITA SMYRNA</t>
  </si>
  <si>
    <t>CLARKSVILLE NORTH DIALYSIS</t>
  </si>
  <si>
    <t>DAVITA MEMPHIS SOUTHEAST</t>
  </si>
  <si>
    <t>ROCKY TOP DIALYSIS</t>
  </si>
  <si>
    <t>MEMPHIS GALLERIA HOMETRAINING</t>
  </si>
  <si>
    <t>KNOXVILLE CENTRAL DIALYSIS</t>
  </si>
  <si>
    <t>DAVITA MEMPHIS DOWNTOWN</t>
  </si>
  <si>
    <t>DAVITA SOMERVILLE</t>
  </si>
  <si>
    <t>CLINCH RIVER DIALYSIS</t>
  </si>
  <si>
    <t>DAVITA MILLINGTON</t>
  </si>
  <si>
    <t>CAPELVILLE DIALYSIS CENTER</t>
  </si>
  <si>
    <t>NRA-MEMPHIS (SOUTH)</t>
  </si>
  <si>
    <t>RIPLEY DIALYSIS CENTER</t>
  </si>
  <si>
    <t>NASHVILLE HOME TRAINING DIALYSIS</t>
  </si>
  <si>
    <t>MEMPHIS MIDTOWN DIALYSIS</t>
  </si>
  <si>
    <t>DAVITA SPARTA</t>
  </si>
  <si>
    <t>DAVITA STATE LINE</t>
  </si>
  <si>
    <t>ISD BARTLETT LLC</t>
  </si>
  <si>
    <t>DAVITA SOUTH JACKSON</t>
  </si>
  <si>
    <t>SANDLIN DIALYSIS, LLC</t>
  </si>
  <si>
    <t>TANNOR DIALYSIS LLC</t>
  </si>
  <si>
    <t>SATELLITE HEALTHCARE SOUTH GERMANTOWN, LLC</t>
  </si>
  <si>
    <t>SATELLITE HEALTHCARE CHICKASAW GARDENS, LLC</t>
  </si>
  <si>
    <t>DESCHUTES DIALYSIS, LLC</t>
  </si>
  <si>
    <t>RAVALLI DIALYSIS, LLC</t>
  </si>
  <si>
    <t>HECKSCHER DIALYSIS, LLC</t>
  </si>
  <si>
    <t>CAHABA DIALYSIS, LLC</t>
  </si>
  <si>
    <t>CORPUS CHRISTI DIALYSIS</t>
  </si>
  <si>
    <t>VALLEY HEMODIALYSIS CENTER</t>
  </si>
  <si>
    <t>SATELLITE HEALTHCARE NORTH LAREDO</t>
  </si>
  <si>
    <t>ISLAND DIALYSIS</t>
  </si>
  <si>
    <t>GOLDEN TRIANGLE DIALYSIS CENTER</t>
  </si>
  <si>
    <t>RENAL CENTER OF NORTH DENTON, LLLP</t>
  </si>
  <si>
    <t>SAN JACINTO DIALYSIS</t>
  </si>
  <si>
    <t>ALICE RENAL CENTER</t>
  </si>
  <si>
    <t>KERRVILLE DIALYSIS</t>
  </si>
  <si>
    <t>COLLEGE STATION DIALYSIS</t>
  </si>
  <si>
    <t>TEXARKANA REGIONAL DIALYSIS</t>
  </si>
  <si>
    <t>LIVE OAK DIALYSIS</t>
  </si>
  <si>
    <t>SOUTHWEST SAN ANTONIO DIALYSIS CENTER</t>
  </si>
  <si>
    <t>MED CENTER DIALYSIS</t>
  </si>
  <si>
    <t>RENAL CENTER OF BEAUMONT</t>
  </si>
  <si>
    <t>HEB DIALYSIS CENTER</t>
  </si>
  <si>
    <t>HOUSTON DIALYSIS</t>
  </si>
  <si>
    <t>SAN ANTONIO WEST DIALYSIS</t>
  </si>
  <si>
    <t>SOUTHWEST SAN ANTONIO DIALYSIS</t>
  </si>
  <si>
    <t>SAGEMONT DIALYSIS</t>
  </si>
  <si>
    <t>MIDLAND DIALYSIS</t>
  </si>
  <si>
    <t>STONE OAK DIALYSIS</t>
  </si>
  <si>
    <t>MARSHALL DIALYSIS CENTER</t>
  </si>
  <si>
    <t>MAINLAND DIALYSIS</t>
  </si>
  <si>
    <t>LUFKIN DIALYSIS CENTER</t>
  </si>
  <si>
    <t>BRENHAM DIALYSIS</t>
  </si>
  <si>
    <t>NORTHWEST KIDNEY CENTER</t>
  </si>
  <si>
    <t>KINGWOOD DIALYSIS CENTER</t>
  </si>
  <si>
    <t>CHANNELVIEW DIALYSIS</t>
  </si>
  <si>
    <t>RENAL CENTER OF LEWISVILLE</t>
  </si>
  <si>
    <t>CENTRAL CITY DIALYSIS</t>
  </si>
  <si>
    <t>DIALYSIS CARE OF MCALLEN</t>
  </si>
  <si>
    <t>VICTORIA DIALYSIS CENTER</t>
  </si>
  <si>
    <t>LIVINGSTON DIALYSIS CENTER</t>
  </si>
  <si>
    <t>HUNTSVILLE DIALYSIS</t>
  </si>
  <si>
    <t>DENISON DIALYSIS CENTER</t>
  </si>
  <si>
    <t>OMNI DIALYSIS  CENTER</t>
  </si>
  <si>
    <t>WESLACO RENAL CENTER</t>
  </si>
  <si>
    <t>NORTHSTAR DIALYSIS CENTER</t>
  </si>
  <si>
    <t>LONE STAR DIALYSIS</t>
  </si>
  <si>
    <t>CENTRAL HOUSTON DIALYSIS</t>
  </si>
  <si>
    <t>NORTH HOUSTON DIALYSIS CENTER</t>
  </si>
  <si>
    <t>DIALYLSIS CARE OF GREENVILLE</t>
  </si>
  <si>
    <t>WATERLOO DIALYSIS CENTER</t>
  </si>
  <si>
    <t>BROOKRIVER DIALYSIS</t>
  </si>
  <si>
    <t>RELIANT DIALYSIS</t>
  </si>
  <si>
    <t>NORTH LOOP EAST DIALYSIS</t>
  </si>
  <si>
    <t>CIELO VISTA DIALYSIS</t>
  </si>
  <si>
    <t>CONROE DIALYSIS</t>
  </si>
  <si>
    <t>NORTHEAST TEXAS DIALYSIS</t>
  </si>
  <si>
    <t>DAVITA COASTAL DIALYSIS</t>
  </si>
  <si>
    <t>DAVITA  WEST</t>
  </si>
  <si>
    <t>EL MILAGRO DIALYSIS CENTER</t>
  </si>
  <si>
    <t>SPRING BRANCH DIALYSIS</t>
  </si>
  <si>
    <t>CLEVELAND DIALYSIS CENTER</t>
  </si>
  <si>
    <t>SATELLITE HEALTHCARE SOUTH LAREDO</t>
  </si>
  <si>
    <t>FLORESVILLE DIALYSIS</t>
  </si>
  <si>
    <t>DAVITA-GONZALES</t>
  </si>
  <si>
    <t>UT SOUTHWESTERN - DALLAS DIALYSIS</t>
  </si>
  <si>
    <t>NRI BROWNSVILLE</t>
  </si>
  <si>
    <t>GAMBRO HEALTHCARE PEARSALL</t>
  </si>
  <si>
    <t>DAVITA - LOMA VISTA DIALYSIS</t>
  </si>
  <si>
    <t>DSI BEEVILLE RENAL CENTER</t>
  </si>
  <si>
    <t>TOMBALL DIALYSIS CENTER</t>
  </si>
  <si>
    <t>LONGVIEW DIALYSIS CENTER</t>
  </si>
  <si>
    <t>SOUTH SAN ANTONIO DIALYSIS CENTER</t>
  </si>
  <si>
    <t>DSI RIVERSIDE RENAL CENTER</t>
  </si>
  <si>
    <t>DAVITA - MEMORIAL DIALYSIS CENTER</t>
  </si>
  <si>
    <t>KATY DIALYSIS CENTER</t>
  </si>
  <si>
    <t>CYFAIR DIALYSIS CENTER</t>
  </si>
  <si>
    <t>RENAL CENTER OF PORT ARTHUR, LLC</t>
  </si>
  <si>
    <t>NRI - EDINBURG</t>
  </si>
  <si>
    <t>HILL COUNTRY DIALYSIS</t>
  </si>
  <si>
    <t>UT SOUTHWESTERN - OAKCLIFF DIALYSIS</t>
  </si>
  <si>
    <t>RENAL TREATMENT CENTER SOUTHEAST LP</t>
  </si>
  <si>
    <t>FOURTH STREET DIALYSIS</t>
  </si>
  <si>
    <t>HOUSTON KIDNEY CTR SOUTHWEST</t>
  </si>
  <si>
    <t>MONCRIEF DIALYSIS CENTER</t>
  </si>
  <si>
    <t>HOUSTON KIDNEY CENTER CYPRESS STATION</t>
  </si>
  <si>
    <t>SPRING DIALYSIS</t>
  </si>
  <si>
    <t>SATELLITE HEALTHCARE KYLE</t>
  </si>
  <si>
    <t>SATELLITE HEALTHCARE MUELLER</t>
  </si>
  <si>
    <t>SATELLITE DIALYSIS METRIC</t>
  </si>
  <si>
    <t>SATELLITE DIALYSIS SOUTHWOOD</t>
  </si>
  <si>
    <t>NEW BRAUNFELS DIALYSIS</t>
  </si>
  <si>
    <t>DAVITA MORGAN AVENUE</t>
  </si>
  <si>
    <t>RENAL CENTER OF ORANGE, LLC</t>
  </si>
  <si>
    <t>HENDERSON DIALYSIS CENTER</t>
  </si>
  <si>
    <t>TEXAS RENAL VENTURES</t>
  </si>
  <si>
    <t>DALLAS EAST DIALYSIS</t>
  </si>
  <si>
    <t>KATY CINCO RANCH DIALYSIS</t>
  </si>
  <si>
    <t>TRC PEARLAND DIALYSIS</t>
  </si>
  <si>
    <t>PIN OAK DIALYSIS</t>
  </si>
  <si>
    <t>SATELLITE HEALTHCARE SOUTHEAST LAREDO</t>
  </si>
  <si>
    <t>RENAL CENTER OF NEDERLAND, LLC</t>
  </si>
  <si>
    <t>HOME KIDNEY CARE</t>
  </si>
  <si>
    <t>MISSION HILLS DIALYSIS</t>
  </si>
  <si>
    <t>SNG - SOHUM SOUTHEAST HOUSTON DIALYSIS CENTER LP</t>
  </si>
  <si>
    <t>AMARILLO DIALYSIS</t>
  </si>
  <si>
    <t>RENAL CENTER OF TYLER</t>
  </si>
  <si>
    <t>BROOKHOLLOW DIALYSIS</t>
  </si>
  <si>
    <t>ODESSA DIALYSIS</t>
  </si>
  <si>
    <t>DAVITA PHYSICIANS DIALYSIS NORTH HOUSTON</t>
  </si>
  <si>
    <t>SNG-RENAL SOLUTIONS DIALYSIS CENTER, LP</t>
  </si>
  <si>
    <t>SATELLITE HEALTH CARE, INC.</t>
  </si>
  <si>
    <t>DALLAS NORTH DIALYSIS CENTER</t>
  </si>
  <si>
    <t>TRC KILGORE DIALYSIS CENTER</t>
  </si>
  <si>
    <t>DAVITA PHYSICIANS DIALYSIS SOUTH HOUSTON</t>
  </si>
  <si>
    <t>RENAL CENTER OF CARROLLTON</t>
  </si>
  <si>
    <t>CUERO LAKEVIEW KIDNEY CENTER LLC</t>
  </si>
  <si>
    <t>SOUTH AUSTIN DIALYSIS LLC</t>
  </si>
  <si>
    <t>PINECREST DIALYSIS CENTER</t>
  </si>
  <si>
    <t>OAK CLIFF DIALYSIS</t>
  </si>
  <si>
    <t>GILMER DIALYSIS</t>
  </si>
  <si>
    <t>RIVER PARK DIALYSIS</t>
  </si>
  <si>
    <t>DOWNTOWN HOUSTON DIALYSIS CENTER</t>
  </si>
  <si>
    <t>UNIVERSITY DIALYSIS NORTHWEST</t>
  </si>
  <si>
    <t>462520 WEST BOUNTIFUL DIALYSIS (DVA)</t>
  </si>
  <si>
    <t>462524 TIMPANOGOS DIALYSIS CENTER (DVA)</t>
  </si>
  <si>
    <t>462525 UTAH VALLEY DIALYSIS (DVA)</t>
  </si>
  <si>
    <t>462535 LONE PEAK DIALYSIS (DVA)</t>
  </si>
  <si>
    <t>462539 WEBER VALLEY DIALYSIS (DVA)</t>
  </si>
  <si>
    <t>462551-DAVITA MT. NEBO DIALYSIS</t>
  </si>
  <si>
    <t>UNIVERSITY OF VERMONT MEDICAL CENTER DIALYSIS SOUTH BURLI</t>
  </si>
  <si>
    <t>THREE CHOPT DIALYSIS</t>
  </si>
  <si>
    <t>DAVITA - HARRISONBURG DIALYSIS</t>
  </si>
  <si>
    <t>CAMELOT DIALYSIS CENTER</t>
  </si>
  <si>
    <t>CDC - WOODBRIDGE</t>
  </si>
  <si>
    <t>COVINGTON DIALYSIS</t>
  </si>
  <si>
    <t>WINCHESTER DIALYSIS</t>
  </si>
  <si>
    <t>DAVITA - STAUNTON</t>
  </si>
  <si>
    <t>TOTAL RENAL CARE - EAST END</t>
  </si>
  <si>
    <t>CDC - SPRINGFIELD</t>
  </si>
  <si>
    <t>NORFOLK DIALYSIS CENTER</t>
  </si>
  <si>
    <t>CDC - STERLING/DULLES</t>
  </si>
  <si>
    <t>DAVITA - CULPEPER</t>
  </si>
  <si>
    <t>TOTAL RENAL CARE - CHESAPEAKE</t>
  </si>
  <si>
    <t>CDC - MANASSAS</t>
  </si>
  <si>
    <t>MEHERRIN DIALYSIS CENTER</t>
  </si>
  <si>
    <t>DAVITA - HIOAKS DIALYSIS</t>
  </si>
  <si>
    <t>DAVITA - ARLINGTON</t>
  </si>
  <si>
    <t>DAVITA - MARTINSVILLE DIALYSIS</t>
  </si>
  <si>
    <t>CDC - ALEXANDRIA</t>
  </si>
  <si>
    <t>TOTAL RENAL CARE - HOPEWELL</t>
  </si>
  <si>
    <t>DAVITA - CHARLOTTESVILLE</t>
  </si>
  <si>
    <t>FRONT ROYAL DIALYSIS</t>
  </si>
  <si>
    <t>DAVITA - NEWPORT NEWS</t>
  </si>
  <si>
    <t>DAVITA - VIRGINIA BEACH</t>
  </si>
  <si>
    <t>DAVITA - TYSONS CORNER</t>
  </si>
  <si>
    <t>DAVITA - AMELIA</t>
  </si>
  <si>
    <t>DAVITA - ALEXANDRIA</t>
  </si>
  <si>
    <t>TOTAL RENAL CARE - FAIRFAX</t>
  </si>
  <si>
    <t>APPOMATTOX DIALYSIS CENTER</t>
  </si>
  <si>
    <t>DAVITA - HENRICO COUNTY</t>
  </si>
  <si>
    <t>TOTAL RENAL CARE - RICHMOND COMMUNITY</t>
  </si>
  <si>
    <t>GREAT BRIDGE DIALYSIS CENTER</t>
  </si>
  <si>
    <t>DAVITA - MECHANICSVILLE</t>
  </si>
  <si>
    <t>DAVITA - CHESTER DIALYSIS</t>
  </si>
  <si>
    <t>DAVITA - MIDLOTHIAN DIALYSIS</t>
  </si>
  <si>
    <t>PORTSMOUTH DIALYSIS CENTER</t>
  </si>
  <si>
    <t>PENINSULA DIALYSIS CENTER</t>
  </si>
  <si>
    <t>DAVITA - GREATER PORTSMOUTH</t>
  </si>
  <si>
    <t>DAVITA - RADFORD DIALYSIS</t>
  </si>
  <si>
    <t>FRANCONIA DIALYSIS CENTER</t>
  </si>
  <si>
    <t>RESTON DIALYSIS CENTER</t>
  </si>
  <si>
    <t>FAIR OAKS DIALYSIS</t>
  </si>
  <si>
    <t>LEIGH DIALYSIS CENTER</t>
  </si>
  <si>
    <t>ADVANCED DIALYSIS CENTER - POTOMAC</t>
  </si>
  <si>
    <t>CHARLOTTESVILLE NORTH DIALYSIS</t>
  </si>
  <si>
    <t>DAVITA - GARRISONVILLE</t>
  </si>
  <si>
    <t>CHARTER COLONY DIALYSIS CENTER</t>
  </si>
  <si>
    <t>WILLIAMSBURG DIALYSIS</t>
  </si>
  <si>
    <t>HAYMARKET DIALYSIS</t>
  </si>
  <si>
    <t>BUTLER FARM DIALYSIS</t>
  </si>
  <si>
    <t>LEESBURG VIRGINIA DIALYSIS</t>
  </si>
  <si>
    <t>MIDTOWNE NORFOLK DIALYSIS</t>
  </si>
  <si>
    <t>TOTAL RENAL CARE - HARBOR VIEW DIALYSIS</t>
  </si>
  <si>
    <t>JEFFERSON AVENUE DIALYSIS</t>
  </si>
  <si>
    <t>LIVINGSTON DIALYSIS LLC</t>
  </si>
  <si>
    <t>TOTAL RENAL CARE - LITTLE CREEK DIALYSIS</t>
  </si>
  <si>
    <t>TOTAL RENAL CARE LYNCHBURG HOME TRAINING</t>
  </si>
  <si>
    <t>MONAHANS DIALYSIS LLC</t>
  </si>
  <si>
    <t>STINES DIALYSIS LLC</t>
  </si>
  <si>
    <t>KAISER FOUNDATION HEALTH PLAN OF THE MID ATLANTIC STATES,</t>
  </si>
  <si>
    <t>GILES COUNTY DIALYSIS</t>
  </si>
  <si>
    <t>LANSDOWNE DIALYSIS</t>
  </si>
  <si>
    <t>FMC - LOCUST GROVE</t>
  </si>
  <si>
    <t>PRINCESS ANNE DIALYSIS</t>
  </si>
  <si>
    <t>ZARA DIALYSIS LLC</t>
  </si>
  <si>
    <t>DAVITA-TWO RIVERS</t>
  </si>
  <si>
    <t>SOCO DIALYSIS</t>
  </si>
  <si>
    <t>DALE CITY DIALYSIS</t>
  </si>
  <si>
    <t>LEES DIALYSIS LLC</t>
  </si>
  <si>
    <t>LEE DIALYSIS</t>
  </si>
  <si>
    <t>PARK HILL DIALYSIS</t>
  </si>
  <si>
    <t>BULL RUN DIALYSIS</t>
  </si>
  <si>
    <t>DEOWEE DIALYSIS</t>
  </si>
  <si>
    <t>OCEANA DIALYSIS</t>
  </si>
  <si>
    <t>GLENSIDE DIALYSIS</t>
  </si>
  <si>
    <t>LANGLEY DIALYSIS</t>
  </si>
  <si>
    <t>RUTHERFORD CROSSING DIALYSIS</t>
  </si>
  <si>
    <t>PORT WARWICK DIALYSIS</t>
  </si>
  <si>
    <t>MEHERRIN HOME TRAINING</t>
  </si>
  <si>
    <t>GLENVAR DIALYSIS</t>
  </si>
  <si>
    <t>LABURNAM DIALYSIS</t>
  </si>
  <si>
    <t>HOPKINS ROAD DIALYSIS</t>
  </si>
  <si>
    <t>LEE'S HILL DIALYSIS</t>
  </si>
  <si>
    <t>STONE RIDGE DIALYSIS</t>
  </si>
  <si>
    <t>KEMPSVILLE DIALYSIS</t>
  </si>
  <si>
    <t>PENTAGON CITY DIALYSIS</t>
  </si>
  <si>
    <t>ORGANO DIALYSIS</t>
  </si>
  <si>
    <t>ANNANDALE DIALYSIS</t>
  </si>
  <si>
    <t>WISSOTA DIALYSIS</t>
  </si>
  <si>
    <t>DALEVILLE DIALYSIS</t>
  </si>
  <si>
    <t>PEACEHEALTH DIALYSIS CENTER</t>
  </si>
  <si>
    <t>DAVITA MT BAKER KIDNEY CENTER</t>
  </si>
  <si>
    <t>MID-COLUMBIA KIDNEY CENTER</t>
  </si>
  <si>
    <t>NKC LAKE WASHINGTON KIDNEY CENTER</t>
  </si>
  <si>
    <t>FEDERAL WAY COMMUNITY DIALYSIS CENTER</t>
  </si>
  <si>
    <t>MT ADAMS KIDNEY CENTER</t>
  </si>
  <si>
    <t>LAKEWOOD COMMUNITY DIALYSIS CENTER</t>
  </si>
  <si>
    <t>NKC WEST SEATTLE KIDNEY CENTER</t>
  </si>
  <si>
    <t>OLYMPIC VIEW DIALYSIS CENTER</t>
  </si>
  <si>
    <t>KENT COMMUNITY DIALYSIS CENTER</t>
  </si>
  <si>
    <t>PUYALLUP COMMUNITY DIALYSIS CENTER</t>
  </si>
  <si>
    <t>SPOKANE VALLEY RENAL CENTER</t>
  </si>
  <si>
    <t>NORTH SPOKANE RENAL CENTER</t>
  </si>
  <si>
    <t>YAKIMA DIALYSIS CENTER</t>
  </si>
  <si>
    <t>BELLEVUE DIALYSIS CENTER</t>
  </si>
  <si>
    <t>UNION GAP DIALYSIS CENTER</t>
  </si>
  <si>
    <t>WESTWOOD DIALYSIS CENTER</t>
  </si>
  <si>
    <t>DOWNTOWN SPOKANE RENAL CENTER</t>
  </si>
  <si>
    <t>VANCOUVER DIALYSIS CENTER</t>
  </si>
  <si>
    <t>TACOMA DIALYSIS CENTER</t>
  </si>
  <si>
    <t>ELLENSBURG DIALYSIS CENTER</t>
  </si>
  <si>
    <t>GRAHAM DIALYSIS CENTER</t>
  </si>
  <si>
    <t>OLYMPIA DIALYSIS CENTER</t>
  </si>
  <si>
    <t>CHINOOK KIDNEY CENTER</t>
  </si>
  <si>
    <t>EVERETT DIALYSIS CENTER</t>
  </si>
  <si>
    <t>MILL CREEK DIALYSIS CENTER</t>
  </si>
  <si>
    <t>SEAVIEW DIALYSIS CENTER</t>
  </si>
  <si>
    <t>WHIDBEY ISLAND DIALYSIS CENTER</t>
  </si>
  <si>
    <t>PARKLAND DIALYSIS CENTER</t>
  </si>
  <si>
    <t>WENATCHEE VALLEY DIALYSIS</t>
  </si>
  <si>
    <t>EAST WENATCHEE DIALYSIS</t>
  </si>
  <si>
    <t>ZILLAH DIALYSIS</t>
  </si>
  <si>
    <t>KENNEWICK DIALYSIS</t>
  </si>
  <si>
    <t>PILCHUCK DIALYSIS</t>
  </si>
  <si>
    <t>TUMWATER DIALYSIS CENTER</t>
  </si>
  <si>
    <t>RAINIER VIEW DIALYSIS CENTER</t>
  </si>
  <si>
    <t>CASCADE DIALYSIS</t>
  </si>
  <si>
    <t>ECHO VALLEY DIALYSIS</t>
  </si>
  <si>
    <t>BELFAIR DIALYSIS</t>
  </si>
  <si>
    <t>SKAGIT VALLEY KIDNEY CENTER</t>
  </si>
  <si>
    <t>DAVITA - GREENBRIER DIALYSIS</t>
  </si>
  <si>
    <t>WHEELING DIALYSIS CENTER</t>
  </si>
  <si>
    <t>NEW MARTINSVILLE DIALYSIS FACILITY</t>
  </si>
  <si>
    <t>WEST VIRGINIA DIALYSIS</t>
  </si>
  <si>
    <t>GRAND CENTRAL DIALYSIS</t>
  </si>
  <si>
    <t>DAVITA GREATER CHARLESTON</t>
  </si>
  <si>
    <t>DAVITA RENAL CENTER OF MOOREFIELD, LLC</t>
  </si>
  <si>
    <t>POINT PLEASANT DIALYSIS</t>
  </si>
  <si>
    <t>GREATER BOONE DIALYSIS</t>
  </si>
  <si>
    <t>DAVITA RENAL CENTER OF KEYSER, LLC</t>
  </si>
  <si>
    <t>MOUNTAINEER DIALYSIS</t>
  </si>
  <si>
    <t>HARRISON COUNTY DIALYSIS</t>
  </si>
  <si>
    <t>BIO-MEDICAL APPLICATIONS OF WEST VIRGINIA, INC</t>
  </si>
  <si>
    <t>RAVINE DIALYSIS LLC</t>
  </si>
  <si>
    <t>WOOD COUNTY DIALYSIS</t>
  </si>
  <si>
    <t>FRESENIUS KIDNEY CARE HAMLIN</t>
  </si>
  <si>
    <t>DAVITA - FOX RIVER</t>
  </si>
  <si>
    <t>DAVITA - WISCONSIN AVE</t>
  </si>
  <si>
    <t>DAVITA - JANESVILLE</t>
  </si>
  <si>
    <t>DAVITA - LOOMIS RD</t>
  </si>
  <si>
    <t>DAVITA - RIVERCENTER DR</t>
  </si>
  <si>
    <t>GREEN BAY NORTHWOOD DIALYSIS OF DAVITA</t>
  </si>
  <si>
    <t>ST CROIX FALLS DIALYSIS OF DAVITA</t>
  </si>
  <si>
    <t>DAVITA - FOND DU LAC DIALYSIS</t>
  </si>
  <si>
    <t>DAVITA - SHEBOYGAN DIALYSIS</t>
  </si>
  <si>
    <t>DAVITA - CEDARBURG</t>
  </si>
  <si>
    <t>DAVITA - CAPITOL DRIVE</t>
  </si>
  <si>
    <t>DAVITA - BLUEMOUND PD</t>
  </si>
  <si>
    <t>DAVITA - LAKE GENEVA DIALYSIS</t>
  </si>
  <si>
    <t>DAVITA - SOUTH RIDGE</t>
  </si>
  <si>
    <t>FMC DIALYSIS - OSHKOSH</t>
  </si>
  <si>
    <t>DAVITA - WEST APPLETON</t>
  </si>
  <si>
    <t>DAVITA - MARINETTE DIALYSIS</t>
  </si>
  <si>
    <t>DAVITA - GREEN BAY DIALYSIS</t>
  </si>
  <si>
    <t>DAVITA - BAY SHORE</t>
  </si>
  <si>
    <t>WI DIALYSIS INC - FITCHBURG CLINIC</t>
  </si>
  <si>
    <t>DAVITA - STURGEON BAY DIALYSIS</t>
  </si>
  <si>
    <t>DAVITA - TITLE TOWN</t>
  </si>
  <si>
    <t>DAVITA - OSHKOSH DIALYSIS</t>
  </si>
  <si>
    <t>DAVITA - MANITOWOC DIALYSIS</t>
  </si>
  <si>
    <t>DAVITA - WAUTOMA DIALYSIS</t>
  </si>
  <si>
    <t>DAVITA - BLUEMOUND</t>
  </si>
  <si>
    <t>AMERY DIALYSIS OF DAVITA</t>
  </si>
  <si>
    <t>DAVITA - HUMBOLDT RIDGE</t>
  </si>
  <si>
    <t>DAVITA - OAK CREEK</t>
  </si>
  <si>
    <t>DAVITA - HARBOR VIEW DIALYSIS</t>
  </si>
  <si>
    <t>DAVITA - WILLOW CREEK DIALYSIS</t>
  </si>
  <si>
    <t>DAVITA - PRAIRIE RIVER DIALYSIS</t>
  </si>
  <si>
    <t>DAVITA - NORTHERN STAR DIALYSIS</t>
  </si>
  <si>
    <t>DAVITA - STEVENS POINT DIALYSIS</t>
  </si>
  <si>
    <t>DAVITA - MARSHFIELD DIALYSIS</t>
  </si>
  <si>
    <t>DAVITA - WISCONSIN RAPIDS DIALYSIS</t>
  </si>
  <si>
    <t>DAVITA - RHINELANDER DIALYSIS</t>
  </si>
  <si>
    <t>DAVITA - WAUPACA DIALYSIS</t>
  </si>
  <si>
    <t>DAVITA - WAUSAU DIALYSIS</t>
  </si>
  <si>
    <t>DAVITA - MILL STREET HOME TRAINING</t>
  </si>
  <si>
    <t>LAKE HALLIE DIALYSIS OF DAVITA</t>
  </si>
  <si>
    <t>DAVITA - CAPITOL COURT DIALYSIS</t>
  </si>
  <si>
    <t>FRESENIUS MEDICAL CARE - HUDSON DIALYSIS</t>
  </si>
  <si>
    <t>DAVITA - SIREN DIALYSIS</t>
  </si>
  <si>
    <t>DAVITA - CHILTON DIALYSIS</t>
  </si>
  <si>
    <t>DAVITA - GREEN LAKE COUNTY DIALYSIS</t>
  </si>
  <si>
    <t>DAVITA - HUDSON DIALYSIS</t>
  </si>
  <si>
    <t>DAVITA - SUN PRAIRIE DIALYSIS</t>
  </si>
  <si>
    <t>CHICOT DIALYSIS LLC</t>
  </si>
  <si>
    <t>GUNDERSEN LUTHERAN RENAL DIALYSIS - BLACK RIVER FALLS</t>
  </si>
  <si>
    <t>GUNDERSEN LUTHERAN RENAL DIALYSIS - RICHLAND CENTER</t>
  </si>
  <si>
    <t>TOKAY DIALYSIS CENTER</t>
  </si>
  <si>
    <t>PALM BLUFFS DIALYSIS CENTER</t>
  </si>
  <si>
    <t>DAVITA-WHITTIER DIALYSIS CENTER</t>
  </si>
  <si>
    <t>CREEKSIDE DIALYSIS CENTER</t>
  </si>
  <si>
    <t>DAVITA-ROSEMEAD SPRINGS DIALYSIS CENTER</t>
  </si>
  <si>
    <t>DAVITA-COLLEGE DIALYSIS</t>
  </si>
  <si>
    <t>WELLBOUND OF MENLO PARK  LLC</t>
  </si>
  <si>
    <t>DAVITA-CARMEL MOUNTAIN DIALYSIS</t>
  </si>
  <si>
    <t>ARROYO DIALYSIS CENTER</t>
  </si>
  <si>
    <t>DAVITA-COSTA MESA DIALYSIS</t>
  </si>
  <si>
    <t>DAVITA-BANNING DIALYSIS</t>
  </si>
  <si>
    <t>DAVITA-WHITE LANE DIALYSIS</t>
  </si>
  <si>
    <t>STOCKTON HOME DIALYSIS CENTER</t>
  </si>
  <si>
    <t>WELLBOUND OF MODESTO</t>
  </si>
  <si>
    <t>TURLOCK DIALYSIS CLINIC</t>
  </si>
  <si>
    <t>ELK GROVE DIALYSIS</t>
  </si>
  <si>
    <t>SOUTH CHICO DIALYSIS CENTER</t>
  </si>
  <si>
    <t>MARYSVILLE DIALYSIS CENTER</t>
  </si>
  <si>
    <t>CONCORD DIALYSIS CENTER</t>
  </si>
  <si>
    <t>SATELLITE DIALYSIS  CENTRAL MODESTO</t>
  </si>
  <si>
    <t>WELLBOUND OF EMERYVILLE</t>
  </si>
  <si>
    <t>DAVITA-CITRUS VALLEY DIALYSIS</t>
  </si>
  <si>
    <t>DAVITA-CROSSROADS DIALYSIS CENTER</t>
  </si>
  <si>
    <t>DAVITA-ANAHEIM HILLS DIALYSIS</t>
  </si>
  <si>
    <t>DAVITA-ONTARIO DIALYSIS</t>
  </si>
  <si>
    <t>WELLBOUND OF SANTA ROSA</t>
  </si>
  <si>
    <t>DAVITA-DIALYSIS CENTER OF CAMARILLO</t>
  </si>
  <si>
    <t>DAVITA-MAGNOLIA WEST DIALYSIS</t>
  </si>
  <si>
    <t>DAVITA-PISMO BEACH DIALYSIS</t>
  </si>
  <si>
    <t>RED BLUFF DIALYSIS</t>
  </si>
  <si>
    <t>WELLBOUND OF VALLEJO</t>
  </si>
  <si>
    <t>ASH TREE DIALYSIS</t>
  </si>
  <si>
    <t>ALMOND-WOOD DIALYSIS</t>
  </si>
  <si>
    <t>DAVITA-TEMPLETON DIALYSIS</t>
  </si>
  <si>
    <t>NATOMAS DIALYSIS</t>
  </si>
  <si>
    <t>DAVITA-NORCO DIALYSIS CENTER</t>
  </si>
  <si>
    <t>CARQUINEZ DIALYSIS CENTER</t>
  </si>
  <si>
    <t>DAVITA-DIALYSIS CENTER OF VENTURA</t>
  </si>
  <si>
    <t>TOKAY HOME DIALYSIS CENTER</t>
  </si>
  <si>
    <t>SATELLITE DIALYSIS OF STOCKTON</t>
  </si>
  <si>
    <t>DAVITA-YUCAIPA DIALYSIS CENTER</t>
  </si>
  <si>
    <t>DAVITA-LONG BEACH HARBOR (UCLA) DIALYSIS CENTER</t>
  </si>
  <si>
    <t>DAVITA-MAR VISTA</t>
  </si>
  <si>
    <t>CERES DIALYSIS CENTER</t>
  </si>
  <si>
    <t>WELLBOUND OF SAN MATEO</t>
  </si>
  <si>
    <t>CLEARLAKE DIALYSIS CENTER</t>
  </si>
  <si>
    <t>WELLBOUND OF SACRAMENTO</t>
  </si>
  <si>
    <t>DAVITA-BELLFLOWER DIALYSIS CENTER</t>
  </si>
  <si>
    <t>DAVITA-NORTH GLENDALE</t>
  </si>
  <si>
    <t>WEST SACRAMENTO DIALYSIS CLINIC</t>
  </si>
  <si>
    <t>STOCKTON KIDNEY CLINIC</t>
  </si>
  <si>
    <t>DAVITA-EXETER DIALYSIS</t>
  </si>
  <si>
    <t>DAVITA-SANTA FE SPRINGS DIALYSIS</t>
  </si>
  <si>
    <t>DAVITA-MORENO VALLEY</t>
  </si>
  <si>
    <t>WELLBOUND OF SAN LEANDRO</t>
  </si>
  <si>
    <t>SAN JOSE AT HOME</t>
  </si>
  <si>
    <t>JOY OF DIXON DIALYSIS CENTER</t>
  </si>
  <si>
    <t>WEST ELK GROVE DIALYSIS CENTER</t>
  </si>
  <si>
    <t>YOSEMITE STREET DIALYSIS</t>
  </si>
  <si>
    <t>NORTHGATE DIALYSIS CENTER</t>
  </si>
  <si>
    <t>CORNERHOUSE DIALYSIS CENTER</t>
  </si>
  <si>
    <t>SATELLITE HEALTHCARE ORANGE</t>
  </si>
  <si>
    <t>WALNUT CREEK AT HOME</t>
  </si>
  <si>
    <t>SUNSET DIALYSIS CENTER</t>
  </si>
  <si>
    <t>DAVITA-BIXBY KNOLLS DIALYSIS</t>
  </si>
  <si>
    <t>DAVITA-MAGNOLIA WEST AT HOME</t>
  </si>
  <si>
    <t>DAVITA-SAN MARCOS DIALYSIS CENTER</t>
  </si>
  <si>
    <t>WESTBOROUGH DIALYSIS CENTER</t>
  </si>
  <si>
    <t>FOSTER CITY DIALYSIS CENTER</t>
  </si>
  <si>
    <t>WELLBOUND OF SAN FRANCISCO</t>
  </si>
  <si>
    <t>DAVITA-CANYON SPRINGS DIALYSIS</t>
  </si>
  <si>
    <t>DAVITA-DOWNEY LANDING DIALYSIS CENTER</t>
  </si>
  <si>
    <t>DAVITA-HESPERIA DIALYSIS CENTER</t>
  </si>
  <si>
    <t>DAVITA-RIVERSIDE PD CENTRAL</t>
  </si>
  <si>
    <t>SATELLITE DIALYSIS SAN LEANDRO</t>
  </si>
  <si>
    <t>DAVITA-FOUNTAIN VALLEY DIALYSIS</t>
  </si>
  <si>
    <t>SATELLITE DIALYSIS OF TRACY</t>
  </si>
  <si>
    <t>SAN LEANDRO DIALYSIS</t>
  </si>
  <si>
    <t>SATELLITE DIALYSIS SANTA TERESA</t>
  </si>
  <si>
    <t>LIVERMORE DIALYSIS CENTER</t>
  </si>
  <si>
    <t>DAVITA-IOWA STREET DIALYSIS</t>
  </si>
  <si>
    <t>WESTLAKE DALY CITY DIALYSIS CENTER</t>
  </si>
  <si>
    <t>ABORN DIALYSIS CENTER</t>
  </si>
  <si>
    <t>DAVITA-HANFORD AT HOME DIALYSIS</t>
  </si>
  <si>
    <t>FRESNO AT HOME CENTER</t>
  </si>
  <si>
    <t>MERCED EAST DIALYSIS</t>
  </si>
  <si>
    <t>DAVITA-CARABELLO DIALYSIS CENTER</t>
  </si>
  <si>
    <t>SANGER SEQUOIA DIALYSIS CENTER</t>
  </si>
  <si>
    <t>SATELLITE DIALYSIS WHITE ROAD</t>
  </si>
  <si>
    <t>SATELLITE DIALYSIS MERCED</t>
  </si>
  <si>
    <t>DAVITA-SILVER LAKE DIALYSIS</t>
  </si>
  <si>
    <t>DAVITA-PASADENA FOOTHILLS DIALYSIS CENTER</t>
  </si>
  <si>
    <t>DAVITA-GATEWAY PLAZA DIALYSIS CENTER</t>
  </si>
  <si>
    <t>DAVITA-HIGHLAND RANCH DIALYSIS CENTER</t>
  </si>
  <si>
    <t>DELTA VIEW DIALYSIS CENTER</t>
  </si>
  <si>
    <t>REDWOOD CITY DIALYSIS CENTER</t>
  </si>
  <si>
    <t>DAVITA-GARFIELD HOME PROGRAM</t>
  </si>
  <si>
    <t>DAVITA-HUNTINGTON PARK DIALYSIS</t>
  </si>
  <si>
    <t>PACIFIC DIALYSIS</t>
  </si>
  <si>
    <t>DAVIES DIALYSIS</t>
  </si>
  <si>
    <t>SATELLITE DIALYSIS MENLO PARK</t>
  </si>
  <si>
    <t>HAYWARD</t>
  </si>
  <si>
    <t>DAVITA-ANAHEIM WEST DIALYSIS</t>
  </si>
  <si>
    <t>DAVITA-LEMOORE DIALYSIS</t>
  </si>
  <si>
    <t>DAVITA BURLINGAME</t>
  </si>
  <si>
    <t>CALVINE DIALYSIS CENTER</t>
  </si>
  <si>
    <t>DAVITA-OXNARD DIALYSIS CENTER</t>
  </si>
  <si>
    <t>SATELLITE DIALYSIS MORGAN HILL</t>
  </si>
  <si>
    <t>DAVITA-SOUTH CERRITOS DIALYSIS</t>
  </si>
  <si>
    <t>DAVITA-LOS ALAMITOS DIALYSIS</t>
  </si>
  <si>
    <t>DAVITA-ARTESIA HOME TRAINING</t>
  </si>
  <si>
    <t>SATELLITE HEALTHCARE SOUTH GATE</t>
  </si>
  <si>
    <t>DAVITA FREMONT HOME TRAINING</t>
  </si>
  <si>
    <t>DAVITA-CATHEDRAL CITY DIALYSIS</t>
  </si>
  <si>
    <t>DAVITA HERNDON DIALYSIS CENTER</t>
  </si>
  <si>
    <t>SATELLITE DIALYSIS STOCKTON - UNIVERSITY PARK</t>
  </si>
  <si>
    <t>NORTH SACRAMENTO DIALYSIS CENTER</t>
  </si>
  <si>
    <t>SATELLITE HEALTHCARE LAGUNA HILLS</t>
  </si>
  <si>
    <t>DAVITA-BERMUDA DUNES DIALYSIS</t>
  </si>
  <si>
    <t>DAVITA-MOJAVE SAGE DIALYSIS</t>
  </si>
  <si>
    <t>LAUREL MEADOWS DIALYSIS CENTER</t>
  </si>
  <si>
    <t>SATELLITE DIALYSIS SILVER CREEK</t>
  </si>
  <si>
    <t>DAVITA-SUN CITY MENIFEE DIALYSIS</t>
  </si>
  <si>
    <t>SOUTH SAN FRANCISCO HOME TRAINING</t>
  </si>
  <si>
    <t>SATELLITE DIALYSIS OAKLAND</t>
  </si>
  <si>
    <t>DAVITA-LAGUNA HILLS DIALYSIS</t>
  </si>
  <si>
    <t>WELLBOUND OF DALY CITY</t>
  </si>
  <si>
    <t>SATELLITE DIALYSIS WEST SAN LEANDRO</t>
  </si>
  <si>
    <t>DAVITA-SEQUOIA DIALYSIS</t>
  </si>
  <si>
    <t>TULLY DIALYSIS CENTER</t>
  </si>
  <si>
    <t>LAUREL MEADOWS HOME TRAINING</t>
  </si>
  <si>
    <t>WELLBOUND OF SANTA CRUZ</t>
  </si>
  <si>
    <t>COALINGA DIALYSIS</t>
  </si>
  <si>
    <t>DAVITA-FIRESTONE BLVD. DIALYSIS</t>
  </si>
  <si>
    <t>DAVITA-MOORPARK DIALYSIS CENTER</t>
  </si>
  <si>
    <t>NORTH MADERA DIALYSIS</t>
  </si>
  <si>
    <t>SATELLITE DIALYSIS ROHNERT PARK</t>
  </si>
  <si>
    <t>TULLY HOME TRAINING</t>
  </si>
  <si>
    <t>SATELLITE DIALYSIS DALY CITY</t>
  </si>
  <si>
    <t>SAN FRANCISCO HOME TRAINING</t>
  </si>
  <si>
    <t>DAVITA SANTA CLARA DIALYSIS CENTER</t>
  </si>
  <si>
    <t>STEVENS CREEK DIALYSIS CENTER</t>
  </si>
  <si>
    <t>SATELLITE HEALTHCARE SACRAMENTO</t>
  </si>
  <si>
    <t>DAVITA-DINUBA DIALYSIS</t>
  </si>
  <si>
    <t>DAVITA-BOYLE HEIGHTS</t>
  </si>
  <si>
    <t>LOS GATOS DIALYSIS CENTER</t>
  </si>
  <si>
    <t>DAVITA-HAWTHORNE DIALYSIS</t>
  </si>
  <si>
    <t>SATELLITE DIALYSIS MOUNTAIN VIEW</t>
  </si>
  <si>
    <t>CALVINE HOME TRAINING CENTER</t>
  </si>
  <si>
    <t>SAN LEANDRO MARINA DIALYSIS CENTER</t>
  </si>
  <si>
    <t>SATELLITE DIALYSIS LOS GATOS</t>
  </si>
  <si>
    <t>WELLBOUND OF NORTH MODESTO</t>
  </si>
  <si>
    <t>SATELLITE HEALTHCARE NORTH MODESTO</t>
  </si>
  <si>
    <t>DAVITA-ARVIN DIALYSIS</t>
  </si>
  <si>
    <t>SATELLITE DIALYSIS VALLEJO</t>
  </si>
  <si>
    <t>WELLBOUND OF MOUNTAIN VIEW</t>
  </si>
  <si>
    <t>DAVITA-RANCHO CUCAMONGA HOME TRAINING</t>
  </si>
  <si>
    <t>DAVITA-BASTANCHURY DIALYSIS</t>
  </si>
  <si>
    <t>ARCHWAY DIALYSIS OF MODESTO</t>
  </si>
  <si>
    <t>SATELLITE DIALYSIS OF SAN FRANCISCO</t>
  </si>
  <si>
    <t>DAVITA FAIRFIELD DOWNTOWN</t>
  </si>
  <si>
    <t>DAVITA-CHANNEL ISLANDS</t>
  </si>
  <si>
    <t>ARCHWAY MODESTO HOME TRAINING</t>
  </si>
  <si>
    <t>DAVITA-ANAHEIM SPRINGS DIALYSIS</t>
  </si>
  <si>
    <t>SATELLITE HEALTHCARE SAN JOSE</t>
  </si>
  <si>
    <t>DAVITA-BAKERSFIELD OAK ST DIALYSIS</t>
  </si>
  <si>
    <t>DAVITA ROSEVILLE DIALYSIS CENTER</t>
  </si>
  <si>
    <t>WALNUT CREEK WEST DIALYSIS CENTER</t>
  </si>
  <si>
    <t>DAVITA-BLUFF RD DIALYSIS</t>
  </si>
  <si>
    <t>DAVITA-POMONA VALLEY DIALYSIS</t>
  </si>
  <si>
    <t>DAVITA-SAN BERNARDINO HOME TRAINING</t>
  </si>
  <si>
    <t>DAVITA EL SOBRANTE</t>
  </si>
  <si>
    <t>DAVITA-MENIFEE HOME DIALYSIS</t>
  </si>
  <si>
    <t>DAVITA-GARDEN GROVE HARBOR DIALYSIS</t>
  </si>
  <si>
    <t>FRESNO NORTH HOME TRAINING</t>
  </si>
  <si>
    <t>DAVITA-GLENDORA FOOTHILLS DIALYSIS</t>
  </si>
  <si>
    <t>DAVITA-ARCADIA OAKS DIALYSIS</t>
  </si>
  <si>
    <t>DAVITA-NEWPORT IRVINE DIALYSIS</t>
  </si>
  <si>
    <t>DAVITA-COLTON RANCH DIALYSIS</t>
  </si>
  <si>
    <t>DAVITA-CASA ST HOME TRAINING</t>
  </si>
  <si>
    <t>DAVITA-AVALON DIALYSIS</t>
  </si>
  <si>
    <t>SAN RAFAEL DIALYSIS</t>
  </si>
  <si>
    <t>DAVITA-RIVERLAKES HOME TRAINING</t>
  </si>
  <si>
    <t>DAVITA-SEVEN OAKS DIALYSIS</t>
  </si>
  <si>
    <t>DAVITA-BEVERLYWOOD DIALYSIS</t>
  </si>
  <si>
    <t>DAVITA-EL DORADO DIALYSIS</t>
  </si>
  <si>
    <t>BROADWAY DIALYSIS</t>
  </si>
  <si>
    <t>SATELLITE HEALTHCARE CERES</t>
  </si>
  <si>
    <t>PACHECO DIALYSIS</t>
  </si>
  <si>
    <t>DAVITA-VISALIA VINEYARD DIALYSIS</t>
  </si>
  <si>
    <t>DAVITA-TUSTIN RANCH DIALYSIS</t>
  </si>
  <si>
    <t>PORT CITY DIALYSIS CENTER</t>
  </si>
  <si>
    <t>DAVITA-UPLAND COLONIES DIALYSIS</t>
  </si>
  <si>
    <t>DAVITA DEER PARK DIALYSIS CENTER</t>
  </si>
  <si>
    <t>DAVITA-ONTARIO MILLS DIALYSIS</t>
  </si>
  <si>
    <t>DAVITA-JURUPA VALLEY DIALYSIS</t>
  </si>
  <si>
    <t>FMC FRESNO AIRPORT EAST</t>
  </si>
  <si>
    <t>DAVITA-SOUTH GATE DIALYSIS</t>
  </si>
  <si>
    <t>DAVITA-HUNTINGTON DIALYSIS</t>
  </si>
  <si>
    <t>DAVITA-CASA DEL RIO HOME TRAINING</t>
  </si>
  <si>
    <t>DAVITA-WESTLAKE VILLAGE DIALYSIS</t>
  </si>
  <si>
    <t>US RENAL CARE VICTORVILLE HOME DIALYSIS</t>
  </si>
  <si>
    <t>DAVITA - CIRCLE CITY DIALYSIS</t>
  </si>
  <si>
    <t>SATELLITE HEALTHCARE BLOSSOM VALLEY</t>
  </si>
  <si>
    <t>DAVITA-SERRANO DIALYSIS</t>
  </si>
  <si>
    <t>DAVITA-ROLLING HILLS DIALYSIS</t>
  </si>
  <si>
    <t>DAVITA-VISTA DEL SOL DIALYSIS</t>
  </si>
  <si>
    <t>DAVITA-WARNER CENTER DIALYSIS</t>
  </si>
  <si>
    <t>DAVITA - REDHAWK DIALYSIS</t>
  </si>
  <si>
    <t>DAVITA-DESERT SANDS HOME TRAINING</t>
  </si>
  <si>
    <t>DAVITA-OCEANSIDE DIALYSIS</t>
  </si>
  <si>
    <t>DAVTA-ROWLAND HEIGHTS DIALYSIS</t>
  </si>
  <si>
    <t>DAVITA-VAN NUYS DIALYSIS</t>
  </si>
  <si>
    <t>DAVITA-PALMS VALLEY DIALYSIS</t>
  </si>
  <si>
    <t>DAVITA-VISTA HEIGHTS DIALYSIS CENTER</t>
  </si>
  <si>
    <t>DAVITA-LA HABRA DIALYSIS</t>
  </si>
  <si>
    <t>LAKE JACKSON DIALYSIS AND KIDNEY CENTER</t>
  </si>
  <si>
    <t>TRANSMOUNTAIN DIALYSIS</t>
  </si>
  <si>
    <t>JACINTO DIALYSIS CENTER</t>
  </si>
  <si>
    <t>GAMBRO HEALTHCARE ROCK PRAIRIE ROAD</t>
  </si>
  <si>
    <t>SUN CITY DIALYSIS CENTER</t>
  </si>
  <si>
    <t>MERIDIAN DIALYSIS CENTER</t>
  </si>
  <si>
    <t>BONHAM DIALYSIS</t>
  </si>
  <si>
    <t>NORTHWEST MEDICAL CENTER DIALYSIS</t>
  </si>
  <si>
    <t>RIVERCENTER DIALYSIS</t>
  </si>
  <si>
    <t>NORTH SHEPHERD DIALYSIS</t>
  </si>
  <si>
    <t>SOUTHCROSS DIALYSIS CENTER</t>
  </si>
  <si>
    <t>LAS PALMAS DIALYSIS CENTER</t>
  </si>
  <si>
    <t>DAVITA - SOUTH SHORE DIALYSIS CENTER</t>
  </si>
  <si>
    <t>MARYMOUNT DIALYSIS CENTER</t>
  </si>
  <si>
    <t>ANGLETON KIDNEY CENTER</t>
  </si>
  <si>
    <t>ARLINGTON DIALYSIS</t>
  </si>
  <si>
    <t>GRACIAS DIALYSIS</t>
  </si>
  <si>
    <t>GRAPEVINE DIALYSIS</t>
  </si>
  <si>
    <t>BAYOU CITY DIALYSIS</t>
  </si>
  <si>
    <t>UPPER VALLEY DIALYSIS</t>
  </si>
  <si>
    <t>SUMMIT DIALYSIS</t>
  </si>
  <si>
    <t>WILLOWBROOK DIALYSIS</t>
  </si>
  <si>
    <t>LA PORTE DIALYSIS FACILITY</t>
  </si>
  <si>
    <t>CARROLLTON DIALYSIS</t>
  </si>
  <si>
    <t>BEAR CREEK DIALYSIS</t>
  </si>
  <si>
    <t>MANSFIELD DIALYSIS CENTER</t>
  </si>
  <si>
    <t>SNG - SOHUM HOUSTON DIALYSIS CENTER LP</t>
  </si>
  <si>
    <t>GARLAND DIALYSIS</t>
  </si>
  <si>
    <t>DOWNTOWN SAN ANTONIO DIALYSIS</t>
  </si>
  <si>
    <t>DEERBROOK DIALYSIS</t>
  </si>
  <si>
    <t>WHARTON KIDNEY CENTER</t>
  </si>
  <si>
    <t>BOERNE DIALYSIS CENTER</t>
  </si>
  <si>
    <t>MID CITIES DIALYSIS CENTER</t>
  </si>
  <si>
    <t>LAKE CLIFF DIALYSIS CENTER</t>
  </si>
  <si>
    <t>THE WOODLANDS DIALYSIS CENTER</t>
  </si>
  <si>
    <t>MED CENTER AT HOME</t>
  </si>
  <si>
    <t>DIALYSIS COTTAGE</t>
  </si>
  <si>
    <t>CEDAR PARK DIALYSIS CENTER</t>
  </si>
  <si>
    <t>FIRST COLONY DIALYSIS</t>
  </si>
  <si>
    <t>PORT LAVACA DIALYSIS</t>
  </si>
  <si>
    <t>BROWNFIELD DIALYSIS</t>
  </si>
  <si>
    <t>HEARNE DIALYSIS CENTER</t>
  </si>
  <si>
    <t>SEALY DIALYSIS</t>
  </si>
  <si>
    <t>NEW CENTURY DIALYSIS CENTER OF JASPER</t>
  </si>
  <si>
    <t>SATELLITE WELLBOUND OF HOUSTON</t>
  </si>
  <si>
    <t>TAYLOR DIALYSIS</t>
  </si>
  <si>
    <t>KAUFMAN DIALYSIS</t>
  </si>
  <si>
    <t>MAGNOLIA DIALYSIS CENTER</t>
  </si>
  <si>
    <t>GREENWOOD HOLLY RENAL CENTER</t>
  </si>
  <si>
    <t>DUNCANVILLE DIALYSIS</t>
  </si>
  <si>
    <t>PLANO DIALYSIS CENTER</t>
  </si>
  <si>
    <t>ROCKWALL DIALYSIS CENTER</t>
  </si>
  <si>
    <t>FORT STOCKTON DIALYSIS</t>
  </si>
  <si>
    <t>NORTH PARK DIALYSIS CENTER</t>
  </si>
  <si>
    <t>FORTBEND DIALYSIS RENAL, INC</t>
  </si>
  <si>
    <t>EL CAMPO DIALYSIS</t>
  </si>
  <si>
    <t>MISSION VALLEY DIALYSIS</t>
  </si>
  <si>
    <t>RENAL CENTER OF WATERTON</t>
  </si>
  <si>
    <t>RENAL CENTER OF THE HILLS</t>
  </si>
  <si>
    <t>WELLBOUND OF AUSTIN</t>
  </si>
  <si>
    <t>FLOYD CURL DIALYSIS</t>
  </si>
  <si>
    <t>RENAL CENTER OF FRISCO</t>
  </si>
  <si>
    <t>ROMANO WOODS DIALYSIS CENTER</t>
  </si>
  <si>
    <t>ZZ_CLOSED_USRC MINERAL WELLS</t>
  </si>
  <si>
    <t>DAVITA-BINZ HOME TRAINING</t>
  </si>
  <si>
    <t>VALLEY BAPTIST HARLINGEN DIALYSIS</t>
  </si>
  <si>
    <t>CYPRESS WOODS NORTHWEST DIALYSIS</t>
  </si>
  <si>
    <t>SAGEMEADOW DIALYSIS</t>
  </si>
  <si>
    <t>MCKINNEY DIALYSIS</t>
  </si>
  <si>
    <t>USRC DOWNTOWN SAN ANTONIO DIALYSIS</t>
  </si>
  <si>
    <t>VALLEY BAPTIST RAYMONDVILLE DIALYSIS</t>
  </si>
  <si>
    <t>TC JESTER DIALYSIS</t>
  </si>
  <si>
    <t>CHAMPIONS DIALYSIS</t>
  </si>
  <si>
    <t>WOODFOREST DIALYSIS</t>
  </si>
  <si>
    <t>DUMAS DIALYSIS</t>
  </si>
  <si>
    <t>WEST OAKS DIALYSIS CENTER</t>
  </si>
  <si>
    <t>GEORGETOWN DIALYSIS</t>
  </si>
  <si>
    <t>SUGAR LAND HOME TRAINING</t>
  </si>
  <si>
    <t>RIDGECREST DIALYSIS</t>
  </si>
  <si>
    <t>AMERICAS DIALYSIS</t>
  </si>
  <si>
    <t>WEST POINT DIALYSIS</t>
  </si>
  <si>
    <t>RENAL CENTER OF PLANO, LLC</t>
  </si>
  <si>
    <t>SPRING CREEK DIALYSIS</t>
  </si>
  <si>
    <t>WYLIE DIALYSIS</t>
  </si>
  <si>
    <t>BLUEBONNET DIALYSIS</t>
  </si>
  <si>
    <t>SEGUIN DIALYSIS</t>
  </si>
  <si>
    <t>WESTOVER DIALYSIS</t>
  </si>
  <si>
    <t>US RENAL CARE EASTLAND DIALYSIS</t>
  </si>
  <si>
    <t>NORTH CONROE DIALYSIS</t>
  </si>
  <si>
    <t>SAN ANGELO DIALYSIS</t>
  </si>
  <si>
    <t>HIGHLAND VILLAGE DIALYSIS</t>
  </si>
  <si>
    <t>JENSEN DIALYSIS CENTER LLC</t>
  </si>
  <si>
    <t>CENTRAL FORT WORTH DIALYSIS</t>
  </si>
  <si>
    <t>NORTH ARLINGTON DIALYSIS</t>
  </si>
  <si>
    <t>BALCH SPRINGS DIALYSIS</t>
  </si>
  <si>
    <t>TEXAS CITY PD</t>
  </si>
  <si>
    <t>ALLEN DIALYSIS</t>
  </si>
  <si>
    <t>GRANBURY DIALYSIS</t>
  </si>
  <si>
    <t>HOUSTON GALLERIA DIALYSIS</t>
  </si>
  <si>
    <t>NORTH FORT WORTH DIALYSIS</t>
  </si>
  <si>
    <t>RENAL CENTER OF NORTH DALLAS, LLC</t>
  </si>
  <si>
    <t>WEST BELLFORT DIALYSIS</t>
  </si>
  <si>
    <t>HORIZON DIALYSIS</t>
  </si>
  <si>
    <t>SATELLITE HEALTHCARE OF SOUTH AUSTIN</t>
  </si>
  <si>
    <t>CROSSTIMBERS DIALYSIS</t>
  </si>
  <si>
    <t>RENAL CENTER OF KELLER, LLC</t>
  </si>
  <si>
    <t>COLLEGE PARK DIALYSIS</t>
  </si>
  <si>
    <t>US RENAL CARE TARRANT DIALYSIS FLOWER MOUND</t>
  </si>
  <si>
    <t>VICTORY LAKES DIALYSIS</t>
  </si>
  <si>
    <t>ACE DIALYSIS</t>
  </si>
  <si>
    <t>GREATWOOD DIALYSIS</t>
  </si>
  <si>
    <t>LA CENTRAL DIALYSIS</t>
  </si>
  <si>
    <t>FORT WORTH SAGINAW DIALYSIS</t>
  </si>
  <si>
    <t>GREEN OAK DIALYSIS</t>
  </si>
  <si>
    <t>PINE PARK DIALYSIS</t>
  </si>
  <si>
    <t>EL PASO PERITONEAL DIALYSIS</t>
  </si>
  <si>
    <t>RIVERSTONE DIALYSIS</t>
  </si>
  <si>
    <t>DIALYSIS CARE OF WEATHERFORD</t>
  </si>
  <si>
    <t>TREASURE HILLS DIALYSIS</t>
  </si>
  <si>
    <t>CLOVERLEAF DIALYSIS</t>
  </si>
  <si>
    <t>FORT BROWN DIALYSIS</t>
  </si>
  <si>
    <t>SOUTH SHORE ANNEX DIALYSIS</t>
  </si>
  <si>
    <t>ROUND ROCK DIALYSIS</t>
  </si>
  <si>
    <t>BOTHWELL DIALYSIS LLC</t>
  </si>
  <si>
    <t>WATSON DIALYSIS, LLC</t>
  </si>
  <si>
    <t>KERRICHER DIALYSIS, LLC</t>
  </si>
  <si>
    <t>IRVING REGINAL DIALYSIS CENTER LLC</t>
  </si>
  <si>
    <t>CYPRESS FAIRFIELD DIALYSIS</t>
  </si>
  <si>
    <t>WEST HOUSTON HOME DIALYSIS</t>
  </si>
  <si>
    <t>KELLER DIALYSIS</t>
  </si>
  <si>
    <t>DIALYSIS CARE OF GRAND PRAIRIE</t>
  </si>
  <si>
    <t>SOUTHEAST FORT WORTH DIALYSIS</t>
  </si>
  <si>
    <t>CORYELL DIALYSIS</t>
  </si>
  <si>
    <t>HULEN DIALYSIS</t>
  </si>
  <si>
    <t>VINTAGE DIALYSIS</t>
  </si>
  <si>
    <t>CANOE DIALYSIS, LLC</t>
  </si>
  <si>
    <t>KADDEN DIALYSIS, LLC</t>
  </si>
  <si>
    <t>HEIGHTS DIALYSIS</t>
  </si>
  <si>
    <t>MCKINNEY ON 380 DIALYSIS</t>
  </si>
  <si>
    <t>RENAL CENTER OF FLOWER MOUND, LLC</t>
  </si>
  <si>
    <t>BOLLINGER DIALYSIS, LLC</t>
  </si>
  <si>
    <t>WEST ARLINGTON DIALYSIS</t>
  </si>
  <si>
    <t>PRIMROSE DIALYSIS, LLC</t>
  </si>
  <si>
    <t>PLANO ON CUSTER DIALYSIS</t>
  </si>
  <si>
    <t>MERAMEC DIALYSIS, LLC</t>
  </si>
  <si>
    <t>WINSTER DIALYSIS, LLC</t>
  </si>
  <si>
    <t>MADISON DIALYSIS, LLC</t>
  </si>
  <si>
    <t>MARGETTE DIALYSIS</t>
  </si>
  <si>
    <t>ATHIOS DIALYSIS, LLC</t>
  </si>
  <si>
    <t>CROSSINGS DIALYSIS</t>
  </si>
  <si>
    <t>PHARIS DIALYSIS, LLC</t>
  </si>
  <si>
    <t>SOCORRO DIALYSIS</t>
  </si>
  <si>
    <t>BANNACK DIALYSIS, LLC</t>
  </si>
  <si>
    <t>PHOENIX DIALYSIS, LLC</t>
  </si>
  <si>
    <t>RTC - EDINBURG CITRUS GROVE DIALYSIS</t>
  </si>
  <si>
    <t>SNG-PEARLAND DIALYSIS CENTER</t>
  </si>
  <si>
    <t>RENAL TREATMENT CENTERS-SOUTHEAST, LP</t>
  </si>
  <si>
    <t>LYNWICK DIALYSIS, LLC</t>
  </si>
  <si>
    <t>CROSKEE DIALYSIS, LLC</t>
  </si>
  <si>
    <t>DUNES DIALYSIS, LLC</t>
  </si>
  <si>
    <t>TOLOWA DIALYSIS, LLC</t>
  </si>
  <si>
    <t>ASCARATE DIALYSIS</t>
  </si>
  <si>
    <t>GOUACHE DIALYSIS, LLC</t>
  </si>
  <si>
    <t>MOUNTAIN PASS DIALYSIS</t>
  </si>
  <si>
    <t>APEX DIALYSIS AND PHARMACY, LLC</t>
  </si>
  <si>
    <t>BANFORT DIALYSIS, LLC</t>
  </si>
  <si>
    <t>SLOSS DIALYSIS, LLC</t>
  </si>
  <si>
    <t>VANCLEER DIALYSIS, LLC</t>
  </si>
  <si>
    <t>KINKAID DIALYSIS, LLC</t>
  </si>
  <si>
    <t>CAPE CORAL NORTH DIALYSIS</t>
  </si>
  <si>
    <t>PORT SAINT JOE DIALYSIS</t>
  </si>
  <si>
    <t>SOUTH DADE KIDNEY CENTER</t>
  </si>
  <si>
    <t>RENOVATION OF LIFE DIALYSIS CENTER</t>
  </si>
  <si>
    <t>MEMORIAL PLAZA DIALYSIS</t>
  </si>
  <si>
    <t>LAKE VISTA DIALYSIS</t>
  </si>
  <si>
    <t>CARROLLWOOD DIALYSIS</t>
  </si>
  <si>
    <t>JACKSONVILLE ARLINGTON DIALYSIS</t>
  </si>
  <si>
    <t>DORAL KIDNEY CENTER</t>
  </si>
  <si>
    <t>DOWNTOWN PENSACOLA DIALYSIS</t>
  </si>
  <si>
    <t>SILVER SPRINGS SHORES DIALYSIS</t>
  </si>
  <si>
    <t>GAINESVILLE HOME DIALYSIS</t>
  </si>
  <si>
    <t>PALATKA DIALYSIS</t>
  </si>
  <si>
    <t>HOME OPTIONS OF PENSACOLA</t>
  </si>
  <si>
    <t>LAUDERHILL DIALYSIS</t>
  </si>
  <si>
    <t>KISSIMMEE HOME TRAINING</t>
  </si>
  <si>
    <t>DEERFIELD BEACH DIALYSIS</t>
  </si>
  <si>
    <t>PLANTATION HOME TRAINING</t>
  </si>
  <si>
    <t>ULTIMATE CARE DIALYSIS CENTER</t>
  </si>
  <si>
    <t>OVIEDO DIALYSIS</t>
  </si>
  <si>
    <t>OCOEE HOME TRAINING</t>
  </si>
  <si>
    <t>WINTER HAVEN SOUTH DIALYSIS</t>
  </si>
  <si>
    <t>NXSTAGE KIDNEY CARE - JACKSONVILLE</t>
  </si>
  <si>
    <t>GOLDEN GLADES DIALYSIS</t>
  </si>
  <si>
    <t>BEACH BOULEVARD DIALYSIS</t>
  </si>
  <si>
    <t>ST AUGUSTINE HOME TRAINING</t>
  </si>
  <si>
    <t>BUENA VENTURA LAKES DIALYSIS</t>
  </si>
  <si>
    <t>KEYS GATE DIALYSIS</t>
  </si>
  <si>
    <t>DUNN AVENUE DIALYSIS</t>
  </si>
  <si>
    <t>LAKE MARY DIALYSIS</t>
  </si>
  <si>
    <t>COLUMBIA COUNTY DIALYSIS</t>
  </si>
  <si>
    <t>CLAY COUNTY DIALYSIS</t>
  </si>
  <si>
    <t>OCALA WEST HOME TRAINING</t>
  </si>
  <si>
    <t>MANASOTA DIALYSIS</t>
  </si>
  <si>
    <t>WEST BOYNTON DIALYSIS</t>
  </si>
  <si>
    <t>LYNN HAVEN DIALYSIS</t>
  </si>
  <si>
    <t>JUPITER DIALYSIS</t>
  </si>
  <si>
    <t>CENTRAL FLORIDA KINDEY CENTER-EAST ORLANDO</t>
  </si>
  <si>
    <t>GAINESVILLE NEWBERRY DIALYSIS</t>
  </si>
  <si>
    <t>TAMPA BAY DIALYSIS</t>
  </si>
  <si>
    <t>CAPE CORAL HOME TRAINING</t>
  </si>
  <si>
    <t>KENNEDY BOULEVARD DIALYSIS</t>
  </si>
  <si>
    <t>LAND O LAKES DIALYSIS</t>
  </si>
  <si>
    <t>EAST TALLAHASSEE HOME TRAINING</t>
  </si>
  <si>
    <t>LAKE CITY HOME THERAPIES</t>
  </si>
  <si>
    <t>PALM COAST HOME TRAINING</t>
  </si>
  <si>
    <t>LAKE SEMINOLE DIALYSIS</t>
  </si>
  <si>
    <t>OSLO DIALYSIS</t>
  </si>
  <si>
    <t>BAYSHORE DIALYSIS</t>
  </si>
  <si>
    <t>ORLANDO AIRPORT DIALYSIS</t>
  </si>
  <si>
    <t>BROOKSVILLE DIALYSIS</t>
  </si>
  <si>
    <t>HERNANDO HOME TRAINING</t>
  </si>
  <si>
    <t>JACKSONVILLE WESTSIDE DIALYSIS</t>
  </si>
  <si>
    <t>TRINITY DIALYSIS</t>
  </si>
  <si>
    <t>FALKENBURG DIALYSIS</t>
  </si>
  <si>
    <t>PORT ORANGE DAVITA DIALYSIS</t>
  </si>
  <si>
    <t>WELLINGTON DIALYSIS</t>
  </si>
  <si>
    <t>ALAFAYA DIALYSIS</t>
  </si>
  <si>
    <t>BETHESDA DIALYSIS</t>
  </si>
  <si>
    <t>WILDWOOD DIALYSIS</t>
  </si>
  <si>
    <t>FLEMING ISLAND DIALYSIS</t>
  </si>
  <si>
    <t>EMERALD COAST DIALYSIS</t>
  </si>
  <si>
    <t>DAVITA HAMMOCK KIDNEY CENTER</t>
  </si>
  <si>
    <t>PALISADES DIALYSIS, LLC</t>
  </si>
  <si>
    <t>INVERRARY DIALYSIS</t>
  </si>
  <si>
    <t>SOUTH CENTRAL FLORIDA DIALYSIS PARTNERS, LLC</t>
  </si>
  <si>
    <t>SUNSHINE STATE DIALYSIS CENTER</t>
  </si>
  <si>
    <t>LOURDES DIALYSIS, LLC</t>
  </si>
  <si>
    <t>HIGDEN DIALYSIS, LLC</t>
  </si>
  <si>
    <t>HENNEPIN DIALYSIS, LLC</t>
  </si>
  <si>
    <t>ELLSWORTH DIALYSIS LLC</t>
  </si>
  <si>
    <t>SOUTHWEST ATLANTA HOME TRAINING</t>
  </si>
  <si>
    <t>NCG BARROW LLC</t>
  </si>
  <si>
    <t>ODIORNE DIALYSIS</t>
  </si>
  <si>
    <t>BRASELTON DIALYSIS</t>
  </si>
  <si>
    <t>TARA BOULEVARD DIALYSIS</t>
  </si>
  <si>
    <t>NORTHEAST GEORGIA HOME TRAINING</t>
  </si>
  <si>
    <t>CENTER HILL DIALYSIS</t>
  </si>
  <si>
    <t>ROCKBRIDGE DIALYSIS</t>
  </si>
  <si>
    <t>MONTREAL DIALYSIS</t>
  </si>
  <si>
    <t>JESSE JEWELL DIALYSIS</t>
  </si>
  <si>
    <t>CAMILLA DIALYSIS</t>
  </si>
  <si>
    <t>CAIRO DIALYSIS</t>
  </si>
  <si>
    <t>RED HILLS DIALYSIS</t>
  </si>
  <si>
    <t>EAGLES LANDING DIALYSIS</t>
  </si>
  <si>
    <t>LILBURN DIALYSIS</t>
  </si>
  <si>
    <t>MACLAND DIALYSIS</t>
  </si>
  <si>
    <t>ORION DIALYSIS, LLC</t>
  </si>
  <si>
    <t>VANCILE DIALYSIS, LLC</t>
  </si>
  <si>
    <t>PANOLA DIAYSIS</t>
  </si>
  <si>
    <t>QUITMAN DIALYSIS</t>
  </si>
  <si>
    <t>THOMAS COUNTY HOME TRAINING</t>
  </si>
  <si>
    <t>Number of Patients Included in VAT Fistula Measure Score Achievement Period</t>
  </si>
  <si>
    <t>Number of Patients Included in Kt/V Comprehensive Measure Score Achievement Period</t>
  </si>
  <si>
    <t>Number of Patients Included in Hypercalcemia Measure Score Achievement Period</t>
  </si>
  <si>
    <t>Number of Patients Included in NHSN BSI Measure Score Achievement Period</t>
  </si>
  <si>
    <t>Total Performance Score</t>
  </si>
  <si>
    <t>PY2020 Payment Reduction Percentage</t>
  </si>
  <si>
    <t>Number of Patients Included in VAT Catheter Measure Score Achievement Period</t>
  </si>
  <si>
    <t>Score</t>
  </si>
  <si>
    <t>Country</t>
  </si>
  <si>
    <t>Average of PY2020 Payment Reduction Percentage</t>
  </si>
  <si>
    <t>| Patient Transfusion category     |   15  |</t>
  </si>
  <si>
    <t>| Patient Hospitalization category |   20  |</t>
  </si>
  <si>
    <t>| ...                              |  ...  |</t>
  </si>
  <si>
    <t>Category</t>
  </si>
  <si>
    <t>count " As Expected"</t>
  </si>
  <si>
    <t>Sum of # of Dialysis Stations</t>
  </si>
  <si>
    <t># Count of "As Expected"</t>
  </si>
  <si>
    <t>Sum of # Count of "As Expected"</t>
  </si>
  <si>
    <t>Count of Score</t>
  </si>
  <si>
    <t>(blank)</t>
  </si>
  <si>
    <t>Count of Provider Number</t>
  </si>
  <si>
    <t>Count of Country</t>
  </si>
  <si>
    <t>Count of Chain Organization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</si>
</sst>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B0F0"/>
      <name val="Calibri"/>
      <family val="2"/>
      <scheme val="minor"/>
    </font>
    <font>
      <b/>
      <sz val="11"/>
      <color rgb="FF00B0F0"/>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92D050"/>
        <bgColor indexed="64"/>
      </patternFill>
    </fill>
    <fill>
      <patternFill patternType="solid">
        <fgColor theme="5" tint="0.39997558519241921"/>
        <bgColor indexed="64"/>
      </patternFill>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8" tint="0.59999389629810485"/>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rgb="FF9BD2DB"/>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1"/>
      </bottom>
      <diagonal/>
    </border>
    <border>
      <left/>
      <right/>
      <top/>
      <bottom style="thin">
        <color theme="4" tint="0.3999755851924192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0" fontId="0" fillId="33" borderId="0" xfId="0" applyFill="1"/>
    <xf numFmtId="0" fontId="0" fillId="34" borderId="0" xfId="0" applyFill="1"/>
    <xf numFmtId="0" fontId="0" fillId="35" borderId="0" xfId="0" applyFill="1"/>
    <xf numFmtId="0" fontId="0" fillId="36" borderId="0" xfId="0" applyFill="1"/>
    <xf numFmtId="0" fontId="18" fillId="0" borderId="0" xfId="0" applyFont="1"/>
    <xf numFmtId="0" fontId="0" fillId="37" borderId="0" xfId="0" applyFill="1"/>
    <xf numFmtId="0" fontId="0" fillId="38" borderId="0" xfId="0" applyFill="1"/>
    <xf numFmtId="0" fontId="0" fillId="0" borderId="0" xfId="0" pivotButton="1"/>
    <xf numFmtId="0" fontId="0" fillId="0" borderId="0" xfId="0" applyAlignment="1">
      <alignment horizontal="left"/>
    </xf>
    <xf numFmtId="0" fontId="16" fillId="39" borderId="11" xfId="0" applyFont="1" applyFill="1" applyBorder="1"/>
    <xf numFmtId="164" fontId="0" fillId="0" borderId="0" xfId="0" applyNumberFormat="1"/>
    <xf numFmtId="10" fontId="0" fillId="38" borderId="0" xfId="0" applyNumberFormat="1" applyFill="1"/>
    <xf numFmtId="10" fontId="0" fillId="0" borderId="0" xfId="0" applyNumberFormat="1"/>
    <xf numFmtId="0" fontId="19" fillId="0" borderId="10" xfId="0" applyFont="1" applyBorder="1"/>
    <xf numFmtId="0" fontId="13" fillId="40" borderId="10" xfId="0" applyFont="1" applyFill="1" applyBorder="1"/>
    <xf numFmtId="0" fontId="16" fillId="33" borderId="10" xfId="0" applyFont="1" applyFill="1" applyBorder="1"/>
    <xf numFmtId="0" fontId="16" fillId="36" borderId="10" xfId="0" applyFont="1" applyFill="1" applyBorder="1"/>
    <xf numFmtId="0" fontId="0" fillId="41" borderId="0" xfId="0" applyFill="1"/>
    <xf numFmtId="164" fontId="0" fillId="0" borderId="0" xfId="42" applyNumberFormat="1" applyFont="1"/>
    <xf numFmtId="0" fontId="0" fillId="43" borderId="12" xfId="0" applyFill="1" applyBorder="1"/>
    <xf numFmtId="164" fontId="0" fillId="43" borderId="13" xfId="42" applyNumberFormat="1" applyFont="1" applyFill="1" applyBorder="1"/>
    <xf numFmtId="0" fontId="0" fillId="42" borderId="14" xfId="0" applyFill="1" applyBorder="1"/>
    <xf numFmtId="0" fontId="0" fillId="42" borderId="15" xfId="0" applyFill="1" applyBorder="1"/>
    <xf numFmtId="0" fontId="0" fillId="43" borderId="16" xfId="0" applyFill="1" applyBorder="1"/>
    <xf numFmtId="164" fontId="0" fillId="43" borderId="17" xfId="42" applyNumberFormat="1" applyFont="1" applyFill="1" applyBorder="1"/>
    <xf numFmtId="0" fontId="0" fillId="0" borderId="0" xfId="0" applyNumberFormat="1"/>
    <xf numFmtId="0" fontId="0" fillId="4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35" formatCode="_ * #,##0.00_ ;_ * \-#,##0.00_ ;_ * &quot;-&quot;??_ ;_ @_ "/>
    </dxf>
    <dxf>
      <numFmt numFmtId="14" formatCode="0.00%"/>
    </dxf>
    <dxf>
      <numFmt numFmtId="164" formatCode="_ * #,##0_ ;_ * \-#,##0_ ;_ * &quot;-&quot;??_ ;_ @_ "/>
    </dxf>
    <dxf>
      <numFmt numFmtId="164" formatCode="_ * #,##0_ ;_ * \-#,##0_ ;_ * &quot;-&quot;??_ ;_ @_ "/>
    </dxf>
    <dxf>
      <font>
        <b val="0"/>
        <i val="0"/>
        <strike val="0"/>
        <condense val="0"/>
        <extend val="0"/>
        <outline val="0"/>
        <shadow val="0"/>
        <u val="none"/>
        <vertAlign val="baseline"/>
        <sz val="11"/>
        <color theme="1"/>
        <name val="Calibri"/>
        <family val="2"/>
        <scheme val="minor"/>
      </font>
      <numFmt numFmtId="164" formatCode="_ * #,##0_ ;_ * \-#,##0_ ;_ * &quot;-&quot;??_ ;_ @_ "/>
      <fill>
        <patternFill patternType="solid">
          <fgColor indexed="64"/>
          <bgColor theme="4" tint="0.59999389629810485"/>
        </patternFill>
      </fill>
      <border diagonalUp="0" diagonalDown="0">
        <left style="thin">
          <color indexed="64"/>
        </left>
        <right/>
        <top style="thin">
          <color indexed="64"/>
        </top>
        <bottom style="thin">
          <color indexed="64"/>
        </bottom>
        <vertical/>
        <horizontal/>
      </border>
    </dxf>
    <dxf>
      <fill>
        <patternFill patternType="solid">
          <fgColor indexed="64"/>
          <bgColor theme="4" tint="0.59999389629810485"/>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249977111117893"/>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border outline="0">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border outline="0">
        <bottom style="thin">
          <color theme="1"/>
        </bottom>
      </border>
    </dxf>
    <dxf>
      <font>
        <b/>
        <i val="0"/>
        <strike val="0"/>
        <condense val="0"/>
        <extend val="0"/>
        <outline val="0"/>
        <shadow val="0"/>
        <u val="none"/>
        <vertAlign val="baseline"/>
        <sz val="11"/>
        <color theme="0"/>
        <name val="Calibri"/>
        <family val="2"/>
        <scheme val="minor"/>
      </font>
      <fill>
        <patternFill patternType="solid">
          <fgColor indexed="64"/>
          <bgColor rgb="FFFFC000"/>
        </patternFill>
      </fill>
    </dxf>
    <dxf>
      <numFmt numFmtId="164" formatCode="_ * #,##0_ ;_ * \-#,##0_ ;_ * &quot;-&quot;??_ ;_ @_ "/>
    </dxf>
    <dxf>
      <numFmt numFmtId="0" formatCode="General"/>
    </dxf>
    <dxf>
      <fill>
        <patternFill patternType="solid">
          <fgColor indexed="64"/>
          <bgColor rgb="FFFFFF00"/>
        </patternFill>
      </fill>
    </dxf>
  </dxfs>
  <tableStyles count="0" defaultTableStyle="TableStyleMedium2" defaultPivotStyle="PivotStyleLight16"/>
  <colors>
    <mruColors>
      <color rgb="FF9BD2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effectLst/>
              </a:rPr>
              <a:t># of Category Text  - As Expected </a:t>
            </a:r>
            <a:endParaRPr lang="en-IN" b="1" i="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'Dialysis - I'!$AC$13</c:f>
              <c:strCache>
                <c:ptCount val="1"/>
                <c:pt idx="0">
                  <c:v>SWR category text</c:v>
                </c:pt>
              </c:strCache>
            </c:strRef>
          </c:tx>
          <c:spPr>
            <a:solidFill>
              <a:schemeClr val="accent1"/>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C-A88F-4F1E-A6C5-56056F60D2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I'!$AD$13</c:f>
              <c:numCache>
                <c:formatCode>_ * #,##0_ ;_ * \-#,##0_ ;_ * "-"??_ ;_ @_ </c:formatCode>
                <c:ptCount val="1"/>
                <c:pt idx="0">
                  <c:v>3623</c:v>
                </c:pt>
              </c:numCache>
            </c:numRef>
          </c:val>
          <c:extLst>
            <c:ext xmlns:c16="http://schemas.microsoft.com/office/drawing/2014/chart" uri="{C3380CC4-5D6E-409C-BE32-E72D297353CC}">
              <c16:uniqueId val="{00000000-A88F-4F1E-A6C5-56056F60D2EA}"/>
            </c:ext>
          </c:extLst>
        </c:ser>
        <c:ser>
          <c:idx val="1"/>
          <c:order val="1"/>
          <c:tx>
            <c:strRef>
              <c:f>'Dialysis - I'!$AC$14</c:f>
              <c:strCache>
                <c:ptCount val="1"/>
                <c:pt idx="0">
                  <c:v>| Patient Transfusion category     |   15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I'!$AD$14</c:f>
            </c:numRef>
          </c:val>
          <c:extLst>
            <c:ext xmlns:c16="http://schemas.microsoft.com/office/drawing/2014/chart" uri="{C3380CC4-5D6E-409C-BE32-E72D297353CC}">
              <c16:uniqueId val="{00000001-A88F-4F1E-A6C5-56056F60D2EA}"/>
            </c:ext>
          </c:extLst>
        </c:ser>
        <c:ser>
          <c:idx val="2"/>
          <c:order val="2"/>
          <c:tx>
            <c:strRef>
              <c:f>'Dialysis - I'!$AC$15</c:f>
              <c:strCache>
                <c:ptCount val="1"/>
                <c:pt idx="0">
                  <c:v>| Patient Hospitalization category |   20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I'!$AD$15</c:f>
              <c:numCache>
                <c:formatCode>_ * #,##0_ ;_ * \-#,##0_ ;_ * "-"??_ ;_ @_ </c:formatCode>
                <c:ptCount val="1"/>
                <c:pt idx="0">
                  <c:v>6108</c:v>
                </c:pt>
              </c:numCache>
            </c:numRef>
          </c:val>
          <c:extLst>
            <c:ext xmlns:c16="http://schemas.microsoft.com/office/drawing/2014/chart" uri="{C3380CC4-5D6E-409C-BE32-E72D297353CC}">
              <c16:uniqueId val="{00000002-A88F-4F1E-A6C5-56056F60D2EA}"/>
            </c:ext>
          </c:extLst>
        </c:ser>
        <c:ser>
          <c:idx val="3"/>
          <c:order val="3"/>
          <c:tx>
            <c:strRef>
              <c:f>'Dialysis - I'!$AC$16</c:f>
              <c:strCache>
                <c:ptCount val="1"/>
                <c:pt idx="0">
                  <c:v>Patient Infection category text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I'!$AD$16</c:f>
              <c:numCache>
                <c:formatCode>_ * #,##0_ ;_ * \-#,##0_ ;_ * "-"??_ ;_ @_ </c:formatCode>
                <c:ptCount val="1"/>
                <c:pt idx="0">
                  <c:v>5008</c:v>
                </c:pt>
              </c:numCache>
            </c:numRef>
          </c:val>
          <c:extLst>
            <c:ext xmlns:c16="http://schemas.microsoft.com/office/drawing/2014/chart" uri="{C3380CC4-5D6E-409C-BE32-E72D297353CC}">
              <c16:uniqueId val="{00000003-A88F-4F1E-A6C5-56056F60D2EA}"/>
            </c:ext>
          </c:extLst>
        </c:ser>
        <c:ser>
          <c:idx val="4"/>
          <c:order val="4"/>
          <c:tx>
            <c:strRef>
              <c:f>'Dialysis - I'!$AC$17</c:f>
              <c:strCache>
                <c:ptCount val="1"/>
                <c:pt idx="0">
                  <c:v>| ...                              |  ...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I'!$AD$17</c:f>
            </c:numRef>
          </c:val>
          <c:extLst>
            <c:ext xmlns:c16="http://schemas.microsoft.com/office/drawing/2014/chart" uri="{C3380CC4-5D6E-409C-BE32-E72D297353CC}">
              <c16:uniqueId val="{00000004-A88F-4F1E-A6C5-56056F60D2EA}"/>
            </c:ext>
          </c:extLst>
        </c:ser>
        <c:ser>
          <c:idx val="5"/>
          <c:order val="5"/>
          <c:tx>
            <c:strRef>
              <c:f>'Dialysis - I'!$AC$18</c:f>
              <c:strCache>
                <c:ptCount val="1"/>
                <c:pt idx="0">
                  <c:v>Patient Survival Category Text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I'!$AD$18</c:f>
              <c:numCache>
                <c:formatCode>_ * #,##0_ ;_ * \-#,##0_ ;_ * "-"??_ ;_ @_ </c:formatCode>
                <c:ptCount val="1"/>
                <c:pt idx="0">
                  <c:v>5966</c:v>
                </c:pt>
              </c:numCache>
            </c:numRef>
          </c:val>
          <c:extLst>
            <c:ext xmlns:c16="http://schemas.microsoft.com/office/drawing/2014/chart" uri="{C3380CC4-5D6E-409C-BE32-E72D297353CC}">
              <c16:uniqueId val="{00000005-A88F-4F1E-A6C5-56056F60D2EA}"/>
            </c:ext>
          </c:extLst>
        </c:ser>
        <c:ser>
          <c:idx val="6"/>
          <c:order val="6"/>
          <c:tx>
            <c:strRef>
              <c:f>'Dialysis - I'!$AC$19</c:f>
              <c:strCache>
                <c:ptCount val="1"/>
                <c:pt idx="0">
                  <c:v>Patient Transfusion category text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I'!$AD$19</c:f>
              <c:numCache>
                <c:formatCode>_ * #,##0_ ;_ * \-#,##0_ ;_ * "-"??_ ;_ @_ </c:formatCode>
                <c:ptCount val="1"/>
                <c:pt idx="0">
                  <c:v>6104</c:v>
                </c:pt>
              </c:numCache>
            </c:numRef>
          </c:val>
          <c:extLst>
            <c:ext xmlns:c16="http://schemas.microsoft.com/office/drawing/2014/chart" uri="{C3380CC4-5D6E-409C-BE32-E72D297353CC}">
              <c16:uniqueId val="{00000006-A88F-4F1E-A6C5-56056F60D2EA}"/>
            </c:ext>
          </c:extLst>
        </c:ser>
        <c:ser>
          <c:idx val="7"/>
          <c:order val="7"/>
          <c:tx>
            <c:strRef>
              <c:f>'Dialysis - I'!$AC$20</c:f>
              <c:strCache>
                <c:ptCount val="1"/>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I'!$AD$20</c:f>
            </c:numRef>
          </c:val>
          <c:extLst>
            <c:ext xmlns:c16="http://schemas.microsoft.com/office/drawing/2014/chart" uri="{C3380CC4-5D6E-409C-BE32-E72D297353CC}">
              <c16:uniqueId val="{00000007-A88F-4F1E-A6C5-56056F60D2EA}"/>
            </c:ext>
          </c:extLst>
        </c:ser>
        <c:ser>
          <c:idx val="8"/>
          <c:order val="8"/>
          <c:tx>
            <c:strRef>
              <c:f>'Dialysis - I'!$AC$21</c:f>
              <c:strCache>
                <c:ptCount val="1"/>
                <c:pt idx="0">
                  <c:v>Fistula Category Text</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I'!$AD$21</c:f>
              <c:numCache>
                <c:formatCode>_ * #,##0_ ;_ * \-#,##0_ ;_ * "-"??_ ;_ @_ </c:formatCode>
                <c:ptCount val="1"/>
                <c:pt idx="0">
                  <c:v>6515</c:v>
                </c:pt>
              </c:numCache>
            </c:numRef>
          </c:val>
          <c:extLst>
            <c:ext xmlns:c16="http://schemas.microsoft.com/office/drawing/2014/chart" uri="{C3380CC4-5D6E-409C-BE32-E72D297353CC}">
              <c16:uniqueId val="{00000008-A88F-4F1E-A6C5-56056F60D2EA}"/>
            </c:ext>
          </c:extLst>
        </c:ser>
        <c:ser>
          <c:idx val="9"/>
          <c:order val="9"/>
          <c:tx>
            <c:strRef>
              <c:f>'Dialysis - I'!$AC$22</c:f>
              <c:strCache>
                <c:ptCount val="1"/>
                <c:pt idx="0">
                  <c:v>PPPW category text</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I'!$AD$22</c:f>
              <c:numCache>
                <c:formatCode>_ * #,##0_ ;_ * \-#,##0_ ;_ * "-"??_ ;_ @_ </c:formatCode>
                <c:ptCount val="1"/>
                <c:pt idx="0">
                  <c:v>6654</c:v>
                </c:pt>
              </c:numCache>
            </c:numRef>
          </c:val>
          <c:extLst>
            <c:ext xmlns:c16="http://schemas.microsoft.com/office/drawing/2014/chart" uri="{C3380CC4-5D6E-409C-BE32-E72D297353CC}">
              <c16:uniqueId val="{00000009-A88F-4F1E-A6C5-56056F60D2EA}"/>
            </c:ext>
          </c:extLst>
        </c:ser>
        <c:ser>
          <c:idx val="10"/>
          <c:order val="10"/>
          <c:tx>
            <c:strRef>
              <c:f>'Dialysis - I'!$AC$23</c:f>
              <c:strCache>
                <c:ptCount val="1"/>
                <c:pt idx="0">
                  <c:v>Patient Hospital Readmission Category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I'!$AD$23</c:f>
              <c:numCache>
                <c:formatCode>_ * #,##0_ ;_ * \-#,##0_ ;_ * "-"??_ ;_ @_ </c:formatCode>
                <c:ptCount val="1"/>
                <c:pt idx="0">
                  <c:v>6710</c:v>
                </c:pt>
              </c:numCache>
            </c:numRef>
          </c:val>
          <c:extLst>
            <c:ext xmlns:c16="http://schemas.microsoft.com/office/drawing/2014/chart" uri="{C3380CC4-5D6E-409C-BE32-E72D297353CC}">
              <c16:uniqueId val="{0000000A-A88F-4F1E-A6C5-56056F60D2EA}"/>
            </c:ext>
          </c:extLst>
        </c:ser>
        <c:ser>
          <c:idx val="11"/>
          <c:order val="11"/>
          <c:tx>
            <c:strRef>
              <c:f>'Dialysis - I'!$AC$24</c:f>
              <c:strCache>
                <c:ptCount val="1"/>
                <c:pt idx="0">
                  <c:v>Patient hospitalization category text</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I'!$AD$12</c:f>
              <c:strCache>
                <c:ptCount val="1"/>
                <c:pt idx="0">
                  <c:v>count " As Expected"</c:v>
                </c:pt>
              </c:strCache>
            </c:strRef>
          </c:cat>
          <c:val>
            <c:numRef>
              <c:f>'Dialysis - I'!$AD$24</c:f>
              <c:numCache>
                <c:formatCode>_ * #,##0_ ;_ * \-#,##0_ ;_ * "-"??_ ;_ @_ </c:formatCode>
                <c:ptCount val="1"/>
                <c:pt idx="0">
                  <c:v>6810</c:v>
                </c:pt>
              </c:numCache>
            </c:numRef>
          </c:val>
          <c:extLst>
            <c:ext xmlns:c16="http://schemas.microsoft.com/office/drawing/2014/chart" uri="{C3380CC4-5D6E-409C-BE32-E72D297353CC}">
              <c16:uniqueId val="{0000000B-A88F-4F1E-A6C5-56056F60D2EA}"/>
            </c:ext>
          </c:extLst>
        </c:ser>
        <c:dLbls>
          <c:dLblPos val="outEnd"/>
          <c:showLegendKey val="0"/>
          <c:showVal val="1"/>
          <c:showCatName val="0"/>
          <c:showSerName val="0"/>
          <c:showPercent val="0"/>
          <c:showBubbleSize val="0"/>
        </c:dLbls>
        <c:gapWidth val="182"/>
        <c:axId val="578073200"/>
        <c:axId val="578072544"/>
      </c:barChart>
      <c:catAx>
        <c:axId val="5780732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8072544"/>
        <c:crosses val="autoZero"/>
        <c:auto val="1"/>
        <c:lblAlgn val="ctr"/>
        <c:lblOffset val="100"/>
        <c:noMultiLvlLbl val="0"/>
      </c:catAx>
      <c:valAx>
        <c:axId val="578072544"/>
        <c:scaling>
          <c:orientation val="minMax"/>
        </c:scaling>
        <c:delete val="1"/>
        <c:axPos val="b"/>
        <c:numFmt formatCode="_ * #,##0_ ;_ * \-#,##0_ ;_ * &quot;-&quot;??_ ;_ @_ " sourceLinked="1"/>
        <c:majorTickMark val="none"/>
        <c:minorTickMark val="none"/>
        <c:tickLblPos val="nextTo"/>
        <c:crossAx val="57807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chart>
  <c:spPr>
    <a:gradFill>
      <a:gsLst>
        <a:gs pos="0">
          <a:schemeClr val="accent1">
            <a:lumMod val="5000"/>
            <a:lumOff val="95000"/>
            <a:alpha val="59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[Healthcare_Dashboard.xlsx]KPI1!kpi1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lumMod val="75000"/>
                    <a:lumOff val="25000"/>
                  </a:schemeClr>
                </a:solidFill>
                <a:effectLst/>
              </a:rPr>
              <a:t>Number of Patients across various Summaries </a:t>
            </a:r>
            <a:endParaRPr lang="en-IN" b="1" i="0" baseline="0">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'KPI1'!$A$4</c:f>
              <c:strCache>
                <c:ptCount val="1"/>
                <c:pt idx="0">
                  <c:v>Sum of Number of Patients included in survival summary</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'KPI1'!$A$5</c:f>
              <c:numCache>
                <c:formatCode>_ * #,##0_ ;_ * \-#,##0_ ;_ * "-"??_ ;_ @_ </c:formatCode>
                <c:ptCount val="1"/>
                <c:pt idx="0">
                  <c:v>1937701</c:v>
                </c:pt>
              </c:numCache>
            </c:numRef>
          </c:val>
          <c:extLst>
            <c:ext xmlns:c16="http://schemas.microsoft.com/office/drawing/2014/chart" uri="{C3380CC4-5D6E-409C-BE32-E72D297353CC}">
              <c16:uniqueId val="{00000000-FFAB-4E7E-A7EC-B18E68F59439}"/>
            </c:ext>
          </c:extLst>
        </c:ser>
        <c:ser>
          <c:idx val="1"/>
          <c:order val="1"/>
          <c:tx>
            <c:strRef>
              <c:f>'KPI1'!$B$4</c:f>
              <c:strCache>
                <c:ptCount val="1"/>
                <c:pt idx="0">
                  <c:v>Sum of Number of patients in Serum phosphorus summary</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'KPI1'!$B$5</c:f>
              <c:numCache>
                <c:formatCode>_ * #,##0_ ;_ * \-#,##0_ ;_ * "-"??_ ;_ @_ </c:formatCode>
                <c:ptCount val="1"/>
                <c:pt idx="0">
                  <c:v>663878</c:v>
                </c:pt>
              </c:numCache>
            </c:numRef>
          </c:val>
          <c:extLst>
            <c:ext xmlns:c16="http://schemas.microsoft.com/office/drawing/2014/chart" uri="{C3380CC4-5D6E-409C-BE32-E72D297353CC}">
              <c16:uniqueId val="{00000001-FFAB-4E7E-A7EC-B18E68F59439}"/>
            </c:ext>
          </c:extLst>
        </c:ser>
        <c:ser>
          <c:idx val="2"/>
          <c:order val="2"/>
          <c:tx>
            <c:strRef>
              <c:f>'KPI1'!$C$4</c:f>
              <c:strCache>
                <c:ptCount val="1"/>
                <c:pt idx="0">
                  <c:v>Sum of Number of patients in hypercalcemia summary</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'KPI1'!$C$5</c:f>
              <c:numCache>
                <c:formatCode>_ * #,##0_ ;_ * \-#,##0_ ;_ * "-"??_ ;_ @_ </c:formatCode>
                <c:ptCount val="1"/>
                <c:pt idx="0">
                  <c:v>633918</c:v>
                </c:pt>
              </c:numCache>
            </c:numRef>
          </c:val>
          <c:extLst>
            <c:ext xmlns:c16="http://schemas.microsoft.com/office/drawing/2014/chart" uri="{C3380CC4-5D6E-409C-BE32-E72D297353CC}">
              <c16:uniqueId val="{00000002-FFAB-4E7E-A7EC-B18E68F59439}"/>
            </c:ext>
          </c:extLst>
        </c:ser>
        <c:ser>
          <c:idx val="3"/>
          <c:order val="3"/>
          <c:tx>
            <c:strRef>
              <c:f>'KPI1'!$D$4</c:f>
              <c:strCache>
                <c:ptCount val="1"/>
                <c:pt idx="0">
                  <c:v>Sum of Number of patients in long term catheter summary</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'KPI1'!$D$5</c:f>
              <c:numCache>
                <c:formatCode>_ * #,##0_ ;_ * \-#,##0_ ;_ * "-"??_ ;_ @_ </c:formatCode>
                <c:ptCount val="1"/>
                <c:pt idx="0">
                  <c:v>596565</c:v>
                </c:pt>
              </c:numCache>
            </c:numRef>
          </c:val>
          <c:extLst>
            <c:ext xmlns:c16="http://schemas.microsoft.com/office/drawing/2014/chart" uri="{C3380CC4-5D6E-409C-BE32-E72D297353CC}">
              <c16:uniqueId val="{00000003-FFAB-4E7E-A7EC-B18E68F59439}"/>
            </c:ext>
          </c:extLst>
        </c:ser>
        <c:ser>
          <c:idx val="4"/>
          <c:order val="4"/>
          <c:tx>
            <c:strRef>
              <c:f>'KPI1'!$E$4</c:f>
              <c:strCache>
                <c:ptCount val="1"/>
                <c:pt idx="0">
                  <c:v>Sum of Number of Patients included in fistula summary</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'KPI1'!$E$5</c:f>
              <c:numCache>
                <c:formatCode>_ * #,##0_ ;_ * \-#,##0_ ;_ * "-"??_ ;_ @_ </c:formatCode>
                <c:ptCount val="1"/>
                <c:pt idx="0">
                  <c:v>596383</c:v>
                </c:pt>
              </c:numCache>
            </c:numRef>
          </c:val>
          <c:extLst>
            <c:ext xmlns:c16="http://schemas.microsoft.com/office/drawing/2014/chart" uri="{C3380CC4-5D6E-409C-BE32-E72D297353CC}">
              <c16:uniqueId val="{00000004-FFAB-4E7E-A7EC-B18E68F59439}"/>
            </c:ext>
          </c:extLst>
        </c:ser>
        <c:ser>
          <c:idx val="5"/>
          <c:order val="5"/>
          <c:tx>
            <c:strRef>
              <c:f>'KPI1'!$F$4</c:f>
              <c:strCache>
                <c:ptCount val="1"/>
                <c:pt idx="0">
                  <c:v>Sum of Number of hospitalizations included in hospital readmission summary</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'KPI1'!$F$5</c:f>
              <c:numCache>
                <c:formatCode>_ * #,##0_ ;_ * \-#,##0_ ;_ * "-"??_ ;_ @_ </c:formatCode>
                <c:ptCount val="1"/>
                <c:pt idx="0">
                  <c:v>538135</c:v>
                </c:pt>
              </c:numCache>
            </c:numRef>
          </c:val>
          <c:extLst>
            <c:ext xmlns:c16="http://schemas.microsoft.com/office/drawing/2014/chart" uri="{C3380CC4-5D6E-409C-BE32-E72D297353CC}">
              <c16:uniqueId val="{00000005-FFAB-4E7E-A7EC-B18E68F59439}"/>
            </c:ext>
          </c:extLst>
        </c:ser>
        <c:ser>
          <c:idx val="6"/>
          <c:order val="6"/>
          <c:tx>
            <c:strRef>
              <c:f>'KPI1'!$G$4</c:f>
              <c:strCache>
                <c:ptCount val="1"/>
                <c:pt idx="0">
                  <c:v>Sum of Number of patients included in hospitalization summary</c:v>
                </c:pt>
              </c:strCache>
            </c:strRef>
          </c:tx>
          <c:spPr>
            <a:solidFill>
              <a:schemeClr val="accent1">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'KPI1'!$G$5</c:f>
              <c:numCache>
                <c:formatCode>_ * #,##0_ ;_ * \-#,##0_ ;_ * "-"??_ ;_ @_ </c:formatCode>
                <c:ptCount val="1"/>
                <c:pt idx="0">
                  <c:v>494578</c:v>
                </c:pt>
              </c:numCache>
            </c:numRef>
          </c:val>
          <c:extLst>
            <c:ext xmlns:c16="http://schemas.microsoft.com/office/drawing/2014/chart" uri="{C3380CC4-5D6E-409C-BE32-E72D297353CC}">
              <c16:uniqueId val="{00000006-FFAB-4E7E-A7EC-B18E68F59439}"/>
            </c:ext>
          </c:extLst>
        </c:ser>
        <c:ser>
          <c:idx val="7"/>
          <c:order val="7"/>
          <c:tx>
            <c:strRef>
              <c:f>'KPI1'!$H$4</c:f>
              <c:strCache>
                <c:ptCount val="1"/>
                <c:pt idx="0">
                  <c:v>Sum of Number of patients included in the transfusion summary</c:v>
                </c:pt>
              </c:strCache>
            </c:strRef>
          </c:tx>
          <c:spPr>
            <a:solidFill>
              <a:schemeClr val="accent2">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'KPI1'!$H$5</c:f>
              <c:numCache>
                <c:formatCode>_ * #,##0_ ;_ * \-#,##0_ ;_ * "-"??_ ;_ @_ </c:formatCode>
                <c:ptCount val="1"/>
                <c:pt idx="0">
                  <c:v>421791</c:v>
                </c:pt>
              </c:numCache>
            </c:numRef>
          </c:val>
          <c:extLst>
            <c:ext xmlns:c16="http://schemas.microsoft.com/office/drawing/2014/chart" uri="{C3380CC4-5D6E-409C-BE32-E72D297353CC}">
              <c16:uniqueId val="{00000007-FFAB-4E7E-A7EC-B18E68F59439}"/>
            </c:ext>
          </c:extLst>
        </c:ser>
        <c:ser>
          <c:idx val="8"/>
          <c:order val="8"/>
          <c:tx>
            <c:strRef>
              <c:f>'KPI1'!$I$4</c:f>
              <c:strCache>
                <c:ptCount val="1"/>
                <c:pt idx="0">
                  <c:v>Sum of Number of patients in nPCR summary</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'KPI1'!$I$5</c:f>
              <c:numCache>
                <c:formatCode>_ * #,##0_ ;_ * \-#,##0_ ;_ * "-"??_ ;_ @_ </c:formatCode>
                <c:ptCount val="1"/>
                <c:pt idx="0">
                  <c:v>980</c:v>
                </c:pt>
              </c:numCache>
            </c:numRef>
          </c:val>
          <c:extLst>
            <c:ext xmlns:c16="http://schemas.microsoft.com/office/drawing/2014/chart" uri="{C3380CC4-5D6E-409C-BE32-E72D297353CC}">
              <c16:uniqueId val="{00000008-FFAB-4E7E-A7EC-B18E68F59439}"/>
            </c:ext>
          </c:extLst>
        </c:ser>
        <c:dLbls>
          <c:dLblPos val="outEnd"/>
          <c:showLegendKey val="0"/>
          <c:showVal val="1"/>
          <c:showCatName val="0"/>
          <c:showSerName val="0"/>
          <c:showPercent val="0"/>
          <c:showBubbleSize val="0"/>
        </c:dLbls>
        <c:gapWidth val="219"/>
        <c:overlap val="-27"/>
        <c:axId val="315717688"/>
        <c:axId val="315720968"/>
      </c:barChart>
      <c:catAx>
        <c:axId val="3157176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5720968"/>
        <c:crosses val="autoZero"/>
        <c:auto val="1"/>
        <c:lblAlgn val="ctr"/>
        <c:lblOffset val="100"/>
        <c:noMultiLvlLbl val="0"/>
      </c:catAx>
      <c:valAx>
        <c:axId val="315720968"/>
        <c:scaling>
          <c:orientation val="minMax"/>
        </c:scaling>
        <c:delete val="1"/>
        <c:axPos val="l"/>
        <c:numFmt formatCode="_ * #,##0_ ;_ * \-#,##0_ ;_ * &quot;-&quot;??_ ;_ @_ " sourceLinked="1"/>
        <c:majorTickMark val="none"/>
        <c:minorTickMark val="none"/>
        <c:tickLblPos val="nextTo"/>
        <c:crossAx val="315717688"/>
        <c:crosses val="autoZero"/>
        <c:crossBetween val="between"/>
      </c:valAx>
      <c:spPr>
        <a:noFill/>
        <a:ln>
          <a:noFill/>
        </a:ln>
        <a:effectLst/>
      </c:spPr>
    </c:plotArea>
    <c:legend>
      <c:legendPos val="r"/>
      <c:layout>
        <c:manualLayout>
          <c:xMode val="edge"/>
          <c:yMode val="edge"/>
          <c:x val="0.65018113992817861"/>
          <c:y val="0.16893116797170663"/>
          <c:w val="0.3388284448100865"/>
          <c:h val="0.7778611517685581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[Healthcare_Dashboard.xlsx]KPI2!kpi2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Profit Vs Non-Profit Stats </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'KPI2'!$B$4</c:f>
              <c:strCache>
                <c:ptCount val="1"/>
                <c:pt idx="0">
                  <c:v>Total</c:v>
                </c:pt>
              </c:strCache>
            </c:strRef>
          </c:tx>
          <c:dPt>
            <c:idx val="0"/>
            <c:bubble3D val="0"/>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AC1-4669-BB96-C8811CFFC068}"/>
              </c:ext>
            </c:extLst>
          </c:dPt>
          <c:dPt>
            <c:idx val="1"/>
            <c:bubble3D val="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AC1-4669-BB96-C8811CFFC068}"/>
              </c:ext>
            </c:extLst>
          </c:dPt>
          <c:dPt>
            <c:idx val="2"/>
            <c:bubble3D val="0"/>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64-4326-87FF-33758AE84E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'KPI2'!$A$5:$A$8</c:f>
              <c:strCache>
                <c:ptCount val="3"/>
                <c:pt idx="0">
                  <c:v>Non-Profit</c:v>
                </c:pt>
                <c:pt idx="1">
                  <c:v>Profit</c:v>
                </c:pt>
                <c:pt idx="2">
                  <c:v>(blank)</c:v>
                </c:pt>
              </c:strCache>
            </c:strRef>
          </c:cat>
          <c:val>
            <c:numRef>
              <c:f>'KPI2'!$B$5:$B$8</c:f>
              <c:numCache>
                <c:formatCode>General</c:formatCode>
                <c:ptCount val="3"/>
                <c:pt idx="0">
                  <c:v>869</c:v>
                </c:pt>
                <c:pt idx="1">
                  <c:v>6854</c:v>
                </c:pt>
              </c:numCache>
            </c:numRef>
          </c:val>
          <c:extLst>
            <c:ext xmlns:c16="http://schemas.microsoft.com/office/drawing/2014/chart" uri="{C3380CC4-5D6E-409C-BE32-E72D297353CC}">
              <c16:uniqueId val="{00000000-88BE-4F7A-B308-0C9DEC48EE9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[Healthcare_Dashboard.xlsx]KPI3!kpi3</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400" b="1" i="0" u="none" strike="noStrike" cap="all" baseline="0">
                <a:effectLst/>
              </a:rPr>
              <a:t>Chain Organizations w.r.t. Total Performance Score as No Score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'KPI3'!$B$4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D98-4C26-9555-FCED08D2E24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D98-4C26-9555-FCED08D2E24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D98-4C26-9555-FCED08D2E24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D98-4C26-9555-FCED08D2E24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D98-4C26-9555-FCED08D2E24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D98-4C26-9555-FCED08D2E24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D98-4C26-9555-FCED08D2E24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D98-4C26-9555-FCED08D2E24A}"/>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D98-4C26-9555-FCED08D2E24A}"/>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D98-4C26-9555-FCED08D2E24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'KPI3'!$A$5:$A$15</c:f>
              <c:strCache>
                <c:ptCount val="10"/>
                <c:pt idx="0">
                  <c:v>CA</c:v>
                </c:pt>
                <c:pt idx="1">
                  <c:v>FL</c:v>
                </c:pt>
                <c:pt idx="2">
                  <c:v>GA</c:v>
                </c:pt>
                <c:pt idx="3">
                  <c:v>IL</c:v>
                </c:pt>
                <c:pt idx="4">
                  <c:v>MI</c:v>
                </c:pt>
                <c:pt idx="5">
                  <c:v>NC</c:v>
                </c:pt>
                <c:pt idx="6">
                  <c:v>NY</c:v>
                </c:pt>
                <c:pt idx="7">
                  <c:v>OH</c:v>
                </c:pt>
                <c:pt idx="8">
                  <c:v>PA</c:v>
                </c:pt>
                <c:pt idx="9">
                  <c:v>TX</c:v>
                </c:pt>
              </c:strCache>
            </c:strRef>
          </c:cat>
          <c:val>
            <c:numRef>
              <c:f>'KPI3'!$B$5:$B$15</c:f>
              <c:numCache>
                <c:formatCode>General</c:formatCode>
                <c:ptCount val="10"/>
                <c:pt idx="0">
                  <c:v>730</c:v>
                </c:pt>
                <c:pt idx="1">
                  <c:v>510</c:v>
                </c:pt>
                <c:pt idx="2">
                  <c:v>382</c:v>
                </c:pt>
                <c:pt idx="3">
                  <c:v>347</c:v>
                </c:pt>
                <c:pt idx="4">
                  <c:v>221</c:v>
                </c:pt>
                <c:pt idx="5">
                  <c:v>244</c:v>
                </c:pt>
                <c:pt idx="6">
                  <c:v>332</c:v>
                </c:pt>
                <c:pt idx="7">
                  <c:v>348</c:v>
                </c:pt>
                <c:pt idx="8">
                  <c:v>328</c:v>
                </c:pt>
                <c:pt idx="9">
                  <c:v>748</c:v>
                </c:pt>
              </c:numCache>
            </c:numRef>
          </c:val>
          <c:extLst>
            <c:ext xmlns:c16="http://schemas.microsoft.com/office/drawing/2014/chart" uri="{C3380CC4-5D6E-409C-BE32-E72D297353CC}">
              <c16:uniqueId val="{00000006-8533-4AA0-B5B6-38DB5BDAF72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[Healthcare_Dashboard.xlsx]KPI4!kpi4</c:name>
    <c:fmtId val="0"/>
  </c:pivotSource>
  <c:chart>
    <c:autoTitleDeleted val="1"/>
    <c:pivotFmts>
      <c:pivotFmt>
        <c:idx val="0"/>
      </c:pivotFmt>
      <c:pivotFmt>
        <c:idx val="1"/>
      </c:pivotFmt>
      <c:pivotFmt>
        <c:idx val="2"/>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'KPI4'!$B$4</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'KPI4'!$A$5:$A$61</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'KPI4'!$B$5:$B$61</c:f>
              <c:numCache>
                <c:formatCode>_ * #,##0_ ;_ * \-#,##0_ ;_ * "-"??_ ;_ @_ </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smooth val="0"/>
          <c:extLst>
            <c:ext xmlns:c16="http://schemas.microsoft.com/office/drawing/2014/chart" uri="{C3380CC4-5D6E-409C-BE32-E72D297353CC}">
              <c16:uniqueId val="{00000003-0BA5-4EF3-96D0-C4A9CE6AD132}"/>
            </c:ext>
          </c:extLst>
        </c:ser>
        <c:dLbls>
          <c:dLblPos val="t"/>
          <c:showLegendKey val="0"/>
          <c:showVal val="1"/>
          <c:showCatName val="0"/>
          <c:showSerName val="0"/>
          <c:showPercent val="0"/>
          <c:showBubbleSize val="0"/>
        </c:dLbls>
        <c:marker val="1"/>
        <c:smooth val="0"/>
        <c:axId val="200657903"/>
        <c:axId val="219099423"/>
      </c:lineChart>
      <c:catAx>
        <c:axId val="20065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99423"/>
        <c:crosses val="autoZero"/>
        <c:auto val="1"/>
        <c:lblAlgn val="ctr"/>
        <c:lblOffset val="100"/>
        <c:noMultiLvlLbl val="0"/>
      </c:catAx>
      <c:valAx>
        <c:axId val="219099423"/>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57903"/>
        <c:crosses val="autoZero"/>
        <c:crossBetween val="between"/>
      </c:valAx>
      <c:spPr>
        <a:noFill/>
        <a:ln>
          <a:noFill/>
        </a:ln>
        <a:effectLst/>
      </c:spPr>
    </c:plotArea>
    <c:plotVisOnly val="1"/>
    <c:dispBlanksAs val="zero"/>
    <c:showDLblsOverMax val="0"/>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[Healthcare_Dashboard.xlsx]KPI5!kpi5</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'KPI5'!$B$4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'KPI5'!$A$5:$A$13</c:f>
              <c:strCache>
                <c:ptCount val="8"/>
                <c:pt idx="0">
                  <c:v>SWR category text</c:v>
                </c:pt>
                <c:pt idx="1">
                  <c:v>Patient Infection category text</c:v>
                </c:pt>
                <c:pt idx="2">
                  <c:v>Patient Survival Category Text</c:v>
                </c:pt>
                <c:pt idx="3">
                  <c:v>Patient Transfusion category text</c:v>
                </c:pt>
                <c:pt idx="4">
                  <c:v>Fistula Category Text</c:v>
                </c:pt>
                <c:pt idx="5">
                  <c:v>PPPW category text</c:v>
                </c:pt>
                <c:pt idx="6">
                  <c:v>Patient Hospital Readmission Category</c:v>
                </c:pt>
                <c:pt idx="7">
                  <c:v>Patient hospitalization category text</c:v>
                </c:pt>
              </c:strCache>
            </c:strRef>
          </c:cat>
          <c:val>
            <c:numRef>
              <c:f>'KPI5'!$B$5:$B$13</c:f>
              <c:numCache>
                <c:formatCode>_ * #,##0_ ;_ * \-#,##0_ ;_ * "-"??_ ;_ @_ </c:formatCode>
                <c:ptCount val="8"/>
                <c:pt idx="0">
                  <c:v>3623</c:v>
                </c:pt>
                <c:pt idx="1">
                  <c:v>5011</c:v>
                </c:pt>
                <c:pt idx="2">
                  <c:v>5966</c:v>
                </c:pt>
                <c:pt idx="3">
                  <c:v>6108</c:v>
                </c:pt>
                <c:pt idx="4">
                  <c:v>6516</c:v>
                </c:pt>
                <c:pt idx="5">
                  <c:v>6658</c:v>
                </c:pt>
                <c:pt idx="6">
                  <c:v>6714</c:v>
                </c:pt>
                <c:pt idx="7">
                  <c:v>6818</c:v>
                </c:pt>
              </c:numCache>
            </c:numRef>
          </c:val>
          <c:extLst>
            <c:ext xmlns:c16="http://schemas.microsoft.com/office/drawing/2014/chart" uri="{C3380CC4-5D6E-409C-BE32-E72D297353CC}">
              <c16:uniqueId val="{00000000-AD26-4A5B-8274-90D8E36E6C32}"/>
            </c:ext>
          </c:extLst>
        </c:ser>
        <c:dLbls>
          <c:dLblPos val="outEnd"/>
          <c:showLegendKey val="0"/>
          <c:showVal val="1"/>
          <c:showCatName val="0"/>
          <c:showSerName val="0"/>
          <c:showPercent val="0"/>
          <c:showBubbleSize val="0"/>
        </c:dLbls>
        <c:gapWidth val="65"/>
        <c:axId val="413347999"/>
        <c:axId val="225000703"/>
      </c:barChart>
      <c:catAx>
        <c:axId val="41334799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5000703"/>
        <c:crosses val="autoZero"/>
        <c:auto val="1"/>
        <c:lblAlgn val="ctr"/>
        <c:lblOffset val="100"/>
        <c:noMultiLvlLbl val="0"/>
      </c:catAx>
      <c:valAx>
        <c:axId val="225000703"/>
        <c:scaling>
          <c:orientation val="minMax"/>
        </c:scaling>
        <c:delete val="0"/>
        <c:axPos val="l"/>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334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[Healthcare_Dashboard.xlsx]KPI6!kpi6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effectLst/>
              </a:rPr>
              <a:t>Average Payment Reduction Rate </a:t>
            </a:r>
            <a:endParaRPr lang="en-US" b="1" i="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'KPI6'!$B$4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'KPI6'!$A$5:$A$15</c:f>
              <c:strCache>
                <c:ptCount val="10"/>
                <c:pt idx="0">
                  <c:v>UT</c:v>
                </c:pt>
                <c:pt idx="1">
                  <c:v>MD</c:v>
                </c:pt>
                <c:pt idx="2">
                  <c:v>IL</c:v>
                </c:pt>
                <c:pt idx="3">
                  <c:v>FL</c:v>
                </c:pt>
                <c:pt idx="4">
                  <c:v>OR</c:v>
                </c:pt>
                <c:pt idx="5">
                  <c:v>NY</c:v>
                </c:pt>
                <c:pt idx="6">
                  <c:v>GA</c:v>
                </c:pt>
                <c:pt idx="7">
                  <c:v>NM</c:v>
                </c:pt>
                <c:pt idx="8">
                  <c:v>WV</c:v>
                </c:pt>
                <c:pt idx="9">
                  <c:v>TN</c:v>
                </c:pt>
              </c:strCache>
            </c:strRef>
          </c:cat>
          <c:val>
            <c:numRef>
              <c:f>'KPI6'!$B$5:$B$15</c:f>
              <c:numCache>
                <c:formatCode>0.00%</c:formatCode>
                <c:ptCount val="10"/>
                <c:pt idx="0">
                  <c:v>9.9999999999999985E-3</c:v>
                </c:pt>
                <c:pt idx="1">
                  <c:v>9.3750000000000049E-3</c:v>
                </c:pt>
                <c:pt idx="2">
                  <c:v>9.2424242424242447E-3</c:v>
                </c:pt>
                <c:pt idx="3">
                  <c:v>8.9285714285713986E-3</c:v>
                </c:pt>
                <c:pt idx="4">
                  <c:v>8.8888888888888871E-3</c:v>
                </c:pt>
                <c:pt idx="5">
                  <c:v>8.8529411764705739E-3</c:v>
                </c:pt>
                <c:pt idx="6">
                  <c:v>8.84615384615383E-3</c:v>
                </c:pt>
                <c:pt idx="7">
                  <c:v>8.7499999999999991E-3</c:v>
                </c:pt>
                <c:pt idx="8">
                  <c:v>8.5714285714285753E-3</c:v>
                </c:pt>
                <c:pt idx="9">
                  <c:v>8.5500000000000072E-3</c:v>
                </c:pt>
              </c:numCache>
            </c:numRef>
          </c:val>
          <c:extLst>
            <c:ext xmlns:c16="http://schemas.microsoft.com/office/drawing/2014/chart" uri="{C3380CC4-5D6E-409C-BE32-E72D297353CC}">
              <c16:uniqueId val="{00000000-E23A-4D96-AD52-A8463D36DE0D}"/>
            </c:ext>
          </c:extLst>
        </c:ser>
        <c:dLbls>
          <c:dLblPos val="outEnd"/>
          <c:showLegendKey val="0"/>
          <c:showVal val="1"/>
          <c:showCatName val="0"/>
          <c:showSerName val="0"/>
          <c:showPercent val="0"/>
          <c:showBubbleSize val="0"/>
        </c:dLbls>
        <c:gapWidth val="219"/>
        <c:overlap val="-27"/>
        <c:axId val="763517392"/>
        <c:axId val="763515096"/>
      </c:barChart>
      <c:catAx>
        <c:axId val="7635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5096"/>
        <c:crosses val="autoZero"/>
        <c:auto val="1"/>
        <c:lblAlgn val="ctr"/>
        <c:lblOffset val="100"/>
        <c:noMultiLvlLbl val="0"/>
      </c:catAx>
      <c:valAx>
        <c:axId val="7635150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[Healthcare_Dashboard.xlsx]KPI1!kpi1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chemeClr val="bg2"/>
                </a:solidFill>
                <a:effectLst/>
              </a:rPr>
              <a:t>Number of Patients across various Summaries </a:t>
            </a:r>
            <a:endParaRPr lang="en-IN" sz="1200" b="1" i="0" baseline="0">
              <a:solidFill>
                <a:schemeClr val="bg2"/>
              </a:solidFill>
            </a:endParaRPr>
          </a:p>
        </c:rich>
      </c:tx>
      <c:layout>
        <c:manualLayout>
          <c:xMode val="edge"/>
          <c:yMode val="edge"/>
          <c:x val="0.18275731509664989"/>
          <c:y val="1.966568338249754E-2"/>
        </c:manualLayout>
      </c:layout>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14430256395635E-2"/>
          <c:y val="0.26637168141592921"/>
          <c:w val="0.57390797483424394"/>
          <c:h val="0.67954768928220255"/>
        </c:manualLayout>
      </c:layout>
      <c:barChart>
        <c:barDir val="col"/>
        <c:grouping val="clustered"/>
        <c:varyColors val="0"/>
        <c:ser>
          <c:idx val="0"/>
          <c:order val="0"/>
          <c:tx>
            <c:strRef>
              <c:f>'KPI1'!$A$4</c:f>
              <c:strCache>
                <c:ptCount val="1"/>
                <c:pt idx="0">
                  <c:v>Sum of Number of Patients included in survival summary</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'KPI1'!$A$5</c:f>
              <c:numCache>
                <c:formatCode>_ * #,##0_ ;_ * \-#,##0_ ;_ * "-"??_ ;_ @_ </c:formatCode>
                <c:ptCount val="1"/>
                <c:pt idx="0">
                  <c:v>1937701</c:v>
                </c:pt>
              </c:numCache>
            </c:numRef>
          </c:val>
          <c:extLst>
            <c:ext xmlns:c16="http://schemas.microsoft.com/office/drawing/2014/chart" uri="{C3380CC4-5D6E-409C-BE32-E72D297353CC}">
              <c16:uniqueId val="{00000000-5A8E-4607-8E3E-A0ED886569C0}"/>
            </c:ext>
          </c:extLst>
        </c:ser>
        <c:ser>
          <c:idx val="1"/>
          <c:order val="1"/>
          <c:tx>
            <c:strRef>
              <c:f>'KPI1'!$B$4</c:f>
              <c:strCache>
                <c:ptCount val="1"/>
                <c:pt idx="0">
                  <c:v>Sum of Number of patients in Serum phosphorus summary</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'KPI1'!$B$5</c:f>
              <c:numCache>
                <c:formatCode>_ * #,##0_ ;_ * \-#,##0_ ;_ * "-"??_ ;_ @_ </c:formatCode>
                <c:ptCount val="1"/>
                <c:pt idx="0">
                  <c:v>663878</c:v>
                </c:pt>
              </c:numCache>
            </c:numRef>
          </c:val>
          <c:extLst>
            <c:ext xmlns:c16="http://schemas.microsoft.com/office/drawing/2014/chart" uri="{C3380CC4-5D6E-409C-BE32-E72D297353CC}">
              <c16:uniqueId val="{00000001-5A8E-4607-8E3E-A0ED886569C0}"/>
            </c:ext>
          </c:extLst>
        </c:ser>
        <c:ser>
          <c:idx val="2"/>
          <c:order val="2"/>
          <c:tx>
            <c:strRef>
              <c:f>'KPI1'!$C$4</c:f>
              <c:strCache>
                <c:ptCount val="1"/>
                <c:pt idx="0">
                  <c:v>Sum of Number of patients in hypercalcemia summary</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'KPI1'!$C$5</c:f>
              <c:numCache>
                <c:formatCode>_ * #,##0_ ;_ * \-#,##0_ ;_ * "-"??_ ;_ @_ </c:formatCode>
                <c:ptCount val="1"/>
                <c:pt idx="0">
                  <c:v>633918</c:v>
                </c:pt>
              </c:numCache>
            </c:numRef>
          </c:val>
          <c:extLst>
            <c:ext xmlns:c16="http://schemas.microsoft.com/office/drawing/2014/chart" uri="{C3380CC4-5D6E-409C-BE32-E72D297353CC}">
              <c16:uniqueId val="{00000002-5A8E-4607-8E3E-A0ED886569C0}"/>
            </c:ext>
          </c:extLst>
        </c:ser>
        <c:ser>
          <c:idx val="3"/>
          <c:order val="3"/>
          <c:tx>
            <c:strRef>
              <c:f>'KPI1'!$D$4</c:f>
              <c:strCache>
                <c:ptCount val="1"/>
                <c:pt idx="0">
                  <c:v>Sum of Number of patients in long term catheter summary</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'KPI1'!$D$5</c:f>
              <c:numCache>
                <c:formatCode>_ * #,##0_ ;_ * \-#,##0_ ;_ * "-"??_ ;_ @_ </c:formatCode>
                <c:ptCount val="1"/>
                <c:pt idx="0">
                  <c:v>596565</c:v>
                </c:pt>
              </c:numCache>
            </c:numRef>
          </c:val>
          <c:extLst>
            <c:ext xmlns:c16="http://schemas.microsoft.com/office/drawing/2014/chart" uri="{C3380CC4-5D6E-409C-BE32-E72D297353CC}">
              <c16:uniqueId val="{00000003-5A8E-4607-8E3E-A0ED886569C0}"/>
            </c:ext>
          </c:extLst>
        </c:ser>
        <c:ser>
          <c:idx val="4"/>
          <c:order val="4"/>
          <c:tx>
            <c:strRef>
              <c:f>'KPI1'!$E$4</c:f>
              <c:strCache>
                <c:ptCount val="1"/>
                <c:pt idx="0">
                  <c:v>Sum of Number of Patients included in fistula summary</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'KPI1'!$E$5</c:f>
              <c:numCache>
                <c:formatCode>_ * #,##0_ ;_ * \-#,##0_ ;_ * "-"??_ ;_ @_ </c:formatCode>
                <c:ptCount val="1"/>
                <c:pt idx="0">
                  <c:v>596383</c:v>
                </c:pt>
              </c:numCache>
            </c:numRef>
          </c:val>
          <c:extLst>
            <c:ext xmlns:c16="http://schemas.microsoft.com/office/drawing/2014/chart" uri="{C3380CC4-5D6E-409C-BE32-E72D297353CC}">
              <c16:uniqueId val="{00000004-5A8E-4607-8E3E-A0ED886569C0}"/>
            </c:ext>
          </c:extLst>
        </c:ser>
        <c:ser>
          <c:idx val="5"/>
          <c:order val="5"/>
          <c:tx>
            <c:strRef>
              <c:f>'KPI1'!$F$4</c:f>
              <c:strCache>
                <c:ptCount val="1"/>
                <c:pt idx="0">
                  <c:v>Sum of Number of hospitalizations included in hospital readmission summary</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'KPI1'!$F$5</c:f>
              <c:numCache>
                <c:formatCode>_ * #,##0_ ;_ * \-#,##0_ ;_ * "-"??_ ;_ @_ </c:formatCode>
                <c:ptCount val="1"/>
                <c:pt idx="0">
                  <c:v>538135</c:v>
                </c:pt>
              </c:numCache>
            </c:numRef>
          </c:val>
          <c:extLst>
            <c:ext xmlns:c16="http://schemas.microsoft.com/office/drawing/2014/chart" uri="{C3380CC4-5D6E-409C-BE32-E72D297353CC}">
              <c16:uniqueId val="{00000005-5A8E-4607-8E3E-A0ED886569C0}"/>
            </c:ext>
          </c:extLst>
        </c:ser>
        <c:ser>
          <c:idx val="6"/>
          <c:order val="6"/>
          <c:tx>
            <c:strRef>
              <c:f>'KPI1'!$G$4</c:f>
              <c:strCache>
                <c:ptCount val="1"/>
                <c:pt idx="0">
                  <c:v>Sum of Number of patients included in hospitalization summary</c:v>
                </c:pt>
              </c:strCache>
            </c:strRef>
          </c:tx>
          <c:spPr>
            <a:solidFill>
              <a:schemeClr val="accent1">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'KPI1'!$G$5</c:f>
              <c:numCache>
                <c:formatCode>_ * #,##0_ ;_ * \-#,##0_ ;_ * "-"??_ ;_ @_ </c:formatCode>
                <c:ptCount val="1"/>
                <c:pt idx="0">
                  <c:v>494578</c:v>
                </c:pt>
              </c:numCache>
            </c:numRef>
          </c:val>
          <c:extLst>
            <c:ext xmlns:c16="http://schemas.microsoft.com/office/drawing/2014/chart" uri="{C3380CC4-5D6E-409C-BE32-E72D297353CC}">
              <c16:uniqueId val="{00000006-5A8E-4607-8E3E-A0ED886569C0}"/>
            </c:ext>
          </c:extLst>
        </c:ser>
        <c:ser>
          <c:idx val="7"/>
          <c:order val="7"/>
          <c:tx>
            <c:strRef>
              <c:f>'KPI1'!$H$4</c:f>
              <c:strCache>
                <c:ptCount val="1"/>
                <c:pt idx="0">
                  <c:v>Sum of Number of patients included in the transfusion summary</c:v>
                </c:pt>
              </c:strCache>
            </c:strRef>
          </c:tx>
          <c:spPr>
            <a:solidFill>
              <a:schemeClr val="accent2">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'KPI1'!$H$5</c:f>
              <c:numCache>
                <c:formatCode>_ * #,##0_ ;_ * \-#,##0_ ;_ * "-"??_ ;_ @_ </c:formatCode>
                <c:ptCount val="1"/>
                <c:pt idx="0">
                  <c:v>421791</c:v>
                </c:pt>
              </c:numCache>
            </c:numRef>
          </c:val>
          <c:extLst>
            <c:ext xmlns:c16="http://schemas.microsoft.com/office/drawing/2014/chart" uri="{C3380CC4-5D6E-409C-BE32-E72D297353CC}">
              <c16:uniqueId val="{00000007-5A8E-4607-8E3E-A0ED886569C0}"/>
            </c:ext>
          </c:extLst>
        </c:ser>
        <c:ser>
          <c:idx val="8"/>
          <c:order val="8"/>
          <c:tx>
            <c:strRef>
              <c:f>'KPI1'!$I$4</c:f>
              <c:strCache>
                <c:ptCount val="1"/>
                <c:pt idx="0">
                  <c:v>Sum of Number of patients in nPCR summary</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'KPI1'!$I$5</c:f>
              <c:numCache>
                <c:formatCode>_ * #,##0_ ;_ * \-#,##0_ ;_ * "-"??_ ;_ @_ </c:formatCode>
                <c:ptCount val="1"/>
                <c:pt idx="0">
                  <c:v>980</c:v>
                </c:pt>
              </c:numCache>
            </c:numRef>
          </c:val>
          <c:extLst>
            <c:ext xmlns:c16="http://schemas.microsoft.com/office/drawing/2014/chart" uri="{C3380CC4-5D6E-409C-BE32-E72D297353CC}">
              <c16:uniqueId val="{00000008-5A8E-4607-8E3E-A0ED886569C0}"/>
            </c:ext>
          </c:extLst>
        </c:ser>
        <c:dLbls>
          <c:dLblPos val="outEnd"/>
          <c:showLegendKey val="0"/>
          <c:showVal val="1"/>
          <c:showCatName val="0"/>
          <c:showSerName val="0"/>
          <c:showPercent val="0"/>
          <c:showBubbleSize val="0"/>
        </c:dLbls>
        <c:gapWidth val="219"/>
        <c:overlap val="-27"/>
        <c:axId val="315717688"/>
        <c:axId val="315720968"/>
      </c:barChart>
      <c:catAx>
        <c:axId val="3157176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5720968"/>
        <c:crosses val="autoZero"/>
        <c:auto val="1"/>
        <c:lblAlgn val="ctr"/>
        <c:lblOffset val="100"/>
        <c:noMultiLvlLbl val="0"/>
      </c:catAx>
      <c:valAx>
        <c:axId val="315720968"/>
        <c:scaling>
          <c:orientation val="minMax"/>
        </c:scaling>
        <c:delete val="1"/>
        <c:axPos val="l"/>
        <c:numFmt formatCode="_ * #,##0_ ;_ * \-#,##0_ ;_ * &quot;-&quot;??_ ;_ @_ " sourceLinked="1"/>
        <c:majorTickMark val="none"/>
        <c:minorTickMark val="none"/>
        <c:tickLblPos val="nextTo"/>
        <c:crossAx val="315717688"/>
        <c:crosses val="autoZero"/>
        <c:crossBetween val="between"/>
      </c:valAx>
      <c:spPr>
        <a:noFill/>
        <a:ln>
          <a:noFill/>
        </a:ln>
        <a:effectLst/>
      </c:spPr>
    </c:plotArea>
    <c:legend>
      <c:legendPos val="r"/>
      <c:layout>
        <c:manualLayout>
          <c:xMode val="edge"/>
          <c:yMode val="edge"/>
          <c:x val="0.65018113992817861"/>
          <c:y val="0.16893116797170663"/>
          <c:w val="0.3388284448100865"/>
          <c:h val="0.7778611517685581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[Healthcare_Dashboard.xlsx]KPI2!kpi2</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200" baseline="0">
                <a:solidFill>
                  <a:schemeClr val="bg2"/>
                </a:solidFill>
              </a:rPr>
              <a:t>Profit Vs Non-Profit Stats </a:t>
            </a:r>
            <a:endParaRPr lang="en-US" sz="1200" baseline="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'KPI2'!$B$4</c:f>
              <c:strCache>
                <c:ptCount val="1"/>
                <c:pt idx="0">
                  <c:v>Total</c:v>
                </c:pt>
              </c:strCache>
            </c:strRef>
          </c:tx>
          <c:dPt>
            <c:idx val="0"/>
            <c:bubble3D val="0"/>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336-43D0-BA4F-0FF9316A607E}"/>
              </c:ext>
            </c:extLst>
          </c:dPt>
          <c:dPt>
            <c:idx val="1"/>
            <c:bubble3D val="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336-43D0-BA4F-0FF9316A607E}"/>
              </c:ext>
            </c:extLst>
          </c:dPt>
          <c:dPt>
            <c:idx val="2"/>
            <c:bubble3D val="0"/>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67D-4484-8699-19F673ACF75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'KPI2'!$A$5:$A$8</c:f>
              <c:strCache>
                <c:ptCount val="3"/>
                <c:pt idx="0">
                  <c:v>Non-Profit</c:v>
                </c:pt>
                <c:pt idx="1">
                  <c:v>Profit</c:v>
                </c:pt>
                <c:pt idx="2">
                  <c:v>(blank)</c:v>
                </c:pt>
              </c:strCache>
            </c:strRef>
          </c:cat>
          <c:val>
            <c:numRef>
              <c:f>'KPI2'!$B$5:$B$8</c:f>
              <c:numCache>
                <c:formatCode>General</c:formatCode>
                <c:ptCount val="3"/>
                <c:pt idx="0">
                  <c:v>869</c:v>
                </c:pt>
                <c:pt idx="1">
                  <c:v>6854</c:v>
                </c:pt>
              </c:numCache>
            </c:numRef>
          </c:val>
          <c:extLst>
            <c:ext xmlns:c16="http://schemas.microsoft.com/office/drawing/2014/chart" uri="{C3380CC4-5D6E-409C-BE32-E72D297353CC}">
              <c16:uniqueId val="{00000004-D336-43D0-BA4F-0FF9316A607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[Healthcare_Dashboard.xlsx]KPI4!kpi4</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i="0" baseline="0">
                <a:solidFill>
                  <a:schemeClr val="bg2"/>
                </a:solidFill>
                <a:effectLst/>
              </a:rPr>
              <a:t>Dialysis Stations Stats </a:t>
            </a:r>
            <a:endParaRPr lang="en-IN" sz="1200">
              <a:solidFill>
                <a:schemeClr val="bg2"/>
              </a:solidFill>
              <a:effectLst/>
            </a:endParaRPr>
          </a:p>
        </c:rich>
      </c:tx>
      <c:layout>
        <c:manualLayout>
          <c:xMode val="edge"/>
          <c:yMode val="edge"/>
          <c:x val="0.33229948246914953"/>
          <c:y val="6.4170730812951493E-2"/>
        </c:manualLayout>
      </c:layout>
      <c:overlay val="0"/>
      <c:spPr>
        <a:solidFill>
          <a:schemeClr val="accent1">
            <a:lumMod val="7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15884956759592E-2"/>
          <c:y val="9.0238454235773716E-2"/>
          <c:w val="0.88806851889875327"/>
          <c:h val="0.69934857434841391"/>
        </c:manualLayout>
      </c:layout>
      <c:lineChart>
        <c:grouping val="standard"/>
        <c:varyColors val="0"/>
        <c:ser>
          <c:idx val="0"/>
          <c:order val="0"/>
          <c:tx>
            <c:strRef>
              <c:f>'KPI4'!$B$4</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'KPI4'!$A$5:$A$61</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'KPI4'!$B$5:$B$61</c:f>
              <c:numCache>
                <c:formatCode>_ * #,##0_ ;_ * \-#,##0_ ;_ * "-"??_ ;_ @_ </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smooth val="0"/>
          <c:extLst>
            <c:ext xmlns:c16="http://schemas.microsoft.com/office/drawing/2014/chart" uri="{C3380CC4-5D6E-409C-BE32-E72D297353CC}">
              <c16:uniqueId val="{00000000-1311-417F-96F9-5617BAE0B2A9}"/>
            </c:ext>
          </c:extLst>
        </c:ser>
        <c:dLbls>
          <c:dLblPos val="t"/>
          <c:showLegendKey val="0"/>
          <c:showVal val="1"/>
          <c:showCatName val="0"/>
          <c:showSerName val="0"/>
          <c:showPercent val="0"/>
          <c:showBubbleSize val="0"/>
        </c:dLbls>
        <c:marker val="1"/>
        <c:smooth val="0"/>
        <c:axId val="200657903"/>
        <c:axId val="219099423"/>
      </c:lineChart>
      <c:catAx>
        <c:axId val="20065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99423"/>
        <c:crosses val="autoZero"/>
        <c:auto val="1"/>
        <c:lblAlgn val="ctr"/>
        <c:lblOffset val="100"/>
        <c:noMultiLvlLbl val="0"/>
      </c:catAx>
      <c:valAx>
        <c:axId val="219099423"/>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57903"/>
        <c:crosses val="autoZero"/>
        <c:crossBetween val="between"/>
      </c:valAx>
      <c:spPr>
        <a:noFill/>
        <a:ln>
          <a:noFill/>
        </a:ln>
        <a:effectLst/>
      </c:spPr>
    </c:plotArea>
    <c:plotVisOnly val="1"/>
    <c:dispBlanksAs val="zero"/>
    <c:showDLblsOverMax val="0"/>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[Healthcare_Dashboard.xlsx]KPI5!kpi5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b="1" i="0" u="none" strike="noStrike" baseline="0">
                <a:solidFill>
                  <a:schemeClr val="bg2"/>
                </a:solidFill>
                <a:effectLst/>
              </a:rPr>
              <a:t># of Category Text  - As Expected</a:t>
            </a:r>
            <a:endParaRPr lang="en-IN" sz="1200" baseline="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36199108832317E-2"/>
          <c:y val="0.21463163458734327"/>
          <c:w val="0.86654899631959414"/>
          <c:h val="0.56645234223439467"/>
        </c:manualLayout>
      </c:layout>
      <c:barChart>
        <c:barDir val="col"/>
        <c:grouping val="clustered"/>
        <c:varyColors val="0"/>
        <c:ser>
          <c:idx val="0"/>
          <c:order val="0"/>
          <c:tx>
            <c:strRef>
              <c:f>'KPI5'!$B$4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'KPI5'!$A$5:$A$13</c:f>
              <c:strCache>
                <c:ptCount val="8"/>
                <c:pt idx="0">
                  <c:v>SWR category text</c:v>
                </c:pt>
                <c:pt idx="1">
                  <c:v>Patient Infection category text</c:v>
                </c:pt>
                <c:pt idx="2">
                  <c:v>Patient Survival Category Text</c:v>
                </c:pt>
                <c:pt idx="3">
                  <c:v>Patient Transfusion category text</c:v>
                </c:pt>
                <c:pt idx="4">
                  <c:v>Fistula Category Text</c:v>
                </c:pt>
                <c:pt idx="5">
                  <c:v>PPPW category text</c:v>
                </c:pt>
                <c:pt idx="6">
                  <c:v>Patient Hospital Readmission Category</c:v>
                </c:pt>
                <c:pt idx="7">
                  <c:v>Patient hospitalization category text</c:v>
                </c:pt>
              </c:strCache>
            </c:strRef>
          </c:cat>
          <c:val>
            <c:numRef>
              <c:f>'KPI5'!$B$5:$B$13</c:f>
              <c:numCache>
                <c:formatCode>_ * #,##0_ ;_ * \-#,##0_ ;_ * "-"??_ ;_ @_ </c:formatCode>
                <c:ptCount val="8"/>
                <c:pt idx="0">
                  <c:v>3623</c:v>
                </c:pt>
                <c:pt idx="1">
                  <c:v>5011</c:v>
                </c:pt>
                <c:pt idx="2">
                  <c:v>5966</c:v>
                </c:pt>
                <c:pt idx="3">
                  <c:v>6108</c:v>
                </c:pt>
                <c:pt idx="4">
                  <c:v>6516</c:v>
                </c:pt>
                <c:pt idx="5">
                  <c:v>6658</c:v>
                </c:pt>
                <c:pt idx="6">
                  <c:v>6714</c:v>
                </c:pt>
                <c:pt idx="7">
                  <c:v>6818</c:v>
                </c:pt>
              </c:numCache>
            </c:numRef>
          </c:val>
          <c:extLst>
            <c:ext xmlns:c16="http://schemas.microsoft.com/office/drawing/2014/chart" uri="{C3380CC4-5D6E-409C-BE32-E72D297353CC}">
              <c16:uniqueId val="{00000000-1E1E-4DF6-BBA2-9C67F4E59612}"/>
            </c:ext>
          </c:extLst>
        </c:ser>
        <c:dLbls>
          <c:dLblPos val="outEnd"/>
          <c:showLegendKey val="0"/>
          <c:showVal val="1"/>
          <c:showCatName val="0"/>
          <c:showSerName val="0"/>
          <c:showPercent val="0"/>
          <c:showBubbleSize val="0"/>
        </c:dLbls>
        <c:gapWidth val="65"/>
        <c:axId val="413347999"/>
        <c:axId val="225000703"/>
      </c:barChart>
      <c:catAx>
        <c:axId val="41334799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5000703"/>
        <c:crosses val="autoZero"/>
        <c:auto val="1"/>
        <c:lblAlgn val="ctr"/>
        <c:lblOffset val="100"/>
        <c:noMultiLvlLbl val="0"/>
      </c:catAx>
      <c:valAx>
        <c:axId val="225000703"/>
        <c:scaling>
          <c:orientation val="minMax"/>
        </c:scaling>
        <c:delete val="0"/>
        <c:axPos val="l"/>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33479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[Healthcare_Dashboard.xlsx]KPI6!kpi6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chemeClr val="bg2"/>
                </a:solidFill>
                <a:effectLst/>
              </a:rPr>
              <a:t>Average Payment Reduction Rate </a:t>
            </a:r>
            <a:endParaRPr lang="en-US" sz="1200" b="1" i="0" baseline="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2634670457761"/>
          <c:y val="9.2158778825141077E-2"/>
          <c:w val="0.87389756037209831"/>
          <c:h val="0.75878639225023647"/>
        </c:manualLayout>
      </c:layout>
      <c:barChart>
        <c:barDir val="col"/>
        <c:grouping val="clustered"/>
        <c:varyColors val="0"/>
        <c:ser>
          <c:idx val="0"/>
          <c:order val="0"/>
          <c:tx>
            <c:strRef>
              <c:f>'KPI6'!$B$4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'KPI6'!$A$5:$A$15</c:f>
              <c:strCache>
                <c:ptCount val="10"/>
                <c:pt idx="0">
                  <c:v>UT</c:v>
                </c:pt>
                <c:pt idx="1">
                  <c:v>MD</c:v>
                </c:pt>
                <c:pt idx="2">
                  <c:v>IL</c:v>
                </c:pt>
                <c:pt idx="3">
                  <c:v>FL</c:v>
                </c:pt>
                <c:pt idx="4">
                  <c:v>OR</c:v>
                </c:pt>
                <c:pt idx="5">
                  <c:v>NY</c:v>
                </c:pt>
                <c:pt idx="6">
                  <c:v>GA</c:v>
                </c:pt>
                <c:pt idx="7">
                  <c:v>NM</c:v>
                </c:pt>
                <c:pt idx="8">
                  <c:v>WV</c:v>
                </c:pt>
                <c:pt idx="9">
                  <c:v>TN</c:v>
                </c:pt>
              </c:strCache>
            </c:strRef>
          </c:cat>
          <c:val>
            <c:numRef>
              <c:f>'KPI6'!$B$5:$B$15</c:f>
              <c:numCache>
                <c:formatCode>0.00%</c:formatCode>
                <c:ptCount val="10"/>
                <c:pt idx="0">
                  <c:v>9.9999999999999985E-3</c:v>
                </c:pt>
                <c:pt idx="1">
                  <c:v>9.3750000000000049E-3</c:v>
                </c:pt>
                <c:pt idx="2">
                  <c:v>9.2424242424242447E-3</c:v>
                </c:pt>
                <c:pt idx="3">
                  <c:v>8.9285714285713986E-3</c:v>
                </c:pt>
                <c:pt idx="4">
                  <c:v>8.8888888888888871E-3</c:v>
                </c:pt>
                <c:pt idx="5">
                  <c:v>8.8529411764705739E-3</c:v>
                </c:pt>
                <c:pt idx="6">
                  <c:v>8.84615384615383E-3</c:v>
                </c:pt>
                <c:pt idx="7">
                  <c:v>8.7499999999999991E-3</c:v>
                </c:pt>
                <c:pt idx="8">
                  <c:v>8.5714285714285753E-3</c:v>
                </c:pt>
                <c:pt idx="9">
                  <c:v>8.5500000000000072E-3</c:v>
                </c:pt>
              </c:numCache>
            </c:numRef>
          </c:val>
          <c:extLst>
            <c:ext xmlns:c16="http://schemas.microsoft.com/office/drawing/2014/chart" uri="{C3380CC4-5D6E-409C-BE32-E72D297353CC}">
              <c16:uniqueId val="{00000000-2C02-4ED2-9466-689169985EAF}"/>
            </c:ext>
          </c:extLst>
        </c:ser>
        <c:dLbls>
          <c:dLblPos val="outEnd"/>
          <c:showLegendKey val="0"/>
          <c:showVal val="1"/>
          <c:showCatName val="0"/>
          <c:showSerName val="0"/>
          <c:showPercent val="0"/>
          <c:showBubbleSize val="0"/>
        </c:dLbls>
        <c:gapWidth val="219"/>
        <c:overlap val="-27"/>
        <c:axId val="763517392"/>
        <c:axId val="763515096"/>
      </c:barChart>
      <c:catAx>
        <c:axId val="7635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5096"/>
        <c:crosses val="autoZero"/>
        <c:auto val="1"/>
        <c:lblAlgn val="ctr"/>
        <c:lblOffset val="100"/>
        <c:noMultiLvlLbl val="0"/>
      </c:catAx>
      <c:valAx>
        <c:axId val="7635150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[Healthcare_Dashboard.xlsx]KPI3!kpi3</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200" b="1" i="0" u="none" strike="noStrike" cap="all" baseline="0">
                <a:solidFill>
                  <a:schemeClr val="bg2"/>
                </a:solidFill>
                <a:effectLst/>
              </a:rPr>
              <a:t>Chain Organizations w.r.t. Total Performance Score as No Score</a:t>
            </a:r>
            <a:endParaRPr lang="en-US" sz="120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'KPI3'!$B$4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CB-4B00-A383-97B31DF6218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CB-4B00-A383-97B31DF6218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CB-4B00-A383-97B31DF6218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CB-4B00-A383-97B31DF6218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CB-4B00-A383-97B31DF6218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CB-4B00-A383-97B31DF6218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CB-4B00-A383-97B31DF6218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CB-4B00-A383-97B31DF6218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CB-4B00-A383-97B31DF6218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CB-4B00-A383-97B31DF621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'KPI3'!$A$5:$A$15</c:f>
              <c:strCache>
                <c:ptCount val="10"/>
                <c:pt idx="0">
                  <c:v>CA</c:v>
                </c:pt>
                <c:pt idx="1">
                  <c:v>FL</c:v>
                </c:pt>
                <c:pt idx="2">
                  <c:v>GA</c:v>
                </c:pt>
                <c:pt idx="3">
                  <c:v>IL</c:v>
                </c:pt>
                <c:pt idx="4">
                  <c:v>MI</c:v>
                </c:pt>
                <c:pt idx="5">
                  <c:v>NC</c:v>
                </c:pt>
                <c:pt idx="6">
                  <c:v>NY</c:v>
                </c:pt>
                <c:pt idx="7">
                  <c:v>OH</c:v>
                </c:pt>
                <c:pt idx="8">
                  <c:v>PA</c:v>
                </c:pt>
                <c:pt idx="9">
                  <c:v>TX</c:v>
                </c:pt>
              </c:strCache>
            </c:strRef>
          </c:cat>
          <c:val>
            <c:numRef>
              <c:f>'KPI3'!$B$5:$B$15</c:f>
              <c:numCache>
                <c:formatCode>General</c:formatCode>
                <c:ptCount val="10"/>
                <c:pt idx="0">
                  <c:v>730</c:v>
                </c:pt>
                <c:pt idx="1">
                  <c:v>510</c:v>
                </c:pt>
                <c:pt idx="2">
                  <c:v>382</c:v>
                </c:pt>
                <c:pt idx="3">
                  <c:v>347</c:v>
                </c:pt>
                <c:pt idx="4">
                  <c:v>221</c:v>
                </c:pt>
                <c:pt idx="5">
                  <c:v>244</c:v>
                </c:pt>
                <c:pt idx="6">
                  <c:v>332</c:v>
                </c:pt>
                <c:pt idx="7">
                  <c:v>348</c:v>
                </c:pt>
                <c:pt idx="8">
                  <c:v>328</c:v>
                </c:pt>
                <c:pt idx="9">
                  <c:v>748</c:v>
                </c:pt>
              </c:numCache>
            </c:numRef>
          </c:val>
          <c:extLst>
            <c:ext xmlns:c16="http://schemas.microsoft.com/office/drawing/2014/chart" uri="{C3380CC4-5D6E-409C-BE32-E72D297353CC}">
              <c16:uniqueId val="{00000014-9CCB-4B00-A383-97B31DF6218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hyperlink" Target="#'KPI3'!A1"/><Relationship Id="rId13" Type="http://schemas.openxmlformats.org/officeDocument/2006/relationships/chart" Target="../charts/chart12.xml"/><Relationship Id="rId3" Type="http://schemas.openxmlformats.org/officeDocument/2006/relationships/hyperlink" Target="#'KPI1'!A1"/><Relationship Id="rId7" Type="http://schemas.openxmlformats.org/officeDocument/2006/relationships/hyperlink" Target="#'KPI6'!A1"/><Relationship Id="rId12" Type="http://schemas.openxmlformats.org/officeDocument/2006/relationships/chart" Target="../charts/chart11.xml"/><Relationship Id="rId2" Type="http://schemas.openxmlformats.org/officeDocument/2006/relationships/image" Target="../media/image2.svg"/><Relationship Id="rId16" Type="http://schemas.openxmlformats.org/officeDocument/2006/relationships/image" Target="../media/image4.jpg"/><Relationship Id="rId1" Type="http://schemas.openxmlformats.org/officeDocument/2006/relationships/image" Target="../media/image1.png"/><Relationship Id="rId6" Type="http://schemas.openxmlformats.org/officeDocument/2006/relationships/hyperlink" Target="#'KPI4'!A1"/><Relationship Id="rId11" Type="http://schemas.openxmlformats.org/officeDocument/2006/relationships/chart" Target="../charts/chart10.xml"/><Relationship Id="rId5" Type="http://schemas.openxmlformats.org/officeDocument/2006/relationships/hyperlink" Target="#'KPI5'!A1"/><Relationship Id="rId15" Type="http://schemas.openxmlformats.org/officeDocument/2006/relationships/chart" Target="../charts/chart13.xml"/><Relationship Id="rId10" Type="http://schemas.openxmlformats.org/officeDocument/2006/relationships/chart" Target="../charts/chart9.xml"/><Relationship Id="rId4" Type="http://schemas.openxmlformats.org/officeDocument/2006/relationships/hyperlink" Target="#'KPI2'!A1"/><Relationship Id="rId9" Type="http://schemas.openxmlformats.org/officeDocument/2006/relationships/chart" Target="../charts/chart8.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27</xdr:col>
      <xdr:colOff>600074</xdr:colOff>
      <xdr:row>26</xdr:row>
      <xdr:rowOff>60959</xdr:rowOff>
    </xdr:from>
    <xdr:to>
      <xdr:col>33</xdr:col>
      <xdr:colOff>28574</xdr:colOff>
      <xdr:row>60</xdr:row>
      <xdr:rowOff>70484</xdr:rowOff>
    </xdr:to>
    <xdr:graphicFrame macro="">
      <xdr:nvGraphicFramePr>
        <xdr:cNvPr id="2" name="Chart 1">
          <a:extLst>
            <a:ext uri="{FF2B5EF4-FFF2-40B4-BE49-F238E27FC236}">
              <a16:creationId xmlns:a16="http://schemas.microsoft.com/office/drawing/2014/main" id="{EDE4F065-B678-4D2C-9457-DADBFC767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322077</xdr:colOff>
      <xdr:row>6</xdr:row>
      <xdr:rowOff>181971</xdr:rowOff>
    </xdr:from>
    <xdr:to>
      <xdr:col>1</xdr:col>
      <xdr:colOff>3655827</xdr:colOff>
      <xdr:row>29</xdr:row>
      <xdr:rowOff>141325</xdr:rowOff>
    </xdr:to>
    <xdr:graphicFrame macro="">
      <xdr:nvGraphicFramePr>
        <xdr:cNvPr id="2" name="Chart 1">
          <a:extLst>
            <a:ext uri="{FF2B5EF4-FFF2-40B4-BE49-F238E27FC236}">
              <a16:creationId xmlns:a16="http://schemas.microsoft.com/office/drawing/2014/main" id="{0C02FFD7-06BC-43F8-982D-733D4A25F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159045</xdr:colOff>
      <xdr:row>7</xdr:row>
      <xdr:rowOff>9522</xdr:rowOff>
    </xdr:from>
    <xdr:to>
      <xdr:col>2</xdr:col>
      <xdr:colOff>2547385</xdr:colOff>
      <xdr:row>16</xdr:row>
      <xdr:rowOff>77529</xdr:rowOff>
    </xdr:to>
    <mc:AlternateContent xmlns:mc="http://schemas.openxmlformats.org/markup-compatibility/2006" xmlns:a14="http://schemas.microsoft.com/office/drawing/2010/main">
      <mc:Choice Requires="a14">
        <xdr:graphicFrame macro="">
          <xdr:nvGraphicFramePr>
            <xdr:cNvPr id="3" name="Five Star">
              <a:extLst>
                <a:ext uri="{FF2B5EF4-FFF2-40B4-BE49-F238E27FC236}">
                  <a16:creationId xmlns:a16="http://schemas.microsoft.com/office/drawing/2014/main" id="{025677DC-2CC8-473E-9C9B-97DA2279DDC1}"/>
                </a:ext>
              </a:extLst>
            </xdr:cNvPr>
            <xdr:cNvGraphicFramePr/>
          </xdr:nvGraphicFramePr>
          <xdr:xfrm>
            <a:off x="0" y="0"/>
            <a:ext cx="0" cy="0"/>
          </xdr:xfrm>
          <a:graphic>
            <a:graphicData uri="http://schemas.microsoft.com/office/drawing/2010/slicer">
              <sle:slicer xmlns:sle="http://schemas.microsoft.com/office/drawing/2010/slicer" name="Five Star"/>
            </a:graphicData>
          </a:graphic>
        </xdr:graphicFrame>
      </mc:Choice>
      <mc:Fallback xmlns="">
        <xdr:sp macro="" textlink="">
          <xdr:nvSpPr>
            <xdr:cNvPr id="0" name=""/>
            <xdr:cNvSpPr>
              <a:spLocks noTextEdit="1"/>
            </xdr:cNvSpPr>
          </xdr:nvSpPr>
          <xdr:spPr>
            <a:xfrm>
              <a:off x="7505038" y="1379556"/>
              <a:ext cx="2388340" cy="1829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22151</xdr:rowOff>
    </xdr:from>
    <xdr:to>
      <xdr:col>0</xdr:col>
      <xdr:colOff>1406599</xdr:colOff>
      <xdr:row>1</xdr:row>
      <xdr:rowOff>177209</xdr:rowOff>
    </xdr:to>
    <xdr:sp macro="" textlink="">
      <xdr:nvSpPr>
        <xdr:cNvPr id="5" name="Arrow: Pentagon 4">
          <a:hlinkClick xmlns:r="http://schemas.openxmlformats.org/officeDocument/2006/relationships" r:id="rId2"/>
          <a:extLst>
            <a:ext uri="{FF2B5EF4-FFF2-40B4-BE49-F238E27FC236}">
              <a16:creationId xmlns:a16="http://schemas.microsoft.com/office/drawing/2014/main" id="{9ADDF0DA-F672-4689-A6DF-CCC69B2B8DEF}"/>
            </a:ext>
          </a:extLst>
        </xdr:cNvPr>
        <xdr:cNvSpPr/>
      </xdr:nvSpPr>
      <xdr:spPr>
        <a:xfrm>
          <a:off x="0" y="22151"/>
          <a:ext cx="1406599" cy="343343"/>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2</xdr:row>
      <xdr:rowOff>14287</xdr:rowOff>
    </xdr:from>
    <xdr:to>
      <xdr:col>10</xdr:col>
      <xdr:colOff>9525</xdr:colOff>
      <xdr:row>18</xdr:row>
      <xdr:rowOff>9525</xdr:rowOff>
    </xdr:to>
    <xdr:graphicFrame macro="">
      <xdr:nvGraphicFramePr>
        <xdr:cNvPr id="2" name="Chart 1">
          <a:extLst>
            <a:ext uri="{FF2B5EF4-FFF2-40B4-BE49-F238E27FC236}">
              <a16:creationId xmlns:a16="http://schemas.microsoft.com/office/drawing/2014/main" id="{1259CF91-09EB-4CF3-BEBF-BE3BCE6F9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161925</xdr:colOff>
      <xdr:row>2</xdr:row>
      <xdr:rowOff>0</xdr:rowOff>
    </xdr:from>
    <xdr:to>
      <xdr:col>13</xdr:col>
      <xdr:colOff>161925</xdr:colOff>
      <xdr:row>15</xdr:row>
      <xdr:rowOff>47625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538BAC4-2F4B-4CEA-8385-1F9132EC9A4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6962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38100</xdr:rowOff>
    </xdr:from>
    <xdr:to>
      <xdr:col>1</xdr:col>
      <xdr:colOff>381000</xdr:colOff>
      <xdr:row>1</xdr:row>
      <xdr:rowOff>180975</xdr:rowOff>
    </xdr:to>
    <xdr:sp macro="" textlink="">
      <xdr:nvSpPr>
        <xdr:cNvPr id="6" name="Arrow: Pentagon 5">
          <a:hlinkClick xmlns:r="http://schemas.openxmlformats.org/officeDocument/2006/relationships" r:id="rId2"/>
          <a:extLst>
            <a:ext uri="{FF2B5EF4-FFF2-40B4-BE49-F238E27FC236}">
              <a16:creationId xmlns:a16="http://schemas.microsoft.com/office/drawing/2014/main" id="{75090DF7-4309-46CF-AFCA-FAC8164B6C15}"/>
            </a:ext>
          </a:extLst>
        </xdr:cNvPr>
        <xdr:cNvSpPr/>
      </xdr:nvSpPr>
      <xdr:spPr>
        <a:xfrm>
          <a:off x="0" y="38100"/>
          <a:ext cx="1257300" cy="333375"/>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baseline="0"/>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600075</xdr:colOff>
      <xdr:row>2</xdr:row>
      <xdr:rowOff>14287</xdr:rowOff>
    </xdr:from>
    <xdr:to>
      <xdr:col>10</xdr:col>
      <xdr:colOff>9525</xdr:colOff>
      <xdr:row>18</xdr:row>
      <xdr:rowOff>9525</xdr:rowOff>
    </xdr:to>
    <xdr:graphicFrame macro="">
      <xdr:nvGraphicFramePr>
        <xdr:cNvPr id="2" name="Chart 1">
          <a:extLst>
            <a:ext uri="{FF2B5EF4-FFF2-40B4-BE49-F238E27FC236}">
              <a16:creationId xmlns:a16="http://schemas.microsoft.com/office/drawing/2014/main" id="{AF9E8B59-A069-440A-914D-95EFD4CB6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38100</xdr:rowOff>
    </xdr:from>
    <xdr:to>
      <xdr:col>1</xdr:col>
      <xdr:colOff>381000</xdr:colOff>
      <xdr:row>1</xdr:row>
      <xdr:rowOff>180975</xdr:rowOff>
    </xdr:to>
    <xdr:sp macro="" textlink="">
      <xdr:nvSpPr>
        <xdr:cNvPr id="4" name="Arrow: Pentagon 3">
          <a:hlinkClick xmlns:r="http://schemas.openxmlformats.org/officeDocument/2006/relationships" r:id="rId2"/>
          <a:extLst>
            <a:ext uri="{FF2B5EF4-FFF2-40B4-BE49-F238E27FC236}">
              <a16:creationId xmlns:a16="http://schemas.microsoft.com/office/drawing/2014/main" id="{33BADBE6-F847-498D-824E-EE9F17C877DC}"/>
            </a:ext>
          </a:extLst>
        </xdr:cNvPr>
        <xdr:cNvSpPr/>
      </xdr:nvSpPr>
      <xdr:spPr>
        <a:xfrm>
          <a:off x="0" y="38100"/>
          <a:ext cx="1257300" cy="333375"/>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baseline="0"/>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601978</xdr:colOff>
      <xdr:row>3</xdr:row>
      <xdr:rowOff>2857</xdr:rowOff>
    </xdr:from>
    <xdr:to>
      <xdr:col>16</xdr:col>
      <xdr:colOff>-1</xdr:colOff>
      <xdr:row>25</xdr:row>
      <xdr:rowOff>11076</xdr:rowOff>
    </xdr:to>
    <xdr:graphicFrame macro="">
      <xdr:nvGraphicFramePr>
        <xdr:cNvPr id="2" name="Chart 1">
          <a:extLst>
            <a:ext uri="{FF2B5EF4-FFF2-40B4-BE49-F238E27FC236}">
              <a16:creationId xmlns:a16="http://schemas.microsoft.com/office/drawing/2014/main" id="{4E403C18-79D4-41AD-BF28-AB228F601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xdr:rowOff>
    </xdr:from>
    <xdr:to>
      <xdr:col>1</xdr:col>
      <xdr:colOff>619125</xdr:colOff>
      <xdr:row>2</xdr:row>
      <xdr:rowOff>0</xdr:rowOff>
    </xdr:to>
    <xdr:sp macro="" textlink="">
      <xdr:nvSpPr>
        <xdr:cNvPr id="6" name="Arrow: Pentagon 5">
          <a:hlinkClick xmlns:r="http://schemas.openxmlformats.org/officeDocument/2006/relationships" r:id="rId2"/>
          <a:extLst>
            <a:ext uri="{FF2B5EF4-FFF2-40B4-BE49-F238E27FC236}">
              <a16:creationId xmlns:a16="http://schemas.microsoft.com/office/drawing/2014/main" id="{E6EEDBBC-2372-4BDD-B910-2EBC2512E816}"/>
            </a:ext>
          </a:extLst>
        </xdr:cNvPr>
        <xdr:cNvSpPr/>
      </xdr:nvSpPr>
      <xdr:spPr>
        <a:xfrm>
          <a:off x="0" y="1"/>
          <a:ext cx="1494096" cy="376569"/>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2000" b="1"/>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17413</xdr:colOff>
      <xdr:row>3</xdr:row>
      <xdr:rowOff>0</xdr:rowOff>
    </xdr:from>
    <xdr:to>
      <xdr:col>15</xdr:col>
      <xdr:colOff>598366</xdr:colOff>
      <xdr:row>21</xdr:row>
      <xdr:rowOff>60862</xdr:rowOff>
    </xdr:to>
    <xdr:graphicFrame macro="">
      <xdr:nvGraphicFramePr>
        <xdr:cNvPr id="2" name="Chart 1">
          <a:extLst>
            <a:ext uri="{FF2B5EF4-FFF2-40B4-BE49-F238E27FC236}">
              <a16:creationId xmlns:a16="http://schemas.microsoft.com/office/drawing/2014/main" id="{5B96F29E-838F-1B17-455E-463BD62BA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25474</xdr:rowOff>
    </xdr:from>
    <xdr:to>
      <xdr:col>0</xdr:col>
      <xdr:colOff>1563930</xdr:colOff>
      <xdr:row>1</xdr:row>
      <xdr:rowOff>183172</xdr:rowOff>
    </xdr:to>
    <xdr:sp macro="" textlink="">
      <xdr:nvSpPr>
        <xdr:cNvPr id="4" name="Arrow: Pentagon 3">
          <a:hlinkClick xmlns:r="http://schemas.openxmlformats.org/officeDocument/2006/relationships" r:id="rId2"/>
          <a:extLst>
            <a:ext uri="{FF2B5EF4-FFF2-40B4-BE49-F238E27FC236}">
              <a16:creationId xmlns:a16="http://schemas.microsoft.com/office/drawing/2014/main" id="{842A3B7C-DE42-42B0-BB88-73AA418EDB14}"/>
            </a:ext>
          </a:extLst>
        </xdr:cNvPr>
        <xdr:cNvSpPr/>
      </xdr:nvSpPr>
      <xdr:spPr>
        <a:xfrm>
          <a:off x="0" y="25474"/>
          <a:ext cx="1563930" cy="353083"/>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180976</xdr:colOff>
      <xdr:row>2</xdr:row>
      <xdr:rowOff>147637</xdr:rowOff>
    </xdr:from>
    <xdr:to>
      <xdr:col>10</xdr:col>
      <xdr:colOff>161925</xdr:colOff>
      <xdr:row>17</xdr:row>
      <xdr:rowOff>161925</xdr:rowOff>
    </xdr:to>
    <xdr:graphicFrame macro="">
      <xdr:nvGraphicFramePr>
        <xdr:cNvPr id="2" name="Chart 1">
          <a:extLst>
            <a:ext uri="{FF2B5EF4-FFF2-40B4-BE49-F238E27FC236}">
              <a16:creationId xmlns:a16="http://schemas.microsoft.com/office/drawing/2014/main" id="{7E3C8621-198D-49E0-9CF6-B46AB0A01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38102</xdr:colOff>
      <xdr:row>0</xdr:row>
      <xdr:rowOff>28576</xdr:rowOff>
    </xdr:from>
    <xdr:to>
      <xdr:col>1</xdr:col>
      <xdr:colOff>409576</xdr:colOff>
      <xdr:row>2</xdr:row>
      <xdr:rowOff>0</xdr:rowOff>
    </xdr:to>
    <xdr:sp macro="" textlink="">
      <xdr:nvSpPr>
        <xdr:cNvPr id="4" name="Arrow: Pentagon 3">
          <a:hlinkClick xmlns:r="http://schemas.openxmlformats.org/officeDocument/2006/relationships" r:id="rId2"/>
          <a:extLst>
            <a:ext uri="{FF2B5EF4-FFF2-40B4-BE49-F238E27FC236}">
              <a16:creationId xmlns:a16="http://schemas.microsoft.com/office/drawing/2014/main" id="{8EC1BB69-E6B7-4D36-A9D2-3796CB920FA9}"/>
            </a:ext>
          </a:extLst>
        </xdr:cNvPr>
        <xdr:cNvSpPr/>
      </xdr:nvSpPr>
      <xdr:spPr>
        <a:xfrm>
          <a:off x="38102" y="28576"/>
          <a:ext cx="1247774" cy="352424"/>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baseline="0"/>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154978</xdr:colOff>
      <xdr:row>0</xdr:row>
      <xdr:rowOff>94094</xdr:rowOff>
    </xdr:from>
    <xdr:to>
      <xdr:col>17</xdr:col>
      <xdr:colOff>73603</xdr:colOff>
      <xdr:row>3</xdr:row>
      <xdr:rowOff>7544</xdr:rowOff>
    </xdr:to>
    <xdr:sp macro="" textlink="">
      <xdr:nvSpPr>
        <xdr:cNvPr id="4" name="Rectangle 3">
          <a:extLst>
            <a:ext uri="{FF2B5EF4-FFF2-40B4-BE49-F238E27FC236}">
              <a16:creationId xmlns:a16="http://schemas.microsoft.com/office/drawing/2014/main" id="{3711DFC4-642C-0A43-4000-727C1F996959}"/>
            </a:ext>
          </a:extLst>
        </xdr:cNvPr>
        <xdr:cNvSpPr/>
      </xdr:nvSpPr>
      <xdr:spPr>
        <a:xfrm>
          <a:off x="9783511" y="94094"/>
          <a:ext cx="3521559" cy="472526"/>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2000" b="1" cap="none" spc="0">
              <a:ln w="0"/>
              <a:solidFill>
                <a:schemeClr val="tx1"/>
              </a:solidFill>
              <a:effectLst>
                <a:outerShdw blurRad="38100" dist="19050" dir="2700000" algn="tl" rotWithShape="0">
                  <a:schemeClr val="dk1">
                    <a:alpha val="40000"/>
                  </a:schemeClr>
                </a:outerShdw>
              </a:effectLst>
            </a:rPr>
            <a:t>Dialysis Of Patients</a:t>
          </a:r>
          <a:r>
            <a:rPr lang="en-IN" sz="2000" b="1" cap="none" spc="0" baseline="0">
              <a:ln w="0"/>
              <a:solidFill>
                <a:schemeClr val="tx1"/>
              </a:solidFill>
              <a:effectLst>
                <a:outerShdw blurRad="38100" dist="19050" dir="2700000" algn="tl" rotWithShape="0">
                  <a:schemeClr val="dk1">
                    <a:alpha val="40000"/>
                  </a:schemeClr>
                </a:outerShdw>
              </a:effectLst>
            </a:rPr>
            <a:t> Dashboard</a:t>
          </a:r>
          <a:endParaRPr lang="en-IN" sz="2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1</xdr:col>
      <xdr:colOff>2360544</xdr:colOff>
      <xdr:row>0</xdr:row>
      <xdr:rowOff>20707</xdr:rowOff>
    </xdr:from>
    <xdr:to>
      <xdr:col>2</xdr:col>
      <xdr:colOff>455544</xdr:colOff>
      <xdr:row>4</xdr:row>
      <xdr:rowOff>41412</xdr:rowOff>
    </xdr:to>
    <xdr:pic>
      <xdr:nvPicPr>
        <xdr:cNvPr id="6" name="Graphic 5" descr="Medical">
          <a:extLst>
            <a:ext uri="{FF2B5EF4-FFF2-40B4-BE49-F238E27FC236}">
              <a16:creationId xmlns:a16="http://schemas.microsoft.com/office/drawing/2014/main" id="{887D3142-22C9-A691-C2F3-5F8C7F459C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61033" y="20707"/>
          <a:ext cx="828261" cy="766140"/>
        </a:xfrm>
        <a:prstGeom prst="rect">
          <a:avLst/>
        </a:prstGeom>
      </xdr:spPr>
    </xdr:pic>
    <xdr:clientData/>
  </xdr:twoCellAnchor>
  <xdr:twoCellAnchor>
    <xdr:from>
      <xdr:col>3</xdr:col>
      <xdr:colOff>592406</xdr:colOff>
      <xdr:row>0</xdr:row>
      <xdr:rowOff>135955</xdr:rowOff>
    </xdr:from>
    <xdr:to>
      <xdr:col>5</xdr:col>
      <xdr:colOff>561663</xdr:colOff>
      <xdr:row>3</xdr:row>
      <xdr:rowOff>13804</xdr:rowOff>
    </xdr:to>
    <xdr:sp macro="" textlink="">
      <xdr:nvSpPr>
        <xdr:cNvPr id="7" name="Rectangle: Top Corners Rounded 6">
          <a:hlinkClick xmlns:r="http://schemas.openxmlformats.org/officeDocument/2006/relationships" r:id="rId3"/>
          <a:extLst>
            <a:ext uri="{FF2B5EF4-FFF2-40B4-BE49-F238E27FC236}">
              <a16:creationId xmlns:a16="http://schemas.microsoft.com/office/drawing/2014/main" id="{F77DD2FA-0658-FD04-9E24-8AFA5A559B2D}"/>
            </a:ext>
          </a:extLst>
        </xdr:cNvPr>
        <xdr:cNvSpPr/>
      </xdr:nvSpPr>
      <xdr:spPr>
        <a:xfrm>
          <a:off x="5417026" y="135955"/>
          <a:ext cx="1170235" cy="436925"/>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KPI1</a:t>
          </a:r>
        </a:p>
      </xdr:txBody>
    </xdr:sp>
    <xdr:clientData/>
  </xdr:twoCellAnchor>
  <xdr:twoCellAnchor>
    <xdr:from>
      <xdr:col>6</xdr:col>
      <xdr:colOff>305727</xdr:colOff>
      <xdr:row>0</xdr:row>
      <xdr:rowOff>145124</xdr:rowOff>
    </xdr:from>
    <xdr:to>
      <xdr:col>8</xdr:col>
      <xdr:colOff>142144</xdr:colOff>
      <xdr:row>3</xdr:row>
      <xdr:rowOff>4485</xdr:rowOff>
    </xdr:to>
    <xdr:sp macro="" textlink="">
      <xdr:nvSpPr>
        <xdr:cNvPr id="8" name="Rectangle: Top Corners Rounded 7">
          <a:hlinkClick xmlns:r="http://schemas.openxmlformats.org/officeDocument/2006/relationships" r:id="rId4"/>
          <a:extLst>
            <a:ext uri="{FF2B5EF4-FFF2-40B4-BE49-F238E27FC236}">
              <a16:creationId xmlns:a16="http://schemas.microsoft.com/office/drawing/2014/main" id="{6EF831AB-8C88-4264-BCC3-40CF07965DC8}"/>
            </a:ext>
          </a:extLst>
        </xdr:cNvPr>
        <xdr:cNvSpPr/>
      </xdr:nvSpPr>
      <xdr:spPr>
        <a:xfrm>
          <a:off x="6931814" y="145124"/>
          <a:ext cx="1037395"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KPI2</a:t>
          </a:r>
        </a:p>
      </xdr:txBody>
    </xdr:sp>
    <xdr:clientData/>
  </xdr:twoCellAnchor>
  <xdr:twoCellAnchor>
    <xdr:from>
      <xdr:col>20</xdr:col>
      <xdr:colOff>264956</xdr:colOff>
      <xdr:row>0</xdr:row>
      <xdr:rowOff>101110</xdr:rowOff>
    </xdr:from>
    <xdr:to>
      <xdr:col>22</xdr:col>
      <xdr:colOff>127796</xdr:colOff>
      <xdr:row>2</xdr:row>
      <xdr:rowOff>146830</xdr:rowOff>
    </xdr:to>
    <xdr:sp macro="" textlink="">
      <xdr:nvSpPr>
        <xdr:cNvPr id="9" name="Rectangle: Top Corners Rounded 8">
          <a:hlinkClick xmlns:r="http://schemas.openxmlformats.org/officeDocument/2006/relationships" r:id="rId5"/>
          <a:extLst>
            <a:ext uri="{FF2B5EF4-FFF2-40B4-BE49-F238E27FC236}">
              <a16:creationId xmlns:a16="http://schemas.microsoft.com/office/drawing/2014/main" id="{B7D06F4B-7F66-40D9-AC7D-A4D27D92E9A5}"/>
            </a:ext>
          </a:extLst>
        </xdr:cNvPr>
        <xdr:cNvSpPr/>
      </xdr:nvSpPr>
      <xdr:spPr>
        <a:xfrm>
          <a:off x="15297891" y="101110"/>
          <a:ext cx="1063818"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KPI5</a:t>
          </a:r>
        </a:p>
      </xdr:txBody>
    </xdr:sp>
    <xdr:clientData/>
  </xdr:twoCellAnchor>
  <xdr:twoCellAnchor>
    <xdr:from>
      <xdr:col>17</xdr:col>
      <xdr:colOff>530377</xdr:colOff>
      <xdr:row>0</xdr:row>
      <xdr:rowOff>112789</xdr:rowOff>
    </xdr:from>
    <xdr:to>
      <xdr:col>19</xdr:col>
      <xdr:colOff>379939</xdr:colOff>
      <xdr:row>2</xdr:row>
      <xdr:rowOff>158509</xdr:rowOff>
    </xdr:to>
    <xdr:sp macro="" textlink="">
      <xdr:nvSpPr>
        <xdr:cNvPr id="10" name="Rectangle: Top Corners Rounded 9">
          <a:hlinkClick xmlns:r="http://schemas.openxmlformats.org/officeDocument/2006/relationships" r:id="rId6"/>
          <a:extLst>
            <a:ext uri="{FF2B5EF4-FFF2-40B4-BE49-F238E27FC236}">
              <a16:creationId xmlns:a16="http://schemas.microsoft.com/office/drawing/2014/main" id="{95D9E19F-6B80-4F1B-846E-3817650D6DFB}"/>
            </a:ext>
          </a:extLst>
        </xdr:cNvPr>
        <xdr:cNvSpPr/>
      </xdr:nvSpPr>
      <xdr:spPr>
        <a:xfrm>
          <a:off x="13761844" y="112789"/>
          <a:ext cx="1050541"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KPI4</a:t>
          </a:r>
        </a:p>
      </xdr:txBody>
    </xdr:sp>
    <xdr:clientData/>
  </xdr:twoCellAnchor>
  <xdr:twoCellAnchor>
    <xdr:from>
      <xdr:col>23</xdr:col>
      <xdr:colOff>15776</xdr:colOff>
      <xdr:row>0</xdr:row>
      <xdr:rowOff>112979</xdr:rowOff>
    </xdr:from>
    <xdr:to>
      <xdr:col>24</xdr:col>
      <xdr:colOff>415508</xdr:colOff>
      <xdr:row>2</xdr:row>
      <xdr:rowOff>146620</xdr:rowOff>
    </xdr:to>
    <xdr:sp macro="" textlink="">
      <xdr:nvSpPr>
        <xdr:cNvPr id="11" name="Rectangle: Top Corners Rounded 10">
          <a:hlinkClick xmlns:r="http://schemas.openxmlformats.org/officeDocument/2006/relationships" r:id="rId7"/>
          <a:extLst>
            <a:ext uri="{FF2B5EF4-FFF2-40B4-BE49-F238E27FC236}">
              <a16:creationId xmlns:a16="http://schemas.microsoft.com/office/drawing/2014/main" id="{AEB93731-17F4-4235-851A-609053B76576}"/>
            </a:ext>
          </a:extLst>
        </xdr:cNvPr>
        <xdr:cNvSpPr/>
      </xdr:nvSpPr>
      <xdr:spPr>
        <a:xfrm>
          <a:off x="16850178" y="112979"/>
          <a:ext cx="1000221" cy="406358"/>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KPI6</a:t>
          </a:r>
        </a:p>
      </xdr:txBody>
    </xdr:sp>
    <xdr:clientData/>
  </xdr:twoCellAnchor>
  <xdr:twoCellAnchor>
    <xdr:from>
      <xdr:col>8</xdr:col>
      <xdr:colOff>511367</xdr:colOff>
      <xdr:row>0</xdr:row>
      <xdr:rowOff>124063</xdr:rowOff>
    </xdr:from>
    <xdr:to>
      <xdr:col>10</xdr:col>
      <xdr:colOff>369031</xdr:colOff>
      <xdr:row>2</xdr:row>
      <xdr:rowOff>169783</xdr:rowOff>
    </xdr:to>
    <xdr:sp macro="" textlink="">
      <xdr:nvSpPr>
        <xdr:cNvPr id="14" name="Rectangle: Top Corners Rounded 13">
          <a:hlinkClick xmlns:r="http://schemas.openxmlformats.org/officeDocument/2006/relationships" r:id="rId8"/>
          <a:extLst>
            <a:ext uri="{FF2B5EF4-FFF2-40B4-BE49-F238E27FC236}">
              <a16:creationId xmlns:a16="http://schemas.microsoft.com/office/drawing/2014/main" id="{2868540D-726C-46FD-B239-04F67D158007}"/>
            </a:ext>
          </a:extLst>
        </xdr:cNvPr>
        <xdr:cNvSpPr/>
      </xdr:nvSpPr>
      <xdr:spPr>
        <a:xfrm>
          <a:off x="8338432" y="124063"/>
          <a:ext cx="1058642"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600" b="1"/>
            <a:t>KPI3</a:t>
          </a:r>
        </a:p>
      </xdr:txBody>
    </xdr:sp>
    <xdr:clientData/>
  </xdr:twoCellAnchor>
  <xdr:twoCellAnchor>
    <xdr:from>
      <xdr:col>0</xdr:col>
      <xdr:colOff>0</xdr:colOff>
      <xdr:row>14</xdr:row>
      <xdr:rowOff>107831</xdr:rowOff>
    </xdr:from>
    <xdr:to>
      <xdr:col>10</xdr:col>
      <xdr:colOff>35944</xdr:colOff>
      <xdr:row>35</xdr:row>
      <xdr:rowOff>18999</xdr:rowOff>
    </xdr:to>
    <xdr:graphicFrame macro="">
      <xdr:nvGraphicFramePr>
        <xdr:cNvPr id="15" name="Chart 14">
          <a:extLst>
            <a:ext uri="{FF2B5EF4-FFF2-40B4-BE49-F238E27FC236}">
              <a16:creationId xmlns:a16="http://schemas.microsoft.com/office/drawing/2014/main" id="{78DB42DE-CDED-48EC-9F3B-E60E2FC0A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148489</xdr:colOff>
      <xdr:row>14</xdr:row>
      <xdr:rowOff>102405</xdr:rowOff>
    </xdr:from>
    <xdr:to>
      <xdr:col>18</xdr:col>
      <xdr:colOff>539151</xdr:colOff>
      <xdr:row>35</xdr:row>
      <xdr:rowOff>53914</xdr:rowOff>
    </xdr:to>
    <xdr:graphicFrame macro="">
      <xdr:nvGraphicFramePr>
        <xdr:cNvPr id="16" name="Chart 15">
          <a:extLst>
            <a:ext uri="{FF2B5EF4-FFF2-40B4-BE49-F238E27FC236}">
              <a16:creationId xmlns:a16="http://schemas.microsoft.com/office/drawing/2014/main" id="{7C43762E-EC71-44BA-B90F-D2A4F66BE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35</xdr:row>
      <xdr:rowOff>119063</xdr:rowOff>
    </xdr:from>
    <xdr:to>
      <xdr:col>10</xdr:col>
      <xdr:colOff>53340</xdr:colOff>
      <xdr:row>56</xdr:row>
      <xdr:rowOff>0</xdr:rowOff>
    </xdr:to>
    <xdr:graphicFrame macro="">
      <xdr:nvGraphicFramePr>
        <xdr:cNvPr id="18" name="Chart 17">
          <a:extLst>
            <a:ext uri="{FF2B5EF4-FFF2-40B4-BE49-F238E27FC236}">
              <a16:creationId xmlns:a16="http://schemas.microsoft.com/office/drawing/2014/main" id="{A635DBCE-9DF9-4EDA-8CE9-372583DBD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147634</xdr:colOff>
      <xdr:row>35</xdr:row>
      <xdr:rowOff>144946</xdr:rowOff>
    </xdr:from>
    <xdr:to>
      <xdr:col>18</xdr:col>
      <xdr:colOff>513394</xdr:colOff>
      <xdr:row>56</xdr:row>
      <xdr:rowOff>0</xdr:rowOff>
    </xdr:to>
    <xdr:graphicFrame macro="">
      <xdr:nvGraphicFramePr>
        <xdr:cNvPr id="19" name="Chart 18">
          <a:extLst>
            <a:ext uri="{FF2B5EF4-FFF2-40B4-BE49-F238E27FC236}">
              <a16:creationId xmlns:a16="http://schemas.microsoft.com/office/drawing/2014/main" id="{4C96D4CF-8A4C-4327-B11D-FC82BD412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41813</xdr:colOff>
      <xdr:row>14</xdr:row>
      <xdr:rowOff>106705</xdr:rowOff>
    </xdr:from>
    <xdr:to>
      <xdr:col>25</xdr:col>
      <xdr:colOff>456405</xdr:colOff>
      <xdr:row>35</xdr:row>
      <xdr:rowOff>59530</xdr:rowOff>
    </xdr:to>
    <xdr:graphicFrame macro="">
      <xdr:nvGraphicFramePr>
        <xdr:cNvPr id="20" name="Chart 19">
          <a:extLst>
            <a:ext uri="{FF2B5EF4-FFF2-40B4-BE49-F238E27FC236}">
              <a16:creationId xmlns:a16="http://schemas.microsoft.com/office/drawing/2014/main" id="{515CF02F-05CB-4384-842B-D53140AA3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26</xdr:col>
      <xdr:colOff>8813</xdr:colOff>
      <xdr:row>14</xdr:row>
      <xdr:rowOff>80727</xdr:rowOff>
    </xdr:from>
    <xdr:to>
      <xdr:col>29</xdr:col>
      <xdr:colOff>79375</xdr:colOff>
      <xdr:row>35</xdr:row>
      <xdr:rowOff>79374</xdr:rowOff>
    </xdr:to>
    <mc:AlternateContent xmlns:mc="http://schemas.openxmlformats.org/markup-compatibility/2006" xmlns:a14="http://schemas.microsoft.com/office/drawing/2010/main">
      <mc:Choice Requires="a14">
        <xdr:graphicFrame macro="">
          <xdr:nvGraphicFramePr>
            <xdr:cNvPr id="25" name="State 1">
              <a:extLst>
                <a:ext uri="{FF2B5EF4-FFF2-40B4-BE49-F238E27FC236}">
                  <a16:creationId xmlns:a16="http://schemas.microsoft.com/office/drawing/2014/main" id="{AFD34546-20EB-46F8-BAD0-8C4F6F3CE17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538657" y="2858852"/>
              <a:ext cx="1856500" cy="4165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26</xdr:col>
      <xdr:colOff>12363</xdr:colOff>
      <xdr:row>36</xdr:row>
      <xdr:rowOff>19445</xdr:rowOff>
    </xdr:from>
    <xdr:to>
      <xdr:col>28</xdr:col>
      <xdr:colOff>260415</xdr:colOff>
      <xdr:row>45</xdr:row>
      <xdr:rowOff>82826</xdr:rowOff>
    </xdr:to>
    <mc:AlternateContent xmlns:mc="http://schemas.openxmlformats.org/markup-compatibility/2006">
      <mc:Choice xmlns:a14="http://schemas.microsoft.com/office/drawing/2010/main" Requires="a14">
        <xdr:graphicFrame macro="">
          <xdr:nvGraphicFramePr>
            <xdr:cNvPr id="24" name="Five Star 2">
              <a:extLst>
                <a:ext uri="{FF2B5EF4-FFF2-40B4-BE49-F238E27FC236}">
                  <a16:creationId xmlns:a16="http://schemas.microsoft.com/office/drawing/2014/main" id="{2C1FE741-7611-4B43-B3D7-D13DA63E3CE5}"/>
                </a:ext>
              </a:extLst>
            </xdr:cNvPr>
            <xdr:cNvGraphicFramePr/>
          </xdr:nvGraphicFramePr>
          <xdr:xfrm>
            <a:off x="0" y="0"/>
            <a:ext cx="0" cy="0"/>
          </xdr:xfrm>
          <a:graphic>
            <a:graphicData uri="http://schemas.microsoft.com/office/drawing/2010/slicer">
              <sle:slicer xmlns:sle="http://schemas.microsoft.com/office/drawing/2010/slicer" name="Five Star 2"/>
            </a:graphicData>
          </a:graphic>
        </xdr:graphicFrame>
      </mc:Choice>
      <mc:Fallback>
        <xdr:sp macro="" textlink="">
          <xdr:nvSpPr>
            <xdr:cNvPr id="0" name=""/>
            <xdr:cNvSpPr>
              <a:spLocks noTextEdit="1"/>
            </xdr:cNvSpPr>
          </xdr:nvSpPr>
          <xdr:spPr>
            <a:xfrm>
              <a:off x="18751765" y="6728358"/>
              <a:ext cx="1449030" cy="1740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283594</xdr:colOff>
      <xdr:row>0</xdr:row>
      <xdr:rowOff>20706</xdr:rowOff>
    </xdr:from>
    <xdr:to>
      <xdr:col>28</xdr:col>
      <xdr:colOff>447942</xdr:colOff>
      <xdr:row>3</xdr:row>
      <xdr:rowOff>165652</xdr:rowOff>
    </xdr:to>
    <xdr:pic>
      <xdr:nvPicPr>
        <xdr:cNvPr id="26" name="Graphic 25" descr="Medical">
          <a:extLst>
            <a:ext uri="{FF2B5EF4-FFF2-40B4-BE49-F238E27FC236}">
              <a16:creationId xmlns:a16="http://schemas.microsoft.com/office/drawing/2014/main" id="{8A3592F8-2CE1-4C05-800A-4393E42CD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519953" y="20706"/>
          <a:ext cx="764837" cy="704022"/>
        </a:xfrm>
        <a:prstGeom prst="rect">
          <a:avLst/>
        </a:prstGeom>
      </xdr:spPr>
    </xdr:pic>
    <xdr:clientData/>
  </xdr:twoCellAnchor>
  <xdr:twoCellAnchor editAs="oneCell">
    <xdr:from>
      <xdr:col>25</xdr:col>
      <xdr:colOff>437402</xdr:colOff>
      <xdr:row>0</xdr:row>
      <xdr:rowOff>48098</xdr:rowOff>
    </xdr:from>
    <xdr:to>
      <xdr:col>26</xdr:col>
      <xdr:colOff>451581</xdr:colOff>
      <xdr:row>3</xdr:row>
      <xdr:rowOff>144946</xdr:rowOff>
    </xdr:to>
    <xdr:pic>
      <xdr:nvPicPr>
        <xdr:cNvPr id="2" name="Picture 1">
          <a:extLst>
            <a:ext uri="{FF2B5EF4-FFF2-40B4-BE49-F238E27FC236}">
              <a16:creationId xmlns:a16="http://schemas.microsoft.com/office/drawing/2014/main" id="{9275478C-8BD4-47D0-A1FE-A807307559BE}"/>
            </a:ext>
          </a:extLst>
        </xdr:cNvPr>
        <xdr:cNvPicPr>
          <a:picLocks noChangeAspect="1"/>
        </xdr:cNvPicPr>
      </xdr:nvPicPr>
      <xdr:blipFill>
        <a:blip xmlns:r="http://schemas.openxmlformats.org/officeDocument/2006/relationships" r:embed="rId14"/>
        <a:stretch>
          <a:fillRect/>
        </a:stretch>
      </xdr:blipFill>
      <xdr:spPr>
        <a:xfrm>
          <a:off x="18472782" y="48098"/>
          <a:ext cx="614668" cy="655924"/>
        </a:xfrm>
        <a:prstGeom prst="rect">
          <a:avLst/>
        </a:prstGeom>
      </xdr:spPr>
    </xdr:pic>
    <xdr:clientData/>
  </xdr:twoCellAnchor>
  <xdr:twoCellAnchor editAs="oneCell">
    <xdr:from>
      <xdr:col>2</xdr:col>
      <xdr:colOff>935428</xdr:colOff>
      <xdr:row>0</xdr:row>
      <xdr:rowOff>89587</xdr:rowOff>
    </xdr:from>
    <xdr:to>
      <xdr:col>2</xdr:col>
      <xdr:colOff>1541078</xdr:colOff>
      <xdr:row>3</xdr:row>
      <xdr:rowOff>125916</xdr:rowOff>
    </xdr:to>
    <xdr:pic>
      <xdr:nvPicPr>
        <xdr:cNvPr id="21" name="Picture 20">
          <a:extLst>
            <a:ext uri="{FF2B5EF4-FFF2-40B4-BE49-F238E27FC236}">
              <a16:creationId xmlns:a16="http://schemas.microsoft.com/office/drawing/2014/main" id="{F50C64EA-F019-475D-89A7-90B0FF1F5CFC}"/>
            </a:ext>
          </a:extLst>
        </xdr:cNvPr>
        <xdr:cNvPicPr>
          <a:picLocks noChangeAspect="1"/>
        </xdr:cNvPicPr>
      </xdr:nvPicPr>
      <xdr:blipFill>
        <a:blip xmlns:r="http://schemas.openxmlformats.org/officeDocument/2006/relationships" r:embed="rId14"/>
        <a:stretch>
          <a:fillRect/>
        </a:stretch>
      </xdr:blipFill>
      <xdr:spPr>
        <a:xfrm>
          <a:off x="4165645" y="89587"/>
          <a:ext cx="605650" cy="595405"/>
        </a:xfrm>
        <a:prstGeom prst="rect">
          <a:avLst/>
        </a:prstGeom>
      </xdr:spPr>
    </xdr:pic>
    <xdr:clientData/>
  </xdr:twoCellAnchor>
  <xdr:twoCellAnchor>
    <xdr:from>
      <xdr:col>19</xdr:col>
      <xdr:colOff>14016</xdr:colOff>
      <xdr:row>35</xdr:row>
      <xdr:rowOff>119062</xdr:rowOff>
    </xdr:from>
    <xdr:to>
      <xdr:col>25</xdr:col>
      <xdr:colOff>449291</xdr:colOff>
      <xdr:row>56</xdr:row>
      <xdr:rowOff>0</xdr:rowOff>
    </xdr:to>
    <xdr:graphicFrame macro="">
      <xdr:nvGraphicFramePr>
        <xdr:cNvPr id="22" name="Chart 21">
          <a:extLst>
            <a:ext uri="{FF2B5EF4-FFF2-40B4-BE49-F238E27FC236}">
              <a16:creationId xmlns:a16="http://schemas.microsoft.com/office/drawing/2014/main" id="{ABCA92D0-BBB4-4ADC-B222-D1DA675CA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25</xdr:col>
      <xdr:colOff>590124</xdr:colOff>
      <xdr:row>46</xdr:row>
      <xdr:rowOff>0</xdr:rowOff>
    </xdr:from>
    <xdr:to>
      <xdr:col>28</xdr:col>
      <xdr:colOff>250247</xdr:colOff>
      <xdr:row>51</xdr:row>
      <xdr:rowOff>62120</xdr:rowOff>
    </xdr:to>
    <mc:AlternateContent xmlns:mc="http://schemas.openxmlformats.org/markup-compatibility/2006">
      <mc:Choice xmlns:a14="http://schemas.microsoft.com/office/drawing/2010/main" Requires="a14">
        <xdr:graphicFrame macro="">
          <xdr:nvGraphicFramePr>
            <xdr:cNvPr id="3" name="Profit or Non-Profit 1">
              <a:extLst>
                <a:ext uri="{FF2B5EF4-FFF2-40B4-BE49-F238E27FC236}">
                  <a16:creationId xmlns:a16="http://schemas.microsoft.com/office/drawing/2014/main" id="{28232493-FA83-4114-864A-FAE224CD153D}"/>
                </a:ext>
              </a:extLst>
            </xdr:cNvPr>
            <xdr:cNvGraphicFramePr/>
          </xdr:nvGraphicFramePr>
          <xdr:xfrm>
            <a:off x="0" y="0"/>
            <a:ext cx="0" cy="0"/>
          </xdr:xfrm>
          <a:graphic>
            <a:graphicData uri="http://schemas.microsoft.com/office/drawing/2010/slicer">
              <sle:slicer xmlns:sle="http://schemas.microsoft.com/office/drawing/2010/slicer" name="Profit or Non-Profit 1"/>
            </a:graphicData>
          </a:graphic>
        </xdr:graphicFrame>
      </mc:Choice>
      <mc:Fallback>
        <xdr:sp macro="" textlink="">
          <xdr:nvSpPr>
            <xdr:cNvPr id="0" name=""/>
            <xdr:cNvSpPr>
              <a:spLocks noTextEdit="1"/>
            </xdr:cNvSpPr>
          </xdr:nvSpPr>
          <xdr:spPr>
            <a:xfrm>
              <a:off x="18729037" y="8572500"/>
              <a:ext cx="1461590" cy="993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1118153</xdr:colOff>
      <xdr:row>4</xdr:row>
      <xdr:rowOff>144946</xdr:rowOff>
    </xdr:from>
    <xdr:to>
      <xdr:col>8</xdr:col>
      <xdr:colOff>248478</xdr:colOff>
      <xdr:row>13</xdr:row>
      <xdr:rowOff>12944</xdr:rowOff>
    </xdr:to>
    <xdr:sp macro="" textlink="$C$70">
      <xdr:nvSpPr>
        <xdr:cNvPr id="13" name="Rectangle: Rounded Corners 12">
          <a:extLst>
            <a:ext uri="{FF2B5EF4-FFF2-40B4-BE49-F238E27FC236}">
              <a16:creationId xmlns:a16="http://schemas.microsoft.com/office/drawing/2014/main" id="{A6359BB3-AF97-4808-BF3A-BE9157CF1008}"/>
            </a:ext>
          </a:extLst>
        </xdr:cNvPr>
        <xdr:cNvSpPr/>
      </xdr:nvSpPr>
      <xdr:spPr>
        <a:xfrm>
          <a:off x="4348370" y="890381"/>
          <a:ext cx="3727173" cy="1545226"/>
        </a:xfrm>
        <a:prstGeom prst="round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22AC702-7F2B-4DB2-9921-C419D4034471}" type="TxLink">
            <a:rPr lang="en-US" sz="3600" b="0" i="0" u="none" strike="noStrike">
              <a:solidFill>
                <a:srgbClr val="000000"/>
              </a:solidFill>
              <a:latin typeface="Calibri"/>
              <a:cs typeface="Calibri"/>
            </a:rPr>
            <a:pPr algn="ctr"/>
            <a:t>7724</a:t>
          </a:fld>
          <a:endParaRPr lang="en-IN" sz="3600"/>
        </a:p>
      </xdr:txBody>
    </xdr:sp>
    <xdr:clientData/>
  </xdr:twoCellAnchor>
  <xdr:twoCellAnchor>
    <xdr:from>
      <xdr:col>2</xdr:col>
      <xdr:colOff>1362316</xdr:colOff>
      <xdr:row>5</xdr:row>
      <xdr:rowOff>182148</xdr:rowOff>
    </xdr:from>
    <xdr:to>
      <xdr:col>8</xdr:col>
      <xdr:colOff>15529</xdr:colOff>
      <xdr:row>9</xdr:row>
      <xdr:rowOff>20707</xdr:rowOff>
    </xdr:to>
    <xdr:sp macro="" textlink="">
      <xdr:nvSpPr>
        <xdr:cNvPr id="34" name="TextBox 33">
          <a:extLst>
            <a:ext uri="{FF2B5EF4-FFF2-40B4-BE49-F238E27FC236}">
              <a16:creationId xmlns:a16="http://schemas.microsoft.com/office/drawing/2014/main" id="{DCB181D4-5564-46F5-845D-31ADCC9D70BE}"/>
            </a:ext>
          </a:extLst>
        </xdr:cNvPr>
        <xdr:cNvSpPr txBox="1"/>
      </xdr:nvSpPr>
      <xdr:spPr>
        <a:xfrm>
          <a:off x="4592533" y="1113941"/>
          <a:ext cx="3250061" cy="583994"/>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b="1"/>
            <a:t>Count</a:t>
          </a:r>
          <a:r>
            <a:rPr lang="en-IN" sz="1800" b="1" baseline="0"/>
            <a:t> Of</a:t>
          </a:r>
          <a:r>
            <a:rPr lang="en-IN" sz="1800" b="1"/>
            <a:t> PROVIDER</a:t>
          </a:r>
          <a:r>
            <a:rPr lang="en-IN" sz="1800" b="1" baseline="0"/>
            <a:t> NUMBER</a:t>
          </a:r>
          <a:endParaRPr lang="en-IN" sz="1800" b="1"/>
        </a:p>
      </xdr:txBody>
    </xdr:sp>
    <xdr:clientData/>
  </xdr:twoCellAnchor>
  <xdr:twoCellAnchor>
    <xdr:from>
      <xdr:col>22</xdr:col>
      <xdr:colOff>331303</xdr:colOff>
      <xdr:row>5</xdr:row>
      <xdr:rowOff>0</xdr:rowOff>
    </xdr:from>
    <xdr:to>
      <xdr:col>28</xdr:col>
      <xdr:colOff>476249</xdr:colOff>
      <xdr:row>13</xdr:row>
      <xdr:rowOff>82693</xdr:rowOff>
    </xdr:to>
    <xdr:sp macro="" textlink="$C$80">
      <xdr:nvSpPr>
        <xdr:cNvPr id="35" name="Rectangle: Rounded Corners 34">
          <a:extLst>
            <a:ext uri="{FF2B5EF4-FFF2-40B4-BE49-F238E27FC236}">
              <a16:creationId xmlns:a16="http://schemas.microsoft.com/office/drawing/2014/main" id="{99A0E802-386C-4516-AD9A-00D1F8B6E1FB}"/>
            </a:ext>
          </a:extLst>
        </xdr:cNvPr>
        <xdr:cNvSpPr/>
      </xdr:nvSpPr>
      <xdr:spPr>
        <a:xfrm>
          <a:off x="16565216" y="931793"/>
          <a:ext cx="3747881" cy="1573563"/>
        </a:xfrm>
        <a:prstGeom prst="round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C7C24E0-C2FD-4D83-B542-14546401D62D}" type="TxLink">
            <a:rPr lang="en-US" sz="3600" b="0" i="0" u="none" strike="noStrike">
              <a:solidFill>
                <a:srgbClr val="000000"/>
              </a:solidFill>
              <a:latin typeface="Calibri"/>
              <a:cs typeface="Calibri"/>
            </a:rPr>
            <a:t>7722</a:t>
          </a:fld>
          <a:endParaRPr lang="en-IN" sz="3600"/>
        </a:p>
      </xdr:txBody>
    </xdr:sp>
    <xdr:clientData/>
  </xdr:twoCellAnchor>
  <xdr:twoCellAnchor>
    <xdr:from>
      <xdr:col>22</xdr:col>
      <xdr:colOff>458131</xdr:colOff>
      <xdr:row>6</xdr:row>
      <xdr:rowOff>40653</xdr:rowOff>
    </xdr:from>
    <xdr:to>
      <xdr:col>28</xdr:col>
      <xdr:colOff>140631</xdr:colOff>
      <xdr:row>9</xdr:row>
      <xdr:rowOff>77649</xdr:rowOff>
    </xdr:to>
    <xdr:sp macro="" textlink="">
      <xdr:nvSpPr>
        <xdr:cNvPr id="36" name="TextBox 35">
          <a:extLst>
            <a:ext uri="{FF2B5EF4-FFF2-40B4-BE49-F238E27FC236}">
              <a16:creationId xmlns:a16="http://schemas.microsoft.com/office/drawing/2014/main" id="{6A84F35A-3F92-4C73-B6FA-DCEBBC0866E3}"/>
            </a:ext>
          </a:extLst>
        </xdr:cNvPr>
        <xdr:cNvSpPr txBox="1"/>
      </xdr:nvSpPr>
      <xdr:spPr>
        <a:xfrm>
          <a:off x="16692044" y="1158805"/>
          <a:ext cx="3285435" cy="596072"/>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1"/>
            <a:t>Count Of</a:t>
          </a:r>
          <a:r>
            <a:rPr lang="en-IN" sz="2000" b="1" baseline="0"/>
            <a:t> Chain Organization</a:t>
          </a:r>
          <a:endParaRPr lang="en-IN" sz="2000" b="1"/>
        </a:p>
      </xdr:txBody>
    </xdr:sp>
    <xdr:clientData/>
  </xdr:twoCellAnchor>
  <xdr:twoCellAnchor>
    <xdr:from>
      <xdr:col>12</xdr:col>
      <xdr:colOff>48313</xdr:colOff>
      <xdr:row>5</xdr:row>
      <xdr:rowOff>5295</xdr:rowOff>
    </xdr:from>
    <xdr:to>
      <xdr:col>18</xdr:col>
      <xdr:colOff>187220</xdr:colOff>
      <xdr:row>13</xdr:row>
      <xdr:rowOff>62120</xdr:rowOff>
    </xdr:to>
    <xdr:sp macro="" textlink="$C$76">
      <xdr:nvSpPr>
        <xdr:cNvPr id="40" name="Rectangle: Rounded Corners 39">
          <a:extLst>
            <a:ext uri="{FF2B5EF4-FFF2-40B4-BE49-F238E27FC236}">
              <a16:creationId xmlns:a16="http://schemas.microsoft.com/office/drawing/2014/main" id="{CFB78B0C-CC53-4FD2-8B9E-B2E32195A446}"/>
            </a:ext>
          </a:extLst>
        </xdr:cNvPr>
        <xdr:cNvSpPr/>
      </xdr:nvSpPr>
      <xdr:spPr>
        <a:xfrm>
          <a:off x="10277335" y="937088"/>
          <a:ext cx="3741842" cy="1547695"/>
        </a:xfrm>
        <a:prstGeom prst="round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EB13D0D-79A1-4E48-86B1-3359FCEAB711}" type="TxLink">
            <a:rPr lang="en-US" sz="3600" b="0" i="0" u="none" strike="noStrike">
              <a:solidFill>
                <a:srgbClr val="000000"/>
              </a:solidFill>
              <a:latin typeface="Calibri"/>
              <a:cs typeface="Calibri"/>
            </a:rPr>
            <a:pPr algn="ctr"/>
            <a:t>6996</a:t>
          </a:fld>
          <a:endParaRPr lang="en-IN" sz="3600"/>
        </a:p>
      </xdr:txBody>
    </xdr:sp>
    <xdr:clientData/>
  </xdr:twoCellAnchor>
  <xdr:twoCellAnchor>
    <xdr:from>
      <xdr:col>12</xdr:col>
      <xdr:colOff>265733</xdr:colOff>
      <xdr:row>5</xdr:row>
      <xdr:rowOff>139872</xdr:rowOff>
    </xdr:from>
    <xdr:to>
      <xdr:col>18</xdr:col>
      <xdr:colOff>27609</xdr:colOff>
      <xdr:row>8</xdr:row>
      <xdr:rowOff>164789</xdr:rowOff>
    </xdr:to>
    <xdr:sp macro="" textlink="">
      <xdr:nvSpPr>
        <xdr:cNvPr id="41" name="TextBox 40">
          <a:extLst>
            <a:ext uri="{FF2B5EF4-FFF2-40B4-BE49-F238E27FC236}">
              <a16:creationId xmlns:a16="http://schemas.microsoft.com/office/drawing/2014/main" id="{F4B44BD8-65D0-45F4-8D70-42A3CE873874}"/>
            </a:ext>
          </a:extLst>
        </xdr:cNvPr>
        <xdr:cNvSpPr txBox="1"/>
      </xdr:nvSpPr>
      <xdr:spPr>
        <a:xfrm>
          <a:off x="10494755" y="1071665"/>
          <a:ext cx="3364811" cy="583994"/>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100" b="1"/>
            <a:t>Total</a:t>
          </a:r>
          <a:r>
            <a:rPr lang="en-IN" sz="2100" b="1" baseline="0"/>
            <a:t> Number Of Countries</a:t>
          </a:r>
          <a:endParaRPr lang="en-IN" sz="2100" b="1"/>
        </a:p>
      </xdr:txBody>
    </xdr:sp>
    <xdr:clientData/>
  </xdr:twoCellAnchor>
  <xdr:twoCellAnchor editAs="oneCell">
    <xdr:from>
      <xdr:col>0</xdr:col>
      <xdr:colOff>0</xdr:colOff>
      <xdr:row>0</xdr:row>
      <xdr:rowOff>34850</xdr:rowOff>
    </xdr:from>
    <xdr:to>
      <xdr:col>1</xdr:col>
      <xdr:colOff>2277718</xdr:colOff>
      <xdr:row>14</xdr:row>
      <xdr:rowOff>20706</xdr:rowOff>
    </xdr:to>
    <xdr:pic>
      <xdr:nvPicPr>
        <xdr:cNvPr id="12" name="Picture 11">
          <a:extLst>
            <a:ext uri="{FF2B5EF4-FFF2-40B4-BE49-F238E27FC236}">
              <a16:creationId xmlns:a16="http://schemas.microsoft.com/office/drawing/2014/main" id="{82DDCA3E-C377-4A3D-8115-CD8104D7A25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850"/>
          <a:ext cx="2878207" cy="259487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Adke" refreshedDate="45273.726106944443" createdVersion="6" refreshedVersion="6" minRefreshableVersion="3" recordCount="7369" xr:uid="{A52FD356-01DF-411D-BFB1-D3EC7AEEC698}">
  <cacheSource type="worksheet">
    <worksheetSource name="Table2"/>
  </cacheSource>
  <cacheFields count="9">
    <cacheField name="Facility Name" numFmtId="0">
      <sharedItems count="7105">
        <s v="CHILDRENS HOSPITAL DIALYSIS"/>
        <s v="FMC CAPITOL CITY"/>
        <s v="GADSDEN DIALYSIS"/>
        <s v="TUSCALOOSA UNIVERSITY DIALYSIS"/>
        <s v="PCD MONTGOMERY"/>
        <s v="DOTHAN DIALYSIS"/>
        <s v="FMC MOBILE"/>
        <s v="BIRMINGHAM EAST DIALYSIS"/>
        <s v="FMC NORTH ALABAMA"/>
        <s v="FMC SELMA"/>
        <s v="FMC LANGDALE"/>
        <s v="FMC OPELIKA"/>
        <s v="DSI SOUTH DIALYSIS"/>
        <s v="DVA HEALTHCARE RENAL CARE INC"/>
        <s v="FMC SCOTTSBORO"/>
        <s v="FMC TROY"/>
        <s v="DCI DOTHAN"/>
        <s v="FMC HUNTSVILLE"/>
        <s v="PHENIX CITY DIALYSIS"/>
        <s v="FMC EAST MOBILE"/>
        <s v="FMC WEST MOBILE"/>
        <s v="RCG PRINCETON"/>
        <s v="DCI ENTERPRISE"/>
        <s v="FMC CAHABA VALLEY"/>
        <s v="FLORENCE DIALYSIS"/>
        <s v="RAI EAST 11TH ST ANNISTON"/>
        <s v="FMC JACKSON (TOMBIGBEE)"/>
        <s v="DCI EUFAULA"/>
        <s v="WALKER COUNTY DIALYSIS"/>
        <s v="BESSEMER KIDNEY CENTER"/>
        <s v="PCD PRATTVILLE"/>
        <s v="FMC MONTCLAIR"/>
        <s v="FMC PRICHARD"/>
        <s v="RCG ANDALUSIA"/>
        <s v="FMC MONROEVILLE (WHETSTONE)"/>
        <s v="FMC DADEVILLE"/>
        <s v="RAINBOW CITY DIALYSIS"/>
        <s v="DEMOPOLIS DIALYSIS"/>
        <s v="OZARK DIALYSIS"/>
        <s v="TUSCALOOSA DIALYSIS"/>
        <s v="FMC TUSKEGEE"/>
        <s v="FMC EASTERN SHORE"/>
        <s v="FAYETTE DIALYSIS"/>
        <s v="BIO-MEDICAL APPLICATIONS OF ALABAMA INC."/>
        <s v="GREENE COUNTY DIALYSIS"/>
        <s v="SHEFFIELD DIALYSIS"/>
        <s v="BIO-MEDICAL APPLICATIONS OF ALABAMA INC"/>
        <s v="PCD ELMORE COUNTY"/>
        <s v="NNA OF ALABAMA, INC"/>
        <s v="DCI DECATUR"/>
        <s v="FMC UNIVERSITY SOUTH ALABAMA"/>
        <s v="FMC LAKEVIEW"/>
        <s v="DCI PELL CITY"/>
        <s v="DCI CULLMAN"/>
        <s v="SOUTH BALDWIN DIALYSIS CENTER"/>
        <s v="FMC SYLACAUGA"/>
        <s v="FMC PARKWAY"/>
        <s v="NORTHPORT DIALYSIS"/>
        <s v="DCI GEORGIANA"/>
        <s v="FMC CAMELLIA"/>
        <s v="DCI BIRMINGHAM"/>
        <s v="FMC CHAMBERS"/>
        <s v="RCG WALKER"/>
        <s v="DCI MONTGOMERY"/>
        <s v="RCG SOUTHSIDE"/>
        <s v="FMC DAUPHIN ISLAND PKWY"/>
        <s v="FMC THOMASVILLE"/>
        <s v="FMC WILCOX"/>
        <s v="BESSEMER DIALYSIS"/>
        <s v="ENSLEY DIALYSIS"/>
        <s v="SYLACAUGA DIALYSIS"/>
        <s v="BIRMINGHAM NORTH DIALYSIS"/>
        <s v="DCI MOULTON"/>
        <s v="FMC SHELBY"/>
        <s v="BIRMINGHAM CENTRAL DIALYSIS"/>
        <s v="FMC ODYSSEY DIALYSIS"/>
        <s v="BOAZ DIALYSIS"/>
        <s v="RCG FORT PAYNE"/>
        <s v="FKC MONTGOMERY"/>
        <s v="FMC BAY MINETTE"/>
        <s v="DCI PHENIX CITY"/>
        <s v="FMC PORT CITY"/>
        <s v="ATMORE DIALYSIS CENTER"/>
        <s v="FMC WEST"/>
        <s v="RUSSELLVILLE DIALYSIS"/>
        <s v="FMC FAIRFIELD (STEEL CITY)"/>
        <s v="RCG CLANTON"/>
        <s v="FMC CHASE"/>
        <s v="ROANOKE DIALYSIS CLINIC"/>
        <s v="RCG ONEONTA"/>
        <s v="EUFAULA DIALYSIS"/>
        <s v="FMC MAGNOLIA"/>
        <s v="FMC DALLAS COUNTY"/>
        <s v="FMC GARDENDALE"/>
        <s v="FMC DISCOVERY"/>
        <s v="FMC VALLEY CREEK"/>
        <s v="FMC AUBURN"/>
        <s v="LANDMARK DIALYSIS"/>
        <s v="FMC ALEXANDER CITY"/>
        <s v="RRC NORTHRIDGE"/>
        <s v="TUSCALOOSA NEPHROLOGY ASSOC HOME DIALYSIS"/>
        <s v="HOME DIALYSIS OF NORTH ALABAMA"/>
        <s v="RAI-SNOW ST-OXFORD"/>
        <s v="DAVITA TALLADEGA"/>
        <s v="DAVITA CENTER POINT DIALYSIS"/>
        <s v="FMC MIDFIELD DIALYSIS"/>
        <s v="RAI JACKSONVILLE"/>
        <s v="FMC NORTHWEST ALABAMA KIDNEY CENTER"/>
        <s v="HOME DIALYSIS OPTIONS OF BALDWIN COUNTY"/>
        <s v="OPELIKA DIALYSIS CENTER"/>
        <s v="DAVITA RENAISSANCE"/>
        <s v="DAVITA WIREGRASS KIDNEY CENTER"/>
        <s v="GULF SHORES DIALYSIS CENTER"/>
        <s v="MUSCLE SHOALS DIALYSIS"/>
        <s v="FMC PRATTVILLE"/>
        <s v="FMC FOLEY"/>
        <s v="FMC JAGUAR"/>
        <s v="DCI HIGHLAND PARK"/>
        <s v="FMC HOOVER"/>
        <s v="FMC MONTEVALLO"/>
        <s v="PICKENS COUNTY DIALYSIS"/>
        <s v="DCI EVERGREEN"/>
        <s v="DAVITA ENTERPRISE"/>
        <s v="ENDEAVOR DIALYSIS"/>
        <s v="JEWEL DIALYSIS"/>
        <s v="MAGIC CITY DIALYSIS"/>
        <s v="STEEL CITY DIALYSIS"/>
        <s v="CROWN DIALYSIS"/>
        <s v="FRESENIUS KIDNEY CARE GADSDEN ACQ, LLC"/>
        <s v="FRESENIUS KIDNEY CARE UNION SPRINGS, LLC"/>
        <s v="RENAL TREATMENT CENTERS SOUTHEAST LP"/>
        <s v="FMC FORESTDALE"/>
        <s v="LEEDS DIALYSIS"/>
        <s v="FRESENIUS KIDNEY CARE PHENIX CITY, LLC"/>
        <s v="BIO-MEDICAL APPLICATIONS OF ALABAMA"/>
        <s v="DCI MITYLENE PARK"/>
        <s v="FRESENIUS MEDICAL CARE BIRMINGHAM HOME, LLC"/>
        <s v="BIO-MEDICAL APPLICATIONS OF ALABAMA, INC."/>
        <s v="FRESENIUS KIDNEY CARE ATTALLA, LLC"/>
        <s v="RTC-SOUTHEAST, LP"/>
        <s v="FRESENIUS MEDICAL CARE"/>
        <s v="RENAL TREATMENT CENTERS SOUTHEAST, LP"/>
        <s v="BIO MEDICAL APPLICATIONS OF ALABAMA, INC."/>
        <s v="BAGBY DIALYSIS, LLC"/>
        <s v="FARRAGUT DIALYSIS, INC"/>
        <s v="DVA RENAL HEALTHCARE INC"/>
        <s v="FRESENIUS MEDICAL CARE HUNTSVILLE HOME, LLC"/>
        <s v="FRESENIUS MEDICAL CARE WEST MADISON, LLC"/>
        <s v="CURECANTI DIALYSIS LLC"/>
        <s v="BIO MEDICAL APPLICATIONS OF ALABAMA, INC"/>
        <s v="DIALYSIS CLINIC, INC"/>
        <s v="FRESENIUS MEDICAL CARE MCCALLA, LLC"/>
        <s v="BIO-MEDICAL APPLICATIONS OF ALABAMA, INC"/>
        <s v="FRESENIUS MEDICAL CARE ALBERTVILLE, LLC"/>
        <s v="SPREWELL DIALYSIS, LLC"/>
        <s v="FRESENIUS MEDICAL CARE ANNISTON HOME, LLC"/>
        <s v="FRESENIUS MEDICAL CARE TRUSSVILLE, LLC"/>
        <s v="BIO MEDICAL APPLICATIONS OF ALABAMA INC"/>
        <s v="BIO MEDICAL APPLICATIONS OF ALABAMA"/>
        <s v="PHYSICIANS CHOICE DIALYSIS OF LUVERNE"/>
        <s v="DIALYSIS SERVICES OF DECATUR, LLC"/>
        <s v="CAPANO DIALYSIS LLC"/>
        <s v="CHEROKEE COMMUNITY DIALYSIS, LLC"/>
        <s v="DIALYSIS CLINIC, INC."/>
        <s v="FMC ANCHORAGE"/>
        <s v="FMC FAIRBANKS"/>
        <s v="FMC WASILLA"/>
        <s v="REIFENSTEIN DIALYSIS CENTER"/>
        <s v="LIBERTY DIALYSIS - ALASKA LLC"/>
        <s v="FMC COOK INLET"/>
        <s v="FMC SOLDOTNA"/>
        <s v="DENALI DIALYSIS CENTER"/>
        <s v="TUDOR DIALYSIS"/>
        <s v="032302 MARICOPA MEDICAL CTR - DIALYSIS"/>
        <s v="032314 PHOENIX CHILDRENS HOSPITAL- DIALYSIS CENTER"/>
        <s v="032315 GILA RIVER DIALYSIS EAST"/>
        <s v="032316 BANNER UNIVERSITY MEDICAL CENTER PEDIATRIC OUTPATI"/>
        <s v="032500 TUCSON WEST DIALYSIS (DVA)"/>
        <s v="032501 TUCSON EAST DIALYSIS (DVA)"/>
        <s v="032502 YUMA DIALYSIS (DVA)"/>
        <s v="032503 PHOENIX ARTIFICIAL KIDNEY CENTER (FMC)"/>
        <s v="032506 TUBA CITY DIALYSIS UNIT (DVA)"/>
        <s v="032508 SOUTH PHOENIX DIALYSIS SERVICES (FMC)"/>
        <s v="032509 EAST VALLEY DIALYSIS (FMC)"/>
        <s v="032513 SELLS DIALYSIS (DVA)"/>
        <s v="032514 DESERT DIALYSIS CENTER (DCI)"/>
        <s v="032516 CHANDLER DIALYSIS (FMC)"/>
        <s v="032517 CENTRAL PHX DIALYSIS (FMC)"/>
        <s v="032518 FOUR CORNERS DIALYSIS CLINIC CHINLE (DVA)"/>
        <s v="032520 SIERRA VISTA DIALYSIS (DVA)"/>
        <s v="032521 DIALYSIS CENTER OF GLENDALE (FMC)"/>
        <s v="032522 PARKER DIALYSIS CENTER (FMC)"/>
        <s v="032523 PRESCOTT DIALYSIS (DVA)"/>
        <s v="032524 FLAGSTAFF DIALYSIS CENTER (FMC)"/>
        <s v="032525 DESERT MOUNTAIN DIALYSIS (DVA)"/>
        <s v="032526 SOUTHWEST MESA DIALYSIS (DSI)"/>
        <s v="032528 THUNDERBIRD DIALYSIS (FMC)"/>
        <s v="032530 DESERT VALLEY DIALYSIS (FMC)"/>
        <s v="032533 GLOBE DIALYSIS (FMC)"/>
        <s v="032535 HOME DIALYSIS OF MESA (FMC)"/>
        <s v="032536 WINSLOW DIALYSIS CENTER (FMC)"/>
        <s v="032537 ESTRELLA DIALYSIS CENTER (FMC)"/>
        <s v="032539 MESA DIALYSIS CENTER (FMC)"/>
        <s v="032540 FRESENIUS KIDNEY CARE WESTERN SKIES"/>
        <s v="032541 TEMPE DIALYSIS (FMC)"/>
        <s v="032542 ARCADIA DIALYSIS CENTER (FMC)"/>
        <s v="032543 NOGALES DIALYSIS (DVA)"/>
        <s v="032544 LAKE HAVASU DIALYSIS (FMC)"/>
        <s v="032545 SOUTH MOUNTAIN DIALYSIS CENTER (FMC)"/>
        <s v="032546 SUN CITY WEST DIALYSIS (FMC)"/>
        <s v="032547 SUN CITY DIALYSIS (FMC)"/>
        <s v="032549 SAFFORD DIALYSIS (FMC)"/>
        <s v="032550 NORTH PHOENIX DIALYSIS (FMC)"/>
        <s v="032551 MESA DIALYSIS (DSI)"/>
        <s v="032552 ARROWHEAD DIALYSIS (FMC)"/>
        <s v="032553 PAPAGO DIALYSIS (DVA)"/>
        <s v="032556 SOUTH YUMA DIALYSIS (DVA)"/>
        <s v="032557 TUCSON SOUTH DIALYSIS (DVA)"/>
        <s v="032558 BULLHEAD CITY DIALYSIS (FMC)"/>
        <s v="032559 FOUR CORNERS DIAL CLINIC KAYENTA (DVA)"/>
        <s v="032561 CASA GRANDE DIALYSIS (FMC)"/>
        <s v="032562 COTTONWOOD DIALYSIS (DVA)"/>
        <s v="032563 SCOTTSDALE DIALYSIS (FMC)"/>
        <s v="032564 MARYVALE DIALYSIS (FMC)"/>
        <s v="032565 DESERT DIALYSIS CENTER SOUTH TUCSON (DCI)"/>
        <s v="032568 RED MOUNTAIN DIALYSIS (FMC)"/>
        <s v="032571 NORTH SCOTTSDALE DIALYSIS (FMC)"/>
        <s v="032572 DESERT DIALYSIS SRVS INC-SUN CITY (DVA)"/>
        <s v="032573 PASCUA YAQUI DIALYSIS (DVA)"/>
        <s v="032575 SHOW LOW DIALYSIS (FMC)"/>
        <s v="032577 YAVAPAI DIALYSIS (FMC)"/>
        <s v="032578 APACHE JUNCTION DIALYSIS (FMC)"/>
        <s v="032579 SUN LAKES DIALYSIS (FMC)"/>
        <s v="032580 PALM VALLEY DIALYSIS (FMC)"/>
        <s v="032581 AK-CHIN DIALYSIS (FMC)"/>
        <s v="032583 SOUTH PHOENIX DIALYSIS (DSI)"/>
        <s v="032587 DEER VALLEY DIALYSIS (FMC)"/>
        <s v="032589 TUCSON SOUTH CENTRAL DIALYSIS (DVA)"/>
        <s v="032592 HOPI DIALYSIS CENTER (DVA)"/>
        <s v="032593 GRANITE VALLEY DIALYSIS (FMC)"/>
        <s v="032594 SALT RIVER DIALYSIS CENTER (FMC)"/>
        <s v="032596 NORTHEAST PHOENIX DIALYSIS (DSI)"/>
        <s v="032597 SAN CARLOS DIALYSIS (FMC)"/>
        <s v="032598 MAMMOTH DIALYSIS (FMC)"/>
        <s v="032599 AHWATUKEE DIALYSIS (FMC)"/>
        <s v="032601 PALM BROOK DIALYSIS CENTER (DVA)"/>
        <s v="032604 SOUTHWEST KIDNEY DIALYSIS - ARROWHEAD LAKES (DVA)"/>
        <s v="032605 SOUTHWEST KIDNEY DIALYSIS - GILBERT (DVA)"/>
        <s v="032607 AVONDALE DIALYSIS (FMC)"/>
        <s v="032608 AVONDALE DIALYSIS (DSI)"/>
        <s v="032609 SOUTHWEST KIDNEY DIALYSIS - TEMPE (DVA)"/>
        <s v="032610 SOUTHEAST VALLEY DIALYSIS (FMC)"/>
        <s v="032611 SOUTHWEST KIDNEY DIALYSIS - PHOENIX (DVA)"/>
        <s v="032612 SOUTHWEST KIDNEY DIALYSIS - ESTRELLA (DVA)"/>
        <s v="032613 NORTHWEST TUCSON DIALYSIS (FMC)"/>
        <s v="032614 DOUGLAS DIALYSIS CENTER (DCI)"/>
        <s v="032615 RIM COUNTRY DIALYSIS (DVA)"/>
        <s v="032616 DESERT DIALYSIS SAHUARITA (DCI)"/>
        <s v="032617 TUCSON WEST DIALYSIS CENTER (FMC)"/>
        <s v="032618 NORTHWEST TUCSON DIALYSIS (DVA)"/>
        <s v="032619 MOUNTAIN VISTA DIALYSIS OF ARIZONA (DVA)"/>
        <s v="032620 GRAND HOME DIALYSIS (DVA)"/>
        <s v="032621 WEST BROOK DIALYSIS (DVA)"/>
        <s v="032622 GOODYEAR DIALYSIS (FMC)"/>
        <s v="032624 SOUTHWEST KIDNEY CENTRAL MESA (DVA)"/>
        <s v="032625 RAVEN DIALYSIS CENTER (DVA)"/>
        <s v="032626 MIDVALE PARK DIALYSIS (FMC)"/>
        <s v="032627 TUCSON CENTRAL DIALYSIS (DVA)"/>
        <s v="032628 KINGMAN DIALYSIS CLINIC (FMC)"/>
        <s v="032629 SOUTH TUCSON DIALYSIS (FMC)"/>
        <s v="032630 BROOKWOOD DIALYSIS CLINIC (DVA)"/>
        <s v="032631 OCOTILLO DIALYSIS (DVA)"/>
        <s v="032632 RITA RANCH DIALYSIS (DVA)"/>
        <s v="032633 SANTAN DIALYSIS (FMC)"/>
        <s v="032634 SOUTHWEST KIDNEY DIALYSIS - MARYVALE (DVA)"/>
        <s v="032635 GILBERT DIALYSIS (FMC)"/>
        <s v="032636 DSI FLAGSTAFF"/>
        <s v="032637 WICKENBURG DIALYSIS (DVA)"/>
        <s v="032638 POWER ROAD DIALYSIS (DVA)"/>
        <s v="032639 ESTRELLA MOUNTAIN DIALYSIS, LLC (ARA)"/>
        <s v="032640 SWEETWATER RIDGE DIALYSIS (DVA)"/>
        <s v="032641 SCOTTSDALE DIALYSIS (DVA)"/>
        <s v="032642 SOUTHWEST KIDNEY/DAVITA-PHOENIX HOME DIALYSIS (DVA"/>
        <s v="032643 EAST TUCSON (FMC)"/>
        <s v="032644 EDGE RIVER (DVA)"/>
        <s v="032645 SOUTHWEST KIDNEY DAVITA DIALYSIS PARTNERS, LLC"/>
        <s v="032646-FMC-GLENDALE TOWN CENTER"/>
        <s v="032647-FMC NORTH MOUNTAIN"/>
        <s v="032648-FMC OLD TOWN SCOTTSDALE"/>
        <s v="032649 PEDIATRIC DIALYSIS CENTER OF PHOENIX LLC"/>
        <s v="032650 FRESENIUS KIDNEY CARE DESERT SAGE"/>
        <s v="032651-SWAN DIALYSIS"/>
        <s v="032652-DAVITA ORO VALLEY DIALYSIS"/>
        <s v="033503 GILA RIVER DIALYSIS WEST"/>
        <s v="033504 GLENDALE FAMILY HEALTH CENTER - DIALYSIS"/>
        <s v="ST BERNARDS REGIONAL MED CTR-DIALYSIS"/>
        <s v="ARKANSAS CHILDRENS HOSPITAL-DIALYSIS"/>
        <s v="FT SMITH REGIONAL DIALYSIS CTR"/>
        <s v="DAVITA - OUACHITA DIALYSIS"/>
        <s v="DAVITA - RIVER VALLEY DIALYSIS"/>
        <s v="FMCNA - HELENA"/>
        <s v="DAVITA - DEGRAY KIDNEY CTR"/>
        <s v="DAVITA - SPRINGHILL DIALYSIS"/>
        <s v="DAVITA - SEARCY DIALYSIS CTR"/>
        <s v="KIDNEY DISEASE AND DIALYSIS CLINIC OF MAGNOLIA"/>
        <s v="DAVITA - CONWAY DIALYSIS CTR"/>
        <s v="FMCNA - FAULKNER COUNTY"/>
        <s v="FMCNA - LITTLE ROCK DIALYSIS"/>
        <s v="DAVITA - OUACHITA VALLEY DIALYSIS"/>
        <s v="FKC - LAKE VILLAGE"/>
        <s v="FMCNA - EAST ARKANSAS"/>
        <s v="DAVITA - HOT SPRINGS DIALYSIS"/>
        <s v="FMCNA - PINE BLUFF"/>
        <s v="FMCNA - ST FRANCIS COUNTY DIALYSIS"/>
        <s v="DAVITA - OSCEOLA RENAL CTR"/>
        <s v="DAVITA - PULASKI COUNTY DX"/>
        <s v="DAVITA - SOUTH ARKANSAS DIALYSIS -EL DORADO"/>
        <s v="FMCNA - STUTTGART DIALYSIS"/>
        <s v="DAVITA - FAYETTEVILLE"/>
        <s v="DAVITA - BENTONVILLE"/>
        <s v="FMCNA - MONTICELLO"/>
        <s v="DAVITA - SW ARKANSAS DIALYSIS-MAGNOLIA"/>
        <s v="DAVITA - LITTLE ROCK MIDTOWN DIALYSIS"/>
        <s v="DAVITA - NORTH LITTLE ROCK DIALYSIS CTR"/>
        <s v="DAVITA - SILOAM SPRINGS"/>
        <s v="FMCNA - BLYTHEVILLE"/>
        <s v="DAVITA - JACKSONVILLE CENTRAL DIALYSIS CTR"/>
        <s v="DAVITA - JACKSON COUNTY DX"/>
        <s v="FMCNA - BENTON"/>
        <s v="DAVITA - INDEPENDENCE COUNTY DX"/>
        <s v="DAVITA - SALINE COUNTY DIALYSIS"/>
        <s v="DAVITA - ASHLEY DIALYSIS CTR"/>
        <s v="US RENAL CARE OF NORTHEAST AR - PARAGOULD"/>
        <s v="DAVITA - HEMPSTEAD COUNTY DIALYSIS UNIT"/>
        <s v="US RENAL CARE - PINE BLUFF"/>
        <s v="XCLOSED - PINE BLUFF DIALYSIS - KIDNEY CTR OF MCGEHEE"/>
        <s v="RVM - RENAL CTR OF MTN HOME"/>
        <s v="DAVITA - SPRINGDALE"/>
        <s v="HOPE DIALYSIS CENTER"/>
        <s v="DAVITA - MALVERN DIALYSIS"/>
        <s v="DAVITA - LITTLE ROCK DIALYSIS"/>
        <s v="DAVITA - RENAL CARE OF MARION"/>
        <s v="NORTH HILLS DIALYSIS"/>
        <s v="BENTON COUNTY DIALYSIS CTR"/>
        <s v="DAVITA - BRADLEY COUNTY DIALYSIS"/>
        <s v="NEA BAPTIST CLINIC - MIDDLEFIELD"/>
        <s v="DAVITA - MILLER COUNTY DIALYSIS"/>
        <s v="DIALYSIS CENTER OF SILOAM SPRINGS"/>
        <s v="VAMANA, INC"/>
        <s v="DAVITA - MENA DIALYSIS"/>
        <s v="DCI - MCCRORY"/>
        <s v="HARRISON DIALYSIS"/>
        <s v="DAVITA - FORREST CITY"/>
        <s v="DAVITA - ROGERS DIALYSIS"/>
        <s v="NEA BAPTIST CLINIC - HILLTOP"/>
        <s v="FMCNA - EAST LITTLE ROCK"/>
        <s v="DAVITA - SOUTH LITTLE ROCK"/>
        <s v="WESTSIDE DIALYSIS UNIT LLC"/>
        <s v="DCI - LITTLE ROCK RENAL SERVICES LLC"/>
        <s v="ARKANSAS STAFF ASSISTED HEMODIALYSIS CLINIC"/>
        <s v="DAVITA - POCAHONTAS"/>
        <s v="HIDDEN SPRINGS DIALYSIS CTR"/>
        <s v="DAVITA - DIAMOND STATE DIALYSIS"/>
        <s v="DAVITA - COLLEGE CITY DIALYSIS"/>
        <s v="ST BERNARDS-WYNNE"/>
        <s v="ST. BERNARDS MEDICAL CENTER - OSCEOLA DIALYSIS"/>
        <s v="SANTA CLARA VALLEY RENAL CARE CENTER"/>
        <s v="CHILDRENS HOSPITAL OF LOS ANGELES"/>
        <s v="KAISER FOUNDATION HOSPITAL MEDICAL CTR.- SUNSET"/>
        <s v="ARROWHEAD REGIONAL MEDICAL CENTER"/>
        <s v="ST. JOSEPH HOSPITAL RENAL CENTER"/>
        <s v="KAISER FOUNDATION HOSPITAL MEDICAL CTR.- FONTANA"/>
        <s v="KAISER FOUNDATION HOSPITAL MEDICAL CTR.- WOODLAND HILLS"/>
        <s v="KAISER FOUNDATION HOSPITAL MEDICAL CTR.- RIVERSIDE"/>
        <s v="KAISER FOUNDATION HOSPITAL MEDICAL CTR.- WEST LOS ANGELES"/>
        <s v="KAISER FOUNDATION HOSPITAL MEDICAL CTR.- DOWNEY"/>
        <s v="LUCILE PACKARD STANFORD PEDIATRIC DIALYSIS"/>
        <s v="KAISER PERMANENTE - SANTA CLARA"/>
        <s v="KAISER FOUNDATION HOSPITAL MEDICAL CTR.- ANAHEIM"/>
        <s v="CHILDRENS HOSPITAL OF SAN DIEGO"/>
        <s v="KAISER HOSPITAL ESRD PD UNIT"/>
        <s v="KAISER FOUNDATION HOSPITAL MEDICAL CTR.- BALDWIN PARK"/>
        <s v="CHILDRENS HOSPITAL CENTRAL CALIFORNIA"/>
        <s v="SIERRA VIEW DISTRICT HOSPITAL DIALYSIS CENTER"/>
        <s v="KAISER PERMANENTE MARTINEZ"/>
        <s v="KAISER FOUNDATION HOSPITAL MEDICAL CTR.- ONTARIO"/>
        <s v="UC DAVIS MEDICAL CENTER PEDIATRIC"/>
        <s v="LOMA LINDA UNIVERSITY CHILDREN'S HOSPITAL PEDIATRIC CHRON"/>
        <s v="FMC-HILLCREST DIALYSIS"/>
        <s v="DAVITA-KIDNEY DIALYSIS CARE UNIT"/>
        <s v="DAVITA-MAIN PLACE DIALYSIS CENTER"/>
        <s v="DAVITA-FULLERTON DIALYSIS"/>
        <s v="RAI HAIGHT"/>
        <s v="FMC-SANTA BARBARA COMMUNITY DIALYSIS CENTER"/>
        <s v="SATELLITE DIALYSIS STEVENS CREEK"/>
        <s v="LOS ALAMITOS HEMODIALYSIS CENTER"/>
        <s v="DAVITA-ANTELOPE VALLEY DIALYSIS"/>
        <s v="MOBILE DIALYSIS SERVICES, INC. (COMPTON)"/>
        <s v="FMC-LONG BEACH"/>
        <s v="BMA SANTA ROSA"/>
        <s v="DAVITA-ESCONDIDO DIALYSIS"/>
        <s v="SATELLITE DIALYSIS GREENBRAE"/>
        <s v="REDDING DIALYSIS CENTER"/>
        <s v="SATELLITE DIALYSIS MODESTO"/>
        <s v="DAVITA-RIVERSIDE DIALYSIS CENTER"/>
        <s v="RAI - EAST BAY - OAKLAND"/>
        <s v="FMC-NATIONAL CITY DIALYSIS CENTER"/>
        <s v="DAVITA-INGLEWOOD DIALYSIS"/>
        <s v="DAVITA-LAKEWOOD DIALYSIS CENTER"/>
        <s v="DAVITA-PALM SPRINGS DIALYSIS"/>
        <s v="FMC EUREKA"/>
        <s v="FMC-CULVER CITY DIALYSIS"/>
        <s v="U.S. RENAL CARE NORTHRIDGE DIALYSIS"/>
        <s v="DALY CITY DIALYSIS CENTER"/>
        <s v="FMC-BURBANK"/>
        <s v="LOMA LINDA UNIVERSITY KIDNEY CENTER"/>
        <s v="DAVITA-UPLAND DIALYSIS"/>
        <s v="CHICO DIALYSIS CENTER"/>
        <s v="DAVITA-VALLEY DIALYSIS CENTER"/>
        <s v="SATELLITE DIALYSIS SANTA CRUZ"/>
        <s v="U.S. RENAL CARE SKYPARK DIALYSIS"/>
        <s v="HOLY CROSS RENAL CENTER"/>
        <s v="SAN PABLO DIALYSIS CENTER"/>
        <s v="DAVITA-VICTOR VALLEY DIALYSIS"/>
        <s v="YUBA CITY DIALYSIS CENTER"/>
        <s v="DAVITA-GARFIELD HEMODIALYSIS CENTER"/>
        <s v="SILVERADO DIALYSIS"/>
        <s v="VALLEJO DIALYSIS CENTER"/>
        <s v="PLEASANTON DIALYSIS CENTER"/>
        <s v="SOUTH SACRAMENTO DIALYSIS CENTER"/>
        <s v="UNION CITY DIALYSIS CENTER"/>
        <s v="SATELLITE DIALYSIS SAN JOSE"/>
        <s v="DAVITA-DOWNEY DIALYSIS CENTER"/>
        <s v="FMC-RAI-NORTH WATERMAN-SAN BERNARDINO"/>
        <s v="FMC-BALBOA KEARNY MESA DIALYSIS CENTER"/>
        <s v="RAI HARDING BLVD"/>
        <s v="FMC-CONEJO VALLEY RENAL CENTER"/>
        <s v="DAVITA-COVINA DIALYSIS CENTER"/>
        <s v="U.S. RENAL CARE GARDENA DIALYSIS - REDONDO"/>
        <s v="ST. VINCENT DIALYSIS CENTER, INC."/>
        <s v="MONTEREY PENINSULA DIALYSIS"/>
        <s v="NORTH MERCED DIALYSIS CENTER"/>
        <s v="U.S. RENAL CARE VAN NUYS DIALYSIS"/>
        <s v="BERKELEY DIALYSIS CENTER"/>
        <s v="DAVITA-WEST HILLS DIALYSIS"/>
        <s v="FMC-UNIVERSITY DIALYSIS CENTER OF ORANGE"/>
        <s v="FMC-RAI-COMPTON-LOS ANGELES"/>
        <s v="DAVITA-POMONA DIALYSIS"/>
        <s v="DAVITA-MISSION VIEJO DIALYSIS"/>
        <s v="DAVITA-BEVERLY HILLS DIALYSIS CENTER"/>
        <s v="LAKEPORT DIALYSIS CENTER"/>
        <s v="SALINAS DIALYSIS CENTER"/>
        <s v="MANZANITA DIALYSIS CENTER"/>
        <s v="SANTA BARBARA ARTIFICIAL KIDNEY CENTER, LLC"/>
        <s v="FRESNO DIALYSIS CENTER"/>
        <s v="SATELLITE DIALYSIS SONORA"/>
        <s v="RAI PIEDMONT"/>
        <s v="BMA OF CENTRAL VALLEY RURAL DIALYSIS"/>
        <s v="DAVITA-EATON CANYON DIALYSIS"/>
        <s v="AUBURN DIALYSIS CENTER"/>
        <s v="NAPA DIALYSIS CENTER"/>
        <s v="FMC-RAI-GARDEN GROVE BLVD.-GARDEN GROVE"/>
        <s v="FAIRFIELD DIALYSIS CENTER"/>
        <s v="HUNTINGTON DIALYSIS CENTER"/>
        <s v="DAVITA-HEMET"/>
        <s v="DAVITA-BREA DIALYSIS CENTER"/>
        <s v="DAVITA-EAST LA PLAZA DIALYSIS"/>
        <s v="FMC PETALUMA"/>
        <s v="DAVITA-LA PALMA DIALYSIS"/>
        <s v="DAVITA-HANFORD DIALYSIS"/>
        <s v="SATELLITE DIALYSIS"/>
        <s v="SATELLITE DIALYSIS SANTA ROSA"/>
        <s v="DAVITA-WILSHIRE DIALYSIS CENTER"/>
        <s v="DAVITA-GLENDALE DIALYSIS"/>
        <s v="FMC-MISSION HILLS"/>
        <s v="FMC-RAI-CENTINELA-INGLEWOOD"/>
        <s v="DAVITA-BRIMHALL DIALYSIS"/>
        <s v="DAVITA-BURBANK DIALYSIS"/>
        <s v="DAVITA-DIALYSIS CENTER OF SIMI VALLEY"/>
        <s v="DAVITA-HUNTINGTON BEACH DIALYSIS"/>
        <s v="DAVITA-TOWER DIALYSIS"/>
        <s v="FMC-ALHAMBRA"/>
        <s v="SATELLITE DIALYSIS TURLOCK"/>
        <s v="DAVITA-SAN JUAN CAPISTRANO SOUTH DIALYSIS"/>
        <s v="US RENAL CARE BERKELEY"/>
        <s v="DAVITA-PARAMOUNT DIALYSIS CENTER"/>
        <s v="FMC-CHULA VISTA DIALYSIS CENTER-SOUTH"/>
        <s v="FMC-GAREY DIALYSIS CENTER PARTNERSHIP"/>
        <s v="FMC-VENTURA"/>
        <s v="FMC-RAI-CORPORATE WAY-PALM DESERT"/>
        <s v="KIDNEY INSTITUTE OF THE DESERT"/>
        <s v="DAVITA-CORONA DIALYSIS CENTER"/>
        <s v="ANTELOPE DIALYSIS CENTER"/>
        <s v="DAVITA-SANTA MONICA DIALYSIS"/>
        <s v="DAVITA-TULARE DIALYSIS"/>
        <s v="FMC-CAMARILLO DIALYSIS CENTER"/>
        <s v="DAVITA-IMPERIAL DIALYSIS"/>
        <s v="DAVITA-UNITED DIALYSIS CENTER"/>
        <s v="DAVITA-BAKERSFIELD DIALYSIS CENTER"/>
        <s v="DAVITA-DELANO DIALYSIS"/>
        <s v="EAST BAY PERITONEAL DIALYSIS"/>
        <s v="DCI UNIVERSITY DIALYSIS CLINIC"/>
        <s v="SAN JOAQUIN VALLEY DIALYSIS"/>
        <s v="FMC-GATEWAY DIALYSIS CENTER-EAST"/>
        <s v="U.S. RENAL CARE REDONDO BEACH DIALYSIS"/>
        <s v="DAVITA-FONTANA DIALYSIS"/>
        <s v="FMC-RAI-EAST OLYMPIC-LOS ANGELES"/>
        <s v="PERITONEAL DIALYSIS CENTER OF AMERICA-SAN GABRIEL PC"/>
        <s v="HAYWARD DIALYSIS CENTER"/>
        <s v="FMC-LA MESA DIALYSIS CENTER"/>
        <s v="FMC-CARSON"/>
        <s v="WALNUT CREEK DIALYSIS"/>
        <s v="FMC-EL CENTRO DESERT VALLEY DIALYSIS CENTER"/>
        <s v="CAMERON PARK DIALYSIS"/>
        <s v="FMC LOS GATOS"/>
        <s v="DAVITA-LOS ANGELES DIALYSIS CENTER"/>
        <s v="DAVITA-VISALIA DIALYSIS"/>
        <s v="HIGH DESERT HEMODIALYSIS"/>
        <s v="DAVITA-MONTEREY PARK DIALYSIS CENTER"/>
        <s v="U.S. RENAL CARE EARL STREET DIALYSIS"/>
        <s v="RAI WEST MARCH"/>
        <s v="RAI NORTH CALIFORNIA"/>
        <s v="ATWATER DIALYSIS CENTER"/>
        <s v="ALHAMBRA DIALYSIS CENTER"/>
        <s v="FMC-NORTH COAST KIDNEY CENTER"/>
        <s v="VACAVILLE DIALYSIS CLINIC"/>
        <s v="LA PUENTE DIALYSIS CENTER, INC."/>
        <s v="SOUTHGATE DIALYSIS"/>
        <s v="INTERCOMMUNITY DIALYSIS CENTER"/>
        <s v="DAVITA-UNIVERSITY PARK DIALYSIS CENTER"/>
        <s v="DESERT CITIES DIALYSIS"/>
        <s v="U.S. RENAL CARE LOMITA DIALYSIS"/>
        <s v="DAVITA-SANTA ANA DIALYSIS CENTER"/>
        <s v="DAVITA-GREATER EL MONTE DIALYSIS CENTER"/>
        <s v="DAVITA-NORWALK DIALYSIS CENTER"/>
        <s v="SAN FRANCISCO DIALYSIS CENTER"/>
        <s v="CITRUS DIALYSIS CENTER"/>
        <s v="RAI PERALTA"/>
        <s v="FMC FREMONT"/>
        <s v="MANTECA DIALYSIS CENTER"/>
        <s v="DAVITA-SFS DIALYSIS"/>
        <s v="DAVITA-DOCTORS DIALYSIS CENTER OF EAST LOS ANGELES"/>
        <s v="MOHAN DIALYSIS CENTER OF COVINA"/>
        <s v="FMC-RAI-INDIANA COURT-REDLANDS"/>
        <s v="RAI OCEAN AVENUE"/>
        <s v="OAKLAND DIALYSIS CENTER"/>
        <s v="DAVITA-MURRIETA"/>
        <s v="FMC-BALBOA MARINA BAY"/>
        <s v="DAVITA-ANAHEIM DIALYSIS"/>
        <s v="DAVITA-TEMECULA DIALYSIS CENTER"/>
        <s v="LOS BANOS DIALYSIS CENTER"/>
        <s v="DAVITA-CHINO DIALYSIS"/>
        <s v="FMC-RAI-FLETCHER PARKWAY-EL CAJON"/>
        <s v="RAI E. 14TH"/>
        <s v="DAVITA-MOUNTAIN VISTA DIALYSIS CENTER"/>
        <s v="DAVITA-SOUTH VALLEY DIALYSIS"/>
        <s v="DAVITA-AIRPORT SUNRISE DIALYSIS CENTER"/>
        <s v="U.S. RENAL CARE WEST COAST DIALYSIS"/>
        <s v="RAI CERES AVENUE, CHICO"/>
        <s v="LODI DIALYSIS CENTER"/>
        <s v="FMC-EL MONTE"/>
        <s v="DAVITA-ENCINITAS DIALYSIS"/>
        <s v="FMC DIABLO CENTRAL PITTSBURG"/>
        <s v="FMC DIABLO WALNUT CREEK"/>
        <s v="FMC DIABLO CONCORD"/>
        <s v="FMC-SAN GABRIEL DIALYSIS CENTER"/>
        <s v="DAVITA-PREMIER DIALYSIS CENTER"/>
        <s v="FMC-OXNARD"/>
        <s v="FMC-SAN GABRIEL VALLEY PD CLINIC"/>
        <s v="RAI FAIRWAY ROCKLIN"/>
        <s v="DAVITA-DIAMOND VALLEY DIALYSIS CENTER"/>
        <s v="SF CHINATOWN DIALYSIS CENTER"/>
        <s v="SELMA DIALYSIS CENTER"/>
        <s v="DAVITA-VISALIA AT HOME DIALYSIS"/>
        <s v="FMC-RAI-HOSPITAL CIRCLE-WESTMINSTER"/>
        <s v="DAVITA-WESTMINSTER SOUTH DIALYSIS"/>
        <s v="DAVITA-HI-DESERT DIALYSIS"/>
        <s v="NRC-SANTA CLARITA KIDNEY CENTER"/>
        <s v="FMC-RAI-MISSION GORGE SAN DIEGO"/>
        <s v="FMC-BALBOA EAST COUNTY"/>
        <s v="DAVITA-NORTH HOLLYWOOD DIALYSIS"/>
        <s v="MOUNTAIN VIEW DIALYSIS CENTER, INC."/>
        <s v="MODESTO KIDNEY CENTER, LLC"/>
        <s v="DELTA SIERRA DIALYSIS CENTER"/>
        <s v="DAVITA-DOCTORS DIALYSIS CENTER OF MONTEBELLO"/>
        <s v="EL CERRITO DIALYSIS CENTER"/>
        <s v="ALAMEDA COUNTY DIALYSIS CENTER"/>
        <s v="DAVITA-NEPHRON DIALYSIS"/>
        <s v="DAVITA-INDIAN WELLS VALLEY"/>
        <s v="NRC-KIDNEY CARE CENTER OF NORTH VALLEY, INC"/>
        <s v="ROSEMEAD DIALYSIS CENTER"/>
        <s v="FMC-IMPERIAL COUNTY"/>
        <s v="SATELLITE DIALYSIS REDWOOD CITY"/>
        <s v="DAVITA-USC KIDNEY CENTER"/>
        <s v="DCI MADISON DIALYSIS CLINIC"/>
        <s v="FMC ARDENWOOD"/>
        <s v="FMC-RAI-NEWHOPE-FOUNTAIN VALLEY"/>
        <s v="DAVITA-SAN DIEGO SOUTH DIALYSIS"/>
        <s v="DAVITA-DIALYSIS CENTER OF SANTA PAULA"/>
        <s v="DAVITA-HOLLYWOOD DIALYSIS CENTER"/>
        <s v="DAVITA-HARBOR UCLA"/>
        <s v="DAVITA-CARSON DIALYSIS"/>
        <s v="DAVITA-MONTCLAIR DIALYSIS CENTER"/>
        <s v="GRASS VALLEY DIALYSIS CENTER"/>
        <s v="KIDNEY DIALYSIS CENTER OF BALDWIN HILLS, LLC"/>
        <s v="DAVITA-VALLEY VIEW DIALYSIS"/>
        <s v="DAVITA-SADDLEBACK DIALYSIS"/>
        <s v="U.S. RENAL CARE WEST LOS ANGELES DIALYSIS"/>
        <s v="BENICIA DIALYSIS CENTER"/>
        <s v="DAVITA-SAN LUIS OBISPO DIALYSIS"/>
        <s v="FMC-BLYTHE DESERT DIALYSIS"/>
        <s v="SAN FRANCISCO GENERAL HOSPITAL RENAL CENTER"/>
        <s v="TRACY DIALYSIS CENTER"/>
        <s v="RAI BANCROFT"/>
        <s v="DESERT CITIES DIALYSIS OF BARSTOW"/>
        <s v="FMC-RAI-CARE CENTERS OF COLTON, LLC"/>
        <s v="UCSD DIALYSIS CENTER"/>
        <s v="SATELLITE DIALYSIS SAN MATEO"/>
        <s v="FMC-RAI-W. FOOTHILL BLVD-GLENDORA"/>
        <s v="U.S. RENAL CARE GARDENA DIALYSIS - 190TH"/>
        <s v="OAKLAND PERITONEAL DIALYSIS CENTER"/>
        <s v="FMC WOODLAND"/>
        <s v="NORTH HIGHLANDS DIALYSIS CENTER"/>
        <s v="U.S. RENAL CARE PANORAMA CITY DIALYSIS"/>
        <s v="DAVITA-LOS ANGELES DOWNTOWN"/>
        <s v="FMC-SANTA PAULA"/>
        <s v="FMC-CALEXICO DESERT DIALYSIS"/>
        <s v="FMC DIABLO WEST ANTIOCH"/>
        <s v="KIDNEY INSTITUTE AT EISENHOWER MEDICAL CENTER"/>
        <s v="U.S. RENAL CARE OCEANSIDE DIALYSIS"/>
        <s v="U.S. RENAL CARE CHULA VISTA BROADWAY DIALYSIS"/>
        <s v="TOIYABE DIALYSIS CENTER"/>
        <s v="U.S. RENAL CARE WESTSIDE DIALYSIS"/>
        <s v="LOMPOC ARTIFICIAL KIDNEY CENTER, LLC"/>
        <s v="DAVITA-NORTHEAST BAKERSFIELD DIALYSIS"/>
        <s v="U.S. RENAL CARE LONG BEACH DIALYSIS"/>
        <s v="ANTIOCH DIALYSIS CENTER"/>
        <s v="FMC-BUENA CREEK"/>
        <s v="U.S. RENAL CARE MONTEBELLO DIALYSIS"/>
        <s v="DAVITA-IMPERIAL CARE DIALYSIS CENTER"/>
        <s v="SOUTH HAYWARD DIALYSIS CENTER"/>
        <s v="FMC-INGLEWOOD"/>
        <s v="FMC-WEST COVINA KIDNEY CENTER"/>
        <s v="FMC-RIVERSIDE"/>
        <s v="ORANGEVALE DIALYSIS CENTER"/>
        <s v="DAVITA-CRESCENT HEIGHTS DIALYSIS CENTER"/>
        <s v="OAKDALE KIDNEY CENTER, LLC"/>
        <s v="MOHAN DIALYSIS CENTER OF INDUSTRY"/>
        <s v="FMC-RANCHO CUCAMONGA"/>
        <s v="DAVITA-WASHINGTON PLAZA DIALYSIS CENTER"/>
        <s v="FLORIN DIALYSIS CENTER"/>
        <s v="DAVITA-KENNETH HAHN PLAZA DIALYSIS CENTER"/>
        <s v="DAVITA-WEST GLENDALE DIALYSIS"/>
        <s v="FMC-DIALYSIS SERVICES CHANNEL ISLANDS"/>
        <s v="FMC-SOUTH ORANGE COUNTY"/>
        <s v="FMC-NORTH ORANGE COUNTY"/>
        <s v="FMC-RAI-NORTH RIVERSIDE-RIALTO"/>
        <s v="FMC-SAN YSIDRO DIALYSIS CENTER"/>
        <s v="DAVITA-CENTURY CITY DIALYSIS CENTER"/>
        <s v="DAVITA-SAN YSIDRO DIALYSIS"/>
        <s v="EAST PALMDALE DIALYSIS CENTER"/>
        <s v="QUEENS DIALYSIS UNIT, INC."/>
        <s v="DAVITA-PALMDALE REGIONAL DIALYSIS"/>
        <s v="SATELLITE DIALYSIS SUNNYVALE"/>
        <s v="DAVITA CENTRAL COAST KIDNEY CENTER"/>
        <s v="FLORENCE DIALYSIS CENTER"/>
        <s v="DAVITA-DIALYSIS CENTER OF THOUSAND OAKS"/>
        <s v="SATELLITE HEALTHCARE SOUTH SAN FRANCISCO"/>
        <s v="U.S. RENAL CARE CULVER CITY"/>
        <s v="OROVILLE DIALYSIS CLINIC"/>
        <s v="YUBA SUTTER DIALYSIS"/>
        <s v="FMC-SAN BERNARDINO"/>
        <s v="HACIENDA DIALYSIS CENTER"/>
        <s v="FMC-BELLFLOWER"/>
        <s v="NEWPORT BEACH DIALYSIS"/>
        <s v="FMC-WEST LOS ANGELES"/>
        <s v="DAVITA-SAN DIEGO EAST"/>
        <s v="WHITTIER KIDNEY DIALYSIS CENTER"/>
        <s v="FMC-DIALYSIS SERVICES OF PARADISE"/>
        <s v="FMC-DIALYSIS SERVICES OF COLLEGE"/>
        <s v="SATELLITE DIALYSIS WINDSOR"/>
        <s v="PARKWAY KIDNEY CENTER"/>
        <s v="FMC-NORTH LONG BEACH"/>
        <s v="FMC-ANTELOPE VALLEY"/>
        <s v="WELLBOUND OF SAN JOSE LLC"/>
        <s v="SOLEDAD DIALYSIS CENTER"/>
        <s v="TEMPLE CITY DIALYSIS FACILITY, INC."/>
        <s v="FMC-RAI-MONROE-INDIO"/>
        <s v="DAVITA-LAKE ELSINORE DIALYSIS CENTER"/>
        <s v="DAVITA-CERRITOS DIALYSIS"/>
        <s v="DAVITA-TUSTIN DIALYSIS CENTER"/>
        <s v="FMC-RAI-LAGUNA CANYON-IRVINE"/>
        <s v="U.S. RENAL CARE LOS ANGELES DIALYSIS"/>
        <s v="PEDIATRIC DIALYSIS UNIT AT UCSF"/>
        <s v="KAWEAH DELTA DIALYSIS FACILITY"/>
        <s v="MEE MEMORIAL HOSPITAL-DIALYSIS"/>
        <s v="UC CHRONIC DIALYSIS/MT. ZION"/>
        <s v="COMMUNITY DIALYSIS CENTER"/>
        <s v="SAN JOAQUIN GENERAL HOSPITAL"/>
        <s v="ST. JOSEPH HOSPITAL DIALYSIS CENTER-SANTA ANA"/>
        <s v="062303 UNIVERSITY OF CO HOSPITAL - HOME DIALYSIS"/>
        <s v="062311 THE CHILDRENS HOSPITAL KIDNEY CTR."/>
        <s v="062315 HEART OF THE ROCKIES REGIONAL DIALYSIS CENTER"/>
        <s v="062501 ROCKY MOUNTAIN DIALYSIS (FMC)"/>
        <s v="062502 LAKEWOOD DIALYSIS (DVA)"/>
        <s v="062505 NORTHERN COLORADO KIDNEY CENTER (FMC)"/>
        <s v="062507 PIKES PEAK DIALYSIS CENTER (DVA)"/>
        <s v="062510 GREELEY DIALYSIS (FMC)"/>
        <s v="062511 THORNTON DIALYSIS (DVA)"/>
        <s v="062514 AURORA DIALYSIS (DVA)"/>
        <s v="062517 BOULDER DIALYSIS (DVA)"/>
        <s v="062518 SOUTH DENVER DIALYSIS (DVA)"/>
        <s v="062519 LITTLETON DIALYSIS (DVA)"/>
        <s v="062520 PUEBLO DIALYSIS (FMC)"/>
        <s v="062521 ARVADA DIALYSIS CENTER (DVA)"/>
        <s v="062522 CANON CITY DIALYSIS (FMC)"/>
        <s v="062523 LOVELAND DIALYSIS (FMC)"/>
        <s v="062524 PRINTERS PLACE DIALYSIS CENTER (DVA)"/>
        <s v="062525 LA JUNTA DIALYSIS (FMC)"/>
        <s v="062526 WALSENBURG DIALYSIS (FMC)"/>
        <s v="062527 NORTHEAST DENVER DIALYSIS (FKC)"/>
        <s v="062528 FOUR CORNERS DIALYSIS CLINIC CORTEZ (DVA)"/>
        <s v="062529 LOWRY DIALYSIS CENTER (DVA)"/>
        <s v="062530 MONTROSE DIALYSIS (DCI)"/>
        <s v="062531 ENGLEWOOD DIALYSIS (DVA)"/>
        <s v="062533 COMMERCE CITY DIALYSIS (DVA)"/>
        <s v="062534 LONGMONT DIALYSIS (DVA)"/>
        <s v="062535 LAKEWOOD CROSSING DIALYSIS (DVA)"/>
        <s v="062536 LAMAR DIALYSIS (FMC)"/>
        <s v="062537 PUEBLO SOUTH DIALYSIS (FMC)"/>
        <s v="062538 GRAND JUNCTION DIALYSIS (DCI)"/>
        <s v="062540 EAST AURORA DIALYSIS (DVA)"/>
        <s v="062541 MILE HIGH PD (DVA)"/>
        <s v="062542 BRIGHTON DIALYSIS (DVA)"/>
        <s v="062543 LONETREE DIALYSIS (DVA)"/>
        <s v="062544 BELCARO DIALYSIS (DVA)"/>
        <s v="062545 AURORA DIALYSIS (FMC)"/>
        <s v="062546 DENVER DIALYSIS (DVA)"/>
        <s v="062547 DURANGO DIALYSIS CENTER (DVA)"/>
        <s v="062548 STAPLETON DIALYSIS (FMC)"/>
        <s v="062550 ALAMOSA DIALYSIS (DVA)"/>
        <s v="062553 GRAND JUNCTION DIALYSIS CENTER (DVA)"/>
        <s v="062554 KIDNEY CENTER OF ARVADA (ARA)"/>
        <s v="062555 KIDNEY CENTER OF LAFAYETTE (ARA)"/>
        <s v="062556 KIDNEY CENTER OF LAKEWOOD (ARA)"/>
        <s v="062557 KIDNEY CENTER OF LONGMONT (ARA)"/>
        <s v="062558 KIDNEY CENTER OF WESTMINSTER (ARA)"/>
        <s v="062559 NORTH METRO DENVER DIALYSIS (DVA)"/>
        <s v="062560 LIBERTY DIALYSIS - PUEBLO"/>
        <s v="062561 NORTH COLORADO SPRINGS DIALYSIS (DVA)"/>
        <s v="062562 PARKER DIALYSIS (DVA)"/>
        <s v="062563 LIBERTY DIALYSIS - COLORADO SPRINGS NORTH (FMC)"/>
        <s v="062564 LIBERTY DIALYSIS - COLORADO SPRINGS SOUTH (FMC)"/>
        <s v="062566 LIBERTY DIALYSIS COLORADO SPRINGS CENTRAL (FMC)"/>
        <s v="062567 MESA COUNTY DIALYSIS (DVA)"/>
        <s v="062568 PUEBLO WEST DIALYSIS (FMC)"/>
        <s v="062569 BLACK CANYON DIALYSIS (DVA)"/>
        <s v="062570 KIDNEY CENTER OF BEAR CREEK (ARA)"/>
        <s v="062571 THORNTON KIDNEY CENTER LLC  (ARA)"/>
        <s v="062572 SOUTHWEST DENVER DIALYSIS (DVA)"/>
        <s v="062573 KIDNEY CENTER ON MAIN (ARA)"/>
        <s v="062574 RED HAWK DIALYSIS (DVA)"/>
        <s v="062575 PAVILION DIALYSIS (FMC)"/>
        <s v="062576 SABLE DIALYSIS (DVA)"/>
        <s v="062577 NORTHEASTERN COLORADO DIALYSIS (DVA)"/>
        <s v="062578 -  WEST HAMPDEN DIALYSIS (FMC)"/>
        <s v="062579 - LOVELAND CENTRAL DIALYSIS (DVA)"/>
        <s v="062580 NORTHERN COLORADO HOME THERAPY DIALYSIS (FMC)"/>
        <s v="062581 KIDNEY CENTER OF NORTHRIDGE (ARA)"/>
        <s v="062582 - WEST LAKEWOOD DIALYSIS CENTER (DVA)"/>
        <s v="062583 PARKER KIDNEY CENTER (ARA)"/>
        <s v="062584 SOUTH DENVER DIALYSIS (FMC)"/>
        <s v="062585 NORTH GREELEY DIALYSIS (FMC)"/>
        <s v="062586 GREELEY DIALYSIS (DVA)"/>
        <s v="062587 KIDNEY CENTER OF WHEAT RIDGE (ARA)"/>
        <s v="062588-FORT COLLINS DIALYSIS"/>
        <s v="062589-KIDNEY CENTER OF THE ROCKIES"/>
        <s v="062590-KIDNEY CENTER OF FREDERICK"/>
        <s v="062591-PLATTE VALLEY DIALYSIS"/>
        <s v="062592-MONTBELLO DIALYSIS"/>
        <s v="HARTFORD HOSPITAL"/>
        <s v="NEW BRITAIN GENERAL HOSPITAL"/>
        <s v="BRIDGEPORT DIALYSIS"/>
        <s v="NEW HAVEN HOME DIALYSIS"/>
        <s v="STAMFORD DIALYSIS"/>
        <s v="DIALYSIS CENTER OF NEWINGTON"/>
        <s v="ENFIELD DIALYSIS CENTER"/>
        <s v="NEW HAVEN DIALYSIS"/>
        <s v="CENTRAL CT DIALYSIS CENTER"/>
        <s v="EAST HARTFORD DIALYSIS CENTER"/>
        <s v="SHELTON DIALYSIS"/>
        <s v="GREATER WATERBURY DAVITA DIALYSIS"/>
        <s v="ST. RAPHAEL DIALYSIS CENTER - NEW HAVEN"/>
        <s v="MILFORD DIALYSIS"/>
        <s v="NEW LONDON DIALYSIS"/>
        <s v="HARTFORD DIALYSIS"/>
        <s v="BRANFORD DIALYSIS"/>
        <s v="PHYSICIANS DIALYSIS INC., - ROCKY HILL"/>
        <s v="UCONN DIALYSIS CENTER"/>
        <s v="NORWICH DIALYSIS"/>
        <s v="SOUTH NORWALK DIALYSIS"/>
        <s v="SHORELINE DIALYSIS CENTER"/>
        <s v="TORRINGTON DIALYSIS"/>
        <s v="MIDDLESEX DIALYSIS CENTER, LLC."/>
        <s v="FMC DIALYSIS SERVICES FORESTVILLE"/>
        <s v="BLOOMFIELD DIALYSIS"/>
        <s v="VERNON DIALYSIS CENTER"/>
        <s v="WINDHAM DIALYSIS CENTER"/>
        <s v="U.S.RENAL CARE NORTH HAVEN DIALYSIS"/>
        <s v="DAVITA WATERBURY HEIGHTS DIALYSIS"/>
        <s v="FRESENIUS MEDICAL CARE OF SOUTHINGTON"/>
        <s v="BLACK ROCK DIALYSIS"/>
        <s v="FRESENIUS MEDICAL CARE OF FAIRFIELD"/>
        <s v="NORTH HAVEN DIALYSIS CENTER"/>
        <s v="MANCHESTER DIALYSIS CENTER"/>
        <s v="U.S.RENAL CARE ORANGE DIALYSIS"/>
        <s v="FMC OF WESTERN HARTFORD"/>
        <s v="WILLARD AVENUE DIALYSIS"/>
        <s v="COMPREHENSIVE DIALYSIS CARE LLC"/>
        <s v="HAMDEN DIALYSIS"/>
        <s v="DANBURY DIALYSIS CENTER"/>
        <s v="FARMINGTON DIALYSIS"/>
        <s v="U.S.RENAL CARE BRANFORD DIALYSIS"/>
        <s v="PALOMBA DRIVE DIALYSIS"/>
        <s v="HOUSATONIC DIALYSIS"/>
        <s v="WALLINGFORD DIALYSIS CARE LLC"/>
        <s v="FRESENIUS MEDICAL CARE WINDSOR"/>
        <s v="HERALD SQUARE DIALYSIS LLC"/>
        <s v="TOTAL RENAL CARE INC"/>
        <s v="HAWLEY LANE - DAVITA"/>
        <s v="HARTFORD DOWNTOWN DIALYSIS"/>
        <s v="CHRISTIANA CARE HEALTH SYSTEM"/>
        <s v="BAYHEALTH MEDICAL CENTER"/>
        <s v="ALFRED I. DUPONT HOSPITAL FOR CHILDREN DIALYSIS CENTER"/>
        <s v="FRESENIUS KIDNEY CARE - BRANDYWINE"/>
        <s v="FRESENIUS KIDNEY CARE - CENTRAL DELAWARE"/>
        <s v="FRESENIUS KIDNEY CARE - MID SUSSEX COUNTY"/>
        <s v="FRESENIUS KIDNEY CARE - RIVERSIDE PARK"/>
        <s v="FRESENIUS KIDNEY CARE - CHRISTIANA"/>
        <s v="FRESENIUS KIDNEY CARE - MILFORD"/>
        <s v="FRESENIUS KIDNEY CARE - FIRST STATE"/>
        <s v="FRESENIUS KIDNEY CARE - REHOBOTH"/>
        <s v="FRESENIUS KIDNEY CARE - WILMINGTON"/>
        <s v="FRESENIUS KIDNEY CARE - SMYRNA"/>
        <s v="FRESENIUS KIDNEY CARE - NEWPORT PIKE"/>
        <s v="FRESENIUS KIDNEY CARE - MIDDLETOWN"/>
        <s v="FRESENIUS KIDNEY CARE - GREENTREE"/>
        <s v="FRESENIUS KIDNEY CARE - NORTH WILMINGTON"/>
        <s v="LIBERTY DIALYSIS - WILMINGTON"/>
        <s v="DSI SEAFORD"/>
        <s v="FRESENIUS KIDNEY CARE - MILLSBORO"/>
        <s v="FRESENIUS KIDNEY CARE - BRANDYWINE HOME THERAPIES"/>
        <s v="FRESENIUS KIDNEY CARE - FOX RUN"/>
        <s v="AMERICAN UNIVERSAL LLC"/>
        <s v="AMERICAN UNIVERSAL - HOCKESSIN"/>
        <s v="DSI LAUREL DIALYSIS, LLC"/>
        <s v="FRESENIUS MEDICAL CARE NORTHERN DELAWARE, LLC."/>
        <s v="FRESENIUS MEDICAL CARE SOUTHERN DELAWARE, LLC"/>
        <s v="BIO-MEDICAL APPLICATIONS OF DELAWARE INC"/>
        <s v="BIO-MEDICAL APPLICATIONS OF DELAWARE, INC."/>
        <s v="CHILDRENS NATIONAL MEDICAL CENTER"/>
        <s v="BMA - DUPONT CIRCLE"/>
        <s v="BMA - COLUMBIA HEIGHTS"/>
        <s v="GREATER SOUTHEAST COMMUNITY DIALYSIS CENTER"/>
        <s v="FMC - ANACOSTIA"/>
        <s v="DAVITA - LEE STREET DIALYSIS"/>
        <s v="DAVITA - EIGHTH STREET"/>
        <s v="BMA - NORTHEAST WASHINGTON"/>
        <s v="DAVITA GEORGETOWN HOME TRAINING"/>
        <s v="DAVITA - GWU SE"/>
        <s v="DAVITA - K STREET DIALYSIS"/>
        <s v="DAVITA - BRENTWOOD"/>
        <s v="UNION PLAZA DIALYSIS CENTER"/>
        <s v="CAPITOL DIALYSIS"/>
        <s v="GRANT PARK DIALYSIS FACILITY"/>
        <s v="WASHINGTON NURSING DIALYSIS"/>
        <s v="INTERNATIONAL DIALYSIS CENTER LLC"/>
        <s v="KAISER HEALTH PLAN OF THE MID-ATLANTIC STATES"/>
        <s v="RAI - CHILLUM-WASHINGTON"/>
        <s v="HOWARD UNIVERSITY DIALYSIS CENTER, LLC"/>
        <s v="RAI CARE CENTERS OF SOUTHEAST DC LLC"/>
        <s v="WASHINGTON CENTER FOR AGING"/>
        <s v="SHANDS JACKSONVILLE - ESRD"/>
        <s v="FLORIDA HOSPITAL ESRD"/>
        <s v="SAINT MARYS HOSPITAL DIALYSIS UNIT"/>
        <s v="JACKSON MEMORIAL HOSP DIALYSIS PEDIATRIC"/>
        <s v="MEMORIAL REGIONAL HOSP - PEDIATRIC DIALYSIS"/>
        <s v="SHANDS HOSPITAL - PEDIATRIC DIALYSIS"/>
        <s v="TAMPA GENERAL HOSPITAL ESRD"/>
        <s v="JOHNS HOPKINS ALL CHILDREN'S HOSPITAL DIALYSIS"/>
        <s v="BAPTIST MEDICAL CENTER - PEDIATRIC DIALYSIS"/>
        <s v="MIAMI CHILDRENS HOSP DIALYSIS UNIT"/>
        <s v="HEWELL KIDS KIDNEY CENTER AT ORLANDO HEALTH"/>
        <s v="FMC - PENSACOLA"/>
        <s v="FMC - SOUTH MIAMI"/>
        <s v="DADE DIALYSIS CENTER"/>
        <s v="SOUTH BROWARD ARTIFICIAL KIDNEY CTR"/>
        <s v="CENTRAL FLORIDA KIDNEY CENTERS INC"/>
        <s v="BMA - TAMPA"/>
        <s v="DIALYSIS ASSOC OF THE PALM BEACHES"/>
        <s v="ORLANDO ARTIFICIAL KIDNEY CENTER"/>
        <s v="BMA - GAINESVILLE"/>
        <s v="FORT MYERS DIALYSIS"/>
        <s v="PANAMA CITY DIALYSIS CENTER"/>
        <s v="MELBOURNE KIDNEY CENTER"/>
        <s v="WEST FLORIDA DIALYSIS"/>
        <s v="FMC - PINELLAS PARK"/>
        <s v="BOCA RATON ARTIFICIAL KIDNEY CENTER"/>
        <s v="DAYTONA BEACH DIALYSIS"/>
        <s v="BMA - KENDALL"/>
        <s v="LAKELAND DIALYSIS"/>
        <s v="TREASURE COAST KIDNEY CENTER NORTH"/>
        <s v="JUPITER KIDNEY CENTER LLC"/>
        <s v="RAI CARE CENTERS - CLEARWATER"/>
        <s v="PHYSICIANS DIALYSIS TRINITY"/>
        <s v="BMA - HIALEAH"/>
        <s v="DIALYSIS CLINIC INC"/>
        <s v="INTERAMERICAN DIALYSIS CENTER"/>
        <s v="NAPLES ARTIFICIAL KIDNEY CENTER"/>
        <s v="PLANTATION  DIALYSIS - PLANTATION"/>
        <s v="BRADENTON ARTIFICIAL KIDNEY CENTER"/>
        <s v="BMA - CLEARWATER"/>
        <s v="KEY WEST DIALYSIS"/>
        <s v="NW BROWARD ARTIFICIAL KIDNEY CENTER"/>
        <s v="WINTER HAVEN DIALYSIS"/>
        <s v="FMC - SANFORD"/>
        <s v="FMC - SOUTH SAINT PETERSBURG"/>
        <s v="BMA - LAKE CITY"/>
        <s v="PORT CHARLOTTE ARTIFICIAL KIDNEY CT"/>
        <s v="RTC - LEESBURG"/>
        <s v="RAI-S COURTENAY-MERRITT ISLAND"/>
        <s v="PLANT CITY DIALYSIS"/>
        <s v="BROWARD DIALYSIS"/>
        <s v="FMC DIALYSIS SERVICES - SAINT AUGUSTINE"/>
        <s v="PHYSICIANS NORTH BEACH"/>
        <s v="FLORIDA KIDNEY CENTER"/>
        <s v="BAYONET POINT - HUDSON KIDNEY CTR"/>
        <s v="RENAL CARE CENTER - SEBRING"/>
        <s v="HOMESTEAD ARTIFICIAL KIDNEY CENTER"/>
        <s v="BMA - METROPOLITAN MIAMI"/>
        <s v="KISSIMMEE DIALYSIS"/>
        <s v="BELLE GLADE DIALYSIS CENTER"/>
        <s v="DELAND DIALYSIS"/>
        <s v="RAI CARE CENTERS - FORT PIERCE"/>
        <s v="FRESENIUS KIDNEY CARE LAKELAND"/>
        <s v="CORAL GABLES KIDNEY CENTER"/>
        <s v="INVERNESS DIALYSIS CENTER"/>
        <s v="SEMINOLE DIALYSIS CENTER"/>
        <s v="WEST BOCA DIALYSIS CENTER"/>
        <s v="CENTER FOR KIDNEY DISEASE"/>
        <s v="BRANDON ARTIFICIAL KIDNEY CENTER"/>
        <s v="CENTRAL FLORIDA KIDNEY CENTER - VINELAND"/>
        <s v="GREATER MIAMI DIALYSIS"/>
        <s v="R &amp; S HEALTH GROUP LLC"/>
        <s v="NEW PORT RICHEY KIDNEY CENTER"/>
        <s v="NORTHEAST FLORIDA DIALYSIS CENTER"/>
        <s v="APOPKA ARTIFICIAL KIDNEY CENTER"/>
        <s v="ZEPHYRHILLS DIALYSIS"/>
        <s v="RENAL CARE CENTER - WELLINGTON"/>
        <s v="WEST KENDALL DIALYSIS CENTER"/>
        <s v="US RENAL CARE SARASOTA"/>
        <s v="RENAL CARE CENTER - VERO BEACH"/>
        <s v="RAI-US 19 NORTH-CLEARWATER"/>
        <s v="HALLANDALE DIALYSIS"/>
        <s v="HERNANDO KIDNEY CENTER"/>
        <s v="RAI CARE CENTERS - PORT SAINT LUCIE"/>
        <s v="RAI 9TH STREET NORTH - ST PETERSBURG"/>
        <s v="CENTRAL TAMPA DIALYSIS"/>
        <s v="BMA - PORT SAINT LUCIE"/>
        <s v="FMC DIALYSIS SERVICES - NORTH JACKSONVILLE"/>
        <s v="BMA - JACKSONVILLE"/>
        <s v="BMA - GAINESVILLE EAST"/>
        <s v="DAYTONA SOUTH DIALYSIS"/>
        <s v="POMPANO BEACH ARTIFICIAL KIDNEY CENTER"/>
        <s v="DELTONA DIALYSIS"/>
        <s v="SANDS DIALYSIS LLC"/>
        <s v="LEHIGH ACRES DIALYSIS"/>
        <s v="FMC - EAST ORLANDO"/>
        <s v="ORLANDO DIALYSIS"/>
        <s v="TALLAHASSEE DIALYSIS"/>
        <s v="BARTOW DIALYSIS"/>
        <s v="QUINCY DIALYSIS"/>
        <s v="GULF COAST DIALYSIS INC."/>
        <s v="FMC - TAMARAC"/>
        <s v="VENTURE DIALYSIS CENTER"/>
        <s v="TAMARAC ARTIFICIAL KIDNEY CENTER"/>
        <s v="NORTH PALM BEACH DIALYSIS CENTER"/>
        <s v="MT DORA DIALYSIS"/>
        <s v="USF DIALYSIS CENTER"/>
        <s v="LAKE WORTH DIALYSIS"/>
        <s v="ORMOND BEACH DIALYSIS"/>
        <s v="OCOEE DIALYSIS"/>
        <s v="SUN CITY CENTER DIALYSIS"/>
        <s v="COMPLETE DIALYSIS CARE"/>
        <s v="BRADENTON DIALYSIS"/>
        <s v="PEMBROKE PINES DIALYSIS"/>
        <s v="MIAMI LAKES ARTIFICIAL KIDNEY CTR"/>
        <s v="DIALYSIS CLINIC INC OF SOUTHPOINT"/>
        <s v="PALM BAY KIDNEY CENTER"/>
        <s v="FMC DIALYSIS SERVICES - LIVE OAK"/>
        <s v="JOHN CUNIO DIALYSIS CENTER"/>
        <s v="WOODFORD DIALYSIS, LLC"/>
        <s v="TITUSVILLE DIALYSIS AND KIDNEY CENTER"/>
        <s v="MIAMI CAMPUS DIALYSIS"/>
        <s v="PINNACLE DIALYSIS OF BOCA RATON"/>
        <s v="RAI CARE CENTERS - WINTER HAVEN"/>
        <s v="ORLANDO EAST DIALYSIS"/>
        <s v="JACKSONVILLE KIDNEY CENTER"/>
        <s v="FLAMINGO PARK KIDNEY CENTER INC"/>
        <s v="PALMETTO ARTIFICIAL KIDNEY CENTER"/>
        <s v="MARIANNA DIALYSIS CENTER"/>
        <s v="BMA - STARKE"/>
        <s v="LIGHTHOUSE POINT DIALYSIS"/>
        <s v="WEST TALLAHASSEE DIALYSIS"/>
        <s v="NEPHROLOGY CENTER OF CRESTVIEW"/>
        <s v="RTC - VENICE"/>
        <s v="BMA - PALATKA"/>
        <s v="OCALA REGIONAL KIDNEY CENTER EAST"/>
        <s v="WEST TAMPA  DIALYSIS"/>
        <s v="SOUTH FLORIDA DIALYSIS"/>
        <s v="CARROLLWOOD ARTIFICIAL KIDNEY CENTER"/>
        <s v="OCALA REGIONAL KIDNEY CENTER WEST"/>
        <s v="BMA - SAINT JOHNS"/>
        <s v="AVENTURA DIALYSIS CENTER"/>
        <s v="RAI CARE CENTERS - LAKE WALES"/>
        <s v="RAI CARE CENTERS - LARGO"/>
        <s v="SAINT AUGUSTINE DIALYSIS"/>
        <s v="GULF BREEZE DIALYSIS CENTER"/>
        <s v="BMA - AVON PARK"/>
        <s v="PHYSICIANS DIALYSIS - HUDSON"/>
        <s v="NEW SMYRNA BEACH DIALYSIS"/>
        <s v="BMA - WEST ORLANDO"/>
        <s v="BMA - NORTH ORLANDO"/>
        <s v="FT LAUDERDALE DIXIE DIALYSIS"/>
        <s v="NEW SMYRNA BEACH ARTIFICIAL KIDNEY CENTER"/>
        <s v="FMC -  CENTURY"/>
        <s v="CENTRAL FLORIDA KIDNEY CENTER - OSCEOLA"/>
        <s v="RCG - FT WALTON BEACH"/>
        <s v="RAI CARE CENTERS - PUNTA GORDA"/>
        <s v="ORLANDO NORTH DIALYSIS"/>
        <s v="PINE ISLAND KIDNEY CENTER"/>
        <s v="BMA - BOYNTON BEACH"/>
        <s v="ATLANTIC KIDNEY CENTERS LLC"/>
        <s v="LAKE WALES DIALYSIS"/>
        <s v="FMC - PLANTATION"/>
        <s v="BOCA/DELRAY RENAL ASSOCIATES INC"/>
        <s v="FMC - YBOR CITY"/>
        <s v="BMA - SOUTH FT MYERS"/>
        <s v="SOUTH BEACH DIALYSIS"/>
        <s v="FMC - MILTON"/>
        <s v="CRYSTAL RIVER DIALYSIS CENTER"/>
        <s v="BMA - CUTLER RIDGE"/>
        <s v="SUWANNEE RIVER KIDNEY CENTER"/>
        <s v="SANTA ROSA DIALYSIS"/>
        <s v="SEBASTIAN DIALYSIS"/>
        <s v="PALM COAST DIALYSIS"/>
        <s v="OCALA REGIONAL KIDNEY CENTER SOUTH"/>
        <s v="NORTH MELBOURNE DIALYSIS INC"/>
        <s v="LAKEWOOD RANCH DIALYSIS"/>
        <s v="BMA - SOUTH COLLIER"/>
        <s v="FOUR FREEDOMS DIALYSIS"/>
        <s v="DADELAND DIALYSIS"/>
        <s v="UNIVERSAL KIDNEY CENTER INC"/>
        <s v="HUNTERS CREEK DIALYSIS"/>
        <s v="CLEWISTON DIALYSIS CENTER"/>
        <s v="BAY BREEZE DIALYSIS CLINIC INC"/>
        <s v="FORT MYERS SOUTH DIALYSIS"/>
        <s v="RCG - SACRED HEART - ADULT DIALYSIS"/>
        <s v="BMA - WEST DADE"/>
        <s v="CONTINENTAL DIALYSIS CARE"/>
        <s v="TEMPLE TERRACE DIALYSIS"/>
        <s v="RCG - SACRED HEART - PED DIALYSIS"/>
        <s v="ORLANDO SOUTHWEST DIALYSIS"/>
        <s v="CELEBRATION DIALYSIS"/>
        <s v="BONITA SPRINGS DIALYSIS"/>
        <s v="BRIGHT KIDNEY CARE, LLC"/>
        <s v="ORANGE PARK KIDNEY CENTER"/>
        <s v="ARCADIA DIALYSIS CENTER"/>
        <s v="NORTH OKALOOSA DIALYSIS CENTER"/>
        <s v="DSI - TAMPA CENTRAL"/>
        <s v="RAI CARE CENTERS - HAINES CITY"/>
        <s v="FMC DIALYSIS SERVICES - ALACHUA"/>
        <s v="LAKELAND SOUTH DIALYSIS"/>
        <s v="TALLAHASSEE SOUTH DIALYSIS"/>
        <s v="MIAMI REGIONAL DIALYSIS CENTER INC"/>
        <s v="FMC DIALYSIS SERVICES - FT LAUDERDALE"/>
        <s v="CENTRAL FLORIDA KIDNEY CENTER - LONGWOOD"/>
        <s v="RENAL CARE GROUP - NORTH TAMPA"/>
        <s v="RCG - BAPTIST NORTH"/>
        <s v="CHIPLEY DIALYSIS"/>
        <s v="ORLANDO HOME TRAINING DIALYSIS"/>
        <s v="ST PETERSBURG DIALYSIS"/>
        <s v="ARA - BOCA RATON DIALYSIS LLC"/>
        <s v="ORANGE CITY DIALYSIS"/>
        <s v="MIAMI NORTH DIALYSIS"/>
        <s v="PURE LIFE RENAL OF WEST PALM BEACH, LLC"/>
        <s v="FMC DIALYSIS SERVICES - WINTER PARK"/>
        <s v="BRANDON EAST DIALYSIS"/>
        <s v="UNIVERSAL KIDNEY CENTER OF BOYNTON BEACH"/>
        <s v="MIAMI EAST DIALYSIS"/>
        <s v="CENTRAL FLORIDA KIDNEY CENTER - WINTER GARDEN"/>
        <s v="RENAL CARE GROUP - CLERMONT"/>
        <s v="FORT MYERS NORTH DIALYSIS"/>
        <s v="KIDNEY TREATMENT CENTER OF SOUTH FLORIDA"/>
        <s v="PERRY DIALYSIS"/>
        <s v="FMC - VENICE"/>
        <s v="FMC - BOYNTON BEACH GULF STREAM"/>
        <s v="OCALA REGIONAL KIDNEY CENTER NORTH"/>
        <s v="ARA - WEST JACKSONVILLE LLC"/>
        <s v="FMC DIALYSIS SERVICES - NORTH BOYNTON BEACH"/>
        <s v="FMC-MIAMI SHORES, LLC"/>
        <s v="UNIVERSAL KIDNEY CENTER OF DAVIE"/>
        <s v="FMC - ROYAL PALM BEACH"/>
        <s v="ST PETERSBURG SOUTH DIALYSIS"/>
        <s v="RENAL CARE GROUP - DESTIN"/>
        <s v="EAST FT LAUDERDALE DIALYSIS CENTER LLC"/>
        <s v="RENAL CARE GROUP - BREVARD"/>
        <s v="WESTON DIALYSIS CENTER"/>
        <s v="DAVIE CITY DIALYSIS"/>
        <s v="NRI - NAPLES"/>
        <s v="FMC - ATLANTIS"/>
        <s v="CYPRESS CREEK DIALYSIS CENTER"/>
        <s v="FMC - WEST PENSACOLA"/>
        <s v="COASTAL KIDNEY CENTER"/>
        <s v="RENAL CARE GROUP - NAVARRE"/>
        <s v="FRESENIUS KIDNEY CARE SOUTH TAMPA"/>
        <s v="MELBOURNE DIALYSIS"/>
        <s v="EMBASSY LAKES ARTIFICIAL KIDNEY CENTER"/>
        <s v="HIGHLANDS DIALYSIS CENTER"/>
        <s v="DAVENPORT DIALYSIS CENTER"/>
        <s v="BMA OF FLORIDA, INCORPORATED"/>
        <s v="US RENAL CARE UPTOWN DIALYSIS"/>
        <s v="LAKE GRIFFIN EAST DIALYSIS"/>
        <s v="WINTER PARK HOME PD DIALYSIS"/>
        <s v="DSI SOUTH TAMPA LLC"/>
        <s v="OCALA REGIONAL KIDNEY CENTERS HOME DIALYSIS"/>
        <s v="DIALYSIS CARE CENTER OF DAYTONA"/>
        <s v="SANFORD DIALYSIS"/>
        <s v="RENAL CARE PARTNERS HOME PROGRAM"/>
        <s v="APOPKA DIALYSIS"/>
        <s v="MIDDLEBURG DIALYSIS LLC"/>
        <s v="HILLIARD DIALYSIS CENTER LLC"/>
        <s v="ST CLOUD DIALYSIS"/>
        <s v="FMC - BELLEAIR HOME THERAPIES"/>
        <s v="HIALEAH ARTIFICIAL KIDNEY CENTER"/>
        <s v="FKC - BELLEAIR DIALYSIS CENTER"/>
        <s v="JACKSONVILLE BEACH DIALYSIS"/>
        <s v="CENTRAL ORLANDO DIALYSIS"/>
        <s v="LAURAL MANOR DIALYSIS CENTER"/>
        <s v="MIAMI GARDENS DIALYSIS"/>
        <s v="FLORIDA RENAL CENTER"/>
        <s v="UNIVERSAL KIDNEY CENTER OF PEMBROKE PINES MIRAMAR"/>
        <s v="DELRAY BEACH DIALYSIS CENTER LLC"/>
        <s v="ARA - NAPLES DIALYSIS CENTER LLC"/>
        <s v="WEST PENSACOLA DIALYSIS CENTER"/>
        <s v="CAPE CORAL SOUTH DIALYSIS"/>
        <s v="DCI UNIVERSITY OF FLORIDA"/>
        <s v="BRADENTON DIALYSIS CENTER LLC"/>
        <s v="REGENCY DIALYSIS CENTER"/>
        <s v="INDIAN RIVER DIALYSIS CENTER"/>
        <s v="SOUTHWEST FLORIDA DIALYSIS CENTER"/>
        <s v="RENAL CARE PARTNERS OF DELRAY BEACH LLC"/>
        <s v="FMC - CORAL SPRINGS"/>
        <s v="FMC - NARANJA"/>
        <s v="CASSELBERRY DIALYSIS"/>
        <s v="WINTER PARK HEMO DIALYSIS"/>
        <s v="WINTER PARK DIALYSIS"/>
        <s v="UNIVERSAL KIDNEY CENTER OF MARGATE-CORAL SPRINGS LLC"/>
        <s v="GOLDTREE KIDNEY CENTER LLC"/>
        <s v="WEST BEACH DIALYSIS CENTER"/>
        <s v="GATEWAY DIALYSIS CENTER"/>
        <s v="FMC - MACCLENNY"/>
        <s v="MIRAMAR KIDNEY CENTER"/>
        <s v="FRESENIUS KIDNEY CARE PALM COAST"/>
        <s v="JOHNSON DIALYSIS CENTER LLC"/>
        <s v="FMC - DEFUNIAK SPRINGS"/>
        <s v="NORMANDY VILLAGE DIALYSIS CENTER"/>
        <s v="FMC - MANDARIN"/>
        <s v="KIDNEY SPA LLC"/>
        <s v="JACKSONVILLE SOUTH DIALYSIS CENTER"/>
        <s v="FRESENIUS KIDNEY CARE-DUNEDIN"/>
        <s v="AVENTURA KIDNEY CENTER"/>
        <s v="WESTERN COMMUNITY DIALYSIS CENTER LLC"/>
        <s v="ARA NORTH JACKSONVILLE"/>
        <s v="ADVANCED DIALYSIS CENTER OF FT LAUDERDALE"/>
        <s v="FMC - OCEANWAY"/>
        <s v="WINTER GARDEN DIALYSIS"/>
        <s v="LEHIGH ACRES DIALYSIS CENTER LLC"/>
        <s v="RENAL CAREPARTNERS AT MEMORIAL WEST LLC"/>
        <s v="ORLANDO PARK DIALYSIS"/>
        <s v="GREATER TAMPA AT HOME"/>
        <s v="EAST TAMPA DIALYSIS"/>
        <s v="WESLEY CHAPEL DIALYSIS"/>
        <s v="GATEWAY DIALYSIS"/>
        <s v="PINELLAS WEST SHORE DIALYSIS"/>
        <s v="AVE MARIA DIALYSIS"/>
        <s v="FMC - TRADITION"/>
        <s v="PALM BREEZE DIALYSIS"/>
        <s v="FMC - THE GLADES"/>
        <s v="KIDNEY KARE OUTPATIENT SERVICES"/>
        <s v="FLORIDA DIALYSIS CENTER OF ORLANDO LLC"/>
        <s v="KENDALL KIDNEY CENTER"/>
        <s v="POINCIANA DIALYSIS"/>
        <s v="ARA - NAPLES SOUTH DIALYSIS CENTER LLC"/>
        <s v="MAYO CLINIC OUTPATIENT DIALYSIS"/>
        <s v="SHANDS AT UNIV OF FL OUTPATIENT DIALYSIS"/>
        <s v="SOUTHWEST GEORGIA DIALYSIS"/>
        <s v="COLQUITT REGIONAL MEDICAL CENTER DIALYSIS"/>
        <s v="TIFT REGIONAL MEDICAL CENTER DIALYSIS CENTER"/>
        <s v="CRISP REGIONAL HOSPITAL DIALYSIS UNIT"/>
        <s v="ARCHBOLD HOME DIALYSIS"/>
        <s v="DSI SOCIAL CIRCLE, LLC"/>
        <s v="FMC OF AUGUSTA INC"/>
        <s v="BMA OF ATLANTA INC"/>
        <s v="ROME DIALYSIS"/>
        <s v="COASTAL DIALYSIS CENTER"/>
        <s v="DIALYSIS CENTER OF MACON, LLC"/>
        <s v="DCI ALBANY"/>
        <s v="BMA OF MARIETTA INC"/>
        <s v="FMC OF DEKALB GWINNETT INC"/>
        <s v="ATHENS WEST DIALYSIS"/>
        <s v="BRUNSWICK DIALYSIS"/>
        <s v="OAK STREET DIALYSIS"/>
        <s v="DSI MACON DIALYSIS"/>
        <s v="DAVITA  JONESBORO DIALYSIS CENTER"/>
        <s v="DIALYSIS FACILITIES INC WAYCROSS"/>
        <s v="BIO-MEDICAL APPLICATIONS OF GEORGIA, INC."/>
        <s v="SOUTHWEST ATLANTA DIALYSIS CENTER"/>
        <s v="US RENAL CARE DALTON DIALYSIS"/>
        <s v="DOUGLASVILLE DIALYSIS"/>
        <s v="WASHINGTON DIALYSIS FACILITY"/>
        <s v="AMERICUS DIALYSIS"/>
        <s v="COLUMBUS HOME DIALYSIS"/>
        <s v="BMA OF WARNER ROBINS, INC."/>
        <s v="JESUP DIALYSIS"/>
        <s v="BMA OF COVINTON INC"/>
        <s v="SANDERSVILLE DIALYSIS CLINIC, LLC"/>
        <s v="DOUGLAS DIALYSIS"/>
        <s v="FMC THOMSON DIALYSIS"/>
        <s v="FRESENIUS MEDICAL CARE TOCCOA"/>
        <s v="ELBERTON DIALYSIS FACILITY INC"/>
        <s v="LAURENS COUNTY DIALYSIS"/>
        <s v="FMC NORTHERN GEORGIA INC"/>
        <s v="EASTLAKE DIALYSIS"/>
        <s v="DIALYSIS CLINIC, INC. - BLAKELY"/>
        <s v="HINESVILLE DIALYSIS"/>
        <s v="THOMASTON DIALYSIS"/>
        <s v="ST MARYS DIALYSIS"/>
        <s v="DAVITA FORT VALLEY"/>
        <s v="ATLANTA DIALYSIS"/>
        <s v="FORD FACTORY SQUARE DIALYSIS"/>
        <s v="FMC TUCKER"/>
        <s v="LINDEN DIALYSIS"/>
        <s v="SOUTH FULTON DIALYSIS"/>
        <s v="NEPHRON CORPORATION"/>
        <s v="DAVITA INC MILLEDGEVILLE"/>
        <s v="ISD RENAL, INC."/>
        <s v="COLUMBUS DIALYSIS"/>
        <s v="DCI FORT OGLETHORPE"/>
        <s v="DCI DAWSON"/>
        <s v="BUCKHEAD DIALYSIS"/>
        <s v="WYLDS ROAD DIALYSIS"/>
        <s v="COBB DIALYSIS"/>
        <s v="DAVITA DIALYSIS OF MIDDLE GEORGIA INC."/>
        <s v="FRESENIUS MEDICAL CARE WARNER ROBINS, LLC"/>
        <s v="DCI EAST ALBANY"/>
        <s v="WAYNESBORO DIALYSIS"/>
        <s v="FRESENIUS MEDICAL CARE PERIMETER"/>
        <s v="FMCNA CARTERSVILLE"/>
        <s v="PAULDING DIALYSIS"/>
        <s v="FMC LAWRENCEVILLE"/>
        <s v="SOUTHERN LANE DIALYSIS"/>
        <s v="FRESENIUS MEDICAL CARE HONEYCREEK DIALYSIS, LLC"/>
        <s v="DCI NORTH COLUMBUS"/>
        <s v="RCG THOMASVILLE"/>
        <s v="EAST MACON DIALYSIS CENTER"/>
        <s v="MOULTRIE DIALYSIS CENTER"/>
        <s v="SOUTH BRUNSWICK DIALYSIS"/>
        <s v="NEPHROLOGY CENTERS OF AMERICA GROVETOWN"/>
        <s v="DCI LAFAYETTE"/>
        <s v="EAST ATLANTA DIALYSIS"/>
        <s v="BIO-MEDICAL APPLICATIONS OF GEORGIA, INC"/>
        <s v="FRESENIUS MEDICAL CARE HEPHZIBAH"/>
        <s v="DCI DEKALB"/>
        <s v="NORTH FULTON DIALYSIS"/>
        <s v="DIALYSIS AMERICA INC ALPHARETTA DIALYSIS CENTER"/>
        <s v="DIALYSIS CENTER OF MIDDLE GEORGIA"/>
        <s v="FRESENIUS MEDICAL CARE HALL COUNTY"/>
        <s v="RCG LAWRENCEVILLE"/>
        <s v="CANDLER COUNTY DIALYSIS"/>
        <s v="FMC OF SNELLVILLE INC"/>
        <s v="RCG BAINBRIDGE"/>
        <s v="DCI SYLVESTER"/>
        <s v="ABERCORN DIALYSIS"/>
        <s v="DECATUR DIALYSIS CENTER"/>
        <s v="FRESENIUS MEDICAL CARE GAINESVILLE"/>
        <s v="WILLIAMS STREET DIALYSIS"/>
        <s v="DCI FAYETTEVILLE"/>
        <s v="BAXLEY DIALYSIS"/>
        <s v="DERENNE DIALYSIS"/>
        <s v="GREENSBORO DAVITA DIALYSIS CENTER"/>
        <s v="FRESENIUS MEDICAL CARE CLARKE COUNTY"/>
        <s v="ATLANTA WEST DIALYSIS"/>
        <s v="FRESENIUS MEDICAL CARE CLAYTON COUNTY"/>
        <s v="SNAPFINGER DIALYSIS"/>
        <s v="DSI SAVANNAH DRAYTON DIALYSIS"/>
        <s v="NEPHROLOGY CENTERS OF AMERICA LOUISVILLE"/>
        <s v="MCDONOUGH DIALYSIS FACILITY"/>
        <s v="EAST POINT DIALYSIS"/>
        <s v="SOUTH FULTON DIALYSIS CENTER"/>
        <s v="FAYETTEVILLE DIALYSIS"/>
        <s v="FMC DIALYSIS CENTER SNAPFINGER"/>
        <s v="FRESENIUS MEDICAL CARE HENRY COUNTY"/>
        <s v="CENTENNIAL ATLANTA DIALYSIS"/>
        <s v="EFFINGHAM NORTH DIALYSIS"/>
        <s v="SWAINSBORO DIALYSIS CLINIC, LLC"/>
        <s v="US RENAL CARE FORSYTH"/>
        <s v="FMC DIALYSIS SERVICES SOUTH COBB"/>
        <s v="SOUTH AUGUSTA DIALYSIS CLINIC, LLC"/>
        <s v="NEPHROLOGY CENTER OF SOUTH AUGUSTA"/>
        <s v="FMC ATLANTA-DOWNTOWN"/>
        <s v="ATHENS KIDNEY CENTER"/>
        <s v="US RENAL CARE COBB RENAL CENTER"/>
        <s v="FMC MUSCOGEE COUNTY"/>
        <s v="DCI ATLANTA HOME DIALYSIS"/>
        <s v="FMC CLAXTON DIALYSIS CENTER"/>
        <s v="UNION COUNTY DIALYSIS"/>
        <s v="CUMMING DIALYSIS"/>
        <s v="PERRY DIALYSIS CENTER"/>
        <s v="US RENAL CARE MURRAY COUNTY DIALYSIS"/>
        <s v="US RENAL CARE OF SOUTH GEORGIA"/>
        <s v="DAVITA NEWNAN DIALYSIS"/>
        <s v="DSI CARTERSVILLE RENAL CENTER"/>
        <s v="FOREST PARK DIALYSIS CENTER"/>
        <s v="GAINESVILLE DIALYSIS"/>
        <s v="FMC DOUGLAS COUNTY"/>
        <s v="COMPREHENSIVE RENAL CARE OF NORTHLAKE LLC"/>
        <s v="SPALDING COUNTY DIALYSIS"/>
        <s v="US RENAL CARE OF CENTRAL VALDOSTA"/>
        <s v="DSI WOODSTOCK RENAL CENTER"/>
        <s v="TRINITY DIALYSIS CLINIC"/>
        <s v="DCI ALBANY WEST TOWN"/>
        <s v="FRESENIUS MEDICAL CARE STONE MOUNTAIN"/>
        <s v="SWEETWATER DIALYSIS"/>
        <s v="US RENAL CARE HAWKINSVILLE"/>
        <s v="US RENAL CARE COVINGTON DIALYSIS"/>
        <s v="DAVITA ELLIJAY DIALYSIS"/>
        <s v="EAST GEORGIA REGIONAL DIALYSIS CENTER"/>
        <s v="IRIS CITY DIALYSIS"/>
        <s v="ARA SOUTH AUGUSTA CLINIC"/>
        <s v="EAST DEKALB DIALYSIS"/>
        <s v="FMC WEST CHATHAM DIALYSIS CENTER"/>
        <s v="FMC DIALYSIS SERVICES OF WALTON"/>
        <s v="US RENAL CARE,INC"/>
        <s v="FMC NEW BAILIE"/>
        <s v="FMC DIALYSIS SERVICES WOODSTOCK"/>
        <s v="ARA AUGUSTA LLC"/>
        <s v="VIDALIA FIRST STREET DIALYSIS"/>
        <s v="MONTEZUMA DIALYSIS"/>
        <s v="WRIGHTSVILLE DIALYSIS"/>
        <s v="DSI MONTICELLO DIALYSIS"/>
        <s v="LORING HEIGHTS DIALYSIS"/>
        <s v="FMC DIALYSIS SERVICES ELLIJAY"/>
        <s v="BAKERS FERRY DIALYSIS"/>
        <s v="NEWNAN DIALYSIS UNIT"/>
        <s v="FORT VALLEY DIALYSIS CENTER, LLC"/>
        <s v="US RENAL CARE ADEL DIALYSIS"/>
        <s v="FMCNA DIALYSIS SERVICES OF CHATTAHOOCHEE VALLEY"/>
        <s v="EISENHOWER PARKWAY DIALYSIS"/>
        <s v="FRESENIUS MEDICAL CARE HIGHLANDS"/>
        <s v="FMCNA OF NORTH COBB"/>
        <s v="DAVITA GROVEPARK DIALYSIS CENTER"/>
        <s v="WEST GEORGIA DIALYSIS"/>
        <s v="FRESENIUS MEDICAL CARE LAKE LANIER"/>
        <s v="DIALYSIS FACILITY OF ALMA INC"/>
        <s v="LAKE HEARN DIALYSIS"/>
        <s v="DIALYSIS OF LITHONIA"/>
        <s v="COMMUNITY DIALYSIS CENTER OF COLUMBUS LLC"/>
        <s v="FRESENIUS MEDICAL CARE CARROL COUNTY"/>
        <s v="FRESENIUS MEDICAL CARE COLLEGE PARK"/>
        <s v="FRESENIUS MEDICAL CARE BREMEN"/>
        <s v="STOCKBRIDGE DIALYSIS CLINIC,LLC"/>
        <s v="DSI MACON HEMLOCK DIALYSIS"/>
        <s v="FRESENIUS MEDICAL CARE LOGANVILLE, LLC"/>
        <s v="SUGARLOAF DIALYSIS"/>
        <s v="RENAL CARE GROUP LITHONIA"/>
        <s v="BUFORD DIALYSIS"/>
        <s v="FMS LAWRENCEVILLE"/>
        <s v="RAI DEANS BRIDGE"/>
        <s v="FMC CUMMING"/>
        <s v="NORTHWEST GEORGIA RENAL CENTER"/>
        <s v="FMC BULLOCH COUNTY"/>
        <s v="FMC DIALYSIS SERVICES OF HOUSTON COUNTY"/>
        <s v="FMS TOOMBS COUNTY DIALYSIS"/>
        <s v="HOGANSVILLE DIALYSIS CLINIC"/>
        <s v="DAVITA SOUTHERN CRESCENT DIALYSIS CENTER"/>
        <s v="FMCNA VILLA RICA"/>
        <s v="RAI CARE CENTER PATTERSON"/>
        <s v="SPIVEY PERITONEAL AND HOME DIALYSIS CENTER"/>
        <s v="DCI BOXWOOD PLACE"/>
        <s v="US RENAL CARE GRAY DIALYSIS"/>
        <s v="MOUNTAIN PARK DIALYSIS"/>
        <s v="MEDLOCK BRIDGE DIALYSIS"/>
        <s v="NORTH GWINNETT DIALYSIS"/>
        <s v="FMCNA DIALYSIS SERVICES OF DECATUR"/>
        <s v="FMCNA SANDY SPRINGS"/>
        <s v="NRA PALMETTO"/>
        <s v="NORTH HENRY DIALYSIS"/>
        <s v="FRESENIUS MEDICAL CARE SOUTH DEKALB/ROCKDALE"/>
        <s v="FRESENIUS MEDICAL CARE RIVER CITY"/>
        <s v="UNION CITY DIALYSIS"/>
        <s v="ATHENS EAST DIALYSIS"/>
        <s v="SOUTHSTAR ADAMSVILLE DIALYSIS"/>
        <s v="NRA - VALDOSTA (NORTH) GEORGIA"/>
        <s v="FRESENIUS MEDICAL CARE EVANS"/>
        <s v="TIFTON DIALYSIS"/>
        <s v="BIOMEDICAL APPLICATIONS OF GEORGIA, INC"/>
        <s v="CORDELE DIALYSIS"/>
        <s v="FRESENIUS MEDICAL CARE DIALYSIS OF GOLDEN ISLES"/>
        <s v="LAGRANGE DIALYSIS CLINIC"/>
        <s v="SOUTH HENRY DIALYSIS CENTER"/>
        <s v="FRESENIUS MEDICAL CARE HABERSHAM"/>
        <s v="DIALYSIS CLINIC INC CLARK HOME TRAINING CENTER"/>
        <s v="FRESENIUS MEDICAL CARE RINCON"/>
        <s v="KIDNEY DIALYSIS CENTER LLC"/>
        <s v="DAVITA SNELLVILLE DIALYSIS"/>
        <s v="ARBOR PLACE DIALYSIS"/>
        <s v="KENNESTONE DIALYSIS"/>
        <s v="POOLER DIALYSIS"/>
        <s v="SHAMROCK DIALYSIS"/>
        <s v="MADISON KIDNEY CENTER"/>
        <s v="PEACHTREE CITY DIALYSIS"/>
        <s v="TUCKER DIALYSIS"/>
        <s v="SATILLA RIVER DIALYSIS"/>
        <s v="COMMERCE KIDNEY CENTER"/>
        <s v="FMC CROSSROADS"/>
        <s v="DAVITA NORTH ATLANTA HOME TRAINING"/>
        <s v="ADAIR DIALYSIS"/>
        <s v="HAPEVILLE DIALYSIS CENTER"/>
        <s v="EMORY DIALYSIS LLC"/>
        <s v="DAVITA AUSTELL"/>
        <s v="CONYERS DIALYSIS"/>
        <s v="COLONIAL SPRINGS DIALYSIS"/>
        <s v="FRESENIUS MEDICAL CARE HIRAM"/>
        <s v="MAGNOLIA OAKS DIALYSIS"/>
        <s v="DSI MACON PINE STREET DIALYSIS"/>
        <s v="DSI MILLEDGEVILLE DIALYSIS"/>
        <s v="FRESENIUS KIDNEY CARE MABLETON"/>
        <s v="FMC HONEY CREEK"/>
        <s v="RAI CARE CENTERS OF STOCKBRIDGE"/>
        <s v="RAI CARE CENTERS FAYETTEVILLE"/>
        <s v="RENAL CARE PARTNERS OF CUMMING"/>
        <s v="NORTH CARROLLTON DIALYSIS"/>
        <s v="MCAFEE DIALYSIS"/>
        <s v="MID ATLANTA HOME DIALYSIS"/>
        <s v="LAKE HARTWELL KIDNEY CENTER"/>
        <s v="DUBLIN DIALYSIS CENTER"/>
        <s v="RENAL CARE PARTNERS OF ROSWELL"/>
        <s v="LAKE OCONEE DIALYSIS"/>
        <s v="ELLENWOOD DIALYSIS CENTER"/>
        <s v="DARIEN DIALYSIS"/>
        <s v="FRESENIUS MEDICAL CARE ACWORTH"/>
        <s v="RELIANT RENAL CARE GEORGIA, LLC"/>
        <s v="BUCKHEAD HOME TRAINING"/>
        <s v="KIDNEY CENTER OF NORTH GEORGIA, LLC"/>
        <s v="LAKE HARTWELL DIALYSIS"/>
        <s v="MCDUFFIE DIALYSIS"/>
        <s v="BURNEY DIALYSIS, LLC"/>
        <s v="TROUP COUNTY DIALYSIS"/>
        <s v="SAVANNAH GATEWAY"/>
        <s v="DSI CONYERS, LLC"/>
        <s v="FRESENIUS MEDICAL CARE BERKELEY LAKE, LLC"/>
        <s v="PARKER DIALYSIS, LLC"/>
        <s v="DSI KENNESAW LLC"/>
        <s v="RENAL CAREPARTNERS OF GRIFFIN LLC"/>
        <s v="TURNER HILL DIALYSIS"/>
        <s v="SEMINOLE DIALYSIS, LLC"/>
        <s v="BIO-MEDICAL APPLICATIONS OF GEORGIA,LLC"/>
        <s v="GOLDENDALE DIALYSIS, LLC"/>
        <s v="OSAGE DIALYSIS LLC"/>
        <s v="INNOVATIVE DIALYSIS CENTERS OF LA GRANGE, LLC"/>
        <s v="LAPHAM DIALYSIS, LLC"/>
        <s v="HEPHZIBAH DIALYSIS CLINIC LLC"/>
        <s v="TOTAL RENAL CARE, INC."/>
        <s v="TOTAL RENAL CARE, INC"/>
        <s v="DIALYSIS CLINIC, INC. - CAMP CREEK"/>
        <s v="FRESENIUS MEDICAL CARE - CHAPEL HILL"/>
        <s v="CARLSBAD DIALYSIS LLC"/>
        <s v="USRC VOLDOSTA HOME PROGRAM, LLC"/>
        <s v="SHONE DIALYSIS, LLC"/>
        <s v="EMORY DIALYSIS, LLC"/>
        <s v="ATHENS RENAL CENTER, LLC"/>
        <s v="GEORGIA KIDNEY INSTITUTE, LLC"/>
        <s v="FRESENIUS MEDICAL CARE BRASELTON, LLC"/>
        <s v="INNOVATIVE HOME DIALYSIS OF GEORGIA, LLC"/>
        <s v="BAYSHORE DIALYSIS LLC"/>
        <s v="USRC WINDER, LLC"/>
        <s v="WARNER ROBINS DIALYSIS CENTER, LLC"/>
        <s v="FRESENIUS MEDICAL CARE JONESBORO, LLC"/>
        <s v="MILLER DIALYSIS"/>
        <s v="MACON SOUTHSIDE DIALYSIS CENTER, LLC"/>
        <s v="BROOKS COUNTY DIALYSIS FACILITY"/>
        <s v="DECATUR COUNTY DIALYSIS CENTER"/>
        <s v="DSI WAHIAWA DIALYSIS CENTER"/>
        <s v="DSI HONOLULU DIALYSIS CENTER"/>
        <s v="DSI - WINDWARD DIALYSIS CENTER"/>
        <s v="DSI ALOHA DIALYSIS CENTER"/>
        <s v="FMC LANAI COMMUNITY DIALYSIS CENTER"/>
        <s v="HILO DIALYSIS"/>
        <s v="DSI - KAPOLEI DIALYSIS CENTER"/>
        <s v="DSI - PEARLRIDGE DIALYSIS CENTER"/>
        <s v="MAUI DIALYSIS FACILITY"/>
        <s v="KAUAI DIALYSIS FACILITY"/>
        <s v="LEEWARD DIALYSIS FACILITY"/>
        <s v="KONA DIALYSIS"/>
        <s v="WAIANAE DIALYSIS"/>
        <s v="KAHANA DIALYSIS"/>
        <s v="WEST KAUAI DIALYSIS"/>
        <s v="MOLOKAI DIALYSIS FACILITY"/>
        <s v="SIEMSEN DIALYSIS FACILITY"/>
        <s v="NORTH HAWAII DIALYSIS"/>
        <s v="KAIMUKI DIALYSIS"/>
        <s v="DSI KAPAHULU DIALYSIS CENTER"/>
        <s v="WAIPAHU DIALYSIS"/>
        <s v="DSI KOOLAU DIALYSIS CENTER"/>
        <s v="LIBERTY DIALYSIS HAWAII KAILUA DIALYSIS FACILITY"/>
        <s v="DSI WAIPAHU DIALYSIS"/>
        <s v="RAINBOW DIALYSIS"/>
        <s v="LIBERTY DIALYSIS HAWAII"/>
        <s v="RAINBOW DIALYSIS LAHAINA"/>
        <s v="US RENAL CARE WEST OAHU DIALYSIS"/>
        <s v="LIBERTY DIALYSIS HAWAII - HAWAII SALT LAKE"/>
        <s v="US RENAL CARE BERETANIA DIALYSIS"/>
        <s v="LIBERTY DIALYSIS-HAWAII ALA MOANA"/>
        <s v="LIBERTY DIALYSIS HAWAII MILILANI"/>
        <s v="BEAR LAKE DIALYSIS CENTER"/>
        <s v="GEM STATE REGIONAL DIALYSIS CENTER"/>
        <s v="NAMPA DIALYSIS CENTER"/>
        <s v="TABLE ROCK DIALYSIS CENTER"/>
        <s v="BURLEY DIALYSIS CENTER"/>
        <s v="TWIN FALLS DIALYSIS CENTER"/>
        <s v="GATE CITY DIALYSIS CENTER"/>
        <s v="FMC NORTH IDAHO  DIALYSIS FACILITY"/>
        <s v="FMC POST FALLS DIALYSIS UNIT"/>
        <s v="YELLOWSTONE DIALYSIS CENTER"/>
        <s v="IDAHO KIDNEY CENTER - POCATELLO"/>
        <s v="LIBERTY DIALYSIS - MERIDIAN"/>
        <s v="TREASURE VALLEY DIALYSIS CENTER"/>
        <s v="LIBERTY DIALYSIS - IDAHO FALLS"/>
        <s v="IDAHO KIDNEY CENTER - BLACKFOOT"/>
        <s v="LIBERTY DIALYSIS - NAMPA"/>
        <s v="CALDWELL DIALYSIS CENTER"/>
        <s v="DSI HAYDEN DIALYSIS"/>
        <s v="FMC PALOUSE"/>
        <s v="MOSCOW DIALYSIS CENTER"/>
        <s v="LIBERTY DIALYSIS - SANDPOINT"/>
        <s v="LIBERTY DIALYSIS - CALDWELL"/>
        <s v="SNAKE RIVER DIALYSIS CENTER"/>
        <s v="FMC HAYDEN LAKE"/>
        <s v="MAGIC VALLEY KIDNEY CENTER"/>
        <s v="LIBERTY DIALYSIS - BOISE"/>
        <s v="DSI POST FALLS DIALYSIS"/>
        <s v="LEWIS-CLARK KIDNEY CENTER, LLC"/>
        <s v="MT SINAI HOSP MED CTR RENAL UNIT"/>
        <s v="JOHN H. STROGER JR.HOSPITAL OF COOK COUNTY"/>
        <s v="DIALYSIS - UNIVERSITY OF ILLINOIS HOSPITAL"/>
        <s v="LOYOLA CENTER FOR DIALYSIS"/>
        <s v="FMC - NEOMEDICA - NORTH KILPATRICK"/>
        <s v="FMC - LOOP"/>
        <s v="FMC - DOWNERS GROVE DIALYSIS CENTER"/>
        <s v="FMC - OAK PARK DIALYSIS UNIT"/>
        <s v="DAVITA - LOOP RENAL CENTER"/>
        <s v="FRESENIUS MEDICAL CARE SUMMIT LLC"/>
        <s v="FMC - ELK GROVE DIALYSIS CTR"/>
        <s v="FMC - SOUTHSIDE DIALYSIS CENTER"/>
        <s v="FMC - DUPAGE WEST"/>
        <s v="DAVITA - EVANSTON RENAL CENTER"/>
        <s v="FMC - CARBONDALE"/>
        <s v="FMC - AURORA DIALYSIS CENTER"/>
        <s v="FMC - JACKSON PARK DIALYSIS CENTER"/>
        <s v="FMC - SOUTH SUBURBAN"/>
        <s v="USRC - SCOTTSDALE DIALYSIS"/>
        <s v="FMC - SOUTH CHICAGO"/>
        <s v="FMC - WESTCHESTER"/>
        <s v="FMC - NORRIDGE"/>
        <s v="FMC - ROGERS PARK"/>
        <s v="FMC - WEST BELMONT"/>
        <s v="FMC - BRIDGEPORT"/>
        <s v="FMC - ROLLING MEADOWS"/>
        <s v="FMC - QUAD CITIES"/>
        <s v="DAVITA - METRO EAST DIALYSIS"/>
        <s v="DAVITA - LINCOLN PARK NEPHROLOGY ASSN, SC"/>
        <s v="DAVITA - EMERALD DIALYSIS"/>
        <s v="FMC - WEST SUBURBAN DIALYSIS CENTER"/>
        <s v="FMC - NORTHCENTER DIALYSIS"/>
        <s v="FMC - BERWYN"/>
        <s v="DAVITA - LOGAN SQUARE DIALYSIS SVCS INC"/>
        <s v="FMC - SOUTHWEST ILLINOIS"/>
        <s v="FKC - WEST METRO DIALYSIS"/>
        <s v="DAVITA -  GRANITE CITY DIALYSIS CENTER"/>
        <s v="FMC - CRESTWOOD"/>
        <s v="FMC - BLUE ISLAND DIALYSIS CENTER"/>
        <s v="CIRCLE MEDICAL MANAGEMENT"/>
        <s v="DAVITA - MT VERNON DIALYSIS"/>
        <s v="FMC - NEOMEDICA - SOUTH HOLLAND"/>
        <s v="DAVITA - SOUTH HOLLAND"/>
        <s v="FMC - RAI - CENTRE WEST SPRINGFIELD"/>
        <s v="FMC - HOFFMAN ESTATES"/>
        <s v="DAVITA - OLYMPIA FIELDS DIALYSIS CENTER"/>
        <s v="FMC - GURNEE"/>
        <s v="FMC - ORLAND PARK"/>
        <s v="FMC - GLENVIEW DIALYSIS CENTER"/>
        <s v="DAVITA - LAKE COUNTY DIALYSIS SERVICES INC"/>
        <s v="SUN HEALTH"/>
        <s v="FMC - NEOMEDICA - MELROSE PARK"/>
        <s v="FMC - GARFIELD"/>
        <s v="FMC - REGENCY PARK"/>
        <s v="FMC - NILES"/>
        <s v="DAVITA - SKYLINE HOME DIALYSIS"/>
        <s v="DAVITA - SAUGET DIALYSIS CENTER"/>
        <s v="FMC - EAST PEORIA DIALYSIS"/>
        <s v="FMC - MCLEAN COUNTY"/>
        <s v="FMC - SPRING VALLEY"/>
        <s v="FMC - OF SPOON RIVER"/>
        <s v="FMC - MARQUETTE PARK"/>
        <s v="DAVITA - WAUKEGAN - HOME PROGRAM"/>
        <s v="FOX VALLEY DIALYSIS LTD"/>
        <s v="FMC - PRAIRIE"/>
        <s v="DAVITA - MARION DIALYSIS"/>
        <s v="FMC - CENTRAL ILLINOIS PEKIN"/>
        <s v="FMC - SOUTH SHORE"/>
        <s v="FMC - SALINE COUNTY"/>
        <s v="FMC - PEORIA DOWNTOWN"/>
        <s v="DAVITA - COUNTRY CLUB HILLS"/>
        <s v="FMC - OTTAWA DIALYSIS"/>
        <s v="DAVITA - WAUKEGAN DIALYSIS"/>
        <s v="FMC - MIDWEST - KEWANEE"/>
        <s v="FMC - GALESBURG"/>
        <s v="DAVITA - EFFINGHAM DIALYSIS"/>
        <s v="DAVITA - JACKSONVILLE DIALYSIS"/>
        <s v="DAVITA - LINCOLN DIALYSIS"/>
        <s v="DAVITA - LITCHFIELD DIALYSIS"/>
        <s v="DAVITA - MACON COUNTY DIALYSIS"/>
        <s v="DAVITA - MATTOON DIALYSIS"/>
        <s v="DAVITA - SPRINGFIELD CENTRAL DIALYSIS"/>
        <s v="DAVITA - TAYLORVILLE DIALYSIS"/>
        <s v="FMC - CHAMPAIGN - URBANA DIALYSIS CENTER"/>
        <s v="FMC - RANDOLPH COUNTY"/>
        <s v="DAVITA - SPRINGFIELD MONTVALE DIALYSIS"/>
        <s v="FMC - MACOMB"/>
        <s v="FMC - ELK GROVE HOME DIALYSIS CENTER"/>
        <s v="FMC - DUQUOIN"/>
        <s v="FMC - PLAINFIELD NORTH"/>
        <s v="FMC - NORTHWESTERN"/>
        <s v="DAVITA - CARPENTERSVILLE"/>
        <s v="DAVITA - DECATUR EAST WOOD DIALYSIS"/>
        <s v="NEPHRON DIALYSIS CENTER, LTD."/>
        <s v="FMC - GREENWOOD AVENUE DIALYSIS CENTER"/>
        <s v="FMC - NORTH AVENUE DIALYSIS CENTER"/>
        <s v="FMC - DIALYSIS CENTERS OF AMERICA-ILLINOIS"/>
        <s v="DAVITA - CHILDRENS DIALYSIS CENTER"/>
        <s v="FMC - BOLINGBROOK DIALYSIS"/>
        <s v="FMC - DUPAGE PERITONEAL DIALYSIS SERVICES"/>
        <s v="FRESENIUS MEDICAL CARE CHICAGOLAND, LLC"/>
        <s v="DAVITA - BENTON DIALYSIS"/>
        <s v="DAVITA - CENTRALIA DIALYSIS"/>
        <s v="FMC - DECATUR - PD"/>
        <s v="FMC - PONTIAC"/>
        <s v="FMC - ELMHURST DIALYSIS CENTER"/>
        <s v="FMC - PEORIA NORTH"/>
        <s v="TRI CITIES DIALYSIS LLC"/>
        <s v="DAVITA - STONE CREST DIALYSIS"/>
        <s v="FMC - NEOMEDICA - ROUND LAKE"/>
        <s v="FMC - GLENDALE HEIGHTS DIALYSIS CENTER"/>
        <s v="FMC - SKOKIE DIALYSIS"/>
        <s v="DAVITA - ALTON DIALYSIS"/>
        <s v="DAVITA - RUSHVILLE DIALYSIS"/>
        <s v="FMC - MIDAMERICA EVANSTON"/>
        <s v="DAVITA - HAZELCREST"/>
        <s v="DIALYZE DIRECT IL - SHELBYVILLE"/>
        <s v="DANVILLE DIALYSIS SERVICES, LLC"/>
        <s v="DAVITA - ARLINGTON HEIGHTS PD"/>
        <s v="FMC - WILLIAMSON COUNTY"/>
        <s v="DAVITA - ARLINGTON HEIGHTS DIALYSIS"/>
        <s v="FMC - ALSIP DIALYSIS CENTER"/>
        <s v="FMC - DIALYSIS SERVICES OF CONGRESS PARKWAY"/>
        <s v="FMC - WILLOWBROOK"/>
        <s v="DAVITA - ILLINI RENAL DIALYSIS"/>
        <s v="DAVITA - MARYVILLE DIALYSIS"/>
        <s v="DAVITA - CHICAGO HEIGHTS DIALYSIS"/>
        <s v="DAVITA - JERSEYVILLE DIALYSIS"/>
        <s v="FMC - BREESE DIALYSIS"/>
        <s v="BEVERLY DIALYSIS"/>
        <s v="DAVITA - SYCAMORE"/>
        <s v="DAVITA - CHURCHVIEW DIALYSIS CENTER"/>
        <s v="FMC - BURBANK"/>
        <s v="DAVITA - FREEPORT DIALYSIS"/>
        <s v="DAVITA - MARENGO CITY DIALYSIS"/>
        <s v="MAPLE AVENUE KIDNEY CENTER"/>
        <s v="FMC - QUAD CITITES"/>
        <s v="DAVITA - ROCKFORD DIALYSIS"/>
        <s v="DAVITA - WHITESIDE DIALYSIS"/>
        <s v="DAVITA - MONTCLARE DIALYSIS"/>
        <s v="DAVITA - BUFFALO GROVE DIALYSIS"/>
        <s v="DAVITA - DIXON KIDNEY CENTER"/>
        <s v="FMC - CENTRAL IL. BLOOMINGTON PD"/>
        <s v="FMC - AUSTIN COMMUNITY KIDNEY CENTER"/>
        <s v="DAVITA - SCHAUMBURG RENAL CENTER"/>
        <s v="CONCERTO DIALYSIS"/>
        <s v="FMC - OTTAWA HOME DIALYSIS"/>
        <s v="FMC - ALEDO"/>
        <s v="DAVITA - MT GREENWOOD"/>
        <s v="DAVITA - STONY CREEK DIALYSIS"/>
        <s v="ARA - SOUTH BARRINGTON DIALYSIS CENTER"/>
        <s v="CENTER FOR RENAL REPLACEMENT, LLC"/>
        <s v="ARA - CRYSTAL LAKE DIALYSIS CENTER"/>
        <s v="DAVITA - ROXBURY DIALYSIS CENTER"/>
        <s v="LAKE VILLA DIALYSIS"/>
        <s v="FMC - MERRIONETTE PARK"/>
        <s v="DAVITA - LITTLE VILLAGE DIALYSIS"/>
        <s v="FKC - LAKE BLUFF"/>
        <s v="FMC - ROSS DIALYSIS - ENGLEWOOD"/>
        <s v="DAVITA - MANTENO DIALYSIS CENTRE"/>
        <s v="FMC - OF MCHENRY"/>
        <s v="FMC - ANTIOCH"/>
        <s v="DAVITA - OLNEY DIALYSIS CENTER"/>
        <s v="FMC - QUAD CITIES KIDNEY CENTER SILVIS, LLC"/>
        <s v="AFFILIATED DIALYSIS CENTERS"/>
        <s v="FMC - OSWEGO"/>
        <s v="FMC - NAPERVILLE NORTH DIALYSIS CENTER"/>
        <s v="FMC - NA LAKEVIEW DIALYSIS"/>
        <s v="QUINCY MEDICAL GROUP PERITONEAL DIALYSIS CTR"/>
        <s v="FMC - CHICAGO WESTSIDE DIALYSIS"/>
        <s v="DIALYZE DIRECT IL - WASHINGTON"/>
        <s v="KANKAKEE COUNTY DIALYSIS"/>
        <s v="DAVITA - MARYVILLE HOME DIALYSIS"/>
        <s v="DAVITA EDENS HOME DIALYSIS"/>
        <s v="DAVITA - WAYNE COUNTY"/>
        <s v="FKC - MOKENA DIALYSIS"/>
        <s v="FMC - ROSELAND"/>
        <s v="FMC - UPTOWN"/>
        <s v="DAVITA - VANDALIA DIALYSIS"/>
        <s v="FMC - HOME DIALYSIS NETWORK INC."/>
        <s v="FMC - STREATOR"/>
        <s v="DAVITA - WOODRIDGE AT HOME"/>
        <s v="DAVITA - HARVEY DIALYSIS"/>
        <s v="AFFILIATED HOME DIALYSIS OF ELK GROVE"/>
        <s v="FMC - SANDWICH DIALYSIS, LLC"/>
        <s v="DAVITA - EDWARDSVILLE DIALYSIS"/>
        <s v="FMC - WEST CHICAGO DIALYSIS CENTER"/>
        <s v="FMC - OF METROPOLIS"/>
        <s v="FMC - PLAINFIELD"/>
        <s v="DAVITA - PITTSFIELD DIALYSIS"/>
        <s v="YORKVILLE DIALYSIS CENTER LLC"/>
        <s v="FMC - DEERFIELD DIALYSIS CENTER"/>
        <s v="DAVITA - ADAMS COUNTY DIALYSIS"/>
        <s v="DAVITA - BIG OAKS DIALYSIS"/>
        <s v="FMC - MIDWAY DIALYSIS"/>
        <s v="DAVITA - ROBINSON DIALYSIS"/>
        <s v="DAVITA - COBBLESTONE DIALYSIS"/>
        <s v="DAVITA - CRYSTAL SPRINGS DIALYSIS"/>
        <s v="DAVITA - KENWOOD DIALYSIS"/>
        <s v="DAVITA - STONY ISLAND DIALYSIS"/>
        <s v="DAVITA - WEST LAWN DIALYSIS"/>
        <s v="DAVITA - KENWOOD PD"/>
        <s v="DAVITA - WOODLAWN DIALYSIS"/>
        <s v="FMC - LOMBARD DIALYSIS"/>
        <s v="FMC - PALATINE DIALYSIS CENTER"/>
        <s v="LAKEVIEW HOME DIALYSIS"/>
        <s v="FMC - STEGER DIALYSIS"/>
        <s v="FMC - OF ELGIN"/>
        <s v="FMC - WAUKEGAN HARBOR"/>
        <s v="DAVITA - GRAND CROSSING DIALYSIS"/>
        <s v="FMC - WEST BATAVIA"/>
        <s v="FMC - WEST WILLOW"/>
        <s v="FMC - MUNDELEIN"/>
        <s v="DAVITA - PALOS PARK DIALYSIS"/>
        <s v="DAVITA - SPRINGFIELD SOUTH DIALYSIS"/>
        <s v="DAVITA - DANVILLE AT HOME"/>
        <s v="FMC - RIVER FOREST DIALYSIS"/>
        <s v="DAVITA - BARRINGTON CREEK"/>
        <s v="ARA - MCHENRY DIALYSIS CENTER"/>
        <s v="USRC - STREAMWOOD DIALYSIS"/>
        <s v="FMC - JOLIET"/>
        <s v="DAVITA - MORRIS DIALYSIS"/>
        <s v="DAVITA - RENAL CARE CENTER NEW LENOX"/>
        <s v="DAVITA - WEST JOLIET"/>
        <s v="VILLA PARK HOME DIALYSIS"/>
        <s v="FMC - CHATHAM"/>
        <s v="HOME DIALYSIS SERVICES LLC"/>
        <s v="GLEN DIALYSIS"/>
        <s v="DAVITA - DRIFTWOOD DIALYSIS"/>
        <s v="DAVITA - CRIMSON RIDGE"/>
        <s v="USRC - BOLINGBROOK"/>
        <s v="USRC - OAKBROOK, LLC"/>
        <s v="USRC ADVANCED HOME THERAPIES, LLC"/>
        <s v="DIALYZE DIRECT IL - GLEN ELLYN"/>
        <s v="DAVITA - SHILOH DIALYSIS"/>
        <s v="FMC - CICERO"/>
        <s v="USRC - VILLA PARK DIALYSIS"/>
        <s v="FMC - SOUTH DEERING DIALYSIS"/>
        <s v="DAVITA - SILVERBRIDGE HOME TRAINING"/>
        <s v="SAH DIALYSIS CLINIC @26TH ST"/>
        <s v="IROQUOIS KIDNEY CENTER"/>
        <s v="HOME DIALYSIS SERVICES - CRYSTAL LAKE"/>
        <s v="HOME DIALYSIS SEVICES HICKORY HILLS LLC"/>
        <s v="DAVITA - MOLINE HOME TRAINING"/>
        <s v="DAVITA - TIMBER CREEK"/>
        <s v="FMC - OAK FOREST"/>
        <s v="FMC - NAPERBROOK"/>
        <s v="FMC - LOGAN SQUARE"/>
        <s v="DAVITA - TAZEWELL COUNTY DIALYSIS"/>
        <s v="DAVITA - LAWNDALE DIALYSIS"/>
        <s v="HOME DIALYSIS SERVICES OLYMPIA FIELDS LLC"/>
        <s v="NORTHWESTERN MEDICAL FACILITY FOUNDATION DIALYSIS CENTER"/>
        <s v="FMC - NORTHFIELD"/>
        <s v="DAVITA - RED BUD DIALYSIS"/>
        <s v="AFFILIATED DIALYSIS OF JOLIET"/>
        <s v="FMC - DES PLAINES"/>
        <s v="DAVITA - FLOSSMOOR HOME"/>
        <s v="JOLIET DIALYSIS HOLDINGS"/>
        <s v="DAVITA - GARFIELD KIDNEY CENTER"/>
        <s v="FMC - NORMAL DIALYSIS"/>
        <s v="NX STAGE KIDNEY CARE"/>
        <s v="FMC - WEST FRANKFORT HOME THERAPIES"/>
        <s v="FMC - AVANTUS HOME THERAPY"/>
        <s v="FMC - HIGHLAND"/>
        <s v="DAVITA - WEST SIDE"/>
        <s v="MIDWEST KIDNEY CENTER"/>
        <s v="DAVITA - NEW LENOX HOME"/>
        <s v="USRC - VILLA PARK HOME THERAPIES"/>
        <s v="HOME DIALYSIS SERVICES PEORIA"/>
        <s v="FMC - WATERLOO DIALYSIS"/>
        <s v="FMC - MAPLE CITY"/>
        <s v="HOME HEMODIALYSIS NETWORK"/>
        <s v="HOME DIALYSIS SERVICES ROCKFORD LLC"/>
        <s v="DAVITA - CHICAGO RIDGE DIALYSIS"/>
        <s v="MEDICAL DISTRICT HOME DIALYSIS LLC"/>
        <s v="DAVITA - BELVIDERE DIALYSIS"/>
        <s v="RENAL CARE PROVIDERS LLC"/>
        <s v="NOCTURNAL DIALYSIS SPA"/>
        <s v="FMC - LEMONT"/>
        <s v="HOME DIALYSIS SERVICES ELK GROVE, LLC"/>
        <s v="HOME DIALYSIS SERVICES NORTH CHICAGO, LLC"/>
        <s v="HOME DIALYSIS SERVICES FRANKFORT, LLC"/>
        <s v="FMC - SUMMIT"/>
        <s v="RENVIVA, LLC"/>
        <s v="DAVITA - COAL CITY HOME TRAINING"/>
        <s v="TOTAL RENAL CARE INC."/>
        <s v="DAVITA - MACHESNEY PARK DIALYSIS"/>
        <s v="DAVITA - SALEM HOME TRAINING"/>
        <s v="DAVITA - ALSIP HOME TRAINING"/>
        <s v="FMC - ABERDEEN"/>
        <s v="DAVITA - TINLEY PARK"/>
        <s v="DAVITA - NORTHSIDE HOME TRAINING"/>
        <s v="DAVITA - VERMILION COUNTY DIALYSIS"/>
        <s v="TOTAL RENAL CARE - MONTGOMERY COUNTY DIALYSIS"/>
        <s v="AFFILIATED DIALYSIS OF MORRIS"/>
        <s v="FRESENIUS MEDICAL CARE CHIGACOGLAND, LLC"/>
        <s v="SHIFA DIALYSIS"/>
        <s v="DAVITA - CALUMET CITY DIALYSIS"/>
        <s v="FRESENIUS MEDICAL CARE KOKE MILL LLC"/>
        <s v="ANGEL CARE CENTER LLC"/>
        <s v="FMC - HUMBOLDT PARK"/>
        <s v="DAVITA - COLLINSVILLE"/>
        <s v="FRESENIUS KIDNEY CARE CHICAGOLAND LLC"/>
        <s v="HOME DIALYSIS SERVICES - FOX VALLEY LLC"/>
        <s v="DAVITA - FOREST CITY DIALYSIS"/>
        <s v="DCC - OAK LAWN"/>
        <s v="FMC - BEVERLY RIDGE"/>
        <s v="DAVITA - HUNTLEY DIALYSIS"/>
        <s v="DCC - OLYMPIA FIELDS"/>
        <s v="USRC - HICKORY HILLS DIALYSIS"/>
        <s v="DAVITA - PARK MANOR DIALYSIS"/>
        <s v="FKC - CHICAGO HEIGHTS"/>
        <s v="CRAWFORD COUNTY HOME TRAINING"/>
        <s v="USRC - WEST CHICAGO DIALYSIS"/>
        <s v="WASHINGTON HEIGHTS DIALYSIS"/>
        <s v="FMC - SCHAUMBURG"/>
        <s v="FKC - EAST AURORA"/>
        <s v="DAVITA - FOXPOINT DIALYSIS"/>
        <s v="FKC - BELLEVILLE"/>
        <s v="DAVITA - IRVING PARK DIALYSIS"/>
        <s v="FMC - ZION"/>
        <s v="OWEN CENTER HOME TRAINING"/>
        <s v="FMC - MOUNT PROSPECT"/>
        <s v="CHANNAHON HOME DIALYSIS"/>
        <s v="DAVITA - KANKAKEE RIVER DIALYSIS"/>
        <s v="DAVITA - NORWOOD PARK DIALYSIS"/>
        <s v="FMC - INDIANAPOLIS"/>
        <s v="FMC - GARY DIALYSIS"/>
        <s v="FMC - INDIANAPOLIS-EAST"/>
        <s v="FMC - OHIO VALLEY DIALYSIS CENTER"/>
        <s v="FMC - SOUTHERN INDIANA"/>
        <s v="DAVITA - BATESVILLE DIALYSIS"/>
        <s v="FMC - RICHMOND"/>
        <s v="FMC - DIALYSIS INSTITUTE OF ANDERSON"/>
        <s v="DAVITA - LAWRENCEBURG DIALYSIS,LLC"/>
        <s v="DAVITA - MARION COUNTY"/>
        <s v="FMC - NORTHEAST INDIANA KIDNEY CTR - FORT WAYNE"/>
        <s v="FMC - GRANT COUNTY DIALYSIS"/>
        <s v="FMC - CANAL DIALYSIS"/>
        <s v="FMC - NORTHEAST INDIANA KIDNEY CENTER-WARSAW"/>
        <s v="FMC - NEPHROLOGY  - MISHAWAKA"/>
        <s v="DAVITA - GARY"/>
        <s v="DAVITA - HAMMOND DIALYSIS"/>
        <s v="DAVITA - JASPER DIALYSIS"/>
        <s v="US RENAL CARE- NW INDIANAPOLIS RENAL CENTER"/>
        <s v="FMC - INDIANAPOLIS-NORTH"/>
        <s v="FMC - KOKOMO"/>
        <s v="DAVITA - VALPARAISO"/>
        <s v="FMC - NEPHROLOGY - ELKHART"/>
        <s v="FMC - INDIANAPOLIS-WEST"/>
        <s v="BIOMEDICAL APPLICATION OF INDIANA"/>
        <s v="FMC - INDIANAPOLIS-SOUTH"/>
        <s v="FMC - NEPHROLOGY - LA PORTE"/>
        <s v="DAVITA - NORTH EVANSVILLE DIALYSIS"/>
        <s v="FMC - CROWN POINT"/>
        <s v="FMC - TRI-COUNTIES DIALYSIS CENTER"/>
        <s v="DAVITA- QUAD COUNTIES DIALYSIS CENTER"/>
        <s v="FMC - MERRILLVILLE DIALYSIS CENTER"/>
        <s v="FMC - NEPHROLOGY  - BLACKTHORN"/>
        <s v="FMC - NORTH HAMMOND"/>
        <s v="DAVITA -  BLUE RIVER VALLEY RENAL CENTER"/>
        <s v="DAVITA - MICHIGAN CITY"/>
        <s v="DCI - INDIANAPOLIS"/>
        <s v="DAVITA - MUNSTER"/>
        <s v="FMC - DEKALB COUNTY DIALYSIS"/>
        <s v="FMC - SHELBYVILLE"/>
        <s v="FMC - HENDRICKS COUNTY"/>
        <s v="FMC - MORGAN COUNTY"/>
        <s v="FMC - FLOYD COUNTY"/>
        <s v="FMC - NOBLESVILLE DIALYSIS"/>
        <s v="FMC - COLUMBUS BARTHOLOMEW"/>
        <s v="FMC-INDIANAPOLIS MIDTOWN"/>
        <s v="DAVITA - EAST CHICAGO"/>
        <s v="FMC - NEOMEDICA - MUNSTER"/>
        <s v="FMC - EAST CHICAGO DIALYSIS CENTER"/>
        <s v="FMC - PORTAGE DIALYSIS CENTER"/>
        <s v="FMC - GREENFIELD"/>
        <s v="FMC - SEYMOUR"/>
        <s v="DAVITA - DAVIESS COUNTY DIALYSIS"/>
        <s v="DAVITA - EAST EVANSVILLE DIALYSIS"/>
        <s v="FMC - TERRE HAUTE NORTH"/>
        <s v="US RENAL CARE-GREENWOOD RENAL CENTER"/>
        <s v="FMC - DIALYSIS SERVICES OF SALEM"/>
        <s v="DAVITA - TELL CITY DIALYSIS CENTER"/>
        <s v="FMC - DUPONT DIALYSIS"/>
        <s v="FMC -  LINTON"/>
        <s v="FMC - BLOOMINGTON MONROE"/>
        <s v="DAVITA - MERRILLVILLE DIALYSIS"/>
        <s v="FMC -  SPENCER"/>
        <s v="FMC - HUNTINGTON DIALYSIS"/>
        <s v="FMC- LOGANSPORT DIALYSIS"/>
        <s v="FMC - SHADELAND STATION"/>
        <s v="FMC - CONNERSVILLE"/>
        <s v="FMC - IRVINGTON"/>
        <s v="DAVITA - NEW ALBANY DIALYSIS"/>
        <s v="FMC - MADISON"/>
        <s v="FMC - TERRE HAUTE SOUTH"/>
        <s v="DAVITA - VINCENNES DIALYSIS"/>
        <s v="FMC - CIRCLE CITY"/>
        <s v="FMC - LAWRENCE COUNTY"/>
        <s v="DSI - COFFEE CREEK DIALYSIS"/>
        <s v="DAVITA - WESTVIEW DIALYSIS"/>
        <s v="WELLBOUND OF LAFAYETTE"/>
        <s v="FMC - LIBERTY DIALYSIS - CRAWFORDSVILLE"/>
        <s v="DSI - DIALYSIS - LA PORTE"/>
        <s v="FMC - LIBERTY DIALYSIS - FRANKFORT"/>
        <s v="FMC - LIBERTY DIALYSIS - LAFAYETTE II"/>
        <s v="FMC - LIBERTY DIALYSIS - MONTICELLO"/>
        <s v="DAVITA - DIALYSIS - FRANKLIN"/>
        <s v="US RENAL CARE-DALEVILLE"/>
        <s v="FMC NEW CASTLE"/>
        <s v="FMC - WINCHESTER IN"/>
        <s v="DSI - NORTH MUNCIE"/>
        <s v="DSI - KNOX DIALYSIS"/>
        <s v="FMC - CARMEL"/>
        <s v="FMC - LIBERTY DIALYSIS - LEBANON, LLC"/>
        <s v="FMC - NEPHROLOGY - MARSHALL COUNTY"/>
        <s v="FMC - NEPHROLOGY - HOME"/>
        <s v="DAVITA - SALEM DIALYSIS CENTER"/>
        <s v="DSI - NORTH GRANVILLE DIALYSIS CLINIC"/>
        <s v="DAVITA GREENSBURG DIALYSIS"/>
        <s v="DAVITA - INDY SOUTH DIALYSIS"/>
        <s v="US RENAL CARE KOKOMO DIALYSIS"/>
        <s v="FMC - GREENCASTLE"/>
        <s v="DAVITA - CORYDON DIALYSIS CENTER"/>
        <s v="DAVITA - CARMEL DIALYSIS"/>
        <s v="FMC - FRANKLIN"/>
        <s v="FMC - CORYDON"/>
        <s v="FMC - LIBERTY DIALYSIS - HAMMOND"/>
        <s v="FMC - TREE CITY DIALYSIS"/>
        <s v="DAVITA - KENDALLVILLE RENAL CARE CENTER"/>
        <s v="FMC - ELWOOD"/>
        <s v="DAVITA - ST. JOHN DIALYSIS"/>
        <s v="DAVITA - CHESTERTON"/>
        <s v="DAVITA - PRINCETON DIALYSIS"/>
        <s v="DAVITA - PORTAGE"/>
        <s v="FMC - HOBART"/>
        <s v="FMC - DYER"/>
        <s v="FMC - MUNCIE DIALYSIS"/>
        <s v="US RENAL CARE LAFAYETTE DIALYSIS"/>
        <s v="DAVITA - NORTH VERNON DIALYSIS CENTER"/>
        <s v="DAVITA - PLAINFIELD"/>
        <s v="FMC - PERU DIALYSIS"/>
        <s v="FMC - WELLS COUNTY"/>
        <s v="FMC - SCOTT COUNTY DIALYSIS"/>
        <s v="DAVITA - HOOSIER HILLS DIALYSIS"/>
        <s v="FMC -  NEPHROLOGY - GOSHEN"/>
        <s v="DAVITA - NEWBURGH DIALYSIS"/>
        <s v="DAVITA - AVON DIALYSIS"/>
        <s v="DAVITA - SCOTTSBURG DIALYSIS"/>
        <s v="DAVITA - FORT WAYNE SOUTH"/>
        <s v="DAVITA - FORT WAYNE WEST"/>
        <s v="DAVITA - APPLESEED"/>
        <s v="DAVITA - CARMEL HEALTH AND LIVING"/>
        <s v="DAVITA - JEFFERSONVILLE DIALYSIS"/>
        <s v="DAVITA - PAOLI DIALYSIS"/>
        <s v="DAVITA - SUMMIT CITY DIALYSIS"/>
        <s v="FMC - FISHERS DIALYSIS"/>
        <s v="DAVITA - MISHAWAKA DIALYSIS"/>
        <s v="DAVITA - BROWNSBURG CLINIC"/>
        <s v="INDIANA DIALYSIS COMPANY"/>
        <s v="DAVITA - EAGLE HIGHLANDS"/>
        <s v="DAVITA - DIALYSIS SOUTH BEND WEST"/>
        <s v="FMC - SOUTH BEND DIALYSIS"/>
        <s v="DAVITA - INDY EAST"/>
        <s v="DAVITA - VINCENNES HOME DIALYSIS"/>
        <s v="DAVITA - ELKHART"/>
        <s v="DAVITA - MUNCIE"/>
        <s v="DAVITA - SPRING STREET"/>
        <s v="FMC - VIGO COUNTY"/>
        <s v="DAVITA - IRISH DIALYSIS"/>
        <s v="FMC - GRIFFITH"/>
        <s v="SCHERERVILLE DIALYSIS CENTER"/>
        <s v="HAMMOND DIALYSIS CENTER"/>
        <s v="MERRILLVILLE NORTH DIALYSIS CENTER"/>
        <s v="USRC MICHIGAN CITY DIALYSIS"/>
        <s v="FMC-VINCENNES"/>
        <s v="DIALYSIS CENTER OF PORTAGE LLC"/>
        <s v="RANDOLPH DIALYSIS, LLC"/>
        <s v="NXKC INDIANAPOLIS NORTHWEST, LLC"/>
        <s v="HOME DIALYSIS SERVICES MERRILLVILLE, LLC"/>
        <s v="DAVITA-WHITEWATER VALLEY DIALYSIS"/>
        <s v="DAVITA-FORT WAYNE NORTH DIALYSIS"/>
        <s v="LOFIELD DIALYSIS, LLC"/>
        <s v="DRUMMER DIALYSIS LLC"/>
        <s v="DAVITA LA PORTE DIALYSIS"/>
        <s v="DAVITA-SULLIVAN DIALYSIS"/>
        <s v="ISD RENAL INC"/>
        <s v="ISD RENAL"/>
        <s v="DAVITA-TERRE HAUTE DIALYSIS"/>
        <s v="LOFIELD DIALYSIS LLC"/>
        <s v="FRESENIUS MEDICAL CARE INDIANA, LLC"/>
        <s v="MUNSTER DIALYSIS CENTER"/>
        <s v="AMERICAN KIDNEY CENTER"/>
        <s v="DAVITA- FALL CREEK"/>
        <s v="BIO-MEDICAL APPLICATIONS OF INDIANA"/>
        <s v="THE DIALYSIS CENTER OF GARY LLC"/>
        <s v="RILEY HOSPITAL - PEDS DIALYSIS"/>
        <s v="UNIVERSITY OF IOWA HOSPITAL &amp; CLINICS DIALYSIS"/>
        <s v="MERCY MEDICAL CENTER - CEDAR RAPIDS"/>
        <s v="MERCY MEDICAL CENTER - CLINTON"/>
        <s v="SAINT ANTHONYS REGIONAL HOSPITAL"/>
        <s v="MILTON &amp; ETHEL WARNER DIALYSIS UNIT - SPENCER"/>
        <s v="WAYNE COUNTY HOSPITAL ESRD"/>
        <s v="MERCY DIALYSIS - VINTON"/>
        <s v="TRI- STATE DIALYSIS - DUBUQUE"/>
        <s v="CENTRAL DES MOINES DIALYSIS"/>
        <s v="WEST DES MOINES DIALYSIS"/>
        <s v="FMC - DAVENPORT"/>
        <s v="SOUTHEASTERN RENAL DIALYSIS, L.C. - MOUNT PLEASANT"/>
        <s v="TRI- STATE DIALYSIS - MANCHESTER"/>
        <s v="SOUTHEASTERN RENAL DIALYSIS, LC - W BURLINGTON"/>
        <s v="CRESTON DIALYSIS"/>
        <s v="SIOUXLAND DIALYSIS"/>
        <s v="CEDAR VALLEY DIALYSIS CENTER"/>
        <s v="SOUTHEASTERN RENAL DIALYSIS, L.C. - LEE COUNTY"/>
        <s v="RENAL CENTER OF STORM LAKE, LLC"/>
        <s v="ATLANTIC DIALYSIS"/>
        <s v="NEWTON DIALYSIS"/>
        <s v="DIALYSIS CLINIC INC. - ONAWA"/>
        <s v="FMC MIDWEST DIALYSIS"/>
        <s v="WEST UNION DIALYSIS CENTER"/>
        <s v="SHENANDOAH DIALYSIS"/>
        <s v="HARLAN DIALYSIS"/>
        <s v="RIVERPOINT DIALYSIS UNIT"/>
        <s v="FMC - BETTENDORF"/>
        <s v="FMC - MERCY"/>
        <s v="EAST DES MOINES DIALYSIS"/>
        <s v="FMC - DIALYSIS SERVICES DES MOINES SOUTH"/>
        <s v="SANFORD HEALTH DIALYSIS HOSPERS"/>
        <s v="SOUTHEASTERN RENAL DIALYSIS, LC - FT MADISON"/>
        <s v="FMC - OTTUMWA"/>
        <s v="COUNCIL BLUFFS DIALYSIS CENTER"/>
        <s v="SOUTHEASTERN RENAL DIALYSIS, L.C. - FAIRFIELD"/>
        <s v="BLACK HAWK DIALYSIS"/>
        <s v="CEDAR VALLEY WAVERLY DIALYSIS"/>
        <s v="FMC - MAQUOKETA"/>
        <s v="BUCHANAN COUNTY DIALYSIS"/>
        <s v="LE MARS AREA DIALYSIS SERVICES"/>
        <s v="IOWA FALLS MARY GREELEY DIALYSIS"/>
        <s v="MARSHALLTOWN MARY GREELEY DIALYSIS"/>
        <s v="AMES MARY GREELEY DIALYSIS"/>
        <s v="RENAL CENTER OF FORT DODGE LLC"/>
        <s v="CEDAR RAPIDS DIALYSIS"/>
        <s v="FMC - MUSCATINE"/>
        <s v="GREEN COUNTRY DIALYSIS"/>
        <s v="RIVER VALLEY DIALYSIS"/>
        <s v="FMC CLINE FAMILY DIALYSIS CENTER"/>
        <s v="ANKENY DIALYSIS"/>
        <s v="FIVE SEASONS DIALYSIS"/>
        <s v="E.A. MOTTO DIALYSIS"/>
        <s v="OTTUMWA DIALYSIS"/>
        <s v="SIOUX CITY DIALYSIS"/>
        <s v="FMC - MASON CITY"/>
        <s v="FMC - ALGONA"/>
        <s v="FMC - CHARLES CITY"/>
        <s v="PELLA DIALYSIS"/>
        <s v="WINDSOR HEIGHTS DIALYSIS"/>
        <s v="MAYO CLINIC HOSP-DYLS"/>
        <s v="UNIVERSITY OF IOWA HOSPITAL &amp; CLINICS - MUSCATINE"/>
        <s v="UNIVERSITY OF IOWA HOSPITAL &amp; CLINICS - GRINNELL"/>
        <s v="UNIVERSITY OF IOWA HOSPITAL &amp; CLINICS - NORTH LIBERTY"/>
        <s v="UNIVERSITY OF IOWA HOSPITAL &amp; CLINICS - WASHINGTON"/>
        <s v="WARNER DIALYSIS CENTER"/>
        <s v="MERCY MEDICAL CENTER DIALYSIS - MERCY PLAZA"/>
        <s v="WARNER DIALYSIS CENTER SPENCER"/>
        <s v="FMC - EL DORADO"/>
        <s v="PEDIATRICS DIALYSIS SERVICE AT WESLEY"/>
        <s v="HIGH PLAINS REGIONAL DIALYSIS"/>
        <s v="JOHNSON COUNTY DIALYSIS"/>
        <s v="FMC - SALINA"/>
        <s v="WICHITA DIALYSIS CENTER"/>
        <s v="FMC - WICHITA"/>
        <s v="RENAL CARE GROUP - DODGE CITY"/>
        <s v="RENAL CARE GROUP - HAYS"/>
        <s v="FMC - PITTSBURG MIDWEST"/>
        <s v="TOPEKA DIALYSIS"/>
        <s v="LENEXA DIALYSIS"/>
        <s v="OTTAWA DIALYSIS"/>
        <s v="INDEPENDENCE DIALYSIS CENTER"/>
        <s v="RENAL CARE GROUP - CHANUTE"/>
        <s v="GARDEN CITY DIALYSIS CENTER"/>
        <s v="RENAL CARE GROUP - LIBERAL"/>
        <s v="FMC - CONCORDIA"/>
        <s v="FLINT HILLS DIALYSIS LLC"/>
        <s v="RENAL CARE GROUP - GREAT BEND"/>
        <s v="EAST WICHITA DIALYSIS CENTER"/>
        <s v="WYANDOTTE COUNTY DIALYSIS, L L C"/>
        <s v="LAWRENCE DIALYSIS"/>
        <s v="WINFIELD DIALYSIS CENTER"/>
        <s v="DIALYSIS SPECIALISTS OF TOPEKA, INC."/>
        <s v="FMC EMPORIA"/>
        <s v="NEWTON DIALYSIS CENTER"/>
        <s v="PARSONS DIALYSIS CENTER"/>
        <s v="RENAL CARE GROUP - NEWTON"/>
        <s v="BIO-MEDICAL APPLICATIONS OF LEAWOOD"/>
        <s v="DERBY DIALYSIS CENTER"/>
        <s v="SABETHA DIALYSIS"/>
        <s v="FMC - JUNCTION CITY"/>
        <s v="WYANDOTTE WEST DIALYSIS"/>
        <s v="PRATT DIALYSIS CENTER"/>
        <s v="RENAL CARE GROUP - WICHITA WEST"/>
        <s v="OLATHE DIALYSIS"/>
        <s v="NE WICHITA DIALYSIS CENTER"/>
        <s v="RENAL CARE GROUP- WICHITA EAST"/>
        <s v="WYANDOTTE CENTRAL DIALYSIS"/>
        <s v="LEAVENWORTH DIALYSIS"/>
        <s v="DIALYSIS CENTER OF HUTCHINSON"/>
        <s v="RAI - PARALLEL PARKWAY - KANSAS CITY DIALYSIS"/>
        <s v="MAIZE DIALYSIS CENTER"/>
        <s v="RAI - RAINBOW BLVD - WESTWOOD"/>
        <s v="FRESENIUS MEDICAL CARE DERBY"/>
        <s v="PAOLA DIALYSIS"/>
        <s v="NALL DIALYSIS"/>
        <s v="FLINT HILLS DIALYSIS OF MARYSVILLE"/>
        <s v="ANDOVER DIALYSIS"/>
        <s v="FMC - FORT SCOTT"/>
        <s v="LAWRENCE HOME TRAINING"/>
        <s v="GARDNER DIALYSIS"/>
        <s v="EMPORIA DIALYSIS"/>
        <s v="HOME DIALYSIS SERVICES KANSAS CITY"/>
        <s v="WANAMAKER DIALYSIS"/>
        <s v="MANHATTAN DIALYSIS"/>
        <s v="NOTTINGHAM DIALYSIS"/>
        <s v="MISSION DIALYSIS"/>
        <s v="HOPEFIELD DIALYSIS"/>
        <s v="FKC - TOPEKA EAST"/>
        <s v="FMC - GARDEN CITY"/>
        <s v="FKC - LENEXA"/>
        <s v="OVERLAND PARK DIALYSIS"/>
        <s v="AIR CAPITAL DIALYSIS"/>
        <s v="FREE STATE DIALYSIS"/>
        <s v="KENTUCKY CHILDRENS HOSPITAL"/>
        <s v="T.J. SAMSON  KIDNEY CARE"/>
        <s v="UNIVERSITY OF LOUISVILLE DIALYSIS CENTER, LLC"/>
        <s v="DCI - LEXINGTON"/>
        <s v="FMC - LOUISVILLE"/>
        <s v="DAVITA - DIALYSIS OF CENTRAL KENTUCKY"/>
        <s v="FMC - BOWLING GREEN KIDNEY CENTER"/>
        <s v="FMC - PRESTONSBURG"/>
        <s v="DCI - CORBIN"/>
        <s v="FMC - MOREHEAD"/>
        <s v="DCI - SOUTH LEXINGTON"/>
        <s v="DCI - DANVILLE"/>
        <s v="FMC - WEST LOUISVILLE"/>
        <s v="FMC - SOMERSET"/>
        <s v="FMC - HAZARD"/>
        <s v="DAVITA - TAYLOR COUNTY DIALYSIS"/>
        <s v="DAVITA - HOPKINSVILLE DIALYSIS"/>
        <s v="FMC - DIALYSIS SERVICES OF AUDUBON"/>
        <s v="FMC - SOUTH LOUISVILLE"/>
        <s v="FMC - ASHLAND"/>
        <s v="FMC - GLASGOW KIDNEY CENTER"/>
        <s v="FMC - EAST LOUISVILLE"/>
        <s v="DAVITA - CRESTVIEW HILLS DIALYSIS"/>
        <s v="DCI - FRANKFORT"/>
        <s v="FMC - CENTRAL RICHMOND"/>
        <s v="DCI - RICHMOND"/>
        <s v="FMC - SUBURBAN"/>
        <s v="FMC - CENTRAL CITY"/>
        <s v="ARA - UNIVERSITY KIDNEY CENTER 3RD STREET"/>
        <s v="DAVITA - EASTERN KENTUCKY DIALYSIS"/>
        <s v="FMC - PIKEVILLE"/>
        <s v="DCI - MAYSVILLE"/>
        <s v="DAVITA - SOUTH HILL DIALYSIS"/>
        <s v="FMC - SOUTHWEST"/>
        <s v="DAVITA - GARDENSIDE DIALYSIS"/>
        <s v="DAVITA - OWENSBORO DIALYSIS CENTER"/>
        <s v="DAVITA - PAINTSVILLE DIALYSIS"/>
        <s v="DAVITA - CHRISTIAN COUNTY DIALYSIS"/>
        <s v="FMC - DANVILLE"/>
        <s v="FMC - KUTTAWA DIALYSIS"/>
        <s v="FMC -  DIALYSIS OF PADUCAH"/>
        <s v="FMC  - DIALYSIS OF MURRAY"/>
        <s v="FMC -  DIALYSIS OF MAYFIELD"/>
        <s v="FMC - MT. STERLING"/>
        <s v="FMC-  LEXINGTON SOUTH DIALYSIS"/>
        <s v="FMC - KENTUCKY RENAL CARE GROUP - LEXINGTON EAST"/>
        <s v="FMC - SOUTH PADUCAH"/>
        <s v="FMC - PAINTSVILLE"/>
        <s v="FMC - CALDWELL COUNTY DIALYSIS"/>
        <s v="FMC - GREENUP"/>
        <s v="FMC - LEXINGTON NORTH"/>
        <s v="FMC - NA HARLAN"/>
        <s v="DAVITA - RAVEN ROCK"/>
        <s v="FMC-SOUTH CENTRAL LOUISVILLE"/>
        <s v="DAVITA - BARDSTOWN DIALYSIS"/>
        <s v="FMC - NALCO HOME PROGRAM"/>
        <s v="DAVITA - LOUISVILLE DIALYSIS"/>
        <s v="DAVITA - LAGRANGE DIALYSIS CENTER"/>
        <s v="FMC - JACKSON"/>
        <s v="DAVITA - LEITCHFIELD DIALYSIS"/>
        <s v="FMC - DIALYSIS SERVICES OF OLDHAM COUNTY"/>
        <s v="FMC - BARDSTOWN"/>
        <s v="DAVITA - SPRINGHURST DIALYSIS CENTER"/>
        <s v="FMC - NA OF GRAYSON"/>
        <s v="DAVITA - LOUISA  DIALYSIS"/>
        <s v="DAVITA WEST BROADWAY DIALYSIS"/>
        <s v="DAVITA - TURFWAY DIALYSIS"/>
        <s v="DAVITA - COLD SPRING DIALYSIS"/>
        <s v="FRESENIUS MEDICAL CARE NAK FRANKFORT, LLC"/>
        <s v="DAVITA-TURFWAY PD TRAINING"/>
        <s v="FMC - GEORGETOWN DIALYSIS CLINIC"/>
        <s v="FMC - NICHOLASVILLE DIALYSIS"/>
        <s v="DAVITA - MAYSVILLE"/>
        <s v="FMC - NORTHEAST LOUISVILLE"/>
        <s v="FMC - BOONE COUNTY"/>
        <s v="DAVITA - MEADOWS EAST"/>
        <s v="FMC - MADISONVILLE DIALYSIS"/>
        <s v="DAVITA - WILLIAMSTOWN DIALYSIS"/>
        <s v="FMC - LEBANON MARION COUNTY"/>
        <s v="DAVITA - MADISONVILLE DIALYSIS CENTER"/>
        <s v="DAVITA SOUTH WILLIAMSON DIALYSIS"/>
        <s v="FMC - OF HARDIN COUNTY"/>
        <s v="DAVITA - SHEPERDSVILLE DIALYSIS"/>
        <s v="DAVITA - HAMBURG DIALYSIS"/>
        <s v="FMC - WINCHESTER"/>
        <s v="DAVITA - BOURBON COUNTY DIALYSIS"/>
        <s v="DAVITA - 12TH ST. COVINGTON DIALYSIS"/>
        <s v="FMC - SHEPHERDSVILLE"/>
        <s v="DAVITA - VERSAILLES DIALYSIS"/>
        <s v="FMC - CAMPBELLSVILLE"/>
        <s v="FMC - TRIGG COUNTY"/>
        <s v="FMC - CENTRAL ASHLAND"/>
        <s v="FMC - MASONIC HOME DIALYSIS"/>
        <s v="DAVITA - RADCLIFF DIALYSIS"/>
        <s v="AMERICAN HOME DIALYSIS"/>
        <s v="FMC - KENTUCKIANA HOME THERAPIES"/>
        <s v="DAVITA - SHELBYVILLE ROAD DIALYSIS"/>
        <s v="DAVITA - DIALYSIS OF WARREN COUNTY"/>
        <s v="DAVITA - GENERAL BUTLER DIALYSIS"/>
        <s v="FMC -LAKE CUMBERLAND"/>
        <s v="DIALYSIS SERVICES OF PINEVILLE"/>
        <s v="KUMAR DIALYSIS FLORENCE"/>
        <s v="DIALYSIS SERVICES OF LONDON"/>
        <s v="FMC - EDGEWOOD"/>
        <s v="UNIVERSITY KIDNEY CENTER HIKES LANE LLC"/>
        <s v="UNIVERSITY KIDNEY CENTER - BROADWAY"/>
        <s v="UNIVERSITY KIDNEY CENTER BLUEGRASS, LLC"/>
        <s v="DAVITA - OWENSBORO HOME DIALYSIS"/>
        <s v="DAVITA - KENTUCKY HOME TRAINING"/>
        <s v="FMC - NAK BEREA, LLC"/>
        <s v="FMC - HOPKINSVILLE"/>
        <s v="DAVITA PORTLAND DIALYSIS"/>
        <s v="FMC-NAK RADCLIFF, LLC"/>
        <s v="BIO-MEDICAL APPLICATION OF KENTUCKY, INC."/>
        <s v="FMC- LEXINGTON SOUTHWEST"/>
        <s v="FMC- WAYNE COUNTY"/>
        <s v="SAGUARO DIALYSIS LLC"/>
        <s v="DAVITA-WALTON DIALYSIS"/>
        <s v="FRESENIUS KIDNEY CARE STANFORD"/>
        <s v="BIO-MEDICAL APPLICATIONS OF KENTUCKY, INC."/>
        <s v="BIO-MEDICAL APPLICATIONS OF KENTUCKY, INC"/>
        <s v="WILLIS KNIGHTON MED CTR-DIALYSIS"/>
        <s v="LADY OF THE SEA DIALYSIS CTR"/>
        <s v="CHILDRENS HOSPITAL-DIALYSIS"/>
        <s v="FMCNA - BATON ROUGE"/>
        <s v="FMCNA - ALEXANDRIA"/>
        <s v="FMCNA - WEST LAFAYETTE"/>
        <s v="FMCNA - FLORIDA PARISH KIDNEY CTR"/>
        <s v="DAVITA - WESTBANK CHRONIC RENAL CTR"/>
        <s v="FMCNA - NORTHEAST LOUISIANA DIALYSIS CTR"/>
        <s v="FMCNA - METAIRIE"/>
        <s v="FMCNA - SHREVEPORT REGIONAL"/>
        <s v="CHALMETTE DIALYSIS CTR"/>
        <s v="FMCNA - NEW ORLEANS EAST- FERNCREST"/>
        <s v="FMCNA - OPELOUSAS"/>
        <s v="FMCNA - MARRERO"/>
        <s v="FMCNA - NEW IBERIA"/>
        <s v="DAVITA - FLEUR DE LIS"/>
        <s v="FMCNA - MANCUSO"/>
        <s v="FMCNA - NATCHITOCHES DX"/>
        <s v="FMCNA - DIALYSIS CTR OF SHREVEPORT"/>
        <s v="FMCNA - OCHSNER NEW ORLEANS"/>
        <s v="FMCNA - BOSSIER REGIONAL DX CTR"/>
        <s v="BIENVILLE DIALYSIS CTR NORTH"/>
        <s v="DAVITA - CHATEAU DIALYSIS"/>
        <s v="FMCNA - CROWLEY"/>
        <s v="FMCNA - BAKER"/>
        <s v="DAVITA - BOGALUSA KIDNEY CARE"/>
        <s v="FMCNA - MINDEN DIALYSIS"/>
        <s v="LAPLACE DIALYSIS CTR"/>
        <s v="FMCNA - PONTCHARTRAIN KIDNEY CTR"/>
        <s v="MORGAN CITY DIALYSIS CTR"/>
        <s v="DAVITA - MAGNOLIA DIALYSIS"/>
        <s v="FMCNA - HOUMA"/>
        <s v="FMCNA - BUNKIE"/>
        <s v="DAVITA - SLIDELL KIDNEY CARE"/>
        <s v="FMCNA - AMITE"/>
        <s v="FMCNA - FOSTER DR DIALYSIS SVCS"/>
        <s v="FMCNA - ABBEVILLE"/>
        <s v="FMCNA - NORTH SHREVEPORT DIALYSIS"/>
        <s v="FMCNA - FERRIDAY"/>
        <s v="FMCNA - DELHI DIALYSIS CTR"/>
        <s v="FMCNA - QUALITY CARE DIALYSIS-HAMMOND"/>
        <s v="FMCNA - EUNICE"/>
        <s v="FMCNA - WESTPORT"/>
        <s v="FMCNA - DONALDSONVILLE DIALYSIS"/>
        <s v="FMCNA - DELTA"/>
        <s v="FMCNA - THIBODAUX"/>
        <s v="DCI - TULANE-NEW ORLEANS"/>
        <s v="FMCNA - PINEVILLE"/>
        <s v="RACELAND DIALYSIS CTR"/>
        <s v="FMCNA - SOUTHWEST SHREVEPORT"/>
        <s v="FMCNA - NORTH LAFAYETTE"/>
        <s v="DAVITA - NEW ORLEANS UPTOWN DIALYSIS"/>
        <s v="FMCNA - OUACHITA DIALYSIS"/>
        <s v="DCI - WESTBANK-GRETNA"/>
        <s v="DCI - SHREVEPORT"/>
        <s v="FMCNA - FRANKLIN"/>
        <s v="FKC - EAST LAKE CHARLES"/>
        <s v="FMCNA - PICARDY KIDNEY CTR"/>
        <s v="FMCNA - ZACHARY CROSSROAD"/>
        <s v="VACHERIE DX"/>
        <s v="DAVITA - LAKE CHARLES SOUTHWEST DIALYSIS"/>
        <s v="DAVITA - DERIDDER DIALYSIS"/>
        <s v="DAVITA - KENNER REG DIALYSIS"/>
        <s v="FMCNA - WINNFIELD"/>
        <s v="FMCNA - NEW ROADS"/>
        <s v="FMCNA - JENNINGS"/>
        <s v="FMCNA - WINNSBORO"/>
        <s v="FMCNA - DESOTO DIALYSIS"/>
        <s v="FMCNA - PLAQUEMINE"/>
        <s v="DAVITA - MEMORIAL DIALYSIS"/>
        <s v="FMCNA - OAK GROVE"/>
        <s v="FMCNA - AIRLINE"/>
        <s v="FMCNA - EAST NATCHITOCHES DIALYSIS"/>
        <s v="DAVITA - SULPHUR"/>
        <s v="DAVITA - DIALYSIS SYSTEMS OF COVINGTON"/>
        <s v="FMCNA - SOUTH ALEXANDRIA"/>
        <s v="DAVITA - WASHINGTON PARISH DIALYSIS"/>
        <s v="DAVITA - EAST BATON ROUGE"/>
        <s v="FMCNA - VILLE PLATTE"/>
        <s v="FMCNA - CALDWELL PARISH"/>
        <s v="DCI - NEW ORLEANS EAST"/>
        <s v="FMCNA - NORTH MONROE"/>
        <s v="FMCNA - UNION PARISH DX"/>
        <s v="FMCNA - LINCOLN KIDNEY CTR"/>
        <s v="FMCNA - SOUTH SHREVEPORT"/>
        <s v="FMCNA - NORTH BOULEVARD"/>
        <s v="FMCNA - FARMERVILLE"/>
        <s v="FMCNA - MONROE"/>
        <s v="DCI - KIDNEY CARE OF ACADIANA-NEW IBERIA"/>
        <s v="FMCNA - DIALYSIS SERVICES AVONDALE"/>
        <s v="FMCNA - EAST MINDEN"/>
        <s v="FMCNA - KENTWOOD"/>
        <s v="FMCNA - COUSHATTA"/>
        <s v="FMCNA - BREAUX BRIDGE"/>
        <s v="FMCNA - ASCENSION"/>
        <s v="FMCNA - SUNSET"/>
        <s v="DCI - EAST SHREVEPORT"/>
        <s v="DCI - KIDNEY CARE OF ACADIANA-LAFAYETTE"/>
        <s v="FMCNA - FELICIANAS DIALYSIS CTR"/>
        <s v="FMCNA - OCHSNER-ST CHARLES"/>
        <s v="DCI - CROWLEY"/>
        <s v="FMCNA - DIALYSIS SERVICES-MAMOU"/>
        <s v="FMCNA - WEST SHREVEPORT"/>
        <s v="FMCNA - LEESVILLE DIALYSIS"/>
        <s v="FMCNA - HOMER"/>
        <s v="DCI - OPELOUSAS"/>
        <s v="DCI - NORTH SHREVEPORT"/>
        <s v="FMCNA - WESTBANK"/>
        <s v="FMCNA - DIALYSIS SERVICES OF BON CARRE"/>
        <s v="FKC - TCHEFUNCTE RIVER"/>
        <s v="FMCNA - MOREHOUSE PARISH DIALYSIS"/>
        <s v="FMCNA - RICHLAND PARISH"/>
        <s v="DAVITA - METAIRIE"/>
        <s v="FKC - O'NEAL LANE"/>
        <s v="DAVITA - RIVER PARISHES DIALYSIS"/>
        <s v="METAIRIE KIDNEY CTR"/>
        <s v="DAVITA - OAKWOOD DIALYSIS"/>
        <s v="FMCNA - WALKER"/>
        <s v="FMCNA - EAST LAFAYETTE"/>
        <s v="FMCNA - MANY"/>
        <s v="DCI - JENNINGS"/>
        <s v="FMCNA - RUSTON"/>
        <s v="DAVITA - GARDEN DISTRICT DX"/>
        <s v="NEW ORLEANS KIDNEY CTR"/>
        <s v="FMCNA - KENNER DIALYSIS"/>
        <s v="FMCNA - DENHAM SPRINGS"/>
        <s v="FMCNA - SLIDELL"/>
        <s v="DAVITA - MARRERO DIALYSIS CENTER"/>
        <s v="DAVITA - BROADMOOR DX"/>
        <s v="DAVITA - CRESCENT CITY"/>
        <s v="FMCNA - BARATARIA"/>
        <s v="FMCNA - PIERREMONTE DIALYSIS"/>
        <s v="FMCNA - SOUTH BOSSIER"/>
        <s v="ST JAMES DIALYSIS"/>
        <s v="FMCNA - WEST MONROE"/>
        <s v="XCLOSED - FMCNA - TRINITY"/>
        <s v="DCI - KIDNEY TREATMENT OPTIONS CTR, LLC (KTOC)"/>
        <s v="FMCNA - CENTRAL LAKE CHARLES DX"/>
        <s v="FMCNA - LACOMBE"/>
        <s v="FMCNA - HOWELL PLACE"/>
        <s v="DAVITA - RIVER BEND DIALYSIS"/>
        <s v="FKC - EAST HOUMA"/>
        <s v="FMCNA - OCHSNER NORTH ARNOULT"/>
        <s v="FKC - ABITA"/>
        <s v="DAVITA - RED RIVER DIALYSIS"/>
        <s v="FMCNA - SOUTH MONROE"/>
        <s v="DAVITA - WESTWEGO DIALYSIS"/>
        <s v="FMCNA - NORTH HOUMA DIALYSIS"/>
        <s v="DAVITA - NOLA"/>
        <s v="DAVITA - ESSEN LANE DIALYSIS"/>
        <s v="DAVITA - MARIGNY DIALYSIS"/>
        <s v="FKC - KENNER HOME THERAPIES"/>
        <s v="DAVITA - ALGIERS DIALYSIS"/>
        <s v="DAVITA - SCOTLANDVILLE DIALYSIS"/>
        <s v="DAVITA - YOUNGSVILLE DIALYSIS"/>
        <s v="FMCNA - LAKE FOREST"/>
        <s v="FKC - J.H. LEE KIDNEY CENTER"/>
        <s v="DAVITA - FREMAUX DIALYSIS"/>
        <s v="DAVITA - MID CITY DIALYSIS"/>
        <s v="FMCNA - CRESCENT HOME THERAPY"/>
        <s v="FMCNA - GRETNA"/>
        <s v="KENTWOOD HOME DIALYSIS, LLC"/>
        <s v="DAVITA - WALKER DIALYSIS"/>
        <s v="FMCNA - GONZALES"/>
        <s v="FMCNA - NORTH BOSSIER"/>
        <s v="HAMMOND DIALYSIS CLINIC, LLC"/>
        <s v="FKC - CENTRAL LOUISIANA"/>
        <s v="FMCNA - GREATER  BATON ROUGE HOME PROGRAM"/>
        <s v="DAVITA - GENTILLY DIALYSIS"/>
        <s v="DAVITA - PRAIRIEVILLE"/>
        <s v="FMCNA - LAPLACE"/>
        <s v="DAVITA - EARHART"/>
        <s v="DCI - BAYOU TECHE"/>
        <s v="FKC - CHALMETTE"/>
        <s v="FKC - NORTH THIBODAUX"/>
        <s v="FKC - ALGIERS"/>
        <s v="DCI - ST JAMES"/>
        <s v="FKC - WASHINGTON PARISH"/>
        <s v="FMCNA - VETERANS MEMORIAL"/>
        <s v="FKC - NEW ORLEANS UPTOWN"/>
        <s v="FKC - HOUMA HOME PROGRAM"/>
        <s v="FKC - CALCASIEU PARISH"/>
        <s v="FKC - NORTH CADDO PARISH"/>
        <s v="DAVITA - COVINGTON TRACE"/>
        <s v="FKC - NEW ORLEANS DOWNTOWN"/>
        <s v="COUNTY DIALYSIS CENTER"/>
        <s v="SOUTHERN MAINE DIALYSIS FACILITY"/>
        <s v="LEWISTON AUBURN KIDNEY CENTER"/>
        <s v="YORK COUNTY DIALYSIS CENTER"/>
        <s v="KENNEBEC KIDNEY CENTER"/>
        <s v="CASCO BAY DIALYSIS FACILITY"/>
        <s v="ANDROSCOGGIN KIDNEY CENTER"/>
        <s v="DAMARISCOTTA DIALYSIS"/>
        <s v="UMBAGOG KIDNEY CENTER"/>
        <s v="DCI SKOWHEGAN"/>
        <s v="SUNRISE COUNTY DIALYSIS"/>
        <s v="DIALYSIS CLINIC INC. - BELFAST"/>
        <s v="BOYD DIALYSIS"/>
        <s v="LINCOLN LAKES REGION DIALYSIS"/>
        <s v="EASTERN MAINE DIALYSIS"/>
        <s v="DCI GREATER WATERVILLE"/>
        <s v="BIO-MEDICAL APPLICATIONS OF MAINE, INC."/>
        <s v="WESTERN MARYLAND REGIONAL DIALYSIS CENTER"/>
        <s v="BON SECOURS HOSPITAL"/>
        <s v="HOLY CROSS HOSPITAL"/>
        <s v="DEERS HEAD CENTER"/>
        <s v="BMA - CAMP SPRINGS"/>
        <s v="BMA - BETHESDA"/>
        <s v="BMA - BALTIMORE"/>
        <s v="BMA - LEONARDTOWN"/>
        <s v="DAVITA - ROCKVILLE"/>
        <s v="DAVITA - EASTON"/>
        <s v="IDF - CHESTNUT SQUARE DIALYSIS CTR"/>
        <s v="IDF - PARKVIEW CENTER"/>
        <s v="DAVITA - HOWARD COUNTY"/>
        <s v="DAVITA - BERLIN DIALYSIS"/>
        <s v="DOWNTOWN DIALYSIS CENTER"/>
        <s v="DAVITA - WHITE SQUARE"/>
        <s v="CHARING CROSS DIALYSIS"/>
        <s v="DAVITA - CATONSVILLE"/>
        <s v="RAI - BALTIMORE-BELTSVILLE"/>
        <s v="KIDNEY CARE OF LARGO"/>
        <s v="FMC - GREATER BALTIMORE"/>
        <s v="FMC - HAGERSTOWN"/>
        <s v="US RENAL CARE SILVER HILLS DIALYSIS"/>
        <s v="CARROLL COUNTY DIALYSIS"/>
        <s v="KIDNEY CARE OF LAUREL"/>
        <s v="QUALITY CARE DIALYSIS - SOUTHERN MARYLAND"/>
        <s v="FMC - LAPLATA"/>
        <s v="DAVITA DIALYSIS - MERCY"/>
        <s v="BERTHA SIRK DIALYSIS CENTER"/>
        <s v="IDF - ARUNDEL CENTER"/>
        <s v="DAVITA - LANDOVER"/>
        <s v="BALTIMORE COUNTY DIALYSIS FACILITY"/>
        <s v="IDF - CALVERT CENTER"/>
        <s v="GREENSPRING DIALYSIS CENTER"/>
        <s v="RENAL CARE OF LANHAM"/>
        <s v="DAVITA - HARBOR PARK DIALYSIS"/>
        <s v="BMA - SOUTH ANNAPOLIS"/>
        <s v="ELLICOTT CITY DIALYSIS CENTER LLC"/>
        <s v="DAVITA - SOUTHERN MARYLAND"/>
        <s v="DAVITA - LAKESIDE"/>
        <s v="TOTAL RENAL CARE - CHESTERTOWN"/>
        <s v="US RENAL CARE OXON HILL DIALYSIS"/>
        <s v="FMC OF PORTER DIALYSIS - WHITE MARSH"/>
        <s v="FMC - ELKTON"/>
        <s v="DAVITA - OWINGS MILLS"/>
        <s v="RENAL TREATMENT CENTER - WHEATON"/>
        <s v="US RENAL CARE - NORTH BALTIMORE"/>
        <s v="FRESENIUS KIDNEY CARE - MANOR CARE"/>
        <s v="BMA - FORT WASHINGTON"/>
        <s v="BMA - ROCKVILLE"/>
        <s v="CADIA DIALYSIS SPRINGBROOK"/>
        <s v="BMA - WHEATON"/>
        <s v="DAVITA - FALLS ROAD"/>
        <s v="TAKOMA PARK DIALYSIS"/>
        <s v="DAVITA - SILVER SPRING"/>
        <s v="DAVITA - BELAIR"/>
        <s v="25TH STREET DIALYSIS INC"/>
        <s v="DAVITA - FREDERICK"/>
        <s v="FMC OF PORTER DIALYSIS - ROSEDALE"/>
        <s v="HARFORD ROAD DIALYSIS CENTER"/>
        <s v="FMC OF PORTER DIALYSIS - DUNDALK"/>
        <s v="FMC - WALDORF"/>
        <s v="FMC - PRINCE GEORGES COUNTY DIALYSIS"/>
        <s v="DULANEY TOWSON DIALYSIS CENTER"/>
        <s v="DAVITA - PASADENA"/>
        <s v="RAI - CHILLUM-HYATTSVILLE"/>
        <s v="FMC OF PORTER DIALYSIS - PIKESVILLE"/>
        <s v="DAVITA - DUNDALK"/>
        <s v="FRESENIUS KIDNEY CARE - CROMWELL"/>
        <s v="US RENAL CARE - CHESAPEAKE"/>
        <s v="US RENAL CARE - HYATTSVILLE"/>
        <s v="RIVERTOWNE DIALYSIS CENTER"/>
        <s v="ARA - ADELPHI"/>
        <s v="DAVITA - MIDDLEBROOK DIALYSIS"/>
        <s v="RENAL CARE OF BOWIE, LLC"/>
        <s v="FMC - ROBINWOOD"/>
        <s v="DAVITA - CEDAR LANE"/>
        <s v="FMC - SALISBURY"/>
        <s v="FMC - FORT FOOTE"/>
        <s v="GLEN BURNIE DIALYSIS"/>
        <s v="DAVITA - WINDSOR DIALYSIS"/>
        <s v="DAVITA - CATONSVILLE NORTH DIALYSIS"/>
        <s v="PIKESVILLE DIALYSIS"/>
        <s v="FMC - ANNE ARUNDEL"/>
        <s v="GERMANTOWN DIALYSIS"/>
        <s v="CAMBRIDGE DIALYSIS CENTER"/>
        <s v="RENAL CARE OF SEAT PLEASANT, LLC"/>
        <s v="US RENAL CARE - ROCKVILLE"/>
        <s v="RENAL CAREPARTNERS - PRINCE FREDERICK"/>
        <s v="FRESENIUS KIDNEY CARE - BRINTON WOODS"/>
        <s v="US RENAL CARE - WEST BALTIMORE"/>
        <s v="ADVANCED DIALYSIS CENTER - EASTON"/>
        <s v="ABERDEEN DIALYSIS"/>
        <s v="IDF - GARRETT DIALYSIS CENTER"/>
        <s v="SETON DRIVE DIALYSIS"/>
        <s v="BALLENGER CREEK DIALYSIS"/>
        <s v="NORTHWEST DIALYSIS CENTER"/>
        <s v="ADVANCED DIALYSIS CENTER - ROCKVILLE"/>
        <s v="DISTRICT HEIGHTS DIALYSIS"/>
        <s v="KIDNEY HOME CENTER"/>
        <s v="FMC - SILVER SPRING"/>
        <s v="US RENAL CARE OF OLD ALEXANDRIA DIALYSIS"/>
        <s v="CALVERTON DIALYSIS"/>
        <s v="FMC - NORTH SALISBURY"/>
        <s v="FMC - TAKOMA PARK"/>
        <s v="UNIVERSAL DIALYSIS CENTER"/>
        <s v="WASHINGTON COUNTY DIALYSIS"/>
        <s v="FOREST LANDING DIALYSIS"/>
        <s v="FMC - PRINCESS ANNE"/>
        <s v="FRESENIUS KIDNEY CARE"/>
        <s v="COLDSPRINGS DIALYSIS, LLC"/>
        <s v="CHARLES COUNTY DIALYSIS"/>
        <s v="GLEN BURNIE HOME TRAINING"/>
        <s v="WHITNEY DIALYSIS LLC"/>
        <s v="FRESENIUS MEDICAL CARE ESSEX DUNDALK, LLC"/>
        <s v="FRESENIUS ANNE ARUNDEL OUTPATIENT DIALYSIS SERVICES, LLC"/>
        <s v="BROWNWOOD DIALYSIS LLC"/>
        <s v="FRESENIUS MEDICAL CARE RANDALLSTOWN LLC"/>
        <s v="ADC1 INC - PINEVIEW"/>
        <s v="US RENAL CARE BETHESDA DIALYSIS"/>
        <s v="DAVITA-ANNAPOLIS DIALYSIS"/>
        <s v="DAVITA - CORAL HILLS DIALYSIS"/>
        <s v="LARGO PERITONEAL DIALYSIS"/>
        <s v="ELLICOTT KIDNEY CENTER LLC"/>
        <s v="US RENAL CARE NEW CAROLLTON DIALYSIS"/>
        <s v="HOME DIALYSIS OF MARYLAND LLC"/>
        <s v="NORTHPOINT DIALYSIS, LLC"/>
        <s v="QUEEN ANNE HOME TRAINING"/>
        <s v="EASTERN BOULEVARD DIALYSIS"/>
        <s v="FMC - CROSS KEYS"/>
        <s v="FMC - LEXINGTON PARK DIALYSIS"/>
        <s v="NXSTAGE KIDNEY CARE GREENBELT"/>
        <s v="FORESTVILLE DIALYSIS"/>
        <s v="NXSTAGE BALTIMORE WEST LLC"/>
        <s v="BROOK DIALYSIS, LLC"/>
        <s v="BIO-MEDICAL APPLICATIONS OF MARYLAND, INC."/>
        <s v="NX STAGE KIDNEY CARE BALTIMORE NORTH, LLC"/>
        <s v="KIDNEY HOME CENTER, LLC"/>
        <s v="COURTLAND DIALYSIS, LLC"/>
        <s v="FMC - BRIGHTSEAT"/>
        <s v="FRESENIUS MEDICAL CARE TOWSON"/>
        <s v="BEDELL DIALYSIS, LLC"/>
        <s v="FRESENIUS KIDNEY CARE CAROLINE STREET"/>
        <s v="FRESENIUS KIDNEY CARE FLEET STREET"/>
        <s v="FRESENIUS KIDNEY CARE BROADWAY STREET"/>
        <s v="GREENBELT HOME TRAINING"/>
        <s v="ODENTON DIALYSIS"/>
        <s v="FRESENIUS KIDNEY CARE MERRITT BLVD OF DUNDALK"/>
        <s v="LARGO TOWN CENTER DIALYSIS"/>
        <s v="FRIENDLY FARMS HOME DIALYSIS"/>
        <s v="US RENAL CARE FORT WASHINGTON DIALYSIS"/>
        <s v="FRESENIUS KIDNEY CARE NASHUA COURT"/>
        <s v="FRESENIUS KIDNEY CARE LUTHERAN GREENSPRING DRIVE"/>
        <s v="WOODLAWN PERITONEAL DIALYSIS CENTER"/>
        <s v="MT. RAINIER DIALYSIS"/>
        <s v="UNION MEMORIAL DIALYSIS"/>
        <s v="GOOD SAMARITAN DIALYSIS"/>
        <s v="FRESENIUS KIDNEY CARE WOLFE STREET PEDIATRICS"/>
        <s v="LAUREL LAKES DIALYSIS"/>
        <s v="RIDGE ROAD DIALYSIS"/>
        <s v="SALISBURY DIALYSIS CENTER, LLC"/>
        <s v="FRESENIUS KIDNEY CARE FREDERICK"/>
        <s v="GAITHERSBURG DIALYSIS"/>
        <s v="CAPITAL REGION DIALYSIS CLINIC LLC"/>
        <s v="FRESENIUS KIDNEY CARE GERMANTOWN"/>
        <s v="EDGEWOOD DIALYSIS"/>
        <s v="DALHART DIALYSIS LLC"/>
        <s v="GOLDEN MILE DIALYSIS"/>
        <s v="HOLY CROSS DIALYSIS CENTER - WOODMORE"/>
        <s v="SAINT ELIZABETH'S MEDICAL CENTER OF BOSTON"/>
        <s v="BERKSHIRE MEDICAL CENTER"/>
        <s v="MASSACHUSETTS GENERAL HOSPITAL"/>
        <s v="BRIGHAM AND WOMEN'S HOSPITAL"/>
        <s v="CHILDREN'S HOSPITAL BOSTON"/>
        <s v="NANTUCKET COTTAGE HOSPITAL"/>
        <s v="U-MASS MEMORIAL HEALTH CARE SYSTEMS"/>
        <s v="MARTHA'S VINEYARD HOSPITAL"/>
        <s v="SAINT VINCENT'S HOSPITAL"/>
        <s v="SOUTH BERKSHIRE COUNTY DIALYSIS CENTER"/>
        <s v="KIDNEY CENTER"/>
        <s v="CAPE COD ARTIFICIAL KIDNEY CENTER (BMA CAPE COD)"/>
        <s v="WESTERN MASS. KIDNEY CENTER (BMA SPRINGFIELD)"/>
        <s v="HAWTHORN KIDNEY CENTER"/>
        <s v="FRESENIUS MEDICAL CARE FRAMINGHAM"/>
        <s v="BROCKTON DIALYSIS CENTER, LLC"/>
        <s v="BOSTON DIALYSIS CENTER (BMA BOSTON)"/>
        <s v="MEDFORD DIALYSIS CENTER (BMA MEDFORD)"/>
        <s v="DIALYSIS CLINIC, INC. (DCI BOSTON)"/>
        <s v="WESTWOOD DIALYSIS CENTER (BMA WESTWOOD)"/>
        <s v="NORTH SUBURBAN DIALYSIS CENTER (BMA ESSEX COUNTY)"/>
        <s v="CHICOPEE DIALYSIS CENTER"/>
        <s v="SOUTH SUBURBAN DIALYSIS FACILITY"/>
        <s v="FALL RIVER KIDNEY CENTER LLC"/>
        <s v="WEYMOUTH DIALYSIS"/>
        <s v="QUALITY CARE DIALYSIS CENTER"/>
        <s v="WOBURN DIALYSIS"/>
        <s v="UNIVERSITY DIALYSIS CENTER (BMA OF SHREWSBURY)"/>
        <s v="PURE LIFE RENAL OF STOUGHTON, LLC"/>
        <s v="FMC SERVICES OF STONEHAM"/>
        <s v="MARY ELIZA MAHONEY DIALYSIS CENTER (BMA OF MASSACHUSETTS)"/>
        <s v="BOSTON DIALYSIS"/>
        <s v="BROOKLINE DIALYSIS"/>
        <s v="NEW BEDFORD DIALYSIS"/>
        <s v="NORTHEAST CAMBRIDGE DIALYSIS"/>
        <s v="WELLESLEY DIALYSIS"/>
        <s v="EAST SPRINGFIELD DIALYSIS (BMA OF MASSACHUSETTS)"/>
        <s v="PHYSICIANS DIALYSIS INC., - FITCHBURG"/>
        <s v="HAMPSHIRE COUNTY DIALYSIS CENTER"/>
        <s v="PIONEER VALLEY DIALYSIS CENTER"/>
        <s v="YANKEE FAMILY DIALYSIS CENTER"/>
        <s v="WELLINGTON CIRCLE DIALYSIS CENTER"/>
        <s v="SALEM NORTHEAST DIALYSIS"/>
        <s v="NORTH ANDOVER RENAL CENTER"/>
        <s v="PEABODY DIALYSIS CENTER"/>
        <s v="NORWOOD DIALYSIS CENTER"/>
        <s v="DCI BALL SQUARE"/>
        <s v="NORTH SHORE REGIONAL DIALYSIS CENTER"/>
        <s v="FMC DIALYSIS SERVICES OF BLACKSTONE VALLEY"/>
        <s v="DCI BRIGHAM/FAULKNER"/>
        <s v="FRESENIUS MEDICAL CARE OF MASHPEE"/>
        <s v="BURLINGTON REGIONAL DIALYSIS"/>
        <s v="FMC DIALYSIS SERVICES OF PALMER"/>
        <s v="DCI WALDEN POND"/>
        <s v="SPRINGFIELD DIALYSIS CENTER"/>
        <s v="SOUTH COUNTY DIALYSIS CENTER"/>
        <s v="FMC OF NEWBURYPORT"/>
        <s v="PDI - WORCESTER"/>
        <s v="FRESENIUS MEDICAL CARE OF METHUEN"/>
        <s v="FRESENIUS MEDICAL CARE OF PLYMOUTH CORDAGE"/>
        <s v="THE DIALYSIS CENTER AT WALTHAM"/>
        <s v="FRESENIUS MEDICAL CARE OF MARLBOROUGH"/>
        <s v="DIALYSIS CENTER OF WESTERN MASSACHUSETTS"/>
        <s v="HERITAGE DIALYSIS CENTER, LLC"/>
        <s v="TAUNTON REGIONAL DIALYSIS CENTER"/>
        <s v="BROCKTON REGIONAL KIDNEY CENTER"/>
        <s v="US RENAL CARE QUINCY"/>
        <s v="FRESENIUS MEDICAL CARE OF WAREHAM"/>
        <s v="US RENAL CARE FOXBOROUGH DIALYSIS"/>
        <s v="ARA-LUDLOW DIALYSIS, LLC"/>
        <s v="ATTLEBORO DIALYSIS CENTER"/>
        <s v="FRESENIUS MEDICAL CARE MERRIMACK VALLEY"/>
        <s v="FRESENIUS MEDICAL CARE OF LOWELL"/>
        <s v="DIALYSIS CENTER OF ATTLEBORO LLC"/>
        <s v="NXSTAGE KIDNEY CARE BOSTON SOUTH LLC"/>
        <s v="NXSTAGE BOSTON NORTH, LLC"/>
        <s v="FRESENIUS MEDICAL CARE CHELMSFORD"/>
        <s v="FRESENIUS MEDICAL CARE DANVERS"/>
        <s v="US RENAL CARE WEYMOUTH DIALYSIS"/>
        <s v="FREEDOM CENTER OF WORCESTER"/>
        <s v="FRESENIUS MEDICAL CARE OF FAIRHAVEN"/>
        <s v="DVA HEALTHCARE OF MASSACHUSETTS INC"/>
        <s v="AUBURN HEALTH LLC"/>
        <s v="BIO-MEDICAL APPLICATIONS OF MASSACHUSETTS INC"/>
        <s v="UMASS MEMORIAL MEDICAL CENTER ESRD"/>
        <s v="NORTH ADAMS RENAL DIALYSIS SUITE OF BMC"/>
        <s v="UNIV OF MI DIALYSIS - ADULT"/>
        <s v="NORTHERN MICHIGAN HOSPITAL"/>
        <s v="CHILDRENS HOSPITAL OF MICHIGAN DIALYSIS"/>
        <s v="DEVOS CHILDRENS HOSP - DIALYSIS UNIT"/>
        <s v="PORTAGE HEALTH DIALYSIS CTR"/>
        <s v="OAKLAWN DIALYSIS CENTER"/>
        <s v="CHIPPEWA DIALYSIS SERVICES"/>
        <s v="FMC DIALYSIS - LIVONIA"/>
        <s v="WASHTENAW REGIONAL DIALYSIS CTR"/>
        <s v="FMC DIALYSIS - EAST DETROIT"/>
        <s v="GREENFIELD HS - DETROIT WEST PAVILION"/>
        <s v="GREENFIELD HS - TROY"/>
        <s v="GREENFIELD HS - DEARBORN"/>
        <s v="FMC - COLDWATER"/>
        <s v="FMC DIALYSIS - PORT HURON"/>
        <s v="GREENFIELD HS - TAYLOR"/>
        <s v="DAVITA - NORTH OAKLAND DIALYSIS"/>
        <s v="CORNERSTONE DIALYSIS OF DAVITA"/>
        <s v="FMC DIALYSIS - WARREN"/>
        <s v="FMC DIALYSIS - ADRIAN"/>
        <s v="GREENFIELD HS - LIVONIA"/>
        <s v="GREENFIELD HS - PONTIAC"/>
        <s v="FMC - BOTSFORD PARK"/>
        <s v="BAY AREA REGL DIALYSIS CTR - SAGINAW"/>
        <s v="DAVITA - DEARBORN"/>
        <s v="FMC DIALYSIS - FLINT"/>
        <s v="FMC DIALYSIS - OWOSSO"/>
        <s v="FMC DIALYSIS - ROMEO PLANK"/>
        <s v="FMC DIALYSIS - MADISON HEIGHTS"/>
        <s v="FMC DIALYSIS - NORTHWEST DETROIT"/>
        <s v="MUNSON DIALYSIS CENTER"/>
        <s v="NEW CENTER DIALYSIS OF DAVITA"/>
        <s v="FMC DIALYSIS - UNIVERSITY"/>
        <s v="DAVITA - BAY CITY DIALYSIS"/>
        <s v="BAY AREA REG DIALYSIS - ESSEXVILLE"/>
        <s v="GREAT LAKES DIALYSIS - MONROE"/>
        <s v="DAVITA - WEST BRANCH DIALYSIS"/>
        <s v="DAVITA - SOUTHGATE"/>
        <s v="DAVITA - MOTOR CITY DIALYSIS"/>
        <s v="MACOMB KIDNEY CENTER OF DAVITA"/>
        <s v="DAVITA - MIDLAND DIALYSIS"/>
        <s v="DAVITA - REDFORD"/>
        <s v="GREENFIELD HS - NORTHWEST DETROIT"/>
        <s v="DAVITA OF DETROIT - KRESGE"/>
        <s v="FMC - BATTLE CREEK SOUTH"/>
        <s v="FMC - EAST LANSING"/>
        <s v="NOVI DIALYSIS CENTER OF DAVITA"/>
        <s v="DAVITA - GARDEN WEST"/>
        <s v="BRIGHTON DIALYSIS OF DAVITA"/>
        <s v="FMC DIALYSIS - BRIGHTON"/>
        <s v="DAVITA - ALPENA DIALYSIS"/>
        <s v="FMC DIALYSIS - CLINTON"/>
        <s v="FMC DIALYSIS - ROMULUS"/>
        <s v="DAVITA - GAYLORD DIALYSIS"/>
        <s v="FMC - ALLEGAN"/>
        <s v="FMC - OSHTEMO"/>
        <s v="FMC - KALAMAZOO"/>
        <s v="DAVITA - MUSKEGON"/>
        <s v="DAVITA - GRAND HAVEN"/>
        <s v="FMC ROYAL PARK - ZEELAND"/>
        <s v="DAVITA - GRAND RAPIDS"/>
        <s v="FMC CLYDE PARK - WYOMING"/>
        <s v="GREENFIELD HS - EASTPOINTE"/>
        <s v="YPSILANTI DIALYSIS OF DAVITA"/>
        <s v="GRAND BLANC DIALYSIS OF DAVITA"/>
        <s v="DAVITA - HIGHLAND PARK"/>
        <s v="JACKSON DIALYSIS OF DAVITA"/>
        <s v="DAVITA - LUDINGTON"/>
        <s v="DAVITA - CASS CITY DIALYSIS"/>
        <s v="SOUTHEAST MICHIGAN KIDNEY CENTER"/>
        <s v="CLARKSTON DIALYSIS OF DAVITA"/>
        <s v="MICHIGAN DIALYSIS SERVICES OF ANN ARBOR"/>
        <s v="UNIV OF MI DIALYSIS CLINICS - LIVONIA"/>
        <s v="STATE FAIR DIALYSIS - DAVITA"/>
        <s v="FMC DIALYSIS - BEWICK"/>
        <s v="FMC DIALYSIS - WEST ANN ARBOR"/>
        <s v="DAVITA - SCHAEFER DR"/>
        <s v="DAVITA - CADIEUX"/>
        <s v="FMC - ESCANABA"/>
        <s v="SAGINAW DIALYSIS CLINIC - DAVITA"/>
        <s v="FMC WEST NORTON - MUSKEGON"/>
        <s v="DAVITA - GRAND RAPIDS EAST"/>
        <s v="FMC - MANISTEE"/>
        <s v="FMC - CADILLAC"/>
        <s v="FMC - BALDWIN"/>
        <s v="DAVITA - DOWNRIVER KIDNEY CTR"/>
        <s v="RRC - MT MORRIS"/>
        <s v="DAVITA - ROMULUS"/>
        <s v="BAY AREA REGL DIALYSIS CTR - SAGINAW RIVERSIDE"/>
        <s v="FMC ROCKFORD PARK - ROCKFORD"/>
        <s v="DAVITA - GREENVIEW"/>
        <s v="FLUSHING DIALYSIS OF DAVITA"/>
        <s v="RRC - DAVISON"/>
        <s v="SOUTHFIELD WEST DIALYSIS OF DAVITA"/>
        <s v="DAVISON DIALYSIS OF DAVITA"/>
        <s v="FMC - THREE RIVERS"/>
        <s v="DAVITA - NEWAYGO COUNTY"/>
        <s v="FLINT DIALYSIS OF DAVITA"/>
        <s v="HALLWOOD DIALYSIS OF DAVITA"/>
        <s v="PARK PLAZA DIALYSIS OF DAVITA"/>
        <s v="FMC - BIG RAPIDS"/>
        <s v="NW DETROIT DIALYSIS - LAHSER SATELLITE"/>
        <s v="DAVITA OAK PARK DIALYSIS"/>
        <s v="GREAT LAKES DIALYSIS, LLC"/>
        <s v="FMC - ST CLAIR SHORES"/>
        <s v="DAVITA BATTLE CREEK DIALYSIS"/>
        <s v="FMC - LANSING"/>
        <s v="FRESENIUS MEDICAL CARE - TAYLOR"/>
        <s v="FMC - TAWAS BAY"/>
        <s v="FMC - SOUTH HAVEN"/>
        <s v="WESTLAND DIALYSIS OF DAVITA"/>
        <s v="FMC - BATTLE CREEK NORTH"/>
        <s v="DAVITA - BALLENGER POINTE"/>
        <s v="FMC - CHARLOTTE"/>
        <s v="FMC - KALAMAZOO PD UNIT"/>
        <s v="FMC - SHELBY"/>
        <s v="ROCHESTER HILLS DIALYSIS OF DAVITA"/>
        <s v="RRC - LAPEER"/>
        <s v="FMC - CHESTERFIELD"/>
        <s v="DAVITA EAST DEARBORN DIALYSIS"/>
        <s v="DAVITA - CHELSEA"/>
        <s v="FMC - KALAMAZOO EAST"/>
        <s v="LANSING DIALYSIS OF FMC"/>
        <s v="FENTON DIALYSIS OF DAVITA"/>
        <s v="COMMERCE TOWNSHIP DIALYSIS OF DAVITA"/>
        <s v="DAVITA - IONIA DIALYSIS"/>
        <s v="DAVITA - KALAMAZOO CENTRAL"/>
        <s v="FMC HASTINGS AVE - HOLLAND"/>
        <s v="MACOMB REGIONAL DIALYSIS CENTER"/>
        <s v="GROSSE POINTE DIALYSIS OF DAVITA"/>
        <s v="RRC - WEST FLINT"/>
        <s v="KALKASKA DIALYSIS CENTER"/>
        <s v="DAVITA - LANSING HOME HHD/PD"/>
        <s v="CLINTON TOWNSHIP DIALYSIS OF DAVITA"/>
        <s v="FMC - SANDUSKY"/>
        <s v="DAVITA - GLADWIN DIALYSIS"/>
        <s v="FRESENIUS - IRON MOUNTAIN"/>
        <s v="FMC - DUNDEE"/>
        <s v="DAVITA - DEARBORN AT HOME"/>
        <s v="FMC - CASS RIVER"/>
        <s v="FRESENIUS MEDICAL CARE - STURGIS"/>
        <s v="DAVITA - ORCHARD SQUARE DIALYSIS"/>
        <s v="FMC - CARO DIALYSIS"/>
        <s v="WAYNE COUNTY DIALYSIS"/>
        <s v="FMC - GULL ROAD"/>
        <s v="FMS - SHELDON CORNERS"/>
        <s v="DAVITA WEST BLOOMFIELD DIALYSIS"/>
        <s v="FRESENIUS MEDICAL CARE - JACKSON OAKS"/>
        <s v="DAVITA - BURTON DIALYSIS"/>
        <s v="LIBERTY DIALYSIS AT LAKELAND - ROYALTON"/>
        <s v="DAVITA - RIVERWOOD DIALYSIS"/>
        <s v="FMS BEAUMONT HEALTH, LLC"/>
        <s v="LIBERTY DIALYSIS AT LAKELAND - NILES"/>
        <s v="NORTHWEST DETROIT DIALYSIS CENTER LLC"/>
        <s v="US RENAL CARE WATERVLIET DIALYSIS"/>
        <s v="DAVITA - MT MORRIS"/>
        <s v="RRC - DAVISON HOME"/>
        <s v="FRESENIUS MEDICAL CARE - MARQUETTE"/>
        <s v="DAVITA - MT PLEASANT DIALYSIS"/>
        <s v="DAVITA - ALMA DIALYSIS"/>
        <s v="DAVITA - GREENVILLE DIALYSIS"/>
        <s v="DAVITA - APPLE AVE DIALYSIS"/>
        <s v="FRESENIUS MEDICAL CARE - LANSING WEST"/>
        <s v="TOWN CENTER DIALYSIS - DAVITA"/>
        <s v="ELIZABETH C HOSICK DIALYSIS CTR"/>
        <s v="FMC - HILLSDALE"/>
        <s v="FRESENIUS MEDICAL CARE - HASTINGS"/>
        <s v="HARPER WOODS DIALYSIS OF DAVITA"/>
        <s v="GHS WESTERN REGIONAL HOME DIALYSIS"/>
        <s v="RIVERVIEW DIALYSIS OF DAVITA"/>
        <s v="ANN ARBOR DIALYSIS OF DAVITA"/>
        <s v="FRESENIUS MEDICAL CARE AT BENTON HARBOR"/>
        <s v="DAVITA - NORTON SHORES DIALYSIS"/>
        <s v="HOME DIALYSIS SPECIALTY CENTER"/>
        <s v="DAVITA - GRAYLING HOME TRAINING"/>
        <s v="DAVITA - BELTLINE HOME TRAINING"/>
        <s v="DEARBORN KIDNEY CENTER, LLC"/>
        <s v="GREAT LAKES DIALYSIS WEST, LLC"/>
        <s v="DAVITA - BLOOMFIELD HILLS HOME TRAINING"/>
        <s v="DAVITA - BAD AXE DIALYSIS"/>
        <s v="FMC - ST JOHNS"/>
        <s v="RRC - LAPEER HOME CHOICE DIALYSIS"/>
        <s v="DAVITA - OAKWOOD RENAL SERVICES"/>
        <s v="FMC - KENTWOOD"/>
        <s v="DAVITA - RIVERBEND DIALYSIS"/>
        <s v="DAVITA - ROSCOMMON DIALYSIS"/>
        <s v="DAVITA - SPARTAN DIALYSIS"/>
        <s v="MICHIGAN METROPOLITAN DIALYSIS, L.L.C."/>
        <s v="DAVITA - STARRWOOD DIALYSIS"/>
        <s v="FMC - EAST ANN ARBOR HOME DIALYSIS"/>
        <s v="DAVITA - STARRWOOD HOME TRAINING"/>
        <s v="DAVITA - GRAND BLANC HOME TRAINING"/>
        <s v="NEPHROLOGY CENTER OF EASTPOINTE LLC"/>
        <s v="SHOSHONE DIALYSIS LLC"/>
        <s v="FMS KALAMAZOO, LLC"/>
        <s v="OAKLAWN DIALYSIS CENTER OF ALBION, LLC"/>
        <s v="PORTOLA DIALYSIS LLC"/>
        <s v="KEYSTONE DIALYSIS LLC"/>
        <s v="GULCH DIALYSIS LLC"/>
        <s v="DETROIT KIDNEY CENTER LLC"/>
        <s v="BIO-MEDICAL APPLICATIONS OF MICHIGAN, INC."/>
        <s v="LINCOLN PARK KIDNEY CENTER LLC"/>
        <s v="BLAUVELT DIALYSIS LLC"/>
        <s v="NEHALL DIALYSIS LLC"/>
        <s v="NXKC SAGINAW, LLC"/>
        <s v="RUNSTONE DIALYSIS, LLC"/>
        <s v="BIO MEDICAL APPLICATIONS OF MICHIGAN INC"/>
        <s v="HOME ADVANTAGE DIALYSIS"/>
        <s v="FMS ROCHESTER HILLS, LLC"/>
        <s v="FMS BEAUMONTH HEALTH, LLC"/>
        <s v="WINONA HEALTH SERVICES"/>
        <s v="U OF MN MED CTR, FAIRVIEW - DIALYSIS"/>
        <s v="MAYO CLINIC HOSPITAL ROCHESTER"/>
        <s v="CARRIS HEALTH - RICE MEMORIAL HOSPITAL"/>
        <s v="SANFORD WORTHINGTON MEDICAL CENTER"/>
        <s v="SANFORD DIALYSIS DETROIT LAKES"/>
        <s v="AVERA MARSHALL"/>
        <s v="EDINA DIALYSIS OF DAVITA"/>
        <s v="MARSHALL DIALYSIS OF DAVITA"/>
        <s v="MINNEAPOLIS DIALYSIS OF DAVITA"/>
        <s v="WEST ST PAUL DIALYSIS OF DAVITA"/>
        <s v="FMC DIALYSIS - GOLDEN VALLEY"/>
        <s v="FARIBAULT DIALYSIS OF DAVITA"/>
        <s v="FMC DIALYSIS - NORTH SUBURBAN"/>
        <s v="MONTEVIDEO DIALYSIS OF DAVITA"/>
        <s v="MAPLEWOOD DIALYSIS OF DAVITA"/>
        <s v="ST PAUL DIALYSIS OF DAVITA"/>
        <s v="COON RAPIDS DIALYSIS OF DAVITA"/>
        <s v="BURNSVILLE DIALYSIS OF DAVITA"/>
        <s v="ARDEN HILLS DIALYSIS OF DAVITA"/>
        <s v="RED WING DIALYSIS OF DAVITA"/>
        <s v="FMC DIALYSIS - HUTCHINSON"/>
        <s v="REDWOOD FALLS DIALYSIS OF DAVITA"/>
        <s v="FMC DIALYSIS - ROSEVILLE"/>
        <s v="MINNETONKA DIALYSIS OF DAVITA"/>
        <s v="CASS LAKE DIALYSIS OF DAVITA"/>
        <s v="FMC DIALYSIS - BUFFALO"/>
        <s v="DAVITA - WYOMING DIALYSIS"/>
        <s v="FMC DIALYSIS - FERGUS FALLS"/>
        <s v="CAPITOL DIALYSIS OF DAVITA"/>
        <s v="FMC DIALYSIS - SOUTH MINNEAPOLIS"/>
        <s v="RIVER CITY DIALYSIS"/>
        <s v="WOODBURY DIALYSIS OF DAVITA"/>
        <s v="RIVERSIDE DIALYSIS OF DAVITA"/>
        <s v="PIPESTONE DIALYSIS OF DAVITA"/>
        <s v="FMS DIALYSIS - SHAKOPEE"/>
        <s v="FMC DIALYSIS - NEW BRIGHTON"/>
        <s v="BIO-MEDICAL APPLICATIONS OF MINNESOTA, INC."/>
        <s v="FMC MORA DIALYSIS CENTER"/>
        <s v="BLOOMINGTON DIALYSIS OF DAVITA"/>
        <s v="FMC DIALYSIS - DULUTH"/>
        <s v="FMC DIALYSIS - EVELETH"/>
        <s v="FMC DIALYSIS - GRAND RAPIDS"/>
        <s v="FMC DIALYSIS - CENTRAL MN REGIONAL DIALYSIS"/>
        <s v="HOME DIALYSIS OF DAVITA - PD UNIT"/>
        <s v="MINNEAPOLIS NE DIALYSIS OF DAVITA"/>
        <s v="ST LOUIS PARK DIALYSIS OF DAVITA"/>
        <s v="FRESENIUS MEDICAL CARE - SPIRIT VALLEY"/>
        <s v="EDEN PRAIRIE DIALYSIS OF DAVITA"/>
        <s v="EAGAN DIALYSIS OF DAVITA"/>
        <s v="FMC DIALYSIS SERVICES OF ST PAUL"/>
        <s v="FRESENIUS MEDICAL CARE - CHAMPLIN"/>
        <s v="FRESENIUS MEDICAL CARE OF HIBBING"/>
        <s v="FRESENIUS MEDICAL CARE - MIDWAY ST PAUL"/>
        <s v="DAVITA - RICHFIELD"/>
        <s v="DAVITA - NEW HOPE"/>
        <s v="CAPITOL HOME PROGRAM OF DAVITA - HEMO UNIT"/>
        <s v="DAVITA - COTTAGE GROVE"/>
        <s v="SCOTT COUNTY DIALYSIS OF DAVITA"/>
        <s v="DAVITA - UPTOWN"/>
        <s v="EAST RIVER ROAD DIALYSIS"/>
        <s v="FMC - MAPLEWOOD HEIGHTS"/>
        <s v="MAPLE GROVE DIALYSIS OF DAVITA"/>
        <s v="FMC - COON RAPIDS"/>
        <s v="HIGHLAND PARK DIALYSIS OF DAVITA"/>
        <s v="SUN RAY DIALYSIS OF DAVITA"/>
        <s v="FMC - SOUTHTOWN DIALYSIS"/>
        <s v="DAVITA - WESTWOOD HILLS"/>
        <s v="FMC - WEST ST PAUL DIALYSIS"/>
        <s v="FRESENIUS MEDICAL CARE - WACONIA DIALYSIS"/>
        <s v="FMC - MAPLE GROVE DIALYSIS"/>
        <s v="FRESENIUS - ST LOUIS PARK DIALYSIS"/>
        <s v="FMC - ROBBINSDALE DIALYSIS"/>
        <s v="ROBBINSDALE DIALYSIS OF DAVITA"/>
        <s v="FMC - BLAINE DIALYSIS"/>
        <s v="MOORHEAD DIALYSIS - DAVITA"/>
        <s v="DIALYSIS AT MANKATO CLINIC - DAVITA"/>
        <s v="SANFORD DETROIT LAKES HOME DIALYSIS"/>
        <s v="PARK RAPIDS DIALYSIS OF DAVITA"/>
        <s v="NORTHFIELD DIALYSIS OF DAVITA"/>
        <s v="EAST VALLEY DIALYSIS OF DAVITA"/>
        <s v="FMC - ROUND LAKE DIALYSIS"/>
        <s v="CENTRAL AVENUE DIALYSIS"/>
        <s v="WHITE EARTH DIALYSIS"/>
        <s v="FRESENIUS MEDICAL CARE - TWO RIVERS DIALYSIS"/>
        <s v="HISTORICAL HASTINGS DIALYSIS OF DAVITA"/>
        <s v="FMC - CANNON VALLEY"/>
        <s v="DAVITA - GLENCOE DIALYSIS"/>
        <s v="DAVITA - MARSHALL HOME TRAINING"/>
        <s v="ROCHESTER DIALYSIS OF DAVITA"/>
        <s v="FMC - PLYMOUTH CREEK"/>
        <s v="FRESENIUS MEDICAL CARE - LAKEVILLE"/>
        <s v="DAVITA - LARPENTEUR AVE DIALYSIS"/>
        <s v="FRESENIUS MEDICAL CARE - CLOQUET"/>
        <s v="ATLANTIC DIALYSIS LLC"/>
        <s v="CENTRACARE KIDNEY PROGRAM - BRAINERD"/>
        <s v="MAYO DIALYSIS - OWATONNA"/>
        <s v="MAYO DIALYSIS - WABASHA"/>
        <s v="SANFORD DIALYSIS BEMIDJI"/>
        <s v="SAINT CLOUD HOSPITAL"/>
        <s v="CENTRACARE KIDNEY PROG AT DOUGLAS COUNTY HOSP"/>
        <s v="CENTRACARE KIDNEY PROGRAM AT BIG LAKE"/>
        <s v="SANFORD CANBY DIALYSIS"/>
        <s v="CENTRACARE KIDNEY PROGRAM AT PRINCETON"/>
        <s v="ST CLOUD HOSPITAL"/>
        <s v="MAYO DIALYSIS - FAIRMONT"/>
        <s v="SANFORD DIALYSIS MORRIS"/>
        <s v="CENTRACARE KIDNEY PROG AT LAKEWOOD HEALTH SYSTEM"/>
        <s v="MAYO DIALYSIS ROCHESTER - NORTHEAST"/>
        <s v="SATELLITE DIALYSIS - ORTONVILLE"/>
        <s v="SANFORD DIALYSIS RED LAKE"/>
        <s v="MAYO DIALYSIS - ALBERT LEA"/>
        <s v="CENTRACARE KIDNEY PROGRAM - LITCHFIELD"/>
        <s v="CENTRACARE KIDNEY PROGRAM - CAMBRIDGE"/>
        <s v="SANFORD DIALYSIS THIEF RIVER FALLS"/>
        <s v="ALTRU HEALTH SYSTEM RENAL DIALYSIS AT LIFECARE"/>
        <s v="ALTRU HEALTH SYSTEM RENAL DIALYSIS CROOKSTON"/>
        <s v="ST. CLOUD HOSPITAL"/>
        <s v="UMC PEDIATRIC NEPHROLOGY"/>
        <s v="HATTIESBURG CLINIC DIALYSIS"/>
        <s v="RCG GREENVILLE"/>
        <s v="RCG MERIDIAN"/>
        <s v="FMC JACKSON"/>
        <s v="RCG BROOKHAVEN"/>
        <s v="RCG CLARKSDALE"/>
        <s v="RCG COLUMBUS (GOLDEN TRIANGLE)"/>
        <s v="RCG VICKSBURG"/>
        <s v="LAUREL DIALYSIS"/>
        <s v="RCG OXFORD  (YOKNA RIVER)"/>
        <s v="RCG TUPELO"/>
        <s v="RCG GREENWOOD"/>
        <s v="RCG NATCHEZ"/>
        <s v="SINGING RIVER DIALYSIS"/>
        <s v="PEARL RIVER DIALYSIS"/>
        <s v="RCG CORINTH"/>
        <s v="OCEAN SPRINGS DIALYSIS"/>
        <s v="RCG PHILADELPHIA"/>
        <s v="FMC CANTON"/>
        <s v="COLUMBIA DIALYSIS"/>
        <s v="FMC SOUTHWEST JACKSON"/>
        <s v="RCG MCCOMB"/>
        <s v="RCG GRENADA"/>
        <s v="RCG CLEVELAND"/>
        <s v="FMC MAGEE"/>
        <s v="RCG ABERDEEN  (BLUE BLUFF)"/>
        <s v="RCG PORT GIBSON"/>
        <s v="RCG NEWTON"/>
        <s v="FMC YAZOO CITY"/>
        <s v="BIOMEDICAL APPLICATIONS OF MISSISSIPPI, INC"/>
        <s v="RCG STARKVILLE"/>
        <s v="FMC GULFPORT S. MS KIDNEY CTR"/>
        <s v="RCG EUPORA"/>
        <s v="RCG INDIANOLA"/>
        <s v="FMC BILOXI"/>
        <s v="FMC BAY ST LOUIS S. MS KIDNEY CTR"/>
        <s v="RCG HOLLY SPRINGS"/>
        <s v="WIGGINS DIALYSIS"/>
        <s v="FMC ORANGE GROVE"/>
        <s v="FMC KOSCIUSKO"/>
        <s v="ISD BRANDON LLC"/>
        <s v="BIO-MEDICAL APPLICATIONS OF MISSISSIPPI, INC"/>
        <s v="RCG SOUTHAVEN"/>
        <s v="FMC HAZLEHURST"/>
        <s v="BAY SPRINGS DIALYSIS"/>
        <s v="LUCEDALE DIALYSIS"/>
        <s v="RCG SARDIS"/>
        <s v="COLLINS DIALYSIS"/>
        <s v="TYLERTOWN DIALYSIS"/>
        <s v="RCG MACON (NOXUBEE COUNTY)"/>
        <s v="RICHTON DIALYSIS"/>
        <s v="FMC NORTH GULFPORT"/>
        <s v="RCG CENTREVILLE"/>
        <s v="FMC DIBERVILLE"/>
        <s v="RCG LOUISVILLE"/>
        <s v="RCG TUNICA"/>
        <s v="LAKELAND HOME PROGRAM, LLC"/>
        <s v="SILVER CREEK DIALYSIS"/>
        <s v="PACHUTA DIALYSIS"/>
        <s v="DRG FAYETTE"/>
        <s v="RCG WINONA"/>
        <s v="RCG BELZONI"/>
        <s v="LAKELAND HOME PROGRAM, INC."/>
        <s v="DRG HOME THERAPIES"/>
        <s v="FRESENIUS MEDICAL CARE SOUTHWEST JACKSON HOME"/>
        <s v="BIO-MEDICAL APPLICATIONS OF MISSISSIPPI, INC."/>
        <s v="RCG MISSISSIPPI, INC"/>
        <s v="NORTH GULFPORT HOME PROGRAM, LLC"/>
        <s v="RCG MISSISSIPPI, INC."/>
        <s v="RENAL CARE GROUP TUPELO, LLC"/>
        <s v="DIBERVILLE HOME PROGRAM, LLC"/>
        <s v="HATTIESBURG CLINIC PA"/>
        <s v="RCG OF PHILADELPHIA"/>
        <s v="RCG OXFORD HOME THERAPIES, LLC"/>
        <s v="MEDICAL MALL DIALYSIS"/>
        <s v="SAINT LOUIS CHILDRENS HOSPITAL DIALYSIS"/>
        <s v="SALEM MEMORIAL HOSPITAL"/>
        <s v="CARDINAL GLENNON CHILDRENS HOSPITAL DIALYSIS"/>
        <s v="CHILDRENS MERCY HOSPITAL DIALYSIS"/>
        <s v="FREEMAN NEPHROLOGY &amp; DIALYSIS CENTER"/>
        <s v="CAMERON REGIONAL MEDICAL CENTER RENAL DIALYSIS CENTER"/>
        <s v="KANSAS CITY DIALYSIS &amp; TRANSPLANT CENTER"/>
        <s v="CHROMALLOY AMERICAN KIDNEY CENTER"/>
        <s v="ST. LOUIS DIALYSIS CENTER"/>
        <s v="NORTHLAND DIALYSIS"/>
        <s v="DIALYSIS CLINICS, INC - KIRKSVILLE"/>
        <s v="DIALYSIS CLINICS, INC - COLUMBIA"/>
        <s v="ST. LOUIS REGIONAL DIALYSIS CENTER, INC."/>
        <s v="CREVE COEUR DIALYSIS CENTER"/>
        <s v="METRO DIALYSIS CENTER - NORTH"/>
        <s v="FMC - BLUE SPRINGS"/>
        <s v="ZZ CLOSED DCI WITH JCMG WEST"/>
        <s v="DIALYSIS CLINICS, INC - SEDALIA"/>
        <s v="DIALYSIS CLINICS, INC - MEXICO"/>
        <s v="DIALYSIS CLINICS, INC - SAINT JOSEPH"/>
        <s v="DIALYSIS CLINICS, INC - WEST PLAINS"/>
        <s v="SAINT CHARLES COUNTY DIALYSIS"/>
        <s v="DIALYSIS CLINICS, INC - BOWLING GREEN"/>
        <s v="ISD - HARRISONVILLE RENAL CENTER"/>
        <s v="CRYSTAL CITY DIALYSIS CENTER"/>
        <s v="ST LOUIS DIALYSIS"/>
        <s v="QUALITY CARE DIALYSIS CENTERS - BRIDGETON"/>
        <s v="LIBERTY DIALYSIS"/>
        <s v="FRESENIUS OF NORMANDY"/>
        <s v="HOPE AGAIN DIALYSIS CENTER"/>
        <s v="QUALITY CARE DIALYSIS CENTERS - NORTH COUNTY"/>
        <s v="ROLLA DIALYSIS"/>
        <s v="DIALYSIS CLINICS, INC - BAPTIST"/>
        <s v="PENN VALLEY DIALYSIS CENTER"/>
        <s v="FMC -  UNIVERSITY CITY"/>
        <s v="FMC - CREVE COEUR"/>
        <s v="LAKE ST LOUIS DIALYSIS"/>
        <s v="DIALYSIS CLINICS, INC - OSAGE BEACH"/>
        <s v="FMC - BRIDGETON"/>
        <s v="FMC - CAPE GIRARDEAU"/>
        <s v="FMC - SPRINGFIELD MIDWEST"/>
        <s v="FMC - JOPLIN EAST"/>
        <s v="FMC - SAINT LOUIS GRAND"/>
        <s v="RENAL CARE GROUP - KENNETT"/>
        <s v="HOSPITAL HILL DIALYSIS"/>
        <s v="DIALYSIS CLINICS, INC - LEES SUMMIT"/>
        <s v="FENTON DIALYSIS CENTER"/>
        <s v="LEE'S SUMMIT DIALYSIS"/>
        <s v="FMC - BOLIVAR"/>
        <s v="RENEX DIALYSIS CLINIC OF MAPLEWOOD"/>
        <s v="FLORISSANT DIALYSIS"/>
        <s v="WASHINGTON SQUARE DIALYSIS"/>
        <s v="FMC - POPLAR BLUFF"/>
        <s v="ISD - KANSAS CITY RENAL CENTER"/>
        <s v="FOREST PARK KIDNEY CENTER"/>
        <s v="ST CHARLES DIALYSIS"/>
        <s v="JEFFERSON COUNTY DIALYSIS CENTER"/>
        <s v="DIALYSIS CLINICS, INC - BOONVILLE"/>
        <s v="SHREWSBURY DIALYSIS"/>
        <s v="DIALYSIS CLINICS, INC - MOBERLY"/>
        <s v="DCI WITH JCMG EAST"/>
        <s v="ST. JOSEPH DIALYSIS"/>
        <s v="DIALYSIS CLINICS, INC - BELTON"/>
        <s v="CAMERON DIALYSIS"/>
        <s v="FMC - CHOUTEAU"/>
        <s v="CHILLICOTHE DIALYSIS"/>
        <s v="ISD - MARSHALL RENAL CENTER"/>
        <s v="SAINT LOUIS WEST DIALYSIS"/>
        <s v="FMC - MOUNTAIN GROVE"/>
        <s v="SAINT LOUIS WEST PD DIALYSIS"/>
        <s v="FMC - LEBANON"/>
        <s v="HAZELWOOD DIALYSIS"/>
        <s v="FMC -LETHOLT DIALYSIS CENTER"/>
        <s v="CRESTWOOD DIALYSIS"/>
        <s v="DIALYSIS CLINIC, INC - CLINTON"/>
        <s v="FMC DIALYSIS SERVICES OF RAYTOWN"/>
        <s v="PLATTE WOODS DIALYSIS"/>
        <s v="ST LOUIS RENAL CARE - MIDTOWN"/>
        <s v="ST PETERS DIALYSIS"/>
        <s v="FMC DIALYSIS SERVICES OF LINCOLN COUNTY"/>
        <s v="METRO ST LOUIS DIALYSIS CENTER, LLC"/>
        <s v="PERRY COUNTY DIALYSIS CENTERS"/>
        <s v="BRANSON DIALYSIS"/>
        <s v="RTC-LAMPLIGHTER DIALYSIS"/>
        <s v="RTC - HAMPTON AVENUE DIALYSIS"/>
        <s v="FMC - NIXA"/>
        <s v="RTC COLUMBIA DIALYSIS"/>
        <s v="FARMINGTON DIALYSIS CLINIC"/>
        <s v="FRESENIUS KIDNEY CARE - HIGH STREET POTOSI"/>
        <s v="RAI CARE CENTER -HAMPTON"/>
        <s v="SOUTH TOWNE SQUARE DIALYSIS CLINIC"/>
        <s v="FRESENIUS MEDICAL SERVICES O FALLON"/>
        <s v="ISD - LEE'S SUMMIT RENAL CENTER"/>
        <s v="FMC - SOUTHEAST MISSOURI"/>
        <s v="FMC - TESSON FERRY DIALYSIS"/>
        <s v="ELLISVILLE DIALYSIS CENTER"/>
        <s v="DIALYSIS CLINICS, INC - WARRENSBURG"/>
        <s v="US RENAL CARE FERGUSON DIALYSIS"/>
        <s v="NORTH SAINT LOUIS COUNTY DIALYSIS"/>
        <s v="EASTLAND DIALYSIS"/>
        <s v="FRONTENAC HOME DIALYSIS CENTER"/>
        <s v="EUREKA DIALYSIS CENTER"/>
        <s v="FMC - WENTZVILLE"/>
        <s v="FMC - CENTERPOINT"/>
        <s v="DAVITA - WESTPORT RENAL CENTER"/>
        <s v="FMC - SULLIVAN"/>
        <s v="FMC - FLORISSANT"/>
        <s v="TIMBERLAKE DIALYSIS"/>
        <s v="DEXTER DIALYSIS"/>
        <s v="VILLA OF WATERBURY"/>
        <s v="HANNIBAL DIALYSIS"/>
        <s v="VILLA OF ST JOHN"/>
        <s v="MAPLE VALLEY DIALYSIS"/>
        <s v="LAKE ST LOUIS AT HOME"/>
        <s v="GATEWAY ST LOUIS DIALYSIS, LLC"/>
        <s v="SIKESTON JAYCEE REGIONAL DIALYSIS"/>
        <s v="GRANDVIEW DIALYSIS"/>
        <s v="US RENAL CARE ST CHARLES DIALYSIS"/>
        <s v="CHAMBERS DIALYSIS"/>
        <s v="ARNOLD DIALYSIS"/>
        <s v="TOWN AND COUNTRY WEST DIALYSIS"/>
        <s v="BOWLES AVENUE DIALYSIS"/>
        <s v="HEARTLAND KIDNEY CENTER"/>
        <s v="SWOPE DIALYSIS"/>
        <s v="FMC - WEST PLAINS"/>
        <s v="BETHANY HEALTH SERVICES"/>
        <s v="SOUTH CITY DIALYSIS"/>
        <s v="COLUMBIA HOME DIALYSIS"/>
        <s v="SPRINGFIELD NORTH DIALYSIS"/>
        <s v="HEARTLAND KIDNEY AND DIALYSIS CENTER"/>
        <s v="FRESENIUS MEDICAL CARE NEOSHO"/>
        <s v="NXSTAGE ST LOUIS, LLC"/>
        <s v="NEVADA DIALYSIS"/>
        <s v="DCI LAKE HOME DIALYSIS"/>
        <s v="EXCELSIOR SPRINGS DIALYSIS"/>
        <s v="KANSAS AVENUE DIALYSIS"/>
        <s v="WASHINGTON HOME TRAINING"/>
        <s v="FMC DIALYSIS SERVICES OF HARRISONVILLE"/>
        <s v="FMC - WEST PLAINS MIDWEST"/>
        <s v="FMC - SIKESTON"/>
        <s v="DIALYSIS CLINICS, INC. - MACON"/>
        <s v="FMC - KENNETT HOME"/>
        <s v="NORTH COUNTY KIDNEY CARE DIALYSIS"/>
        <s v="FMC - MISSISSIPPI COUNTY"/>
        <s v="FMC - POPLAR BLUFF WEST"/>
        <s v="SHOAL CREEK DIALYSIS"/>
        <s v="DIALYSIS CLINICS, INC - STATE LINE DIALYSIS"/>
        <s v="FMC - SPRINGFIELD NORTH"/>
        <s v="FMC - ARNOLD"/>
        <s v="FMC - ST LOUIS NORTHEAST"/>
        <s v="DIALYSIS CLINIC, INC - FULTON"/>
        <s v="NATURAL BRIDGE DIALYSIS"/>
        <s v="HOME DIALYSIS SOUTH"/>
        <s v="WESTFALL DIALYSIS"/>
        <s v="CROSS KEYS DIALYSIS"/>
        <s v="DIALYSIS CLINICS, INC - SWOPE PARKWAY"/>
        <s v="HOME DIALYSIS SERVICES KC MIDTOWN LLC"/>
        <s v="NORTH COUNTY DIALYSIS CENTER"/>
        <s v="ROBIDOUX DIALYSIS"/>
        <s v="ROLLA HOME TRAINING"/>
        <s v="HOUSE SPRINGS DIALYSIS"/>
        <s v="BLUE RIDGE DIALYSIS"/>
        <s v="OZARKS DIALYSIS SERVICES - PRIMROSE"/>
        <s v="OZARKS DIALYSIS SERVICES - SOUTH"/>
        <s v="OZARKS DIALYSIS SERVICES - MONETT"/>
        <s v="FREEMAN HEALTH SYSTEM OUTPATIENT DIALYSIS CENTER"/>
        <s v="ST PETER'S HEALTH DIALYSIS CENTER"/>
        <s v="NORTHERN MONTANA HOSPITAL DIALYSIS UNIT"/>
        <s v="FT PECK TRIBAL DIALYSIS UNIT"/>
        <s v="DCI  BIG SKY"/>
        <s v="FMC BOZEMAN"/>
        <s v="DCI BLACKFEET"/>
        <s v="DCI LIBBY"/>
        <s v="DCI KALISPELL"/>
        <s v="FMC MISSOULA"/>
        <s v="FMC BUTTE"/>
        <s v="GREAT FALLS DIALYSIS"/>
        <s v="BILLINGS CLINIC DIALYSIS, LLC"/>
        <s v="FRESENIUS MEDICAL CARE POLSON"/>
        <s v="GREAT FALLS LIBERTY DIALYSIS, LLC"/>
        <s v="DCI POLSON"/>
        <s v="CHADRON COMMUNITY HOSPITAL DIALYSIS"/>
        <s v="BOX BUTTE DIALYSIS UNIT"/>
        <s v="CHERRY COUNTY HOSPITAL DIALYSIS UNIT"/>
        <s v="AVERA ST ANTHONYS HOSPITAL ESRD"/>
        <s v="YORK GENERAL DIALYSIS SERVICES"/>
        <s v="DIALYSIS CENTER OF LINCOLN"/>
        <s v="HASTINGS DIALYSIS CENTER"/>
        <s v="SCOTTSBLUFF DIALYSIS CENTER"/>
        <s v="CAPITAL CITY DIALYSIS"/>
        <s v="DIALYSIS CLINICS, INC - OMAHA"/>
        <s v="OMAHA WEST DIALYSIS"/>
        <s v="DIALYSIS CLINICS, INC - WEST OMAHA"/>
        <s v="RAI CARE CENTER - FREMONT"/>
        <s v="DIALYSIS CENTER OF COLUMBUS"/>
        <s v="OMAHA SOUTH DIALYSIS"/>
        <s v="DODGE COUNTY DIALYSIS"/>
        <s v="DIALYSIS CENTER OF LINCOLN NORTHWEST"/>
        <s v="SORENSEN PARK DIALYSIS"/>
        <s v="FMC - OVERLAND TRAILS"/>
        <s v="OMAHA CENTRAL DIALYSIS"/>
        <s v="MCCOOK DIALYSIS CENTER"/>
        <s v="CORNHUSKER DIALYSIS"/>
        <s v="FMC - NORTH PLATTE"/>
        <s v="RAI CARE CENTER"/>
        <s v="RAI CARE CENTER - AMES AVE"/>
        <s v="GRAND ISLAND DIALYSIS"/>
        <s v="FMC - GRAND ISLAND"/>
        <s v="CARL T CURTIS DIALYSIS CLINIC"/>
        <s v="SOUTH LINCOLN DIALYSIS"/>
        <s v="DIALYSIS CENTER OF LINCOLN SOUTHWEST"/>
        <s v="DIALYSIS CENTER OF LINCOLN - HOME"/>
        <s v="OMAHA HARRISON DIALYSIS"/>
        <s v="NORTHEAST NEBRASKA DIALYSIS"/>
        <s v="OMAHA FLORENCE DIALYSIS"/>
        <s v="FMC - NEBRASKA HOME DIALYSIS"/>
        <s v="OMAHA HOME TRAINING"/>
        <s v="BEATRICE DIALYSIS"/>
        <s v="FRESENIUS KIDNEY CARE OMAHA WEST"/>
        <s v="DCI - SPRING STREET"/>
        <s v="292500 DESERT INN DIALYSIS (FMC)"/>
        <s v="292501 LAS VEGAS DIALYSIS CENTER (DVA)"/>
        <s v="292504 NORTH LAS VEGAS DIALYSIS CENTER (DVA)"/>
        <s v="292505 SPARKS DIALYSIS (DVA)"/>
        <s v="292506 NORTHWEST LAS VEGAS DIALYSIS (FMC)"/>
        <s v="292507 LAS VEGAS DIALYSIS (DVA)"/>
        <s v="292508 CARSON CITY DIALYSIS (DCI)"/>
        <s v="292511 PAHRUMP DIALYSIS CENTER (DVA)"/>
        <s v="292512 SOUTH LAS VEGAS DIALYSIS (DVA)"/>
        <s v="292513 SOUTH PECOS (FMC)"/>
        <s v="292515 SUMMERLIN DIALYSIS (DVA)"/>
        <s v="292516 ELKO DIALYSIS (DCI)"/>
        <s v="292517 GREEN VALLEY DIALYSIS (DVA)"/>
        <s v="292518 RENO DIALYSIS CENTER (DVA)"/>
        <s v="292519 LAKE MEAD NORTH (FMC)"/>
        <s v="292520 SIERRA ROSE DIALYSIS CENTER (DVA)"/>
        <s v="292521 SOUTHERN HILLS DIALYSIS CENTER (DVA)"/>
        <s v="292522 ANTHEM VILLAGE DIALYSIS (DVA)"/>
        <s v="292523 RED MOON DIALYSIS"/>
        <s v="292524 SIENA HENDERSON DIALYSIS CENTER (DVA)"/>
        <s v="292525 DESERT SPRINGS DIALYSIS CENTER (DVA)"/>
        <s v="292526 SOUTH MEADOWS DIALYSIS (DVA)"/>
        <s v="292527 FIRE MESA DIALYSIS (FMC)"/>
        <s v="292528 FALLON DIALYSIS (DVA)"/>
        <s v="292529 SOUTH RAINBOW DIALYSIS (FMC)"/>
        <s v="292531 CENTENNIAL DIALYSIS CENTER (DVA)"/>
        <s v="292532 DESERT VALLEY DIALYSIS"/>
        <s v="292533 LIBERTY DIALYSIS - RENO HOME DIALYSIS"/>
        <s v="292534 NEVADA DIALYSIS CENTER (DVA)"/>
        <s v="292535 GARDNERVILLE DIALYSIS (DCI)"/>
        <s v="292536 LAS VEGAS PEDIATRIC DIALYSIS (DVA)"/>
        <s v="292537 LIBERTY DIALYSIS - SOUTH RENO"/>
        <s v="292538 FIVE STAR DIALYSIS CENTER (DVA)"/>
        <s v="292539 CARSON CITY DIALYSIS CENTER (DVA)"/>
        <s v="292540 LIBERTY DIALYSIS - CARSON CITY"/>
        <s v="292541 LIBERTY DIALYSIS - NORTHWEST RENO"/>
        <s v="292542 CENTENNIAL DIALYSIS (FMC)"/>
        <s v="292543 LIBERTY DIALYSIS - LAS VEGAS (FMC)"/>
        <s v="292544 WEST SAHARA DIALYSIS (FMC)"/>
        <s v="292545 LIBERTY DIALYSIS - SPARKS (FMC)"/>
        <s v="292546 WINNEMUCCA DIALYSIS (DVA)"/>
        <s v="292547 SPRING VALLEY DIALYSIS (DVA)"/>
        <s v="292548 CHEYENNE DIALYSIS (DVA)"/>
        <s v="292549 NORTHEAST LAS VEGAS (FMC)"/>
        <s v="292550 SANDERLING DIALYSIS CENTER"/>
        <s v="292551 FMC-OASIS"/>
        <s v="292552-PELICAN POINT DIALYSIS"/>
        <s v="292553-LAKE MEAD DIALYSIS CENTER"/>
        <s v="292554-EAST SUNRISE DIALYSIS"/>
        <s v="THE DISTRICT DIALYSIS"/>
        <s v="NEW HAMPSHIRE KIDNEY CENTER (FMC)"/>
        <s v="SEACOAST DIALYSIS CENTER"/>
        <s v="MANCHESTER KIDNEY CENTER"/>
        <s v="CENTRAL NEW HAMPSHIRE KIDNEY CENTER"/>
        <s v="MONADNOCK DIALYSIS CENTER"/>
        <s v="FMC STRAFFORD COUNTY DIALYSIS"/>
        <s v="FMC DIALYSIS SERVICES OF EXETER"/>
        <s v="NASHUA DIALYSIS"/>
        <s v="FRESENIUS MEDICAL CARE OF LANCASTER"/>
        <s v="FRESENIUS MEDICAL CARE OF LEBANON"/>
        <s v="FRESENIUS MEDICAL CARE LONDONDERRY"/>
        <s v="STEAM DIALYSIS (DERRY)"/>
        <s v="FRESENIUS MEDICAL CARE OF MOUNT WASHINGTON VALLEY"/>
        <s v="BEDFORD DIALYSIS DAVITA"/>
        <s v="FRESENIUS MEDICAL CARE OF COCHECO RIVER"/>
        <s v="FRESENIUS MEDICAL CARE SOUTHERN NH DIALYSIS CENTER"/>
        <s v="BIO-MEDICAL APPLICATIONS OF NEW HAMPSHIRE INC"/>
        <s v="VERSAILLES DIALYSIS LLC"/>
        <s v="BIO-MEDICAL APPLICATIONS OF NEW HAMPSHIRE, INC."/>
        <s v="EA ORANGE GEN HOSPITAL"/>
        <s v="H. FULD CAPITAL HEALTH"/>
        <s v="TRINITAS HOSPITAL"/>
        <s v="ATLANTIC CITY MEDICAL CENTER"/>
        <s v="BAYONNE HOSPITAL RENAL CENTER"/>
        <s v="MOUNTAINSIDE HOSPITAL"/>
        <s v="FMC IRVINGTON"/>
        <s v="FMC JERSEY CITY"/>
        <s v="FMC NORTH NEWARK"/>
        <s v="FMC TRENTON"/>
        <s v="FMC NEWARK UNIV DC (MIELE)"/>
        <s v="FMC HILLSIDE DIALYSIS CTR"/>
        <s v="DVA LUMBERTON DIALYSIS CTR"/>
        <s v="FMC JOHN J DE PALMA RENAL CENTER"/>
        <s v="DVA HOLMDEL DIALYSIS CTR"/>
        <s v="DVA CHERRY HILL DIALYSIS CTR"/>
        <s v="FMC SALEM DIALYSIS"/>
        <s v="FMC SO PLAINFIELD"/>
        <s v="FMC PRINCETON"/>
        <s v="DVA FREEHOLD AKC"/>
        <s v="FMC COLONIA DIALYSIS CTR"/>
        <s v="DVA NEPTUNE AKC"/>
        <s v="DVA DELRAN"/>
        <s v="DVA EAST ORANGE AKC"/>
        <s v="DAVITA RENAL CENTER OF WESTWOOD"/>
        <s v="FMC BERGEN RENAL HOME"/>
        <s v="DCI NORTH BRUNSWICK DIALYSIS CTR"/>
        <s v="FMC EWING"/>
        <s v="DVA SUMMIT DIALYSIS CTR"/>
        <s v="FMC HOBOKEN DIALYSIS CTR"/>
        <s v="DAVITA BRIDGEWATER DIALYSIS CTR"/>
        <s v="FMC KENILWORTH"/>
        <s v="FMC ORANGE DC"/>
        <s v="FMC WOODBURY DIALYSIS CTR"/>
        <s v="FMC ATLANTIC CITY"/>
        <s v="FMC ENGLEWOOD DIALYSIS CENTER"/>
        <s v="DAVITA ATLANTIC AKC"/>
        <s v="FMC SO OCEAN CO"/>
        <s v="DVA PERTH AMBOY DIALYSIS CTR"/>
        <s v="DVA OLD BRIDGE DIALYSIS CTR"/>
        <s v="FMC UNION HILL"/>
        <s v="FMC DIAL ASSOC NO JERSEY DC"/>
        <s v="DCI FREEHOLD"/>
        <s v="DAVITA JERSEY CITY AKC NO BERGEN"/>
        <s v="FMC BLOOMFIELD DC"/>
        <s v="FMC PHILLIPSBURG DIALYSIS CTR"/>
        <s v="DVA BURLINGTON NO DIALYSIS CTR"/>
        <s v="FMC KINGS CT FLEMINGTON DIALYSIS CTR"/>
        <s v="US RENAL CARE VINELAND DIALYSIS"/>
        <s v="FMC HAMILTON SQUARE"/>
        <s v="PHYSICIANS DIALYSIS PASSAIC"/>
        <s v="FMC KENVIL"/>
        <s v="DCI SOMERSET"/>
        <s v="FMC LAKEWOOD DIALYSIS"/>
        <s v="DVA PLAINFIELD DIALYSIS CENTER"/>
        <s v="DVA EDISON"/>
        <s v="FMC SILVER DIALYSIS"/>
        <s v="DAVITA RENAL CENTER BAYONNE"/>
        <s v="SHINING STAR DAVITA BRICKTOWN DC"/>
        <s v="PHYSICIANS DIALYSIS BRICK"/>
        <s v="FMC HARRISON DC"/>
        <s v="DAVITA RENAL CENTER OF SEWELL"/>
        <s v="DAVITA VINELAND DIALYSIS"/>
        <s v="SHINING STAR DAVITA NEPTUNE DC"/>
        <s v="FMC EAST ORANGE DC"/>
        <s v="SHINING STAR DAVITA MIDDLETOWN DC"/>
        <s v="DAVITA RENAL CENTER OF NEWARK"/>
        <s v="DAVITA RENAL CTR TRENTON"/>
        <s v="DAVITA RENAL CTR NEWTON"/>
        <s v="FMC BERGEN RCC"/>
        <s v="SHINING STAR DAVITA SOMERSET DIALYSIS"/>
        <s v="FKC LIBERTY BERLIN DC"/>
        <s v="FKC ACC LIVINGSTON ST BARNABAS SO ORANGE AVE"/>
        <s v="FMC ELIZABETH DC"/>
        <s v="FMC CAPE MAY DC"/>
        <s v="HAMILTON PK DIALYSIS CENTER"/>
        <s v="DAVITA PARKSIDE DC"/>
        <s v="FMC WHITING DIALYSIS CTR"/>
        <s v="PHYSICIANS DIALYSIS SOMERVILLE"/>
        <s v="DVA WILLINGBORO"/>
        <s v="FMC WINSLOW"/>
        <s v="FMC MAPLEWOOD DIALYSIS CENTER"/>
        <s v="DAVITA HILLSIDE DIALYSIS CTR"/>
        <s v="FMC EGG HARBOR DC"/>
        <s v="PHYSICIANS DIALYSIS HACKETTSTOWN"/>
        <s v="DAVITA MARLTON DIALYSIS CENTER"/>
        <s v="WELLBOUND OF MERCER"/>
        <s v="FKC LIBERTY RUNNEMEDE"/>
        <s v="DAVITA PENNSAUKEN DIALYSIS CENTER"/>
        <s v="DAVITA LOURDES DIALYSIS AT INNOVA INC"/>
        <s v="FMC MADISON DIALYSIS AT MATAWAN"/>
        <s v="FMC FAIRVIEW"/>
        <s v="ST. JOSEPH'S WAYNE DIALYSIS"/>
        <s v="FMC IRONBOUND"/>
        <s v="DAVITA MILLVILLE DIALYSIS"/>
        <s v="DCI MONROE"/>
        <s v="FKC LIBERTY LINWOOD DIALYSIS"/>
        <s v="FKC LIBERTY HAMMONTON"/>
        <s v="PHYSICIANS DIALYSIS LAWRENCEVILLE"/>
        <s v="WOODLAND PARK DIALYSIS CENTER"/>
        <s v="DAVITA DURHAM CORNERS"/>
        <s v="FMC EAST MORRIS"/>
        <s v="FMC EDISON"/>
        <s v="DAVITA PRINCETON JUNCTION DIALYSIS"/>
        <s v="FMC POMONA"/>
        <s v="FMC LINDEN DIALYSIS"/>
        <s v="ST. JOSEPH'S SJRMC DIALYSIS"/>
        <s v="ST. JOSEPH'S PATERSON DIALYSIS"/>
        <s v="DAVITA HACKENSACK"/>
        <s v="DAVITA FAIRLAWN DIALYSIS"/>
        <s v="DAVITA LOURDES MT LAUREL DIALYSIS"/>
        <s v="HOLY NAME RENAL CARE CENTER, LLC"/>
        <s v="FRESENIUS MEDICAL CARE NORTH MONTCLAIR"/>
        <s v="FRESENIUS MEDICAL CARE PARAMUS"/>
        <s v="NEW BRUNSWICK DIALYSIS"/>
        <s v="DAVITA LOURDES CAMDEN DIALYSIS"/>
        <s v="DAVITA RENAL CTR SUCCASUNNA"/>
        <s v="DAVITA RENAL CTR MORRISTOWN"/>
        <s v="FRESENIUS MEDICAL CARE NORTH CAPE MAY"/>
        <s v="FRESENIUS MEDICAL CARE HACKENSACK"/>
        <s v="ARA GREAT FALLS DIALYSIS, LLC"/>
        <s v="FRESENIUS KIDNEY CARE SHORE"/>
        <s v="DAVITA WOODBRIDGE DIALYSIS CENTER"/>
        <s v="ARA DIALYSIS CENTER AT WEST ORANGE"/>
        <s v="DAVITA RENAL CENTER OF ENGLEWOOD"/>
        <s v="TETERBORO DIALYSIS"/>
        <s v="DAVITA NORTH HALEDON DIALYSIS"/>
        <s v="FRESENIUS MEDICAL CARE TOMS RIVER"/>
        <s v="FMC NORTH JERSEY CITY"/>
        <s v="TOTAL RENAL CARE, INC WEST ORANGE DIALYSIS"/>
        <s v="DAVITA RADBURN DIALYSIS"/>
        <s v="DAVITA EAST BRUNSWICK"/>
        <s v="FMC BURLINGTON DIALYSIS"/>
        <s v="FRESENIUS MEDICAL CARE SWEDESBORO"/>
        <s v="FRESENIUS MEDICAL CARE DEPTFORD LLC"/>
        <s v="FRESENIUS MEDICAL CARE LIVINGSTON, LLC"/>
        <s v="DAVITA EAST PATERSON"/>
        <s v="DAVITA MAIN STREET DIALYSIS"/>
        <s v="DAVITA MILLBURN DIALYSIS"/>
        <s v="WALL TOWNSHIP HOME TRAINING"/>
        <s v="ARA GARDEN STATE KIDNEY CENTER"/>
        <s v="DAVITA DIALYSIS AT DEBORAH"/>
        <s v="MATAWAN DIALYSIS"/>
        <s v="FMC HUDSON HOME THERAPIES"/>
        <s v="DAVITA ATLANTIC COUNTY DIALYSIS"/>
        <s v="DAVITA DIALYSIS AT PALISADES MEDICAL CENTER"/>
        <s v="PERSHING LLC"/>
        <s v="DAVITA METUCHEN DIALYSIS"/>
        <s v="MONROE TOWNSHIP DIALYSIS"/>
        <s v="FMC DOVER"/>
        <s v="DAVITA RENAL CENTER HAMILTON"/>
        <s v="FMC NEPTUNE"/>
        <s v="MERIDIAN-FRESENIUS DIALYSIS AT BRICK"/>
        <s v="MERIDIAN FRESENIUS DIALYSIS RED BANK"/>
        <s v="KAMAKEE DIALYSIS (DAVITA OCEAN COUNTY DC)"/>
        <s v="NXSTAGE KIDNEY CARE WEST ORANGE"/>
        <s v="ARA CLIFTON DIALYSIS CENTER"/>
        <s v="FMC VINELAND"/>
        <s v="USRC MARLTON"/>
        <s v="FRESENIUS MEDICAL CARE PISCATAWAY"/>
        <s v="CRRT AT MERWICK"/>
        <s v="DIALYZE DIRECT"/>
        <s v="DAVITA RAHWAY"/>
        <s v="DAVITA LYNDHURST DIALYSIS"/>
        <s v="DAVITA JERSEY CITY SUMMIT DIALYSIS"/>
        <s v="DAVITA HILLSBOROUGH DIALYSIS"/>
        <s v="DAVITA BRIDGETON DIALYSIS"/>
        <s v="USRC VOORHEES LLC"/>
        <s v="DAVITA BROOKLAWN DIALYSIS"/>
        <s v="ALARIS HEALTH AT ESSEX"/>
        <s v="US RENAL CARE PENNS GROVE"/>
        <s v="BELLEVILLE KIDNEY CLINIC"/>
        <s v="DAVITA JACKSON TOWNSHIP DIALYSIS"/>
        <s v="DAVITA HAMILTON STREET DIALYSIS"/>
        <s v="DAVITA RENAL CTR MONROE"/>
        <s v="FKC MARLTON"/>
        <s v="DAVITA IRVINGTON DIALYSIS"/>
        <s v="DAVITA FRANKLIN PARK DIALYSIS"/>
        <s v="DAVITA MERCHANTVILLE DIALYSIS"/>
        <s v="FKC BELLEVILLE"/>
        <s v="FKC BAYONNE"/>
        <s v="FKC BOARDWALK"/>
        <s v="FKC SECAUCUS"/>
        <s v="KENNEDY DIALYSIS CENTER VOORHEES"/>
        <s v="TRINITAS SAT LINDEN"/>
        <s v="KENNEDY DIALYSIS CENTER WASHINGTON TWP"/>
        <s v="TRINITAS LIVINGSTON ST"/>
        <s v="322310 UNM PEDIATRIC DIALYSIS"/>
        <s v="322500 NEW MEXICO ARTIFICIAL KIDNEY CENTER (FMC)"/>
        <s v="322501 SANTA FE DIALYSIS (FMC)"/>
        <s v="322503 FOUR CORNERS DIALYSIS FARMINGTON (DVA)"/>
        <s v="322504 ALBUQUERQUE KIDNEY CENTER (FMC)"/>
        <s v="322505 LAS CRUCES DIALYSIS (FMC)"/>
        <s v="322506 ALBUQUERQUE DIALYSIS (DCI)"/>
        <s v="322507 SILVER CITY DIALYSIS (DCI)"/>
        <s v="322508 ALAMOGORDO DIALYSIS (FMC)"/>
        <s v="322509 RIO RANCHO DIALYSIS (FMC)"/>
        <s v="322510 GRANTS DIALYSIS (DCI)"/>
        <s v="322511 CENTRAL NEW MEXICO KIDNEY CENTER (FMC)"/>
        <s v="322513 ESPANOLA DIALYSIS (FMC)"/>
        <s v="322514 TAOS DIALYSIS (DCI)"/>
        <s v="322515 SHIPROCK DIALYSIS (DVA)"/>
        <s v="322516 DEMING DIALYSIS (FMC)"/>
        <s v="322517 PLAINS REGIONAL DIALYSIS CENTER (FMC)"/>
        <s v="322518 LAS VEGAS NM DIALYSIS (FMC)"/>
        <s v="322519 SOUTHEASTERN NM KIDNEY CENTER (FMC)"/>
        <s v="322520 RIO RANCHO DIALYSIS (DCI)"/>
        <s v="322521 HOBBS DIALYSIS (FMC)"/>
        <s v="322522 CARLSBAD DIALYSIS (DCI)"/>
        <s v="322523 NORTH ALBUQUERQUE DIALYSIS CENTER (FMC)"/>
        <s v="322524 ACL DIALYSIS (DCI)"/>
        <s v="322526 RATON DIALYSIS (DCI)"/>
        <s v="322527 LAS CRUCES RENAL CENTER (DVA)"/>
        <s v="322528 LAS CRUCES SOUTH DIALYSIS (FMC)"/>
        <s v="322529 CARLSBAD DIALYSIS (FMC)"/>
        <s v="322530 ALBUQUERQUE EAST (DCI)"/>
        <s v="322531 GIBSON DIALYSIS CENTER (FMC)"/>
        <s v="322533 NORTH RIO RANCHO DIALYSIS (FMC)"/>
        <s v="322534 RED ROCKS DIALYSIS- GALLUP"/>
        <s v="322535 RED ROCKS DIALYSIS - ZUNI"/>
        <s v="322536 RED ROCKS DIALYSIS - CROWNPOINT"/>
        <s v="322537 ARTESIA DIALYSIS (DVA)"/>
        <s v="322538 SANTA FE HOME (FMC)"/>
        <s v="322539 SANTO DOMINGO PUEBLO (DCI)"/>
        <s v="322540 RED ROCKS HOME DIALYSIS, LLC"/>
        <s v="322541 ALBUQUERQUE SOUTH (DCI)"/>
        <s v="322542 HOME DIALYSIS OF NEW MEXICO"/>
        <s v="322543 CUBA DIALYSIS (DCI)"/>
        <s v="322544 MESILLA VALLEY DIALYSIS (DVA)"/>
        <s v="322545 JICARILLA APACHE NATION DIALYSIS TREATMENT CENTER"/>
        <s v="322546 - LIBERTY ALBUQUERQUE DIALYSIS (FMC)"/>
        <s v="322547-THE KIDNEY CARE CENTER, LLC"/>
        <s v="322548 - LIBERTY RIO RANCHO (FMC)"/>
        <s v="322549-DEL NORTE DIALYSIS"/>
        <s v="322550-US RENAL CARE CLOVIS DIALYSIS"/>
        <s v="322551-ALBUQUERQUE WESTSIDE, LLC"/>
        <s v="322552-SANDHILL DIALYSIS"/>
        <s v="322553-CLOVIS HIGH PLAINS"/>
        <s v="322554- SOLID ROCK DIALYSIS, LLC"/>
        <s v="322555-LOS ALAMOS DIALYSIS"/>
        <s v="322556-SANDIA PEAK DIALYSIS"/>
        <s v="322557-HOME DIALYSIS OF SANTA FE,LLC"/>
        <s v="322558-ALBUQUERQUE SOUTHWEST MESA"/>
        <s v="ST. JOSEPHS HOSP. HLTH CTR-YONKERS"/>
        <s v="ALBANY MEDICAL CENTER"/>
        <s v="MT. SINAI KIDNEY CTR."/>
        <s v="FAXTON-ST. LUKES HEALTHCARE"/>
        <s v="HUNTINGTON HOSPITAL"/>
        <s v="THE NY HOSP MED CTR OF QUEENS"/>
        <s v="BROOKLYN HOSPITAL CENTER"/>
        <s v="MONTEFIORE HOSP. &amp; MED. CTR."/>
        <s v="NEW YORK &amp; PRESBYTERIAN HOSPITALS, INC."/>
        <s v="MARY IMOGENE BASSETT HOSPITAL"/>
        <s v="LONG ISLAND COMMUNITY HOSPITAL"/>
        <s v="WINTHROP UNIVERSITY HOSPITAL"/>
        <s v="LIJ MEDICAL CENTER"/>
        <s v="METROPOLITAN HOSPITAL CENTER"/>
        <s v="KINGSBROOK JEWISH MEDICAL CENTER"/>
        <s v="NYC HEALTH + HOSPITALS/KINGS COUNTY"/>
        <s v="ERIE COUNTY MEDICAL CENTER"/>
        <s v="BROOKDALE HOSPITAL &amp; MEDICAL CENTER"/>
        <s v="HARLEM HOSPITAL"/>
        <s v="ST. BARNABAS HOSPITAL OPD DIALYSIS CENTER"/>
        <s v="MARJORIE BASSER DIALYSIS CENTER"/>
        <s v="S. NASSAU COMMUNITIES HOSP."/>
        <s v="UNITY HOSPITAL OF ROCHESTER - PARK RIDGE CAMPUS"/>
        <s v="GENEVA GENERAL HOSPITAL"/>
        <s v="LINCOLN HOSPITAL"/>
        <s v="LAKE PLAINS DIALYSIS CENTER"/>
        <s v="ADIRONDACK MEDICAL CENTER ESRD"/>
        <s v="ST. CATHERINE OF SIENA MED. CTR"/>
        <s v="EASTERN NIAGARA HOSPITAL ESRD"/>
        <s v="UNIVERSITY OF ROCHESTER"/>
        <s v="WESTCHESTER ARTIFICIAL KIDNEY CENTER"/>
        <s v="SOUTH BRONX DIALYSIS CENTER"/>
        <s v="ISLAND REHABILITATIVE SERVICES, INC."/>
        <s v="HUNTINGTON ARTIFICIAL KIDNEY CENTER"/>
        <s v="RIDGEWOOD DIALYSIS CENTER, INC."/>
        <s v="LIBERTY R.C."/>
        <s v="FMS-QUEENS ARTIFICIAL KIDNEY CENTER"/>
        <s v="FMS-CENTRAL SUFFOLK  AKC"/>
        <s v="FMS-BAYSIDE DIALYSIS CENTER"/>
        <s v="ROGOSIN INSTITUTE"/>
        <s v="FRESENIUS KIDNEY CARE - HEMPSTEAD"/>
        <s v="ROGOSIN INSTITUTE-NEPHROLOGY FOUNDATION OF BROOKLYN SOUTH"/>
        <s v="FMS-CAPITAL DISTRICT DIALYSIS CENTER"/>
        <s v="CITY DIALYSIS CENTER"/>
        <s v="RICHMOND KIDNEY CENTER"/>
        <s v="LOWER MANHATTAN DIALYSIS CENTER"/>
        <s v="HUNTINGTON AKC FREEPORT, EXT."/>
        <s v="S. MANHATTAN DIALYSIS CENTER"/>
        <s v="FMS-SOUTH QUEENS DIALYSIS CENTER"/>
        <s v="DCI - RUBIN DIALYSIS CENTER - TROY"/>
        <s v="FMS-NEPHROCARE"/>
        <s v="ROGOSIN INSTITUTE-NEPHROLOGY FOUNDATION OF BROOKLYN EAST"/>
        <s v="ITHACA DIALYSIS CLINIC"/>
        <s v="FMS-MIDDLETOWN DIALYSIS CENTER"/>
        <s v="SOUTHERN WESTCHESTER DIALYSIS CTR"/>
        <s v="RIDGEWOOD DIALYSIS CENTER"/>
        <s v="LOWER MANHATTAN DIALYSIS CENTER II"/>
        <s v="FMS-ALBANY DIALYSIS CENTER"/>
        <s v="UNIVERSITY DIALYSIS CENTER"/>
        <s v="CATSKILL DIALYSIS CENTER"/>
        <s v="ROGOSIN INSTITUTE-QUEENS"/>
        <s v="RENAL CARE OF BUFFALO, INC."/>
        <s v="FRESENIUS KIDNEY CARE - NIAGARA"/>
        <s v="FMS-NEPHRO CARE WEST"/>
        <s v="PURE LIFE RENAL OF BUFFALO INC."/>
        <s v="TRUE NORTH DIALYSIS CENTER, LLC"/>
        <s v="FMS-KENMORE ARTIFICIAL KIDNEY CENTER"/>
        <s v="HUNTINGTON AKC- MEDFORD EXT."/>
        <s v="UTICA AVENUE DIALYSIS CLINIC, INC."/>
        <s v="DCI - RUBIN DIALYSIS CENTERS - SARATOGA SPRINGS"/>
        <s v="FRESENIUS KIDNEY CARE BELLMORE"/>
        <s v="PORT CHESTER DIALYSIS &amp; RENAL CTR."/>
        <s v="BAYRIDGE SUNSET PK DIALYSIS CTR"/>
        <s v="COLUMBIA GREENE DIALYSIS CENTERS"/>
        <s v="BRONX DIALYSIS CENTER"/>
        <s v="RIVERDALE DIALYSIS CENTER"/>
        <s v="ROGOSIN KIDNEY CENTER - BKLYN"/>
        <s v="STATEN ISLAND DIALYSIS CLINIC/ AKC"/>
        <s v="NEWTOWN DIALYSIS CENTER, INC"/>
        <s v="FMS-ALBANY REGIONAL KIDNEY CENTER"/>
        <s v="STONY BROOK KIDNEY CENTER, DCI"/>
        <s v="HUDSON VALLEY DIALYSIS CENTER"/>
        <s v="RENAL CARE OF ROCKLAND, INC."/>
        <s v="PEEKSKILL-CORTLANDT DIALYSIS CTR"/>
        <s v="BRONX RIVER DIALYSIS"/>
        <s v="FMS-ATLANTIC PERITONEAL DIALYSIS CENTER"/>
        <s v="UNIV. DIALYSIS CTR @ OSWEGO"/>
        <s v="BROOKDALE PHYSICIANS DIALYSIS ASSOCIATES"/>
        <s v="NEW YORK RENAL ASSOCIATES"/>
        <s v="QUEENS DIALYSIS CENTER"/>
        <s v="UNIV DIALYSIS CTR @ AUBURN"/>
        <s v="NEW YORK DIALYSIS SERVICES, INC."/>
        <s v="FMS-AMSTERDAM DIALYSIS CENTER"/>
        <s v="BOSTON POST ROAD DIALYSIS CENTER"/>
        <s v="KEW GARDENS DIALYSIS CENTER"/>
        <s v="SOUNDVIEW DIALYSIS CENTER"/>
        <s v="PORT WASHINGTON DIALYSIS CENTER"/>
        <s v="LYNBROOK DIALYSIS CENTER"/>
        <s v="UPPER EAST SIDE DIALYSIS CENTER"/>
        <s v="FMS-ST. ALBAN'S DIALYSIS CENTER"/>
        <s v="DYKER HEIGHTS DIALYSIS CENTER"/>
        <s v="KNICKERBOCKER DIALYSIS, INC."/>
        <s v="MIDWOOD DIALYSIS"/>
        <s v="WHITE PLAINS DIALYSIS"/>
        <s v="YONKERS DIALYSIS CENTER"/>
        <s v="QUEENS VILLAGE DIALYSIS CENTER"/>
        <s v="SHEEPSHEAD BAY RENAL CARE CENTER"/>
        <s v="SOUND SHORE DIALYSIS CENTER"/>
        <s v="CHINATOWN DIALYSIS CENTER INC"/>
        <s v="WEST NASSAU DIALYSIS CTR, INC"/>
        <s v="FMS-MORRIS PARK"/>
        <s v="FMS-EASTCHESTER"/>
        <s v="YORKTOWN AKC"/>
        <s v="DIALYSIS CLINIC INC, BRADHURST"/>
        <s v="PELHAM PARKWAY DIALYSIS CENTER"/>
        <s v="NEW HYDE PARK DIALYSIS CENTER"/>
        <s v="HAVEN DIALYSIS CENTERS, INC"/>
        <s v="NEW YORK AKC, INC"/>
        <s v="CAROL MOLINARO DIALYSIS CENTER"/>
        <s v="STRONG HEALTH DIALYSIS-BRIGHTON"/>
        <s v="STRONG HEALTH DIALYSIS-CLINTON CROSSINGS"/>
        <s v="FMS-LIVING CENTER"/>
        <s v="FMS-FINGER LAKES"/>
        <s v="DCI - RUBIN DIALYSIS CENTERS - CLIFTON PARK"/>
        <s v="DSI DUTCHESS DIALYSIS"/>
        <s v="WOODMERE DIALYSIS LLC"/>
        <s v="MILLENNIUM DIALYSIS"/>
        <s v="DCI NARROWS KIDNEY CENTER"/>
        <s v="ISLAND REHABILITATIVE SERVICES-CLOVE LAKES EXTENSION"/>
        <s v="USRC SOUTH FLUSHING"/>
        <s v="BRONX RIVER NEPHRO CARE AT THE PLAZA REHAB &amp; NURSING CENT"/>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CLEVE HILL DIALYSIS CENTER"/>
        <s v="CRD ASSOCIATES LLC  CLIFFSIDE NURSING HOME"/>
        <s v="CELIA DILL DIALYSIS CENTER"/>
        <s v="ASTORIA DIALYSIS CENTER"/>
        <s v="RENAL CARE OF NORTHERN NEW YORK, LLC"/>
        <s v="VESTAL HEALTHCARE, LLC"/>
        <s v="HAUPPAUGE DIALYSIS CENTER"/>
        <s v="EASTCHESTER ROAD DIALYSIS CENTER"/>
        <s v="CARILLON DIALYSIS LLC"/>
        <s v="EAST END DIALYSIS MANAGEMENT LLC"/>
        <s v="QUEENS DIALYSIS AT THE PAVILION, LLC"/>
        <s v="LIVERPOOL DIALYSIS CENTER, LLC"/>
        <s v="MOUNT VERNON DIALYSIS,LLC"/>
        <s v="BEDFORD PARK DIALYSIS CENTER"/>
        <s v="ISLAND REHABILITATIVE SERVICES - COMMACK"/>
        <s v="ST. JOSEPH'S - REGIONAL"/>
        <s v="ST. JOSEPH'S DIALYSIS - SENECA"/>
        <s v="ST. JOSEPH'S - CAMILLUS"/>
        <s v="ST. JOSEPH'S - NORTHEAST"/>
        <s v="ST. JOSEPH'S - CORTLAND"/>
        <s v="YONKERS EAST DIALYSIS CENTER"/>
        <s v="LONG ISLAND RENAL CARE, INC."/>
        <s v="KNICKERBOCKER DIALYSIS INC"/>
        <s v="FMS-MONROE COMMUNITY DIALYSIS"/>
        <s v="QUEENS-LONG ISLAND RENAL INSTITUTE"/>
        <s v="LIBERTY HUDSON VALLEY DIALYSIS"/>
        <s v="UHS DIALYSIS - PARK AVENUE"/>
        <s v="UHS DIALYSIS - PENNSYLVANIA AVENUE"/>
        <s v="BRONX CENTER FOR RENAL DIALYSIS"/>
        <s v="SOUTHTOWNS DIALYSIS CENTER"/>
        <s v="THE ROGOSIN INSTITUTE AUBURNDALE DIALYSIS"/>
        <s v="FRESENIUS KIDNEY CARE - WHEATFIELD"/>
        <s v="NIAGARA FALLS KIDNEY CARE CENTER"/>
        <s v="RIVER RENAL SERVICES, LLC"/>
        <s v="US RENAL CARE TONAWANDA DIALYSIS"/>
        <s v="US RENAL CARE CHEEKTOWAGA DIALYSIS"/>
        <s v="US RENAL CARE WILLIAMSVILLE DIALYSIS"/>
        <s v="FISHKILL DIALYSIS CENTER"/>
        <s v="BRIDGEWATER CENTER FOR DIALYSIS"/>
        <s v="BROOKLYN DIALYSIS CENTER LLC"/>
        <s v="MOHAWK VALLEY DIALYSIS CENTER, INC."/>
        <s v="ROCKAWAY HD LLC"/>
        <s v="WORKMEN'S CIRCLE DIALYSIS CENTER"/>
        <s v="FRIEDWALD CENTER FOR DIALYSIS"/>
        <s v="FRESENIUS KIDNEY CARE - NEWARK"/>
        <s v="FMS-SOUTHERN MANHATTAN DIALYSIS CENTER (MONROE COUNTY)"/>
        <s v="AVANTUS UPPER MANHATTAN DIALYSIS CENTER"/>
        <s v="FMS-NISKAYUNA DIALYSIS CENTER"/>
        <s v="NEWARK WAYNE DIALYSIS CENTER"/>
        <s v="H.K. FREEDMAN RENAL CENTER"/>
        <s v="JAMESTOWN DIALYSIS CENTER"/>
        <s v="AVANTUS IRVING PLACE DIALYSIS CENTER"/>
        <s v="AVANTUS UPPER EASTSIDE DIALYSIS"/>
        <s v="AVANTUS HARLEM GREEN DIALYSIS"/>
        <s v="ORANGE DIALYSIS CENTER"/>
        <s v="WATERS PLACE DIALYSIS CENTER"/>
        <s v="LOWVILLE DIALYSIS CENTER"/>
        <s v="ELIZABETHTOWN CENTER, LLC"/>
        <s v="KNICKERBOCKER DIALYSIS, INC"/>
        <s v="BUSHWICK CENTER FOR RENAL DIALYSIS, LLC"/>
        <s v="FMS-FREEDOM CENTER OF BUFFALO"/>
        <s v="ROGOSIN WEST SIDE"/>
        <s v="HASTINGS HEMODIALYSIS CENTER"/>
        <s v="PROSPECT PARK DIALYSIS"/>
        <s v="MASSENA DIALYSIS CENTER"/>
        <s v="WESTCHESTER CENTER FOR RENAL CARE"/>
        <s v="FRESENIUS KIDNEY CARE - SARATOGA SPRINGS"/>
        <s v="NIAGARA DIALYSIS CENTER"/>
        <s v="LONG ISLAND BAY SHORE DIALYSIS CENTER"/>
        <s v="FREEDOM CENTER OF ROCHESTER"/>
        <s v="CORAM DIALYSIS CENTER"/>
        <s v="FMS - GREECE DIALYSIS CENTER"/>
        <s v="PARK AVENUE DIALYSIS CENTER LLC"/>
        <s v="MILLS POND DIALYSIS CENTER, LLC"/>
        <s v="SCHUYLER DIALYSIS"/>
        <s v="GENESIS SERVICES"/>
        <s v="IVY DIALYSIS"/>
        <s v="FREEDOM CENTER OF WESTMERE"/>
        <s v="PREMIER DIALYSIS CENTER"/>
        <s v="NEW YORK DIALYSIS SERVICES INC."/>
        <s v="PALM GARDEN DIALYSIS CENTER"/>
        <s v="SCHENECTADY PARTNERS LLC"/>
        <s v="DCI-EAST GREENBUSH"/>
        <s v="PENINSULA CONTINUUM SERVICES LLC"/>
        <s v="VESTAL HEALTHCARE LLC"/>
        <s v="GLOVERSVILLE DIALYSIS CENTER"/>
        <s v="US RENAL CARE WEST CHEEKTOWAGA"/>
        <s v="KNICKERBOCKER DIALYSIS INC."/>
        <s v="HPLD PARTNERS LLC"/>
        <s v="MAIN STREET DIALYSIS CENTER, LLC"/>
        <s v="JULIA AND ISRAEL WALDBAUM DIALYSIS"/>
        <s v="DIALYZE DIRECT NY, LLC"/>
        <s v="FRESENIUS KIDNEY CARE - HORNELL"/>
        <s v="LIBERTY RC, INC."/>
        <s v="KNICKERBOCKER DIALYSIS"/>
        <s v="UTICA PARTNERS LLC"/>
        <s v="SEA CREST ACQUISITION LLC"/>
        <s v="NEW YORK DIALYSIS SERVICES, INC"/>
        <s v="LIBERTY RC INC."/>
        <s v="ATLAS PARK DIALYSIS"/>
        <s v="US RENAL CARE AMHERST DIALYSIS"/>
        <s v="GLENGARIFF DIALYSIS CENTER, LLC"/>
        <s v="FAXTON-ST. LUKE'S HEALTHCARE"/>
        <s v="NEW YORK DIALYSIS SERVICES INC"/>
        <s v="LIJ SATELLITE DIALYSIS FACILITY"/>
        <s v="MT. SINAI KIDNEY CENTER AT EAST RIVER PLAZA"/>
        <s v="BROOKLYN HOSPITAL CENTER II"/>
        <s v="OLEAN GENERAL DIALYSIS"/>
        <s v="FAXTON ST. LUKE'S HEALTHCARE - HERKIMER"/>
        <s v="LAKE PLAINS DIALYSIS AT BATAVIA"/>
        <s v="FAXTON ST. LUKE'S HEALTHCARE - ROME"/>
        <s v="BASSETT HEALTHCARE"/>
        <s v="STONY BROOK SOUTHAMPTON HOSPITAL REGIONAL DIALYSIS CENTER"/>
        <s v="SOUTH NASSAU OUTPATIENT DIALYSIS CENTER"/>
        <s v="DR RAVINDER N AGARWAL"/>
        <s v="WINTHROP UNIV. HOSP AT SUN HARBOR"/>
        <s v="SUNY PARKSIDE DIALYSIS CENTER"/>
        <s v="TRUDE WEISHAUPT MEMORIAL DIALYSIS CENTER"/>
        <s v="KINGSTON HOSPITAL DIALYSIS CENTER- SATELLITE"/>
        <s v="FAXTON ST. LUKE'S HEALTHCARE - MASONIC"/>
        <s v="NOYES CENTER FOR KIDNEY DISEASE AND DIALYSIS"/>
        <s v="ROCHESTER GENERAL HOSPITAL DIALYSIS CENTER"/>
        <s v="NASSAU UNIVERSITY MEDICAL CENTER"/>
        <s v="MONTEFIORE MEDICAL CENTER - WAKEFIELD HOSPITAL"/>
        <s v="UNITY HOSPITAL DIALYSIS AT SPENCERPORT"/>
        <s v="NEW YORK - PRESBYTERIAN HOSPITAL - COLUMBIA"/>
        <s v="UNITY HOSPITAL OF ROCHESTER - ST. MARY'S"/>
        <s v="OISHEI CHILDREN'S HOSPITAL OF BUFFALO"/>
        <s v="BASSETT HEALTHCARE LITTLE FALLS DIALYSIS"/>
        <s v="ADIRONDACK MEDICAL CENTER - DIALYSIS"/>
        <s v="KINGSBROOK JEWISH MEDICAL CENTER - RNH DIALYSIS"/>
        <s v="UNITY DIALYSIS AT CHILI"/>
        <s v="FAXTON ST LUKE'S HEALTHCARE - HAMILTON"/>
        <s v="FSLH-ST. LUKE'S HOME RENAL DIALYSIS"/>
        <s v="ROCHESTER GENERAL HOSPITAL - BAY CREEK DIALYSIS CENTER"/>
        <s v="WFU BAPTIST MEDICAL CENTER DIALYSIS UNIT"/>
        <s v="CAROLINAS MEDICAL CENTER DIALYSIS UNIT"/>
        <s v="PRESBYTERIAN HOSPITAL"/>
        <s v="WILKES DIALYSIS CENTER"/>
        <s v="GREENVILLE DIALYSIS CENTER"/>
        <s v="FRESENIUS MEDICAL CARE CHARLOTTE"/>
        <s v="GREENSBORO KIDNEY CENTER"/>
        <s v="PIEDMONT DIALYSIS CENTER OF WAKE FOREST UNIVERSITY"/>
        <s v="ASHEVILLE KIDNEY CENTER INC"/>
        <s v="WILSON DIALYSIS"/>
        <s v="BMA OF LENOIR INC"/>
        <s v="FAYETTEVILLE KIDNEY CENTER"/>
        <s v="SE DIALYSIS WILMINGTON DAVITA FACILITY"/>
        <s v="RALEIGH DIALYSIS CLINIC INC"/>
        <s v="FRESENIUS MEDICAL CARE GASTONIA"/>
        <s v="HIGH POINT KIDNEY CENTER OF WAKE FOREST UNIVERSITY"/>
        <s v="ELIZABETH CITY DIALYSIS"/>
        <s v="FMC DIALYSIS SERVICES OF HICKORY"/>
        <s v="BMA OF ROCKY MOUNT INC"/>
        <s v="FMC OF KINSTON DIALYSIS UNIT"/>
        <s v="FMC DIALYSIS SERVICES NEUSE RIVER"/>
        <s v="SOUTHEASTERN DIALYSIS DAVITA WHITEVILLE"/>
        <s v="FMC WAKE DIALYSIS CLINIC"/>
        <s v="SOUTH CHARLOTTE DIALYSIS"/>
        <s v="BMA OF ASHEBORO"/>
        <s v="METROLINA KIDNEY CENTER MONROE"/>
        <s v="STATESVILLE DIALYSIS CENTER OF WAKE FOREST UNIVERSITY"/>
        <s v="FMC LUMBERTON DIALYSIS UNIT"/>
        <s v="DCI SHELBY INC"/>
        <s v="GOLDSBORO DIALYSIS"/>
        <s v="TOTAL RENAL CARE OF NORTH CAROLINA LLC"/>
        <s v="BMA OF BURLINGTON INC"/>
        <s v="NEW BERN DIALYSIS"/>
        <s v="SOUTHEASTERN DIALYSIS KENANSVILLE"/>
        <s v="DIALYSIS CARE OF ROCKINGHAM COUNTY INC"/>
        <s v="BMA OF SOUTH GREENSBORO INC"/>
        <s v="FREEDOM LAKE DIALYSIS CENTER"/>
        <s v="DIALYSIS CARE OF RICHMOND COUNTY INC"/>
        <s v="FMCNA LAURINBURG DIALYSIS CENTER"/>
        <s v="EDENTON DIALYSIS"/>
        <s v="BMA OF ROANOKE RAPIDS INC"/>
        <s v="VANCE COUNTY DIALYSIS"/>
        <s v="CARY KIDNEY CENTER"/>
        <s v="FMC FOUR OAKS"/>
        <s v="DIALYSIS CARE OF ROWAN COUNTY INC"/>
        <s v="BMA OF WINDSOR INC"/>
        <s v="CHARLOTTE DIALYSIS"/>
        <s v="FMC OF NORTH CHARLOTTE"/>
        <s v="DURHAM DIALYSIS"/>
        <s v="MOUNT AIRY DIALYSIS CENTER OF WAKE FOREST UNIVERSITY"/>
        <s v="DSI CHARLOTTE LATROBE DIALYSIS"/>
        <s v="LEXINGTON DIALYSIS CENTER OF WAKE FOREST UNIVERSITY"/>
        <s v="FRESENIUS KIDNEY CARE WEST CHARLOTTE"/>
        <s v="DIALYSIS CARE OF MOORE COUNTY INC"/>
        <s v="SYLVA DIALYSIS CENTER"/>
        <s v="DUNN KIDNEY CENTER INC"/>
        <s v="SOUTHEASTERN DIALYSIS BURGAW"/>
        <s v="BMA OF CLINTON INC"/>
        <s v="DIALYSIS CARE OF ANSON COUNTY"/>
        <s v="BMA OF PAMLICO"/>
        <s v="ROXBORO DIALYSIS"/>
        <s v="BMA OF BURKE COUNTY INC"/>
        <s v="HENDERSONVILLE DIALYSIS CENTER"/>
        <s v="BMA ALBEMARLE"/>
        <s v="DAVITA DIALYSIS OF RUTHERFORD COUNTY INC"/>
        <s v="FMC LINCOLNTON DIALYSIS"/>
        <s v="SALEM KIDNEY CENTER OF WAKE FOREST UNIVERSITY"/>
        <s v="AHOSKIE DIALYSIS"/>
        <s v="DIALYSIS CARE OF FRANKLIN COUNTY INC"/>
        <s v="JOHNSTON DIALYSIS CENTER INC"/>
        <s v="MOUNT OLIVE DIALYSIS"/>
        <s v="RAI CARE CENTERS GOLDSBORO"/>
        <s v="DIALYSIS CARE OF EDGECOMBE COUNTY"/>
        <s v="SOUTHEASTERN DIALYSIS ELIZABETHTOWN"/>
        <s v="DIALYSIS CARE OF HOKE COUNTY INC"/>
        <s v="BMA OF BEATTIES FORD INC"/>
        <s v="SOUTHEASTERN DIALYSIS SHALLOTTE"/>
        <s v="DIALYSIS CARE OF MONTGOMERY COUNTY INC"/>
        <s v="DIALYSIS CARE OF MARTIN COUNTY INC"/>
        <s v="FMC DIALYSIS OF CRAVEN COUNTY"/>
        <s v="FRESENIUS MEDICAL CARE EAST NORTHAMPTON COUNTY"/>
        <s v="GOLDSBORO SOUTH DIALYSIS"/>
        <s v="BMA OF CRYSTAL COAST INC"/>
        <s v="BMA OF ZEBULON INC"/>
        <s v="WEST PETTIGREW DIALYSIS CENTER"/>
        <s v="DSI GLENWATER DIALYSIS"/>
        <s v="DIALYSIS OF KANNAPOLIS"/>
        <s v="FMC DIALYSIS SERVICES NORTH RAMSEY"/>
        <s v="BMA NATIONS FORD"/>
        <s v="BMA KINGS MOUNTAIN"/>
        <s v="FMC DIALYSIS SERVICES EAST CAROLINA UNIVERSITY"/>
        <s v="FRESENIUS MEDICAL CARE CASWELL"/>
        <s v="DARE COUNTY DIALYSIS"/>
        <s v="TRIAD DIALYSIS CENTER"/>
        <s v="BMA OF SOUTHWEST GREENSBORO"/>
        <s v="FMC DIALYSIS SERVICES SOUTH RAMSEY"/>
        <s v="CHEROKEE DIALYSIS CENTER"/>
        <s v="BMA OF EAST ROCKY MOUNT"/>
        <s v="WEAVERVILLE DIALYSIS"/>
        <s v="BMA EAST CHARLOTTE"/>
        <s v="LAKE NORMAN DIALYSIS CENTER OF WAKE FOREST UNIVERSITY"/>
        <s v="RED SPRINGS DIALYSIS CENTER"/>
        <s v="FUQUAY VARINA KIDNEY CENTER"/>
        <s v="FMC VERNON DIALYSIS UNIT"/>
        <s v="FMC DIALYSIS SERVICES OF WARREN HILLS"/>
        <s v="DIALYSIS CLINIC INC KINGS MOUNTAIN"/>
        <s v="NORTHSIDE DIALYSIS CENTER OF WAKE FOREST UNIVERISITY"/>
        <s v="BMA NORTHWEST GREENSBORO KIDNEY CENTER"/>
        <s v="ELKIN DIALYSIS CENTER OF WAKE FOREST UNIVERSITY"/>
        <s v="FMC DIALYSIS SERVICES OF BRIGGS AVENUE"/>
        <s v="DURHAM WEST DIALYSIS"/>
        <s v="CAROLINA DIALYSIS PITTSBORO"/>
        <s v="FMC DIALYSIS SERVICES PLYMOUTH"/>
        <s v="HALIFAX COUNTY DIALYSIS CENTER"/>
        <s v="CAROLINA DIALYSIS SANFORD"/>
        <s v="CAROLINA DIALYSIS SILER CITY"/>
        <s v="CAROLINA DIALYSIS CARRBORO"/>
        <s v="FMC DIALYSIS SERVICES OF ROBESON COUNTY"/>
        <s v="FMC DIALYSIS SERVICES OF JONES COUNTY"/>
        <s v="CHARLOTTE EAST DIALYSIS"/>
        <s v="DAVITA DIALYSIS OF CHADBOURN"/>
        <s v="DAVITA WAYNESVILLE DIALYSIS CENTER"/>
        <s v="COPPERFIELD DIALYSIS"/>
        <s v="FRESENIUS MEDICAL CARE OF AYDEN"/>
        <s v="KING DIALYSIS CENTER OF WAKE FOREST UNIVERSITY"/>
        <s v="FMC OF EAST GREENSBORO"/>
        <s v="FRESENIUS MEDICAL SERVICES OF CATAWBA VALLEY"/>
        <s v="WEST IREDELL DIALYSIS CENTER"/>
        <s v="FOREST HILLS DIALYSIS"/>
        <s v="SOUTHERN PINES DIALYSIS CENTER"/>
        <s v="THOMASVILLE DIALYSIS CENTER OF WAKE FOREST UNIVERSITY"/>
        <s v="REIDSVILLE DIALYSIS"/>
        <s v="ROCKINGHAM KIDNEY CENTER"/>
        <s v="FMCNA SOUTHWEST WAKE DIALYSIS"/>
        <s v="FMC OF WEST FAYETTEVILLE"/>
        <s v="FRESENIUS MEDICAL CARE OF SPRING HOPE"/>
        <s v="MCDOWELL COUNTY DIALYSIS"/>
        <s v="FMC NEW HOPE DIALYSIS"/>
        <s v="FMS DIALYSIS SERVICES OF OXFORD"/>
        <s v="FRESENIUS MEDICAL CARE OF LILLINGTON"/>
        <s v="SMOKEY MOUNTAIN DIALYSIS DENOVO FACILITY"/>
        <s v="GREENE COUNTY DIALYSIS CENTER"/>
        <s v="MAXTON DIALYSIS CENTER"/>
        <s v="BELMONT DIALYSIS CENTER"/>
        <s v="FMS SIX FORKS DIALYSIS CLINIC"/>
        <s v="INDEPENDENT NEPHROLOGY SERVICES HUNTERSVILLE"/>
        <s v="INDEPENDENT NEPHROLOGY SERVICES CHARLOTTE"/>
        <s v="INS STATESVILLE"/>
        <s v="FRESENIUS MEDICAL CARE APEX"/>
        <s v="WALLACE DIALYSIS"/>
        <s v="MAYLAND DIALYSIS CENTER"/>
        <s v="FRESENIUS MEDICAL CARE ST PAULS"/>
        <s v="NORTH CHARLOTTE"/>
        <s v="FRESENIUS MEDICAL CARE SCOTLAND COUNTY DIALYSIS"/>
        <s v="YADKIN DIALYSIS CENTER OF WAKE FOREST UNIVERSITY"/>
        <s v="MARSHVILLE DIALYSIS CENTER"/>
        <s v="MILLER STREET DIALYSIS CENTER OF WAKE FOREST UNIVERSITY"/>
        <s v="SOUTHPORT DIALYSIS CENTER"/>
        <s v="HARRISBURG DIALYSIS CENTER"/>
        <s v="BMA SOUTH GASTON DIALYSIS"/>
        <s v="FMC EASTERN WAKE"/>
        <s v="FRESENIUS MEDICAL CARE OF ANSON COUNTY"/>
        <s v="FRESENIUS MEDICAL CARE WATAUGA COUNTY"/>
        <s v="WAKE FOREST DIALYSIS CENTER"/>
        <s v="DCI SOUTH SHELBY"/>
        <s v="DAVIE KIDNEY CENTER OF WAKE FOREST UNIVERSITY"/>
        <s v="FRESENIUS MEDICAL CARE STALLINGS STATION"/>
        <s v="CARTHAGE DIALYSIS"/>
        <s v="FMS SOUTH DURHAM DIALYSIS CENTER"/>
        <s v="FRESENIUS MEDICAL CARE MATTHEWS"/>
        <s v="FMC PEMBROKE"/>
        <s v="SOUTHPOINT DIALYSIS"/>
        <s v="FRESENIUS MEDICAL CARE CENTRAL RALEIGH"/>
        <s v="CAPE FEAR DIALYSIS"/>
        <s v="NORTH BURLINGTON DIALYSIS"/>
        <s v="FRESENIUS MEDICAL CARE OF ALEXANDER COUNTY"/>
        <s v="FMC ROSEBORO DIALYSIS"/>
        <s v="FMC BRUNSWICK COUNTY"/>
        <s v="SANDHILLS DIALYSIS"/>
        <s v="CAROLINA DIALYSIS OF MEBANE"/>
        <s v="DVA HEALTHCARE RENAL CARE, INC."/>
        <s v="TOTAL RENAL CARE OF NORTH CAROLINA, LLC"/>
        <s v="BIO-MEDICAL APPLICATIONS OF NORTH CAROLINA, INC."/>
        <s v="CAROLINA DIALYSIS, LLC"/>
        <s v="SURF CITY DIALYSIS"/>
        <s v="KERR LAKE DIALYSIS"/>
        <s v="FRESENIUS MEDICAL CARE NORTHERN WAKE"/>
        <s v="FRESENIUS MEDICAL CARE FARMVILLE"/>
        <s v="HUNTERSVILLE DIALYSIS"/>
        <s v="ALBERMARLE DIALYSIS"/>
        <s v="ALAMANCE COUNTY DIALYSIS"/>
        <s v="FMC SOUTH ROCKY MOUNT"/>
        <s v="BIO-MEDICAL APPLICATIONS OF NORTH CAROLINA"/>
        <s v="SAMPSON COUNTY HOME TRAINING"/>
        <s v="FRESENIUS MEDICAL CARE SOUTHWEST CHARLOTTE"/>
        <s v="NORTH RANDOLPH DIALYSIS CENTER OF WAKE FOREST UNIVERSITY"/>
        <s v="FRESENIUS MEDICAL CARE - HIGH POINT"/>
        <s v="FMS ENA HOME, LLC"/>
        <s v="FRESENIUS MEDICAL CARE - TARBORO"/>
        <s v="COASTAL PLAIN DIALYSIS"/>
        <s v="WILKES DIALYSIS CENTER OF WAKE FOREST UNIVERSITY"/>
        <s v="SHARPSBURG DIALYSIS"/>
        <s v="RENAL TREATMENT CENTERS MID ATLANTIC, INC."/>
        <s v="NASH COUNTY DIALYSIS"/>
        <s v="CATAWBA COUNTY DIALYSIS"/>
        <s v="SPENCER DIALYSIS"/>
        <s v="DAVITA BROOKSHIRE"/>
        <s v="BULL CITY DIALYSIS"/>
        <s v="FRESENIUS MEDICAL CARE MORRISVILLE"/>
        <s v="DAVITA-DURHAM REGIONAL DIALYSIS"/>
        <s v="FRESENIUS MEDICAL CARE WHITE OAK"/>
        <s v="DAVITA SUGAR CREEK"/>
        <s v="FRESENIUS KIDNEY CARE INDIAN TRAIL"/>
        <s v="FRESENIUS MEDICAL CARE ALDERSGATE"/>
        <s v="ROANOKE-CHOWAN DIALYSIS"/>
        <s v="DUKE UNIVERSITY MEDICAL CENTER DIALYSIS UNIT"/>
        <s v="CHI ST ALEXIUS HEALTH - BISMARCK DIALYSIS"/>
        <s v="ALTRU HOSPITAL"/>
        <s v="TRINITY HOSPITAL - ST JOSEPHS"/>
        <s v="SANFORD TOM AND FRANCES LEACH BISMARCK DIALYSIS"/>
        <s v="THREE AFFILIATED TRIBES DIALYSIS"/>
        <s v="THE KIDNEY INSTITUTE OF NORTH DAKOTA"/>
        <s v="DAVITA - FARGO DIALYSIS"/>
        <s v="AURORA DIALYSIS LLC"/>
        <s v="DAVITA - OAKES DIALYSIS"/>
        <s v="CHI ST ALEXIUS HEALTH - DICKINSON DIALYSIS"/>
        <s v="CHI ST ALEXIUS HEALTH - WILLISTON DIALYSIS"/>
        <s v="TRINITY SAT - BELCOURT DIALYSIS"/>
        <s v="SANFORD JAMESTOWN DIALYSIS"/>
        <s v="SANFORD FORT YATES DIALYSIS"/>
        <s v="ALTRU DIALYSIS SAT AT MERCY HOSP"/>
        <s v="SANFORD DIALYSIS FARGO"/>
        <s v="LIMA MEMORIAL HOSPITAL / DIALYSIS SERVICES"/>
        <s v="UNIVERSITY OF TOLEDO MEDICAL CENTER"/>
        <s v="MERCY ST. VINCENT DIALYSIS"/>
        <s v="UNIVERSITY HOSPITALS OF CLEVELAND - DIALYSIS"/>
        <s v="CINCINNATI CHILDRENS HOSPITAL MED CTR"/>
        <s v="FIRELANDS DIALYSIS CENTER SOUTH"/>
        <s v="THE TOLEDO HOSPITAL DIALYSIS"/>
        <s v="NATIONWIDE CHILDRENS HOSPITAL"/>
        <s v="CHILDRENS HOSPITAL MEDICAL CTR - AKRON"/>
        <s v="PROMEDICA FOSTORIA COMMUNITY HOSPITAL DIALYSIS CENTER"/>
        <s v="CLEVELAND CLINIC CHILDRENS HOSP FOR REHABILITATION"/>
        <s v="FMC - CENTRAL OHIO"/>
        <s v="DAVITA - MT AUBURN DIALYSIS"/>
        <s v="FMC -  AKRON"/>
        <s v="DCI - CINCINNATI"/>
        <s v="FMC - MANSFIELD KIDNEY CENTER"/>
        <s v="DAVITA - SOUTHLAND DIALYSIS"/>
        <s v="FMC - DAYTON REGIONAL DIALYSIS - NORTH"/>
        <s v="FMC - GRANT PARK"/>
        <s v="DCI - EAST LIVERPOOL"/>
        <s v="DAVITA ZANESVILLE DIALYSIS"/>
        <s v="DAVITA - BLUE ASH DIALYSIS"/>
        <s v="FMC - CENTRAL OHIO EAST"/>
        <s v="FMC - AKRON CANTON KIDNEY CENTER"/>
        <s v="DAVITA - EASTGATE DIALYSIS"/>
        <s v="FMC- AUSTINTOWN"/>
        <s v="DAVITA DIALYSIS CENTERS OF DAYTON EAST"/>
        <s v="US RENAL CARE - TALMADGE ROAD HOME DIALYSIS"/>
        <s v="FMC - DAYTON REGIONAL DIALYSIS-SOUTH,INC"/>
        <s v="FMC- DIALYSIS &amp; NEPHROLOGY ASSOC OF NE OHIO"/>
        <s v="DCI - FOREST PARK"/>
        <s v="FMC - WAYNE COUNTY KIDNEY CENTER"/>
        <s v="FMC - PORTSMOUTH"/>
        <s v="FMC - PORTAGE COUNTY KIDNEY CENTER"/>
        <s v="FMC - NORWALK"/>
        <s v="DAVITA - HOME DIALYSIS OF DAYTON SOUTH"/>
        <s v="DAVITA - HOME DIALYSIS OF DAYTON"/>
        <s v="DAVITA - COLUMBUS DIALYSIS"/>
        <s v="FMC - REGIONAL DIALYSIS CTR OF WILLIAMS COUNTY"/>
        <s v="DAVITA - MAUMEE BAY DIALYSIS"/>
        <s v="FMC - HEART OF OHIO DIALYSIS CTR"/>
        <s v="DAVITA - WILLOW DIALYSIS CENTER"/>
        <s v="FMC - CLAYTON TAYLOR"/>
        <s v="NEPHROLOGY ASSOCIATES OF CLEVELAND, LTD."/>
        <s v="DAVITA - ASHTABULA DIALYSIS"/>
        <s v="FMC - SUBURBAN HOME DIALYSIS"/>
        <s v="FMC - CIRCLEVILLE DIALYSIS"/>
        <s v="FMC - WARREN"/>
        <s v="FMC - YOUNGSTOWN"/>
        <s v="DAVITA - SHAKER SQUARE DIALYSIS"/>
        <s v="BELMONT DIALYSIS AT CRESTVIEW"/>
        <s v="FMC - SALEM SOUTH"/>
        <s v="DAVITA - MARIETTA DIALYSIS"/>
        <s v="FMC - MAD RIVER DIALYSIS CTR"/>
        <s v="FMC - CLEVELAND CLINIC WEST"/>
        <s v="FMC - CLEVELAND CLINIC EAST"/>
        <s v="FMC - OHIO RENAL CARE GROUP HOME DIALYSIS PROGRAM"/>
        <s v="FMC - DIALYSIS SPECIALISTS OF MARIETTA"/>
        <s v="DAVITA - MIDDLEBURG HEIGHTS DIALYSIS"/>
        <s v="FMC - BUTLER COUNTY LLC"/>
        <s v="CENTER FOR DIALYSIS CARE HOME CARE, LTD."/>
        <s v="FMC - HOCKING HILLS DIALYSIS CENTER"/>
        <s v="FMC - TUSCARAWAS COUNTY KIDNEY CENTER"/>
        <s v="FMC - MEDINA COUNTY KIDNEY CENTER"/>
        <s v="FMC - CRAWFORD COUNTY KIDNEY CENTER"/>
        <s v="US RENAL CARE NORTHWEST OHIO DIALYSIS"/>
        <s v="FMC - DIALYSIS SPECIALISTS OF NORTHEAST OHIO"/>
        <s v="DAVITA - SWAN CREEK DIALYSIS"/>
        <s v="FMC - ELYRIA RENAL CARE GROUP"/>
        <s v="FMC - OHIO RENAL CARE GROUP-NORTH RANDALL"/>
        <s v="FMC - FARNSWORTH DIALYSIS"/>
        <s v="DAVITA - MIDWEST SPRINGFIELD DIALYSIS"/>
        <s v="DAVITA SOUTHWEST OHIO DIALYSIS"/>
        <s v="DAVITA - DAYTON NORTH DIALYSIS"/>
        <s v="FMC -  SIDNEY DIALYSIS"/>
        <s v="FMC - AKRON EAST"/>
        <s v="FMC - KNOX COUNTY KIDNEY CENTER"/>
        <s v="DAVITA BELDEN COMMUNITY DIALYSIS"/>
        <s v="DAVITA - FAIRFIELD DIALYSIS"/>
        <s v="CENTER FOR DIALYSIS CARE AT HEATHER HILL"/>
        <s v="FMC- ARROWHEAD DIALYSIS CENTER"/>
        <s v="FMC - TOLEDO CENTRAL DIALYSIS"/>
        <s v="DAVITA - FAIRFIELD HOME TRAINING DIALYSIS"/>
        <s v="FMC - WESTLAKE DIALYSIS CENTER"/>
        <s v="DAVITA - WINTON ROAD DIALYSIS"/>
        <s v="ARC/CDC, LTD."/>
        <s v="DAVITA - SUMMIT RENAL CARE"/>
        <s v="DAVITA NORTH RIDGE DIALYSIS"/>
        <s v="FMC - STREETSBORO KIDNEY CENTER"/>
        <s v="FMC - BOARDMAN DIALYSIS"/>
        <s v="FMC - RICHLAND COUNTY"/>
        <s v="DAVITA - PARMA DIALYSIS"/>
        <s v="DCI - WESTERN HILLS"/>
        <s v="DAVITA - SENECA DIALYSIS LLC."/>
        <s v="DAVITA - WHITE PONDS DIALYSIS"/>
        <s v="DIALYSIS CENTER OF NORTHWEST OHIO, LTD."/>
        <s v="FMC-CAMPUS KIDNEY DIALYSIS CENTER"/>
        <s v="FMC - GREATER COLUMBUS REGIONAL DIALYSIS, LLC"/>
        <s v="DAVITA - WESTERN HILLS DIALYSIS"/>
        <s v="DAVITA - COLUMBUS EAST DIALYSIS"/>
        <s v="US RENAL CARE OF BOWLING GREEN"/>
        <s v="DIALYSIS CENTERS OF NORTHWEST OHIO, LTD"/>
        <s v="FMC - NORTH LIMA"/>
        <s v="DAVITA - SILVERTON DIALYSIS"/>
        <s v="DAVITA - SILVERTON HOMETRAINING DIALYSIS"/>
        <s v="FMC - AMHERST DIALYSIS"/>
        <s v="FMC - OHIO RENAL CARE GROUP EUCLID"/>
        <s v="FMC - DIALYSIS SERVICES OF LONDON"/>
        <s v="FMC -  VAN WERT DIALYSIS"/>
        <s v="DAVITA - MERCY CANTON DIALYSIS"/>
        <s v="FMC - TRI-STATE DIALYSIS"/>
        <s v="DCI - PORTSMOUTH"/>
        <s v="DAVITA - PREMIERE KIDNEY CENTER OF NEWARK"/>
        <s v="DAVITA - MIDWEST FAIRBORN  DIALYSIS"/>
        <s v="FMC - GALLIPOLIS"/>
        <s v="DAVITA - BUTLER COUNTY DIALYSIS"/>
        <s v="FMC - MT. CARMEL WEST"/>
        <s v="FMC - LIBERTY MID-AMERICA DIALYSIS LLC."/>
        <s v="DAVITA - COLUMBUS DOWNTOWN DIALYSIS"/>
        <s v="DAVITA - MUNROE FALLS"/>
        <s v="KIDNEY CENTER OF COLUMBUS NORTH"/>
        <s v="KIDNEY CENTER OF COLUMBUS EAST"/>
        <s v="DEFIANCE DIALYSIS CENTER, LTD"/>
        <s v="DCA OF CINCINNATI"/>
        <s v="FRESENIUS KIDNEY CARE LIMA"/>
        <s v="FMC - MT. CARMEL EAST"/>
        <s v="DAVITA - DARKE COUNTY DIALYSIS"/>
        <s v="DAVITA HOME DIALYSIS SERVICES OF SANDUSKY, INC."/>
        <s v="KIDNEY CENTER OF COLUMBUS SOUTH"/>
        <s v="DCI - WESTCHESTER"/>
        <s v="FMC - DEFIANCE"/>
        <s v="FMC - SOLON"/>
        <s v="DAVITA - ALLIANCE COMMUNITY DIALYSIS"/>
        <s v="FMC - MASSILLON DIALYSIS CENTER"/>
        <s v="DAVITA - BELPRE DIALYSIS"/>
        <s v="DAVITA - DIALYSIS CENTERS OF WARREN  COUNTY"/>
        <s v="FMC-PUTNAM CTY AMBULATORY CARE CTR-DIALYSIS"/>
        <s v="FMC - WASHINGTON COURTHOUSE"/>
        <s v="CHILLICOTHE REGIONAL DIALYSIS CENTER"/>
        <s v="FMC - HERITAGE DIALYSIS"/>
        <s v="DAVITA - NORTHWOOD DIALYSIS"/>
        <s v="US RENAL CARE OF NORWOOD DIALYSIS"/>
        <s v="DCI - SEAMAN"/>
        <s v="DAVITA - FAIRBORN DIALYSIS"/>
        <s v="DAVITA DIALYSIS - STRONGSVILLE"/>
        <s v="DIALYSIS CLINIC INC."/>
        <s v="FMC- WESTERVILLE DIALYSIS"/>
        <s v="DAVITA - WHITE OAK HOME DIALYSIS"/>
        <s v="DAVITA - WHITE OAK DIALYSIS"/>
        <s v="DAVITA - BUTLER COUNTY HOME TRAINING DIALYSIS"/>
        <s v="DAVITA -  KETTERING DIALYSIS"/>
        <s v="FMC - TOLEDO LASKEY DIALYSIS"/>
        <s v="FAIRFIELD KIDNEY CENTER"/>
        <s v="DAVITA - ANDOVER DIALYSIS"/>
        <s v="BLANCHARD VALLEY DIALYSIS SERVICES, LLC"/>
        <s v="PICKAWAY DIALYSIS CENTER"/>
        <s v="PIKETON REGIONAL DIALYSIS CENTER"/>
        <s v="DAVITA - HILLIARD DIALYSIS"/>
        <s v="DAVITA SANDUSKY DIALYSIS CENTER"/>
        <s v="DAVITA - MCCARTY LANE DIALYSIS"/>
        <s v="DAVITA - EASTGATE HOME TRAINING"/>
        <s v="DAVITA - EATON DIALYSIS CENTER"/>
        <s v="DAVITA - PARMA HEIGHTS DIALYSIS"/>
        <s v="DAVITA - COLUMBUS WEST DIALYSIS"/>
        <s v="DAVITA - WAUSEON DIALYSIS"/>
        <s v="DAVITA -  LEBANON DIALYSIS"/>
        <s v="DAVITA - DELHI DIALYSIS"/>
        <s v="DAVITA PATASKALA DIALYSIS"/>
        <s v="FMC -  ASHLAND COUNTY"/>
        <s v="DAVITA - POINT PLACE"/>
        <s v="U.S. RENAL CARE OF DELAWARE"/>
        <s v="DAVITA  - ANDERSON DIALYSIS"/>
        <s v="DAVITA - GROVE CITY DIALYSIS"/>
        <s v="NEPHROLOGY ASSOCIATES AT OAKWOOD, LTD."/>
        <s v="DAVITA AKRON RENAL CENTER"/>
        <s v="FMC - PREBLE COUNTY REGIONAL DIALYSIS, INC."/>
        <s v="CDC HOME CARE (YOUNGSTOWN), LTD."/>
        <s v="FMC - DELAWARE DIALYSIS"/>
        <s v="FRESENIUS MEDICAL CARE BUTLER COUNTY, LLC"/>
        <s v="FMC - KINGS MILLS"/>
        <s v="DAVITA - COLUMBUS WEST AT HOME"/>
        <s v="DAVITA - DUBLIN"/>
        <s v="DAVITA - MIDWEST URBANA DIALYSIS"/>
        <s v="DAVITA ROCKSIDE DIALYSIS"/>
        <s v="DAVITA - LOGAN DIALYSIS"/>
        <s v="KIDNEY CARE CENTERS OF ZANESVILLE"/>
        <s v="DAVITA - FOREST FAIR"/>
        <s v="DAVITA - US GRANT DIALYSIS"/>
        <s v="DAVITA - BATAVIA DIALYSIS"/>
        <s v="FRESENIUS KIDNEY CARE CELINA"/>
        <s v="FMC - INDIAN HILLS"/>
        <s v="DAVITA - OHIO PIKE DIALYSIS"/>
        <s v="DAVITA HILLSBORO REGIONAL DIALYSIS"/>
        <s v="DAVITA - NORWOOD DIALYSIS"/>
        <s v="DAVITA - REDBANK VILLAGE DIALYSIS"/>
        <s v="DAVITA - CHERRY VALLEY DIALYSIS"/>
        <s v="FMC - AKRON WEST"/>
        <s v="FMC-LIBERTY DIALYSIS-KENWOOD"/>
        <s v="FMC - LIBERTY NORWOOD"/>
        <s v="DAVITA - RIVERS EDGE DIALYSIS"/>
        <s v="DAVITA - VILLA OF GREAT NORTHERN"/>
        <s v="DAVITA - HIGHLAND COUNTY DIALYSIS"/>
        <s v="DAVITA - CLERMONT INC"/>
        <s v="WARREN DIALYSIS CENTER"/>
        <s v="DAVITA - DAYTON EAST AT HOME"/>
        <s v="DAVITA - DETROIT ROAD DIALYSIS"/>
        <s v="DAVITA - ST VINCENT QUADRANGLE DIALYSIS"/>
        <s v="FMC - WADSWORTH DIALYSIS"/>
        <s v="US RENAL CARE OF KENWOOD"/>
        <s v="BOARDMAN DIALYSIS CENTER, LLC"/>
        <s v="FMC - BRUNSWICK DIALYSIS CENTER"/>
        <s v="DAVITA - DOVER DIALYSIS"/>
        <s v="DAVITA - AMHERST DIALYSIS"/>
        <s v="YOUNGSTOWN - WARREN HOME DIALYSIS"/>
        <s v="FMC - IRONTON"/>
        <s v="DAVITA - STEUBENVILLE DIALYSIS"/>
        <s v="DCI - AT DRAKE CENTER"/>
        <s v="DAVITA - FLOWER DIALYSIS"/>
        <s v="DAVITA - CENTER RIDGE DIALYSIS"/>
        <s v="DAVITA - ADENA DIALYSIS"/>
        <s v="KIDNEY CENTER OF BEXLEY"/>
        <s v="FMC CREIGHTON DIALYSIS LLC"/>
        <s v="DAVITA - NATIONAL TRAIL DIALYSIS"/>
        <s v="JACKSON REGIONAL DIALYSIS CENTER"/>
        <s v="DIALYSIS CENTERS OF GREATER TOLEDO"/>
        <s v="DAVITA - PARKSIDE DIALYSIS"/>
        <s v="FMC - HURON DIALYSIS CENTER"/>
        <s v="DAVITA - MIAMISBURG DIALYSIS"/>
        <s v="KIDNEY CARE CENTERS OF COSHOCTON, OHIO"/>
        <s v="FMC- WILMINGTON HOME LLC"/>
        <s v="FMC - LAKEWOOD OHIO DIALYSIS"/>
        <s v="DAVITA - MASSILLON COMMUNITY DIALYSIS"/>
        <s v="KIDNEY CARE OF CENTERS OF CAMBRIDGE"/>
        <s v="DAVITA FREMONT REGIONAL DIALYSIS"/>
        <s v="DAVITA - BUCKEYE DIALYSIS"/>
        <s v="DAVITA - KINGSVILLE DIALYSIS"/>
        <s v="DAVITA LUCAS COUNTY HOME TRAINING"/>
        <s v="DAVITA - ATRIUM"/>
        <s v="DAVITA - UPPER VALLEY KIDNEY CENTER"/>
        <s v="FMC - MENTOR DIALYSIS"/>
        <s v="US RENAL CARE BARBERTON DIALYSIS"/>
        <s v="DAVITA - AUBURN ROAD DIALYSIS"/>
        <s v="US RENAL CARE NORTON HOME THERAPIES"/>
        <s v="DAVITA STEUBENVILLE HOME TRAINING CENTER"/>
        <s v="DAVITA - APPLE VALLEY"/>
        <s v="DAVITA FIVE RIVERS DIALYSIS"/>
        <s v="DAVITA - MID OHIO DIALYSIS"/>
        <s v="DAVITA - KENTON"/>
        <s v="DAVITA - HARRISON DIALYSIS"/>
        <s v="DAVITA - MEADOWHAWK DIALYSIS"/>
        <s v="DAVITA - HILLIARD STATION DIALYSIS"/>
        <s v="DAVITA - KIDNEY CENTER OF BRUNSWICK"/>
        <s v="FMC - GROVE CITY"/>
        <s v="FMC - DAYTON WEST"/>
        <s v="FMC - COLUMBUS NORTHWEST"/>
        <s v="CHAMPION DIALYSIS CENTER"/>
        <s v="CLEVELAND HOME DIALYSIS"/>
        <s v="DAVITA  -  CANAL WINCHESTER"/>
        <s v="DAVITA - GALION DIALYSIS"/>
        <s v="DAVITA - PIKE COUNTY DIALYSIS"/>
        <s v="DAVITA - WEST TOLEDO"/>
        <s v="DAVITA - ROSS DIALYSIS"/>
        <s v="DAVITA - COVENTRY DIALYSIS"/>
        <s v="DAVITA - DAYTON SOUTH DIALYSIS"/>
        <s v="DAVITA - CHRIST HOSPITAL"/>
        <s v="DAVITA - HEART OF MARION DIALYSIS"/>
        <s v="DAVITA - WEST CHESTER DIALYSIS"/>
        <s v="DAVITA - MILLERSBURG DIALYSIS"/>
        <s v="DAVITA - WEST HAMILTON DIALYSIS"/>
        <s v="FMC - PERRYSBURG DIALYSIS"/>
        <s v="DAVITA - RIDGE PARK DIALYSIS"/>
        <s v="FMC - WILLARD"/>
        <s v="INFINITI DIALYSIS CENTER OF CINCINNATI, LLC"/>
        <s v="COMUNITY DIALYSIS CENTER"/>
        <s v="U S RENAL CARE - CUYAHOGA FALLS"/>
        <s v="DAVITA HUBER HEIGHTS DIALYSIS"/>
        <s v="DAVITA AFFINITY PLACE DIALYSIS"/>
        <s v="CDC HOME CARE MENTOR"/>
        <s v="FMC CANAL WINCHESTER, LLC"/>
        <s v="DAVITA TWINSBURG DIALYSIS"/>
        <s v="DAVITA RAVENNA DIALYSIS TOTAL RENAL CARE"/>
        <s v="FMC LIBERTY DIALYSIS WEST COLUMBUS"/>
        <s v="DAVITA WOOSTER DIALYSIS"/>
        <s v="FMC WHITE POND"/>
        <s v="AFFILIATED DIALYSIS OF OHIO - BEACHWOOD"/>
        <s v="FMC- LIBERTY FOREST FAIR LLC"/>
        <s v="KIDNEY CENTER OF WHITEHALL LLC"/>
        <s v="FMC-LIBERTY DIALYSIS NORTH COLLEGE HILL"/>
        <s v="NXSTAGE CLEVELAND, LLC"/>
        <s v="NXSTAGE CINCINNATI LLC"/>
        <s v="FMC - BIO-MEDICAL APPLICATIONS OF OHIO, INC."/>
        <s v="BORREGO DIALYSIS LLC"/>
        <s v="USRC MAUMEE, LLC"/>
        <s v="NXSTAGE KIDNEY CARE/NXSTAGE COLUMBUS LLC"/>
        <s v="FMC- STARK COUNTY DIALYSIS"/>
        <s v="USRC KENT LLC"/>
        <s v="FRESENIUS MEDICAL CARE MAUMEE HOME LLC"/>
        <s v="FMC-MILFORD LLC"/>
        <s v="DAVITA-MIRACLE MILE DIALYSIS"/>
        <s v="DAVITA MALLORY PARK"/>
        <s v="DAVITA TROTWOOD"/>
        <s v="BIO-MEDICAL APPLICATIONS OF OHIO, INC."/>
        <s v="LABETTE DIALYSIS LLC"/>
        <s v="FRESENIUS MEDICAL CARE NEW ALBANY LLC"/>
        <s v="KAMAKA DIALYSIS LLC"/>
        <s v="FRESENIUS KIDNEY CARE DAYTON EAST"/>
        <s v="FRESENIUS KIDNEY CARE WESTGATE"/>
        <s v="USRC BRIARFIELD HOME, LLC"/>
        <s v="FRESENIUS KIDNEY CARE CORNERSBURG"/>
        <s v="DAVITA-LOVELAND"/>
        <s v="DAVITA-MEDINA SQUARE DIALYSIS"/>
        <s v="FKC-TOLEDO DOWNTOWN DIALYSIS"/>
        <s v="FKC- CENTERVILLE HOME"/>
        <s v="FKC-OHIO RENAL CARE GROUP SOUTHPOINTE"/>
        <s v="CENTER FOR DIALYSIS CARE WESTSIDE HOME CARE LLC"/>
        <s v="CENTER FOR DIALYSIS CARE MIDDLEBURG HEIGHTS"/>
        <s v="FRESENIUS KIDNEY CARE BELPRE"/>
        <s v="FRESENIUS KIDNEY CARE-WARREN"/>
        <s v="DIALYSIS CARE CENTER AKRON LLC"/>
        <s v="OHIO RENAL CARE GROUP LLC"/>
        <s v="OHIO RENAL HOLDINGS INC."/>
        <s v="FIRELANDS BELLEVUE DIALYSIS CENTER"/>
        <s v="ST FRANCIS HOSPITAL-DIALYSIS"/>
        <s v="OU CHILDREN DIALYSIS"/>
        <s v="FKC-LAKE HEFNER DIALYSIS"/>
        <s v="DAVITA - TULSA DIALYSIS"/>
        <s v="DAVITA - STILLWATER"/>
        <s v="DAVITA - MIDWEST CITY"/>
        <s v="DAVITA - TAHLEQUAH"/>
        <s v="DAVITA - SHAWNEE"/>
        <s v="DAVITA - CLAREMORE"/>
        <s v="DAVITA - NORTHWEST BETHANY"/>
        <s v="DAVITA - BROKEN ARROW"/>
        <s v="DAVITA - OKLAHOMA CITY SOUTH"/>
        <s v="FMCNA - SOUTH OKC DX CTR"/>
        <s v="DAVITA - DUNCAN"/>
        <s v="ARA - LAWTON DIALYSIS"/>
        <s v="XCLOSED - DAVITA - ALTUS"/>
        <s v="DAVITA - NORMAN"/>
        <s v="DAVITA - PRYOR"/>
        <s v="DAVITA - HEARTLAND DIALYSIS"/>
        <s v="DAVITA - ELK CITY DIALYSIS"/>
        <s v="FMCNA - SE OKLAHOMA"/>
        <s v="FMCNA - SHAWNEE"/>
        <s v="HEARTLAND MIAMI DX LLP"/>
        <s v="FMCNA - SOUTH TULSA"/>
        <s v="FMCNA - NORTH CENTRAL OKLAHOMA CITY"/>
        <s v="FMCNA - NORTHWEST OKLAHOMA CITY"/>
        <s v="DAVITA - EDMOND"/>
        <s v="FMCNA - ARDMORE"/>
        <s v="FMCNA - YUKON JV"/>
        <s v="DAVITA - STILWELL DIALYSIS"/>
        <s v="DAVITA - CENTRAL TULSA"/>
        <s v="DAVITA - TRI-STATE DIALYSIS"/>
        <s v="DAVITA - OKMULGEE"/>
        <s v="DAVITA - MUSKOGEE COMMUNITY DIALYSIS CTR"/>
        <s v="FMCNA - PONCA CITY"/>
        <s v="FMCNA - HERITAGE PARK"/>
        <s v="FMCNA - WOODWARD"/>
        <s v="FMCNA - STILLWATER MEDICAL CTR DIALYSIS"/>
        <s v="ARA - LAWTON DIALYSIS EAST"/>
        <s v="FMCNA - ENID DIALYSIS CTR"/>
        <s v="POTEAU DIALYSIS CTR"/>
        <s v="DAVITA - SAPULPA DIALYSIS"/>
        <s v="DAVITA - CLINTON DIALYSIS CTR"/>
        <s v="DAVITA - SOONER DIALYSIS"/>
        <s v="MCALESTER REGIONAL DIALYSIS CTR"/>
        <s v="DAVITA - DURANT DIALYSIS"/>
        <s v="FMCNA - MUSKOGEE"/>
        <s v="DAVITA - SOUTHCREST"/>
        <s v="DAVITA - GREENWOOD DIALYSIS"/>
        <s v="FMCNA - EAST TULSA"/>
        <s v="FMCNA - SOUTHWEST OKLAHOMA CITY JV"/>
        <s v="DAVITA - CHICKASHA DIALYSIS CTR"/>
        <s v="FMCNA - ADA DIALYSIS CTR"/>
        <s v="SOONER DIALYSIS - LAWTON"/>
        <s v="DAVITA - ANADARKO"/>
        <s v="FMCNA - OKLAHOMA KIDNEY CARE DX, LLC"/>
        <s v="FMCNA - NORTH TULSA"/>
        <s v="DAVITA - CLEVELAND PD"/>
        <s v="EUFAULA DIALYSIS CTR"/>
        <s v="FMCNA - EDMOND EAST"/>
        <s v="DAVITA - ARDMORE DIALYSIS RANCH"/>
        <s v="US RENAL CARE - GROVE"/>
        <s v="FKC - BRISTOW"/>
        <s v="DAVITA - OWASSO DIALYSIS"/>
        <s v="DAVITA - ROSE ROCK DIALYSIS"/>
        <s v="FMCNA - BAILEY DIALYSIS CENTER"/>
        <s v="DAVITA - MID-DEL HOME TRAINING"/>
        <s v="SANDERLING DIALYSIS CENTER OF HOLDENVILLE"/>
        <s v="DAVITA - BERKSHIRE AT HOME"/>
        <s v="DAVITA - REDBIRD SMITH DX"/>
        <s v="NEW DIRECTION HOME DIALYSIS"/>
        <s v="FMCNA - NORTH HARVARD"/>
        <s v="FMCNA - RICHARD MEDLOCK"/>
        <s v="FMCNA - SAPULPA DIALYSIS"/>
        <s v="FMCNA - JANE PHILLIPS"/>
        <s v="DSI - ALTUS DX"/>
        <s v="FMCNA - IDABEL DX"/>
        <s v="DAVITA - YUKON DIALYSIS"/>
        <s v="DAVITA - IDABEL DX"/>
        <s v="DAVITA - MOORE DIALYSIS"/>
        <s v="DAVITA - LAWTON DIALYSIS"/>
        <s v="DAVITA - PAULS VALLEY DIALYSIS"/>
        <s v="DAVITA - WAGONER DIALYSIS"/>
        <s v="DAVITA - DT4 DIALYSIS"/>
        <s v="DAVITA - GARFIELD COUNTY DX"/>
        <s v="FKC - MOORE"/>
        <s v="FKC - BEVERLY MATHIS MEMORIAL DIALYSIS"/>
        <s v="RAY YASUI DIALYSIS CENTER"/>
        <s v="PEDIATRIC PERITONEAL DIALYSIS"/>
        <s v="OREGON KIDNEY CENTER"/>
        <s v="SALEM DIALYSIS"/>
        <s v="ROGUE VALLEY DIALYSIS SERVICES"/>
        <s v="QUALICENTERS - ALBANY LTD"/>
        <s v="QUALICENTERS - EUGENE-SPRINGFIELD LTD"/>
        <s v="PNRS HOME DIALYSIS"/>
        <s v="FMC COOS BAY"/>
        <s v="PORTLAND DIALYSIS CENTER"/>
        <s v="FMC EUGENE"/>
        <s v="REDWOOD DIALYSIS SERVICES"/>
        <s v="ROSEBURG/MERCY DIALYSIS"/>
        <s v="QUALICENTERS - SALEM LTD"/>
        <s v="WOODBURN DIALYSIS"/>
        <s v="QUALICENTERS - BEND LLC"/>
        <s v="FOUR RIVERS DIALYSIS CENTER"/>
        <s v="WILLAMETTE VALLEY RENAL CENTER"/>
        <s v="PNRS BEAVERTON"/>
        <s v="ROSE CITY DIALYSIS, LLC"/>
        <s v="PNRS TUALATIN"/>
        <s v="PNRS TWIN OAKS"/>
        <s v="FMC CLACKAMAS KIDNEY CENTER"/>
        <s v="PNRS HOLLYWOOD DIALYSIS"/>
        <s v="FMC CORVALLIS OREGON"/>
        <s v="SALEM NORTH DIALYSIS"/>
        <s v="PNRS EASTERN OREGON DIALYSIS CLINIC"/>
        <s v="FMC LEBANON OREGON"/>
        <s v="LAKE ROAD DIALYSIS"/>
        <s v="PACIFIC NORTHWEST RENAL SERVICES, L.L.C."/>
        <s v="PNRS RAINES DIALYSIS"/>
        <s v="PNRS EVERGREEN DIALYSIS"/>
        <s v="GRESHAM DIALYSIS CENTER"/>
        <s v="NORTHEAST PORTLAND RENAL CENTER"/>
        <s v="FMC DIALYSIS MT HOOD"/>
        <s v="HERMISTON COMMUNITY DIALYSIS CENTER"/>
        <s v="TILLAMOOK DIALYSIS CENTER"/>
        <s v="SHERWOOD DIALYSIS CENTER"/>
        <s v="PORTLAND HOME DIALYSIS CLINIC"/>
        <s v="PNRS NEWBERG DIALYSIS CENTER"/>
        <s v="MERIDIAN PARK DIALYSIS CENTER"/>
        <s v="HILLSBORO DIALYSIS CENTER"/>
        <s v="FMC REDMOND"/>
        <s v="WEST LINN DIALYSIS CENTER"/>
        <s v="BLUE MOUNTAIN KIDNEY CENTER"/>
        <s v="PNRS ST HELENS DIALYSIS"/>
        <s v="FMC WEST SALEM"/>
        <s v="KLAMATH FALLS DIALYSIS"/>
        <s v="MCMINNVILLE DIALYSIS"/>
        <s v="CORNELL ROAD DIALYSIS"/>
        <s v="FMC NEWPORT OREGON"/>
        <s v="FMC MAYWOOD PARK"/>
        <s v="FMC MILTON FREEWATER"/>
        <s v="FMC FLORENCE OREGON"/>
        <s v="PNRS COLUMBIA RIVER THE DALLES"/>
        <s v="GRANTS PASS II DIALYSIS"/>
        <s v="NE SALEM DIALYSIS"/>
        <s v="FRESENIUS MEDICAL CARE NOBLE WOODS, LLC"/>
        <s v="FMC SANDY DIALYSIS"/>
        <s v="FMC HILLTOP DIALYSIS"/>
        <s v="PORTLAND GATEWAY DIALYSIS"/>
        <s v="PORTLAND MLK DIALYSIS"/>
        <s v="FRESENIUS MEDICAL CARE MADRAS DIALYSIS"/>
        <s v="FRESENIUS MEDICAL CARE EMERALD VALLEY"/>
        <s v="KAISER SUNNYBROOK PERITONEAL DIALYSIS FACILITY"/>
        <s v="ROSE CITY DIALYSIS LLC"/>
        <s v="GRESHAM STATION DIALYSIS"/>
        <s v="AIKENS DIALYSIS LLC"/>
        <s v="GEISINGER HEALTH SYSTEM"/>
        <s v="UPMC PRESBYTERIAN - RENAL UNIT"/>
        <s v="M.S. HERSHEY MEDICAL CENTER"/>
        <s v="ALBERT EINSTEIN MEDICAL CENTER"/>
        <s v="CHILDRENS HOSPITAL OF PHILADELPHIA"/>
        <s v="ST. CHRISTOPHERS HOSPITAL FOR CHILDREN"/>
        <s v="UPMC CHILDRENS HOSPITAL OF PITTSBURGH"/>
        <s v="FRESENIUS KIDNEY CARE - PHILADELPHIA"/>
        <s v="DAVITA - WAVERLY DIALYSIS"/>
        <s v="FRESENIUS KIDNEY CARE - ALLENTOWN"/>
        <s v="FRESENIUS KIDNEY CARE - ABINGTON"/>
        <s v="UPLAND DIALYSIS CENTER"/>
        <s v="DAVITA NORTHERN PHILADELPHIA"/>
        <s v="FRESENIUS KIDNEY CARE - BETHLEHEM"/>
        <s v="FRESENIUS KIDNEY CARE - WILKES BARRE"/>
        <s v="DAVITA - WEST PHILADELPHIA DIALYSIS"/>
        <s v="FRESENIUS KIDNEY CARE - EAST NORRITON"/>
        <s v="FRESENIUS KIDNEY CARE - ROXBOROUGH DIALYSIS"/>
        <s v="FRESENIUS KIDNEY CARE - EASTON"/>
        <s v="FRESENIUS KIDNEY CARE - POTTSVILLE"/>
        <s v="FRESENIUS KIDNEY CARE - GREENSBURG"/>
        <s v="DAVITA - PHILADELPHIA 42ND STREET DIALYSIS"/>
        <s v="DAVITA THORNDALE DIALYSIS"/>
        <s v="DAVITA - BRADFORD DIALYSIS"/>
        <s v="FRESENIUS KIDNEY CARE - HAZLETON"/>
        <s v="DIALYSIS CENTER OF ERIE"/>
        <s v="FRESENIUS KIDNEY CARE - TEMPLE DIALYSIS GERMANTOWN"/>
        <s v="DAVITA - FRANKLIN DIALYSIS CENTER"/>
        <s v="DAVITA - MCKEESPORT DIALYSIS"/>
        <s v="FRESENIUS KIDNEY CARE - NORTHEAST PHILADELPHIA"/>
        <s v="DAVITA WEST SHORE"/>
        <s v="DCI OF NEW KENSINGTON"/>
        <s v="DAVITA - COBBS CREEK DIALYSIS"/>
        <s v="DAVITA - MEADVILLE DIALYSIS"/>
        <s v="DAVITA - PHILADELPHIA PMC DIALYSIS"/>
        <s v="FRESENIUS KIDNEY CARE - WYNNEWOOD"/>
        <s v="FRESENIUS KIDNEY CARE - WESTERN PENNSYLVANIA"/>
        <s v="DAVITA - ERIE DIALYSIS"/>
        <s v="FRESENIUS KIDNEY CARE - SOUTH HILLS"/>
        <s v="BELMONT COURT DIALYSIS - DOYLESTOWN CAMPUS"/>
        <s v="FRESENIUS KIDNEY CARE - HERMITAGE"/>
        <s v="FRESENIUS KIDNEY CARE - EAST STROUDSBURG"/>
        <s v="DCI OF PHILADELPHIA"/>
        <s v="PENNSYLVANIA DIALYSIS CLINIC OF READING"/>
        <s v="BIO-MEDICAL APPLICATIONS OF PENNSYLVANIA, INC."/>
        <s v="FRESENIUS KIDNEY CARE - NEW CASTLE"/>
        <s v="FRESENIUS KIDNEY CARE - UNIONTOWN"/>
        <s v="CENTRAL KITTANNING DIALYSIS CENTER, LLC"/>
        <s v="NORTHEAST PHILADELPHIA DIALYSIS CENTER"/>
        <s v="SOUTH PHILADELPHIA DIALYSIS CENTER"/>
        <s v="LEBANON COUNTY DIALYSIS"/>
        <s v="FRESENIUS KIDNEY CARE - THREE RIVERS"/>
        <s v="FRESENIUS KIDNEY CARE - NORTHWEST PHILADELPHIA"/>
        <s v="FRESENIUS KIDNEY CARE - LATROBE"/>
        <s v="FRESENIUS KIDNEY CARE - LIMERICK"/>
        <s v="FRESENIUS KIDNEY CARE - MON VALLEY"/>
        <s v="DCI RENAL SERVICES OF PITTSBURGH, LLC - BANKSVILLE"/>
        <s v="FRESENIUS KIDNEY CARE - EPISCOPAL"/>
        <s v="FRESENIUS KIDNEY CARE PARKVIEW"/>
        <s v="DAVITA - JEFFERSON DIALYSIS"/>
        <s v="DIALYSIS CLINIC, INC. (HEMPFIELD)"/>
        <s v="RENAL CARE GROUP EAST, INC."/>
        <s v="FRESENIUS KIDNEY CARE - CLAIRTON"/>
        <s v="FRESENIUS KIDNEY CARE - ELLWOOD CITY"/>
        <s v="FRESENIUS KIDNEY CARE - OHIO VALLEY"/>
        <s v="DAVITA - CORRY DIALYSIS"/>
        <s v="DCI OF NORTH HILLS"/>
        <s v="HONESDALE DIALYSIS CENTER"/>
        <s v="PALMERTON DIALYSIS CENTER"/>
        <s v="DCI RENAL SERVICES OF PITTSBURGH, LLC - POINT BREEZE"/>
        <s v="READING DIALYSIS CENTER"/>
        <s v="DCI OF MOUNT PLEASANT"/>
        <s v="FRESENIUS KIDNEY CARE - MOUNT PLEASANT"/>
        <s v="FRESENIUS KIDNEY CARE - SHADYSIDE"/>
        <s v="FRESENIUS KIDNEY CARE - HARRISBURG"/>
        <s v="DAVITA - PARIS DIALYSIS"/>
        <s v="DCI OF WASHINGTON"/>
        <s v="DAVITA - LEWISTOWN DIALYSIS"/>
        <s v="DAVITA - DELAWARE VALLEY DIALYSIS CENTER"/>
        <s v="MEMPHIS STREET RENAL CENTER"/>
        <s v="US RENAL CARE WELLSBORO"/>
        <s v="FRESENIUS KIDNEY CARE - WHITEHALL"/>
        <s v="DAVITA - ELIZABETHTOWN DIALYSIS"/>
        <s v="FRESENIUS KIDNEY CARE - TEMPLE DIALYSIS ONTARIO"/>
        <s v="DAVITA - POCONO DIALYSIS CENTER"/>
        <s v="DAVITA - LANCASTER"/>
        <s v="DCI RENAL SERVICES OF PITTSBURGH, LLC - OAKLAND"/>
        <s v="USRC BEDFORD, LLC"/>
        <s v="DAVITA - NORTHUMBERLAND DIALYSIS"/>
        <s v="DAVITA - ABINGTON DIALYSIS"/>
        <s v="NEWTOWN DIALYSIS CENTER"/>
        <s v="FRESENIUS KIDNEY CARE - SELLERSVILLE DIALYSIS"/>
        <s v="DAVITA - PALMER DIALYSIS CENTER"/>
        <s v="FRESENIUS KIDNEY CARE - CARBON COUNTY"/>
        <s v="FRESENIUS KIDNEY CARE - PITTSTON"/>
        <s v="DCI OF BEAVER FALLS / CHIPPEWA"/>
        <s v="DCI OF GROVE CITY"/>
        <s v="FRESENIUS KIDNEY CARE - REDSTONE"/>
        <s v="US RENAL CARE CARLISLE"/>
        <s v="DAVITA - SELINSGROVE DIALYSIS"/>
        <s v="FRESENIUS KIDNEY CARE - CAMBRIA"/>
        <s v="DAVITA - RADNOR DIALYSIS"/>
        <s v="JENNERSVILLE DIALYSIS CENTER"/>
        <s v="FRESENIUS KIDNEY CARE - PENN HILLS"/>
        <s v="FRESENIUS KIDNEY CARE - ALTOONA"/>
        <s v="FRESENIUS KIDNEY CARE - CUMBERLAND"/>
        <s v="DAVITA - WYNCOTE"/>
        <s v="DCI OF SEVEN FIELDS"/>
        <s v="FRESENIUS KIDNEY CARE - GREENE COUNTY"/>
        <s v="FRESENIUS KIDNEY CARE - SLATEBELT"/>
        <s v="DCI OF NORTH BOROUGH CLINIC"/>
        <s v="FRESENIUS KIDNEY CARE - MONTGOMERY EAST"/>
        <s v="DAVITA - WAYNESBURG DIALYSIS"/>
        <s v="FRESENIUS KIDNEY CARE - CRANBERRY"/>
        <s v="DIALYSIS CENTER AT OXFORD COURT"/>
        <s v="DCI OF SHENANGO VALLEY"/>
        <s v="FRESENIUS KIDNEY CARE - STATE COLLEGE"/>
        <s v="US RENAL CARE CHAMBERSBURG"/>
        <s v="FRESENIUS KIDNEY CARE - MILLERSBURG"/>
        <s v="FRESENIUS KIDNEY CARE - DONORA"/>
        <s v="FRESENIUS KIDNEY CARE - CITYLINE"/>
        <s v="USRC HUNTINGDON, LLC"/>
        <s v="DCI OF PARKS BEND"/>
        <s v="FRESENIUS KIDNEY CARE  - MT. AIRY"/>
        <s v="FRESENIUS KIDNEY CARE - PALMYRA/LEBANON COUNTY"/>
        <s v="DCI OF CLARION"/>
        <s v="DAVITA - HOMESTEAD DIALYSIS"/>
        <s v="FRESENIUS KIDNEY CARE - GRADUATE"/>
        <s v="FRESENIUS KIDNEY CARE - OLNEY"/>
        <s v="DAVITA RENAL CENTER OF PHILADELPHIA, LLC"/>
        <s v="WARREN DIALYSIS"/>
        <s v="FRESENIUS KIDNEY CARE - SHALER"/>
        <s v="FRESENIUS KIDNEY CARE - NANTICOKE"/>
        <s v="FRESENIUS KIDNEY CARE - LANSDALE"/>
        <s v="FRESENIUS KIDNEY CARE - CAPITAL AREA"/>
        <s v="DCI RENAL SERVICES OF PITTSBURGH, LLC - NORTH VERSAILLES"/>
        <s v="DCI RENAL SERVICES OF PITTSBURGH, LLC - HARMAR VILLAGE"/>
        <s v="BUTLER COUNTY DIALYSIS CENTER"/>
        <s v="LOCK HAVEN DIALYSIS CENTER"/>
        <s v="DCI OF PUNXSUTAWNEY"/>
        <s v="DAVITA - HUNTINGDON VALLEY DIALYSIS"/>
        <s v="DCI OF INDIANA"/>
        <s v="WILLIAMSPORT DIALYSIS CENTER"/>
        <s v="FRESENIUS KIDNEY CARE - KUTZTOWN"/>
        <s v="DAVITA - EBENSBURG"/>
        <s v="DAVITA - JOHNSTOWN"/>
        <s v="THE KIDNEY CENTER OF GREATER HAZLETON"/>
        <s v="FRESENIUS KIDNEY CARE - BERWICK"/>
        <s v="US RENAL CARE MECHANICSBURG"/>
        <s v="DAVITA - OAK SPRINGS DIALYSIS"/>
        <s v="FRESENIUS KIDNEY CARE - HAHNEMANN"/>
        <s v="DCI OF HILLPOINTE"/>
        <s v="DCI RENAL SERVICES OF PITTSBURGH, LLC - FIVE POINTS"/>
        <s v="DAVITA - PITTSBURGH DIALYSIS"/>
        <s v="DAVITA - MCKEESPORT WEST DIALYSIS"/>
        <s v="FRESENIUS KIDNEY CARE - WAYNESBORO"/>
        <s v="DAVITA - WALNUT TOWERS"/>
        <s v="DAVITA - CLEARFIELD DIALYSIS"/>
        <s v="DAVITA - MOUNT POCONO DIALYSIS"/>
        <s v="DAVITA - EPHRATA"/>
        <s v="US RENAL CARE POTTSTOWN"/>
        <s v="ETOWAH DIALYSIS LLC"/>
        <s v="DAVITA - ELIZABETH DIALYSIS"/>
        <s v="FRESENIUS KIDNEY CARE - SOUTH ALLENTOWN"/>
        <s v="CLARION DIALYSIS CENTER, LLC"/>
        <s v="FRESENIUS KIDNEY CARE - NAZARETH"/>
        <s v="NEW CASTLE DIALYSIS CENTER"/>
        <s v="LIBERTY DIALYSIS - WASHINGTON"/>
        <s v="LIBERTY DIALYSIS - SOUTHPOINTE"/>
        <s v="DAVITA - PHILADELPHIA - MARKET STREET"/>
        <s v="DAVITA - LINCOLN WAY DIALYSIS"/>
        <s v="LIBERTY DIALYSIS - HOPEWELL"/>
        <s v="LIBERTY DIALYSIS - BADEN"/>
        <s v="DUNMORE DIALYSIS"/>
        <s v="CHILDS DIALYSIS"/>
        <s v="TUNKHANNOCK DIALYSIS"/>
        <s v="OLD FORGE DIALYSIS"/>
        <s v="LIBERTY DIALYSIS - BANKSVILLE"/>
        <s v="SCRANTON DIALYSIS"/>
        <s v="US RENAL CARE - YORK"/>
        <s v="LIBERTY DIALYSIS - FRIENDSHIP RIDGE"/>
        <s v="LIBERTY DIALYSIS - CHIPPEWA"/>
        <s v="FRESENIUS KIDNEY CARE - MURRYSVILLE"/>
        <s v="DIALYSIS CENTER OF BUCKS COUNTY"/>
        <s v="LANGHORNE DIALYSIS CENTER"/>
        <s v="FRESENIUS KIDNEY CARE - RICHLAND SQUARE"/>
        <s v="RIDDLE DIALYSIS CENTER"/>
        <s v="DCI OF HASTINGS"/>
        <s v="FRESENIUS KIDNEY CARE - CHAMBERSBURG"/>
        <s v="BENSALEM DIALYSIS CENTER"/>
        <s v="LIBERTY DIALYSIS - DOYLESTOWN"/>
        <s v="FRESENIUS KIDNEY CARE - DUBOIS JV"/>
        <s v="FRESENIUS KIDNEY CARE - NORTH PHILIPSBURG"/>
        <s v="DAVITA - EAST END PITTSBURGH"/>
        <s v="DAVITA - CALLOWHILL"/>
        <s v="US RENAL CARE CAMP HILL"/>
        <s v="DAVITA - BLOOMFIELD - PITTSBURGH"/>
        <s v="DAVITA - MONROEVILLE"/>
        <s v="DAVITA SOUTH  BROAD STREET"/>
        <s v="ZZZ-FRESENIUS KIDNEY CARE - EBENSBURG"/>
        <s v="FRESENIUS KIDNEY CARE - CAMP HILL"/>
        <s v="DAVITA - FRANKLIN DIALYSIS AT HOME"/>
        <s v="ARA DIALYSIS UNIT AT OHIO VALLEY HOSPITAL LLC"/>
        <s v="COMMONWEALTH DIALYSIS"/>
        <s v="NCPDC - LEWISBURG, LLC"/>
        <s v="DAVITA - WILLOW GROVE DIALYSIS CENTER"/>
        <s v="RENAL CARE-PARTNERS OF ST MARYS, LLC"/>
        <s v="COTTMAN KIDNEY CENTER"/>
        <s v="DAVITA- FAYETTE COUNTY DIALYSIS"/>
        <s v="DAVITA - ALLEGHENY VALLEY DIALYSIS"/>
        <s v="DAVITA - NORTHSIDE DIALYSIS"/>
        <s v="FRESENIUS KIDNEY CARE - HARSTON HALL"/>
        <s v="FRANKLIN COMMONS DIALYSIS"/>
        <s v="DAVITA - PITTSBURGH HOME MODALITY CENTER OF EXCELLENCE"/>
        <s v="WOODHAVEN DIALYSIS CENTER"/>
        <s v="BUDFIELD STREET HOME DIALYSIS"/>
        <s v="DAVITA - FRACKVILLE"/>
        <s v="US RENAL CARE - PHILADELPHIA"/>
        <s v="DAVITA - SOMERSET COUNTY DIALYSIS"/>
        <s v="DAVITA - THORN RUN DIALYSIS"/>
        <s v="DCI AT CHESTNUT RIDGE"/>
        <s v="FRESENIUS KIDNEY CARE - OVERBROOK"/>
        <s v="LIBERTY DIALYSIS LLC - CAMP HILL"/>
        <s v="FRESENIUS KIDNEY CARE - PORT RICHMOND"/>
        <s v="FRESENIUS KIDNEY CARE - NEW BLOOMFIELD"/>
        <s v="DAVITA - MANHEIM PIKE DIALYSIS"/>
        <s v="US RENAL CARE ALTOONA"/>
        <s v="DAVITA - UNIVERSITY CITY DIALYSIS"/>
        <s v="DAVITA BUTTONWOOD DIALYSIS"/>
        <s v="STATE COLLEGE DIALYSIS"/>
        <s v="USRC CENTRAL YORK, LLC"/>
        <s v="WESTTOWN DIALYSIS"/>
        <s v="DAVITA - GRANT ONE DIALYSIS CENTER"/>
        <s v="BROOMALL DIALYSIS"/>
        <s v="DAVITA - LAKE ERIE HOME DIALYSIS"/>
        <s v="CEDAR DIALYSIS, LLC"/>
        <s v="DAVITA - PENN HILLS DIALYSIS"/>
        <s v="HARMARVILLE DIALYSIS"/>
        <s v="WOOTEN DIALYSIS, LLC"/>
        <s v="FRESENIUS KIDNEY CARE - POTTSTOWN"/>
        <s v="DAVITA SUBURBAN CAMPUS DIALYSIS"/>
        <s v="DAVITA - POCONO HOME CENTER"/>
        <s v="FRESENIUS KIDNEY CARE - ABRAMSON"/>
        <s v="FRESENIUS MEDICAL CARE GREATER NORTHEAST"/>
        <s v="FRESENIUS KIDNEY CARE - SHARON HILL, LLC"/>
        <s v="DAVITA BETHEL PARK"/>
        <s v="DAVITA CITY LINE"/>
        <s v="SAHARA DIALYSIS, LLC"/>
        <s v="DAVITA MONTAGE AT HOME DIALYSIS"/>
        <s v="PROVIDENCE SQUARE HOME TRAINING"/>
        <s v="ZZZ-FRESENIUS KIDNEY CARE -  SOMERSET"/>
        <s v="DAVITA- ST. LUKE'S QUAKERTOWN DIALYSIS"/>
        <s v="PRODIGY DIALYSIS, LLC - OSBORNE STREET"/>
        <s v="DAVITA ST. LUKE'S BETHLEHEM"/>
        <s v="DAVITA-ST. LUKE'S ALLENTOWN DIALYSIS"/>
        <s v="RELIANT RENAL CARE- CHELTENHAM, LLC"/>
        <s v="DAVITA EAGLE VALLEY"/>
        <s v="DAVITA- MILLCREEK DIALYSIS"/>
        <s v="THE KIDNEY CENTER OF SOUTH PHILADELPHIA, LLC"/>
        <s v="TYRONE DIALYSIS CENTER"/>
        <s v="WOODLYN DIALYSIS"/>
        <s v="DIALYSIS CENTER OF NORTH PHILADELPHIA"/>
        <s v="US RENAL CARE HANOVER"/>
        <s v="USRC COATESVILLE, LLC"/>
        <s v="FRESENIUS KIDNEY CARE - FOGELSVILLE"/>
        <s v="DIALYSIS UNIT OF CENTER CITY PHILADELPHIA, LLC"/>
        <s v="NXSTAGE PITTSBURGH EAST LLC"/>
        <s v="PHYSICIANS DIALYSIS OF LANCASTER, LLC"/>
        <s v="QUENTIN CIRCLE DIALYSIS"/>
        <s v="EYNON DIALYSIS"/>
        <s v="FRESENIUS KIDNEY CARE - WEST CHESTER"/>
        <s v="ETOWAH DIALYSIS, LLC"/>
        <s v="HOME DIALYSIS SERVICES HERSHEY, LLC"/>
        <s v="LDHB MIDDLETOWN, LLC"/>
        <s v="BIO MEDICAL APPLICATIONS OF PENNSYLVANIA, INC."/>
        <s v="NCPDC KIDNEY CENTER LLC"/>
        <s v="DIALYSIS CENTER OF WEST PHILADELPHIA, LLC"/>
        <s v="DIALYSIS CLINIC, INC. - CANTERBURY"/>
        <s v="OIL CITY DIALYSIS CENTER, LLC"/>
        <s v="FRESENIUS MEDICAL CARE READING, LLC"/>
        <s v="DIALYSIS CARE CENTER MECHANICSBURG, LLC"/>
        <s v="MILLONEE DIALYSIS, LLC"/>
        <s v="GRANUE DIALYSIS, LLC"/>
        <s v="RENAL TREATMENT CENTERS MID-ATLANTIC INC."/>
        <s v="DAVITA HEALTHCARE PARTNERS, INC."/>
        <s v="BIO-MEDICAL APPLICATIONS OF PENNSYLVANIA, INC"/>
        <s v="RENAL TREATMENT CENTERS - MID ATLANTIC, INC."/>
        <s v="RENAL TREATMENT CENTERS MID ATLANTIC INC"/>
        <s v="DIALYZE DIRECT PA LLC"/>
        <s v="ISD RENAL INC."/>
        <s v="FREEDOM DIALYSIS LLC"/>
        <s v="RENAL TREATMENT CENTERS - MID ATLANTIC INC"/>
        <s v="NORTHEAST PHILADELPHIA DIALYSIS CENTER, LLC"/>
        <s v="GMC OUTPATIENT DIALYSIS UNIT - JUSTIN DRIVE"/>
        <s v="HOSPITAL METROPOLITANO CENTRO DE DIALYSIS"/>
        <s v="FMC CANOVANAS"/>
        <s v="FMC AIBONITO"/>
        <s v="FKC CIUDAD CRIOLLA"/>
        <s v="FRESENIUS MEDICAL CARE OF WARWICK"/>
        <s v="DIALYSIS CENTER OF WESTERLY"/>
        <s v="DIALYSIS CENTER OF WOONSOCKET"/>
        <s v="DIALYSIS CENTER OF WEST WARWICK"/>
        <s v="NNA OF PROVIDENCE"/>
        <s v="ISD NORTH PROVIDENCE RENAL CENTER"/>
        <s v="WAKEFIELD DIALYSIS CENTER"/>
        <s v="DIALYSIS CENTER OF TIVERTON"/>
        <s v="DIALYSIS CENTER OF PAWTUCKET"/>
        <s v="DIALYSIS CENTER OF PROVIDENCE"/>
        <s v="NNA - PAWTUCKET"/>
        <s v="DIALYSIS CENTER OF EAST PROVIDENCE"/>
        <s v="DIALYSIS CENTER OF JOHNSTON"/>
        <s v="BIO-MEDICAL APPLICATIONS OF RHODE ISLAND"/>
        <s v="THE DIALYSIS CENTER OF RHODE ISLAND HOSPITAL"/>
        <s v="DIALYSIS CENTER OF RHODE ISLAND HOSPITAL"/>
        <s v="DSI GREENVILLE RENAL CENTER"/>
        <s v="FRESENIUS MEDICAL CARE COLUMBIA"/>
        <s v="FMC ANDERSON DIALYSIS CLINIC"/>
        <s v="NORTH ORANGEBURG DIALYSIS"/>
        <s v="FRESENIUS MEDICAL CARE CAMDEN"/>
        <s v="FRESENIUS MEDICAL CARE SUMTER"/>
        <s v="DCI SPARTANBURG"/>
        <s v="AIKEN DIALYSIS"/>
        <s v="DCI WEST ASHLEY"/>
        <s v="BMA OF BEAUFORT INC LOW COUNTRY DIALYSIS"/>
        <s v="GREENWOOD DIALYSIS"/>
        <s v="RAI CARE CENTERS N CHARLESTON"/>
        <s v="FRESENIUS MEDICAL CARE LEXINGTON"/>
        <s v="BMA OF CHESTER INC"/>
        <s v="FMC OF GEORGETOWN INC"/>
        <s v="FRESENIUS MEDICAL CARE BENNETTSVILLE"/>
        <s v="FMC KINGSTREE DIALYSIS"/>
        <s v="DCI EAST SPARTANBURG"/>
        <s v="DCI AZALEA PLACE"/>
        <s v="DCI EAST COOPER"/>
        <s v="WALTERBORO DIALYSIS"/>
        <s v="CENTRAL COLUMBIA KIDNEY CENTER"/>
        <s v="DARLINGTON DIALYSIS CENTER INC"/>
        <s v="FMC OF NEWBERRY"/>
        <s v="FRESENIUS MEDICAL CARE DILLON"/>
        <s v="FRESENIUS MEDICAL CARE MONCKS CORNER"/>
        <s v="CENTRAL BAMBERG DIALYSIS"/>
        <s v="LORIS DIALYSIS CENTER"/>
        <s v="SENECA DIALYSIS CENTER, LLC"/>
        <s v="FRESENIUS MEDICAL CARE MANNING"/>
        <s v="FMC OF FORT MILL"/>
        <s v="GREER KIDNEY CENTER INC"/>
        <s v="UPSTATE DIALYSIS CENTER"/>
        <s v="DSI EASLEY RENAL CENTER"/>
        <s v="CONWAY DIALYSIS CENTER"/>
        <s v="FRESENIUS MEDICAL CARE SOUTH COLUMBIA"/>
        <s v="FMC MARION"/>
        <s v="FRESENIUS MEDICAL CARE MIDTOWN"/>
        <s v="SANTEE DIALYSIS"/>
        <s v="FMC HILTON HEAD DIALYSIS CENTER"/>
        <s v="LANCASTER DIALYSIS"/>
        <s v="FRESENIUS MEDICAL CARE WEST COLUMBIA"/>
        <s v="DCI UNION"/>
        <s v="DCI GAFFNEY"/>
        <s v="RAI CARE CENTERS SUMMERVILLE"/>
        <s v="ALLENDALE COUNTY DIALYSIS"/>
        <s v="DCI WEST SPARTANBURG"/>
        <s v="DCI MAGNOLIA COURT"/>
        <s v="FRESENIUS MEDICAL CARE LOWER RICHLAND"/>
        <s v="SOUTH ORANGEBURG DIALYSIS"/>
        <s v="FRESENIUS MEDICAL CARE OF LEE COUNTY"/>
        <s v="RCG GREENVILLE DIALYSIS CENTER"/>
        <s v="DCI JAMES ISLAND"/>
        <s v="FMC DIALYSIS SERVICES NORTH MYRTLE BEACH"/>
        <s v="FMC DIALYSIS SERVICES THE MARSHLANDS"/>
        <s v="FMC DIALYSIS SERVICES MURRELLS INLET"/>
        <s v="FMC MEADOWLAKE DIALYSIS"/>
        <s v="FMC DIALYSIS SERVICES LAKE MARION"/>
        <s v="FREEDOM DIALYSIS CENTER"/>
        <s v="RAI CARE CENTERS CHARLESTON"/>
        <s v="PEE DEE DIALYSIS CENTER"/>
        <s v="DIALYSIS CLINIC INC LANDRUM"/>
        <s v="PALMETTO DIALYSIS"/>
        <s v="DSI PLEASANTBURG DIALYSIS"/>
        <s v="FMC DIALYSIS SERVICES ANDREWS"/>
        <s v="FRESENIUS MEDICAL CARE FAIRFIELD COUNTY"/>
        <s v="FRESENIUS MEDICAL CARE IRMO"/>
        <s v="DSI POWDERHORN DIALYSIS"/>
        <s v="NORTH CHARLESTON DIALYSIS"/>
        <s v="FMC DIALYSIS SERVICES OF HARTSVILLE"/>
        <s v="COLUMBIA NORTHEAST KIDNEY CENTER"/>
        <s v="FMC DIALYSIS SERVICES OF YORK COUNTY"/>
        <s v="DCI PORT ROYAL"/>
        <s v="ORANGEBURG DIALYSIS"/>
        <s v="PAGELAND DIALYSIS"/>
        <s v="NRA HOLLY HILL DIALYSIS CENTER"/>
        <s v="BAMBERG DIALYSIS"/>
        <s v="GOOSE CREEK DIALYSIS"/>
        <s v="DAVITA PENDLETON DIALYSIS"/>
        <s v="FABER PLACE DIALYSIS"/>
        <s v="FRESENIUS MEDICAL SERVICES OF PENDLETON"/>
        <s v="FMC SERVICES OF BELTON HONEA PATH"/>
        <s v="MT PLEASANT DIALYSIS CENTER"/>
        <s v="FRESENIUS MEDICAL CARE OF BATESBURG LEESVILLE"/>
        <s v="USRC SOUTH AIKEN, LLC"/>
        <s v="FRESENIUS MEDICAL CARE OF LUGOFF ELGIN"/>
        <s v="HOLLYWOOD RAVENEL DIALYSIS CLINC"/>
        <s v="CAROLINA DIALYSIS LLC"/>
        <s v="FORT MILL DIALYSIS"/>
        <s v="MYRTLE BEACH DIALYSIS"/>
        <s v="GREER SOUTH DIALYSIS"/>
        <s v="DCI GOOSE CREEK INC"/>
        <s v="FRESENIUS OF YORK"/>
        <s v="FRESENIUS MEDICAL CARE CHERAW"/>
        <s v="FRESENIUS MEDICAL CARE CHURCH STREET"/>
        <s v="FRESENIUS MEDICAL CARE JOHNSONVILLE"/>
        <s v="FRESENIUS MEDICAL CARE WEST CONWAY"/>
        <s v="JEDBURG DIALYSIS"/>
        <s v="FRESENIUS MEDICAL CARE FORT LAWN"/>
        <s v="DAVITA LONGS DIALYSIS"/>
        <s v="FRESENIUS MEDICAL CARE MYRTLE BEACH"/>
        <s v="DIALYSIS CLINIC INC-SALUDA"/>
        <s v="FMC WINYAH"/>
        <s v="RIDGELAND DIALYSIS"/>
        <s v="FRESENIUS MEDICAL CARE COLUMBIA HOME"/>
        <s v="ABBEVILLE DIALYSIS"/>
        <s v="NORTH MAIN KIDNEY CENTER"/>
        <s v="FRESENIUS MEDICAL CARE CHARLESTON COUNTY"/>
        <s v="DSI HOME DIALYSIS PLEASANTBURG"/>
        <s v="POINTE DIALYSIS, LLC"/>
        <s v="COAST DIALYSIS, LLC"/>
        <s v="SPARTANBURG DIALYSIS, LLC"/>
        <s v="KEOWEE DIALYSIS CENTER LLC"/>
        <s v="DCI ARCHDALE"/>
        <s v="GREENVILLE DIALYSIS CLINIC, LLC"/>
        <s v="GREER SOUTH HOME TRAINING"/>
        <s v="DIALYSIS NEWCO, INC."/>
        <s v="CURLEW DIALYSIS, LLC"/>
        <s v="DSI GREENVILLE, LLC"/>
        <s v="USRC NORTH AIKEN, LLC"/>
        <s v="SHOALS DIALYSIS, LLC"/>
        <s v="GIVHAN DIALYSIS, LLC"/>
        <s v="FRESENIUS MEDICAL CARE CNA KIDNEY CENTERS, LLC"/>
        <s v="BIO-MEDICAL APPLICATIONS OF SOUTH CAROLINA, INC."/>
        <s v="FRESENIUS MEDICAL CARE NORTH ANDERSON"/>
        <s v="DENTSVILLE KIDNEY CENTER"/>
        <s v="FRESENIUS MEDICAL CARE SWAN LAKE DIALYSIS CENTER"/>
        <s v="WOFFORD DIALYSIS"/>
        <s v="FRESENIUS MEDICAL CARE WALTERBORO"/>
        <s v="FRESENIUS MEDICAL CARE LOW COUNTRY HOME DIALYSIS"/>
        <s v="FRESENIUS MEDICAL CARE AIKEN"/>
        <s v="DSI TRAVELERS REST DIALYSIS"/>
        <s v="CYPRESS GARDENS DIALYSIS"/>
        <s v="CLINTON DIALYSIS CLINIC"/>
        <s v="NKC CHARLESTON, LLC"/>
        <s v="DAVITA FLOWER TOWN HOME TRAINING"/>
        <s v="FRESENIUS KIDNEY CARE FLORENCE MEDICAL MILE"/>
        <s v="MARION TOWNE DIALYSIS"/>
        <s v="BLACK CREEK DIALYSIS CENTER"/>
        <s v="NORTHRIDGE DIALYSIS"/>
        <s v="LEXINGTON KIDNEY CENTER, LLC"/>
        <s v="BIO-MEDICAL APPLICATIONS OF SOUTH CAROLINA INC."/>
        <s v="USRC MAULDIN LLC"/>
        <s v="PRAIRIE LAKES HEALTHCARE SYSTEM"/>
        <s v="HURON REGIONAL MEDICAL CTR"/>
        <s v="AVERA ST LUKES HOSPITAL"/>
        <s v="SANFORD HEALTH - DIALYSIS UNIT"/>
        <s v="AVERA ST MARYS HOSPITAL"/>
        <s v="AVERA SACRED HEART - YANKTON DIALYSIS"/>
        <s v="AVERA GREGORY HEALTHCARE CTR DIALYSIS"/>
        <s v="REGIONAL DIALYSIS CENTER - RCRH"/>
        <s v="AVERA DIALYSIS - SIOUX FALLS"/>
        <s v="SANFORD MEDICAL CENTER"/>
        <s v="BLACK HILLS DIALYSIS - EAGLE BUTTE"/>
        <s v="SIOUX FALLS DIALYSIS - DAVITA"/>
        <s v="ROSEBUD DIALYSIS OF DAVITA"/>
        <s v="MITCHELL CMTY DIALYSIS OF DAVITA"/>
        <s v="VA MEDICAL CENTER - HOT SPRINGS"/>
        <s v="BLACK HILLS DIALYSIS - PINE RIDGE"/>
        <s v="SHARPS CORNER"/>
        <s v="FRESENIUS MEDICAL CARE DAKOTA DUNES, LLC"/>
        <s v="MID-DAKOTA DIALYSIS OF SANFORD HEALTH"/>
        <s v="SISSETON SATELLITE DIALYSIS"/>
        <s v="REGIONAL DIALYSIS CENTER - SPEARFISH"/>
        <s v="MADISON DIALYSIS OF SANFORD HEALTH"/>
        <s v="AVERA DIALYSIS - BROOKINGS"/>
        <s v="AVERA DIALYSIS - MITCHELL"/>
        <s v="AVERA DIALYSIS - WAGNER"/>
        <s v="REGIONAL DIALYSIS CENTER"/>
        <s v="AVERA DIALYSIS MILBANK"/>
        <s v="LEBONHEUR CHILDRENS HOSP DIALYSIS"/>
        <s v="FMC JOHNSON CITY"/>
        <s v="DCI NASHVILLE"/>
        <s v="DCI KNOXVILLE"/>
        <s v="DCI JACKSON"/>
        <s v="DCI CHATTANOOGA 3RD ST"/>
        <s v="DCI MADISON"/>
        <s v="COOKEVILLE DIALYSIS"/>
        <s v="FMC OAK RIDGE"/>
        <s v="DCI EAST RIDGE"/>
        <s v="MORRISTOWN DIALYSIS"/>
        <s v="DCI CUMBERLAND"/>
        <s v="FMC BRISTOL"/>
        <s v="FMC EASTERN TENNESSEE"/>
        <s v="FMC EAST MEMPHIS"/>
        <s v="BIO-MEDICAL APPLICATION OF TENNESSEE, INC."/>
        <s v="DCI MURFREESBORO"/>
        <s v="DCI MARYVILLE"/>
        <s v="DCI HUMBOLDT"/>
        <s v="DYERSBURG DIALYSIS"/>
        <s v="DCI DICKSON"/>
        <s v="FMC LAFOLLETTE"/>
        <s v="DCI BROWNSVILLE"/>
        <s v="WHITEBRIDGE DIALYSIS"/>
        <s v="DCI SOUTHERN HILLS"/>
        <s v="MURFREESBORO DIALYSIS"/>
        <s v="FMC WEST KNOXVILLE"/>
        <s v="DCI CHATTANOOGA BROAD ST"/>
        <s v="CLARKSVILLE DIALYSIS"/>
        <s v="DCI PARIS"/>
        <s v="DCI MEDICAL CENTER"/>
        <s v="DCI HIXSON"/>
        <s v="DCI DAYTON"/>
        <s v="APPALACHIAN DIALYSIS"/>
        <s v="FMC MEMPHIS"/>
        <s v="DCI CLARKSVILLE HWY"/>
        <s v="MEMPHIS CENTRAL DIALYSIS"/>
        <s v="FMC ROANE COUNTY"/>
        <s v="MEMPHIS EAST DIALYSIS"/>
        <s v="FMC KINGSPORT"/>
        <s v="FMC BRADLEY"/>
        <s v="DCI LEBANON"/>
        <s v="VANDERBILT DIALYSIS CLINIC"/>
        <s v="DCI SHELBYVILLE"/>
        <s v="WILLIAMSON COUNTY DIALYSIS"/>
        <s v="DCI SEVIERVILLE"/>
        <s v="FMC GRACELAND"/>
        <s v="SELMER DIALYSIS"/>
        <s v="FMC NORTH MEMPHIS"/>
        <s v="DCI SUMMIT"/>
        <s v="FMC ATHENS"/>
        <s v="DCI LYERLY"/>
        <s v="HUMBOLDT DIALYSIS"/>
        <s v="BROWNSVILLE DIALYSIS"/>
        <s v="NORTH JACKSON DIALYSIS"/>
        <s v="BOLIVAR DIALYSIS"/>
        <s v="FMC TIPTON COUNTY"/>
        <s v="TIPTON COUNTY DIALYSIS"/>
        <s v="U.S. RENAL CARE SOUTH MEMPHIS DIALYSIS"/>
        <s v="FMC WEST KINGSPORT"/>
        <s v="CAMDEN DIALYSIS"/>
        <s v="RCG PULASKI"/>
        <s v="DIALYSIS ASSOC. HOME TRAINING"/>
        <s v="FMC MEMPHIS MIDTOWN"/>
        <s v="GALLERIA DIALYSIS"/>
        <s v="FMC COLUMBIA"/>
        <s v="RCG SPRINGFIELD"/>
        <s v="RCG WEST NASHVILLE"/>
        <s v="RCG GALLATIN"/>
        <s v="HERMITAGE DIALYSIS"/>
        <s v="FMC MORRISTOWN"/>
        <s v="RCG MARTIN"/>
        <s v="FMC MOUNTAIN CITY"/>
        <s v="LEXINGTON DIALYSIS"/>
        <s v="SUMNER DIALYSIS"/>
        <s v="RCG TULLAHOMA"/>
        <s v="FMC WHITEHAVEN"/>
        <s v="DCI JASPER"/>
        <s v="RCG MADISON"/>
        <s v="FMC ELK RIVER DIALYSIS"/>
        <s v="RCG FRANKLIN"/>
        <s v="PICKWICK DIALYSIS"/>
        <s v="FMC LOUDON DIALYSIS"/>
        <s v="DCI HOLSTON RIVER CLINIC"/>
        <s v="DCI HOME TRAINING OF MIDDLE TN"/>
        <s v="RENAL CARE OF MEMPHIS NORTH"/>
        <s v="DIALYSIS ASSOC. OF EAST NASHVILLE"/>
        <s v="FMC PORTLAND"/>
        <s v="FMC DIALYSIS FORT SANDERS"/>
        <s v="DIALYSIS ASSOC. OF MURFREESBORO-HT"/>
        <s v="FMC MEMPHIS GERMANTOWN"/>
        <s v="COLLIERVILLE DIALYSIS"/>
        <s v="MEMPHIS SOUTH DIALYSIS"/>
        <s v="CHATTANOOGA KIDNEY CENTER"/>
        <s v="FMC DIALYSIS ASSOC. OF SMYRNA"/>
        <s v="VANDERBILT DIALYSIS CLINIC EAST"/>
        <s v="CROSSVILLE DIALYSIS CLINIC"/>
        <s v="RCG UNION CITY"/>
        <s v="FMC DIALYSIS NEWPORT"/>
        <s v="FMC COLLIERVILLE"/>
        <s v="U.S. RENAL CARE GALLERIA DIALYSIS"/>
        <s v="DCI BEECH LAKE"/>
        <s v="RCG MCMINNVILLE"/>
        <s v="MCMINNVILLE DIALYSIS CLINIC"/>
        <s v="RCG WINCHESTER"/>
        <s v="MANCHESTER DIALYSIS CLINIC"/>
        <s v="DAVITA TENNESSEE VALLEY DIAL CNTR"/>
        <s v="TN SMOKIE MOUNTAIN DIALYSIS"/>
        <s v="LIVINGSTON TN DIALYSIS"/>
        <s v="DAVITA DIALYSIS"/>
        <s v="DAVITA SMYRNA"/>
        <s v="CLARKSVILLE NORTH DIALYSIS"/>
        <s v="FMC NEW MARKET"/>
        <s v="DAVITA MEMPHIS SOUTHEAST"/>
        <s v="BIO-MEDICAL APPLICATIONS OF TENNESSEE, INC."/>
        <s v="ROCKY TOP DIALYSIS"/>
        <s v="DIALYSIS ASSOCIATES, LLC"/>
        <s v="MEMPHIS GALLERIA HOMETRAINING"/>
        <s v="CHATTANOOGA KIDNEY CENTER NORTH, LLC"/>
        <s v="FMC SEVIERVILLE"/>
        <s v="KNOXVILLE CENTRAL DIALYSIS"/>
        <s v="DAVITA MEMPHIS DOWNTOWN"/>
        <s v="DAVITA SOMERVILLE"/>
        <s v="FMC ELIZABETHTON"/>
        <s v="CLINCH RIVER DIALYSIS"/>
        <s v="KIDNEY CENTER OF CLEVELAND"/>
        <s v="FMC LAWRENCEBURG"/>
        <s v="DAVITA MILLINGTON"/>
        <s v="FMC POWELL"/>
        <s v="FMC SKYWAY"/>
        <s v="CAPELVILLE DIALYSIS CENTER"/>
        <s v="FMC MILLINGTON"/>
        <s v="SATELLITE HEALTHCARE OF POPLAR AVENUE LLC"/>
        <s v="NRA-MEMPHIS (SOUTH)"/>
        <s v="RIPLEY DIALYSIS CENTER"/>
        <s v="RAI GALLATIN"/>
        <s v="NASHVILLE HOME TRAINING DIALYSIS"/>
        <s v="KINGSTON DIALYSIS"/>
        <s v="FMC EAST MEMPHIS HOME THERAPIES"/>
        <s v="FMC MT MORIAH DIALYSIS"/>
        <s v="FMC BARTLETT"/>
        <s v="MEMPHIS MIDTOWN DIALYSIS"/>
        <s v="RAI LEBANON"/>
        <s v="FMC CEDAR BLUFF"/>
        <s v="DAVITA SPARTA"/>
        <s v="DAVITA WOLF RIVER DIALYSIS"/>
        <s v="DAVITA STATE LINE"/>
        <s v="ISD BARTLETT LLC"/>
        <s v="FMC HENDERSONVILLE"/>
        <s v="KIDNEY CENTER OF HWY 58"/>
        <s v="DAVITA SOUTH JACKSON"/>
        <s v="SANDLIN DIALYSIS, LLC"/>
        <s v="DIALYSIS ASSOCIATE, LLC"/>
        <s v="KIDNEY CENTER OF MISSIONARY RIDGE, LLC"/>
        <s v="FRESENIUS MEDICAL CARE BARTLETT HOME, LLC"/>
        <s v="TANNOR DIALYSIS LLC"/>
        <s v="DSI MEMPHIS LLC"/>
        <s v="FMC SUMMER"/>
        <s v="DIALYSIS CLINIC, INC. - WAVERLY"/>
        <s v="EAST TENNESSEE DIALYSIS CENTER"/>
        <s v="SATELLITE HEALTHCARE SOUTH GERMANTOWN, LLC"/>
        <s v="BIO-MEDICAL APPLICATIONS OF TENNESSEE"/>
        <s v="SATELLITE HEALTHCARE CHICKASAW GARDENS, LLC"/>
        <s v="BIO-MEDICAL APPLICTIONS OF TENNESSEE INC"/>
        <s v="WELLBOUND OF MEMPHIS LLC"/>
        <s v="BIO-MEDICAL APPLICATIONS OF TENNESSEE, INC"/>
        <s v="FMC SOUTH AIRWAYS, LLC"/>
        <s v="SRS-NASHVILLE HH LLC"/>
        <s v="DESCHUTES DIALYSIS, LLC"/>
        <s v="DIALYSIS CARE CENTER CROSSVILLE LLC"/>
        <s v="RAVALLI DIALYSIS, LLC"/>
        <s v="VANDERBILT UNIVERSITY MEDICAL CENTER"/>
        <s v="DIALYSIS CARE CENTER TIPTON COUNTY LLC"/>
        <s v="HECKSCHER DIALYSIS, LLC"/>
        <s v="CAHABA DIALYSIS, LLC"/>
        <s v="FRESENIUS MEDICAL CARE GOODLETTSVILLE, LLC"/>
        <s v="DIALYSIS CLINIC INC. (CAMP OKAWEHNA)"/>
        <s v="UNIV OF TEXAS MEDICAL BRANCH"/>
        <s v="CHILDREN'S MEMORIAL HERMANN DIALYSIS CENTER"/>
        <s v="TEXAS CHILDRENS HOSPITAL DIALYSIS UNIT"/>
        <s v="CHILDRENS MEDICAL CENTER DIALYSIS UNIT"/>
        <s v="COOK CHILDRENS MEDICAL CENTER DIALYSIS UNIT"/>
        <s v="CHRISTUS CHILDRENS KIDNEY CENTER"/>
        <s v="WILBARGER GENERAL HOSPITAL DIALYSIS OF VERNON"/>
        <s v="REEVES COUNTY HOSPITAL DIALYSIS CENTER"/>
        <s v="WISE REGIONAL HEALTH SYSTEM DIALYSIS CENTER"/>
        <s v="DRISCOLL CHILDREN'S HOSPITAL DIALYSIS UNIT"/>
        <s v="CHILDRESS REGIONAL MEDICAL CENTER DIALYSIS"/>
        <s v="UNIVERSITY HEALTH SYSTEM CHILDREN'S KIDNEY CENTER"/>
        <s v="MIDTOWN KIDNEY CENTER"/>
        <s v="FRESENIUS MEDICAL CARE PD SERVICES OF DALLAS"/>
        <s v="DIALYSIS CENTER OF LUBBOCK"/>
        <s v="FRESENIUS MEDICAL CARE WESTOVER HILLS"/>
        <s v="FRESENIUS MEDICAL CARE MCALLEN"/>
        <s v="FRESENIUS MEDICAL CARE NORTH TEXAS"/>
        <s v="FRESENIUS MEDICAL CARE ABILENE"/>
        <s v="FRESENIUS MEDICAL CARE PERMIAN BASIN"/>
        <s v="FRESENIUS MEDICAL CARE AMARILLO HIGH PLAINS"/>
        <s v="CORPUS CHRISTI DIALYSIS"/>
        <s v="VALLEY HEMODIALYSIS CENTER"/>
        <s v="SATELLITE HEALTHCARE NORTH LAREDO"/>
        <s v="WEST HOUSTON DIALYSIS CENTER"/>
        <s v="ISLAND DIALYSIS"/>
        <s v="NNA SAN MARCOS"/>
        <s v="GOLDEN TRIANGLE DIALYSIS CENTER"/>
        <s v="FRESENIUS MEDICAL CARE BRAZOS"/>
        <s v="RENAL CENTER OF NORTH DENTON, LLLP"/>
        <s v="SAN JACINTO DIALYSIS"/>
        <s v="WATSON WISE DIALYSIS CENTER"/>
        <s v="SOUTHEAST KIDNEY CENTER"/>
        <s v="ALICE RENAL CENTER"/>
        <s v="CYPRESS CREEK DIALYSIS"/>
        <s v="KIDNEY DISEASE CLINIC OF UVALDE"/>
        <s v="FRESENIUS MEDICAL CARE EAGLE PASS"/>
        <s v="FRESENIUS MEDICAL CARE ROSENBERG"/>
        <s v="SOUTHSIDE KIDNEY DISEASE CLINIC"/>
        <s v="KERRVILLE DIALYSIS"/>
        <s v="COLLEGE STATION DIALYSIS"/>
        <s v="TEXARKANA REGIONAL DIALYSIS"/>
        <s v="FRESENIUS MEDICAL CARE CORSICANA"/>
        <s v="CARTHAGE DIALYSIS CENTER"/>
        <s v="FRESENIUS MEDICAL CARE SAN ANTONIO, LLC"/>
        <s v="FRESENIUS MEDICAL CARE BROWNWOOD"/>
        <s v="FRESENIUS MEDICAL CARE FONDREN"/>
        <s v="FRESENIUS MEDICAL CARE IRVING"/>
        <s v="FRESENIUS MEDICAL CARE EAST FORT WORTH, LLC"/>
        <s v="FRESENIUS MEDICAL CARE LUBBOCK"/>
        <s v="LIVE OAK DIALYSIS"/>
        <s v="SOUTHWEST SAN ANTONIO DIALYSIS CENTER"/>
        <s v="MED CENTER DIALYSIS"/>
        <s v="FRESENIUS MEDICAL CARE NORTH HOUSTON"/>
        <s v="FRESENIUS MEDICAL CARE BAYTOWN DIALYSIS"/>
        <s v="FRESENIUS MEDICAL CARE SOUTHWEST HOUSTON DIALYSIS CENTER"/>
        <s v="RENAL CENTER OF BEAUMONT"/>
        <s v="US RENAL CARE TARRANT DIALYSIS FORT WORTH"/>
        <s v="US RENAL CARE TARRANT DIALYSIS ARLINGTON"/>
        <s v="FRESENIUS MEDICAL CARE ENNIS"/>
        <s v="HEB DIALYSIS CENTER"/>
        <s v="HOUSTON DIALYSIS"/>
        <s v="WESLACO DIALYSIS FACILITY"/>
        <s v="SAN ANTONIO WEST DIALYSIS"/>
        <s v="SOUTH ARLINGTON DIALYSIS CENTER"/>
        <s v="FRESENIUS MEDICAL CARE SOUTHWEST FORT WORTH"/>
        <s v="KIDNEY DISEASE CLINIC OF CENTRAL SAN ANTONIO"/>
        <s v="FRESENIUS MEDICAL CARE AUSTIN SOUTH"/>
        <s v="WEST TEXAS DIALYSIS CENTER"/>
        <s v="SOUTHWEST SAN ANTONIO DIALYSIS"/>
        <s v="CLEAR LAKE KIDNEY CENTER"/>
        <s v="FRESENIUS MEDICAL CARE BELLMEAD"/>
        <s v="PALESTINE DIAYSIS CENTER"/>
        <s v="SAGEMONT DIALYSIS"/>
        <s v="KIDNEY TREATMENT CENTER SAN ANTONIO INC"/>
        <s v="ROSEDALE KIDNEY DISEASE CENTER"/>
        <s v="AMERI-TECH KIDNEY CENTER-ARLINGTON LLC"/>
        <s v="BAY AREA DIALYSIS CORPUS CHRISTI"/>
        <s v="BAY AREA DIALYSIS SERVICES AT KINGSVILLE"/>
        <s v="MIDLAND DIALYSIS"/>
        <s v="STONE OAK DIALYSIS"/>
        <s v="MARSHALL DIALYSIS CENTER"/>
        <s v="NEW BRAUNFELS KIDNEY DISEASE CLINIC"/>
        <s v="KILLEEN KIDNEY CENTER"/>
        <s v="FRESENIUS MEDICAL CARE CALALLEN"/>
        <s v="BMA NORTHWEST BEXAR COUNTY"/>
        <s v="BAY AREA DIALYSIS SINTON"/>
        <s v="MAINLAND DIALYSIS"/>
        <s v="SOUTH TEXAS DIALYSIS CENTER"/>
        <s v="US RENAL CARE TARRANT DIALYSIS SOUTH FORT WORTH"/>
        <s v="BMA SOUTHEAST SAN ANTONIO"/>
        <s v="LUFKIN DIALYSIS CENTER"/>
        <s v="FRESENIUS MEDICAL CARE EL PASO GATEWAY"/>
        <s v="BRENHAM DIALYSIS"/>
        <s v="NORTHWEST KIDNEY CENTER"/>
        <s v="CLEBURNE DIALYSIS CENTER"/>
        <s v="BAY AREA DIALYSIS SERVICES AT ARANSAS PASS"/>
        <s v="KINGWOOD DIALYSIS CENTER"/>
        <s v="CHANNELVIEW DIALYSIS"/>
        <s v="RENAL CENTER OF LEWISVILLE"/>
        <s v="CENTRAL CITY DIALYSIS"/>
        <s v="DIALYSIS CARE OF MCALLEN"/>
        <s v="AMERI-TECH KIDNEY CENTER-BEDFORD LLC"/>
        <s v="US RENAL CARE TARRANT DIALYSIS TARRANT COUNTY"/>
        <s v="VICTORIA DIALYSIS CENTER"/>
        <s v="FRESENIUS MEDICAL CARE HEREFORD"/>
        <s v="LIVINGSTON DIALYSIS CENTER"/>
        <s v="HUNTSVILLE DIALYSIS"/>
        <s v="US RENAL CARE RIO GRANDE DIALYSIS"/>
        <s v="DENISON DIALYSIS CENTER"/>
        <s v="FRESENIUS MEDICAL CARE RIO GRANDE CITY"/>
        <s v="OMNI DIALYSIS  CENTER"/>
        <s v="FRESENIUS MEDICAL CARE WEST BEXAR"/>
        <s v="LIBERTY DAYTON DIALYSIS FACILITY"/>
        <s v="NORTHWEST HOUSTON DIALYSIS CTR"/>
        <s v="WESLACO RENAL CENTER"/>
        <s v="FRESENIUS MEDICAL CARE TRI CITY"/>
        <s v="FRESENIUS MEDICAL CARE CLIFFVIEW"/>
        <s v="NORTHSTAR DIALYSIS CENTER"/>
        <s v="LONE STAR DIALYSIS"/>
        <s v="CENTRAL HOUSTON DIALYSIS"/>
        <s v="NORTH HOUSTON DIALYSIS CENTER"/>
        <s v="BMA DALLAS SOUTH"/>
        <s v="FARMERS BRANCH DIALYSIS CENTER"/>
        <s v="BMA DALLAS CENTRAL"/>
        <s v="METRO EAST DIALYSIS CENTER"/>
        <s v="COLLIN COUNTY DIALYSIS CENTER"/>
        <s v="SOUTH OAK CLIFF DIALYSIS CENTER"/>
        <s v="VILLAGE II DIALYSIS CENTER"/>
        <s v="TRINITY DIALYSIS CENTER"/>
        <s v="TOWN GATE DIALYSIS CENTER"/>
        <s v="BAY AREA DIALYSIS SERVICES AT ALICE"/>
        <s v="SWISS AVENUE DIALYSIS CENTER"/>
        <s v="DIALYLSIS CARE OF GREENVILLE"/>
        <s v="WATERLOO DIALYSIS CENTER"/>
        <s v="FMC SOUTH DALLAS COUNTY"/>
        <s v="REDBIRD DIALYSIS CENTER"/>
        <s v="WALNUT HILL DIALYSIS CENTER"/>
        <s v="BROOKRIVER DIALYSIS"/>
        <s v="RELIANT DIALYSIS"/>
        <s v="NORTH LOOP EAST DIALYSIS"/>
        <s v="CIELO VISTA DIALYSIS"/>
        <s v="CONROE DIALYSIS"/>
        <s v="WESTMINSTER DIALYSIS"/>
        <s v="NORTHEAST TEXAS DIALYSIS"/>
        <s v="NNA - NORTH"/>
        <s v="MISSION KIDNEY CENTER"/>
        <s v="DAVITA COASTAL DIALYSIS"/>
        <s v="FMC CROWN OF TEXAS"/>
        <s v="WEATHERFORD DIALYSIS CENTER"/>
        <s v="DAVITA  WEST"/>
        <s v="GUADALUPE KIDNEY DISEASE CL"/>
        <s v="EL MILAGRO DIALYSIS CENTER"/>
        <s v="SPRING BRANCH DIALYSIS"/>
        <s v="CLEVELAND DIALYSIS CENTER"/>
        <s v="SATELLITE HEALTHCARE SOUTH LAREDO"/>
        <s v="FLORESVILLE DIALYSIS"/>
        <s v="DAVITA-GONZALES"/>
        <s v="BAY AREA DIALYSIS SOUTHSIDE"/>
        <s v="UT SOUTHWESTERN - DALLAS DIALYSIS"/>
        <s v="NRI BROWNSVILLE"/>
        <s v="FMC EAST CENTRAL HOUSTON"/>
        <s v="FMC NORTH BUCKNER DIALYSIS CENTER"/>
        <s v="GAMBRO HEALTHCARE PEARSALL"/>
        <s v="DAVITA - LOMA VISTA DIALYSIS"/>
        <s v="DSI BEEVILLE RENAL CENTER"/>
        <s v="TOMBALL DIALYSIS CENTER"/>
        <s v="LONGVIEW DIALYSIS CENTER"/>
        <s v="BAYSHORE DIALYSIS CENTER"/>
        <s v="SOUTH SAN ANTONIO DIALYSIS CENTER"/>
        <s v="RCG PARIS"/>
        <s v="US RENAL CARE EAST EL PASO DIALYSIS"/>
        <s v="MEDICAL CENTER KIDNEY CLINIC"/>
        <s v="DSI RIVERSIDE RENAL CENTER"/>
        <s v="NORTHEAST FT WORTH DIALYSIS CT"/>
        <s v="FALLS COUNTY KIDNEY CENTER"/>
        <s v="TEXAS CITY DIALYSIS, LP"/>
        <s v="DAVITA - MEMORIAL DIALYSIS CENTER"/>
        <s v="SNG - SANDCASTLE DIALYSIS CENTER"/>
        <s v="DAVITA MESA VISTA DIALYSIS"/>
        <s v="FRESENIUS MEDICAL CARE PAMPA"/>
        <s v="KATY DIALYSIS CENTER"/>
        <s v="CYFAIR DIALYSIS CENTER"/>
        <s v="RENAL CENTER OF PORT ARTHUR, LLC"/>
        <s v="NRI - EDINBURG"/>
        <s v="US RENAL CARE MEDINA COUNTY DIALYSIS"/>
        <s v="FRESENIUS MEDICAL CARE EDINBURG KIDNEY CENTER"/>
        <s v="FRESENIUS KIDNEY CARE TRAILBLAZER LLC"/>
        <s v="HILL COUNTRY DIALYSIS"/>
        <s v="ALVIN DIALYSIS CENTER"/>
        <s v="UT SOUTHWESTERN - OAKCLIFF DIALYSIS"/>
        <s v="RENAL TREATMENT CENTER SOUTHEAST LP"/>
        <s v="FOURTH STREET DIALYSIS"/>
        <s v="FMC - ALAMO CITY DIALYSIS"/>
        <s v="FT BEND DIALYSIS CTR"/>
        <s v="NNA - ROUNDROCK"/>
        <s v="HOUSTON KIDNEY CTR SOUTHWEST"/>
        <s v="FMC - VILLAGE OAKS KIDNEY DISEASE CLINC"/>
        <s v="FMC CARIZZO SPRINGS KIDNEY DISEASE CLINIC"/>
        <s v="MONCRIEF DIALYSIS CENTER"/>
        <s v="HOUSTON KIDNEY CENTER CYPRESS STATION"/>
        <s v="WEST TYLER DIALYSIS"/>
        <s v="MISSOURI CITY DIALYSIS"/>
        <s v="SPRING DIALYSIS"/>
        <s v="SATELLITE HEALTHCARE KYLE"/>
        <s v="SATELLITE HEALTHCARE MUELLER"/>
        <s v="SATELLITE DIALYSIS METRIC"/>
        <s v="DCI DIALYSIS CARE SERVICES,INC"/>
        <s v="LUBBOCK DIALYSIS CENTER-REDBUD"/>
        <s v="FMC DIALYSIS SERVICES TERRELL"/>
        <s v="FRESENIUS MEDICAL CARE KAUFMAN"/>
        <s v="LOCKEHILL KIDNEY DISEASE CLINIC"/>
        <s v="SATELLITE DIALYSIS SOUTHWOOD"/>
        <s v="NEW BRAUNFELS DIALYSIS"/>
        <s v="US RENAL CARE TARRANT DIALYSIS CENTRAL FORT WORTH"/>
        <s v="DAVITA MORGAN AVENUE"/>
        <s v="QUALITY DIALYSIS TWO, INC"/>
        <s v="RENAL CENTER OF ORANGE, LLC"/>
        <s v="HENDERSON DIALYSIS CENTER"/>
        <s v="KIDNEY TREATMENT CENTER EAST"/>
        <s v="FRESENIUS MEDICAL CARE GRANBURY LLC"/>
        <s v="TEMPLE KIDNEY CENTER"/>
        <s v="BIO-MEDICAL APPLICATIONS OF TEXAS, INC"/>
        <s v="US RENAL CARE WEST EL PASO DIALYSIS"/>
        <s v="NORTH CENTRAL KIDNEY DISEASE CENTER"/>
        <s v="FRESENIUS MEDICAL CARE HENDERSON COUNTY"/>
        <s v="FMC DIALYSIS SERVICES VISTA DEL SOL"/>
        <s v="FMC DIALYSIS SERVICES OF MCKINNEY"/>
        <s v="BROADWAY KIDNEY DISEASE CENTER"/>
        <s v="HARLINGEN DIALYSIS"/>
        <s v="TEXAS RENAL VENTURES"/>
        <s v="USRC MCALLEN DIALYSIS"/>
        <s v="KIRBY KIDNEY DISEASE CENTER"/>
        <s v="DALLAS EAST DIALYSIS"/>
        <s v="US RENAL CARE LAREDO DIALYSIS"/>
        <s v="NNA - BASTROP"/>
        <s v="FMC DIALYSIS SERVICES WAXAHACHIE"/>
        <s v="NNA - MARBLE FALLS"/>
        <s v="FMC DIALYSIS SERVICES SOUTHWESTERN"/>
        <s v="KIDNEY TREATMENT CENTER NORTHWEST PA"/>
        <s v="KIDNEY CENTER OF JASPER"/>
        <s v="FMC DIALYSIS SERVICES WACO WEST"/>
        <s v="DIALYSIS SERVICES OF GRAPEVINE"/>
        <s v="KATY CINCO RANCH DIALYSIS"/>
        <s v="US RENAL CARE WEBSTER DIALYSIS"/>
        <s v="BEAUMONT KIDNEY CENTER"/>
        <s v="FMC HARLINGEN"/>
        <s v="BIO-MEDICAL APPLICATIONS OF TEXAS INC."/>
        <s v="USRC TARRANT DIALYSIS CENTER NORTH FORT WORTH"/>
        <s v="US RENAL CARE HOME THERAPIES"/>
        <s v="DCI CENTER"/>
        <s v="CHILDRENS DIALYSIS CLINIC OF CENTRAL TEXAS"/>
        <s v="FMC DIALYSIS SERVICES OF DICKINSON"/>
        <s v="TRC PEARLAND DIALYSIS"/>
        <s v="FMC DIALYSIS SERVICES OF NORTH BROWNSVILLE"/>
        <s v="PIN OAK DIALYSIS"/>
        <s v="FMC DIALYSIS SERVICES PLAINVIEW"/>
        <s v="RCG MINEOLA DIALYSIS"/>
        <s v="FMC DIALYSIS SERVICES OF PEARLAND"/>
        <s v="US RENAL CARE GATEWAY DIALYSIS"/>
        <s v="SATELLITE HEALTHCARE SOUTHEAST LAREDO"/>
        <s v="RENAL CARE GROUP - ROBSTOWN"/>
        <s v="USRC TARRANT DIALYSIS CENTER - GRAND PRAIRIE"/>
        <s v="RENAL CENTER OF NEDERLAND, LLC"/>
        <s v="HOME KIDNEY CARE"/>
        <s v="MISSION HILLS DIALYSIS"/>
        <s v="JACKSONVILLE DIALYSIS CENTER"/>
        <s v="SNG - SOHUM SOUTHEAST HOUSTON DIALYSIS CENTER LP"/>
        <s v="FMC DIALYSIS SERVICES OF ABILENE SOUTH"/>
        <s v="FMC MEYERLAND"/>
        <s v="GRAND PRAIRIE DIALYSIS CENTER INC"/>
        <s v="FMC DIALYSIS SERVICES OF SOUTHWEST SAN ANTONIO"/>
        <s v="FMC DIALYSIS SERVICES OF INGRAM"/>
        <s v="AMARILLO DIALYSIS"/>
        <s v="RENAL CENTER OF TYLER"/>
        <s v="BROOKHOLLOW DIALYSIS"/>
        <s v="SUGARLAND DIALYSIS"/>
        <s v="US RENAL CARE MID VALLEY WESLACO DIALYSIS"/>
        <s v="VALLEY DIALYSIS OF MCALLEN"/>
        <s v="ODESSA DIALYSIS"/>
        <s v="DAVITA PHYSICIANS DIALYSIS NORTH HOUSTON"/>
        <s v="SNG-RENAL SOLUTIONS DIALYSIS CENTER, LP"/>
        <s v="MATAGORDA DIALYSIS CARE"/>
        <s v="BEECHNUT DIALYSIS"/>
        <s v="SATELLITE HEALTH CARE, INC."/>
        <s v="FRESENIUS MEDICAL CARE TYLER HOME DIALYSIS"/>
        <s v="RENAL CARE GROUP-SOUTHEAST TYLER"/>
        <s v="DALLAS NORTH DIALYSIS CENTER"/>
        <s v="TRC KILGORE DIALYSIS CENTER"/>
        <s v="DAVITA PHYSICIANS DIALYSIS SOUTH HOUSTON"/>
        <s v="RENAL CENTER OF CARROLLTON"/>
        <s v="CUERO LAKEVIEW KIDNEY CENTER LLC"/>
        <s v="USRC EDINBURG"/>
        <s v="RENAL CARE GROUP - GILMER"/>
        <s v="SOUTH AUSTIN DIALYSIS LLC"/>
        <s v="PINECREST DIALYSIS CENTER"/>
        <s v="OAK CLIFF DIALYSIS"/>
        <s v="US RENAL CARE BANDERA ROAD DIALYSIS"/>
        <s v="USRC TARRANT DIALYSIS CENTER MANSFIELD"/>
        <s v="GILMER DIALYSIS"/>
        <s v="RIVER PARK DIALYSIS"/>
        <s v="DOWNTOWN HOUSTON DIALYSIS CENTER"/>
        <s v="GILWARDS DIALYSIS, LLC"/>
        <s v="UNIVERSITY DIALYSIS WEST"/>
        <s v="SCOTT &amp; WHITE KILLEEN DIALYSIS CENTER"/>
        <s v="SCOTT &amp; WHITE ARTIFICAL KIDNEY UNIT"/>
        <s v="SCOTT &amp; WHITE ROUND ROCK DIALYSIS CENTER"/>
        <s v="UNIVERSITY DIALYSIS SOUTHEAST"/>
        <s v="SCOTT &amp; WHITE KILLEEN DIALYSIS WEST"/>
        <s v="RIVERSIDE DIALYSIS CENTER"/>
        <s v="UNIVERSITY DIALYSIS SOUTH"/>
        <s v="UNIVERSITY DIALYSIS NORTHWEST"/>
        <s v="DRISCOLL CHILDREN'S VALLEY DIALYSIS CENTER"/>
        <s v="462307 LOGAN REGIONAL HOSPITAL DIALYSIS CENTER"/>
        <s v="462308 TOOELE VALLEY DIALYSIS CENTER"/>
        <s v="462311 HEBER VALLEY DIALYSIS"/>
        <s v="462319 BLUE MOUNTAIN HOSPITAL DIALYSIS"/>
        <s v="462320 PRIMARY CHILDREN'S DIALYSIS CENTER"/>
        <s v="462500 FARMINGTON BAY DIALYSIS CENTER"/>
        <s v="462503 KOLFF DIALYSIS CENTER/UNIV. OF UTAH"/>
        <s v="462504 UNIVERSITY OF UTAH PROVO DIALYSIS CENTER"/>
        <s v="462510 CASTLEVIEW DIALYSIS"/>
        <s v="462511 DIXIE DIALYSIS CENTER"/>
        <s v="462518 SOUTH VALLEY DIALYSIS CENTER"/>
        <s v="462519 BONNEVILLE DIALYSIS CENTER"/>
        <s v="462520 WEST BOUNTIFUL DIALYSIS (DVA)"/>
        <s v="462521 LAKESIDE DIALYSIS CENTER"/>
        <s v="462524 TIMPANOGOS DIALYSIS CENTER (DVA)"/>
        <s v="462525 UTAH VALLEY DIALYSIS (DVA)"/>
        <s v="462528 IRON MISSION DIALYSIS CENTER"/>
        <s v="462529 OQUIRRH ARTIFICIAL KIDNEY CENTER"/>
        <s v="462530 FRESENIUS KIDNEY CARE WASATCH"/>
        <s v="462532 SOUTH MOUNTAIN DIALYSIS"/>
        <s v="462533 WEST VALLEY DIALYSIS CLINIC"/>
        <s v="462534 AMERICAN FORK DIALYSIS CENTER"/>
        <s v="462535 LONE PEAK DIALYSIS (DVA)"/>
        <s v="462536 HURRICANE DIALYSIS CENTER"/>
        <s v="462537 LIBERTY DIALYSIS - LAYTON (FMC)"/>
        <s v="462538 LIBERTY DIALYSIS - WOODSCROSS (FMC)"/>
        <s v="462539 WEBER VALLEY DIALYSIS (DVA)"/>
        <s v="462540 LIBERTY DIALYSIS - OGDEN (FMC)"/>
        <s v="462541 PLEASANT VIEW DIALYSIS CENTER"/>
        <s v="462542 LIBERTY DIALYSIS - ST GEORGE (FMC)"/>
        <s v="462543 PAYSON REGIONAL DIALYSIS"/>
        <s v="462544 MARK LINDSAY DIALYSIS CENTER"/>
        <s v="462545 LIBERTY DIALYSIS WEST JORDAN (FMC)"/>
        <s v="462546 FMC-RIVERTON LLC"/>
        <s v="462547 LIBERTY DIALYSIS SOUTH OGDEN HOME"/>
        <s v="462548-FMC-CEDAR CITY"/>
        <s v="462549-FRESENIUS KIDNEY CARE WEST SALT LAKE"/>
        <s v="462550-FRESENIUS KIDNEY CARE-PLEASANT VIEW"/>
        <s v="462551-DAVITA MT. NEBO DIALYSIS"/>
        <s v="462552-FRESENIUS KIDNEY CARE UTAH VALLEY"/>
        <s v="463501 INTERMOUNTAIN MEDICAL CENTER DIALYSIS SERVICES"/>
        <s v="463502 UTAH DIALYSIS LAB"/>
        <s v="463504 SEVIER VALLEY DIALYSIS"/>
        <s v="463505 UINTAH BASIN MED CTR DIALYSIS - ROOSEVELT"/>
        <s v="463506 UINTAH BASIN MED CTR DIALYSIS- VERNAL"/>
        <s v="UNIVERSITY OF VERMONT MEDICAL CENTER INC"/>
        <s v="SOUTHWESTERN VERMONT RENAL CENTER"/>
        <s v="FMC OF ST. JOHNSBURY DIALYSIS"/>
        <s v="UNIVERSITY OF VERMONT MEDICAL CENTER DIALYSIS BERLIN"/>
        <s v="UNIVERSITY OF VERMONT MEDICAL CENTER DIALYSIS RUTLAND"/>
        <s v="UNIVERSITY OF VERMONT MEDICAL CENTER DIALYSIS ST. ALBANS"/>
        <s v="UNIVERSITY OF VERMONT MEDICAL CENTER DIALYSIS SOUTH BURLI"/>
        <s v="UNIVERSITY OF VERMONT MEDICAL CENTER DIALYSIS NEWPORT"/>
        <s v="UNIVERSITY OF VIRGINIA HOSPITAL"/>
        <s v="VCU MEDICAL CENTER"/>
        <s v="CHILDRENS HOSPITAL OF KINGS DAUGHTERS"/>
        <s v="RENAL CARE GROUP - DANVILLE"/>
        <s v="TIDEWATER RENAL DIALYSIS CENTER"/>
        <s v="BMA - WEST END"/>
        <s v="FAIRFAX DIALYSIS CENTER"/>
        <s v="ALEXANDRIA KIDNEY CENTER"/>
        <s v="THREE CHOPT DIALYSIS"/>
        <s v="DAVITA - HARRISONBURG DIALYSIS"/>
        <s v="FREDERICKSBURG DIALYSIS CENTER"/>
        <s v="BMA - ROANOKE-SALEM DIALYSIS"/>
        <s v="RENAL CARE GROUP - SOUTH BOSTON"/>
        <s v="CAMELOT DIALYSIS CENTER"/>
        <s v="CDC - WOODBRIDGE"/>
        <s v="COVINGTON DIALYSIS"/>
        <s v="WINCHESTER DIALYSIS"/>
        <s v="BMA - NASSAWADOX"/>
        <s v="FMC - WARRENTON"/>
        <s v="BMA - FARMVILLE"/>
        <s v="RENAL CARE GROUP - MARTINSVILLE"/>
        <s v="DAVITA - STAUNTON"/>
        <s v="BMA - TWIN COUNTY"/>
        <s v="ARTIFICIAL KIDNEY CENTER - SUFFOLK"/>
        <s v="BMA - SOUTHWEST VIRGINIA"/>
        <s v="BMA - NEW RIVER VALLEY"/>
        <s v="BMA - MOUNTAIN EMPIRE"/>
        <s v="TOTAL RENAL CARE - EAST END"/>
        <s v="CDC - SPRINGFIELD"/>
        <s v="TAPPAHANNOCK DIALYSIS CENTER"/>
        <s v="NORFOLK DIALYSIS CENTER"/>
        <s v="CHESAPEAKE KIDNEY CENTER"/>
        <s v="CDC - STERLING/DULLES"/>
        <s v="DAVITA - CULPEPER"/>
        <s v="TOTAL RENAL CARE - CHESAPEAKE"/>
        <s v="BMA - GILES"/>
        <s v="BMA - NORTH ROANOKE"/>
        <s v="CDC - MANASSAS"/>
        <s v="MEHERRIN DIALYSIS CENTER"/>
        <s v="RAI - THIMBLE SHOALS-NEWPORT NEWS"/>
        <s v="RAI - GOODE WAY-PORTSMOUTH"/>
        <s v="DAVITA - HIOAKS DIALYSIS"/>
        <s v="BMA - BLUE RIDGE"/>
        <s v="DAVITA - ARLINGTON"/>
        <s v="DAVITA - MARTINSVILLE DIALYSIS"/>
        <s v="RAI - MECHANICSVILLE TRNPK-RICHMOND"/>
        <s v="CDC - ALEXANDRIA"/>
        <s v="TOTAL RENAL CARE - HOPEWELL"/>
        <s v="DAVITA - CHARLOTTESVILLE"/>
        <s v="BMA - FRANKLIN COUNTY"/>
        <s v="KEMPSVILLE DIALYSIS CENTER"/>
        <s v="BMA - CRYSTAL SPRING"/>
        <s v="BMA - RUSSELL COUNTY"/>
        <s v="FRONT ROYAL DIALYSIS"/>
        <s v="DAVITA - NEWPORT NEWS"/>
        <s v="DAVITA - VIRGINIA BEACH"/>
        <s v="SOUTHAMPTON DIALYSIS CENTER"/>
        <s v="BMA - WYTHEVILLE"/>
        <s v="BMA - GARRISONVILLE"/>
        <s v="DAVITA - TYSONS CORNER"/>
        <s v="RAI - CHURCHLAND-CHESAPEAKE"/>
        <s v="DAVITA - AMELIA"/>
        <s v="FMC - FORT BELVOIR"/>
        <s v="BMA - GREATER NORFOLK"/>
        <s v="DAVITA - ALEXANDRIA"/>
        <s v="WESTHAMPTON DIALYSIS CENTER LLC"/>
        <s v="TOTAL RENAL CARE - FAIRFAX"/>
        <s v="RAI - AIRLINE-PORTSMOUTH 7253"/>
        <s v="BMA - BOWLING GREEN"/>
        <s v="APPOMATTOX DIALYSIS CENTER"/>
        <s v="FMC - MONTGOMERY"/>
        <s v="FMC - POTOMAC MILLS"/>
        <s v="DAVITA - HENRICO COUNTY"/>
        <s v="TOTAL RENAL CARE - RICHMOND COMMUNITY"/>
        <s v="RAI - WEST LEIGH-RICHMOND"/>
        <s v="RENAL CAREPARTNERS - ARLINGTON/ALEXANDRIA"/>
        <s v="ARA - MECHANICSVILLE DIALYSIS"/>
        <s v="GREAT BRIDGE DIALYSIS CENTER"/>
        <s v="DAVITA - MECHANICSVILLE"/>
        <s v="DAVITA - CHESTER DIALYSIS"/>
        <s v="DAVITA - MIDLOTHIAN DIALYSIS"/>
        <s v="FMC - FRIENDSHIP MANOR"/>
        <s v="RENAL CAREPARTNERS OF RESTON LLC"/>
        <s v="PORTSMOUTH DIALYSIS CENTER"/>
        <s v="PENINSULA DIALYSIS CENTER"/>
        <s v="DAVITA - GREATER PORTSMOUTH"/>
        <s v="DAVITA - RADFORD DIALYSIS"/>
        <s v="RENAL CAREPARTNERS - FAIRFAX"/>
        <s v="US RENAL CARE - WARSAW"/>
        <s v="FRANCONIA DIALYSIS CENTER"/>
        <s v="RESTON DIALYSIS CENTER"/>
        <s v="FAIR OAKS DIALYSIS"/>
        <s v="US RENAL CARE - ASHLAND"/>
        <s v="LEIGH DIALYSIS CENTER"/>
        <s v="FMC - ABINGDON"/>
        <s v="FMC - VIRGINIA BEACH"/>
        <s v="FMC - PRINCE WILLIAM COUNTY DIALYSIS"/>
        <s v="DOMINION DIALYSIS CENTER"/>
        <s v="LIBERTY DIALYSIS PETERSBURG"/>
        <s v="ADVANCED DIALYSIS CENTER - POTOMAC"/>
        <s v="CHARLOTTESVILLE NORTH DIALYSIS"/>
        <s v="DAVITA - GARRISONVILLE"/>
        <s v="FMC - LORTON"/>
        <s v="RAI - MERCURY BLVD-HAMPTON"/>
        <s v="RAI - SOUTH CHURCH-SMITHFIELD"/>
        <s v="RAI - JOHN TYLER HWY-WILLIAMSBURG"/>
        <s v="RAI - CHESAPEAKE-NEWPORT NEWS"/>
        <s v="RAI - MEDICAL DRIVE-GLOUCESTER"/>
        <s v="RENAL CAREPARTNERS - WOODBRIDGE"/>
        <s v="SOUTH LABURNUM DIALYSIS LLC"/>
        <s v="FMC - SPOTSYLVANIA"/>
        <s v="CHARTER COLONY DIALYSIS CENTER"/>
        <s v="WILLIAMSBURG DIALYSIS"/>
        <s v="HAYMARKET DIALYSIS"/>
        <s v="BUTLER FARM DIALYSIS"/>
        <s v="LEESBURG VIRGINIA DIALYSIS"/>
        <s v="FMC - HERITAGE HUNT"/>
        <s v="FMC - BLAIRS DIALYSIS"/>
        <s v="FMC - GOOCHLAND"/>
        <s v="MIDTOWNE NORFOLK DIALYSIS"/>
        <s v="TOTAL RENAL CARE - HARBOR VIEW DIALYSIS"/>
        <s v="JEFFERSON AVENUE DIALYSIS"/>
        <s v="FMC - KING GEORGE"/>
        <s v="LIBERTY DIALYSIS - SOUTH HILL"/>
        <s v="LIVINGSTON DIALYSIS LLC"/>
        <s v="WEST HAMPTON REGIONAL DIALYSIS CENTER, LLC"/>
        <s v="TOTAL RENAL CARE - LITTLE CREEK DIALYSIS"/>
        <s v="USRC COLONIAL HEIGHTS LLC"/>
        <s v="TOTAL RENAL CARE LYNCHBURG HOME TRAINING"/>
        <s v="MONAHANS DIALYSIS LLC"/>
        <s v="STINES DIALYSIS LLC"/>
        <s v="KAISER FOUNDATION HEALTH PLAN OF THE MID ATLANTIC STATES,"/>
        <s v="GILES COUNTY DIALYSIS"/>
        <s v="LANSDOWNE DIALYSIS"/>
        <s v="FMC - LOCUST GROVE"/>
        <s v="FMC - FREDERICKSBURG HOME DIALYSIS"/>
        <s v="PRINCESS ANNE DIALYSIS"/>
        <s v="FMC - JACKSON SQUARE"/>
        <s v="FMC - LOUISA"/>
        <s v="ZARA DIALYSIS LLC"/>
        <s v="FRESENIUS MEDICAL CARE VIRGINIA BEACH HOME, LLC"/>
        <s v="FMC - DENBIGH"/>
        <s v="FMC - FIRST COLONIAL"/>
        <s v="KEMPSVILLE HOME DIALYSIS"/>
        <s v="DANVILLE HOME DIALYSIS"/>
        <s v="US RENAL CARE PETERSBURG DIALYSIS"/>
        <s v="DAVITA-TWO RIVERS"/>
        <s v="NCG CHANTILLY LLC"/>
        <s v="SOCO DIALYSIS"/>
        <s v="DALE CITY DIALYSIS"/>
        <s v="LEES DIALYSIS LLC"/>
        <s v="LEE DIALYSIS"/>
        <s v="PARK HILL DIALYSIS"/>
        <s v="BULL RUN DIALYSIS"/>
        <s v="BIO-MEDICAL APPLICATIONS OF VIRGINIA INC"/>
        <s v="DEOWEE DIALYSIS"/>
        <s v="FRESENIUS MEDICAL CARE NIMMO PARKWAY"/>
        <s v="FRESENIUS MEDICAL CARE DUMFRIES"/>
        <s v="OCEANA DIALYSIS"/>
        <s v="FRESENIUS KIDNEY CARE INDIAN RIVER"/>
        <s v="FRESENIUS KIDNEY CARE SMYTH COUNTY"/>
        <s v="GLENSIDE DIALYSIS"/>
        <s v="EAST HENRICO DIALYSIS CENTER"/>
        <s v="LANGLEY DIALYSIS"/>
        <s v="RUTHERFORD CROSSING DIALYSIS"/>
        <s v="US RENAL CARE FALLS CHURCH DIALYSIS"/>
        <s v="PORT WARWICK DIALYSIS"/>
        <s v="FRESENIUS KIDNEY CARE RICHMOND SOUTH"/>
        <s v="MEHERRIN HOME TRAINING"/>
        <s v="GLENVAR DIALYSIS"/>
        <s v="LABURNAM DIALYSIS"/>
        <s v="FRESENIUS KIDNEY CARE LAUREL PARK"/>
        <s v="HOPKINS ROAD DIALYSIS"/>
        <s v="PURE LIFE RENAL OF LANSDOWNE INC."/>
        <s v="LEE'S HILL DIALYSIS"/>
        <s v="FRESENIUS KIDNEY CARE NORTH SUFFOLK HOME"/>
        <s v="FRESENIUS KIDNEY CARE NORTH SUFFOLK"/>
        <s v="STONE RIDGE DIALYSIS"/>
        <s v="FRESENIUS KIDNEY CARE - FALLS RUN"/>
        <s v="KEMPSVILLE DIALYSIS"/>
        <s v="PENTAGON CITY DIALYSIS"/>
        <s v="FRESENIUS KIDNEY CARE LYNCHBURG"/>
        <s v="ORGANO DIALYSIS"/>
        <s v="SOMATUS DIALYSIS OF FALL CHURCH, LLC"/>
        <s v="ANNANDALE DIALYSIS"/>
        <s v="FRESENIUS KIDNEY CARE OF HALIFAX"/>
        <s v="WISSOTA DIALYSIS"/>
        <s v="USRC ROANOKE LLC"/>
        <s v="DALEVILLE DIALYSIS"/>
        <s v="UVA ZION CROSSROADS DIALYSIS"/>
        <s v="UVA ORANGE DIALYSIS"/>
        <s v="UVA AUGUSTA DIALYSIS"/>
        <s v="UVA PAGE DIALYSIS"/>
        <s v="UVA AMHERST DIALYSIS"/>
        <s v="UVA LYNCHBURG DIALYSIS"/>
        <s v="UVA ALTAVISTA DIALYSIS"/>
        <s v="UVA FARMVILLE DIALYSIS"/>
        <s v="UVA STAUNTON DIALYSIS"/>
        <s v="UVA - APPOMATTOX DIALYSIS"/>
        <s v="SEATTLE CHILDRENS HOSPITAL DIALYSIS"/>
        <s v="PEACEHEALTH DIALYSIS CENTER"/>
        <s v="TRI-STATE MEMORIAL HOSPITAL INC DIALYSIS UNIT"/>
        <s v="NKC SEATTLE KIDNEY CENTER"/>
        <s v="DAVITA MT BAKER KIDNEY CENTER"/>
        <s v="OLYMPIC PENINSULA KIDNEY CENTER"/>
        <s v="PUGET SOUND KIDNEY CENTER"/>
        <s v="MID-COLUMBIA KIDNEY CENTER"/>
        <s v="NKC LAKE WASHINGTON KIDNEY CENTER"/>
        <s v="NKC SCRIBNER KIDNEY CENTER"/>
        <s v="NKC RENTON KIDNEY CENTER"/>
        <s v="NKC SEATAC KIDNEY CENTER"/>
        <s v="NKC PORT ANGELES KIDNEY CENTER"/>
        <s v="NKC ELLIOTT BAY KIDNEY CENTER"/>
        <s v="FEDERAL WAY COMMUNITY DIALYSIS CENTER"/>
        <s v="MT ADAMS KIDNEY CENTER"/>
        <s v="NKC KIRKLAND KIDNEY CENTER"/>
        <s v="QUALICENTERS - WALLA WALLA LLC"/>
        <s v="FKC COLUMBIA BASIN"/>
        <s v="LAKEWOOD COMMUNITY DIALYSIS CENTER"/>
        <s v="NKC AUBURN KIDNEY CENTER"/>
        <s v="PUGET SOUND KC SOUTH"/>
        <s v="PNRS FT VANCOUVER"/>
        <s v="NKC WEST SEATTLE KIDNEY CENTER"/>
        <s v="PNRS SALMON CREEK"/>
        <s v="OLYMPIC VIEW DIALYSIS CENTER"/>
        <s v="KENT COMMUNITY DIALYSIS CENTER"/>
        <s v="FMC SPOKANE KIDNEY CENTER"/>
        <s v="FMC NORTHPOINTE DIALYSIS UNIT"/>
        <s v="FMC MOSES LAKE DIALYSIS UNIT"/>
        <s v="FMC LACEY"/>
        <s v="FMC ABERDEEN"/>
        <s v="OLYMPIC PENINSULA KC - SOUTH KITSAP"/>
        <s v="FMC OMAK DIALYSIS CENTER"/>
        <s v="PUYALLUP COMMUNITY DIALYSIS CENTER"/>
        <s v="FMC VALLEY DIALYSIS UNIT"/>
        <s v="NKC LAKE CITY KIDNEY CENTER"/>
        <s v="SPOKANE VALLEY RENAL CENTER"/>
        <s v="NORTH SPOKANE RENAL CENTER"/>
        <s v="FMC CHEHALIS"/>
        <s v="NKC SNOQUALMIE RIDGE KIDNEY CENTER"/>
        <s v="YAKIMA DIALYSIS CENTER"/>
        <s v="BELLEVUE DIALYSIS CENTER"/>
        <s v="UNION GAP DIALYSIS CENTER"/>
        <s v="WESTWOOD DIALYSIS CENTER"/>
        <s v="PUGET SOUND KIDNEY CENTER WHIDBEY ISLAND"/>
        <s v="PUGET SOUND KIDNEY CENTER SMOKEY POINT"/>
        <s v="DOWNTOWN SPOKANE RENAL CENTER"/>
        <s v="FMC SHELTON"/>
        <s v="OLYMPIC PENINSULA KIDNEY CENTER - NORTH"/>
        <s v="VANCOUVER DIALYSIS CENTER"/>
        <s v="TACOMA DIALYSIS CENTER"/>
        <s v="ELLENSBURG DIALYSIS CENTER"/>
        <s v="NKC KENT KIDNEY CENTER"/>
        <s v="GRAHAM DIALYSIS CENTER"/>
        <s v="OLYMPIA DIALYSIS CENTER"/>
        <s v="NKC BROADWAY KIDNEY CENTER"/>
        <s v="FMC COLVILLE"/>
        <s v="FMC LEAH LAYNE DIALYSIS CENTER"/>
        <s v="CHINOOK KIDNEY CENTER"/>
        <s v="EVERETT DIALYSIS CENTER"/>
        <s v="MILL CREEK DIALYSIS CENTER"/>
        <s v="SEAVIEW DIALYSIS CENTER"/>
        <s v="WHIDBEY ISLAND DIALYSIS CENTER"/>
        <s v="OLYMPIC PENINSULA KIDNEY CENTER NORTHWEST"/>
        <s v="PARKLAND DIALYSIS CENTER"/>
        <s v="PANORAMA DIALYSIS"/>
        <s v="WENATCHEE VALLEY DIALYSIS"/>
        <s v="EAST WENATCHEE DIALYSIS"/>
        <s v="NKC ENUMCLAW KIDNEY CENTER"/>
        <s v="ZILLAH DIALYSIS"/>
        <s v="KENNEWICK DIALYSIS"/>
        <s v="PUGET SOUND KIDNEY CENTERS ANACORTES"/>
        <s v="PNRS CLARK COUNTY DIALYSIS CLINIC"/>
        <s v="FMC THURSTON COUNTY DIALYSIS CENTER"/>
        <s v="PUGET SOUND KIDNEY CENTER - MONROE"/>
        <s v="PILCHUCK DIALYSIS"/>
        <s v="TUMWATER DIALYSIS CENTER"/>
        <s v="RAINIER VIEW DIALYSIS CENTER"/>
        <s v="OLYMPIC PENINSULA KIDNEY CENTER COORDINATED CARE UNIT"/>
        <s v="CASCADE DIALYSIS"/>
        <s v="ECHO VALLEY DIALYSIS"/>
        <s v="BELFAIR DIALYSIS"/>
        <s v="RENAL CARE GROUP NORTHWEST, INC."/>
        <s v="NKC FEDERAL WAY EAST KIDNEY CENTER"/>
        <s v="NKC FEDERAL WAY WEST CAMPUS"/>
        <s v="SKAGIT VALLEY KIDNEY CENTER"/>
        <s v="CAMP ORKILA"/>
        <s v="WEST VIRGINIA UNIVERSITY HOSPITALS INC"/>
        <s v="BMA - MARTINSBURG"/>
        <s v="FMS - CHARLESTON"/>
        <s v="BMA - BECKLEY"/>
        <s v="BMA - MORGANTOWN"/>
        <s v="BMA - WELCH"/>
        <s v="FMC - ELKINS"/>
        <s v="DAVITA - GREENBRIER DIALYSIS"/>
        <s v="FMC - OAK HILL"/>
        <s v="WHEELING DIALYSIS CENTER"/>
        <s v="NEW MARTINSVILLE DIALYSIS FACILITY"/>
        <s v="FMC - TWO VIRGINIAS"/>
        <s v="FMC - MERCER COUNTY"/>
        <s v="FMC - HURRICANE"/>
        <s v="WEST VIRGINIA DIALYSIS"/>
        <s v="GRAND CENTRAL DIALYSIS"/>
        <s v="DAVITA GREATER CHARLESTON"/>
        <s v="FMC - FAIRMONT"/>
        <s v="DAVITA RENAL CENTER OF MOOREFIELD, LLC"/>
        <s v="FMC - CLARKSBURG"/>
        <s v="FMC - WESTON"/>
        <s v="MOUNTAIN RIDGE DIALYSIS"/>
        <s v="FMC - BRUCETON MILLS"/>
        <s v="FMC - CHARLES TOWN"/>
        <s v="FMC - RIPLEY"/>
        <s v="POINT PLEASANT DIALYSIS"/>
        <s v="GREATER BOONE DIALYSIS"/>
        <s v="J ROBERT PRITCHARD DIALYSIS CENTER"/>
        <s v="FMC - KANAWHA COUNTY"/>
        <s v="FMC - GREENBRIER COUNTY"/>
        <s v="FMC - RIVER HILLS"/>
        <s v="FMC - OCEANA"/>
        <s v="DAVITA RENAL CENTER OF KEYSER, LLC"/>
        <s v="MOUNTAINEER DIALYSIS"/>
        <s v="FMC - APPALACHIAN DIALYSIS"/>
        <s v="HARRISON COUNTY DIALYSIS"/>
        <s v="BIO-MEDICAL APPLICATIONS OF WEST VIRGINIA, INC"/>
        <s v="FMS CABELL HUNTINGTON DIALYSIS CENTERS, LLC"/>
        <s v="FMC EASTERN PANHANDLE"/>
        <s v="FMC HAWKS NEST"/>
        <s v="RAVINE DIALYSIS LLC"/>
        <s v="FMC GRAFTON"/>
        <s v="WOOD COUNTY DIALYSIS"/>
        <s v="FRESENIUS MEDICAL CARE UPSHUR COUNTY"/>
        <s v="FRESENIUS MEDICAL CARE BRAXTON COUNTY"/>
        <s v="FRESENIUS MEDICAL CARE MONONGALIA COUNTY"/>
        <s v="FRESENIUS KIDNEY CARE HAMLIN"/>
        <s v="WAUPUN REGIONAL DIALYSIS"/>
        <s v="LUTHER HOSPITAL - MAYO CLINIC DIALYSIS"/>
        <s v="ST VINCENT HOSPITAL REGIONAL DIALYSIS CTR"/>
        <s v="GUNDERSEN LUTHERAN RENAL DIALYSIS - LA CROSSE"/>
        <s v="CHILDRENS HOSPITAL OF WI"/>
        <s v="MARSHFIELD MEDICAL CENTER RICE LAKE DIALYSIS"/>
        <s v="ST NICHOLAS HOSPITAL - DIALYSIS"/>
        <s v="BELOIT HEALTH SYSTEM - DIALYSIS"/>
        <s v="SACRED HEART HOSPITAL DIALYSIS"/>
        <s v="HESS MEMORIAL HOSPITAL"/>
        <s v="MERCY REGIONAL DIALYSIS CENTER"/>
        <s v="MAYO CLINIC DIALYSIS - MENOMONIE"/>
        <s v="FROEDTERT SOUTH, INC.- ST. CATHERINE'S KIDNEY CENTER"/>
        <s v="DIVINE SAVIOR HEALTHCARE DIALYSIS"/>
        <s v="ASPIRUS KIDNEY CARE - MEDFORD"/>
        <s v="FMC - NEENAH"/>
        <s v="DAVITA - FOX RIVER"/>
        <s v="DAVITA - WISCONSIN AVE"/>
        <s v="DAVITA - JANESVILLE"/>
        <s v="FRESENIUS MEDICAL CARE MIDWEST SOUTH"/>
        <s v="DAVITA - LOOMIS RD"/>
        <s v="DAVITA - RIVERCENTER DR"/>
        <s v="WISCONSIN RENAL CARE GROUP, LLC"/>
        <s v="GREEN BAY NORTHWOOD DIALYSIS OF DAVITA"/>
        <s v="FRESENIUS MEDICAL CARE MIDWEST DIALYSIS, LLC"/>
        <s v="ST CROIX FALLS DIALYSIS OF DAVITA"/>
        <s v="FRESENIUS MEDICAL CARE MIDWEST GOOD HOPE"/>
        <s v="DAVITA - FOND DU LAC DIALYSIS"/>
        <s v="DAVITA - SHEBOYGAN DIALYSIS"/>
        <s v="FRESENIUS MEDICAL CARE MIDWEST RYAN ROAD"/>
        <s v="DAVITA - CEDARBURG"/>
        <s v="FMC - CENTRE POINT"/>
        <s v="WISCONSIN RENAL GROUP L.L.C."/>
        <s v="DAVITA - CAPITOL DRIVE"/>
        <s v="TRI STATE DIALYSIS - PLATTEVILLE"/>
        <s v="DAVITA - BLUEMOUND PD"/>
        <s v="DAVITA - LAKE GENEVA DIALYSIS"/>
        <s v="FMC DIALYSIS - SUPERIOR"/>
        <s v="FMC DIALYSIS - CHEQUAMEGON BAY"/>
        <s v="FRESENIUS MEDICAL CARE MIDWEST RACINE"/>
        <s v="FRESENIUS MEDICAL CARE MIDWEST GLENDALE"/>
        <s v="DAVITA - SOUTH RIDGE"/>
        <s v="FRESENIUS MEDICAL CARE MIDWEST WEST BEND"/>
        <s v="FMC DIALYSIS - OSHKOSH"/>
        <s v="FMC DIALYSIS - APPLETON"/>
        <s v="FMC - RIPON SOUTH"/>
        <s v="DAVITA - WEST APPLETON"/>
        <s v="FMC - KAUKAUNA"/>
        <s v="DAVITA - MARINETTE DIALYSIS"/>
        <s v="DAVITA - GREEN BAY DIALYSIS"/>
        <s v="DAVITA - BAY SHORE"/>
        <s v="WI DIALYSIS INC - FITCHBURG CLINIC"/>
        <s v="DAVITA - STURGEON BAY DIALYSIS"/>
        <s v="DAVITA - TITLE TOWN"/>
        <s v="WI DIALYSIS INC - EAST"/>
        <s v="DAVITA - OSHKOSH DIALYSIS"/>
        <s v="FRESENIUS MEDICAL CARE MIDWEST LAKESHORE"/>
        <s v="DAVITA - MANITOWOC DIALYSIS"/>
        <s v="DAVITA - WAUTOMA DIALYSIS"/>
        <s v="FRESENIUS MEDICAL CARE MIDWEST KENOSHA"/>
        <s v="ARA - MILWAUKEE"/>
        <s v="DAVITA - BLUEMOUND"/>
        <s v="KIDNEY REPLACEMENT THERAPIES"/>
        <s v="FMC DIALYSIS - WAUPACA"/>
        <s v="FRESENIUS MEDICAL CARE MIDWEST APPLETON AVE"/>
        <s v="MONROE CLINIC DIALYSIS"/>
        <s v="FRESENIUS MEDICAL CARE MIDWEST 27TH STREET BRANCH"/>
        <s v="AMERY DIALYSIS OF DAVITA"/>
        <s v="DAVITA - HUMBOLDT RIDGE"/>
        <s v="DAVITA - OAK CREEK"/>
        <s v="FMC - HAYWARD"/>
        <s v="FRESENIUS MEDICAL CARE MIDWEST WAUKESHA"/>
        <s v="FRESENIUS MEDICAL CARE SHAWANO, LLC"/>
        <s v="DAVITA - HARBOR VIEW DIALYSIS"/>
        <s v="DAVITA - WILLOW CREEK DIALYSIS"/>
        <s v="DAVITA - PRAIRIE RIVER DIALYSIS"/>
        <s v="DAVITA - NORTHERN STAR DIALYSIS"/>
        <s v="DAVITA - STEVENS POINT DIALYSIS"/>
        <s v="DAVITA - MARSHFIELD DIALYSIS"/>
        <s v="DAVITA - WISCONSIN RAPIDS DIALYSIS"/>
        <s v="DAVITA - RHINELANDER DIALYSIS"/>
        <s v="DAVITA - WAUPACA DIALYSIS"/>
        <s v="DAVITA - WAUSAU DIALYSIS"/>
        <s v="FRESENIUS MEDICAL CARE - MANITOWOC"/>
        <s v="DAVITA - MILL STREET HOME TRAINING"/>
        <s v="LAKE HALLIE DIALYSIS OF DAVITA"/>
        <s v="DAVITA - CAPITOL COURT DIALYSIS"/>
        <s v="FRESENIUS MEDICAL CARE - HUDSON DIALYSIS"/>
        <s v="DAVITA - SIREN DIALYSIS"/>
        <s v="DAVITA - CHILTON DIALYSIS"/>
        <s v="FRESENIUS MEDICAL CARE - MADISON CAPITOL"/>
        <s v="FRESENIUS MEDICAL CARE - BARABOO"/>
        <s v="FRESENIUS MEDICAL CARE - DODGEVILLE"/>
        <s v="DAVITA - GREEN LAKE COUNTY DIALYSIS"/>
        <s v="DAVITA - HUDSON DIALYSIS"/>
        <s v="DAVITA - SUN PRAIRIE DIALYSIS"/>
        <s v="FRESENIUS MEDICAL CARE MILWAUKEE, LLC"/>
        <s v="BIO-MEDICAL APPLICATIONS OF WISCONSIN, INC."/>
        <s v="CHICOT DIALYSIS LLC"/>
        <s v="WISCONSIN RENAL CARE GROUP, L.L.C."/>
        <s v="GUNDERSEN LUTHERAN RENAL DIALYSIS - PRAIRIE DU CHIEN"/>
        <s v="GUNDERSEN LUTHERAN RENAL DIALYSIS - TOMAH"/>
        <s v="FOND DU LAC DIALYSIS CTR"/>
        <s v="MAYO DIALYSIS - BARRON"/>
        <s v="GUNDERSEN LUTHERAN RENAL DIALYSIS - VIROQUA"/>
        <s v="MAYO CLINIC DIALYSIS - ONALASKA"/>
        <s v="MAYO CLINIC DIALYSIS - LONDON ROAD"/>
        <s v="SACRED HEART DIALYSIS AT ST JOSEPHS HOSP"/>
        <s v="ASPIRUS HOSP DIALYSIS CTR"/>
        <s v="GUNDERSEN LUTHERAN RENAL DIALYSIS - ONALASKA"/>
        <s v="ASPIRUS LANGLADE HOSPITAL KIDNEY CARE"/>
        <s v="GUNDERSEN LUTHERAN RENAL DIALYSIS - BLACK RIVER FALLS"/>
        <s v="BEAVER DAM DIALYSIS"/>
        <s v="GUNDERSEN LUTHERAN RENAL DIALYSIS - RICHLAND CENTER"/>
        <s v="ST VINCENT DIALYSIS CENTER AT OCONTO FALLS"/>
        <s v="MILE BLUFF MEDICAL CENTER, INC."/>
        <s v="532304 MEM HOSP OF SWEETWATER COUNTY/DIALYSIS"/>
        <s v="532305 CCMH DIALYSIS UNIT"/>
        <s v="532306 IVINSON MEMORIAL HOSP - DIALYSIS CENTER"/>
        <s v="533501 EVANSTON REGIONAL HOSPITAL/DIALYSIS"/>
        <s v="532501 CHEYENNE DIALYSIS (FMC)"/>
        <s v="532503 WIND RIVER DIALYSIS CENTER"/>
        <s v="532504 WYOMING KIDNEY CENTER (USRC)"/>
        <s v="532505 BIG HORN BASIN REGIONAL DIALYSIS (DCI)"/>
        <s v="532506 WATT DIALYSIS CENTER LLC"/>
        <s v="532507-US RENAL CARE-CASPER DIALYSIS"/>
        <s v="ADVANCED DIALYSIS CENTER"/>
        <s v="FMC-RAI-EAST FIRST STREET-TUSTIN"/>
        <s v="FMC SANTA  ROSA NORTH"/>
        <s v="TOKAY DIALYSIS CENTER"/>
        <s v="PALM BLUFFS DIALYSIS CENTER"/>
        <s v="FMC-IRWINDALE"/>
        <s v="U.S. RENAL CARE SHERMAN OAKS DIALYSIS"/>
        <s v="FMC-WOODLAND HILLS DIALYSIS CENTER"/>
        <s v="DAVITA-WHITTIER DIALYSIS CENTER"/>
        <s v="CREEKSIDE DIALYSIS CENTER"/>
        <s v="DAVITA-ROSEMEAD SPRINGS DIALYSIS CENTER"/>
        <s v="FMC DIABLO BRENTWOOD"/>
        <s v="DAVITA-COLLEGE DIALYSIS"/>
        <s v="WELLBOUND OF MENLO PARK  LLC"/>
        <s v="DAVITA-CARMEL MOUNTAIN DIALYSIS"/>
        <s v="FMC-RANCHO"/>
        <s v="ARROYO DIALYSIS CENTER"/>
        <s v="DAVITA-COSTA MESA DIALYSIS"/>
        <s v="DCI RANCHO DIALYSIS CLINIC"/>
        <s v="DAVITA-BANNING DIALYSIS"/>
        <s v="DAVITA-WHITE LANE DIALYSIS"/>
        <s v="RAI CHADBOURNE"/>
        <s v="STOCKTON HOME DIALYSIS CENTER"/>
        <s v="WELLBOUND OF MODESTO"/>
        <s v="FMC-SAN FERNANDO"/>
        <s v="U.S. RENAL CARE GRAND AVENUE DIALYSIS"/>
        <s v="FMC-RAI-HARBOR BLVD.-GARDEN GROVE"/>
        <s v="TURLOCK DIALYSIS CLINIC"/>
        <s v="ELK GROVE DIALYSIS"/>
        <s v="SOUTH CHICO DIALYSIS CENTER"/>
        <s v="FMC-SOUTH BAY"/>
        <s v="MARYSVILLE DIALYSIS CENTER"/>
        <s v="CONCORD DIALYSIS CENTER"/>
        <s v="SATELLITE DIALYSIS  CENTRAL MODESTO"/>
        <s v="DCI REDDING"/>
        <s v="MOHAN DIALYSIS CENTER OF GLENDORA"/>
        <s v="WELLBOUND OF EMERYVILLE"/>
        <s v="RAI SECRET RAVINE PARKWAY"/>
        <s v="DAVITA-CITRUS VALLEY DIALYSIS"/>
        <s v="RAI ELK GROVE BLVD."/>
        <s v="HOME DIALYSIS THERAPIES OF SAN DIEGO-NORTH"/>
        <s v="DAVITA-CROSSROADS DIALYSIS CENTER"/>
        <s v="DAVITA-ANAHEIM HILLS DIALYSIS"/>
        <s v="HOME DIALYSIS THERAPIES OF SAN DIEGO-SOUTH"/>
        <s v="NRC-CANYON COUNTRY DIALYSIS CENTER, LLC"/>
        <s v="DAVITA-ONTARIO DIALYSIS"/>
        <s v="WELLBOUND OF SANTA ROSA"/>
        <s v="DAVITA-DIALYSIS CENTER OF CAMARILLO"/>
        <s v="SAN DIMAS DIALYSIS CENTER, INC."/>
        <s v="DAVITA-MAGNOLIA WEST DIALYSIS"/>
        <s v="FMC-BRAWLEY"/>
        <s v="WELLBOUND OF STOCKTON LLC"/>
        <s v="DAVITA-PISMO BEACH DIALYSIS"/>
        <s v="RED BLUFF DIALYSIS"/>
        <s v="WELLBOUND OF MILPITAS LLC"/>
        <s v="WELLBOUND OF VALLEJO"/>
        <s v="FMC-LA JOLLA"/>
        <s v="FMC-BAKERSFIELD"/>
        <s v="ASH TREE DIALYSIS"/>
        <s v="ALMOND-WOOD DIALYSIS"/>
        <s v="SAN BERNARDINO VALLEY HOME DIALYSIS CENTER"/>
        <s v="FORT BRAGG DIALYSIS DCI"/>
        <s v="DAVITA-TEMPLETON DIALYSIS"/>
        <s v="FMC-DIALYSIS SERVICES OF EAST LOS ANGELES"/>
        <s v="NATOMAS DIALYSIS"/>
        <s v="FMC SOLANO COUNTY"/>
        <s v="DAVITA-NORCO DIALYSIS CENTER"/>
        <s v="CARQUINEZ DIALYSIS CENTER"/>
        <s v="AZUSA DIALYSIS CENTER, LLC"/>
        <s v="EAST LOS ANGELES DIALYSIS CENTER"/>
        <s v="DAVITA-DIALYSIS CENTER OF VENTURA"/>
        <s v="TOKAY HOME DIALYSIS CENTER"/>
        <s v="SATELLITE DIALYSIS OF STOCKTON"/>
        <s v="DAVITA-YUCAIPA DIALYSIS CENTER"/>
        <s v="DAVITA-LONG BEACH HARBOR (UCLA) DIALYSIS CENTER"/>
        <s v="DAVITA-MAR VISTA"/>
        <s v="CERES DIALYSIS CENTER"/>
        <s v="WELLBOUND OF SAN MATEO"/>
        <s v="U.S. RENAL CARE ROSEMEAD DIALYSIS"/>
        <s v="FMC-DIALYSIS SERVICES OF MID-WILSHIRE"/>
        <s v="PERITONEAL DIALYSIS CENTER OF AMERICA, INC."/>
        <s v="CLEARLAKE DIALYSIS CENTER"/>
        <s v="WELLBOUND OF SACRAMENTO"/>
        <s v="DAVITA-BELLFLOWER DIALYSIS CENTER"/>
        <s v="DAVITA-NORTH GLENDALE"/>
        <s v="QUOTIDIAN HOME DIALYSIS CLINIC"/>
        <s v="WEST SACRAMENTO DIALYSIS CLINIC"/>
        <s v="STOCKTON KIDNEY CLINIC"/>
        <s v="ANTELOPE VALLEY KIDNEY INSTITUTE"/>
        <s v="DAVITA-EXETER DIALYSIS"/>
        <s v="FMC-MISSION VIEJO"/>
        <s v="ONTARIO DIALYSIS, INC."/>
        <s v="DAVITA-SANTA FE SPRINGS DIALYSIS"/>
        <s v="FMC-RAI-GOLDENWEST-WESTMINSTER"/>
        <s v="DAVITA-MORENO VALLEY"/>
        <s v="WELLBOUND OF SAN LEANDRO"/>
        <s v="U.S. RENAL CARE SIMI DIALYSIS CENTER"/>
        <s v="SAN JOSE AT HOME"/>
        <s v="JOY OF DIXON DIALYSIS CENTER"/>
        <s v="WEST ELK GROVE DIALYSIS CENTER"/>
        <s v="RAI OAKLAND HOME PROGRAM 1"/>
        <s v="YOSEMITE STREET DIALYSIS"/>
        <s v="NORTHGATE DIALYSIS CENTER"/>
        <s v="CORNERHOUSE DIALYSIS CENTER"/>
        <s v="SATELLITE HEALTHCARE ORANGE"/>
        <s v="WALNUT CREEK AT HOME"/>
        <s v="SUNSET DIALYSIS CENTER"/>
        <s v="U.S. RENAL CARE DIALYSIS CENTER OF ONTARIO"/>
        <s v="DAVITA-BIXBY KNOLLS DIALYSIS"/>
        <s v="FMC-LOMA LINDA"/>
        <s v="DAVITA-MAGNOLIA WEST AT HOME"/>
        <s v="DAVITA-SAN MARCOS DIALYSIS CENTER"/>
        <s v="WESTBOROUGH DIALYSIS CENTER"/>
        <s v="FOSTER CITY DIALYSIS CENTER"/>
        <s v="WELLBOUND OF SAN FRANCISCO"/>
        <s v="DAVITA-CANYON SPRINGS DIALYSIS"/>
        <s v="FMC-MEADOWS FIELD"/>
        <s v="DAVITA-DOWNEY LANDING DIALYSIS CENTER"/>
        <s v="DAVITA-HESPERIA DIALYSIS CENTER"/>
        <s v="DAVITA-RIVERSIDE PD CENTRAL"/>
        <s v="FMC-RAI-JUNIPER AVE-FONTANA"/>
        <s v="SATELLITE DIALYSIS SAN LEANDRO"/>
        <s v="DAVITA-FOUNTAIN VALLEY DIALYSIS"/>
        <s v="FMC-NEWPORT MESA DIALYSIS SERVICES"/>
        <s v="SATELLITE DIALYSIS OF TRACY"/>
        <s v="SAN LEANDRO DIALYSIS"/>
        <s v="FMC SAN JOSE"/>
        <s v="SATELLITE DIALYSIS SANTA TERESA"/>
        <s v="FMC-RAI-EAST SIXTH STREET-BEAUMONT"/>
        <s v="LIVERMORE DIALYSIS CENTER"/>
        <s v="DAVITA-IOWA STREET DIALYSIS"/>
        <s v="MONTEBELLO ARTIFICIAL KIDNEY CENTER"/>
        <s v="FMC-NORWALK EAST"/>
        <s v="WESTLAKE DALY CITY DIALYSIS CENTER"/>
        <s v="ABORN DIALYSIS CENTER"/>
        <s v="DAVITA-HANFORD AT HOME DIALYSIS"/>
        <s v="FRESNO AT HOME CENTER"/>
        <s v="FMC NORTH FRESNO DIALYSIS"/>
        <s v="MERCED EAST DIALYSIS"/>
        <s v="RAI LINCOLN DIALYSIS"/>
        <s v="DAVITA-CARABELLO DIALYSIS CENTER"/>
        <s v="SANGER SEQUOIA DIALYSIS CENTER"/>
        <s v="SATELLITE DIALYSIS WHITE ROAD"/>
        <s v="SATELLITE DIALYSIS MERCED"/>
        <s v="FMC-IMPERIAL VALLEY HOME THERAPIES"/>
        <s v="SAN GABRIEL NEPHROLOGY SERVICES, LLC"/>
        <s v="FMC MCKINLEYVILLE"/>
        <s v="DAVITA-SILVER LAKE DIALYSIS"/>
        <s v="DAVITA-PASADENA FOOTHILLS DIALYSIS CENTER"/>
        <s v="DAVITA-GATEWAY PLAZA DIALYSIS CENTER"/>
        <s v="U.S. RENAL CARE VERDUGO HILLS DIALYSIS"/>
        <s v="DAVITA-HIGHLAND RANCH DIALYSIS CENTER"/>
        <s v="DELTA VIEW DIALYSIS CENTER"/>
        <s v="REDWOOD CITY DIALYSIS CENTER"/>
        <s v="DAVITA-GARFIELD HOME PROGRAM"/>
        <s v="DAVITA-HUNTINGTON PARK DIALYSIS"/>
        <s v="PACIFIC DIALYSIS"/>
        <s v="DAVIES DIALYSIS"/>
        <s v="SATELLITE DIALYSIS MENLO PARK"/>
        <s v="FMC-EUCALYPTUS"/>
        <s v="HAYWARD"/>
        <s v="LA QUINTA KIDNEY CENTER, LLC"/>
        <s v="NRC-NORTHRIDGE DIALYSIS CENTER"/>
        <s v="HOME DIALYSIS CENTERS OF RANCHO CUCAMONGA"/>
        <s v="DAVITA-ANAHEIM WEST DIALYSIS"/>
        <s v="FMC-BALBOA SOUTH BAY HOME THERAPIES"/>
        <s v="VAN BUREN DIALYSIS"/>
        <s v="DAVITA-LEMOORE DIALYSIS"/>
        <s v="FMC EAST ANTIOCH"/>
        <s v="DAVITA BURLINGAME"/>
        <s v="DAVITA MILLS DIALYSIS"/>
        <s v="CALVINE DIALYSIS CENTER"/>
        <s v="DAVITA-OXNARD DIALYSIS CENTER"/>
        <s v="SATELLITE DIALYSIS MORGAN HILL"/>
        <s v="DAVITA-SOUTH CERRITOS DIALYSIS"/>
        <s v="FMC-RAI-SOUTH BRAND-SAN FERNANDO"/>
        <s v="DAVITA RICHMOND DIALYSIS"/>
        <s v="DCI UKIAH"/>
        <s v="U.S. RENAL CARE TORRANCE DIALYSIS CENTER"/>
        <s v="DAVITA-LOS ALAMITOS DIALYSIS"/>
        <s v="U.S. RENAL CARE GALA DIALYSIS"/>
        <s v="FMC-RAI-FOUNTAIN VALLEY HOME"/>
        <s v="DAVITA-ARTESIA HOME TRAINING"/>
        <s v="SATELLITE HEALTHCARE SOUTH GATE"/>
        <s v="U.S. RENAL CARE CARSON DIALYSIS"/>
        <s v="RAI MACK ROAD"/>
        <s v="DAVITA FREMONT DIALYSIS"/>
        <s v="DAVITA FREMONT HOME TRAINING"/>
        <s v="DAVITA-CATHEDRAL CITY DIALYSIS"/>
        <s v="FMC-VAN NUYS"/>
        <s v="DAVITA HERNDON DIALYSIS CENTER"/>
        <s v="MADERA KIDNEY CENTER"/>
        <s v="SATELLITE DIALYSIS STOCKTON - UNIVERSITY PARK"/>
        <s v="NORTH SACRAMENTO DIALYSIS CENTER"/>
        <s v="SATELLITE HEALTHCARE LAGUNA HILLS"/>
        <s v="DAVITA-BERMUDA DUNES DIALYSIS"/>
        <s v="DAVITA-MOJAVE SAGE DIALYSIS"/>
        <s v="LONG BEACH QUEST DIALYSIS CENTER"/>
        <s v="DAVITA SILICON VALLEY DIALYSIS"/>
        <s v="DAVITA SILICON VALLEY HOME TRAINING"/>
        <s v="LAUREL MEADOWS DIALYSIS CENTER"/>
        <s v="SATELLITE DIALYSIS SILVER CREEK"/>
        <s v="DAVITA-SUN CITY MENIFEE DIALYSIS"/>
        <s v="SOUTH SAN FRANCISCO HOME TRAINING"/>
        <s v="SATELLITE DIALYSIS OAKLAND"/>
        <s v="DAVITA-LAGUNA HILLS DIALYSIS"/>
        <s v="WELLBOUND OF DALY CITY"/>
        <s v="SATELLITE DIALYSIS WEST SAN LEANDRO"/>
        <s v="DAVITA-SEQUOIA DIALYSIS"/>
        <s v="COACHELLA KIDNEY INSTITUTE, LLC"/>
        <s v="TULLY DIALYSIS CENTER"/>
        <s v="LAUREL MEADOWS HOME TRAINING"/>
        <s v="WELLBOUND OF SANTA CRUZ"/>
        <s v="COALINGA DIALYSIS"/>
        <s v="DAVITA-FIRESTONE BLVD. DIALYSIS"/>
        <s v="DAVITA-MOORPARK DIALYSIS CENTER"/>
        <s v="NORTH MADERA DIALYSIS"/>
        <s v="SATELLITE DIALYSIS ROHNERT PARK"/>
        <s v="TULLY HOME TRAINING"/>
        <s v="U.S. RENAL CARE CHULA VISTA HOME DIALYSIS"/>
        <s v="SATELLITE DIALYSIS DALY CITY"/>
        <s v="FMC-LIBERTY WEST PASADENA"/>
        <s v="FMC-BAKERSFIELD NORTHEAST"/>
        <s v="SAN FRANCISCO HOME TRAINING"/>
        <s v="DAVITA SANTA CLARA DIALYSIS CENTER"/>
        <s v="STEVENS CREEK DIALYSIS CENTER"/>
        <s v="SATELLITE HEALTHCARE SACRAMENTO"/>
        <s v="DAVITA-DINUBA DIALYSIS"/>
        <s v="DIALYSIS CENTER OF PORTERVILLE, LLC"/>
        <s v="DAVITA-BOYLE HEIGHTS"/>
        <s v="LOS GATOS DIALYSIS CENTER"/>
        <s v="DAVITA-HAWTHORNE DIALYSIS"/>
        <s v="FMC-EAST LAKES"/>
        <s v="SATELLITE DIALYSIS MOUNTAIN VIEW"/>
        <s v="CALVINE HOME TRAINING CENTER"/>
        <s v="DCI-MEADOWVIEW DIALYSIS CLINIC"/>
        <s v="SAN LEANDRO MARINA DIALYSIS CENTER"/>
        <s v="SATELLITE DIALYSIS LOS GATOS"/>
        <s v="WELLBOUND OF NORTH MODESTO"/>
        <s v="SATELLITE HEALTHCARE NORTH MODESTO"/>
        <s v="DAVITA-ARVIN DIALYSIS"/>
        <s v="SATELLITE DIALYSIS VALLEJO"/>
        <s v="FMC-NEWPORT SUPERIOR DIALYSIS CENTER"/>
        <s v="WELLBOUND OF MOUNTAIN VIEW"/>
        <s v="DAVITA-RANCHO CUCAMONGA HOME TRAINING"/>
        <s v="FMC-ORANGE COUNTY HOME"/>
        <s v="DAVITA-BASTANCHURY DIALYSIS"/>
        <s v="ARCHWAY DIALYSIS OF MODESTO"/>
        <s v="SATELLITE DIALYSIS OF SAN FRANCISCO"/>
        <s v="U.S. RENAL CARE CHULA VISTA DIALYSIS"/>
        <s v="DAVITA FAIRFIELD DOWNTOWN"/>
        <s v="DAVITA-CHANNEL ISLANDS"/>
        <s v="ARCHWAY MODESTO HOME TRAINING"/>
        <s v="DAVITA-ANAHEIM SPRINGS DIALYSIS"/>
        <s v="SATELLITE HEALTHCARE SAN JOSE"/>
        <s v="INNOVATIVE DIALYSIS OF PATTERSON, LLC"/>
        <s v="DAVITA-BAKERSFIELD OAK ST DIALYSIS"/>
        <s v="DESERT CITIES DIALYSIS-AMETHYST"/>
        <s v="DAVITA ROSEVILLE DIALYSIS CENTER"/>
        <s v="WALNUT CREEK WEST DIALYSIS CENTER"/>
        <s v="DAVITA-BLUFF RD DIALYSIS"/>
        <s v="DAVITA-POMONA VALLEY DIALYSIS"/>
        <s v="FMC-SANTA ANA DIALYSIS"/>
        <s v="DAVITA-SAN BERNARDINO HOME TRAINING"/>
        <s v="LAUREL CANYON DIALYSIS, LLC"/>
        <s v="NRC-SYLMAR DIALYSIS, LLC"/>
        <s v="DAVITA EL SOBRANTE"/>
        <s v="DAVITA-MENIFEE HOME DIALYSIS"/>
        <s v="DAVITA-GARDEN GROVE HARBOR DIALYSIS"/>
        <s v="FRESNO NORTH HOME TRAINING"/>
        <s v="U.S. RENAL CARE BEVERLY HILLS DIALYSIS"/>
        <s v="U.S. RENAL CARE SOUTH BAY HOME PROGRAM"/>
        <s v="DAVITA-GLENDORA FOOTHILLS DIALYSIS"/>
        <s v="FMC-ANAHEIM DIALYSIS"/>
        <s v="DAVITA-ARCADIA OAKS DIALYSIS"/>
        <s v="ROSEVILLE HOME THERAPY"/>
        <s v="DAVITA-NEWPORT IRVINE DIALYSIS"/>
        <s v="SANDERLING DIALYSIS OF TEHACHAPI"/>
        <s v="DAVITA-COLTON RANCH DIALYSIS"/>
        <s v="DAVITA-CASA ST HOME TRAINING"/>
        <s v="DAVITA-AVALON DIALYSIS"/>
        <s v="SAN RAFAEL DIALYSIS"/>
        <s v="DAVITA-RIVERLAKES HOME TRAINING"/>
        <s v="DAVITA-SEVEN OAKS DIALYSIS"/>
        <s v="KERMAN DIALYSIS CENTER, LLC"/>
        <s v="FMC-RAVEN"/>
        <s v="FMC-SOUTH BAY HOME THERAPY"/>
        <s v="DAVITA-BEVERLYWOOD DIALYSIS"/>
        <s v="DAVITA-EL DORADO DIALYSIS"/>
        <s v="BROADWAY DIALYSIS"/>
        <s v="SATELLITE HEALTHCARE CERES"/>
        <s v="PACHECO DIALYSIS"/>
        <s v="FMC-MORENO VALLEY"/>
        <s v="DAVITA-VISALIA VINEYARD DIALYSIS"/>
        <s v="DAVITA-TUSTIN RANCH DIALYSIS"/>
        <s v="PORT CITY DIALYSIS CENTER"/>
        <s v="FMC POTRERO AVENUE"/>
        <s v="U.S. RENAL CARE GRAND HOME PROGRAM"/>
        <s v="DAVITA GOLDEN GATE DIALYSIS"/>
        <s v="DAVITA GOLDEN STATE DIALYSIS"/>
        <s v="DAVITA-UPLAND COLONIES DIALYSIS"/>
        <s v="DAVITA DEER PARK DIALYSIS CENTER"/>
        <s v="DAVITA-ONTARIO MILLS DIALYSIS"/>
        <s v="ONTARIO HOLT DIALYSIS CENTER, INC."/>
        <s v="DAVITA-JURUPA VALLEY DIALYSIS"/>
        <s v="DELANO KIDNEY CENTER, LLC"/>
        <s v="SANTA CLARITA DIALYSIS, LLC"/>
        <s v="FMC FRESNO AIRPORT EAST"/>
        <s v="DAVITA-SOUTH GATE DIALYSIS"/>
        <s v="DAVITA-HUNTINGTON DIALYSIS"/>
        <s v="DAVITA-CASA DEL RIO HOME TRAINING"/>
        <s v="DAVITA-WESTLAKE VILLAGE DIALYSIS"/>
        <s v="US RENAL CARE VICTORVILLE HOME DIALYSIS"/>
        <s v="DAVITA - CIRCLE CITY DIALYSIS"/>
        <s v="SATELLITE HEALTHCARE BLOSSOM VALLEY"/>
        <s v="DAVITA MARINA DIALYSIS"/>
        <s v="DAVITA LONE TREE RANCH DIALYSIS"/>
        <s v="DAVITA-SERRANO DIALYSIS"/>
        <s v="DAVITA EL CAMINO DIALYSIS"/>
        <s v="DAVITA-ROLLING HILLS DIALYSIS"/>
        <s v="U.S. RENAL CARE SOUTH BAY DIALYSIS"/>
        <s v="DAVITA-VISTA DEL SOL DIALYSIS"/>
        <s v="DAVITA-WARNER CENTER DIALYSIS"/>
        <s v="FMC-WEST GLENDALE"/>
        <s v="POMONA DIALYSIS CENTER, INC."/>
        <s v="DAVITA - REDHAWK DIALYSIS"/>
        <s v="DAVITA WHITMORE DIALYSIS"/>
        <s v="DAVITA-DESERT SANDS HOME TRAINING"/>
        <s v="DAVITA-OCEANSIDE DIALYSIS"/>
        <s v="DAVITA SAN RAMON VALLEY HOME TRAINING"/>
        <s v="DAVTA-ROWLAND HEIGHTS DIALYSIS"/>
        <s v="DAVITA-VAN NUYS DIALYSIS"/>
        <s v="DAVITA-PALMS VALLEY DIALYSIS"/>
        <s v="DAVITA-VISTA HEIGHTS DIALYSIS CENTER"/>
        <s v="U.S. RENAL CARE DOWNTOWN LOS ANGELES DIALYSIS"/>
        <s v="U.S. RENAL CARE LITTLE TOKYO DIALYSIS"/>
        <s v="DAVITA-LA HABRA DIALYSIS"/>
        <s v="GUAM DIALYSIS CENTER-TAMUNING"/>
        <s v="GUAM RENAL CARE"/>
        <s v="RENAL CENTERS OF GUAM"/>
        <s v="TUMON KIDNEY CENTER"/>
        <s v="US RENAL CARE FINEGAYAN"/>
        <s v="COMMONWEALTH HEALTH CENTER"/>
        <s v="ST JUDE RENAL CARE FACILITY"/>
        <s v="LAKE JACKSON DIALYSIS AND KIDNEY CENTER"/>
        <s v="TRANSMOUNTAIN DIALYSIS"/>
        <s v="US RENAL CARE MISSION DIALYSIS"/>
        <s v="JACINTO DIALYSIS CENTER"/>
        <s v="GAMBRO HEALTHCARE ROCK PRAIRIE ROAD"/>
        <s v="FMC OF FOREST PARK"/>
        <s v="US RENAL CARE HOUSTON STREET DIALYSIS"/>
        <s v="US RENAL CARE TRI COUNTY DIALYSIS"/>
        <s v="SUN CITY DIALYSIS CENTER"/>
        <s v="CROSBY DIALYSIS FACILITY"/>
        <s v="US RENAL CARE PLEASANTON ROAD DIALYSIS"/>
        <s v="MERIDIAN DIALYSIS CENTER"/>
        <s v="BONHAM DIALYSIS"/>
        <s v="US RENAL CARE SAN BENITO DIALYSIS"/>
        <s v="NORTHWEST MEDICAL CENTER DIALYSIS"/>
        <s v="RIVERCENTER DIALYSIS"/>
        <s v="TARRANT COUNTY CAMPUS DIALYSIS"/>
        <s v="NORTH SHEPHERD DIALYSIS"/>
        <s v="SOUTHCROSS DIALYSIS CENTER"/>
        <s v="LAS PALMAS DIALYSIS CENTER"/>
        <s v="DAVITA - SOUTH SHORE DIALYSIS CENTER"/>
        <s v="MARYMOUNT DIALYSIS CENTER"/>
        <s v="ANGLETON KIDNEY CENTER"/>
        <s v="ARLINGTON DIALYSIS"/>
        <s v="LIBERTY DIALYSIS - LANCASTER"/>
        <s v="SNG BARLITE"/>
        <s v="GRACIAS DIALYSIS"/>
        <s v="FMC HILLSBORO KIDNEY CENTER"/>
        <s v="GRAPEVINE DIALYSIS"/>
        <s v="SNG SAN SABA"/>
        <s v="US RENAL CARE MAVERICK COUNTY DIALYSIS"/>
        <s v="BAYOU CITY DIALYSIS"/>
        <s v="UPPER VALLEY DIALYSIS"/>
        <s v="SUMMIT DIALYSIS"/>
        <s v="WILLOWBROOK DIALYSIS"/>
        <s v="LA PORTE DIALYSIS FACILITY"/>
        <s v="FMC OF PLEASANT RUN DIALYSIS"/>
        <s v="FRESENIUS MEDICAL CARE TRI-CITY"/>
        <s v="FMC OF WEST PLANO"/>
        <s v="US RENAL CARE TARRANT DIALYSIS CENTER WEATHERFORD"/>
        <s v="RENAL CARE GROUP SULPHUR SPRINGS"/>
        <s v="FRESENIUS MEDICAL CARE OF DEL RIO"/>
        <s v="FRESENIUS MEDICAL CARE OF NORTHSIDE"/>
        <s v="CARROLLTON DIALYSIS"/>
        <s v="BEAR CREEK DIALYSIS"/>
        <s v="MANSFIELD DIALYSIS CENTER"/>
        <s v="SNG - SOHUM HOUSTON DIALYSIS CENTER LP"/>
        <s v="USRC BEEVILLE, LLC"/>
        <s v="DAVITA DOWNTOWN DALLAS DIALYSIS"/>
        <s v="US RENAL CARE TARRANT DIALYSIS NORTH RICHLAND HILLS"/>
        <s v="GARLAND DIALYSIS"/>
        <s v="DOWNTOWN SAN ANTONIO DIALYSIS"/>
        <s v="US RENAL CARE DELTA DIALYSIS"/>
        <s v="DAVITA EAST DIALYSIS"/>
        <s v="US RENAL CARE TARRANT DIALYSIS SOUTHWEST FORT WORTH"/>
        <s v="DEERBROOK DIALYSIS"/>
        <s v="FRESENIUS MEDICAL CARE MUSEUM DISTRICT"/>
        <s v="FRESENIUS MEDICAL CARE HOUSTON HOME LLC"/>
        <s v="US RENAL CARE BOERNE DIALYSIS"/>
        <s v="FRESENIUS MEDICAL CARE KIEST STATION"/>
        <s v="FRESENIUS MEDICAL CARE LAMPASAS"/>
        <s v="US RENAL CARE LAREDO SOUTH DIALYSIS"/>
        <s v="WOODVILLE DIALYSIS CENTER"/>
        <s v="FRESENIUS MEDICAL CARE  FT WORTH PARKWAY"/>
        <s v="NACOGDOCHES DIALYSIS CENTER"/>
        <s v="FMC SUNNYSIDE"/>
        <s v="WHARTON KIDNEY CENTER"/>
        <s v="FRESENIUS MEDICAL CARE HORIZON DIALYSIS"/>
        <s v="FRESENIUS MEDICAL CARE ROWLETT"/>
        <s v="RRC WEST FORT WORTH"/>
        <s v="FRESENIUS MEDICAL CARE OF CEDAR PARK"/>
        <s v="RSA SCHERTZ"/>
        <s v="BOERNE DIALYSIS CENTER"/>
        <s v="MID CITIES DIALYSIS CENTER"/>
        <s v="LAKE CLIFF DIALYSIS CENTER"/>
        <s v="THE WOODLANDS DIALYSIS CENTER"/>
        <s v="MED CENTER AT HOME"/>
        <s v="FRESENIUS MEDICAL CARE FALFURRIAS"/>
        <s v="DIALYSIS COTTAGE"/>
        <s v="FRESENIUS MEDICAL CARE SARATOGA"/>
        <s v="FRESENIUS MEDICAL CARE NORTH GARLAND"/>
        <s v="DIALYSIS SERVICES OF WEST TEXAS"/>
        <s v="LIBERTY DIALYSIS - MESQUITE"/>
        <s v="HOPE KIDNEY CLINIC"/>
        <s v="CEDAR PARK DIALYSIS CENTER"/>
        <s v="FIRST COLONY DIALYSIS"/>
        <s v="US RENAL CARE KIDNEY CENTER OF LUBBOCK"/>
        <s v="ANGELO KIDNEY CONNECTION"/>
        <s v="PORT LAVACA DIALYSIS"/>
        <s v="BROWNFIELD DIALYSIS"/>
        <s v="HEARNE DIALYSIS CENTER"/>
        <s v="LIBERTY DIALYSIS - DUNCANVILLE"/>
        <s v="LIBERTY DIALYSIS BRENHAM LLC"/>
        <s v="FRESENIUS MEDICAL CARE ROCKPORT"/>
        <s v="USRC KINGWOOD DIALYSIS, LP"/>
        <s v="BAYLOR COLLEGE OF MEDICINE-SCOTT STREET DIALYSIS"/>
        <s v="SEALY DIALYSIS"/>
        <s v="US RENAL CARE CANTON DIALYSIS"/>
        <s v="LIBERTY DIALYSIS BRYAN"/>
        <s v="NEW CENTURY DIALYSIS CENTER OF JASPER"/>
        <s v="FMC FIFTH WARD"/>
        <s v="FRESENIUS MEDICAL CARE MISSION BEND"/>
        <s v="SATELLITE WELLBOUND OF HOUSTON"/>
        <s v="US RENAL CARE AMARILLO DIALYSIS"/>
        <s v="LIBERTY DIALYSIS COLLEGE STATION"/>
        <s v="FRESENIUS MEDICAL CARE OF WEST SEGUIN"/>
        <s v="TAYLOR DIALYSIS"/>
        <s v="LIBERTY DIALYSIS - ROCKWALL"/>
        <s v="KAUFMAN DIALYSIS"/>
        <s v="SNG - HILLCROFT DIALYSIS CENTER"/>
        <s v="USRC FRIENDSWOOD DIALYSIS"/>
        <s v="MAGNOLIA DIALYSIS CENTER"/>
        <s v="ELIK DIALYSIS HOME THERAPY"/>
        <s v="FRESENIUS MEDICAL CARE DESERT MILAGRO DIALYSIS CENTER"/>
        <s v="FMC MOODY PARK DIALYSIS"/>
        <s v="GREENWOOD HOLLY RENAL CENTER"/>
        <s v="USRC ATASCOSA COUNTY DIALYSIS"/>
        <s v="DAVITA CENTRAL DALLAS DIALYSIS"/>
        <s v="FRESENIUS MEDICAL CARE GRAND PRAIRIE"/>
        <s v="SNG - GREENVILLE DIALYSIS CENTER LP"/>
        <s v="DUNCANVILLE DIALYSIS"/>
        <s v="PLANO DIALYSIS CENTER"/>
        <s v="USRC TARRANT DIALYSIS WEST FORT WORTH"/>
        <s v="ROCKWALL DIALYSIS CENTER"/>
        <s v="FORT STOCKTON DIALYSIS"/>
        <s v="NORTH PARK DIALYSIS CENTER"/>
        <s v="DAVITA BAYTOWN DIALYSIS"/>
        <s v="FORTBEND DIALYSIS RENAL, INC"/>
        <s v="BIO-MEDICAL APPLICATIONS OF TEXAS, INC."/>
        <s v="EL CAMPO DIALYSIS"/>
        <s v="MISSION VALLEY DIALYSIS"/>
        <s v="RENAL CENTER OF WATERTON"/>
        <s v="DIALYSIS SERVICES OF ALLEN"/>
        <s v="RENAL CENTER OF THE HILLS"/>
        <s v="US RENAL CARE TARRANT DIALYSIS CLEBURNE"/>
        <s v="WELLBOUND OF AUSTIN"/>
        <s v="US RENAL CARE TARRANT DIALYSIS AZLE"/>
        <s v="FLOYD CURL DIALYSIS"/>
        <s v="RENAL CENTER OF FRISCO"/>
        <s v="ROMANO WOODS DIALYSIS CENTER"/>
        <s v="US RENAL CARE BRYAN DIALYSIS"/>
        <s v="SNG BELLAIRE DIALYSIS CENTER LP"/>
        <s v="DAVITA WEST PLANO DIALYSIS"/>
        <s v="FRESENIUS MEDICAL CARE OF COCKRELL HILL"/>
        <s v="ZZ_CLOSED_USRC MINERAL WELLS"/>
        <s v="US RENAL CARE OSO BAY DIALYSIS"/>
        <s v="LIBERTY DIALYSIS VICTORIA"/>
        <s v="DAVITA-BINZ HOME TRAINING"/>
        <s v="VALLEY BAPTIST HARLINGEN DIALYSIS"/>
        <s v="BAY CITY REGIONAL DIALYSIS CENTER"/>
        <s v="HOPE KIDNEY CLINIC LAKEVIEW"/>
        <s v="LIBERTY DIALYSIS - WAXAHACHIE"/>
        <s v="CYPRESS WOODS NORTHWEST DIALYSIS"/>
        <s v="SAGEMEADOW DIALYSIS"/>
        <s v="MCKINNEY DIALYSIS"/>
        <s v="USRC DOWNTOWN SAN ANTONIO DIALYSIS"/>
        <s v="FMC GREENWAY KIDNEY CENTER"/>
        <s v="VALLEY BAPTIST RAYMONDVILLE DIALYSIS"/>
        <s v="TC JESTER DIALYSIS"/>
        <s v="CHAMPIONS DIALYSIS"/>
        <s v="FRESENIUS MEDICAL CARE PAMELA HEIGHTS"/>
        <s v="DIALYSPA MEDICAL CENTER, LLC."/>
        <s v="WOODFOREST DIALYSIS"/>
        <s v="BRAZORIA COUNTY DIALYSIS, LLP"/>
        <s v="GLOBAL DIALYSIS PLUS INC"/>
        <s v="DUMAS DIALYSIS"/>
        <s v="FRESENIUS MEDICAL CARE GRAHAM"/>
        <s v="LIBERTY DIALYSIS IRVING"/>
        <s v="WEST OAKS DIALYSIS CENTER"/>
        <s v="GEORGETOWN DIALYSIS"/>
        <s v="SNG LUFKIN DIALYSIS CENTER"/>
        <s v="SNG SAN AUGUSTINE DIALYSIS CENTER"/>
        <s v="SUGAR LAND HOME TRAINING"/>
        <s v="RIDGECREST DIALYSIS"/>
        <s v="AMERICAS DIALYSIS"/>
        <s v="WEST POINT DIALYSIS"/>
        <s v="RENAL CENTER OF PLANO, LLC"/>
        <s v="SPRING CREEK DIALYSIS"/>
        <s v="USRC WESTOVER HILLS DIALYSIS, LLC"/>
        <s v="FRESENIUS MEDICAL CARE SUGARLAND, LLC"/>
        <s v="HUMBLE DIALYSIS, LP"/>
        <s v="US RENAL CARE SOUTH EL PASO DIALYSIS"/>
        <s v="LIBERTY DIALYSIS LAKE LEWISVILLE"/>
        <s v="WYLIE DIALYSIS"/>
        <s v="FRESENIUS MEDICAL CARE OF BURLESON"/>
        <s v="BLUEBONNET DIALYSIS"/>
        <s v="US RENAL CARE TARRANT DIALYSIS EAST FORT WORTH"/>
        <s v="BIO MEDICAL APPLICATIONS OF TEXAS INC."/>
        <s v="SEGUIN DIALYSIS"/>
        <s v="WESTOVER DIALYSIS"/>
        <s v="FRESENIUS MEDICAL CARE SOUTH PRICE"/>
        <s v="US RENAL CARE EASTLAND DIALYSIS"/>
        <s v="SNG - NORTHWEST DIALYSIS CENTER LP"/>
        <s v="SNG LEAGUE CITY DIALYSIS, LP"/>
        <s v="SPACE CITY DIALYSIS CENTER LLC"/>
        <s v="KIDNEY CARE CENTER"/>
        <s v="DAVITA VILLAGE DIALYSIS"/>
        <s v="CLUTCH CITY DIALYSIS CENTER"/>
        <s v="NORTH CONROE DIALYSIS"/>
        <s v="USRC SAN ANTONIO HOME THERAPIES, LLC"/>
        <s v="SAN ANGELO DIALYSIS"/>
        <s v="HIGHLAND VILLAGE DIALYSIS"/>
        <s v="JENSEN DIALYSIS CENTER LLC"/>
        <s v="FRESENIUS MEDICAL CARE ABILENE LONE STAR"/>
        <s v="CENTRAL FORT WORTH DIALYSIS"/>
        <s v="FRESENIUS MEDICAL CARE CHISHOLM TRAIL"/>
        <s v="NORTH ARLINGTON DIALYSIS"/>
        <s v="BALCH SPRINGS DIALYSIS"/>
        <s v="TEXAS CITY PD"/>
        <s v="ALLEN DIALYSIS"/>
        <s v="GRANBURY DIALYSIS"/>
        <s v="HOUSTON GALLERIA DIALYSIS"/>
        <s v="NORTH FORT WORTH DIALYSIS"/>
        <s v="RENAL CENTER OF NORTH DALLAS, LLC"/>
        <s v="WEST BELLFORT DIALYSIS"/>
        <s v="HORIZON DIALYSIS"/>
        <s v="SATELLITE HEALTHCARE OF SOUTH AUSTIN"/>
        <s v="KEY CHOICE LLC"/>
        <s v="US RENAL CARE PLANO DIALYSIS"/>
        <s v="US RENAL CARE TARRANT DIALYSIS BRYANT IRVIN"/>
        <s v="CROSSTIMBERS DIALYSIS"/>
        <s v="LIBERTY DIALYSIS - RICHARDSON"/>
        <s v="RENAL CENTER OF KELLER, LLC"/>
        <s v="US RENAL CARE SOUTH SAN ANTONIO DIALYSIS"/>
        <s v="US RENAL CARE TARRANT DIALYSIS KELLER"/>
        <s v="LIBERTY DIALYSIS HUNTSVILLE"/>
        <s v="COLLEGE PARK DIALYSIS"/>
        <s v="COMPLETE DIALYSIS CARE, LLC"/>
        <s v="EASTCHASE DIALYSIS CENTER"/>
        <s v="LIBERTY DIALYSIS - WYLIE MURPHY"/>
        <s v="BLALOCK DIALYSIS CENTER, INC"/>
        <s v="US RENAL CARE TARRANT DIALYSIS FLOWER MOUND"/>
        <s v="LIBERTY DIALYSIS - CHARLTON"/>
        <s v="FRESENIUS MEDICAL CARE TEXAS MEDICAL CENTER HOME"/>
        <s v="US RENAL CARE NORTH DALLAS DIALYSIS"/>
        <s v="VICTORY LAKES DIALYSIS"/>
        <s v="WHARTON DIALYSIS CARE"/>
        <s v="ACE DIALYSIS"/>
        <s v="LIBERTY DIALYSIS - MANSFIELD"/>
        <s v="GREATWOOD DIALYSIS"/>
        <s v="LA CENTRAL DIALYSIS"/>
        <s v="FRESENIUS MEDICAL CARE BAYTOWN NORTH"/>
        <s v="FORT WORTH SAGINAW DIALYSIS"/>
        <s v="FRESENIUS MEDICAL CARE WACO LAKESHORE"/>
        <s v="DIALYSPA VINTAGE PARK"/>
        <s v="GREEN OAK DIALYSIS"/>
        <s v="DIALYSPA THE WOODLANDS"/>
        <s v="FRESENIUS MEDICAL CARE HARKER HEIGHTS"/>
        <s v="PINE PARK DIALYSIS"/>
        <s v="EL PASO PERITONEAL DIALYSIS"/>
        <s v="RIVERSTONE DIALYSIS"/>
        <s v="DIALYSIS CARE OF WEATHERFORD"/>
        <s v="TREASURE HILLS DIALYSIS"/>
        <s v="SATELLITE WELLBOUND OF SOUTH AUSTIN LLC"/>
        <s v="CLOVERLEAF DIALYSIS"/>
        <s v="FRESENIUS MEDICAL CARE KATY"/>
        <s v="FRESENIUS MEDICAL CARE RIVER VALLEY CLINIC"/>
        <s v="MISSION DIALYSIS SERVICES, LLC"/>
        <s v="FORT BROWN DIALYSIS"/>
        <s v="REGIONAL DIALYSIS CENTER OF LANCASTER LLC"/>
        <s v="SOUTH SHORE ANNEX DIALYSIS"/>
        <s v="ROUND ROCK DIALYSIS"/>
        <s v="BOTHWELL DIALYSIS LLC"/>
        <s v="WATSON DIALYSIS, LLC"/>
        <s v="KERRICHER DIALYSIS, LLC"/>
        <s v="FRESENIUS MEDICAL CARE WEST PEARLAND"/>
        <s v="IRVING REGINAL DIALYSIS CENTER LLC"/>
        <s v="CYPRESS FAIRFIELD DIALYSIS"/>
        <s v="WEST HOUSTON HOME DIALYSIS"/>
        <s v="KELLER DIALYSIS"/>
        <s v="DIALYSIS CARE OF GRAND PRAIRIE"/>
        <s v="SOUTHEAST FORT WORTH DIALYSIS"/>
        <s v="DESOTO REGIONAL DIALYSIS CENTER LLC"/>
        <s v="WOODLANDS HOME THERAPIES"/>
        <s v="REGIONAL DIALYSIS CENTER OF MESQUITE LLC"/>
        <s v="CARROLTON REGIONAL DIALYSIS CENTER"/>
        <s v="LIBERTY DIALYSIS OF SOUTH LEWISVILLE"/>
        <s v="CORYELL DIALYSIS"/>
        <s v="HULEN DIALYSIS"/>
        <s v="LEXINGTON DIALYSIS, LLC"/>
        <s v="US RENAL CARE EAST PLANO DIALYSIS"/>
        <s v="DIALYZE DIRECT SUGARLAND"/>
        <s v="VINTAGE DIALYSIS"/>
        <s v="CANOE DIALYSIS, LLC"/>
        <s v="KADDEN DIALYSIS, LLC"/>
        <s v="HEIGHTS DIALYSIS"/>
        <s v="MCKINNEY ON 380 DIALYSIS"/>
        <s v="BELLAIRE DIALYSIS"/>
        <s v="RENAL CENTER OF FLOWER MOUND, LLC"/>
        <s v="BOLLINGER DIALYSIS, LLC"/>
        <s v="SEASONS DIALYSIS"/>
        <s v="WEST ARLINGTON DIALYSIS"/>
        <s v="BIO MEDICAL APPLICATIONS OF TEXAS, INC"/>
        <s v="USRC MEDICAL CENTER, LLC"/>
        <s v="PRIMROSE DIALYSIS, LLC"/>
        <s v="SNG-COLUMBIA SQUARE DIALYSIS CENTER, LP"/>
        <s v="KIDNEY CARE CENTER OF HOUSTON"/>
        <s v="PLANO ON CUSTER DIALYSIS"/>
        <s v="DAVITA MONTANA VISTA DIALYSIS"/>
        <s v="BIIO-MEDICAL APPLICATIONS OF TEXAS, INC."/>
        <s v="MERAMEC DIALYSIS, LLC"/>
        <s v="BIO-MEDICAL APPLICATIONS OF TEXAS"/>
        <s v="WINSTER DIALYSIS, LLC"/>
        <s v="INNOVATIVE DIALYSIS CENTER OF LUBBOCK, LLC"/>
        <s v="MADISON DIALYSIS, LLC"/>
        <s v="DSI EL PASO NORTH, LLC"/>
        <s v="MARGETTE DIALYSIS"/>
        <s v="ATHIOS DIALYSIS, LLC"/>
        <s v="DIAMOND DIALYSIS -MISSOURI CITY"/>
        <s v="INNOVATIVE DIALYSIS SOLUTIONS AT HOME, PLLC"/>
        <s v="GADC, LLC"/>
        <s v="GREATER IRVING II REGIONAL DIALYSIS CENTER, LLC"/>
        <s v="USRC WEST UNIVERSITY, LLC"/>
        <s v="CROSSINGS DIALYSIS"/>
        <s v="FRESENIUS KIDNEY CARE CONCHO VALLEY, LLC"/>
        <s v="FKC - EL PASO WEST"/>
        <s v="AR - GRAPEVINE KIDNEY CENTER, LLC"/>
        <s v="FMC ROLLING PLAINS, LLC"/>
        <s v="USRC BURLESON"/>
        <s v="PHARIS DIALYSIS, LLC"/>
        <s v="SOCORRO DIALYSIS"/>
        <s v="GULFGATE KIDNEY CENTER"/>
        <s v="FRESENIUS MEDICAL CARE NORTH EAST HOUSTON, LLC"/>
        <s v="USRC RICHARDSON, LLC"/>
        <s v="FRESENIUS MEDICAL CARE KINGWOOD, LLC"/>
        <s v="BANNACK DIALYSIS, LLC"/>
        <s v="CLOUGH DIALYSIS, LLC"/>
        <s v="PHOENIX DIALYSIS, LLC"/>
        <s v="RTC - EDINBURG CITRUS GROVE DIALYSIS"/>
        <s v="SNG-PEARLAND DIALYSIS CENTER"/>
        <s v="DSI CHINATOWN HEMODIALYSIS, LLC"/>
        <s v="DSI CHINATOWN HOME, LLC"/>
        <s v="USRC CONWAY, LLC"/>
        <s v="RENAL TREATMENT CENTERS-SOUTHEAST, LP"/>
        <s v="GREATER IRVING I REGIONAL DIALYSIS CENTER, LLC"/>
        <s v="SPACE CITY DIALYSIS PASADENA - DSI, LLC"/>
        <s v="PREMIER DIALYSIS-DSI, LLC"/>
        <s v="LYNWICK DIALYSIS, LLC"/>
        <s v="CROSKEE DIALYSIS, LLC"/>
        <s v="DUNES DIALYSIS, LLC"/>
        <s v="SNG PASADENA DIALYSIS CENTER LP"/>
        <s v="USRC ROWLETT, LLC"/>
        <s v="MEADOWS PLACE DIALYSIS-DSI, LLC"/>
        <s v="TOLOWA DIALYSIS, LLC"/>
        <s v="FRESENIUS MEDICAL CARE BEAMER"/>
        <s v="USRC SAN SABA, LLC"/>
        <s v="ASCARATE DIALYSIS"/>
        <s v="GOUACHE DIALYSIS, LLC"/>
        <s v="MOUNTAIN PASS DIALYSIS"/>
        <s v="BIOMEDICAL APPLICATIONS OF TEXAS, INC"/>
        <s v="DIALYSPA IV, LLC"/>
        <s v="DIALYSPA V, LLC"/>
        <s v="FRESENIUS MEDICAL CARE NORTHSIDE DIALYSIS, LLC"/>
        <s v="FMC SAN ANTONIO, LLC"/>
        <s v="I DIALYSIS, LLC"/>
        <s v="DIALYSPA VI, LLC"/>
        <s v="APEX DIALYSIS AND PHARMACY, LLC"/>
        <s v="DIAMOND DIALYSIS - STAFFORD TEXAS LLC"/>
        <s v="EL PASO HEALTH, LLC"/>
        <s v="FMC SPRING KLEIN DIALYSIS CENTER, LLC"/>
        <s v="BANFORT DIALYSIS, LLC"/>
        <s v="BIO-MEDICAL APPLICATION OF TEXAS, INC."/>
        <s v="BIO-MEDICAL APPLICATIONS OF TEXAS INC"/>
        <s v="SWEENY DIALYSIS CARE, LLP"/>
        <s v="FRESENIUS MEDICAL CARE RENNER ROAD, LLC"/>
        <s v="SLOSS DIALYSIS, LLC"/>
        <s v="VANCLEER DIALYSIS, LLC"/>
        <s v="FRESENIUS MEDICAL CARE NEW CANEY DIALYSIS CENTER, LLC"/>
        <s v="FREEDOM DIALYSIS, INC."/>
        <s v="KINKAID DIALYSIS, LLC"/>
        <s v="DSI - VIERA DIALYSIS"/>
        <s v="CAPE CORAL NORTH DIALYSIS"/>
        <s v="FMC - LAKE CLARKE SHORES DIALYSIS CENTER"/>
        <s v="FMC - NORTH SARASOTA DIALYSIS CENTER"/>
        <s v="A UNIQUE KIDNEY CENTER LLC"/>
        <s v="PORT SAINT JOE DIALYSIS"/>
        <s v="FMC - PANAMA CITY"/>
        <s v="AMERICARE RENAL CENTER"/>
        <s v="SOUTH DADE KIDNEY CENTER"/>
        <s v="RENAL CARE PARTNERS OF WEST PALM BEACH"/>
        <s v="MIAMI REGIONAL DIALYSIS CENTER WEST LLC"/>
        <s v="LAKES DIALYSIS CENTER"/>
        <s v="RENOVATION OF LIFE DIALYSIS CENTER"/>
        <s v="NEW START DIALYSIS CENTER LLC"/>
        <s v="BIG LAKE KIDNEY CENTER LLC"/>
        <s v="MEMORIAL PLAZA DIALYSIS"/>
        <s v="LAKE VISTA DIALYSIS"/>
        <s v="FMC - CLERMONT EAST"/>
        <s v="PLANTATION DIALYSIS - ELLENTON"/>
        <s v="CARROLLWOOD DIALYSIS"/>
        <s v="SOUTH FLORIDA DIALYSIS CENTER CORP"/>
        <s v="ST PETERSBURG KIDNEY CARE"/>
        <s v="CROWN DIALYSIS CENTER OF PALM BEACH LLC"/>
        <s v="FRESENIUS KIDNEY CARE-ST PETERSBURG"/>
        <s v="JACKSONVILLE ARLINGTON DIALYSIS"/>
        <s v="DORAL KIDNEY CENTER"/>
        <s v="DONATE MEDICAL CENTER"/>
        <s v="DOWNTOWN PENSACOLA DIALYSIS"/>
        <s v="SILVER SPRINGS SHORES DIALYSIS"/>
        <s v="GAINESVILLE HOME DIALYSIS"/>
        <s v="PALATKA DIALYSIS"/>
        <s v="FMC - BREVARD HOME THERAPIES"/>
        <s v="HOME OPTIONS OF PENSACOLA"/>
        <s v="LAUDERHILL DIALYSIS"/>
        <s v="PROFESSIONAL DIALYSIS CENTER"/>
        <s v="FMC - DORAL"/>
        <s v="KISSIMMEE HOME TRAINING"/>
        <s v="DEERFIELD BEACH DIALYSIS"/>
        <s v="GREENACRES DIALYSIS CENTER"/>
        <s v="FORT MYERS KIDNEY CARE CENTER"/>
        <s v="PLANTATION HOME TRAINING"/>
        <s v="JOHNSON DIALYSIS CENTER - DAVIE"/>
        <s v="ARLINGTON DIALYSIS CENTER"/>
        <s v="ULTIMATE CARE DIALYSIS CENTER"/>
        <s v="KIDNEY KARE OF JACKSONVILLE, INC"/>
        <s v="FMC - GULF BREEZE"/>
        <s v="OVIEDO DIALYSIS"/>
        <s v="OCOEE HOME TRAINING"/>
        <s v="FMC - WEST JACKSONVILLE"/>
        <s v="WINTER HAVEN SOUTH DIALYSIS"/>
        <s v="NXSTAGE KIDNEY CARE - JACKSONVILLE"/>
        <s v="DCI UNIVERSITY OF FLORIDA HOME PROGRAM"/>
        <s v="HOLLYWOOD DIALYSIS"/>
        <s v="GOLDEN GLADES DIALYSIS"/>
        <s v="FMC - SOUTH FLORIDA HOME THERAPIES"/>
        <s v="FMC - WAUCHULA"/>
        <s v="BEACH BOULEVARD DIALYSIS"/>
        <s v="ST AUGUSTINE HOME TRAINING"/>
        <s v="ST PETERSBURG KIDNEY CARE SOUTH"/>
        <s v="BUENA VENTURA LAKES DIALYSIS"/>
        <s v="KEYS GATE DIALYSIS"/>
        <s v="FMC - SPACE COAST"/>
        <s v="DUNN AVENUE DIALYSIS"/>
        <s v="LAKE MARY DIALYSIS"/>
        <s v="COLUMBIA COUNTY DIALYSIS"/>
        <s v="FMC - PALM BAY"/>
        <s v="FMC - NICEVILLE"/>
        <s v="CLAY COUNTY DIALYSIS"/>
        <s v="OCALA WEST HOME TRAINING"/>
        <s v="MANASOTA DIALYSIS"/>
        <s v="FMC - SARASOTA COASTAL DIALYSIS CENTER"/>
        <s v="NXSTAGE ORLANDO NORTH"/>
        <s v="WEST BOYNTON DIALYSIS"/>
        <s v="FLORIDA DIALYSIS CENTER OF CELEBRATION LLC"/>
        <s v="NKC BOCA RATON, LLC"/>
        <s v="FMC - PORT CHARLOTTE"/>
        <s v="LYNN HAVEN DIALYSIS"/>
        <s v="FLORIDA DIALYSIS CENTER OF HAINES CITY LLC"/>
        <s v="MARTIN LUTHER KING RENAL INSTITUTE, LLC"/>
        <s v="FMC-LAKE CITY WEST"/>
        <s v="JUPITER DIALYSIS"/>
        <s v="DSI NORTH TAMPA DIALYSIS"/>
        <s v="DIALYZE DIRECT FL"/>
        <s v="USRC BOYNTON BEACH, LLC"/>
        <s v="UNITED DIALYSIS CENTER, INC."/>
        <s v="CENTRAL FLORIDA KINDEY CENTER-EAST ORLANDO"/>
        <s v="GAINESVILLE NEWBERRY DIALYSIS"/>
        <s v="FMC - CORAL GABLES LLC"/>
        <s v="TAMPA BAY DIALYSIS"/>
        <s v="CAPE CORAL HOME TRAINING"/>
        <s v="KENNEDY BOULEVARD DIALYSIS"/>
        <s v="FIRST PREVENTION &amp; DIALYSIS CENTER, LLC"/>
        <s v="LAND O LAKES DIALYSIS"/>
        <s v="WEST ORANGE MAITLAND DIALYSIS CENTER LLC"/>
        <s v="WEST ORANGE WINTER GARDEN DIALYSIS CENTER LLC"/>
        <s v="AQUANOVA, INC."/>
        <s v="EAST TALLAHASSEE HOME TRAINING"/>
        <s v="HOME DIALYSIS SERVICES NORTH TAMPA, LLC"/>
        <s v="FMC-AUBURNDALE"/>
        <s v="FMC- OCEAN SOUND DIALYSIS"/>
        <s v="LAKE CITY HOME THERAPIES"/>
        <s v="NULIFE DIALYSIS INC."/>
        <s v="FMC-TROUT RIVER DIALYSIS"/>
        <s v="PALM COAST HOME TRAINING"/>
        <s v="APOLLO RENAL CENTER MIAMI LLC"/>
        <s v="LAKE SEMINOLE DIALYSIS"/>
        <s v="ARA COLLINS ROAD DIALYSIS CENTER"/>
        <s v="FRESENIUS KIDNEY CARE ORANGE PARK NORTH"/>
        <s v="OSLO DIALYSIS"/>
        <s v="BAYSHORE DIALYSIS"/>
        <s v="CLERMONT DIALYSIS CENTER, LLC"/>
        <s v="ORLANDO AIRPORT DIALYSIS"/>
        <s v="RENVIVA DIALYSIS CENTER OF CLEARWATER, LLC"/>
        <s v="DIALYSIS CARE CENTER LEESBURG,LLC"/>
        <s v="BROOKSVILLE DIALYSIS"/>
        <s v="HERNANDO HOME TRAINING"/>
        <s v="FRESENIUS KIDNEY CARE REGENCY DIALYSIS"/>
        <s v="VIP KIDNEY HEALTH, LLC"/>
        <s v="FRESENIUS KIDNEY CARE AMELIA ISLAND"/>
        <s v="FRESENIUS KIDNEY CARE OF WELLINGTON WEST"/>
        <s v="JACKSONVILLE WESTSIDE DIALYSIS"/>
        <s v="FRESENIUS KIDNEY CARE ST AUGUSTINE SOUTH"/>
        <s v="TRINITY DIALYSIS"/>
        <s v="FALKENBURG DIALYSIS"/>
        <s v="CAPE CORAL KIDNEY CENTER, LLC"/>
        <s v="PORT ORANGE DAVITA DIALYSIS"/>
        <s v="WELLINGTON DIALYSIS"/>
        <s v="FRESENIUS KIDNEY CARE PERRINE"/>
        <s v="SEBASTIAN DIALYSIS CARE CENTER"/>
        <s v="FRESENIUS KIDNEY CARE TOWN AND COUNTRY"/>
        <s v="ALAFAYA DIALYSIS"/>
        <s v="WEST ORANGE ORLANDO DIALYSIS CENTER LLC"/>
        <s v="FRESENIUS KIDNEY CARE CENTRAL PENSACOLA"/>
        <s v="BETHESDA DIALYSIS"/>
        <s v="FRESENIUS KIDNEY CARE-EAST FORT WALTON BEACH"/>
        <s v="FRESENIUS KIDNEY CARE-CLERMONT WEST"/>
        <s v="GRAND DIALYSIS SERVICES, LLC"/>
        <s v="OAKLAND DIALYSIS CENTER LLC"/>
        <s v="SUNSHINE DIALYSIS CARE CENTERS"/>
        <s v="TARPON SPRINGS DIALYSIS, LLC"/>
        <s v="WILDWOOD DIALYSIS"/>
        <s v="FLEMING ISLAND DIALYSIS"/>
        <s v="FRESENIUS KIDNEY CARE SEBASTIAN"/>
        <s v="EMERALD COAST DIALYSIS"/>
        <s v="DAVITA HAMMOCK KIDNEY CENTER"/>
        <s v="FRESENIUS KIDNEY CARE CENTRAL TALLAHASSEE"/>
        <s v="FRESENIUS KIDNEY CARE-EAST FORT LAUDERDALE"/>
        <s v="PALM SPRINGS DIALYSIS CENTER, LLC"/>
        <s v="DAVITA BROOKSIDE DIALYSIS"/>
        <s v="FRESENIUS KIDNEY CARE LADY LAKE"/>
        <s v="PALISADES DIALYSIS, LLC"/>
        <s v="INVERRARY DIALYSIS"/>
        <s v="FRESENIUS MEDICAL CARE NORTH FORT MYERS, LLC"/>
        <s v="FRESENIUS KIDNEY CARE SARASOTA TRAILS"/>
        <s v="SOUTH CENTRAL FLORIDA DIALYSIS PARTNERS, LLC"/>
        <s v="FRESENIUS KIDNEY CARE SOUTHERN BROWARD"/>
        <s v="SUNSHINE STATE DIALYSIS CENTER"/>
        <s v="DCI JACKSONVILLE MID-TOWN"/>
        <s v="LOURDES DIALYSIS, LLC"/>
        <s v="HIGDEN DIALYSIS, LLC"/>
        <s v="USRC SUNNYVALE, LLC"/>
        <s v="HENNEPIN DIALYSIS, LLC"/>
        <s v="USRC LAS CANTERAS, LLC"/>
        <s v="USRC EAST DALLAS, LLC"/>
        <s v="USRC WEST GRAND PRAIRIE, LLC"/>
        <s v="USRC CEDAR HILL, LLC"/>
        <s v="KEY DIALYSIS, LLC"/>
        <s v="ELLSWORTH DIALYSIS LLC"/>
        <s v="INNOVATIVE DIALYSIS SOLUTIONS AT HOME OF DEVINE"/>
        <s v="FRESENIUS MEDICAL CARE AUGUSTA HOME"/>
        <s v="SOUTHWEST ATLANTA HOME TRAINING"/>
        <s v="VERITAS DIALYSIS"/>
        <s v="DIALYSIS CENTER OF MILLEDGEVILLE"/>
        <s v="DSI DEKALB DIALYSIS"/>
        <s v="NCG BARROW LLC"/>
        <s v="BIO-MEDICAL APPLICATIONS OF GEORGIA"/>
        <s v="FRESENIUS KIDNEY CARE - BARTOW COUNTY"/>
        <s v="ODIORNE DIALYSIS"/>
        <s v="BIO-MEDICAL APPLICATIONS OF GA, INC"/>
        <s v="BRASELTON DIALYSIS"/>
        <s v="FRESENIUS KIDNEY CARE COLUMBUS HOME"/>
        <s v="US RENAL CARE HIRAM HOME, LLC"/>
        <s v="DSI SNELLVILLE, LLC"/>
        <s v="PURE LIFE RENAL OF PERIMETER"/>
        <s v="USRC MONROE"/>
        <s v="TARA BOULEVARD DIALYSIS"/>
        <s v="NORTHEAST GEORGIA HOME TRAINING"/>
        <s v="CENTER HILL DIALYSIS"/>
        <s v="DIALYSIS CLINIC, INC. - EAST COLUMBUS"/>
        <s v="DIALYSIS CLINIC, INC. - LEESBURG"/>
        <s v="MACON EASTSIDE DIALYSIS CENTER"/>
        <s v="DIALYSIS CENTER OF FORSYTH, LLC"/>
        <s v="BALDWIN DIALYSIS CENTER"/>
        <s v="FRESENIUS MEDICAL CARE STONECREST"/>
        <s v="ROCKBRIDGE DIALYSIS"/>
        <s v="MONTREAL DIALYSIS"/>
        <s v="JESSE JEWELL DIALYSIS"/>
        <s v="CAMILLA DIALYSIS"/>
        <s v="CAIRO DIALYSIS"/>
        <s v="RED HILLS DIALYSIS"/>
        <s v="EAGLES LANDING DIALYSIS"/>
        <s v="DIALYSIS CLINIC INC.-POINTE NORTH"/>
        <s v="LILBURN DIALYSIS"/>
        <s v="MACLAND DIALYSIS"/>
        <s v="ORION DIALYSIS, LLC"/>
        <s v="PUTNAM DIALYSIS LLC"/>
        <s v="DUBLIN KIDNEY INSTITUTE, LLC"/>
        <s v="VANCILE DIALYSIS, LLC"/>
        <s v="NCP MCDONOUGH"/>
        <s v="PANOLA DIAYSIS"/>
        <s v="QUITMAN DIALYSIS"/>
        <s v="THOMAS COUNTY HOME TRAINING"/>
      </sharedItems>
    </cacheField>
    <cacheField name="State" numFmtId="0">
      <sharedItems count="54">
        <s v="AL"/>
        <s v="AK"/>
        <s v="AZ"/>
        <s v="AR"/>
        <s v="CA"/>
        <s v="CO"/>
        <s v="CT"/>
        <s v="DE"/>
        <s v="DC"/>
        <s v="FL"/>
        <s v="GA"/>
        <s v="HI"/>
        <s v="ID"/>
        <s v="IL"/>
        <s v="IN"/>
        <s v="IA"/>
        <s v="KS"/>
        <s v="KY"/>
        <s v="LA"/>
        <s v="ME"/>
        <s v="MD"/>
        <s v="MA"/>
        <s v="MI"/>
        <s v="MN"/>
        <s v="MS"/>
        <s v="MO"/>
        <s v="MT"/>
        <s v="NE"/>
        <s v="NV"/>
        <s v="NH"/>
        <s v="NJ"/>
        <s v="NM"/>
        <s v="NY"/>
        <s v="NC"/>
        <s v="ND"/>
        <s v="OH"/>
        <s v="OK"/>
        <s v="OR"/>
        <s v="PA"/>
        <s v="PR"/>
        <s v="RI"/>
        <s v="SC"/>
        <s v="SD"/>
        <s v="TN"/>
        <s v="TX"/>
        <s v="UT"/>
        <s v="VT"/>
        <s v="VA"/>
        <s v="WA"/>
        <s v="WV"/>
        <s v="WI"/>
        <s v="WY"/>
        <s v="GU"/>
        <s v="MP"/>
      </sharedItems>
    </cacheField>
    <cacheField name="Number of Patients Included in VAT Catheter Measure Score Achievement Period" numFmtId="0">
      <sharedItems containsMixedTypes="1" containsNumber="1" containsInteger="1" minValue="11" maxValue="450"/>
    </cacheField>
    <cacheField name="Number of Patients Included in VAT Fistula Measure Score Achievement Period" numFmtId="0">
      <sharedItems containsMixedTypes="1" containsNumber="1" containsInteger="1" minValue="11" maxValue="410"/>
    </cacheField>
    <cacheField name="Number of Patients Included in Kt/V Comprehensive Measure Score Achievement Period" numFmtId="0">
      <sharedItems containsMixedTypes="1" containsNumber="1" containsInteger="1" minValue="11" maxValue="745"/>
    </cacheField>
    <cacheField name="Number of Patients Included in Hypercalcemia Measure Score Achievement Period" numFmtId="0">
      <sharedItems containsMixedTypes="1" containsNumber="1" containsInteger="1" minValue="11" maxValue="672"/>
    </cacheField>
    <cacheField name="Number of Patients Included in NHSN BSI Measure Score Achievement Period" numFmtId="0">
      <sharedItems containsMixedTypes="1" containsNumber="1" containsInteger="1" minValue="11" maxValue="1792"/>
    </cacheField>
    <cacheField name="Total Performance Score" numFmtId="0">
      <sharedItems containsMixedTypes="1" containsNumber="1" containsInteger="1" minValue="0" maxValue="100" count="98">
        <n v="35"/>
        <n v="43"/>
        <n v="42"/>
        <n v="54"/>
        <n v="62"/>
        <n v="79"/>
        <n v="45"/>
        <n v="77"/>
        <n v="75"/>
        <n v="82"/>
        <n v="53"/>
        <n v="64"/>
        <n v="63"/>
        <n v="65"/>
        <n v="57"/>
        <n v="36"/>
        <n v="69"/>
        <n v="41"/>
        <n v="68"/>
        <n v="78"/>
        <n v="88"/>
        <n v="44"/>
        <n v="52"/>
        <n v="61"/>
        <n v="67"/>
        <n v="84"/>
        <n v="70"/>
        <n v="37"/>
        <n v="73"/>
        <n v="72"/>
        <n v="66"/>
        <n v="50"/>
        <n v="58"/>
        <n v="51"/>
        <n v="89"/>
        <n v="83"/>
        <n v="48"/>
        <n v="46"/>
        <n v="56"/>
        <n v="60"/>
        <n v="90"/>
        <n v="39"/>
        <n v="76"/>
        <n v="92"/>
        <n v="87"/>
        <n v="55"/>
        <n v="33"/>
        <n v="59"/>
        <n v="71"/>
        <n v="94"/>
        <n v="47"/>
        <n v="85"/>
        <n v="74"/>
        <n v="80"/>
        <n v="91"/>
        <n v="49"/>
        <n v="31"/>
        <s v="No Score"/>
        <n v="95"/>
        <n v="12"/>
        <n v="81"/>
        <n v="0"/>
        <n v="34"/>
        <n v="86"/>
        <n v="40"/>
        <n v="24"/>
        <n v="38"/>
        <n v="16"/>
        <n v="26"/>
        <n v="30"/>
        <n v="32"/>
        <n v="100"/>
        <n v="22"/>
        <n v="21"/>
        <n v="93"/>
        <n v="18"/>
        <n v="25"/>
        <n v="29"/>
        <n v="28"/>
        <n v="27"/>
        <n v="14"/>
        <n v="10"/>
        <n v="17"/>
        <n v="96"/>
        <n v="20"/>
        <n v="98"/>
        <n v="19"/>
        <n v="15"/>
        <n v="9"/>
        <n v="23"/>
        <n v="2"/>
        <n v="99"/>
        <n v="5"/>
        <n v="6"/>
        <n v="97"/>
        <n v="13"/>
        <n v="8"/>
        <n v="7"/>
      </sharedItems>
    </cacheField>
    <cacheField name="PY2020 Payment Reduction Percentage" numFmtId="0">
      <sharedItems containsMixedTypes="1" containsNumber="1" minValue="5.0000000000000001E-3" maxValue="0.02" count="5">
        <n v="1.4999999999999999E-2"/>
        <n v="0.01"/>
        <n v="5.0000000000000001E-3"/>
        <s v="No Reduction"/>
        <n v="0.02"/>
      </sharedItems>
    </cacheField>
  </cacheFields>
  <extLst>
    <ext xmlns:x14="http://schemas.microsoft.com/office/spreadsheetml/2009/9/main" uri="{725AE2AE-9491-48be-B2B4-4EB974FC3084}">
      <x14:pivotCacheDefinition pivotCacheId="18196193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Bhil" refreshedDate="45274.643816319447" createdVersion="8" refreshedVersion="8" minRefreshableVersion="3" recordCount="8" xr:uid="{086E70F8-5D1F-46B7-AE99-5D16D3D28481}">
  <cacheSource type="worksheet">
    <worksheetSource name="Table5"/>
  </cacheSource>
  <cacheFields count="2">
    <cacheField name="Category" numFmtId="0">
      <sharedItems count="8">
        <s v="Patient Transfusion category text"/>
        <s v="Patient hospitalization category text"/>
        <s v="Patient Hospital Readmission Category"/>
        <s v="Patient Survival Category Text"/>
        <s v="Patient Infection category text"/>
        <s v="Fistula Category Text"/>
        <s v="SWR category text"/>
        <s v="PPPW category text"/>
      </sharedItems>
    </cacheField>
    <cacheField name="# Count of &quot;As Expected&quot;" numFmtId="164">
      <sharedItems containsSemiMixedTypes="0" containsString="0" containsNumber="1" containsInteger="1" minValue="3623" maxValue="6818"/>
    </cacheField>
  </cacheFields>
  <extLst>
    <ext xmlns:x14="http://schemas.microsoft.com/office/spreadsheetml/2009/9/main" uri="{725AE2AE-9491-48be-B2B4-4EB974FC3084}">
      <x14:pivotCacheDefinition pivotCacheId="2201151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Adke" refreshedDate="45275.813226851853" createdVersion="6" refreshedVersion="6" minRefreshableVersion="3" recordCount="7724" xr:uid="{8F575585-C551-4DAE-85F1-B148E923CAB0}">
  <cacheSource type="worksheet">
    <worksheetSource name="Table1"/>
  </cacheSource>
  <cacheFields count="27">
    <cacheField name="Provider Number" numFmtId="0">
      <sharedItems containsSemiMixedTypes="0" containsString="0" containsNumber="1" containsInteger="1" minValue="12306" maxValue="852574"/>
    </cacheField>
    <cacheField name="Facility Name" numFmtId="0">
      <sharedItems count="7504">
        <s v="FMC CAPITOL CITY"/>
        <s v="DAVITA GADSDEN DIALYSIS"/>
        <s v="DAVITA TUSCALOOSA UNIVERSITY DIALYSIS"/>
        <s v="DAVITA PDI-MONTGOMERY"/>
        <s v="DAVITA DOTHAN DIALYSIS"/>
        <s v="FMC MOBILE"/>
        <s v="DAVITA BIRMINGHAM EAST DIALYSIS"/>
        <s v="FMC NORTH ALABAMA"/>
        <s v="FMC SELMA"/>
        <s v="FMC LANGDALE"/>
        <s v="FMC OPELIKA"/>
        <s v="DSI SOUTH DIALYSIS"/>
        <s v="DAVITA ATHENS DIALYSIS"/>
        <s v="CHILDRENS HOSPITAL DIALYSIS"/>
        <s v="FMC SCOTTSBORO"/>
        <s v="FRESENIUS KIDNEY CARE TROY"/>
        <s v="DCI DOTHAN"/>
        <s v="FMC HUNTSVILLE"/>
        <s v="DAVITA PHENIX CITY DIALYSIS CENTER"/>
        <s v="FMC EAST MOBILE"/>
        <s v="FMC WEST MOBILE"/>
        <s v="RCG PRINCETON"/>
        <s v="DCI ENTERPRISE"/>
        <s v="FMC CAHABA VALLEY"/>
        <s v="DAVITA FLORENCE DIALYSIS"/>
        <s v="RAI EAST 11TH ST ANNISTON"/>
        <s v="FMC JACKSON (TOMBIGBEE)"/>
        <s v="DCI EUFAULA"/>
        <s v="DAVITA WALKER COUNTY DIALYSIS"/>
        <s v="BESSEMER KIDNEY CENTER"/>
        <s v="DAVITA PDI-PRATTVILLE"/>
        <s v="FMC MONTCLAIR"/>
        <s v="RCG FORT PAYNE"/>
        <s v="FMC PRICHARD"/>
        <s v="RCG ANDALUSIA"/>
        <s v="FMC MONROEVILLE (WHETSTONE)"/>
        <s v="FMC DADEVILLE"/>
        <s v="DAVITA RAINBOW CITY DIALYSIS"/>
        <s v="DAVITA DEMOPOLIS DIALYSIS"/>
        <s v="DAVITA OZARK DIALYSIS"/>
        <s v="DAVITA TUSCALOOSA DIALYSIS"/>
        <s v="FMC TUSKEGEE"/>
        <s v="FMC EASTERN SHORE"/>
        <s v="DAVITA FAYETTE DIALYSIS"/>
        <s v="DAVITA GREENE COUNTY DIALYSIS"/>
        <s v="DAVITA SHEFFIELD DIALYSIS"/>
        <s v="BIO-MEDICAL APPLICATIONS OF ALABAMA INC"/>
        <s v="DAVITA PDI-ELMORE COUNTY"/>
        <s v="NNA OF ALABAMA, INC"/>
        <s v="DCI DECATUR"/>
        <s v="FMC UNIVERSITY SOUTH ALABAMA"/>
        <s v="FKC ARAB"/>
        <s v="DCI PELL CITY"/>
        <s v="DCI CULLMAN"/>
        <s v="DAVITA SOUTH BALDWIN DIALYSIS CENTER"/>
        <s v="FMC SYLACAUGA"/>
        <s v="FMC PARKWAY"/>
        <s v="DAVITA NORTHORT DIALYSIS"/>
        <s v="DCI GEORGIANA"/>
        <s v="FMC CAMELLIA"/>
        <s v="DCI BIRMINGHAM"/>
        <s v="FMC CHAMBERS"/>
        <s v="RCG WALKER"/>
        <s v="DCI MONTGOMERY"/>
        <s v="RCG SOUTHSIDE"/>
        <s v="FMC DAUPHIN ISLAND PKWY"/>
        <s v="FMC THOMASVILLE"/>
        <s v="FMC WILCOX"/>
        <s v="DAVITA BESSEMER DIALYSIS"/>
        <s v="DAVITA ENSLEY DIALYSIS"/>
        <s v="DAVITA SYLACAUGA DIALYSIS"/>
        <s v="DAVITA BIRMINGHAM NORTH DIALYSIS"/>
        <s v="DCI MOULTON"/>
        <s v="DAVITA BIRMINGHAM CENTRAL DIALYSIS"/>
        <s v="FMC ODYSSEY DIALYSIS"/>
        <s v="DAVITA BOAZ DIALYSIS"/>
        <s v="FKC MONTGOMERY"/>
        <s v="FMC BAY MINETTE"/>
        <s v="DCI PHENIX CITY"/>
        <s v="FMC PORT CITY"/>
        <s v="DAVITA ATMORE DIALYSIS CENTER"/>
        <s v="FMC WEST"/>
        <s v="DAVITA RUSSELLVILLE DIALYSIS"/>
        <s v="FMC FAIRFIELD (STEEL CITY)"/>
        <s v="RCG CLANTON"/>
        <s v="FMC CHASE"/>
        <s v="ROANOKE DIALYSIS CLINIC"/>
        <s v="RCG ONEONTA"/>
        <s v="DAVITA EUFAULA DIALYSIS"/>
        <s v="FMC MAGNOLIA"/>
        <s v="FMC DALLAS COUNTY"/>
        <s v="FMC GARDENDALE"/>
        <s v="FMC DISCOVERY"/>
        <s v="FMC VALLEY CREEK"/>
        <s v="FMC AUBURN"/>
        <s v="LANDMARK DIALYSIS"/>
        <s v="FMC ALEXANDER CITY"/>
        <s v="DAVITA HOME DIALYSIS OPTIONS OF BALDWIN COUNTY PD"/>
        <s v="RRC NORTHRIDGE"/>
        <s v="GBR LLC"/>
        <s v="HOME DIALYSIS OF NORTH ALABAMA"/>
        <s v="RAI-SNOW ST-OXFORD"/>
        <s v="DAVITA TALLADEGA DIALYSIS"/>
        <s v="DAVITA CENTER POINT DIALYSIS"/>
        <s v="FMC MIDFIELD DIALYSIS"/>
        <s v="RAI JACKSONVILLE"/>
        <s v="FRESENIUS MEDICAL CARE"/>
        <s v="FMC NORTHWEST ALABAMA KIDNEY CENTER"/>
        <s v="DAVITA OPELIKA DIALYSIS CENTER"/>
        <s v="DAVITA RENAISSANCE DIALYSIS"/>
        <s v="DAVITA WIREGRASS KIDNEY CENTER"/>
        <s v="DAVITA GULF SHORES DIALYSIS CENTER"/>
        <s v="DAVITA MUSCLE SHOALS DIALYSIS"/>
        <s v="FMC PRATTVILLE"/>
        <s v="FMC FOLEY"/>
        <s v="FMC JAGUAR"/>
        <s v="DAVITA MODEL CITY HT AT HOME DIALYSIS"/>
        <s v="DCI HIGHLAND PARK"/>
        <s v="FMC HOOVER"/>
        <s v="FMC MONTEVALLO"/>
        <s v="DAVITA PICKENS COUNTY DIALYSIS"/>
        <s v="DCI EVERGREEN"/>
        <s v="DAVITA ENTERPRISE DIALYSIS"/>
        <s v="ENDEAVOR DIALYSIS"/>
        <s v="DAVITA JEWEL DIALYSIS"/>
        <s v="RENAL TREATMENT CENTERS- SOUTHEAST, LP"/>
        <s v="DAVITA STEEL CITY DIALYSIS"/>
        <s v="DAVITA CROWN DIALYSIS"/>
        <s v="DAVITA HOME OPTIONS OF DOTHAN (PD)"/>
        <s v="FRESENIUS KIDNEY CARE GADSDEN ACQ, LLC"/>
        <s v="FRESENIUS KIDNEY CARE UNION SPRINGS, LLC"/>
        <s v="DAVITA LIMESTONE COUNTY DIALYSIS"/>
        <s v="FMC FORESTDALE"/>
        <s v="DAVITA LEEDS DIALYSIS"/>
        <s v="FRESENIUS KIDNEY CARE PHENIX CITY, LLC"/>
        <s v="BIO-MEDICAL APPLICATIONS OF ALABAMA"/>
        <s v="DAVITA ANDALUSIA DIALYSIS"/>
        <s v="DCI MITYLENE PARK"/>
        <s v="FRESENIUS MEDICAL CARE BIRMINGHAM HOME, LLC"/>
        <s v="DAVITA SPRINGVILLE DIALYSIS"/>
        <s v="BIO-MEDICAL APPLICATIONS OF ALABAMA, INC."/>
        <s v="FRESENIUS KIDNEY CARE ATTALLA, LLC"/>
        <s v="DAVITA HOKES BLUFF DIALYSIS"/>
        <s v="DAVITA PERRY COUNTY DIALYSIS"/>
        <s v="DAVITA BREWTON DIALYSIS"/>
        <s v="DAVITA ANNISTON DIALYSIS"/>
        <s v="BIO MEDICAL APPLICATIONS OF ALABAMA, INC."/>
        <s v="DAVITA HENRY COUNTY DIALYSIS"/>
        <s v="032314 PHOENIX CHILDRENS HOSPITAL- DIALYSIS CENTER"/>
        <s v="DAVITA MONARCH DIALYSIS"/>
        <s v="032316 BANNER UNIVERSITY MEDICAL CENTER PEDIATRIC OUTPATIENT DIALYSIS UNIT"/>
        <s v="DAVITA RED MOUNTAIN HT AT HOME"/>
        <s v="FRESENIUS MEDICAL CARE HUNTSVILLE HOME, LLC"/>
        <s v="FRESENIUS MEDICAL CARE WEST MADISON, LLC"/>
        <s v="BIO MEDICAL APPLICATIONS OF ALABAMA, INC"/>
        <s v="DAVITA GREYSTONE DIALYSIS"/>
        <s v="DIALYSIS CLINIC, INC"/>
        <s v="FRESENIUS MEDICAL CARE MCCALLA, LLC"/>
        <s v="DAVITA WHITE BLUFF DIALYSIS"/>
        <s v="BIO-MEDICAL APPLICATIONS OF ALABAMA, INC"/>
        <s v="FRESENIUS MEDICAL CARE ALBERTVILLE, LLC"/>
        <s v="FRESENIUS MEDICAL CARE ANNISTON HOME, LLC"/>
        <s v="FRESENIUS MEDICAL CARE TRUSSVILLE, LLC"/>
        <s v="BIO MEDICAL APPLICATIONS OF ALABAMA INC"/>
        <s v="DAVITA SPRINGS DIALYSIS"/>
        <s v="DAVITA COLONEL DIALYSIS"/>
        <s v="BIO MEDICAL APPLICATIONS OF ALABAMA"/>
        <s v="DAVITA BARBOUR COUNTY DIALYSIS"/>
        <s v="FMC ANCHORAGE"/>
        <s v="FMC FAIRBANKS"/>
        <s v="REIFENSTEIN DIALYSIS CENTER"/>
        <s v="LIBERTY DIALYSIS - ALASKA LLC"/>
        <s v="FMC COOK INLET"/>
        <s v="FMC SOLDOTNA"/>
        <s v="DENALI DIALYSIS CENTER"/>
        <s v="TUDOR DIALYSIS"/>
        <s v="032302 MARICOPA MEDICAL CTR - DIALYSIS"/>
        <s v="032315 GILA RIVER DIALYSIS EAST"/>
        <s v="DAVITA TUCSON WEST DIALYSIS"/>
        <s v="DAVITA TUCSON EAST DIALYSIS"/>
        <s v="DAVITA YUMA DIALYSIS"/>
        <s v="FMC WASILLA"/>
        <s v="032503 PHOENIX ARTIFICIAL KIDNEY CENTER (FMC)"/>
        <s v="DAVITA TUBA CITY DIALYSIS"/>
        <s v="032508 SOUTH PHOENIX DIALYSIS SERVICES (FMC)"/>
        <s v="032509 EAST VALLEY DIALYSIS (FMC)"/>
        <s v="DAVITA SELLS DIALYSIS"/>
        <s v="032514 DESERT DIALYSIS CENTER (DCI)"/>
        <s v="032516 CHANDLER DIALYSIS (FMC)"/>
        <s v="032517 CENTRAL PHX DIALYSIS (FMC)"/>
        <s v="DAVITA CHINLE DIALYSIS"/>
        <s v="DAVITA SIERRA VISTA DIALYSIS"/>
        <s v="032521 DIALYSIS CENTER OF GLENDALE (FMC)"/>
        <s v="032522 PARKER DIALYSIS CENTER (FMC)"/>
        <s v="DAVITA PRESCOTT DIALYSIS"/>
        <s v="032524 FLAGSTAFF DIALYSIS CENTER (FMC)"/>
        <s v="032526 SOUTHWEST MESA DIALYSIS (DSI)"/>
        <s v="032528 THUNDERBIRD DIALYSIS (FMC)"/>
        <s v="032530 DESERT VALLEY DIALYSIS (FMC)"/>
        <s v="032533 GLOBE DIALYSIS (FMC)"/>
        <s v="032535 HOME DIALYSIS OF MESA (FMC)"/>
        <s v="032536 WINSLOW DIALYSIS CENTER (FMC)"/>
        <s v="032537 ESTRELLA DIALYSIS CENTER (FMC)"/>
        <s v="032539 MESA DIALYSIS CENTER (FMC)"/>
        <s v="032540 FRESENIUS KIDNEY CARE WESTERN SKIES"/>
        <s v="032541 TEMPE DIALYSIS (FMC)"/>
        <s v="032542 ARCADIA DIALYSIS CENTER (FMC)"/>
        <s v="DAVITA NOGALES DIALYSIS"/>
        <s v="032544 LAKE HAVASU DIALYSIS (FMC)"/>
        <s v="PHYSICIANS CHOICE DIALYSIS OF LUVERNE"/>
        <s v="DIALYSIS SERVICES OF DECATUR, LLC"/>
        <s v="DAVITA CRIMSON DIALYSIS"/>
        <s v="DAVITA MAJESTIC DIALYSIS"/>
        <s v="CHEROKEE COMMUNITY DIALYSIS, LLC"/>
        <s v="DIALYSIS CLINIC, INC."/>
        <s v="PRATTVILLE COMMUNITY DIALYSIS LLC"/>
        <s v="FRESENIUS MEDICAL CARE COOSA RIVER, LLC"/>
        <s v="SAPPHIRE COMMUNITY DIALYSIS, LLC"/>
        <s v="PHYSICIANS CHOICE DIALYSIS OF MONTGOMERY LLC"/>
        <s v="032545 SOUTH MOUNTAIN DIALYSIS CENTER (FMC)"/>
        <s v="032546 SUN CITY WEST DIALYSIS (FMC)"/>
        <s v="032547 SUN CITY DIALYSIS (FMC)"/>
        <s v="032549 SAFFORD DIALYSIS (FMC)"/>
        <s v="032550 NORTH PHOENIX DIALYSIS (FMC)"/>
        <s v="032551 MESA DIALYSIS (DSI)"/>
        <s v="032552 ARROWHEAD DIALYSIS (FMC)"/>
        <s v="DAVITA PAPAGO DIALYSIS CENTER"/>
        <s v="DAVITA SOUTH YUMA DIALYSIS"/>
        <s v="DAVITA GRAND HOME DIALYSIS"/>
        <s v="DAVITA TUCSON SOUTH DIALYSIS"/>
        <s v="032558 BULLHEAD CITY DIALYSIS (FMC)"/>
        <s v="DAVITA KAYENTA DIALYSIS"/>
        <s v="032561 CASA GRANDE DIALYSIS (FMC)"/>
        <s v="DAVITA COTTONWOOD DIALYSIS"/>
        <s v="032563 SCOTTSDALE DIALYSIS (FMC)"/>
        <s v="032564 MARYVALE DIALYSIS (FMC)"/>
        <s v="032565 DESERT DIALYSIS CENTER SOUTH TUCSON (DCI)"/>
        <s v="032568 RED MOUNTAIN DIALYSIS (FMC)"/>
        <s v="032571 NORTH SCOTTSDALE DIALYSIS (FMC)"/>
        <s v="DAVITA DESERT DIALYSIS"/>
        <s v="DAVITA PASCUA YAQUI TRIBE DIALYSIS"/>
        <s v="032575 SHOW LOW DIALYSIS (FMC)"/>
        <s v="032577 YAVAPAI DIALYSIS (FMC)"/>
        <s v="032578 APACHE JUNCTION DIALYSIS (FMC)"/>
        <s v="032579 SUN LAKES DIALYSIS (FMC)"/>
        <s v="032580 PALM VALLEY DIALYSIS (FMC)"/>
        <s v="032581 AK-CHIN DIALYSIS (FMC)"/>
        <s v="032583 SOUTH PHOENIX DIALYSIS (DSI)"/>
        <s v="032587 DEER VALLEY DIALYSIS (FMC)"/>
        <s v="DAVITA TUCSON SOUTH CENTRAL DIALYSIS"/>
        <s v="DAVITA HOPI DIALYSIS CENTER"/>
        <s v="DAVITA DESERT MOUNTAIN DIALYSIS CENTER"/>
        <s v="032593 GRANITE VALLEY DIALYSIS (FMC)"/>
        <s v="032594 SALT RIVER DIALYSIS CENTER (FMC)"/>
        <s v="032596 NORTHEAST PHOENIX DIALYSIS (DSI)"/>
        <s v="032597 SAN CARLOS DIALYSIS (FMC)"/>
        <s v="032598 MAMMOTH DIALYSIS (FMC)"/>
        <s v="032599 AHWATUKEE DIALYSIS (FMC)"/>
        <s v="DAVITA PALM BROOK DIALYSIS CENTER"/>
        <s v="DAVITA ARROWHEAD LAKES DIALYSIS CENTER"/>
        <s v="DAVITA GILBERT DIALYSIS CENTER"/>
        <s v="032607 AVONDALE DIALYSIS (FMC)"/>
        <s v="032608 AVONDALE DIALYSIS (DSI)"/>
        <s v="DAVITA TEMPE DIALYSIS CENTER"/>
        <s v="032610 SOUTHEAST VALLEY DIALYSIS (FMC)"/>
        <s v="DAVITA PHOENIX DIALYSIS CENTER"/>
        <s v="DAVITA ESTRELLA DIALYSIS CENTER"/>
        <s v="032613 NORTHWEST TUCSON DIALYSIS (FMC)"/>
        <s v="032614 DOUGLAS DIALYSIS CENTER (DCI)"/>
        <s v="DAVITA RIM COUNTRY DIALYSIS"/>
        <s v="032656-FRESENIUS KIDNEY CARE WESTGATE"/>
        <s v="FRESENIUS KIDNEY CARETANGERINE CROSSING"/>
        <s v="DAVITA DIALYSIS CARE AT PALM VALLEY"/>
        <s v="SCOTTSDALE KIDNEY CENTER, LLC"/>
        <s v="032616 DESERT DIALYSIS SAHUARITA (DCI)"/>
        <s v="033504 GLENDALE FAMILY HEALTH CENTER - DIALYSIS"/>
        <s v="032617 TUCSON WEST DIALYSIS CENTER (FMC)"/>
        <s v="DAVITA NORTHWEST TUCSON DIALYSIS"/>
        <s v="DAVITA MOUNTAIN VISTA DIALYSIS CENTER OF ARIZONA"/>
        <s v="DAVITA WESTBROOK DIALYSIS"/>
        <s v="032622 GOODYEAR DIALYSIS (FMC)"/>
        <s v="DAVITA CENTRAL MESA DIALYSIS CENTER"/>
        <s v="DAVITA RAVEN DIALYSIS CENTER"/>
        <s v="032626 MIDVALE PARK DIALYSIS (FMC)"/>
        <s v="DAVITA TUCSON CENTRAL DIALYSIS"/>
        <s v="032628 KINGMAN DIALYSIS CLINIC (FMC)"/>
        <s v="032629 SOUTH TUCSON DIALYSIS (FMC)"/>
        <s v="DAVITA BROOKWOOD DIALYSIS CENTER"/>
        <s v="DAVITA OCOTILLO DIALYSIS"/>
        <s v="DAVITA RITA RANCH DIALYSIS (AKA TUCSON EAST II)"/>
        <s v="032633 SANTAN DIALYSIS (FMC)"/>
        <s v="DAVITA MARYVALE DIALYSIS CENTER"/>
        <s v="032635 GILBERT DIALYSIS (FMC)"/>
        <s v="032636 US RENAL CARE FLAGSTAFF DIALYSIS"/>
        <s v="DAVITA WICKENBURG DIALYSIS"/>
        <s v="DAVITA POWER ROAD DIALYSIS PD"/>
        <s v="032639 ESTRELLA MOUNTAIN DIALYSIS, LLC (ARA)"/>
        <s v="DAVITA SWEETWATER RIDGE DIALYSIS"/>
        <s v="DAVITA SCOTTSDALE DIALYSIS"/>
        <s v="DAVITA PHOENIX HOME DIALYSIS PD ONLY"/>
        <s v="032643 EAST TUCSON (FMC)"/>
        <s v="DAVITA EDGE RIVER DIALYSIS"/>
        <s v="DAVITA FOUNTAIN HILLS DIALYSIS"/>
        <s v="032646-FMC-GLENDALE TOWN CENTER"/>
        <s v="032647-FMC NORTH MOUNTAIN"/>
        <s v="032648-FMC OLD TOWN SCOTTSDALE"/>
        <s v="032650 FRESENIUS KIDNEY CARE DESERT SAGE"/>
        <s v="DAVITA SWAN DIALYSIS"/>
        <s v="033503 GILA RIVER DIALYSIS WEST"/>
        <s v="ST BERNARDS REGIONAL MED CTR-DIALYSIS"/>
        <s v="032649 PEDIATRIC DIALYSIS CENTER OF PHOENIX LLC"/>
        <s v="FT SMITH REGIONAL DIALYSIS CTR"/>
        <s v="DAVITA OUACHITA DIALYSIS"/>
        <s v="DAVITA RIVER VALLEY DIALYSIS"/>
        <s v="FMCNA - HELENA"/>
        <s v="DAVITA DEGRAY DIALYSIS"/>
        <s v="DAVITA SPRINGHILL DIALYSIS"/>
        <s v="DAVITA SEARCY DIALYSIS"/>
        <s v="KIDNEY DISEASE AND DIALYSIS CLINIC OF MAGNOLIA"/>
        <s v="DAVITA CONWAY DIALYSIS"/>
        <s v="FMCNA - FAULKNER COUNTY"/>
        <s v="FMCNA - LITTLE ROCK DIALYSIS"/>
        <s v="DAVITA OUACHITA VALLEY DIALYSIS"/>
        <s v="FKC - LAKE VILLAGE"/>
        <s v="FMCNA - EAST ARKANSAS"/>
        <s v="DAVITA HOT SPRINGS DIALYSIS"/>
        <s v="FMCNA - PINE BLUFF"/>
        <s v="FMCNA - ST FRANCIS COUNTY DIALYSIS"/>
        <s v="DAVITA OSCEOLA DIALYSIS"/>
        <s v="DAVITA PULASKI COUNTY DIALYSIS"/>
        <s v="ARKANSAS CHILDRENS HOSPITAL-DIALYSIS"/>
        <s v="DAVITA SOUTH ARKANSAS DIALYSIS"/>
        <s v="FMCNA - STUTTGART DIALYSIS"/>
        <s v="DAVITA FAYETTEVILLE DIALYSIS"/>
        <s v="DAVITA BENTONVILLE DIALYSIS"/>
        <s v="FMCNA - MONTICELLO"/>
        <s v="DAVITA SOUTHWEST ARKANSAS DIALYSIS"/>
        <s v="ARKANSAS STAFF ASSISTED HEMODIALYSIS CLINIC"/>
        <s v="DAVITA LITTLE ROCK MIDTOWN DIALYSIS"/>
        <s v="DAVITA NORTH LITTLE ROCK DIALYSIS CENTER"/>
        <s v="X CLOSED DAVITA - SILOAM SPRINGS"/>
        <s v="BIO-MEDICAL APPLICATIONS OF ARKANSAS, INC"/>
        <s v="DAVITA JACKSONVILLE CENTRAL DIALYSIS CENTER"/>
        <s v="DAVITA JACKSON COUNTY DIALYSIS"/>
        <s v="FMCNA - BENTON"/>
        <s v="DAVITA INDEPENDENCE COUNTY DIALYSIS"/>
        <s v="DAVITA SALINE COUNTY DIALYSIS"/>
        <s v="DAVITA ASHLEY DIALYSIS"/>
        <s v="US RENAL CARE OF NORTHEAST AR - PARAGOULD"/>
        <s v="DAVITA HEMPSTEAD COUNTY DIALYSIS"/>
        <s v="US RENAL CARE - PINE BLUFF"/>
        <s v="DAVITA RENAL CENTER OF MOUNTAIN HOME"/>
        <s v="DAVITA SPRINGDALE DIALYSIS"/>
        <s v="HOPE DIALYSIS CENTER"/>
        <s v="DAVITA MALVERN DIALYSIS"/>
        <s v="DAVITA CENTRAL LITTLE ROCK DIALYSIS"/>
        <s v="DAVITA RENAL CARE MARION AT HOME"/>
        <s v="NORTH HILLS DIALYSIS"/>
        <s v="BENTON COUNTY DIALYSIS CTR"/>
        <s v="DAVITA BRADLEY COUNTY DIALYSIS"/>
        <s v="NEA BAPTIST CLINIC - MIDDLEFIELD"/>
        <s v="DAVITA ORO VALLEY DIALYSIS"/>
        <s v="032653-FRESENIUS KIDNEY CARE WESTGATE HOME"/>
        <s v="032654-FRESENIUS KIDNEY CARE CANYON VISTA"/>
        <s v="DAVITA EVERGREEN PARK DIALYSIS"/>
        <s v="DAVITA MILLER COUNTY DIALYSIS"/>
        <s v="DIALYSIS CENTER OF SILOAM SPRINGS"/>
        <s v="VAMANA, INC"/>
        <s v="DAVITA MENA DIALYSIS CENTER"/>
        <s v="DCI - MCCRORY"/>
        <s v="HARRISON DIALYSIS"/>
        <s v="DAVITA FORREST CITY DIALYSIS"/>
        <s v="X CLOSED DAVITA - ROGERS DIALYSIS"/>
        <s v="NEA BAPTIST CLINIC - HILLTOP"/>
        <s v="FMCNA - EAST LITTLE ROCK"/>
        <s v="DAVITA SOUTH LITTLE ROCK DIALYSIS"/>
        <s v="WESTSIDE DIALYSIS UNIT LLC"/>
        <s v="DCI - LITTLE ROCK RENAL SERVICES LLC"/>
        <s v="DAVITA POCAHONTAS DIALYSIS"/>
        <s v="HIDDEN SPRINGS DIALYSIS CTR"/>
        <s v="DAVITA DIAMOND STATE DIALYSIS"/>
        <s v="UC DAVIS MEDICAL CENTER PEDIATRIC"/>
        <s v="LOMA LINDA UNIVERSITY CHILDREN'S HOSPITAL PEDIATRIC CHRONIC DIALYSIS"/>
        <s v="ST BERNARDS-WYNNE"/>
        <s v="ST. BERNARDS MEDICAL CENTER - OSCEOLA DIALYSIS"/>
        <s v="SANTA CLARA VALLEY RENAL CARE CENTER"/>
        <s v="ST. JOSEPH HOSPITAL RENAL CENTER"/>
        <s v="KAISER FOUNDATION HOSPITAL MEDICAL CTR.- SUNSET"/>
        <s v="ARROWHEAD REGIONAL MEDICAL CENTER"/>
        <s v="DAVITA COLLEGE CITY DIALYSIS"/>
        <s v="SPRINGDALE DIALYSIS CTR"/>
        <s v="KAISER FOUNDATION HOSPITAL MEDICAL CTR.- FONTANA"/>
        <s v="KAISER FOUNDATION HOSPITAL MEDICAL CTR.- WOODLAND HILLS"/>
        <s v="KAISER FOUNDATION HOSPITAL MEDICAL CTR.- RIVERSIDE"/>
        <s v="KAISER FOUNDATION HOSPITAL MEDICAL CTR.- DOWNEY"/>
        <s v="LUCILE PACKARD STANFORD PEDIATRIC DIALYSIS"/>
        <s v="CHILDRENS HOSPITAL OF SAN DIEGO"/>
        <s v="KAISER PERMANENTE - SANTA CLARA"/>
        <s v="KAISER FOUNDATION HOSPITAL MEDICAL CTR.- ANAHEIM"/>
        <s v="CHILDRENS HOSPITAL CENTRAL CALIFORNIA"/>
        <s v="KAISER HOSPITAL ESRD PD UNIT"/>
        <s v="KAISER FOUNDATION HOSPITAL MEDICAL CTR.- BALDWIN PARK"/>
        <s v="KAISER PERMANENTE MARTINEZ"/>
        <s v="KAISER FOUNDATION HOSPITAL MEDICAL CTR.- ONTARIO"/>
        <s v="FMC-HILLCREST DIALYSIS"/>
        <s v="DAVITA KIDNEY DIALYSIS CARE UNIT"/>
        <s v="DAVITA MAIN PLACE DIALYSIS CENTER"/>
        <s v="DAVITA FULLERTON DIALYSIS"/>
        <s v="RAI HAIGHT"/>
        <s v="FMC-SANTA BARBARA COMMUNITY DIALYSIS CENTER"/>
        <s v="SATELLITE HEALTHCARE INC"/>
        <s v="LOS ALAMITOS HEMODIALYSIS CENTER"/>
        <s v="DAVITA ANTELOPE VALLEY DIALYSIS"/>
        <s v="MOBILE DIALYSIS SERVICES, INC. (COMPTON)"/>
        <s v="FMC-LONG BEACH"/>
        <s v="BMA SANTA ROSA"/>
        <s v="DAVITA ESCONDIDO DIALYSIS"/>
        <s v="DAVITA REDDING DIALYSIS CENTER"/>
        <s v="DAVITA RIVERSIDE DIALYSIS CENTER"/>
        <s v="RAI - EAST BAY - OAKLAND"/>
        <s v="FMC-NATIONAL CITY DIALYSIS CENTER"/>
        <s v="DAVITA INGLEWOOD DIALYSIS"/>
        <s v="DAVITA LAKEWOOD DIALYSIS CENTER"/>
        <s v="DAVITA PALM SPRINGS DIALYSIS"/>
        <s v="FMC EUREKA"/>
        <s v="FMC-CULVER CITY DIALYSIS"/>
        <s v="U.S. RENAL CARE NORTHRIDGE DIALYSIS"/>
        <s v="DAVITA DALY CITY DIALYSIS"/>
        <s v="FMC-BURBANK"/>
        <s v="LOMA LINDA UNIVERSITY KIDNEY CENTER"/>
        <s v="DAVITA UPLAND DIALYSIS"/>
        <s v="DAVITA CHICO DIALYSIS CENTER"/>
        <s v="DAVITA VALLEY DIALYSIS CENTER"/>
        <s v="SATELLITE DIALYSIS OF CAPITOLA LLC"/>
        <s v="U.S. RENAL CARE SKYPARK DIALYSIS"/>
        <s v="HOLY CROSS RENAL CENTER"/>
        <s v="DAVITA SAN PABLO DIALYSIS"/>
        <s v="DAVITA VICTOR VALLEY DIALYSIS"/>
        <s v="DAVITA YUBA CITY DIALYSIS CENTER"/>
        <s v="CHILDRENS HOSPITAL OF LOS ANGELES"/>
        <s v="DAVITA GARFIELD HEMODIALYSIS CENTER"/>
        <s v="DAVITA SILVERADO DIALYSIS"/>
        <s v="DAVITA VALLEJO DIALYSIS"/>
        <s v="DAVITA PLEASANTON DIALYSIS CENTER"/>
        <s v="DAVITA SOUTH SACRAMENTO DIALYSIS CENTER"/>
        <s v="KAISER FOUNDATION HOSPITAL MEDICAL CTR.- WEST LOS ANGELES"/>
        <s v="DAVITA UNION CITY DIALYSIS CENTER"/>
        <s v="DAVITA DOWNEY DIALYSIS CENTER"/>
        <s v="FMC-BALBOA KEARNY MESA DIALYSIS CENTER"/>
        <s v="RAI HARDING BLVD"/>
        <s v="FMC-CONEJO VALLEY RENAL CENTER"/>
        <s v="DAVITA COVINA DIALYSIS CENTER"/>
        <s v="U.S. RENAL CARE GARDENA DIALYSIS - REDONDO"/>
        <s v="MONTEREY PENINSULA DIALYSIS"/>
        <s v="DAVITA MERCED DIALYSIS"/>
        <s v="U.S. RENAL CARE VAN NUYS DIALYSIS"/>
        <s v="DAVITA BERKELEY DIALYSIS"/>
        <s v="DAVITA WEST HILLS DIALYSIS"/>
        <s v="FMC-UNIVERSITY DIALYSIS CENTER OF ORANGE"/>
        <s v="FMC-RAI-COMPTON-LOS ANGELES"/>
        <s v="DAVITA POMONA DIALYSIS"/>
        <s v="DAVITA MISSION VIEJO DIALYSIS"/>
        <s v="DAVITA BEVERLY HILLS DIALYSIS CENTER"/>
        <s v="DAVITA LAKEPORT DIALYSIS CENTER"/>
        <s v="DAVITA SALINAS VALLEY DIALYSIS CENTER"/>
        <s v="DAVITA MANZANITA DIALYSIS CENTER"/>
        <s v="SANTA BARBARA ARTIFICIAL KIDNEY CENTER, LLC"/>
        <s v="DAVITA FRESNO DIALYSIS"/>
        <s v="RAI PIEDMONT"/>
        <s v="BMA OF CENTRAL VALLEY RURAL DIALYSIS"/>
        <s v="DAVITA EATON CANYON DIALYSIS"/>
        <s v="DAVITA AUBURN DIALYSIS"/>
        <s v="DAVITA NAPA DIALYSIS CENTER"/>
        <s v="FMC-RAI-GARDEN GROVE BLVD.-GARDEN GROVE"/>
        <s v="DAVITA FAIRFIELD DIALYSIS CENTER"/>
        <s v="HUNTINGTON DIALYSIS CENTER"/>
        <s v="DAVITA HEMET DIALYSIS CENTER"/>
        <s v="DAVITA BREA DIALYSIS CENTER"/>
        <s v="DAVITA EAST LA PLAZA DIALYSIS"/>
        <s v="FMC PETALUMA"/>
        <s v="DAVITA LA PALMA DIALYSIS"/>
        <s v="DAVITA HANFORD DIALYSIS"/>
        <s v="DAVITA WILSHIRE DIALYSIS CENTER"/>
        <s v="DAVITA GLENDALE DIALYSIS"/>
        <s v="FMC-MISSION HILLS"/>
        <s v="FMC-RAI-CENTINELA-INGLEWOOD"/>
        <s v="DAVITA BAKERSFIELD BRIMHALL DIALYSIS"/>
        <s v="DAVITA BURBANK DIALYSIS"/>
        <s v="DAVITA SIMI VALLEY DIALYSIS"/>
        <s v="DAVITA HUNTINGTON BEACH DIALYSIS"/>
        <s v="DAVITA TOWER DIALYSIS"/>
        <s v="FMC-ALHAMBRA"/>
        <s v="DAVITA SAN JUAN CAPISTRANO SOUTH DIALYSIS"/>
        <s v="US RENAL CARE BERKELEY"/>
        <s v="DAVITA PARAMOUNT DIALYSIS CENTER"/>
        <s v="FMC-CHULA VISTA DIALYSIS CENTER-SOUTH"/>
        <s v="FMC-GAREY DIALYSIS CENTER PARTNERSHIP"/>
        <s v="FMC-VENTURA"/>
        <s v="FMC-RAI-CORPORATE WAY-PALM DESERT"/>
        <s v="KIDNEY INSTITUTE OF THE DESERT"/>
        <s v="DAVITA CORONA DIALYSIS CENTER"/>
        <s v="DAVITA ANTELOPE DIALYSIS CENTER"/>
        <s v="DAVITA SANTA MONICA DIALYSIS"/>
        <s v="DAVITA TULARE DIALYSIS"/>
        <s v="FMC-CAMARILLO DIALYSIS CENTER"/>
        <s v="DAVITA IMPERIAL DIALYSIS"/>
        <s v="DAVITA UNITED DIALYSIS CENTER"/>
        <s v="DAVITA BAKERSFIELD DIALYSIS CENTER"/>
        <s v="DAVITA DELANO DIALYSIS"/>
        <s v="DAVITA EAST BAY PERITONEAL DIALYSIS CENTER"/>
        <s v="DCI UNIVERSITY DIALYSIS CLINIC"/>
        <s v="SAN JOAQUIN VALLEY DIALYSIS"/>
        <s v="FMC-GATEWAY DIALYSIS CENTER-EAST"/>
        <s v="U.S. RENAL CARE REDONDO BEACH DIALYSIS"/>
        <s v="DAVITA FONTANA DIALYSIS"/>
        <s v="FMC-RAI-EAST OLYMPIC-LOS ANGELES"/>
        <s v="PERITONEAL DIALYSIS CENTER OF AMERICA-SAN GABRIEL PC"/>
        <s v="DAVITA HAYWARD DIALYSIS CENTER"/>
        <s v="FMC-LA MESA DIALYSIS CENTER"/>
        <s v="FMC-CARSON"/>
        <s v="DAVITA WALNUT CREEK DIALYSIS CENTER"/>
        <s v="FMC-EL CENTRO DESERT VALLEY DIALYSIS CENTER"/>
        <s v="DAVITA CAMERON PARK DIALYSIS"/>
        <s v="FMC LOS GATOS"/>
        <s v="DAVITA LOS ANGELES DIALYSIS CENTER"/>
        <s v="DAVITA VISALIA DIALYSIS"/>
        <s v="HIGH DESERT HEMODIALYSIS"/>
        <s v="DAVITA MONTEREY PARK DIALYSIS CENTER"/>
        <s v="U.S. RENAL CARE EARL STREET DIALYSIS"/>
        <s v="RAI WEST MARCH"/>
        <s v="RAI NORTH CALIFORNIA"/>
        <s v="DAVITA ATWATER DIALYSIS"/>
        <s v="DAVITA ALHAMBRA DIALYSIS CENTER"/>
        <s v="FMC-NORTH COAST KIDNEY CENTER"/>
        <s v="DAVITA VACAVILLE DIALYSIS CENTER"/>
        <s v="LA PUENTE DIALYSIS CENTER, INC."/>
        <s v="SOUTHGATE DIALYSIS"/>
        <s v="INTERCOMMUNITY DIALYSIS CENTER"/>
        <s v="DAVITA UNIVERSITY PARK DIALYSIS CENTER"/>
        <s v="DESERT CITIES DIALYSIS"/>
        <s v="U.S. RENAL CARE LOMITA DIALYSIS"/>
        <s v="DAVITA SANTA ANA DIALYSIS CENTER"/>
        <s v="DAVITA GREATER EL MONTE DIALYSIS CENTER"/>
        <s v="DAVITA NORWALK DIALYSIS CENTER"/>
        <s v="DAVITA SAN FRANCISCO DIALYSIS"/>
        <s v="CITRUS DIALYSIS CENTER"/>
        <s v="RAI PERALTA"/>
        <s v="FMC FREMONT"/>
        <s v="DAVITA MANTECA DIALYSIS"/>
        <s v="DAVITA SFS DIALYSIS"/>
        <s v="DAVITA DOCTORS DIALYSIS CENTER OF EAST LOS ANGELES"/>
        <s v="MOHAN DIALYSIS CENTER OF COVINA"/>
        <s v="FMC-RAI-INDIANA COURT-REDLANDS"/>
        <s v="RAI OCEAN AVENUE"/>
        <s v="DAVITA OAKLAND DIALYSIS"/>
        <s v="DAVITA MURRIETA DIALYSIS"/>
        <s v="FMC-BALBOA MARINA BAY"/>
        <s v="DAVITA ANAHEIM DIALYSIS"/>
        <s v="DAVITA TEMECULA DIALYSIS CENTER"/>
        <s v="DAVITA LOS BANOS DIALYSIS"/>
        <s v="DAVITA CHINO DIALYSIS"/>
        <s v="FMC-RAI-FLETCHER PARKWAY-EL CAJON"/>
        <s v="RAI E. 14TH"/>
        <s v="DAVITA MOUNTAIN VISTA DIALYSIS CENTER"/>
        <s v="DAVITA SOUTH VALLEY DIALYSIS"/>
        <s v="DAVITA AIRPORT SUNRISE DIALYSIS CENTER"/>
        <s v="U.S. RENAL CARE WEST COAST DIALYSIS"/>
        <s v="SOUTH COUNTY DIALYSIS"/>
        <s v="RAI CERES AVENUE, CHICO"/>
        <s v="DAVITA LODI DIALYSIS CENTER"/>
        <s v="FMC-EL MONTE"/>
        <s v="DAVITA ENCINITAS DIALYSIS"/>
        <s v="FMC DIABLO CENTRAL PITTSBURG"/>
        <s v="FMC DIABLO WALNUT CREEK"/>
        <s v="FMC DIABLO CONCORD"/>
        <s v="FMC-SAN GABRIEL DIALYSIS CENTER"/>
        <s v="DAVITA PREMIER DIALYSIS CENTER"/>
        <s v="FMC-OXNARD"/>
        <s v="FMC-SAN GABRIEL VALLEY PD CLINIC"/>
        <s v="RAI FAIRWAY ROCKLIN"/>
        <s v="DAVITA DIAMOND VALLEY DIALYSIS CENTER"/>
        <s v="DAVITA CHINATOWN DIALYSIS"/>
        <s v="DAVITA SELMA DIALYSIS"/>
        <s v="DAVITA VISALIA AT HOME DIALYSIS"/>
        <s v="FMC-RAI-HOSPITAL CIRCLE-WESTMINSTER"/>
        <s v="DAVITA WESTMINSTER SOUTH DIALYSIS"/>
        <s v="DAVITA HI-DESERT DIALYSIS"/>
        <s v="NRC-SANTA CLARITA KIDNEY CENTER"/>
        <s v="FMC-RAI-MISSION GORGE SAN DIEGO"/>
        <s v="FMC-BALBOA EAST COUNTY"/>
        <s v="DAVITA NORTH HOLLYWOOD DIALYSIS"/>
        <s v="MOUNTAIN VIEW DIALYSIS CENTER, INC."/>
        <s v="MODESTO KIDNEY CENTER, LLC"/>
        <s v="DAVITA DELTA SIERRA DIALYSIS CENTER"/>
        <s v="DAVITA DOCTORS DIALYSIS CENTER OF MONTEBELLO"/>
        <s v="DAVITA EL CERRITO DIALYSIS"/>
        <s v="DAVITA ALAMEDA COUNTY DIALYSIS"/>
        <s v="DAVITA NEPHRON DIALYSIS"/>
        <s v="DAVITA INDIAN WELLS VALLEY"/>
        <s v="NRC-KIDNEY CARE CENTER OF NORTH VALLEY, INC"/>
        <s v="ROSEMEAD DIALYSIS CENTER"/>
        <s v="FMC-IMPERIAL COUNTY"/>
        <s v="DAVITA USC KIDNEY CENTER"/>
        <s v="DCI MADISON DIALYSIS CLINIC"/>
        <s v="FMC ARDENWOOD"/>
        <s v="FMC-RAI-NEWHOPE-FOUNTAIN VALLEY"/>
        <s v="DAVITA SAN DIEGO SOUTH DIALYSIS"/>
        <s v="DAVITA SANTA PAULA DIALYSIS"/>
        <s v="DAVITA HOLLYWOOD DIALYSIS CENTER"/>
        <s v="DAVITA HARBOR UCLA"/>
        <s v="DAVITA CARSON DIALYSIS"/>
        <s v="DAVITA MONTCLAIR DIALYSIS CENTER"/>
        <s v="DAVITA GRASS VALLEY DIALYSIS"/>
        <s v="KIDNEY DIALYSIS CENTER OF BALDWIN HILLS, LLC"/>
        <s v="DAVITA VALLEY VIEW DIALYSIS"/>
        <s v="DAVITA SADDLEBACK DIALYSIS"/>
        <s v="DAVITA ARCADIA DIALYSIS CENTER"/>
        <s v="U.S. RENAL CARE WEST LOS ANGELES DIALYSIS"/>
        <s v="DAVITA BENICIA DIALYSIS"/>
        <s v="DAVITA SAN LUIS OBISPO DIALYSIS"/>
        <s v="FMC-BLYTHE DESERT DIALYSIS"/>
        <s v="SAN FRANCISCO GENERAL HOSPITAL RENAL CENTER"/>
        <s v="DAVITA TRACY DIALYSIS"/>
        <s v="RAI BANCROFT"/>
        <s v="DESERT CITIES DIALYSIS OF BARSTOW"/>
        <s v="FMC-RAI-CARE CENTERS OF COLTON, LLC"/>
        <s v="UCSD DIALYSIS CENTER"/>
        <s v="FMC-RAI-W. FOOTHILL BLVD-GLENDORA"/>
        <s v="U.S. RENAL CARE GARDENA DIALYSIS - 190TH"/>
        <s v="DAVITA OAKLAND PERITONEAL DIALYSIS CENTER"/>
        <s v="FMC WOODLAND"/>
        <s v="062580 NORTHERN COLORADO HOME THERAPY DIALYSIS (FMC)"/>
        <s v="DAVITA NORTH HIGHLANDS DIALYSIS CENTER"/>
        <s v="U.S. RENAL CARE PANORAMA CITY DIALYSIS"/>
        <s v="DAVITA LOS ANGELES DOWNTOWN DIALYSIS"/>
        <s v="FMC-SANTA PAULA"/>
        <s v="FMC-CALEXICO DESERT DIALYSIS"/>
        <s v="FMC DIABLO WEST ANTIOCH"/>
        <s v="KIDNEY INSTITUTE AT EISENHOWER MEDICAL CENTER"/>
        <s v="U.S. RENAL CARE OCEANSIDE DIALYSIS"/>
        <s v="U.S. RENAL CARE CHULA VISTA BROADWAY DIALYSIS"/>
        <s v="TOIYABE DIALYSIS CENTER"/>
        <s v="U.S. RENAL CARE WESTSIDE DIALYSIS"/>
        <s v="LOMPOC ARTIFICIAL KIDNEY CENTER, LLC"/>
        <s v="DAVITA NORTHEAST DIALYSIS"/>
        <s v="U.S. RENAL CARE LONG BEACH DIALYSIS"/>
        <s v="DAVITA ANTIOCH DIALYSIS CENTER"/>
        <s v="FMC-BUENA CREEK"/>
        <s v="U.S. RENAL CARE MONTEBELLO DIALYSIS"/>
        <s v="DAVITA IMPERIAL CARE DIALYSIS CENTER"/>
        <s v="DAVITA SOUTH HAYWARD DIALYSIS"/>
        <s v="FMC-WEST COVINA KIDNEY CENTER"/>
        <s v="DOVER UNIVERSAL LLC"/>
        <s v="DAVITA CHILDRENS NATIONAL MEDICAL CENTER"/>
        <s v="FMC-RIVERSIDE"/>
        <s v="DAVITA ORANGEVALE DIALYSIS CENTER"/>
        <s v="DAVITA CRESCENT HEIGHTS DIALYSIS CENTER"/>
        <s v="OAKDALE KIDNEY CENTER, LLC"/>
        <s v="MOHAN DIALYSIS CENTER OF INDUSTRY"/>
        <s v="FMC-RANCHO CUCAMONGA"/>
        <s v="DAVITA WASHINGTON PLAZA DIALYSIS CENTER"/>
        <s v="DAVITA FLORIN DIALYSIS CENTER"/>
        <s v="DAVITA KENNETH HAHN PLAZA DIALYSIS CENTER"/>
        <s v="DAVITA WEST GLENDALE DIALYSIS"/>
        <s v="FMC-DIALYSIS SERVICES CHANNEL ISLANDS"/>
        <s v="BIO-MEDICAL APPLICATIONS OF CALIFORNIA, INC."/>
        <s v="FMC-NORTH ORANGE COUNTY"/>
        <s v="FMC-RAI-NORTH RIVERSIDE-RIALTO"/>
        <s v="FMC-SAN YSIDRO DIALYSIS CENTER"/>
        <s v="DAVITA CENTURY CITY DIALYSIS CENTER"/>
        <s v="DAVITA SAN YSIDRO DIALYSIS"/>
        <s v="EAST PALMDALE DIALYSIS CENTER"/>
        <s v="QUEENS DIALYSIS UNIT, INC."/>
        <s v="DAVITA PALMDALE REGIONAL DIALYSIS"/>
        <s v="SATELLITE DIALYSIS  OF SUNNYVALE LLC"/>
        <s v="DAVITA CENTRAL COAST KIDNEY CENTER"/>
        <s v="FLORENCE DIALYSIS CENTER"/>
        <s v="DAVITA THOUSAND OAKS DIALYSIS"/>
        <s v="U.S. RENAL CARE CULVER CITY"/>
        <s v="OROVILLE DIALYSIS CLINIC"/>
        <s v="YUBA SUTTER DIALYSIS"/>
        <s v="FMC-SAN BERNARDINO"/>
        <s v="HACIENDA DIALYSIS CENTER"/>
        <s v="FMC-BELLFLOWER"/>
        <s v="DAVITA MILE HIGH HOME DIALYSIS"/>
        <s v="FMC-NEWPORT BEACH DIALYSIS"/>
        <s v="FMC-WEST LOS ANGELES"/>
        <s v="DAVITA SAN DIEGO EAST DIALYSIS"/>
        <s v="WHITTIER KIDNEY DIALYSIS CENTER"/>
        <s v="FMC-DIALYSIS SERVICES OF PARADISE"/>
        <s v="FMC-DIALYSIS SERVICES OF COLLEGE"/>
        <s v="PARKWAY KIDNEY CENTER"/>
        <s v="FMC-NORTH LONG BEACH"/>
        <s v="FMC-ANTELOPE VALLEY"/>
        <s v="WELLBOUND OF SAN JOSE LLC"/>
        <s v="DAVITA SOLEDAD DIALYSIS CENTER"/>
        <s v="TEMPLE CITY DIALYSIS FACILITY, INC."/>
        <s v="FMC-RAI-MONROE-INDIO"/>
        <s v="DAVITA LAKE ELSINORE DIALYSIS"/>
        <s v="DAVITA CERRITOS DIALYSIS"/>
        <s v="DAVITA TUSTIN DIALYSIS"/>
        <s v="FMC-RAI-LAGUNA CANYON-IRVINE"/>
        <s v="U.S. RENAL CARE LOS ANGELES DIALYSIS"/>
        <s v="KAWEAH DELTA DIALYSIS FACILITY"/>
        <s v="MEE MEMORIAL HOSPITAL-DIALYSIS"/>
        <s v="UC CHRONIC DIALYSIS/MT. ZION"/>
        <s v="COMMUNITY DIALYSIS CENTER"/>
        <s v="SAN JOAQUIN GENERAL HOSPITAL"/>
        <s v="062303 UNIVERSITY OF CO HOSPITAL - HOME DIALYSIS"/>
        <s v="062315 HEART OF THE ROCKIES REGIONAL DIALYSIS CENTER"/>
        <s v="062501 ROCKY MOUNTAIN DIALYSIS (FMC)"/>
        <s v="062505 NORTHERN COLORADO KIDNEY CENTER (FMC)"/>
        <s v="DAVITA PIKES PEAK DIALYSIS CENTER"/>
        <s v="062510 GREELEY DIALYSIS (FMC)"/>
        <s v="DAVITA THORNTON DIALYSIS CENTER"/>
        <s v="DAVITA AURORA DIALYSIS CENTER"/>
        <s v="DAVITA BOULDER DIALYSIS CENTER"/>
        <s v="DAVITA LITTLETON DIALYSIS CENTER"/>
        <s v="062520 PUEBLO DIALYSIS (FMC)"/>
        <s v="DAVITA ARVADA DIALYSIS CENTER"/>
        <s v="062522 CANON CITY DIALYSIS (FMC)"/>
        <s v="DAVITA HARTFORD DOWNTOWN DIALYSIS"/>
        <s v="DAVITA RUTLAND DIALYSIS"/>
        <s v="AVON DIALYSIS INC"/>
        <s v="CHRISTIANA CARE HEALTH SYSTEM"/>
        <s v="062523 LOVELAND DIALYSIS (FMC)"/>
        <s v="DAVITA PRINTERS PLACE DIALYSIS CENTER"/>
        <s v="062525 LA JUNTA DIALYSIS (FMC)"/>
        <s v="062526 WALSENBURG DIALYSIS (FMC)"/>
        <s v="062527 NORTHEAST DENVER DIALYSIS (FKC)"/>
        <s v="DAVITA CORTEZ DIALYSIS CENTER"/>
        <s v="DAVITA LOWRY DIALYSIS CENTER"/>
        <s v="062530 MONTROSE DIALYSIS (DCI)"/>
        <s v="DAVITA ENGLEWOOD DIALYSIS CENTER"/>
        <s v="DAVITA COMMERCE CITY DIALYSIS"/>
        <s v="DAVITA LONGMONT DIALYSIS CENTER"/>
        <s v="DAVITA LAKEWOOD CROSSING DIALYSIS"/>
        <s v="062536 LAMAR DIALYSIS (FMC)"/>
        <s v="062537 PUEBLO SOUTH DIALYSIS (FMC)"/>
        <s v="062538 GRAND JUNCTION DIALYSIS (DCI)"/>
        <s v="DAVITA EAST AURORA DIALYSIS"/>
        <s v="DAVITA BRIGHTON DIALYSIS"/>
        <s v="DAVITA LONETREE DIALYSIS CENTER"/>
        <s v="DAVITA BELCARO DIALYSIS CENTER"/>
        <s v="062545 AURORA DIALYSIS (FMC)"/>
        <s v="DAVITA DENVER DIALYSIS CENTER"/>
        <s v="DAVITA DURANGO DIALYSIS CENTER"/>
        <s v="062548 STAPLETON DIALYSIS (FMC)"/>
        <s v="DAVITA ALAMOSA DIALYSIS"/>
        <s v="DAVITA GRAND JUNCTION DIALYSIS CENTER"/>
        <s v="062554 KIDNEY CENTER OF ARVADA (ARA)"/>
        <s v="062555 KIDNEY CENTER OF LAFAYETTE (ARA)"/>
        <s v="062556 KIDNEY CENTER OF LAKEWOOD (ARA)"/>
        <s v="062557 KIDNEY CENTER OF LONGMONT (ARA)"/>
        <s v="062558 KIDNEY CENTER OF WESTMINSTER (ARA)"/>
        <s v="DAVITA NORTH METRO DIALYSIS CENTER"/>
        <s v="062560 LIBERTY DIALYSIS - PUEBLO"/>
        <s v="DAVITA NORTH COLORADO SPRINGS DIALYSIS"/>
        <s v="BIO-MEDICAL APPLICATIONS OF GEORGIA, INC"/>
        <s v="FRESENIUS MEDICAL CARE HEPHZIBAH"/>
        <s v="DCI DEKALB"/>
        <s v="DAVITA PARKER DIALYSIS CENTER"/>
        <s v="062563 LIBERTY DIALYSIS - COLORADO SPRINGS NORTH (FMC)"/>
        <s v="062564 LIBERTY DIALYSIS - COLORADO SPRINGS SOUTH (FMC)"/>
        <s v="062566 LIBERTY DIALYSIS COLORADO SPRINGS CENTRAL (FMC)"/>
        <s v="DAVITA MESA COUNTY DIALYSIS"/>
        <s v="062568 PUEBLO WEST DIALYSIS (FMC)"/>
        <s v="DAVITA BLACK CANYON DIALYSIS"/>
        <s v="062570 KIDNEY CENTER OF BEAR CREEK (ARA)"/>
        <s v="062571 THORNTON KIDNEY CENTER LLC  (ARA)"/>
        <s v="DAVITA SOUTH WEST DENVER DIALYSIS"/>
        <s v="062573 KIDNEY CENTER ON MAIN (ARA)"/>
        <s v="DAVITA RED HAWK DIALYSIS"/>
        <s v="062575 PAVILION DIALYSIS (FMC)"/>
        <s v="DAVITA SABLE DIALYSIS"/>
        <s v="DAVITA NORTHEASTERN COLORADO DIAYSIS"/>
        <s v="062578 -  WEST HAMPDEN DIALYSIS (FMC)"/>
        <s v="DAVITA LOVELAND CENTRAL DIALYSIS"/>
        <s v="062581 KIDNEY CENTER OF NORTHRIDGE (ARA)"/>
        <s v="DAVITA WEST LAKEWOOD DIALYSIS"/>
        <s v="DAVITA DIALYSIS OF LITHONIA"/>
        <s v="062583 PARKER KIDNEY CENTER (ARA)"/>
        <s v="062584 SOUTH DENVER DIALYSIS (FMC)"/>
        <s v="062585 NORTH GREELEY DIALYSIS (FMC)"/>
        <s v="DAVITA GREELEY DIALYSIS"/>
        <s v="062587 KIDNEY CENTER OF WHEAT RIDGE (ARA)"/>
        <s v="DAVITA FORT COLLINS DIALYSIS"/>
        <s v="062590-KIDNEY CENTER OF FREDERICK"/>
        <s v="DAVITA PLATTE VALLEY DIALYSIS"/>
        <s v="DAVITA MONTBELLO DIALYSIS"/>
        <s v="DAVITA BRIDGEPORT DIALYSIS"/>
        <s v="DAVITA STAMFORD DIALYSIS"/>
        <s v="DIALYSIS CENTER OF NEWINGTON"/>
        <s v="ENFIELD DIALYSIS CENTER"/>
        <s v="DAVITA NEW HAVEN DIALYSIS"/>
        <s v="CENTRAL CT DIALYSIS CENTER"/>
        <s v="EAST HARTFORD DIALYSIS CENTER"/>
        <s v="DAVITA SHELTON DIALYSIS"/>
        <s v="DAVITA GREATER WATERBURY  DIALYSIS"/>
        <s v="ST. RAPHAEL DIALYSIS CENTER - NEW HAVEN"/>
        <s v="DAVITA MILFORD DIALYSIS"/>
        <s v="DAVITA NEW LONDON DIALYSIS"/>
        <s v="DAVITA HARTFORD DIALYSIS"/>
        <s v="DAVITA BRANFORD DIALYSIS"/>
        <s v="DAVITA PDI ROCKY HILL"/>
        <s v="BAYHEALTH MEDICAL CENTER"/>
        <s v="ALFRED I. DUPONT HOSPITAL FOR CHILDREN DIALYSIS CENTER"/>
        <s v="UCONN DIALYSIS CENTER"/>
        <s v="DAVITA NORWICH DIALYSIS"/>
        <s v="DAVITA SOUTH NORWALK DIALYSIS"/>
        <s v="SHORELINE DIALYSIS CENTER"/>
        <s v="DAVITA TORRINGTON DIALYSIS"/>
        <s v="DAVITA PDI MIDDLESEX DIALYSIS CENTER"/>
        <s v="FMC DIALYSIS SERVICES FORESTVILLE"/>
        <s v="DAVITA BLOOMFIELD DIALYSIS"/>
        <s v="FRESENIUS MEDICAL CARE WARNER ROBINS, LLC"/>
        <s v="DAVITA VERNON DIALYSIS CENTER"/>
        <s v="DAVITA WINDHAM DIALYSIS CENTER"/>
        <s v="U.S.RENAL CARE NORTH HAVEN DIALYSIS"/>
        <s v="DAVITA WATERBURY DIALYSIS CENTER"/>
        <s v="FRESENIUS MEDICAL CARE OF SOUTHINGTON"/>
        <s v="DAVITA BLACK ROCK DIALYSIS"/>
        <s v="FRESENIUS MEDICAL CARE OF FAIRFIELD"/>
        <s v="NORTH HAVEN DIALYSIS CENTER"/>
        <s v="MANCHESTER DIALYSIS CENTER"/>
        <s v="U.S.RENAL CARE ORANGE DIALYSIS"/>
        <s v="FMC OF WESTERN HARTFORD"/>
        <s v="DAVITA WILLARD AVENUE DIALYSIS"/>
        <s v="COMPREHENSIVE DIALYSIS CARE LLC"/>
        <s v="DAVITA HAMDEN DIALYSIS"/>
        <s v="DAVITA DANBURY DIALYSIS"/>
        <s v="DAVITA FARMINGTON DIALYSIS"/>
        <s v="U.S.RENAL CARE BRANFORD DIALYSIS"/>
        <s v="DAVITA PALOMBA DRIVE DIALYSIS"/>
        <s v="DAVITA HOUSATONIC DIALYSIS"/>
        <s v="WALLINGFORD DIALYSIS CARE LLC"/>
        <s v="FRESENIUS MEDICAL CARE WINDSOR"/>
        <s v="HERALD SQUARE DIALYSIS LLC"/>
        <s v="DAVITA NORWALK RIVER DIALYSIS"/>
        <s v="RCG - SACRED HEART - PED DIALYSIS"/>
        <s v="DAVITA HAWLEY LANE DIALYSIS"/>
        <s v="FRESENIUS KIDNEY CARE - BRANDYWINE"/>
        <s v="FRESENIUS KIDNEY CARE - CENTRAL DELAWARE"/>
        <s v="FRESENIUS KIDNEY CARE - MID SUSSEX COUNTY"/>
        <s v="FRESENIUS KIDNEY CARE - RIVERSIDE PARK"/>
        <s v="FRESENIUS MEDICAL CARE HALL COUNTY"/>
        <s v="FRESENIUS KIDNEY CARE - CHRISTIANA"/>
        <s v="FRESENIUS KIDNEY CARE - MILFORD"/>
        <s v="FRESENIUS KIDNEY CARE - FIRST STATE"/>
        <s v="FRESENIUS KIDNEY CARE - REHOBOTH"/>
        <s v="FRESENIUS KIDNEY CARE - WILMINGTON"/>
        <s v="FRESENIUS KIDNEY CARE - SMYRNA"/>
        <s v="FRESENIUS KIDNEY CARE - NEWPORT PIKE"/>
        <s v="FRESENIUS KIDNEY CARE - MIDDLETOWN"/>
        <s v="FRESENIUS KIDNEY CARE - GREENTREE"/>
        <s v="FRESENIUS KIDNEY CARE - NORTH WILMINGTON"/>
        <s v="LIBERTY DIALYSIS - WILMINGTON"/>
        <s v="DSI SEAFORD"/>
        <s v="FRESENIUS KIDNEY CARE - MILLSBORO"/>
        <s v="FRESENIUS KIDNEY CARE - BRANDYWINE HOME THERAPIES"/>
        <s v="FRESENIUS KIDNEY CARE - FOX RUN"/>
        <s v="AMERICAN UNIVERSAL LLC"/>
        <s v="AMERICAN UNIVERSAL - HOCKESSIN"/>
        <s v="DSI LAUREL DIALYSIS, LLC"/>
        <s v="FRESENIUS MEDICAL CARE NORTHERN DELAWARE, LLC."/>
        <s v="FRESENIUS MEDICAL CARE SOUTHERN DELAWARE, LLC"/>
        <s v="BMA - DUPONT CIRCLE"/>
        <s v="BMA - COLUMBIA HEIGHTS"/>
        <s v="GREATER SOUTHEAST COMMUNITY DIALYSIS CENTER"/>
        <s v="FMC - ANACOSTIA"/>
        <s v="DAVITA LEE STREET DIALYSIS"/>
        <s v="DAVITA EIGHTH STREET DIALYSIS"/>
        <s v="BIO-MEDICAL APPLICATIONS OF DELAWARE INC"/>
        <s v="BIO-MEDICAL APPLICATIONS OF DELAWARE, INC."/>
        <s v="BMA - NORTHEAST WASHINGTON"/>
        <s v="DAVITA GEORGETOWN HOME TRAINING"/>
        <s v="DAVITA GWU SOUTHEAST DIALYSIS"/>
        <s v="DAVITA K STREET DIALYSIS"/>
        <s v="DAVITA BRENTWOOD DIALYSIS"/>
        <s v="DAVITA UNION PLAZA DIALYSIS CENTER"/>
        <s v="CAPITOL DIALYSIS"/>
        <s v="DAVITA GRANT PARK DIALYSIS"/>
        <s v="DAVITA WASHINGTON NURSING FACILITY"/>
        <s v="DAVITA INTERNATIONAL DIALYSIS"/>
        <s v="RAI - CHILLUM-WASHINGTON"/>
        <s v="HOWARD UNIVERSITY DIALYSIS CENTER, LLC"/>
        <s v="RAI CARE CENTERS OF SOUTHEAST DC LLC"/>
        <s v="FLORIDA HOSPITAL ESRD"/>
        <s v="SAINT MARYS HOSPITAL DIALYSIS UNIT"/>
        <s v="JACKSON MEMORIAL HOSP DIALYSIS PEDIATRIC"/>
        <s v="FMC - PENSACOLA"/>
        <s v="FMC - SOUTH MIAMI"/>
        <s v="DADE DIALYSIS CENTER"/>
        <s v="DAVITA SOUTH BROWARD ARTIFICIAL KIDNEY CENTER"/>
        <s v="CENTRAL FLORIDA KIDNEY CENTERS INC"/>
        <s v="BMA - TAMPA"/>
        <s v="DAVITA DIALYSIS ASSOCIATES OF THE PALM BEACHES"/>
        <s v="ORLANDO ARTIFICIAL KIDNEY CENTER"/>
        <s v="BMA - GAINESVILLE"/>
        <s v="DAVITA FORT MYERS DIALYSIS"/>
        <s v="DAVITA SOUTHERN LANE DIALYSIS"/>
        <s v="DAVITA PANAMA CITY DIALYSIS CENTER"/>
        <s v="MELBOURNE KIDNEY CENTER"/>
        <s v="DAVITA WEST FLORIDA DIALYSIS"/>
        <s v="FMC - PINELLAS PARK"/>
        <s v="DAVITA BOCA RATON ARTIFICIAL KIDNEY CENTER"/>
        <s v="DAVITA DAYTONA BEACH DIALYSIS"/>
        <s v="BMA - KENDALL"/>
        <s v="DAVITA LAKELAND DIALYSIS"/>
        <s v="TREASURE COAST KIDNEY CENTER NORTH"/>
        <s v="JUPITER KIDNEY CENTER LLC"/>
        <s v="RAI CARE CENTERS - CLEARWATER"/>
        <s v="PHYSICIANS DIALYSIS TRINITY"/>
        <s v="BMA - HIALEAH"/>
        <s v="DIALYSIS CLINIC INC"/>
        <s v="DAVITA INTERAMERICAN DIALYSIS CENTER"/>
        <s v="NAPLES ARTIFICIAL KIDNEY CENTER"/>
        <s v="DAVITA PLANTATION DIALYSIS"/>
        <s v="BRADENTON ARTIFICIAL KIDNEY CENTER"/>
        <s v="BMA - CLEARWATER"/>
        <s v="DAVITA KEY WEST DIALYSIS"/>
        <s v="NW BROWARD ARTIFICIAL KIDNEY CENTER"/>
        <s v="DAVITA WINTER HAVEN DIALYSIS"/>
        <s v="FMC - SANFORD"/>
        <s v="FMC - SOUTH SAINT PETERSBURG"/>
        <s v="DAVITA PORT CHARLOTTE ARTIFICIAL KIDNEY CENTER"/>
        <s v="DAVITA LEESBURG DIALYSIS CENTER"/>
        <s v="RAI-S COURTENAY-MERRITT ISLAND"/>
        <s v="DAVITA SNAPFINGER DIALYSIS"/>
        <s v="DAVITA PLANT CITY DIALYSIS"/>
        <s v="DAVITA BROWARD DIALYSIS"/>
        <s v="FMC DIALYSIS SERVICES - SAINT AUGUSTINE"/>
        <s v="PHYSICIANS NORTH BEACH"/>
        <s v="FLORIDA KIDNEY CENTER"/>
        <s v="DAVITA BAYONET POINT - HUDSON KIDNEY CENTER"/>
        <s v="RENAL CARE CENTER - SEBRING"/>
        <s v="HOMESTEAD ARTIFICIAL KIDNEY CENTER"/>
        <s v="BMA - METROPOLITAN MIAMI"/>
        <s v="DAVITA KISSIMMEE DIALYSIS"/>
        <s v="BELLE GLADE DIALYSIS CENTER"/>
        <s v="DAVITA DELAND DIALYSIS"/>
        <s v="RAI CARE CENTERS - FORT PIERCE"/>
        <s v="FRESENIUS KIDNEY CARE LAKELAND"/>
        <s v="DAVITA CORAL GABLES KIDNEY CENTER"/>
        <s v="INVERNESS DIALYSIS CENTER"/>
        <s v="SEMINOLE DIALYSIS CENTER"/>
        <s v="WEST BOCA DIALYSIS CENTER"/>
        <s v="DAVITA CENTER FOR KIDNEY DISEASE AT NORTH SHORE"/>
        <s v="BRANDON ARTIFICIAL KIDNEY CENTER"/>
        <s v="CENTRAL FLORIDA KIDNEY CENTER - VINELAND"/>
        <s v="DAVITA GREATER MIAMI DIALYSIS"/>
        <s v="R &amp; S HEALTH GROUP LLC"/>
        <s v="DAVITA NEW PORT RICHEY KIDNEY CENTER"/>
        <s v="NORTHEAST FLORIDA DIALYSIS CENTER"/>
        <s v="APOPKA ARTIFICIAL KIDNEY CENTER"/>
        <s v="DAVITA ZEPHYRHILLS DIALYSIS"/>
        <s v="RENAL CARE CENTER - WELLINGTON"/>
        <s v="WEST KENDALL DIALYSIS CENTER"/>
        <s v="US RENAL CARE SARASOTA"/>
        <s v="RENAL CARE CENTER - VERO BEACH"/>
        <s v="RAI-US 19 NORTH-CLEARWATER"/>
        <s v="DAVITA HALLANDALE DIALYSIS"/>
        <s v="DAVITA HERNANDO KIDNEY CENTER"/>
        <s v="RAI CARE CENTERS - PORT SAINT LUCIE"/>
        <s v="RAI 9TH STREET NORTH - ST PETERSBURG"/>
        <s v="DAVITA CENTRAL TAMPA DIALYSIS"/>
        <s v="BMA - PORT SAINT LUCIE"/>
        <s v="FMC DIALYSIS SERVICES - NORTH JACKSONVILLE"/>
        <s v="BMA - JACKSONVILLE"/>
        <s v="BMA - GAINESVILLE EAST"/>
        <s v="DAVITA DAYTONA SOUTH DIALYSIS"/>
        <s v="DAVITA POMPANO BEACH ARTIFICIAL KIDNEY CENTER"/>
        <s v="DAVITA DELTONA DIALYSIS"/>
        <s v="DAVITA DELRAY DIALYSIS"/>
        <s v="DAVITA LEHIGH ACRES DIALYSIS"/>
        <s v="FMC - EAST ORLANDO"/>
        <s v="DAVITA ORLANDO DIALYSIS"/>
        <s v="DAVITA TALLAHASSEE DIALYSIS"/>
        <s v="DAVITA BARTOW DIALYSIS"/>
        <s v="DAVITA QUINCY DIALYSIS"/>
        <s v="DAVITA GULF COAST DIALYSIS"/>
        <s v="FMC - TAMARAC"/>
        <s v="DAVITA CENTER FOR KIDNEY DISEASE AT VENTURE"/>
        <s v="DAVITA TAMARAC ARTIFICIAL KIDNEY CENTER"/>
        <s v="DAVITA NORTH PALM BEACH DIALYSIS CENTER"/>
        <s v="DAVITA MT DORA DIALYSIS"/>
        <s v="DAVITA USF DIALYSIS"/>
        <s v="DAVITA LAKE WORTH DIALYSIS"/>
        <s v="DAVITA ORMOND BEACH DIALYSIS"/>
        <s v="DAVITA OCOEE DIALYSIS"/>
        <s v="DAVITA SUN CITY CENTER DIALYSIS"/>
        <s v="DAVITA COMPLETE DIALYSIS CARE"/>
        <s v="DAVITA BRADENTON DIALYSIS"/>
        <s v="DAVITA PEMBROKE PINES DIALYSIS"/>
        <s v="DAVITA MIAMI LAKES ARTIFICIAL KIDNEY CENTER"/>
        <s v="DIALYSIS CLINIC INC OF SOUTHPOINT"/>
        <s v="PALM BAY KIDNEY CENTER"/>
        <s v="FMC DIALYSIS SERVICES - LIVE OAK"/>
        <s v="JOHN CUNIO DIALYSIS CENTER"/>
        <s v="DAVITA NORTH BREVARD DIALYSIS"/>
        <s v="TITUSVILLE DIALYSIS AND KIDNEY CENTER"/>
        <s v="DAVITA MIAMI CAMPUS DIALYSIS"/>
        <s v="DAVITA EAST DEKALB DIALYSIS"/>
        <s v="DAVITA PINNACLE DIALYSIS OF BOCA RATON"/>
        <s v="RAI CARE CENTERS - WINTER HAVEN"/>
        <s v="DAVITA ORLANDO EAST DIALYSIS"/>
        <s v="JACKSONVILLE KIDNEY CENTER"/>
        <s v="DAVITA FLAMINGO PARK KINDEY CENTER"/>
        <s v="DAVITA PALMETTO ARTIFICIAL KIDNEY CENTER"/>
        <s v="DAVITA MARIANNA DIALYSIS CENTER"/>
        <s v="BMA - STARKE"/>
        <s v="DAVITA LIGHTHOUSE POINT DIALYSIS"/>
        <s v="DAVITA WEST TALLAHASSEE DIALYSIS"/>
        <s v="NEPHROLOGY CENTER OF CRESTVIEW"/>
        <s v="DAVITA VENICE DIALYSIS CENTER"/>
        <s v="BMA - PALATKA"/>
        <s v="DAVITA OCALA REGIONAL KIDNEY CENTER-EAST"/>
        <s v="FMC - BELLEAIR HOME THERAPIES"/>
        <s v="DAVITA WEST TAMPA DIALYSIS"/>
        <s v="DAVITA SOUTH FLORIDA DIALYSIS"/>
        <s v="CARROLLWOOD ARTIFICIAL KIDNEY CENTER"/>
        <s v="DAVITA OCALA REGIONAL KIDNEY CENTER-WEST"/>
        <s v="BMA - SAINT JOHNS"/>
        <s v="AVENTURA DIALYSIS CENTER"/>
        <s v="RAI CARE CENTERS - LAKE WALES"/>
        <s v="RAI CARE CENTERS - LARGO"/>
        <s v="DAVITA ST AUGUSTINE DIALYSIS"/>
        <s v="DAVITA GULF BREEZE DIALYSIS CENTER"/>
        <s v="BMA - AVON PARK"/>
        <s v="FMC DIALYSIS CENTER SNAPFINGER"/>
        <s v="PHYSICIANS DIALYSIS - HUDSON"/>
        <s v="DAVITA NEW SMYRNA BEACH DIALYSIS"/>
        <s v="BMA - WEST ORLANDO"/>
        <s v="BMA - NORTH ORLANDO"/>
        <s v="DAVITA FORT LAUDERDALE DIXIE DIALYSIS"/>
        <s v="NEW SMYRNA BEACH ARTIFICIAL KIDNEY CENTER"/>
        <s v="FMC -  CENTURY"/>
        <s v="CENTRAL FLORIDA KIDNEY CENTER - OSCEOLA"/>
        <s v="RCG - FT WALTON BEACH"/>
        <s v="RAI CARE CENTERS - PUNTA GORDA"/>
        <s v="DAVITA ORLANDO NORTH DIALYSIS"/>
        <s v="DAVITA PINE ISLAND KIDNEY CENTER"/>
        <s v="BMA - BOYNTON BEACH"/>
        <s v="ATLANTIC KIDNEY CENTERS LLC"/>
        <s v="DAVITA LAKE WALES DIALYSIS"/>
        <s v="FMC - PLANTATION"/>
        <s v="BOCA/DELRAY RENAL ASSOCIATES INC"/>
        <s v="FMC - YBOR CITY"/>
        <s v="BMA - SOUTH FT MYERS"/>
        <s v="DAVITA SOUTH BEACH DIALYSIS"/>
        <s v="FMC - MILTON"/>
        <s v="FMCNA DIALYSIS SERVICES OF DECATUR"/>
        <s v="FMCNA SANDY SPRINGS"/>
        <s v="DAVITA CRYSTAL RIVER DIALYSIS"/>
        <s v="BMA - CUTLER RIDGE"/>
        <s v="SUWANNEE RIVER KIDNEY CENTER"/>
        <s v="DAVITA SANTA ROSA DIALYSIS"/>
        <s v="DAVITA SEBASTIAN DIALYSIS"/>
        <s v="DAVITA PALM COAST DIALYSIS"/>
        <s v="DAVITA NORTHLAKE DIALYSIS"/>
        <s v="DAVITA OCALA REGIONAL KIDNEY CENTER-SOUTH"/>
        <s v="NORTH MELBOURNE DIALYSIS"/>
        <s v="DAVITA LAKEWOOD RANCH DIALYSIS"/>
        <s v="BMA - SOUTH COLLIER"/>
        <s v="DAVITA FOUR FREEDOMS DIALYSIS"/>
        <s v="DAVITA DADELAND DIALYSIS"/>
        <s v="DAVITA DECATUR DIALYSIS CENTER"/>
        <s v="UNIVERSAL KIDNEY CENTER INC"/>
        <s v="DAVITA HUNTERS CREEK DIALYSIS"/>
        <s v="CLEWISTON DIALYSIS CENTER"/>
        <s v="DAVITA BAY BREEZE DIALYSIS"/>
        <s v="DAVITA FORT MYERS SOUTH DIALYSIS"/>
        <s v="RCG - SACRED HEART - ADULT DIALYSIS"/>
        <s v="BMA - WEST DADE"/>
        <s v="CONTINENTAL DIALYSIS CARE"/>
        <s v="DAVITA TEMPLE TERRACE DIALYSIS"/>
        <s v="DAVITA ORLANDO SOUTHWEST DIALYSIS"/>
        <s v="DAVITA CELEBRATION DIALYSIS"/>
        <s v="DAVITA BONITA SPRINGS DIALYSIS"/>
        <s v="BRIGHT KIDNEY CARE, LLC"/>
        <s v="ORANGE PARK KIDNEY CENTER"/>
        <s v="DAVITA NORTH OKALOOSA DIALYSIS"/>
        <s v="US RENAL CARE - TAMPA CENTRAL"/>
        <s v="RAI CARE CENTERS - HAINES CITY"/>
        <s v="FMC DIALYSIS SERVICES - ALACHUA"/>
        <s v="DAVITA LAKELAND SOUTH DIALYSIS"/>
        <s v="DAVITA TALLAHASSEE SOUTH DIALYSIS"/>
        <s v="MIAMI REGIONAL DIALYSIS CENTER INC"/>
        <s v="FMC DIALYSIS SERVICES - FT LAUDERDALE"/>
        <s v="CENTRAL FLORIDA KIDNEY CENTER - LONGWOOD"/>
        <s v="RENAL CARE GROUP - NORTH TAMPA"/>
        <s v="RCG - BAPTIST NORTH"/>
        <s v="DAVITA CHIPLEY DIALYSIS"/>
        <s v="FMC OF DEKALB GWINNETT INC"/>
        <s v="DAVITA ORLANDO HOME TRAINING DIALYSIS"/>
        <s v="DAVITA ST. PETERSBURG DIALYSIS"/>
        <s v="ARA - BOCA RATON DIALYSIS LLC"/>
        <s v="DAVITA ORANGE CITY DIALYSIS"/>
        <s v="DAVITA MIAMI NORTH DIALYSIS"/>
        <s v="PURE LIFE RENAL OF WEST PALM BEACH, LLC"/>
        <s v="BIO-MEDICAL APPLICATIONS OF FLORIDA, INC."/>
        <s v="DAVITA BRANDON EAST DIALYSIS"/>
        <s v="UNIVERSAL KIDNEY CENTER OF BOYNTON BEACH"/>
        <s v="DAVITA MIAMI EAST DIALYSIS"/>
        <s v="RENAL CARE GROUP - CLERMONT"/>
        <s v="DAVITA FORT MYERS NORTH DIALYSIS"/>
        <s v="KIDNEY TREATMENT CENTER OF SOUTH FLORIDA"/>
        <s v="DAVITA PERRY DIALYSIS"/>
        <s v="FMC - VENICE"/>
        <s v="FMC - BOYNTON BEACH GULF STREAM"/>
        <s v="DAVITA OCALA REGIONAL KIDNEY CENTER-NORTH"/>
        <s v="ARA - WEST JACKSONVILLE LLC"/>
        <s v="FMC DIALYSIS SERVICES - NORTH BOYNTON BEACH"/>
        <s v="FMC-MIAMI SHORES, LLC"/>
        <s v="UNIVERSAL KIDNEY CENTER OF DAVIE"/>
        <s v="FMC - ROYAL PALM BEACH"/>
        <s v="DAVITA ST PETERSBURG SOUTH DIALYSIS"/>
        <s v="RENAL CARE GROUP - DESTIN"/>
        <s v="DAVITA EAST FT LAUDERDALE DIALYSIS CENTER"/>
        <s v="DAVITA EASTLAKE DIALYSIS"/>
        <s v="RENAL CARE GROUP - BREVARD"/>
        <s v="DAVITA WESTON DIALYSIS CENTER"/>
        <s v="DAVITA DAVIE CITY DIALYSIS"/>
        <s v="DAVITA NAPLES RENAL CENTER"/>
        <s v="FMC - ATLANTIS"/>
        <s v="CYPRESS CREEK DIALYSIS CENTER"/>
        <s v="FMC - WEST PENSACOLA"/>
        <s v="DAVITA COASTAL KIDNEY CENTER"/>
        <s v="RENAL CARE GROUP - NAVARRE"/>
        <s v="DAVITA MELBOURNE DIALYSIS"/>
        <s v="DAVITA EMBASSY LAKES ARTIFICIAL KIDNEY CENTER"/>
        <s v="HIGHLANDS DIALYSIS CENTER"/>
        <s v="DAVITA DAVENPORT DIALYSIS"/>
        <s v="FRESENIUS MEDICAL CARE SOUTH DEKALB/ROCKDALE"/>
        <s v="BMA OF FLORIDA, INCORPORATED"/>
        <s v="US RENAL CARE UPTOWN DIALYSIS"/>
        <s v="DAVITA LAKE GRIFFIN EAST DIALYSIS"/>
        <s v="DAVITA WINTER PARK HOME PD DIALYSIS"/>
        <s v="DSI SOUTH TAMPA LLC"/>
        <s v="DAVITA OCALA REGIONAL KIDNEY CENTERS HOME DIALYSIS DIVISION PD"/>
        <s v="FRESENIUS KIDNEY CARE DAYTONA"/>
        <s v="DAVITA SANFORD DIALYSIS"/>
        <s v="DAVITA APOPKA DIALYSIS"/>
        <s v="MIDDLEBURG DIALYSIS LLC"/>
        <s v="HILLIARD DIALYSIS CENTER LLC"/>
        <s v="DAVITA ST CLOUD DIALYSIS"/>
        <s v="DAVITA HIALEAH ARTIFICIAL KIDNEY CENTER"/>
        <s v="FKC - BELLEAIR DIALYSIS CENTER"/>
        <s v="JACKSONVILLE BEACH DIALYSIS"/>
        <s v="DAVITA CENTRAL ORLANDO DIALYSIS"/>
        <s v="DAVITA LAUREL MANOR DIALYSIS CENTER AT THE VILLAGES"/>
        <s v="DAVITA MIAMI GARDENS DIALYSIS"/>
        <s v="DAVITA FLORIDA RENAL CENTER"/>
        <s v="UNIVERSAL KIDNEY CENTER OF PEMBROKE PINES MIRAMAR"/>
        <s v="ZZ CLOSED - FRESENIUS KIDNEY CARE SOUTH TAMPA"/>
        <s v="FRESENIUS KIDNEY CARE DELRAY BEACH"/>
        <s v="ARA - NAPLES DIALYSIS CENTER LLC"/>
        <s v="DAVITA WEST PENSACOLA DIALYSIS CENTER"/>
        <s v="DAVITA CAPE CORAL SOUTH DIALYSIS"/>
        <s v="FRESENIUS MEDICAL CARE STONE MOUNTAIN"/>
        <s v="DCI UNIVERSITY OF FLORIDA"/>
        <s v="BRADENTON DIALYSIS CENTER LLC"/>
        <s v="DAVITA REGENCY DIALYSIS CENTER"/>
        <s v="DAVITA INDIAN RIVER DIALYSIS CENTER"/>
        <s v="SOUTHWEST FLORIDA DIALYSIS CENTER"/>
        <s v="RENAL CARE PARTNERS OF DELRAY BEACH LLC"/>
        <s v="FMC - CORAL SPRINGS"/>
        <s v="FMC - NARANJA"/>
        <s v="DAVITA CASSELBERRY DIALYSIS"/>
        <s v="RENAL CARE GROUP LITHONIA"/>
        <s v="DAVITA WINTER PARK HEMO DIALYSIS"/>
        <s v="DAVITA WINTER PARK DIALYSIS"/>
        <s v="UNIVERSAL KIDNEY CENTER OF MARGATE-CORAL SPRINGS LLC"/>
        <s v="GOLDTREE KIDNEY CENTER LLC"/>
        <s v="DAVITA WEST BEACH DIALYSIS CENTER"/>
        <s v="GATEWAY DIALYSIS CENTER"/>
        <s v="FMC - MACCLENNY"/>
        <s v="DAVITA MIRAMAR KIDNEY CENTER"/>
        <s v="FRESENIUS KIDNEY CARE PALM COAST"/>
        <s v="JOHNSON DIALYSIS CENTER LLC"/>
        <s v="FMC - DEFUNIAK SPRINGS"/>
        <s v="NORMANDY VILLAGE DIALYSIS CENTER"/>
        <s v="FMC - MANDARIN"/>
        <s v="KIDNEY SPA LLC"/>
        <s v="DAVITA JACKSONVILLE SOUTH DIALYSIS CENTER"/>
        <s v="FRESENIUS KIDNEY CARE-DUNEDIN"/>
        <s v="DAVITA AVENTURA KIDNEY CENTER"/>
        <s v="WESTERN COMMUNITY DIALYSIS CENTER LLC"/>
        <s v="ARA NORTH JACKSONVILLE"/>
        <s v="DAVITA ADVANCED DIALYSIS CENTER OF FORT LAUDERDALE"/>
        <s v="FMC - OCEANWAY"/>
        <s v="DAVITA WINTER GARDEN DIALYSIS"/>
        <s v="LEHIGH ACRES DIALYSIS CENTER LLC"/>
        <s v="RENAL CAREPARTNERS AT MEMORIAL WEST LLC"/>
        <s v="DAVITA ORLANDO PARK DIALYSIS"/>
        <s v="DAVITA GREATER TAMPA AT HOME PD"/>
        <s v="DAVITA EAST TAMPA DIALYSIS"/>
        <s v="DAVITA WESLEY CHAPEL DIALYSIS"/>
        <s v="DAVITA GATEWAY DIALYSIS"/>
        <s v="DAVITA PINELLAS WEST SHORE DIALYSIS"/>
        <s v="DAVITA AVE MARIA DIALYSIS"/>
        <s v="FMC - TRADITION"/>
        <s v="DAVITA PALM BREEZE DIALYSIS"/>
        <s v="FMC - THE GLADES"/>
        <s v="KIDNEY KARE OUTPATIENT SERVICES"/>
        <s v="FLORIDA DIALYSIS CENTER OF ORLANDO LLC"/>
        <s v="DAVITA KENDALL KIDNEY CENTER"/>
        <s v="DAVITA POINCIANA DIALYSIS"/>
        <s v="ARA - NAPLES SOUTH DIALYSIS CENTER LLC"/>
        <s v="MAYO CLINIC OUTPATIENT DIALYSIS"/>
        <s v="SHANDS AT UNIV OF FL OUTPATIENT DIALYSIS"/>
        <s v="COLQUITT REGIONAL MEDICAL CENTER DIALYSIS"/>
        <s v="TIFT REGIONAL MEDICAL CENTER DIALYSIS CENTER"/>
        <s v="CRISP REGIONAL HOSPITAL DIALYSIS UNIT"/>
        <s v="DSI SOCIAL CIRCLE, LLC"/>
        <s v="FMC OF AUGUSTA INC"/>
        <s v="BMA OF ATLANTA INC"/>
        <s v="DAVITA ROME DIALYSIS"/>
        <s v="COASTAL DIALYSIS CENTER"/>
        <s v="DIALYSIS CENTER OF MACON, LLC"/>
        <s v="DCI ALBANY"/>
        <s v="BMA OF MARIETTA INC"/>
        <s v="FMC TUCKER"/>
        <s v="DAVITA ATHENS WEST DIALYSIS"/>
        <s v="DAVITA BRUNSWICK DIALYSIS"/>
        <s v="DAVITA OAK STREET DIALYSIS"/>
        <s v="DSI MACON DIALYSIS"/>
        <s v="DAVITA JONESBORO DIALYSIS"/>
        <s v="DIALYSIS FACILITIES INC WAYCROSS"/>
        <s v="BIO-MEDICAL APPLICATIONS OF GEORGIA, INC."/>
        <s v="DAVITA SOUTHWEST ATLANTA DIALYSIS CENTER"/>
        <s v="US RENAL CARE DALTON DIALYSIS"/>
        <s v="DAVITA DOUGLASVILLE DIALYSIS"/>
        <s v="ARCHBOLD HOME DIALYSIS"/>
        <s v="DAVITA WASHINGTON DIALYSIS CENTER"/>
        <s v="DAVITA AMERICUS DIALYSIS"/>
        <s v="COLUMBUS HOME DIALYSIS"/>
        <s v="DAVITA MOUNTAIN PARK DIALYSIS"/>
        <s v="BMA OF WARNER ROBINS, INC."/>
        <s v="DAVITA JESUP DIALYSIS"/>
        <s v="SANDERSVILLE DIALYSIS CLINIC, LLC"/>
        <s v="DAVITA DOUGLAS DIALYSIS"/>
        <s v="FMC THOMSON DIALYSIS"/>
        <s v="FRESENIUS KIDNEY CARE NEW ALBANY"/>
        <s v="RILEY HOSPITAL - PEDS DIALYSIS"/>
        <s v="FRESENIUS MEDICAL CARE TOCCOA"/>
        <s v="DAVITA ELBERTON DIALYSIS CENTER"/>
        <s v="DAVITA LAURENS COUNTY DIALYSIS"/>
        <s v="FMC NORTHERN GEORGIA INC"/>
        <s v="FMC - NEPHROLOGY  - MISHAWAKA"/>
        <s v="DIALYSIS CLINIC, INC. - BLAKELY"/>
        <s v="DAVITA HINESVILLE DIALYSIS"/>
        <s v="DAVITA THOMASTON DIALYSIS"/>
        <s v="DAVITA ST. MARY'S DIALYSIS"/>
        <s v="DAVITA FORT VALLEY DIALYSIS CENTER"/>
        <s v="DAVITA ATLANTA DIALYSIS"/>
        <s v="DAVITA KENWOOD HOME TRAINING PD"/>
        <s v="DAVITA PONCE CITY DIALYSIS"/>
        <s v="DAVITA LINDEN DIALYSIS"/>
        <s v="DAVITA ATLANTA AIRPORT DIALYSIS"/>
        <s v="NEPHRON CORPORATION"/>
        <s v="DAVITA MILLEDGEVILLE DIALYSIS"/>
        <s v="DAVITA EAST COBB DIALYSIS"/>
        <s v="DAVITA COLUMBUS DIALYSIS"/>
        <s v="DCI FORT OGLETHORPE"/>
        <s v="DAVITA SILVERBRIDGE HOME TRAINING"/>
        <s v="DCI DAWSON"/>
        <s v="DAVITA BUCKHEAD DIALYSIS"/>
        <s v="HOME DIALYSIS SERVICES - ELGIN"/>
        <s v="DAVITA WYLDS ROAD DIALYSIS"/>
        <s v="DAVITA COBB DIALYSIS"/>
        <s v="DAVITA DIALYSIS CENTER OF MIDDLE GEORGIA-MACON"/>
        <s v="DCI EAST ALBANY"/>
        <s v="WAYNESBORO DIALYSIS"/>
        <s v="INNOVATIVE DIALYSIS CENTERS OF LA GRANGE, LLC"/>
        <s v="DAVITA ELLIJAY HT AT HOME"/>
        <s v="FRESENIUS MEDICAL CARE PERIMETER"/>
        <s v="FMCNA CARTERSVILLE"/>
        <s v="DAVITA PAULDING DIALYSIS"/>
        <s v="FMC LAWRENCEVILLE"/>
        <s v="FRESENIUS MEDICAL CARE HONEYCREEK DIALYSIS, LLC"/>
        <s v="DCI NORTH COLUMBUS"/>
        <s v="RCG THOMASVILLE"/>
        <s v="DAVITA EAST MACON DIALYSIS CENTER"/>
        <s v="DAVITA MOULTRIE DIALYSIS CENTER"/>
        <s v="HOME DIALYSIS SEVICES HICKORY HILLS LLC"/>
        <s v="DAVITA MOLINE HOME TRAINING"/>
        <s v="DAVITA GENEVA CROSSINGS"/>
        <s v="FKC - EAST PEORIA HOME"/>
        <s v="DAVITA BRIGHTON PARK DIALYSIS"/>
        <s v="DIALYSIS CARE CENTER - ELGIN"/>
        <s v="DAVITA BRUNSWICK SOUTH DIALYSIS"/>
        <s v="NEPHROLOGY CENTERS OF AMERICA GROVETOWN"/>
        <s v="DCI LAFAYETTE"/>
        <s v="DAVITA NORTH FULTON DIALYSIS"/>
        <s v="DIALYSIS AMERICA INC ALPHARETTA DIALYSIS CENTER"/>
        <s v="DAVITA DIALYSIS CENTER OF MIDDLE GEORGIA-WARNER ROBINS"/>
        <s v="RCG LAWRENCEVILLE"/>
        <s v="DAVITA CANDLER COUNTY DIALYSIS"/>
        <s v="FMC OF SNELLVILLE INC"/>
        <s v="RCG BAINBRIDGE"/>
        <s v="DCI SYLVESTER"/>
        <s v="DAVITA ABERCORN DIALYSIS"/>
        <s v="FRESENIUS MEDICAL CARE GAINESVILLE"/>
        <s v="DAVITA WILLIAMS STREET DIALYSIS"/>
        <s v="DCI FAYETTEVILLE"/>
        <s v="EXCEL RENAL CARE SERVICES"/>
        <s v="DAVITA OAK MEADOWS DIALYSIS"/>
        <s v="DAVITA BAXLEY DIALYSIS"/>
        <s v="DAVITA DERENNE DIALYSIS"/>
        <s v="FMC - NEPHROLOGY - HOME"/>
        <s v="DAVITA GREENSBORO DIALYSIS"/>
        <s v="MIDWEST KIDNEY CENTER"/>
        <s v="DAVITA NEW LENOX HOME TRAINING"/>
        <s v="USRC - VILLA PARK HOME THERAPIES"/>
        <s v="HOME HEMODIALYSIS NETWORK"/>
        <s v="FRESENIUS MEDICAL CARE CLARKE COUNTY"/>
        <s v="DAVITA ATLANTA WEST DIALYSIS"/>
        <s v="FRESENIUS MEDICAL CARE CLAYTON COUNTY"/>
        <s v="DSI SAVANNAH DRAYTON DIALYSIS"/>
        <s v="NEPHROLOGY CENTERS OF AMERICA LOUISVILLE"/>
        <s v="DAVITA MCDONOUGH DIALYSIS CENTER"/>
        <s v="DAVITA EAST POINT DIALYSIS CENTER"/>
        <s v="SOUTH FULTON DIALYSIS CENTER"/>
        <s v="FRESENIUS MEDICAL CARE HENRY COUNTY"/>
        <s v="DAVITA CENTENNIAL ATLANTA DIALYSIS"/>
        <s v="DAVITA EFFINGHAM NORTH DIALYSIS"/>
        <s v="SWAINSBORO DIALYSIS CLINIC, LLC"/>
        <s v="US RENAL CARE FORSYTH"/>
        <s v="MERCY DIALYSIS - VINTON"/>
        <s v="FMC DIALYSIS SERVICES SOUTH COBB"/>
        <s v="SOUTH AUGUSTA DIALYSIS CLINIC, LLC"/>
        <s v="DAVITA NEPHROLOGY CENTER OF SOUTH AUGUSTA"/>
        <s v="FMC ATLANTA-DOWNTOWN"/>
        <s v="ATHENS KIDNEY CENTER"/>
        <s v="US RENAL CARE COBB RENAL CENTER"/>
        <s v="FMC MUSCOGEE COUNTY"/>
        <s v="DCI ATLANTA HOME DIALYSIS"/>
        <s v="FMC CLAXTON DIALYSIS CENTER"/>
        <s v="UNION COUNTY DIALYSIS"/>
        <s v="DAVITA CUMMING DIALYSIS"/>
        <s v="DAVITA PERRY DIALYSIS CENTER"/>
        <s v="US RENAL CARE MURRAY COUNTY DIALYSIS"/>
        <s v="US RENAL CARE OF SOUTH GEORGIA"/>
        <s v="DAVITA NEWNAN DIALYSIS"/>
        <s v="DAVITA CARTERSVILLE RENAL CENTER"/>
        <s v="DAVITA FOREST PARK DIALYSIS CENTER"/>
        <s v="DAVITA GAINESVILLE DIALYSIS"/>
        <s v="FMC DOUGLAS COUNTY"/>
        <s v="SPALDING COUNTY DIALYSIS"/>
        <s v="US RENAL CARE OF CENTRAL VALDOSTA"/>
        <s v="DSI WOODSTOCK RENAL CENTER"/>
        <s v="TRINITY DIALYSIS CLINIC"/>
        <s v="DCI ALBANY WEST TOWN"/>
        <s v="DAVITA SWEETWATER DIALYSIS"/>
        <s v="US RENAL CARE HAWKINSVILLE"/>
        <s v="US RENAL CARE COVINGTON DIALYSIS"/>
        <s v="DAVITA ELLIJAY DIALYSIS"/>
        <s v="DAVITA EAST GEORGIA DIALYSIS"/>
        <s v="DAVITA IRIS CITY DIALYSIS"/>
        <s v="ARA SOUTH AUGUSTA CLINIC"/>
        <s v="FMC WEST CHATHAM DIALYSIS CENTER"/>
        <s v="FMC DIALYSIS SERVICES OF WALTON"/>
        <s v="US RENAL CARE,INC"/>
        <s v="FMC NEW BAILIE"/>
        <s v="FMC DIALYSIS SERVICES WOODSTOCK"/>
        <s v="ARA AUGUSTA LLC"/>
        <s v="DAVITA VIDALIA FIRST STREET DIALYSIS"/>
        <s v="DAVITA MONTEZUMA DIALYSIS"/>
        <s v="DAVITA WRIGHTSVILLE DIALYSIS"/>
        <s v="DSI MONTICELLO DIALYSIS"/>
        <s v="DAVITA BEACH PARK DIALYSIS"/>
        <s v="DIALYSIS CARE CENTER - HAZEL CREST"/>
        <s v="DAVITA NORTHGROVE DIALYSIS"/>
        <s v="DAVITA LORING HEIGHTS DIALYSIS"/>
        <s v="DAVITA BAKERS FERRY DIALYSIS"/>
        <s v="NEWNAN DIALYSIS UNIT"/>
        <s v="FORT VALLEY DIALYSIS CENTER, LLC"/>
        <s v="US RENAL CARE ADEL DIALYSIS"/>
        <s v="FMCNA DIALYSIS SERVICES OF CHATTAHOOCHEE VALLEY"/>
        <s v="DAVITA SOUTH FULTON HOME TRAINING"/>
        <s v="EISENHOWER PARKWAY DIALYSIS"/>
        <s v="FRESENIUS MEDICAL CARE HIGHLANDS"/>
        <s v="FMCNA OF NORTH COBB"/>
        <s v="DAVITA GROVEPARK DIALYSIS"/>
        <s v="DAVITA WEST GEORGIA DIALYSIS"/>
        <s v="FRESENIUS MEDICAL CARE LAKE LANIER"/>
        <s v="DIALYSIS FACILITY OF ALMA INC"/>
        <s v="DAVITA LAKE HEARN DIALYSIS"/>
        <s v="COMMUNITY DIALYSIS CENTER OF COLUMBUS LLC"/>
        <s v="FRESENIUS MEDICAL CARE CARROL COUNTY"/>
        <s v="AMERICAN KIDNEY CENTER"/>
        <s v="DAVITA MELROSE PARK DIALYSIS"/>
        <s v="FRESENIUS MEDICAL CARE COLLEGE PARK"/>
        <s v="FRESENIUS MEDICAL CARE BREMEN"/>
        <s v="STOCKBRIDGE DIALYSIS CLINIC,LLC"/>
        <s v="HOME DIALYSIS SERVICES ROCKFORD LLC"/>
        <s v="DSI MACON HEMLOCK DIALYSIS"/>
        <s v="FRESENIUS MEDICAL CARE LOGANVILLE, LLC"/>
        <s v="DAVITA SUGARLOAF DIALYSIS"/>
        <s v="DAVITA BUFORD DIALYSIS"/>
        <s v="NOCTURNAL DIALYSIS SPA"/>
        <s v="FMS LAWRENCEVILLE"/>
        <s v="RAI DEANS BRIDGE"/>
        <s v="FMC CUMMING"/>
        <s v="DAVITA NORTHWEST GEORGIA DIALYSIS"/>
        <s v="FMC BULLOCH COUNTY"/>
        <s v="FMC DIALYSIS SERVICES OF HOUSTON COUNTY"/>
        <s v="BIO-MEDICAL APPLICATIONS OF INDIANA"/>
        <s v="FMC-INDIANAPOLIS NORTHEAST"/>
        <s v="THE DIALYSIS CENTER OF GARY LLC"/>
        <s v="DAVITA WHITING DIALYSIS"/>
        <s v="HOME DIALYSIS SERVICES LLC"/>
        <s v="FMS TOOMBS COUNTY DIALYSIS"/>
        <s v="HOGANSVILLE DIALYSIS CLINIC"/>
        <s v="DAVITA SOUTHERN CRESCENT DIALYSIS CENTER"/>
        <s v="FMCNA VILLA RICA"/>
        <s v="RAI CARE CENTER PATTERSON"/>
        <s v="DAVITA SPIVEY PERITONEAL AND HOME DIALYSIS CENTER"/>
        <s v="DCI BOXWOOD PLACE"/>
        <s v="BIOMEDICAL APPLICATION OF INDIANA"/>
        <s v="US RENAL CARE GRAY DIALYSIS"/>
        <s v="DAVITA MEDLOCK BRIDGE DIALYSIS"/>
        <s v="NORTH GWINNETT DIALYSIS"/>
        <s v="NRA PALMETTO"/>
        <s v="DAVITA ARLINGTON HEIGHTS PD"/>
        <s v="DAVITA NORTH HENRY DIALYSIS"/>
        <s v="FRESENIUS MEDICAL CARE RIVER CITY"/>
        <s v="DAVITA UNION CITY DIALYSIS"/>
        <s v="DAVITA ATHENS EAST DIALYSIS"/>
        <s v="DAVITA SOUTHSTAR ADAMSVILLE DIALYSIS"/>
        <s v="NRA - VALDOSTA (NORTH) GEORGIA"/>
        <s v="FRESENIUS MEDICAL CARE EVANS"/>
        <s v="DAVITA TIFTON DIALYSIS"/>
        <s v="BIOMEDICAL APPLICATIONS OF GEORGIA, INC"/>
        <s v="DAVITA CORDELE DIALYSIS CENTER"/>
        <s v="FRESENIUS MEDICAL CARE DIALYSIS OF GOLDEN ISLES"/>
        <s v="FMC - NEPHROLOGY - LA PORTE"/>
        <s v="LAGRANGE DIALYSIS CLINIC"/>
        <s v="SOUTH HENRY DIALYSIS CENTER"/>
        <s v="FRESENIUS MEDICAL CARE HABERSHAM"/>
        <s v="FRESENIUS MEDICAL CARE RINCON"/>
        <s v="DAVITA KIDNEY DIALYSIS CENTER"/>
        <s v="DAVITA SNELLVILLE DIALYSIS"/>
        <s v="DAVITA ARBOR PLACE DIALYSIS"/>
        <s v="DAVITA KENNESTONE DIALYSIS"/>
        <s v="DAVITA POOLER DIALYSIS"/>
        <s v="FKC - BLOOMINGTON HOME"/>
        <s v="DAVITA EDGEMONT DIALYSIS"/>
        <s v="DIALYSIS CARE CENTER-BEVERLY"/>
        <s v="DAVITA DOWNERS GROVE HOME TRAINING"/>
        <s v="DAVITA SHAMROCK DIALYSIS"/>
        <s v="MADISON KIDNEY CENTER"/>
        <s v="DAVITA PEACHTREE CITY DIALYSIS"/>
        <s v="NORTHWESTERN MEDICAL FACILITY FOUNDATION DIALYSIS CENTER"/>
        <s v="DAVITA SATILLA RIVER DIALYSIS"/>
        <s v="COMMERCE KIDNEY CENTER"/>
        <s v="FMC CROSSROADS"/>
        <s v="DAVITA CLASSIC CITY DIALYSIS"/>
        <s v="HAPEVILLE DIALYSIS CENTER"/>
        <s v="EMORY DIALYSIS LLC"/>
        <s v="DAVITA TRC CHILDREN'S DIALYSIS CENTER"/>
        <s v="EMORY DIALYSIS, LLC"/>
        <s v="DAVITA CONYERS DIALYSIS"/>
        <s v="DAVITA COLONIAL SPRINGS DIALYSIS"/>
        <s v="FRESENIUS MEDICAL CARE HIRAM"/>
        <s v="DAVITA MAGNOLIA OAKS DIALYSIS"/>
        <s v="DSI MACON PINE STREET DIALYSIS"/>
        <s v="DSI - DIALYSIS - LA PORTE"/>
        <s v="DSI MILLEDGEVILLE DIALYSIS"/>
        <s v="FRESENIUS KIDNEY CARE MABLETON"/>
        <s v="FMC HONEY CREEK"/>
        <s v="DAVITA FLOSSMORE HOME DIALYSIS"/>
        <s v="RAI CARE CENTERS OF STOCKBRIDGE"/>
        <s v="RAI CARE CENTERS FAYETTEVILLE"/>
        <s v="RENAL CARE PARTNERS OF CUMMING"/>
        <s v="DAVITA NORTH CARROLLTON DIALYSIS"/>
        <s v="LAKE HARTWELL KIDNEY CENTER"/>
        <s v="DUBLIN DIALYSIS CENTER"/>
        <s v="RENAL CARE PARTNERS OF ROSWELL"/>
        <s v="LAKE OCONEE DIALYSIS"/>
        <s v="ELLENWOOD DIALYSIS CENTER"/>
        <s v="DAVITA DARIEN DIALYSIS"/>
        <s v="FRESENIUS MEDICAL CARE ACWORTH"/>
        <s v="RELIANT RENAL CARE GEORGIA, LLC"/>
        <s v="DAVITA BUCKHEAD HOME TRAINING"/>
        <s v="DAVITA SUNRISE ON CENTRAL DIALYSIS"/>
        <s v="KIDNEY CENTER OF NORTH GEORGIA, LLC"/>
        <s v="VALPARAISO DIALYSIS"/>
        <s v="DAVITA SPEEDWAY DIALYSIS"/>
        <s v="DIALYZE DIRECT IN, LLC"/>
        <s v="USRC MHP, LLC"/>
        <s v="FRESENIUS KIDNEY CARE NORTH ELKHART"/>
        <s v="DIALYSIS CARE CENTER MERRILLVILLE LLC"/>
        <s v="DAVITA LAKE HARTWELL DIALYSIS"/>
        <s v="DAVITA MCDUFFIE DIALYSIS"/>
        <s v="DAVITA TROUP COUNTY DIALYSIS"/>
        <s v="DAVITA SAVANNAH GATEWAY DIALYSIS"/>
        <s v="DSI CONYERS, LLC"/>
        <s v="FRESENIUS MEDICAL CARE BERKELEY LAKE, LLC"/>
        <s v="DAVITA WALTON COUNTY DIALYSIS"/>
        <s v="DSI KENNESAW LLC"/>
        <s v="RENAL CAREPARTNERS OF GRIFFIN LLC"/>
        <s v="DAVITA WEST HIRAM DIALYSIS"/>
        <s v="DAVITA TURNER HILL DIALYSIS"/>
        <s v="DAVITA MCFARLAND DIALYSIS"/>
        <s v="HEPHZIBAH DIALYSIS CLINIC LLC"/>
        <s v="DAVITA TOTAL RENAL CARE, INC."/>
        <s v="DAVITA VICTORY DIALYSIS"/>
        <s v="DAVITA TRI COUNTY DIALYSIS"/>
        <s v="USRC ADVANCED HOME THERAPIES, LLC"/>
        <s v="DIALYSIS CLINIC, INC. - CAMP CREEK"/>
        <s v="FRESENIUS MEDICAL CARE - CHAPEL HILL"/>
        <s v="DAVITA MERIWETHER GREENVILLE DIALYSIS"/>
        <s v="USRC VOLDOSTA HOME PROGRAM, LLC"/>
        <s v="DAVITA NEWTON COUNTY DIALYSIS"/>
        <s v="DAVITA SUMTER COUNTY DIALYSIS"/>
        <s v="ATHENS RENAL CENTER, LLC"/>
        <s v="GEORGIA KIDNEY INSTITUTE, LLC"/>
        <s v="FRESENIUS MEDICAL CARE BRASELTON, LLC"/>
        <s v="DAVITA SAVANNAH RIVERSIDE AT HOME"/>
        <s v="BIO-MEDICAL APPLICATIONS OF GEORGIA,LLC"/>
        <s v="DAVITA COLUMBUS HOME TRAINING (PD/HHD)"/>
        <s v="DAVITA LOCUST GROVE DIALYSIS"/>
        <s v="JOHN H. STROGER JR.HOSPITAL OF COOK COUNTY"/>
        <s v="USRC WINDER, LLC"/>
        <s v="DAVITA DANVILLE HOME TRAINING"/>
        <s v="WARNER ROBINS DIALYSIS CENTER, LLC"/>
        <s v="FRESENIUS MEDICAL CARE JONESBORO, LLC"/>
        <s v="DIALYSIS CARE CENTER - MCHENRY"/>
        <s v="FMC - SPRINGFIELD EAST"/>
        <s v="DAVITA FORD CITY DIALYSIS"/>
        <s v="DAVITA SALT CREEK DIALYSIS"/>
        <s v="FKC - ELGIN"/>
        <s v="MACON SOUTHSIDE DIALYSIS CENTER, LLC"/>
        <s v="DSI WAHIAWA DIALYSIS CENTER"/>
        <s v="DSI HONOLULU DIALYSIS CENTER"/>
        <s v="DSI - WINDWARD DIALYSIS CENTER"/>
        <s v="DSI ALOHA DIALYSIS CENTER"/>
        <s v="FMC LANAI COMMUNITY DIALYSIS CENTER"/>
        <s v="HILO DIALYSIS"/>
        <s v="DSI - KAPOLEI DIALYSIS CENTER"/>
        <s v="UPH - HOME DIALYSIS CLINIC"/>
        <s v="DSI - PEARLRIDGE DIALYSIS CENTER"/>
        <s v="MAUI DIALYSIS FACILITY"/>
        <s v="KAUAI DIALYSIS FACILITY"/>
        <s v="LEEWARD DIALYSIS FACILITY"/>
        <s v="KONA DIALYSIS"/>
        <s v="WAIANAE DIALYSIS"/>
        <s v="INNOVATIVE HOME DIALYSIS OF GEORGIA, LLC"/>
        <s v="KAHANA DIALYSIS"/>
        <s v="WEST KAUAI DIALYSIS"/>
        <s v="DAVITA BRICKYARD DIALYSIS"/>
        <s v="MOLOKAI DIALYSIS FACILITY"/>
        <s v="SIEMSEN DIALYSIS FACILITY"/>
        <s v="NORTH HAWAII DIALYSIS"/>
        <s v="KAIMUKI DIALYSIS"/>
        <s v="DSI KAPAHULU DIALYSIS CENTER"/>
        <s v="FMC - AVANTUS HOME THERAPY"/>
        <s v="WAIPAHU DIALYSIS"/>
        <s v="DSI KOOLAU DIALYSIS CENTER"/>
        <s v="LIBERTY DIALYSIS HAWAII KAILUA DIALYSIS FACILITY"/>
        <s v="DSI WAIPAHU DIALYSIS"/>
        <s v="DAVITA RAINBOW WAILUKU DIALYSIS"/>
        <s v="LIBERTY DIALYSIS HAWAII"/>
        <s v="DAVITA RAINBOW DIALYSIS LAHAINA"/>
        <s v="US RENAL CARE WEST OAHU DIALYSIS"/>
        <s v="LIBERTY DIALYSIS HAWAII - HAWAII SALT LAKE"/>
        <s v="LIBERTY DIALYSIS HAWAII MILILANI"/>
        <s v="BEAR LAKE DIALYSIS CENTER"/>
        <s v="GEM STATE REGIONAL DIALYSIS CENTER"/>
        <s v="DAVITA NAMPA DIALYSIS CENTER"/>
        <s v="DAVITA TABLE ROCK DIALYSIS CENTER"/>
        <s v="DAVITA BURLEY DIALYSIS CENTER"/>
        <s v="DAVITA TWIN FALLS DIALYSIS CENTER"/>
        <s v="FMC POST FALLS DIALYSIS UNIT"/>
        <s v="YELLOWSTONE DIALYSIS CENTER"/>
        <s v="IDAHO KIDNEY CENTER - POCATELLO"/>
        <s v="LIBERTY DIALYSIS - MERIDIAN"/>
        <s v="DAVITA TREASURE VALLEY DIALYSIS CENTER"/>
        <s v="LIBERTY DIALYSIS - IDAHO FALLS"/>
        <s v="IDAHO KIDNEY CENTER - BLACKFOOT"/>
        <s v="LIBERTY DIALYSIS - NAMPA"/>
        <s v="DAVITA CALDWELL DIALYSIS CENTER"/>
        <s v="DSI HAYDEN DIALYSIS"/>
        <s v="FMC PALOUSE"/>
        <s v="DAVITA MOSCOW DIALYSIS"/>
        <s v="LIBERTY DIALYSIS - SANDPOINT"/>
        <s v="LIBERTY DIALYSIS - CALDWELL"/>
        <s v="FMC HAYDEN LAKE"/>
        <s v="DAVITA VINCENNES HOME DIALYSIS"/>
        <s v="MAGIC VALLEY KIDNEY CENTER"/>
        <s v="LIBERTY DIALYSIS - BOISE"/>
        <s v="DSI POST FALLS DIALYSIS"/>
        <s v="LEWIS-CLARK KIDNEY CENTER, LLC"/>
        <s v="FMC - IRVINGTON"/>
        <s v="DAVITA SYRINGA HOME TRAINING ID"/>
        <s v="MT SINAI HOSP MED CTR RENAL UNIT"/>
        <s v="DIALYSIS - UNIVERSITY OF ILLINOIS HOSPITAL"/>
        <s v="LOYOLA CENTER FOR DIALYSIS"/>
        <s v="KAISER PERMANENTE - SKYPORT"/>
        <s v="FMC - NEOMEDICA - NORTH KILPATRICK"/>
        <s v="062311 THE CHILDRENS HOSPITAL KIDNEY CTR."/>
        <s v="FMC - LOOP"/>
        <s v="FMC - DOWNERS GROVE DIALYSIS CENTER"/>
        <s v="FMC - OAK PARK DIALYSIS UNIT"/>
        <s v="DAVITA LOOP RENAL CENTER"/>
        <s v="FRESENIUS MEDICAL CARE SUMMIT LLC"/>
        <s v="FMC - ELK GROVE DIALYSIS CTR"/>
        <s v="FMC - SOUTHSIDE DIALYSIS CENTER"/>
        <s v="FMC - DUPAGE WEST"/>
        <s v="DAVITA EVANSTON RENAL CENTER"/>
        <s v="FMC - CARBONDALE"/>
        <s v="FMC - AURORA DIALYSIS CENTER"/>
        <s v="FMC - JACKSON PARK DIALYSIS CENTER"/>
        <s v="FMC - SOUTH SUBURBAN"/>
        <s v="USRC - SCOTTSDALE DIALYSIS"/>
        <s v="MUNSTER DIALYSIS CENTER"/>
        <s v="FMC - SOUTH CHICAGO"/>
        <s v="FMC - WESTCHESTER"/>
        <s v="FMC - NORRIDGE"/>
        <s v="FMC - ROGERS PARK"/>
        <s v="FMC - WEST BELMONT"/>
        <s v="FMC - BRIDGEPORT"/>
        <s v="FMC - ROLLING MEADOWS"/>
        <s v="FMC - QUAD CITIES"/>
        <s v="DAVITA METRO EAST DIALYSIS"/>
        <s v="DAVITA LINCOLN PARK DIALYSIS"/>
        <s v="DAVITA EMERALD DIALYSIS"/>
        <s v="FMC - WEST SUBURBAN DIALYSIS CENTER"/>
        <s v="FMC - NORTHCENTER DIALYSIS"/>
        <s v="SHIFA DIALYSIS"/>
        <s v="FKC - BERWYN"/>
        <s v="DAVITA LOGAN SQUARE DIALYSIS"/>
        <s v="FMC - SOUTHWEST ILLINOIS"/>
        <s v="FKC - WEST METRO DIALYSIS"/>
        <s v="DAVITA GRANITE CITY DIALYSIS CENTER"/>
        <s v="VILLA PARK HOME DIALYSIS"/>
        <s v="FMC - CRESTWOOD"/>
        <s v="DAVITA IRVING PARK DIALYSIS"/>
        <s v="FMC - BLUE ISLAND DIALYSIS CENTER"/>
        <s v="CIRCLE MEDICAL MANAGEMENT"/>
        <s v="DAVITA MOUNT VERNON DIALYSIS"/>
        <s v="MEMORIAL REGIONAL HOSP - PEDIATRIC DIALYSIS"/>
        <s v="SHANDS HOSPITAL - PEDIATRIC DIALYSIS"/>
        <s v="TAMPA GENERAL HOSPITAL ESRD"/>
        <s v="FMC - NEOMEDICA - SOUTH HOLLAND"/>
        <s v="DAVITA SOUTH HOLLAND RENAL CENTER"/>
        <s v="FMC - RAI - CENTRE WEST SPRINGFIELD"/>
        <s v="FMC - HOFFMAN ESTATES"/>
        <s v="DAVITA OLYMPIA FIELDS DIALYSIS CENTER"/>
        <s v="ANGEL CARE CENTER LLC"/>
        <s v="FMC - GURNEE"/>
        <s v="FMC - ORLAND PARK"/>
        <s v="FMC - GLENVIEW DIALYSIS CENTER"/>
        <s v="DAVITA LAKE COUNTY DIALYSIS SERVICES"/>
        <s v="DAVITA SUN HEALTH DIALYSIS"/>
        <s v="FMC - ZION"/>
        <s v="DAVITA OWEN CENTER HOME TRAINING"/>
        <s v="FMC - MOUNT PROSPECT"/>
        <s v="CHANNAHON HOME DIALYSIS"/>
        <s v="FKC - WOODRIDGE"/>
        <s v="FMC - NEOMEDICA - MELROSE PARK"/>
        <s v="JOHNS HOPKINS ALL CHILDREN'S HOSPITAL DIALYSIS"/>
        <s v="FMC - GARFIELD"/>
        <s v="FMC - REGENCY PARK"/>
        <s v="FMC - NILES"/>
        <s v="DAVITA SAUGET DIALYSIS"/>
        <s v="FMC - EAST PEORIA DIALYSIS"/>
        <s v="FMC - MCLEAN COUNTY"/>
        <s v="FMC - SPRING VALLEY"/>
        <s v="FMC - OF SPOON RIVER"/>
        <s v="FMC - MARQUETTE PARK"/>
        <s v="FOX VALLEY DIALYSIS LTD"/>
        <s v="FMC - PRAIRIE"/>
        <s v="FMC - CENTRAL ILLINOIS PEKIN"/>
        <s v="FMC - SOUTH SHORE"/>
        <s v="FMC - SALINE COUNTY"/>
        <s v="FMC - PEORIA DOWNTOWN"/>
        <s v="DAVITA COUNTRY HILLS DIALYSIS"/>
        <s v="062589-KIDNEY CENTER OF THE ROCKIES"/>
        <s v="FMC - OTTAWA DIALYSIS"/>
        <s v="DAVITA WAUKEGAN RENAL CENTER"/>
        <s v="FMC - MIDWEST - KEWANEE"/>
        <s v="FMC - GALESBURG"/>
        <s v="DAVITA EFFINGHAM DIALYSIS"/>
        <s v="DAVITA JACKSONVILLE DIALYSIS"/>
        <s v="DAVITA LINCOLN DIALYSIS"/>
        <s v="DAVITA LITCHFIELD DIALYSIS"/>
        <s v="DAVITA MACON COUNTY DIALYSIS"/>
        <s v="DAVITA MATTOON DIALYSIS"/>
        <s v="DAVITA SPRINGFIELD CENTRAL DIALYSIS"/>
        <s v="DAVITA TAYLORVILLE DIALYSIS"/>
        <s v="FMC - CHAMPAIGN - URBANA DIALYSIS CENTER"/>
        <s v="FMC - RANDOLPH COUNTY"/>
        <s v="DAVITA SPRINGFIELD MONTVALE DIALYSIS"/>
        <s v="USRC MICHIGAN CITY DIALYSIS"/>
        <s v="FMC - MACOMB"/>
        <s v="RCG MERCY DES MOINES LLC"/>
        <s v="FMC - DUQUOIN"/>
        <s v="FMC - PLAINFIELD NORTH"/>
        <s v="FMC - NORTHWESTERN"/>
        <s v="DAVITA CARPENTERSVILLE DIALYSIS"/>
        <s v="DAVITA DECATUR EAST WOOD DIALYSIS"/>
        <s v="NEPHRON DIALYSIS CENTER, LTD."/>
        <s v="FMC - GREENWOOD AVENUE DIALYSIS CENTER"/>
        <s v="FMC - NORTH AVENUE DIALYSIS CENTER"/>
        <s v="FMC - DIALYSIS CENTERS OF AMERICA-ILLINOIS"/>
        <s v="FMC - BOLINGBROOK DIALYSIS"/>
        <s v="FMC - DUPAGE PERITONEAL DIALYSIS SERVICES"/>
        <s v="FRESENIUS MEDICAL CARE CHICAGOLAND, LLC"/>
        <s v="DAVITA BENTON DIALYSIS"/>
        <s v="HOME DIALYSIS SERVICES ELK GROVE, LLC"/>
        <s v="HOME DIALYSIS SERVICES NORTH CHICAGO, LLC"/>
        <s v="HOME DIALYSIS SERVICES FRANKFORT, LLC"/>
        <s v="DAVITA CENTRALIA DIALYSIS"/>
        <s v="FMC - PONTIAC"/>
        <s v="FMC - ELMHURST DIALYSIS CENTER"/>
        <s v="FMC - PEORIA NORTH"/>
        <s v="TRI CITIES DIALYSIS LLC"/>
        <s v="DAVITA STONECREST DIALYSIS"/>
        <s v="FMC - NEOMEDICA - ROUND LAKE"/>
        <s v="FMC - GLENDALE HEIGHTS DIALYSIS CENTER"/>
        <s v="DIALYSIS CENTER OF AMERICA ILLINOIS DBA RENAL CARE GROUP MID AMERICA SKOKIE"/>
        <s v="DAVITA ALTON DIALYSIS"/>
        <s v="DAVITA RUSHVILLE DIALYSIS"/>
        <s v="FMC - MIDAMERICA EVANSTON"/>
        <s v="DAVITA HAZEL CREST RENAL CENTER"/>
        <s v="DIALYZE DIRECT IL - SHELBYVILLE"/>
        <s v="BAPTIST MEDICAL CENTER - PEDIATRIC DIALYSIS"/>
        <s v="DANVILLE DIALYSIS SERVICES, LLC"/>
        <s v="FMC - WILLIAMSON COUNTY"/>
        <s v="DAVITA ARLINGTON HEIGHTS RENAL CENTER"/>
        <s v="FMC - ALSIP DIALYSIS CENTER"/>
        <s v="FMC - DIALYSIS SERVICES OF CONGRESS PARKWAY"/>
        <s v="DAVITA QUAD COUNTIES DIALYSIS"/>
        <s v="HOME DIALYSIS SERVICES - FOX VALLEY LLC"/>
        <s v="FMC - WILLOWBROOK"/>
        <s v="DAVITA ILLINI RENAL DIALYSIS"/>
        <s v="DAVITA MARYVILLE DIALYSIS"/>
        <s v="DAVITA CHICAGO HEIGHTS DIALYSIS"/>
        <s v="DAVITA JERSEYVILLE DIALYSIS"/>
        <s v="FMC - BREESE DIALYSIS"/>
        <s v="DAVITA BEVERLY DIALYSIS"/>
        <s v="DAVITA SYCAMORE DIALYSIS"/>
        <s v="DAVITA CHURCHVIEW DIALYSIS"/>
        <s v="FMC - BURBANK"/>
        <s v="MIAMI CHILDRENS HOSP DIALYSIS UNIT"/>
        <s v="HEWELL KIDS KIDNEY CENTER AT ORLANDO HEALTH"/>
        <s v="DAVITA MARENGO CITY DIALYSIS"/>
        <s v="MAPLE AVENUE KIDNEY CENTER"/>
        <s v="FMC - QUAD CITITES"/>
        <s v="DAVITA ROCKFORD DIALYSIS"/>
        <s v="DAVITA WHITESIDE DIALYSIS"/>
        <s v="FMC - NEPHROLOGY  - BLACKTHORN"/>
        <s v="DAVITA MONTCLARE DIALYSIS CENTER"/>
        <s v="DAVITA CARMEL HEALTH AND LIVING DIALYSIS"/>
        <s v="DAVITA BUFFALO GROVE DIALYSIS"/>
        <s v="DAVITA DIXON KIDNEY CENTER"/>
        <s v="FMC - CENTRAL IL. BLOOMINGTON PD"/>
        <s v="FMC - AUSTIN COMMUNITY KIDNEY CENTER"/>
        <s v="DAVITA SCHAUMBURG RENAL CENTER"/>
        <s v="FMC-VINCENNES"/>
        <s v="CONCERTO DIALYSIS"/>
        <s v="062593-FRESENIUS MEDICAL CARE DIALYIS SERVICES COLORA"/>
        <s v="FMC - OTTAWA HOME DIALYSIS"/>
        <s v="NEW HAVEN HOME DIALYSIS"/>
        <s v="FMC - ALEDO"/>
        <s v="DAVITA MT GREENWOOD DIALYSIS"/>
        <s v="DAVITA STONY CREEK DIALYSIS"/>
        <s v="ARA - SOUTH BARRINGTON DIALYSIS CENTER"/>
        <s v="CENTER FOR RENAL REPLACEMENT, LLC"/>
        <s v="ARA - CRYSTAL LAKE DIALYSIS CENTER"/>
        <s v="DAVITA ROXBURY DIALYSIS CENTER"/>
        <s v="DAVITA LAKE VILLA DIALYSIS"/>
        <s v="FMC - MERRIONETTE PARK"/>
        <s v="DAVITA LITTLE VILLAGE DIALYSIS"/>
        <s v="FKC - LAKE BLUFF"/>
        <s v="FMC - ROSS DIALYSIS - ENGLEWOOD"/>
        <s v="DAVITA MANTENO DIALYSIS"/>
        <s v="HOME DIALYSIS SERVICES MERRILLVILLE, LLC"/>
        <s v="FMC - OF MCHENRY"/>
        <s v="FMC - ANTIOCH"/>
        <s v="DAVITA OLNEY DIALYSIS CENTER"/>
        <s v="FMC - QUAD CITIES KIDNEY CENTER SILVIS, LLC"/>
        <s v="DIALYSIS DIRECT - OAK PARK"/>
        <s v="FMC - OSWEGO"/>
        <s v="FMC - NAPERVILLE NORTH DIALYSIS CENTER"/>
        <s v="FMC - NA LAKEVIEW DIALYSIS"/>
        <s v="FMC - CHICAGO WESTSIDE DIALYSIS"/>
        <s v="DIALYZE DIRECT IL - WASHINGTON"/>
        <s v="DAVITA KANKAKEE COUNTY DIALYSIS"/>
        <s v="DAVITA MARYVILLE HOME DIALYSIS"/>
        <s v="DAVITA WAYNE COUNTY DIALYSIS"/>
        <s v="FKC - MOKENA DIALYSIS"/>
        <s v="FMC - ROSELAND"/>
        <s v="FMC - UPTOWN"/>
        <s v="DAVITA VANDALIA DIALYSIS"/>
        <s v="FMC - STREATOR"/>
        <s v="DAVITA MATTESON HT AT HOME DIALYSIS"/>
        <s v="DAVITA HARVEY DIALYSIS"/>
        <s v="DIALYZE DIRECT IL - ELK GROVE"/>
        <s v="WARNER DIALYSIS CENTER SPENCER"/>
        <s v="PEDIATRICS DIALYSIS SERVICE AT WESLEY"/>
        <s v="FMC - SANDWICH DIALYSIS, LLC"/>
        <s v="DAVITA EDWARDSVILLE DIALYSIS"/>
        <s v="FMC - WEST CHICAGO DIALYSIS CENTER"/>
        <s v="FMC - OF METROPOLIS"/>
        <s v="FMC - PLAINFIELD"/>
        <s v="DAVITA PITTSFIELD DIALYSIS"/>
        <s v="YORKVILLE DIALYSIS CENTER LLC"/>
        <s v="FMC - DEERFIELD DIALYSIS CENTER"/>
        <s v="DAVITA ADAMS COUNTY DIALYSIS"/>
        <s v="DAVITA BIG OAKS DIALYSIS"/>
        <s v="FMC - MIDWAY DIALYSIS"/>
        <s v="DAVITA ROBINSON DIALYSIS"/>
        <s v="DAVITA COBBLESTONE DIALYSIS"/>
        <s v="DAVITA SALEM HOME TRAINING"/>
        <s v="DAVITA CRYSTAL SPRINGS DIALYSIS"/>
        <s v="FMC - ABERDEEN"/>
        <s v="DAVITA KENWOOD DIALYSIS"/>
        <s v="DAVITA STONY ISLAND DIALYSIS"/>
        <s v="DAVITA COMPREHENSIVE RENAL CARE - MICHIGAN CITY"/>
        <s v="DAVITA WEST LAWN DIALYSIS"/>
        <s v="DAVITA WOODLAWN DIALYSIS"/>
        <s v="FMC - LOMBARD DIALYSIS"/>
        <s v="FMC - PALATINE DIALYSIS CENTER"/>
        <s v="LAKEVIEW HOME DIALYSIS"/>
        <s v="FMC - STEGER DIALYSIS"/>
        <s v="FMC - OF ELGIN"/>
        <s v="FMC - WAUKEGAN HARBOR"/>
        <s v="DAVITA GRAND CROSSING DIALYSIS"/>
        <s v="FMC - WEST BATAVIA"/>
        <s v="PEDIATRIC DIALYSIS UNIT AT UCSF"/>
        <s v="FMC - WEST WILLOW"/>
        <s v="FMC - MUNDELEIN"/>
        <s v="DAVITA PALOS PARK DIALYSIS"/>
        <s v="DAVITA SPRINGFIELD SOUTH DIALYSIS"/>
        <s v="FMC - RIVER FOREST DIALYSIS"/>
        <s v="DAVITA BARRINGTON CREEK DIALYSIS"/>
        <s v="ARA - MCHENRY DIALYSIS CENTER"/>
        <s v="USRC - STREAMWOOD DIALYSIS"/>
        <s v="FMC - DEKALB COUNTY DIALYSIS"/>
        <s v="FMC - JOLIET"/>
        <s v="DAVITA MORRIS DIALYSIS"/>
        <s v="DAVITA RENAL CENTER OF NEW LENOX"/>
        <s v="DAVITA RENAL CENTER WEST JOLIET"/>
        <s v="FMC - CHATHAM"/>
        <s v="DAVITA GLEN DIALYSIS"/>
        <s v="DAVITA BRAZIL DIALYSIS"/>
        <s v="DAVITA LA PORTE DIALYSIS"/>
        <s v="DAVITA DRIFTWOOD DIALYSIS"/>
        <s v="DAVITA CRIMSON RIDGE HOME TRAINING (PD)"/>
        <s v="COMMUNITY DIALYSIS CENTER - CLOVIS"/>
        <s v="USRC - BOLINGBROOK"/>
        <s v="USRC - OAKBROOK, LLC"/>
        <s v="DIALYZE DIRECT IL - GLEN ELLYN"/>
        <s v="DAVITA SHILOH DIALYSIS"/>
        <s v="FMC - CICERO"/>
        <s v="USRC - VILLA PARK DIALYSIS"/>
        <s v="FMC - SOUTH DEERING DIALYSIS"/>
        <s v="SAH DIALYSIS CLINIC @26TH ST"/>
        <s v="IROQUOIS KIDNEY CENTER"/>
        <s v="DAVITA TIMBER CREEK"/>
        <s v="FMC - OAK FOREST"/>
        <s v="FMC - NAPERBROOK"/>
        <s v="FMC - LOGAN SQUARE"/>
        <s v="DAVITA TAZEWELL COUNTY DIALYSIS"/>
        <s v="DAVITA LAWNDALE DIALYSIS"/>
        <s v="HOME DIALYSIS SERVICES OLYMPIA FIELDS LLC"/>
        <s v="DAVITA RED BUD DIALYSIS"/>
        <s v="AFFILIATED DIALYSIS OF JOLIET"/>
        <s v="FMC - DES PLAINES"/>
        <s v="DAVITA JOLIET HOME DIALYSIS (PD ONLY)"/>
        <s v="DAVITA GARFIELD KIDNEY CENTER"/>
        <s v="KAISER HEALTH PLAN OF THE MID-ATLANTIC STATES"/>
        <s v="FMC - NORMAL DIALYSIS"/>
        <s v="NX STAGE KIDNEY CARE"/>
        <s v="FMC - WEST FRANKFORT HOME THERAPIES"/>
        <s v="FMC - HIGHLAND"/>
        <s v="DAVITA WEST SIDE DIALYSIS"/>
        <s v="DAVITA CHICAGO RIDGE DIALYSIS"/>
        <s v="MEDICAL DISTRICT HOME DIALYSIS LLC"/>
        <s v="DAVITA BELVIDERE DIALYSIS"/>
        <s v="RENAL CARE PROVIDERS LLC"/>
        <s v="FMC - LEMONT"/>
        <s v="FMC - SUMMIT"/>
        <s v="RENVIVA, LLC"/>
        <s v="DAVITA MACHESNEY PARK DIALYSIS"/>
        <s v="DAVITA ALSIP HT AT HOME"/>
        <s v="DAVITA WINDSOR HEIGHTS DIALYSIS"/>
        <s v="DAVITA TINLEY PARK DIALYSIS"/>
        <s v="DAVITA NORTHSIDE HOME TRAINING"/>
        <s v="DAVITA VERMILION COUNTY DIALYSIS"/>
        <s v="DAVITA MONTGOMERY COUNTY DIALYSIS"/>
        <s v="AFFILIATED DIALYSIS OF MORRIS"/>
        <s v="DAVITA WASHINGTON CENTER FOR AGING"/>
        <s v="FRESENIUS MEDICAL CARE CHIGACOGLAND, LLC"/>
        <s v="DAVITA CALUMET CITY DIALYSIS"/>
        <s v="DAVITA O'FALLON DIALYSIS"/>
        <s v="FRESENIUS MEDICAL CARE KOKE MILL LLC"/>
        <s v="FMC - HUMBOLDT PARK"/>
        <s v="DAVITA COLLINSVILLE DIALYSIS"/>
        <s v="FRESENIUS KIDNEY CARE CHICAGOLAND LLC"/>
        <s v="DAVITA FOREST CITY DIALYSIS"/>
        <s v="DCC - OAK LAWN"/>
        <s v="FMC - BEVERLY RIDGE"/>
        <s v="DAVITA HUNTLEY DIALYSIS"/>
        <s v="DCC - OLYMPIA FIELDS"/>
        <s v="USRC - HICKORY HILLS DIALYSIS"/>
        <s v="DAVITA PARK MANOR DIALYSIS"/>
        <s v="FKC - CHICAGO HEIGHTS"/>
        <s v="USRC - WEST CHICAGO DIALYSIS"/>
        <s v="DAVITA WASHINGTON HEIGHTS DIALYSIS"/>
        <s v="FMC - SCHAUMBURG"/>
        <s v="FKC - EAST AURORA"/>
        <s v="DAVITA FOXPOINT DIALYSIS"/>
        <s v="FKC - BELLEVILLE"/>
        <s v="DAVITA KANKAKEE RIVER DIALYSIS"/>
        <s v="DAVITA NORWOOD PARK DIALYSIS"/>
        <s v="FMC - INDIANAPOLIS"/>
        <s v="FMC - GARY DIALYSIS"/>
        <s v="FMC - INDIANAPOLIS-EAST"/>
        <s v="FMC - OHIO VALLEY DIALYSIS CENTER"/>
        <s v="FMC - SOUTHERN INDIANA"/>
        <s v="DAVITA BATESVILLE DIALYSIS"/>
        <s v="FMC - RICHMOND"/>
        <s v="DAVITA PRAIRIEVILLE DIALYSIS"/>
        <s v="FMC - DIALYSIS INSTITUTE OF ANDERSON"/>
        <s v="DAVITA LAWRENCEBURG DIALYSIS CENTER"/>
        <s v="DAVITA MARION COUNTY DIALYSIS"/>
        <s v="FMC - NORTHEAST INDIANA KIDNEY CTR - FORT WAYNE"/>
        <s v="FMC - GRANT COUNTY DIALYSIS"/>
        <s v="FMC - CANAL DIALYSIS"/>
        <s v="FMC - NORTHEAST INDIANA KIDNEY CENTER-WARSAW"/>
        <s v="DAVITA COMPREHENSIVE RENAL CARE - GARY"/>
        <s v="DAVITA COMPREHENSIVE RENAL CARE - HAMMOND"/>
        <s v="DAVITA JASPER DIALYSIS"/>
        <s v="US RENAL CARE- NW INDIANAPOLIS RENAL CENTER"/>
        <s v="FMC - INDIANAPOLIS-NORTH"/>
        <s v="FMC - KOKOMO"/>
        <s v="DAVITA COMPREHENSIVE RENAL CARE - VALPARAISO"/>
        <s v="FMC - NEPHROLOGY - ELKHART"/>
        <s v="FMC - INDIANAPOLIS-WEST"/>
        <s v="FMC - INDIANAPOLIS-SOUTH"/>
        <s v="DAVITA NORTH EVANSVILLE DIALYSIS"/>
        <s v="FKC - CHALMETTE"/>
        <s v="FKC - NORTH THIBODAUX"/>
        <s v="FMC - CROWN POINT"/>
        <s v="FMC - TRI-COUNTIES DIALYSIS CENTER"/>
        <s v="FMC - MERRILLVILLE DIALYSIS CENTER"/>
        <s v="FMC - NORTH HAMMOND"/>
        <s v="DAVITA BLUE RIVER VALLEY RENAL CENTER"/>
        <s v="DCI - INDIANAPOLIS"/>
        <s v="DAVITA COMPREHENSIVE RENAL CARE - MUNSTER"/>
        <s v="FMC - SHELBYVILLE"/>
        <s v="FMC - HENDRICKS COUNTY"/>
        <s v="FMC - MORGAN COUNTY"/>
        <s v="FMC - FLOYD COUNTY"/>
        <s v="FMC - NOBLESVILLE DIALYSIS"/>
        <s v="FMC - COLUMBUS BARTHOLOMEW"/>
        <s v="FMC-INDIANAPOLIS MIDTOWN"/>
        <s v="DAVITA COMPREHENSIVE RENAL CARE - EAST CHICAGO"/>
        <s v="FMC - NEOMEDICA - MUNSTER"/>
        <s v="FMC - EAST CHICAGO DIALYSIS CENTER"/>
        <s v="FMC - PORTAGE DIALYSIS CENTER"/>
        <s v="FMC - GREENFIELD"/>
        <s v="FMC - SEYMOUR"/>
        <s v="DAVITA DAVIESS COUNTY DIALYSIS"/>
        <s v="DAVITA EAST EVANSVILLE DIALYSIS"/>
        <s v="FMC - TERRE HAUTE NORTH"/>
        <s v="US RENAL CARE-GREENWOOD RENAL CENTER"/>
        <s v="FMC - DIALYSIS SERVICES OF SALEM"/>
        <s v="DAVITA TELL CITY CENTER"/>
        <s v="NANTUCKET COTTAGE HOSPITAL"/>
        <s v="U-MASS MEMORIAL HEALTH CARE SYSTEMS"/>
        <s v="FMC - DUPONT DIALYSIS"/>
        <s v="FMC -  LINTON"/>
        <s v="FMC - BLOOMINGTON MONROE"/>
        <s v="DAVITA MERRILLVILLE DIALYSIS"/>
        <s v="FMC -  SPENCER"/>
        <s v="FMC - HUNTINGTON DIALYSIS"/>
        <s v="FMC- LOGANSPORT DIALYSIS"/>
        <s v="FMC - SHADELAND STATION"/>
        <s v="FMC - CONNERSVILLE"/>
        <s v="DAVITA QUEEN ANNE HOME TRAINING"/>
        <s v="DAVITA NEW ALBANY DIALYSIS"/>
        <s v="FMC - TERRE HAUTE SOUTH"/>
        <s v="DAVITA VINCENNES DIALYSIS"/>
        <s v="FMC - CIRCLE CITY"/>
        <s v="FMC - LAWRENCE COUNTY"/>
        <s v="MARTHA'S VINEYARD HOSPITAL"/>
        <s v="DSI - COFFEE CREEK DIALYSIS"/>
        <s v="DAVITA WESTVIEW DIALYSIS"/>
        <s v="DAVITA LAFAYETTE HOME DIALYSIS"/>
        <s v="FMC - LIBERTY DIALYSIS - CRAWFORDSVILLE"/>
        <s v="FMC - LIBERTY DIALYSIS - LAFAYETTE II"/>
        <s v="FMC - LIBERTY DIALYSIS - MONTICELLO"/>
        <s v="DAVITA FRANKLIN (IN) AT HOME"/>
        <s v="US RENAL CARE-DALEVILLE"/>
        <s v="FMC NEW CASTLE"/>
        <s v="FMC - WINCHESTER IN"/>
        <s v="DSI - NORTH MUNCIE"/>
        <s v="DSI - KNOX DIALYSIS"/>
        <s v="FMC - CARMEL"/>
        <s v="FMC - LIBERTY DIALYSIS - LEBANON, LLC"/>
        <s v="FMC - NEPHROLOGY - MARSHALL COUNTY"/>
        <s v="DSI - NORTH GRANVILLE DIALYSIS CLINIC"/>
        <s v="DAVITA GREENSBURG DIALYSIS"/>
        <s v="FKC - WASHINGTON PARISH"/>
        <s v="DAVITA INDY SOUTH DIALYSIS"/>
        <s v="FKC - NEW ORLEANS UPTOWN"/>
        <s v="FKC - HOUMA HOME PROGRAM"/>
        <s v="US RENAL CARE KOKOMO DIALYSIS"/>
        <s v="FMC - GREENCASTLE"/>
        <s v="DAVITA CORYDON DIALYSIS CENTER"/>
        <s v="DAVITA CARMEL DIALYSIS"/>
        <s v="FMC - FRANKLIN"/>
        <s v="FMC - CORYDON"/>
        <s v="FMC - LIBERTY DIALYSIS - HAMMOND"/>
        <s v="FMC - TREE CITY DIALYSIS"/>
        <s v="DAVITA KENDALLVILLE RENAL CENTER"/>
        <s v="FMC - ELWOOD"/>
        <s v="DAVITA ST. JOHN DIALYSIS"/>
        <s v="DAVITA CHESTERTON DIALYSIS"/>
        <s v="DAVITA PRINCETON DIALYSIS"/>
        <s v="DAVITA PORTAGE DIALYSIS"/>
        <s v="FMC - HOBART"/>
        <s v="FMC - DYER"/>
        <s v="FMC - MUNCIE DIALYSIS"/>
        <s v="US RENAL CARE LAFAYETTE DIALYSIS"/>
        <s v="DAVITA NORTH VERNON DIALYSIS"/>
        <s v="DAVITA PLAINFIELD RENAL CENTER"/>
        <s v="FMC - PERU DIALYSIS"/>
        <s v="FMC - WELLS COUNTY"/>
        <s v="FMC - SCOTT COUNTY DIALYSIS"/>
        <s v="DAVITA HOOSIER HILLS DIALYSIS"/>
        <s v="FMC -  NEPHROLOGY - GOSHEN"/>
        <s v="DAVITA NEWBURGH DIALYSIS"/>
        <s v="DAVITA AVON DIALYSIS"/>
        <s v="DAVITA SCOTTSBURG DIALYSIS"/>
        <s v="DAVITA FORT WAYNE SOUTH"/>
        <s v="DAVITA FORT WAYNE WEST DIALYSIS"/>
        <s v="DAVITA APPLESEED DIALYSIS"/>
        <s v="DAVITA JEFFERSONVILLE DIALYSIS"/>
        <s v="DAVITA PAOLI DIALYSIS"/>
        <s v="DAVITA SUMMIT CITY DIALYSIS"/>
        <s v="FMC - FISHERS DIALYSIS"/>
        <s v="DAVITA MISHAWAKA DIALYSIS"/>
        <s v="DAVITA BROWNSBURG DIALYSIS"/>
        <s v="DAVITA LA PLATA DIALYSIS"/>
        <s v="DAVITA GOLDEN MILE DIALYSIS"/>
        <s v="BIO-MEDICAL APPLICATIONS OF MASSACHUSETTS INC"/>
        <s v="ARA-HOLYOKE DIALYSIS LLC"/>
        <s v="INDIANA DIALYSIS COMPANY"/>
        <s v="DAVITA EAGLE HIGHLANDS DIALYSIS"/>
        <s v="DAVITA SOUTH BEND WEST DIALYSIS"/>
        <s v="FMC - SOUTH BEND DIALYSIS"/>
        <s v="DAVITA INDY EAST DIALYSIS"/>
        <s v="DAVITA ELKHART"/>
        <s v="DAVITA MUNCIE DIALYSIS"/>
        <s v="DAVITA SPRING STREET DIALYSIS"/>
        <s v="FMC - VIGO COUNTY"/>
        <s v="DAVITA IRISH AT HOME"/>
        <s v="FMC - GRIFFITH"/>
        <s v="SCHERERVILLE DIALYSIS CENTER"/>
        <s v="HAMMOND DIALYSIS CENTER"/>
        <s v="MERRILLVILLE NORTH DIALYSIS CENTER"/>
        <s v="DIALYSIS CENTER OF PORTAGE LLC"/>
        <s v="DAVITA THREE RIVERS DIALYSIS"/>
        <s v="DAVITA WHITEWATER VALLEY DIALYSIS"/>
        <s v="UNIV OF MI DIALYSIS - PEDIATRIC"/>
        <s v="DAVITA FORT WAYNE NORTH DIALYSIS"/>
        <s v="DAVITA EAGLES DIALYSIS"/>
        <s v="DAVITA SULLIVAN DIALYSIS"/>
        <s v="DAVITA UNIVERSITY DIALYSIS OF INDY"/>
        <s v="DAVITA HOME DIALYSIS OF INDIANAPOLIS"/>
        <s v="DAVITA METRO POINT DIALYSIS"/>
        <s v="DAVITA TERRE HAUTE DIALYSIS"/>
        <s v="DAVITA FREEDOM DIALYSIS"/>
        <s v="FRESENIUS MEDICAL CARE INDIANA, LLC"/>
        <s v="DAVITA FALL CREEK"/>
        <s v="UNIVERSITY OF IOWA HOSPITAL &amp; CLINICS DIALYSIS"/>
        <s v="MERCY MEDICAL CENTER - CLINTON"/>
        <s v="SAINT ANTHONYS REGIONAL HOSPITAL"/>
        <s v="WAYNE COUNTY HOSPITAL ESRD"/>
        <s v="TRI- STATE DIALYSIS - DUBUQUE"/>
        <s v="DAVITA CENTRAL DES MOINES DIALYSIS"/>
        <s v="DAVITA WEST DES MOINES DIALYSIS"/>
        <s v="FMC - DAVENPORT"/>
        <s v="BIO-MEDICAL APPLICATIONS OF MARYLAND, INC."/>
        <s v="DAVITA KIDNEY HOME DOWNTOWN AT HOME"/>
        <s v="SOUTHEASTERN RENAL DIALYSIS, L.C. - MOUNT PLEASANT"/>
        <s v="TRI- STATE DIALYSIS - MANCHESTER"/>
        <s v="SOUTHEASTERN RENAL DIALYSIS, LC - W BURLINGTON"/>
        <s v="DAVITA CRESTON DIALYSIS"/>
        <s v="SIOUXLAND DIALYSIS"/>
        <s v="DAVITA CEDAR VALLEY DIALYSIS"/>
        <s v="SOUTHEASTERN RENAL DIALYSIS, L.C. - LEE COUNTY"/>
        <s v="DAVITA RENAL CENTER OF STORM LAKE"/>
        <s v="DAVITA ATLANTIC DIALYSIS"/>
        <s v="DAVITA NEWTON DIALYSIS"/>
        <s v="DIALYSIS CLINIC INC. - ONAWA"/>
        <s v="FMC MIDWEST DIALYSIS"/>
        <s v="DAVITA WEST UNION DIALYSIS CENTER"/>
        <s v="DAVITA SHENANDOAH DIALYSIS"/>
        <s v="DAVITA HARLAN DIALYSIS"/>
        <s v="DAVITA RIVERPOINT DIALYSIS UNIT"/>
        <s v="FMC - BETTENDORF"/>
        <s v="FMC - MERCY"/>
        <s v="DAVITA EAST DES MOINES DIALYSIS"/>
        <s v="FMC - DIALYSIS SERVICES DES MOINES SOUTH"/>
        <s v="SANFORD HEALTH DIALYSIS HOSPERS"/>
        <s v="SOUTHEASTERN RENAL DIALYSIS, LC - FT MADISON"/>
        <s v="FMC - OTTUMWA"/>
        <s v="FRESENIUS KIDNEY CARE SOUTHERN MARYLAND HOME"/>
        <s v="DAVITA LOCH RAVEN DIALYSIS"/>
        <s v="DAVITA COUNCIL BLUFFS DIALYSIS CENTER"/>
        <s v="SOUTHEASTERN RENAL DIALYSIS, L.C. - FAIRFIELD"/>
        <s v="DAVITA BREWER DIALYSIS"/>
        <s v="DAVITA BLACK HAWK DIALYSIS"/>
        <s v="DAVITA CEDAR VALLEY WAVERLY DIALYSIS"/>
        <s v="FMC - MAQUOKETA"/>
        <s v="DAVITA BUCHANAN COUNTY DIALYSIS"/>
        <s v="LE MARS AREA DIALYSIS SERVICES"/>
        <s v="DAVITA IOWA FALLS MARY GREELEY DIALYSIS"/>
        <s v="DAVITA MARSHALLTOWN MARY GREELEY DIALYSIS"/>
        <s v="DAVITA AMES MARY GREELEY DIALYSIS"/>
        <s v="DAVITA RENAL CENTER OF FORT DODGE"/>
        <s v="DAVITA CEDAR RAPIDS DIALYSIS"/>
        <s v="FMC - MUSCATINE"/>
        <s v="DAVITA GREEN COUNTRY DIALYSIS"/>
        <s v="DAVITA CAROLINE COUNTY DIALYSIS"/>
        <s v="DAVITA LIVINGSTON VILLAGE DIALYSIS"/>
        <s v="DAVITA TIMONIUM DIALYSIS"/>
        <s v="DAVITA GREENMOUNT CENTRAL DIALYSIS"/>
        <s v="CHILDRENS HOSPITAL OF MICHIGAN DIALYSIS"/>
        <s v="DEVOS CHILDRENS HOSP - DIALYSIS UNIT"/>
        <s v="RIVER VALLEY DIALYSIS"/>
        <s v="FMC CLINE FAMILY DIALYSIS CENTER"/>
        <s v="DAVITA ANKENY DIALYSIS"/>
        <s v="DAVITA FIVE SEASONS DIALYSIS"/>
        <s v="DAVITA E.A. MOTTO DIALYSIS"/>
        <s v="DAVITA OTTUMWA DIALYSIS"/>
        <s v="DAVITA SIOUX CITY DIALYSIS"/>
        <s v="FMC - MASON CITY"/>
        <s v="FMC - ALGONA"/>
        <s v="FMC - CHARLES CITY"/>
        <s v="DAVITA PELLA DIALYSIS"/>
        <s v="MAYO CLINIC HOSP-DYLS"/>
        <s v="UNIVERSITY OF IOWA HOSPITAL &amp; CLINICS - MUSCATINE"/>
        <s v="UNIVERSITY OF IOWA HOSPITAL &amp; CLINICS - GRINNELL"/>
        <s v="UNIVERSITY OF IOWA HOSPITAL &amp; CLINICS - NORTH LIBERTY"/>
        <s v="UNIVERSITY OF IOWA HOSPITAL &amp; CLINICS - WASHINGTON"/>
        <s v="WARNER DIALYSIS CENTER"/>
        <s v="MERCY MEDICAL CENTER DIALYSIS - MERCY PLAZA"/>
        <s v="HIGH PLAINS REGIONAL DIALYSIS"/>
        <s v="DAVITA JOHNSON COUNTY DIALYSIS"/>
        <s v="FMC - SALINA"/>
        <s v="DAVITA WICHITA DIALYSIS CENTER"/>
        <s v="FMC - WICHITA"/>
        <s v="RENAL CARE GROUP - DODGE CITY"/>
        <s v="RENAL CARE GROUP - HAYS"/>
        <s v="FMC - PITTSBURG MIDWEST"/>
        <s v="DAVITA TOPEKA DIALYSIS"/>
        <s v="DAVITA LENEXA DIALYSIS"/>
        <s v="DAVITA OTTAWA DIALYSIS"/>
        <s v="DAVITA INDEPENDENCE DIALYSIS CENTER"/>
        <s v="RENAL CARE GROUP - CHANUTE"/>
        <s v="DAVITA GARDEN CITY DIALYSIS CENTER"/>
        <s v="RENAL CARE GROUP - LIBERAL"/>
        <s v="FMC - CONCORDIA"/>
        <s v="FLINT HILLS DIALYSIS LLC"/>
        <s v="RENAL CARE GROUP - GREAT BEND"/>
        <s v="DAVITA EAST WICHITA DIALYSIS CENTER"/>
        <s v="DAVITA WYANDOTTE COUNTY DIALYSIS"/>
        <s v="DAVITA LAWRENCE DIALYSIS"/>
        <s v="DAVITA RENAL TREATMENT CENTER-WINFIELD"/>
        <s v="DIALYSIS SPECIALISTS OF TOPEKA, INC."/>
        <s v="FMC EMPORIA"/>
        <s v="DAVITA RENAL TREATMENT CENTER-NEWTON"/>
        <s v="DAVITA PARSONS DIALYSIS CENTER"/>
        <s v="RENAL CARE GROUP - NEWTON"/>
        <s v="BIO-MEDICAL APPLICATIONS OF LEAWOOD"/>
        <s v="DAVITA RENAL TREATMENT CENTER-DERBY"/>
        <s v="DAVITA SABETHA DIALYSIS"/>
        <s v="DAVITA WYANDOTTE WEST DIALYSIS"/>
        <s v="DAVITA PRATT DIALYSIS CENTER"/>
        <s v="RENAL CARE GROUP - WICHITA WEST"/>
        <s v="DAVITA OLATHE DIALYSIS"/>
        <s v="DAVITA NE WICHITA DIALYSIS CENTER"/>
        <s v="RENAL CARE GROUP- WICHITA EAST"/>
        <s v="DAVITA WYANDOTTE CENTRAL DIALYSIS"/>
        <s v="DAVITA LEAVENWORTH DIALYSIS"/>
        <s v="DAVITA DIALYSIS CENTER OF HUTCHINSON"/>
        <s v="RAI - PARALLEL PARKWAY - KANSAS CITY DIALYSIS"/>
        <s v="DAVITA MAIZE DIALYSIS CENTER"/>
        <s v="RAI - RAINBOW BLVD - WESTWOOD"/>
        <s v="FRESENIUS MEDICAL CARE DERBY"/>
        <s v="DAVITA PAOLA DIALYSIS"/>
        <s v="DIALYZE DIRECT MD, LLC"/>
        <s v="DAVITA NALL DIALYSIS"/>
        <s v="FLINT HILLS DIALYSIS OF MARYSVILLE"/>
        <s v="DAVITA ANDOVER DIALYSIS"/>
        <s v="DAVITA GARDNER DIALYSIS"/>
        <s v="DAVITA EMPORIA AT HOME DIALYSIS"/>
        <s v="DAVITA WANAMAKER DIALYSIS"/>
        <s v="DAVITA MANHATTAN DIALYSIS"/>
        <s v="DAVITA NOTTINGHAM DIALYSIS"/>
        <s v="FKC - TOPEKA EAST"/>
        <s v="FKC - LENEXA"/>
        <s v="T.J. SAMSON  KIDNEY CARE"/>
        <s v="UNIVERSITY OF LOUISVILLE DIALYSIS CENTER, LLC"/>
        <s v="DCI - LEXINGTON"/>
        <s v="FMC - LOUISVILLE"/>
        <s v="DAVITA DIALYSIS OF CENTRAL KENTUCKY"/>
        <s v="FMC - BOWLING GREEN KIDNEY CENTER"/>
        <s v="FMC - PRESTONSBURG"/>
        <s v="DCI - CORBIN"/>
        <s v="FMC - MOREHEAD"/>
        <s v="MASSACHUSETTS GENERAL HOSPITAL"/>
        <s v="BRIGHAM AND WOMEN'S HOSPITAL"/>
        <s v="DCI - SOUTH LEXINGTON"/>
        <s v="DCI - DANVILLE"/>
        <s v="FMC - WEST LOUISVILLE"/>
        <s v="FMC - SOMERSET"/>
        <s v="FMC - HAZARD"/>
        <s v="DAVITA TAYLOR COUNTY DIALYSIS CENTER"/>
        <s v="DAVITA HOPKINSVILLE DIALYSIS"/>
        <s v="FMC - DIALYSIS SERVICES OF AUDUBON"/>
        <s v="FMC - SOUTH LOUISVILLE"/>
        <s v="FMC - ASHLAND"/>
        <s v="FMC - GLASGOW KIDNEY CENTER"/>
        <s v="FMC - EAST LOUISVILLE"/>
        <s v="DAVITA CRESTVIEW HILLS DIALYSIS"/>
        <s v="DCI - FRANKFORT"/>
        <s v="FMC - CENTRAL RICHMOND"/>
        <s v="DCI - RICHMOND"/>
        <s v="FMC - SUBURBAN"/>
        <s v="FRESENIUS KIDNEY CARE WOLFE STREET PEDIATRICS"/>
        <s v="FMC - CENTRAL CITY"/>
        <s v="ARA - UNIVERSITY KIDNEY CENTER 3RD STREET"/>
        <s v="DAVITA EASTERN KENTUCKY DIALYSIS"/>
        <s v="FMC - PIKEVILLE"/>
        <s v="DCI - MAYSVILLE"/>
        <s v="DAVITA SOUTH HILL DIALYSIS"/>
        <s v="FMC - SOUTHWEST"/>
        <s v="DAVITA GARDENSIDE DIALYSIS"/>
        <s v="DAVITA OWENSBORO DIALYSIS CENTER"/>
        <s v="QUINCY MEDICAL GROUP PERITONEAL DIALYSIS CTR"/>
        <s v="DAVITA PAINTSVILLE DIALYSIS CENTER"/>
        <s v="DAVITA CHRISTIAN COUNTY DIALYSIS"/>
        <s v="FMC - DANVILLE"/>
        <s v="FMC - KUTTAWA DIALYSIS"/>
        <s v="FMC -  DIALYSIS OF PADUCAH"/>
        <s v="FMC  - DIALYSIS OF MURRAY"/>
        <s v="FMC -  DIALYSIS OF MAYFIELD"/>
        <s v="FMC - MT. STERLING"/>
        <s v="FMC-  LEXINGTON SOUTH DIALYSIS"/>
        <s v="FMC - KENTUCKY RENAL CARE GROUP - LEXINGTON EAST"/>
        <s v="FMC - SOUTH PADUCAH"/>
        <s v="FMC - PAINTSVILLE"/>
        <s v="DAVITA SHREWSBURY STREET DIALYSIS"/>
        <s v="FMC - CALDWELL COUNTY DIALYSIS"/>
        <s v="FMC - GREENUP"/>
        <s v="FMC - LEXINGTON NORTH"/>
        <s v="FMC - NA HARLAN"/>
        <s v="DAVITA RAVEN ROCK DIALYSIS"/>
        <s v="FMC-SOUTH CENTRAL LOUISVILLE"/>
        <s v="DAVITA BARDSTOWN DIALYSIS CENTER"/>
        <s v="DAVITA LOUISVILLE DIALYSIS"/>
        <s v="DAVITA LAGRANGE DIALYSIS"/>
        <s v="FMC - JACKSON"/>
        <s v="DAVITA MCAFFEE DIALYSIS"/>
        <s v="DAVITA LEITCHFIELD DIALYSIS"/>
        <s v="FMC - DIALYSIS SERVICES OF OLDHAM COUNTY"/>
        <s v="FMC - BARDSTOWN"/>
        <s v="DAVITA SPRINGHURST DIALYSIS"/>
        <s v="FMC - NA OF GRAYSON"/>
        <s v="AUBURN HEALTH LLC"/>
        <s v="DAVITA LOUISA DIALYSIS"/>
        <s v="DAVITA WEST BROADWAY DIALYSIS"/>
        <s v="DAVITA TURFWAY DIALYSIS"/>
        <s v="DAVITA COLD SPRING DIALYSIS"/>
        <s v="FRESENIUS MEDICAL CARE NAK FRANKFORT, LLC"/>
        <s v="DAVITA TURFWAY PD TRAINING"/>
        <s v="FMC - GEORGETOWN DIALYSIS CLINIC"/>
        <s v="FMC - NICHOLASVILLE DIALYSIS"/>
        <s v="DAVITA MAYSVILLE DIALYSIS"/>
        <s v="DAVITA MID ATLANTA HOME DIALYSIS"/>
        <s v="FMC - NORTHEAST LOUISVILLE"/>
        <s v="FMC - BOONE COUNTY"/>
        <s v="DAVITA MEADOWS EAST DIALYSIS"/>
        <s v="FMC - MADISONVILLE DIALYSIS"/>
        <s v="DAVITA WILLIAMSTOWN DIALYSIS"/>
        <s v="FMC - LEBANON MARION COUNTY"/>
        <s v="DAVITA MADISONVILLE DIALYSIS CENTER"/>
        <s v="DAVITA SOUTH WILLIAMSON DIALYSIS"/>
        <s v="FMC - OF HARDIN COUNTY"/>
        <s v="DAVITA SHEPHERDSVILLE DIALYSIS CENTER"/>
        <s v="DAVITA HAMBURG DIALYSIS"/>
        <s v="FMC - WINCHESTER"/>
        <s v="DAVITA BOURBON COUNTY DIALYSIS"/>
        <s v="DAVITA 12TH STREET COVINGTON DIALYSIS"/>
        <s v="FMC - SHEPHERDSVILLE"/>
        <s v="DAVITA VERSAILLES DIALYSIS"/>
        <s v="FMC - CAMPBELLSVILLE"/>
        <s v="FMC - TRIGG COUNTY"/>
        <s v="FMC - CENTRAL ASHLAND"/>
        <s v="FMC - MASONIC HOME DIALYSIS"/>
        <s v="DAVITA RADCLIFF DIALYSIS"/>
        <s v="AMERICAN HOME DIALYSIS"/>
        <s v="FMC - KENTUCKIANA HOME THERAPIES"/>
        <s v="DAVITA SHELBYVILLE ROAD DIALYSIS"/>
        <s v="DAVITA DIALYSIS OF WARREN COUNTY"/>
        <s v="DAVITA GENERAL BUTLER DIALYSIS"/>
        <s v="FMC -LAKE CUMBERLAND"/>
        <s v="DIALYSIS SERVICES OF PINEVILLE"/>
        <s v="DIALYSIS SERVICES OF LONDON"/>
        <s v="FMC - EDGEWOOD"/>
        <s v="UNIVERSITY KIDNEY CENTER HIKES LANE LLC"/>
        <s v="UNIVERSITY KIDNEY CENTER - BROADWAY"/>
        <s v="UNIVERSITY KIDNEY CENTER BLUEGRASS, LLC"/>
        <s v="CAPITAL REGION DIALYSIS CLINIC LLC"/>
        <s v="FRESENIUS KIDNEY CARE GERMANTOWN"/>
        <s v="DAVITA EDGEWOOD DIALYSIS"/>
        <s v="DAVITA NORTH ATLANTA HOME TRAINING"/>
        <s v="DAVITA OWENSBORO HOME DIALYSIS"/>
        <s v="DAVITA KENTUCKY WILDCAT SPECIALTY DIALYSIS PD"/>
        <s v="FMC - NAK BEREA, LLC"/>
        <s v="FMC - HOPKINSVILLE"/>
        <s v="DAVITA PORTLAND DIALYSIS"/>
        <s v="FMC-NAK RADCLIFF, LLC"/>
        <s v="BIO-MEDICAL APPLICATION OF KENTUCKY, INC."/>
        <s v="DAVITA EDENS HOME DIALYSIS"/>
        <s v="FMC- LEXINGTON SOUTHWEST"/>
        <s v="FMC- WAYNE COUNTY"/>
        <s v="DAVITA SHELBY COUNTY DIALYSIS"/>
        <s v="DAVITA WALTON DIALYSIS"/>
        <s v="DAVITA BRIDGEVIEW DIALYSIS"/>
        <s v="FRESENIUS KIDNEY CARE STANFORD"/>
        <s v="WILLIS KNIGHTON MED CTR-DIALYSIS"/>
        <s v="LADY OF THE SEA DIALYSIS CTR"/>
        <s v="FMCNA - BATON ROUGE"/>
        <s v="FMCNA - ALEXANDRIA"/>
        <s v="FMCNA - WEST LAFAYETTE"/>
        <s v="FMCNA - FLORIDA PARISH KIDNEY CTR"/>
        <s v="DAVITA WESTBANK CHRONIC RENAL CENTER"/>
        <s v="FMCNA - NORTHEAST LOUISIANA DIALYSIS CTR"/>
        <s v="FMCNA - METAIRIE"/>
        <s v="FMCNA - SHREVEPORT REGIONAL"/>
        <s v="CHALMETTE DIALYSIS CTR"/>
        <s v="FMCNA - NEW ORLEANS EAST- FERNCREST"/>
        <s v="FMCNA - OPELOUSAS"/>
        <s v="FMCNA - MARRERO"/>
        <s v="FMCNA - NEW IBERIA"/>
        <s v="DAVITA FLEUR DE LIS DIALYSIS"/>
        <s v="FMCNA - MANCUSO"/>
        <s v="FMCNA - NATCHITOCHES DX"/>
        <s v="FMCNA - DIALYSIS CTR OF SHREVEPORT"/>
        <s v="FMCNA - OCHSNER NEW ORLEANS"/>
        <s v="FMCNA - BOSSIER REGIONAL DX CTR"/>
        <s v="DAVITA CHATEAU DIALYSIS"/>
        <s v="FMCNA - CROWLEY"/>
        <s v="FMCNA - BAKER"/>
        <s v="DIALYSIS CLINIC INC CLARK HOME TRAINING CENTER"/>
        <s v="DAVITA BOGALUSA KIDNEY CARE"/>
        <s v="FMCNA - MINDEN DIALYSIS"/>
        <s v="LAPLACE DIALYSIS CTR"/>
        <s v="FMCNA - PONTCHARTRAIN KIDNEY CTR"/>
        <s v="DAVITA SKYLINE HOME DIALYSIS"/>
        <s v="MORGAN CITY DIALYSIS CTR"/>
        <s v="DAVITA MAGNOLIA DIALYSIS"/>
        <s v="FMCNA - HOUMA"/>
        <s v="FMCNA - BUNKIE"/>
        <s v="DAVITA SLIDELL KIDNEY CARE"/>
        <s v="FMCNA - AMITE"/>
        <s v="FMCNA - FOSTER DR DIALYSIS SVCS"/>
        <s v="FMCNA - ABBEVILLE"/>
        <s v="FMCNA - NORTH SHREVEPORT DIALYSIS"/>
        <s v="FMCNA - FERRIDAY"/>
        <s v="FMCNA - DELHI DIALYSIS CTR"/>
        <s v="FMCNA - QUALITY CARE DIALYSIS-HAMMOND"/>
        <s v="FMCNA - EUNICE"/>
        <s v="FMCNA - WESTPORT"/>
        <s v="FMCNA - DONALDSONVILLE DIALYSIS"/>
        <s v="FMCNA - DELTA"/>
        <s v="FMCNA - THIBODAUX"/>
        <s v="DCI - TULANE-NEW ORLEANS"/>
        <s v="FMCNA - PINEVILLE"/>
        <s v="RACELAND DIALYSIS CTR"/>
        <s v="FMCNA - SOUTHWEST SHREVEPORT"/>
        <s v="FMCNA - NORTH LAFAYETTE"/>
        <s v="DAVITA NEW ORLEANS UPTOWN DIALYSIS"/>
        <s v="FMCNA - OUACHITA DIALYSIS"/>
        <s v="DCI - WESTBANK-GRETNA"/>
        <s v="DCI - SHREVEPORT"/>
        <s v="FMCNA - FRANKLIN"/>
        <s v="FKC - EAST LAKE CHARLES"/>
        <s v="FMCNA - PICARDY KIDNEY CTR"/>
        <s v="FMCNA - ZACHARY CROSSROAD"/>
        <s v="VACHERIE DX"/>
        <s v="DAVITA FRIENDLY FARMS HOME DIALYSIS (PD-HHD)"/>
        <s v="DAVITA LAKE CHARLES SOUTHWEST DIALYSIS"/>
        <s v="DAVITA DERIDDER DIALYSIS"/>
        <s v="DAVITA KENNER REGIONAL DIALYSIS CENTER"/>
        <s v="FMCNA - WINNFIELD"/>
        <s v="FMCNA - NEW ROADS"/>
        <s v="FMCNA - JENNINGS"/>
        <s v="FMCNA - WINNSBORO"/>
        <s v="FMCNA - DESOTO DIALYSIS"/>
        <s v="FMCNA - PLAQUEMINE"/>
        <s v="DAVITA MEMORIAL DIAYSIS CENTER"/>
        <s v="FMCNA - OAK GROVE"/>
        <s v="FMCNA - AIRLINE"/>
        <s v="FMCNA - EAST NATCHITOCHES DIALYSIS"/>
        <s v="DAVITA SULPHUR DIALYSIS"/>
        <s v="DAVITA DIALYSIS SYSTEMS OF COVINGTON"/>
        <s v="FMC - HOME DIALYSIS NETWORK INC."/>
        <s v="FMCNA - SOUTH ALEXANDRIA"/>
        <s v="DAVITA WASHINGTON PARISH DIALYSIS"/>
        <s v="DAVITA EAST BATON ROUGE DIALYSIS"/>
        <s v="FMCNA - VILLE PLATTE"/>
        <s v="FMCNA - CALDWELL PARISH"/>
        <s v="DCI - NEW ORLEANS EAST"/>
        <s v="FMCNA - NORTH MONROE"/>
        <s v="FMCNA - UNION PARISH DX"/>
        <s v="FMCNA - LINCOLN KIDNEY CTR"/>
        <s v="FMCNA - SOUTH SHREVEPORT"/>
        <s v="FMCNA - NORTH BOULEVARD"/>
        <s v="FMCNA - FARMERVILLE"/>
        <s v="FMCNA - MONROE"/>
        <s v="DCI - KIDNEY CARE OF ACADIANA-NEW IBERIA"/>
        <s v="FMCNA - DIALYSIS SERVICES AVONDALE"/>
        <s v="FMCNA - EAST MINDEN"/>
        <s v="FMCNA - KENTWOOD"/>
        <s v="DAVITA WOODRIDGE HOME DIALYSIS PD"/>
        <s v="FMCNA - COUSHATTA"/>
        <s v="FMCNA - BREAUX BRIDGE"/>
        <s v="FMCNA - ASCENSION"/>
        <s v="FMCNA - SUNSET"/>
        <s v="DCI - EAST SHREVEPORT"/>
        <s v="DCI - KIDNEY CARE OF ACADIANA-LAFAYETTE"/>
        <s v="FMCNA - FELICIANAS DIALYSIS CTR"/>
        <s v="FMCNA - OCHSNER-ST CHARLES"/>
        <s v="DCI - CROWLEY"/>
        <s v="FMCNA - DIALYSIS SERVICES-MAMOU"/>
        <s v="FMCNA - WEST SHREVEPORT"/>
        <s v="FMCNA - LEESVILLE DIALYSIS"/>
        <s v="FMCNA - HOMER"/>
        <s v="DCI - OPELOUSAS"/>
        <s v="DCI - NORTH SHREVEPORT"/>
        <s v="FMCNA - WESTBANK"/>
        <s v="US RENAL CARE BERETANIA DIALYSIS"/>
        <s v="FMCNA - DIALYSIS SERVICES OF BON CARRE"/>
        <s v="FKC - TCHEFUNCTE RIVER"/>
        <s v="FMCNA - MOREHOUSE PARISH DIALYSIS"/>
        <s v="FMCNA - RICHLAND PARISH"/>
        <s v="DAVITA METAIRIE DIALYSIS CENTER"/>
        <s v="FKC - O'NEAL LANE"/>
        <s v="DAVITA RIVER PARISHES DIALYSIS"/>
        <s v="DAVITA OAKWOOD DIALYSIS CENTER"/>
        <s v="FMCNA - WALKER"/>
        <s v="FMCNA - EAST LAFAYETTE"/>
        <s v="FMCNA - MANY"/>
        <s v="DCI - JENNINGS"/>
        <s v="FMCNA - RUSTON"/>
        <s v="DAVITA GARDEN DISTRICT DIALYSIS"/>
        <s v="NEW ORLEANS KIDNEY CTR"/>
        <s v="FMCNA - KENNER DIALYSIS"/>
        <s v="FMCNA - DENHAM SPRINGS"/>
        <s v="FMCNA - SLIDELL"/>
        <s v="DAVITA MARRERO DIALYSIS"/>
        <s v="DAVITA BROADMOOR DIALYSIS"/>
        <s v="DAVITA WAUKEGAN HOME TRAINING"/>
        <s v="DAVITA CRESCENT CITY DIALYSIS CENTER"/>
        <s v="FMCNA - BARATARIA"/>
        <s v="FMCNA - PIERREMONTE DIALYSIS"/>
        <s v="FMCNA - SOUTH BOSSIER"/>
        <s v="ST JAMES DIALYSIS"/>
        <s v="FMCNA - WEST MONROE"/>
        <s v="DCI - KIDNEY TREATMENT OPTIONS CTR, LLC (KTOC)"/>
        <s v="FMCNA - CENTRAL LAKE CHARLES DX"/>
        <s v="XCLOSED FMCNA - LACOMBE"/>
        <s v="FMCNA - HOWELL PLACE"/>
        <s v="DAVITA RIVER BEND DIALYSIS"/>
        <s v="FKC - EAST HOUMA"/>
        <s v="WOODLAWN PERITONEAL DIALYSIS CENTER"/>
        <s v="FMCNA - OCHSNER NORTH ARNOULT"/>
        <s v="FKC - ABITA"/>
        <s v="DAVITA RED RIVER DIALYSIS"/>
        <s v="FMCNA - SOUTH MONROE"/>
        <s v="DAVITA WESTWEGO DIALYSIS"/>
        <s v="FMCNA - NORTH HOUMA DIALYSIS"/>
        <s v="DAVITA NOLA DIALYSIS"/>
        <s v="DAVITA ESSEN LANE DIALYSIS"/>
        <s v="DAVITA MARIGNY DIALYSIS"/>
        <s v="DAVITA ALGIERS DIALYSIS"/>
        <s v="DAVITA SCOTLANDVILLE DIALYSIS"/>
        <s v="DAVITA YOUNGSVILLE DIALYSIS"/>
        <s v="DAVITA FREMAUX DIALYSIS"/>
        <s v="DAVITA MID CITY DIALYSIS"/>
        <s v="FMCNA - GRETNA"/>
        <s v="KENTWOOD HOME DIALYSIS, LLC"/>
        <s v="FMC - ELK GROVE HOME DIALYSIS CENTER"/>
        <s v="DAVITA WALKER DIALYSIS"/>
        <s v="FMCNA - GONZALES"/>
        <s v="FMCNA - NORTH BOSSIER"/>
        <s v="HAMMOND DIALYSIS CLINIC, LLC"/>
        <s v="FKC - CENTRAL LOUISIANA"/>
        <s v="FMCNA - GREATER  BATON ROUGE HOME PROGRAM"/>
        <s v="DAVITA GENTILLY DIALYSIS"/>
        <s v="FMCNA - LAPLACE"/>
        <s v="DAVITA EARHART DIALYSIS"/>
        <s v="DCI - BAYOU TECHE"/>
        <s v="FKC - ALGIERS"/>
        <s v="DCI - ST JAMES"/>
        <s v="FMCNA - VETERANS MEMORIAL"/>
        <s v="FKC - CALCASIEU PARISH"/>
        <s v="SOUTHERN MAINE DIALYSIS FACILITY"/>
        <s v="LEWISTON AUBURN KIDNEY CENTER"/>
        <s v="YORK COUNTY DIALYSIS CENTER"/>
        <s v="KENNEBEC KIDNEY CENTER"/>
        <s v="CASCO BAY DIALYSIS FACILITY"/>
        <s v="ANDROSCOGGIN KIDNEY CENTER"/>
        <s v="DAMARISCOTTA DIALYSIS"/>
        <s v="UMBAGOG KIDNEY CENTER"/>
        <s v="DCI SKOWHEGAN"/>
        <s v="SUNRISE COUNTY DIALYSIS"/>
        <s v="DIALYSIS CLINIC INC. - BELFAST"/>
        <s v="DAVITA BOYD DIALYSIS"/>
        <s v="DAVITA LINCOLN LAKES REGIONAL DIALYSIS"/>
        <s v="DAVITA EASTERN MAINE DIALYSIS"/>
        <s v="DCI GREATER WATERVILLE"/>
        <s v="BIO-MEDICAL APPLICATIONS OF MAINE, INC."/>
        <s v="COUNTY DIALYSIS CENTER"/>
        <s v="LIBERTY DIALYSIS-HAWAII ALA MOANA"/>
        <s v="WESTERN MARYLAND REGIONAL DIALYSIS CENTER"/>
        <s v="BON SECOURS HOSPITAL"/>
        <s v="HOLY CROSS HOSPITAL"/>
        <s v="DEERS HEAD CENTER"/>
        <s v="BMA - CAMP SPRINGS"/>
        <s v="BMA - BETHESDA"/>
        <s v="DAVITA VALDOSTA HOME TRAINING"/>
        <s v="BMA - BALTIMORE"/>
        <s v="BMA - LEONARDTOWN"/>
        <s v="DAVITA ROCKVILLE DIALYSIS CENTER"/>
        <s v="DAVITA EASTON DIALYSIS CENTER"/>
        <s v="IDF - CHESTNUT SQUARE DIALYSIS CTR"/>
        <s v="IDF - PARKVIEW CENTER"/>
        <s v="DAVITA HOWARD COUNTY DIALYSIS"/>
        <s v="DAVITA BERLIN DIALYSIS CENTER"/>
        <s v="DAVITA DOWNTOWN DIALYSIS CENTER"/>
        <s v="DAVITA WHITESQUARE DIALYSIS"/>
        <s v="DAVITA CANTONSVILLE DIALYSIS"/>
        <s v="RAI - BALTIMORE-BELTSVILLE"/>
        <s v="DAVITA GEORGIA DIALYSIS FOR ADOLESCENTS AND PEDIATRICS"/>
        <s v="DAVITA KIDNEY CARE OF LARGO"/>
        <s v="FMC - GREATER BALTIMORE"/>
        <s v="FMC - HAGERSTOWN"/>
        <s v="US RENAL CARE SILVER HILLS DIALYSIS"/>
        <s v="DAVITA CARROLL COUNTY DIALYSIS FACILITY"/>
        <s v="DAVITA KIDNEY CARE OF LAUREL"/>
        <s v="QUALITY CARE DIALYSIS - SOUTHERN MARYLAND"/>
        <s v="BMA- LAPLATA"/>
        <s v="DAVITA MERCY DIALYSIS"/>
        <s v="DAVITA BERTHA SIRK DIALYSIS CENTER"/>
        <s v="IDF - ARUNDEL CENTER"/>
        <s v="DAVITA LANDOVER DIALYSIS"/>
        <s v="DAVITA BALTIMORE COUNTY DIALYSIS CENTER"/>
        <s v="IDF - CALVERT CENTER"/>
        <s v="DAVITA GREENSPRING DIALYSIS CENTER"/>
        <s v="DAVITA RENAL CARE OF LANHAM"/>
        <s v="DAVITA HARBOR PARK DIALYSIS"/>
        <s v="BMA - SOUTH ANNAPOLIS"/>
        <s v="DAVITA ELLICOTT CITY DIALYSIS"/>
        <s v="DAVITA LAKESIDE DIALYSIS"/>
        <s v="DAVITA CHESTERTOWN DIALYSIS CENTER"/>
        <s v="US RENAL CARE OXON HILL DIALYSIS"/>
        <s v="FMC OF PORTER DIALYSIS - WHITE MARSH"/>
        <s v="FMC - ELKTON"/>
        <s v="DAVITA OWINGS MILLS DIALYSIS CENTER"/>
        <s v="DAVITA WHEATON DIALYSIS CENTER"/>
        <s v="US RENAL CARE - NORTH BALTIMORE"/>
        <s v="BMA - FORT WASHINGTON"/>
        <s v="BMA - ROCKVILLE"/>
        <s v="CADIA DIALYSIS SPRINGBROOK"/>
        <s v="BMA - WHEATON"/>
        <s v="DAVITA FALLS ROAD DIALYSIS"/>
        <s v="DAVITA TAKOMA PARK DIALYSIS"/>
        <s v="DAVITA SILVER SPRING DIALYSIS"/>
        <s v="DAVITA BEL AIR DIALYSIS"/>
        <s v="DAVITA 25TH STREET DIALYSIS"/>
        <s v="DAVITA FREDERICK DIALYSIS"/>
        <s v="FMC OF PORTER DIALYSIS - ROSEDALE"/>
        <s v="DAVITA HARFORD ROAD DIALYSIS CENTER"/>
        <s v="FMC OF PORTER DIALYSIS - DUNDALK"/>
        <s v="FMC - WALDORF"/>
        <s v="FMC - SPRINGFIELD NORTH"/>
        <s v="FMC - ARNOLD"/>
        <s v="FMC - PRINCE GEORGES COUNTY DIALYSIS"/>
        <s v="DAVITA DULANEY TOWSON DIALYSIS CENTER"/>
        <s v="DAVITA PASADENA DIALYSIS"/>
        <s v="RAI - CHILLUM-HYATTSVILLE"/>
        <s v="FMC OF PORTER DIALYSIS - PIKESVILLE"/>
        <s v="DAVITA DUNDALK DIALYSIS"/>
        <s v="FRESENIUS MEDICAL SERVICES O FALLON"/>
        <s v="US RENAL CARE - CHESAPEAKE"/>
        <s v="COMMUNITY MEDICAL CENTER DIALYSIS LLC"/>
        <s v="US RENAL CARE - HYATTSVILLE"/>
        <s v="DAVITA RIVERTOWNE DIALYSIS"/>
        <s v="CHERRY COUNTY HOSPITAL DIALYSIS UNIT"/>
        <s v="ARA - ADELPHI"/>
        <s v="DAVITA MIDDLEBROOK DIALYSIS"/>
        <s v="DAVITA RENAL CARE OF BOWIE"/>
        <s v="FMC - ROBINWOOD"/>
        <s v="DAVITA CEDAR LANE DIALYSIS"/>
        <s v="FMC - SALISBURY"/>
        <s v="FMC - FORT FOOTE"/>
        <s v="DAVITA GLEN BURNIE DIALYSIS"/>
        <s v="DAVITA WINDSOR DIALYSIS"/>
        <s v="DAVITA CANTONSVILLE NORTH DIALYSIS"/>
        <s v="DAVITA PIKESVILLE DIALYSIS"/>
        <s v="FMC - ANNE ARUNDEL"/>
        <s v="DAVITA GERMANTOWN DIALYSIS"/>
        <s v="DAVITA CAMBRIDGE DIALYSIS CENTER"/>
        <s v="DAVITA RENAL CARE OF SEAT PLEASANT"/>
        <s v="US RENAL CARE - ROCKVILLE"/>
        <s v="RENAL CAREPARTNERS - PRINCE FREDERICK"/>
        <s v="US RENAL CARE - WEST BALTIMORE"/>
        <s v="ADVANCED DIALYSIS CENTER - EASTON"/>
        <s v="DAVITA ABERDEEN DIALYSIS"/>
        <s v="IDF - GARRETT DIALYSIS CENTER"/>
        <s v="DAVITA SETON DRIVE DIALYSIS"/>
        <s v="DAVITA BALLENGER CREEK DIALYSIS"/>
        <s v="DAVITA NORTHWEST DIALYSIS CENTER"/>
        <s v="DAVITA COLUMBIA HOME TRAINING"/>
        <s v="ADVANCED DIALYSIS CENTER - ROCKVILLE"/>
        <s v="DAVITA DISTRICT HEIGHTS DIALYSIS"/>
        <s v="DAVITA KIDNEY HOME CENTER PD"/>
        <s v="FMC - SILVER SPRING"/>
        <s v="US RENAL CARE OF OLD ALEXANDRIA DIALYSIS"/>
        <s v="DAVITA CALVERTON DIALYSIS"/>
        <s v="FMC - NORTH SALISBURY"/>
        <s v="FMC - TAKOMA PARK"/>
        <s v="UNIVERSAL DIALYSIS CENTER"/>
        <s v="DAVITA WASHINGTON COUNTY DIALYSIS"/>
        <s v="DAVITA FOREST LANDING DIALYSIS"/>
        <s v="FMC - PRINCESS ANNE"/>
        <s v="FRESENIUS KIDNEY CARE"/>
        <s v="FMC HAMILTON HOME LLC"/>
        <s v="COLDSPRINGS DIALYSIS, LLC"/>
        <s v="DAVITA CHARLES COUNTY DIALYSIS"/>
        <s v="DAVITA DEER CREEK HOME TRAINING"/>
        <s v="DAVITA GLEN BURNIE HOME TRAINING"/>
        <s v="DAVITA PG COUNTY SOUTH DIALYSIS"/>
        <s v="FRESENIUS MEDICAL CARE ESSEX DUNDALK, LLC"/>
        <s v="FRESENIUS ANNE ARUNDEL OUTPATIENT DIALYSIS SERVICES, LLC"/>
        <s v="FRESENIUS KIDNEY CARE OMAHA WEST"/>
        <s v="DAVITA ROCK CREEK DIALYSIS"/>
        <s v="FRESENIUS MEDICAL CARE RANDALLSTOWN LLC"/>
        <s v="ADC1 INC - PINEVIEW"/>
        <s v="US RENAL CARE BETHESDA DIALYSIS"/>
        <s v="DAVITA ANNAPOLIS DIALYSIS"/>
        <s v="DAVITA CORAL HILLS DIALYSIS"/>
        <s v="LARGO PERITONEAL DIALYSIS"/>
        <s v="DAVITA ELLICOTT KIDNEY DIALYSIS"/>
        <s v="US RENAL CARE NEW CAROLLTON DIALYSIS"/>
        <s v="CONCERTO MARYLAND, LLC"/>
        <s v="NORTHPOINT DIALYSIS, LLC"/>
        <s v="DAVITA EASTERN BOULEVARD DIALYSIS"/>
        <s v="FMC - CROSS KEYS"/>
        <s v="FMC - LEXINGTON PARK DIALYSIS"/>
        <s v="CHILDRENS HOSPITAL &amp; MEDICAL CENTER"/>
        <s v="NXSTAGE KIDNEY CARE GREENBELT"/>
        <s v="DCI - SPRING STREET"/>
        <s v="DAVITA FORESTVILLE DIALYSIS"/>
        <s v="DAVITA BRANDYWINE DIALYSIS"/>
        <s v="DAVITA GLENARDEN DIALYSIS"/>
        <s v="COURTLAND DIALYSIS, LLC"/>
        <s v="FMC - BRIGHTSEAT"/>
        <s v="FRESENIUS MEDICAL CARE TOWSON"/>
        <s v="DAVITA BRIGGS CHANEY DIALYSIS"/>
        <s v="FRESENIUS KIDNEY CARE CAROLINE STREET"/>
        <s v="FRESENIUS KIDNEY CARE FLEET STREET"/>
        <s v="HOME DIALYSIS SOUTH"/>
        <s v="FRESENIUS KIDNEY CARE BROADWAY STREET"/>
        <s v="DAVITA GREENBELT HOME TRAINING (PD ONLY)"/>
        <s v="DAVITA ODENTON DIALYSIS"/>
        <s v="FRESENIUS KIDNEY CARE MERRITT BLVD OF DUNDALK"/>
        <s v="DAVITA LARGO TOWN CENTER DIALYSIS"/>
        <s v="US RENAL CARE FORT WASHINGTON DIALYSIS"/>
        <s v="FRESENIUS KIDNEY CARE NASHUA COURT"/>
        <s v="FRESENIUS KIDNEY CARE LUTHERAN GREENSPRING DRIVE"/>
        <s v="DAVITA MT. RAINIER DIALYSIS"/>
        <s v="DAVITA UNION MEMORIAL DIALYSIS"/>
        <s v="DAVITA GOOD SAMARITAN DIALYSIS"/>
        <s v="DAVITA LAUREL LAKES DIALYSIS"/>
        <s v="DAVITA RIDGE ROAD DIALYSIS"/>
        <s v="SALISBURY DIALYSIS CENTER, LLC"/>
        <s v="FRESENIUS KIDNEY CARE FREDERICK"/>
        <s v="DAVITA GAITHERSBURG DIALYSIS"/>
        <s v="HOLY CROSS DIALYSIS CENTER - WOODMORE"/>
        <s v="SAINT ELIZABETH'S MEDICAL CENTER OF BOSTON"/>
        <s v="BERKSHIRE MEDICAL CENTER"/>
        <s v="CHILDREN'S HOSPITAL BOSTON"/>
        <s v="SAINT VINCENT'S HOSPITAL"/>
        <s v="SOUTH BERKSHIRE COUNTY DIALYSIS CENTER"/>
        <s v="BIO-MEDICAL APPLICATIONS OF MASSACHUSETTS, INC."/>
        <s v="CAPE COD ARTIFICIAL KIDNEY CENTER (BMA CAPE COD)"/>
        <s v="WESTERN MASS. KIDNEY CENTER (BMA SPRINGFIELD)"/>
        <s v="HAWTHORN KIDNEY CENTER"/>
        <s v="FRESENIUS MEDICAL CARE FRAMINGHAM"/>
        <s v="BROCKTON DIALYSIS CENTER, LLC"/>
        <s v="BOSTON DIALYSIS CENTER (BMA BOSTON)"/>
        <s v="MEDFORD DIALYSIS CENTER (BMA MEDFORD)"/>
        <s v="DIALYSIS CLINIC, INC. (DCI BOSTON)"/>
        <s v="WESTWOOD DIALYSIS CENTER (BMA WESTWOOD)"/>
        <s v="NORTH SUBURBAN DIALYSIS CENTER (BMA ESSEX COUNTY)"/>
        <s v="CHICOPEE DIALYSIS CENTER"/>
        <s v="SOUTH SUBURBAN DIALYSIS FACILITY"/>
        <s v="FALL RIVER KIDNEY CENTER LLC"/>
        <s v="DAVITA WEYMOUTH DIALYSIS"/>
        <s v="QUALITY CARE DIALYSIS CENTER"/>
        <s v="DAVITA WOBURN DIALYSIS"/>
        <s v="UNIVERSITY DIALYSIS CENTER (BMA OF SHREWSBURY)"/>
        <s v="PURE LIFE RENAL OF STOUGHTON, LLC"/>
        <s v="FMC SERVICES OF STONEHAM"/>
        <s v="MARY ELIZA MAHONEY DIALYSIS CENTER (BMA OF MASSACHUSETTS)"/>
        <s v="DAVITA BOSTON DIALYSIS"/>
        <s v="DAVITA BROOKLINE DIALYSIS"/>
        <s v="DAVITA NEW BEDFORD DIALYSIS"/>
        <s v="DAVITA NORTHEAST CAMBRIDGE DIALYSIS"/>
        <s v="WELLESLEY DIALYSIS"/>
        <s v="EAST SPRINGFIELD DIALYSIS (BMA OF MASSACHUSETTS)"/>
        <s v="DAVITA PDI FITCHBURG"/>
        <s v="HAMPSHIRE COUNTY DIALYSIS CENTER"/>
        <s v="PIONEER VALLEY DIALYSIS CENTER"/>
        <s v="YANKEE FAMILY DIALYSIS CENTER"/>
        <s v="DAVITA WELLINGTON CIRCLE DIALYSIS CENTER"/>
        <s v="DAVITA SALEM NORTHEAST DIALYSIS"/>
        <s v="DAVITA NORTH ANDOVER RENAL AT HOME"/>
        <s v="PEABODY DIALYSIS CENTER"/>
        <s v="DAVITA WASHINGTON HOME TRAINING"/>
        <s v="DCI BALL SQUARE"/>
        <s v="NORTH SHORE REGIONAL DIALYSIS CENTER"/>
        <s v="FMC DIALYSIS SERVICES OF BLACKSTONE VALLEY"/>
        <s v="DCI BRIGHAM/FAULKNER"/>
        <s v="FRESENIUS MEDICAL CARE OF MASHPEE"/>
        <s v="DAVITA BURLINGTON REGIONAL DIALYSIS"/>
        <s v="FMC DIALYSIS SERVICES OF PALMER"/>
        <s v="DCI WALDEN POND"/>
        <s v="SPRINGFIELD DIALYSIS CENTER"/>
        <s v="SOUTH COUNTY DIALYSIS CENTER"/>
        <s v="FMC OF NEWBURYPORT"/>
        <s v="DAVITA PDI WORCESTER"/>
        <s v="FRESENIUS MEDICAL CARE OF METHUEN"/>
        <s v="FRESENIUS MEDICAL CARE OF PLYMOUTH CORDAGE"/>
        <s v="THE DIALYSIS CENTER AT WALTHAM"/>
        <s v="FRESENIUS MEDICAL CARE OF MARLBOROUGH"/>
        <s v="DIALYSIS CENTER OF WESTERN MASSACHUSETTS"/>
        <s v="HERITAGE DIALYSIS CENTER, LLC"/>
        <s v="TAUNTON REGIONAL DIALYSIS CENTER"/>
        <s v="BROCKTON REGIONAL KIDNEY CENTER"/>
        <s v="US RENAL CARE QUINCY"/>
        <s v="FRESENIUS MEDICAL CARE OF WAREHAM"/>
        <s v="US RENAL CARE FOXBOROUGH DIALYSIS"/>
        <s v="ARA-LUDLOW DIALYSIS, LLC"/>
        <s v="ATTLEBORO DIALYSIS CENTER"/>
        <s v="FRESENIUS MEDICAL CARE MERRIMACK VALLEY"/>
        <s v="FRESENIUS MEDICAL CARE OF LOWELL"/>
        <s v="DAVITA SILVER CREEK DIALYSIS"/>
        <s v="DIALYSIS CENTER OF ATTLEBORO LLC"/>
        <s v="FRESENIUS MEDICAL CARE CHELMSFORD"/>
        <s v="FRESENIUS MEDICAL CARE DANVERS"/>
        <s v="US RENAL CARE WEYMOUTH DIALYSIS"/>
        <s v="FREEDOM CENTER OF WORCESTER"/>
        <s v="FRESENIUS MEDICAL CARE OF FAIRHAVEN"/>
        <s v="NORTH ADAMS RENAL DIALYSIS SUITE OF BMC"/>
        <s v="NORTHERN MICHIGAN HOSPITAL"/>
        <s v="PORTAGE HEALTH DIALYSIS CTR"/>
        <s v="OAKLAWN DIALYSIS CENTER"/>
        <s v="CHIPPEWA DIALYSIS SERVICES"/>
        <s v="FMC DIALYSIS - LIVONIA"/>
        <s v="WASHTENAW REGIONAL DIALYSIS CTR"/>
        <s v="FMC DIALYSIS - EAST DETROIT"/>
        <s v="GREENFIELD HS - DETROIT WEST PAVILION"/>
        <s v="GREENFIELD HS - TROY"/>
        <s v="GREENFIELD HS - DEARBORN"/>
        <s v="FMC - COLDWATER"/>
        <s v="FMC DIALYSIS - PORT HURON"/>
        <s v="GREENFIELD HS - TAYLOR"/>
        <s v="DAVITA ROLLA HOME TRAINING"/>
        <s v="DAVITA NORTH OAKLAND DIALYSIS"/>
        <s v="DAVITA CORNERSTONE DIALYSIS"/>
        <s v="FMC DIALYSIS - WARREN"/>
        <s v="FMC DIALYSIS - ADRIAN"/>
        <s v="GREENFIELD HS - LIVONIA"/>
        <s v="GREENFIELD HS - PONTIAC"/>
        <s v="FMC - BOTSFORD PARK"/>
        <s v="BAY AREA REGL DIALYSIS CTR - SAGINAW"/>
        <s v="DAVITA DEARBORN DIALYSIS"/>
        <s v="FMC DIALYSIS - FLINT"/>
        <s v="FMC DIALYSIS - OWOSSO"/>
        <s v="FMC DIALYSIS - ROMEO PLANK"/>
        <s v="FMC DIALYSIS - MADISON HEIGHTS"/>
        <s v="FMC DIALYSIS - NORTHWEST DETROIT"/>
        <s v="MUNSON DIALYSIS CENTER"/>
        <s v="DAVITA NEW CENTER DIALYSIS"/>
        <s v="FMC DIALYSIS - UNIVERSITY"/>
        <s v="292533 LIBERTY DIALYSIS - RENO HOME DIALYSIS"/>
        <s v="DAVITA BAY CITY DIALYSIS"/>
        <s v="BAY AREA REG DIALYSIS-ESSEXVILLE"/>
        <s v="DAVITA LAS VEGAS PEDIATRICS DIALYSIS CENTER"/>
        <s v="GREAT LAKES DIALYSIS - MONROE"/>
        <s v="DAVITA WEST BRANCH DIALYSIS"/>
        <s v="DAVITA SOUTHGATE DIALYSIS"/>
        <s v="DAVITA MOTOR CITY DIALYSIS HOME TRAINING"/>
        <s v="DAVITA MACOMB KIDNEY CENTER"/>
        <s v="DAVITA MIDLAND DIALYSIS"/>
        <s v="DAVITA REDFORD DIALYSIS"/>
        <s v="GREENFIELD HS - NORTHWEST DETROIT"/>
        <s v="DAVITA KRESGE DIALYSIS"/>
        <s v="FMC - BATTLE CREEK SOUTH"/>
        <s v="FMC - EAST LANSING"/>
        <s v="DAVITA NOVI DIALYSIS"/>
        <s v="DAVITA GARDEN WEST DIALYSIS"/>
        <s v="FMC DIALYSIS - BRIGHTON"/>
        <s v="DAVITA ALPENA DIALYSIS"/>
        <s v="FMC DIALYSIS - CLINTON"/>
        <s v="FMC DIALYSIS - ROMULUS"/>
        <s v="DAVITA GAYLORD DIALYSIS"/>
        <s v="FMC - ALLEGAN"/>
        <s v="FMC - OSHTEMO"/>
        <s v="FMC - KALAMAZOO"/>
        <s v="DAVITA MUSKEGON DIALYSIS"/>
        <s v="DAVITA PDI-GRAND HAVEN"/>
        <s v="FMC ROYAL PARK - ZEELAND"/>
        <s v="DAVITA PDI-GRAND RAPIDS"/>
        <s v="FMC CLYDE PARK - WYOMING"/>
        <s v="GREENFIELD HS - EASTPOINTE"/>
        <s v="DAVITA YPSILANTI DIALYSIS"/>
        <s v="DAVITA GRAND BLANC DIALYSIS CENTER"/>
        <s v="DAVITA PDI-HIGHLAND PARK"/>
        <s v="FMC - KENNETT HOME"/>
        <s v="DAVITA JACKSON DIALYSIS"/>
        <s v="DAVITA LUDINGTON DIALYSIS"/>
        <s v="SOUTHEAST MICHIGAN KIDNEY CENTER"/>
        <s v="DAVITA CLARKSTON DIALYSIS"/>
        <s v="MICHIGAN DIALYSIS SERVICES OF ANN ARBOR"/>
        <s v="UNIV OF MI DIALYSIS CLINICS - LIVONIA"/>
        <s v="DAVITA STATE FAIR DIALYSIS"/>
        <s v="FMC DIALYSIS - BEWICK"/>
        <s v="FMC DIALYSIS - WEST ANN ARBOR"/>
        <s v="DAVITA SCHAEFFER DRIVE DIALYSIS"/>
        <s v="DAVITA THE DISTRICT DIALYSIS NV"/>
        <s v="292556-AMERICAN DIALYSIS CENTERS NORTH LAS VEGAS LLC"/>
        <s v="292557-SAHARA DIALYSIS CENTER"/>
        <s v="DAVITA PHYSICIANS DIALYSIS ACQUISITIONS INC."/>
        <s v="FMC - ESCANABA"/>
        <s v="DAVITA SAGINAW DIALYSIS"/>
        <s v="FMC WEST NORTON - MUSKEGON"/>
        <s v="DAVITA PDI-GRAND RAPIDS EAST"/>
        <s v="FMC - MANISTEE"/>
        <s v="FMC - CADILLAC"/>
        <s v="FMC - BALDWIN"/>
        <s v="DAVITA DOWNRIVER KIDNEY CENTER"/>
        <s v="RRC - MT MORRIS"/>
        <s v="DAVITA ROMULUS DIALYSIS"/>
        <s v="BAY AREA REGL DIALYSIS CTR - SAGINAW RIVERSIDE"/>
        <s v="FMC ROCKFORD PARK - ROCKFORD"/>
        <s v="DAVITA GREENVIEW DIALYSIS"/>
        <s v="DAVITA HOUSE SPRINGS DIALYSIS"/>
        <s v="DAVITA BLUE RIDGE DIALYSIS"/>
        <s v="BRANSON KIDNEY CENTER LLC"/>
        <s v="DCI - COLUMBIA HOME DIALYSIS SERVICES"/>
        <s v="DAVITA FLUSHING DIALYSIS"/>
        <s v="RRC - DAVISON"/>
        <s v="DAVITA SOUTHFIELD WEST DIALYSIS"/>
        <s v="DAVITA DAVISON DIALYSIS"/>
        <s v="FMC - THREE RIVERS"/>
        <s v="DAVITA NEWAYGO COUNTY DIALYSIS"/>
        <s v="DAVITA FLINT DIALYSIS CENTER"/>
        <s v="DAVITA HALLWOOD DIALYSIS CENTER"/>
        <s v="DAVITA PARK PLAZA DIALYSIS"/>
        <s v="FMC - BIG RAPIDS"/>
        <s v="NW DETROIT DIALYSIS - LAHSER SATELLITE"/>
        <s v="FMC - WEST PLAINS"/>
        <s v="DAVITA OAK PARK DIALYSIS"/>
        <s v="GREAT LAKES DIALYSIS, LLC"/>
        <s v="FMC - ST CLAIR SHORES"/>
        <s v="DAVITA BATTLE CREEK DIALYSIS"/>
        <s v="MICHIGAN HOME DIALYSIS CENTERS, LLC"/>
        <s v="OZARKS DIALYSIS SERVICES - PRIMROSE"/>
        <s v="FRESENIUS MEDICAL CARE - TAYLOR"/>
        <s v="FMC - TAWAS BAY"/>
        <s v="FMC - SOUTH HAVEN"/>
        <s v="DAVITA WESTLAND DIALYSIS"/>
        <s v="FMC - BATTLE CREEK NORTH"/>
        <s v="DAVITA BALLENGER POINTE DIALYSIS"/>
        <s v="FMC - CHARLOTTE"/>
        <s v="FMC - SHELBY"/>
        <s v="DAVITA ROCHESTER HILLS DIALYSIS"/>
        <s v="RRC - LAPEER"/>
        <s v="FMC - CHESTERFIELD"/>
        <s v="DAVITA EAST DEARBORN DIALYSIS"/>
        <s v="DAVITA CHELSEA DIALYSIS"/>
        <s v="FMC - KALAMAZOO EAST"/>
        <s v="LANSING DIALYSIS OF FMC"/>
        <s v="DAVITA FENTON DIALYSIS"/>
        <s v="DAVITA COMMERCE TOWNSHIP DIALYSIS"/>
        <s v="DAVITA IONIA DIALYSIS"/>
        <s v="DAVITA KALAMAZOO CENTRAL DIALYSIS"/>
        <s v="FMC HASTINGS AVE - HOLLAND"/>
        <s v="MACOMB REGIONAL DIALYSIS CENTER"/>
        <s v="DAVITA GROSSE POINTE DIALYSIS"/>
        <s v="RRC - WEST FLINT"/>
        <s v="KALKASKA DIALYSIS CENTER"/>
        <s v="DAVITA CLINTON TOWNSHIP DIALYSIS"/>
        <s v="FMC - SANDUSKY"/>
        <s v="DAVITA GLADWIN DIALYSIS"/>
        <s v="FRESENIUS - IRON MOUNTAIN"/>
        <s v="FMC - DUNDEE"/>
        <s v="DAVITA DEARBORN HOME DIALYSIS PD"/>
        <s v="FRESENIUS MEDICAL CARE - STURGIS"/>
        <s v="DAVITA ORCHARD SQUARE DIALYSIS"/>
        <s v="FMC - CARO DIALYSIS"/>
        <s v="WAYNE COUNTY DIALYSIS"/>
        <s v="FMC - GULL ROAD"/>
        <s v="FMS - SHELDON CORNERS"/>
        <s v="DAVITA WEST BLOOMFIELD DIALYSIS"/>
        <s v="FRESENIUS MEDICAL CARE - JACKSON OAKS"/>
        <s v="DAVITA BURTON DIALYSIS"/>
        <s v="DAVITA RIVERWOOD DIALYSIS"/>
        <s v="FMS BEAUMONT HEALTH, LLC"/>
        <s v="FMC - GARDEN CITY"/>
        <s v="LIBERTY DIALYSIS AT LAKELAND - NILES"/>
        <s v="NORTHWEST DETROIT DIALYSIS CENTER LLC"/>
        <s v="BIENVILLE DIALYSIS CTR NORTH"/>
        <s v="US RENAL CARE WATERVLIET DIALYSIS"/>
        <s v="DAVITA MT MORRIS DIALYSIS"/>
        <s v="FRESENIUS MEDICAL CARE - MARQUETTE"/>
        <s v="DAVITA MT PLEASANT DIALYSIS"/>
        <s v="DAVITA ALMA DIALYSIS"/>
        <s v="DAVITA GREENVILLE DIALYSIS"/>
        <s v="DAVITA APPLE AVENUE DIALYSIS"/>
        <s v="FRESENIUS MEDICAL CARE - LANSING WEST"/>
        <s v="DAVITA TOWN CENTER DIALYSIS"/>
        <s v="ELIZABETH C HOSICK DIALYSIS CTR"/>
        <s v="FMC - HILLSDALE"/>
        <s v="FRESENIUS MEDICAL CARE - HASTINGS"/>
        <s v="DAVITA HARPER WOOD DIALYSIS"/>
        <s v="GHS WESTERN REGIONAL HOME DIALYSIS"/>
        <s v="DAVITA MANCHESTER DIALYSIS"/>
        <s v="DAVITA RIVERVIEW DIALYSIS"/>
        <s v="DAVITA ANN ARBOR DIALYSIS"/>
        <s v="FRESENIUS MEDICAL CARE AT BENTON HARBOR"/>
        <s v="DAVITA NORTON SHORES DIALYSIS"/>
        <s v="HOME DIALYSIS SPECIALTY CENTER"/>
        <s v="DAVITA GRAYLING HOME TRAINING PD"/>
        <s v="DEARBORN KIDNEY CENTER, LLC"/>
        <s v="GREAT LAKES DIALYSIS WEST, LLC"/>
        <s v="DAVITA BLOOMFIELD HILLS HOME DIALYSIS"/>
        <s v="DAVITA BAD AXE MI"/>
        <s v="FMC - ST JOHNS"/>
        <s v="RRC - LAPEER HOME CHOICE DIALYSIS"/>
        <s v="DAVITA OAKWOOD RENAL SERVICES"/>
        <s v="FMC - KENTWOOD"/>
        <s v="DAVITA RIVERBEND DIALYSIS"/>
        <s v="DAVITA ROSCOMMON DIALYSIS"/>
        <s v="DAVITA SPARTAN DIALYSIS"/>
        <s v="MICHIGAN METROPOLITAN DIALYSIS, L.L.C."/>
        <s v="DAVITA STARRWOOD DIALYSIS"/>
        <s v="FMC - EAST ANN ARBOR HOME DIALYSIS"/>
        <s v="NEPHROLOGY CENTER OF EASTPOINTE LLC"/>
        <s v="DAVITA ALGER HEIGHTS DIALYSIS"/>
        <s v="CHILDRENS HOSPITAL-DIALYSIS"/>
        <s v="FMS KALAMAZOO, LLC"/>
        <s v="OAKLAWN DIALYSIS CENTER OF ALBION, LLC"/>
        <s v="DAVITA MID VALLEY PD HOME TRAINING"/>
        <s v="DAVITA EAST CHINA DIALYSIS"/>
        <s v="DAVITA FASHION SQUARE DIALYSIS"/>
        <s v="DETROIT KIDNEY CENTER LLC"/>
        <s v="BIO-MEDICAL APPLICATIONS OF MICHIGAN, INC."/>
        <s v="LINCOLN PARK KIDNEY CENTER LLC"/>
        <s v="FMC - NALCO HOME PROGRAM"/>
        <s v="DAVITA COLMARE DIALYSIS"/>
        <s v="DAVITA LAWRENCE HOME TRAINING"/>
        <s v="DAVITA BELLEVILLE DIALYSIS"/>
        <s v="BIO MEDICAL APPLICATIONS OF MICHIGAN INC"/>
        <s v="CONCERTO KANSAS, LLC"/>
        <s v="HOME ADVANTAGE DIALYSIS"/>
        <s v="FMS ROCHESTER HILLS, LLC"/>
        <s v="WINONA HEALTH SERVICES"/>
        <s v="MAYO CLINIC HOSPITAL ROCHESTER"/>
        <s v="CARRIS HEALTH - RICE MEMORIAL HOSPITAL"/>
        <s v="SANFORD WORTHINGTON MEDICAL CENTER"/>
        <s v="SANFORD DIALYSIS DETROIT LAKES"/>
        <s v="DAVITA EDINA DIALYSIS CENTER"/>
        <s v="DAVITA MINNEAPOLIS DIALYSIS UNIT"/>
        <s v="DAVITA WEST ST PAUL DIALYSIS UNIT"/>
        <s v="FMC DIALYSIS - GOLDEN VALLEY"/>
        <s v="DAVITA FARIBAULT DIALYSIS UNIT"/>
        <s v="FMC DIALYSIS - NORTH SUBURBAN"/>
        <s v="DAVITA MONTEVIDEO DIALYSIS CENTER"/>
        <s v="DAVITA MAPLEWOOD DIALYSIS CENTER"/>
        <s v="DAVITA ST PAUL DIALYSIS"/>
        <s v="DAVITA COON RAPIDS DIALYSIS UNIT"/>
        <s v="DAVITA BURNSVILLE DIALYSIS UNIT"/>
        <s v="DAVITA ARDEN HILLS DIALYSIS UNIT"/>
        <s v="FMC DIALYSIS - HUTCHINSON"/>
        <s v="DAVITA REDWOOD FALLS DIALYSIS"/>
        <s v="FMC DIALYSIS - ROSEVILLE"/>
        <s v="DAVITA MINNETONKA DIALYSIS UNIT"/>
        <s v="DAVITA CASS LAKE DIALYSIS"/>
        <s v="FMC DIALYSIS - BUFFALO"/>
        <s v="DAVITA WYOMING DIALYSIS"/>
        <s v="FMC DIALYSIS - FERGUS FALLS"/>
        <s v="DAVITA ST PAUL CAPITOL DIALYSIS"/>
        <s v="FMC DIALYSIS - SOUTH MINNEAPOLIS"/>
        <s v="DAVITA RIVER CITY DIALYSIS"/>
        <s v="DAVITA WOODBURY DIALYSIS"/>
        <s v="DAVITA UNIVERSITY DIALYSIS UNIT RIVERSIDE"/>
        <s v="DAVITA PIPESTONE DIALYSIS"/>
        <s v="FMS DIALYSIS - SHAKOPEE"/>
        <s v="FMC DIALYSIS - NEW BRIGHTON"/>
        <s v="BIO-MEDICAL APPLICATIONS OF MINNESOTA, INC."/>
        <s v="FMC MORA DIALYSIS CENTER"/>
        <s v="DAVITA BLOOMINGTON DIALYSIS UNIT OF TRC"/>
        <s v="FMC DIALYSIS - DULUTH"/>
        <s v="FMC DIALYSIS - EVELETH"/>
        <s v="FMC DIALYSIS - GRAND RAPIDS"/>
        <s v="FMC DIALYSIS - CENTRAL MN REGIONAL DIALYSIS"/>
        <s v="DAVITA HOME DIALYSIS UNIT"/>
        <s v="DAVITA MINNEAPOLIS NE DIALYSIS"/>
        <s v="DAVITA ST LOUIS PARK DIALYSIS CENTER"/>
        <s v="FRESENIUS MEDICAL CARE - SPIRIT VALLEY"/>
        <s v="DAVITA EDEN PRAIRIE DIALYSIS"/>
        <s v="DAVITA EAGAN DIALYSIS UNIT"/>
        <s v="FMC DIALYSIS SERVICES OF ST PAUL"/>
        <s v="FRESENIUS MEDICAL CARE - CHAMPLIN"/>
        <s v="FRESENIUS MEDICAL CARE OF HIBBING"/>
        <s v="FRESENIUS MEDICAL CARE - MIDWAY ST PAUL"/>
        <s v="DAVITA RICHFIELD DIALYSIS"/>
        <s v="DAVITA NEW HOPE DIALYSIS CENTER"/>
        <s v="DAVITA CAPITOL HOME PROGRAM OF DAVITA HEMO UNIT"/>
        <s v="DAVITA COTTAGE GROVE DIALYSIS"/>
        <s v="DAVITA SCOTT COUNTY DIALYSIS"/>
        <s v="DAVITA MINNEAPOLIS UPTOWN DIALYSIS"/>
        <s v="DAVITA EAST RIVER ROAD DIALYSIS"/>
        <s v="FMC - MAPLEWOOD HEIGHTS"/>
        <s v="DAVITA MAPLE GROVE DIALYSIS UNIT"/>
        <s v="FKC - KENNER HOME THERAPIES"/>
        <s v="FMC - COON RAPIDS"/>
        <s v="DAVITA HIGHLAND PARK DIALYSIS"/>
        <s v="DAVITA SUN RAY DIALYSIS UNIT"/>
        <s v="FMC - SOUTHTOWN DIALYSIS"/>
        <s v="FMC - WEST ST PAUL DIALYSIS"/>
        <s v="FRESENIUS MEDICAL CARE - WACONIA DIALYSIS"/>
        <s v="FMC - MAPLE GROVE DIALYSIS"/>
        <s v="FRESENIUS - ST LOUIS PARK DIALYSIS"/>
        <s v="FMC - ROBBINSDALE DIALYSIS"/>
        <s v="DAVITA ROBBINSDALE DIALYSIS"/>
        <s v="FMC - BLAINE DIALYSIS"/>
        <s v="DAVITA MOORHEAD DIALYSIS"/>
        <s v="DAVITA DIALYSIS AT MANKATO CLINIC"/>
        <s v="DAVITA NORTHFIELD AT HOME"/>
        <s v="DAVITA EAST VALLEY DIALYSIS"/>
        <s v="FMC - ROUND LAKE DIALYSIS"/>
        <s v="DAVITA CENTRAL AVENUE DIALYSIS"/>
        <s v="WHITE EARTH DIALYSIS"/>
        <s v="FRESENIUS MEDICAL CARE - TWO RIVERS DIALYSIS"/>
        <s v="DAVITA HISTORICAL HASTINGS DIALYSIS"/>
        <s v="FMCNA - LAKE FOREST"/>
        <s v="FKC - J.H. LEE KIDNEY CENTER"/>
        <s v="FMC - CANNON VALLEY"/>
        <s v="DAVITA GLENCOE DIALYSIS"/>
        <s v="DAVITA MISSION DIALYSIS"/>
        <s v="DAVITA HOPEFIELD DIALYSIS"/>
        <s v="DAVITA ROCHESTER DIALYSIS"/>
        <s v="FMC - PLYMOUTH CREEK"/>
        <s v="FKC - NORTH CADDO PARISH"/>
        <s v="DAVITA COVINGTON TRACE DIALYSIS"/>
        <s v="FKC - NEW ORLEANS DOWNTOWN"/>
        <s v="FKC - MARKSVILLE"/>
        <s v="FRESENIUS MEDICAL CARE - LAKEVILLE"/>
        <s v="DAVITA LARPENTEUR AVE DIALYSIS"/>
        <s v="FRESENIUS MEDICAL CARE - CLOQUET"/>
        <s v="DAVITA LAKEVILLE DIALYSIS"/>
        <s v="DAVITA NEW ULM DIALYSIS"/>
        <s v="DAVITA MANKATO UPTOWN DIALYSIS"/>
        <s v="CENTRACARE KIDNEY PROGRAM - BRAINERD"/>
        <s v="MAYO DIALYSIS - OWATONNA"/>
        <s v="MAYO DIALYSIS - WABASHA"/>
        <s v="SANFORD DIALYSIS BEMIDJI"/>
        <s v="SAINT CLOUD HOSPITAL"/>
        <s v="CENTRACARE KIDNEY PROG AT DOUGLAS COUNTY HOSP"/>
        <s v="CENTRACARE KIDNEY PROGRAM AT BIG LAKE"/>
        <s v="CENTRACARE KIDNEY PROGRAM AT PRINCETON"/>
        <s v="FKC - BAYOU ROBERTS"/>
        <s v="ST CLOUD HOSPITAL"/>
        <s v="MAYO DIALYSIS - FAIRMONT"/>
        <s v="CENTRACARE KIDNEY PROG AT LAKEWOOD HEALTH SYSTEM"/>
        <s v="MAYO DIALYSIS ROCHESTER - NORTHEAST"/>
        <s v="SANFORD DIALYSIS RED LAKE"/>
        <s v="MAYO DIALYSIS - ALBERT LEA"/>
        <s v="CENTRACARE KIDNEY PROGRAM - LITCHFIELD"/>
        <s v="CENTRACARE KIDNEY PROGRAM - CAMBRIDGE"/>
        <s v="SANFORD DIALYSIS THIEF RIVER FALLS"/>
        <s v="ALTRU HEALTH SYSTEM RENAL DIALYSIS AT LIFECARE"/>
        <s v="ALTRU HEALTH SYSTEM RENAL DIALYSIS CROOKSTON"/>
        <s v="ST. CLOUD HOSPITAL"/>
        <s v="UMC PEDIATRIC NEPHROLOGY"/>
        <s v="DAVITA JACKSON NORTH AT HOME"/>
        <s v="HATTIESBURG CLINIC DIALYSIS"/>
        <s v="RCG GREENVILLE"/>
        <s v="RCG MERIDIAN"/>
        <s v="FMC JACKSON"/>
        <s v="RCG BROOKHAVEN"/>
        <s v="RCG CLARKSDALE"/>
        <s v="RCG COLUMBUS (GOLDEN TRIANGLE)"/>
        <s v="RCG VICKSBURG"/>
        <s v="LAUREL DIALYSIS"/>
        <s v="RCG OXFORD  (YOKNA RIVER)"/>
        <s v="RENAL CARE GROUP TUPELO, LLC"/>
        <s v="RCG MISSISSIPPI, INC."/>
        <s v="RCG NATCHEZ"/>
        <s v="DAVITA SINGING RIVER DIALYSIS"/>
        <s v="PEARL RIVER DIALYSIS"/>
        <s v="RCG CORINTH"/>
        <s v="DAVITA OCEAN SPRINGS DIALYSIS"/>
        <s v="RCG PHILADELPHIA"/>
        <s v="DAVITA CANTON RENAL CENTER"/>
        <s v="FMC CANTON"/>
        <s v="COLUMBIA DIALYSIS"/>
        <s v="FMC SOUTHWEST JACKSON"/>
        <s v="RCG MCCOMB"/>
        <s v="RCG GRENADA"/>
        <s v="RCG CLEVELAND"/>
        <s v="FMC MAGEE"/>
        <s v="RCG ABERDEEN  (BLUE BLUFF)"/>
        <s v="RCG PORT GIBSON"/>
        <s v="RCG NEWTON"/>
        <s v="DAVITA LOST RIVER DIALYSIS"/>
        <s v="DAVITA JACKSON SOUTHWEST DIALYSIS"/>
        <s v="DAVITA JACKSON SOUTH DIALYSIS"/>
        <s v="FMC YAZOO CITY"/>
        <s v="BIOMEDICAL APPLICATIONS OF MISSISSIPPI, INC"/>
        <s v="RCG STARKVILLE"/>
        <s v="DAVITA RENAL CARE OF LEXINGTON"/>
        <s v="FMC GULFPORT S. MS KIDNEY CTR"/>
        <s v="RCG EUPORA"/>
        <s v="RCG INDIANOLA"/>
        <s v="FMC BILOXI"/>
        <s v="FMC BAY ST LOUIS S. MS KIDNEY CTR"/>
        <s v="RCG HOLLY SPRINGS"/>
        <s v="FMCNA - CRESCENT HOME THERAPY"/>
        <s v="WIGGINS DIALYSIS"/>
        <s v="FMC ORANGE GROVE"/>
        <s v="FMC KOSCIUSKO"/>
        <s v="DAVITA BRANDON RENAL CENTER"/>
        <s v="DAVITA OVERLAND PARK DIALYSIS"/>
        <s v="RCG SOUTHAVEN"/>
        <s v="FMC HAZLEHURST"/>
        <s v="BAY SPRINGS DIALYSIS"/>
        <s v="FKC - GENTILLY"/>
        <s v="DCI - BROUSSARD"/>
        <s v="BIO-MEDICAL APPLICATIONS OF MISSISSIPPI, INC"/>
        <s v="DAVITA LUCEDALE DIALYSIS"/>
        <s v="RCG SARDIS"/>
        <s v="COLLINS DIALYSIS"/>
        <s v="TYLERTOWN DIALYSIS"/>
        <s v="RCG MACON (NOXUBEE COUNTY)"/>
        <s v="RICHTON DIALYSIS"/>
        <s v="DAVITA RENAL CARE OF CARTHAGE"/>
        <s v="FMC NORTH GULFPORT"/>
        <s v="RCG CENTREVILLE"/>
        <s v="FMC DIBERVILLE"/>
        <s v="DAVITA AIR CAPITAL DIALYSIS"/>
        <s v="DAVITA FREE STATE DIALYSIS"/>
        <s v="DAVITA WALNUT RIVER DIALYSIS"/>
        <s v="KENTUCKY CHILDRENS HOSPITAL"/>
        <s v="RCG LOUISVILLE"/>
        <s v="RCG TUNICA"/>
        <s v="LAKELAND HOME PROGRAM, LLC"/>
        <s v="SILVER CREEK DIALYSIS"/>
        <s v="PACHUTA DIALYSIS"/>
        <s v="DRG FAYETTE"/>
        <s v="RCG WINONA"/>
        <s v="RCG BELZONI"/>
        <s v="LAKELAND HOME PROGRAM, INC."/>
        <s v="METAIRIE KIDNEY CTR"/>
        <s v="DRG HOME THERAPIES"/>
        <s v="FRESENIUS MEDICAL CARE SOUTHWEST JACKSON HOME"/>
        <s v="RCG MISSISSIPPI, INC"/>
        <s v="DAVITA GULF ISLANDS HT AT HOME"/>
        <s v="HATTIESBURG CLINIC PA"/>
        <s v="RCG OF PHILADELPHIA"/>
        <s v="BIO-MEDICAL APPLICATIONS OF MISSISSIPPI, INC."/>
        <s v="MEDICAL MALL DIALYSIS"/>
        <s v="SALEM MEMORIAL HOSPITAL"/>
        <s v="FREEMAN NEPHROLOGY &amp; DIALYSIS CENTER"/>
        <s v="CAMERON REGIONAL MEDICAL CENTER RENAL DIALYSIS CENTER"/>
        <s v="KANSAS CITY DIALYSIS &amp; TRANSPLANT CENTER"/>
        <s v="CHROMALLOY AMERICAN KIDNEY CENTER"/>
        <s v="DAVITA ST. LOUIS DIALYSIS CENTER"/>
        <s v="DAVITA NORTHLAND DIALYSIS"/>
        <s v="DIALYSIS CLINICS, INC - KIRKSVILLE"/>
        <s v="DIALYSIS CLINICS, INC - COLUMBIA"/>
        <s v="ST. LOUIS REGIONAL DIALYSIS CENTER, INC."/>
        <s v="US RENAL CARE CREVE COEUR DIALYSIS"/>
        <s v="METRO DIALYSIS CENTER - NORTH"/>
        <s v="FMC - BLUE SPRINGS"/>
        <s v="DIALYSIS CLINICS, INC - SEDALIA"/>
        <s v="DIALYSIS CLINICS, INC - MEXICO"/>
        <s v="DIALYSIS CLINICS, INC - SAINT JOSEPH"/>
        <s v="DIALYSIS CLINICS, INC - WEST PLAINS"/>
        <s v="SAINT CHARLES COUNTY DIALYSIS"/>
        <s v="DIALYSIS CLINICS, INC - BOWLING GREEN"/>
        <s v="DAVITA HARRISONVILLE RENAL CENTER"/>
        <s v="DAVITA CRYSTAL CITY DIALYSIS CENTER"/>
        <s v="DAVITA DE BALIVIERE DIALYSIS"/>
        <s v="QUALITY CARE DIALYSIS CENTERS - BRIDGETON"/>
        <s v="BIO-MEDICAL APPLICATIONS OF KENTUCKY, INC."/>
        <s v="BIO-MEDICAL APPLICATIONS OF KENTUCKY, INC"/>
        <s v="DAVITA LIBERTY"/>
        <s v="FRESENIUS OF NORMANDY"/>
        <s v="DAVITA HOPE AGAIN DIALYSIS CENTER"/>
        <s v="QUALITY CARE DIALYSIS CENTERS - NORTH COUNTY"/>
        <s v="DAVITA ROLLA DIALYSIS"/>
        <s v="DIALYSIS CLINICS, INC - BAPTIST"/>
        <s v="PENN VALLEY DIALYSIS CENTER"/>
        <s v="FMC -  UNIVERSITY CITY"/>
        <s v="FMC - CREVE COEUR"/>
        <s v="DAVITA LAKE ST LOUIS DIALYSIS"/>
        <s v="DIALYSIS CLINICS, INC - OSAGE BEACH"/>
        <s v="FMC - BRIDGETON"/>
        <s v="FMC - CAPE GIRARDEAU"/>
        <s v="FMC - SPRINGFIELD MIDWEST"/>
        <s v="FMC - JOPLIN EAST"/>
        <s v="FMC - SAINT LOUIS GRAND"/>
        <s v="DAVITA HOSPITAL HILL DIALYSIS"/>
        <s v="DIALYSIS CLINICS, INC - LEES SUMMIT"/>
        <s v="US RENAL CARE OF FENTON"/>
        <s v="LEE'S SUMMIT DIALYSIS"/>
        <s v="INDEPENDENCE DIALYSIS CENTER"/>
        <s v="CAROLINAS MEDICAL CENTER DIALYSIS UNIT"/>
        <s v="FMC - BOLIVAR"/>
        <s v="DAVITA FLORISSANT DIALYSIS"/>
        <s v="DAVITA WASHINGTON SQUARE DIALYSIS"/>
        <s v="FMC - POPLAR BLUFF"/>
        <s v="DAVITA KANSAS CITY RENAL"/>
        <s v="DAVITA LACONIA DIALYSIS"/>
        <s v="DAVITA CLEARVIEW DIALYSIS"/>
        <s v="FOREST PARK KIDNEY CENTER"/>
        <s v="JEFFERSON COUNTY DIALYSIS CENTER"/>
        <s v="DIALYSIS CLINICS, INC - BOONVILLE"/>
        <s v="DAVITA SHREWSBURY DIALYSIS"/>
        <s v="DIALYSIS CLINICS, INC - MOBERLY"/>
        <s v="DAVITA SOUTH COUNTY DIALYSIS"/>
        <s v="DCI WITH JCMG EAST"/>
        <s v="DAVITA ST. JOSEPH DIALYSIS"/>
        <s v="DIALYSIS CLINICS, INC - BELTON"/>
        <s v="DAVITA CAMERON DIALYSIS"/>
        <s v="FMC - CHOUTEAU"/>
        <s v="DAVITA CHILLICOTHE DIALYSIS"/>
        <s v="DAVITA MARSHALL RENAL CENTER"/>
        <s v="DAVITA ST.LOUIS WEST DIALYSIS"/>
        <s v="FMC - MOUNTAIN GROVE"/>
        <s v="DAVITA ST. LOUIS WEST HOME TRAINING (PD)"/>
        <s v="FMC - LEBANON"/>
        <s v="DAVITA HAZELWOOD DIALYSIS"/>
        <s v="FMC -LETHOLT DIALYSIS CENTER"/>
        <s v="DAVITA CRESTWOOD DIALYSIS"/>
        <s v="DIALYSIS CLINIC, INC - CLINTON"/>
        <s v="FMC DIALYSIS SERVICES OF RAYTOWN"/>
        <s v="DAVITA PLATTE WOODS DIALYSIS"/>
        <s v="ST LOUIS RENAL CARE - MIDTOWN"/>
        <s v="DAVITA ST. PETERS DIALYSIS"/>
        <s v="FMC DIALYSIS SERVICES OF LINCOLN COUNTY"/>
        <s v="METRO ST LOUIS DIALYSIS CENTER, LLC"/>
        <s v="PERRY COUNTY DIALYSIS CENTERS"/>
        <s v="BRANSON DIALYSIS"/>
        <s v="DAVITA LAMPLIGHTER DIALYSIS"/>
        <s v="UNIVERSITY OF TOLEDO MEDICAL CENTER"/>
        <s v="DAVITA HAMPTON AVENUE DIALYSIS"/>
        <s v="FMC - NIXA"/>
        <s v="DAVITA RTC-COLUMBIA DIALYSIS"/>
        <s v="FARMINGTON DIALYSIS CLINIC"/>
        <s v="FRESENIUS KIDNEY CARE - HIGH STREET POTOSI"/>
        <s v="RAI CARE CENTER -HAMPTON"/>
        <s v="SOUTH TOWNE SQUARE DIALYSIS CLINIC"/>
        <s v="DAVITA LEE'S SUMMIT RENAL AT HOME"/>
        <s v="FMC - SOUTHEAST MISSOURI"/>
        <s v="FMC - TESSON FERRY DIALYSIS"/>
        <s v="U.S. RENAL CARE ELLISVILLE DIALYSIS"/>
        <s v="DIALYSIS CLINICS, INC - WARRENSBURG"/>
        <s v="DAVITA ROANOKE CHOWAN DIALYSIS"/>
        <s v="DAVITA DOWNTOWN DURHAM DIALYSIS"/>
        <s v="BIOMEDICAL APPLICATIONS OF NORTH CAROLINA INC"/>
        <s v="DAVITA NORTH ST LOUIS COUNTY DIALYSIS"/>
        <s v="DAVITA EASTLAND DIALYSIS"/>
        <s v="FRONTENAC HOME DIALYSIS CENTER"/>
        <s v="DAVITA EUREKA DIALYSIS CENTER"/>
        <s v="FMC - WENTZVILLE"/>
        <s v="FMC - CENTERPOINT"/>
        <s v="DAVITA WESTPORT RENAL CENTER"/>
        <s v="FMC - SULLIVAN"/>
        <s v="FMC - FLORISSANT"/>
        <s v="DAVITA TIMBERLAKE DIALYSIS"/>
        <s v="DAVITA DEXTER DIALYSIS"/>
        <s v="DAVITA VILLA OF WATERBURY"/>
        <s v="DAVITA HANNIBAL DIALYSIS"/>
        <s v="DAVITA MAPLE VALLEY DIALYSIS"/>
        <s v="DAVITA LAKE ST LOUIS AT HOME"/>
        <s v="GATEWAY ST LOUIS DIALYSIS, LLC"/>
        <s v="DAVITA SIKESTON JAYCEE REGIONAL DIALYSIS"/>
        <s v="NEW YORK DIALYSIS INC."/>
        <s v="DAVITA WINGATE DIALYSIS"/>
        <s v="DAVITA GRANDVIEW DIALYSIS"/>
        <s v="US RENAL CARE ST CHARLES DIALYSIS"/>
        <s v="DAVITA CHAMBERS DIALYSIS"/>
        <s v="DAVITA ARNOLD DIALYSIS"/>
        <s v="DAVITA TOWN AND COUNTRY WEST DIALYSIS"/>
        <s v="DAVITA BOWLES AVENUE DIALYSIS"/>
        <s v="HEARTLAND KIDNEY CENTER"/>
        <s v="DAVITA SWOPE DIALYSIS"/>
        <s v="US RENAL CARE - TALMADGE ROAD HOME DIALYSIS"/>
        <s v="BETHANY HEALTH SERVICES"/>
        <s v="FMC- DIALYSIS &amp; NEPHROLOGY ASSOC OF NE OHIO"/>
        <s v="DAVITA SOUTH CITY DIALYSIS"/>
        <s v="DAVITA SPRINGFIELD NORTH DIALYSIS"/>
        <s v="HEARTLAND KIDNEY AND DIALYSIS CENTER"/>
        <s v="NXSTAGE ST LOUIS, LLC"/>
        <s v="NEVADA DIALYSIS"/>
        <s v="DCI LAKE HOME DIALYSIS"/>
        <s v="DAVITA EXCELSIOR SPRINGS DIALYSIS"/>
        <s v="DAVITA KANSAS AVENUE DIALYSIS"/>
        <s v="FMC DIALYSIS SERVICES OF HARRISONVILLE"/>
        <s v="FMC - WEST PLAINS MIDWEST"/>
        <s v="FMC - SIKESTON"/>
        <s v="DIALYSIS CLINICS, INC. - MACON"/>
        <s v="DAVITA NORTH COUNTY KIDNEY CARE DIALYSIS"/>
        <s v="FMC - MISSISSIPPI COUNTY"/>
        <s v="FMC - POPLAR BLUFF WEST"/>
        <s v="DAVITA SHOAL CREEK DIALYSIS"/>
        <s v="DIALYSIS CLINICS, INC - STATE LINE DIALYSIS"/>
        <s v="FMC - ST LOUIS NORTHEAST"/>
        <s v="DIALYSIS CLINIC, INC - FULTON"/>
        <s v="DAVITA NATURAL BRIDGE DIALYSIS"/>
        <s v="DAVITA WESTFALL DIALYSIS"/>
        <s v="DAVITA CROSS KEYS DIALYSIS"/>
        <s v="DIALYSIS CLINICS, INC - SWOPE PARKWAY"/>
        <s v="HOME DIALYSIS SERVICES KC MIDTOWN LLC"/>
        <s v="NORTH COUNTY DIALYSIS CENTER"/>
        <s v="DAVITA GLEN RAVEN DIALYSIS"/>
        <s v="DAVITA ROBIDOUX DIALYSIS"/>
        <s v="OZARKS DIALYSIS SERVICES - SOUTH"/>
        <s v="OZARKS DIALYSIS SERVICES - MONETT"/>
        <s v="BIO-MEDICAL APPLICATIONS OF NORTH CAROLINA, INC."/>
        <s v="DAVITA OAK CITY DIALYSIS"/>
        <s v="FRESENIUS KIDNEY CARE NORTH GASTON"/>
        <s v="DAVITA GREENPOINT DIALYSIS"/>
        <s v="DAVITA LOCK CITY DIALYSIS"/>
        <s v="DAVITA ALLERTON DIALYSIS"/>
        <s v="FMS-QUEENS KIDNEY CARE"/>
        <s v="FREEMAN HEALTH SYSTEM OUTPATIENT DIALYSIS CENTER"/>
        <s v="ST PETER'S HEALTH DIALYSIS CENTER"/>
        <s v="NORTHERN MONTANA HOSPITAL DIALYSIS UNIT"/>
        <s v="CINCINNATI CHILDRENS HOSPITAL MED CTR"/>
        <s v="FT PECK TRIBAL DIALYSIS UNIT"/>
        <s v="DCI  BIG SKY"/>
        <s v="FMC BOZEMAN"/>
        <s v="DCI BLACKFEET"/>
        <s v="DCI LIBBY"/>
        <s v="DCI KALISPELL"/>
        <s v="FMC MISSOULA"/>
        <s v="FMC BUTTE"/>
        <s v="DAVITA OZONE PARK DIALYSIS"/>
        <s v="USRC WEST CHEEKTOWAGA, LLC."/>
        <s v="DAVITA CROSSWAYS PARK DIALYSIS"/>
        <s v="DAVITA GREAT FALLS DIALYSIS"/>
        <s v="BILLINGS CLINIC DIALYSIS"/>
        <s v="RRC - DAVISON HOME"/>
        <s v="FRESENIUS MEDICAL CARE POLSON"/>
        <s v="GREAT FALLS LIBERTY DIALYSIS, LLC"/>
        <s v="DCI POLSON"/>
        <s v="CHADRON COMMUNITY HOSPITAL DIALYSIS"/>
        <s v="NATIONWIDE CHILDRENS HOSPITAL"/>
        <s v="BOX BUTTE DIALYSIS UNIT"/>
        <s v="AVERA ST ANTHONYS HOSPITAL ESRD"/>
        <s v="YORK GENERAL DIALYSIS SERVICES"/>
        <s v="DIALYSIS CENTER OF LINCOLN"/>
        <s v="DAVITA HASTINGS DIALYSIS CENTER"/>
        <s v="DAVITA SCOTTSBLUFF DIALYSIS CENTER"/>
        <s v="DAVITA CAPITAL CITY DIALYSIS"/>
        <s v="DIALYSIS CLINICS, INC - OMAHA"/>
        <s v="DAVITA OMAHA WEST DIALYSIS"/>
        <s v="DIALYSIS CLINICS, INC - WEST OMAHA"/>
        <s v="DIALYSIS CENTER OF COLUMBUS"/>
        <s v="DAVITA OMAHA SOUTH DIALYSIS"/>
        <s v="DAVITA DODGE COUNTY DIALYSIS"/>
        <s v="DIALYSIS CENTER OF LINCOLN NORTHWEST"/>
        <s v="DAVITA SORENSEN PARK DIALYSIS"/>
        <s v="FMC - OVERLAND TRAILS"/>
        <s v="DAVITA OMAHA CENTRAL DIALYSIS"/>
        <s v="DAVITA MCCOOK DIALYSIS CENTER"/>
        <s v="DAVITA CORNHUSKER DIALYSIS"/>
        <s v="FMC - NORTH PLATTE"/>
        <s v="RAI CARE CENTER"/>
        <s v="RAI CARE CENTER - AMES AVE"/>
        <s v="DAVITA GRAND ISLAND DIALYSIS"/>
        <s v="FMC - GRAND ISLAND"/>
        <s v="CARL T CURTIS DIALYSIS CLINIC"/>
        <s v="DAVITA SOUTH LINCOLN DIALYSIS"/>
        <s v="DIALYSIS CENTER OF LINCOLN SOUTHWEST"/>
        <s v="DIALYSIS CENTER OF LINCOLN - HOME"/>
        <s v="DAVITA OMAHA HARRISON DIALYSIS"/>
        <s v="DAVITA N.E. NEBRASKA DIALYSIS"/>
        <s v="DAVITA OMAHA FLORENCE DIALYSIS"/>
        <s v="FMC - NEBRASKA HOME DIALYSIS"/>
        <s v="DAVITA OMAHA HOME TRAINING"/>
        <s v="DAVITA BEATRICE DIALYSIS"/>
        <s v="292500 DESERT INN DIALYSIS (FMC)"/>
        <s v="DAVITA LAS VEGAS DIALYSIS CENTER"/>
        <s v="DAVITA NORTH LAS VEGAS DIALYSIS CENTER"/>
        <s v="DAVITA SPARKS DIALYSIS CENTER"/>
        <s v="292506 NORTHWEST LAS VEGAS DIALYSIS (FMC)"/>
        <s v="DAVITA LAS VEGAS RENAL CENTER"/>
        <s v="292508 CARSON CITY DIALYSIS (DCI)"/>
        <s v="DAVITA PAHRUMP DIALYSIS CENTER"/>
        <s v="DAVITA SOUTH LAS VEGAS DIALYSIS CENTER"/>
        <s v="292513 SOUTH PECOS (FMC)"/>
        <s v="DAVITA SUMMERLIN DIALYSIS CENTER"/>
        <s v="292516 ELKO DIALYSIS (DCI)"/>
        <s v="DAVITA GREEN VALLEY AT HOME"/>
        <s v="DAVITA RENO DIALYSIS CENTER"/>
        <s v="292519 LAKE MEAD NORTH (FMC)"/>
        <s v="DAVITA CATAWBA COUNTY DIALYSIS"/>
        <s v="DAVITA SPENCER DIALYSIS"/>
        <s v="DAVITA BROOKSHIRE"/>
        <s v="DAVITA BULL CITY DIALYSIS"/>
        <s v="FRESENIUS MEDICAL CARE MORRISVILLE"/>
        <s v="DAVITA WESTCHESTER HOME TRAINING (PD)"/>
        <s v="DAVITA SIERRA ROSE DIALYSIS CENTER"/>
        <s v="DAVITA SOUTHERN HILLS DIALYSIS CENTER"/>
        <s v="DAVITA ANTHEM VILLAGE DIALYSIS"/>
        <s v="292523 RED MOON DIALYSIS"/>
        <s v="DAVITA SIENA HENDERSON DIALYSIS CENTER"/>
        <s v="DAVITA DESERT SPRINGS DIALYSIS"/>
        <s v="DAVITA SOUTH MEADOWS DIALYSIS CENTER"/>
        <s v="292527 FIRE MESA DIALYSIS (FMC)"/>
        <s v="DAVITA FALLON DIALYSIS"/>
        <s v="CHILDRENS HOSPITAL MEDICAL CTR - AKRON"/>
        <s v="292529 SOUTH RAINBOW DIALYSIS (FMC)"/>
        <s v="DAVITA CENTENNIAL DIALYSIS CENTER"/>
        <s v="292532 DESERT VALLEY DIALYSIS"/>
        <s v="DAVITA THE NEVADA DIALYSIS CENTER"/>
        <s v="292535 GARDNERVILLE DIALYSIS (DCI)"/>
        <s v="GLENGARIFF DIALYSIS CENTER, LLC"/>
        <s v="NEW YORK DIALYSIS SERVICES INC"/>
        <s v="DAVITA SANDFORD BOULEVARD DIALYSIS"/>
        <s v="NEW YORK DIALYSIS SERVICES, INC."/>
        <s v="ROGOSIN INSTITUTE BROOKLYN HOME DIALYSIS INC"/>
        <s v="292537 LIBERTY DIALYSIS - SOUTH RENO"/>
        <s v="DAVITA FIVE STAR DIALYSIS CENTER"/>
        <s v="DAVITA CARSON CITY DIALYSIS CENTER"/>
        <s v="292540 LIBERTY DIALYSIS - CARSON CITY"/>
        <s v="292541 LIBERTY DIALYSIS - NORTHWEST RENO"/>
        <s v="292542 CENTENNIAL DIALYSIS (FMC)"/>
        <s v="292543 LIBERTY DIALYSIS - LAS VEGAS (FMC)"/>
        <s v="CLEVELAND CLINIC CHILDRENS HOSP FOR REHABILITATION"/>
        <s v="292544 WEST SAHARA DIALYSIS (FMC)"/>
        <s v="292545 LIBERTY DIALYSIS - SPARKS (FMC)"/>
        <s v="DAVITA WINNEMUCCA DIALYSIS"/>
        <s v="DAVITA SPRING VALLEY DIALYSIS"/>
        <s v="DAVITA CHEYENNE DIALYSIS"/>
        <s v="292549 NORTHEAST LAS VEGAS (FMC)"/>
        <s v="292550 SANDERLING DIALYSIS CENTER"/>
        <s v="292551 FMC-OASIS"/>
        <s v="DAVITA SAMPSON COUNTY HOME TRAINING"/>
        <s v="DAVITA PELICAN POINT DIALYSIS"/>
        <s v="DAVITA LAKE MEAD DIALYSIS"/>
        <s v="DAVITA EAST SUNRISE DIALYSIS"/>
        <s v="NEW HAMPSHIRE KIDNEY CENTER (FMC)"/>
        <s v="SEACOAST DIALYSIS CENTER"/>
        <s v="MANCHESTER KIDNEY CENTER"/>
        <s v="CENTRAL NEW HAMPSHIRE KIDNEY CENTER"/>
        <s v="MONADNOCK DIALYSIS CENTER"/>
        <s v="FMC STRAFFORD COUNTY DIALYSIS"/>
        <s v="FMC DIALYSIS SERVICES OF EXETER"/>
        <s v="OISHEI CHILDREN'S HOSPITAL OF BUFFALO"/>
        <s v="DAVITA NASHUA DIALYSIS"/>
        <s v="FRESENIUS MEDICAL CARE OF LANCASTER"/>
        <s v="FRESENIUS MEDICAL CARE OF LEBANON"/>
        <s v="FRESENIUS MEDICAL CARE LONDONDERRY"/>
        <s v="DAVITA DERRY DIALYSIS"/>
        <s v="FRESENIUS MEDICAL CARE OF MOUNT WASHINGTON VALLEY"/>
        <s v="DAVITA BEDFORD DIALYSIS"/>
        <s v="FRESENIUS MEDICAL CARE OF COCHECO RIVER"/>
        <s v="FRESENIUS MEDICAL CARE SOUTHERN NH DIALYSIS CENTER"/>
        <s v="BIO-MEDICAL APPLICATIONS OF NEW HAMPSHIRE INC"/>
        <s v="DAVITA ROCKINGHAM COUNTY DIALYSIS"/>
        <s v="BIO-MEDICAL APPLICATIONS OF NEW HAMPSHIRE, INC."/>
        <s v="EA ORANGE GEN HOSPITAL"/>
        <s v="H. FULD CAPITAL HEALTH"/>
        <s v="TRINITAS HOSPITAL"/>
        <s v="MOUNTAINSIDE HOSPITAL"/>
        <s v="FMC IRVINGTON"/>
        <s v="FMC JERSEY CITY"/>
        <s v="FMC NORTH NEWARK"/>
        <s v="FMC TRENTON"/>
        <s v="FMC NEWARK UNIV DC (MIELE)"/>
        <s v="FMC HILLSIDE DIALYSIS CTR"/>
        <s v="DAVITA LUMBERTON DIALYSIS"/>
        <s v="FMC JOHN J DE PALMA RENAL CENTER"/>
        <s v="DAVITA HOLMDEL DIALYSIS"/>
        <s v="DAVITA CHERRY HILL DIALYSIS"/>
        <s v="FMC SALEM DIALYSIS"/>
        <s v="FMC SO PLAINFIELD"/>
        <s v="FMC PRINCETON"/>
        <s v="DAVITA FREEHOLD DIALYSIS"/>
        <s v="FMC COLONIA DIALYSIS CTR"/>
        <s v="DAVITA SHORE DIALYSIS"/>
        <s v="DAVITA DELRAN DIALYSIS"/>
        <s v="DAVITA DURHAM REGIONAL DIALYSIS"/>
        <s v="FRESENIUS MEDICAL CARE WHITE OAK"/>
        <s v="DAVITA SUGAR CREEK"/>
        <s v="FRESENIUS KIDNEY CARE INDIAN TRAIL"/>
        <s v="DAVITA EAST ORANGE DIALYSIS"/>
        <s v="DAVITA RENAL CENTER OF WESTWOOD"/>
        <s v="FMC BERGEN RENAL HOME"/>
        <s v="DCI NORTH BRUNSWICK DIALYSIS CTR"/>
        <s v="FMC EWING"/>
        <s v="DAVITA SUMMIT DIALYSIS"/>
        <s v="FMC HOBOKEN DIALYSIS CTR"/>
        <s v="DAVITA BRIDGEWATER DIALYSIS CENTER"/>
        <s v="DAVITA BILTMORE HOME TRAINING"/>
        <s v="FMC KENILWORTH"/>
        <s v="FMC ORANGE DC"/>
        <s v="FMC WOODBURY DIALYSIS CTR"/>
        <s v="FMC ATLANTIC CITY"/>
        <s v="FMC ENGLEWOOD DIALYSIS CENTER"/>
        <s v="DAVITA ATLANTIC ARTIFICIAL KIDNEY CENTER"/>
        <s v="FRESENIUS MEDICAL CARE ALDERSGATE"/>
        <s v="DAVITA MEBANE DIALYSIS"/>
        <s v="DCI GLENS FALLS"/>
        <s v="BROOKLYN UNITED METHODIST CONTINUUM SERVICES"/>
        <s v="DAVITA MOUNT HOPE DIALYSIS CENTER"/>
        <s v="DAVITA HUTCHINSON RIVER DIALYSIS"/>
        <s v="FMC SO OCEAN CO"/>
        <s v="DAVITA PERTH AMBOY DIALYSIS"/>
        <s v="DAVITA OLD BRIDGE DIALYSIS"/>
        <s v="FMC UNION HILL"/>
        <s v="FMC DIAL ASSOC NO JERSEY DC"/>
        <s v="DCI FREEHOLD"/>
        <s v="DAVITA JERSEY CITY DIALYSIS"/>
        <s v="FMC BLOOMFIELD DC"/>
        <s v="FMC PHILLIPSBURG DIALYSIS CTR"/>
        <s v="DAVITA BURLINGTON NORTH DIALYSIS"/>
        <s v="FMC KINGS CT FLEMINGTON DIALYSIS CTR"/>
        <s v="US RENAL CARE VINELAND DIALYSIS"/>
        <s v="FMC HAMILTON SQUARE"/>
        <s v="FRESENIUS MEDICAL CARE PASSAIC, LLC"/>
        <s v="FMC KENVIL"/>
        <s v="DCI SOMERSET"/>
        <s v="FMC LAKEWOOD DIALYSIS"/>
        <s v="DAVITA TROY DIALYSIS"/>
        <s v="MICHIGAN DIALYSIS SERVICES, LLC"/>
        <s v="DAVITA PLAINFIELD DIALYSIS"/>
        <s v="U OF MN MED CTR, FAIRVIEW - DIALYSIS"/>
        <s v="DAVITA EDISON DIALYSIS"/>
        <s v="FMC SILVER DIALYSIS"/>
        <s v="DAVITA BAYONNE RENAL CENTER"/>
        <s v="LIBERTY DIALYSIS AT LAKELAND - ROYALTON"/>
        <s v="DAVITA BRICKTOWN DIALYSIS CENTER"/>
        <s v="PHYSICIANS DIALYSIS BRICK"/>
        <s v="FMC HARRISON DC"/>
        <s v="DAVITA RENAL CENTER OF SEWELL"/>
        <s v="DAVITA VINELAND"/>
        <s v="DAVITA NEPTUNE DIALYSIS CENTER"/>
        <s v="FMC EAST ORANGE DC"/>
        <s v="DAVITA MIDDLETOWN DIALYSIS CENTER"/>
        <s v="DAVITA RENAL CENTER OF NEWARK"/>
        <s v="DAVITA RENAL CENTER TRENTON"/>
        <s v="DAVITA RENAL CENTER NEWTON"/>
        <s v="FMC BERGEN RCC"/>
        <s v="DAVITA SOMERSET DIALYSIS CENTER"/>
        <s v="FKC LIBERTY BERLIN DC"/>
        <s v="FKC ACC LIVINGSTON ST BARNABAS SO ORANGE AVE"/>
        <s v="FMC ELIZABETH DC"/>
        <s v="FMC CAPE MAY DC"/>
        <s v="HAMILTON PK DIALYSIS CENTER"/>
        <s v="DAVITA PARKSIDE DIALYSIS"/>
        <s v="FMC WHITING DIALYSIS CTR"/>
        <s v="PHYSICIANS DIALYSIS SOMERVILLE"/>
        <s v="DAVITA WILLINGBORO DIALYSIS"/>
        <s v="FMC WINSLOW"/>
        <s v="FMC MAPLEWOOD DIALYSIS CENTER"/>
        <s v="DAVITA HILLSIDE DIALYSIS"/>
        <s v="FMC EGG HARBOR DC"/>
        <s v="PHYSICIANS DIALYSIS HACKETTSTOWN"/>
        <s v="DAVITA MARLTON"/>
        <s v="FKC LIBERTY RUNNEMEDE"/>
        <s v="DAVITA PENNSAUKEN DIALYSIS CENTER"/>
        <s v="DAVITA LOURDES INNOVA DIALYSIS"/>
        <s v="FMC MADISON DIALYSIS AT MATAWAN"/>
        <s v="FMC FAIRVIEW"/>
        <s v="DAVITA ST. JOSEPH'S WAYNE DIALYSIS"/>
        <s v="DAVITA PHALEN DIALYSIS"/>
        <s v="FMC IRONBOUND"/>
        <s v="DAVITA MILLVILLE DIALYSIS"/>
        <s v="DCI MONROE"/>
        <s v="NORTH GULFPORT HOME PROGRAM, LLC"/>
        <s v="FKC LIBERTY LINWOOD DIALYSIS"/>
        <s v="FKC LIBERTY HAMMONTON"/>
        <s v="PHYSICIANS DIALYSIS LAWRENCEVILLE"/>
        <s v="WOODLAND PARK DIALYSIS CENTER"/>
        <s v="DAVITA DURHAM CORNERS DIALYSIS"/>
        <s v="FMC EAST MORRIS"/>
        <s v="FMC EDISON"/>
        <s v="DAVITA PRINCETON JUNCTION DIALYSIS"/>
        <s v="FMC POMONA"/>
        <s v="FMC LINDEN DIALYSIS"/>
        <s v="DAVITA ST. JOSEPH'S SJRMC DIALYSIS"/>
        <s v="DAVITA ST. JOSEPH'S PATERSON DIALYSIS"/>
        <s v="DAVITA HACKENSACK DIALYSIS"/>
        <s v="DAVITA FAIR LAWN DIALYSIS"/>
        <s v="DAVITA LOURDES MT LAUREL DIALYSIS"/>
        <s v="HOLY NAME RENAL CARE CENTER, LLC"/>
        <s v="FRESENIUS MEDICAL CARE NORTH MONTCLAIR"/>
        <s v="FRESENIUS MEDICAL CARE PARAMUS"/>
        <s v="DAVITA NEW BRUNSWICK DIALYSIS"/>
        <s v="DAVITA LOURDES CAMDEN DIALYSIS"/>
        <s v="DAVITA RENAL CENTER OF SUCCASUNNA"/>
        <s v="DAVITA RENAL CENTER OF MORRISTOWN"/>
        <s v="FRESENIUS MEDICAL CARE NORTH CAPE MAY"/>
        <s v="FRESENIUS MEDICAL CARE HACKENSACK"/>
        <s v="ARA GREAT FALLS DIALYSIS, LLC"/>
        <s v="FRESENIUS KIDNEY CARE SHORE"/>
        <s v="DAVITA WOODBRIDGE DIALYSIS CENTER"/>
        <s v="ARA DIALYSIS CENTER AT WEST ORANGE"/>
        <s v="DAVITA TETERBORO DIALYSIS"/>
        <s v="DAVITA NORTH HALEDON DIALYSIS"/>
        <s v="FRESENIUS MEDICAL CARE TOMS RIVER"/>
        <s v="FMC NORTH JERSEY CITY"/>
        <s v="DAVITA WEST ORANGE DIALYSIS"/>
        <s v="DAVITA RADBURN DIALYSIS"/>
        <s v="DAVITA EAST BRUNSWICK DIALYSIS"/>
        <s v="FMC BURLINGTON DIALYSIS"/>
        <s v="FRESENIUS MEDICAL CARE SWEDESBORO"/>
        <s v="DAVITA LANSING HOME TRAINING (PD)"/>
        <s v="FRESENIUS MEDICAL CARE DEPTFORD LLC"/>
        <s v="FRESENIUS MEDICAL CARE LIVINGSTON, LLC"/>
        <s v="DAVITA EAST PATERSON DIALYSIS"/>
        <s v="DAVITA MAIN STREET DIALYSIS"/>
        <s v="DAVITA MILLBURN DIALYSIS"/>
        <s v="DAVITA WALL TOWNSHIP HOME TRAINING"/>
        <s v="ARA GARDEN STATE KIDNEY CENTER"/>
        <s v="DAVITA DIALYSIS AT DEBORAH"/>
        <s v="DAVITA MATAWAN DIALYSIS"/>
        <s v="DAVITA ATLANTIC COUNTY AT HOME"/>
        <s v="DAVITA DIALYSIS AT PALISADES MEDICAL CENTER"/>
        <s v="DAVITA METUCHEN"/>
        <s v="DAVITA MONROE TOWNSHIP DIALYSIS"/>
        <s v="FMC DOVER"/>
        <s v="DAVITA RENAL CENTER OF HAMILTON"/>
        <s v="FMC NEPTUNE"/>
        <s v="MERIDIAN-FRESENIUS DIALYSIS AT BRICK"/>
        <s v="DAVITA NOVI HOME TRAINING"/>
        <s v="MERIDIAN FRESENIUS DIALYSIS RED BANK"/>
        <s v="SANFORD DETROIT LAKES HOME DIALYSIS"/>
        <s v="AVERA MARSHALL"/>
        <s v="MAYO CLINIC HOSPITAL - ROCHESTER"/>
        <s v="DAVITA OCEAN COUNTY DIALYSIS"/>
        <s v="ARA CLIFTON DIALYSIS CENTER"/>
        <s v="FMC VINELAND"/>
        <s v="USRC MARLTON"/>
        <s v="FRESENIUS MEDICAL CARE PISCATAWAY"/>
        <s v="DAVITA PLAINSBORO DIALYSIS"/>
        <s v="DAVITA RAHWAY DIALYSIS"/>
        <s v="DAVITA LYNDHURST DIALYSIS"/>
        <s v="DAVITA JERSEY CITY SUMMIT"/>
        <s v="DAVITA HILLSBOROUGH DIALYSIS"/>
        <s v="DAVITA BRIDGETON DIALYSIS"/>
        <s v="USRC VOORHEES LLC"/>
        <s v="DAVITA BROOKLAWN DIALYSIS"/>
        <s v="ALARIS HEALTH AT ESSEX"/>
        <s v="US RENAL CARE PENNS GROVE"/>
        <s v="DAVITA JACKSON TOWNSHIP DIALYSIS"/>
        <s v="DAVITA HAMILTON STREET DIALYSIS"/>
        <s v="FKC MARLTON"/>
        <s v="KENNEDY DIALYSIS CENTER VOORHEES"/>
        <s v="TRINITAS SAT LINDEN"/>
        <s v="KENNEDY DIALYSIS CENTER WASHINGTON TWP"/>
        <s v="TRINITAS LIVINGSTON ST"/>
        <s v="322500 NEW MEXICO ARTIFICIAL KIDNEY CENTER (FMC)"/>
        <s v="322501 SANTA FE DIALYSIS (FMC)"/>
        <s v="DIBERVILLE HOME PROGRAM, LLC"/>
        <s v="DAVITA FOUR CORNERS DIALYSIS CENTER"/>
        <s v="322504 ALBUQUERQUE KIDNEY CENTER (FMC)"/>
        <s v="322505 LAS CRUCES DIALYSIS (FMC)"/>
        <s v="322506 ALBUQUERQUE DIALYSIS (DCI)"/>
        <s v="322507 SILVER CITY DIALYSIS (DCI)"/>
        <s v="322508 ALAMOGORDO DIALYSIS (FMC)"/>
        <s v="322509 RIO RANCHO DIALYSIS (FMC)"/>
        <s v="322510 GRANTS DIALYSIS (DCI)"/>
        <s v="322511 CENTRAL NEW MEXICO KIDNEY CENTER (FMC)"/>
        <s v="322513 ESPANOLA DIALYSIS (FMC)"/>
        <s v="322514 TAOS DIALYSIS (DCI)"/>
        <s v="DAVITA SHIPROCK DIALYSIS CENTER"/>
        <s v="322516 DEMING DIALYSIS (FMC)"/>
        <s v="322517 PLAINS REGIONAL DIALYSIS CENTER (FMC)"/>
        <s v="322518 LAS VEGAS NM DIALYSIS (FMC)"/>
        <s v="322519 SOUTHEASTERN NM KIDNEY CENTER (FMC)"/>
        <s v="322520 RIO RANCHO DIALYSIS (DCI)"/>
        <s v="322521 HOBBS DIALYSIS (FMC)"/>
        <s v="322522 CARLSBAD DIALYSIS (DCI)"/>
        <s v="322523 NORTH ALBUQUERQUE DIALYSIS CENTER (FMC)"/>
        <s v="322524 ACL DIALYSIS (DCI)"/>
        <s v="322526 RATON DIALYSIS (DCI)"/>
        <s v="DAVITA LAS CRUCES RENAL AT HOME"/>
        <s v="322528 LAS CRUCES SOUTH DIALYSIS (FMC)"/>
        <s v="322529 CARLSBAD DIALYSIS (FMC)"/>
        <s v="322530 ALBUQUERQUE EAST (DCI)"/>
        <s v="322531 GIBSON DIALYSIS CENTER (FMC)"/>
        <s v="322533 NORTH RIO RANCHO DIALYSIS (FMC)"/>
        <s v="322534 RED ROCKS DIALYSIS- GALLUP"/>
        <s v="322535 RED ROCKS DIALYSIS - ZUNI"/>
        <s v="322536 RED ROCKS DIALYSIS - CROWNPOINT"/>
        <s v="DAVITA ARTESIA DIALYSIS"/>
        <s v="322539 SANTO DOMINGO PUEBLO (DCI)"/>
        <s v="FMC - KALAMAZOO PD UNIT"/>
        <s v="322540 RED ROCKS HOME DIALYSIS, LLC"/>
        <s v="322541 ALBUQUERQUE SOUTH (DCI)"/>
        <s v="322542 FRESENIUS KIDNEY CARE HOME DIALYSIS OF NEW MEXICO LLC"/>
        <s v="322543 CUBA DIALYSIS (DCI)"/>
        <s v="DAVITA MESILLA VALLEY DIALYSIS (DVA)"/>
        <s v="322545 JICARILLA APACHE NATION DIALYSIS TREATMENT CENTER (FMC)"/>
        <s v="322546 - LIBERTY ALBUQUERQUE DIALYSIS (FMC)"/>
        <s v="322547-THE KIDNEY CARE CENTER, LLC"/>
        <s v="322548 - LIBERTY RIO RANCHO (FMC)"/>
        <s v="DAVITA DEL NORTE DIALYSIS"/>
        <s v="322550-US RENAL CARE CLOVIS DIALYSIS"/>
        <s v="322551-ALBUQUERQUE WESTSIDE, LLC"/>
        <s v="322552-SANDHILL DIALYSIS"/>
        <s v="322553-CLOVIS HIGH PLAINS"/>
        <s v="322554- SOLID ROCK DIALYSIS, LLC"/>
        <s v="DAVITA SANDIA PEAK DIALYSIS"/>
        <s v="MT. SINAI KIDNEY CTR."/>
        <s v="FAXTON-ST. LUKES HEALTHCARE"/>
        <s v="HUNTINGTON HOSPITAL"/>
        <s v="BROOKLYN HOSPITAL CENTER"/>
        <s v="MONTEFIORE HOSP. &amp; MED. CTR."/>
        <s v="MARY IMOGENE BASSETT HOSPITAL"/>
        <s v="LONG ISLAND COMMUNITY HOSPITAL"/>
        <s v="NYU LANGONE HOSPITALS"/>
        <s v="METROPOLITAN HOSPITAL CENTER"/>
        <s v="KINGSBROOK JEWISH MEDICAL CENTER"/>
        <s v="NYC HEALTH + HOSPITALS/KINGS COUNTY"/>
        <s v="ERIE COUNTY MEDICAL CENTER"/>
        <s v="BROOKDALE HOSPITAL &amp; MEDICAL CENTER"/>
        <s v="HARLEM HOSPITAL"/>
        <s v="ST. BARNABAS HOSPITAL OPD DIALYSIS CENTER"/>
        <s v="MARJORIE BASSER DIALYSIS CENTER"/>
        <s v="UNITY HOSPITAL OF ROCHESTER - PARK RIDGE CAMPUS"/>
        <s v="GENEVA GENERAL HOSPITAL"/>
        <s v="LINCOLN HOSPITAL"/>
        <s v="LAKE PLAINS DIALYSIS CENTER"/>
        <s v="ADIRONDACK MEDICAL CENTER ESRD"/>
        <s v="ST. CATHERINE OF SIENA MED. CTR"/>
        <s v="WESTCHESTER ARTIFICIAL KIDNEY CENTER"/>
        <s v="DAVITA SOUTH BRONX DIALYSIS CENTER"/>
        <s v="ISLAND REHABILITATIVE SERVICES, INC."/>
        <s v="DAVITA HUNTINGTON ON BROADWAY DIALYSIS"/>
        <s v="RIDGEWOOD DIALYSIS CENTER, INC."/>
        <s v="DAVITA SOUTH BROOKLYN NEPHROLOGY CENTER"/>
        <s v="SANFORD CANBY DIALYSIS"/>
        <s v="FMS-QUEENS ARTIFICIAL KIDNEY CENTER"/>
        <s v="FMS-CENTRAL SUFFOLK  AKC"/>
        <s v="FMS-BAYSIDE DIALYSIS CENTER"/>
        <s v="SANFORD DIALYSIS MORRIS"/>
        <s v="ROGOSIN INSTITUTE"/>
        <s v="FRESENIUS KIDNEY CARE - HEMPSTEAD"/>
        <s v="ROGOSIN INSTITUTE-NEPHROLOGY FOUNDATION OF BROOKLYN SOUTH"/>
        <s v="FMS-CAPITAL DISTRICT DIALYSIS CENTER"/>
        <s v="CITY DIALYSIS CENTER"/>
        <s v="DAVITA RICHMOND KIDNEY AT HOME"/>
        <s v="LOWER MANHATTAN DIALYSIS CENTER"/>
        <s v="DAVITA FREEPORT KIDNEY CENTER"/>
        <s v="FMS-SOUTH QUEENS DIALYSIS CENTER"/>
        <s v="DCI - RUBIN DIALYSIS CENTER - TROY"/>
        <s v="FMS-NEPHROCARE"/>
        <s v="ROGOSIN INSTITUTE-NEPHROLOGY FOUNDATION OF BROOKLYN EAST"/>
        <s v="DAVITA ITHACA DIALYSIS CENTER"/>
        <s v="FMS-MIDDLETOWN DIALYSIS CENTER"/>
        <s v="SOUTHERN WESTCHESTER DIALYSIS CTR"/>
        <s v="RIDGEWOOD DIALYSIS CENTER"/>
        <s v="LOWER MANHATTAN DIALYSIS CENTER II"/>
        <s v="FMS-ALBANY DIALYSIS CENTER"/>
        <s v="UNIVERSITY DIALYSIS CENTER"/>
        <s v="RCG OXFORD HOME THERAPIES, LLC"/>
        <s v="FRESENIUS MEDICAL CARE ADAMS COUNTY HOME, LLC"/>
        <s v="DAVITA CATSKILL DIALYSIS CENTER"/>
        <s v="ROGOSIN INSTITUTE-QUEENS"/>
        <s v="DAVITA RENAL CARE OF BUFFALO"/>
        <s v="FRESENIUS KIDNEY CARE - NIAGARA"/>
        <s v="FMS-NEPHRO CARE WEST"/>
        <s v="PURE LIFE RENAL OF BUFFALO INC."/>
        <s v="DAVITA OYSTER BAY DIALYSIS"/>
        <s v="DAVITA STARRWOOD HT AT HOME"/>
        <s v="DAVITA GRAND BLANC HOME TRAINING"/>
        <s v="FMS-KENMORE ARTIFICIAL KIDNEY CENTER"/>
        <s v="DAVITA PARTRIDGE CREEK AT HOME"/>
        <s v="DAVITA MEDFORD KIDNEY CENTER"/>
        <s v="DAVITA UTICA AVENUE DIALYSIS CENTER"/>
        <s v="DCI - RUBIN DIALYSIS CENTERS - SARATOGA SPRINGS"/>
        <s v="FRESENIUS KIDNEY CARE BELLMORE"/>
        <s v="DAVITA PORT CHESTER DIALYSIS AND RENAL CENTER"/>
        <s v="BAYRIDGE SUNSET PK DIALYSIS CTR"/>
        <s v="COLUMBIA GREENE DIALYSIS CENTERS"/>
        <s v="DAVITA BRONX DIALYSIS CENTER"/>
        <s v="DAVITA RIVERDALE DIALYSIS CENTER"/>
        <s v="ROGOSIN KIDNEY CENTER - BKLYN"/>
        <s v="STATEN ISLAND DIALYSIS CLINIC/ AKC"/>
        <s v="NEWTOWN DIALYSIS CENTER, INC"/>
        <s v="FMS-ALBANY REGIONAL KIDNEY CENTER"/>
        <s v="STONY BROOK KIDNEY CENTER, DCI"/>
        <s v="DAVITA HUDSON VALLEY DIALYSIS CENTER"/>
        <s v="RENAL CARE OF ROCKLAND, INC."/>
        <s v="DAVITA PEEKSKILL CORTLANDT DIALYSIS CENTER"/>
        <s v="DAVITA BRONX RIVER DIALYSIS"/>
        <s v="UNIV. DIALYSIS CTR @ OSWEGO"/>
        <s v="THE ROGOSIN INSTITUTE INC."/>
        <s v="NEW YORK RENAL ASSOCIATES"/>
        <s v="DAVITA QUEENS DIALYSIS CENTER"/>
        <s v="FMS BEAUMONTH HEALTH, LLC"/>
        <s v="DIALYSIS CARE CENTER FREMONT LLC"/>
        <s v="DAVITA ROSEVILLE COMMONS DIALYSIS"/>
        <s v="FMS CLYDE PARK SOUTH, LLC"/>
        <s v="DAVITA WYOMING STREET DIALYSIS"/>
        <s v="UNIV DIALYSIS CTR @ AUBURN"/>
        <s v="FMS-AMSTERDAM DIALYSIS CENTER"/>
        <s v="DAVITA BOSTON POST ROAD DIALYSIS CENTER"/>
        <s v="KEW GARDENS DIALYSIS CENTER"/>
        <s v="DAVITA SOUNDVIEW DIALYSIS CENTER"/>
        <s v="DAVITA PORT WASHINGTON DIALYSIS CENTER"/>
        <s v="DAVITA LYNBROOK DIALYSIS CENTER"/>
        <s v="UPPER EAST SIDE DIALYSIS CENTER"/>
        <s v="FMS-ST. ALBAN'S DIALYSIS CENTER"/>
        <s v="DAVITA DYKER HEIGHTS DIALYSIS CENTER"/>
        <s v="DAVITA NORTHTOWNS DIALYSIS CENTER"/>
        <s v="DAVITA MIDWOOD DIALYSIS"/>
        <s v="DAVITA WHITE PLAINS DIALYSIS CENTER"/>
        <s v="DAVITA SUBURBAN DIALYSIS"/>
        <s v="DAVITA MARSHALL HOME TRAINING (PD/HHD)"/>
        <s v="DAVITA YONKERS DIALYSIS CENTER"/>
        <s v="DAVITA QUEENS VILLAGE DIALYSIS CENTER"/>
        <s v="DAVITA SHEEPHEAD BAY RENAL CARE CENTER"/>
        <s v="CHINATOWN DIALYSIS CENTER INC"/>
        <s v="DAVITA ORCHARD PARK DIALYSIS"/>
        <s v="SATELLITE DIALYSIS - ORTONVILLE"/>
        <s v="WEST NASSAU DIALYSIS CTR, INC"/>
        <s v="FMS-MORRIS PARK"/>
        <s v="FMS-EASTCHESTER"/>
        <s v="YORKTOWN AKC"/>
        <s v="DAVITA CENTRAL NEW YORK DIALYSIS CENTER"/>
        <s v="DIALYSIS CLINIC INC, BRADHURST"/>
        <s v="DAVITA BELTLINE HOME TRAINING"/>
        <s v="PELHAM PARKWAY DIALYSIS CENTER"/>
        <s v="NEW HYDE PARK DIALYSIS CENTER"/>
        <s v="DAVITA HAVEN DIALYSIS"/>
        <s v="NEW YORK AKC, INC"/>
        <s v="CAROL MOLINARO DIALYSIS CENTER"/>
        <s v="STRONG HEALTH DIALYSIS-CLINTON CROSSINGS"/>
        <s v="FMS-LIVING CENTER"/>
        <s v="DCI - RUBIN DIALYSIS CENTERS - CLIFTON PARK"/>
        <s v="DSI DUTCHESS DIALYSIS"/>
        <s v="WOODMERE DIALYSIS LLC"/>
        <s v="DAVITA MILLENNIUM DIALYSIS"/>
        <s v="DCI NARROWS KIDNEY CENTER"/>
        <s v="ISLAND REHABILITATIVE SERVICES-CLOVE LAKES EXTENSION"/>
        <s v="SAINT LOUIS CHILDRENS HOSPITAL DIALYSIS"/>
        <s v="USRC SOUTH FLUSHING"/>
        <s v="CARDINAL GLENNON CHILDRENS HOSPITAL DIALYSIS"/>
        <s v="CHILDRENS MERCY HOSPITAL DIALYSIS"/>
        <s v="CITADEL RENAL CARE  LLC"/>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DAVITA CLEVE HILL DIALYSIS CENTER"/>
        <s v="CRD ASSOCIATES LLC  CLIFFSIDE NURSING HOME"/>
        <s v="DAVITA CELIA DILL DIALYSIS CENTER"/>
        <s v="ASTORIA DIALYSIS CENTER"/>
        <s v="RENAL CARE OF NORTHERN NEW YORK, LLC"/>
        <s v="VESTAL HEALTHCARE, LLC"/>
        <s v="HAUPPAUGE DIALYSIS CENTER"/>
        <s v="DAVITA EASTCHESTER ROAD DIALYSIS CENTER"/>
        <s v="CARILLON DIALYSIS LLC"/>
        <s v="EAST END DIALYSIS MANAGEMENT LLC"/>
        <s v="QUEENS DIALYSIS AT THE PAVILION, LLC"/>
        <s v="LIVERPOOL DIALYSIS CENTER, LLC"/>
        <s v="MOUNT VERNON DIALYSIS,LLC"/>
        <s v="DAVITA BEDFORD PARK DIALYSIS CENTER"/>
        <s v="ISLAND REHABILITATIVE SERVICES - COMMACK"/>
        <s v="ST. JOSEPH'S - REGIONAL"/>
        <s v="ST. JOSEPH'S DIALYSIS - SENECA"/>
        <s v="ST. JOSEPH'S - CAMILLUS"/>
        <s v="ST. JOSEPH'S - NORTHEAST"/>
        <s v="ST. JOSEPH'S - CORTLAND"/>
        <s v="DAVITA YONKERS EAST DIALYSIS CENTER"/>
        <s v="DAVITA LONG ISLAND RENAL CARE"/>
        <s v="DAVITA NEOMY DIALYSIS CENTER"/>
        <s v="FMS-MONROE COMMUNITY DIALYSIS"/>
        <s v="QUEENS-LONG ISLAND RENAL INSTITUTE"/>
        <s v="LIBERTY HUDSON VALLEY DIALYSIS"/>
        <s v="UHS DIALYSIS - PARK AVENUE"/>
        <s v="UHS DIALYSIS - PENNSYLVANIA AVENUE"/>
        <s v="BRONX CENTER FOR RENAL DIALYSIS"/>
        <s v="DAVITA BOROUGH PARK DIALYSIS"/>
        <s v="DAVITA SOUTHTOWNS DIALYSIS"/>
        <s v="THE ROGOSIN INSTITUTE AUBURNDALE DIALYSIS"/>
        <s v="FRESENIUS KIDNEY CARE - WHEATFIELD"/>
        <s v="DAVITA NIAGARA FALLS KIDNEY CENTER"/>
        <s v="DAVITA POCONO HOME TRAINING"/>
        <s v="RIVER RENAL SERVICES, LLC"/>
        <s v="PORTLAND HOME DIALYSIS CLINIC"/>
        <s v="US RENAL CARE TONAWANDA DIALYSIS"/>
        <s v="US RENAL CARE CHEEKTOWAGA DIALYSIS"/>
        <s v="US RENAL CARE WILLIAMSVILLE DIALYSIS"/>
        <s v="FISHKILL DIALYSIS CENTER"/>
        <s v="BRIDGEWATER CENTER FOR DIALYSIS"/>
        <s v="FREEDOM CENTER OF ROCKLAND COUNTY, LLC"/>
        <s v="BROOKLYN DIALYSIS CENTER LLC"/>
        <s v="MOHAWK VALLEY DIALYSIS CENTER, INC."/>
        <s v="ROCKAWAY HD LLC"/>
        <s v="ST. CHRISTOPHER'S HOSPITAL FOR CHILDREN"/>
        <s v="UPMC CHILDREN'S HOSPITAL OF PITTSBURGH"/>
        <s v="DAVITA RENAL CTR MONROE"/>
        <s v="WORKMEN'S CIRCLE DIALYSIS CENTER"/>
        <s v="DAVITA IRVINGTON DIALYSIS"/>
        <s v="DAVITA FRANKLIN PARK DIALYSIS"/>
        <s v="DAVITA MERCHANTVILLE DIALYSIS"/>
        <s v="FRIEDWALD CENTER FOR DIALYSIS"/>
        <s v="FRESENIUS KIDNEY CARE - NEWARK"/>
        <s v="FMS-SOUTHERN MANHATTAN DIALYSIS CENTER (MONROE COUNTY)"/>
        <s v="AVANTUS UPPER MANHATTAN DIALYSIS CENTER"/>
        <s v="FMS-NISKAYUNA DIALYSIS CENTER"/>
        <s v="DAVITA NEWARK WAYNE DIALYSIS"/>
        <s v="H.K. FREEDMAN RENAL CENTER"/>
        <s v="DAVITA JAMESTOWN DIALYSIS CENTER"/>
        <s v="AVANTUS IRVING PLACE DIALYSIS CENTER"/>
        <s v="AVANTUS UPPER EASTSIDE DIALYSIS"/>
        <s v="AVANTUS HARLEM GREEN DIALYSIS"/>
        <s v="DAVITA ORANGE DIALYSIS CENTER"/>
        <s v="DAVITA EYNON DIALYSIS"/>
        <s v="DAVITA WATERS PLACE DIALYSIS CENTER"/>
        <s v="DAVITA LOWVILLE DIALYSIS CENTER"/>
        <s v="ELIZABETHTOWN CENTER, LLC"/>
        <s v="DAVITA STATEN ISLAND DIALYSIS CENTER"/>
        <s v="BUSHWICK CENTER FOR RENAL DIALYSIS, LLC"/>
        <s v="ROGOSIN WEST SIDE"/>
        <s v="HASTINGS HEMODIALYSIS CENTER"/>
        <s v="PROSPECT PARK DIALYSIS"/>
        <s v="MASSENA DIALYSIS CENTER"/>
        <s v="WESTCHESTER CENTER FOR RENAL CARE"/>
        <s v="FRESENIUS KIDNEY CARE - SARATOGA SPRINGS"/>
        <s v="DAVITA NIAGARA DIALYSIS CENTER"/>
        <s v="FRESENIUS KIDNEY CARE- BAY SHORE"/>
        <s v="FREEDOM CENTER OF ROCHESTER"/>
        <s v="CORAM DIALYSIS CENTER"/>
        <s v="FMS - GREECE DIALYSIS CENTER"/>
        <s v="PARK AVENUE DIALYSIS CENTER LLC"/>
        <s v="DAVITA WILLIAMSBRIDGE DIALYSIS CENTER"/>
        <s v="DAVITA EAST ROCHESTER DIALYSIS"/>
        <s v="MILLS POND DIALYSIS CENTER, LLC"/>
        <s v="DAVITA CORNING DIALYSIS"/>
        <s v="DAVITA SCHUYLER DIALYSIS"/>
        <s v="GENESIS SERVICES"/>
        <s v="DAVITA IVY DIALYSIS"/>
        <s v="FREEDOM CENTER OF WESTMERE"/>
        <s v="PREMIER DIALYSIS CENTER"/>
        <s v="NEW YORK DIALYSIS SERVICES INC."/>
        <s v="PALM GARDEN DIALYSIS CENTER"/>
        <s v="SCHENECTADY PARTNERS LLC"/>
        <s v="DCI-EAST GREENBUSH"/>
        <s v="PENINSULA CONTINUUM SERVICES LLC"/>
        <s v="GLOVERSVILLE DIALYSIS CENTER"/>
        <s v="US RENAL CARE WEST CHEEKTOWAGA"/>
        <s v="DAVITA CLINTON HILL DIALYSIS"/>
        <s v="DAVITA FLORAL PARK HOME DIALYSIS (PD)"/>
        <s v="HPLD PARTNERS LLC"/>
        <s v="DAVITA EAST ISLIP DIALYSIS"/>
        <s v="MAIN STREET DIALYSIS CENTER, LLC"/>
        <s v="DAVITA JULIA AND ISRAEL WALDBAUM DIALYSIS"/>
        <s v="DIALYZE DIRECT NY, LLC"/>
        <s v="FRESENIUS KIDNEY CARE - HORNELL"/>
        <s v="DAVITA HERTEL AVENUE DIALYSIS"/>
        <s v="DAVITA GARFIELD COUNTY DIALYSIS"/>
        <s v="FKC - MOORE"/>
        <s v="DSI NEWBURGH LLC."/>
        <s v="FMS-FREEDOM CENTER OF BUFFALO"/>
        <s v="DAVITA SEAWAY DIALYSIS"/>
        <s v="DAVITA MELROSE DIALYSIS"/>
        <s v="UTICA PARTNERS LLC"/>
        <s v="SEA CREST ACQUISITION LLC"/>
        <s v="DAVITA BROOKLYN COMMUNITY DIALYSIS"/>
        <s v="DAVITA JAMAICA HILLSIDE DIALYSIS"/>
        <s v="DAVITA MONTAGE AT HOME DIALYSIS"/>
        <s v="DAVITA DUNKIRK DIALYSIS"/>
        <s v="DAVITA BUFFALO DOWNTOWN DIALYSIS"/>
        <s v="DAVITA ATLAS PARK DIALYSIS"/>
        <s v="LIJ SATELLITE DIALYSIS FACILITY"/>
        <s v="MT. SINAI KIDNEY CENTER AT EAST RIVER PLAZA"/>
        <s v="BROOKLYN HOSPITAL CENTER II"/>
        <s v="OLEAN GENERAL DIALYSIS"/>
        <s v="FAXTON ST. LUKE'S HEALTHCARE - HERKIMER"/>
        <s v="LAKE PLAINS DIALYSIS AT BATAVIA"/>
        <s v="FKC BELLEVILLE"/>
        <s v="FKC BAYONNE"/>
        <s v="FKC BOARDWALK"/>
        <s v="FKC SECAUCUS"/>
        <s v="ARA DIALYSIS AT EAST ORANGE"/>
        <s v="DAVITA PARSIPPANY DIALYSIS"/>
        <s v="FAXTON ST. LUKE'S HEALTHCARE - ROME"/>
        <s v="BASSETT HEALTHCARE"/>
        <s v="STONY BROOK SOUTHAMPTON HOSPITAL REGIONAL DIALYSIS CENTER"/>
        <s v="SOUTH NASSAU OUTPATIENT DIALYSIS CENTER"/>
        <s v="DR RAVINDER N AGARWAL"/>
        <s v="SUNY PARKSIDE DIALYSIS CENTER"/>
        <s v="TRUDE WEISHAUPT MEMORIAL DIALYSIS CENTER"/>
        <s v="KINGSTON HOSPITAL DIALYSIS CENTER- SATELLITE"/>
        <s v="FAXTON ST. LUKE'S HEALTHCARE - MASONIC"/>
        <s v="NOYES CENTER FOR KIDNEY DISEASE AND DIALYSIS"/>
        <s v="ROCHESTER GENERAL HOSPITAL DIALYSIS CENTER"/>
        <s v="NASSAU UNIVERSITY MEDICAL CENTER"/>
        <s v="MONTEFIORE MEDICAL CENTER - WAKEFIELD HOSPITAL"/>
        <s v="UNITY HOSPITAL DIALYSIS AT SPENCERPORT"/>
        <s v="NEW YORK - PRESBYTERIAN HOSPITAL - COLUMBIA"/>
        <s v="UNITY HOSPITAL OF ROCHESTER - ST. MARY'S"/>
        <s v="S. NASSAU COMMUNITIES HOSP."/>
        <s v="BASSETT HEALTHCARE LITTLE FALLS DIALYSIS"/>
        <s v="ADIRONDACK MEDICAL CENTER - DIALYSIS"/>
        <s v="KINGSBROOK JEWISH MEDICAL CENTER - RNH DIALYSIS"/>
        <s v="UNITY DIALYSIS AT CHILI"/>
        <s v="FAXTON ST LUKE'S HEALTHCARE - HAMILTON"/>
        <s v="FSLH-ST. LUKE'S HOME RENAL DIALYSIS"/>
        <s v="ROCHESTER GENERAL HOSPITAL - BAY CREEK DIALYSIS CENTER"/>
        <s v="WFU BAPTIST MEDICAL CENTER DIALYSIS UNIT"/>
        <s v="PRESBYTERIAN HOSPITAL"/>
        <s v="WILKES DIALYSIS CENTER"/>
        <s v="DAVITA ROBINSON HT AT HOME"/>
        <s v="GREENVILLE DIALYSIS CENTER"/>
        <s v="FRESENIUS MEDICAL CARE CHARLOTTE"/>
        <s v="GREENSBORO KIDNEY CENTER"/>
        <s v="PIEDMONT DIALYSIS CENTER OF WAKE FOREST UNIVERSITY"/>
        <s v="DAVITA ASHEVILLE KIDNEY CENTER"/>
        <s v="DAVITA WILSON DIALYSIS"/>
        <s v="BMA OF LENOIR INC"/>
        <s v="FAYETTEVILLE KIDNEY CENTER"/>
        <s v="DAVITA SEDC WILMINGTON DIALYSIS CENTER"/>
        <s v="RALEIGH DIALYSIS CLINIC INC"/>
        <s v="FRESENIUS MEDICAL CARE GASTONIA"/>
        <s v="HIGH POINT KIDNEY CENTER OF WAKE FOREST UNIVERSITY"/>
        <s v="DAVITA ELIZABETH CITY DIALYSIS"/>
        <s v="FMC DIALYSIS SERVICES OF HICKORY"/>
        <s v="BMA OF ROCKY MOUNT INC"/>
        <s v="FMC OF KINSTON DIALYSIS UNIT"/>
        <s v="FMC DIALYSIS SERVICES NEUSE RIVER"/>
        <s v="DAVITA SEDC WHITEVILLE DIALYSIS CENTER"/>
        <s v="FMC WAKE DIALYSIS CLINIC"/>
        <s v="DAVITA LINCOLN CITY DIALYSIS"/>
        <s v="FRESENIUS MEDICAL CARE WEST EUGENE"/>
        <s v="DAVITA FOSTER POWELL DIALYSIS"/>
        <s v="DAVITA SISKIYOU DIALYSIS"/>
        <s v="DAVITA CAPE ARAGO DIALYSIS"/>
        <s v="DAVITA SOUTH CHARLOTTE DIALYSIS"/>
        <s v="DIALYZE DIRECT"/>
        <s v="BMA OF ASHEBORO"/>
        <s v="METROLINA KIDNEY CENTER MONROE"/>
        <s v="DAVITA UNION COUNTY DIALYSIS"/>
        <s v="STATESVILLE DIALYSIS CENTER OF WAKE FOREST UNIVERSITY"/>
        <s v="FMC LUMBERTON DIALYSIS UNIT"/>
        <s v="DCI SHELBY INC"/>
        <s v="DAVITA GOLDSBORO DIALYSIS"/>
        <s v="DAVITA SEDC JACKSONVILLE DIALYSIS CENTER"/>
        <s v="BMA OF BURLINGTON INC"/>
        <s v="NEW BERN DIALYSIS"/>
        <s v="DAVITA SEDC KENANSVILLE DIALYSIS CENTER"/>
        <s v="DAVITA DIALYSIS CARE OF ROCKINGHAM COUNTY"/>
        <s v="BMA OF SOUTH GREENSBORO INC"/>
        <s v="FREEDOM LAKE DIALYSIS CENTER"/>
        <s v="DAVITA DIALYSIS CARE OF RICHMOND COUNTY"/>
        <s v="FMCNA LAURINBURG DIALYSIS CENTER"/>
        <s v="DAVITA EDENTON DIALYSIS"/>
        <s v="BMA OF ROANOKE RAPIDS INC"/>
        <s v="DAVITA VANCE COUNTY DIALYSIS"/>
        <s v="CARY KIDNEY CENTER"/>
        <s v="FMC FOUR OAKS"/>
        <s v="THE NY HOSP MED CTR OF QUEENS"/>
        <s v="DAVITA DIALYSIS CARE OF ROWAN COUNTY"/>
        <s v="NEW YORK &amp; PRESBYTERIAN HOSPITALS, INC."/>
        <s v="DAVITA CHARLOTTE DIALYSIS"/>
        <s v="FMC OF NORTH CHARLOTTE"/>
        <s v="FKC VOORHEES"/>
        <s v="FKC SEWELL"/>
        <s v="DAVITA GLOUCESTER DIALYSIS"/>
        <s v="DAVITA MAYS LANDING"/>
        <s v="DAVITA DURHAM DIALYSIS"/>
        <s v="MOUNT AIRY DIALYSIS CENTER OF WAKE FOREST UNIVERSITY"/>
        <s v="DSI CHARLOTTE LATROBE DIALYSIS"/>
        <s v="LEXINGTON DIALYSIS CENTER OF WAKE FOREST UNIVERSITY"/>
        <s v="FRESENIUS KIDNEY CARE WEST CHARLOTTE"/>
        <s v="DAVITA DIALYSIS CARE OF MOORE COUNTY"/>
        <s v="DAVITA SYLVA DIALYSIS CENTER"/>
        <s v="DUNN KIDNEY CENTER INC"/>
        <s v="DAVITA SEDC BURGAW DIALYSIS CENTER"/>
        <s v="BMA OF CLINTON INC"/>
        <s v="DAVITA DIALYSIS CARE OF ANSON COUNTY"/>
        <s v="BMA OF PAMLICO"/>
        <s v="DAVITA ROXBORO DIALYSIS"/>
        <s v="BMA OF BURKE COUNTY INC"/>
        <s v="DAVITA HENDERSONVILLE DIALYSIS CENTER"/>
        <s v="BMA ALBEMARLE"/>
        <s v="FMC BRIDGETON"/>
        <s v="DAVITA SOUTH DEAN DIALYSIS"/>
        <s v="DAVITA DIALYSIS CARE OF RUTHERFORD COUNTY"/>
        <s v="DAVITA BURLINGTON DIALYSIS"/>
        <s v="FMC LINCOLNTON DIALYSIS"/>
        <s v="SUNY HEALTH SCIENCE CENTER AT SYRACUSE"/>
        <s v="SALEM KIDNEY CENTER OF WAKE FOREST UNIVERSITY"/>
        <s v="DAVITA AHOSKIE DIALYSIS"/>
        <s v="DAVITA DIALYSIS CARE OF FRANKLIN COUNTY"/>
        <s v="JOHNSTON DIALYSIS CENTER INC"/>
        <s v="DAVITA MT OLIVE DIALYSIS"/>
        <s v="RAI CARE CENTERS GOLDSBORO"/>
        <s v="DAVITA DIALYSIS CARE OF EDGECOMBE COUNTY"/>
        <s v="DAVITA SEDC ELIZABETHTOWN DIALYSIS CENTER"/>
        <s v="NEW DIRECTION HOME DIALYSIS"/>
        <s v="DAVITA DIALYSIS CARE OF HOKE COUNTY"/>
        <s v="BMA OF BEATTIES FORD INC"/>
        <s v="DAVITA SEDC SHALLOTTE DIALYSIS CENTER"/>
        <s v="DAVITA DIALYSIS CARE OF MONTGOMERY COUNTY"/>
        <s v="DAVITA DIALYSIS CARE OF MARTIN COUNTY"/>
        <s v="FMC DIALYSIS OF CRAVEN COUNTY"/>
        <s v="UNIVERSITY OF ROCHESTER"/>
        <s v="FRESENIUS MEDICAL CARE EAST NORTHAMPTON COUNTY"/>
        <s v="DAVITA GOLDSBORO SOUTH DIALYSIS"/>
        <s v="BMA OF CRYSTAL COAST INC"/>
        <s v="BMA OF ZEBULON INC"/>
        <s v="WEST PETTIGREW DIALYSIS CENTER"/>
        <s v="DSI GLENWATER DIALYSIS"/>
        <s v="DAVITA DIALYSIS CARE OF KANNAPOLIS"/>
        <s v="FMC DIALYSIS SERVICES NORTH RAMSEY"/>
        <s v="BMA NATIONS FORD"/>
        <s v="BMA KINGS MOUNTAIN"/>
        <s v="FMC DIALYSIS SERVICES EAST CAROLINA UNIVERSITY"/>
        <s v="GEISINGER HEALTH SYSTEM"/>
        <s v="UPMC PRESBYTERIAN - RENAL UNIT"/>
        <s v="FRESENIUS MEDICAL CARE CASWELL"/>
        <s v="DARE COUNTY DIALYSIS"/>
        <s v="TRIAD DIALYSIS CENTER"/>
        <s v="BMA OF SOUTHWEST GREENSBORO"/>
        <s v="FMC DIALYSIS SERVICES SOUTH RAMSEY"/>
        <s v="DAVITA CHEROKEE DIALYSIS CENTER"/>
        <s v="BMA OF EAST ROCKY MOUNT"/>
        <s v="DAVITA WEAVERVILLE DIALYSIS"/>
        <s v="BMA EAST CHARLOTTE"/>
        <s v="LAKE NORMAN DIALYSIS CENTER OF WAKE FOREST UNIVERSITY"/>
        <s v="RED SPRINGS DIALYSIS CENTER"/>
        <s v="FUQUAY VARINA KIDNEY CENTER"/>
        <s v="FMC VERNON DIALYSIS UNIT"/>
        <s v="FMC DIALYSIS SERVICES OF WARREN HILLS"/>
        <s v="DIALYSIS CLINIC INC KINGS MOUNTAIN"/>
        <s v="NORTHSIDE DIALYSIS CENTER OF WAKE FOREST UNIVERISITY"/>
        <s v="ALBERT EINSTEIN MEDICAL CENTER"/>
        <s v="CHILDREN'S HOSPITAL OF PHILADELPHIA"/>
        <s v="BMA NORTHWEST GREENSBORO KIDNEY CENTER"/>
        <s v="ELKIN DIALYSIS CENTER OF WAKE FOREST UNIVERSITY"/>
        <s v="FMC DIALYSIS SERVICES OF BRIGGS AVENUE"/>
        <s v="DAVITA DURHAM WEST DIALYSIS"/>
        <s v="CAROLINA DIALYSIS PITTSBORO"/>
        <s v="FMC DIALYSIS SERVICES PLYMOUTH"/>
        <s v="HALIFAX COUNTY DIALYSIS CENTER"/>
        <s v="CAROLINA DIALYSIS SANFORD"/>
        <s v="CAROLINA DIALYSIS SILER CITY"/>
        <s v="LIJ MEDICAL CENTER"/>
        <s v="CAROLINA DIALYSIS CARRBORO"/>
        <s v="FMC DIALYSIS SERVICES OF ROBESON COUNTY"/>
        <s v="FMC DIALYSIS SERVICES OF JONES COUNTY"/>
        <s v="DAVITA CHARLOTTE EAST DIALYSIS"/>
        <s v="DAVITA CHADBOURN DIALYSIS CENTER"/>
        <s v="DAVITA WAYNESVILLE DIALYSIS CENTER"/>
        <s v="DAVITA COPPERFIELD DIALYSIS"/>
        <s v="FRESENIUS KIDNEY CARE - FOGELSVILLE"/>
        <s v="FRESENIUS MEDICAL CARE OF AYDEN"/>
        <s v="KING DIALYSIS CENTER OF WAKE FOREST UNIVERSITY"/>
        <s v="FMC OF EAST GREENSBORO"/>
        <s v="FRESENIUS MEDICAL SERVICES OF CATAWBA VALLEY"/>
        <s v="WEST IREDELL DIALYSIS CENTER"/>
        <s v="DAVITA FOREST HILLS DIALYSIS"/>
        <s v="DAVITA SOUTHERN PINES DIALYSIS CENTER"/>
        <s v="THOMASVILLE DIALYSIS CENTER OF WAKE FOREST UNIVERSITY"/>
        <s v="DAVITA REIDSVILLE DIALYSIS"/>
        <s v="ROCKINGHAM KIDNEY CENTER"/>
        <s v="FMCNA SOUTHWEST WAKE DIALYSIS"/>
        <s v="FMC OF WEST FAYETTEVILLE"/>
        <s v="FRESENIUS MEDICAL CARE OF SPRING HOPE"/>
        <s v="DAVITA MCDOWELL COUNTY DIALYSIS"/>
        <s v="FMC NEW HOPE DIALYSIS"/>
        <s v="FMS DIALYSIS SERVICES OF OXFORD"/>
        <s v="FRESENIUS MEDICAL CARE OF LILLINGTON"/>
        <s v="DAVITA SMOKY MOUNTAIN DIALYSIS"/>
        <s v="DAVITA GREENE COUNTY DIALYSIS CENTER"/>
        <s v="DAVITA MAXTON DIALYSIS"/>
        <s v="BELMONT DIALYSIS CENTER"/>
        <s v="FMS SIX FORKS DIALYSIS CLINIC"/>
        <s v="INDEPENDENT NEPHROLOGY SERVICES HUNTERSVILLE"/>
        <s v="INDEPENDENT NEPHROLOGY SERVICES CHARLOTTE"/>
        <s v="INS STATESVILLE"/>
        <s v="FRESENIUS MEDICAL CARE APEX"/>
        <s v="DAVITA WALLACE DIALYSIS"/>
        <s v="322557-HOME DIALYSIS OF SANTA FE,LLC"/>
        <s v="322558-ALBUQUERQUE SOUTHWEST MESA"/>
        <s v="DAVITA MAYLAND DIALYSIS CENTER"/>
        <s v="DAVITA NORTH CHARLOTTE DIALYSIS CENTER"/>
        <s v="FMS-ATLANTIC PERITONEAL DIALYSIS CENTER"/>
        <s v="YADKIN DIALYSIS CENTER OF WAKE FOREST UNIVERSITY"/>
        <s v="DAVITA MARSHVILLE DIALYSIS CENTER"/>
        <s v="MILLER STREET DIALYSIS CENTER OF WAKE FOREST UNIVERSITY"/>
        <s v="DAVITA SOUTHPORT DIALYSIS CENTER"/>
        <s v="DAVITA HARRISBURG DIALYSIS CENTER"/>
        <s v="BMA SOUTH GASTON DIALYSIS"/>
        <s v="FMC EASTERN WAKE"/>
        <s v="FRESENIUS MEDICAL CARE OF ANSON COUNTY"/>
        <s v="FRESENIUS MEDICAL CARE WATAUGA COUNTY"/>
        <s v="DAVITA WAKE FOREST DIALYSIS CENTER"/>
        <s v="DCI SOUTH SHELBY"/>
        <s v="DAVIE KIDNEY CENTER OF WAKE FOREST UNIVERSITY"/>
        <s v="FRESENIUS MEDICAL CARE STALLINGS STATION"/>
        <s v="DAVITA CARTHAGE DIALYSIS"/>
        <s v="FMS SOUTH DURHAM DIALYSIS CENTER"/>
        <s v="FRESENIUS MEDICAL CARE MATTHEWS"/>
        <s v="FMC PEMBROKE"/>
        <s v="DAVITA SOUTHPOINT DIALYSIS"/>
        <s v="FRESENIUS MEDICAL CARE CENTRAL RALEIGH"/>
        <s v="DAVITA CAPE FEAR DIALYSIS"/>
        <s v="DAVITA NORTH BURLINGTON DIALYSIS"/>
        <s v="FRESENIUS MEDICAL CARE OF ALEXANDER COUNTY"/>
        <s v="FMC ROSEBORO DIALYSIS"/>
        <s v="FMC BRUNSWICK COUNTY"/>
        <s v="DAVITA SANDHILLS DIALYSIS"/>
        <s v="CAROLINA DIALYSIS OF MEBANE"/>
        <s v="DAVITA MINT HILL DIALYSIS"/>
        <s v="DAVITA BREVARD DIALYSIS"/>
        <s v="DAVITA FRANKLIN TOWNSHIP DIALYSIS"/>
        <s v="322538 SANTA FE HOME (FMC)"/>
        <s v="CAROLINA DIALYSIS, LLC"/>
        <s v="DAVITA LUMBEE RIVER DIALYSIS"/>
        <s v="DAVITA NEW RIVER DIALYSIS"/>
        <s v="DAVITA SURF CITY DIALYSIS"/>
        <s v="DAVITA KERR LAKE DIALYSIS"/>
        <s v="FRESENIUS MEDICAL CARE NORTHERN WAKE"/>
        <s v="FRESENIUS MEDICAL CARE FARMVILLE"/>
        <s v="DAVITA HUNTERSVILLE DIALYSIS"/>
        <s v="DAVITA ALBERMARLE DIALYSIS"/>
        <s v="DAVITA ALAMANCE COUNTY DIALYSIS"/>
        <s v="FMC SOUTH ROCKY MOUNT"/>
        <s v="FRESENIUS MEDICAL CARE SOUTHWEST CHARLOTTE"/>
        <s v="VESTAL HEALTHCARE LLC"/>
        <s v="NORTH RANDOLPH DIALYSIS CENTER OF WAKE FOREST UNIVERSITY"/>
        <s v="DAVITA TOTAL RENAL CARE OF NORTH CAROLINA, LLC"/>
        <s v="DAVITA TOTAL RENAL CARE, INC.RESEARCH TRIANGLE PARK"/>
        <s v="FRESENIUS MEDICAL CARE - HIGH POINT"/>
        <s v="FMS ENA HOME, LLC"/>
        <s v="FRESENIUS MEDICAL CARE - TARBORO"/>
        <s v="DAVITA COASTAL PLAIN DIALYSIS"/>
        <s v="WILKES DIALYSIS CENTER OF WAKE FOREST UNIVERSITY"/>
        <s v="322559-US RENAL CARE LAS CRUCES"/>
        <s v="322560-FRESENIUS KIDNEY CARE TURQUOISE TRAIL"/>
        <s v="DAVITA SHARPSBURG DIALYSIS"/>
        <s v="DAVITA FAYETTEVILLE ROAD DIALYSIS"/>
        <s v="DAVITA NASH COUNTY DIALYSIS"/>
        <s v="CHI ST ALEXIUS HEALTH - BISMARCK DIALYSIS"/>
        <s v="ALTRU HOSPITAL"/>
        <s v="TRINITY HOSPITAL - ST JOSEPHS"/>
        <s v="SANFORD TOM AND FRANCES LEACH BISMARCK DIALYSIS"/>
        <s v="THREE AFFILIATED TRIBES DIALYSIS"/>
        <s v="DAVITA FARGO DIALYSIS CENTER"/>
        <s v="AURORA DIALYSIS LLC"/>
        <s v="CHI ST ALEXIUS HEALTH - DICKINSON DIALYSIS"/>
        <s v="CHI ST ALEXIUS HEALTH - WILLISTON DIALYSIS"/>
        <s v="TRINITY SAT - BELCOURT DIALYSIS"/>
        <s v="SANFORD JAMESTOWN DIALYSIS"/>
        <s v="SANFORD FORT YATES DIALYSIS"/>
        <s v="ALTRU DIALYSIS SAT AT MERCY HOSP"/>
        <s v="DAVITA SAN JUAN DIALYSIS"/>
        <s v="ALBANY MEDICAL CENTER"/>
        <s v="SANFORD DIALYSIS FARGO"/>
        <s v="LIMA MEMORIAL HOSPITAL / DIALYSIS SERVICES"/>
        <s v="MERCY ST. VINCENT DIALYSIS"/>
        <s v="UNIVERSITY HOSPITALS OF CLEVELAND - DIALYSIS"/>
        <s v="FIRELANDS DIALYSIS CENTER SOUTH"/>
        <s v="THE TOLEDO HOSPITAL DIALYSIS"/>
        <s v="REGENCY DIALYSIS CENTER"/>
        <s v="PROMEDICA FOSTORIA COMMUNITY HOSPITAL DIALYSIS CENTER"/>
        <s v="FMC - CENTRAL OHIO"/>
        <s v="DAVITA MT AUBURN DIALYSIS"/>
        <s v="FMC -  AKRON"/>
        <s v="DCI - CINCINNATI"/>
        <s v="FMC - MANSFIELD KIDNEY CENTER"/>
        <s v="DAVITA SOUTHLAND AT HOME"/>
        <s v="FMC - DAYTON REGIONAL DIALYSIS - NORTH"/>
        <s v="FMC - GRANT PARK"/>
        <s v="DCI - EAST LIVERPOOL"/>
        <s v="DAVITA ZANESVILLE DIALYSIS"/>
        <s v="DAVITA BLUE ASH DIALYSIS"/>
        <s v="FMC - CENTRAL OHIO EAST"/>
        <s v="DAVITA ROBERSONVILLE DIALYSIS CENTER"/>
        <s v="FMC - AKRON CANTON KIDNEY CENTER"/>
        <s v="DAVITA WILLIAMSBRIDGE HOME DIALYSIS CENTER (PD)"/>
        <s v="DAVITA EASTGATE DIALYSIS"/>
        <s v="FMC EAST BRUNSWICK"/>
        <s v="FMC- AUSTINTOWN"/>
        <s v="DAVITA WRIGHT FIELD DIALYSIS"/>
        <s v="FMC - DAYTON REGIONAL DIALYSIS-SOUTH,INC"/>
        <s v="DCI - FOREST PARK"/>
        <s v="FMC - WAYNE COUNTY KIDNEY CENTER"/>
        <s v="FMC - PORTSMOUTH"/>
        <s v="FMC - PORTAGE COUNTY KIDNEY CENTER"/>
        <s v="FMC - NORWALK"/>
        <s v="DAVITA HOME DIALYSIS OF DAYTON - SOUTH"/>
        <s v="DAVITA HOME DIALYSIS DAYTON"/>
        <s v="FMC - REGIONAL DIALYSIS CTR OF WILLIAMS COUNTY"/>
        <s v="DAVITA KIDNEY CARE - HICKORY RIDGE"/>
        <s v="BIO-MEDICAL APPLICATIONS OF NORTH CAROLINA, INC"/>
        <s v="DAVITA PERQUIMANS DIALYSIS NC"/>
        <s v="DAVITA ROCKLAND COUNTY DIALYSIS"/>
        <s v="VESTAL HEALTHCARE, LLC."/>
        <s v="DAVITA MAUMEE BAY DIALYSIS"/>
        <s v="FMC - HEART OF OHIO DIALYSIS CTR"/>
        <s v="DAVITA WILLOW DIALYSIS CENTER"/>
        <s v="TRINITAS CRANFORD DIALYSIS"/>
        <s v="322310 UNM PEDIATRIC DIALYSIS"/>
        <s v="FMC - CLAYTON TAYLOR"/>
        <s v="NEPHROLOGY ASSOCIATES OF CLEVELAND, LTD."/>
        <s v="DAVITA ASHTABULA DIALYSIS"/>
        <s v="FMC - SUBURBAN HOME DIALYSIS"/>
        <s v="FMC - CIRCLEVILLE DIALYSIS"/>
        <s v="FMC - WARREN"/>
        <s v="FMC - YOUNGSTOWN"/>
        <s v="DAVITA SHAKER SQUARE DIALYSIS"/>
        <s v="DAVITA BELMONT DIALYSIS"/>
        <s v="FMC - SALEM SOUTH"/>
        <s v="DAVITA MARIETTA DIALYSIS"/>
        <s v="DAVITA MOUNT EDEN DIALYSIS"/>
        <s v="MORNINGSIDE DIALYSIS CENTER LLC."/>
        <s v="DAVITA LONG ISLAND CITY DIALYSIS"/>
        <s v="DAVITA STATEN ISLAND SOUTH DIALYSIS"/>
        <s v="FMC - MAD RIVER DIALYSIS CTR"/>
        <s v="FMC - CLEVELAND CLINIC WEST"/>
        <s v="FMC - CLEVELAND CLINIC EAST"/>
        <s v="FMC - OHIO RENAL CARE GROUP HOME DIALYSIS PROGRAM"/>
        <s v="FMC - DIALYSIS SPECIALISTS OF MARIETTA"/>
        <s v="DAVITA MIDDLEBURG HEIGHTS DIALYSIS"/>
        <s v="FMC - BUTLER COUNTY LLC"/>
        <s v="CENTER FOR DIALYSIS CARE HOME CARE, LTD."/>
        <s v="FMC - HOCKING HILLS DIALYSIS CENTER"/>
        <s v="FMC - TUSCARAWAS COUNTY KIDNEY CENTER"/>
        <s v="FMC - MEDINA COUNTY KIDNEY CENTER"/>
        <s v="FMC - CRAWFORD COUNTY KIDNEY CENTER"/>
        <s v="US RENAL CARE NORTHWEST OHIO DIALYSIS"/>
        <s v="FMC - DIALYSIS SPECIALISTS OF NORTHEAST OHIO"/>
        <s v="DAVITA SWAN CREEK DIALYSIS"/>
        <s v="FMC - ELYRIA RENAL CARE GROUP"/>
        <s v="FMC - OHIO RENAL CARE GROUP-NORTH RANDALL"/>
        <s v="FMC - FARNSWORTH DIALYSIS"/>
        <s v="DAVITA MIDWEST SPRINGFIELD DIALYSIS"/>
        <s v="DAVITA SOUTHWEST OHIO DIALYSIS"/>
        <s v="DAVITA DAYTON NORTH DIALYSIS"/>
        <s v="FMC -  SIDNEY DIALYSIS"/>
        <s v="FMC - AKRON EAST"/>
        <s v="FMC - KNOX COUNTY KIDNEY CENTER"/>
        <s v="DAVITA BELDEN COMMUNITY DIALYSIS"/>
        <s v="DAVITA FAIRFIELD DIALYSIS"/>
        <s v="CENTER FOR DIALYSIS CARE AT HEATHER HILL"/>
        <s v="FMC- ARROWHEAD DIALYSIS CENTER"/>
        <s v="FMC - TOLEDO CENTRAL DIALYSIS"/>
        <s v="DAVITA FAIRFIELD HOME TRAINING DIALYSIS"/>
        <s v="FMC - WESTLAKE DIALYSIS CENTER"/>
        <s v="DAVITA WINTON ROAD DIALYSIS"/>
        <s v="FMC HUDSON HOME THERAPIES"/>
        <s v="ARC/CDC, LTD."/>
        <s v="DAVITA SUMMIT RENAL CENTER"/>
        <s v="DAVITA NORTH RIDGE DIALYSIS"/>
        <s v="FMC - STREETSBORO KIDNEY CENTER"/>
        <s v="DAVITA ROSEWOOD DIALYSIS"/>
        <s v="DAVITA KENLY DIALYSIS"/>
        <s v="FMC - BOARDMAN DIALYSIS"/>
        <s v="FMC - RICHLAND COUNTY"/>
        <s v="DAVITA PARMA DIALYSIS CENTER"/>
        <s v="DCI - WESTERN HILLS"/>
        <s v="DAVITA SENECA DIALYSIS"/>
        <s v="DAVITA WHITE PONDS DIALYSIS"/>
        <s v="DIALYSIS CENTER OF NORTHWEST OHIO, LTD."/>
        <s v="FMC-CAMPUS KIDNEY DIALYSIS CENTER"/>
        <s v="FMC - GREATER COLUMBUS REGIONAL DIALYSIS, LLC"/>
        <s v="DAVITA WESTERN HILLS DIALYSIS"/>
        <s v="DAVITA COLUMBUS EAST DIALYSIS"/>
        <s v="US RENAL CARE OF BOWLING GREEN"/>
        <s v="US RENAL CARE - FREMONT DIALYSIS"/>
        <s v="DAVITA JERSEY CITY GRAND HOME AT HOME"/>
        <s v="FMC - NORTH LIMA"/>
        <s v="DAVITA SILVERTON DIALYSIS"/>
        <s v="FMC - AMHERST DIALYSIS"/>
        <s v="FMC - OHIO RENAL CARE GROUP EUCLID"/>
        <s v="FMC - DIALYSIS SERVICES OF LONDON"/>
        <s v="FMC -  VAN WERT DIALYSIS"/>
        <s v="DAVITA MERCY CANTON DIALYSIS"/>
        <s v="DIALYSIS CENTERS OF NORTHWEST OHIO, LTD"/>
        <s v="FMC - TRI-STATE DIALYSIS"/>
        <s v="DCI - PORTSMOUTH"/>
        <s v="DAVITA PREMIERE KIDNEY CENTER OF NEWARK"/>
        <s v="DAVITA MIDWEST FAIRBORN DIALYSIS"/>
        <s v="FMC - GALLIPOLIS"/>
        <s v="DAVITA BUTLER COUNTY DIALYSIS"/>
        <s v="FMC - MT. CARMEL WEST"/>
        <s v="FMC - LIBERTY MID-AMERICA DIALYSIS LLC."/>
        <s v="DAVITA COLUMBUS DOWNTOWN DIALYSIS"/>
        <s v="DAVITA MUNROE FALLS DIALYSIS"/>
        <s v="KIDNEY CENTER OF COLUMBUS NORTH"/>
        <s v="KIDNEY CENTER OF COLUMBUS EAST"/>
        <s v="DEFIANCE DIALYSIS CENTER, LTD"/>
        <s v="DCA OF CINCINNATI"/>
        <s v="FRESENIUS KIDNEY CARE LIMA"/>
        <s v="UTICA PARTNERS LLC."/>
        <s v="DAVITA LONGWOOD DIALYSIS"/>
        <s v="QUEENS BLVD EXT CARE FACILITY DIALYSIS CTR LLC"/>
        <s v="DCI MOUNT HOPE"/>
        <s v="DAVITA WEST FARMS DIALYSIS"/>
        <s v="DAVITA KNICKERBOCKER DIALYSIS INC."/>
        <s v="FMC - MT. CARMEL EAST"/>
        <s v="DAVITA DARKE COUNTY DIALYSIS"/>
        <s v="DAVITA HOME DIALYSIS SERVICES OF SANDUSKY INC"/>
        <s v="KIDNEY CENTER OF COLUMBUS SOUTH"/>
        <s v="DCI - WESTCHESTER"/>
        <s v="FMC - DEFIANCE"/>
        <s v="FMC - SOLON"/>
        <s v="DAVITA RENAL CENTER OF ENGLEWOOD"/>
        <s v="DAVITA ALLIANCE COMMUNITY DIALYSIS"/>
        <s v="FMC - MASSILLON DIALYSIS CENTER"/>
        <s v="DAVITA BELPRE DIALYSIS"/>
        <s v="FMC-PUTNAM CTY AMBULATORY CARE CTR-DIALYSIS"/>
        <s v="FMC - WASHINGTON COURTHOUSE"/>
        <s v="CHILLICOTHE REGIONAL DIALYSIS CENTER"/>
        <s v="FMC - HERITAGE DIALYSIS"/>
        <s v="DAVITA NORTHWOOD DIALYSIS"/>
        <s v="US RENAL CARE OF NORWOOD DIALYSIS"/>
        <s v="DCI - SEAMAN"/>
        <s v="DAVITA FAIRBORN DIALYSIS"/>
        <s v="DAVITA STRONGSVILLE DIALYSIS"/>
        <s v="DIALYSIS CLINIC INC."/>
        <s v="FMC- WESTERVILLE DIALYSIS"/>
        <s v="DAVITA WHITE OAK HOME TRAINING DIALYSIS"/>
        <s v="DAVITA WHITE OAK DIALYSIS"/>
        <s v="DAVITA BUTLER COUNTY HOME TRAINING DIALYSIS"/>
        <s v="DAVITA KETTERING DIALYSIS"/>
        <s v="FMC - TOLEDO LASKEY DIALYSIS"/>
        <s v="FAIRFIELD KIDNEY CENTER"/>
        <s v="BLANCHARD VALLEY DIALYSIS SERVICES, LLC"/>
        <s v="PICKAWAY DIALYSIS CENTER"/>
        <s v="PIKETON REGIONAL DIALYSIS CENTER"/>
        <s v="DAVITA HILLIARD DIALYSIS"/>
        <s v="DAVITA SANDUSKY DIALYSIS CENTER"/>
        <s v="DAVITA MCCARTY LANE DIALYSIS"/>
        <s v="DAVITA EASTGATE HOME TRAINING"/>
        <s v="DAVITA EATON DIALYSIS"/>
        <s v="DAVITA PARMA HEIGHTS DIALYSIS"/>
        <s v="DAVITA COLUMBUS WEST DIALYSIS"/>
        <s v="DAVITA WAUSEON DIALYSIS CENTER"/>
        <s v="DAVITA LEBANON DIALYSIS CENTER"/>
        <s v="DAVITA DELHI DIALYSIS"/>
        <s v="DAVITA PATASKALA DIALYSIS CENTER"/>
        <s v="FMC -  ASHLAND COUNTY"/>
        <s v="DAVITA POINT PLACE DIALYSIS"/>
        <s v="U.S. RENAL CARE OF DELAWARE"/>
        <s v="DAVITA ANDERSON DIALYSIS CENTER"/>
        <s v="DAVITA GROVE CITY DIALYSIS"/>
        <s v="NEPHROLOGY ASSOCIATES AT OAKWOOD, LTD."/>
        <s v="DAVITA AKRON RENAL CENTER"/>
        <s v="FMC - PREBLE COUNTY REGIONAL DIALYSIS, INC."/>
        <s v="CDC HOME CARE (YOUNGSTOWN), LTD."/>
        <s v="FMC - DELAWARE DIALYSIS"/>
        <s v="FRESENIUS MEDICAL CARE BUTLER COUNTY, LLC"/>
        <s v="FMC - KINGS MILLS"/>
        <s v="DAVITA DUBLIN DIALYSIS"/>
        <s v="DAVITA MIDWEST URBANA DIALYSIS"/>
        <s v="THE KIDNEY INSTITUTE OF NORTH DAKOTA"/>
        <s v="DAVITA ROCKSIDE DIALYSIS"/>
        <s v="DAVITA LOGAN DIALYSIS"/>
        <s v="KIDNEY CARE CENTERS OF ZANESVILLE"/>
        <s v="DAVITA FOREST FAIR DIALYSIS"/>
        <s v="DAVITA US GRANT DIALYSIS"/>
        <s v="DAVITA BATAVIA DIALYSIS"/>
        <s v="FRESENIUS KIDNEY CARE CELINA"/>
        <s v="FMC - INDIAN HILLS"/>
        <s v="DAVITA OHIO PIKE DIALYSIS"/>
        <s v="DAVITA HILLSBORO REGIONAL DIALYSIS"/>
        <s v="DAVITA NORWOOD DIALYSIS"/>
        <s v="DAVITA REDBANK VILLAGE DIALYSIS"/>
        <s v="DAVITA CHERRY VALLEY DIALYSIS"/>
        <s v="FMC - AKRON WEST"/>
        <s v="FMC-LIBERTY DIALYSIS-KENWOOD"/>
        <s v="FMC - LIBERTY NORWOOD"/>
        <s v="DAVITA RIVERS EDGE DIALYSIS"/>
        <s v="DAVITA VILLA OF GREAT NORTHERN"/>
        <s v="DAVITA CLERMONT COUNTY DIALYSIS"/>
        <s v="WARREN DIALYSIS CENTER"/>
        <s v="DAVITA DETROIT ROAD DIALYSIS"/>
        <s v="DAVITA ST. V QUADRANGLE DIALYSIS"/>
        <s v="FMC - WADSWORTH DIALYSIS"/>
        <s v="US RENAL CARE OF KENWOOD"/>
        <s v="BOARDMAN DIALYSIS CENTER, LLC"/>
        <s v="FMC - BRUNSWICK DIALYSIS CENTER"/>
        <s v="DAVITA DOVER COMMUNITY DIALYSIS"/>
        <s v="DAVITA AMHERST DIALYSIS"/>
        <s v="FMC - IRONTON"/>
        <s v="DAVITA STEUBENVILLE DIALYSIS"/>
        <s v="DAVITA FLOWER DIALYSIS"/>
        <s v="DAVITA CENTER RIDGE DIALYSIS"/>
        <s v="DAVITA ADENA DIALYSIS"/>
        <s v="KIDNEY CENTER OF BEXLEY"/>
        <s v="FMC CREIGHTON DIALYSIS LLC"/>
        <s v="OSU MEDICAL CENTER OUTPATIENT DIALYSIS UNIT"/>
        <s v="DAVITA NATIONAL TRAIL DIALYSIS"/>
        <s v="JACKSON REGIONAL DIALYSIS CENTER"/>
        <s v="DIALYSIS CENTERS OF GREATER TOLEDO"/>
        <s v="DAVITA PARK SIDE DIALYSIS"/>
        <s v="FMC - HURON DIALYSIS CENTER"/>
        <s v="DAVITA MIAMISBURG DIALYSIS"/>
        <s v="KIDNEY CARE CENTERS OF COSHOCTON, OHIO"/>
        <s v="FMC- WILMINGTON HOME LLC"/>
        <s v="FMC - LAKEWOOD OHIO DIALYSIS"/>
        <s v="DAVITA MASSILLON COMMUNITY DIALYSIS"/>
        <s v="KIDNEY CARE OF CENTERS OF CAMBRIDGE"/>
        <s v="DAVITA FREMONT REGIONAL DIALYSIS"/>
        <s v="DAVITA BUCKEYE DIALYSIS"/>
        <s v="DAVITA KINGSVILLE DIALYSIS"/>
        <s v="DAVITA ATRIUM DIALYSIS"/>
        <s v="DAVITA UPPER VALLEY KIDNEY CENTER"/>
        <s v="FMC - MENTOR DIALYSIS"/>
        <s v="US RENAL CARE BARBERTON DIALYSIS"/>
        <s v="DAVITA AUBURN ROAD DIALYSIS"/>
        <s v="DAVITA APPLE VALLEY DIALYSIS"/>
        <s v="DAVITA FIVE RIVERS DIALYSIS"/>
        <s v="DAVITA MID OHIO DIALYSIS"/>
        <s v="DAVITA KENTON DIALYSIS"/>
        <s v="DAVITA HARRISON DIALYSIS"/>
        <s v="DAVITA MEADOWHAWK DIALYSIS"/>
        <s v="DAVITA HILLIARD STATION DIALYSIS"/>
        <s v="DAVITA KIDNEY CENTER OF BRUNSWICK"/>
        <s v="FMC - GROVE CITY"/>
        <s v="FMC - DAYTON WEST"/>
        <s v="FMC - COLUMBUS NORTHWEST"/>
        <s v="CHAMPION DIALYSIS CENTER"/>
        <s v="CLEVELAND HOME DIALYSIS"/>
        <s v="DAVITA CANAL WINCHESTER DIALYSIS"/>
        <s v="DAVITA GALION DIALYSIS"/>
        <s v="DAVITA PIKE COUNTY DIALYSIS"/>
        <s v="DAVITA WEST TOLEDO AVENUE"/>
        <s v="DAVITA ROSS DIALYSIS"/>
        <s v="DAVITA COVENTRY DIALYSIS"/>
        <s v="DAVITA DAYTON SOUTH DIALYSIS"/>
        <s v="DAVITA THE CHRIST HOSPITAL DIALYSIS"/>
        <s v="DAVITA HEART OF MARION DIALYSIS"/>
        <s v="DAVITA WEST CHESTER DIALYSIS"/>
        <s v="DAVITA MILLERSBURG DIALYSIS"/>
        <s v="DAVITA WEST HAMILTON DIALYSIS"/>
        <s v="FMC - PERRYSBURG DIALYSIS"/>
        <s v="DAVITA RIDGE PARK DIALYSIS"/>
        <s v="FMC - WILLARD"/>
        <s v="COMUNITY DIALYSIS CENTER"/>
        <s v="U S RENAL CARE - CUYAHOGA FALLS"/>
        <s v="DAVITA HUBER HEIGHTS DIALYSIS"/>
        <s v="FMC CANAL WINCHESTER, LLC"/>
        <s v="DAVITATWINSBURG DIALYSIS"/>
        <s v="DAVITA RAVENNA DIALYSIS"/>
        <s v="FMC LIBERTY DIALYSIS WEST COLUMBUS"/>
        <s v="DAVITA WOOSTER DIALYSIS"/>
        <s v="FMC WHITE POND"/>
        <s v="AFFILIATED DIALYSIS OF OHIO - BEACHWOOD"/>
        <s v="FMC- LIBERTY FOREST FAIR LLC"/>
        <s v="KIDNEY CENTER OF WHITEHALL LLC"/>
        <s v="CINLD, LLC"/>
        <s v="FMC - BIO-MEDICAL APPLICATIONS OF OHIO, INC."/>
        <s v="DAVITA WESTERN RIDGE DIALYSIS"/>
        <s v="USRC MAUMEE, LLC"/>
        <s v="NXSTAGE KIDNEY CARE/NXSTAGE COLUMBUS LLC"/>
        <s v="FMC- STARK COUNTY DIALYSIS"/>
        <s v="USRC KENT LLC"/>
        <s v="DAVITA HEART OF NEW ALBANY DIALYSIS"/>
        <s v="DAVITA FALLEN TIMBERS DIALYSIS"/>
        <s v="FMC-MILFORD LLC"/>
        <s v="DAVITA MIRACLE MILE DIALYSIS"/>
        <s v="DAVITA MALLORY PARK DIALYSIS"/>
        <s v="DAVITA TROTWOOD"/>
        <s v="BIO-MEDICAL APPLICATIONS OF OHIO, INC."/>
        <s v="DAVITA LAWRENCE COUNTY DIALYSIS"/>
        <s v="DAVITA UPPER SANDUSKY DIALYSIS"/>
        <s v="FRESENIUS MEDICAL CARE NEW ALBANY LLC"/>
        <s v="DAVITA CANTON DIALYSIS"/>
        <s v="DAVITA BOETTLER DIALYSIS"/>
        <s v="US RENAL CARE NORTON HOME THERAPIES"/>
        <s v="DAVITA STEUBENVILLE HOME TRAINING CENTER"/>
        <s v="FRESENIUS KIDNEY CARE DAYTON EAST"/>
        <s v="FRESENIUS KIDNEY CARE WESTGATE"/>
        <s v="USRC BRIARFIELD HOME, LLC"/>
        <s v="FRESENIUS KIDNEY CARE CORNERSBURG"/>
        <s v="FIRELANDS BELLEVUE DIALYSIS CENTER"/>
        <s v="ST FRANCIS HOSPITAL-DIALYSIS"/>
        <s v="FKC - LAKE HEFNER DIALYSIS"/>
        <s v="DAVITA TULSA DIALYSIS CENTER"/>
        <s v="XCLOSED DAVITA - STILLWATER"/>
        <s v="DAVITA MIDWEST CITY DIALYSIS CENTER"/>
        <s v="DAVITA TAHLEQUAH DIALYSIS CENTER"/>
        <s v="DAVITA SHAWNEE DIALYSIS CENTER"/>
        <s v="DAVITA CLAREMORE DIALYSIS CENTER"/>
        <s v="DAVITA NORTHWEST BETHANY DIALYSIS CENTER"/>
        <s v="DAVITA BROKEN ARROW DIALYSIS CENTER"/>
        <s v="DAVITA OKLAHOMA CITY SOUTH DIALYSIS"/>
        <s v="FMCNA - SOUTH OKC DX CTR"/>
        <s v="DAVITA DUNCAN DIALYSIS CENTER"/>
        <s v="ARA - LAWTON DIALYSIS"/>
        <s v="DAVITA NORMAN DIALYSIS CENTER"/>
        <s v="DAVITA PRYOR DIALYSIS"/>
        <s v="DAVITA HEARTLAND DIALYSIS"/>
        <s v="DAVITA ELK CITY DIALYSIS CENTER"/>
        <s v="FMCNA - SE OKLAHOMA"/>
        <s v="FMCNA - SHAWNEE"/>
        <s v="HEARTLAND MIAMI DX LLP"/>
        <s v="FMCNA - SOUTH TULSA"/>
        <s v="FMCNA - NORTH CENTRAL OKLAHOMA CITY"/>
        <s v="FMCNA - NORTHWEST OKLAHOMA CITY"/>
        <s v="DAVITA EDMOND DIALYSIS CENTER"/>
        <s v="XCLOSED FMCNA - ARDMORE"/>
        <s v="FMCNA - YUKON JV"/>
        <s v="DAVITA NASHVILLE HOME TRAINING DIALYSIS PD"/>
        <s v="DAVITA STILWELL DIALYSIS CENTER"/>
        <s v="DAVITA CENTRAL TULSA DIALYSIS CENTER"/>
        <s v="DAVITA TRI-STATE DIALYSIS"/>
        <s v="DAVITA OKUMLGEE DIALYSIS CENTER"/>
        <s v="DAVITA MUSKOGEE COMMUNITY DIALYSIS CENTER"/>
        <s v="FMCNA - PONCA CITY"/>
        <s v="FMCNA - HERITAGE PARK"/>
        <s v="FMCNA - WOODWARD"/>
        <s v="FMCNA - STILLWATER MEDICAL CTR DIALYSIS"/>
        <s v="ARA - LAWTON DIALYSIS EAST"/>
        <s v="FMCNA - ENID DIALYSIS CTR"/>
        <s v="DAVITA SAPULPA DIALYSIS"/>
        <s v="DAVITA CLINTON DIALYSIS CENTER"/>
        <s v="DAVITA SOONER DIALYSIS"/>
        <s v="DAVITA MCALESTER DIALYSIS"/>
        <s v="DAVITA DURANT DIALYSIS CENTER"/>
        <s v="FMCNA - MUSKOGEE"/>
        <s v="DAVITA SOUTHCREST DIALYSIS"/>
        <s v="DAVITA GREENWOOD DIALYSIS CENTER"/>
        <s v="FMCNA - EAST TULSA"/>
        <s v="FMCNA - SOUTHWEST OKLAHOMA CITY JV"/>
        <s v="DAVITA CHICKASHA DIALYSIS"/>
        <s v="FMCNA - ADA DIALYSIS CTR"/>
        <s v="SOONER DIALYSIS - LAWTON"/>
        <s v="DAVITA ANADARKO DIALYSIS CENTER"/>
        <s v="FMCNA - OKLAHOMA KIDNEY CARE DX, LLC"/>
        <s v="FMCNA - NORTH TULSA"/>
        <s v="DAVITA CLEVELAND PD"/>
        <s v="DAVITA MCINTOSH COUNTY DIALYSIS"/>
        <s v="FMCNA - EDMOND EAST"/>
        <s v="DAVITA ARDMORE DIALYSIS RANCH"/>
        <s v="US RENAL CARE - GROVE"/>
        <s v="FKC - BRISTOW"/>
        <s v="DAVITA OWASSO DIALYSIS"/>
        <s v="DAVITA ROSE ROCK DIALYSIS"/>
        <s v="FMCNA - BAILEY DIALYSIS CENTER"/>
        <s v="SANDERLING DIALYSIS CENTER OF HOLDENVILLE"/>
        <s v="DAVITA BERKSHIRE HOME TRAINING PD"/>
        <s v="DAVITA REDBIRD SMITH DIALYSIS"/>
        <s v="FMCNA - NORTH HARVARD"/>
        <s v="FMCNA - RICHARD MEDLOCK"/>
        <s v="FMCNA - SAPULPA DIALYSIS"/>
        <s v="FMCNA - JANE PHILLIPS"/>
        <s v="DSI - ALTUS DX"/>
        <s v="DAVITA NAVARRE DIALYSIS"/>
        <s v="DAVITA STARR DIALYSIS"/>
        <s v="DAVITA BULLOCK DIALYSIS LLC"/>
        <s v="FRESENIUS MEDICAL CARE SOUTH GROVE CITY LLC"/>
        <s v="DAVITA MINERVA PARK DIALYSIS"/>
        <s v="OHIO RENAL CARE GROUP LLC"/>
        <s v="FMCNA - IDABEL DX"/>
        <s v="DAVITA YUKON DIALYSIS"/>
        <s v="DAVITA IDABEL DIALYSIS"/>
        <s v="DAVITA MOORE DIALYSIS"/>
        <s v="DAVITA LAWTON DIALYSIS"/>
        <s v="DAVITA PAULS VALLEY DIALYSIS"/>
        <s v="DAVITA WAGONER DIALYSIS"/>
        <s v="DAVITA DT4 DIALYSIS"/>
        <s v="FKC - BEVERLY MATHIS MEMORIAL DIALYSIS"/>
        <s v="RAY YASUI DIALYSIS CENTER"/>
        <s v="PEDIATRIC PERITONEAL DIALYSIS"/>
        <s v="DAVITA OREGON KIDNEY CENTER"/>
        <s v="DAVITA SALEM DIALYSIS"/>
        <s v="DAVITA ROGUE VALLEY DIALYSIS"/>
        <s v="QUALICENTERS - ALBANY LTD"/>
        <s v="QUALICENTERS - EUGENE-SPRINGFIELD LTD"/>
        <s v="FMC COOS BAY"/>
        <s v="PORTLAND DIALYSIS CENTER"/>
        <s v="FMC EUGENE"/>
        <s v="DAVITA REDWOOD DIALYSIS"/>
        <s v="DAVITA ROSEBURG MERCY DIALYSIS"/>
        <s v="QUALICENTERS - SALEM LTD"/>
        <s v="DAVITA WOODBURN DIALYSIS"/>
        <s v="QUALICENTERS - BEND LLC"/>
        <s v="DAVITA FOUR RIVERS DIALYSIS CENTER"/>
        <s v="DAVITA WILLAMETTE VALLEY RENAL CENTER"/>
        <s v="PNRS BEAVERTON"/>
        <s v="ROSE CITY DIALYSIS, LLC"/>
        <s v="PNRS TUALATIN"/>
        <s v="DAVITA COLUMBUS WEST HOME TRAINING AT HOME"/>
        <s v="PNRS TWIN OAKS"/>
        <s v="FMC CLACKAMAS KIDNEY CENTER"/>
        <s v="PNRS HOLLYWOOD DIALYSIS"/>
        <s v="FMC CORVALLIS OREGON"/>
        <s v="DAVITA SALEM NORTH DIALYSIS"/>
        <s v="PNRS EASTERN OREGON DIALYSIS CLINIC"/>
        <s v="FMC LEBANON OREGON"/>
        <s v="DAVITA LAKE ROAD DIALYSIS"/>
        <s v="PACIFIC NORTHWEST RENAL SERVICES, L.L.C."/>
        <s v="PNRS RAINES DIALYSIS"/>
        <s v="PNRS EVERGREEN DIALYSIS"/>
        <s v="GRESHAM DIALYSIS CENTER"/>
        <s v="FMC DIALYSIS MT HOOD"/>
        <s v="DAVITA HERMISTON COMMUNITY DIALYSIS CENTER"/>
        <s v="TILLAMOOK DIALYSIS CENTER"/>
        <s v="DAVITA SHERWOOD DIALYSIS CENTER"/>
        <s v="PNRS NEWBERG DIALYSIS CENTER"/>
        <s v="DAVITA MERIDIAN PARK DIALYSIS CENTER"/>
        <s v="DAVITA HILLSBORO DIALYSIS CENTER"/>
        <s v="FMC REDMOND"/>
        <s v="INFINITI DIALYSIS CENTER OF CINCINNATI, LLC"/>
        <s v="DAVITA BLUE MOUNTAIN KIDNEY CENTER"/>
        <s v="PNRS ST HELENS DIALYSIS"/>
        <s v="FMC WEST SALEM"/>
        <s v="DAVITA KLAMATH FALLS DIALYSIS"/>
        <s v="DAVITA MCMINNVILLE DIALYSIS"/>
        <s v="DAVITA CORNELL ROAD DIALYSIS"/>
        <s v="FMC NEWPORT OREGON"/>
        <s v="FMC MAYWOOD PARK"/>
        <s v="FMC MILTON FREEWATER"/>
        <s v="FMC FLORENCE OREGON"/>
        <s v="PNRS COLUMBIA RIVER THE DALLES"/>
        <s v="DAVITA GRANTS PASS II DIALYSIS"/>
        <s v="DAVITA NE SALEM DIALYSIS"/>
        <s v="FRESENIUS MEDICAL CARE NOBLE WOODS, LLC"/>
        <s v="FMC SANDY DIALYSIS"/>
        <s v="FMC HILLTOP DIALYSIS"/>
        <s v="DAVITA PORTLAND GATEWAY DIALYSIS"/>
        <s v="DAVITA PORTLAND MLK DIALYSIS"/>
        <s v="FRESENIUS MEDICAL CARE MADRAS DIALYSIS"/>
        <s v="DAVITA AFFINITY PLACE DIALYSIS"/>
        <s v="CDC HOME CARE MENTOR"/>
        <s v="FRESENIUS MEDICAL CARE EMERALD VALLEY"/>
        <s v="KAISER SUNNYBROOK PERITONEAL DIALYSIS FACILITY"/>
        <s v="ROSE CITY DIALYSIS LLC"/>
        <s v="DAVITA LANCASTER DRIVE DIALYSIS"/>
        <s v="DAVITA GRESHAM STATION DIALYSIS"/>
        <s v="M.S. HERSHEY MEDICAL CENTER"/>
        <s v="DAVITA WAVERLY DIALYSIS"/>
        <s v="FRESENIUS KIDNEY CARE - ALLENTOWN"/>
        <s v="FRESENIUS KIDNEY CARE - ABINGTON"/>
        <s v="DAVITA ISD RENAL INC."/>
        <s v="US RENAL CARE FINDLAY HOME"/>
        <s v="US RENAL CARE AKRON DIALYSIS"/>
        <s v="USRC TIFFIN LLC"/>
        <s v="DAVITA UPLAND DIALYSIS CENTER"/>
        <s v="DAVITA NORTHERN PHILADELPHIA DIALYSIS"/>
        <s v="FRESENIUS KIDNEY CARE - BETHLEHEM"/>
        <s v="FRESENIUS KIDNEY CARE - WILKES BARRE"/>
        <s v="DAVITA PHILADELPHIA WEST DIALYSIS"/>
        <s v="FRESENIUS KIDNEY CARE - EAST NORRITON"/>
        <s v="FRESENIUS KIDNEY CARE - ROXBOROUGH DIALYSIS"/>
        <s v="FRESENIUS KIDNEY CARE - EASTON"/>
        <s v="FRESENIUS KIDNEY CARE - POTTSVILLE"/>
        <s v="FRESENIUS KIDNEY CARE - GREENSBURG"/>
        <s v="DAVITA PHILADELPHIA 42ND STREET DIALYSIS"/>
        <s v="DAVITA THORNDALE DIALYSIS"/>
        <s v="DAVITA BRADFORD DIALYSIS"/>
        <s v="FRESENIUS KIDNEY CARE - HAZLETON"/>
        <s v="DAVITA DIALYSIS CENTER OF ERIE"/>
        <s v="FRESENIUS KIDNEY CARE - TEMPLE DIALYSIS GERMANTOWN"/>
        <s v="DAVITA FRANKLIN DIALYSIS CENTER"/>
        <s v="DAVITA MCKEESPORT DIALYSIS"/>
        <s v="OU CHILDREN DIALYSIS"/>
        <s v="FRESENIUS KIDNEY CARE - NORTHEAST PHILADELPHIA"/>
        <s v="DAVITA WEST SHORE DIALYSIS"/>
        <s v="DCI NEW KENSINGTON"/>
        <s v="DAVITA COBBS CREEK DIALYSIS"/>
        <s v="DAVITA MEADVILLE DIALYSIS"/>
        <s v="DAVITA PHILADELPHIA PMC DIALYSIS"/>
        <s v="FRESENIUS KIDNEY CARE - WYNNEWOOD"/>
        <s v="FRESENIUS KIDNEY CARE - WESTERN PENNSYLVANIA"/>
        <s v="DAVITA ERIE DIALYSIS"/>
        <s v="FRESENIUS KIDNEY CARE - SOUTH HILLS"/>
        <s v="BELMONT COURT DIALYSIS - DOYLESTOWN CAMPUS"/>
        <s v="FRESENIUS KIDNEY CARE - HERMITAGE"/>
        <s v="FRESENIUS KIDNEY CARE STROUDSBURG"/>
        <s v="DCI PHILADELPHIA"/>
        <s v="FKC WYOMISSING LLC"/>
        <s v="BIO-MEDICAL APPLICATIONS OF PENNSYLVANIA, INC."/>
        <s v="FRESENIUS KIDNEY CARE - NEW CASTLE"/>
        <s v="FRESENIUS KIDNEY CARE - UNIONTOWN"/>
        <s v="ARA - CENTRAL KITTANNING DIALYSIS CENTER, LLC"/>
        <s v="DAVITA NE PHILADELPHIA DIALYSIS CENTER"/>
        <s v="DAVITA SOUTH PHILADELPHIA DIALYSIS CENTER"/>
        <s v="DAVITA LEBANON COUNTY DIALYSIS"/>
        <s v="FRESENIUS KIDNEY CARE - THREE RIVERS"/>
        <s v="FRESENIUS KIDNEY CARE - NORTHWEST PHILADELPHIA"/>
        <s v="FRESENIUS KIDNEY CARE - LATROBE"/>
        <s v="FRESENIUS KIDNEY CARE - LIMERICK"/>
        <s v="FRESENIUS KIDNEY CARE - MON VALLEY"/>
        <s v="DCI RENAL SERVICES OF PITTSBURGH, LLC - BANKSVILLE"/>
        <s v="FRESENIUS KIDNEY CARE - EPISCOPAL"/>
        <s v="FRESENIUS KIDNEY CARE - PARKVIEW"/>
        <s v="DAVITA JEFFERSON DIALYSIS"/>
        <s v="DIALYSIS CLINIC INC - HEMPFIELD"/>
        <s v="RENAL CARE GROUP EAST, INC."/>
        <s v="FRESENIUS KIDNEY CARE - CLAIRTON"/>
        <s v="FRESENIUS KIDNEY CARE - OHIO VALLEY"/>
        <s v="DAVITA CORRY DIALYSIS"/>
        <s v="DCI NORTH HILLS"/>
        <s v="DAVITA HONESDALE DIALYSIS CENTER"/>
        <s v="DAVITA PALMERTON DIALYSIS CENTER"/>
        <s v="DCI RENAL SERVICES OF PITTSBURGH, LLC - POINT BREEZE"/>
        <s v="READING DIALYSIS CENTER"/>
        <s v="DCI MOUNT PLEASANT"/>
        <s v="FKC OF MOUNT PLEASANT"/>
        <s v="DAVITA COUNTY HOME TRAINING"/>
        <s v="FRESENIUS KIDNEY CARE - SHADYSIDE"/>
        <s v="FRESENIUS KIDNEY CARE - HARRISBURG"/>
        <s v="DAVITA PARIS DIALYSIS"/>
        <s v="DCI WASHINGTON"/>
        <s v="DAVITA LEWISTOWN DIALYSIS CENTER"/>
        <s v="DAVITA DELAWARE VALLEY DIALYSIS CENTER"/>
        <s v="DAVITA MEMPHIS STREET RENAL CENTER"/>
        <s v="US RENAL CARE - WELLSBORO"/>
        <s v="FRESENIUS KIDNEY CARE - WHITEHALL"/>
        <s v="DAVITA ELIZABETHTOWN DIALYSIS"/>
        <s v="FRESENIUS KIDNEY CARE - TEMPLE DIALYSIS ONTARIO"/>
        <s v="DAVITA POCONO DIALYSIS CENTER"/>
        <s v="DAVITA PDI-LANCASTER"/>
        <s v="DCI RENAL SERVICES OF PITTSBURGH, LLC - OAKLAND"/>
        <s v="FRESENIUS MEDICAL CARE MAUMEE HOME LLC"/>
        <s v="USRC BEDFORD, LLC"/>
        <s v="DAVITA NORTHUMBERLAND DIALYSIS"/>
        <s v="DAVITA ABINGTON DIALYSIS"/>
        <s v="DAVITA NEWTOWN DIALYSIS CENTER"/>
        <s v="FRESENIUS KIDNEY CARE - SELLERSVILLE DIALYSIS"/>
        <s v="DAVITA PALMER DIALYSIS CENTER"/>
        <s v="FRESENIUS KIDNEY CARE - CARBON COUNTY"/>
        <s v="FRESENIUS KIDNEY CARE - PITTSTON"/>
        <s v="DAVITA BUDFIELD STREET HOME DIALYSIS"/>
        <s v="DCI OF BEAVER FALLS / CHIPPEWA"/>
        <s v="DCI OF GROVE CITY"/>
        <s v="FRESENIUS KIDNEY CARE - REDSTONE CENTERVILLE"/>
        <s v="U.S. RENAL CARE - CARLISLE"/>
        <s v="DAVITA SELINSGROVE DIALYSIS"/>
        <s v="FRESENIUS KIDNEY CARE - CAMBRIA"/>
        <s v="DAVITA RADNOR DIALYSIS"/>
        <s v="DAVITA JENNERSVILLE DIALYSIS CENTER"/>
        <s v="FRESENIUS KIDNEY CARE - PENN HILLS"/>
        <s v="FRESENIUS KIDNEY CARE - ALTOONA"/>
        <s v="FRESENIUS KIDNEY CARE - CUMBERLAND COUNTY"/>
        <s v="DAVITA WYNCOTE DIALYSIS"/>
        <s v="DCI OF SEVEN FIELDS"/>
        <s v="FRESENIUS KIDNEY CARE - GREENE COUNTY"/>
        <s v="FRESENIUS KIDNEY CARE - SLATEBELT"/>
        <s v="FRESENIUS KIDNEY CARE - MONTGOMERY EAST"/>
        <s v="DAVITA WAYNESBURG DIALYSIS"/>
        <s v="CENTER FOR DIALYSIS CARE MIDDLEBURG HEIGHTS"/>
        <s v="FRESENIUS KIDNEY CARE - CRANBERRY"/>
        <s v="PNRS HOME DIALYSIS"/>
        <s v="DAVITA DIALYSIS CENTER AT OXFORD COURT"/>
        <s v="DCI SHENANGO VALLEY"/>
        <s v="FRESENIUS KIDNEY CARE - STATE COLLEGE"/>
        <s v="U.S. RENAL CARE - CHAMBERSBURG"/>
        <s v="FRESENIUS KIDNEY CARE - MILLERSBURG"/>
        <s v="FRESENIUS KIDNEY CARE - DONORA"/>
        <s v="FRESENIUS KIDNEY CARE - CITYLINE"/>
        <s v="USRC HUNTINGDON, LLC"/>
        <s v="DCI PARKS BEND"/>
        <s v="FRESENIUS KIDNEY CARE  - MOUNT AIRY"/>
        <s v="FRESENIUS KIDNEY CARE - PALMYRA-LEBANON COUNTY"/>
        <s v="DCI OF CLARION"/>
        <s v="DAVITA HOMESTEAD DIALYSIS"/>
        <s v="FRESENIUS KIDNEY CARE BELPRE"/>
        <s v="FRESENIUS KIDNEY CARE-WARREN"/>
        <s v="DIALYSIS CARE CENTER AKRON LLC"/>
        <s v="OHIO RENAL HOLDINGS INC."/>
        <s v="FRESENIUS KIDNEY CARE - GRADUATE"/>
        <s v="FRESENIUS KIDNEY CARE - OLNEY"/>
        <s v="DAVITA RENAL CENTER OF PHILADELPHIA"/>
        <s v="DAVITA WARREN DIALYSIS"/>
        <s v="FRESENIUS KIDNEY CARE - SHALER"/>
        <s v="FRESENIUS KIDNEY CARE - NANTICOKE"/>
        <s v="FRESENIUS KIDNEY CARE - LANSDALE"/>
        <s v="FRESENIUS KIDNEY CARE - CAPITAL AREA"/>
        <s v="DCI RENAL SERVICES OF PITTSBURGH, LLC - NORTH VERSAILLES"/>
        <s v="DCI RENAL SERVICES OF PITTSBURGH, LLC - HARMAR VILLAGE"/>
        <s v="BUTLER COUNTY DIALYSIS CENTER"/>
        <s v="LOCK HAVEN DIALYSIS CENTER"/>
        <s v="DCI PUNXSUTAWNEY"/>
        <s v="DAVITA HUNTINGDON VALLEY DIALYSIS"/>
        <s v="DAVITA DAYTON EAST AT HOME"/>
        <s v="DCI INDIANA"/>
        <s v="WILLIAMSPORT DIALYSIS CENTER"/>
        <s v="FRESENIUS KIDNEY CARE - KUTZTOWN"/>
        <s v="DAVITA PDI - EBENSBURG"/>
        <s v="DAVITA PDI - JOHNSTOWN"/>
        <s v="THE KIDNEY CENTER OF GREATER HAZLETON"/>
        <s v="FRESENIUS KIDNEY CARE - BERWICK"/>
        <s v="U.S. RENAL CARE MECHANICSBURG"/>
        <s v="DAVITA OAK SPRINGS DIALYSIS"/>
        <s v="DCI HILLPOINTE"/>
        <s v="DCI RENAL SERVICES OF PITTSBURGH, LLC - FIVE POINTS"/>
        <s v="DAVITA PITTSBURGH DIALYSIS"/>
        <s v="DAVITA MCKEESPORT WEST DIALYSIS"/>
        <s v="FRESENIUS KIDNEY CARE - WAYNESBORO"/>
        <s v="DAVITA PDI - WALNUT TOWER"/>
        <s v="DAVITA CLEARFIELD DIALYSIS"/>
        <s v="DAVITA MT POCONO DIALYSIS"/>
        <s v="DAVITA PDI - EPHRATA"/>
        <s v="U.S. RENAL CARE - POTTSTOWN"/>
        <s v="DAVITA ST LUKE'S TAMAQUA DIALYSIS"/>
        <s v="DAVITA ELIZABETH DIALYSIS"/>
        <s v="FRESENIUS KIDNEY CARE - SOUTH ALLENTOWN"/>
        <s v="ARA - CLARION DIALYSIS CENTER, LLC"/>
        <s v="FRESENIUS KIDNEY CARE - NAZARETH"/>
        <s v="NEW CASTLE DIALYSIS CENTER"/>
        <s v="FKC LIBERTY DIALYSIS - WASHINGTON"/>
        <s v="FKC LIBERTY DIALYSIS - SOUTHPOINTE"/>
        <s v="DAVITA MARKET STREET DIALYSIS"/>
        <s v="DAVITA LINCOLN WAY DIALYSIS"/>
        <s v="LIBERTY DIALYSIS - HOPEWELL"/>
        <s v="LIBERTY DIALYSIS - BADEN"/>
        <s v="DAVITA DUNMORE DIALYSIS"/>
        <s v="DAVITA CHILDS DIALYSIS"/>
        <s v="DAVITA TUNKHANNOCK DIALYSIS"/>
        <s v="DAVITA OLD FORGE DIALYSIS"/>
        <s v="LIBERTY DIALYSIS - BANKSVILLE"/>
        <s v="POTEAU DIALYSIS CTR"/>
        <s v="DAVITA SCRANTON DIALYSIS"/>
        <s v="U.S. RENAL CARE - YORK"/>
        <s v="LIBERTY DIALYSIS - FRIENDSHIP RIDGE"/>
        <s v="LIBERTY DIALYSIS - CHIPPEWA"/>
        <s v="FRESENIUS KIDNEY CARE - MURRYSVILLE"/>
        <s v="BRISTOL DIALYSIS LLC"/>
        <s v="LANGHORNE DIALYSIS CENTER"/>
        <s v="PRODIGY DIALYSIS - RICHLAND"/>
        <s v="DAVITA RIDDLE DIALYSIS CENTER"/>
        <s v="DCI HASTINGS"/>
        <s v="FRESENIUS KIDNEY CARE - CHAMBERSBURG"/>
        <s v="BENSALEM DIALYSIS CENTER"/>
        <s v="LIBERTY DIALYSIS - DOYLESTOWN"/>
        <s v="FRESENIUS KIDNEY CARE - DUBOIS JV"/>
        <s v="FRESENIUS KIDNEY CARE - NORTH PHILIPSBURG"/>
        <s v="DAVITA EAST END PITTSBURGH DIALYSIS"/>
        <s v="DAVITA CALLOWHILL DIALYSIS CENTER"/>
        <s v="U.S. RENAL CARE - CAMP HILL"/>
        <s v="DAVITA BLOOMFIELD-PITTSBURGH DIALYSIS"/>
        <s v="DAVITA MONROEVILLE DIALYSIS"/>
        <s v="DAVITA SOUTH BROAD STREET DIALYSIS"/>
        <s v="FRESENIUS KIDNEY CARE - CAMP HILL"/>
        <s v="DAVITA FRANKLIN DIALYSIS AT HOME"/>
        <s v="DAVITA MID-DEL HOME TRAINING PD"/>
        <s v="ARA - DIALYSIS UNIT AT OHIO VALLEY HOSPITAL LLC"/>
        <s v="DAVITA COMMONWEALTH DIALYSIS"/>
        <s v="NCPDC - LEWISBURG, LLC"/>
        <s v="DAVITA WILLOW GROVE DIALYSIS"/>
        <s v="RENAL CARE-PARTNERS OF ST MARYS, LLC"/>
        <s v="DAVITA COTTMAN KIDNEY CENTER"/>
        <s v="DAVITA FAYETTE COUNTY DIALYSIS"/>
        <s v="DAVITA ALLEGHENY VALLEY DIALYSIS"/>
        <s v="DAVITA NORTHSIDE DIALYSIS"/>
        <s v="FRESENIUS KIDNEY CARE - HARSTON HALL"/>
        <s v="DAVITA FRANKLIN COMMONS DIALYSIS"/>
        <s v="DAVITA PITTSBURGH HOME MODALITY COE PD"/>
        <s v="WOODHAVEN DIALYSIS CENTER"/>
        <s v="DAVITA FRACKVILLE DIALYSIS"/>
        <s v="U.S. RENAL CARE - PHILADELPHIA"/>
        <s v="DAVITA SOMERSET COUNTY DIALYSIS"/>
        <s v="DAVITA THORN RUN DIALYSIS"/>
        <s v="DCI AT CHESTNUT RIDGE"/>
        <s v="FRESENIUS KIDNEY CARE - OVERBROOK"/>
        <s v="LIBERTY DIALYSIS LLC - CAMP HILL"/>
        <s v="FRESENIUS KIDNEY CARE - NEW BLOOMFIELD"/>
        <s v="DAVITA MANHEIM PIKE DIALYSIS"/>
        <s v="U.S. RENAL CARE - ALTOONA"/>
        <s v="DAVITA UNIVERSITY CITY DIALYSIS"/>
        <s v="DAVITA BUTTONWOOD DIALYSIS"/>
        <s v="DAVITA STATE COLLEGE DIALYSIS"/>
        <s v="U.S. RENAL CARE - CENTRAL YORK, LLC"/>
        <s v="DAVITA WESTTOWN DIALYSIS"/>
        <s v="DAVITA GRANT ONE DIALYSIS"/>
        <s v="DAVITA BROOMALL DIALYSIS"/>
        <s v="DAVITA LAKE ERIE HOME DIALYSIS"/>
        <s v="DAVITA PAXTON DIALYSIS"/>
        <s v="DAVITA PENN HILLS DIALYSIS"/>
        <s v="DAVITA HARMARVILLE DIALYSIS"/>
        <s v="DAVITA CARLISLE REGIONAL DIALYSIS"/>
        <s v="FRESENIUS KIDNEY CARE - POTTSTOWN"/>
        <s v="DAVITA SUBURBAN CAMPUS DIALYSIS"/>
        <s v="FRESENIUS KIDNEY CARE - ABRAMSON"/>
        <s v="FRESENIUS KIDNEY CARE - GREATER NORTHEAST"/>
        <s v="FRESENIUS KIDNEY CARE - SHARON HILL, LLC"/>
        <s v="DAVITA BETHEL PARK DIALYSIS"/>
        <s v="DAVITA CITY LINE DIALYSIS"/>
        <s v="DAVITA CHELTENHAM DIALYSIS"/>
        <s v="DAVITA PROVIDENCE SQUARE HOME TRAINING"/>
        <s v="DAVITA LAKE HEFNER DIALYSIS"/>
        <s v="ANTHEM DIALYSIS"/>
        <s v="FKC - UNION"/>
        <s v="FKC - CLAREMORE"/>
        <s v="DAVITA ST LUKES QUAKERTOWN DIALYSIS"/>
        <s v="PRODIGY DIALYSIS LLC - OSBORNE STREET"/>
        <s v="DAVITA ST LUKE'S BETHLEHEM DIALYSIS"/>
        <s v="DAVITA ST LUKE'S ALLENTOWN DIALYSIS"/>
        <s v="RELIANT RENAL CARE - CHELTENHAM, LLC"/>
        <s v="DAVITA EAGLE VALLEY DIALYSIS"/>
        <s v="DAVITA MILLCREEK DIALYSIS"/>
        <s v="ISD RENAL INC"/>
        <s v="DAVITA TYRONE DIALYSIS"/>
        <s v="DAVITA WOODLYN DIALYSIS"/>
        <s v="DIALYSIS CENTER OF NORTH PHILADELPHIA"/>
        <s v="U.S. RENAL CARE - HANOVER"/>
        <s v="USRC COATESVILLE, LLC"/>
        <s v="DIALYSIS UNIT OF CENTER CITY PHILADELPHIA, LLC"/>
        <s v="DAVITA LEOLA DIALYSIS"/>
        <s v="DAVITA QUENTIN CIRCLE DIALYSIS"/>
        <s v="FRESENIUS KIDNEY CARE - WEST CHESTER"/>
        <s v="DAVITA SAINT CHARLES WAY DIALYSIS"/>
        <s v="DAVITA HANOVER DIALYSIS"/>
        <s v="HOME DIALYSIS SERVICES HERSHEY, LLC"/>
        <s v="LDHB MIDDLETOWN, LLC"/>
        <s v="BIO MEDICAL APPLICATIONS OF PENNSYLVANIA, INC."/>
        <s v="DAVITA ST LUKES WHITEHALL DIALYSIS"/>
        <s v="NCPDC KIDNEY CENTER LLC"/>
        <s v="DIALYSIS CENTER OF WEST PHILADELPHIA, LLC"/>
        <s v="DIALYSIS CLINIC INC - CANTERBURY"/>
        <s v="DAVITA NEW KENSINGTON DIALYSIS"/>
        <s v="OIL CITY DIALYSIS CENTER, LLC"/>
        <s v="FRESENIUS KIDNEY CARE READING, LLC"/>
        <s v="DIALYSIS CARE CENTER - MECHANICSBURG LLC"/>
        <s v="DAVITA PROGRESS AVENUE DIALYSIS"/>
        <s v="DAVITA COATESVILLE DIALYSIS"/>
        <s v="DAVITA PENN TRAFFORD DIALYSIS"/>
        <s v="DAVITA POINT BREEZE DIALYSIS"/>
        <s v="DAVITA CONCORD TOWNSHIP DIALYSIS"/>
        <s v="BIO-MEDICAL APPLICATIONS OF PENNSYLVANIA, INC"/>
        <s v="DAVITA ROARING SPRING DIALYSIS"/>
        <s v="DAVITA PAOLI PARK DIALYSIS"/>
        <s v="DAVITA WISSAHICKON DIALYSIS"/>
        <s v="DAVITA HERITAGE LAKE DIALYSIS"/>
        <s v="DAVITA NORTH WALES DIALYSIS"/>
        <s v="DAVITA FAIRMOUNT DIALYSIS"/>
        <s v="GMC OUTPATIENT DIALYSIS UNIT - JUSTIN DRIVE"/>
        <s v="CENTRO RENAL UNIVERSITARIO"/>
        <s v="FMC SAN JUAN DIALYSIS CENTER"/>
        <s v="FMC PONCE DIALYSIS CENTER"/>
        <s v="FMC MAYAGUEZ DIALYSIS CENTER"/>
        <s v="FMC BAYAMON"/>
        <s v="FMC CAGUAS DIALYSIS CENTER"/>
        <s v="FMC SAN GERMAN DIALYSIS CENTER"/>
        <s v="FMC CAROLINA DIALYSIS CENTER"/>
        <s v="FMC ARECIBO DIALYSIS CENTER"/>
        <s v="FMC GUAYAMA DIALYSIS"/>
        <s v="ATLANTIS RENAL CENTRE OF PONCE"/>
        <s v="FMC AGUADILLA DIALYSIS CENTER"/>
        <s v="FMC HUMACAO DIALYSIS CENTER"/>
        <s v="FMC RIO PIEDRAS DIALYSIS CENTER"/>
        <s v="FMC WEST PONCE DIALICENTRO"/>
        <s v="FMC VEGA BAJA RENAL DC"/>
        <s v="ATLANTIS RENAL CENTRE OF AGUADILLA"/>
        <s v="ATLANTIS RENAL CENTRE OF FAJARDO"/>
        <s v="FMC MAYAGUEZ NO"/>
        <s v="ATLANTIS RENAL CENTRE OF MAYAGUEZ"/>
        <s v="FMC PONCE CENTRO"/>
        <s v="FMC ARECIBO NORTE DIALYSIS CENTER"/>
        <s v="FMC LOS PASEOS DIALYSIS CENTER"/>
        <s v="FMC YAUCO DIALYSIS CENTER"/>
        <s v="ATLANTIS RENAL CENTRE OF MANATI"/>
        <s v="ATLANTIS RENAL CENTRE OF LARES"/>
        <s v="YOUNGSTOWN - WARREN HOME DIALYSIS"/>
        <s v="ATLANTIS RENAL CENTRE OF SAN SEBASTIAN"/>
        <s v="ATLANTIS RENAL CENTRE OF ISABELA"/>
        <s v="ATLANTIS RENAL CENTRE OF CAGUAS"/>
        <s v="ATLANTIS RENAL CENTRE OF TOA BAJA"/>
        <s v="FMC CANOVANAS"/>
        <s v="ATLANTIS RENAL CENTRE OF CAROLINA"/>
        <s v="FMC SANTA JUANITA"/>
        <s v="FKC NARANJITO"/>
        <s v="ATLANTIS RENAL CENTRE OF JUNCOS"/>
        <s v="ATLANTIS RENAL CENTRE OF DORADO"/>
        <s v="FRESENIUS MEDICAL CARE CAYEY"/>
        <s v="FMC VEGA ALTA"/>
        <s v="FRESENIUS RIO GRANDE"/>
        <s v="ATLANTIS RENAL CENTRE OF SAN GERMAN"/>
        <s v="FMC LAS PIEDRAS"/>
        <s v="FMC OF JUANA DIAZ"/>
        <s v="THE RENAL CENTER OF GUAYNABO II"/>
        <s v="ATLANTIS GUAYAMA"/>
        <s v="FRESENIUS MEDICAL CARE OF WARWICK"/>
        <s v="DCI - AT DRAKE CENTER"/>
        <s v="DIALYSIS CENTER OF WESTERLY"/>
        <s v="DAVITA LOVELAND DIALYSIS"/>
        <s v="DAVITA MEDINA SQUARE DIALYSIS"/>
        <s v="FKC-TOLEDO DOWNTOWN DIALYSIS"/>
        <s v="DIALYSIS CENTER OF WOONSOCKET"/>
        <s v="DIALYSIS CENTER OF WEST WARWICK"/>
        <s v="NNA OF PROVIDENCE"/>
        <s v="DAVITA NORTH PROVIDENCE RENAL CENTER"/>
        <s v="WAKEFIELD DIALYSIS CENTER"/>
        <s v="DIALYSIS CENTER OF TIVERTON"/>
        <s v="DIALYSIS CENTER OF PAWTUCKET"/>
        <s v="DIALYSIS CENTER OF PROVIDENCE"/>
        <s v="NNA - PAWTUCKET"/>
        <s v="DIALYSIS CENTER OF EAST PROVIDENCE"/>
        <s v="DIALYSIS CENTER OF JOHNSTON"/>
        <s v="BIO-MEDICAL APPLICATIONS OF RHODE ISLAND"/>
        <s v="THE DIALYSIS CENTER OF RHODE ISLAND HOSPITAL"/>
        <s v="DIALYSIS CENTER OF RHODE ISLAND HOSPITAL"/>
        <s v="DSI GREENVILLE RENAL CENTER"/>
        <s v="FKC- CENTERVILLE HOME"/>
        <s v="FKC-OHIO RENAL CARE GROUP SOUTHPOINTE"/>
        <s v="CENTER FOR DIALYSIS CARE WESTSIDE HOME CARE LLC"/>
        <s v="FRESENIUS MEDICAL CARE COLUMBIA"/>
        <s v="FMC ANDERSON DIALYSIS CLINIC"/>
        <s v="DAVITA NORTH ORANGEBURG DIALYSIS"/>
        <s v="FRESENIUS MEDICAL CARE CAMDEN"/>
        <s v="FRESENIUS MEDICAL CARE SUMTER"/>
        <s v="DCI SPARTANBURG"/>
        <s v="DAVITA AIKEN DIALYSIS"/>
        <s v="DCI WEST ASHLEY"/>
        <s v="BMA OF BEAUFORT INC LOW COUNTRY DIALYSIS"/>
        <s v="DAVITA GREENWOOD DIALYSIS"/>
        <s v="RAI CARE CENTERS N CHARLESTON"/>
        <s v="FRESENIUS MEDICAL CARE LEXINGTON"/>
        <s v="DAVITA SILVERTON HOME TRAINING DIALYSIS"/>
        <s v="BMA OF CHESTER INC"/>
        <s v="FMC OF GEORGETOWN INC"/>
        <s v="FRESENIUS MEDICAL CARE BENNETTSVILLE"/>
        <s v="FMC KINGSTREE DIALYSIS"/>
        <s v="DCI EAST SPARTANBURG"/>
        <s v="DCI EAST COOPER"/>
        <s v="DAVITA WALTERBORO DIALYSIS"/>
        <s v="CENTRAL COLUMBIA KIDNEY CENTER"/>
        <s v="DARLINGTON DIALYSIS CENTER INC"/>
        <s v="FMC OF NEWBERRY"/>
        <s v="FRESENIUS MEDICAL CARE DILLON"/>
        <s v="FRESENIUS MEDICAL CARE MONCKS CORNER"/>
        <s v="DAVITA CENTRAL BAMBERG DIALYSIS"/>
        <s v="LORIS DIALYSIS CENTER"/>
        <s v="SENECA DIALYSIS CENTER, LLC"/>
        <s v="FRESENIUS MEDICAL CARE MANNING"/>
        <s v="FMC OF FORT MILL"/>
        <s v="DAVITA GREER KIDNEY CENTER"/>
        <s v="DAVITA UPSTATE DIALYSIS CENTER"/>
        <s v="DSI EASLEY RENAL CENTER"/>
        <s v="CONWAY DIALYSIS CENTER"/>
        <s v="FRESENIUS MEDICAL CARE SOUTH COLUMBIA"/>
        <s v="FMC MARION"/>
        <s v="FRESENIUS MEDICAL CARE MIDTOWN"/>
        <s v="DAVITA HIGHLAND COUNTY DIALYSIS"/>
        <s v="DAVITA SANTEE DIALYSIS"/>
        <s v="FMC HILTON HEAD DIALYSIS CENTER"/>
        <s v="DAVITA LANCASTER SC DIALYSIS"/>
        <s v="FRESENIUS MEDICAL CARE WEST COLUMBIA"/>
        <s v="DCI UNION"/>
        <s v="DCI GAFFNEY"/>
        <s v="RAI CARE CENTERS SUMMERVILLE"/>
        <s v="DAVITA ALLENDALE COUNTY DIALYSIS"/>
        <s v="DCI WEST SPARTANBURG"/>
        <s v="DCI MAGNOLIA COURT"/>
        <s v="FRESENIUS MEDICAL CARE LOWER RICHLAND"/>
        <s v="BIO-MEDICAL APPLICATIONS OF PENNSYLVANIA INC"/>
        <s v="DAVITA SOUTH ORANGEBURG DIALYSIS"/>
        <s v="FRESENIUS MEDICAL CARE OF LEE COUNTY"/>
        <s v="DAVITA DOWNTOWN GREENVILLE DIALYSIS"/>
        <s v="DCI JAMES ISLAND"/>
        <s v="FMC DIALYSIS SERVICES NORTH MYRTLE BEACH"/>
        <s v="FMC DIALYSIS SERVICES THE MARSHLANDS"/>
        <s v="FMC DIALYSIS SERVICES MURRELLS INLET"/>
        <s v="PUGET SOUND KIDNEY CENTERS-LAKEWOOD"/>
        <s v="RAINIER BEACH KIDNEY CENTER"/>
        <s v="FMC MEADOWLAKE DIALYSIS"/>
        <s v="FMC DIALYSIS SERVICES LAKE MARION"/>
        <s v="FREEDOM DIALYSIS CENTER"/>
        <s v="RAI CARE CENTERS CHARLESTON"/>
        <s v="PEE DEE DIALYSIS CENTER"/>
        <s v="DIALYSIS CLINIC INC LANDRUM"/>
        <s v="DAVITA PALMETTO DIALYSIS"/>
        <s v="DSI PLEASANTBURG DIALYSIS"/>
        <s v="FMC DIALYSIS SERVICES ANDREWS"/>
        <s v="FRESENIUS MEDICAL CARE FAIRFIELD COUNTY"/>
        <s v="FRESENIUS MEDICAL CARE IRMO"/>
        <s v="DAVITA CHARLES TOWNE HOME PROGRAM"/>
        <s v="DSI POWDERHORN DIALYSIS"/>
        <s v="DAVITA NORTH CHARLESTON DIALYSIS"/>
        <s v="FMC DIALYSIS SERVICES OF HARTSVILLE"/>
        <s v="CAMP ORKILA"/>
        <s v="WEST VIRGINIA UNIVERSITY HOSPITALS INC"/>
        <s v="COLUMBIA NORTHEAST KIDNEY CENTER"/>
        <s v="FMC DIALYSIS SERVICES OF YORK COUNTY"/>
        <s v="DCI PORT ROYAL"/>
        <s v="ORANGEBURG DIALYSIS"/>
        <s v="DAVITA PAGELAND DIALYSIS"/>
        <s v="NRA HOLLY HILL DIALYSIS CENTER"/>
        <s v="BAMBERG DIALYSIS"/>
        <s v="DAVITA GOOSE CREEK DIALYSIS"/>
        <s v="DAVITA PENDLETON DIALYSIS"/>
        <s v="DAVITA FABER PLACE DIALYSIS"/>
        <s v="FRESENIUS MEDICAL SERVICES OF PENDLETON"/>
        <s v="FMC SERVICES OF BELTON HONEA PATH"/>
        <s v="MT PLEASANT DIALYSIS CENTER"/>
        <s v="FREEDOM DIALYSIS LLC"/>
        <s v="DAVITA GREER SOUTH HOME TRAINING (PD)"/>
        <s v="FRESENIUS MEDICAL CARE OF BATESBURG LEESVILLE"/>
        <s v="USRC SOUTH AIKEN, LLC"/>
        <s v="FRESENIUS MEDICAL CARE OF LUGOFF ELGIN"/>
        <s v="HOLLYWOOD RAVENEL DIALYSIS CLINC"/>
        <s v="NORTH AUGUSTA DIALYSIS CENTER, LLC"/>
        <s v="CAROLINA DIALYSIS LLC"/>
        <s v="DAVITA FORT MILL DIALYSIS"/>
        <s v="DAVITA MYRTLE BEACH DIALYSIS"/>
        <s v="DAVITA GREER SOUTH DIALYSIS"/>
        <s v="DCI GOOSE CREEK INC"/>
        <s v="FRESENIUS OF YORK"/>
        <s v="BLACK HILLS DIALYSIS - PINE RIDGE"/>
        <s v="SHARPS CORNER"/>
        <s v="FRESENIUS MEDICAL CARE CHERAW"/>
        <s v="DAVITA FOUNTAIN INN DIALYSIS"/>
        <s v="FRESENIUS MEDICAL CARE CHURCH STREET"/>
        <s v="FRESENIUS MEDICAL CARE JOHNSONVILLE"/>
        <s v="FRESENIUS MEDICAL CARE WEST CONWAY"/>
        <s v="DAVITA JEDBURG DIALYSIS"/>
        <s v="FRESENIUS MEDICAL CARE FORT LAWN"/>
        <s v="DAVITA DEDHAM DIALYSIS LLC"/>
        <s v="USRC SOUTH YORK LLC"/>
        <s v="DIALYSIS CARE CENTER LEBANON LLC"/>
        <s v="DAVITA LONGS DIALYSIS"/>
        <s v="FRESENIUS MEDICAL CARE MYRTLE BEACH"/>
        <s v="DIALYSIS CLINIC INC-SALUDA"/>
        <s v="FMC WINYAH"/>
        <s v="DAVITA RIDGELAND DIALYSIS"/>
        <s v="FRESENIUS MEDICAL CARE COLUMBIA HOME"/>
        <s v="DAVITA ABBEVILLE DIALYSIS"/>
        <s v="NORTH MAIN KIDNEY CENTER"/>
        <s v="FRESENIUS MEDICAL CARE CHARLESTON COUNTY"/>
        <s v="DAVITA CHARLES TOWNE DIALYSIS"/>
        <s v="SPARTANBURG DIALYSIS, LLC"/>
        <s v="KEOWEE DIALYSIS CENTER LLC"/>
        <s v="DCI ARCHDALE"/>
        <s v="GREENVILLE DIALYSIS CLINIC, LLC"/>
        <s v="DIALYSIS NEWCO, INC."/>
        <s v="DAVITA MCCOLL DIALYSIS"/>
        <s v="DAVITA GASTON DIALYSIS"/>
        <s v="DAVITA HARTS DIALYSIS"/>
        <s v="PEDIATRIC RENAL CENTER"/>
        <s v="HOSPITAL METROPOLITANO CENTRO DE DIALYSIS"/>
        <s v="DAVITA PAMPLICO DIALYSIS"/>
        <s v="USRC NORTH AIKEN, LLC"/>
        <s v="DAVITA SAN JOSE AT HOME"/>
        <s v="DAVITA BLUFFTON DIALYSIS"/>
        <s v="DAVITA MARKET COMMONS DIALYSIS CENTER"/>
        <s v="FRESENIUS MEDICAL CARE CNA KIDNEY CENTERS, LLC"/>
        <s v="FRESENIUS MEDICAL CARE SWAN LAKE DIALYSIS CENTER"/>
        <s v="DAVITA WOFFORD AT HOME"/>
        <s v="DAVITA ELLWOOD CITY DIALYSIS"/>
        <s v="FRESENIUS MEDICAL CARE AIKEN"/>
        <s v="FMC AIBONITO"/>
        <s v="DSI TRAVELERS REST DIALYSIS"/>
        <s v="DAVITA CYPRESS GARDENS DIALYSIS"/>
        <s v="CLINTON DIALYSIS CLINIC"/>
        <s v="DAVITA FLOWER TOWN HOME TRAINING"/>
        <s v="FRESENIUS KIDNEY CARE FLORENCE MEDICAL MILE"/>
        <s v="DAVITA MARION TOWNE DIALYSIS"/>
        <s v="BLACK CREEK DIALYSIS CENTER"/>
        <s v="PRAIRIE LAKES HEALTHCARE SYSTEM"/>
        <s v="HURON REGIONAL MEDICAL CTR"/>
        <s v="AVERA ST LUKES HOSPITAL"/>
        <s v="SANFORD HEALTH - DIALYSIS UNIT"/>
        <s v="AVERA ST MARYS HOSPITAL"/>
        <s v="AVERA SACRED HEART - YANKTON DIALYSIS"/>
        <s v="AVERA GREGORY HEALTHCARE CTR DIALYSIS"/>
        <s v="FKC CIUDAD CRIOLLA"/>
        <s v="MONUMENT HEALTH DIALYSIS CENTER-RCH"/>
        <s v="SANFORD MEDICAL CENTER"/>
        <s v="BLACK HILLS DIALYSIS - EAGLE BUTTE"/>
        <s v="DAVITA SIOUX FALLS COMMUNITY DIALYSIS"/>
        <s v="DAVITA ROSEBUD DIALYSIS"/>
        <s v="DAVITA MITCHELL DIALYSIS"/>
        <s v="DAVITA MOCCASIN CREEK DIALYSIS"/>
        <s v="DAVITA NAPOLEON PLACE DIALYSIS"/>
        <s v="NORTHEAST PHILADELPHIA DIALYSIS CENTER, LLC"/>
        <s v="FRESENIUS MEDICAL CARE DAKOTA DUNES, LLC"/>
        <s v="MID-DAKOTA DIALYSIS OF SANFORD HEALTH"/>
        <s v="SISSETON SATELLITE DIALYSIS"/>
        <s v="DSI GREENVILLE, LLC"/>
        <s v="MONUMENT HEALTH DIALYSIS CENTER - SPEARFISH"/>
        <s v="AVERA DIALYSIS - BROOKINGS"/>
        <s v="AVERA DIALYSIS - MITCHELL"/>
        <s v="AVERA DIALYSIS - WAGNER"/>
        <s v="MOUNUMENT HEALTH DIALYSIS CENTER"/>
        <s v="FMC JOHNSON CITY"/>
        <s v="DCI NASHVILLE"/>
        <s v="DCI KNOXVILLE"/>
        <s v="DCI JACKSON"/>
        <s v="DCI CHATTANOOGA 3RD ST"/>
        <s v="DCI MADISON"/>
        <s v="DAVITA COOKEVILLE DIALYSIS"/>
        <s v="DAVITA NESHAMINY DIALYSIS"/>
        <s v="KIDNEY CENTER HOME THERAPIES, LLC"/>
        <s v="FMC OAK RIDGE"/>
        <s v="DCI EAST RIDGE"/>
        <s v="DAVITA MORRISTOWN DIALYSIS"/>
        <s v="DCI CUMBERLAND"/>
        <s v="FMC BRISTOL"/>
        <s v="FMC EASTERN TENNESSEE"/>
        <s v="FMC EAST MEMPHIS"/>
        <s v="BIO-MEDICAL APPLICATION OF TENNESSEE, INC."/>
        <s v="DCI MURFREESBORO"/>
        <s v="DCI MARYVILLE"/>
        <s v="DCI HUMBOLDT"/>
        <s v="DAVITA DYERSBURG DIALYSIS"/>
        <s v="DCI DICKSON"/>
        <s v="FMC LAFOLLETTE"/>
        <s v="DCI BROWNSVILLE"/>
        <s v="DAVITA COLUMBIA DIALYSIS"/>
        <s v="MADISON DIALYSIS OF SANFORD HEALTH"/>
        <s v="DAVITA WHITEBRIDGE DIALYSIS"/>
        <s v="DCI SOUTHERN HILLS"/>
        <s v="DAVITA MURFREESBORO DIALYSIS"/>
        <s v="FMC WEST KNOXVILLE"/>
        <s v="DCI CHATTANOOGA BROAD ST"/>
        <s v="DAVITA CLARKSVILLE DIALYSIS"/>
        <s v="DCI PARIS"/>
        <s v="DCI MEDICAL CENTER"/>
        <s v="DCI HIXSON"/>
        <s v="DCI DAYTON"/>
        <s v="DAVITA APPALACHIAN DIALYSIS"/>
        <s v="FMC MEMPHIS"/>
        <s v="DCI CLARKSVILLE HWY"/>
        <s v="DAVITA MEMPHIS CENTRAL DIALYSIS"/>
        <s v="BIO-MEDICAL APPLICATIONS OF PUERTO RICO, INC."/>
        <s v="FMC ROANE COUNTY"/>
        <s v="DAVITA MEMPHIS EAST DIALYSIS"/>
        <s v="FMC KINGSPORT"/>
        <s v="FMC BRADLEY"/>
        <s v="DCI LEBANON"/>
        <s v="VANDERBILT DIALYSIS CLINIC"/>
        <s v="DCI SHELBYVILLE"/>
        <s v="DAVITA WILLIAMSON COUNTY DIALYSIS"/>
        <s v="DCI SEVIERVILLE"/>
        <s v="FMC GRACELAND"/>
        <s v="DAVITA SELMER DIALYSIS"/>
        <s v="FMC NORTH MEMPHIS"/>
        <s v="DCI SUMMIT"/>
        <s v="FMC ATHENS"/>
        <s v="DCI LYERLY"/>
        <s v="DAVITA HUMBOLDT DIALYSIS"/>
        <s v="DAVITA BROWNSVILLE DIALYSIS"/>
        <s v="DAVITA NORTH JACKSON DIALYSIS"/>
        <s v="DAVITA BOLIVAR DIALYSIS"/>
        <s v="FMC TIPTON COUNTY"/>
        <s v="DAVITA TIPTON COUNTY DIALYSIS"/>
        <s v="U.S. RENAL CARE SOUTH MEMPHIS DIALYSIS"/>
        <s v="FMC WEST KINGSPORT"/>
        <s v="DAVITA CAMDEN DIALYSIS"/>
        <s v="DIALYSIS ASSOCIATES, LLC"/>
        <s v="FMC MEMPHIS MIDTOWN"/>
        <s v="DAVITA GALLERIA DIALYSIS"/>
        <s v="FMC COLUMBIA"/>
        <s v="RCG SPRINGFIELD"/>
        <s v="RCG WEST NASHVILLE"/>
        <s v="RCG GALLATIN"/>
        <s v="DAVITA HERMITAGE DIALYSIS"/>
        <s v="FMC MORRISTOWN"/>
        <s v="DAVITA ISD RENAL, INC"/>
        <s v="RCG MARTIN"/>
        <s v="FMC MOUNTAIN CITY"/>
        <s v="DAVITA LEXINGTON DIALYSIS (TN)"/>
        <s v="DAVITA CYPRESS GARDENS HT AT HOME"/>
        <s v="DAVITA SUMNER DIALYSIS"/>
        <s v="RCG TULLAHOMA"/>
        <s v="FMC WHITEHAVEN"/>
        <s v="DCI JASPER"/>
        <s v="RCG MADISON"/>
        <s v="FMC ELK RIVER DIALYSIS"/>
        <s v="DAVITA ST LUKES AT HOME"/>
        <s v="RCG FRANKLIN"/>
        <s v="FMC LOUDON DIALYSIS"/>
        <s v="DCI HOLSTON RIVER CLINIC"/>
        <s v="DAVITA RENAL CARE OF CENTRAL MEMPHIS AT HOME"/>
        <s v="DAVITA BLOUNT DIALYSIS"/>
        <s v="DAVITA RENAL CARE OF MEMPHIS NORTH"/>
        <s v="DAVITA ROOSEVELT AVENUE DIALYSIS"/>
        <s v="FRESENIUS KIDNEY CARE - SCHNECKSVILLE"/>
        <s v="DIALYSIS CARE CENTER - CHAMBERSBURG LLC"/>
        <s v="DAVITA AVONWORTH DIALYSIS"/>
        <s v="DIALYSIS ASSOC. OF EAST NASHVILLE"/>
        <s v="FMC PORTLAND"/>
        <s v="FMC DIALYSIS FORT SANDERS"/>
        <s v="NKC FEDERAL WAY WEST CAMPUS"/>
        <s v="DAVITA LYNNWOOD DIALYSIS"/>
        <s v="DAVITA WAPATO DIALYSIS"/>
        <s v="NKC FIFE KIDNEY CENTER"/>
        <s v="DIALYSIS ASSOC. OF MURFREESBORO-HT"/>
        <s v="DAVITA RENAL CARE OF MIDTOWN MEMPHIS"/>
        <s v="FMC MEMPHIS GERMANTOWN"/>
        <s v="DAVITA COLLIERVILLE DIALYSIS"/>
        <s v="DAVITA MEMPHIS SOUTH DIALYSIS"/>
        <s v="DAVITA MEMPHIS GRACELAND RENAL CENTER"/>
        <s v="CHATTANOOGA KIDNEY CENTER"/>
        <s v="AVERA DIALYSIS MILBANK"/>
        <s v="LEBONHEUR CHILDRENS HOSP DIALYSIS"/>
        <s v="FMC DIALYSIS ASSOC. OF SMYRNA"/>
        <s v="VANDERBILT DIALYSIS CLINIC EAST"/>
        <s v="DAVITA WHITEHAVEN RENAL CENTER"/>
        <s v="CROSSVILLE DIALYSIS CLINIC"/>
        <s v="RCG UNION CITY"/>
        <s v="FMC DIALYSIS NEWPORT"/>
        <s v="RENAL CARE GROUP NORTHWEST, INC."/>
        <s v="FRESENIUS KIDNEY CARE LONGVIEW, LLC"/>
        <s v="FMC COLLIERVILLE"/>
        <s v="U.S. RENAL CARE GALLERIA DIALYSIS"/>
        <s v="DCI BEECH LAKE"/>
        <s v="RCG MCMINNVILLE"/>
        <s v="MCMINNVILLE DIALYSIS CLINIC"/>
        <s v="RCG WINCHESTER"/>
        <s v="MANCHESTER DIALYSIS CLINIC"/>
        <s v="DAVITA TENNESSEE VALLEY DIALYSIS CENTER"/>
        <s v="DAVITA TN SMOKIE MOUNTAIN DIALYSIS PD"/>
        <s v="DAVITA LIVINGSTON TN DIALYSIS"/>
        <s v="DAVITA KNOXVILLE DIALYSIS"/>
        <s v="DAVITA SMYRNA DIALYSIS"/>
        <s v="DAVITA CLARKSVILLE NORTH DIALYSIS"/>
        <s v="FMC NEW MARKET"/>
        <s v="DAVITA MEMPHIS SOUTHEAST DIALYSIS"/>
        <s v="BIO-MEDICAL APPLICATIONS OF TENNESSEE, INC."/>
        <s v="DAVITA ROCKY TOP DIALYSIS"/>
        <s v="DSI HOME DIALYSIS PLEASANTBURG"/>
        <s v="CHATTANOOGA KIDNEY CENTER NORTH, LLC"/>
        <s v="FMC SEVIERVILLE"/>
        <s v="DAVITA KNOXVILLE CENTRAL DIALYSIS"/>
        <s v="DAVITA MEMPHIS DOWNTOWN DIALYSIS PD"/>
        <s v="DAVITA SOMERVILLE DIALYSIS"/>
        <s v="FMC ELIZABETHTON"/>
        <s v="DAVITA CLINCH RIVER DIALYSIS"/>
        <s v="KIDNEY CENTER OF CLEVELAND"/>
        <s v="FMC LAWRENCEBURG"/>
        <s v="DAVITA MILLINGTON DIALYSIS"/>
        <s v="FMC POWELL"/>
        <s v="FMC SKYWAY"/>
        <s v="DAVITA CAPEVILLE DIALYSIS LLC"/>
        <s v="DIALYZE DIRECT PA LLC"/>
        <s v="FMC MILLINGTON"/>
        <s v="SATELLITE HEALTHCARE OF POPLAR AVENUE LLC"/>
        <s v="SATELLITE HEALTHCARE OF PACE ROAD LLC"/>
        <s v="DAVITA RIPLEY DIALYSIS CENTER"/>
        <s v="RAI GALLATIN"/>
        <s v="KINGSTON DIALYSIS"/>
        <s v="FMC EAST MEMPHIS HOME THERAPIES"/>
        <s v="FMC MT MORIAH DIALYSIS"/>
        <s v="FMC BARTLETT"/>
        <s v="DAVITA MEMPHIS MIDTOWN DIALYSIS"/>
        <s v="RAI LEBANON"/>
        <s v="FMC CEDAR BLUFF"/>
        <s v="DAVITA SPARTA DIALYSIS"/>
        <s v="AVERA DIALYSIS - SIOUX FALLS"/>
        <s v="DAVITA WOLF RIVER DIALYSIS"/>
        <s v="DAVITA STATE LINE DIALYSIS"/>
        <s v="DAVITA BARTLETT RENAL CENTER"/>
        <s v="FMC HENDERSONVILLE"/>
        <s v="KIDNEY CENTER OF HWY 58"/>
        <s v="DAVITA SOUTH JACKSON DIALYSIS"/>
        <s v="DAVITA ETOWAH DIALYSIS"/>
        <s v="DAVITA GREENEVILLE DIALYSIS"/>
        <s v="DIALYSIS ASSOCIATE, LLC"/>
        <s v="KIDNEY CENTER OF MISSIONARY RIDGE, LLC"/>
        <s v="DAVITA DUKE ST DIALYSIS"/>
        <s v="DAVITA CEDAR GROVE DIALYSIS"/>
        <s v="DAVITA ETOWAH DIALYSIS LLC"/>
        <s v="DIALYSIS CARE CENTER FULTON COUNTY, LLC"/>
        <s v="DAVITA NORRISTOWN DIALYSIS"/>
        <s v="FRESENIUS MEDICAL CARE BARTLETT HOME, LLC"/>
        <s v="DAVITA CAMPBELL STATION DIALYSIS"/>
        <s v="DSI MEMPHIS LLC"/>
        <s v="FMC SUMMER"/>
        <s v="DIALYSIS CLINIC, INC. - WAVERLY"/>
        <s v="BIO-MEDICAL APPLICATIONS OF SOUTH CAROLINA INC."/>
        <s v="USRC MAULDIN LLC"/>
        <s v="DAVITA TOTAL RENAL CARE INC."/>
        <s v="DAVITA SALLY HILL DIALYSIS"/>
        <s v="SATELLITE HEALTHCARE SOUTH GERMANTOWN LLC"/>
        <s v="BIO-MEDICAL APPLICATIONS OF TENNESSEE"/>
        <s v="SATELLITE HEALTHCARE CHICKASAW GARDENS LLC"/>
        <s v="WELLBOUND OF MEMPHIS LLC"/>
        <s v="DAVITA MEDINA DIALYSIS"/>
        <s v="BIO-MEDICAL APPLICATIONS OF TENNESSEE, INC"/>
        <s v="FMC SOUTH AIRWAYS, LLC"/>
        <s v="SRS-NASHVILLE HH LLC"/>
        <s v="DAVITA INTERSTATE DRIVE DIALYSIS"/>
        <s v="DAVITA MT JULIET DIALYSIS"/>
        <s v="DAVITA AIRWAYS DIALYSIS"/>
        <s v="DIALYSIS CARE CENTER CROSSVILLE LLC"/>
        <s v="DAVITA FORT CAMPBELL DIALYSIS"/>
        <s v="DAVITA BRILEY PARKWAY DIALYSIS"/>
        <s v="VANDERBILT UNIVERSITY MEDICAL CENTER"/>
        <s v="DIALYSIS CARE CENTER TIPTON COUNTY LLC"/>
        <s v="DAVITA RIVER OAKS DIALYSIS"/>
        <s v="UNIV OF TEXAS MEDICAL BRANCH"/>
        <s v="CHILDRENS MEDICAL CENTER DIALYSIS UNIT"/>
        <s v="WILBARGER GENERAL HOSPITAL DIALYSIS OF VERNON"/>
        <s v="REEVES COUNTY HOSPITAL DIALYSIS CENTER"/>
        <s v="WISE REGIONAL HEALTH SYSTEM DIALYSIS CENTER"/>
        <s v="CHILDRESS REGIONAL MEDICAL CENTER DIALYSIS"/>
        <s v="MIDTOWN KIDNEY CENTER"/>
        <s v="FRESENIUS MEDICAL CARE PD SERVICES OF DALLAS"/>
        <s v="DIALYSIS CENTER OF LUBBOCK"/>
        <s v="FRESENIUS MEDICAL CARE WESTOVER HILLS"/>
        <s v="FRESENIUS MEDICAL CARE MCALLEN"/>
        <s v="FRESENIUS MEDICAL CARE NORTH TEXAS"/>
        <s v="FRESENIUS MEDICAL CARE ABILENE"/>
        <s v="FRESENIUS MEDICAL CARE PERMIAN BASIN"/>
        <s v="FRESENIUS MEDICAL CARE AMARILLO HIGH PLAINS"/>
        <s v="BIO-MEDICAL APPLICATIONS OF SOUTH CAROLINA, INC."/>
        <s v="FRESENIUS MEDICAL CARE NORTH ANDERSON"/>
        <s v="DENTSVILLE KIDNEY CENTER"/>
        <s v="DAVITA CORPUS CHRISTI DIALYSIS"/>
        <s v="BIO-MEDICAL APPLICATIONS OF TEXAS, INC"/>
        <s v="WEST HOUSTON DIALYSIS CENTER"/>
        <s v="ATLANTIS RENAL CENTRE OF GUAYNABO"/>
        <s v="DAVITA ISLAND DIALYSIS"/>
        <s v="NNA SAN MARCOS"/>
        <s v="DAVITA GOLDEN TRIANGLE DIALYSIS"/>
        <s v="FRESENIUS MEDICAL CARE BRAZOS"/>
        <s v="DAVITA RENAL CENTER OF NORTH DENTON"/>
        <s v="DAVITA SAN JACINTO DIALYSIS"/>
        <s v="WATSON WISE DIALYSIS CENTER"/>
        <s v="SOUTHEAST KIDNEY CENTER"/>
        <s v="DAVITA ALICE RENAL CENTER"/>
        <s v="CYPRESS CREEK DIALYSIS"/>
        <s v="KIDNEY CENTER OF OOLTEWAH-COLLEGEDALE, LLC"/>
        <s v="FRESENIUS MEDICAL CARE COLUMBIA FRANKLIN, LLC"/>
        <s v="DAVITA FOREMAN DRIVE HOME TRAINING"/>
        <s v="FRESENIUS MEDICAL CARE SANDY RIVER, LLC"/>
        <s v="FRESENIUS MEDICAL CARE WALTERBORO"/>
        <s v="KIDNEY DISEASE CLINIC OF UVALDE"/>
        <s v="FRESENIUS MEDICAL CARE EAGLE PASS"/>
        <s v="FRESENIUS MEDICAL CARE ROSENBERG"/>
        <s v="SOUTHSIDE KIDNEY DISEASE CLINIC"/>
        <s v="DAVITA KERRVILLE DIALYSIS"/>
        <s v="DAVITA BRIARCREST DIALYSIS"/>
        <s v="DAVITA TEXARKANA REGIONAL DIALYSIS"/>
        <s v="FRESENIUS MEDICAL CARE CORSICANA"/>
        <s v="CARTHAGE DIALYSIS CENTER"/>
        <s v="FRESENIUS MEDICAL CARE SAN ANTONIO, LLC"/>
        <s v="FRESENIUS MEDICAL CARE BROWNWOOD"/>
        <s v="FRESENIUS MEDICAL CARE FONDREN"/>
        <s v="FRESENIUS MEDICAL CARE IRVING"/>
        <s v="DCI HOME TRAINING OF MIDDLE TN"/>
        <s v="FRESENIUS MEDICAL CARE EAST FORT WORTH, LLC"/>
        <s v="FRESENIUS MEDICAL CARE LUBBOCK"/>
        <s v="DAVITA LIVE OAK DIALYSIS"/>
        <s v="DAVITA SOUTHWEST SAN ANTONIO DIALYSIS CENTER"/>
        <s v="DAVITA MED CENTER DIALYSIS"/>
        <s v="FRESENIUS MEDICAL CARE NORTH HOUSTON"/>
        <s v="FRESENIUS MEDICAL CARE BAYTOWN DIALYSIS"/>
        <s v="FRESENIUS MEDICAL CARE SOUTHWEST HOUSTON DIALYSIS CENTER"/>
        <s v="DAVITA RENAL CENTER OF BEAUMONT"/>
        <s v="DAVITA CORONACA HOME DIALYSIS"/>
        <s v="DAVITA GENESSEE DIALYSIS, LLC"/>
        <s v="US RENAL CARE TARRANT DIALYSIS FORT WORTH"/>
        <s v="US RENAL CARE TARRANT DIALYSIS ARLINGTON"/>
        <s v="FRESENIUS MEDICAL CARE ENNIS"/>
        <s v="DAVITA HEB DIALYSIS CENTER"/>
        <s v="DAVITA HOUSTON DIALYSIS"/>
        <s v="WESLACO DIALYSIS FACILITY"/>
        <s v="DAVITA SAN ANTONIO WEST DIALYSIS"/>
        <s v="SOUTH ARLINGTON DIALYSIS CENTER"/>
        <s v="FRESENIUS MEDICAL CARE SOUTHWEST FORT WORTH"/>
        <s v="KIDNEY DISEASE CLINIC OF CENTRAL SAN ANTONIO"/>
        <s v="FRESENIUS MEDICAL CARE AUSTIN SOUTH"/>
        <s v="WEST TEXAS DIALYSIS CENTER"/>
        <s v="DAVITA SOUTHWEST SAN ANTONIO DIALYSIS"/>
        <s v="CLEAR LAKE KIDNEY CENTER"/>
        <s v="FRESENIUS MEDICAL CARE BELLMEAD"/>
        <s v="PALESTINE DIAYSIS CENTER"/>
        <s v="DAVITA SAGEMONT DIALYSIS"/>
        <s v="KIDNEY TREATMENT CENTER SAN ANTONIO INC"/>
        <s v="ROSEDALE KIDNEY DISEASE CENTER"/>
        <s v="AMERI-TECH KIDNEY CENTER-ARLINGTON LLC"/>
        <s v="BAY AREA DIALYSIS CORPUS CHRISTI"/>
        <s v="BAY AREA DIALYSIS SERVICES AT KINGSVILLE"/>
        <s v="DAVITA WOODBINE DIALYSIS"/>
        <s v="DAVITA STONE OAK DIALYSIS"/>
        <s v="DAVITA MARSHALL DIALYSIS CENTER"/>
        <s v="NEW BRAUNFELS KIDNEY DISEASE CLINIC"/>
        <s v="KILLEEN KIDNEY CENTER"/>
        <s v="FRESENIUS MEDICAL CARE CALALLEN"/>
        <s v="BMA NORTHWEST BEXAR COUNTY"/>
        <s v="BAY AREA DIALYSIS SINTON"/>
        <s v="DAVITA MAINLAND DIALYSIS"/>
        <s v="SOUTH TEXAS DIALYSIS CENTER"/>
        <s v="US RENAL CARE TARRANT DIALYSIS SOUTH FORT WORTH"/>
        <s v="BMA SOUTHEAST SAN ANTONIO"/>
        <s v="AQUA DIALYSIS LUFKIN LLC"/>
        <s v="FRESENIUS MEDICAL CARE LOW COUNTRY HOME DIALYSIS"/>
        <s v="FRESENIUS MEDICAL CARE EL PASO GATEWAY"/>
        <s v="DAVITA BRENHAM DIALYSIS"/>
        <s v="DAVITA NORTHWEST KIDNEY CENTER"/>
        <s v="CLEBURNE DIALYSIS CENTER"/>
        <s v="BAY AREA DIALYSIS SERVICES AT ARANSAS PASS"/>
        <s v="DAVITA VALLEY RANCH DIALYSIS"/>
        <s v="DAVITA CHANNELVIEW DIALYSIS"/>
        <s v="DAVITA RENAL CENTER OF LEWISVILLE"/>
        <s v="DAVITA CENTRAL CITY DIALYSIS"/>
        <s v="DAVITA DIALYSIS CARE OF MCALLEN"/>
        <s v="AMERI-TECH KIDNEY CENTER-BEDFORD LLC"/>
        <s v="DAVITA VICTORIA DIALYSIS CENTER"/>
        <s v="FRESENIUS MEDICAL CARE HEREFORD"/>
        <s v="DIALYSIS CLINIC INC. (CAMP OKAWEHNA)"/>
        <s v="AQUA DIALYSIS LIVINGSTON LLC"/>
        <s v="DAVITA HUNTSVILLE DIALYSIS"/>
        <s v="US RENAL CARE RIO GRANDE DIALYSIS"/>
        <s v="DAVITA DENISON DIALYSIS CENTER"/>
        <s v="FRESENIUS MEDICAL CARE RIO GRANDE CITY"/>
        <s v="DAVITA OMNI DIALYSIS CENTER"/>
        <s v="FRESENIUS MEDICAL CARE WEST BEXAR"/>
        <s v="LIBERTY DAYTON DIALYSIS FACILITY"/>
        <s v="NORTHWEST HOUSTON DIALYSIS CTR"/>
        <s v="DAVITA WESLACO RENAL CENTER"/>
        <s v="FRESENIUS MEDICAL CARE TRI CITY"/>
        <s v="FRESENIUS MEDICAL CARE CLIFFVIEW"/>
        <s v="DAVITA NORTHSTAR DIALYSIS CENTER"/>
        <s v="DAVITA LONE STAR DIALYSIS"/>
        <s v="DAVITA CENTRAL HOUSTON DIALYSIS"/>
        <s v="DAVITA NORTH HOUSTON DIALYSIS CENTER"/>
        <s v="BMA DALLAS SOUTH"/>
        <s v="CHILDREN'S MEMORIAL HERMANN DIALYSIS CENTER"/>
        <s v="TEXAS CHILDRENS HOSPITAL DIALYSIS UNIT"/>
        <s v="FARMERS BRANCH DIALYSIS CENTER"/>
        <s v="COOK CHILDRENS MEDICAL CENTER DIALYSIS UNIT"/>
        <s v="BMA DALLAS CENTRAL"/>
        <s v="METRO EAST DIALYSIS CENTER"/>
        <s v="COLLIN COUNTY DIALYSIS CENTER"/>
        <s v="SOUTH OAK CLIFF DIALYSIS CENTER"/>
        <s v="VILLAGE II DIALYSIS CENTER"/>
        <s v="TRINITY DIALYSIS CENTER"/>
        <s v="TOWN GATE DIALYSIS CENTER"/>
        <s v="BAY AREA DIALYSIS SERVICES AT ALICE"/>
        <s v="SWISS AVENUE DIALYSIS CENTER"/>
        <s v="DAVITA DIALYSIS CARE OF GREENVILLE"/>
        <s v="DAVITA WATERLOO DIALYSIS CENTER"/>
        <s v="FMC SOUTH DALLAS COUNTY"/>
        <s v="REDBIRD DIALYSIS CENTER"/>
        <s v="WALNUT HILL DIALYSIS CENTER"/>
        <s v="DAVITA BROOKRIVER DIALYSIS"/>
        <s v="DAVITA RELIANT DIALYIS"/>
        <s v="DAVITA NORTH LOOP EAST DIALYSIS"/>
        <s v="DAVITA CIELO VISTA DIALYSIS"/>
        <s v="DAVITA CONROE DIALYSIS"/>
        <s v="WESTMINSTER DIALYSIS"/>
        <s v="DAVITA NORTHEAST TEXAS DIALYSIS"/>
        <s v="NNA - NORTH"/>
        <s v="MISSION KIDNEY CENTER"/>
        <s v="DAVITA COASTAL AT HOME"/>
        <s v="FMC CROWN OF TEXAS"/>
        <s v="WEATHERFORD DIALYSIS CENTER"/>
        <s v="DAVITA WEST TEXAS DIALYSIS"/>
        <s v="GUADALUPE KIDNEY DISEASE CL"/>
        <s v="DAVITA EL MILAGRO DIALYSIS UNIT"/>
        <s v="DAVITA SPRING BRANCH DIALYSIS"/>
        <s v="DAVITA CLEVELAND DIALYSIS CENTER"/>
        <s v="SATELLITE HEALTHCARE CENTRAL STATES LLC"/>
        <s v="DAVITA FLORESVILLE DIALYSIS"/>
        <s v="DAVITA GONZALES DIALYSIS CENTER"/>
        <s v="BAY AREA DIALYSIS SOUTHSIDE"/>
        <s v="DAVITA UT SOUTHWESTERN-DALLAS DIALYSIS"/>
        <s v="DAVITA BROWNSVILLE RENAL CENTER"/>
        <s v="DAVITA CAHABA DIALYSIS, LLC"/>
        <s v="FMC EAST CENTRAL HOUSTON"/>
        <s v="FMC NORTH BUCKNER DIALYSIS CENTER"/>
        <s v="DAVITA PEARSALL DIALYSIS"/>
        <s v="DAVITA LOMA VISTA DIALYSIS CENTER"/>
        <s v="DAVITA BEEVILLE RENAL CENTER"/>
        <s v="DAVITA TOMBALL DIALYSIS CENTER"/>
        <s v="DAVITA LONGVIEW DIALYSIS CENTER"/>
        <s v="BAYSHORE DIALYSIS CENTER"/>
        <s v="DAVITA SOUTH SAN ANTONIO DIALYSIS CENTER"/>
        <s v="RCG PARIS"/>
        <s v="US RENAL CARE EAST EL PASO DIALYSIS"/>
        <s v="MEDICAL CENTER KIDNEY CLINIC"/>
        <s v="DAVITA RIVERSIDE RENAL CENTER"/>
        <s v="NORTHEAST FT WORTH DIALYSIS CT"/>
        <s v="FALLS COUNTY KIDNEY CENTER"/>
        <s v="TEXAS CITY DIALYSIS, LP"/>
        <s v="DAVITA MEMORIAL DIALYSIS CENTER"/>
        <s v="SNG - SANDCASTLE DIALYSIS CENTER"/>
        <s v="DAVITA MESA VISTA DIALYSIS"/>
        <s v="FRESENIUS MEDICAL CARE PAMPA"/>
        <s v="DAVITA KATY DIALYSIS GRAND PARKWAY"/>
        <s v="DAVITA CYFAIR DIALYSIS CENTER"/>
        <s v="DAVITA RENAL CENTER OF PORT ARTHUR"/>
        <s v="DAVITA EDINBURG RENAL CENTER"/>
        <s v="US RENAL CARE MEDINA COUNTY DIALYSIS"/>
        <s v="FRESENIUS MEDICAL CARE EDINBURG KIDNEY CENTER"/>
        <s v="FRESENIUS KIDNEY CARE TRAILBLAZER LLC"/>
        <s v="DAVITA HILL COUNTRY DIALYSIS"/>
        <s v="ALVIN DIALYSIS CENTER"/>
        <s v="DAVITA UT SOUTHWESTERN-OAKCLIFF DIALYSIS"/>
        <s v="DAVITA SHERMAN DIALYSIS CENTER"/>
        <s v="DAVITA FOURTH STREET DIALYSIS"/>
        <s v="FMC - ALAMO CITY DIALYSIS"/>
        <s v="FT BEND DIALYSIS CTR"/>
        <s v="EAST TENNESSEE DIALYSIS CENTER"/>
        <s v="NNA - ROUNDROCK"/>
        <s v="DAVITA HOUSTON KIDNEY CENTER SOUTHWEST"/>
        <s v="FMC - VILLAGE OAKS KIDNEY DISEASE CLINC"/>
        <s v="FMC CARIZZO SPRINGS KIDNEY DISEASE CLINIC"/>
        <s v="DAVITA HOUSTON KIDNEY CENTER CYPRESS STATION"/>
        <s v="WEST TYLER DIALYSIS"/>
        <s v="MISSOURI CITY DIALYSIS"/>
        <s v="CHRISTUS CHILDRENS KIDNEY CENTER"/>
        <s v="DAVITA SPRING DIALYSIS"/>
        <s v="DAVITA NORTHRIDGE DIALYSIS"/>
        <s v="DCI DIALYSIS CARE SERVICES,INC"/>
        <s v="LUBBOCK DIALYSIS CENTER-REDBUD"/>
        <s v="FMC DIALYSIS SERVICES TERRELL"/>
        <s v="FRESENIUS MEDICAL CARE KAUFMAN"/>
        <s v="LOCKEHILL KIDNEY DISEASE CLINIC"/>
        <s v="DAVITA NEW BRAUNFELS DIALYSIS"/>
        <s v="BIO-MEDICAL APPLICTIONS OF TENNESSEE INC"/>
        <s v="US RENAL CARE TARRANT DIALYSIS CENTRAL FORT WORTH"/>
        <s v="DAVITA MORGAN AVENUE DIALYSIS"/>
        <s v="QUALITY DIALYSIS TWO, INC"/>
        <s v="DAVITA RENAL CENTER OF ORANGE"/>
        <s v="DAVITA HENDERSON DIALYSIS CENTER"/>
        <s v="KIDNEY TREATMENT CENTER EAST"/>
        <s v="FRESENIUS MEDICAL CARE GRANBURY LLC"/>
        <s v="DRISCOLL CHILDREN'S HOSPITAL DIALYSIS UNIT"/>
        <s v="TEMPLE KIDNEY CENTER"/>
        <s v="US RENAL CARE WEST EL PASO DIALYSIS"/>
        <s v="NORTH CENTRAL KIDNEY DISEASE CENTER"/>
        <s v="FRESENIUS MEDICAL CARE HENDERSON COUNTY"/>
        <s v="FMC DIALYSIS SERVICES VISTA DEL SOL"/>
        <s v="FMC DIALYSIS SERVICES OF MCKINNEY"/>
        <s v="BROADWAY KIDNEY DISEASE CENTER"/>
        <s v="HARLINGEN DIALYSIS"/>
        <s v="DAVITA RENAL CENTER OF FORT WORTH"/>
        <s v="USRC MCALLEN DIALYSIS"/>
        <s v="KIRBY KIDNEY DISEASE CENTER"/>
        <s v="DAVITA DALLAS EAST DIALYSIS"/>
        <s v="US RENAL CARE LAREDO DIALYSIS"/>
        <s v="NNA - BASTROP"/>
        <s v="FMC DIALYSIS SERVICES WAXAHACHIE"/>
        <s v="NNA - MARBLE FALLS"/>
        <s v="DAVITA METRO CENTER DIALYSIS"/>
        <s v="FMC DIALYSIS SERVICES SOUTHWESTERN"/>
        <s v="KIDNEY TREATMENT CENTER NORTHWEST PA"/>
        <s v="US RENAL CARE TARRANT DIALYSIS TARRANT COUNTY"/>
        <s v="KIDNEY CENTER OF JASPER"/>
        <s v="FMC DIALYSIS SERVICES WACO WEST"/>
        <s v="DIALYSIS SERVICES OF GRAPEVINE"/>
        <s v="DAVITA KATY CINCO RANCH DIALYSIS"/>
        <s v="US RENAL CARE WEBSTER DIALYSIS"/>
        <s v="BEAUMONT KIDNEY CENTER"/>
        <s v="FMC HARLINGEN"/>
        <s v="BIO-MEDICAL APPLICATIONS OF TEXAS INC."/>
        <s v="USRC TARRANT DIALYSIS CENTER NORTH FORT WORTH"/>
        <s v="US RENAL CARE HOME THERAPIES"/>
        <s v="DCI CENTER"/>
        <s v="FMC DIALYSIS SERVICES OF DICKINSON"/>
        <s v="FRESENIUS MEDICAL CARE GOODLETTSVILLE, LLC"/>
        <s v="DAVITA SINGELTON FARMS DIALYSIS"/>
        <s v="DAVITA LEWIS CREEK DIALYSIS"/>
        <s v="DAVITA PEARLAND DIALYSIS"/>
        <s v="FMC DIALYSIS SERVICES OF NORTH BROWNSVILLE"/>
        <s v="DAVITA PIN OAK DIALYSIS"/>
        <s v="FMC DIALYSIS SERVICES PLAINVIEW"/>
        <s v="RCG MINEOLA DIALYSIS"/>
        <s v="FMC DIALYSIS SERVICES OF PEARLAND"/>
        <s v="US RENAL CARE GATEWAY DIALYSIS"/>
        <s v="RENAL CARE GROUP - ROBSTOWN"/>
        <s v="USRC TARRANT DIALYSIS CENTER - GRAND PRAIRIE"/>
        <s v="LEXINGTON KIDNEY CENTER, LLC"/>
        <s v="DAVITA RENAL CENTER OF NEDERLAND"/>
        <s v="DAVITA MISSION HILLS DIALYSIS"/>
        <s v="JACKSONVILLE DIALYSIS CENTER"/>
        <s v="FMC DIALYSIS SERVICES OF ABILENE SOUTH"/>
        <s v="FMC MEYERLAND"/>
        <s v="GRAND PRAIRIE DIALYSIS CENTER INC"/>
        <s v="FMC DIALYSIS SERVICES OF SOUTHWEST SAN ANTONIO"/>
        <s v="FMC DIALYSIS SERVICES OF INGRAM"/>
        <s v="DAVITA AMARILLO DIALYSIS"/>
        <s v="DAVITA RENAL CENTER OF TYLER"/>
        <s v="DAVITA BROOKHOLLOW DIALYSIS"/>
        <s v="SUGARLAND DIALYSIS"/>
        <s v="US RENAL CARE MID VALLEY WESLACO DIALYSIS"/>
        <s v="DAVITA GALLERIA HOME TRAINING DIALYSIS PD"/>
        <s v="VALLEY DIALYSIS OF MCALLEN"/>
        <s v="UNIVERSITY HEALTH SYSTEM CHILDREN'S KIDNEY CENTER"/>
        <s v="462320 PRIMARY CHILDREN'S DIALYSIS CENTER"/>
        <s v="DAVITA ODESSA DIALYSIS"/>
        <s v="DAVITA PDI-NORTH HOUSTON"/>
        <s v="MATAGORDA DIALYSIS CARE"/>
        <s v="BEECHNUT DIALYSIS"/>
        <s v="FRESENIUS MEDICAL CARE TYLER HOME DIALYSIS"/>
        <s v="RENAL CARE GROUP-SOUTHEAST TYLER"/>
        <s v="DAVITA DALLAS NORTH DIALYSIS CENTER"/>
        <s v="DAVITA KILGORE DIALYSIS CENTER"/>
        <s v="DAVITA PDI-SOUTH HOUSTON"/>
        <s v="DAVITA RENAL CENTER OF CARROLLTON"/>
        <s v="USRC EDINBURG"/>
        <s v="RENAL CARE GROUP - GILMER"/>
        <s v="DAVITA SOUTH AUSTIN DIALYSIS CENTER"/>
        <s v="DAVITA PINECREST DIALYSIS CENTER"/>
        <s v="DAVITA OAK CLIFF DIALYSIS"/>
        <s v="US RENAL CARE BANDERA ROAD DIALYSIS"/>
        <s v="USRC TARRANT DIALYSIS CENTER MANSFIELD"/>
        <s v="DAVITA GILMER DIALYSIS"/>
        <s v="DAVITA RIVER PARK DIALYSIS"/>
        <s v="DAVITA DOWNTOWN HOUSTON DIALYSIS CENTER"/>
        <s v="UNIVERSITY DIALYSIS WEST"/>
        <s v="SCOTT &amp; WHITE KILLEEN DIALYSIS CENTER"/>
        <s v="SCOTT &amp; WHITE ARTIFICAL KIDNEY UNIT"/>
        <s v="SCOTT &amp; WHITE ROUND ROCK DIALYSIS CENTER"/>
        <s v="UNIVERSITY DIALYSIS SOUTHEAST"/>
        <s v="SCOTT &amp; WHITE KILLEEN DIALYSIS WEST"/>
        <s v="RIVERSIDE DIALYSIS CENTER"/>
        <s v="UNIVERSITY DIALYSIS SOUTH"/>
        <s v="EASTLAND MEMORIAL HOSPITAL DISTRICT"/>
        <s v="462307 LOGAN REGIONAL HOSPITAL DIALYSIS CENTER"/>
        <s v="462308 TOOELE VALLEY DIALYSIS CENTER"/>
        <s v="DAVITA PENTAGON CITY DIALYSIS"/>
        <s v="FRESENIUS KIDNEY CARE LYNCHBURG"/>
        <s v="DAVITA CHANTILLY DIALYSIS"/>
        <s v="SOMATUS DIALYSIS OF FALL CHURCH, LLC"/>
        <s v="DAVITA ANNANDALE DIALYSIS"/>
        <s v="462311 HEBER VALLEY DIALYSIS"/>
        <s v="462319 BLUE MOUNTAIN HOSPITAL DIALYSIS"/>
        <s v="462500 FARMINGTON BAY DIALYSIS CENTER"/>
        <s v="462503 KOLFF DIALYSIS CENTER/UNIV. OF UTAH"/>
        <s v="462504 UNIVERSITY OF UTAH PROVO DIALYSIS CENTER"/>
        <s v="462510 CASTLEVIEW DIALYSIS"/>
        <s v="462511 DIXIE DIALYSIS CENTER"/>
        <s v="462518 SOUTH VALLEY DIALYSIS CENTER"/>
        <s v="462519 BONNEVILLE DIALYSIS CENTER"/>
        <s v="DAVITA WEST BOUNTIFUL DIALYSIS"/>
        <s v="462521 LAKESIDE DIALYSIS CENTER"/>
        <s v="DAVITA TIMPANOGOS DIALYSIS CENTER (DVA)"/>
        <s v="DAVITA UTAH VALLEY DIALYSIS CENTER"/>
        <s v="462528 IRON MISSION DIALYSIS CENTER"/>
        <s v="462529 OQUIRRH ARTIFICIAL KIDNEY CENTER"/>
        <s v="462530 FRESENIUS KIDNEY CARE WASATCH"/>
        <s v="462532 SOUTH MOUNTAIN DIALYSIS"/>
        <s v="462533 WEST VALLEY DIALYSIS CLINIC"/>
        <s v="462534 AMERICAN FORK DIALYSIS CENTER"/>
        <s v="DAVITA LONE PEAK DIALYSIS"/>
        <s v="462536 HURRICANE DIALYSIS CENTER"/>
        <s v="462537 LIBERTY DIALYSIS - LAYTON (FMC)"/>
        <s v="462538 LIBERTY DIALYSIS - WOODSCROSS (FMC)"/>
        <s v="DAVITA WEBER VALLEY DIALYSIS"/>
        <s v="462540 LIBERTY DIALYSIS - OGDEN (FMC)"/>
        <s v="462541 PLEASANT VIEW DIALYSIS CENTER"/>
        <s v="462542 LIBERTY DIALYSIS - ST GEORGE (FMC)"/>
        <s v="462543 PAYSON REGIONAL DIALYSIS"/>
        <s v="462544 MARK LINDSAY DIALYSIS CENTER"/>
        <s v="462545 LIBERTY DIALYSIS WEST JORDAN (FMC)"/>
        <s v="462546 FMC-RIVERTON LLC"/>
        <s v="462547 LIBERTY DIALYSIS SOUTH OGDEN HOME"/>
        <s v="462548-FMC-CEDAR CITY"/>
        <s v="462549-FRESENIUS KIDNEY CARE WEST SALT LAKE"/>
        <s v="462550-FRESENIUS KIDNEY CARE-PLEASANT VIEW"/>
        <s v="DAVITA MT. NEBO DIALYSIS"/>
        <s v="463501 INTERMOUNTAIN MEDICAL CENTER DIALYSIS SERVICES"/>
        <s v="463502 UTAH DIALYSIS LAB"/>
        <s v="463504 SEVIER VALLEY DIALYSIS"/>
        <s v="463505 UINTAH BASIN MED CTR DIALYSIS - ROOSEVELT"/>
        <s v="463506 UINTAH BASIN MED CTR DIALYSIS- VERNAL"/>
        <s v="UNIVERSITY OF VERMONT MEDICAL CENTER INC"/>
        <s v="FMC OF ST. JOHNSBURY DIALYSIS"/>
        <s v="UNIVERSITY OF VERMONT MEDICAL CENTER DIALYSIS BERLIN"/>
        <s v="DAVITA CUERO LAKEVIEW DIALYSIS"/>
        <s v="UNIVERSITY OF VERMONT MEDICAL CENTER DIALYSIS RUTLAND"/>
        <s v="UNIVERSITY OF VERMONT MEDICAL CENTER DIALYSIS ST. ALBANS"/>
        <s v="UNIVERSITY OF VERMONT MEDICAL CENTER DIALYSIS SOUTH BURLINGTON"/>
        <s v="UNIVERSITY OF VERMONT MEDICAL CENTER DIALYSIS NEWPORT"/>
        <s v="SCHNEIDER HOSP ST. THOMAS"/>
        <s v="GOVERNOR JUAN F. LUIS HOSPITAL AND MEDICAL CENTER"/>
        <s v="CKC ST CROIX"/>
        <s v="CKC ST THOMAS"/>
        <s v="UNIVERSITY OF VIRGINIA HOSPITAL"/>
        <s v="VCU MEDICAL CENTER"/>
        <s v="RENAL CARE GROUP - DANVILLE"/>
        <s v="TIDEWATER RENAL DIALYSIS CENTER"/>
        <s v="BMA - WEST END"/>
        <s v="FAIRFAX DIALYSIS CENTER"/>
        <s v="DAVITA RADFORD DIALYSIS"/>
        <s v="ALEXANDRIA KIDNEY CENTER"/>
        <s v="DAVITA THREE CHOPT DIALYSIS"/>
        <s v="DAVITA HARRISONBURG DIALYSIS"/>
        <s v="FREDERICKSBURG DIALYSIS CENTER"/>
        <s v="BMA - ROANOKE-SALEM DIALYSIS"/>
        <s v="RENAL CARE GROUP - SOUTH BOSTON"/>
        <s v="DAVITA CAMELOT DIALYSIS CENTER"/>
        <s v="DAVITA CDC OF WOODBRIDGE"/>
        <s v="DAVITA COVINGTON DIALYSIS"/>
        <s v="BMA - BLUE RIDGE"/>
        <s v="DAVITA WINCHESTER DIALYSIS"/>
        <s v="BMA - NASSAWADOX"/>
        <s v="FMC - WARRENTON"/>
        <s v="BMA - FARMVILLE"/>
        <s v="RENAL CARE GROUP - MARTINSVILLE"/>
        <s v="DAVITA STAUNTON DIALYSIS"/>
        <s v="CHILDRENS DIALYSIS CLINIC OF CENTRAL TEXAS"/>
        <s v="BMA - TWIN COUNTY"/>
        <s v="ARTIFICIAL KIDNEY CENTER - SUFFOLK"/>
        <s v="FRESENIUS KIDNEY CARE OF HALIFAX"/>
        <s v="DAVITA CHATHAM DIALYSIS"/>
        <s v="USRC ROANOKE LLC"/>
        <s v="DAVITA DALEVILLE DIALYSIS"/>
        <s v="FRESENIUS KIDNEY CARE ALLEGHANY"/>
        <s v="SOMATUS DIALYSIS OF MOUNT VERNON"/>
        <s v="BMA - SOUTHWEST VIRGINIA"/>
        <s v="BMA - MOUNTAIN EMPIRE"/>
        <s v="DAVITA EAST END DIALYSIS CENTER"/>
        <s v="DAVITA CDC-SPRINGFIELD"/>
        <s v="SEATTLE CHILDRENS HOSPITAL DIALYSIS"/>
        <s v="TAPPAHANNOCK DIALYSIS CENTER"/>
        <s v="KEMPSVILLE HOME DIALYSIS"/>
        <s v="DAVITA NORFOLK DIALYSIS CENTER"/>
        <s v="CHESAPEAKE KIDNEY CENTER"/>
        <s v="DAVITA LEXINGTON DIALYSIS (VA)"/>
        <s v="DAVITA CDC STERLING DIALYSIS"/>
        <s v="DAVITA CULPEPER DIALYSIS"/>
        <s v="DAVITA CHESAPEAKE DIALYSIS CENTER"/>
        <s v="BMA - GILES"/>
        <s v="BMA - NORTH ROANOKE"/>
        <s v="DAVITA CDC MANASSAS DIALYSIS"/>
        <s v="DAVITA MEHERRIN DIALYSIS CENTER"/>
        <s v="RAI - THIMBLE SHOALS-NEWPORT NEWS"/>
        <s v="RAI - GOODE WAY-PORTSMOUTH"/>
        <s v="DAVITA HIOAKS DIALYSIS"/>
        <s v="DAVITA ARLINGTON DIALYSIS"/>
        <s v="DAVITA MARTINSVILLE DIALYSIS"/>
        <s v="BMA - NEW RIVER VALLEY"/>
        <s v="RAI - MECHANICSVILLE TRNPK-RICHMOND"/>
        <s v="DAVITA CDC OF ALEXANDRIA"/>
        <s v="DAVITA HOPEWELL DIALYSIS CENTER"/>
        <s v="NCG CHANTILLY LLC"/>
        <s v="DAVITA SOCO DIALYSIS"/>
        <s v="DAVITA CHARLOTTESVILLE DIALYSIS"/>
        <s v="BMA - FRANKLIN COUNTY"/>
        <s v="KEMPSVILLE DIALYSIS CENTER"/>
        <s v="BMA - CRYSTAL SPRING"/>
        <s v="BMA - RUSSELL COUNTY"/>
        <s v="DAVITA FRONT ROYAL DIALYSIS"/>
        <s v="DAVITA NEWPORT NEWS DIALYSIS CENTER"/>
        <s v="DAVITA VIRGINIA BEACH DIALYSIS CENTER"/>
        <s v="SOUTHAMPTON DIALYSIS CENTER"/>
        <s v="BMA - WYTHEVILLE"/>
        <s v="BMA - GARRISONVILLE"/>
        <s v="DAVITA TYSON'S CORNER DIALYSIS"/>
        <s v="RAI - CHURCHLAND-CHESAPEAKE"/>
        <s v="DAVITA AMELIA DIALYSIS"/>
        <s v="FMC - FORT BELVOIR"/>
        <s v="BMA - GREATER NORFOLK"/>
        <s v="DAVITA ALEXANDRIA DIALYSIS"/>
        <s v="WESTHAMPTON DIALYSIS CENTER LLC"/>
        <s v="DAVITA FAIRFAX DIALYSIS CENTER"/>
        <s v="RAI - AIRLINE-PORTSMOUTH 7253"/>
        <s v="BMA - BOWLING GREEN"/>
        <s v="DAVITA PETERSBURG DIALYSIS"/>
        <s v="FMC - MONTGOMERY"/>
        <s v="FMC - POTOMAC MILLS"/>
        <s v="DAVITA HENRICO COUNTY DIALYSIS"/>
        <s v="DAVITA RICHMOND COMMUNITY DIALYSIS"/>
        <s v="RAI - WEST LEIGH-RICHMOND"/>
        <s v="DAVITA MEHERRIN HOME TRAINING (PD)"/>
        <s v="RENAL CAREPARTNERS - ARLINGTON/ALEXANDRIA"/>
        <s v="ARA - MECHANICSVILLE DIALYSIS"/>
        <s v="DAVITA GREAT BRIDGE DIALYSIS CENTER"/>
        <s v="DAVITA MECHANICSVILE DIALYSIS"/>
        <s v="DAVITA CHESTER DIALYSIS"/>
        <s v="DAVITA MIDLOTHIAN"/>
        <s v="FMC - FRIENDSHIP MANOR"/>
        <s v="RENAL CAREPARTNERS OF RESTON LLC"/>
        <s v="DAVITA PENINSULA DIALYSIS CENTER"/>
        <s v="DAVITA GREATER PORTSMOUTH DIALYSIS"/>
        <s v="RENAL CAREPARTNERS - FAIRFAX"/>
        <s v="US RENAL CARE - WARSAW"/>
        <s v="DAVITA FRANCONIA DIALYSIS CENTER"/>
        <s v="DAVITA RESTON DIALYSIS CENTER"/>
        <s v="DAVITA FAIR OAKS DIALYSIS"/>
        <s v="US RENAL CARE - ASHLAND"/>
        <s v="FOREST PARK DIALYSIS CENTER"/>
        <s v="DAVITA LEIGH DIALYSIS CENTER"/>
        <s v="FMC - ABINGDON"/>
        <s v="FMC - VIRGINIA BEACH"/>
        <s v="FMC - PRINCE WILLIAM COUNTY DIALYSIS"/>
        <s v="DOMINION DIALYSIS CENTER"/>
        <s v="LIBERTY DIALYSIS PETERSBURG"/>
        <s v="DAVITA CHARLOTTESVILLE NORTH DIALYSIS"/>
        <s v="DAVITA GARRISONVILLE DIALYSIS CENTER"/>
        <s v="FMC - LORTON"/>
        <s v="DAVITA ASHBURN DIALYSIS"/>
        <s v="DAVITA MERRIMAC TRAIL DIALYSIS"/>
        <s v="DAVITA JAMES RIVER HOME DIALYSIS"/>
        <s v="DAVITA FORT BELVOIR DIAYLSLS"/>
        <s v="DAVITA VIENNA DIALYSIS"/>
        <s v="RAI - MERCURY BLVD-HAMPTON"/>
        <s v="RAI - SOUTH CHURCH-SMITHFIELD"/>
        <s v="RAI - JOHN TYLER HWY-WILLIAMSBURG"/>
        <s v="RAI - CHESAPEAKE-NEWPORT NEWS"/>
        <s v="RAI - MEDICAL DRIVE-GLOUCESTER"/>
        <s v="RENAL CAREPARTNERS - WOODBRIDGE"/>
        <s v="SOUTH LABURNUM DIALYSIS LLC"/>
        <s v="FMC - SPOTSYLVANIA"/>
        <s v="DAVITA CHARTER COLONY DIALYSIS CENTER"/>
        <s v="DAVITA NEWINGTON DIALYSIS (ICHD ONLY)"/>
        <s v="DAVITA WILLIAMSBURG DIALYSIS"/>
        <s v="DAVITA HAYMARKET DIALYSIS"/>
        <s v="DAVITA BUTLER FARM DIALYSIS"/>
        <s v="DAVITA LEESBURG VIRGINIA DIALYSIS"/>
        <s v="462552-FRESENIUS KIDNEY CARE UTAH VALLEY"/>
        <s v="DAVITA PUDDLEDOCK DIALYSIS"/>
        <s v="FMC - HERITAGE HUNT"/>
        <s v="FMC - BLAIRS DIALYSIS"/>
        <s v="FMC - GOOCHLAND"/>
        <s v="DAVITA MIDTOWNE NORFOLK DIALYSIS"/>
        <s v="DAVITA HARBOUR VIEW DIALYSIS"/>
        <s v="DAVITA JEFFERSON AVENUE DIALYSIS"/>
        <s v="DRISCOLL CHILDREN'S VALLEY DIALYSIS CENTER"/>
        <s v="FMC - KING GEORGE"/>
        <s v="LIBERTY DIALYSIS - SOUTH HILL"/>
        <s v="DAVITA NEWINGTON HOME TRAINING"/>
        <s v="DAVITA FOREST HILL AVENUE DIALYSIS"/>
        <s v="WEST HAMPTON REGIONAL DIALYSIS CENTER, LLC"/>
        <s v="DAVITA LITTLE CREEK DIALYSIS"/>
        <s v="USRC COLONIAL HEIGHTS LLC"/>
        <s v="DAVITA LYNCHBURG HOME TRAINING PD"/>
        <s v="462553-ANTHEM DIALYSIS, LLC"/>
        <s v="DAVITA TRAVERSE POINT DIALYSIS"/>
        <s v="DAVITA ROYAL OAKS DIALYSIS"/>
        <s v="DAVITA TIDEWATER HOME DIALYSIS"/>
        <s v="KAISER FOUNDATION HEALTH PLAN OF THE MID ATLANTIC STATES, INC"/>
        <s v="DAVITA GILES COUNTY DIALYSIS"/>
        <s v="DAVITA LANDSDOWNE DIALYSIS"/>
        <s v="BIO-MEDICAL APPLICATIONS OF VIRGINIA, INC."/>
        <s v="CHILDRENS HOSPITAL OF KINGS DAUGHTERS"/>
        <s v="FMC - FREDERICKSBURG HOME DIALYSIS"/>
        <s v="DAVITA PRINCESS ANNE DIALYSIS"/>
        <s v="FMC - JACKSON SQUARE"/>
        <s v="FMC - LOUISA"/>
        <s v="DAVITA HAMPTON ROADS HOME TRAINING"/>
        <s v="FRESENIUS MEDICAL CARE VIRGINIA BEACH HOME, LLC"/>
        <s v="FMC - DENBIGH"/>
        <s v="FMC - FIRST COLONIAL"/>
        <s v="DANVILLE HOME DIALYSIS"/>
        <s v="US RENAL CARE PETERSBURG DIALYSIS"/>
        <s v="DAVITA TWO RIVERS DIALYSIS"/>
        <s v="DAVITA DALE CITY"/>
        <s v="DAVITA PARK HILL DIALYSIS"/>
        <s v="DAVITA BULL RUN DIALYSIS"/>
        <s v="BIO-MEDICAL APPLICATIONS OF VIRGINIA INC"/>
        <s v="FRESENIUS MEDICAL CARE NIMMO PARKWAY"/>
        <s v="FRESENIUS MEDICAL CARE DUMFRIES"/>
        <s v="DAVITA OCEANA DIALYSIS"/>
        <s v="FRESENIUS KIDNEY CARE INDIAN RIVER"/>
        <s v="FRESENIUS KIDNEY CARE SMYTH COUNTY"/>
        <s v="DAVITA GLENSIDE DIALYSIS"/>
        <s v="EAST HENRICO DIALYSIS CENTER"/>
        <s v="DAVITA LANGLEY DIALYSIS"/>
        <s v="DAVITA RUTHERFORD CROSSING DIALYSIS"/>
        <s v="US RENAL CARE FALLS CHURCH DIALYSIS"/>
        <s v="DAVITA PORT WARWICK DIALYSIS"/>
        <s v="FRESENIUS KIDNEY CARE RICHMOND SOUTH"/>
        <s v="DAVITA GLENVAR DIALYSIS"/>
        <s v="DAVITA LABURNUM DIALYSIS"/>
        <s v="FRESENIUS KIDNEY CARE LAUREL PARK"/>
        <s v="DAVITA HOPKINS ROAD DIALYSIS"/>
        <s v="PURE LIFE RENAL OF LANSDOWNE INC."/>
        <s v="DAVITA LEE'S HILL DIALYSIS"/>
        <s v="FRESENIUS KIDNEY CARE NORTH SUFFOLK HOME"/>
        <s v="FRESENIUS KIDNEY CARE NORTH SUFFOLK"/>
        <s v="DAVITA STONE RIDGE DIALYSIS"/>
        <s v="FRESENIUS KIDNEY CARE - FALLS RUN"/>
        <s v="DAVITA KEMPSVILLE DIALYSIS"/>
        <s v="NOVA DIALYSIS LLC"/>
        <s v="UVA ZION CROSSROADS DIALYSIS"/>
        <s v="UVA ORANGE DIALYSIS"/>
        <s v="UVA AUGUSTA DIALYSIS"/>
        <s v="UVA PAGE DIALYSIS"/>
        <s v="UVA AMHERST DIALYSIS"/>
        <s v="UVA LYNCHBURG DIALYSIS"/>
        <s v="UVA ALTAVISTA DIALYSIS"/>
        <s v="UVA FARMVILLE DIALYSIS"/>
        <s v="UVA STAUNTON DIALYSIS"/>
        <s v="UVA - APPOMATTOX DIALYSIS"/>
        <s v="TRI-STATE MEMORIAL HOSPITAL INC DIALYSIS UNIT"/>
        <s v="NKC SEATTLE KIDNEY CENTER"/>
        <s v="DAVITA MOUNT BAKER KIDNEY AT HOME"/>
        <s v="OLYMPIC PENINSULA KIDNEY CENTER"/>
        <s v="PUGET SOUND KIDNEY CENTER"/>
        <s v="DAVITA MID COLUMBIA KIDNEY CENTER"/>
        <s v="NKC BELLEVUE KIDNEY CENTER"/>
        <s v="NKC SCRIBNER KIDNEY CENTER"/>
        <s v="DAVITA DALLAS HOME TRAINING (PD)"/>
        <s v="NKC RENTON KIDNEY CENTER"/>
        <s v="NKC SEATAC KIDNEY CENTER"/>
        <s v="NKC PORT ANGELES KIDNEY CENTER"/>
        <s v="NKC ELLIOTT BAY KIDNEY CENTER"/>
        <s v="DAVITA FEDERAL WAY COMMUNITY DIALYSIS CENTER"/>
        <s v="DAVITA MT ADAMS KIDNEY CENTER"/>
        <s v="NKC KIRKLAND KIDNEY CENTER"/>
        <s v="QUALICENTERS - WALLA WALLA LLC"/>
        <s v="FKC COLUMBIA BASIN"/>
        <s v="DAVITA LAKEWOOD COMMUNITY DIALYSIS CENTER"/>
        <s v="NKC AUBURN KIDNEY CENTER"/>
        <s v="PUGET SOUND KC SOUTH"/>
        <s v="PNRS FT VANCOUVER"/>
        <s v="DAVITA NANSEMOND DIALYSIS"/>
        <s v="NKC BURIEN KIDNEY CENTER"/>
        <s v="PNRS SALMON CREEK"/>
        <s v="DAVITA OLYMPIC VIEW DIALYSIS CENTER"/>
        <s v="DAVITA KENT DIALYSIS CENTER"/>
        <s v="FMC SPOKANE KIDNEY CENTER"/>
        <s v="FMC NORTHPOINTE DIALYSIS UNIT"/>
        <s v="FMC MOSES LAKE DIALYSIS UNIT"/>
        <s v="FMC LACEY"/>
        <s v="FMC ABERDEEN"/>
        <s v="OLYMPIC PENINSULA KC - SOUTH KITSAP"/>
        <s v="FMC OMAK DIALYSIS CENTER"/>
        <s v="DAVITA PUYALLUP DIALYSIS"/>
        <s v="FMC VALLEY DIALYSIS UNIT"/>
        <s v="NKC LAKE CITY KIDNEY CENTER"/>
        <s v="DAVITA SPOKANE VALLEY RENAL CENTER"/>
        <s v="DAVITA NORTH SPOKANE"/>
        <s v="FMC CHEHALIS"/>
        <s v="NKC SNOQUALMIE RIDGE KIDNEY CENTER"/>
        <s v="DAVITA YAKIMA DIALYSIS CENTER"/>
        <s v="DAVITA BELLEVUE DIALYSIS CENTER"/>
        <s v="DAVITA UNION GAP DIALYSIS"/>
        <s v="DAVITA WESTWOOD DIALYSIS CENTER"/>
        <s v="PUGET SOUND KIDNEY CENTER WHIDBEY ISLAND"/>
        <s v="PUGET SOUND KIDNEY CENTER SMOKEY POINT"/>
        <s v="DAVITA DOWNTOWN SPOKANE RENAL CENTER"/>
        <s v="FMC SHELTON"/>
        <s v="OLYMPIC PENINSULA KIDNEY CENTER - NORTH"/>
        <s v="DAVITA VANCOUVER DIALYSIS CENTER"/>
        <s v="DAVITA TACOMA DIALYSIS CENTER"/>
        <s v="DAVITA ELLENSBURG DIALYSIS CENTER"/>
        <s v="NKC KENT KIDNEY CENTER"/>
        <s v="DAVITA GRAHAM DIALYSIS CENTER"/>
        <s v="DAVITA OLYMPIA DIALYSIS CENTER"/>
        <s v="NKC BROADWAY KIDNEY CENTER"/>
        <s v="FMC COLVILLE"/>
        <s v="FMC LEAH LAYNE DIALYSIS CENTER"/>
        <s v="DAVITA CHINOOK KIDNEY CENTER"/>
        <s v="DAVITA EVERETT DIALYSIS CENTER"/>
        <s v="DAVITA MILL CREEK DIALYSIS CENTER"/>
        <s v="DAVITA SEAVIEW DIALYSIS CENTER"/>
        <s v="DAVITA WHIDBEY ISLAND DIALYSIS CENTER"/>
        <s v="OLYMPIC PENINSULA KIDNEY CENTER NORTHWEST"/>
        <s v="DAVITA PARKLAND DIALYSIS"/>
        <s v="FRESENIUS MEDICAL CARE MONONGALIA COUNTY"/>
        <s v="PANORAMA DIALYSIS"/>
        <s v="DAVITA WENATCHEE VALLEY DIALYSIS"/>
        <s v="DAVITA EAST WENATCHEE DIALYSIS"/>
        <s v="NKC ENUMCLAW KIDNEY CENTER"/>
        <s v="DAVITA ZILLAH DIALYSIS"/>
        <s v="DAVITA KENNEWICK DIALYSIS"/>
        <s v="PUGET SOUND KIDNEY CENTERS ANACORTES"/>
        <s v="PNRS CLARK COUNTY DIALYSIS CLINIC"/>
        <s v="FMC THURSTON COUNTY DIALYSIS CENTER"/>
        <s v="PUGET SOUND KIDNEY CENTER - MONROE"/>
        <s v="DAVITA PILCHUCK DIALYSIS"/>
        <s v="DAVITA TUMWATER DIALYSIS CENTER"/>
        <s v="DAVITA RAINIER VIEW DIALYSIS"/>
        <s v="OLYMPIC PENINSULA KIDNEY CENTER COORDINATED CARE UNIT"/>
        <s v="DAVITA CASCADE DIALYSIS"/>
        <s v="DAVITA ECHO VALLEY DIALYSIS"/>
        <s v="DAVITA BELFAIR DIALYSIS"/>
        <s v="DAVITA BATTLE GROUND DIALYSIS"/>
        <s v="DAVITA REDONDO HEIGHTS DIALYSIS"/>
        <s v="DAVITA RENTON DIALYSIS"/>
        <s v="DAVITA MILL STREET HOME TRAINING (PD)"/>
        <s v="DAVITA COOKS HILL DIALYSIS"/>
        <s v="NKC FEDERAL WAY EAST KIDNEY CENTER"/>
        <s v="BMA - MARTINSBURG"/>
        <s v="FMS - CHARLESTON"/>
        <s v="BMA - BECKLEY"/>
        <s v="BMA - MORGANTOWN"/>
        <s v="BMA - WELCH"/>
        <s v="FMC - ELKINS"/>
        <s v="DAVITA GREENBRIER DIALYSIS"/>
        <s v="FMC - OAK HILL"/>
        <s v="DAVITA WHEELING DIALYSIS"/>
        <s v="DAVITA NEW MARTINSVILLE DIALYSIS"/>
        <s v="FMC - TWO VIRGINIAS"/>
        <s v="FMC - MERCER COUNTY"/>
        <s v="FMC - HURRICANE"/>
        <s v="DAVITA WEST VIRGINIA DIALYSIS"/>
        <s v="DAVITA GRAND CENTRAL DIALYSIS"/>
        <s v="DAVITA GREATER CHARLESTON DIALYSIS"/>
        <s v="FMC - FAIRMONT"/>
        <s v="DAVITA RENAL CENTER OF MOOREFIELD"/>
        <s v="FMC - CLARKSBURG"/>
        <s v="FMC - WESTON"/>
        <s v="MOUNTAIN RIDGE DIALYSIS"/>
        <s v="FMC - BRUCETON MILLS"/>
        <s v="DAVITA TOKAY HOME DIALYSIS CENTER PD"/>
        <s v="FMC - CHARLES TOWN"/>
        <s v="GILWARDS DIALYSIS, LLC"/>
        <s v="FMC - RIPLEY"/>
        <s v="DAVITA POINT PLEASANT DIALYSIS"/>
        <s v="DAVITA GREATER BOONE DIALYSIS"/>
        <s v="J ROBERT PRITCHARD DIALYSIS CENTER"/>
        <s v="FMC - KANAWHA COUNTY"/>
        <s v="FMC - GREENBRIER COUNTY"/>
        <s v="FMC - RIVER HILLS"/>
        <s v="FMC - OCEANA"/>
        <s v="DAVITA RENAL CENTER OF KEYSER"/>
        <s v="DAVITA MOUNTAINEER DIALYSIS"/>
        <s v="FMC - APPALACHIAN DIALYSIS"/>
        <s v="DAVITA HARRISON COUNTY DIALYSIS"/>
        <s v="WEIRTON DIALYSIS CENTER"/>
        <s v="FMS CABELL HUNTINGTON DIALYSIS CENTERS, LLC"/>
        <s v="FMC EASTERN PANHANDLE"/>
        <s v="FMC HAWKS NEST"/>
        <s v="FMC GRAFTON"/>
        <s v="DAVITA WOOD COUNTY DIALYSIS"/>
        <s v="FRESENIUS MEDICAL CARE UPSHUR COUNTY"/>
        <s v="FRESENIUS MEDICAL CARE BRAXTON COUNTY"/>
        <s v="WAUPUN REGIONAL DIALYSIS"/>
        <s v="LUTHER HOSPITAL - MAYO CLINIC DIALYSIS"/>
        <s v="ST VINCENT HOSPITAL REGIONAL DIALYSIS CTR"/>
        <s v="GUNDERSEN LUTHERAN RENAL DIALYSIS - LA CROSSE"/>
        <s v="MARSHFIELD MEDICAL CENTER RICE LAKE DIALYSIS"/>
        <s v="ST NICHOLAS HOSPITAL - DIALYSIS"/>
        <s v="BELOIT HEALTH SYSTEM - DIALYSIS"/>
        <s v="DAVITA WALNUT CREEK AT HOME"/>
        <s v="SACRED HEART HOSPITAL DIALYSIS"/>
        <s v="HESS MEMORIAL HOSPITAL"/>
        <s v="MERCY REGIONAL DIALYSIS CENTER"/>
        <s v="MAYO CLINIC DIALYSIS - MENOMONIE"/>
        <s v="FROEDTERT SOUTH, INC.- ST. CATHERINE'S KIDNEY CENTER"/>
        <s v="DIVINE SAVIOR HEALTHCARE DIALYSIS"/>
        <s v="ASPIRUS KIDNEY CARE - MEDFORD"/>
        <s v="FMC - NEENAH"/>
        <s v="DAVITA FOX RIVER DIALYSIS"/>
        <s v="DAVITA WISCONSIN AVENUE DIALYSIS"/>
        <s v="DAVITA JANESVILLE DIALYSIS"/>
        <s v="DAVITA WAUKESHA DIALYSIS"/>
        <s v="FRESENIUS MEDICAL CARE MIDWEST SOUTH"/>
        <s v="DAVITA LOOMIS ROAD DIALYSIS"/>
        <s v="DAVITA RIVER CENTER DIALYSIS"/>
        <s v="WISCONSIN RENAL CARE GROUP, LLC"/>
        <s v="DAVITA GREEN BAY NORTHWOOD DIALYSIS"/>
        <s v="FRESENIUS MEDICAL CARE MIDWEST DIALYSIS, LLC"/>
        <s v="DAVITA FOX BROOK DIALYSIS"/>
        <s v="DAVITA OCONOMOWOC DIALYSIS"/>
        <s v="DAVITA ST CROIX FALLS DIALYSIS CENTER"/>
        <s v="DAVITA MUKWONAGO DIALYSIS"/>
        <s v="DAVITA MENOMONEE FALLS DIALYSIS"/>
        <s v="FRESENIUS MEDICAL CARE MIDWEST GOOD HOPE"/>
        <s v="DAVITA WATERTOWN DIALYSIS"/>
        <s v="DAVITA FOND DU LAC DIALYSIS"/>
        <s v="DAVITA SHEBOYGAN DIALYSIS"/>
        <s v="FRESENIUS MEDICAL CARE MIDWEST RYAN ROAD"/>
        <s v="DAVITA CEDARBURG DIALYSIS"/>
        <s v="FMC - CENTRE POINT"/>
        <s v="WISCONSIN RENAL GROUP L.L.C."/>
        <s v="DAVITA BROOKFIELD DIALYSIS"/>
        <s v="DAVITA FORT ATKINSON DIALYSIS"/>
        <s v="WELLBOUND OF MENLO PARK LLC"/>
        <s v="TRI STATE DIALYSIS - PLATTEVILLE"/>
        <s v="DAVITA SPRING CITY DIALYSIS"/>
        <s v="DAVITA BLUEMOUND DIAYSIS PD"/>
        <s v="DAVITA LAKE GENEVA DIALYSIS"/>
        <s v="FMC DIALYSIS - SUPERIOR"/>
        <s v="FMC DIALYSIS - CHEQUAMEGON BAY"/>
        <s v="FRESENIUS MEDICAL CARE MIDWEST RACINE"/>
        <s v="FRESENIUS MEDICAL CARE MIDWEST GLENDALE"/>
        <s v="DAVITA SOUTH RIDGE DIALYSIS"/>
        <s v="FRESENIUS MEDICAL CARE MIDWEST WEST BEND"/>
        <s v="WELLBOUND OF MILPITAS LLC"/>
        <s v="FRESENIUS MEDICAL CARE OSHKOSH LLC"/>
        <s v="WELLBOUND OF VALLEJO LLC"/>
        <s v="FMC DIALYSIS - APPLETON"/>
        <s v="FMC - RIPON SOUTH"/>
        <s v="DAVITA WEST APPLETON DIALYSIS"/>
        <s v="FMC - KAUKAUNA"/>
        <s v="DAVITA MARINETTE DIALYSIS"/>
        <s v="DAVITA GREEN BAY DIALYSIS"/>
        <s v="DAVITA BAY SHORE DIALYSIS"/>
        <s v="RAI OAKLAND HOME PROGRAM 1"/>
        <s v="FRESENIUS KIDNEY CARE MADISON, LLC"/>
        <s v="DAVITA STURGEON BAY DIALYSIS"/>
        <s v="DAVITA TITLETOWN DIALYSIS"/>
        <s v="WI DIALYSIS INC - EAST"/>
        <s v="DAVITA OSHKOSH WEST DIALYSIS"/>
        <s v="FRESENIUS MEDICAL CARE MIDWEST LAKESHORE"/>
        <s v="DAVITA MANITOWOC DIALYSIS"/>
        <s v="DAVITA WAUTOMA DIALYSIS"/>
        <s v="FRESENIUS MEDICAL CARE MIDWEST KENOSHA"/>
        <s v="ARA - MILWAUKEE"/>
        <s v="DAVITA BLUEMOUND DIALYSIS"/>
        <s v="KIDNEY REPLACEMENT THERAPIES"/>
        <s v="FMC DIALYSIS - WAUPACA"/>
        <s v="FRESENIUS MEDICAL CARE MIDWEST APPLETON AVE"/>
        <s v="MONROE CLINIC DIALYSIS"/>
        <s v="FRESENIUS MEDICAL CARE MIDWEST 27TH STREET BRANCH"/>
        <s v="DAVITA AMERY DIALYSIS PD"/>
        <s v="DAVITA HUMBOLDT RIDGE DIALYSIS"/>
        <s v="DAVITA OAK CREEK DIALYSIS"/>
        <s v="DAVITA MEQUON ROAD DIALYSIS"/>
        <s v="FMC - HAYWARD"/>
        <s v="FRESENIUS MEDICAL CARE MIDWEST WAUKESHA"/>
        <s v="FRESENIUS MEDICAL CARE SHAWANO, LLC"/>
        <s v="DAVITA HARBOR VIEW DIALYSIS"/>
        <s v="DAVITA WILLOW CREEK DIALYSIS"/>
        <s v="DAVITA PRAIRIE RIVER DIALYSIS"/>
        <s v="DAVITA NORTHERN STAR DIALYSIS"/>
        <s v="DAVITA STEVENS POINT DIALYSIS"/>
        <s v="DAVITA MARSHFIELD DIALYSIS"/>
        <s v="CHILDRENS HOSPITAL OF WI"/>
        <s v="DAVITA WISCONSIN RAPIDS DIALYSIS"/>
        <s v="DAVITA RHINELANDER DIALYSIS"/>
        <s v="DAVITA WAUPACA DIALYSIS"/>
        <s v="DAVITA WAUSAU DIALYSIS"/>
        <s v="FRESENIUS MEDICAL CARE - MANITOWOC"/>
        <s v="DAVITA LAKE HALLIE DIALYSIS"/>
        <s v="DAVITA LAKE COUNTRY DIALYSIS"/>
        <s v="DAVITA CAPITOL COURT DIALYSIS"/>
        <s v="DAVITA SIREN DIALYSIS"/>
        <s v="DAVITA CHILTON DIALYSIS"/>
        <s v="FRESENIUS MEDICAL CARE - MADISON CAPITOL"/>
        <s v="FRESENIUS MEDICAL CARE - BARABOO"/>
        <s v="FRESENIUS MEDICAL CARE - DODGEVILLE"/>
        <s v="DAVITA GREEN LAKE COUNTY DIALYSIS"/>
        <s v="DAVITA HUDSON DIALYSIS"/>
        <s v="DAVITA SUN PRAIRIE DIALYSIS"/>
        <s v="DAVITA LAKE DELTON DIALYSIS"/>
        <s v="FRESENIUS MEDICAL CARE MILWAUKEE, LLC"/>
        <s v="BIO-MEDICAL APPLICATIONS OF WISCONSIN, INC."/>
        <s v="DAVITA BROWN DEER DIALYSIS"/>
        <s v="GUNDERSEN LUTHERAN RENAL DIALYSIS - PRAIRIE DU CHIEN"/>
        <s v="GUNDERSEN LUTHERAN RENAL DIALYSIS - TOMAH"/>
        <s v="FOND DU LAC DIALYSIS CTR"/>
        <s v="MAYO DIALYSIS - BARRON"/>
        <s v="GUNDERSEN LUTHERAN RENAL DIALYSIS - VIROQUA"/>
        <s v="MAYO CLINIC DIALYSIS - ONALASKA"/>
        <s v="MAYO CLINIC DIALYSIS - LONDON ROAD"/>
        <s v="SACRED HEART DIALYSIS AT ST JOSEPHS HOSP"/>
        <s v="ASPIRUS HOSP DIALYSIS CTR"/>
        <s v="GUNDERSEN LUTHERAN RENAL DIALYSIS - ONALASKA"/>
        <s v="ASPIRUS LANGLADE HOSPITAL KIDNEY CARE"/>
        <s v="BEAVER DAM DIALYSIS"/>
        <s v="ST VINCENT DIALYSIS CENTER AT OCONTO FALLS"/>
        <s v="532304 MEM HOSP OF SWEETWATER COUNTY/DIALYSIS"/>
        <s v="532305 CCMH DIALYSIS UNIT"/>
        <s v="532306 IVINSON MEMORIAL HOSP - DIALYSIS CENTER"/>
        <s v="532501 CHEYENNE DIALYSIS (FMC)"/>
        <s v="532503 WIND RIVER DIALYSIS CENTER"/>
        <s v="532504 WYOMING KIDNEY CENTER (USRC)"/>
        <s v="532505 BIG HORN BASIN REGIONAL DIALYSIS (DCI)"/>
        <s v="532506 WATT DIALYSIS CENTER LLC"/>
        <s v="532507-US RENAL CARE-CASPER DIALYSIS"/>
        <s v="533501 EVANSTON REGIONAL HOSPITAL/DIALYSIS"/>
        <s v="ADVANCED DIALYSIS CENTER"/>
        <s v="FMC-RAI-EAST FIRST STREET-TUSTIN"/>
        <s v="FMC SANTA  ROSA NORTH"/>
        <s v="DAVITA TOKAY DIALYSIS CENTER"/>
        <s v="DAVITA FRESNO PALM BLUFFS DIALYSIS"/>
        <s v="MILE BLUFF MEDICAL CENTER, INC."/>
        <s v="FMC-IRWINDALE"/>
        <s v="U.S. RENAL CARE SHERMAN OAKS DIALYSIS"/>
        <s v="FMC-WOODLAND HILLS DIALYSIS CENTER"/>
        <s v="DAVITA WHITTIER DIALYSIS"/>
        <s v="DAVITA CREEKSIDE DIALYSIS CENTER"/>
        <s v="DAVITA ROSEMEAD SPRINGS DIALYSIS CENTER"/>
        <s v="FMC DIABLO BRENTWOOD"/>
        <s v="DAVITA COLLEGE DIALYSIS"/>
        <s v="DAVITA CARMEL MOUNTAIN DIALYSIS"/>
        <s v="FMC-RANCHO"/>
        <s v="FMC-ARROYO DIALYSIS CENTER"/>
        <s v="DAVITA COSTA MESA DIALYSIS"/>
        <s v="DCI RANCHO DIALYSIS CLINIC"/>
        <s v="DAVITA BANNING DIALYSIS"/>
        <s v="DAVITA WHITE LANE DIALYSIS"/>
        <s v="RAI CHADBOURNE"/>
        <s v="DAVITA STOCKTON HOME TRAINING DIALYSIS"/>
        <s v="SATELLITE WELLBOUND OF MODESTO LLC"/>
        <s v="FMC-SAN FERNANDO"/>
        <s v="U.S. RENAL CARE GRAND AVENUE DIALYSIS"/>
        <s v="FMC-RAI-HARBOR BLVD.-GARDEN GROVE"/>
        <s v="DAVITA TURLOCK DIALYSIS CENTER"/>
        <s v="DAVITA ELK GROVE DIALYSIS"/>
        <s v="DAVITA SOUTH CHICO DIALYSIS CENTER"/>
        <s v="FMC-SOUTH BAY"/>
        <s v="WELLBOUND OF EMERYVILLE LLC"/>
        <s v="DAVITA MARYSVILLE DIALYSIS CENTER"/>
        <s v="DAVITA CONCORD DIALYSIS CENTER"/>
        <s v="SATELLITE DIALYSIS  CENTRAL MODESTO LLC"/>
        <s v="DCI REDDING"/>
        <s v="MOHAN DIALYSIS CENTER OF GLENDORA"/>
        <s v="HOME DIALYSIS THERAPIES OF SAN DIEGO-NORTH"/>
        <s v="RAI SECRET RAVINE PARKWAY"/>
        <s v="DAVITA CITRUS VALLEY DIALYSIS"/>
        <s v="RAI ELK GROVE BLVD."/>
        <s v="DAVITA CROSSROADS DIALYSIS CENTER"/>
        <s v="DAVITA ANAHEIM HILLS DIALYSIS"/>
        <s v="NRC-CANYON COUNTRY DIALYSIS CENTER, LLC"/>
        <s v="DAVITA ONTARIO DIALYSIS"/>
        <s v="DAVITA UNIVERSITY DIALYSIS CENTER"/>
        <s v="WELLBOUND OF SANTA ROSA LLC"/>
        <s v="DAVITA DIALYSIS CENTER OF CAMARILLO"/>
        <s v="SAN DIMAS DIALYSIS CENTER, INC."/>
        <s v="DAVITA MAGNOLIA WEST DIALYSIS"/>
        <s v="FMC-BRAWLEY"/>
        <s v="WELLBOUND OF STOCKTON LLC"/>
        <s v="DAVITA PISMO BEACH DIALYSIS"/>
        <s v="DAVITA RED BLUFF DIALYSIS CENTER"/>
        <s v="FMC-LA JOLLA"/>
        <s v="HOME DIALYSIS THERAPIES OF SAN DIEGO-SOUTH"/>
        <s v="FMC-BAKERSFIELD"/>
        <s v="DAVITA ASH TREE DIALYSIS"/>
        <s v="DAVITA ALMOND WOOD DIALYSIS"/>
        <s v="SAN BERNARDINO VALLEY HOME DIALYSIS CENTER"/>
        <s v="FORT BRAGG DIALYSIS DCI"/>
        <s v="DAVITA TEMPLETON DIALYSIS"/>
        <s v="FMC-DIALYSIS SERVICES OF EAST LOS ANGELES"/>
        <s v="DAVITA NATOMAS DIALYSIS"/>
        <s v="FMC SOLANO COUNTY"/>
        <s v="DAVITA NORCO DIALYSIS CENTER"/>
        <s v="DAVITA CARQUINEZ DIALYSIS"/>
        <s v="AZUSA DIALYSIS CENTER, LLC"/>
        <s v="EAST LOS ANGELES DIALYSIS CENTER"/>
        <s v="DAVITA VENTURA DIALYSIS"/>
        <s v="SATELLITE DIALYSIS OF STOCKTON LLC"/>
        <s v="DAVITA YUCAIPA DIALYSIS CENTER"/>
        <s v="DAVITA LONG BEACH HARBOR"/>
        <s v="DAVITA MAR VISTA DIALYSIS CENTER"/>
        <s v="DAVITA CERES DIALYSIS CENTER"/>
        <s v="U.S. RENAL CARE ROSEMEAD DIALYSIS"/>
        <s v="FMC-DIALYSIS SERVICES OF MID-WILSHIRE"/>
        <s v="PERITONEAL DIALYSIS CENTER OF AMERICA, INC."/>
        <s v="DAVITA CLEARLAKE DIALYSIS"/>
        <s v="WISCONSIN RENAL CARE GROUP, L.L.C."/>
        <s v="DAVITA BELLFLOWER DIALYSIS CENTER"/>
        <s v="DAVITA NORTH GLENDALE DIALYSIS"/>
        <s v="QUOTIDIAN HOME DIALYSIS CLINIC"/>
        <s v="DAVITA WEST SACRAMENTO DIALYSIS CENTER"/>
        <s v="DAVITA STOCKTON KIDNEY CLINIC"/>
        <s v="ANTELOPE VALLEY KIDNEY INSTITUTE"/>
        <s v="DAVITA EXETER DIALYSIS"/>
        <s v="FMC-MISSION VIEJO"/>
        <s v="ONTARIO DIALYSIS, INC."/>
        <s v="DAVITA SANTA FE SPRINGS DIALYSIS"/>
        <s v="FMC-RAI-GOLDENWEST-WESTMINSTER"/>
        <s v="DAVITA MORENO VALLEY"/>
        <s v="WELLBOUND OF SAN LEANDRO LLC"/>
        <s v="U.S. RENAL CARE SIMI DIALYSIS CENTER"/>
        <s v="DAVITA JOY OF DIXON DIALYSIS CENTER"/>
        <s v="DAVITA WEST ELK GROVE DIALYSIS"/>
        <s v="DAVITA YOSEMITE STREET DIALYSIS CENTER"/>
        <s v="DAVITA NORTHGATE DIALYSIS CENTER"/>
        <s v="U.S. RENAL CARE LITTLE TOKYO DIALYSIS"/>
        <s v="DAVITA LA HABRA DIALYSIS"/>
        <s v="NORTHRIDGE KIDNEY CARE CENTER"/>
        <s v="DAVITA TORRANCE EMERALD DIALYSIS"/>
        <s v="DAVITA CORNERHOUSE DIALYSIS CENTER"/>
        <s v="SATELLITE DIALYSIS OF ORANGE LLC"/>
        <s v="DAVITA SUNSET DIALYSIS CENTER"/>
        <s v="U.S. RENAL CARE DIALYSIS CENTER OF ONTARIO"/>
        <s v="FMC SAN ANTONIO, LLC"/>
        <s v="I DIALYSIS, LLC"/>
        <s v="DIALYSPA VI, LLC"/>
        <s v="DIAMOND DIALYSIS - STAFFORD TEXAS LLC"/>
        <s v="DAVITA BIXBY KNOLLS DIALYSIS"/>
        <s v="FMC-LOMA LINDA"/>
        <s v="DAVITA MAGNOLIA WEST AT HOME"/>
        <s v="DAVITA SAN MARCOS DIALYSIS CENTER"/>
        <s v="DAVITA WESTBOROUGH DIALYSIS CENTER"/>
        <s v="DAVITA EL CAMINO DIALYSIS"/>
        <s v="CLOSED DAVITA FOSTER CITY DIALYSIS"/>
        <s v="DAVITA CANYON SPRINGS DIALYSIS"/>
        <s v="FMC-MEADOWS FIELD"/>
        <s v="DAVITA WARNER CENTER DIALYSIS"/>
        <s v="DAVITA DOWNEY LANDING DIALYSIS CENTER"/>
        <s v="DAVITA HESPERIA DIALYSIS CENTER"/>
        <s v="DAVITA RIVERSIDE PD CENTRAL"/>
        <s v="FMC-RAI-JUNIPER AVE-FONTANA"/>
        <s v="SATELLITE DIALYSIS OF SAN LEANDRO LLC"/>
        <s v="DAVITA FOUNTAIN VALLEY DIALYSIS"/>
        <s v="COMMONWEALTH HEALTH CENTER"/>
        <s v="ST JUDE RENAL CARE FACILITY"/>
        <s v="FMC-NEWPORT MESA DIALYSIS SERVICES"/>
        <s v="SATELLITE DIALYSIS OF TRACY LLC"/>
        <s v="DAVITA SAN LEANDRO DIALYSIS"/>
        <s v="FMC SAN JOSE"/>
        <s v="FMC-RAI-EAST SIXTH STREET-BEAUMONT"/>
        <s v="WELLBOUND OF  MENLO PARK LLC"/>
        <s v="DAVITA LIVERMORE DIALYSIS"/>
        <s v="DAVITA IOWA STREET DIALYSIS"/>
        <s v="MONTEBELLO ARTIFICIAL KIDNEY CENTER"/>
        <s v="FMC-NORWALK EAST"/>
        <s v="DAVITA WESTLAKE DALY CITY DIALYSIS CENTER"/>
        <s v="DAVITA ABORN DIALYSIS"/>
        <s v="FMC NORTH FRESNO DIALYSIS"/>
        <s v="DAVITA MERCED EAST DIALYSIS"/>
        <s v="RAI LINCOLN DIALYSIS"/>
        <s v="DAVITA CARABELLO DIALYSIS CENTER"/>
        <s v="DAVITA SANGER SEQUOIA DIALYSIS"/>
        <s v="SATELLITE DIALYSIS OF WHITE ROAD LLC"/>
        <s v="SATELLITE DIALYSIS OF MERCED LLC"/>
        <s v="FMC-IMPERIAL VALLEY HOME THERAPIES"/>
        <s v="SAN GABRIEL NEPHROLOGY SERVICES, LLC"/>
        <s v="FMC MCKINLEYVILLE"/>
        <s v="DAVITA SILVER LAKE DIALYSIS"/>
        <s v="DAVITA PASADENA FOOTHILLS DIALYSIS CENTER"/>
        <s v="DAVITA GATEWAY PLAZA DIALYSIS CENTER"/>
        <s v="U.S. RENAL CARE VERDUGO HILLS DIALYSIS"/>
        <s v="DAVITA HIGHLAND RANCH DIALYSIS CENTER"/>
        <s v="DAVITA DELTA VIEW DIALYSIS"/>
        <s v="DAVITA REDWOOD CITY DIALYSIS"/>
        <s v="DAVITA GARFIELD HOME PROGRAM"/>
        <s v="DAVITA HUNTINGTON PARK DIALYSIS"/>
        <s v="DAVITA HANFORD AT HOME DIALYSIS"/>
        <s v="DAVITA FRESNO AT HOME"/>
        <s v="DAVITA PACIFIC DIALYSIS"/>
        <s v="DAVITA CURTOLA HOME TRAINING (PD)"/>
        <s v="SIERRA VALLEY DIALYSIS CENTER"/>
        <s v="DAVITA BIDWELL DIALYSIS"/>
        <s v="DAVITA MAYFAIR DIALYSIS"/>
        <s v="DAVITA DAVIES DIALYSIS"/>
        <s v="FMC-EUCALYPTUS"/>
        <s v="DAVITA FREMONT AT HOME PD"/>
        <s v="DAVITA HAYWARD MISSION HILLS DIALYSIS"/>
        <s v="LA QUINTA KIDNEY CENTER, LLC"/>
        <s v="NRC-NORTHRIDGE DIALYSIS CENTER"/>
        <s v="HOME DIALYSIS CENTERS OF RANCHO CUCAMONGA"/>
        <s v="DAVITA ANAHEIM WEST DIALYSIS"/>
        <s v="FMC-BALBOA SOUTH BAY HOME THERAPIES"/>
        <s v="VAN BUREN DIALYSIS"/>
        <s v="DAVITA LEMOORE DIALYSIS"/>
        <s v="FMC EAST ANTIOCH"/>
        <s v="DAVITA BURLINGAME DIALYSIS"/>
        <s v="DAVITA MILLS DIALYSIS"/>
        <s v="DAVITA INDIO DIALYSIS"/>
        <s v="DAVITA CALVINE DIALYSIS"/>
        <s v="DAVITA OXNARD DIALYSIS CENTER"/>
        <s v="SATELLITE DIALYSIS OF MORGAN HILL LLC"/>
        <s v="DAVITA SOUTH CERRITOS DIALYSIS"/>
        <s v="FMC-RAI-SOUTH BRAND-SAN FERNANDO"/>
        <s v="DAVITA RICHMOND DIALYSIS"/>
        <s v="DCI UKIAH"/>
        <s v="DAVITA RIVERLAKES AT HOME TRAINING"/>
        <s v="U.S. RENAL CARE TORRANCE DIALYSIS CENTER"/>
        <s v="DAVITA LOS ALAMITOS DIALYSIS"/>
        <s v="U.S. RENAL CARE GALA DIALYSIS"/>
        <s v="DAVITA ARTESIA HOME TRAINING"/>
        <s v="SATELLITE DIALYSIS OF LYNWOOD LLC"/>
        <s v="U.S. RENAL CARE CARSON DIALYSIS"/>
        <s v="RAI MACK ROAD"/>
        <s v="DAVITA FREMONT DIALYSIS"/>
        <s v="DAVITA CATHEDRAL CITY DIALYSIS"/>
        <s v="POMONA DIALYSIS CENTER, INC."/>
        <s v="DAVITA REDHAWK DIALYSIS"/>
        <s v="FMC-VAN NUYS"/>
        <s v="DAVITA HERNDON DIALYSIS"/>
        <s v="MADERA KIDNEY CENTER"/>
        <s v="DAVITA NORTH SACRAMENTO DIALYSIS"/>
        <s v="SATELLITE DIALYSIS OF LAGUNA HILLS LLC"/>
        <s v="DAVITA BERMUDA DUNES DIALYSIS"/>
        <s v="DAVITA MOJAVE SAGE DIALYSIS"/>
        <s v="LONG BEACH QUEST DIALYSIS CENTER"/>
        <s v="DAVITA SILICON VALLEY DIALYSIS"/>
        <s v="DAVITA LAUREL MEADOWS DIALYSIS"/>
        <s v="SATELLITE HEALTHCARE SILVER CREEK LLC"/>
        <s v="DAVITA SUN CITY MENIFEE DIALYSIS"/>
        <s v="SATELLITE DIALYSIS OF OAKLAND LLC"/>
        <s v="DAVITA LAGUNA HILLS DIALYSIS"/>
        <s v="DAVITA WHITMORE DIALYSIS"/>
        <s v="DAVITA DESERT SANDS HOME TRAINING"/>
        <s v="DAVITA OCEANSIDE DIALYSIS"/>
        <s v="DAVITA SAN RAMON VALLEY HOME TRAINING"/>
        <s v="SATELLITE DIALYSIS OF WEST SAN LEANDRO LLC"/>
        <s v="DAVITA SEQUOIA DIALYSIS"/>
        <s v="FRESENIUS MEDICAL CARE KATY"/>
        <s v="COACHELLA KIDNEY INSTITUTE, LLC"/>
        <s v="DAVITA TULLY DIALYSIS"/>
        <s v="DAVITA LAUREL MEADOWS HOME TRAINING"/>
        <s v="DAVITA COALINGA DIALYSIS"/>
        <s v="DAVITA FIRESTONE BLVD DIALYSIS"/>
        <s v="DAVITA MOORPARK DIALYSIS CENTER"/>
        <s v="DAVITA NORTH MADERA DIALYSIS"/>
        <s v="FMC-LIBERTY WEST PASADENA"/>
        <s v="FMC-BAKERSFIELD NORTHEAST"/>
        <s v="DAVITA SAN FRANCISCO HOME TRAINING (PD)"/>
        <s v="DAVITA SANTA CLARA DIALYSIS"/>
        <s v="DAVITA STEVENS CREEK DIALYSIS"/>
        <s v="DAVITA DINUBA DIALYSIS"/>
        <s v="DIALYSIS CENTER OF PORTERVILLE, LLC"/>
        <s v="DAVITA BOYLE HEIGHTS DIALYSIS"/>
        <s v="DAVITA LOS GATOS DIALYSIS"/>
        <s v="DAVITA HAWTHORNE DIALYSIS"/>
        <s v="FMC-EAST LAKES"/>
        <s v="SATELLITE HEALTHCARE MOUNTAIN VIEW LLC"/>
        <s v="DAVITA ASCARATE DIALYSIS"/>
        <s v="DAVITA CALVINE HOME TRAINING CENTER"/>
        <s v="DCI-MEADOWVIEW DIALYSIS CLINIC"/>
        <s v="DAVITA SAN LEANDRO MARINA DIALYSIS"/>
        <s v="SATELLITE DIALYSIS OF LOS GATOS LLC"/>
        <s v="DAVITA HOME AT THE MUSEUM PD"/>
        <s v="DAVITA ARVIN DIALYSIS"/>
        <s v="FMC-NEWPORT SUPERIOR DIALYSIS CENTER"/>
        <s v="DAVITA CASA DEL RIO HOME TRAINING"/>
        <s v="DAVITA RANCHO CUCAMONGA HOME TRAINING"/>
        <s v="DAVITA BASTANCHURY DIALYSIS"/>
        <s v="DAVITA ARCHWAY DIALYSIS OF MODESTO"/>
        <s v="SATELLITE DIALYSIS OF SAN FRANCISCO LLC"/>
        <s v="U.S. RENAL CARE CHULA VISTA DIALYSIS"/>
        <s v="DAVITA FAIRFIELD DOWNTOWN DIALYSIS"/>
        <s v="DAVITA CHANNEL ISLANDS DIALYSIS"/>
        <s v="DAVITA ANAHEIM SPRINGS DIALYSIS"/>
        <s v="SATELLITE HEALTHCARE SAN JOSE LLC"/>
        <s v="INNOVATIVE DIALYSIS OF PATTERSON, LLC"/>
        <s v="DAVITA BAKERSFIELD OAK ST DIALYSIS"/>
        <s v="DESERT CITIES DIALYSIS-AMETHYST"/>
        <s v="DAVITA ROSEVILLE DIALYSIS"/>
        <s v="DAVITA WALNUT CREEK WEST DIALYSIS"/>
        <s v="DAVITA BLUFF RD DIALYSIS"/>
        <s v="DAVITA POMONA VALLEY DIALYSIS"/>
        <s v="FMC-SANTA ANA DIALYSIS"/>
        <s v="LAUREL CANYON DIALYSIS, LLC"/>
        <s v="NRC-SYLMAR DIALYSIS, LLC"/>
        <s v="DAVITA EL SOBRANTE DIALYSIS"/>
        <s v="DAVITA FRESNO NORTH HT AT HOME"/>
        <s v="U.S. RENAL CARE BEVERLY HILLS DIALYSIS"/>
        <s v="U.S. RENAL CARE SOUTH BAY HOME PROGRAM"/>
        <s v="DAVITA GLENDORA FOOTHILLS DIALYSIS"/>
        <s v="FMC-ANAHEIM DIALYSIS"/>
        <s v="DAVITA ARCADIA OAKS DIALYSIS"/>
        <s v="ROSEVILLE HOME THERAPY"/>
        <s v="WELLBOUND OF MODESTO LLC"/>
        <s v="DAVITA NEWPORT IRVINE DIALYSIS"/>
        <s v="SANDERLING DIALYSIS OF TEHACHAPI"/>
        <s v="DAVITA COLTON RANCH DIALYSIS"/>
        <s v="DAVITA AVALON DIALYSIS"/>
        <s v="DAVITA SAN RAFAEL DIALYSIS"/>
        <s v="DAVITA SEVEN OAKS DIALYSIS"/>
        <s v="KERMAN DIALYSIS CENTER, LLC"/>
        <s v="FMC-RAVEN"/>
        <s v="FMC-SOUTH BAY HOME THERAPY"/>
        <s v="DAVITA PACHECO DIALYSIS"/>
        <s v="DAVITA BEVERLYWOOD DIALYSIS"/>
        <s v="DAVITA EL DORADO DIALYSIS"/>
        <s v="DAVITA BROADWAY DIALYSIS"/>
        <s v="FMC-MORENO VALLEY"/>
        <s v="DAVITA VISALIA VINEYARD DIALYSIS"/>
        <s v="DAVITA ROWLAND HEIGHTS DIALYSIS"/>
        <s v="DAVITA VAN NUYS DIALYSIS"/>
        <s v="DAVITA PALMS VALLEY DIALYSIS"/>
        <s v="DAVITA VISTA HEIGHTS DIALYSIS CENTER"/>
        <s v="DAVITA TUSTIN RANCH DIALYSIS"/>
        <s v="DAVITA PORT CITY DIALYSIS"/>
        <s v="FMC POTRERO AVENUE"/>
        <s v="U.S. RENAL CARE GRAND HOME PROGRAM"/>
        <s v="DAVITA GOLDEN GATE DIALYSIS"/>
        <s v="DAVITA GOLDEN STATE DIALYSIS"/>
        <s v="DAVITA UPLAND COLONIES DIALYSIS"/>
        <s v="DAVITA DEER PARK DIALYSIS"/>
        <s v="DAVITA ONTARIO MILLS DIALYSIS"/>
        <s v="ONTARIO HOLT DIALYSIS CENTER, INC."/>
        <s v="DAVITA JURUPA VALLEY DIALYSIS"/>
        <s v="DELANO KIDNEY CENTER, LLC"/>
        <s v="SANTA CLARITA DIALYSIS, LLC"/>
        <s v="FRESENIUS MEDICAL CARE FRESNO, LLC"/>
        <s v="DAVITA TULLY ROAD HOME TRAINING PD"/>
        <s v="U.S. RENAL CARE CHULA VISTA HOME DIALYSIS"/>
        <s v="DAVITA ARENA DIALYSIS"/>
        <s v="DAVITA EASTRIDGE DIALYSIS"/>
        <s v="DAVITA SOUTH GATE DIALYSIS"/>
        <s v="DAVITA SHETEK DIALYSIS, LLC"/>
        <s v="DAVITA WESTLAKE VILLAGE DIALYSIS"/>
        <s v="DAVITA MARINA DIALYSIS"/>
        <s v="DAVITA LONE TREE RANCH DIALYSIS"/>
        <s v="DAVITA ROLLING HILLS DIALYSIS"/>
        <s v="U.S. RENAL CARE SOUTH BAY DIALYSIS"/>
        <s v="BIOMEDICAL APPLICATIONS OF TEXAS, INC"/>
        <s v="DAVITA VISTA DEL SOL DIALYSIS"/>
        <s v="FMC-WEST GLENDALE"/>
        <s v="USRC NAPA, LLC"/>
        <s v="LBJ MEDICAL CENTER"/>
        <s v="GUAM DIALYSIS CENTER-TAMUNING"/>
        <s v="GUAM RENAL CARE"/>
        <s v="RENAL CENTERS OF GUAM"/>
        <s v="U.S. RENAL CARE VICTORVILLE HOME DIALYSIS"/>
        <s v="DAVITA CIRCLE CITY DIALYSIS"/>
        <s v="TUMON KIDNEY CENTER"/>
        <s v="US RENAL CARE FINEGAYAN"/>
        <s v="DAVITA LAKE JACKSON DIALYSIS"/>
        <s v="DAVITA TRANSMOUNTAIN DIALYSIS"/>
        <s v="US RENAL CARE MISSION DIALYSIS"/>
        <s v="DAVITA JACINTO DIALYSIS CENTER"/>
        <s v="BIO-MEDICAL APPLICATIONS OF TEXAS, INC."/>
        <s v="DAVITA ROCK PRAIRIE ROAD DIALYSIS"/>
        <s v="FMC OF FOREST PARK"/>
        <s v="US RENAL CARE HOUSTON STREET DIALYSIS"/>
        <s v="US RENAL CARE TRI COUNTY DIALYSIS"/>
        <s v="DAVITA SUN CITY DIALYSIS CENTER"/>
        <s v="CROSBY DIALYSIS FACILITY"/>
        <s v="US RENAL CARE PLEASANTON ROAD DIALYSIS"/>
        <s v="DAVITA MERIDIAN DIALYSIS CENTER"/>
        <s v="DAVITA SILICON VALLEY HOME TRAINING"/>
        <s v="US RENAL CARE SAN BENITO DIALYSIS"/>
        <s v="DAVITA NORTHWEST MEDICAL CENTER DIALYSIS"/>
        <s v="DAVITA RIVERCENTER DIALYSIS"/>
        <s v="DAVITA SERRANO DIALYSIS"/>
        <s v="TARRANT COUNTY CAMPUS DIALYSIS"/>
        <s v="DAVITA NORTH SHEPHERD DIALYSIS"/>
        <s v="DAVITA SOUTHCROSS DIALYSIS CENTER"/>
        <s v="DAVITA LANCASTER DIALYSIS"/>
        <s v="DAVITA LAS PALMAS DIALYSIS CENTER"/>
        <s v="DAVITA SOUTH SHORE DIALYSIS CENTER"/>
        <s v="DAVITA MARYMONT DIALYSIS CENTER"/>
        <s v="DAVITA ANGLETON DIALYSIS"/>
        <s v="ZZ_CLOSED_DALLAS-FORT WORTH NEPHROLOGY LP"/>
        <s v="LIBERTY DIALYSIS - LANCASTER"/>
        <s v="SNG BARLITE"/>
        <s v="DAVITA GRACIAS DIALYSIS"/>
        <s v="FMC HILLSBORO KIDNEY CENTER"/>
        <s v="DAVITA GRAPEVINE DIALYSIS"/>
        <s v="DAVITA SOUTH SAN FRANCISCO AT HOME (PD)"/>
        <s v="SNG SAN SABA"/>
        <s v="US RENAL CARE MAVERICK COUNTY DIALYSIS"/>
        <s v="DAVITA BAYOU CITY DIALYSIS"/>
        <s v="DAVITA UPPER VALLEY DIALYSIS"/>
        <s v="DAVITA SUMMIT DIALYSIS CENTER"/>
        <s v="DAVITA WILLOWBROOK DIALYSIS"/>
        <s v="FMC OF PLEASANT RUN DIALYSIS"/>
        <s v="WELLBOUND OF MOUNTAIN VIEW LLC"/>
        <s v="FRESENIUS MEDICAL CARE TRI-CITY"/>
        <s v="FMC-ORANGE COUNTY HOME"/>
        <s v="DAVITA PETALUMA RIVER DIALYSIS"/>
        <s v="U.S. RENAL CARE DOWNTOWN LOS ANGELES DIALYSIS"/>
        <s v="FMC OF WEST PLANO"/>
        <s v="US RENAL CARE TARRANT DIALYSIS CENTER WEATHERFORD"/>
        <s v="RENAL CARE GROUP SULPHUR SPRINGS"/>
        <s v="FRESENIUS MEDICAL CARE OF DEL RIO"/>
        <s v="FRESENIUS MEDICAL CARE OF NORTHSIDE"/>
        <s v="DAVITA CARROLLTON DIALYSIS"/>
        <s v="DAVITA BEAR CREEK DIALYSIS"/>
        <s v="DAVITA MANSFIELD DIALYSIS CENTER"/>
        <s v="FRESENIUS MEDICAL CARE ELLA, LLC"/>
        <s v="USRC BEEVILLE, LLC"/>
        <s v="DAVITA DOWNTOWN DALLAS DIALYSIS"/>
        <s v="US RENAL CARE TARRANT DIALYSIS NORTH RICHLAND HILLS"/>
        <s v="DAVITA GARLAND DIALYSIS"/>
        <s v="DAVITA DOWNTOWN SAN ANTONIO DIALYSIS"/>
        <s v="US RENAL CARE DELTA DIALYSIS"/>
        <s v="DAVITA EAST DIALYSIS"/>
        <s v="US RENAL CARE TARRANT DIALYSIS SOUTHWEST FORT WORTH"/>
        <s v="DAVITA DEERBROOK DIALYSIS"/>
        <s v="FRESENIUS MEDICAL CARE MUSEUM DISTRICT"/>
        <s v="FRESENIUS MEDICAL CARE HOUSTON HOME LLC"/>
        <s v="US RENAL CARE BOERNE DIALYSIS"/>
        <s v="FRESENIUS MEDICAL CARE KIEST STATION"/>
        <s v="FRESENIUS MEDICAL CARE LAMPASAS"/>
        <s v="DAVITA EL PASO PERITONEAL DIALYSIS"/>
        <s v="US RENAL CARE LAREDO SOUTH DIALYSIS"/>
        <s v="WOODVILLE DIALYSIS CENTER"/>
        <s v="FRESENIUS MEDICAL CARE  FT WORTH PARKWAY"/>
        <s v="NACOGDOCHES DIALYSIS CENTER"/>
        <s v="FMC SUNNYSIDE"/>
        <s v="DAVITA WHARTON DIALYSIS"/>
        <s v="FRESENIUS MEDICAL CARE HORIZON DIALYSIS"/>
        <s v="FRESENIUS MEDICAL CARE ROWLETT"/>
        <s v="RRC WEST FORT WORTH"/>
        <s v="FRESENIUS MEDICAL CARE OF CEDAR PARK"/>
        <s v="RSA SCHERTZ"/>
        <s v="DAVITA BOERNE DIALYSIS CENTER"/>
        <s v="DAVITA MID CITIES DIALYSIS CENTER"/>
        <s v="DAVITA LAKE CLIFF DIALYSIS CENTER"/>
        <s v="DAVITA THE WOODLANDS DIALYSIS CENTER"/>
        <s v="DAVITA MED-CENTER AT HOME"/>
        <s v="FRESENIUS MEDICAL CARE FALFURRIAS"/>
        <s v="DAVITA DIALYSIS COTTAGE"/>
        <s v="FRESENIUS MEDICAL CARE SARATOGA"/>
        <s v="FRESENIUS MEDICAL CARE NORTH GARLAND"/>
        <s v="SATELLITE WELLBOUND OF SOUTH AUSTIN LLC"/>
        <s v="DIALYSIS SERVICES OF WEST TEXAS"/>
        <s v="LIBERTY DIALYSIS - MESQUITE"/>
        <s v="HOPE KIDNEY CLINIC"/>
        <s v="DAVITA CEDAR PARK DIALYSIS CENTER"/>
        <s v="DAVITA FIRST COLONY DIALYSIS CENTER"/>
        <s v="US RENAL CARE KIDNEY CENTER OF LUBBOCK"/>
        <s v="ANGELO KIDNEY CONNECTION"/>
        <s v="DAVITA PORT LAVACA DIALYSIS"/>
        <s v="DAVITA BROWNFIELD DIALYSIS"/>
        <s v="LIBERTY DIALYSIS - DUNCANVILLE"/>
        <s v="LIBERTY DIALYSIS BRENHAM LLC"/>
        <s v="FRESENIUS MEDICAL CARE ROCKPORT"/>
        <s v="USRC KINGWOOD DIALYSIS, LP"/>
        <s v="BAYLOR COLLEGE OF MEDICINE-SCOTT STREET DIALYSIS"/>
        <s v="DAVITA SEALY DIALYSIS"/>
        <s v="US RENAL CARE CANTON DIALYSIS"/>
        <s v="FRESENIUS MEDICAL CARE SUGARLAND, LLC"/>
        <s v="LIBERTY DIALYSIS BRYAN"/>
        <s v="FRESENIUS KIDNEY CARE JASPER, LLC"/>
        <s v="FMC FIFTH WARD"/>
        <s v="FRESENIUS MEDICAL CARE MISSION BEND"/>
        <s v="US RENAL CARE AMARILLO DIALYSIS"/>
        <s v="LIBERTY DIALYSIS COLLEGE STATION"/>
        <s v="FRESENIUS MEDICAL CARE OF WEST SEGUIN"/>
        <s v="SWEENY DIALYSIS CARE, LLP"/>
        <s v="FRESENIUS MEDICAL CARE RENNER ROAD, LLC"/>
        <s v="DAVITA ATASCOCITA DIALYSIS"/>
        <s v="DAVITA BARKER CYPRESS DIALYSIS"/>
        <s v="DAVITA TAYLOR DIALYSIS"/>
        <s v="DAVITA TEXAS CITY PD"/>
        <s v="LIBERTY DIALYSIS - ROCKWALL"/>
        <s v="DAVITA KAUFMAN DIALYSIS"/>
        <s v="DAVITA WEST PARK DIALYSIS"/>
        <s v="SNG - HILLCROFT DIALYSIS CENTER"/>
        <s v="USRC FRIENDSWOOD DIALYSIS"/>
        <s v="DAVITA MAGNOLIA DIALYSIS CENTER"/>
        <s v="ELIK DIALYSIS HOME THERAPY"/>
        <s v="FRESENIUS MEDICAL CARE DESERT MILAGRO DIALYSIS CENTER"/>
        <s v="FRESENIUS MEDICAL CARE TEXAS MEDICAL CENTER HOME"/>
        <s v="FMC MOODY PARK DIALYSIS"/>
        <s v="DAVITA GREENWOOD HOLLY RENAL CENTER"/>
        <s v="USRC ATASCOSA COUNTY DIALYSIS"/>
        <s v="DAVITA CENTRAL DALLAS DIALYSIS"/>
        <s v="FRESENIUS MEDICAL CARE GRAND PRAIRIE"/>
        <s v="FRESENIUS MEDICAL CARE NEW CANEY DIALYSIS CENTER, LLC"/>
        <s v="FREEDOM DIALYSIS, INC."/>
        <s v="SNG - GREENVILLE DIALYSIS CENTER LP"/>
        <s v="DAVITA DUNCANVILLE DIALYSIS"/>
        <s v="UNITED DIALYSIS CENTER, INC."/>
        <s v="DAVITA PLANO DIALYSIS CENTER"/>
        <s v="USRC TARRANT DIALYSIS WEST FORT WORTH"/>
        <s v="DAVITA ROCKWALL DIALYSIS CENTER"/>
        <s v="DAVITA FORT STOCKTON DIALYSIS"/>
        <s v="DAVITA NORTH PARK DIALYSIS"/>
        <s v="DAVITA BAYTOWN DIALYSIS"/>
        <s v="AQUA DIALYSIS FORT BEND LLC"/>
        <s v="DAVITA EL CAMPO DIALYSIS"/>
        <s v="DAVITA MISSION VALLEY DIALYSIS"/>
        <s v="DAVITA RENAL CENTER OF WATERTON"/>
        <s v="DIALYSIS SERVICES OF ALLEN"/>
        <s v="DAVITA RENAL CENTER OF THE HILLS"/>
        <s v="US RENAL CARE TARRANT DIALYSIS CLEBURNE"/>
        <s v="WELLBOUND OF HOUSTON LLC"/>
        <s v="CENTRAL FLORIDA KIDNEY CENTER-EAST ORLANDO"/>
        <s v="US RENAL CARE TARRANT DIALYSIS AZLE"/>
        <s v="DAVITA FLOYD CURL DIALYSIS"/>
        <s v="DAVITA RENAL CENTER OF FRISCO"/>
        <s v="DAVITA ROMANO WOODS DIAYSIS"/>
        <s v="US RENAL CARE BRYAN DIALYSIS"/>
        <s v="SNG BELLAIRE DIALYSIS CENTER LP"/>
        <s v="DAVITA WEST PLANO DIALYSIS"/>
        <s v="FRESENIUS MEDICAL CARE OF COCKRELL HILL"/>
        <s v="US RENAL CARE OSO BAY DIALYSIS"/>
        <s v="LIBERTY DIALYSIS VICTORIA"/>
        <s v="DAVITA VALLEY BAPTIST-HARLINGEN DIALYSIS"/>
        <s v="BAY CITY REGIONAL DIALYSIS CENTER"/>
        <s v="HOPE KIDNEY CLINIC LAKEVIEW"/>
        <s v="LIBERTY DIALYSIS - WAXAHACHIE"/>
        <s v="DAVITA CYPRESS WOODS NORTHWEST DIALYSIS"/>
        <s v="DAVITA SAGEMEADOW DIALYSIS"/>
        <s v="DAVITA MCKINNEY DIALYSIS"/>
        <s v="FMC GREENWAY KIDNEY CENTER"/>
        <s v="DAVITA VALLEY BAPTIST-RAYMONDVILLE DIALYSIS"/>
        <s v="DAVITA TC JESTER DIALYSIS"/>
        <s v="DAVITA CHAMPIONS DIALYSIS"/>
        <s v="FRESENIUS MEDICAL CARE PAMELA HEIGHTS"/>
        <s v="DIALYSPA MEDICAL CENTER, LLC."/>
        <s v="DAVITA WOODFOREST DIALYSIS"/>
        <s v="BRAZORIA COUNTY DIALYSIS, LLP"/>
        <s v="GLOBAL DIALYSIS PLUS INC"/>
        <s v="AQUANOVA, INC."/>
        <s v="DAVITA DUMAS DIALYSIS"/>
        <s v="FRESENIUS MEDICAL CARE GRAHAM"/>
        <s v="LIBERTY DIALYSIS IRVING"/>
        <s v="DAVITA WEST OAKS DIALYSIS"/>
        <s v="DAVITA GEORGETOWN DIALYSIS"/>
        <s v="SNG LUFKIN DIALYSIS CENTER"/>
        <s v="SNG SAN AUGUSTINE DIALYSIS CENTER"/>
        <s v="DAVITA SUGAR LAND HOME TRAINING-PD"/>
        <s v="DAVITA RIDGECREST DIALYSIS"/>
        <s v="DAVITA AMERICAS DIALYSIS"/>
        <s v="DAVITA WEST POINT DIALYSIS"/>
        <s v="DAVITA RENAL CENTER OF PLANO"/>
        <s v="DAVITA SPRING CREEK DIALYSIS"/>
        <s v="USRC WESTOVER HILLS DIALYSIS, LLC"/>
        <s v="HUMBLE DIALYSIS, LP"/>
        <s v="US RENAL CARE SOUTH EL PASO DIALYSIS"/>
        <s v="LIBERTY DIALYSIS LAKE LEWISVILLE"/>
        <s v="DAVITA WYLIE DIALYSIS"/>
        <s v="DAVITA LAMARQUE DIALYSIS"/>
        <s v="FRESENIUS MEDICAL CARE OF BURLESON"/>
        <s v="DAVITA BLUEBONNET DIALYSIS"/>
        <s v="US RENAL CARE TARRANT DIALYSIS EAST FORT WORTH"/>
        <s v="BIO MEDICAL APPLICATIONS OF TEXAS INC."/>
        <s v="DAVITA SEGUIN DIALYSIS"/>
        <s v="DAVITA WESTOVER DIALYSIS"/>
        <s v="FRESENIUS MEDICAL CARE SOUTH PRICE"/>
        <s v="SNG - NORTHWEST DIALYSIS CENTER LP"/>
        <s v="SNG LEAGUE CITY DIALYSIS, LP"/>
        <s v="SPACE CITY DIALYSIS CENTER LLC"/>
        <s v="KIDNEY CARE CENTER"/>
        <s v="DAVITA VILLAGE DIALYSIS"/>
        <s v="CLUTCH CITY DIALYSIS CENTER"/>
        <s v="DAVITA NORTH CONROE DIALYSIS"/>
        <s v="USRC SAN ANTONIO HOME THERAPIES, LLC"/>
        <s v="DAVITA SAN ANGELO DIALYSIS"/>
        <s v="DAVITA HIGHLAND VILLAGE DIALYSIS"/>
        <s v="DAVITA JENSEN DIALYSIS"/>
        <s v="FRESENIUS MEDICAL CARE ABILENE LONE STAR"/>
        <s v="A UNIQUE KIDNEY CENTER LLC"/>
        <s v="DAVITA CENTRAL FORT WORTH DIALYSIS"/>
        <s v="FRESENIUS MEDICAL CARE CHISHOLM TRAIL"/>
        <s v="DAVITA NORTH ARLINGTON DIALYSIS"/>
        <s v="DAVITA BALCH SPRINGS DIALYSIS"/>
        <s v="DAVITA ALLEN DIALYSIS"/>
        <s v="DAVITA GRANBURY DIALYSIS"/>
        <s v="DAVITA HOUSTON GALLERIA DIALYSIS"/>
        <s v="DAVITA NORTH FORT WORTH DIALYSIS"/>
        <s v="DAVITA RENAL CENTER OF NORTH DALLAS"/>
        <s v="DAVITA WEST BELLFORT DIALYSIS"/>
        <s v="DAVITA HORIZON DIALYSIS"/>
        <s v="KEY CHOICE LLC"/>
        <s v="US RENAL CARE PLANO DIALYSIS"/>
        <s v="US RENAL CARE TARRANT DIALYSIS BRYANT IRVIN"/>
        <s v="DAVITA CROSSTIMBERS DIALYSIS"/>
        <s v="LIBERTY DIALYSIS - RICHARDSON"/>
        <s v="DAVITA KENNEDY BOULEVARD DIALYSIS"/>
        <s v="DAVITA RENAL CENTER OF KELLER"/>
        <s v="US RENAL CARE SOUTH SAN ANTONIO DIALYSIS"/>
        <s v="US RENAL CARE TARRANT DIALYSIS KELLER"/>
        <s v="LIBERTY DIALYSIS HUNTSVILLE"/>
        <s v="DAVITA COLLEGE PARK DIALYSIS"/>
        <s v="COMPLETE DIALYSIS CARE, LLC"/>
        <s v="EASTCHASE DIALYSIS CENTER"/>
        <s v="LIBERTY DIALYSIS - WYLIE MURPHY"/>
        <s v="BLALOCK DIALYSIS CENTER, INC"/>
        <s v="LIBERTY DIALYSIS - CHARLTON"/>
        <s v="US RENAL CARE NORTH DALLAS DIALYSIS"/>
        <s v="DAVITA VICTORY LAKES DIALYSIS"/>
        <s v="WHARTON DIALYSIS CARE"/>
        <s v="DSI CHINATOWN HOME, LLC"/>
        <s v="DAVITA ACE DIALYSIS"/>
        <s v="LIBERTY DIALYSIS - MANSFIELD"/>
        <s v="DAVITA GREATWOOD DIALYSIS"/>
        <s v="DAVITA LA CENTRAL DIALYSIS"/>
        <s v="FRESENIUS MEDICAL CARE BAYTOWN NORTH"/>
        <s v="DAVITA FORT WORTH SAGINAW DIALYSIS"/>
        <s v="FRESENIUS MEDICAL CARE WACO LAKESHORE"/>
        <s v="DIALYSPA VINTAGE PARK"/>
        <s v="DAVITA GREEN OAK DIALYSIS"/>
        <s v="DIALYSPA THE WOODLANDS"/>
        <s v="FRESENIUS MEDICAL CARE HARKER HEIGHTS"/>
        <s v="DAVITA PINE PARK DIALYSIS"/>
        <s v="DAVITA RIVERSTONE DIALYSIS"/>
        <s v="DAVITA DIALYSIS CARE OF WEATHERFORD"/>
        <s v="DAVITA BELFAIR DIALYSIS, LLC"/>
        <s v="DAVITA CLOVERLEAF DIALYSIS"/>
        <s v="FRESENIUS MEDICAL CARE RIVER VALLEY CLINIC"/>
        <s v="MISSION DIALYSIS SERVICES, LLC"/>
        <s v="DAVITA FORT BROWN DIALYSIS"/>
        <s v="REGIONAL DIALYSIS CENTER OF LANCASTER LLC"/>
        <s v="DCI UNIVERSITY OF FLORIDA HOME PROGRAM"/>
        <s v="DAVITA SOUTH SHORE ANNEX DIALYSIS"/>
        <s v="DAVITA ROUND ROCK DIALYSIS"/>
        <s v="DAVITA JERSEY VILLAGE DIALYSIS"/>
        <s v="DAVITA DENVER HARBOR DIALYSIS"/>
        <s v="DAVITA COWTOWN WEST DIALYSIS"/>
        <s v="FRESENIUS MEDICAL CARE WEST PEARLAND"/>
        <s v="SEASONS DIALYSIS"/>
        <s v="IRVING REGIONAL DIALYSIS CENTER LLC"/>
        <s v="DAVITA CYPRESS FAIRFIELD DIALYSIS"/>
        <s v="DAVITA WEST HOUSTON HOME DIALYSIS"/>
        <s v="DAVITA KELLER DIALYSIS"/>
        <s v="DAVITA DIALYSIS CARE OF GRAND PRAIRIE"/>
        <s v="DAVITA SOUTHEAST FORT WORTH DIALYSIS"/>
        <s v="DESOTO REGIONAL DIALYSIS CENTER LLC"/>
        <s v="REGIONAL DIALYSIS CENTER OF MESQUITE LLC"/>
        <s v="CARROLTON REGIONAL DIALYSIS CENTER"/>
        <s v="LIBERTY DIALYSIS OF SOUTH LEWISVILLE"/>
        <s v="DAVITA CORYELL DIALYSIS"/>
        <s v="DAVITA HULEN DIALYSIS"/>
        <s v="DAVITA BINZ HOME TRAINING"/>
        <s v="LEXINGTON DIALYSIS, LLC"/>
        <s v="US RENAL CARE EAST PLANO DIALYSIS"/>
        <s v="DIALYZE DIRECT SUGARLAND"/>
        <s v="DAVITA VINTAGE DIALYSIS"/>
        <s v="DAVITA TANNER DIALYSIS"/>
        <s v="DAVITA SPRINGWOODS DIALYSIS"/>
        <s v="DAVITA HEIGHTS DIALYSIS"/>
        <s v="DAVITA MCKINNEY ON 380 AT HOME DIALYSIS"/>
        <s v="BELLAIRE DIALYSIS"/>
        <s v="DAVITA RENAL CENTER OF FLOWER MOUND"/>
        <s v="DAVITA CLEAR CREEK DIALYSIS"/>
        <s v="DAVITA WEST ARLINGTON DIALYSIS"/>
        <s v="BIO MEDICAL APPLICATIONS OF TEXAS, INC"/>
        <s v="USRC MEDICAL CENTER, LLC"/>
        <s v="DAVITA MAY STREET DIALYSIS"/>
        <s v="SNG-COLUMBIA SQUARE DIALYSIS CENTER, LP"/>
        <s v="DAVITA PLANO ON CUSTER DIALYSIS"/>
        <s v="DAVITA MONTANA VISTA DIALYSIS"/>
        <s v="BIIO-MEDICAL APPLICATIONS OF TEXAS, INC."/>
        <s v="DAVITA LOCKHART DIALYSIS"/>
        <s v="BIO-MEDICAL APPLICATIONS OF TEXAS"/>
        <s v="DAVITA VIVIFY DIALYSIS"/>
        <s v="INNOVATIVE DIALYSIS CENTER OF LUBBOCK, LLC"/>
        <s v="DAVITA BALCONES DIALYSIS"/>
        <s v="DSI EL PASO NORTH, LLC"/>
        <s v="DAVITA BAYMONT DIALYSIS"/>
        <s v="WOODLANDS HOME THERAPIES"/>
        <s v="DAVITA PLANO TOLLWAY DIALYSIS"/>
        <s v="DIAMOND DIALYSIS -MISSOURI CITY"/>
        <s v="INNOVATIVE DIALYSIS SOLUTIONS AT HOME, PLLC"/>
        <s v="GADC, LLC"/>
        <s v="GREATER IRVING II REGIONAL DIALYSIS CENTER, LLC"/>
        <s v="DAVITA PALM COAST HT AT HOME"/>
        <s v="USRC WEST UNIVERSITY, LLC"/>
        <s v="DAVITA SOUTHFIELD DIALYSIS"/>
        <s v="FRESENIUS KIDNEY CARE CONCHO VALLEY, LLC"/>
        <s v="DAVITA GAINESVILLE HOME DIALYSIS"/>
        <s v="FKC - EL PASO WEST"/>
        <s v="AR - GRAPEVINE KIDNEY CENTER, LLC"/>
        <s v="FMC ROLLING PLAINS, LLC"/>
        <s v="USRC BURLESON"/>
        <s v="DAVITA AVIAN DIALYSIS"/>
        <s v="DAVITA SOCORRO DIALYSIS"/>
        <s v="DAVITA DONNA DIALYSIS"/>
        <s v="GULFGATE KIDNEY CENTER"/>
        <s v="FRESENIUS MEDICAL CARE NORTH EAST HOUSTON, LLC"/>
        <s v="USRC RICHARDSON, LLC"/>
        <s v="EL PASO HEALTH, LLC"/>
        <s v="FRESENIUS MEDICAL CARE KINGWOOD, LLC"/>
        <s v="DAVITA DAIRY ASHFORD DIALYSIS"/>
        <s v="DAVITA ZAPATA FALCON LAKE DIALYSIS"/>
        <s v="CLOUGH DIALYSIS, LLC"/>
        <s v="DAVITA ALVAH DIALYSIS, LLC"/>
        <s v="FMC - BREVARD HOME THERAPIES"/>
        <s v="DAVITA HOME OPTIONS OF PENSACOLA (PD)"/>
        <s v="DAVITA EDINBURG CITRUS GROVE DIALYSIS"/>
        <s v="DSI CHINATOWN HEMODIALYSIS, LLC"/>
        <s v="USRC CONWAY, LLC"/>
        <s v="DAVITA CITY CENTER DIALYSIS"/>
        <s v="DAVITA INWOOD DIALYSIS"/>
        <s v="GREATER IRVING I REGIONAL DIALYSIS CENTER, LLC"/>
        <s v="SPACE CITY DIALYSIS PASADENA - DSI, LLC"/>
        <s v="PREMIER DIALYSIS-DSI, LLC"/>
        <s v="DAVITA CEDAR HILL DIALYSIS"/>
        <s v="DAVITA PFLUGERVILLE DIALYSIS"/>
        <s v="BIO-MEDICAL APPLICATION OF TEXAS, INC."/>
        <s v="BIO-MEDICAL APPLICATIONS OF TEXAS INC"/>
        <s v="DAVITA MASON DIALYSIS"/>
        <s v="SNG PASADENA DIALYSIS CENTER LP"/>
        <s v="USRC ROWLETT, LLC"/>
        <s v="KIDNEY CARE CENTER OF HOUSTON"/>
        <s v="MEADOWS PLACE DIALYSIS-DSI, LLC"/>
        <s v="DAVITA GARLAND SHILOH DIALYSIS"/>
        <s v="FRESENIUS MEDICAL CARE BEAMER"/>
        <s v="USRC SAN SABA, LLC"/>
        <s v="DAVITA LEANDER DIALYSIS"/>
        <s v="DAVITA MOUNTAIN PASS DIALYSIS"/>
        <s v="DAVITA ST AUGUSTINE HT AT HOME"/>
        <s v="DAVITA LAREDO NORTH CREEK DIALYSIS"/>
        <s v="DIALYSPA IV, LLC"/>
        <s v="DIALYSPA V, LLC"/>
        <s v="FRESENIUS MEDICAL CARE NORTHSIDE DIALYSIS, LLC"/>
        <s v="DAVITA LYNN HAVEN DIALYSIS"/>
        <s v="FMC SPRING KLEIN DIALYSIS CENTER, LLC"/>
        <s v="DSI - VIERA DIALYSIS"/>
        <s v="DAVITA CAPE CORAL NORTH DIALYSIS"/>
        <s v="FMC - LAKE CLARKE SHORES DIALYSIS CENTER"/>
        <s v="FMC - NORTH SARASOTA DIALYSIS CENTER"/>
        <s v="DAVITA PORT SAINT JOE DIALYSIS"/>
        <s v="FMC - PANAMA CITY"/>
        <s v="AMERICARE RENAL CENTER"/>
        <s v="DAVITA SOUTH DADE KIDNEY CENTER"/>
        <s v="RENAL CARE PARTNERS OF WEST PALM BEACH"/>
        <s v="MIAMI REGIONAL DIALYSIS CENTER WEST LLC"/>
        <s v="LAKES DIALYSIS CENTER"/>
        <s v="DAVITA RENOVATION OF LIFE DIALYSIS"/>
        <s v="NEW START DIALYSIS CENTER LLC"/>
        <s v="BIG LAKE KIDNEY CENTER LLC"/>
        <s v="DAVITA VICTORYWOOD DIALYSIS"/>
        <s v="DAVITA MILPITAS DIALYSIS"/>
        <s v="DAVITA-EASTVALE DIALYSIS"/>
        <s v="DAVITA CARSON PAVILION DIALYSIS"/>
        <s v="DAVITA GARDENA DIALYSIS"/>
        <s v="DAVITA CAPRON DIALYSIS"/>
        <s v="TRICITY RIVERSIDE DIALYSIS"/>
        <s v="ST. JOSEPH SATELLITE DIALYSIS CENTERS LLC"/>
        <s v="MONROVIA DIALYSIS FACILITY"/>
        <s v="FMC-PANORAMA CITY DIALYSIS"/>
        <s v="FMC UNION CITY DIALYSIS"/>
        <s v="SRS-WATSONVILLE DIALYSIS, LLC"/>
        <s v="GROTEN DIALYSIS LLC"/>
        <s v="DAVITA GRANT LINE DIALYSIS"/>
        <s v="LEMUEL SHATTUCK HOSPITAL"/>
        <s v="BIO-MEDICAL APPLICATIONS OF MASSACHUSETTS"/>
        <s v="LEOMINSTER DIALYSIS, LLC"/>
        <s v="CONCERTO WISCONSIN LLC"/>
        <s v="PEAKS OF OTTER DIALYSIS"/>
        <s v="LEGACY DIALYSIS OF FAIRFAX"/>
        <s v="DAVITA DAN RIVER"/>
        <s v="UVA- CULPEPER DIALYSIS"/>
        <s v="ADVANCED DIALYSIS CENTER-CROFTON"/>
        <s v="DAVITA SEVERN RIVER DIALYSIS"/>
        <s v="FRESENIUS MEDICAL CARE FAIRMOUNT HEIGHTS"/>
        <s v="LORIEN DIALYSIS LLC"/>
        <s v="DAVITA QUEEN CITY DIALYSIS"/>
        <s v="CENTER FOR DIALYSIS CARE BEACHWOOD HOME CARE LLC"/>
        <s v="PURE LIFE RENAL OF COOL SPRINGS, LLC"/>
        <s v="DAVITA MATTAPAN DIALYSIS, LLC"/>
        <s v="AVAIL SOUTHEAST KIDNEY CARE LLC"/>
        <s v="DIALYZE DIRECT TN, LLC"/>
        <s v="CONTINUOUS CARE &amp; DIALYSIS SERVICES"/>
        <s v="DIALYSIS CLINIC, INC. - WINDSOR"/>
        <s v="FRESENIUS MEDICAL CARE NORTHEAST ATLANTA, LLC"/>
        <s v="FILLMORE DIALYSIS, LLC"/>
        <s v="VANELL DIALYSIS, LLC"/>
        <s v="MENCA DIALYSIS, LLC"/>
        <s v="UNITY POINT DIALYSIS CENTER"/>
        <s v="FKC - NEW LENOX"/>
        <s v="DAVITA - RUTGERS PARK DIALYSIS"/>
        <s v="FKC - MADISON COUNTY"/>
        <s v="DAVITA - MARSHALL SQUARE DIALYSIS"/>
        <s v="DAVITA FALMONT DIALYSIS LLC"/>
        <s v="FREEDOM CENTER FORE RIVER"/>
        <s v="DAVITA OREM DIALYSIS"/>
        <s v="062594-LIBERTY DIALYSIS-COLORADO SPRINGS WEST"/>
        <s v="062595-FRESENIUS KIDNEY CARE CASTLE ROCK DIALYSIS"/>
        <s v="MIDDLETOWN UNIVERSAL LLC"/>
        <s v="WILMINGTON VETERANS ADMINISTRATION MEDICAL CENTER"/>
        <s v="DAVITA HAWKEYE DIALYSIS"/>
        <s v="KNICKERBOCKER DIALYSIS INC."/>
        <s v="LUXURY DIALYCARE, PLLC"/>
        <s v="DAVITA NICONA DIALYSIS LLC"/>
        <s v="HENDRICK DIALYSIS CENTER, LLC"/>
        <s v="DAVITA MEMORIAL PLAZA DIALYSIS"/>
        <s v="DAVITA EMERALD COAST DIALYSIS"/>
        <s v="DAVITA LAKE VISTA DIALYSIS"/>
        <s v="FRESENIUS MEDICAL CARE DOGWOOD LLC"/>
        <s v="FRESENIUS MEDICAL CARE KINGS CROSSING, LLC"/>
        <s v="USRC LIVE OAK, LLC"/>
        <s v="USRC WEST FORK LLC"/>
        <s v="NORTH CYPRESS MEDICAL CENTER OPERATING COMPANY LTD"/>
        <s v="FRESENIUS KIDNEY CARE - BONNEY LAKE"/>
        <s v="FMC - CLERMONT EAST"/>
        <s v="PLANTATION DIALYSIS - ELLENTON"/>
        <s v="DAVITA CARROLLWOOD DIALYSIS"/>
        <s v="DAVITA MENIFEE HOME DIALYSIS"/>
        <s v="DAVITA GARDEN GROVE HARBOR DIALYSIS"/>
        <s v="KEY DIALYSIS, LLC"/>
        <s v="DAVITA ELLSWORTH DIALYSIS LLC"/>
        <s v="FRESENIUS MEDICAL CARE LIVINGSTON (TEXAS), LLC"/>
        <s v="DAVITA COWAN LAKE DIALYSIS"/>
        <s v="SOUTH FLORIDA DIALYSIS CENTER CORP"/>
        <s v="FRESENIUS KIDNEY CARE CASCADE"/>
        <s v="FRESENIUS KIDNEY CARE CENTRAL TALLAHASSEE"/>
        <s v="FRESENIUS KIDNEY CARE-EAST FORT LAUDERDALE"/>
        <s v="PALM SPRINGS DIALYSIS CENTER, LLC"/>
        <s v="FRESENIUS MEDICAL CARE MARKET STREET DIALYSIS, LLC"/>
        <s v="FRESENIUS MEDICAL CARE CORPUS CHRISTI HOME, LLC"/>
        <s v="DAVITA ELMORE DIALYSIS, LLC"/>
        <s v="SOUTHWESTERN VERMONT RENAL CENTER"/>
        <s v="BIO-MEDICAL APPLICATIONS OF ARIZONA, LLA"/>
        <s v="032661-FRESENIUS KIDNEY CARE GATEWAY"/>
        <s v="DAVITA STONEBROOK DIALYSIS"/>
        <s v="DAVITA DESERT DUNES DIALYSIS"/>
        <s v="DAVITA PINEHURST AT HOME TRAINING"/>
        <s v="FRESENIUS MEDICAL CARE HOLLY SPRINGS, LLC"/>
        <s v="ST PETERSBURG KIDNEY CARE"/>
        <s v="DAVITA BRISTOL DIALYSIS"/>
        <s v="CENTRAL BAKERSFIELD DIALYSIS CENTER"/>
        <s v="DAVITA SAN GABRIEL DIALYSIS"/>
        <s v="DAVITA RANCHO SAN BERNARDINO DIALYSIS"/>
        <s v="DAVITA BEACH DIALYSIS"/>
        <s v="DUBLIN KIDNEY INSTITUTE, LLC"/>
        <s v="DAVITA DULUTH DIALYSIS"/>
        <s v="CROWN DIALYSIS CENTER OF PALM BEACH LLC"/>
        <s v="DAVITA DIALYSIS CARE OF MESQUITE"/>
        <s v="EL PASO HEALTH II, LLC"/>
        <s v="FRESENIUS MEDICAL CARE EL PASO TRANSMOUNTAIN, LLC"/>
        <s v="FRESENIUS KIDNEY CARE-ST PETERSBURG"/>
        <s v="DAVITA SOUTHWEST ATLANTA HOME TRAINING"/>
        <s v="VERITAS DIALYSIS"/>
        <s v="DAVITA JACKSONVILLE ARLINGTON DIALYSIS"/>
        <s v="DAVITA BROOKSIDE DIALYSIS"/>
        <s v="FRESENIUS KIDNEY CARE LADY LAKE"/>
        <s v="DAVITA NEWARK MT PLEASANT"/>
        <s v="DAVITA UPPER DEERFIELD"/>
        <s v="ALARIS HEALTH AT CHATEAU"/>
        <s v="DAVITA SAYREVILLE"/>
        <s v="DAVITA NORTH PLAINFIELD"/>
        <s v="DAVITA ELMORA"/>
        <s v="FKC PERTH AMBOY LLC"/>
        <s v="DAVITA SAN BRUNO DIALYSIS"/>
        <s v="DAVITA DORAL KIDNEY CENTER"/>
        <s v="DONATE MEDICAL CENTER"/>
        <s v="DAVITA DOWNTOWN PENSACOLA DIALYSIS"/>
        <s v="DAVITA SILVER SPRINGS SHORES DIALYSIS"/>
        <s v="HUNT COUNTY REGIONAL DIALYSIS CENTER, LLC"/>
        <s v="FRESENIUS MEDICAL CARE LAMESA, LLC"/>
        <s v="DAVITA PANOLA DIALYSIS"/>
        <s v="DAVITA QUITMAN DIALYSIS"/>
        <s v="DAVITA MIAMI JEWISH DIALYSIS"/>
        <s v="DAVITA INVERRARY DIALYSIS"/>
        <s v="DAVITA PALATKA DIALYSIS"/>
        <s v="DAVITA LAUDERHILL DIALYSIS"/>
        <s v="DSI DEKALB DIALYSIS"/>
        <s v="DAVITA GLEN CREEK DIALYSIS"/>
        <s v="DAVITA DESCHUTES RIVER DIALYSIS"/>
        <s v="VA PITTSBURGH HEALTHCARE SYSTEM"/>
        <s v="HOVEN DIALYSIS, LLC"/>
        <s v="HOME DIALYSIS CARE LLC"/>
        <s v="VA MEDICAL CENTER - HOT SPRINGS"/>
        <s v="KAISER FOUNDATION HOSPITAL MEDICAL CTR.- MORENO VALLEY"/>
        <s v="PROFESSIONAL DIALYSIS CENTER"/>
        <s v="FMC - DORAL"/>
        <s v="DAVITA KISSIMMEE HOME TRAINING PD"/>
        <s v="DAVITA DEERFIELD BEACH DIALYSIS"/>
        <s v="BMA OF GEORGIA"/>
        <s v="BIO-MEDICAL APPLICATIONS OF GEORGIA INC"/>
        <s v="INNOVATIVE DIALYSIS SOLUTIONS AT HOME OF DEVINE"/>
        <s v="DAVITA DOWNTOWN MIDLAND DIALYSIS"/>
        <s v="DECATUR HOME DIALYSIS, LLC"/>
        <s v="GREENACRES DIALYSIS CENTER"/>
        <s v="FORT MYERS KIDNEY CARE CENTER"/>
        <s v="DAVITA PLANTATION HOME TRAINING (PD)"/>
        <s v="JOHNSON DIALYSIS CENTER - DAVIE"/>
        <s v="DAVITA METROWEST DIALYSIS"/>
        <s v="FRESENIUS KIDNEY CARE SOUTHERN BROWARD"/>
        <s v="DAVITA HARBOR VERMONT HOME TRAINING"/>
        <s v="DAVITA GLENDALE HEIGHTS"/>
        <s v="DAVITA BALDWIN PARK"/>
        <s v="INTERCOMMUNITY DIALYSIS CENTER-LA MIRADA"/>
        <s v="DAVITA ROSE CITY DIALYSIS"/>
        <s v="FMC-SAN JUAN CAPISTRANO"/>
        <s v="ARLINGTON DIALYSIS CENTER"/>
        <s v="DAVITA ULTIMATE KIDNEY CARE"/>
        <s v="KIDNEY KARE OF JACKSONVILLE, INC"/>
        <s v="FMC - GULF BREEZE"/>
        <s v="DAVITA OVIEDO DIALYSIS"/>
        <s v="FRESENIUS MEDICAL CARE PALESTINE HOME, LLC"/>
        <s v="DAVITA PRESTON DIALYSIS"/>
        <s v="FRESENIUS KIDNEY CARE EAST MARIETTA"/>
        <s v="DAVITA POPLAR DIALYSIS"/>
        <s v="DAVITA SUNSHINE STATE DIALYSIS CENTER"/>
        <s v="DCI JACKSONVILLE MID-TOWN"/>
        <s v="DAVITA CLARCONA DIALYSIS"/>
        <s v="FRESENIUS MEDICAL CARE NORTH PORT, LLC"/>
        <s v="DAVITA CHAPEL WOODS DIALYSIS"/>
        <s v="DAVITA OCOEE HOME TRAINING"/>
        <s v="FMC - WEST JACKSONVILLE"/>
        <s v="DAVITA WINTER HAVEN SOUTH DIALYSIS"/>
        <s v="HOLLYWOOD DIALYSIS"/>
        <s v="DAVITA GOLDEN GLADES DIALYSIS"/>
        <s v="FMC - SOUTH FLORIDA HOME THERAPIES"/>
        <s v="FMC - WAUCHULA"/>
        <s v="DAVITA BEACH BOULEVARD DIALYSIS"/>
        <s v="NORTHRIDGE KIDNEY CENTER, LLC"/>
        <s v="RAI CARE CENTERS OF LYNWOOD, LLC"/>
        <s v="RCO OF NEWNAN, LLC"/>
        <s v="FRESENIUS KIDNEY CARE NORTH FORSYTH"/>
        <s v="FRESENIUS MEDICAL CARE LOCUST GROVE LLC"/>
        <s v="RENVIVA DIALYSIS CENTER OF CLEARWATER, LLC"/>
        <s v="ST PETERSBURG KIDNEY CARE SOUTH"/>
        <s v="DAVITA BUENA VENTURA LAKES DIALYSIS"/>
        <s v="DAVITA KEYS GATE DIALYSIS"/>
        <s v="FMC - SPACE COAST"/>
        <s v="DAVITA DUNN AVENUE DIALYSIS"/>
        <s v="DAVITA LAKE MARY DIALYSIS"/>
        <s v="DAVITA COLUMBIA COUNTY DIALYSIS"/>
        <s v="FRESENIUS KIDNEY CARE CLAY COUNTY"/>
        <s v="FMC - PALM BAY"/>
        <s v="FMC - NICEVILLE"/>
        <s v="DAVITA CLAY COUNTY DIALYSIS"/>
        <s v="DAVITA ARCHWAY MODESTO HOME TRAINING"/>
        <s v="DAVITA OCALA WEST HOME TRAINING"/>
        <s v="FMC-PALMDALE"/>
        <s v="DAVITA LA MIRADA DIALYSIS"/>
        <s v="PARAMOUNT HOPE DIALYSIS CENTER"/>
        <s v="FMC-NORTH FONTANA"/>
        <s v="DAVITA MANASOTA DIALYSIS"/>
        <s v="FMC - SARASOTA COASTAL DIALYSIS CENTER"/>
        <s v="NXSTAGE ORLANDO NORTH"/>
        <s v="VIP KIDNEY HEALTH, LLC"/>
        <s v="DAVITA SOUTHSIDE DIALYSIS"/>
        <s v="DAVITA CANUTILLO DIALYSIS"/>
        <s v="FRESENIUS MEDICAL CARE CEDAR HILL, LLC"/>
        <s v="KIDNEY DOCTOR'S DIALYSIS CENTER"/>
        <s v="DAVITA CLERMONT DIALYSIS"/>
        <s v="FRESENIUS MEDICAL CARE CENTRAL FLORIDA, LLC"/>
        <s v="FRESENIUS KIDNEY CARE PEMBROKE PINES"/>
        <s v="FRESENIUS KIDNEY CARE MARIANNA"/>
        <s v="US RENAL CARE HIRAM HOME, LLC"/>
        <s v="DAVITA WEST BOYNTON DIALYSIS"/>
        <s v="FLORIDA DIALYSIS CENTER OF CELEBRATION LLC"/>
        <s v="NKC BOCA RATON, LLC"/>
        <s v="FMC - PORT CHARLOTTE"/>
        <s v="DAVITA ROSE POINT DIALYSIS"/>
        <s v="FLORIDA DIALYSIS CENTER OF HAINES CITY LLC"/>
        <s v="MARTIN LUTHER KING RENAL INSTITUTE, LLC"/>
        <s v="FMC-LAKE CITY WEST"/>
        <s v="DAVITA JUPITER DIALYSIS"/>
        <s v="DSI NORTH TAMPA DIALYSIS"/>
        <s v="FMC-RAI-FOUNTAIN VALLEY HOME"/>
        <s v="FRESENIUS MEDICAL CARE BALCH SPRINGS, LLC"/>
        <s v="FRESENIUS MEDICAL CARE SE FORT WORTH, LLC"/>
        <s v="WICHITA FALLS KIDNEY DIALYSIS, LLC"/>
        <s v="RENAL CARE OPTIONS"/>
        <s v="DAVITA FAIRBURN PALMETTO DIALYSIS"/>
        <s v="DIALYZE DIRECT FL"/>
        <s v="USRC BOYNTON BEACH, LLC"/>
        <s v="DAVITA GAINESVILLE NEWBERRY DIALYSIS"/>
        <s v="FMC - CORAL GABLES LLC"/>
        <s v="DAVITA TAMPA BAY DIALYSIS"/>
        <s v="DAVITA SANTA ROSA SPRINGS DIALYSIS"/>
        <s v="FKC SAN MIGUEL"/>
        <s v="FMC CLOVIS"/>
        <s v="DAVITA CAPE CORAL AT HOME"/>
        <s v="FIRST PREVENTION &amp; DIALYSIS CENTER, LLC"/>
        <s v="DAVITA LAND O LAKES DIALYSIS"/>
        <s v="WEST ORANGE MAITLAND DIALYSIS CENTER LLC"/>
        <s v="WEST ORANGE WINTER GARDEN DIALYSIS CENTER LLC"/>
        <s v="DAVITA EAST TALLAHASSEE HOME TRAINING"/>
        <s v="DAVITA WINDERMERE DIALYSIS"/>
        <s v="DAVITA MOUNTAIN PARK DIALYSIS CENTER, LLC"/>
        <s v="HOME DIALYSIS SERVICES NORTH TAMPA, LLC"/>
        <s v="FMC-AUBURNDALE"/>
        <s v="FMC- OCEAN SOUND DIALYSIS"/>
        <s v="FIRST CLASS KIDNEY CARE DIALYSIS CENTER, LLC"/>
        <s v="DAVITA SANDY SHORES DIALYSIS"/>
        <s v="FRESENIUS KIDNEY CARE- KEY WEST"/>
        <s v="FKC-FOUR CORNERS"/>
        <s v="PURE LIFE RENAL OF NAPLES, LLC"/>
        <s v="DAVITA PHILIPS HIGHWAY DIALYSIS"/>
        <s v="NULIFE DIALYSIS INC."/>
        <s v="FMC-TROUT RIVER DIALYSIS"/>
        <s v="APOLLO RENAL CENTER MIAMI LLC"/>
        <s v="DAVITA LAKE SEMINOLE DIALYSIS"/>
        <s v="ARA COLLINS ROAD DIALYSIS CENTER"/>
        <s v="FRESENIUS KIDNEY CARE ORANGE PARK NORTH"/>
        <s v="DAVITA OSLO DIALYSIS"/>
        <s v="DAVITA CASA ST HOME TRAINING (PD ONLY)"/>
        <s v="DAVITA BAYSHORE DIALYSIS"/>
        <s v="CLERMONT DIALYSIS CENTER, LLC"/>
        <s v="DAVITA ORLANDO AIRPORT DIALYSIS"/>
        <s v="DIALYSIS CARE CENTER LEESBURG,LLC"/>
        <s v="DSI SOUTHEAST SAN ANTONIO, LLC"/>
        <s v="DAVITA SHERMAN CROSSROADS DIALYSIS"/>
        <s v="DAVITA EGONSA DIALYSIS, LLC"/>
        <s v="DAVITA BROOKSVILLE DIALYSIS"/>
        <s v="DAVITA HERNANDO HOME TRAINING (PD)"/>
        <s v="FRESENIUS KIDNEY CARE REGENCY DIALYSIS"/>
        <s v="FRESENIUS KIDNEY CARE AMELIA ISLAND"/>
        <s v="DAVITA CENTER HILL DIALYSIS"/>
        <s v="FRESENIUS KIDNEY CARE OF WELLINGTON WEST"/>
        <s v="DAVITA JACKSONVILLE WESTSIDE DIALYSIS"/>
        <s v="FRESENIUS KIDNEY CARE ST AUGUSTINE SOUTH"/>
        <s v="DAVITA TRINITY DIALYSIS"/>
        <s v="DAVITA FALKENBURG DIALYSIS"/>
        <s v="CAPE CORAL KIDNEY CENTER, LLC"/>
        <s v="DAVITA WELLINGTON DIALYSIS"/>
        <s v="FRESENIUS KIDNEY CARE PERRINE"/>
        <s v="SEBASTIAN DIALYSIS CARE CENTER"/>
        <s v="FRESENIUS KIDNEY CARE TOWN AND COUNTRY"/>
        <s v="DAVITA ALAFAYA DIALYSIS"/>
        <s v="ALVIN DIALYSIS RENAL"/>
        <s v="FRESENIUS KIDNEY CARE CENTRAL PENSACOLA"/>
        <s v="DAVITA PORT ORANGE DAVITA DIALYSIS"/>
        <s v="TARPON SPRINGS DIALYSIS, LLC"/>
        <s v="USRC PALMER RANCH DIALYSIS"/>
        <s v="DAVITA COUNTY LINE DIALYSIS"/>
        <s v="DAVITA HARDEN DIALYSIS"/>
        <s v="ARC DIALYSIS PERRINE"/>
        <s v="DAVITA DEL RIO DIALYSIS"/>
        <s v="DAVITA DIAMOND SPEEDWAY DIALYSIS"/>
        <s v="DAVITA FLEMING ISLAND DIALYSIS"/>
        <s v="FRESENIUS KIDNEY CARE SEBASTIAN"/>
        <s v="DAVITA CALLE OCHO DIALYSIS"/>
        <s v="FRESENIUS MEDICAL CARE NORTH FORT MYERS, LLC"/>
        <s v="FRESENIUS KIDNEY CARE SARASOTA TRAILS"/>
        <s v="USRC SUNNYVALE, LLC"/>
        <s v="KIDNEY CENTER OF TRADITION LLC"/>
        <s v="FRESENIUS KIDNEY CARE EAST VENICE"/>
        <s v="HOME DIALYSIS SERVICES CARROLLWOOD, LLC"/>
        <s v="FRESENIUS KIDNEY CARE CASSELBERRY"/>
        <s v="DAVITA HIGDEN DIALYSIS, LLC"/>
        <s v="USRC WEST GRAND PRAIRIE, LLC"/>
        <s v="FRESENIUS MEDICAL CARE WILLOW BEND, LLC"/>
        <s v="DAVITA ROADRUNNER DIALYSIS"/>
        <s v="DAVITA TITUS LANDING HOME TRAINING"/>
        <s v="USRC CEDAR HILL, LLC"/>
        <s v="FRESENIUS MEDICAL CARE AUGUSTA HOME"/>
        <s v="DIALYSIS CENTER OF MILLEDGEVILLE"/>
        <s v="BIO-MEDICAL APPLICATIONS OF GEORGIA"/>
        <s v="DAVITA SAN BERNARDINO HOME TRAINING"/>
        <s v="FRESENIUS KIDNEY CARE - BARTOW COUNTY"/>
        <s v="SRS-CRESCENT CITY, LLC"/>
        <s v="FMC-HUNTINGTON BEACH"/>
        <s v="DAVITA MONTREAL DIALYSIS"/>
        <s v="DAVITA JESSE JEWELL DIALYSIS"/>
        <s v="DAVITA ROWLETT DIALYSIS"/>
        <s v="LIFEALYSIS KIDNEY CARE, LLC"/>
        <s v="DIALYSPA VII LLC"/>
        <s v="WEST ORANGE ORLANDO DIALYSIS CENTER LLC"/>
        <s v="BIO-MEDICAL APPLICATIONS OF GA, INC"/>
        <s v="FRESENIUS MEDICAL CARE STONECREST"/>
        <s v="DAVITA ROCKBRIDGE DIALYSIS"/>
        <s v="DITMAS PARK DIALYSIS CENTER"/>
        <s v="DCI - NEW VANDERBILT DIALYSIS CENTER"/>
        <s v="USRC FOREST HILLS LLC"/>
        <s v="FAXTON-ST. LUKE'S HEALTHCARE"/>
        <s v="FMC FRESNO, LLC"/>
        <s v="NORTH BAKERSFIELD DIALYSIS"/>
        <s v="SANDERLING DIALYSIS OF RAMONA"/>
        <s v="DAVITA BRASELTON DIALYSIS"/>
        <s v="FRESENIUS KIDNEY CARE COLUMBUS HOME"/>
        <s v="DAVITA SENOIA DIALYSIS"/>
        <s v="DAVITA CAMILLA DIALYSIS"/>
        <s v="USRC LAS CANTERAS, LLC"/>
        <s v="USRC EAST DALLAS, LLC"/>
        <s v="DAVITA BETHESDA DIALYSIS"/>
        <s v="FRESENIUS KIDNEY CARE-EAST FORT WALTON BEACH"/>
        <s v="FRESENIUS KIDNEY CARE-CLERMONT WEST"/>
        <s v="DAVITA TOLLAND DIALYSIS, LLC"/>
        <s v="DAVITA LOWER GREENVILLE DIALYSIS"/>
        <s v="DAVITA ZILLMAR DIALYSIS LLC"/>
        <s v="DAVITA FOREST ACRES DIALYSIS"/>
        <s v="SUNRAYS DIALYSIS"/>
        <s v="ARC DIALYSIS NORTH DADE"/>
        <s v="CARING HEART METRO WEST DIALYSIS LLC"/>
        <s v="ARC DIALYSIS KENDALL"/>
        <s v="FRESENIUS KIDNEY CARE PORT SALERNO"/>
        <s v="KIDNEY CENTER OF WESLEY CHAPEL LLC"/>
        <s v="DAVITA ALBANY DIALYSIS"/>
        <s v="DAVITA TOWN PARK DIALYSIS"/>
        <s v="DSI SNELLVILLE, LLC"/>
        <s v="PURE LIFE RENAL OF PERIMETER"/>
        <s v="USRC MONROE"/>
        <s v="DAVITA CAIRO DIALYSIS"/>
        <s v="DAVITA RED HILLS DIALYSIS"/>
        <s v="DAVITA EAGLES LANDING DIALYSIS"/>
        <s v="FRESENIUS MEDICAL CARE KELLER, LLC"/>
        <s v="USRC HILL COUNTRY, LLC"/>
        <s v="DAVITA RENAL TREATMENT CENTERS OF SOUTHEAST, LP"/>
        <s v="GRAND DIALYSIS SERVICES, LLC"/>
        <s v="OAKLAND DIALYSIS CENTER LLC"/>
        <s v="SUNSHINE DIALYSIS CARE CENTERS"/>
        <s v="DAVITA TRAFALGAR DIALYSIS"/>
        <s v="FRESENIUS KIDNEY CARE UNIVERSITY JACKSONVILLE"/>
        <s v="CONNECTICUT CHILDREN'S MEDICAL CENTER"/>
        <s v="THE DIALYSIS CENTER OF HAMMOND-WHITING LLC"/>
        <s v="USRC EWA BEACH, LLC"/>
        <s v="FRESENIUS KIDNEY CARE WARM SPRINGS DIALYSIS"/>
        <s v="DAVITA TARA BOULEVARD DIALYSIS"/>
        <s v="DAVITA NORTHEAST GEORGIA HOME TRAINING (PD)"/>
        <s v="DIALYSIS CLINIC, INC. - EAST COLUMBUS"/>
        <s v="DIALYSIS CLINIC, INC. - LEESBURG"/>
        <s v="MACON EASTSIDE DIALYSIS CENTER"/>
        <s v="DIALYSIS CLINIC INC.-POINTE NORTH"/>
        <s v="DAVITA LILBURN DIALYSIS"/>
        <s v="DAVITA MACLAND DIALYSIS"/>
        <s v="DIALYSIS CENTER OF FORSYTH, LLC"/>
        <s v="BALDWIN DIALYSIS CENTER"/>
        <s v="PUTNAM DIALYSIS LLC"/>
        <s v="DAVITA WILDWOOD DIALYSIS"/>
        <s v="NCP MCDONOUGH"/>
        <s v="USRC ROYAL CENTRAL, LLC"/>
        <s v="DAVITA GREYLOCK DIALYSIS, LLC"/>
        <s v="DAVITA JUDSON DIALYSIS"/>
      </sharedItems>
    </cacheField>
    <cacheField name="Five Star" numFmtId="0">
      <sharedItems containsString="0" containsBlank="1" containsNumber="1" containsInteger="1" minValue="1" maxValue="5" count="6">
        <n v="3"/>
        <n v="4"/>
        <n v="5"/>
        <m/>
        <n v="2"/>
        <n v="1"/>
      </sharedItems>
    </cacheField>
    <cacheField name="State" numFmtId="0">
      <sharedItems count="56">
        <s v="AL"/>
        <s v="AZ"/>
        <s v="AK"/>
        <s v="AR"/>
        <s v="CA"/>
        <s v="FL"/>
        <s v="CO"/>
        <s v="DE"/>
        <s v="DC"/>
        <s v="CT"/>
        <s v="GA"/>
        <s v="IN"/>
        <s v="IL"/>
        <s v="IA"/>
        <s v="HI"/>
        <s v="ID"/>
        <s v="KS"/>
        <s v="LA"/>
        <s v="MA"/>
        <s v="MD"/>
        <s v="MI"/>
        <s v="ME"/>
        <s v="KY"/>
        <s v="MO"/>
        <s v="MT"/>
        <s v="NE"/>
        <s v="NJ"/>
        <s v="NV"/>
        <s v="NH"/>
        <s v="MN"/>
        <s v="MS"/>
        <s v="NC"/>
        <s v="NY"/>
        <s v="OH"/>
        <s v="NM"/>
        <s v="PA"/>
        <s v="OR"/>
        <s v="OK"/>
        <s v="ND"/>
        <s v="TN"/>
        <s v="PR"/>
        <s v="RI"/>
        <s v="SC"/>
        <s v="WA"/>
        <s v="WV"/>
        <s v="SD"/>
        <s v="TX"/>
        <s v="UT"/>
        <s v="VA"/>
        <s v="VT"/>
        <s v="VI"/>
        <s v="WI"/>
        <s v="WY"/>
        <s v="MP"/>
        <s v="AS"/>
        <s v="GU"/>
      </sharedItems>
    </cacheField>
    <cacheField name="Country" numFmtId="0">
      <sharedItems containsBlank="1"/>
    </cacheField>
    <cacheField name="Profit or Non-Profit" numFmtId="0">
      <sharedItems containsBlank="1" count="3">
        <s v="Profit"/>
        <s v="Non-Profit"/>
        <m/>
      </sharedItems>
    </cacheField>
    <cacheField name="Chain Owned" numFmtId="0">
      <sharedItems count="2">
        <s v="Yes"/>
        <s v="No"/>
      </sharedItems>
    </cacheField>
    <cacheField name="Chain Organization" numFmtId="0">
      <sharedItems containsBlank="1"/>
    </cacheField>
    <cacheField name="# of Dialysis Stations" numFmtId="0">
      <sharedItems containsSemiMixedTypes="0" containsString="0" containsNumber="1" containsInteger="1" minValue="0" maxValue="80"/>
    </cacheField>
    <cacheField name="Patient Transfusion category text" numFmtId="0">
      <sharedItems count="5">
        <s v="As Expected"/>
        <s v="Worse than Expected"/>
        <s v="Not Available"/>
        <s v="Better than Expected"/>
        <s v=" "/>
      </sharedItems>
    </cacheField>
    <cacheField name="Number of patients included in the transfusion summary" numFmtId="0">
      <sharedItems containsBlank="1" containsMixedTypes="1" containsNumber="1" containsInteger="1" minValue="0" maxValue="439"/>
    </cacheField>
    <cacheField name="Number of patients in hypercalcemia summary" numFmtId="0">
      <sharedItems containsString="0" containsBlank="1" containsNumber="1" containsInteger="1" minValue="0" maxValue="820"/>
    </cacheField>
    <cacheField name="Number of patients in Serum phosphorus summary" numFmtId="0">
      <sharedItems containsString="0" containsBlank="1" containsNumber="1" containsInteger="1" minValue="0" maxValue="938"/>
    </cacheField>
    <cacheField name="Patient hospitalization category text" numFmtId="0">
      <sharedItems count="5">
        <s v="As Expected"/>
        <s v="Worse than Expected"/>
        <s v="Not Available"/>
        <s v="Better than Expected"/>
        <s v=" "/>
      </sharedItems>
    </cacheField>
    <cacheField name="Patient Hospital Readmission Category" numFmtId="0">
      <sharedItems/>
    </cacheField>
    <cacheField name="Patient Survival Category Text" numFmtId="0">
      <sharedItems count="5">
        <s v="As Expected"/>
        <s v="Worse than Expected"/>
        <s v="Not Available"/>
        <s v="Better than Expected"/>
        <s v=" "/>
      </sharedItems>
    </cacheField>
    <cacheField name="Number of patients included in hospitalization summary" numFmtId="0">
      <sharedItems containsBlank="1" containsMixedTypes="1" containsNumber="1" containsInteger="1" minValue="0" maxValue="615"/>
    </cacheField>
    <cacheField name="Number of hospitalizations included in hospital readmission summary" numFmtId="0">
      <sharedItems containsBlank="1" containsMixedTypes="1" containsNumber="1" containsInteger="1" minValue="0" maxValue="710"/>
    </cacheField>
    <cacheField name="Number of Patients included in survival summary" numFmtId="0">
      <sharedItems containsString="0" containsBlank="1" containsNumber="1" containsInteger="1" minValue="0" maxValue="2438"/>
    </cacheField>
    <cacheField name="Patient Infection category text" numFmtId="0">
      <sharedItems count="5">
        <s v="Better than Expected"/>
        <s v="As Expected"/>
        <s v="Not Available"/>
        <s v="Worse than Expected"/>
        <s v=" "/>
      </sharedItems>
    </cacheField>
    <cacheField name="Fistula Category Text" numFmtId="0">
      <sharedItems count="5">
        <s v="Worse than Expected"/>
        <s v="As Expected"/>
        <s v="Better than Expected"/>
        <s v="Not Available"/>
        <s v=" "/>
      </sharedItems>
    </cacheField>
    <cacheField name="Number of Patients included in fistula summary" numFmtId="0">
      <sharedItems containsString="0" containsBlank="1" containsNumber="1" containsInteger="1" minValue="0" maxValue="906"/>
    </cacheField>
    <cacheField name="Number of patients in long term catheter summary" numFmtId="0">
      <sharedItems containsString="0" containsBlank="1" containsNumber="1" containsInteger="1" minValue="0" maxValue="906"/>
    </cacheField>
    <cacheField name="Number of patients in nPCR summary" numFmtId="0">
      <sharedItems containsString="0" containsBlank="1" containsNumber="1" containsInteger="1" minValue="0" maxValue="32"/>
    </cacheField>
    <cacheField name="SWR category text" numFmtId="0">
      <sharedItems count="5">
        <s v="Worse than Expected"/>
        <s v="As Expected"/>
        <s v="Not Available"/>
        <s v="Better than Expected"/>
        <s v=" "/>
      </sharedItems>
    </cacheField>
    <cacheField name="PPPW category text" numFmtId="0">
      <sharedItems count="5">
        <s v="As Expected"/>
        <s v="Not Available"/>
        <s v="Worse than Expected"/>
        <s v="Better than Expected"/>
        <s v=" "/>
      </sharedItems>
    </cacheField>
    <cacheField name="Score" numFmtId="0">
      <sharedItems containsMixedTypes="1" containsNumber="1" containsInteger="1" minValue="0" maxValue="100"/>
    </cacheField>
  </cacheFields>
  <extLst>
    <ext xmlns:x14="http://schemas.microsoft.com/office/spreadsheetml/2009/9/main" uri="{725AE2AE-9491-48be-B2B4-4EB974FC3084}">
      <x14:pivotCacheDefinition pivotCacheId="1073266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69">
  <r>
    <x v="0"/>
    <x v="0"/>
    <s v="&lt;11"/>
    <s v="&lt;11"/>
    <n v="27"/>
    <s v="&lt;11"/>
    <n v="22"/>
    <x v="0"/>
    <x v="0"/>
  </r>
  <r>
    <x v="1"/>
    <x v="0"/>
    <n v="85"/>
    <n v="79"/>
    <n v="131"/>
    <n v="132"/>
    <n v="191"/>
    <x v="1"/>
    <x v="1"/>
  </r>
  <r>
    <x v="2"/>
    <x v="0"/>
    <n v="30"/>
    <n v="31"/>
    <n v="56"/>
    <n v="58"/>
    <n v="77"/>
    <x v="2"/>
    <x v="1"/>
  </r>
  <r>
    <x v="3"/>
    <x v="0"/>
    <n v="74"/>
    <n v="80"/>
    <n v="130"/>
    <n v="128"/>
    <n v="167"/>
    <x v="3"/>
    <x v="2"/>
  </r>
  <r>
    <x v="4"/>
    <x v="0"/>
    <n v="43"/>
    <n v="42"/>
    <n v="87"/>
    <n v="84"/>
    <n v="81"/>
    <x v="4"/>
    <x v="3"/>
  </r>
  <r>
    <x v="5"/>
    <x v="0"/>
    <n v="47"/>
    <n v="47"/>
    <n v="64"/>
    <n v="69"/>
    <n v="123"/>
    <x v="5"/>
    <x v="3"/>
  </r>
  <r>
    <x v="6"/>
    <x v="0"/>
    <n v="67"/>
    <n v="63"/>
    <n v="116"/>
    <n v="117"/>
    <n v="150"/>
    <x v="4"/>
    <x v="3"/>
  </r>
  <r>
    <x v="7"/>
    <x v="0"/>
    <n v="39"/>
    <n v="36"/>
    <n v="85"/>
    <n v="84"/>
    <n v="108"/>
    <x v="6"/>
    <x v="1"/>
  </r>
  <r>
    <x v="8"/>
    <x v="0"/>
    <n v="46"/>
    <n v="44"/>
    <n v="75"/>
    <n v="73"/>
    <n v="122"/>
    <x v="7"/>
    <x v="3"/>
  </r>
  <r>
    <x v="9"/>
    <x v="0"/>
    <n v="64"/>
    <n v="59"/>
    <n v="89"/>
    <n v="90"/>
    <n v="100"/>
    <x v="3"/>
    <x v="2"/>
  </r>
  <r>
    <x v="10"/>
    <x v="0"/>
    <n v="54"/>
    <n v="54"/>
    <n v="78"/>
    <n v="75"/>
    <n v="90"/>
    <x v="8"/>
    <x v="3"/>
  </r>
  <r>
    <x v="11"/>
    <x v="0"/>
    <n v="79"/>
    <n v="79"/>
    <n v="128"/>
    <n v="132"/>
    <n v="131"/>
    <x v="9"/>
    <x v="3"/>
  </r>
  <r>
    <x v="12"/>
    <x v="0"/>
    <n v="28"/>
    <n v="26"/>
    <n v="64"/>
    <n v="63"/>
    <n v="60"/>
    <x v="4"/>
    <x v="3"/>
  </r>
  <r>
    <x v="13"/>
    <x v="0"/>
    <n v="68"/>
    <n v="66"/>
    <n v="92"/>
    <n v="92"/>
    <n v="127"/>
    <x v="10"/>
    <x v="2"/>
  </r>
  <r>
    <x v="14"/>
    <x v="0"/>
    <n v="56"/>
    <n v="54"/>
    <n v="86"/>
    <n v="85"/>
    <n v="111"/>
    <x v="11"/>
    <x v="3"/>
  </r>
  <r>
    <x v="15"/>
    <x v="0"/>
    <n v="39"/>
    <n v="36"/>
    <n v="65"/>
    <n v="64"/>
    <n v="96"/>
    <x v="12"/>
    <x v="3"/>
  </r>
  <r>
    <x v="16"/>
    <x v="0"/>
    <n v="82"/>
    <n v="76"/>
    <n v="152"/>
    <n v="152"/>
    <n v="134"/>
    <x v="13"/>
    <x v="3"/>
  </r>
  <r>
    <x v="17"/>
    <x v="0"/>
    <n v="49"/>
    <n v="46"/>
    <n v="70"/>
    <n v="71"/>
    <n v="105"/>
    <x v="14"/>
    <x v="2"/>
  </r>
  <r>
    <x v="18"/>
    <x v="0"/>
    <n v="61"/>
    <n v="58"/>
    <n v="95"/>
    <n v="90"/>
    <n v="128"/>
    <x v="11"/>
    <x v="3"/>
  </r>
  <r>
    <x v="19"/>
    <x v="0"/>
    <n v="62"/>
    <n v="55"/>
    <n v="189"/>
    <n v="192"/>
    <n v="142"/>
    <x v="15"/>
    <x v="0"/>
  </r>
  <r>
    <x v="20"/>
    <x v="0"/>
    <n v="61"/>
    <n v="58"/>
    <n v="86"/>
    <n v="95"/>
    <n v="119"/>
    <x v="16"/>
    <x v="3"/>
  </r>
  <r>
    <x v="21"/>
    <x v="0"/>
    <n v="60"/>
    <n v="57"/>
    <n v="124"/>
    <n v="129"/>
    <n v="161"/>
    <x v="17"/>
    <x v="1"/>
  </r>
  <r>
    <x v="22"/>
    <x v="0"/>
    <n v="47"/>
    <n v="47"/>
    <n v="63"/>
    <n v="62"/>
    <n v="79"/>
    <x v="18"/>
    <x v="3"/>
  </r>
  <r>
    <x v="23"/>
    <x v="0"/>
    <n v="37"/>
    <n v="35"/>
    <n v="61"/>
    <n v="60"/>
    <n v="116"/>
    <x v="19"/>
    <x v="3"/>
  </r>
  <r>
    <x v="24"/>
    <x v="0"/>
    <n v="78"/>
    <n v="75"/>
    <n v="134"/>
    <n v="131"/>
    <n v="134"/>
    <x v="4"/>
    <x v="3"/>
  </r>
  <r>
    <x v="25"/>
    <x v="0"/>
    <n v="55"/>
    <n v="52"/>
    <n v="87"/>
    <n v="92"/>
    <n v="125"/>
    <x v="11"/>
    <x v="3"/>
  </r>
  <r>
    <x v="26"/>
    <x v="0"/>
    <n v="58"/>
    <n v="55"/>
    <n v="92"/>
    <n v="99"/>
    <n v="110"/>
    <x v="16"/>
    <x v="3"/>
  </r>
  <r>
    <x v="27"/>
    <x v="0"/>
    <n v="36"/>
    <n v="34"/>
    <n v="51"/>
    <n v="51"/>
    <n v="59"/>
    <x v="20"/>
    <x v="3"/>
  </r>
  <r>
    <x v="28"/>
    <x v="0"/>
    <n v="27"/>
    <n v="26"/>
    <n v="48"/>
    <n v="47"/>
    <n v="60"/>
    <x v="21"/>
    <x v="1"/>
  </r>
  <r>
    <x v="29"/>
    <x v="0"/>
    <n v="33"/>
    <n v="35"/>
    <n v="70"/>
    <n v="72"/>
    <n v="91"/>
    <x v="16"/>
    <x v="3"/>
  </r>
  <r>
    <x v="30"/>
    <x v="0"/>
    <n v="45"/>
    <n v="43"/>
    <n v="73"/>
    <n v="69"/>
    <n v="124"/>
    <x v="22"/>
    <x v="2"/>
  </r>
  <r>
    <x v="31"/>
    <x v="0"/>
    <n v="41"/>
    <n v="39"/>
    <n v="60"/>
    <n v="62"/>
    <n v="78"/>
    <x v="8"/>
    <x v="3"/>
  </r>
  <r>
    <x v="32"/>
    <x v="0"/>
    <n v="45"/>
    <n v="41"/>
    <n v="102"/>
    <n v="100"/>
    <n v="172"/>
    <x v="23"/>
    <x v="3"/>
  </r>
  <r>
    <x v="33"/>
    <x v="0"/>
    <n v="52"/>
    <n v="52"/>
    <n v="67"/>
    <n v="67"/>
    <n v="67"/>
    <x v="10"/>
    <x v="2"/>
  </r>
  <r>
    <x v="34"/>
    <x v="0"/>
    <n v="51"/>
    <n v="48"/>
    <n v="70"/>
    <n v="71"/>
    <n v="80"/>
    <x v="24"/>
    <x v="3"/>
  </r>
  <r>
    <x v="35"/>
    <x v="0"/>
    <n v="37"/>
    <n v="38"/>
    <n v="49"/>
    <n v="50"/>
    <n v="61"/>
    <x v="25"/>
    <x v="3"/>
  </r>
  <r>
    <x v="36"/>
    <x v="0"/>
    <n v="36"/>
    <n v="33"/>
    <n v="73"/>
    <n v="73"/>
    <n v="107"/>
    <x v="16"/>
    <x v="3"/>
  </r>
  <r>
    <x v="37"/>
    <x v="0"/>
    <n v="54"/>
    <n v="58"/>
    <n v="70"/>
    <n v="70"/>
    <n v="85"/>
    <x v="24"/>
    <x v="3"/>
  </r>
  <r>
    <x v="38"/>
    <x v="0"/>
    <n v="54"/>
    <n v="49"/>
    <n v="69"/>
    <n v="67"/>
    <n v="83"/>
    <x v="26"/>
    <x v="3"/>
  </r>
  <r>
    <x v="39"/>
    <x v="0"/>
    <n v="63"/>
    <n v="61"/>
    <n v="105"/>
    <n v="101"/>
    <n v="134"/>
    <x v="27"/>
    <x v="0"/>
  </r>
  <r>
    <x v="40"/>
    <x v="0"/>
    <n v="42"/>
    <n v="42"/>
    <n v="75"/>
    <n v="74"/>
    <n v="97"/>
    <x v="28"/>
    <x v="3"/>
  </r>
  <r>
    <x v="41"/>
    <x v="0"/>
    <n v="50"/>
    <n v="47"/>
    <n v="94"/>
    <n v="94"/>
    <n v="127"/>
    <x v="29"/>
    <x v="3"/>
  </r>
  <r>
    <x v="42"/>
    <x v="0"/>
    <n v="33"/>
    <n v="32"/>
    <n v="44"/>
    <n v="44"/>
    <n v="54"/>
    <x v="30"/>
    <x v="3"/>
  </r>
  <r>
    <x v="43"/>
    <x v="0"/>
    <n v="23"/>
    <n v="16"/>
    <n v="25"/>
    <n v="25"/>
    <n v="38"/>
    <x v="31"/>
    <x v="2"/>
  </r>
  <r>
    <x v="44"/>
    <x v="0"/>
    <n v="41"/>
    <n v="40"/>
    <n v="51"/>
    <n v="51"/>
    <n v="62"/>
    <x v="32"/>
    <x v="2"/>
  </r>
  <r>
    <x v="45"/>
    <x v="0"/>
    <n v="51"/>
    <n v="46"/>
    <n v="65"/>
    <n v="65"/>
    <n v="85"/>
    <x v="24"/>
    <x v="3"/>
  </r>
  <r>
    <x v="46"/>
    <x v="0"/>
    <n v="62"/>
    <n v="60"/>
    <n v="110"/>
    <n v="112"/>
    <n v="143"/>
    <x v="23"/>
    <x v="3"/>
  </r>
  <r>
    <x v="47"/>
    <x v="0"/>
    <n v="27"/>
    <n v="26"/>
    <n v="43"/>
    <n v="44"/>
    <n v="59"/>
    <x v="14"/>
    <x v="2"/>
  </r>
  <r>
    <x v="48"/>
    <x v="0"/>
    <n v="28"/>
    <n v="26"/>
    <n v="52"/>
    <n v="52"/>
    <n v="64"/>
    <x v="19"/>
    <x v="3"/>
  </r>
  <r>
    <x v="49"/>
    <x v="0"/>
    <n v="90"/>
    <n v="85"/>
    <n v="120"/>
    <n v="124"/>
    <n v="145"/>
    <x v="29"/>
    <x v="3"/>
  </r>
  <r>
    <x v="50"/>
    <x v="0"/>
    <n v="53"/>
    <n v="48"/>
    <n v="95"/>
    <n v="99"/>
    <n v="89"/>
    <x v="33"/>
    <x v="2"/>
  </r>
  <r>
    <x v="51"/>
    <x v="0"/>
    <n v="39"/>
    <n v="36"/>
    <n v="54"/>
    <n v="58"/>
    <n v="86"/>
    <x v="23"/>
    <x v="3"/>
  </r>
  <r>
    <x v="52"/>
    <x v="0"/>
    <n v="18"/>
    <n v="18"/>
    <n v="30"/>
    <n v="30"/>
    <n v="34"/>
    <x v="34"/>
    <x v="3"/>
  </r>
  <r>
    <x v="53"/>
    <x v="0"/>
    <n v="61"/>
    <n v="55"/>
    <n v="84"/>
    <n v="86"/>
    <n v="111"/>
    <x v="9"/>
    <x v="3"/>
  </r>
  <r>
    <x v="54"/>
    <x v="0"/>
    <n v="13"/>
    <n v="13"/>
    <n v="32"/>
    <n v="28"/>
    <n v="65"/>
    <x v="29"/>
    <x v="3"/>
  </r>
  <r>
    <x v="55"/>
    <x v="0"/>
    <n v="37"/>
    <n v="37"/>
    <n v="50"/>
    <n v="51"/>
    <n v="57"/>
    <x v="24"/>
    <x v="3"/>
  </r>
  <r>
    <x v="56"/>
    <x v="0"/>
    <n v="43"/>
    <n v="41"/>
    <n v="57"/>
    <n v="58"/>
    <n v="77"/>
    <x v="29"/>
    <x v="3"/>
  </r>
  <r>
    <x v="57"/>
    <x v="0"/>
    <n v="54"/>
    <n v="52"/>
    <n v="88"/>
    <n v="88"/>
    <n v="144"/>
    <x v="31"/>
    <x v="2"/>
  </r>
  <r>
    <x v="58"/>
    <x v="0"/>
    <n v="26"/>
    <n v="25"/>
    <n v="33"/>
    <n v="32"/>
    <n v="39"/>
    <x v="19"/>
    <x v="3"/>
  </r>
  <r>
    <x v="59"/>
    <x v="0"/>
    <n v="58"/>
    <n v="55"/>
    <n v="76"/>
    <n v="77"/>
    <n v="98"/>
    <x v="21"/>
    <x v="1"/>
  </r>
  <r>
    <x v="60"/>
    <x v="0"/>
    <n v="24"/>
    <n v="21"/>
    <n v="42"/>
    <n v="41"/>
    <n v="55"/>
    <x v="29"/>
    <x v="3"/>
  </r>
  <r>
    <x v="61"/>
    <x v="0"/>
    <n v="27"/>
    <n v="27"/>
    <n v="38"/>
    <n v="37"/>
    <n v="45"/>
    <x v="35"/>
    <x v="3"/>
  </r>
  <r>
    <x v="62"/>
    <x v="0"/>
    <n v="36"/>
    <n v="37"/>
    <n v="61"/>
    <n v="61"/>
    <n v="72"/>
    <x v="21"/>
    <x v="1"/>
  </r>
  <r>
    <x v="63"/>
    <x v="0"/>
    <n v="46"/>
    <n v="55"/>
    <n v="105"/>
    <n v="90"/>
    <n v="95"/>
    <x v="36"/>
    <x v="1"/>
  </r>
  <r>
    <x v="64"/>
    <x v="0"/>
    <n v="34"/>
    <n v="31"/>
    <n v="53"/>
    <n v="52"/>
    <n v="91"/>
    <x v="15"/>
    <x v="0"/>
  </r>
  <r>
    <x v="65"/>
    <x v="0"/>
    <n v="53"/>
    <n v="50"/>
    <n v="91"/>
    <n v="90"/>
    <n v="104"/>
    <x v="22"/>
    <x v="2"/>
  </r>
  <r>
    <x v="66"/>
    <x v="0"/>
    <n v="40"/>
    <n v="40"/>
    <n v="57"/>
    <n v="57"/>
    <n v="73"/>
    <x v="37"/>
    <x v="1"/>
  </r>
  <r>
    <x v="67"/>
    <x v="0"/>
    <n v="43"/>
    <n v="40"/>
    <n v="49"/>
    <n v="50"/>
    <n v="61"/>
    <x v="20"/>
    <x v="3"/>
  </r>
  <r>
    <x v="68"/>
    <x v="0"/>
    <n v="29"/>
    <n v="34"/>
    <n v="53"/>
    <n v="48"/>
    <n v="96"/>
    <x v="3"/>
    <x v="2"/>
  </r>
  <r>
    <x v="69"/>
    <x v="0"/>
    <n v="64"/>
    <n v="59"/>
    <n v="107"/>
    <n v="102"/>
    <n v="130"/>
    <x v="22"/>
    <x v="2"/>
  </r>
  <r>
    <x v="70"/>
    <x v="0"/>
    <n v="41"/>
    <n v="37"/>
    <n v="61"/>
    <n v="62"/>
    <n v="63"/>
    <x v="2"/>
    <x v="1"/>
  </r>
  <r>
    <x v="71"/>
    <x v="0"/>
    <n v="48"/>
    <n v="42"/>
    <n v="96"/>
    <n v="96"/>
    <n v="132"/>
    <x v="22"/>
    <x v="2"/>
  </r>
  <r>
    <x v="72"/>
    <x v="0"/>
    <n v="26"/>
    <n v="24"/>
    <n v="38"/>
    <n v="37"/>
    <n v="43"/>
    <x v="38"/>
    <x v="2"/>
  </r>
  <r>
    <x v="73"/>
    <x v="0"/>
    <n v="40"/>
    <n v="37"/>
    <n v="66"/>
    <n v="64"/>
    <n v="98"/>
    <x v="23"/>
    <x v="3"/>
  </r>
  <r>
    <x v="74"/>
    <x v="0"/>
    <n v="72"/>
    <n v="46"/>
    <n v="81"/>
    <n v="90"/>
    <n v="100"/>
    <x v="6"/>
    <x v="1"/>
  </r>
  <r>
    <x v="75"/>
    <x v="0"/>
    <n v="48"/>
    <n v="43"/>
    <n v="62"/>
    <n v="62"/>
    <n v="107"/>
    <x v="39"/>
    <x v="3"/>
  </r>
  <r>
    <x v="76"/>
    <x v="0"/>
    <n v="42"/>
    <n v="42"/>
    <n v="62"/>
    <n v="62"/>
    <n v="75"/>
    <x v="28"/>
    <x v="3"/>
  </r>
  <r>
    <x v="77"/>
    <x v="0"/>
    <n v="43"/>
    <n v="41"/>
    <n v="64"/>
    <n v="65"/>
    <n v="76"/>
    <x v="40"/>
    <x v="3"/>
  </r>
  <r>
    <x v="78"/>
    <x v="0"/>
    <n v="85"/>
    <n v="78"/>
    <n v="139"/>
    <n v="137"/>
    <n v="180"/>
    <x v="41"/>
    <x v="1"/>
  </r>
  <r>
    <x v="79"/>
    <x v="0"/>
    <n v="28"/>
    <n v="25"/>
    <n v="61"/>
    <n v="62"/>
    <n v="72"/>
    <x v="14"/>
    <x v="2"/>
  </r>
  <r>
    <x v="80"/>
    <x v="0"/>
    <n v="42"/>
    <n v="39"/>
    <n v="52"/>
    <n v="52"/>
    <n v="60"/>
    <x v="35"/>
    <x v="3"/>
  </r>
  <r>
    <x v="81"/>
    <x v="0"/>
    <n v="50"/>
    <n v="46"/>
    <n v="92"/>
    <n v="91"/>
    <n v="158"/>
    <x v="36"/>
    <x v="1"/>
  </r>
  <r>
    <x v="82"/>
    <x v="0"/>
    <n v="36"/>
    <n v="35"/>
    <n v="47"/>
    <n v="47"/>
    <n v="65"/>
    <x v="36"/>
    <x v="1"/>
  </r>
  <r>
    <x v="83"/>
    <x v="0"/>
    <n v="41"/>
    <n v="39"/>
    <n v="94"/>
    <n v="96"/>
    <n v="118"/>
    <x v="10"/>
    <x v="2"/>
  </r>
  <r>
    <x v="84"/>
    <x v="0"/>
    <n v="36"/>
    <n v="36"/>
    <n v="52"/>
    <n v="52"/>
    <n v="69"/>
    <x v="11"/>
    <x v="3"/>
  </r>
  <r>
    <x v="85"/>
    <x v="0"/>
    <n v="23"/>
    <n v="22"/>
    <n v="54"/>
    <n v="54"/>
    <n v="64"/>
    <x v="13"/>
    <x v="3"/>
  </r>
  <r>
    <x v="86"/>
    <x v="0"/>
    <n v="36"/>
    <n v="34"/>
    <n v="55"/>
    <n v="55"/>
    <n v="65"/>
    <x v="42"/>
    <x v="3"/>
  </r>
  <r>
    <x v="87"/>
    <x v="0"/>
    <n v="88"/>
    <n v="79"/>
    <n v="110"/>
    <n v="113"/>
    <n v="143"/>
    <x v="37"/>
    <x v="1"/>
  </r>
  <r>
    <x v="88"/>
    <x v="0"/>
    <n v="34"/>
    <n v="34"/>
    <n v="49"/>
    <n v="49"/>
    <n v="60"/>
    <x v="43"/>
    <x v="3"/>
  </r>
  <r>
    <x v="89"/>
    <x v="0"/>
    <n v="23"/>
    <n v="22"/>
    <n v="39"/>
    <n v="40"/>
    <n v="53"/>
    <x v="34"/>
    <x v="3"/>
  </r>
  <r>
    <x v="90"/>
    <x v="0"/>
    <n v="30"/>
    <n v="27"/>
    <n v="44"/>
    <n v="43"/>
    <n v="82"/>
    <x v="44"/>
    <x v="3"/>
  </r>
  <r>
    <x v="91"/>
    <x v="0"/>
    <n v="57"/>
    <n v="49"/>
    <n v="91"/>
    <n v="92"/>
    <n v="116"/>
    <x v="14"/>
    <x v="2"/>
  </r>
  <r>
    <x v="92"/>
    <x v="0"/>
    <n v="57"/>
    <n v="58"/>
    <n v="73"/>
    <n v="76"/>
    <n v="86"/>
    <x v="28"/>
    <x v="3"/>
  </r>
  <r>
    <x v="93"/>
    <x v="0"/>
    <n v="41"/>
    <n v="37"/>
    <n v="75"/>
    <n v="75"/>
    <n v="94"/>
    <x v="12"/>
    <x v="3"/>
  </r>
  <r>
    <x v="94"/>
    <x v="0"/>
    <n v="51"/>
    <n v="51"/>
    <n v="68"/>
    <n v="70"/>
    <n v="145"/>
    <x v="29"/>
    <x v="3"/>
  </r>
  <r>
    <x v="95"/>
    <x v="0"/>
    <n v="59"/>
    <n v="57"/>
    <n v="85"/>
    <n v="86"/>
    <n v="105"/>
    <x v="45"/>
    <x v="2"/>
  </r>
  <r>
    <x v="96"/>
    <x v="0"/>
    <n v="56"/>
    <n v="56"/>
    <n v="92"/>
    <n v="92"/>
    <n v="121"/>
    <x v="26"/>
    <x v="3"/>
  </r>
  <r>
    <x v="97"/>
    <x v="0"/>
    <n v="38"/>
    <n v="33"/>
    <n v="60"/>
    <n v="60"/>
    <n v="74"/>
    <x v="33"/>
    <x v="2"/>
  </r>
  <r>
    <x v="98"/>
    <x v="0"/>
    <n v="73"/>
    <n v="67"/>
    <n v="93"/>
    <n v="93"/>
    <n v="106"/>
    <x v="25"/>
    <x v="3"/>
  </r>
  <r>
    <x v="99"/>
    <x v="0"/>
    <n v="54"/>
    <n v="49"/>
    <n v="127"/>
    <n v="115"/>
    <n v="104"/>
    <x v="46"/>
    <x v="0"/>
  </r>
  <r>
    <x v="100"/>
    <x v="0"/>
    <s v="&lt;11"/>
    <s v="&lt;11"/>
    <n v="75"/>
    <n v="66"/>
    <s v="&lt;11"/>
    <x v="19"/>
    <x v="3"/>
  </r>
  <r>
    <x v="101"/>
    <x v="0"/>
    <s v="&lt;11"/>
    <s v="&lt;11"/>
    <n v="46"/>
    <n v="45"/>
    <s v="&lt;11"/>
    <x v="1"/>
    <x v="1"/>
  </r>
  <r>
    <x v="102"/>
    <x v="0"/>
    <n v="56"/>
    <n v="50"/>
    <n v="81"/>
    <n v="72"/>
    <n v="107"/>
    <x v="41"/>
    <x v="1"/>
  </r>
  <r>
    <x v="103"/>
    <x v="0"/>
    <n v="28"/>
    <n v="27"/>
    <n v="45"/>
    <n v="44"/>
    <n v="56"/>
    <x v="42"/>
    <x v="3"/>
  </r>
  <r>
    <x v="104"/>
    <x v="0"/>
    <n v="39"/>
    <n v="33"/>
    <n v="63"/>
    <n v="63"/>
    <n v="81"/>
    <x v="30"/>
    <x v="3"/>
  </r>
  <r>
    <x v="105"/>
    <x v="0"/>
    <n v="58"/>
    <n v="54"/>
    <n v="92"/>
    <n v="98"/>
    <n v="113"/>
    <x v="8"/>
    <x v="3"/>
  </r>
  <r>
    <x v="106"/>
    <x v="0"/>
    <n v="51"/>
    <n v="50"/>
    <n v="70"/>
    <n v="69"/>
    <n v="83"/>
    <x v="47"/>
    <x v="3"/>
  </r>
  <r>
    <x v="107"/>
    <x v="0"/>
    <n v="24"/>
    <n v="23"/>
    <n v="37"/>
    <n v="36"/>
    <n v="46"/>
    <x v="48"/>
    <x v="3"/>
  </r>
  <r>
    <x v="108"/>
    <x v="0"/>
    <s v="&lt;11"/>
    <s v="&lt;11"/>
    <n v="11"/>
    <n v="11"/>
    <s v="&lt;11"/>
    <x v="23"/>
    <x v="3"/>
  </r>
  <r>
    <x v="109"/>
    <x v="0"/>
    <n v="17"/>
    <n v="13"/>
    <n v="30"/>
    <n v="29"/>
    <n v="42"/>
    <x v="13"/>
    <x v="3"/>
  </r>
  <r>
    <x v="110"/>
    <x v="0"/>
    <n v="31"/>
    <n v="32"/>
    <n v="39"/>
    <n v="30"/>
    <n v="41"/>
    <x v="29"/>
    <x v="3"/>
  </r>
  <r>
    <x v="111"/>
    <x v="0"/>
    <n v="50"/>
    <n v="47"/>
    <n v="71"/>
    <n v="68"/>
    <n v="154"/>
    <x v="4"/>
    <x v="3"/>
  </r>
  <r>
    <x v="112"/>
    <x v="0"/>
    <n v="15"/>
    <n v="15"/>
    <n v="30"/>
    <n v="27"/>
    <n v="159"/>
    <x v="49"/>
    <x v="3"/>
  </r>
  <r>
    <x v="113"/>
    <x v="0"/>
    <n v="13"/>
    <n v="11"/>
    <n v="20"/>
    <n v="18"/>
    <n v="36"/>
    <x v="12"/>
    <x v="3"/>
  </r>
  <r>
    <x v="114"/>
    <x v="0"/>
    <n v="40"/>
    <n v="39"/>
    <n v="75"/>
    <n v="77"/>
    <n v="96"/>
    <x v="50"/>
    <x v="1"/>
  </r>
  <r>
    <x v="115"/>
    <x v="0"/>
    <n v="32"/>
    <n v="32"/>
    <n v="62"/>
    <n v="65"/>
    <n v="205"/>
    <x v="24"/>
    <x v="3"/>
  </r>
  <r>
    <x v="116"/>
    <x v="0"/>
    <n v="78"/>
    <n v="77"/>
    <n v="112"/>
    <n v="114"/>
    <n v="116"/>
    <x v="1"/>
    <x v="1"/>
  </r>
  <r>
    <x v="117"/>
    <x v="0"/>
    <n v="50"/>
    <n v="49"/>
    <n v="82"/>
    <n v="83"/>
    <n v="93"/>
    <x v="50"/>
    <x v="1"/>
  </r>
  <r>
    <x v="118"/>
    <x v="0"/>
    <n v="37"/>
    <n v="32"/>
    <n v="65"/>
    <n v="65"/>
    <n v="100"/>
    <x v="51"/>
    <x v="3"/>
  </r>
  <r>
    <x v="119"/>
    <x v="0"/>
    <n v="16"/>
    <n v="13"/>
    <n v="37"/>
    <n v="37"/>
    <n v="51"/>
    <x v="22"/>
    <x v="2"/>
  </r>
  <r>
    <x v="120"/>
    <x v="0"/>
    <n v="46"/>
    <n v="43"/>
    <n v="61"/>
    <n v="61"/>
    <n v="92"/>
    <x v="13"/>
    <x v="3"/>
  </r>
  <r>
    <x v="121"/>
    <x v="0"/>
    <n v="18"/>
    <n v="16"/>
    <n v="22"/>
    <n v="22"/>
    <n v="26"/>
    <x v="52"/>
    <x v="3"/>
  </r>
  <r>
    <x v="122"/>
    <x v="0"/>
    <n v="32"/>
    <n v="33"/>
    <n v="48"/>
    <n v="47"/>
    <n v="79"/>
    <x v="11"/>
    <x v="3"/>
  </r>
  <r>
    <x v="123"/>
    <x v="0"/>
    <n v="47"/>
    <n v="45"/>
    <n v="70"/>
    <n v="78"/>
    <n v="113"/>
    <x v="53"/>
    <x v="3"/>
  </r>
  <r>
    <x v="124"/>
    <x v="0"/>
    <n v="26"/>
    <n v="25"/>
    <n v="43"/>
    <n v="37"/>
    <n v="45"/>
    <x v="41"/>
    <x v="1"/>
  </r>
  <r>
    <x v="125"/>
    <x v="0"/>
    <n v="50"/>
    <n v="48"/>
    <n v="90"/>
    <n v="82"/>
    <n v="138"/>
    <x v="24"/>
    <x v="3"/>
  </r>
  <r>
    <x v="126"/>
    <x v="0"/>
    <n v="14"/>
    <n v="14"/>
    <n v="21"/>
    <n v="20"/>
    <n v="27"/>
    <x v="54"/>
    <x v="3"/>
  </r>
  <r>
    <x v="127"/>
    <x v="0"/>
    <n v="23"/>
    <n v="23"/>
    <n v="44"/>
    <n v="42"/>
    <n v="77"/>
    <x v="4"/>
    <x v="3"/>
  </r>
  <r>
    <x v="128"/>
    <x v="0"/>
    <n v="56"/>
    <n v="51"/>
    <n v="106"/>
    <n v="119"/>
    <n v="118"/>
    <x v="55"/>
    <x v="2"/>
  </r>
  <r>
    <x v="129"/>
    <x v="0"/>
    <n v="27"/>
    <n v="22"/>
    <n v="52"/>
    <n v="51"/>
    <n v="55"/>
    <x v="36"/>
    <x v="1"/>
  </r>
  <r>
    <x v="130"/>
    <x v="0"/>
    <n v="24"/>
    <n v="22"/>
    <n v="39"/>
    <n v="37"/>
    <n v="56"/>
    <x v="26"/>
    <x v="3"/>
  </r>
  <r>
    <x v="131"/>
    <x v="0"/>
    <n v="29"/>
    <n v="29"/>
    <n v="61"/>
    <n v="63"/>
    <n v="64"/>
    <x v="21"/>
    <x v="1"/>
  </r>
  <r>
    <x v="132"/>
    <x v="0"/>
    <n v="21"/>
    <n v="20"/>
    <n v="41"/>
    <n v="41"/>
    <n v="51"/>
    <x v="34"/>
    <x v="3"/>
  </r>
  <r>
    <x v="133"/>
    <x v="0"/>
    <n v="24"/>
    <n v="23"/>
    <n v="58"/>
    <n v="50"/>
    <n v="54"/>
    <x v="32"/>
    <x v="2"/>
  </r>
  <r>
    <x v="134"/>
    <x v="0"/>
    <n v="64"/>
    <n v="60"/>
    <n v="113"/>
    <n v="112"/>
    <n v="151"/>
    <x v="33"/>
    <x v="2"/>
  </r>
  <r>
    <x v="130"/>
    <x v="0"/>
    <s v="&lt;11"/>
    <s v="&lt;11"/>
    <n v="18"/>
    <n v="17"/>
    <n v="28"/>
    <x v="20"/>
    <x v="3"/>
  </r>
  <r>
    <x v="135"/>
    <x v="0"/>
    <n v="42"/>
    <n v="39"/>
    <n v="67"/>
    <n v="68"/>
    <n v="78"/>
    <x v="24"/>
    <x v="3"/>
  </r>
  <r>
    <x v="136"/>
    <x v="0"/>
    <n v="14"/>
    <n v="14"/>
    <n v="196"/>
    <n v="227"/>
    <s v="&lt;11"/>
    <x v="6"/>
    <x v="1"/>
  </r>
  <r>
    <x v="130"/>
    <x v="0"/>
    <s v="&lt;11"/>
    <s v="&lt;11"/>
    <n v="17"/>
    <n v="17"/>
    <n v="24"/>
    <x v="14"/>
    <x v="2"/>
  </r>
  <r>
    <x v="137"/>
    <x v="0"/>
    <n v="37"/>
    <n v="34"/>
    <n v="51"/>
    <n v="54"/>
    <n v="71"/>
    <x v="23"/>
    <x v="3"/>
  </r>
  <r>
    <x v="138"/>
    <x v="0"/>
    <n v="28"/>
    <n v="25"/>
    <n v="40"/>
    <n v="48"/>
    <n v="70"/>
    <x v="24"/>
    <x v="3"/>
  </r>
  <r>
    <x v="139"/>
    <x v="0"/>
    <n v="18"/>
    <n v="17"/>
    <n v="26"/>
    <n v="26"/>
    <n v="32"/>
    <x v="24"/>
    <x v="3"/>
  </r>
  <r>
    <x v="140"/>
    <x v="0"/>
    <s v="&lt;11"/>
    <s v="&lt;11"/>
    <n v="34"/>
    <n v="29"/>
    <s v="&lt;11"/>
    <x v="48"/>
    <x v="3"/>
  </r>
  <r>
    <x v="130"/>
    <x v="0"/>
    <n v="31"/>
    <n v="28"/>
    <n v="40"/>
    <n v="38"/>
    <n v="46"/>
    <x v="24"/>
    <x v="3"/>
  </r>
  <r>
    <x v="137"/>
    <x v="0"/>
    <n v="46"/>
    <n v="38"/>
    <n v="81"/>
    <n v="78"/>
    <n v="107"/>
    <x v="23"/>
    <x v="3"/>
  </r>
  <r>
    <x v="141"/>
    <x v="0"/>
    <n v="16"/>
    <n v="13"/>
    <n v="38"/>
    <n v="37"/>
    <n v="33"/>
    <x v="30"/>
    <x v="3"/>
  </r>
  <r>
    <x v="139"/>
    <x v="0"/>
    <n v="16"/>
    <n v="15"/>
    <n v="19"/>
    <n v="18"/>
    <n v="32"/>
    <x v="53"/>
    <x v="3"/>
  </r>
  <r>
    <x v="142"/>
    <x v="0"/>
    <s v="&lt;11"/>
    <s v="&lt;11"/>
    <n v="25"/>
    <n v="30"/>
    <s v="&lt;11"/>
    <x v="51"/>
    <x v="3"/>
  </r>
  <r>
    <x v="143"/>
    <x v="0"/>
    <n v="16"/>
    <n v="16"/>
    <n v="26"/>
    <n v="26"/>
    <n v="30"/>
    <x v="16"/>
    <x v="3"/>
  </r>
  <r>
    <x v="144"/>
    <x v="0"/>
    <n v="62"/>
    <n v="55"/>
    <n v="109"/>
    <n v="107"/>
    <n v="134"/>
    <x v="56"/>
    <x v="0"/>
  </r>
  <r>
    <x v="145"/>
    <x v="0"/>
    <n v="12"/>
    <n v="11"/>
    <n v="171"/>
    <n v="170"/>
    <s v="&lt;11"/>
    <x v="3"/>
    <x v="2"/>
  </r>
  <r>
    <x v="146"/>
    <x v="0"/>
    <n v="17"/>
    <n v="16"/>
    <n v="118"/>
    <n v="133"/>
    <s v="&lt;11"/>
    <x v="13"/>
    <x v="3"/>
  </r>
  <r>
    <x v="147"/>
    <x v="0"/>
    <n v="43"/>
    <n v="38"/>
    <n v="63"/>
    <n v="64"/>
    <n v="99"/>
    <x v="22"/>
    <x v="2"/>
  </r>
  <r>
    <x v="148"/>
    <x v="0"/>
    <s v="&lt;11"/>
    <s v="&lt;11"/>
    <n v="52"/>
    <n v="54"/>
    <s v="&lt;11"/>
    <x v="41"/>
    <x v="1"/>
  </r>
  <r>
    <x v="149"/>
    <x v="0"/>
    <n v="29"/>
    <n v="29"/>
    <n v="37"/>
    <n v="40"/>
    <n v="44"/>
    <x v="5"/>
    <x v="3"/>
  </r>
  <r>
    <x v="141"/>
    <x v="0"/>
    <n v="28"/>
    <n v="29"/>
    <n v="45"/>
    <n v="43"/>
    <n v="84"/>
    <x v="47"/>
    <x v="3"/>
  </r>
  <r>
    <x v="150"/>
    <x v="0"/>
    <n v="17"/>
    <n v="16"/>
    <n v="21"/>
    <n v="20"/>
    <n v="26"/>
    <x v="43"/>
    <x v="3"/>
  </r>
  <r>
    <x v="151"/>
    <x v="0"/>
    <n v="21"/>
    <n v="21"/>
    <n v="47"/>
    <n v="48"/>
    <n v="62"/>
    <x v="3"/>
    <x v="2"/>
  </r>
  <r>
    <x v="141"/>
    <x v="0"/>
    <n v="34"/>
    <n v="34"/>
    <n v="48"/>
    <n v="47"/>
    <n v="62"/>
    <x v="28"/>
    <x v="3"/>
  </r>
  <r>
    <x v="134"/>
    <x v="0"/>
    <n v="31"/>
    <n v="29"/>
    <n v="48"/>
    <n v="49"/>
    <n v="61"/>
    <x v="52"/>
    <x v="3"/>
  </r>
  <r>
    <x v="152"/>
    <x v="0"/>
    <n v="50"/>
    <n v="46"/>
    <n v="77"/>
    <n v="75"/>
    <n v="101"/>
    <x v="4"/>
    <x v="3"/>
  </r>
  <r>
    <x v="137"/>
    <x v="0"/>
    <n v="19"/>
    <n v="16"/>
    <n v="28"/>
    <n v="28"/>
    <n v="29"/>
    <x v="14"/>
    <x v="2"/>
  </r>
  <r>
    <x v="153"/>
    <x v="0"/>
    <n v="24"/>
    <n v="24"/>
    <n v="49"/>
    <n v="49"/>
    <n v="48"/>
    <x v="11"/>
    <x v="3"/>
  </r>
  <r>
    <x v="154"/>
    <x v="0"/>
    <s v="&lt;11"/>
    <s v="&lt;11"/>
    <n v="13"/>
    <n v="12"/>
    <s v="&lt;11"/>
    <x v="49"/>
    <x v="3"/>
  </r>
  <r>
    <x v="155"/>
    <x v="0"/>
    <s v="&lt;11"/>
    <s v="&lt;11"/>
    <n v="45"/>
    <n v="51"/>
    <s v="&lt;11"/>
    <x v="24"/>
    <x v="3"/>
  </r>
  <r>
    <x v="152"/>
    <x v="0"/>
    <n v="17"/>
    <n v="15"/>
    <n v="32"/>
    <n v="30"/>
    <n v="66"/>
    <x v="16"/>
    <x v="3"/>
  </r>
  <r>
    <x v="156"/>
    <x v="0"/>
    <n v="18"/>
    <n v="12"/>
    <n v="32"/>
    <n v="31"/>
    <n v="56"/>
    <x v="21"/>
    <x v="1"/>
  </r>
  <r>
    <x v="157"/>
    <x v="0"/>
    <s v="&lt;11"/>
    <s v="&lt;11"/>
    <s v="&lt;11"/>
    <s v="&lt;11"/>
    <n v="11"/>
    <x v="57"/>
    <x v="3"/>
  </r>
  <r>
    <x v="157"/>
    <x v="0"/>
    <s v="&lt;11"/>
    <s v="&lt;11"/>
    <n v="11"/>
    <s v="&lt;11"/>
    <n v="26"/>
    <x v="35"/>
    <x v="3"/>
  </r>
  <r>
    <x v="157"/>
    <x v="0"/>
    <n v="34"/>
    <n v="34"/>
    <n v="44"/>
    <n v="42"/>
    <n v="76"/>
    <x v="23"/>
    <x v="3"/>
  </r>
  <r>
    <x v="141"/>
    <x v="0"/>
    <n v="26"/>
    <n v="25"/>
    <n v="50"/>
    <n v="22"/>
    <n v="53"/>
    <x v="12"/>
    <x v="3"/>
  </r>
  <r>
    <x v="130"/>
    <x v="0"/>
    <s v="&lt;11"/>
    <s v="&lt;11"/>
    <n v="21"/>
    <n v="19"/>
    <n v="29"/>
    <x v="58"/>
    <x v="3"/>
  </r>
  <r>
    <x v="158"/>
    <x v="0"/>
    <n v="28"/>
    <n v="27"/>
    <n v="32"/>
    <n v="30"/>
    <n v="47"/>
    <x v="23"/>
    <x v="3"/>
  </r>
  <r>
    <x v="134"/>
    <x v="0"/>
    <n v="27"/>
    <n v="25"/>
    <n v="53"/>
    <n v="53"/>
    <n v="60"/>
    <x v="8"/>
    <x v="3"/>
  </r>
  <r>
    <x v="130"/>
    <x v="0"/>
    <n v="14"/>
    <n v="14"/>
    <n v="17"/>
    <n v="17"/>
    <n v="23"/>
    <x v="8"/>
    <x v="3"/>
  </r>
  <r>
    <x v="159"/>
    <x v="0"/>
    <s v="&lt;11"/>
    <s v="&lt;11"/>
    <n v="18"/>
    <n v="14"/>
    <n v="17"/>
    <x v="59"/>
    <x v="4"/>
  </r>
  <r>
    <x v="160"/>
    <x v="0"/>
    <n v="35"/>
    <n v="36"/>
    <n v="46"/>
    <n v="42"/>
    <n v="63"/>
    <x v="8"/>
    <x v="3"/>
  </r>
  <r>
    <x v="161"/>
    <x v="0"/>
    <n v="12"/>
    <n v="12"/>
    <n v="17"/>
    <n v="17"/>
    <n v="33"/>
    <x v="57"/>
    <x v="3"/>
  </r>
  <r>
    <x v="130"/>
    <x v="0"/>
    <n v="27"/>
    <n v="27"/>
    <n v="54"/>
    <n v="50"/>
    <n v="62"/>
    <x v="57"/>
    <x v="3"/>
  </r>
  <r>
    <x v="162"/>
    <x v="0"/>
    <n v="21"/>
    <n v="21"/>
    <n v="33"/>
    <n v="33"/>
    <n v="35"/>
    <x v="39"/>
    <x v="3"/>
  </r>
  <r>
    <x v="163"/>
    <x v="0"/>
    <s v="&lt;11"/>
    <s v="&lt;11"/>
    <s v="&lt;11"/>
    <s v="&lt;11"/>
    <s v="&lt;11"/>
    <x v="57"/>
    <x v="3"/>
  </r>
  <r>
    <x v="164"/>
    <x v="1"/>
    <n v="87"/>
    <n v="88"/>
    <n v="126"/>
    <n v="129"/>
    <n v="206"/>
    <x v="30"/>
    <x v="3"/>
  </r>
  <r>
    <x v="165"/>
    <x v="1"/>
    <n v="40"/>
    <n v="39"/>
    <n v="50"/>
    <n v="51"/>
    <n v="85"/>
    <x v="7"/>
    <x v="3"/>
  </r>
  <r>
    <x v="166"/>
    <x v="1"/>
    <n v="36"/>
    <n v="32"/>
    <n v="55"/>
    <n v="54"/>
    <n v="77"/>
    <x v="35"/>
    <x v="3"/>
  </r>
  <r>
    <x v="167"/>
    <x v="1"/>
    <n v="17"/>
    <n v="17"/>
    <n v="23"/>
    <n v="26"/>
    <n v="47"/>
    <x v="44"/>
    <x v="3"/>
  </r>
  <r>
    <x v="168"/>
    <x v="1"/>
    <n v="100"/>
    <n v="93"/>
    <n v="189"/>
    <n v="191"/>
    <n v="223"/>
    <x v="19"/>
    <x v="3"/>
  </r>
  <r>
    <x v="169"/>
    <x v="1"/>
    <n v="26"/>
    <n v="22"/>
    <n v="43"/>
    <n v="43"/>
    <n v="89"/>
    <x v="60"/>
    <x v="3"/>
  </r>
  <r>
    <x v="170"/>
    <x v="1"/>
    <n v="26"/>
    <n v="24"/>
    <n v="28"/>
    <n v="30"/>
    <n v="54"/>
    <x v="25"/>
    <x v="3"/>
  </r>
  <r>
    <x v="171"/>
    <x v="1"/>
    <n v="81"/>
    <n v="77"/>
    <n v="148"/>
    <n v="148"/>
    <n v="129"/>
    <x v="19"/>
    <x v="3"/>
  </r>
  <r>
    <x v="172"/>
    <x v="1"/>
    <n v="22"/>
    <n v="22"/>
    <n v="31"/>
    <n v="30"/>
    <n v="83"/>
    <x v="23"/>
    <x v="3"/>
  </r>
  <r>
    <x v="173"/>
    <x v="2"/>
    <s v="&lt;11"/>
    <s v="&lt;11"/>
    <n v="42"/>
    <n v="61"/>
    <n v="66"/>
    <x v="19"/>
    <x v="3"/>
  </r>
  <r>
    <x v="174"/>
    <x v="2"/>
    <s v="&lt;11"/>
    <s v="&lt;11"/>
    <n v="39"/>
    <s v="&lt;11"/>
    <n v="31"/>
    <x v="4"/>
    <x v="3"/>
  </r>
  <r>
    <x v="175"/>
    <x v="2"/>
    <n v="108"/>
    <n v="106"/>
    <n v="143"/>
    <n v="149"/>
    <n v="163"/>
    <x v="42"/>
    <x v="3"/>
  </r>
  <r>
    <x v="176"/>
    <x v="2"/>
    <s v="&lt;11"/>
    <s v="&lt;11"/>
    <s v="&lt;11"/>
    <s v="&lt;11"/>
    <s v="&lt;11"/>
    <x v="61"/>
    <x v="4"/>
  </r>
  <r>
    <x v="177"/>
    <x v="2"/>
    <n v="43"/>
    <n v="41"/>
    <n v="133"/>
    <n v="129"/>
    <n v="159"/>
    <x v="4"/>
    <x v="3"/>
  </r>
  <r>
    <x v="178"/>
    <x v="2"/>
    <n v="90"/>
    <n v="84"/>
    <n v="210"/>
    <n v="207"/>
    <n v="256"/>
    <x v="3"/>
    <x v="2"/>
  </r>
  <r>
    <x v="179"/>
    <x v="2"/>
    <n v="121"/>
    <n v="115"/>
    <n v="278"/>
    <n v="271"/>
    <n v="279"/>
    <x v="48"/>
    <x v="3"/>
  </r>
  <r>
    <x v="180"/>
    <x v="2"/>
    <n v="38"/>
    <n v="36"/>
    <n v="96"/>
    <n v="96"/>
    <n v="134"/>
    <x v="28"/>
    <x v="3"/>
  </r>
  <r>
    <x v="181"/>
    <x v="2"/>
    <n v="97"/>
    <n v="91"/>
    <n v="144"/>
    <n v="142"/>
    <n v="133"/>
    <x v="45"/>
    <x v="2"/>
  </r>
  <r>
    <x v="182"/>
    <x v="2"/>
    <n v="35"/>
    <n v="29"/>
    <n v="121"/>
    <n v="123"/>
    <n v="163"/>
    <x v="47"/>
    <x v="3"/>
  </r>
  <r>
    <x v="183"/>
    <x v="2"/>
    <n v="98"/>
    <n v="89"/>
    <n v="180"/>
    <n v="183"/>
    <n v="303"/>
    <x v="3"/>
    <x v="2"/>
  </r>
  <r>
    <x v="184"/>
    <x v="2"/>
    <n v="89"/>
    <n v="87"/>
    <n v="146"/>
    <n v="138"/>
    <n v="157"/>
    <x v="24"/>
    <x v="3"/>
  </r>
  <r>
    <x v="185"/>
    <x v="2"/>
    <n v="26"/>
    <n v="25"/>
    <n v="93"/>
    <n v="78"/>
    <n v="63"/>
    <x v="38"/>
    <x v="2"/>
  </r>
  <r>
    <x v="186"/>
    <x v="2"/>
    <n v="58"/>
    <n v="56"/>
    <n v="115"/>
    <n v="115"/>
    <n v="180"/>
    <x v="33"/>
    <x v="2"/>
  </r>
  <r>
    <x v="187"/>
    <x v="2"/>
    <n v="34"/>
    <n v="32"/>
    <n v="106"/>
    <n v="106"/>
    <n v="152"/>
    <x v="36"/>
    <x v="1"/>
  </r>
  <r>
    <x v="188"/>
    <x v="2"/>
    <n v="112"/>
    <n v="105"/>
    <n v="135"/>
    <n v="132"/>
    <n v="165"/>
    <x v="38"/>
    <x v="2"/>
  </r>
  <r>
    <x v="189"/>
    <x v="2"/>
    <n v="72"/>
    <n v="67"/>
    <n v="126"/>
    <n v="119"/>
    <n v="162"/>
    <x v="2"/>
    <x v="1"/>
  </r>
  <r>
    <x v="190"/>
    <x v="2"/>
    <n v="42"/>
    <n v="35"/>
    <n v="129"/>
    <n v="129"/>
    <n v="161"/>
    <x v="22"/>
    <x v="2"/>
  </r>
  <r>
    <x v="191"/>
    <x v="2"/>
    <n v="46"/>
    <n v="44"/>
    <n v="60"/>
    <n v="62"/>
    <n v="94"/>
    <x v="16"/>
    <x v="3"/>
  </r>
  <r>
    <x v="192"/>
    <x v="2"/>
    <n v="19"/>
    <n v="19"/>
    <n v="32"/>
    <n v="30"/>
    <n v="65"/>
    <x v="4"/>
    <x v="3"/>
  </r>
  <r>
    <x v="193"/>
    <x v="2"/>
    <n v="33"/>
    <n v="30"/>
    <n v="52"/>
    <n v="51"/>
    <n v="180"/>
    <x v="18"/>
    <x v="3"/>
  </r>
  <r>
    <x v="194"/>
    <x v="2"/>
    <n v="38"/>
    <n v="35"/>
    <n v="62"/>
    <n v="61"/>
    <n v="156"/>
    <x v="13"/>
    <x v="3"/>
  </r>
  <r>
    <x v="195"/>
    <x v="2"/>
    <n v="24"/>
    <n v="20"/>
    <n v="57"/>
    <n v="57"/>
    <n v="75"/>
    <x v="29"/>
    <x v="3"/>
  </r>
  <r>
    <x v="196"/>
    <x v="2"/>
    <n v="56"/>
    <n v="54"/>
    <n v="169"/>
    <n v="175"/>
    <n v="174"/>
    <x v="8"/>
    <x v="3"/>
  </r>
  <r>
    <x v="197"/>
    <x v="2"/>
    <n v="51"/>
    <n v="45"/>
    <n v="98"/>
    <n v="104"/>
    <n v="182"/>
    <x v="47"/>
    <x v="3"/>
  </r>
  <r>
    <x v="198"/>
    <x v="2"/>
    <n v="63"/>
    <n v="60"/>
    <n v="81"/>
    <n v="82"/>
    <n v="97"/>
    <x v="60"/>
    <x v="3"/>
  </r>
  <r>
    <x v="199"/>
    <x v="2"/>
    <n v="15"/>
    <n v="14"/>
    <n v="62"/>
    <n v="71"/>
    <s v="&lt;11"/>
    <x v="21"/>
    <x v="1"/>
  </r>
  <r>
    <x v="200"/>
    <x v="2"/>
    <n v="93"/>
    <n v="86"/>
    <n v="120"/>
    <n v="123"/>
    <n v="147"/>
    <x v="38"/>
    <x v="2"/>
  </r>
  <r>
    <x v="201"/>
    <x v="2"/>
    <n v="46"/>
    <n v="44"/>
    <n v="140"/>
    <n v="147"/>
    <n v="178"/>
    <x v="10"/>
    <x v="2"/>
  </r>
  <r>
    <x v="202"/>
    <x v="2"/>
    <n v="31"/>
    <n v="31"/>
    <n v="75"/>
    <n v="80"/>
    <n v="115"/>
    <x v="7"/>
    <x v="3"/>
  </r>
  <r>
    <x v="203"/>
    <x v="2"/>
    <n v="44"/>
    <n v="33"/>
    <n v="73"/>
    <n v="65"/>
    <n v="93"/>
    <x v="62"/>
    <x v="0"/>
  </r>
  <r>
    <x v="204"/>
    <x v="2"/>
    <n v="54"/>
    <n v="49"/>
    <n v="163"/>
    <n v="167"/>
    <n v="245"/>
    <x v="45"/>
    <x v="2"/>
  </r>
  <r>
    <x v="205"/>
    <x v="2"/>
    <n v="39"/>
    <n v="40"/>
    <n v="125"/>
    <n v="123"/>
    <n v="193"/>
    <x v="12"/>
    <x v="3"/>
  </r>
  <r>
    <x v="206"/>
    <x v="2"/>
    <n v="38"/>
    <n v="35"/>
    <n v="93"/>
    <n v="93"/>
    <n v="119"/>
    <x v="28"/>
    <x v="3"/>
  </r>
  <r>
    <x v="207"/>
    <x v="2"/>
    <n v="66"/>
    <n v="63"/>
    <n v="101"/>
    <n v="103"/>
    <n v="168"/>
    <x v="9"/>
    <x v="3"/>
  </r>
  <r>
    <x v="208"/>
    <x v="2"/>
    <n v="49"/>
    <n v="46"/>
    <n v="147"/>
    <n v="148"/>
    <n v="185"/>
    <x v="37"/>
    <x v="1"/>
  </r>
  <r>
    <x v="209"/>
    <x v="2"/>
    <n v="23"/>
    <n v="21"/>
    <n v="40"/>
    <n v="41"/>
    <n v="75"/>
    <x v="14"/>
    <x v="2"/>
  </r>
  <r>
    <x v="210"/>
    <x v="2"/>
    <n v="29"/>
    <n v="28"/>
    <n v="56"/>
    <n v="58"/>
    <n v="87"/>
    <x v="29"/>
    <x v="3"/>
  </r>
  <r>
    <x v="211"/>
    <x v="2"/>
    <n v="51"/>
    <n v="45"/>
    <n v="89"/>
    <n v="96"/>
    <n v="118"/>
    <x v="4"/>
    <x v="3"/>
  </r>
  <r>
    <x v="212"/>
    <x v="2"/>
    <n v="55"/>
    <n v="51"/>
    <n v="165"/>
    <n v="183"/>
    <n v="165"/>
    <x v="55"/>
    <x v="2"/>
  </r>
  <r>
    <x v="213"/>
    <x v="2"/>
    <n v="20"/>
    <n v="18"/>
    <n v="35"/>
    <n v="35"/>
    <n v="47"/>
    <x v="23"/>
    <x v="3"/>
  </r>
  <r>
    <x v="214"/>
    <x v="2"/>
    <n v="21"/>
    <n v="19"/>
    <n v="42"/>
    <n v="43"/>
    <n v="65"/>
    <x v="12"/>
    <x v="3"/>
  </r>
  <r>
    <x v="215"/>
    <x v="2"/>
    <n v="35"/>
    <n v="32"/>
    <n v="83"/>
    <n v="80"/>
    <n v="142"/>
    <x v="4"/>
    <x v="3"/>
  </r>
  <r>
    <x v="216"/>
    <x v="2"/>
    <n v="94"/>
    <n v="89"/>
    <n v="139"/>
    <n v="135"/>
    <n v="183"/>
    <x v="16"/>
    <x v="3"/>
  </r>
  <r>
    <x v="217"/>
    <x v="2"/>
    <n v="42"/>
    <n v="43"/>
    <n v="96"/>
    <n v="94"/>
    <n v="120"/>
    <x v="28"/>
    <x v="3"/>
  </r>
  <r>
    <x v="218"/>
    <x v="2"/>
    <n v="133"/>
    <n v="124"/>
    <n v="181"/>
    <n v="187"/>
    <n v="349"/>
    <x v="22"/>
    <x v="2"/>
  </r>
  <r>
    <x v="219"/>
    <x v="2"/>
    <n v="49"/>
    <n v="44"/>
    <n v="64"/>
    <n v="61"/>
    <n v="80"/>
    <x v="23"/>
    <x v="3"/>
  </r>
  <r>
    <x v="220"/>
    <x v="2"/>
    <n v="88"/>
    <n v="82"/>
    <n v="186"/>
    <n v="196"/>
    <n v="205"/>
    <x v="11"/>
    <x v="3"/>
  </r>
  <r>
    <x v="221"/>
    <x v="2"/>
    <n v="35"/>
    <n v="35"/>
    <n v="73"/>
    <n v="70"/>
    <n v="131"/>
    <x v="24"/>
    <x v="3"/>
  </r>
  <r>
    <x v="222"/>
    <x v="2"/>
    <n v="38"/>
    <n v="35"/>
    <n v="78"/>
    <n v="79"/>
    <n v="124"/>
    <x v="48"/>
    <x v="3"/>
  </r>
  <r>
    <x v="223"/>
    <x v="2"/>
    <n v="61"/>
    <n v="58"/>
    <n v="165"/>
    <n v="172"/>
    <n v="215"/>
    <x v="50"/>
    <x v="1"/>
  </r>
  <r>
    <x v="224"/>
    <x v="2"/>
    <n v="36"/>
    <n v="33"/>
    <n v="74"/>
    <n v="78"/>
    <n v="111"/>
    <x v="24"/>
    <x v="3"/>
  </r>
  <r>
    <x v="225"/>
    <x v="2"/>
    <n v="34"/>
    <n v="31"/>
    <n v="89"/>
    <n v="93"/>
    <n v="145"/>
    <x v="10"/>
    <x v="2"/>
  </r>
  <r>
    <x v="226"/>
    <x v="2"/>
    <n v="78"/>
    <n v="71"/>
    <n v="139"/>
    <n v="151"/>
    <n v="393"/>
    <x v="21"/>
    <x v="1"/>
  </r>
  <r>
    <x v="227"/>
    <x v="2"/>
    <n v="68"/>
    <n v="63"/>
    <n v="109"/>
    <n v="101"/>
    <n v="175"/>
    <x v="32"/>
    <x v="2"/>
  </r>
  <r>
    <x v="228"/>
    <x v="2"/>
    <n v="34"/>
    <n v="31"/>
    <n v="49"/>
    <n v="48"/>
    <n v="75"/>
    <x v="5"/>
    <x v="3"/>
  </r>
  <r>
    <x v="229"/>
    <x v="2"/>
    <n v="70"/>
    <n v="68"/>
    <n v="117"/>
    <n v="116"/>
    <n v="117"/>
    <x v="52"/>
    <x v="3"/>
  </r>
  <r>
    <x v="230"/>
    <x v="2"/>
    <n v="61"/>
    <n v="53"/>
    <n v="126"/>
    <n v="138"/>
    <n v="175"/>
    <x v="37"/>
    <x v="1"/>
  </r>
  <r>
    <x v="231"/>
    <x v="2"/>
    <n v="61"/>
    <n v="54"/>
    <n v="103"/>
    <n v="104"/>
    <n v="185"/>
    <x v="13"/>
    <x v="3"/>
  </r>
  <r>
    <x v="232"/>
    <x v="2"/>
    <n v="63"/>
    <n v="61"/>
    <n v="82"/>
    <n v="85"/>
    <n v="122"/>
    <x v="19"/>
    <x v="3"/>
  </r>
  <r>
    <x v="233"/>
    <x v="2"/>
    <n v="37"/>
    <n v="33"/>
    <n v="83"/>
    <n v="84"/>
    <n v="114"/>
    <x v="38"/>
    <x v="2"/>
  </r>
  <r>
    <x v="234"/>
    <x v="2"/>
    <n v="53"/>
    <n v="51"/>
    <n v="77"/>
    <n v="80"/>
    <n v="111"/>
    <x v="8"/>
    <x v="3"/>
  </r>
  <r>
    <x v="235"/>
    <x v="2"/>
    <n v="37"/>
    <n v="39"/>
    <n v="78"/>
    <n v="70"/>
    <n v="107"/>
    <x v="1"/>
    <x v="1"/>
  </r>
  <r>
    <x v="236"/>
    <x v="2"/>
    <n v="45"/>
    <n v="43"/>
    <n v="103"/>
    <n v="108"/>
    <n v="185"/>
    <x v="8"/>
    <x v="3"/>
  </r>
  <r>
    <x v="237"/>
    <x v="2"/>
    <n v="39"/>
    <n v="36"/>
    <n v="97"/>
    <n v="97"/>
    <n v="162"/>
    <x v="53"/>
    <x v="3"/>
  </r>
  <r>
    <x v="238"/>
    <x v="2"/>
    <n v="29"/>
    <n v="27"/>
    <n v="45"/>
    <n v="42"/>
    <n v="37"/>
    <x v="16"/>
    <x v="3"/>
  </r>
  <r>
    <x v="239"/>
    <x v="2"/>
    <n v="34"/>
    <n v="32"/>
    <n v="62"/>
    <n v="60"/>
    <n v="136"/>
    <x v="23"/>
    <x v="3"/>
  </r>
  <r>
    <x v="240"/>
    <x v="2"/>
    <n v="55"/>
    <n v="55"/>
    <n v="90"/>
    <n v="94"/>
    <n v="104"/>
    <x v="28"/>
    <x v="3"/>
  </r>
  <r>
    <x v="241"/>
    <x v="2"/>
    <n v="45"/>
    <n v="41"/>
    <n v="75"/>
    <n v="76"/>
    <n v="143"/>
    <x v="39"/>
    <x v="3"/>
  </r>
  <r>
    <x v="242"/>
    <x v="2"/>
    <n v="54"/>
    <n v="52"/>
    <n v="74"/>
    <n v="72"/>
    <n v="94"/>
    <x v="8"/>
    <x v="3"/>
  </r>
  <r>
    <x v="243"/>
    <x v="2"/>
    <n v="17"/>
    <n v="15"/>
    <n v="36"/>
    <n v="35"/>
    <n v="40"/>
    <x v="16"/>
    <x v="3"/>
  </r>
  <r>
    <x v="244"/>
    <x v="2"/>
    <n v="35"/>
    <n v="35"/>
    <n v="80"/>
    <n v="57"/>
    <n v="140"/>
    <x v="31"/>
    <x v="2"/>
  </r>
  <r>
    <x v="245"/>
    <x v="2"/>
    <n v="66"/>
    <n v="69"/>
    <n v="128"/>
    <n v="124"/>
    <n v="190"/>
    <x v="18"/>
    <x v="3"/>
  </r>
  <r>
    <x v="246"/>
    <x v="2"/>
    <n v="100"/>
    <n v="86"/>
    <n v="272"/>
    <n v="245"/>
    <n v="241"/>
    <x v="37"/>
    <x v="1"/>
  </r>
  <r>
    <x v="247"/>
    <x v="2"/>
    <n v="78"/>
    <n v="69"/>
    <n v="122"/>
    <n v="120"/>
    <n v="160"/>
    <x v="30"/>
    <x v="3"/>
  </r>
  <r>
    <x v="248"/>
    <x v="2"/>
    <n v="61"/>
    <n v="55"/>
    <n v="148"/>
    <n v="150"/>
    <n v="186"/>
    <x v="42"/>
    <x v="3"/>
  </r>
  <r>
    <x v="249"/>
    <x v="2"/>
    <n v="35"/>
    <n v="33"/>
    <n v="77"/>
    <n v="80"/>
    <n v="101"/>
    <x v="19"/>
    <x v="3"/>
  </r>
  <r>
    <x v="250"/>
    <x v="2"/>
    <n v="101"/>
    <n v="88"/>
    <n v="320"/>
    <n v="328"/>
    <n v="248"/>
    <x v="12"/>
    <x v="3"/>
  </r>
  <r>
    <x v="251"/>
    <x v="2"/>
    <n v="52"/>
    <n v="50"/>
    <n v="96"/>
    <n v="95"/>
    <n v="137"/>
    <x v="47"/>
    <x v="3"/>
  </r>
  <r>
    <x v="252"/>
    <x v="2"/>
    <n v="77"/>
    <n v="72"/>
    <n v="150"/>
    <n v="148"/>
    <n v="207"/>
    <x v="48"/>
    <x v="3"/>
  </r>
  <r>
    <x v="253"/>
    <x v="2"/>
    <n v="81"/>
    <n v="77"/>
    <n v="239"/>
    <n v="234"/>
    <n v="200"/>
    <x v="4"/>
    <x v="3"/>
  </r>
  <r>
    <x v="254"/>
    <x v="2"/>
    <n v="63"/>
    <n v="59"/>
    <n v="129"/>
    <n v="128"/>
    <n v="165"/>
    <x v="23"/>
    <x v="3"/>
  </r>
  <r>
    <x v="255"/>
    <x v="2"/>
    <n v="20"/>
    <n v="19"/>
    <n v="48"/>
    <n v="55"/>
    <n v="63"/>
    <x v="4"/>
    <x v="3"/>
  </r>
  <r>
    <x v="256"/>
    <x v="2"/>
    <n v="29"/>
    <n v="27"/>
    <n v="44"/>
    <n v="45"/>
    <n v="79"/>
    <x v="24"/>
    <x v="3"/>
  </r>
  <r>
    <x v="257"/>
    <x v="2"/>
    <n v="34"/>
    <n v="30"/>
    <n v="54"/>
    <n v="54"/>
    <n v="79"/>
    <x v="22"/>
    <x v="2"/>
  </r>
  <r>
    <x v="258"/>
    <x v="2"/>
    <n v="38"/>
    <n v="35"/>
    <n v="94"/>
    <n v="94"/>
    <n v="134"/>
    <x v="55"/>
    <x v="2"/>
  </r>
  <r>
    <x v="259"/>
    <x v="2"/>
    <n v="48"/>
    <n v="42"/>
    <n v="98"/>
    <n v="90"/>
    <n v="154"/>
    <x v="29"/>
    <x v="3"/>
  </r>
  <r>
    <x v="260"/>
    <x v="2"/>
    <n v="68"/>
    <n v="65"/>
    <n v="135"/>
    <n v="130"/>
    <n v="229"/>
    <x v="4"/>
    <x v="3"/>
  </r>
  <r>
    <x v="261"/>
    <x v="2"/>
    <s v="&lt;11"/>
    <s v="&lt;11"/>
    <n v="52"/>
    <n v="48"/>
    <s v="&lt;11"/>
    <x v="18"/>
    <x v="3"/>
  </r>
  <r>
    <x v="262"/>
    <x v="2"/>
    <n v="75"/>
    <n v="64"/>
    <n v="115"/>
    <n v="110"/>
    <n v="174"/>
    <x v="38"/>
    <x v="2"/>
  </r>
  <r>
    <x v="263"/>
    <x v="2"/>
    <n v="79"/>
    <n v="74"/>
    <n v="188"/>
    <n v="207"/>
    <n v="232"/>
    <x v="23"/>
    <x v="3"/>
  </r>
  <r>
    <x v="264"/>
    <x v="2"/>
    <n v="50"/>
    <n v="47"/>
    <n v="104"/>
    <n v="96"/>
    <n v="167"/>
    <x v="2"/>
    <x v="1"/>
  </r>
  <r>
    <x v="265"/>
    <x v="2"/>
    <n v="64"/>
    <n v="54"/>
    <n v="142"/>
    <n v="138"/>
    <n v="200"/>
    <x v="53"/>
    <x v="3"/>
  </r>
  <r>
    <x v="266"/>
    <x v="2"/>
    <n v="60"/>
    <n v="56"/>
    <n v="133"/>
    <n v="135"/>
    <n v="155"/>
    <x v="4"/>
    <x v="3"/>
  </r>
  <r>
    <x v="267"/>
    <x v="2"/>
    <n v="38"/>
    <n v="35"/>
    <n v="122"/>
    <n v="122"/>
    <n v="120"/>
    <x v="18"/>
    <x v="3"/>
  </r>
  <r>
    <x v="268"/>
    <x v="2"/>
    <n v="100"/>
    <n v="91"/>
    <n v="163"/>
    <n v="178"/>
    <n v="253"/>
    <x v="45"/>
    <x v="2"/>
  </r>
  <r>
    <x v="269"/>
    <x v="2"/>
    <n v="52"/>
    <n v="50"/>
    <n v="106"/>
    <n v="104"/>
    <n v="151"/>
    <x v="48"/>
    <x v="3"/>
  </r>
  <r>
    <x v="270"/>
    <x v="2"/>
    <n v="75"/>
    <n v="70"/>
    <n v="152"/>
    <n v="146"/>
    <n v="210"/>
    <x v="48"/>
    <x v="3"/>
  </r>
  <r>
    <x v="271"/>
    <x v="2"/>
    <n v="44"/>
    <n v="40"/>
    <n v="78"/>
    <n v="72"/>
    <n v="120"/>
    <x v="26"/>
    <x v="3"/>
  </r>
  <r>
    <x v="272"/>
    <x v="2"/>
    <n v="26"/>
    <n v="25"/>
    <n v="42"/>
    <n v="40"/>
    <n v="52"/>
    <x v="9"/>
    <x v="3"/>
  </r>
  <r>
    <x v="273"/>
    <x v="2"/>
    <n v="40"/>
    <n v="38"/>
    <n v="70"/>
    <n v="70"/>
    <n v="108"/>
    <x v="18"/>
    <x v="3"/>
  </r>
  <r>
    <x v="274"/>
    <x v="2"/>
    <n v="64"/>
    <n v="59"/>
    <n v="164"/>
    <n v="161"/>
    <n v="191"/>
    <x v="36"/>
    <x v="1"/>
  </r>
  <r>
    <x v="275"/>
    <x v="2"/>
    <n v="41"/>
    <n v="37"/>
    <n v="128"/>
    <n v="133"/>
    <n v="114"/>
    <x v="55"/>
    <x v="2"/>
  </r>
  <r>
    <x v="276"/>
    <x v="2"/>
    <n v="29"/>
    <n v="27"/>
    <n v="55"/>
    <n v="55"/>
    <n v="91"/>
    <x v="5"/>
    <x v="3"/>
  </r>
  <r>
    <x v="277"/>
    <x v="2"/>
    <s v="&lt;11"/>
    <s v="&lt;11"/>
    <n v="22"/>
    <n v="22"/>
    <n v="25"/>
    <x v="51"/>
    <x v="3"/>
  </r>
  <r>
    <x v="278"/>
    <x v="2"/>
    <n v="46"/>
    <n v="38"/>
    <n v="234"/>
    <n v="226"/>
    <n v="119"/>
    <x v="45"/>
    <x v="2"/>
  </r>
  <r>
    <x v="279"/>
    <x v="2"/>
    <n v="44"/>
    <n v="42"/>
    <n v="95"/>
    <n v="95"/>
    <n v="97"/>
    <x v="32"/>
    <x v="2"/>
  </r>
  <r>
    <x v="280"/>
    <x v="2"/>
    <n v="59"/>
    <n v="47"/>
    <n v="109"/>
    <n v="102"/>
    <n v="163"/>
    <x v="55"/>
    <x v="2"/>
  </r>
  <r>
    <x v="281"/>
    <x v="2"/>
    <n v="39"/>
    <n v="40"/>
    <n v="74"/>
    <n v="25"/>
    <n v="209"/>
    <x v="21"/>
    <x v="1"/>
  </r>
  <r>
    <x v="282"/>
    <x v="2"/>
    <s v="&lt;11"/>
    <s v="&lt;11"/>
    <n v="67"/>
    <n v="63"/>
    <s v="&lt;11"/>
    <x v="9"/>
    <x v="3"/>
  </r>
  <r>
    <x v="283"/>
    <x v="2"/>
    <n v="52"/>
    <n v="46"/>
    <n v="121"/>
    <n v="125"/>
    <n v="195"/>
    <x v="30"/>
    <x v="3"/>
  </r>
  <r>
    <x v="284"/>
    <x v="2"/>
    <n v="49"/>
    <n v="46"/>
    <n v="119"/>
    <n v="114"/>
    <n v="110"/>
    <x v="30"/>
    <x v="3"/>
  </r>
  <r>
    <x v="285"/>
    <x v="2"/>
    <n v="15"/>
    <n v="15"/>
    <n v="37"/>
    <n v="33"/>
    <n v="51"/>
    <x v="19"/>
    <x v="3"/>
  </r>
  <r>
    <x v="286"/>
    <x v="2"/>
    <n v="45"/>
    <n v="43"/>
    <n v="95"/>
    <n v="90"/>
    <n v="157"/>
    <x v="38"/>
    <x v="2"/>
  </r>
  <r>
    <x v="287"/>
    <x v="2"/>
    <n v="30"/>
    <n v="15"/>
    <n v="51"/>
    <n v="49"/>
    <n v="81"/>
    <x v="63"/>
    <x v="3"/>
  </r>
  <r>
    <x v="288"/>
    <x v="2"/>
    <n v="23"/>
    <n v="23"/>
    <n v="40"/>
    <n v="38"/>
    <n v="103"/>
    <x v="50"/>
    <x v="1"/>
  </r>
  <r>
    <x v="289"/>
    <x v="2"/>
    <s v="&lt;11"/>
    <s v="&lt;11"/>
    <n v="15"/>
    <s v="&lt;11"/>
    <s v="&lt;11"/>
    <x v="31"/>
    <x v="2"/>
  </r>
  <r>
    <x v="290"/>
    <x v="2"/>
    <n v="13"/>
    <n v="12"/>
    <n v="39"/>
    <n v="32"/>
    <n v="94"/>
    <x v="12"/>
    <x v="3"/>
  </r>
  <r>
    <x v="291"/>
    <x v="2"/>
    <s v="&lt;11"/>
    <s v="&lt;11"/>
    <n v="13"/>
    <n v="11"/>
    <n v="47"/>
    <x v="36"/>
    <x v="1"/>
  </r>
  <r>
    <x v="292"/>
    <x v="2"/>
    <s v="&lt;11"/>
    <s v="&lt;11"/>
    <n v="14"/>
    <s v="&lt;11"/>
    <n v="25"/>
    <x v="57"/>
    <x v="3"/>
  </r>
  <r>
    <x v="293"/>
    <x v="2"/>
    <n v="64"/>
    <n v="63"/>
    <n v="83"/>
    <n v="84"/>
    <n v="96"/>
    <x v="5"/>
    <x v="3"/>
  </r>
  <r>
    <x v="294"/>
    <x v="2"/>
    <s v="&lt;11"/>
    <s v="&lt;11"/>
    <n v="42"/>
    <n v="43"/>
    <n v="47"/>
    <x v="34"/>
    <x v="3"/>
  </r>
  <r>
    <x v="295"/>
    <x v="3"/>
    <n v="65"/>
    <n v="62"/>
    <n v="149"/>
    <n v="159"/>
    <n v="208"/>
    <x v="28"/>
    <x v="3"/>
  </r>
  <r>
    <x v="296"/>
    <x v="3"/>
    <s v="&lt;11"/>
    <s v="&lt;11"/>
    <n v="30"/>
    <s v="&lt;11"/>
    <s v="&lt;11"/>
    <x v="42"/>
    <x v="3"/>
  </r>
  <r>
    <x v="297"/>
    <x v="3"/>
    <n v="225"/>
    <n v="199"/>
    <n v="410"/>
    <n v="407"/>
    <n v="400"/>
    <x v="55"/>
    <x v="2"/>
  </r>
  <r>
    <x v="298"/>
    <x v="3"/>
    <n v="33"/>
    <n v="33"/>
    <n v="44"/>
    <n v="45"/>
    <n v="75"/>
    <x v="50"/>
    <x v="1"/>
  </r>
  <r>
    <x v="299"/>
    <x v="3"/>
    <n v="76"/>
    <n v="66"/>
    <n v="120"/>
    <n v="117"/>
    <n v="162"/>
    <x v="23"/>
    <x v="3"/>
  </r>
  <r>
    <x v="300"/>
    <x v="3"/>
    <n v="52"/>
    <n v="48"/>
    <n v="76"/>
    <n v="76"/>
    <n v="94"/>
    <x v="13"/>
    <x v="3"/>
  </r>
  <r>
    <x v="301"/>
    <x v="3"/>
    <n v="55"/>
    <n v="50"/>
    <n v="72"/>
    <n v="74"/>
    <n v="87"/>
    <x v="23"/>
    <x v="3"/>
  </r>
  <r>
    <x v="302"/>
    <x v="3"/>
    <n v="76"/>
    <n v="71"/>
    <n v="203"/>
    <n v="197"/>
    <n v="151"/>
    <x v="22"/>
    <x v="2"/>
  </r>
  <r>
    <x v="303"/>
    <x v="3"/>
    <n v="80"/>
    <n v="74"/>
    <n v="166"/>
    <n v="161"/>
    <n v="129"/>
    <x v="24"/>
    <x v="3"/>
  </r>
  <r>
    <x v="304"/>
    <x v="3"/>
    <s v="&lt;11"/>
    <s v="&lt;11"/>
    <s v="&lt;11"/>
    <s v="&lt;11"/>
    <n v="13"/>
    <x v="44"/>
    <x v="3"/>
  </r>
  <r>
    <x v="305"/>
    <x v="3"/>
    <n v="103"/>
    <n v="90"/>
    <n v="200"/>
    <n v="188"/>
    <n v="185"/>
    <x v="2"/>
    <x v="1"/>
  </r>
  <r>
    <x v="306"/>
    <x v="3"/>
    <n v="25"/>
    <n v="17"/>
    <n v="29"/>
    <n v="32"/>
    <n v="50"/>
    <x v="33"/>
    <x v="2"/>
  </r>
  <r>
    <x v="307"/>
    <x v="3"/>
    <n v="104"/>
    <n v="90"/>
    <n v="220"/>
    <n v="219"/>
    <n v="177"/>
    <x v="10"/>
    <x v="2"/>
  </r>
  <r>
    <x v="308"/>
    <x v="3"/>
    <n v="58"/>
    <n v="51"/>
    <n v="86"/>
    <n v="84"/>
    <n v="112"/>
    <x v="45"/>
    <x v="2"/>
  </r>
  <r>
    <x v="309"/>
    <x v="3"/>
    <n v="32"/>
    <n v="30"/>
    <n v="39"/>
    <n v="45"/>
    <n v="63"/>
    <x v="4"/>
    <x v="3"/>
  </r>
  <r>
    <x v="310"/>
    <x v="3"/>
    <n v="71"/>
    <n v="69"/>
    <n v="113"/>
    <n v="113"/>
    <n v="126"/>
    <x v="32"/>
    <x v="2"/>
  </r>
  <r>
    <x v="311"/>
    <x v="3"/>
    <n v="108"/>
    <n v="99"/>
    <n v="153"/>
    <n v="167"/>
    <n v="227"/>
    <x v="14"/>
    <x v="2"/>
  </r>
  <r>
    <x v="312"/>
    <x v="3"/>
    <n v="90"/>
    <n v="85"/>
    <n v="139"/>
    <n v="141"/>
    <n v="175"/>
    <x v="13"/>
    <x v="3"/>
  </r>
  <r>
    <x v="313"/>
    <x v="3"/>
    <n v="81"/>
    <n v="74"/>
    <n v="92"/>
    <n v="96"/>
    <n v="110"/>
    <x v="14"/>
    <x v="2"/>
  </r>
  <r>
    <x v="314"/>
    <x v="3"/>
    <n v="37"/>
    <n v="36"/>
    <n v="54"/>
    <n v="54"/>
    <n v="76"/>
    <x v="45"/>
    <x v="2"/>
  </r>
  <r>
    <x v="315"/>
    <x v="3"/>
    <n v="38"/>
    <n v="36"/>
    <n v="53"/>
    <n v="53"/>
    <n v="69"/>
    <x v="4"/>
    <x v="3"/>
  </r>
  <r>
    <x v="316"/>
    <x v="3"/>
    <n v="113"/>
    <n v="105"/>
    <n v="159"/>
    <n v="159"/>
    <n v="176"/>
    <x v="24"/>
    <x v="3"/>
  </r>
  <r>
    <x v="317"/>
    <x v="3"/>
    <n v="42"/>
    <n v="41"/>
    <n v="60"/>
    <n v="60"/>
    <n v="71"/>
    <x v="31"/>
    <x v="2"/>
  </r>
  <r>
    <x v="318"/>
    <x v="3"/>
    <n v="18"/>
    <n v="17"/>
    <n v="52"/>
    <n v="49"/>
    <n v="69"/>
    <x v="12"/>
    <x v="3"/>
  </r>
  <r>
    <x v="319"/>
    <x v="3"/>
    <n v="41"/>
    <n v="41"/>
    <n v="70"/>
    <n v="73"/>
    <n v="110"/>
    <x v="18"/>
    <x v="3"/>
  </r>
  <r>
    <x v="320"/>
    <x v="3"/>
    <n v="43"/>
    <n v="43"/>
    <n v="62"/>
    <n v="63"/>
    <n v="78"/>
    <x v="12"/>
    <x v="3"/>
  </r>
  <r>
    <x v="321"/>
    <x v="3"/>
    <n v="44"/>
    <n v="44"/>
    <n v="57"/>
    <n v="56"/>
    <n v="65"/>
    <x v="52"/>
    <x v="3"/>
  </r>
  <r>
    <x v="322"/>
    <x v="3"/>
    <n v="73"/>
    <n v="67"/>
    <n v="93"/>
    <n v="91"/>
    <n v="135"/>
    <x v="36"/>
    <x v="1"/>
  </r>
  <r>
    <x v="323"/>
    <x v="3"/>
    <n v="50"/>
    <n v="48"/>
    <n v="71"/>
    <n v="67"/>
    <n v="84"/>
    <x v="12"/>
    <x v="3"/>
  </r>
  <r>
    <x v="324"/>
    <x v="3"/>
    <n v="12"/>
    <n v="12"/>
    <n v="24"/>
    <n v="23"/>
    <n v="28"/>
    <x v="32"/>
    <x v="2"/>
  </r>
  <r>
    <x v="325"/>
    <x v="3"/>
    <n v="50"/>
    <n v="49"/>
    <n v="75"/>
    <n v="72"/>
    <n v="87"/>
    <x v="13"/>
    <x v="3"/>
  </r>
  <r>
    <x v="326"/>
    <x v="3"/>
    <n v="47"/>
    <n v="41"/>
    <n v="84"/>
    <n v="65"/>
    <n v="88"/>
    <x v="45"/>
    <x v="2"/>
  </r>
  <r>
    <x v="327"/>
    <x v="3"/>
    <n v="22"/>
    <n v="21"/>
    <n v="25"/>
    <n v="25"/>
    <n v="35"/>
    <x v="48"/>
    <x v="3"/>
  </r>
  <r>
    <x v="328"/>
    <x v="3"/>
    <n v="24"/>
    <n v="27"/>
    <n v="45"/>
    <n v="45"/>
    <n v="76"/>
    <x v="13"/>
    <x v="3"/>
  </r>
  <r>
    <x v="329"/>
    <x v="3"/>
    <n v="39"/>
    <n v="33"/>
    <n v="47"/>
    <n v="45"/>
    <n v="68"/>
    <x v="16"/>
    <x v="3"/>
  </r>
  <r>
    <x v="330"/>
    <x v="3"/>
    <n v="52"/>
    <n v="51"/>
    <n v="63"/>
    <n v="57"/>
    <n v="83"/>
    <x v="21"/>
    <x v="1"/>
  </r>
  <r>
    <x v="331"/>
    <x v="3"/>
    <n v="49"/>
    <n v="44"/>
    <n v="57"/>
    <n v="56"/>
    <n v="77"/>
    <x v="5"/>
    <x v="3"/>
  </r>
  <r>
    <x v="332"/>
    <x v="3"/>
    <n v="31"/>
    <n v="37"/>
    <n v="62"/>
    <n v="70"/>
    <n v="75"/>
    <x v="41"/>
    <x v="1"/>
  </r>
  <r>
    <x v="333"/>
    <x v="3"/>
    <n v="42"/>
    <n v="41"/>
    <n v="65"/>
    <n v="64"/>
    <n v="70"/>
    <x v="52"/>
    <x v="3"/>
  </r>
  <r>
    <x v="334"/>
    <x v="3"/>
    <n v="100"/>
    <n v="91"/>
    <n v="165"/>
    <n v="164"/>
    <n v="158"/>
    <x v="46"/>
    <x v="0"/>
  </r>
  <r>
    <x v="335"/>
    <x v="3"/>
    <n v="24"/>
    <n v="21"/>
    <n v="33"/>
    <n v="29"/>
    <n v="46"/>
    <x v="4"/>
    <x v="3"/>
  </r>
  <r>
    <x v="336"/>
    <x v="3"/>
    <n v="45"/>
    <n v="39"/>
    <n v="85"/>
    <n v="85"/>
    <n v="97"/>
    <x v="26"/>
    <x v="3"/>
  </r>
  <r>
    <x v="337"/>
    <x v="3"/>
    <n v="43"/>
    <n v="41"/>
    <n v="77"/>
    <n v="75"/>
    <n v="138"/>
    <x v="4"/>
    <x v="3"/>
  </r>
  <r>
    <x v="338"/>
    <x v="3"/>
    <n v="13"/>
    <n v="13"/>
    <n v="17"/>
    <s v="&lt;11"/>
    <n v="25"/>
    <x v="55"/>
    <x v="2"/>
  </r>
  <r>
    <x v="339"/>
    <x v="3"/>
    <n v="47"/>
    <n v="45"/>
    <n v="53"/>
    <n v="53"/>
    <n v="67"/>
    <x v="24"/>
    <x v="3"/>
  </r>
  <r>
    <x v="340"/>
    <x v="3"/>
    <n v="102"/>
    <n v="94"/>
    <n v="140"/>
    <n v="156"/>
    <n v="181"/>
    <x v="36"/>
    <x v="1"/>
  </r>
  <r>
    <x v="341"/>
    <x v="3"/>
    <n v="66"/>
    <n v="62"/>
    <n v="100"/>
    <n v="103"/>
    <n v="120"/>
    <x v="64"/>
    <x v="1"/>
  </r>
  <r>
    <x v="342"/>
    <x v="3"/>
    <n v="97"/>
    <n v="91"/>
    <n v="165"/>
    <n v="168"/>
    <n v="166"/>
    <x v="10"/>
    <x v="2"/>
  </r>
  <r>
    <x v="343"/>
    <x v="3"/>
    <n v="86"/>
    <n v="80"/>
    <n v="145"/>
    <n v="146"/>
    <n v="160"/>
    <x v="32"/>
    <x v="2"/>
  </r>
  <r>
    <x v="344"/>
    <x v="3"/>
    <n v="33"/>
    <n v="31"/>
    <n v="44"/>
    <n v="45"/>
    <n v="53"/>
    <x v="51"/>
    <x v="3"/>
  </r>
  <r>
    <x v="345"/>
    <x v="3"/>
    <n v="32"/>
    <n v="31"/>
    <n v="44"/>
    <n v="45"/>
    <n v="66"/>
    <x v="62"/>
    <x v="0"/>
  </r>
  <r>
    <x v="346"/>
    <x v="3"/>
    <n v="74"/>
    <n v="67"/>
    <n v="103"/>
    <n v="103"/>
    <n v="124"/>
    <x v="16"/>
    <x v="3"/>
  </r>
  <r>
    <x v="347"/>
    <x v="3"/>
    <n v="27"/>
    <n v="26"/>
    <n v="44"/>
    <n v="45"/>
    <n v="59"/>
    <x v="51"/>
    <x v="3"/>
  </r>
  <r>
    <x v="348"/>
    <x v="3"/>
    <n v="35"/>
    <n v="36"/>
    <n v="44"/>
    <s v="&lt;11"/>
    <n v="47"/>
    <x v="65"/>
    <x v="4"/>
  </r>
  <r>
    <x v="349"/>
    <x v="3"/>
    <n v="25"/>
    <n v="25"/>
    <n v="32"/>
    <n v="32"/>
    <n v="44"/>
    <x v="30"/>
    <x v="3"/>
  </r>
  <r>
    <x v="350"/>
    <x v="3"/>
    <n v="17"/>
    <n v="17"/>
    <n v="21"/>
    <n v="22"/>
    <n v="23"/>
    <x v="34"/>
    <x v="3"/>
  </r>
  <r>
    <x v="351"/>
    <x v="3"/>
    <n v="53"/>
    <n v="50"/>
    <n v="72"/>
    <n v="71"/>
    <n v="94"/>
    <x v="23"/>
    <x v="3"/>
  </r>
  <r>
    <x v="352"/>
    <x v="3"/>
    <n v="31"/>
    <n v="29"/>
    <n v="55"/>
    <n v="52"/>
    <n v="102"/>
    <x v="36"/>
    <x v="1"/>
  </r>
  <r>
    <x v="353"/>
    <x v="3"/>
    <n v="21"/>
    <n v="20"/>
    <n v="39"/>
    <n v="36"/>
    <n v="71"/>
    <x v="42"/>
    <x v="3"/>
  </r>
  <r>
    <x v="354"/>
    <x v="3"/>
    <n v="28"/>
    <n v="27"/>
    <n v="60"/>
    <n v="61"/>
    <n v="56"/>
    <x v="47"/>
    <x v="3"/>
  </r>
  <r>
    <x v="355"/>
    <x v="3"/>
    <n v="60"/>
    <n v="60"/>
    <n v="73"/>
    <n v="84"/>
    <n v="168"/>
    <x v="6"/>
    <x v="1"/>
  </r>
  <r>
    <x v="356"/>
    <x v="3"/>
    <n v="45"/>
    <n v="42"/>
    <n v="71"/>
    <n v="67"/>
    <n v="80"/>
    <x v="50"/>
    <x v="1"/>
  </r>
  <r>
    <x v="357"/>
    <x v="3"/>
    <n v="27"/>
    <n v="24"/>
    <n v="34"/>
    <n v="38"/>
    <n v="42"/>
    <x v="66"/>
    <x v="0"/>
  </r>
  <r>
    <x v="358"/>
    <x v="3"/>
    <n v="48"/>
    <n v="45"/>
    <n v="96"/>
    <n v="97"/>
    <n v="95"/>
    <x v="15"/>
    <x v="0"/>
  </r>
  <r>
    <x v="359"/>
    <x v="3"/>
    <s v="&lt;11"/>
    <s v="&lt;11"/>
    <n v="11"/>
    <n v="13"/>
    <s v="&lt;11"/>
    <x v="14"/>
    <x v="2"/>
  </r>
  <r>
    <x v="360"/>
    <x v="3"/>
    <n v="17"/>
    <n v="17"/>
    <n v="45"/>
    <n v="43"/>
    <n v="61"/>
    <x v="18"/>
    <x v="3"/>
  </r>
  <r>
    <x v="361"/>
    <x v="3"/>
    <s v="&lt;11"/>
    <s v="&lt;11"/>
    <n v="18"/>
    <n v="18"/>
    <n v="23"/>
    <x v="5"/>
    <x v="3"/>
  </r>
  <r>
    <x v="362"/>
    <x v="3"/>
    <s v="&lt;11"/>
    <s v="&lt;11"/>
    <s v="&lt;11"/>
    <s v="&lt;11"/>
    <n v="17"/>
    <x v="57"/>
    <x v="3"/>
  </r>
  <r>
    <x v="363"/>
    <x v="3"/>
    <s v="&lt;11"/>
    <s v="&lt;11"/>
    <n v="17"/>
    <s v="&lt;11"/>
    <n v="22"/>
    <x v="57"/>
    <x v="3"/>
  </r>
  <r>
    <x v="364"/>
    <x v="3"/>
    <n v="22"/>
    <n v="22"/>
    <n v="38"/>
    <n v="38"/>
    <n v="46"/>
    <x v="53"/>
    <x v="3"/>
  </r>
  <r>
    <x v="365"/>
    <x v="3"/>
    <s v="&lt;11"/>
    <s v="&lt;11"/>
    <n v="19"/>
    <n v="13"/>
    <n v="20"/>
    <x v="8"/>
    <x v="3"/>
  </r>
  <r>
    <x v="366"/>
    <x v="4"/>
    <n v="99"/>
    <n v="93"/>
    <n v="199"/>
    <n v="239"/>
    <n v="229"/>
    <x v="16"/>
    <x v="3"/>
  </r>
  <r>
    <x v="367"/>
    <x v="4"/>
    <s v="&lt;11"/>
    <s v="&lt;11"/>
    <n v="57"/>
    <s v="&lt;11"/>
    <n v="45"/>
    <x v="3"/>
    <x v="2"/>
  </r>
  <r>
    <x v="368"/>
    <x v="4"/>
    <s v="&lt;11"/>
    <s v="&lt;11"/>
    <n v="240"/>
    <n v="284"/>
    <n v="240"/>
    <x v="62"/>
    <x v="0"/>
  </r>
  <r>
    <x v="369"/>
    <x v="4"/>
    <n v="36"/>
    <n v="38"/>
    <n v="76"/>
    <n v="74"/>
    <n v="89"/>
    <x v="16"/>
    <x v="3"/>
  </r>
  <r>
    <x v="370"/>
    <x v="4"/>
    <n v="96"/>
    <n v="92"/>
    <n v="172"/>
    <n v="178"/>
    <n v="215"/>
    <x v="30"/>
    <x v="3"/>
  </r>
  <r>
    <x v="371"/>
    <x v="4"/>
    <s v="&lt;11"/>
    <s v="&lt;11"/>
    <n v="206"/>
    <n v="197"/>
    <s v="&lt;11"/>
    <x v="15"/>
    <x v="0"/>
  </r>
  <r>
    <x v="372"/>
    <x v="4"/>
    <s v="&lt;11"/>
    <s v="&lt;11"/>
    <n v="65"/>
    <n v="65"/>
    <s v="&lt;11"/>
    <x v="47"/>
    <x v="3"/>
  </r>
  <r>
    <x v="373"/>
    <x v="4"/>
    <s v="&lt;11"/>
    <s v="&lt;11"/>
    <n v="164"/>
    <n v="159"/>
    <s v="&lt;11"/>
    <x v="50"/>
    <x v="1"/>
  </r>
  <r>
    <x v="374"/>
    <x v="4"/>
    <s v="&lt;11"/>
    <s v="&lt;11"/>
    <n v="87"/>
    <n v="85"/>
    <s v="&lt;11"/>
    <x v="46"/>
    <x v="0"/>
  </r>
  <r>
    <x v="375"/>
    <x v="4"/>
    <s v="&lt;11"/>
    <s v="&lt;11"/>
    <n v="131"/>
    <n v="148"/>
    <s v="&lt;11"/>
    <x v="6"/>
    <x v="1"/>
  </r>
  <r>
    <x v="376"/>
    <x v="4"/>
    <s v="&lt;11"/>
    <s v="&lt;11"/>
    <n v="25"/>
    <s v="&lt;11"/>
    <n v="29"/>
    <x v="67"/>
    <x v="4"/>
  </r>
  <r>
    <x v="377"/>
    <x v="4"/>
    <s v="&lt;11"/>
    <s v="&lt;11"/>
    <n v="245"/>
    <n v="248"/>
    <s v="&lt;11"/>
    <x v="68"/>
    <x v="4"/>
  </r>
  <r>
    <x v="378"/>
    <x v="4"/>
    <s v="&lt;11"/>
    <s v="&lt;11"/>
    <n v="93"/>
    <n v="79"/>
    <s v="&lt;11"/>
    <x v="2"/>
    <x v="1"/>
  </r>
  <r>
    <x v="379"/>
    <x v="4"/>
    <s v="&lt;11"/>
    <s v="&lt;11"/>
    <n v="24"/>
    <s v="&lt;11"/>
    <n v="12"/>
    <x v="21"/>
    <x v="1"/>
  </r>
  <r>
    <x v="380"/>
    <x v="4"/>
    <s v="&lt;11"/>
    <s v="&lt;11"/>
    <n v="159"/>
    <n v="158"/>
    <s v="&lt;11"/>
    <x v="55"/>
    <x v="2"/>
  </r>
  <r>
    <x v="381"/>
    <x v="4"/>
    <s v="&lt;11"/>
    <s v="&lt;11"/>
    <n v="111"/>
    <n v="125"/>
    <s v="&lt;11"/>
    <x v="62"/>
    <x v="0"/>
  </r>
  <r>
    <x v="382"/>
    <x v="4"/>
    <s v="&lt;11"/>
    <s v="&lt;11"/>
    <s v="&lt;11"/>
    <s v="&lt;11"/>
    <s v="&lt;11"/>
    <x v="57"/>
    <x v="3"/>
  </r>
  <r>
    <x v="383"/>
    <x v="4"/>
    <n v="106"/>
    <n v="97"/>
    <n v="146"/>
    <n v="178"/>
    <n v="193"/>
    <x v="24"/>
    <x v="3"/>
  </r>
  <r>
    <x v="384"/>
    <x v="4"/>
    <s v="&lt;11"/>
    <s v="&lt;11"/>
    <n v="126"/>
    <n v="122"/>
    <s v="&lt;11"/>
    <x v="69"/>
    <x v="0"/>
  </r>
  <r>
    <x v="385"/>
    <x v="4"/>
    <s v="&lt;11"/>
    <s v="&lt;11"/>
    <n v="68"/>
    <n v="70"/>
    <s v="&lt;11"/>
    <x v="4"/>
    <x v="3"/>
  </r>
  <r>
    <x v="386"/>
    <x v="4"/>
    <s v="&lt;11"/>
    <s v="&lt;11"/>
    <s v="&lt;11"/>
    <s v="&lt;11"/>
    <s v="&lt;11"/>
    <x v="57"/>
    <x v="3"/>
  </r>
  <r>
    <x v="387"/>
    <x v="4"/>
    <s v="&lt;11"/>
    <s v="&lt;11"/>
    <n v="14"/>
    <s v="&lt;11"/>
    <n v="19"/>
    <x v="8"/>
    <x v="3"/>
  </r>
  <r>
    <x v="388"/>
    <x v="4"/>
    <n v="65"/>
    <n v="63"/>
    <n v="118"/>
    <n v="120"/>
    <n v="200"/>
    <x v="26"/>
    <x v="3"/>
  </r>
  <r>
    <x v="389"/>
    <x v="4"/>
    <n v="98"/>
    <n v="92"/>
    <n v="241"/>
    <n v="240"/>
    <n v="296"/>
    <x v="55"/>
    <x v="2"/>
  </r>
  <r>
    <x v="390"/>
    <x v="4"/>
    <n v="68"/>
    <n v="66"/>
    <n v="182"/>
    <n v="202"/>
    <n v="203"/>
    <x v="52"/>
    <x v="3"/>
  </r>
  <r>
    <x v="391"/>
    <x v="4"/>
    <n v="72"/>
    <n v="67"/>
    <n v="183"/>
    <n v="182"/>
    <n v="213"/>
    <x v="8"/>
    <x v="3"/>
  </r>
  <r>
    <x v="392"/>
    <x v="4"/>
    <n v="47"/>
    <n v="41"/>
    <n v="67"/>
    <n v="69"/>
    <n v="201"/>
    <x v="33"/>
    <x v="2"/>
  </r>
  <r>
    <x v="393"/>
    <x v="4"/>
    <n v="46"/>
    <n v="45"/>
    <n v="84"/>
    <n v="84"/>
    <n v="149"/>
    <x v="51"/>
    <x v="3"/>
  </r>
  <r>
    <x v="394"/>
    <x v="4"/>
    <n v="78"/>
    <n v="73"/>
    <n v="145"/>
    <n v="170"/>
    <n v="207"/>
    <x v="16"/>
    <x v="3"/>
  </r>
  <r>
    <x v="395"/>
    <x v="4"/>
    <n v="82"/>
    <n v="81"/>
    <n v="146"/>
    <n v="151"/>
    <n v="207"/>
    <x v="22"/>
    <x v="2"/>
  </r>
  <r>
    <x v="396"/>
    <x v="4"/>
    <n v="141"/>
    <n v="125"/>
    <n v="261"/>
    <n v="252"/>
    <n v="335"/>
    <x v="2"/>
    <x v="1"/>
  </r>
  <r>
    <x v="397"/>
    <x v="4"/>
    <n v="30"/>
    <n v="28"/>
    <n v="71"/>
    <n v="74"/>
    <n v="84"/>
    <x v="46"/>
    <x v="0"/>
  </r>
  <r>
    <x v="398"/>
    <x v="4"/>
    <n v="60"/>
    <n v="60"/>
    <n v="123"/>
    <n v="121"/>
    <n v="194"/>
    <x v="22"/>
    <x v="2"/>
  </r>
  <r>
    <x v="399"/>
    <x v="4"/>
    <n v="54"/>
    <n v="54"/>
    <n v="61"/>
    <n v="66"/>
    <n v="135"/>
    <x v="33"/>
    <x v="2"/>
  </r>
  <r>
    <x v="400"/>
    <x v="4"/>
    <n v="89"/>
    <n v="80"/>
    <n v="181"/>
    <n v="178"/>
    <n v="236"/>
    <x v="9"/>
    <x v="3"/>
  </r>
  <r>
    <x v="401"/>
    <x v="4"/>
    <n v="60"/>
    <n v="53"/>
    <n v="86"/>
    <n v="94"/>
    <n v="113"/>
    <x v="24"/>
    <x v="3"/>
  </r>
  <r>
    <x v="402"/>
    <x v="4"/>
    <n v="110"/>
    <n v="101"/>
    <n v="151"/>
    <n v="155"/>
    <n v="217"/>
    <x v="32"/>
    <x v="2"/>
  </r>
  <r>
    <x v="403"/>
    <x v="4"/>
    <n v="93"/>
    <n v="91"/>
    <n v="123"/>
    <n v="147"/>
    <n v="162"/>
    <x v="48"/>
    <x v="3"/>
  </r>
  <r>
    <x v="404"/>
    <x v="4"/>
    <n v="50"/>
    <n v="44"/>
    <n v="206"/>
    <n v="204"/>
    <n v="247"/>
    <x v="1"/>
    <x v="1"/>
  </r>
  <r>
    <x v="405"/>
    <x v="4"/>
    <n v="68"/>
    <n v="68"/>
    <n v="113"/>
    <n v="114"/>
    <n v="139"/>
    <x v="32"/>
    <x v="2"/>
  </r>
  <r>
    <x v="406"/>
    <x v="4"/>
    <n v="84"/>
    <n v="80"/>
    <n v="144"/>
    <n v="144"/>
    <n v="162"/>
    <x v="48"/>
    <x v="3"/>
  </r>
  <r>
    <x v="407"/>
    <x v="4"/>
    <n v="96"/>
    <n v="85"/>
    <n v="195"/>
    <n v="188"/>
    <n v="217"/>
    <x v="10"/>
    <x v="2"/>
  </r>
  <r>
    <x v="408"/>
    <x v="4"/>
    <n v="94"/>
    <n v="91"/>
    <n v="215"/>
    <n v="214"/>
    <n v="267"/>
    <x v="16"/>
    <x v="3"/>
  </r>
  <r>
    <x v="409"/>
    <x v="4"/>
    <n v="57"/>
    <n v="54"/>
    <n v="125"/>
    <n v="124"/>
    <n v="229"/>
    <x v="39"/>
    <x v="3"/>
  </r>
  <r>
    <x v="410"/>
    <x v="4"/>
    <n v="71"/>
    <n v="68"/>
    <n v="78"/>
    <n v="90"/>
    <n v="143"/>
    <x v="16"/>
    <x v="3"/>
  </r>
  <r>
    <x v="411"/>
    <x v="4"/>
    <n v="67"/>
    <n v="66"/>
    <n v="136"/>
    <n v="138"/>
    <n v="190"/>
    <x v="28"/>
    <x v="3"/>
  </r>
  <r>
    <x v="412"/>
    <x v="4"/>
    <n v="107"/>
    <n v="102"/>
    <n v="166"/>
    <n v="184"/>
    <n v="197"/>
    <x v="14"/>
    <x v="2"/>
  </r>
  <r>
    <x v="413"/>
    <x v="4"/>
    <n v="83"/>
    <n v="81"/>
    <n v="232"/>
    <n v="232"/>
    <n v="304"/>
    <x v="19"/>
    <x v="3"/>
  </r>
  <r>
    <x v="414"/>
    <x v="4"/>
    <n v="79"/>
    <n v="77"/>
    <n v="136"/>
    <n v="152"/>
    <n v="161"/>
    <x v="16"/>
    <x v="3"/>
  </r>
  <r>
    <x v="415"/>
    <x v="4"/>
    <n v="73"/>
    <n v="68"/>
    <n v="179"/>
    <n v="164"/>
    <n v="138"/>
    <x v="26"/>
    <x v="3"/>
  </r>
  <r>
    <x v="416"/>
    <x v="4"/>
    <n v="54"/>
    <n v="50"/>
    <n v="176"/>
    <n v="175"/>
    <n v="264"/>
    <x v="11"/>
    <x v="3"/>
  </r>
  <r>
    <x v="417"/>
    <x v="4"/>
    <n v="113"/>
    <n v="112"/>
    <n v="142"/>
    <n v="158"/>
    <n v="204"/>
    <x v="39"/>
    <x v="3"/>
  </r>
  <r>
    <x v="418"/>
    <x v="4"/>
    <n v="128"/>
    <n v="112"/>
    <n v="265"/>
    <n v="263"/>
    <n v="291"/>
    <x v="33"/>
    <x v="2"/>
  </r>
  <r>
    <x v="419"/>
    <x v="4"/>
    <n v="133"/>
    <n v="129"/>
    <n v="149"/>
    <n v="174"/>
    <n v="236"/>
    <x v="16"/>
    <x v="3"/>
  </r>
  <r>
    <x v="420"/>
    <x v="4"/>
    <n v="51"/>
    <n v="49"/>
    <n v="97"/>
    <n v="109"/>
    <n v="123"/>
    <x v="52"/>
    <x v="3"/>
  </r>
  <r>
    <x v="421"/>
    <x v="4"/>
    <n v="122"/>
    <n v="116"/>
    <n v="209"/>
    <n v="215"/>
    <n v="229"/>
    <x v="60"/>
    <x v="3"/>
  </r>
  <r>
    <x v="422"/>
    <x v="4"/>
    <n v="78"/>
    <n v="75"/>
    <n v="156"/>
    <n v="158"/>
    <n v="177"/>
    <x v="13"/>
    <x v="3"/>
  </r>
  <r>
    <x v="423"/>
    <x v="4"/>
    <n v="70"/>
    <n v="65"/>
    <n v="212"/>
    <n v="203"/>
    <n v="251"/>
    <x v="36"/>
    <x v="1"/>
  </r>
  <r>
    <x v="424"/>
    <x v="4"/>
    <n v="125"/>
    <n v="120"/>
    <n v="157"/>
    <n v="153"/>
    <n v="192"/>
    <x v="26"/>
    <x v="3"/>
  </r>
  <r>
    <x v="425"/>
    <x v="4"/>
    <n v="88"/>
    <n v="83"/>
    <n v="158"/>
    <n v="159"/>
    <n v="198"/>
    <x v="47"/>
    <x v="3"/>
  </r>
  <r>
    <x v="426"/>
    <x v="4"/>
    <n v="30"/>
    <n v="27"/>
    <n v="56"/>
    <n v="56"/>
    <n v="90"/>
    <x v="31"/>
    <x v="2"/>
  </r>
  <r>
    <x v="427"/>
    <x v="4"/>
    <n v="104"/>
    <n v="101"/>
    <n v="143"/>
    <n v="139"/>
    <n v="160"/>
    <x v="13"/>
    <x v="3"/>
  </r>
  <r>
    <x v="428"/>
    <x v="4"/>
    <n v="63"/>
    <n v="59"/>
    <n v="153"/>
    <n v="154"/>
    <n v="164"/>
    <x v="60"/>
    <x v="3"/>
  </r>
  <r>
    <x v="429"/>
    <x v="4"/>
    <n v="46"/>
    <n v="44"/>
    <n v="115"/>
    <n v="114"/>
    <n v="156"/>
    <x v="28"/>
    <x v="3"/>
  </r>
  <r>
    <x v="430"/>
    <x v="4"/>
    <n v="82"/>
    <n v="83"/>
    <n v="171"/>
    <n v="168"/>
    <n v="198"/>
    <x v="28"/>
    <x v="3"/>
  </r>
  <r>
    <x v="431"/>
    <x v="4"/>
    <n v="153"/>
    <n v="143"/>
    <n v="235"/>
    <n v="281"/>
    <n v="334"/>
    <x v="13"/>
    <x v="3"/>
  </r>
  <r>
    <x v="432"/>
    <x v="4"/>
    <n v="52"/>
    <n v="46"/>
    <n v="129"/>
    <n v="131"/>
    <n v="168"/>
    <x v="18"/>
    <x v="3"/>
  </r>
  <r>
    <x v="433"/>
    <x v="4"/>
    <n v="106"/>
    <n v="97"/>
    <n v="179"/>
    <n v="188"/>
    <n v="234"/>
    <x v="12"/>
    <x v="3"/>
  </r>
  <r>
    <x v="434"/>
    <x v="4"/>
    <n v="149"/>
    <n v="140"/>
    <n v="371"/>
    <n v="375"/>
    <n v="385"/>
    <x v="39"/>
    <x v="3"/>
  </r>
  <r>
    <x v="435"/>
    <x v="4"/>
    <n v="50"/>
    <n v="48"/>
    <n v="60"/>
    <n v="66"/>
    <n v="137"/>
    <x v="9"/>
    <x v="3"/>
  </r>
  <r>
    <x v="436"/>
    <x v="4"/>
    <n v="42"/>
    <n v="40"/>
    <n v="64"/>
    <n v="67"/>
    <n v="109"/>
    <x v="16"/>
    <x v="3"/>
  </r>
  <r>
    <x v="437"/>
    <x v="4"/>
    <n v="67"/>
    <n v="61"/>
    <n v="135"/>
    <n v="135"/>
    <n v="181"/>
    <x v="11"/>
    <x v="3"/>
  </r>
  <r>
    <x v="438"/>
    <x v="4"/>
    <n v="50"/>
    <n v="45"/>
    <n v="117"/>
    <n v="113"/>
    <n v="157"/>
    <x v="64"/>
    <x v="1"/>
  </r>
  <r>
    <x v="439"/>
    <x v="4"/>
    <n v="100"/>
    <n v="94"/>
    <n v="140"/>
    <n v="151"/>
    <n v="180"/>
    <x v="37"/>
    <x v="1"/>
  </r>
  <r>
    <x v="440"/>
    <x v="4"/>
    <n v="70"/>
    <n v="66"/>
    <n v="117"/>
    <n v="118"/>
    <n v="121"/>
    <x v="52"/>
    <x v="3"/>
  </r>
  <r>
    <x v="441"/>
    <x v="4"/>
    <n v="72"/>
    <n v="63"/>
    <n v="113"/>
    <n v="113"/>
    <n v="132"/>
    <x v="8"/>
    <x v="3"/>
  </r>
  <r>
    <x v="442"/>
    <x v="4"/>
    <n v="63"/>
    <n v="58"/>
    <n v="110"/>
    <n v="112"/>
    <n v="130"/>
    <x v="36"/>
    <x v="1"/>
  </r>
  <r>
    <x v="443"/>
    <x v="4"/>
    <n v="56"/>
    <n v="53"/>
    <n v="86"/>
    <n v="84"/>
    <n v="138"/>
    <x v="24"/>
    <x v="3"/>
  </r>
  <r>
    <x v="444"/>
    <x v="4"/>
    <n v="58"/>
    <n v="52"/>
    <n v="96"/>
    <n v="104"/>
    <n v="133"/>
    <x v="22"/>
    <x v="2"/>
  </r>
  <r>
    <x v="445"/>
    <x v="4"/>
    <n v="102"/>
    <n v="98"/>
    <n v="211"/>
    <n v="242"/>
    <n v="263"/>
    <x v="32"/>
    <x v="2"/>
  </r>
  <r>
    <x v="446"/>
    <x v="4"/>
    <n v="67"/>
    <n v="62"/>
    <n v="147"/>
    <n v="162"/>
    <n v="198"/>
    <x v="21"/>
    <x v="1"/>
  </r>
  <r>
    <x v="447"/>
    <x v="4"/>
    <n v="91"/>
    <n v="85"/>
    <n v="255"/>
    <n v="254"/>
    <n v="299"/>
    <x v="45"/>
    <x v="2"/>
  </r>
  <r>
    <x v="448"/>
    <x v="4"/>
    <n v="59"/>
    <n v="54"/>
    <n v="134"/>
    <n v="133"/>
    <n v="143"/>
    <x v="42"/>
    <x v="3"/>
  </r>
  <r>
    <x v="449"/>
    <x v="4"/>
    <n v="93"/>
    <n v="90"/>
    <n v="118"/>
    <n v="119"/>
    <n v="185"/>
    <x v="31"/>
    <x v="2"/>
  </r>
  <r>
    <x v="431"/>
    <x v="4"/>
    <n v="57"/>
    <n v="53"/>
    <n v="82"/>
    <n v="104"/>
    <n v="133"/>
    <x v="22"/>
    <x v="2"/>
  </r>
  <r>
    <x v="450"/>
    <x v="4"/>
    <n v="56"/>
    <n v="50"/>
    <n v="73"/>
    <n v="62"/>
    <n v="103"/>
    <x v="12"/>
    <x v="3"/>
  </r>
  <r>
    <x v="451"/>
    <x v="4"/>
    <n v="171"/>
    <n v="162"/>
    <n v="226"/>
    <n v="225"/>
    <n v="316"/>
    <x v="48"/>
    <x v="3"/>
  </r>
  <r>
    <x v="452"/>
    <x v="4"/>
    <n v="85"/>
    <n v="79"/>
    <n v="159"/>
    <n v="186"/>
    <n v="163"/>
    <x v="55"/>
    <x v="2"/>
  </r>
  <r>
    <x v="453"/>
    <x v="4"/>
    <n v="96"/>
    <n v="92"/>
    <n v="149"/>
    <n v="159"/>
    <n v="182"/>
    <x v="8"/>
    <x v="3"/>
  </r>
  <r>
    <x v="454"/>
    <x v="4"/>
    <n v="100"/>
    <n v="88"/>
    <n v="193"/>
    <n v="189"/>
    <n v="249"/>
    <x v="3"/>
    <x v="2"/>
  </r>
  <r>
    <x v="455"/>
    <x v="4"/>
    <n v="45"/>
    <n v="43"/>
    <n v="51"/>
    <n v="56"/>
    <n v="66"/>
    <x v="40"/>
    <x v="3"/>
  </r>
  <r>
    <x v="456"/>
    <x v="4"/>
    <n v="89"/>
    <n v="84"/>
    <n v="127"/>
    <n v="131"/>
    <n v="225"/>
    <x v="39"/>
    <x v="3"/>
  </r>
  <r>
    <x v="457"/>
    <x v="4"/>
    <n v="52"/>
    <n v="50"/>
    <n v="75"/>
    <n v="80"/>
    <n v="111"/>
    <x v="22"/>
    <x v="2"/>
  </r>
  <r>
    <x v="458"/>
    <x v="4"/>
    <n v="86"/>
    <n v="79"/>
    <n v="186"/>
    <n v="185"/>
    <n v="230"/>
    <x v="39"/>
    <x v="3"/>
  </r>
  <r>
    <x v="459"/>
    <x v="4"/>
    <n v="51"/>
    <n v="44"/>
    <n v="90"/>
    <n v="92"/>
    <n v="121"/>
    <x v="29"/>
    <x v="3"/>
  </r>
  <r>
    <x v="460"/>
    <x v="4"/>
    <n v="64"/>
    <n v="55"/>
    <n v="152"/>
    <n v="150"/>
    <n v="176"/>
    <x v="45"/>
    <x v="2"/>
  </r>
  <r>
    <x v="461"/>
    <x v="4"/>
    <n v="33"/>
    <n v="30"/>
    <n v="71"/>
    <n v="74"/>
    <n v="99"/>
    <x v="30"/>
    <x v="3"/>
  </r>
  <r>
    <x v="462"/>
    <x v="4"/>
    <n v="67"/>
    <n v="56"/>
    <n v="248"/>
    <n v="250"/>
    <n v="202"/>
    <x v="24"/>
    <x v="3"/>
  </r>
  <r>
    <x v="463"/>
    <x v="4"/>
    <n v="97"/>
    <n v="84"/>
    <n v="199"/>
    <n v="206"/>
    <n v="221"/>
    <x v="11"/>
    <x v="3"/>
  </r>
  <r>
    <x v="464"/>
    <x v="4"/>
    <n v="74"/>
    <n v="68"/>
    <n v="234"/>
    <n v="229"/>
    <n v="286"/>
    <x v="39"/>
    <x v="3"/>
  </r>
  <r>
    <x v="465"/>
    <x v="4"/>
    <n v="50"/>
    <n v="47"/>
    <n v="105"/>
    <n v="105"/>
    <n v="137"/>
    <x v="11"/>
    <x v="3"/>
  </r>
  <r>
    <x v="466"/>
    <x v="4"/>
    <n v="77"/>
    <n v="74"/>
    <n v="268"/>
    <n v="257"/>
    <n v="264"/>
    <x v="3"/>
    <x v="2"/>
  </r>
  <r>
    <x v="467"/>
    <x v="4"/>
    <n v="48"/>
    <n v="47"/>
    <n v="109"/>
    <n v="112"/>
    <n v="119"/>
    <x v="53"/>
    <x v="3"/>
  </r>
  <r>
    <x v="468"/>
    <x v="4"/>
    <n v="36"/>
    <n v="35"/>
    <n v="103"/>
    <n v="104"/>
    <n v="117"/>
    <x v="29"/>
    <x v="3"/>
  </r>
  <r>
    <x v="469"/>
    <x v="4"/>
    <n v="55"/>
    <n v="49"/>
    <n v="86"/>
    <n v="87"/>
    <n v="131"/>
    <x v="30"/>
    <x v="3"/>
  </r>
  <r>
    <x v="470"/>
    <x v="4"/>
    <n v="99"/>
    <n v="98"/>
    <n v="141"/>
    <n v="139"/>
    <n v="165"/>
    <x v="19"/>
    <x v="3"/>
  </r>
  <r>
    <x v="471"/>
    <x v="4"/>
    <n v="101"/>
    <n v="93"/>
    <n v="178"/>
    <n v="190"/>
    <n v="261"/>
    <x v="11"/>
    <x v="3"/>
  </r>
  <r>
    <x v="472"/>
    <x v="4"/>
    <n v="120"/>
    <n v="107"/>
    <n v="222"/>
    <n v="218"/>
    <n v="214"/>
    <x v="38"/>
    <x v="2"/>
  </r>
  <r>
    <x v="473"/>
    <x v="4"/>
    <n v="81"/>
    <n v="75"/>
    <n v="167"/>
    <n v="160"/>
    <n v="167"/>
    <x v="24"/>
    <x v="3"/>
  </r>
  <r>
    <x v="474"/>
    <x v="4"/>
    <n v="90"/>
    <n v="86"/>
    <n v="176"/>
    <n v="179"/>
    <n v="230"/>
    <x v="11"/>
    <x v="3"/>
  </r>
  <r>
    <x v="475"/>
    <x v="4"/>
    <n v="32"/>
    <n v="29"/>
    <n v="135"/>
    <n v="137"/>
    <n v="187"/>
    <x v="70"/>
    <x v="0"/>
  </r>
  <r>
    <x v="476"/>
    <x v="4"/>
    <n v="78"/>
    <n v="72"/>
    <n v="156"/>
    <n v="149"/>
    <n v="214"/>
    <x v="39"/>
    <x v="3"/>
  </r>
  <r>
    <x v="477"/>
    <x v="4"/>
    <n v="84"/>
    <n v="76"/>
    <n v="167"/>
    <n v="158"/>
    <n v="231"/>
    <x v="41"/>
    <x v="1"/>
  </r>
  <r>
    <x v="478"/>
    <x v="4"/>
    <n v="52"/>
    <n v="47"/>
    <n v="119"/>
    <n v="112"/>
    <n v="168"/>
    <x v="18"/>
    <x v="3"/>
  </r>
  <r>
    <x v="479"/>
    <x v="4"/>
    <n v="33"/>
    <n v="32"/>
    <n v="64"/>
    <n v="66"/>
    <n v="107"/>
    <x v="48"/>
    <x v="3"/>
  </r>
  <r>
    <x v="480"/>
    <x v="4"/>
    <n v="44"/>
    <n v="42"/>
    <n v="81"/>
    <n v="73"/>
    <n v="87"/>
    <x v="2"/>
    <x v="1"/>
  </r>
  <r>
    <x v="481"/>
    <x v="4"/>
    <n v="61"/>
    <n v="55"/>
    <n v="76"/>
    <n v="91"/>
    <n v="123"/>
    <x v="30"/>
    <x v="3"/>
  </r>
  <r>
    <x v="482"/>
    <x v="4"/>
    <n v="88"/>
    <n v="84"/>
    <n v="135"/>
    <n v="154"/>
    <n v="187"/>
    <x v="30"/>
    <x v="3"/>
  </r>
  <r>
    <x v="483"/>
    <x v="4"/>
    <n v="40"/>
    <n v="35"/>
    <n v="104"/>
    <n v="100"/>
    <n v="152"/>
    <x v="3"/>
    <x v="2"/>
  </r>
  <r>
    <x v="484"/>
    <x v="4"/>
    <n v="35"/>
    <n v="34"/>
    <n v="52"/>
    <n v="53"/>
    <n v="63"/>
    <x v="42"/>
    <x v="3"/>
  </r>
  <r>
    <x v="485"/>
    <x v="4"/>
    <n v="102"/>
    <n v="98"/>
    <n v="233"/>
    <n v="231"/>
    <n v="291"/>
    <x v="37"/>
    <x v="1"/>
  </r>
  <r>
    <x v="486"/>
    <x v="4"/>
    <n v="115"/>
    <n v="110"/>
    <n v="202"/>
    <n v="206"/>
    <n v="259"/>
    <x v="26"/>
    <x v="3"/>
  </r>
  <r>
    <x v="487"/>
    <x v="4"/>
    <n v="83"/>
    <n v="80"/>
    <n v="145"/>
    <n v="152"/>
    <n v="186"/>
    <x v="4"/>
    <x v="3"/>
  </r>
  <r>
    <x v="488"/>
    <x v="4"/>
    <n v="104"/>
    <n v="89"/>
    <n v="218"/>
    <n v="225"/>
    <n v="229"/>
    <x v="28"/>
    <x v="3"/>
  </r>
  <r>
    <x v="489"/>
    <x v="4"/>
    <n v="71"/>
    <n v="68"/>
    <n v="131"/>
    <n v="139"/>
    <n v="237"/>
    <x v="47"/>
    <x v="3"/>
  </r>
  <r>
    <x v="490"/>
    <x v="4"/>
    <n v="73"/>
    <n v="71"/>
    <n v="98"/>
    <n v="98"/>
    <n v="155"/>
    <x v="48"/>
    <x v="3"/>
  </r>
  <r>
    <x v="491"/>
    <x v="4"/>
    <n v="57"/>
    <n v="46"/>
    <n v="170"/>
    <n v="172"/>
    <n v="213"/>
    <x v="38"/>
    <x v="2"/>
  </r>
  <r>
    <x v="492"/>
    <x v="4"/>
    <n v="77"/>
    <n v="77"/>
    <n v="187"/>
    <n v="186"/>
    <n v="256"/>
    <x v="6"/>
    <x v="1"/>
  </r>
  <r>
    <x v="493"/>
    <x v="4"/>
    <n v="98"/>
    <n v="96"/>
    <n v="152"/>
    <n v="161"/>
    <n v="255"/>
    <x v="26"/>
    <x v="3"/>
  </r>
  <r>
    <x v="494"/>
    <x v="4"/>
    <n v="78"/>
    <n v="72"/>
    <n v="110"/>
    <n v="110"/>
    <n v="145"/>
    <x v="16"/>
    <x v="3"/>
  </r>
  <r>
    <x v="495"/>
    <x v="4"/>
    <n v="52"/>
    <n v="34"/>
    <n v="87"/>
    <n v="85"/>
    <n v="114"/>
    <x v="9"/>
    <x v="3"/>
  </r>
  <r>
    <x v="496"/>
    <x v="4"/>
    <n v="101"/>
    <n v="95"/>
    <n v="205"/>
    <n v="205"/>
    <n v="211"/>
    <x v="24"/>
    <x v="3"/>
  </r>
  <r>
    <x v="497"/>
    <x v="4"/>
    <n v="77"/>
    <n v="73"/>
    <n v="221"/>
    <n v="221"/>
    <n v="254"/>
    <x v="45"/>
    <x v="2"/>
  </r>
  <r>
    <x v="498"/>
    <x v="4"/>
    <n v="141"/>
    <n v="122"/>
    <n v="293"/>
    <n v="284"/>
    <n v="314"/>
    <x v="18"/>
    <x v="3"/>
  </r>
  <r>
    <x v="499"/>
    <x v="4"/>
    <n v="148"/>
    <n v="131"/>
    <n v="219"/>
    <n v="210"/>
    <n v="250"/>
    <x v="29"/>
    <x v="3"/>
  </r>
  <r>
    <x v="500"/>
    <x v="4"/>
    <s v="&lt;11"/>
    <s v="&lt;11"/>
    <n v="21"/>
    <n v="24"/>
    <s v="&lt;11"/>
    <x v="63"/>
    <x v="3"/>
  </r>
  <r>
    <x v="501"/>
    <x v="4"/>
    <n v="85"/>
    <n v="76"/>
    <n v="132"/>
    <n v="164"/>
    <n v="156"/>
    <x v="32"/>
    <x v="2"/>
  </r>
  <r>
    <x v="502"/>
    <x v="4"/>
    <n v="83"/>
    <n v="78"/>
    <n v="152"/>
    <n v="158"/>
    <n v="194"/>
    <x v="6"/>
    <x v="1"/>
  </r>
  <r>
    <x v="503"/>
    <x v="4"/>
    <n v="102"/>
    <n v="96"/>
    <n v="155"/>
    <n v="163"/>
    <n v="202"/>
    <x v="32"/>
    <x v="2"/>
  </r>
  <r>
    <x v="504"/>
    <x v="4"/>
    <n v="19"/>
    <n v="18"/>
    <n v="48"/>
    <n v="48"/>
    <n v="64"/>
    <x v="14"/>
    <x v="2"/>
  </r>
  <r>
    <x v="505"/>
    <x v="4"/>
    <n v="72"/>
    <n v="68"/>
    <n v="213"/>
    <n v="207"/>
    <n v="263"/>
    <x v="47"/>
    <x v="3"/>
  </r>
  <r>
    <x v="506"/>
    <x v="4"/>
    <n v="65"/>
    <n v="61"/>
    <n v="148"/>
    <n v="150"/>
    <n v="173"/>
    <x v="29"/>
    <x v="3"/>
  </r>
  <r>
    <x v="507"/>
    <x v="4"/>
    <s v="&lt;11"/>
    <s v="&lt;11"/>
    <n v="36"/>
    <n v="39"/>
    <s v="&lt;11"/>
    <x v="1"/>
    <x v="1"/>
  </r>
  <r>
    <x v="508"/>
    <x v="4"/>
    <n v="86"/>
    <n v="82"/>
    <n v="175"/>
    <n v="175"/>
    <n v="217"/>
    <x v="2"/>
    <x v="1"/>
  </r>
  <r>
    <x v="509"/>
    <x v="4"/>
    <n v="135"/>
    <n v="121"/>
    <n v="219"/>
    <n v="224"/>
    <n v="271"/>
    <x v="26"/>
    <x v="3"/>
  </r>
  <r>
    <x v="510"/>
    <x v="4"/>
    <n v="36"/>
    <n v="34"/>
    <n v="68"/>
    <n v="72"/>
    <n v="112"/>
    <x v="24"/>
    <x v="3"/>
  </r>
  <r>
    <x v="511"/>
    <x v="4"/>
    <n v="37"/>
    <n v="34"/>
    <n v="106"/>
    <n v="103"/>
    <n v="178"/>
    <x v="30"/>
    <x v="3"/>
  </r>
  <r>
    <x v="512"/>
    <x v="4"/>
    <n v="92"/>
    <n v="90"/>
    <n v="100"/>
    <n v="103"/>
    <n v="126"/>
    <x v="63"/>
    <x v="3"/>
  </r>
  <r>
    <x v="513"/>
    <x v="4"/>
    <n v="94"/>
    <n v="90"/>
    <n v="157"/>
    <n v="157"/>
    <n v="216"/>
    <x v="13"/>
    <x v="3"/>
  </r>
  <r>
    <x v="514"/>
    <x v="4"/>
    <n v="45"/>
    <n v="42"/>
    <n v="44"/>
    <n v="58"/>
    <n v="158"/>
    <x v="30"/>
    <x v="3"/>
  </r>
  <r>
    <x v="515"/>
    <x v="4"/>
    <n v="86"/>
    <n v="79"/>
    <n v="207"/>
    <n v="201"/>
    <n v="236"/>
    <x v="23"/>
    <x v="3"/>
  </r>
  <r>
    <x v="516"/>
    <x v="4"/>
    <n v="110"/>
    <n v="93"/>
    <n v="201"/>
    <n v="200"/>
    <n v="287"/>
    <x v="12"/>
    <x v="3"/>
  </r>
  <r>
    <x v="517"/>
    <x v="4"/>
    <n v="42"/>
    <n v="42"/>
    <n v="75"/>
    <n v="76"/>
    <n v="87"/>
    <x v="62"/>
    <x v="0"/>
  </r>
  <r>
    <x v="518"/>
    <x v="4"/>
    <n v="69"/>
    <n v="66"/>
    <n v="158"/>
    <n v="164"/>
    <n v="163"/>
    <x v="16"/>
    <x v="3"/>
  </r>
  <r>
    <x v="519"/>
    <x v="4"/>
    <n v="53"/>
    <n v="53"/>
    <n v="76"/>
    <n v="78"/>
    <n v="104"/>
    <x v="39"/>
    <x v="3"/>
  </r>
  <r>
    <x v="520"/>
    <x v="4"/>
    <n v="81"/>
    <n v="72"/>
    <n v="151"/>
    <n v="153"/>
    <n v="234"/>
    <x v="4"/>
    <x v="3"/>
  </r>
  <r>
    <x v="521"/>
    <x v="4"/>
    <n v="39"/>
    <n v="38"/>
    <n v="84"/>
    <n v="83"/>
    <n v="108"/>
    <x v="30"/>
    <x v="3"/>
  </r>
  <r>
    <x v="522"/>
    <x v="4"/>
    <n v="70"/>
    <n v="61"/>
    <n v="94"/>
    <n v="93"/>
    <n v="126"/>
    <x v="38"/>
    <x v="2"/>
  </r>
  <r>
    <x v="523"/>
    <x v="4"/>
    <n v="65"/>
    <n v="61"/>
    <n v="131"/>
    <n v="131"/>
    <n v="161"/>
    <x v="48"/>
    <x v="3"/>
  </r>
  <r>
    <x v="524"/>
    <x v="4"/>
    <n v="144"/>
    <n v="136"/>
    <n v="209"/>
    <n v="222"/>
    <n v="311"/>
    <x v="7"/>
    <x v="3"/>
  </r>
  <r>
    <x v="525"/>
    <x v="4"/>
    <n v="69"/>
    <n v="64"/>
    <n v="120"/>
    <n v="118"/>
    <n v="185"/>
    <x v="48"/>
    <x v="3"/>
  </r>
  <r>
    <x v="526"/>
    <x v="4"/>
    <n v="73"/>
    <n v="65"/>
    <n v="148"/>
    <n v="175"/>
    <n v="226"/>
    <x v="32"/>
    <x v="2"/>
  </r>
  <r>
    <x v="527"/>
    <x v="4"/>
    <n v="63"/>
    <n v="56"/>
    <n v="81"/>
    <n v="92"/>
    <n v="111"/>
    <x v="3"/>
    <x v="2"/>
  </r>
  <r>
    <x v="528"/>
    <x v="4"/>
    <n v="74"/>
    <n v="70"/>
    <n v="254"/>
    <n v="271"/>
    <n v="287"/>
    <x v="37"/>
    <x v="1"/>
  </r>
  <r>
    <x v="529"/>
    <x v="4"/>
    <n v="58"/>
    <n v="54"/>
    <n v="156"/>
    <n v="155"/>
    <n v="176"/>
    <x v="31"/>
    <x v="2"/>
  </r>
  <r>
    <x v="530"/>
    <x v="4"/>
    <n v="109"/>
    <n v="98"/>
    <n v="269"/>
    <n v="277"/>
    <n v="316"/>
    <x v="66"/>
    <x v="0"/>
  </r>
  <r>
    <x v="531"/>
    <x v="4"/>
    <n v="64"/>
    <n v="59"/>
    <n v="136"/>
    <n v="144"/>
    <n v="160"/>
    <x v="29"/>
    <x v="3"/>
  </r>
  <r>
    <x v="532"/>
    <x v="4"/>
    <n v="37"/>
    <n v="36"/>
    <n v="114"/>
    <n v="106"/>
    <n v="154"/>
    <x v="4"/>
    <x v="3"/>
  </r>
  <r>
    <x v="533"/>
    <x v="4"/>
    <n v="29"/>
    <n v="25"/>
    <n v="85"/>
    <n v="82"/>
    <n v="105"/>
    <x v="14"/>
    <x v="2"/>
  </r>
  <r>
    <x v="534"/>
    <x v="4"/>
    <n v="47"/>
    <n v="44"/>
    <n v="108"/>
    <n v="108"/>
    <n v="165"/>
    <x v="16"/>
    <x v="3"/>
  </r>
  <r>
    <x v="535"/>
    <x v="4"/>
    <n v="54"/>
    <n v="55"/>
    <n v="153"/>
    <n v="148"/>
    <n v="200"/>
    <x v="39"/>
    <x v="3"/>
  </r>
  <r>
    <x v="536"/>
    <x v="4"/>
    <n v="63"/>
    <n v="58"/>
    <n v="109"/>
    <n v="109"/>
    <n v="139"/>
    <x v="64"/>
    <x v="1"/>
  </r>
  <r>
    <x v="537"/>
    <x v="4"/>
    <n v="101"/>
    <n v="96"/>
    <n v="139"/>
    <n v="145"/>
    <n v="201"/>
    <x v="32"/>
    <x v="2"/>
  </r>
  <r>
    <x v="538"/>
    <x v="4"/>
    <n v="84"/>
    <n v="82"/>
    <n v="121"/>
    <n v="124"/>
    <n v="152"/>
    <x v="30"/>
    <x v="3"/>
  </r>
  <r>
    <x v="539"/>
    <x v="4"/>
    <n v="27"/>
    <n v="24"/>
    <n v="37"/>
    <n v="38"/>
    <n v="76"/>
    <x v="29"/>
    <x v="3"/>
  </r>
  <r>
    <x v="540"/>
    <x v="4"/>
    <n v="21"/>
    <n v="20"/>
    <n v="54"/>
    <n v="58"/>
    <n v="83"/>
    <x v="16"/>
    <x v="3"/>
  </r>
  <r>
    <x v="541"/>
    <x v="4"/>
    <n v="58"/>
    <n v="55"/>
    <n v="160"/>
    <n v="158"/>
    <n v="200"/>
    <x v="22"/>
    <x v="2"/>
  </r>
  <r>
    <x v="542"/>
    <x v="4"/>
    <n v="57"/>
    <n v="49"/>
    <n v="125"/>
    <n v="130"/>
    <n v="158"/>
    <x v="22"/>
    <x v="2"/>
  </r>
  <r>
    <x v="543"/>
    <x v="4"/>
    <n v="54"/>
    <n v="46"/>
    <n v="114"/>
    <n v="117"/>
    <n v="144"/>
    <x v="47"/>
    <x v="3"/>
  </r>
  <r>
    <x v="544"/>
    <x v="4"/>
    <n v="66"/>
    <n v="62"/>
    <n v="210"/>
    <n v="216"/>
    <n v="217"/>
    <x v="13"/>
    <x v="3"/>
  </r>
  <r>
    <x v="545"/>
    <x v="4"/>
    <n v="99"/>
    <n v="94"/>
    <n v="218"/>
    <n v="214"/>
    <n v="248"/>
    <x v="12"/>
    <x v="3"/>
  </r>
  <r>
    <x v="546"/>
    <x v="4"/>
    <n v="64"/>
    <n v="62"/>
    <n v="171"/>
    <n v="169"/>
    <n v="229"/>
    <x v="16"/>
    <x v="3"/>
  </r>
  <r>
    <x v="547"/>
    <x v="4"/>
    <n v="140"/>
    <n v="137"/>
    <n v="235"/>
    <n v="240"/>
    <n v="280"/>
    <x v="52"/>
    <x v="3"/>
  </r>
  <r>
    <x v="548"/>
    <x v="4"/>
    <n v="78"/>
    <n v="75"/>
    <n v="204"/>
    <n v="204"/>
    <n v="397"/>
    <x v="47"/>
    <x v="3"/>
  </r>
  <r>
    <x v="549"/>
    <x v="4"/>
    <n v="67"/>
    <n v="64"/>
    <n v="156"/>
    <n v="153"/>
    <n v="230"/>
    <x v="11"/>
    <x v="3"/>
  </r>
  <r>
    <x v="550"/>
    <x v="4"/>
    <n v="80"/>
    <n v="72"/>
    <n v="129"/>
    <n v="127"/>
    <n v="155"/>
    <x v="24"/>
    <x v="3"/>
  </r>
  <r>
    <x v="551"/>
    <x v="4"/>
    <n v="41"/>
    <n v="36"/>
    <n v="125"/>
    <n v="125"/>
    <n v="173"/>
    <x v="39"/>
    <x v="3"/>
  </r>
  <r>
    <x v="552"/>
    <x v="4"/>
    <n v="20"/>
    <n v="20"/>
    <n v="120"/>
    <n v="123"/>
    <n v="136"/>
    <x v="26"/>
    <x v="3"/>
  </r>
  <r>
    <x v="553"/>
    <x v="4"/>
    <n v="34"/>
    <n v="33"/>
    <n v="55"/>
    <n v="55"/>
    <n v="160"/>
    <x v="54"/>
    <x v="3"/>
  </r>
  <r>
    <x v="554"/>
    <x v="4"/>
    <n v="65"/>
    <n v="63"/>
    <n v="225"/>
    <n v="223"/>
    <n v="230"/>
    <x v="33"/>
    <x v="2"/>
  </r>
  <r>
    <x v="555"/>
    <x v="4"/>
    <n v="102"/>
    <n v="95"/>
    <n v="150"/>
    <n v="166"/>
    <n v="196"/>
    <x v="45"/>
    <x v="2"/>
  </r>
  <r>
    <x v="556"/>
    <x v="4"/>
    <n v="191"/>
    <n v="171"/>
    <n v="407"/>
    <n v="402"/>
    <n v="511"/>
    <x v="45"/>
    <x v="2"/>
  </r>
  <r>
    <x v="557"/>
    <x v="4"/>
    <n v="99"/>
    <n v="93"/>
    <n v="203"/>
    <n v="209"/>
    <n v="201"/>
    <x v="30"/>
    <x v="3"/>
  </r>
  <r>
    <x v="470"/>
    <x v="4"/>
    <n v="104"/>
    <n v="96"/>
    <n v="205"/>
    <n v="203"/>
    <n v="199"/>
    <x v="22"/>
    <x v="2"/>
  </r>
  <r>
    <x v="558"/>
    <x v="4"/>
    <n v="98"/>
    <n v="88"/>
    <n v="120"/>
    <n v="121"/>
    <n v="149"/>
    <x v="28"/>
    <x v="3"/>
  </r>
  <r>
    <x v="559"/>
    <x v="4"/>
    <n v="71"/>
    <n v="68"/>
    <n v="104"/>
    <n v="104"/>
    <n v="140"/>
    <x v="38"/>
    <x v="2"/>
  </r>
  <r>
    <x v="560"/>
    <x v="4"/>
    <n v="41"/>
    <n v="37"/>
    <n v="66"/>
    <n v="72"/>
    <n v="107"/>
    <x v="24"/>
    <x v="3"/>
  </r>
  <r>
    <x v="561"/>
    <x v="4"/>
    <n v="49"/>
    <n v="45"/>
    <n v="105"/>
    <n v="108"/>
    <n v="225"/>
    <x v="48"/>
    <x v="3"/>
  </r>
  <r>
    <x v="562"/>
    <x v="4"/>
    <n v="58"/>
    <n v="58"/>
    <n v="89"/>
    <n v="91"/>
    <n v="106"/>
    <x v="48"/>
    <x v="3"/>
  </r>
  <r>
    <x v="563"/>
    <x v="4"/>
    <n v="80"/>
    <n v="75"/>
    <n v="149"/>
    <n v="153"/>
    <n v="151"/>
    <x v="39"/>
    <x v="3"/>
  </r>
  <r>
    <x v="564"/>
    <x v="4"/>
    <n v="94"/>
    <n v="90"/>
    <n v="162"/>
    <n v="170"/>
    <n v="216"/>
    <x v="52"/>
    <x v="3"/>
  </r>
  <r>
    <x v="565"/>
    <x v="4"/>
    <n v="39"/>
    <n v="34"/>
    <n v="103"/>
    <n v="108"/>
    <n v="131"/>
    <x v="26"/>
    <x v="3"/>
  </r>
  <r>
    <x v="566"/>
    <x v="4"/>
    <n v="103"/>
    <n v="93"/>
    <n v="297"/>
    <n v="295"/>
    <n v="343"/>
    <x v="10"/>
    <x v="2"/>
  </r>
  <r>
    <x v="567"/>
    <x v="4"/>
    <n v="88"/>
    <n v="83"/>
    <n v="140"/>
    <n v="144"/>
    <n v="177"/>
    <x v="60"/>
    <x v="3"/>
  </r>
  <r>
    <x v="568"/>
    <x v="4"/>
    <s v="&lt;11"/>
    <s v="&lt;11"/>
    <n v="18"/>
    <n v="18"/>
    <s v="&lt;11"/>
    <x v="71"/>
    <x v="3"/>
  </r>
  <r>
    <x v="569"/>
    <x v="4"/>
    <n v="35"/>
    <n v="33"/>
    <n v="42"/>
    <n v="50"/>
    <n v="75"/>
    <x v="20"/>
    <x v="3"/>
  </r>
  <r>
    <x v="570"/>
    <x v="4"/>
    <n v="44"/>
    <n v="43"/>
    <n v="114"/>
    <n v="113"/>
    <n v="140"/>
    <x v="38"/>
    <x v="2"/>
  </r>
  <r>
    <x v="571"/>
    <x v="4"/>
    <n v="78"/>
    <n v="76"/>
    <n v="114"/>
    <n v="117"/>
    <n v="165"/>
    <x v="30"/>
    <x v="3"/>
  </r>
  <r>
    <x v="572"/>
    <x v="4"/>
    <n v="84"/>
    <n v="79"/>
    <n v="151"/>
    <n v="150"/>
    <n v="159"/>
    <x v="14"/>
    <x v="2"/>
  </r>
  <r>
    <x v="573"/>
    <x v="4"/>
    <s v="&lt;11"/>
    <s v="&lt;11"/>
    <n v="37"/>
    <n v="37"/>
    <s v="&lt;11"/>
    <x v="49"/>
    <x v="3"/>
  </r>
  <r>
    <x v="574"/>
    <x v="4"/>
    <n v="58"/>
    <n v="56"/>
    <n v="97"/>
    <n v="104"/>
    <n v="127"/>
    <x v="48"/>
    <x v="3"/>
  </r>
  <r>
    <x v="575"/>
    <x v="4"/>
    <n v="114"/>
    <n v="105"/>
    <n v="177"/>
    <n v="179"/>
    <n v="215"/>
    <x v="4"/>
    <x v="3"/>
  </r>
  <r>
    <x v="576"/>
    <x v="4"/>
    <n v="52"/>
    <n v="40"/>
    <n v="115"/>
    <n v="114"/>
    <n v="147"/>
    <x v="38"/>
    <x v="2"/>
  </r>
  <r>
    <x v="577"/>
    <x v="4"/>
    <n v="88"/>
    <n v="53"/>
    <n v="120"/>
    <n v="130"/>
    <n v="180"/>
    <x v="10"/>
    <x v="2"/>
  </r>
  <r>
    <x v="578"/>
    <x v="4"/>
    <n v="44"/>
    <n v="43"/>
    <n v="355"/>
    <n v="378"/>
    <n v="289"/>
    <x v="3"/>
    <x v="2"/>
  </r>
  <r>
    <x v="579"/>
    <x v="4"/>
    <n v="134"/>
    <n v="123"/>
    <n v="285"/>
    <n v="283"/>
    <n v="278"/>
    <x v="11"/>
    <x v="3"/>
  </r>
  <r>
    <x v="580"/>
    <x v="4"/>
    <n v="109"/>
    <n v="102"/>
    <n v="232"/>
    <n v="226"/>
    <n v="407"/>
    <x v="38"/>
    <x v="2"/>
  </r>
  <r>
    <x v="581"/>
    <x v="4"/>
    <n v="37"/>
    <n v="33"/>
    <n v="77"/>
    <n v="73"/>
    <n v="115"/>
    <x v="21"/>
    <x v="1"/>
  </r>
  <r>
    <x v="582"/>
    <x v="4"/>
    <n v="51"/>
    <n v="45"/>
    <n v="137"/>
    <n v="130"/>
    <n v="137"/>
    <x v="11"/>
    <x v="3"/>
  </r>
  <r>
    <x v="583"/>
    <x v="4"/>
    <n v="51"/>
    <n v="50"/>
    <n v="90"/>
    <n v="87"/>
    <n v="102"/>
    <x v="29"/>
    <x v="3"/>
  </r>
  <r>
    <x v="584"/>
    <x v="4"/>
    <n v="59"/>
    <n v="53"/>
    <n v="140"/>
    <n v="137"/>
    <n v="163"/>
    <x v="38"/>
    <x v="2"/>
  </r>
  <r>
    <x v="585"/>
    <x v="4"/>
    <n v="52"/>
    <n v="46"/>
    <n v="179"/>
    <n v="178"/>
    <n v="168"/>
    <x v="24"/>
    <x v="3"/>
  </r>
  <r>
    <x v="586"/>
    <x v="4"/>
    <n v="73"/>
    <n v="69"/>
    <n v="130"/>
    <n v="126"/>
    <n v="161"/>
    <x v="55"/>
    <x v="2"/>
  </r>
  <r>
    <x v="587"/>
    <x v="4"/>
    <n v="50"/>
    <n v="46"/>
    <n v="114"/>
    <n v="113"/>
    <n v="137"/>
    <x v="23"/>
    <x v="3"/>
  </r>
  <r>
    <x v="588"/>
    <x v="4"/>
    <n v="55"/>
    <n v="52"/>
    <n v="67"/>
    <n v="74"/>
    <n v="85"/>
    <x v="24"/>
    <x v="3"/>
  </r>
  <r>
    <x v="589"/>
    <x v="4"/>
    <n v="73"/>
    <n v="69"/>
    <n v="139"/>
    <n v="153"/>
    <n v="168"/>
    <x v="33"/>
    <x v="2"/>
  </r>
  <r>
    <x v="590"/>
    <x v="4"/>
    <n v="50"/>
    <n v="47"/>
    <n v="98"/>
    <n v="100"/>
    <n v="121"/>
    <x v="62"/>
    <x v="0"/>
  </r>
  <r>
    <x v="591"/>
    <x v="4"/>
    <n v="168"/>
    <n v="164"/>
    <n v="198"/>
    <n v="203"/>
    <n v="265"/>
    <x v="28"/>
    <x v="3"/>
  </r>
  <r>
    <x v="592"/>
    <x v="4"/>
    <n v="32"/>
    <n v="29"/>
    <n v="90"/>
    <n v="90"/>
    <n v="117"/>
    <x v="8"/>
    <x v="3"/>
  </r>
  <r>
    <x v="593"/>
    <x v="4"/>
    <n v="117"/>
    <n v="109"/>
    <n v="370"/>
    <n v="369"/>
    <n v="316"/>
    <x v="4"/>
    <x v="3"/>
  </r>
  <r>
    <x v="594"/>
    <x v="4"/>
    <n v="43"/>
    <n v="38"/>
    <n v="65"/>
    <n v="68"/>
    <n v="79"/>
    <x v="33"/>
    <x v="2"/>
  </r>
  <r>
    <x v="595"/>
    <x v="4"/>
    <n v="39"/>
    <n v="36"/>
    <n v="77"/>
    <n v="91"/>
    <n v="119"/>
    <x v="16"/>
    <x v="3"/>
  </r>
  <r>
    <x v="596"/>
    <x v="4"/>
    <n v="75"/>
    <n v="69"/>
    <n v="145"/>
    <n v="156"/>
    <n v="201"/>
    <x v="14"/>
    <x v="2"/>
  </r>
  <r>
    <x v="597"/>
    <x v="4"/>
    <n v="71"/>
    <n v="67"/>
    <n v="126"/>
    <n v="124"/>
    <n v="194"/>
    <x v="16"/>
    <x v="3"/>
  </r>
  <r>
    <x v="598"/>
    <x v="4"/>
    <n v="35"/>
    <n v="35"/>
    <n v="69"/>
    <n v="71"/>
    <n v="82"/>
    <x v="52"/>
    <x v="3"/>
  </r>
  <r>
    <x v="599"/>
    <x v="4"/>
    <n v="70"/>
    <n v="62"/>
    <n v="151"/>
    <n v="152"/>
    <n v="190"/>
    <x v="11"/>
    <x v="3"/>
  </r>
  <r>
    <x v="600"/>
    <x v="4"/>
    <n v="96"/>
    <n v="86"/>
    <n v="248"/>
    <n v="252"/>
    <n v="195"/>
    <x v="5"/>
    <x v="3"/>
  </r>
  <r>
    <x v="601"/>
    <x v="4"/>
    <n v="67"/>
    <n v="63"/>
    <n v="136"/>
    <n v="138"/>
    <n v="166"/>
    <x v="24"/>
    <x v="3"/>
  </r>
  <r>
    <x v="602"/>
    <x v="4"/>
    <n v="75"/>
    <n v="70"/>
    <n v="198"/>
    <n v="195"/>
    <n v="313"/>
    <x v="45"/>
    <x v="2"/>
  </r>
  <r>
    <x v="603"/>
    <x v="4"/>
    <n v="52"/>
    <n v="48"/>
    <n v="73"/>
    <n v="78"/>
    <n v="98"/>
    <x v="5"/>
    <x v="3"/>
  </r>
  <r>
    <x v="604"/>
    <x v="4"/>
    <n v="20"/>
    <n v="20"/>
    <n v="40"/>
    <n v="39"/>
    <n v="48"/>
    <x v="10"/>
    <x v="2"/>
  </r>
  <r>
    <x v="605"/>
    <x v="4"/>
    <n v="79"/>
    <n v="69"/>
    <n v="212"/>
    <n v="212"/>
    <n v="251"/>
    <x v="30"/>
    <x v="3"/>
  </r>
  <r>
    <x v="606"/>
    <x v="4"/>
    <n v="52"/>
    <n v="51"/>
    <n v="114"/>
    <n v="117"/>
    <n v="152"/>
    <x v="51"/>
    <x v="3"/>
  </r>
  <r>
    <x v="607"/>
    <x v="4"/>
    <n v="91"/>
    <n v="85"/>
    <n v="157"/>
    <n v="173"/>
    <n v="178"/>
    <x v="50"/>
    <x v="1"/>
  </r>
  <r>
    <x v="608"/>
    <x v="4"/>
    <n v="45"/>
    <n v="40"/>
    <n v="96"/>
    <n v="94"/>
    <n v="103"/>
    <x v="30"/>
    <x v="3"/>
  </r>
  <r>
    <x v="609"/>
    <x v="4"/>
    <n v="43"/>
    <n v="41"/>
    <n v="51"/>
    <n v="54"/>
    <n v="112"/>
    <x v="12"/>
    <x v="3"/>
  </r>
  <r>
    <x v="610"/>
    <x v="4"/>
    <n v="22"/>
    <n v="21"/>
    <n v="28"/>
    <n v="28"/>
    <n v="44"/>
    <x v="54"/>
    <x v="3"/>
  </r>
  <r>
    <x v="611"/>
    <x v="4"/>
    <n v="44"/>
    <n v="40"/>
    <n v="130"/>
    <n v="136"/>
    <n v="138"/>
    <x v="36"/>
    <x v="1"/>
  </r>
  <r>
    <x v="612"/>
    <x v="4"/>
    <n v="36"/>
    <n v="31"/>
    <n v="107"/>
    <n v="104"/>
    <n v="114"/>
    <x v="60"/>
    <x v="3"/>
  </r>
  <r>
    <x v="613"/>
    <x v="4"/>
    <n v="47"/>
    <n v="45"/>
    <n v="144"/>
    <n v="147"/>
    <n v="164"/>
    <x v="26"/>
    <x v="3"/>
  </r>
  <r>
    <x v="614"/>
    <x v="4"/>
    <n v="57"/>
    <n v="52"/>
    <n v="107"/>
    <n v="108"/>
    <n v="122"/>
    <x v="55"/>
    <x v="2"/>
  </r>
  <r>
    <x v="615"/>
    <x v="4"/>
    <n v="69"/>
    <n v="65"/>
    <n v="163"/>
    <n v="166"/>
    <n v="201"/>
    <x v="7"/>
    <x v="3"/>
  </r>
  <r>
    <x v="616"/>
    <x v="4"/>
    <n v="89"/>
    <n v="85"/>
    <n v="125"/>
    <n v="133"/>
    <n v="160"/>
    <x v="34"/>
    <x v="3"/>
  </r>
  <r>
    <x v="617"/>
    <x v="4"/>
    <n v="51"/>
    <n v="46"/>
    <n v="155"/>
    <n v="163"/>
    <n v="214"/>
    <x v="53"/>
    <x v="3"/>
  </r>
  <r>
    <x v="618"/>
    <x v="4"/>
    <n v="55"/>
    <n v="48"/>
    <n v="100"/>
    <n v="112"/>
    <n v="135"/>
    <x v="38"/>
    <x v="2"/>
  </r>
  <r>
    <x v="619"/>
    <x v="4"/>
    <n v="60"/>
    <s v="&lt;11"/>
    <n v="151"/>
    <n v="154"/>
    <n v="159"/>
    <x v="33"/>
    <x v="2"/>
  </r>
  <r>
    <x v="620"/>
    <x v="4"/>
    <s v="&lt;11"/>
    <s v="&lt;11"/>
    <n v="30"/>
    <n v="39"/>
    <s v="&lt;11"/>
    <x v="15"/>
    <x v="0"/>
  </r>
  <r>
    <x v="621"/>
    <x v="4"/>
    <n v="59"/>
    <n v="55"/>
    <n v="83"/>
    <n v="86"/>
    <n v="99"/>
    <x v="42"/>
    <x v="3"/>
  </r>
  <r>
    <x v="622"/>
    <x v="4"/>
    <n v="67"/>
    <n v="65"/>
    <n v="163"/>
    <n v="160"/>
    <n v="175"/>
    <x v="3"/>
    <x v="2"/>
  </r>
  <r>
    <x v="623"/>
    <x v="4"/>
    <n v="126"/>
    <n v="121"/>
    <n v="224"/>
    <n v="235"/>
    <n v="274"/>
    <x v="32"/>
    <x v="2"/>
  </r>
  <r>
    <x v="624"/>
    <x v="4"/>
    <n v="81"/>
    <n v="76"/>
    <n v="168"/>
    <n v="162"/>
    <n v="195"/>
    <x v="10"/>
    <x v="2"/>
  </r>
  <r>
    <x v="625"/>
    <x v="4"/>
    <n v="26"/>
    <n v="26"/>
    <n v="45"/>
    <n v="44"/>
    <n v="60"/>
    <x v="53"/>
    <x v="3"/>
  </r>
  <r>
    <x v="626"/>
    <x v="4"/>
    <n v="124"/>
    <n v="116"/>
    <n v="153"/>
    <n v="155"/>
    <n v="182"/>
    <x v="63"/>
    <x v="3"/>
  </r>
  <r>
    <x v="627"/>
    <x v="4"/>
    <n v="72"/>
    <n v="71"/>
    <n v="91"/>
    <n v="95"/>
    <n v="111"/>
    <x v="29"/>
    <x v="3"/>
  </r>
  <r>
    <x v="628"/>
    <x v="4"/>
    <n v="60"/>
    <n v="64"/>
    <n v="87"/>
    <n v="88"/>
    <n v="215"/>
    <x v="47"/>
    <x v="3"/>
  </r>
  <r>
    <x v="629"/>
    <x v="4"/>
    <n v="45"/>
    <n v="41"/>
    <n v="154"/>
    <n v="172"/>
    <n v="153"/>
    <x v="10"/>
    <x v="2"/>
  </r>
  <r>
    <x v="630"/>
    <x v="4"/>
    <n v="56"/>
    <n v="58"/>
    <n v="242"/>
    <n v="244"/>
    <n v="274"/>
    <x v="52"/>
    <x v="3"/>
  </r>
  <r>
    <x v="631"/>
    <x v="4"/>
    <n v="32"/>
    <n v="30"/>
    <n v="37"/>
    <n v="39"/>
    <n v="45"/>
    <x v="8"/>
    <x v="3"/>
  </r>
  <r>
    <x v="632"/>
    <x v="4"/>
    <n v="108"/>
    <n v="98"/>
    <n v="189"/>
    <n v="197"/>
    <n v="178"/>
    <x v="14"/>
    <x v="2"/>
  </r>
  <r>
    <x v="633"/>
    <x v="4"/>
    <n v="102"/>
    <n v="97"/>
    <n v="143"/>
    <n v="148"/>
    <n v="173"/>
    <x v="12"/>
    <x v="3"/>
  </r>
  <r>
    <x v="634"/>
    <x v="4"/>
    <n v="54"/>
    <n v="54"/>
    <n v="95"/>
    <n v="92"/>
    <n v="110"/>
    <x v="13"/>
    <x v="3"/>
  </r>
  <r>
    <x v="635"/>
    <x v="4"/>
    <n v="84"/>
    <n v="81"/>
    <n v="125"/>
    <n v="123"/>
    <n v="145"/>
    <x v="31"/>
    <x v="2"/>
  </r>
  <r>
    <x v="636"/>
    <x v="4"/>
    <n v="68"/>
    <n v="63"/>
    <n v="134"/>
    <n v="126"/>
    <n v="172"/>
    <x v="36"/>
    <x v="1"/>
  </r>
  <r>
    <x v="637"/>
    <x v="4"/>
    <n v="92"/>
    <n v="88"/>
    <n v="228"/>
    <n v="228"/>
    <n v="231"/>
    <x v="30"/>
    <x v="3"/>
  </r>
  <r>
    <x v="638"/>
    <x v="4"/>
    <n v="39"/>
    <n v="36"/>
    <n v="60"/>
    <n v="73"/>
    <n v="88"/>
    <x v="16"/>
    <x v="3"/>
  </r>
  <r>
    <x v="639"/>
    <x v="4"/>
    <n v="112"/>
    <n v="99"/>
    <n v="243"/>
    <n v="240"/>
    <n v="306"/>
    <x v="23"/>
    <x v="3"/>
  </r>
  <r>
    <x v="640"/>
    <x v="4"/>
    <n v="39"/>
    <n v="39"/>
    <n v="136"/>
    <n v="135"/>
    <n v="164"/>
    <x v="14"/>
    <x v="2"/>
  </r>
  <r>
    <x v="641"/>
    <x v="4"/>
    <n v="56"/>
    <n v="52"/>
    <n v="115"/>
    <n v="110"/>
    <n v="190"/>
    <x v="41"/>
    <x v="1"/>
  </r>
  <r>
    <x v="642"/>
    <x v="4"/>
    <n v="32"/>
    <n v="28"/>
    <n v="127"/>
    <n v="137"/>
    <n v="166"/>
    <x v="14"/>
    <x v="2"/>
  </r>
  <r>
    <x v="643"/>
    <x v="4"/>
    <n v="40"/>
    <n v="39"/>
    <n v="183"/>
    <n v="200"/>
    <n v="270"/>
    <x v="11"/>
    <x v="3"/>
  </r>
  <r>
    <x v="644"/>
    <x v="4"/>
    <n v="57"/>
    <n v="54"/>
    <n v="123"/>
    <n v="124"/>
    <n v="146"/>
    <x v="45"/>
    <x v="2"/>
  </r>
  <r>
    <x v="645"/>
    <x v="4"/>
    <n v="91"/>
    <n v="83"/>
    <n v="129"/>
    <n v="129"/>
    <n v="165"/>
    <x v="38"/>
    <x v="2"/>
  </r>
  <r>
    <x v="646"/>
    <x v="4"/>
    <n v="40"/>
    <n v="40"/>
    <n v="65"/>
    <n v="65"/>
    <n v="76"/>
    <x v="30"/>
    <x v="3"/>
  </r>
  <r>
    <x v="647"/>
    <x v="4"/>
    <n v="55"/>
    <n v="53"/>
    <n v="173"/>
    <n v="171"/>
    <n v="203"/>
    <x v="31"/>
    <x v="2"/>
  </r>
  <r>
    <x v="648"/>
    <x v="4"/>
    <n v="21"/>
    <n v="18"/>
    <n v="145"/>
    <n v="169"/>
    <n v="199"/>
    <x v="14"/>
    <x v="2"/>
  </r>
  <r>
    <x v="649"/>
    <x v="4"/>
    <n v="43"/>
    <n v="34"/>
    <n v="156"/>
    <n v="154"/>
    <n v="180"/>
    <x v="11"/>
    <x v="3"/>
  </r>
  <r>
    <x v="650"/>
    <x v="4"/>
    <n v="84"/>
    <n v="74"/>
    <n v="224"/>
    <n v="216"/>
    <n v="255"/>
    <x v="18"/>
    <x v="3"/>
  </r>
  <r>
    <x v="651"/>
    <x v="4"/>
    <n v="39"/>
    <n v="34"/>
    <n v="130"/>
    <n v="127"/>
    <n v="148"/>
    <x v="10"/>
    <x v="2"/>
  </r>
  <r>
    <x v="652"/>
    <x v="4"/>
    <n v="115"/>
    <n v="107"/>
    <n v="158"/>
    <n v="169"/>
    <n v="186"/>
    <x v="13"/>
    <x v="3"/>
  </r>
  <r>
    <x v="653"/>
    <x v="4"/>
    <n v="98"/>
    <n v="97"/>
    <n v="137"/>
    <n v="136"/>
    <n v="158"/>
    <x v="26"/>
    <x v="3"/>
  </r>
  <r>
    <x v="654"/>
    <x v="4"/>
    <n v="24"/>
    <n v="23"/>
    <n v="159"/>
    <n v="182"/>
    <n v="218"/>
    <x v="24"/>
    <x v="3"/>
  </r>
  <r>
    <x v="655"/>
    <x v="4"/>
    <n v="13"/>
    <n v="11"/>
    <n v="144"/>
    <n v="151"/>
    <n v="235"/>
    <x v="39"/>
    <x v="3"/>
  </r>
  <r>
    <x v="656"/>
    <x v="4"/>
    <n v="64"/>
    <n v="60"/>
    <n v="153"/>
    <n v="166"/>
    <n v="194"/>
    <x v="33"/>
    <x v="2"/>
  </r>
  <r>
    <x v="657"/>
    <x v="4"/>
    <n v="94"/>
    <n v="91"/>
    <n v="147"/>
    <n v="149"/>
    <n v="190"/>
    <x v="44"/>
    <x v="3"/>
  </r>
  <r>
    <x v="658"/>
    <x v="4"/>
    <n v="95"/>
    <n v="85"/>
    <n v="227"/>
    <n v="186"/>
    <n v="226"/>
    <x v="3"/>
    <x v="2"/>
  </r>
  <r>
    <x v="659"/>
    <x v="4"/>
    <n v="153"/>
    <n v="145"/>
    <n v="242"/>
    <n v="239"/>
    <n v="369"/>
    <x v="19"/>
    <x v="3"/>
  </r>
  <r>
    <x v="660"/>
    <x v="4"/>
    <n v="50"/>
    <n v="49"/>
    <n v="120"/>
    <n v="114"/>
    <n v="172"/>
    <x v="72"/>
    <x v="4"/>
  </r>
  <r>
    <x v="661"/>
    <x v="4"/>
    <n v="65"/>
    <n v="58"/>
    <n v="137"/>
    <n v="137"/>
    <n v="158"/>
    <x v="27"/>
    <x v="0"/>
  </r>
  <r>
    <x v="662"/>
    <x v="4"/>
    <n v="105"/>
    <n v="101"/>
    <n v="206"/>
    <n v="206"/>
    <n v="264"/>
    <x v="33"/>
    <x v="2"/>
  </r>
  <r>
    <x v="663"/>
    <x v="4"/>
    <n v="90"/>
    <n v="86"/>
    <n v="131"/>
    <n v="148"/>
    <n v="196"/>
    <x v="53"/>
    <x v="3"/>
  </r>
  <r>
    <x v="664"/>
    <x v="4"/>
    <n v="184"/>
    <n v="170"/>
    <n v="309"/>
    <n v="306"/>
    <n v="396"/>
    <x v="24"/>
    <x v="3"/>
  </r>
  <r>
    <x v="665"/>
    <x v="4"/>
    <n v="49"/>
    <n v="47"/>
    <n v="129"/>
    <n v="131"/>
    <n v="140"/>
    <x v="14"/>
    <x v="2"/>
  </r>
  <r>
    <x v="666"/>
    <x v="4"/>
    <n v="51"/>
    <n v="50"/>
    <n v="101"/>
    <n v="103"/>
    <n v="193"/>
    <x v="50"/>
    <x v="1"/>
  </r>
  <r>
    <x v="667"/>
    <x v="4"/>
    <n v="36"/>
    <n v="31"/>
    <n v="135"/>
    <n v="143"/>
    <n v="172"/>
    <x v="39"/>
    <x v="3"/>
  </r>
  <r>
    <x v="668"/>
    <x v="4"/>
    <n v="65"/>
    <n v="62"/>
    <n v="100"/>
    <n v="96"/>
    <n v="126"/>
    <x v="3"/>
    <x v="2"/>
  </r>
  <r>
    <x v="669"/>
    <x v="4"/>
    <n v="77"/>
    <n v="72"/>
    <n v="98"/>
    <n v="102"/>
    <n v="116"/>
    <x v="26"/>
    <x v="3"/>
  </r>
  <r>
    <x v="670"/>
    <x v="4"/>
    <n v="95"/>
    <n v="91"/>
    <n v="107"/>
    <n v="103"/>
    <n v="145"/>
    <x v="55"/>
    <x v="2"/>
  </r>
  <r>
    <x v="671"/>
    <x v="4"/>
    <n v="13"/>
    <n v="12"/>
    <n v="112"/>
    <n v="123"/>
    <n v="171"/>
    <x v="4"/>
    <x v="3"/>
  </r>
  <r>
    <x v="672"/>
    <x v="4"/>
    <n v="56"/>
    <n v="51"/>
    <n v="97"/>
    <n v="96"/>
    <n v="97"/>
    <x v="56"/>
    <x v="0"/>
  </r>
  <r>
    <x v="673"/>
    <x v="4"/>
    <n v="15"/>
    <n v="17"/>
    <n v="193"/>
    <n v="199"/>
    <n v="218"/>
    <x v="48"/>
    <x v="3"/>
  </r>
  <r>
    <x v="674"/>
    <x v="4"/>
    <n v="30"/>
    <n v="27"/>
    <n v="45"/>
    <n v="50"/>
    <n v="80"/>
    <x v="28"/>
    <x v="3"/>
  </r>
  <r>
    <x v="675"/>
    <x v="4"/>
    <n v="20"/>
    <n v="19"/>
    <n v="130"/>
    <n v="135"/>
    <n v="157"/>
    <x v="45"/>
    <x v="2"/>
  </r>
  <r>
    <x v="676"/>
    <x v="4"/>
    <n v="103"/>
    <n v="97"/>
    <n v="201"/>
    <n v="189"/>
    <n v="280"/>
    <x v="39"/>
    <x v="3"/>
  </r>
  <r>
    <x v="677"/>
    <x v="4"/>
    <n v="81"/>
    <n v="71"/>
    <n v="212"/>
    <n v="223"/>
    <n v="243"/>
    <x v="10"/>
    <x v="2"/>
  </r>
  <r>
    <x v="678"/>
    <x v="4"/>
    <n v="92"/>
    <n v="91"/>
    <n v="140"/>
    <n v="140"/>
    <n v="185"/>
    <x v="23"/>
    <x v="3"/>
  </r>
  <r>
    <x v="679"/>
    <x v="4"/>
    <n v="55"/>
    <n v="51"/>
    <n v="69"/>
    <n v="81"/>
    <n v="101"/>
    <x v="5"/>
    <x v="3"/>
  </r>
  <r>
    <x v="680"/>
    <x v="4"/>
    <n v="28"/>
    <n v="27"/>
    <n v="63"/>
    <n v="63"/>
    <n v="93"/>
    <x v="28"/>
    <x v="3"/>
  </r>
  <r>
    <x v="681"/>
    <x v="4"/>
    <n v="79"/>
    <n v="75"/>
    <n v="131"/>
    <n v="123"/>
    <n v="180"/>
    <x v="48"/>
    <x v="3"/>
  </r>
  <r>
    <x v="682"/>
    <x v="4"/>
    <s v="&lt;11"/>
    <s v="&lt;11"/>
    <n v="77"/>
    <n v="81"/>
    <n v="111"/>
    <x v="34"/>
    <x v="3"/>
  </r>
  <r>
    <x v="683"/>
    <x v="4"/>
    <n v="44"/>
    <n v="44"/>
    <n v="203"/>
    <n v="217"/>
    <n v="260"/>
    <x v="55"/>
    <x v="2"/>
  </r>
  <r>
    <x v="684"/>
    <x v="4"/>
    <n v="11"/>
    <n v="13"/>
    <n v="96"/>
    <n v="109"/>
    <s v="&lt;11"/>
    <x v="11"/>
    <x v="3"/>
  </r>
  <r>
    <x v="685"/>
    <x v="4"/>
    <n v="71"/>
    <n v="63"/>
    <n v="116"/>
    <n v="113"/>
    <n v="118"/>
    <x v="5"/>
    <x v="3"/>
  </r>
  <r>
    <x v="686"/>
    <x v="4"/>
    <n v="91"/>
    <n v="85"/>
    <n v="153"/>
    <n v="156"/>
    <n v="182"/>
    <x v="4"/>
    <x v="3"/>
  </r>
  <r>
    <x v="687"/>
    <x v="4"/>
    <n v="82"/>
    <n v="78"/>
    <n v="139"/>
    <n v="137"/>
    <n v="173"/>
    <x v="48"/>
    <x v="3"/>
  </r>
  <r>
    <x v="688"/>
    <x v="4"/>
    <n v="49"/>
    <n v="44"/>
    <n v="166"/>
    <n v="159"/>
    <n v="213"/>
    <x v="36"/>
    <x v="1"/>
  </r>
  <r>
    <x v="689"/>
    <x v="4"/>
    <n v="47"/>
    <n v="46"/>
    <n v="126"/>
    <n v="124"/>
    <n v="159"/>
    <x v="26"/>
    <x v="3"/>
  </r>
  <r>
    <x v="690"/>
    <x v="4"/>
    <n v="54"/>
    <n v="51"/>
    <n v="173"/>
    <n v="176"/>
    <n v="205"/>
    <x v="38"/>
    <x v="2"/>
  </r>
  <r>
    <x v="691"/>
    <x v="4"/>
    <n v="78"/>
    <n v="74"/>
    <n v="119"/>
    <n v="138"/>
    <n v="165"/>
    <x v="52"/>
    <x v="3"/>
  </r>
  <r>
    <x v="692"/>
    <x v="4"/>
    <n v="95"/>
    <n v="88"/>
    <n v="140"/>
    <n v="150"/>
    <n v="156"/>
    <x v="16"/>
    <x v="3"/>
  </r>
  <r>
    <x v="693"/>
    <x v="4"/>
    <s v="&lt;11"/>
    <s v="&lt;11"/>
    <n v="24"/>
    <s v="&lt;11"/>
    <n v="16"/>
    <x v="64"/>
    <x v="1"/>
  </r>
  <r>
    <x v="694"/>
    <x v="4"/>
    <n v="133"/>
    <n v="116"/>
    <n v="205"/>
    <n v="217"/>
    <n v="243"/>
    <x v="11"/>
    <x v="3"/>
  </r>
  <r>
    <x v="695"/>
    <x v="4"/>
    <n v="40"/>
    <n v="39"/>
    <n v="54"/>
    <n v="54"/>
    <n v="54"/>
    <x v="42"/>
    <x v="3"/>
  </r>
  <r>
    <x v="696"/>
    <x v="4"/>
    <s v="&lt;11"/>
    <s v="&lt;11"/>
    <n v="80"/>
    <n v="81"/>
    <n v="97"/>
    <x v="1"/>
    <x v="1"/>
  </r>
  <r>
    <x v="697"/>
    <x v="4"/>
    <n v="138"/>
    <n v="132"/>
    <n v="254"/>
    <n v="254"/>
    <n v="234"/>
    <x v="38"/>
    <x v="2"/>
  </r>
  <r>
    <x v="698"/>
    <x v="4"/>
    <n v="120"/>
    <n v="117"/>
    <n v="177"/>
    <n v="183"/>
    <n v="202"/>
    <x v="23"/>
    <x v="3"/>
  </r>
  <r>
    <x v="699"/>
    <x v="4"/>
    <n v="55"/>
    <n v="54"/>
    <n v="141"/>
    <n v="151"/>
    <n v="181"/>
    <x v="53"/>
    <x v="3"/>
  </r>
  <r>
    <x v="700"/>
    <x v="5"/>
    <n v="12"/>
    <n v="12"/>
    <n v="50"/>
    <n v="66"/>
    <s v="&lt;11"/>
    <x v="13"/>
    <x v="3"/>
  </r>
  <r>
    <x v="701"/>
    <x v="5"/>
    <s v="&lt;11"/>
    <s v="&lt;11"/>
    <n v="26"/>
    <s v="&lt;11"/>
    <n v="23"/>
    <x v="73"/>
    <x v="4"/>
  </r>
  <r>
    <x v="702"/>
    <x v="5"/>
    <n v="13"/>
    <n v="13"/>
    <n v="18"/>
    <n v="13"/>
    <n v="28"/>
    <x v="30"/>
    <x v="3"/>
  </r>
  <r>
    <x v="703"/>
    <x v="5"/>
    <n v="70"/>
    <n v="66"/>
    <n v="110"/>
    <n v="113"/>
    <n v="172"/>
    <x v="4"/>
    <x v="3"/>
  </r>
  <r>
    <x v="704"/>
    <x v="5"/>
    <n v="45"/>
    <n v="43"/>
    <n v="103"/>
    <n v="115"/>
    <n v="179"/>
    <x v="35"/>
    <x v="3"/>
  </r>
  <r>
    <x v="705"/>
    <x v="5"/>
    <n v="76"/>
    <n v="71"/>
    <n v="100"/>
    <n v="102"/>
    <n v="149"/>
    <x v="14"/>
    <x v="2"/>
  </r>
  <r>
    <x v="706"/>
    <x v="5"/>
    <n v="84"/>
    <n v="66"/>
    <n v="144"/>
    <n v="140"/>
    <n v="194"/>
    <x v="16"/>
    <x v="3"/>
  </r>
  <r>
    <x v="707"/>
    <x v="5"/>
    <n v="66"/>
    <n v="65"/>
    <n v="100"/>
    <n v="100"/>
    <n v="126"/>
    <x v="48"/>
    <x v="3"/>
  </r>
  <r>
    <x v="708"/>
    <x v="5"/>
    <n v="42"/>
    <n v="43"/>
    <n v="100"/>
    <n v="94"/>
    <n v="171"/>
    <x v="11"/>
    <x v="3"/>
  </r>
  <r>
    <x v="709"/>
    <x v="5"/>
    <n v="75"/>
    <n v="75"/>
    <n v="151"/>
    <n v="152"/>
    <n v="195"/>
    <x v="29"/>
    <x v="3"/>
  </r>
  <r>
    <x v="710"/>
    <x v="5"/>
    <n v="14"/>
    <n v="15"/>
    <n v="27"/>
    <n v="26"/>
    <n v="54"/>
    <x v="28"/>
    <x v="3"/>
  </r>
  <r>
    <x v="711"/>
    <x v="5"/>
    <n v="29"/>
    <n v="29"/>
    <n v="82"/>
    <n v="78"/>
    <n v="113"/>
    <x v="30"/>
    <x v="3"/>
  </r>
  <r>
    <x v="712"/>
    <x v="5"/>
    <n v="45"/>
    <n v="44"/>
    <n v="79"/>
    <n v="77"/>
    <n v="146"/>
    <x v="24"/>
    <x v="3"/>
  </r>
  <r>
    <x v="713"/>
    <x v="5"/>
    <n v="65"/>
    <n v="64"/>
    <n v="113"/>
    <n v="117"/>
    <n v="122"/>
    <x v="60"/>
    <x v="3"/>
  </r>
  <r>
    <x v="714"/>
    <x v="5"/>
    <n v="19"/>
    <n v="17"/>
    <n v="43"/>
    <n v="39"/>
    <n v="59"/>
    <x v="33"/>
    <x v="2"/>
  </r>
  <r>
    <x v="715"/>
    <x v="5"/>
    <n v="26"/>
    <n v="26"/>
    <n v="42"/>
    <n v="40"/>
    <n v="62"/>
    <x v="19"/>
    <x v="3"/>
  </r>
  <r>
    <x v="716"/>
    <x v="5"/>
    <n v="47"/>
    <n v="44"/>
    <n v="61"/>
    <n v="62"/>
    <n v="115"/>
    <x v="74"/>
    <x v="3"/>
  </r>
  <r>
    <x v="717"/>
    <x v="5"/>
    <n v="34"/>
    <n v="33"/>
    <n v="59"/>
    <n v="57"/>
    <n v="86"/>
    <x v="35"/>
    <x v="3"/>
  </r>
  <r>
    <x v="718"/>
    <x v="5"/>
    <n v="36"/>
    <n v="34"/>
    <n v="43"/>
    <n v="44"/>
    <n v="59"/>
    <x v="51"/>
    <x v="3"/>
  </r>
  <r>
    <x v="719"/>
    <x v="5"/>
    <n v="20"/>
    <n v="18"/>
    <n v="28"/>
    <n v="28"/>
    <n v="46"/>
    <x v="60"/>
    <x v="3"/>
  </r>
  <r>
    <x v="720"/>
    <x v="5"/>
    <n v="22"/>
    <s v="&lt;11"/>
    <n v="33"/>
    <n v="36"/>
    <n v="74"/>
    <x v="33"/>
    <x v="2"/>
  </r>
  <r>
    <x v="721"/>
    <x v="5"/>
    <n v="58"/>
    <n v="56"/>
    <n v="81"/>
    <n v="78"/>
    <n v="95"/>
    <x v="42"/>
    <x v="3"/>
  </r>
  <r>
    <x v="722"/>
    <x v="5"/>
    <n v="57"/>
    <n v="56"/>
    <n v="130"/>
    <n v="136"/>
    <n v="111"/>
    <x v="20"/>
    <x v="3"/>
  </r>
  <r>
    <x v="723"/>
    <x v="5"/>
    <n v="27"/>
    <n v="27"/>
    <n v="38"/>
    <n v="39"/>
    <n v="51"/>
    <x v="63"/>
    <x v="3"/>
  </r>
  <r>
    <x v="724"/>
    <x v="5"/>
    <n v="21"/>
    <n v="19"/>
    <n v="44"/>
    <n v="44"/>
    <n v="60"/>
    <x v="18"/>
    <x v="3"/>
  </r>
  <r>
    <x v="725"/>
    <x v="5"/>
    <n v="30"/>
    <n v="28"/>
    <n v="86"/>
    <n v="80"/>
    <n v="97"/>
    <x v="8"/>
    <x v="3"/>
  </r>
  <r>
    <x v="726"/>
    <x v="5"/>
    <n v="14"/>
    <n v="14"/>
    <n v="29"/>
    <n v="29"/>
    <n v="51"/>
    <x v="52"/>
    <x v="3"/>
  </r>
  <r>
    <x v="727"/>
    <x v="5"/>
    <n v="42"/>
    <n v="40"/>
    <n v="75"/>
    <n v="75"/>
    <n v="104"/>
    <x v="54"/>
    <x v="3"/>
  </r>
  <r>
    <x v="728"/>
    <x v="5"/>
    <n v="24"/>
    <n v="23"/>
    <n v="25"/>
    <n v="27"/>
    <n v="33"/>
    <x v="35"/>
    <x v="3"/>
  </r>
  <r>
    <x v="729"/>
    <x v="5"/>
    <n v="85"/>
    <n v="82"/>
    <n v="110"/>
    <n v="109"/>
    <n v="138"/>
    <x v="48"/>
    <x v="3"/>
  </r>
  <r>
    <x v="730"/>
    <x v="5"/>
    <n v="30"/>
    <n v="27"/>
    <n v="46"/>
    <n v="51"/>
    <n v="60"/>
    <x v="48"/>
    <x v="3"/>
  </r>
  <r>
    <x v="731"/>
    <x v="5"/>
    <n v="58"/>
    <n v="57"/>
    <n v="127"/>
    <n v="120"/>
    <n v="167"/>
    <x v="47"/>
    <x v="3"/>
  </r>
  <r>
    <x v="732"/>
    <x v="5"/>
    <s v="&lt;11"/>
    <s v="&lt;11"/>
    <n v="47"/>
    <n v="29"/>
    <s v="&lt;11"/>
    <x v="42"/>
    <x v="3"/>
  </r>
  <r>
    <x v="733"/>
    <x v="5"/>
    <n v="37"/>
    <n v="32"/>
    <n v="72"/>
    <n v="69"/>
    <n v="92"/>
    <x v="5"/>
    <x v="3"/>
  </r>
  <r>
    <x v="734"/>
    <x v="5"/>
    <n v="20"/>
    <n v="17"/>
    <n v="32"/>
    <n v="32"/>
    <n v="67"/>
    <x v="25"/>
    <x v="3"/>
  </r>
  <r>
    <x v="735"/>
    <x v="5"/>
    <n v="32"/>
    <n v="32"/>
    <n v="66"/>
    <n v="65"/>
    <n v="102"/>
    <x v="24"/>
    <x v="3"/>
  </r>
  <r>
    <x v="736"/>
    <x v="5"/>
    <n v="99"/>
    <n v="97"/>
    <n v="127"/>
    <n v="137"/>
    <n v="208"/>
    <x v="10"/>
    <x v="2"/>
  </r>
  <r>
    <x v="737"/>
    <x v="5"/>
    <n v="33"/>
    <n v="33"/>
    <n v="80"/>
    <n v="75"/>
    <n v="133"/>
    <x v="10"/>
    <x v="2"/>
  </r>
  <r>
    <x v="738"/>
    <x v="5"/>
    <n v="32"/>
    <n v="29"/>
    <n v="59"/>
    <n v="53"/>
    <n v="58"/>
    <x v="42"/>
    <x v="3"/>
  </r>
  <r>
    <x v="739"/>
    <x v="5"/>
    <n v="45"/>
    <n v="42"/>
    <n v="62"/>
    <n v="64"/>
    <n v="139"/>
    <x v="52"/>
    <x v="3"/>
  </r>
  <r>
    <x v="740"/>
    <x v="5"/>
    <n v="59"/>
    <n v="54"/>
    <n v="79"/>
    <n v="78"/>
    <n v="81"/>
    <x v="5"/>
    <x v="3"/>
  </r>
  <r>
    <x v="741"/>
    <x v="5"/>
    <n v="66"/>
    <n v="63"/>
    <n v="90"/>
    <n v="87"/>
    <n v="140"/>
    <x v="12"/>
    <x v="3"/>
  </r>
  <r>
    <x v="742"/>
    <x v="5"/>
    <n v="50"/>
    <n v="48"/>
    <n v="116"/>
    <n v="119"/>
    <n v="127"/>
    <x v="8"/>
    <x v="3"/>
  </r>
  <r>
    <x v="743"/>
    <x v="5"/>
    <n v="41"/>
    <n v="41"/>
    <n v="92"/>
    <n v="93"/>
    <n v="99"/>
    <x v="8"/>
    <x v="3"/>
  </r>
  <r>
    <x v="744"/>
    <x v="5"/>
    <n v="48"/>
    <n v="47"/>
    <n v="90"/>
    <n v="90"/>
    <n v="90"/>
    <x v="33"/>
    <x v="2"/>
  </r>
  <r>
    <x v="745"/>
    <x v="5"/>
    <n v="55"/>
    <n v="49"/>
    <n v="106"/>
    <n v="107"/>
    <n v="110"/>
    <x v="35"/>
    <x v="3"/>
  </r>
  <r>
    <x v="746"/>
    <x v="5"/>
    <n v="75"/>
    <n v="73"/>
    <n v="175"/>
    <n v="168"/>
    <n v="159"/>
    <x v="8"/>
    <x v="3"/>
  </r>
  <r>
    <x v="747"/>
    <x v="5"/>
    <n v="39"/>
    <n v="38"/>
    <n v="101"/>
    <n v="98"/>
    <n v="151"/>
    <x v="53"/>
    <x v="3"/>
  </r>
  <r>
    <x v="748"/>
    <x v="5"/>
    <n v="39"/>
    <n v="35"/>
    <n v="99"/>
    <n v="98"/>
    <n v="79"/>
    <x v="28"/>
    <x v="3"/>
  </r>
  <r>
    <x v="749"/>
    <x v="5"/>
    <n v="33"/>
    <n v="30"/>
    <n v="56"/>
    <n v="53"/>
    <n v="111"/>
    <x v="48"/>
    <x v="3"/>
  </r>
  <r>
    <x v="750"/>
    <x v="5"/>
    <n v="34"/>
    <n v="32"/>
    <n v="114"/>
    <n v="113"/>
    <n v="152"/>
    <x v="16"/>
    <x v="3"/>
  </r>
  <r>
    <x v="751"/>
    <x v="5"/>
    <n v="73"/>
    <n v="69"/>
    <n v="117"/>
    <n v="115"/>
    <n v="181"/>
    <x v="53"/>
    <x v="3"/>
  </r>
  <r>
    <x v="752"/>
    <x v="5"/>
    <n v="84"/>
    <n v="79"/>
    <n v="137"/>
    <n v="144"/>
    <n v="157"/>
    <x v="25"/>
    <x v="3"/>
  </r>
  <r>
    <x v="753"/>
    <x v="5"/>
    <n v="95"/>
    <n v="91"/>
    <n v="166"/>
    <n v="168"/>
    <n v="205"/>
    <x v="8"/>
    <x v="3"/>
  </r>
  <r>
    <x v="754"/>
    <x v="5"/>
    <n v="28"/>
    <n v="25"/>
    <n v="66"/>
    <n v="72"/>
    <n v="72"/>
    <x v="42"/>
    <x v="3"/>
  </r>
  <r>
    <x v="755"/>
    <x v="5"/>
    <n v="18"/>
    <n v="18"/>
    <n v="30"/>
    <n v="31"/>
    <n v="42"/>
    <x v="20"/>
    <x v="3"/>
  </r>
  <r>
    <x v="756"/>
    <x v="5"/>
    <n v="27"/>
    <n v="25"/>
    <n v="43"/>
    <n v="40"/>
    <n v="62"/>
    <x v="12"/>
    <x v="3"/>
  </r>
  <r>
    <x v="757"/>
    <x v="5"/>
    <n v="38"/>
    <n v="38"/>
    <n v="57"/>
    <n v="58"/>
    <n v="71"/>
    <x v="30"/>
    <x v="3"/>
  </r>
  <r>
    <x v="758"/>
    <x v="5"/>
    <n v="26"/>
    <n v="27"/>
    <n v="61"/>
    <n v="60"/>
    <n v="81"/>
    <x v="48"/>
    <x v="3"/>
  </r>
  <r>
    <x v="759"/>
    <x v="5"/>
    <n v="20"/>
    <n v="17"/>
    <n v="76"/>
    <n v="74"/>
    <n v="73"/>
    <x v="32"/>
    <x v="2"/>
  </r>
  <r>
    <x v="760"/>
    <x v="5"/>
    <n v="20"/>
    <n v="18"/>
    <n v="33"/>
    <n v="33"/>
    <n v="56"/>
    <x v="32"/>
    <x v="2"/>
  </r>
  <r>
    <x v="761"/>
    <x v="5"/>
    <n v="18"/>
    <n v="13"/>
    <n v="35"/>
    <n v="35"/>
    <n v="46"/>
    <x v="30"/>
    <x v="3"/>
  </r>
  <r>
    <x v="762"/>
    <x v="5"/>
    <n v="65"/>
    <n v="59"/>
    <n v="124"/>
    <n v="129"/>
    <n v="180"/>
    <x v="28"/>
    <x v="3"/>
  </r>
  <r>
    <x v="763"/>
    <x v="5"/>
    <n v="69"/>
    <n v="65"/>
    <n v="195"/>
    <n v="192"/>
    <n v="187"/>
    <x v="18"/>
    <x v="3"/>
  </r>
  <r>
    <x v="764"/>
    <x v="5"/>
    <n v="51"/>
    <n v="47"/>
    <n v="76"/>
    <n v="75"/>
    <n v="78"/>
    <x v="9"/>
    <x v="3"/>
  </r>
  <r>
    <x v="765"/>
    <x v="5"/>
    <n v="33"/>
    <n v="33"/>
    <n v="61"/>
    <n v="63"/>
    <n v="105"/>
    <x v="19"/>
    <x v="3"/>
  </r>
  <r>
    <x v="766"/>
    <x v="5"/>
    <n v="20"/>
    <n v="19"/>
    <n v="27"/>
    <n v="27"/>
    <n v="59"/>
    <x v="24"/>
    <x v="3"/>
  </r>
  <r>
    <x v="767"/>
    <x v="5"/>
    <s v="&lt;11"/>
    <s v="&lt;11"/>
    <n v="51"/>
    <n v="51"/>
    <s v="&lt;11"/>
    <x v="53"/>
    <x v="3"/>
  </r>
  <r>
    <x v="768"/>
    <x v="5"/>
    <n v="20"/>
    <n v="19"/>
    <n v="45"/>
    <n v="45"/>
    <n v="49"/>
    <x v="7"/>
    <x v="3"/>
  </r>
  <r>
    <x v="769"/>
    <x v="5"/>
    <n v="24"/>
    <n v="22"/>
    <n v="66"/>
    <n v="62"/>
    <n v="134"/>
    <x v="10"/>
    <x v="2"/>
  </r>
  <r>
    <x v="770"/>
    <x v="5"/>
    <n v="38"/>
    <n v="36"/>
    <n v="69"/>
    <n v="67"/>
    <n v="76"/>
    <x v="23"/>
    <x v="3"/>
  </r>
  <r>
    <x v="771"/>
    <x v="5"/>
    <n v="29"/>
    <n v="27"/>
    <n v="42"/>
    <n v="45"/>
    <n v="76"/>
    <x v="48"/>
    <x v="3"/>
  </r>
  <r>
    <x v="772"/>
    <x v="5"/>
    <n v="42"/>
    <n v="41"/>
    <n v="62"/>
    <n v="61"/>
    <n v="76"/>
    <x v="8"/>
    <x v="3"/>
  </r>
  <r>
    <x v="773"/>
    <x v="5"/>
    <n v="35"/>
    <n v="32"/>
    <n v="61"/>
    <n v="54"/>
    <n v="97"/>
    <x v="30"/>
    <x v="3"/>
  </r>
  <r>
    <x v="774"/>
    <x v="5"/>
    <n v="24"/>
    <n v="22"/>
    <n v="55"/>
    <n v="53"/>
    <n v="54"/>
    <x v="30"/>
    <x v="3"/>
  </r>
  <r>
    <x v="775"/>
    <x v="5"/>
    <s v="&lt;11"/>
    <s v="&lt;11"/>
    <s v="&lt;11"/>
    <s v="&lt;11"/>
    <n v="29"/>
    <x v="57"/>
    <x v="3"/>
  </r>
  <r>
    <x v="776"/>
    <x v="5"/>
    <s v="&lt;11"/>
    <s v="&lt;11"/>
    <n v="13"/>
    <n v="11"/>
    <n v="59"/>
    <x v="3"/>
    <x v="2"/>
  </r>
  <r>
    <x v="777"/>
    <x v="5"/>
    <s v="&lt;11"/>
    <n v="11"/>
    <n v="18"/>
    <n v="16"/>
    <n v="17"/>
    <x v="9"/>
    <x v="3"/>
  </r>
  <r>
    <x v="778"/>
    <x v="5"/>
    <s v="&lt;11"/>
    <s v="&lt;11"/>
    <n v="27"/>
    <n v="21"/>
    <n v="54"/>
    <x v="41"/>
    <x v="1"/>
  </r>
  <r>
    <x v="779"/>
    <x v="5"/>
    <n v="37"/>
    <n v="37"/>
    <n v="54"/>
    <n v="52"/>
    <n v="78"/>
    <x v="25"/>
    <x v="3"/>
  </r>
  <r>
    <x v="780"/>
    <x v="6"/>
    <n v="98"/>
    <n v="89"/>
    <n v="158"/>
    <n v="157"/>
    <n v="178"/>
    <x v="50"/>
    <x v="1"/>
  </r>
  <r>
    <x v="781"/>
    <x v="6"/>
    <n v="57"/>
    <n v="49"/>
    <n v="93"/>
    <n v="93"/>
    <n v="93"/>
    <x v="50"/>
    <x v="1"/>
  </r>
  <r>
    <x v="782"/>
    <x v="6"/>
    <n v="189"/>
    <n v="183"/>
    <n v="339"/>
    <n v="352"/>
    <n v="312"/>
    <x v="3"/>
    <x v="2"/>
  </r>
  <r>
    <x v="783"/>
    <x v="6"/>
    <s v="&lt;11"/>
    <s v="&lt;11"/>
    <n v="53"/>
    <n v="52"/>
    <s v="&lt;11"/>
    <x v="4"/>
    <x v="3"/>
  </r>
  <r>
    <x v="784"/>
    <x v="6"/>
    <n v="157"/>
    <n v="148"/>
    <n v="252"/>
    <n v="252"/>
    <n v="238"/>
    <x v="32"/>
    <x v="2"/>
  </r>
  <r>
    <x v="785"/>
    <x v="6"/>
    <n v="45"/>
    <n v="40"/>
    <n v="51"/>
    <n v="54"/>
    <n v="69"/>
    <x v="13"/>
    <x v="3"/>
  </r>
  <r>
    <x v="786"/>
    <x v="6"/>
    <n v="30"/>
    <n v="26"/>
    <n v="40"/>
    <n v="41"/>
    <n v="52"/>
    <x v="48"/>
    <x v="3"/>
  </r>
  <r>
    <x v="787"/>
    <x v="6"/>
    <n v="82"/>
    <n v="78"/>
    <n v="176"/>
    <n v="182"/>
    <n v="151"/>
    <x v="0"/>
    <x v="0"/>
  </r>
  <r>
    <x v="788"/>
    <x v="6"/>
    <n v="34"/>
    <n v="31"/>
    <n v="58"/>
    <n v="58"/>
    <n v="72"/>
    <x v="60"/>
    <x v="3"/>
  </r>
  <r>
    <x v="789"/>
    <x v="6"/>
    <n v="73"/>
    <n v="67"/>
    <n v="170"/>
    <n v="176"/>
    <n v="195"/>
    <x v="22"/>
    <x v="2"/>
  </r>
  <r>
    <x v="790"/>
    <x v="6"/>
    <n v="101"/>
    <n v="92"/>
    <n v="145"/>
    <n v="142"/>
    <n v="162"/>
    <x v="12"/>
    <x v="3"/>
  </r>
  <r>
    <x v="791"/>
    <x v="6"/>
    <n v="101"/>
    <n v="93"/>
    <n v="202"/>
    <n v="196"/>
    <n v="207"/>
    <x v="24"/>
    <x v="3"/>
  </r>
  <r>
    <x v="792"/>
    <x v="6"/>
    <n v="122"/>
    <n v="111"/>
    <n v="157"/>
    <n v="180"/>
    <n v="204"/>
    <x v="33"/>
    <x v="2"/>
  </r>
  <r>
    <x v="793"/>
    <x v="6"/>
    <n v="88"/>
    <n v="80"/>
    <n v="139"/>
    <n v="138"/>
    <n v="152"/>
    <x v="7"/>
    <x v="3"/>
  </r>
  <r>
    <x v="794"/>
    <x v="6"/>
    <n v="112"/>
    <n v="103"/>
    <n v="160"/>
    <n v="168"/>
    <n v="184"/>
    <x v="29"/>
    <x v="3"/>
  </r>
  <r>
    <x v="795"/>
    <x v="6"/>
    <n v="96"/>
    <n v="89"/>
    <n v="169"/>
    <n v="168"/>
    <n v="174"/>
    <x v="13"/>
    <x v="3"/>
  </r>
  <r>
    <x v="796"/>
    <x v="6"/>
    <n v="44"/>
    <n v="38"/>
    <n v="56"/>
    <n v="57"/>
    <n v="72"/>
    <x v="13"/>
    <x v="3"/>
  </r>
  <r>
    <x v="797"/>
    <x v="6"/>
    <n v="50"/>
    <n v="47"/>
    <n v="81"/>
    <n v="82"/>
    <n v="123"/>
    <x v="26"/>
    <x v="3"/>
  </r>
  <r>
    <x v="798"/>
    <x v="6"/>
    <n v="69"/>
    <n v="58"/>
    <n v="115"/>
    <n v="116"/>
    <n v="111"/>
    <x v="36"/>
    <x v="1"/>
  </r>
  <r>
    <x v="799"/>
    <x v="6"/>
    <n v="89"/>
    <n v="81"/>
    <n v="125"/>
    <n v="124"/>
    <n v="128"/>
    <x v="8"/>
    <x v="3"/>
  </r>
  <r>
    <x v="800"/>
    <x v="6"/>
    <n v="115"/>
    <n v="106"/>
    <n v="185"/>
    <n v="180"/>
    <n v="190"/>
    <x v="52"/>
    <x v="3"/>
  </r>
  <r>
    <x v="801"/>
    <x v="6"/>
    <n v="54"/>
    <n v="46"/>
    <n v="63"/>
    <n v="70"/>
    <n v="102"/>
    <x v="3"/>
    <x v="2"/>
  </r>
  <r>
    <x v="802"/>
    <x v="6"/>
    <n v="58"/>
    <n v="51"/>
    <n v="92"/>
    <n v="91"/>
    <n v="95"/>
    <x v="8"/>
    <x v="3"/>
  </r>
  <r>
    <x v="803"/>
    <x v="6"/>
    <n v="59"/>
    <n v="52"/>
    <n v="105"/>
    <n v="104"/>
    <n v="131"/>
    <x v="19"/>
    <x v="3"/>
  </r>
  <r>
    <x v="804"/>
    <x v="6"/>
    <n v="57"/>
    <n v="54"/>
    <n v="88"/>
    <n v="92"/>
    <n v="98"/>
    <x v="38"/>
    <x v="2"/>
  </r>
  <r>
    <x v="805"/>
    <x v="6"/>
    <n v="51"/>
    <n v="47"/>
    <n v="86"/>
    <n v="89"/>
    <n v="105"/>
    <x v="16"/>
    <x v="3"/>
  </r>
  <r>
    <x v="806"/>
    <x v="6"/>
    <n v="50"/>
    <n v="44"/>
    <n v="103"/>
    <n v="104"/>
    <n v="99"/>
    <x v="16"/>
    <x v="3"/>
  </r>
  <r>
    <x v="807"/>
    <x v="6"/>
    <n v="40"/>
    <n v="32"/>
    <n v="54"/>
    <n v="52"/>
    <n v="82"/>
    <x v="51"/>
    <x v="3"/>
  </r>
  <r>
    <x v="808"/>
    <x v="6"/>
    <n v="47"/>
    <n v="47"/>
    <n v="68"/>
    <n v="67"/>
    <n v="87"/>
    <x v="24"/>
    <x v="3"/>
  </r>
  <r>
    <x v="809"/>
    <x v="6"/>
    <n v="69"/>
    <n v="65"/>
    <n v="99"/>
    <n v="109"/>
    <n v="136"/>
    <x v="52"/>
    <x v="3"/>
  </r>
  <r>
    <x v="810"/>
    <x v="6"/>
    <n v="34"/>
    <n v="28"/>
    <n v="57"/>
    <n v="55"/>
    <n v="74"/>
    <x v="26"/>
    <x v="3"/>
  </r>
  <r>
    <x v="811"/>
    <x v="6"/>
    <n v="69"/>
    <n v="66"/>
    <n v="97"/>
    <n v="96"/>
    <n v="105"/>
    <x v="28"/>
    <x v="3"/>
  </r>
  <r>
    <x v="812"/>
    <x v="6"/>
    <n v="40"/>
    <n v="38"/>
    <n v="60"/>
    <n v="62"/>
    <n v="106"/>
    <x v="22"/>
    <x v="2"/>
  </r>
  <r>
    <x v="813"/>
    <x v="6"/>
    <n v="65"/>
    <n v="63"/>
    <n v="83"/>
    <n v="91"/>
    <n v="123"/>
    <x v="16"/>
    <x v="3"/>
  </r>
  <r>
    <x v="814"/>
    <x v="6"/>
    <n v="46"/>
    <n v="41"/>
    <n v="83"/>
    <n v="84"/>
    <n v="95"/>
    <x v="22"/>
    <x v="2"/>
  </r>
  <r>
    <x v="815"/>
    <x v="6"/>
    <n v="103"/>
    <n v="95"/>
    <n v="149"/>
    <n v="152"/>
    <n v="161"/>
    <x v="39"/>
    <x v="3"/>
  </r>
  <r>
    <x v="816"/>
    <x v="6"/>
    <n v="53"/>
    <n v="50"/>
    <n v="93"/>
    <n v="93"/>
    <n v="97"/>
    <x v="48"/>
    <x v="3"/>
  </r>
  <r>
    <x v="817"/>
    <x v="6"/>
    <n v="35"/>
    <n v="35"/>
    <n v="59"/>
    <n v="57"/>
    <n v="71"/>
    <x v="8"/>
    <x v="3"/>
  </r>
  <r>
    <x v="818"/>
    <x v="6"/>
    <n v="42"/>
    <n v="42"/>
    <n v="71"/>
    <n v="73"/>
    <n v="68"/>
    <x v="25"/>
    <x v="3"/>
  </r>
  <r>
    <x v="819"/>
    <x v="6"/>
    <n v="48"/>
    <n v="44"/>
    <n v="66"/>
    <n v="65"/>
    <n v="94"/>
    <x v="4"/>
    <x v="3"/>
  </r>
  <r>
    <x v="820"/>
    <x v="6"/>
    <n v="102"/>
    <n v="95"/>
    <n v="143"/>
    <n v="141"/>
    <n v="154"/>
    <x v="16"/>
    <x v="3"/>
  </r>
  <r>
    <x v="821"/>
    <x v="6"/>
    <n v="25"/>
    <n v="23"/>
    <n v="36"/>
    <n v="34"/>
    <n v="50"/>
    <x v="28"/>
    <x v="3"/>
  </r>
  <r>
    <x v="822"/>
    <x v="6"/>
    <n v="27"/>
    <n v="25"/>
    <n v="39"/>
    <n v="39"/>
    <n v="44"/>
    <x v="12"/>
    <x v="3"/>
  </r>
  <r>
    <x v="823"/>
    <x v="6"/>
    <n v="25"/>
    <n v="22"/>
    <n v="40"/>
    <n v="39"/>
    <n v="58"/>
    <x v="35"/>
    <x v="3"/>
  </r>
  <r>
    <x v="824"/>
    <x v="6"/>
    <n v="53"/>
    <n v="50"/>
    <n v="59"/>
    <n v="83"/>
    <n v="82"/>
    <x v="5"/>
    <x v="3"/>
  </r>
  <r>
    <x v="825"/>
    <x v="6"/>
    <n v="24"/>
    <n v="18"/>
    <n v="42"/>
    <n v="41"/>
    <n v="47"/>
    <x v="8"/>
    <x v="3"/>
  </r>
  <r>
    <x v="826"/>
    <x v="6"/>
    <n v="39"/>
    <n v="35"/>
    <n v="77"/>
    <n v="76"/>
    <n v="131"/>
    <x v="36"/>
    <x v="1"/>
  </r>
  <r>
    <x v="827"/>
    <x v="6"/>
    <n v="40"/>
    <n v="38"/>
    <n v="70"/>
    <n v="70"/>
    <n v="79"/>
    <x v="4"/>
    <x v="3"/>
  </r>
  <r>
    <x v="828"/>
    <x v="6"/>
    <n v="16"/>
    <n v="16"/>
    <n v="20"/>
    <n v="19"/>
    <n v="28"/>
    <x v="16"/>
    <x v="3"/>
  </r>
  <r>
    <x v="829"/>
    <x v="6"/>
    <s v="&lt;11"/>
    <s v="&lt;11"/>
    <n v="16"/>
    <n v="16"/>
    <n v="24"/>
    <x v="57"/>
    <x v="3"/>
  </r>
  <r>
    <x v="830"/>
    <x v="6"/>
    <s v="&lt;11"/>
    <s v="&lt;11"/>
    <n v="119"/>
    <s v="&lt;11"/>
    <n v="124"/>
    <x v="57"/>
    <x v="3"/>
  </r>
  <r>
    <x v="831"/>
    <x v="7"/>
    <n v="12"/>
    <n v="21"/>
    <n v="28"/>
    <n v="25"/>
    <n v="219"/>
    <x v="37"/>
    <x v="1"/>
  </r>
  <r>
    <x v="832"/>
    <x v="7"/>
    <s v="&lt;11"/>
    <s v="&lt;11"/>
    <s v="&lt;11"/>
    <s v="&lt;11"/>
    <n v="42"/>
    <x v="57"/>
    <x v="3"/>
  </r>
  <r>
    <x v="833"/>
    <x v="7"/>
    <s v="&lt;11"/>
    <s v="&lt;11"/>
    <n v="14"/>
    <s v="&lt;11"/>
    <n v="12"/>
    <x v="31"/>
    <x v="2"/>
  </r>
  <r>
    <x v="834"/>
    <x v="7"/>
    <n v="54"/>
    <n v="48"/>
    <n v="60"/>
    <n v="62"/>
    <n v="85"/>
    <x v="18"/>
    <x v="3"/>
  </r>
  <r>
    <x v="835"/>
    <x v="7"/>
    <n v="109"/>
    <n v="101"/>
    <n v="131"/>
    <n v="129"/>
    <n v="193"/>
    <x v="50"/>
    <x v="1"/>
  </r>
  <r>
    <x v="836"/>
    <x v="7"/>
    <n v="74"/>
    <n v="68"/>
    <n v="89"/>
    <n v="87"/>
    <n v="160"/>
    <x v="28"/>
    <x v="3"/>
  </r>
  <r>
    <x v="837"/>
    <x v="7"/>
    <n v="70"/>
    <n v="64"/>
    <n v="120"/>
    <n v="122"/>
    <n v="121"/>
    <x v="7"/>
    <x v="3"/>
  </r>
  <r>
    <x v="838"/>
    <x v="7"/>
    <n v="82"/>
    <n v="78"/>
    <n v="100"/>
    <n v="107"/>
    <n v="146"/>
    <x v="14"/>
    <x v="2"/>
  </r>
  <r>
    <x v="839"/>
    <x v="7"/>
    <n v="98"/>
    <n v="96"/>
    <n v="144"/>
    <n v="153"/>
    <n v="133"/>
    <x v="33"/>
    <x v="2"/>
  </r>
  <r>
    <x v="840"/>
    <x v="7"/>
    <n v="84"/>
    <n v="80"/>
    <n v="105"/>
    <n v="110"/>
    <n v="134"/>
    <x v="47"/>
    <x v="3"/>
  </r>
  <r>
    <x v="841"/>
    <x v="7"/>
    <n v="53"/>
    <n v="52"/>
    <n v="64"/>
    <n v="64"/>
    <n v="201"/>
    <x v="54"/>
    <x v="3"/>
  </r>
  <r>
    <x v="842"/>
    <x v="7"/>
    <n v="53"/>
    <n v="51"/>
    <n v="69"/>
    <n v="75"/>
    <n v="130"/>
    <x v="23"/>
    <x v="3"/>
  </r>
  <r>
    <x v="843"/>
    <x v="7"/>
    <n v="67"/>
    <n v="63"/>
    <n v="79"/>
    <n v="81"/>
    <n v="104"/>
    <x v="12"/>
    <x v="3"/>
  </r>
  <r>
    <x v="844"/>
    <x v="7"/>
    <n v="52"/>
    <n v="51"/>
    <n v="73"/>
    <n v="79"/>
    <n v="104"/>
    <x v="16"/>
    <x v="3"/>
  </r>
  <r>
    <x v="845"/>
    <x v="7"/>
    <n v="48"/>
    <n v="44"/>
    <n v="59"/>
    <n v="59"/>
    <n v="98"/>
    <x v="52"/>
    <x v="3"/>
  </r>
  <r>
    <x v="846"/>
    <x v="7"/>
    <n v="71"/>
    <n v="69"/>
    <n v="101"/>
    <n v="100"/>
    <n v="122"/>
    <x v="6"/>
    <x v="1"/>
  </r>
  <r>
    <x v="847"/>
    <x v="7"/>
    <n v="57"/>
    <n v="53"/>
    <n v="76"/>
    <n v="78"/>
    <n v="90"/>
    <x v="51"/>
    <x v="3"/>
  </r>
  <r>
    <x v="848"/>
    <x v="7"/>
    <n v="57"/>
    <n v="55"/>
    <n v="92"/>
    <n v="93"/>
    <n v="89"/>
    <x v="24"/>
    <x v="3"/>
  </r>
  <r>
    <x v="849"/>
    <x v="7"/>
    <n v="58"/>
    <n v="53"/>
    <n v="85"/>
    <n v="85"/>
    <n v="78"/>
    <x v="30"/>
    <x v="3"/>
  </r>
  <r>
    <x v="850"/>
    <x v="7"/>
    <n v="51"/>
    <n v="50"/>
    <n v="57"/>
    <n v="60"/>
    <n v="98"/>
    <x v="74"/>
    <x v="3"/>
  </r>
  <r>
    <x v="851"/>
    <x v="7"/>
    <n v="39"/>
    <n v="31"/>
    <n v="129"/>
    <n v="162"/>
    <n v="86"/>
    <x v="24"/>
    <x v="3"/>
  </r>
  <r>
    <x v="852"/>
    <x v="7"/>
    <n v="63"/>
    <n v="58"/>
    <n v="89"/>
    <n v="87"/>
    <n v="116"/>
    <x v="16"/>
    <x v="3"/>
  </r>
  <r>
    <x v="853"/>
    <x v="7"/>
    <n v="43"/>
    <n v="39"/>
    <n v="82"/>
    <n v="77"/>
    <n v="83"/>
    <x v="33"/>
    <x v="2"/>
  </r>
  <r>
    <x v="854"/>
    <x v="7"/>
    <s v="&lt;11"/>
    <s v="&lt;11"/>
    <n v="27"/>
    <n v="28"/>
    <n v="27"/>
    <x v="23"/>
    <x v="3"/>
  </r>
  <r>
    <x v="855"/>
    <x v="7"/>
    <n v="30"/>
    <n v="26"/>
    <n v="32"/>
    <n v="31"/>
    <n v="35"/>
    <x v="23"/>
    <x v="3"/>
  </r>
  <r>
    <x v="856"/>
    <x v="7"/>
    <n v="34"/>
    <n v="34"/>
    <n v="48"/>
    <n v="46"/>
    <n v="82"/>
    <x v="52"/>
    <x v="3"/>
  </r>
  <r>
    <x v="857"/>
    <x v="7"/>
    <s v="&lt;11"/>
    <s v="&lt;11"/>
    <n v="30"/>
    <n v="31"/>
    <s v="&lt;11"/>
    <x v="1"/>
    <x v="1"/>
  </r>
  <r>
    <x v="857"/>
    <x v="7"/>
    <n v="29"/>
    <n v="27"/>
    <n v="42"/>
    <n v="40"/>
    <n v="62"/>
    <x v="8"/>
    <x v="3"/>
  </r>
  <r>
    <x v="857"/>
    <x v="7"/>
    <n v="19"/>
    <n v="20"/>
    <n v="25"/>
    <n v="22"/>
    <n v="31"/>
    <x v="36"/>
    <x v="1"/>
  </r>
  <r>
    <x v="858"/>
    <x v="7"/>
    <s v="&lt;11"/>
    <s v="&lt;11"/>
    <s v="&lt;11"/>
    <s v="&lt;11"/>
    <s v="&lt;11"/>
    <x v="57"/>
    <x v="3"/>
  </r>
  <r>
    <x v="859"/>
    <x v="7"/>
    <s v="&lt;11"/>
    <s v="&lt;11"/>
    <s v="&lt;11"/>
    <s v="&lt;11"/>
    <n v="12"/>
    <x v="57"/>
    <x v="3"/>
  </r>
  <r>
    <x v="860"/>
    <x v="8"/>
    <s v="&lt;11"/>
    <s v="&lt;11"/>
    <n v="38"/>
    <s v="&lt;11"/>
    <n v="35"/>
    <x v="50"/>
    <x v="1"/>
  </r>
  <r>
    <x v="861"/>
    <x v="8"/>
    <n v="76"/>
    <n v="74"/>
    <n v="91"/>
    <n v="92"/>
    <n v="200"/>
    <x v="7"/>
    <x v="3"/>
  </r>
  <r>
    <x v="862"/>
    <x v="8"/>
    <n v="158"/>
    <n v="148"/>
    <n v="227"/>
    <n v="236"/>
    <n v="289"/>
    <x v="14"/>
    <x v="2"/>
  </r>
  <r>
    <x v="863"/>
    <x v="8"/>
    <n v="62"/>
    <n v="59"/>
    <n v="70"/>
    <n v="75"/>
    <n v="94"/>
    <x v="23"/>
    <x v="3"/>
  </r>
  <r>
    <x v="864"/>
    <x v="8"/>
    <n v="47"/>
    <n v="45"/>
    <n v="65"/>
    <n v="63"/>
    <n v="82"/>
    <x v="45"/>
    <x v="2"/>
  </r>
  <r>
    <x v="865"/>
    <x v="8"/>
    <n v="71"/>
    <n v="65"/>
    <n v="104"/>
    <n v="103"/>
    <n v="126"/>
    <x v="33"/>
    <x v="2"/>
  </r>
  <r>
    <x v="866"/>
    <x v="8"/>
    <n v="95"/>
    <n v="92"/>
    <n v="137"/>
    <n v="135"/>
    <n v="174"/>
    <x v="33"/>
    <x v="2"/>
  </r>
  <r>
    <x v="867"/>
    <x v="8"/>
    <n v="71"/>
    <n v="65"/>
    <n v="98"/>
    <n v="101"/>
    <n v="129"/>
    <x v="39"/>
    <x v="3"/>
  </r>
  <r>
    <x v="868"/>
    <x v="8"/>
    <n v="11"/>
    <n v="12"/>
    <n v="22"/>
    <n v="33"/>
    <s v="&lt;11"/>
    <x v="55"/>
    <x v="2"/>
  </r>
  <r>
    <x v="869"/>
    <x v="8"/>
    <n v="90"/>
    <n v="89"/>
    <n v="132"/>
    <n v="122"/>
    <n v="161"/>
    <x v="12"/>
    <x v="3"/>
  </r>
  <r>
    <x v="870"/>
    <x v="8"/>
    <n v="88"/>
    <n v="76"/>
    <n v="183"/>
    <n v="177"/>
    <n v="197"/>
    <x v="38"/>
    <x v="2"/>
  </r>
  <r>
    <x v="871"/>
    <x v="8"/>
    <n v="86"/>
    <n v="84"/>
    <n v="133"/>
    <n v="126"/>
    <n v="154"/>
    <x v="10"/>
    <x v="2"/>
  </r>
  <r>
    <x v="872"/>
    <x v="8"/>
    <n v="69"/>
    <n v="64"/>
    <n v="118"/>
    <n v="111"/>
    <n v="187"/>
    <x v="36"/>
    <x v="1"/>
  </r>
  <r>
    <x v="873"/>
    <x v="8"/>
    <n v="135"/>
    <n v="126"/>
    <n v="205"/>
    <n v="203"/>
    <n v="213"/>
    <x v="45"/>
    <x v="2"/>
  </r>
  <r>
    <x v="874"/>
    <x v="8"/>
    <n v="66"/>
    <n v="59"/>
    <n v="100"/>
    <n v="82"/>
    <n v="143"/>
    <x v="18"/>
    <x v="3"/>
  </r>
  <r>
    <x v="875"/>
    <x v="8"/>
    <n v="49"/>
    <n v="48"/>
    <n v="67"/>
    <n v="64"/>
    <n v="154"/>
    <x v="23"/>
    <x v="3"/>
  </r>
  <r>
    <x v="876"/>
    <x v="8"/>
    <n v="46"/>
    <n v="44"/>
    <n v="69"/>
    <n v="65"/>
    <n v="91"/>
    <x v="42"/>
    <x v="3"/>
  </r>
  <r>
    <x v="877"/>
    <x v="8"/>
    <s v="&lt;11"/>
    <s v="&lt;11"/>
    <n v="27"/>
    <n v="26"/>
    <s v="&lt;11"/>
    <x v="75"/>
    <x v="4"/>
  </r>
  <r>
    <x v="878"/>
    <x v="8"/>
    <n v="71"/>
    <n v="66"/>
    <n v="95"/>
    <n v="103"/>
    <n v="105"/>
    <x v="4"/>
    <x v="3"/>
  </r>
  <r>
    <x v="879"/>
    <x v="8"/>
    <n v="86"/>
    <n v="84"/>
    <n v="137"/>
    <n v="137"/>
    <n v="153"/>
    <x v="48"/>
    <x v="3"/>
  </r>
  <r>
    <x v="880"/>
    <x v="8"/>
    <n v="68"/>
    <n v="66"/>
    <n v="90"/>
    <n v="113"/>
    <n v="126"/>
    <x v="24"/>
    <x v="3"/>
  </r>
  <r>
    <x v="881"/>
    <x v="8"/>
    <s v="&lt;11"/>
    <s v="&lt;11"/>
    <s v="&lt;11"/>
    <s v="&lt;11"/>
    <s v="&lt;11"/>
    <x v="57"/>
    <x v="3"/>
  </r>
  <r>
    <x v="882"/>
    <x v="9"/>
    <n v="152"/>
    <n v="123"/>
    <n v="239"/>
    <n v="237"/>
    <n v="237"/>
    <x v="66"/>
    <x v="0"/>
  </r>
  <r>
    <x v="883"/>
    <x v="9"/>
    <n v="26"/>
    <n v="25"/>
    <n v="77"/>
    <n v="68"/>
    <n v="87"/>
    <x v="67"/>
    <x v="4"/>
  </r>
  <r>
    <x v="884"/>
    <x v="9"/>
    <n v="78"/>
    <n v="71"/>
    <n v="124"/>
    <n v="124"/>
    <n v="119"/>
    <x v="15"/>
    <x v="0"/>
  </r>
  <r>
    <x v="885"/>
    <x v="9"/>
    <n v="12"/>
    <n v="12"/>
    <n v="21"/>
    <n v="13"/>
    <n v="20"/>
    <x v="33"/>
    <x v="2"/>
  </r>
  <r>
    <x v="886"/>
    <x v="9"/>
    <s v="&lt;11"/>
    <s v="&lt;11"/>
    <s v="&lt;11"/>
    <s v="&lt;11"/>
    <n v="12"/>
    <x v="57"/>
    <x v="3"/>
  </r>
  <r>
    <x v="887"/>
    <x v="9"/>
    <s v="&lt;11"/>
    <s v="&lt;11"/>
    <s v="&lt;11"/>
    <s v="&lt;11"/>
    <n v="75"/>
    <x v="57"/>
    <x v="3"/>
  </r>
  <r>
    <x v="888"/>
    <x v="9"/>
    <s v="&lt;11"/>
    <s v="&lt;11"/>
    <n v="16"/>
    <s v="&lt;11"/>
    <n v="16"/>
    <x v="11"/>
    <x v="3"/>
  </r>
  <r>
    <x v="889"/>
    <x v="9"/>
    <s v="&lt;11"/>
    <s v="&lt;11"/>
    <n v="14"/>
    <s v="&lt;11"/>
    <s v="&lt;11"/>
    <x v="43"/>
    <x v="3"/>
  </r>
  <r>
    <x v="890"/>
    <x v="9"/>
    <s v="&lt;11"/>
    <s v="&lt;11"/>
    <s v="&lt;11"/>
    <s v="&lt;11"/>
    <n v="129"/>
    <x v="72"/>
    <x v="4"/>
  </r>
  <r>
    <x v="891"/>
    <x v="9"/>
    <s v="&lt;11"/>
    <s v="&lt;11"/>
    <n v="31"/>
    <n v="14"/>
    <n v="24"/>
    <x v="17"/>
    <x v="1"/>
  </r>
  <r>
    <x v="892"/>
    <x v="9"/>
    <s v="&lt;11"/>
    <s v="&lt;11"/>
    <s v="&lt;11"/>
    <s v="&lt;11"/>
    <n v="29"/>
    <x v="57"/>
    <x v="3"/>
  </r>
  <r>
    <x v="893"/>
    <x v="9"/>
    <n v="105"/>
    <n v="99"/>
    <n v="196"/>
    <n v="204"/>
    <n v="194"/>
    <x v="55"/>
    <x v="2"/>
  </r>
  <r>
    <x v="894"/>
    <x v="9"/>
    <n v="75"/>
    <n v="74"/>
    <n v="136"/>
    <n v="152"/>
    <n v="155"/>
    <x v="36"/>
    <x v="1"/>
  </r>
  <r>
    <x v="895"/>
    <x v="9"/>
    <n v="40"/>
    <n v="41"/>
    <n v="79"/>
    <n v="77"/>
    <n v="228"/>
    <x v="18"/>
    <x v="3"/>
  </r>
  <r>
    <x v="896"/>
    <x v="9"/>
    <n v="103"/>
    <n v="95"/>
    <n v="209"/>
    <n v="207"/>
    <n v="299"/>
    <x v="38"/>
    <x v="2"/>
  </r>
  <r>
    <x v="897"/>
    <x v="9"/>
    <n v="68"/>
    <n v="60"/>
    <n v="136"/>
    <n v="134"/>
    <n v="172"/>
    <x v="56"/>
    <x v="0"/>
  </r>
  <r>
    <x v="898"/>
    <x v="9"/>
    <n v="40"/>
    <n v="37"/>
    <n v="114"/>
    <n v="107"/>
    <n v="183"/>
    <x v="76"/>
    <x v="4"/>
  </r>
  <r>
    <x v="899"/>
    <x v="9"/>
    <n v="36"/>
    <n v="31"/>
    <n v="57"/>
    <n v="57"/>
    <n v="138"/>
    <x v="32"/>
    <x v="2"/>
  </r>
  <r>
    <x v="900"/>
    <x v="9"/>
    <n v="11"/>
    <n v="11"/>
    <n v="55"/>
    <n v="66"/>
    <s v="&lt;11"/>
    <x v="36"/>
    <x v="1"/>
  </r>
  <r>
    <x v="901"/>
    <x v="9"/>
    <n v="69"/>
    <n v="70"/>
    <n v="113"/>
    <n v="109"/>
    <n v="151"/>
    <x v="48"/>
    <x v="3"/>
  </r>
  <r>
    <x v="902"/>
    <x v="9"/>
    <n v="90"/>
    <n v="83"/>
    <n v="195"/>
    <n v="190"/>
    <n v="207"/>
    <x v="17"/>
    <x v="1"/>
  </r>
  <r>
    <x v="903"/>
    <x v="9"/>
    <n v="59"/>
    <n v="53"/>
    <n v="75"/>
    <n v="73"/>
    <n v="142"/>
    <x v="52"/>
    <x v="3"/>
  </r>
  <r>
    <x v="904"/>
    <x v="9"/>
    <n v="72"/>
    <n v="68"/>
    <n v="122"/>
    <n v="122"/>
    <n v="137"/>
    <x v="64"/>
    <x v="1"/>
  </r>
  <r>
    <x v="905"/>
    <x v="9"/>
    <n v="63"/>
    <n v="60"/>
    <n v="95"/>
    <n v="91"/>
    <n v="134"/>
    <x v="55"/>
    <x v="2"/>
  </r>
  <r>
    <x v="906"/>
    <x v="9"/>
    <n v="54"/>
    <n v="56"/>
    <n v="99"/>
    <n v="99"/>
    <n v="139"/>
    <x v="32"/>
    <x v="2"/>
  </r>
  <r>
    <x v="907"/>
    <x v="9"/>
    <n v="35"/>
    <n v="35"/>
    <n v="89"/>
    <n v="77"/>
    <n v="86"/>
    <x v="12"/>
    <x v="3"/>
  </r>
  <r>
    <x v="908"/>
    <x v="9"/>
    <n v="86"/>
    <n v="78"/>
    <n v="227"/>
    <n v="231"/>
    <n v="195"/>
    <x v="47"/>
    <x v="3"/>
  </r>
  <r>
    <x v="909"/>
    <x v="9"/>
    <n v="42"/>
    <n v="40"/>
    <n v="112"/>
    <n v="108"/>
    <n v="133"/>
    <x v="32"/>
    <x v="2"/>
  </r>
  <r>
    <x v="910"/>
    <x v="9"/>
    <n v="44"/>
    <n v="43"/>
    <n v="91"/>
    <n v="86"/>
    <n v="123"/>
    <x v="33"/>
    <x v="2"/>
  </r>
  <r>
    <x v="911"/>
    <x v="9"/>
    <n v="94"/>
    <n v="97"/>
    <n v="151"/>
    <n v="143"/>
    <n v="209"/>
    <x v="32"/>
    <x v="2"/>
  </r>
  <r>
    <x v="912"/>
    <x v="9"/>
    <n v="61"/>
    <n v="58"/>
    <n v="70"/>
    <n v="82"/>
    <n v="120"/>
    <x v="18"/>
    <x v="3"/>
  </r>
  <r>
    <x v="913"/>
    <x v="9"/>
    <n v="77"/>
    <n v="76"/>
    <n v="129"/>
    <n v="127"/>
    <n v="162"/>
    <x v="30"/>
    <x v="3"/>
  </r>
  <r>
    <x v="914"/>
    <x v="9"/>
    <n v="32"/>
    <n v="30"/>
    <n v="61"/>
    <n v="64"/>
    <n v="66"/>
    <x v="55"/>
    <x v="2"/>
  </r>
  <r>
    <x v="915"/>
    <x v="9"/>
    <n v="52"/>
    <n v="52"/>
    <n v="118"/>
    <n v="116"/>
    <n v="145"/>
    <x v="23"/>
    <x v="3"/>
  </r>
  <r>
    <x v="916"/>
    <x v="9"/>
    <n v="83"/>
    <n v="74"/>
    <n v="154"/>
    <n v="156"/>
    <n v="146"/>
    <x v="15"/>
    <x v="0"/>
  </r>
  <r>
    <x v="917"/>
    <x v="9"/>
    <n v="46"/>
    <n v="43"/>
    <n v="139"/>
    <n v="140"/>
    <n v="130"/>
    <x v="24"/>
    <x v="3"/>
  </r>
  <r>
    <x v="918"/>
    <x v="9"/>
    <n v="40"/>
    <n v="42"/>
    <n v="65"/>
    <n v="64"/>
    <n v="159"/>
    <x v="29"/>
    <x v="3"/>
  </r>
  <r>
    <x v="919"/>
    <x v="9"/>
    <n v="63"/>
    <n v="62"/>
    <n v="97"/>
    <n v="91"/>
    <n v="151"/>
    <x v="47"/>
    <x v="3"/>
  </r>
  <r>
    <x v="920"/>
    <x v="9"/>
    <n v="45"/>
    <n v="44"/>
    <n v="82"/>
    <n v="87"/>
    <n v="128"/>
    <x v="56"/>
    <x v="0"/>
  </r>
  <r>
    <x v="921"/>
    <x v="9"/>
    <n v="59"/>
    <n v="60"/>
    <n v="86"/>
    <n v="92"/>
    <n v="149"/>
    <x v="39"/>
    <x v="3"/>
  </r>
  <r>
    <x v="922"/>
    <x v="9"/>
    <n v="30"/>
    <n v="31"/>
    <n v="46"/>
    <n v="47"/>
    <n v="164"/>
    <x v="9"/>
    <x v="3"/>
  </r>
  <r>
    <x v="923"/>
    <x v="9"/>
    <n v="56"/>
    <n v="57"/>
    <n v="115"/>
    <n v="117"/>
    <n v="199"/>
    <x v="23"/>
    <x v="3"/>
  </r>
  <r>
    <x v="924"/>
    <x v="9"/>
    <n v="72"/>
    <n v="69"/>
    <n v="148"/>
    <n v="141"/>
    <n v="176"/>
    <x v="37"/>
    <x v="1"/>
  </r>
  <r>
    <x v="925"/>
    <x v="9"/>
    <n v="67"/>
    <n v="68"/>
    <n v="100"/>
    <n v="96"/>
    <n v="186"/>
    <x v="45"/>
    <x v="2"/>
  </r>
  <r>
    <x v="926"/>
    <x v="9"/>
    <n v="39"/>
    <n v="37"/>
    <n v="75"/>
    <n v="73"/>
    <n v="142"/>
    <x v="48"/>
    <x v="3"/>
  </r>
  <r>
    <x v="927"/>
    <x v="9"/>
    <n v="16"/>
    <n v="16"/>
    <n v="28"/>
    <n v="27"/>
    <n v="36"/>
    <x v="38"/>
    <x v="2"/>
  </r>
  <r>
    <x v="928"/>
    <x v="9"/>
    <n v="63"/>
    <n v="57"/>
    <n v="93"/>
    <n v="91"/>
    <n v="148"/>
    <x v="12"/>
    <x v="3"/>
  </r>
  <r>
    <x v="929"/>
    <x v="9"/>
    <n v="85"/>
    <n v="81"/>
    <n v="143"/>
    <n v="141"/>
    <n v="174"/>
    <x v="38"/>
    <x v="2"/>
  </r>
  <r>
    <x v="930"/>
    <x v="9"/>
    <n v="96"/>
    <n v="96"/>
    <n v="157"/>
    <n v="160"/>
    <n v="269"/>
    <x v="10"/>
    <x v="2"/>
  </r>
  <r>
    <x v="931"/>
    <x v="9"/>
    <n v="51"/>
    <n v="47"/>
    <n v="118"/>
    <n v="113"/>
    <n v="146"/>
    <x v="31"/>
    <x v="2"/>
  </r>
  <r>
    <x v="932"/>
    <x v="9"/>
    <n v="38"/>
    <n v="34"/>
    <n v="69"/>
    <n v="62"/>
    <n v="95"/>
    <x v="66"/>
    <x v="0"/>
  </r>
  <r>
    <x v="933"/>
    <x v="9"/>
    <n v="55"/>
    <n v="51"/>
    <n v="100"/>
    <n v="93"/>
    <n v="142"/>
    <x v="24"/>
    <x v="3"/>
  </r>
  <r>
    <x v="934"/>
    <x v="9"/>
    <n v="112"/>
    <n v="106"/>
    <n v="225"/>
    <n v="155"/>
    <n v="136"/>
    <x v="1"/>
    <x v="1"/>
  </r>
  <r>
    <x v="935"/>
    <x v="9"/>
    <n v="70"/>
    <n v="72"/>
    <n v="145"/>
    <n v="155"/>
    <n v="204"/>
    <x v="22"/>
    <x v="2"/>
  </r>
  <r>
    <x v="936"/>
    <x v="9"/>
    <n v="57"/>
    <n v="51"/>
    <n v="91"/>
    <n v="92"/>
    <n v="120"/>
    <x v="14"/>
    <x v="2"/>
  </r>
  <r>
    <x v="937"/>
    <x v="9"/>
    <n v="61"/>
    <n v="63"/>
    <n v="117"/>
    <n v="111"/>
    <n v="124"/>
    <x v="4"/>
    <x v="3"/>
  </r>
  <r>
    <x v="938"/>
    <x v="9"/>
    <n v="69"/>
    <n v="69"/>
    <n v="164"/>
    <n v="165"/>
    <n v="195"/>
    <x v="32"/>
    <x v="2"/>
  </r>
  <r>
    <x v="939"/>
    <x v="9"/>
    <n v="52"/>
    <n v="52"/>
    <n v="88"/>
    <n v="98"/>
    <n v="143"/>
    <x v="11"/>
    <x v="3"/>
  </r>
  <r>
    <x v="940"/>
    <x v="9"/>
    <n v="73"/>
    <n v="64"/>
    <n v="150"/>
    <n v="146"/>
    <n v="225"/>
    <x v="10"/>
    <x v="2"/>
  </r>
  <r>
    <x v="941"/>
    <x v="9"/>
    <n v="93"/>
    <n v="87"/>
    <n v="137"/>
    <n v="133"/>
    <n v="143"/>
    <x v="45"/>
    <x v="2"/>
  </r>
  <r>
    <x v="942"/>
    <x v="9"/>
    <n v="73"/>
    <n v="67"/>
    <n v="158"/>
    <n v="156"/>
    <n v="178"/>
    <x v="13"/>
    <x v="3"/>
  </r>
  <r>
    <x v="943"/>
    <x v="9"/>
    <n v="54"/>
    <n v="54"/>
    <n v="85"/>
    <n v="84"/>
    <n v="100"/>
    <x v="64"/>
    <x v="1"/>
  </r>
  <r>
    <x v="944"/>
    <x v="9"/>
    <n v="81"/>
    <n v="76"/>
    <n v="123"/>
    <n v="127"/>
    <n v="171"/>
    <x v="77"/>
    <x v="0"/>
  </r>
  <r>
    <x v="945"/>
    <x v="9"/>
    <n v="45"/>
    <n v="38"/>
    <n v="95"/>
    <n v="93"/>
    <n v="124"/>
    <x v="32"/>
    <x v="2"/>
  </r>
  <r>
    <x v="946"/>
    <x v="9"/>
    <n v="60"/>
    <n v="67"/>
    <n v="116"/>
    <n v="119"/>
    <n v="163"/>
    <x v="66"/>
    <x v="0"/>
  </r>
  <r>
    <x v="947"/>
    <x v="9"/>
    <n v="40"/>
    <n v="41"/>
    <n v="75"/>
    <n v="73"/>
    <n v="100"/>
    <x v="45"/>
    <x v="2"/>
  </r>
  <r>
    <x v="948"/>
    <x v="9"/>
    <n v="25"/>
    <n v="26"/>
    <n v="38"/>
    <n v="37"/>
    <n v="59"/>
    <x v="45"/>
    <x v="2"/>
  </r>
  <r>
    <x v="949"/>
    <x v="9"/>
    <n v="65"/>
    <n v="67"/>
    <n v="131"/>
    <n v="125"/>
    <n v="154"/>
    <x v="47"/>
    <x v="3"/>
  </r>
  <r>
    <x v="950"/>
    <x v="9"/>
    <n v="50"/>
    <n v="51"/>
    <n v="148"/>
    <n v="142"/>
    <n v="168"/>
    <x v="22"/>
    <x v="2"/>
  </r>
  <r>
    <x v="951"/>
    <x v="9"/>
    <n v="39"/>
    <n v="38"/>
    <n v="67"/>
    <n v="68"/>
    <n v="100"/>
    <x v="78"/>
    <x v="4"/>
  </r>
  <r>
    <x v="952"/>
    <x v="9"/>
    <n v="75"/>
    <n v="71"/>
    <n v="134"/>
    <n v="134"/>
    <n v="144"/>
    <x v="37"/>
    <x v="1"/>
  </r>
  <r>
    <x v="953"/>
    <x v="9"/>
    <n v="35"/>
    <n v="35"/>
    <n v="80"/>
    <n v="75"/>
    <n v="110"/>
    <x v="73"/>
    <x v="4"/>
  </r>
  <r>
    <x v="954"/>
    <x v="9"/>
    <n v="117"/>
    <n v="103"/>
    <n v="219"/>
    <n v="224"/>
    <n v="280"/>
    <x v="23"/>
    <x v="3"/>
  </r>
  <r>
    <x v="955"/>
    <x v="9"/>
    <n v="75"/>
    <n v="70"/>
    <n v="125"/>
    <n v="119"/>
    <n v="123"/>
    <x v="52"/>
    <x v="3"/>
  </r>
  <r>
    <x v="956"/>
    <x v="9"/>
    <n v="34"/>
    <n v="34"/>
    <n v="64"/>
    <n v="60"/>
    <n v="116"/>
    <x v="31"/>
    <x v="2"/>
  </r>
  <r>
    <x v="957"/>
    <x v="9"/>
    <n v="97"/>
    <n v="87"/>
    <n v="220"/>
    <n v="216"/>
    <n v="212"/>
    <x v="11"/>
    <x v="3"/>
  </r>
  <r>
    <x v="958"/>
    <x v="9"/>
    <n v="62"/>
    <n v="65"/>
    <n v="94"/>
    <n v="107"/>
    <n v="129"/>
    <x v="30"/>
    <x v="3"/>
  </r>
  <r>
    <x v="959"/>
    <x v="9"/>
    <n v="61"/>
    <n v="61"/>
    <n v="113"/>
    <n v="113"/>
    <n v="142"/>
    <x v="8"/>
    <x v="3"/>
  </r>
  <r>
    <x v="960"/>
    <x v="9"/>
    <n v="139"/>
    <n v="128"/>
    <n v="197"/>
    <n v="204"/>
    <n v="222"/>
    <x v="12"/>
    <x v="3"/>
  </r>
  <r>
    <x v="961"/>
    <x v="9"/>
    <n v="79"/>
    <n v="79"/>
    <n v="95"/>
    <n v="101"/>
    <n v="137"/>
    <x v="31"/>
    <x v="2"/>
  </r>
  <r>
    <x v="962"/>
    <x v="9"/>
    <n v="51"/>
    <n v="51"/>
    <n v="111"/>
    <n v="120"/>
    <n v="140"/>
    <x v="11"/>
    <x v="3"/>
  </r>
  <r>
    <x v="963"/>
    <x v="9"/>
    <n v="44"/>
    <n v="36"/>
    <n v="67"/>
    <n v="66"/>
    <n v="120"/>
    <x v="29"/>
    <x v="3"/>
  </r>
  <r>
    <x v="964"/>
    <x v="9"/>
    <n v="111"/>
    <n v="101"/>
    <n v="191"/>
    <n v="185"/>
    <n v="256"/>
    <x v="45"/>
    <x v="2"/>
  </r>
  <r>
    <x v="965"/>
    <x v="9"/>
    <n v="41"/>
    <n v="41"/>
    <n v="71"/>
    <n v="70"/>
    <n v="113"/>
    <x v="17"/>
    <x v="1"/>
  </r>
  <r>
    <x v="966"/>
    <x v="9"/>
    <n v="54"/>
    <n v="54"/>
    <n v="134"/>
    <n v="136"/>
    <n v="152"/>
    <x v="10"/>
    <x v="2"/>
  </r>
  <r>
    <x v="967"/>
    <x v="9"/>
    <n v="65"/>
    <n v="62"/>
    <n v="105"/>
    <n v="104"/>
    <n v="160"/>
    <x v="45"/>
    <x v="2"/>
  </r>
  <r>
    <x v="968"/>
    <x v="9"/>
    <n v="69"/>
    <n v="71"/>
    <n v="132"/>
    <n v="128"/>
    <n v="159"/>
    <x v="6"/>
    <x v="1"/>
  </r>
  <r>
    <x v="969"/>
    <x v="9"/>
    <n v="80"/>
    <n v="84"/>
    <n v="142"/>
    <n v="158"/>
    <n v="193"/>
    <x v="41"/>
    <x v="1"/>
  </r>
  <r>
    <x v="970"/>
    <x v="9"/>
    <n v="54"/>
    <n v="54"/>
    <n v="107"/>
    <n v="101"/>
    <n v="154"/>
    <x v="78"/>
    <x v="4"/>
  </r>
  <r>
    <x v="971"/>
    <x v="9"/>
    <n v="72"/>
    <n v="72"/>
    <n v="124"/>
    <n v="128"/>
    <n v="162"/>
    <x v="27"/>
    <x v="0"/>
  </r>
  <r>
    <x v="972"/>
    <x v="9"/>
    <n v="78"/>
    <n v="72"/>
    <n v="137"/>
    <n v="132"/>
    <n v="256"/>
    <x v="37"/>
    <x v="1"/>
  </r>
  <r>
    <x v="973"/>
    <x v="9"/>
    <n v="83"/>
    <n v="84"/>
    <n v="163"/>
    <n v="153"/>
    <n v="224"/>
    <x v="21"/>
    <x v="1"/>
  </r>
  <r>
    <x v="974"/>
    <x v="9"/>
    <n v="71"/>
    <n v="63"/>
    <n v="143"/>
    <n v="146"/>
    <n v="162"/>
    <x v="64"/>
    <x v="1"/>
  </r>
  <r>
    <x v="975"/>
    <x v="9"/>
    <n v="43"/>
    <n v="40"/>
    <n v="69"/>
    <n v="64"/>
    <n v="100"/>
    <x v="41"/>
    <x v="1"/>
  </r>
  <r>
    <x v="976"/>
    <x v="9"/>
    <n v="40"/>
    <n v="42"/>
    <n v="72"/>
    <n v="68"/>
    <n v="90"/>
    <x v="29"/>
    <x v="3"/>
  </r>
  <r>
    <x v="977"/>
    <x v="9"/>
    <n v="58"/>
    <n v="62"/>
    <n v="96"/>
    <n v="94"/>
    <n v="205"/>
    <x v="45"/>
    <x v="2"/>
  </r>
  <r>
    <x v="978"/>
    <x v="9"/>
    <n v="82"/>
    <n v="78"/>
    <n v="140"/>
    <n v="135"/>
    <n v="224"/>
    <x v="37"/>
    <x v="1"/>
  </r>
  <r>
    <x v="979"/>
    <x v="9"/>
    <n v="72"/>
    <n v="68"/>
    <n v="153"/>
    <n v="150"/>
    <n v="190"/>
    <x v="39"/>
    <x v="3"/>
  </r>
  <r>
    <x v="980"/>
    <x v="9"/>
    <n v="32"/>
    <n v="30"/>
    <n v="66"/>
    <n v="65"/>
    <n v="91"/>
    <x v="66"/>
    <x v="0"/>
  </r>
  <r>
    <x v="981"/>
    <x v="9"/>
    <n v="56"/>
    <n v="54"/>
    <n v="108"/>
    <n v="101"/>
    <n v="133"/>
    <x v="36"/>
    <x v="1"/>
  </r>
  <r>
    <x v="982"/>
    <x v="9"/>
    <s v="&lt;11"/>
    <s v="&lt;11"/>
    <n v="15"/>
    <n v="14"/>
    <s v="&lt;11"/>
    <x v="44"/>
    <x v="3"/>
  </r>
  <r>
    <x v="983"/>
    <x v="9"/>
    <n v="37"/>
    <n v="59"/>
    <n v="110"/>
    <n v="111"/>
    <n v="162"/>
    <x v="36"/>
    <x v="1"/>
  </r>
  <r>
    <x v="984"/>
    <x v="9"/>
    <n v="61"/>
    <n v="61"/>
    <n v="101"/>
    <n v="97"/>
    <n v="135"/>
    <x v="38"/>
    <x v="2"/>
  </r>
  <r>
    <x v="985"/>
    <x v="9"/>
    <n v="48"/>
    <n v="45"/>
    <n v="95"/>
    <n v="90"/>
    <n v="125"/>
    <x v="3"/>
    <x v="2"/>
  </r>
  <r>
    <x v="986"/>
    <x v="9"/>
    <n v="69"/>
    <n v="69"/>
    <n v="125"/>
    <n v="137"/>
    <n v="170"/>
    <x v="56"/>
    <x v="0"/>
  </r>
  <r>
    <x v="987"/>
    <x v="9"/>
    <n v="87"/>
    <n v="88"/>
    <n v="130"/>
    <n v="118"/>
    <n v="159"/>
    <x v="24"/>
    <x v="3"/>
  </r>
  <r>
    <x v="988"/>
    <x v="9"/>
    <n v="84"/>
    <n v="80"/>
    <n v="153"/>
    <n v="152"/>
    <n v="212"/>
    <x v="46"/>
    <x v="0"/>
  </r>
  <r>
    <x v="989"/>
    <x v="9"/>
    <n v="58"/>
    <n v="61"/>
    <n v="120"/>
    <n v="110"/>
    <n v="201"/>
    <x v="2"/>
    <x v="1"/>
  </r>
  <r>
    <x v="990"/>
    <x v="9"/>
    <n v="54"/>
    <n v="51"/>
    <n v="104"/>
    <n v="101"/>
    <n v="200"/>
    <x v="24"/>
    <x v="3"/>
  </r>
  <r>
    <x v="991"/>
    <x v="9"/>
    <n v="65"/>
    <n v="60"/>
    <n v="108"/>
    <n v="103"/>
    <n v="171"/>
    <x v="38"/>
    <x v="2"/>
  </r>
  <r>
    <x v="992"/>
    <x v="9"/>
    <n v="77"/>
    <n v="72"/>
    <n v="143"/>
    <n v="140"/>
    <n v="155"/>
    <x v="33"/>
    <x v="2"/>
  </r>
  <r>
    <x v="993"/>
    <x v="9"/>
    <n v="80"/>
    <n v="71"/>
    <n v="158"/>
    <n v="151"/>
    <n v="185"/>
    <x v="22"/>
    <x v="2"/>
  </r>
  <r>
    <x v="994"/>
    <x v="9"/>
    <n v="46"/>
    <n v="45"/>
    <n v="87"/>
    <n v="80"/>
    <n v="140"/>
    <x v="37"/>
    <x v="1"/>
  </r>
  <r>
    <x v="995"/>
    <x v="9"/>
    <n v="57"/>
    <n v="49"/>
    <n v="143"/>
    <n v="138"/>
    <n v="192"/>
    <x v="23"/>
    <x v="3"/>
  </r>
  <r>
    <x v="996"/>
    <x v="9"/>
    <n v="42"/>
    <n v="41"/>
    <n v="104"/>
    <n v="99"/>
    <n v="128"/>
    <x v="13"/>
    <x v="3"/>
  </r>
  <r>
    <x v="997"/>
    <x v="9"/>
    <n v="58"/>
    <n v="56"/>
    <n v="71"/>
    <n v="71"/>
    <n v="93"/>
    <x v="33"/>
    <x v="2"/>
  </r>
  <r>
    <x v="998"/>
    <x v="9"/>
    <n v="64"/>
    <n v="59"/>
    <n v="100"/>
    <n v="101"/>
    <n v="126"/>
    <x v="36"/>
    <x v="1"/>
  </r>
  <r>
    <x v="999"/>
    <x v="9"/>
    <n v="41"/>
    <n v="41"/>
    <n v="74"/>
    <n v="75"/>
    <n v="94"/>
    <x v="11"/>
    <x v="3"/>
  </r>
  <r>
    <x v="1000"/>
    <x v="9"/>
    <n v="30"/>
    <n v="31"/>
    <n v="101"/>
    <n v="101"/>
    <n v="179"/>
    <x v="24"/>
    <x v="3"/>
  </r>
  <r>
    <x v="1001"/>
    <x v="9"/>
    <n v="64"/>
    <n v="61"/>
    <n v="88"/>
    <n v="81"/>
    <n v="129"/>
    <x v="48"/>
    <x v="3"/>
  </r>
  <r>
    <x v="1002"/>
    <x v="9"/>
    <n v="57"/>
    <n v="52"/>
    <n v="72"/>
    <n v="66"/>
    <n v="90"/>
    <x v="22"/>
    <x v="2"/>
  </r>
  <r>
    <x v="1003"/>
    <x v="9"/>
    <n v="126"/>
    <n v="117"/>
    <n v="205"/>
    <n v="213"/>
    <n v="273"/>
    <x v="3"/>
    <x v="2"/>
  </r>
  <r>
    <x v="1004"/>
    <x v="9"/>
    <n v="92"/>
    <n v="86"/>
    <n v="114"/>
    <n v="111"/>
    <n v="185"/>
    <x v="24"/>
    <x v="3"/>
  </r>
  <r>
    <x v="1005"/>
    <x v="9"/>
    <n v="94"/>
    <n v="95"/>
    <n v="161"/>
    <n v="171"/>
    <n v="205"/>
    <x v="23"/>
    <x v="3"/>
  </r>
  <r>
    <x v="1006"/>
    <x v="9"/>
    <n v="69"/>
    <n v="63"/>
    <n v="140"/>
    <n v="138"/>
    <n v="226"/>
    <x v="38"/>
    <x v="2"/>
  </r>
  <r>
    <x v="1007"/>
    <x v="9"/>
    <n v="58"/>
    <n v="59"/>
    <n v="93"/>
    <n v="88"/>
    <n v="131"/>
    <x v="6"/>
    <x v="1"/>
  </r>
  <r>
    <x v="1008"/>
    <x v="9"/>
    <n v="43"/>
    <n v="43"/>
    <n v="79"/>
    <n v="76"/>
    <n v="150"/>
    <x v="12"/>
    <x v="3"/>
  </r>
  <r>
    <x v="1009"/>
    <x v="9"/>
    <n v="56"/>
    <n v="54"/>
    <n v="103"/>
    <n v="102"/>
    <n v="134"/>
    <x v="10"/>
    <x v="2"/>
  </r>
  <r>
    <x v="1010"/>
    <x v="9"/>
    <n v="72"/>
    <n v="65"/>
    <n v="112"/>
    <n v="114"/>
    <n v="118"/>
    <x v="14"/>
    <x v="2"/>
  </r>
  <r>
    <x v="1011"/>
    <x v="9"/>
    <n v="46"/>
    <n v="46"/>
    <n v="67"/>
    <n v="68"/>
    <n v="94"/>
    <x v="15"/>
    <x v="0"/>
  </r>
  <r>
    <x v="1012"/>
    <x v="9"/>
    <n v="69"/>
    <n v="63"/>
    <n v="112"/>
    <n v="110"/>
    <n v="158"/>
    <x v="23"/>
    <x v="3"/>
  </r>
  <r>
    <x v="1013"/>
    <x v="9"/>
    <n v="66"/>
    <n v="67"/>
    <n v="164"/>
    <n v="161"/>
    <n v="210"/>
    <x v="62"/>
    <x v="0"/>
  </r>
  <r>
    <x v="1014"/>
    <x v="9"/>
    <n v="53"/>
    <n v="53"/>
    <n v="69"/>
    <n v="68"/>
    <n v="113"/>
    <x v="16"/>
    <x v="3"/>
  </r>
  <r>
    <x v="1015"/>
    <x v="9"/>
    <n v="50"/>
    <n v="46"/>
    <n v="83"/>
    <n v="80"/>
    <n v="112"/>
    <x v="14"/>
    <x v="2"/>
  </r>
  <r>
    <x v="1016"/>
    <x v="9"/>
    <n v="67"/>
    <n v="67"/>
    <n v="86"/>
    <n v="94"/>
    <n v="123"/>
    <x v="14"/>
    <x v="2"/>
  </r>
  <r>
    <x v="1017"/>
    <x v="9"/>
    <n v="108"/>
    <n v="104"/>
    <n v="168"/>
    <n v="160"/>
    <n v="282"/>
    <x v="55"/>
    <x v="2"/>
  </r>
  <r>
    <x v="1018"/>
    <x v="9"/>
    <n v="44"/>
    <n v="41"/>
    <n v="78"/>
    <n v="76"/>
    <n v="112"/>
    <x v="14"/>
    <x v="2"/>
  </r>
  <r>
    <x v="1019"/>
    <x v="9"/>
    <n v="61"/>
    <n v="60"/>
    <n v="118"/>
    <n v="112"/>
    <n v="146"/>
    <x v="12"/>
    <x v="3"/>
  </r>
  <r>
    <x v="1020"/>
    <x v="9"/>
    <n v="81"/>
    <n v="81"/>
    <n v="143"/>
    <n v="141"/>
    <n v="207"/>
    <x v="23"/>
    <x v="3"/>
  </r>
  <r>
    <x v="1021"/>
    <x v="9"/>
    <n v="100"/>
    <n v="89"/>
    <n v="160"/>
    <n v="153"/>
    <n v="209"/>
    <x v="31"/>
    <x v="2"/>
  </r>
  <r>
    <x v="1022"/>
    <x v="9"/>
    <n v="82"/>
    <n v="83"/>
    <n v="152"/>
    <n v="157"/>
    <n v="185"/>
    <x v="1"/>
    <x v="1"/>
  </r>
  <r>
    <x v="1023"/>
    <x v="9"/>
    <n v="58"/>
    <n v="51"/>
    <n v="101"/>
    <n v="102"/>
    <n v="148"/>
    <x v="6"/>
    <x v="1"/>
  </r>
  <r>
    <x v="1024"/>
    <x v="9"/>
    <n v="22"/>
    <n v="24"/>
    <n v="47"/>
    <n v="43"/>
    <n v="80"/>
    <x v="47"/>
    <x v="3"/>
  </r>
  <r>
    <x v="1025"/>
    <x v="9"/>
    <n v="42"/>
    <n v="44"/>
    <n v="89"/>
    <n v="84"/>
    <n v="146"/>
    <x v="33"/>
    <x v="2"/>
  </r>
  <r>
    <x v="1026"/>
    <x v="9"/>
    <n v="63"/>
    <n v="65"/>
    <n v="83"/>
    <n v="84"/>
    <n v="174"/>
    <x v="30"/>
    <x v="3"/>
  </r>
  <r>
    <x v="1027"/>
    <x v="9"/>
    <n v="35"/>
    <n v="32"/>
    <n v="73"/>
    <n v="70"/>
    <n v="119"/>
    <x v="52"/>
    <x v="3"/>
  </r>
  <r>
    <x v="1028"/>
    <x v="9"/>
    <n v="57"/>
    <n v="57"/>
    <n v="82"/>
    <n v="80"/>
    <n v="107"/>
    <x v="50"/>
    <x v="1"/>
  </r>
  <r>
    <x v="1029"/>
    <x v="9"/>
    <n v="15"/>
    <n v="13"/>
    <n v="24"/>
    <n v="27"/>
    <n v="32"/>
    <x v="18"/>
    <x v="3"/>
  </r>
  <r>
    <x v="1030"/>
    <x v="9"/>
    <n v="19"/>
    <n v="15"/>
    <n v="37"/>
    <n v="31"/>
    <n v="89"/>
    <x v="5"/>
    <x v="3"/>
  </r>
  <r>
    <x v="1031"/>
    <x v="9"/>
    <n v="66"/>
    <n v="68"/>
    <n v="99"/>
    <n v="96"/>
    <n v="650"/>
    <x v="47"/>
    <x v="3"/>
  </r>
  <r>
    <x v="1032"/>
    <x v="9"/>
    <n v="43"/>
    <n v="43"/>
    <n v="77"/>
    <n v="75"/>
    <n v="111"/>
    <x v="29"/>
    <x v="3"/>
  </r>
  <r>
    <x v="1033"/>
    <x v="9"/>
    <n v="58"/>
    <n v="57"/>
    <n v="123"/>
    <n v="122"/>
    <n v="130"/>
    <x v="47"/>
    <x v="3"/>
  </r>
  <r>
    <x v="1034"/>
    <x v="9"/>
    <n v="23"/>
    <n v="23"/>
    <n v="43"/>
    <n v="40"/>
    <n v="57"/>
    <x v="3"/>
    <x v="2"/>
  </r>
  <r>
    <x v="1035"/>
    <x v="9"/>
    <n v="24"/>
    <n v="24"/>
    <n v="35"/>
    <n v="35"/>
    <n v="46"/>
    <x v="19"/>
    <x v="3"/>
  </r>
  <r>
    <x v="1036"/>
    <x v="9"/>
    <n v="34"/>
    <n v="30"/>
    <n v="50"/>
    <n v="52"/>
    <n v="110"/>
    <x v="55"/>
    <x v="2"/>
  </r>
  <r>
    <x v="1037"/>
    <x v="9"/>
    <n v="128"/>
    <n v="127"/>
    <n v="186"/>
    <n v="194"/>
    <n v="242"/>
    <x v="33"/>
    <x v="2"/>
  </r>
  <r>
    <x v="1038"/>
    <x v="9"/>
    <n v="36"/>
    <n v="36"/>
    <n v="65"/>
    <n v="66"/>
    <n v="92"/>
    <x v="24"/>
    <x v="3"/>
  </r>
  <r>
    <x v="1039"/>
    <x v="9"/>
    <n v="18"/>
    <n v="19"/>
    <n v="37"/>
    <n v="38"/>
    <n v="101"/>
    <x v="48"/>
    <x v="3"/>
  </r>
  <r>
    <x v="1040"/>
    <x v="9"/>
    <n v="55"/>
    <n v="55"/>
    <n v="94"/>
    <n v="93"/>
    <n v="144"/>
    <x v="12"/>
    <x v="3"/>
  </r>
  <r>
    <x v="1041"/>
    <x v="9"/>
    <n v="39"/>
    <n v="41"/>
    <n v="70"/>
    <n v="68"/>
    <n v="102"/>
    <x v="16"/>
    <x v="3"/>
  </r>
  <r>
    <x v="1042"/>
    <x v="9"/>
    <n v="54"/>
    <n v="54"/>
    <n v="80"/>
    <n v="84"/>
    <n v="93"/>
    <x v="10"/>
    <x v="2"/>
  </r>
  <r>
    <x v="1043"/>
    <x v="9"/>
    <n v="25"/>
    <n v="25"/>
    <n v="43"/>
    <n v="42"/>
    <n v="96"/>
    <x v="13"/>
    <x v="3"/>
  </r>
  <r>
    <x v="1044"/>
    <x v="9"/>
    <n v="52"/>
    <n v="53"/>
    <n v="115"/>
    <n v="112"/>
    <n v="195"/>
    <x v="33"/>
    <x v="2"/>
  </r>
  <r>
    <x v="1045"/>
    <x v="9"/>
    <n v="66"/>
    <n v="63"/>
    <n v="102"/>
    <n v="96"/>
    <n v="114"/>
    <x v="15"/>
    <x v="0"/>
  </r>
  <r>
    <x v="1046"/>
    <x v="9"/>
    <n v="50"/>
    <n v="50"/>
    <n v="99"/>
    <n v="105"/>
    <n v="135"/>
    <x v="33"/>
    <x v="2"/>
  </r>
  <r>
    <x v="1047"/>
    <x v="9"/>
    <n v="26"/>
    <n v="27"/>
    <n v="53"/>
    <n v="49"/>
    <n v="151"/>
    <x v="66"/>
    <x v="0"/>
  </r>
  <r>
    <x v="1048"/>
    <x v="9"/>
    <n v="43"/>
    <n v="43"/>
    <n v="92"/>
    <n v="86"/>
    <n v="207"/>
    <x v="29"/>
    <x v="3"/>
  </r>
  <r>
    <x v="1049"/>
    <x v="9"/>
    <n v="52"/>
    <n v="48"/>
    <n v="96"/>
    <n v="94"/>
    <n v="115"/>
    <x v="41"/>
    <x v="1"/>
  </r>
  <r>
    <x v="1050"/>
    <x v="9"/>
    <n v="72"/>
    <n v="65"/>
    <n v="118"/>
    <n v="117"/>
    <n v="131"/>
    <x v="11"/>
    <x v="3"/>
  </r>
  <r>
    <x v="1051"/>
    <x v="9"/>
    <n v="83"/>
    <n v="83"/>
    <n v="146"/>
    <n v="155"/>
    <n v="184"/>
    <x v="22"/>
    <x v="2"/>
  </r>
  <r>
    <x v="1052"/>
    <x v="9"/>
    <n v="41"/>
    <n v="38"/>
    <n v="80"/>
    <n v="76"/>
    <n v="95"/>
    <x v="22"/>
    <x v="2"/>
  </r>
  <r>
    <x v="1053"/>
    <x v="9"/>
    <n v="33"/>
    <n v="32"/>
    <n v="39"/>
    <n v="48"/>
    <n v="71"/>
    <x v="53"/>
    <x v="3"/>
  </r>
  <r>
    <x v="1054"/>
    <x v="9"/>
    <n v="49"/>
    <n v="28"/>
    <n v="82"/>
    <n v="82"/>
    <n v="103"/>
    <x v="23"/>
    <x v="3"/>
  </r>
  <r>
    <x v="1055"/>
    <x v="9"/>
    <n v="70"/>
    <n v="67"/>
    <n v="118"/>
    <n v="108"/>
    <n v="179"/>
    <x v="52"/>
    <x v="3"/>
  </r>
  <r>
    <x v="1056"/>
    <x v="9"/>
    <n v="99"/>
    <n v="83"/>
    <n v="140"/>
    <n v="134"/>
    <n v="221"/>
    <x v="10"/>
    <x v="2"/>
  </r>
  <r>
    <x v="1057"/>
    <x v="9"/>
    <n v="30"/>
    <n v="30"/>
    <n v="48"/>
    <n v="45"/>
    <n v="72"/>
    <x v="16"/>
    <x v="3"/>
  </r>
  <r>
    <x v="1058"/>
    <x v="9"/>
    <n v="42"/>
    <n v="39"/>
    <n v="62"/>
    <n v="62"/>
    <n v="105"/>
    <x v="22"/>
    <x v="2"/>
  </r>
  <r>
    <x v="1059"/>
    <x v="9"/>
    <n v="20"/>
    <n v="20"/>
    <n v="31"/>
    <n v="30"/>
    <n v="117"/>
    <x v="60"/>
    <x v="3"/>
  </r>
  <r>
    <x v="1060"/>
    <x v="9"/>
    <n v="33"/>
    <n v="33"/>
    <n v="57"/>
    <n v="57"/>
    <n v="73"/>
    <x v="52"/>
    <x v="3"/>
  </r>
  <r>
    <x v="1061"/>
    <x v="9"/>
    <n v="22"/>
    <n v="20"/>
    <n v="35"/>
    <n v="35"/>
    <n v="52"/>
    <x v="39"/>
    <x v="3"/>
  </r>
  <r>
    <x v="1062"/>
    <x v="9"/>
    <s v="&lt;11"/>
    <s v="&lt;11"/>
    <n v="13"/>
    <n v="11"/>
    <n v="16"/>
    <x v="62"/>
    <x v="0"/>
  </r>
  <r>
    <x v="1063"/>
    <x v="9"/>
    <n v="97"/>
    <n v="92"/>
    <n v="105"/>
    <n v="140"/>
    <n v="185"/>
    <x v="31"/>
    <x v="2"/>
  </r>
  <r>
    <x v="1064"/>
    <x v="9"/>
    <n v="43"/>
    <n v="43"/>
    <n v="52"/>
    <n v="55"/>
    <n v="69"/>
    <x v="9"/>
    <x v="3"/>
  </r>
  <r>
    <x v="1065"/>
    <x v="9"/>
    <n v="49"/>
    <n v="50"/>
    <n v="120"/>
    <n v="117"/>
    <n v="154"/>
    <x v="45"/>
    <x v="2"/>
  </r>
  <r>
    <x v="1066"/>
    <x v="9"/>
    <n v="77"/>
    <n v="72"/>
    <n v="115"/>
    <n v="115"/>
    <n v="161"/>
    <x v="28"/>
    <x v="3"/>
  </r>
  <r>
    <x v="1067"/>
    <x v="9"/>
    <n v="100"/>
    <n v="97"/>
    <n v="128"/>
    <n v="129"/>
    <n v="202"/>
    <x v="14"/>
    <x v="2"/>
  </r>
  <r>
    <x v="1068"/>
    <x v="9"/>
    <n v="35"/>
    <n v="35"/>
    <n v="63"/>
    <n v="65"/>
    <n v="79"/>
    <x v="36"/>
    <x v="1"/>
  </r>
  <r>
    <x v="1069"/>
    <x v="9"/>
    <n v="106"/>
    <n v="102"/>
    <n v="155"/>
    <n v="159"/>
    <n v="195"/>
    <x v="45"/>
    <x v="2"/>
  </r>
  <r>
    <x v="1070"/>
    <x v="9"/>
    <n v="72"/>
    <n v="66"/>
    <n v="136"/>
    <n v="132"/>
    <n v="190"/>
    <x v="55"/>
    <x v="2"/>
  </r>
  <r>
    <x v="1071"/>
    <x v="9"/>
    <s v="&lt;11"/>
    <s v="&lt;11"/>
    <s v="&lt;11"/>
    <s v="&lt;11"/>
    <s v="&lt;11"/>
    <x v="57"/>
    <x v="3"/>
  </r>
  <r>
    <x v="1072"/>
    <x v="9"/>
    <n v="43"/>
    <n v="39"/>
    <n v="76"/>
    <n v="74"/>
    <n v="184"/>
    <x v="22"/>
    <x v="2"/>
  </r>
  <r>
    <x v="1073"/>
    <x v="9"/>
    <n v="30"/>
    <n v="29"/>
    <n v="65"/>
    <n v="60"/>
    <n v="1174"/>
    <x v="41"/>
    <x v="1"/>
  </r>
  <r>
    <x v="1074"/>
    <x v="9"/>
    <n v="56"/>
    <n v="58"/>
    <n v="90"/>
    <n v="83"/>
    <n v="150"/>
    <x v="29"/>
    <x v="3"/>
  </r>
  <r>
    <x v="1075"/>
    <x v="9"/>
    <n v="110"/>
    <n v="99"/>
    <n v="172"/>
    <n v="175"/>
    <n v="221"/>
    <x v="36"/>
    <x v="1"/>
  </r>
  <r>
    <x v="1076"/>
    <x v="9"/>
    <n v="48"/>
    <n v="48"/>
    <n v="87"/>
    <n v="83"/>
    <n v="154"/>
    <x v="66"/>
    <x v="0"/>
  </r>
  <r>
    <x v="1077"/>
    <x v="9"/>
    <n v="52"/>
    <n v="54"/>
    <n v="71"/>
    <n v="70"/>
    <n v="84"/>
    <x v="55"/>
    <x v="2"/>
  </r>
  <r>
    <x v="1078"/>
    <x v="9"/>
    <n v="27"/>
    <n v="25"/>
    <n v="34"/>
    <n v="32"/>
    <n v="79"/>
    <x v="23"/>
    <x v="3"/>
  </r>
  <r>
    <x v="1079"/>
    <x v="9"/>
    <n v="72"/>
    <n v="66"/>
    <n v="131"/>
    <n v="134"/>
    <n v="127"/>
    <x v="4"/>
    <x v="3"/>
  </r>
  <r>
    <x v="1080"/>
    <x v="9"/>
    <n v="51"/>
    <n v="51"/>
    <n v="93"/>
    <n v="89"/>
    <n v="482"/>
    <x v="22"/>
    <x v="2"/>
  </r>
  <r>
    <x v="1081"/>
    <x v="9"/>
    <n v="31"/>
    <n v="26"/>
    <n v="46"/>
    <n v="47"/>
    <n v="67"/>
    <x v="4"/>
    <x v="3"/>
  </r>
  <r>
    <x v="1082"/>
    <x v="9"/>
    <n v="77"/>
    <n v="69"/>
    <n v="129"/>
    <n v="133"/>
    <n v="134"/>
    <x v="6"/>
    <x v="1"/>
  </r>
  <r>
    <x v="1083"/>
    <x v="9"/>
    <n v="60"/>
    <n v="58"/>
    <n v="125"/>
    <n v="120"/>
    <n v="163"/>
    <x v="21"/>
    <x v="1"/>
  </r>
  <r>
    <x v="1084"/>
    <x v="9"/>
    <n v="59"/>
    <n v="58"/>
    <n v="129"/>
    <n v="135"/>
    <n v="150"/>
    <x v="12"/>
    <x v="3"/>
  </r>
  <r>
    <x v="1085"/>
    <x v="9"/>
    <n v="54"/>
    <n v="54"/>
    <n v="108"/>
    <n v="110"/>
    <n v="240"/>
    <x v="50"/>
    <x v="1"/>
  </r>
  <r>
    <x v="1086"/>
    <x v="9"/>
    <n v="23"/>
    <n v="18"/>
    <n v="38"/>
    <n v="33"/>
    <n v="53"/>
    <x v="41"/>
    <x v="1"/>
  </r>
  <r>
    <x v="1087"/>
    <x v="9"/>
    <n v="82"/>
    <n v="84"/>
    <n v="160"/>
    <n v="158"/>
    <n v="220"/>
    <x v="17"/>
    <x v="1"/>
  </r>
  <r>
    <x v="1088"/>
    <x v="9"/>
    <n v="67"/>
    <n v="65"/>
    <n v="97"/>
    <n v="95"/>
    <n v="134"/>
    <x v="47"/>
    <x v="3"/>
  </r>
  <r>
    <x v="1089"/>
    <x v="9"/>
    <n v="55"/>
    <n v="51"/>
    <n v="78"/>
    <n v="74"/>
    <n v="110"/>
    <x v="47"/>
    <x v="3"/>
  </r>
  <r>
    <x v="1090"/>
    <x v="9"/>
    <s v="&lt;11"/>
    <s v="&lt;11"/>
    <n v="65"/>
    <n v="61"/>
    <s v="&lt;11"/>
    <x v="78"/>
    <x v="4"/>
  </r>
  <r>
    <x v="1091"/>
    <x v="9"/>
    <n v="40"/>
    <n v="41"/>
    <n v="88"/>
    <n v="83"/>
    <n v="121"/>
    <x v="32"/>
    <x v="2"/>
  </r>
  <r>
    <x v="1092"/>
    <x v="9"/>
    <n v="93"/>
    <n v="89"/>
    <n v="128"/>
    <n v="123"/>
    <n v="148"/>
    <x v="11"/>
    <x v="3"/>
  </r>
  <r>
    <x v="1093"/>
    <x v="9"/>
    <n v="57"/>
    <n v="48"/>
    <n v="89"/>
    <n v="87"/>
    <n v="126"/>
    <x v="2"/>
    <x v="1"/>
  </r>
  <r>
    <x v="1094"/>
    <x v="9"/>
    <n v="57"/>
    <n v="53"/>
    <n v="110"/>
    <n v="111"/>
    <n v="138"/>
    <x v="30"/>
    <x v="3"/>
  </r>
  <r>
    <x v="1095"/>
    <x v="9"/>
    <n v="37"/>
    <n v="38"/>
    <n v="54"/>
    <n v="51"/>
    <n v="117"/>
    <x v="79"/>
    <x v="4"/>
  </r>
  <r>
    <x v="1096"/>
    <x v="9"/>
    <n v="50"/>
    <n v="52"/>
    <n v="65"/>
    <n v="69"/>
    <n v="167"/>
    <x v="16"/>
    <x v="3"/>
  </r>
  <r>
    <x v="1097"/>
    <x v="9"/>
    <n v="80"/>
    <n v="72"/>
    <n v="190"/>
    <n v="179"/>
    <n v="225"/>
    <x v="33"/>
    <x v="2"/>
  </r>
  <r>
    <x v="1098"/>
    <x v="9"/>
    <n v="22"/>
    <n v="21"/>
    <n v="30"/>
    <n v="33"/>
    <n v="39"/>
    <x v="80"/>
    <x v="4"/>
  </r>
  <r>
    <x v="1099"/>
    <x v="9"/>
    <n v="49"/>
    <n v="48"/>
    <n v="81"/>
    <n v="77"/>
    <n v="130"/>
    <x v="16"/>
    <x v="3"/>
  </r>
  <r>
    <x v="1100"/>
    <x v="9"/>
    <s v="&lt;11"/>
    <s v="&lt;11"/>
    <n v="22"/>
    <n v="22"/>
    <n v="32"/>
    <x v="24"/>
    <x v="3"/>
  </r>
  <r>
    <x v="1101"/>
    <x v="9"/>
    <n v="65"/>
    <n v="67"/>
    <n v="81"/>
    <n v="97"/>
    <n v="203"/>
    <x v="22"/>
    <x v="2"/>
  </r>
  <r>
    <x v="1102"/>
    <x v="9"/>
    <n v="42"/>
    <n v="42"/>
    <n v="78"/>
    <n v="70"/>
    <n v="117"/>
    <x v="60"/>
    <x v="3"/>
  </r>
  <r>
    <x v="1103"/>
    <x v="9"/>
    <n v="56"/>
    <n v="45"/>
    <n v="116"/>
    <n v="118"/>
    <n v="124"/>
    <x v="11"/>
    <x v="3"/>
  </r>
  <r>
    <x v="1104"/>
    <x v="9"/>
    <n v="20"/>
    <n v="19"/>
    <n v="34"/>
    <n v="35"/>
    <n v="39"/>
    <x v="52"/>
    <x v="3"/>
  </r>
  <r>
    <x v="1105"/>
    <x v="9"/>
    <n v="66"/>
    <n v="68"/>
    <n v="127"/>
    <n v="120"/>
    <n v="164"/>
    <x v="14"/>
    <x v="2"/>
  </r>
  <r>
    <x v="1106"/>
    <x v="9"/>
    <n v="57"/>
    <n v="55"/>
    <n v="117"/>
    <n v="125"/>
    <n v="133"/>
    <x v="22"/>
    <x v="2"/>
  </r>
  <r>
    <x v="1107"/>
    <x v="9"/>
    <n v="42"/>
    <n v="40"/>
    <n v="65"/>
    <n v="62"/>
    <n v="79"/>
    <x v="45"/>
    <x v="2"/>
  </r>
  <r>
    <x v="1108"/>
    <x v="9"/>
    <n v="64"/>
    <n v="57"/>
    <n v="103"/>
    <n v="109"/>
    <n v="107"/>
    <x v="18"/>
    <x v="3"/>
  </r>
  <r>
    <x v="1109"/>
    <x v="9"/>
    <n v="30"/>
    <n v="30"/>
    <n v="57"/>
    <n v="55"/>
    <n v="87"/>
    <x v="5"/>
    <x v="3"/>
  </r>
  <r>
    <x v="1110"/>
    <x v="9"/>
    <n v="70"/>
    <n v="71"/>
    <n v="138"/>
    <n v="138"/>
    <n v="181"/>
    <x v="47"/>
    <x v="3"/>
  </r>
  <r>
    <x v="1111"/>
    <x v="9"/>
    <n v="22"/>
    <n v="23"/>
    <n v="26"/>
    <n v="23"/>
    <n v="37"/>
    <x v="14"/>
    <x v="2"/>
  </r>
  <r>
    <x v="1112"/>
    <x v="9"/>
    <n v="60"/>
    <n v="61"/>
    <n v="92"/>
    <n v="101"/>
    <n v="143"/>
    <x v="14"/>
    <x v="2"/>
  </r>
  <r>
    <x v="1113"/>
    <x v="9"/>
    <n v="65"/>
    <n v="62"/>
    <n v="86"/>
    <n v="96"/>
    <n v="155"/>
    <x v="55"/>
    <x v="2"/>
  </r>
  <r>
    <x v="1114"/>
    <x v="9"/>
    <n v="21"/>
    <n v="23"/>
    <n v="41"/>
    <n v="38"/>
    <n v="236"/>
    <x v="29"/>
    <x v="3"/>
  </r>
  <r>
    <x v="1115"/>
    <x v="9"/>
    <n v="69"/>
    <n v="62"/>
    <n v="150"/>
    <n v="142"/>
    <n v="222"/>
    <x v="36"/>
    <x v="1"/>
  </r>
  <r>
    <x v="1116"/>
    <x v="9"/>
    <n v="73"/>
    <n v="77"/>
    <n v="117"/>
    <n v="119"/>
    <n v="178"/>
    <x v="14"/>
    <x v="2"/>
  </r>
  <r>
    <x v="1117"/>
    <x v="9"/>
    <n v="36"/>
    <n v="34"/>
    <n v="70"/>
    <n v="62"/>
    <n v="101"/>
    <x v="37"/>
    <x v="1"/>
  </r>
  <r>
    <x v="1118"/>
    <x v="9"/>
    <n v="23"/>
    <n v="19"/>
    <n v="51"/>
    <n v="50"/>
    <n v="72"/>
    <x v="31"/>
    <x v="2"/>
  </r>
  <r>
    <x v="1119"/>
    <x v="9"/>
    <n v="76"/>
    <n v="72"/>
    <n v="121"/>
    <n v="121"/>
    <n v="193"/>
    <x v="48"/>
    <x v="3"/>
  </r>
  <r>
    <x v="1120"/>
    <x v="9"/>
    <n v="42"/>
    <n v="42"/>
    <n v="79"/>
    <n v="77"/>
    <n v="120"/>
    <x v="14"/>
    <x v="2"/>
  </r>
  <r>
    <x v="1121"/>
    <x v="9"/>
    <n v="35"/>
    <n v="29"/>
    <n v="41"/>
    <n v="42"/>
    <n v="65"/>
    <x v="16"/>
    <x v="3"/>
  </r>
  <r>
    <x v="1122"/>
    <x v="9"/>
    <n v="113"/>
    <n v="107"/>
    <n v="141"/>
    <n v="146"/>
    <n v="218"/>
    <x v="8"/>
    <x v="3"/>
  </r>
  <r>
    <x v="1123"/>
    <x v="9"/>
    <n v="68"/>
    <n v="68"/>
    <n v="109"/>
    <n v="85"/>
    <n v="213"/>
    <x v="32"/>
    <x v="2"/>
  </r>
  <r>
    <x v="1124"/>
    <x v="9"/>
    <n v="21"/>
    <n v="21"/>
    <n v="31"/>
    <n v="27"/>
    <n v="75"/>
    <x v="48"/>
    <x v="3"/>
  </r>
  <r>
    <x v="1125"/>
    <x v="9"/>
    <s v="&lt;11"/>
    <s v="&lt;11"/>
    <s v="&lt;11"/>
    <s v="&lt;11"/>
    <s v="&lt;11"/>
    <x v="57"/>
    <x v="3"/>
  </r>
  <r>
    <x v="1126"/>
    <x v="9"/>
    <n v="58"/>
    <n v="51"/>
    <n v="90"/>
    <n v="85"/>
    <n v="143"/>
    <x v="17"/>
    <x v="1"/>
  </r>
  <r>
    <x v="1127"/>
    <x v="9"/>
    <n v="48"/>
    <n v="44"/>
    <n v="128"/>
    <n v="123"/>
    <n v="109"/>
    <x v="36"/>
    <x v="1"/>
  </r>
  <r>
    <x v="1128"/>
    <x v="9"/>
    <n v="47"/>
    <n v="48"/>
    <n v="72"/>
    <n v="70"/>
    <n v="88"/>
    <x v="37"/>
    <x v="1"/>
  </r>
  <r>
    <x v="1129"/>
    <x v="9"/>
    <n v="21"/>
    <n v="22"/>
    <n v="44"/>
    <n v="41"/>
    <n v="203"/>
    <x v="38"/>
    <x v="2"/>
  </r>
  <r>
    <x v="1130"/>
    <x v="9"/>
    <n v="54"/>
    <n v="54"/>
    <n v="78"/>
    <n v="74"/>
    <n v="115"/>
    <x v="21"/>
    <x v="1"/>
  </r>
  <r>
    <x v="1131"/>
    <x v="9"/>
    <n v="31"/>
    <n v="33"/>
    <n v="79"/>
    <n v="75"/>
    <n v="80"/>
    <x v="62"/>
    <x v="0"/>
  </r>
  <r>
    <x v="1132"/>
    <x v="9"/>
    <n v="50"/>
    <n v="45"/>
    <n v="54"/>
    <n v="54"/>
    <n v="81"/>
    <x v="11"/>
    <x v="3"/>
  </r>
  <r>
    <x v="1133"/>
    <x v="9"/>
    <s v="&lt;11"/>
    <s v="&lt;11"/>
    <n v="80"/>
    <n v="76"/>
    <s v="&lt;11"/>
    <x v="6"/>
    <x v="1"/>
  </r>
  <r>
    <x v="1134"/>
    <x v="9"/>
    <n v="65"/>
    <n v="67"/>
    <n v="118"/>
    <n v="118"/>
    <n v="140"/>
    <x v="30"/>
    <x v="3"/>
  </r>
  <r>
    <x v="1135"/>
    <x v="9"/>
    <n v="21"/>
    <n v="19"/>
    <n v="99"/>
    <n v="119"/>
    <s v="&lt;11"/>
    <x v="8"/>
    <x v="3"/>
  </r>
  <r>
    <x v="1136"/>
    <x v="9"/>
    <n v="48"/>
    <n v="44"/>
    <n v="65"/>
    <n v="65"/>
    <n v="99"/>
    <x v="3"/>
    <x v="2"/>
  </r>
  <r>
    <x v="1137"/>
    <x v="9"/>
    <n v="55"/>
    <n v="61"/>
    <n v="94"/>
    <n v="90"/>
    <n v="117"/>
    <x v="14"/>
    <x v="2"/>
  </r>
  <r>
    <x v="1138"/>
    <x v="9"/>
    <s v="&lt;11"/>
    <s v="&lt;11"/>
    <s v="&lt;11"/>
    <s v="&lt;11"/>
    <s v="&lt;11"/>
    <x v="61"/>
    <x v="4"/>
  </r>
  <r>
    <x v="1139"/>
    <x v="9"/>
    <n v="63"/>
    <n v="59"/>
    <n v="122"/>
    <n v="114"/>
    <n v="159"/>
    <x v="10"/>
    <x v="2"/>
  </r>
  <r>
    <x v="1140"/>
    <x v="9"/>
    <n v="26"/>
    <n v="26"/>
    <n v="37"/>
    <n v="37"/>
    <n v="47"/>
    <x v="39"/>
    <x v="3"/>
  </r>
  <r>
    <x v="1141"/>
    <x v="9"/>
    <n v="25"/>
    <n v="24"/>
    <n v="38"/>
    <n v="39"/>
    <n v="45"/>
    <x v="30"/>
    <x v="3"/>
  </r>
  <r>
    <x v="1142"/>
    <x v="9"/>
    <n v="75"/>
    <n v="69"/>
    <n v="129"/>
    <n v="118"/>
    <n v="168"/>
    <x v="64"/>
    <x v="1"/>
  </r>
  <r>
    <x v="1143"/>
    <x v="9"/>
    <s v="&lt;11"/>
    <s v="&lt;11"/>
    <n v="46"/>
    <n v="46"/>
    <s v="&lt;11"/>
    <x v="37"/>
    <x v="1"/>
  </r>
  <r>
    <x v="1144"/>
    <x v="9"/>
    <n v="38"/>
    <n v="39"/>
    <n v="71"/>
    <n v="66"/>
    <n v="89"/>
    <x v="50"/>
    <x v="1"/>
  </r>
  <r>
    <x v="1145"/>
    <x v="9"/>
    <n v="69"/>
    <n v="69"/>
    <n v="111"/>
    <n v="109"/>
    <n v="140"/>
    <x v="52"/>
    <x v="3"/>
  </r>
  <r>
    <x v="1146"/>
    <x v="9"/>
    <n v="34"/>
    <n v="34"/>
    <n v="60"/>
    <n v="58"/>
    <n v="98"/>
    <x v="50"/>
    <x v="1"/>
  </r>
  <r>
    <x v="1147"/>
    <x v="9"/>
    <n v="77"/>
    <n v="68"/>
    <n v="113"/>
    <n v="112"/>
    <n v="216"/>
    <x v="45"/>
    <x v="2"/>
  </r>
  <r>
    <x v="1148"/>
    <x v="9"/>
    <n v="77"/>
    <n v="69"/>
    <n v="131"/>
    <n v="129"/>
    <n v="141"/>
    <x v="52"/>
    <x v="3"/>
  </r>
  <r>
    <x v="1149"/>
    <x v="9"/>
    <n v="57"/>
    <n v="58"/>
    <n v="106"/>
    <n v="105"/>
    <n v="128"/>
    <x v="29"/>
    <x v="3"/>
  </r>
  <r>
    <x v="1150"/>
    <x v="9"/>
    <n v="54"/>
    <n v="54"/>
    <n v="97"/>
    <n v="94"/>
    <n v="132"/>
    <x v="12"/>
    <x v="3"/>
  </r>
  <r>
    <x v="1151"/>
    <x v="9"/>
    <n v="19"/>
    <n v="19"/>
    <n v="27"/>
    <n v="26"/>
    <n v="31"/>
    <x v="55"/>
    <x v="2"/>
  </r>
  <r>
    <x v="1152"/>
    <x v="9"/>
    <n v="64"/>
    <n v="62"/>
    <n v="92"/>
    <n v="84"/>
    <n v="119"/>
    <x v="50"/>
    <x v="1"/>
  </r>
  <r>
    <x v="1153"/>
    <x v="9"/>
    <n v="92"/>
    <n v="82"/>
    <n v="124"/>
    <n v="122"/>
    <n v="142"/>
    <x v="13"/>
    <x v="3"/>
  </r>
  <r>
    <x v="1154"/>
    <x v="9"/>
    <n v="45"/>
    <n v="43"/>
    <n v="68"/>
    <n v="63"/>
    <n v="120"/>
    <x v="24"/>
    <x v="3"/>
  </r>
  <r>
    <x v="1155"/>
    <x v="9"/>
    <n v="63"/>
    <n v="63"/>
    <n v="94"/>
    <n v="91"/>
    <n v="150"/>
    <x v="22"/>
    <x v="2"/>
  </r>
  <r>
    <x v="1156"/>
    <x v="9"/>
    <n v="55"/>
    <n v="49"/>
    <n v="73"/>
    <n v="73"/>
    <n v="92"/>
    <x v="52"/>
    <x v="3"/>
  </r>
  <r>
    <x v="1157"/>
    <x v="9"/>
    <n v="55"/>
    <n v="50"/>
    <n v="98"/>
    <n v="97"/>
    <n v="97"/>
    <x v="45"/>
    <x v="2"/>
  </r>
  <r>
    <x v="1158"/>
    <x v="9"/>
    <n v="40"/>
    <n v="36"/>
    <n v="65"/>
    <n v="64"/>
    <n v="169"/>
    <x v="18"/>
    <x v="3"/>
  </r>
  <r>
    <x v="1159"/>
    <x v="9"/>
    <n v="77"/>
    <n v="74"/>
    <n v="122"/>
    <n v="113"/>
    <n v="154"/>
    <x v="4"/>
    <x v="3"/>
  </r>
  <r>
    <x v="1160"/>
    <x v="9"/>
    <n v="63"/>
    <n v="63"/>
    <n v="107"/>
    <n v="105"/>
    <n v="136"/>
    <x v="26"/>
    <x v="3"/>
  </r>
  <r>
    <x v="1161"/>
    <x v="9"/>
    <n v="65"/>
    <n v="55"/>
    <n v="88"/>
    <n v="86"/>
    <n v="99"/>
    <x v="26"/>
    <x v="3"/>
  </r>
  <r>
    <x v="1162"/>
    <x v="9"/>
    <n v="77"/>
    <n v="77"/>
    <n v="151"/>
    <n v="161"/>
    <n v="206"/>
    <x v="37"/>
    <x v="1"/>
  </r>
  <r>
    <x v="1163"/>
    <x v="9"/>
    <n v="43"/>
    <n v="43"/>
    <n v="95"/>
    <n v="95"/>
    <n v="125"/>
    <x v="30"/>
    <x v="3"/>
  </r>
  <r>
    <x v="1164"/>
    <x v="9"/>
    <n v="70"/>
    <n v="69"/>
    <n v="108"/>
    <n v="98"/>
    <n v="158"/>
    <x v="55"/>
    <x v="2"/>
  </r>
  <r>
    <x v="1165"/>
    <x v="9"/>
    <n v="63"/>
    <n v="59"/>
    <n v="104"/>
    <n v="95"/>
    <n v="144"/>
    <x v="69"/>
    <x v="0"/>
  </r>
  <r>
    <x v="1166"/>
    <x v="9"/>
    <n v="39"/>
    <n v="30"/>
    <n v="73"/>
    <n v="71"/>
    <n v="129"/>
    <x v="32"/>
    <x v="2"/>
  </r>
  <r>
    <x v="1167"/>
    <x v="9"/>
    <n v="24"/>
    <n v="22"/>
    <n v="40"/>
    <n v="39"/>
    <n v="54"/>
    <x v="81"/>
    <x v="4"/>
  </r>
  <r>
    <x v="1168"/>
    <x v="9"/>
    <n v="85"/>
    <n v="79"/>
    <n v="127"/>
    <n v="129"/>
    <n v="142"/>
    <x v="32"/>
    <x v="2"/>
  </r>
  <r>
    <x v="1169"/>
    <x v="9"/>
    <n v="21"/>
    <n v="19"/>
    <n v="27"/>
    <n v="23"/>
    <n v="158"/>
    <x v="5"/>
    <x v="3"/>
  </r>
  <r>
    <x v="1170"/>
    <x v="9"/>
    <n v="61"/>
    <n v="58"/>
    <n v="88"/>
    <n v="88"/>
    <n v="99"/>
    <x v="23"/>
    <x v="3"/>
  </r>
  <r>
    <x v="1171"/>
    <x v="9"/>
    <n v="25"/>
    <n v="30"/>
    <n v="55"/>
    <n v="51"/>
    <n v="63"/>
    <x v="4"/>
    <x v="3"/>
  </r>
  <r>
    <x v="1172"/>
    <x v="9"/>
    <n v="43"/>
    <n v="42"/>
    <n v="97"/>
    <n v="90"/>
    <n v="138"/>
    <x v="55"/>
    <x v="2"/>
  </r>
  <r>
    <x v="1173"/>
    <x v="9"/>
    <n v="22"/>
    <n v="21"/>
    <n v="30"/>
    <n v="31"/>
    <n v="35"/>
    <x v="60"/>
    <x v="3"/>
  </r>
  <r>
    <x v="1174"/>
    <x v="9"/>
    <n v="42"/>
    <n v="42"/>
    <n v="81"/>
    <n v="80"/>
    <n v="115"/>
    <x v="13"/>
    <x v="3"/>
  </r>
  <r>
    <x v="1175"/>
    <x v="9"/>
    <n v="44"/>
    <n v="45"/>
    <n v="74"/>
    <n v="75"/>
    <n v="81"/>
    <x v="55"/>
    <x v="2"/>
  </r>
  <r>
    <x v="1176"/>
    <x v="9"/>
    <n v="94"/>
    <n v="84"/>
    <n v="130"/>
    <n v="133"/>
    <n v="149"/>
    <x v="4"/>
    <x v="3"/>
  </r>
  <r>
    <x v="1177"/>
    <x v="9"/>
    <n v="44"/>
    <n v="61"/>
    <n v="75"/>
    <n v="84"/>
    <n v="120"/>
    <x v="31"/>
    <x v="2"/>
  </r>
  <r>
    <x v="1178"/>
    <x v="9"/>
    <n v="118"/>
    <n v="111"/>
    <n v="184"/>
    <n v="184"/>
    <n v="219"/>
    <x v="3"/>
    <x v="2"/>
  </r>
  <r>
    <x v="1179"/>
    <x v="9"/>
    <n v="67"/>
    <n v="59"/>
    <n v="108"/>
    <n v="104"/>
    <n v="188"/>
    <x v="21"/>
    <x v="1"/>
  </r>
  <r>
    <x v="1180"/>
    <x v="9"/>
    <n v="46"/>
    <n v="43"/>
    <n v="53"/>
    <n v="59"/>
    <n v="88"/>
    <x v="16"/>
    <x v="3"/>
  </r>
  <r>
    <x v="1181"/>
    <x v="9"/>
    <n v="45"/>
    <n v="47"/>
    <n v="75"/>
    <n v="72"/>
    <n v="115"/>
    <x v="4"/>
    <x v="3"/>
  </r>
  <r>
    <x v="1182"/>
    <x v="9"/>
    <n v="39"/>
    <n v="36"/>
    <n v="77"/>
    <n v="75"/>
    <n v="75"/>
    <x v="29"/>
    <x v="3"/>
  </r>
  <r>
    <x v="1183"/>
    <x v="9"/>
    <n v="58"/>
    <n v="55"/>
    <n v="85"/>
    <n v="88"/>
    <n v="100"/>
    <x v="12"/>
    <x v="3"/>
  </r>
  <r>
    <x v="1184"/>
    <x v="9"/>
    <n v="67"/>
    <n v="60"/>
    <n v="106"/>
    <n v="100"/>
    <n v="152"/>
    <x v="37"/>
    <x v="1"/>
  </r>
  <r>
    <x v="1185"/>
    <x v="9"/>
    <n v="37"/>
    <n v="34"/>
    <n v="64"/>
    <n v="64"/>
    <n v="92"/>
    <x v="47"/>
    <x v="3"/>
  </r>
  <r>
    <x v="1186"/>
    <x v="9"/>
    <n v="36"/>
    <n v="35"/>
    <n v="58"/>
    <n v="56"/>
    <n v="101"/>
    <x v="6"/>
    <x v="1"/>
  </r>
  <r>
    <x v="1187"/>
    <x v="9"/>
    <n v="73"/>
    <n v="74"/>
    <n v="98"/>
    <n v="122"/>
    <n v="133"/>
    <x v="32"/>
    <x v="2"/>
  </r>
  <r>
    <x v="1188"/>
    <x v="9"/>
    <n v="32"/>
    <n v="30"/>
    <n v="59"/>
    <n v="60"/>
    <n v="76"/>
    <x v="32"/>
    <x v="2"/>
  </r>
  <r>
    <x v="1189"/>
    <x v="9"/>
    <n v="73"/>
    <n v="42"/>
    <n v="153"/>
    <n v="144"/>
    <n v="218"/>
    <x v="66"/>
    <x v="0"/>
  </r>
  <r>
    <x v="1190"/>
    <x v="9"/>
    <n v="14"/>
    <n v="11"/>
    <n v="57"/>
    <n v="67"/>
    <s v="&lt;11"/>
    <x v="33"/>
    <x v="2"/>
  </r>
  <r>
    <x v="1191"/>
    <x v="9"/>
    <n v="65"/>
    <n v="62"/>
    <n v="114"/>
    <n v="113"/>
    <n v="145"/>
    <x v="17"/>
    <x v="1"/>
  </r>
  <r>
    <x v="1192"/>
    <x v="9"/>
    <s v="&lt;11"/>
    <s v="&lt;11"/>
    <n v="26"/>
    <n v="36"/>
    <s v="&lt;11"/>
    <x v="16"/>
    <x v="3"/>
  </r>
  <r>
    <x v="1193"/>
    <x v="9"/>
    <n v="39"/>
    <n v="37"/>
    <n v="63"/>
    <n v="58"/>
    <n v="108"/>
    <x v="33"/>
    <x v="2"/>
  </r>
  <r>
    <x v="1194"/>
    <x v="9"/>
    <n v="27"/>
    <n v="24"/>
    <n v="51"/>
    <n v="50"/>
    <n v="65"/>
    <x v="5"/>
    <x v="3"/>
  </r>
  <r>
    <x v="1195"/>
    <x v="9"/>
    <n v="38"/>
    <n v="39"/>
    <n v="59"/>
    <n v="57"/>
    <n v="77"/>
    <x v="24"/>
    <x v="3"/>
  </r>
  <r>
    <x v="1196"/>
    <x v="9"/>
    <n v="45"/>
    <n v="46"/>
    <n v="95"/>
    <n v="92"/>
    <n v="130"/>
    <x v="47"/>
    <x v="3"/>
  </r>
  <r>
    <x v="1197"/>
    <x v="9"/>
    <n v="44"/>
    <n v="41"/>
    <n v="75"/>
    <n v="73"/>
    <n v="123"/>
    <x v="30"/>
    <x v="3"/>
  </r>
  <r>
    <x v="1198"/>
    <x v="9"/>
    <n v="54"/>
    <n v="56"/>
    <n v="104"/>
    <n v="100"/>
    <n v="127"/>
    <x v="13"/>
    <x v="3"/>
  </r>
  <r>
    <x v="1199"/>
    <x v="9"/>
    <s v="&lt;11"/>
    <s v="&lt;11"/>
    <n v="27"/>
    <s v="&lt;11"/>
    <n v="12"/>
    <x v="24"/>
    <x v="3"/>
  </r>
  <r>
    <x v="1200"/>
    <x v="9"/>
    <n v="72"/>
    <n v="66"/>
    <n v="115"/>
    <n v="114"/>
    <n v="189"/>
    <x v="21"/>
    <x v="1"/>
  </r>
  <r>
    <x v="1201"/>
    <x v="9"/>
    <n v="31"/>
    <n v="30"/>
    <n v="104"/>
    <n v="102"/>
    <n v="158"/>
    <x v="6"/>
    <x v="1"/>
  </r>
  <r>
    <x v="1202"/>
    <x v="9"/>
    <n v="99"/>
    <n v="99"/>
    <n v="166"/>
    <n v="160"/>
    <n v="203"/>
    <x v="36"/>
    <x v="1"/>
  </r>
  <r>
    <x v="1203"/>
    <x v="9"/>
    <n v="49"/>
    <n v="50"/>
    <n v="80"/>
    <n v="72"/>
    <n v="107"/>
    <x v="41"/>
    <x v="1"/>
  </r>
  <r>
    <x v="1204"/>
    <x v="9"/>
    <n v="74"/>
    <n v="71"/>
    <n v="98"/>
    <n v="104"/>
    <n v="356"/>
    <x v="53"/>
    <x v="3"/>
  </r>
  <r>
    <x v="1205"/>
    <x v="9"/>
    <n v="73"/>
    <n v="71"/>
    <n v="110"/>
    <n v="110"/>
    <n v="168"/>
    <x v="6"/>
    <x v="1"/>
  </r>
  <r>
    <x v="1206"/>
    <x v="10"/>
    <s v="&lt;11"/>
    <s v="&lt;11"/>
    <n v="27"/>
    <n v="27"/>
    <n v="139"/>
    <x v="82"/>
    <x v="4"/>
  </r>
  <r>
    <x v="1207"/>
    <x v="10"/>
    <n v="72"/>
    <n v="67"/>
    <n v="102"/>
    <n v="103"/>
    <n v="150"/>
    <x v="37"/>
    <x v="1"/>
  </r>
  <r>
    <x v="1208"/>
    <x v="10"/>
    <n v="88"/>
    <n v="83"/>
    <n v="158"/>
    <n v="158"/>
    <n v="143"/>
    <x v="23"/>
    <x v="3"/>
  </r>
  <r>
    <x v="1209"/>
    <x v="10"/>
    <n v="63"/>
    <n v="64"/>
    <n v="83"/>
    <n v="87"/>
    <n v="96"/>
    <x v="39"/>
    <x v="3"/>
  </r>
  <r>
    <x v="1210"/>
    <x v="10"/>
    <s v="&lt;11"/>
    <s v="&lt;11"/>
    <n v="58"/>
    <n v="25"/>
    <s v="&lt;11"/>
    <x v="62"/>
    <x v="0"/>
  </r>
  <r>
    <x v="1211"/>
    <x v="10"/>
    <n v="17"/>
    <n v="17"/>
    <n v="25"/>
    <n v="24"/>
    <n v="29"/>
    <x v="8"/>
    <x v="3"/>
  </r>
  <r>
    <x v="1212"/>
    <x v="10"/>
    <n v="67"/>
    <n v="61"/>
    <n v="95"/>
    <n v="103"/>
    <n v="132"/>
    <x v="39"/>
    <x v="3"/>
  </r>
  <r>
    <x v="1213"/>
    <x v="10"/>
    <n v="40"/>
    <n v="40"/>
    <n v="60"/>
    <n v="61"/>
    <n v="98"/>
    <x v="48"/>
    <x v="3"/>
  </r>
  <r>
    <x v="1214"/>
    <x v="10"/>
    <n v="85"/>
    <n v="76"/>
    <n v="125"/>
    <n v="127"/>
    <n v="140"/>
    <x v="47"/>
    <x v="3"/>
  </r>
  <r>
    <x v="1215"/>
    <x v="10"/>
    <n v="74"/>
    <n v="74"/>
    <n v="134"/>
    <n v="148"/>
    <n v="169"/>
    <x v="13"/>
    <x v="3"/>
  </r>
  <r>
    <x v="1216"/>
    <x v="10"/>
    <n v="70"/>
    <n v="61"/>
    <n v="131"/>
    <n v="135"/>
    <n v="121"/>
    <x v="47"/>
    <x v="3"/>
  </r>
  <r>
    <x v="1217"/>
    <x v="10"/>
    <n v="86"/>
    <n v="82"/>
    <n v="137"/>
    <n v="133"/>
    <n v="167"/>
    <x v="11"/>
    <x v="3"/>
  </r>
  <r>
    <x v="1218"/>
    <x v="10"/>
    <n v="66"/>
    <n v="66"/>
    <n v="129"/>
    <n v="127"/>
    <n v="168"/>
    <x v="29"/>
    <x v="3"/>
  </r>
  <r>
    <x v="1219"/>
    <x v="10"/>
    <n v="46"/>
    <n v="41"/>
    <n v="75"/>
    <n v="76"/>
    <n v="109"/>
    <x v="8"/>
    <x v="3"/>
  </r>
  <r>
    <x v="1220"/>
    <x v="10"/>
    <n v="69"/>
    <n v="67"/>
    <n v="92"/>
    <n v="88"/>
    <n v="122"/>
    <x v="38"/>
    <x v="2"/>
  </r>
  <r>
    <x v="1221"/>
    <x v="10"/>
    <n v="63"/>
    <n v="65"/>
    <n v="103"/>
    <n v="102"/>
    <n v="108"/>
    <x v="24"/>
    <x v="3"/>
  </r>
  <r>
    <x v="1222"/>
    <x v="10"/>
    <n v="44"/>
    <n v="42"/>
    <n v="61"/>
    <n v="59"/>
    <n v="106"/>
    <x v="26"/>
    <x v="3"/>
  </r>
  <r>
    <x v="1223"/>
    <x v="10"/>
    <n v="59"/>
    <n v="56"/>
    <n v="96"/>
    <n v="97"/>
    <n v="107"/>
    <x v="37"/>
    <x v="1"/>
  </r>
  <r>
    <x v="1224"/>
    <x v="10"/>
    <n v="71"/>
    <n v="66"/>
    <n v="119"/>
    <n v="115"/>
    <n v="159"/>
    <x v="22"/>
    <x v="2"/>
  </r>
  <r>
    <x v="1225"/>
    <x v="10"/>
    <n v="77"/>
    <n v="70"/>
    <n v="119"/>
    <n v="108"/>
    <n v="143"/>
    <x v="69"/>
    <x v="0"/>
  </r>
  <r>
    <x v="1226"/>
    <x v="10"/>
    <n v="30"/>
    <n v="30"/>
    <n v="48"/>
    <n v="44"/>
    <n v="67"/>
    <x v="13"/>
    <x v="3"/>
  </r>
  <r>
    <x v="1227"/>
    <x v="10"/>
    <n v="85"/>
    <n v="76"/>
    <n v="132"/>
    <n v="128"/>
    <n v="152"/>
    <x v="2"/>
    <x v="1"/>
  </r>
  <r>
    <x v="1228"/>
    <x v="10"/>
    <n v="96"/>
    <n v="88"/>
    <n v="149"/>
    <n v="152"/>
    <n v="151"/>
    <x v="38"/>
    <x v="2"/>
  </r>
  <r>
    <x v="1229"/>
    <x v="10"/>
    <n v="65"/>
    <n v="61"/>
    <n v="112"/>
    <n v="111"/>
    <n v="189"/>
    <x v="38"/>
    <x v="2"/>
  </r>
  <r>
    <x v="1230"/>
    <x v="10"/>
    <n v="48"/>
    <n v="47"/>
    <n v="65"/>
    <n v="64"/>
    <n v="70"/>
    <x v="19"/>
    <x v="3"/>
  </r>
  <r>
    <x v="1231"/>
    <x v="10"/>
    <n v="60"/>
    <n v="56"/>
    <n v="100"/>
    <n v="101"/>
    <n v="114"/>
    <x v="16"/>
    <x v="3"/>
  </r>
  <r>
    <x v="1232"/>
    <x v="10"/>
    <s v="&lt;11"/>
    <s v="&lt;11"/>
    <n v="45"/>
    <n v="47"/>
    <s v="&lt;11"/>
    <x v="32"/>
    <x v="2"/>
  </r>
  <r>
    <x v="1233"/>
    <x v="10"/>
    <n v="72"/>
    <n v="73"/>
    <n v="105"/>
    <n v="103"/>
    <n v="150"/>
    <x v="10"/>
    <x v="2"/>
  </r>
  <r>
    <x v="1234"/>
    <x v="10"/>
    <n v="56"/>
    <n v="53"/>
    <n v="86"/>
    <n v="85"/>
    <n v="106"/>
    <x v="8"/>
    <x v="3"/>
  </r>
  <r>
    <x v="1235"/>
    <x v="10"/>
    <n v="47"/>
    <n v="48"/>
    <n v="72"/>
    <n v="67"/>
    <n v="110"/>
    <x v="8"/>
    <x v="3"/>
  </r>
  <r>
    <x v="1236"/>
    <x v="10"/>
    <n v="38"/>
    <n v="35"/>
    <n v="49"/>
    <n v="48"/>
    <n v="56"/>
    <x v="23"/>
    <x v="3"/>
  </r>
  <r>
    <x v="1237"/>
    <x v="10"/>
    <n v="89"/>
    <n v="85"/>
    <n v="135"/>
    <n v="129"/>
    <n v="170"/>
    <x v="24"/>
    <x v="3"/>
  </r>
  <r>
    <x v="1238"/>
    <x v="10"/>
    <n v="44"/>
    <n v="39"/>
    <n v="71"/>
    <n v="72"/>
    <n v="103"/>
    <x v="31"/>
    <x v="2"/>
  </r>
  <r>
    <x v="1239"/>
    <x v="10"/>
    <n v="51"/>
    <n v="47"/>
    <n v="79"/>
    <n v="78"/>
    <n v="107"/>
    <x v="6"/>
    <x v="1"/>
  </r>
  <r>
    <x v="1240"/>
    <x v="10"/>
    <n v="38"/>
    <n v="36"/>
    <n v="60"/>
    <n v="58"/>
    <n v="69"/>
    <x v="7"/>
    <x v="3"/>
  </r>
  <r>
    <x v="1241"/>
    <x v="10"/>
    <n v="48"/>
    <n v="45"/>
    <n v="73"/>
    <n v="73"/>
    <n v="106"/>
    <x v="13"/>
    <x v="3"/>
  </r>
  <r>
    <x v="1242"/>
    <x v="10"/>
    <n v="43"/>
    <n v="44"/>
    <n v="49"/>
    <n v="51"/>
    <n v="80"/>
    <x v="54"/>
    <x v="3"/>
  </r>
  <r>
    <x v="1243"/>
    <x v="10"/>
    <n v="30"/>
    <n v="31"/>
    <n v="104"/>
    <n v="60"/>
    <n v="137"/>
    <x v="38"/>
    <x v="2"/>
  </r>
  <r>
    <x v="1244"/>
    <x v="10"/>
    <n v="51"/>
    <n v="51"/>
    <n v="67"/>
    <n v="64"/>
    <n v="73"/>
    <x v="42"/>
    <x v="3"/>
  </r>
  <r>
    <x v="1245"/>
    <x v="10"/>
    <n v="53"/>
    <n v="54"/>
    <n v="74"/>
    <n v="73"/>
    <n v="126"/>
    <x v="30"/>
    <x v="3"/>
  </r>
  <r>
    <x v="1246"/>
    <x v="10"/>
    <n v="60"/>
    <n v="57"/>
    <n v="106"/>
    <n v="106"/>
    <n v="107"/>
    <x v="31"/>
    <x v="2"/>
  </r>
  <r>
    <x v="1247"/>
    <x v="10"/>
    <n v="30"/>
    <n v="24"/>
    <n v="44"/>
    <n v="44"/>
    <n v="83"/>
    <x v="10"/>
    <x v="2"/>
  </r>
  <r>
    <x v="1248"/>
    <x v="10"/>
    <n v="41"/>
    <n v="39"/>
    <n v="64"/>
    <n v="59"/>
    <n v="86"/>
    <x v="12"/>
    <x v="3"/>
  </r>
  <r>
    <x v="1249"/>
    <x v="10"/>
    <n v="48"/>
    <n v="44"/>
    <n v="74"/>
    <n v="80"/>
    <n v="122"/>
    <x v="78"/>
    <x v="4"/>
  </r>
  <r>
    <x v="1250"/>
    <x v="10"/>
    <n v="68"/>
    <n v="64"/>
    <n v="86"/>
    <n v="85"/>
    <n v="143"/>
    <x v="37"/>
    <x v="1"/>
  </r>
  <r>
    <x v="1251"/>
    <x v="10"/>
    <n v="40"/>
    <n v="40"/>
    <n v="55"/>
    <n v="56"/>
    <n v="99"/>
    <x v="30"/>
    <x v="3"/>
  </r>
  <r>
    <x v="1252"/>
    <x v="10"/>
    <n v="80"/>
    <n v="68"/>
    <n v="112"/>
    <n v="115"/>
    <n v="171"/>
    <x v="65"/>
    <x v="4"/>
  </r>
  <r>
    <x v="1253"/>
    <x v="10"/>
    <n v="58"/>
    <n v="56"/>
    <n v="93"/>
    <n v="88"/>
    <n v="121"/>
    <x v="4"/>
    <x v="3"/>
  </r>
  <r>
    <x v="1254"/>
    <x v="10"/>
    <n v="42"/>
    <n v="40"/>
    <n v="77"/>
    <n v="69"/>
    <n v="77"/>
    <x v="67"/>
    <x v="4"/>
  </r>
  <r>
    <x v="1255"/>
    <x v="10"/>
    <n v="42"/>
    <n v="39"/>
    <n v="64"/>
    <n v="62"/>
    <n v="80"/>
    <x v="13"/>
    <x v="3"/>
  </r>
  <r>
    <x v="1256"/>
    <x v="10"/>
    <n v="18"/>
    <n v="16"/>
    <n v="36"/>
    <n v="30"/>
    <n v="79"/>
    <x v="11"/>
    <x v="3"/>
  </r>
  <r>
    <x v="1257"/>
    <x v="10"/>
    <n v="54"/>
    <n v="48"/>
    <n v="91"/>
    <n v="84"/>
    <n v="154"/>
    <x v="23"/>
    <x v="3"/>
  </r>
  <r>
    <x v="1258"/>
    <x v="10"/>
    <n v="38"/>
    <n v="35"/>
    <n v="54"/>
    <n v="53"/>
    <n v="68"/>
    <x v="13"/>
    <x v="3"/>
  </r>
  <r>
    <x v="1259"/>
    <x v="10"/>
    <n v="55"/>
    <n v="55"/>
    <n v="80"/>
    <n v="90"/>
    <n v="98"/>
    <x v="0"/>
    <x v="0"/>
  </r>
  <r>
    <x v="1260"/>
    <x v="10"/>
    <n v="29"/>
    <n v="29"/>
    <n v="41"/>
    <n v="38"/>
    <n v="77"/>
    <x v="39"/>
    <x v="3"/>
  </r>
  <r>
    <x v="1261"/>
    <x v="10"/>
    <n v="28"/>
    <n v="26"/>
    <n v="69"/>
    <n v="58"/>
    <n v="73"/>
    <x v="78"/>
    <x v="4"/>
  </r>
  <r>
    <x v="1262"/>
    <x v="10"/>
    <n v="48"/>
    <n v="47"/>
    <n v="79"/>
    <n v="73"/>
    <n v="129"/>
    <x v="6"/>
    <x v="1"/>
  </r>
  <r>
    <x v="1263"/>
    <x v="10"/>
    <n v="65"/>
    <n v="59"/>
    <n v="98"/>
    <n v="93"/>
    <n v="121"/>
    <x v="22"/>
    <x v="2"/>
  </r>
  <r>
    <x v="1264"/>
    <x v="10"/>
    <s v="&lt;11"/>
    <s v="&lt;11"/>
    <n v="24"/>
    <n v="25"/>
    <s v="&lt;11"/>
    <x v="54"/>
    <x v="3"/>
  </r>
  <r>
    <x v="1265"/>
    <x v="10"/>
    <n v="86"/>
    <n v="81"/>
    <n v="115"/>
    <n v="114"/>
    <n v="141"/>
    <x v="27"/>
    <x v="0"/>
  </r>
  <r>
    <x v="1266"/>
    <x v="10"/>
    <n v="71"/>
    <n v="57"/>
    <n v="105"/>
    <n v="104"/>
    <n v="121"/>
    <x v="12"/>
    <x v="3"/>
  </r>
  <r>
    <x v="1267"/>
    <x v="10"/>
    <n v="47"/>
    <n v="47"/>
    <n v="98"/>
    <n v="118"/>
    <n v="128"/>
    <x v="27"/>
    <x v="0"/>
  </r>
  <r>
    <x v="1268"/>
    <x v="10"/>
    <n v="52"/>
    <n v="53"/>
    <n v="67"/>
    <n v="71"/>
    <n v="114"/>
    <x v="31"/>
    <x v="2"/>
  </r>
  <r>
    <x v="1269"/>
    <x v="10"/>
    <n v="31"/>
    <n v="29"/>
    <n v="47"/>
    <n v="42"/>
    <n v="71"/>
    <x v="3"/>
    <x v="2"/>
  </r>
  <r>
    <x v="1270"/>
    <x v="10"/>
    <s v="&lt;11"/>
    <s v="&lt;11"/>
    <n v="70"/>
    <n v="73"/>
    <s v="&lt;11"/>
    <x v="32"/>
    <x v="2"/>
  </r>
  <r>
    <x v="1271"/>
    <x v="10"/>
    <n v="23"/>
    <n v="23"/>
    <n v="35"/>
    <n v="32"/>
    <n v="69"/>
    <x v="6"/>
    <x v="1"/>
  </r>
  <r>
    <x v="1272"/>
    <x v="10"/>
    <n v="38"/>
    <n v="38"/>
    <n v="56"/>
    <n v="55"/>
    <n v="83"/>
    <x v="33"/>
    <x v="2"/>
  </r>
  <r>
    <x v="1273"/>
    <x v="10"/>
    <n v="100"/>
    <n v="96"/>
    <n v="133"/>
    <n v="133"/>
    <n v="148"/>
    <x v="32"/>
    <x v="2"/>
  </r>
  <r>
    <x v="1274"/>
    <x v="10"/>
    <n v="44"/>
    <n v="43"/>
    <n v="78"/>
    <n v="76"/>
    <n v="110"/>
    <x v="1"/>
    <x v="1"/>
  </r>
  <r>
    <x v="1275"/>
    <x v="10"/>
    <n v="68"/>
    <n v="66"/>
    <n v="114"/>
    <n v="105"/>
    <n v="142"/>
    <x v="14"/>
    <x v="2"/>
  </r>
  <r>
    <x v="1276"/>
    <x v="10"/>
    <n v="19"/>
    <n v="20"/>
    <n v="32"/>
    <n v="32"/>
    <n v="60"/>
    <x v="25"/>
    <x v="3"/>
  </r>
  <r>
    <x v="1277"/>
    <x v="10"/>
    <n v="41"/>
    <n v="42"/>
    <n v="59"/>
    <n v="59"/>
    <n v="122"/>
    <x v="4"/>
    <x v="3"/>
  </r>
  <r>
    <x v="1278"/>
    <x v="10"/>
    <n v="49"/>
    <n v="45"/>
    <n v="140"/>
    <n v="135"/>
    <n v="98"/>
    <x v="22"/>
    <x v="2"/>
  </r>
  <r>
    <x v="1279"/>
    <x v="10"/>
    <n v="37"/>
    <n v="34"/>
    <n v="43"/>
    <n v="46"/>
    <n v="61"/>
    <x v="12"/>
    <x v="3"/>
  </r>
  <r>
    <x v="1280"/>
    <x v="10"/>
    <s v="&lt;11"/>
    <s v="&lt;11"/>
    <s v="&lt;11"/>
    <s v="&lt;11"/>
    <n v="67"/>
    <x v="61"/>
    <x v="4"/>
  </r>
  <r>
    <x v="1281"/>
    <x v="10"/>
    <n v="26"/>
    <n v="24"/>
    <n v="55"/>
    <n v="50"/>
    <n v="71"/>
    <x v="66"/>
    <x v="0"/>
  </r>
  <r>
    <x v="1282"/>
    <x v="10"/>
    <n v="37"/>
    <n v="38"/>
    <n v="60"/>
    <n v="58"/>
    <n v="88"/>
    <x v="42"/>
    <x v="3"/>
  </r>
  <r>
    <x v="1283"/>
    <x v="10"/>
    <n v="37"/>
    <n v="36"/>
    <n v="53"/>
    <n v="49"/>
    <n v="64"/>
    <x v="21"/>
    <x v="1"/>
  </r>
  <r>
    <x v="1284"/>
    <x v="10"/>
    <n v="39"/>
    <n v="39"/>
    <n v="78"/>
    <n v="74"/>
    <n v="104"/>
    <x v="48"/>
    <x v="3"/>
  </r>
  <r>
    <x v="1285"/>
    <x v="10"/>
    <n v="26"/>
    <n v="26"/>
    <n v="49"/>
    <n v="48"/>
    <n v="79"/>
    <x v="14"/>
    <x v="2"/>
  </r>
  <r>
    <x v="1286"/>
    <x v="10"/>
    <n v="45"/>
    <n v="42"/>
    <n v="78"/>
    <n v="75"/>
    <n v="100"/>
    <x v="17"/>
    <x v="1"/>
  </r>
  <r>
    <x v="1287"/>
    <x v="10"/>
    <n v="41"/>
    <n v="41"/>
    <n v="109"/>
    <n v="109"/>
    <n v="96"/>
    <x v="11"/>
    <x v="3"/>
  </r>
  <r>
    <x v="1288"/>
    <x v="10"/>
    <n v="63"/>
    <n v="66"/>
    <n v="110"/>
    <n v="107"/>
    <n v="165"/>
    <x v="39"/>
    <x v="3"/>
  </r>
  <r>
    <x v="1289"/>
    <x v="10"/>
    <n v="30"/>
    <n v="28"/>
    <n v="39"/>
    <n v="38"/>
    <n v="53"/>
    <x v="29"/>
    <x v="3"/>
  </r>
  <r>
    <x v="1290"/>
    <x v="10"/>
    <n v="30"/>
    <n v="32"/>
    <n v="55"/>
    <n v="51"/>
    <n v="105"/>
    <x v="36"/>
    <x v="1"/>
  </r>
  <r>
    <x v="1291"/>
    <x v="10"/>
    <n v="25"/>
    <n v="25"/>
    <n v="41"/>
    <n v="40"/>
    <n v="51"/>
    <x v="12"/>
    <x v="3"/>
  </r>
  <r>
    <x v="1292"/>
    <x v="10"/>
    <n v="43"/>
    <n v="42"/>
    <n v="60"/>
    <n v="69"/>
    <n v="64"/>
    <x v="39"/>
    <x v="3"/>
  </r>
  <r>
    <x v="1293"/>
    <x v="10"/>
    <n v="40"/>
    <n v="37"/>
    <n v="60"/>
    <n v="60"/>
    <n v="88"/>
    <x v="12"/>
    <x v="3"/>
  </r>
  <r>
    <x v="1254"/>
    <x v="10"/>
    <n v="21"/>
    <n v="19"/>
    <n v="23"/>
    <n v="23"/>
    <n v="32"/>
    <x v="22"/>
    <x v="2"/>
  </r>
  <r>
    <x v="1294"/>
    <x v="10"/>
    <n v="54"/>
    <n v="53"/>
    <n v="106"/>
    <n v="105"/>
    <n v="124"/>
    <x v="69"/>
    <x v="0"/>
  </r>
  <r>
    <x v="1295"/>
    <x v="10"/>
    <n v="69"/>
    <n v="69"/>
    <n v="90"/>
    <n v="88"/>
    <n v="129"/>
    <x v="47"/>
    <x v="3"/>
  </r>
  <r>
    <x v="1296"/>
    <x v="10"/>
    <n v="60"/>
    <n v="59"/>
    <n v="84"/>
    <n v="83"/>
    <n v="178"/>
    <x v="29"/>
    <x v="3"/>
  </r>
  <r>
    <x v="1297"/>
    <x v="10"/>
    <n v="22"/>
    <n v="22"/>
    <n v="30"/>
    <n v="32"/>
    <n v="39"/>
    <x v="22"/>
    <x v="2"/>
  </r>
  <r>
    <x v="1298"/>
    <x v="10"/>
    <n v="44"/>
    <n v="39"/>
    <n v="61"/>
    <n v="60"/>
    <n v="81"/>
    <x v="28"/>
    <x v="3"/>
  </r>
  <r>
    <x v="1299"/>
    <x v="10"/>
    <n v="60"/>
    <n v="55"/>
    <n v="105"/>
    <n v="96"/>
    <n v="98"/>
    <x v="19"/>
    <x v="3"/>
  </r>
  <r>
    <x v="1300"/>
    <x v="10"/>
    <n v="47"/>
    <n v="45"/>
    <n v="68"/>
    <n v="64"/>
    <n v="82"/>
    <x v="39"/>
    <x v="3"/>
  </r>
  <r>
    <x v="1301"/>
    <x v="10"/>
    <n v="49"/>
    <n v="49"/>
    <n v="80"/>
    <n v="78"/>
    <n v="111"/>
    <x v="37"/>
    <x v="1"/>
  </r>
  <r>
    <x v="1302"/>
    <x v="10"/>
    <n v="48"/>
    <n v="46"/>
    <n v="67"/>
    <n v="64"/>
    <n v="98"/>
    <x v="6"/>
    <x v="1"/>
  </r>
  <r>
    <x v="1303"/>
    <x v="10"/>
    <n v="87"/>
    <n v="88"/>
    <n v="143"/>
    <n v="141"/>
    <n v="196"/>
    <x v="6"/>
    <x v="1"/>
  </r>
  <r>
    <x v="1304"/>
    <x v="10"/>
    <n v="57"/>
    <n v="52"/>
    <n v="140"/>
    <n v="130"/>
    <n v="129"/>
    <x v="41"/>
    <x v="1"/>
  </r>
  <r>
    <x v="1305"/>
    <x v="10"/>
    <n v="47"/>
    <n v="43"/>
    <n v="66"/>
    <n v="70"/>
    <n v="78"/>
    <x v="53"/>
    <x v="3"/>
  </r>
  <r>
    <x v="1306"/>
    <x v="10"/>
    <n v="63"/>
    <n v="61"/>
    <n v="83"/>
    <n v="82"/>
    <n v="93"/>
    <x v="55"/>
    <x v="2"/>
  </r>
  <r>
    <x v="1307"/>
    <x v="10"/>
    <n v="74"/>
    <n v="70"/>
    <n v="111"/>
    <n v="101"/>
    <n v="184"/>
    <x v="47"/>
    <x v="3"/>
  </r>
  <r>
    <x v="1308"/>
    <x v="10"/>
    <n v="69"/>
    <n v="66"/>
    <n v="126"/>
    <n v="122"/>
    <n v="143"/>
    <x v="31"/>
    <x v="2"/>
  </r>
  <r>
    <x v="1309"/>
    <x v="10"/>
    <n v="59"/>
    <n v="54"/>
    <n v="70"/>
    <n v="71"/>
    <n v="77"/>
    <x v="37"/>
    <x v="1"/>
  </r>
  <r>
    <x v="1310"/>
    <x v="10"/>
    <n v="78"/>
    <n v="71"/>
    <n v="128"/>
    <n v="125"/>
    <n v="136"/>
    <x v="47"/>
    <x v="3"/>
  </r>
  <r>
    <x v="1311"/>
    <x v="10"/>
    <n v="61"/>
    <n v="61"/>
    <n v="108"/>
    <n v="104"/>
    <n v="146"/>
    <x v="45"/>
    <x v="2"/>
  </r>
  <r>
    <x v="1312"/>
    <x v="10"/>
    <n v="79"/>
    <n v="79"/>
    <n v="117"/>
    <n v="127"/>
    <n v="192"/>
    <x v="32"/>
    <x v="2"/>
  </r>
  <r>
    <x v="1313"/>
    <x v="10"/>
    <n v="39"/>
    <n v="35"/>
    <n v="44"/>
    <n v="44"/>
    <n v="69"/>
    <x v="1"/>
    <x v="1"/>
  </r>
  <r>
    <x v="1314"/>
    <x v="10"/>
    <n v="22"/>
    <n v="20"/>
    <n v="37"/>
    <n v="38"/>
    <n v="48"/>
    <x v="19"/>
    <x v="3"/>
  </r>
  <r>
    <x v="1315"/>
    <x v="10"/>
    <n v="28"/>
    <n v="26"/>
    <n v="47"/>
    <n v="47"/>
    <n v="56"/>
    <x v="5"/>
    <x v="3"/>
  </r>
  <r>
    <x v="1316"/>
    <x v="10"/>
    <n v="38"/>
    <n v="35"/>
    <n v="49"/>
    <n v="53"/>
    <n v="63"/>
    <x v="60"/>
    <x v="3"/>
  </r>
  <r>
    <x v="1317"/>
    <x v="10"/>
    <n v="79"/>
    <n v="80"/>
    <n v="115"/>
    <n v="114"/>
    <n v="167"/>
    <x v="2"/>
    <x v="1"/>
  </r>
  <r>
    <x v="1318"/>
    <x v="10"/>
    <n v="53"/>
    <n v="51"/>
    <n v="84"/>
    <n v="84"/>
    <n v="91"/>
    <x v="33"/>
    <x v="2"/>
  </r>
  <r>
    <x v="1319"/>
    <x v="10"/>
    <n v="45"/>
    <n v="42"/>
    <n v="66"/>
    <n v="63"/>
    <n v="129"/>
    <x v="37"/>
    <x v="1"/>
  </r>
  <r>
    <x v="1320"/>
    <x v="10"/>
    <n v="59"/>
    <n v="59"/>
    <n v="116"/>
    <n v="109"/>
    <n v="199"/>
    <x v="14"/>
    <x v="2"/>
  </r>
  <r>
    <x v="1321"/>
    <x v="10"/>
    <n v="32"/>
    <n v="29"/>
    <n v="38"/>
    <n v="41"/>
    <n v="49"/>
    <x v="6"/>
    <x v="1"/>
  </r>
  <r>
    <x v="1322"/>
    <x v="10"/>
    <n v="36"/>
    <n v="31"/>
    <n v="58"/>
    <n v="58"/>
    <n v="77"/>
    <x v="36"/>
    <x v="1"/>
  </r>
  <r>
    <x v="1323"/>
    <x v="10"/>
    <n v="52"/>
    <n v="51"/>
    <n v="92"/>
    <n v="92"/>
    <n v="111"/>
    <x v="1"/>
    <x v="1"/>
  </r>
  <r>
    <x v="1324"/>
    <x v="10"/>
    <s v="&lt;11"/>
    <s v="&lt;11"/>
    <n v="27"/>
    <n v="25"/>
    <s v="&lt;11"/>
    <x v="22"/>
    <x v="2"/>
  </r>
  <r>
    <x v="1325"/>
    <x v="10"/>
    <n v="41"/>
    <n v="41"/>
    <n v="64"/>
    <n v="59"/>
    <n v="74"/>
    <x v="10"/>
    <x v="2"/>
  </r>
  <r>
    <x v="1326"/>
    <x v="10"/>
    <n v="32"/>
    <n v="29"/>
    <n v="53"/>
    <n v="51"/>
    <n v="75"/>
    <x v="47"/>
    <x v="3"/>
  </r>
  <r>
    <x v="1327"/>
    <x v="10"/>
    <n v="32"/>
    <n v="30"/>
    <n v="47"/>
    <n v="43"/>
    <n v="91"/>
    <x v="39"/>
    <x v="3"/>
  </r>
  <r>
    <x v="1328"/>
    <x v="10"/>
    <n v="50"/>
    <n v="47"/>
    <n v="70"/>
    <n v="70"/>
    <n v="85"/>
    <x v="24"/>
    <x v="3"/>
  </r>
  <r>
    <x v="1329"/>
    <x v="10"/>
    <n v="43"/>
    <n v="42"/>
    <n v="48"/>
    <n v="51"/>
    <n v="58"/>
    <x v="29"/>
    <x v="3"/>
  </r>
  <r>
    <x v="1330"/>
    <x v="10"/>
    <n v="72"/>
    <n v="71"/>
    <n v="89"/>
    <n v="94"/>
    <n v="114"/>
    <x v="32"/>
    <x v="2"/>
  </r>
  <r>
    <x v="1331"/>
    <x v="10"/>
    <n v="62"/>
    <n v="55"/>
    <n v="104"/>
    <n v="98"/>
    <n v="127"/>
    <x v="50"/>
    <x v="1"/>
  </r>
  <r>
    <x v="1332"/>
    <x v="10"/>
    <n v="42"/>
    <n v="40"/>
    <n v="67"/>
    <n v="67"/>
    <n v="88"/>
    <x v="45"/>
    <x v="2"/>
  </r>
  <r>
    <x v="1333"/>
    <x v="10"/>
    <n v="57"/>
    <n v="52"/>
    <n v="95"/>
    <n v="89"/>
    <n v="134"/>
    <x v="36"/>
    <x v="1"/>
  </r>
  <r>
    <x v="1334"/>
    <x v="10"/>
    <n v="41"/>
    <n v="38"/>
    <n v="78"/>
    <n v="76"/>
    <n v="110"/>
    <x v="22"/>
    <x v="2"/>
  </r>
  <r>
    <x v="1335"/>
    <x v="10"/>
    <n v="42"/>
    <n v="43"/>
    <n v="94"/>
    <n v="88"/>
    <n v="118"/>
    <x v="45"/>
    <x v="2"/>
  </r>
  <r>
    <x v="1336"/>
    <x v="10"/>
    <n v="70"/>
    <n v="64"/>
    <n v="125"/>
    <n v="124"/>
    <n v="167"/>
    <x v="39"/>
    <x v="3"/>
  </r>
  <r>
    <x v="1337"/>
    <x v="10"/>
    <n v="64"/>
    <n v="59"/>
    <n v="87"/>
    <n v="86"/>
    <n v="114"/>
    <x v="21"/>
    <x v="1"/>
  </r>
  <r>
    <x v="1338"/>
    <x v="10"/>
    <n v="43"/>
    <n v="41"/>
    <n v="51"/>
    <n v="53"/>
    <n v="64"/>
    <x v="23"/>
    <x v="3"/>
  </r>
  <r>
    <x v="1339"/>
    <x v="10"/>
    <n v="39"/>
    <n v="37"/>
    <n v="67"/>
    <n v="68"/>
    <n v="87"/>
    <x v="31"/>
    <x v="2"/>
  </r>
  <r>
    <x v="1340"/>
    <x v="10"/>
    <n v="67"/>
    <n v="65"/>
    <n v="95"/>
    <n v="86"/>
    <n v="108"/>
    <x v="62"/>
    <x v="0"/>
  </r>
  <r>
    <x v="1341"/>
    <x v="10"/>
    <n v="81"/>
    <n v="77"/>
    <n v="142"/>
    <n v="115"/>
    <n v="173"/>
    <x v="3"/>
    <x v="2"/>
  </r>
  <r>
    <x v="1342"/>
    <x v="10"/>
    <n v="57"/>
    <n v="59"/>
    <n v="102"/>
    <n v="97"/>
    <n v="162"/>
    <x v="1"/>
    <x v="1"/>
  </r>
  <r>
    <x v="1343"/>
    <x v="10"/>
    <n v="69"/>
    <n v="64"/>
    <n v="111"/>
    <n v="108"/>
    <n v="138"/>
    <x v="45"/>
    <x v="2"/>
  </r>
  <r>
    <x v="1344"/>
    <x v="10"/>
    <n v="56"/>
    <n v="54"/>
    <n v="80"/>
    <n v="82"/>
    <n v="88"/>
    <x v="3"/>
    <x v="2"/>
  </r>
  <r>
    <x v="1345"/>
    <x v="10"/>
    <n v="48"/>
    <n v="47"/>
    <n v="75"/>
    <n v="75"/>
    <n v="95"/>
    <x v="4"/>
    <x v="3"/>
  </r>
  <r>
    <x v="1346"/>
    <x v="10"/>
    <n v="40"/>
    <n v="38"/>
    <n v="53"/>
    <n v="52"/>
    <n v="94"/>
    <x v="35"/>
    <x v="3"/>
  </r>
  <r>
    <x v="1347"/>
    <x v="10"/>
    <n v="96"/>
    <n v="94"/>
    <n v="143"/>
    <n v="142"/>
    <n v="156"/>
    <x v="23"/>
    <x v="3"/>
  </r>
  <r>
    <x v="1348"/>
    <x v="10"/>
    <n v="74"/>
    <n v="67"/>
    <n v="116"/>
    <n v="110"/>
    <n v="141"/>
    <x v="39"/>
    <x v="3"/>
  </r>
  <r>
    <x v="1272"/>
    <x v="10"/>
    <n v="29"/>
    <n v="29"/>
    <n v="77"/>
    <n v="79"/>
    <n v="57"/>
    <x v="28"/>
    <x v="3"/>
  </r>
  <r>
    <x v="1349"/>
    <x v="10"/>
    <n v="54"/>
    <n v="48"/>
    <n v="86"/>
    <n v="85"/>
    <n v="103"/>
    <x v="12"/>
    <x v="3"/>
  </r>
  <r>
    <x v="1350"/>
    <x v="10"/>
    <n v="62"/>
    <n v="62"/>
    <n v="91"/>
    <n v="84"/>
    <n v="143"/>
    <x v="22"/>
    <x v="2"/>
  </r>
  <r>
    <x v="1351"/>
    <x v="10"/>
    <n v="33"/>
    <n v="35"/>
    <n v="67"/>
    <n v="65"/>
    <n v="128"/>
    <x v="1"/>
    <x v="1"/>
  </r>
  <r>
    <x v="1352"/>
    <x v="10"/>
    <n v="24"/>
    <n v="24"/>
    <n v="44"/>
    <n v="42"/>
    <n v="57"/>
    <x v="12"/>
    <x v="3"/>
  </r>
  <r>
    <x v="1353"/>
    <x v="10"/>
    <n v="51"/>
    <n v="51"/>
    <n v="59"/>
    <n v="62"/>
    <n v="70"/>
    <x v="38"/>
    <x v="2"/>
  </r>
  <r>
    <x v="1354"/>
    <x v="10"/>
    <n v="53"/>
    <n v="53"/>
    <n v="101"/>
    <n v="96"/>
    <n v="143"/>
    <x v="36"/>
    <x v="1"/>
  </r>
  <r>
    <x v="1355"/>
    <x v="10"/>
    <n v="41"/>
    <n v="39"/>
    <n v="95"/>
    <n v="90"/>
    <n v="112"/>
    <x v="22"/>
    <x v="2"/>
  </r>
  <r>
    <x v="1356"/>
    <x v="10"/>
    <n v="104"/>
    <n v="97"/>
    <n v="167"/>
    <n v="168"/>
    <n v="169"/>
    <x v="2"/>
    <x v="1"/>
  </r>
  <r>
    <x v="1357"/>
    <x v="10"/>
    <n v="35"/>
    <n v="32"/>
    <n v="56"/>
    <n v="56"/>
    <n v="71"/>
    <x v="11"/>
    <x v="3"/>
  </r>
  <r>
    <x v="1358"/>
    <x v="10"/>
    <n v="43"/>
    <n v="42"/>
    <n v="60"/>
    <n v="59"/>
    <n v="79"/>
    <x v="31"/>
    <x v="2"/>
  </r>
  <r>
    <x v="1359"/>
    <x v="10"/>
    <n v="28"/>
    <n v="28"/>
    <n v="41"/>
    <n v="41"/>
    <n v="88"/>
    <x v="39"/>
    <x v="3"/>
  </r>
  <r>
    <x v="1360"/>
    <x v="10"/>
    <n v="21"/>
    <n v="21"/>
    <n v="31"/>
    <n v="33"/>
    <n v="40"/>
    <x v="11"/>
    <x v="3"/>
  </r>
  <r>
    <x v="1361"/>
    <x v="10"/>
    <n v="39"/>
    <n v="35"/>
    <n v="71"/>
    <n v="68"/>
    <n v="118"/>
    <x v="38"/>
    <x v="2"/>
  </r>
  <r>
    <x v="1362"/>
    <x v="10"/>
    <n v="23"/>
    <n v="22"/>
    <n v="40"/>
    <n v="41"/>
    <n v="52"/>
    <x v="30"/>
    <x v="3"/>
  </r>
  <r>
    <x v="1363"/>
    <x v="10"/>
    <n v="47"/>
    <n v="44"/>
    <n v="91"/>
    <n v="89"/>
    <n v="131"/>
    <x v="15"/>
    <x v="0"/>
  </r>
  <r>
    <x v="1364"/>
    <x v="10"/>
    <n v="58"/>
    <n v="56"/>
    <n v="111"/>
    <n v="118"/>
    <n v="108"/>
    <x v="16"/>
    <x v="3"/>
  </r>
  <r>
    <x v="1365"/>
    <x v="10"/>
    <n v="43"/>
    <n v="43"/>
    <n v="52"/>
    <n v="58"/>
    <n v="65"/>
    <x v="6"/>
    <x v="1"/>
  </r>
  <r>
    <x v="1366"/>
    <x v="10"/>
    <n v="56"/>
    <n v="54"/>
    <n v="78"/>
    <n v="80"/>
    <n v="99"/>
    <x v="8"/>
    <x v="3"/>
  </r>
  <r>
    <x v="1367"/>
    <x v="10"/>
    <n v="56"/>
    <n v="51"/>
    <n v="82"/>
    <n v="78"/>
    <n v="98"/>
    <x v="17"/>
    <x v="1"/>
  </r>
  <r>
    <x v="1368"/>
    <x v="10"/>
    <n v="60"/>
    <n v="59"/>
    <n v="79"/>
    <n v="81"/>
    <n v="94"/>
    <x v="11"/>
    <x v="3"/>
  </r>
  <r>
    <x v="1369"/>
    <x v="10"/>
    <n v="32"/>
    <n v="33"/>
    <n v="56"/>
    <n v="54"/>
    <n v="106"/>
    <x v="13"/>
    <x v="3"/>
  </r>
  <r>
    <x v="1370"/>
    <x v="10"/>
    <n v="58"/>
    <n v="59"/>
    <n v="86"/>
    <n v="80"/>
    <n v="126"/>
    <x v="21"/>
    <x v="1"/>
  </r>
  <r>
    <x v="1371"/>
    <x v="10"/>
    <n v="25"/>
    <n v="21"/>
    <n v="48"/>
    <n v="46"/>
    <n v="70"/>
    <x v="47"/>
    <x v="3"/>
  </r>
  <r>
    <x v="1372"/>
    <x v="10"/>
    <n v="57"/>
    <n v="50"/>
    <n v="107"/>
    <n v="106"/>
    <n v="113"/>
    <x v="1"/>
    <x v="1"/>
  </r>
  <r>
    <x v="1373"/>
    <x v="10"/>
    <n v="37"/>
    <n v="36"/>
    <n v="65"/>
    <n v="68"/>
    <n v="71"/>
    <x v="30"/>
    <x v="3"/>
  </r>
  <r>
    <x v="1374"/>
    <x v="10"/>
    <n v="32"/>
    <n v="30"/>
    <n v="47"/>
    <n v="46"/>
    <n v="49"/>
    <x v="10"/>
    <x v="2"/>
  </r>
  <r>
    <x v="1375"/>
    <x v="10"/>
    <n v="43"/>
    <n v="42"/>
    <n v="68"/>
    <n v="62"/>
    <n v="106"/>
    <x v="32"/>
    <x v="2"/>
  </r>
  <r>
    <x v="1376"/>
    <x v="10"/>
    <n v="68"/>
    <n v="66"/>
    <n v="156"/>
    <n v="150"/>
    <n v="163"/>
    <x v="2"/>
    <x v="1"/>
  </r>
  <r>
    <x v="1377"/>
    <x v="10"/>
    <n v="17"/>
    <n v="17"/>
    <n v="21"/>
    <n v="21"/>
    <n v="23"/>
    <x v="19"/>
    <x v="3"/>
  </r>
  <r>
    <x v="1378"/>
    <x v="10"/>
    <n v="82"/>
    <n v="83"/>
    <n v="154"/>
    <n v="155"/>
    <n v="156"/>
    <x v="31"/>
    <x v="2"/>
  </r>
  <r>
    <x v="1379"/>
    <x v="10"/>
    <n v="34"/>
    <n v="32"/>
    <n v="62"/>
    <n v="59"/>
    <n v="125"/>
    <x v="4"/>
    <x v="3"/>
  </r>
  <r>
    <x v="1380"/>
    <x v="10"/>
    <n v="28"/>
    <n v="28"/>
    <n v="36"/>
    <n v="41"/>
    <n v="63"/>
    <x v="32"/>
    <x v="2"/>
  </r>
  <r>
    <x v="1281"/>
    <x v="10"/>
    <n v="72"/>
    <n v="69"/>
    <n v="126"/>
    <n v="120"/>
    <n v="122"/>
    <x v="31"/>
    <x v="2"/>
  </r>
  <r>
    <x v="1381"/>
    <x v="10"/>
    <n v="51"/>
    <n v="50"/>
    <n v="108"/>
    <n v="105"/>
    <n v="92"/>
    <x v="56"/>
    <x v="0"/>
  </r>
  <r>
    <x v="1382"/>
    <x v="10"/>
    <n v="52"/>
    <n v="48"/>
    <n v="62"/>
    <n v="61"/>
    <n v="79"/>
    <x v="41"/>
    <x v="1"/>
  </r>
  <r>
    <x v="1383"/>
    <x v="10"/>
    <n v="47"/>
    <n v="47"/>
    <n v="78"/>
    <n v="72"/>
    <n v="95"/>
    <x v="37"/>
    <x v="1"/>
  </r>
  <r>
    <x v="1384"/>
    <x v="10"/>
    <n v="98"/>
    <n v="92"/>
    <n v="162"/>
    <n v="160"/>
    <n v="202"/>
    <x v="39"/>
    <x v="3"/>
  </r>
  <r>
    <x v="1385"/>
    <x v="10"/>
    <n v="59"/>
    <n v="60"/>
    <n v="93"/>
    <n v="94"/>
    <n v="146"/>
    <x v="11"/>
    <x v="3"/>
  </r>
  <r>
    <x v="1386"/>
    <x v="10"/>
    <n v="60"/>
    <n v="59"/>
    <n v="94"/>
    <n v="102"/>
    <n v="136"/>
    <x v="48"/>
    <x v="3"/>
  </r>
  <r>
    <x v="1387"/>
    <x v="10"/>
    <n v="80"/>
    <n v="80"/>
    <n v="109"/>
    <n v="113"/>
    <n v="151"/>
    <x v="16"/>
    <x v="3"/>
  </r>
  <r>
    <x v="1388"/>
    <x v="10"/>
    <n v="61"/>
    <n v="61"/>
    <n v="104"/>
    <n v="102"/>
    <n v="141"/>
    <x v="38"/>
    <x v="2"/>
  </r>
  <r>
    <x v="1389"/>
    <x v="10"/>
    <n v="31"/>
    <n v="31"/>
    <n v="46"/>
    <n v="49"/>
    <n v="60"/>
    <x v="34"/>
    <x v="3"/>
  </r>
  <r>
    <x v="1390"/>
    <x v="10"/>
    <n v="46"/>
    <n v="44"/>
    <n v="96"/>
    <n v="95"/>
    <n v="121"/>
    <x v="8"/>
    <x v="3"/>
  </r>
  <r>
    <x v="1391"/>
    <x v="10"/>
    <n v="47"/>
    <n v="45"/>
    <n v="66"/>
    <n v="67"/>
    <n v="90"/>
    <x v="45"/>
    <x v="2"/>
  </r>
  <r>
    <x v="1392"/>
    <x v="10"/>
    <n v="44"/>
    <n v="46"/>
    <n v="69"/>
    <n v="56"/>
    <n v="90"/>
    <x v="22"/>
    <x v="2"/>
  </r>
  <r>
    <x v="1393"/>
    <x v="10"/>
    <n v="42"/>
    <n v="42"/>
    <n v="86"/>
    <n v="85"/>
    <n v="95"/>
    <x v="24"/>
    <x v="3"/>
  </r>
  <r>
    <x v="1394"/>
    <x v="10"/>
    <n v="28"/>
    <n v="24"/>
    <n v="37"/>
    <n v="35"/>
    <n v="45"/>
    <x v="3"/>
    <x v="2"/>
  </r>
  <r>
    <x v="1353"/>
    <x v="10"/>
    <n v="38"/>
    <n v="36"/>
    <n v="54"/>
    <n v="55"/>
    <n v="67"/>
    <x v="31"/>
    <x v="2"/>
  </r>
  <r>
    <x v="1395"/>
    <x v="10"/>
    <n v="79"/>
    <n v="74"/>
    <n v="101"/>
    <n v="97"/>
    <n v="157"/>
    <x v="32"/>
    <x v="2"/>
  </r>
  <r>
    <x v="1396"/>
    <x v="10"/>
    <n v="50"/>
    <n v="51"/>
    <n v="84"/>
    <n v="81"/>
    <n v="105"/>
    <x v="29"/>
    <x v="3"/>
  </r>
  <r>
    <x v="1397"/>
    <x v="10"/>
    <n v="55"/>
    <n v="55"/>
    <n v="71"/>
    <n v="78"/>
    <n v="106"/>
    <x v="23"/>
    <x v="3"/>
  </r>
  <r>
    <x v="1398"/>
    <x v="10"/>
    <s v="&lt;11"/>
    <s v="&lt;11"/>
    <n v="49"/>
    <n v="63"/>
    <s v="&lt;11"/>
    <x v="50"/>
    <x v="1"/>
  </r>
  <r>
    <x v="1399"/>
    <x v="10"/>
    <n v="112"/>
    <n v="112"/>
    <n v="144"/>
    <n v="142"/>
    <n v="159"/>
    <x v="18"/>
    <x v="3"/>
  </r>
  <r>
    <x v="1400"/>
    <x v="10"/>
    <n v="28"/>
    <n v="28"/>
    <n v="32"/>
    <n v="33"/>
    <n v="42"/>
    <x v="30"/>
    <x v="3"/>
  </r>
  <r>
    <x v="1401"/>
    <x v="10"/>
    <n v="53"/>
    <n v="47"/>
    <n v="74"/>
    <n v="74"/>
    <n v="112"/>
    <x v="5"/>
    <x v="3"/>
  </r>
  <r>
    <x v="1402"/>
    <x v="10"/>
    <n v="74"/>
    <n v="68"/>
    <n v="132"/>
    <n v="128"/>
    <n v="197"/>
    <x v="14"/>
    <x v="2"/>
  </r>
  <r>
    <x v="1403"/>
    <x v="10"/>
    <n v="45"/>
    <n v="44"/>
    <n v="90"/>
    <n v="88"/>
    <n v="117"/>
    <x v="35"/>
    <x v="3"/>
  </r>
  <r>
    <x v="1404"/>
    <x v="10"/>
    <n v="38"/>
    <n v="37"/>
    <n v="94"/>
    <n v="91"/>
    <n v="157"/>
    <x v="12"/>
    <x v="3"/>
  </r>
  <r>
    <x v="1405"/>
    <x v="10"/>
    <n v="39"/>
    <n v="39"/>
    <n v="53"/>
    <n v="56"/>
    <n v="83"/>
    <x v="13"/>
    <x v="3"/>
  </r>
  <r>
    <x v="1406"/>
    <x v="10"/>
    <n v="28"/>
    <n v="27"/>
    <n v="43"/>
    <n v="42"/>
    <n v="64"/>
    <x v="5"/>
    <x v="3"/>
  </r>
  <r>
    <x v="1407"/>
    <x v="10"/>
    <n v="63"/>
    <n v="60"/>
    <n v="109"/>
    <n v="100"/>
    <n v="171"/>
    <x v="4"/>
    <x v="3"/>
  </r>
  <r>
    <x v="1408"/>
    <x v="10"/>
    <n v="59"/>
    <n v="59"/>
    <n v="86"/>
    <n v="90"/>
    <n v="121"/>
    <x v="1"/>
    <x v="1"/>
  </r>
  <r>
    <x v="1409"/>
    <x v="10"/>
    <n v="35"/>
    <n v="33"/>
    <n v="55"/>
    <n v="55"/>
    <n v="106"/>
    <x v="39"/>
    <x v="3"/>
  </r>
  <r>
    <x v="1410"/>
    <x v="10"/>
    <n v="80"/>
    <n v="74"/>
    <n v="120"/>
    <n v="119"/>
    <n v="153"/>
    <x v="12"/>
    <x v="3"/>
  </r>
  <r>
    <x v="1411"/>
    <x v="10"/>
    <n v="38"/>
    <n v="37"/>
    <n v="64"/>
    <n v="67"/>
    <n v="73"/>
    <x v="50"/>
    <x v="1"/>
  </r>
  <r>
    <x v="1412"/>
    <x v="10"/>
    <n v="37"/>
    <n v="36"/>
    <n v="62"/>
    <n v="62"/>
    <n v="93"/>
    <x v="30"/>
    <x v="3"/>
  </r>
  <r>
    <x v="1413"/>
    <x v="10"/>
    <n v="38"/>
    <n v="38"/>
    <n v="49"/>
    <n v="45"/>
    <n v="91"/>
    <x v="8"/>
    <x v="3"/>
  </r>
  <r>
    <x v="1226"/>
    <x v="10"/>
    <n v="53"/>
    <n v="44"/>
    <n v="74"/>
    <n v="61"/>
    <n v="99"/>
    <x v="14"/>
    <x v="2"/>
  </r>
  <r>
    <x v="1414"/>
    <x v="10"/>
    <n v="51"/>
    <n v="49"/>
    <n v="88"/>
    <n v="87"/>
    <n v="122"/>
    <x v="23"/>
    <x v="3"/>
  </r>
  <r>
    <x v="1415"/>
    <x v="10"/>
    <n v="61"/>
    <n v="60"/>
    <n v="89"/>
    <n v="84"/>
    <n v="104"/>
    <x v="69"/>
    <x v="0"/>
  </r>
  <r>
    <x v="1416"/>
    <x v="10"/>
    <n v="24"/>
    <n v="22"/>
    <n v="41"/>
    <n v="18"/>
    <n v="58"/>
    <x v="0"/>
    <x v="0"/>
  </r>
  <r>
    <x v="1417"/>
    <x v="10"/>
    <n v="44"/>
    <n v="42"/>
    <n v="68"/>
    <n v="66"/>
    <n v="96"/>
    <x v="13"/>
    <x v="3"/>
  </r>
  <r>
    <x v="1418"/>
    <x v="10"/>
    <n v="85"/>
    <n v="84"/>
    <n v="128"/>
    <n v="136"/>
    <n v="171"/>
    <x v="36"/>
    <x v="1"/>
  </r>
  <r>
    <x v="1419"/>
    <x v="10"/>
    <n v="72"/>
    <n v="68"/>
    <n v="102"/>
    <n v="102"/>
    <n v="125"/>
    <x v="10"/>
    <x v="2"/>
  </r>
  <r>
    <x v="1420"/>
    <x v="10"/>
    <n v="23"/>
    <n v="22"/>
    <n v="40"/>
    <n v="39"/>
    <n v="48"/>
    <x v="56"/>
    <x v="0"/>
  </r>
  <r>
    <x v="1421"/>
    <x v="10"/>
    <n v="49"/>
    <n v="49"/>
    <n v="59"/>
    <n v="60"/>
    <n v="74"/>
    <x v="24"/>
    <x v="3"/>
  </r>
  <r>
    <x v="1422"/>
    <x v="10"/>
    <s v="&lt;11"/>
    <s v="&lt;11"/>
    <n v="92"/>
    <n v="101"/>
    <s v="&lt;11"/>
    <x v="37"/>
    <x v="1"/>
  </r>
  <r>
    <x v="1423"/>
    <x v="10"/>
    <n v="17"/>
    <n v="17"/>
    <n v="30"/>
    <n v="30"/>
    <n v="56"/>
    <x v="83"/>
    <x v="3"/>
  </r>
  <r>
    <x v="1424"/>
    <x v="10"/>
    <n v="83"/>
    <n v="77"/>
    <n v="153"/>
    <n v="148"/>
    <n v="152"/>
    <x v="4"/>
    <x v="3"/>
  </r>
  <r>
    <x v="1254"/>
    <x v="10"/>
    <s v="&lt;11"/>
    <s v="&lt;11"/>
    <n v="12"/>
    <n v="12"/>
    <n v="21"/>
    <x v="46"/>
    <x v="0"/>
  </r>
  <r>
    <x v="1425"/>
    <x v="10"/>
    <n v="70"/>
    <n v="64"/>
    <n v="124"/>
    <n v="117"/>
    <n v="151"/>
    <x v="45"/>
    <x v="2"/>
  </r>
  <r>
    <x v="1426"/>
    <x v="10"/>
    <n v="27"/>
    <n v="27"/>
    <n v="46"/>
    <n v="40"/>
    <n v="55"/>
    <x v="26"/>
    <x v="3"/>
  </r>
  <r>
    <x v="1254"/>
    <x v="10"/>
    <n v="14"/>
    <n v="13"/>
    <n v="24"/>
    <n v="22"/>
    <n v="31"/>
    <x v="55"/>
    <x v="2"/>
  </r>
  <r>
    <x v="1427"/>
    <x v="10"/>
    <n v="73"/>
    <n v="70"/>
    <n v="145"/>
    <n v="151"/>
    <n v="186"/>
    <x v="10"/>
    <x v="2"/>
  </r>
  <r>
    <x v="1428"/>
    <x v="10"/>
    <n v="24"/>
    <n v="22"/>
    <n v="65"/>
    <n v="53"/>
    <n v="84"/>
    <x v="14"/>
    <x v="2"/>
  </r>
  <r>
    <x v="1429"/>
    <x v="10"/>
    <n v="47"/>
    <n v="43"/>
    <n v="103"/>
    <n v="101"/>
    <n v="145"/>
    <x v="38"/>
    <x v="2"/>
  </r>
  <r>
    <x v="1430"/>
    <x v="10"/>
    <n v="12"/>
    <n v="12"/>
    <n v="18"/>
    <n v="17"/>
    <n v="21"/>
    <x v="16"/>
    <x v="3"/>
  </r>
  <r>
    <x v="1431"/>
    <x v="10"/>
    <n v="49"/>
    <n v="47"/>
    <n v="85"/>
    <n v="80"/>
    <n v="119"/>
    <x v="10"/>
    <x v="2"/>
  </r>
  <r>
    <x v="1432"/>
    <x v="10"/>
    <s v="&lt;11"/>
    <s v="&lt;11"/>
    <n v="57"/>
    <n v="18"/>
    <n v="36"/>
    <x v="26"/>
    <x v="3"/>
  </r>
  <r>
    <x v="1433"/>
    <x v="10"/>
    <n v="30"/>
    <n v="28"/>
    <n v="51"/>
    <n v="49"/>
    <n v="97"/>
    <x v="64"/>
    <x v="1"/>
  </r>
  <r>
    <x v="1434"/>
    <x v="10"/>
    <n v="15"/>
    <n v="18"/>
    <n v="18"/>
    <n v="19"/>
    <n v="23"/>
    <x v="3"/>
    <x v="2"/>
  </r>
  <r>
    <x v="1435"/>
    <x v="10"/>
    <n v="27"/>
    <n v="28"/>
    <n v="45"/>
    <n v="42"/>
    <n v="67"/>
    <x v="42"/>
    <x v="3"/>
  </r>
  <r>
    <x v="1436"/>
    <x v="10"/>
    <s v="&lt;11"/>
    <s v="&lt;11"/>
    <n v="53"/>
    <n v="55"/>
    <s v="&lt;11"/>
    <x v="25"/>
    <x v="3"/>
  </r>
  <r>
    <x v="1437"/>
    <x v="10"/>
    <n v="59"/>
    <n v="54"/>
    <n v="78"/>
    <n v="81"/>
    <n v="88"/>
    <x v="10"/>
    <x v="2"/>
  </r>
  <r>
    <x v="1438"/>
    <x v="10"/>
    <n v="29"/>
    <n v="25"/>
    <n v="42"/>
    <n v="45"/>
    <n v="58"/>
    <x v="46"/>
    <x v="0"/>
  </r>
  <r>
    <x v="1439"/>
    <x v="10"/>
    <n v="130"/>
    <n v="125"/>
    <n v="181"/>
    <n v="179"/>
    <n v="204"/>
    <x v="37"/>
    <x v="1"/>
  </r>
  <r>
    <x v="1439"/>
    <x v="10"/>
    <n v="179"/>
    <n v="167"/>
    <n v="379"/>
    <n v="380"/>
    <n v="315"/>
    <x v="36"/>
    <x v="1"/>
  </r>
  <r>
    <x v="1440"/>
    <x v="10"/>
    <n v="28"/>
    <n v="24"/>
    <n v="38"/>
    <n v="36"/>
    <n v="66"/>
    <x v="48"/>
    <x v="3"/>
  </r>
  <r>
    <x v="1439"/>
    <x v="10"/>
    <n v="149"/>
    <n v="133"/>
    <n v="244"/>
    <n v="243"/>
    <n v="278"/>
    <x v="2"/>
    <x v="1"/>
  </r>
  <r>
    <x v="1254"/>
    <x v="10"/>
    <n v="44"/>
    <n v="37"/>
    <n v="53"/>
    <n v="50"/>
    <n v="83"/>
    <x v="65"/>
    <x v="4"/>
  </r>
  <r>
    <x v="1441"/>
    <x v="10"/>
    <n v="66"/>
    <n v="64"/>
    <n v="99"/>
    <n v="95"/>
    <n v="126"/>
    <x v="32"/>
    <x v="2"/>
  </r>
  <r>
    <x v="1442"/>
    <x v="10"/>
    <n v="56"/>
    <n v="55"/>
    <n v="88"/>
    <n v="88"/>
    <n v="105"/>
    <x v="33"/>
    <x v="2"/>
  </r>
  <r>
    <x v="1443"/>
    <x v="10"/>
    <n v="65"/>
    <n v="65"/>
    <n v="109"/>
    <n v="110"/>
    <n v="133"/>
    <x v="18"/>
    <x v="3"/>
  </r>
  <r>
    <x v="1444"/>
    <x v="10"/>
    <n v="43"/>
    <n v="40"/>
    <n v="87"/>
    <n v="88"/>
    <n v="84"/>
    <x v="11"/>
    <x v="3"/>
  </r>
  <r>
    <x v="1445"/>
    <x v="10"/>
    <n v="42"/>
    <n v="44"/>
    <n v="66"/>
    <n v="71"/>
    <n v="65"/>
    <x v="0"/>
    <x v="0"/>
  </r>
  <r>
    <x v="1446"/>
    <x v="10"/>
    <n v="47"/>
    <n v="45"/>
    <n v="69"/>
    <n v="75"/>
    <n v="91"/>
    <x v="32"/>
    <x v="2"/>
  </r>
  <r>
    <x v="1447"/>
    <x v="10"/>
    <n v="20"/>
    <n v="21"/>
    <n v="26"/>
    <n v="22"/>
    <n v="52"/>
    <x v="37"/>
    <x v="1"/>
  </r>
  <r>
    <x v="1448"/>
    <x v="10"/>
    <n v="55"/>
    <n v="57"/>
    <n v="82"/>
    <n v="82"/>
    <n v="123"/>
    <x v="37"/>
    <x v="1"/>
  </r>
  <r>
    <x v="1449"/>
    <x v="10"/>
    <n v="32"/>
    <n v="33"/>
    <n v="77"/>
    <n v="79"/>
    <n v="109"/>
    <x v="47"/>
    <x v="3"/>
  </r>
  <r>
    <x v="1254"/>
    <x v="10"/>
    <n v="30"/>
    <n v="29"/>
    <n v="42"/>
    <n v="36"/>
    <n v="59"/>
    <x v="84"/>
    <x v="4"/>
  </r>
  <r>
    <x v="1450"/>
    <x v="10"/>
    <n v="47"/>
    <n v="41"/>
    <n v="66"/>
    <n v="65"/>
    <n v="128"/>
    <x v="53"/>
    <x v="3"/>
  </r>
  <r>
    <x v="1451"/>
    <x v="10"/>
    <n v="33"/>
    <n v="31"/>
    <n v="55"/>
    <n v="55"/>
    <n v="62"/>
    <x v="47"/>
    <x v="3"/>
  </r>
  <r>
    <x v="1452"/>
    <x v="10"/>
    <n v="31"/>
    <n v="29"/>
    <n v="39"/>
    <n v="34"/>
    <n v="51"/>
    <x v="54"/>
    <x v="3"/>
  </r>
  <r>
    <x v="1453"/>
    <x v="10"/>
    <n v="62"/>
    <n v="45"/>
    <n v="114"/>
    <n v="114"/>
    <n v="161"/>
    <x v="38"/>
    <x v="2"/>
  </r>
  <r>
    <x v="1454"/>
    <x v="10"/>
    <n v="14"/>
    <n v="14"/>
    <s v="&lt;11"/>
    <n v="15"/>
    <s v="&lt;11"/>
    <x v="52"/>
    <x v="3"/>
  </r>
  <r>
    <x v="1455"/>
    <x v="10"/>
    <s v="&lt;11"/>
    <s v="&lt;11"/>
    <n v="15"/>
    <n v="13"/>
    <n v="14"/>
    <x v="5"/>
    <x v="3"/>
  </r>
  <r>
    <x v="1456"/>
    <x v="10"/>
    <n v="63"/>
    <n v="55"/>
    <n v="111"/>
    <n v="115"/>
    <n v="96"/>
    <x v="9"/>
    <x v="3"/>
  </r>
  <r>
    <x v="1457"/>
    <x v="10"/>
    <n v="28"/>
    <n v="27"/>
    <n v="54"/>
    <n v="51"/>
    <n v="55"/>
    <x v="24"/>
    <x v="3"/>
  </r>
  <r>
    <x v="1458"/>
    <x v="10"/>
    <n v="24"/>
    <n v="23"/>
    <n v="40"/>
    <n v="35"/>
    <n v="42"/>
    <x v="4"/>
    <x v="3"/>
  </r>
  <r>
    <x v="1459"/>
    <x v="10"/>
    <n v="21"/>
    <n v="21"/>
    <n v="34"/>
    <n v="33"/>
    <n v="45"/>
    <x v="10"/>
    <x v="2"/>
  </r>
  <r>
    <x v="1460"/>
    <x v="10"/>
    <n v="18"/>
    <n v="18"/>
    <n v="30"/>
    <n v="28"/>
    <n v="37"/>
    <x v="7"/>
    <x v="3"/>
  </r>
  <r>
    <x v="1461"/>
    <x v="10"/>
    <n v="71"/>
    <n v="71"/>
    <n v="117"/>
    <n v="114"/>
    <n v="157"/>
    <x v="50"/>
    <x v="1"/>
  </r>
  <r>
    <x v="1462"/>
    <x v="10"/>
    <n v="23"/>
    <n v="20"/>
    <n v="45"/>
    <n v="44"/>
    <n v="61"/>
    <x v="32"/>
    <x v="2"/>
  </r>
  <r>
    <x v="1463"/>
    <x v="10"/>
    <s v="&lt;11"/>
    <s v="&lt;11"/>
    <n v="43"/>
    <n v="41"/>
    <s v="&lt;11"/>
    <x v="12"/>
    <x v="3"/>
  </r>
  <r>
    <x v="828"/>
    <x v="10"/>
    <n v="39"/>
    <n v="36"/>
    <n v="71"/>
    <n v="65"/>
    <n v="102"/>
    <x v="73"/>
    <x v="4"/>
  </r>
  <r>
    <x v="1464"/>
    <x v="10"/>
    <n v="56"/>
    <n v="54"/>
    <n v="85"/>
    <n v="84"/>
    <n v="104"/>
    <x v="29"/>
    <x v="3"/>
  </r>
  <r>
    <x v="1465"/>
    <x v="10"/>
    <n v="37"/>
    <n v="35"/>
    <n v="57"/>
    <n v="55"/>
    <n v="57"/>
    <x v="12"/>
    <x v="3"/>
  </r>
  <r>
    <x v="1466"/>
    <x v="10"/>
    <n v="42"/>
    <n v="42"/>
    <n v="66"/>
    <n v="68"/>
    <n v="80"/>
    <x v="52"/>
    <x v="3"/>
  </r>
  <r>
    <x v="1467"/>
    <x v="10"/>
    <s v="&lt;11"/>
    <s v="&lt;11"/>
    <n v="16"/>
    <n v="17"/>
    <s v="&lt;11"/>
    <x v="49"/>
    <x v="3"/>
  </r>
  <r>
    <x v="1468"/>
    <x v="10"/>
    <n v="64"/>
    <n v="63"/>
    <n v="86"/>
    <n v="83"/>
    <n v="109"/>
    <x v="31"/>
    <x v="2"/>
  </r>
  <r>
    <x v="1469"/>
    <x v="10"/>
    <n v="42"/>
    <n v="40"/>
    <n v="80"/>
    <n v="77"/>
    <n v="97"/>
    <x v="48"/>
    <x v="3"/>
  </r>
  <r>
    <x v="1470"/>
    <x v="10"/>
    <n v="55"/>
    <n v="52"/>
    <n v="86"/>
    <n v="93"/>
    <n v="83"/>
    <x v="19"/>
    <x v="3"/>
  </r>
  <r>
    <x v="1471"/>
    <x v="10"/>
    <n v="47"/>
    <n v="47"/>
    <n v="87"/>
    <n v="89"/>
    <n v="133"/>
    <x v="12"/>
    <x v="3"/>
  </r>
  <r>
    <x v="1472"/>
    <x v="10"/>
    <n v="37"/>
    <n v="32"/>
    <n v="62"/>
    <n v="62"/>
    <n v="75"/>
    <x v="7"/>
    <x v="3"/>
  </r>
  <r>
    <x v="1473"/>
    <x v="10"/>
    <n v="11"/>
    <s v="&lt;11"/>
    <s v="&lt;11"/>
    <n v="18"/>
    <s v="&lt;11"/>
    <x v="42"/>
    <x v="3"/>
  </r>
  <r>
    <x v="1474"/>
    <x v="10"/>
    <n v="39"/>
    <n v="37"/>
    <n v="76"/>
    <n v="76"/>
    <n v="71"/>
    <x v="53"/>
    <x v="3"/>
  </r>
  <r>
    <x v="1475"/>
    <x v="10"/>
    <n v="62"/>
    <n v="54"/>
    <n v="158"/>
    <n v="96"/>
    <n v="155"/>
    <x v="32"/>
    <x v="2"/>
  </r>
  <r>
    <x v="1476"/>
    <x v="10"/>
    <n v="43"/>
    <n v="38"/>
    <n v="67"/>
    <n v="59"/>
    <n v="87"/>
    <x v="13"/>
    <x v="3"/>
  </r>
  <r>
    <x v="1477"/>
    <x v="10"/>
    <s v="&lt;11"/>
    <s v="&lt;11"/>
    <n v="20"/>
    <n v="17"/>
    <s v="&lt;11"/>
    <x v="36"/>
    <x v="1"/>
  </r>
  <r>
    <x v="1478"/>
    <x v="10"/>
    <n v="11"/>
    <s v="&lt;11"/>
    <n v="66"/>
    <n v="73"/>
    <s v="&lt;11"/>
    <x v="10"/>
    <x v="2"/>
  </r>
  <r>
    <x v="1479"/>
    <x v="10"/>
    <n v="34"/>
    <n v="31"/>
    <n v="73"/>
    <n v="72"/>
    <n v="83"/>
    <x v="51"/>
    <x v="3"/>
  </r>
  <r>
    <x v="1480"/>
    <x v="10"/>
    <n v="16"/>
    <n v="14"/>
    <n v="45"/>
    <n v="54"/>
    <n v="18"/>
    <x v="50"/>
    <x v="1"/>
  </r>
  <r>
    <x v="1481"/>
    <x v="10"/>
    <s v="&lt;11"/>
    <s v="&lt;11"/>
    <n v="12"/>
    <n v="14"/>
    <s v="&lt;11"/>
    <x v="19"/>
    <x v="3"/>
  </r>
  <r>
    <x v="1482"/>
    <x v="10"/>
    <n v="71"/>
    <n v="68"/>
    <n v="107"/>
    <n v="106"/>
    <n v="125"/>
    <x v="7"/>
    <x v="3"/>
  </r>
  <r>
    <x v="1483"/>
    <x v="10"/>
    <n v="46"/>
    <n v="42"/>
    <n v="88"/>
    <n v="84"/>
    <n v="121"/>
    <x v="10"/>
    <x v="2"/>
  </r>
  <r>
    <x v="1484"/>
    <x v="10"/>
    <n v="21"/>
    <n v="21"/>
    <n v="35"/>
    <n v="34"/>
    <n v="74"/>
    <x v="7"/>
    <x v="3"/>
  </r>
  <r>
    <x v="1483"/>
    <x v="10"/>
    <n v="37"/>
    <n v="38"/>
    <n v="79"/>
    <n v="73"/>
    <n v="92"/>
    <x v="37"/>
    <x v="1"/>
  </r>
  <r>
    <x v="1485"/>
    <x v="10"/>
    <n v="48"/>
    <n v="47"/>
    <n v="74"/>
    <n v="70"/>
    <n v="111"/>
    <x v="31"/>
    <x v="2"/>
  </r>
  <r>
    <x v="1486"/>
    <x v="10"/>
    <n v="25"/>
    <n v="29"/>
    <n v="41"/>
    <n v="37"/>
    <n v="69"/>
    <x v="4"/>
    <x v="3"/>
  </r>
  <r>
    <x v="1487"/>
    <x v="10"/>
    <s v="&lt;11"/>
    <s v="&lt;11"/>
    <n v="23"/>
    <n v="19"/>
    <s v="&lt;11"/>
    <x v="28"/>
    <x v="3"/>
  </r>
  <r>
    <x v="828"/>
    <x v="10"/>
    <n v="41"/>
    <n v="37"/>
    <n v="60"/>
    <n v="61"/>
    <n v="73"/>
    <x v="42"/>
    <x v="3"/>
  </r>
  <r>
    <x v="1488"/>
    <x v="10"/>
    <s v="&lt;11"/>
    <s v="&lt;11"/>
    <n v="20"/>
    <n v="27"/>
    <s v="&lt;11"/>
    <x v="14"/>
    <x v="2"/>
  </r>
  <r>
    <x v="1489"/>
    <x v="10"/>
    <n v="51"/>
    <n v="48"/>
    <n v="85"/>
    <n v="67"/>
    <n v="102"/>
    <x v="24"/>
    <x v="3"/>
  </r>
  <r>
    <x v="1490"/>
    <x v="10"/>
    <s v="&lt;11"/>
    <s v="&lt;11"/>
    <n v="13"/>
    <n v="13"/>
    <s v="&lt;11"/>
    <x v="20"/>
    <x v="3"/>
  </r>
  <r>
    <x v="1483"/>
    <x v="10"/>
    <n v="24"/>
    <n v="24"/>
    <n v="37"/>
    <n v="34"/>
    <n v="42"/>
    <x v="42"/>
    <x v="3"/>
  </r>
  <r>
    <x v="1491"/>
    <x v="10"/>
    <n v="50"/>
    <n v="50"/>
    <n v="75"/>
    <n v="79"/>
    <n v="82"/>
    <x v="33"/>
    <x v="2"/>
  </r>
  <r>
    <x v="1492"/>
    <x v="10"/>
    <n v="17"/>
    <n v="15"/>
    <n v="30"/>
    <n v="54"/>
    <n v="28"/>
    <x v="6"/>
    <x v="1"/>
  </r>
  <r>
    <x v="1226"/>
    <x v="10"/>
    <n v="18"/>
    <n v="16"/>
    <n v="32"/>
    <n v="25"/>
    <n v="39"/>
    <x v="57"/>
    <x v="3"/>
  </r>
  <r>
    <x v="1493"/>
    <x v="10"/>
    <n v="40"/>
    <n v="41"/>
    <n v="85"/>
    <n v="83"/>
    <n v="134"/>
    <x v="38"/>
    <x v="2"/>
  </r>
  <r>
    <x v="1494"/>
    <x v="10"/>
    <s v="&lt;11"/>
    <s v="&lt;11"/>
    <n v="34"/>
    <n v="37"/>
    <s v="&lt;11"/>
    <x v="41"/>
    <x v="1"/>
  </r>
  <r>
    <x v="1495"/>
    <x v="10"/>
    <n v="35"/>
    <n v="31"/>
    <n v="68"/>
    <n v="64"/>
    <n v="124"/>
    <x v="19"/>
    <x v="3"/>
  </r>
  <r>
    <x v="1483"/>
    <x v="10"/>
    <n v="21"/>
    <n v="21"/>
    <n v="46"/>
    <n v="49"/>
    <n v="73"/>
    <x v="23"/>
    <x v="3"/>
  </r>
  <r>
    <x v="1496"/>
    <x v="10"/>
    <n v="14"/>
    <n v="14"/>
    <n v="30"/>
    <n v="27"/>
    <n v="38"/>
    <x v="33"/>
    <x v="2"/>
  </r>
  <r>
    <x v="1254"/>
    <x v="10"/>
    <n v="12"/>
    <n v="12"/>
    <n v="16"/>
    <n v="14"/>
    <n v="19"/>
    <x v="78"/>
    <x v="4"/>
  </r>
  <r>
    <x v="1497"/>
    <x v="10"/>
    <n v="97"/>
    <n v="91"/>
    <n v="141"/>
    <n v="148"/>
    <n v="141"/>
    <x v="29"/>
    <x v="3"/>
  </r>
  <r>
    <x v="1226"/>
    <x v="10"/>
    <s v="&lt;11"/>
    <s v="&lt;11"/>
    <n v="77"/>
    <n v="75"/>
    <n v="73"/>
    <x v="19"/>
    <x v="3"/>
  </r>
  <r>
    <x v="1498"/>
    <x v="10"/>
    <n v="41"/>
    <n v="41"/>
    <n v="77"/>
    <n v="71"/>
    <n v="123"/>
    <x v="26"/>
    <x v="3"/>
  </r>
  <r>
    <x v="1499"/>
    <x v="10"/>
    <n v="33"/>
    <n v="36"/>
    <n v="39"/>
    <n v="46"/>
    <n v="41"/>
    <x v="3"/>
    <x v="2"/>
  </r>
  <r>
    <x v="1500"/>
    <x v="10"/>
    <n v="69"/>
    <n v="66"/>
    <n v="109"/>
    <n v="111"/>
    <n v="123"/>
    <x v="32"/>
    <x v="2"/>
  </r>
  <r>
    <x v="1501"/>
    <x v="10"/>
    <s v="&lt;11"/>
    <s v="&lt;11"/>
    <s v="&lt;11"/>
    <s v="&lt;11"/>
    <n v="62"/>
    <x v="24"/>
    <x v="3"/>
  </r>
  <r>
    <x v="1502"/>
    <x v="10"/>
    <s v="&lt;11"/>
    <s v="&lt;11"/>
    <n v="23"/>
    <n v="21"/>
    <n v="88"/>
    <x v="62"/>
    <x v="0"/>
  </r>
  <r>
    <x v="1503"/>
    <x v="11"/>
    <n v="58"/>
    <n v="57"/>
    <n v="150"/>
    <n v="155"/>
    <n v="177"/>
    <x v="52"/>
    <x v="3"/>
  </r>
  <r>
    <x v="1504"/>
    <x v="11"/>
    <n v="132"/>
    <n v="123"/>
    <n v="308"/>
    <n v="308"/>
    <n v="364"/>
    <x v="4"/>
    <x v="3"/>
  </r>
  <r>
    <x v="1505"/>
    <x v="11"/>
    <n v="65"/>
    <n v="60"/>
    <n v="122"/>
    <n v="122"/>
    <n v="163"/>
    <x v="8"/>
    <x v="3"/>
  </r>
  <r>
    <x v="1506"/>
    <x v="11"/>
    <n v="63"/>
    <n v="58"/>
    <n v="142"/>
    <n v="145"/>
    <n v="185"/>
    <x v="29"/>
    <x v="3"/>
  </r>
  <r>
    <x v="1507"/>
    <x v="11"/>
    <s v="&lt;11"/>
    <s v="&lt;11"/>
    <n v="17"/>
    <n v="17"/>
    <n v="27"/>
    <x v="83"/>
    <x v="3"/>
  </r>
  <r>
    <x v="1508"/>
    <x v="11"/>
    <n v="168"/>
    <n v="158"/>
    <n v="323"/>
    <n v="333"/>
    <n v="391"/>
    <x v="60"/>
    <x v="3"/>
  </r>
  <r>
    <x v="1509"/>
    <x v="11"/>
    <n v="81"/>
    <n v="79"/>
    <n v="187"/>
    <n v="186"/>
    <n v="245"/>
    <x v="47"/>
    <x v="3"/>
  </r>
  <r>
    <x v="1510"/>
    <x v="11"/>
    <n v="150"/>
    <n v="148"/>
    <n v="386"/>
    <n v="409"/>
    <n v="381"/>
    <x v="18"/>
    <x v="3"/>
  </r>
  <r>
    <x v="1511"/>
    <x v="11"/>
    <n v="143"/>
    <n v="135"/>
    <n v="279"/>
    <n v="285"/>
    <n v="394"/>
    <x v="47"/>
    <x v="3"/>
  </r>
  <r>
    <x v="1512"/>
    <x v="11"/>
    <n v="50"/>
    <n v="49"/>
    <n v="94"/>
    <n v="98"/>
    <n v="154"/>
    <x v="25"/>
    <x v="3"/>
  </r>
  <r>
    <x v="1513"/>
    <x v="11"/>
    <n v="84"/>
    <n v="81"/>
    <n v="165"/>
    <n v="178"/>
    <n v="232"/>
    <x v="23"/>
    <x v="3"/>
  </r>
  <r>
    <x v="1514"/>
    <x v="11"/>
    <n v="50"/>
    <n v="48"/>
    <n v="132"/>
    <n v="133"/>
    <n v="231"/>
    <x v="18"/>
    <x v="3"/>
  </r>
  <r>
    <x v="1515"/>
    <x v="11"/>
    <n v="70"/>
    <n v="66"/>
    <n v="127"/>
    <n v="129"/>
    <n v="175"/>
    <x v="18"/>
    <x v="3"/>
  </r>
  <r>
    <x v="1516"/>
    <x v="11"/>
    <n v="35"/>
    <n v="34"/>
    <n v="45"/>
    <n v="51"/>
    <n v="194"/>
    <x v="9"/>
    <x v="3"/>
  </r>
  <r>
    <x v="1517"/>
    <x v="11"/>
    <n v="27"/>
    <n v="27"/>
    <n v="39"/>
    <n v="42"/>
    <n v="102"/>
    <x v="51"/>
    <x v="3"/>
  </r>
  <r>
    <x v="1518"/>
    <x v="11"/>
    <n v="24"/>
    <n v="24"/>
    <n v="42"/>
    <n v="43"/>
    <n v="60"/>
    <x v="34"/>
    <x v="3"/>
  </r>
  <r>
    <x v="1519"/>
    <x v="11"/>
    <n v="205"/>
    <n v="198"/>
    <n v="544"/>
    <n v="548"/>
    <n v="689"/>
    <x v="30"/>
    <x v="3"/>
  </r>
  <r>
    <x v="1520"/>
    <x v="11"/>
    <n v="23"/>
    <n v="23"/>
    <n v="52"/>
    <n v="53"/>
    <n v="129"/>
    <x v="19"/>
    <x v="3"/>
  </r>
  <r>
    <x v="1521"/>
    <x v="11"/>
    <n v="79"/>
    <n v="77"/>
    <n v="153"/>
    <n v="150"/>
    <n v="296"/>
    <x v="42"/>
    <x v="3"/>
  </r>
  <r>
    <x v="1522"/>
    <x v="11"/>
    <n v="49"/>
    <n v="47"/>
    <n v="129"/>
    <n v="129"/>
    <n v="435"/>
    <x v="9"/>
    <x v="3"/>
  </r>
  <r>
    <x v="1523"/>
    <x v="11"/>
    <n v="141"/>
    <n v="125"/>
    <n v="323"/>
    <n v="324"/>
    <n v="351"/>
    <x v="14"/>
    <x v="2"/>
  </r>
  <r>
    <x v="1524"/>
    <x v="11"/>
    <n v="41"/>
    <n v="36"/>
    <n v="99"/>
    <n v="98"/>
    <n v="112"/>
    <x v="19"/>
    <x v="3"/>
  </r>
  <r>
    <x v="1525"/>
    <x v="11"/>
    <n v="55"/>
    <n v="53"/>
    <n v="94"/>
    <n v="100"/>
    <n v="167"/>
    <x v="35"/>
    <x v="3"/>
  </r>
  <r>
    <x v="1526"/>
    <x v="11"/>
    <n v="68"/>
    <n v="64"/>
    <n v="150"/>
    <n v="152"/>
    <n v="190"/>
    <x v="53"/>
    <x v="3"/>
  </r>
  <r>
    <x v="1527"/>
    <x v="11"/>
    <s v="&lt;11"/>
    <s v="&lt;11"/>
    <n v="97"/>
    <n v="96"/>
    <n v="102"/>
    <x v="33"/>
    <x v="2"/>
  </r>
  <r>
    <x v="1528"/>
    <x v="11"/>
    <n v="29"/>
    <n v="28"/>
    <n v="52"/>
    <n v="53"/>
    <n v="110"/>
    <x v="19"/>
    <x v="3"/>
  </r>
  <r>
    <x v="1529"/>
    <x v="11"/>
    <s v="&lt;11"/>
    <s v="&lt;11"/>
    <n v="20"/>
    <n v="20"/>
    <n v="110"/>
    <x v="58"/>
    <x v="3"/>
  </r>
  <r>
    <x v="1530"/>
    <x v="11"/>
    <n v="35"/>
    <n v="36"/>
    <n v="63"/>
    <n v="60"/>
    <n v="125"/>
    <x v="29"/>
    <x v="3"/>
  </r>
  <r>
    <x v="1531"/>
    <x v="11"/>
    <n v="29"/>
    <n v="28"/>
    <n v="137"/>
    <n v="78"/>
    <n v="201"/>
    <x v="7"/>
    <x v="3"/>
  </r>
  <r>
    <x v="1532"/>
    <x v="11"/>
    <n v="13"/>
    <n v="15"/>
    <n v="37"/>
    <n v="33"/>
    <n v="90"/>
    <x v="39"/>
    <x v="3"/>
  </r>
  <r>
    <x v="1533"/>
    <x v="11"/>
    <s v="&lt;11"/>
    <s v="&lt;11"/>
    <s v="&lt;11"/>
    <s v="&lt;11"/>
    <n v="138"/>
    <x v="57"/>
    <x v="3"/>
  </r>
  <r>
    <x v="1534"/>
    <x v="11"/>
    <n v="14"/>
    <n v="14"/>
    <n v="58"/>
    <n v="53"/>
    <n v="79"/>
    <x v="28"/>
    <x v="3"/>
  </r>
  <r>
    <x v="1535"/>
    <x v="12"/>
    <n v="12"/>
    <n v="12"/>
    <n v="12"/>
    <n v="12"/>
    <n v="19"/>
    <x v="63"/>
    <x v="3"/>
  </r>
  <r>
    <x v="1536"/>
    <x v="12"/>
    <n v="31"/>
    <n v="29"/>
    <n v="41"/>
    <n v="43"/>
    <n v="48"/>
    <x v="32"/>
    <x v="2"/>
  </r>
  <r>
    <x v="1537"/>
    <x v="12"/>
    <n v="27"/>
    <n v="27"/>
    <n v="71"/>
    <n v="70"/>
    <n v="74"/>
    <x v="40"/>
    <x v="3"/>
  </r>
  <r>
    <x v="1538"/>
    <x v="12"/>
    <n v="59"/>
    <n v="50"/>
    <n v="142"/>
    <n v="147"/>
    <n v="154"/>
    <x v="23"/>
    <x v="3"/>
  </r>
  <r>
    <x v="1539"/>
    <x v="12"/>
    <n v="31"/>
    <n v="31"/>
    <n v="51"/>
    <n v="50"/>
    <n v="59"/>
    <x v="7"/>
    <x v="3"/>
  </r>
  <r>
    <x v="1540"/>
    <x v="12"/>
    <n v="63"/>
    <n v="60"/>
    <n v="99"/>
    <n v="108"/>
    <n v="133"/>
    <x v="8"/>
    <x v="3"/>
  </r>
  <r>
    <x v="1541"/>
    <x v="12"/>
    <s v="&lt;11"/>
    <s v="&lt;11"/>
    <n v="15"/>
    <n v="13"/>
    <n v="21"/>
    <x v="31"/>
    <x v="2"/>
  </r>
  <r>
    <x v="1542"/>
    <x v="12"/>
    <n v="35"/>
    <n v="35"/>
    <n v="52"/>
    <n v="56"/>
    <n v="91"/>
    <x v="26"/>
    <x v="3"/>
  </r>
  <r>
    <x v="1543"/>
    <x v="12"/>
    <n v="26"/>
    <n v="26"/>
    <n v="35"/>
    <n v="38"/>
    <n v="73"/>
    <x v="7"/>
    <x v="3"/>
  </r>
  <r>
    <x v="1544"/>
    <x v="12"/>
    <n v="17"/>
    <n v="15"/>
    <n v="19"/>
    <n v="19"/>
    <n v="36"/>
    <x v="40"/>
    <x v="3"/>
  </r>
  <r>
    <x v="1545"/>
    <x v="12"/>
    <n v="66"/>
    <n v="63"/>
    <n v="105"/>
    <n v="112"/>
    <n v="106"/>
    <x v="52"/>
    <x v="3"/>
  </r>
  <r>
    <x v="1546"/>
    <x v="12"/>
    <n v="45"/>
    <n v="42"/>
    <n v="106"/>
    <n v="111"/>
    <n v="134"/>
    <x v="9"/>
    <x v="3"/>
  </r>
  <r>
    <x v="1547"/>
    <x v="12"/>
    <n v="47"/>
    <n v="44"/>
    <n v="82"/>
    <n v="82"/>
    <n v="159"/>
    <x v="24"/>
    <x v="3"/>
  </r>
  <r>
    <x v="1548"/>
    <x v="12"/>
    <n v="85"/>
    <n v="77"/>
    <n v="157"/>
    <n v="160"/>
    <n v="171"/>
    <x v="60"/>
    <x v="3"/>
  </r>
  <r>
    <x v="1549"/>
    <x v="12"/>
    <n v="34"/>
    <n v="29"/>
    <n v="48"/>
    <n v="49"/>
    <n v="56"/>
    <x v="13"/>
    <x v="3"/>
  </r>
  <r>
    <x v="1550"/>
    <x v="12"/>
    <n v="45"/>
    <n v="46"/>
    <n v="59"/>
    <n v="63"/>
    <n v="83"/>
    <x v="40"/>
    <x v="3"/>
  </r>
  <r>
    <x v="1551"/>
    <x v="12"/>
    <n v="33"/>
    <n v="28"/>
    <n v="55"/>
    <n v="58"/>
    <n v="89"/>
    <x v="51"/>
    <x v="3"/>
  </r>
  <r>
    <x v="1552"/>
    <x v="12"/>
    <n v="37"/>
    <n v="34"/>
    <n v="76"/>
    <n v="79"/>
    <n v="89"/>
    <x v="3"/>
    <x v="2"/>
  </r>
  <r>
    <x v="1553"/>
    <x v="12"/>
    <n v="19"/>
    <n v="19"/>
    <n v="25"/>
    <n v="27"/>
    <n v="26"/>
    <x v="83"/>
    <x v="3"/>
  </r>
  <r>
    <x v="1554"/>
    <x v="12"/>
    <s v="&lt;11"/>
    <s v="&lt;11"/>
    <n v="12"/>
    <n v="13"/>
    <n v="22"/>
    <x v="71"/>
    <x v="3"/>
  </r>
  <r>
    <x v="1555"/>
    <x v="12"/>
    <n v="35"/>
    <n v="29"/>
    <n v="52"/>
    <n v="57"/>
    <n v="68"/>
    <x v="25"/>
    <x v="3"/>
  </r>
  <r>
    <x v="1556"/>
    <x v="12"/>
    <n v="43"/>
    <n v="39"/>
    <n v="98"/>
    <n v="98"/>
    <n v="95"/>
    <x v="9"/>
    <x v="3"/>
  </r>
  <r>
    <x v="1557"/>
    <x v="12"/>
    <s v="&lt;11"/>
    <s v="&lt;11"/>
    <s v="&lt;11"/>
    <s v="&lt;11"/>
    <n v="14"/>
    <x v="57"/>
    <x v="3"/>
  </r>
  <r>
    <x v="1558"/>
    <x v="12"/>
    <n v="18"/>
    <n v="16"/>
    <n v="33"/>
    <n v="43"/>
    <n v="36"/>
    <x v="29"/>
    <x v="3"/>
  </r>
  <r>
    <x v="1559"/>
    <x v="12"/>
    <n v="30"/>
    <n v="26"/>
    <n v="67"/>
    <n v="69"/>
    <n v="87"/>
    <x v="16"/>
    <x v="3"/>
  </r>
  <r>
    <x v="1560"/>
    <x v="12"/>
    <n v="16"/>
    <n v="16"/>
    <n v="43"/>
    <n v="39"/>
    <n v="69"/>
    <x v="11"/>
    <x v="3"/>
  </r>
  <r>
    <x v="1561"/>
    <x v="12"/>
    <n v="21"/>
    <n v="25"/>
    <n v="38"/>
    <n v="37"/>
    <n v="50"/>
    <x v="19"/>
    <x v="3"/>
  </r>
  <r>
    <x v="1562"/>
    <x v="12"/>
    <n v="51"/>
    <n v="49"/>
    <n v="72"/>
    <n v="74"/>
    <n v="81"/>
    <x v="45"/>
    <x v="2"/>
  </r>
  <r>
    <x v="1483"/>
    <x v="12"/>
    <s v="&lt;11"/>
    <s v="&lt;11"/>
    <n v="65"/>
    <n v="66"/>
    <s v="&lt;11"/>
    <x v="21"/>
    <x v="1"/>
  </r>
  <r>
    <x v="1483"/>
    <x v="12"/>
    <n v="17"/>
    <n v="18"/>
    <n v="29"/>
    <n v="25"/>
    <n v="40"/>
    <x v="20"/>
    <x v="3"/>
  </r>
  <r>
    <x v="1563"/>
    <x v="13"/>
    <n v="45"/>
    <n v="45"/>
    <n v="97"/>
    <n v="95"/>
    <n v="108"/>
    <x v="50"/>
    <x v="1"/>
  </r>
  <r>
    <x v="1564"/>
    <x v="13"/>
    <s v="&lt;11"/>
    <s v="&lt;11"/>
    <n v="26"/>
    <n v="25"/>
    <n v="38"/>
    <x v="60"/>
    <x v="3"/>
  </r>
  <r>
    <x v="1565"/>
    <x v="13"/>
    <n v="105"/>
    <n v="96"/>
    <n v="172"/>
    <n v="181"/>
    <n v="189"/>
    <x v="38"/>
    <x v="2"/>
  </r>
  <r>
    <x v="1566"/>
    <x v="13"/>
    <n v="120"/>
    <n v="113"/>
    <n v="198"/>
    <n v="200"/>
    <n v="198"/>
    <x v="30"/>
    <x v="3"/>
  </r>
  <r>
    <x v="1567"/>
    <x v="13"/>
    <n v="85"/>
    <n v="82"/>
    <n v="180"/>
    <n v="177"/>
    <n v="193"/>
    <x v="19"/>
    <x v="3"/>
  </r>
  <r>
    <x v="1568"/>
    <x v="13"/>
    <n v="35"/>
    <n v="34"/>
    <n v="62"/>
    <n v="63"/>
    <n v="114"/>
    <x v="38"/>
    <x v="2"/>
  </r>
  <r>
    <x v="1569"/>
    <x v="13"/>
    <n v="50"/>
    <n v="47"/>
    <n v="77"/>
    <n v="75"/>
    <n v="111"/>
    <x v="39"/>
    <x v="3"/>
  </r>
  <r>
    <x v="1570"/>
    <x v="13"/>
    <n v="49"/>
    <n v="42"/>
    <n v="73"/>
    <n v="73"/>
    <n v="86"/>
    <x v="4"/>
    <x v="3"/>
  </r>
  <r>
    <x v="1571"/>
    <x v="13"/>
    <n v="71"/>
    <n v="69"/>
    <n v="128"/>
    <n v="127"/>
    <n v="183"/>
    <x v="4"/>
    <x v="3"/>
  </r>
  <r>
    <x v="1572"/>
    <x v="13"/>
    <n v="35"/>
    <n v="34"/>
    <n v="67"/>
    <n v="73"/>
    <n v="99"/>
    <x v="11"/>
    <x v="3"/>
  </r>
  <r>
    <x v="1573"/>
    <x v="13"/>
    <n v="113"/>
    <n v="102"/>
    <n v="148"/>
    <n v="150"/>
    <n v="206"/>
    <x v="47"/>
    <x v="3"/>
  </r>
  <r>
    <x v="1574"/>
    <x v="13"/>
    <n v="126"/>
    <n v="117"/>
    <n v="236"/>
    <n v="239"/>
    <n v="281"/>
    <x v="66"/>
    <x v="0"/>
  </r>
  <r>
    <x v="1575"/>
    <x v="13"/>
    <n v="45"/>
    <n v="40"/>
    <n v="119"/>
    <n v="118"/>
    <n v="101"/>
    <x v="19"/>
    <x v="3"/>
  </r>
  <r>
    <x v="1576"/>
    <x v="13"/>
    <n v="58"/>
    <n v="57"/>
    <n v="106"/>
    <n v="104"/>
    <n v="149"/>
    <x v="8"/>
    <x v="3"/>
  </r>
  <r>
    <x v="1577"/>
    <x v="13"/>
    <n v="76"/>
    <n v="70"/>
    <n v="115"/>
    <n v="122"/>
    <n v="140"/>
    <x v="33"/>
    <x v="2"/>
  </r>
  <r>
    <x v="1578"/>
    <x v="13"/>
    <n v="96"/>
    <n v="89"/>
    <n v="206"/>
    <n v="208"/>
    <n v="203"/>
    <x v="11"/>
    <x v="3"/>
  </r>
  <r>
    <x v="1579"/>
    <x v="13"/>
    <n v="54"/>
    <n v="46"/>
    <n v="122"/>
    <n v="119"/>
    <n v="148"/>
    <x v="47"/>
    <x v="3"/>
  </r>
  <r>
    <x v="1580"/>
    <x v="13"/>
    <n v="91"/>
    <n v="88"/>
    <n v="135"/>
    <n v="148"/>
    <n v="172"/>
    <x v="33"/>
    <x v="2"/>
  </r>
  <r>
    <x v="1581"/>
    <x v="13"/>
    <n v="84"/>
    <n v="75"/>
    <n v="151"/>
    <n v="152"/>
    <n v="166"/>
    <x v="38"/>
    <x v="2"/>
  </r>
  <r>
    <x v="1582"/>
    <x v="13"/>
    <n v="145"/>
    <n v="133"/>
    <n v="207"/>
    <n v="227"/>
    <n v="255"/>
    <x v="18"/>
    <x v="3"/>
  </r>
  <r>
    <x v="1583"/>
    <x v="13"/>
    <n v="66"/>
    <n v="60"/>
    <n v="92"/>
    <n v="93"/>
    <n v="121"/>
    <x v="48"/>
    <x v="3"/>
  </r>
  <r>
    <x v="1584"/>
    <x v="13"/>
    <n v="52"/>
    <n v="51"/>
    <n v="87"/>
    <n v="86"/>
    <n v="108"/>
    <x v="13"/>
    <x v="3"/>
  </r>
  <r>
    <x v="1585"/>
    <x v="13"/>
    <n v="58"/>
    <n v="56"/>
    <n v="98"/>
    <n v="96"/>
    <n v="110"/>
    <x v="29"/>
    <x v="3"/>
  </r>
  <r>
    <x v="1586"/>
    <x v="13"/>
    <n v="45"/>
    <n v="41"/>
    <n v="97"/>
    <n v="97"/>
    <n v="114"/>
    <x v="52"/>
    <x v="3"/>
  </r>
  <r>
    <x v="1587"/>
    <x v="13"/>
    <n v="88"/>
    <n v="83"/>
    <n v="157"/>
    <n v="163"/>
    <n v="170"/>
    <x v="3"/>
    <x v="2"/>
  </r>
  <r>
    <x v="1588"/>
    <x v="13"/>
    <n v="94"/>
    <n v="89"/>
    <n v="129"/>
    <n v="135"/>
    <n v="173"/>
    <x v="8"/>
    <x v="3"/>
  </r>
  <r>
    <x v="1589"/>
    <x v="13"/>
    <n v="88"/>
    <n v="78"/>
    <n v="148"/>
    <n v="163"/>
    <n v="159"/>
    <x v="10"/>
    <x v="2"/>
  </r>
  <r>
    <x v="1590"/>
    <x v="13"/>
    <n v="137"/>
    <n v="132"/>
    <n v="233"/>
    <n v="225"/>
    <n v="236"/>
    <x v="1"/>
    <x v="1"/>
  </r>
  <r>
    <x v="1591"/>
    <x v="13"/>
    <n v="57"/>
    <n v="57"/>
    <n v="107"/>
    <n v="103"/>
    <n v="148"/>
    <x v="14"/>
    <x v="2"/>
  </r>
  <r>
    <x v="1592"/>
    <x v="13"/>
    <n v="61"/>
    <n v="59"/>
    <n v="119"/>
    <n v="108"/>
    <n v="137"/>
    <x v="15"/>
    <x v="0"/>
  </r>
  <r>
    <x v="1593"/>
    <x v="13"/>
    <n v="145"/>
    <n v="140"/>
    <n v="260"/>
    <n v="271"/>
    <n v="331"/>
    <x v="12"/>
    <x v="3"/>
  </r>
  <r>
    <x v="1594"/>
    <x v="13"/>
    <n v="33"/>
    <n v="32"/>
    <n v="65"/>
    <n v="65"/>
    <n v="94"/>
    <x v="28"/>
    <x v="3"/>
  </r>
  <r>
    <x v="1595"/>
    <x v="13"/>
    <n v="96"/>
    <n v="91"/>
    <n v="160"/>
    <n v="171"/>
    <n v="187"/>
    <x v="13"/>
    <x v="3"/>
  </r>
  <r>
    <x v="1596"/>
    <x v="13"/>
    <n v="95"/>
    <n v="88"/>
    <n v="176"/>
    <n v="173"/>
    <n v="212"/>
    <x v="13"/>
    <x v="3"/>
  </r>
  <r>
    <x v="1597"/>
    <x v="13"/>
    <n v="76"/>
    <n v="71"/>
    <n v="107"/>
    <n v="110"/>
    <n v="115"/>
    <x v="38"/>
    <x v="2"/>
  </r>
  <r>
    <x v="1598"/>
    <x v="13"/>
    <n v="114"/>
    <s v="&lt;11"/>
    <n v="97"/>
    <n v="103"/>
    <n v="95"/>
    <x v="39"/>
    <x v="3"/>
  </r>
  <r>
    <x v="1599"/>
    <x v="13"/>
    <n v="66"/>
    <n v="65"/>
    <n v="119"/>
    <n v="117"/>
    <n v="136"/>
    <x v="26"/>
    <x v="3"/>
  </r>
  <r>
    <x v="1600"/>
    <x v="13"/>
    <n v="67"/>
    <n v="60"/>
    <n v="100"/>
    <n v="102"/>
    <n v="130"/>
    <x v="23"/>
    <x v="3"/>
  </r>
  <r>
    <x v="1601"/>
    <x v="13"/>
    <n v="74"/>
    <n v="66"/>
    <n v="143"/>
    <n v="140"/>
    <n v="152"/>
    <x v="3"/>
    <x v="2"/>
  </r>
  <r>
    <x v="1602"/>
    <x v="13"/>
    <n v="117"/>
    <n v="110"/>
    <n v="189"/>
    <n v="183"/>
    <n v="193"/>
    <x v="69"/>
    <x v="0"/>
  </r>
  <r>
    <x v="1603"/>
    <x v="13"/>
    <n v="71"/>
    <n v="66"/>
    <n v="84"/>
    <n v="94"/>
    <n v="96"/>
    <x v="11"/>
    <x v="3"/>
  </r>
  <r>
    <x v="1604"/>
    <x v="13"/>
    <n v="76"/>
    <n v="70"/>
    <n v="139"/>
    <n v="151"/>
    <n v="167"/>
    <x v="33"/>
    <x v="2"/>
  </r>
  <r>
    <x v="1605"/>
    <x v="13"/>
    <n v="97"/>
    <n v="89"/>
    <n v="160"/>
    <n v="156"/>
    <n v="195"/>
    <x v="6"/>
    <x v="1"/>
  </r>
  <r>
    <x v="1606"/>
    <x v="13"/>
    <n v="67"/>
    <n v="59"/>
    <n v="133"/>
    <n v="106"/>
    <n v="127"/>
    <x v="3"/>
    <x v="2"/>
  </r>
  <r>
    <x v="1607"/>
    <x v="13"/>
    <n v="60"/>
    <n v="58"/>
    <n v="115"/>
    <n v="118"/>
    <n v="157"/>
    <x v="51"/>
    <x v="3"/>
  </r>
  <r>
    <x v="1608"/>
    <x v="13"/>
    <n v="64"/>
    <n v="64"/>
    <n v="115"/>
    <n v="118"/>
    <n v="156"/>
    <x v="15"/>
    <x v="0"/>
  </r>
  <r>
    <x v="1609"/>
    <x v="13"/>
    <n v="81"/>
    <n v="79"/>
    <n v="138"/>
    <n v="133"/>
    <n v="168"/>
    <x v="3"/>
    <x v="2"/>
  </r>
  <r>
    <x v="1610"/>
    <x v="13"/>
    <n v="53"/>
    <n v="52"/>
    <n v="69"/>
    <n v="77"/>
    <n v="91"/>
    <x v="48"/>
    <x v="3"/>
  </r>
  <r>
    <x v="1611"/>
    <x v="13"/>
    <n v="59"/>
    <n v="56"/>
    <n v="75"/>
    <n v="83"/>
    <n v="101"/>
    <x v="7"/>
    <x v="3"/>
  </r>
  <r>
    <x v="1612"/>
    <x v="13"/>
    <n v="48"/>
    <n v="44"/>
    <n v="75"/>
    <n v="77"/>
    <n v="113"/>
    <x v="16"/>
    <x v="3"/>
  </r>
  <r>
    <x v="1613"/>
    <x v="13"/>
    <n v="52"/>
    <n v="51"/>
    <n v="69"/>
    <n v="68"/>
    <n v="88"/>
    <x v="14"/>
    <x v="2"/>
  </r>
  <r>
    <x v="1614"/>
    <x v="13"/>
    <n v="53"/>
    <n v="50"/>
    <n v="93"/>
    <n v="93"/>
    <n v="119"/>
    <x v="5"/>
    <x v="3"/>
  </r>
  <r>
    <x v="1615"/>
    <x v="13"/>
    <n v="59"/>
    <n v="56"/>
    <n v="102"/>
    <n v="103"/>
    <n v="131"/>
    <x v="33"/>
    <x v="2"/>
  </r>
  <r>
    <x v="1616"/>
    <x v="13"/>
    <n v="92"/>
    <n v="86"/>
    <n v="137"/>
    <n v="144"/>
    <n v="155"/>
    <x v="23"/>
    <x v="3"/>
  </r>
  <r>
    <x v="1617"/>
    <x v="13"/>
    <n v="84"/>
    <n v="80"/>
    <n v="140"/>
    <n v="142"/>
    <n v="148"/>
    <x v="30"/>
    <x v="3"/>
  </r>
  <r>
    <x v="1618"/>
    <x v="13"/>
    <s v="&lt;11"/>
    <s v="&lt;11"/>
    <n v="27"/>
    <n v="26"/>
    <s v="&lt;11"/>
    <x v="30"/>
    <x v="3"/>
  </r>
  <r>
    <x v="1619"/>
    <x v="13"/>
    <n v="64"/>
    <n v="62"/>
    <n v="92"/>
    <n v="91"/>
    <n v="107"/>
    <x v="46"/>
    <x v="0"/>
  </r>
  <r>
    <x v="1620"/>
    <x v="13"/>
    <n v="90"/>
    <n v="83"/>
    <n v="188"/>
    <n v="183"/>
    <n v="156"/>
    <x v="27"/>
    <x v="0"/>
  </r>
  <r>
    <x v="1621"/>
    <x v="13"/>
    <n v="68"/>
    <n v="64"/>
    <n v="107"/>
    <n v="108"/>
    <n v="138"/>
    <x v="14"/>
    <x v="2"/>
  </r>
  <r>
    <x v="1622"/>
    <x v="13"/>
    <n v="65"/>
    <n v="60"/>
    <n v="80"/>
    <n v="81"/>
    <n v="104"/>
    <x v="8"/>
    <x v="3"/>
  </r>
  <r>
    <x v="1623"/>
    <x v="13"/>
    <n v="28"/>
    <n v="28"/>
    <n v="38"/>
    <n v="40"/>
    <n v="55"/>
    <x v="19"/>
    <x v="3"/>
  </r>
  <r>
    <x v="1624"/>
    <x v="13"/>
    <n v="51"/>
    <n v="46"/>
    <n v="101"/>
    <n v="105"/>
    <n v="127"/>
    <x v="45"/>
    <x v="2"/>
  </r>
  <r>
    <x v="1625"/>
    <x v="13"/>
    <s v="&lt;11"/>
    <s v="&lt;11"/>
    <s v="&lt;11"/>
    <s v="&lt;11"/>
    <s v="&lt;11"/>
    <x v="57"/>
    <x v="3"/>
  </r>
  <r>
    <x v="1626"/>
    <x v="13"/>
    <n v="129"/>
    <n v="116"/>
    <n v="229"/>
    <n v="226"/>
    <n v="209"/>
    <x v="48"/>
    <x v="3"/>
  </r>
  <r>
    <x v="1627"/>
    <x v="13"/>
    <n v="77"/>
    <n v="77"/>
    <n v="118"/>
    <n v="125"/>
    <n v="157"/>
    <x v="10"/>
    <x v="2"/>
  </r>
  <r>
    <x v="1628"/>
    <x v="13"/>
    <n v="32"/>
    <n v="32"/>
    <n v="48"/>
    <n v="53"/>
    <n v="73"/>
    <x v="64"/>
    <x v="1"/>
  </r>
  <r>
    <x v="1629"/>
    <x v="13"/>
    <n v="36"/>
    <n v="30"/>
    <n v="48"/>
    <n v="50"/>
    <n v="67"/>
    <x v="42"/>
    <x v="3"/>
  </r>
  <r>
    <x v="1630"/>
    <x v="13"/>
    <n v="30"/>
    <n v="26"/>
    <n v="48"/>
    <n v="51"/>
    <n v="69"/>
    <x v="14"/>
    <x v="2"/>
  </r>
  <r>
    <x v="1631"/>
    <x v="13"/>
    <n v="67"/>
    <n v="65"/>
    <n v="81"/>
    <n v="88"/>
    <n v="95"/>
    <x v="64"/>
    <x v="1"/>
  </r>
  <r>
    <x v="1632"/>
    <x v="13"/>
    <n v="110"/>
    <n v="105"/>
    <n v="148"/>
    <n v="150"/>
    <n v="179"/>
    <x v="45"/>
    <x v="2"/>
  </r>
  <r>
    <x v="1633"/>
    <x v="13"/>
    <n v="62"/>
    <n v="56"/>
    <n v="111"/>
    <n v="104"/>
    <n v="161"/>
    <x v="3"/>
    <x v="2"/>
  </r>
  <r>
    <x v="1634"/>
    <x v="13"/>
    <n v="45"/>
    <n v="43"/>
    <n v="59"/>
    <n v="58"/>
    <n v="81"/>
    <x v="13"/>
    <x v="3"/>
  </r>
  <r>
    <x v="1635"/>
    <x v="13"/>
    <n v="99"/>
    <n v="92"/>
    <n v="159"/>
    <n v="160"/>
    <n v="191"/>
    <x v="13"/>
    <x v="3"/>
  </r>
  <r>
    <x v="1636"/>
    <x v="13"/>
    <n v="28"/>
    <n v="26"/>
    <n v="37"/>
    <n v="37"/>
    <n v="51"/>
    <x v="55"/>
    <x v="2"/>
  </r>
  <r>
    <x v="1637"/>
    <x v="13"/>
    <n v="59"/>
    <n v="56"/>
    <n v="105"/>
    <n v="108"/>
    <n v="114"/>
    <x v="64"/>
    <x v="1"/>
  </r>
  <r>
    <x v="1638"/>
    <x v="13"/>
    <n v="55"/>
    <n v="49"/>
    <n v="83"/>
    <n v="80"/>
    <n v="82"/>
    <x v="18"/>
    <x v="3"/>
  </r>
  <r>
    <x v="1639"/>
    <x v="13"/>
    <n v="55"/>
    <n v="51"/>
    <n v="64"/>
    <n v="63"/>
    <n v="83"/>
    <x v="38"/>
    <x v="2"/>
  </r>
  <r>
    <x v="1640"/>
    <x v="13"/>
    <n v="33"/>
    <n v="33"/>
    <n v="40"/>
    <n v="41"/>
    <n v="54"/>
    <x v="8"/>
    <x v="3"/>
  </r>
  <r>
    <x v="1641"/>
    <x v="13"/>
    <n v="45"/>
    <n v="43"/>
    <n v="56"/>
    <n v="53"/>
    <n v="66"/>
    <x v="19"/>
    <x v="3"/>
  </r>
  <r>
    <x v="1642"/>
    <x v="13"/>
    <n v="69"/>
    <n v="65"/>
    <n v="86"/>
    <n v="84"/>
    <n v="102"/>
    <x v="18"/>
    <x v="3"/>
  </r>
  <r>
    <x v="1643"/>
    <x v="13"/>
    <n v="59"/>
    <n v="56"/>
    <n v="100"/>
    <n v="93"/>
    <n v="102"/>
    <x v="18"/>
    <x v="3"/>
  </r>
  <r>
    <x v="1644"/>
    <x v="13"/>
    <n v="71"/>
    <n v="65"/>
    <n v="102"/>
    <n v="96"/>
    <n v="142"/>
    <x v="50"/>
    <x v="1"/>
  </r>
  <r>
    <x v="1645"/>
    <x v="13"/>
    <n v="36"/>
    <n v="34"/>
    <n v="48"/>
    <n v="47"/>
    <n v="52"/>
    <x v="38"/>
    <x v="2"/>
  </r>
  <r>
    <x v="1646"/>
    <x v="13"/>
    <n v="83"/>
    <n v="79"/>
    <n v="120"/>
    <n v="125"/>
    <n v="156"/>
    <x v="64"/>
    <x v="1"/>
  </r>
  <r>
    <x v="1647"/>
    <x v="13"/>
    <n v="23"/>
    <n v="23"/>
    <n v="27"/>
    <n v="27"/>
    <n v="33"/>
    <x v="20"/>
    <x v="3"/>
  </r>
  <r>
    <x v="1648"/>
    <x v="13"/>
    <n v="55"/>
    <n v="51"/>
    <n v="75"/>
    <n v="72"/>
    <n v="103"/>
    <x v="45"/>
    <x v="2"/>
  </r>
  <r>
    <x v="1649"/>
    <x v="13"/>
    <n v="17"/>
    <n v="14"/>
    <n v="26"/>
    <n v="26"/>
    <n v="33"/>
    <x v="16"/>
    <x v="3"/>
  </r>
  <r>
    <x v="1589"/>
    <x v="13"/>
    <s v="&lt;11"/>
    <s v="&lt;11"/>
    <n v="17"/>
    <n v="18"/>
    <n v="22"/>
    <x v="74"/>
    <x v="3"/>
  </r>
  <r>
    <x v="1650"/>
    <x v="13"/>
    <s v="&lt;11"/>
    <s v="&lt;11"/>
    <n v="43"/>
    <n v="44"/>
    <s v="&lt;11"/>
    <x v="12"/>
    <x v="3"/>
  </r>
  <r>
    <x v="1651"/>
    <x v="13"/>
    <n v="42"/>
    <n v="38"/>
    <n v="46"/>
    <n v="49"/>
    <n v="59"/>
    <x v="23"/>
    <x v="3"/>
  </r>
  <r>
    <x v="1652"/>
    <x v="13"/>
    <n v="31"/>
    <n v="29"/>
    <n v="47"/>
    <n v="48"/>
    <n v="70"/>
    <x v="48"/>
    <x v="3"/>
  </r>
  <r>
    <x v="1653"/>
    <x v="13"/>
    <n v="135"/>
    <n v="118"/>
    <n v="169"/>
    <n v="182"/>
    <n v="228"/>
    <x v="10"/>
    <x v="2"/>
  </r>
  <r>
    <x v="1654"/>
    <x v="13"/>
    <n v="55"/>
    <n v="47"/>
    <n v="104"/>
    <n v="100"/>
    <n v="127"/>
    <x v="28"/>
    <x v="3"/>
  </r>
  <r>
    <x v="1655"/>
    <x v="13"/>
    <n v="66"/>
    <n v="59"/>
    <n v="95"/>
    <n v="97"/>
    <n v="110"/>
    <x v="55"/>
    <x v="2"/>
  </r>
  <r>
    <x v="1656"/>
    <x v="13"/>
    <n v="85"/>
    <n v="78"/>
    <n v="109"/>
    <n v="112"/>
    <n v="133"/>
    <x v="28"/>
    <x v="3"/>
  </r>
  <r>
    <x v="1657"/>
    <x v="13"/>
    <n v="81"/>
    <n v="69"/>
    <n v="130"/>
    <n v="133"/>
    <n v="163"/>
    <x v="33"/>
    <x v="2"/>
  </r>
  <r>
    <x v="1658"/>
    <x v="13"/>
    <n v="84"/>
    <n v="82"/>
    <n v="134"/>
    <n v="133"/>
    <n v="157"/>
    <x v="18"/>
    <x v="3"/>
  </r>
  <r>
    <x v="1659"/>
    <x v="13"/>
    <n v="47"/>
    <n v="45"/>
    <n v="58"/>
    <n v="58"/>
    <n v="71"/>
    <x v="52"/>
    <x v="3"/>
  </r>
  <r>
    <x v="1660"/>
    <x v="13"/>
    <s v="&lt;11"/>
    <s v="&lt;11"/>
    <n v="47"/>
    <s v="&lt;11"/>
    <n v="24"/>
    <x v="18"/>
    <x v="3"/>
  </r>
  <r>
    <x v="1661"/>
    <x v="13"/>
    <n v="82"/>
    <n v="72"/>
    <n v="135"/>
    <n v="136"/>
    <n v="178"/>
    <x v="13"/>
    <x v="3"/>
  </r>
  <r>
    <x v="1662"/>
    <x v="13"/>
    <s v="&lt;11"/>
    <s v="&lt;11"/>
    <n v="13"/>
    <n v="11"/>
    <s v="&lt;11"/>
    <x v="44"/>
    <x v="3"/>
  </r>
  <r>
    <x v="1663"/>
    <x v="13"/>
    <n v="57"/>
    <n v="54"/>
    <n v="80"/>
    <n v="89"/>
    <n v="109"/>
    <x v="16"/>
    <x v="3"/>
  </r>
  <r>
    <x v="1664"/>
    <x v="13"/>
    <n v="37"/>
    <n v="33"/>
    <n v="53"/>
    <n v="51"/>
    <n v="65"/>
    <x v="39"/>
    <x v="3"/>
  </r>
  <r>
    <x v="1665"/>
    <x v="13"/>
    <n v="49"/>
    <n v="46"/>
    <n v="72"/>
    <n v="72"/>
    <n v="78"/>
    <x v="24"/>
    <x v="3"/>
  </r>
  <r>
    <x v="1666"/>
    <x v="13"/>
    <s v="&lt;11"/>
    <s v="&lt;11"/>
    <s v="&lt;11"/>
    <s v="&lt;11"/>
    <s v="&lt;11"/>
    <x v="57"/>
    <x v="3"/>
  </r>
  <r>
    <x v="1667"/>
    <x v="13"/>
    <n v="24"/>
    <n v="30"/>
    <n v="34"/>
    <n v="33"/>
    <n v="49"/>
    <x v="52"/>
    <x v="3"/>
  </r>
  <r>
    <x v="1668"/>
    <x v="13"/>
    <n v="92"/>
    <n v="85"/>
    <n v="136"/>
    <n v="140"/>
    <n v="179"/>
    <x v="24"/>
    <x v="3"/>
  </r>
  <r>
    <x v="1669"/>
    <x v="13"/>
    <n v="109"/>
    <n v="100"/>
    <n v="115"/>
    <n v="148"/>
    <n v="157"/>
    <x v="47"/>
    <x v="3"/>
  </r>
  <r>
    <x v="1670"/>
    <x v="13"/>
    <n v="60"/>
    <n v="54"/>
    <n v="95"/>
    <n v="97"/>
    <n v="112"/>
    <x v="29"/>
    <x v="3"/>
  </r>
  <r>
    <x v="1671"/>
    <x v="13"/>
    <n v="63"/>
    <n v="58"/>
    <n v="83"/>
    <n v="82"/>
    <n v="99"/>
    <x v="11"/>
    <x v="3"/>
  </r>
  <r>
    <x v="1672"/>
    <x v="13"/>
    <n v="56"/>
    <n v="51"/>
    <n v="91"/>
    <n v="94"/>
    <n v="119"/>
    <x v="23"/>
    <x v="3"/>
  </r>
  <r>
    <x v="1673"/>
    <x v="13"/>
    <n v="90"/>
    <n v="83"/>
    <n v="143"/>
    <n v="149"/>
    <n v="185"/>
    <x v="30"/>
    <x v="3"/>
  </r>
  <r>
    <x v="1674"/>
    <x v="13"/>
    <n v="46"/>
    <n v="41"/>
    <n v="88"/>
    <n v="90"/>
    <n v="89"/>
    <x v="24"/>
    <x v="3"/>
  </r>
  <r>
    <x v="1675"/>
    <x v="13"/>
    <n v="56"/>
    <n v="49"/>
    <n v="90"/>
    <n v="90"/>
    <n v="102"/>
    <x v="38"/>
    <x v="2"/>
  </r>
  <r>
    <x v="1676"/>
    <x v="13"/>
    <n v="16"/>
    <n v="15"/>
    <n v="23"/>
    <n v="23"/>
    <n v="30"/>
    <x v="29"/>
    <x v="3"/>
  </r>
  <r>
    <x v="1677"/>
    <x v="13"/>
    <n v="57"/>
    <n v="52"/>
    <n v="69"/>
    <n v="69"/>
    <n v="88"/>
    <x v="22"/>
    <x v="2"/>
  </r>
  <r>
    <x v="1678"/>
    <x v="13"/>
    <n v="65"/>
    <n v="62"/>
    <n v="121"/>
    <n v="117"/>
    <n v="160"/>
    <x v="22"/>
    <x v="2"/>
  </r>
  <r>
    <x v="1679"/>
    <x v="13"/>
    <n v="30"/>
    <n v="26"/>
    <n v="24"/>
    <n v="34"/>
    <n v="25"/>
    <x v="45"/>
    <x v="2"/>
  </r>
  <r>
    <x v="1680"/>
    <x v="13"/>
    <n v="61"/>
    <n v="59"/>
    <n v="97"/>
    <n v="100"/>
    <n v="105"/>
    <x v="33"/>
    <x v="2"/>
  </r>
  <r>
    <x v="1681"/>
    <x v="13"/>
    <s v="&lt;11"/>
    <s v="&lt;11"/>
    <s v="&lt;11"/>
    <s v="&lt;11"/>
    <s v="&lt;11"/>
    <x v="57"/>
    <x v="3"/>
  </r>
  <r>
    <x v="1682"/>
    <x v="13"/>
    <n v="44"/>
    <n v="41"/>
    <n v="62"/>
    <n v="63"/>
    <n v="98"/>
    <x v="6"/>
    <x v="1"/>
  </r>
  <r>
    <x v="1683"/>
    <x v="13"/>
    <n v="49"/>
    <n v="43"/>
    <n v="79"/>
    <n v="70"/>
    <n v="116"/>
    <x v="30"/>
    <x v="3"/>
  </r>
  <r>
    <x v="1684"/>
    <x v="13"/>
    <n v="72"/>
    <n v="70"/>
    <n v="91"/>
    <n v="93"/>
    <n v="101"/>
    <x v="26"/>
    <x v="3"/>
  </r>
  <r>
    <x v="1685"/>
    <x v="13"/>
    <n v="81"/>
    <n v="75"/>
    <n v="129"/>
    <n v="129"/>
    <n v="151"/>
    <x v="21"/>
    <x v="1"/>
  </r>
  <r>
    <x v="1686"/>
    <x v="13"/>
    <n v="61"/>
    <n v="55"/>
    <n v="102"/>
    <n v="104"/>
    <n v="125"/>
    <x v="47"/>
    <x v="3"/>
  </r>
  <r>
    <x v="1687"/>
    <x v="13"/>
    <n v="50"/>
    <n v="47"/>
    <n v="109"/>
    <n v="106"/>
    <n v="119"/>
    <x v="21"/>
    <x v="1"/>
  </r>
  <r>
    <x v="1688"/>
    <x v="13"/>
    <n v="50"/>
    <n v="46"/>
    <n v="76"/>
    <n v="74"/>
    <n v="110"/>
    <x v="1"/>
    <x v="1"/>
  </r>
  <r>
    <x v="1689"/>
    <x v="13"/>
    <n v="59"/>
    <n v="52"/>
    <n v="90"/>
    <n v="91"/>
    <n v="118"/>
    <x v="6"/>
    <x v="1"/>
  </r>
  <r>
    <x v="1690"/>
    <x v="13"/>
    <n v="34"/>
    <n v="32"/>
    <n v="44"/>
    <n v="42"/>
    <n v="52"/>
    <x v="30"/>
    <x v="3"/>
  </r>
  <r>
    <x v="1691"/>
    <x v="13"/>
    <n v="25"/>
    <n v="25"/>
    <n v="36"/>
    <n v="37"/>
    <n v="45"/>
    <x v="23"/>
    <x v="3"/>
  </r>
  <r>
    <x v="1692"/>
    <x v="13"/>
    <n v="71"/>
    <n v="67"/>
    <n v="126"/>
    <n v="127"/>
    <n v="149"/>
    <x v="6"/>
    <x v="1"/>
  </r>
  <r>
    <x v="1693"/>
    <x v="13"/>
    <n v="47"/>
    <n v="44"/>
    <n v="66"/>
    <n v="66"/>
    <n v="99"/>
    <x v="38"/>
    <x v="2"/>
  </r>
  <r>
    <x v="1694"/>
    <x v="13"/>
    <n v="74"/>
    <n v="67"/>
    <n v="160"/>
    <n v="155"/>
    <n v="146"/>
    <x v="23"/>
    <x v="3"/>
  </r>
  <r>
    <x v="1695"/>
    <x v="13"/>
    <n v="75"/>
    <n v="69"/>
    <n v="123"/>
    <n v="128"/>
    <n v="158"/>
    <x v="38"/>
    <x v="2"/>
  </r>
  <r>
    <x v="1696"/>
    <x v="13"/>
    <n v="23"/>
    <n v="23"/>
    <n v="32"/>
    <n v="31"/>
    <n v="47"/>
    <x v="19"/>
    <x v="3"/>
  </r>
  <r>
    <x v="1697"/>
    <x v="13"/>
    <n v="22"/>
    <n v="20"/>
    <n v="33"/>
    <n v="32"/>
    <n v="46"/>
    <x v="43"/>
    <x v="3"/>
  </r>
  <r>
    <x v="1698"/>
    <x v="13"/>
    <n v="46"/>
    <n v="43"/>
    <n v="81"/>
    <n v="87"/>
    <n v="96"/>
    <x v="76"/>
    <x v="4"/>
  </r>
  <r>
    <x v="1699"/>
    <x v="13"/>
    <n v="13"/>
    <n v="11"/>
    <n v="15"/>
    <n v="15"/>
    <n v="23"/>
    <x v="42"/>
    <x v="3"/>
  </r>
  <r>
    <x v="1700"/>
    <x v="13"/>
    <n v="73"/>
    <n v="61"/>
    <n v="113"/>
    <n v="108"/>
    <n v="154"/>
    <x v="14"/>
    <x v="2"/>
  </r>
  <r>
    <x v="1701"/>
    <x v="13"/>
    <n v="59"/>
    <n v="57"/>
    <n v="72"/>
    <n v="72"/>
    <n v="85"/>
    <x v="18"/>
    <x v="3"/>
  </r>
  <r>
    <x v="1702"/>
    <x v="13"/>
    <n v="62"/>
    <n v="57"/>
    <n v="110"/>
    <n v="107"/>
    <n v="131"/>
    <x v="50"/>
    <x v="1"/>
  </r>
  <r>
    <x v="1703"/>
    <x v="13"/>
    <n v="51"/>
    <n v="48"/>
    <n v="68"/>
    <n v="70"/>
    <n v="100"/>
    <x v="30"/>
    <x v="3"/>
  </r>
  <r>
    <x v="1704"/>
    <x v="13"/>
    <n v="23"/>
    <n v="23"/>
    <n v="46"/>
    <n v="49"/>
    <n v="47"/>
    <x v="16"/>
    <x v="3"/>
  </r>
  <r>
    <x v="1705"/>
    <x v="13"/>
    <s v="&lt;11"/>
    <s v="&lt;11"/>
    <n v="41"/>
    <n v="47"/>
    <s v="&lt;11"/>
    <x v="32"/>
    <x v="2"/>
  </r>
  <r>
    <x v="1706"/>
    <x v="13"/>
    <n v="37"/>
    <n v="36"/>
    <n v="74"/>
    <n v="72"/>
    <n v="89"/>
    <x v="10"/>
    <x v="2"/>
  </r>
  <r>
    <x v="1707"/>
    <x v="13"/>
    <n v="62"/>
    <n v="55"/>
    <n v="97"/>
    <n v="96"/>
    <n v="140"/>
    <x v="25"/>
    <x v="3"/>
  </r>
  <r>
    <x v="1708"/>
    <x v="13"/>
    <n v="450"/>
    <n v="410"/>
    <n v="745"/>
    <n v="672"/>
    <n v="65"/>
    <x v="22"/>
    <x v="2"/>
  </r>
  <r>
    <x v="1709"/>
    <x v="13"/>
    <s v="&lt;11"/>
    <s v="&lt;11"/>
    <n v="18"/>
    <n v="18"/>
    <s v="&lt;11"/>
    <x v="18"/>
    <x v="3"/>
  </r>
  <r>
    <x v="1710"/>
    <x v="13"/>
    <n v="13"/>
    <n v="13"/>
    <n v="16"/>
    <n v="16"/>
    <n v="18"/>
    <x v="85"/>
    <x v="3"/>
  </r>
  <r>
    <x v="1711"/>
    <x v="13"/>
    <n v="63"/>
    <n v="57"/>
    <n v="105"/>
    <n v="105"/>
    <n v="142"/>
    <x v="45"/>
    <x v="2"/>
  </r>
  <r>
    <x v="1712"/>
    <x v="13"/>
    <n v="57"/>
    <n v="52"/>
    <n v="99"/>
    <n v="97"/>
    <n v="118"/>
    <x v="4"/>
    <x v="3"/>
  </r>
  <r>
    <x v="1713"/>
    <x v="13"/>
    <n v="39"/>
    <n v="39"/>
    <n v="64"/>
    <n v="63"/>
    <n v="64"/>
    <x v="25"/>
    <x v="3"/>
  </r>
  <r>
    <x v="1714"/>
    <x v="13"/>
    <n v="48"/>
    <n v="43"/>
    <n v="63"/>
    <n v="63"/>
    <n v="76"/>
    <x v="32"/>
    <x v="2"/>
  </r>
  <r>
    <x v="1715"/>
    <x v="13"/>
    <n v="33"/>
    <n v="32"/>
    <n v="42"/>
    <n v="43"/>
    <n v="54"/>
    <x v="3"/>
    <x v="2"/>
  </r>
  <r>
    <x v="1716"/>
    <x v="13"/>
    <n v="81"/>
    <n v="72"/>
    <n v="150"/>
    <n v="160"/>
    <n v="157"/>
    <x v="13"/>
    <x v="3"/>
  </r>
  <r>
    <x v="1717"/>
    <x v="13"/>
    <n v="42"/>
    <n v="39"/>
    <n v="74"/>
    <n v="74"/>
    <n v="93"/>
    <x v="23"/>
    <x v="3"/>
  </r>
  <r>
    <x v="1718"/>
    <x v="13"/>
    <n v="98"/>
    <n v="91"/>
    <n v="176"/>
    <n v="174"/>
    <n v="185"/>
    <x v="47"/>
    <x v="3"/>
  </r>
  <r>
    <x v="1719"/>
    <x v="13"/>
    <n v="57"/>
    <n v="49"/>
    <n v="129"/>
    <n v="124"/>
    <n v="126"/>
    <x v="5"/>
    <x v="3"/>
  </r>
  <r>
    <x v="1720"/>
    <x v="13"/>
    <n v="59"/>
    <n v="53"/>
    <n v="95"/>
    <n v="97"/>
    <n v="100"/>
    <x v="29"/>
    <x v="3"/>
  </r>
  <r>
    <x v="1721"/>
    <x v="13"/>
    <n v="44"/>
    <n v="37"/>
    <n v="73"/>
    <n v="79"/>
    <n v="96"/>
    <x v="21"/>
    <x v="1"/>
  </r>
  <r>
    <x v="1722"/>
    <x v="13"/>
    <n v="40"/>
    <n v="38"/>
    <n v="54"/>
    <n v="59"/>
    <n v="64"/>
    <x v="24"/>
    <x v="3"/>
  </r>
  <r>
    <x v="1723"/>
    <x v="13"/>
    <n v="37"/>
    <n v="35"/>
    <n v="54"/>
    <n v="57"/>
    <n v="67"/>
    <x v="9"/>
    <x v="3"/>
  </r>
  <r>
    <x v="1724"/>
    <x v="13"/>
    <n v="31"/>
    <n v="29"/>
    <n v="38"/>
    <n v="42"/>
    <n v="53"/>
    <x v="28"/>
    <x v="3"/>
  </r>
  <r>
    <x v="1725"/>
    <x v="13"/>
    <n v="27"/>
    <n v="26"/>
    <n v="29"/>
    <n v="30"/>
    <n v="43"/>
    <x v="10"/>
    <x v="2"/>
  </r>
  <r>
    <x v="1726"/>
    <x v="13"/>
    <n v="41"/>
    <n v="39"/>
    <n v="66"/>
    <n v="68"/>
    <n v="104"/>
    <x v="26"/>
    <x v="3"/>
  </r>
  <r>
    <x v="1727"/>
    <x v="13"/>
    <n v="125"/>
    <n v="108"/>
    <n v="126"/>
    <n v="189"/>
    <s v="&lt;11"/>
    <x v="17"/>
    <x v="1"/>
  </r>
  <r>
    <x v="1728"/>
    <x v="13"/>
    <n v="60"/>
    <n v="58"/>
    <n v="83"/>
    <n v="87"/>
    <n v="119"/>
    <x v="19"/>
    <x v="3"/>
  </r>
  <r>
    <x v="1729"/>
    <x v="13"/>
    <n v="57"/>
    <n v="54"/>
    <n v="85"/>
    <n v="91"/>
    <n v="121"/>
    <x v="52"/>
    <x v="3"/>
  </r>
  <r>
    <x v="1730"/>
    <x v="13"/>
    <n v="38"/>
    <n v="37"/>
    <n v="65"/>
    <n v="64"/>
    <n v="86"/>
    <x v="53"/>
    <x v="3"/>
  </r>
  <r>
    <x v="1731"/>
    <x v="13"/>
    <s v="&lt;11"/>
    <s v="&lt;11"/>
    <n v="56"/>
    <n v="58"/>
    <s v="&lt;11"/>
    <x v="79"/>
    <x v="4"/>
  </r>
  <r>
    <x v="1732"/>
    <x v="13"/>
    <n v="30"/>
    <n v="28"/>
    <n v="74"/>
    <n v="73"/>
    <n v="92"/>
    <x v="48"/>
    <x v="3"/>
  </r>
  <r>
    <x v="1733"/>
    <x v="13"/>
    <n v="28"/>
    <n v="24"/>
    <s v="&lt;11"/>
    <n v="22"/>
    <s v="&lt;11"/>
    <x v="62"/>
    <x v="0"/>
  </r>
  <r>
    <x v="1734"/>
    <x v="13"/>
    <n v="43"/>
    <n v="36"/>
    <n v="95"/>
    <n v="94"/>
    <n v="98"/>
    <x v="62"/>
    <x v="0"/>
  </r>
  <r>
    <x v="1735"/>
    <x v="13"/>
    <s v="&lt;11"/>
    <s v="&lt;11"/>
    <n v="25"/>
    <n v="31"/>
    <s v="&lt;11"/>
    <x v="66"/>
    <x v="0"/>
  </r>
  <r>
    <x v="1736"/>
    <x v="13"/>
    <s v="&lt;11"/>
    <s v="&lt;11"/>
    <n v="88"/>
    <n v="94"/>
    <s v="&lt;11"/>
    <x v="86"/>
    <x v="4"/>
  </r>
  <r>
    <x v="1737"/>
    <x v="13"/>
    <n v="19"/>
    <n v="18"/>
    <n v="31"/>
    <n v="30"/>
    <n v="44"/>
    <x v="30"/>
    <x v="3"/>
  </r>
  <r>
    <x v="1738"/>
    <x v="13"/>
    <n v="41"/>
    <n v="39"/>
    <n v="71"/>
    <n v="70"/>
    <n v="83"/>
    <x v="12"/>
    <x v="3"/>
  </r>
  <r>
    <x v="1739"/>
    <x v="13"/>
    <n v="47"/>
    <n v="42"/>
    <n v="69"/>
    <n v="73"/>
    <n v="93"/>
    <x v="55"/>
    <x v="2"/>
  </r>
  <r>
    <x v="1740"/>
    <x v="13"/>
    <n v="56"/>
    <n v="51"/>
    <n v="92"/>
    <n v="95"/>
    <n v="104"/>
    <x v="14"/>
    <x v="2"/>
  </r>
  <r>
    <x v="1741"/>
    <x v="13"/>
    <n v="26"/>
    <n v="25"/>
    <n v="32"/>
    <n v="29"/>
    <n v="39"/>
    <x v="19"/>
    <x v="3"/>
  </r>
  <r>
    <x v="1742"/>
    <x v="13"/>
    <s v="&lt;11"/>
    <s v="&lt;11"/>
    <n v="28"/>
    <n v="31"/>
    <s v="&lt;11"/>
    <x v="29"/>
    <x v="3"/>
  </r>
  <r>
    <x v="1743"/>
    <x v="13"/>
    <n v="31"/>
    <n v="29"/>
    <n v="35"/>
    <n v="37"/>
    <n v="47"/>
    <x v="8"/>
    <x v="3"/>
  </r>
  <r>
    <x v="1744"/>
    <x v="13"/>
    <s v="&lt;11"/>
    <s v="&lt;11"/>
    <s v="&lt;11"/>
    <s v="&lt;11"/>
    <s v="&lt;11"/>
    <x v="57"/>
    <x v="3"/>
  </r>
  <r>
    <x v="1745"/>
    <x v="13"/>
    <n v="47"/>
    <n v="43"/>
    <n v="84"/>
    <n v="83"/>
    <n v="107"/>
    <x v="31"/>
    <x v="2"/>
  </r>
  <r>
    <x v="1746"/>
    <x v="13"/>
    <n v="57"/>
    <n v="56"/>
    <s v="&lt;11"/>
    <n v="113"/>
    <s v="&lt;11"/>
    <x v="56"/>
    <x v="0"/>
  </r>
  <r>
    <x v="1747"/>
    <x v="13"/>
    <n v="36"/>
    <n v="31"/>
    <n v="47"/>
    <n v="47"/>
    <n v="58"/>
    <x v="60"/>
    <x v="3"/>
  </r>
  <r>
    <x v="1748"/>
    <x v="13"/>
    <n v="23"/>
    <n v="17"/>
    <n v="39"/>
    <n v="36"/>
    <n v="52"/>
    <x v="52"/>
    <x v="3"/>
  </r>
  <r>
    <x v="1749"/>
    <x v="13"/>
    <n v="40"/>
    <n v="40"/>
    <n v="71"/>
    <n v="70"/>
    <n v="93"/>
    <x v="44"/>
    <x v="3"/>
  </r>
  <r>
    <x v="1589"/>
    <x v="13"/>
    <n v="33"/>
    <n v="30"/>
    <n v="46"/>
    <n v="47"/>
    <n v="55"/>
    <x v="1"/>
    <x v="1"/>
  </r>
  <r>
    <x v="1750"/>
    <x v="13"/>
    <n v="24"/>
    <n v="24"/>
    <n v="38"/>
    <n v="36"/>
    <n v="57"/>
    <x v="26"/>
    <x v="3"/>
  </r>
  <r>
    <x v="1751"/>
    <x v="13"/>
    <n v="65"/>
    <n v="61"/>
    <n v="86"/>
    <n v="90"/>
    <n v="121"/>
    <x v="18"/>
    <x v="3"/>
  </r>
  <r>
    <x v="1752"/>
    <x v="13"/>
    <n v="13"/>
    <n v="11"/>
    <n v="18"/>
    <n v="18"/>
    <n v="26"/>
    <x v="25"/>
    <x v="3"/>
  </r>
  <r>
    <x v="1753"/>
    <x v="13"/>
    <n v="16"/>
    <n v="15"/>
    <n v="33"/>
    <n v="30"/>
    <n v="28"/>
    <x v="48"/>
    <x v="3"/>
  </r>
  <r>
    <x v="1754"/>
    <x v="13"/>
    <n v="27"/>
    <n v="24"/>
    <n v="37"/>
    <n v="38"/>
    <n v="52"/>
    <x v="4"/>
    <x v="3"/>
  </r>
  <r>
    <x v="1755"/>
    <x v="13"/>
    <n v="58"/>
    <n v="56"/>
    <n v="90"/>
    <n v="91"/>
    <n v="121"/>
    <x v="23"/>
    <x v="3"/>
  </r>
  <r>
    <x v="1756"/>
    <x v="13"/>
    <n v="43"/>
    <n v="41"/>
    <n v="67"/>
    <n v="65"/>
    <n v="93"/>
    <x v="52"/>
    <x v="3"/>
  </r>
  <r>
    <x v="1757"/>
    <x v="13"/>
    <n v="43"/>
    <n v="41"/>
    <n v="72"/>
    <n v="70"/>
    <n v="92"/>
    <x v="47"/>
    <x v="3"/>
  </r>
  <r>
    <x v="1758"/>
    <x v="13"/>
    <n v="32"/>
    <n v="32"/>
    <n v="38"/>
    <n v="38"/>
    <n v="51"/>
    <x v="25"/>
    <x v="3"/>
  </r>
  <r>
    <x v="1759"/>
    <x v="13"/>
    <n v="60"/>
    <n v="54"/>
    <n v="108"/>
    <n v="106"/>
    <n v="132"/>
    <x v="39"/>
    <x v="3"/>
  </r>
  <r>
    <x v="1760"/>
    <x v="13"/>
    <n v="51"/>
    <n v="49"/>
    <n v="71"/>
    <n v="70"/>
    <n v="110"/>
    <x v="39"/>
    <x v="3"/>
  </r>
  <r>
    <x v="1761"/>
    <x v="13"/>
    <n v="87"/>
    <n v="82"/>
    <n v="137"/>
    <n v="134"/>
    <n v="190"/>
    <x v="38"/>
    <x v="2"/>
  </r>
  <r>
    <x v="1762"/>
    <x v="13"/>
    <n v="111"/>
    <n v="101"/>
    <n v="185"/>
    <n v="180"/>
    <n v="214"/>
    <x v="39"/>
    <x v="3"/>
  </r>
  <r>
    <x v="1763"/>
    <x v="13"/>
    <n v="46"/>
    <n v="46"/>
    <n v="75"/>
    <n v="75"/>
    <n v="87"/>
    <x v="30"/>
    <x v="3"/>
  </r>
  <r>
    <x v="1764"/>
    <x v="13"/>
    <s v="&lt;11"/>
    <s v="&lt;11"/>
    <n v="71"/>
    <n v="62"/>
    <s v="&lt;11"/>
    <x v="50"/>
    <x v="1"/>
  </r>
  <r>
    <x v="1765"/>
    <x v="13"/>
    <n v="102"/>
    <n v="93"/>
    <n v="151"/>
    <n v="151"/>
    <n v="188"/>
    <x v="11"/>
    <x v="3"/>
  </r>
  <r>
    <x v="1766"/>
    <x v="13"/>
    <n v="53"/>
    <n v="51"/>
    <n v="80"/>
    <n v="88"/>
    <n v="83"/>
    <x v="48"/>
    <x v="3"/>
  </r>
  <r>
    <x v="1767"/>
    <x v="13"/>
    <n v="64"/>
    <n v="57"/>
    <n v="151"/>
    <n v="150"/>
    <n v="126"/>
    <x v="24"/>
    <x v="3"/>
  </r>
  <r>
    <x v="1768"/>
    <x v="13"/>
    <s v="&lt;11"/>
    <s v="&lt;11"/>
    <n v="11"/>
    <n v="13"/>
    <s v="&lt;11"/>
    <x v="37"/>
    <x v="1"/>
  </r>
  <r>
    <x v="1769"/>
    <x v="13"/>
    <n v="51"/>
    <n v="44"/>
    <n v="71"/>
    <n v="74"/>
    <n v="88"/>
    <x v="18"/>
    <x v="3"/>
  </r>
  <r>
    <x v="1770"/>
    <x v="13"/>
    <n v="80"/>
    <n v="76"/>
    <n v="149"/>
    <n v="153"/>
    <n v="176"/>
    <x v="48"/>
    <x v="3"/>
  </r>
  <r>
    <x v="1771"/>
    <x v="13"/>
    <n v="83"/>
    <n v="78"/>
    <n v="139"/>
    <n v="149"/>
    <n v="162"/>
    <x v="16"/>
    <x v="3"/>
  </r>
  <r>
    <x v="1772"/>
    <x v="13"/>
    <n v="40"/>
    <n v="37"/>
    <n v="76"/>
    <n v="75"/>
    <n v="86"/>
    <x v="21"/>
    <x v="1"/>
  </r>
  <r>
    <x v="1773"/>
    <x v="13"/>
    <n v="35"/>
    <n v="33"/>
    <n v="78"/>
    <n v="78"/>
    <n v="88"/>
    <x v="47"/>
    <x v="3"/>
  </r>
  <r>
    <x v="1774"/>
    <x v="13"/>
    <n v="30"/>
    <n v="27"/>
    <n v="40"/>
    <n v="45"/>
    <n v="54"/>
    <x v="12"/>
    <x v="3"/>
  </r>
  <r>
    <x v="1775"/>
    <x v="13"/>
    <n v="50"/>
    <n v="49"/>
    <n v="72"/>
    <n v="74"/>
    <n v="95"/>
    <x v="54"/>
    <x v="3"/>
  </r>
  <r>
    <x v="1776"/>
    <x v="13"/>
    <n v="49"/>
    <n v="44"/>
    <n v="60"/>
    <n v="58"/>
    <n v="91"/>
    <x v="15"/>
    <x v="0"/>
  </r>
  <r>
    <x v="1777"/>
    <x v="13"/>
    <n v="50"/>
    <n v="46"/>
    <n v="90"/>
    <n v="94"/>
    <n v="75"/>
    <x v="10"/>
    <x v="2"/>
  </r>
  <r>
    <x v="1778"/>
    <x v="13"/>
    <s v="&lt;11"/>
    <s v="&lt;11"/>
    <n v="22"/>
    <n v="26"/>
    <s v="&lt;11"/>
    <x v="32"/>
    <x v="2"/>
  </r>
  <r>
    <x v="1779"/>
    <x v="13"/>
    <n v="82"/>
    <n v="79"/>
    <n v="133"/>
    <n v="134"/>
    <n v="156"/>
    <x v="42"/>
    <x v="3"/>
  </r>
  <r>
    <x v="1780"/>
    <x v="13"/>
    <n v="22"/>
    <n v="22"/>
    <n v="38"/>
    <n v="38"/>
    <n v="71"/>
    <x v="55"/>
    <x v="2"/>
  </r>
  <r>
    <x v="1781"/>
    <x v="13"/>
    <n v="32"/>
    <n v="30"/>
    <n v="39"/>
    <n v="40"/>
    <n v="50"/>
    <x v="13"/>
    <x v="3"/>
  </r>
  <r>
    <x v="1782"/>
    <x v="13"/>
    <n v="33"/>
    <n v="31"/>
    <n v="50"/>
    <n v="52"/>
    <n v="59"/>
    <x v="66"/>
    <x v="0"/>
  </r>
  <r>
    <x v="1783"/>
    <x v="13"/>
    <n v="50"/>
    <n v="54"/>
    <n v="80"/>
    <n v="85"/>
    <n v="126"/>
    <x v="33"/>
    <x v="2"/>
  </r>
  <r>
    <x v="1784"/>
    <x v="13"/>
    <n v="41"/>
    <n v="29"/>
    <n v="44"/>
    <n v="41"/>
    <n v="60"/>
    <x v="42"/>
    <x v="3"/>
  </r>
  <r>
    <x v="1785"/>
    <x v="13"/>
    <n v="100"/>
    <n v="93"/>
    <n v="126"/>
    <n v="129"/>
    <n v="153"/>
    <x v="10"/>
    <x v="2"/>
  </r>
  <r>
    <x v="1786"/>
    <x v="13"/>
    <n v="99"/>
    <n v="91"/>
    <n v="156"/>
    <n v="161"/>
    <n v="191"/>
    <x v="4"/>
    <x v="3"/>
  </r>
  <r>
    <x v="1787"/>
    <x v="13"/>
    <s v="&lt;11"/>
    <s v="&lt;11"/>
    <s v="&lt;11"/>
    <s v="&lt;11"/>
    <s v="&lt;11"/>
    <x v="69"/>
    <x v="0"/>
  </r>
  <r>
    <x v="1788"/>
    <x v="13"/>
    <n v="60"/>
    <n v="54"/>
    <n v="97"/>
    <n v="98"/>
    <n v="125"/>
    <x v="50"/>
    <x v="1"/>
  </r>
  <r>
    <x v="1789"/>
    <x v="13"/>
    <s v="&lt;11"/>
    <s v="&lt;11"/>
    <n v="43"/>
    <n v="42"/>
    <s v="&lt;11"/>
    <x v="55"/>
    <x v="2"/>
  </r>
  <r>
    <x v="1790"/>
    <x v="13"/>
    <n v="58"/>
    <n v="53"/>
    <n v="64"/>
    <n v="71"/>
    <n v="90"/>
    <x v="10"/>
    <x v="2"/>
  </r>
  <r>
    <x v="1791"/>
    <x v="13"/>
    <n v="34"/>
    <n v="29"/>
    <n v="42"/>
    <n v="47"/>
    <n v="53"/>
    <x v="16"/>
    <x v="3"/>
  </r>
  <r>
    <x v="1792"/>
    <x v="13"/>
    <s v="&lt;11"/>
    <s v="&lt;11"/>
    <n v="17"/>
    <n v="23"/>
    <s v="&lt;11"/>
    <x v="52"/>
    <x v="3"/>
  </r>
  <r>
    <x v="1793"/>
    <x v="13"/>
    <n v="50"/>
    <n v="48"/>
    <n v="62"/>
    <n v="69"/>
    <n v="79"/>
    <x v="45"/>
    <x v="2"/>
  </r>
  <r>
    <x v="1794"/>
    <x v="13"/>
    <n v="46"/>
    <n v="43"/>
    <n v="60"/>
    <n v="65"/>
    <n v="83"/>
    <x v="18"/>
    <x v="3"/>
  </r>
  <r>
    <x v="1795"/>
    <x v="13"/>
    <s v="&lt;11"/>
    <s v="&lt;11"/>
    <n v="17"/>
    <n v="21"/>
    <s v="&lt;11"/>
    <x v="31"/>
    <x v="2"/>
  </r>
  <r>
    <x v="1796"/>
    <x v="13"/>
    <n v="66"/>
    <n v="65"/>
    <s v="&lt;11"/>
    <n v="129"/>
    <s v="&lt;11"/>
    <x v="65"/>
    <x v="4"/>
  </r>
  <r>
    <x v="1797"/>
    <x v="13"/>
    <n v="55"/>
    <n v="52"/>
    <n v="75"/>
    <n v="70"/>
    <n v="111"/>
    <x v="21"/>
    <x v="1"/>
  </r>
  <r>
    <x v="1798"/>
    <x v="13"/>
    <n v="55"/>
    <n v="49"/>
    <n v="102"/>
    <n v="101"/>
    <n v="126"/>
    <x v="28"/>
    <x v="3"/>
  </r>
  <r>
    <x v="1799"/>
    <x v="13"/>
    <n v="61"/>
    <n v="55"/>
    <n v="76"/>
    <n v="76"/>
    <n v="93"/>
    <x v="28"/>
    <x v="3"/>
  </r>
  <r>
    <x v="1800"/>
    <x v="13"/>
    <n v="49"/>
    <n v="42"/>
    <n v="74"/>
    <n v="75"/>
    <n v="89"/>
    <x v="60"/>
    <x v="3"/>
  </r>
  <r>
    <x v="1801"/>
    <x v="13"/>
    <s v="&lt;11"/>
    <s v="&lt;11"/>
    <n v="26"/>
    <n v="27"/>
    <s v="&lt;11"/>
    <x v="47"/>
    <x v="3"/>
  </r>
  <r>
    <x v="1802"/>
    <x v="13"/>
    <n v="31"/>
    <n v="30"/>
    <n v="56"/>
    <n v="57"/>
    <n v="62"/>
    <x v="14"/>
    <x v="2"/>
  </r>
  <r>
    <x v="1803"/>
    <x v="13"/>
    <s v="&lt;11"/>
    <s v="&lt;11"/>
    <n v="14"/>
    <n v="14"/>
    <s v="&lt;11"/>
    <x v="31"/>
    <x v="2"/>
  </r>
  <r>
    <x v="1804"/>
    <x v="13"/>
    <s v="&lt;11"/>
    <s v="&lt;11"/>
    <n v="43"/>
    <n v="43"/>
    <s v="&lt;11"/>
    <x v="46"/>
    <x v="0"/>
  </r>
  <r>
    <x v="1805"/>
    <x v="13"/>
    <s v="&lt;11"/>
    <s v="&lt;11"/>
    <n v="33"/>
    <n v="31"/>
    <s v="&lt;11"/>
    <x v="87"/>
    <x v="4"/>
  </r>
  <r>
    <x v="1806"/>
    <x v="13"/>
    <s v="&lt;11"/>
    <s v="&lt;11"/>
    <n v="19"/>
    <n v="19"/>
    <s v="&lt;11"/>
    <x v="49"/>
    <x v="3"/>
  </r>
  <r>
    <x v="1807"/>
    <x v="13"/>
    <n v="25"/>
    <n v="25"/>
    <n v="38"/>
    <n v="39"/>
    <n v="61"/>
    <x v="19"/>
    <x v="3"/>
  </r>
  <r>
    <x v="1808"/>
    <x v="13"/>
    <n v="46"/>
    <n v="44"/>
    <n v="85"/>
    <n v="91"/>
    <n v="86"/>
    <x v="23"/>
    <x v="3"/>
  </r>
  <r>
    <x v="1809"/>
    <x v="13"/>
    <n v="74"/>
    <n v="72"/>
    <n v="122"/>
    <n v="132"/>
    <n v="148"/>
    <x v="39"/>
    <x v="3"/>
  </r>
  <r>
    <x v="1810"/>
    <x v="13"/>
    <n v="37"/>
    <n v="34"/>
    <n v="73"/>
    <n v="76"/>
    <n v="94"/>
    <x v="26"/>
    <x v="3"/>
  </r>
  <r>
    <x v="1811"/>
    <x v="13"/>
    <n v="21"/>
    <n v="18"/>
    <n v="53"/>
    <n v="53"/>
    <n v="72"/>
    <x v="41"/>
    <x v="1"/>
  </r>
  <r>
    <x v="1812"/>
    <x v="13"/>
    <n v="54"/>
    <n v="52"/>
    <n v="116"/>
    <n v="107"/>
    <n v="141"/>
    <x v="29"/>
    <x v="3"/>
  </r>
  <r>
    <x v="1813"/>
    <x v="13"/>
    <s v="&lt;11"/>
    <s v="&lt;11"/>
    <n v="34"/>
    <n v="48"/>
    <s v="&lt;11"/>
    <x v="56"/>
    <x v="0"/>
  </r>
  <r>
    <x v="1814"/>
    <x v="13"/>
    <s v="&lt;11"/>
    <s v="&lt;11"/>
    <n v="117"/>
    <n v="112"/>
    <s v="&lt;11"/>
    <x v="84"/>
    <x v="4"/>
  </r>
  <r>
    <x v="1815"/>
    <x v="13"/>
    <s v="&lt;11"/>
    <s v="&lt;11"/>
    <s v="&lt;11"/>
    <n v="11"/>
    <n v="17"/>
    <x v="29"/>
    <x v="3"/>
  </r>
  <r>
    <x v="1816"/>
    <x v="13"/>
    <n v="18"/>
    <n v="18"/>
    <n v="23"/>
    <n v="21"/>
    <n v="26"/>
    <x v="32"/>
    <x v="2"/>
  </r>
  <r>
    <x v="1817"/>
    <x v="13"/>
    <s v="&lt;11"/>
    <s v="&lt;11"/>
    <s v="&lt;11"/>
    <n v="14"/>
    <s v="&lt;11"/>
    <x v="5"/>
    <x v="3"/>
  </r>
  <r>
    <x v="1818"/>
    <x v="13"/>
    <n v="37"/>
    <n v="37"/>
    <n v="66"/>
    <n v="66"/>
    <n v="99"/>
    <x v="35"/>
    <x v="3"/>
  </r>
  <r>
    <x v="1819"/>
    <x v="13"/>
    <s v="&lt;11"/>
    <s v="&lt;11"/>
    <n v="53"/>
    <n v="54"/>
    <s v="&lt;11"/>
    <x v="10"/>
    <x v="2"/>
  </r>
  <r>
    <x v="1820"/>
    <x v="13"/>
    <s v="&lt;11"/>
    <s v="&lt;11"/>
    <n v="30"/>
    <n v="30"/>
    <s v="&lt;11"/>
    <x v="56"/>
    <x v="0"/>
  </r>
  <r>
    <x v="1821"/>
    <x v="13"/>
    <n v="60"/>
    <n v="54"/>
    <n v="120"/>
    <n v="113"/>
    <n v="157"/>
    <x v="23"/>
    <x v="3"/>
  </r>
  <r>
    <x v="1822"/>
    <x v="13"/>
    <n v="35"/>
    <n v="33"/>
    <n v="52"/>
    <n v="52"/>
    <n v="81"/>
    <x v="5"/>
    <x v="3"/>
  </r>
  <r>
    <x v="1823"/>
    <x v="13"/>
    <n v="19"/>
    <n v="17"/>
    <s v="&lt;11"/>
    <n v="40"/>
    <n v="41"/>
    <x v="33"/>
    <x v="2"/>
  </r>
  <r>
    <x v="1824"/>
    <x v="13"/>
    <s v="&lt;11"/>
    <s v="&lt;11"/>
    <n v="17"/>
    <n v="16"/>
    <s v="&lt;11"/>
    <x v="49"/>
    <x v="3"/>
  </r>
  <r>
    <x v="1825"/>
    <x v="13"/>
    <s v="&lt;11"/>
    <s v="&lt;11"/>
    <n v="27"/>
    <n v="29"/>
    <s v="&lt;11"/>
    <x v="26"/>
    <x v="3"/>
  </r>
  <r>
    <x v="1826"/>
    <x v="13"/>
    <n v="52"/>
    <n v="43"/>
    <n v="71"/>
    <n v="75"/>
    <n v="89"/>
    <x v="28"/>
    <x v="3"/>
  </r>
  <r>
    <x v="1827"/>
    <x v="13"/>
    <n v="23"/>
    <n v="21"/>
    <n v="47"/>
    <n v="41"/>
    <n v="110"/>
    <x v="47"/>
    <x v="3"/>
  </r>
  <r>
    <x v="1828"/>
    <x v="13"/>
    <s v="&lt;11"/>
    <s v="&lt;11"/>
    <s v="&lt;11"/>
    <s v="&lt;11"/>
    <s v="&lt;11"/>
    <x v="57"/>
    <x v="3"/>
  </r>
  <r>
    <x v="1829"/>
    <x v="13"/>
    <s v="&lt;11"/>
    <s v="&lt;11"/>
    <n v="29"/>
    <n v="31"/>
    <s v="&lt;11"/>
    <x v="11"/>
    <x v="3"/>
  </r>
  <r>
    <x v="1830"/>
    <x v="13"/>
    <s v="&lt;11"/>
    <s v="&lt;11"/>
    <n v="12"/>
    <n v="14"/>
    <s v="&lt;11"/>
    <x v="47"/>
    <x v="3"/>
  </r>
  <r>
    <x v="1831"/>
    <x v="13"/>
    <s v="&lt;11"/>
    <s v="&lt;11"/>
    <n v="15"/>
    <n v="16"/>
    <s v="&lt;11"/>
    <x v="32"/>
    <x v="2"/>
  </r>
  <r>
    <x v="1832"/>
    <x v="13"/>
    <s v="&lt;11"/>
    <s v="&lt;11"/>
    <n v="13"/>
    <n v="16"/>
    <n v="22"/>
    <x v="60"/>
    <x v="3"/>
  </r>
  <r>
    <x v="1833"/>
    <x v="13"/>
    <n v="17"/>
    <n v="17"/>
    <n v="22"/>
    <n v="23"/>
    <n v="34"/>
    <x v="42"/>
    <x v="3"/>
  </r>
  <r>
    <x v="1834"/>
    <x v="13"/>
    <s v="&lt;11"/>
    <s v="&lt;11"/>
    <n v="17"/>
    <n v="20"/>
    <s v="&lt;11"/>
    <x v="64"/>
    <x v="1"/>
  </r>
  <r>
    <x v="1835"/>
    <x v="13"/>
    <s v="&lt;11"/>
    <s v="&lt;11"/>
    <n v="24"/>
    <n v="22"/>
    <s v="&lt;11"/>
    <x v="36"/>
    <x v="1"/>
  </r>
  <r>
    <x v="1836"/>
    <x v="13"/>
    <n v="37"/>
    <n v="34"/>
    <n v="71"/>
    <n v="70"/>
    <n v="91"/>
    <x v="21"/>
    <x v="1"/>
  </r>
  <r>
    <x v="1837"/>
    <x v="13"/>
    <s v="&lt;11"/>
    <s v="&lt;11"/>
    <n v="48"/>
    <n v="48"/>
    <s v="&lt;11"/>
    <x v="6"/>
    <x v="1"/>
  </r>
  <r>
    <x v="1838"/>
    <x v="13"/>
    <n v="22"/>
    <n v="22"/>
    <n v="36"/>
    <n v="34"/>
    <n v="50"/>
    <x v="53"/>
    <x v="3"/>
  </r>
  <r>
    <x v="1839"/>
    <x v="13"/>
    <s v="&lt;11"/>
    <s v="&lt;11"/>
    <n v="37"/>
    <n v="44"/>
    <s v="&lt;11"/>
    <x v="76"/>
    <x v="4"/>
  </r>
  <r>
    <x v="1840"/>
    <x v="13"/>
    <s v="&lt;11"/>
    <s v="&lt;11"/>
    <s v="&lt;11"/>
    <s v="&lt;11"/>
    <n v="11"/>
    <x v="61"/>
    <x v="4"/>
  </r>
  <r>
    <x v="1841"/>
    <x v="13"/>
    <n v="25"/>
    <n v="24"/>
    <n v="23"/>
    <n v="32"/>
    <n v="50"/>
    <x v="16"/>
    <x v="3"/>
  </r>
  <r>
    <x v="1842"/>
    <x v="13"/>
    <s v="&lt;11"/>
    <s v="&lt;11"/>
    <n v="14"/>
    <n v="15"/>
    <s v="&lt;11"/>
    <x v="4"/>
    <x v="3"/>
  </r>
  <r>
    <x v="1843"/>
    <x v="13"/>
    <s v="&lt;11"/>
    <s v="&lt;11"/>
    <n v="16"/>
    <n v="13"/>
    <s v="&lt;11"/>
    <x v="31"/>
    <x v="2"/>
  </r>
  <r>
    <x v="1844"/>
    <x v="13"/>
    <s v="&lt;11"/>
    <s v="&lt;11"/>
    <n v="15"/>
    <n v="22"/>
    <s v="&lt;11"/>
    <x v="36"/>
    <x v="1"/>
  </r>
  <r>
    <x v="1845"/>
    <x v="13"/>
    <n v="30"/>
    <n v="28"/>
    <n v="59"/>
    <n v="25"/>
    <n v="72"/>
    <x v="12"/>
    <x v="3"/>
  </r>
  <r>
    <x v="1846"/>
    <x v="13"/>
    <n v="48"/>
    <n v="47"/>
    <n v="28"/>
    <n v="21"/>
    <n v="17"/>
    <x v="77"/>
    <x v="0"/>
  </r>
  <r>
    <x v="1847"/>
    <x v="13"/>
    <s v="&lt;11"/>
    <s v="&lt;11"/>
    <s v="&lt;11"/>
    <s v="&lt;11"/>
    <s v="&lt;11"/>
    <x v="57"/>
    <x v="3"/>
  </r>
  <r>
    <x v="1848"/>
    <x v="13"/>
    <s v="&lt;11"/>
    <s v="&lt;11"/>
    <n v="32"/>
    <n v="35"/>
    <s v="&lt;11"/>
    <x v="23"/>
    <x v="3"/>
  </r>
  <r>
    <x v="1849"/>
    <x v="13"/>
    <n v="38"/>
    <n v="35"/>
    <n v="55"/>
    <n v="53"/>
    <n v="71"/>
    <x v="35"/>
    <x v="3"/>
  </r>
  <r>
    <x v="1850"/>
    <x v="13"/>
    <s v="&lt;11"/>
    <s v="&lt;11"/>
    <s v="&lt;11"/>
    <s v="&lt;11"/>
    <s v="&lt;11"/>
    <x v="57"/>
    <x v="3"/>
  </r>
  <r>
    <x v="1851"/>
    <x v="13"/>
    <s v="&lt;11"/>
    <s v="&lt;11"/>
    <n v="14"/>
    <n v="16"/>
    <s v="&lt;11"/>
    <x v="11"/>
    <x v="3"/>
  </r>
  <r>
    <x v="1852"/>
    <x v="13"/>
    <s v="&lt;11"/>
    <s v="&lt;11"/>
    <n v="73"/>
    <n v="76"/>
    <s v="&lt;11"/>
    <x v="38"/>
    <x v="2"/>
  </r>
  <r>
    <x v="1853"/>
    <x v="13"/>
    <n v="18"/>
    <n v="13"/>
    <n v="33"/>
    <n v="32"/>
    <n v="58"/>
    <x v="23"/>
    <x v="3"/>
  </r>
  <r>
    <x v="1854"/>
    <x v="13"/>
    <s v="&lt;11"/>
    <s v="&lt;11"/>
    <n v="51"/>
    <n v="51"/>
    <s v="&lt;11"/>
    <x v="29"/>
    <x v="3"/>
  </r>
  <r>
    <x v="1855"/>
    <x v="13"/>
    <n v="19"/>
    <n v="18"/>
    <n v="31"/>
    <n v="48"/>
    <n v="61"/>
    <x v="52"/>
    <x v="3"/>
  </r>
  <r>
    <x v="1856"/>
    <x v="13"/>
    <n v="16"/>
    <n v="15"/>
    <n v="24"/>
    <n v="22"/>
    <n v="35"/>
    <x v="28"/>
    <x v="3"/>
  </r>
  <r>
    <x v="1857"/>
    <x v="13"/>
    <n v="11"/>
    <n v="18"/>
    <n v="27"/>
    <n v="14"/>
    <n v="34"/>
    <x v="64"/>
    <x v="1"/>
  </r>
  <r>
    <x v="1858"/>
    <x v="13"/>
    <n v="12"/>
    <n v="12"/>
    <n v="27"/>
    <n v="35"/>
    <n v="46"/>
    <x v="42"/>
    <x v="3"/>
  </r>
  <r>
    <x v="1859"/>
    <x v="13"/>
    <s v="&lt;11"/>
    <s v="&lt;11"/>
    <n v="17"/>
    <s v="&lt;11"/>
    <s v="&lt;11"/>
    <x v="59"/>
    <x v="4"/>
  </r>
  <r>
    <x v="1860"/>
    <x v="13"/>
    <n v="17"/>
    <n v="17"/>
    <n v="35"/>
    <n v="29"/>
    <n v="54"/>
    <x v="14"/>
    <x v="2"/>
  </r>
  <r>
    <x v="1483"/>
    <x v="13"/>
    <n v="31"/>
    <n v="29"/>
    <n v="19"/>
    <n v="46"/>
    <n v="86"/>
    <x v="0"/>
    <x v="0"/>
  </r>
  <r>
    <x v="1861"/>
    <x v="13"/>
    <n v="25"/>
    <n v="23"/>
    <n v="18"/>
    <n v="77"/>
    <s v="&lt;11"/>
    <x v="11"/>
    <x v="3"/>
  </r>
  <r>
    <x v="1862"/>
    <x v="13"/>
    <s v="&lt;11"/>
    <s v="&lt;11"/>
    <n v="13"/>
    <n v="47"/>
    <s v="&lt;11"/>
    <x v="72"/>
    <x v="4"/>
  </r>
  <r>
    <x v="1863"/>
    <x v="13"/>
    <n v="101"/>
    <n v="96"/>
    <n v="31"/>
    <n v="182"/>
    <n v="187"/>
    <x v="23"/>
    <x v="3"/>
  </r>
  <r>
    <x v="1864"/>
    <x v="13"/>
    <s v="&lt;11"/>
    <s v="&lt;11"/>
    <n v="15"/>
    <n v="13"/>
    <n v="31"/>
    <x v="29"/>
    <x v="3"/>
  </r>
  <r>
    <x v="1865"/>
    <x v="13"/>
    <n v="52"/>
    <n v="49"/>
    <n v="117"/>
    <n v="114"/>
    <n v="105"/>
    <x v="64"/>
    <x v="1"/>
  </r>
  <r>
    <x v="1866"/>
    <x v="13"/>
    <s v="&lt;11"/>
    <s v="&lt;11"/>
    <n v="13"/>
    <n v="11"/>
    <s v="&lt;11"/>
    <x v="62"/>
    <x v="0"/>
  </r>
  <r>
    <x v="1867"/>
    <x v="13"/>
    <n v="21"/>
    <n v="21"/>
    <n v="25"/>
    <n v="22"/>
    <n v="38"/>
    <x v="13"/>
    <x v="3"/>
  </r>
  <r>
    <x v="1868"/>
    <x v="13"/>
    <n v="23"/>
    <n v="24"/>
    <n v="52"/>
    <n v="51"/>
    <n v="78"/>
    <x v="88"/>
    <x v="4"/>
  </r>
  <r>
    <x v="1869"/>
    <x v="13"/>
    <n v="11"/>
    <n v="11"/>
    <n v="18"/>
    <n v="17"/>
    <n v="25"/>
    <x v="6"/>
    <x v="1"/>
  </r>
  <r>
    <x v="1870"/>
    <x v="13"/>
    <n v="23"/>
    <n v="23"/>
    <n v="42"/>
    <n v="37"/>
    <n v="73"/>
    <x v="18"/>
    <x v="3"/>
  </r>
  <r>
    <x v="1871"/>
    <x v="13"/>
    <n v="28"/>
    <n v="28"/>
    <n v="54"/>
    <n v="54"/>
    <n v="86"/>
    <x v="67"/>
    <x v="4"/>
  </r>
  <r>
    <x v="1872"/>
    <x v="13"/>
    <n v="12"/>
    <n v="12"/>
    <n v="17"/>
    <n v="15"/>
    <n v="23"/>
    <x v="20"/>
    <x v="3"/>
  </r>
  <r>
    <x v="1873"/>
    <x v="13"/>
    <n v="12"/>
    <n v="12"/>
    <n v="23"/>
    <n v="12"/>
    <n v="42"/>
    <x v="47"/>
    <x v="3"/>
  </r>
  <r>
    <x v="1874"/>
    <x v="13"/>
    <n v="17"/>
    <n v="17"/>
    <n v="35"/>
    <n v="39"/>
    <n v="48"/>
    <x v="17"/>
    <x v="1"/>
  </r>
  <r>
    <x v="1875"/>
    <x v="13"/>
    <s v="&lt;11"/>
    <s v="&lt;11"/>
    <s v="&lt;11"/>
    <s v="&lt;11"/>
    <s v="&lt;11"/>
    <x v="57"/>
    <x v="3"/>
  </r>
  <r>
    <x v="1876"/>
    <x v="13"/>
    <s v="&lt;11"/>
    <s v="&lt;11"/>
    <n v="24"/>
    <n v="21"/>
    <n v="40"/>
    <x v="29"/>
    <x v="3"/>
  </r>
  <r>
    <x v="1877"/>
    <x v="13"/>
    <n v="16"/>
    <n v="16"/>
    <n v="33"/>
    <n v="18"/>
    <n v="57"/>
    <x v="62"/>
    <x v="0"/>
  </r>
  <r>
    <x v="1878"/>
    <x v="13"/>
    <n v="11"/>
    <n v="11"/>
    <n v="19"/>
    <n v="19"/>
    <n v="39"/>
    <x v="53"/>
    <x v="3"/>
  </r>
  <r>
    <x v="1879"/>
    <x v="13"/>
    <n v="12"/>
    <n v="12"/>
    <n v="23"/>
    <n v="21"/>
    <n v="40"/>
    <x v="34"/>
    <x v="3"/>
  </r>
  <r>
    <x v="1880"/>
    <x v="13"/>
    <s v="&lt;11"/>
    <s v="&lt;11"/>
    <s v="&lt;11"/>
    <s v="&lt;11"/>
    <n v="20"/>
    <x v="57"/>
    <x v="3"/>
  </r>
  <r>
    <x v="1881"/>
    <x v="13"/>
    <n v="14"/>
    <n v="14"/>
    <n v="26"/>
    <n v="28"/>
    <n v="46"/>
    <x v="27"/>
    <x v="0"/>
  </r>
  <r>
    <x v="1882"/>
    <x v="13"/>
    <s v="&lt;11"/>
    <s v="&lt;11"/>
    <n v="13"/>
    <n v="13"/>
    <n v="24"/>
    <x v="16"/>
    <x v="3"/>
  </r>
  <r>
    <x v="1883"/>
    <x v="13"/>
    <s v="&lt;11"/>
    <s v="&lt;11"/>
    <n v="15"/>
    <n v="13"/>
    <n v="21"/>
    <x v="57"/>
    <x v="3"/>
  </r>
  <r>
    <x v="1884"/>
    <x v="13"/>
    <s v="&lt;11"/>
    <s v="&lt;11"/>
    <s v="&lt;11"/>
    <s v="&lt;11"/>
    <s v="&lt;11"/>
    <x v="57"/>
    <x v="3"/>
  </r>
  <r>
    <x v="1885"/>
    <x v="13"/>
    <s v="&lt;11"/>
    <s v="&lt;11"/>
    <s v="&lt;11"/>
    <s v="&lt;11"/>
    <n v="18"/>
    <x v="57"/>
    <x v="3"/>
  </r>
  <r>
    <x v="1886"/>
    <x v="13"/>
    <s v="&lt;11"/>
    <s v="&lt;11"/>
    <s v="&lt;11"/>
    <s v="&lt;11"/>
    <s v="&lt;11"/>
    <x v="57"/>
    <x v="3"/>
  </r>
  <r>
    <x v="1887"/>
    <x v="13"/>
    <s v="&lt;11"/>
    <s v="&lt;11"/>
    <n v="133"/>
    <n v="137"/>
    <n v="136"/>
    <x v="17"/>
    <x v="1"/>
  </r>
  <r>
    <x v="1888"/>
    <x v="13"/>
    <s v="&lt;11"/>
    <s v="&lt;11"/>
    <n v="28"/>
    <s v="&lt;11"/>
    <n v="36"/>
    <x v="57"/>
    <x v="3"/>
  </r>
  <r>
    <x v="1889"/>
    <x v="14"/>
    <n v="114"/>
    <n v="102"/>
    <n v="164"/>
    <n v="180"/>
    <n v="191"/>
    <x v="21"/>
    <x v="1"/>
  </r>
  <r>
    <x v="1890"/>
    <x v="14"/>
    <n v="76"/>
    <n v="71"/>
    <n v="148"/>
    <n v="148"/>
    <n v="155"/>
    <x v="33"/>
    <x v="2"/>
  </r>
  <r>
    <x v="1891"/>
    <x v="14"/>
    <n v="163"/>
    <n v="151"/>
    <n v="224"/>
    <n v="234"/>
    <n v="271"/>
    <x v="2"/>
    <x v="1"/>
  </r>
  <r>
    <x v="1892"/>
    <x v="14"/>
    <n v="41"/>
    <n v="40"/>
    <n v="67"/>
    <n v="65"/>
    <n v="76"/>
    <x v="64"/>
    <x v="1"/>
  </r>
  <r>
    <x v="1893"/>
    <x v="14"/>
    <n v="90"/>
    <n v="84"/>
    <n v="136"/>
    <n v="143"/>
    <n v="147"/>
    <x v="32"/>
    <x v="2"/>
  </r>
  <r>
    <x v="1894"/>
    <x v="14"/>
    <n v="30"/>
    <n v="28"/>
    <n v="40"/>
    <n v="39"/>
    <n v="58"/>
    <x v="23"/>
    <x v="3"/>
  </r>
  <r>
    <x v="1895"/>
    <x v="14"/>
    <n v="111"/>
    <n v="104"/>
    <n v="149"/>
    <n v="166"/>
    <n v="173"/>
    <x v="45"/>
    <x v="2"/>
  </r>
  <r>
    <x v="1896"/>
    <x v="14"/>
    <n v="100"/>
    <n v="85"/>
    <n v="164"/>
    <n v="165"/>
    <n v="196"/>
    <x v="14"/>
    <x v="2"/>
  </r>
  <r>
    <x v="1897"/>
    <x v="14"/>
    <n v="36"/>
    <n v="30"/>
    <n v="56"/>
    <n v="55"/>
    <n v="56"/>
    <x v="11"/>
    <x v="3"/>
  </r>
  <r>
    <x v="1898"/>
    <x v="14"/>
    <n v="66"/>
    <n v="64"/>
    <n v="102"/>
    <n v="100"/>
    <n v="137"/>
    <x v="36"/>
    <x v="1"/>
  </r>
  <r>
    <x v="1899"/>
    <x v="14"/>
    <n v="53"/>
    <n v="57"/>
    <n v="100"/>
    <n v="107"/>
    <n v="115"/>
    <x v="47"/>
    <x v="3"/>
  </r>
  <r>
    <x v="1900"/>
    <x v="14"/>
    <n v="87"/>
    <n v="82"/>
    <n v="135"/>
    <n v="145"/>
    <n v="145"/>
    <x v="10"/>
    <x v="2"/>
  </r>
  <r>
    <x v="1901"/>
    <x v="14"/>
    <n v="26"/>
    <n v="25"/>
    <n v="46"/>
    <n v="47"/>
    <n v="60"/>
    <x v="28"/>
    <x v="3"/>
  </r>
  <r>
    <x v="1902"/>
    <x v="14"/>
    <n v="45"/>
    <n v="41"/>
    <n v="82"/>
    <n v="89"/>
    <n v="92"/>
    <x v="21"/>
    <x v="1"/>
  </r>
  <r>
    <x v="1903"/>
    <x v="14"/>
    <n v="85"/>
    <n v="80"/>
    <n v="122"/>
    <n v="122"/>
    <n v="167"/>
    <x v="4"/>
    <x v="3"/>
  </r>
  <r>
    <x v="1904"/>
    <x v="14"/>
    <n v="120"/>
    <n v="115"/>
    <n v="182"/>
    <n v="175"/>
    <n v="212"/>
    <x v="47"/>
    <x v="3"/>
  </r>
  <r>
    <x v="1905"/>
    <x v="14"/>
    <n v="87"/>
    <n v="84"/>
    <n v="119"/>
    <n v="122"/>
    <n v="172"/>
    <x v="6"/>
    <x v="1"/>
  </r>
  <r>
    <x v="1906"/>
    <x v="14"/>
    <n v="67"/>
    <n v="63"/>
    <n v="98"/>
    <n v="98"/>
    <n v="114"/>
    <x v="18"/>
    <x v="3"/>
  </r>
  <r>
    <x v="1907"/>
    <x v="14"/>
    <n v="38"/>
    <n v="36"/>
    <n v="54"/>
    <n v="56"/>
    <n v="63"/>
    <x v="51"/>
    <x v="3"/>
  </r>
  <r>
    <x v="1908"/>
    <x v="14"/>
    <n v="65"/>
    <n v="58"/>
    <n v="195"/>
    <n v="195"/>
    <n v="190"/>
    <x v="41"/>
    <x v="1"/>
  </r>
  <r>
    <x v="1909"/>
    <x v="14"/>
    <n v="107"/>
    <n v="91"/>
    <n v="139"/>
    <n v="153"/>
    <n v="152"/>
    <x v="22"/>
    <x v="2"/>
  </r>
  <r>
    <x v="1910"/>
    <x v="14"/>
    <n v="26"/>
    <n v="26"/>
    <n v="38"/>
    <n v="38"/>
    <n v="55"/>
    <x v="29"/>
    <x v="3"/>
  </r>
  <r>
    <x v="1911"/>
    <x v="14"/>
    <n v="95"/>
    <n v="89"/>
    <n v="128"/>
    <n v="131"/>
    <n v="160"/>
    <x v="30"/>
    <x v="3"/>
  </r>
  <r>
    <x v="1912"/>
    <x v="14"/>
    <n v="46"/>
    <n v="45"/>
    <n v="55"/>
    <n v="56"/>
    <n v="81"/>
    <x v="14"/>
    <x v="2"/>
  </r>
  <r>
    <x v="1913"/>
    <x v="14"/>
    <s v="&lt;11"/>
    <s v="&lt;11"/>
    <n v="60"/>
    <n v="67"/>
    <s v="&lt;11"/>
    <x v="1"/>
    <x v="1"/>
  </r>
  <r>
    <x v="1914"/>
    <x v="14"/>
    <n v="37"/>
    <n v="31"/>
    <n v="50"/>
    <n v="56"/>
    <n v="81"/>
    <x v="36"/>
    <x v="1"/>
  </r>
  <r>
    <x v="1915"/>
    <x v="14"/>
    <n v="14"/>
    <n v="14"/>
    <n v="21"/>
    <n v="21"/>
    <n v="34"/>
    <x v="40"/>
    <x v="3"/>
  </r>
  <r>
    <x v="1916"/>
    <x v="14"/>
    <n v="60"/>
    <n v="54"/>
    <n v="97"/>
    <n v="94"/>
    <n v="135"/>
    <x v="14"/>
    <x v="2"/>
  </r>
  <r>
    <x v="1917"/>
    <x v="14"/>
    <n v="45"/>
    <n v="44"/>
    <n v="61"/>
    <n v="68"/>
    <n v="90"/>
    <x v="16"/>
    <x v="3"/>
  </r>
  <r>
    <x v="1918"/>
    <x v="14"/>
    <n v="26"/>
    <n v="24"/>
    <n v="41"/>
    <n v="43"/>
    <n v="53"/>
    <x v="31"/>
    <x v="2"/>
  </r>
  <r>
    <x v="1919"/>
    <x v="14"/>
    <n v="18"/>
    <n v="18"/>
    <n v="33"/>
    <n v="33"/>
    <n v="50"/>
    <x v="60"/>
    <x v="3"/>
  </r>
  <r>
    <x v="1920"/>
    <x v="14"/>
    <n v="68"/>
    <n v="65"/>
    <n v="116"/>
    <n v="127"/>
    <n v="129"/>
    <x v="10"/>
    <x v="2"/>
  </r>
  <r>
    <x v="1921"/>
    <x v="14"/>
    <n v="71"/>
    <n v="69"/>
    <n v="93"/>
    <n v="98"/>
    <n v="149"/>
    <x v="13"/>
    <x v="3"/>
  </r>
  <r>
    <x v="1922"/>
    <x v="14"/>
    <n v="67"/>
    <n v="65"/>
    <n v="111"/>
    <n v="113"/>
    <n v="141"/>
    <x v="42"/>
    <x v="3"/>
  </r>
  <r>
    <x v="1923"/>
    <x v="14"/>
    <n v="15"/>
    <n v="15"/>
    <n v="26"/>
    <n v="25"/>
    <n v="30"/>
    <x v="30"/>
    <x v="3"/>
  </r>
  <r>
    <x v="1924"/>
    <x v="14"/>
    <n v="61"/>
    <n v="54"/>
    <n v="84"/>
    <n v="84"/>
    <n v="120"/>
    <x v="16"/>
    <x v="3"/>
  </r>
  <r>
    <x v="1925"/>
    <x v="14"/>
    <n v="119"/>
    <n v="116"/>
    <n v="167"/>
    <n v="172"/>
    <n v="173"/>
    <x v="2"/>
    <x v="1"/>
  </r>
  <r>
    <x v="1926"/>
    <x v="14"/>
    <n v="71"/>
    <n v="70"/>
    <n v="116"/>
    <n v="130"/>
    <n v="165"/>
    <x v="12"/>
    <x v="3"/>
  </r>
  <r>
    <x v="1927"/>
    <x v="14"/>
    <n v="41"/>
    <n v="39"/>
    <n v="63"/>
    <n v="70"/>
    <n v="78"/>
    <x v="37"/>
    <x v="1"/>
  </r>
  <r>
    <x v="1928"/>
    <x v="14"/>
    <n v="34"/>
    <n v="32"/>
    <n v="41"/>
    <n v="44"/>
    <n v="60"/>
    <x v="26"/>
    <x v="3"/>
  </r>
  <r>
    <x v="1929"/>
    <x v="14"/>
    <n v="42"/>
    <n v="33"/>
    <n v="72"/>
    <n v="72"/>
    <n v="87"/>
    <x v="47"/>
    <x v="3"/>
  </r>
  <r>
    <x v="1930"/>
    <x v="14"/>
    <n v="46"/>
    <n v="41"/>
    <n v="55"/>
    <n v="56"/>
    <n v="71"/>
    <x v="53"/>
    <x v="3"/>
  </r>
  <r>
    <x v="1931"/>
    <x v="14"/>
    <n v="76"/>
    <n v="70"/>
    <n v="105"/>
    <n v="104"/>
    <n v="147"/>
    <x v="7"/>
    <x v="3"/>
  </r>
  <r>
    <x v="1932"/>
    <x v="14"/>
    <n v="47"/>
    <n v="44"/>
    <n v="84"/>
    <n v="90"/>
    <n v="89"/>
    <x v="8"/>
    <x v="3"/>
  </r>
  <r>
    <x v="1933"/>
    <x v="14"/>
    <n v="64"/>
    <n v="58"/>
    <n v="104"/>
    <n v="105"/>
    <n v="93"/>
    <x v="38"/>
    <x v="2"/>
  </r>
  <r>
    <x v="1934"/>
    <x v="14"/>
    <n v="74"/>
    <n v="68"/>
    <n v="102"/>
    <n v="106"/>
    <n v="114"/>
    <x v="50"/>
    <x v="1"/>
  </r>
  <r>
    <x v="1935"/>
    <x v="14"/>
    <n v="37"/>
    <n v="37"/>
    <n v="62"/>
    <n v="59"/>
    <n v="68"/>
    <x v="38"/>
    <x v="2"/>
  </r>
  <r>
    <x v="1936"/>
    <x v="14"/>
    <n v="34"/>
    <n v="31"/>
    <n v="52"/>
    <n v="51"/>
    <n v="63"/>
    <x v="14"/>
    <x v="2"/>
  </r>
  <r>
    <x v="1937"/>
    <x v="14"/>
    <n v="69"/>
    <n v="65"/>
    <n v="94"/>
    <n v="93"/>
    <n v="119"/>
    <x v="39"/>
    <x v="3"/>
  </r>
  <r>
    <x v="1938"/>
    <x v="14"/>
    <n v="28"/>
    <n v="27"/>
    <n v="38"/>
    <n v="41"/>
    <n v="53"/>
    <x v="19"/>
    <x v="3"/>
  </r>
  <r>
    <x v="1939"/>
    <x v="14"/>
    <n v="48"/>
    <n v="46"/>
    <n v="64"/>
    <n v="67"/>
    <n v="84"/>
    <x v="55"/>
    <x v="2"/>
  </r>
  <r>
    <x v="1940"/>
    <x v="14"/>
    <n v="39"/>
    <n v="37"/>
    <n v="59"/>
    <n v="59"/>
    <n v="74"/>
    <x v="34"/>
    <x v="3"/>
  </r>
  <r>
    <x v="1941"/>
    <x v="14"/>
    <n v="43"/>
    <n v="40"/>
    <n v="48"/>
    <n v="47"/>
    <n v="59"/>
    <x v="39"/>
    <x v="3"/>
  </r>
  <r>
    <x v="1942"/>
    <x v="14"/>
    <n v="79"/>
    <n v="72"/>
    <n v="195"/>
    <n v="193"/>
    <n v="151"/>
    <x v="17"/>
    <x v="1"/>
  </r>
  <r>
    <x v="1943"/>
    <x v="14"/>
    <n v="122"/>
    <n v="105"/>
    <n v="127"/>
    <n v="132"/>
    <n v="180"/>
    <x v="33"/>
    <x v="2"/>
  </r>
  <r>
    <x v="1944"/>
    <x v="14"/>
    <n v="44"/>
    <n v="37"/>
    <n v="62"/>
    <n v="63"/>
    <n v="75"/>
    <x v="52"/>
    <x v="3"/>
  </r>
  <r>
    <x v="1945"/>
    <x v="14"/>
    <n v="31"/>
    <n v="30"/>
    <n v="38"/>
    <n v="37"/>
    <n v="48"/>
    <x v="63"/>
    <x v="3"/>
  </r>
  <r>
    <x v="1946"/>
    <x v="14"/>
    <n v="30"/>
    <n v="28"/>
    <n v="40"/>
    <n v="38"/>
    <n v="48"/>
    <x v="7"/>
    <x v="3"/>
  </r>
  <r>
    <x v="1947"/>
    <x v="14"/>
    <n v="54"/>
    <n v="53"/>
    <n v="78"/>
    <n v="76"/>
    <n v="107"/>
    <x v="22"/>
    <x v="2"/>
  </r>
  <r>
    <x v="1948"/>
    <x v="14"/>
    <n v="41"/>
    <n v="34"/>
    <n v="45"/>
    <n v="45"/>
    <n v="57"/>
    <x v="16"/>
    <x v="3"/>
  </r>
  <r>
    <x v="1949"/>
    <x v="14"/>
    <n v="64"/>
    <n v="60"/>
    <n v="104"/>
    <n v="110"/>
    <n v="106"/>
    <x v="23"/>
    <x v="3"/>
  </r>
  <r>
    <x v="1950"/>
    <x v="14"/>
    <n v="58"/>
    <n v="57"/>
    <n v="106"/>
    <n v="102"/>
    <n v="131"/>
    <x v="31"/>
    <x v="2"/>
  </r>
  <r>
    <x v="1951"/>
    <x v="14"/>
    <n v="24"/>
    <n v="22"/>
    <n v="30"/>
    <n v="31"/>
    <n v="42"/>
    <x v="53"/>
    <x v="3"/>
  </r>
  <r>
    <x v="1952"/>
    <x v="14"/>
    <n v="34"/>
    <n v="34"/>
    <n v="55"/>
    <n v="54"/>
    <n v="75"/>
    <x v="37"/>
    <x v="1"/>
  </r>
  <r>
    <x v="1953"/>
    <x v="14"/>
    <n v="42"/>
    <n v="41"/>
    <n v="54"/>
    <n v="57"/>
    <n v="77"/>
    <x v="3"/>
    <x v="2"/>
  </r>
  <r>
    <x v="1954"/>
    <x v="14"/>
    <n v="93"/>
    <n v="92"/>
    <n v="117"/>
    <n v="123"/>
    <n v="141"/>
    <x v="3"/>
    <x v="2"/>
  </r>
  <r>
    <x v="1955"/>
    <x v="14"/>
    <n v="44"/>
    <n v="41"/>
    <n v="53"/>
    <n v="56"/>
    <n v="67"/>
    <x v="10"/>
    <x v="2"/>
  </r>
  <r>
    <x v="1956"/>
    <x v="14"/>
    <s v="&lt;11"/>
    <s v="&lt;11"/>
    <n v="76"/>
    <n v="75"/>
    <s v="&lt;11"/>
    <x v="50"/>
    <x v="1"/>
  </r>
  <r>
    <x v="1957"/>
    <x v="14"/>
    <n v="19"/>
    <n v="18"/>
    <n v="28"/>
    <n v="26"/>
    <n v="34"/>
    <x v="32"/>
    <x v="2"/>
  </r>
  <r>
    <x v="1958"/>
    <x v="14"/>
    <n v="24"/>
    <n v="22"/>
    <n v="20"/>
    <n v="24"/>
    <n v="41"/>
    <x v="63"/>
    <x v="3"/>
  </r>
  <r>
    <x v="1959"/>
    <x v="14"/>
    <n v="70"/>
    <n v="47"/>
    <n v="61"/>
    <n v="65"/>
    <n v="91"/>
    <x v="11"/>
    <x v="3"/>
  </r>
  <r>
    <x v="1960"/>
    <x v="14"/>
    <n v="64"/>
    <n v="63"/>
    <n v="73"/>
    <n v="73"/>
    <n v="91"/>
    <x v="29"/>
    <x v="3"/>
  </r>
  <r>
    <x v="1961"/>
    <x v="14"/>
    <n v="82"/>
    <n v="75"/>
    <n v="123"/>
    <n v="116"/>
    <n v="174"/>
    <x v="38"/>
    <x v="2"/>
  </r>
  <r>
    <x v="1962"/>
    <x v="14"/>
    <n v="74"/>
    <n v="72"/>
    <n v="98"/>
    <n v="99"/>
    <n v="107"/>
    <x v="29"/>
    <x v="3"/>
  </r>
  <r>
    <x v="1963"/>
    <x v="14"/>
    <n v="40"/>
    <n v="35"/>
    <n v="61"/>
    <n v="70"/>
    <n v="62"/>
    <x v="26"/>
    <x v="3"/>
  </r>
  <r>
    <x v="1964"/>
    <x v="14"/>
    <n v="79"/>
    <n v="71"/>
    <n v="127"/>
    <n v="124"/>
    <n v="155"/>
    <x v="41"/>
    <x v="1"/>
  </r>
  <r>
    <x v="1965"/>
    <x v="14"/>
    <n v="15"/>
    <n v="15"/>
    <n v="40"/>
    <n v="55"/>
    <s v="&lt;11"/>
    <x v="11"/>
    <x v="3"/>
  </r>
  <r>
    <x v="1966"/>
    <x v="14"/>
    <n v="41"/>
    <n v="38"/>
    <n v="52"/>
    <n v="55"/>
    <n v="73"/>
    <x v="19"/>
    <x v="3"/>
  </r>
  <r>
    <x v="1967"/>
    <x v="14"/>
    <n v="31"/>
    <n v="31"/>
    <n v="54"/>
    <n v="53"/>
    <n v="60"/>
    <x v="16"/>
    <x v="3"/>
  </r>
  <r>
    <x v="1968"/>
    <x v="14"/>
    <n v="20"/>
    <n v="19"/>
    <n v="30"/>
    <n v="29"/>
    <n v="40"/>
    <x v="55"/>
    <x v="2"/>
  </r>
  <r>
    <x v="1969"/>
    <x v="14"/>
    <n v="104"/>
    <n v="96"/>
    <n v="134"/>
    <n v="135"/>
    <n v="160"/>
    <x v="32"/>
    <x v="2"/>
  </r>
  <r>
    <x v="1970"/>
    <x v="14"/>
    <n v="34"/>
    <n v="24"/>
    <n v="34"/>
    <n v="34"/>
    <n v="56"/>
    <x v="5"/>
    <x v="3"/>
  </r>
  <r>
    <x v="1971"/>
    <x v="14"/>
    <n v="26"/>
    <n v="24"/>
    <n v="39"/>
    <n v="35"/>
    <n v="53"/>
    <x v="20"/>
    <x v="3"/>
  </r>
  <r>
    <x v="1972"/>
    <x v="14"/>
    <n v="20"/>
    <n v="17"/>
    <n v="29"/>
    <n v="31"/>
    <n v="43"/>
    <x v="12"/>
    <x v="3"/>
  </r>
  <r>
    <x v="1973"/>
    <x v="14"/>
    <n v="42"/>
    <n v="40"/>
    <n v="50"/>
    <n v="50"/>
    <n v="62"/>
    <x v="55"/>
    <x v="2"/>
  </r>
  <r>
    <x v="1974"/>
    <x v="14"/>
    <n v="37"/>
    <n v="33"/>
    <n v="44"/>
    <n v="44"/>
    <n v="60"/>
    <x v="45"/>
    <x v="2"/>
  </r>
  <r>
    <x v="1975"/>
    <x v="14"/>
    <n v="82"/>
    <n v="72"/>
    <n v="109"/>
    <n v="119"/>
    <n v="119"/>
    <x v="45"/>
    <x v="2"/>
  </r>
  <r>
    <x v="1976"/>
    <x v="14"/>
    <n v="21"/>
    <n v="21"/>
    <n v="27"/>
    <n v="27"/>
    <n v="31"/>
    <x v="35"/>
    <x v="3"/>
  </r>
  <r>
    <x v="1977"/>
    <x v="14"/>
    <n v="41"/>
    <n v="36"/>
    <n v="57"/>
    <n v="59"/>
    <n v="81"/>
    <x v="10"/>
    <x v="2"/>
  </r>
  <r>
    <x v="1978"/>
    <x v="14"/>
    <n v="32"/>
    <n v="24"/>
    <n v="49"/>
    <n v="48"/>
    <n v="56"/>
    <x v="0"/>
    <x v="0"/>
  </r>
  <r>
    <x v="1979"/>
    <x v="14"/>
    <n v="49"/>
    <n v="45"/>
    <n v="59"/>
    <n v="63"/>
    <n v="88"/>
    <x v="26"/>
    <x v="3"/>
  </r>
  <r>
    <x v="1980"/>
    <x v="14"/>
    <s v="&lt;11"/>
    <s v="&lt;11"/>
    <n v="93"/>
    <n v="95"/>
    <s v="&lt;11"/>
    <x v="31"/>
    <x v="2"/>
  </r>
  <r>
    <x v="1981"/>
    <x v="14"/>
    <s v="&lt;11"/>
    <s v="&lt;11"/>
    <s v="&lt;11"/>
    <s v="&lt;11"/>
    <n v="14"/>
    <x v="57"/>
    <x v="3"/>
  </r>
  <r>
    <x v="1982"/>
    <x v="14"/>
    <n v="35"/>
    <n v="33"/>
    <n v="44"/>
    <n v="44"/>
    <n v="56"/>
    <x v="7"/>
    <x v="3"/>
  </r>
  <r>
    <x v="1983"/>
    <x v="14"/>
    <n v="16"/>
    <n v="13"/>
    <n v="26"/>
    <n v="25"/>
    <n v="23"/>
    <x v="39"/>
    <x v="3"/>
  </r>
  <r>
    <x v="1984"/>
    <x v="14"/>
    <n v="49"/>
    <n v="42"/>
    <n v="89"/>
    <n v="90"/>
    <n v="111"/>
    <x v="47"/>
    <x v="3"/>
  </r>
  <r>
    <x v="1985"/>
    <x v="14"/>
    <n v="33"/>
    <n v="31"/>
    <n v="50"/>
    <n v="52"/>
    <n v="53"/>
    <x v="38"/>
    <x v="2"/>
  </r>
  <r>
    <x v="1986"/>
    <x v="14"/>
    <n v="32"/>
    <n v="27"/>
    <n v="37"/>
    <n v="38"/>
    <n v="56"/>
    <x v="13"/>
    <x v="3"/>
  </r>
  <r>
    <x v="1987"/>
    <x v="14"/>
    <n v="24"/>
    <n v="21"/>
    <n v="34"/>
    <n v="34"/>
    <n v="56"/>
    <x v="38"/>
    <x v="2"/>
  </r>
  <r>
    <x v="1988"/>
    <x v="14"/>
    <n v="45"/>
    <n v="40"/>
    <n v="71"/>
    <n v="59"/>
    <n v="107"/>
    <x v="4"/>
    <x v="3"/>
  </r>
  <r>
    <x v="1989"/>
    <x v="14"/>
    <n v="20"/>
    <n v="16"/>
    <n v="21"/>
    <n v="21"/>
    <n v="47"/>
    <x v="11"/>
    <x v="3"/>
  </r>
  <r>
    <x v="1990"/>
    <x v="14"/>
    <n v="36"/>
    <n v="33"/>
    <n v="46"/>
    <n v="49"/>
    <n v="58"/>
    <x v="10"/>
    <x v="2"/>
  </r>
  <r>
    <x v="1991"/>
    <x v="14"/>
    <n v="50"/>
    <n v="45"/>
    <n v="80"/>
    <n v="86"/>
    <n v="96"/>
    <x v="23"/>
    <x v="3"/>
  </r>
  <r>
    <x v="1992"/>
    <x v="14"/>
    <n v="20"/>
    <n v="18"/>
    <n v="32"/>
    <n v="32"/>
    <n v="36"/>
    <x v="25"/>
    <x v="3"/>
  </r>
  <r>
    <x v="1993"/>
    <x v="14"/>
    <n v="40"/>
    <n v="38"/>
    <n v="71"/>
    <n v="67"/>
    <n v="90"/>
    <x v="52"/>
    <x v="3"/>
  </r>
  <r>
    <x v="1994"/>
    <x v="14"/>
    <n v="21"/>
    <n v="20"/>
    <n v="40"/>
    <n v="40"/>
    <n v="47"/>
    <x v="7"/>
    <x v="3"/>
  </r>
  <r>
    <x v="1995"/>
    <x v="14"/>
    <n v="16"/>
    <n v="17"/>
    <n v="26"/>
    <n v="25"/>
    <n v="36"/>
    <x v="3"/>
    <x v="2"/>
  </r>
  <r>
    <x v="1996"/>
    <x v="14"/>
    <n v="11"/>
    <n v="11"/>
    <n v="16"/>
    <n v="15"/>
    <n v="38"/>
    <x v="7"/>
    <x v="3"/>
  </r>
  <r>
    <x v="1997"/>
    <x v="14"/>
    <n v="36"/>
    <n v="32"/>
    <n v="46"/>
    <n v="45"/>
    <n v="56"/>
    <x v="26"/>
    <x v="3"/>
  </r>
  <r>
    <x v="1998"/>
    <x v="14"/>
    <n v="39"/>
    <n v="37"/>
    <n v="65"/>
    <n v="66"/>
    <n v="96"/>
    <x v="1"/>
    <x v="1"/>
  </r>
  <r>
    <x v="1999"/>
    <x v="14"/>
    <n v="42"/>
    <n v="41"/>
    <n v="65"/>
    <n v="64"/>
    <n v="95"/>
    <x v="25"/>
    <x v="3"/>
  </r>
  <r>
    <x v="2000"/>
    <x v="14"/>
    <n v="35"/>
    <n v="30"/>
    <n v="47"/>
    <n v="48"/>
    <n v="69"/>
    <x v="23"/>
    <x v="3"/>
  </r>
  <r>
    <x v="2001"/>
    <x v="14"/>
    <n v="56"/>
    <n v="53"/>
    <n v="92"/>
    <n v="92"/>
    <n v="101"/>
    <x v="12"/>
    <x v="3"/>
  </r>
  <r>
    <x v="2002"/>
    <x v="14"/>
    <n v="48"/>
    <n v="45"/>
    <n v="68"/>
    <n v="70"/>
    <n v="89"/>
    <x v="18"/>
    <x v="3"/>
  </r>
  <r>
    <x v="2003"/>
    <x v="14"/>
    <n v="23"/>
    <n v="22"/>
    <n v="34"/>
    <n v="31"/>
    <n v="49"/>
    <x v="34"/>
    <x v="3"/>
  </r>
  <r>
    <x v="2004"/>
    <x v="14"/>
    <n v="56"/>
    <n v="54"/>
    <n v="103"/>
    <n v="100"/>
    <n v="93"/>
    <x v="18"/>
    <x v="3"/>
  </r>
  <r>
    <x v="2005"/>
    <x v="14"/>
    <n v="40"/>
    <n v="36"/>
    <n v="53"/>
    <n v="60"/>
    <n v="71"/>
    <x v="36"/>
    <x v="1"/>
  </r>
  <r>
    <x v="2006"/>
    <x v="14"/>
    <n v="28"/>
    <n v="27"/>
    <n v="49"/>
    <n v="49"/>
    <n v="54"/>
    <x v="22"/>
    <x v="2"/>
  </r>
  <r>
    <x v="2007"/>
    <x v="14"/>
    <n v="17"/>
    <n v="15"/>
    <n v="28"/>
    <n v="28"/>
    <n v="39"/>
    <x v="34"/>
    <x v="3"/>
  </r>
  <r>
    <x v="2008"/>
    <x v="14"/>
    <n v="42"/>
    <n v="40"/>
    <n v="59"/>
    <n v="59"/>
    <n v="77"/>
    <x v="12"/>
    <x v="3"/>
  </r>
  <r>
    <x v="2009"/>
    <x v="14"/>
    <n v="41"/>
    <n v="39"/>
    <n v="66"/>
    <n v="70"/>
    <n v="80"/>
    <x v="9"/>
    <x v="3"/>
  </r>
  <r>
    <x v="2010"/>
    <x v="14"/>
    <n v="47"/>
    <n v="45"/>
    <n v="69"/>
    <n v="71"/>
    <n v="95"/>
    <x v="5"/>
    <x v="3"/>
  </r>
  <r>
    <x v="2011"/>
    <x v="14"/>
    <n v="49"/>
    <n v="42"/>
    <n v="88"/>
    <n v="88"/>
    <n v="105"/>
    <x v="13"/>
    <x v="3"/>
  </r>
  <r>
    <x v="2012"/>
    <x v="14"/>
    <n v="20"/>
    <n v="18"/>
    <n v="30"/>
    <n v="30"/>
    <n v="41"/>
    <x v="2"/>
    <x v="1"/>
  </r>
  <r>
    <x v="2013"/>
    <x v="14"/>
    <n v="81"/>
    <n v="72"/>
    <n v="123"/>
    <n v="122"/>
    <n v="151"/>
    <x v="36"/>
    <x v="1"/>
  </r>
  <r>
    <x v="2014"/>
    <x v="14"/>
    <n v="41"/>
    <n v="39"/>
    <n v="80"/>
    <n v="81"/>
    <n v="109"/>
    <x v="10"/>
    <x v="2"/>
  </r>
  <r>
    <x v="2015"/>
    <x v="14"/>
    <s v="&lt;11"/>
    <s v="&lt;11"/>
    <n v="98"/>
    <n v="103"/>
    <s v="&lt;11"/>
    <x v="31"/>
    <x v="2"/>
  </r>
  <r>
    <x v="2016"/>
    <x v="14"/>
    <n v="21"/>
    <n v="17"/>
    <n v="19"/>
    <n v="14"/>
    <n v="52"/>
    <x v="8"/>
    <x v="3"/>
  </r>
  <r>
    <x v="2017"/>
    <x v="14"/>
    <n v="16"/>
    <n v="17"/>
    <n v="39"/>
    <n v="37"/>
    <n v="53"/>
    <x v="10"/>
    <x v="2"/>
  </r>
  <r>
    <x v="2018"/>
    <x v="14"/>
    <n v="35"/>
    <n v="33"/>
    <n v="60"/>
    <n v="59"/>
    <n v="70"/>
    <x v="4"/>
    <x v="3"/>
  </r>
  <r>
    <x v="2019"/>
    <x v="14"/>
    <n v="80"/>
    <n v="76"/>
    <n v="134"/>
    <n v="132"/>
    <n v="173"/>
    <x v="3"/>
    <x v="2"/>
  </r>
  <r>
    <x v="2020"/>
    <x v="14"/>
    <n v="53"/>
    <n v="52"/>
    <n v="106"/>
    <n v="108"/>
    <n v="105"/>
    <x v="5"/>
    <x v="3"/>
  </r>
  <r>
    <x v="2021"/>
    <x v="14"/>
    <n v="48"/>
    <n v="43"/>
    <n v="84"/>
    <n v="87"/>
    <n v="107"/>
    <x v="39"/>
    <x v="3"/>
  </r>
  <r>
    <x v="2022"/>
    <x v="14"/>
    <n v="24"/>
    <n v="17"/>
    <n v="30"/>
    <n v="29"/>
    <n v="49"/>
    <x v="48"/>
    <x v="3"/>
  </r>
  <r>
    <x v="2023"/>
    <x v="14"/>
    <n v="43"/>
    <n v="36"/>
    <n v="92"/>
    <n v="92"/>
    <n v="88"/>
    <x v="41"/>
    <x v="1"/>
  </r>
  <r>
    <x v="2024"/>
    <x v="14"/>
    <n v="39"/>
    <n v="39"/>
    <n v="87"/>
    <n v="85"/>
    <n v="122"/>
    <x v="36"/>
    <x v="1"/>
  </r>
  <r>
    <x v="2025"/>
    <x v="14"/>
    <n v="29"/>
    <n v="28"/>
    <n v="50"/>
    <n v="49"/>
    <n v="84"/>
    <x v="18"/>
    <x v="3"/>
  </r>
  <r>
    <x v="2026"/>
    <x v="14"/>
    <n v="40"/>
    <n v="38"/>
    <n v="46"/>
    <n v="55"/>
    <n v="63"/>
    <x v="63"/>
    <x v="3"/>
  </r>
  <r>
    <x v="2027"/>
    <x v="14"/>
    <n v="63"/>
    <n v="61"/>
    <n v="89"/>
    <n v="88"/>
    <n v="124"/>
    <x v="15"/>
    <x v="0"/>
  </r>
  <r>
    <x v="2028"/>
    <x v="14"/>
    <s v="&lt;11"/>
    <s v="&lt;11"/>
    <n v="13"/>
    <n v="19"/>
    <s v="&lt;11"/>
    <x v="83"/>
    <x v="3"/>
  </r>
  <r>
    <x v="2029"/>
    <x v="14"/>
    <n v="28"/>
    <n v="30"/>
    <n v="64"/>
    <n v="61"/>
    <n v="89"/>
    <x v="26"/>
    <x v="3"/>
  </r>
  <r>
    <x v="2030"/>
    <x v="14"/>
    <s v="&lt;11"/>
    <s v="&lt;11"/>
    <n v="21"/>
    <n v="17"/>
    <n v="35"/>
    <x v="8"/>
    <x v="3"/>
  </r>
  <r>
    <x v="2031"/>
    <x v="14"/>
    <n v="18"/>
    <n v="18"/>
    <n v="33"/>
    <n v="33"/>
    <n v="72"/>
    <x v="14"/>
    <x v="2"/>
  </r>
  <r>
    <x v="2032"/>
    <x v="14"/>
    <n v="37"/>
    <n v="35"/>
    <n v="41"/>
    <n v="42"/>
    <n v="55"/>
    <x v="42"/>
    <x v="3"/>
  </r>
  <r>
    <x v="2033"/>
    <x v="14"/>
    <n v="46"/>
    <n v="44"/>
    <n v="85"/>
    <n v="84"/>
    <n v="96"/>
    <x v="22"/>
    <x v="2"/>
  </r>
  <r>
    <x v="2034"/>
    <x v="14"/>
    <n v="25"/>
    <n v="42"/>
    <n v="59"/>
    <n v="59"/>
    <n v="73"/>
    <x v="30"/>
    <x v="3"/>
  </r>
  <r>
    <x v="2035"/>
    <x v="14"/>
    <n v="30"/>
    <n v="37"/>
    <n v="70"/>
    <n v="69"/>
    <n v="71"/>
    <x v="30"/>
    <x v="3"/>
  </r>
  <r>
    <x v="2036"/>
    <x v="14"/>
    <n v="61"/>
    <n v="57"/>
    <n v="101"/>
    <n v="99"/>
    <n v="106"/>
    <x v="14"/>
    <x v="2"/>
  </r>
  <r>
    <x v="2037"/>
    <x v="14"/>
    <n v="74"/>
    <n v="69"/>
    <n v="113"/>
    <n v="114"/>
    <n v="127"/>
    <x v="21"/>
    <x v="1"/>
  </r>
  <r>
    <x v="2038"/>
    <x v="14"/>
    <n v="32"/>
    <n v="27"/>
    <n v="42"/>
    <n v="42"/>
    <n v="50"/>
    <x v="52"/>
    <x v="3"/>
  </r>
  <r>
    <x v="2039"/>
    <x v="14"/>
    <s v="&lt;11"/>
    <s v="&lt;11"/>
    <s v="&lt;11"/>
    <s v="&lt;11"/>
    <n v="12"/>
    <x v="57"/>
    <x v="3"/>
  </r>
  <r>
    <x v="2040"/>
    <x v="14"/>
    <n v="40"/>
    <n v="39"/>
    <n v="81"/>
    <n v="87"/>
    <n v="81"/>
    <x v="21"/>
    <x v="1"/>
  </r>
  <r>
    <x v="2041"/>
    <x v="14"/>
    <n v="32"/>
    <n v="32"/>
    <n v="53"/>
    <n v="51"/>
    <n v="60"/>
    <x v="6"/>
    <x v="1"/>
  </r>
  <r>
    <x v="2042"/>
    <x v="14"/>
    <s v="&lt;11"/>
    <s v="&lt;11"/>
    <n v="11"/>
    <n v="18"/>
    <s v="&lt;11"/>
    <x v="26"/>
    <x v="3"/>
  </r>
  <r>
    <x v="2043"/>
    <x v="14"/>
    <s v="&lt;11"/>
    <s v="&lt;11"/>
    <s v="&lt;11"/>
    <s v="&lt;11"/>
    <s v="&lt;11"/>
    <x v="57"/>
    <x v="3"/>
  </r>
  <r>
    <x v="2044"/>
    <x v="14"/>
    <n v="17"/>
    <n v="18"/>
    <n v="23"/>
    <n v="13"/>
    <n v="32"/>
    <x v="8"/>
    <x v="3"/>
  </r>
  <r>
    <x v="2045"/>
    <x v="14"/>
    <s v="&lt;11"/>
    <s v="&lt;11"/>
    <n v="25"/>
    <n v="24"/>
    <n v="43"/>
    <x v="7"/>
    <x v="3"/>
  </r>
  <r>
    <x v="2046"/>
    <x v="14"/>
    <n v="21"/>
    <n v="21"/>
    <n v="32"/>
    <n v="32"/>
    <n v="43"/>
    <x v="63"/>
    <x v="3"/>
  </r>
  <r>
    <x v="2047"/>
    <x v="14"/>
    <n v="20"/>
    <n v="20"/>
    <n v="27"/>
    <n v="22"/>
    <n v="41"/>
    <x v="78"/>
    <x v="4"/>
  </r>
  <r>
    <x v="2048"/>
    <x v="14"/>
    <n v="11"/>
    <n v="13"/>
    <n v="19"/>
    <n v="17"/>
    <n v="32"/>
    <x v="20"/>
    <x v="3"/>
  </r>
  <r>
    <x v="2049"/>
    <x v="14"/>
    <n v="14"/>
    <n v="14"/>
    <n v="20"/>
    <n v="11"/>
    <n v="30"/>
    <x v="21"/>
    <x v="1"/>
  </r>
  <r>
    <x v="2050"/>
    <x v="14"/>
    <n v="91"/>
    <n v="88"/>
    <n v="107"/>
    <n v="99"/>
    <n v="132"/>
    <x v="70"/>
    <x v="0"/>
  </r>
  <r>
    <x v="2051"/>
    <x v="14"/>
    <n v="45"/>
    <n v="39"/>
    <n v="51"/>
    <n v="97"/>
    <s v="&lt;11"/>
    <x v="36"/>
    <x v="1"/>
  </r>
  <r>
    <x v="2050"/>
    <x v="14"/>
    <n v="61"/>
    <n v="61"/>
    <n v="77"/>
    <n v="72"/>
    <n v="116"/>
    <x v="46"/>
    <x v="0"/>
  </r>
  <r>
    <x v="2052"/>
    <x v="14"/>
    <n v="37"/>
    <n v="38"/>
    <n v="62"/>
    <n v="51"/>
    <n v="101"/>
    <x v="64"/>
    <x v="1"/>
  </r>
  <r>
    <x v="2053"/>
    <x v="14"/>
    <s v="&lt;11"/>
    <s v="&lt;11"/>
    <n v="19"/>
    <n v="19"/>
    <n v="19"/>
    <x v="40"/>
    <x v="3"/>
  </r>
  <r>
    <x v="2054"/>
    <x v="14"/>
    <n v="28"/>
    <n v="29"/>
    <n v="56"/>
    <n v="49"/>
    <n v="93"/>
    <x v="16"/>
    <x v="3"/>
  </r>
  <r>
    <x v="2055"/>
    <x v="14"/>
    <n v="11"/>
    <n v="11"/>
    <n v="33"/>
    <n v="29"/>
    <n v="39"/>
    <x v="41"/>
    <x v="1"/>
  </r>
  <r>
    <x v="2056"/>
    <x v="14"/>
    <n v="24"/>
    <n v="23"/>
    <n v="36"/>
    <n v="36"/>
    <n v="41"/>
    <x v="27"/>
    <x v="0"/>
  </r>
  <r>
    <x v="2057"/>
    <x v="14"/>
    <s v="&lt;11"/>
    <s v="&lt;11"/>
    <s v="&lt;11"/>
    <s v="&lt;11"/>
    <s v="&lt;11"/>
    <x v="57"/>
    <x v="3"/>
  </r>
  <r>
    <x v="2058"/>
    <x v="14"/>
    <s v="&lt;11"/>
    <s v="&lt;11"/>
    <s v="&lt;11"/>
    <s v="&lt;11"/>
    <s v="&lt;11"/>
    <x v="57"/>
    <x v="3"/>
  </r>
  <r>
    <x v="2059"/>
    <x v="14"/>
    <s v="&lt;11"/>
    <s v="&lt;11"/>
    <s v="&lt;11"/>
    <s v="&lt;11"/>
    <s v="&lt;11"/>
    <x v="57"/>
    <x v="3"/>
  </r>
  <r>
    <x v="2060"/>
    <x v="14"/>
    <s v="&lt;11"/>
    <s v="&lt;11"/>
    <n v="32"/>
    <s v="&lt;11"/>
    <n v="17"/>
    <x v="39"/>
    <x v="3"/>
  </r>
  <r>
    <x v="2061"/>
    <x v="15"/>
    <n v="46"/>
    <n v="47"/>
    <n v="112"/>
    <n v="99"/>
    <n v="134"/>
    <x v="23"/>
    <x v="3"/>
  </r>
  <r>
    <x v="2062"/>
    <x v="15"/>
    <s v="&lt;11"/>
    <s v="&lt;11"/>
    <n v="12"/>
    <n v="12"/>
    <n v="43"/>
    <x v="30"/>
    <x v="3"/>
  </r>
  <r>
    <x v="2063"/>
    <x v="15"/>
    <n v="54"/>
    <n v="53"/>
    <n v="63"/>
    <n v="65"/>
    <n v="78"/>
    <x v="63"/>
    <x v="3"/>
  </r>
  <r>
    <x v="2064"/>
    <x v="15"/>
    <n v="36"/>
    <n v="33"/>
    <n v="38"/>
    <n v="38"/>
    <n v="44"/>
    <x v="51"/>
    <x v="3"/>
  </r>
  <r>
    <x v="2065"/>
    <x v="15"/>
    <n v="15"/>
    <n v="15"/>
    <n v="17"/>
    <n v="17"/>
    <n v="25"/>
    <x v="7"/>
    <x v="3"/>
  </r>
  <r>
    <x v="2066"/>
    <x v="15"/>
    <n v="16"/>
    <n v="15"/>
    <n v="17"/>
    <n v="17"/>
    <n v="21"/>
    <x v="34"/>
    <x v="3"/>
  </r>
  <r>
    <x v="2067"/>
    <x v="15"/>
    <s v="&lt;11"/>
    <s v="&lt;11"/>
    <s v="&lt;11"/>
    <s v="&lt;11"/>
    <n v="14"/>
    <x v="50"/>
    <x v="1"/>
  </r>
  <r>
    <x v="2068"/>
    <x v="15"/>
    <n v="88"/>
    <n v="86"/>
    <n v="138"/>
    <n v="145"/>
    <n v="156"/>
    <x v="28"/>
    <x v="3"/>
  </r>
  <r>
    <x v="2069"/>
    <x v="15"/>
    <n v="43"/>
    <n v="41"/>
    <n v="68"/>
    <n v="67"/>
    <n v="130"/>
    <x v="48"/>
    <x v="3"/>
  </r>
  <r>
    <x v="2070"/>
    <x v="15"/>
    <n v="45"/>
    <n v="41"/>
    <n v="103"/>
    <n v="102"/>
    <n v="88"/>
    <x v="47"/>
    <x v="3"/>
  </r>
  <r>
    <x v="2071"/>
    <x v="15"/>
    <n v="43"/>
    <n v="41"/>
    <n v="58"/>
    <n v="60"/>
    <n v="107"/>
    <x v="4"/>
    <x v="3"/>
  </r>
  <r>
    <x v="2072"/>
    <x v="15"/>
    <n v="28"/>
    <n v="27"/>
    <n v="44"/>
    <n v="45"/>
    <n v="55"/>
    <x v="9"/>
    <x v="3"/>
  </r>
  <r>
    <x v="2073"/>
    <x v="15"/>
    <n v="20"/>
    <n v="19"/>
    <n v="25"/>
    <n v="25"/>
    <n v="30"/>
    <x v="54"/>
    <x v="3"/>
  </r>
  <r>
    <x v="2074"/>
    <x v="15"/>
    <n v="61"/>
    <n v="57"/>
    <n v="78"/>
    <n v="77"/>
    <n v="87"/>
    <x v="4"/>
    <x v="3"/>
  </r>
  <r>
    <x v="2075"/>
    <x v="15"/>
    <n v="28"/>
    <n v="29"/>
    <n v="32"/>
    <n v="32"/>
    <n v="46"/>
    <x v="7"/>
    <x v="3"/>
  </r>
  <r>
    <x v="2076"/>
    <x v="15"/>
    <n v="84"/>
    <n v="77"/>
    <n v="115"/>
    <n v="119"/>
    <n v="163"/>
    <x v="45"/>
    <x v="2"/>
  </r>
  <r>
    <x v="2077"/>
    <x v="15"/>
    <n v="70"/>
    <n v="63"/>
    <n v="140"/>
    <n v="140"/>
    <n v="174"/>
    <x v="27"/>
    <x v="0"/>
  </r>
  <r>
    <x v="2078"/>
    <x v="15"/>
    <n v="29"/>
    <n v="26"/>
    <n v="31"/>
    <n v="31"/>
    <n v="40"/>
    <x v="20"/>
    <x v="3"/>
  </r>
  <r>
    <x v="2079"/>
    <x v="15"/>
    <n v="31"/>
    <n v="30"/>
    <n v="49"/>
    <n v="48"/>
    <n v="51"/>
    <x v="63"/>
    <x v="3"/>
  </r>
  <r>
    <x v="2080"/>
    <x v="15"/>
    <n v="12"/>
    <n v="11"/>
    <n v="18"/>
    <n v="18"/>
    <n v="32"/>
    <x v="58"/>
    <x v="3"/>
  </r>
  <r>
    <x v="2081"/>
    <x v="15"/>
    <n v="15"/>
    <n v="14"/>
    <n v="22"/>
    <n v="21"/>
    <n v="35"/>
    <x v="43"/>
    <x v="3"/>
  </r>
  <r>
    <x v="2082"/>
    <x v="15"/>
    <n v="19"/>
    <n v="19"/>
    <n v="27"/>
    <n v="28"/>
    <n v="29"/>
    <x v="5"/>
    <x v="3"/>
  </r>
  <r>
    <x v="2083"/>
    <x v="15"/>
    <n v="67"/>
    <n v="66"/>
    <n v="72"/>
    <n v="79"/>
    <n v="99"/>
    <x v="19"/>
    <x v="3"/>
  </r>
  <r>
    <x v="2084"/>
    <x v="15"/>
    <n v="27"/>
    <n v="23"/>
    <n v="36"/>
    <n v="36"/>
    <n v="51"/>
    <x v="85"/>
    <x v="3"/>
  </r>
  <r>
    <x v="2085"/>
    <x v="15"/>
    <n v="26"/>
    <n v="24"/>
    <n v="42"/>
    <n v="39"/>
    <n v="67"/>
    <x v="47"/>
    <x v="3"/>
  </r>
  <r>
    <x v="2086"/>
    <x v="15"/>
    <n v="26"/>
    <n v="22"/>
    <n v="34"/>
    <n v="34"/>
    <n v="37"/>
    <x v="35"/>
    <x v="3"/>
  </r>
  <r>
    <x v="2087"/>
    <x v="15"/>
    <n v="48"/>
    <n v="44"/>
    <n v="98"/>
    <n v="95"/>
    <n v="96"/>
    <x v="29"/>
    <x v="3"/>
  </r>
  <r>
    <x v="2088"/>
    <x v="15"/>
    <n v="17"/>
    <n v="14"/>
    <n v="22"/>
    <n v="23"/>
    <n v="31"/>
    <x v="51"/>
    <x v="3"/>
  </r>
  <r>
    <x v="2089"/>
    <x v="15"/>
    <n v="53"/>
    <n v="46"/>
    <n v="94"/>
    <n v="94"/>
    <n v="155"/>
    <x v="11"/>
    <x v="3"/>
  </r>
  <r>
    <x v="2090"/>
    <x v="15"/>
    <n v="45"/>
    <n v="42"/>
    <n v="105"/>
    <n v="110"/>
    <n v="135"/>
    <x v="11"/>
    <x v="3"/>
  </r>
  <r>
    <x v="1104"/>
    <x v="15"/>
    <n v="20"/>
    <n v="17"/>
    <n v="27"/>
    <n v="27"/>
    <n v="33"/>
    <x v="11"/>
    <x v="3"/>
  </r>
  <r>
    <x v="2091"/>
    <x v="15"/>
    <n v="36"/>
    <n v="33"/>
    <n v="83"/>
    <n v="88"/>
    <n v="72"/>
    <x v="45"/>
    <x v="2"/>
  </r>
  <r>
    <x v="2092"/>
    <x v="15"/>
    <n v="17"/>
    <n v="15"/>
    <n v="20"/>
    <n v="21"/>
    <n v="24"/>
    <x v="24"/>
    <x v="3"/>
  </r>
  <r>
    <x v="2093"/>
    <x v="15"/>
    <n v="36"/>
    <n v="34"/>
    <n v="38"/>
    <n v="38"/>
    <n v="45"/>
    <x v="44"/>
    <x v="3"/>
  </r>
  <r>
    <x v="2094"/>
    <x v="15"/>
    <n v="35"/>
    <n v="31"/>
    <n v="48"/>
    <n v="50"/>
    <n v="52"/>
    <x v="39"/>
    <x v="3"/>
  </r>
  <r>
    <x v="2095"/>
    <x v="15"/>
    <n v="51"/>
    <n v="44"/>
    <n v="91"/>
    <n v="90"/>
    <n v="93"/>
    <x v="23"/>
    <x v="3"/>
  </r>
  <r>
    <x v="2096"/>
    <x v="15"/>
    <n v="23"/>
    <n v="23"/>
    <n v="28"/>
    <n v="26"/>
    <n v="29"/>
    <x v="51"/>
    <x v="3"/>
  </r>
  <r>
    <x v="2097"/>
    <x v="15"/>
    <n v="52"/>
    <n v="45"/>
    <n v="65"/>
    <n v="65"/>
    <n v="104"/>
    <x v="30"/>
    <x v="3"/>
  </r>
  <r>
    <x v="2098"/>
    <x v="15"/>
    <n v="30"/>
    <n v="28"/>
    <n v="39"/>
    <n v="39"/>
    <n v="48"/>
    <x v="28"/>
    <x v="3"/>
  </r>
  <r>
    <x v="2099"/>
    <x v="15"/>
    <n v="11"/>
    <s v="&lt;11"/>
    <n v="16"/>
    <n v="15"/>
    <n v="21"/>
    <x v="35"/>
    <x v="3"/>
  </r>
  <r>
    <x v="2100"/>
    <x v="15"/>
    <n v="19"/>
    <n v="17"/>
    <n v="27"/>
    <n v="28"/>
    <n v="41"/>
    <x v="74"/>
    <x v="3"/>
  </r>
  <r>
    <x v="2101"/>
    <x v="15"/>
    <n v="15"/>
    <n v="14"/>
    <n v="12"/>
    <n v="15"/>
    <n v="20"/>
    <x v="34"/>
    <x v="3"/>
  </r>
  <r>
    <x v="2102"/>
    <x v="15"/>
    <n v="16"/>
    <n v="16"/>
    <n v="19"/>
    <n v="19"/>
    <n v="26"/>
    <x v="44"/>
    <x v="3"/>
  </r>
  <r>
    <x v="2103"/>
    <x v="15"/>
    <n v="45"/>
    <n v="43"/>
    <n v="62"/>
    <n v="61"/>
    <n v="82"/>
    <x v="11"/>
    <x v="3"/>
  </r>
  <r>
    <x v="2104"/>
    <x v="15"/>
    <n v="26"/>
    <n v="24"/>
    <n v="63"/>
    <n v="63"/>
    <n v="69"/>
    <x v="26"/>
    <x v="3"/>
  </r>
  <r>
    <x v="2105"/>
    <x v="15"/>
    <n v="54"/>
    <n v="47"/>
    <n v="88"/>
    <n v="86"/>
    <n v="97"/>
    <x v="8"/>
    <x v="3"/>
  </r>
  <r>
    <x v="2106"/>
    <x v="15"/>
    <n v="49"/>
    <n v="46"/>
    <n v="105"/>
    <n v="103"/>
    <n v="113"/>
    <x v="47"/>
    <x v="3"/>
  </r>
  <r>
    <x v="2107"/>
    <x v="15"/>
    <n v="14"/>
    <n v="11"/>
    <n v="27"/>
    <n v="25"/>
    <n v="43"/>
    <x v="13"/>
    <x v="3"/>
  </r>
  <r>
    <x v="2108"/>
    <x v="15"/>
    <n v="46"/>
    <n v="42"/>
    <n v="96"/>
    <n v="96"/>
    <n v="85"/>
    <x v="38"/>
    <x v="2"/>
  </r>
  <r>
    <x v="2109"/>
    <x v="15"/>
    <n v="16"/>
    <n v="16"/>
    <n v="18"/>
    <n v="16"/>
    <n v="25"/>
    <x v="1"/>
    <x v="1"/>
  </r>
  <r>
    <x v="2110"/>
    <x v="15"/>
    <n v="20"/>
    <n v="17"/>
    <n v="21"/>
    <n v="23"/>
    <n v="34"/>
    <x v="43"/>
    <x v="3"/>
  </r>
  <r>
    <x v="2111"/>
    <x v="15"/>
    <n v="24"/>
    <n v="23"/>
    <n v="59"/>
    <n v="58"/>
    <n v="59"/>
    <x v="30"/>
    <x v="3"/>
  </r>
  <r>
    <x v="2112"/>
    <x v="15"/>
    <n v="58"/>
    <n v="55"/>
    <n v="86"/>
    <n v="86"/>
    <n v="115"/>
    <x v="63"/>
    <x v="3"/>
  </r>
  <r>
    <x v="2113"/>
    <x v="15"/>
    <n v="93"/>
    <n v="85"/>
    <n v="122"/>
    <n v="123"/>
    <n v="170"/>
    <x v="10"/>
    <x v="2"/>
  </r>
  <r>
    <x v="2114"/>
    <x v="15"/>
    <n v="20"/>
    <n v="17"/>
    <n v="31"/>
    <n v="30"/>
    <n v="49"/>
    <x v="42"/>
    <x v="3"/>
  </r>
  <r>
    <x v="2115"/>
    <x v="15"/>
    <n v="19"/>
    <n v="17"/>
    <n v="29"/>
    <n v="28"/>
    <n v="49"/>
    <x v="11"/>
    <x v="3"/>
  </r>
  <r>
    <x v="2116"/>
    <x v="15"/>
    <n v="61"/>
    <n v="57"/>
    <n v="75"/>
    <n v="55"/>
    <n v="106"/>
    <x v="24"/>
    <x v="3"/>
  </r>
  <r>
    <x v="2117"/>
    <x v="15"/>
    <n v="16"/>
    <n v="15"/>
    <n v="17"/>
    <n v="18"/>
    <n v="25"/>
    <x v="30"/>
    <x v="3"/>
  </r>
  <r>
    <x v="2118"/>
    <x v="15"/>
    <n v="19"/>
    <n v="16"/>
    <n v="24"/>
    <n v="22"/>
    <n v="28"/>
    <x v="18"/>
    <x v="3"/>
  </r>
  <r>
    <x v="2119"/>
    <x v="15"/>
    <n v="26"/>
    <n v="21"/>
    <n v="39"/>
    <n v="33"/>
    <n v="55"/>
    <x v="16"/>
    <x v="3"/>
  </r>
  <r>
    <x v="2120"/>
    <x v="15"/>
    <s v="&lt;11"/>
    <s v="&lt;11"/>
    <s v="&lt;11"/>
    <s v="&lt;11"/>
    <n v="11"/>
    <x v="57"/>
    <x v="3"/>
  </r>
  <r>
    <x v="2121"/>
    <x v="15"/>
    <n v="34"/>
    <n v="33"/>
    <n v="37"/>
    <n v="37"/>
    <n v="43"/>
    <x v="9"/>
    <x v="3"/>
  </r>
  <r>
    <x v="2122"/>
    <x v="15"/>
    <n v="31"/>
    <n v="31"/>
    <n v="38"/>
    <n v="38"/>
    <n v="62"/>
    <x v="60"/>
    <x v="3"/>
  </r>
  <r>
    <x v="2123"/>
    <x v="15"/>
    <n v="11"/>
    <n v="11"/>
    <n v="13"/>
    <n v="13"/>
    <n v="19"/>
    <x v="34"/>
    <x v="3"/>
  </r>
  <r>
    <x v="2124"/>
    <x v="15"/>
    <n v="24"/>
    <n v="23"/>
    <n v="26"/>
    <n v="26"/>
    <n v="33"/>
    <x v="7"/>
    <x v="3"/>
  </r>
  <r>
    <x v="2125"/>
    <x v="15"/>
    <n v="15"/>
    <n v="14"/>
    <n v="15"/>
    <n v="15"/>
    <n v="16"/>
    <x v="20"/>
    <x v="3"/>
  </r>
  <r>
    <x v="2126"/>
    <x v="15"/>
    <n v="42"/>
    <n v="39"/>
    <n v="39"/>
    <n v="42"/>
    <n v="72"/>
    <x v="7"/>
    <x v="3"/>
  </r>
  <r>
    <x v="2127"/>
    <x v="15"/>
    <n v="56"/>
    <n v="51"/>
    <n v="113"/>
    <n v="110"/>
    <n v="125"/>
    <x v="20"/>
    <x v="3"/>
  </r>
  <r>
    <x v="2128"/>
    <x v="15"/>
    <s v="&lt;11"/>
    <s v="&lt;11"/>
    <n v="15"/>
    <s v="&lt;11"/>
    <n v="22"/>
    <x v="57"/>
    <x v="3"/>
  </r>
  <r>
    <x v="2129"/>
    <x v="16"/>
    <n v="26"/>
    <n v="25"/>
    <n v="32"/>
    <n v="31"/>
    <n v="42"/>
    <x v="24"/>
    <x v="3"/>
  </r>
  <r>
    <x v="2130"/>
    <x v="16"/>
    <s v="&lt;11"/>
    <s v="&lt;11"/>
    <s v="&lt;11"/>
    <s v="&lt;11"/>
    <s v="&lt;11"/>
    <x v="57"/>
    <x v="3"/>
  </r>
  <r>
    <x v="2131"/>
    <x v="16"/>
    <n v="15"/>
    <n v="14"/>
    <n v="17"/>
    <n v="16"/>
    <n v="20"/>
    <x v="3"/>
    <x v="2"/>
  </r>
  <r>
    <x v="2132"/>
    <x v="16"/>
    <n v="87"/>
    <n v="82"/>
    <n v="145"/>
    <n v="143"/>
    <n v="171"/>
    <x v="32"/>
    <x v="2"/>
  </r>
  <r>
    <x v="2133"/>
    <x v="16"/>
    <n v="94"/>
    <n v="89"/>
    <n v="125"/>
    <n v="131"/>
    <n v="156"/>
    <x v="18"/>
    <x v="3"/>
  </r>
  <r>
    <x v="2134"/>
    <x v="16"/>
    <n v="92"/>
    <n v="84"/>
    <n v="168"/>
    <n v="171"/>
    <n v="171"/>
    <x v="53"/>
    <x v="3"/>
  </r>
  <r>
    <x v="2135"/>
    <x v="16"/>
    <n v="76"/>
    <n v="71"/>
    <n v="148"/>
    <n v="161"/>
    <n v="217"/>
    <x v="42"/>
    <x v="3"/>
  </r>
  <r>
    <x v="2136"/>
    <x v="16"/>
    <n v="50"/>
    <n v="48"/>
    <n v="57"/>
    <n v="58"/>
    <n v="81"/>
    <x v="29"/>
    <x v="3"/>
  </r>
  <r>
    <x v="2137"/>
    <x v="16"/>
    <n v="45"/>
    <n v="43"/>
    <n v="71"/>
    <n v="73"/>
    <n v="77"/>
    <x v="14"/>
    <x v="2"/>
  </r>
  <r>
    <x v="2138"/>
    <x v="16"/>
    <n v="39"/>
    <n v="35"/>
    <n v="51"/>
    <n v="53"/>
    <n v="69"/>
    <x v="4"/>
    <x v="3"/>
  </r>
  <r>
    <x v="2139"/>
    <x v="16"/>
    <n v="138"/>
    <n v="126"/>
    <n v="251"/>
    <n v="254"/>
    <n v="275"/>
    <x v="12"/>
    <x v="3"/>
  </r>
  <r>
    <x v="2140"/>
    <x v="16"/>
    <n v="55"/>
    <n v="48"/>
    <n v="139"/>
    <n v="141"/>
    <n v="125"/>
    <x v="42"/>
    <x v="3"/>
  </r>
  <r>
    <x v="2141"/>
    <x v="16"/>
    <n v="24"/>
    <n v="24"/>
    <n v="31"/>
    <n v="31"/>
    <n v="43"/>
    <x v="52"/>
    <x v="3"/>
  </r>
  <r>
    <x v="2142"/>
    <x v="16"/>
    <n v="36"/>
    <n v="34"/>
    <n v="47"/>
    <n v="47"/>
    <n v="63"/>
    <x v="31"/>
    <x v="2"/>
  </r>
  <r>
    <x v="2143"/>
    <x v="16"/>
    <n v="41"/>
    <n v="36"/>
    <n v="40"/>
    <n v="47"/>
    <n v="70"/>
    <x v="8"/>
    <x v="3"/>
  </r>
  <r>
    <x v="2144"/>
    <x v="16"/>
    <n v="46"/>
    <n v="45"/>
    <n v="79"/>
    <n v="79"/>
    <n v="76"/>
    <x v="53"/>
    <x v="3"/>
  </r>
  <r>
    <x v="2145"/>
    <x v="16"/>
    <n v="33"/>
    <n v="32"/>
    <n v="63"/>
    <n v="67"/>
    <n v="57"/>
    <x v="48"/>
    <x v="3"/>
  </r>
  <r>
    <x v="2146"/>
    <x v="16"/>
    <n v="20"/>
    <n v="20"/>
    <n v="24"/>
    <n v="24"/>
    <n v="32"/>
    <x v="63"/>
    <x v="3"/>
  </r>
  <r>
    <x v="2147"/>
    <x v="16"/>
    <n v="69"/>
    <n v="67"/>
    <n v="71"/>
    <n v="75"/>
    <n v="100"/>
    <x v="14"/>
    <x v="2"/>
  </r>
  <r>
    <x v="2148"/>
    <x v="16"/>
    <n v="29"/>
    <n v="28"/>
    <n v="33"/>
    <n v="33"/>
    <n v="46"/>
    <x v="7"/>
    <x v="3"/>
  </r>
  <r>
    <x v="2149"/>
    <x v="16"/>
    <n v="77"/>
    <n v="70"/>
    <n v="136"/>
    <n v="133"/>
    <n v="196"/>
    <x v="18"/>
    <x v="3"/>
  </r>
  <r>
    <x v="2150"/>
    <x v="16"/>
    <n v="62"/>
    <n v="59"/>
    <n v="102"/>
    <n v="100"/>
    <n v="129"/>
    <x v="39"/>
    <x v="3"/>
  </r>
  <r>
    <x v="2151"/>
    <x v="16"/>
    <n v="65"/>
    <n v="59"/>
    <n v="80"/>
    <n v="78"/>
    <n v="104"/>
    <x v="4"/>
    <x v="3"/>
  </r>
  <r>
    <x v="2152"/>
    <x v="16"/>
    <n v="47"/>
    <n v="45"/>
    <n v="58"/>
    <n v="54"/>
    <n v="81"/>
    <x v="49"/>
    <x v="3"/>
  </r>
  <r>
    <x v="2153"/>
    <x v="16"/>
    <n v="54"/>
    <n v="52"/>
    <n v="78"/>
    <n v="80"/>
    <n v="111"/>
    <x v="23"/>
    <x v="3"/>
  </r>
  <r>
    <x v="2154"/>
    <x v="16"/>
    <n v="28"/>
    <n v="27"/>
    <n v="27"/>
    <n v="33"/>
    <n v="44"/>
    <x v="25"/>
    <x v="3"/>
  </r>
  <r>
    <x v="2155"/>
    <x v="16"/>
    <n v="16"/>
    <n v="14"/>
    <n v="16"/>
    <n v="16"/>
    <n v="28"/>
    <x v="71"/>
    <x v="3"/>
  </r>
  <r>
    <x v="2156"/>
    <x v="16"/>
    <n v="41"/>
    <n v="38"/>
    <n v="60"/>
    <n v="61"/>
    <n v="56"/>
    <x v="44"/>
    <x v="3"/>
  </r>
  <r>
    <x v="2157"/>
    <x v="16"/>
    <n v="23"/>
    <n v="23"/>
    <n v="28"/>
    <n v="28"/>
    <n v="39"/>
    <x v="44"/>
    <x v="3"/>
  </r>
  <r>
    <x v="2158"/>
    <x v="16"/>
    <n v="18"/>
    <n v="17"/>
    <n v="35"/>
    <n v="33"/>
    <n v="76"/>
    <x v="35"/>
    <x v="3"/>
  </r>
  <r>
    <x v="2159"/>
    <x v="16"/>
    <n v="62"/>
    <n v="58"/>
    <n v="97"/>
    <n v="95"/>
    <n v="121"/>
    <x v="60"/>
    <x v="3"/>
  </r>
  <r>
    <x v="2160"/>
    <x v="16"/>
    <n v="28"/>
    <n v="22"/>
    <n v="38"/>
    <n v="35"/>
    <n v="49"/>
    <x v="7"/>
    <x v="3"/>
  </r>
  <r>
    <x v="2161"/>
    <x v="16"/>
    <n v="30"/>
    <n v="29"/>
    <n v="41"/>
    <n v="43"/>
    <n v="67"/>
    <x v="5"/>
    <x v="3"/>
  </r>
  <r>
    <x v="2162"/>
    <x v="16"/>
    <n v="55"/>
    <n v="50"/>
    <n v="94"/>
    <n v="92"/>
    <n v="114"/>
    <x v="10"/>
    <x v="2"/>
  </r>
  <r>
    <x v="2163"/>
    <x v="16"/>
    <n v="19"/>
    <n v="15"/>
    <n v="25"/>
    <n v="25"/>
    <n v="38"/>
    <x v="71"/>
    <x v="3"/>
  </r>
  <r>
    <x v="2164"/>
    <x v="16"/>
    <n v="35"/>
    <n v="32"/>
    <n v="48"/>
    <n v="48"/>
    <n v="71"/>
    <x v="7"/>
    <x v="3"/>
  </r>
  <r>
    <x v="2165"/>
    <x v="16"/>
    <n v="55"/>
    <n v="49"/>
    <n v="77"/>
    <n v="75"/>
    <n v="116"/>
    <x v="38"/>
    <x v="2"/>
  </r>
  <r>
    <x v="2166"/>
    <x v="16"/>
    <n v="54"/>
    <n v="49"/>
    <n v="79"/>
    <n v="81"/>
    <n v="159"/>
    <x v="30"/>
    <x v="3"/>
  </r>
  <r>
    <x v="2167"/>
    <x v="16"/>
    <n v="58"/>
    <n v="53"/>
    <n v="73"/>
    <n v="76"/>
    <n v="120"/>
    <x v="44"/>
    <x v="3"/>
  </r>
  <r>
    <x v="2168"/>
    <x v="16"/>
    <n v="33"/>
    <n v="32"/>
    <n v="107"/>
    <n v="102"/>
    <n v="105"/>
    <x v="4"/>
    <x v="3"/>
  </r>
  <r>
    <x v="2169"/>
    <x v="16"/>
    <n v="52"/>
    <n v="47"/>
    <n v="82"/>
    <n v="80"/>
    <n v="100"/>
    <x v="39"/>
    <x v="3"/>
  </r>
  <r>
    <x v="2170"/>
    <x v="16"/>
    <n v="102"/>
    <n v="95"/>
    <n v="120"/>
    <n v="121"/>
    <n v="132"/>
    <x v="13"/>
    <x v="3"/>
  </r>
  <r>
    <x v="2171"/>
    <x v="16"/>
    <n v="72"/>
    <n v="72"/>
    <n v="117"/>
    <n v="123"/>
    <n v="121"/>
    <x v="30"/>
    <x v="3"/>
  </r>
  <r>
    <x v="2172"/>
    <x v="16"/>
    <n v="66"/>
    <n v="59"/>
    <n v="105"/>
    <n v="105"/>
    <n v="153"/>
    <x v="7"/>
    <x v="3"/>
  </r>
  <r>
    <x v="2173"/>
    <x v="16"/>
    <n v="84"/>
    <n v="75"/>
    <n v="124"/>
    <n v="131"/>
    <n v="156"/>
    <x v="39"/>
    <x v="3"/>
  </r>
  <r>
    <x v="2174"/>
    <x v="16"/>
    <n v="24"/>
    <n v="23"/>
    <n v="33"/>
    <n v="32"/>
    <n v="44"/>
    <x v="63"/>
    <x v="3"/>
  </r>
  <r>
    <x v="2175"/>
    <x v="16"/>
    <n v="32"/>
    <n v="30"/>
    <n v="45"/>
    <n v="45"/>
    <n v="49"/>
    <x v="63"/>
    <x v="3"/>
  </r>
  <r>
    <x v="2176"/>
    <x v="16"/>
    <n v="38"/>
    <n v="33"/>
    <n v="79"/>
    <n v="76"/>
    <n v="103"/>
    <x v="23"/>
    <x v="3"/>
  </r>
  <r>
    <x v="2177"/>
    <x v="16"/>
    <n v="11"/>
    <s v="&lt;11"/>
    <n v="11"/>
    <n v="11"/>
    <n v="17"/>
    <x v="9"/>
    <x v="3"/>
  </r>
  <r>
    <x v="2178"/>
    <x v="16"/>
    <n v="29"/>
    <n v="22"/>
    <n v="57"/>
    <n v="57"/>
    <n v="62"/>
    <x v="26"/>
    <x v="3"/>
  </r>
  <r>
    <x v="2179"/>
    <x v="16"/>
    <n v="26"/>
    <n v="22"/>
    <n v="49"/>
    <n v="51"/>
    <n v="42"/>
    <x v="36"/>
    <x v="1"/>
  </r>
  <r>
    <x v="2180"/>
    <x v="16"/>
    <s v="&lt;11"/>
    <s v="&lt;11"/>
    <n v="17"/>
    <n v="21"/>
    <s v="&lt;11"/>
    <x v="55"/>
    <x v="2"/>
  </r>
  <r>
    <x v="2181"/>
    <x v="16"/>
    <n v="26"/>
    <n v="26"/>
    <n v="43"/>
    <n v="36"/>
    <n v="92"/>
    <x v="52"/>
    <x v="3"/>
  </r>
  <r>
    <x v="2182"/>
    <x v="16"/>
    <s v="&lt;11"/>
    <s v="&lt;11"/>
    <n v="18"/>
    <n v="18"/>
    <n v="18"/>
    <x v="49"/>
    <x v="3"/>
  </r>
  <r>
    <x v="2183"/>
    <x v="16"/>
    <s v="&lt;11"/>
    <s v="&lt;11"/>
    <s v="&lt;11"/>
    <s v="&lt;11"/>
    <s v="&lt;11"/>
    <x v="57"/>
    <x v="3"/>
  </r>
  <r>
    <x v="2184"/>
    <x v="16"/>
    <n v="32"/>
    <n v="32"/>
    <n v="43"/>
    <n v="39"/>
    <n v="64"/>
    <x v="44"/>
    <x v="3"/>
  </r>
  <r>
    <x v="2185"/>
    <x v="16"/>
    <s v="&lt;11"/>
    <s v="&lt;11"/>
    <n v="12"/>
    <n v="14"/>
    <n v="21"/>
    <x v="40"/>
    <x v="3"/>
  </r>
  <r>
    <x v="2186"/>
    <x v="16"/>
    <s v="&lt;11"/>
    <s v="&lt;11"/>
    <n v="16"/>
    <n v="14"/>
    <n v="23"/>
    <x v="71"/>
    <x v="3"/>
  </r>
  <r>
    <x v="2187"/>
    <x v="16"/>
    <s v="&lt;11"/>
    <s v="&lt;11"/>
    <s v="&lt;11"/>
    <s v="&lt;11"/>
    <n v="16"/>
    <x v="57"/>
    <x v="3"/>
  </r>
  <r>
    <x v="2188"/>
    <x v="16"/>
    <s v="&lt;11"/>
    <s v="&lt;11"/>
    <s v="&lt;11"/>
    <s v="&lt;11"/>
    <s v="&lt;11"/>
    <x v="57"/>
    <x v="3"/>
  </r>
  <r>
    <x v="2189"/>
    <x v="16"/>
    <s v="&lt;11"/>
    <s v="&lt;11"/>
    <n v="16"/>
    <n v="13"/>
    <n v="24"/>
    <x v="71"/>
    <x v="3"/>
  </r>
  <r>
    <x v="2190"/>
    <x v="16"/>
    <s v="&lt;11"/>
    <s v="&lt;11"/>
    <n v="17"/>
    <n v="17"/>
    <n v="14"/>
    <x v="59"/>
    <x v="4"/>
  </r>
  <r>
    <x v="2191"/>
    <x v="16"/>
    <s v="&lt;11"/>
    <s v="&lt;11"/>
    <n v="28"/>
    <n v="22"/>
    <n v="33"/>
    <x v="59"/>
    <x v="4"/>
  </r>
  <r>
    <x v="2192"/>
    <x v="16"/>
    <s v="&lt;11"/>
    <s v="&lt;11"/>
    <s v="&lt;11"/>
    <s v="&lt;11"/>
    <n v="16"/>
    <x v="57"/>
    <x v="3"/>
  </r>
  <r>
    <x v="2193"/>
    <x v="16"/>
    <s v="&lt;11"/>
    <s v="&lt;11"/>
    <s v="&lt;11"/>
    <s v="&lt;11"/>
    <n v="16"/>
    <x v="57"/>
    <x v="3"/>
  </r>
  <r>
    <x v="2194"/>
    <x v="16"/>
    <s v="&lt;11"/>
    <s v="&lt;11"/>
    <s v="&lt;11"/>
    <s v="&lt;11"/>
    <s v="&lt;11"/>
    <x v="57"/>
    <x v="3"/>
  </r>
  <r>
    <x v="2195"/>
    <x v="17"/>
    <s v="&lt;11"/>
    <s v="&lt;11"/>
    <s v="&lt;11"/>
    <s v="&lt;11"/>
    <s v="&lt;11"/>
    <x v="57"/>
    <x v="3"/>
  </r>
  <r>
    <x v="2196"/>
    <x v="17"/>
    <n v="53"/>
    <n v="51"/>
    <n v="71"/>
    <n v="73"/>
    <n v="89"/>
    <x v="45"/>
    <x v="2"/>
  </r>
  <r>
    <x v="2197"/>
    <x v="17"/>
    <n v="66"/>
    <n v="64"/>
    <n v="99"/>
    <n v="97"/>
    <n v="108"/>
    <x v="14"/>
    <x v="2"/>
  </r>
  <r>
    <x v="2198"/>
    <x v="17"/>
    <n v="26"/>
    <n v="25"/>
    <n v="42"/>
    <n v="41"/>
    <n v="56"/>
    <x v="32"/>
    <x v="2"/>
  </r>
  <r>
    <x v="2199"/>
    <x v="17"/>
    <n v="54"/>
    <n v="52"/>
    <n v="65"/>
    <n v="68"/>
    <n v="113"/>
    <x v="47"/>
    <x v="3"/>
  </r>
  <r>
    <x v="2200"/>
    <x v="17"/>
    <n v="36"/>
    <n v="32"/>
    <n v="88"/>
    <n v="86"/>
    <n v="84"/>
    <x v="55"/>
    <x v="2"/>
  </r>
  <r>
    <x v="2201"/>
    <x v="17"/>
    <n v="89"/>
    <n v="77"/>
    <n v="119"/>
    <n v="119"/>
    <n v="159"/>
    <x v="6"/>
    <x v="1"/>
  </r>
  <r>
    <x v="2202"/>
    <x v="17"/>
    <n v="44"/>
    <n v="38"/>
    <n v="59"/>
    <n v="69"/>
    <n v="68"/>
    <x v="52"/>
    <x v="3"/>
  </r>
  <r>
    <x v="2203"/>
    <x v="17"/>
    <n v="63"/>
    <n v="59"/>
    <n v="92"/>
    <n v="93"/>
    <n v="120"/>
    <x v="21"/>
    <x v="1"/>
  </r>
  <r>
    <x v="2204"/>
    <x v="17"/>
    <n v="30"/>
    <n v="30"/>
    <n v="64"/>
    <n v="69"/>
    <n v="75"/>
    <x v="10"/>
    <x v="2"/>
  </r>
  <r>
    <x v="2205"/>
    <x v="17"/>
    <n v="43"/>
    <n v="40"/>
    <n v="46"/>
    <n v="58"/>
    <n v="82"/>
    <x v="26"/>
    <x v="3"/>
  </r>
  <r>
    <x v="2206"/>
    <x v="17"/>
    <n v="59"/>
    <n v="55"/>
    <n v="81"/>
    <n v="92"/>
    <n v="107"/>
    <x v="48"/>
    <x v="3"/>
  </r>
  <r>
    <x v="2207"/>
    <x v="17"/>
    <n v="39"/>
    <n v="38"/>
    <n v="66"/>
    <n v="66"/>
    <n v="77"/>
    <x v="48"/>
    <x v="3"/>
  </r>
  <r>
    <x v="2208"/>
    <x v="17"/>
    <n v="60"/>
    <n v="58"/>
    <n v="103"/>
    <n v="107"/>
    <n v="135"/>
    <x v="18"/>
    <x v="3"/>
  </r>
  <r>
    <x v="2209"/>
    <x v="17"/>
    <n v="84"/>
    <n v="80"/>
    <n v="140"/>
    <n v="145"/>
    <n v="177"/>
    <x v="39"/>
    <x v="3"/>
  </r>
  <r>
    <x v="2210"/>
    <x v="17"/>
    <n v="35"/>
    <n v="29"/>
    <n v="59"/>
    <n v="58"/>
    <n v="64"/>
    <x v="26"/>
    <x v="3"/>
  </r>
  <r>
    <x v="2211"/>
    <x v="17"/>
    <n v="43"/>
    <n v="40"/>
    <n v="75"/>
    <n v="73"/>
    <n v="79"/>
    <x v="52"/>
    <x v="3"/>
  </r>
  <r>
    <x v="2212"/>
    <x v="17"/>
    <n v="53"/>
    <n v="52"/>
    <n v="82"/>
    <n v="82"/>
    <n v="110"/>
    <x v="24"/>
    <x v="3"/>
  </r>
  <r>
    <x v="2213"/>
    <x v="17"/>
    <n v="75"/>
    <n v="72"/>
    <n v="118"/>
    <n v="118"/>
    <n v="146"/>
    <x v="2"/>
    <x v="1"/>
  </r>
  <r>
    <x v="2214"/>
    <x v="17"/>
    <n v="25"/>
    <n v="23"/>
    <n v="52"/>
    <n v="55"/>
    <n v="62"/>
    <x v="18"/>
    <x v="3"/>
  </r>
  <r>
    <x v="2215"/>
    <x v="17"/>
    <n v="29"/>
    <n v="27"/>
    <n v="44"/>
    <n v="47"/>
    <n v="59"/>
    <x v="1"/>
    <x v="1"/>
  </r>
  <r>
    <x v="2216"/>
    <x v="17"/>
    <n v="46"/>
    <n v="42"/>
    <n v="79"/>
    <n v="81"/>
    <n v="95"/>
    <x v="42"/>
    <x v="3"/>
  </r>
  <r>
    <x v="2217"/>
    <x v="17"/>
    <n v="42"/>
    <n v="37"/>
    <n v="60"/>
    <n v="59"/>
    <n v="93"/>
    <x v="12"/>
    <x v="3"/>
  </r>
  <r>
    <x v="2218"/>
    <x v="17"/>
    <n v="36"/>
    <n v="31"/>
    <n v="52"/>
    <n v="72"/>
    <n v="80"/>
    <x v="47"/>
    <x v="3"/>
  </r>
  <r>
    <x v="2219"/>
    <x v="17"/>
    <n v="55"/>
    <n v="53"/>
    <n v="85"/>
    <n v="91"/>
    <n v="92"/>
    <x v="32"/>
    <x v="2"/>
  </r>
  <r>
    <x v="2220"/>
    <x v="17"/>
    <n v="24"/>
    <n v="22"/>
    <n v="32"/>
    <n v="34"/>
    <n v="41"/>
    <x v="5"/>
    <x v="3"/>
  </r>
  <r>
    <x v="2221"/>
    <x v="17"/>
    <n v="76"/>
    <n v="69"/>
    <n v="106"/>
    <n v="107"/>
    <n v="137"/>
    <x v="29"/>
    <x v="3"/>
  </r>
  <r>
    <x v="1928"/>
    <x v="17"/>
    <n v="44"/>
    <n v="42"/>
    <n v="70"/>
    <n v="71"/>
    <n v="85"/>
    <x v="48"/>
    <x v="3"/>
  </r>
  <r>
    <x v="2222"/>
    <x v="17"/>
    <n v="45"/>
    <n v="40"/>
    <n v="51"/>
    <n v="52"/>
    <n v="64"/>
    <x v="53"/>
    <x v="3"/>
  </r>
  <r>
    <x v="2223"/>
    <x v="17"/>
    <n v="41"/>
    <n v="35"/>
    <n v="70"/>
    <n v="82"/>
    <n v="81"/>
    <x v="55"/>
    <x v="2"/>
  </r>
  <r>
    <x v="2224"/>
    <x v="17"/>
    <n v="22"/>
    <n v="18"/>
    <n v="34"/>
    <n v="34"/>
    <n v="42"/>
    <x v="4"/>
    <x v="3"/>
  </r>
  <r>
    <x v="2225"/>
    <x v="17"/>
    <n v="41"/>
    <n v="35"/>
    <n v="71"/>
    <n v="72"/>
    <n v="77"/>
    <x v="36"/>
    <x v="1"/>
  </r>
  <r>
    <x v="2226"/>
    <x v="17"/>
    <n v="21"/>
    <n v="20"/>
    <n v="42"/>
    <n v="44"/>
    <n v="41"/>
    <x v="23"/>
    <x v="3"/>
  </r>
  <r>
    <x v="2227"/>
    <x v="17"/>
    <n v="34"/>
    <n v="34"/>
    <n v="55"/>
    <n v="53"/>
    <n v="85"/>
    <x v="14"/>
    <x v="2"/>
  </r>
  <r>
    <x v="2228"/>
    <x v="17"/>
    <n v="68"/>
    <n v="65"/>
    <n v="109"/>
    <n v="110"/>
    <n v="130"/>
    <x v="23"/>
    <x v="3"/>
  </r>
  <r>
    <x v="2229"/>
    <x v="17"/>
    <n v="51"/>
    <n v="52"/>
    <n v="71"/>
    <n v="71"/>
    <n v="90"/>
    <x v="47"/>
    <x v="3"/>
  </r>
  <r>
    <x v="2230"/>
    <x v="17"/>
    <n v="80"/>
    <n v="71"/>
    <n v="115"/>
    <n v="114"/>
    <n v="155"/>
    <x v="32"/>
    <x v="2"/>
  </r>
  <r>
    <x v="2231"/>
    <x v="17"/>
    <n v="20"/>
    <n v="19"/>
    <n v="24"/>
    <n v="24"/>
    <n v="39"/>
    <x v="29"/>
    <x v="3"/>
  </r>
  <r>
    <x v="2232"/>
    <x v="17"/>
    <n v="38"/>
    <n v="35"/>
    <n v="44"/>
    <n v="44"/>
    <n v="57"/>
    <x v="23"/>
    <x v="3"/>
  </r>
  <r>
    <x v="2233"/>
    <x v="17"/>
    <n v="47"/>
    <n v="43"/>
    <n v="70"/>
    <n v="70"/>
    <n v="93"/>
    <x v="31"/>
    <x v="2"/>
  </r>
  <r>
    <x v="2234"/>
    <x v="17"/>
    <n v="18"/>
    <n v="18"/>
    <n v="26"/>
    <n v="26"/>
    <n v="35"/>
    <x v="54"/>
    <x v="3"/>
  </r>
  <r>
    <x v="2235"/>
    <x v="17"/>
    <n v="64"/>
    <n v="58"/>
    <n v="117"/>
    <n v="120"/>
    <n v="110"/>
    <x v="23"/>
    <x v="3"/>
  </r>
  <r>
    <x v="2236"/>
    <x v="17"/>
    <n v="43"/>
    <n v="42"/>
    <n v="64"/>
    <n v="60"/>
    <n v="93"/>
    <x v="19"/>
    <x v="3"/>
  </r>
  <r>
    <x v="2237"/>
    <x v="17"/>
    <n v="50"/>
    <n v="48"/>
    <n v="61"/>
    <n v="62"/>
    <n v="79"/>
    <x v="1"/>
    <x v="1"/>
  </r>
  <r>
    <x v="2238"/>
    <x v="17"/>
    <n v="37"/>
    <n v="36"/>
    <n v="55"/>
    <n v="56"/>
    <n v="72"/>
    <x v="7"/>
    <x v="3"/>
  </r>
  <r>
    <x v="2239"/>
    <x v="17"/>
    <n v="47"/>
    <n v="44"/>
    <n v="73"/>
    <n v="74"/>
    <n v="127"/>
    <x v="45"/>
    <x v="2"/>
  </r>
  <r>
    <x v="2240"/>
    <x v="17"/>
    <n v="46"/>
    <n v="43"/>
    <n v="64"/>
    <n v="68"/>
    <n v="114"/>
    <x v="0"/>
    <x v="0"/>
  </r>
  <r>
    <x v="2241"/>
    <x v="17"/>
    <n v="51"/>
    <n v="50"/>
    <n v="73"/>
    <n v="72"/>
    <n v="96"/>
    <x v="32"/>
    <x v="2"/>
  </r>
  <r>
    <x v="2242"/>
    <x v="17"/>
    <n v="28"/>
    <n v="27"/>
    <n v="47"/>
    <n v="47"/>
    <n v="65"/>
    <x v="10"/>
    <x v="2"/>
  </r>
  <r>
    <x v="2243"/>
    <x v="17"/>
    <n v="25"/>
    <n v="25"/>
    <n v="37"/>
    <n v="36"/>
    <n v="44"/>
    <x v="25"/>
    <x v="3"/>
  </r>
  <r>
    <x v="2244"/>
    <x v="17"/>
    <n v="23"/>
    <n v="21"/>
    <n v="34"/>
    <n v="33"/>
    <n v="42"/>
    <x v="53"/>
    <x v="3"/>
  </r>
  <r>
    <x v="2245"/>
    <x v="17"/>
    <n v="38"/>
    <n v="33"/>
    <n v="58"/>
    <n v="61"/>
    <n v="91"/>
    <x v="3"/>
    <x v="2"/>
  </r>
  <r>
    <x v="2246"/>
    <x v="17"/>
    <n v="23"/>
    <n v="22"/>
    <n v="37"/>
    <n v="40"/>
    <n v="51"/>
    <x v="10"/>
    <x v="2"/>
  </r>
  <r>
    <x v="2247"/>
    <x v="17"/>
    <n v="26"/>
    <n v="23"/>
    <n v="46"/>
    <n v="44"/>
    <n v="64"/>
    <x v="47"/>
    <x v="3"/>
  </r>
  <r>
    <x v="2248"/>
    <x v="17"/>
    <n v="54"/>
    <n v="50"/>
    <n v="85"/>
    <n v="85"/>
    <n v="104"/>
    <x v="39"/>
    <x v="3"/>
  </r>
  <r>
    <x v="2249"/>
    <x v="17"/>
    <n v="17"/>
    <n v="16"/>
    <n v="24"/>
    <n v="23"/>
    <n v="32"/>
    <x v="23"/>
    <x v="3"/>
  </r>
  <r>
    <x v="2250"/>
    <x v="17"/>
    <s v="&lt;11"/>
    <s v="&lt;11"/>
    <n v="54"/>
    <n v="52"/>
    <s v="&lt;11"/>
    <x v="12"/>
    <x v="3"/>
  </r>
  <r>
    <x v="2251"/>
    <x v="17"/>
    <n v="40"/>
    <n v="37"/>
    <n v="65"/>
    <n v="65"/>
    <n v="100"/>
    <x v="50"/>
    <x v="1"/>
  </r>
  <r>
    <x v="2252"/>
    <x v="17"/>
    <n v="17"/>
    <n v="15"/>
    <n v="27"/>
    <n v="26"/>
    <n v="43"/>
    <x v="45"/>
    <x v="2"/>
  </r>
  <r>
    <x v="2253"/>
    <x v="17"/>
    <n v="28"/>
    <n v="27"/>
    <n v="48"/>
    <n v="47"/>
    <n v="61"/>
    <x v="30"/>
    <x v="3"/>
  </r>
  <r>
    <x v="2254"/>
    <x v="17"/>
    <n v="34"/>
    <n v="33"/>
    <n v="44"/>
    <n v="45"/>
    <n v="56"/>
    <x v="49"/>
    <x v="3"/>
  </r>
  <r>
    <x v="2255"/>
    <x v="17"/>
    <n v="20"/>
    <n v="17"/>
    <n v="29"/>
    <n v="28"/>
    <n v="34"/>
    <x v="44"/>
    <x v="3"/>
  </r>
  <r>
    <x v="2256"/>
    <x v="17"/>
    <n v="25"/>
    <n v="24"/>
    <n v="28"/>
    <n v="29"/>
    <n v="44"/>
    <x v="50"/>
    <x v="1"/>
  </r>
  <r>
    <x v="2257"/>
    <x v="17"/>
    <n v="16"/>
    <n v="13"/>
    <n v="32"/>
    <n v="32"/>
    <n v="47"/>
    <x v="5"/>
    <x v="3"/>
  </r>
  <r>
    <x v="2258"/>
    <x v="17"/>
    <n v="18"/>
    <n v="17"/>
    <n v="36"/>
    <n v="37"/>
    <n v="50"/>
    <x v="23"/>
    <x v="3"/>
  </r>
  <r>
    <x v="2259"/>
    <x v="17"/>
    <n v="24"/>
    <n v="20"/>
    <n v="42"/>
    <n v="39"/>
    <n v="53"/>
    <x v="10"/>
    <x v="2"/>
  </r>
  <r>
    <x v="2260"/>
    <x v="17"/>
    <n v="58"/>
    <n v="54"/>
    <n v="137"/>
    <n v="131"/>
    <n v="147"/>
    <x v="22"/>
    <x v="2"/>
  </r>
  <r>
    <x v="2261"/>
    <x v="17"/>
    <n v="57"/>
    <n v="56"/>
    <n v="85"/>
    <n v="85"/>
    <n v="132"/>
    <x v="39"/>
    <x v="3"/>
  </r>
  <r>
    <x v="2262"/>
    <x v="17"/>
    <n v="24"/>
    <n v="22"/>
    <n v="43"/>
    <n v="42"/>
    <n v="57"/>
    <x v="11"/>
    <x v="3"/>
  </r>
  <r>
    <x v="2263"/>
    <x v="17"/>
    <n v="28"/>
    <n v="23"/>
    <n v="46"/>
    <n v="47"/>
    <n v="60"/>
    <x v="22"/>
    <x v="2"/>
  </r>
  <r>
    <x v="2264"/>
    <x v="17"/>
    <s v="&lt;11"/>
    <s v="&lt;11"/>
    <n v="77"/>
    <n v="88"/>
    <s v="&lt;11"/>
    <x v="47"/>
    <x v="3"/>
  </r>
  <r>
    <x v="2265"/>
    <x v="17"/>
    <n v="41"/>
    <n v="39"/>
    <n v="71"/>
    <n v="70"/>
    <n v="90"/>
    <x v="24"/>
    <x v="3"/>
  </r>
  <r>
    <x v="2266"/>
    <x v="17"/>
    <n v="30"/>
    <n v="29"/>
    <n v="47"/>
    <n v="47"/>
    <n v="51"/>
    <x v="34"/>
    <x v="3"/>
  </r>
  <r>
    <x v="2267"/>
    <x v="17"/>
    <n v="51"/>
    <n v="48"/>
    <n v="73"/>
    <n v="74"/>
    <n v="72"/>
    <x v="13"/>
    <x v="3"/>
  </r>
  <r>
    <x v="2268"/>
    <x v="17"/>
    <n v="51"/>
    <n v="47"/>
    <n v="72"/>
    <n v="72"/>
    <n v="113"/>
    <x v="8"/>
    <x v="3"/>
  </r>
  <r>
    <x v="2269"/>
    <x v="17"/>
    <n v="49"/>
    <n v="40"/>
    <n v="105"/>
    <n v="114"/>
    <n v="111"/>
    <x v="45"/>
    <x v="2"/>
  </r>
  <r>
    <x v="2270"/>
    <x v="17"/>
    <n v="36"/>
    <n v="31"/>
    <n v="70"/>
    <n v="67"/>
    <n v="125"/>
    <x v="64"/>
    <x v="1"/>
  </r>
  <r>
    <x v="2271"/>
    <x v="17"/>
    <n v="41"/>
    <n v="38"/>
    <n v="59"/>
    <n v="66"/>
    <n v="77"/>
    <x v="26"/>
    <x v="3"/>
  </r>
  <r>
    <x v="2272"/>
    <x v="17"/>
    <n v="34"/>
    <n v="34"/>
    <n v="47"/>
    <n v="46"/>
    <n v="70"/>
    <x v="60"/>
    <x v="3"/>
  </r>
  <r>
    <x v="2273"/>
    <x v="17"/>
    <n v="39"/>
    <n v="34"/>
    <n v="44"/>
    <n v="45"/>
    <n v="61"/>
    <x v="23"/>
    <x v="3"/>
  </r>
  <r>
    <x v="2274"/>
    <x v="17"/>
    <n v="44"/>
    <n v="42"/>
    <n v="64"/>
    <n v="65"/>
    <n v="73"/>
    <x v="45"/>
    <x v="2"/>
  </r>
  <r>
    <x v="2275"/>
    <x v="17"/>
    <n v="26"/>
    <n v="24"/>
    <n v="46"/>
    <n v="45"/>
    <n v="69"/>
    <x v="55"/>
    <x v="2"/>
  </r>
  <r>
    <x v="2276"/>
    <x v="17"/>
    <n v="37"/>
    <n v="33"/>
    <n v="72"/>
    <n v="70"/>
    <n v="95"/>
    <x v="33"/>
    <x v="2"/>
  </r>
  <r>
    <x v="2277"/>
    <x v="17"/>
    <n v="24"/>
    <n v="23"/>
    <n v="47"/>
    <n v="43"/>
    <n v="63"/>
    <x v="39"/>
    <x v="3"/>
  </r>
  <r>
    <x v="2278"/>
    <x v="17"/>
    <n v="34"/>
    <n v="29"/>
    <n v="70"/>
    <n v="69"/>
    <n v="106"/>
    <x v="14"/>
    <x v="2"/>
  </r>
  <r>
    <x v="2279"/>
    <x v="17"/>
    <n v="43"/>
    <n v="37"/>
    <n v="77"/>
    <n v="79"/>
    <n v="100"/>
    <x v="55"/>
    <x v="2"/>
  </r>
  <r>
    <x v="2280"/>
    <x v="17"/>
    <n v="39"/>
    <n v="37"/>
    <n v="51"/>
    <n v="49"/>
    <n v="64"/>
    <x v="37"/>
    <x v="1"/>
  </r>
  <r>
    <x v="2281"/>
    <x v="17"/>
    <n v="35"/>
    <n v="32"/>
    <n v="53"/>
    <n v="53"/>
    <n v="95"/>
    <x v="11"/>
    <x v="3"/>
  </r>
  <r>
    <x v="2282"/>
    <x v="17"/>
    <n v="35"/>
    <n v="32"/>
    <n v="57"/>
    <n v="58"/>
    <n v="70"/>
    <x v="28"/>
    <x v="3"/>
  </r>
  <r>
    <x v="2283"/>
    <x v="17"/>
    <n v="19"/>
    <n v="20"/>
    <n v="33"/>
    <n v="33"/>
    <n v="39"/>
    <x v="11"/>
    <x v="3"/>
  </r>
  <r>
    <x v="2284"/>
    <x v="17"/>
    <n v="35"/>
    <n v="32"/>
    <n v="45"/>
    <n v="46"/>
    <n v="64"/>
    <x v="23"/>
    <x v="3"/>
  </r>
  <r>
    <x v="2285"/>
    <x v="17"/>
    <n v="20"/>
    <n v="21"/>
    <n v="23"/>
    <n v="23"/>
    <n v="37"/>
    <x v="53"/>
    <x v="3"/>
  </r>
  <r>
    <x v="2286"/>
    <x v="17"/>
    <n v="65"/>
    <n v="59"/>
    <n v="68"/>
    <n v="91"/>
    <n v="121"/>
    <x v="38"/>
    <x v="2"/>
  </r>
  <r>
    <x v="2287"/>
    <x v="17"/>
    <n v="42"/>
    <n v="38"/>
    <n v="65"/>
    <n v="73"/>
    <n v="195"/>
    <x v="10"/>
    <x v="2"/>
  </r>
  <r>
    <x v="2288"/>
    <x v="17"/>
    <n v="33"/>
    <n v="30"/>
    <n v="55"/>
    <n v="53"/>
    <n v="68"/>
    <x v="36"/>
    <x v="1"/>
  </r>
  <r>
    <x v="2289"/>
    <x v="17"/>
    <n v="52"/>
    <n v="47"/>
    <n v="140"/>
    <n v="138"/>
    <n v="121"/>
    <x v="64"/>
    <x v="1"/>
  </r>
  <r>
    <x v="2290"/>
    <x v="17"/>
    <s v="&lt;11"/>
    <s v="&lt;11"/>
    <n v="59"/>
    <n v="64"/>
    <s v="&lt;11"/>
    <x v="39"/>
    <x v="3"/>
  </r>
  <r>
    <x v="2291"/>
    <x v="17"/>
    <n v="30"/>
    <n v="28"/>
    <n v="55"/>
    <n v="55"/>
    <n v="97"/>
    <x v="33"/>
    <x v="2"/>
  </r>
  <r>
    <x v="2292"/>
    <x v="17"/>
    <n v="45"/>
    <n v="39"/>
    <n v="78"/>
    <n v="76"/>
    <n v="91"/>
    <x v="31"/>
    <x v="2"/>
  </r>
  <r>
    <x v="2293"/>
    <x v="17"/>
    <s v="&lt;11"/>
    <s v="&lt;11"/>
    <n v="18"/>
    <n v="18"/>
    <n v="28"/>
    <x v="29"/>
    <x v="3"/>
  </r>
  <r>
    <x v="2294"/>
    <x v="17"/>
    <n v="30"/>
    <n v="27"/>
    <n v="52"/>
    <n v="56"/>
    <n v="81"/>
    <x v="28"/>
    <x v="3"/>
  </r>
  <r>
    <x v="2295"/>
    <x v="17"/>
    <n v="40"/>
    <n v="36"/>
    <n v="63"/>
    <n v="65"/>
    <n v="66"/>
    <x v="38"/>
    <x v="2"/>
  </r>
  <r>
    <x v="2296"/>
    <x v="17"/>
    <s v="&lt;11"/>
    <s v="&lt;11"/>
    <n v="32"/>
    <n v="30"/>
    <n v="16"/>
    <x v="89"/>
    <x v="4"/>
  </r>
  <r>
    <x v="2297"/>
    <x v="17"/>
    <n v="58"/>
    <n v="54"/>
    <n v="91"/>
    <n v="87"/>
    <n v="97"/>
    <x v="45"/>
    <x v="2"/>
  </r>
  <r>
    <x v="2298"/>
    <x v="17"/>
    <n v="37"/>
    <n v="36"/>
    <n v="54"/>
    <n v="58"/>
    <n v="90"/>
    <x v="21"/>
    <x v="1"/>
  </r>
  <r>
    <x v="2299"/>
    <x v="17"/>
    <n v="48"/>
    <n v="43"/>
    <n v="87"/>
    <n v="86"/>
    <n v="102"/>
    <x v="19"/>
    <x v="3"/>
  </r>
  <r>
    <x v="2300"/>
    <x v="17"/>
    <n v="39"/>
    <n v="37"/>
    <n v="66"/>
    <n v="67"/>
    <n v="82"/>
    <x v="39"/>
    <x v="3"/>
  </r>
  <r>
    <x v="2301"/>
    <x v="17"/>
    <n v="32"/>
    <n v="27"/>
    <n v="61"/>
    <n v="66"/>
    <n v="63"/>
    <x v="37"/>
    <x v="1"/>
  </r>
  <r>
    <x v="2302"/>
    <x v="17"/>
    <s v="&lt;11"/>
    <s v="&lt;11"/>
    <n v="37"/>
    <n v="37"/>
    <s v="&lt;11"/>
    <x v="43"/>
    <x v="3"/>
  </r>
  <r>
    <x v="2303"/>
    <x v="17"/>
    <s v="&lt;11"/>
    <s v="&lt;11"/>
    <n v="57"/>
    <n v="66"/>
    <s v="&lt;11"/>
    <x v="48"/>
    <x v="3"/>
  </r>
  <r>
    <x v="2304"/>
    <x v="17"/>
    <n v="29"/>
    <n v="27"/>
    <n v="45"/>
    <n v="46"/>
    <n v="65"/>
    <x v="9"/>
    <x v="3"/>
  </r>
  <r>
    <x v="2305"/>
    <x v="17"/>
    <n v="26"/>
    <n v="26"/>
    <n v="37"/>
    <n v="37"/>
    <n v="52"/>
    <x v="51"/>
    <x v="3"/>
  </r>
  <r>
    <x v="2306"/>
    <x v="17"/>
    <n v="11"/>
    <n v="11"/>
    <n v="40"/>
    <n v="38"/>
    <n v="59"/>
    <x v="2"/>
    <x v="1"/>
  </r>
  <r>
    <x v="2307"/>
    <x v="17"/>
    <n v="35"/>
    <n v="35"/>
    <n v="46"/>
    <n v="48"/>
    <n v="53"/>
    <x v="32"/>
    <x v="2"/>
  </r>
  <r>
    <x v="2308"/>
    <x v="17"/>
    <s v="&lt;11"/>
    <s v="&lt;11"/>
    <n v="25"/>
    <n v="18"/>
    <s v="&lt;11"/>
    <x v="24"/>
    <x v="3"/>
  </r>
  <r>
    <x v="2309"/>
    <x v="17"/>
    <n v="26"/>
    <n v="24"/>
    <n v="32"/>
    <n v="48"/>
    <n v="68"/>
    <x v="33"/>
    <x v="2"/>
  </r>
  <r>
    <x v="2310"/>
    <x v="17"/>
    <n v="24"/>
    <n v="24"/>
    <n v="39"/>
    <n v="40"/>
    <n v="53"/>
    <x v="58"/>
    <x v="3"/>
  </r>
  <r>
    <x v="2311"/>
    <x v="17"/>
    <n v="16"/>
    <n v="16"/>
    <n v="14"/>
    <n v="33"/>
    <n v="42"/>
    <x v="4"/>
    <x v="3"/>
  </r>
  <r>
    <x v="2312"/>
    <x v="17"/>
    <n v="14"/>
    <n v="14"/>
    <n v="35"/>
    <n v="36"/>
    <n v="40"/>
    <x v="13"/>
    <x v="3"/>
  </r>
  <r>
    <x v="2046"/>
    <x v="17"/>
    <n v="18"/>
    <n v="18"/>
    <n v="27"/>
    <n v="27"/>
    <n v="35"/>
    <x v="12"/>
    <x v="3"/>
  </r>
  <r>
    <x v="1483"/>
    <x v="17"/>
    <s v="&lt;11"/>
    <s v="&lt;11"/>
    <n v="19"/>
    <n v="14"/>
    <n v="31"/>
    <x v="66"/>
    <x v="0"/>
  </r>
  <r>
    <x v="2313"/>
    <x v="17"/>
    <n v="12"/>
    <n v="12"/>
    <n v="19"/>
    <n v="15"/>
    <n v="23"/>
    <x v="54"/>
    <x v="3"/>
  </r>
  <r>
    <x v="2314"/>
    <x v="17"/>
    <s v="&lt;11"/>
    <s v="&lt;11"/>
    <s v="&lt;11"/>
    <s v="&lt;11"/>
    <n v="13"/>
    <x v="57"/>
    <x v="3"/>
  </r>
  <r>
    <x v="2315"/>
    <x v="17"/>
    <n v="17"/>
    <n v="17"/>
    <s v="&lt;11"/>
    <s v="&lt;11"/>
    <n v="21"/>
    <x v="57"/>
    <x v="3"/>
  </r>
  <r>
    <x v="2314"/>
    <x v="17"/>
    <s v="&lt;11"/>
    <s v="&lt;11"/>
    <s v="&lt;11"/>
    <s v="&lt;11"/>
    <n v="15"/>
    <x v="57"/>
    <x v="3"/>
  </r>
  <r>
    <x v="2316"/>
    <x v="18"/>
    <n v="42"/>
    <n v="39"/>
    <n v="51"/>
    <n v="48"/>
    <n v="55"/>
    <x v="68"/>
    <x v="4"/>
  </r>
  <r>
    <x v="2317"/>
    <x v="18"/>
    <n v="22"/>
    <n v="21"/>
    <n v="26"/>
    <n v="26"/>
    <n v="29"/>
    <x v="30"/>
    <x v="3"/>
  </r>
  <r>
    <x v="2318"/>
    <x v="18"/>
    <s v="&lt;11"/>
    <s v="&lt;11"/>
    <n v="38"/>
    <s v="&lt;11"/>
    <n v="23"/>
    <x v="22"/>
    <x v="2"/>
  </r>
  <r>
    <x v="2319"/>
    <x v="18"/>
    <n v="85"/>
    <n v="82"/>
    <n v="115"/>
    <n v="117"/>
    <n v="158"/>
    <x v="60"/>
    <x v="3"/>
  </r>
  <r>
    <x v="2320"/>
    <x v="18"/>
    <n v="93"/>
    <n v="87"/>
    <n v="106"/>
    <n v="113"/>
    <n v="153"/>
    <x v="31"/>
    <x v="2"/>
  </r>
  <r>
    <x v="2321"/>
    <x v="18"/>
    <n v="117"/>
    <n v="106"/>
    <n v="166"/>
    <n v="176"/>
    <n v="176"/>
    <x v="14"/>
    <x v="2"/>
  </r>
  <r>
    <x v="2322"/>
    <x v="18"/>
    <n v="61"/>
    <n v="55"/>
    <n v="87"/>
    <n v="97"/>
    <n v="101"/>
    <x v="38"/>
    <x v="2"/>
  </r>
  <r>
    <x v="2323"/>
    <x v="18"/>
    <n v="80"/>
    <n v="76"/>
    <n v="140"/>
    <n v="143"/>
    <n v="169"/>
    <x v="32"/>
    <x v="2"/>
  </r>
  <r>
    <x v="2324"/>
    <x v="18"/>
    <n v="35"/>
    <n v="33"/>
    <n v="64"/>
    <n v="66"/>
    <n v="52"/>
    <x v="31"/>
    <x v="2"/>
  </r>
  <r>
    <x v="2325"/>
    <x v="18"/>
    <n v="65"/>
    <n v="62"/>
    <n v="107"/>
    <n v="109"/>
    <n v="160"/>
    <x v="22"/>
    <x v="2"/>
  </r>
  <r>
    <x v="2326"/>
    <x v="18"/>
    <n v="105"/>
    <n v="99"/>
    <n v="151"/>
    <n v="148"/>
    <n v="210"/>
    <x v="1"/>
    <x v="1"/>
  </r>
  <r>
    <x v="2327"/>
    <x v="18"/>
    <n v="23"/>
    <n v="21"/>
    <n v="36"/>
    <n v="35"/>
    <n v="42"/>
    <x v="11"/>
    <x v="3"/>
  </r>
  <r>
    <x v="2328"/>
    <x v="18"/>
    <n v="34"/>
    <n v="35"/>
    <n v="63"/>
    <n v="61"/>
    <n v="104"/>
    <x v="31"/>
    <x v="2"/>
  </r>
  <r>
    <x v="2329"/>
    <x v="18"/>
    <n v="70"/>
    <n v="67"/>
    <n v="94"/>
    <n v="92"/>
    <n v="125"/>
    <x v="10"/>
    <x v="2"/>
  </r>
  <r>
    <x v="2330"/>
    <x v="18"/>
    <n v="49"/>
    <n v="48"/>
    <n v="63"/>
    <n v="68"/>
    <n v="142"/>
    <x v="55"/>
    <x v="2"/>
  </r>
  <r>
    <x v="2331"/>
    <x v="18"/>
    <n v="143"/>
    <n v="131"/>
    <n v="188"/>
    <n v="199"/>
    <n v="205"/>
    <x v="36"/>
    <x v="1"/>
  </r>
  <r>
    <x v="2332"/>
    <x v="18"/>
    <n v="58"/>
    <n v="54"/>
    <n v="104"/>
    <n v="100"/>
    <n v="142"/>
    <x v="6"/>
    <x v="1"/>
  </r>
  <r>
    <x v="2333"/>
    <x v="18"/>
    <n v="90"/>
    <n v="82"/>
    <n v="182"/>
    <n v="188"/>
    <n v="187"/>
    <x v="11"/>
    <x v="3"/>
  </r>
  <r>
    <x v="2334"/>
    <x v="18"/>
    <n v="51"/>
    <n v="48"/>
    <n v="60"/>
    <n v="61"/>
    <n v="78"/>
    <x v="7"/>
    <x v="3"/>
  </r>
  <r>
    <x v="2335"/>
    <x v="18"/>
    <n v="82"/>
    <n v="80"/>
    <n v="94"/>
    <n v="106"/>
    <n v="121"/>
    <x v="55"/>
    <x v="2"/>
  </r>
  <r>
    <x v="2336"/>
    <x v="18"/>
    <n v="95"/>
    <n v="93"/>
    <n v="149"/>
    <n v="170"/>
    <n v="329"/>
    <x v="21"/>
    <x v="1"/>
  </r>
  <r>
    <x v="2337"/>
    <x v="18"/>
    <n v="58"/>
    <n v="52"/>
    <n v="67"/>
    <n v="70"/>
    <n v="91"/>
    <x v="10"/>
    <x v="2"/>
  </r>
  <r>
    <x v="2338"/>
    <x v="18"/>
    <s v="&lt;11"/>
    <s v="&lt;11"/>
    <s v="&lt;11"/>
    <n v="11"/>
    <n v="15"/>
    <x v="22"/>
    <x v="2"/>
  </r>
  <r>
    <x v="2339"/>
    <x v="18"/>
    <n v="26"/>
    <n v="25"/>
    <n v="76"/>
    <n v="72"/>
    <n v="147"/>
    <x v="47"/>
    <x v="3"/>
  </r>
  <r>
    <x v="2340"/>
    <x v="18"/>
    <n v="49"/>
    <n v="45"/>
    <n v="59"/>
    <n v="60"/>
    <n v="74"/>
    <x v="8"/>
    <x v="3"/>
  </r>
  <r>
    <x v="2341"/>
    <x v="18"/>
    <n v="82"/>
    <n v="78"/>
    <n v="126"/>
    <n v="128"/>
    <n v="166"/>
    <x v="4"/>
    <x v="3"/>
  </r>
  <r>
    <x v="2342"/>
    <x v="18"/>
    <n v="50"/>
    <n v="50"/>
    <n v="70"/>
    <n v="70"/>
    <n v="93"/>
    <x v="47"/>
    <x v="3"/>
  </r>
  <r>
    <x v="2343"/>
    <x v="18"/>
    <n v="61"/>
    <n v="58"/>
    <n v="84"/>
    <n v="83"/>
    <n v="98"/>
    <x v="6"/>
    <x v="1"/>
  </r>
  <r>
    <x v="2344"/>
    <x v="18"/>
    <n v="14"/>
    <n v="13"/>
    <n v="37"/>
    <n v="38"/>
    <n v="42"/>
    <x v="27"/>
    <x v="0"/>
  </r>
  <r>
    <x v="2345"/>
    <x v="18"/>
    <n v="29"/>
    <n v="28"/>
    <n v="51"/>
    <n v="56"/>
    <n v="89"/>
    <x v="10"/>
    <x v="2"/>
  </r>
  <r>
    <x v="2346"/>
    <x v="18"/>
    <n v="19"/>
    <n v="18"/>
    <n v="25"/>
    <n v="24"/>
    <n v="30"/>
    <x v="41"/>
    <x v="1"/>
  </r>
  <r>
    <x v="2347"/>
    <x v="18"/>
    <n v="35"/>
    <n v="33"/>
    <n v="47"/>
    <n v="49"/>
    <n v="71"/>
    <x v="12"/>
    <x v="3"/>
  </r>
  <r>
    <x v="2348"/>
    <x v="18"/>
    <n v="51"/>
    <n v="49"/>
    <n v="64"/>
    <n v="64"/>
    <n v="73"/>
    <x v="12"/>
    <x v="3"/>
  </r>
  <r>
    <x v="2349"/>
    <x v="18"/>
    <n v="72"/>
    <n v="68"/>
    <n v="81"/>
    <n v="84"/>
    <n v="103"/>
    <x v="18"/>
    <x v="3"/>
  </r>
  <r>
    <x v="2350"/>
    <x v="18"/>
    <n v="71"/>
    <n v="64"/>
    <n v="142"/>
    <n v="142"/>
    <n v="147"/>
    <x v="10"/>
    <x v="2"/>
  </r>
  <r>
    <x v="2351"/>
    <x v="18"/>
    <n v="57"/>
    <n v="55"/>
    <n v="90"/>
    <n v="90"/>
    <n v="127"/>
    <x v="16"/>
    <x v="3"/>
  </r>
  <r>
    <x v="2352"/>
    <x v="18"/>
    <n v="65"/>
    <n v="57"/>
    <n v="84"/>
    <n v="84"/>
    <n v="115"/>
    <x v="32"/>
    <x v="2"/>
  </r>
  <r>
    <x v="2353"/>
    <x v="18"/>
    <n v="56"/>
    <n v="56"/>
    <n v="75"/>
    <n v="76"/>
    <n v="93"/>
    <x v="24"/>
    <x v="3"/>
  </r>
  <r>
    <x v="2354"/>
    <x v="18"/>
    <n v="98"/>
    <n v="87"/>
    <n v="124"/>
    <n v="126"/>
    <n v="175"/>
    <x v="3"/>
    <x v="2"/>
  </r>
  <r>
    <x v="2355"/>
    <x v="18"/>
    <n v="54"/>
    <n v="52"/>
    <n v="74"/>
    <n v="74"/>
    <n v="121"/>
    <x v="10"/>
    <x v="2"/>
  </r>
  <r>
    <x v="2356"/>
    <x v="18"/>
    <n v="46"/>
    <n v="43"/>
    <n v="52"/>
    <n v="55"/>
    <n v="62"/>
    <x v="40"/>
    <x v="3"/>
  </r>
  <r>
    <x v="2357"/>
    <x v="18"/>
    <n v="59"/>
    <n v="53"/>
    <n v="88"/>
    <n v="100"/>
    <n v="121"/>
    <x v="6"/>
    <x v="1"/>
  </r>
  <r>
    <x v="2358"/>
    <x v="18"/>
    <n v="34"/>
    <n v="33"/>
    <n v="36"/>
    <n v="37"/>
    <n v="59"/>
    <x v="39"/>
    <x v="3"/>
  </r>
  <r>
    <x v="2359"/>
    <x v="18"/>
    <n v="30"/>
    <n v="28"/>
    <n v="52"/>
    <n v="53"/>
    <n v="68"/>
    <x v="30"/>
    <x v="3"/>
  </r>
  <r>
    <x v="2360"/>
    <x v="18"/>
    <n v="49"/>
    <n v="47"/>
    <n v="80"/>
    <n v="82"/>
    <n v="91"/>
    <x v="10"/>
    <x v="2"/>
  </r>
  <r>
    <x v="2361"/>
    <x v="18"/>
    <n v="68"/>
    <n v="67"/>
    <n v="86"/>
    <n v="93"/>
    <n v="127"/>
    <x v="36"/>
    <x v="1"/>
  </r>
  <r>
    <x v="2362"/>
    <x v="18"/>
    <n v="102"/>
    <n v="95"/>
    <n v="139"/>
    <n v="149"/>
    <n v="158"/>
    <x v="9"/>
    <x v="3"/>
  </r>
  <r>
    <x v="2363"/>
    <x v="18"/>
    <n v="53"/>
    <n v="45"/>
    <n v="137"/>
    <n v="98"/>
    <n v="119"/>
    <x v="50"/>
    <x v="1"/>
  </r>
  <r>
    <x v="2364"/>
    <x v="18"/>
    <n v="61"/>
    <n v="58"/>
    <n v="77"/>
    <n v="79"/>
    <n v="108"/>
    <x v="23"/>
    <x v="3"/>
  </r>
  <r>
    <x v="2365"/>
    <x v="18"/>
    <n v="12"/>
    <s v="&lt;11"/>
    <n v="13"/>
    <n v="13"/>
    <n v="19"/>
    <x v="63"/>
    <x v="3"/>
  </r>
  <r>
    <x v="2366"/>
    <x v="18"/>
    <n v="85"/>
    <n v="82"/>
    <n v="116"/>
    <n v="115"/>
    <n v="132"/>
    <x v="13"/>
    <x v="3"/>
  </r>
  <r>
    <x v="2367"/>
    <x v="18"/>
    <n v="78"/>
    <n v="72"/>
    <n v="89"/>
    <n v="89"/>
    <n v="125"/>
    <x v="64"/>
    <x v="1"/>
  </r>
  <r>
    <x v="2368"/>
    <x v="18"/>
    <n v="66"/>
    <n v="59"/>
    <n v="115"/>
    <n v="115"/>
    <n v="227"/>
    <x v="7"/>
    <x v="3"/>
  </r>
  <r>
    <x v="2369"/>
    <x v="18"/>
    <n v="34"/>
    <n v="33"/>
    <n v="45"/>
    <n v="45"/>
    <n v="57"/>
    <x v="23"/>
    <x v="3"/>
  </r>
  <r>
    <x v="2370"/>
    <x v="18"/>
    <n v="30"/>
    <n v="29"/>
    <n v="61"/>
    <n v="65"/>
    <n v="112"/>
    <x v="62"/>
    <x v="0"/>
  </r>
  <r>
    <x v="2371"/>
    <x v="18"/>
    <n v="61"/>
    <n v="53"/>
    <n v="104"/>
    <n v="104"/>
    <n v="96"/>
    <x v="30"/>
    <x v="3"/>
  </r>
  <r>
    <x v="2372"/>
    <x v="18"/>
    <n v="47"/>
    <n v="47"/>
    <n v="59"/>
    <n v="59"/>
    <n v="95"/>
    <x v="18"/>
    <x v="3"/>
  </r>
  <r>
    <x v="2373"/>
    <x v="18"/>
    <n v="71"/>
    <n v="71"/>
    <n v="93"/>
    <n v="95"/>
    <n v="146"/>
    <x v="32"/>
    <x v="2"/>
  </r>
  <r>
    <x v="2374"/>
    <x v="18"/>
    <n v="59"/>
    <n v="58"/>
    <n v="80"/>
    <n v="86"/>
    <n v="317"/>
    <x v="74"/>
    <x v="3"/>
  </r>
  <r>
    <x v="2375"/>
    <x v="18"/>
    <n v="50"/>
    <n v="47"/>
    <n v="93"/>
    <n v="94"/>
    <n v="128"/>
    <x v="19"/>
    <x v="3"/>
  </r>
  <r>
    <x v="2376"/>
    <x v="18"/>
    <n v="16"/>
    <n v="15"/>
    <n v="22"/>
    <n v="22"/>
    <n v="25"/>
    <x v="63"/>
    <x v="3"/>
  </r>
  <r>
    <x v="2377"/>
    <x v="18"/>
    <n v="67"/>
    <n v="61"/>
    <n v="96"/>
    <n v="94"/>
    <n v="145"/>
    <x v="13"/>
    <x v="3"/>
  </r>
  <r>
    <x v="2378"/>
    <x v="18"/>
    <n v="54"/>
    <n v="51"/>
    <n v="72"/>
    <n v="71"/>
    <n v="95"/>
    <x v="47"/>
    <x v="3"/>
  </r>
  <r>
    <x v="2379"/>
    <x v="18"/>
    <n v="35"/>
    <n v="32"/>
    <n v="64"/>
    <n v="64"/>
    <n v="86"/>
    <x v="5"/>
    <x v="3"/>
  </r>
  <r>
    <x v="2380"/>
    <x v="18"/>
    <n v="43"/>
    <n v="42"/>
    <n v="54"/>
    <n v="55"/>
    <n v="68"/>
    <x v="7"/>
    <x v="3"/>
  </r>
  <r>
    <x v="2381"/>
    <x v="18"/>
    <n v="37"/>
    <n v="35"/>
    <n v="58"/>
    <n v="59"/>
    <n v="74"/>
    <x v="25"/>
    <x v="3"/>
  </r>
  <r>
    <x v="2382"/>
    <x v="18"/>
    <n v="33"/>
    <n v="36"/>
    <n v="38"/>
    <n v="40"/>
    <n v="65"/>
    <x v="39"/>
    <x v="3"/>
  </r>
  <r>
    <x v="2383"/>
    <x v="18"/>
    <n v="58"/>
    <n v="54"/>
    <n v="68"/>
    <n v="68"/>
    <n v="90"/>
    <x v="4"/>
    <x v="3"/>
  </r>
  <r>
    <x v="2384"/>
    <x v="18"/>
    <n v="81"/>
    <n v="81"/>
    <n v="91"/>
    <n v="95"/>
    <n v="112"/>
    <x v="28"/>
    <x v="3"/>
  </r>
  <r>
    <x v="2385"/>
    <x v="18"/>
    <n v="43"/>
    <n v="38"/>
    <n v="69"/>
    <n v="71"/>
    <n v="84"/>
    <x v="20"/>
    <x v="3"/>
  </r>
  <r>
    <x v="2386"/>
    <x v="18"/>
    <n v="52"/>
    <n v="46"/>
    <n v="145"/>
    <n v="144"/>
    <n v="135"/>
    <x v="55"/>
    <x v="2"/>
  </r>
  <r>
    <x v="2387"/>
    <x v="18"/>
    <n v="52"/>
    <n v="49"/>
    <n v="64"/>
    <n v="64"/>
    <n v="74"/>
    <x v="24"/>
    <x v="3"/>
  </r>
  <r>
    <x v="2388"/>
    <x v="18"/>
    <n v="81"/>
    <n v="80"/>
    <n v="105"/>
    <n v="107"/>
    <n v="151"/>
    <x v="7"/>
    <x v="3"/>
  </r>
  <r>
    <x v="2389"/>
    <x v="18"/>
    <n v="41"/>
    <n v="39"/>
    <n v="47"/>
    <n v="49"/>
    <n v="66"/>
    <x v="16"/>
    <x v="3"/>
  </r>
  <r>
    <x v="2390"/>
    <x v="18"/>
    <n v="43"/>
    <n v="36"/>
    <n v="59"/>
    <n v="58"/>
    <n v="77"/>
    <x v="42"/>
    <x v="3"/>
  </r>
  <r>
    <x v="2391"/>
    <x v="18"/>
    <n v="27"/>
    <n v="25"/>
    <n v="66"/>
    <n v="64"/>
    <n v="66"/>
    <x v="22"/>
    <x v="2"/>
  </r>
  <r>
    <x v="2392"/>
    <x v="18"/>
    <n v="79"/>
    <n v="76"/>
    <n v="104"/>
    <n v="107"/>
    <n v="151"/>
    <x v="55"/>
    <x v="2"/>
  </r>
  <r>
    <x v="2393"/>
    <x v="18"/>
    <n v="38"/>
    <n v="36"/>
    <n v="52"/>
    <n v="52"/>
    <n v="67"/>
    <x v="29"/>
    <x v="3"/>
  </r>
  <r>
    <x v="2394"/>
    <x v="18"/>
    <n v="44"/>
    <n v="44"/>
    <n v="67"/>
    <n v="67"/>
    <n v="106"/>
    <x v="44"/>
    <x v="3"/>
  </r>
  <r>
    <x v="2395"/>
    <x v="18"/>
    <n v="29"/>
    <n v="30"/>
    <n v="43"/>
    <n v="42"/>
    <n v="56"/>
    <x v="22"/>
    <x v="2"/>
  </r>
  <r>
    <x v="2396"/>
    <x v="18"/>
    <n v="14"/>
    <n v="15"/>
    <n v="25"/>
    <n v="23"/>
    <n v="33"/>
    <x v="34"/>
    <x v="3"/>
  </r>
  <r>
    <x v="2397"/>
    <x v="18"/>
    <n v="19"/>
    <n v="17"/>
    <n v="43"/>
    <n v="18"/>
    <n v="43"/>
    <x v="14"/>
    <x v="2"/>
  </r>
  <r>
    <x v="2398"/>
    <x v="18"/>
    <n v="63"/>
    <n v="61"/>
    <n v="97"/>
    <n v="96"/>
    <n v="140"/>
    <x v="41"/>
    <x v="1"/>
  </r>
  <r>
    <x v="2399"/>
    <x v="18"/>
    <n v="21"/>
    <n v="27"/>
    <n v="30"/>
    <n v="32"/>
    <n v="42"/>
    <x v="30"/>
    <x v="3"/>
  </r>
  <r>
    <x v="2400"/>
    <x v="18"/>
    <n v="49"/>
    <n v="44"/>
    <n v="66"/>
    <n v="66"/>
    <n v="86"/>
    <x v="38"/>
    <x v="2"/>
  </r>
  <r>
    <x v="2401"/>
    <x v="18"/>
    <n v="72"/>
    <n v="71"/>
    <n v="97"/>
    <n v="99"/>
    <n v="120"/>
    <x v="22"/>
    <x v="2"/>
  </r>
  <r>
    <x v="2402"/>
    <x v="18"/>
    <n v="64"/>
    <n v="57"/>
    <n v="82"/>
    <n v="85"/>
    <n v="111"/>
    <x v="47"/>
    <x v="3"/>
  </r>
  <r>
    <x v="2403"/>
    <x v="18"/>
    <n v="17"/>
    <n v="16"/>
    <n v="27"/>
    <n v="27"/>
    <n v="35"/>
    <x v="25"/>
    <x v="3"/>
  </r>
  <r>
    <x v="2404"/>
    <x v="18"/>
    <n v="28"/>
    <n v="30"/>
    <n v="39"/>
    <n v="41"/>
    <n v="75"/>
    <x v="24"/>
    <x v="3"/>
  </r>
  <r>
    <x v="2405"/>
    <x v="18"/>
    <n v="42"/>
    <n v="36"/>
    <n v="55"/>
    <n v="56"/>
    <n v="67"/>
    <x v="10"/>
    <x v="2"/>
  </r>
  <r>
    <x v="2406"/>
    <x v="18"/>
    <n v="19"/>
    <n v="19"/>
    <n v="33"/>
    <n v="32"/>
    <n v="39"/>
    <x v="12"/>
    <x v="3"/>
  </r>
  <r>
    <x v="2407"/>
    <x v="18"/>
    <n v="61"/>
    <n v="61"/>
    <n v="76"/>
    <n v="78"/>
    <n v="99"/>
    <x v="14"/>
    <x v="2"/>
  </r>
  <r>
    <x v="2408"/>
    <x v="18"/>
    <n v="35"/>
    <n v="34"/>
    <n v="51"/>
    <n v="54"/>
    <n v="69"/>
    <x v="60"/>
    <x v="3"/>
  </r>
  <r>
    <x v="2409"/>
    <x v="18"/>
    <n v="32"/>
    <n v="30"/>
    <n v="39"/>
    <n v="41"/>
    <n v="47"/>
    <x v="11"/>
    <x v="3"/>
  </r>
  <r>
    <x v="2410"/>
    <x v="18"/>
    <n v="35"/>
    <n v="34"/>
    <n v="53"/>
    <n v="54"/>
    <n v="68"/>
    <x v="26"/>
    <x v="3"/>
  </r>
  <r>
    <x v="2411"/>
    <x v="18"/>
    <n v="29"/>
    <n v="27"/>
    <n v="40"/>
    <n v="41"/>
    <n v="57"/>
    <x v="8"/>
    <x v="3"/>
  </r>
  <r>
    <x v="2412"/>
    <x v="18"/>
    <n v="47"/>
    <n v="34"/>
    <n v="50"/>
    <n v="50"/>
    <n v="67"/>
    <x v="7"/>
    <x v="3"/>
  </r>
  <r>
    <x v="2413"/>
    <x v="18"/>
    <n v="64"/>
    <n v="61"/>
    <n v="122"/>
    <n v="125"/>
    <n v="112"/>
    <x v="1"/>
    <x v="1"/>
  </r>
  <r>
    <x v="2414"/>
    <x v="18"/>
    <n v="31"/>
    <n v="28"/>
    <n v="35"/>
    <n v="36"/>
    <n v="51"/>
    <x v="41"/>
    <x v="1"/>
  </r>
  <r>
    <x v="2415"/>
    <x v="18"/>
    <n v="41"/>
    <n v="39"/>
    <n v="53"/>
    <n v="58"/>
    <n v="70"/>
    <x v="8"/>
    <x v="3"/>
  </r>
  <r>
    <x v="2416"/>
    <x v="18"/>
    <n v="14"/>
    <n v="13"/>
    <n v="36"/>
    <n v="38"/>
    <n v="61"/>
    <x v="63"/>
    <x v="3"/>
  </r>
  <r>
    <x v="2417"/>
    <x v="18"/>
    <n v="49"/>
    <n v="47"/>
    <n v="54"/>
    <n v="55"/>
    <n v="67"/>
    <x v="11"/>
    <x v="3"/>
  </r>
  <r>
    <x v="2418"/>
    <x v="18"/>
    <n v="27"/>
    <n v="25"/>
    <n v="28"/>
    <n v="30"/>
    <n v="38"/>
    <x v="74"/>
    <x v="3"/>
  </r>
  <r>
    <x v="2419"/>
    <x v="18"/>
    <n v="62"/>
    <n v="62"/>
    <n v="83"/>
    <n v="88"/>
    <n v="101"/>
    <x v="10"/>
    <x v="2"/>
  </r>
  <r>
    <x v="2420"/>
    <x v="18"/>
    <n v="43"/>
    <n v="43"/>
    <n v="61"/>
    <n v="70"/>
    <n v="69"/>
    <x v="53"/>
    <x v="3"/>
  </r>
  <r>
    <x v="2421"/>
    <x v="18"/>
    <n v="45"/>
    <n v="42"/>
    <n v="55"/>
    <n v="57"/>
    <n v="68"/>
    <x v="60"/>
    <x v="3"/>
  </r>
  <r>
    <x v="2422"/>
    <x v="18"/>
    <n v="68"/>
    <n v="63"/>
    <n v="101"/>
    <n v="99"/>
    <n v="105"/>
    <x v="23"/>
    <x v="3"/>
  </r>
  <r>
    <x v="2423"/>
    <x v="18"/>
    <n v="76"/>
    <n v="75"/>
    <n v="110"/>
    <n v="106"/>
    <n v="132"/>
    <x v="33"/>
    <x v="2"/>
  </r>
  <r>
    <x v="2424"/>
    <x v="18"/>
    <n v="35"/>
    <n v="32"/>
    <n v="72"/>
    <n v="74"/>
    <n v="84"/>
    <x v="36"/>
    <x v="1"/>
  </r>
  <r>
    <x v="2425"/>
    <x v="18"/>
    <n v="52"/>
    <n v="49"/>
    <n v="84"/>
    <n v="85"/>
    <n v="132"/>
    <x v="11"/>
    <x v="3"/>
  </r>
  <r>
    <x v="2426"/>
    <x v="18"/>
    <n v="24"/>
    <n v="21"/>
    <n v="45"/>
    <n v="43"/>
    <n v="54"/>
    <x v="38"/>
    <x v="2"/>
  </r>
  <r>
    <x v="2427"/>
    <x v="18"/>
    <n v="66"/>
    <n v="65"/>
    <n v="97"/>
    <n v="99"/>
    <n v="124"/>
    <x v="23"/>
    <x v="3"/>
  </r>
  <r>
    <x v="2428"/>
    <x v="18"/>
    <n v="25"/>
    <n v="24"/>
    <n v="39"/>
    <n v="38"/>
    <n v="57"/>
    <x v="14"/>
    <x v="2"/>
  </r>
  <r>
    <x v="2429"/>
    <x v="18"/>
    <n v="45"/>
    <n v="39"/>
    <n v="91"/>
    <n v="91"/>
    <n v="107"/>
    <x v="38"/>
    <x v="2"/>
  </r>
  <r>
    <x v="2430"/>
    <x v="18"/>
    <n v="34"/>
    <n v="34"/>
    <n v="47"/>
    <n v="50"/>
    <n v="81"/>
    <x v="42"/>
    <x v="3"/>
  </r>
  <r>
    <x v="2431"/>
    <x v="18"/>
    <n v="46"/>
    <n v="44"/>
    <n v="77"/>
    <n v="73"/>
    <n v="89"/>
    <x v="12"/>
    <x v="3"/>
  </r>
  <r>
    <x v="2432"/>
    <x v="18"/>
    <s v="&lt;11"/>
    <s v="&lt;11"/>
    <s v="&lt;11"/>
    <s v="&lt;11"/>
    <n v="14"/>
    <x v="8"/>
    <x v="3"/>
  </r>
  <r>
    <x v="2433"/>
    <x v="18"/>
    <n v="37"/>
    <n v="35"/>
    <n v="67"/>
    <n v="67"/>
    <n v="91"/>
    <x v="19"/>
    <x v="3"/>
  </r>
  <r>
    <x v="2434"/>
    <x v="18"/>
    <n v="21"/>
    <n v="20"/>
    <n v="31"/>
    <n v="29"/>
    <n v="42"/>
    <x v="34"/>
    <x v="3"/>
  </r>
  <r>
    <x v="2435"/>
    <x v="18"/>
    <n v="54"/>
    <n v="53"/>
    <n v="84"/>
    <n v="81"/>
    <n v="112"/>
    <x v="31"/>
    <x v="2"/>
  </r>
  <r>
    <x v="2436"/>
    <x v="18"/>
    <n v="31"/>
    <n v="30"/>
    <n v="39"/>
    <n v="43"/>
    <n v="72"/>
    <x v="16"/>
    <x v="3"/>
  </r>
  <r>
    <x v="2437"/>
    <x v="18"/>
    <n v="27"/>
    <n v="25"/>
    <n v="35"/>
    <n v="35"/>
    <n v="43"/>
    <x v="47"/>
    <x v="3"/>
  </r>
  <r>
    <x v="2438"/>
    <x v="18"/>
    <n v="63"/>
    <n v="58"/>
    <n v="73"/>
    <n v="74"/>
    <n v="106"/>
    <x v="9"/>
    <x v="3"/>
  </r>
  <r>
    <x v="2439"/>
    <x v="18"/>
    <n v="35"/>
    <n v="33"/>
    <n v="69"/>
    <n v="68"/>
    <n v="112"/>
    <x v="38"/>
    <x v="2"/>
  </r>
  <r>
    <x v="2440"/>
    <x v="18"/>
    <n v="64"/>
    <n v="61"/>
    <n v="149"/>
    <n v="149"/>
    <n v="132"/>
    <x v="38"/>
    <x v="2"/>
  </r>
  <r>
    <x v="2441"/>
    <x v="18"/>
    <n v="47"/>
    <n v="47"/>
    <n v="72"/>
    <n v="71"/>
    <n v="120"/>
    <x v="39"/>
    <x v="3"/>
  </r>
  <r>
    <x v="2442"/>
    <x v="18"/>
    <n v="38"/>
    <n v="38"/>
    <n v="54"/>
    <n v="55"/>
    <n v="88"/>
    <x v="3"/>
    <x v="2"/>
  </r>
  <r>
    <x v="2443"/>
    <x v="18"/>
    <n v="26"/>
    <n v="23"/>
    <n v="56"/>
    <n v="60"/>
    <n v="91"/>
    <x v="3"/>
    <x v="2"/>
  </r>
  <r>
    <x v="2444"/>
    <x v="18"/>
    <n v="42"/>
    <n v="41"/>
    <n v="80"/>
    <n v="78"/>
    <n v="107"/>
    <x v="47"/>
    <x v="3"/>
  </r>
  <r>
    <x v="2445"/>
    <x v="18"/>
    <n v="28"/>
    <n v="27"/>
    <n v="41"/>
    <n v="40"/>
    <n v="63"/>
    <x v="39"/>
    <x v="3"/>
  </r>
  <r>
    <x v="2446"/>
    <x v="18"/>
    <n v="50"/>
    <n v="46"/>
    <n v="101"/>
    <n v="98"/>
    <n v="206"/>
    <x v="38"/>
    <x v="2"/>
  </r>
  <r>
    <x v="2447"/>
    <x v="18"/>
    <n v="34"/>
    <n v="28"/>
    <n v="74"/>
    <n v="84"/>
    <n v="114"/>
    <x v="13"/>
    <x v="3"/>
  </r>
  <r>
    <x v="2448"/>
    <x v="18"/>
    <n v="74"/>
    <n v="70"/>
    <n v="187"/>
    <n v="200"/>
    <n v="116"/>
    <x v="39"/>
    <x v="3"/>
  </r>
  <r>
    <x v="2449"/>
    <x v="18"/>
    <n v="26"/>
    <n v="25"/>
    <n v="40"/>
    <n v="39"/>
    <n v="64"/>
    <x v="39"/>
    <x v="3"/>
  </r>
  <r>
    <x v="2450"/>
    <x v="18"/>
    <n v="13"/>
    <n v="13"/>
    <n v="27"/>
    <n v="26"/>
    <n v="35"/>
    <x v="10"/>
    <x v="2"/>
  </r>
  <r>
    <x v="2451"/>
    <x v="18"/>
    <n v="65"/>
    <n v="58"/>
    <n v="113"/>
    <n v="120"/>
    <n v="136"/>
    <x v="24"/>
    <x v="3"/>
  </r>
  <r>
    <x v="2452"/>
    <x v="18"/>
    <n v="16"/>
    <n v="12"/>
    <n v="17"/>
    <n v="17"/>
    <n v="39"/>
    <x v="9"/>
    <x v="3"/>
  </r>
  <r>
    <x v="2453"/>
    <x v="18"/>
    <n v="46"/>
    <n v="46"/>
    <n v="80"/>
    <n v="82"/>
    <n v="75"/>
    <x v="17"/>
    <x v="1"/>
  </r>
  <r>
    <x v="2454"/>
    <x v="18"/>
    <n v="102"/>
    <n v="101"/>
    <n v="195"/>
    <n v="208"/>
    <n v="193"/>
    <x v="3"/>
    <x v="2"/>
  </r>
  <r>
    <x v="2455"/>
    <x v="18"/>
    <n v="20"/>
    <n v="18"/>
    <n v="32"/>
    <n v="38"/>
    <n v="35"/>
    <x v="45"/>
    <x v="2"/>
  </r>
  <r>
    <x v="2456"/>
    <x v="18"/>
    <n v="56"/>
    <n v="54"/>
    <n v="86"/>
    <n v="88"/>
    <n v="105"/>
    <x v="5"/>
    <x v="3"/>
  </r>
  <r>
    <x v="2457"/>
    <x v="18"/>
    <n v="30"/>
    <n v="29"/>
    <n v="52"/>
    <n v="52"/>
    <n v="70"/>
    <x v="52"/>
    <x v="3"/>
  </r>
  <r>
    <x v="2458"/>
    <x v="18"/>
    <n v="64"/>
    <n v="55"/>
    <n v="90"/>
    <n v="97"/>
    <n v="73"/>
    <x v="47"/>
    <x v="3"/>
  </r>
  <r>
    <x v="2459"/>
    <x v="18"/>
    <n v="23"/>
    <n v="23"/>
    <n v="50"/>
    <n v="50"/>
    <n v="87"/>
    <x v="22"/>
    <x v="2"/>
  </r>
  <r>
    <x v="2460"/>
    <x v="18"/>
    <n v="21"/>
    <n v="17"/>
    <n v="41"/>
    <n v="42"/>
    <n v="45"/>
    <x v="70"/>
    <x v="0"/>
  </r>
  <r>
    <x v="2461"/>
    <x v="18"/>
    <n v="43"/>
    <n v="44"/>
    <n v="60"/>
    <n v="60"/>
    <n v="87"/>
    <x v="22"/>
    <x v="2"/>
  </r>
  <r>
    <x v="2462"/>
    <x v="18"/>
    <n v="108"/>
    <n v="99"/>
    <n v="157"/>
    <n v="160"/>
    <n v="166"/>
    <x v="10"/>
    <x v="2"/>
  </r>
  <r>
    <x v="2463"/>
    <x v="18"/>
    <n v="29"/>
    <n v="28"/>
    <n v="50"/>
    <n v="51"/>
    <n v="55"/>
    <x v="16"/>
    <x v="3"/>
  </r>
  <r>
    <x v="2464"/>
    <x v="18"/>
    <n v="65"/>
    <n v="60"/>
    <n v="99"/>
    <n v="99"/>
    <n v="105"/>
    <x v="11"/>
    <x v="3"/>
  </r>
  <r>
    <x v="2465"/>
    <x v="18"/>
    <n v="30"/>
    <n v="26"/>
    <n v="62"/>
    <n v="62"/>
    <n v="71"/>
    <x v="45"/>
    <x v="2"/>
  </r>
  <r>
    <x v="2466"/>
    <x v="18"/>
    <n v="38"/>
    <n v="37"/>
    <n v="70"/>
    <n v="72"/>
    <n v="104"/>
    <x v="32"/>
    <x v="2"/>
  </r>
  <r>
    <x v="2467"/>
    <x v="18"/>
    <n v="45"/>
    <n v="43"/>
    <n v="74"/>
    <n v="71"/>
    <n v="117"/>
    <x v="50"/>
    <x v="1"/>
  </r>
  <r>
    <x v="2468"/>
    <x v="18"/>
    <s v="&lt;11"/>
    <s v="&lt;11"/>
    <s v="&lt;11"/>
    <s v="&lt;11"/>
    <s v="&lt;11"/>
    <x v="57"/>
    <x v="3"/>
  </r>
  <r>
    <x v="2469"/>
    <x v="18"/>
    <n v="23"/>
    <n v="21"/>
    <n v="34"/>
    <n v="34"/>
    <n v="53"/>
    <x v="11"/>
    <x v="3"/>
  </r>
  <r>
    <x v="2470"/>
    <x v="18"/>
    <n v="30"/>
    <n v="29"/>
    <n v="40"/>
    <n v="40"/>
    <n v="68"/>
    <x v="53"/>
    <x v="3"/>
  </r>
  <r>
    <x v="2471"/>
    <x v="18"/>
    <n v="31"/>
    <n v="29"/>
    <n v="53"/>
    <n v="52"/>
    <n v="90"/>
    <x v="39"/>
    <x v="3"/>
  </r>
  <r>
    <x v="2472"/>
    <x v="18"/>
    <n v="39"/>
    <n v="34"/>
    <n v="85"/>
    <n v="85"/>
    <n v="98"/>
    <x v="38"/>
    <x v="2"/>
  </r>
  <r>
    <x v="2473"/>
    <x v="18"/>
    <n v="24"/>
    <n v="22"/>
    <n v="48"/>
    <n v="47"/>
    <n v="103"/>
    <x v="25"/>
    <x v="3"/>
  </r>
  <r>
    <x v="2474"/>
    <x v="18"/>
    <n v="37"/>
    <n v="32"/>
    <n v="65"/>
    <n v="64"/>
    <n v="89"/>
    <x v="50"/>
    <x v="1"/>
  </r>
  <r>
    <x v="2475"/>
    <x v="18"/>
    <n v="29"/>
    <n v="28"/>
    <n v="42"/>
    <n v="40"/>
    <n v="92"/>
    <x v="30"/>
    <x v="3"/>
  </r>
  <r>
    <x v="2476"/>
    <x v="18"/>
    <s v="&lt;11"/>
    <s v="&lt;11"/>
    <n v="30"/>
    <n v="31"/>
    <s v="&lt;11"/>
    <x v="39"/>
    <x v="3"/>
  </r>
  <r>
    <x v="2477"/>
    <x v="18"/>
    <n v="20"/>
    <n v="21"/>
    <n v="30"/>
    <n v="31"/>
    <n v="76"/>
    <x v="5"/>
    <x v="3"/>
  </r>
  <r>
    <x v="2478"/>
    <x v="18"/>
    <s v="&lt;11"/>
    <s v="&lt;11"/>
    <n v="16"/>
    <s v="&lt;11"/>
    <s v="&lt;11"/>
    <x v="73"/>
    <x v="4"/>
  </r>
  <r>
    <x v="2479"/>
    <x v="18"/>
    <n v="12"/>
    <n v="11"/>
    <n v="22"/>
    <n v="22"/>
    <n v="43"/>
    <x v="9"/>
    <x v="3"/>
  </r>
  <r>
    <x v="2480"/>
    <x v="18"/>
    <n v="30"/>
    <n v="28"/>
    <n v="58"/>
    <n v="56"/>
    <n v="99"/>
    <x v="26"/>
    <x v="3"/>
  </r>
  <r>
    <x v="2481"/>
    <x v="18"/>
    <n v="44"/>
    <n v="42"/>
    <n v="60"/>
    <n v="59"/>
    <n v="80"/>
    <x v="30"/>
    <x v="3"/>
  </r>
  <r>
    <x v="2482"/>
    <x v="18"/>
    <n v="47"/>
    <n v="26"/>
    <n v="43"/>
    <n v="59"/>
    <n v="85"/>
    <x v="0"/>
    <x v="0"/>
  </r>
  <r>
    <x v="2483"/>
    <x v="18"/>
    <n v="58"/>
    <n v="53"/>
    <n v="69"/>
    <n v="119"/>
    <n v="74"/>
    <x v="21"/>
    <x v="1"/>
  </r>
  <r>
    <x v="2484"/>
    <x v="18"/>
    <n v="23"/>
    <n v="22"/>
    <n v="119"/>
    <n v="141"/>
    <n v="13"/>
    <x v="38"/>
    <x v="2"/>
  </r>
  <r>
    <x v="2485"/>
    <x v="18"/>
    <n v="21"/>
    <n v="21"/>
    <n v="34"/>
    <n v="33"/>
    <n v="155"/>
    <x v="52"/>
    <x v="3"/>
  </r>
  <r>
    <x v="2486"/>
    <x v="18"/>
    <s v="&lt;11"/>
    <s v="&lt;11"/>
    <s v="&lt;11"/>
    <s v="&lt;11"/>
    <s v="&lt;11"/>
    <x v="57"/>
    <x v="3"/>
  </r>
  <r>
    <x v="2487"/>
    <x v="18"/>
    <n v="11"/>
    <n v="12"/>
    <n v="31"/>
    <n v="30"/>
    <n v="40"/>
    <x v="13"/>
    <x v="3"/>
  </r>
  <r>
    <x v="2488"/>
    <x v="18"/>
    <n v="13"/>
    <n v="13"/>
    <n v="27"/>
    <n v="24"/>
    <n v="35"/>
    <x v="44"/>
    <x v="3"/>
  </r>
  <r>
    <x v="2489"/>
    <x v="18"/>
    <n v="28"/>
    <n v="28"/>
    <n v="35"/>
    <n v="35"/>
    <n v="44"/>
    <x v="29"/>
    <x v="3"/>
  </r>
  <r>
    <x v="2490"/>
    <x v="18"/>
    <s v="&lt;11"/>
    <s v="&lt;11"/>
    <n v="13"/>
    <n v="11"/>
    <n v="24"/>
    <x v="57"/>
    <x v="3"/>
  </r>
  <r>
    <x v="2491"/>
    <x v="18"/>
    <n v="21"/>
    <n v="21"/>
    <n v="22"/>
    <n v="23"/>
    <n v="33"/>
    <x v="57"/>
    <x v="3"/>
  </r>
  <r>
    <x v="2492"/>
    <x v="18"/>
    <s v="&lt;11"/>
    <s v="&lt;11"/>
    <n v="18"/>
    <n v="13"/>
    <n v="41"/>
    <x v="57"/>
    <x v="3"/>
  </r>
  <r>
    <x v="2493"/>
    <x v="18"/>
    <s v="&lt;11"/>
    <s v="&lt;11"/>
    <n v="16"/>
    <n v="13"/>
    <n v="20"/>
    <x v="57"/>
    <x v="3"/>
  </r>
  <r>
    <x v="2494"/>
    <x v="18"/>
    <s v="&lt;11"/>
    <s v="&lt;11"/>
    <s v="&lt;11"/>
    <s v="&lt;11"/>
    <s v="&lt;11"/>
    <x v="57"/>
    <x v="3"/>
  </r>
  <r>
    <x v="2495"/>
    <x v="18"/>
    <s v="&lt;11"/>
    <s v="&lt;11"/>
    <s v="&lt;11"/>
    <s v="&lt;11"/>
    <s v="&lt;11"/>
    <x v="57"/>
    <x v="3"/>
  </r>
  <r>
    <x v="2496"/>
    <x v="18"/>
    <s v="&lt;11"/>
    <s v="&lt;11"/>
    <s v="&lt;11"/>
    <s v="&lt;11"/>
    <n v="26"/>
    <x v="57"/>
    <x v="3"/>
  </r>
  <r>
    <x v="2497"/>
    <x v="18"/>
    <s v="&lt;11"/>
    <s v="&lt;11"/>
    <s v="&lt;11"/>
    <s v="&lt;11"/>
    <s v="&lt;11"/>
    <x v="57"/>
    <x v="3"/>
  </r>
  <r>
    <x v="2498"/>
    <x v="18"/>
    <s v="&lt;11"/>
    <s v="&lt;11"/>
    <s v="&lt;11"/>
    <s v="&lt;11"/>
    <s v="&lt;11"/>
    <x v="57"/>
    <x v="3"/>
  </r>
  <r>
    <x v="2499"/>
    <x v="18"/>
    <s v="&lt;11"/>
    <s v="&lt;11"/>
    <n v="20"/>
    <n v="16"/>
    <n v="30"/>
    <x v="57"/>
    <x v="3"/>
  </r>
  <r>
    <x v="2500"/>
    <x v="18"/>
    <s v="&lt;11"/>
    <s v="&lt;11"/>
    <s v="&lt;11"/>
    <s v="&lt;11"/>
    <s v="&lt;11"/>
    <x v="57"/>
    <x v="3"/>
  </r>
  <r>
    <x v="2501"/>
    <x v="18"/>
    <s v="&lt;11"/>
    <s v="&lt;11"/>
    <s v="&lt;11"/>
    <s v="&lt;11"/>
    <n v="15"/>
    <x v="57"/>
    <x v="3"/>
  </r>
  <r>
    <x v="2502"/>
    <x v="19"/>
    <n v="45"/>
    <n v="42"/>
    <n v="44"/>
    <n v="48"/>
    <n v="70"/>
    <x v="44"/>
    <x v="3"/>
  </r>
  <r>
    <x v="2503"/>
    <x v="19"/>
    <n v="87"/>
    <n v="77"/>
    <n v="126"/>
    <n v="137"/>
    <n v="173"/>
    <x v="14"/>
    <x v="2"/>
  </r>
  <r>
    <x v="2504"/>
    <x v="19"/>
    <n v="61"/>
    <n v="54"/>
    <n v="77"/>
    <n v="78"/>
    <n v="109"/>
    <x v="18"/>
    <x v="3"/>
  </r>
  <r>
    <x v="1215"/>
    <x v="19"/>
    <n v="49"/>
    <n v="46"/>
    <n v="54"/>
    <n v="64"/>
    <n v="91"/>
    <x v="54"/>
    <x v="3"/>
  </r>
  <r>
    <x v="2505"/>
    <x v="19"/>
    <n v="76"/>
    <n v="70"/>
    <n v="104"/>
    <n v="109"/>
    <n v="146"/>
    <x v="8"/>
    <x v="3"/>
  </r>
  <r>
    <x v="2506"/>
    <x v="19"/>
    <n v="48"/>
    <n v="41"/>
    <n v="65"/>
    <n v="72"/>
    <n v="107"/>
    <x v="32"/>
    <x v="2"/>
  </r>
  <r>
    <x v="2507"/>
    <x v="19"/>
    <n v="81"/>
    <n v="73"/>
    <n v="107"/>
    <n v="107"/>
    <n v="164"/>
    <x v="11"/>
    <x v="3"/>
  </r>
  <r>
    <x v="2508"/>
    <x v="19"/>
    <n v="63"/>
    <n v="59"/>
    <n v="122"/>
    <n v="125"/>
    <n v="113"/>
    <x v="9"/>
    <x v="3"/>
  </r>
  <r>
    <x v="2509"/>
    <x v="19"/>
    <n v="16"/>
    <n v="15"/>
    <n v="27"/>
    <n v="27"/>
    <n v="59"/>
    <x v="40"/>
    <x v="3"/>
  </r>
  <r>
    <x v="2510"/>
    <x v="19"/>
    <n v="28"/>
    <n v="28"/>
    <n v="36"/>
    <n v="39"/>
    <n v="55"/>
    <x v="18"/>
    <x v="3"/>
  </r>
  <r>
    <x v="2511"/>
    <x v="19"/>
    <n v="39"/>
    <n v="34"/>
    <n v="46"/>
    <n v="47"/>
    <n v="74"/>
    <x v="23"/>
    <x v="3"/>
  </r>
  <r>
    <x v="2512"/>
    <x v="19"/>
    <n v="21"/>
    <n v="21"/>
    <n v="31"/>
    <n v="31"/>
    <n v="38"/>
    <x v="10"/>
    <x v="2"/>
  </r>
  <r>
    <x v="2513"/>
    <x v="19"/>
    <n v="34"/>
    <n v="28"/>
    <n v="44"/>
    <n v="45"/>
    <n v="82"/>
    <x v="44"/>
    <x v="3"/>
  </r>
  <r>
    <x v="2514"/>
    <x v="19"/>
    <n v="124"/>
    <n v="113"/>
    <n v="177"/>
    <n v="175"/>
    <n v="200"/>
    <x v="50"/>
    <x v="1"/>
  </r>
  <r>
    <x v="2515"/>
    <x v="19"/>
    <n v="28"/>
    <n v="26"/>
    <n v="40"/>
    <n v="40"/>
    <n v="68"/>
    <x v="8"/>
    <x v="3"/>
  </r>
  <r>
    <x v="2516"/>
    <x v="19"/>
    <n v="67"/>
    <n v="65"/>
    <n v="77"/>
    <n v="77"/>
    <n v="95"/>
    <x v="16"/>
    <x v="3"/>
  </r>
  <r>
    <x v="2517"/>
    <x v="19"/>
    <n v="61"/>
    <n v="53"/>
    <n v="78"/>
    <n v="79"/>
    <n v="89"/>
    <x v="19"/>
    <x v="3"/>
  </r>
  <r>
    <x v="2518"/>
    <x v="19"/>
    <s v="&lt;11"/>
    <s v="&lt;11"/>
    <s v="&lt;11"/>
    <s v="&lt;11"/>
    <n v="14"/>
    <x v="57"/>
    <x v="3"/>
  </r>
  <r>
    <x v="2519"/>
    <x v="20"/>
    <n v="106"/>
    <n v="94"/>
    <n v="132"/>
    <n v="131"/>
    <n v="148"/>
    <x v="66"/>
    <x v="0"/>
  </r>
  <r>
    <x v="2520"/>
    <x v="20"/>
    <n v="86"/>
    <n v="78"/>
    <n v="167"/>
    <n v="154"/>
    <n v="184"/>
    <x v="0"/>
    <x v="0"/>
  </r>
  <r>
    <x v="2521"/>
    <x v="20"/>
    <n v="56"/>
    <n v="58"/>
    <n v="106"/>
    <n v="106"/>
    <n v="267"/>
    <x v="38"/>
    <x v="2"/>
  </r>
  <r>
    <x v="2522"/>
    <x v="20"/>
    <n v="52"/>
    <n v="47"/>
    <n v="65"/>
    <n v="64"/>
    <n v="75"/>
    <x v="23"/>
    <x v="3"/>
  </r>
  <r>
    <x v="2523"/>
    <x v="20"/>
    <n v="78"/>
    <n v="75"/>
    <n v="102"/>
    <n v="105"/>
    <n v="134"/>
    <x v="28"/>
    <x v="3"/>
  </r>
  <r>
    <x v="2524"/>
    <x v="20"/>
    <n v="57"/>
    <n v="54"/>
    <n v="67"/>
    <n v="72"/>
    <n v="131"/>
    <x v="23"/>
    <x v="3"/>
  </r>
  <r>
    <x v="2525"/>
    <x v="20"/>
    <n v="68"/>
    <n v="63"/>
    <n v="82"/>
    <n v="81"/>
    <n v="112"/>
    <x v="13"/>
    <x v="3"/>
  </r>
  <r>
    <x v="2526"/>
    <x v="20"/>
    <n v="75"/>
    <n v="69"/>
    <n v="111"/>
    <n v="115"/>
    <n v="122"/>
    <x v="30"/>
    <x v="3"/>
  </r>
  <r>
    <x v="2527"/>
    <x v="20"/>
    <n v="77"/>
    <n v="77"/>
    <n v="113"/>
    <n v="111"/>
    <n v="143"/>
    <x v="9"/>
    <x v="3"/>
  </r>
  <r>
    <x v="2528"/>
    <x v="20"/>
    <n v="70"/>
    <n v="67"/>
    <n v="127"/>
    <n v="125"/>
    <n v="121"/>
    <x v="16"/>
    <x v="3"/>
  </r>
  <r>
    <x v="2529"/>
    <x v="20"/>
    <n v="43"/>
    <n v="42"/>
    <n v="61"/>
    <n v="60"/>
    <n v="71"/>
    <x v="19"/>
    <x v="3"/>
  </r>
  <r>
    <x v="2530"/>
    <x v="20"/>
    <n v="76"/>
    <n v="69"/>
    <n v="133"/>
    <n v="133"/>
    <n v="147"/>
    <x v="23"/>
    <x v="3"/>
  </r>
  <r>
    <x v="2531"/>
    <x v="20"/>
    <n v="85"/>
    <n v="82"/>
    <n v="122"/>
    <n v="115"/>
    <n v="155"/>
    <x v="1"/>
    <x v="1"/>
  </r>
  <r>
    <x v="2532"/>
    <x v="20"/>
    <n v="72"/>
    <n v="68"/>
    <n v="103"/>
    <n v="99"/>
    <n v="381"/>
    <x v="16"/>
    <x v="3"/>
  </r>
  <r>
    <x v="2533"/>
    <x v="20"/>
    <n v="107"/>
    <n v="103"/>
    <n v="197"/>
    <n v="194"/>
    <n v="278"/>
    <x v="6"/>
    <x v="1"/>
  </r>
  <r>
    <x v="2534"/>
    <x v="20"/>
    <n v="81"/>
    <n v="72"/>
    <n v="127"/>
    <n v="117"/>
    <n v="156"/>
    <x v="41"/>
    <x v="1"/>
  </r>
  <r>
    <x v="2535"/>
    <x v="20"/>
    <n v="42"/>
    <n v="36"/>
    <n v="57"/>
    <n v="60"/>
    <n v="108"/>
    <x v="64"/>
    <x v="1"/>
  </r>
  <r>
    <x v="2536"/>
    <x v="20"/>
    <n v="95"/>
    <n v="93"/>
    <n v="138"/>
    <n v="138"/>
    <n v="155"/>
    <x v="31"/>
    <x v="2"/>
  </r>
  <r>
    <x v="2537"/>
    <x v="20"/>
    <n v="29"/>
    <n v="29"/>
    <n v="41"/>
    <n v="42"/>
    <n v="63"/>
    <x v="24"/>
    <x v="3"/>
  </r>
  <r>
    <x v="2538"/>
    <x v="20"/>
    <n v="99"/>
    <n v="93"/>
    <n v="137"/>
    <n v="135"/>
    <n v="178"/>
    <x v="42"/>
    <x v="3"/>
  </r>
  <r>
    <x v="2539"/>
    <x v="20"/>
    <n v="25"/>
    <n v="25"/>
    <n v="41"/>
    <n v="41"/>
    <n v="62"/>
    <x v="12"/>
    <x v="3"/>
  </r>
  <r>
    <x v="2540"/>
    <x v="20"/>
    <n v="90"/>
    <n v="85"/>
    <n v="125"/>
    <n v="130"/>
    <n v="128"/>
    <x v="8"/>
    <x v="3"/>
  </r>
  <r>
    <x v="2541"/>
    <x v="20"/>
    <n v="83"/>
    <n v="75"/>
    <n v="92"/>
    <n v="93"/>
    <n v="122"/>
    <x v="23"/>
    <x v="3"/>
  </r>
  <r>
    <x v="2542"/>
    <x v="20"/>
    <n v="76"/>
    <n v="71"/>
    <n v="112"/>
    <n v="109"/>
    <n v="114"/>
    <x v="55"/>
    <x v="2"/>
  </r>
  <r>
    <x v="2543"/>
    <x v="20"/>
    <n v="59"/>
    <n v="56"/>
    <n v="109"/>
    <n v="109"/>
    <n v="142"/>
    <x v="30"/>
    <x v="3"/>
  </r>
  <r>
    <x v="2544"/>
    <x v="20"/>
    <n v="57"/>
    <n v="56"/>
    <n v="76"/>
    <n v="78"/>
    <n v="98"/>
    <x v="24"/>
    <x v="3"/>
  </r>
  <r>
    <x v="2545"/>
    <x v="20"/>
    <n v="97"/>
    <n v="95"/>
    <n v="114"/>
    <n v="113"/>
    <n v="168"/>
    <x v="18"/>
    <x v="3"/>
  </r>
  <r>
    <x v="2546"/>
    <x v="20"/>
    <n v="120"/>
    <n v="115"/>
    <n v="183"/>
    <n v="180"/>
    <n v="205"/>
    <x v="1"/>
    <x v="1"/>
  </r>
  <r>
    <x v="2547"/>
    <x v="20"/>
    <n v="78"/>
    <n v="74"/>
    <n v="114"/>
    <n v="119"/>
    <n v="133"/>
    <x v="11"/>
    <x v="3"/>
  </r>
  <r>
    <x v="2548"/>
    <x v="20"/>
    <n v="77"/>
    <n v="72"/>
    <n v="96"/>
    <n v="97"/>
    <n v="123"/>
    <x v="7"/>
    <x v="3"/>
  </r>
  <r>
    <x v="2549"/>
    <x v="20"/>
    <n v="69"/>
    <n v="66"/>
    <n v="104"/>
    <n v="93"/>
    <n v="121"/>
    <x v="32"/>
    <x v="2"/>
  </r>
  <r>
    <x v="2550"/>
    <x v="20"/>
    <n v="74"/>
    <n v="71"/>
    <n v="104"/>
    <n v="104"/>
    <n v="140"/>
    <x v="37"/>
    <x v="1"/>
  </r>
  <r>
    <x v="2551"/>
    <x v="20"/>
    <n v="51"/>
    <n v="50"/>
    <n v="66"/>
    <n v="66"/>
    <n v="67"/>
    <x v="1"/>
    <x v="1"/>
  </r>
  <r>
    <x v="2552"/>
    <x v="20"/>
    <n v="128"/>
    <n v="121"/>
    <n v="186"/>
    <n v="189"/>
    <n v="218"/>
    <x v="14"/>
    <x v="2"/>
  </r>
  <r>
    <x v="2553"/>
    <x v="20"/>
    <n v="110"/>
    <n v="105"/>
    <n v="169"/>
    <n v="163"/>
    <n v="210"/>
    <x v="36"/>
    <x v="1"/>
  </r>
  <r>
    <x v="2554"/>
    <x v="20"/>
    <n v="64"/>
    <n v="58"/>
    <n v="97"/>
    <n v="97"/>
    <n v="124"/>
    <x v="38"/>
    <x v="2"/>
  </r>
  <r>
    <x v="2555"/>
    <x v="20"/>
    <n v="54"/>
    <n v="50"/>
    <n v="81"/>
    <n v="86"/>
    <n v="95"/>
    <x v="62"/>
    <x v="0"/>
  </r>
  <r>
    <x v="2556"/>
    <x v="20"/>
    <n v="61"/>
    <n v="57"/>
    <n v="75"/>
    <n v="73"/>
    <n v="98"/>
    <x v="30"/>
    <x v="3"/>
  </r>
  <r>
    <x v="2557"/>
    <x v="20"/>
    <n v="53"/>
    <n v="50"/>
    <n v="85"/>
    <n v="71"/>
    <n v="181"/>
    <x v="70"/>
    <x v="0"/>
  </r>
  <r>
    <x v="2558"/>
    <x v="20"/>
    <n v="63"/>
    <n v="59"/>
    <n v="97"/>
    <n v="97"/>
    <n v="121"/>
    <x v="53"/>
    <x v="3"/>
  </r>
  <r>
    <x v="2559"/>
    <x v="20"/>
    <n v="32"/>
    <n v="31"/>
    <n v="38"/>
    <n v="35"/>
    <n v="49"/>
    <x v="47"/>
    <x v="3"/>
  </r>
  <r>
    <x v="2560"/>
    <x v="20"/>
    <n v="67"/>
    <n v="67"/>
    <n v="77"/>
    <n v="76"/>
    <n v="98"/>
    <x v="26"/>
    <x v="3"/>
  </r>
  <r>
    <x v="2561"/>
    <x v="20"/>
    <n v="62"/>
    <n v="57"/>
    <n v="72"/>
    <n v="75"/>
    <n v="99"/>
    <x v="16"/>
    <x v="3"/>
  </r>
  <r>
    <x v="2562"/>
    <x v="20"/>
    <n v="78"/>
    <n v="71"/>
    <n v="103"/>
    <n v="112"/>
    <n v="135"/>
    <x v="45"/>
    <x v="2"/>
  </r>
  <r>
    <x v="2563"/>
    <x v="20"/>
    <n v="65"/>
    <n v="60"/>
    <n v="103"/>
    <n v="98"/>
    <n v="132"/>
    <x v="14"/>
    <x v="2"/>
  </r>
  <r>
    <x v="2564"/>
    <x v="20"/>
    <n v="79"/>
    <n v="76"/>
    <n v="125"/>
    <n v="118"/>
    <n v="165"/>
    <x v="48"/>
    <x v="3"/>
  </r>
  <r>
    <x v="2565"/>
    <x v="20"/>
    <n v="47"/>
    <n v="44"/>
    <n v="79"/>
    <n v="66"/>
    <n v="121"/>
    <x v="17"/>
    <x v="1"/>
  </r>
  <r>
    <x v="2566"/>
    <x v="20"/>
    <n v="15"/>
    <n v="18"/>
    <n v="35"/>
    <n v="27"/>
    <n v="101"/>
    <x v="16"/>
    <x v="3"/>
  </r>
  <r>
    <x v="2567"/>
    <x v="20"/>
    <n v="60"/>
    <n v="56"/>
    <n v="73"/>
    <n v="74"/>
    <n v="118"/>
    <x v="24"/>
    <x v="3"/>
  </r>
  <r>
    <x v="2568"/>
    <x v="20"/>
    <n v="30"/>
    <n v="29"/>
    <n v="67"/>
    <n v="65"/>
    <n v="80"/>
    <x v="49"/>
    <x v="3"/>
  </r>
  <r>
    <x v="2569"/>
    <x v="20"/>
    <n v="80"/>
    <n v="68"/>
    <n v="80"/>
    <n v="63"/>
    <n v="153"/>
    <x v="76"/>
    <x v="4"/>
  </r>
  <r>
    <x v="2570"/>
    <x v="20"/>
    <n v="37"/>
    <n v="35"/>
    <n v="57"/>
    <n v="61"/>
    <n v="119"/>
    <x v="35"/>
    <x v="3"/>
  </r>
  <r>
    <x v="2571"/>
    <x v="20"/>
    <n v="55"/>
    <n v="52"/>
    <n v="69"/>
    <n v="69"/>
    <n v="91"/>
    <x v="5"/>
    <x v="3"/>
  </r>
  <r>
    <x v="2572"/>
    <x v="20"/>
    <n v="64"/>
    <n v="60"/>
    <n v="110"/>
    <n v="104"/>
    <n v="132"/>
    <x v="13"/>
    <x v="3"/>
  </r>
  <r>
    <x v="2573"/>
    <x v="20"/>
    <n v="71"/>
    <n v="71"/>
    <n v="127"/>
    <n v="121"/>
    <n v="181"/>
    <x v="4"/>
    <x v="3"/>
  </r>
  <r>
    <x v="2574"/>
    <x v="20"/>
    <n v="94"/>
    <n v="85"/>
    <n v="136"/>
    <n v="134"/>
    <n v="198"/>
    <x v="32"/>
    <x v="2"/>
  </r>
  <r>
    <x v="2575"/>
    <x v="20"/>
    <n v="75"/>
    <n v="72"/>
    <n v="120"/>
    <n v="114"/>
    <n v="154"/>
    <x v="31"/>
    <x v="2"/>
  </r>
  <r>
    <x v="2576"/>
    <x v="20"/>
    <n v="117"/>
    <n v="96"/>
    <n v="174"/>
    <n v="184"/>
    <n v="175"/>
    <x v="16"/>
    <x v="3"/>
  </r>
  <r>
    <x v="2577"/>
    <x v="20"/>
    <n v="44"/>
    <n v="40"/>
    <n v="62"/>
    <n v="62"/>
    <n v="81"/>
    <x v="7"/>
    <x v="3"/>
  </r>
  <r>
    <x v="2578"/>
    <x v="20"/>
    <n v="76"/>
    <n v="72"/>
    <n v="108"/>
    <n v="107"/>
    <n v="127"/>
    <x v="47"/>
    <x v="3"/>
  </r>
  <r>
    <x v="2579"/>
    <x v="20"/>
    <n v="40"/>
    <n v="39"/>
    <n v="58"/>
    <n v="61"/>
    <n v="74"/>
    <x v="55"/>
    <x v="2"/>
  </r>
  <r>
    <x v="2580"/>
    <x v="20"/>
    <n v="76"/>
    <n v="73"/>
    <n v="110"/>
    <n v="114"/>
    <n v="131"/>
    <x v="52"/>
    <x v="3"/>
  </r>
  <r>
    <x v="2581"/>
    <x v="20"/>
    <n v="57"/>
    <n v="57"/>
    <n v="85"/>
    <n v="86"/>
    <n v="133"/>
    <x v="12"/>
    <x v="3"/>
  </r>
  <r>
    <x v="2582"/>
    <x v="20"/>
    <n v="81"/>
    <n v="66"/>
    <n v="104"/>
    <n v="100"/>
    <n v="139"/>
    <x v="18"/>
    <x v="3"/>
  </r>
  <r>
    <x v="2583"/>
    <x v="20"/>
    <n v="91"/>
    <n v="89"/>
    <n v="149"/>
    <n v="144"/>
    <n v="178"/>
    <x v="12"/>
    <x v="3"/>
  </r>
  <r>
    <x v="2584"/>
    <x v="20"/>
    <n v="71"/>
    <n v="68"/>
    <n v="86"/>
    <n v="87"/>
    <n v="114"/>
    <x v="12"/>
    <x v="3"/>
  </r>
  <r>
    <x v="2585"/>
    <x v="20"/>
    <n v="57"/>
    <n v="55"/>
    <n v="67"/>
    <n v="67"/>
    <n v="104"/>
    <x v="26"/>
    <x v="3"/>
  </r>
  <r>
    <x v="2586"/>
    <x v="20"/>
    <n v="20"/>
    <n v="20"/>
    <n v="41"/>
    <n v="37"/>
    <n v="55"/>
    <x v="7"/>
    <x v="3"/>
  </r>
  <r>
    <x v="2587"/>
    <x v="20"/>
    <n v="26"/>
    <n v="28"/>
    <n v="48"/>
    <n v="36"/>
    <n v="131"/>
    <x v="64"/>
    <x v="1"/>
  </r>
  <r>
    <x v="2588"/>
    <x v="20"/>
    <n v="38"/>
    <n v="39"/>
    <n v="53"/>
    <n v="45"/>
    <n v="108"/>
    <x v="1"/>
    <x v="1"/>
  </r>
  <r>
    <x v="2589"/>
    <x v="20"/>
    <n v="162"/>
    <n v="116"/>
    <n v="159"/>
    <n v="158"/>
    <n v="253"/>
    <x v="17"/>
    <x v="1"/>
  </r>
  <r>
    <x v="2590"/>
    <x v="20"/>
    <n v="72"/>
    <n v="69"/>
    <n v="99"/>
    <n v="94"/>
    <n v="146"/>
    <x v="24"/>
    <x v="3"/>
  </r>
  <r>
    <x v="2591"/>
    <x v="20"/>
    <n v="53"/>
    <n v="44"/>
    <n v="98"/>
    <n v="76"/>
    <n v="213"/>
    <x v="55"/>
    <x v="2"/>
  </r>
  <r>
    <x v="2592"/>
    <x v="20"/>
    <n v="53"/>
    <n v="52"/>
    <n v="75"/>
    <n v="70"/>
    <n v="163"/>
    <x v="52"/>
    <x v="3"/>
  </r>
  <r>
    <x v="2593"/>
    <x v="20"/>
    <n v="64"/>
    <n v="61"/>
    <n v="92"/>
    <n v="85"/>
    <n v="98"/>
    <x v="14"/>
    <x v="2"/>
  </r>
  <r>
    <x v="2594"/>
    <x v="20"/>
    <n v="42"/>
    <n v="40"/>
    <n v="51"/>
    <n v="59"/>
    <n v="73"/>
    <x v="26"/>
    <x v="3"/>
  </r>
  <r>
    <x v="2595"/>
    <x v="20"/>
    <n v="65"/>
    <n v="62"/>
    <n v="88"/>
    <n v="76"/>
    <n v="126"/>
    <x v="39"/>
    <x v="3"/>
  </r>
  <r>
    <x v="2596"/>
    <x v="20"/>
    <n v="77"/>
    <n v="71"/>
    <n v="86"/>
    <n v="83"/>
    <n v="115"/>
    <x v="3"/>
    <x v="2"/>
  </r>
  <r>
    <x v="2597"/>
    <x v="20"/>
    <n v="39"/>
    <n v="39"/>
    <n v="56"/>
    <n v="53"/>
    <n v="94"/>
    <x v="18"/>
    <x v="3"/>
  </r>
  <r>
    <x v="2598"/>
    <x v="20"/>
    <n v="95"/>
    <n v="91"/>
    <n v="139"/>
    <n v="131"/>
    <n v="180"/>
    <x v="45"/>
    <x v="2"/>
  </r>
  <r>
    <x v="2599"/>
    <x v="20"/>
    <n v="56"/>
    <n v="54"/>
    <n v="86"/>
    <n v="78"/>
    <n v="132"/>
    <x v="3"/>
    <x v="2"/>
  </r>
  <r>
    <x v="2600"/>
    <x v="20"/>
    <n v="78"/>
    <n v="74"/>
    <n v="102"/>
    <n v="95"/>
    <n v="130"/>
    <x v="70"/>
    <x v="0"/>
  </r>
  <r>
    <x v="2601"/>
    <x v="20"/>
    <n v="71"/>
    <n v="66"/>
    <n v="102"/>
    <n v="103"/>
    <n v="127"/>
    <x v="11"/>
    <x v="3"/>
  </r>
  <r>
    <x v="2602"/>
    <x v="20"/>
    <n v="40"/>
    <n v="39"/>
    <n v="64"/>
    <n v="68"/>
    <n v="115"/>
    <x v="10"/>
    <x v="2"/>
  </r>
  <r>
    <x v="2603"/>
    <x v="20"/>
    <n v="85"/>
    <n v="81"/>
    <n v="164"/>
    <n v="158"/>
    <n v="156"/>
    <x v="8"/>
    <x v="3"/>
  </r>
  <r>
    <x v="2604"/>
    <x v="20"/>
    <n v="60"/>
    <n v="58"/>
    <n v="83"/>
    <n v="82"/>
    <n v="90"/>
    <x v="18"/>
    <x v="3"/>
  </r>
  <r>
    <x v="2605"/>
    <x v="20"/>
    <n v="88"/>
    <n v="81"/>
    <n v="138"/>
    <n v="135"/>
    <n v="135"/>
    <x v="38"/>
    <x v="2"/>
  </r>
  <r>
    <x v="2606"/>
    <x v="20"/>
    <n v="20"/>
    <n v="18"/>
    <n v="25"/>
    <n v="26"/>
    <n v="39"/>
    <x v="18"/>
    <x v="3"/>
  </r>
  <r>
    <x v="2607"/>
    <x v="20"/>
    <n v="50"/>
    <n v="47"/>
    <n v="55"/>
    <n v="68"/>
    <n v="63"/>
    <x v="66"/>
    <x v="0"/>
  </r>
  <r>
    <x v="2608"/>
    <x v="20"/>
    <n v="26"/>
    <n v="33"/>
    <n v="51"/>
    <n v="38"/>
    <n v="88"/>
    <x v="37"/>
    <x v="1"/>
  </r>
  <r>
    <x v="2609"/>
    <x v="20"/>
    <n v="62"/>
    <n v="58"/>
    <n v="96"/>
    <n v="88"/>
    <n v="175"/>
    <x v="50"/>
    <x v="1"/>
  </r>
  <r>
    <x v="2610"/>
    <x v="20"/>
    <n v="24"/>
    <n v="20"/>
    <n v="36"/>
    <n v="35"/>
    <n v="65"/>
    <x v="14"/>
    <x v="2"/>
  </r>
  <r>
    <x v="2611"/>
    <x v="20"/>
    <n v="72"/>
    <n v="67"/>
    <n v="101"/>
    <n v="97"/>
    <n v="150"/>
    <x v="48"/>
    <x v="3"/>
  </r>
  <r>
    <x v="2612"/>
    <x v="20"/>
    <n v="21"/>
    <n v="20"/>
    <n v="22"/>
    <n v="20"/>
    <n v="38"/>
    <x v="39"/>
    <x v="3"/>
  </r>
  <r>
    <x v="2613"/>
    <x v="20"/>
    <n v="64"/>
    <n v="57"/>
    <n v="93"/>
    <n v="85"/>
    <n v="119"/>
    <x v="4"/>
    <x v="3"/>
  </r>
  <r>
    <x v="2614"/>
    <x v="20"/>
    <n v="76"/>
    <n v="71"/>
    <n v="90"/>
    <n v="87"/>
    <n v="132"/>
    <x v="19"/>
    <x v="3"/>
  </r>
  <r>
    <x v="2615"/>
    <x v="20"/>
    <n v="99"/>
    <n v="91"/>
    <n v="141"/>
    <n v="120"/>
    <n v="169"/>
    <x v="4"/>
    <x v="3"/>
  </r>
  <r>
    <x v="2616"/>
    <x v="20"/>
    <n v="57"/>
    <n v="52"/>
    <n v="82"/>
    <n v="57"/>
    <n v="183"/>
    <x v="3"/>
    <x v="2"/>
  </r>
  <r>
    <x v="2617"/>
    <x v="20"/>
    <n v="64"/>
    <n v="63"/>
    <n v="103"/>
    <n v="99"/>
    <n v="146"/>
    <x v="21"/>
    <x v="1"/>
  </r>
  <r>
    <x v="2618"/>
    <x v="20"/>
    <n v="17"/>
    <n v="16"/>
    <n v="112"/>
    <n v="129"/>
    <s v="&lt;11"/>
    <x v="27"/>
    <x v="0"/>
  </r>
  <r>
    <x v="2619"/>
    <x v="20"/>
    <n v="30"/>
    <n v="29"/>
    <n v="53"/>
    <n v="56"/>
    <n v="60"/>
    <x v="24"/>
    <x v="3"/>
  </r>
  <r>
    <x v="2620"/>
    <x v="20"/>
    <n v="95"/>
    <n v="89"/>
    <n v="113"/>
    <n v="115"/>
    <n v="133"/>
    <x v="30"/>
    <x v="3"/>
  </r>
  <r>
    <x v="2621"/>
    <x v="20"/>
    <n v="41"/>
    <n v="34"/>
    <n v="70"/>
    <n v="70"/>
    <n v="84"/>
    <x v="32"/>
    <x v="2"/>
  </r>
  <r>
    <x v="2622"/>
    <x v="20"/>
    <n v="90"/>
    <n v="85"/>
    <n v="122"/>
    <n v="137"/>
    <n v="151"/>
    <x v="6"/>
    <x v="1"/>
  </r>
  <r>
    <x v="2623"/>
    <x v="20"/>
    <n v="32"/>
    <n v="29"/>
    <n v="35"/>
    <n v="40"/>
    <n v="60"/>
    <x v="35"/>
    <x v="3"/>
  </r>
  <r>
    <x v="2624"/>
    <x v="20"/>
    <n v="55"/>
    <n v="53"/>
    <n v="76"/>
    <n v="75"/>
    <n v="82"/>
    <x v="12"/>
    <x v="3"/>
  </r>
  <r>
    <x v="2625"/>
    <x v="20"/>
    <s v="&lt;11"/>
    <s v="&lt;11"/>
    <n v="21"/>
    <n v="22"/>
    <s v="&lt;11"/>
    <x v="4"/>
    <x v="3"/>
  </r>
  <r>
    <x v="2626"/>
    <x v="20"/>
    <n v="51"/>
    <n v="49"/>
    <n v="65"/>
    <n v="63"/>
    <n v="94"/>
    <x v="42"/>
    <x v="3"/>
  </r>
  <r>
    <x v="2627"/>
    <x v="20"/>
    <n v="77"/>
    <n v="66"/>
    <n v="92"/>
    <n v="96"/>
    <n v="135"/>
    <x v="3"/>
    <x v="2"/>
  </r>
  <r>
    <x v="2628"/>
    <x v="20"/>
    <n v="58"/>
    <n v="52"/>
    <n v="105"/>
    <n v="106"/>
    <n v="121"/>
    <x v="60"/>
    <x v="3"/>
  </r>
  <r>
    <x v="2629"/>
    <x v="20"/>
    <n v="34"/>
    <n v="32"/>
    <n v="52"/>
    <n v="41"/>
    <n v="132"/>
    <x v="2"/>
    <x v="1"/>
  </r>
  <r>
    <x v="2630"/>
    <x v="20"/>
    <n v="83"/>
    <n v="77"/>
    <n v="103"/>
    <n v="107"/>
    <n v="119"/>
    <x v="13"/>
    <x v="3"/>
  </r>
  <r>
    <x v="828"/>
    <x v="20"/>
    <s v="&lt;11"/>
    <s v="&lt;11"/>
    <n v="22"/>
    <n v="32"/>
    <s v="&lt;11"/>
    <x v="13"/>
    <x v="3"/>
  </r>
  <r>
    <x v="2631"/>
    <x v="20"/>
    <s v="&lt;11"/>
    <s v="&lt;11"/>
    <n v="69"/>
    <n v="79"/>
    <s v="&lt;11"/>
    <x v="36"/>
    <x v="1"/>
  </r>
  <r>
    <x v="2632"/>
    <x v="20"/>
    <n v="81"/>
    <n v="78"/>
    <n v="115"/>
    <n v="103"/>
    <n v="133"/>
    <x v="17"/>
    <x v="1"/>
  </r>
  <r>
    <x v="2633"/>
    <x v="20"/>
    <n v="83"/>
    <n v="78"/>
    <n v="119"/>
    <n v="121"/>
    <n v="125"/>
    <x v="4"/>
    <x v="3"/>
  </r>
  <r>
    <x v="2634"/>
    <x v="20"/>
    <n v="42"/>
    <n v="38"/>
    <n v="63"/>
    <n v="62"/>
    <n v="106"/>
    <x v="3"/>
    <x v="2"/>
  </r>
  <r>
    <x v="2635"/>
    <x v="20"/>
    <n v="68"/>
    <n v="66"/>
    <n v="107"/>
    <n v="95"/>
    <n v="104"/>
    <x v="5"/>
    <x v="3"/>
  </r>
  <r>
    <x v="2636"/>
    <x v="20"/>
    <n v="63"/>
    <n v="59"/>
    <n v="88"/>
    <n v="88"/>
    <n v="179"/>
    <x v="15"/>
    <x v="0"/>
  </r>
  <r>
    <x v="2637"/>
    <x v="20"/>
    <n v="55"/>
    <n v="46"/>
    <n v="95"/>
    <n v="73"/>
    <n v="238"/>
    <x v="27"/>
    <x v="0"/>
  </r>
  <r>
    <x v="2638"/>
    <x v="20"/>
    <n v="49"/>
    <n v="45"/>
    <n v="54"/>
    <n v="55"/>
    <n v="70"/>
    <x v="7"/>
    <x v="3"/>
  </r>
  <r>
    <x v="2639"/>
    <x v="20"/>
    <n v="49"/>
    <n v="46"/>
    <n v="93"/>
    <n v="88"/>
    <n v="112"/>
    <x v="29"/>
    <x v="3"/>
  </r>
  <r>
    <x v="2640"/>
    <x v="20"/>
    <n v="67"/>
    <n v="64"/>
    <n v="110"/>
    <n v="106"/>
    <n v="114"/>
    <x v="12"/>
    <x v="3"/>
  </r>
  <r>
    <x v="2641"/>
    <x v="20"/>
    <s v="&lt;11"/>
    <s v="&lt;11"/>
    <n v="44"/>
    <n v="34"/>
    <s v="&lt;11"/>
    <x v="68"/>
    <x v="4"/>
  </r>
  <r>
    <x v="2642"/>
    <x v="20"/>
    <n v="42"/>
    <n v="36"/>
    <n v="54"/>
    <n v="48"/>
    <n v="110"/>
    <x v="31"/>
    <x v="2"/>
  </r>
  <r>
    <x v="2643"/>
    <x v="20"/>
    <n v="50"/>
    <n v="49"/>
    <n v="58"/>
    <n v="57"/>
    <n v="68"/>
    <x v="42"/>
    <x v="3"/>
  </r>
  <r>
    <x v="2644"/>
    <x v="20"/>
    <n v="37"/>
    <n v="30"/>
    <n v="17"/>
    <n v="49"/>
    <s v="&lt;11"/>
    <x v="50"/>
    <x v="1"/>
  </r>
  <r>
    <x v="2645"/>
    <x v="20"/>
    <n v="23"/>
    <n v="24"/>
    <n v="32"/>
    <n v="28"/>
    <n v="87"/>
    <x v="2"/>
    <x v="1"/>
  </r>
  <r>
    <x v="2646"/>
    <x v="20"/>
    <s v="&lt;11"/>
    <s v="&lt;11"/>
    <s v="&lt;11"/>
    <s v="&lt;11"/>
    <s v="&lt;11"/>
    <x v="57"/>
    <x v="3"/>
  </r>
  <r>
    <x v="2647"/>
    <x v="20"/>
    <n v="51"/>
    <n v="49"/>
    <n v="72"/>
    <n v="72"/>
    <n v="104"/>
    <x v="13"/>
    <x v="3"/>
  </r>
  <r>
    <x v="2648"/>
    <x v="20"/>
    <n v="40"/>
    <n v="39"/>
    <n v="57"/>
    <n v="58"/>
    <n v="66"/>
    <x v="19"/>
    <x v="3"/>
  </r>
  <r>
    <x v="2649"/>
    <x v="20"/>
    <n v="55"/>
    <n v="48"/>
    <n v="71"/>
    <n v="71"/>
    <n v="105"/>
    <x v="50"/>
    <x v="1"/>
  </r>
  <r>
    <x v="2650"/>
    <x v="20"/>
    <n v="19"/>
    <n v="19"/>
    <s v="&lt;11"/>
    <n v="29"/>
    <n v="21"/>
    <x v="16"/>
    <x v="3"/>
  </r>
  <r>
    <x v="2651"/>
    <x v="20"/>
    <n v="36"/>
    <n v="36"/>
    <n v="55"/>
    <n v="52"/>
    <n v="81"/>
    <x v="38"/>
    <x v="2"/>
  </r>
  <r>
    <x v="2652"/>
    <x v="20"/>
    <s v="&lt;11"/>
    <s v="&lt;11"/>
    <s v="&lt;11"/>
    <s v="&lt;11"/>
    <s v="&lt;11"/>
    <x v="57"/>
    <x v="3"/>
  </r>
  <r>
    <x v="2653"/>
    <x v="20"/>
    <n v="46"/>
    <n v="44"/>
    <n v="67"/>
    <n v="60"/>
    <n v="124"/>
    <x v="38"/>
    <x v="2"/>
  </r>
  <r>
    <x v="1483"/>
    <x v="20"/>
    <n v="39"/>
    <n v="34"/>
    <n v="55"/>
    <n v="50"/>
    <n v="88"/>
    <x v="45"/>
    <x v="2"/>
  </r>
  <r>
    <x v="2654"/>
    <x v="20"/>
    <s v="&lt;11"/>
    <s v="&lt;11"/>
    <n v="33"/>
    <n v="35"/>
    <s v="&lt;11"/>
    <x v="0"/>
    <x v="0"/>
  </r>
  <r>
    <x v="2655"/>
    <x v="20"/>
    <s v="&lt;11"/>
    <s v="&lt;11"/>
    <s v="&lt;11"/>
    <n v="12"/>
    <s v="&lt;11"/>
    <x v="58"/>
    <x v="3"/>
  </r>
  <r>
    <x v="2656"/>
    <x v="20"/>
    <s v="&lt;11"/>
    <s v="&lt;11"/>
    <n v="30"/>
    <n v="30"/>
    <s v="&lt;11"/>
    <x v="36"/>
    <x v="1"/>
  </r>
  <r>
    <x v="2657"/>
    <x v="20"/>
    <n v="29"/>
    <n v="33"/>
    <n v="61"/>
    <n v="50"/>
    <n v="147"/>
    <x v="46"/>
    <x v="0"/>
  </r>
  <r>
    <x v="2658"/>
    <x v="20"/>
    <n v="31"/>
    <n v="31"/>
    <n v="49"/>
    <n v="46"/>
    <n v="60"/>
    <x v="47"/>
    <x v="3"/>
  </r>
  <r>
    <x v="2659"/>
    <x v="20"/>
    <n v="30"/>
    <n v="29"/>
    <n v="43"/>
    <n v="43"/>
    <n v="62"/>
    <x v="39"/>
    <x v="3"/>
  </r>
  <r>
    <x v="2660"/>
    <x v="20"/>
    <n v="20"/>
    <n v="21"/>
    <n v="39"/>
    <n v="37"/>
    <n v="89"/>
    <x v="14"/>
    <x v="2"/>
  </r>
  <r>
    <x v="2661"/>
    <x v="20"/>
    <n v="90"/>
    <n v="84"/>
    <n v="156"/>
    <n v="151"/>
    <n v="182"/>
    <x v="23"/>
    <x v="3"/>
  </r>
  <r>
    <x v="2662"/>
    <x v="20"/>
    <n v="71"/>
    <n v="66"/>
    <n v="134"/>
    <n v="138"/>
    <n v="145"/>
    <x v="54"/>
    <x v="3"/>
  </r>
  <r>
    <x v="2663"/>
    <x v="20"/>
    <n v="30"/>
    <n v="28"/>
    <n v="54"/>
    <n v="54"/>
    <n v="70"/>
    <x v="23"/>
    <x v="3"/>
  </r>
  <r>
    <x v="2664"/>
    <x v="20"/>
    <s v="&lt;11"/>
    <s v="&lt;11"/>
    <s v="&lt;11"/>
    <s v="&lt;11"/>
    <s v="&lt;11"/>
    <x v="57"/>
    <x v="3"/>
  </r>
  <r>
    <x v="2665"/>
    <x v="20"/>
    <n v="24"/>
    <n v="22"/>
    <n v="40"/>
    <n v="37"/>
    <n v="72"/>
    <x v="24"/>
    <x v="3"/>
  </r>
  <r>
    <x v="2666"/>
    <x v="20"/>
    <n v="48"/>
    <n v="44"/>
    <n v="79"/>
    <n v="74"/>
    <n v="108"/>
    <x v="13"/>
    <x v="3"/>
  </r>
  <r>
    <x v="2667"/>
    <x v="20"/>
    <n v="39"/>
    <n v="38"/>
    <n v="65"/>
    <n v="62"/>
    <n v="101"/>
    <x v="18"/>
    <x v="3"/>
  </r>
  <r>
    <x v="2668"/>
    <x v="20"/>
    <s v="&lt;11"/>
    <s v="&lt;11"/>
    <s v="&lt;11"/>
    <s v="&lt;11"/>
    <s v="&lt;11"/>
    <x v="57"/>
    <x v="3"/>
  </r>
  <r>
    <x v="2669"/>
    <x v="20"/>
    <n v="27"/>
    <n v="28"/>
    <n v="32"/>
    <n v="25"/>
    <n v="60"/>
    <x v="60"/>
    <x v="3"/>
  </r>
  <r>
    <x v="2670"/>
    <x v="20"/>
    <n v="16"/>
    <n v="15"/>
    <n v="24"/>
    <n v="22"/>
    <n v="32"/>
    <x v="29"/>
    <x v="3"/>
  </r>
  <r>
    <x v="2671"/>
    <x v="20"/>
    <n v="18"/>
    <n v="17"/>
    <n v="25"/>
    <n v="26"/>
    <n v="44"/>
    <x v="23"/>
    <x v="3"/>
  </r>
  <r>
    <x v="2672"/>
    <x v="20"/>
    <s v="&lt;11"/>
    <s v="&lt;11"/>
    <n v="26"/>
    <n v="25"/>
    <s v="&lt;11"/>
    <x v="65"/>
    <x v="4"/>
  </r>
  <r>
    <x v="2673"/>
    <x v="20"/>
    <n v="30"/>
    <n v="30"/>
    <n v="52"/>
    <n v="50"/>
    <n v="63"/>
    <x v="18"/>
    <x v="3"/>
  </r>
  <r>
    <x v="2674"/>
    <x v="20"/>
    <n v="106"/>
    <n v="97"/>
    <n v="137"/>
    <n v="126"/>
    <n v="161"/>
    <x v="56"/>
    <x v="0"/>
  </r>
  <r>
    <x v="2675"/>
    <x v="20"/>
    <n v="211"/>
    <n v="179"/>
    <n v="136"/>
    <n v="272"/>
    <n v="323"/>
    <x v="41"/>
    <x v="1"/>
  </r>
  <r>
    <x v="2676"/>
    <x v="20"/>
    <s v="&lt;11"/>
    <s v="&lt;11"/>
    <n v="11"/>
    <s v="&lt;11"/>
    <n v="17"/>
    <x v="42"/>
    <x v="3"/>
  </r>
  <r>
    <x v="2677"/>
    <x v="20"/>
    <s v="&lt;11"/>
    <s v="&lt;11"/>
    <n v="14"/>
    <n v="11"/>
    <n v="58"/>
    <x v="1"/>
    <x v="1"/>
  </r>
  <r>
    <x v="2678"/>
    <x v="20"/>
    <n v="12"/>
    <n v="13"/>
    <n v="14"/>
    <n v="11"/>
    <n v="20"/>
    <x v="11"/>
    <x v="3"/>
  </r>
  <r>
    <x v="2679"/>
    <x v="20"/>
    <s v="&lt;11"/>
    <s v="&lt;11"/>
    <n v="15"/>
    <n v="15"/>
    <n v="20"/>
    <x v="13"/>
    <x v="3"/>
  </r>
  <r>
    <x v="2680"/>
    <x v="20"/>
    <n v="19"/>
    <n v="18"/>
    <n v="25"/>
    <n v="24"/>
    <n v="49"/>
    <x v="38"/>
    <x v="2"/>
  </r>
  <r>
    <x v="2681"/>
    <x v="20"/>
    <s v="&lt;11"/>
    <s v="&lt;11"/>
    <n v="17"/>
    <n v="13"/>
    <n v="36"/>
    <x v="17"/>
    <x v="1"/>
  </r>
  <r>
    <x v="2682"/>
    <x v="20"/>
    <n v="16"/>
    <n v="17"/>
    <n v="28"/>
    <n v="21"/>
    <n v="80"/>
    <x v="77"/>
    <x v="0"/>
  </r>
  <r>
    <x v="2683"/>
    <x v="20"/>
    <s v="&lt;11"/>
    <s v="&lt;11"/>
    <n v="16"/>
    <n v="14"/>
    <n v="24"/>
    <x v="69"/>
    <x v="0"/>
  </r>
  <r>
    <x v="2684"/>
    <x v="20"/>
    <n v="14"/>
    <n v="14"/>
    <n v="19"/>
    <n v="18"/>
    <n v="26"/>
    <x v="60"/>
    <x v="3"/>
  </r>
  <r>
    <x v="2685"/>
    <x v="20"/>
    <s v="&lt;11"/>
    <s v="&lt;11"/>
    <s v="&lt;11"/>
    <s v="&lt;11"/>
    <n v="11"/>
    <x v="57"/>
    <x v="3"/>
  </r>
  <r>
    <x v="2686"/>
    <x v="20"/>
    <s v="&lt;11"/>
    <s v="&lt;11"/>
    <s v="&lt;11"/>
    <s v="&lt;11"/>
    <s v="&lt;11"/>
    <x v="57"/>
    <x v="3"/>
  </r>
  <r>
    <x v="2687"/>
    <x v="20"/>
    <n v="40"/>
    <n v="37"/>
    <n v="75"/>
    <n v="74"/>
    <n v="83"/>
    <x v="39"/>
    <x v="3"/>
  </r>
  <r>
    <x v="2688"/>
    <x v="21"/>
    <n v="72"/>
    <n v="67"/>
    <n v="92"/>
    <n v="91"/>
    <n v="111"/>
    <x v="66"/>
    <x v="0"/>
  </r>
  <r>
    <x v="2689"/>
    <x v="21"/>
    <n v="88"/>
    <n v="81"/>
    <n v="116"/>
    <n v="121"/>
    <n v="165"/>
    <x v="6"/>
    <x v="1"/>
  </r>
  <r>
    <x v="2690"/>
    <x v="21"/>
    <s v="&lt;11"/>
    <s v="&lt;11"/>
    <n v="27"/>
    <n v="21"/>
    <s v="&lt;11"/>
    <x v="23"/>
    <x v="3"/>
  </r>
  <r>
    <x v="2691"/>
    <x v="21"/>
    <s v="&lt;11"/>
    <s v="&lt;11"/>
    <s v="&lt;11"/>
    <s v="&lt;11"/>
    <n v="89"/>
    <x v="57"/>
    <x v="3"/>
  </r>
  <r>
    <x v="2692"/>
    <x v="21"/>
    <s v="&lt;11"/>
    <s v="&lt;11"/>
    <n v="28"/>
    <n v="16"/>
    <n v="47"/>
    <x v="53"/>
    <x v="3"/>
  </r>
  <r>
    <x v="2693"/>
    <x v="21"/>
    <s v="&lt;11"/>
    <s v="&lt;11"/>
    <s v="&lt;11"/>
    <s v="&lt;11"/>
    <n v="17"/>
    <x v="90"/>
    <x v="4"/>
  </r>
  <r>
    <x v="2694"/>
    <x v="21"/>
    <s v="&lt;11"/>
    <s v="&lt;11"/>
    <s v="&lt;11"/>
    <s v="&lt;11"/>
    <n v="128"/>
    <x v="57"/>
    <x v="3"/>
  </r>
  <r>
    <x v="2695"/>
    <x v="21"/>
    <n v="13"/>
    <s v="&lt;11"/>
    <n v="14"/>
    <n v="13"/>
    <n v="29"/>
    <x v="10"/>
    <x v="2"/>
  </r>
  <r>
    <x v="2696"/>
    <x v="21"/>
    <n v="40"/>
    <n v="37"/>
    <n v="89"/>
    <n v="92"/>
    <n v="89"/>
    <x v="77"/>
    <x v="0"/>
  </r>
  <r>
    <x v="2697"/>
    <x v="21"/>
    <n v="19"/>
    <n v="19"/>
    <n v="22"/>
    <n v="22"/>
    <n v="24"/>
    <x v="3"/>
    <x v="2"/>
  </r>
  <r>
    <x v="2698"/>
    <x v="21"/>
    <n v="87"/>
    <n v="84"/>
    <n v="128"/>
    <n v="132"/>
    <n v="197"/>
    <x v="3"/>
    <x v="2"/>
  </r>
  <r>
    <x v="2699"/>
    <x v="21"/>
    <n v="91"/>
    <n v="87"/>
    <n v="117"/>
    <n v="128"/>
    <n v="305"/>
    <x v="7"/>
    <x v="3"/>
  </r>
  <r>
    <x v="2700"/>
    <x v="21"/>
    <n v="88"/>
    <n v="81"/>
    <n v="134"/>
    <n v="143"/>
    <n v="183"/>
    <x v="18"/>
    <x v="3"/>
  </r>
  <r>
    <x v="2701"/>
    <x v="21"/>
    <n v="96"/>
    <n v="89"/>
    <n v="129"/>
    <n v="148"/>
    <n v="138"/>
    <x v="26"/>
    <x v="3"/>
  </r>
  <r>
    <x v="2702"/>
    <x v="21"/>
    <n v="91"/>
    <n v="88"/>
    <n v="148"/>
    <n v="151"/>
    <n v="174"/>
    <x v="16"/>
    <x v="3"/>
  </r>
  <r>
    <x v="2703"/>
    <x v="21"/>
    <n v="58"/>
    <n v="58"/>
    <n v="97"/>
    <n v="98"/>
    <n v="113"/>
    <x v="13"/>
    <x v="3"/>
  </r>
  <r>
    <x v="2704"/>
    <x v="21"/>
    <n v="65"/>
    <n v="64"/>
    <n v="116"/>
    <n v="117"/>
    <n v="137"/>
    <x v="12"/>
    <x v="3"/>
  </r>
  <r>
    <x v="2705"/>
    <x v="21"/>
    <n v="97"/>
    <n v="92"/>
    <n v="132"/>
    <n v="138"/>
    <n v="160"/>
    <x v="4"/>
    <x v="3"/>
  </r>
  <r>
    <x v="2706"/>
    <x v="21"/>
    <n v="67"/>
    <n v="65"/>
    <n v="106"/>
    <n v="108"/>
    <n v="138"/>
    <x v="26"/>
    <x v="3"/>
  </r>
  <r>
    <x v="2707"/>
    <x v="21"/>
    <n v="58"/>
    <n v="57"/>
    <n v="104"/>
    <n v="104"/>
    <n v="135"/>
    <x v="53"/>
    <x v="3"/>
  </r>
  <r>
    <x v="2708"/>
    <x v="21"/>
    <n v="89"/>
    <n v="79"/>
    <n v="144"/>
    <n v="150"/>
    <n v="166"/>
    <x v="2"/>
    <x v="1"/>
  </r>
  <r>
    <x v="2709"/>
    <x v="21"/>
    <n v="46"/>
    <n v="42"/>
    <n v="65"/>
    <n v="70"/>
    <n v="90"/>
    <x v="12"/>
    <x v="3"/>
  </r>
  <r>
    <x v="2710"/>
    <x v="21"/>
    <n v="70"/>
    <n v="64"/>
    <n v="108"/>
    <n v="111"/>
    <n v="138"/>
    <x v="12"/>
    <x v="3"/>
  </r>
  <r>
    <x v="2711"/>
    <x v="21"/>
    <n v="123"/>
    <n v="117"/>
    <n v="149"/>
    <n v="152"/>
    <n v="176"/>
    <x v="24"/>
    <x v="3"/>
  </r>
  <r>
    <x v="2712"/>
    <x v="21"/>
    <n v="101"/>
    <n v="91"/>
    <n v="163"/>
    <n v="165"/>
    <n v="198"/>
    <x v="47"/>
    <x v="3"/>
  </r>
  <r>
    <x v="2713"/>
    <x v="21"/>
    <n v="63"/>
    <n v="62"/>
    <n v="84"/>
    <n v="91"/>
    <n v="112"/>
    <x v="11"/>
    <x v="3"/>
  </r>
  <r>
    <x v="2714"/>
    <x v="21"/>
    <n v="58"/>
    <n v="52"/>
    <n v="92"/>
    <n v="92"/>
    <n v="111"/>
    <x v="12"/>
    <x v="3"/>
  </r>
  <r>
    <x v="2715"/>
    <x v="21"/>
    <n v="91"/>
    <n v="86"/>
    <n v="126"/>
    <n v="128"/>
    <n v="169"/>
    <x v="50"/>
    <x v="1"/>
  </r>
  <r>
    <x v="2716"/>
    <x v="21"/>
    <n v="102"/>
    <n v="96"/>
    <n v="150"/>
    <n v="149"/>
    <n v="155"/>
    <x v="31"/>
    <x v="2"/>
  </r>
  <r>
    <x v="2717"/>
    <x v="21"/>
    <n v="60"/>
    <n v="56"/>
    <n v="102"/>
    <n v="106"/>
    <n v="134"/>
    <x v="47"/>
    <x v="3"/>
  </r>
  <r>
    <x v="2718"/>
    <x v="21"/>
    <n v="95"/>
    <n v="87"/>
    <n v="148"/>
    <n v="149"/>
    <n v="196"/>
    <x v="45"/>
    <x v="2"/>
  </r>
  <r>
    <x v="2719"/>
    <x v="21"/>
    <n v="130"/>
    <n v="126"/>
    <n v="297"/>
    <n v="292"/>
    <n v="345"/>
    <x v="1"/>
    <x v="1"/>
  </r>
  <r>
    <x v="2720"/>
    <x v="21"/>
    <n v="102"/>
    <n v="91"/>
    <n v="190"/>
    <n v="197"/>
    <n v="200"/>
    <x v="47"/>
    <x v="3"/>
  </r>
  <r>
    <x v="2721"/>
    <x v="21"/>
    <n v="72"/>
    <n v="70"/>
    <n v="116"/>
    <n v="117"/>
    <n v="140"/>
    <x v="24"/>
    <x v="3"/>
  </r>
  <r>
    <x v="2722"/>
    <x v="21"/>
    <n v="50"/>
    <n v="48"/>
    <n v="96"/>
    <n v="96"/>
    <n v="92"/>
    <x v="39"/>
    <x v="3"/>
  </r>
  <r>
    <x v="2723"/>
    <x v="21"/>
    <n v="55"/>
    <n v="50"/>
    <n v="92"/>
    <n v="92"/>
    <n v="105"/>
    <x v="11"/>
    <x v="3"/>
  </r>
  <r>
    <x v="2724"/>
    <x v="21"/>
    <n v="52"/>
    <n v="45"/>
    <n v="134"/>
    <n v="137"/>
    <n v="123"/>
    <x v="13"/>
    <x v="3"/>
  </r>
  <r>
    <x v="2725"/>
    <x v="21"/>
    <n v="75"/>
    <n v="69"/>
    <n v="144"/>
    <n v="141"/>
    <n v="144"/>
    <x v="14"/>
    <x v="2"/>
  </r>
  <r>
    <x v="2726"/>
    <x v="21"/>
    <n v="43"/>
    <n v="43"/>
    <n v="61"/>
    <n v="65"/>
    <n v="84"/>
    <x v="11"/>
    <x v="3"/>
  </r>
  <r>
    <x v="2727"/>
    <x v="21"/>
    <n v="106"/>
    <n v="93"/>
    <n v="130"/>
    <n v="161"/>
    <n v="180"/>
    <x v="22"/>
    <x v="2"/>
  </r>
  <r>
    <x v="2728"/>
    <x v="21"/>
    <n v="50"/>
    <n v="45"/>
    <n v="63"/>
    <n v="69"/>
    <n v="84"/>
    <x v="5"/>
    <x v="3"/>
  </r>
  <r>
    <x v="2729"/>
    <x v="21"/>
    <n v="64"/>
    <n v="62"/>
    <n v="124"/>
    <n v="129"/>
    <n v="131"/>
    <x v="29"/>
    <x v="3"/>
  </r>
  <r>
    <x v="2730"/>
    <x v="21"/>
    <n v="85"/>
    <n v="80"/>
    <n v="151"/>
    <n v="147"/>
    <n v="161"/>
    <x v="30"/>
    <x v="3"/>
  </r>
  <r>
    <x v="2731"/>
    <x v="21"/>
    <n v="91"/>
    <n v="85"/>
    <n v="148"/>
    <n v="150"/>
    <n v="156"/>
    <x v="48"/>
    <x v="3"/>
  </r>
  <r>
    <x v="2732"/>
    <x v="21"/>
    <n v="54"/>
    <n v="52"/>
    <n v="87"/>
    <n v="92"/>
    <n v="122"/>
    <x v="4"/>
    <x v="3"/>
  </r>
  <r>
    <x v="2733"/>
    <x v="21"/>
    <n v="16"/>
    <n v="14"/>
    <n v="27"/>
    <n v="26"/>
    <n v="34"/>
    <x v="17"/>
    <x v="1"/>
  </r>
  <r>
    <x v="2734"/>
    <x v="21"/>
    <n v="73"/>
    <n v="68"/>
    <n v="160"/>
    <n v="160"/>
    <n v="119"/>
    <x v="32"/>
    <x v="2"/>
  </r>
  <r>
    <x v="2735"/>
    <x v="21"/>
    <n v="92"/>
    <n v="87"/>
    <n v="132"/>
    <n v="135"/>
    <n v="156"/>
    <x v="45"/>
    <x v="2"/>
  </r>
  <r>
    <x v="2736"/>
    <x v="21"/>
    <n v="84"/>
    <n v="78"/>
    <n v="128"/>
    <n v="131"/>
    <n v="164"/>
    <x v="36"/>
    <x v="1"/>
  </r>
  <r>
    <x v="2737"/>
    <x v="21"/>
    <n v="95"/>
    <n v="93"/>
    <n v="172"/>
    <n v="191"/>
    <n v="154"/>
    <x v="45"/>
    <x v="2"/>
  </r>
  <r>
    <x v="2738"/>
    <x v="21"/>
    <n v="57"/>
    <n v="54"/>
    <n v="74"/>
    <n v="76"/>
    <n v="117"/>
    <x v="13"/>
    <x v="3"/>
  </r>
  <r>
    <x v="2739"/>
    <x v="21"/>
    <n v="63"/>
    <n v="59"/>
    <n v="124"/>
    <n v="123"/>
    <n v="139"/>
    <x v="4"/>
    <x v="3"/>
  </r>
  <r>
    <x v="2740"/>
    <x v="21"/>
    <n v="36"/>
    <n v="34"/>
    <n v="41"/>
    <n v="44"/>
    <n v="64"/>
    <x v="7"/>
    <x v="3"/>
  </r>
  <r>
    <x v="2741"/>
    <x v="21"/>
    <n v="36"/>
    <n v="35"/>
    <n v="50"/>
    <n v="54"/>
    <n v="68"/>
    <x v="9"/>
    <x v="3"/>
  </r>
  <r>
    <x v="2742"/>
    <x v="21"/>
    <n v="51"/>
    <n v="46"/>
    <n v="85"/>
    <n v="86"/>
    <n v="101"/>
    <x v="13"/>
    <x v="3"/>
  </r>
  <r>
    <x v="2743"/>
    <x v="21"/>
    <n v="93"/>
    <n v="88"/>
    <n v="114"/>
    <n v="116"/>
    <n v="140"/>
    <x v="16"/>
    <x v="3"/>
  </r>
  <r>
    <x v="2744"/>
    <x v="21"/>
    <n v="54"/>
    <n v="52"/>
    <n v="61"/>
    <n v="62"/>
    <n v="75"/>
    <x v="4"/>
    <x v="3"/>
  </r>
  <r>
    <x v="2745"/>
    <x v="21"/>
    <n v="113"/>
    <n v="108"/>
    <n v="185"/>
    <n v="197"/>
    <n v="193"/>
    <x v="14"/>
    <x v="2"/>
  </r>
  <r>
    <x v="2746"/>
    <x v="21"/>
    <n v="74"/>
    <n v="67"/>
    <n v="122"/>
    <n v="126"/>
    <n v="135"/>
    <x v="6"/>
    <x v="1"/>
  </r>
  <r>
    <x v="2747"/>
    <x v="21"/>
    <n v="79"/>
    <n v="71"/>
    <n v="116"/>
    <n v="114"/>
    <n v="136"/>
    <x v="47"/>
    <x v="3"/>
  </r>
  <r>
    <x v="2748"/>
    <x v="21"/>
    <n v="44"/>
    <n v="44"/>
    <n v="57"/>
    <n v="57"/>
    <n v="77"/>
    <x v="53"/>
    <x v="3"/>
  </r>
  <r>
    <x v="2749"/>
    <x v="21"/>
    <n v="58"/>
    <n v="56"/>
    <n v="80"/>
    <n v="90"/>
    <n v="112"/>
    <x v="42"/>
    <x v="3"/>
  </r>
  <r>
    <x v="2750"/>
    <x v="21"/>
    <n v="57"/>
    <n v="54"/>
    <n v="113"/>
    <n v="112"/>
    <n v="102"/>
    <x v="22"/>
    <x v="2"/>
  </r>
  <r>
    <x v="2751"/>
    <x v="21"/>
    <n v="67"/>
    <n v="62"/>
    <n v="99"/>
    <n v="93"/>
    <n v="162"/>
    <x v="6"/>
    <x v="1"/>
  </r>
  <r>
    <x v="2752"/>
    <x v="21"/>
    <n v="84"/>
    <n v="78"/>
    <n v="108"/>
    <n v="111"/>
    <n v="128"/>
    <x v="24"/>
    <x v="3"/>
  </r>
  <r>
    <x v="2753"/>
    <x v="21"/>
    <n v="63"/>
    <n v="58"/>
    <n v="129"/>
    <n v="126"/>
    <n v="152"/>
    <x v="32"/>
    <x v="2"/>
  </r>
  <r>
    <x v="2754"/>
    <x v="21"/>
    <n v="52"/>
    <n v="52"/>
    <n v="83"/>
    <n v="68"/>
    <n v="110"/>
    <x v="4"/>
    <x v="3"/>
  </r>
  <r>
    <x v="2755"/>
    <x v="21"/>
    <n v="51"/>
    <n v="45"/>
    <n v="70"/>
    <n v="77"/>
    <n v="108"/>
    <x v="31"/>
    <x v="2"/>
  </r>
  <r>
    <x v="2756"/>
    <x v="21"/>
    <n v="30"/>
    <n v="28"/>
    <n v="49"/>
    <n v="50"/>
    <n v="64"/>
    <x v="39"/>
    <x v="3"/>
  </r>
  <r>
    <x v="2757"/>
    <x v="21"/>
    <n v="35"/>
    <n v="36"/>
    <n v="58"/>
    <n v="59"/>
    <n v="77"/>
    <x v="53"/>
    <x v="3"/>
  </r>
  <r>
    <x v="2758"/>
    <x v="21"/>
    <n v="23"/>
    <n v="23"/>
    <n v="43"/>
    <n v="39"/>
    <n v="71"/>
    <x v="33"/>
    <x v="2"/>
  </r>
  <r>
    <x v="2759"/>
    <x v="21"/>
    <n v="78"/>
    <n v="71"/>
    <n v="106"/>
    <n v="107"/>
    <n v="130"/>
    <x v="23"/>
    <x v="3"/>
  </r>
  <r>
    <x v="2760"/>
    <x v="21"/>
    <n v="146"/>
    <n v="132"/>
    <n v="235"/>
    <n v="234"/>
    <n v="276"/>
    <x v="50"/>
    <x v="1"/>
  </r>
  <r>
    <x v="2761"/>
    <x v="21"/>
    <n v="43"/>
    <n v="41"/>
    <n v="54"/>
    <n v="54"/>
    <n v="62"/>
    <x v="19"/>
    <x v="3"/>
  </r>
  <r>
    <x v="2762"/>
    <x v="21"/>
    <n v="13"/>
    <s v="&lt;11"/>
    <n v="17"/>
    <n v="27"/>
    <n v="23"/>
    <x v="31"/>
    <x v="2"/>
  </r>
  <r>
    <x v="2763"/>
    <x v="21"/>
    <n v="11"/>
    <n v="11"/>
    <s v="&lt;11"/>
    <n v="19"/>
    <n v="19"/>
    <x v="48"/>
    <x v="3"/>
  </r>
  <r>
    <x v="2764"/>
    <x v="21"/>
    <n v="41"/>
    <n v="41"/>
    <n v="72"/>
    <n v="70"/>
    <n v="88"/>
    <x v="31"/>
    <x v="2"/>
  </r>
  <r>
    <x v="2765"/>
    <x v="21"/>
    <n v="37"/>
    <n v="33"/>
    <n v="48"/>
    <n v="49"/>
    <n v="68"/>
    <x v="14"/>
    <x v="2"/>
  </r>
  <r>
    <x v="2766"/>
    <x v="21"/>
    <n v="37"/>
    <n v="34"/>
    <n v="69"/>
    <n v="69"/>
    <n v="96"/>
    <x v="30"/>
    <x v="3"/>
  </r>
  <r>
    <x v="2767"/>
    <x v="21"/>
    <s v="&lt;11"/>
    <s v="&lt;11"/>
    <n v="52"/>
    <n v="57"/>
    <s v="&lt;11"/>
    <x v="23"/>
    <x v="3"/>
  </r>
  <r>
    <x v="2768"/>
    <x v="21"/>
    <n v="43"/>
    <n v="43"/>
    <n v="65"/>
    <n v="66"/>
    <n v="81"/>
    <x v="12"/>
    <x v="3"/>
  </r>
  <r>
    <x v="2769"/>
    <x v="21"/>
    <s v="&lt;11"/>
    <s v="&lt;11"/>
    <s v="&lt;11"/>
    <s v="&lt;11"/>
    <n v="21"/>
    <x v="67"/>
    <x v="4"/>
  </r>
  <r>
    <x v="2770"/>
    <x v="21"/>
    <n v="12"/>
    <n v="12"/>
    <n v="20"/>
    <n v="15"/>
    <n v="36"/>
    <x v="57"/>
    <x v="3"/>
  </r>
  <r>
    <x v="2771"/>
    <x v="21"/>
    <s v="&lt;11"/>
    <s v="&lt;11"/>
    <n v="15"/>
    <n v="13"/>
    <n v="27"/>
    <x v="57"/>
    <x v="3"/>
  </r>
  <r>
    <x v="2772"/>
    <x v="21"/>
    <s v="&lt;11"/>
    <s v="&lt;11"/>
    <s v="&lt;11"/>
    <s v="&lt;11"/>
    <n v="21"/>
    <x v="57"/>
    <x v="3"/>
  </r>
  <r>
    <x v="2773"/>
    <x v="21"/>
    <n v="36"/>
    <n v="35"/>
    <n v="41"/>
    <n v="39"/>
    <n v="67"/>
    <x v="21"/>
    <x v="1"/>
  </r>
  <r>
    <x v="2774"/>
    <x v="22"/>
    <s v="&lt;11"/>
    <s v="&lt;11"/>
    <n v="27"/>
    <s v="&lt;11"/>
    <n v="84"/>
    <x v="56"/>
    <x v="0"/>
  </r>
  <r>
    <x v="2775"/>
    <x v="22"/>
    <n v="69"/>
    <n v="67"/>
    <n v="94"/>
    <n v="97"/>
    <n v="104"/>
    <x v="13"/>
    <x v="3"/>
  </r>
  <r>
    <x v="2776"/>
    <x v="22"/>
    <s v="&lt;11"/>
    <s v="&lt;11"/>
    <n v="26"/>
    <s v="&lt;11"/>
    <n v="15"/>
    <x v="46"/>
    <x v="0"/>
  </r>
  <r>
    <x v="2777"/>
    <x v="22"/>
    <s v="&lt;11"/>
    <s v="&lt;11"/>
    <n v="15"/>
    <s v="&lt;11"/>
    <n v="13"/>
    <x v="13"/>
    <x v="3"/>
  </r>
  <r>
    <x v="2778"/>
    <x v="22"/>
    <n v="21"/>
    <n v="19"/>
    <n v="35"/>
    <n v="35"/>
    <n v="54"/>
    <x v="8"/>
    <x v="3"/>
  </r>
  <r>
    <x v="2779"/>
    <x v="22"/>
    <n v="23"/>
    <n v="20"/>
    <n v="37"/>
    <n v="36"/>
    <n v="59"/>
    <x v="63"/>
    <x v="3"/>
  </r>
  <r>
    <x v="2780"/>
    <x v="22"/>
    <n v="46"/>
    <n v="41"/>
    <n v="63"/>
    <n v="58"/>
    <n v="80"/>
    <x v="15"/>
    <x v="0"/>
  </r>
  <r>
    <x v="2781"/>
    <x v="22"/>
    <n v="50"/>
    <n v="43"/>
    <n v="90"/>
    <n v="87"/>
    <n v="141"/>
    <x v="14"/>
    <x v="2"/>
  </r>
  <r>
    <x v="2782"/>
    <x v="22"/>
    <n v="77"/>
    <n v="70"/>
    <n v="114"/>
    <n v="116"/>
    <n v="150"/>
    <x v="6"/>
    <x v="1"/>
  </r>
  <r>
    <x v="2783"/>
    <x v="22"/>
    <n v="38"/>
    <n v="38"/>
    <n v="75"/>
    <n v="74"/>
    <n v="99"/>
    <x v="45"/>
    <x v="2"/>
  </r>
  <r>
    <x v="2784"/>
    <x v="22"/>
    <n v="176"/>
    <n v="166"/>
    <n v="328"/>
    <n v="328"/>
    <n v="346"/>
    <x v="15"/>
    <x v="0"/>
  </r>
  <r>
    <x v="2785"/>
    <x v="22"/>
    <n v="51"/>
    <n v="45"/>
    <n v="72"/>
    <n v="78"/>
    <n v="96"/>
    <x v="37"/>
    <x v="1"/>
  </r>
  <r>
    <x v="2786"/>
    <x v="22"/>
    <n v="133"/>
    <n v="125"/>
    <n v="251"/>
    <n v="249"/>
    <n v="263"/>
    <x v="3"/>
    <x v="2"/>
  </r>
  <r>
    <x v="2787"/>
    <x v="22"/>
    <n v="36"/>
    <n v="36"/>
    <n v="55"/>
    <n v="59"/>
    <n v="74"/>
    <x v="40"/>
    <x v="3"/>
  </r>
  <r>
    <x v="2788"/>
    <x v="22"/>
    <n v="86"/>
    <n v="74"/>
    <n v="137"/>
    <n v="142"/>
    <n v="159"/>
    <x v="10"/>
    <x v="2"/>
  </r>
  <r>
    <x v="2789"/>
    <x v="22"/>
    <n v="90"/>
    <n v="85"/>
    <n v="187"/>
    <n v="192"/>
    <n v="206"/>
    <x v="55"/>
    <x v="2"/>
  </r>
  <r>
    <x v="2790"/>
    <x v="22"/>
    <n v="73"/>
    <n v="70"/>
    <n v="148"/>
    <n v="143"/>
    <n v="189"/>
    <x v="38"/>
    <x v="2"/>
  </r>
  <r>
    <x v="2791"/>
    <x v="22"/>
    <n v="116"/>
    <n v="114"/>
    <n v="198"/>
    <n v="217"/>
    <n v="190"/>
    <x v="31"/>
    <x v="2"/>
  </r>
  <r>
    <x v="2792"/>
    <x v="22"/>
    <n v="66"/>
    <n v="57"/>
    <n v="102"/>
    <n v="108"/>
    <n v="140"/>
    <x v="47"/>
    <x v="3"/>
  </r>
  <r>
    <x v="2793"/>
    <x v="22"/>
    <n v="92"/>
    <n v="84"/>
    <n v="120"/>
    <n v="120"/>
    <n v="156"/>
    <x v="22"/>
    <x v="2"/>
  </r>
  <r>
    <x v="2794"/>
    <x v="22"/>
    <n v="59"/>
    <n v="56"/>
    <n v="102"/>
    <n v="106"/>
    <n v="117"/>
    <x v="48"/>
    <x v="3"/>
  </r>
  <r>
    <x v="2795"/>
    <x v="22"/>
    <n v="82"/>
    <n v="77"/>
    <n v="111"/>
    <n v="121"/>
    <n v="134"/>
    <x v="45"/>
    <x v="2"/>
  </r>
  <r>
    <x v="2796"/>
    <x v="22"/>
    <n v="82"/>
    <n v="75"/>
    <n v="150"/>
    <n v="152"/>
    <n v="195"/>
    <x v="33"/>
    <x v="2"/>
  </r>
  <r>
    <x v="2797"/>
    <x v="22"/>
    <n v="67"/>
    <n v="62"/>
    <n v="122"/>
    <n v="128"/>
    <n v="135"/>
    <x v="47"/>
    <x v="3"/>
  </r>
  <r>
    <x v="2798"/>
    <x v="22"/>
    <n v="57"/>
    <n v="52"/>
    <n v="99"/>
    <n v="95"/>
    <n v="158"/>
    <x v="6"/>
    <x v="1"/>
  </r>
  <r>
    <x v="2799"/>
    <x v="22"/>
    <n v="43"/>
    <n v="40"/>
    <n v="70"/>
    <n v="75"/>
    <n v="94"/>
    <x v="10"/>
    <x v="2"/>
  </r>
  <r>
    <x v="2800"/>
    <x v="22"/>
    <n v="52"/>
    <n v="46"/>
    <n v="97"/>
    <n v="98"/>
    <n v="97"/>
    <x v="32"/>
    <x v="2"/>
  </r>
  <r>
    <x v="2801"/>
    <x v="22"/>
    <n v="39"/>
    <n v="33"/>
    <n v="60"/>
    <n v="63"/>
    <n v="88"/>
    <x v="13"/>
    <x v="3"/>
  </r>
  <r>
    <x v="2802"/>
    <x v="22"/>
    <n v="48"/>
    <n v="41"/>
    <n v="97"/>
    <n v="95"/>
    <n v="117"/>
    <x v="2"/>
    <x v="1"/>
  </r>
  <r>
    <x v="2803"/>
    <x v="22"/>
    <n v="68"/>
    <n v="64"/>
    <n v="102"/>
    <n v="100"/>
    <n v="138"/>
    <x v="30"/>
    <x v="3"/>
  </r>
  <r>
    <x v="2804"/>
    <x v="22"/>
    <n v="76"/>
    <n v="72"/>
    <n v="126"/>
    <n v="127"/>
    <n v="186"/>
    <x v="4"/>
    <x v="3"/>
  </r>
  <r>
    <x v="2805"/>
    <x v="22"/>
    <n v="64"/>
    <n v="58"/>
    <n v="98"/>
    <n v="93"/>
    <n v="139"/>
    <x v="1"/>
    <x v="1"/>
  </r>
  <r>
    <x v="2806"/>
    <x v="22"/>
    <n v="82"/>
    <n v="75"/>
    <n v="127"/>
    <n v="126"/>
    <n v="178"/>
    <x v="10"/>
    <x v="2"/>
  </r>
  <r>
    <x v="2807"/>
    <x v="22"/>
    <n v="74"/>
    <n v="66"/>
    <n v="97"/>
    <n v="96"/>
    <n v="119"/>
    <x v="53"/>
    <x v="3"/>
  </r>
  <r>
    <x v="2808"/>
    <x v="22"/>
    <n v="42"/>
    <n v="41"/>
    <n v="87"/>
    <n v="89"/>
    <n v="113"/>
    <x v="32"/>
    <x v="2"/>
  </r>
  <r>
    <x v="2809"/>
    <x v="22"/>
    <n v="78"/>
    <n v="73"/>
    <n v="97"/>
    <n v="103"/>
    <n v="127"/>
    <x v="55"/>
    <x v="2"/>
  </r>
  <r>
    <x v="2810"/>
    <x v="22"/>
    <n v="44"/>
    <n v="41"/>
    <n v="59"/>
    <n v="60"/>
    <n v="104"/>
    <x v="47"/>
    <x v="3"/>
  </r>
  <r>
    <x v="2811"/>
    <x v="22"/>
    <n v="92"/>
    <n v="91"/>
    <n v="160"/>
    <n v="154"/>
    <n v="197"/>
    <x v="41"/>
    <x v="1"/>
  </r>
  <r>
    <x v="2812"/>
    <x v="22"/>
    <s v="&lt;11"/>
    <s v="&lt;11"/>
    <n v="46"/>
    <n v="45"/>
    <s v="&lt;11"/>
    <x v="23"/>
    <x v="3"/>
  </r>
  <r>
    <x v="2813"/>
    <x v="22"/>
    <n v="67"/>
    <n v="62"/>
    <n v="117"/>
    <n v="115"/>
    <n v="177"/>
    <x v="55"/>
    <x v="2"/>
  </r>
  <r>
    <x v="2814"/>
    <x v="22"/>
    <n v="64"/>
    <n v="60"/>
    <n v="110"/>
    <n v="111"/>
    <n v="123"/>
    <x v="39"/>
    <x v="3"/>
  </r>
  <r>
    <x v="2815"/>
    <x v="22"/>
    <n v="43"/>
    <n v="42"/>
    <n v="81"/>
    <n v="78"/>
    <n v="111"/>
    <x v="21"/>
    <x v="1"/>
  </r>
  <r>
    <x v="2816"/>
    <x v="22"/>
    <n v="158"/>
    <n v="151"/>
    <n v="295"/>
    <n v="294"/>
    <n v="352"/>
    <x v="62"/>
    <x v="0"/>
  </r>
  <r>
    <x v="2817"/>
    <x v="22"/>
    <n v="108"/>
    <n v="100"/>
    <n v="165"/>
    <n v="165"/>
    <n v="197"/>
    <x v="66"/>
    <x v="0"/>
  </r>
  <r>
    <x v="2818"/>
    <x v="22"/>
    <n v="41"/>
    <n v="35"/>
    <n v="75"/>
    <n v="77"/>
    <n v="87"/>
    <x v="74"/>
    <x v="3"/>
  </r>
  <r>
    <x v="2819"/>
    <x v="22"/>
    <n v="132"/>
    <n v="115"/>
    <n v="226"/>
    <n v="248"/>
    <n v="219"/>
    <x v="23"/>
    <x v="3"/>
  </r>
  <r>
    <x v="2820"/>
    <x v="22"/>
    <n v="58"/>
    <n v="57"/>
    <n v="108"/>
    <n v="106"/>
    <n v="139"/>
    <x v="16"/>
    <x v="3"/>
  </r>
  <r>
    <x v="2821"/>
    <x v="22"/>
    <n v="61"/>
    <n v="58"/>
    <n v="99"/>
    <n v="97"/>
    <n v="129"/>
    <x v="24"/>
    <x v="3"/>
  </r>
  <r>
    <x v="2822"/>
    <x v="22"/>
    <n v="46"/>
    <n v="41"/>
    <n v="83"/>
    <n v="78"/>
    <n v="89"/>
    <x v="29"/>
    <x v="3"/>
  </r>
  <r>
    <x v="2823"/>
    <x v="22"/>
    <n v="36"/>
    <n v="35"/>
    <n v="63"/>
    <n v="69"/>
    <n v="85"/>
    <x v="14"/>
    <x v="2"/>
  </r>
  <r>
    <x v="2824"/>
    <x v="22"/>
    <n v="39"/>
    <n v="33"/>
    <n v="73"/>
    <n v="73"/>
    <n v="92"/>
    <x v="7"/>
    <x v="3"/>
  </r>
  <r>
    <x v="2825"/>
    <x v="22"/>
    <n v="71"/>
    <n v="64"/>
    <n v="121"/>
    <n v="123"/>
    <n v="133"/>
    <x v="55"/>
    <x v="2"/>
  </r>
  <r>
    <x v="2826"/>
    <x v="22"/>
    <n v="30"/>
    <n v="29"/>
    <n v="54"/>
    <n v="55"/>
    <n v="85"/>
    <x v="19"/>
    <x v="3"/>
  </r>
  <r>
    <x v="2827"/>
    <x v="22"/>
    <n v="41"/>
    <n v="40"/>
    <n v="56"/>
    <n v="56"/>
    <n v="157"/>
    <x v="14"/>
    <x v="2"/>
  </r>
  <r>
    <x v="2828"/>
    <x v="22"/>
    <n v="41"/>
    <n v="39"/>
    <n v="58"/>
    <n v="62"/>
    <n v="79"/>
    <x v="42"/>
    <x v="3"/>
  </r>
  <r>
    <x v="2829"/>
    <x v="22"/>
    <n v="75"/>
    <n v="71"/>
    <n v="105"/>
    <n v="122"/>
    <n v="153"/>
    <x v="42"/>
    <x v="3"/>
  </r>
  <r>
    <x v="2830"/>
    <x v="22"/>
    <n v="53"/>
    <n v="48"/>
    <n v="85"/>
    <n v="86"/>
    <n v="120"/>
    <x v="30"/>
    <x v="3"/>
  </r>
  <r>
    <x v="2831"/>
    <x v="22"/>
    <n v="110"/>
    <n v="96"/>
    <n v="169"/>
    <n v="177"/>
    <n v="224"/>
    <x v="52"/>
    <x v="3"/>
  </r>
  <r>
    <x v="2832"/>
    <x v="22"/>
    <n v="23"/>
    <n v="21"/>
    <n v="37"/>
    <n v="35"/>
    <n v="45"/>
    <x v="35"/>
    <x v="3"/>
  </r>
  <r>
    <x v="2833"/>
    <x v="22"/>
    <n v="41"/>
    <n v="35"/>
    <n v="61"/>
    <n v="63"/>
    <n v="83"/>
    <x v="48"/>
    <x v="3"/>
  </r>
  <r>
    <x v="2834"/>
    <x v="22"/>
    <n v="124"/>
    <n v="114"/>
    <n v="194"/>
    <n v="197"/>
    <n v="251"/>
    <x v="11"/>
    <x v="3"/>
  </r>
  <r>
    <x v="2835"/>
    <x v="22"/>
    <n v="126"/>
    <n v="119"/>
    <n v="213"/>
    <n v="228"/>
    <n v="239"/>
    <x v="12"/>
    <x v="3"/>
  </r>
  <r>
    <x v="2836"/>
    <x v="22"/>
    <n v="68"/>
    <n v="68"/>
    <n v="162"/>
    <n v="169"/>
    <n v="163"/>
    <x v="22"/>
    <x v="2"/>
  </r>
  <r>
    <x v="2837"/>
    <x v="22"/>
    <n v="67"/>
    <n v="61"/>
    <n v="111"/>
    <n v="112"/>
    <n v="152"/>
    <x v="10"/>
    <x v="2"/>
  </r>
  <r>
    <x v="2838"/>
    <x v="22"/>
    <n v="41"/>
    <n v="40"/>
    <n v="63"/>
    <n v="61"/>
    <n v="93"/>
    <x v="10"/>
    <x v="2"/>
  </r>
  <r>
    <x v="2839"/>
    <x v="22"/>
    <n v="45"/>
    <n v="41"/>
    <n v="76"/>
    <n v="76"/>
    <n v="99"/>
    <x v="66"/>
    <x v="0"/>
  </r>
  <r>
    <x v="2840"/>
    <x v="22"/>
    <n v="69"/>
    <n v="65"/>
    <n v="103"/>
    <n v="99"/>
    <n v="117"/>
    <x v="47"/>
    <x v="3"/>
  </r>
  <r>
    <x v="2841"/>
    <x v="22"/>
    <n v="45"/>
    <n v="39"/>
    <n v="63"/>
    <n v="57"/>
    <n v="107"/>
    <x v="5"/>
    <x v="3"/>
  </r>
  <r>
    <x v="2842"/>
    <x v="22"/>
    <n v="13"/>
    <n v="13"/>
    <n v="25"/>
    <n v="18"/>
    <n v="62"/>
    <x v="42"/>
    <x v="3"/>
  </r>
  <r>
    <x v="2843"/>
    <x v="22"/>
    <s v="&lt;11"/>
    <s v="&lt;11"/>
    <n v="50"/>
    <n v="48"/>
    <s v="&lt;11"/>
    <x v="56"/>
    <x v="0"/>
  </r>
  <r>
    <x v="2844"/>
    <x v="22"/>
    <n v="47"/>
    <n v="42"/>
    <n v="82"/>
    <n v="80"/>
    <n v="109"/>
    <x v="24"/>
    <x v="3"/>
  </r>
  <r>
    <x v="2845"/>
    <x v="22"/>
    <n v="92"/>
    <n v="83"/>
    <n v="176"/>
    <n v="185"/>
    <n v="120"/>
    <x v="4"/>
    <x v="3"/>
  </r>
  <r>
    <x v="2846"/>
    <x v="22"/>
    <n v="73"/>
    <n v="68"/>
    <n v="104"/>
    <n v="109"/>
    <n v="125"/>
    <x v="7"/>
    <x v="3"/>
  </r>
  <r>
    <x v="2847"/>
    <x v="22"/>
    <n v="52"/>
    <n v="53"/>
    <n v="90"/>
    <n v="88"/>
    <n v="125"/>
    <x v="36"/>
    <x v="1"/>
  </r>
  <r>
    <x v="2848"/>
    <x v="22"/>
    <n v="85"/>
    <n v="79"/>
    <n v="129"/>
    <n v="132"/>
    <n v="166"/>
    <x v="38"/>
    <x v="2"/>
  </r>
  <r>
    <x v="2849"/>
    <x v="22"/>
    <n v="26"/>
    <n v="27"/>
    <n v="43"/>
    <n v="41"/>
    <n v="82"/>
    <x v="18"/>
    <x v="3"/>
  </r>
  <r>
    <x v="2850"/>
    <x v="22"/>
    <n v="59"/>
    <n v="55"/>
    <n v="91"/>
    <n v="90"/>
    <n v="121"/>
    <x v="36"/>
    <x v="1"/>
  </r>
  <r>
    <x v="2851"/>
    <x v="22"/>
    <n v="50"/>
    <n v="47"/>
    <n v="91"/>
    <n v="89"/>
    <n v="126"/>
    <x v="15"/>
    <x v="0"/>
  </r>
  <r>
    <x v="2852"/>
    <x v="22"/>
    <n v="40"/>
    <n v="35"/>
    <n v="54"/>
    <n v="59"/>
    <n v="78"/>
    <x v="31"/>
    <x v="2"/>
  </r>
  <r>
    <x v="2853"/>
    <x v="22"/>
    <n v="35"/>
    <n v="35"/>
    <n v="68"/>
    <n v="62"/>
    <n v="122"/>
    <x v="69"/>
    <x v="0"/>
  </r>
  <r>
    <x v="2854"/>
    <x v="22"/>
    <n v="51"/>
    <n v="48"/>
    <n v="65"/>
    <n v="80"/>
    <n v="100"/>
    <x v="9"/>
    <x v="3"/>
  </r>
  <r>
    <x v="2855"/>
    <x v="22"/>
    <n v="85"/>
    <n v="79"/>
    <n v="157"/>
    <n v="154"/>
    <n v="209"/>
    <x v="14"/>
    <x v="2"/>
  </r>
  <r>
    <x v="2856"/>
    <x v="22"/>
    <n v="22"/>
    <n v="20"/>
    <n v="25"/>
    <n v="28"/>
    <n v="55"/>
    <x v="9"/>
    <x v="3"/>
  </r>
  <r>
    <x v="2857"/>
    <x v="22"/>
    <n v="42"/>
    <n v="39"/>
    <n v="88"/>
    <n v="86"/>
    <n v="106"/>
    <x v="31"/>
    <x v="2"/>
  </r>
  <r>
    <x v="2858"/>
    <x v="22"/>
    <n v="28"/>
    <n v="28"/>
    <n v="33"/>
    <n v="35"/>
    <n v="50"/>
    <x v="7"/>
    <x v="3"/>
  </r>
  <r>
    <x v="2859"/>
    <x v="22"/>
    <n v="59"/>
    <n v="55"/>
    <n v="91"/>
    <n v="89"/>
    <n v="121"/>
    <x v="33"/>
    <x v="2"/>
  </r>
  <r>
    <x v="2860"/>
    <x v="22"/>
    <n v="36"/>
    <n v="34"/>
    <n v="63"/>
    <n v="66"/>
    <n v="90"/>
    <x v="10"/>
    <x v="2"/>
  </r>
  <r>
    <x v="2861"/>
    <x v="22"/>
    <n v="51"/>
    <n v="46"/>
    <n v="87"/>
    <n v="84"/>
    <n v="129"/>
    <x v="3"/>
    <x v="2"/>
  </r>
  <r>
    <x v="2862"/>
    <x v="22"/>
    <n v="78"/>
    <n v="68"/>
    <n v="113"/>
    <n v="116"/>
    <n v="144"/>
    <x v="30"/>
    <x v="3"/>
  </r>
  <r>
    <x v="2863"/>
    <x v="22"/>
    <n v="51"/>
    <n v="44"/>
    <n v="77"/>
    <n v="80"/>
    <n v="109"/>
    <x v="47"/>
    <x v="3"/>
  </r>
  <r>
    <x v="2864"/>
    <x v="22"/>
    <n v="52"/>
    <n v="50"/>
    <n v="85"/>
    <n v="77"/>
    <n v="151"/>
    <x v="66"/>
    <x v="0"/>
  </r>
  <r>
    <x v="2865"/>
    <x v="22"/>
    <n v="36"/>
    <n v="34"/>
    <n v="70"/>
    <n v="73"/>
    <n v="108"/>
    <x v="18"/>
    <x v="3"/>
  </r>
  <r>
    <x v="2866"/>
    <x v="22"/>
    <n v="41"/>
    <n v="38"/>
    <n v="57"/>
    <n v="64"/>
    <n v="87"/>
    <x v="12"/>
    <x v="3"/>
  </r>
  <r>
    <x v="2867"/>
    <x v="22"/>
    <n v="63"/>
    <n v="57"/>
    <n v="100"/>
    <n v="100"/>
    <n v="121"/>
    <x v="32"/>
    <x v="2"/>
  </r>
  <r>
    <x v="2868"/>
    <x v="22"/>
    <n v="31"/>
    <n v="30"/>
    <n v="52"/>
    <n v="50"/>
    <n v="68"/>
    <x v="10"/>
    <x v="2"/>
  </r>
  <r>
    <x v="2869"/>
    <x v="22"/>
    <n v="47"/>
    <n v="46"/>
    <n v="69"/>
    <n v="70"/>
    <n v="91"/>
    <x v="8"/>
    <x v="3"/>
  </r>
  <r>
    <x v="2870"/>
    <x v="22"/>
    <n v="48"/>
    <n v="44"/>
    <n v="63"/>
    <n v="62"/>
    <n v="89"/>
    <x v="53"/>
    <x v="3"/>
  </r>
  <r>
    <x v="2871"/>
    <x v="22"/>
    <n v="71"/>
    <n v="66"/>
    <n v="155"/>
    <n v="152"/>
    <n v="150"/>
    <x v="37"/>
    <x v="1"/>
  </r>
  <r>
    <x v="2872"/>
    <x v="22"/>
    <n v="44"/>
    <n v="38"/>
    <n v="65"/>
    <n v="64"/>
    <n v="92"/>
    <x v="64"/>
    <x v="1"/>
  </r>
  <r>
    <x v="2873"/>
    <x v="22"/>
    <n v="47"/>
    <n v="44"/>
    <n v="80"/>
    <n v="79"/>
    <n v="99"/>
    <x v="48"/>
    <x v="3"/>
  </r>
  <r>
    <x v="2874"/>
    <x v="22"/>
    <n v="42"/>
    <n v="35"/>
    <n v="52"/>
    <n v="54"/>
    <n v="80"/>
    <x v="8"/>
    <x v="3"/>
  </r>
  <r>
    <x v="2875"/>
    <x v="22"/>
    <n v="72"/>
    <n v="65"/>
    <n v="146"/>
    <n v="151"/>
    <n v="154"/>
    <x v="17"/>
    <x v="1"/>
  </r>
  <r>
    <x v="2876"/>
    <x v="22"/>
    <n v="51"/>
    <n v="48"/>
    <n v="81"/>
    <n v="79"/>
    <n v="110"/>
    <x v="16"/>
    <x v="3"/>
  </r>
  <r>
    <x v="2877"/>
    <x v="22"/>
    <n v="69"/>
    <n v="64"/>
    <n v="119"/>
    <n v="119"/>
    <n v="139"/>
    <x v="46"/>
    <x v="0"/>
  </r>
  <r>
    <x v="2878"/>
    <x v="22"/>
    <n v="123"/>
    <n v="116"/>
    <n v="201"/>
    <n v="206"/>
    <n v="237"/>
    <x v="21"/>
    <x v="1"/>
  </r>
  <r>
    <x v="2879"/>
    <x v="22"/>
    <n v="50"/>
    <n v="45"/>
    <n v="105"/>
    <n v="105"/>
    <n v="122"/>
    <x v="48"/>
    <x v="3"/>
  </r>
  <r>
    <x v="2880"/>
    <x v="22"/>
    <n v="82"/>
    <n v="81"/>
    <n v="120"/>
    <n v="126"/>
    <n v="147"/>
    <x v="52"/>
    <x v="3"/>
  </r>
  <r>
    <x v="2881"/>
    <x v="22"/>
    <n v="36"/>
    <n v="30"/>
    <n v="48"/>
    <n v="51"/>
    <n v="96"/>
    <x v="66"/>
    <x v="0"/>
  </r>
  <r>
    <x v="2882"/>
    <x v="22"/>
    <n v="31"/>
    <n v="32"/>
    <n v="53"/>
    <n v="54"/>
    <n v="85"/>
    <x v="20"/>
    <x v="3"/>
  </r>
  <r>
    <x v="2883"/>
    <x v="22"/>
    <n v="24"/>
    <n v="23"/>
    <n v="41"/>
    <n v="42"/>
    <n v="64"/>
    <x v="54"/>
    <x v="3"/>
  </r>
  <r>
    <x v="2884"/>
    <x v="22"/>
    <n v="66"/>
    <n v="61"/>
    <n v="111"/>
    <n v="106"/>
    <n v="153"/>
    <x v="39"/>
    <x v="3"/>
  </r>
  <r>
    <x v="2885"/>
    <x v="22"/>
    <n v="57"/>
    <n v="49"/>
    <n v="77"/>
    <n v="84"/>
    <n v="104"/>
    <x v="12"/>
    <x v="3"/>
  </r>
  <r>
    <x v="2886"/>
    <x v="22"/>
    <n v="73"/>
    <n v="67"/>
    <n v="100"/>
    <n v="116"/>
    <n v="143"/>
    <x v="3"/>
    <x v="2"/>
  </r>
  <r>
    <x v="2887"/>
    <x v="22"/>
    <n v="40"/>
    <n v="37"/>
    <n v="57"/>
    <n v="60"/>
    <n v="69"/>
    <x v="7"/>
    <x v="3"/>
  </r>
  <r>
    <x v="2888"/>
    <x v="22"/>
    <s v="&lt;11"/>
    <s v="&lt;11"/>
    <n v="23"/>
    <n v="27"/>
    <s v="&lt;11"/>
    <x v="54"/>
    <x v="3"/>
  </r>
  <r>
    <x v="2889"/>
    <x v="22"/>
    <n v="51"/>
    <n v="46"/>
    <n v="92"/>
    <n v="93"/>
    <n v="116"/>
    <x v="32"/>
    <x v="2"/>
  </r>
  <r>
    <x v="2890"/>
    <x v="22"/>
    <n v="72"/>
    <n v="67"/>
    <n v="108"/>
    <n v="100"/>
    <n v="161"/>
    <x v="47"/>
    <x v="3"/>
  </r>
  <r>
    <x v="2891"/>
    <x v="22"/>
    <n v="44"/>
    <n v="40"/>
    <n v="71"/>
    <n v="74"/>
    <n v="102"/>
    <x v="6"/>
    <x v="1"/>
  </r>
  <r>
    <x v="2892"/>
    <x v="22"/>
    <n v="33"/>
    <n v="31"/>
    <n v="54"/>
    <n v="55"/>
    <n v="72"/>
    <x v="30"/>
    <x v="3"/>
  </r>
  <r>
    <x v="2893"/>
    <x v="22"/>
    <n v="55"/>
    <n v="54"/>
    <n v="87"/>
    <n v="85"/>
    <n v="103"/>
    <x v="38"/>
    <x v="2"/>
  </r>
  <r>
    <x v="2894"/>
    <x v="22"/>
    <n v="27"/>
    <n v="24"/>
    <n v="40"/>
    <n v="40"/>
    <n v="51"/>
    <x v="11"/>
    <x v="3"/>
  </r>
  <r>
    <x v="2895"/>
    <x v="22"/>
    <n v="41"/>
    <n v="37"/>
    <n v="69"/>
    <n v="74"/>
    <n v="98"/>
    <x v="38"/>
    <x v="2"/>
  </r>
  <r>
    <x v="2896"/>
    <x v="22"/>
    <n v="126"/>
    <n v="122"/>
    <n v="149"/>
    <n v="161"/>
    <n v="209"/>
    <x v="16"/>
    <x v="3"/>
  </r>
  <r>
    <x v="2897"/>
    <x v="22"/>
    <n v="37"/>
    <n v="37"/>
    <n v="66"/>
    <n v="64"/>
    <n v="86"/>
    <x v="34"/>
    <x v="3"/>
  </r>
  <r>
    <x v="2898"/>
    <x v="22"/>
    <n v="24"/>
    <n v="24"/>
    <n v="42"/>
    <n v="41"/>
    <n v="49"/>
    <x v="5"/>
    <x v="3"/>
  </r>
  <r>
    <x v="2899"/>
    <x v="22"/>
    <n v="33"/>
    <n v="28"/>
    <n v="56"/>
    <n v="56"/>
    <n v="71"/>
    <x v="3"/>
    <x v="2"/>
  </r>
  <r>
    <x v="2900"/>
    <x v="22"/>
    <n v="30"/>
    <n v="29"/>
    <n v="55"/>
    <n v="54"/>
    <n v="73"/>
    <x v="12"/>
    <x v="3"/>
  </r>
  <r>
    <x v="2901"/>
    <x v="22"/>
    <n v="53"/>
    <n v="47"/>
    <n v="108"/>
    <n v="105"/>
    <n v="127"/>
    <x v="12"/>
    <x v="3"/>
  </r>
  <r>
    <x v="2902"/>
    <x v="22"/>
    <n v="65"/>
    <n v="61"/>
    <n v="131"/>
    <n v="136"/>
    <n v="132"/>
    <x v="55"/>
    <x v="2"/>
  </r>
  <r>
    <x v="2903"/>
    <x v="22"/>
    <n v="87"/>
    <n v="78"/>
    <n v="183"/>
    <n v="187"/>
    <n v="175"/>
    <x v="50"/>
    <x v="1"/>
  </r>
  <r>
    <x v="2904"/>
    <x v="22"/>
    <n v="72"/>
    <n v="67"/>
    <n v="130"/>
    <n v="136"/>
    <n v="148"/>
    <x v="50"/>
    <x v="1"/>
  </r>
  <r>
    <x v="2905"/>
    <x v="22"/>
    <n v="49"/>
    <n v="47"/>
    <n v="62"/>
    <n v="64"/>
    <n v="73"/>
    <x v="35"/>
    <x v="3"/>
  </r>
  <r>
    <x v="2906"/>
    <x v="22"/>
    <s v="&lt;11"/>
    <s v="&lt;11"/>
    <n v="11"/>
    <n v="12"/>
    <s v="&lt;11"/>
    <x v="7"/>
    <x v="3"/>
  </r>
  <r>
    <x v="2907"/>
    <x v="22"/>
    <n v="51"/>
    <n v="47"/>
    <n v="110"/>
    <n v="115"/>
    <n v="130"/>
    <x v="23"/>
    <x v="3"/>
  </r>
  <r>
    <x v="2908"/>
    <x v="22"/>
    <n v="33"/>
    <n v="38"/>
    <n v="49"/>
    <n v="53"/>
    <n v="74"/>
    <x v="13"/>
    <x v="3"/>
  </r>
  <r>
    <x v="2909"/>
    <x v="22"/>
    <n v="42"/>
    <n v="41"/>
    <n v="65"/>
    <n v="73"/>
    <n v="102"/>
    <x v="14"/>
    <x v="2"/>
  </r>
  <r>
    <x v="2910"/>
    <x v="22"/>
    <n v="34"/>
    <n v="33"/>
    <n v="50"/>
    <n v="49"/>
    <n v="76"/>
    <x v="26"/>
    <x v="3"/>
  </r>
  <r>
    <x v="2911"/>
    <x v="22"/>
    <n v="24"/>
    <n v="19"/>
    <n v="40"/>
    <n v="40"/>
    <n v="43"/>
    <x v="26"/>
    <x v="3"/>
  </r>
  <r>
    <x v="2912"/>
    <x v="22"/>
    <s v="&lt;11"/>
    <s v="&lt;11"/>
    <n v="59"/>
    <n v="64"/>
    <s v="&lt;11"/>
    <x v="45"/>
    <x v="2"/>
  </r>
  <r>
    <x v="2913"/>
    <x v="22"/>
    <n v="33"/>
    <n v="35"/>
    <n v="47"/>
    <n v="46"/>
    <n v="63"/>
    <x v="45"/>
    <x v="2"/>
  </r>
  <r>
    <x v="2914"/>
    <x v="22"/>
    <n v="20"/>
    <n v="19"/>
    <n v="34"/>
    <n v="35"/>
    <n v="45"/>
    <x v="25"/>
    <x v="3"/>
  </r>
  <r>
    <x v="2915"/>
    <x v="22"/>
    <n v="30"/>
    <n v="28"/>
    <n v="54"/>
    <n v="51"/>
    <n v="75"/>
    <x v="47"/>
    <x v="3"/>
  </r>
  <r>
    <x v="2916"/>
    <x v="22"/>
    <n v="26"/>
    <n v="25"/>
    <n v="32"/>
    <n v="34"/>
    <n v="43"/>
    <x v="42"/>
    <x v="3"/>
  </r>
  <r>
    <x v="2917"/>
    <x v="22"/>
    <n v="70"/>
    <n v="64"/>
    <n v="112"/>
    <n v="118"/>
    <n v="128"/>
    <x v="17"/>
    <x v="1"/>
  </r>
  <r>
    <x v="2918"/>
    <x v="22"/>
    <n v="39"/>
    <n v="35"/>
    <n v="56"/>
    <n v="58"/>
    <n v="74"/>
    <x v="53"/>
    <x v="3"/>
  </r>
  <r>
    <x v="2919"/>
    <x v="22"/>
    <n v="55"/>
    <n v="55"/>
    <n v="114"/>
    <n v="126"/>
    <n v="126"/>
    <x v="14"/>
    <x v="2"/>
  </r>
  <r>
    <x v="2920"/>
    <x v="22"/>
    <n v="42"/>
    <n v="39"/>
    <n v="62"/>
    <n v="61"/>
    <n v="74"/>
    <x v="52"/>
    <x v="3"/>
  </r>
  <r>
    <x v="2921"/>
    <x v="22"/>
    <n v="89"/>
    <n v="85"/>
    <n v="132"/>
    <n v="147"/>
    <n v="149"/>
    <x v="31"/>
    <x v="2"/>
  </r>
  <r>
    <x v="2922"/>
    <x v="22"/>
    <n v="52"/>
    <n v="47"/>
    <n v="110"/>
    <n v="110"/>
    <n v="111"/>
    <x v="4"/>
    <x v="3"/>
  </r>
  <r>
    <x v="2923"/>
    <x v="22"/>
    <s v="&lt;11"/>
    <s v="&lt;11"/>
    <n v="34"/>
    <n v="33"/>
    <s v="&lt;11"/>
    <x v="11"/>
    <x v="3"/>
  </r>
  <r>
    <x v="2924"/>
    <x v="22"/>
    <n v="40"/>
    <n v="40"/>
    <n v="67"/>
    <n v="62"/>
    <n v="99"/>
    <x v="18"/>
    <x v="3"/>
  </r>
  <r>
    <x v="2925"/>
    <x v="22"/>
    <n v="90"/>
    <n v="82"/>
    <n v="123"/>
    <n v="117"/>
    <n v="151"/>
    <x v="77"/>
    <x v="0"/>
  </r>
  <r>
    <x v="2190"/>
    <x v="22"/>
    <n v="53"/>
    <n v="51"/>
    <n v="88"/>
    <n v="88"/>
    <n v="103"/>
    <x v="32"/>
    <x v="2"/>
  </r>
  <r>
    <x v="2926"/>
    <x v="22"/>
    <n v="46"/>
    <n v="40"/>
    <n v="85"/>
    <n v="86"/>
    <n v="106"/>
    <x v="28"/>
    <x v="3"/>
  </r>
  <r>
    <x v="2927"/>
    <x v="22"/>
    <n v="123"/>
    <n v="114"/>
    <n v="219"/>
    <n v="223"/>
    <n v="227"/>
    <x v="50"/>
    <x v="1"/>
  </r>
  <r>
    <x v="2928"/>
    <x v="22"/>
    <n v="35"/>
    <n v="34"/>
    <n v="58"/>
    <n v="58"/>
    <n v="72"/>
    <x v="35"/>
    <x v="3"/>
  </r>
  <r>
    <x v="2929"/>
    <x v="22"/>
    <n v="23"/>
    <n v="22"/>
    <n v="32"/>
    <n v="29"/>
    <n v="53"/>
    <x v="18"/>
    <x v="3"/>
  </r>
  <r>
    <x v="2930"/>
    <x v="22"/>
    <s v="&lt;11"/>
    <s v="&lt;11"/>
    <n v="12"/>
    <n v="11"/>
    <s v="&lt;11"/>
    <x v="17"/>
    <x v="1"/>
  </r>
  <r>
    <x v="2931"/>
    <x v="22"/>
    <n v="35"/>
    <n v="36"/>
    <n v="65"/>
    <n v="74"/>
    <n v="114"/>
    <x v="37"/>
    <x v="1"/>
  </r>
  <r>
    <x v="2932"/>
    <x v="22"/>
    <n v="63"/>
    <n v="60"/>
    <n v="93"/>
    <n v="89"/>
    <n v="126"/>
    <x v="14"/>
    <x v="2"/>
  </r>
  <r>
    <x v="2933"/>
    <x v="22"/>
    <n v="70"/>
    <n v="61"/>
    <n v="98"/>
    <n v="101"/>
    <n v="102"/>
    <x v="11"/>
    <x v="3"/>
  </r>
  <r>
    <x v="2934"/>
    <x v="22"/>
    <n v="35"/>
    <n v="33"/>
    <n v="54"/>
    <n v="53"/>
    <n v="66"/>
    <x v="8"/>
    <x v="3"/>
  </r>
  <r>
    <x v="2935"/>
    <x v="22"/>
    <n v="55"/>
    <n v="50"/>
    <n v="93"/>
    <n v="93"/>
    <n v="110"/>
    <x v="48"/>
    <x v="3"/>
  </r>
  <r>
    <x v="2936"/>
    <x v="22"/>
    <n v="64"/>
    <n v="60"/>
    <n v="87"/>
    <n v="86"/>
    <n v="101"/>
    <x v="5"/>
    <x v="3"/>
  </r>
  <r>
    <x v="2937"/>
    <x v="22"/>
    <n v="52"/>
    <n v="59"/>
    <n v="81"/>
    <n v="94"/>
    <n v="111"/>
    <x v="47"/>
    <x v="3"/>
  </r>
  <r>
    <x v="2938"/>
    <x v="22"/>
    <n v="19"/>
    <n v="19"/>
    <n v="22"/>
    <n v="20"/>
    <n v="42"/>
    <x v="9"/>
    <x v="3"/>
  </r>
  <r>
    <x v="2939"/>
    <x v="22"/>
    <n v="40"/>
    <n v="40"/>
    <n v="46"/>
    <n v="51"/>
    <n v="65"/>
    <x v="51"/>
    <x v="3"/>
  </r>
  <r>
    <x v="2940"/>
    <x v="22"/>
    <n v="30"/>
    <n v="28"/>
    <n v="48"/>
    <n v="49"/>
    <n v="64"/>
    <x v="29"/>
    <x v="3"/>
  </r>
  <r>
    <x v="2941"/>
    <x v="22"/>
    <n v="85"/>
    <n v="88"/>
    <n v="133"/>
    <n v="131"/>
    <n v="160"/>
    <x v="31"/>
    <x v="2"/>
  </r>
  <r>
    <x v="2942"/>
    <x v="22"/>
    <s v="&lt;11"/>
    <s v="&lt;11"/>
    <n v="26"/>
    <n v="34"/>
    <s v="&lt;11"/>
    <x v="42"/>
    <x v="3"/>
  </r>
  <r>
    <x v="2943"/>
    <x v="22"/>
    <n v="55"/>
    <n v="47"/>
    <n v="85"/>
    <n v="83"/>
    <n v="106"/>
    <x v="50"/>
    <x v="1"/>
  </r>
  <r>
    <x v="2944"/>
    <x v="22"/>
    <n v="36"/>
    <n v="33"/>
    <n v="61"/>
    <n v="60"/>
    <n v="98"/>
    <x v="6"/>
    <x v="1"/>
  </r>
  <r>
    <x v="2945"/>
    <x v="22"/>
    <n v="70"/>
    <n v="67"/>
    <n v="123"/>
    <n v="121"/>
    <n v="159"/>
    <x v="2"/>
    <x v="1"/>
  </r>
  <r>
    <x v="2946"/>
    <x v="22"/>
    <n v="30"/>
    <n v="30"/>
    <n v="47"/>
    <n v="47"/>
    <n v="75"/>
    <x v="53"/>
    <x v="3"/>
  </r>
  <r>
    <x v="2479"/>
    <x v="22"/>
    <n v="40"/>
    <n v="39"/>
    <n v="74"/>
    <n v="71"/>
    <n v="100"/>
    <x v="50"/>
    <x v="1"/>
  </r>
  <r>
    <x v="2947"/>
    <x v="22"/>
    <s v="&lt;11"/>
    <s v="&lt;11"/>
    <n v="34"/>
    <n v="33"/>
    <s v="&lt;11"/>
    <x v="6"/>
    <x v="1"/>
  </r>
  <r>
    <x v="2948"/>
    <x v="22"/>
    <s v="&lt;11"/>
    <s v="&lt;11"/>
    <n v="21"/>
    <n v="21"/>
    <s v="&lt;11"/>
    <x v="91"/>
    <x v="3"/>
  </r>
  <r>
    <x v="2949"/>
    <x v="22"/>
    <s v="&lt;11"/>
    <s v="&lt;11"/>
    <n v="43"/>
    <n v="45"/>
    <s v="&lt;11"/>
    <x v="4"/>
    <x v="3"/>
  </r>
  <r>
    <x v="2950"/>
    <x v="22"/>
    <n v="57"/>
    <n v="49"/>
    <n v="113"/>
    <n v="114"/>
    <n v="126"/>
    <x v="41"/>
    <x v="1"/>
  </r>
  <r>
    <x v="2951"/>
    <x v="22"/>
    <n v="44"/>
    <n v="40"/>
    <n v="72"/>
    <n v="69"/>
    <n v="90"/>
    <x v="79"/>
    <x v="4"/>
  </r>
  <r>
    <x v="2952"/>
    <x v="22"/>
    <n v="15"/>
    <n v="15"/>
    <n v="91"/>
    <n v="98"/>
    <s v="&lt;11"/>
    <x v="9"/>
    <x v="3"/>
  </r>
  <r>
    <x v="2953"/>
    <x v="22"/>
    <n v="27"/>
    <n v="26"/>
    <n v="45"/>
    <n v="45"/>
    <n v="61"/>
    <x v="30"/>
    <x v="3"/>
  </r>
  <r>
    <x v="2954"/>
    <x v="22"/>
    <n v="32"/>
    <n v="31"/>
    <n v="48"/>
    <n v="51"/>
    <n v="60"/>
    <x v="31"/>
    <x v="2"/>
  </r>
  <r>
    <x v="2955"/>
    <x v="22"/>
    <n v="83"/>
    <n v="83"/>
    <n v="60"/>
    <n v="138"/>
    <s v="&lt;11"/>
    <x v="73"/>
    <x v="4"/>
  </r>
  <r>
    <x v="2956"/>
    <x v="22"/>
    <n v="40"/>
    <n v="35"/>
    <n v="66"/>
    <n v="66"/>
    <n v="96"/>
    <x v="12"/>
    <x v="3"/>
  </r>
  <r>
    <x v="2957"/>
    <x v="22"/>
    <n v="53"/>
    <n v="52"/>
    <n v="101"/>
    <n v="100"/>
    <n v="120"/>
    <x v="7"/>
    <x v="3"/>
  </r>
  <r>
    <x v="2958"/>
    <x v="22"/>
    <n v="29"/>
    <n v="26"/>
    <n v="43"/>
    <n v="45"/>
    <n v="44"/>
    <x v="50"/>
    <x v="1"/>
  </r>
  <r>
    <x v="2959"/>
    <x v="22"/>
    <n v="26"/>
    <n v="26"/>
    <n v="37"/>
    <n v="37"/>
    <n v="78"/>
    <x v="45"/>
    <x v="2"/>
  </r>
  <r>
    <x v="2960"/>
    <x v="22"/>
    <n v="19"/>
    <n v="19"/>
    <n v="31"/>
    <n v="30"/>
    <n v="53"/>
    <x v="12"/>
    <x v="3"/>
  </r>
  <r>
    <x v="2961"/>
    <x v="22"/>
    <s v="&lt;11"/>
    <s v="&lt;11"/>
    <n v="19"/>
    <n v="22"/>
    <s v="&lt;11"/>
    <x v="48"/>
    <x v="3"/>
  </r>
  <r>
    <x v="2962"/>
    <x v="22"/>
    <n v="27"/>
    <n v="33"/>
    <n v="52"/>
    <n v="51"/>
    <n v="92"/>
    <x v="50"/>
    <x v="1"/>
  </r>
  <r>
    <x v="2963"/>
    <x v="22"/>
    <s v="&lt;11"/>
    <s v="&lt;11"/>
    <n v="23"/>
    <n v="31"/>
    <s v="&lt;11"/>
    <x v="42"/>
    <x v="3"/>
  </r>
  <r>
    <x v="2964"/>
    <x v="22"/>
    <s v="&lt;11"/>
    <s v="&lt;11"/>
    <n v="19"/>
    <n v="36"/>
    <s v="&lt;11"/>
    <x v="50"/>
    <x v="1"/>
  </r>
  <r>
    <x v="2965"/>
    <x v="22"/>
    <s v="&lt;11"/>
    <s v="&lt;11"/>
    <n v="25"/>
    <n v="29"/>
    <s v="&lt;11"/>
    <x v="25"/>
    <x v="3"/>
  </r>
  <r>
    <x v="2966"/>
    <x v="22"/>
    <n v="41"/>
    <n v="30"/>
    <n v="71"/>
    <n v="51"/>
    <n v="79"/>
    <x v="31"/>
    <x v="2"/>
  </r>
  <r>
    <x v="2967"/>
    <x v="22"/>
    <n v="38"/>
    <n v="36"/>
    <n v="53"/>
    <n v="52"/>
    <n v="77"/>
    <x v="63"/>
    <x v="3"/>
  </r>
  <r>
    <x v="1483"/>
    <x v="22"/>
    <n v="28"/>
    <n v="28"/>
    <n v="51"/>
    <n v="34"/>
    <n v="67"/>
    <x v="24"/>
    <x v="3"/>
  </r>
  <r>
    <x v="2968"/>
    <x v="22"/>
    <s v="&lt;11"/>
    <s v="&lt;11"/>
    <n v="28"/>
    <n v="44"/>
    <s v="&lt;11"/>
    <x v="55"/>
    <x v="2"/>
  </r>
  <r>
    <x v="2969"/>
    <x v="22"/>
    <n v="26"/>
    <n v="22"/>
    <n v="45"/>
    <n v="43"/>
    <n v="54"/>
    <x v="5"/>
    <x v="3"/>
  </r>
  <r>
    <x v="2970"/>
    <x v="22"/>
    <s v="&lt;11"/>
    <s v="&lt;11"/>
    <n v="49"/>
    <n v="34"/>
    <s v="&lt;11"/>
    <x v="16"/>
    <x v="3"/>
  </r>
  <r>
    <x v="2971"/>
    <x v="22"/>
    <n v="14"/>
    <n v="14"/>
    <n v="31"/>
    <n v="23"/>
    <n v="45"/>
    <x v="8"/>
    <x v="3"/>
  </r>
  <r>
    <x v="2972"/>
    <x v="22"/>
    <n v="27"/>
    <n v="25"/>
    <n v="41"/>
    <n v="41"/>
    <n v="87"/>
    <x v="38"/>
    <x v="2"/>
  </r>
  <r>
    <x v="2973"/>
    <x v="22"/>
    <n v="28"/>
    <n v="25"/>
    <n v="49"/>
    <n v="48"/>
    <n v="66"/>
    <x v="38"/>
    <x v="2"/>
  </r>
  <r>
    <x v="2974"/>
    <x v="22"/>
    <s v="&lt;11"/>
    <s v="&lt;11"/>
    <n v="13"/>
    <s v="&lt;11"/>
    <n v="16"/>
    <x v="26"/>
    <x v="3"/>
  </r>
  <r>
    <x v="2975"/>
    <x v="22"/>
    <s v="&lt;11"/>
    <s v="&lt;11"/>
    <n v="15"/>
    <n v="13"/>
    <n v="32"/>
    <x v="57"/>
    <x v="3"/>
  </r>
  <r>
    <x v="2976"/>
    <x v="22"/>
    <s v="&lt;11"/>
    <s v="&lt;11"/>
    <s v="&lt;11"/>
    <s v="&lt;11"/>
    <s v="&lt;11"/>
    <x v="57"/>
    <x v="3"/>
  </r>
  <r>
    <x v="2977"/>
    <x v="22"/>
    <s v="&lt;11"/>
    <s v="&lt;11"/>
    <s v="&lt;11"/>
    <s v="&lt;11"/>
    <n v="12"/>
    <x v="57"/>
    <x v="3"/>
  </r>
  <r>
    <x v="2978"/>
    <x v="22"/>
    <s v="&lt;11"/>
    <s v="&lt;11"/>
    <s v="&lt;11"/>
    <n v="11"/>
    <s v="&lt;11"/>
    <x v="57"/>
    <x v="3"/>
  </r>
  <r>
    <x v="2979"/>
    <x v="22"/>
    <s v="&lt;11"/>
    <s v="&lt;11"/>
    <s v="&lt;11"/>
    <s v="&lt;11"/>
    <s v="&lt;11"/>
    <x v="57"/>
    <x v="3"/>
  </r>
  <r>
    <x v="2980"/>
    <x v="22"/>
    <s v="&lt;11"/>
    <s v="&lt;11"/>
    <s v="&lt;11"/>
    <s v="&lt;11"/>
    <s v="&lt;11"/>
    <x v="57"/>
    <x v="3"/>
  </r>
  <r>
    <x v="2981"/>
    <x v="22"/>
    <s v="&lt;11"/>
    <s v="&lt;11"/>
    <s v="&lt;11"/>
    <n v="14"/>
    <s v="&lt;11"/>
    <x v="57"/>
    <x v="3"/>
  </r>
  <r>
    <x v="2925"/>
    <x v="22"/>
    <n v="74"/>
    <n v="74"/>
    <n v="99"/>
    <s v="&lt;11"/>
    <n v="112"/>
    <x v="57"/>
    <x v="3"/>
  </r>
  <r>
    <x v="2925"/>
    <x v="22"/>
    <n v="17"/>
    <n v="16"/>
    <n v="29"/>
    <s v="&lt;11"/>
    <n v="32"/>
    <x v="57"/>
    <x v="3"/>
  </r>
  <r>
    <x v="2982"/>
    <x v="22"/>
    <s v="&lt;11"/>
    <s v="&lt;11"/>
    <s v="&lt;11"/>
    <s v="&lt;11"/>
    <s v="&lt;11"/>
    <x v="57"/>
    <x v="3"/>
  </r>
  <r>
    <x v="2925"/>
    <x v="22"/>
    <n v="89"/>
    <n v="89"/>
    <n v="165"/>
    <s v="&lt;11"/>
    <n v="177"/>
    <x v="57"/>
    <x v="3"/>
  </r>
  <r>
    <x v="2983"/>
    <x v="22"/>
    <n v="67"/>
    <n v="67"/>
    <n v="99"/>
    <s v="&lt;11"/>
    <n v="137"/>
    <x v="57"/>
    <x v="3"/>
  </r>
  <r>
    <x v="2984"/>
    <x v="23"/>
    <n v="29"/>
    <n v="27"/>
    <n v="39"/>
    <n v="38"/>
    <n v="69"/>
    <x v="18"/>
    <x v="3"/>
  </r>
  <r>
    <x v="2985"/>
    <x v="23"/>
    <s v="&lt;11"/>
    <s v="&lt;11"/>
    <n v="21"/>
    <s v="&lt;11"/>
    <n v="19"/>
    <x v="51"/>
    <x v="3"/>
  </r>
  <r>
    <x v="2986"/>
    <x v="23"/>
    <n v="86"/>
    <n v="82"/>
    <n v="128"/>
    <n v="113"/>
    <n v="660"/>
    <x v="2"/>
    <x v="1"/>
  </r>
  <r>
    <x v="2987"/>
    <x v="23"/>
    <n v="34"/>
    <n v="33"/>
    <n v="62"/>
    <n v="65"/>
    <n v="86"/>
    <x v="22"/>
    <x v="2"/>
  </r>
  <r>
    <x v="2988"/>
    <x v="23"/>
    <n v="21"/>
    <n v="20"/>
    <n v="36"/>
    <n v="36"/>
    <n v="44"/>
    <x v="63"/>
    <x v="3"/>
  </r>
  <r>
    <x v="2989"/>
    <x v="23"/>
    <n v="41"/>
    <n v="37"/>
    <n v="48"/>
    <n v="50"/>
    <n v="68"/>
    <x v="38"/>
    <x v="2"/>
  </r>
  <r>
    <x v="2990"/>
    <x v="23"/>
    <s v="&lt;11"/>
    <s v="&lt;11"/>
    <s v="&lt;11"/>
    <s v="&lt;11"/>
    <s v="&lt;11"/>
    <x v="57"/>
    <x v="3"/>
  </r>
  <r>
    <x v="2991"/>
    <x v="23"/>
    <n v="20"/>
    <n v="20"/>
    <n v="32"/>
    <n v="32"/>
    <n v="64"/>
    <x v="48"/>
    <x v="3"/>
  </r>
  <r>
    <x v="2992"/>
    <x v="23"/>
    <n v="26"/>
    <n v="24"/>
    <n v="27"/>
    <n v="28"/>
    <n v="46"/>
    <x v="53"/>
    <x v="3"/>
  </r>
  <r>
    <x v="2993"/>
    <x v="23"/>
    <n v="78"/>
    <n v="71"/>
    <n v="137"/>
    <n v="136"/>
    <n v="208"/>
    <x v="23"/>
    <x v="3"/>
  </r>
  <r>
    <x v="2994"/>
    <x v="23"/>
    <n v="44"/>
    <n v="39"/>
    <n v="74"/>
    <n v="74"/>
    <n v="136"/>
    <x v="32"/>
    <x v="2"/>
  </r>
  <r>
    <x v="2995"/>
    <x v="23"/>
    <n v="46"/>
    <n v="44"/>
    <n v="64"/>
    <n v="63"/>
    <n v="120"/>
    <x v="60"/>
    <x v="3"/>
  </r>
  <r>
    <x v="2996"/>
    <x v="23"/>
    <n v="20"/>
    <n v="17"/>
    <n v="24"/>
    <n v="23"/>
    <n v="43"/>
    <x v="28"/>
    <x v="3"/>
  </r>
  <r>
    <x v="2997"/>
    <x v="23"/>
    <n v="65"/>
    <n v="57"/>
    <n v="115"/>
    <n v="115"/>
    <n v="100"/>
    <x v="18"/>
    <x v="3"/>
  </r>
  <r>
    <x v="2998"/>
    <x v="23"/>
    <n v="17"/>
    <n v="16"/>
    <n v="19"/>
    <n v="20"/>
    <n v="33"/>
    <x v="40"/>
    <x v="3"/>
  </r>
  <r>
    <x v="2999"/>
    <x v="23"/>
    <n v="47"/>
    <n v="47"/>
    <n v="67"/>
    <n v="66"/>
    <n v="99"/>
    <x v="53"/>
    <x v="3"/>
  </r>
  <r>
    <x v="3000"/>
    <x v="23"/>
    <n v="54"/>
    <n v="52"/>
    <n v="94"/>
    <n v="92"/>
    <n v="137"/>
    <x v="55"/>
    <x v="2"/>
  </r>
  <r>
    <x v="3001"/>
    <x v="23"/>
    <n v="36"/>
    <n v="34"/>
    <n v="50"/>
    <n v="49"/>
    <n v="85"/>
    <x v="6"/>
    <x v="1"/>
  </r>
  <r>
    <x v="3002"/>
    <x v="23"/>
    <n v="49"/>
    <n v="42"/>
    <n v="76"/>
    <n v="76"/>
    <n v="136"/>
    <x v="8"/>
    <x v="3"/>
  </r>
  <r>
    <x v="3003"/>
    <x v="23"/>
    <n v="36"/>
    <n v="34"/>
    <n v="49"/>
    <n v="49"/>
    <n v="84"/>
    <x v="13"/>
    <x v="3"/>
  </r>
  <r>
    <x v="3004"/>
    <x v="23"/>
    <n v="25"/>
    <n v="23"/>
    <n v="36"/>
    <n v="35"/>
    <n v="61"/>
    <x v="32"/>
    <x v="2"/>
  </r>
  <r>
    <x v="3005"/>
    <x v="23"/>
    <n v="22"/>
    <n v="23"/>
    <n v="33"/>
    <n v="34"/>
    <n v="37"/>
    <x v="18"/>
    <x v="3"/>
  </r>
  <r>
    <x v="3006"/>
    <x v="23"/>
    <n v="11"/>
    <n v="11"/>
    <n v="15"/>
    <n v="15"/>
    <n v="19"/>
    <x v="58"/>
    <x v="3"/>
  </r>
  <r>
    <x v="3007"/>
    <x v="23"/>
    <n v="40"/>
    <n v="37"/>
    <n v="95"/>
    <n v="96"/>
    <n v="78"/>
    <x v="42"/>
    <x v="3"/>
  </r>
  <r>
    <x v="3008"/>
    <x v="23"/>
    <n v="21"/>
    <n v="22"/>
    <n v="32"/>
    <n v="31"/>
    <n v="46"/>
    <x v="39"/>
    <x v="3"/>
  </r>
  <r>
    <x v="3009"/>
    <x v="23"/>
    <n v="25"/>
    <n v="24"/>
    <n v="40"/>
    <n v="41"/>
    <n v="75"/>
    <x v="12"/>
    <x v="3"/>
  </r>
  <r>
    <x v="3010"/>
    <x v="23"/>
    <n v="44"/>
    <n v="41"/>
    <n v="61"/>
    <n v="63"/>
    <n v="98"/>
    <x v="4"/>
    <x v="3"/>
  </r>
  <r>
    <x v="3011"/>
    <x v="23"/>
    <n v="36"/>
    <n v="34"/>
    <n v="60"/>
    <n v="60"/>
    <n v="82"/>
    <x v="18"/>
    <x v="3"/>
  </r>
  <r>
    <x v="3012"/>
    <x v="23"/>
    <n v="29"/>
    <n v="26"/>
    <n v="51"/>
    <n v="51"/>
    <n v="71"/>
    <x v="18"/>
    <x v="3"/>
  </r>
  <r>
    <x v="3013"/>
    <x v="23"/>
    <n v="67"/>
    <n v="64"/>
    <n v="88"/>
    <n v="86"/>
    <n v="114"/>
    <x v="11"/>
    <x v="3"/>
  </r>
  <r>
    <x v="3014"/>
    <x v="23"/>
    <n v="37"/>
    <n v="37"/>
    <n v="48"/>
    <n v="47"/>
    <n v="107"/>
    <x v="32"/>
    <x v="2"/>
  </r>
  <r>
    <x v="3015"/>
    <x v="23"/>
    <n v="25"/>
    <n v="24"/>
    <n v="32"/>
    <n v="33"/>
    <n v="51"/>
    <x v="19"/>
    <x v="3"/>
  </r>
  <r>
    <x v="3016"/>
    <x v="23"/>
    <n v="43"/>
    <n v="40"/>
    <n v="69"/>
    <n v="68"/>
    <n v="100"/>
    <x v="42"/>
    <x v="3"/>
  </r>
  <r>
    <x v="3017"/>
    <x v="23"/>
    <n v="57"/>
    <n v="55"/>
    <n v="98"/>
    <n v="90"/>
    <n v="166"/>
    <x v="21"/>
    <x v="1"/>
  </r>
  <r>
    <x v="3018"/>
    <x v="23"/>
    <n v="16"/>
    <n v="16"/>
    <n v="23"/>
    <n v="22"/>
    <n v="33"/>
    <x v="51"/>
    <x v="3"/>
  </r>
  <r>
    <x v="3019"/>
    <x v="23"/>
    <n v="40"/>
    <n v="37"/>
    <n v="83"/>
    <n v="83"/>
    <n v="112"/>
    <x v="9"/>
    <x v="3"/>
  </r>
  <r>
    <x v="3020"/>
    <x v="23"/>
    <n v="41"/>
    <n v="37"/>
    <n v="58"/>
    <n v="57"/>
    <n v="69"/>
    <x v="13"/>
    <x v="3"/>
  </r>
  <r>
    <x v="3021"/>
    <x v="23"/>
    <n v="42"/>
    <n v="43"/>
    <n v="72"/>
    <n v="71"/>
    <n v="130"/>
    <x v="47"/>
    <x v="3"/>
  </r>
  <r>
    <x v="3022"/>
    <x v="23"/>
    <n v="25"/>
    <n v="26"/>
    <n v="37"/>
    <n v="37"/>
    <n v="62"/>
    <x v="30"/>
    <x v="3"/>
  </r>
  <r>
    <x v="3023"/>
    <x v="23"/>
    <n v="41"/>
    <n v="37"/>
    <n v="64"/>
    <n v="64"/>
    <n v="99"/>
    <x v="52"/>
    <x v="3"/>
  </r>
  <r>
    <x v="3024"/>
    <x v="23"/>
    <n v="38"/>
    <n v="37"/>
    <n v="52"/>
    <n v="53"/>
    <n v="81"/>
    <x v="39"/>
    <x v="3"/>
  </r>
  <r>
    <x v="3025"/>
    <x v="23"/>
    <n v="40"/>
    <n v="36"/>
    <n v="54"/>
    <n v="54"/>
    <n v="73"/>
    <x v="17"/>
    <x v="1"/>
  </r>
  <r>
    <x v="3026"/>
    <x v="23"/>
    <n v="37"/>
    <n v="35"/>
    <n v="46"/>
    <n v="46"/>
    <n v="65"/>
    <x v="12"/>
    <x v="3"/>
  </r>
  <r>
    <x v="3027"/>
    <x v="23"/>
    <n v="24"/>
    <n v="23"/>
    <n v="33"/>
    <n v="33"/>
    <n v="50"/>
    <x v="54"/>
    <x v="3"/>
  </r>
  <r>
    <x v="3028"/>
    <x v="23"/>
    <n v="12"/>
    <n v="12"/>
    <n v="62"/>
    <n v="76"/>
    <s v="&lt;11"/>
    <x v="12"/>
    <x v="3"/>
  </r>
  <r>
    <x v="3029"/>
    <x v="23"/>
    <n v="23"/>
    <n v="19"/>
    <n v="37"/>
    <n v="36"/>
    <n v="65"/>
    <x v="34"/>
    <x v="3"/>
  </r>
  <r>
    <x v="3030"/>
    <x v="23"/>
    <n v="60"/>
    <n v="57"/>
    <n v="116"/>
    <n v="115"/>
    <n v="175"/>
    <x v="13"/>
    <x v="3"/>
  </r>
  <r>
    <x v="3031"/>
    <x v="23"/>
    <n v="42"/>
    <n v="38"/>
    <n v="96"/>
    <n v="96"/>
    <n v="112"/>
    <x v="23"/>
    <x v="3"/>
  </r>
  <r>
    <x v="3032"/>
    <x v="23"/>
    <n v="30"/>
    <n v="30"/>
    <n v="38"/>
    <n v="37"/>
    <n v="60"/>
    <x v="13"/>
    <x v="3"/>
  </r>
  <r>
    <x v="3033"/>
    <x v="23"/>
    <n v="21"/>
    <n v="22"/>
    <n v="29"/>
    <n v="28"/>
    <n v="45"/>
    <x v="42"/>
    <x v="3"/>
  </r>
  <r>
    <x v="3034"/>
    <x v="23"/>
    <n v="23"/>
    <n v="21"/>
    <n v="53"/>
    <n v="52"/>
    <n v="60"/>
    <x v="24"/>
    <x v="3"/>
  </r>
  <r>
    <x v="3035"/>
    <x v="23"/>
    <n v="29"/>
    <n v="27"/>
    <n v="41"/>
    <n v="41"/>
    <n v="57"/>
    <x v="42"/>
    <x v="3"/>
  </r>
  <r>
    <x v="3036"/>
    <x v="23"/>
    <n v="21"/>
    <n v="20"/>
    <n v="22"/>
    <n v="22"/>
    <n v="28"/>
    <x v="60"/>
    <x v="3"/>
  </r>
  <r>
    <x v="3037"/>
    <x v="23"/>
    <n v="32"/>
    <n v="31"/>
    <n v="48"/>
    <n v="47"/>
    <n v="84"/>
    <x v="23"/>
    <x v="3"/>
  </r>
  <r>
    <x v="3038"/>
    <x v="23"/>
    <n v="38"/>
    <n v="33"/>
    <n v="73"/>
    <n v="68"/>
    <n v="103"/>
    <x v="45"/>
    <x v="2"/>
  </r>
  <r>
    <x v="3039"/>
    <x v="23"/>
    <n v="46"/>
    <n v="42"/>
    <n v="61"/>
    <n v="59"/>
    <n v="132"/>
    <x v="26"/>
    <x v="3"/>
  </r>
  <r>
    <x v="3040"/>
    <x v="23"/>
    <s v="&lt;11"/>
    <s v="&lt;11"/>
    <n v="64"/>
    <n v="81"/>
    <s v="&lt;11"/>
    <x v="22"/>
    <x v="2"/>
  </r>
  <r>
    <x v="3041"/>
    <x v="23"/>
    <n v="25"/>
    <n v="23"/>
    <n v="33"/>
    <n v="32"/>
    <n v="49"/>
    <x v="5"/>
    <x v="3"/>
  </r>
  <r>
    <x v="3042"/>
    <x v="23"/>
    <n v="18"/>
    <n v="14"/>
    <n v="28"/>
    <n v="28"/>
    <n v="36"/>
    <x v="26"/>
    <x v="3"/>
  </r>
  <r>
    <x v="3043"/>
    <x v="23"/>
    <n v="29"/>
    <n v="29"/>
    <n v="55"/>
    <n v="54"/>
    <n v="79"/>
    <x v="11"/>
    <x v="3"/>
  </r>
  <r>
    <x v="3044"/>
    <x v="23"/>
    <n v="25"/>
    <n v="25"/>
    <n v="51"/>
    <n v="46"/>
    <n v="72"/>
    <x v="33"/>
    <x v="2"/>
  </r>
  <r>
    <x v="3045"/>
    <x v="23"/>
    <n v="40"/>
    <n v="39"/>
    <n v="58"/>
    <n v="59"/>
    <n v="72"/>
    <x v="29"/>
    <x v="3"/>
  </r>
  <r>
    <x v="3046"/>
    <x v="23"/>
    <n v="29"/>
    <n v="28"/>
    <n v="49"/>
    <n v="49"/>
    <n v="68"/>
    <x v="22"/>
    <x v="2"/>
  </r>
  <r>
    <x v="3047"/>
    <x v="23"/>
    <n v="39"/>
    <n v="37"/>
    <n v="46"/>
    <n v="51"/>
    <n v="87"/>
    <x v="37"/>
    <x v="1"/>
  </r>
  <r>
    <x v="3048"/>
    <x v="23"/>
    <n v="44"/>
    <n v="42"/>
    <n v="59"/>
    <n v="59"/>
    <n v="91"/>
    <x v="38"/>
    <x v="2"/>
  </r>
  <r>
    <x v="3049"/>
    <x v="23"/>
    <n v="53"/>
    <n v="52"/>
    <n v="86"/>
    <n v="83"/>
    <n v="112"/>
    <x v="30"/>
    <x v="3"/>
  </r>
  <r>
    <x v="3050"/>
    <x v="23"/>
    <n v="25"/>
    <n v="25"/>
    <n v="32"/>
    <n v="32"/>
    <n v="55"/>
    <x v="8"/>
    <x v="3"/>
  </r>
  <r>
    <x v="3051"/>
    <x v="23"/>
    <n v="25"/>
    <n v="20"/>
    <n v="30"/>
    <n v="30"/>
    <n v="54"/>
    <x v="10"/>
    <x v="2"/>
  </r>
  <r>
    <x v="3052"/>
    <x v="23"/>
    <n v="36"/>
    <n v="35"/>
    <n v="38"/>
    <n v="42"/>
    <n v="133"/>
    <x v="10"/>
    <x v="2"/>
  </r>
  <r>
    <x v="3053"/>
    <x v="23"/>
    <n v="26"/>
    <n v="24"/>
    <n v="34"/>
    <n v="34"/>
    <n v="61"/>
    <x v="33"/>
    <x v="2"/>
  </r>
  <r>
    <x v="3054"/>
    <x v="23"/>
    <n v="45"/>
    <n v="42"/>
    <n v="87"/>
    <n v="90"/>
    <n v="105"/>
    <x v="47"/>
    <x v="3"/>
  </r>
  <r>
    <x v="3055"/>
    <x v="23"/>
    <n v="26"/>
    <n v="24"/>
    <n v="54"/>
    <n v="58"/>
    <n v="53"/>
    <x v="12"/>
    <x v="3"/>
  </r>
  <r>
    <x v="3056"/>
    <x v="23"/>
    <n v="76"/>
    <n v="71"/>
    <n v="114"/>
    <n v="115"/>
    <n v="141"/>
    <x v="39"/>
    <x v="3"/>
  </r>
  <r>
    <x v="3057"/>
    <x v="23"/>
    <n v="58"/>
    <n v="53"/>
    <n v="88"/>
    <n v="88"/>
    <n v="116"/>
    <x v="0"/>
    <x v="0"/>
  </r>
  <r>
    <x v="3058"/>
    <x v="23"/>
    <n v="37"/>
    <n v="35"/>
    <n v="48"/>
    <n v="51"/>
    <n v="81"/>
    <x v="11"/>
    <x v="3"/>
  </r>
  <r>
    <x v="3059"/>
    <x v="23"/>
    <n v="34"/>
    <n v="30"/>
    <n v="62"/>
    <n v="60"/>
    <n v="92"/>
    <x v="45"/>
    <x v="2"/>
  </r>
  <r>
    <x v="3060"/>
    <x v="23"/>
    <n v="36"/>
    <n v="35"/>
    <n v="63"/>
    <n v="62"/>
    <n v="66"/>
    <x v="19"/>
    <x v="3"/>
  </r>
  <r>
    <x v="3061"/>
    <x v="23"/>
    <s v="&lt;11"/>
    <s v="&lt;11"/>
    <n v="16"/>
    <n v="18"/>
    <s v="&lt;11"/>
    <x v="5"/>
    <x v="3"/>
  </r>
  <r>
    <x v="3062"/>
    <x v="23"/>
    <n v="19"/>
    <n v="17"/>
    <n v="32"/>
    <n v="33"/>
    <n v="75"/>
    <x v="9"/>
    <x v="3"/>
  </r>
  <r>
    <x v="3063"/>
    <x v="23"/>
    <n v="23"/>
    <n v="23"/>
    <n v="33"/>
    <n v="34"/>
    <n v="49"/>
    <x v="7"/>
    <x v="3"/>
  </r>
  <r>
    <x v="3064"/>
    <x v="23"/>
    <n v="50"/>
    <n v="48"/>
    <n v="94"/>
    <n v="96"/>
    <n v="118"/>
    <x v="23"/>
    <x v="3"/>
  </r>
  <r>
    <x v="3065"/>
    <x v="23"/>
    <n v="21"/>
    <n v="21"/>
    <n v="29"/>
    <n v="30"/>
    <n v="50"/>
    <x v="28"/>
    <x v="3"/>
  </r>
  <r>
    <x v="3066"/>
    <x v="23"/>
    <n v="17"/>
    <n v="15"/>
    <n v="39"/>
    <n v="36"/>
    <n v="44"/>
    <x v="33"/>
    <x v="2"/>
  </r>
  <r>
    <x v="3067"/>
    <x v="23"/>
    <n v="16"/>
    <n v="15"/>
    <n v="20"/>
    <n v="23"/>
    <n v="35"/>
    <x v="69"/>
    <x v="0"/>
  </r>
  <r>
    <x v="3068"/>
    <x v="23"/>
    <n v="15"/>
    <n v="13"/>
    <n v="22"/>
    <n v="21"/>
    <n v="30"/>
    <x v="40"/>
    <x v="3"/>
  </r>
  <r>
    <x v="3069"/>
    <x v="23"/>
    <n v="21"/>
    <n v="20"/>
    <n v="29"/>
    <n v="30"/>
    <n v="58"/>
    <x v="44"/>
    <x v="3"/>
  </r>
  <r>
    <x v="3070"/>
    <x v="23"/>
    <n v="12"/>
    <n v="11"/>
    <n v="15"/>
    <n v="16"/>
    <n v="24"/>
    <x v="63"/>
    <x v="3"/>
  </r>
  <r>
    <x v="3071"/>
    <x v="23"/>
    <s v="&lt;11"/>
    <s v="&lt;11"/>
    <n v="17"/>
    <n v="15"/>
    <n v="16"/>
    <x v="29"/>
    <x v="3"/>
  </r>
  <r>
    <x v="3072"/>
    <x v="23"/>
    <s v="&lt;11"/>
    <s v="&lt;11"/>
    <s v="&lt;11"/>
    <s v="&lt;11"/>
    <s v="&lt;11"/>
    <x v="57"/>
    <x v="3"/>
  </r>
  <r>
    <x v="3073"/>
    <x v="23"/>
    <n v="33"/>
    <n v="29"/>
    <n v="53"/>
    <n v="51"/>
    <n v="95"/>
    <x v="50"/>
    <x v="1"/>
  </r>
  <r>
    <x v="3074"/>
    <x v="23"/>
    <n v="29"/>
    <n v="26"/>
    <n v="35"/>
    <n v="38"/>
    <n v="53"/>
    <x v="51"/>
    <x v="3"/>
  </r>
  <r>
    <x v="3075"/>
    <x v="23"/>
    <n v="19"/>
    <n v="18"/>
    <n v="26"/>
    <n v="25"/>
    <n v="44"/>
    <x v="60"/>
    <x v="3"/>
  </r>
  <r>
    <x v="3076"/>
    <x v="23"/>
    <n v="15"/>
    <n v="14"/>
    <n v="47"/>
    <n v="46"/>
    <n v="46"/>
    <x v="55"/>
    <x v="2"/>
  </r>
  <r>
    <x v="3077"/>
    <x v="23"/>
    <n v="24"/>
    <n v="22"/>
    <n v="36"/>
    <n v="36"/>
    <n v="55"/>
    <x v="29"/>
    <x v="3"/>
  </r>
  <r>
    <x v="1483"/>
    <x v="23"/>
    <s v="&lt;11"/>
    <s v="&lt;11"/>
    <n v="12"/>
    <n v="11"/>
    <n v="27"/>
    <x v="71"/>
    <x v="3"/>
  </r>
  <r>
    <x v="3078"/>
    <x v="23"/>
    <n v="20"/>
    <n v="17"/>
    <n v="26"/>
    <n v="25"/>
    <n v="37"/>
    <x v="30"/>
    <x v="3"/>
  </r>
  <r>
    <x v="3078"/>
    <x v="23"/>
    <n v="35"/>
    <n v="28"/>
    <n v="56"/>
    <n v="38"/>
    <n v="89"/>
    <x v="2"/>
    <x v="1"/>
  </r>
  <r>
    <x v="3021"/>
    <x v="23"/>
    <s v="&lt;11"/>
    <s v="&lt;11"/>
    <n v="19"/>
    <n v="17"/>
    <n v="25"/>
    <x v="57"/>
    <x v="3"/>
  </r>
  <r>
    <x v="3021"/>
    <x v="23"/>
    <s v="&lt;11"/>
    <s v="&lt;11"/>
    <n v="29"/>
    <n v="25"/>
    <n v="46"/>
    <x v="57"/>
    <x v="3"/>
  </r>
  <r>
    <x v="3079"/>
    <x v="23"/>
    <n v="74"/>
    <n v="70"/>
    <n v="91"/>
    <n v="92"/>
    <n v="130"/>
    <x v="24"/>
    <x v="3"/>
  </r>
  <r>
    <x v="3080"/>
    <x v="23"/>
    <n v="27"/>
    <n v="30"/>
    <n v="40"/>
    <n v="39"/>
    <n v="55"/>
    <x v="31"/>
    <x v="2"/>
  </r>
  <r>
    <x v="3081"/>
    <x v="23"/>
    <n v="15"/>
    <n v="17"/>
    <n v="23"/>
    <n v="23"/>
    <n v="26"/>
    <x v="4"/>
    <x v="3"/>
  </r>
  <r>
    <x v="3082"/>
    <x v="23"/>
    <n v="63"/>
    <n v="63"/>
    <n v="72"/>
    <n v="84"/>
    <n v="92"/>
    <x v="5"/>
    <x v="3"/>
  </r>
  <r>
    <x v="3083"/>
    <x v="23"/>
    <n v="27"/>
    <n v="26"/>
    <n v="36"/>
    <n v="34"/>
    <n v="47"/>
    <x v="5"/>
    <x v="3"/>
  </r>
  <r>
    <x v="3084"/>
    <x v="23"/>
    <n v="47"/>
    <n v="47"/>
    <n v="54"/>
    <n v="52"/>
    <n v="80"/>
    <x v="38"/>
    <x v="2"/>
  </r>
  <r>
    <x v="3085"/>
    <x v="23"/>
    <n v="17"/>
    <n v="15"/>
    <n v="24"/>
    <n v="22"/>
    <n v="37"/>
    <x v="42"/>
    <x v="3"/>
  </r>
  <r>
    <x v="3086"/>
    <x v="23"/>
    <s v="&lt;11"/>
    <s v="&lt;11"/>
    <s v="&lt;11"/>
    <s v="&lt;11"/>
    <s v="&lt;11"/>
    <x v="71"/>
    <x v="3"/>
  </r>
  <r>
    <x v="3087"/>
    <x v="23"/>
    <n v="21"/>
    <n v="21"/>
    <n v="31"/>
    <n v="31"/>
    <n v="33"/>
    <x v="45"/>
    <x v="2"/>
  </r>
  <r>
    <x v="3088"/>
    <x v="23"/>
    <n v="107"/>
    <n v="96"/>
    <n v="218"/>
    <n v="213"/>
    <n v="230"/>
    <x v="10"/>
    <x v="2"/>
  </r>
  <r>
    <x v="3089"/>
    <x v="23"/>
    <n v="39"/>
    <n v="39"/>
    <n v="48"/>
    <n v="48"/>
    <n v="57"/>
    <x v="14"/>
    <x v="2"/>
  </r>
  <r>
    <x v="3090"/>
    <x v="23"/>
    <s v="&lt;11"/>
    <s v="&lt;11"/>
    <s v="&lt;11"/>
    <n v="11"/>
    <n v="23"/>
    <x v="71"/>
    <x v="3"/>
  </r>
  <r>
    <x v="3091"/>
    <x v="23"/>
    <n v="25"/>
    <n v="24"/>
    <n v="34"/>
    <n v="33"/>
    <n v="44"/>
    <x v="11"/>
    <x v="3"/>
  </r>
  <r>
    <x v="3092"/>
    <x v="23"/>
    <n v="83"/>
    <n v="78"/>
    <n v="101"/>
    <n v="98"/>
    <n v="113"/>
    <x v="45"/>
    <x v="2"/>
  </r>
  <r>
    <x v="3093"/>
    <x v="23"/>
    <s v="&lt;11"/>
    <s v="&lt;11"/>
    <n v="12"/>
    <n v="15"/>
    <n v="15"/>
    <x v="52"/>
    <x v="3"/>
  </r>
  <r>
    <x v="3094"/>
    <x v="23"/>
    <n v="22"/>
    <n v="20"/>
    <n v="29"/>
    <n v="30"/>
    <n v="40"/>
    <x v="31"/>
    <x v="2"/>
  </r>
  <r>
    <x v="3095"/>
    <x v="23"/>
    <n v="57"/>
    <n v="52"/>
    <n v="70"/>
    <n v="69"/>
    <n v="82"/>
    <x v="55"/>
    <x v="2"/>
  </r>
  <r>
    <x v="3096"/>
    <x v="23"/>
    <n v="25"/>
    <n v="25"/>
    <n v="33"/>
    <n v="30"/>
    <n v="37"/>
    <x v="24"/>
    <x v="3"/>
  </r>
  <r>
    <x v="3097"/>
    <x v="23"/>
    <n v="14"/>
    <n v="14"/>
    <n v="23"/>
    <n v="22"/>
    <n v="33"/>
    <x v="53"/>
    <x v="3"/>
  </r>
  <r>
    <x v="3098"/>
    <x v="23"/>
    <n v="19"/>
    <n v="14"/>
    <n v="27"/>
    <n v="29"/>
    <n v="24"/>
    <x v="32"/>
    <x v="2"/>
  </r>
  <r>
    <x v="3099"/>
    <x v="23"/>
    <n v="12"/>
    <n v="11"/>
    <n v="13"/>
    <n v="14"/>
    <n v="23"/>
    <x v="35"/>
    <x v="3"/>
  </r>
  <r>
    <x v="3100"/>
    <x v="23"/>
    <n v="15"/>
    <n v="15"/>
    <n v="16"/>
    <n v="18"/>
    <n v="20"/>
    <x v="34"/>
    <x v="3"/>
  </r>
  <r>
    <x v="3101"/>
    <x v="23"/>
    <n v="12"/>
    <n v="11"/>
    <n v="15"/>
    <n v="15"/>
    <n v="16"/>
    <x v="34"/>
    <x v="3"/>
  </r>
  <r>
    <x v="3102"/>
    <x v="24"/>
    <s v="&lt;11"/>
    <s v="&lt;11"/>
    <n v="23"/>
    <n v="12"/>
    <n v="29"/>
    <x v="47"/>
    <x v="3"/>
  </r>
  <r>
    <x v="2050"/>
    <x v="24"/>
    <n v="114"/>
    <n v="108"/>
    <n v="175"/>
    <n v="184"/>
    <n v="291"/>
    <x v="1"/>
    <x v="1"/>
  </r>
  <r>
    <x v="3103"/>
    <x v="24"/>
    <n v="195"/>
    <n v="185"/>
    <n v="305"/>
    <n v="300"/>
    <n v="355"/>
    <x v="47"/>
    <x v="3"/>
  </r>
  <r>
    <x v="3104"/>
    <x v="24"/>
    <n v="159"/>
    <n v="155"/>
    <n v="199"/>
    <n v="214"/>
    <n v="271"/>
    <x v="17"/>
    <x v="1"/>
  </r>
  <r>
    <x v="3105"/>
    <x v="24"/>
    <n v="208"/>
    <n v="189"/>
    <n v="277"/>
    <n v="294"/>
    <n v="311"/>
    <x v="36"/>
    <x v="1"/>
  </r>
  <r>
    <x v="3106"/>
    <x v="24"/>
    <n v="160"/>
    <n v="152"/>
    <n v="217"/>
    <n v="217"/>
    <n v="278"/>
    <x v="8"/>
    <x v="3"/>
  </r>
  <r>
    <x v="3107"/>
    <x v="24"/>
    <n v="129"/>
    <n v="116"/>
    <n v="162"/>
    <n v="191"/>
    <n v="184"/>
    <x v="45"/>
    <x v="2"/>
  </r>
  <r>
    <x v="3108"/>
    <x v="24"/>
    <n v="141"/>
    <n v="134"/>
    <n v="165"/>
    <n v="171"/>
    <n v="210"/>
    <x v="23"/>
    <x v="3"/>
  </r>
  <r>
    <x v="3109"/>
    <x v="24"/>
    <n v="113"/>
    <n v="104"/>
    <n v="149"/>
    <n v="149"/>
    <n v="194"/>
    <x v="16"/>
    <x v="3"/>
  </r>
  <r>
    <x v="3110"/>
    <x v="24"/>
    <n v="65"/>
    <n v="59"/>
    <n v="84"/>
    <n v="92"/>
    <n v="114"/>
    <x v="31"/>
    <x v="2"/>
  </r>
  <r>
    <x v="3111"/>
    <x v="24"/>
    <n v="129"/>
    <n v="125"/>
    <n v="152"/>
    <n v="150"/>
    <n v="192"/>
    <x v="23"/>
    <x v="3"/>
  </r>
  <r>
    <x v="3112"/>
    <x v="24"/>
    <n v="109"/>
    <n v="106"/>
    <n v="135"/>
    <n v="135"/>
    <n v="184"/>
    <x v="38"/>
    <x v="2"/>
  </r>
  <r>
    <x v="3113"/>
    <x v="24"/>
    <n v="233"/>
    <n v="223"/>
    <n v="273"/>
    <n v="278"/>
    <n v="343"/>
    <x v="31"/>
    <x v="2"/>
  </r>
  <r>
    <x v="3114"/>
    <x v="24"/>
    <n v="140"/>
    <n v="138"/>
    <n v="210"/>
    <n v="233"/>
    <n v="194"/>
    <x v="55"/>
    <x v="2"/>
  </r>
  <r>
    <x v="3115"/>
    <x v="24"/>
    <n v="107"/>
    <n v="101"/>
    <n v="151"/>
    <n v="153"/>
    <n v="162"/>
    <x v="27"/>
    <x v="0"/>
  </r>
  <r>
    <x v="3116"/>
    <x v="24"/>
    <n v="107"/>
    <n v="100"/>
    <n v="148"/>
    <n v="143"/>
    <n v="203"/>
    <x v="21"/>
    <x v="1"/>
  </r>
  <r>
    <x v="3117"/>
    <x v="24"/>
    <n v="54"/>
    <n v="50"/>
    <n v="69"/>
    <n v="68"/>
    <n v="85"/>
    <x v="4"/>
    <x v="3"/>
  </r>
  <r>
    <x v="3118"/>
    <x v="24"/>
    <n v="109"/>
    <n v="101"/>
    <n v="98"/>
    <n v="115"/>
    <n v="153"/>
    <x v="33"/>
    <x v="2"/>
  </r>
  <r>
    <x v="3119"/>
    <x v="24"/>
    <n v="77"/>
    <n v="70"/>
    <n v="103"/>
    <n v="97"/>
    <n v="219"/>
    <x v="4"/>
    <x v="3"/>
  </r>
  <r>
    <x v="3120"/>
    <x v="24"/>
    <n v="118"/>
    <n v="113"/>
    <n v="139"/>
    <n v="142"/>
    <n v="166"/>
    <x v="18"/>
    <x v="3"/>
  </r>
  <r>
    <x v="2050"/>
    <x v="24"/>
    <n v="47"/>
    <n v="46"/>
    <n v="73"/>
    <n v="72"/>
    <n v="82"/>
    <x v="42"/>
    <x v="3"/>
  </r>
  <r>
    <x v="3121"/>
    <x v="24"/>
    <n v="70"/>
    <n v="68"/>
    <n v="93"/>
    <n v="94"/>
    <n v="128"/>
    <x v="10"/>
    <x v="2"/>
  </r>
  <r>
    <x v="3122"/>
    <x v="24"/>
    <n v="76"/>
    <n v="69"/>
    <n v="94"/>
    <n v="93"/>
    <n v="127"/>
    <x v="12"/>
    <x v="3"/>
  </r>
  <r>
    <x v="3123"/>
    <x v="24"/>
    <n v="110"/>
    <n v="106"/>
    <n v="147"/>
    <n v="146"/>
    <n v="208"/>
    <x v="32"/>
    <x v="2"/>
  </r>
  <r>
    <x v="3124"/>
    <x v="24"/>
    <n v="119"/>
    <n v="116"/>
    <n v="146"/>
    <n v="148"/>
    <n v="186"/>
    <x v="23"/>
    <x v="3"/>
  </r>
  <r>
    <x v="3125"/>
    <x v="24"/>
    <n v="97"/>
    <n v="92"/>
    <n v="111"/>
    <n v="113"/>
    <n v="155"/>
    <x v="52"/>
    <x v="3"/>
  </r>
  <r>
    <x v="3126"/>
    <x v="24"/>
    <n v="116"/>
    <n v="112"/>
    <n v="130"/>
    <n v="134"/>
    <n v="175"/>
    <x v="1"/>
    <x v="1"/>
  </r>
  <r>
    <x v="3127"/>
    <x v="24"/>
    <n v="89"/>
    <n v="84"/>
    <n v="98"/>
    <n v="102"/>
    <n v="137"/>
    <x v="54"/>
    <x v="3"/>
  </r>
  <r>
    <x v="3128"/>
    <x v="24"/>
    <n v="117"/>
    <n v="116"/>
    <n v="129"/>
    <n v="130"/>
    <n v="150"/>
    <x v="52"/>
    <x v="3"/>
  </r>
  <r>
    <x v="3129"/>
    <x v="24"/>
    <n v="23"/>
    <n v="21"/>
    <n v="36"/>
    <n v="35"/>
    <n v="49"/>
    <x v="53"/>
    <x v="3"/>
  </r>
  <r>
    <x v="3130"/>
    <x v="24"/>
    <n v="58"/>
    <n v="55"/>
    <n v="73"/>
    <n v="74"/>
    <n v="104"/>
    <x v="13"/>
    <x v="3"/>
  </r>
  <r>
    <x v="2050"/>
    <x v="24"/>
    <n v="46"/>
    <n v="42"/>
    <n v="81"/>
    <n v="77"/>
    <n v="101"/>
    <x v="37"/>
    <x v="1"/>
  </r>
  <r>
    <x v="1266"/>
    <x v="24"/>
    <n v="55"/>
    <n v="51"/>
    <n v="72"/>
    <n v="68"/>
    <n v="96"/>
    <x v="11"/>
    <x v="3"/>
  </r>
  <r>
    <x v="2050"/>
    <x v="24"/>
    <n v="65"/>
    <n v="64"/>
    <n v="83"/>
    <n v="82"/>
    <n v="163"/>
    <x v="36"/>
    <x v="1"/>
  </r>
  <r>
    <x v="3131"/>
    <x v="24"/>
    <n v="71"/>
    <n v="67"/>
    <n v="90"/>
    <n v="90"/>
    <n v="115"/>
    <x v="22"/>
    <x v="2"/>
  </r>
  <r>
    <x v="3132"/>
    <x v="24"/>
    <n v="71"/>
    <n v="71"/>
    <n v="88"/>
    <n v="90"/>
    <n v="109"/>
    <x v="19"/>
    <x v="3"/>
  </r>
  <r>
    <x v="3133"/>
    <x v="24"/>
    <n v="97"/>
    <n v="92"/>
    <n v="120"/>
    <n v="122"/>
    <n v="146"/>
    <x v="11"/>
    <x v="3"/>
  </r>
  <r>
    <x v="2050"/>
    <x v="24"/>
    <n v="73"/>
    <n v="70"/>
    <n v="94"/>
    <n v="95"/>
    <n v="114"/>
    <x v="52"/>
    <x v="3"/>
  </r>
  <r>
    <x v="3134"/>
    <x v="24"/>
    <n v="66"/>
    <n v="63"/>
    <n v="78"/>
    <n v="84"/>
    <n v="169"/>
    <x v="52"/>
    <x v="3"/>
  </r>
  <r>
    <x v="3135"/>
    <x v="24"/>
    <n v="37"/>
    <n v="36"/>
    <n v="49"/>
    <n v="49"/>
    <n v="58"/>
    <x v="51"/>
    <x v="3"/>
  </r>
  <r>
    <x v="3136"/>
    <x v="24"/>
    <n v="76"/>
    <n v="72"/>
    <n v="85"/>
    <n v="90"/>
    <n v="130"/>
    <x v="38"/>
    <x v="2"/>
  </r>
  <r>
    <x v="3137"/>
    <x v="24"/>
    <n v="41"/>
    <n v="39"/>
    <n v="58"/>
    <n v="55"/>
    <n v="191"/>
    <x v="47"/>
    <x v="3"/>
  </r>
  <r>
    <x v="3138"/>
    <x v="24"/>
    <n v="44"/>
    <n v="42"/>
    <n v="64"/>
    <n v="63"/>
    <n v="100"/>
    <x v="30"/>
    <x v="3"/>
  </r>
  <r>
    <x v="3139"/>
    <x v="24"/>
    <n v="71"/>
    <n v="65"/>
    <n v="92"/>
    <n v="91"/>
    <n v="112"/>
    <x v="37"/>
    <x v="1"/>
  </r>
  <r>
    <x v="3140"/>
    <x v="24"/>
    <n v="16"/>
    <n v="15"/>
    <n v="26"/>
    <n v="24"/>
    <n v="35"/>
    <x v="22"/>
    <x v="2"/>
  </r>
  <r>
    <x v="3141"/>
    <x v="24"/>
    <n v="73"/>
    <n v="69"/>
    <n v="88"/>
    <n v="95"/>
    <n v="131"/>
    <x v="14"/>
    <x v="2"/>
  </r>
  <r>
    <x v="3142"/>
    <x v="24"/>
    <n v="62"/>
    <n v="62"/>
    <n v="82"/>
    <n v="82"/>
    <n v="103"/>
    <x v="35"/>
    <x v="3"/>
  </r>
  <r>
    <x v="3143"/>
    <x v="24"/>
    <n v="42"/>
    <n v="42"/>
    <n v="73"/>
    <n v="71"/>
    <n v="124"/>
    <x v="62"/>
    <x v="0"/>
  </r>
  <r>
    <x v="3144"/>
    <x v="24"/>
    <s v="&lt;11"/>
    <s v="&lt;11"/>
    <n v="37"/>
    <n v="34"/>
    <s v="&lt;11"/>
    <x v="39"/>
    <x v="3"/>
  </r>
  <r>
    <x v="2050"/>
    <x v="24"/>
    <n v="18"/>
    <n v="17"/>
    <n v="24"/>
    <n v="26"/>
    <n v="44"/>
    <x v="7"/>
    <x v="3"/>
  </r>
  <r>
    <x v="3145"/>
    <x v="24"/>
    <n v="201"/>
    <n v="186"/>
    <n v="232"/>
    <n v="254"/>
    <n v="337"/>
    <x v="62"/>
    <x v="0"/>
  </r>
  <r>
    <x v="3146"/>
    <x v="24"/>
    <n v="36"/>
    <n v="33"/>
    <n v="55"/>
    <n v="55"/>
    <n v="65"/>
    <x v="26"/>
    <x v="3"/>
  </r>
  <r>
    <x v="3147"/>
    <x v="24"/>
    <n v="35"/>
    <n v="34"/>
    <n v="42"/>
    <n v="40"/>
    <n v="50"/>
    <x v="5"/>
    <x v="3"/>
  </r>
  <r>
    <x v="3144"/>
    <x v="24"/>
    <n v="33"/>
    <n v="32"/>
    <n v="33"/>
    <n v="33"/>
    <n v="42"/>
    <x v="53"/>
    <x v="3"/>
  </r>
  <r>
    <x v="3148"/>
    <x v="24"/>
    <n v="30"/>
    <n v="29"/>
    <n v="38"/>
    <n v="37"/>
    <n v="56"/>
    <x v="26"/>
    <x v="3"/>
  </r>
  <r>
    <x v="3149"/>
    <x v="24"/>
    <n v="99"/>
    <n v="96"/>
    <n v="124"/>
    <n v="123"/>
    <n v="154"/>
    <x v="3"/>
    <x v="2"/>
  </r>
  <r>
    <x v="3150"/>
    <x v="24"/>
    <n v="53"/>
    <n v="50"/>
    <n v="65"/>
    <n v="64"/>
    <n v="75"/>
    <x v="47"/>
    <x v="3"/>
  </r>
  <r>
    <x v="3151"/>
    <x v="24"/>
    <n v="27"/>
    <n v="27"/>
    <n v="31"/>
    <n v="31"/>
    <n v="37"/>
    <x v="19"/>
    <x v="3"/>
  </r>
  <r>
    <x v="3152"/>
    <x v="24"/>
    <n v="59"/>
    <n v="58"/>
    <n v="60"/>
    <n v="61"/>
    <n v="77"/>
    <x v="60"/>
    <x v="3"/>
  </r>
  <r>
    <x v="3153"/>
    <x v="24"/>
    <n v="31"/>
    <n v="31"/>
    <n v="37"/>
    <n v="35"/>
    <n v="45"/>
    <x v="12"/>
    <x v="3"/>
  </r>
  <r>
    <x v="2050"/>
    <x v="24"/>
    <n v="35"/>
    <n v="32"/>
    <n v="36"/>
    <n v="36"/>
    <n v="49"/>
    <x v="51"/>
    <x v="3"/>
  </r>
  <r>
    <x v="3154"/>
    <x v="24"/>
    <n v="66"/>
    <n v="63"/>
    <n v="88"/>
    <n v="83"/>
    <n v="122"/>
    <x v="21"/>
    <x v="1"/>
  </r>
  <r>
    <x v="3155"/>
    <x v="24"/>
    <n v="30"/>
    <n v="30"/>
    <n v="31"/>
    <n v="34"/>
    <n v="49"/>
    <x v="8"/>
    <x v="3"/>
  </r>
  <r>
    <x v="3156"/>
    <x v="24"/>
    <n v="39"/>
    <n v="41"/>
    <n v="52"/>
    <n v="52"/>
    <n v="118"/>
    <x v="47"/>
    <x v="3"/>
  </r>
  <r>
    <x v="3157"/>
    <x v="24"/>
    <n v="64"/>
    <n v="63"/>
    <n v="76"/>
    <n v="79"/>
    <n v="100"/>
    <x v="18"/>
    <x v="3"/>
  </r>
  <r>
    <x v="3158"/>
    <x v="24"/>
    <n v="61"/>
    <n v="56"/>
    <n v="89"/>
    <n v="92"/>
    <n v="139"/>
    <x v="46"/>
    <x v="0"/>
  </r>
  <r>
    <x v="3159"/>
    <x v="24"/>
    <n v="143"/>
    <n v="132"/>
    <n v="183"/>
    <n v="181"/>
    <n v="253"/>
    <x v="28"/>
    <x v="3"/>
  </r>
  <r>
    <x v="3160"/>
    <x v="24"/>
    <n v="31"/>
    <n v="30"/>
    <n v="33"/>
    <n v="33"/>
    <n v="36"/>
    <x v="45"/>
    <x v="2"/>
  </r>
  <r>
    <x v="3161"/>
    <x v="24"/>
    <n v="25"/>
    <n v="25"/>
    <n v="29"/>
    <n v="27"/>
    <n v="30"/>
    <x v="28"/>
    <x v="3"/>
  </r>
  <r>
    <x v="3162"/>
    <x v="24"/>
    <n v="11"/>
    <s v="&lt;11"/>
    <n v="17"/>
    <n v="13"/>
    <n v="20"/>
    <x v="29"/>
    <x v="3"/>
  </r>
  <r>
    <x v="3163"/>
    <x v="24"/>
    <n v="51"/>
    <n v="48"/>
    <n v="60"/>
    <n v="64"/>
    <n v="85"/>
    <x v="8"/>
    <x v="3"/>
  </r>
  <r>
    <x v="3164"/>
    <x v="24"/>
    <n v="38"/>
    <n v="36"/>
    <n v="40"/>
    <n v="41"/>
    <n v="54"/>
    <x v="20"/>
    <x v="3"/>
  </r>
  <r>
    <x v="3165"/>
    <x v="24"/>
    <n v="24"/>
    <n v="19"/>
    <n v="115"/>
    <n v="132"/>
    <s v="&lt;11"/>
    <x v="33"/>
    <x v="2"/>
  </r>
  <r>
    <x v="3166"/>
    <x v="24"/>
    <s v="&lt;11"/>
    <s v="&lt;11"/>
    <n v="18"/>
    <n v="19"/>
    <s v="&lt;11"/>
    <x v="22"/>
    <x v="2"/>
  </r>
  <r>
    <x v="3167"/>
    <x v="24"/>
    <n v="14"/>
    <n v="11"/>
    <n v="76"/>
    <n v="85"/>
    <s v="&lt;11"/>
    <x v="21"/>
    <x v="1"/>
  </r>
  <r>
    <x v="3168"/>
    <x v="24"/>
    <n v="34"/>
    <n v="32"/>
    <n v="35"/>
    <n v="35"/>
    <n v="50"/>
    <x v="30"/>
    <x v="3"/>
  </r>
  <r>
    <x v="3169"/>
    <x v="24"/>
    <n v="37"/>
    <n v="36"/>
    <n v="47"/>
    <n v="88"/>
    <n v="17"/>
    <x v="30"/>
    <x v="3"/>
  </r>
  <r>
    <x v="3170"/>
    <x v="24"/>
    <s v="&lt;11"/>
    <s v="&lt;11"/>
    <n v="93"/>
    <n v="96"/>
    <s v="&lt;11"/>
    <x v="21"/>
    <x v="1"/>
  </r>
  <r>
    <x v="3171"/>
    <x v="24"/>
    <n v="55"/>
    <n v="53"/>
    <n v="61"/>
    <n v="61"/>
    <n v="85"/>
    <x v="35"/>
    <x v="3"/>
  </r>
  <r>
    <x v="3172"/>
    <x v="24"/>
    <n v="81"/>
    <n v="76"/>
    <n v="97"/>
    <n v="93"/>
    <n v="118"/>
    <x v="14"/>
    <x v="2"/>
  </r>
  <r>
    <x v="3173"/>
    <x v="24"/>
    <s v="&lt;11"/>
    <s v="&lt;11"/>
    <n v="15"/>
    <n v="16"/>
    <s v="&lt;11"/>
    <x v="0"/>
    <x v="0"/>
  </r>
  <r>
    <x v="1484"/>
    <x v="24"/>
    <s v="&lt;11"/>
    <s v="&lt;11"/>
    <n v="49"/>
    <n v="54"/>
    <s v="&lt;11"/>
    <x v="4"/>
    <x v="3"/>
  </r>
  <r>
    <x v="3172"/>
    <x v="24"/>
    <s v="&lt;11"/>
    <s v="&lt;11"/>
    <n v="111"/>
    <n v="113"/>
    <s v="&lt;11"/>
    <x v="10"/>
    <x v="2"/>
  </r>
  <r>
    <x v="3159"/>
    <x v="24"/>
    <n v="49"/>
    <n v="48"/>
    <n v="70"/>
    <n v="71"/>
    <n v="98"/>
    <x v="45"/>
    <x v="2"/>
  </r>
  <r>
    <x v="3172"/>
    <x v="24"/>
    <n v="59"/>
    <n v="58"/>
    <n v="67"/>
    <n v="70"/>
    <n v="88"/>
    <x v="16"/>
    <x v="3"/>
  </r>
  <r>
    <x v="3174"/>
    <x v="24"/>
    <n v="28"/>
    <n v="27"/>
    <n v="32"/>
    <n v="30"/>
    <n v="41"/>
    <x v="5"/>
    <x v="3"/>
  </r>
  <r>
    <x v="3175"/>
    <x v="24"/>
    <n v="44"/>
    <n v="41"/>
    <n v="53"/>
    <n v="53"/>
    <n v="69"/>
    <x v="26"/>
    <x v="3"/>
  </r>
  <r>
    <x v="3169"/>
    <x v="24"/>
    <n v="33"/>
    <n v="32"/>
    <n v="43"/>
    <n v="44"/>
    <n v="77"/>
    <x v="7"/>
    <x v="3"/>
  </r>
  <r>
    <x v="3168"/>
    <x v="24"/>
    <n v="35"/>
    <n v="35"/>
    <n v="47"/>
    <n v="45"/>
    <n v="80"/>
    <x v="39"/>
    <x v="3"/>
  </r>
  <r>
    <x v="3176"/>
    <x v="24"/>
    <s v="&lt;11"/>
    <s v="&lt;11"/>
    <n v="21"/>
    <n v="17"/>
    <s v="&lt;11"/>
    <x v="40"/>
    <x v="3"/>
  </r>
  <r>
    <x v="3177"/>
    <x v="24"/>
    <n v="125"/>
    <n v="122"/>
    <n v="232"/>
    <n v="229"/>
    <n v="185"/>
    <x v="10"/>
    <x v="2"/>
  </r>
  <r>
    <x v="3178"/>
    <x v="25"/>
    <s v="&lt;11"/>
    <s v="&lt;11"/>
    <n v="19"/>
    <s v="&lt;11"/>
    <s v="&lt;11"/>
    <x v="28"/>
    <x v="3"/>
  </r>
  <r>
    <x v="3179"/>
    <x v="25"/>
    <s v="&lt;11"/>
    <s v="&lt;11"/>
    <n v="13"/>
    <n v="17"/>
    <n v="16"/>
    <x v="45"/>
    <x v="2"/>
  </r>
  <r>
    <x v="3180"/>
    <x v="25"/>
    <s v="&lt;11"/>
    <s v="&lt;11"/>
    <n v="13"/>
    <s v="&lt;11"/>
    <n v="17"/>
    <x v="11"/>
    <x v="3"/>
  </r>
  <r>
    <x v="3181"/>
    <x v="25"/>
    <s v="&lt;11"/>
    <s v="&lt;11"/>
    <n v="32"/>
    <s v="&lt;11"/>
    <n v="19"/>
    <x v="44"/>
    <x v="3"/>
  </r>
  <r>
    <x v="3182"/>
    <x v="25"/>
    <n v="51"/>
    <n v="47"/>
    <n v="102"/>
    <n v="101"/>
    <n v="87"/>
    <x v="21"/>
    <x v="1"/>
  </r>
  <r>
    <x v="3183"/>
    <x v="25"/>
    <n v="16"/>
    <n v="16"/>
    <n v="21"/>
    <n v="22"/>
    <n v="28"/>
    <x v="7"/>
    <x v="3"/>
  </r>
  <r>
    <x v="3184"/>
    <x v="25"/>
    <n v="78"/>
    <n v="71"/>
    <n v="140"/>
    <n v="136"/>
    <n v="166"/>
    <x v="2"/>
    <x v="1"/>
  </r>
  <r>
    <x v="3185"/>
    <x v="25"/>
    <n v="129"/>
    <n v="123"/>
    <n v="171"/>
    <n v="173"/>
    <n v="199"/>
    <x v="45"/>
    <x v="2"/>
  </r>
  <r>
    <x v="3186"/>
    <x v="25"/>
    <n v="65"/>
    <n v="62"/>
    <n v="92"/>
    <n v="86"/>
    <n v="161"/>
    <x v="18"/>
    <x v="3"/>
  </r>
  <r>
    <x v="3187"/>
    <x v="25"/>
    <n v="78"/>
    <n v="65"/>
    <n v="170"/>
    <n v="171"/>
    <n v="156"/>
    <x v="47"/>
    <x v="3"/>
  </r>
  <r>
    <x v="3188"/>
    <x v="25"/>
    <n v="40"/>
    <n v="36"/>
    <n v="52"/>
    <n v="52"/>
    <n v="56"/>
    <x v="48"/>
    <x v="3"/>
  </r>
  <r>
    <x v="3189"/>
    <x v="25"/>
    <n v="66"/>
    <n v="62"/>
    <n v="138"/>
    <n v="155"/>
    <n v="141"/>
    <x v="55"/>
    <x v="2"/>
  </r>
  <r>
    <x v="3190"/>
    <x v="25"/>
    <n v="41"/>
    <n v="39"/>
    <n v="65"/>
    <n v="65"/>
    <n v="95"/>
    <x v="38"/>
    <x v="2"/>
  </r>
  <r>
    <x v="3191"/>
    <x v="25"/>
    <n v="80"/>
    <n v="69"/>
    <n v="145"/>
    <n v="158"/>
    <n v="148"/>
    <x v="10"/>
    <x v="2"/>
  </r>
  <r>
    <x v="3192"/>
    <x v="25"/>
    <n v="85"/>
    <n v="81"/>
    <n v="135"/>
    <n v="136"/>
    <n v="142"/>
    <x v="45"/>
    <x v="2"/>
  </r>
  <r>
    <x v="3193"/>
    <x v="25"/>
    <n v="39"/>
    <n v="36"/>
    <n v="66"/>
    <n v="67"/>
    <n v="94"/>
    <x v="32"/>
    <x v="2"/>
  </r>
  <r>
    <x v="3194"/>
    <x v="25"/>
    <n v="27"/>
    <n v="23"/>
    <n v="35"/>
    <n v="35"/>
    <n v="49"/>
    <x v="3"/>
    <x v="2"/>
  </r>
  <r>
    <x v="3195"/>
    <x v="25"/>
    <n v="55"/>
    <n v="49"/>
    <n v="85"/>
    <n v="89"/>
    <n v="98"/>
    <x v="35"/>
    <x v="3"/>
  </r>
  <r>
    <x v="3196"/>
    <x v="25"/>
    <n v="36"/>
    <n v="34"/>
    <n v="43"/>
    <n v="43"/>
    <n v="54"/>
    <x v="26"/>
    <x v="3"/>
  </r>
  <r>
    <x v="3197"/>
    <x v="25"/>
    <n v="107"/>
    <n v="101"/>
    <n v="154"/>
    <n v="161"/>
    <n v="185"/>
    <x v="3"/>
    <x v="2"/>
  </r>
  <r>
    <x v="3198"/>
    <x v="25"/>
    <n v="34"/>
    <n v="32"/>
    <n v="39"/>
    <n v="45"/>
    <n v="53"/>
    <x v="21"/>
    <x v="1"/>
  </r>
  <r>
    <x v="3199"/>
    <x v="25"/>
    <n v="61"/>
    <n v="54"/>
    <n v="105"/>
    <n v="111"/>
    <n v="158"/>
    <x v="36"/>
    <x v="1"/>
  </r>
  <r>
    <x v="3200"/>
    <x v="25"/>
    <n v="14"/>
    <n v="14"/>
    <n v="19"/>
    <n v="20"/>
    <n v="23"/>
    <x v="48"/>
    <x v="3"/>
  </r>
  <r>
    <x v="3201"/>
    <x v="25"/>
    <n v="22"/>
    <n v="23"/>
    <n v="35"/>
    <n v="34"/>
    <n v="43"/>
    <x v="13"/>
    <x v="3"/>
  </r>
  <r>
    <x v="3202"/>
    <x v="25"/>
    <n v="32"/>
    <n v="28"/>
    <n v="55"/>
    <n v="54"/>
    <n v="66"/>
    <x v="9"/>
    <x v="3"/>
  </r>
  <r>
    <x v="3203"/>
    <x v="25"/>
    <n v="78"/>
    <n v="76"/>
    <n v="110"/>
    <n v="111"/>
    <n v="153"/>
    <x v="17"/>
    <x v="1"/>
  </r>
  <r>
    <x v="3204"/>
    <x v="25"/>
    <n v="40"/>
    <n v="38"/>
    <n v="52"/>
    <n v="50"/>
    <n v="76"/>
    <x v="18"/>
    <x v="3"/>
  </r>
  <r>
    <x v="3205"/>
    <x v="25"/>
    <n v="44"/>
    <n v="41"/>
    <n v="56"/>
    <n v="51"/>
    <n v="93"/>
    <x v="32"/>
    <x v="2"/>
  </r>
  <r>
    <x v="3206"/>
    <x v="25"/>
    <n v="65"/>
    <n v="61"/>
    <n v="101"/>
    <n v="104"/>
    <n v="125"/>
    <x v="33"/>
    <x v="2"/>
  </r>
  <r>
    <x v="3207"/>
    <x v="25"/>
    <n v="44"/>
    <n v="38"/>
    <n v="63"/>
    <n v="61"/>
    <n v="83"/>
    <x v="16"/>
    <x v="3"/>
  </r>
  <r>
    <x v="3208"/>
    <x v="25"/>
    <n v="80"/>
    <n v="74"/>
    <n v="107"/>
    <n v="105"/>
    <n v="142"/>
    <x v="6"/>
    <x v="1"/>
  </r>
  <r>
    <x v="3209"/>
    <x v="25"/>
    <n v="62"/>
    <n v="60"/>
    <n v="103"/>
    <n v="101"/>
    <n v="113"/>
    <x v="33"/>
    <x v="2"/>
  </r>
  <r>
    <x v="3210"/>
    <x v="25"/>
    <n v="67"/>
    <n v="65"/>
    <n v="106"/>
    <n v="105"/>
    <n v="147"/>
    <x v="4"/>
    <x v="3"/>
  </r>
  <r>
    <x v="3211"/>
    <x v="25"/>
    <n v="43"/>
    <n v="34"/>
    <n v="76"/>
    <n v="74"/>
    <n v="120"/>
    <x v="6"/>
    <x v="1"/>
  </r>
  <r>
    <x v="3212"/>
    <x v="25"/>
    <n v="93"/>
    <n v="88"/>
    <n v="125"/>
    <n v="128"/>
    <n v="149"/>
    <x v="42"/>
    <x v="3"/>
  </r>
  <r>
    <x v="3213"/>
    <x v="25"/>
    <n v="84"/>
    <n v="82"/>
    <n v="128"/>
    <n v="135"/>
    <n v="156"/>
    <x v="10"/>
    <x v="2"/>
  </r>
  <r>
    <x v="3214"/>
    <x v="25"/>
    <n v="26"/>
    <n v="32"/>
    <n v="68"/>
    <n v="67"/>
    <n v="66"/>
    <x v="8"/>
    <x v="3"/>
  </r>
  <r>
    <x v="3215"/>
    <x v="25"/>
    <n v="36"/>
    <n v="34"/>
    <n v="47"/>
    <n v="47"/>
    <n v="113"/>
    <x v="32"/>
    <x v="2"/>
  </r>
  <r>
    <x v="3216"/>
    <x v="25"/>
    <n v="49"/>
    <n v="46"/>
    <n v="66"/>
    <n v="72"/>
    <n v="87"/>
    <x v="45"/>
    <x v="2"/>
  </r>
  <r>
    <x v="3217"/>
    <x v="25"/>
    <n v="67"/>
    <n v="62"/>
    <n v="82"/>
    <n v="91"/>
    <n v="103"/>
    <x v="26"/>
    <x v="3"/>
  </r>
  <r>
    <x v="3218"/>
    <x v="25"/>
    <n v="111"/>
    <n v="101"/>
    <n v="232"/>
    <n v="263"/>
    <n v="275"/>
    <x v="33"/>
    <x v="2"/>
  </r>
  <r>
    <x v="3219"/>
    <x v="25"/>
    <n v="59"/>
    <n v="46"/>
    <n v="81"/>
    <n v="96"/>
    <n v="108"/>
    <x v="1"/>
    <x v="1"/>
  </r>
  <r>
    <x v="3220"/>
    <x v="25"/>
    <n v="100"/>
    <n v="97"/>
    <n v="144"/>
    <n v="165"/>
    <n v="190"/>
    <x v="33"/>
    <x v="2"/>
  </r>
  <r>
    <x v="3221"/>
    <x v="25"/>
    <n v="36"/>
    <n v="31"/>
    <n v="46"/>
    <n v="48"/>
    <n v="63"/>
    <x v="46"/>
    <x v="0"/>
  </r>
  <r>
    <x v="3222"/>
    <x v="25"/>
    <n v="66"/>
    <n v="61"/>
    <n v="128"/>
    <n v="120"/>
    <n v="164"/>
    <x v="29"/>
    <x v="3"/>
  </r>
  <r>
    <x v="3223"/>
    <x v="25"/>
    <n v="24"/>
    <n v="20"/>
    <n v="29"/>
    <n v="29"/>
    <n v="47"/>
    <x v="83"/>
    <x v="3"/>
  </r>
  <r>
    <x v="3224"/>
    <x v="25"/>
    <n v="26"/>
    <n v="25"/>
    <n v="32"/>
    <n v="33"/>
    <n v="40"/>
    <x v="29"/>
    <x v="3"/>
  </r>
  <r>
    <x v="3225"/>
    <x v="25"/>
    <n v="38"/>
    <n v="36"/>
    <n v="66"/>
    <n v="66"/>
    <n v="88"/>
    <x v="19"/>
    <x v="3"/>
  </r>
  <r>
    <x v="2142"/>
    <x v="25"/>
    <n v="48"/>
    <n v="40"/>
    <n v="78"/>
    <n v="79"/>
    <n v="108"/>
    <x v="38"/>
    <x v="2"/>
  </r>
  <r>
    <x v="3226"/>
    <x v="25"/>
    <n v="52"/>
    <n v="39"/>
    <n v="86"/>
    <n v="87"/>
    <n v="78"/>
    <x v="33"/>
    <x v="2"/>
  </r>
  <r>
    <x v="3227"/>
    <x v="25"/>
    <n v="40"/>
    <n v="38"/>
    <n v="60"/>
    <n v="60"/>
    <n v="90"/>
    <x v="63"/>
    <x v="3"/>
  </r>
  <r>
    <x v="3228"/>
    <x v="25"/>
    <n v="77"/>
    <n v="73"/>
    <n v="132"/>
    <n v="127"/>
    <n v="173"/>
    <x v="32"/>
    <x v="2"/>
  </r>
  <r>
    <x v="3229"/>
    <x v="25"/>
    <n v="49"/>
    <n v="46"/>
    <n v="72"/>
    <n v="69"/>
    <n v="85"/>
    <x v="40"/>
    <x v="3"/>
  </r>
  <r>
    <x v="3230"/>
    <x v="25"/>
    <n v="29"/>
    <n v="28"/>
    <n v="35"/>
    <n v="36"/>
    <n v="47"/>
    <x v="18"/>
    <x v="3"/>
  </r>
  <r>
    <x v="3231"/>
    <x v="25"/>
    <n v="56"/>
    <n v="51"/>
    <n v="114"/>
    <n v="116"/>
    <n v="120"/>
    <x v="13"/>
    <x v="3"/>
  </r>
  <r>
    <x v="3232"/>
    <x v="25"/>
    <n v="130"/>
    <n v="115"/>
    <n v="214"/>
    <n v="238"/>
    <n v="158"/>
    <x v="33"/>
    <x v="2"/>
  </r>
  <r>
    <x v="3233"/>
    <x v="25"/>
    <n v="13"/>
    <s v="&lt;11"/>
    <n v="27"/>
    <n v="27"/>
    <n v="37"/>
    <x v="25"/>
    <x v="3"/>
  </r>
  <r>
    <x v="3234"/>
    <x v="25"/>
    <n v="42"/>
    <n v="37"/>
    <n v="73"/>
    <n v="77"/>
    <n v="81"/>
    <x v="45"/>
    <x v="2"/>
  </r>
  <r>
    <x v="3235"/>
    <x v="25"/>
    <n v="18"/>
    <n v="18"/>
    <n v="23"/>
    <n v="23"/>
    <n v="31"/>
    <x v="53"/>
    <x v="3"/>
  </r>
  <r>
    <x v="3236"/>
    <x v="25"/>
    <n v="39"/>
    <n v="33"/>
    <n v="65"/>
    <n v="63"/>
    <n v="70"/>
    <x v="7"/>
    <x v="3"/>
  </r>
  <r>
    <x v="3237"/>
    <x v="25"/>
    <n v="36"/>
    <n v="35"/>
    <n v="49"/>
    <n v="49"/>
    <n v="58"/>
    <x v="47"/>
    <x v="3"/>
  </r>
  <r>
    <x v="2743"/>
    <x v="25"/>
    <n v="26"/>
    <n v="26"/>
    <n v="40"/>
    <n v="44"/>
    <n v="48"/>
    <x v="52"/>
    <x v="3"/>
  </r>
  <r>
    <x v="3238"/>
    <x v="25"/>
    <n v="29"/>
    <n v="30"/>
    <n v="53"/>
    <n v="55"/>
    <n v="66"/>
    <x v="3"/>
    <x v="2"/>
  </r>
  <r>
    <x v="3239"/>
    <x v="25"/>
    <n v="123"/>
    <n v="104"/>
    <n v="188"/>
    <n v="190"/>
    <n v="195"/>
    <x v="42"/>
    <x v="3"/>
  </r>
  <r>
    <x v="3240"/>
    <x v="25"/>
    <n v="31"/>
    <n v="28"/>
    <n v="45"/>
    <n v="44"/>
    <n v="61"/>
    <x v="51"/>
    <x v="3"/>
  </r>
  <r>
    <x v="3241"/>
    <x v="25"/>
    <n v="12"/>
    <n v="11"/>
    <n v="23"/>
    <n v="22"/>
    <n v="27"/>
    <x v="40"/>
    <x v="3"/>
  </r>
  <r>
    <x v="3242"/>
    <x v="25"/>
    <n v="44"/>
    <n v="50"/>
    <n v="84"/>
    <n v="80"/>
    <n v="126"/>
    <x v="0"/>
    <x v="0"/>
  </r>
  <r>
    <x v="3243"/>
    <x v="25"/>
    <n v="29"/>
    <n v="23"/>
    <n v="49"/>
    <n v="49"/>
    <n v="51"/>
    <x v="16"/>
    <x v="3"/>
  </r>
  <r>
    <x v="3244"/>
    <x v="25"/>
    <n v="29"/>
    <n v="25"/>
    <n v="37"/>
    <n v="38"/>
    <n v="52"/>
    <x v="5"/>
    <x v="3"/>
  </r>
  <r>
    <x v="3245"/>
    <x v="25"/>
    <n v="57"/>
    <n v="56"/>
    <n v="94"/>
    <n v="88"/>
    <n v="146"/>
    <x v="4"/>
    <x v="3"/>
  </r>
  <r>
    <x v="3246"/>
    <x v="25"/>
    <n v="28"/>
    <n v="33"/>
    <n v="56"/>
    <n v="57"/>
    <n v="63"/>
    <x v="18"/>
    <x v="3"/>
  </r>
  <r>
    <x v="3247"/>
    <x v="25"/>
    <n v="15"/>
    <n v="13"/>
    <s v="&lt;11"/>
    <n v="29"/>
    <s v="&lt;11"/>
    <x v="51"/>
    <x v="3"/>
  </r>
  <r>
    <x v="3248"/>
    <x v="25"/>
    <n v="49"/>
    <n v="46"/>
    <n v="54"/>
    <n v="56"/>
    <n v="99"/>
    <x v="39"/>
    <x v="3"/>
  </r>
  <r>
    <x v="3249"/>
    <x v="25"/>
    <n v="46"/>
    <n v="45"/>
    <n v="71"/>
    <n v="68"/>
    <n v="123"/>
    <x v="45"/>
    <x v="2"/>
  </r>
  <r>
    <x v="3250"/>
    <x v="25"/>
    <n v="36"/>
    <n v="34"/>
    <n v="47"/>
    <n v="47"/>
    <n v="59"/>
    <x v="35"/>
    <x v="3"/>
  </r>
  <r>
    <x v="3251"/>
    <x v="25"/>
    <n v="22"/>
    <n v="22"/>
    <n v="48"/>
    <n v="44"/>
    <n v="61"/>
    <x v="31"/>
    <x v="2"/>
  </r>
  <r>
    <x v="3252"/>
    <x v="25"/>
    <n v="25"/>
    <n v="22"/>
    <n v="31"/>
    <n v="31"/>
    <n v="40"/>
    <x v="60"/>
    <x v="3"/>
  </r>
  <r>
    <x v="3253"/>
    <x v="25"/>
    <n v="39"/>
    <n v="38"/>
    <n v="69"/>
    <n v="67"/>
    <n v="83"/>
    <x v="18"/>
    <x v="3"/>
  </r>
  <r>
    <x v="3254"/>
    <x v="25"/>
    <n v="55"/>
    <n v="47"/>
    <n v="74"/>
    <n v="74"/>
    <n v="89"/>
    <x v="5"/>
    <x v="3"/>
  </r>
  <r>
    <x v="3255"/>
    <x v="25"/>
    <n v="34"/>
    <n v="34"/>
    <n v="48"/>
    <n v="46"/>
    <n v="71"/>
    <x v="13"/>
    <x v="3"/>
  </r>
  <r>
    <x v="3256"/>
    <x v="25"/>
    <n v="35"/>
    <n v="35"/>
    <n v="44"/>
    <n v="43"/>
    <n v="98"/>
    <x v="39"/>
    <x v="3"/>
  </r>
  <r>
    <x v="3257"/>
    <x v="25"/>
    <n v="26"/>
    <n v="25"/>
    <n v="39"/>
    <n v="40"/>
    <n v="52"/>
    <x v="53"/>
    <x v="3"/>
  </r>
  <r>
    <x v="3258"/>
    <x v="25"/>
    <n v="32"/>
    <n v="35"/>
    <n v="54"/>
    <n v="55"/>
    <n v="59"/>
    <x v="31"/>
    <x v="2"/>
  </r>
  <r>
    <x v="3259"/>
    <x v="25"/>
    <n v="27"/>
    <n v="29"/>
    <n v="31"/>
    <n v="33"/>
    <n v="37"/>
    <x v="48"/>
    <x v="3"/>
  </r>
  <r>
    <x v="3260"/>
    <x v="25"/>
    <n v="50"/>
    <n v="46"/>
    <n v="107"/>
    <n v="109"/>
    <n v="174"/>
    <x v="7"/>
    <x v="3"/>
  </r>
  <r>
    <x v="3261"/>
    <x v="25"/>
    <n v="44"/>
    <n v="44"/>
    <n v="90"/>
    <n v="89"/>
    <n v="119"/>
    <x v="45"/>
    <x v="2"/>
  </r>
  <r>
    <x v="3262"/>
    <x v="25"/>
    <n v="29"/>
    <n v="28"/>
    <n v="43"/>
    <n v="39"/>
    <n v="91"/>
    <x v="33"/>
    <x v="2"/>
  </r>
  <r>
    <x v="3263"/>
    <x v="25"/>
    <n v="19"/>
    <n v="18"/>
    <n v="25"/>
    <n v="28"/>
    <n v="157"/>
    <x v="53"/>
    <x v="3"/>
  </r>
  <r>
    <x v="3264"/>
    <x v="25"/>
    <n v="52"/>
    <n v="47"/>
    <n v="65"/>
    <n v="66"/>
    <n v="114"/>
    <x v="47"/>
    <x v="3"/>
  </r>
  <r>
    <x v="3265"/>
    <x v="25"/>
    <n v="56"/>
    <n v="52"/>
    <n v="85"/>
    <n v="90"/>
    <n v="80"/>
    <x v="17"/>
    <x v="1"/>
  </r>
  <r>
    <x v="3266"/>
    <x v="25"/>
    <n v="27"/>
    <n v="24"/>
    <n v="35"/>
    <n v="34"/>
    <n v="49"/>
    <x v="9"/>
    <x v="3"/>
  </r>
  <r>
    <x v="3267"/>
    <x v="25"/>
    <n v="16"/>
    <n v="16"/>
    <n v="60"/>
    <n v="38"/>
    <n v="52"/>
    <x v="41"/>
    <x v="1"/>
  </r>
  <r>
    <x v="3268"/>
    <x v="25"/>
    <n v="23"/>
    <n v="29"/>
    <n v="50"/>
    <n v="57"/>
    <n v="65"/>
    <x v="60"/>
    <x v="3"/>
  </r>
  <r>
    <x v="3269"/>
    <x v="25"/>
    <n v="16"/>
    <n v="14"/>
    <n v="36"/>
    <n v="34"/>
    <n v="34"/>
    <x v="4"/>
    <x v="3"/>
  </r>
  <r>
    <x v="3270"/>
    <x v="25"/>
    <n v="55"/>
    <n v="48"/>
    <n v="120"/>
    <n v="124"/>
    <n v="136"/>
    <x v="55"/>
    <x v="2"/>
  </r>
  <r>
    <x v="3271"/>
    <x v="25"/>
    <n v="62"/>
    <n v="61"/>
    <n v="88"/>
    <n v="90"/>
    <n v="112"/>
    <x v="10"/>
    <x v="2"/>
  </r>
  <r>
    <x v="3272"/>
    <x v="25"/>
    <n v="37"/>
    <n v="32"/>
    <n v="68"/>
    <n v="69"/>
    <n v="90"/>
    <x v="36"/>
    <x v="1"/>
  </r>
  <r>
    <x v="3273"/>
    <x v="25"/>
    <n v="53"/>
    <n v="48"/>
    <n v="65"/>
    <n v="65"/>
    <n v="93"/>
    <x v="12"/>
    <x v="3"/>
  </r>
  <r>
    <x v="3274"/>
    <x v="25"/>
    <n v="30"/>
    <n v="30"/>
    <n v="38"/>
    <n v="38"/>
    <n v="50"/>
    <x v="34"/>
    <x v="3"/>
  </r>
  <r>
    <x v="3275"/>
    <x v="25"/>
    <n v="52"/>
    <n v="49"/>
    <n v="58"/>
    <n v="57"/>
    <n v="74"/>
    <x v="64"/>
    <x v="1"/>
  </r>
  <r>
    <x v="3276"/>
    <x v="25"/>
    <n v="30"/>
    <n v="29"/>
    <n v="52"/>
    <n v="47"/>
    <n v="85"/>
    <x v="21"/>
    <x v="1"/>
  </r>
  <r>
    <x v="3277"/>
    <x v="25"/>
    <n v="55"/>
    <n v="47"/>
    <n v="87"/>
    <n v="86"/>
    <n v="99"/>
    <x v="38"/>
    <x v="2"/>
  </r>
  <r>
    <x v="3278"/>
    <x v="25"/>
    <s v="&lt;11"/>
    <s v="&lt;11"/>
    <n v="14"/>
    <n v="29"/>
    <s v="&lt;11"/>
    <x v="30"/>
    <x v="3"/>
  </r>
  <r>
    <x v="3279"/>
    <x v="25"/>
    <n v="23"/>
    <n v="20"/>
    <n v="32"/>
    <n v="32"/>
    <n v="49"/>
    <x v="48"/>
    <x v="3"/>
  </r>
  <r>
    <x v="3280"/>
    <x v="25"/>
    <n v="28"/>
    <n v="37"/>
    <n v="51"/>
    <n v="60"/>
    <n v="59"/>
    <x v="29"/>
    <x v="3"/>
  </r>
  <r>
    <x v="3281"/>
    <x v="25"/>
    <n v="38"/>
    <n v="35"/>
    <n v="94"/>
    <n v="97"/>
    <n v="84"/>
    <x v="30"/>
    <x v="3"/>
  </r>
  <r>
    <x v="3282"/>
    <x v="25"/>
    <n v="53"/>
    <n v="51"/>
    <n v="69"/>
    <n v="68"/>
    <n v="108"/>
    <x v="3"/>
    <x v="2"/>
  </r>
  <r>
    <x v="3283"/>
    <x v="25"/>
    <n v="28"/>
    <n v="26"/>
    <n v="53"/>
    <n v="52"/>
    <n v="60"/>
    <x v="48"/>
    <x v="3"/>
  </r>
  <r>
    <x v="3284"/>
    <x v="25"/>
    <n v="41"/>
    <n v="33"/>
    <n v="80"/>
    <n v="81"/>
    <n v="86"/>
    <x v="3"/>
    <x v="2"/>
  </r>
  <r>
    <x v="3285"/>
    <x v="25"/>
    <n v="25"/>
    <n v="16"/>
    <n v="39"/>
    <n v="32"/>
    <n v="65"/>
    <x v="29"/>
    <x v="3"/>
  </r>
  <r>
    <x v="3286"/>
    <x v="25"/>
    <n v="40"/>
    <n v="35"/>
    <n v="43"/>
    <n v="43"/>
    <n v="59"/>
    <x v="60"/>
    <x v="3"/>
  </r>
  <r>
    <x v="3287"/>
    <x v="25"/>
    <n v="13"/>
    <n v="13"/>
    <n v="21"/>
    <n v="21"/>
    <n v="34"/>
    <x v="71"/>
    <x v="3"/>
  </r>
  <r>
    <x v="3288"/>
    <x v="25"/>
    <n v="51"/>
    <n v="49"/>
    <n v="67"/>
    <n v="72"/>
    <n v="83"/>
    <x v="8"/>
    <x v="3"/>
  </r>
  <r>
    <x v="3289"/>
    <x v="25"/>
    <n v="22"/>
    <n v="21"/>
    <n v="33"/>
    <n v="29"/>
    <n v="59"/>
    <x v="2"/>
    <x v="1"/>
  </r>
  <r>
    <x v="3290"/>
    <x v="25"/>
    <n v="21"/>
    <n v="20"/>
    <n v="36"/>
    <n v="33"/>
    <n v="43"/>
    <x v="28"/>
    <x v="3"/>
  </r>
  <r>
    <x v="3291"/>
    <x v="25"/>
    <n v="13"/>
    <n v="13"/>
    <s v="&lt;11"/>
    <n v="19"/>
    <s v="&lt;11"/>
    <x v="44"/>
    <x v="3"/>
  </r>
  <r>
    <x v="3292"/>
    <x v="25"/>
    <n v="30"/>
    <n v="28"/>
    <n v="46"/>
    <n v="43"/>
    <n v="50"/>
    <x v="32"/>
    <x v="2"/>
  </r>
  <r>
    <x v="3293"/>
    <x v="25"/>
    <n v="69"/>
    <n v="63"/>
    <n v="98"/>
    <n v="97"/>
    <n v="107"/>
    <x v="30"/>
    <x v="3"/>
  </r>
  <r>
    <x v="3294"/>
    <x v="25"/>
    <n v="35"/>
    <n v="34"/>
    <n v="51"/>
    <n v="49"/>
    <n v="71"/>
    <x v="24"/>
    <x v="3"/>
  </r>
  <r>
    <x v="3295"/>
    <x v="25"/>
    <n v="33"/>
    <n v="30"/>
    <n v="76"/>
    <n v="74"/>
    <n v="77"/>
    <x v="0"/>
    <x v="0"/>
  </r>
  <r>
    <x v="3296"/>
    <x v="25"/>
    <n v="64"/>
    <n v="57"/>
    <n v="123"/>
    <n v="122"/>
    <n v="156"/>
    <x v="21"/>
    <x v="1"/>
  </r>
  <r>
    <x v="3297"/>
    <x v="25"/>
    <n v="19"/>
    <n v="18"/>
    <n v="43"/>
    <n v="42"/>
    <n v="42"/>
    <x v="14"/>
    <x v="2"/>
  </r>
  <r>
    <x v="3298"/>
    <x v="25"/>
    <n v="43"/>
    <n v="38"/>
    <n v="93"/>
    <n v="89"/>
    <n v="94"/>
    <x v="45"/>
    <x v="2"/>
  </r>
  <r>
    <x v="3299"/>
    <x v="25"/>
    <n v="40"/>
    <n v="36"/>
    <n v="81"/>
    <n v="79"/>
    <n v="90"/>
    <x v="14"/>
    <x v="2"/>
  </r>
  <r>
    <x v="3300"/>
    <x v="25"/>
    <n v="31"/>
    <n v="27"/>
    <n v="39"/>
    <n v="39"/>
    <n v="46"/>
    <x v="13"/>
    <x v="3"/>
  </r>
  <r>
    <x v="3301"/>
    <x v="25"/>
    <n v="78"/>
    <n v="72"/>
    <n v="126"/>
    <n v="124"/>
    <n v="167"/>
    <x v="30"/>
    <x v="3"/>
  </r>
  <r>
    <x v="3302"/>
    <x v="25"/>
    <s v="&lt;11"/>
    <s v="&lt;11"/>
    <n v="23"/>
    <n v="25"/>
    <s v="&lt;11"/>
    <x v="42"/>
    <x v="3"/>
  </r>
  <r>
    <x v="3303"/>
    <x v="25"/>
    <n v="19"/>
    <n v="18"/>
    <n v="22"/>
    <n v="22"/>
    <n v="28"/>
    <x v="58"/>
    <x v="3"/>
  </r>
  <r>
    <x v="3304"/>
    <x v="25"/>
    <n v="24"/>
    <n v="22"/>
    <n v="47"/>
    <n v="45"/>
    <n v="62"/>
    <x v="32"/>
    <x v="2"/>
  </r>
  <r>
    <x v="3305"/>
    <x v="25"/>
    <s v="&lt;11"/>
    <s v="&lt;11"/>
    <n v="18"/>
    <n v="32"/>
    <s v="&lt;11"/>
    <x v="42"/>
    <x v="3"/>
  </r>
  <r>
    <x v="3306"/>
    <x v="25"/>
    <n v="27"/>
    <n v="26"/>
    <n v="55"/>
    <n v="51"/>
    <n v="78"/>
    <x v="14"/>
    <x v="2"/>
  </r>
  <r>
    <x v="3307"/>
    <x v="25"/>
    <n v="26"/>
    <n v="25"/>
    <n v="47"/>
    <n v="45"/>
    <n v="44"/>
    <x v="29"/>
    <x v="3"/>
  </r>
  <r>
    <x v="3308"/>
    <x v="25"/>
    <n v="16"/>
    <n v="17"/>
    <n v="22"/>
    <n v="22"/>
    <n v="37"/>
    <x v="58"/>
    <x v="3"/>
  </r>
  <r>
    <x v="3309"/>
    <x v="25"/>
    <n v="32"/>
    <n v="28"/>
    <n v="70"/>
    <n v="55"/>
    <n v="60"/>
    <x v="50"/>
    <x v="1"/>
  </r>
  <r>
    <x v="3310"/>
    <x v="25"/>
    <n v="24"/>
    <n v="21"/>
    <n v="33"/>
    <n v="33"/>
    <n v="35"/>
    <x v="38"/>
    <x v="2"/>
  </r>
  <r>
    <x v="3311"/>
    <x v="25"/>
    <s v="&lt;11"/>
    <s v="&lt;11"/>
    <n v="17"/>
    <n v="27"/>
    <s v="&lt;11"/>
    <x v="44"/>
    <x v="3"/>
  </r>
  <r>
    <x v="3312"/>
    <x v="25"/>
    <n v="16"/>
    <n v="15"/>
    <n v="35"/>
    <n v="32"/>
    <n v="34"/>
    <x v="11"/>
    <x v="3"/>
  </r>
  <r>
    <x v="3313"/>
    <x v="25"/>
    <n v="25"/>
    <n v="23"/>
    <n v="36"/>
    <n v="37"/>
    <n v="37"/>
    <x v="5"/>
    <x v="3"/>
  </r>
  <r>
    <x v="3314"/>
    <x v="25"/>
    <s v="&lt;11"/>
    <s v="&lt;11"/>
    <n v="27"/>
    <n v="30"/>
    <s v="&lt;11"/>
    <x v="32"/>
    <x v="2"/>
  </r>
  <r>
    <x v="3315"/>
    <x v="25"/>
    <n v="13"/>
    <n v="13"/>
    <n v="24"/>
    <n v="23"/>
    <n v="26"/>
    <x v="54"/>
    <x v="3"/>
  </r>
  <r>
    <x v="3316"/>
    <x v="25"/>
    <n v="20"/>
    <n v="19"/>
    <n v="31"/>
    <n v="31"/>
    <n v="57"/>
    <x v="11"/>
    <x v="3"/>
  </r>
  <r>
    <x v="3317"/>
    <x v="25"/>
    <n v="43"/>
    <n v="42"/>
    <n v="62"/>
    <n v="65"/>
    <n v="81"/>
    <x v="12"/>
    <x v="3"/>
  </r>
  <r>
    <x v="3318"/>
    <x v="25"/>
    <n v="21"/>
    <n v="21"/>
    <n v="32"/>
    <n v="30"/>
    <n v="49"/>
    <x v="48"/>
    <x v="3"/>
  </r>
  <r>
    <x v="3319"/>
    <x v="25"/>
    <s v="&lt;11"/>
    <s v="&lt;11"/>
    <s v="&lt;11"/>
    <s v="&lt;11"/>
    <s v="&lt;11"/>
    <x v="57"/>
    <x v="3"/>
  </r>
  <r>
    <x v="3320"/>
    <x v="25"/>
    <n v="46"/>
    <n v="42"/>
    <n v="72"/>
    <n v="67"/>
    <n v="94"/>
    <x v="12"/>
    <x v="3"/>
  </r>
  <r>
    <x v="3321"/>
    <x v="25"/>
    <n v="17"/>
    <n v="16"/>
    <n v="19"/>
    <n v="19"/>
    <n v="28"/>
    <x v="7"/>
    <x v="3"/>
  </r>
  <r>
    <x v="3322"/>
    <x v="25"/>
    <n v="75"/>
    <n v="65"/>
    <n v="98"/>
    <n v="99"/>
    <n v="121"/>
    <x v="22"/>
    <x v="2"/>
  </r>
  <r>
    <x v="3323"/>
    <x v="25"/>
    <n v="41"/>
    <n v="39"/>
    <n v="68"/>
    <n v="65"/>
    <n v="94"/>
    <x v="53"/>
    <x v="3"/>
  </r>
  <r>
    <x v="3324"/>
    <x v="25"/>
    <n v="15"/>
    <n v="12"/>
    <n v="17"/>
    <n v="17"/>
    <n v="61"/>
    <x v="18"/>
    <x v="3"/>
  </r>
  <r>
    <x v="3325"/>
    <x v="25"/>
    <n v="28"/>
    <n v="28"/>
    <n v="68"/>
    <n v="68"/>
    <n v="68"/>
    <x v="1"/>
    <x v="1"/>
  </r>
  <r>
    <x v="3326"/>
    <x v="25"/>
    <n v="13"/>
    <n v="13"/>
    <n v="41"/>
    <n v="42"/>
    <n v="42"/>
    <x v="6"/>
    <x v="1"/>
  </r>
  <r>
    <x v="3327"/>
    <x v="25"/>
    <n v="48"/>
    <n v="48"/>
    <n v="79"/>
    <n v="86"/>
    <n v="96"/>
    <x v="23"/>
    <x v="3"/>
  </r>
  <r>
    <x v="3328"/>
    <x v="25"/>
    <n v="11"/>
    <n v="16"/>
    <n v="30"/>
    <n v="32"/>
    <n v="38"/>
    <x v="35"/>
    <x v="3"/>
  </r>
  <r>
    <x v="3329"/>
    <x v="25"/>
    <n v="27"/>
    <n v="24"/>
    <n v="38"/>
    <n v="38"/>
    <n v="82"/>
    <x v="39"/>
    <x v="3"/>
  </r>
  <r>
    <x v="3330"/>
    <x v="25"/>
    <s v="&lt;11"/>
    <s v="&lt;11"/>
    <n v="14"/>
    <n v="17"/>
    <s v="&lt;11"/>
    <x v="21"/>
    <x v="1"/>
  </r>
  <r>
    <x v="3331"/>
    <x v="25"/>
    <n v="33"/>
    <n v="28"/>
    <n v="49"/>
    <n v="23"/>
    <n v="66"/>
    <x v="48"/>
    <x v="3"/>
  </r>
  <r>
    <x v="3332"/>
    <x v="25"/>
    <n v="19"/>
    <n v="19"/>
    <n v="35"/>
    <n v="26"/>
    <n v="45"/>
    <x v="66"/>
    <x v="0"/>
  </r>
  <r>
    <x v="3160"/>
    <x v="25"/>
    <s v="&lt;11"/>
    <s v="&lt;11"/>
    <s v="&lt;11"/>
    <s v="&lt;11"/>
    <n v="25"/>
    <x v="57"/>
    <x v="3"/>
  </r>
  <r>
    <x v="3333"/>
    <x v="25"/>
    <n v="22"/>
    <n v="22"/>
    <n v="33"/>
    <n v="34"/>
    <n v="36"/>
    <x v="51"/>
    <x v="3"/>
  </r>
  <r>
    <x v="3334"/>
    <x v="25"/>
    <n v="12"/>
    <n v="12"/>
    <n v="18"/>
    <n v="14"/>
    <n v="22"/>
    <x v="68"/>
    <x v="4"/>
  </r>
  <r>
    <x v="3335"/>
    <x v="25"/>
    <n v="17"/>
    <n v="17"/>
    <n v="27"/>
    <n v="21"/>
    <n v="28"/>
    <x v="3"/>
    <x v="2"/>
  </r>
  <r>
    <x v="3336"/>
    <x v="25"/>
    <n v="16"/>
    <n v="16"/>
    <n v="25"/>
    <n v="23"/>
    <n v="40"/>
    <x v="9"/>
    <x v="3"/>
  </r>
  <r>
    <x v="3337"/>
    <x v="25"/>
    <s v="&lt;11"/>
    <s v="&lt;11"/>
    <n v="24"/>
    <s v="&lt;11"/>
    <s v="&lt;11"/>
    <x v="57"/>
    <x v="3"/>
  </r>
  <r>
    <x v="3338"/>
    <x v="25"/>
    <s v="&lt;11"/>
    <s v="&lt;11"/>
    <n v="17"/>
    <s v="&lt;11"/>
    <n v="21"/>
    <x v="57"/>
    <x v="3"/>
  </r>
  <r>
    <x v="3339"/>
    <x v="25"/>
    <s v="&lt;11"/>
    <s v="&lt;11"/>
    <s v="&lt;11"/>
    <s v="&lt;11"/>
    <s v="&lt;11"/>
    <x v="57"/>
    <x v="3"/>
  </r>
  <r>
    <x v="3340"/>
    <x v="25"/>
    <s v="&lt;11"/>
    <s v="&lt;11"/>
    <n v="106"/>
    <n v="112"/>
    <s v="&lt;11"/>
    <x v="52"/>
    <x v="3"/>
  </r>
  <r>
    <x v="3341"/>
    <x v="25"/>
    <n v="111"/>
    <n v="99"/>
    <n v="148"/>
    <n v="152"/>
    <n v="200"/>
    <x v="10"/>
    <x v="2"/>
  </r>
  <r>
    <x v="3342"/>
    <x v="25"/>
    <n v="37"/>
    <n v="38"/>
    <n v="59"/>
    <n v="62"/>
    <n v="76"/>
    <x v="62"/>
    <x v="0"/>
  </r>
  <r>
    <x v="3343"/>
    <x v="25"/>
    <n v="22"/>
    <n v="22"/>
    <n v="30"/>
    <n v="30"/>
    <n v="42"/>
    <x v="22"/>
    <x v="2"/>
  </r>
  <r>
    <x v="3344"/>
    <x v="26"/>
    <n v="26"/>
    <n v="21"/>
    <n v="54"/>
    <n v="58"/>
    <n v="66"/>
    <x v="26"/>
    <x v="3"/>
  </r>
  <r>
    <x v="3345"/>
    <x v="26"/>
    <n v="24"/>
    <n v="23"/>
    <n v="21"/>
    <n v="28"/>
    <n v="42"/>
    <x v="8"/>
    <x v="3"/>
  </r>
  <r>
    <x v="3346"/>
    <x v="26"/>
    <n v="23"/>
    <n v="26"/>
    <n v="38"/>
    <n v="38"/>
    <n v="48"/>
    <x v="28"/>
    <x v="3"/>
  </r>
  <r>
    <x v="3347"/>
    <x v="26"/>
    <n v="99"/>
    <n v="92"/>
    <n v="123"/>
    <n v="140"/>
    <n v="147"/>
    <x v="12"/>
    <x v="3"/>
  </r>
  <r>
    <x v="3348"/>
    <x v="26"/>
    <n v="33"/>
    <n v="32"/>
    <n v="52"/>
    <n v="54"/>
    <n v="74"/>
    <x v="39"/>
    <x v="3"/>
  </r>
  <r>
    <x v="3349"/>
    <x v="26"/>
    <n v="34"/>
    <n v="20"/>
    <n v="34"/>
    <n v="35"/>
    <n v="44"/>
    <x v="7"/>
    <x v="3"/>
  </r>
  <r>
    <x v="3350"/>
    <x v="26"/>
    <n v="18"/>
    <n v="17"/>
    <n v="23"/>
    <n v="23"/>
    <n v="27"/>
    <x v="8"/>
    <x v="3"/>
  </r>
  <r>
    <x v="3351"/>
    <x v="26"/>
    <n v="70"/>
    <n v="64"/>
    <n v="95"/>
    <n v="101"/>
    <n v="121"/>
    <x v="60"/>
    <x v="3"/>
  </r>
  <r>
    <x v="3352"/>
    <x v="26"/>
    <n v="89"/>
    <n v="83"/>
    <n v="119"/>
    <n v="128"/>
    <n v="175"/>
    <x v="29"/>
    <x v="3"/>
  </r>
  <r>
    <x v="3353"/>
    <x v="26"/>
    <n v="38"/>
    <n v="36"/>
    <n v="52"/>
    <n v="52"/>
    <n v="64"/>
    <x v="53"/>
    <x v="3"/>
  </r>
  <r>
    <x v="3354"/>
    <x v="26"/>
    <n v="69"/>
    <n v="63"/>
    <n v="101"/>
    <n v="103"/>
    <n v="140"/>
    <x v="30"/>
    <x v="3"/>
  </r>
  <r>
    <x v="3355"/>
    <x v="26"/>
    <n v="94"/>
    <n v="84"/>
    <n v="159"/>
    <n v="160"/>
    <n v="159"/>
    <x v="12"/>
    <x v="3"/>
  </r>
  <r>
    <x v="3356"/>
    <x v="26"/>
    <n v="26"/>
    <n v="27"/>
    <n v="37"/>
    <n v="36"/>
    <n v="64"/>
    <x v="32"/>
    <x v="2"/>
  </r>
  <r>
    <x v="3357"/>
    <x v="26"/>
    <n v="16"/>
    <n v="17"/>
    <n v="34"/>
    <n v="31"/>
    <n v="63"/>
    <x v="19"/>
    <x v="3"/>
  </r>
  <r>
    <x v="3358"/>
    <x v="26"/>
    <s v="&lt;11"/>
    <s v="&lt;11"/>
    <n v="11"/>
    <n v="11"/>
    <n v="20"/>
    <x v="25"/>
    <x v="3"/>
  </r>
  <r>
    <x v="163"/>
    <x v="26"/>
    <s v="&lt;11"/>
    <s v="&lt;11"/>
    <s v="&lt;11"/>
    <s v="&lt;11"/>
    <s v="&lt;11"/>
    <x v="57"/>
    <x v="3"/>
  </r>
  <r>
    <x v="3359"/>
    <x v="27"/>
    <n v="12"/>
    <n v="12"/>
    <n v="14"/>
    <n v="13"/>
    <n v="14"/>
    <x v="74"/>
    <x v="3"/>
  </r>
  <r>
    <x v="3360"/>
    <x v="27"/>
    <n v="17"/>
    <n v="17"/>
    <n v="18"/>
    <n v="18"/>
    <n v="24"/>
    <x v="20"/>
    <x v="3"/>
  </r>
  <r>
    <x v="3361"/>
    <x v="27"/>
    <s v="&lt;11"/>
    <s v="&lt;11"/>
    <n v="11"/>
    <s v="&lt;11"/>
    <n v="12"/>
    <x v="40"/>
    <x v="3"/>
  </r>
  <r>
    <x v="3362"/>
    <x v="27"/>
    <n v="12"/>
    <n v="16"/>
    <n v="14"/>
    <n v="15"/>
    <n v="27"/>
    <x v="26"/>
    <x v="3"/>
  </r>
  <r>
    <x v="3363"/>
    <x v="27"/>
    <n v="17"/>
    <n v="17"/>
    <n v="20"/>
    <n v="20"/>
    <n v="21"/>
    <x v="42"/>
    <x v="3"/>
  </r>
  <r>
    <x v="3364"/>
    <x v="27"/>
    <n v="89"/>
    <n v="80"/>
    <n v="117"/>
    <n v="114"/>
    <n v="153"/>
    <x v="39"/>
    <x v="3"/>
  </r>
  <r>
    <x v="3365"/>
    <x v="27"/>
    <n v="34"/>
    <n v="32"/>
    <n v="52"/>
    <n v="52"/>
    <n v="66"/>
    <x v="52"/>
    <x v="3"/>
  </r>
  <r>
    <x v="3366"/>
    <x v="27"/>
    <n v="67"/>
    <n v="60"/>
    <n v="88"/>
    <n v="90"/>
    <n v="113"/>
    <x v="39"/>
    <x v="3"/>
  </r>
  <r>
    <x v="3367"/>
    <x v="27"/>
    <n v="39"/>
    <n v="24"/>
    <n v="81"/>
    <n v="78"/>
    <n v="102"/>
    <x v="48"/>
    <x v="3"/>
  </r>
  <r>
    <x v="3368"/>
    <x v="27"/>
    <n v="82"/>
    <n v="70"/>
    <n v="128"/>
    <n v="128"/>
    <n v="151"/>
    <x v="31"/>
    <x v="2"/>
  </r>
  <r>
    <x v="3369"/>
    <x v="27"/>
    <n v="70"/>
    <n v="68"/>
    <n v="101"/>
    <n v="98"/>
    <n v="172"/>
    <x v="29"/>
    <x v="3"/>
  </r>
  <r>
    <x v="3370"/>
    <x v="27"/>
    <n v="57"/>
    <n v="51"/>
    <n v="110"/>
    <n v="110"/>
    <n v="92"/>
    <x v="2"/>
    <x v="1"/>
  </r>
  <r>
    <x v="3371"/>
    <x v="27"/>
    <n v="20"/>
    <n v="20"/>
    <n v="25"/>
    <n v="26"/>
    <n v="41"/>
    <x v="19"/>
    <x v="3"/>
  </r>
  <r>
    <x v="3372"/>
    <x v="27"/>
    <n v="32"/>
    <n v="29"/>
    <n v="41"/>
    <n v="41"/>
    <n v="45"/>
    <x v="30"/>
    <x v="3"/>
  </r>
  <r>
    <x v="3373"/>
    <x v="27"/>
    <n v="39"/>
    <n v="37"/>
    <n v="58"/>
    <n v="58"/>
    <n v="93"/>
    <x v="13"/>
    <x v="3"/>
  </r>
  <r>
    <x v="3374"/>
    <x v="27"/>
    <n v="33"/>
    <n v="32"/>
    <n v="39"/>
    <n v="39"/>
    <n v="68"/>
    <x v="38"/>
    <x v="2"/>
  </r>
  <r>
    <x v="3375"/>
    <x v="27"/>
    <n v="40"/>
    <n v="33"/>
    <n v="56"/>
    <n v="54"/>
    <n v="85"/>
    <x v="25"/>
    <x v="3"/>
  </r>
  <r>
    <x v="3376"/>
    <x v="27"/>
    <n v="29"/>
    <n v="29"/>
    <n v="41"/>
    <n v="42"/>
    <n v="62"/>
    <x v="52"/>
    <x v="3"/>
  </r>
  <r>
    <x v="3377"/>
    <x v="27"/>
    <n v="85"/>
    <n v="78"/>
    <n v="119"/>
    <n v="128"/>
    <n v="122"/>
    <x v="24"/>
    <x v="3"/>
  </r>
  <r>
    <x v="3378"/>
    <x v="27"/>
    <n v="22"/>
    <n v="20"/>
    <n v="36"/>
    <n v="33"/>
    <n v="93"/>
    <x v="48"/>
    <x v="3"/>
  </r>
  <r>
    <x v="3379"/>
    <x v="27"/>
    <n v="13"/>
    <s v="&lt;11"/>
    <n v="25"/>
    <n v="24"/>
    <n v="29"/>
    <x v="5"/>
    <x v="3"/>
  </r>
  <r>
    <x v="3380"/>
    <x v="27"/>
    <n v="44"/>
    <n v="37"/>
    <n v="61"/>
    <n v="60"/>
    <n v="89"/>
    <x v="32"/>
    <x v="2"/>
  </r>
  <r>
    <x v="3381"/>
    <x v="27"/>
    <n v="48"/>
    <n v="43"/>
    <n v="61"/>
    <n v="62"/>
    <n v="77"/>
    <x v="45"/>
    <x v="2"/>
  </r>
  <r>
    <x v="3382"/>
    <x v="27"/>
    <n v="76"/>
    <n v="86"/>
    <n v="137"/>
    <n v="137"/>
    <n v="221"/>
    <x v="14"/>
    <x v="2"/>
  </r>
  <r>
    <x v="3383"/>
    <x v="27"/>
    <n v="56"/>
    <n v="53"/>
    <n v="80"/>
    <n v="80"/>
    <n v="144"/>
    <x v="2"/>
    <x v="1"/>
  </r>
  <r>
    <x v="3384"/>
    <x v="27"/>
    <n v="28"/>
    <n v="25"/>
    <n v="41"/>
    <n v="41"/>
    <n v="53"/>
    <x v="60"/>
    <x v="3"/>
  </r>
  <r>
    <x v="3385"/>
    <x v="27"/>
    <n v="45"/>
    <n v="42"/>
    <n v="62"/>
    <n v="64"/>
    <n v="79"/>
    <x v="63"/>
    <x v="3"/>
  </r>
  <r>
    <x v="150"/>
    <x v="27"/>
    <n v="38"/>
    <n v="34"/>
    <n v="57"/>
    <n v="59"/>
    <n v="72"/>
    <x v="23"/>
    <x v="3"/>
  </r>
  <r>
    <x v="3386"/>
    <x v="27"/>
    <n v="19"/>
    <n v="18"/>
    <n v="26"/>
    <n v="24"/>
    <n v="31"/>
    <x v="6"/>
    <x v="1"/>
  </r>
  <r>
    <x v="3387"/>
    <x v="27"/>
    <n v="17"/>
    <n v="14"/>
    <n v="17"/>
    <n v="17"/>
    <n v="39"/>
    <x v="9"/>
    <x v="3"/>
  </r>
  <r>
    <x v="3388"/>
    <x v="27"/>
    <n v="42"/>
    <n v="44"/>
    <n v="61"/>
    <n v="56"/>
    <n v="79"/>
    <x v="64"/>
    <x v="1"/>
  </r>
  <r>
    <x v="3389"/>
    <x v="27"/>
    <n v="19"/>
    <n v="18"/>
    <n v="71"/>
    <n v="98"/>
    <s v="&lt;11"/>
    <x v="4"/>
    <x v="3"/>
  </r>
  <r>
    <x v="3390"/>
    <x v="27"/>
    <n v="22"/>
    <n v="22"/>
    <n v="36"/>
    <n v="36"/>
    <n v="54"/>
    <x v="60"/>
    <x v="3"/>
  </r>
  <r>
    <x v="3391"/>
    <x v="27"/>
    <n v="50"/>
    <n v="43"/>
    <n v="69"/>
    <n v="67"/>
    <n v="80"/>
    <x v="20"/>
    <x v="3"/>
  </r>
  <r>
    <x v="3392"/>
    <x v="27"/>
    <n v="26"/>
    <n v="22"/>
    <n v="40"/>
    <n v="41"/>
    <n v="56"/>
    <x v="33"/>
    <x v="2"/>
  </r>
  <r>
    <x v="3393"/>
    <x v="27"/>
    <n v="21"/>
    <n v="18"/>
    <n v="84"/>
    <n v="93"/>
    <s v="&lt;11"/>
    <x v="1"/>
    <x v="1"/>
  </r>
  <r>
    <x v="3394"/>
    <x v="27"/>
    <s v="&lt;11"/>
    <s v="&lt;11"/>
    <n v="56"/>
    <n v="59"/>
    <s v="&lt;11"/>
    <x v="29"/>
    <x v="3"/>
  </r>
  <r>
    <x v="3395"/>
    <x v="27"/>
    <n v="16"/>
    <n v="16"/>
    <n v="21"/>
    <n v="18"/>
    <n v="24"/>
    <x v="22"/>
    <x v="2"/>
  </r>
  <r>
    <x v="3396"/>
    <x v="27"/>
    <s v="&lt;11"/>
    <s v="&lt;11"/>
    <s v="&lt;11"/>
    <s v="&lt;11"/>
    <n v="19"/>
    <x v="57"/>
    <x v="3"/>
  </r>
  <r>
    <x v="3397"/>
    <x v="27"/>
    <s v="&lt;11"/>
    <s v="&lt;11"/>
    <n v="13"/>
    <s v="&lt;11"/>
    <n v="13"/>
    <x v="57"/>
    <x v="3"/>
  </r>
  <r>
    <x v="3398"/>
    <x v="28"/>
    <n v="147"/>
    <n v="142"/>
    <n v="303"/>
    <n v="306"/>
    <n v="1096"/>
    <x v="22"/>
    <x v="2"/>
  </r>
  <r>
    <x v="3399"/>
    <x v="28"/>
    <n v="105"/>
    <n v="102"/>
    <n v="220"/>
    <n v="219"/>
    <n v="410"/>
    <x v="56"/>
    <x v="0"/>
  </r>
  <r>
    <x v="3400"/>
    <x v="28"/>
    <n v="112"/>
    <n v="107"/>
    <n v="223"/>
    <n v="216"/>
    <n v="317"/>
    <x v="56"/>
    <x v="0"/>
  </r>
  <r>
    <x v="3401"/>
    <x v="28"/>
    <n v="53"/>
    <n v="49"/>
    <n v="99"/>
    <n v="95"/>
    <n v="187"/>
    <x v="29"/>
    <x v="3"/>
  </r>
  <r>
    <x v="3402"/>
    <x v="28"/>
    <n v="60"/>
    <n v="54"/>
    <n v="98"/>
    <n v="107"/>
    <n v="171"/>
    <x v="30"/>
    <x v="3"/>
  </r>
  <r>
    <x v="3403"/>
    <x v="28"/>
    <n v="46"/>
    <n v="44"/>
    <n v="92"/>
    <n v="91"/>
    <n v="183"/>
    <x v="29"/>
    <x v="3"/>
  </r>
  <r>
    <x v="3404"/>
    <x v="28"/>
    <n v="32"/>
    <n v="26"/>
    <n v="46"/>
    <n v="45"/>
    <n v="69"/>
    <x v="33"/>
    <x v="2"/>
  </r>
  <r>
    <x v="3405"/>
    <x v="28"/>
    <n v="30"/>
    <n v="22"/>
    <n v="75"/>
    <n v="73"/>
    <n v="86"/>
    <x v="32"/>
    <x v="2"/>
  </r>
  <r>
    <x v="3406"/>
    <x v="28"/>
    <n v="39"/>
    <n v="52"/>
    <n v="78"/>
    <n v="75"/>
    <n v="1792"/>
    <x v="26"/>
    <x v="3"/>
  </r>
  <r>
    <x v="3407"/>
    <x v="28"/>
    <n v="140"/>
    <n v="132"/>
    <n v="319"/>
    <n v="327"/>
    <n v="575"/>
    <x v="39"/>
    <x v="3"/>
  </r>
  <r>
    <x v="3408"/>
    <x v="28"/>
    <n v="80"/>
    <n v="77"/>
    <n v="129"/>
    <n v="129"/>
    <n v="197"/>
    <x v="48"/>
    <x v="3"/>
  </r>
  <r>
    <x v="3409"/>
    <x v="28"/>
    <n v="33"/>
    <n v="31"/>
    <n v="52"/>
    <n v="53"/>
    <n v="59"/>
    <x v="58"/>
    <x v="3"/>
  </r>
  <r>
    <x v="3410"/>
    <x v="28"/>
    <n v="78"/>
    <n v="66"/>
    <n v="149"/>
    <n v="156"/>
    <n v="180"/>
    <x v="17"/>
    <x v="1"/>
  </r>
  <r>
    <x v="3411"/>
    <x v="28"/>
    <n v="97"/>
    <n v="94"/>
    <n v="196"/>
    <n v="196"/>
    <n v="291"/>
    <x v="23"/>
    <x v="3"/>
  </r>
  <r>
    <x v="3412"/>
    <x v="28"/>
    <n v="54"/>
    <n v="49"/>
    <n v="107"/>
    <n v="100"/>
    <n v="282"/>
    <x v="22"/>
    <x v="2"/>
  </r>
  <r>
    <x v="3413"/>
    <x v="28"/>
    <n v="35"/>
    <n v="32"/>
    <n v="58"/>
    <n v="56"/>
    <n v="106"/>
    <x v="48"/>
    <x v="3"/>
  </r>
  <r>
    <x v="3414"/>
    <x v="28"/>
    <n v="71"/>
    <n v="70"/>
    <n v="138"/>
    <n v="134"/>
    <n v="248"/>
    <x v="18"/>
    <x v="3"/>
  </r>
  <r>
    <x v="3415"/>
    <x v="28"/>
    <n v="44"/>
    <n v="42"/>
    <n v="90"/>
    <n v="83"/>
    <n v="173"/>
    <x v="14"/>
    <x v="2"/>
  </r>
  <r>
    <x v="3416"/>
    <x v="28"/>
    <n v="49"/>
    <n v="45"/>
    <n v="70"/>
    <n v="67"/>
    <n v="94"/>
    <x v="70"/>
    <x v="0"/>
  </r>
  <r>
    <x v="3417"/>
    <x v="28"/>
    <n v="79"/>
    <n v="73"/>
    <n v="132"/>
    <n v="129"/>
    <n v="176"/>
    <x v="32"/>
    <x v="2"/>
  </r>
  <r>
    <x v="3418"/>
    <x v="28"/>
    <n v="68"/>
    <n v="64"/>
    <n v="128"/>
    <n v="124"/>
    <n v="170"/>
    <x v="32"/>
    <x v="2"/>
  </r>
  <r>
    <x v="3419"/>
    <x v="28"/>
    <n v="76"/>
    <n v="74"/>
    <n v="118"/>
    <n v="110"/>
    <n v="214"/>
    <x v="28"/>
    <x v="3"/>
  </r>
  <r>
    <x v="3420"/>
    <x v="28"/>
    <n v="87"/>
    <n v="85"/>
    <n v="180"/>
    <n v="184"/>
    <n v="236"/>
    <x v="39"/>
    <x v="3"/>
  </r>
  <r>
    <x v="3421"/>
    <x v="28"/>
    <n v="46"/>
    <n v="43"/>
    <n v="65"/>
    <n v="63"/>
    <n v="72"/>
    <x v="7"/>
    <x v="3"/>
  </r>
  <r>
    <x v="3422"/>
    <x v="28"/>
    <n v="88"/>
    <n v="81"/>
    <n v="199"/>
    <n v="201"/>
    <n v="324"/>
    <x v="32"/>
    <x v="2"/>
  </r>
  <r>
    <x v="3423"/>
    <x v="28"/>
    <n v="67"/>
    <n v="63"/>
    <n v="133"/>
    <n v="128"/>
    <n v="192"/>
    <x v="50"/>
    <x v="1"/>
  </r>
  <r>
    <x v="3424"/>
    <x v="28"/>
    <n v="28"/>
    <n v="26"/>
    <n v="36"/>
    <n v="28"/>
    <n v="57"/>
    <x v="37"/>
    <x v="1"/>
  </r>
  <r>
    <x v="3425"/>
    <x v="28"/>
    <s v="&lt;11"/>
    <s v="&lt;11"/>
    <n v="57"/>
    <n v="59"/>
    <s v="&lt;11"/>
    <x v="50"/>
    <x v="1"/>
  </r>
  <r>
    <x v="3426"/>
    <x v="28"/>
    <n v="64"/>
    <n v="63"/>
    <n v="129"/>
    <n v="125"/>
    <n v="217"/>
    <x v="2"/>
    <x v="1"/>
  </r>
  <r>
    <x v="3427"/>
    <x v="28"/>
    <n v="37"/>
    <n v="34"/>
    <n v="48"/>
    <n v="47"/>
    <n v="74"/>
    <x v="18"/>
    <x v="3"/>
  </r>
  <r>
    <x v="3428"/>
    <x v="28"/>
    <s v="&lt;11"/>
    <s v="&lt;11"/>
    <n v="18"/>
    <s v="&lt;11"/>
    <n v="19"/>
    <x v="18"/>
    <x v="3"/>
  </r>
  <r>
    <x v="3429"/>
    <x v="28"/>
    <n v="49"/>
    <n v="45"/>
    <n v="92"/>
    <n v="91"/>
    <n v="193"/>
    <x v="11"/>
    <x v="3"/>
  </r>
  <r>
    <x v="3430"/>
    <x v="28"/>
    <n v="80"/>
    <n v="70"/>
    <n v="250"/>
    <n v="256"/>
    <n v="172"/>
    <x v="39"/>
    <x v="3"/>
  </r>
  <r>
    <x v="3431"/>
    <x v="28"/>
    <n v="56"/>
    <n v="46"/>
    <n v="93"/>
    <n v="90"/>
    <n v="155"/>
    <x v="16"/>
    <x v="3"/>
  </r>
  <r>
    <x v="3432"/>
    <x v="28"/>
    <n v="49"/>
    <n v="48"/>
    <n v="77"/>
    <n v="78"/>
    <n v="132"/>
    <x v="38"/>
    <x v="2"/>
  </r>
  <r>
    <x v="3433"/>
    <x v="28"/>
    <n v="49"/>
    <n v="48"/>
    <n v="80"/>
    <n v="72"/>
    <n v="141"/>
    <x v="39"/>
    <x v="3"/>
  </r>
  <r>
    <x v="3434"/>
    <x v="28"/>
    <n v="96"/>
    <n v="93"/>
    <n v="178"/>
    <n v="181"/>
    <n v="241"/>
    <x v="32"/>
    <x v="2"/>
  </r>
  <r>
    <x v="3435"/>
    <x v="28"/>
    <n v="80"/>
    <n v="78"/>
    <n v="133"/>
    <n v="138"/>
    <n v="217"/>
    <x v="45"/>
    <x v="2"/>
  </r>
  <r>
    <x v="3436"/>
    <x v="28"/>
    <n v="48"/>
    <n v="46"/>
    <n v="103"/>
    <n v="103"/>
    <n v="212"/>
    <x v="10"/>
    <x v="2"/>
  </r>
  <r>
    <x v="3437"/>
    <x v="28"/>
    <n v="39"/>
    <n v="36"/>
    <n v="61"/>
    <n v="59"/>
    <n v="102"/>
    <x v="54"/>
    <x v="3"/>
  </r>
  <r>
    <x v="3438"/>
    <x v="28"/>
    <n v="20"/>
    <n v="18"/>
    <n v="32"/>
    <n v="32"/>
    <n v="45"/>
    <x v="5"/>
    <x v="3"/>
  </r>
  <r>
    <x v="3439"/>
    <x v="28"/>
    <n v="63"/>
    <n v="57"/>
    <n v="143"/>
    <n v="130"/>
    <n v="155"/>
    <x v="6"/>
    <x v="1"/>
  </r>
  <r>
    <x v="3440"/>
    <x v="28"/>
    <n v="93"/>
    <n v="88"/>
    <n v="214"/>
    <n v="207"/>
    <n v="209"/>
    <x v="22"/>
    <x v="2"/>
  </r>
  <r>
    <x v="3441"/>
    <x v="28"/>
    <n v="89"/>
    <n v="90"/>
    <n v="168"/>
    <n v="165"/>
    <n v="261"/>
    <x v="22"/>
    <x v="2"/>
  </r>
  <r>
    <x v="3442"/>
    <x v="28"/>
    <n v="15"/>
    <n v="14"/>
    <n v="11"/>
    <n v="19"/>
    <n v="14"/>
    <x v="6"/>
    <x v="1"/>
  </r>
  <r>
    <x v="3443"/>
    <x v="28"/>
    <n v="49"/>
    <n v="50"/>
    <n v="115"/>
    <n v="115"/>
    <n v="298"/>
    <x v="27"/>
    <x v="0"/>
  </r>
  <r>
    <x v="3444"/>
    <x v="28"/>
    <n v="23"/>
    <n v="23"/>
    <n v="111"/>
    <n v="106"/>
    <n v="180"/>
    <x v="38"/>
    <x v="2"/>
  </r>
  <r>
    <x v="3445"/>
    <x v="28"/>
    <n v="56"/>
    <n v="54"/>
    <n v="56"/>
    <n v="46"/>
    <n v="126"/>
    <x v="31"/>
    <x v="2"/>
  </r>
  <r>
    <x v="3446"/>
    <x v="28"/>
    <n v="27"/>
    <n v="26"/>
    <n v="59"/>
    <n v="59"/>
    <n v="117"/>
    <x v="56"/>
    <x v="0"/>
  </r>
  <r>
    <x v="3447"/>
    <x v="28"/>
    <s v="&lt;11"/>
    <s v="&lt;11"/>
    <s v="&lt;11"/>
    <s v="&lt;11"/>
    <n v="17"/>
    <x v="57"/>
    <x v="3"/>
  </r>
  <r>
    <x v="3448"/>
    <x v="29"/>
    <n v="78"/>
    <n v="71"/>
    <n v="115"/>
    <n v="119"/>
    <n v="131"/>
    <x v="47"/>
    <x v="3"/>
  </r>
  <r>
    <x v="3449"/>
    <x v="29"/>
    <n v="60"/>
    <n v="55"/>
    <n v="84"/>
    <n v="95"/>
    <n v="112"/>
    <x v="48"/>
    <x v="3"/>
  </r>
  <r>
    <x v="3450"/>
    <x v="29"/>
    <n v="93"/>
    <n v="88"/>
    <n v="126"/>
    <n v="129"/>
    <n v="155"/>
    <x v="26"/>
    <x v="3"/>
  </r>
  <r>
    <x v="3451"/>
    <x v="29"/>
    <n v="48"/>
    <n v="45"/>
    <n v="54"/>
    <n v="50"/>
    <n v="91"/>
    <x v="17"/>
    <x v="1"/>
  </r>
  <r>
    <x v="3452"/>
    <x v="29"/>
    <n v="53"/>
    <n v="51"/>
    <n v="70"/>
    <n v="76"/>
    <n v="101"/>
    <x v="5"/>
    <x v="3"/>
  </r>
  <r>
    <x v="3453"/>
    <x v="29"/>
    <n v="73"/>
    <n v="69"/>
    <n v="81"/>
    <n v="89"/>
    <n v="128"/>
    <x v="29"/>
    <x v="3"/>
  </r>
  <r>
    <x v="3454"/>
    <x v="29"/>
    <n v="40"/>
    <n v="40"/>
    <n v="53"/>
    <n v="52"/>
    <n v="82"/>
    <x v="52"/>
    <x v="3"/>
  </r>
  <r>
    <x v="3455"/>
    <x v="29"/>
    <n v="105"/>
    <n v="97"/>
    <n v="148"/>
    <n v="149"/>
    <n v="157"/>
    <x v="22"/>
    <x v="2"/>
  </r>
  <r>
    <x v="3456"/>
    <x v="29"/>
    <n v="37"/>
    <n v="37"/>
    <n v="47"/>
    <n v="49"/>
    <n v="79"/>
    <x v="16"/>
    <x v="3"/>
  </r>
  <r>
    <x v="3457"/>
    <x v="29"/>
    <n v="90"/>
    <n v="80"/>
    <n v="132"/>
    <n v="134"/>
    <n v="155"/>
    <x v="22"/>
    <x v="2"/>
  </r>
  <r>
    <x v="3458"/>
    <x v="29"/>
    <n v="30"/>
    <n v="28"/>
    <n v="41"/>
    <n v="41"/>
    <n v="56"/>
    <x v="29"/>
    <x v="3"/>
  </r>
  <r>
    <x v="3459"/>
    <x v="29"/>
    <n v="25"/>
    <n v="21"/>
    <n v="34"/>
    <n v="32"/>
    <n v="46"/>
    <x v="28"/>
    <x v="3"/>
  </r>
  <r>
    <x v="3460"/>
    <x v="29"/>
    <n v="33"/>
    <n v="34"/>
    <n v="44"/>
    <n v="49"/>
    <n v="103"/>
    <x v="60"/>
    <x v="3"/>
  </r>
  <r>
    <x v="3461"/>
    <x v="29"/>
    <n v="28"/>
    <n v="28"/>
    <n v="61"/>
    <n v="57"/>
    <n v="67"/>
    <x v="12"/>
    <x v="3"/>
  </r>
  <r>
    <x v="3462"/>
    <x v="29"/>
    <n v="44"/>
    <n v="42"/>
    <n v="57"/>
    <n v="59"/>
    <n v="79"/>
    <x v="60"/>
    <x v="3"/>
  </r>
  <r>
    <x v="3463"/>
    <x v="29"/>
    <n v="24"/>
    <n v="23"/>
    <n v="37"/>
    <n v="40"/>
    <n v="48"/>
    <x v="8"/>
    <x v="3"/>
  </r>
  <r>
    <x v="3464"/>
    <x v="29"/>
    <n v="49"/>
    <n v="46"/>
    <n v="65"/>
    <n v="71"/>
    <n v="77"/>
    <x v="22"/>
    <x v="2"/>
  </r>
  <r>
    <x v="3465"/>
    <x v="29"/>
    <n v="18"/>
    <n v="17"/>
    <n v="22"/>
    <n v="23"/>
    <n v="38"/>
    <x v="12"/>
    <x v="3"/>
  </r>
  <r>
    <x v="3466"/>
    <x v="29"/>
    <s v="&lt;11"/>
    <s v="&lt;11"/>
    <n v="11"/>
    <s v="&lt;11"/>
    <n v="21"/>
    <x v="39"/>
    <x v="3"/>
  </r>
  <r>
    <x v="828"/>
    <x v="29"/>
    <s v="&lt;11"/>
    <s v="&lt;11"/>
    <s v="&lt;11"/>
    <s v="&lt;11"/>
    <s v="&lt;11"/>
    <x v="57"/>
    <x v="3"/>
  </r>
  <r>
    <x v="3467"/>
    <x v="30"/>
    <n v="81"/>
    <n v="78"/>
    <n v="142"/>
    <n v="129"/>
    <n v="158"/>
    <x v="64"/>
    <x v="1"/>
  </r>
  <r>
    <x v="3468"/>
    <x v="30"/>
    <n v="92"/>
    <n v="90"/>
    <n v="160"/>
    <n v="159"/>
    <n v="248"/>
    <x v="6"/>
    <x v="1"/>
  </r>
  <r>
    <x v="3469"/>
    <x v="30"/>
    <n v="96"/>
    <n v="85"/>
    <n v="89"/>
    <n v="78"/>
    <n v="165"/>
    <x v="69"/>
    <x v="0"/>
  </r>
  <r>
    <x v="3470"/>
    <x v="30"/>
    <n v="34"/>
    <n v="32"/>
    <n v="62"/>
    <n v="62"/>
    <n v="73"/>
    <x v="32"/>
    <x v="2"/>
  </r>
  <r>
    <x v="3471"/>
    <x v="30"/>
    <n v="50"/>
    <n v="48"/>
    <n v="62"/>
    <n v="55"/>
    <n v="74"/>
    <x v="79"/>
    <x v="4"/>
  </r>
  <r>
    <x v="3472"/>
    <x v="30"/>
    <n v="147"/>
    <n v="139"/>
    <n v="215"/>
    <n v="209"/>
    <n v="254"/>
    <x v="50"/>
    <x v="1"/>
  </r>
  <r>
    <x v="3473"/>
    <x v="30"/>
    <n v="119"/>
    <n v="112"/>
    <n v="192"/>
    <n v="192"/>
    <n v="235"/>
    <x v="37"/>
    <x v="1"/>
  </r>
  <r>
    <x v="3474"/>
    <x v="30"/>
    <n v="145"/>
    <n v="132"/>
    <n v="236"/>
    <n v="242"/>
    <n v="304"/>
    <x v="39"/>
    <x v="3"/>
  </r>
  <r>
    <x v="3475"/>
    <x v="30"/>
    <n v="89"/>
    <n v="87"/>
    <n v="129"/>
    <n v="140"/>
    <n v="146"/>
    <x v="55"/>
    <x v="2"/>
  </r>
  <r>
    <x v="3476"/>
    <x v="30"/>
    <n v="87"/>
    <n v="81"/>
    <n v="122"/>
    <n v="122"/>
    <n v="133"/>
    <x v="1"/>
    <x v="1"/>
  </r>
  <r>
    <x v="3477"/>
    <x v="30"/>
    <n v="58"/>
    <n v="52"/>
    <n v="103"/>
    <n v="109"/>
    <n v="108"/>
    <x v="18"/>
    <x v="3"/>
  </r>
  <r>
    <x v="3478"/>
    <x v="30"/>
    <n v="57"/>
    <n v="55"/>
    <n v="91"/>
    <n v="96"/>
    <n v="125"/>
    <x v="45"/>
    <x v="2"/>
  </r>
  <r>
    <x v="3479"/>
    <x v="30"/>
    <n v="81"/>
    <n v="75"/>
    <n v="164"/>
    <n v="159"/>
    <n v="147"/>
    <x v="7"/>
    <x v="3"/>
  </r>
  <r>
    <x v="3480"/>
    <x v="30"/>
    <n v="187"/>
    <n v="178"/>
    <n v="246"/>
    <n v="253"/>
    <n v="280"/>
    <x v="12"/>
    <x v="3"/>
  </r>
  <r>
    <x v="3481"/>
    <x v="30"/>
    <n v="89"/>
    <n v="81"/>
    <n v="107"/>
    <n v="105"/>
    <n v="128"/>
    <x v="13"/>
    <x v="3"/>
  </r>
  <r>
    <x v="3482"/>
    <x v="30"/>
    <n v="75"/>
    <n v="72"/>
    <n v="151"/>
    <n v="150"/>
    <n v="156"/>
    <x v="7"/>
    <x v="3"/>
  </r>
  <r>
    <x v="3483"/>
    <x v="30"/>
    <n v="68"/>
    <n v="59"/>
    <n v="84"/>
    <n v="87"/>
    <n v="113"/>
    <x v="63"/>
    <x v="3"/>
  </r>
  <r>
    <x v="3484"/>
    <x v="30"/>
    <n v="49"/>
    <n v="47"/>
    <n v="69"/>
    <n v="69"/>
    <n v="99"/>
    <x v="35"/>
    <x v="3"/>
  </r>
  <r>
    <x v="3485"/>
    <x v="30"/>
    <n v="39"/>
    <n v="36"/>
    <n v="50"/>
    <n v="53"/>
    <n v="77"/>
    <x v="42"/>
    <x v="3"/>
  </r>
  <r>
    <x v="3486"/>
    <x v="30"/>
    <n v="68"/>
    <n v="61"/>
    <n v="101"/>
    <n v="100"/>
    <n v="138"/>
    <x v="4"/>
    <x v="3"/>
  </r>
  <r>
    <x v="3487"/>
    <x v="30"/>
    <n v="77"/>
    <n v="70"/>
    <n v="116"/>
    <n v="118"/>
    <n v="148"/>
    <x v="16"/>
    <x v="3"/>
  </r>
  <r>
    <x v="3488"/>
    <x v="30"/>
    <n v="79"/>
    <n v="71"/>
    <n v="109"/>
    <n v="109"/>
    <n v="120"/>
    <x v="4"/>
    <x v="3"/>
  </r>
  <r>
    <x v="3489"/>
    <x v="30"/>
    <n v="58"/>
    <n v="57"/>
    <n v="85"/>
    <n v="85"/>
    <n v="115"/>
    <x v="26"/>
    <x v="3"/>
  </r>
  <r>
    <x v="3490"/>
    <x v="30"/>
    <n v="66"/>
    <n v="63"/>
    <n v="119"/>
    <n v="117"/>
    <n v="129"/>
    <x v="13"/>
    <x v="3"/>
  </r>
  <r>
    <x v="3491"/>
    <x v="30"/>
    <n v="58"/>
    <n v="55"/>
    <n v="77"/>
    <n v="81"/>
    <n v="107"/>
    <x v="16"/>
    <x v="3"/>
  </r>
  <r>
    <x v="3492"/>
    <x v="30"/>
    <s v="&lt;11"/>
    <s v="&lt;11"/>
    <n v="18"/>
    <n v="18"/>
    <s v="&lt;11"/>
    <x v="35"/>
    <x v="3"/>
  </r>
  <r>
    <x v="3493"/>
    <x v="30"/>
    <n v="102"/>
    <n v="99"/>
    <n v="185"/>
    <n v="186"/>
    <n v="172"/>
    <x v="30"/>
    <x v="3"/>
  </r>
  <r>
    <x v="3494"/>
    <x v="30"/>
    <n v="66"/>
    <n v="59"/>
    <n v="80"/>
    <n v="84"/>
    <n v="105"/>
    <x v="8"/>
    <x v="3"/>
  </r>
  <r>
    <x v="3495"/>
    <x v="30"/>
    <n v="73"/>
    <n v="69"/>
    <n v="120"/>
    <n v="118"/>
    <n v="137"/>
    <x v="19"/>
    <x v="3"/>
  </r>
  <r>
    <x v="3496"/>
    <x v="30"/>
    <n v="60"/>
    <n v="58"/>
    <n v="94"/>
    <n v="95"/>
    <n v="119"/>
    <x v="26"/>
    <x v="3"/>
  </r>
  <r>
    <x v="3497"/>
    <x v="30"/>
    <n v="73"/>
    <n v="67"/>
    <n v="104"/>
    <n v="104"/>
    <n v="132"/>
    <x v="47"/>
    <x v="3"/>
  </r>
  <r>
    <x v="3498"/>
    <x v="30"/>
    <n v="85"/>
    <n v="78"/>
    <n v="120"/>
    <n v="120"/>
    <n v="134"/>
    <x v="52"/>
    <x v="3"/>
  </r>
  <r>
    <x v="3499"/>
    <x v="30"/>
    <n v="84"/>
    <n v="81"/>
    <n v="127"/>
    <n v="129"/>
    <n v="153"/>
    <x v="3"/>
    <x v="2"/>
  </r>
  <r>
    <x v="3500"/>
    <x v="30"/>
    <n v="65"/>
    <n v="60"/>
    <n v="91"/>
    <n v="95"/>
    <n v="155"/>
    <x v="52"/>
    <x v="3"/>
  </r>
  <r>
    <x v="3501"/>
    <x v="30"/>
    <n v="70"/>
    <n v="71"/>
    <n v="116"/>
    <n v="119"/>
    <n v="348"/>
    <x v="32"/>
    <x v="2"/>
  </r>
  <r>
    <x v="3502"/>
    <x v="30"/>
    <n v="112"/>
    <n v="109"/>
    <n v="170"/>
    <n v="173"/>
    <n v="195"/>
    <x v="26"/>
    <x v="3"/>
  </r>
  <r>
    <x v="3503"/>
    <x v="30"/>
    <n v="82"/>
    <n v="76"/>
    <n v="134"/>
    <n v="130"/>
    <n v="145"/>
    <x v="31"/>
    <x v="2"/>
  </r>
  <r>
    <x v="3504"/>
    <x v="30"/>
    <n v="111"/>
    <n v="105"/>
    <n v="134"/>
    <n v="130"/>
    <n v="189"/>
    <x v="30"/>
    <x v="3"/>
  </r>
  <r>
    <x v="3505"/>
    <x v="30"/>
    <n v="66"/>
    <n v="59"/>
    <n v="135"/>
    <n v="134"/>
    <n v="157"/>
    <x v="32"/>
    <x v="2"/>
  </r>
  <r>
    <x v="3506"/>
    <x v="30"/>
    <n v="57"/>
    <n v="50"/>
    <n v="82"/>
    <n v="79"/>
    <n v="108"/>
    <x v="12"/>
    <x v="3"/>
  </r>
  <r>
    <x v="3507"/>
    <x v="30"/>
    <n v="85"/>
    <n v="78"/>
    <n v="143"/>
    <n v="145"/>
    <n v="174"/>
    <x v="3"/>
    <x v="2"/>
  </r>
  <r>
    <x v="3508"/>
    <x v="30"/>
    <n v="90"/>
    <n v="83"/>
    <n v="127"/>
    <n v="129"/>
    <n v="181"/>
    <x v="7"/>
    <x v="3"/>
  </r>
  <r>
    <x v="3509"/>
    <x v="30"/>
    <n v="56"/>
    <n v="53"/>
    <n v="74"/>
    <n v="76"/>
    <n v="80"/>
    <x v="29"/>
    <x v="3"/>
  </r>
  <r>
    <x v="3510"/>
    <x v="30"/>
    <n v="49"/>
    <n v="46"/>
    <n v="102"/>
    <n v="101"/>
    <n v="141"/>
    <x v="55"/>
    <x v="2"/>
  </r>
  <r>
    <x v="3511"/>
    <x v="30"/>
    <n v="92"/>
    <n v="89"/>
    <n v="134"/>
    <n v="134"/>
    <n v="172"/>
    <x v="50"/>
    <x v="1"/>
  </r>
  <r>
    <x v="3512"/>
    <x v="30"/>
    <n v="48"/>
    <n v="49"/>
    <n v="66"/>
    <n v="70"/>
    <n v="83"/>
    <x v="30"/>
    <x v="3"/>
  </r>
  <r>
    <x v="3513"/>
    <x v="30"/>
    <n v="46"/>
    <n v="41"/>
    <n v="72"/>
    <n v="72"/>
    <n v="88"/>
    <x v="9"/>
    <x v="3"/>
  </r>
  <r>
    <x v="3514"/>
    <x v="30"/>
    <n v="54"/>
    <n v="49"/>
    <n v="87"/>
    <n v="89"/>
    <n v="102"/>
    <x v="23"/>
    <x v="3"/>
  </r>
  <r>
    <x v="3515"/>
    <x v="30"/>
    <n v="76"/>
    <n v="66"/>
    <n v="111"/>
    <n v="110"/>
    <n v="113"/>
    <x v="50"/>
    <x v="1"/>
  </r>
  <r>
    <x v="3516"/>
    <x v="30"/>
    <n v="71"/>
    <n v="68"/>
    <n v="104"/>
    <n v="105"/>
    <n v="119"/>
    <x v="32"/>
    <x v="2"/>
  </r>
  <r>
    <x v="3517"/>
    <x v="30"/>
    <n v="96"/>
    <n v="87"/>
    <n v="133"/>
    <n v="140"/>
    <n v="153"/>
    <x v="28"/>
    <x v="3"/>
  </r>
  <r>
    <x v="3518"/>
    <x v="30"/>
    <n v="110"/>
    <n v="101"/>
    <n v="165"/>
    <n v="174"/>
    <n v="204"/>
    <x v="5"/>
    <x v="3"/>
  </r>
  <r>
    <x v="3519"/>
    <x v="30"/>
    <n v="26"/>
    <n v="25"/>
    <n v="34"/>
    <n v="34"/>
    <n v="39"/>
    <x v="39"/>
    <x v="3"/>
  </r>
  <r>
    <x v="3520"/>
    <x v="30"/>
    <n v="82"/>
    <n v="78"/>
    <n v="116"/>
    <n v="121"/>
    <n v="148"/>
    <x v="38"/>
    <x v="2"/>
  </r>
  <r>
    <x v="3521"/>
    <x v="30"/>
    <n v="75"/>
    <n v="72"/>
    <n v="134"/>
    <n v="138"/>
    <n v="158"/>
    <x v="30"/>
    <x v="3"/>
  </r>
  <r>
    <x v="3522"/>
    <x v="30"/>
    <n v="81"/>
    <n v="79"/>
    <n v="136"/>
    <n v="134"/>
    <n v="150"/>
    <x v="8"/>
    <x v="3"/>
  </r>
  <r>
    <x v="3523"/>
    <x v="30"/>
    <n v="97"/>
    <n v="91"/>
    <n v="152"/>
    <n v="154"/>
    <n v="233"/>
    <x v="50"/>
    <x v="1"/>
  </r>
  <r>
    <x v="3524"/>
    <x v="30"/>
    <n v="46"/>
    <n v="45"/>
    <n v="60"/>
    <n v="61"/>
    <n v="67"/>
    <x v="52"/>
    <x v="3"/>
  </r>
  <r>
    <x v="3525"/>
    <x v="30"/>
    <n v="74"/>
    <n v="69"/>
    <n v="104"/>
    <n v="104"/>
    <n v="150"/>
    <x v="28"/>
    <x v="3"/>
  </r>
  <r>
    <x v="3526"/>
    <x v="30"/>
    <n v="68"/>
    <n v="66"/>
    <n v="88"/>
    <n v="91"/>
    <n v="97"/>
    <x v="14"/>
    <x v="2"/>
  </r>
  <r>
    <x v="3527"/>
    <x v="30"/>
    <n v="87"/>
    <n v="83"/>
    <n v="127"/>
    <n v="127"/>
    <n v="156"/>
    <x v="4"/>
    <x v="3"/>
  </r>
  <r>
    <x v="3528"/>
    <x v="30"/>
    <n v="32"/>
    <n v="29"/>
    <n v="46"/>
    <n v="45"/>
    <n v="63"/>
    <x v="19"/>
    <x v="3"/>
  </r>
  <r>
    <x v="3529"/>
    <x v="30"/>
    <n v="83"/>
    <n v="76"/>
    <n v="136"/>
    <n v="140"/>
    <n v="146"/>
    <x v="22"/>
    <x v="2"/>
  </r>
  <r>
    <x v="3530"/>
    <x v="30"/>
    <n v="60"/>
    <n v="54"/>
    <n v="97"/>
    <n v="96"/>
    <n v="127"/>
    <x v="22"/>
    <x v="2"/>
  </r>
  <r>
    <x v="3531"/>
    <x v="30"/>
    <n v="80"/>
    <n v="75"/>
    <n v="105"/>
    <n v="118"/>
    <n v="140"/>
    <x v="45"/>
    <x v="2"/>
  </r>
  <r>
    <x v="3532"/>
    <x v="30"/>
    <n v="49"/>
    <n v="41"/>
    <n v="64"/>
    <n v="63"/>
    <n v="81"/>
    <x v="24"/>
    <x v="3"/>
  </r>
  <r>
    <x v="3533"/>
    <x v="30"/>
    <n v="79"/>
    <n v="72"/>
    <n v="117"/>
    <n v="116"/>
    <n v="148"/>
    <x v="37"/>
    <x v="1"/>
  </r>
  <r>
    <x v="3534"/>
    <x v="30"/>
    <n v="42"/>
    <n v="41"/>
    <n v="76"/>
    <n v="75"/>
    <n v="106"/>
    <x v="42"/>
    <x v="3"/>
  </r>
  <r>
    <x v="3535"/>
    <x v="30"/>
    <n v="78"/>
    <n v="74"/>
    <n v="103"/>
    <n v="102"/>
    <n v="128"/>
    <x v="30"/>
    <x v="3"/>
  </r>
  <r>
    <x v="3536"/>
    <x v="30"/>
    <n v="130"/>
    <n v="120"/>
    <n v="161"/>
    <n v="165"/>
    <n v="198"/>
    <x v="48"/>
    <x v="3"/>
  </r>
  <r>
    <x v="3537"/>
    <x v="30"/>
    <n v="69"/>
    <n v="64"/>
    <n v="148"/>
    <n v="145"/>
    <n v="139"/>
    <x v="4"/>
    <x v="3"/>
  </r>
  <r>
    <x v="3538"/>
    <x v="30"/>
    <n v="64"/>
    <n v="61"/>
    <n v="74"/>
    <n v="74"/>
    <n v="124"/>
    <x v="52"/>
    <x v="3"/>
  </r>
  <r>
    <x v="3539"/>
    <x v="30"/>
    <n v="87"/>
    <n v="85"/>
    <n v="125"/>
    <n v="123"/>
    <n v="149"/>
    <x v="4"/>
    <x v="3"/>
  </r>
  <r>
    <x v="3540"/>
    <x v="30"/>
    <n v="73"/>
    <n v="66"/>
    <n v="116"/>
    <n v="118"/>
    <n v="136"/>
    <x v="30"/>
    <x v="3"/>
  </r>
  <r>
    <x v="3541"/>
    <x v="30"/>
    <n v="71"/>
    <n v="66"/>
    <n v="89"/>
    <n v="90"/>
    <n v="183"/>
    <x v="52"/>
    <x v="3"/>
  </r>
  <r>
    <x v="3542"/>
    <x v="30"/>
    <n v="106"/>
    <n v="97"/>
    <n v="139"/>
    <n v="152"/>
    <n v="188"/>
    <x v="6"/>
    <x v="1"/>
  </r>
  <r>
    <x v="3543"/>
    <x v="30"/>
    <n v="64"/>
    <n v="60"/>
    <n v="122"/>
    <n v="122"/>
    <n v="137"/>
    <x v="29"/>
    <x v="3"/>
  </r>
  <r>
    <x v="3544"/>
    <x v="30"/>
    <n v="88"/>
    <n v="80"/>
    <n v="92"/>
    <n v="99"/>
    <n v="124"/>
    <x v="39"/>
    <x v="3"/>
  </r>
  <r>
    <x v="3545"/>
    <x v="30"/>
    <n v="63"/>
    <n v="60"/>
    <n v="95"/>
    <n v="98"/>
    <n v="97"/>
    <x v="23"/>
    <x v="3"/>
  </r>
  <r>
    <x v="3546"/>
    <x v="30"/>
    <n v="74"/>
    <n v="74"/>
    <n v="99"/>
    <n v="101"/>
    <n v="110"/>
    <x v="29"/>
    <x v="3"/>
  </r>
  <r>
    <x v="3547"/>
    <x v="30"/>
    <n v="74"/>
    <n v="69"/>
    <n v="104"/>
    <n v="113"/>
    <n v="136"/>
    <x v="8"/>
    <x v="3"/>
  </r>
  <r>
    <x v="3548"/>
    <x v="30"/>
    <n v="65"/>
    <n v="64"/>
    <n v="85"/>
    <n v="86"/>
    <n v="111"/>
    <x v="55"/>
    <x v="2"/>
  </r>
  <r>
    <x v="3549"/>
    <x v="30"/>
    <n v="59"/>
    <n v="57"/>
    <n v="113"/>
    <n v="107"/>
    <n v="153"/>
    <x v="4"/>
    <x v="3"/>
  </r>
  <r>
    <x v="3550"/>
    <x v="30"/>
    <n v="67"/>
    <n v="63"/>
    <n v="87"/>
    <n v="85"/>
    <n v="125"/>
    <x v="26"/>
    <x v="3"/>
  </r>
  <r>
    <x v="3551"/>
    <x v="30"/>
    <n v="41"/>
    <n v="37"/>
    <n v="51"/>
    <n v="55"/>
    <n v="69"/>
    <x v="5"/>
    <x v="3"/>
  </r>
  <r>
    <x v="3552"/>
    <x v="30"/>
    <n v="62"/>
    <n v="58"/>
    <n v="85"/>
    <n v="87"/>
    <n v="115"/>
    <x v="23"/>
    <x v="3"/>
  </r>
  <r>
    <x v="3553"/>
    <x v="30"/>
    <s v="&lt;11"/>
    <s v="&lt;11"/>
    <n v="18"/>
    <n v="27"/>
    <s v="&lt;11"/>
    <x v="48"/>
    <x v="3"/>
  </r>
  <r>
    <x v="3554"/>
    <x v="30"/>
    <n v="49"/>
    <n v="45"/>
    <n v="76"/>
    <n v="78"/>
    <n v="66"/>
    <x v="24"/>
    <x v="3"/>
  </r>
  <r>
    <x v="3555"/>
    <x v="30"/>
    <n v="101"/>
    <n v="90"/>
    <n v="136"/>
    <n v="143"/>
    <n v="165"/>
    <x v="11"/>
    <x v="3"/>
  </r>
  <r>
    <x v="3556"/>
    <x v="30"/>
    <n v="51"/>
    <n v="51"/>
    <n v="79"/>
    <n v="73"/>
    <n v="115"/>
    <x v="23"/>
    <x v="3"/>
  </r>
  <r>
    <x v="3557"/>
    <x v="30"/>
    <n v="44"/>
    <n v="41"/>
    <n v="64"/>
    <n v="64"/>
    <n v="123"/>
    <x v="52"/>
    <x v="3"/>
  </r>
  <r>
    <x v="3558"/>
    <x v="30"/>
    <n v="56"/>
    <n v="55"/>
    <n v="89"/>
    <n v="90"/>
    <n v="115"/>
    <x v="31"/>
    <x v="2"/>
  </r>
  <r>
    <x v="3559"/>
    <x v="30"/>
    <n v="89"/>
    <n v="81"/>
    <n v="109"/>
    <n v="106"/>
    <n v="141"/>
    <x v="16"/>
    <x v="3"/>
  </r>
  <r>
    <x v="3560"/>
    <x v="30"/>
    <n v="74"/>
    <n v="73"/>
    <n v="121"/>
    <n v="124"/>
    <n v="161"/>
    <x v="36"/>
    <x v="1"/>
  </r>
  <r>
    <x v="3561"/>
    <x v="30"/>
    <n v="49"/>
    <n v="47"/>
    <n v="77"/>
    <n v="74"/>
    <n v="112"/>
    <x v="21"/>
    <x v="1"/>
  </r>
  <r>
    <x v="3562"/>
    <x v="30"/>
    <n v="49"/>
    <n v="44"/>
    <n v="68"/>
    <n v="67"/>
    <n v="83"/>
    <x v="29"/>
    <x v="3"/>
  </r>
  <r>
    <x v="3563"/>
    <x v="30"/>
    <n v="56"/>
    <n v="53"/>
    <n v="66"/>
    <n v="77"/>
    <n v="117"/>
    <x v="14"/>
    <x v="2"/>
  </r>
  <r>
    <x v="3564"/>
    <x v="30"/>
    <n v="48"/>
    <n v="44"/>
    <n v="56"/>
    <n v="55"/>
    <n v="66"/>
    <x v="32"/>
    <x v="2"/>
  </r>
  <r>
    <x v="3565"/>
    <x v="30"/>
    <n v="52"/>
    <n v="59"/>
    <n v="68"/>
    <n v="71"/>
    <n v="84"/>
    <x v="30"/>
    <x v="3"/>
  </r>
  <r>
    <x v="3566"/>
    <x v="30"/>
    <n v="85"/>
    <n v="81"/>
    <n v="106"/>
    <n v="107"/>
    <n v="114"/>
    <x v="42"/>
    <x v="3"/>
  </r>
  <r>
    <x v="3567"/>
    <x v="30"/>
    <n v="53"/>
    <n v="51"/>
    <n v="92"/>
    <n v="89"/>
    <n v="113"/>
    <x v="16"/>
    <x v="3"/>
  </r>
  <r>
    <x v="3568"/>
    <x v="30"/>
    <n v="47"/>
    <n v="40"/>
    <n v="77"/>
    <n v="82"/>
    <n v="106"/>
    <x v="19"/>
    <x v="3"/>
  </r>
  <r>
    <x v="3569"/>
    <x v="30"/>
    <n v="41"/>
    <n v="37"/>
    <n v="55"/>
    <n v="60"/>
    <n v="77"/>
    <x v="52"/>
    <x v="3"/>
  </r>
  <r>
    <x v="3570"/>
    <x v="30"/>
    <n v="45"/>
    <n v="43"/>
    <n v="85"/>
    <n v="82"/>
    <n v="71"/>
    <x v="48"/>
    <x v="3"/>
  </r>
  <r>
    <x v="3571"/>
    <x v="30"/>
    <n v="71"/>
    <n v="66"/>
    <n v="95"/>
    <n v="105"/>
    <n v="152"/>
    <x v="52"/>
    <x v="3"/>
  </r>
  <r>
    <x v="3572"/>
    <x v="30"/>
    <n v="80"/>
    <n v="74"/>
    <n v="127"/>
    <n v="135"/>
    <n v="169"/>
    <x v="28"/>
    <x v="3"/>
  </r>
  <r>
    <x v="3573"/>
    <x v="30"/>
    <n v="35"/>
    <n v="32"/>
    <n v="47"/>
    <n v="46"/>
    <n v="69"/>
    <x v="13"/>
    <x v="3"/>
  </r>
  <r>
    <x v="3574"/>
    <x v="30"/>
    <n v="185"/>
    <n v="169"/>
    <n v="428"/>
    <n v="427"/>
    <n v="442"/>
    <x v="11"/>
    <x v="3"/>
  </r>
  <r>
    <x v="3575"/>
    <x v="30"/>
    <n v="147"/>
    <n v="140"/>
    <n v="243"/>
    <n v="238"/>
    <n v="256"/>
    <x v="26"/>
    <x v="3"/>
  </r>
  <r>
    <x v="3576"/>
    <x v="30"/>
    <n v="83"/>
    <n v="74"/>
    <n v="98"/>
    <n v="99"/>
    <n v="146"/>
    <x v="34"/>
    <x v="3"/>
  </r>
  <r>
    <x v="3577"/>
    <x v="30"/>
    <n v="34"/>
    <n v="33"/>
    <n v="54"/>
    <n v="52"/>
    <n v="74"/>
    <x v="10"/>
    <x v="2"/>
  </r>
  <r>
    <x v="3578"/>
    <x v="30"/>
    <n v="113"/>
    <n v="108"/>
    <n v="145"/>
    <n v="145"/>
    <n v="171"/>
    <x v="18"/>
    <x v="3"/>
  </r>
  <r>
    <x v="3579"/>
    <x v="30"/>
    <n v="85"/>
    <n v="79"/>
    <n v="146"/>
    <n v="147"/>
    <n v="172"/>
    <x v="24"/>
    <x v="3"/>
  </r>
  <r>
    <x v="3580"/>
    <x v="30"/>
    <n v="84"/>
    <n v="76"/>
    <n v="107"/>
    <n v="108"/>
    <n v="147"/>
    <x v="7"/>
    <x v="3"/>
  </r>
  <r>
    <x v="3581"/>
    <x v="30"/>
    <n v="67"/>
    <n v="62"/>
    <n v="123"/>
    <n v="122"/>
    <n v="161"/>
    <x v="4"/>
    <x v="3"/>
  </r>
  <r>
    <x v="3582"/>
    <x v="30"/>
    <n v="114"/>
    <n v="107"/>
    <n v="198"/>
    <n v="199"/>
    <n v="224"/>
    <x v="18"/>
    <x v="3"/>
  </r>
  <r>
    <x v="3583"/>
    <x v="30"/>
    <n v="46"/>
    <n v="42"/>
    <n v="56"/>
    <n v="58"/>
    <n v="87"/>
    <x v="19"/>
    <x v="3"/>
  </r>
  <r>
    <x v="3584"/>
    <x v="30"/>
    <n v="58"/>
    <n v="53"/>
    <n v="94"/>
    <n v="92"/>
    <n v="108"/>
    <x v="29"/>
    <x v="3"/>
  </r>
  <r>
    <x v="3585"/>
    <x v="30"/>
    <n v="57"/>
    <n v="53"/>
    <n v="59"/>
    <n v="63"/>
    <n v="254"/>
    <x v="35"/>
    <x v="3"/>
  </r>
  <r>
    <x v="3586"/>
    <x v="30"/>
    <n v="86"/>
    <n v="79"/>
    <n v="115"/>
    <n v="121"/>
    <n v="150"/>
    <x v="5"/>
    <x v="3"/>
  </r>
  <r>
    <x v="3587"/>
    <x v="30"/>
    <n v="76"/>
    <n v="73"/>
    <n v="124"/>
    <n v="120"/>
    <n v="140"/>
    <x v="5"/>
    <x v="3"/>
  </r>
  <r>
    <x v="3588"/>
    <x v="30"/>
    <n v="92"/>
    <n v="87"/>
    <n v="95"/>
    <n v="121"/>
    <n v="176"/>
    <x v="22"/>
    <x v="2"/>
  </r>
  <r>
    <x v="3589"/>
    <x v="30"/>
    <n v="75"/>
    <n v="71"/>
    <n v="111"/>
    <n v="110"/>
    <n v="128"/>
    <x v="48"/>
    <x v="3"/>
  </r>
  <r>
    <x v="3590"/>
    <x v="30"/>
    <n v="68"/>
    <n v="67"/>
    <n v="103"/>
    <n v="105"/>
    <n v="95"/>
    <x v="52"/>
    <x v="3"/>
  </r>
  <r>
    <x v="3591"/>
    <x v="30"/>
    <s v="&lt;11"/>
    <s v="&lt;11"/>
    <s v="&lt;11"/>
    <s v="&lt;11"/>
    <s v="&lt;11"/>
    <x v="57"/>
    <x v="3"/>
  </r>
  <r>
    <x v="3592"/>
    <x v="30"/>
    <n v="29"/>
    <n v="25"/>
    <n v="66"/>
    <n v="66"/>
    <n v="99"/>
    <x v="4"/>
    <x v="3"/>
  </r>
  <r>
    <x v="3593"/>
    <x v="30"/>
    <n v="66"/>
    <n v="63"/>
    <n v="98"/>
    <n v="93"/>
    <n v="113"/>
    <x v="29"/>
    <x v="3"/>
  </r>
  <r>
    <x v="3594"/>
    <x v="30"/>
    <n v="78"/>
    <n v="72"/>
    <n v="126"/>
    <n v="129"/>
    <n v="169"/>
    <x v="47"/>
    <x v="3"/>
  </r>
  <r>
    <x v="3595"/>
    <x v="30"/>
    <n v="41"/>
    <n v="38"/>
    <n v="81"/>
    <n v="84"/>
    <n v="88"/>
    <x v="7"/>
    <x v="3"/>
  </r>
  <r>
    <x v="3596"/>
    <x v="30"/>
    <n v="33"/>
    <n v="30"/>
    <n v="52"/>
    <n v="52"/>
    <n v="79"/>
    <x v="14"/>
    <x v="2"/>
  </r>
  <r>
    <x v="3597"/>
    <x v="30"/>
    <n v="71"/>
    <n v="67"/>
    <n v="110"/>
    <n v="112"/>
    <n v="116"/>
    <x v="44"/>
    <x v="3"/>
  </r>
  <r>
    <x v="3598"/>
    <x v="30"/>
    <n v="77"/>
    <n v="69"/>
    <n v="121"/>
    <n v="123"/>
    <n v="123"/>
    <x v="4"/>
    <x v="3"/>
  </r>
  <r>
    <x v="3599"/>
    <x v="30"/>
    <n v="54"/>
    <n v="44"/>
    <n v="77"/>
    <n v="82"/>
    <n v="145"/>
    <x v="18"/>
    <x v="3"/>
  </r>
  <r>
    <x v="3600"/>
    <x v="30"/>
    <n v="31"/>
    <n v="27"/>
    <n v="45"/>
    <n v="43"/>
    <n v="64"/>
    <x v="12"/>
    <x v="3"/>
  </r>
  <r>
    <x v="3601"/>
    <x v="30"/>
    <n v="47"/>
    <n v="45"/>
    <n v="78"/>
    <n v="81"/>
    <n v="77"/>
    <x v="4"/>
    <x v="3"/>
  </r>
  <r>
    <x v="3602"/>
    <x v="30"/>
    <n v="72"/>
    <n v="65"/>
    <n v="96"/>
    <n v="100"/>
    <n v="132"/>
    <x v="22"/>
    <x v="2"/>
  </r>
  <r>
    <x v="3603"/>
    <x v="30"/>
    <n v="49"/>
    <n v="43"/>
    <n v="81"/>
    <n v="79"/>
    <n v="98"/>
    <x v="4"/>
    <x v="3"/>
  </r>
  <r>
    <x v="3604"/>
    <x v="30"/>
    <n v="42"/>
    <n v="40"/>
    <n v="51"/>
    <n v="49"/>
    <n v="153"/>
    <x v="11"/>
    <x v="3"/>
  </r>
  <r>
    <x v="3605"/>
    <x v="30"/>
    <n v="63"/>
    <n v="58"/>
    <n v="104"/>
    <n v="110"/>
    <n v="131"/>
    <x v="52"/>
    <x v="3"/>
  </r>
  <r>
    <x v="3606"/>
    <x v="30"/>
    <s v="&lt;11"/>
    <s v="&lt;11"/>
    <n v="63"/>
    <n v="75"/>
    <s v="&lt;11"/>
    <x v="17"/>
    <x v="1"/>
  </r>
  <r>
    <x v="3607"/>
    <x v="30"/>
    <n v="33"/>
    <n v="32"/>
    <n v="44"/>
    <n v="45"/>
    <n v="55"/>
    <x v="8"/>
    <x v="3"/>
  </r>
  <r>
    <x v="3608"/>
    <x v="30"/>
    <n v="50"/>
    <n v="49"/>
    <n v="77"/>
    <n v="74"/>
    <n v="92"/>
    <x v="38"/>
    <x v="2"/>
  </r>
  <r>
    <x v="3609"/>
    <x v="30"/>
    <n v="45"/>
    <n v="43"/>
    <n v="79"/>
    <n v="75"/>
    <n v="99"/>
    <x v="6"/>
    <x v="1"/>
  </r>
  <r>
    <x v="3610"/>
    <x v="30"/>
    <s v="&lt;11"/>
    <s v="&lt;11"/>
    <s v="&lt;11"/>
    <s v="&lt;11"/>
    <s v="&lt;11"/>
    <x v="57"/>
    <x v="3"/>
  </r>
  <r>
    <x v="3611"/>
    <x v="30"/>
    <n v="47"/>
    <n v="42"/>
    <n v="76"/>
    <n v="76"/>
    <n v="166"/>
    <x v="13"/>
    <x v="3"/>
  </r>
  <r>
    <x v="3612"/>
    <x v="30"/>
    <n v="36"/>
    <n v="33"/>
    <n v="65"/>
    <n v="61"/>
    <n v="77"/>
    <x v="4"/>
    <x v="3"/>
  </r>
  <r>
    <x v="3613"/>
    <x v="30"/>
    <s v="&lt;11"/>
    <s v="&lt;11"/>
    <n v="27"/>
    <n v="28"/>
    <s v="&lt;11"/>
    <x v="25"/>
    <x v="3"/>
  </r>
  <r>
    <x v="3614"/>
    <x v="30"/>
    <n v="28"/>
    <n v="25"/>
    <n v="57"/>
    <n v="60"/>
    <n v="82"/>
    <x v="13"/>
    <x v="3"/>
  </r>
  <r>
    <x v="3615"/>
    <x v="30"/>
    <n v="31"/>
    <n v="29"/>
    <n v="37"/>
    <n v="36"/>
    <n v="48"/>
    <x v="28"/>
    <x v="3"/>
  </r>
  <r>
    <x v="3616"/>
    <x v="30"/>
    <n v="23"/>
    <n v="22"/>
    <n v="35"/>
    <n v="42"/>
    <n v="52"/>
    <x v="19"/>
    <x v="3"/>
  </r>
  <r>
    <x v="3617"/>
    <x v="30"/>
    <n v="31"/>
    <n v="30"/>
    <n v="60"/>
    <n v="39"/>
    <n v="77"/>
    <x v="77"/>
    <x v="0"/>
  </r>
  <r>
    <x v="3618"/>
    <x v="30"/>
    <n v="109"/>
    <n v="99"/>
    <n v="158"/>
    <n v="159"/>
    <n v="182"/>
    <x v="18"/>
    <x v="3"/>
  </r>
  <r>
    <x v="3619"/>
    <x v="30"/>
    <n v="98"/>
    <n v="92"/>
    <n v="128"/>
    <n v="138"/>
    <n v="153"/>
    <x v="22"/>
    <x v="2"/>
  </r>
  <r>
    <x v="3620"/>
    <x v="30"/>
    <n v="56"/>
    <n v="51"/>
    <n v="63"/>
    <n v="68"/>
    <n v="86"/>
    <x v="60"/>
    <x v="3"/>
  </r>
  <r>
    <x v="3621"/>
    <x v="30"/>
    <n v="20"/>
    <n v="19"/>
    <n v="34"/>
    <n v="29"/>
    <n v="54"/>
    <x v="24"/>
    <x v="3"/>
  </r>
  <r>
    <x v="3622"/>
    <x v="30"/>
    <s v="&lt;11"/>
    <s v="&lt;11"/>
    <s v="&lt;11"/>
    <s v="&lt;11"/>
    <s v="&lt;11"/>
    <x v="57"/>
    <x v="3"/>
  </r>
  <r>
    <x v="3623"/>
    <x v="30"/>
    <n v="37"/>
    <n v="35"/>
    <n v="61"/>
    <n v="62"/>
    <n v="71"/>
    <x v="53"/>
    <x v="3"/>
  </r>
  <r>
    <x v="3624"/>
    <x v="30"/>
    <n v="28"/>
    <n v="28"/>
    <n v="32"/>
    <n v="43"/>
    <n v="66"/>
    <x v="23"/>
    <x v="3"/>
  </r>
  <r>
    <x v="3625"/>
    <x v="30"/>
    <n v="38"/>
    <n v="26"/>
    <n v="68"/>
    <n v="67"/>
    <n v="60"/>
    <x v="7"/>
    <x v="3"/>
  </r>
  <r>
    <x v="3626"/>
    <x v="30"/>
    <n v="14"/>
    <n v="13"/>
    <n v="15"/>
    <n v="16"/>
    <n v="40"/>
    <x v="52"/>
    <x v="3"/>
  </r>
  <r>
    <x v="3627"/>
    <x v="30"/>
    <n v="15"/>
    <n v="16"/>
    <n v="23"/>
    <n v="18"/>
    <n v="53"/>
    <x v="2"/>
    <x v="1"/>
  </r>
  <r>
    <x v="3628"/>
    <x v="30"/>
    <s v="&lt;11"/>
    <s v="&lt;11"/>
    <s v="&lt;11"/>
    <s v="&lt;11"/>
    <s v="&lt;11"/>
    <x v="57"/>
    <x v="3"/>
  </r>
  <r>
    <x v="3629"/>
    <x v="30"/>
    <n v="28"/>
    <n v="27"/>
    <n v="55"/>
    <n v="53"/>
    <n v="79"/>
    <x v="19"/>
    <x v="3"/>
  </r>
  <r>
    <x v="3630"/>
    <x v="30"/>
    <n v="36"/>
    <n v="35"/>
    <n v="60"/>
    <n v="57"/>
    <n v="83"/>
    <x v="24"/>
    <x v="3"/>
  </r>
  <r>
    <x v="3631"/>
    <x v="30"/>
    <n v="29"/>
    <n v="28"/>
    <n v="27"/>
    <n v="23"/>
    <n v="79"/>
    <x v="9"/>
    <x v="3"/>
  </r>
  <r>
    <x v="3632"/>
    <x v="30"/>
    <n v="11"/>
    <n v="11"/>
    <n v="23"/>
    <n v="23"/>
    <n v="35"/>
    <x v="40"/>
    <x v="3"/>
  </r>
  <r>
    <x v="3633"/>
    <x v="30"/>
    <n v="72"/>
    <n v="66"/>
    <n v="112"/>
    <n v="110"/>
    <n v="135"/>
    <x v="47"/>
    <x v="3"/>
  </r>
  <r>
    <x v="3634"/>
    <x v="30"/>
    <n v="16"/>
    <n v="15"/>
    <n v="20"/>
    <n v="20"/>
    <n v="33"/>
    <x v="8"/>
    <x v="3"/>
  </r>
  <r>
    <x v="3635"/>
    <x v="30"/>
    <n v="35"/>
    <n v="35"/>
    <n v="51"/>
    <n v="49"/>
    <n v="78"/>
    <x v="30"/>
    <x v="3"/>
  </r>
  <r>
    <x v="3636"/>
    <x v="30"/>
    <s v="&lt;11"/>
    <s v="&lt;11"/>
    <n v="20"/>
    <n v="18"/>
    <n v="49"/>
    <x v="22"/>
    <x v="2"/>
  </r>
  <r>
    <x v="3637"/>
    <x v="30"/>
    <n v="19"/>
    <n v="19"/>
    <n v="31"/>
    <n v="28"/>
    <n v="35"/>
    <x v="28"/>
    <x v="3"/>
  </r>
  <r>
    <x v="3638"/>
    <x v="30"/>
    <s v="&lt;11"/>
    <s v="&lt;11"/>
    <s v="&lt;11"/>
    <s v="&lt;11"/>
    <n v="11"/>
    <x v="57"/>
    <x v="3"/>
  </r>
  <r>
    <x v="3639"/>
    <x v="30"/>
    <n v="11"/>
    <n v="11"/>
    <n v="21"/>
    <n v="17"/>
    <n v="25"/>
    <x v="47"/>
    <x v="3"/>
  </r>
  <r>
    <x v="3640"/>
    <x v="30"/>
    <s v="&lt;11"/>
    <s v="&lt;11"/>
    <n v="18"/>
    <n v="14"/>
    <n v="27"/>
    <x v="59"/>
    <x v="4"/>
  </r>
  <r>
    <x v="3641"/>
    <x v="30"/>
    <s v="&lt;11"/>
    <s v="&lt;11"/>
    <s v="&lt;11"/>
    <s v="&lt;11"/>
    <s v="&lt;11"/>
    <x v="57"/>
    <x v="3"/>
  </r>
  <r>
    <x v="3642"/>
    <x v="30"/>
    <n v="11"/>
    <n v="11"/>
    <n v="16"/>
    <n v="18"/>
    <n v="35"/>
    <x v="49"/>
    <x v="3"/>
  </r>
  <r>
    <x v="3643"/>
    <x v="30"/>
    <s v="&lt;11"/>
    <s v="&lt;11"/>
    <n v="22"/>
    <n v="18"/>
    <n v="38"/>
    <x v="14"/>
    <x v="2"/>
  </r>
  <r>
    <x v="3644"/>
    <x v="30"/>
    <s v="&lt;11"/>
    <s v="&lt;11"/>
    <n v="14"/>
    <s v="&lt;11"/>
    <n v="21"/>
    <x v="57"/>
    <x v="3"/>
  </r>
  <r>
    <x v="3645"/>
    <x v="30"/>
    <s v="&lt;11"/>
    <s v="&lt;11"/>
    <s v="&lt;11"/>
    <s v="&lt;11"/>
    <s v="&lt;11"/>
    <x v="57"/>
    <x v="3"/>
  </r>
  <r>
    <x v="3646"/>
    <x v="30"/>
    <s v="&lt;11"/>
    <s v="&lt;11"/>
    <n v="13"/>
    <s v="&lt;11"/>
    <n v="27"/>
    <x v="57"/>
    <x v="3"/>
  </r>
  <r>
    <x v="3647"/>
    <x v="30"/>
    <n v="46"/>
    <n v="48"/>
    <n v="62"/>
    <n v="50"/>
    <n v="75"/>
    <x v="62"/>
    <x v="0"/>
  </r>
  <r>
    <x v="3648"/>
    <x v="30"/>
    <n v="33"/>
    <n v="34"/>
    <n v="55"/>
    <n v="13"/>
    <n v="60"/>
    <x v="57"/>
    <x v="3"/>
  </r>
  <r>
    <x v="3649"/>
    <x v="30"/>
    <s v="&lt;11"/>
    <s v="&lt;11"/>
    <s v="&lt;11"/>
    <s v="&lt;11"/>
    <s v="&lt;11"/>
    <x v="57"/>
    <x v="3"/>
  </r>
  <r>
    <x v="3650"/>
    <x v="30"/>
    <n v="146"/>
    <n v="138"/>
    <n v="215"/>
    <n v="214"/>
    <n v="243"/>
    <x v="31"/>
    <x v="2"/>
  </r>
  <r>
    <x v="3651"/>
    <x v="30"/>
    <n v="60"/>
    <n v="57"/>
    <n v="96"/>
    <n v="95"/>
    <n v="108"/>
    <x v="53"/>
    <x v="3"/>
  </r>
  <r>
    <x v="3652"/>
    <x v="30"/>
    <n v="162"/>
    <n v="152"/>
    <n v="233"/>
    <n v="230"/>
    <n v="279"/>
    <x v="4"/>
    <x v="3"/>
  </r>
  <r>
    <x v="3653"/>
    <x v="30"/>
    <s v="&lt;11"/>
    <s v="&lt;11"/>
    <n v="97"/>
    <n v="96"/>
    <n v="110"/>
    <x v="22"/>
    <x v="2"/>
  </r>
  <r>
    <x v="3654"/>
    <x v="31"/>
    <s v="&lt;11"/>
    <s v="&lt;11"/>
    <s v="&lt;11"/>
    <s v="&lt;11"/>
    <n v="23"/>
    <x v="87"/>
    <x v="4"/>
  </r>
  <r>
    <x v="3655"/>
    <x v="31"/>
    <n v="40"/>
    <n v="39"/>
    <n v="83"/>
    <n v="83"/>
    <n v="186"/>
    <x v="1"/>
    <x v="1"/>
  </r>
  <r>
    <x v="3656"/>
    <x v="31"/>
    <n v="78"/>
    <n v="76"/>
    <n v="112"/>
    <n v="118"/>
    <n v="182"/>
    <x v="4"/>
    <x v="3"/>
  </r>
  <r>
    <x v="3657"/>
    <x v="31"/>
    <n v="202"/>
    <n v="186"/>
    <n v="284"/>
    <n v="273"/>
    <n v="332"/>
    <x v="55"/>
    <x v="2"/>
  </r>
  <r>
    <x v="3658"/>
    <x v="31"/>
    <n v="62"/>
    <n v="62"/>
    <n v="112"/>
    <n v="113"/>
    <n v="180"/>
    <x v="18"/>
    <x v="3"/>
  </r>
  <r>
    <x v="3659"/>
    <x v="31"/>
    <n v="76"/>
    <n v="68"/>
    <n v="139"/>
    <n v="140"/>
    <n v="173"/>
    <x v="36"/>
    <x v="1"/>
  </r>
  <r>
    <x v="3660"/>
    <x v="31"/>
    <n v="89"/>
    <n v="87"/>
    <n v="184"/>
    <n v="186"/>
    <n v="214"/>
    <x v="23"/>
    <x v="3"/>
  </r>
  <r>
    <x v="3661"/>
    <x v="31"/>
    <n v="20"/>
    <n v="19"/>
    <n v="55"/>
    <n v="54"/>
    <n v="48"/>
    <x v="4"/>
    <x v="3"/>
  </r>
  <r>
    <x v="3662"/>
    <x v="31"/>
    <n v="53"/>
    <n v="49"/>
    <n v="95"/>
    <n v="98"/>
    <n v="137"/>
    <x v="42"/>
    <x v="3"/>
  </r>
  <r>
    <x v="3663"/>
    <x v="31"/>
    <n v="57"/>
    <n v="53"/>
    <n v="102"/>
    <n v="101"/>
    <n v="158"/>
    <x v="48"/>
    <x v="3"/>
  </r>
  <r>
    <x v="3664"/>
    <x v="31"/>
    <n v="41"/>
    <n v="38"/>
    <n v="56"/>
    <n v="55"/>
    <n v="67"/>
    <x v="60"/>
    <x v="3"/>
  </r>
  <r>
    <x v="3665"/>
    <x v="31"/>
    <n v="53"/>
    <n v="49"/>
    <n v="114"/>
    <n v="114"/>
    <n v="144"/>
    <x v="39"/>
    <x v="3"/>
  </r>
  <r>
    <x v="3666"/>
    <x v="31"/>
    <n v="50"/>
    <n v="47"/>
    <n v="76"/>
    <n v="78"/>
    <n v="102"/>
    <x v="8"/>
    <x v="3"/>
  </r>
  <r>
    <x v="3667"/>
    <x v="31"/>
    <n v="26"/>
    <n v="23"/>
    <n v="45"/>
    <n v="43"/>
    <n v="69"/>
    <x v="11"/>
    <x v="3"/>
  </r>
  <r>
    <x v="3668"/>
    <x v="31"/>
    <n v="104"/>
    <n v="103"/>
    <n v="118"/>
    <n v="118"/>
    <n v="133"/>
    <x v="12"/>
    <x v="3"/>
  </r>
  <r>
    <x v="3669"/>
    <x v="31"/>
    <n v="41"/>
    <n v="40"/>
    <n v="64"/>
    <n v="65"/>
    <n v="81"/>
    <x v="44"/>
    <x v="3"/>
  </r>
  <r>
    <x v="3670"/>
    <x v="31"/>
    <n v="43"/>
    <n v="43"/>
    <n v="56"/>
    <n v="60"/>
    <n v="91"/>
    <x v="30"/>
    <x v="3"/>
  </r>
  <r>
    <x v="3671"/>
    <x v="31"/>
    <n v="39"/>
    <n v="40"/>
    <n v="51"/>
    <n v="53"/>
    <n v="68"/>
    <x v="9"/>
    <x v="3"/>
  </r>
  <r>
    <x v="3672"/>
    <x v="31"/>
    <n v="92"/>
    <n v="85"/>
    <n v="134"/>
    <n v="134"/>
    <n v="144"/>
    <x v="8"/>
    <x v="3"/>
  </r>
  <r>
    <x v="3673"/>
    <x v="31"/>
    <n v="40"/>
    <n v="38"/>
    <n v="50"/>
    <n v="48"/>
    <n v="63"/>
    <x v="74"/>
    <x v="3"/>
  </r>
  <r>
    <x v="3674"/>
    <x v="31"/>
    <n v="64"/>
    <n v="64"/>
    <n v="82"/>
    <n v="80"/>
    <n v="107"/>
    <x v="24"/>
    <x v="3"/>
  </r>
  <r>
    <x v="3675"/>
    <x v="31"/>
    <n v="35"/>
    <n v="29"/>
    <n v="46"/>
    <n v="46"/>
    <n v="49"/>
    <x v="9"/>
    <x v="3"/>
  </r>
  <r>
    <x v="3676"/>
    <x v="31"/>
    <n v="76"/>
    <n v="75"/>
    <n v="130"/>
    <n v="131"/>
    <n v="207"/>
    <x v="5"/>
    <x v="3"/>
  </r>
  <r>
    <x v="3677"/>
    <x v="31"/>
    <n v="67"/>
    <n v="63"/>
    <n v="75"/>
    <n v="75"/>
    <n v="115"/>
    <x v="19"/>
    <x v="3"/>
  </r>
  <r>
    <x v="3678"/>
    <x v="31"/>
    <s v="&lt;11"/>
    <s v="&lt;11"/>
    <n v="17"/>
    <n v="15"/>
    <n v="19"/>
    <x v="30"/>
    <x v="3"/>
  </r>
  <r>
    <x v="3679"/>
    <x v="31"/>
    <n v="40"/>
    <n v="38"/>
    <n v="72"/>
    <n v="78"/>
    <n v="113"/>
    <x v="33"/>
    <x v="2"/>
  </r>
  <r>
    <x v="3680"/>
    <x v="31"/>
    <n v="37"/>
    <n v="33"/>
    <n v="97"/>
    <n v="99"/>
    <n v="106"/>
    <x v="10"/>
    <x v="2"/>
  </r>
  <r>
    <x v="3681"/>
    <x v="31"/>
    <n v="32"/>
    <n v="33"/>
    <n v="35"/>
    <n v="36"/>
    <n v="50"/>
    <x v="40"/>
    <x v="3"/>
  </r>
  <r>
    <x v="3682"/>
    <x v="31"/>
    <n v="55"/>
    <n v="55"/>
    <n v="94"/>
    <n v="94"/>
    <n v="113"/>
    <x v="8"/>
    <x v="3"/>
  </r>
  <r>
    <x v="3683"/>
    <x v="31"/>
    <n v="43"/>
    <n v="28"/>
    <n v="86"/>
    <n v="77"/>
    <n v="93"/>
    <x v="33"/>
    <x v="2"/>
  </r>
  <r>
    <x v="3684"/>
    <x v="31"/>
    <n v="64"/>
    <n v="55"/>
    <n v="87"/>
    <n v="99"/>
    <n v="113"/>
    <x v="8"/>
    <x v="3"/>
  </r>
  <r>
    <x v="3685"/>
    <x v="31"/>
    <n v="201"/>
    <n v="191"/>
    <n v="238"/>
    <n v="234"/>
    <n v="291"/>
    <x v="4"/>
    <x v="3"/>
  </r>
  <r>
    <x v="3686"/>
    <x v="31"/>
    <n v="107"/>
    <n v="101"/>
    <n v="125"/>
    <n v="124"/>
    <n v="142"/>
    <x v="8"/>
    <x v="3"/>
  </r>
  <r>
    <x v="3687"/>
    <x v="31"/>
    <n v="56"/>
    <n v="54"/>
    <n v="66"/>
    <n v="65"/>
    <n v="72"/>
    <x v="28"/>
    <x v="3"/>
  </r>
  <r>
    <x v="3688"/>
    <x v="31"/>
    <n v="24"/>
    <n v="23"/>
    <n v="33"/>
    <n v="30"/>
    <n v="42"/>
    <x v="29"/>
    <x v="3"/>
  </r>
  <r>
    <x v="3689"/>
    <x v="31"/>
    <s v="&lt;11"/>
    <s v="&lt;11"/>
    <n v="75"/>
    <n v="75"/>
    <s v="&lt;11"/>
    <x v="4"/>
    <x v="3"/>
  </r>
  <r>
    <x v="3690"/>
    <x v="31"/>
    <n v="26"/>
    <n v="26"/>
    <n v="36"/>
    <n v="35"/>
    <n v="38"/>
    <x v="9"/>
    <x v="3"/>
  </r>
  <r>
    <x v="3691"/>
    <x v="31"/>
    <s v="&lt;11"/>
    <s v="&lt;11"/>
    <n v="59"/>
    <n v="59"/>
    <s v="&lt;11"/>
    <x v="52"/>
    <x v="3"/>
  </r>
  <r>
    <x v="3692"/>
    <x v="31"/>
    <n v="63"/>
    <n v="60"/>
    <n v="121"/>
    <n v="120"/>
    <n v="150"/>
    <x v="30"/>
    <x v="3"/>
  </r>
  <r>
    <x v="3693"/>
    <x v="31"/>
    <n v="12"/>
    <n v="11"/>
    <n v="104"/>
    <n v="103"/>
    <s v="&lt;11"/>
    <x v="3"/>
    <x v="2"/>
  </r>
  <r>
    <x v="3694"/>
    <x v="31"/>
    <n v="15"/>
    <n v="14"/>
    <n v="27"/>
    <n v="27"/>
    <n v="43"/>
    <x v="16"/>
    <x v="3"/>
  </r>
  <r>
    <x v="3695"/>
    <x v="31"/>
    <n v="19"/>
    <n v="17"/>
    <n v="43"/>
    <n v="46"/>
    <n v="111"/>
    <x v="66"/>
    <x v="0"/>
  </r>
  <r>
    <x v="3696"/>
    <x v="31"/>
    <n v="11"/>
    <s v="&lt;11"/>
    <n v="16"/>
    <n v="16"/>
    <n v="24"/>
    <x v="24"/>
    <x v="3"/>
  </r>
  <r>
    <x v="3697"/>
    <x v="31"/>
    <n v="31"/>
    <n v="33"/>
    <n v="58"/>
    <n v="58"/>
    <n v="96"/>
    <x v="26"/>
    <x v="3"/>
  </r>
  <r>
    <x v="3698"/>
    <x v="31"/>
    <n v="42"/>
    <n v="45"/>
    <n v="64"/>
    <n v="77"/>
    <n v="77"/>
    <x v="1"/>
    <x v="1"/>
  </r>
  <r>
    <x v="3699"/>
    <x v="31"/>
    <n v="28"/>
    <n v="26"/>
    <n v="58"/>
    <n v="56"/>
    <n v="89"/>
    <x v="8"/>
    <x v="3"/>
  </r>
  <r>
    <x v="3700"/>
    <x v="31"/>
    <n v="27"/>
    <n v="27"/>
    <n v="60"/>
    <n v="56"/>
    <n v="112"/>
    <x v="47"/>
    <x v="3"/>
  </r>
  <r>
    <x v="3701"/>
    <x v="31"/>
    <n v="12"/>
    <n v="12"/>
    <n v="16"/>
    <n v="15"/>
    <n v="24"/>
    <x v="55"/>
    <x v="2"/>
  </r>
  <r>
    <x v="3702"/>
    <x v="31"/>
    <n v="34"/>
    <n v="34"/>
    <n v="59"/>
    <n v="58"/>
    <n v="84"/>
    <x v="39"/>
    <x v="3"/>
  </r>
  <r>
    <x v="3703"/>
    <x v="31"/>
    <n v="22"/>
    <n v="22"/>
    <n v="24"/>
    <n v="23"/>
    <n v="30"/>
    <x v="9"/>
    <x v="3"/>
  </r>
  <r>
    <x v="3704"/>
    <x v="31"/>
    <n v="21"/>
    <n v="25"/>
    <n v="45"/>
    <n v="46"/>
    <n v="45"/>
    <x v="23"/>
    <x v="3"/>
  </r>
  <r>
    <x v="3705"/>
    <x v="31"/>
    <n v="64"/>
    <n v="61"/>
    <n v="75"/>
    <n v="71"/>
    <n v="95"/>
    <x v="8"/>
    <x v="3"/>
  </r>
  <r>
    <x v="3706"/>
    <x v="31"/>
    <s v="&lt;11"/>
    <s v="&lt;11"/>
    <s v="&lt;11"/>
    <s v="&lt;11"/>
    <s v="&lt;11"/>
    <x v="57"/>
    <x v="3"/>
  </r>
  <r>
    <x v="3707"/>
    <x v="31"/>
    <s v="&lt;11"/>
    <s v="&lt;11"/>
    <s v="&lt;11"/>
    <s v="&lt;11"/>
    <n v="47"/>
    <x v="35"/>
    <x v="3"/>
  </r>
  <r>
    <x v="3708"/>
    <x v="31"/>
    <s v="&lt;11"/>
    <s v="&lt;11"/>
    <n v="23"/>
    <n v="25"/>
    <n v="12"/>
    <x v="1"/>
    <x v="1"/>
  </r>
  <r>
    <x v="3709"/>
    <x v="31"/>
    <s v="&lt;11"/>
    <s v="&lt;11"/>
    <n v="19"/>
    <n v="11"/>
    <n v="21"/>
    <x v="57"/>
    <x v="3"/>
  </r>
  <r>
    <x v="3710"/>
    <x v="32"/>
    <n v="28"/>
    <n v="25"/>
    <n v="37"/>
    <n v="34"/>
    <n v="66"/>
    <x v="30"/>
    <x v="3"/>
  </r>
  <r>
    <x v="3711"/>
    <x v="32"/>
    <s v="&lt;11"/>
    <s v="&lt;11"/>
    <s v="&lt;11"/>
    <s v="&lt;11"/>
    <n v="89"/>
    <x v="57"/>
    <x v="3"/>
  </r>
  <r>
    <x v="3712"/>
    <x v="32"/>
    <n v="15"/>
    <n v="18"/>
    <n v="114"/>
    <n v="119"/>
    <n v="144"/>
    <x v="62"/>
    <x v="0"/>
  </r>
  <r>
    <x v="3713"/>
    <x v="32"/>
    <n v="157"/>
    <n v="136"/>
    <n v="201"/>
    <n v="210"/>
    <n v="285"/>
    <x v="36"/>
    <x v="1"/>
  </r>
  <r>
    <x v="3714"/>
    <x v="32"/>
    <s v="&lt;11"/>
    <s v="&lt;11"/>
    <n v="17"/>
    <n v="17"/>
    <n v="44"/>
    <x v="40"/>
    <x v="3"/>
  </r>
  <r>
    <x v="3715"/>
    <x v="32"/>
    <s v="&lt;11"/>
    <s v="&lt;11"/>
    <s v="&lt;11"/>
    <s v="&lt;11"/>
    <n v="20"/>
    <x v="57"/>
    <x v="3"/>
  </r>
  <r>
    <x v="3716"/>
    <x v="32"/>
    <n v="11"/>
    <s v="&lt;11"/>
    <n v="61"/>
    <n v="56"/>
    <n v="63"/>
    <x v="64"/>
    <x v="1"/>
  </r>
  <r>
    <x v="3717"/>
    <x v="32"/>
    <n v="26"/>
    <n v="25"/>
    <n v="14"/>
    <s v="&lt;11"/>
    <n v="58"/>
    <x v="41"/>
    <x v="1"/>
  </r>
  <r>
    <x v="3718"/>
    <x v="32"/>
    <s v="&lt;11"/>
    <s v="&lt;11"/>
    <s v="&lt;11"/>
    <s v="&lt;11"/>
    <s v="&lt;11"/>
    <x v="57"/>
    <x v="3"/>
  </r>
  <r>
    <x v="3719"/>
    <x v="32"/>
    <n v="40"/>
    <n v="35"/>
    <n v="65"/>
    <n v="69"/>
    <n v="86"/>
    <x v="68"/>
    <x v="4"/>
  </r>
  <r>
    <x v="3720"/>
    <x v="32"/>
    <n v="28"/>
    <n v="28"/>
    <n v="29"/>
    <n v="35"/>
    <n v="149"/>
    <x v="55"/>
    <x v="2"/>
  </r>
  <r>
    <x v="3721"/>
    <x v="32"/>
    <n v="156"/>
    <n v="151"/>
    <n v="306"/>
    <n v="307"/>
    <n v="319"/>
    <x v="38"/>
    <x v="2"/>
  </r>
  <r>
    <x v="3722"/>
    <x v="32"/>
    <s v="&lt;11"/>
    <s v="&lt;11"/>
    <s v="&lt;11"/>
    <s v="&lt;11"/>
    <n v="16"/>
    <x v="57"/>
    <x v="3"/>
  </r>
  <r>
    <x v="3723"/>
    <x v="32"/>
    <s v="&lt;11"/>
    <s v="&lt;11"/>
    <n v="42"/>
    <n v="56"/>
    <n v="79"/>
    <x v="60"/>
    <x v="3"/>
  </r>
  <r>
    <x v="3724"/>
    <x v="32"/>
    <n v="72"/>
    <n v="66"/>
    <n v="116"/>
    <n v="115"/>
    <n v="146"/>
    <x v="77"/>
    <x v="0"/>
  </r>
  <r>
    <x v="3725"/>
    <x v="32"/>
    <n v="26"/>
    <n v="25"/>
    <n v="131"/>
    <n v="132"/>
    <n v="143"/>
    <x v="48"/>
    <x v="3"/>
  </r>
  <r>
    <x v="3726"/>
    <x v="32"/>
    <n v="109"/>
    <n v="106"/>
    <n v="175"/>
    <n v="191"/>
    <n v="237"/>
    <x v="31"/>
    <x v="2"/>
  </r>
  <r>
    <x v="3727"/>
    <x v="32"/>
    <n v="14"/>
    <n v="11"/>
    <n v="37"/>
    <n v="30"/>
    <n v="58"/>
    <x v="67"/>
    <x v="4"/>
  </r>
  <r>
    <x v="3728"/>
    <x v="32"/>
    <s v="&lt;11"/>
    <s v="&lt;11"/>
    <n v="90"/>
    <n v="90"/>
    <n v="99"/>
    <x v="41"/>
    <x v="1"/>
  </r>
  <r>
    <x v="3729"/>
    <x v="32"/>
    <n v="113"/>
    <n v="105"/>
    <n v="243"/>
    <n v="243"/>
    <n v="280"/>
    <x v="37"/>
    <x v="1"/>
  </r>
  <r>
    <x v="3730"/>
    <x v="32"/>
    <n v="69"/>
    <n v="63"/>
    <n v="123"/>
    <n v="120"/>
    <n v="146"/>
    <x v="3"/>
    <x v="2"/>
  </r>
  <r>
    <x v="3731"/>
    <x v="32"/>
    <s v="&lt;11"/>
    <s v="&lt;11"/>
    <s v="&lt;11"/>
    <s v="&lt;11"/>
    <n v="150"/>
    <x v="57"/>
    <x v="3"/>
  </r>
  <r>
    <x v="3732"/>
    <x v="32"/>
    <n v="111"/>
    <n v="103"/>
    <n v="184"/>
    <n v="181"/>
    <n v="221"/>
    <x v="50"/>
    <x v="1"/>
  </r>
  <r>
    <x v="3733"/>
    <x v="32"/>
    <n v="42"/>
    <n v="37"/>
    <n v="62"/>
    <n v="63"/>
    <n v="75"/>
    <x v="47"/>
    <x v="3"/>
  </r>
  <r>
    <x v="3734"/>
    <x v="32"/>
    <s v="&lt;11"/>
    <s v="&lt;11"/>
    <n v="68"/>
    <n v="68"/>
    <n v="75"/>
    <x v="36"/>
    <x v="1"/>
  </r>
  <r>
    <x v="3735"/>
    <x v="32"/>
    <n v="34"/>
    <n v="34"/>
    <n v="43"/>
    <n v="44"/>
    <n v="48"/>
    <x v="3"/>
    <x v="2"/>
  </r>
  <r>
    <x v="3736"/>
    <x v="32"/>
    <n v="15"/>
    <n v="17"/>
    <n v="17"/>
    <n v="18"/>
    <n v="49"/>
    <x v="29"/>
    <x v="3"/>
  </r>
  <r>
    <x v="3737"/>
    <x v="32"/>
    <n v="91"/>
    <n v="86"/>
    <n v="136"/>
    <n v="141"/>
    <n v="197"/>
    <x v="31"/>
    <x v="2"/>
  </r>
  <r>
    <x v="3738"/>
    <x v="32"/>
    <n v="26"/>
    <n v="18"/>
    <n v="26"/>
    <n v="38"/>
    <n v="48"/>
    <x v="14"/>
    <x v="2"/>
  </r>
  <r>
    <x v="3739"/>
    <x v="32"/>
    <s v="&lt;11"/>
    <s v="&lt;11"/>
    <s v="&lt;11"/>
    <s v="&lt;11"/>
    <s v="&lt;11"/>
    <x v="57"/>
    <x v="3"/>
  </r>
  <r>
    <x v="3740"/>
    <x v="32"/>
    <n v="57"/>
    <n v="54"/>
    <n v="80"/>
    <n v="83"/>
    <n v="102"/>
    <x v="48"/>
    <x v="3"/>
  </r>
  <r>
    <x v="3741"/>
    <x v="32"/>
    <n v="62"/>
    <n v="60"/>
    <n v="183"/>
    <n v="170"/>
    <n v="191"/>
    <x v="62"/>
    <x v="0"/>
  </r>
  <r>
    <x v="3742"/>
    <x v="32"/>
    <n v="123"/>
    <n v="118"/>
    <n v="211"/>
    <n v="210"/>
    <n v="237"/>
    <x v="64"/>
    <x v="1"/>
  </r>
  <r>
    <x v="3743"/>
    <x v="32"/>
    <n v="90"/>
    <n v="81"/>
    <n v="130"/>
    <n v="155"/>
    <n v="155"/>
    <x v="39"/>
    <x v="3"/>
  </r>
  <r>
    <x v="3744"/>
    <x v="32"/>
    <n v="109"/>
    <n v="103"/>
    <n v="208"/>
    <n v="196"/>
    <n v="274"/>
    <x v="37"/>
    <x v="1"/>
  </r>
  <r>
    <x v="3745"/>
    <x v="32"/>
    <n v="126"/>
    <n v="122"/>
    <n v="198"/>
    <n v="195"/>
    <n v="234"/>
    <x v="39"/>
    <x v="3"/>
  </r>
  <r>
    <x v="3746"/>
    <x v="32"/>
    <n v="205"/>
    <n v="194"/>
    <n v="410"/>
    <n v="405"/>
    <n v="513"/>
    <x v="14"/>
    <x v="2"/>
  </r>
  <r>
    <x v="3747"/>
    <x v="32"/>
    <n v="120"/>
    <n v="114"/>
    <n v="161"/>
    <n v="164"/>
    <n v="213"/>
    <x v="45"/>
    <x v="2"/>
  </r>
  <r>
    <x v="3748"/>
    <x v="32"/>
    <n v="69"/>
    <n v="68"/>
    <n v="159"/>
    <n v="167"/>
    <n v="200"/>
    <x v="11"/>
    <x v="3"/>
  </r>
  <r>
    <x v="3749"/>
    <x v="32"/>
    <n v="222"/>
    <n v="208"/>
    <n v="328"/>
    <n v="369"/>
    <n v="363"/>
    <x v="50"/>
    <x v="1"/>
  </r>
  <r>
    <x v="3750"/>
    <x v="32"/>
    <n v="109"/>
    <n v="105"/>
    <n v="141"/>
    <n v="124"/>
    <n v="171"/>
    <x v="50"/>
    <x v="1"/>
  </r>
  <r>
    <x v="3751"/>
    <x v="32"/>
    <n v="157"/>
    <n v="141"/>
    <n v="211"/>
    <n v="209"/>
    <n v="231"/>
    <x v="12"/>
    <x v="3"/>
  </r>
  <r>
    <x v="3752"/>
    <x v="32"/>
    <n v="96"/>
    <n v="90"/>
    <n v="150"/>
    <n v="151"/>
    <n v="210"/>
    <x v="45"/>
    <x v="2"/>
  </r>
  <r>
    <x v="3753"/>
    <x v="32"/>
    <n v="73"/>
    <n v="70"/>
    <n v="170"/>
    <n v="166"/>
    <n v="214"/>
    <x v="14"/>
    <x v="2"/>
  </r>
  <r>
    <x v="3754"/>
    <x v="32"/>
    <n v="89"/>
    <n v="75"/>
    <n v="144"/>
    <n v="141"/>
    <n v="176"/>
    <x v="45"/>
    <x v="2"/>
  </r>
  <r>
    <x v="3755"/>
    <x v="32"/>
    <n v="133"/>
    <n v="126"/>
    <n v="220"/>
    <n v="218"/>
    <n v="251"/>
    <x v="45"/>
    <x v="2"/>
  </r>
  <r>
    <x v="3756"/>
    <x v="32"/>
    <n v="77"/>
    <n v="67"/>
    <n v="113"/>
    <n v="104"/>
    <n v="155"/>
    <x v="55"/>
    <x v="2"/>
  </r>
  <r>
    <x v="3757"/>
    <x v="32"/>
    <n v="93"/>
    <n v="87"/>
    <n v="148"/>
    <n v="166"/>
    <n v="265"/>
    <x v="45"/>
    <x v="2"/>
  </r>
  <r>
    <x v="3758"/>
    <x v="32"/>
    <n v="114"/>
    <n v="104"/>
    <n v="271"/>
    <n v="286"/>
    <n v="345"/>
    <x v="23"/>
    <x v="3"/>
  </r>
  <r>
    <x v="3759"/>
    <x v="32"/>
    <n v="71"/>
    <n v="63"/>
    <n v="105"/>
    <n v="112"/>
    <n v="124"/>
    <x v="31"/>
    <x v="2"/>
  </r>
  <r>
    <x v="3760"/>
    <x v="32"/>
    <n v="118"/>
    <n v="110"/>
    <n v="205"/>
    <n v="205"/>
    <n v="256"/>
    <x v="21"/>
    <x v="1"/>
  </r>
  <r>
    <x v="3761"/>
    <x v="32"/>
    <n v="106"/>
    <n v="103"/>
    <n v="202"/>
    <n v="201"/>
    <n v="220"/>
    <x v="39"/>
    <x v="3"/>
  </r>
  <r>
    <x v="3762"/>
    <x v="32"/>
    <n v="53"/>
    <n v="45"/>
    <n v="73"/>
    <n v="80"/>
    <n v="96"/>
    <x v="10"/>
    <x v="2"/>
  </r>
  <r>
    <x v="3763"/>
    <x v="32"/>
    <n v="114"/>
    <n v="111"/>
    <n v="135"/>
    <n v="171"/>
    <n v="221"/>
    <x v="38"/>
    <x v="2"/>
  </r>
  <r>
    <x v="3764"/>
    <x v="32"/>
    <n v="84"/>
    <n v="77"/>
    <n v="170"/>
    <n v="168"/>
    <n v="229"/>
    <x v="32"/>
    <x v="2"/>
  </r>
  <r>
    <x v="3765"/>
    <x v="32"/>
    <n v="140"/>
    <n v="130"/>
    <n v="304"/>
    <n v="321"/>
    <n v="385"/>
    <x v="70"/>
    <x v="0"/>
  </r>
  <r>
    <x v="3766"/>
    <x v="32"/>
    <n v="47"/>
    <n v="45"/>
    <n v="88"/>
    <n v="87"/>
    <n v="106"/>
    <x v="4"/>
    <x v="3"/>
  </r>
  <r>
    <x v="3767"/>
    <x v="32"/>
    <n v="103"/>
    <n v="95"/>
    <n v="169"/>
    <n v="175"/>
    <n v="204"/>
    <x v="27"/>
    <x v="0"/>
  </r>
  <r>
    <x v="3768"/>
    <x v="32"/>
    <n v="93"/>
    <n v="88"/>
    <n v="193"/>
    <n v="179"/>
    <n v="198"/>
    <x v="77"/>
    <x v="0"/>
  </r>
  <r>
    <x v="3769"/>
    <x v="32"/>
    <n v="66"/>
    <n v="57"/>
    <n v="105"/>
    <n v="97"/>
    <n v="128"/>
    <x v="1"/>
    <x v="1"/>
  </r>
  <r>
    <x v="3770"/>
    <x v="32"/>
    <n v="135"/>
    <n v="125"/>
    <n v="233"/>
    <n v="231"/>
    <n v="251"/>
    <x v="4"/>
    <x v="3"/>
  </r>
  <r>
    <x v="3771"/>
    <x v="32"/>
    <n v="58"/>
    <n v="53"/>
    <n v="106"/>
    <n v="106"/>
    <n v="134"/>
    <x v="38"/>
    <x v="2"/>
  </r>
  <r>
    <x v="3772"/>
    <x v="32"/>
    <n v="22"/>
    <n v="20"/>
    <n v="37"/>
    <n v="38"/>
    <n v="68"/>
    <x v="26"/>
    <x v="3"/>
  </r>
  <r>
    <x v="3773"/>
    <x v="32"/>
    <n v="71"/>
    <n v="65"/>
    <n v="165"/>
    <n v="163"/>
    <n v="203"/>
    <x v="3"/>
    <x v="2"/>
  </r>
  <r>
    <x v="3774"/>
    <x v="32"/>
    <n v="76"/>
    <n v="73"/>
    <n v="133"/>
    <n v="142"/>
    <n v="148"/>
    <x v="23"/>
    <x v="3"/>
  </r>
  <r>
    <x v="3775"/>
    <x v="32"/>
    <n v="107"/>
    <n v="102"/>
    <n v="148"/>
    <n v="141"/>
    <n v="187"/>
    <x v="3"/>
    <x v="2"/>
  </r>
  <r>
    <x v="3776"/>
    <x v="32"/>
    <n v="63"/>
    <n v="57"/>
    <n v="70"/>
    <n v="78"/>
    <n v="152"/>
    <x v="6"/>
    <x v="1"/>
  </r>
  <r>
    <x v="3777"/>
    <x v="32"/>
    <n v="61"/>
    <n v="56"/>
    <n v="98"/>
    <n v="93"/>
    <n v="117"/>
    <x v="12"/>
    <x v="3"/>
  </r>
  <r>
    <x v="3778"/>
    <x v="32"/>
    <n v="120"/>
    <n v="111"/>
    <n v="225"/>
    <n v="225"/>
    <n v="281"/>
    <x v="22"/>
    <x v="2"/>
  </r>
  <r>
    <x v="3779"/>
    <x v="32"/>
    <n v="85"/>
    <n v="78"/>
    <n v="112"/>
    <n v="132"/>
    <n v="138"/>
    <x v="3"/>
    <x v="2"/>
  </r>
  <r>
    <x v="3780"/>
    <x v="32"/>
    <n v="112"/>
    <n v="107"/>
    <n v="149"/>
    <n v="135"/>
    <n v="172"/>
    <x v="28"/>
    <x v="3"/>
  </r>
  <r>
    <x v="3781"/>
    <x v="32"/>
    <n v="55"/>
    <n v="52"/>
    <n v="89"/>
    <n v="64"/>
    <n v="118"/>
    <x v="10"/>
    <x v="2"/>
  </r>
  <r>
    <x v="3782"/>
    <x v="32"/>
    <n v="96"/>
    <n v="92"/>
    <n v="203"/>
    <n v="206"/>
    <n v="229"/>
    <x v="17"/>
    <x v="1"/>
  </r>
  <r>
    <x v="3783"/>
    <x v="32"/>
    <n v="55"/>
    <n v="46"/>
    <n v="68"/>
    <n v="75"/>
    <n v="105"/>
    <x v="41"/>
    <x v="1"/>
  </r>
  <r>
    <x v="3784"/>
    <x v="32"/>
    <n v="91"/>
    <n v="82"/>
    <n v="177"/>
    <n v="176"/>
    <n v="207"/>
    <x v="22"/>
    <x v="2"/>
  </r>
  <r>
    <x v="3785"/>
    <x v="32"/>
    <n v="97"/>
    <n v="89"/>
    <n v="195"/>
    <n v="181"/>
    <n v="217"/>
    <x v="37"/>
    <x v="1"/>
  </r>
  <r>
    <x v="3786"/>
    <x v="32"/>
    <n v="123"/>
    <n v="114"/>
    <n v="195"/>
    <n v="195"/>
    <n v="209"/>
    <x v="47"/>
    <x v="3"/>
  </r>
  <r>
    <x v="3787"/>
    <x v="32"/>
    <n v="95"/>
    <n v="91"/>
    <n v="157"/>
    <n v="155"/>
    <n v="172"/>
    <x v="36"/>
    <x v="1"/>
  </r>
  <r>
    <x v="3788"/>
    <x v="32"/>
    <n v="60"/>
    <n v="57"/>
    <n v="150"/>
    <n v="149"/>
    <n v="258"/>
    <x v="55"/>
    <x v="2"/>
  </r>
  <r>
    <x v="3789"/>
    <x v="32"/>
    <n v="149"/>
    <n v="141"/>
    <n v="229"/>
    <n v="238"/>
    <n v="245"/>
    <x v="64"/>
    <x v="1"/>
  </r>
  <r>
    <x v="3790"/>
    <x v="32"/>
    <n v="117"/>
    <n v="109"/>
    <n v="179"/>
    <n v="187"/>
    <n v="182"/>
    <x v="47"/>
    <x v="3"/>
  </r>
  <r>
    <x v="3791"/>
    <x v="32"/>
    <n v="80"/>
    <n v="73"/>
    <n v="128"/>
    <n v="123"/>
    <n v="175"/>
    <x v="45"/>
    <x v="2"/>
  </r>
  <r>
    <x v="3792"/>
    <x v="32"/>
    <n v="106"/>
    <n v="98"/>
    <n v="146"/>
    <n v="148"/>
    <n v="160"/>
    <x v="6"/>
    <x v="1"/>
  </r>
  <r>
    <x v="3793"/>
    <x v="32"/>
    <n v="63"/>
    <n v="60"/>
    <n v="92"/>
    <n v="90"/>
    <n v="129"/>
    <x v="42"/>
    <x v="3"/>
  </r>
  <r>
    <x v="3794"/>
    <x v="32"/>
    <n v="79"/>
    <n v="75"/>
    <n v="138"/>
    <n v="138"/>
    <n v="177"/>
    <x v="24"/>
    <x v="3"/>
  </r>
  <r>
    <x v="3795"/>
    <x v="32"/>
    <s v="&lt;11"/>
    <s v="&lt;11"/>
    <n v="12"/>
    <n v="11"/>
    <s v="&lt;11"/>
    <x v="54"/>
    <x v="3"/>
  </r>
  <r>
    <x v="3796"/>
    <x v="32"/>
    <n v="42"/>
    <n v="38"/>
    <n v="61"/>
    <n v="61"/>
    <n v="82"/>
    <x v="37"/>
    <x v="1"/>
  </r>
  <r>
    <x v="3797"/>
    <x v="32"/>
    <n v="78"/>
    <n v="73"/>
    <n v="174"/>
    <n v="176"/>
    <n v="222"/>
    <x v="11"/>
    <x v="3"/>
  </r>
  <r>
    <x v="3798"/>
    <x v="32"/>
    <n v="99"/>
    <n v="93"/>
    <n v="221"/>
    <n v="229"/>
    <n v="302"/>
    <x v="14"/>
    <x v="2"/>
  </r>
  <r>
    <x v="3799"/>
    <x v="32"/>
    <n v="86"/>
    <n v="77"/>
    <n v="209"/>
    <n v="204"/>
    <n v="258"/>
    <x v="6"/>
    <x v="1"/>
  </r>
  <r>
    <x v="3800"/>
    <x v="32"/>
    <n v="37"/>
    <n v="36"/>
    <n v="46"/>
    <n v="49"/>
    <n v="65"/>
    <x v="11"/>
    <x v="3"/>
  </r>
  <r>
    <x v="3801"/>
    <x v="32"/>
    <n v="46"/>
    <n v="45"/>
    <n v="64"/>
    <n v="64"/>
    <n v="94"/>
    <x v="52"/>
    <x v="3"/>
  </r>
  <r>
    <x v="3802"/>
    <x v="32"/>
    <n v="32"/>
    <n v="30"/>
    <n v="60"/>
    <n v="61"/>
    <n v="63"/>
    <x v="47"/>
    <x v="3"/>
  </r>
  <r>
    <x v="2742"/>
    <x v="32"/>
    <n v="82"/>
    <n v="80"/>
    <n v="174"/>
    <n v="178"/>
    <n v="229"/>
    <x v="10"/>
    <x v="2"/>
  </r>
  <r>
    <x v="3803"/>
    <x v="32"/>
    <n v="60"/>
    <n v="58"/>
    <n v="161"/>
    <n v="159"/>
    <n v="199"/>
    <x v="55"/>
    <x v="2"/>
  </r>
  <r>
    <x v="3804"/>
    <x v="32"/>
    <n v="189"/>
    <n v="184"/>
    <n v="312"/>
    <n v="347"/>
    <n v="343"/>
    <x v="62"/>
    <x v="0"/>
  </r>
  <r>
    <x v="3805"/>
    <x v="32"/>
    <n v="53"/>
    <n v="51"/>
    <n v="163"/>
    <n v="159"/>
    <n v="195"/>
    <x v="39"/>
    <x v="3"/>
  </r>
  <r>
    <x v="3806"/>
    <x v="32"/>
    <n v="68"/>
    <n v="62"/>
    <n v="102"/>
    <n v="101"/>
    <n v="118"/>
    <x v="8"/>
    <x v="3"/>
  </r>
  <r>
    <x v="3807"/>
    <x v="32"/>
    <n v="82"/>
    <n v="74"/>
    <n v="131"/>
    <n v="118"/>
    <n v="187"/>
    <x v="47"/>
    <x v="3"/>
  </r>
  <r>
    <x v="3808"/>
    <x v="32"/>
    <n v="115"/>
    <n v="105"/>
    <n v="206"/>
    <n v="196"/>
    <n v="227"/>
    <x v="50"/>
    <x v="1"/>
  </r>
  <r>
    <x v="3809"/>
    <x v="32"/>
    <n v="87"/>
    <n v="81"/>
    <n v="209"/>
    <n v="212"/>
    <n v="285"/>
    <x v="31"/>
    <x v="2"/>
  </r>
  <r>
    <x v="3810"/>
    <x v="32"/>
    <n v="101"/>
    <n v="96"/>
    <n v="167"/>
    <n v="163"/>
    <n v="205"/>
    <x v="8"/>
    <x v="3"/>
  </r>
  <r>
    <x v="3811"/>
    <x v="32"/>
    <n v="50"/>
    <n v="45"/>
    <n v="104"/>
    <n v="122"/>
    <n v="133"/>
    <x v="31"/>
    <x v="2"/>
  </r>
  <r>
    <x v="3812"/>
    <x v="32"/>
    <n v="62"/>
    <n v="60"/>
    <n v="126"/>
    <n v="171"/>
    <n v="147"/>
    <x v="14"/>
    <x v="2"/>
  </r>
  <r>
    <x v="3813"/>
    <x v="32"/>
    <n v="62"/>
    <n v="56"/>
    <n v="95"/>
    <n v="96"/>
    <n v="142"/>
    <x v="38"/>
    <x v="2"/>
  </r>
  <r>
    <x v="3811"/>
    <x v="32"/>
    <n v="56"/>
    <n v="52"/>
    <n v="136"/>
    <n v="137"/>
    <n v="153"/>
    <x v="4"/>
    <x v="3"/>
  </r>
  <r>
    <x v="3814"/>
    <x v="32"/>
    <n v="78"/>
    <n v="78"/>
    <n v="132"/>
    <n v="130"/>
    <n v="179"/>
    <x v="11"/>
    <x v="3"/>
  </r>
  <r>
    <x v="3815"/>
    <x v="32"/>
    <n v="126"/>
    <n v="118"/>
    <n v="264"/>
    <n v="273"/>
    <n v="269"/>
    <x v="47"/>
    <x v="3"/>
  </r>
  <r>
    <x v="3816"/>
    <x v="32"/>
    <n v="77"/>
    <n v="71"/>
    <n v="115"/>
    <n v="113"/>
    <n v="141"/>
    <x v="26"/>
    <x v="3"/>
  </r>
  <r>
    <x v="2144"/>
    <x v="32"/>
    <n v="103"/>
    <n v="95"/>
    <n v="156"/>
    <n v="153"/>
    <n v="205"/>
    <x v="24"/>
    <x v="3"/>
  </r>
  <r>
    <x v="3817"/>
    <x v="32"/>
    <n v="114"/>
    <n v="103"/>
    <n v="181"/>
    <n v="180"/>
    <n v="235"/>
    <x v="11"/>
    <x v="3"/>
  </r>
  <r>
    <x v="3818"/>
    <x v="32"/>
    <n v="189"/>
    <n v="180"/>
    <n v="288"/>
    <n v="289"/>
    <n v="333"/>
    <x v="8"/>
    <x v="3"/>
  </r>
  <r>
    <x v="3811"/>
    <x v="32"/>
    <n v="49"/>
    <n v="43"/>
    <n v="99"/>
    <n v="98"/>
    <n v="128"/>
    <x v="4"/>
    <x v="3"/>
  </r>
  <r>
    <x v="3819"/>
    <x v="32"/>
    <n v="97"/>
    <n v="96"/>
    <n v="146"/>
    <n v="157"/>
    <n v="200"/>
    <x v="39"/>
    <x v="3"/>
  </r>
  <r>
    <x v="3820"/>
    <x v="32"/>
    <n v="106"/>
    <n v="100"/>
    <n v="227"/>
    <n v="225"/>
    <n v="254"/>
    <x v="38"/>
    <x v="2"/>
  </r>
  <r>
    <x v="3821"/>
    <x v="32"/>
    <n v="133"/>
    <n v="125"/>
    <n v="255"/>
    <n v="256"/>
    <n v="299"/>
    <x v="45"/>
    <x v="2"/>
  </r>
  <r>
    <x v="3822"/>
    <x v="32"/>
    <n v="77"/>
    <n v="73"/>
    <n v="109"/>
    <n v="108"/>
    <n v="133"/>
    <x v="16"/>
    <x v="3"/>
  </r>
  <r>
    <x v="3811"/>
    <x v="32"/>
    <n v="89"/>
    <n v="86"/>
    <n v="153"/>
    <n v="157"/>
    <n v="183"/>
    <x v="3"/>
    <x v="2"/>
  </r>
  <r>
    <x v="3823"/>
    <x v="32"/>
    <n v="65"/>
    <n v="61"/>
    <n v="103"/>
    <n v="100"/>
    <n v="106"/>
    <x v="13"/>
    <x v="3"/>
  </r>
  <r>
    <x v="3824"/>
    <x v="32"/>
    <n v="72"/>
    <n v="69"/>
    <n v="178"/>
    <n v="178"/>
    <n v="202"/>
    <x v="33"/>
    <x v="2"/>
  </r>
  <r>
    <x v="3825"/>
    <x v="32"/>
    <n v="122"/>
    <n v="111"/>
    <n v="214"/>
    <n v="212"/>
    <n v="216"/>
    <x v="39"/>
    <x v="3"/>
  </r>
  <r>
    <x v="3826"/>
    <x v="32"/>
    <n v="108"/>
    <n v="102"/>
    <n v="194"/>
    <n v="185"/>
    <n v="221"/>
    <x v="32"/>
    <x v="2"/>
  </r>
  <r>
    <x v="3827"/>
    <x v="32"/>
    <n v="113"/>
    <n v="103"/>
    <n v="215"/>
    <n v="218"/>
    <n v="265"/>
    <x v="24"/>
    <x v="3"/>
  </r>
  <r>
    <x v="3828"/>
    <x v="32"/>
    <n v="57"/>
    <n v="57"/>
    <n v="108"/>
    <n v="116"/>
    <n v="134"/>
    <x v="62"/>
    <x v="0"/>
  </r>
  <r>
    <x v="3829"/>
    <x v="32"/>
    <n v="117"/>
    <n v="110"/>
    <n v="164"/>
    <n v="164"/>
    <n v="209"/>
    <x v="31"/>
    <x v="2"/>
  </r>
  <r>
    <x v="3830"/>
    <x v="32"/>
    <n v="126"/>
    <n v="121"/>
    <n v="192"/>
    <n v="190"/>
    <n v="241"/>
    <x v="39"/>
    <x v="3"/>
  </r>
  <r>
    <x v="3831"/>
    <x v="32"/>
    <n v="22"/>
    <n v="21"/>
    <n v="35"/>
    <n v="35"/>
    <n v="72"/>
    <x v="12"/>
    <x v="3"/>
  </r>
  <r>
    <x v="3832"/>
    <x v="32"/>
    <n v="22"/>
    <n v="22"/>
    <n v="31"/>
    <n v="32"/>
    <n v="45"/>
    <x v="30"/>
    <x v="3"/>
  </r>
  <r>
    <x v="3833"/>
    <x v="32"/>
    <n v="99"/>
    <n v="88"/>
    <n v="118"/>
    <n v="142"/>
    <n v="140"/>
    <x v="3"/>
    <x v="2"/>
  </r>
  <r>
    <x v="3834"/>
    <x v="32"/>
    <n v="164"/>
    <n v="151"/>
    <n v="238"/>
    <n v="245"/>
    <n v="271"/>
    <x v="36"/>
    <x v="1"/>
  </r>
  <r>
    <x v="3835"/>
    <x v="32"/>
    <n v="68"/>
    <n v="67"/>
    <n v="117"/>
    <n v="95"/>
    <n v="276"/>
    <x v="77"/>
    <x v="0"/>
  </r>
  <r>
    <x v="3836"/>
    <x v="32"/>
    <n v="102"/>
    <n v="97"/>
    <n v="163"/>
    <n v="162"/>
    <n v="221"/>
    <x v="14"/>
    <x v="2"/>
  </r>
  <r>
    <x v="3837"/>
    <x v="32"/>
    <n v="93"/>
    <n v="86"/>
    <n v="156"/>
    <n v="156"/>
    <n v="159"/>
    <x v="28"/>
    <x v="3"/>
  </r>
  <r>
    <x v="3838"/>
    <x v="32"/>
    <n v="42"/>
    <n v="33"/>
    <n v="78"/>
    <n v="66"/>
    <n v="130"/>
    <x v="56"/>
    <x v="0"/>
  </r>
  <r>
    <x v="3839"/>
    <x v="32"/>
    <n v="122"/>
    <n v="117"/>
    <n v="210"/>
    <n v="219"/>
    <n v="257"/>
    <x v="13"/>
    <x v="3"/>
  </r>
  <r>
    <x v="3840"/>
    <x v="32"/>
    <n v="99"/>
    <n v="90"/>
    <n v="161"/>
    <n v="143"/>
    <n v="243"/>
    <x v="73"/>
    <x v="4"/>
  </r>
  <r>
    <x v="3841"/>
    <x v="32"/>
    <n v="57"/>
    <n v="54"/>
    <n v="84"/>
    <n v="81"/>
    <n v="124"/>
    <x v="2"/>
    <x v="1"/>
  </r>
  <r>
    <x v="3842"/>
    <x v="32"/>
    <n v="92"/>
    <n v="87"/>
    <n v="222"/>
    <n v="219"/>
    <n v="254"/>
    <x v="47"/>
    <x v="3"/>
  </r>
  <r>
    <x v="3843"/>
    <x v="32"/>
    <n v="136"/>
    <n v="130"/>
    <n v="224"/>
    <n v="204"/>
    <n v="261"/>
    <x v="21"/>
    <x v="1"/>
  </r>
  <r>
    <x v="3844"/>
    <x v="32"/>
    <n v="46"/>
    <n v="46"/>
    <n v="89"/>
    <n v="76"/>
    <n v="131"/>
    <x v="70"/>
    <x v="0"/>
  </r>
  <r>
    <x v="3845"/>
    <x v="32"/>
    <n v="140"/>
    <n v="131"/>
    <n v="239"/>
    <n v="231"/>
    <n v="260"/>
    <x v="37"/>
    <x v="1"/>
  </r>
  <r>
    <x v="3846"/>
    <x v="32"/>
    <n v="53"/>
    <n v="49"/>
    <n v="230"/>
    <n v="216"/>
    <n v="223"/>
    <x v="41"/>
    <x v="1"/>
  </r>
  <r>
    <x v="3847"/>
    <x v="32"/>
    <n v="56"/>
    <n v="50"/>
    <n v="107"/>
    <n v="109"/>
    <n v="138"/>
    <x v="16"/>
    <x v="3"/>
  </r>
  <r>
    <x v="3848"/>
    <x v="32"/>
    <n v="98"/>
    <n v="93"/>
    <n v="161"/>
    <n v="166"/>
    <n v="209"/>
    <x v="36"/>
    <x v="1"/>
  </r>
  <r>
    <x v="3849"/>
    <x v="32"/>
    <n v="56"/>
    <n v="48"/>
    <n v="92"/>
    <n v="79"/>
    <n v="152"/>
    <x v="68"/>
    <x v="4"/>
  </r>
  <r>
    <x v="3850"/>
    <x v="32"/>
    <n v="81"/>
    <n v="70"/>
    <n v="116"/>
    <n v="112"/>
    <n v="131"/>
    <x v="13"/>
    <x v="3"/>
  </r>
  <r>
    <x v="3851"/>
    <x v="32"/>
    <n v="82"/>
    <n v="82"/>
    <n v="156"/>
    <n v="170"/>
    <n v="275"/>
    <x v="1"/>
    <x v="1"/>
  </r>
  <r>
    <x v="3852"/>
    <x v="32"/>
    <n v="115"/>
    <n v="107"/>
    <n v="171"/>
    <n v="173"/>
    <n v="196"/>
    <x v="33"/>
    <x v="2"/>
  </r>
  <r>
    <x v="3853"/>
    <x v="32"/>
    <n v="78"/>
    <n v="73"/>
    <n v="99"/>
    <n v="103"/>
    <n v="136"/>
    <x v="47"/>
    <x v="3"/>
  </r>
  <r>
    <x v="3854"/>
    <x v="32"/>
    <n v="70"/>
    <n v="62"/>
    <n v="105"/>
    <n v="105"/>
    <n v="147"/>
    <x v="0"/>
    <x v="0"/>
  </r>
  <r>
    <x v="3855"/>
    <x v="32"/>
    <n v="66"/>
    <n v="63"/>
    <n v="116"/>
    <n v="116"/>
    <n v="107"/>
    <x v="39"/>
    <x v="3"/>
  </r>
  <r>
    <x v="3856"/>
    <x v="32"/>
    <n v="44"/>
    <n v="43"/>
    <n v="61"/>
    <n v="55"/>
    <n v="89"/>
    <x v="3"/>
    <x v="2"/>
  </r>
  <r>
    <x v="3857"/>
    <x v="32"/>
    <n v="93"/>
    <n v="91"/>
    <n v="134"/>
    <n v="133"/>
    <n v="158"/>
    <x v="6"/>
    <x v="1"/>
  </r>
  <r>
    <x v="3858"/>
    <x v="32"/>
    <n v="78"/>
    <n v="70"/>
    <n v="146"/>
    <n v="70"/>
    <n v="296"/>
    <x v="21"/>
    <x v="1"/>
  </r>
  <r>
    <x v="3859"/>
    <x v="32"/>
    <n v="61"/>
    <n v="58"/>
    <n v="81"/>
    <n v="80"/>
    <n v="107"/>
    <x v="23"/>
    <x v="3"/>
  </r>
  <r>
    <x v="3860"/>
    <x v="32"/>
    <n v="75"/>
    <n v="70"/>
    <n v="117"/>
    <n v="112"/>
    <n v="141"/>
    <x v="87"/>
    <x v="4"/>
  </r>
  <r>
    <x v="3861"/>
    <x v="32"/>
    <n v="76"/>
    <n v="67"/>
    <n v="162"/>
    <n v="152"/>
    <n v="189"/>
    <x v="13"/>
    <x v="3"/>
  </r>
  <r>
    <x v="3862"/>
    <x v="32"/>
    <n v="79"/>
    <n v="69"/>
    <n v="99"/>
    <n v="94"/>
    <n v="143"/>
    <x v="33"/>
    <x v="2"/>
  </r>
  <r>
    <x v="3863"/>
    <x v="32"/>
    <n v="97"/>
    <n v="91"/>
    <n v="214"/>
    <n v="220"/>
    <n v="189"/>
    <x v="50"/>
    <x v="1"/>
  </r>
  <r>
    <x v="3864"/>
    <x v="32"/>
    <n v="56"/>
    <n v="56"/>
    <n v="89"/>
    <n v="88"/>
    <n v="101"/>
    <x v="4"/>
    <x v="3"/>
  </r>
  <r>
    <x v="3865"/>
    <x v="32"/>
    <n v="54"/>
    <n v="49"/>
    <n v="79"/>
    <n v="82"/>
    <n v="114"/>
    <x v="13"/>
    <x v="3"/>
  </r>
  <r>
    <x v="3866"/>
    <x v="32"/>
    <n v="33"/>
    <n v="33"/>
    <n v="58"/>
    <n v="55"/>
    <n v="83"/>
    <x v="30"/>
    <x v="3"/>
  </r>
  <r>
    <x v="3867"/>
    <x v="32"/>
    <n v="44"/>
    <n v="42"/>
    <n v="53"/>
    <n v="54"/>
    <n v="75"/>
    <x v="18"/>
    <x v="3"/>
  </r>
  <r>
    <x v="3868"/>
    <x v="32"/>
    <n v="85"/>
    <n v="82"/>
    <n v="159"/>
    <n v="157"/>
    <n v="162"/>
    <x v="26"/>
    <x v="3"/>
  </r>
  <r>
    <x v="3869"/>
    <x v="32"/>
    <n v="122"/>
    <n v="115"/>
    <n v="197"/>
    <n v="194"/>
    <n v="218"/>
    <x v="45"/>
    <x v="2"/>
  </r>
  <r>
    <x v="3870"/>
    <x v="32"/>
    <n v="136"/>
    <n v="127"/>
    <n v="197"/>
    <n v="194"/>
    <n v="241"/>
    <x v="69"/>
    <x v="0"/>
  </r>
  <r>
    <x v="3871"/>
    <x v="32"/>
    <n v="64"/>
    <n v="69"/>
    <n v="91"/>
    <n v="91"/>
    <n v="114"/>
    <x v="12"/>
    <x v="3"/>
  </r>
  <r>
    <x v="3872"/>
    <x v="32"/>
    <n v="99"/>
    <n v="93"/>
    <n v="150"/>
    <n v="142"/>
    <n v="260"/>
    <x v="13"/>
    <x v="3"/>
  </r>
  <r>
    <x v="3873"/>
    <x v="32"/>
    <n v="104"/>
    <n v="96"/>
    <n v="158"/>
    <n v="163"/>
    <n v="208"/>
    <x v="66"/>
    <x v="0"/>
  </r>
  <r>
    <x v="3874"/>
    <x v="32"/>
    <n v="38"/>
    <n v="37"/>
    <n v="48"/>
    <n v="50"/>
    <n v="67"/>
    <x v="14"/>
    <x v="2"/>
  </r>
  <r>
    <x v="3875"/>
    <x v="32"/>
    <n v="79"/>
    <n v="68"/>
    <n v="169"/>
    <n v="176"/>
    <n v="135"/>
    <x v="10"/>
    <x v="2"/>
  </r>
  <r>
    <x v="3876"/>
    <x v="32"/>
    <n v="107"/>
    <n v="94"/>
    <n v="165"/>
    <n v="156"/>
    <n v="208"/>
    <x v="31"/>
    <x v="2"/>
  </r>
  <r>
    <x v="3811"/>
    <x v="32"/>
    <n v="92"/>
    <n v="87"/>
    <n v="172"/>
    <n v="171"/>
    <n v="225"/>
    <x v="14"/>
    <x v="2"/>
  </r>
  <r>
    <x v="3877"/>
    <x v="32"/>
    <n v="79"/>
    <n v="67"/>
    <n v="157"/>
    <n v="167"/>
    <n v="181"/>
    <x v="12"/>
    <x v="3"/>
  </r>
  <r>
    <x v="3878"/>
    <x v="32"/>
    <n v="137"/>
    <n v="131"/>
    <n v="192"/>
    <n v="202"/>
    <n v="214"/>
    <x v="29"/>
    <x v="3"/>
  </r>
  <r>
    <x v="3879"/>
    <x v="32"/>
    <n v="19"/>
    <n v="19"/>
    <n v="30"/>
    <n v="31"/>
    <n v="57"/>
    <x v="30"/>
    <x v="3"/>
  </r>
  <r>
    <x v="3880"/>
    <x v="32"/>
    <n v="53"/>
    <n v="51"/>
    <n v="81"/>
    <n v="81"/>
    <n v="114"/>
    <x v="21"/>
    <x v="1"/>
  </r>
  <r>
    <x v="3881"/>
    <x v="32"/>
    <n v="22"/>
    <n v="21"/>
    <n v="99"/>
    <n v="98"/>
    <n v="111"/>
    <x v="36"/>
    <x v="1"/>
  </r>
  <r>
    <x v="163"/>
    <x v="32"/>
    <n v="73"/>
    <n v="67"/>
    <n v="124"/>
    <n v="133"/>
    <n v="147"/>
    <x v="4"/>
    <x v="3"/>
  </r>
  <r>
    <x v="3882"/>
    <x v="32"/>
    <n v="44"/>
    <n v="41"/>
    <n v="96"/>
    <n v="96"/>
    <n v="95"/>
    <x v="11"/>
    <x v="3"/>
  </r>
  <r>
    <x v="3883"/>
    <x v="32"/>
    <n v="30"/>
    <n v="24"/>
    <n v="97"/>
    <n v="98"/>
    <n v="106"/>
    <x v="36"/>
    <x v="1"/>
  </r>
  <r>
    <x v="3884"/>
    <x v="32"/>
    <n v="18"/>
    <n v="16"/>
    <n v="45"/>
    <n v="45"/>
    <n v="64"/>
    <x v="14"/>
    <x v="2"/>
  </r>
  <r>
    <x v="3885"/>
    <x v="32"/>
    <n v="100"/>
    <n v="93"/>
    <n v="130"/>
    <n v="139"/>
    <n v="170"/>
    <x v="22"/>
    <x v="2"/>
  </r>
  <r>
    <x v="3886"/>
    <x v="32"/>
    <n v="35"/>
    <n v="32"/>
    <n v="49"/>
    <n v="48"/>
    <n v="75"/>
    <x v="32"/>
    <x v="2"/>
  </r>
  <r>
    <x v="3792"/>
    <x v="32"/>
    <n v="125"/>
    <n v="115"/>
    <n v="164"/>
    <n v="167"/>
    <n v="212"/>
    <x v="64"/>
    <x v="1"/>
  </r>
  <r>
    <x v="3887"/>
    <x v="32"/>
    <n v="100"/>
    <n v="96"/>
    <n v="177"/>
    <n v="175"/>
    <n v="190"/>
    <x v="21"/>
    <x v="1"/>
  </r>
  <r>
    <x v="3888"/>
    <x v="32"/>
    <n v="57"/>
    <n v="40"/>
    <n v="80"/>
    <n v="77"/>
    <n v="87"/>
    <x v="14"/>
    <x v="2"/>
  </r>
  <r>
    <x v="3889"/>
    <x v="32"/>
    <n v="47"/>
    <n v="43"/>
    <n v="84"/>
    <n v="80"/>
    <n v="101"/>
    <x v="73"/>
    <x v="4"/>
  </r>
  <r>
    <x v="3890"/>
    <x v="32"/>
    <n v="105"/>
    <n v="92"/>
    <n v="165"/>
    <n v="150"/>
    <n v="279"/>
    <x v="66"/>
    <x v="0"/>
  </r>
  <r>
    <x v="3891"/>
    <x v="32"/>
    <n v="62"/>
    <n v="55"/>
    <n v="80"/>
    <n v="81"/>
    <n v="109"/>
    <x v="22"/>
    <x v="2"/>
  </r>
  <r>
    <x v="3892"/>
    <x v="32"/>
    <n v="74"/>
    <n v="71"/>
    <n v="101"/>
    <n v="113"/>
    <n v="112"/>
    <x v="5"/>
    <x v="3"/>
  </r>
  <r>
    <x v="3893"/>
    <x v="32"/>
    <n v="30"/>
    <n v="33"/>
    <n v="48"/>
    <n v="47"/>
    <n v="66"/>
    <x v="45"/>
    <x v="2"/>
  </r>
  <r>
    <x v="3894"/>
    <x v="32"/>
    <n v="109"/>
    <n v="102"/>
    <n v="191"/>
    <n v="195"/>
    <n v="196"/>
    <x v="33"/>
    <x v="2"/>
  </r>
  <r>
    <x v="3895"/>
    <x v="32"/>
    <n v="47"/>
    <n v="45"/>
    <n v="104"/>
    <n v="104"/>
    <n v="110"/>
    <x v="50"/>
    <x v="1"/>
  </r>
  <r>
    <x v="3896"/>
    <x v="32"/>
    <n v="25"/>
    <n v="17"/>
    <n v="29"/>
    <n v="29"/>
    <n v="37"/>
    <x v="11"/>
    <x v="3"/>
  </r>
  <r>
    <x v="3897"/>
    <x v="32"/>
    <n v="91"/>
    <n v="80"/>
    <n v="111"/>
    <n v="126"/>
    <n v="165"/>
    <x v="33"/>
    <x v="2"/>
  </r>
  <r>
    <x v="3898"/>
    <x v="32"/>
    <n v="55"/>
    <n v="47"/>
    <n v="114"/>
    <n v="116"/>
    <n v="120"/>
    <x v="5"/>
    <x v="3"/>
  </r>
  <r>
    <x v="3899"/>
    <x v="32"/>
    <n v="120"/>
    <n v="115"/>
    <n v="171"/>
    <n v="179"/>
    <n v="246"/>
    <x v="55"/>
    <x v="2"/>
  </r>
  <r>
    <x v="3900"/>
    <x v="32"/>
    <n v="50"/>
    <n v="47"/>
    <n v="117"/>
    <n v="116"/>
    <n v="177"/>
    <x v="17"/>
    <x v="1"/>
  </r>
  <r>
    <x v="3901"/>
    <x v="32"/>
    <n v="114"/>
    <n v="112"/>
    <n v="207"/>
    <n v="216"/>
    <n v="270"/>
    <x v="24"/>
    <x v="3"/>
  </r>
  <r>
    <x v="3902"/>
    <x v="32"/>
    <n v="74"/>
    <n v="66"/>
    <n v="122"/>
    <n v="122"/>
    <n v="153"/>
    <x v="42"/>
    <x v="3"/>
  </r>
  <r>
    <x v="3903"/>
    <x v="32"/>
    <n v="71"/>
    <n v="68"/>
    <n v="169"/>
    <n v="170"/>
    <n v="190"/>
    <x v="10"/>
    <x v="2"/>
  </r>
  <r>
    <x v="3904"/>
    <x v="32"/>
    <n v="21"/>
    <n v="21"/>
    <n v="29"/>
    <n v="29"/>
    <n v="33"/>
    <x v="52"/>
    <x v="3"/>
  </r>
  <r>
    <x v="3905"/>
    <x v="32"/>
    <n v="17"/>
    <n v="15"/>
    <n v="19"/>
    <n v="21"/>
    <n v="23"/>
    <x v="16"/>
    <x v="3"/>
  </r>
  <r>
    <x v="3906"/>
    <x v="32"/>
    <n v="63"/>
    <n v="58"/>
    <n v="118"/>
    <n v="107"/>
    <n v="133"/>
    <x v="12"/>
    <x v="3"/>
  </r>
  <r>
    <x v="3907"/>
    <x v="32"/>
    <n v="100"/>
    <n v="91"/>
    <n v="192"/>
    <n v="190"/>
    <n v="222"/>
    <x v="55"/>
    <x v="2"/>
  </r>
  <r>
    <x v="3908"/>
    <x v="32"/>
    <s v="&lt;11"/>
    <s v="&lt;11"/>
    <n v="24"/>
    <n v="23"/>
    <s v="&lt;11"/>
    <x v="76"/>
    <x v="4"/>
  </r>
  <r>
    <x v="3909"/>
    <x v="32"/>
    <n v="72"/>
    <n v="71"/>
    <n v="143"/>
    <n v="152"/>
    <n v="163"/>
    <x v="16"/>
    <x v="3"/>
  </r>
  <r>
    <x v="3910"/>
    <x v="32"/>
    <n v="29"/>
    <n v="28"/>
    <n v="35"/>
    <n v="41"/>
    <n v="56"/>
    <x v="9"/>
    <x v="3"/>
  </r>
  <r>
    <x v="3911"/>
    <x v="32"/>
    <n v="89"/>
    <n v="81"/>
    <n v="225"/>
    <n v="214"/>
    <n v="254"/>
    <x v="41"/>
    <x v="1"/>
  </r>
  <r>
    <x v="3912"/>
    <x v="32"/>
    <n v="30"/>
    <n v="27"/>
    <n v="42"/>
    <n v="46"/>
    <n v="55"/>
    <x v="28"/>
    <x v="3"/>
  </r>
  <r>
    <x v="3913"/>
    <x v="32"/>
    <n v="54"/>
    <n v="51"/>
    <n v="88"/>
    <n v="71"/>
    <n v="129"/>
    <x v="72"/>
    <x v="4"/>
  </r>
  <r>
    <x v="3914"/>
    <x v="32"/>
    <n v="26"/>
    <n v="21"/>
    <n v="55"/>
    <n v="50"/>
    <n v="97"/>
    <x v="7"/>
    <x v="3"/>
  </r>
  <r>
    <x v="3915"/>
    <x v="32"/>
    <n v="31"/>
    <n v="28"/>
    <n v="68"/>
    <n v="68"/>
    <n v="77"/>
    <x v="16"/>
    <x v="3"/>
  </r>
  <r>
    <x v="3916"/>
    <x v="32"/>
    <n v="153"/>
    <n v="145"/>
    <n v="202"/>
    <n v="211"/>
    <n v="238"/>
    <x v="36"/>
    <x v="1"/>
  </r>
  <r>
    <x v="3917"/>
    <x v="32"/>
    <n v="21"/>
    <n v="20"/>
    <n v="60"/>
    <n v="74"/>
    <s v="&lt;11"/>
    <x v="13"/>
    <x v="3"/>
  </r>
  <r>
    <x v="3918"/>
    <x v="32"/>
    <n v="74"/>
    <n v="82"/>
    <n v="116"/>
    <n v="114"/>
    <n v="161"/>
    <x v="14"/>
    <x v="2"/>
  </r>
  <r>
    <x v="3919"/>
    <x v="32"/>
    <n v="51"/>
    <n v="47"/>
    <n v="84"/>
    <n v="84"/>
    <n v="110"/>
    <x v="1"/>
    <x v="1"/>
  </r>
  <r>
    <x v="1158"/>
    <x v="32"/>
    <n v="58"/>
    <n v="55"/>
    <n v="89"/>
    <n v="88"/>
    <n v="120"/>
    <x v="14"/>
    <x v="2"/>
  </r>
  <r>
    <x v="3920"/>
    <x v="32"/>
    <n v="67"/>
    <n v="67"/>
    <n v="132"/>
    <n v="122"/>
    <n v="185"/>
    <x v="14"/>
    <x v="2"/>
  </r>
  <r>
    <x v="3906"/>
    <x v="32"/>
    <n v="64"/>
    <n v="59"/>
    <n v="162"/>
    <n v="156"/>
    <n v="199"/>
    <x v="22"/>
    <x v="2"/>
  </r>
  <r>
    <x v="3906"/>
    <x v="32"/>
    <s v="&lt;11"/>
    <s v="&lt;11"/>
    <n v="17"/>
    <n v="24"/>
    <s v="&lt;11"/>
    <x v="32"/>
    <x v="2"/>
  </r>
  <r>
    <x v="3811"/>
    <x v="32"/>
    <n v="17"/>
    <n v="18"/>
    <n v="31"/>
    <n v="30"/>
    <n v="56"/>
    <x v="35"/>
    <x v="3"/>
  </r>
  <r>
    <x v="3921"/>
    <x v="32"/>
    <n v="63"/>
    <n v="65"/>
    <n v="98"/>
    <n v="93"/>
    <n v="163"/>
    <x v="41"/>
    <x v="1"/>
  </r>
  <r>
    <x v="3906"/>
    <x v="32"/>
    <n v="35"/>
    <n v="38"/>
    <n v="58"/>
    <n v="55"/>
    <n v="73"/>
    <x v="12"/>
    <x v="3"/>
  </r>
  <r>
    <x v="3922"/>
    <x v="32"/>
    <n v="13"/>
    <n v="12"/>
    <n v="21"/>
    <n v="20"/>
    <n v="32"/>
    <x v="29"/>
    <x v="3"/>
  </r>
  <r>
    <x v="3923"/>
    <x v="32"/>
    <n v="101"/>
    <n v="100"/>
    <n v="187"/>
    <n v="186"/>
    <n v="214"/>
    <x v="41"/>
    <x v="1"/>
  </r>
  <r>
    <x v="3924"/>
    <x v="32"/>
    <n v="74"/>
    <n v="67"/>
    <n v="117"/>
    <n v="116"/>
    <n v="129"/>
    <x v="31"/>
    <x v="2"/>
  </r>
  <r>
    <x v="3925"/>
    <x v="32"/>
    <n v="45"/>
    <n v="44"/>
    <n v="102"/>
    <n v="102"/>
    <n v="106"/>
    <x v="31"/>
    <x v="2"/>
  </r>
  <r>
    <x v="3926"/>
    <x v="32"/>
    <n v="78"/>
    <n v="72"/>
    <n v="91"/>
    <n v="96"/>
    <n v="118"/>
    <x v="22"/>
    <x v="2"/>
  </r>
  <r>
    <x v="3927"/>
    <x v="32"/>
    <n v="31"/>
    <n v="44"/>
    <n v="112"/>
    <n v="111"/>
    <n v="144"/>
    <x v="33"/>
    <x v="2"/>
  </r>
  <r>
    <x v="3928"/>
    <x v="32"/>
    <n v="46"/>
    <n v="64"/>
    <n v="110"/>
    <n v="105"/>
    <n v="177"/>
    <x v="78"/>
    <x v="4"/>
  </r>
  <r>
    <x v="3929"/>
    <x v="32"/>
    <n v="45"/>
    <n v="42"/>
    <n v="91"/>
    <n v="91"/>
    <n v="99"/>
    <x v="18"/>
    <x v="3"/>
  </r>
  <r>
    <x v="3930"/>
    <x v="32"/>
    <n v="24"/>
    <n v="38"/>
    <n v="26"/>
    <n v="26"/>
    <n v="94"/>
    <x v="23"/>
    <x v="3"/>
  </r>
  <r>
    <x v="3931"/>
    <x v="32"/>
    <n v="50"/>
    <n v="49"/>
    <n v="118"/>
    <n v="47"/>
    <n v="180"/>
    <x v="41"/>
    <x v="1"/>
  </r>
  <r>
    <x v="3932"/>
    <x v="32"/>
    <s v="&lt;11"/>
    <s v="&lt;11"/>
    <n v="15"/>
    <n v="14"/>
    <s v="&lt;11"/>
    <x v="19"/>
    <x v="3"/>
  </r>
  <r>
    <x v="3933"/>
    <x v="32"/>
    <n v="30"/>
    <n v="29"/>
    <n v="56"/>
    <n v="55"/>
    <n v="76"/>
    <x v="55"/>
    <x v="2"/>
  </r>
  <r>
    <x v="3927"/>
    <x v="32"/>
    <n v="76"/>
    <n v="73"/>
    <n v="126"/>
    <n v="89"/>
    <n v="171"/>
    <x v="6"/>
    <x v="1"/>
  </r>
  <r>
    <x v="3853"/>
    <x v="32"/>
    <s v="&lt;11"/>
    <s v="&lt;11"/>
    <s v="&lt;11"/>
    <s v="&lt;11"/>
    <s v="&lt;11"/>
    <x v="35"/>
    <x v="3"/>
  </r>
  <r>
    <x v="3934"/>
    <x v="32"/>
    <n v="40"/>
    <n v="39"/>
    <n v="73"/>
    <n v="55"/>
    <n v="95"/>
    <x v="32"/>
    <x v="2"/>
  </r>
  <r>
    <x v="3801"/>
    <x v="32"/>
    <n v="33"/>
    <n v="32"/>
    <n v="33"/>
    <n v="25"/>
    <n v="75"/>
    <x v="39"/>
    <x v="3"/>
  </r>
  <r>
    <x v="3935"/>
    <x v="32"/>
    <n v="48"/>
    <n v="44"/>
    <n v="74"/>
    <n v="83"/>
    <n v="143"/>
    <x v="17"/>
    <x v="1"/>
  </r>
  <r>
    <x v="3775"/>
    <x v="32"/>
    <s v="&lt;11"/>
    <s v="&lt;11"/>
    <n v="15"/>
    <n v="21"/>
    <s v="&lt;11"/>
    <x v="44"/>
    <x v="3"/>
  </r>
  <r>
    <x v="3936"/>
    <x v="32"/>
    <n v="47"/>
    <n v="44"/>
    <n v="70"/>
    <n v="30"/>
    <n v="103"/>
    <x v="31"/>
    <x v="2"/>
  </r>
  <r>
    <x v="3935"/>
    <x v="32"/>
    <n v="66"/>
    <n v="63"/>
    <n v="89"/>
    <n v="114"/>
    <n v="139"/>
    <x v="24"/>
    <x v="3"/>
  </r>
  <r>
    <x v="3937"/>
    <x v="32"/>
    <s v="&lt;11"/>
    <s v="&lt;11"/>
    <n v="15"/>
    <n v="13"/>
    <n v="19"/>
    <x v="70"/>
    <x v="0"/>
  </r>
  <r>
    <x v="3938"/>
    <x v="32"/>
    <n v="138"/>
    <n v="127"/>
    <n v="262"/>
    <n v="254"/>
    <n v="246"/>
    <x v="55"/>
    <x v="2"/>
  </r>
  <r>
    <x v="3939"/>
    <x v="32"/>
    <n v="13"/>
    <n v="15"/>
    <s v="&lt;11"/>
    <n v="27"/>
    <s v="&lt;11"/>
    <x v="14"/>
    <x v="2"/>
  </r>
  <r>
    <x v="3940"/>
    <x v="32"/>
    <n v="42"/>
    <n v="40"/>
    <n v="71"/>
    <n v="70"/>
    <n v="87"/>
    <x v="27"/>
    <x v="0"/>
  </r>
  <r>
    <x v="3941"/>
    <x v="32"/>
    <n v="14"/>
    <n v="15"/>
    <n v="25"/>
    <n v="24"/>
    <n v="44"/>
    <x v="16"/>
    <x v="3"/>
  </r>
  <r>
    <x v="3834"/>
    <x v="32"/>
    <n v="34"/>
    <n v="35"/>
    <n v="56"/>
    <n v="56"/>
    <n v="64"/>
    <x v="47"/>
    <x v="3"/>
  </r>
  <r>
    <x v="3935"/>
    <x v="32"/>
    <n v="17"/>
    <n v="17"/>
    <n v="25"/>
    <n v="24"/>
    <n v="56"/>
    <x v="4"/>
    <x v="3"/>
  </r>
  <r>
    <x v="3835"/>
    <x v="32"/>
    <n v="15"/>
    <n v="14"/>
    <n v="26"/>
    <n v="13"/>
    <n v="69"/>
    <x v="72"/>
    <x v="4"/>
  </r>
  <r>
    <x v="3942"/>
    <x v="32"/>
    <n v="23"/>
    <n v="24"/>
    <n v="14"/>
    <n v="59"/>
    <n v="98"/>
    <x v="55"/>
    <x v="2"/>
  </r>
  <r>
    <x v="3943"/>
    <x v="32"/>
    <n v="22"/>
    <n v="21"/>
    <n v="44"/>
    <n v="43"/>
    <n v="42"/>
    <x v="24"/>
    <x v="3"/>
  </r>
  <r>
    <x v="3944"/>
    <x v="32"/>
    <n v="44"/>
    <n v="40"/>
    <n v="85"/>
    <n v="74"/>
    <n v="171"/>
    <x v="88"/>
    <x v="4"/>
  </r>
  <r>
    <x v="3935"/>
    <x v="32"/>
    <n v="21"/>
    <n v="20"/>
    <n v="64"/>
    <n v="59"/>
    <n v="77"/>
    <x v="29"/>
    <x v="3"/>
  </r>
  <r>
    <x v="3945"/>
    <x v="32"/>
    <n v="53"/>
    <n v="46"/>
    <n v="72"/>
    <n v="65"/>
    <n v="112"/>
    <x v="17"/>
    <x v="1"/>
  </r>
  <r>
    <x v="3942"/>
    <x v="32"/>
    <n v="11"/>
    <n v="11"/>
    <n v="28"/>
    <n v="26"/>
    <n v="50"/>
    <x v="48"/>
    <x v="3"/>
  </r>
  <r>
    <x v="3946"/>
    <x v="32"/>
    <n v="38"/>
    <n v="38"/>
    <n v="54"/>
    <n v="43"/>
    <n v="68"/>
    <x v="57"/>
    <x v="3"/>
  </r>
  <r>
    <x v="3935"/>
    <x v="32"/>
    <n v="16"/>
    <n v="15"/>
    <n v="22"/>
    <n v="22"/>
    <n v="38"/>
    <x v="32"/>
    <x v="2"/>
  </r>
  <r>
    <x v="3947"/>
    <x v="32"/>
    <n v="16"/>
    <n v="15"/>
    <n v="40"/>
    <n v="37"/>
    <n v="76"/>
    <x v="21"/>
    <x v="1"/>
  </r>
  <r>
    <x v="3935"/>
    <x v="32"/>
    <s v="&lt;11"/>
    <s v="&lt;11"/>
    <n v="12"/>
    <s v="&lt;11"/>
    <n v="21"/>
    <x v="57"/>
    <x v="3"/>
  </r>
  <r>
    <x v="3948"/>
    <x v="32"/>
    <s v="&lt;11"/>
    <s v="&lt;11"/>
    <s v="&lt;11"/>
    <s v="&lt;11"/>
    <n v="18"/>
    <x v="57"/>
    <x v="3"/>
  </r>
  <r>
    <x v="3775"/>
    <x v="32"/>
    <s v="&lt;11"/>
    <s v="&lt;11"/>
    <s v="&lt;11"/>
    <s v="&lt;11"/>
    <n v="33"/>
    <x v="57"/>
    <x v="3"/>
  </r>
  <r>
    <x v="3935"/>
    <x v="32"/>
    <s v="&lt;11"/>
    <s v="&lt;11"/>
    <s v="&lt;11"/>
    <s v="&lt;11"/>
    <s v="&lt;11"/>
    <x v="57"/>
    <x v="3"/>
  </r>
  <r>
    <x v="3949"/>
    <x v="32"/>
    <s v="&lt;11"/>
    <s v="&lt;11"/>
    <s v="&lt;11"/>
    <s v="&lt;11"/>
    <n v="19"/>
    <x v="92"/>
    <x v="4"/>
  </r>
  <r>
    <x v="3950"/>
    <x v="32"/>
    <s v="&lt;11"/>
    <s v="&lt;11"/>
    <n v="11"/>
    <s v="&lt;11"/>
    <n v="15"/>
    <x v="57"/>
    <x v="3"/>
  </r>
  <r>
    <x v="3951"/>
    <x v="32"/>
    <s v="&lt;11"/>
    <s v="&lt;11"/>
    <s v="&lt;11"/>
    <s v="&lt;11"/>
    <n v="17"/>
    <x v="57"/>
    <x v="3"/>
  </r>
  <r>
    <x v="3952"/>
    <x v="32"/>
    <n v="127"/>
    <n v="123"/>
    <n v="213"/>
    <n v="213"/>
    <n v="238"/>
    <x v="48"/>
    <x v="3"/>
  </r>
  <r>
    <x v="3953"/>
    <x v="32"/>
    <n v="128"/>
    <n v="113"/>
    <n v="236"/>
    <n v="238"/>
    <n v="303"/>
    <x v="11"/>
    <x v="3"/>
  </r>
  <r>
    <x v="3954"/>
    <x v="32"/>
    <n v="129"/>
    <n v="121"/>
    <n v="224"/>
    <n v="221"/>
    <n v="247"/>
    <x v="47"/>
    <x v="3"/>
  </r>
  <r>
    <x v="3955"/>
    <x v="32"/>
    <n v="56"/>
    <n v="51"/>
    <n v="80"/>
    <n v="85"/>
    <n v="99"/>
    <x v="39"/>
    <x v="3"/>
  </r>
  <r>
    <x v="3956"/>
    <x v="32"/>
    <n v="32"/>
    <n v="31"/>
    <n v="36"/>
    <n v="35"/>
    <n v="39"/>
    <x v="1"/>
    <x v="1"/>
  </r>
  <r>
    <x v="3721"/>
    <x v="32"/>
    <n v="87"/>
    <n v="77"/>
    <n v="113"/>
    <n v="112"/>
    <n v="134"/>
    <x v="28"/>
    <x v="3"/>
  </r>
  <r>
    <x v="3957"/>
    <x v="32"/>
    <n v="69"/>
    <n v="65"/>
    <n v="84"/>
    <n v="83"/>
    <n v="88"/>
    <x v="62"/>
    <x v="0"/>
  </r>
  <r>
    <x v="3720"/>
    <x v="32"/>
    <n v="162"/>
    <n v="153"/>
    <n v="220"/>
    <n v="226"/>
    <n v="253"/>
    <x v="8"/>
    <x v="3"/>
  </r>
  <r>
    <x v="3958"/>
    <x v="32"/>
    <n v="57"/>
    <n v="50"/>
    <n v="74"/>
    <n v="73"/>
    <n v="96"/>
    <x v="38"/>
    <x v="2"/>
  </r>
  <r>
    <x v="3959"/>
    <x v="32"/>
    <n v="72"/>
    <n v="70"/>
    <n v="96"/>
    <n v="93"/>
    <n v="99"/>
    <x v="22"/>
    <x v="2"/>
  </r>
  <r>
    <x v="3960"/>
    <x v="32"/>
    <n v="50"/>
    <n v="51"/>
    <n v="73"/>
    <n v="70"/>
    <n v="103"/>
    <x v="19"/>
    <x v="3"/>
  </r>
  <r>
    <x v="3961"/>
    <x v="32"/>
    <n v="122"/>
    <n v="111"/>
    <n v="157"/>
    <n v="158"/>
    <n v="180"/>
    <x v="9"/>
    <x v="3"/>
  </r>
  <r>
    <x v="3962"/>
    <x v="32"/>
    <n v="70"/>
    <n v="56"/>
    <n v="73"/>
    <n v="88"/>
    <n v="114"/>
    <x v="4"/>
    <x v="3"/>
  </r>
  <r>
    <x v="3963"/>
    <x v="32"/>
    <n v="30"/>
    <n v="24"/>
    <n v="36"/>
    <n v="34"/>
    <n v="98"/>
    <x v="12"/>
    <x v="3"/>
  </r>
  <r>
    <x v="3964"/>
    <x v="32"/>
    <n v="75"/>
    <n v="71"/>
    <n v="182"/>
    <n v="179"/>
    <n v="202"/>
    <x v="64"/>
    <x v="1"/>
  </r>
  <r>
    <x v="3965"/>
    <x v="32"/>
    <n v="163"/>
    <n v="160"/>
    <n v="278"/>
    <n v="283"/>
    <n v="274"/>
    <x v="16"/>
    <x v="3"/>
  </r>
  <r>
    <x v="3966"/>
    <x v="32"/>
    <n v="125"/>
    <n v="117"/>
    <n v="166"/>
    <n v="169"/>
    <n v="179"/>
    <x v="38"/>
    <x v="2"/>
  </r>
  <r>
    <x v="3967"/>
    <x v="32"/>
    <n v="55"/>
    <n v="52"/>
    <n v="79"/>
    <n v="77"/>
    <n v="102"/>
    <x v="12"/>
    <x v="3"/>
  </r>
  <r>
    <x v="3968"/>
    <x v="32"/>
    <n v="56"/>
    <n v="54"/>
    <n v="86"/>
    <n v="86"/>
    <n v="98"/>
    <x v="2"/>
    <x v="1"/>
  </r>
  <r>
    <x v="3969"/>
    <x v="32"/>
    <n v="189"/>
    <n v="178"/>
    <n v="415"/>
    <n v="409"/>
    <n v="374"/>
    <x v="14"/>
    <x v="2"/>
  </r>
  <r>
    <x v="3970"/>
    <x v="32"/>
    <n v="78"/>
    <n v="75"/>
    <n v="169"/>
    <n v="190"/>
    <n v="224"/>
    <x v="37"/>
    <x v="1"/>
  </r>
  <r>
    <x v="3971"/>
    <x v="32"/>
    <s v="&lt;11"/>
    <s v="&lt;11"/>
    <n v="57"/>
    <n v="60"/>
    <n v="67"/>
    <x v="26"/>
    <x v="3"/>
  </r>
  <r>
    <x v="3972"/>
    <x v="32"/>
    <n v="47"/>
    <n v="45"/>
    <n v="74"/>
    <n v="81"/>
    <n v="134"/>
    <x v="14"/>
    <x v="2"/>
  </r>
  <r>
    <x v="3973"/>
    <x v="32"/>
    <s v="&lt;11"/>
    <s v="&lt;11"/>
    <n v="23"/>
    <n v="20"/>
    <n v="47"/>
    <x v="2"/>
    <x v="1"/>
  </r>
  <r>
    <x v="3974"/>
    <x v="32"/>
    <n v="56"/>
    <n v="56"/>
    <n v="98"/>
    <n v="99"/>
    <n v="143"/>
    <x v="23"/>
    <x v="3"/>
  </r>
  <r>
    <x v="3975"/>
    <x v="32"/>
    <s v="&lt;11"/>
    <s v="&lt;11"/>
    <s v="&lt;11"/>
    <s v="&lt;11"/>
    <s v="&lt;11"/>
    <x v="57"/>
    <x v="3"/>
  </r>
  <r>
    <x v="3976"/>
    <x v="32"/>
    <n v="26"/>
    <n v="28"/>
    <n v="46"/>
    <n v="43"/>
    <n v="49"/>
    <x v="77"/>
    <x v="0"/>
  </r>
  <r>
    <x v="3977"/>
    <x v="32"/>
    <n v="12"/>
    <n v="12"/>
    <n v="13"/>
    <n v="14"/>
    <n v="22"/>
    <x v="63"/>
    <x v="3"/>
  </r>
  <r>
    <x v="3978"/>
    <x v="32"/>
    <n v="21"/>
    <n v="18"/>
    <n v="46"/>
    <n v="38"/>
    <n v="54"/>
    <x v="15"/>
    <x v="0"/>
  </r>
  <r>
    <x v="3979"/>
    <x v="32"/>
    <n v="22"/>
    <n v="21"/>
    <n v="27"/>
    <n v="28"/>
    <n v="54"/>
    <x v="4"/>
    <x v="3"/>
  </r>
  <r>
    <x v="3980"/>
    <x v="32"/>
    <n v="26"/>
    <n v="24"/>
    <n v="32"/>
    <n v="31"/>
    <n v="52"/>
    <x v="28"/>
    <x v="3"/>
  </r>
  <r>
    <x v="3981"/>
    <x v="32"/>
    <n v="42"/>
    <n v="42"/>
    <n v="53"/>
    <n v="53"/>
    <n v="98"/>
    <x v="24"/>
    <x v="3"/>
  </r>
  <r>
    <x v="3982"/>
    <x v="32"/>
    <n v="82"/>
    <n v="79"/>
    <n v="131"/>
    <n v="126"/>
    <n v="175"/>
    <x v="30"/>
    <x v="3"/>
  </r>
  <r>
    <x v="3983"/>
    <x v="33"/>
    <s v="&lt;11"/>
    <s v="&lt;11"/>
    <s v="&lt;11"/>
    <s v="&lt;11"/>
    <n v="167"/>
    <x v="93"/>
    <x v="4"/>
  </r>
  <r>
    <x v="3984"/>
    <x v="33"/>
    <s v="&lt;11"/>
    <s v="&lt;11"/>
    <n v="20"/>
    <s v="&lt;11"/>
    <n v="18"/>
    <x v="10"/>
    <x v="2"/>
  </r>
  <r>
    <x v="3985"/>
    <x v="33"/>
    <s v="&lt;11"/>
    <n v="13"/>
    <s v="&lt;11"/>
    <s v="&lt;11"/>
    <n v="217"/>
    <x v="15"/>
    <x v="0"/>
  </r>
  <r>
    <x v="3986"/>
    <x v="33"/>
    <s v="&lt;11"/>
    <s v="&lt;11"/>
    <n v="59"/>
    <n v="13"/>
    <n v="43"/>
    <x v="10"/>
    <x v="2"/>
  </r>
  <r>
    <x v="3987"/>
    <x v="33"/>
    <n v="149"/>
    <n v="142"/>
    <n v="227"/>
    <n v="251"/>
    <n v="271"/>
    <x v="10"/>
    <x v="2"/>
  </r>
  <r>
    <x v="3988"/>
    <x v="33"/>
    <n v="150"/>
    <n v="145"/>
    <n v="259"/>
    <n v="287"/>
    <n v="279"/>
    <x v="38"/>
    <x v="2"/>
  </r>
  <r>
    <x v="3989"/>
    <x v="33"/>
    <n v="140"/>
    <n v="141"/>
    <n v="242"/>
    <n v="263"/>
    <n v="281"/>
    <x v="38"/>
    <x v="2"/>
  </r>
  <r>
    <x v="3990"/>
    <x v="33"/>
    <n v="140"/>
    <n v="126"/>
    <n v="320"/>
    <n v="320"/>
    <n v="291"/>
    <x v="22"/>
    <x v="2"/>
  </r>
  <r>
    <x v="3991"/>
    <x v="33"/>
    <n v="177"/>
    <n v="169"/>
    <n v="200"/>
    <n v="248"/>
    <n v="332"/>
    <x v="45"/>
    <x v="2"/>
  </r>
  <r>
    <x v="3992"/>
    <x v="33"/>
    <n v="131"/>
    <n v="120"/>
    <n v="197"/>
    <n v="222"/>
    <n v="203"/>
    <x v="31"/>
    <x v="2"/>
  </r>
  <r>
    <x v="3993"/>
    <x v="33"/>
    <n v="93"/>
    <n v="85"/>
    <n v="144"/>
    <n v="149"/>
    <n v="175"/>
    <x v="29"/>
    <x v="3"/>
  </r>
  <r>
    <x v="3994"/>
    <x v="33"/>
    <n v="160"/>
    <n v="149"/>
    <n v="274"/>
    <n v="298"/>
    <n v="265"/>
    <x v="70"/>
    <x v="0"/>
  </r>
  <r>
    <x v="3995"/>
    <x v="33"/>
    <n v="104"/>
    <n v="93"/>
    <n v="184"/>
    <n v="194"/>
    <n v="353"/>
    <x v="3"/>
    <x v="2"/>
  </r>
  <r>
    <x v="3996"/>
    <x v="33"/>
    <n v="112"/>
    <n v="105"/>
    <n v="262"/>
    <n v="267"/>
    <n v="282"/>
    <x v="55"/>
    <x v="2"/>
  </r>
  <r>
    <x v="3997"/>
    <x v="33"/>
    <n v="147"/>
    <n v="138"/>
    <n v="200"/>
    <n v="232"/>
    <n v="227"/>
    <x v="32"/>
    <x v="2"/>
  </r>
  <r>
    <x v="3998"/>
    <x v="33"/>
    <n v="93"/>
    <n v="87"/>
    <n v="226"/>
    <n v="234"/>
    <n v="209"/>
    <x v="45"/>
    <x v="2"/>
  </r>
  <r>
    <x v="3999"/>
    <x v="33"/>
    <n v="74"/>
    <n v="73"/>
    <n v="114"/>
    <n v="115"/>
    <n v="146"/>
    <x v="13"/>
    <x v="3"/>
  </r>
  <r>
    <x v="4000"/>
    <x v="33"/>
    <n v="110"/>
    <n v="99"/>
    <n v="152"/>
    <n v="163"/>
    <n v="203"/>
    <x v="26"/>
    <x v="3"/>
  </r>
  <r>
    <x v="4001"/>
    <x v="33"/>
    <n v="114"/>
    <n v="108"/>
    <n v="151"/>
    <n v="150"/>
    <n v="189"/>
    <x v="12"/>
    <x v="3"/>
  </r>
  <r>
    <x v="4002"/>
    <x v="33"/>
    <n v="97"/>
    <n v="95"/>
    <n v="134"/>
    <n v="135"/>
    <n v="150"/>
    <x v="6"/>
    <x v="1"/>
  </r>
  <r>
    <x v="4003"/>
    <x v="33"/>
    <n v="53"/>
    <n v="48"/>
    <n v="82"/>
    <n v="79"/>
    <n v="98"/>
    <x v="24"/>
    <x v="3"/>
  </r>
  <r>
    <x v="4004"/>
    <x v="33"/>
    <n v="53"/>
    <n v="54"/>
    <n v="74"/>
    <n v="75"/>
    <n v="141"/>
    <x v="18"/>
    <x v="3"/>
  </r>
  <r>
    <x v="4005"/>
    <x v="33"/>
    <n v="131"/>
    <n v="127"/>
    <n v="257"/>
    <n v="266"/>
    <n v="321"/>
    <x v="36"/>
    <x v="1"/>
  </r>
  <r>
    <x v="4006"/>
    <x v="33"/>
    <n v="61"/>
    <n v="58"/>
    <n v="92"/>
    <n v="85"/>
    <n v="164"/>
    <x v="4"/>
    <x v="3"/>
  </r>
  <r>
    <x v="4007"/>
    <x v="33"/>
    <n v="75"/>
    <n v="73"/>
    <n v="132"/>
    <n v="139"/>
    <n v="155"/>
    <x v="16"/>
    <x v="3"/>
  </r>
  <r>
    <x v="4008"/>
    <x v="33"/>
    <n v="62"/>
    <n v="60"/>
    <n v="86"/>
    <n v="100"/>
    <n v="122"/>
    <x v="5"/>
    <x v="3"/>
  </r>
  <r>
    <x v="1326"/>
    <x v="33"/>
    <n v="78"/>
    <n v="72"/>
    <n v="144"/>
    <n v="143"/>
    <n v="163"/>
    <x v="39"/>
    <x v="3"/>
  </r>
  <r>
    <x v="4009"/>
    <x v="33"/>
    <n v="65"/>
    <n v="60"/>
    <n v="126"/>
    <n v="126"/>
    <n v="127"/>
    <x v="39"/>
    <x v="3"/>
  </r>
  <r>
    <x v="4010"/>
    <x v="33"/>
    <n v="110"/>
    <n v="110"/>
    <n v="158"/>
    <n v="168"/>
    <n v="202"/>
    <x v="37"/>
    <x v="1"/>
  </r>
  <r>
    <x v="4011"/>
    <x v="33"/>
    <n v="91"/>
    <n v="84"/>
    <n v="118"/>
    <n v="120"/>
    <n v="147"/>
    <x v="33"/>
    <x v="2"/>
  </r>
  <r>
    <x v="4012"/>
    <x v="33"/>
    <n v="83"/>
    <n v="74"/>
    <n v="147"/>
    <n v="156"/>
    <n v="161"/>
    <x v="18"/>
    <x v="3"/>
  </r>
  <r>
    <x v="4013"/>
    <x v="33"/>
    <n v="89"/>
    <n v="85"/>
    <n v="120"/>
    <n v="122"/>
    <n v="229"/>
    <x v="29"/>
    <x v="3"/>
  </r>
  <r>
    <x v="4014"/>
    <x v="33"/>
    <n v="67"/>
    <n v="63"/>
    <n v="112"/>
    <n v="118"/>
    <n v="146"/>
    <x v="36"/>
    <x v="1"/>
  </r>
  <r>
    <x v="4015"/>
    <x v="33"/>
    <n v="86"/>
    <n v="82"/>
    <n v="125"/>
    <n v="125"/>
    <n v="193"/>
    <x v="47"/>
    <x v="3"/>
  </r>
  <r>
    <x v="4016"/>
    <x v="33"/>
    <n v="57"/>
    <n v="43"/>
    <n v="73"/>
    <n v="75"/>
    <n v="96"/>
    <x v="50"/>
    <x v="1"/>
  </r>
  <r>
    <x v="4017"/>
    <x v="33"/>
    <n v="55"/>
    <n v="52"/>
    <n v="100"/>
    <n v="99"/>
    <n v="109"/>
    <x v="16"/>
    <x v="3"/>
  </r>
  <r>
    <x v="4018"/>
    <x v="33"/>
    <n v="123"/>
    <n v="120"/>
    <n v="213"/>
    <n v="220"/>
    <n v="257"/>
    <x v="45"/>
    <x v="2"/>
  </r>
  <r>
    <x v="4019"/>
    <x v="33"/>
    <n v="70"/>
    <n v="66"/>
    <n v="104"/>
    <n v="103"/>
    <n v="129"/>
    <x v="38"/>
    <x v="2"/>
  </r>
  <r>
    <x v="4020"/>
    <x v="33"/>
    <n v="68"/>
    <n v="68"/>
    <n v="111"/>
    <n v="110"/>
    <n v="125"/>
    <x v="12"/>
    <x v="3"/>
  </r>
  <r>
    <x v="4021"/>
    <x v="33"/>
    <n v="63"/>
    <n v="63"/>
    <n v="88"/>
    <n v="92"/>
    <n v="123"/>
    <x v="37"/>
    <x v="1"/>
  </r>
  <r>
    <x v="4022"/>
    <x v="33"/>
    <n v="42"/>
    <n v="42"/>
    <n v="71"/>
    <n v="68"/>
    <n v="90"/>
    <x v="26"/>
    <x v="3"/>
  </r>
  <r>
    <x v="4023"/>
    <x v="33"/>
    <n v="162"/>
    <n v="151"/>
    <n v="204"/>
    <n v="208"/>
    <n v="220"/>
    <x v="36"/>
    <x v="1"/>
  </r>
  <r>
    <x v="4024"/>
    <x v="33"/>
    <n v="86"/>
    <n v="84"/>
    <n v="124"/>
    <n v="122"/>
    <n v="148"/>
    <x v="32"/>
    <x v="2"/>
  </r>
  <r>
    <x v="4025"/>
    <x v="33"/>
    <n v="66"/>
    <n v="57"/>
    <n v="100"/>
    <n v="101"/>
    <n v="147"/>
    <x v="23"/>
    <x v="3"/>
  </r>
  <r>
    <x v="4026"/>
    <x v="33"/>
    <n v="53"/>
    <n v="49"/>
    <n v="76"/>
    <n v="74"/>
    <n v="96"/>
    <x v="28"/>
    <x v="3"/>
  </r>
  <r>
    <x v="4027"/>
    <x v="33"/>
    <n v="89"/>
    <n v="80"/>
    <n v="175"/>
    <n v="172"/>
    <n v="171"/>
    <x v="66"/>
    <x v="0"/>
  </r>
  <r>
    <x v="4028"/>
    <x v="33"/>
    <n v="42"/>
    <n v="39"/>
    <n v="46"/>
    <n v="52"/>
    <n v="69"/>
    <x v="52"/>
    <x v="3"/>
  </r>
  <r>
    <x v="4029"/>
    <x v="33"/>
    <n v="102"/>
    <n v="93"/>
    <n v="135"/>
    <n v="136"/>
    <n v="210"/>
    <x v="39"/>
    <x v="3"/>
  </r>
  <r>
    <x v="4030"/>
    <x v="33"/>
    <n v="121"/>
    <n v="119"/>
    <n v="181"/>
    <n v="179"/>
    <n v="245"/>
    <x v="50"/>
    <x v="1"/>
  </r>
  <r>
    <x v="4031"/>
    <x v="33"/>
    <n v="67"/>
    <n v="64"/>
    <n v="112"/>
    <n v="112"/>
    <n v="178"/>
    <x v="55"/>
    <x v="2"/>
  </r>
  <r>
    <x v="4032"/>
    <x v="33"/>
    <n v="66"/>
    <n v="62"/>
    <n v="105"/>
    <n v="116"/>
    <n v="113"/>
    <x v="8"/>
    <x v="3"/>
  </r>
  <r>
    <x v="4033"/>
    <x v="33"/>
    <n v="51"/>
    <n v="45"/>
    <n v="90"/>
    <n v="88"/>
    <n v="99"/>
    <x v="33"/>
    <x v="2"/>
  </r>
  <r>
    <x v="4034"/>
    <x v="33"/>
    <n v="81"/>
    <n v="77"/>
    <n v="167"/>
    <n v="181"/>
    <n v="191"/>
    <x v="2"/>
    <x v="1"/>
  </r>
  <r>
    <x v="4035"/>
    <x v="33"/>
    <n v="85"/>
    <n v="81"/>
    <n v="112"/>
    <n v="118"/>
    <n v="136"/>
    <x v="12"/>
    <x v="3"/>
  </r>
  <r>
    <x v="4036"/>
    <x v="33"/>
    <n v="67"/>
    <n v="63"/>
    <n v="126"/>
    <n v="144"/>
    <n v="116"/>
    <x v="18"/>
    <x v="3"/>
  </r>
  <r>
    <x v="4037"/>
    <x v="33"/>
    <n v="28"/>
    <n v="25"/>
    <n v="72"/>
    <n v="72"/>
    <n v="62"/>
    <x v="12"/>
    <x v="3"/>
  </r>
  <r>
    <x v="4038"/>
    <x v="33"/>
    <n v="80"/>
    <n v="81"/>
    <n v="128"/>
    <n v="131"/>
    <n v="148"/>
    <x v="39"/>
    <x v="3"/>
  </r>
  <r>
    <x v="4039"/>
    <x v="33"/>
    <n v="52"/>
    <n v="50"/>
    <n v="66"/>
    <n v="64"/>
    <n v="108"/>
    <x v="19"/>
    <x v="3"/>
  </r>
  <r>
    <x v="4040"/>
    <x v="33"/>
    <n v="75"/>
    <n v="70"/>
    <n v="106"/>
    <n v="110"/>
    <n v="130"/>
    <x v="30"/>
    <x v="3"/>
  </r>
  <r>
    <x v="4041"/>
    <x v="33"/>
    <n v="25"/>
    <n v="22"/>
    <n v="31"/>
    <n v="31"/>
    <n v="40"/>
    <x v="28"/>
    <x v="3"/>
  </r>
  <r>
    <x v="4042"/>
    <x v="33"/>
    <n v="97"/>
    <n v="92"/>
    <n v="128"/>
    <n v="143"/>
    <n v="130"/>
    <x v="39"/>
    <x v="3"/>
  </r>
  <r>
    <x v="4043"/>
    <x v="33"/>
    <n v="86"/>
    <n v="84"/>
    <n v="124"/>
    <n v="125"/>
    <n v="149"/>
    <x v="48"/>
    <x v="3"/>
  </r>
  <r>
    <x v="4044"/>
    <x v="33"/>
    <n v="85"/>
    <n v="79"/>
    <n v="132"/>
    <n v="130"/>
    <n v="173"/>
    <x v="4"/>
    <x v="3"/>
  </r>
  <r>
    <x v="4045"/>
    <x v="33"/>
    <n v="69"/>
    <n v="62"/>
    <n v="110"/>
    <n v="106"/>
    <n v="169"/>
    <x v="52"/>
    <x v="3"/>
  </r>
  <r>
    <x v="4046"/>
    <x v="33"/>
    <n v="69"/>
    <n v="67"/>
    <n v="100"/>
    <n v="101"/>
    <n v="111"/>
    <x v="26"/>
    <x v="3"/>
  </r>
  <r>
    <x v="4047"/>
    <x v="33"/>
    <n v="75"/>
    <n v="71"/>
    <n v="133"/>
    <n v="127"/>
    <n v="142"/>
    <x v="32"/>
    <x v="2"/>
  </r>
  <r>
    <x v="2739"/>
    <x v="33"/>
    <n v="55"/>
    <n v="47"/>
    <n v="114"/>
    <n v="113"/>
    <n v="150"/>
    <x v="55"/>
    <x v="2"/>
  </r>
  <r>
    <x v="4048"/>
    <x v="33"/>
    <n v="68"/>
    <n v="63"/>
    <n v="93"/>
    <n v="94"/>
    <n v="133"/>
    <x v="20"/>
    <x v="3"/>
  </r>
  <r>
    <x v="4049"/>
    <x v="33"/>
    <n v="101"/>
    <n v="99"/>
    <n v="164"/>
    <n v="168"/>
    <n v="215"/>
    <x v="10"/>
    <x v="2"/>
  </r>
  <r>
    <x v="4050"/>
    <x v="33"/>
    <n v="82"/>
    <n v="75"/>
    <n v="108"/>
    <n v="109"/>
    <n v="126"/>
    <x v="18"/>
    <x v="3"/>
  </r>
  <r>
    <x v="4051"/>
    <x v="33"/>
    <n v="47"/>
    <n v="43"/>
    <n v="66"/>
    <n v="65"/>
    <n v="80"/>
    <x v="10"/>
    <x v="2"/>
  </r>
  <r>
    <x v="4052"/>
    <x v="33"/>
    <n v="67"/>
    <n v="65"/>
    <n v="108"/>
    <n v="108"/>
    <n v="150"/>
    <x v="22"/>
    <x v="2"/>
  </r>
  <r>
    <x v="4053"/>
    <x v="33"/>
    <n v="50"/>
    <n v="46"/>
    <n v="70"/>
    <n v="71"/>
    <n v="104"/>
    <x v="28"/>
    <x v="3"/>
  </r>
  <r>
    <x v="4054"/>
    <x v="33"/>
    <n v="47"/>
    <n v="52"/>
    <n v="81"/>
    <n v="78"/>
    <n v="102"/>
    <x v="50"/>
    <x v="1"/>
  </r>
  <r>
    <x v="4055"/>
    <x v="33"/>
    <n v="79"/>
    <n v="74"/>
    <n v="107"/>
    <n v="106"/>
    <n v="139"/>
    <x v="31"/>
    <x v="2"/>
  </r>
  <r>
    <x v="4056"/>
    <x v="33"/>
    <n v="64"/>
    <n v="61"/>
    <n v="120"/>
    <n v="116"/>
    <n v="122"/>
    <x v="37"/>
    <x v="1"/>
  </r>
  <r>
    <x v="4057"/>
    <x v="33"/>
    <n v="84"/>
    <n v="81"/>
    <n v="116"/>
    <n v="116"/>
    <n v="152"/>
    <x v="29"/>
    <x v="3"/>
  </r>
  <r>
    <x v="4058"/>
    <x v="33"/>
    <n v="90"/>
    <n v="85"/>
    <n v="134"/>
    <n v="135"/>
    <n v="177"/>
    <x v="10"/>
    <x v="2"/>
  </r>
  <r>
    <x v="4059"/>
    <x v="33"/>
    <n v="38"/>
    <n v="35"/>
    <n v="77"/>
    <n v="74"/>
    <n v="114"/>
    <x v="19"/>
    <x v="3"/>
  </r>
  <r>
    <x v="4060"/>
    <x v="33"/>
    <n v="55"/>
    <n v="54"/>
    <n v="68"/>
    <n v="68"/>
    <n v="79"/>
    <x v="16"/>
    <x v="3"/>
  </r>
  <r>
    <x v="4061"/>
    <x v="33"/>
    <n v="63"/>
    <n v="56"/>
    <n v="90"/>
    <n v="87"/>
    <n v="108"/>
    <x v="10"/>
    <x v="2"/>
  </r>
  <r>
    <x v="4062"/>
    <x v="33"/>
    <n v="86"/>
    <n v="76"/>
    <n v="113"/>
    <n v="131"/>
    <n v="137"/>
    <x v="39"/>
    <x v="3"/>
  </r>
  <r>
    <x v="4063"/>
    <x v="33"/>
    <n v="57"/>
    <n v="59"/>
    <n v="77"/>
    <n v="79"/>
    <n v="85"/>
    <x v="11"/>
    <x v="3"/>
  </r>
  <r>
    <x v="4064"/>
    <x v="33"/>
    <n v="55"/>
    <n v="52"/>
    <n v="81"/>
    <n v="81"/>
    <n v="110"/>
    <x v="64"/>
    <x v="1"/>
  </r>
  <r>
    <x v="4065"/>
    <x v="33"/>
    <n v="57"/>
    <n v="55"/>
    <n v="73"/>
    <n v="73"/>
    <n v="133"/>
    <x v="45"/>
    <x v="2"/>
  </r>
  <r>
    <x v="4066"/>
    <x v="33"/>
    <n v="64"/>
    <n v="63"/>
    <n v="109"/>
    <n v="108"/>
    <n v="144"/>
    <x v="22"/>
    <x v="2"/>
  </r>
  <r>
    <x v="4067"/>
    <x v="33"/>
    <n v="66"/>
    <n v="61"/>
    <n v="112"/>
    <n v="116"/>
    <n v="124"/>
    <x v="52"/>
    <x v="3"/>
  </r>
  <r>
    <x v="4068"/>
    <x v="33"/>
    <n v="99"/>
    <n v="96"/>
    <n v="144"/>
    <n v="154"/>
    <n v="158"/>
    <x v="50"/>
    <x v="1"/>
  </r>
  <r>
    <x v="4069"/>
    <x v="33"/>
    <n v="78"/>
    <n v="72"/>
    <n v="145"/>
    <n v="155"/>
    <n v="158"/>
    <x v="33"/>
    <x v="2"/>
  </r>
  <r>
    <x v="4070"/>
    <x v="33"/>
    <n v="99"/>
    <n v="99"/>
    <n v="160"/>
    <n v="155"/>
    <n v="242"/>
    <x v="46"/>
    <x v="0"/>
  </r>
  <r>
    <x v="4071"/>
    <x v="33"/>
    <n v="67"/>
    <n v="63"/>
    <n v="109"/>
    <n v="114"/>
    <n v="142"/>
    <x v="55"/>
    <x v="2"/>
  </r>
  <r>
    <x v="4072"/>
    <x v="33"/>
    <n v="53"/>
    <n v="50"/>
    <n v="83"/>
    <n v="87"/>
    <n v="94"/>
    <x v="53"/>
    <x v="3"/>
  </r>
  <r>
    <x v="4073"/>
    <x v="33"/>
    <n v="126"/>
    <n v="119"/>
    <n v="202"/>
    <n v="212"/>
    <n v="190"/>
    <x v="22"/>
    <x v="2"/>
  </r>
  <r>
    <x v="4074"/>
    <x v="33"/>
    <n v="33"/>
    <n v="28"/>
    <n v="44"/>
    <n v="46"/>
    <n v="64"/>
    <x v="4"/>
    <x v="3"/>
  </r>
  <r>
    <x v="4075"/>
    <x v="33"/>
    <n v="19"/>
    <n v="20"/>
    <n v="26"/>
    <n v="25"/>
    <n v="250"/>
    <x v="8"/>
    <x v="3"/>
  </r>
  <r>
    <x v="4076"/>
    <x v="33"/>
    <n v="72"/>
    <n v="72"/>
    <n v="107"/>
    <n v="112"/>
    <n v="159"/>
    <x v="33"/>
    <x v="2"/>
  </r>
  <r>
    <x v="4077"/>
    <x v="33"/>
    <n v="73"/>
    <n v="70"/>
    <n v="116"/>
    <n v="114"/>
    <n v="187"/>
    <x v="39"/>
    <x v="3"/>
  </r>
  <r>
    <x v="4078"/>
    <x v="33"/>
    <n v="123"/>
    <n v="125"/>
    <n v="189"/>
    <n v="191"/>
    <n v="221"/>
    <x v="21"/>
    <x v="1"/>
  </r>
  <r>
    <x v="4079"/>
    <x v="33"/>
    <n v="56"/>
    <n v="57"/>
    <n v="66"/>
    <n v="63"/>
    <n v="133"/>
    <x v="9"/>
    <x v="3"/>
  </r>
  <r>
    <x v="4080"/>
    <x v="33"/>
    <n v="103"/>
    <n v="98"/>
    <n v="126"/>
    <n v="127"/>
    <n v="168"/>
    <x v="64"/>
    <x v="1"/>
  </r>
  <r>
    <x v="4081"/>
    <x v="33"/>
    <n v="51"/>
    <n v="49"/>
    <n v="71"/>
    <n v="68"/>
    <n v="121"/>
    <x v="19"/>
    <x v="3"/>
  </r>
  <r>
    <x v="4082"/>
    <x v="33"/>
    <n v="70"/>
    <n v="63"/>
    <n v="104"/>
    <n v="108"/>
    <n v="170"/>
    <x v="38"/>
    <x v="2"/>
  </r>
  <r>
    <x v="4083"/>
    <x v="33"/>
    <n v="73"/>
    <n v="67"/>
    <n v="124"/>
    <n v="131"/>
    <n v="154"/>
    <x v="12"/>
    <x v="3"/>
  </r>
  <r>
    <x v="4084"/>
    <x v="33"/>
    <n v="40"/>
    <n v="38"/>
    <n v="51"/>
    <n v="52"/>
    <n v="63"/>
    <x v="17"/>
    <x v="1"/>
  </r>
  <r>
    <x v="4085"/>
    <x v="33"/>
    <n v="78"/>
    <n v="71"/>
    <n v="146"/>
    <n v="154"/>
    <n v="141"/>
    <x v="18"/>
    <x v="3"/>
  </r>
  <r>
    <x v="4086"/>
    <x v="33"/>
    <n v="69"/>
    <n v="64"/>
    <n v="89"/>
    <n v="90"/>
    <n v="112"/>
    <x v="16"/>
    <x v="3"/>
  </r>
  <r>
    <x v="4087"/>
    <x v="33"/>
    <n v="52"/>
    <n v="48"/>
    <n v="68"/>
    <n v="72"/>
    <n v="87"/>
    <x v="39"/>
    <x v="3"/>
  </r>
  <r>
    <x v="4088"/>
    <x v="33"/>
    <n v="35"/>
    <n v="31"/>
    <n v="48"/>
    <n v="49"/>
    <n v="65"/>
    <x v="16"/>
    <x v="3"/>
  </r>
  <r>
    <x v="4089"/>
    <x v="33"/>
    <n v="96"/>
    <n v="90"/>
    <n v="187"/>
    <n v="194"/>
    <n v="212"/>
    <x v="22"/>
    <x v="2"/>
  </r>
  <r>
    <x v="4090"/>
    <x v="33"/>
    <n v="70"/>
    <n v="65"/>
    <n v="132"/>
    <n v="128"/>
    <n v="184"/>
    <x v="39"/>
    <x v="3"/>
  </r>
  <r>
    <x v="4091"/>
    <x v="33"/>
    <n v="43"/>
    <n v="40"/>
    <n v="59"/>
    <n v="58"/>
    <n v="86"/>
    <x v="23"/>
    <x v="3"/>
  </r>
  <r>
    <x v="4092"/>
    <x v="33"/>
    <n v="84"/>
    <n v="76"/>
    <n v="116"/>
    <n v="114"/>
    <n v="150"/>
    <x v="47"/>
    <x v="3"/>
  </r>
  <r>
    <x v="4093"/>
    <x v="33"/>
    <n v="97"/>
    <n v="89"/>
    <n v="144"/>
    <n v="170"/>
    <n v="170"/>
    <x v="33"/>
    <x v="2"/>
  </r>
  <r>
    <x v="4094"/>
    <x v="33"/>
    <n v="27"/>
    <n v="25"/>
    <n v="39"/>
    <n v="39"/>
    <n v="43"/>
    <x v="39"/>
    <x v="3"/>
  </r>
  <r>
    <x v="4095"/>
    <x v="33"/>
    <n v="44"/>
    <n v="44"/>
    <n v="56"/>
    <n v="57"/>
    <n v="74"/>
    <x v="19"/>
    <x v="3"/>
  </r>
  <r>
    <x v="4096"/>
    <x v="33"/>
    <n v="50"/>
    <n v="48"/>
    <n v="66"/>
    <n v="66"/>
    <n v="73"/>
    <x v="31"/>
    <x v="2"/>
  </r>
  <r>
    <x v="4097"/>
    <x v="33"/>
    <n v="97"/>
    <n v="89"/>
    <n v="152"/>
    <n v="166"/>
    <n v="168"/>
    <x v="11"/>
    <x v="3"/>
  </r>
  <r>
    <x v="4098"/>
    <x v="33"/>
    <n v="45"/>
    <n v="43"/>
    <n v="80"/>
    <n v="82"/>
    <n v="90"/>
    <x v="14"/>
    <x v="2"/>
  </r>
  <r>
    <x v="4099"/>
    <x v="33"/>
    <n v="64"/>
    <n v="62"/>
    <n v="160"/>
    <n v="162"/>
    <n v="169"/>
    <x v="36"/>
    <x v="1"/>
  </r>
  <r>
    <x v="4100"/>
    <x v="33"/>
    <n v="65"/>
    <n v="65"/>
    <n v="88"/>
    <n v="88"/>
    <n v="94"/>
    <x v="31"/>
    <x v="2"/>
  </r>
  <r>
    <x v="4101"/>
    <x v="33"/>
    <n v="29"/>
    <n v="26"/>
    <n v="29"/>
    <n v="30"/>
    <n v="45"/>
    <x v="30"/>
    <x v="3"/>
  </r>
  <r>
    <x v="4102"/>
    <x v="33"/>
    <n v="101"/>
    <n v="95"/>
    <n v="178"/>
    <n v="201"/>
    <n v="187"/>
    <x v="23"/>
    <x v="3"/>
  </r>
  <r>
    <x v="4103"/>
    <x v="33"/>
    <n v="28"/>
    <n v="23"/>
    <n v="38"/>
    <n v="38"/>
    <n v="49"/>
    <x v="26"/>
    <x v="3"/>
  </r>
  <r>
    <x v="4104"/>
    <x v="33"/>
    <n v="53"/>
    <n v="48"/>
    <n v="79"/>
    <n v="76"/>
    <n v="135"/>
    <x v="29"/>
    <x v="3"/>
  </r>
  <r>
    <x v="4105"/>
    <x v="33"/>
    <n v="60"/>
    <n v="54"/>
    <n v="96"/>
    <n v="95"/>
    <n v="163"/>
    <x v="64"/>
    <x v="1"/>
  </r>
  <r>
    <x v="4106"/>
    <x v="33"/>
    <n v="62"/>
    <n v="56"/>
    <n v="64"/>
    <n v="67"/>
    <n v="94"/>
    <x v="24"/>
    <x v="3"/>
  </r>
  <r>
    <x v="4107"/>
    <x v="33"/>
    <n v="27"/>
    <n v="29"/>
    <n v="69"/>
    <n v="77"/>
    <n v="94"/>
    <x v="37"/>
    <x v="1"/>
  </r>
  <r>
    <x v="4108"/>
    <x v="33"/>
    <n v="97"/>
    <n v="91"/>
    <n v="153"/>
    <n v="153"/>
    <n v="219"/>
    <x v="45"/>
    <x v="2"/>
  </r>
  <r>
    <x v="4109"/>
    <x v="33"/>
    <n v="74"/>
    <n v="73"/>
    <n v="112"/>
    <n v="109"/>
    <n v="131"/>
    <x v="60"/>
    <x v="3"/>
  </r>
  <r>
    <x v="4110"/>
    <x v="33"/>
    <n v="47"/>
    <n v="45"/>
    <n v="74"/>
    <n v="76"/>
    <n v="107"/>
    <x v="23"/>
    <x v="3"/>
  </r>
  <r>
    <x v="4111"/>
    <x v="33"/>
    <n v="101"/>
    <n v="97"/>
    <n v="125"/>
    <n v="125"/>
    <n v="154"/>
    <x v="30"/>
    <x v="3"/>
  </r>
  <r>
    <x v="4112"/>
    <x v="33"/>
    <n v="35"/>
    <n v="33"/>
    <n v="63"/>
    <n v="63"/>
    <n v="118"/>
    <x v="30"/>
    <x v="3"/>
  </r>
  <r>
    <x v="4113"/>
    <x v="33"/>
    <n v="59"/>
    <n v="56"/>
    <n v="106"/>
    <n v="111"/>
    <n v="150"/>
    <x v="22"/>
    <x v="2"/>
  </r>
  <r>
    <x v="4114"/>
    <x v="33"/>
    <n v="44"/>
    <n v="43"/>
    <n v="92"/>
    <n v="91"/>
    <n v="109"/>
    <x v="30"/>
    <x v="3"/>
  </r>
  <r>
    <x v="4115"/>
    <x v="33"/>
    <n v="39"/>
    <n v="36"/>
    <n v="61"/>
    <n v="65"/>
    <n v="86"/>
    <x v="24"/>
    <x v="3"/>
  </r>
  <r>
    <x v="4116"/>
    <x v="33"/>
    <n v="56"/>
    <n v="53"/>
    <n v="137"/>
    <n v="138"/>
    <n v="169"/>
    <x v="12"/>
    <x v="3"/>
  </r>
  <r>
    <x v="4117"/>
    <x v="33"/>
    <n v="141"/>
    <n v="129"/>
    <n v="182"/>
    <n v="181"/>
    <n v="234"/>
    <x v="33"/>
    <x v="2"/>
  </r>
  <r>
    <x v="4118"/>
    <x v="33"/>
    <n v="35"/>
    <n v="34"/>
    <n v="53"/>
    <n v="54"/>
    <n v="64"/>
    <x v="29"/>
    <x v="3"/>
  </r>
  <r>
    <x v="4119"/>
    <x v="33"/>
    <n v="38"/>
    <n v="35"/>
    <n v="58"/>
    <n v="57"/>
    <n v="86"/>
    <x v="40"/>
    <x v="3"/>
  </r>
  <r>
    <x v="4120"/>
    <x v="33"/>
    <n v="86"/>
    <n v="77"/>
    <n v="150"/>
    <n v="177"/>
    <n v="201"/>
    <x v="50"/>
    <x v="1"/>
  </r>
  <r>
    <x v="4121"/>
    <x v="33"/>
    <n v="58"/>
    <n v="58"/>
    <n v="84"/>
    <n v="84"/>
    <n v="98"/>
    <x v="19"/>
    <x v="3"/>
  </r>
  <r>
    <x v="4122"/>
    <x v="33"/>
    <n v="39"/>
    <n v="35"/>
    <n v="60"/>
    <n v="57"/>
    <n v="80"/>
    <x v="46"/>
    <x v="0"/>
  </r>
  <r>
    <x v="4123"/>
    <x v="33"/>
    <n v="30"/>
    <n v="31"/>
    <n v="40"/>
    <n v="40"/>
    <n v="79"/>
    <x v="26"/>
    <x v="3"/>
  </r>
  <r>
    <x v="4124"/>
    <x v="33"/>
    <n v="39"/>
    <n v="36"/>
    <n v="49"/>
    <n v="48"/>
    <n v="60"/>
    <x v="23"/>
    <x v="3"/>
  </r>
  <r>
    <x v="4125"/>
    <x v="33"/>
    <n v="28"/>
    <n v="25"/>
    <n v="44"/>
    <n v="42"/>
    <n v="63"/>
    <x v="5"/>
    <x v="3"/>
  </r>
  <r>
    <x v="4126"/>
    <x v="33"/>
    <n v="54"/>
    <n v="51"/>
    <n v="75"/>
    <n v="82"/>
    <n v="121"/>
    <x v="12"/>
    <x v="3"/>
  </r>
  <r>
    <x v="4127"/>
    <x v="33"/>
    <n v="35"/>
    <n v="34"/>
    <n v="60"/>
    <n v="64"/>
    <n v="106"/>
    <x v="16"/>
    <x v="3"/>
  </r>
  <r>
    <x v="4128"/>
    <x v="33"/>
    <s v="&lt;11"/>
    <s v="&lt;11"/>
    <n v="12"/>
    <s v="&lt;11"/>
    <s v="&lt;11"/>
    <x v="43"/>
    <x v="3"/>
  </r>
  <r>
    <x v="4129"/>
    <x v="33"/>
    <s v="&lt;11"/>
    <s v="&lt;11"/>
    <n v="17"/>
    <n v="19"/>
    <s v="&lt;11"/>
    <x v="58"/>
    <x v="3"/>
  </r>
  <r>
    <x v="4130"/>
    <x v="33"/>
    <s v="&lt;11"/>
    <s v="&lt;11"/>
    <n v="16"/>
    <n v="16"/>
    <s v="&lt;11"/>
    <x v="33"/>
    <x v="2"/>
  </r>
  <r>
    <x v="4131"/>
    <x v="33"/>
    <n v="46"/>
    <n v="45"/>
    <n v="78"/>
    <n v="77"/>
    <n v="112"/>
    <x v="33"/>
    <x v="2"/>
  </r>
  <r>
    <x v="4132"/>
    <x v="33"/>
    <n v="51"/>
    <n v="45"/>
    <n v="97"/>
    <n v="97"/>
    <n v="138"/>
    <x v="23"/>
    <x v="3"/>
  </r>
  <r>
    <x v="4133"/>
    <x v="33"/>
    <n v="18"/>
    <n v="18"/>
    <n v="27"/>
    <n v="24"/>
    <n v="39"/>
    <x v="8"/>
    <x v="3"/>
  </r>
  <r>
    <x v="150"/>
    <x v="33"/>
    <n v="28"/>
    <n v="25"/>
    <n v="35"/>
    <n v="34"/>
    <n v="38"/>
    <x v="24"/>
    <x v="3"/>
  </r>
  <r>
    <x v="4134"/>
    <x v="33"/>
    <n v="50"/>
    <n v="48"/>
    <n v="63"/>
    <n v="65"/>
    <n v="108"/>
    <x v="48"/>
    <x v="3"/>
  </r>
  <r>
    <x v="4135"/>
    <x v="33"/>
    <n v="84"/>
    <n v="75"/>
    <n v="127"/>
    <n v="125"/>
    <n v="206"/>
    <x v="4"/>
    <x v="3"/>
  </r>
  <r>
    <x v="4136"/>
    <x v="33"/>
    <n v="25"/>
    <n v="24"/>
    <n v="21"/>
    <n v="29"/>
    <n v="34"/>
    <x v="53"/>
    <x v="3"/>
  </r>
  <r>
    <x v="4137"/>
    <x v="33"/>
    <n v="20"/>
    <n v="20"/>
    <n v="53"/>
    <n v="58"/>
    <n v="50"/>
    <x v="31"/>
    <x v="2"/>
  </r>
  <r>
    <x v="4138"/>
    <x v="33"/>
    <n v="28"/>
    <n v="26"/>
    <n v="41"/>
    <n v="41"/>
    <n v="57"/>
    <x v="22"/>
    <x v="2"/>
  </r>
  <r>
    <x v="4139"/>
    <x v="33"/>
    <n v="110"/>
    <n v="105"/>
    <n v="165"/>
    <n v="170"/>
    <n v="268"/>
    <x v="6"/>
    <x v="1"/>
  </r>
  <r>
    <x v="4140"/>
    <x v="33"/>
    <n v="20"/>
    <n v="17"/>
    <n v="26"/>
    <n v="26"/>
    <n v="71"/>
    <x v="32"/>
    <x v="2"/>
  </r>
  <r>
    <x v="4141"/>
    <x v="33"/>
    <n v="62"/>
    <n v="61"/>
    <n v="122"/>
    <n v="119"/>
    <n v="141"/>
    <x v="28"/>
    <x v="3"/>
  </r>
  <r>
    <x v="4142"/>
    <x v="33"/>
    <n v="73"/>
    <n v="71"/>
    <n v="106"/>
    <n v="105"/>
    <n v="142"/>
    <x v="38"/>
    <x v="2"/>
  </r>
  <r>
    <x v="4143"/>
    <x v="33"/>
    <n v="33"/>
    <n v="31"/>
    <n v="48"/>
    <n v="49"/>
    <n v="75"/>
    <x v="29"/>
    <x v="3"/>
  </r>
  <r>
    <x v="4144"/>
    <x v="33"/>
    <n v="52"/>
    <n v="51"/>
    <n v="63"/>
    <n v="66"/>
    <n v="72"/>
    <x v="16"/>
    <x v="3"/>
  </r>
  <r>
    <x v="4145"/>
    <x v="33"/>
    <n v="36"/>
    <n v="34"/>
    <n v="61"/>
    <n v="67"/>
    <n v="100"/>
    <x v="25"/>
    <x v="3"/>
  </r>
  <r>
    <x v="4146"/>
    <x v="33"/>
    <n v="84"/>
    <n v="80"/>
    <n v="118"/>
    <n v="117"/>
    <n v="235"/>
    <x v="8"/>
    <x v="3"/>
  </r>
  <r>
    <x v="4147"/>
    <x v="33"/>
    <n v="51"/>
    <n v="47"/>
    <n v="57"/>
    <n v="58"/>
    <n v="71"/>
    <x v="24"/>
    <x v="3"/>
  </r>
  <r>
    <x v="4148"/>
    <x v="33"/>
    <n v="38"/>
    <n v="37"/>
    <n v="62"/>
    <n v="66"/>
    <n v="69"/>
    <x v="31"/>
    <x v="2"/>
  </r>
  <r>
    <x v="4149"/>
    <x v="33"/>
    <n v="77"/>
    <n v="70"/>
    <n v="126"/>
    <n v="132"/>
    <n v="144"/>
    <x v="16"/>
    <x v="3"/>
  </r>
  <r>
    <x v="4150"/>
    <x v="33"/>
    <n v="25"/>
    <n v="24"/>
    <n v="37"/>
    <n v="37"/>
    <n v="83"/>
    <x v="7"/>
    <x v="3"/>
  </r>
  <r>
    <x v="4151"/>
    <x v="33"/>
    <n v="53"/>
    <n v="50"/>
    <n v="75"/>
    <n v="77"/>
    <n v="98"/>
    <x v="31"/>
    <x v="2"/>
  </r>
  <r>
    <x v="4152"/>
    <x v="33"/>
    <n v="74"/>
    <n v="70"/>
    <n v="105"/>
    <n v="114"/>
    <n v="151"/>
    <x v="19"/>
    <x v="3"/>
  </r>
  <r>
    <x v="4153"/>
    <x v="33"/>
    <n v="50"/>
    <n v="45"/>
    <n v="57"/>
    <n v="61"/>
    <n v="81"/>
    <x v="3"/>
    <x v="2"/>
  </r>
  <r>
    <x v="4154"/>
    <x v="33"/>
    <n v="55"/>
    <n v="54"/>
    <n v="91"/>
    <n v="87"/>
    <n v="138"/>
    <x v="11"/>
    <x v="3"/>
  </r>
  <r>
    <x v="4155"/>
    <x v="33"/>
    <n v="30"/>
    <n v="27"/>
    <n v="61"/>
    <n v="61"/>
    <n v="84"/>
    <x v="45"/>
    <x v="2"/>
  </r>
  <r>
    <x v="4156"/>
    <x v="33"/>
    <n v="91"/>
    <n v="87"/>
    <n v="129"/>
    <n v="131"/>
    <n v="184"/>
    <x v="10"/>
    <x v="2"/>
  </r>
  <r>
    <x v="4157"/>
    <x v="33"/>
    <n v="50"/>
    <n v="50"/>
    <n v="84"/>
    <n v="84"/>
    <n v="113"/>
    <x v="10"/>
    <x v="2"/>
  </r>
  <r>
    <x v="4158"/>
    <x v="33"/>
    <n v="32"/>
    <n v="30"/>
    <n v="50"/>
    <n v="49"/>
    <n v="57"/>
    <x v="40"/>
    <x v="3"/>
  </r>
  <r>
    <x v="4159"/>
    <x v="33"/>
    <n v="35"/>
    <n v="34"/>
    <n v="51"/>
    <n v="51"/>
    <n v="65"/>
    <x v="33"/>
    <x v="2"/>
  </r>
  <r>
    <x v="4160"/>
    <x v="33"/>
    <n v="23"/>
    <n v="24"/>
    <n v="34"/>
    <n v="33"/>
    <n v="101"/>
    <x v="49"/>
    <x v="3"/>
  </r>
  <r>
    <x v="4161"/>
    <x v="33"/>
    <n v="59"/>
    <n v="54"/>
    <n v="67"/>
    <n v="64"/>
    <n v="88"/>
    <x v="34"/>
    <x v="3"/>
  </r>
  <r>
    <x v="4162"/>
    <x v="33"/>
    <n v="46"/>
    <n v="43"/>
    <n v="87"/>
    <n v="90"/>
    <n v="91"/>
    <x v="3"/>
    <x v="2"/>
  </r>
  <r>
    <x v="4163"/>
    <x v="33"/>
    <n v="40"/>
    <n v="36"/>
    <n v="64"/>
    <n v="64"/>
    <n v="112"/>
    <x v="16"/>
    <x v="3"/>
  </r>
  <r>
    <x v="4164"/>
    <x v="33"/>
    <n v="31"/>
    <n v="28"/>
    <n v="44"/>
    <n v="43"/>
    <n v="70"/>
    <x v="38"/>
    <x v="2"/>
  </r>
  <r>
    <x v="4165"/>
    <x v="33"/>
    <n v="27"/>
    <n v="27"/>
    <n v="38"/>
    <n v="38"/>
    <n v="50"/>
    <x v="42"/>
    <x v="3"/>
  </r>
  <r>
    <x v="4164"/>
    <x v="33"/>
    <s v="&lt;11"/>
    <s v="&lt;11"/>
    <n v="124"/>
    <n v="122"/>
    <s v="&lt;11"/>
    <x v="8"/>
    <x v="3"/>
  </r>
  <r>
    <x v="4013"/>
    <x v="33"/>
    <n v="36"/>
    <n v="30"/>
    <n v="46"/>
    <n v="45"/>
    <n v="65"/>
    <x v="5"/>
    <x v="3"/>
  </r>
  <r>
    <x v="4166"/>
    <x v="33"/>
    <n v="41"/>
    <n v="39"/>
    <n v="53"/>
    <n v="61"/>
    <n v="74"/>
    <x v="55"/>
    <x v="2"/>
  </r>
  <r>
    <x v="4164"/>
    <x v="33"/>
    <n v="39"/>
    <n v="42"/>
    <n v="52"/>
    <n v="50"/>
    <n v="71"/>
    <x v="9"/>
    <x v="3"/>
  </r>
  <r>
    <x v="4165"/>
    <x v="33"/>
    <s v="&lt;11"/>
    <s v="&lt;11"/>
    <n v="40"/>
    <n v="39"/>
    <s v="&lt;11"/>
    <x v="9"/>
    <x v="3"/>
  </r>
  <r>
    <x v="4164"/>
    <x v="33"/>
    <n v="75"/>
    <n v="69"/>
    <n v="127"/>
    <n v="121"/>
    <n v="143"/>
    <x v="16"/>
    <x v="3"/>
  </r>
  <r>
    <x v="4165"/>
    <x v="33"/>
    <n v="46"/>
    <n v="44"/>
    <n v="65"/>
    <n v="58"/>
    <n v="76"/>
    <x v="23"/>
    <x v="3"/>
  </r>
  <r>
    <x v="4165"/>
    <x v="33"/>
    <n v="40"/>
    <n v="33"/>
    <n v="67"/>
    <n v="69"/>
    <n v="95"/>
    <x v="7"/>
    <x v="3"/>
  </r>
  <r>
    <x v="4167"/>
    <x v="33"/>
    <n v="28"/>
    <n v="25"/>
    <n v="32"/>
    <n v="31"/>
    <n v="60"/>
    <x v="29"/>
    <x v="3"/>
  </r>
  <r>
    <x v="4168"/>
    <x v="33"/>
    <n v="42"/>
    <n v="40"/>
    <n v="76"/>
    <n v="76"/>
    <n v="70"/>
    <x v="33"/>
    <x v="2"/>
  </r>
  <r>
    <x v="4169"/>
    <x v="33"/>
    <n v="34"/>
    <n v="30"/>
    <n v="68"/>
    <n v="67"/>
    <n v="69"/>
    <x v="19"/>
    <x v="3"/>
  </r>
  <r>
    <x v="4170"/>
    <x v="33"/>
    <n v="31"/>
    <n v="30"/>
    <n v="36"/>
    <n v="38"/>
    <n v="58"/>
    <x v="33"/>
    <x v="2"/>
  </r>
  <r>
    <x v="4171"/>
    <x v="33"/>
    <n v="45"/>
    <n v="45"/>
    <n v="62"/>
    <n v="61"/>
    <n v="92"/>
    <x v="4"/>
    <x v="3"/>
  </r>
  <r>
    <x v="4172"/>
    <x v="33"/>
    <n v="35"/>
    <n v="31"/>
    <n v="76"/>
    <n v="76"/>
    <n v="65"/>
    <x v="32"/>
    <x v="2"/>
  </r>
  <r>
    <x v="4173"/>
    <x v="33"/>
    <n v="24"/>
    <n v="22"/>
    <n v="67"/>
    <n v="64"/>
    <n v="50"/>
    <x v="53"/>
    <x v="3"/>
  </r>
  <r>
    <x v="4174"/>
    <x v="33"/>
    <n v="62"/>
    <n v="56"/>
    <n v="94"/>
    <n v="104"/>
    <n v="78"/>
    <x v="24"/>
    <x v="3"/>
  </r>
  <r>
    <x v="4175"/>
    <x v="33"/>
    <s v="&lt;11"/>
    <s v="&lt;11"/>
    <s v="&lt;11"/>
    <s v="&lt;11"/>
    <s v="&lt;11"/>
    <x v="57"/>
    <x v="3"/>
  </r>
  <r>
    <x v="4176"/>
    <x v="33"/>
    <s v="&lt;11"/>
    <s v="&lt;11"/>
    <s v="&lt;11"/>
    <s v="&lt;11"/>
    <s v="&lt;11"/>
    <x v="57"/>
    <x v="3"/>
  </r>
  <r>
    <x v="4177"/>
    <x v="33"/>
    <n v="39"/>
    <n v="38"/>
    <n v="61"/>
    <n v="49"/>
    <n v="71"/>
    <x v="18"/>
    <x v="3"/>
  </r>
  <r>
    <x v="4178"/>
    <x v="33"/>
    <n v="11"/>
    <s v="&lt;11"/>
    <n v="43"/>
    <n v="41"/>
    <n v="36"/>
    <x v="38"/>
    <x v="2"/>
  </r>
  <r>
    <x v="4165"/>
    <x v="33"/>
    <n v="31"/>
    <n v="29"/>
    <n v="49"/>
    <n v="47"/>
    <n v="53"/>
    <x v="9"/>
    <x v="3"/>
  </r>
  <r>
    <x v="4164"/>
    <x v="33"/>
    <n v="31"/>
    <n v="30"/>
    <n v="44"/>
    <n v="42"/>
    <n v="64"/>
    <x v="24"/>
    <x v="3"/>
  </r>
  <r>
    <x v="4164"/>
    <x v="33"/>
    <n v="40"/>
    <n v="40"/>
    <n v="58"/>
    <n v="55"/>
    <n v="101"/>
    <x v="45"/>
    <x v="2"/>
  </r>
  <r>
    <x v="1483"/>
    <x v="33"/>
    <n v="17"/>
    <n v="15"/>
    <n v="40"/>
    <n v="39"/>
    <n v="51"/>
    <x v="30"/>
    <x v="3"/>
  </r>
  <r>
    <x v="4165"/>
    <x v="33"/>
    <n v="31"/>
    <n v="28"/>
    <n v="20"/>
    <n v="46"/>
    <n v="77"/>
    <x v="16"/>
    <x v="3"/>
  </r>
  <r>
    <x v="4179"/>
    <x v="33"/>
    <n v="21"/>
    <n v="22"/>
    <n v="14"/>
    <n v="37"/>
    <n v="95"/>
    <x v="19"/>
    <x v="3"/>
  </r>
  <r>
    <x v="4180"/>
    <x v="33"/>
    <s v="&lt;11"/>
    <s v="&lt;11"/>
    <n v="18"/>
    <n v="18"/>
    <s v="&lt;11"/>
    <x v="60"/>
    <x v="3"/>
  </r>
  <r>
    <x v="4181"/>
    <x v="33"/>
    <n v="19"/>
    <n v="20"/>
    <n v="25"/>
    <n v="26"/>
    <n v="39"/>
    <x v="32"/>
    <x v="2"/>
  </r>
  <r>
    <x v="4182"/>
    <x v="33"/>
    <n v="13"/>
    <n v="13"/>
    <n v="26"/>
    <n v="23"/>
    <n v="63"/>
    <x v="63"/>
    <x v="3"/>
  </r>
  <r>
    <x v="4183"/>
    <x v="33"/>
    <n v="41"/>
    <n v="38"/>
    <n v="68"/>
    <s v="&lt;11"/>
    <n v="88"/>
    <x v="30"/>
    <x v="3"/>
  </r>
  <r>
    <x v="4184"/>
    <x v="33"/>
    <s v="&lt;11"/>
    <s v="&lt;11"/>
    <s v="&lt;11"/>
    <s v="&lt;11"/>
    <s v="&lt;11"/>
    <x v="57"/>
    <x v="3"/>
  </r>
  <r>
    <x v="4185"/>
    <x v="33"/>
    <s v="&lt;11"/>
    <s v="&lt;11"/>
    <n v="24"/>
    <n v="24"/>
    <n v="46"/>
    <x v="20"/>
    <x v="3"/>
  </r>
  <r>
    <x v="4164"/>
    <x v="33"/>
    <n v="12"/>
    <n v="12"/>
    <n v="29"/>
    <n v="29"/>
    <n v="49"/>
    <x v="28"/>
    <x v="3"/>
  </r>
  <r>
    <x v="4186"/>
    <x v="33"/>
    <s v="&lt;11"/>
    <s v="&lt;11"/>
    <n v="13"/>
    <n v="13"/>
    <n v="28"/>
    <x v="57"/>
    <x v="3"/>
  </r>
  <r>
    <x v="4187"/>
    <x v="33"/>
    <n v="12"/>
    <n v="12"/>
    <n v="22"/>
    <n v="21"/>
    <n v="33"/>
    <x v="57"/>
    <x v="3"/>
  </r>
  <r>
    <x v="4188"/>
    <x v="33"/>
    <s v="&lt;11"/>
    <s v="&lt;11"/>
    <n v="13"/>
    <n v="11"/>
    <n v="20"/>
    <x v="57"/>
    <x v="3"/>
  </r>
  <r>
    <x v="4189"/>
    <x v="33"/>
    <s v="&lt;11"/>
    <s v="&lt;11"/>
    <n v="13"/>
    <n v="11"/>
    <n v="26"/>
    <x v="57"/>
    <x v="3"/>
  </r>
  <r>
    <x v="4190"/>
    <x v="33"/>
    <n v="23"/>
    <n v="23"/>
    <n v="53"/>
    <n v="45"/>
    <n v="59"/>
    <x v="33"/>
    <x v="2"/>
  </r>
  <r>
    <x v="4191"/>
    <x v="33"/>
    <s v="&lt;11"/>
    <s v="&lt;11"/>
    <n v="15"/>
    <s v="&lt;11"/>
    <n v="25"/>
    <x v="57"/>
    <x v="3"/>
  </r>
  <r>
    <x v="4192"/>
    <x v="33"/>
    <s v="&lt;11"/>
    <s v="&lt;11"/>
    <s v="&lt;11"/>
    <s v="&lt;11"/>
    <n v="14"/>
    <x v="57"/>
    <x v="3"/>
  </r>
  <r>
    <x v="4193"/>
    <x v="33"/>
    <s v="&lt;11"/>
    <s v="&lt;11"/>
    <n v="19"/>
    <n v="11"/>
    <n v="35"/>
    <x v="57"/>
    <x v="3"/>
  </r>
  <r>
    <x v="4194"/>
    <x v="33"/>
    <s v="&lt;11"/>
    <s v="&lt;11"/>
    <n v="14"/>
    <n v="14"/>
    <n v="40"/>
    <x v="57"/>
    <x v="3"/>
  </r>
  <r>
    <x v="4195"/>
    <x v="33"/>
    <s v="&lt;11"/>
    <s v="&lt;11"/>
    <n v="16"/>
    <n v="14"/>
    <n v="33"/>
    <x v="70"/>
    <x v="0"/>
  </r>
  <r>
    <x v="4196"/>
    <x v="33"/>
    <s v="&lt;11"/>
    <s v="&lt;11"/>
    <s v="&lt;11"/>
    <s v="&lt;11"/>
    <n v="17"/>
    <x v="57"/>
    <x v="3"/>
  </r>
  <r>
    <x v="4185"/>
    <x v="33"/>
    <s v="&lt;11"/>
    <s v="&lt;11"/>
    <s v="&lt;11"/>
    <s v="&lt;11"/>
    <n v="14"/>
    <x v="57"/>
    <x v="3"/>
  </r>
  <r>
    <x v="4197"/>
    <x v="33"/>
    <s v="&lt;11"/>
    <s v="&lt;11"/>
    <s v="&lt;11"/>
    <s v="&lt;11"/>
    <n v="13"/>
    <x v="57"/>
    <x v="3"/>
  </r>
  <r>
    <x v="4198"/>
    <x v="33"/>
    <s v="&lt;11"/>
    <s v="&lt;11"/>
    <n v="18"/>
    <n v="17"/>
    <n v="33"/>
    <x v="6"/>
    <x v="1"/>
  </r>
  <r>
    <x v="4199"/>
    <x v="34"/>
    <n v="67"/>
    <n v="65"/>
    <n v="96"/>
    <n v="98"/>
    <n v="150"/>
    <x v="77"/>
    <x v="0"/>
  </r>
  <r>
    <x v="4200"/>
    <x v="34"/>
    <n v="73"/>
    <n v="65"/>
    <n v="108"/>
    <n v="118"/>
    <n v="136"/>
    <x v="33"/>
    <x v="2"/>
  </r>
  <r>
    <x v="4201"/>
    <x v="34"/>
    <n v="43"/>
    <n v="42"/>
    <n v="35"/>
    <n v="49"/>
    <n v="64"/>
    <x v="29"/>
    <x v="3"/>
  </r>
  <r>
    <x v="4202"/>
    <x v="34"/>
    <n v="89"/>
    <n v="87"/>
    <n v="127"/>
    <n v="131"/>
    <n v="203"/>
    <x v="32"/>
    <x v="2"/>
  </r>
  <r>
    <x v="4203"/>
    <x v="34"/>
    <n v="14"/>
    <n v="13"/>
    <n v="29"/>
    <n v="26"/>
    <n v="41"/>
    <x v="50"/>
    <x v="1"/>
  </r>
  <r>
    <x v="4204"/>
    <x v="34"/>
    <s v="&lt;11"/>
    <s v="&lt;11"/>
    <n v="12"/>
    <s v="&lt;11"/>
    <s v="&lt;11"/>
    <x v="10"/>
    <x v="2"/>
  </r>
  <r>
    <x v="4205"/>
    <x v="34"/>
    <n v="48"/>
    <n v="44"/>
    <n v="91"/>
    <n v="96"/>
    <n v="128"/>
    <x v="52"/>
    <x v="3"/>
  </r>
  <r>
    <x v="4206"/>
    <x v="34"/>
    <n v="48"/>
    <n v="49"/>
    <n v="58"/>
    <n v="54"/>
    <n v="82"/>
    <x v="12"/>
    <x v="3"/>
  </r>
  <r>
    <x v="4207"/>
    <x v="34"/>
    <s v="&lt;11"/>
    <s v="&lt;11"/>
    <n v="11"/>
    <n v="11"/>
    <n v="22"/>
    <x v="20"/>
    <x v="3"/>
  </r>
  <r>
    <x v="4208"/>
    <x v="34"/>
    <n v="30"/>
    <n v="29"/>
    <n v="42"/>
    <n v="39"/>
    <n v="52"/>
    <x v="52"/>
    <x v="3"/>
  </r>
  <r>
    <x v="4209"/>
    <x v="34"/>
    <n v="24"/>
    <n v="22"/>
    <n v="32"/>
    <n v="34"/>
    <n v="54"/>
    <x v="5"/>
    <x v="3"/>
  </r>
  <r>
    <x v="4210"/>
    <x v="34"/>
    <n v="35"/>
    <n v="32"/>
    <n v="38"/>
    <n v="45"/>
    <n v="59"/>
    <x v="18"/>
    <x v="3"/>
  </r>
  <r>
    <x v="4211"/>
    <x v="34"/>
    <n v="38"/>
    <n v="34"/>
    <n v="40"/>
    <n v="44"/>
    <n v="55"/>
    <x v="11"/>
    <x v="3"/>
  </r>
  <r>
    <x v="4212"/>
    <x v="34"/>
    <n v="28"/>
    <n v="27"/>
    <n v="41"/>
    <n v="40"/>
    <n v="54"/>
    <x v="31"/>
    <x v="2"/>
  </r>
  <r>
    <x v="4213"/>
    <x v="34"/>
    <n v="22"/>
    <n v="22"/>
    <n v="24"/>
    <n v="27"/>
    <n v="27"/>
    <x v="51"/>
    <x v="3"/>
  </r>
  <r>
    <x v="4214"/>
    <x v="34"/>
    <n v="117"/>
    <n v="114"/>
    <n v="131"/>
    <n v="160"/>
    <n v="182"/>
    <x v="39"/>
    <x v="3"/>
  </r>
  <r>
    <x v="4215"/>
    <x v="35"/>
    <n v="46"/>
    <n v="42"/>
    <n v="87"/>
    <n v="87"/>
    <n v="120"/>
    <x v="31"/>
    <x v="2"/>
  </r>
  <r>
    <x v="4216"/>
    <x v="35"/>
    <s v="&lt;11"/>
    <s v="&lt;11"/>
    <s v="&lt;11"/>
    <s v="&lt;11"/>
    <n v="94"/>
    <x v="57"/>
    <x v="3"/>
  </r>
  <r>
    <x v="4217"/>
    <x v="35"/>
    <s v="&lt;11"/>
    <s v="&lt;11"/>
    <n v="16"/>
    <n v="14"/>
    <n v="100"/>
    <x v="31"/>
    <x v="2"/>
  </r>
  <r>
    <x v="4218"/>
    <x v="35"/>
    <n v="14"/>
    <n v="15"/>
    <n v="51"/>
    <n v="51"/>
    <n v="258"/>
    <x v="17"/>
    <x v="1"/>
  </r>
  <r>
    <x v="4219"/>
    <x v="35"/>
    <s v="&lt;11"/>
    <s v="&lt;11"/>
    <n v="29"/>
    <s v="&lt;11"/>
    <n v="25"/>
    <x v="81"/>
    <x v="4"/>
  </r>
  <r>
    <x v="4220"/>
    <x v="35"/>
    <n v="82"/>
    <n v="74"/>
    <n v="102"/>
    <n v="107"/>
    <n v="134"/>
    <x v="23"/>
    <x v="3"/>
  </r>
  <r>
    <x v="4221"/>
    <x v="35"/>
    <s v="&lt;11"/>
    <s v="&lt;11"/>
    <n v="21"/>
    <n v="17"/>
    <n v="153"/>
    <x v="46"/>
    <x v="0"/>
  </r>
  <r>
    <x v="4222"/>
    <x v="35"/>
    <s v="&lt;11"/>
    <s v="&lt;11"/>
    <n v="21"/>
    <s v="&lt;11"/>
    <n v="17"/>
    <x v="33"/>
    <x v="2"/>
  </r>
  <r>
    <x v="4223"/>
    <x v="35"/>
    <s v="&lt;11"/>
    <s v="&lt;11"/>
    <s v="&lt;11"/>
    <s v="&lt;11"/>
    <s v="&lt;11"/>
    <x v="57"/>
    <x v="3"/>
  </r>
  <r>
    <x v="4224"/>
    <x v="35"/>
    <n v="33"/>
    <n v="31"/>
    <n v="38"/>
    <n v="42"/>
    <n v="42"/>
    <x v="33"/>
    <x v="2"/>
  </r>
  <r>
    <x v="4225"/>
    <x v="35"/>
    <s v="&lt;11"/>
    <s v="&lt;11"/>
    <n v="14"/>
    <s v="&lt;11"/>
    <n v="13"/>
    <x v="10"/>
    <x v="2"/>
  </r>
  <r>
    <x v="697"/>
    <x v="35"/>
    <n v="166"/>
    <n v="150"/>
    <n v="323"/>
    <n v="316"/>
    <n v="418"/>
    <x v="37"/>
    <x v="1"/>
  </r>
  <r>
    <x v="4226"/>
    <x v="35"/>
    <n v="60"/>
    <n v="53"/>
    <n v="115"/>
    <n v="117"/>
    <n v="148"/>
    <x v="32"/>
    <x v="2"/>
  </r>
  <r>
    <x v="4227"/>
    <x v="35"/>
    <n v="55"/>
    <n v="44"/>
    <n v="106"/>
    <n v="103"/>
    <n v="113"/>
    <x v="47"/>
    <x v="3"/>
  </r>
  <r>
    <x v="4228"/>
    <x v="35"/>
    <n v="38"/>
    <n v="36"/>
    <n v="100"/>
    <n v="101"/>
    <n v="135"/>
    <x v="70"/>
    <x v="0"/>
  </r>
  <r>
    <x v="4229"/>
    <x v="35"/>
    <n v="62"/>
    <n v="57"/>
    <n v="160"/>
    <n v="167"/>
    <n v="146"/>
    <x v="11"/>
    <x v="3"/>
  </r>
  <r>
    <x v="697"/>
    <x v="35"/>
    <n v="74"/>
    <n v="67"/>
    <n v="110"/>
    <n v="111"/>
    <n v="145"/>
    <x v="33"/>
    <x v="2"/>
  </r>
  <r>
    <x v="4230"/>
    <x v="35"/>
    <n v="63"/>
    <n v="57"/>
    <n v="121"/>
    <n v="127"/>
    <n v="109"/>
    <x v="29"/>
    <x v="3"/>
  </r>
  <r>
    <x v="4231"/>
    <x v="35"/>
    <n v="48"/>
    <n v="42"/>
    <n v="107"/>
    <n v="101"/>
    <n v="116"/>
    <x v="17"/>
    <x v="1"/>
  </r>
  <r>
    <x v="4232"/>
    <x v="35"/>
    <n v="87"/>
    <n v="80"/>
    <n v="206"/>
    <n v="203"/>
    <n v="186"/>
    <x v="2"/>
    <x v="1"/>
  </r>
  <r>
    <x v="4233"/>
    <x v="35"/>
    <n v="13"/>
    <n v="14"/>
    <n v="48"/>
    <n v="48"/>
    <n v="70"/>
    <x v="37"/>
    <x v="1"/>
  </r>
  <r>
    <x v="4234"/>
    <x v="35"/>
    <n v="46"/>
    <n v="43"/>
    <n v="66"/>
    <n v="71"/>
    <n v="89"/>
    <x v="47"/>
    <x v="3"/>
  </r>
  <r>
    <x v="4235"/>
    <x v="35"/>
    <n v="31"/>
    <n v="27"/>
    <n v="57"/>
    <n v="54"/>
    <n v="69"/>
    <x v="37"/>
    <x v="1"/>
  </r>
  <r>
    <x v="4236"/>
    <x v="35"/>
    <n v="34"/>
    <n v="31"/>
    <n v="71"/>
    <n v="69"/>
    <n v="103"/>
    <x v="30"/>
    <x v="3"/>
  </r>
  <r>
    <x v="4237"/>
    <x v="35"/>
    <n v="59"/>
    <n v="54"/>
    <n v="109"/>
    <n v="109"/>
    <n v="136"/>
    <x v="17"/>
    <x v="1"/>
  </r>
  <r>
    <x v="4238"/>
    <x v="35"/>
    <n v="49"/>
    <n v="41"/>
    <n v="80"/>
    <n v="81"/>
    <n v="107"/>
    <x v="38"/>
    <x v="2"/>
  </r>
  <r>
    <x v="4239"/>
    <x v="35"/>
    <n v="26"/>
    <n v="25"/>
    <n v="50"/>
    <n v="44"/>
    <n v="68"/>
    <x v="32"/>
    <x v="2"/>
  </r>
  <r>
    <x v="4240"/>
    <x v="35"/>
    <n v="41"/>
    <n v="38"/>
    <n v="104"/>
    <n v="105"/>
    <n v="153"/>
    <x v="12"/>
    <x v="3"/>
  </r>
  <r>
    <x v="4241"/>
    <x v="35"/>
    <n v="35"/>
    <n v="32"/>
    <n v="78"/>
    <n v="76"/>
    <n v="125"/>
    <x v="22"/>
    <x v="2"/>
  </r>
  <r>
    <x v="4242"/>
    <x v="35"/>
    <s v="&lt;11"/>
    <s v="&lt;11"/>
    <n v="28"/>
    <n v="29"/>
    <s v="&lt;11"/>
    <x v="59"/>
    <x v="4"/>
  </r>
  <r>
    <x v="4243"/>
    <x v="35"/>
    <n v="52"/>
    <n v="49"/>
    <n v="91"/>
    <n v="94"/>
    <n v="139"/>
    <x v="14"/>
    <x v="2"/>
  </r>
  <r>
    <x v="4244"/>
    <x v="35"/>
    <s v="&lt;11"/>
    <s v="&lt;11"/>
    <n v="13"/>
    <n v="13"/>
    <s v="&lt;11"/>
    <x v="71"/>
    <x v="3"/>
  </r>
  <r>
    <x v="4245"/>
    <x v="35"/>
    <n v="30"/>
    <n v="29"/>
    <n v="58"/>
    <n v="59"/>
    <n v="81"/>
    <x v="36"/>
    <x v="1"/>
  </r>
  <r>
    <x v="4246"/>
    <x v="35"/>
    <n v="50"/>
    <n v="46"/>
    <n v="84"/>
    <n v="92"/>
    <n v="96"/>
    <x v="23"/>
    <x v="3"/>
  </r>
  <r>
    <x v="4247"/>
    <x v="35"/>
    <n v="22"/>
    <n v="25"/>
    <n v="36"/>
    <n v="34"/>
    <n v="55"/>
    <x v="3"/>
    <x v="2"/>
  </r>
  <r>
    <x v="4248"/>
    <x v="35"/>
    <n v="34"/>
    <n v="31"/>
    <n v="84"/>
    <n v="83"/>
    <n v="106"/>
    <x v="11"/>
    <x v="3"/>
  </r>
  <r>
    <x v="4249"/>
    <x v="35"/>
    <n v="44"/>
    <n v="42"/>
    <n v="54"/>
    <n v="56"/>
    <n v="78"/>
    <x v="26"/>
    <x v="3"/>
  </r>
  <r>
    <x v="4250"/>
    <x v="35"/>
    <s v="&lt;11"/>
    <s v="&lt;11"/>
    <n v="39"/>
    <n v="44"/>
    <s v="&lt;11"/>
    <x v="28"/>
    <x v="3"/>
  </r>
  <r>
    <x v="4251"/>
    <x v="35"/>
    <s v="&lt;11"/>
    <s v="&lt;11"/>
    <n v="55"/>
    <n v="54"/>
    <s v="&lt;11"/>
    <x v="9"/>
    <x v="3"/>
  </r>
  <r>
    <x v="4252"/>
    <x v="35"/>
    <n v="46"/>
    <n v="42"/>
    <n v="109"/>
    <n v="110"/>
    <n v="110"/>
    <x v="12"/>
    <x v="3"/>
  </r>
  <r>
    <x v="4253"/>
    <x v="35"/>
    <n v="36"/>
    <n v="35"/>
    <n v="44"/>
    <n v="51"/>
    <n v="67"/>
    <x v="42"/>
    <x v="3"/>
  </r>
  <r>
    <x v="4254"/>
    <x v="35"/>
    <n v="49"/>
    <n v="44"/>
    <n v="90"/>
    <n v="88"/>
    <n v="106"/>
    <x v="6"/>
    <x v="1"/>
  </r>
  <r>
    <x v="4255"/>
    <x v="35"/>
    <n v="92"/>
    <n v="89"/>
    <n v="127"/>
    <n v="144"/>
    <n v="166"/>
    <x v="12"/>
    <x v="3"/>
  </r>
  <r>
    <x v="4256"/>
    <x v="35"/>
    <n v="28"/>
    <n v="24"/>
    <n v="54"/>
    <n v="50"/>
    <n v="63"/>
    <x v="23"/>
    <x v="3"/>
  </r>
  <r>
    <x v="4257"/>
    <x v="35"/>
    <n v="62"/>
    <n v="56"/>
    <n v="118"/>
    <n v="124"/>
    <n v="143"/>
    <x v="6"/>
    <x v="1"/>
  </r>
  <r>
    <x v="4258"/>
    <x v="35"/>
    <n v="133"/>
    <n v="129"/>
    <n v="263"/>
    <n v="257"/>
    <n v="318"/>
    <x v="41"/>
    <x v="1"/>
  </r>
  <r>
    <x v="4259"/>
    <x v="35"/>
    <n v="47"/>
    <n v="43"/>
    <n v="83"/>
    <n v="85"/>
    <n v="95"/>
    <x v="11"/>
    <x v="3"/>
  </r>
  <r>
    <x v="4260"/>
    <x v="35"/>
    <s v="&lt;11"/>
    <s v="&lt;11"/>
    <n v="14"/>
    <n v="17"/>
    <s v="&lt;11"/>
    <x v="10"/>
    <x v="2"/>
  </r>
  <r>
    <x v="4261"/>
    <x v="35"/>
    <s v="&lt;11"/>
    <s v="&lt;11"/>
    <n v="25"/>
    <n v="29"/>
    <n v="33"/>
    <x v="16"/>
    <x v="3"/>
  </r>
  <r>
    <x v="4262"/>
    <x v="35"/>
    <n v="53"/>
    <n v="49"/>
    <n v="122"/>
    <n v="124"/>
    <n v="161"/>
    <x v="30"/>
    <x v="3"/>
  </r>
  <r>
    <x v="4263"/>
    <x v="35"/>
    <n v="43"/>
    <n v="30"/>
    <n v="145"/>
    <n v="162"/>
    <n v="126"/>
    <x v="14"/>
    <x v="2"/>
  </r>
  <r>
    <x v="4264"/>
    <x v="35"/>
    <n v="33"/>
    <n v="32"/>
    <n v="93"/>
    <n v="99"/>
    <n v="145"/>
    <x v="62"/>
    <x v="0"/>
  </r>
  <r>
    <x v="4265"/>
    <x v="35"/>
    <n v="48"/>
    <n v="43"/>
    <n v="85"/>
    <n v="85"/>
    <n v="96"/>
    <x v="22"/>
    <x v="2"/>
  </r>
  <r>
    <x v="4266"/>
    <x v="35"/>
    <n v="47"/>
    <n v="34"/>
    <n v="112"/>
    <n v="119"/>
    <n v="113"/>
    <x v="47"/>
    <x v="3"/>
  </r>
  <r>
    <x v="4267"/>
    <x v="35"/>
    <n v="30"/>
    <n v="30"/>
    <n v="37"/>
    <n v="40"/>
    <n v="56"/>
    <x v="18"/>
    <x v="3"/>
  </r>
  <r>
    <x v="697"/>
    <x v="35"/>
    <n v="18"/>
    <n v="17"/>
    <n v="23"/>
    <n v="25"/>
    <n v="31"/>
    <x v="52"/>
    <x v="3"/>
  </r>
  <r>
    <x v="4268"/>
    <x v="35"/>
    <n v="28"/>
    <n v="26"/>
    <n v="38"/>
    <n v="38"/>
    <n v="52"/>
    <x v="26"/>
    <x v="3"/>
  </r>
  <r>
    <x v="697"/>
    <x v="35"/>
    <n v="48"/>
    <n v="44"/>
    <n v="120"/>
    <n v="122"/>
    <n v="150"/>
    <x v="45"/>
    <x v="2"/>
  </r>
  <r>
    <x v="4269"/>
    <x v="35"/>
    <n v="65"/>
    <n v="62"/>
    <n v="130"/>
    <n v="135"/>
    <n v="172"/>
    <x v="32"/>
    <x v="2"/>
  </r>
  <r>
    <x v="4270"/>
    <x v="35"/>
    <n v="140"/>
    <n v="131"/>
    <n v="261"/>
    <n v="271"/>
    <n v="346"/>
    <x v="27"/>
    <x v="0"/>
  </r>
  <r>
    <x v="4271"/>
    <x v="35"/>
    <s v="&lt;11"/>
    <s v="&lt;11"/>
    <n v="65"/>
    <n v="78"/>
    <s v="&lt;11"/>
    <x v="69"/>
    <x v="0"/>
  </r>
  <r>
    <x v="4272"/>
    <x v="35"/>
    <n v="25"/>
    <n v="24"/>
    <n v="31"/>
    <n v="34"/>
    <n v="44"/>
    <x v="23"/>
    <x v="3"/>
  </r>
  <r>
    <x v="4273"/>
    <x v="35"/>
    <n v="31"/>
    <n v="30"/>
    <n v="71"/>
    <n v="69"/>
    <n v="102"/>
    <x v="14"/>
    <x v="2"/>
  </r>
  <r>
    <x v="4274"/>
    <x v="35"/>
    <n v="51"/>
    <n v="45"/>
    <n v="104"/>
    <n v="112"/>
    <n v="115"/>
    <x v="41"/>
    <x v="1"/>
  </r>
  <r>
    <x v="4258"/>
    <x v="35"/>
    <n v="136"/>
    <n v="129"/>
    <n v="235"/>
    <n v="232"/>
    <n v="272"/>
    <x v="30"/>
    <x v="3"/>
  </r>
  <r>
    <x v="4275"/>
    <x v="35"/>
    <n v="32"/>
    <n v="33"/>
    <n v="102"/>
    <n v="97"/>
    <s v="&lt;11"/>
    <x v="84"/>
    <x v="4"/>
  </r>
  <r>
    <x v="4276"/>
    <x v="35"/>
    <n v="52"/>
    <n v="46"/>
    <n v="94"/>
    <n v="97"/>
    <n v="109"/>
    <x v="12"/>
    <x v="3"/>
  </r>
  <r>
    <x v="4277"/>
    <x v="35"/>
    <n v="25"/>
    <n v="23"/>
    <n v="49"/>
    <n v="48"/>
    <n v="58"/>
    <x v="19"/>
    <x v="3"/>
  </r>
  <r>
    <x v="4278"/>
    <x v="35"/>
    <n v="26"/>
    <n v="23"/>
    <n v="45"/>
    <n v="48"/>
    <n v="70"/>
    <x v="26"/>
    <x v="3"/>
  </r>
  <r>
    <x v="4258"/>
    <x v="35"/>
    <n v="99"/>
    <n v="97"/>
    <n v="181"/>
    <n v="177"/>
    <n v="241"/>
    <x v="21"/>
    <x v="1"/>
  </r>
  <r>
    <x v="4279"/>
    <x v="35"/>
    <n v="40"/>
    <n v="26"/>
    <n v="33"/>
    <n v="36"/>
    <n v="43"/>
    <x v="12"/>
    <x v="3"/>
  </r>
  <r>
    <x v="4280"/>
    <x v="35"/>
    <n v="31"/>
    <n v="30"/>
    <n v="58"/>
    <n v="58"/>
    <n v="66"/>
    <x v="22"/>
    <x v="2"/>
  </r>
  <r>
    <x v="4281"/>
    <x v="35"/>
    <n v="45"/>
    <n v="43"/>
    <n v="78"/>
    <n v="80"/>
    <n v="114"/>
    <x v="24"/>
    <x v="3"/>
  </r>
  <r>
    <x v="4282"/>
    <x v="35"/>
    <n v="33"/>
    <n v="32"/>
    <n v="68"/>
    <n v="64"/>
    <n v="91"/>
    <x v="27"/>
    <x v="0"/>
  </r>
  <r>
    <x v="4283"/>
    <x v="35"/>
    <n v="41"/>
    <n v="37"/>
    <n v="57"/>
    <n v="67"/>
    <n v="89"/>
    <x v="16"/>
    <x v="3"/>
  </r>
  <r>
    <x v="4284"/>
    <x v="35"/>
    <n v="29"/>
    <n v="26"/>
    <n v="75"/>
    <n v="78"/>
    <n v="100"/>
    <x v="7"/>
    <x v="3"/>
  </r>
  <r>
    <x v="4285"/>
    <x v="35"/>
    <n v="43"/>
    <n v="39"/>
    <n v="107"/>
    <n v="107"/>
    <n v="140"/>
    <x v="38"/>
    <x v="2"/>
  </r>
  <r>
    <x v="4286"/>
    <x v="35"/>
    <n v="40"/>
    <n v="38"/>
    <n v="120"/>
    <n v="121"/>
    <n v="112"/>
    <x v="47"/>
    <x v="3"/>
  </r>
  <r>
    <x v="4287"/>
    <x v="35"/>
    <n v="32"/>
    <n v="28"/>
    <n v="81"/>
    <n v="80"/>
    <n v="116"/>
    <x v="32"/>
    <x v="2"/>
  </r>
  <r>
    <x v="4288"/>
    <x v="35"/>
    <n v="73"/>
    <n v="55"/>
    <n v="112"/>
    <n v="106"/>
    <n v="279"/>
    <x v="2"/>
    <x v="1"/>
  </r>
  <r>
    <x v="4289"/>
    <x v="35"/>
    <n v="25"/>
    <n v="24"/>
    <n v="52"/>
    <n v="51"/>
    <n v="58"/>
    <x v="16"/>
    <x v="3"/>
  </r>
  <r>
    <x v="4290"/>
    <x v="35"/>
    <n v="65"/>
    <n v="57"/>
    <n v="125"/>
    <n v="124"/>
    <n v="149"/>
    <x v="50"/>
    <x v="1"/>
  </r>
  <r>
    <x v="4291"/>
    <x v="35"/>
    <n v="37"/>
    <n v="36"/>
    <n v="42"/>
    <n v="51"/>
    <n v="61"/>
    <x v="23"/>
    <x v="3"/>
  </r>
  <r>
    <x v="4292"/>
    <x v="35"/>
    <n v="72"/>
    <n v="67"/>
    <n v="165"/>
    <n v="166"/>
    <n v="173"/>
    <x v="23"/>
    <x v="3"/>
  </r>
  <r>
    <x v="4293"/>
    <x v="35"/>
    <n v="33"/>
    <n v="29"/>
    <n v="54"/>
    <n v="53"/>
    <n v="75"/>
    <x v="48"/>
    <x v="3"/>
  </r>
  <r>
    <x v="4294"/>
    <x v="35"/>
    <n v="35"/>
    <n v="30"/>
    <n v="56"/>
    <n v="54"/>
    <n v="91"/>
    <x v="10"/>
    <x v="2"/>
  </r>
  <r>
    <x v="4295"/>
    <x v="35"/>
    <n v="47"/>
    <n v="43"/>
    <n v="88"/>
    <n v="91"/>
    <n v="124"/>
    <x v="37"/>
    <x v="1"/>
  </r>
  <r>
    <x v="4296"/>
    <x v="35"/>
    <n v="49"/>
    <n v="47"/>
    <n v="102"/>
    <n v="106"/>
    <n v="124"/>
    <x v="37"/>
    <x v="1"/>
  </r>
  <r>
    <x v="4297"/>
    <x v="35"/>
    <s v="&lt;11"/>
    <s v="&lt;11"/>
    <n v="18"/>
    <n v="18"/>
    <s v="&lt;11"/>
    <x v="53"/>
    <x v="3"/>
  </r>
  <r>
    <x v="4298"/>
    <x v="35"/>
    <n v="39"/>
    <n v="36"/>
    <n v="115"/>
    <n v="124"/>
    <n v="104"/>
    <x v="14"/>
    <x v="2"/>
  </r>
  <r>
    <x v="4299"/>
    <x v="35"/>
    <n v="66"/>
    <n v="63"/>
    <n v="126"/>
    <n v="127"/>
    <n v="158"/>
    <x v="12"/>
    <x v="3"/>
  </r>
  <r>
    <x v="4300"/>
    <x v="35"/>
    <n v="34"/>
    <n v="28"/>
    <n v="75"/>
    <n v="76"/>
    <n v="92"/>
    <x v="1"/>
    <x v="1"/>
  </r>
  <r>
    <x v="4301"/>
    <x v="35"/>
    <n v="39"/>
    <n v="34"/>
    <n v="116"/>
    <n v="125"/>
    <n v="96"/>
    <x v="36"/>
    <x v="1"/>
  </r>
  <r>
    <x v="4302"/>
    <x v="35"/>
    <n v="27"/>
    <n v="28"/>
    <n v="46"/>
    <n v="52"/>
    <n v="58"/>
    <x v="18"/>
    <x v="3"/>
  </r>
  <r>
    <x v="4303"/>
    <x v="35"/>
    <n v="37"/>
    <n v="35"/>
    <n v="78"/>
    <n v="78"/>
    <n v="84"/>
    <x v="50"/>
    <x v="1"/>
  </r>
  <r>
    <x v="4304"/>
    <x v="35"/>
    <n v="42"/>
    <n v="38"/>
    <n v="99"/>
    <n v="102"/>
    <n v="141"/>
    <x v="42"/>
    <x v="3"/>
  </r>
  <r>
    <x v="4305"/>
    <x v="35"/>
    <n v="82"/>
    <n v="78"/>
    <n v="115"/>
    <n v="121"/>
    <n v="145"/>
    <x v="16"/>
    <x v="3"/>
  </r>
  <r>
    <x v="4306"/>
    <x v="35"/>
    <n v="24"/>
    <n v="23"/>
    <n v="57"/>
    <n v="54"/>
    <n v="96"/>
    <x v="30"/>
    <x v="3"/>
  </r>
  <r>
    <x v="4307"/>
    <x v="35"/>
    <n v="32"/>
    <n v="38"/>
    <n v="61"/>
    <n v="62"/>
    <n v="69"/>
    <x v="16"/>
    <x v="3"/>
  </r>
  <r>
    <x v="4308"/>
    <x v="35"/>
    <n v="42"/>
    <n v="37"/>
    <n v="57"/>
    <n v="55"/>
    <n v="67"/>
    <x v="35"/>
    <x v="3"/>
  </r>
  <r>
    <x v="4309"/>
    <x v="35"/>
    <n v="43"/>
    <n v="37"/>
    <n v="105"/>
    <n v="106"/>
    <n v="114"/>
    <x v="6"/>
    <x v="1"/>
  </r>
  <r>
    <x v="4310"/>
    <x v="35"/>
    <n v="46"/>
    <n v="43"/>
    <n v="84"/>
    <n v="82"/>
    <n v="98"/>
    <x v="4"/>
    <x v="3"/>
  </r>
  <r>
    <x v="4311"/>
    <x v="35"/>
    <n v="41"/>
    <n v="35"/>
    <n v="113"/>
    <n v="111"/>
    <n v="128"/>
    <x v="77"/>
    <x v="0"/>
  </r>
  <r>
    <x v="4312"/>
    <x v="35"/>
    <n v="61"/>
    <n v="53"/>
    <n v="141"/>
    <n v="142"/>
    <n v="176"/>
    <x v="39"/>
    <x v="3"/>
  </r>
  <r>
    <x v="4313"/>
    <x v="35"/>
    <n v="55"/>
    <n v="50"/>
    <n v="90"/>
    <n v="89"/>
    <n v="115"/>
    <x v="23"/>
    <x v="3"/>
  </r>
  <r>
    <x v="4314"/>
    <x v="35"/>
    <n v="27"/>
    <n v="26"/>
    <n v="52"/>
    <n v="49"/>
    <n v="79"/>
    <x v="18"/>
    <x v="3"/>
  </r>
  <r>
    <x v="4315"/>
    <x v="35"/>
    <n v="40"/>
    <n v="35"/>
    <n v="53"/>
    <n v="61"/>
    <n v="62"/>
    <x v="50"/>
    <x v="1"/>
  </r>
  <r>
    <x v="4316"/>
    <x v="35"/>
    <n v="37"/>
    <n v="36"/>
    <n v="60"/>
    <n v="62"/>
    <n v="74"/>
    <x v="53"/>
    <x v="3"/>
  </r>
  <r>
    <x v="4317"/>
    <x v="35"/>
    <n v="27"/>
    <n v="24"/>
    <n v="75"/>
    <n v="70"/>
    <n v="109"/>
    <x v="14"/>
    <x v="2"/>
  </r>
  <r>
    <x v="4318"/>
    <x v="35"/>
    <n v="35"/>
    <n v="32"/>
    <n v="60"/>
    <n v="60"/>
    <n v="86"/>
    <x v="38"/>
    <x v="2"/>
  </r>
  <r>
    <x v="4319"/>
    <x v="35"/>
    <s v="&lt;11"/>
    <s v="&lt;11"/>
    <n v="35"/>
    <n v="35"/>
    <s v="&lt;11"/>
    <x v="23"/>
    <x v="3"/>
  </r>
  <r>
    <x v="4320"/>
    <x v="35"/>
    <n v="50"/>
    <n v="48"/>
    <n v="97"/>
    <n v="98"/>
    <n v="124"/>
    <x v="24"/>
    <x v="3"/>
  </r>
  <r>
    <x v="4321"/>
    <x v="35"/>
    <n v="49"/>
    <n v="46"/>
    <n v="98"/>
    <n v="98"/>
    <n v="129"/>
    <x v="33"/>
    <x v="2"/>
  </r>
  <r>
    <x v="4322"/>
    <x v="35"/>
    <n v="12"/>
    <n v="12"/>
    <n v="32"/>
    <n v="32"/>
    <n v="44"/>
    <x v="28"/>
    <x v="3"/>
  </r>
  <r>
    <x v="4323"/>
    <x v="35"/>
    <n v="21"/>
    <n v="18"/>
    <n v="30"/>
    <n v="28"/>
    <n v="43"/>
    <x v="48"/>
    <x v="3"/>
  </r>
  <r>
    <x v="4324"/>
    <x v="35"/>
    <n v="33"/>
    <n v="30"/>
    <n v="70"/>
    <n v="67"/>
    <n v="102"/>
    <x v="51"/>
    <x v="3"/>
  </r>
  <r>
    <x v="4316"/>
    <x v="35"/>
    <n v="51"/>
    <n v="47"/>
    <n v="79"/>
    <n v="82"/>
    <n v="100"/>
    <x v="12"/>
    <x v="3"/>
  </r>
  <r>
    <x v="4325"/>
    <x v="35"/>
    <n v="19"/>
    <n v="19"/>
    <n v="27"/>
    <n v="28"/>
    <n v="41"/>
    <x v="30"/>
    <x v="3"/>
  </r>
  <r>
    <x v="4326"/>
    <x v="35"/>
    <n v="58"/>
    <n v="49"/>
    <n v="94"/>
    <n v="95"/>
    <n v="102"/>
    <x v="55"/>
    <x v="2"/>
  </r>
  <r>
    <x v="4327"/>
    <x v="35"/>
    <n v="36"/>
    <n v="34"/>
    <n v="49"/>
    <n v="48"/>
    <n v="59"/>
    <x v="18"/>
    <x v="3"/>
  </r>
  <r>
    <x v="4328"/>
    <x v="35"/>
    <n v="27"/>
    <n v="23"/>
    <n v="58"/>
    <n v="56"/>
    <n v="69"/>
    <x v="37"/>
    <x v="1"/>
  </r>
  <r>
    <x v="4329"/>
    <x v="35"/>
    <n v="48"/>
    <n v="45"/>
    <n v="66"/>
    <n v="72"/>
    <n v="98"/>
    <x v="3"/>
    <x v="2"/>
  </r>
  <r>
    <x v="4330"/>
    <x v="35"/>
    <n v="46"/>
    <n v="45"/>
    <n v="79"/>
    <n v="78"/>
    <n v="101"/>
    <x v="19"/>
    <x v="3"/>
  </r>
  <r>
    <x v="4331"/>
    <x v="35"/>
    <n v="33"/>
    <n v="31"/>
    <n v="78"/>
    <n v="81"/>
    <n v="79"/>
    <x v="39"/>
    <x v="3"/>
  </r>
  <r>
    <x v="4332"/>
    <x v="35"/>
    <n v="51"/>
    <n v="49"/>
    <n v="109"/>
    <n v="114"/>
    <n v="129"/>
    <x v="50"/>
    <x v="1"/>
  </r>
  <r>
    <x v="4333"/>
    <x v="35"/>
    <n v="30"/>
    <n v="25"/>
    <n v="70"/>
    <n v="69"/>
    <n v="106"/>
    <x v="12"/>
    <x v="3"/>
  </r>
  <r>
    <x v="4334"/>
    <x v="35"/>
    <n v="35"/>
    <n v="35"/>
    <n v="75"/>
    <n v="73"/>
    <n v="80"/>
    <x v="60"/>
    <x v="3"/>
  </r>
  <r>
    <x v="4335"/>
    <x v="35"/>
    <n v="23"/>
    <n v="20"/>
    <n v="44"/>
    <n v="43"/>
    <n v="55"/>
    <x v="47"/>
    <x v="3"/>
  </r>
  <r>
    <x v="4336"/>
    <x v="35"/>
    <n v="56"/>
    <n v="51"/>
    <n v="96"/>
    <n v="103"/>
    <n v="115"/>
    <x v="33"/>
    <x v="2"/>
  </r>
  <r>
    <x v="4337"/>
    <x v="35"/>
    <n v="22"/>
    <n v="19"/>
    <n v="28"/>
    <n v="29"/>
    <n v="37"/>
    <x v="26"/>
    <x v="3"/>
  </r>
  <r>
    <x v="4338"/>
    <x v="35"/>
    <n v="22"/>
    <n v="23"/>
    <n v="46"/>
    <n v="46"/>
    <n v="44"/>
    <x v="7"/>
    <x v="3"/>
  </r>
  <r>
    <x v="4339"/>
    <x v="35"/>
    <n v="67"/>
    <n v="62"/>
    <n v="133"/>
    <n v="136"/>
    <n v="147"/>
    <x v="3"/>
    <x v="2"/>
  </r>
  <r>
    <x v="4340"/>
    <x v="35"/>
    <n v="69"/>
    <n v="67"/>
    <n v="133"/>
    <n v="140"/>
    <n v="159"/>
    <x v="23"/>
    <x v="3"/>
  </r>
  <r>
    <x v="4341"/>
    <x v="35"/>
    <n v="35"/>
    <n v="32"/>
    <n v="52"/>
    <n v="52"/>
    <n v="69"/>
    <x v="26"/>
    <x v="3"/>
  </r>
  <r>
    <x v="4342"/>
    <x v="35"/>
    <s v="&lt;11"/>
    <s v="&lt;11"/>
    <n v="18"/>
    <n v="18"/>
    <s v="&lt;11"/>
    <x v="60"/>
    <x v="3"/>
  </r>
  <r>
    <x v="4343"/>
    <x v="35"/>
    <n v="36"/>
    <n v="33"/>
    <n v="62"/>
    <n v="69"/>
    <n v="102"/>
    <x v="39"/>
    <x v="3"/>
  </r>
  <r>
    <x v="4344"/>
    <x v="35"/>
    <n v="33"/>
    <n v="32"/>
    <n v="59"/>
    <n v="60"/>
    <n v="80"/>
    <x v="18"/>
    <x v="3"/>
  </r>
  <r>
    <x v="4345"/>
    <x v="35"/>
    <n v="36"/>
    <n v="36"/>
    <n v="61"/>
    <n v="69"/>
    <n v="72"/>
    <x v="32"/>
    <x v="2"/>
  </r>
  <r>
    <x v="4346"/>
    <x v="35"/>
    <n v="38"/>
    <n v="37"/>
    <n v="86"/>
    <n v="84"/>
    <n v="119"/>
    <x v="23"/>
    <x v="3"/>
  </r>
  <r>
    <x v="4274"/>
    <x v="35"/>
    <n v="39"/>
    <n v="37"/>
    <n v="94"/>
    <n v="94"/>
    <n v="119"/>
    <x v="8"/>
    <x v="3"/>
  </r>
  <r>
    <x v="4347"/>
    <x v="35"/>
    <n v="53"/>
    <n v="51"/>
    <n v="95"/>
    <n v="91"/>
    <n v="117"/>
    <x v="12"/>
    <x v="3"/>
  </r>
  <r>
    <x v="4348"/>
    <x v="35"/>
    <n v="19"/>
    <n v="17"/>
    <n v="47"/>
    <n v="47"/>
    <n v="64"/>
    <x v="16"/>
    <x v="3"/>
  </r>
  <r>
    <x v="4349"/>
    <x v="35"/>
    <n v="33"/>
    <n v="32"/>
    <n v="53"/>
    <n v="61"/>
    <n v="63"/>
    <x v="18"/>
    <x v="3"/>
  </r>
  <r>
    <x v="4350"/>
    <x v="35"/>
    <n v="19"/>
    <n v="19"/>
    <n v="31"/>
    <n v="31"/>
    <n v="51"/>
    <x v="42"/>
    <x v="3"/>
  </r>
  <r>
    <x v="4351"/>
    <x v="35"/>
    <n v="22"/>
    <n v="20"/>
    <n v="28"/>
    <n v="28"/>
    <n v="36"/>
    <x v="18"/>
    <x v="3"/>
  </r>
  <r>
    <x v="4352"/>
    <x v="35"/>
    <n v="27"/>
    <n v="25"/>
    <n v="53"/>
    <n v="52"/>
    <n v="62"/>
    <x v="24"/>
    <x v="3"/>
  </r>
  <r>
    <x v="4353"/>
    <x v="35"/>
    <n v="29"/>
    <n v="27"/>
    <n v="67"/>
    <n v="66"/>
    <n v="73"/>
    <x v="14"/>
    <x v="2"/>
  </r>
  <r>
    <x v="4258"/>
    <x v="35"/>
    <n v="57"/>
    <n v="54"/>
    <n v="99"/>
    <n v="99"/>
    <n v="120"/>
    <x v="23"/>
    <x v="3"/>
  </r>
  <r>
    <x v="4354"/>
    <x v="35"/>
    <n v="67"/>
    <n v="62"/>
    <n v="131"/>
    <n v="135"/>
    <n v="143"/>
    <x v="16"/>
    <x v="3"/>
  </r>
  <r>
    <x v="4355"/>
    <x v="35"/>
    <n v="53"/>
    <n v="49"/>
    <n v="86"/>
    <n v="84"/>
    <n v="105"/>
    <x v="14"/>
    <x v="2"/>
  </r>
  <r>
    <x v="4356"/>
    <x v="35"/>
    <n v="21"/>
    <n v="21"/>
    <n v="53"/>
    <n v="54"/>
    <n v="64"/>
    <x v="32"/>
    <x v="2"/>
  </r>
  <r>
    <x v="4357"/>
    <x v="35"/>
    <n v="20"/>
    <n v="19"/>
    <n v="30"/>
    <n v="29"/>
    <n v="41"/>
    <x v="30"/>
    <x v="3"/>
  </r>
  <r>
    <x v="4358"/>
    <x v="35"/>
    <n v="20"/>
    <n v="17"/>
    <n v="28"/>
    <n v="27"/>
    <n v="59"/>
    <x v="54"/>
    <x v="3"/>
  </r>
  <r>
    <x v="4359"/>
    <x v="35"/>
    <n v="27"/>
    <n v="25"/>
    <n v="44"/>
    <n v="43"/>
    <n v="61"/>
    <x v="32"/>
    <x v="2"/>
  </r>
  <r>
    <x v="4360"/>
    <x v="35"/>
    <n v="44"/>
    <n v="39"/>
    <n v="65"/>
    <n v="74"/>
    <n v="95"/>
    <x v="0"/>
    <x v="0"/>
  </r>
  <r>
    <x v="4361"/>
    <x v="35"/>
    <n v="40"/>
    <n v="37"/>
    <n v="76"/>
    <n v="77"/>
    <n v="124"/>
    <x v="55"/>
    <x v="2"/>
  </r>
  <r>
    <x v="4362"/>
    <x v="35"/>
    <n v="11"/>
    <n v="11"/>
    <n v="94"/>
    <n v="109"/>
    <s v="&lt;11"/>
    <x v="23"/>
    <x v="3"/>
  </r>
  <r>
    <x v="4363"/>
    <x v="35"/>
    <n v="49"/>
    <n v="47"/>
    <n v="97"/>
    <n v="96"/>
    <n v="113"/>
    <x v="12"/>
    <x v="3"/>
  </r>
  <r>
    <x v="4364"/>
    <x v="35"/>
    <s v="&lt;11"/>
    <s v="&lt;11"/>
    <n v="38"/>
    <n v="38"/>
    <s v="&lt;11"/>
    <x v="40"/>
    <x v="3"/>
  </r>
  <r>
    <x v="4365"/>
    <x v="35"/>
    <n v="36"/>
    <n v="31"/>
    <n v="74"/>
    <n v="75"/>
    <n v="122"/>
    <x v="23"/>
    <x v="3"/>
  </r>
  <r>
    <x v="4366"/>
    <x v="35"/>
    <n v="63"/>
    <n v="57"/>
    <n v="112"/>
    <n v="115"/>
    <n v="150"/>
    <x v="14"/>
    <x v="2"/>
  </r>
  <r>
    <x v="4367"/>
    <x v="35"/>
    <n v="34"/>
    <n v="29"/>
    <n v="50"/>
    <n v="52"/>
    <n v="59"/>
    <x v="9"/>
    <x v="3"/>
  </r>
  <r>
    <x v="4368"/>
    <x v="35"/>
    <n v="28"/>
    <n v="24"/>
    <n v="52"/>
    <n v="50"/>
    <n v="71"/>
    <x v="33"/>
    <x v="2"/>
  </r>
  <r>
    <x v="4369"/>
    <x v="35"/>
    <n v="70"/>
    <n v="67"/>
    <n v="108"/>
    <n v="113"/>
    <n v="122"/>
    <x v="50"/>
    <x v="1"/>
  </r>
  <r>
    <x v="4370"/>
    <x v="35"/>
    <n v="19"/>
    <n v="19"/>
    <n v="33"/>
    <n v="35"/>
    <n v="43"/>
    <x v="30"/>
    <x v="3"/>
  </r>
  <r>
    <x v="4371"/>
    <x v="35"/>
    <n v="28"/>
    <n v="26"/>
    <n v="37"/>
    <n v="34"/>
    <n v="72"/>
    <x v="11"/>
    <x v="3"/>
  </r>
  <r>
    <x v="4372"/>
    <x v="35"/>
    <n v="52"/>
    <n v="48"/>
    <n v="111"/>
    <n v="119"/>
    <n v="140"/>
    <x v="38"/>
    <x v="2"/>
  </r>
  <r>
    <x v="4373"/>
    <x v="35"/>
    <n v="27"/>
    <n v="25"/>
    <n v="48"/>
    <n v="52"/>
    <n v="78"/>
    <x v="50"/>
    <x v="1"/>
  </r>
  <r>
    <x v="4374"/>
    <x v="35"/>
    <n v="14"/>
    <n v="12"/>
    <n v="20"/>
    <n v="19"/>
    <n v="29"/>
    <x v="5"/>
    <x v="3"/>
  </r>
  <r>
    <x v="4375"/>
    <x v="35"/>
    <s v="&lt;11"/>
    <s v="&lt;11"/>
    <n v="43"/>
    <n v="43"/>
    <s v="&lt;11"/>
    <x v="2"/>
    <x v="1"/>
  </r>
  <r>
    <x v="4376"/>
    <x v="35"/>
    <n v="17"/>
    <n v="16"/>
    <n v="27"/>
    <n v="25"/>
    <n v="35"/>
    <x v="9"/>
    <x v="3"/>
  </r>
  <r>
    <x v="4377"/>
    <x v="35"/>
    <n v="56"/>
    <n v="50"/>
    <n v="108"/>
    <n v="116"/>
    <n v="160"/>
    <x v="38"/>
    <x v="2"/>
  </r>
  <r>
    <x v="4378"/>
    <x v="35"/>
    <n v="29"/>
    <n v="26"/>
    <n v="83"/>
    <n v="80"/>
    <n v="84"/>
    <x v="32"/>
    <x v="2"/>
  </r>
  <r>
    <x v="4379"/>
    <x v="35"/>
    <n v="49"/>
    <n v="44"/>
    <n v="80"/>
    <n v="78"/>
    <n v="94"/>
    <x v="46"/>
    <x v="0"/>
  </r>
  <r>
    <x v="4380"/>
    <x v="35"/>
    <n v="20"/>
    <n v="19"/>
    <n v="40"/>
    <n v="37"/>
    <n v="49"/>
    <x v="47"/>
    <x v="3"/>
  </r>
  <r>
    <x v="4381"/>
    <x v="35"/>
    <n v="44"/>
    <n v="41"/>
    <n v="80"/>
    <n v="82"/>
    <n v="101"/>
    <x v="47"/>
    <x v="3"/>
  </r>
  <r>
    <x v="4382"/>
    <x v="35"/>
    <n v="11"/>
    <n v="12"/>
    <n v="32"/>
    <n v="31"/>
    <n v="51"/>
    <x v="53"/>
    <x v="3"/>
  </r>
  <r>
    <x v="4383"/>
    <x v="35"/>
    <n v="52"/>
    <n v="49"/>
    <n v="59"/>
    <n v="71"/>
    <n v="92"/>
    <x v="35"/>
    <x v="3"/>
  </r>
  <r>
    <x v="4384"/>
    <x v="35"/>
    <n v="16"/>
    <n v="16"/>
    <n v="38"/>
    <n v="37"/>
    <n v="45"/>
    <x v="12"/>
    <x v="3"/>
  </r>
  <r>
    <x v="4385"/>
    <x v="35"/>
    <n v="18"/>
    <n v="18"/>
    <n v="46"/>
    <n v="54"/>
    <n v="55"/>
    <x v="31"/>
    <x v="2"/>
  </r>
  <r>
    <x v="4386"/>
    <x v="35"/>
    <n v="37"/>
    <n v="36"/>
    <n v="60"/>
    <n v="60"/>
    <n v="74"/>
    <x v="45"/>
    <x v="2"/>
  </r>
  <r>
    <x v="4387"/>
    <x v="35"/>
    <n v="19"/>
    <n v="15"/>
    <n v="39"/>
    <n v="38"/>
    <n v="72"/>
    <x v="11"/>
    <x v="3"/>
  </r>
  <r>
    <x v="4388"/>
    <x v="35"/>
    <n v="50"/>
    <n v="46"/>
    <n v="109"/>
    <n v="103"/>
    <n v="133"/>
    <x v="21"/>
    <x v="1"/>
  </r>
  <r>
    <x v="4389"/>
    <x v="35"/>
    <n v="46"/>
    <n v="42"/>
    <n v="74"/>
    <n v="73"/>
    <n v="86"/>
    <x v="33"/>
    <x v="2"/>
  </r>
  <r>
    <x v="4390"/>
    <x v="35"/>
    <n v="24"/>
    <n v="23"/>
    <n v="33"/>
    <n v="34"/>
    <n v="48"/>
    <x v="16"/>
    <x v="3"/>
  </r>
  <r>
    <x v="4391"/>
    <x v="35"/>
    <n v="19"/>
    <n v="14"/>
    <n v="50"/>
    <n v="64"/>
    <s v="&lt;11"/>
    <x v="64"/>
    <x v="1"/>
  </r>
  <r>
    <x v="4392"/>
    <x v="35"/>
    <n v="13"/>
    <n v="16"/>
    <n v="33"/>
    <n v="34"/>
    <n v="46"/>
    <x v="19"/>
    <x v="3"/>
  </r>
  <r>
    <x v="4393"/>
    <x v="35"/>
    <n v="16"/>
    <n v="17"/>
    <n v="26"/>
    <n v="26"/>
    <n v="31"/>
    <x v="45"/>
    <x v="2"/>
  </r>
  <r>
    <x v="4394"/>
    <x v="35"/>
    <n v="22"/>
    <n v="19"/>
    <n v="35"/>
    <n v="36"/>
    <n v="59"/>
    <x v="41"/>
    <x v="1"/>
  </r>
  <r>
    <x v="4395"/>
    <x v="35"/>
    <s v="&lt;11"/>
    <s v="&lt;11"/>
    <s v="&lt;11"/>
    <s v="&lt;11"/>
    <s v="&lt;11"/>
    <x v="57"/>
    <x v="3"/>
  </r>
  <r>
    <x v="4396"/>
    <x v="35"/>
    <n v="25"/>
    <n v="23"/>
    <n v="39"/>
    <n v="39"/>
    <n v="78"/>
    <x v="23"/>
    <x v="3"/>
  </r>
  <r>
    <x v="4397"/>
    <x v="35"/>
    <s v="&lt;11"/>
    <s v="&lt;11"/>
    <n v="28"/>
    <n v="27"/>
    <n v="35"/>
    <x v="20"/>
    <x v="3"/>
  </r>
  <r>
    <x v="4398"/>
    <x v="35"/>
    <n v="27"/>
    <n v="26"/>
    <n v="65"/>
    <n v="62"/>
    <n v="82"/>
    <x v="23"/>
    <x v="3"/>
  </r>
  <r>
    <x v="4399"/>
    <x v="35"/>
    <n v="19"/>
    <n v="18"/>
    <n v="37"/>
    <n v="33"/>
    <n v="43"/>
    <x v="26"/>
    <x v="3"/>
  </r>
  <r>
    <x v="4400"/>
    <x v="35"/>
    <n v="85"/>
    <n v="81"/>
    <n v="129"/>
    <n v="133"/>
    <n v="141"/>
    <x v="19"/>
    <x v="3"/>
  </r>
  <r>
    <x v="4401"/>
    <x v="35"/>
    <n v="34"/>
    <n v="36"/>
    <n v="88"/>
    <n v="87"/>
    <n v="127"/>
    <x v="37"/>
    <x v="1"/>
  </r>
  <r>
    <x v="4402"/>
    <x v="35"/>
    <n v="33"/>
    <n v="29"/>
    <n v="55"/>
    <n v="55"/>
    <n v="76"/>
    <x v="55"/>
    <x v="2"/>
  </r>
  <r>
    <x v="4403"/>
    <x v="35"/>
    <n v="31"/>
    <n v="30"/>
    <n v="67"/>
    <n v="65"/>
    <n v="114"/>
    <x v="62"/>
    <x v="0"/>
  </r>
  <r>
    <x v="4404"/>
    <x v="35"/>
    <n v="17"/>
    <n v="16"/>
    <n v="49"/>
    <n v="52"/>
    <n v="45"/>
    <x v="13"/>
    <x v="3"/>
  </r>
  <r>
    <x v="4405"/>
    <x v="35"/>
    <n v="23"/>
    <n v="22"/>
    <n v="33"/>
    <n v="35"/>
    <n v="44"/>
    <x v="30"/>
    <x v="3"/>
  </r>
  <r>
    <x v="4406"/>
    <x v="35"/>
    <n v="30"/>
    <n v="30"/>
    <n v="48"/>
    <n v="48"/>
    <n v="57"/>
    <x v="38"/>
    <x v="2"/>
  </r>
  <r>
    <x v="4407"/>
    <x v="35"/>
    <n v="18"/>
    <n v="17"/>
    <n v="38"/>
    <n v="28"/>
    <n v="46"/>
    <x v="22"/>
    <x v="2"/>
  </r>
  <r>
    <x v="4408"/>
    <x v="35"/>
    <n v="58"/>
    <n v="52"/>
    <n v="117"/>
    <n v="111"/>
    <n v="163"/>
    <x v="23"/>
    <x v="3"/>
  </r>
  <r>
    <x v="4409"/>
    <x v="35"/>
    <n v="30"/>
    <n v="31"/>
    <n v="57"/>
    <n v="55"/>
    <n v="52"/>
    <x v="69"/>
    <x v="0"/>
  </r>
  <r>
    <x v="4410"/>
    <x v="35"/>
    <n v="54"/>
    <n v="51"/>
    <n v="98"/>
    <n v="98"/>
    <n v="112"/>
    <x v="31"/>
    <x v="2"/>
  </r>
  <r>
    <x v="4411"/>
    <x v="35"/>
    <n v="22"/>
    <n v="24"/>
    <n v="36"/>
    <n v="40"/>
    <n v="84"/>
    <x v="14"/>
    <x v="2"/>
  </r>
  <r>
    <x v="4412"/>
    <x v="35"/>
    <n v="77"/>
    <n v="69"/>
    <n v="124"/>
    <n v="128"/>
    <n v="164"/>
    <x v="2"/>
    <x v="1"/>
  </r>
  <r>
    <x v="4413"/>
    <x v="35"/>
    <n v="66"/>
    <n v="59"/>
    <n v="137"/>
    <n v="145"/>
    <n v="161"/>
    <x v="36"/>
    <x v="1"/>
  </r>
  <r>
    <x v="4414"/>
    <x v="35"/>
    <n v="34"/>
    <n v="32"/>
    <n v="46"/>
    <n v="44"/>
    <n v="85"/>
    <x v="26"/>
    <x v="3"/>
  </r>
  <r>
    <x v="4415"/>
    <x v="35"/>
    <n v="26"/>
    <n v="25"/>
    <n v="45"/>
    <n v="45"/>
    <n v="54"/>
    <x v="47"/>
    <x v="3"/>
  </r>
  <r>
    <x v="4416"/>
    <x v="35"/>
    <s v="&lt;11"/>
    <s v="&lt;11"/>
    <n v="15"/>
    <n v="19"/>
    <n v="15"/>
    <x v="18"/>
    <x v="3"/>
  </r>
  <r>
    <x v="4417"/>
    <x v="35"/>
    <n v="36"/>
    <n v="34"/>
    <n v="57"/>
    <n v="56"/>
    <n v="70"/>
    <x v="13"/>
    <x v="3"/>
  </r>
  <r>
    <x v="4418"/>
    <x v="35"/>
    <n v="63"/>
    <n v="46"/>
    <n v="100"/>
    <n v="101"/>
    <n v="123"/>
    <x v="55"/>
    <x v="2"/>
  </r>
  <r>
    <x v="4419"/>
    <x v="35"/>
    <s v="&lt;11"/>
    <s v="&lt;11"/>
    <s v="&lt;11"/>
    <s v="&lt;11"/>
    <s v="&lt;11"/>
    <x v="57"/>
    <x v="3"/>
  </r>
  <r>
    <x v="4420"/>
    <x v="35"/>
    <n v="30"/>
    <n v="38"/>
    <n v="83"/>
    <n v="76"/>
    <n v="138"/>
    <x v="77"/>
    <x v="0"/>
  </r>
  <r>
    <x v="4421"/>
    <x v="35"/>
    <n v="25"/>
    <n v="23"/>
    <n v="58"/>
    <n v="56"/>
    <n v="88"/>
    <x v="50"/>
    <x v="1"/>
  </r>
  <r>
    <x v="4422"/>
    <x v="35"/>
    <n v="28"/>
    <n v="26"/>
    <n v="53"/>
    <n v="53"/>
    <n v="70"/>
    <x v="13"/>
    <x v="3"/>
  </r>
  <r>
    <x v="697"/>
    <x v="35"/>
    <n v="61"/>
    <n v="50"/>
    <n v="101"/>
    <n v="93"/>
    <n v="166"/>
    <x v="66"/>
    <x v="0"/>
  </r>
  <r>
    <x v="4423"/>
    <x v="35"/>
    <n v="26"/>
    <n v="22"/>
    <n v="58"/>
    <n v="59"/>
    <n v="74"/>
    <x v="36"/>
    <x v="1"/>
  </r>
  <r>
    <x v="4424"/>
    <x v="35"/>
    <n v="40"/>
    <n v="40"/>
    <n v="90"/>
    <n v="93"/>
    <n v="111"/>
    <x v="39"/>
    <x v="3"/>
  </r>
  <r>
    <x v="916"/>
    <x v="35"/>
    <s v="&lt;11"/>
    <s v="&lt;11"/>
    <n v="15"/>
    <n v="15"/>
    <n v="17"/>
    <x v="5"/>
    <x v="3"/>
  </r>
  <r>
    <x v="4425"/>
    <x v="35"/>
    <s v="&lt;11"/>
    <s v="&lt;11"/>
    <n v="18"/>
    <n v="17"/>
    <n v="31"/>
    <x v="34"/>
    <x v="3"/>
  </r>
  <r>
    <x v="4426"/>
    <x v="35"/>
    <n v="39"/>
    <n v="36"/>
    <n v="80"/>
    <n v="77"/>
    <n v="85"/>
    <x v="4"/>
    <x v="3"/>
  </r>
  <r>
    <x v="4427"/>
    <x v="35"/>
    <n v="39"/>
    <n v="36"/>
    <n v="90"/>
    <n v="93"/>
    <n v="100"/>
    <x v="23"/>
    <x v="3"/>
  </r>
  <r>
    <x v="4428"/>
    <x v="35"/>
    <s v="&lt;11"/>
    <s v="&lt;11"/>
    <n v="39"/>
    <n v="39"/>
    <s v="&lt;11"/>
    <x v="11"/>
    <x v="3"/>
  </r>
  <r>
    <x v="4429"/>
    <x v="35"/>
    <n v="58"/>
    <n v="54"/>
    <n v="61"/>
    <n v="68"/>
    <n v="117"/>
    <x v="24"/>
    <x v="3"/>
  </r>
  <r>
    <x v="4430"/>
    <x v="35"/>
    <n v="63"/>
    <n v="62"/>
    <n v="107"/>
    <n v="106"/>
    <n v="133"/>
    <x v="36"/>
    <x v="1"/>
  </r>
  <r>
    <x v="697"/>
    <x v="35"/>
    <n v="31"/>
    <n v="31"/>
    <n v="64"/>
    <n v="63"/>
    <n v="89"/>
    <x v="13"/>
    <x v="3"/>
  </r>
  <r>
    <x v="4431"/>
    <x v="35"/>
    <s v="&lt;11"/>
    <s v="&lt;11"/>
    <s v="&lt;11"/>
    <s v="&lt;11"/>
    <s v="&lt;11"/>
    <x v="57"/>
    <x v="3"/>
  </r>
  <r>
    <x v="4432"/>
    <x v="35"/>
    <n v="22"/>
    <n v="22"/>
    <n v="70"/>
    <n v="69"/>
    <n v="76"/>
    <x v="39"/>
    <x v="3"/>
  </r>
  <r>
    <x v="4433"/>
    <x v="35"/>
    <n v="35"/>
    <n v="31"/>
    <n v="64"/>
    <n v="58"/>
    <n v="113"/>
    <x v="48"/>
    <x v="3"/>
  </r>
  <r>
    <x v="4434"/>
    <x v="35"/>
    <n v="25"/>
    <n v="21"/>
    <n v="70"/>
    <n v="67"/>
    <n v="82"/>
    <x v="45"/>
    <x v="2"/>
  </r>
  <r>
    <x v="4435"/>
    <x v="35"/>
    <n v="40"/>
    <n v="35"/>
    <n v="75"/>
    <n v="73"/>
    <n v="117"/>
    <x v="4"/>
    <x v="3"/>
  </r>
  <r>
    <x v="4436"/>
    <x v="35"/>
    <n v="54"/>
    <n v="51"/>
    <n v="68"/>
    <n v="72"/>
    <n v="85"/>
    <x v="52"/>
    <x v="3"/>
  </r>
  <r>
    <x v="4437"/>
    <x v="35"/>
    <n v="35"/>
    <n v="33"/>
    <n v="73"/>
    <n v="74"/>
    <n v="109"/>
    <x v="21"/>
    <x v="1"/>
  </r>
  <r>
    <x v="4438"/>
    <x v="35"/>
    <n v="17"/>
    <n v="17"/>
    <n v="29"/>
    <n v="29"/>
    <n v="28"/>
    <x v="28"/>
    <x v="3"/>
  </r>
  <r>
    <x v="4439"/>
    <x v="35"/>
    <n v="36"/>
    <n v="36"/>
    <n v="48"/>
    <n v="52"/>
    <n v="64"/>
    <x v="52"/>
    <x v="3"/>
  </r>
  <r>
    <x v="4440"/>
    <x v="35"/>
    <n v="40"/>
    <n v="38"/>
    <n v="109"/>
    <n v="100"/>
    <n v="141"/>
    <x v="3"/>
    <x v="2"/>
  </r>
  <r>
    <x v="4441"/>
    <x v="35"/>
    <n v="45"/>
    <n v="43"/>
    <n v="99"/>
    <n v="105"/>
    <n v="157"/>
    <x v="27"/>
    <x v="0"/>
  </r>
  <r>
    <x v="4442"/>
    <x v="35"/>
    <n v="25"/>
    <n v="24"/>
    <n v="58"/>
    <n v="56"/>
    <n v="78"/>
    <x v="45"/>
    <x v="2"/>
  </r>
  <r>
    <x v="4443"/>
    <x v="35"/>
    <n v="27"/>
    <n v="26"/>
    <n v="38"/>
    <n v="38"/>
    <n v="52"/>
    <x v="42"/>
    <x v="3"/>
  </r>
  <r>
    <x v="4444"/>
    <x v="35"/>
    <s v="&lt;11"/>
    <s v="&lt;11"/>
    <n v="27"/>
    <n v="23"/>
    <s v="&lt;11"/>
    <x v="22"/>
    <x v="2"/>
  </r>
  <r>
    <x v="4445"/>
    <x v="35"/>
    <n v="27"/>
    <n v="27"/>
    <n v="69"/>
    <n v="68"/>
    <n v="115"/>
    <x v="38"/>
    <x v="2"/>
  </r>
  <r>
    <x v="4446"/>
    <x v="35"/>
    <n v="18"/>
    <n v="17"/>
    <n v="61"/>
    <n v="59"/>
    <n v="89"/>
    <x v="28"/>
    <x v="3"/>
  </r>
  <r>
    <x v="4447"/>
    <x v="35"/>
    <n v="50"/>
    <n v="46"/>
    <n v="83"/>
    <n v="84"/>
    <n v="92"/>
    <x v="42"/>
    <x v="3"/>
  </r>
  <r>
    <x v="4448"/>
    <x v="35"/>
    <n v="39"/>
    <n v="36"/>
    <n v="48"/>
    <n v="53"/>
    <n v="65"/>
    <x v="26"/>
    <x v="3"/>
  </r>
  <r>
    <x v="4449"/>
    <x v="35"/>
    <n v="48"/>
    <n v="49"/>
    <n v="106"/>
    <n v="102"/>
    <n v="149"/>
    <x v="7"/>
    <x v="3"/>
  </r>
  <r>
    <x v="4450"/>
    <x v="35"/>
    <n v="25"/>
    <n v="26"/>
    <n v="32"/>
    <n v="30"/>
    <n v="54"/>
    <x v="26"/>
    <x v="3"/>
  </r>
  <r>
    <x v="4451"/>
    <x v="35"/>
    <s v="&lt;11"/>
    <s v="&lt;11"/>
    <n v="24"/>
    <n v="23"/>
    <s v="&lt;11"/>
    <x v="69"/>
    <x v="0"/>
  </r>
  <r>
    <x v="4452"/>
    <x v="35"/>
    <n v="45"/>
    <n v="41"/>
    <n v="91"/>
    <n v="85"/>
    <n v="120"/>
    <x v="22"/>
    <x v="2"/>
  </r>
  <r>
    <x v="4453"/>
    <x v="35"/>
    <n v="48"/>
    <n v="46"/>
    <n v="92"/>
    <n v="91"/>
    <n v="102"/>
    <x v="6"/>
    <x v="1"/>
  </r>
  <r>
    <x v="4454"/>
    <x v="35"/>
    <n v="24"/>
    <n v="24"/>
    <n v="60"/>
    <n v="61"/>
    <n v="70"/>
    <x v="55"/>
    <x v="2"/>
  </r>
  <r>
    <x v="4455"/>
    <x v="35"/>
    <n v="36"/>
    <n v="31"/>
    <n v="70"/>
    <n v="69"/>
    <n v="84"/>
    <x v="45"/>
    <x v="2"/>
  </r>
  <r>
    <x v="4456"/>
    <x v="35"/>
    <n v="14"/>
    <s v="&lt;11"/>
    <n v="34"/>
    <n v="32"/>
    <n v="43"/>
    <x v="29"/>
    <x v="3"/>
  </r>
  <r>
    <x v="4457"/>
    <x v="35"/>
    <s v="&lt;11"/>
    <s v="&lt;11"/>
    <n v="20"/>
    <n v="19"/>
    <s v="&lt;11"/>
    <x v="19"/>
    <x v="3"/>
  </r>
  <r>
    <x v="4458"/>
    <x v="35"/>
    <s v="&lt;11"/>
    <s v="&lt;11"/>
    <n v="23"/>
    <n v="27"/>
    <s v="&lt;11"/>
    <x v="28"/>
    <x v="3"/>
  </r>
  <r>
    <x v="4459"/>
    <x v="35"/>
    <n v="19"/>
    <n v="17"/>
    <n v="29"/>
    <n v="30"/>
    <n v="43"/>
    <x v="40"/>
    <x v="3"/>
  </r>
  <r>
    <x v="4460"/>
    <x v="35"/>
    <n v="47"/>
    <n v="42"/>
    <n v="104"/>
    <n v="88"/>
    <n v="125"/>
    <x v="36"/>
    <x v="1"/>
  </r>
  <r>
    <x v="4461"/>
    <x v="35"/>
    <n v="28"/>
    <n v="27"/>
    <n v="40"/>
    <n v="42"/>
    <n v="49"/>
    <x v="45"/>
    <x v="2"/>
  </r>
  <r>
    <x v="4462"/>
    <x v="35"/>
    <n v="16"/>
    <s v="&lt;11"/>
    <n v="26"/>
    <n v="28"/>
    <n v="34"/>
    <x v="63"/>
    <x v="3"/>
  </r>
  <r>
    <x v="4463"/>
    <x v="35"/>
    <n v="25"/>
    <n v="22"/>
    <n v="37"/>
    <n v="37"/>
    <n v="58"/>
    <x v="53"/>
    <x v="3"/>
  </r>
  <r>
    <x v="4464"/>
    <x v="35"/>
    <n v="18"/>
    <n v="17"/>
    <n v="34"/>
    <n v="35"/>
    <n v="42"/>
    <x v="44"/>
    <x v="3"/>
  </r>
  <r>
    <x v="4465"/>
    <x v="35"/>
    <n v="30"/>
    <n v="24"/>
    <n v="57"/>
    <n v="56"/>
    <n v="68"/>
    <x v="32"/>
    <x v="2"/>
  </r>
  <r>
    <x v="4466"/>
    <x v="35"/>
    <n v="29"/>
    <n v="23"/>
    <n v="53"/>
    <n v="57"/>
    <n v="64"/>
    <x v="1"/>
    <x v="1"/>
  </r>
  <r>
    <x v="4467"/>
    <x v="35"/>
    <n v="48"/>
    <n v="44"/>
    <n v="95"/>
    <n v="96"/>
    <n v="114"/>
    <x v="55"/>
    <x v="2"/>
  </r>
  <r>
    <x v="4468"/>
    <x v="35"/>
    <n v="57"/>
    <n v="50"/>
    <n v="107"/>
    <n v="108"/>
    <n v="135"/>
    <x v="11"/>
    <x v="3"/>
  </r>
  <r>
    <x v="4469"/>
    <x v="35"/>
    <n v="18"/>
    <n v="16"/>
    <n v="32"/>
    <n v="31"/>
    <n v="54"/>
    <x v="39"/>
    <x v="3"/>
  </r>
  <r>
    <x v="4470"/>
    <x v="35"/>
    <n v="33"/>
    <n v="31"/>
    <n v="77"/>
    <n v="77"/>
    <n v="97"/>
    <x v="3"/>
    <x v="2"/>
  </r>
  <r>
    <x v="4471"/>
    <x v="35"/>
    <n v="16"/>
    <n v="16"/>
    <n v="62"/>
    <n v="76"/>
    <s v="&lt;11"/>
    <x v="2"/>
    <x v="1"/>
  </r>
  <r>
    <x v="4472"/>
    <x v="35"/>
    <n v="25"/>
    <n v="24"/>
    <n v="68"/>
    <n v="67"/>
    <n v="106"/>
    <x v="32"/>
    <x v="2"/>
  </r>
  <r>
    <x v="4473"/>
    <x v="35"/>
    <n v="32"/>
    <n v="30"/>
    <n v="48"/>
    <n v="49"/>
    <n v="60"/>
    <x v="18"/>
    <x v="3"/>
  </r>
  <r>
    <x v="4474"/>
    <x v="35"/>
    <n v="16"/>
    <n v="16"/>
    <n v="27"/>
    <n v="23"/>
    <n v="33"/>
    <x v="64"/>
    <x v="1"/>
  </r>
  <r>
    <x v="4475"/>
    <x v="35"/>
    <n v="19"/>
    <n v="14"/>
    <n v="38"/>
    <n v="36"/>
    <n v="72"/>
    <x v="55"/>
    <x v="2"/>
  </r>
  <r>
    <x v="4476"/>
    <x v="35"/>
    <n v="12"/>
    <n v="11"/>
    <n v="23"/>
    <n v="23"/>
    <n v="30"/>
    <x v="9"/>
    <x v="3"/>
  </r>
  <r>
    <x v="4477"/>
    <x v="35"/>
    <n v="15"/>
    <n v="15"/>
    <n v="33"/>
    <n v="33"/>
    <n v="44"/>
    <x v="10"/>
    <x v="2"/>
  </r>
  <r>
    <x v="4478"/>
    <x v="35"/>
    <n v="15"/>
    <n v="15"/>
    <n v="37"/>
    <n v="33"/>
    <n v="57"/>
    <x v="31"/>
    <x v="2"/>
  </r>
  <r>
    <x v="4479"/>
    <x v="35"/>
    <n v="28"/>
    <n v="28"/>
    <n v="67"/>
    <n v="67"/>
    <n v="154"/>
    <x v="6"/>
    <x v="1"/>
  </r>
  <r>
    <x v="4480"/>
    <x v="35"/>
    <n v="12"/>
    <s v="&lt;11"/>
    <n v="20"/>
    <n v="18"/>
    <n v="36"/>
    <x v="18"/>
    <x v="3"/>
  </r>
  <r>
    <x v="4481"/>
    <x v="35"/>
    <n v="25"/>
    <n v="23"/>
    <n v="51"/>
    <n v="48"/>
    <n v="78"/>
    <x v="53"/>
    <x v="3"/>
  </r>
  <r>
    <x v="4482"/>
    <x v="35"/>
    <s v="&lt;11"/>
    <s v="&lt;11"/>
    <n v="19"/>
    <n v="19"/>
    <n v="38"/>
    <x v="13"/>
    <x v="3"/>
  </r>
  <r>
    <x v="4483"/>
    <x v="35"/>
    <n v="27"/>
    <n v="30"/>
    <n v="50"/>
    <n v="48"/>
    <n v="69"/>
    <x v="30"/>
    <x v="3"/>
  </r>
  <r>
    <x v="4484"/>
    <x v="35"/>
    <n v="31"/>
    <n v="30"/>
    <n v="57"/>
    <n v="59"/>
    <n v="77"/>
    <x v="48"/>
    <x v="3"/>
  </r>
  <r>
    <x v="4485"/>
    <x v="35"/>
    <n v="39"/>
    <n v="38"/>
    <n v="78"/>
    <n v="63"/>
    <n v="118"/>
    <x v="8"/>
    <x v="3"/>
  </r>
  <r>
    <x v="4486"/>
    <x v="35"/>
    <n v="29"/>
    <n v="27"/>
    <n v="37"/>
    <n v="37"/>
    <n v="40"/>
    <x v="43"/>
    <x v="3"/>
  </r>
  <r>
    <x v="4487"/>
    <x v="35"/>
    <s v="&lt;11"/>
    <s v="&lt;11"/>
    <n v="39"/>
    <n v="38"/>
    <s v="&lt;11"/>
    <x v="73"/>
    <x v="4"/>
  </r>
  <r>
    <x v="4488"/>
    <x v="35"/>
    <n v="55"/>
    <n v="49"/>
    <n v="110"/>
    <n v="107"/>
    <n v="143"/>
    <x v="64"/>
    <x v="1"/>
  </r>
  <r>
    <x v="4489"/>
    <x v="35"/>
    <n v="14"/>
    <n v="15"/>
    <n v="43"/>
    <n v="43"/>
    <n v="61"/>
    <x v="31"/>
    <x v="2"/>
  </r>
  <r>
    <x v="4490"/>
    <x v="35"/>
    <n v="25"/>
    <n v="24"/>
    <n v="42"/>
    <n v="41"/>
    <n v="75"/>
    <x v="10"/>
    <x v="2"/>
  </r>
  <r>
    <x v="4491"/>
    <x v="35"/>
    <n v="32"/>
    <n v="31"/>
    <n v="80"/>
    <n v="78"/>
    <n v="117"/>
    <x v="14"/>
    <x v="2"/>
  </r>
  <r>
    <x v="4492"/>
    <x v="35"/>
    <s v="&lt;11"/>
    <s v="&lt;11"/>
    <s v="&lt;11"/>
    <s v="&lt;11"/>
    <s v="&lt;11"/>
    <x v="25"/>
    <x v="3"/>
  </r>
  <r>
    <x v="4493"/>
    <x v="35"/>
    <n v="23"/>
    <n v="31"/>
    <n v="83"/>
    <n v="89"/>
    <n v="107"/>
    <x v="1"/>
    <x v="1"/>
  </r>
  <r>
    <x v="4494"/>
    <x v="35"/>
    <n v="32"/>
    <n v="31"/>
    <n v="59"/>
    <n v="58"/>
    <n v="79"/>
    <x v="24"/>
    <x v="3"/>
  </r>
  <r>
    <x v="4495"/>
    <x v="35"/>
    <n v="18"/>
    <n v="15"/>
    <n v="37"/>
    <n v="37"/>
    <n v="45"/>
    <x v="34"/>
    <x v="3"/>
  </r>
  <r>
    <x v="4496"/>
    <x v="35"/>
    <n v="25"/>
    <n v="28"/>
    <n v="82"/>
    <n v="84"/>
    <n v="113"/>
    <x v="6"/>
    <x v="1"/>
  </r>
  <r>
    <x v="4497"/>
    <x v="35"/>
    <s v="&lt;11"/>
    <s v="&lt;11"/>
    <n v="23"/>
    <n v="22"/>
    <n v="38"/>
    <x v="19"/>
    <x v="3"/>
  </r>
  <r>
    <x v="4498"/>
    <x v="35"/>
    <n v="27"/>
    <n v="20"/>
    <n v="61"/>
    <n v="63"/>
    <n v="85"/>
    <x v="66"/>
    <x v="0"/>
  </r>
  <r>
    <x v="4499"/>
    <x v="35"/>
    <n v="17"/>
    <n v="15"/>
    <s v="&lt;11"/>
    <n v="26"/>
    <s v="&lt;11"/>
    <x v="56"/>
    <x v="0"/>
  </r>
  <r>
    <x v="4500"/>
    <x v="35"/>
    <n v="25"/>
    <n v="23"/>
    <n v="45"/>
    <n v="45"/>
    <n v="64"/>
    <x v="2"/>
    <x v="1"/>
  </r>
  <r>
    <x v="4501"/>
    <x v="35"/>
    <n v="23"/>
    <n v="22"/>
    <n v="54"/>
    <n v="40"/>
    <n v="66"/>
    <x v="2"/>
    <x v="1"/>
  </r>
  <r>
    <x v="4502"/>
    <x v="35"/>
    <n v="27"/>
    <n v="26"/>
    <n v="55"/>
    <n v="54"/>
    <n v="70"/>
    <x v="38"/>
    <x v="2"/>
  </r>
  <r>
    <x v="4503"/>
    <x v="35"/>
    <n v="23"/>
    <n v="20"/>
    <n v="12"/>
    <n v="51"/>
    <n v="20"/>
    <x v="31"/>
    <x v="2"/>
  </r>
  <r>
    <x v="4504"/>
    <x v="35"/>
    <s v="&lt;11"/>
    <s v="&lt;11"/>
    <n v="12"/>
    <n v="20"/>
    <n v="15"/>
    <x v="38"/>
    <x v="2"/>
  </r>
  <r>
    <x v="4505"/>
    <x v="35"/>
    <s v="&lt;11"/>
    <s v="&lt;11"/>
    <n v="40"/>
    <n v="47"/>
    <s v="&lt;11"/>
    <x v="3"/>
    <x v="2"/>
  </r>
  <r>
    <x v="4506"/>
    <x v="35"/>
    <n v="15"/>
    <n v="15"/>
    <n v="28"/>
    <n v="24"/>
    <n v="55"/>
    <x v="14"/>
    <x v="2"/>
  </r>
  <r>
    <x v="4507"/>
    <x v="35"/>
    <n v="13"/>
    <n v="11"/>
    <n v="29"/>
    <n v="25"/>
    <n v="45"/>
    <x v="31"/>
    <x v="2"/>
  </r>
  <r>
    <x v="4508"/>
    <x v="35"/>
    <s v="&lt;11"/>
    <s v="&lt;11"/>
    <s v="&lt;11"/>
    <s v="&lt;11"/>
    <s v="&lt;11"/>
    <x v="17"/>
    <x v="1"/>
  </r>
  <r>
    <x v="4509"/>
    <x v="35"/>
    <n v="37"/>
    <n v="34"/>
    <n v="54"/>
    <n v="82"/>
    <n v="103"/>
    <x v="47"/>
    <x v="3"/>
  </r>
  <r>
    <x v="4510"/>
    <x v="35"/>
    <s v="&lt;11"/>
    <s v="&lt;11"/>
    <n v="16"/>
    <n v="16"/>
    <n v="26"/>
    <x v="49"/>
    <x v="3"/>
  </r>
  <r>
    <x v="1483"/>
    <x v="35"/>
    <s v="&lt;11"/>
    <s v="&lt;11"/>
    <n v="26"/>
    <n v="26"/>
    <n v="30"/>
    <x v="30"/>
    <x v="3"/>
  </r>
  <r>
    <x v="1483"/>
    <x v="35"/>
    <s v="&lt;11"/>
    <s v="&lt;11"/>
    <n v="24"/>
    <n v="24"/>
    <n v="46"/>
    <x v="52"/>
    <x v="3"/>
  </r>
  <r>
    <x v="4393"/>
    <x v="35"/>
    <n v="17"/>
    <n v="17"/>
    <n v="30"/>
    <n v="30"/>
    <n v="40"/>
    <x v="50"/>
    <x v="1"/>
  </r>
  <r>
    <x v="4511"/>
    <x v="35"/>
    <s v="&lt;11"/>
    <s v="&lt;11"/>
    <n v="31"/>
    <n v="34"/>
    <s v="&lt;11"/>
    <x v="7"/>
    <x v="3"/>
  </r>
  <r>
    <x v="4512"/>
    <x v="35"/>
    <n v="14"/>
    <n v="13"/>
    <n v="37"/>
    <n v="32"/>
    <n v="45"/>
    <x v="32"/>
    <x v="2"/>
  </r>
  <r>
    <x v="4513"/>
    <x v="35"/>
    <s v="&lt;11"/>
    <s v="&lt;11"/>
    <n v="23"/>
    <n v="22"/>
    <n v="65"/>
    <x v="20"/>
    <x v="3"/>
  </r>
  <r>
    <x v="4514"/>
    <x v="35"/>
    <n v="30"/>
    <n v="29"/>
    <n v="80"/>
    <n v="75"/>
    <n v="112"/>
    <x v="66"/>
    <x v="0"/>
  </r>
  <r>
    <x v="4515"/>
    <x v="35"/>
    <n v="32"/>
    <n v="31"/>
    <n v="14"/>
    <n v="54"/>
    <n v="65"/>
    <x v="23"/>
    <x v="3"/>
  </r>
  <r>
    <x v="4516"/>
    <x v="35"/>
    <s v="&lt;11"/>
    <s v="&lt;11"/>
    <s v="&lt;11"/>
    <s v="&lt;11"/>
    <n v="23"/>
    <x v="76"/>
    <x v="4"/>
  </r>
  <r>
    <x v="4517"/>
    <x v="35"/>
    <n v="11"/>
    <s v="&lt;11"/>
    <n v="29"/>
    <n v="24"/>
    <n v="39"/>
    <x v="2"/>
    <x v="1"/>
  </r>
  <r>
    <x v="1483"/>
    <x v="35"/>
    <n v="15"/>
    <n v="15"/>
    <n v="21"/>
    <n v="21"/>
    <n v="25"/>
    <x v="11"/>
    <x v="3"/>
  </r>
  <r>
    <x v="4518"/>
    <x v="35"/>
    <n v="14"/>
    <n v="14"/>
    <n v="27"/>
    <n v="24"/>
    <n v="54"/>
    <x v="33"/>
    <x v="2"/>
  </r>
  <r>
    <x v="2050"/>
    <x v="35"/>
    <n v="43"/>
    <n v="40"/>
    <n v="107"/>
    <n v="101"/>
    <n v="117"/>
    <x v="4"/>
    <x v="3"/>
  </r>
  <r>
    <x v="4519"/>
    <x v="35"/>
    <s v="&lt;11"/>
    <s v="&lt;11"/>
    <n v="22"/>
    <n v="22"/>
    <n v="26"/>
    <x v="24"/>
    <x v="3"/>
  </r>
  <r>
    <x v="4520"/>
    <x v="35"/>
    <n v="15"/>
    <n v="15"/>
    <n v="32"/>
    <n v="29"/>
    <n v="63"/>
    <x v="69"/>
    <x v="0"/>
  </r>
  <r>
    <x v="4521"/>
    <x v="35"/>
    <s v="&lt;11"/>
    <s v="&lt;11"/>
    <s v="&lt;11"/>
    <n v="11"/>
    <n v="30"/>
    <x v="52"/>
    <x v="3"/>
  </r>
  <r>
    <x v="4522"/>
    <x v="35"/>
    <s v="&lt;11"/>
    <s v="&lt;11"/>
    <n v="26"/>
    <s v="&lt;11"/>
    <s v="&lt;11"/>
    <x v="67"/>
    <x v="4"/>
  </r>
  <r>
    <x v="4523"/>
    <x v="35"/>
    <s v="&lt;11"/>
    <s v="&lt;11"/>
    <n v="48"/>
    <n v="44"/>
    <n v="33"/>
    <x v="48"/>
    <x v="3"/>
  </r>
  <r>
    <x v="4524"/>
    <x v="35"/>
    <s v="&lt;11"/>
    <s v="&lt;11"/>
    <s v="&lt;11"/>
    <s v="&lt;11"/>
    <n v="23"/>
    <x v="57"/>
    <x v="3"/>
  </r>
  <r>
    <x v="4525"/>
    <x v="35"/>
    <s v="&lt;11"/>
    <s v="&lt;11"/>
    <s v="&lt;11"/>
    <s v="&lt;11"/>
    <n v="14"/>
    <x v="57"/>
    <x v="3"/>
  </r>
  <r>
    <x v="4526"/>
    <x v="35"/>
    <n v="19"/>
    <n v="19"/>
    <n v="37"/>
    <n v="35"/>
    <n v="55"/>
    <x v="15"/>
    <x v="0"/>
  </r>
  <r>
    <x v="4527"/>
    <x v="35"/>
    <s v="&lt;11"/>
    <s v="&lt;11"/>
    <s v="&lt;11"/>
    <s v="&lt;11"/>
    <s v="&lt;11"/>
    <x v="57"/>
    <x v="3"/>
  </r>
  <r>
    <x v="4528"/>
    <x v="35"/>
    <s v="&lt;11"/>
    <s v="&lt;11"/>
    <n v="29"/>
    <n v="25"/>
    <n v="54"/>
    <x v="4"/>
    <x v="3"/>
  </r>
  <r>
    <x v="4529"/>
    <x v="35"/>
    <s v="&lt;11"/>
    <s v="&lt;11"/>
    <s v="&lt;11"/>
    <s v="&lt;11"/>
    <s v="&lt;11"/>
    <x v="57"/>
    <x v="3"/>
  </r>
  <r>
    <x v="4530"/>
    <x v="35"/>
    <s v="&lt;11"/>
    <s v="&lt;11"/>
    <s v="&lt;11"/>
    <s v="&lt;11"/>
    <n v="16"/>
    <x v="57"/>
    <x v="3"/>
  </r>
  <r>
    <x v="4531"/>
    <x v="35"/>
    <s v="&lt;11"/>
    <s v="&lt;11"/>
    <s v="&lt;11"/>
    <s v="&lt;11"/>
    <s v="&lt;11"/>
    <x v="57"/>
    <x v="3"/>
  </r>
  <r>
    <x v="4532"/>
    <x v="35"/>
    <s v="&lt;11"/>
    <s v="&lt;11"/>
    <n v="15"/>
    <s v="&lt;11"/>
    <n v="17"/>
    <x v="57"/>
    <x v="3"/>
  </r>
  <r>
    <x v="4533"/>
    <x v="35"/>
    <s v="&lt;11"/>
    <s v="&lt;11"/>
    <n v="12"/>
    <s v="&lt;11"/>
    <n v="21"/>
    <x v="57"/>
    <x v="3"/>
  </r>
  <r>
    <x v="4534"/>
    <x v="35"/>
    <s v="&lt;11"/>
    <s v="&lt;11"/>
    <s v="&lt;11"/>
    <s v="&lt;11"/>
    <n v="25"/>
    <x v="57"/>
    <x v="3"/>
  </r>
  <r>
    <x v="4535"/>
    <x v="35"/>
    <s v="&lt;11"/>
    <s v="&lt;11"/>
    <s v="&lt;11"/>
    <s v="&lt;11"/>
    <s v="&lt;11"/>
    <x v="57"/>
    <x v="3"/>
  </r>
  <r>
    <x v="4536"/>
    <x v="35"/>
    <n v="28"/>
    <n v="26"/>
    <n v="33"/>
    <n v="37"/>
    <n v="50"/>
    <x v="53"/>
    <x v="3"/>
  </r>
  <r>
    <x v="4537"/>
    <x v="36"/>
    <n v="31"/>
    <n v="31"/>
    <n v="101"/>
    <n v="106"/>
    <n v="128"/>
    <x v="45"/>
    <x v="2"/>
  </r>
  <r>
    <x v="4538"/>
    <x v="36"/>
    <s v="&lt;11"/>
    <s v="&lt;11"/>
    <n v="22"/>
    <s v="&lt;11"/>
    <n v="19"/>
    <x v="46"/>
    <x v="0"/>
  </r>
  <r>
    <x v="4539"/>
    <x v="36"/>
    <n v="88"/>
    <n v="84"/>
    <n v="182"/>
    <n v="195"/>
    <n v="160"/>
    <x v="55"/>
    <x v="2"/>
  </r>
  <r>
    <x v="4540"/>
    <x v="36"/>
    <n v="56"/>
    <n v="50"/>
    <n v="75"/>
    <n v="73"/>
    <n v="112"/>
    <x v="10"/>
    <x v="2"/>
  </r>
  <r>
    <x v="4541"/>
    <x v="36"/>
    <n v="30"/>
    <n v="29"/>
    <n v="32"/>
    <n v="31"/>
    <n v="47"/>
    <x v="52"/>
    <x v="3"/>
  </r>
  <r>
    <x v="4542"/>
    <x v="36"/>
    <n v="58"/>
    <n v="55"/>
    <n v="72"/>
    <n v="72"/>
    <n v="104"/>
    <x v="29"/>
    <x v="3"/>
  </r>
  <r>
    <x v="4543"/>
    <x v="36"/>
    <n v="88"/>
    <n v="83"/>
    <n v="127"/>
    <n v="131"/>
    <n v="151"/>
    <x v="16"/>
    <x v="3"/>
  </r>
  <r>
    <x v="4544"/>
    <x v="36"/>
    <n v="55"/>
    <n v="53"/>
    <n v="84"/>
    <n v="87"/>
    <n v="102"/>
    <x v="16"/>
    <x v="3"/>
  </r>
  <r>
    <x v="4545"/>
    <x v="36"/>
    <n v="38"/>
    <n v="35"/>
    <n v="68"/>
    <n v="62"/>
    <n v="93"/>
    <x v="38"/>
    <x v="2"/>
  </r>
  <r>
    <x v="4546"/>
    <x v="36"/>
    <n v="48"/>
    <n v="43"/>
    <n v="84"/>
    <n v="81"/>
    <n v="105"/>
    <x v="55"/>
    <x v="2"/>
  </r>
  <r>
    <x v="4547"/>
    <x v="36"/>
    <n v="54"/>
    <n v="52"/>
    <n v="89"/>
    <n v="86"/>
    <n v="132"/>
    <x v="26"/>
    <x v="3"/>
  </r>
  <r>
    <x v="4548"/>
    <x v="36"/>
    <n v="53"/>
    <n v="49"/>
    <n v="76"/>
    <n v="71"/>
    <n v="138"/>
    <x v="6"/>
    <x v="1"/>
  </r>
  <r>
    <x v="4549"/>
    <x v="36"/>
    <n v="79"/>
    <n v="76"/>
    <n v="119"/>
    <n v="123"/>
    <n v="161"/>
    <x v="31"/>
    <x v="2"/>
  </r>
  <r>
    <x v="4550"/>
    <x v="36"/>
    <n v="39"/>
    <n v="36"/>
    <n v="60"/>
    <n v="58"/>
    <n v="88"/>
    <x v="14"/>
    <x v="2"/>
  </r>
  <r>
    <x v="4551"/>
    <x v="36"/>
    <n v="66"/>
    <n v="62"/>
    <n v="81"/>
    <n v="88"/>
    <n v="99"/>
    <x v="33"/>
    <x v="2"/>
  </r>
  <r>
    <x v="4552"/>
    <x v="36"/>
    <n v="29"/>
    <n v="25"/>
    <n v="32"/>
    <n v="30"/>
    <n v="55"/>
    <x v="55"/>
    <x v="2"/>
  </r>
  <r>
    <x v="4553"/>
    <x v="36"/>
    <n v="32"/>
    <n v="31"/>
    <n v="49"/>
    <n v="47"/>
    <n v="79"/>
    <x v="32"/>
    <x v="2"/>
  </r>
  <r>
    <x v="4554"/>
    <x v="36"/>
    <n v="54"/>
    <n v="50"/>
    <n v="63"/>
    <n v="65"/>
    <n v="93"/>
    <x v="5"/>
    <x v="3"/>
  </r>
  <r>
    <x v="4555"/>
    <x v="36"/>
    <n v="99"/>
    <n v="94"/>
    <n v="181"/>
    <n v="179"/>
    <n v="200"/>
    <x v="14"/>
    <x v="2"/>
  </r>
  <r>
    <x v="4556"/>
    <x v="36"/>
    <n v="26"/>
    <n v="24"/>
    <n v="37"/>
    <n v="37"/>
    <n v="50"/>
    <x v="29"/>
    <x v="3"/>
  </r>
  <r>
    <x v="4557"/>
    <x v="36"/>
    <n v="61"/>
    <n v="56"/>
    <n v="103"/>
    <n v="103"/>
    <n v="113"/>
    <x v="30"/>
    <x v="3"/>
  </r>
  <r>
    <x v="4558"/>
    <x v="36"/>
    <n v="84"/>
    <n v="76"/>
    <n v="122"/>
    <n v="126"/>
    <n v="147"/>
    <x v="32"/>
    <x v="2"/>
  </r>
  <r>
    <x v="4559"/>
    <x v="36"/>
    <n v="41"/>
    <n v="37"/>
    <n v="47"/>
    <n v="47"/>
    <n v="62"/>
    <x v="3"/>
    <x v="2"/>
  </r>
  <r>
    <x v="4560"/>
    <x v="36"/>
    <n v="71"/>
    <n v="63"/>
    <n v="155"/>
    <n v="162"/>
    <n v="146"/>
    <x v="38"/>
    <x v="2"/>
  </r>
  <r>
    <x v="4561"/>
    <x v="36"/>
    <n v="81"/>
    <n v="76"/>
    <n v="111"/>
    <n v="133"/>
    <n v="142"/>
    <x v="3"/>
    <x v="2"/>
  </r>
  <r>
    <x v="4562"/>
    <x v="36"/>
    <n v="74"/>
    <n v="73"/>
    <n v="105"/>
    <n v="104"/>
    <n v="163"/>
    <x v="22"/>
    <x v="2"/>
  </r>
  <r>
    <x v="4563"/>
    <x v="36"/>
    <n v="24"/>
    <n v="23"/>
    <n v="42"/>
    <n v="35"/>
    <n v="79"/>
    <x v="24"/>
    <x v="3"/>
  </r>
  <r>
    <x v="4564"/>
    <x v="36"/>
    <n v="14"/>
    <n v="14"/>
    <n v="25"/>
    <n v="26"/>
    <n v="42"/>
    <x v="60"/>
    <x v="3"/>
  </r>
  <r>
    <x v="4565"/>
    <x v="36"/>
    <n v="61"/>
    <n v="57"/>
    <n v="88"/>
    <n v="90"/>
    <n v="125"/>
    <x v="13"/>
    <x v="3"/>
  </r>
  <r>
    <x v="4566"/>
    <x v="36"/>
    <n v="62"/>
    <n v="57"/>
    <n v="76"/>
    <n v="75"/>
    <n v="101"/>
    <x v="53"/>
    <x v="3"/>
  </r>
  <r>
    <x v="4567"/>
    <x v="36"/>
    <n v="51"/>
    <n v="39"/>
    <n v="78"/>
    <n v="72"/>
    <n v="107"/>
    <x v="48"/>
    <x v="3"/>
  </r>
  <r>
    <x v="4568"/>
    <x v="36"/>
    <n v="31"/>
    <n v="27"/>
    <n v="39"/>
    <n v="36"/>
    <n v="65"/>
    <x v="45"/>
    <x v="2"/>
  </r>
  <r>
    <x v="4569"/>
    <x v="36"/>
    <n v="64"/>
    <n v="63"/>
    <n v="88"/>
    <n v="86"/>
    <n v="110"/>
    <x v="23"/>
    <x v="3"/>
  </r>
  <r>
    <x v="4570"/>
    <x v="36"/>
    <n v="56"/>
    <n v="52"/>
    <n v="88"/>
    <n v="88"/>
    <n v="137"/>
    <x v="32"/>
    <x v="2"/>
  </r>
  <r>
    <x v="4571"/>
    <x v="36"/>
    <n v="70"/>
    <n v="66"/>
    <n v="82"/>
    <n v="88"/>
    <n v="97"/>
    <x v="39"/>
    <x v="3"/>
  </r>
  <r>
    <x v="4572"/>
    <x v="36"/>
    <n v="64"/>
    <n v="63"/>
    <n v="104"/>
    <n v="105"/>
    <n v="140"/>
    <x v="7"/>
    <x v="3"/>
  </r>
  <r>
    <x v="4573"/>
    <x v="36"/>
    <n v="30"/>
    <n v="29"/>
    <n v="27"/>
    <n v="27"/>
    <n v="40"/>
    <x v="16"/>
    <x v="3"/>
  </r>
  <r>
    <x v="4574"/>
    <x v="36"/>
    <n v="60"/>
    <n v="54"/>
    <n v="75"/>
    <n v="77"/>
    <n v="89"/>
    <x v="14"/>
    <x v="2"/>
  </r>
  <r>
    <x v="4575"/>
    <x v="36"/>
    <n v="35"/>
    <n v="32"/>
    <n v="47"/>
    <n v="48"/>
    <n v="64"/>
    <x v="17"/>
    <x v="1"/>
  </r>
  <r>
    <x v="4576"/>
    <x v="36"/>
    <n v="74"/>
    <n v="68"/>
    <n v="114"/>
    <n v="117"/>
    <n v="114"/>
    <x v="29"/>
    <x v="3"/>
  </r>
  <r>
    <x v="4577"/>
    <x v="36"/>
    <n v="60"/>
    <n v="52"/>
    <n v="64"/>
    <n v="64"/>
    <n v="80"/>
    <x v="16"/>
    <x v="3"/>
  </r>
  <r>
    <x v="4578"/>
    <x v="36"/>
    <n v="41"/>
    <n v="35"/>
    <n v="70"/>
    <n v="66"/>
    <n v="102"/>
    <x v="39"/>
    <x v="3"/>
  </r>
  <r>
    <x v="4579"/>
    <x v="36"/>
    <n v="51"/>
    <n v="49"/>
    <n v="60"/>
    <n v="60"/>
    <n v="87"/>
    <x v="28"/>
    <x v="3"/>
  </r>
  <r>
    <x v="4580"/>
    <x v="36"/>
    <n v="63"/>
    <n v="61"/>
    <n v="86"/>
    <n v="80"/>
    <n v="120"/>
    <x v="29"/>
    <x v="3"/>
  </r>
  <r>
    <x v="4581"/>
    <x v="36"/>
    <n v="58"/>
    <n v="54"/>
    <n v="93"/>
    <n v="91"/>
    <n v="104"/>
    <x v="13"/>
    <x v="3"/>
  </r>
  <r>
    <x v="4582"/>
    <x v="36"/>
    <n v="66"/>
    <n v="64"/>
    <n v="91"/>
    <n v="90"/>
    <n v="130"/>
    <x v="26"/>
    <x v="3"/>
  </r>
  <r>
    <x v="4583"/>
    <x v="36"/>
    <n v="83"/>
    <n v="76"/>
    <n v="131"/>
    <n v="137"/>
    <n v="143"/>
    <x v="10"/>
    <x v="2"/>
  </r>
  <r>
    <x v="4584"/>
    <x v="36"/>
    <n v="86"/>
    <n v="83"/>
    <n v="117"/>
    <n v="112"/>
    <n v="176"/>
    <x v="38"/>
    <x v="2"/>
  </r>
  <r>
    <x v="4585"/>
    <x v="36"/>
    <n v="47"/>
    <n v="43"/>
    <n v="69"/>
    <n v="66"/>
    <n v="113"/>
    <x v="14"/>
    <x v="2"/>
  </r>
  <r>
    <x v="4586"/>
    <x v="36"/>
    <n v="68"/>
    <n v="65"/>
    <n v="103"/>
    <n v="103"/>
    <n v="131"/>
    <x v="42"/>
    <x v="3"/>
  </r>
  <r>
    <x v="4587"/>
    <x v="36"/>
    <n v="85"/>
    <n v="84"/>
    <n v="134"/>
    <n v="139"/>
    <n v="175"/>
    <x v="47"/>
    <x v="3"/>
  </r>
  <r>
    <x v="4588"/>
    <x v="36"/>
    <n v="36"/>
    <n v="34"/>
    <n v="46"/>
    <n v="43"/>
    <n v="53"/>
    <x v="5"/>
    <x v="3"/>
  </r>
  <r>
    <x v="4589"/>
    <x v="36"/>
    <n v="77"/>
    <n v="78"/>
    <n v="87"/>
    <n v="95"/>
    <n v="96"/>
    <x v="29"/>
    <x v="3"/>
  </r>
  <r>
    <x v="4590"/>
    <x v="36"/>
    <n v="71"/>
    <n v="60"/>
    <n v="100"/>
    <n v="101"/>
    <n v="130"/>
    <x v="21"/>
    <x v="1"/>
  </r>
  <r>
    <x v="4591"/>
    <x v="36"/>
    <n v="45"/>
    <n v="40"/>
    <n v="52"/>
    <n v="52"/>
    <n v="76"/>
    <x v="19"/>
    <x v="3"/>
  </r>
  <r>
    <x v="4592"/>
    <x v="36"/>
    <n v="118"/>
    <n v="107"/>
    <n v="197"/>
    <n v="212"/>
    <n v="190"/>
    <x v="48"/>
    <x v="3"/>
  </r>
  <r>
    <x v="4593"/>
    <x v="36"/>
    <n v="46"/>
    <n v="42"/>
    <n v="77"/>
    <n v="78"/>
    <n v="111"/>
    <x v="24"/>
    <x v="3"/>
  </r>
  <r>
    <x v="4594"/>
    <x v="36"/>
    <s v="&lt;11"/>
    <s v="&lt;11"/>
    <n v="33"/>
    <n v="30"/>
    <s v="&lt;11"/>
    <x v="7"/>
    <x v="3"/>
  </r>
  <r>
    <x v="4595"/>
    <x v="36"/>
    <n v="41"/>
    <n v="36"/>
    <n v="44"/>
    <n v="43"/>
    <n v="57"/>
    <x v="16"/>
    <x v="3"/>
  </r>
  <r>
    <x v="4596"/>
    <x v="36"/>
    <n v="48"/>
    <n v="39"/>
    <n v="72"/>
    <n v="72"/>
    <n v="106"/>
    <x v="39"/>
    <x v="3"/>
  </r>
  <r>
    <x v="4597"/>
    <x v="36"/>
    <n v="95"/>
    <n v="91"/>
    <n v="122"/>
    <n v="136"/>
    <n v="131"/>
    <x v="8"/>
    <x v="3"/>
  </r>
  <r>
    <x v="4598"/>
    <x v="36"/>
    <n v="35"/>
    <n v="32"/>
    <n v="50"/>
    <n v="49"/>
    <n v="67"/>
    <x v="22"/>
    <x v="2"/>
  </r>
  <r>
    <x v="4599"/>
    <x v="36"/>
    <n v="32"/>
    <n v="29"/>
    <n v="56"/>
    <n v="56"/>
    <n v="49"/>
    <x v="51"/>
    <x v="3"/>
  </r>
  <r>
    <x v="4600"/>
    <x v="36"/>
    <n v="35"/>
    <n v="25"/>
    <n v="46"/>
    <n v="52"/>
    <n v="70"/>
    <x v="8"/>
    <x v="3"/>
  </r>
  <r>
    <x v="4601"/>
    <x v="36"/>
    <n v="54"/>
    <n v="47"/>
    <n v="86"/>
    <n v="83"/>
    <n v="120"/>
    <x v="7"/>
    <x v="3"/>
  </r>
  <r>
    <x v="4602"/>
    <x v="36"/>
    <n v="47"/>
    <n v="43"/>
    <n v="94"/>
    <n v="103"/>
    <n v="103"/>
    <x v="10"/>
    <x v="2"/>
  </r>
  <r>
    <x v="4603"/>
    <x v="36"/>
    <s v="&lt;11"/>
    <s v="&lt;11"/>
    <n v="53"/>
    <n v="53"/>
    <s v="&lt;11"/>
    <x v="16"/>
    <x v="3"/>
  </r>
  <r>
    <x v="4604"/>
    <x v="36"/>
    <n v="48"/>
    <n v="45"/>
    <n v="48"/>
    <n v="48"/>
    <n v="56"/>
    <x v="14"/>
    <x v="2"/>
  </r>
  <r>
    <x v="4605"/>
    <x v="36"/>
    <n v="20"/>
    <n v="19"/>
    <n v="110"/>
    <n v="128"/>
    <s v="&lt;11"/>
    <x v="32"/>
    <x v="2"/>
  </r>
  <r>
    <x v="4606"/>
    <x v="36"/>
    <n v="50"/>
    <n v="48"/>
    <n v="74"/>
    <n v="71"/>
    <n v="96"/>
    <x v="23"/>
    <x v="3"/>
  </r>
  <r>
    <x v="4607"/>
    <x v="36"/>
    <n v="16"/>
    <n v="11"/>
    <n v="30"/>
    <n v="36"/>
    <s v="&lt;11"/>
    <x v="73"/>
    <x v="4"/>
  </r>
  <r>
    <x v="4608"/>
    <x v="36"/>
    <n v="52"/>
    <n v="45"/>
    <n v="91"/>
    <n v="94"/>
    <n v="114"/>
    <x v="55"/>
    <x v="2"/>
  </r>
  <r>
    <x v="4609"/>
    <x v="36"/>
    <n v="99"/>
    <n v="91"/>
    <n v="185"/>
    <n v="202"/>
    <n v="176"/>
    <x v="23"/>
    <x v="3"/>
  </r>
  <r>
    <x v="4610"/>
    <x v="36"/>
    <n v="36"/>
    <n v="35"/>
    <n v="58"/>
    <n v="59"/>
    <n v="93"/>
    <x v="42"/>
    <x v="3"/>
  </r>
  <r>
    <x v="4611"/>
    <x v="36"/>
    <n v="74"/>
    <n v="73"/>
    <n v="79"/>
    <n v="84"/>
    <n v="119"/>
    <x v="30"/>
    <x v="3"/>
  </r>
  <r>
    <x v="4612"/>
    <x v="36"/>
    <n v="33"/>
    <n v="30"/>
    <n v="39"/>
    <n v="39"/>
    <n v="53"/>
    <x v="18"/>
    <x v="3"/>
  </r>
  <r>
    <x v="4613"/>
    <x v="36"/>
    <n v="59"/>
    <n v="56"/>
    <n v="80"/>
    <n v="85"/>
    <n v="93"/>
    <x v="11"/>
    <x v="3"/>
  </r>
  <r>
    <x v="4614"/>
    <x v="36"/>
    <n v="34"/>
    <n v="21"/>
    <n v="58"/>
    <n v="38"/>
    <n v="70"/>
    <x v="12"/>
    <x v="3"/>
  </r>
  <r>
    <x v="4615"/>
    <x v="36"/>
    <n v="18"/>
    <n v="16"/>
    <n v="31"/>
    <n v="30"/>
    <n v="38"/>
    <x v="25"/>
    <x v="3"/>
  </r>
  <r>
    <x v="4616"/>
    <x v="36"/>
    <n v="31"/>
    <n v="26"/>
    <n v="36"/>
    <n v="36"/>
    <n v="74"/>
    <x v="8"/>
    <x v="3"/>
  </r>
  <r>
    <x v="4617"/>
    <x v="36"/>
    <n v="11"/>
    <s v="&lt;11"/>
    <n v="22"/>
    <n v="21"/>
    <n v="61"/>
    <x v="18"/>
    <x v="3"/>
  </r>
  <r>
    <x v="4618"/>
    <x v="36"/>
    <n v="20"/>
    <n v="20"/>
    <n v="33"/>
    <n v="31"/>
    <n v="52"/>
    <x v="58"/>
    <x v="3"/>
  </r>
  <r>
    <x v="4619"/>
    <x v="36"/>
    <n v="16"/>
    <n v="15"/>
    <n v="42"/>
    <n v="39"/>
    <n v="31"/>
    <x v="30"/>
    <x v="3"/>
  </r>
  <r>
    <x v="4620"/>
    <x v="36"/>
    <s v="&lt;11"/>
    <s v="&lt;11"/>
    <s v="&lt;11"/>
    <s v="&lt;11"/>
    <s v="&lt;11"/>
    <x v="57"/>
    <x v="3"/>
  </r>
  <r>
    <x v="4621"/>
    <x v="36"/>
    <s v="&lt;11"/>
    <s v="&lt;11"/>
    <s v="&lt;11"/>
    <s v="&lt;11"/>
    <n v="13"/>
    <x v="57"/>
    <x v="3"/>
  </r>
  <r>
    <x v="4622"/>
    <x v="36"/>
    <s v="&lt;11"/>
    <s v="&lt;11"/>
    <s v="&lt;11"/>
    <s v="&lt;11"/>
    <n v="22"/>
    <x v="57"/>
    <x v="3"/>
  </r>
  <r>
    <x v="4623"/>
    <x v="36"/>
    <s v="&lt;11"/>
    <s v="&lt;11"/>
    <s v="&lt;11"/>
    <s v="&lt;11"/>
    <n v="21"/>
    <x v="57"/>
    <x v="3"/>
  </r>
  <r>
    <x v="4624"/>
    <x v="37"/>
    <n v="18"/>
    <n v="17"/>
    <n v="27"/>
    <n v="28"/>
    <n v="36"/>
    <x v="7"/>
    <x v="3"/>
  </r>
  <r>
    <x v="4625"/>
    <x v="37"/>
    <s v="&lt;11"/>
    <s v="&lt;11"/>
    <n v="13"/>
    <s v="&lt;11"/>
    <s v="&lt;11"/>
    <x v="61"/>
    <x v="4"/>
  </r>
  <r>
    <x v="4626"/>
    <x v="37"/>
    <n v="44"/>
    <n v="41"/>
    <n v="74"/>
    <n v="72"/>
    <n v="124"/>
    <x v="94"/>
    <x v="3"/>
  </r>
  <r>
    <x v="4627"/>
    <x v="37"/>
    <n v="60"/>
    <n v="46"/>
    <n v="194"/>
    <n v="195"/>
    <n v="182"/>
    <x v="23"/>
    <x v="3"/>
  </r>
  <r>
    <x v="4628"/>
    <x v="37"/>
    <n v="181"/>
    <n v="166"/>
    <n v="301"/>
    <n v="304"/>
    <n v="342"/>
    <x v="30"/>
    <x v="3"/>
  </r>
  <r>
    <x v="4629"/>
    <x v="37"/>
    <n v="54"/>
    <n v="53"/>
    <n v="109"/>
    <n v="115"/>
    <n v="126"/>
    <x v="24"/>
    <x v="3"/>
  </r>
  <r>
    <x v="4630"/>
    <x v="37"/>
    <n v="102"/>
    <n v="94"/>
    <n v="150"/>
    <n v="165"/>
    <n v="193"/>
    <x v="47"/>
    <x v="3"/>
  </r>
  <r>
    <x v="4631"/>
    <x v="37"/>
    <s v="&lt;11"/>
    <s v="&lt;11"/>
    <n v="52"/>
    <n v="47"/>
    <s v="&lt;11"/>
    <x v="13"/>
    <x v="3"/>
  </r>
  <r>
    <x v="4632"/>
    <x v="37"/>
    <n v="97"/>
    <n v="90"/>
    <n v="124"/>
    <n v="128"/>
    <n v="175"/>
    <x v="48"/>
    <x v="3"/>
  </r>
  <r>
    <x v="4633"/>
    <x v="37"/>
    <n v="39"/>
    <n v="38"/>
    <n v="70"/>
    <n v="70"/>
    <n v="79"/>
    <x v="28"/>
    <x v="3"/>
  </r>
  <r>
    <x v="4634"/>
    <x v="37"/>
    <n v="111"/>
    <n v="100"/>
    <n v="179"/>
    <n v="186"/>
    <n v="241"/>
    <x v="45"/>
    <x v="2"/>
  </r>
  <r>
    <x v="4635"/>
    <x v="37"/>
    <n v="21"/>
    <n v="20"/>
    <n v="35"/>
    <n v="35"/>
    <n v="46"/>
    <x v="24"/>
    <x v="3"/>
  </r>
  <r>
    <x v="4636"/>
    <x v="37"/>
    <n v="85"/>
    <n v="80"/>
    <n v="151"/>
    <n v="151"/>
    <n v="186"/>
    <x v="26"/>
    <x v="3"/>
  </r>
  <r>
    <x v="4637"/>
    <x v="37"/>
    <n v="81"/>
    <n v="75"/>
    <n v="190"/>
    <n v="193"/>
    <n v="229"/>
    <x v="5"/>
    <x v="3"/>
  </r>
  <r>
    <x v="4638"/>
    <x v="37"/>
    <n v="52"/>
    <n v="50"/>
    <n v="91"/>
    <n v="92"/>
    <n v="100"/>
    <x v="40"/>
    <x v="3"/>
  </r>
  <r>
    <x v="4639"/>
    <x v="37"/>
    <n v="79"/>
    <n v="77"/>
    <n v="137"/>
    <n v="147"/>
    <n v="144"/>
    <x v="23"/>
    <x v="3"/>
  </r>
  <r>
    <x v="4640"/>
    <x v="37"/>
    <n v="51"/>
    <n v="41"/>
    <n v="81"/>
    <n v="85"/>
    <n v="99"/>
    <x v="54"/>
    <x v="3"/>
  </r>
  <r>
    <x v="4641"/>
    <x v="37"/>
    <n v="22"/>
    <n v="22"/>
    <n v="47"/>
    <n v="47"/>
    <n v="78"/>
    <x v="35"/>
    <x v="3"/>
  </r>
  <r>
    <x v="4642"/>
    <x v="37"/>
    <n v="69"/>
    <n v="64"/>
    <n v="113"/>
    <n v="129"/>
    <n v="185"/>
    <x v="26"/>
    <x v="3"/>
  </r>
  <r>
    <x v="4643"/>
    <x v="37"/>
    <n v="83"/>
    <n v="77"/>
    <n v="120"/>
    <n v="127"/>
    <n v="175"/>
    <x v="42"/>
    <x v="3"/>
  </r>
  <r>
    <x v="4644"/>
    <x v="37"/>
    <n v="59"/>
    <n v="56"/>
    <n v="96"/>
    <n v="112"/>
    <n v="170"/>
    <x v="7"/>
    <x v="3"/>
  </r>
  <r>
    <x v="4645"/>
    <x v="37"/>
    <n v="45"/>
    <n v="42"/>
    <n v="85"/>
    <n v="87"/>
    <n v="148"/>
    <x v="11"/>
    <x v="3"/>
  </r>
  <r>
    <x v="4646"/>
    <x v="37"/>
    <n v="82"/>
    <n v="75"/>
    <n v="164"/>
    <n v="176"/>
    <n v="176"/>
    <x v="52"/>
    <x v="3"/>
  </r>
  <r>
    <x v="4647"/>
    <x v="37"/>
    <n v="75"/>
    <n v="69"/>
    <n v="91"/>
    <n v="108"/>
    <n v="160"/>
    <x v="33"/>
    <x v="2"/>
  </r>
  <r>
    <x v="4648"/>
    <x v="37"/>
    <n v="30"/>
    <n v="29"/>
    <n v="41"/>
    <n v="45"/>
    <n v="78"/>
    <x v="28"/>
    <x v="3"/>
  </r>
  <r>
    <x v="4649"/>
    <x v="37"/>
    <n v="24"/>
    <n v="21"/>
    <n v="75"/>
    <n v="76"/>
    <n v="106"/>
    <x v="42"/>
    <x v="3"/>
  </r>
  <r>
    <x v="4650"/>
    <x v="37"/>
    <n v="29"/>
    <n v="29"/>
    <n v="43"/>
    <n v="45"/>
    <n v="60"/>
    <x v="18"/>
    <x v="3"/>
  </r>
  <r>
    <x v="4651"/>
    <x v="37"/>
    <n v="38"/>
    <n v="37"/>
    <n v="63"/>
    <n v="72"/>
    <n v="87"/>
    <x v="55"/>
    <x v="2"/>
  </r>
  <r>
    <x v="4652"/>
    <x v="37"/>
    <n v="21"/>
    <n v="18"/>
    <n v="126"/>
    <n v="124"/>
    <n v="156"/>
    <x v="28"/>
    <x v="3"/>
  </r>
  <r>
    <x v="4653"/>
    <x v="37"/>
    <n v="38"/>
    <n v="38"/>
    <n v="37"/>
    <n v="46"/>
    <n v="101"/>
    <x v="42"/>
    <x v="3"/>
  </r>
  <r>
    <x v="4654"/>
    <x v="37"/>
    <n v="43"/>
    <n v="37"/>
    <n v="110"/>
    <n v="114"/>
    <n v="98"/>
    <x v="8"/>
    <x v="3"/>
  </r>
  <r>
    <x v="4655"/>
    <x v="37"/>
    <n v="28"/>
    <n v="26"/>
    <n v="37"/>
    <n v="39"/>
    <n v="68"/>
    <x v="51"/>
    <x v="3"/>
  </r>
  <r>
    <x v="4656"/>
    <x v="37"/>
    <n v="49"/>
    <n v="46"/>
    <n v="101"/>
    <n v="98"/>
    <n v="131"/>
    <x v="12"/>
    <x v="3"/>
  </r>
  <r>
    <x v="4657"/>
    <x v="37"/>
    <n v="34"/>
    <n v="32"/>
    <n v="105"/>
    <n v="108"/>
    <n v="161"/>
    <x v="14"/>
    <x v="2"/>
  </r>
  <r>
    <x v="4658"/>
    <x v="37"/>
    <n v="37"/>
    <n v="33"/>
    <n v="117"/>
    <n v="118"/>
    <n v="154"/>
    <x v="13"/>
    <x v="3"/>
  </r>
  <r>
    <x v="4659"/>
    <x v="37"/>
    <n v="40"/>
    <n v="39"/>
    <n v="65"/>
    <n v="66"/>
    <n v="74"/>
    <x v="48"/>
    <x v="3"/>
  </r>
  <r>
    <x v="4660"/>
    <x v="37"/>
    <n v="17"/>
    <n v="18"/>
    <n v="24"/>
    <n v="25"/>
    <n v="41"/>
    <x v="11"/>
    <x v="3"/>
  </r>
  <r>
    <x v="4661"/>
    <x v="37"/>
    <n v="18"/>
    <n v="18"/>
    <n v="31"/>
    <n v="32"/>
    <n v="42"/>
    <x v="5"/>
    <x v="3"/>
  </r>
  <r>
    <x v="4662"/>
    <x v="37"/>
    <s v="&lt;11"/>
    <s v="&lt;11"/>
    <n v="17"/>
    <n v="17"/>
    <s v="&lt;11"/>
    <x v="70"/>
    <x v="0"/>
  </r>
  <r>
    <x v="4663"/>
    <x v="37"/>
    <n v="17"/>
    <n v="17"/>
    <n v="37"/>
    <n v="39"/>
    <n v="51"/>
    <x v="8"/>
    <x v="3"/>
  </r>
  <r>
    <x v="4664"/>
    <x v="37"/>
    <n v="34"/>
    <n v="33"/>
    <n v="82"/>
    <n v="85"/>
    <n v="112"/>
    <x v="39"/>
    <x v="3"/>
  </r>
  <r>
    <x v="4665"/>
    <x v="37"/>
    <s v="&lt;11"/>
    <s v="&lt;11"/>
    <n v="27"/>
    <n v="24"/>
    <n v="45"/>
    <x v="74"/>
    <x v="3"/>
  </r>
  <r>
    <x v="4666"/>
    <x v="37"/>
    <n v="60"/>
    <n v="56"/>
    <n v="71"/>
    <n v="76"/>
    <n v="147"/>
    <x v="34"/>
    <x v="3"/>
  </r>
  <r>
    <x v="4667"/>
    <x v="37"/>
    <s v="&lt;11"/>
    <s v="&lt;11"/>
    <n v="19"/>
    <n v="18"/>
    <n v="38"/>
    <x v="40"/>
    <x v="3"/>
  </r>
  <r>
    <x v="4668"/>
    <x v="37"/>
    <n v="18"/>
    <n v="17"/>
    <n v="27"/>
    <n v="27"/>
    <n v="44"/>
    <x v="44"/>
    <x v="3"/>
  </r>
  <r>
    <x v="4669"/>
    <x v="37"/>
    <n v="23"/>
    <n v="22"/>
    <n v="43"/>
    <n v="44"/>
    <n v="55"/>
    <x v="42"/>
    <x v="3"/>
  </r>
  <r>
    <x v="4670"/>
    <x v="37"/>
    <n v="34"/>
    <n v="33"/>
    <n v="61"/>
    <n v="62"/>
    <n v="81"/>
    <x v="22"/>
    <x v="2"/>
  </r>
  <r>
    <x v="4671"/>
    <x v="37"/>
    <n v="53"/>
    <n v="51"/>
    <n v="81"/>
    <n v="79"/>
    <n v="117"/>
    <x v="13"/>
    <x v="3"/>
  </r>
  <r>
    <x v="4672"/>
    <x v="37"/>
    <n v="41"/>
    <n v="38"/>
    <n v="77"/>
    <n v="77"/>
    <n v="71"/>
    <x v="16"/>
    <x v="3"/>
  </r>
  <r>
    <x v="4673"/>
    <x v="37"/>
    <n v="15"/>
    <n v="14"/>
    <n v="64"/>
    <n v="62"/>
    <n v="99"/>
    <x v="19"/>
    <x v="3"/>
  </r>
  <r>
    <x v="4674"/>
    <x v="37"/>
    <n v="49"/>
    <n v="49"/>
    <n v="57"/>
    <n v="58"/>
    <n v="137"/>
    <x v="30"/>
    <x v="3"/>
  </r>
  <r>
    <x v="4675"/>
    <x v="37"/>
    <n v="53"/>
    <n v="48"/>
    <n v="85"/>
    <n v="97"/>
    <n v="146"/>
    <x v="4"/>
    <x v="3"/>
  </r>
  <r>
    <x v="4676"/>
    <x v="37"/>
    <n v="19"/>
    <n v="18"/>
    <n v="18"/>
    <n v="21"/>
    <n v="34"/>
    <x v="71"/>
    <x v="3"/>
  </r>
  <r>
    <x v="4677"/>
    <x v="37"/>
    <n v="16"/>
    <n v="16"/>
    <n v="23"/>
    <n v="23"/>
    <n v="68"/>
    <x v="44"/>
    <x v="3"/>
  </r>
  <r>
    <x v="4678"/>
    <x v="37"/>
    <n v="21"/>
    <n v="20"/>
    <n v="29"/>
    <n v="32"/>
    <n v="46"/>
    <x v="30"/>
    <x v="3"/>
  </r>
  <r>
    <x v="4679"/>
    <x v="37"/>
    <n v="51"/>
    <n v="43"/>
    <n v="76"/>
    <n v="72"/>
    <n v="116"/>
    <x v="12"/>
    <x v="3"/>
  </r>
  <r>
    <x v="4680"/>
    <x v="37"/>
    <n v="34"/>
    <n v="33"/>
    <n v="74"/>
    <n v="72"/>
    <n v="91"/>
    <x v="30"/>
    <x v="3"/>
  </r>
  <r>
    <x v="4681"/>
    <x v="37"/>
    <n v="46"/>
    <n v="44"/>
    <n v="76"/>
    <n v="84"/>
    <n v="130"/>
    <x v="12"/>
    <x v="3"/>
  </r>
  <r>
    <x v="4643"/>
    <x v="37"/>
    <n v="44"/>
    <n v="39"/>
    <n v="77"/>
    <n v="80"/>
    <n v="119"/>
    <x v="8"/>
    <x v="3"/>
  </r>
  <r>
    <x v="4682"/>
    <x v="37"/>
    <n v="15"/>
    <n v="12"/>
    <n v="37"/>
    <n v="41"/>
    <n v="64"/>
    <x v="16"/>
    <x v="3"/>
  </r>
  <r>
    <x v="4683"/>
    <x v="37"/>
    <n v="39"/>
    <n v="37"/>
    <n v="50"/>
    <n v="57"/>
    <n v="95"/>
    <x v="35"/>
    <x v="3"/>
  </r>
  <r>
    <x v="4684"/>
    <x v="37"/>
    <n v="16"/>
    <n v="14"/>
    <n v="84"/>
    <n v="86"/>
    <n v="93"/>
    <x v="39"/>
    <x v="3"/>
  </r>
  <r>
    <x v="4685"/>
    <x v="37"/>
    <s v="&lt;11"/>
    <s v="&lt;11"/>
    <n v="30"/>
    <n v="28"/>
    <n v="53"/>
    <x v="4"/>
    <x v="3"/>
  </r>
  <r>
    <x v="4686"/>
    <x v="37"/>
    <n v="30"/>
    <n v="28"/>
    <n v="48"/>
    <n v="50"/>
    <n v="57"/>
    <x v="12"/>
    <x v="3"/>
  </r>
  <r>
    <x v="4687"/>
    <x v="37"/>
    <s v="&lt;11"/>
    <s v="&lt;11"/>
    <n v="56"/>
    <n v="69"/>
    <s v="&lt;11"/>
    <x v="36"/>
    <x v="1"/>
  </r>
  <r>
    <x v="4688"/>
    <x v="37"/>
    <s v="&lt;11"/>
    <s v="&lt;11"/>
    <n v="87"/>
    <n v="85"/>
    <s v="&lt;11"/>
    <x v="12"/>
    <x v="3"/>
  </r>
  <r>
    <x v="4689"/>
    <x v="37"/>
    <s v="&lt;11"/>
    <s v="&lt;11"/>
    <n v="44"/>
    <n v="44"/>
    <s v="&lt;11"/>
    <x v="40"/>
    <x v="3"/>
  </r>
  <r>
    <x v="828"/>
    <x v="37"/>
    <n v="29"/>
    <n v="29"/>
    <n v="76"/>
    <n v="75"/>
    <n v="80"/>
    <x v="11"/>
    <x v="3"/>
  </r>
  <r>
    <x v="4690"/>
    <x v="37"/>
    <n v="15"/>
    <n v="16"/>
    <n v="36"/>
    <n v="34"/>
    <n v="56"/>
    <x v="50"/>
    <x v="1"/>
  </r>
  <r>
    <x v="4689"/>
    <x v="37"/>
    <n v="13"/>
    <n v="13"/>
    <n v="33"/>
    <n v="31"/>
    <n v="63"/>
    <x v="8"/>
    <x v="3"/>
  </r>
  <r>
    <x v="4691"/>
    <x v="37"/>
    <s v="&lt;11"/>
    <s v="&lt;11"/>
    <s v="&lt;11"/>
    <s v="&lt;11"/>
    <s v="&lt;11"/>
    <x v="57"/>
    <x v="3"/>
  </r>
  <r>
    <x v="4692"/>
    <x v="38"/>
    <s v="&lt;11"/>
    <s v="&lt;11"/>
    <n v="25"/>
    <n v="22"/>
    <n v="110"/>
    <x v="2"/>
    <x v="1"/>
  </r>
  <r>
    <x v="4693"/>
    <x v="38"/>
    <s v="&lt;11"/>
    <s v="&lt;11"/>
    <s v="&lt;11"/>
    <n v="11"/>
    <n v="84"/>
    <x v="45"/>
    <x v="2"/>
  </r>
  <r>
    <x v="4694"/>
    <x v="38"/>
    <n v="26"/>
    <n v="21"/>
    <n v="83"/>
    <n v="71"/>
    <n v="82"/>
    <x v="62"/>
    <x v="0"/>
  </r>
  <r>
    <x v="4695"/>
    <x v="38"/>
    <s v="&lt;11"/>
    <s v="&lt;11"/>
    <n v="25"/>
    <n v="20"/>
    <n v="115"/>
    <x v="56"/>
    <x v="0"/>
  </r>
  <r>
    <x v="4696"/>
    <x v="38"/>
    <s v="&lt;11"/>
    <s v="&lt;11"/>
    <n v="32"/>
    <s v="&lt;11"/>
    <n v="22"/>
    <x v="70"/>
    <x v="0"/>
  </r>
  <r>
    <x v="4697"/>
    <x v="38"/>
    <s v="&lt;11"/>
    <s v="&lt;11"/>
    <n v="14"/>
    <s v="&lt;11"/>
    <s v="&lt;11"/>
    <x v="45"/>
    <x v="2"/>
  </r>
  <r>
    <x v="4698"/>
    <x v="38"/>
    <s v="&lt;11"/>
    <s v="&lt;11"/>
    <s v="&lt;11"/>
    <s v="&lt;11"/>
    <n v="11"/>
    <x v="57"/>
    <x v="3"/>
  </r>
  <r>
    <x v="4699"/>
    <x v="38"/>
    <n v="54"/>
    <n v="50"/>
    <n v="90"/>
    <n v="94"/>
    <n v="122"/>
    <x v="56"/>
    <x v="0"/>
  </r>
  <r>
    <x v="4700"/>
    <x v="38"/>
    <n v="66"/>
    <n v="63"/>
    <n v="100"/>
    <n v="92"/>
    <n v="122"/>
    <x v="36"/>
    <x v="1"/>
  </r>
  <r>
    <x v="4701"/>
    <x v="38"/>
    <n v="89"/>
    <n v="84"/>
    <n v="131"/>
    <n v="132"/>
    <n v="185"/>
    <x v="31"/>
    <x v="2"/>
  </r>
  <r>
    <x v="4702"/>
    <x v="38"/>
    <n v="45"/>
    <n v="44"/>
    <n v="64"/>
    <n v="67"/>
    <n v="84"/>
    <x v="26"/>
    <x v="3"/>
  </r>
  <r>
    <x v="4703"/>
    <x v="38"/>
    <n v="96"/>
    <n v="94"/>
    <n v="154"/>
    <n v="151"/>
    <n v="199"/>
    <x v="22"/>
    <x v="2"/>
  </r>
  <r>
    <x v="4704"/>
    <x v="38"/>
    <n v="54"/>
    <n v="52"/>
    <n v="132"/>
    <n v="125"/>
    <n v="142"/>
    <x v="17"/>
    <x v="1"/>
  </r>
  <r>
    <x v="4705"/>
    <x v="38"/>
    <n v="96"/>
    <n v="89"/>
    <n v="134"/>
    <n v="163"/>
    <n v="150"/>
    <x v="50"/>
    <x v="1"/>
  </r>
  <r>
    <x v="4706"/>
    <x v="38"/>
    <n v="122"/>
    <n v="110"/>
    <n v="195"/>
    <n v="202"/>
    <n v="230"/>
    <x v="11"/>
    <x v="3"/>
  </r>
  <r>
    <x v="4707"/>
    <x v="38"/>
    <n v="35"/>
    <n v="33"/>
    <n v="72"/>
    <n v="72"/>
    <n v="93"/>
    <x v="12"/>
    <x v="3"/>
  </r>
  <r>
    <x v="4708"/>
    <x v="38"/>
    <n v="67"/>
    <n v="62"/>
    <n v="89"/>
    <n v="105"/>
    <n v="129"/>
    <x v="52"/>
    <x v="3"/>
  </r>
  <r>
    <x v="4709"/>
    <x v="38"/>
    <n v="14"/>
    <n v="11"/>
    <n v="29"/>
    <n v="29"/>
    <n v="36"/>
    <x v="2"/>
    <x v="1"/>
  </r>
  <r>
    <x v="4710"/>
    <x v="38"/>
    <n v="63"/>
    <n v="60"/>
    <n v="91"/>
    <n v="89"/>
    <n v="156"/>
    <x v="3"/>
    <x v="2"/>
  </r>
  <r>
    <x v="4711"/>
    <x v="38"/>
    <n v="54"/>
    <n v="52"/>
    <n v="94"/>
    <n v="93"/>
    <n v="102"/>
    <x v="22"/>
    <x v="2"/>
  </r>
  <r>
    <x v="4712"/>
    <x v="38"/>
    <n v="25"/>
    <n v="24"/>
    <n v="69"/>
    <n v="72"/>
    <n v="90"/>
    <x v="6"/>
    <x v="1"/>
  </r>
  <r>
    <x v="4713"/>
    <x v="38"/>
    <n v="75"/>
    <n v="72"/>
    <n v="128"/>
    <n v="128"/>
    <n v="148"/>
    <x v="26"/>
    <x v="3"/>
  </r>
  <r>
    <x v="4714"/>
    <x v="38"/>
    <n v="70"/>
    <n v="63"/>
    <n v="135"/>
    <n v="135"/>
    <n v="134"/>
    <x v="6"/>
    <x v="1"/>
  </r>
  <r>
    <x v="4715"/>
    <x v="38"/>
    <n v="46"/>
    <n v="43"/>
    <n v="69"/>
    <n v="69"/>
    <n v="87"/>
    <x v="30"/>
    <x v="3"/>
  </r>
  <r>
    <x v="4716"/>
    <x v="38"/>
    <n v="31"/>
    <n v="27"/>
    <n v="45"/>
    <n v="46"/>
    <n v="67"/>
    <x v="36"/>
    <x v="1"/>
  </r>
  <r>
    <x v="4717"/>
    <x v="38"/>
    <n v="80"/>
    <n v="72"/>
    <n v="144"/>
    <n v="144"/>
    <n v="189"/>
    <x v="47"/>
    <x v="3"/>
  </r>
  <r>
    <x v="4718"/>
    <x v="38"/>
    <n v="55"/>
    <n v="53"/>
    <n v="109"/>
    <n v="111"/>
    <n v="125"/>
    <x v="55"/>
    <x v="2"/>
  </r>
  <r>
    <x v="4719"/>
    <x v="38"/>
    <n v="67"/>
    <n v="63"/>
    <n v="118"/>
    <n v="120"/>
    <n v="153"/>
    <x v="38"/>
    <x v="2"/>
  </r>
  <r>
    <x v="4720"/>
    <x v="38"/>
    <n v="26"/>
    <n v="25"/>
    <n v="80"/>
    <n v="78"/>
    <n v="97"/>
    <x v="12"/>
    <x v="3"/>
  </r>
  <r>
    <x v="4721"/>
    <x v="38"/>
    <n v="64"/>
    <n v="65"/>
    <n v="111"/>
    <n v="108"/>
    <n v="136"/>
    <x v="4"/>
    <x v="3"/>
  </r>
  <r>
    <x v="4722"/>
    <x v="38"/>
    <n v="29"/>
    <n v="28"/>
    <n v="70"/>
    <n v="76"/>
    <n v="97"/>
    <x v="39"/>
    <x v="3"/>
  </r>
  <r>
    <x v="4723"/>
    <x v="38"/>
    <n v="17"/>
    <n v="13"/>
    <n v="48"/>
    <n v="53"/>
    <n v="59"/>
    <x v="14"/>
    <x v="2"/>
  </r>
  <r>
    <x v="4724"/>
    <x v="38"/>
    <n v="58"/>
    <n v="56"/>
    <n v="107"/>
    <n v="98"/>
    <n v="133"/>
    <x v="2"/>
    <x v="1"/>
  </r>
  <r>
    <x v="4725"/>
    <x v="38"/>
    <n v="68"/>
    <n v="62"/>
    <n v="106"/>
    <n v="108"/>
    <n v="123"/>
    <x v="23"/>
    <x v="3"/>
  </r>
  <r>
    <x v="4726"/>
    <x v="38"/>
    <n v="69"/>
    <n v="66"/>
    <n v="149"/>
    <n v="148"/>
    <n v="162"/>
    <x v="30"/>
    <x v="3"/>
  </r>
  <r>
    <x v="4727"/>
    <x v="38"/>
    <n v="96"/>
    <n v="86"/>
    <n v="178"/>
    <n v="179"/>
    <n v="172"/>
    <x v="3"/>
    <x v="2"/>
  </r>
  <r>
    <x v="4728"/>
    <x v="38"/>
    <n v="39"/>
    <n v="40"/>
    <n v="62"/>
    <n v="69"/>
    <n v="162"/>
    <x v="52"/>
    <x v="3"/>
  </r>
  <r>
    <x v="4729"/>
    <x v="38"/>
    <n v="86"/>
    <n v="77"/>
    <n v="151"/>
    <n v="149"/>
    <n v="198"/>
    <x v="4"/>
    <x v="3"/>
  </r>
  <r>
    <x v="4730"/>
    <x v="38"/>
    <n v="18"/>
    <n v="17"/>
    <n v="55"/>
    <n v="56"/>
    <n v="76"/>
    <x v="3"/>
    <x v="2"/>
  </r>
  <r>
    <x v="4731"/>
    <x v="38"/>
    <n v="38"/>
    <n v="32"/>
    <n v="48"/>
    <n v="44"/>
    <n v="79"/>
    <x v="84"/>
    <x v="4"/>
  </r>
  <r>
    <x v="4732"/>
    <x v="38"/>
    <n v="70"/>
    <n v="68"/>
    <n v="126"/>
    <n v="127"/>
    <n v="150"/>
    <x v="14"/>
    <x v="2"/>
  </r>
  <r>
    <x v="4733"/>
    <x v="38"/>
    <n v="53"/>
    <n v="48"/>
    <n v="72"/>
    <n v="84"/>
    <n v="102"/>
    <x v="33"/>
    <x v="2"/>
  </r>
  <r>
    <x v="4734"/>
    <x v="38"/>
    <n v="104"/>
    <n v="86"/>
    <n v="175"/>
    <n v="176"/>
    <n v="169"/>
    <x v="37"/>
    <x v="1"/>
  </r>
  <r>
    <x v="4735"/>
    <x v="38"/>
    <n v="126"/>
    <n v="119"/>
    <n v="217"/>
    <n v="218"/>
    <n v="230"/>
    <x v="36"/>
    <x v="1"/>
  </r>
  <r>
    <x v="4736"/>
    <x v="38"/>
    <n v="51"/>
    <n v="48"/>
    <n v="88"/>
    <n v="91"/>
    <n v="113"/>
    <x v="3"/>
    <x v="2"/>
  </r>
  <r>
    <x v="4737"/>
    <x v="38"/>
    <n v="39"/>
    <n v="40"/>
    <n v="59"/>
    <n v="67"/>
    <n v="99"/>
    <x v="48"/>
    <x v="3"/>
  </r>
  <r>
    <x v="4738"/>
    <x v="38"/>
    <n v="69"/>
    <n v="64"/>
    <n v="137"/>
    <n v="138"/>
    <n v="155"/>
    <x v="47"/>
    <x v="3"/>
  </r>
  <r>
    <x v="4739"/>
    <x v="38"/>
    <n v="26"/>
    <n v="24"/>
    <n v="64"/>
    <n v="68"/>
    <n v="82"/>
    <x v="38"/>
    <x v="2"/>
  </r>
  <r>
    <x v="4740"/>
    <x v="38"/>
    <n v="40"/>
    <n v="39"/>
    <n v="67"/>
    <n v="67"/>
    <n v="77"/>
    <x v="11"/>
    <x v="3"/>
  </r>
  <r>
    <x v="4741"/>
    <x v="38"/>
    <n v="45"/>
    <n v="47"/>
    <n v="83"/>
    <n v="80"/>
    <n v="107"/>
    <x v="21"/>
    <x v="1"/>
  </r>
  <r>
    <x v="4742"/>
    <x v="38"/>
    <n v="67"/>
    <n v="61"/>
    <n v="110"/>
    <n v="113"/>
    <n v="125"/>
    <x v="22"/>
    <x v="2"/>
  </r>
  <r>
    <x v="4743"/>
    <x v="38"/>
    <n v="31"/>
    <n v="31"/>
    <n v="72"/>
    <n v="73"/>
    <n v="89"/>
    <x v="18"/>
    <x v="3"/>
  </r>
  <r>
    <x v="4744"/>
    <x v="38"/>
    <n v="65"/>
    <n v="62"/>
    <n v="127"/>
    <n v="123"/>
    <n v="104"/>
    <x v="31"/>
    <x v="2"/>
  </r>
  <r>
    <x v="4745"/>
    <x v="38"/>
    <n v="33"/>
    <n v="33"/>
    <n v="67"/>
    <n v="68"/>
    <n v="88"/>
    <x v="23"/>
    <x v="3"/>
  </r>
  <r>
    <x v="4746"/>
    <x v="38"/>
    <n v="62"/>
    <n v="56"/>
    <n v="66"/>
    <n v="98"/>
    <n v="136"/>
    <x v="13"/>
    <x v="3"/>
  </r>
  <r>
    <x v="4747"/>
    <x v="38"/>
    <n v="29"/>
    <n v="28"/>
    <n v="64"/>
    <n v="67"/>
    <n v="92"/>
    <x v="24"/>
    <x v="3"/>
  </r>
  <r>
    <x v="4748"/>
    <x v="38"/>
    <n v="36"/>
    <n v="34"/>
    <n v="81"/>
    <n v="84"/>
    <n v="104"/>
    <x v="26"/>
    <x v="3"/>
  </r>
  <r>
    <x v="4749"/>
    <x v="38"/>
    <n v="56"/>
    <n v="51"/>
    <n v="116"/>
    <n v="117"/>
    <n v="132"/>
    <x v="37"/>
    <x v="1"/>
  </r>
  <r>
    <x v="4750"/>
    <x v="38"/>
    <n v="83"/>
    <n v="75"/>
    <n v="153"/>
    <n v="150"/>
    <n v="188"/>
    <x v="32"/>
    <x v="2"/>
  </r>
  <r>
    <x v="4751"/>
    <x v="38"/>
    <n v="24"/>
    <n v="23"/>
    <n v="76"/>
    <n v="75"/>
    <n v="85"/>
    <x v="18"/>
    <x v="3"/>
  </r>
  <r>
    <x v="4752"/>
    <x v="38"/>
    <n v="33"/>
    <n v="29"/>
    <n v="85"/>
    <n v="89"/>
    <n v="128"/>
    <x v="6"/>
    <x v="1"/>
  </r>
  <r>
    <x v="4753"/>
    <x v="38"/>
    <n v="60"/>
    <n v="55"/>
    <n v="95"/>
    <n v="96"/>
    <n v="124"/>
    <x v="23"/>
    <x v="3"/>
  </r>
  <r>
    <x v="4754"/>
    <x v="38"/>
    <n v="12"/>
    <n v="12"/>
    <n v="33"/>
    <n v="33"/>
    <n v="48"/>
    <x v="48"/>
    <x v="3"/>
  </r>
  <r>
    <x v="4755"/>
    <x v="38"/>
    <n v="11"/>
    <n v="11"/>
    <n v="22"/>
    <n v="25"/>
    <n v="32"/>
    <x v="11"/>
    <x v="3"/>
  </r>
  <r>
    <x v="4756"/>
    <x v="38"/>
    <n v="20"/>
    <n v="19"/>
    <n v="61"/>
    <n v="62"/>
    <n v="89"/>
    <x v="8"/>
    <x v="3"/>
  </r>
  <r>
    <x v="4757"/>
    <x v="38"/>
    <n v="25"/>
    <n v="22"/>
    <n v="40"/>
    <n v="39"/>
    <n v="53"/>
    <x v="53"/>
    <x v="3"/>
  </r>
  <r>
    <x v="4758"/>
    <x v="38"/>
    <n v="26"/>
    <n v="24"/>
    <n v="88"/>
    <n v="89"/>
    <n v="99"/>
    <x v="15"/>
    <x v="0"/>
  </r>
  <r>
    <x v="4759"/>
    <x v="38"/>
    <n v="43"/>
    <n v="42"/>
    <n v="55"/>
    <n v="51"/>
    <n v="95"/>
    <x v="39"/>
    <x v="3"/>
  </r>
  <r>
    <x v="4760"/>
    <x v="38"/>
    <n v="41"/>
    <n v="36"/>
    <n v="60"/>
    <n v="63"/>
    <n v="67"/>
    <x v="39"/>
    <x v="3"/>
  </r>
  <r>
    <x v="4761"/>
    <x v="38"/>
    <n v="26"/>
    <n v="22"/>
    <n v="54"/>
    <n v="53"/>
    <n v="61"/>
    <x v="32"/>
    <x v="2"/>
  </r>
  <r>
    <x v="4762"/>
    <x v="38"/>
    <n v="115"/>
    <n v="109"/>
    <n v="207"/>
    <n v="204"/>
    <n v="215"/>
    <x v="45"/>
    <x v="2"/>
  </r>
  <r>
    <x v="4763"/>
    <x v="38"/>
    <n v="23"/>
    <n v="21"/>
    <n v="56"/>
    <n v="57"/>
    <n v="74"/>
    <x v="1"/>
    <x v="1"/>
  </r>
  <r>
    <x v="4764"/>
    <x v="38"/>
    <n v="28"/>
    <n v="27"/>
    <n v="59"/>
    <n v="58"/>
    <n v="70"/>
    <x v="16"/>
    <x v="3"/>
  </r>
  <r>
    <x v="4765"/>
    <x v="38"/>
    <n v="24"/>
    <n v="23"/>
    <n v="59"/>
    <n v="64"/>
    <n v="60"/>
    <x v="22"/>
    <x v="2"/>
  </r>
  <r>
    <x v="4766"/>
    <x v="38"/>
    <n v="71"/>
    <n v="64"/>
    <n v="116"/>
    <n v="115"/>
    <n v="161"/>
    <x v="45"/>
    <x v="2"/>
  </r>
  <r>
    <x v="4767"/>
    <x v="38"/>
    <n v="39"/>
    <n v="40"/>
    <n v="82"/>
    <n v="78"/>
    <n v="98"/>
    <x v="3"/>
    <x v="2"/>
  </r>
  <r>
    <x v="4768"/>
    <x v="38"/>
    <n v="15"/>
    <n v="15"/>
    <n v="39"/>
    <n v="42"/>
    <n v="43"/>
    <x v="21"/>
    <x v="1"/>
  </r>
  <r>
    <x v="4769"/>
    <x v="38"/>
    <n v="75"/>
    <n v="66"/>
    <n v="121"/>
    <n v="124"/>
    <n v="144"/>
    <x v="38"/>
    <x v="2"/>
  </r>
  <r>
    <x v="4770"/>
    <x v="38"/>
    <n v="39"/>
    <n v="37"/>
    <n v="58"/>
    <n v="58"/>
    <n v="78"/>
    <x v="30"/>
    <x v="3"/>
  </r>
  <r>
    <x v="4771"/>
    <x v="38"/>
    <n v="44"/>
    <n v="39"/>
    <n v="83"/>
    <n v="84"/>
    <n v="101"/>
    <x v="22"/>
    <x v="2"/>
  </r>
  <r>
    <x v="4772"/>
    <x v="38"/>
    <n v="43"/>
    <n v="40"/>
    <n v="60"/>
    <n v="58"/>
    <n v="79"/>
    <x v="4"/>
    <x v="3"/>
  </r>
  <r>
    <x v="4773"/>
    <x v="38"/>
    <n v="85"/>
    <n v="80"/>
    <n v="131"/>
    <n v="142"/>
    <n v="175"/>
    <x v="23"/>
    <x v="3"/>
  </r>
  <r>
    <x v="4774"/>
    <x v="38"/>
    <n v="28"/>
    <n v="27"/>
    <n v="37"/>
    <n v="38"/>
    <n v="47"/>
    <x v="49"/>
    <x v="3"/>
  </r>
  <r>
    <x v="4775"/>
    <x v="38"/>
    <n v="50"/>
    <n v="47"/>
    <n v="104"/>
    <n v="110"/>
    <n v="167"/>
    <x v="6"/>
    <x v="1"/>
  </r>
  <r>
    <x v="4776"/>
    <x v="38"/>
    <n v="67"/>
    <n v="64"/>
    <n v="83"/>
    <n v="74"/>
    <n v="158"/>
    <x v="39"/>
    <x v="3"/>
  </r>
  <r>
    <x v="4777"/>
    <x v="38"/>
    <n v="55"/>
    <n v="52"/>
    <n v="96"/>
    <n v="94"/>
    <n v="119"/>
    <x v="60"/>
    <x v="3"/>
  </r>
  <r>
    <x v="4778"/>
    <x v="38"/>
    <n v="45"/>
    <n v="41"/>
    <n v="103"/>
    <n v="111"/>
    <n v="100"/>
    <x v="64"/>
    <x v="1"/>
  </r>
  <r>
    <x v="4779"/>
    <x v="38"/>
    <n v="29"/>
    <n v="28"/>
    <n v="61"/>
    <n v="64"/>
    <n v="85"/>
    <x v="6"/>
    <x v="1"/>
  </r>
  <r>
    <x v="4780"/>
    <x v="38"/>
    <n v="44"/>
    <n v="40"/>
    <n v="66"/>
    <n v="63"/>
    <n v="88"/>
    <x v="42"/>
    <x v="3"/>
  </r>
  <r>
    <x v="4781"/>
    <x v="38"/>
    <n v="82"/>
    <n v="79"/>
    <n v="155"/>
    <n v="154"/>
    <n v="147"/>
    <x v="35"/>
    <x v="3"/>
  </r>
  <r>
    <x v="4782"/>
    <x v="38"/>
    <n v="48"/>
    <n v="47"/>
    <n v="77"/>
    <n v="77"/>
    <n v="128"/>
    <x v="38"/>
    <x v="2"/>
  </r>
  <r>
    <x v="4783"/>
    <x v="38"/>
    <n v="64"/>
    <n v="56"/>
    <n v="88"/>
    <n v="93"/>
    <n v="108"/>
    <x v="22"/>
    <x v="2"/>
  </r>
  <r>
    <x v="4784"/>
    <x v="38"/>
    <n v="83"/>
    <n v="79"/>
    <n v="133"/>
    <n v="127"/>
    <n v="122"/>
    <x v="10"/>
    <x v="2"/>
  </r>
  <r>
    <x v="4785"/>
    <x v="38"/>
    <n v="47"/>
    <n v="42"/>
    <n v="73"/>
    <n v="75"/>
    <n v="88"/>
    <x v="22"/>
    <x v="2"/>
  </r>
  <r>
    <x v="4786"/>
    <x v="38"/>
    <n v="47"/>
    <n v="44"/>
    <n v="71"/>
    <n v="70"/>
    <n v="108"/>
    <x v="17"/>
    <x v="1"/>
  </r>
  <r>
    <x v="4787"/>
    <x v="38"/>
    <n v="16"/>
    <n v="14"/>
    <n v="38"/>
    <n v="39"/>
    <n v="46"/>
    <x v="38"/>
    <x v="2"/>
  </r>
  <r>
    <x v="4788"/>
    <x v="38"/>
    <n v="23"/>
    <n v="21"/>
    <n v="48"/>
    <n v="48"/>
    <n v="56"/>
    <x v="19"/>
    <x v="3"/>
  </r>
  <r>
    <x v="4789"/>
    <x v="38"/>
    <n v="17"/>
    <n v="16"/>
    <n v="38"/>
    <n v="38"/>
    <n v="47"/>
    <x v="32"/>
    <x v="2"/>
  </r>
  <r>
    <x v="4790"/>
    <x v="38"/>
    <n v="21"/>
    <n v="21"/>
    <n v="37"/>
    <n v="38"/>
    <n v="40"/>
    <x v="52"/>
    <x v="3"/>
  </r>
  <r>
    <x v="4791"/>
    <x v="38"/>
    <n v="50"/>
    <n v="45"/>
    <n v="91"/>
    <n v="105"/>
    <n v="93"/>
    <x v="26"/>
    <x v="3"/>
  </r>
  <r>
    <x v="4792"/>
    <x v="38"/>
    <n v="37"/>
    <n v="34"/>
    <n v="73"/>
    <n v="71"/>
    <n v="84"/>
    <x v="76"/>
    <x v="4"/>
  </r>
  <r>
    <x v="4793"/>
    <x v="38"/>
    <n v="31"/>
    <n v="29"/>
    <n v="83"/>
    <n v="83"/>
    <n v="78"/>
    <x v="23"/>
    <x v="3"/>
  </r>
  <r>
    <x v="4794"/>
    <x v="38"/>
    <n v="59"/>
    <n v="55"/>
    <n v="94"/>
    <n v="95"/>
    <n v="114"/>
    <x v="18"/>
    <x v="3"/>
  </r>
  <r>
    <x v="4795"/>
    <x v="38"/>
    <n v="27"/>
    <n v="24"/>
    <n v="38"/>
    <n v="41"/>
    <n v="53"/>
    <x v="30"/>
    <x v="3"/>
  </r>
  <r>
    <x v="4796"/>
    <x v="38"/>
    <n v="61"/>
    <n v="59"/>
    <n v="137"/>
    <n v="147"/>
    <n v="174"/>
    <x v="14"/>
    <x v="2"/>
  </r>
  <r>
    <x v="4797"/>
    <x v="38"/>
    <n v="35"/>
    <n v="30"/>
    <n v="49"/>
    <n v="49"/>
    <n v="59"/>
    <x v="39"/>
    <x v="3"/>
  </r>
  <r>
    <x v="4798"/>
    <x v="38"/>
    <n v="74"/>
    <n v="68"/>
    <n v="124"/>
    <n v="122"/>
    <n v="151"/>
    <x v="28"/>
    <x v="3"/>
  </r>
  <r>
    <x v="4799"/>
    <x v="38"/>
    <n v="19"/>
    <n v="20"/>
    <n v="63"/>
    <n v="62"/>
    <n v="63"/>
    <x v="26"/>
    <x v="3"/>
  </r>
  <r>
    <x v="4800"/>
    <x v="38"/>
    <n v="14"/>
    <n v="13"/>
    <n v="23"/>
    <n v="23"/>
    <n v="29"/>
    <x v="8"/>
    <x v="3"/>
  </r>
  <r>
    <x v="4801"/>
    <x v="38"/>
    <n v="40"/>
    <n v="38"/>
    <n v="53"/>
    <n v="56"/>
    <n v="69"/>
    <x v="10"/>
    <x v="2"/>
  </r>
  <r>
    <x v="4802"/>
    <x v="38"/>
    <n v="13"/>
    <n v="13"/>
    <n v="35"/>
    <n v="37"/>
    <n v="55"/>
    <x v="48"/>
    <x v="3"/>
  </r>
  <r>
    <x v="4803"/>
    <x v="38"/>
    <n v="69"/>
    <n v="64"/>
    <n v="104"/>
    <n v="110"/>
    <n v="133"/>
    <x v="47"/>
    <x v="3"/>
  </r>
  <r>
    <x v="4804"/>
    <x v="38"/>
    <n v="21"/>
    <n v="20"/>
    <n v="44"/>
    <n v="44"/>
    <n v="54"/>
    <x v="18"/>
    <x v="3"/>
  </r>
  <r>
    <x v="4805"/>
    <x v="38"/>
    <s v="&lt;11"/>
    <s v="&lt;11"/>
    <n v="25"/>
    <n v="23"/>
    <n v="49"/>
    <x v="35"/>
    <x v="3"/>
  </r>
  <r>
    <x v="4806"/>
    <x v="38"/>
    <n v="25"/>
    <n v="23"/>
    <n v="50"/>
    <n v="51"/>
    <n v="68"/>
    <x v="28"/>
    <x v="3"/>
  </r>
  <r>
    <x v="4807"/>
    <x v="38"/>
    <n v="22"/>
    <n v="22"/>
    <n v="39"/>
    <n v="40"/>
    <n v="49"/>
    <x v="11"/>
    <x v="3"/>
  </r>
  <r>
    <x v="4808"/>
    <x v="38"/>
    <n v="45"/>
    <n v="42"/>
    <n v="90"/>
    <n v="93"/>
    <n v="100"/>
    <x v="12"/>
    <x v="3"/>
  </r>
  <r>
    <x v="4809"/>
    <x v="38"/>
    <n v="68"/>
    <n v="59"/>
    <n v="100"/>
    <n v="107"/>
    <n v="123"/>
    <x v="10"/>
    <x v="2"/>
  </r>
  <r>
    <x v="4736"/>
    <x v="38"/>
    <n v="61"/>
    <n v="51"/>
    <n v="89"/>
    <n v="89"/>
    <n v="106"/>
    <x v="11"/>
    <x v="3"/>
  </r>
  <r>
    <x v="4810"/>
    <x v="38"/>
    <n v="13"/>
    <s v="&lt;11"/>
    <n v="20"/>
    <n v="17"/>
    <n v="35"/>
    <x v="28"/>
    <x v="3"/>
  </r>
  <r>
    <x v="4811"/>
    <x v="38"/>
    <n v="33"/>
    <n v="31"/>
    <n v="78"/>
    <n v="79"/>
    <n v="81"/>
    <x v="14"/>
    <x v="2"/>
  </r>
  <r>
    <x v="4812"/>
    <x v="38"/>
    <n v="33"/>
    <n v="32"/>
    <n v="47"/>
    <n v="58"/>
    <n v="77"/>
    <x v="3"/>
    <x v="2"/>
  </r>
  <r>
    <x v="4813"/>
    <x v="38"/>
    <n v="45"/>
    <n v="39"/>
    <n v="65"/>
    <n v="70"/>
    <n v="85"/>
    <x v="12"/>
    <x v="3"/>
  </r>
  <r>
    <x v="4814"/>
    <x v="38"/>
    <n v="20"/>
    <n v="20"/>
    <n v="40"/>
    <n v="44"/>
    <n v="57"/>
    <x v="36"/>
    <x v="1"/>
  </r>
  <r>
    <x v="4815"/>
    <x v="38"/>
    <n v="123"/>
    <n v="114"/>
    <n v="194"/>
    <n v="204"/>
    <n v="238"/>
    <x v="47"/>
    <x v="3"/>
  </r>
  <r>
    <x v="4816"/>
    <x v="38"/>
    <n v="30"/>
    <n v="29"/>
    <n v="57"/>
    <n v="60"/>
    <n v="71"/>
    <x v="10"/>
    <x v="2"/>
  </r>
  <r>
    <x v="4817"/>
    <x v="38"/>
    <s v="&lt;11"/>
    <s v="&lt;11"/>
    <n v="20"/>
    <n v="19"/>
    <n v="32"/>
    <x v="8"/>
    <x v="3"/>
  </r>
  <r>
    <x v="4818"/>
    <x v="38"/>
    <n v="37"/>
    <n v="33"/>
    <n v="86"/>
    <n v="87"/>
    <n v="114"/>
    <x v="6"/>
    <x v="1"/>
  </r>
  <r>
    <x v="4819"/>
    <x v="38"/>
    <n v="43"/>
    <n v="41"/>
    <n v="89"/>
    <n v="86"/>
    <n v="138"/>
    <x v="41"/>
    <x v="1"/>
  </r>
  <r>
    <x v="4820"/>
    <x v="38"/>
    <n v="62"/>
    <n v="58"/>
    <n v="129"/>
    <n v="131"/>
    <n v="150"/>
    <x v="37"/>
    <x v="1"/>
  </r>
  <r>
    <x v="4821"/>
    <x v="38"/>
    <n v="44"/>
    <n v="42"/>
    <n v="67"/>
    <n v="55"/>
    <n v="80"/>
    <x v="47"/>
    <x v="3"/>
  </r>
  <r>
    <x v="4822"/>
    <x v="38"/>
    <n v="38"/>
    <n v="35"/>
    <n v="58"/>
    <n v="57"/>
    <n v="86"/>
    <x v="14"/>
    <x v="2"/>
  </r>
  <r>
    <x v="4823"/>
    <x v="38"/>
    <n v="15"/>
    <n v="17"/>
    <n v="43"/>
    <n v="43"/>
    <n v="55"/>
    <x v="53"/>
    <x v="3"/>
  </r>
  <r>
    <x v="4824"/>
    <x v="38"/>
    <n v="44"/>
    <n v="41"/>
    <n v="74"/>
    <n v="75"/>
    <n v="104"/>
    <x v="23"/>
    <x v="3"/>
  </r>
  <r>
    <x v="4825"/>
    <x v="38"/>
    <n v="51"/>
    <n v="47"/>
    <n v="76"/>
    <n v="74"/>
    <n v="99"/>
    <x v="11"/>
    <x v="3"/>
  </r>
  <r>
    <x v="4826"/>
    <x v="38"/>
    <n v="33"/>
    <n v="31"/>
    <n v="69"/>
    <n v="73"/>
    <n v="119"/>
    <x v="14"/>
    <x v="2"/>
  </r>
  <r>
    <x v="4827"/>
    <x v="38"/>
    <n v="23"/>
    <n v="19"/>
    <n v="49"/>
    <n v="53"/>
    <n v="64"/>
    <x v="17"/>
    <x v="1"/>
  </r>
  <r>
    <x v="4828"/>
    <x v="38"/>
    <n v="11"/>
    <n v="11"/>
    <n v="35"/>
    <n v="33"/>
    <n v="50"/>
    <x v="11"/>
    <x v="3"/>
  </r>
  <r>
    <x v="4829"/>
    <x v="38"/>
    <n v="33"/>
    <n v="32"/>
    <n v="93"/>
    <n v="96"/>
    <n v="103"/>
    <x v="24"/>
    <x v="3"/>
  </r>
  <r>
    <x v="4830"/>
    <x v="38"/>
    <n v="36"/>
    <n v="34"/>
    <n v="60"/>
    <n v="60"/>
    <n v="81"/>
    <x v="39"/>
    <x v="3"/>
  </r>
  <r>
    <x v="4831"/>
    <x v="38"/>
    <n v="20"/>
    <n v="18"/>
    <n v="30"/>
    <n v="33"/>
    <n v="38"/>
    <x v="47"/>
    <x v="3"/>
  </r>
  <r>
    <x v="4832"/>
    <x v="38"/>
    <n v="55"/>
    <n v="54"/>
    <n v="87"/>
    <n v="87"/>
    <n v="109"/>
    <x v="28"/>
    <x v="3"/>
  </r>
  <r>
    <x v="4833"/>
    <x v="38"/>
    <n v="30"/>
    <n v="29"/>
    <n v="60"/>
    <n v="60"/>
    <n v="75"/>
    <x v="16"/>
    <x v="3"/>
  </r>
  <r>
    <x v="4834"/>
    <x v="38"/>
    <n v="76"/>
    <n v="75"/>
    <n v="111"/>
    <n v="112"/>
    <n v="155"/>
    <x v="13"/>
    <x v="3"/>
  </r>
  <r>
    <x v="4835"/>
    <x v="38"/>
    <n v="20"/>
    <n v="17"/>
    <n v="44"/>
    <n v="46"/>
    <n v="70"/>
    <x v="45"/>
    <x v="2"/>
  </r>
  <r>
    <x v="4836"/>
    <x v="38"/>
    <n v="26"/>
    <n v="23"/>
    <n v="54"/>
    <n v="52"/>
    <n v="74"/>
    <x v="64"/>
    <x v="1"/>
  </r>
  <r>
    <x v="4837"/>
    <x v="38"/>
    <n v="51"/>
    <n v="51"/>
    <n v="132"/>
    <n v="133"/>
    <n v="147"/>
    <x v="13"/>
    <x v="3"/>
  </r>
  <r>
    <x v="4838"/>
    <x v="38"/>
    <n v="54"/>
    <n v="49"/>
    <n v="62"/>
    <n v="63"/>
    <n v="77"/>
    <x v="2"/>
    <x v="1"/>
  </r>
  <r>
    <x v="4839"/>
    <x v="38"/>
    <n v="42"/>
    <n v="38"/>
    <n v="56"/>
    <n v="54"/>
    <n v="79"/>
    <x v="26"/>
    <x v="3"/>
  </r>
  <r>
    <x v="4840"/>
    <x v="38"/>
    <n v="35"/>
    <n v="29"/>
    <n v="72"/>
    <n v="70"/>
    <n v="84"/>
    <x v="21"/>
    <x v="1"/>
  </r>
  <r>
    <x v="4841"/>
    <x v="38"/>
    <n v="19"/>
    <n v="19"/>
    <n v="46"/>
    <n v="42"/>
    <n v="52"/>
    <x v="42"/>
    <x v="3"/>
  </r>
  <r>
    <x v="4842"/>
    <x v="38"/>
    <n v="31"/>
    <n v="29"/>
    <n v="63"/>
    <n v="65"/>
    <n v="78"/>
    <x v="36"/>
    <x v="1"/>
  </r>
  <r>
    <x v="4843"/>
    <x v="38"/>
    <s v="&lt;11"/>
    <s v="&lt;11"/>
    <n v="22"/>
    <n v="21"/>
    <n v="33"/>
    <x v="25"/>
    <x v="3"/>
  </r>
  <r>
    <x v="4844"/>
    <x v="38"/>
    <n v="26"/>
    <n v="23"/>
    <n v="66"/>
    <n v="67"/>
    <n v="78"/>
    <x v="12"/>
    <x v="3"/>
  </r>
  <r>
    <x v="4845"/>
    <x v="38"/>
    <n v="13"/>
    <n v="13"/>
    <n v="38"/>
    <n v="37"/>
    <n v="57"/>
    <x v="60"/>
    <x v="3"/>
  </r>
  <r>
    <x v="4846"/>
    <x v="38"/>
    <n v="19"/>
    <n v="16"/>
    <n v="61"/>
    <n v="61"/>
    <n v="78"/>
    <x v="4"/>
    <x v="3"/>
  </r>
  <r>
    <x v="4847"/>
    <x v="38"/>
    <n v="43"/>
    <n v="39"/>
    <n v="50"/>
    <n v="53"/>
    <n v="84"/>
    <x v="13"/>
    <x v="3"/>
  </r>
  <r>
    <x v="4848"/>
    <x v="38"/>
    <n v="55"/>
    <n v="56"/>
    <n v="119"/>
    <n v="118"/>
    <n v="126"/>
    <x v="37"/>
    <x v="1"/>
  </r>
  <r>
    <x v="4849"/>
    <x v="38"/>
    <n v="37"/>
    <n v="35"/>
    <n v="61"/>
    <n v="54"/>
    <n v="78"/>
    <x v="24"/>
    <x v="3"/>
  </r>
  <r>
    <x v="4850"/>
    <x v="38"/>
    <n v="36"/>
    <n v="33"/>
    <n v="56"/>
    <n v="54"/>
    <n v="95"/>
    <x v="23"/>
    <x v="3"/>
  </r>
  <r>
    <x v="4851"/>
    <x v="38"/>
    <n v="43"/>
    <n v="42"/>
    <n v="82"/>
    <n v="79"/>
    <n v="106"/>
    <x v="51"/>
    <x v="3"/>
  </r>
  <r>
    <x v="4852"/>
    <x v="38"/>
    <n v="44"/>
    <n v="44"/>
    <n v="73"/>
    <n v="77"/>
    <n v="88"/>
    <x v="10"/>
    <x v="2"/>
  </r>
  <r>
    <x v="4853"/>
    <x v="38"/>
    <n v="27"/>
    <n v="24"/>
    <n v="36"/>
    <n v="39"/>
    <n v="39"/>
    <x v="64"/>
    <x v="1"/>
  </r>
  <r>
    <x v="4854"/>
    <x v="38"/>
    <n v="16"/>
    <n v="17"/>
    <n v="39"/>
    <n v="47"/>
    <n v="46"/>
    <x v="29"/>
    <x v="3"/>
  </r>
  <r>
    <x v="4855"/>
    <x v="38"/>
    <n v="58"/>
    <n v="55"/>
    <n v="92"/>
    <n v="103"/>
    <n v="109"/>
    <x v="11"/>
    <x v="3"/>
  </r>
  <r>
    <x v="4856"/>
    <x v="38"/>
    <n v="28"/>
    <n v="26"/>
    <n v="46"/>
    <n v="50"/>
    <n v="51"/>
    <x v="50"/>
    <x v="1"/>
  </r>
  <r>
    <x v="4857"/>
    <x v="38"/>
    <n v="55"/>
    <n v="51"/>
    <n v="100"/>
    <n v="101"/>
    <n v="136"/>
    <x v="14"/>
    <x v="2"/>
  </r>
  <r>
    <x v="4858"/>
    <x v="38"/>
    <n v="21"/>
    <n v="21"/>
    <n v="51"/>
    <n v="50"/>
    <n v="62"/>
    <x v="3"/>
    <x v="2"/>
  </r>
  <r>
    <x v="4859"/>
    <x v="38"/>
    <n v="35"/>
    <n v="34"/>
    <n v="72"/>
    <n v="71"/>
    <n v="91"/>
    <x v="1"/>
    <x v="1"/>
  </r>
  <r>
    <x v="4860"/>
    <x v="38"/>
    <n v="27"/>
    <n v="22"/>
    <n v="74"/>
    <n v="79"/>
    <n v="88"/>
    <x v="12"/>
    <x v="3"/>
  </r>
  <r>
    <x v="4861"/>
    <x v="38"/>
    <n v="43"/>
    <n v="42"/>
    <n v="87"/>
    <n v="87"/>
    <n v="103"/>
    <x v="23"/>
    <x v="3"/>
  </r>
  <r>
    <x v="4862"/>
    <x v="38"/>
    <n v="14"/>
    <n v="13"/>
    <n v="28"/>
    <n v="27"/>
    <n v="79"/>
    <x v="42"/>
    <x v="3"/>
  </r>
  <r>
    <x v="4863"/>
    <x v="38"/>
    <n v="31"/>
    <n v="28"/>
    <n v="91"/>
    <n v="90"/>
    <n v="89"/>
    <x v="50"/>
    <x v="1"/>
  </r>
  <r>
    <x v="4864"/>
    <x v="38"/>
    <n v="29"/>
    <n v="27"/>
    <n v="69"/>
    <n v="70"/>
    <n v="98"/>
    <x v="50"/>
    <x v="1"/>
  </r>
  <r>
    <x v="4865"/>
    <x v="38"/>
    <n v="48"/>
    <n v="43"/>
    <n v="100"/>
    <n v="100"/>
    <n v="91"/>
    <x v="48"/>
    <x v="3"/>
  </r>
  <r>
    <x v="4866"/>
    <x v="38"/>
    <n v="31"/>
    <n v="25"/>
    <n v="43"/>
    <n v="44"/>
    <n v="60"/>
    <x v="42"/>
    <x v="3"/>
  </r>
  <r>
    <x v="4867"/>
    <x v="38"/>
    <n v="37"/>
    <n v="31"/>
    <n v="48"/>
    <n v="48"/>
    <n v="69"/>
    <x v="14"/>
    <x v="2"/>
  </r>
  <r>
    <x v="4868"/>
    <x v="38"/>
    <n v="28"/>
    <n v="26"/>
    <n v="43"/>
    <n v="44"/>
    <n v="64"/>
    <x v="12"/>
    <x v="3"/>
  </r>
  <r>
    <x v="4869"/>
    <x v="38"/>
    <n v="42"/>
    <n v="38"/>
    <n v="118"/>
    <n v="118"/>
    <n v="141"/>
    <x v="24"/>
    <x v="3"/>
  </r>
  <r>
    <x v="4870"/>
    <x v="38"/>
    <n v="49"/>
    <n v="34"/>
    <n v="66"/>
    <n v="65"/>
    <n v="128"/>
    <x v="16"/>
    <x v="3"/>
  </r>
  <r>
    <x v="4871"/>
    <x v="38"/>
    <n v="92"/>
    <n v="84"/>
    <n v="144"/>
    <n v="145"/>
    <n v="179"/>
    <x v="50"/>
    <x v="1"/>
  </r>
  <r>
    <x v="4872"/>
    <x v="38"/>
    <s v="&lt;11"/>
    <s v="&lt;11"/>
    <n v="27"/>
    <n v="28"/>
    <n v="60"/>
    <x v="60"/>
    <x v="3"/>
  </r>
  <r>
    <x v="4873"/>
    <x v="38"/>
    <n v="31"/>
    <n v="30"/>
    <n v="91"/>
    <n v="89"/>
    <n v="113"/>
    <x v="55"/>
    <x v="2"/>
  </r>
  <r>
    <x v="4874"/>
    <x v="38"/>
    <n v="13"/>
    <n v="13"/>
    <n v="39"/>
    <n v="51"/>
    <n v="56"/>
    <x v="55"/>
    <x v="2"/>
  </r>
  <r>
    <x v="4875"/>
    <x v="38"/>
    <n v="47"/>
    <n v="45"/>
    <n v="90"/>
    <n v="89"/>
    <n v="101"/>
    <x v="47"/>
    <x v="3"/>
  </r>
  <r>
    <x v="4876"/>
    <x v="38"/>
    <n v="69"/>
    <n v="65"/>
    <n v="106"/>
    <n v="110"/>
    <n v="127"/>
    <x v="29"/>
    <x v="3"/>
  </r>
  <r>
    <x v="4877"/>
    <x v="38"/>
    <n v="30"/>
    <n v="26"/>
    <n v="45"/>
    <n v="46"/>
    <n v="58"/>
    <x v="50"/>
    <x v="1"/>
  </r>
  <r>
    <x v="4878"/>
    <x v="38"/>
    <n v="66"/>
    <n v="64"/>
    <n v="123"/>
    <n v="121"/>
    <n v="103"/>
    <x v="60"/>
    <x v="3"/>
  </r>
  <r>
    <x v="4879"/>
    <x v="38"/>
    <n v="14"/>
    <n v="13"/>
    <n v="29"/>
    <n v="30"/>
    <n v="30"/>
    <x v="53"/>
    <x v="3"/>
  </r>
  <r>
    <x v="4880"/>
    <x v="38"/>
    <n v="66"/>
    <n v="64"/>
    <n v="106"/>
    <n v="109"/>
    <n v="124"/>
    <x v="39"/>
    <x v="3"/>
  </r>
  <r>
    <x v="4881"/>
    <x v="38"/>
    <n v="72"/>
    <n v="71"/>
    <n v="102"/>
    <n v="105"/>
    <n v="119"/>
    <x v="42"/>
    <x v="3"/>
  </r>
  <r>
    <x v="4882"/>
    <x v="38"/>
    <n v="58"/>
    <n v="56"/>
    <n v="87"/>
    <n v="98"/>
    <n v="110"/>
    <x v="8"/>
    <x v="3"/>
  </r>
  <r>
    <x v="4883"/>
    <x v="38"/>
    <n v="50"/>
    <n v="46"/>
    <n v="73"/>
    <n v="83"/>
    <n v="89"/>
    <x v="3"/>
    <x v="2"/>
  </r>
  <r>
    <x v="4884"/>
    <x v="38"/>
    <n v="32"/>
    <n v="32"/>
    <n v="56"/>
    <n v="51"/>
    <n v="64"/>
    <x v="42"/>
    <x v="3"/>
  </r>
  <r>
    <x v="4885"/>
    <x v="38"/>
    <n v="44"/>
    <n v="39"/>
    <n v="100"/>
    <n v="99"/>
    <n v="128"/>
    <x v="14"/>
    <x v="2"/>
  </r>
  <r>
    <x v="4886"/>
    <x v="38"/>
    <n v="46"/>
    <n v="40"/>
    <n v="97"/>
    <n v="89"/>
    <n v="137"/>
    <x v="36"/>
    <x v="1"/>
  </r>
  <r>
    <x v="4887"/>
    <x v="38"/>
    <n v="14"/>
    <n v="14"/>
    <n v="36"/>
    <n v="39"/>
    <n v="39"/>
    <x v="26"/>
    <x v="3"/>
  </r>
  <r>
    <x v="4888"/>
    <x v="38"/>
    <n v="57"/>
    <n v="55"/>
    <n v="125"/>
    <n v="122"/>
    <n v="175"/>
    <x v="31"/>
    <x v="2"/>
  </r>
  <r>
    <x v="4889"/>
    <x v="38"/>
    <n v="44"/>
    <n v="40"/>
    <n v="116"/>
    <n v="119"/>
    <n v="119"/>
    <x v="11"/>
    <x v="3"/>
  </r>
  <r>
    <x v="4890"/>
    <x v="38"/>
    <n v="57"/>
    <n v="54"/>
    <n v="97"/>
    <n v="97"/>
    <n v="158"/>
    <x v="31"/>
    <x v="2"/>
  </r>
  <r>
    <x v="4891"/>
    <x v="38"/>
    <s v="&lt;11"/>
    <s v="&lt;11"/>
    <n v="15"/>
    <n v="15"/>
    <n v="17"/>
    <x v="38"/>
    <x v="2"/>
  </r>
  <r>
    <x v="4892"/>
    <x v="38"/>
    <n v="19"/>
    <n v="17"/>
    <n v="37"/>
    <n v="43"/>
    <n v="65"/>
    <x v="26"/>
    <x v="3"/>
  </r>
  <r>
    <x v="4893"/>
    <x v="38"/>
    <n v="21"/>
    <n v="18"/>
    <n v="38"/>
    <n v="70"/>
    <n v="11"/>
    <x v="33"/>
    <x v="2"/>
  </r>
  <r>
    <x v="4894"/>
    <x v="38"/>
    <n v="22"/>
    <n v="22"/>
    <n v="62"/>
    <n v="62"/>
    <n v="75"/>
    <x v="18"/>
    <x v="3"/>
  </r>
  <r>
    <x v="4895"/>
    <x v="38"/>
    <n v="34"/>
    <n v="33"/>
    <n v="66"/>
    <n v="62"/>
    <n v="82"/>
    <x v="31"/>
    <x v="2"/>
  </r>
  <r>
    <x v="4896"/>
    <x v="38"/>
    <n v="43"/>
    <n v="41"/>
    <n v="67"/>
    <n v="67"/>
    <n v="77"/>
    <x v="14"/>
    <x v="2"/>
  </r>
  <r>
    <x v="4897"/>
    <x v="38"/>
    <n v="48"/>
    <n v="46"/>
    <n v="73"/>
    <n v="72"/>
    <n v="98"/>
    <x v="30"/>
    <x v="3"/>
  </r>
  <r>
    <x v="4898"/>
    <x v="38"/>
    <n v="44"/>
    <n v="41"/>
    <n v="63"/>
    <n v="65"/>
    <n v="79"/>
    <x v="4"/>
    <x v="3"/>
  </r>
  <r>
    <x v="4899"/>
    <x v="38"/>
    <n v="58"/>
    <n v="54"/>
    <n v="131"/>
    <n v="128"/>
    <n v="142"/>
    <x v="33"/>
    <x v="2"/>
  </r>
  <r>
    <x v="4900"/>
    <x v="38"/>
    <n v="24"/>
    <n v="24"/>
    <n v="55"/>
    <n v="53"/>
    <n v="63"/>
    <x v="23"/>
    <x v="3"/>
  </r>
  <r>
    <x v="4901"/>
    <x v="38"/>
    <n v="19"/>
    <n v="16"/>
    <n v="59"/>
    <n v="57"/>
    <n v="79"/>
    <x v="53"/>
    <x v="3"/>
  </r>
  <r>
    <x v="4902"/>
    <x v="38"/>
    <n v="36"/>
    <n v="36"/>
    <n v="100"/>
    <n v="103"/>
    <n v="110"/>
    <x v="0"/>
    <x v="0"/>
  </r>
  <r>
    <x v="4903"/>
    <x v="38"/>
    <n v="35"/>
    <n v="25"/>
    <n v="47"/>
    <n v="45"/>
    <n v="80"/>
    <x v="1"/>
    <x v="1"/>
  </r>
  <r>
    <x v="4904"/>
    <x v="38"/>
    <n v="30"/>
    <n v="27"/>
    <n v="61"/>
    <n v="59"/>
    <n v="76"/>
    <x v="18"/>
    <x v="3"/>
  </r>
  <r>
    <x v="4905"/>
    <x v="38"/>
    <s v="&lt;11"/>
    <s v="&lt;11"/>
    <n v="32"/>
    <n v="39"/>
    <s v="&lt;11"/>
    <x v="36"/>
    <x v="1"/>
  </r>
  <r>
    <x v="4906"/>
    <x v="38"/>
    <n v="61"/>
    <n v="61"/>
    <n v="113"/>
    <n v="123"/>
    <n v="129"/>
    <x v="38"/>
    <x v="2"/>
  </r>
  <r>
    <x v="4907"/>
    <x v="38"/>
    <s v="&lt;11"/>
    <s v="&lt;11"/>
    <n v="17"/>
    <n v="17"/>
    <s v="&lt;11"/>
    <x v="63"/>
    <x v="3"/>
  </r>
  <r>
    <x v="4908"/>
    <x v="38"/>
    <n v="39"/>
    <n v="35"/>
    <n v="68"/>
    <n v="67"/>
    <n v="64"/>
    <x v="39"/>
    <x v="3"/>
  </r>
  <r>
    <x v="4909"/>
    <x v="38"/>
    <n v="52"/>
    <n v="51"/>
    <n v="97"/>
    <n v="97"/>
    <n v="98"/>
    <x v="30"/>
    <x v="3"/>
  </r>
  <r>
    <x v="4910"/>
    <x v="38"/>
    <n v="20"/>
    <n v="19"/>
    <n v="55"/>
    <n v="54"/>
    <n v="64"/>
    <x v="25"/>
    <x v="3"/>
  </r>
  <r>
    <x v="4911"/>
    <x v="38"/>
    <n v="30"/>
    <n v="30"/>
    <n v="68"/>
    <n v="71"/>
    <n v="86"/>
    <x v="8"/>
    <x v="3"/>
  </r>
  <r>
    <x v="4912"/>
    <x v="38"/>
    <n v="11"/>
    <s v="&lt;11"/>
    <n v="26"/>
    <n v="26"/>
    <n v="30"/>
    <x v="5"/>
    <x v="3"/>
  </r>
  <r>
    <x v="4913"/>
    <x v="38"/>
    <n v="70"/>
    <n v="63"/>
    <n v="104"/>
    <n v="111"/>
    <n v="128"/>
    <x v="17"/>
    <x v="1"/>
  </r>
  <r>
    <x v="4914"/>
    <x v="38"/>
    <n v="25"/>
    <n v="23"/>
    <n v="67"/>
    <n v="65"/>
    <n v="83"/>
    <x v="60"/>
    <x v="3"/>
  </r>
  <r>
    <x v="4915"/>
    <x v="38"/>
    <n v="19"/>
    <n v="17"/>
    <n v="48"/>
    <n v="44"/>
    <n v="60"/>
    <x v="23"/>
    <x v="3"/>
  </r>
  <r>
    <x v="4916"/>
    <x v="38"/>
    <n v="26"/>
    <n v="26"/>
    <n v="53"/>
    <n v="53"/>
    <n v="63"/>
    <x v="45"/>
    <x v="2"/>
  </r>
  <r>
    <x v="4917"/>
    <x v="38"/>
    <n v="64"/>
    <n v="57"/>
    <n v="148"/>
    <n v="177"/>
    <n v="110"/>
    <x v="7"/>
    <x v="3"/>
  </r>
  <r>
    <x v="4918"/>
    <x v="38"/>
    <n v="32"/>
    <n v="30"/>
    <n v="78"/>
    <n v="82"/>
    <n v="97"/>
    <x v="66"/>
    <x v="0"/>
  </r>
  <r>
    <x v="4919"/>
    <x v="38"/>
    <n v="43"/>
    <n v="39"/>
    <n v="154"/>
    <n v="156"/>
    <n v="90"/>
    <x v="18"/>
    <x v="3"/>
  </r>
  <r>
    <x v="4920"/>
    <x v="38"/>
    <n v="39"/>
    <n v="39"/>
    <n v="91"/>
    <n v="91"/>
    <n v="101"/>
    <x v="3"/>
    <x v="2"/>
  </r>
  <r>
    <x v="4921"/>
    <x v="38"/>
    <n v="17"/>
    <n v="13"/>
    <n v="36"/>
    <n v="38"/>
    <n v="47"/>
    <x v="18"/>
    <x v="3"/>
  </r>
  <r>
    <x v="4922"/>
    <x v="38"/>
    <n v="46"/>
    <n v="44"/>
    <n v="103"/>
    <n v="106"/>
    <n v="91"/>
    <x v="38"/>
    <x v="2"/>
  </r>
  <r>
    <x v="4923"/>
    <x v="38"/>
    <n v="66"/>
    <n v="63"/>
    <n v="135"/>
    <n v="142"/>
    <n v="139"/>
    <x v="21"/>
    <x v="1"/>
  </r>
  <r>
    <x v="4924"/>
    <x v="38"/>
    <n v="47"/>
    <n v="45"/>
    <n v="92"/>
    <n v="90"/>
    <n v="108"/>
    <x v="39"/>
    <x v="3"/>
  </r>
  <r>
    <x v="4925"/>
    <x v="38"/>
    <n v="27"/>
    <n v="27"/>
    <n v="35"/>
    <n v="35"/>
    <n v="63"/>
    <x v="4"/>
    <x v="3"/>
  </r>
  <r>
    <x v="4926"/>
    <x v="38"/>
    <n v="18"/>
    <n v="17"/>
    <n v="90"/>
    <n v="109"/>
    <s v="&lt;11"/>
    <x v="12"/>
    <x v="3"/>
  </r>
  <r>
    <x v="4927"/>
    <x v="38"/>
    <n v="39"/>
    <n v="37"/>
    <n v="118"/>
    <n v="119"/>
    <n v="120"/>
    <x v="37"/>
    <x v="1"/>
  </r>
  <r>
    <x v="4928"/>
    <x v="38"/>
    <n v="40"/>
    <n v="40"/>
    <n v="110"/>
    <n v="109"/>
    <n v="157"/>
    <x v="39"/>
    <x v="3"/>
  </r>
  <r>
    <x v="4929"/>
    <x v="38"/>
    <n v="13"/>
    <n v="15"/>
    <n v="54"/>
    <n v="54"/>
    <n v="59"/>
    <x v="16"/>
    <x v="3"/>
  </r>
  <r>
    <x v="4930"/>
    <x v="38"/>
    <n v="23"/>
    <n v="21"/>
    <n v="46"/>
    <n v="47"/>
    <n v="64"/>
    <x v="11"/>
    <x v="3"/>
  </r>
  <r>
    <x v="4931"/>
    <x v="38"/>
    <n v="54"/>
    <n v="51"/>
    <n v="108"/>
    <n v="109"/>
    <n v="130"/>
    <x v="12"/>
    <x v="3"/>
  </r>
  <r>
    <x v="4932"/>
    <x v="38"/>
    <n v="131"/>
    <n v="121"/>
    <n v="240"/>
    <n v="239"/>
    <n v="287"/>
    <x v="47"/>
    <x v="3"/>
  </r>
  <r>
    <x v="4933"/>
    <x v="38"/>
    <s v="&lt;11"/>
    <s v="&lt;11"/>
    <n v="25"/>
    <n v="28"/>
    <s v="&lt;11"/>
    <x v="60"/>
    <x v="3"/>
  </r>
  <r>
    <x v="4934"/>
    <x v="38"/>
    <n v="38"/>
    <n v="36"/>
    <n v="51"/>
    <n v="51"/>
    <n v="79"/>
    <x v="18"/>
    <x v="3"/>
  </r>
  <r>
    <x v="4935"/>
    <x v="38"/>
    <n v="61"/>
    <n v="54"/>
    <n v="90"/>
    <n v="91"/>
    <n v="125"/>
    <x v="33"/>
    <x v="2"/>
  </r>
  <r>
    <x v="4936"/>
    <x v="38"/>
    <n v="53"/>
    <n v="52"/>
    <n v="81"/>
    <n v="80"/>
    <n v="103"/>
    <x v="5"/>
    <x v="3"/>
  </r>
  <r>
    <x v="4937"/>
    <x v="38"/>
    <s v="&lt;11"/>
    <s v="&lt;11"/>
    <n v="18"/>
    <n v="18"/>
    <n v="38"/>
    <x v="8"/>
    <x v="3"/>
  </r>
  <r>
    <x v="4938"/>
    <x v="38"/>
    <n v="36"/>
    <n v="35"/>
    <n v="66"/>
    <n v="67"/>
    <n v="107"/>
    <x v="36"/>
    <x v="1"/>
  </r>
  <r>
    <x v="4939"/>
    <x v="38"/>
    <n v="52"/>
    <n v="48"/>
    <n v="103"/>
    <n v="97"/>
    <n v="116"/>
    <x v="79"/>
    <x v="4"/>
  </r>
  <r>
    <x v="4940"/>
    <x v="38"/>
    <s v="&lt;11"/>
    <s v="&lt;11"/>
    <n v="43"/>
    <n v="49"/>
    <s v="&lt;11"/>
    <x v="50"/>
    <x v="1"/>
  </r>
  <r>
    <x v="4941"/>
    <x v="38"/>
    <n v="11"/>
    <n v="11"/>
    <n v="41"/>
    <n v="56"/>
    <s v="&lt;11"/>
    <x v="30"/>
    <x v="3"/>
  </r>
  <r>
    <x v="4942"/>
    <x v="38"/>
    <n v="11"/>
    <s v="&lt;11"/>
    <n v="14"/>
    <n v="24"/>
    <n v="19"/>
    <x v="9"/>
    <x v="3"/>
  </r>
  <r>
    <x v="4943"/>
    <x v="38"/>
    <n v="37"/>
    <n v="36"/>
    <n v="49"/>
    <n v="49"/>
    <n v="63"/>
    <x v="48"/>
    <x v="3"/>
  </r>
  <r>
    <x v="4944"/>
    <x v="38"/>
    <s v="&lt;11"/>
    <s v="&lt;11"/>
    <n v="38"/>
    <n v="23"/>
    <s v="&lt;11"/>
    <x v="14"/>
    <x v="2"/>
  </r>
  <r>
    <x v="4945"/>
    <x v="38"/>
    <n v="93"/>
    <n v="87"/>
    <n v="168"/>
    <n v="162"/>
    <n v="226"/>
    <x v="3"/>
    <x v="2"/>
  </r>
  <r>
    <x v="4946"/>
    <x v="38"/>
    <n v="36"/>
    <n v="35"/>
    <n v="58"/>
    <n v="57"/>
    <n v="88"/>
    <x v="3"/>
    <x v="2"/>
  </r>
  <r>
    <x v="4947"/>
    <x v="38"/>
    <n v="31"/>
    <n v="32"/>
    <n v="61"/>
    <n v="58"/>
    <n v="77"/>
    <x v="22"/>
    <x v="2"/>
  </r>
  <r>
    <x v="4948"/>
    <x v="38"/>
    <n v="38"/>
    <n v="37"/>
    <n v="59"/>
    <n v="55"/>
    <n v="110"/>
    <x v="48"/>
    <x v="3"/>
  </r>
  <r>
    <x v="4949"/>
    <x v="38"/>
    <n v="41"/>
    <n v="38"/>
    <n v="71"/>
    <n v="71"/>
    <n v="106"/>
    <x v="39"/>
    <x v="3"/>
  </r>
  <r>
    <x v="4950"/>
    <x v="38"/>
    <n v="58"/>
    <n v="56"/>
    <n v="82"/>
    <n v="84"/>
    <n v="87"/>
    <x v="35"/>
    <x v="3"/>
  </r>
  <r>
    <x v="828"/>
    <x v="38"/>
    <s v="&lt;11"/>
    <s v="&lt;11"/>
    <s v="&lt;11"/>
    <s v="&lt;11"/>
    <s v="&lt;11"/>
    <x v="57"/>
    <x v="3"/>
  </r>
  <r>
    <x v="4951"/>
    <x v="38"/>
    <n v="24"/>
    <n v="23"/>
    <n v="42"/>
    <n v="41"/>
    <n v="52"/>
    <x v="55"/>
    <x v="2"/>
  </r>
  <r>
    <x v="4952"/>
    <x v="38"/>
    <n v="44"/>
    <n v="39"/>
    <n v="70"/>
    <n v="69"/>
    <n v="82"/>
    <x v="52"/>
    <x v="3"/>
  </r>
  <r>
    <x v="4953"/>
    <x v="38"/>
    <n v="61"/>
    <n v="60"/>
    <n v="137"/>
    <n v="133"/>
    <n v="148"/>
    <x v="6"/>
    <x v="1"/>
  </r>
  <r>
    <x v="4954"/>
    <x v="38"/>
    <n v="26"/>
    <n v="25"/>
    <n v="37"/>
    <n v="36"/>
    <n v="43"/>
    <x v="36"/>
    <x v="1"/>
  </r>
  <r>
    <x v="4955"/>
    <x v="38"/>
    <n v="16"/>
    <n v="16"/>
    <n v="20"/>
    <n v="24"/>
    <n v="32"/>
    <x v="16"/>
    <x v="3"/>
  </r>
  <r>
    <x v="4956"/>
    <x v="38"/>
    <n v="17"/>
    <n v="16"/>
    <n v="24"/>
    <n v="29"/>
    <n v="52"/>
    <x v="60"/>
    <x v="3"/>
  </r>
  <r>
    <x v="4957"/>
    <x v="38"/>
    <n v="37"/>
    <n v="35"/>
    <n v="69"/>
    <n v="69"/>
    <n v="82"/>
    <x v="66"/>
    <x v="0"/>
  </r>
  <r>
    <x v="4958"/>
    <x v="38"/>
    <s v="&lt;11"/>
    <s v="&lt;11"/>
    <s v="&lt;11"/>
    <n v="15"/>
    <n v="13"/>
    <x v="12"/>
    <x v="3"/>
  </r>
  <r>
    <x v="4959"/>
    <x v="38"/>
    <n v="27"/>
    <n v="25"/>
    <n v="40"/>
    <n v="41"/>
    <n v="61"/>
    <x v="9"/>
    <x v="3"/>
  </r>
  <r>
    <x v="4960"/>
    <x v="38"/>
    <n v="24"/>
    <n v="22"/>
    <n v="44"/>
    <n v="47"/>
    <n v="43"/>
    <x v="25"/>
    <x v="3"/>
  </r>
  <r>
    <x v="4736"/>
    <x v="38"/>
    <n v="32"/>
    <n v="37"/>
    <n v="68"/>
    <n v="67"/>
    <n v="76"/>
    <x v="38"/>
    <x v="2"/>
  </r>
  <r>
    <x v="4961"/>
    <x v="38"/>
    <n v="44"/>
    <n v="45"/>
    <n v="75"/>
    <n v="70"/>
    <n v="113"/>
    <x v="4"/>
    <x v="3"/>
  </r>
  <r>
    <x v="4962"/>
    <x v="38"/>
    <n v="21"/>
    <n v="16"/>
    <n v="26"/>
    <n v="27"/>
    <n v="47"/>
    <x v="60"/>
    <x v="3"/>
  </r>
  <r>
    <x v="1483"/>
    <x v="38"/>
    <n v="115"/>
    <n v="109"/>
    <n v="199"/>
    <n v="213"/>
    <n v="238"/>
    <x v="69"/>
    <x v="0"/>
  </r>
  <r>
    <x v="828"/>
    <x v="38"/>
    <n v="73"/>
    <n v="64"/>
    <n v="133"/>
    <n v="134"/>
    <n v="141"/>
    <x v="22"/>
    <x v="2"/>
  </r>
  <r>
    <x v="4963"/>
    <x v="38"/>
    <s v="&lt;11"/>
    <s v="&lt;11"/>
    <n v="13"/>
    <n v="17"/>
    <s v="&lt;11"/>
    <x v="24"/>
    <x v="3"/>
  </r>
  <r>
    <x v="4964"/>
    <x v="38"/>
    <s v="&lt;11"/>
    <s v="&lt;11"/>
    <n v="15"/>
    <n v="37"/>
    <n v="30"/>
    <x v="37"/>
    <x v="1"/>
  </r>
  <r>
    <x v="4965"/>
    <x v="38"/>
    <n v="16"/>
    <n v="15"/>
    <n v="30"/>
    <n v="29"/>
    <n v="38"/>
    <x v="30"/>
    <x v="3"/>
  </r>
  <r>
    <x v="4966"/>
    <x v="38"/>
    <n v="20"/>
    <n v="19"/>
    <n v="20"/>
    <n v="23"/>
    <n v="24"/>
    <x v="44"/>
    <x v="3"/>
  </r>
  <r>
    <x v="4966"/>
    <x v="38"/>
    <n v="48"/>
    <n v="54"/>
    <n v="109"/>
    <n v="114"/>
    <n v="102"/>
    <x v="3"/>
    <x v="2"/>
  </r>
  <r>
    <x v="4963"/>
    <x v="38"/>
    <n v="21"/>
    <n v="14"/>
    <n v="34"/>
    <n v="33"/>
    <n v="42"/>
    <x v="52"/>
    <x v="3"/>
  </r>
  <r>
    <x v="4736"/>
    <x v="38"/>
    <n v="16"/>
    <n v="14"/>
    <n v="30"/>
    <n v="30"/>
    <n v="40"/>
    <x v="28"/>
    <x v="3"/>
  </r>
  <r>
    <x v="4967"/>
    <x v="38"/>
    <n v="27"/>
    <n v="18"/>
    <n v="54"/>
    <n v="51"/>
    <n v="116"/>
    <x v="89"/>
    <x v="4"/>
  </r>
  <r>
    <x v="4968"/>
    <x v="38"/>
    <n v="68"/>
    <n v="62"/>
    <n v="132"/>
    <n v="129"/>
    <n v="137"/>
    <x v="50"/>
    <x v="1"/>
  </r>
  <r>
    <x v="4969"/>
    <x v="38"/>
    <s v="&lt;11"/>
    <s v="&lt;11"/>
    <n v="11"/>
    <n v="13"/>
    <n v="24"/>
    <x v="51"/>
    <x v="3"/>
  </r>
  <r>
    <x v="4736"/>
    <x v="38"/>
    <s v="&lt;11"/>
    <s v="&lt;11"/>
    <n v="61"/>
    <n v="61"/>
    <s v="&lt;11"/>
    <x v="6"/>
    <x v="1"/>
  </r>
  <r>
    <x v="4736"/>
    <x v="38"/>
    <n v="16"/>
    <n v="16"/>
    <n v="22"/>
    <n v="21"/>
    <n v="31"/>
    <x v="25"/>
    <x v="3"/>
  </r>
  <r>
    <x v="1483"/>
    <x v="38"/>
    <s v="&lt;11"/>
    <s v="&lt;11"/>
    <s v="&lt;11"/>
    <s v="&lt;11"/>
    <n v="24"/>
    <x v="74"/>
    <x v="3"/>
  </r>
  <r>
    <x v="4966"/>
    <x v="38"/>
    <n v="22"/>
    <n v="22"/>
    <n v="51"/>
    <n v="51"/>
    <n v="68"/>
    <x v="38"/>
    <x v="2"/>
  </r>
  <r>
    <x v="4970"/>
    <x v="38"/>
    <n v="43"/>
    <n v="39"/>
    <n v="69"/>
    <n v="69"/>
    <n v="81"/>
    <x v="56"/>
    <x v="0"/>
  </r>
  <r>
    <x v="1484"/>
    <x v="38"/>
    <s v="&lt;11"/>
    <s v="&lt;11"/>
    <s v="&lt;11"/>
    <s v="&lt;11"/>
    <n v="18"/>
    <x v="57"/>
    <x v="3"/>
  </r>
  <r>
    <x v="4971"/>
    <x v="38"/>
    <n v="18"/>
    <n v="17"/>
    <n v="37"/>
    <n v="12"/>
    <n v="63"/>
    <x v="52"/>
    <x v="3"/>
  </r>
  <r>
    <x v="4972"/>
    <x v="38"/>
    <s v="&lt;11"/>
    <s v="&lt;11"/>
    <n v="30"/>
    <n v="31"/>
    <n v="27"/>
    <x v="77"/>
    <x v="0"/>
  </r>
  <r>
    <x v="4973"/>
    <x v="38"/>
    <n v="11"/>
    <n v="17"/>
    <n v="29"/>
    <n v="23"/>
    <n v="43"/>
    <x v="46"/>
    <x v="0"/>
  </r>
  <r>
    <x v="4974"/>
    <x v="38"/>
    <n v="15"/>
    <n v="15"/>
    <n v="23"/>
    <n v="23"/>
    <n v="61"/>
    <x v="23"/>
    <x v="3"/>
  </r>
  <r>
    <x v="4975"/>
    <x v="38"/>
    <s v="&lt;11"/>
    <s v="&lt;11"/>
    <s v="&lt;11"/>
    <s v="&lt;11"/>
    <n v="34"/>
    <x v="74"/>
    <x v="3"/>
  </r>
  <r>
    <x v="828"/>
    <x v="38"/>
    <n v="45"/>
    <n v="15"/>
    <n v="39"/>
    <n v="23"/>
    <n v="84"/>
    <x v="17"/>
    <x v="1"/>
  </r>
  <r>
    <x v="4976"/>
    <x v="38"/>
    <s v="&lt;11"/>
    <s v="&lt;11"/>
    <n v="13"/>
    <n v="13"/>
    <n v="22"/>
    <x v="51"/>
    <x v="3"/>
  </r>
  <r>
    <x v="4977"/>
    <x v="38"/>
    <n v="19"/>
    <n v="19"/>
    <n v="27"/>
    <n v="26"/>
    <n v="37"/>
    <x v="8"/>
    <x v="3"/>
  </r>
  <r>
    <x v="4978"/>
    <x v="38"/>
    <s v="&lt;11"/>
    <s v="&lt;11"/>
    <s v="&lt;11"/>
    <s v="&lt;11"/>
    <n v="16"/>
    <x v="51"/>
    <x v="3"/>
  </r>
  <r>
    <x v="4979"/>
    <x v="38"/>
    <s v="&lt;11"/>
    <s v="&lt;11"/>
    <n v="11"/>
    <n v="13"/>
    <n v="19"/>
    <x v="48"/>
    <x v="3"/>
  </r>
  <r>
    <x v="4736"/>
    <x v="38"/>
    <s v="&lt;11"/>
    <s v="&lt;11"/>
    <s v="&lt;11"/>
    <s v="&lt;11"/>
    <n v="16"/>
    <x v="30"/>
    <x v="3"/>
  </r>
  <r>
    <x v="1483"/>
    <x v="38"/>
    <n v="14"/>
    <n v="14"/>
    <n v="31"/>
    <n v="24"/>
    <n v="72"/>
    <x v="17"/>
    <x v="1"/>
  </r>
  <r>
    <x v="4980"/>
    <x v="38"/>
    <s v="&lt;11"/>
    <s v="&lt;11"/>
    <s v="&lt;11"/>
    <s v="&lt;11"/>
    <s v="&lt;11"/>
    <x v="57"/>
    <x v="3"/>
  </r>
  <r>
    <x v="4979"/>
    <x v="38"/>
    <n v="11"/>
    <n v="11"/>
    <n v="11"/>
    <n v="11"/>
    <n v="13"/>
    <x v="5"/>
    <x v="3"/>
  </r>
  <r>
    <x v="4736"/>
    <x v="38"/>
    <n v="12"/>
    <n v="12"/>
    <n v="30"/>
    <n v="28"/>
    <n v="47"/>
    <x v="29"/>
    <x v="3"/>
  </r>
  <r>
    <x v="1256"/>
    <x v="38"/>
    <s v="&lt;11"/>
    <s v="&lt;11"/>
    <n v="12"/>
    <n v="12"/>
    <n v="24"/>
    <x v="14"/>
    <x v="2"/>
  </r>
  <r>
    <x v="4736"/>
    <x v="38"/>
    <n v="12"/>
    <n v="12"/>
    <n v="18"/>
    <n v="18"/>
    <n v="28"/>
    <x v="52"/>
    <x v="3"/>
  </r>
  <r>
    <x v="4981"/>
    <x v="38"/>
    <s v="&lt;11"/>
    <s v="&lt;11"/>
    <n v="12"/>
    <s v="&lt;11"/>
    <n v="20"/>
    <x v="94"/>
    <x v="3"/>
  </r>
  <r>
    <x v="4982"/>
    <x v="38"/>
    <s v="&lt;11"/>
    <s v="&lt;11"/>
    <s v="&lt;11"/>
    <s v="&lt;11"/>
    <s v="&lt;11"/>
    <x v="57"/>
    <x v="3"/>
  </r>
  <r>
    <x v="4983"/>
    <x v="38"/>
    <s v="&lt;11"/>
    <s v="&lt;11"/>
    <n v="15"/>
    <n v="12"/>
    <n v="21"/>
    <x v="11"/>
    <x v="3"/>
  </r>
  <r>
    <x v="4984"/>
    <x v="38"/>
    <n v="17"/>
    <n v="17"/>
    <n v="34"/>
    <n v="33"/>
    <n v="43"/>
    <x v="44"/>
    <x v="3"/>
  </r>
  <r>
    <x v="4977"/>
    <x v="38"/>
    <n v="17"/>
    <n v="17"/>
    <n v="24"/>
    <n v="25"/>
    <n v="39"/>
    <x v="31"/>
    <x v="2"/>
  </r>
  <r>
    <x v="4736"/>
    <x v="38"/>
    <s v="&lt;11"/>
    <s v="&lt;11"/>
    <s v="&lt;11"/>
    <s v="&lt;11"/>
    <s v="&lt;11"/>
    <x v="57"/>
    <x v="3"/>
  </r>
  <r>
    <x v="4985"/>
    <x v="38"/>
    <n v="42"/>
    <n v="42"/>
    <n v="72"/>
    <n v="76"/>
    <n v="121"/>
    <x v="48"/>
    <x v="3"/>
  </r>
  <r>
    <x v="4986"/>
    <x v="39"/>
    <s v="&lt;11"/>
    <s v="&lt;11"/>
    <s v="&lt;11"/>
    <s v="&lt;11"/>
    <s v="&lt;11"/>
    <x v="57"/>
    <x v="3"/>
  </r>
  <r>
    <x v="4987"/>
    <x v="39"/>
    <s v="&lt;11"/>
    <s v="&lt;11"/>
    <s v="&lt;11"/>
    <s v="&lt;11"/>
    <s v="&lt;11"/>
    <x v="57"/>
    <x v="3"/>
  </r>
  <r>
    <x v="4988"/>
    <x v="39"/>
    <s v="&lt;11"/>
    <s v="&lt;11"/>
    <s v="&lt;11"/>
    <s v="&lt;11"/>
    <s v="&lt;11"/>
    <x v="57"/>
    <x v="3"/>
  </r>
  <r>
    <x v="4989"/>
    <x v="39"/>
    <s v="&lt;11"/>
    <s v="&lt;11"/>
    <s v="&lt;11"/>
    <s v="&lt;11"/>
    <s v="&lt;11"/>
    <x v="57"/>
    <x v="3"/>
  </r>
  <r>
    <x v="4990"/>
    <x v="40"/>
    <n v="85"/>
    <n v="77"/>
    <n v="139"/>
    <n v="150"/>
    <n v="192"/>
    <x v="12"/>
    <x v="3"/>
  </r>
  <r>
    <x v="4991"/>
    <x v="40"/>
    <n v="32"/>
    <n v="30"/>
    <n v="48"/>
    <n v="48"/>
    <n v="77"/>
    <x v="18"/>
    <x v="3"/>
  </r>
  <r>
    <x v="4992"/>
    <x v="40"/>
    <n v="42"/>
    <n v="35"/>
    <n v="77"/>
    <n v="78"/>
    <n v="89"/>
    <x v="4"/>
    <x v="3"/>
  </r>
  <r>
    <x v="4993"/>
    <x v="40"/>
    <n v="59"/>
    <n v="58"/>
    <n v="103"/>
    <n v="101"/>
    <n v="123"/>
    <x v="7"/>
    <x v="3"/>
  </r>
  <r>
    <x v="4994"/>
    <x v="40"/>
    <n v="70"/>
    <n v="66"/>
    <n v="145"/>
    <n v="155"/>
    <n v="198"/>
    <x v="16"/>
    <x v="3"/>
  </r>
  <r>
    <x v="4995"/>
    <x v="40"/>
    <n v="49"/>
    <n v="44"/>
    <n v="89"/>
    <n v="92"/>
    <n v="119"/>
    <x v="23"/>
    <x v="3"/>
  </r>
  <r>
    <x v="4996"/>
    <x v="40"/>
    <n v="41"/>
    <n v="37"/>
    <n v="59"/>
    <n v="60"/>
    <n v="96"/>
    <x v="24"/>
    <x v="3"/>
  </r>
  <r>
    <x v="4997"/>
    <x v="40"/>
    <n v="65"/>
    <n v="62"/>
    <n v="83"/>
    <n v="88"/>
    <n v="102"/>
    <x v="35"/>
    <x v="3"/>
  </r>
  <r>
    <x v="4998"/>
    <x v="40"/>
    <n v="35"/>
    <n v="33"/>
    <n v="51"/>
    <n v="55"/>
    <n v="64"/>
    <x v="19"/>
    <x v="3"/>
  </r>
  <r>
    <x v="4999"/>
    <x v="40"/>
    <n v="32"/>
    <n v="31"/>
    <n v="60"/>
    <n v="70"/>
    <n v="80"/>
    <x v="36"/>
    <x v="1"/>
  </r>
  <r>
    <x v="5000"/>
    <x v="40"/>
    <n v="40"/>
    <n v="37"/>
    <n v="69"/>
    <n v="73"/>
    <n v="94"/>
    <x v="18"/>
    <x v="3"/>
  </r>
  <r>
    <x v="5001"/>
    <x v="40"/>
    <n v="49"/>
    <n v="43"/>
    <n v="94"/>
    <n v="95"/>
    <n v="98"/>
    <x v="35"/>
    <x v="3"/>
  </r>
  <r>
    <x v="5002"/>
    <x v="40"/>
    <n v="44"/>
    <n v="42"/>
    <n v="81"/>
    <n v="85"/>
    <n v="94"/>
    <x v="30"/>
    <x v="3"/>
  </r>
  <r>
    <x v="5003"/>
    <x v="40"/>
    <n v="11"/>
    <n v="11"/>
    <n v="22"/>
    <n v="21"/>
    <n v="36"/>
    <x v="24"/>
    <x v="3"/>
  </r>
  <r>
    <x v="5004"/>
    <x v="40"/>
    <n v="35"/>
    <n v="31"/>
    <n v="129"/>
    <n v="129"/>
    <n v="114"/>
    <x v="32"/>
    <x v="2"/>
  </r>
  <r>
    <x v="5005"/>
    <x v="40"/>
    <n v="26"/>
    <n v="25"/>
    <n v="47"/>
    <n v="47"/>
    <n v="50"/>
    <x v="63"/>
    <x v="3"/>
  </r>
  <r>
    <x v="5006"/>
    <x v="41"/>
    <n v="78"/>
    <n v="76"/>
    <n v="132"/>
    <n v="126"/>
    <n v="158"/>
    <x v="55"/>
    <x v="2"/>
  </r>
  <r>
    <x v="5007"/>
    <x v="41"/>
    <n v="107"/>
    <n v="105"/>
    <n v="143"/>
    <n v="138"/>
    <n v="211"/>
    <x v="17"/>
    <x v="1"/>
  </r>
  <r>
    <x v="665"/>
    <x v="41"/>
    <n v="102"/>
    <n v="103"/>
    <n v="109"/>
    <n v="139"/>
    <n v="215"/>
    <x v="50"/>
    <x v="1"/>
  </r>
  <r>
    <x v="5008"/>
    <x v="41"/>
    <n v="86"/>
    <n v="81"/>
    <n v="111"/>
    <n v="111"/>
    <n v="135"/>
    <x v="39"/>
    <x v="3"/>
  </r>
  <r>
    <x v="5009"/>
    <x v="41"/>
    <n v="73"/>
    <n v="62"/>
    <n v="144"/>
    <n v="146"/>
    <n v="142"/>
    <x v="11"/>
    <x v="3"/>
  </r>
  <r>
    <x v="5010"/>
    <x v="41"/>
    <n v="66"/>
    <n v="61"/>
    <n v="81"/>
    <n v="80"/>
    <n v="113"/>
    <x v="10"/>
    <x v="2"/>
  </r>
  <r>
    <x v="5011"/>
    <x v="41"/>
    <n v="148"/>
    <n v="149"/>
    <n v="201"/>
    <n v="199"/>
    <n v="248"/>
    <x v="33"/>
    <x v="2"/>
  </r>
  <r>
    <x v="5012"/>
    <x v="41"/>
    <n v="51"/>
    <n v="48"/>
    <n v="147"/>
    <n v="98"/>
    <n v="189"/>
    <x v="38"/>
    <x v="2"/>
  </r>
  <r>
    <x v="5013"/>
    <x v="41"/>
    <n v="54"/>
    <n v="49"/>
    <n v="78"/>
    <n v="77"/>
    <n v="110"/>
    <x v="6"/>
    <x v="1"/>
  </r>
  <r>
    <x v="5014"/>
    <x v="41"/>
    <n v="66"/>
    <n v="59"/>
    <n v="83"/>
    <n v="83"/>
    <n v="116"/>
    <x v="60"/>
    <x v="3"/>
  </r>
  <r>
    <x v="5015"/>
    <x v="41"/>
    <n v="73"/>
    <n v="70"/>
    <n v="110"/>
    <n v="113"/>
    <n v="149"/>
    <x v="12"/>
    <x v="3"/>
  </r>
  <r>
    <x v="5016"/>
    <x v="41"/>
    <n v="111"/>
    <n v="106"/>
    <n v="204"/>
    <n v="198"/>
    <n v="215"/>
    <x v="4"/>
    <x v="3"/>
  </r>
  <r>
    <x v="5017"/>
    <x v="41"/>
    <n v="62"/>
    <n v="64"/>
    <n v="76"/>
    <n v="79"/>
    <n v="142"/>
    <x v="79"/>
    <x v="4"/>
  </r>
  <r>
    <x v="5018"/>
    <x v="41"/>
    <n v="79"/>
    <n v="71"/>
    <n v="93"/>
    <n v="101"/>
    <n v="138"/>
    <x v="45"/>
    <x v="2"/>
  </r>
  <r>
    <x v="5019"/>
    <x v="41"/>
    <n v="56"/>
    <n v="54"/>
    <n v="72"/>
    <n v="74"/>
    <n v="87"/>
    <x v="39"/>
    <x v="3"/>
  </r>
  <r>
    <x v="5020"/>
    <x v="41"/>
    <n v="59"/>
    <n v="63"/>
    <n v="89"/>
    <n v="92"/>
    <n v="127"/>
    <x v="47"/>
    <x v="3"/>
  </r>
  <r>
    <x v="5021"/>
    <x v="41"/>
    <n v="57"/>
    <n v="57"/>
    <n v="79"/>
    <n v="79"/>
    <n v="101"/>
    <x v="23"/>
    <x v="3"/>
  </r>
  <r>
    <x v="5022"/>
    <x v="41"/>
    <n v="64"/>
    <n v="66"/>
    <n v="102"/>
    <n v="96"/>
    <n v="152"/>
    <x v="50"/>
    <x v="1"/>
  </r>
  <r>
    <x v="5023"/>
    <x v="41"/>
    <n v="63"/>
    <n v="58"/>
    <n v="174"/>
    <n v="138"/>
    <n v="126"/>
    <x v="13"/>
    <x v="3"/>
  </r>
  <r>
    <x v="5024"/>
    <x v="41"/>
    <n v="37"/>
    <n v="36"/>
    <n v="48"/>
    <n v="48"/>
    <n v="60"/>
    <x v="55"/>
    <x v="2"/>
  </r>
  <r>
    <x v="5025"/>
    <x v="41"/>
    <n v="28"/>
    <n v="25"/>
    <n v="43"/>
    <n v="43"/>
    <n v="66"/>
    <x v="31"/>
    <x v="2"/>
  </r>
  <r>
    <x v="5026"/>
    <x v="41"/>
    <n v="68"/>
    <n v="68"/>
    <n v="139"/>
    <n v="139"/>
    <n v="157"/>
    <x v="62"/>
    <x v="0"/>
  </r>
  <r>
    <x v="5027"/>
    <x v="41"/>
    <n v="54"/>
    <n v="51"/>
    <n v="105"/>
    <n v="105"/>
    <n v="110"/>
    <x v="13"/>
    <x v="3"/>
  </r>
  <r>
    <x v="5028"/>
    <x v="41"/>
    <n v="63"/>
    <n v="63"/>
    <n v="83"/>
    <n v="80"/>
    <n v="122"/>
    <x v="33"/>
    <x v="2"/>
  </r>
  <r>
    <x v="5029"/>
    <x v="41"/>
    <n v="66"/>
    <n v="62"/>
    <n v="91"/>
    <n v="94"/>
    <n v="111"/>
    <x v="36"/>
    <x v="1"/>
  </r>
  <r>
    <x v="5030"/>
    <x v="41"/>
    <n v="67"/>
    <n v="68"/>
    <n v="99"/>
    <n v="100"/>
    <n v="119"/>
    <x v="50"/>
    <x v="1"/>
  </r>
  <r>
    <x v="5031"/>
    <x v="41"/>
    <n v="81"/>
    <n v="81"/>
    <n v="124"/>
    <n v="121"/>
    <n v="160"/>
    <x v="33"/>
    <x v="2"/>
  </r>
  <r>
    <x v="5032"/>
    <x v="41"/>
    <n v="41"/>
    <n v="42"/>
    <n v="58"/>
    <n v="53"/>
    <n v="86"/>
    <x v="38"/>
    <x v="2"/>
  </r>
  <r>
    <x v="5033"/>
    <x v="41"/>
    <n v="51"/>
    <n v="51"/>
    <n v="69"/>
    <n v="65"/>
    <n v="101"/>
    <x v="51"/>
    <x v="3"/>
  </r>
  <r>
    <x v="5034"/>
    <x v="41"/>
    <n v="34"/>
    <n v="31"/>
    <n v="44"/>
    <n v="43"/>
    <n v="54"/>
    <x v="12"/>
    <x v="3"/>
  </r>
  <r>
    <x v="5035"/>
    <x v="41"/>
    <n v="41"/>
    <n v="41"/>
    <n v="67"/>
    <n v="67"/>
    <n v="98"/>
    <x v="13"/>
    <x v="3"/>
  </r>
  <r>
    <x v="5036"/>
    <x v="41"/>
    <n v="93"/>
    <n v="88"/>
    <n v="144"/>
    <n v="143"/>
    <n v="144"/>
    <x v="50"/>
    <x v="1"/>
  </r>
  <r>
    <x v="5037"/>
    <x v="41"/>
    <n v="49"/>
    <n v="45"/>
    <n v="67"/>
    <n v="67"/>
    <n v="112"/>
    <x v="18"/>
    <x v="3"/>
  </r>
  <r>
    <x v="5038"/>
    <x v="41"/>
    <n v="87"/>
    <n v="82"/>
    <n v="160"/>
    <n v="165"/>
    <n v="168"/>
    <x v="12"/>
    <x v="3"/>
  </r>
  <r>
    <x v="5039"/>
    <x v="41"/>
    <n v="60"/>
    <n v="58"/>
    <n v="96"/>
    <n v="94"/>
    <n v="124"/>
    <x v="47"/>
    <x v="3"/>
  </r>
  <r>
    <x v="5040"/>
    <x v="41"/>
    <n v="56"/>
    <n v="56"/>
    <n v="77"/>
    <n v="76"/>
    <n v="161"/>
    <x v="34"/>
    <x v="3"/>
  </r>
  <r>
    <x v="5041"/>
    <x v="41"/>
    <n v="62"/>
    <n v="58"/>
    <n v="91"/>
    <n v="89"/>
    <n v="117"/>
    <x v="52"/>
    <x v="3"/>
  </r>
  <r>
    <x v="5042"/>
    <x v="41"/>
    <n v="96"/>
    <n v="97"/>
    <n v="126"/>
    <n v="127"/>
    <n v="167"/>
    <x v="21"/>
    <x v="1"/>
  </r>
  <r>
    <x v="5043"/>
    <x v="41"/>
    <n v="124"/>
    <n v="117"/>
    <n v="222"/>
    <n v="228"/>
    <n v="239"/>
    <x v="62"/>
    <x v="0"/>
  </r>
  <r>
    <x v="5044"/>
    <x v="41"/>
    <n v="44"/>
    <n v="44"/>
    <n v="73"/>
    <n v="70"/>
    <n v="100"/>
    <x v="7"/>
    <x v="3"/>
  </r>
  <r>
    <x v="5045"/>
    <x v="41"/>
    <n v="25"/>
    <n v="26"/>
    <n v="40"/>
    <n v="43"/>
    <n v="213"/>
    <x v="7"/>
    <x v="3"/>
  </r>
  <r>
    <x v="5046"/>
    <x v="41"/>
    <n v="70"/>
    <n v="64"/>
    <n v="117"/>
    <n v="116"/>
    <n v="136"/>
    <x v="23"/>
    <x v="3"/>
  </r>
  <r>
    <x v="5047"/>
    <x v="41"/>
    <n v="84"/>
    <n v="78"/>
    <n v="115"/>
    <n v="116"/>
    <n v="163"/>
    <x v="14"/>
    <x v="2"/>
  </r>
  <r>
    <x v="5048"/>
    <x v="41"/>
    <n v="43"/>
    <n v="41"/>
    <n v="56"/>
    <n v="55"/>
    <n v="74"/>
    <x v="60"/>
    <x v="3"/>
  </r>
  <r>
    <x v="5049"/>
    <x v="41"/>
    <n v="87"/>
    <n v="84"/>
    <n v="119"/>
    <n v="120"/>
    <n v="133"/>
    <x v="9"/>
    <x v="3"/>
  </r>
  <r>
    <x v="5050"/>
    <x v="41"/>
    <n v="66"/>
    <n v="67"/>
    <n v="86"/>
    <n v="83"/>
    <n v="137"/>
    <x v="24"/>
    <x v="3"/>
  </r>
  <r>
    <x v="5051"/>
    <x v="41"/>
    <n v="61"/>
    <n v="59"/>
    <n v="113"/>
    <n v="104"/>
    <n v="122"/>
    <x v="2"/>
    <x v="1"/>
  </r>
  <r>
    <x v="5052"/>
    <x v="41"/>
    <n v="60"/>
    <n v="57"/>
    <n v="88"/>
    <n v="88"/>
    <n v="128"/>
    <x v="29"/>
    <x v="3"/>
  </r>
  <r>
    <x v="5053"/>
    <x v="41"/>
    <n v="48"/>
    <n v="47"/>
    <n v="64"/>
    <n v="63"/>
    <n v="89"/>
    <x v="21"/>
    <x v="1"/>
  </r>
  <r>
    <x v="5054"/>
    <x v="41"/>
    <n v="63"/>
    <n v="63"/>
    <n v="104"/>
    <n v="99"/>
    <n v="137"/>
    <x v="47"/>
    <x v="3"/>
  </r>
  <r>
    <x v="5055"/>
    <x v="41"/>
    <n v="58"/>
    <n v="55"/>
    <n v="70"/>
    <n v="70"/>
    <n v="83"/>
    <x v="41"/>
    <x v="1"/>
  </r>
  <r>
    <x v="5056"/>
    <x v="41"/>
    <n v="41"/>
    <n v="42"/>
    <n v="64"/>
    <n v="62"/>
    <n v="87"/>
    <x v="48"/>
    <x v="3"/>
  </r>
  <r>
    <x v="5057"/>
    <x v="41"/>
    <n v="51"/>
    <n v="48"/>
    <n v="81"/>
    <n v="80"/>
    <n v="130"/>
    <x v="24"/>
    <x v="3"/>
  </r>
  <r>
    <x v="5058"/>
    <x v="41"/>
    <n v="34"/>
    <n v="31"/>
    <n v="45"/>
    <n v="50"/>
    <n v="61"/>
    <x v="32"/>
    <x v="2"/>
  </r>
  <r>
    <x v="5059"/>
    <x v="41"/>
    <n v="54"/>
    <n v="54"/>
    <n v="71"/>
    <n v="73"/>
    <n v="386"/>
    <x v="25"/>
    <x v="3"/>
  </r>
  <r>
    <x v="5060"/>
    <x v="41"/>
    <n v="48"/>
    <n v="44"/>
    <n v="67"/>
    <n v="69"/>
    <n v="126"/>
    <x v="4"/>
    <x v="3"/>
  </r>
  <r>
    <x v="5061"/>
    <x v="41"/>
    <n v="71"/>
    <n v="71"/>
    <n v="81"/>
    <n v="83"/>
    <n v="135"/>
    <x v="52"/>
    <x v="3"/>
  </r>
  <r>
    <x v="5062"/>
    <x v="41"/>
    <n v="57"/>
    <n v="57"/>
    <n v="85"/>
    <n v="85"/>
    <n v="114"/>
    <x v="10"/>
    <x v="2"/>
  </r>
  <r>
    <x v="5063"/>
    <x v="41"/>
    <n v="21"/>
    <n v="21"/>
    <n v="35"/>
    <n v="35"/>
    <n v="50"/>
    <x v="26"/>
    <x v="3"/>
  </r>
  <r>
    <x v="5064"/>
    <x v="41"/>
    <n v="104"/>
    <n v="103"/>
    <n v="202"/>
    <n v="205"/>
    <n v="145"/>
    <x v="62"/>
    <x v="0"/>
  </r>
  <r>
    <x v="5065"/>
    <x v="41"/>
    <n v="78"/>
    <n v="78"/>
    <n v="131"/>
    <n v="136"/>
    <n v="181"/>
    <x v="22"/>
    <x v="2"/>
  </r>
  <r>
    <x v="5066"/>
    <x v="41"/>
    <n v="78"/>
    <n v="81"/>
    <n v="96"/>
    <n v="108"/>
    <n v="134"/>
    <x v="39"/>
    <x v="3"/>
  </r>
  <r>
    <x v="5067"/>
    <x v="41"/>
    <n v="22"/>
    <n v="22"/>
    <n v="31"/>
    <n v="31"/>
    <n v="36"/>
    <x v="52"/>
    <x v="3"/>
  </r>
  <r>
    <x v="5068"/>
    <x v="41"/>
    <n v="63"/>
    <n v="54"/>
    <n v="85"/>
    <n v="84"/>
    <n v="112"/>
    <x v="24"/>
    <x v="3"/>
  </r>
  <r>
    <x v="5069"/>
    <x v="41"/>
    <n v="43"/>
    <n v="42"/>
    <n v="70"/>
    <n v="70"/>
    <n v="80"/>
    <x v="9"/>
    <x v="3"/>
  </r>
  <r>
    <x v="5070"/>
    <x v="41"/>
    <n v="38"/>
    <n v="38"/>
    <n v="53"/>
    <n v="52"/>
    <n v="62"/>
    <x v="9"/>
    <x v="3"/>
  </r>
  <r>
    <x v="5071"/>
    <x v="41"/>
    <n v="40"/>
    <n v="40"/>
    <n v="65"/>
    <n v="64"/>
    <n v="88"/>
    <x v="19"/>
    <x v="3"/>
  </r>
  <r>
    <x v="5072"/>
    <x v="41"/>
    <n v="81"/>
    <n v="76"/>
    <n v="109"/>
    <n v="108"/>
    <n v="158"/>
    <x v="18"/>
    <x v="3"/>
  </r>
  <r>
    <x v="5073"/>
    <x v="41"/>
    <n v="63"/>
    <n v="63"/>
    <n v="92"/>
    <n v="93"/>
    <n v="109"/>
    <x v="13"/>
    <x v="3"/>
  </r>
  <r>
    <x v="5074"/>
    <x v="41"/>
    <n v="49"/>
    <n v="45"/>
    <n v="79"/>
    <n v="71"/>
    <n v="142"/>
    <x v="45"/>
    <x v="2"/>
  </r>
  <r>
    <x v="5075"/>
    <x v="41"/>
    <n v="73"/>
    <n v="73"/>
    <n v="95"/>
    <n v="93"/>
    <n v="111"/>
    <x v="6"/>
    <x v="1"/>
  </r>
  <r>
    <x v="5076"/>
    <x v="41"/>
    <n v="91"/>
    <n v="88"/>
    <n v="115"/>
    <n v="113"/>
    <n v="146"/>
    <x v="26"/>
    <x v="3"/>
  </r>
  <r>
    <x v="5077"/>
    <x v="41"/>
    <n v="83"/>
    <n v="77"/>
    <n v="101"/>
    <n v="102"/>
    <n v="130"/>
    <x v="23"/>
    <x v="3"/>
  </r>
  <r>
    <x v="5078"/>
    <x v="41"/>
    <n v="59"/>
    <n v="55"/>
    <n v="88"/>
    <n v="89"/>
    <n v="98"/>
    <x v="18"/>
    <x v="3"/>
  </r>
  <r>
    <x v="5079"/>
    <x v="41"/>
    <n v="66"/>
    <n v="69"/>
    <n v="114"/>
    <n v="112"/>
    <n v="121"/>
    <x v="24"/>
    <x v="3"/>
  </r>
  <r>
    <x v="5080"/>
    <x v="41"/>
    <n v="30"/>
    <n v="28"/>
    <n v="44"/>
    <n v="44"/>
    <n v="52"/>
    <x v="24"/>
    <x v="3"/>
  </r>
  <r>
    <x v="5081"/>
    <x v="41"/>
    <n v="48"/>
    <n v="49"/>
    <n v="62"/>
    <n v="68"/>
    <n v="86"/>
    <x v="36"/>
    <x v="1"/>
  </r>
  <r>
    <x v="5082"/>
    <x v="41"/>
    <n v="60"/>
    <n v="62"/>
    <n v="87"/>
    <n v="86"/>
    <n v="115"/>
    <x v="55"/>
    <x v="2"/>
  </r>
  <r>
    <x v="5083"/>
    <x v="41"/>
    <n v="64"/>
    <n v="54"/>
    <n v="87"/>
    <n v="87"/>
    <n v="132"/>
    <x v="32"/>
    <x v="2"/>
  </r>
  <r>
    <x v="5084"/>
    <x v="41"/>
    <n v="20"/>
    <n v="20"/>
    <n v="30"/>
    <n v="29"/>
    <n v="40"/>
    <x v="42"/>
    <x v="3"/>
  </r>
  <r>
    <x v="5085"/>
    <x v="41"/>
    <n v="50"/>
    <n v="44"/>
    <n v="66"/>
    <n v="61"/>
    <n v="112"/>
    <x v="38"/>
    <x v="2"/>
  </r>
  <r>
    <x v="5086"/>
    <x v="41"/>
    <n v="20"/>
    <n v="15"/>
    <n v="27"/>
    <n v="29"/>
    <n v="42"/>
    <x v="18"/>
    <x v="3"/>
  </r>
  <r>
    <x v="5087"/>
    <x v="41"/>
    <n v="32"/>
    <n v="32"/>
    <n v="49"/>
    <n v="50"/>
    <n v="66"/>
    <x v="23"/>
    <x v="3"/>
  </r>
  <r>
    <x v="5088"/>
    <x v="41"/>
    <n v="37"/>
    <n v="38"/>
    <n v="49"/>
    <n v="49"/>
    <n v="109"/>
    <x v="21"/>
    <x v="1"/>
  </r>
  <r>
    <x v="1353"/>
    <x v="41"/>
    <n v="34"/>
    <n v="33"/>
    <n v="50"/>
    <n v="49"/>
    <n v="57"/>
    <x v="14"/>
    <x v="2"/>
  </r>
  <r>
    <x v="5089"/>
    <x v="41"/>
    <n v="57"/>
    <n v="56"/>
    <n v="76"/>
    <n v="78"/>
    <n v="109"/>
    <x v="52"/>
    <x v="3"/>
  </r>
  <r>
    <x v="5090"/>
    <x v="41"/>
    <n v="61"/>
    <n v="52"/>
    <n v="79"/>
    <n v="86"/>
    <n v="105"/>
    <x v="6"/>
    <x v="1"/>
  </r>
  <r>
    <x v="5091"/>
    <x v="41"/>
    <n v="43"/>
    <n v="42"/>
    <n v="62"/>
    <n v="61"/>
    <n v="83"/>
    <x v="51"/>
    <x v="3"/>
  </r>
  <r>
    <x v="5092"/>
    <x v="41"/>
    <n v="45"/>
    <n v="45"/>
    <n v="69"/>
    <n v="67"/>
    <n v="86"/>
    <x v="45"/>
    <x v="2"/>
  </r>
  <r>
    <x v="5093"/>
    <x v="41"/>
    <n v="37"/>
    <n v="35"/>
    <n v="70"/>
    <n v="70"/>
    <n v="77"/>
    <x v="28"/>
    <x v="3"/>
  </r>
  <r>
    <x v="5094"/>
    <x v="41"/>
    <n v="65"/>
    <n v="60"/>
    <n v="87"/>
    <n v="87"/>
    <n v="137"/>
    <x v="45"/>
    <x v="2"/>
  </r>
  <r>
    <x v="5095"/>
    <x v="41"/>
    <n v="40"/>
    <n v="41"/>
    <n v="58"/>
    <n v="54"/>
    <n v="493"/>
    <x v="11"/>
    <x v="3"/>
  </r>
  <r>
    <x v="5096"/>
    <x v="41"/>
    <n v="60"/>
    <n v="57"/>
    <n v="88"/>
    <n v="89"/>
    <n v="108"/>
    <x v="29"/>
    <x v="3"/>
  </r>
  <r>
    <x v="5097"/>
    <x v="41"/>
    <n v="43"/>
    <n v="40"/>
    <n v="52"/>
    <n v="54"/>
    <n v="115"/>
    <x v="29"/>
    <x v="3"/>
  </r>
  <r>
    <x v="5098"/>
    <x v="41"/>
    <n v="66"/>
    <n v="65"/>
    <n v="81"/>
    <n v="84"/>
    <n v="120"/>
    <x v="28"/>
    <x v="3"/>
  </r>
  <r>
    <x v="5099"/>
    <x v="41"/>
    <n v="71"/>
    <n v="72"/>
    <n v="93"/>
    <n v="95"/>
    <n v="117"/>
    <x v="22"/>
    <x v="2"/>
  </r>
  <r>
    <x v="1353"/>
    <x v="41"/>
    <n v="37"/>
    <n v="36"/>
    <n v="49"/>
    <n v="48"/>
    <n v="54"/>
    <x v="4"/>
    <x v="3"/>
  </r>
  <r>
    <x v="1483"/>
    <x v="41"/>
    <n v="30"/>
    <n v="30"/>
    <n v="43"/>
    <n v="42"/>
    <n v="59"/>
    <x v="23"/>
    <x v="3"/>
  </r>
  <r>
    <x v="5100"/>
    <x v="41"/>
    <n v="66"/>
    <n v="66"/>
    <n v="73"/>
    <n v="88"/>
    <n v="123"/>
    <x v="55"/>
    <x v="2"/>
  </r>
  <r>
    <x v="5101"/>
    <x v="41"/>
    <n v="38"/>
    <n v="39"/>
    <n v="50"/>
    <n v="50"/>
    <n v="68"/>
    <x v="10"/>
    <x v="2"/>
  </r>
  <r>
    <x v="5102"/>
    <x v="41"/>
    <n v="55"/>
    <n v="55"/>
    <n v="70"/>
    <n v="72"/>
    <n v="95"/>
    <x v="34"/>
    <x v="3"/>
  </r>
  <r>
    <x v="5103"/>
    <x v="41"/>
    <n v="52"/>
    <n v="50"/>
    <n v="77"/>
    <n v="78"/>
    <n v="102"/>
    <x v="11"/>
    <x v="3"/>
  </r>
  <r>
    <x v="5104"/>
    <x v="41"/>
    <n v="38"/>
    <n v="37"/>
    <n v="51"/>
    <n v="53"/>
    <n v="67"/>
    <x v="64"/>
    <x v="1"/>
  </r>
  <r>
    <x v="5105"/>
    <x v="41"/>
    <n v="33"/>
    <n v="34"/>
    <n v="42"/>
    <n v="39"/>
    <n v="130"/>
    <x v="48"/>
    <x v="3"/>
  </r>
  <r>
    <x v="5106"/>
    <x v="41"/>
    <n v="55"/>
    <n v="65"/>
    <n v="88"/>
    <n v="125"/>
    <n v="647"/>
    <x v="47"/>
    <x v="3"/>
  </r>
  <r>
    <x v="5107"/>
    <x v="41"/>
    <n v="25"/>
    <n v="24"/>
    <n v="39"/>
    <n v="38"/>
    <n v="48"/>
    <x v="49"/>
    <x v="3"/>
  </r>
  <r>
    <x v="5108"/>
    <x v="41"/>
    <n v="34"/>
    <n v="33"/>
    <n v="48"/>
    <n v="50"/>
    <n v="82"/>
    <x v="25"/>
    <x v="3"/>
  </r>
  <r>
    <x v="5109"/>
    <x v="41"/>
    <n v="21"/>
    <n v="22"/>
    <n v="35"/>
    <n v="31"/>
    <n v="60"/>
    <x v="22"/>
    <x v="2"/>
  </r>
  <r>
    <x v="5110"/>
    <x v="41"/>
    <n v="13"/>
    <n v="13"/>
    <n v="147"/>
    <n v="144"/>
    <s v="&lt;11"/>
    <x v="56"/>
    <x v="0"/>
  </r>
  <r>
    <x v="5111"/>
    <x v="41"/>
    <n v="37"/>
    <n v="35"/>
    <n v="72"/>
    <n v="71"/>
    <n v="72"/>
    <x v="5"/>
    <x v="3"/>
  </r>
  <r>
    <x v="5112"/>
    <x v="41"/>
    <n v="52"/>
    <n v="49"/>
    <n v="85"/>
    <n v="89"/>
    <n v="80"/>
    <x v="33"/>
    <x v="2"/>
  </r>
  <r>
    <x v="5113"/>
    <x v="41"/>
    <n v="28"/>
    <n v="25"/>
    <n v="42"/>
    <n v="41"/>
    <n v="62"/>
    <x v="51"/>
    <x v="3"/>
  </r>
  <r>
    <x v="5114"/>
    <x v="41"/>
    <s v="&lt;11"/>
    <s v="&lt;11"/>
    <n v="63"/>
    <n v="60"/>
    <s v="&lt;11"/>
    <x v="29"/>
    <x v="3"/>
  </r>
  <r>
    <x v="5115"/>
    <x v="41"/>
    <n v="59"/>
    <n v="57"/>
    <n v="70"/>
    <n v="67"/>
    <n v="132"/>
    <x v="64"/>
    <x v="1"/>
  </r>
  <r>
    <x v="5116"/>
    <x v="41"/>
    <s v="&lt;11"/>
    <s v="&lt;11"/>
    <n v="58"/>
    <n v="60"/>
    <s v="&lt;11"/>
    <x v="85"/>
    <x v="3"/>
  </r>
  <r>
    <x v="5117"/>
    <x v="41"/>
    <n v="59"/>
    <n v="54"/>
    <n v="123"/>
    <n v="116"/>
    <n v="98"/>
    <x v="33"/>
    <x v="2"/>
  </r>
  <r>
    <x v="5118"/>
    <x v="41"/>
    <n v="53"/>
    <n v="51"/>
    <n v="78"/>
    <n v="77"/>
    <n v="87"/>
    <x v="22"/>
    <x v="2"/>
  </r>
  <r>
    <x v="5119"/>
    <x v="41"/>
    <n v="43"/>
    <n v="40"/>
    <n v="115"/>
    <n v="106"/>
    <n v="80"/>
    <x v="21"/>
    <x v="1"/>
  </r>
  <r>
    <x v="5120"/>
    <x v="41"/>
    <n v="64"/>
    <n v="60"/>
    <n v="111"/>
    <n v="111"/>
    <n v="112"/>
    <x v="39"/>
    <x v="3"/>
  </r>
  <r>
    <x v="5121"/>
    <x v="41"/>
    <s v="&lt;11"/>
    <s v="&lt;11"/>
    <n v="53"/>
    <n v="56"/>
    <s v="&lt;11"/>
    <x v="30"/>
    <x v="3"/>
  </r>
  <r>
    <x v="5122"/>
    <x v="41"/>
    <n v="17"/>
    <n v="17"/>
    <n v="37"/>
    <n v="36"/>
    <n v="53"/>
    <x v="18"/>
    <x v="3"/>
  </r>
  <r>
    <x v="5123"/>
    <x v="41"/>
    <n v="24"/>
    <n v="22"/>
    <n v="62"/>
    <n v="62"/>
    <n v="50"/>
    <x v="12"/>
    <x v="3"/>
  </r>
  <r>
    <x v="1483"/>
    <x v="41"/>
    <n v="33"/>
    <n v="34"/>
    <n v="55"/>
    <n v="52"/>
    <n v="76"/>
    <x v="16"/>
    <x v="3"/>
  </r>
  <r>
    <x v="828"/>
    <x v="41"/>
    <n v="20"/>
    <n v="16"/>
    <n v="39"/>
    <n v="35"/>
    <n v="47"/>
    <x v="22"/>
    <x v="2"/>
  </r>
  <r>
    <x v="5124"/>
    <x v="41"/>
    <s v="&lt;11"/>
    <s v="&lt;11"/>
    <n v="50"/>
    <n v="50"/>
    <s v="&lt;11"/>
    <x v="42"/>
    <x v="3"/>
  </r>
  <r>
    <x v="1483"/>
    <x v="41"/>
    <n v="48"/>
    <n v="42"/>
    <n v="66"/>
    <n v="65"/>
    <n v="128"/>
    <x v="70"/>
    <x v="0"/>
  </r>
  <r>
    <x v="5125"/>
    <x v="41"/>
    <n v="41"/>
    <n v="36"/>
    <n v="108"/>
    <n v="109"/>
    <n v="63"/>
    <x v="16"/>
    <x v="3"/>
  </r>
  <r>
    <x v="5126"/>
    <x v="41"/>
    <n v="33"/>
    <n v="31"/>
    <n v="64"/>
    <n v="67"/>
    <n v="97"/>
    <x v="37"/>
    <x v="1"/>
  </r>
  <r>
    <x v="5127"/>
    <x v="41"/>
    <s v="&lt;11"/>
    <s v="&lt;11"/>
    <n v="21"/>
    <n v="22"/>
    <s v="&lt;11"/>
    <x v="14"/>
    <x v="2"/>
  </r>
  <r>
    <x v="1483"/>
    <x v="41"/>
    <n v="44"/>
    <n v="45"/>
    <n v="82"/>
    <n v="74"/>
    <n v="203"/>
    <x v="11"/>
    <x v="3"/>
  </r>
  <r>
    <x v="5128"/>
    <x v="41"/>
    <n v="16"/>
    <n v="16"/>
    <n v="40"/>
    <n v="47"/>
    <s v="&lt;11"/>
    <x v="11"/>
    <x v="3"/>
  </r>
  <r>
    <x v="5128"/>
    <x v="41"/>
    <n v="65"/>
    <n v="67"/>
    <n v="101"/>
    <n v="97"/>
    <n v="151"/>
    <x v="18"/>
    <x v="3"/>
  </r>
  <r>
    <x v="5129"/>
    <x v="41"/>
    <s v="&lt;11"/>
    <s v="&lt;11"/>
    <n v="23"/>
    <n v="23"/>
    <s v="&lt;11"/>
    <x v="36"/>
    <x v="1"/>
  </r>
  <r>
    <x v="5130"/>
    <x v="41"/>
    <n v="67"/>
    <n v="66"/>
    <n v="104"/>
    <n v="112"/>
    <n v="121"/>
    <x v="36"/>
    <x v="1"/>
  </r>
  <r>
    <x v="5131"/>
    <x v="41"/>
    <n v="21"/>
    <n v="19"/>
    <n v="43"/>
    <n v="42"/>
    <n v="49"/>
    <x v="29"/>
    <x v="3"/>
  </r>
  <r>
    <x v="5132"/>
    <x v="41"/>
    <n v="62"/>
    <n v="62"/>
    <n v="96"/>
    <n v="91"/>
    <n v="140"/>
    <x v="47"/>
    <x v="3"/>
  </r>
  <r>
    <x v="5133"/>
    <x v="41"/>
    <n v="39"/>
    <n v="36"/>
    <n v="64"/>
    <n v="65"/>
    <n v="90"/>
    <x v="5"/>
    <x v="3"/>
  </r>
  <r>
    <x v="5134"/>
    <x v="41"/>
    <n v="43"/>
    <n v="43"/>
    <n v="68"/>
    <n v="66"/>
    <n v="91"/>
    <x v="17"/>
    <x v="1"/>
  </r>
  <r>
    <x v="5135"/>
    <x v="41"/>
    <s v="&lt;11"/>
    <s v="&lt;11"/>
    <n v="27"/>
    <n v="38"/>
    <s v="&lt;11"/>
    <x v="14"/>
    <x v="2"/>
  </r>
  <r>
    <x v="5136"/>
    <x v="41"/>
    <n v="12"/>
    <n v="11"/>
    <n v="36"/>
    <n v="33"/>
    <n v="55"/>
    <x v="8"/>
    <x v="3"/>
  </r>
  <r>
    <x v="5137"/>
    <x v="41"/>
    <n v="26"/>
    <n v="26"/>
    <n v="38"/>
    <n v="37"/>
    <n v="47"/>
    <x v="60"/>
    <x v="3"/>
  </r>
  <r>
    <x v="5138"/>
    <x v="41"/>
    <n v="39"/>
    <n v="41"/>
    <n v="66"/>
    <n v="65"/>
    <n v="87"/>
    <x v="62"/>
    <x v="0"/>
  </r>
  <r>
    <x v="5139"/>
    <x v="41"/>
    <n v="33"/>
    <n v="30"/>
    <n v="57"/>
    <n v="54"/>
    <n v="51"/>
    <x v="26"/>
    <x v="3"/>
  </r>
  <r>
    <x v="5140"/>
    <x v="41"/>
    <s v="&lt;11"/>
    <s v="&lt;11"/>
    <s v="&lt;11"/>
    <n v="12"/>
    <s v="&lt;11"/>
    <x v="44"/>
    <x v="3"/>
  </r>
  <r>
    <x v="163"/>
    <x v="41"/>
    <n v="15"/>
    <n v="15"/>
    <n v="22"/>
    <n v="22"/>
    <n v="22"/>
    <x v="60"/>
    <x v="3"/>
  </r>
  <r>
    <x v="5141"/>
    <x v="41"/>
    <s v="&lt;11"/>
    <s v="&lt;11"/>
    <n v="56"/>
    <n v="54"/>
    <s v="&lt;11"/>
    <x v="10"/>
    <x v="2"/>
  </r>
  <r>
    <x v="5142"/>
    <x v="41"/>
    <n v="56"/>
    <n v="55"/>
    <n v="65"/>
    <n v="66"/>
    <n v="101"/>
    <x v="1"/>
    <x v="1"/>
  </r>
  <r>
    <x v="5143"/>
    <x v="41"/>
    <s v="&lt;11"/>
    <s v="&lt;11"/>
    <n v="16"/>
    <n v="14"/>
    <n v="25"/>
    <x v="7"/>
    <x v="3"/>
  </r>
  <r>
    <x v="5144"/>
    <x v="41"/>
    <n v="11"/>
    <n v="12"/>
    <n v="16"/>
    <n v="15"/>
    <n v="36"/>
    <x v="29"/>
    <x v="3"/>
  </r>
  <r>
    <x v="5145"/>
    <x v="41"/>
    <n v="12"/>
    <n v="13"/>
    <n v="18"/>
    <s v="&lt;11"/>
    <n v="24"/>
    <x v="57"/>
    <x v="3"/>
  </r>
  <r>
    <x v="5146"/>
    <x v="41"/>
    <n v="11"/>
    <n v="12"/>
    <n v="21"/>
    <n v="17"/>
    <n v="28"/>
    <x v="57"/>
    <x v="3"/>
  </r>
  <r>
    <x v="5147"/>
    <x v="41"/>
    <s v="&lt;11"/>
    <s v="&lt;11"/>
    <s v="&lt;11"/>
    <s v="&lt;11"/>
    <s v="&lt;11"/>
    <x v="57"/>
    <x v="3"/>
  </r>
  <r>
    <x v="5148"/>
    <x v="41"/>
    <s v="&lt;11"/>
    <s v="&lt;11"/>
    <s v="&lt;11"/>
    <s v="&lt;11"/>
    <n v="12"/>
    <x v="57"/>
    <x v="3"/>
  </r>
  <r>
    <x v="828"/>
    <x v="41"/>
    <s v="&lt;11"/>
    <s v="&lt;11"/>
    <s v="&lt;11"/>
    <s v="&lt;11"/>
    <s v="&lt;11"/>
    <x v="57"/>
    <x v="3"/>
  </r>
  <r>
    <x v="5149"/>
    <x v="42"/>
    <n v="37"/>
    <n v="37"/>
    <n v="42"/>
    <n v="43"/>
    <n v="48"/>
    <x v="3"/>
    <x v="2"/>
  </r>
  <r>
    <x v="5150"/>
    <x v="42"/>
    <n v="21"/>
    <n v="21"/>
    <n v="21"/>
    <s v="&lt;11"/>
    <n v="26"/>
    <x v="11"/>
    <x v="3"/>
  </r>
  <r>
    <x v="5151"/>
    <x v="42"/>
    <n v="48"/>
    <n v="43"/>
    <n v="55"/>
    <n v="56"/>
    <n v="75"/>
    <x v="13"/>
    <x v="3"/>
  </r>
  <r>
    <x v="5152"/>
    <x v="42"/>
    <n v="54"/>
    <n v="48"/>
    <n v="126"/>
    <n v="124"/>
    <n v="124"/>
    <x v="36"/>
    <x v="1"/>
  </r>
  <r>
    <x v="5153"/>
    <x v="42"/>
    <n v="35"/>
    <n v="32"/>
    <n v="41"/>
    <n v="41"/>
    <n v="61"/>
    <x v="52"/>
    <x v="3"/>
  </r>
  <r>
    <x v="5154"/>
    <x v="42"/>
    <n v="31"/>
    <n v="31"/>
    <n v="39"/>
    <n v="39"/>
    <n v="69"/>
    <x v="42"/>
    <x v="3"/>
  </r>
  <r>
    <x v="5155"/>
    <x v="42"/>
    <n v="12"/>
    <n v="11"/>
    <n v="13"/>
    <n v="14"/>
    <n v="20"/>
    <x v="16"/>
    <x v="3"/>
  </r>
  <r>
    <x v="5156"/>
    <x v="42"/>
    <s v="&lt;11"/>
    <s v="&lt;11"/>
    <n v="16"/>
    <n v="14"/>
    <n v="66"/>
    <x v="55"/>
    <x v="2"/>
  </r>
  <r>
    <x v="5157"/>
    <x v="42"/>
    <n v="92"/>
    <n v="87"/>
    <n v="144"/>
    <n v="163"/>
    <n v="270"/>
    <x v="50"/>
    <x v="1"/>
  </r>
  <r>
    <x v="5158"/>
    <x v="42"/>
    <n v="50"/>
    <n v="53"/>
    <n v="79"/>
    <n v="75"/>
    <n v="114"/>
    <x v="24"/>
    <x v="3"/>
  </r>
  <r>
    <x v="5159"/>
    <x v="42"/>
    <n v="39"/>
    <n v="38"/>
    <n v="50"/>
    <n v="50"/>
    <n v="60"/>
    <x v="51"/>
    <x v="3"/>
  </r>
  <r>
    <x v="5160"/>
    <x v="42"/>
    <n v="26"/>
    <n v="31"/>
    <n v="37"/>
    <n v="43"/>
    <n v="109"/>
    <x v="48"/>
    <x v="3"/>
  </r>
  <r>
    <x v="5161"/>
    <x v="42"/>
    <n v="44"/>
    <n v="42"/>
    <n v="50"/>
    <n v="50"/>
    <n v="82"/>
    <x v="18"/>
    <x v="3"/>
  </r>
  <r>
    <x v="5162"/>
    <x v="42"/>
    <n v="12"/>
    <s v="&lt;11"/>
    <n v="20"/>
    <n v="20"/>
    <n v="36"/>
    <x v="51"/>
    <x v="3"/>
  </r>
  <r>
    <x v="5163"/>
    <x v="42"/>
    <s v="&lt;11"/>
    <s v="&lt;11"/>
    <n v="27"/>
    <n v="28"/>
    <n v="46"/>
    <x v="22"/>
    <x v="2"/>
  </r>
  <r>
    <x v="5164"/>
    <x v="42"/>
    <n v="55"/>
    <n v="53"/>
    <n v="76"/>
    <n v="73"/>
    <n v="84"/>
    <x v="24"/>
    <x v="3"/>
  </r>
  <r>
    <x v="5165"/>
    <x v="42"/>
    <n v="28"/>
    <n v="27"/>
    <n v="46"/>
    <n v="48"/>
    <n v="61"/>
    <x v="30"/>
    <x v="3"/>
  </r>
  <r>
    <x v="828"/>
    <x v="42"/>
    <s v="&lt;11"/>
    <s v="&lt;11"/>
    <s v="&lt;11"/>
    <s v="&lt;11"/>
    <n v="22"/>
    <x v="45"/>
    <x v="2"/>
  </r>
  <r>
    <x v="5166"/>
    <x v="42"/>
    <n v="11"/>
    <s v="&lt;11"/>
    <n v="40"/>
    <n v="55"/>
    <s v="&lt;11"/>
    <x v="55"/>
    <x v="2"/>
  </r>
  <r>
    <x v="5167"/>
    <x v="42"/>
    <n v="20"/>
    <n v="20"/>
    <n v="23"/>
    <n v="22"/>
    <n v="37"/>
    <x v="23"/>
    <x v="3"/>
  </r>
  <r>
    <x v="5168"/>
    <x v="42"/>
    <n v="15"/>
    <n v="13"/>
    <n v="23"/>
    <n v="23"/>
    <n v="28"/>
    <x v="18"/>
    <x v="3"/>
  </r>
  <r>
    <x v="5169"/>
    <x v="42"/>
    <n v="28"/>
    <n v="26"/>
    <n v="32"/>
    <n v="31"/>
    <n v="73"/>
    <x v="51"/>
    <x v="3"/>
  </r>
  <r>
    <x v="5170"/>
    <x v="42"/>
    <s v="&lt;11"/>
    <s v="&lt;11"/>
    <s v="&lt;11"/>
    <s v="&lt;11"/>
    <n v="13"/>
    <x v="51"/>
    <x v="3"/>
  </r>
  <r>
    <x v="5171"/>
    <x v="42"/>
    <n v="18"/>
    <n v="14"/>
    <n v="20"/>
    <n v="22"/>
    <n v="34"/>
    <x v="19"/>
    <x v="3"/>
  </r>
  <r>
    <x v="5172"/>
    <x v="42"/>
    <n v="27"/>
    <n v="28"/>
    <n v="31"/>
    <n v="31"/>
    <n v="57"/>
    <x v="22"/>
    <x v="2"/>
  </r>
  <r>
    <x v="5173"/>
    <x v="42"/>
    <n v="17"/>
    <n v="16"/>
    <n v="25"/>
    <n v="25"/>
    <n v="41"/>
    <x v="63"/>
    <x v="3"/>
  </r>
  <r>
    <x v="5174"/>
    <x v="42"/>
    <n v="117"/>
    <n v="112"/>
    <n v="182"/>
    <n v="181"/>
    <n v="250"/>
    <x v="12"/>
    <x v="3"/>
  </r>
  <r>
    <x v="5175"/>
    <x v="42"/>
    <s v="&lt;11"/>
    <s v="&lt;11"/>
    <s v="&lt;11"/>
    <s v="&lt;11"/>
    <n v="26"/>
    <x v="57"/>
    <x v="3"/>
  </r>
  <r>
    <x v="5176"/>
    <x v="43"/>
    <s v="&lt;11"/>
    <s v="&lt;11"/>
    <n v="24"/>
    <s v="&lt;11"/>
    <n v="23"/>
    <x v="12"/>
    <x v="3"/>
  </r>
  <r>
    <x v="5177"/>
    <x v="43"/>
    <n v="32"/>
    <n v="30"/>
    <n v="90"/>
    <n v="94"/>
    <n v="106"/>
    <x v="23"/>
    <x v="3"/>
  </r>
  <r>
    <x v="5178"/>
    <x v="43"/>
    <n v="68"/>
    <n v="64"/>
    <n v="103"/>
    <n v="103"/>
    <n v="129"/>
    <x v="22"/>
    <x v="2"/>
  </r>
  <r>
    <x v="5179"/>
    <x v="43"/>
    <n v="79"/>
    <n v="75"/>
    <n v="158"/>
    <n v="169"/>
    <n v="130"/>
    <x v="36"/>
    <x v="1"/>
  </r>
  <r>
    <x v="5180"/>
    <x v="43"/>
    <n v="89"/>
    <n v="82"/>
    <n v="174"/>
    <n v="173"/>
    <n v="157"/>
    <x v="69"/>
    <x v="0"/>
  </r>
  <r>
    <x v="5181"/>
    <x v="43"/>
    <n v="45"/>
    <n v="44"/>
    <n v="93"/>
    <n v="89"/>
    <n v="81"/>
    <x v="37"/>
    <x v="1"/>
  </r>
  <r>
    <x v="5182"/>
    <x v="43"/>
    <n v="28"/>
    <n v="25"/>
    <n v="53"/>
    <n v="50"/>
    <n v="59"/>
    <x v="45"/>
    <x v="2"/>
  </r>
  <r>
    <x v="5183"/>
    <x v="43"/>
    <n v="58"/>
    <n v="53"/>
    <n v="139"/>
    <n v="143"/>
    <n v="103"/>
    <x v="33"/>
    <x v="2"/>
  </r>
  <r>
    <x v="5184"/>
    <x v="43"/>
    <n v="40"/>
    <n v="34"/>
    <n v="80"/>
    <n v="80"/>
    <n v="94"/>
    <x v="6"/>
    <x v="1"/>
  </r>
  <r>
    <x v="5185"/>
    <x v="43"/>
    <n v="30"/>
    <n v="28"/>
    <n v="49"/>
    <n v="48"/>
    <n v="108"/>
    <x v="12"/>
    <x v="3"/>
  </r>
  <r>
    <x v="5186"/>
    <x v="43"/>
    <n v="22"/>
    <n v="21"/>
    <n v="33"/>
    <n v="33"/>
    <n v="54"/>
    <x v="23"/>
    <x v="3"/>
  </r>
  <r>
    <x v="5187"/>
    <x v="43"/>
    <n v="53"/>
    <n v="43"/>
    <n v="90"/>
    <n v="91"/>
    <n v="86"/>
    <x v="3"/>
    <x v="2"/>
  </r>
  <r>
    <x v="5188"/>
    <x v="43"/>
    <n v="46"/>
    <n v="35"/>
    <n v="69"/>
    <n v="69"/>
    <n v="101"/>
    <x v="3"/>
    <x v="2"/>
  </r>
  <r>
    <x v="5189"/>
    <x v="43"/>
    <n v="32"/>
    <n v="28"/>
    <n v="42"/>
    <n v="44"/>
    <n v="56"/>
    <x v="24"/>
    <x v="3"/>
  </r>
  <r>
    <x v="5190"/>
    <x v="43"/>
    <n v="90"/>
    <n v="87"/>
    <n v="135"/>
    <n v="140"/>
    <n v="192"/>
    <x v="31"/>
    <x v="2"/>
  </r>
  <r>
    <x v="5191"/>
    <x v="43"/>
    <n v="39"/>
    <n v="36"/>
    <n v="56"/>
    <n v="57"/>
    <n v="71"/>
    <x v="45"/>
    <x v="2"/>
  </r>
  <r>
    <x v="5192"/>
    <x v="43"/>
    <n v="91"/>
    <n v="86"/>
    <n v="143"/>
    <n v="142"/>
    <n v="181"/>
    <x v="70"/>
    <x v="0"/>
  </r>
  <r>
    <x v="5193"/>
    <x v="43"/>
    <n v="49"/>
    <n v="42"/>
    <n v="76"/>
    <n v="79"/>
    <n v="105"/>
    <x v="4"/>
    <x v="3"/>
  </r>
  <r>
    <x v="5194"/>
    <x v="43"/>
    <n v="42"/>
    <n v="44"/>
    <n v="62"/>
    <n v="62"/>
    <n v="74"/>
    <x v="23"/>
    <x v="3"/>
  </r>
  <r>
    <x v="5195"/>
    <x v="43"/>
    <n v="74"/>
    <n v="70"/>
    <n v="108"/>
    <n v="107"/>
    <n v="126"/>
    <x v="55"/>
    <x v="2"/>
  </r>
  <r>
    <x v="5196"/>
    <x v="43"/>
    <n v="49"/>
    <n v="41"/>
    <n v="85"/>
    <n v="85"/>
    <n v="83"/>
    <x v="50"/>
    <x v="1"/>
  </r>
  <r>
    <x v="5197"/>
    <x v="43"/>
    <n v="45"/>
    <n v="42"/>
    <n v="85"/>
    <n v="84"/>
    <n v="109"/>
    <x v="31"/>
    <x v="2"/>
  </r>
  <r>
    <x v="5198"/>
    <x v="43"/>
    <n v="34"/>
    <n v="32"/>
    <n v="44"/>
    <n v="44"/>
    <n v="69"/>
    <x v="66"/>
    <x v="0"/>
  </r>
  <r>
    <x v="3122"/>
    <x v="43"/>
    <n v="20"/>
    <n v="18"/>
    <n v="39"/>
    <n v="39"/>
    <n v="50"/>
    <x v="26"/>
    <x v="3"/>
  </r>
  <r>
    <x v="5199"/>
    <x v="43"/>
    <n v="37"/>
    <n v="35"/>
    <n v="68"/>
    <n v="67"/>
    <n v="179"/>
    <x v="48"/>
    <x v="3"/>
  </r>
  <r>
    <x v="5200"/>
    <x v="43"/>
    <n v="58"/>
    <n v="54"/>
    <n v="101"/>
    <n v="95"/>
    <n v="137"/>
    <x v="29"/>
    <x v="3"/>
  </r>
  <r>
    <x v="5201"/>
    <x v="43"/>
    <n v="32"/>
    <n v="29"/>
    <n v="62"/>
    <n v="55"/>
    <n v="98"/>
    <x v="27"/>
    <x v="0"/>
  </r>
  <r>
    <x v="5202"/>
    <x v="43"/>
    <n v="22"/>
    <n v="20"/>
    <n v="26"/>
    <n v="29"/>
    <n v="33"/>
    <x v="25"/>
    <x v="3"/>
  </r>
  <r>
    <x v="5203"/>
    <x v="43"/>
    <n v="44"/>
    <n v="43"/>
    <n v="68"/>
    <n v="66"/>
    <n v="108"/>
    <x v="11"/>
    <x v="3"/>
  </r>
  <r>
    <x v="5204"/>
    <x v="43"/>
    <n v="55"/>
    <n v="41"/>
    <n v="78"/>
    <n v="81"/>
    <n v="117"/>
    <x v="3"/>
    <x v="2"/>
  </r>
  <r>
    <x v="5205"/>
    <x v="43"/>
    <n v="58"/>
    <n v="57"/>
    <n v="71"/>
    <n v="69"/>
    <n v="85"/>
    <x v="26"/>
    <x v="3"/>
  </r>
  <r>
    <x v="5206"/>
    <x v="43"/>
    <n v="46"/>
    <n v="46"/>
    <n v="86"/>
    <n v="84"/>
    <n v="107"/>
    <x v="11"/>
    <x v="3"/>
  </r>
  <r>
    <x v="5207"/>
    <x v="43"/>
    <n v="41"/>
    <n v="35"/>
    <n v="59"/>
    <n v="58"/>
    <n v="83"/>
    <x v="27"/>
    <x v="0"/>
  </r>
  <r>
    <x v="5208"/>
    <x v="43"/>
    <n v="47"/>
    <n v="45"/>
    <n v="58"/>
    <n v="62"/>
    <n v="77"/>
    <x v="24"/>
    <x v="3"/>
  </r>
  <r>
    <x v="5209"/>
    <x v="43"/>
    <n v="26"/>
    <n v="23"/>
    <n v="43"/>
    <n v="44"/>
    <n v="68"/>
    <x v="32"/>
    <x v="2"/>
  </r>
  <r>
    <x v="5210"/>
    <x v="43"/>
    <n v="56"/>
    <n v="52"/>
    <n v="99"/>
    <n v="100"/>
    <n v="173"/>
    <x v="64"/>
    <x v="1"/>
  </r>
  <r>
    <x v="5211"/>
    <x v="43"/>
    <n v="27"/>
    <n v="24"/>
    <n v="39"/>
    <n v="39"/>
    <n v="49"/>
    <x v="16"/>
    <x v="3"/>
  </r>
  <r>
    <x v="5212"/>
    <x v="43"/>
    <n v="63"/>
    <n v="61"/>
    <n v="103"/>
    <n v="102"/>
    <n v="144"/>
    <x v="33"/>
    <x v="2"/>
  </r>
  <r>
    <x v="5213"/>
    <x v="43"/>
    <n v="39"/>
    <n v="35"/>
    <n v="53"/>
    <n v="57"/>
    <n v="82"/>
    <x v="32"/>
    <x v="2"/>
  </r>
  <r>
    <x v="5214"/>
    <x v="43"/>
    <n v="99"/>
    <n v="88"/>
    <n v="195"/>
    <n v="194"/>
    <n v="183"/>
    <x v="37"/>
    <x v="1"/>
  </r>
  <r>
    <x v="5215"/>
    <x v="43"/>
    <n v="43"/>
    <n v="39"/>
    <n v="102"/>
    <n v="100"/>
    <n v="125"/>
    <x v="15"/>
    <x v="0"/>
  </r>
  <r>
    <x v="5216"/>
    <x v="43"/>
    <n v="51"/>
    <n v="48"/>
    <n v="78"/>
    <n v="86"/>
    <n v="120"/>
    <x v="13"/>
    <x v="3"/>
  </r>
  <r>
    <x v="5217"/>
    <x v="43"/>
    <n v="50"/>
    <n v="47"/>
    <n v="80"/>
    <n v="80"/>
    <n v="95"/>
    <x v="28"/>
    <x v="3"/>
  </r>
  <r>
    <x v="5218"/>
    <x v="43"/>
    <n v="79"/>
    <n v="73"/>
    <n v="213"/>
    <n v="212"/>
    <n v="230"/>
    <x v="64"/>
    <x v="1"/>
  </r>
  <r>
    <x v="5219"/>
    <x v="43"/>
    <n v="39"/>
    <n v="36"/>
    <n v="63"/>
    <n v="61"/>
    <n v="72"/>
    <x v="7"/>
    <x v="3"/>
  </r>
  <r>
    <x v="5220"/>
    <x v="43"/>
    <n v="21"/>
    <n v="24"/>
    <n v="51"/>
    <n v="50"/>
    <n v="77"/>
    <x v="36"/>
    <x v="1"/>
  </r>
  <r>
    <x v="5221"/>
    <x v="43"/>
    <n v="28"/>
    <n v="27"/>
    <n v="40"/>
    <n v="43"/>
    <n v="113"/>
    <x v="30"/>
    <x v="3"/>
  </r>
  <r>
    <x v="5222"/>
    <x v="43"/>
    <n v="76"/>
    <n v="70"/>
    <n v="124"/>
    <n v="127"/>
    <n v="164"/>
    <x v="2"/>
    <x v="1"/>
  </r>
  <r>
    <x v="5223"/>
    <x v="43"/>
    <n v="38"/>
    <n v="33"/>
    <n v="43"/>
    <n v="43"/>
    <n v="60"/>
    <x v="5"/>
    <x v="3"/>
  </r>
  <r>
    <x v="5224"/>
    <x v="43"/>
    <n v="64"/>
    <n v="52"/>
    <n v="109"/>
    <n v="108"/>
    <n v="134"/>
    <x v="11"/>
    <x v="3"/>
  </r>
  <r>
    <x v="5225"/>
    <x v="43"/>
    <n v="31"/>
    <n v="28"/>
    <n v="57"/>
    <n v="56"/>
    <n v="68"/>
    <x v="18"/>
    <x v="3"/>
  </r>
  <r>
    <x v="5226"/>
    <x v="43"/>
    <n v="24"/>
    <n v="22"/>
    <n v="38"/>
    <n v="38"/>
    <n v="56"/>
    <x v="29"/>
    <x v="3"/>
  </r>
  <r>
    <x v="5227"/>
    <x v="43"/>
    <n v="34"/>
    <n v="29"/>
    <n v="60"/>
    <n v="59"/>
    <n v="104"/>
    <x v="50"/>
    <x v="1"/>
  </r>
  <r>
    <x v="5228"/>
    <x v="43"/>
    <n v="49"/>
    <n v="44"/>
    <n v="76"/>
    <n v="72"/>
    <n v="100"/>
    <x v="8"/>
    <x v="3"/>
  </r>
  <r>
    <x v="5229"/>
    <x v="43"/>
    <n v="51"/>
    <n v="50"/>
    <n v="74"/>
    <n v="74"/>
    <n v="81"/>
    <x v="13"/>
    <x v="3"/>
  </r>
  <r>
    <x v="5230"/>
    <x v="43"/>
    <n v="76"/>
    <n v="70"/>
    <n v="141"/>
    <n v="138"/>
    <n v="174"/>
    <x v="6"/>
    <x v="1"/>
  </r>
  <r>
    <x v="5231"/>
    <x v="43"/>
    <n v="49"/>
    <n v="47"/>
    <n v="68"/>
    <n v="69"/>
    <n v="85"/>
    <x v="39"/>
    <x v="3"/>
  </r>
  <r>
    <x v="5232"/>
    <x v="43"/>
    <n v="29"/>
    <n v="27"/>
    <n v="40"/>
    <n v="38"/>
    <n v="60"/>
    <x v="42"/>
    <x v="3"/>
  </r>
  <r>
    <x v="5233"/>
    <x v="43"/>
    <n v="20"/>
    <n v="20"/>
    <n v="39"/>
    <n v="38"/>
    <n v="45"/>
    <x v="45"/>
    <x v="2"/>
  </r>
  <r>
    <x v="5234"/>
    <x v="43"/>
    <n v="35"/>
    <n v="34"/>
    <n v="56"/>
    <n v="58"/>
    <n v="79"/>
    <x v="45"/>
    <x v="2"/>
  </r>
  <r>
    <x v="5235"/>
    <x v="43"/>
    <n v="46"/>
    <n v="49"/>
    <n v="118"/>
    <n v="121"/>
    <n v="119"/>
    <x v="36"/>
    <x v="1"/>
  </r>
  <r>
    <x v="5236"/>
    <x v="43"/>
    <n v="28"/>
    <n v="26"/>
    <n v="40"/>
    <n v="37"/>
    <n v="54"/>
    <x v="0"/>
    <x v="0"/>
  </r>
  <r>
    <x v="5237"/>
    <x v="43"/>
    <n v="40"/>
    <n v="39"/>
    <n v="54"/>
    <n v="56"/>
    <n v="69"/>
    <x v="24"/>
    <x v="3"/>
  </r>
  <r>
    <x v="5238"/>
    <x v="43"/>
    <s v="&lt;11"/>
    <s v="&lt;11"/>
    <n v="70"/>
    <n v="81"/>
    <s v="&lt;11"/>
    <x v="41"/>
    <x v="1"/>
  </r>
  <r>
    <x v="5239"/>
    <x v="43"/>
    <n v="90"/>
    <n v="96"/>
    <n v="168"/>
    <n v="178"/>
    <n v="189"/>
    <x v="23"/>
    <x v="3"/>
  </r>
  <r>
    <x v="5240"/>
    <x v="43"/>
    <n v="11"/>
    <s v="&lt;11"/>
    <n v="38"/>
    <n v="34"/>
    <n v="75"/>
    <x v="13"/>
    <x v="3"/>
  </r>
  <r>
    <x v="5241"/>
    <x v="43"/>
    <n v="93"/>
    <n v="85"/>
    <n v="146"/>
    <n v="158"/>
    <n v="184"/>
    <x v="13"/>
    <x v="3"/>
  </r>
  <r>
    <x v="5242"/>
    <x v="43"/>
    <n v="38"/>
    <n v="35"/>
    <n v="68"/>
    <n v="67"/>
    <n v="84"/>
    <x v="14"/>
    <x v="2"/>
  </r>
  <r>
    <x v="5243"/>
    <x v="43"/>
    <n v="86"/>
    <n v="79"/>
    <n v="136"/>
    <n v="139"/>
    <n v="221"/>
    <x v="14"/>
    <x v="2"/>
  </r>
  <r>
    <x v="5244"/>
    <x v="43"/>
    <n v="31"/>
    <n v="29"/>
    <n v="47"/>
    <n v="48"/>
    <n v="66"/>
    <x v="1"/>
    <x v="1"/>
  </r>
  <r>
    <x v="5245"/>
    <x v="43"/>
    <n v="26"/>
    <n v="22"/>
    <n v="44"/>
    <n v="43"/>
    <n v="85"/>
    <x v="39"/>
    <x v="3"/>
  </r>
  <r>
    <x v="5246"/>
    <x v="43"/>
    <n v="72"/>
    <n v="72"/>
    <n v="150"/>
    <n v="149"/>
    <n v="174"/>
    <x v="22"/>
    <x v="2"/>
  </r>
  <r>
    <x v="5247"/>
    <x v="43"/>
    <n v="51"/>
    <n v="53"/>
    <n v="76"/>
    <n v="76"/>
    <n v="92"/>
    <x v="4"/>
    <x v="3"/>
  </r>
  <r>
    <x v="5248"/>
    <x v="43"/>
    <n v="12"/>
    <n v="13"/>
    <n v="28"/>
    <n v="29"/>
    <n v="38"/>
    <x v="8"/>
    <x v="3"/>
  </r>
  <r>
    <x v="5249"/>
    <x v="43"/>
    <n v="41"/>
    <n v="38"/>
    <n v="52"/>
    <n v="52"/>
    <n v="83"/>
    <x v="10"/>
    <x v="2"/>
  </r>
  <r>
    <x v="5250"/>
    <x v="43"/>
    <n v="15"/>
    <n v="14"/>
    <n v="31"/>
    <n v="29"/>
    <n v="39"/>
    <x v="42"/>
    <x v="3"/>
  </r>
  <r>
    <x v="5251"/>
    <x v="43"/>
    <n v="53"/>
    <n v="49"/>
    <n v="91"/>
    <n v="96"/>
    <n v="99"/>
    <x v="48"/>
    <x v="3"/>
  </r>
  <r>
    <x v="5252"/>
    <x v="43"/>
    <n v="70"/>
    <n v="66"/>
    <n v="107"/>
    <n v="103"/>
    <n v="147"/>
    <x v="33"/>
    <x v="2"/>
  </r>
  <r>
    <x v="5253"/>
    <x v="43"/>
    <n v="60"/>
    <n v="58"/>
    <n v="79"/>
    <n v="83"/>
    <n v="92"/>
    <x v="4"/>
    <x v="3"/>
  </r>
  <r>
    <x v="5254"/>
    <x v="43"/>
    <n v="62"/>
    <n v="56"/>
    <n v="109"/>
    <n v="114"/>
    <n v="179"/>
    <x v="10"/>
    <x v="2"/>
  </r>
  <r>
    <x v="5255"/>
    <x v="43"/>
    <n v="27"/>
    <n v="25"/>
    <n v="41"/>
    <n v="45"/>
    <n v="58"/>
    <x v="12"/>
    <x v="3"/>
  </r>
  <r>
    <x v="5256"/>
    <x v="43"/>
    <n v="41"/>
    <n v="39"/>
    <n v="78"/>
    <n v="79"/>
    <n v="101"/>
    <x v="26"/>
    <x v="3"/>
  </r>
  <r>
    <x v="5257"/>
    <x v="43"/>
    <n v="26"/>
    <n v="23"/>
    <n v="30"/>
    <n v="29"/>
    <n v="53"/>
    <x v="51"/>
    <x v="3"/>
  </r>
  <r>
    <x v="5258"/>
    <x v="43"/>
    <n v="49"/>
    <n v="47"/>
    <n v="86"/>
    <n v="95"/>
    <n v="108"/>
    <x v="16"/>
    <x v="3"/>
  </r>
  <r>
    <x v="5259"/>
    <x v="43"/>
    <n v="44"/>
    <n v="39"/>
    <n v="74"/>
    <n v="72"/>
    <n v="88"/>
    <x v="38"/>
    <x v="2"/>
  </r>
  <r>
    <x v="2050"/>
    <x v="43"/>
    <n v="131"/>
    <n v="122"/>
    <n v="203"/>
    <n v="208"/>
    <n v="192"/>
    <x v="14"/>
    <x v="2"/>
  </r>
  <r>
    <x v="5260"/>
    <x v="43"/>
    <s v="&lt;11"/>
    <s v="&lt;11"/>
    <n v="86"/>
    <n v="75"/>
    <s v="&lt;11"/>
    <x v="14"/>
    <x v="2"/>
  </r>
  <r>
    <x v="1483"/>
    <x v="43"/>
    <n v="57"/>
    <n v="53"/>
    <n v="111"/>
    <n v="110"/>
    <n v="136"/>
    <x v="39"/>
    <x v="3"/>
  </r>
  <r>
    <x v="5261"/>
    <x v="43"/>
    <n v="67"/>
    <n v="62"/>
    <n v="101"/>
    <n v="101"/>
    <n v="118"/>
    <x v="33"/>
    <x v="2"/>
  </r>
  <r>
    <x v="5262"/>
    <x v="43"/>
    <n v="31"/>
    <n v="30"/>
    <n v="53"/>
    <n v="52"/>
    <n v="93"/>
    <x v="13"/>
    <x v="3"/>
  </r>
  <r>
    <x v="5263"/>
    <x v="43"/>
    <n v="24"/>
    <n v="20"/>
    <n v="41"/>
    <n v="40"/>
    <n v="53"/>
    <x v="8"/>
    <x v="3"/>
  </r>
  <r>
    <x v="5264"/>
    <x v="43"/>
    <n v="79"/>
    <n v="68"/>
    <n v="123"/>
    <n v="125"/>
    <n v="168"/>
    <x v="47"/>
    <x v="3"/>
  </r>
  <r>
    <x v="5265"/>
    <x v="43"/>
    <s v="&lt;11"/>
    <s v="&lt;11"/>
    <n v="76"/>
    <n v="77"/>
    <s v="&lt;11"/>
    <x v="46"/>
    <x v="0"/>
  </r>
  <r>
    <x v="2050"/>
    <x v="43"/>
    <n v="44"/>
    <n v="41"/>
    <n v="71"/>
    <n v="70"/>
    <n v="94"/>
    <x v="38"/>
    <x v="2"/>
  </r>
  <r>
    <x v="5266"/>
    <x v="43"/>
    <n v="67"/>
    <n v="64"/>
    <n v="91"/>
    <n v="91"/>
    <n v="136"/>
    <x v="16"/>
    <x v="3"/>
  </r>
  <r>
    <x v="5267"/>
    <x v="43"/>
    <n v="35"/>
    <n v="27"/>
    <n v="47"/>
    <n v="46"/>
    <n v="75"/>
    <x v="12"/>
    <x v="3"/>
  </r>
  <r>
    <x v="5268"/>
    <x v="43"/>
    <n v="39"/>
    <n v="37"/>
    <n v="64"/>
    <n v="61"/>
    <n v="111"/>
    <x v="8"/>
    <x v="3"/>
  </r>
  <r>
    <x v="2050"/>
    <x v="43"/>
    <n v="35"/>
    <n v="35"/>
    <n v="66"/>
    <n v="65"/>
    <n v="87"/>
    <x v="13"/>
    <x v="3"/>
  </r>
  <r>
    <x v="5269"/>
    <x v="43"/>
    <n v="80"/>
    <n v="77"/>
    <n v="137"/>
    <n v="132"/>
    <n v="140"/>
    <x v="38"/>
    <x v="2"/>
  </r>
  <r>
    <x v="5270"/>
    <x v="43"/>
    <n v="64"/>
    <n v="59"/>
    <n v="106"/>
    <n v="106"/>
    <n v="159"/>
    <x v="39"/>
    <x v="3"/>
  </r>
  <r>
    <x v="5271"/>
    <x v="43"/>
    <n v="59"/>
    <n v="55"/>
    <n v="150"/>
    <n v="149"/>
    <n v="137"/>
    <x v="21"/>
    <x v="1"/>
  </r>
  <r>
    <x v="2050"/>
    <x v="43"/>
    <n v="82"/>
    <n v="74"/>
    <n v="114"/>
    <n v="113"/>
    <n v="161"/>
    <x v="33"/>
    <x v="2"/>
  </r>
  <r>
    <x v="5272"/>
    <x v="43"/>
    <n v="52"/>
    <n v="46"/>
    <n v="80"/>
    <n v="82"/>
    <n v="112"/>
    <x v="33"/>
    <x v="2"/>
  </r>
  <r>
    <x v="5273"/>
    <x v="43"/>
    <n v="51"/>
    <n v="48"/>
    <n v="75"/>
    <n v="75"/>
    <n v="84"/>
    <x v="38"/>
    <x v="2"/>
  </r>
  <r>
    <x v="5274"/>
    <x v="43"/>
    <n v="31"/>
    <n v="28"/>
    <n v="55"/>
    <n v="56"/>
    <n v="87"/>
    <x v="52"/>
    <x v="3"/>
  </r>
  <r>
    <x v="5275"/>
    <x v="43"/>
    <n v="53"/>
    <n v="50"/>
    <n v="72"/>
    <n v="73"/>
    <n v="92"/>
    <x v="38"/>
    <x v="2"/>
  </r>
  <r>
    <x v="5276"/>
    <x v="43"/>
    <n v="59"/>
    <n v="51"/>
    <n v="80"/>
    <n v="84"/>
    <n v="92"/>
    <x v="55"/>
    <x v="2"/>
  </r>
  <r>
    <x v="5277"/>
    <x v="43"/>
    <n v="20"/>
    <n v="20"/>
    <n v="26"/>
    <n v="27"/>
    <n v="29"/>
    <x v="26"/>
    <x v="3"/>
  </r>
  <r>
    <x v="5278"/>
    <x v="43"/>
    <n v="23"/>
    <n v="23"/>
    <n v="38"/>
    <n v="40"/>
    <n v="56"/>
    <x v="19"/>
    <x v="3"/>
  </r>
  <r>
    <x v="5279"/>
    <x v="43"/>
    <n v="23"/>
    <n v="22"/>
    <n v="48"/>
    <n v="49"/>
    <n v="42"/>
    <x v="51"/>
    <x v="3"/>
  </r>
  <r>
    <x v="5280"/>
    <x v="43"/>
    <n v="34"/>
    <n v="32"/>
    <n v="50"/>
    <n v="51"/>
    <n v="71"/>
    <x v="55"/>
    <x v="2"/>
  </r>
  <r>
    <x v="5281"/>
    <x v="43"/>
    <n v="40"/>
    <n v="36"/>
    <n v="58"/>
    <n v="45"/>
    <n v="68"/>
    <x v="13"/>
    <x v="3"/>
  </r>
  <r>
    <x v="5282"/>
    <x v="43"/>
    <n v="38"/>
    <n v="33"/>
    <n v="90"/>
    <n v="87"/>
    <n v="115"/>
    <x v="14"/>
    <x v="2"/>
  </r>
  <r>
    <x v="5283"/>
    <x v="43"/>
    <s v="&lt;11"/>
    <s v="&lt;11"/>
    <n v="47"/>
    <n v="46"/>
    <s v="&lt;11"/>
    <x v="27"/>
    <x v="0"/>
  </r>
  <r>
    <x v="5284"/>
    <x v="43"/>
    <n v="26"/>
    <n v="21"/>
    <n v="38"/>
    <n v="35"/>
    <n v="53"/>
    <x v="42"/>
    <x v="3"/>
  </r>
  <r>
    <x v="5285"/>
    <x v="43"/>
    <n v="40"/>
    <n v="36"/>
    <n v="84"/>
    <n v="81"/>
    <n v="136"/>
    <x v="50"/>
    <x v="1"/>
  </r>
  <r>
    <x v="5286"/>
    <x v="43"/>
    <n v="26"/>
    <n v="21"/>
    <n v="36"/>
    <n v="33"/>
    <n v="69"/>
    <x v="13"/>
    <x v="3"/>
  </r>
  <r>
    <x v="5287"/>
    <x v="43"/>
    <n v="50"/>
    <n v="37"/>
    <n v="81"/>
    <n v="81"/>
    <n v="126"/>
    <x v="15"/>
    <x v="0"/>
  </r>
  <r>
    <x v="5288"/>
    <x v="43"/>
    <n v="39"/>
    <n v="36"/>
    <n v="53"/>
    <n v="58"/>
    <n v="93"/>
    <x v="16"/>
    <x v="3"/>
  </r>
  <r>
    <x v="5289"/>
    <x v="43"/>
    <n v="61"/>
    <n v="57"/>
    <n v="114"/>
    <n v="109"/>
    <n v="136"/>
    <x v="66"/>
    <x v="0"/>
  </r>
  <r>
    <x v="5290"/>
    <x v="43"/>
    <n v="24"/>
    <n v="24"/>
    <n v="40"/>
    <n v="42"/>
    <n v="46"/>
    <x v="7"/>
    <x v="3"/>
  </r>
  <r>
    <x v="5291"/>
    <x v="43"/>
    <n v="30"/>
    <n v="27"/>
    <n v="60"/>
    <n v="60"/>
    <n v="77"/>
    <x v="7"/>
    <x v="3"/>
  </r>
  <r>
    <x v="5292"/>
    <x v="43"/>
    <n v="25"/>
    <n v="23"/>
    <n v="55"/>
    <n v="54"/>
    <n v="76"/>
    <x v="26"/>
    <x v="3"/>
  </r>
  <r>
    <x v="5293"/>
    <x v="43"/>
    <s v="&lt;11"/>
    <s v="&lt;11"/>
    <n v="52"/>
    <n v="60"/>
    <s v="&lt;11"/>
    <x v="32"/>
    <x v="2"/>
  </r>
  <r>
    <x v="5294"/>
    <x v="43"/>
    <n v="67"/>
    <n v="62"/>
    <n v="94"/>
    <n v="94"/>
    <n v="107"/>
    <x v="19"/>
    <x v="3"/>
  </r>
  <r>
    <x v="5295"/>
    <x v="43"/>
    <n v="28"/>
    <n v="30"/>
    <n v="42"/>
    <n v="43"/>
    <n v="701"/>
    <x v="18"/>
    <x v="3"/>
  </r>
  <r>
    <x v="5296"/>
    <x v="43"/>
    <n v="27"/>
    <n v="25"/>
    <n v="44"/>
    <n v="58"/>
    <n v="68"/>
    <x v="23"/>
    <x v="3"/>
  </r>
  <r>
    <x v="5297"/>
    <x v="43"/>
    <n v="44"/>
    <n v="43"/>
    <n v="94"/>
    <n v="96"/>
    <n v="102"/>
    <x v="17"/>
    <x v="1"/>
  </r>
  <r>
    <x v="5298"/>
    <x v="43"/>
    <n v="32"/>
    <n v="32"/>
    <n v="55"/>
    <n v="50"/>
    <n v="69"/>
    <x v="14"/>
    <x v="2"/>
  </r>
  <r>
    <x v="5299"/>
    <x v="43"/>
    <n v="27"/>
    <n v="25"/>
    <n v="60"/>
    <n v="61"/>
    <n v="77"/>
    <x v="10"/>
    <x v="2"/>
  </r>
  <r>
    <x v="5300"/>
    <x v="43"/>
    <n v="35"/>
    <n v="29"/>
    <n v="51"/>
    <n v="57"/>
    <n v="74"/>
    <x v="13"/>
    <x v="3"/>
  </r>
  <r>
    <x v="5301"/>
    <x v="43"/>
    <n v="85"/>
    <n v="79"/>
    <n v="118"/>
    <n v="118"/>
    <n v="140"/>
    <x v="26"/>
    <x v="3"/>
  </r>
  <r>
    <x v="5302"/>
    <x v="43"/>
    <n v="52"/>
    <n v="49"/>
    <n v="68"/>
    <n v="69"/>
    <n v="88"/>
    <x v="13"/>
    <x v="3"/>
  </r>
  <r>
    <x v="5303"/>
    <x v="43"/>
    <n v="23"/>
    <n v="21"/>
    <n v="46"/>
    <n v="41"/>
    <n v="55"/>
    <x v="3"/>
    <x v="2"/>
  </r>
  <r>
    <x v="5304"/>
    <x v="43"/>
    <n v="49"/>
    <n v="47"/>
    <n v="105"/>
    <n v="105"/>
    <n v="120"/>
    <x v="52"/>
    <x v="3"/>
  </r>
  <r>
    <x v="5305"/>
    <x v="43"/>
    <n v="31"/>
    <n v="29"/>
    <n v="54"/>
    <n v="56"/>
    <n v="69"/>
    <x v="18"/>
    <x v="3"/>
  </r>
  <r>
    <x v="5306"/>
    <x v="43"/>
    <n v="40"/>
    <n v="38"/>
    <n v="68"/>
    <n v="64"/>
    <n v="89"/>
    <x v="66"/>
    <x v="0"/>
  </r>
  <r>
    <x v="5307"/>
    <x v="43"/>
    <n v="37"/>
    <n v="34"/>
    <n v="43"/>
    <n v="45"/>
    <n v="66"/>
    <x v="14"/>
    <x v="2"/>
  </r>
  <r>
    <x v="5308"/>
    <x v="43"/>
    <n v="55"/>
    <n v="55"/>
    <n v="113"/>
    <n v="112"/>
    <n v="126"/>
    <x v="22"/>
    <x v="2"/>
  </r>
  <r>
    <x v="5309"/>
    <x v="43"/>
    <n v="69"/>
    <n v="65"/>
    <n v="108"/>
    <n v="108"/>
    <n v="132"/>
    <x v="48"/>
    <x v="3"/>
  </r>
  <r>
    <x v="5310"/>
    <x v="43"/>
    <n v="36"/>
    <n v="33"/>
    <n v="50"/>
    <n v="50"/>
    <n v="68"/>
    <x v="4"/>
    <x v="3"/>
  </r>
  <r>
    <x v="5311"/>
    <x v="43"/>
    <n v="40"/>
    <n v="38"/>
    <n v="80"/>
    <n v="79"/>
    <n v="72"/>
    <x v="56"/>
    <x v="0"/>
  </r>
  <r>
    <x v="5312"/>
    <x v="43"/>
    <s v="&lt;11"/>
    <s v="&lt;11"/>
    <n v="25"/>
    <n v="20"/>
    <s v="&lt;11"/>
    <x v="21"/>
    <x v="1"/>
  </r>
  <r>
    <x v="5313"/>
    <x v="43"/>
    <s v="&lt;11"/>
    <s v="&lt;11"/>
    <n v="22"/>
    <n v="25"/>
    <n v="32"/>
    <x v="14"/>
    <x v="2"/>
  </r>
  <r>
    <x v="5314"/>
    <x v="43"/>
    <n v="16"/>
    <n v="17"/>
    <n v="99"/>
    <n v="111"/>
    <s v="&lt;11"/>
    <x v="33"/>
    <x v="2"/>
  </r>
  <r>
    <x v="5315"/>
    <x v="43"/>
    <n v="79"/>
    <n v="65"/>
    <n v="102"/>
    <n v="110"/>
    <n v="138"/>
    <x v="10"/>
    <x v="2"/>
  </r>
  <r>
    <x v="5316"/>
    <x v="43"/>
    <n v="58"/>
    <n v="54"/>
    <n v="85"/>
    <n v="83"/>
    <n v="117"/>
    <x v="10"/>
    <x v="2"/>
  </r>
  <r>
    <x v="5317"/>
    <x v="43"/>
    <n v="33"/>
    <n v="31"/>
    <n v="54"/>
    <n v="52"/>
    <n v="76"/>
    <x v="11"/>
    <x v="3"/>
  </r>
  <r>
    <x v="5318"/>
    <x v="43"/>
    <n v="26"/>
    <n v="25"/>
    <n v="47"/>
    <n v="46"/>
    <n v="77"/>
    <x v="14"/>
    <x v="2"/>
  </r>
  <r>
    <x v="5319"/>
    <x v="43"/>
    <n v="37"/>
    <n v="31"/>
    <n v="54"/>
    <n v="57"/>
    <n v="99"/>
    <x v="33"/>
    <x v="2"/>
  </r>
  <r>
    <x v="5320"/>
    <x v="43"/>
    <n v="19"/>
    <n v="19"/>
    <n v="40"/>
    <n v="40"/>
    <n v="40"/>
    <x v="18"/>
    <x v="3"/>
  </r>
  <r>
    <x v="5321"/>
    <x v="43"/>
    <n v="43"/>
    <n v="39"/>
    <n v="69"/>
    <n v="66"/>
    <n v="108"/>
    <x v="0"/>
    <x v="0"/>
  </r>
  <r>
    <x v="5322"/>
    <x v="43"/>
    <n v="53"/>
    <n v="51"/>
    <n v="98"/>
    <n v="95"/>
    <n v="104"/>
    <x v="36"/>
    <x v="1"/>
  </r>
  <r>
    <x v="5323"/>
    <x v="43"/>
    <n v="44"/>
    <n v="42"/>
    <n v="72"/>
    <n v="74"/>
    <n v="95"/>
    <x v="29"/>
    <x v="3"/>
  </r>
  <r>
    <x v="5324"/>
    <x v="43"/>
    <n v="45"/>
    <n v="41"/>
    <n v="118"/>
    <n v="117"/>
    <n v="98"/>
    <x v="32"/>
    <x v="2"/>
  </r>
  <r>
    <x v="5325"/>
    <x v="43"/>
    <n v="65"/>
    <n v="65"/>
    <n v="93"/>
    <n v="89"/>
    <n v="157"/>
    <x v="22"/>
    <x v="2"/>
  </r>
  <r>
    <x v="5326"/>
    <x v="43"/>
    <n v="61"/>
    <n v="61"/>
    <n v="87"/>
    <n v="88"/>
    <n v="120"/>
    <x v="37"/>
    <x v="1"/>
  </r>
  <r>
    <x v="1483"/>
    <x v="43"/>
    <n v="23"/>
    <n v="23"/>
    <n v="31"/>
    <n v="31"/>
    <n v="38"/>
    <x v="44"/>
    <x v="3"/>
  </r>
  <r>
    <x v="5327"/>
    <x v="43"/>
    <n v="30"/>
    <n v="27"/>
    <n v="54"/>
    <n v="52"/>
    <n v="66"/>
    <x v="23"/>
    <x v="3"/>
  </r>
  <r>
    <x v="5328"/>
    <x v="43"/>
    <n v="42"/>
    <n v="37"/>
    <n v="64"/>
    <n v="65"/>
    <n v="101"/>
    <x v="12"/>
    <x v="3"/>
  </r>
  <r>
    <x v="5290"/>
    <x v="43"/>
    <n v="39"/>
    <n v="35"/>
    <n v="56"/>
    <n v="60"/>
    <n v="82"/>
    <x v="21"/>
    <x v="1"/>
  </r>
  <r>
    <x v="5329"/>
    <x v="43"/>
    <n v="113"/>
    <n v="104"/>
    <n v="219"/>
    <n v="217"/>
    <n v="172"/>
    <x v="7"/>
    <x v="3"/>
  </r>
  <r>
    <x v="5330"/>
    <x v="43"/>
    <n v="16"/>
    <n v="12"/>
    <n v="91"/>
    <n v="97"/>
    <n v="12"/>
    <x v="69"/>
    <x v="0"/>
  </r>
  <r>
    <x v="5331"/>
    <x v="43"/>
    <n v="16"/>
    <n v="14"/>
    <n v="30"/>
    <n v="29"/>
    <n v="46"/>
    <x v="66"/>
    <x v="0"/>
  </r>
  <r>
    <x v="5332"/>
    <x v="43"/>
    <n v="35"/>
    <n v="34"/>
    <n v="57"/>
    <n v="58"/>
    <n v="68"/>
    <x v="4"/>
    <x v="3"/>
  </r>
  <r>
    <x v="5290"/>
    <x v="43"/>
    <n v="28"/>
    <n v="26"/>
    <n v="51"/>
    <n v="56"/>
    <n v="69"/>
    <x v="47"/>
    <x v="3"/>
  </r>
  <r>
    <x v="5333"/>
    <x v="43"/>
    <n v="35"/>
    <n v="34"/>
    <n v="51"/>
    <n v="52"/>
    <n v="82"/>
    <x v="23"/>
    <x v="3"/>
  </r>
  <r>
    <x v="5334"/>
    <x v="43"/>
    <n v="26"/>
    <n v="25"/>
    <n v="38"/>
    <n v="40"/>
    <n v="40"/>
    <x v="39"/>
    <x v="3"/>
  </r>
  <r>
    <x v="5335"/>
    <x v="43"/>
    <s v="&lt;11"/>
    <s v="&lt;11"/>
    <s v="&lt;11"/>
    <s v="&lt;11"/>
    <s v="&lt;11"/>
    <x v="61"/>
    <x v="4"/>
  </r>
  <r>
    <x v="5336"/>
    <x v="43"/>
    <n v="32"/>
    <n v="31"/>
    <n v="72"/>
    <n v="69"/>
    <n v="92"/>
    <x v="38"/>
    <x v="2"/>
  </r>
  <r>
    <x v="5337"/>
    <x v="43"/>
    <n v="15"/>
    <n v="12"/>
    <n v="69"/>
    <n v="89"/>
    <s v="&lt;11"/>
    <x v="18"/>
    <x v="3"/>
  </r>
  <r>
    <x v="5338"/>
    <x v="43"/>
    <n v="38"/>
    <n v="37"/>
    <n v="86"/>
    <n v="85"/>
    <n v="113"/>
    <x v="50"/>
    <x v="1"/>
  </r>
  <r>
    <x v="5339"/>
    <x v="43"/>
    <n v="39"/>
    <n v="38"/>
    <n v="55"/>
    <n v="55"/>
    <n v="77"/>
    <x v="33"/>
    <x v="2"/>
  </r>
  <r>
    <x v="5340"/>
    <x v="43"/>
    <n v="25"/>
    <n v="24"/>
    <n v="75"/>
    <n v="105"/>
    <s v="&lt;11"/>
    <x v="17"/>
    <x v="1"/>
  </r>
  <r>
    <x v="1483"/>
    <x v="43"/>
    <n v="25"/>
    <n v="24"/>
    <n v="49"/>
    <n v="46"/>
    <n v="60"/>
    <x v="30"/>
    <x v="3"/>
  </r>
  <r>
    <x v="5341"/>
    <x v="43"/>
    <n v="11"/>
    <s v="&lt;11"/>
    <n v="17"/>
    <n v="34"/>
    <s v="&lt;11"/>
    <x v="36"/>
    <x v="1"/>
  </r>
  <r>
    <x v="5342"/>
    <x v="43"/>
    <n v="61"/>
    <n v="53"/>
    <n v="121"/>
    <n v="121"/>
    <n v="113"/>
    <x v="78"/>
    <x v="4"/>
  </r>
  <r>
    <x v="5343"/>
    <x v="43"/>
    <n v="11"/>
    <n v="24"/>
    <n v="53"/>
    <n v="47"/>
    <n v="32"/>
    <x v="76"/>
    <x v="4"/>
  </r>
  <r>
    <x v="1484"/>
    <x v="43"/>
    <n v="13"/>
    <n v="12"/>
    <n v="19"/>
    <n v="17"/>
    <n v="30"/>
    <x v="9"/>
    <x v="3"/>
  </r>
  <r>
    <x v="2050"/>
    <x v="43"/>
    <s v="&lt;11"/>
    <s v="&lt;11"/>
    <n v="20"/>
    <n v="18"/>
    <n v="54"/>
    <x v="7"/>
    <x v="3"/>
  </r>
  <r>
    <x v="5341"/>
    <x v="43"/>
    <n v="26"/>
    <n v="23"/>
    <n v="42"/>
    <n v="40"/>
    <n v="58"/>
    <x v="31"/>
    <x v="2"/>
  </r>
  <r>
    <x v="5344"/>
    <x v="43"/>
    <s v="&lt;11"/>
    <n v="11"/>
    <n v="19"/>
    <n v="19"/>
    <n v="78"/>
    <x v="12"/>
    <x v="3"/>
  </r>
  <r>
    <x v="5345"/>
    <x v="43"/>
    <s v="&lt;11"/>
    <s v="&lt;11"/>
    <n v="36"/>
    <n v="29"/>
    <n v="27"/>
    <x v="56"/>
    <x v="0"/>
  </r>
  <r>
    <x v="5346"/>
    <x v="43"/>
    <n v="28"/>
    <n v="29"/>
    <n v="67"/>
    <n v="50"/>
    <n v="112"/>
    <x v="3"/>
    <x v="2"/>
  </r>
  <r>
    <x v="828"/>
    <x v="43"/>
    <n v="13"/>
    <n v="13"/>
    <n v="17"/>
    <n v="14"/>
    <n v="65"/>
    <x v="50"/>
    <x v="1"/>
  </r>
  <r>
    <x v="1484"/>
    <x v="43"/>
    <n v="12"/>
    <n v="12"/>
    <n v="21"/>
    <n v="11"/>
    <n v="38"/>
    <x v="31"/>
    <x v="2"/>
  </r>
  <r>
    <x v="5347"/>
    <x v="43"/>
    <s v="&lt;11"/>
    <s v="&lt;11"/>
    <n v="127"/>
    <n v="117"/>
    <s v="&lt;11"/>
    <x v="46"/>
    <x v="0"/>
  </r>
  <r>
    <x v="5348"/>
    <x v="43"/>
    <s v="&lt;11"/>
    <s v="&lt;11"/>
    <n v="13"/>
    <n v="11"/>
    <s v="&lt;11"/>
    <x v="21"/>
    <x v="1"/>
  </r>
  <r>
    <x v="5349"/>
    <x v="43"/>
    <s v="&lt;11"/>
    <s v="&lt;11"/>
    <n v="14"/>
    <n v="11"/>
    <n v="26"/>
    <x v="13"/>
    <x v="3"/>
  </r>
  <r>
    <x v="5350"/>
    <x v="43"/>
    <s v="&lt;11"/>
    <s v="&lt;11"/>
    <s v="&lt;11"/>
    <s v="&lt;11"/>
    <s v="&lt;11"/>
    <x v="57"/>
    <x v="3"/>
  </r>
  <r>
    <x v="5290"/>
    <x v="43"/>
    <s v="&lt;11"/>
    <s v="&lt;11"/>
    <s v="&lt;11"/>
    <s v="&lt;11"/>
    <s v="&lt;11"/>
    <x v="57"/>
    <x v="3"/>
  </r>
  <r>
    <x v="916"/>
    <x v="43"/>
    <s v="&lt;11"/>
    <s v="&lt;11"/>
    <s v="&lt;11"/>
    <s v="&lt;11"/>
    <s v="&lt;11"/>
    <x v="57"/>
    <x v="3"/>
  </r>
  <r>
    <x v="1483"/>
    <x v="43"/>
    <s v="&lt;11"/>
    <s v="&lt;11"/>
    <s v="&lt;11"/>
    <s v="&lt;11"/>
    <n v="15"/>
    <x v="57"/>
    <x v="3"/>
  </r>
  <r>
    <x v="5351"/>
    <x v="43"/>
    <s v="&lt;11"/>
    <s v="&lt;11"/>
    <s v="&lt;11"/>
    <s v="&lt;11"/>
    <s v="&lt;11"/>
    <x v="57"/>
    <x v="3"/>
  </r>
  <r>
    <x v="5352"/>
    <x v="43"/>
    <s v="&lt;11"/>
    <s v="&lt;11"/>
    <s v="&lt;11"/>
    <s v="&lt;11"/>
    <s v="&lt;11"/>
    <x v="57"/>
    <x v="3"/>
  </r>
  <r>
    <x v="5353"/>
    <x v="44"/>
    <s v="&lt;11"/>
    <s v="&lt;11"/>
    <n v="12"/>
    <n v="21"/>
    <s v="&lt;11"/>
    <x v="11"/>
    <x v="3"/>
  </r>
  <r>
    <x v="5354"/>
    <x v="44"/>
    <s v="&lt;11"/>
    <s v="&lt;11"/>
    <n v="13"/>
    <s v="&lt;11"/>
    <n v="15"/>
    <x v="43"/>
    <x v="3"/>
  </r>
  <r>
    <x v="5355"/>
    <x v="44"/>
    <s v="&lt;11"/>
    <s v="&lt;11"/>
    <n v="46"/>
    <s v="&lt;11"/>
    <n v="46"/>
    <x v="12"/>
    <x v="3"/>
  </r>
  <r>
    <x v="5356"/>
    <x v="44"/>
    <s v="&lt;11"/>
    <s v="&lt;11"/>
    <n v="77"/>
    <n v="17"/>
    <n v="57"/>
    <x v="1"/>
    <x v="1"/>
  </r>
  <r>
    <x v="5357"/>
    <x v="44"/>
    <s v="&lt;11"/>
    <s v="&lt;11"/>
    <n v="43"/>
    <s v="&lt;11"/>
    <n v="21"/>
    <x v="31"/>
    <x v="2"/>
  </r>
  <r>
    <x v="5358"/>
    <x v="44"/>
    <s v="&lt;11"/>
    <s v="&lt;11"/>
    <n v="12"/>
    <s v="&lt;11"/>
    <n v="14"/>
    <x v="71"/>
    <x v="3"/>
  </r>
  <r>
    <x v="5359"/>
    <x v="44"/>
    <n v="18"/>
    <n v="15"/>
    <n v="24"/>
    <n v="24"/>
    <n v="29"/>
    <x v="18"/>
    <x v="3"/>
  </r>
  <r>
    <x v="5360"/>
    <x v="44"/>
    <n v="28"/>
    <n v="28"/>
    <n v="34"/>
    <n v="34"/>
    <n v="36"/>
    <x v="9"/>
    <x v="3"/>
  </r>
  <r>
    <x v="5361"/>
    <x v="44"/>
    <n v="79"/>
    <n v="70"/>
    <n v="112"/>
    <n v="118"/>
    <n v="132"/>
    <x v="3"/>
    <x v="2"/>
  </r>
  <r>
    <x v="5362"/>
    <x v="44"/>
    <s v="&lt;11"/>
    <s v="&lt;11"/>
    <s v="&lt;11"/>
    <s v="&lt;11"/>
    <n v="14"/>
    <x v="57"/>
    <x v="3"/>
  </r>
  <r>
    <x v="5363"/>
    <x v="44"/>
    <n v="18"/>
    <n v="16"/>
    <n v="17"/>
    <n v="16"/>
    <n v="23"/>
    <x v="19"/>
    <x v="3"/>
  </r>
  <r>
    <x v="5364"/>
    <x v="44"/>
    <s v="&lt;11"/>
    <s v="&lt;11"/>
    <n v="18"/>
    <s v="&lt;11"/>
    <n v="12"/>
    <x v="25"/>
    <x v="3"/>
  </r>
  <r>
    <x v="5365"/>
    <x v="44"/>
    <n v="21"/>
    <n v="22"/>
    <n v="61"/>
    <n v="61"/>
    <n v="70"/>
    <x v="55"/>
    <x v="2"/>
  </r>
  <r>
    <x v="5366"/>
    <x v="44"/>
    <s v="&lt;11"/>
    <s v="&lt;11"/>
    <n v="25"/>
    <n v="25"/>
    <s v="&lt;11"/>
    <x v="23"/>
    <x v="3"/>
  </r>
  <r>
    <x v="5367"/>
    <x v="44"/>
    <n v="143"/>
    <n v="136"/>
    <n v="184"/>
    <n v="184"/>
    <n v="241"/>
    <x v="38"/>
    <x v="2"/>
  </r>
  <r>
    <x v="5368"/>
    <x v="44"/>
    <n v="65"/>
    <n v="62"/>
    <n v="123"/>
    <n v="124"/>
    <n v="157"/>
    <x v="45"/>
    <x v="2"/>
  </r>
  <r>
    <x v="5369"/>
    <x v="44"/>
    <n v="145"/>
    <n v="139"/>
    <n v="301"/>
    <n v="300"/>
    <n v="314"/>
    <x v="13"/>
    <x v="3"/>
  </r>
  <r>
    <x v="5370"/>
    <x v="44"/>
    <n v="183"/>
    <n v="169"/>
    <n v="244"/>
    <n v="252"/>
    <n v="315"/>
    <x v="47"/>
    <x v="3"/>
  </r>
  <r>
    <x v="5371"/>
    <x v="44"/>
    <n v="109"/>
    <n v="95"/>
    <n v="165"/>
    <n v="163"/>
    <n v="211"/>
    <x v="14"/>
    <x v="2"/>
  </r>
  <r>
    <x v="5372"/>
    <x v="44"/>
    <n v="86"/>
    <n v="78"/>
    <n v="123"/>
    <n v="124"/>
    <n v="152"/>
    <x v="5"/>
    <x v="3"/>
  </r>
  <r>
    <x v="5373"/>
    <x v="44"/>
    <n v="98"/>
    <n v="89"/>
    <n v="198"/>
    <n v="197"/>
    <n v="169"/>
    <x v="23"/>
    <x v="3"/>
  </r>
  <r>
    <x v="5374"/>
    <x v="44"/>
    <n v="73"/>
    <n v="65"/>
    <n v="137"/>
    <n v="132"/>
    <n v="194"/>
    <x v="31"/>
    <x v="2"/>
  </r>
  <r>
    <x v="5375"/>
    <x v="44"/>
    <n v="143"/>
    <n v="132"/>
    <n v="196"/>
    <n v="197"/>
    <n v="278"/>
    <x v="4"/>
    <x v="3"/>
  </r>
  <r>
    <x v="5376"/>
    <x v="44"/>
    <n v="80"/>
    <n v="72"/>
    <n v="103"/>
    <n v="102"/>
    <n v="116"/>
    <x v="11"/>
    <x v="3"/>
  </r>
  <r>
    <x v="5377"/>
    <x v="44"/>
    <n v="25"/>
    <n v="25"/>
    <n v="59"/>
    <n v="58"/>
    <n v="109"/>
    <x v="34"/>
    <x v="3"/>
  </r>
  <r>
    <x v="5378"/>
    <x v="44"/>
    <n v="91"/>
    <n v="84"/>
    <n v="128"/>
    <n v="121"/>
    <n v="164"/>
    <x v="38"/>
    <x v="2"/>
  </r>
  <r>
    <x v="5379"/>
    <x v="44"/>
    <n v="102"/>
    <n v="96"/>
    <n v="147"/>
    <n v="150"/>
    <n v="176"/>
    <x v="24"/>
    <x v="3"/>
  </r>
  <r>
    <x v="5380"/>
    <x v="44"/>
    <n v="98"/>
    <n v="86"/>
    <n v="156"/>
    <n v="153"/>
    <n v="209"/>
    <x v="13"/>
    <x v="3"/>
  </r>
  <r>
    <x v="5381"/>
    <x v="44"/>
    <n v="92"/>
    <n v="85"/>
    <n v="133"/>
    <n v="150"/>
    <n v="127"/>
    <x v="3"/>
    <x v="2"/>
  </r>
  <r>
    <x v="5382"/>
    <x v="44"/>
    <n v="88"/>
    <n v="80"/>
    <n v="151"/>
    <n v="163"/>
    <n v="173"/>
    <x v="31"/>
    <x v="2"/>
  </r>
  <r>
    <x v="5383"/>
    <x v="44"/>
    <n v="26"/>
    <n v="26"/>
    <n v="49"/>
    <n v="44"/>
    <n v="72"/>
    <x v="32"/>
    <x v="2"/>
  </r>
  <r>
    <x v="5384"/>
    <x v="44"/>
    <n v="53"/>
    <n v="53"/>
    <n v="82"/>
    <n v="83"/>
    <n v="97"/>
    <x v="52"/>
    <x v="3"/>
  </r>
  <r>
    <x v="5385"/>
    <x v="44"/>
    <n v="74"/>
    <n v="74"/>
    <n v="183"/>
    <n v="172"/>
    <n v="208"/>
    <x v="22"/>
    <x v="2"/>
  </r>
  <r>
    <x v="5386"/>
    <x v="44"/>
    <n v="59"/>
    <n v="54"/>
    <n v="88"/>
    <n v="87"/>
    <n v="112"/>
    <x v="12"/>
    <x v="3"/>
  </r>
  <r>
    <x v="5387"/>
    <x v="44"/>
    <n v="48"/>
    <n v="48"/>
    <n v="99"/>
    <n v="100"/>
    <n v="157"/>
    <x v="55"/>
    <x v="2"/>
  </r>
  <r>
    <x v="5388"/>
    <x v="44"/>
    <n v="92"/>
    <n v="82"/>
    <n v="109"/>
    <n v="109"/>
    <n v="167"/>
    <x v="19"/>
    <x v="3"/>
  </r>
  <r>
    <x v="5389"/>
    <x v="44"/>
    <n v="141"/>
    <n v="135"/>
    <n v="216"/>
    <n v="212"/>
    <n v="294"/>
    <x v="18"/>
    <x v="3"/>
  </r>
  <r>
    <x v="5390"/>
    <x v="44"/>
    <n v="81"/>
    <n v="81"/>
    <n v="167"/>
    <n v="166"/>
    <n v="188"/>
    <x v="14"/>
    <x v="2"/>
  </r>
  <r>
    <x v="5391"/>
    <x v="44"/>
    <n v="35"/>
    <n v="33"/>
    <n v="77"/>
    <n v="80"/>
    <n v="109"/>
    <x v="12"/>
    <x v="3"/>
  </r>
  <r>
    <x v="5392"/>
    <x v="44"/>
    <n v="76"/>
    <n v="64"/>
    <n v="133"/>
    <n v="131"/>
    <n v="154"/>
    <x v="18"/>
    <x v="3"/>
  </r>
  <r>
    <x v="5393"/>
    <x v="44"/>
    <n v="67"/>
    <n v="64"/>
    <n v="109"/>
    <n v="105"/>
    <n v="150"/>
    <x v="38"/>
    <x v="2"/>
  </r>
  <r>
    <x v="5394"/>
    <x v="44"/>
    <n v="148"/>
    <n v="140"/>
    <n v="281"/>
    <n v="280"/>
    <n v="273"/>
    <x v="3"/>
    <x v="2"/>
  </r>
  <r>
    <x v="5395"/>
    <x v="44"/>
    <n v="74"/>
    <n v="68"/>
    <n v="115"/>
    <n v="117"/>
    <n v="127"/>
    <x v="26"/>
    <x v="3"/>
  </r>
  <r>
    <x v="5396"/>
    <x v="44"/>
    <n v="35"/>
    <n v="30"/>
    <n v="49"/>
    <n v="48"/>
    <n v="60"/>
    <x v="45"/>
    <x v="2"/>
  </r>
  <r>
    <x v="5397"/>
    <x v="44"/>
    <n v="30"/>
    <n v="28"/>
    <n v="37"/>
    <n v="36"/>
    <n v="78"/>
    <x v="54"/>
    <x v="3"/>
  </r>
  <r>
    <x v="5398"/>
    <x v="44"/>
    <n v="76"/>
    <n v="71"/>
    <n v="93"/>
    <n v="91"/>
    <n v="108"/>
    <x v="34"/>
    <x v="3"/>
  </r>
  <r>
    <x v="5399"/>
    <x v="44"/>
    <n v="59"/>
    <n v="59"/>
    <n v="106"/>
    <n v="102"/>
    <n v="139"/>
    <x v="4"/>
    <x v="3"/>
  </r>
  <r>
    <x v="5400"/>
    <x v="44"/>
    <n v="143"/>
    <n v="138"/>
    <n v="247"/>
    <n v="244"/>
    <n v="351"/>
    <x v="11"/>
    <x v="3"/>
  </r>
  <r>
    <x v="5401"/>
    <x v="44"/>
    <n v="32"/>
    <n v="27"/>
    <n v="49"/>
    <n v="46"/>
    <n v="77"/>
    <x v="41"/>
    <x v="1"/>
  </r>
  <r>
    <x v="5402"/>
    <x v="44"/>
    <n v="108"/>
    <n v="105"/>
    <n v="200"/>
    <n v="201"/>
    <n v="195"/>
    <x v="30"/>
    <x v="3"/>
  </r>
  <r>
    <x v="5403"/>
    <x v="44"/>
    <n v="76"/>
    <n v="71"/>
    <n v="162"/>
    <n v="160"/>
    <n v="183"/>
    <x v="28"/>
    <x v="3"/>
  </r>
  <r>
    <x v="5404"/>
    <x v="44"/>
    <n v="83"/>
    <n v="80"/>
    <n v="141"/>
    <n v="140"/>
    <n v="160"/>
    <x v="3"/>
    <x v="2"/>
  </r>
  <r>
    <x v="5405"/>
    <x v="44"/>
    <n v="195"/>
    <n v="176"/>
    <n v="365"/>
    <n v="359"/>
    <n v="428"/>
    <x v="6"/>
    <x v="1"/>
  </r>
  <r>
    <x v="5406"/>
    <x v="44"/>
    <n v="80"/>
    <n v="83"/>
    <n v="193"/>
    <n v="189"/>
    <n v="242"/>
    <x v="10"/>
    <x v="2"/>
  </r>
  <r>
    <x v="5407"/>
    <x v="44"/>
    <n v="100"/>
    <n v="98"/>
    <n v="178"/>
    <n v="171"/>
    <n v="200"/>
    <x v="29"/>
    <x v="3"/>
  </r>
  <r>
    <x v="5408"/>
    <x v="44"/>
    <n v="76"/>
    <n v="77"/>
    <n v="165"/>
    <n v="158"/>
    <n v="181"/>
    <x v="10"/>
    <x v="2"/>
  </r>
  <r>
    <x v="5409"/>
    <x v="44"/>
    <n v="103"/>
    <n v="97"/>
    <n v="160"/>
    <n v="159"/>
    <n v="205"/>
    <x v="31"/>
    <x v="2"/>
  </r>
  <r>
    <x v="5410"/>
    <x v="44"/>
    <n v="120"/>
    <n v="120"/>
    <n v="198"/>
    <n v="188"/>
    <n v="239"/>
    <x v="36"/>
    <x v="1"/>
  </r>
  <r>
    <x v="5411"/>
    <x v="44"/>
    <n v="85"/>
    <n v="87"/>
    <n v="141"/>
    <n v="132"/>
    <n v="179"/>
    <x v="41"/>
    <x v="1"/>
  </r>
  <r>
    <x v="5412"/>
    <x v="44"/>
    <n v="40"/>
    <n v="40"/>
    <n v="53"/>
    <n v="54"/>
    <n v="61"/>
    <x v="5"/>
    <x v="3"/>
  </r>
  <r>
    <x v="5413"/>
    <x v="44"/>
    <n v="74"/>
    <n v="72"/>
    <n v="106"/>
    <n v="107"/>
    <n v="200"/>
    <x v="29"/>
    <x v="3"/>
  </r>
  <r>
    <x v="5414"/>
    <x v="44"/>
    <n v="48"/>
    <n v="31"/>
    <n v="99"/>
    <n v="95"/>
    <n v="146"/>
    <x v="39"/>
    <x v="3"/>
  </r>
  <r>
    <x v="5415"/>
    <x v="44"/>
    <n v="128"/>
    <n v="122"/>
    <n v="195"/>
    <n v="197"/>
    <n v="217"/>
    <x v="39"/>
    <x v="3"/>
  </r>
  <r>
    <x v="5416"/>
    <x v="44"/>
    <n v="67"/>
    <n v="64"/>
    <n v="119"/>
    <n v="113"/>
    <n v="176"/>
    <x v="12"/>
    <x v="3"/>
  </r>
  <r>
    <x v="5417"/>
    <x v="44"/>
    <n v="115"/>
    <n v="110"/>
    <n v="176"/>
    <n v="175"/>
    <n v="182"/>
    <x v="4"/>
    <x v="3"/>
  </r>
  <r>
    <x v="5418"/>
    <x v="44"/>
    <n v="57"/>
    <n v="53"/>
    <n v="99"/>
    <n v="95"/>
    <n v="163"/>
    <x v="3"/>
    <x v="2"/>
  </r>
  <r>
    <x v="5419"/>
    <x v="44"/>
    <n v="61"/>
    <n v="58"/>
    <n v="229"/>
    <n v="232"/>
    <n v="156"/>
    <x v="10"/>
    <x v="2"/>
  </r>
  <r>
    <x v="5088"/>
    <x v="44"/>
    <n v="75"/>
    <n v="71"/>
    <n v="117"/>
    <n v="128"/>
    <n v="148"/>
    <x v="16"/>
    <x v="3"/>
  </r>
  <r>
    <x v="5420"/>
    <x v="44"/>
    <n v="53"/>
    <n v="50"/>
    <n v="115"/>
    <n v="115"/>
    <n v="217"/>
    <x v="8"/>
    <x v="3"/>
  </r>
  <r>
    <x v="5421"/>
    <x v="44"/>
    <n v="45"/>
    <n v="43"/>
    <n v="70"/>
    <n v="70"/>
    <n v="98"/>
    <x v="7"/>
    <x v="3"/>
  </r>
  <r>
    <x v="5422"/>
    <x v="44"/>
    <n v="44"/>
    <n v="40"/>
    <n v="86"/>
    <n v="86"/>
    <n v="127"/>
    <x v="45"/>
    <x v="2"/>
  </r>
  <r>
    <x v="5423"/>
    <x v="44"/>
    <n v="67"/>
    <n v="68"/>
    <n v="134"/>
    <n v="133"/>
    <n v="166"/>
    <x v="33"/>
    <x v="2"/>
  </r>
  <r>
    <x v="5424"/>
    <x v="44"/>
    <n v="74"/>
    <n v="66"/>
    <n v="117"/>
    <n v="116"/>
    <n v="150"/>
    <x v="51"/>
    <x v="3"/>
  </r>
  <r>
    <x v="5425"/>
    <x v="44"/>
    <n v="86"/>
    <n v="79"/>
    <n v="97"/>
    <n v="114"/>
    <n v="150"/>
    <x v="14"/>
    <x v="2"/>
  </r>
  <r>
    <x v="5426"/>
    <x v="44"/>
    <n v="20"/>
    <n v="19"/>
    <n v="36"/>
    <n v="39"/>
    <n v="57"/>
    <x v="31"/>
    <x v="2"/>
  </r>
  <r>
    <x v="5427"/>
    <x v="44"/>
    <n v="19"/>
    <n v="17"/>
    <n v="62"/>
    <n v="62"/>
    <n v="81"/>
    <x v="2"/>
    <x v="1"/>
  </r>
  <r>
    <x v="5428"/>
    <x v="44"/>
    <n v="47"/>
    <n v="43"/>
    <n v="96"/>
    <n v="101"/>
    <n v="159"/>
    <x v="14"/>
    <x v="2"/>
  </r>
  <r>
    <x v="5429"/>
    <x v="44"/>
    <n v="74"/>
    <n v="67"/>
    <n v="107"/>
    <n v="115"/>
    <n v="124"/>
    <x v="21"/>
    <x v="1"/>
  </r>
  <r>
    <x v="5430"/>
    <x v="44"/>
    <n v="60"/>
    <n v="60"/>
    <n v="133"/>
    <n v="130"/>
    <n v="190"/>
    <x v="12"/>
    <x v="3"/>
  </r>
  <r>
    <x v="5431"/>
    <x v="44"/>
    <n v="65"/>
    <n v="65"/>
    <n v="118"/>
    <n v="116"/>
    <n v="152"/>
    <x v="47"/>
    <x v="3"/>
  </r>
  <r>
    <x v="5432"/>
    <x v="44"/>
    <n v="101"/>
    <n v="91"/>
    <n v="171"/>
    <n v="170"/>
    <n v="175"/>
    <x v="30"/>
    <x v="3"/>
  </r>
  <r>
    <x v="5433"/>
    <x v="44"/>
    <n v="64"/>
    <n v="57"/>
    <n v="111"/>
    <n v="107"/>
    <n v="192"/>
    <x v="22"/>
    <x v="2"/>
  </r>
  <r>
    <x v="5434"/>
    <x v="44"/>
    <n v="51"/>
    <n v="48"/>
    <n v="62"/>
    <n v="72"/>
    <n v="95"/>
    <x v="30"/>
    <x v="3"/>
  </r>
  <r>
    <x v="5435"/>
    <x v="44"/>
    <n v="43"/>
    <n v="39"/>
    <n v="67"/>
    <n v="72"/>
    <n v="119"/>
    <x v="4"/>
    <x v="3"/>
  </r>
  <r>
    <x v="5436"/>
    <x v="44"/>
    <n v="97"/>
    <n v="95"/>
    <n v="138"/>
    <n v="137"/>
    <n v="225"/>
    <x v="26"/>
    <x v="3"/>
  </r>
  <r>
    <x v="5437"/>
    <x v="44"/>
    <n v="35"/>
    <n v="36"/>
    <n v="65"/>
    <n v="64"/>
    <n v="109"/>
    <x v="42"/>
    <x v="3"/>
  </r>
  <r>
    <x v="5438"/>
    <x v="44"/>
    <n v="116"/>
    <n v="110"/>
    <n v="272"/>
    <n v="270"/>
    <n v="284"/>
    <x v="55"/>
    <x v="2"/>
  </r>
  <r>
    <x v="5439"/>
    <x v="44"/>
    <n v="46"/>
    <n v="48"/>
    <n v="94"/>
    <n v="94"/>
    <n v="142"/>
    <x v="52"/>
    <x v="3"/>
  </r>
  <r>
    <x v="5440"/>
    <x v="44"/>
    <n v="67"/>
    <n v="63"/>
    <n v="104"/>
    <n v="93"/>
    <n v="132"/>
    <x v="64"/>
    <x v="1"/>
  </r>
  <r>
    <x v="5441"/>
    <x v="44"/>
    <n v="102"/>
    <n v="93"/>
    <n v="161"/>
    <n v="164"/>
    <n v="200"/>
    <x v="30"/>
    <x v="3"/>
  </r>
  <r>
    <x v="5442"/>
    <x v="44"/>
    <n v="86"/>
    <n v="81"/>
    <n v="139"/>
    <n v="137"/>
    <n v="171"/>
    <x v="50"/>
    <x v="1"/>
  </r>
  <r>
    <x v="5443"/>
    <x v="44"/>
    <n v="90"/>
    <n v="83"/>
    <n v="206"/>
    <n v="205"/>
    <n v="224"/>
    <x v="13"/>
    <x v="3"/>
  </r>
  <r>
    <x v="5444"/>
    <x v="44"/>
    <n v="80"/>
    <n v="75"/>
    <n v="141"/>
    <n v="140"/>
    <n v="144"/>
    <x v="38"/>
    <x v="2"/>
  </r>
  <r>
    <x v="5445"/>
    <x v="44"/>
    <n v="30"/>
    <n v="28"/>
    <n v="80"/>
    <n v="81"/>
    <n v="83"/>
    <x v="12"/>
    <x v="3"/>
  </r>
  <r>
    <x v="5446"/>
    <x v="44"/>
    <n v="49"/>
    <n v="45"/>
    <n v="68"/>
    <n v="67"/>
    <n v="93"/>
    <x v="22"/>
    <x v="2"/>
  </r>
  <r>
    <x v="5447"/>
    <x v="44"/>
    <n v="55"/>
    <n v="52"/>
    <n v="90"/>
    <n v="87"/>
    <n v="104"/>
    <x v="16"/>
    <x v="3"/>
  </r>
  <r>
    <x v="5448"/>
    <x v="44"/>
    <n v="57"/>
    <n v="54"/>
    <n v="94"/>
    <n v="93"/>
    <n v="113"/>
    <x v="29"/>
    <x v="3"/>
  </r>
  <r>
    <x v="5449"/>
    <x v="44"/>
    <s v="&lt;11"/>
    <s v="&lt;11"/>
    <s v="&lt;11"/>
    <s v="&lt;11"/>
    <s v="&lt;11"/>
    <x v="57"/>
    <x v="3"/>
  </r>
  <r>
    <x v="5450"/>
    <x v="44"/>
    <n v="42"/>
    <n v="40"/>
    <n v="80"/>
    <n v="78"/>
    <n v="108"/>
    <x v="19"/>
    <x v="3"/>
  </r>
  <r>
    <x v="5451"/>
    <x v="44"/>
    <n v="51"/>
    <n v="46"/>
    <n v="111"/>
    <n v="111"/>
    <n v="161"/>
    <x v="64"/>
    <x v="1"/>
  </r>
  <r>
    <x v="5452"/>
    <x v="44"/>
    <n v="77"/>
    <n v="72"/>
    <n v="113"/>
    <n v="113"/>
    <n v="160"/>
    <x v="4"/>
    <x v="3"/>
  </r>
  <r>
    <x v="5453"/>
    <x v="44"/>
    <n v="59"/>
    <n v="55"/>
    <n v="114"/>
    <n v="114"/>
    <n v="144"/>
    <x v="12"/>
    <x v="3"/>
  </r>
  <r>
    <x v="5454"/>
    <x v="44"/>
    <n v="104"/>
    <n v="97"/>
    <n v="188"/>
    <n v="183"/>
    <n v="228"/>
    <x v="14"/>
    <x v="2"/>
  </r>
  <r>
    <x v="5455"/>
    <x v="44"/>
    <n v="56"/>
    <n v="55"/>
    <n v="85"/>
    <n v="82"/>
    <n v="104"/>
    <x v="60"/>
    <x v="3"/>
  </r>
  <r>
    <x v="5456"/>
    <x v="44"/>
    <s v="&lt;11"/>
    <s v="&lt;11"/>
    <n v="104"/>
    <n v="131"/>
    <s v="&lt;11"/>
    <x v="10"/>
    <x v="2"/>
  </r>
  <r>
    <x v="5457"/>
    <x v="44"/>
    <n v="89"/>
    <n v="81"/>
    <n v="160"/>
    <n v="157"/>
    <n v="145"/>
    <x v="36"/>
    <x v="1"/>
  </r>
  <r>
    <x v="5458"/>
    <x v="44"/>
    <n v="51"/>
    <n v="49"/>
    <n v="60"/>
    <n v="60"/>
    <n v="76"/>
    <x v="26"/>
    <x v="3"/>
  </r>
  <r>
    <x v="5459"/>
    <x v="44"/>
    <n v="41"/>
    <n v="39"/>
    <n v="65"/>
    <n v="64"/>
    <n v="90"/>
    <x v="30"/>
    <x v="3"/>
  </r>
  <r>
    <x v="5460"/>
    <x v="44"/>
    <n v="37"/>
    <n v="35"/>
    <n v="77"/>
    <n v="76"/>
    <n v="81"/>
    <x v="36"/>
    <x v="1"/>
  </r>
  <r>
    <x v="5461"/>
    <x v="44"/>
    <n v="69"/>
    <n v="66"/>
    <n v="88"/>
    <n v="90"/>
    <n v="99"/>
    <x v="29"/>
    <x v="3"/>
  </r>
  <r>
    <x v="5462"/>
    <x v="44"/>
    <n v="78"/>
    <n v="75"/>
    <n v="149"/>
    <n v="148"/>
    <n v="151"/>
    <x v="45"/>
    <x v="2"/>
  </r>
  <r>
    <x v="5463"/>
    <x v="44"/>
    <n v="84"/>
    <n v="82"/>
    <n v="113"/>
    <n v="115"/>
    <n v="150"/>
    <x v="19"/>
    <x v="3"/>
  </r>
  <r>
    <x v="5464"/>
    <x v="44"/>
    <n v="118"/>
    <n v="109"/>
    <n v="231"/>
    <n v="225"/>
    <n v="306"/>
    <x v="13"/>
    <x v="3"/>
  </r>
  <r>
    <x v="5465"/>
    <x v="44"/>
    <n v="70"/>
    <n v="66"/>
    <n v="109"/>
    <n v="113"/>
    <n v="145"/>
    <x v="24"/>
    <x v="3"/>
  </r>
  <r>
    <x v="5466"/>
    <x v="44"/>
    <n v="41"/>
    <n v="41"/>
    <n v="50"/>
    <n v="52"/>
    <n v="67"/>
    <x v="60"/>
    <x v="3"/>
  </r>
  <r>
    <x v="5467"/>
    <x v="44"/>
    <n v="73"/>
    <n v="72"/>
    <n v="172"/>
    <n v="174"/>
    <n v="228"/>
    <x v="22"/>
    <x v="2"/>
  </r>
  <r>
    <x v="5468"/>
    <x v="44"/>
    <n v="95"/>
    <n v="88"/>
    <n v="152"/>
    <n v="150"/>
    <n v="163"/>
    <x v="16"/>
    <x v="3"/>
  </r>
  <r>
    <x v="5469"/>
    <x v="44"/>
    <n v="31"/>
    <n v="28"/>
    <n v="52"/>
    <n v="52"/>
    <n v="69"/>
    <x v="26"/>
    <x v="3"/>
  </r>
  <r>
    <x v="5470"/>
    <x v="44"/>
    <n v="36"/>
    <n v="35"/>
    <n v="88"/>
    <n v="90"/>
    <n v="120"/>
    <x v="31"/>
    <x v="2"/>
  </r>
  <r>
    <x v="5471"/>
    <x v="44"/>
    <n v="117"/>
    <n v="109"/>
    <n v="213"/>
    <n v="208"/>
    <n v="261"/>
    <x v="15"/>
    <x v="0"/>
  </r>
  <r>
    <x v="5472"/>
    <x v="44"/>
    <n v="87"/>
    <n v="81"/>
    <n v="151"/>
    <n v="147"/>
    <n v="181"/>
    <x v="66"/>
    <x v="0"/>
  </r>
  <r>
    <x v="5473"/>
    <x v="44"/>
    <n v="52"/>
    <n v="48"/>
    <n v="87"/>
    <n v="81"/>
    <n v="129"/>
    <x v="36"/>
    <x v="1"/>
  </r>
  <r>
    <x v="5474"/>
    <x v="44"/>
    <n v="69"/>
    <n v="64"/>
    <n v="140"/>
    <n v="140"/>
    <n v="191"/>
    <x v="12"/>
    <x v="3"/>
  </r>
  <r>
    <x v="5475"/>
    <x v="44"/>
    <n v="116"/>
    <n v="108"/>
    <n v="187"/>
    <n v="184"/>
    <n v="246"/>
    <x v="4"/>
    <x v="3"/>
  </r>
  <r>
    <x v="5476"/>
    <x v="44"/>
    <n v="73"/>
    <n v="72"/>
    <n v="126"/>
    <n v="133"/>
    <n v="184"/>
    <x v="47"/>
    <x v="3"/>
  </r>
  <r>
    <x v="5477"/>
    <x v="44"/>
    <n v="78"/>
    <n v="72"/>
    <n v="122"/>
    <n v="123"/>
    <n v="159"/>
    <x v="29"/>
    <x v="3"/>
  </r>
  <r>
    <x v="5478"/>
    <x v="44"/>
    <n v="132"/>
    <n v="128"/>
    <n v="182"/>
    <n v="187"/>
    <n v="229"/>
    <x v="7"/>
    <x v="3"/>
  </r>
  <r>
    <x v="5479"/>
    <x v="44"/>
    <n v="109"/>
    <n v="99"/>
    <n v="179"/>
    <n v="201"/>
    <n v="204"/>
    <x v="22"/>
    <x v="2"/>
  </r>
  <r>
    <x v="5480"/>
    <x v="44"/>
    <n v="119"/>
    <n v="113"/>
    <n v="173"/>
    <n v="180"/>
    <n v="204"/>
    <x v="6"/>
    <x v="1"/>
  </r>
  <r>
    <x v="5481"/>
    <x v="44"/>
    <n v="136"/>
    <n v="129"/>
    <n v="182"/>
    <n v="187"/>
    <n v="242"/>
    <x v="48"/>
    <x v="3"/>
  </r>
  <r>
    <x v="5482"/>
    <x v="44"/>
    <n v="89"/>
    <n v="84"/>
    <n v="145"/>
    <n v="156"/>
    <n v="226"/>
    <x v="50"/>
    <x v="1"/>
  </r>
  <r>
    <x v="5483"/>
    <x v="44"/>
    <n v="112"/>
    <n v="101"/>
    <n v="179"/>
    <n v="178"/>
    <n v="221"/>
    <x v="13"/>
    <x v="3"/>
  </r>
  <r>
    <x v="5484"/>
    <x v="44"/>
    <n v="82"/>
    <n v="82"/>
    <n v="123"/>
    <n v="119"/>
    <n v="145"/>
    <x v="16"/>
    <x v="3"/>
  </r>
  <r>
    <x v="5485"/>
    <x v="44"/>
    <n v="127"/>
    <n v="120"/>
    <n v="195"/>
    <n v="190"/>
    <n v="242"/>
    <x v="32"/>
    <x v="2"/>
  </r>
  <r>
    <x v="5486"/>
    <x v="44"/>
    <n v="77"/>
    <n v="69"/>
    <n v="96"/>
    <n v="94"/>
    <n v="117"/>
    <x v="16"/>
    <x v="3"/>
  </r>
  <r>
    <x v="5487"/>
    <x v="44"/>
    <n v="70"/>
    <n v="62"/>
    <n v="110"/>
    <n v="108"/>
    <n v="196"/>
    <x v="3"/>
    <x v="2"/>
  </r>
  <r>
    <x v="5488"/>
    <x v="44"/>
    <n v="119"/>
    <n v="112"/>
    <n v="170"/>
    <n v="172"/>
    <n v="206"/>
    <x v="36"/>
    <x v="1"/>
  </r>
  <r>
    <x v="5489"/>
    <x v="44"/>
    <n v="106"/>
    <n v="101"/>
    <n v="150"/>
    <n v="149"/>
    <n v="188"/>
    <x v="23"/>
    <x v="3"/>
  </r>
  <r>
    <x v="5490"/>
    <x v="44"/>
    <n v="102"/>
    <n v="90"/>
    <n v="165"/>
    <n v="167"/>
    <n v="238"/>
    <x v="47"/>
    <x v="3"/>
  </r>
  <r>
    <x v="5491"/>
    <x v="44"/>
    <n v="70"/>
    <n v="69"/>
    <n v="104"/>
    <n v="103"/>
    <n v="112"/>
    <x v="28"/>
    <x v="3"/>
  </r>
  <r>
    <x v="5492"/>
    <x v="44"/>
    <n v="60"/>
    <n v="58"/>
    <n v="91"/>
    <n v="91"/>
    <n v="168"/>
    <x v="52"/>
    <x v="3"/>
  </r>
  <r>
    <x v="5493"/>
    <x v="44"/>
    <n v="49"/>
    <n v="46"/>
    <n v="84"/>
    <n v="83"/>
    <n v="92"/>
    <x v="18"/>
    <x v="3"/>
  </r>
  <r>
    <x v="5494"/>
    <x v="44"/>
    <n v="50"/>
    <n v="44"/>
    <n v="111"/>
    <n v="110"/>
    <n v="121"/>
    <x v="5"/>
    <x v="3"/>
  </r>
  <r>
    <x v="5495"/>
    <x v="44"/>
    <n v="42"/>
    <n v="36"/>
    <n v="72"/>
    <n v="69"/>
    <n v="100"/>
    <x v="10"/>
    <x v="2"/>
  </r>
  <r>
    <x v="5496"/>
    <x v="44"/>
    <n v="54"/>
    <n v="55"/>
    <n v="108"/>
    <n v="102"/>
    <n v="175"/>
    <x v="14"/>
    <x v="2"/>
  </r>
  <r>
    <x v="5497"/>
    <x v="44"/>
    <n v="41"/>
    <n v="41"/>
    <n v="51"/>
    <n v="52"/>
    <n v="73"/>
    <x v="23"/>
    <x v="3"/>
  </r>
  <r>
    <x v="5498"/>
    <x v="44"/>
    <n v="110"/>
    <n v="101"/>
    <n v="175"/>
    <n v="189"/>
    <n v="222"/>
    <x v="39"/>
    <x v="3"/>
  </r>
  <r>
    <x v="5499"/>
    <x v="44"/>
    <n v="71"/>
    <n v="69"/>
    <n v="125"/>
    <n v="132"/>
    <n v="147"/>
    <x v="29"/>
    <x v="3"/>
  </r>
  <r>
    <x v="5500"/>
    <x v="44"/>
    <n v="71"/>
    <n v="65"/>
    <n v="181"/>
    <n v="173"/>
    <n v="182"/>
    <x v="33"/>
    <x v="2"/>
  </r>
  <r>
    <x v="5501"/>
    <x v="44"/>
    <n v="62"/>
    <n v="58"/>
    <n v="82"/>
    <n v="81"/>
    <n v="123"/>
    <x v="12"/>
    <x v="3"/>
  </r>
  <r>
    <x v="5502"/>
    <x v="44"/>
    <n v="65"/>
    <n v="63"/>
    <n v="92"/>
    <n v="99"/>
    <n v="118"/>
    <x v="47"/>
    <x v="3"/>
  </r>
  <r>
    <x v="5503"/>
    <x v="44"/>
    <n v="54"/>
    <n v="50"/>
    <n v="106"/>
    <n v="106"/>
    <n v="123"/>
    <x v="18"/>
    <x v="3"/>
  </r>
  <r>
    <x v="5504"/>
    <x v="44"/>
    <n v="39"/>
    <n v="38"/>
    <n v="77"/>
    <n v="73"/>
    <n v="120"/>
    <x v="48"/>
    <x v="3"/>
  </r>
  <r>
    <x v="5505"/>
    <x v="44"/>
    <n v="70"/>
    <n v="66"/>
    <n v="186"/>
    <n v="183"/>
    <n v="209"/>
    <x v="10"/>
    <x v="2"/>
  </r>
  <r>
    <x v="5506"/>
    <x v="44"/>
    <n v="55"/>
    <n v="49"/>
    <n v="104"/>
    <n v="103"/>
    <n v="131"/>
    <x v="32"/>
    <x v="2"/>
  </r>
  <r>
    <x v="5507"/>
    <x v="44"/>
    <n v="47"/>
    <n v="46"/>
    <n v="70"/>
    <n v="69"/>
    <n v="97"/>
    <x v="15"/>
    <x v="0"/>
  </r>
  <r>
    <x v="5508"/>
    <x v="44"/>
    <n v="97"/>
    <n v="89"/>
    <n v="133"/>
    <n v="133"/>
    <n v="151"/>
    <x v="11"/>
    <x v="3"/>
  </r>
  <r>
    <x v="5509"/>
    <x v="44"/>
    <n v="58"/>
    <n v="53"/>
    <n v="84"/>
    <n v="84"/>
    <n v="106"/>
    <x v="26"/>
    <x v="3"/>
  </r>
  <r>
    <x v="5510"/>
    <x v="44"/>
    <n v="56"/>
    <n v="51"/>
    <n v="72"/>
    <n v="72"/>
    <n v="86"/>
    <x v="54"/>
    <x v="3"/>
  </r>
  <r>
    <x v="5511"/>
    <x v="44"/>
    <n v="78"/>
    <n v="76"/>
    <n v="188"/>
    <n v="193"/>
    <n v="248"/>
    <x v="32"/>
    <x v="2"/>
  </r>
  <r>
    <x v="5512"/>
    <x v="44"/>
    <n v="72"/>
    <n v="62"/>
    <n v="257"/>
    <n v="251"/>
    <n v="121"/>
    <x v="55"/>
    <x v="2"/>
  </r>
  <r>
    <x v="5513"/>
    <x v="44"/>
    <n v="95"/>
    <n v="91"/>
    <n v="140"/>
    <n v="139"/>
    <n v="162"/>
    <x v="38"/>
    <x v="2"/>
  </r>
  <r>
    <x v="5514"/>
    <x v="44"/>
    <n v="51"/>
    <n v="53"/>
    <n v="100"/>
    <n v="101"/>
    <n v="132"/>
    <x v="32"/>
    <x v="2"/>
  </r>
  <r>
    <x v="5515"/>
    <x v="44"/>
    <n v="90"/>
    <n v="85"/>
    <n v="176"/>
    <n v="175"/>
    <n v="165"/>
    <x v="14"/>
    <x v="2"/>
  </r>
  <r>
    <x v="5516"/>
    <x v="44"/>
    <n v="44"/>
    <n v="40"/>
    <n v="67"/>
    <n v="65"/>
    <n v="84"/>
    <x v="42"/>
    <x v="3"/>
  </r>
  <r>
    <x v="5517"/>
    <x v="44"/>
    <n v="180"/>
    <n v="163"/>
    <n v="416"/>
    <n v="414"/>
    <n v="390"/>
    <x v="3"/>
    <x v="2"/>
  </r>
  <r>
    <x v="5518"/>
    <x v="44"/>
    <n v="63"/>
    <n v="56"/>
    <n v="75"/>
    <n v="68"/>
    <n v="118"/>
    <x v="18"/>
    <x v="3"/>
  </r>
  <r>
    <x v="5519"/>
    <x v="44"/>
    <n v="73"/>
    <n v="67"/>
    <n v="126"/>
    <n v="119"/>
    <n v="219"/>
    <x v="4"/>
    <x v="3"/>
  </r>
  <r>
    <x v="5520"/>
    <x v="44"/>
    <n v="113"/>
    <n v="108"/>
    <n v="270"/>
    <n v="267"/>
    <n v="246"/>
    <x v="37"/>
    <x v="1"/>
  </r>
  <r>
    <x v="5521"/>
    <x v="44"/>
    <n v="75"/>
    <n v="75"/>
    <n v="152"/>
    <n v="148"/>
    <n v="199"/>
    <x v="30"/>
    <x v="3"/>
  </r>
  <r>
    <x v="5522"/>
    <x v="44"/>
    <n v="42"/>
    <n v="40"/>
    <n v="88"/>
    <n v="86"/>
    <n v="111"/>
    <x v="32"/>
    <x v="2"/>
  </r>
  <r>
    <x v="5523"/>
    <x v="44"/>
    <n v="61"/>
    <n v="56"/>
    <n v="116"/>
    <n v="115"/>
    <n v="112"/>
    <x v="26"/>
    <x v="3"/>
  </r>
  <r>
    <x v="5524"/>
    <x v="44"/>
    <n v="61"/>
    <n v="60"/>
    <n v="129"/>
    <n v="127"/>
    <n v="129"/>
    <x v="10"/>
    <x v="2"/>
  </r>
  <r>
    <x v="5525"/>
    <x v="44"/>
    <n v="71"/>
    <n v="74"/>
    <n v="144"/>
    <n v="146"/>
    <n v="240"/>
    <x v="38"/>
    <x v="2"/>
  </r>
  <r>
    <x v="5526"/>
    <x v="44"/>
    <n v="58"/>
    <n v="53"/>
    <n v="105"/>
    <n v="103"/>
    <n v="137"/>
    <x v="64"/>
    <x v="1"/>
  </r>
  <r>
    <x v="5527"/>
    <x v="44"/>
    <n v="32"/>
    <n v="30"/>
    <n v="72"/>
    <n v="73"/>
    <n v="109"/>
    <x v="28"/>
    <x v="3"/>
  </r>
  <r>
    <x v="5528"/>
    <x v="44"/>
    <n v="38"/>
    <n v="36"/>
    <n v="47"/>
    <n v="46"/>
    <n v="68"/>
    <x v="74"/>
    <x v="3"/>
  </r>
  <r>
    <x v="5529"/>
    <x v="44"/>
    <n v="54"/>
    <n v="51"/>
    <n v="76"/>
    <n v="61"/>
    <n v="91"/>
    <x v="1"/>
    <x v="1"/>
  </r>
  <r>
    <x v="5530"/>
    <x v="44"/>
    <n v="90"/>
    <n v="84"/>
    <n v="169"/>
    <n v="168"/>
    <n v="172"/>
    <x v="16"/>
    <x v="3"/>
  </r>
  <r>
    <x v="5531"/>
    <x v="44"/>
    <n v="41"/>
    <n v="39"/>
    <n v="65"/>
    <n v="65"/>
    <n v="84"/>
    <x v="11"/>
    <x v="3"/>
  </r>
  <r>
    <x v="5532"/>
    <x v="44"/>
    <n v="50"/>
    <n v="45"/>
    <n v="125"/>
    <n v="123"/>
    <n v="150"/>
    <x v="22"/>
    <x v="2"/>
  </r>
  <r>
    <x v="5533"/>
    <x v="44"/>
    <n v="53"/>
    <n v="51"/>
    <n v="63"/>
    <n v="64"/>
    <n v="80"/>
    <x v="29"/>
    <x v="3"/>
  </r>
  <r>
    <x v="5534"/>
    <x v="44"/>
    <n v="66"/>
    <n v="60"/>
    <n v="93"/>
    <n v="93"/>
    <n v="130"/>
    <x v="18"/>
    <x v="3"/>
  </r>
  <r>
    <x v="5535"/>
    <x v="44"/>
    <n v="57"/>
    <n v="50"/>
    <n v="87"/>
    <n v="83"/>
    <n v="129"/>
    <x v="14"/>
    <x v="2"/>
  </r>
  <r>
    <x v="5536"/>
    <x v="44"/>
    <n v="64"/>
    <n v="60"/>
    <n v="131"/>
    <n v="130"/>
    <n v="132"/>
    <x v="55"/>
    <x v="2"/>
  </r>
  <r>
    <x v="5537"/>
    <x v="44"/>
    <n v="93"/>
    <n v="88"/>
    <n v="159"/>
    <n v="163"/>
    <n v="212"/>
    <x v="47"/>
    <x v="3"/>
  </r>
  <r>
    <x v="5538"/>
    <x v="44"/>
    <n v="37"/>
    <n v="37"/>
    <n v="61"/>
    <n v="60"/>
    <n v="79"/>
    <x v="28"/>
    <x v="3"/>
  </r>
  <r>
    <x v="5539"/>
    <x v="44"/>
    <n v="97"/>
    <n v="95"/>
    <n v="155"/>
    <n v="151"/>
    <n v="179"/>
    <x v="48"/>
    <x v="3"/>
  </r>
  <r>
    <x v="5540"/>
    <x v="44"/>
    <n v="38"/>
    <n v="38"/>
    <n v="62"/>
    <n v="60"/>
    <n v="74"/>
    <x v="12"/>
    <x v="3"/>
  </r>
  <r>
    <x v="5541"/>
    <x v="44"/>
    <n v="35"/>
    <n v="32"/>
    <n v="59"/>
    <n v="56"/>
    <n v="101"/>
    <x v="39"/>
    <x v="3"/>
  </r>
  <r>
    <x v="5542"/>
    <x v="44"/>
    <n v="36"/>
    <n v="59"/>
    <n v="95"/>
    <n v="95"/>
    <n v="134"/>
    <x v="21"/>
    <x v="1"/>
  </r>
  <r>
    <x v="5543"/>
    <x v="44"/>
    <n v="124"/>
    <n v="116"/>
    <n v="189"/>
    <n v="186"/>
    <n v="218"/>
    <x v="4"/>
    <x v="3"/>
  </r>
  <r>
    <x v="5544"/>
    <x v="44"/>
    <n v="74"/>
    <n v="71"/>
    <n v="108"/>
    <n v="108"/>
    <n v="134"/>
    <x v="33"/>
    <x v="2"/>
  </r>
  <r>
    <x v="5545"/>
    <x v="44"/>
    <n v="53"/>
    <n v="51"/>
    <n v="65"/>
    <n v="77"/>
    <n v="95"/>
    <x v="32"/>
    <x v="2"/>
  </r>
  <r>
    <x v="5546"/>
    <x v="44"/>
    <n v="67"/>
    <n v="64"/>
    <n v="125"/>
    <n v="130"/>
    <n v="190"/>
    <x v="48"/>
    <x v="3"/>
  </r>
  <r>
    <x v="5547"/>
    <x v="44"/>
    <n v="50"/>
    <n v="50"/>
    <n v="102"/>
    <n v="98"/>
    <n v="122"/>
    <x v="3"/>
    <x v="2"/>
  </r>
  <r>
    <x v="5548"/>
    <x v="44"/>
    <n v="55"/>
    <n v="51"/>
    <n v="79"/>
    <n v="76"/>
    <n v="149"/>
    <x v="32"/>
    <x v="2"/>
  </r>
  <r>
    <x v="5549"/>
    <x v="44"/>
    <n v="100"/>
    <n v="97"/>
    <n v="157"/>
    <n v="153"/>
    <n v="201"/>
    <x v="66"/>
    <x v="0"/>
  </r>
  <r>
    <x v="5550"/>
    <x v="44"/>
    <n v="88"/>
    <n v="88"/>
    <n v="176"/>
    <n v="171"/>
    <n v="242"/>
    <x v="3"/>
    <x v="2"/>
  </r>
  <r>
    <x v="5551"/>
    <x v="44"/>
    <n v="72"/>
    <n v="71"/>
    <n v="103"/>
    <n v="100"/>
    <n v="125"/>
    <x v="28"/>
    <x v="3"/>
  </r>
  <r>
    <x v="5552"/>
    <x v="44"/>
    <n v="35"/>
    <n v="35"/>
    <n v="51"/>
    <n v="51"/>
    <n v="77"/>
    <x v="39"/>
    <x v="3"/>
  </r>
  <r>
    <x v="5553"/>
    <x v="44"/>
    <n v="102"/>
    <n v="91"/>
    <n v="208"/>
    <n v="199"/>
    <n v="226"/>
    <x v="45"/>
    <x v="2"/>
  </r>
  <r>
    <x v="5554"/>
    <x v="44"/>
    <n v="63"/>
    <n v="61"/>
    <n v="87"/>
    <n v="86"/>
    <n v="142"/>
    <x v="52"/>
    <x v="3"/>
  </r>
  <r>
    <x v="5555"/>
    <x v="44"/>
    <n v="68"/>
    <n v="69"/>
    <n v="100"/>
    <n v="101"/>
    <n v="150"/>
    <x v="48"/>
    <x v="3"/>
  </r>
  <r>
    <x v="5556"/>
    <x v="44"/>
    <n v="43"/>
    <n v="43"/>
    <n v="103"/>
    <n v="96"/>
    <n v="93"/>
    <x v="1"/>
    <x v="1"/>
  </r>
  <r>
    <x v="5557"/>
    <x v="44"/>
    <n v="50"/>
    <n v="47"/>
    <n v="79"/>
    <n v="79"/>
    <n v="111"/>
    <x v="42"/>
    <x v="3"/>
  </r>
  <r>
    <x v="5558"/>
    <x v="44"/>
    <n v="159"/>
    <n v="153"/>
    <n v="240"/>
    <n v="248"/>
    <n v="290"/>
    <x v="38"/>
    <x v="2"/>
  </r>
  <r>
    <x v="5559"/>
    <x v="44"/>
    <n v="120"/>
    <n v="102"/>
    <n v="205"/>
    <n v="223"/>
    <n v="198"/>
    <x v="31"/>
    <x v="2"/>
  </r>
  <r>
    <x v="5560"/>
    <x v="44"/>
    <n v="67"/>
    <n v="66"/>
    <n v="97"/>
    <n v="96"/>
    <n v="113"/>
    <x v="13"/>
    <x v="3"/>
  </r>
  <r>
    <x v="5561"/>
    <x v="44"/>
    <n v="145"/>
    <n v="132"/>
    <n v="252"/>
    <n v="253"/>
    <n v="308"/>
    <x v="22"/>
    <x v="2"/>
  </r>
  <r>
    <x v="5562"/>
    <x v="44"/>
    <n v="72"/>
    <n v="67"/>
    <n v="107"/>
    <n v="107"/>
    <n v="135"/>
    <x v="16"/>
    <x v="3"/>
  </r>
  <r>
    <x v="5563"/>
    <x v="44"/>
    <n v="33"/>
    <n v="30"/>
    <n v="48"/>
    <n v="51"/>
    <n v="60"/>
    <x v="32"/>
    <x v="2"/>
  </r>
  <r>
    <x v="5564"/>
    <x v="44"/>
    <n v="53"/>
    <n v="48"/>
    <n v="85"/>
    <n v="86"/>
    <n v="149"/>
    <x v="53"/>
    <x v="3"/>
  </r>
  <r>
    <x v="5565"/>
    <x v="44"/>
    <n v="120"/>
    <n v="112"/>
    <n v="155"/>
    <n v="164"/>
    <n v="206"/>
    <x v="48"/>
    <x v="3"/>
  </r>
  <r>
    <x v="5566"/>
    <x v="44"/>
    <n v="92"/>
    <n v="85"/>
    <n v="149"/>
    <n v="142"/>
    <n v="182"/>
    <x v="24"/>
    <x v="3"/>
  </r>
  <r>
    <x v="5567"/>
    <x v="44"/>
    <n v="93"/>
    <n v="85"/>
    <n v="140"/>
    <n v="136"/>
    <n v="165"/>
    <x v="31"/>
    <x v="2"/>
  </r>
  <r>
    <x v="5568"/>
    <x v="44"/>
    <n v="47"/>
    <n v="47"/>
    <n v="114"/>
    <n v="100"/>
    <n v="151"/>
    <x v="32"/>
    <x v="2"/>
  </r>
  <r>
    <x v="5569"/>
    <x v="44"/>
    <n v="61"/>
    <n v="52"/>
    <n v="132"/>
    <n v="127"/>
    <s v="&lt;11"/>
    <x v="6"/>
    <x v="1"/>
  </r>
  <r>
    <x v="5570"/>
    <x v="44"/>
    <n v="32"/>
    <n v="32"/>
    <n v="54"/>
    <n v="52"/>
    <n v="96"/>
    <x v="13"/>
    <x v="3"/>
  </r>
  <r>
    <x v="5571"/>
    <x v="44"/>
    <n v="43"/>
    <n v="42"/>
    <n v="60"/>
    <n v="59"/>
    <n v="75"/>
    <x v="45"/>
    <x v="2"/>
  </r>
  <r>
    <x v="5572"/>
    <x v="44"/>
    <n v="12"/>
    <n v="12"/>
    <n v="23"/>
    <n v="24"/>
    <n v="58"/>
    <x v="13"/>
    <x v="3"/>
  </r>
  <r>
    <x v="5573"/>
    <x v="44"/>
    <n v="79"/>
    <n v="75"/>
    <n v="105"/>
    <n v="105"/>
    <n v="126"/>
    <x v="38"/>
    <x v="2"/>
  </r>
  <r>
    <x v="5574"/>
    <x v="44"/>
    <n v="33"/>
    <n v="30"/>
    <n v="67"/>
    <n v="61"/>
    <n v="130"/>
    <x v="5"/>
    <x v="3"/>
  </r>
  <r>
    <x v="5575"/>
    <x v="44"/>
    <n v="31"/>
    <n v="31"/>
    <n v="54"/>
    <n v="52"/>
    <n v="72"/>
    <x v="70"/>
    <x v="0"/>
  </r>
  <r>
    <x v="5576"/>
    <x v="44"/>
    <n v="26"/>
    <n v="24"/>
    <n v="51"/>
    <n v="50"/>
    <n v="61"/>
    <x v="24"/>
    <x v="3"/>
  </r>
  <r>
    <x v="5577"/>
    <x v="44"/>
    <n v="66"/>
    <n v="63"/>
    <n v="132"/>
    <n v="129"/>
    <n v="149"/>
    <x v="26"/>
    <x v="3"/>
  </r>
  <r>
    <x v="5578"/>
    <x v="44"/>
    <n v="72"/>
    <n v="67"/>
    <n v="116"/>
    <n v="116"/>
    <n v="125"/>
    <x v="39"/>
    <x v="3"/>
  </r>
  <r>
    <x v="5579"/>
    <x v="44"/>
    <n v="38"/>
    <n v="35"/>
    <n v="96"/>
    <n v="94"/>
    <n v="164"/>
    <x v="50"/>
    <x v="1"/>
  </r>
  <r>
    <x v="5580"/>
    <x v="44"/>
    <n v="76"/>
    <n v="73"/>
    <n v="119"/>
    <n v="116"/>
    <n v="204"/>
    <x v="33"/>
    <x v="2"/>
  </r>
  <r>
    <x v="5581"/>
    <x v="44"/>
    <n v="59"/>
    <n v="56"/>
    <n v="102"/>
    <n v="104"/>
    <n v="164"/>
    <x v="7"/>
    <x v="3"/>
  </r>
  <r>
    <x v="5582"/>
    <x v="44"/>
    <n v="145"/>
    <n v="136"/>
    <n v="238"/>
    <n v="236"/>
    <n v="246"/>
    <x v="38"/>
    <x v="2"/>
  </r>
  <r>
    <x v="5583"/>
    <x v="44"/>
    <n v="62"/>
    <n v="55"/>
    <n v="101"/>
    <n v="96"/>
    <n v="124"/>
    <x v="38"/>
    <x v="2"/>
  </r>
  <r>
    <x v="5584"/>
    <x v="44"/>
    <n v="83"/>
    <n v="83"/>
    <n v="130"/>
    <n v="130"/>
    <n v="156"/>
    <x v="4"/>
    <x v="3"/>
  </r>
  <r>
    <x v="5585"/>
    <x v="44"/>
    <n v="69"/>
    <n v="65"/>
    <n v="119"/>
    <n v="116"/>
    <n v="167"/>
    <x v="23"/>
    <x v="3"/>
  </r>
  <r>
    <x v="5586"/>
    <x v="44"/>
    <n v="79"/>
    <n v="76"/>
    <n v="103"/>
    <n v="105"/>
    <n v="126"/>
    <x v="5"/>
    <x v="3"/>
  </r>
  <r>
    <x v="5587"/>
    <x v="44"/>
    <n v="85"/>
    <n v="80"/>
    <n v="114"/>
    <n v="116"/>
    <n v="128"/>
    <x v="22"/>
    <x v="2"/>
  </r>
  <r>
    <x v="5588"/>
    <x v="44"/>
    <n v="73"/>
    <n v="70"/>
    <n v="93"/>
    <n v="95"/>
    <n v="142"/>
    <x v="12"/>
    <x v="3"/>
  </r>
  <r>
    <x v="5589"/>
    <x v="44"/>
    <n v="63"/>
    <n v="53"/>
    <n v="86"/>
    <n v="83"/>
    <n v="141"/>
    <x v="11"/>
    <x v="3"/>
  </r>
  <r>
    <x v="5590"/>
    <x v="44"/>
    <n v="57"/>
    <n v="53"/>
    <n v="75"/>
    <n v="81"/>
    <n v="112"/>
    <x v="52"/>
    <x v="3"/>
  </r>
  <r>
    <x v="5591"/>
    <x v="44"/>
    <s v="&lt;11"/>
    <s v="&lt;11"/>
    <s v="&lt;11"/>
    <n v="20"/>
    <s v="&lt;11"/>
    <x v="8"/>
    <x v="3"/>
  </r>
  <r>
    <x v="5592"/>
    <x v="44"/>
    <n v="20"/>
    <n v="19"/>
    <n v="64"/>
    <n v="54"/>
    <n v="74"/>
    <x v="4"/>
    <x v="3"/>
  </r>
  <r>
    <x v="5593"/>
    <x v="44"/>
    <n v="58"/>
    <n v="55"/>
    <n v="66"/>
    <n v="66"/>
    <n v="144"/>
    <x v="23"/>
    <x v="3"/>
  </r>
  <r>
    <x v="5594"/>
    <x v="44"/>
    <n v="72"/>
    <n v="63"/>
    <n v="103"/>
    <n v="102"/>
    <n v="137"/>
    <x v="42"/>
    <x v="3"/>
  </r>
  <r>
    <x v="5595"/>
    <x v="44"/>
    <n v="31"/>
    <n v="28"/>
    <n v="44"/>
    <n v="43"/>
    <n v="80"/>
    <x v="4"/>
    <x v="3"/>
  </r>
  <r>
    <x v="5596"/>
    <x v="44"/>
    <n v="33"/>
    <n v="30"/>
    <n v="86"/>
    <n v="86"/>
    <n v="93"/>
    <x v="36"/>
    <x v="1"/>
  </r>
  <r>
    <x v="5597"/>
    <x v="44"/>
    <n v="60"/>
    <n v="57"/>
    <n v="117"/>
    <n v="116"/>
    <n v="147"/>
    <x v="23"/>
    <x v="3"/>
  </r>
  <r>
    <x v="5598"/>
    <x v="44"/>
    <n v="96"/>
    <n v="95"/>
    <n v="157"/>
    <n v="147"/>
    <n v="173"/>
    <x v="15"/>
    <x v="0"/>
  </r>
  <r>
    <x v="5599"/>
    <x v="44"/>
    <n v="46"/>
    <n v="45"/>
    <n v="78"/>
    <n v="78"/>
    <n v="121"/>
    <x v="64"/>
    <x v="1"/>
  </r>
  <r>
    <x v="5600"/>
    <x v="44"/>
    <n v="42"/>
    <n v="44"/>
    <n v="76"/>
    <n v="81"/>
    <n v="115"/>
    <x v="29"/>
    <x v="3"/>
  </r>
  <r>
    <x v="5601"/>
    <x v="44"/>
    <n v="106"/>
    <n v="108"/>
    <n v="172"/>
    <n v="162"/>
    <n v="198"/>
    <x v="45"/>
    <x v="2"/>
  </r>
  <r>
    <x v="5602"/>
    <x v="44"/>
    <n v="14"/>
    <n v="13"/>
    <n v="21"/>
    <n v="49"/>
    <s v="&lt;11"/>
    <x v="37"/>
    <x v="1"/>
  </r>
  <r>
    <x v="5603"/>
    <x v="44"/>
    <n v="38"/>
    <n v="35"/>
    <n v="44"/>
    <n v="44"/>
    <n v="53"/>
    <x v="48"/>
    <x v="3"/>
  </r>
  <r>
    <x v="5604"/>
    <x v="44"/>
    <s v="&lt;11"/>
    <s v="&lt;11"/>
    <n v="12"/>
    <s v="&lt;11"/>
    <s v="&lt;11"/>
    <x v="53"/>
    <x v="3"/>
  </r>
  <r>
    <x v="5605"/>
    <x v="44"/>
    <n v="44"/>
    <n v="39"/>
    <n v="67"/>
    <n v="63"/>
    <n v="126"/>
    <x v="32"/>
    <x v="2"/>
  </r>
  <r>
    <x v="5606"/>
    <x v="44"/>
    <n v="72"/>
    <n v="65"/>
    <n v="128"/>
    <n v="119"/>
    <n v="146"/>
    <x v="22"/>
    <x v="2"/>
  </r>
  <r>
    <x v="5607"/>
    <x v="44"/>
    <n v="88"/>
    <n v="86"/>
    <n v="144"/>
    <n v="152"/>
    <n v="178"/>
    <x v="22"/>
    <x v="2"/>
  </r>
  <r>
    <x v="5608"/>
    <x v="44"/>
    <n v="33"/>
    <n v="34"/>
    <n v="81"/>
    <n v="77"/>
    <n v="134"/>
    <x v="30"/>
    <x v="3"/>
  </r>
  <r>
    <x v="5609"/>
    <x v="44"/>
    <n v="75"/>
    <n v="72"/>
    <n v="97"/>
    <n v="98"/>
    <n v="125"/>
    <x v="16"/>
    <x v="3"/>
  </r>
  <r>
    <x v="5610"/>
    <x v="44"/>
    <n v="65"/>
    <n v="60"/>
    <n v="82"/>
    <n v="86"/>
    <n v="106"/>
    <x v="7"/>
    <x v="3"/>
  </r>
  <r>
    <x v="5611"/>
    <x v="44"/>
    <n v="37"/>
    <n v="38"/>
    <n v="57"/>
    <n v="63"/>
    <n v="120"/>
    <x v="16"/>
    <x v="3"/>
  </r>
  <r>
    <x v="5612"/>
    <x v="44"/>
    <n v="88"/>
    <n v="83"/>
    <n v="120"/>
    <n v="117"/>
    <n v="147"/>
    <x v="3"/>
    <x v="2"/>
  </r>
  <r>
    <x v="5613"/>
    <x v="44"/>
    <n v="100"/>
    <n v="85"/>
    <n v="107"/>
    <n v="105"/>
    <n v="125"/>
    <x v="24"/>
    <x v="3"/>
  </r>
  <r>
    <x v="5614"/>
    <x v="44"/>
    <n v="21"/>
    <n v="21"/>
    <n v="53"/>
    <n v="52"/>
    <n v="67"/>
    <x v="5"/>
    <x v="3"/>
  </r>
  <r>
    <x v="5615"/>
    <x v="44"/>
    <n v="67"/>
    <n v="60"/>
    <n v="106"/>
    <n v="106"/>
    <n v="135"/>
    <x v="8"/>
    <x v="3"/>
  </r>
  <r>
    <x v="5616"/>
    <x v="44"/>
    <n v="44"/>
    <n v="40"/>
    <n v="75"/>
    <n v="74"/>
    <n v="120"/>
    <x v="29"/>
    <x v="3"/>
  </r>
  <r>
    <x v="5617"/>
    <x v="44"/>
    <s v="&lt;11"/>
    <s v="&lt;11"/>
    <n v="61"/>
    <n v="53"/>
    <s v="&lt;11"/>
    <x v="30"/>
    <x v="3"/>
  </r>
  <r>
    <x v="5618"/>
    <x v="44"/>
    <n v="64"/>
    <n v="57"/>
    <n v="198"/>
    <n v="193"/>
    <n v="162"/>
    <x v="30"/>
    <x v="3"/>
  </r>
  <r>
    <x v="5619"/>
    <x v="44"/>
    <n v="65"/>
    <n v="63"/>
    <n v="91"/>
    <n v="89"/>
    <n v="109"/>
    <x v="48"/>
    <x v="3"/>
  </r>
  <r>
    <x v="5620"/>
    <x v="44"/>
    <n v="58"/>
    <n v="57"/>
    <n v="69"/>
    <n v="69"/>
    <n v="76"/>
    <x v="77"/>
    <x v="0"/>
  </r>
  <r>
    <x v="5621"/>
    <x v="44"/>
    <n v="105"/>
    <n v="95"/>
    <n v="119"/>
    <n v="122"/>
    <n v="171"/>
    <x v="52"/>
    <x v="3"/>
  </r>
  <r>
    <x v="5622"/>
    <x v="44"/>
    <n v="45"/>
    <n v="46"/>
    <n v="88"/>
    <n v="85"/>
    <n v="123"/>
    <x v="5"/>
    <x v="3"/>
  </r>
  <r>
    <x v="5623"/>
    <x v="44"/>
    <n v="57"/>
    <n v="54"/>
    <n v="90"/>
    <n v="90"/>
    <n v="96"/>
    <x v="48"/>
    <x v="3"/>
  </r>
  <r>
    <x v="5624"/>
    <x v="44"/>
    <n v="52"/>
    <n v="49"/>
    <n v="108"/>
    <n v="112"/>
    <n v="143"/>
    <x v="7"/>
    <x v="3"/>
  </r>
  <r>
    <x v="5625"/>
    <x v="44"/>
    <n v="74"/>
    <n v="69"/>
    <n v="117"/>
    <n v="115"/>
    <n v="171"/>
    <x v="10"/>
    <x v="2"/>
  </r>
  <r>
    <x v="5626"/>
    <x v="44"/>
    <n v="90"/>
    <n v="84"/>
    <n v="202"/>
    <n v="197"/>
    <n v="168"/>
    <x v="2"/>
    <x v="1"/>
  </r>
  <r>
    <x v="5627"/>
    <x v="44"/>
    <n v="40"/>
    <n v="39"/>
    <n v="88"/>
    <n v="87"/>
    <n v="93"/>
    <x v="32"/>
    <x v="2"/>
  </r>
  <r>
    <x v="5628"/>
    <x v="44"/>
    <n v="36"/>
    <n v="36"/>
    <n v="84"/>
    <n v="81"/>
    <n v="93"/>
    <x v="18"/>
    <x v="3"/>
  </r>
  <r>
    <x v="5629"/>
    <x v="44"/>
    <n v="40"/>
    <n v="34"/>
    <n v="63"/>
    <n v="61"/>
    <n v="80"/>
    <x v="72"/>
    <x v="4"/>
  </r>
  <r>
    <x v="5630"/>
    <x v="44"/>
    <n v="96"/>
    <n v="88"/>
    <n v="145"/>
    <n v="145"/>
    <n v="176"/>
    <x v="39"/>
    <x v="3"/>
  </r>
  <r>
    <x v="5631"/>
    <x v="44"/>
    <n v="132"/>
    <n v="103"/>
    <n v="245"/>
    <n v="246"/>
    <n v="253"/>
    <x v="50"/>
    <x v="1"/>
  </r>
  <r>
    <x v="5632"/>
    <x v="44"/>
    <n v="54"/>
    <n v="50"/>
    <n v="88"/>
    <n v="80"/>
    <n v="114"/>
    <x v="23"/>
    <x v="3"/>
  </r>
  <r>
    <x v="5633"/>
    <x v="44"/>
    <n v="34"/>
    <n v="34"/>
    <n v="71"/>
    <n v="66"/>
    <n v="86"/>
    <x v="22"/>
    <x v="2"/>
  </r>
  <r>
    <x v="5634"/>
    <x v="44"/>
    <s v="&lt;11"/>
    <s v="&lt;11"/>
    <s v="&lt;11"/>
    <s v="&lt;11"/>
    <n v="13"/>
    <x v="79"/>
    <x v="4"/>
  </r>
  <r>
    <x v="5635"/>
    <x v="44"/>
    <n v="34"/>
    <n v="35"/>
    <n v="47"/>
    <n v="48"/>
    <n v="58"/>
    <x v="32"/>
    <x v="2"/>
  </r>
  <r>
    <x v="5636"/>
    <x v="44"/>
    <n v="66"/>
    <n v="58"/>
    <n v="106"/>
    <n v="94"/>
    <n v="127"/>
    <x v="56"/>
    <x v="0"/>
  </r>
  <r>
    <x v="5637"/>
    <x v="44"/>
    <n v="78"/>
    <n v="73"/>
    <n v="127"/>
    <n v="126"/>
    <n v="167"/>
    <x v="33"/>
    <x v="2"/>
  </r>
  <r>
    <x v="5638"/>
    <x v="44"/>
    <n v="11"/>
    <n v="11"/>
    <n v="118"/>
    <n v="128"/>
    <s v="&lt;11"/>
    <x v="3"/>
    <x v="2"/>
  </r>
  <r>
    <x v="5639"/>
    <x v="44"/>
    <n v="80"/>
    <n v="75"/>
    <n v="121"/>
    <n v="121"/>
    <n v="167"/>
    <x v="10"/>
    <x v="2"/>
  </r>
  <r>
    <x v="5640"/>
    <x v="44"/>
    <n v="50"/>
    <n v="43"/>
    <n v="69"/>
    <n v="58"/>
    <n v="116"/>
    <x v="32"/>
    <x v="2"/>
  </r>
  <r>
    <x v="5641"/>
    <x v="44"/>
    <n v="72"/>
    <n v="70"/>
    <n v="78"/>
    <n v="97"/>
    <n v="133"/>
    <x v="55"/>
    <x v="2"/>
  </r>
  <r>
    <x v="5642"/>
    <x v="44"/>
    <n v="38"/>
    <n v="38"/>
    <n v="75"/>
    <n v="76"/>
    <n v="85"/>
    <x v="3"/>
    <x v="2"/>
  </r>
  <r>
    <x v="5643"/>
    <x v="44"/>
    <n v="67"/>
    <n v="62"/>
    <n v="108"/>
    <n v="108"/>
    <n v="168"/>
    <x v="31"/>
    <x v="2"/>
  </r>
  <r>
    <x v="5644"/>
    <x v="44"/>
    <n v="52"/>
    <n v="52"/>
    <n v="72"/>
    <n v="71"/>
    <n v="86"/>
    <x v="45"/>
    <x v="2"/>
  </r>
  <r>
    <x v="5645"/>
    <x v="44"/>
    <n v="107"/>
    <n v="99"/>
    <n v="161"/>
    <n v="160"/>
    <n v="182"/>
    <x v="5"/>
    <x v="3"/>
  </r>
  <r>
    <x v="5646"/>
    <x v="44"/>
    <n v="31"/>
    <n v="29"/>
    <n v="53"/>
    <n v="54"/>
    <n v="68"/>
    <x v="36"/>
    <x v="1"/>
  </r>
  <r>
    <x v="5647"/>
    <x v="44"/>
    <n v="71"/>
    <n v="68"/>
    <n v="113"/>
    <n v="112"/>
    <n v="122"/>
    <x v="33"/>
    <x v="2"/>
  </r>
  <r>
    <x v="5648"/>
    <x v="44"/>
    <n v="67"/>
    <n v="62"/>
    <n v="66"/>
    <n v="101"/>
    <n v="130"/>
    <x v="22"/>
    <x v="2"/>
  </r>
  <r>
    <x v="5649"/>
    <x v="44"/>
    <n v="44"/>
    <n v="42"/>
    <n v="68"/>
    <n v="75"/>
    <n v="91"/>
    <x v="51"/>
    <x v="3"/>
  </r>
  <r>
    <x v="5650"/>
    <x v="44"/>
    <n v="41"/>
    <n v="41"/>
    <n v="80"/>
    <n v="81"/>
    <n v="83"/>
    <x v="18"/>
    <x v="3"/>
  </r>
  <r>
    <x v="5651"/>
    <x v="44"/>
    <n v="62"/>
    <n v="58"/>
    <n v="121"/>
    <n v="119"/>
    <n v="142"/>
    <x v="36"/>
    <x v="1"/>
  </r>
  <r>
    <x v="5652"/>
    <x v="44"/>
    <n v="38"/>
    <n v="37"/>
    <n v="42"/>
    <n v="61"/>
    <n v="88"/>
    <x v="4"/>
    <x v="3"/>
  </r>
  <r>
    <x v="5653"/>
    <x v="44"/>
    <n v="53"/>
    <n v="50"/>
    <n v="87"/>
    <n v="79"/>
    <n v="124"/>
    <x v="45"/>
    <x v="2"/>
  </r>
  <r>
    <x v="5654"/>
    <x v="44"/>
    <n v="42"/>
    <n v="41"/>
    <n v="100"/>
    <n v="100"/>
    <n v="139"/>
    <x v="13"/>
    <x v="3"/>
  </r>
  <r>
    <x v="5655"/>
    <x v="44"/>
    <s v="&lt;11"/>
    <s v="&lt;11"/>
    <n v="17"/>
    <n v="13"/>
    <n v="49"/>
    <x v="73"/>
    <x v="4"/>
  </r>
  <r>
    <x v="5656"/>
    <x v="44"/>
    <n v="80"/>
    <n v="79"/>
    <n v="148"/>
    <n v="147"/>
    <n v="157"/>
    <x v="40"/>
    <x v="3"/>
  </r>
  <r>
    <x v="5657"/>
    <x v="44"/>
    <n v="43"/>
    <n v="40"/>
    <n v="62"/>
    <n v="61"/>
    <n v="69"/>
    <x v="13"/>
    <x v="3"/>
  </r>
  <r>
    <x v="5658"/>
    <x v="44"/>
    <n v="224"/>
    <n v="208"/>
    <n v="334"/>
    <n v="345"/>
    <n v="362"/>
    <x v="2"/>
    <x v="1"/>
  </r>
  <r>
    <x v="5659"/>
    <x v="44"/>
    <n v="81"/>
    <n v="76"/>
    <n v="102"/>
    <n v="97"/>
    <n v="118"/>
    <x v="23"/>
    <x v="3"/>
  </r>
  <r>
    <x v="5660"/>
    <x v="44"/>
    <n v="46"/>
    <n v="43"/>
    <n v="100"/>
    <n v="98"/>
    <n v="105"/>
    <x v="35"/>
    <x v="3"/>
  </r>
  <r>
    <x v="5661"/>
    <x v="44"/>
    <n v="88"/>
    <n v="83"/>
    <n v="144"/>
    <n v="133"/>
    <n v="165"/>
    <x v="64"/>
    <x v="1"/>
  </r>
  <r>
    <x v="5662"/>
    <x v="44"/>
    <s v="&lt;11"/>
    <s v="&lt;11"/>
    <n v="173"/>
    <n v="172"/>
    <n v="158"/>
    <x v="24"/>
    <x v="3"/>
  </r>
  <r>
    <x v="5663"/>
    <x v="44"/>
    <n v="42"/>
    <n v="39"/>
    <n v="93"/>
    <n v="92"/>
    <n v="94"/>
    <x v="20"/>
    <x v="3"/>
  </r>
  <r>
    <x v="5664"/>
    <x v="44"/>
    <n v="64"/>
    <n v="57"/>
    <n v="158"/>
    <n v="159"/>
    <n v="136"/>
    <x v="25"/>
    <x v="3"/>
  </r>
  <r>
    <x v="5665"/>
    <x v="44"/>
    <s v="&lt;11"/>
    <s v="&lt;11"/>
    <n v="12"/>
    <s v="&lt;11"/>
    <n v="13"/>
    <x v="2"/>
    <x v="1"/>
  </r>
  <r>
    <x v="5666"/>
    <x v="45"/>
    <n v="45"/>
    <n v="45"/>
    <n v="62"/>
    <n v="69"/>
    <n v="100"/>
    <x v="42"/>
    <x v="3"/>
  </r>
  <r>
    <x v="5667"/>
    <x v="45"/>
    <n v="28"/>
    <n v="27"/>
    <n v="36"/>
    <n v="36"/>
    <n v="44"/>
    <x v="83"/>
    <x v="3"/>
  </r>
  <r>
    <x v="5668"/>
    <x v="45"/>
    <s v="&lt;11"/>
    <s v="&lt;11"/>
    <n v="16"/>
    <n v="16"/>
    <n v="28"/>
    <x v="49"/>
    <x v="3"/>
  </r>
  <r>
    <x v="5669"/>
    <x v="45"/>
    <n v="36"/>
    <n v="35"/>
    <n v="39"/>
    <n v="39"/>
    <n v="45"/>
    <x v="48"/>
    <x v="3"/>
  </r>
  <r>
    <x v="5670"/>
    <x v="45"/>
    <s v="&lt;11"/>
    <s v="&lt;11"/>
    <n v="18"/>
    <s v="&lt;11"/>
    <n v="17"/>
    <x v="47"/>
    <x v="3"/>
  </r>
  <r>
    <x v="5671"/>
    <x v="45"/>
    <n v="21"/>
    <n v="20"/>
    <n v="37"/>
    <n v="37"/>
    <n v="48"/>
    <x v="83"/>
    <x v="3"/>
  </r>
  <r>
    <x v="5672"/>
    <x v="45"/>
    <n v="42"/>
    <n v="38"/>
    <n v="104"/>
    <n v="103"/>
    <n v="82"/>
    <x v="48"/>
    <x v="3"/>
  </r>
  <r>
    <x v="5673"/>
    <x v="45"/>
    <n v="26"/>
    <n v="23"/>
    <n v="44"/>
    <n v="44"/>
    <n v="67"/>
    <x v="16"/>
    <x v="3"/>
  </r>
  <r>
    <x v="5674"/>
    <x v="45"/>
    <n v="19"/>
    <n v="18"/>
    <n v="23"/>
    <n v="24"/>
    <n v="29"/>
    <x v="63"/>
    <x v="3"/>
  </r>
  <r>
    <x v="5675"/>
    <x v="45"/>
    <n v="48"/>
    <n v="50"/>
    <n v="89"/>
    <n v="87"/>
    <n v="129"/>
    <x v="48"/>
    <x v="3"/>
  </r>
  <r>
    <x v="5676"/>
    <x v="45"/>
    <n v="38"/>
    <n v="35"/>
    <n v="50"/>
    <n v="49"/>
    <n v="72"/>
    <x v="53"/>
    <x v="3"/>
  </r>
  <r>
    <x v="5677"/>
    <x v="45"/>
    <n v="45"/>
    <n v="44"/>
    <n v="65"/>
    <n v="69"/>
    <n v="90"/>
    <x v="29"/>
    <x v="3"/>
  </r>
  <r>
    <x v="5678"/>
    <x v="45"/>
    <s v="&lt;11"/>
    <n v="11"/>
    <n v="21"/>
    <n v="19"/>
    <n v="65"/>
    <x v="83"/>
    <x v="3"/>
  </r>
  <r>
    <x v="5679"/>
    <x v="45"/>
    <n v="26"/>
    <n v="25"/>
    <n v="38"/>
    <n v="40"/>
    <n v="76"/>
    <x v="19"/>
    <x v="3"/>
  </r>
  <r>
    <x v="5680"/>
    <x v="45"/>
    <s v="&lt;11"/>
    <s v="&lt;11"/>
    <n v="26"/>
    <n v="25"/>
    <s v="&lt;11"/>
    <x v="7"/>
    <x v="3"/>
  </r>
  <r>
    <x v="5681"/>
    <x v="45"/>
    <n v="102"/>
    <n v="100"/>
    <n v="163"/>
    <n v="171"/>
    <n v="226"/>
    <x v="8"/>
    <x v="3"/>
  </r>
  <r>
    <x v="5682"/>
    <x v="45"/>
    <n v="31"/>
    <n v="28"/>
    <n v="44"/>
    <n v="31"/>
    <n v="62"/>
    <x v="30"/>
    <x v="3"/>
  </r>
  <r>
    <x v="5683"/>
    <x v="45"/>
    <n v="73"/>
    <n v="67"/>
    <n v="126"/>
    <n v="125"/>
    <n v="184"/>
    <x v="52"/>
    <x v="3"/>
  </r>
  <r>
    <x v="5684"/>
    <x v="45"/>
    <n v="90"/>
    <n v="83"/>
    <n v="155"/>
    <n v="164"/>
    <n v="195"/>
    <x v="18"/>
    <x v="3"/>
  </r>
  <r>
    <x v="5685"/>
    <x v="45"/>
    <n v="40"/>
    <n v="38"/>
    <n v="66"/>
    <n v="71"/>
    <n v="135"/>
    <x v="63"/>
    <x v="3"/>
  </r>
  <r>
    <x v="5686"/>
    <x v="45"/>
    <n v="64"/>
    <n v="60"/>
    <n v="111"/>
    <n v="107"/>
    <n v="129"/>
    <x v="50"/>
    <x v="1"/>
  </r>
  <r>
    <x v="5687"/>
    <x v="45"/>
    <n v="16"/>
    <n v="14"/>
    <n v="21"/>
    <n v="23"/>
    <n v="27"/>
    <x v="40"/>
    <x v="3"/>
  </r>
  <r>
    <x v="5688"/>
    <x v="45"/>
    <n v="38"/>
    <n v="35"/>
    <n v="79"/>
    <n v="76"/>
    <n v="109"/>
    <x v="13"/>
    <x v="3"/>
  </r>
  <r>
    <x v="5689"/>
    <x v="45"/>
    <n v="17"/>
    <n v="18"/>
    <n v="20"/>
    <n v="16"/>
    <n v="31"/>
    <x v="12"/>
    <x v="3"/>
  </r>
  <r>
    <x v="5690"/>
    <x v="45"/>
    <n v="37"/>
    <n v="36"/>
    <n v="54"/>
    <n v="55"/>
    <n v="109"/>
    <x v="18"/>
    <x v="3"/>
  </r>
  <r>
    <x v="5691"/>
    <x v="45"/>
    <n v="28"/>
    <n v="28"/>
    <n v="55"/>
    <n v="57"/>
    <n v="115"/>
    <x v="25"/>
    <x v="3"/>
  </r>
  <r>
    <x v="5692"/>
    <x v="45"/>
    <n v="13"/>
    <n v="12"/>
    <n v="20"/>
    <n v="19"/>
    <n v="41"/>
    <x v="25"/>
    <x v="3"/>
  </r>
  <r>
    <x v="5693"/>
    <x v="45"/>
    <n v="35"/>
    <n v="31"/>
    <n v="47"/>
    <n v="47"/>
    <n v="77"/>
    <x v="29"/>
    <x v="3"/>
  </r>
  <r>
    <x v="5694"/>
    <x v="45"/>
    <n v="31"/>
    <n v="31"/>
    <n v="54"/>
    <n v="55"/>
    <n v="70"/>
    <x v="9"/>
    <x v="3"/>
  </r>
  <r>
    <x v="5695"/>
    <x v="45"/>
    <n v="64"/>
    <n v="59"/>
    <n v="116"/>
    <n v="122"/>
    <n v="160"/>
    <x v="5"/>
    <x v="3"/>
  </r>
  <r>
    <x v="5696"/>
    <x v="45"/>
    <n v="37"/>
    <n v="35"/>
    <n v="43"/>
    <n v="42"/>
    <n v="60"/>
    <x v="16"/>
    <x v="3"/>
  </r>
  <r>
    <x v="5697"/>
    <x v="45"/>
    <n v="21"/>
    <n v="19"/>
    <n v="27"/>
    <n v="27"/>
    <n v="39"/>
    <x v="7"/>
    <x v="3"/>
  </r>
  <r>
    <x v="5698"/>
    <x v="45"/>
    <n v="40"/>
    <n v="39"/>
    <n v="90"/>
    <n v="91"/>
    <n v="99"/>
    <x v="44"/>
    <x v="3"/>
  </r>
  <r>
    <x v="5699"/>
    <x v="45"/>
    <n v="13"/>
    <n v="12"/>
    <n v="42"/>
    <n v="40"/>
    <n v="47"/>
    <x v="34"/>
    <x v="3"/>
  </r>
  <r>
    <x v="5700"/>
    <x v="45"/>
    <s v="&lt;11"/>
    <s v="&lt;11"/>
    <n v="47"/>
    <n v="61"/>
    <s v="&lt;11"/>
    <x v="18"/>
    <x v="3"/>
  </r>
  <r>
    <x v="5701"/>
    <x v="45"/>
    <s v="&lt;11"/>
    <s v="&lt;11"/>
    <n v="17"/>
    <n v="16"/>
    <n v="23"/>
    <x v="16"/>
    <x v="3"/>
  </r>
  <r>
    <x v="5702"/>
    <x v="45"/>
    <n v="23"/>
    <n v="20"/>
    <n v="40"/>
    <n v="37"/>
    <n v="68"/>
    <x v="30"/>
    <x v="3"/>
  </r>
  <r>
    <x v="5703"/>
    <x v="45"/>
    <s v="&lt;11"/>
    <s v="&lt;11"/>
    <s v="&lt;11"/>
    <n v="11"/>
    <n v="45"/>
    <x v="76"/>
    <x v="4"/>
  </r>
  <r>
    <x v="5704"/>
    <x v="45"/>
    <n v="14"/>
    <n v="14"/>
    <n v="25"/>
    <n v="23"/>
    <n v="49"/>
    <x v="33"/>
    <x v="2"/>
  </r>
  <r>
    <x v="5705"/>
    <x v="45"/>
    <s v="&lt;11"/>
    <s v="&lt;11"/>
    <n v="13"/>
    <s v="&lt;11"/>
    <n v="29"/>
    <x v="57"/>
    <x v="3"/>
  </r>
  <r>
    <x v="5706"/>
    <x v="45"/>
    <n v="70"/>
    <n v="66"/>
    <n v="127"/>
    <n v="124"/>
    <n v="161"/>
    <x v="8"/>
    <x v="3"/>
  </r>
  <r>
    <x v="5707"/>
    <x v="45"/>
    <n v="51"/>
    <n v="50"/>
    <n v="85"/>
    <n v="85"/>
    <n v="104"/>
    <x v="8"/>
    <x v="3"/>
  </r>
  <r>
    <x v="5708"/>
    <x v="45"/>
    <n v="28"/>
    <n v="27"/>
    <n v="26"/>
    <n v="31"/>
    <n v="43"/>
    <x v="94"/>
    <x v="3"/>
  </r>
  <r>
    <x v="5709"/>
    <x v="45"/>
    <n v="43"/>
    <n v="42"/>
    <n v="61"/>
    <n v="63"/>
    <n v="87"/>
    <x v="22"/>
    <x v="2"/>
  </r>
  <r>
    <x v="5710"/>
    <x v="45"/>
    <n v="17"/>
    <n v="16"/>
    <n v="21"/>
    <n v="21"/>
    <n v="27"/>
    <x v="26"/>
    <x v="3"/>
  </r>
  <r>
    <x v="5711"/>
    <x v="46"/>
    <n v="17"/>
    <n v="19"/>
    <n v="12"/>
    <n v="17"/>
    <n v="153"/>
    <x v="10"/>
    <x v="2"/>
  </r>
  <r>
    <x v="5712"/>
    <x v="46"/>
    <n v="42"/>
    <n v="38"/>
    <n v="52"/>
    <n v="52"/>
    <n v="66"/>
    <x v="23"/>
    <x v="3"/>
  </r>
  <r>
    <x v="5713"/>
    <x v="46"/>
    <n v="36"/>
    <n v="33"/>
    <n v="45"/>
    <n v="46"/>
    <n v="90"/>
    <x v="22"/>
    <x v="2"/>
  </r>
  <r>
    <x v="5714"/>
    <x v="46"/>
    <n v="41"/>
    <n v="40"/>
    <n v="46"/>
    <n v="43"/>
    <n v="76"/>
    <x v="38"/>
    <x v="2"/>
  </r>
  <r>
    <x v="5715"/>
    <x v="46"/>
    <n v="54"/>
    <n v="51"/>
    <n v="57"/>
    <n v="48"/>
    <n v="79"/>
    <x v="28"/>
    <x v="3"/>
  </r>
  <r>
    <x v="5716"/>
    <x v="46"/>
    <n v="29"/>
    <n v="28"/>
    <n v="37"/>
    <n v="41"/>
    <n v="60"/>
    <x v="52"/>
    <x v="3"/>
  </r>
  <r>
    <x v="5717"/>
    <x v="46"/>
    <n v="86"/>
    <n v="83"/>
    <n v="114"/>
    <n v="126"/>
    <n v="136"/>
    <x v="1"/>
    <x v="1"/>
  </r>
  <r>
    <x v="5718"/>
    <x v="46"/>
    <n v="19"/>
    <n v="18"/>
    <n v="27"/>
    <n v="26"/>
    <n v="29"/>
    <x v="22"/>
    <x v="2"/>
  </r>
  <r>
    <x v="5719"/>
    <x v="47"/>
    <n v="129"/>
    <n v="115"/>
    <n v="168"/>
    <n v="165"/>
    <n v="233"/>
    <x v="0"/>
    <x v="0"/>
  </r>
  <r>
    <x v="5720"/>
    <x v="47"/>
    <n v="11"/>
    <s v="&lt;11"/>
    <n v="29"/>
    <n v="26"/>
    <n v="140"/>
    <x v="77"/>
    <x v="0"/>
  </r>
  <r>
    <x v="5721"/>
    <x v="47"/>
    <s v="&lt;11"/>
    <s v="&lt;11"/>
    <n v="17"/>
    <s v="&lt;11"/>
    <n v="19"/>
    <x v="60"/>
    <x v="3"/>
  </r>
  <r>
    <x v="5722"/>
    <x v="47"/>
    <n v="126"/>
    <n v="110"/>
    <n v="165"/>
    <n v="160"/>
    <n v="202"/>
    <x v="1"/>
    <x v="1"/>
  </r>
  <r>
    <x v="5723"/>
    <x v="47"/>
    <n v="88"/>
    <n v="78"/>
    <n v="115"/>
    <n v="117"/>
    <n v="138"/>
    <x v="32"/>
    <x v="2"/>
  </r>
  <r>
    <x v="5724"/>
    <x v="47"/>
    <n v="75"/>
    <n v="66"/>
    <n v="104"/>
    <n v="111"/>
    <n v="163"/>
    <x v="32"/>
    <x v="2"/>
  </r>
  <r>
    <x v="5725"/>
    <x v="47"/>
    <n v="74"/>
    <n v="73"/>
    <n v="100"/>
    <n v="110"/>
    <n v="148"/>
    <x v="19"/>
    <x v="3"/>
  </r>
  <r>
    <x v="5726"/>
    <x v="47"/>
    <n v="77"/>
    <n v="76"/>
    <n v="145"/>
    <n v="145"/>
    <n v="197"/>
    <x v="30"/>
    <x v="3"/>
  </r>
  <r>
    <x v="5727"/>
    <x v="47"/>
    <n v="53"/>
    <n v="50"/>
    <n v="86"/>
    <n v="82"/>
    <n v="118"/>
    <x v="18"/>
    <x v="3"/>
  </r>
  <r>
    <x v="5728"/>
    <x v="47"/>
    <n v="120"/>
    <n v="112"/>
    <n v="163"/>
    <n v="174"/>
    <n v="205"/>
    <x v="12"/>
    <x v="3"/>
  </r>
  <r>
    <x v="5729"/>
    <x v="47"/>
    <n v="95"/>
    <n v="89"/>
    <n v="124"/>
    <n v="126"/>
    <n v="205"/>
    <x v="24"/>
    <x v="3"/>
  </r>
  <r>
    <x v="5730"/>
    <x v="47"/>
    <n v="82"/>
    <n v="77"/>
    <n v="103"/>
    <n v="108"/>
    <n v="154"/>
    <x v="31"/>
    <x v="2"/>
  </r>
  <r>
    <x v="5731"/>
    <x v="47"/>
    <n v="109"/>
    <n v="104"/>
    <n v="141"/>
    <n v="141"/>
    <n v="148"/>
    <x v="10"/>
    <x v="2"/>
  </r>
  <r>
    <x v="5732"/>
    <x v="47"/>
    <n v="74"/>
    <n v="71"/>
    <n v="96"/>
    <n v="96"/>
    <n v="207"/>
    <x v="12"/>
    <x v="3"/>
  </r>
  <r>
    <x v="5733"/>
    <x v="47"/>
    <n v="93"/>
    <n v="89"/>
    <n v="137"/>
    <n v="134"/>
    <n v="213"/>
    <x v="30"/>
    <x v="3"/>
  </r>
  <r>
    <x v="5734"/>
    <x v="47"/>
    <n v="38"/>
    <n v="35"/>
    <n v="52"/>
    <n v="52"/>
    <n v="59"/>
    <x v="26"/>
    <x v="3"/>
  </r>
  <r>
    <x v="5735"/>
    <x v="47"/>
    <n v="96"/>
    <n v="93"/>
    <n v="151"/>
    <n v="164"/>
    <n v="162"/>
    <x v="18"/>
    <x v="3"/>
  </r>
  <r>
    <x v="5736"/>
    <x v="47"/>
    <n v="84"/>
    <n v="75"/>
    <n v="92"/>
    <n v="98"/>
    <n v="137"/>
    <x v="3"/>
    <x v="2"/>
  </r>
  <r>
    <x v="5737"/>
    <x v="47"/>
    <n v="74"/>
    <n v="72"/>
    <n v="97"/>
    <n v="104"/>
    <n v="113"/>
    <x v="30"/>
    <x v="3"/>
  </r>
  <r>
    <x v="5738"/>
    <x v="47"/>
    <n v="52"/>
    <n v="52"/>
    <n v="81"/>
    <n v="80"/>
    <n v="101"/>
    <x v="23"/>
    <x v="3"/>
  </r>
  <r>
    <x v="5739"/>
    <x v="47"/>
    <n v="80"/>
    <n v="73"/>
    <n v="100"/>
    <n v="108"/>
    <n v="123"/>
    <x v="24"/>
    <x v="3"/>
  </r>
  <r>
    <x v="5740"/>
    <x v="47"/>
    <n v="30"/>
    <n v="28"/>
    <n v="31"/>
    <n v="31"/>
    <n v="111"/>
    <x v="13"/>
    <x v="3"/>
  </r>
  <r>
    <x v="5741"/>
    <x v="47"/>
    <n v="31"/>
    <n v="25"/>
    <n v="54"/>
    <n v="56"/>
    <n v="72"/>
    <x v="52"/>
    <x v="3"/>
  </r>
  <r>
    <x v="5742"/>
    <x v="47"/>
    <n v="85"/>
    <n v="77"/>
    <n v="128"/>
    <n v="134"/>
    <n v="149"/>
    <x v="11"/>
    <x v="3"/>
  </r>
  <r>
    <x v="5743"/>
    <x v="47"/>
    <n v="19"/>
    <n v="18"/>
    <n v="29"/>
    <n v="31"/>
    <n v="51"/>
    <x v="48"/>
    <x v="3"/>
  </r>
  <r>
    <x v="5744"/>
    <x v="47"/>
    <n v="23"/>
    <n v="20"/>
    <n v="28"/>
    <n v="32"/>
    <n v="46"/>
    <x v="14"/>
    <x v="2"/>
  </r>
  <r>
    <x v="5745"/>
    <x v="47"/>
    <n v="53"/>
    <n v="51"/>
    <n v="82"/>
    <n v="93"/>
    <n v="102"/>
    <x v="38"/>
    <x v="2"/>
  </r>
  <r>
    <x v="5746"/>
    <x v="47"/>
    <n v="38"/>
    <n v="37"/>
    <n v="64"/>
    <n v="63"/>
    <n v="83"/>
    <x v="6"/>
    <x v="1"/>
  </r>
  <r>
    <x v="5747"/>
    <x v="47"/>
    <n v="53"/>
    <n v="52"/>
    <n v="74"/>
    <n v="74"/>
    <n v="93"/>
    <x v="25"/>
    <x v="3"/>
  </r>
  <r>
    <x v="5748"/>
    <x v="47"/>
    <n v="40"/>
    <n v="35"/>
    <n v="53"/>
    <n v="55"/>
    <n v="70"/>
    <x v="52"/>
    <x v="3"/>
  </r>
  <r>
    <x v="5749"/>
    <x v="47"/>
    <n v="91"/>
    <n v="89"/>
    <n v="150"/>
    <n v="150"/>
    <n v="177"/>
    <x v="16"/>
    <x v="3"/>
  </r>
  <r>
    <x v="5750"/>
    <x v="47"/>
    <n v="58"/>
    <n v="56"/>
    <n v="75"/>
    <n v="74"/>
    <n v="99"/>
    <x v="44"/>
    <x v="3"/>
  </r>
  <r>
    <x v="5249"/>
    <x v="47"/>
    <n v="37"/>
    <n v="35"/>
    <n v="51"/>
    <n v="50"/>
    <n v="62"/>
    <x v="19"/>
    <x v="3"/>
  </r>
  <r>
    <x v="5751"/>
    <x v="47"/>
    <n v="61"/>
    <n v="58"/>
    <n v="98"/>
    <n v="94"/>
    <n v="141"/>
    <x v="12"/>
    <x v="3"/>
  </r>
  <r>
    <x v="5752"/>
    <x v="47"/>
    <n v="47"/>
    <n v="44"/>
    <n v="79"/>
    <n v="78"/>
    <n v="83"/>
    <x v="24"/>
    <x v="3"/>
  </r>
  <r>
    <x v="5753"/>
    <x v="47"/>
    <n v="85"/>
    <n v="80"/>
    <n v="113"/>
    <n v="111"/>
    <n v="151"/>
    <x v="24"/>
    <x v="3"/>
  </r>
  <r>
    <x v="5754"/>
    <x v="47"/>
    <n v="14"/>
    <n v="13"/>
    <n v="17"/>
    <n v="18"/>
    <n v="23"/>
    <x v="35"/>
    <x v="3"/>
  </r>
  <r>
    <x v="5755"/>
    <x v="47"/>
    <n v="90"/>
    <n v="86"/>
    <n v="125"/>
    <n v="127"/>
    <n v="187"/>
    <x v="14"/>
    <x v="2"/>
  </r>
  <r>
    <x v="5756"/>
    <x v="47"/>
    <n v="51"/>
    <n v="47"/>
    <n v="83"/>
    <n v="80"/>
    <n v="147"/>
    <x v="53"/>
    <x v="3"/>
  </r>
  <r>
    <x v="5757"/>
    <x v="47"/>
    <n v="43"/>
    <n v="39"/>
    <n v="81"/>
    <n v="78"/>
    <n v="92"/>
    <x v="29"/>
    <x v="3"/>
  </r>
  <r>
    <x v="5758"/>
    <x v="47"/>
    <n v="85"/>
    <n v="79"/>
    <n v="133"/>
    <n v="131"/>
    <n v="143"/>
    <x v="45"/>
    <x v="2"/>
  </r>
  <r>
    <x v="5759"/>
    <x v="47"/>
    <n v="69"/>
    <n v="67"/>
    <n v="87"/>
    <n v="86"/>
    <n v="104"/>
    <x v="39"/>
    <x v="3"/>
  </r>
  <r>
    <x v="5760"/>
    <x v="47"/>
    <n v="57"/>
    <n v="52"/>
    <n v="188"/>
    <n v="201"/>
    <n v="125"/>
    <x v="28"/>
    <x v="3"/>
  </r>
  <r>
    <x v="5761"/>
    <x v="47"/>
    <n v="67"/>
    <n v="63"/>
    <n v="77"/>
    <n v="87"/>
    <n v="109"/>
    <x v="22"/>
    <x v="2"/>
  </r>
  <r>
    <x v="5762"/>
    <x v="47"/>
    <n v="71"/>
    <n v="66"/>
    <n v="111"/>
    <n v="104"/>
    <n v="220"/>
    <x v="4"/>
    <x v="3"/>
  </r>
  <r>
    <x v="5763"/>
    <x v="47"/>
    <n v="86"/>
    <n v="77"/>
    <n v="122"/>
    <n v="137"/>
    <n v="138"/>
    <x v="50"/>
    <x v="1"/>
  </r>
  <r>
    <x v="5764"/>
    <x v="47"/>
    <n v="90"/>
    <n v="83"/>
    <n v="162"/>
    <n v="170"/>
    <n v="161"/>
    <x v="39"/>
    <x v="3"/>
  </r>
  <r>
    <x v="5765"/>
    <x v="47"/>
    <n v="38"/>
    <n v="33"/>
    <n v="66"/>
    <n v="63"/>
    <n v="86"/>
    <x v="5"/>
    <x v="3"/>
  </r>
  <r>
    <x v="5766"/>
    <x v="47"/>
    <n v="43"/>
    <n v="38"/>
    <n v="73"/>
    <n v="67"/>
    <n v="105"/>
    <x v="1"/>
    <x v="1"/>
  </r>
  <r>
    <x v="5767"/>
    <x v="47"/>
    <n v="61"/>
    <n v="56"/>
    <n v="98"/>
    <n v="102"/>
    <n v="145"/>
    <x v="4"/>
    <x v="3"/>
  </r>
  <r>
    <x v="5768"/>
    <x v="47"/>
    <n v="31"/>
    <n v="27"/>
    <n v="53"/>
    <n v="57"/>
    <n v="72"/>
    <x v="38"/>
    <x v="2"/>
  </r>
  <r>
    <x v="5769"/>
    <x v="47"/>
    <n v="82"/>
    <n v="78"/>
    <n v="105"/>
    <n v="110"/>
    <n v="139"/>
    <x v="32"/>
    <x v="2"/>
  </r>
  <r>
    <x v="5770"/>
    <x v="47"/>
    <n v="103"/>
    <n v="95"/>
    <n v="166"/>
    <n v="187"/>
    <n v="261"/>
    <x v="31"/>
    <x v="2"/>
  </r>
  <r>
    <x v="5771"/>
    <x v="47"/>
    <n v="27"/>
    <n v="26"/>
    <n v="50"/>
    <n v="51"/>
    <n v="62"/>
    <x v="22"/>
    <x v="2"/>
  </r>
  <r>
    <x v="5772"/>
    <x v="47"/>
    <n v="50"/>
    <n v="49"/>
    <n v="81"/>
    <n v="82"/>
    <n v="89"/>
    <x v="24"/>
    <x v="3"/>
  </r>
  <r>
    <x v="5773"/>
    <x v="47"/>
    <n v="89"/>
    <n v="85"/>
    <n v="136"/>
    <n v="132"/>
    <n v="165"/>
    <x v="21"/>
    <x v="1"/>
  </r>
  <r>
    <x v="5774"/>
    <x v="47"/>
    <n v="65"/>
    <n v="61"/>
    <n v="86"/>
    <n v="87"/>
    <n v="133"/>
    <x v="19"/>
    <x v="3"/>
  </r>
  <r>
    <x v="5775"/>
    <x v="47"/>
    <n v="40"/>
    <n v="38"/>
    <n v="48"/>
    <n v="50"/>
    <n v="87"/>
    <x v="34"/>
    <x v="3"/>
  </r>
  <r>
    <x v="5776"/>
    <x v="47"/>
    <n v="43"/>
    <n v="40"/>
    <n v="45"/>
    <n v="53"/>
    <n v="66"/>
    <x v="64"/>
    <x v="1"/>
  </r>
  <r>
    <x v="5777"/>
    <x v="47"/>
    <n v="45"/>
    <n v="45"/>
    <n v="58"/>
    <n v="63"/>
    <n v="95"/>
    <x v="60"/>
    <x v="3"/>
  </r>
  <r>
    <x v="5778"/>
    <x v="47"/>
    <n v="70"/>
    <n v="67"/>
    <n v="102"/>
    <n v="111"/>
    <n v="123"/>
    <x v="26"/>
    <x v="3"/>
  </r>
  <r>
    <x v="5779"/>
    <x v="47"/>
    <n v="56"/>
    <n v="51"/>
    <n v="71"/>
    <n v="75"/>
    <n v="89"/>
    <x v="6"/>
    <x v="1"/>
  </r>
  <r>
    <x v="5780"/>
    <x v="47"/>
    <n v="36"/>
    <n v="31"/>
    <n v="71"/>
    <n v="68"/>
    <n v="74"/>
    <x v="47"/>
    <x v="3"/>
  </r>
  <r>
    <x v="5781"/>
    <x v="47"/>
    <n v="54"/>
    <n v="53"/>
    <n v="82"/>
    <n v="81"/>
    <n v="92"/>
    <x v="40"/>
    <x v="3"/>
  </r>
  <r>
    <x v="5782"/>
    <x v="47"/>
    <n v="72"/>
    <n v="67"/>
    <n v="113"/>
    <n v="111"/>
    <n v="174"/>
    <x v="4"/>
    <x v="3"/>
  </r>
  <r>
    <x v="5783"/>
    <x v="47"/>
    <n v="67"/>
    <n v="65"/>
    <n v="107"/>
    <n v="97"/>
    <n v="151"/>
    <x v="12"/>
    <x v="3"/>
  </r>
  <r>
    <x v="5784"/>
    <x v="47"/>
    <n v="48"/>
    <n v="47"/>
    <n v="76"/>
    <n v="76"/>
    <n v="78"/>
    <x v="36"/>
    <x v="1"/>
  </r>
  <r>
    <x v="5785"/>
    <x v="47"/>
    <n v="73"/>
    <n v="66"/>
    <n v="148"/>
    <n v="154"/>
    <n v="175"/>
    <x v="26"/>
    <x v="3"/>
  </r>
  <r>
    <x v="5786"/>
    <x v="47"/>
    <n v="98"/>
    <n v="87"/>
    <n v="144"/>
    <n v="146"/>
    <n v="156"/>
    <x v="3"/>
    <x v="2"/>
  </r>
  <r>
    <x v="5787"/>
    <x v="47"/>
    <n v="25"/>
    <n v="23"/>
    <n v="33"/>
    <n v="34"/>
    <n v="43"/>
    <x v="28"/>
    <x v="3"/>
  </r>
  <r>
    <x v="5788"/>
    <x v="47"/>
    <n v="77"/>
    <n v="73"/>
    <n v="138"/>
    <n v="136"/>
    <n v="170"/>
    <x v="47"/>
    <x v="3"/>
  </r>
  <r>
    <x v="5789"/>
    <x v="47"/>
    <n v="24"/>
    <n v="22"/>
    <n v="47"/>
    <n v="46"/>
    <n v="48"/>
    <x v="32"/>
    <x v="2"/>
  </r>
  <r>
    <x v="5790"/>
    <x v="47"/>
    <n v="57"/>
    <n v="54"/>
    <n v="83"/>
    <n v="83"/>
    <n v="120"/>
    <x v="51"/>
    <x v="3"/>
  </r>
  <r>
    <x v="5791"/>
    <x v="47"/>
    <n v="57"/>
    <n v="49"/>
    <n v="92"/>
    <n v="91"/>
    <n v="119"/>
    <x v="48"/>
    <x v="3"/>
  </r>
  <r>
    <x v="5792"/>
    <x v="47"/>
    <n v="72"/>
    <n v="70"/>
    <n v="128"/>
    <n v="129"/>
    <n v="154"/>
    <x v="10"/>
    <x v="2"/>
  </r>
  <r>
    <x v="5793"/>
    <x v="47"/>
    <n v="98"/>
    <n v="89"/>
    <n v="123"/>
    <n v="137"/>
    <n v="158"/>
    <x v="36"/>
    <x v="1"/>
  </r>
  <r>
    <x v="5794"/>
    <x v="47"/>
    <n v="46"/>
    <n v="42"/>
    <n v="86"/>
    <n v="85"/>
    <n v="85"/>
    <x v="13"/>
    <x v="3"/>
  </r>
  <r>
    <x v="5795"/>
    <x v="47"/>
    <n v="60"/>
    <n v="56"/>
    <n v="112"/>
    <n v="113"/>
    <n v="105"/>
    <x v="4"/>
    <x v="3"/>
  </r>
  <r>
    <x v="5796"/>
    <x v="47"/>
    <n v="88"/>
    <n v="78"/>
    <n v="165"/>
    <n v="161"/>
    <n v="162"/>
    <x v="29"/>
    <x v="3"/>
  </r>
  <r>
    <x v="5797"/>
    <x v="47"/>
    <n v="62"/>
    <n v="58"/>
    <n v="90"/>
    <n v="91"/>
    <n v="134"/>
    <x v="18"/>
    <x v="3"/>
  </r>
  <r>
    <x v="5798"/>
    <x v="47"/>
    <n v="69"/>
    <n v="65"/>
    <n v="92"/>
    <n v="93"/>
    <n v="129"/>
    <x v="38"/>
    <x v="2"/>
  </r>
  <r>
    <x v="5799"/>
    <x v="47"/>
    <n v="58"/>
    <n v="59"/>
    <n v="86"/>
    <n v="87"/>
    <n v="119"/>
    <x v="22"/>
    <x v="2"/>
  </r>
  <r>
    <x v="5800"/>
    <x v="47"/>
    <n v="110"/>
    <n v="106"/>
    <n v="144"/>
    <n v="145"/>
    <n v="210"/>
    <x v="18"/>
    <x v="3"/>
  </r>
  <r>
    <x v="5801"/>
    <x v="47"/>
    <n v="41"/>
    <n v="37"/>
    <n v="61"/>
    <n v="62"/>
    <n v="75"/>
    <x v="23"/>
    <x v="3"/>
  </r>
  <r>
    <x v="5802"/>
    <x v="47"/>
    <n v="53"/>
    <n v="52"/>
    <n v="82"/>
    <n v="82"/>
    <n v="95"/>
    <x v="36"/>
    <x v="1"/>
  </r>
  <r>
    <x v="5803"/>
    <x v="47"/>
    <n v="41"/>
    <n v="38"/>
    <n v="56"/>
    <n v="57"/>
    <n v="131"/>
    <x v="22"/>
    <x v="2"/>
  </r>
  <r>
    <x v="5804"/>
    <x v="47"/>
    <n v="62"/>
    <n v="64"/>
    <n v="85"/>
    <n v="82"/>
    <n v="114"/>
    <x v="31"/>
    <x v="2"/>
  </r>
  <r>
    <x v="5805"/>
    <x v="47"/>
    <n v="60"/>
    <n v="54"/>
    <n v="90"/>
    <n v="94"/>
    <n v="108"/>
    <x v="12"/>
    <x v="3"/>
  </r>
  <r>
    <x v="5806"/>
    <x v="47"/>
    <n v="56"/>
    <n v="51"/>
    <n v="93"/>
    <n v="96"/>
    <n v="90"/>
    <x v="26"/>
    <x v="3"/>
  </r>
  <r>
    <x v="5807"/>
    <x v="47"/>
    <n v="46"/>
    <n v="44"/>
    <n v="68"/>
    <n v="67"/>
    <n v="80"/>
    <x v="18"/>
    <x v="3"/>
  </r>
  <r>
    <x v="5808"/>
    <x v="47"/>
    <n v="47"/>
    <n v="44"/>
    <n v="77"/>
    <n v="76"/>
    <n v="105"/>
    <x v="30"/>
    <x v="3"/>
  </r>
  <r>
    <x v="5809"/>
    <x v="47"/>
    <n v="52"/>
    <n v="53"/>
    <n v="104"/>
    <n v="103"/>
    <n v="139"/>
    <x v="25"/>
    <x v="3"/>
  </r>
  <r>
    <x v="5810"/>
    <x v="47"/>
    <n v="49"/>
    <n v="49"/>
    <n v="83"/>
    <n v="82"/>
    <n v="121"/>
    <x v="52"/>
    <x v="3"/>
  </r>
  <r>
    <x v="5811"/>
    <x v="47"/>
    <n v="30"/>
    <n v="30"/>
    <n v="46"/>
    <n v="44"/>
    <n v="50"/>
    <x v="16"/>
    <x v="3"/>
  </r>
  <r>
    <x v="1333"/>
    <x v="47"/>
    <n v="35"/>
    <n v="31"/>
    <n v="70"/>
    <n v="68"/>
    <n v="74"/>
    <x v="14"/>
    <x v="2"/>
  </r>
  <r>
    <x v="5812"/>
    <x v="47"/>
    <n v="62"/>
    <n v="54"/>
    <n v="95"/>
    <n v="94"/>
    <n v="143"/>
    <x v="14"/>
    <x v="2"/>
  </r>
  <r>
    <x v="5813"/>
    <x v="47"/>
    <n v="47"/>
    <n v="46"/>
    <n v="89"/>
    <n v="101"/>
    <n v="88"/>
    <x v="8"/>
    <x v="3"/>
  </r>
  <r>
    <x v="5814"/>
    <x v="47"/>
    <n v="56"/>
    <n v="51"/>
    <n v="72"/>
    <n v="72"/>
    <n v="142"/>
    <x v="26"/>
    <x v="3"/>
  </r>
  <r>
    <x v="5815"/>
    <x v="47"/>
    <n v="93"/>
    <n v="86"/>
    <n v="137"/>
    <n v="145"/>
    <n v="182"/>
    <x v="39"/>
    <x v="3"/>
  </r>
  <r>
    <x v="5816"/>
    <x v="47"/>
    <n v="40"/>
    <n v="40"/>
    <n v="62"/>
    <n v="63"/>
    <n v="75"/>
    <x v="60"/>
    <x v="3"/>
  </r>
  <r>
    <x v="5817"/>
    <x v="47"/>
    <n v="146"/>
    <n v="136"/>
    <n v="228"/>
    <n v="231"/>
    <n v="249"/>
    <x v="21"/>
    <x v="1"/>
  </r>
  <r>
    <x v="5818"/>
    <x v="47"/>
    <n v="40"/>
    <n v="36"/>
    <n v="61"/>
    <n v="55"/>
    <n v="131"/>
    <x v="4"/>
    <x v="3"/>
  </r>
  <r>
    <x v="5819"/>
    <x v="47"/>
    <n v="31"/>
    <n v="29"/>
    <n v="31"/>
    <n v="37"/>
    <n v="32"/>
    <x v="28"/>
    <x v="3"/>
  </r>
  <r>
    <x v="5820"/>
    <x v="47"/>
    <n v="20"/>
    <n v="21"/>
    <n v="29"/>
    <n v="28"/>
    <n v="55"/>
    <x v="9"/>
    <x v="3"/>
  </r>
  <r>
    <x v="5821"/>
    <x v="47"/>
    <n v="31"/>
    <n v="29"/>
    <n v="42"/>
    <n v="42"/>
    <n v="70"/>
    <x v="43"/>
    <x v="3"/>
  </r>
  <r>
    <x v="5822"/>
    <x v="47"/>
    <n v="95"/>
    <n v="89"/>
    <n v="123"/>
    <n v="135"/>
    <n v="158"/>
    <x v="0"/>
    <x v="0"/>
  </r>
  <r>
    <x v="5823"/>
    <x v="47"/>
    <n v="41"/>
    <n v="35"/>
    <n v="50"/>
    <n v="54"/>
    <n v="68"/>
    <x v="14"/>
    <x v="2"/>
  </r>
  <r>
    <x v="5824"/>
    <x v="47"/>
    <n v="60"/>
    <n v="57"/>
    <n v="72"/>
    <n v="74"/>
    <n v="200"/>
    <x v="12"/>
    <x v="3"/>
  </r>
  <r>
    <x v="5825"/>
    <x v="47"/>
    <n v="41"/>
    <n v="38"/>
    <n v="54"/>
    <n v="59"/>
    <n v="103"/>
    <x v="6"/>
    <x v="1"/>
  </r>
  <r>
    <x v="5826"/>
    <x v="47"/>
    <n v="91"/>
    <n v="84"/>
    <n v="94"/>
    <n v="113"/>
    <n v="142"/>
    <x v="47"/>
    <x v="3"/>
  </r>
  <r>
    <x v="5827"/>
    <x v="47"/>
    <n v="56"/>
    <n v="53"/>
    <n v="86"/>
    <n v="83"/>
    <n v="91"/>
    <x v="30"/>
    <x v="3"/>
  </r>
  <r>
    <x v="5828"/>
    <x v="47"/>
    <n v="53"/>
    <n v="50"/>
    <n v="71"/>
    <n v="71"/>
    <n v="83"/>
    <x v="32"/>
    <x v="2"/>
  </r>
  <r>
    <x v="5829"/>
    <x v="47"/>
    <n v="55"/>
    <n v="50"/>
    <n v="76"/>
    <n v="78"/>
    <n v="128"/>
    <x v="45"/>
    <x v="2"/>
  </r>
  <r>
    <x v="5830"/>
    <x v="47"/>
    <n v="53"/>
    <n v="51"/>
    <n v="85"/>
    <n v="83"/>
    <n v="124"/>
    <x v="16"/>
    <x v="3"/>
  </r>
  <r>
    <x v="5831"/>
    <x v="47"/>
    <n v="78"/>
    <n v="70"/>
    <n v="115"/>
    <n v="117"/>
    <n v="238"/>
    <x v="62"/>
    <x v="0"/>
  </r>
  <r>
    <x v="5832"/>
    <x v="47"/>
    <n v="24"/>
    <n v="23"/>
    <n v="32"/>
    <n v="31"/>
    <n v="64"/>
    <x v="54"/>
    <x v="3"/>
  </r>
  <r>
    <x v="5833"/>
    <x v="47"/>
    <n v="101"/>
    <n v="91"/>
    <n v="157"/>
    <n v="151"/>
    <n v="185"/>
    <x v="4"/>
    <x v="3"/>
  </r>
  <r>
    <x v="5834"/>
    <x v="47"/>
    <n v="40"/>
    <n v="37"/>
    <n v="53"/>
    <n v="54"/>
    <n v="93"/>
    <x v="53"/>
    <x v="3"/>
  </r>
  <r>
    <x v="5835"/>
    <x v="47"/>
    <n v="34"/>
    <n v="32"/>
    <n v="45"/>
    <n v="47"/>
    <n v="70"/>
    <x v="11"/>
    <x v="3"/>
  </r>
  <r>
    <x v="5836"/>
    <x v="47"/>
    <n v="95"/>
    <n v="90"/>
    <n v="115"/>
    <n v="120"/>
    <n v="150"/>
    <x v="47"/>
    <x v="3"/>
  </r>
  <r>
    <x v="5837"/>
    <x v="47"/>
    <n v="26"/>
    <n v="20"/>
    <n v="48"/>
    <n v="48"/>
    <n v="49"/>
    <x v="32"/>
    <x v="2"/>
  </r>
  <r>
    <x v="5838"/>
    <x v="47"/>
    <n v="82"/>
    <n v="79"/>
    <n v="122"/>
    <n v="119"/>
    <n v="160"/>
    <x v="39"/>
    <x v="3"/>
  </r>
  <r>
    <x v="5839"/>
    <x v="47"/>
    <n v="67"/>
    <n v="60"/>
    <n v="114"/>
    <n v="116"/>
    <n v="130"/>
    <x v="12"/>
    <x v="3"/>
  </r>
  <r>
    <x v="5840"/>
    <x v="47"/>
    <n v="48"/>
    <n v="45"/>
    <n v="72"/>
    <n v="72"/>
    <n v="94"/>
    <x v="16"/>
    <x v="3"/>
  </r>
  <r>
    <x v="5841"/>
    <x v="47"/>
    <n v="41"/>
    <n v="37"/>
    <n v="51"/>
    <n v="52"/>
    <n v="82"/>
    <x v="36"/>
    <x v="1"/>
  </r>
  <r>
    <x v="5842"/>
    <x v="47"/>
    <n v="105"/>
    <n v="104"/>
    <n v="152"/>
    <n v="158"/>
    <n v="162"/>
    <x v="14"/>
    <x v="2"/>
  </r>
  <r>
    <x v="5843"/>
    <x v="47"/>
    <n v="53"/>
    <n v="50"/>
    <n v="92"/>
    <n v="87"/>
    <n v="129"/>
    <x v="38"/>
    <x v="2"/>
  </r>
  <r>
    <x v="5844"/>
    <x v="47"/>
    <n v="47"/>
    <n v="47"/>
    <n v="59"/>
    <n v="59"/>
    <n v="65"/>
    <x v="60"/>
    <x v="3"/>
  </r>
  <r>
    <x v="5845"/>
    <x v="47"/>
    <n v="53"/>
    <n v="50"/>
    <n v="85"/>
    <n v="84"/>
    <n v="99"/>
    <x v="45"/>
    <x v="2"/>
  </r>
  <r>
    <x v="5846"/>
    <x v="47"/>
    <n v="49"/>
    <n v="45"/>
    <n v="83"/>
    <n v="82"/>
    <n v="85"/>
    <x v="27"/>
    <x v="0"/>
  </r>
  <r>
    <x v="5847"/>
    <x v="47"/>
    <n v="17"/>
    <n v="13"/>
    <n v="24"/>
    <n v="40"/>
    <s v="&lt;11"/>
    <x v="52"/>
    <x v="3"/>
  </r>
  <r>
    <x v="5848"/>
    <x v="47"/>
    <n v="20"/>
    <n v="18"/>
    <n v="31"/>
    <n v="31"/>
    <n v="39"/>
    <x v="23"/>
    <x v="3"/>
  </r>
  <r>
    <x v="5849"/>
    <x v="47"/>
    <n v="26"/>
    <n v="24"/>
    <n v="112"/>
    <n v="144"/>
    <s v="&lt;11"/>
    <x v="42"/>
    <x v="3"/>
  </r>
  <r>
    <x v="5850"/>
    <x v="47"/>
    <s v="&lt;11"/>
    <s v="&lt;11"/>
    <n v="54"/>
    <n v="67"/>
    <s v="&lt;11"/>
    <x v="21"/>
    <x v="1"/>
  </r>
  <r>
    <x v="5851"/>
    <x v="47"/>
    <n v="21"/>
    <n v="20"/>
    <n v="29"/>
    <n v="30"/>
    <n v="34"/>
    <x v="4"/>
    <x v="3"/>
  </r>
  <r>
    <x v="5852"/>
    <x v="47"/>
    <n v="53"/>
    <n v="47"/>
    <n v="105"/>
    <n v="104"/>
    <n v="145"/>
    <x v="19"/>
    <x v="3"/>
  </r>
  <r>
    <x v="5853"/>
    <x v="47"/>
    <n v="24"/>
    <n v="22"/>
    <n v="31"/>
    <n v="30"/>
    <n v="52"/>
    <x v="4"/>
    <x v="3"/>
  </r>
  <r>
    <x v="5854"/>
    <x v="47"/>
    <s v="&lt;11"/>
    <s v="&lt;11"/>
    <n v="52"/>
    <n v="57"/>
    <s v="&lt;11"/>
    <x v="37"/>
    <x v="1"/>
  </r>
  <r>
    <x v="5855"/>
    <x v="47"/>
    <n v="66"/>
    <n v="64"/>
    <n v="95"/>
    <n v="91"/>
    <n v="130"/>
    <x v="30"/>
    <x v="3"/>
  </r>
  <r>
    <x v="5856"/>
    <x v="47"/>
    <n v="39"/>
    <n v="37"/>
    <n v="48"/>
    <n v="54"/>
    <n v="71"/>
    <x v="32"/>
    <x v="2"/>
  </r>
  <r>
    <x v="5857"/>
    <x v="47"/>
    <n v="26"/>
    <n v="24"/>
    <n v="35"/>
    <n v="35"/>
    <n v="69"/>
    <x v="19"/>
    <x v="3"/>
  </r>
  <r>
    <x v="5858"/>
    <x v="47"/>
    <n v="19"/>
    <n v="17"/>
    <n v="34"/>
    <n v="72"/>
    <s v="&lt;11"/>
    <x v="32"/>
    <x v="2"/>
  </r>
  <r>
    <x v="5859"/>
    <x v="47"/>
    <s v="&lt;11"/>
    <s v="&lt;11"/>
    <n v="108"/>
    <n v="116"/>
    <s v="&lt;11"/>
    <x v="22"/>
    <x v="2"/>
  </r>
  <r>
    <x v="5860"/>
    <x v="47"/>
    <n v="76"/>
    <n v="73"/>
    <n v="101"/>
    <n v="114"/>
    <n v="114"/>
    <x v="39"/>
    <x v="3"/>
  </r>
  <r>
    <x v="5861"/>
    <x v="47"/>
    <n v="34"/>
    <n v="31"/>
    <n v="51"/>
    <n v="50"/>
    <n v="142"/>
    <x v="19"/>
    <x v="3"/>
  </r>
  <r>
    <x v="5862"/>
    <x v="47"/>
    <s v="&lt;11"/>
    <s v="&lt;11"/>
    <n v="42"/>
    <n v="43"/>
    <s v="&lt;11"/>
    <x v="23"/>
    <x v="3"/>
  </r>
  <r>
    <x v="5863"/>
    <x v="47"/>
    <s v="&lt;11"/>
    <s v="&lt;11"/>
    <n v="18"/>
    <n v="27"/>
    <s v="&lt;11"/>
    <x v="26"/>
    <x v="3"/>
  </r>
  <r>
    <x v="5864"/>
    <x v="47"/>
    <n v="50"/>
    <n v="48"/>
    <n v="63"/>
    <n v="63"/>
    <n v="91"/>
    <x v="4"/>
    <x v="3"/>
  </r>
  <r>
    <x v="5865"/>
    <x v="47"/>
    <n v="28"/>
    <n v="27"/>
    <n v="35"/>
    <n v="34"/>
    <n v="55"/>
    <x v="14"/>
    <x v="2"/>
  </r>
  <r>
    <x v="5866"/>
    <x v="47"/>
    <s v="&lt;11"/>
    <s v="&lt;11"/>
    <n v="14"/>
    <n v="14"/>
    <s v="&lt;11"/>
    <x v="38"/>
    <x v="2"/>
  </r>
  <r>
    <x v="5867"/>
    <x v="47"/>
    <n v="36"/>
    <n v="28"/>
    <n v="49"/>
    <n v="48"/>
    <n v="61"/>
    <x v="18"/>
    <x v="3"/>
  </r>
  <r>
    <x v="5868"/>
    <x v="47"/>
    <n v="32"/>
    <n v="30"/>
    <n v="85"/>
    <n v="79"/>
    <n v="90"/>
    <x v="20"/>
    <x v="3"/>
  </r>
  <r>
    <x v="5869"/>
    <x v="47"/>
    <n v="25"/>
    <n v="19"/>
    <n v="44"/>
    <n v="43"/>
    <n v="81"/>
    <x v="19"/>
    <x v="3"/>
  </r>
  <r>
    <x v="5870"/>
    <x v="47"/>
    <s v="&lt;11"/>
    <s v="&lt;11"/>
    <n v="15"/>
    <n v="15"/>
    <s v="&lt;11"/>
    <x v="40"/>
    <x v="3"/>
  </r>
  <r>
    <x v="5871"/>
    <x v="47"/>
    <n v="47"/>
    <n v="46"/>
    <n v="81"/>
    <n v="77"/>
    <n v="135"/>
    <x v="10"/>
    <x v="2"/>
  </r>
  <r>
    <x v="5872"/>
    <x v="47"/>
    <n v="36"/>
    <n v="35"/>
    <n v="62"/>
    <n v="58"/>
    <n v="124"/>
    <x v="45"/>
    <x v="2"/>
  </r>
  <r>
    <x v="5873"/>
    <x v="47"/>
    <n v="21"/>
    <n v="17"/>
    <n v="39"/>
    <n v="38"/>
    <n v="62"/>
    <x v="23"/>
    <x v="3"/>
  </r>
  <r>
    <x v="5874"/>
    <x v="47"/>
    <n v="34"/>
    <n v="43"/>
    <n v="66"/>
    <n v="65"/>
    <n v="96"/>
    <x v="37"/>
    <x v="1"/>
  </r>
  <r>
    <x v="5875"/>
    <x v="47"/>
    <n v="18"/>
    <n v="18"/>
    <n v="20"/>
    <n v="19"/>
    <n v="50"/>
    <x v="11"/>
    <x v="3"/>
  </r>
  <r>
    <x v="5876"/>
    <x v="47"/>
    <n v="26"/>
    <n v="23"/>
    <n v="46"/>
    <n v="45"/>
    <n v="49"/>
    <x v="60"/>
    <x v="3"/>
  </r>
  <r>
    <x v="5877"/>
    <x v="47"/>
    <n v="23"/>
    <n v="21"/>
    <n v="40"/>
    <n v="40"/>
    <n v="68"/>
    <x v="29"/>
    <x v="3"/>
  </r>
  <r>
    <x v="5878"/>
    <x v="47"/>
    <n v="28"/>
    <n v="27"/>
    <n v="41"/>
    <n v="41"/>
    <n v="57"/>
    <x v="51"/>
    <x v="3"/>
  </r>
  <r>
    <x v="5879"/>
    <x v="47"/>
    <n v="15"/>
    <n v="14"/>
    <n v="23"/>
    <n v="23"/>
    <n v="31"/>
    <x v="25"/>
    <x v="3"/>
  </r>
  <r>
    <x v="5880"/>
    <x v="47"/>
    <n v="38"/>
    <n v="37"/>
    <n v="83"/>
    <n v="87"/>
    <n v="111"/>
    <x v="13"/>
    <x v="3"/>
  </r>
  <r>
    <x v="5881"/>
    <x v="47"/>
    <n v="30"/>
    <n v="30"/>
    <n v="46"/>
    <n v="46"/>
    <n v="55"/>
    <x v="12"/>
    <x v="3"/>
  </r>
  <r>
    <x v="5882"/>
    <x v="47"/>
    <n v="59"/>
    <n v="53"/>
    <n v="79"/>
    <n v="78"/>
    <n v="106"/>
    <x v="29"/>
    <x v="3"/>
  </r>
  <r>
    <x v="5883"/>
    <x v="47"/>
    <n v="27"/>
    <n v="28"/>
    <n v="35"/>
    <n v="35"/>
    <n v="48"/>
    <x v="60"/>
    <x v="3"/>
  </r>
  <r>
    <x v="5884"/>
    <x v="47"/>
    <n v="37"/>
    <n v="36"/>
    <n v="54"/>
    <n v="52"/>
    <n v="62"/>
    <x v="51"/>
    <x v="3"/>
  </r>
  <r>
    <x v="5885"/>
    <x v="47"/>
    <n v="23"/>
    <n v="25"/>
    <n v="37"/>
    <n v="36"/>
    <n v="62"/>
    <x v="33"/>
    <x v="2"/>
  </r>
  <r>
    <x v="5886"/>
    <x v="47"/>
    <n v="16"/>
    <n v="16"/>
    <n v="50"/>
    <n v="49"/>
    <n v="73"/>
    <x v="37"/>
    <x v="1"/>
  </r>
  <r>
    <x v="5887"/>
    <x v="47"/>
    <s v="&lt;11"/>
    <s v="&lt;11"/>
    <s v="&lt;11"/>
    <s v="&lt;11"/>
    <s v="&lt;11"/>
    <x v="57"/>
    <x v="3"/>
  </r>
  <r>
    <x v="5888"/>
    <x v="47"/>
    <n v="17"/>
    <n v="17"/>
    <n v="14"/>
    <n v="34"/>
    <n v="77"/>
    <x v="7"/>
    <x v="3"/>
  </r>
  <r>
    <x v="5889"/>
    <x v="47"/>
    <n v="24"/>
    <n v="23"/>
    <n v="57"/>
    <n v="17"/>
    <n v="60"/>
    <x v="53"/>
    <x v="3"/>
  </r>
  <r>
    <x v="5890"/>
    <x v="47"/>
    <n v="12"/>
    <s v="&lt;11"/>
    <n v="15"/>
    <n v="14"/>
    <n v="42"/>
    <x v="9"/>
    <x v="3"/>
  </r>
  <r>
    <x v="5891"/>
    <x v="47"/>
    <n v="31"/>
    <n v="29"/>
    <n v="19"/>
    <n v="47"/>
    <n v="100"/>
    <x v="6"/>
    <x v="1"/>
  </r>
  <r>
    <x v="5892"/>
    <x v="47"/>
    <n v="20"/>
    <n v="21"/>
    <n v="18"/>
    <n v="36"/>
    <n v="42"/>
    <x v="2"/>
    <x v="1"/>
  </r>
  <r>
    <x v="5893"/>
    <x v="47"/>
    <s v="&lt;11"/>
    <n v="12"/>
    <n v="19"/>
    <n v="20"/>
    <n v="26"/>
    <x v="9"/>
    <x v="3"/>
  </r>
  <r>
    <x v="5894"/>
    <x v="47"/>
    <s v="&lt;11"/>
    <s v="&lt;11"/>
    <n v="17"/>
    <n v="17"/>
    <s v="&lt;11"/>
    <x v="47"/>
    <x v="3"/>
  </r>
  <r>
    <x v="5895"/>
    <x v="47"/>
    <n v="12"/>
    <n v="12"/>
    <n v="20"/>
    <n v="19"/>
    <n v="102"/>
    <x v="25"/>
    <x v="3"/>
  </r>
  <r>
    <x v="5896"/>
    <x v="47"/>
    <n v="14"/>
    <n v="14"/>
    <n v="22"/>
    <n v="19"/>
    <n v="33"/>
    <x v="63"/>
    <x v="3"/>
  </r>
  <r>
    <x v="5897"/>
    <x v="47"/>
    <n v="15"/>
    <n v="15"/>
    <n v="25"/>
    <n v="25"/>
    <n v="40"/>
    <x v="58"/>
    <x v="3"/>
  </r>
  <r>
    <x v="5898"/>
    <x v="47"/>
    <n v="15"/>
    <n v="15"/>
    <n v="26"/>
    <n v="23"/>
    <n v="45"/>
    <x v="16"/>
    <x v="3"/>
  </r>
  <r>
    <x v="5899"/>
    <x v="47"/>
    <s v="&lt;11"/>
    <s v="&lt;11"/>
    <n v="36"/>
    <n v="20"/>
    <n v="74"/>
    <x v="57"/>
    <x v="3"/>
  </r>
  <r>
    <x v="5900"/>
    <x v="47"/>
    <s v="&lt;11"/>
    <s v="&lt;11"/>
    <s v="&lt;11"/>
    <s v="&lt;11"/>
    <n v="15"/>
    <x v="57"/>
    <x v="3"/>
  </r>
  <r>
    <x v="5901"/>
    <x v="47"/>
    <s v="&lt;11"/>
    <s v="&lt;11"/>
    <s v="&lt;11"/>
    <s v="&lt;11"/>
    <n v="12"/>
    <x v="57"/>
    <x v="3"/>
  </r>
  <r>
    <x v="5902"/>
    <x v="47"/>
    <s v="&lt;11"/>
    <s v="&lt;11"/>
    <s v="&lt;11"/>
    <s v="&lt;11"/>
    <s v="&lt;11"/>
    <x v="57"/>
    <x v="3"/>
  </r>
  <r>
    <x v="5903"/>
    <x v="47"/>
    <s v="&lt;11"/>
    <s v="&lt;11"/>
    <s v="&lt;11"/>
    <s v="&lt;11"/>
    <s v="&lt;11"/>
    <x v="57"/>
    <x v="3"/>
  </r>
  <r>
    <x v="5904"/>
    <x v="47"/>
    <s v="&lt;11"/>
    <s v="&lt;11"/>
    <n v="53"/>
    <s v="&lt;11"/>
    <n v="59"/>
    <x v="57"/>
    <x v="3"/>
  </r>
  <r>
    <x v="5905"/>
    <x v="47"/>
    <s v="&lt;11"/>
    <s v="&lt;11"/>
    <s v="&lt;11"/>
    <s v="&lt;11"/>
    <s v="&lt;11"/>
    <x v="57"/>
    <x v="3"/>
  </r>
  <r>
    <x v="5906"/>
    <x v="47"/>
    <s v="&lt;11"/>
    <s v="&lt;11"/>
    <s v="&lt;11"/>
    <s v="&lt;11"/>
    <n v="18"/>
    <x v="57"/>
    <x v="3"/>
  </r>
  <r>
    <x v="5907"/>
    <x v="47"/>
    <s v="&lt;11"/>
    <s v="&lt;11"/>
    <s v="&lt;11"/>
    <s v="&lt;11"/>
    <s v="&lt;11"/>
    <x v="57"/>
    <x v="3"/>
  </r>
  <r>
    <x v="5908"/>
    <x v="47"/>
    <n v="41"/>
    <n v="40"/>
    <n v="56"/>
    <n v="58"/>
    <n v="77"/>
    <x v="33"/>
    <x v="2"/>
  </r>
  <r>
    <x v="5909"/>
    <x v="47"/>
    <n v="47"/>
    <n v="46"/>
    <n v="54"/>
    <n v="54"/>
    <n v="61"/>
    <x v="24"/>
    <x v="3"/>
  </r>
  <r>
    <x v="5910"/>
    <x v="47"/>
    <n v="59"/>
    <n v="57"/>
    <n v="75"/>
    <n v="73"/>
    <n v="88"/>
    <x v="28"/>
    <x v="3"/>
  </r>
  <r>
    <x v="5911"/>
    <x v="47"/>
    <n v="30"/>
    <n v="27"/>
    <n v="31"/>
    <n v="31"/>
    <n v="37"/>
    <x v="20"/>
    <x v="3"/>
  </r>
  <r>
    <x v="5912"/>
    <x v="47"/>
    <n v="71"/>
    <n v="66"/>
    <n v="94"/>
    <n v="94"/>
    <n v="117"/>
    <x v="38"/>
    <x v="2"/>
  </r>
  <r>
    <x v="5913"/>
    <x v="47"/>
    <n v="220"/>
    <n v="213"/>
    <n v="277"/>
    <n v="294"/>
    <n v="342"/>
    <x v="15"/>
    <x v="0"/>
  </r>
  <r>
    <x v="5914"/>
    <x v="47"/>
    <n v="68"/>
    <n v="66"/>
    <n v="90"/>
    <n v="93"/>
    <n v="117"/>
    <x v="31"/>
    <x v="2"/>
  </r>
  <r>
    <x v="5915"/>
    <x v="47"/>
    <n v="64"/>
    <n v="61"/>
    <n v="88"/>
    <n v="89"/>
    <n v="97"/>
    <x v="4"/>
    <x v="3"/>
  </r>
  <r>
    <x v="5916"/>
    <x v="47"/>
    <n v="51"/>
    <n v="44"/>
    <n v="79"/>
    <n v="78"/>
    <n v="75"/>
    <x v="29"/>
    <x v="3"/>
  </r>
  <r>
    <x v="5917"/>
    <x v="47"/>
    <n v="39"/>
    <n v="39"/>
    <n v="47"/>
    <n v="46"/>
    <n v="56"/>
    <x v="10"/>
    <x v="2"/>
  </r>
  <r>
    <x v="5918"/>
    <x v="48"/>
    <s v="&lt;11"/>
    <s v="&lt;11"/>
    <n v="39"/>
    <s v="&lt;11"/>
    <n v="43"/>
    <x v="55"/>
    <x v="2"/>
  </r>
  <r>
    <x v="5919"/>
    <x v="48"/>
    <n v="78"/>
    <n v="76"/>
    <n v="180"/>
    <n v="179"/>
    <n v="168"/>
    <x v="38"/>
    <x v="2"/>
  </r>
  <r>
    <x v="5920"/>
    <x v="48"/>
    <n v="51"/>
    <n v="48"/>
    <n v="69"/>
    <n v="75"/>
    <n v="84"/>
    <x v="18"/>
    <x v="3"/>
  </r>
  <r>
    <x v="5921"/>
    <x v="48"/>
    <n v="142"/>
    <n v="129"/>
    <n v="270"/>
    <n v="289"/>
    <n v="324"/>
    <x v="38"/>
    <x v="2"/>
  </r>
  <r>
    <x v="5922"/>
    <x v="48"/>
    <n v="120"/>
    <n v="115"/>
    <n v="174"/>
    <n v="182"/>
    <n v="216"/>
    <x v="19"/>
    <x v="3"/>
  </r>
  <r>
    <x v="5923"/>
    <x v="48"/>
    <n v="83"/>
    <n v="78"/>
    <n v="109"/>
    <n v="111"/>
    <n v="147"/>
    <x v="16"/>
    <x v="3"/>
  </r>
  <r>
    <x v="5924"/>
    <x v="48"/>
    <n v="95"/>
    <n v="89"/>
    <n v="158"/>
    <n v="159"/>
    <n v="202"/>
    <x v="18"/>
    <x v="3"/>
  </r>
  <r>
    <x v="5925"/>
    <x v="48"/>
    <n v="92"/>
    <n v="81"/>
    <n v="146"/>
    <n v="156"/>
    <n v="165"/>
    <x v="60"/>
    <x v="3"/>
  </r>
  <r>
    <x v="5926"/>
    <x v="48"/>
    <n v="48"/>
    <n v="47"/>
    <n v="82"/>
    <n v="80"/>
    <n v="140"/>
    <x v="26"/>
    <x v="3"/>
  </r>
  <r>
    <x v="5927"/>
    <x v="48"/>
    <n v="114"/>
    <n v="111"/>
    <n v="141"/>
    <n v="145"/>
    <n v="184"/>
    <x v="5"/>
    <x v="3"/>
  </r>
  <r>
    <x v="5928"/>
    <x v="48"/>
    <n v="149"/>
    <n v="143"/>
    <n v="258"/>
    <n v="278"/>
    <n v="327"/>
    <x v="13"/>
    <x v="3"/>
  </r>
  <r>
    <x v="5929"/>
    <x v="48"/>
    <n v="143"/>
    <n v="136"/>
    <n v="229"/>
    <n v="233"/>
    <n v="271"/>
    <x v="26"/>
    <x v="3"/>
  </r>
  <r>
    <x v="5930"/>
    <x v="48"/>
    <n v="48"/>
    <n v="46"/>
    <n v="65"/>
    <n v="67"/>
    <n v="75"/>
    <x v="47"/>
    <x v="3"/>
  </r>
  <r>
    <x v="5931"/>
    <x v="48"/>
    <n v="61"/>
    <n v="58"/>
    <n v="100"/>
    <n v="105"/>
    <n v="149"/>
    <x v="33"/>
    <x v="2"/>
  </r>
  <r>
    <x v="5932"/>
    <x v="48"/>
    <n v="55"/>
    <n v="49"/>
    <n v="128"/>
    <n v="134"/>
    <n v="156"/>
    <x v="11"/>
    <x v="3"/>
  </r>
  <r>
    <x v="5933"/>
    <x v="48"/>
    <n v="64"/>
    <n v="59"/>
    <n v="112"/>
    <n v="111"/>
    <n v="111"/>
    <x v="26"/>
    <x v="3"/>
  </r>
  <r>
    <x v="5934"/>
    <x v="48"/>
    <n v="81"/>
    <n v="72"/>
    <n v="119"/>
    <n v="131"/>
    <n v="163"/>
    <x v="29"/>
    <x v="3"/>
  </r>
  <r>
    <x v="5935"/>
    <x v="48"/>
    <n v="57"/>
    <n v="57"/>
    <n v="90"/>
    <n v="91"/>
    <n v="102"/>
    <x v="54"/>
    <x v="3"/>
  </r>
  <r>
    <x v="5936"/>
    <x v="48"/>
    <n v="62"/>
    <n v="58"/>
    <n v="100"/>
    <n v="104"/>
    <n v="109"/>
    <x v="52"/>
    <x v="3"/>
  </r>
  <r>
    <x v="5937"/>
    <x v="48"/>
    <n v="86"/>
    <n v="81"/>
    <n v="140"/>
    <n v="143"/>
    <n v="173"/>
    <x v="31"/>
    <x v="2"/>
  </r>
  <r>
    <x v="5938"/>
    <x v="48"/>
    <n v="91"/>
    <n v="57"/>
    <n v="166"/>
    <n v="169"/>
    <n v="186"/>
    <x v="28"/>
    <x v="3"/>
  </r>
  <r>
    <x v="5939"/>
    <x v="48"/>
    <n v="124"/>
    <n v="112"/>
    <n v="230"/>
    <n v="228"/>
    <n v="251"/>
    <x v="24"/>
    <x v="3"/>
  </r>
  <r>
    <x v="5940"/>
    <x v="48"/>
    <n v="93"/>
    <n v="86"/>
    <n v="197"/>
    <n v="212"/>
    <n v="191"/>
    <x v="13"/>
    <x v="3"/>
  </r>
  <r>
    <x v="5941"/>
    <x v="48"/>
    <n v="68"/>
    <n v="62"/>
    <n v="98"/>
    <n v="103"/>
    <n v="135"/>
    <x v="26"/>
    <x v="3"/>
  </r>
  <r>
    <x v="5942"/>
    <x v="48"/>
    <n v="56"/>
    <n v="50"/>
    <n v="113"/>
    <n v="114"/>
    <n v="138"/>
    <x v="26"/>
    <x v="3"/>
  </r>
  <r>
    <x v="5943"/>
    <x v="48"/>
    <n v="20"/>
    <n v="20"/>
    <n v="89"/>
    <n v="91"/>
    <n v="192"/>
    <x v="29"/>
    <x v="3"/>
  </r>
  <r>
    <x v="5944"/>
    <x v="48"/>
    <n v="60"/>
    <n v="56"/>
    <n v="130"/>
    <n v="130"/>
    <n v="154"/>
    <x v="4"/>
    <x v="3"/>
  </r>
  <r>
    <x v="5945"/>
    <x v="48"/>
    <n v="97"/>
    <n v="87"/>
    <n v="175"/>
    <n v="180"/>
    <n v="219"/>
    <x v="28"/>
    <x v="3"/>
  </r>
  <r>
    <x v="5946"/>
    <x v="48"/>
    <n v="88"/>
    <n v="79"/>
    <n v="121"/>
    <n v="128"/>
    <n v="158"/>
    <x v="4"/>
    <x v="3"/>
  </r>
  <r>
    <x v="5947"/>
    <x v="48"/>
    <n v="88"/>
    <n v="83"/>
    <n v="122"/>
    <n v="126"/>
    <n v="142"/>
    <x v="30"/>
    <x v="3"/>
  </r>
  <r>
    <x v="5948"/>
    <x v="48"/>
    <n v="90"/>
    <n v="82"/>
    <n v="123"/>
    <n v="135"/>
    <n v="193"/>
    <x v="5"/>
    <x v="3"/>
  </r>
  <r>
    <x v="5949"/>
    <x v="48"/>
    <n v="89"/>
    <n v="85"/>
    <n v="106"/>
    <n v="112"/>
    <n v="144"/>
    <x v="28"/>
    <x v="3"/>
  </r>
  <r>
    <x v="5950"/>
    <x v="48"/>
    <n v="47"/>
    <n v="44"/>
    <n v="70"/>
    <n v="67"/>
    <n v="82"/>
    <x v="37"/>
    <x v="1"/>
  </r>
  <r>
    <x v="5951"/>
    <x v="48"/>
    <n v="52"/>
    <n v="46"/>
    <n v="74"/>
    <n v="76"/>
    <n v="92"/>
    <x v="18"/>
    <x v="3"/>
  </r>
  <r>
    <x v="5952"/>
    <x v="48"/>
    <n v="93"/>
    <n v="81"/>
    <n v="167"/>
    <n v="163"/>
    <n v="203"/>
    <x v="2"/>
    <x v="1"/>
  </r>
  <r>
    <x v="5953"/>
    <x v="48"/>
    <n v="84"/>
    <n v="78"/>
    <n v="100"/>
    <n v="106"/>
    <n v="159"/>
    <x v="48"/>
    <x v="3"/>
  </r>
  <r>
    <x v="5954"/>
    <x v="48"/>
    <n v="91"/>
    <n v="82"/>
    <n v="121"/>
    <n v="125"/>
    <n v="163"/>
    <x v="18"/>
    <x v="3"/>
  </r>
  <r>
    <x v="5955"/>
    <x v="48"/>
    <n v="47"/>
    <n v="45"/>
    <n v="76"/>
    <n v="79"/>
    <n v="79"/>
    <x v="35"/>
    <x v="3"/>
  </r>
  <r>
    <x v="5956"/>
    <x v="48"/>
    <n v="63"/>
    <n v="57"/>
    <n v="114"/>
    <n v="116"/>
    <n v="107"/>
    <x v="63"/>
    <x v="3"/>
  </r>
  <r>
    <x v="5957"/>
    <x v="48"/>
    <n v="57"/>
    <n v="50"/>
    <n v="95"/>
    <n v="99"/>
    <n v="114"/>
    <x v="39"/>
    <x v="3"/>
  </r>
  <r>
    <x v="5958"/>
    <x v="48"/>
    <n v="33"/>
    <n v="30"/>
    <n v="39"/>
    <n v="40"/>
    <n v="57"/>
    <x v="19"/>
    <x v="3"/>
  </r>
  <r>
    <x v="5959"/>
    <x v="48"/>
    <n v="101"/>
    <n v="89"/>
    <n v="152"/>
    <n v="164"/>
    <n v="197"/>
    <x v="29"/>
    <x v="3"/>
  </r>
  <r>
    <x v="5960"/>
    <x v="48"/>
    <n v="22"/>
    <n v="20"/>
    <n v="83"/>
    <n v="82"/>
    <n v="169"/>
    <x v="23"/>
    <x v="3"/>
  </r>
  <r>
    <x v="5961"/>
    <x v="48"/>
    <n v="53"/>
    <n v="46"/>
    <n v="131"/>
    <n v="132"/>
    <n v="100"/>
    <x v="16"/>
    <x v="3"/>
  </r>
  <r>
    <x v="5962"/>
    <x v="48"/>
    <n v="26"/>
    <n v="23"/>
    <n v="60"/>
    <n v="57"/>
    <n v="90"/>
    <x v="11"/>
    <x v="3"/>
  </r>
  <r>
    <x v="5963"/>
    <x v="48"/>
    <n v="29"/>
    <n v="26"/>
    <n v="35"/>
    <n v="38"/>
    <n v="46"/>
    <x v="23"/>
    <x v="3"/>
  </r>
  <r>
    <x v="5964"/>
    <x v="48"/>
    <n v="103"/>
    <n v="96"/>
    <n v="173"/>
    <n v="179"/>
    <n v="226"/>
    <x v="38"/>
    <x v="2"/>
  </r>
  <r>
    <x v="5965"/>
    <x v="48"/>
    <n v="60"/>
    <n v="57"/>
    <n v="84"/>
    <n v="84"/>
    <n v="165"/>
    <x v="19"/>
    <x v="3"/>
  </r>
  <r>
    <x v="5966"/>
    <x v="48"/>
    <n v="27"/>
    <n v="26"/>
    <n v="39"/>
    <n v="39"/>
    <n v="50"/>
    <x v="9"/>
    <x v="3"/>
  </r>
  <r>
    <x v="5967"/>
    <x v="48"/>
    <n v="32"/>
    <n v="30"/>
    <n v="45"/>
    <n v="47"/>
    <n v="53"/>
    <x v="42"/>
    <x v="3"/>
  </r>
  <r>
    <x v="5968"/>
    <x v="48"/>
    <n v="33"/>
    <n v="28"/>
    <n v="107"/>
    <n v="99"/>
    <n v="97"/>
    <x v="26"/>
    <x v="3"/>
  </r>
  <r>
    <x v="5969"/>
    <x v="48"/>
    <n v="81"/>
    <n v="72"/>
    <n v="140"/>
    <n v="142"/>
    <n v="207"/>
    <x v="45"/>
    <x v="2"/>
  </r>
  <r>
    <x v="5970"/>
    <x v="48"/>
    <n v="31"/>
    <n v="27"/>
    <n v="41"/>
    <n v="41"/>
    <n v="57"/>
    <x v="29"/>
    <x v="3"/>
  </r>
  <r>
    <x v="5971"/>
    <x v="48"/>
    <n v="95"/>
    <n v="93"/>
    <n v="150"/>
    <n v="155"/>
    <n v="176"/>
    <x v="5"/>
    <x v="3"/>
  </r>
  <r>
    <x v="5972"/>
    <x v="48"/>
    <n v="35"/>
    <n v="34"/>
    <n v="71"/>
    <n v="70"/>
    <n v="82"/>
    <x v="13"/>
    <x v="3"/>
  </r>
  <r>
    <x v="5973"/>
    <x v="48"/>
    <n v="32"/>
    <n v="27"/>
    <n v="57"/>
    <n v="65"/>
    <n v="66"/>
    <x v="11"/>
    <x v="3"/>
  </r>
  <r>
    <x v="5974"/>
    <x v="48"/>
    <n v="72"/>
    <n v="72"/>
    <n v="94"/>
    <n v="97"/>
    <n v="152"/>
    <x v="29"/>
    <x v="3"/>
  </r>
  <r>
    <x v="5975"/>
    <x v="48"/>
    <n v="28"/>
    <n v="28"/>
    <n v="28"/>
    <n v="35"/>
    <n v="45"/>
    <x v="9"/>
    <x v="3"/>
  </r>
  <r>
    <x v="5976"/>
    <x v="48"/>
    <n v="20"/>
    <n v="20"/>
    <n v="35"/>
    <n v="36"/>
    <n v="40"/>
    <x v="51"/>
    <x v="3"/>
  </r>
  <r>
    <x v="5977"/>
    <x v="48"/>
    <n v="73"/>
    <n v="70"/>
    <n v="87"/>
    <n v="85"/>
    <n v="117"/>
    <x v="60"/>
    <x v="3"/>
  </r>
  <r>
    <x v="5978"/>
    <x v="48"/>
    <n v="50"/>
    <n v="47"/>
    <n v="114"/>
    <n v="118"/>
    <n v="184"/>
    <x v="29"/>
    <x v="3"/>
  </r>
  <r>
    <x v="5979"/>
    <x v="48"/>
    <n v="35"/>
    <n v="32"/>
    <n v="78"/>
    <n v="77"/>
    <n v="80"/>
    <x v="42"/>
    <x v="3"/>
  </r>
  <r>
    <x v="5980"/>
    <x v="48"/>
    <n v="15"/>
    <n v="14"/>
    <n v="21"/>
    <n v="22"/>
    <n v="52"/>
    <x v="9"/>
    <x v="3"/>
  </r>
  <r>
    <x v="5981"/>
    <x v="48"/>
    <n v="18"/>
    <n v="17"/>
    <n v="33"/>
    <n v="33"/>
    <n v="45"/>
    <x v="60"/>
    <x v="3"/>
  </r>
  <r>
    <x v="5982"/>
    <x v="48"/>
    <n v="16"/>
    <n v="15"/>
    <n v="17"/>
    <n v="22"/>
    <n v="32"/>
    <x v="53"/>
    <x v="3"/>
  </r>
  <r>
    <x v="5983"/>
    <x v="48"/>
    <n v="98"/>
    <n v="93"/>
    <n v="153"/>
    <n v="154"/>
    <n v="188"/>
    <x v="45"/>
    <x v="2"/>
  </r>
  <r>
    <x v="5984"/>
    <x v="48"/>
    <n v="19"/>
    <n v="19"/>
    <n v="31"/>
    <n v="32"/>
    <n v="39"/>
    <x v="28"/>
    <x v="3"/>
  </r>
  <r>
    <x v="5985"/>
    <x v="48"/>
    <n v="71"/>
    <n v="71"/>
    <n v="105"/>
    <n v="107"/>
    <n v="154"/>
    <x v="24"/>
    <x v="3"/>
  </r>
  <r>
    <x v="5986"/>
    <x v="48"/>
    <n v="17"/>
    <n v="16"/>
    <n v="45"/>
    <n v="43"/>
    <n v="48"/>
    <x v="52"/>
    <x v="3"/>
  </r>
  <r>
    <x v="5987"/>
    <x v="48"/>
    <n v="42"/>
    <n v="42"/>
    <n v="55"/>
    <n v="57"/>
    <n v="94"/>
    <x v="7"/>
    <x v="3"/>
  </r>
  <r>
    <x v="5988"/>
    <x v="48"/>
    <n v="30"/>
    <n v="26"/>
    <n v="60"/>
    <n v="58"/>
    <n v="67"/>
    <x v="22"/>
    <x v="2"/>
  </r>
  <r>
    <x v="5989"/>
    <x v="48"/>
    <n v="34"/>
    <n v="31"/>
    <n v="45"/>
    <n v="44"/>
    <n v="66"/>
    <x v="8"/>
    <x v="3"/>
  </r>
  <r>
    <x v="5990"/>
    <x v="48"/>
    <n v="21"/>
    <n v="19"/>
    <n v="26"/>
    <n v="29"/>
    <n v="34"/>
    <x v="32"/>
    <x v="2"/>
  </r>
  <r>
    <x v="5991"/>
    <x v="48"/>
    <n v="60"/>
    <n v="59"/>
    <n v="125"/>
    <n v="125"/>
    <n v="155"/>
    <x v="12"/>
    <x v="3"/>
  </r>
  <r>
    <x v="5992"/>
    <x v="48"/>
    <n v="38"/>
    <n v="31"/>
    <n v="75"/>
    <n v="84"/>
    <n v="60"/>
    <x v="19"/>
    <x v="3"/>
  </r>
  <r>
    <x v="5993"/>
    <x v="48"/>
    <n v="34"/>
    <n v="33"/>
    <n v="62"/>
    <n v="54"/>
    <n v="73"/>
    <x v="26"/>
    <x v="3"/>
  </r>
  <r>
    <x v="5994"/>
    <x v="48"/>
    <n v="33"/>
    <n v="31"/>
    <n v="74"/>
    <n v="72"/>
    <n v="83"/>
    <x v="12"/>
    <x v="3"/>
  </r>
  <r>
    <x v="5995"/>
    <x v="48"/>
    <n v="32"/>
    <n v="28"/>
    <n v="64"/>
    <n v="62"/>
    <n v="105"/>
    <x v="52"/>
    <x v="3"/>
  </r>
  <r>
    <x v="5996"/>
    <x v="48"/>
    <n v="42"/>
    <n v="36"/>
    <n v="71"/>
    <n v="67"/>
    <n v="112"/>
    <x v="48"/>
    <x v="3"/>
  </r>
  <r>
    <x v="5997"/>
    <x v="48"/>
    <n v="19"/>
    <n v="16"/>
    <n v="73"/>
    <n v="75"/>
    <n v="33"/>
    <x v="1"/>
    <x v="1"/>
  </r>
  <r>
    <x v="5998"/>
    <x v="48"/>
    <n v="26"/>
    <n v="23"/>
    <n v="41"/>
    <n v="43"/>
    <n v="66"/>
    <x v="23"/>
    <x v="3"/>
  </r>
  <r>
    <x v="5999"/>
    <x v="48"/>
    <n v="11"/>
    <s v="&lt;11"/>
    <n v="16"/>
    <n v="14"/>
    <n v="24"/>
    <x v="20"/>
    <x v="3"/>
  </r>
  <r>
    <x v="6000"/>
    <x v="48"/>
    <s v="&lt;11"/>
    <s v="&lt;11"/>
    <n v="11"/>
    <n v="11"/>
    <n v="29"/>
    <x v="5"/>
    <x v="3"/>
  </r>
  <r>
    <x v="1483"/>
    <x v="48"/>
    <n v="29"/>
    <n v="28"/>
    <n v="65"/>
    <n v="61"/>
    <n v="100"/>
    <x v="45"/>
    <x v="2"/>
  </r>
  <r>
    <x v="1484"/>
    <x v="48"/>
    <n v="48"/>
    <n v="45"/>
    <n v="87"/>
    <n v="87"/>
    <n v="132"/>
    <x v="55"/>
    <x v="2"/>
  </r>
  <r>
    <x v="1484"/>
    <x v="48"/>
    <n v="14"/>
    <n v="13"/>
    <n v="29"/>
    <n v="28"/>
    <n v="86"/>
    <x v="18"/>
    <x v="3"/>
  </r>
  <r>
    <x v="6001"/>
    <x v="48"/>
    <n v="59"/>
    <n v="55"/>
    <n v="87"/>
    <n v="67"/>
    <n v="124"/>
    <x v="39"/>
    <x v="3"/>
  </r>
  <r>
    <x v="6001"/>
    <x v="48"/>
    <n v="53"/>
    <n v="52"/>
    <n v="75"/>
    <n v="82"/>
    <n v="131"/>
    <x v="45"/>
    <x v="2"/>
  </r>
  <r>
    <x v="6001"/>
    <x v="48"/>
    <n v="66"/>
    <n v="61"/>
    <n v="82"/>
    <n v="83"/>
    <n v="151"/>
    <x v="12"/>
    <x v="3"/>
  </r>
  <r>
    <x v="6001"/>
    <x v="48"/>
    <n v="108"/>
    <n v="101"/>
    <n v="136"/>
    <n v="136"/>
    <n v="213"/>
    <x v="33"/>
    <x v="2"/>
  </r>
  <r>
    <x v="6001"/>
    <x v="48"/>
    <n v="84"/>
    <n v="71"/>
    <n v="145"/>
    <n v="159"/>
    <n v="234"/>
    <x v="31"/>
    <x v="2"/>
  </r>
  <r>
    <x v="1483"/>
    <x v="48"/>
    <n v="11"/>
    <n v="12"/>
    <n v="25"/>
    <n v="24"/>
    <n v="36"/>
    <x v="47"/>
    <x v="3"/>
  </r>
  <r>
    <x v="6002"/>
    <x v="48"/>
    <n v="58"/>
    <n v="59"/>
    <n v="118"/>
    <n v="116"/>
    <n v="168"/>
    <x v="33"/>
    <x v="2"/>
  </r>
  <r>
    <x v="6003"/>
    <x v="48"/>
    <s v="&lt;11"/>
    <s v="&lt;11"/>
    <s v="&lt;11"/>
    <s v="&lt;11"/>
    <n v="11"/>
    <x v="57"/>
    <x v="3"/>
  </r>
  <r>
    <x v="828"/>
    <x v="48"/>
    <s v="&lt;11"/>
    <s v="&lt;11"/>
    <s v="&lt;11"/>
    <s v="&lt;11"/>
    <s v="&lt;11"/>
    <x v="57"/>
    <x v="3"/>
  </r>
  <r>
    <x v="6004"/>
    <x v="48"/>
    <n v="87"/>
    <n v="78"/>
    <n v="120"/>
    <n v="125"/>
    <n v="149"/>
    <x v="12"/>
    <x v="3"/>
  </r>
  <r>
    <x v="6005"/>
    <x v="48"/>
    <s v="&lt;11"/>
    <s v="&lt;11"/>
    <s v="&lt;11"/>
    <s v="&lt;11"/>
    <s v="&lt;11"/>
    <x v="61"/>
    <x v="4"/>
  </r>
  <r>
    <x v="6006"/>
    <x v="49"/>
    <s v="&lt;11"/>
    <s v="&lt;11"/>
    <s v="&lt;11"/>
    <s v="&lt;11"/>
    <n v="101"/>
    <x v="76"/>
    <x v="4"/>
  </r>
  <r>
    <x v="6007"/>
    <x v="49"/>
    <n v="86"/>
    <n v="80"/>
    <n v="113"/>
    <n v="117"/>
    <n v="164"/>
    <x v="18"/>
    <x v="3"/>
  </r>
  <r>
    <x v="6008"/>
    <x v="49"/>
    <n v="115"/>
    <n v="104"/>
    <n v="156"/>
    <n v="181"/>
    <n v="203"/>
    <x v="21"/>
    <x v="1"/>
  </r>
  <r>
    <x v="6009"/>
    <x v="49"/>
    <n v="55"/>
    <n v="57"/>
    <n v="85"/>
    <n v="91"/>
    <n v="133"/>
    <x v="70"/>
    <x v="0"/>
  </r>
  <r>
    <x v="6010"/>
    <x v="49"/>
    <n v="60"/>
    <n v="59"/>
    <n v="97"/>
    <n v="117"/>
    <n v="108"/>
    <x v="27"/>
    <x v="0"/>
  </r>
  <r>
    <x v="6011"/>
    <x v="49"/>
    <n v="22"/>
    <n v="20"/>
    <n v="34"/>
    <n v="34"/>
    <n v="46"/>
    <x v="5"/>
    <x v="3"/>
  </r>
  <r>
    <x v="6012"/>
    <x v="49"/>
    <n v="46"/>
    <n v="40"/>
    <n v="64"/>
    <n v="67"/>
    <n v="90"/>
    <x v="60"/>
    <x v="3"/>
  </r>
  <r>
    <x v="6013"/>
    <x v="49"/>
    <n v="18"/>
    <n v="18"/>
    <n v="32"/>
    <n v="31"/>
    <n v="39"/>
    <x v="47"/>
    <x v="3"/>
  </r>
  <r>
    <x v="6014"/>
    <x v="49"/>
    <n v="33"/>
    <n v="32"/>
    <n v="38"/>
    <n v="46"/>
    <n v="64"/>
    <x v="50"/>
    <x v="1"/>
  </r>
  <r>
    <x v="6015"/>
    <x v="49"/>
    <n v="68"/>
    <n v="65"/>
    <n v="129"/>
    <n v="127"/>
    <n v="161"/>
    <x v="2"/>
    <x v="1"/>
  </r>
  <r>
    <x v="6016"/>
    <x v="49"/>
    <n v="31"/>
    <n v="29"/>
    <n v="48"/>
    <n v="48"/>
    <n v="62"/>
    <x v="21"/>
    <x v="1"/>
  </r>
  <r>
    <x v="6017"/>
    <x v="49"/>
    <n v="63"/>
    <n v="56"/>
    <n v="108"/>
    <n v="118"/>
    <n v="122"/>
    <x v="39"/>
    <x v="3"/>
  </r>
  <r>
    <x v="6018"/>
    <x v="49"/>
    <n v="39"/>
    <n v="29"/>
    <n v="43"/>
    <n v="45"/>
    <n v="72"/>
    <x v="10"/>
    <x v="2"/>
  </r>
  <r>
    <x v="6019"/>
    <x v="49"/>
    <n v="49"/>
    <n v="56"/>
    <n v="80"/>
    <n v="81"/>
    <n v="117"/>
    <x v="45"/>
    <x v="2"/>
  </r>
  <r>
    <x v="6020"/>
    <x v="49"/>
    <n v="35"/>
    <n v="32"/>
    <n v="55"/>
    <n v="54"/>
    <n v="76"/>
    <x v="33"/>
    <x v="2"/>
  </r>
  <r>
    <x v="6021"/>
    <x v="49"/>
    <n v="53"/>
    <n v="51"/>
    <n v="103"/>
    <n v="105"/>
    <n v="152"/>
    <x v="38"/>
    <x v="2"/>
  </r>
  <r>
    <x v="6022"/>
    <x v="49"/>
    <n v="67"/>
    <n v="60"/>
    <n v="145"/>
    <n v="148"/>
    <n v="156"/>
    <x v="50"/>
    <x v="1"/>
  </r>
  <r>
    <x v="6023"/>
    <x v="49"/>
    <n v="64"/>
    <n v="65"/>
    <n v="95"/>
    <n v="104"/>
    <n v="130"/>
    <x v="45"/>
    <x v="2"/>
  </r>
  <r>
    <x v="6024"/>
    <x v="49"/>
    <n v="21"/>
    <n v="20"/>
    <n v="25"/>
    <n v="26"/>
    <n v="40"/>
    <x v="39"/>
    <x v="3"/>
  </r>
  <r>
    <x v="6025"/>
    <x v="49"/>
    <n v="71"/>
    <n v="63"/>
    <n v="89"/>
    <n v="100"/>
    <n v="126"/>
    <x v="52"/>
    <x v="3"/>
  </r>
  <r>
    <x v="6026"/>
    <x v="49"/>
    <n v="47"/>
    <n v="23"/>
    <n v="66"/>
    <n v="66"/>
    <n v="82"/>
    <x v="4"/>
    <x v="3"/>
  </r>
  <r>
    <x v="6027"/>
    <x v="49"/>
    <n v="35"/>
    <n v="31"/>
    <n v="52"/>
    <n v="57"/>
    <n v="80"/>
    <x v="17"/>
    <x v="1"/>
  </r>
  <r>
    <x v="6028"/>
    <x v="49"/>
    <n v="14"/>
    <n v="15"/>
    <n v="26"/>
    <n v="31"/>
    <n v="34"/>
    <x v="22"/>
    <x v="2"/>
  </r>
  <r>
    <x v="6029"/>
    <x v="49"/>
    <n v="46"/>
    <n v="42"/>
    <n v="72"/>
    <n v="73"/>
    <n v="88"/>
    <x v="26"/>
    <x v="3"/>
  </r>
  <r>
    <x v="6030"/>
    <x v="49"/>
    <n v="31"/>
    <n v="28"/>
    <n v="43"/>
    <n v="50"/>
    <n v="66"/>
    <x v="31"/>
    <x v="2"/>
  </r>
  <r>
    <x v="6031"/>
    <x v="49"/>
    <n v="20"/>
    <n v="19"/>
    <n v="29"/>
    <n v="27"/>
    <n v="32"/>
    <x v="23"/>
    <x v="3"/>
  </r>
  <r>
    <x v="6032"/>
    <x v="49"/>
    <n v="23"/>
    <n v="24"/>
    <n v="31"/>
    <n v="32"/>
    <n v="46"/>
    <x v="47"/>
    <x v="3"/>
  </r>
  <r>
    <x v="6033"/>
    <x v="49"/>
    <n v="74"/>
    <n v="66"/>
    <n v="118"/>
    <n v="117"/>
    <n v="164"/>
    <x v="38"/>
    <x v="2"/>
  </r>
  <r>
    <x v="6034"/>
    <x v="49"/>
    <n v="86"/>
    <n v="69"/>
    <n v="106"/>
    <n v="132"/>
    <n v="141"/>
    <x v="45"/>
    <x v="2"/>
  </r>
  <r>
    <x v="6035"/>
    <x v="49"/>
    <n v="42"/>
    <n v="39"/>
    <n v="60"/>
    <n v="73"/>
    <n v="77"/>
    <x v="55"/>
    <x v="2"/>
  </r>
  <r>
    <x v="6036"/>
    <x v="49"/>
    <n v="79"/>
    <n v="76"/>
    <n v="117"/>
    <n v="138"/>
    <n v="146"/>
    <x v="31"/>
    <x v="2"/>
  </r>
  <r>
    <x v="6037"/>
    <x v="49"/>
    <n v="20"/>
    <n v="18"/>
    <n v="25"/>
    <n v="30"/>
    <n v="37"/>
    <x v="36"/>
    <x v="1"/>
  </r>
  <r>
    <x v="6038"/>
    <x v="49"/>
    <n v="34"/>
    <n v="31"/>
    <n v="47"/>
    <n v="43"/>
    <n v="70"/>
    <x v="30"/>
    <x v="3"/>
  </r>
  <r>
    <x v="6039"/>
    <x v="49"/>
    <n v="38"/>
    <n v="32"/>
    <n v="83"/>
    <n v="87"/>
    <n v="79"/>
    <x v="0"/>
    <x v="0"/>
  </r>
  <r>
    <x v="6040"/>
    <x v="49"/>
    <n v="27"/>
    <n v="26"/>
    <n v="44"/>
    <n v="50"/>
    <n v="43"/>
    <x v="22"/>
    <x v="2"/>
  </r>
  <r>
    <x v="6041"/>
    <x v="49"/>
    <n v="20"/>
    <n v="16"/>
    <n v="38"/>
    <n v="29"/>
    <n v="47"/>
    <x v="19"/>
    <x v="3"/>
  </r>
  <r>
    <x v="6042"/>
    <x v="49"/>
    <n v="16"/>
    <n v="16"/>
    <n v="26"/>
    <n v="28"/>
    <n v="28"/>
    <x v="13"/>
    <x v="3"/>
  </r>
  <r>
    <x v="6043"/>
    <x v="49"/>
    <n v="14"/>
    <n v="13"/>
    <n v="37"/>
    <n v="51"/>
    <s v="&lt;11"/>
    <x v="37"/>
    <x v="1"/>
  </r>
  <r>
    <x v="6044"/>
    <x v="49"/>
    <n v="34"/>
    <n v="32"/>
    <n v="72"/>
    <n v="77"/>
    <n v="89"/>
    <x v="50"/>
    <x v="1"/>
  </r>
  <r>
    <x v="6045"/>
    <x v="49"/>
    <n v="30"/>
    <n v="28"/>
    <n v="41"/>
    <n v="41"/>
    <n v="49"/>
    <x v="64"/>
    <x v="1"/>
  </r>
  <r>
    <x v="6046"/>
    <x v="49"/>
    <n v="12"/>
    <n v="11"/>
    <n v="21"/>
    <n v="25"/>
    <n v="31"/>
    <x v="3"/>
    <x v="2"/>
  </r>
  <r>
    <x v="6047"/>
    <x v="49"/>
    <n v="18"/>
    <n v="18"/>
    <n v="26"/>
    <n v="31"/>
    <n v="35"/>
    <x v="24"/>
    <x v="3"/>
  </r>
  <r>
    <x v="6048"/>
    <x v="49"/>
    <n v="34"/>
    <n v="33"/>
    <n v="45"/>
    <n v="44"/>
    <n v="56"/>
    <x v="16"/>
    <x v="3"/>
  </r>
  <r>
    <x v="6049"/>
    <x v="49"/>
    <n v="22"/>
    <n v="22"/>
    <n v="26"/>
    <n v="23"/>
    <n v="31"/>
    <x v="37"/>
    <x v="1"/>
  </r>
  <r>
    <x v="6050"/>
    <x v="49"/>
    <n v="19"/>
    <n v="19"/>
    <n v="31"/>
    <n v="22"/>
    <n v="44"/>
    <x v="30"/>
    <x v="3"/>
  </r>
  <r>
    <x v="6051"/>
    <x v="49"/>
    <s v="&lt;11"/>
    <s v="&lt;11"/>
    <n v="18"/>
    <n v="18"/>
    <n v="34"/>
    <x v="57"/>
    <x v="3"/>
  </r>
  <r>
    <x v="6052"/>
    <x v="49"/>
    <s v="&lt;11"/>
    <s v="&lt;11"/>
    <n v="16"/>
    <n v="12"/>
    <n v="18"/>
    <x v="57"/>
    <x v="3"/>
  </r>
  <r>
    <x v="6053"/>
    <x v="50"/>
    <n v="16"/>
    <n v="15"/>
    <n v="24"/>
    <n v="24"/>
    <n v="29"/>
    <x v="53"/>
    <x v="3"/>
  </r>
  <r>
    <x v="6054"/>
    <x v="50"/>
    <n v="28"/>
    <n v="30"/>
    <n v="46"/>
    <n v="46"/>
    <n v="117"/>
    <x v="41"/>
    <x v="1"/>
  </r>
  <r>
    <x v="6055"/>
    <x v="50"/>
    <n v="59"/>
    <n v="58"/>
    <n v="95"/>
    <n v="95"/>
    <n v="217"/>
    <x v="35"/>
    <x v="3"/>
  </r>
  <r>
    <x v="6056"/>
    <x v="50"/>
    <s v="&lt;11"/>
    <s v="&lt;11"/>
    <n v="23"/>
    <n v="23"/>
    <s v="&lt;11"/>
    <x v="4"/>
    <x v="3"/>
  </r>
  <r>
    <x v="6057"/>
    <x v="50"/>
    <s v="&lt;11"/>
    <s v="&lt;11"/>
    <n v="25"/>
    <s v="&lt;11"/>
    <n v="16"/>
    <x v="15"/>
    <x v="0"/>
  </r>
  <r>
    <x v="6058"/>
    <x v="50"/>
    <n v="43"/>
    <n v="42"/>
    <n v="61"/>
    <n v="61"/>
    <n v="74"/>
    <x v="12"/>
    <x v="3"/>
  </r>
  <r>
    <x v="6059"/>
    <x v="50"/>
    <n v="33"/>
    <n v="32"/>
    <n v="49"/>
    <n v="49"/>
    <n v="63"/>
    <x v="49"/>
    <x v="3"/>
  </r>
  <r>
    <x v="6060"/>
    <x v="50"/>
    <n v="58"/>
    <n v="51"/>
    <n v="111"/>
    <n v="108"/>
    <n v="101"/>
    <x v="6"/>
    <x v="1"/>
  </r>
  <r>
    <x v="6061"/>
    <x v="50"/>
    <n v="56"/>
    <n v="54"/>
    <n v="61"/>
    <n v="62"/>
    <n v="130"/>
    <x v="16"/>
    <x v="3"/>
  </r>
  <r>
    <x v="6062"/>
    <x v="50"/>
    <n v="21"/>
    <n v="18"/>
    <n v="26"/>
    <n v="26"/>
    <n v="36"/>
    <x v="10"/>
    <x v="2"/>
  </r>
  <r>
    <x v="6063"/>
    <x v="50"/>
    <n v="62"/>
    <n v="59"/>
    <n v="85"/>
    <n v="86"/>
    <n v="102"/>
    <x v="66"/>
    <x v="0"/>
  </r>
  <r>
    <x v="6064"/>
    <x v="50"/>
    <n v="37"/>
    <n v="34"/>
    <n v="41"/>
    <n v="42"/>
    <n v="57"/>
    <x v="51"/>
    <x v="3"/>
  </r>
  <r>
    <x v="6065"/>
    <x v="50"/>
    <n v="71"/>
    <n v="70"/>
    <n v="106"/>
    <n v="110"/>
    <n v="111"/>
    <x v="52"/>
    <x v="3"/>
  </r>
  <r>
    <x v="6066"/>
    <x v="50"/>
    <n v="20"/>
    <n v="19"/>
    <n v="28"/>
    <n v="27"/>
    <n v="31"/>
    <x v="46"/>
    <x v="0"/>
  </r>
  <r>
    <x v="6067"/>
    <x v="50"/>
    <n v="23"/>
    <n v="20"/>
    <n v="34"/>
    <n v="34"/>
    <n v="51"/>
    <x v="22"/>
    <x v="2"/>
  </r>
  <r>
    <x v="6068"/>
    <x v="50"/>
    <n v="50"/>
    <n v="48"/>
    <n v="130"/>
    <n v="130"/>
    <n v="105"/>
    <x v="32"/>
    <x v="2"/>
  </r>
  <r>
    <x v="6069"/>
    <x v="50"/>
    <n v="68"/>
    <n v="64"/>
    <n v="119"/>
    <n v="123"/>
    <n v="119"/>
    <x v="25"/>
    <x v="3"/>
  </r>
  <r>
    <x v="6070"/>
    <x v="50"/>
    <n v="61"/>
    <n v="55"/>
    <n v="106"/>
    <n v="103"/>
    <n v="129"/>
    <x v="64"/>
    <x v="1"/>
  </r>
  <r>
    <x v="6071"/>
    <x v="50"/>
    <n v="45"/>
    <n v="41"/>
    <n v="65"/>
    <n v="67"/>
    <n v="79"/>
    <x v="24"/>
    <x v="3"/>
  </r>
  <r>
    <x v="828"/>
    <x v="50"/>
    <n v="28"/>
    <n v="23"/>
    <n v="35"/>
    <n v="35"/>
    <n v="54"/>
    <x v="19"/>
    <x v="3"/>
  </r>
  <r>
    <x v="6072"/>
    <x v="50"/>
    <n v="59"/>
    <n v="53"/>
    <n v="136"/>
    <n v="137"/>
    <n v="132"/>
    <x v="3"/>
    <x v="2"/>
  </r>
  <r>
    <x v="6073"/>
    <x v="50"/>
    <n v="57"/>
    <n v="52"/>
    <n v="105"/>
    <n v="106"/>
    <n v="124"/>
    <x v="33"/>
    <x v="2"/>
  </r>
  <r>
    <x v="6074"/>
    <x v="50"/>
    <n v="63"/>
    <n v="59"/>
    <n v="110"/>
    <n v="108"/>
    <n v="138"/>
    <x v="4"/>
    <x v="3"/>
  </r>
  <r>
    <x v="6075"/>
    <x v="50"/>
    <n v="75"/>
    <n v="69"/>
    <n v="120"/>
    <n v="130"/>
    <n v="151"/>
    <x v="45"/>
    <x v="2"/>
  </r>
  <r>
    <x v="6076"/>
    <x v="50"/>
    <n v="34"/>
    <n v="32"/>
    <n v="46"/>
    <n v="46"/>
    <n v="73"/>
    <x v="60"/>
    <x v="3"/>
  </r>
  <r>
    <x v="6077"/>
    <x v="50"/>
    <n v="53"/>
    <n v="49"/>
    <n v="102"/>
    <n v="105"/>
    <n v="119"/>
    <x v="13"/>
    <x v="3"/>
  </r>
  <r>
    <x v="828"/>
    <x v="50"/>
    <n v="29"/>
    <n v="18"/>
    <n v="43"/>
    <n v="40"/>
    <n v="66"/>
    <x v="47"/>
    <x v="3"/>
  </r>
  <r>
    <x v="828"/>
    <x v="50"/>
    <n v="29"/>
    <n v="26"/>
    <n v="34"/>
    <n v="35"/>
    <n v="51"/>
    <x v="11"/>
    <x v="3"/>
  </r>
  <r>
    <x v="6078"/>
    <x v="50"/>
    <n v="19"/>
    <n v="18"/>
    <n v="24"/>
    <n v="23"/>
    <n v="35"/>
    <x v="5"/>
    <x v="3"/>
  </r>
  <r>
    <x v="1483"/>
    <x v="50"/>
    <n v="17"/>
    <n v="16"/>
    <n v="32"/>
    <n v="28"/>
    <n v="51"/>
    <x v="63"/>
    <x v="3"/>
  </r>
  <r>
    <x v="828"/>
    <x v="50"/>
    <n v="35"/>
    <n v="34"/>
    <n v="51"/>
    <n v="50"/>
    <n v="76"/>
    <x v="22"/>
    <x v="2"/>
  </r>
  <r>
    <x v="6079"/>
    <x v="50"/>
    <n v="67"/>
    <n v="58"/>
    <n v="106"/>
    <n v="102"/>
    <n v="135"/>
    <x v="6"/>
    <x v="1"/>
  </r>
  <r>
    <x v="828"/>
    <x v="50"/>
    <n v="36"/>
    <n v="32"/>
    <n v="39"/>
    <n v="35"/>
    <n v="55"/>
    <x v="45"/>
    <x v="2"/>
  </r>
  <r>
    <x v="6080"/>
    <x v="50"/>
    <n v="20"/>
    <n v="20"/>
    <n v="28"/>
    <n v="27"/>
    <n v="41"/>
    <x v="63"/>
    <x v="3"/>
  </r>
  <r>
    <x v="6081"/>
    <x v="50"/>
    <n v="46"/>
    <n v="42"/>
    <n v="75"/>
    <n v="75"/>
    <n v="100"/>
    <x v="7"/>
    <x v="3"/>
  </r>
  <r>
    <x v="6082"/>
    <x v="50"/>
    <n v="65"/>
    <n v="59"/>
    <n v="101"/>
    <n v="101"/>
    <n v="138"/>
    <x v="24"/>
    <x v="3"/>
  </r>
  <r>
    <x v="6083"/>
    <x v="50"/>
    <n v="47"/>
    <n v="45"/>
    <n v="63"/>
    <n v="62"/>
    <n v="75"/>
    <x v="28"/>
    <x v="3"/>
  </r>
  <r>
    <x v="6084"/>
    <x v="50"/>
    <n v="102"/>
    <n v="98"/>
    <n v="176"/>
    <n v="196"/>
    <n v="167"/>
    <x v="37"/>
    <x v="1"/>
  </r>
  <r>
    <x v="6085"/>
    <x v="50"/>
    <n v="44"/>
    <n v="42"/>
    <n v="74"/>
    <n v="73"/>
    <n v="94"/>
    <x v="18"/>
    <x v="3"/>
  </r>
  <r>
    <x v="6086"/>
    <x v="50"/>
    <n v="37"/>
    <n v="33"/>
    <n v="62"/>
    <n v="61"/>
    <n v="77"/>
    <x v="30"/>
    <x v="3"/>
  </r>
  <r>
    <x v="828"/>
    <x v="50"/>
    <n v="38"/>
    <n v="35"/>
    <n v="45"/>
    <n v="45"/>
    <n v="58"/>
    <x v="28"/>
    <x v="3"/>
  </r>
  <r>
    <x v="6087"/>
    <x v="50"/>
    <n v="29"/>
    <n v="25"/>
    <n v="32"/>
    <n v="32"/>
    <n v="37"/>
    <x v="60"/>
    <x v="3"/>
  </r>
  <r>
    <x v="1848"/>
    <x v="50"/>
    <n v="27"/>
    <n v="25"/>
    <n v="42"/>
    <n v="42"/>
    <n v="50"/>
    <x v="28"/>
    <x v="3"/>
  </r>
  <r>
    <x v="6088"/>
    <x v="50"/>
    <s v="&lt;11"/>
    <s v="&lt;11"/>
    <n v="95"/>
    <n v="93"/>
    <s v="&lt;11"/>
    <x v="22"/>
    <x v="2"/>
  </r>
  <r>
    <x v="6089"/>
    <x v="50"/>
    <n v="59"/>
    <n v="56"/>
    <n v="84"/>
    <n v="86"/>
    <n v="87"/>
    <x v="16"/>
    <x v="3"/>
  </r>
  <r>
    <x v="6090"/>
    <x v="50"/>
    <n v="28"/>
    <n v="29"/>
    <n v="39"/>
    <n v="38"/>
    <n v="44"/>
    <x v="26"/>
    <x v="3"/>
  </r>
  <r>
    <x v="6091"/>
    <x v="50"/>
    <n v="22"/>
    <n v="20"/>
    <n v="38"/>
    <n v="38"/>
    <n v="53"/>
    <x v="28"/>
    <x v="3"/>
  </r>
  <r>
    <x v="6092"/>
    <x v="50"/>
    <n v="43"/>
    <n v="41"/>
    <n v="64"/>
    <n v="63"/>
    <n v="106"/>
    <x v="10"/>
    <x v="2"/>
  </r>
  <r>
    <x v="6093"/>
    <x v="50"/>
    <n v="45"/>
    <n v="41"/>
    <n v="103"/>
    <n v="102"/>
    <n v="120"/>
    <x v="10"/>
    <x v="2"/>
  </r>
  <r>
    <x v="6094"/>
    <x v="50"/>
    <n v="67"/>
    <n v="63"/>
    <n v="106"/>
    <n v="105"/>
    <n v="140"/>
    <x v="12"/>
    <x v="3"/>
  </r>
  <r>
    <x v="6095"/>
    <x v="50"/>
    <n v="53"/>
    <n v="44"/>
    <n v="74"/>
    <n v="84"/>
    <n v="109"/>
    <x v="47"/>
    <x v="3"/>
  </r>
  <r>
    <x v="6096"/>
    <x v="50"/>
    <n v="23"/>
    <n v="21"/>
    <n v="31"/>
    <n v="31"/>
    <n v="53"/>
    <x v="19"/>
    <x v="3"/>
  </r>
  <r>
    <x v="6097"/>
    <x v="50"/>
    <n v="66"/>
    <n v="61"/>
    <n v="103"/>
    <n v="100"/>
    <n v="133"/>
    <x v="19"/>
    <x v="3"/>
  </r>
  <r>
    <x v="6098"/>
    <x v="50"/>
    <n v="15"/>
    <n v="14"/>
    <n v="27"/>
    <n v="28"/>
    <n v="37"/>
    <x v="53"/>
    <x v="3"/>
  </r>
  <r>
    <x v="6099"/>
    <x v="50"/>
    <n v="80"/>
    <n v="79"/>
    <n v="116"/>
    <n v="113"/>
    <n v="146"/>
    <x v="37"/>
    <x v="1"/>
  </r>
  <r>
    <x v="6100"/>
    <x v="50"/>
    <n v="26"/>
    <n v="23"/>
    <n v="35"/>
    <n v="38"/>
    <n v="56"/>
    <x v="8"/>
    <x v="3"/>
  </r>
  <r>
    <x v="6101"/>
    <x v="50"/>
    <n v="46"/>
    <n v="43"/>
    <n v="70"/>
    <n v="68"/>
    <n v="84"/>
    <x v="35"/>
    <x v="3"/>
  </r>
  <r>
    <x v="6102"/>
    <x v="50"/>
    <n v="34"/>
    <n v="31"/>
    <n v="65"/>
    <n v="67"/>
    <n v="85"/>
    <x v="9"/>
    <x v="3"/>
  </r>
  <r>
    <x v="6103"/>
    <x v="50"/>
    <n v="87"/>
    <n v="81"/>
    <n v="180"/>
    <n v="182"/>
    <n v="200"/>
    <x v="66"/>
    <x v="0"/>
  </r>
  <r>
    <x v="6104"/>
    <x v="50"/>
    <n v="109"/>
    <n v="100"/>
    <n v="218"/>
    <n v="228"/>
    <n v="187"/>
    <x v="38"/>
    <x v="2"/>
  </r>
  <r>
    <x v="6105"/>
    <x v="50"/>
    <n v="23"/>
    <n v="21"/>
    <n v="30"/>
    <n v="31"/>
    <n v="71"/>
    <x v="34"/>
    <x v="3"/>
  </r>
  <r>
    <x v="6106"/>
    <x v="50"/>
    <n v="42"/>
    <n v="42"/>
    <n v="65"/>
    <n v="65"/>
    <n v="89"/>
    <x v="30"/>
    <x v="3"/>
  </r>
  <r>
    <x v="6107"/>
    <x v="50"/>
    <n v="59"/>
    <n v="57"/>
    <n v="99"/>
    <n v="97"/>
    <n v="111"/>
    <x v="15"/>
    <x v="0"/>
  </r>
  <r>
    <x v="6108"/>
    <x v="50"/>
    <n v="42"/>
    <n v="40"/>
    <n v="66"/>
    <n v="67"/>
    <n v="100"/>
    <x v="12"/>
    <x v="3"/>
  </r>
  <r>
    <x v="6109"/>
    <x v="50"/>
    <n v="32"/>
    <n v="30"/>
    <n v="61"/>
    <n v="60"/>
    <n v="73"/>
    <x v="26"/>
    <x v="3"/>
  </r>
  <r>
    <x v="6110"/>
    <x v="50"/>
    <n v="24"/>
    <n v="22"/>
    <n v="41"/>
    <n v="42"/>
    <n v="46"/>
    <x v="74"/>
    <x v="3"/>
  </r>
  <r>
    <x v="6111"/>
    <x v="50"/>
    <n v="21"/>
    <n v="20"/>
    <n v="26"/>
    <n v="28"/>
    <n v="52"/>
    <x v="42"/>
    <x v="3"/>
  </r>
  <r>
    <x v="6112"/>
    <x v="50"/>
    <n v="54"/>
    <n v="52"/>
    <n v="86"/>
    <n v="91"/>
    <n v="111"/>
    <x v="28"/>
    <x v="3"/>
  </r>
  <r>
    <x v="6113"/>
    <x v="50"/>
    <n v="59"/>
    <n v="55"/>
    <n v="113"/>
    <n v="112"/>
    <n v="127"/>
    <x v="21"/>
    <x v="1"/>
  </r>
  <r>
    <x v="6114"/>
    <x v="50"/>
    <n v="116"/>
    <n v="104"/>
    <n v="132"/>
    <n v="171"/>
    <n v="154"/>
    <x v="38"/>
    <x v="2"/>
  </r>
  <r>
    <x v="6115"/>
    <x v="50"/>
    <n v="13"/>
    <n v="13"/>
    <n v="26"/>
    <n v="28"/>
    <n v="26"/>
    <x v="2"/>
    <x v="1"/>
  </r>
  <r>
    <x v="6116"/>
    <x v="50"/>
    <n v="25"/>
    <n v="22"/>
    <n v="40"/>
    <n v="40"/>
    <n v="49"/>
    <x v="40"/>
    <x v="3"/>
  </r>
  <r>
    <x v="6117"/>
    <x v="50"/>
    <n v="58"/>
    <n v="53"/>
    <n v="102"/>
    <n v="102"/>
    <n v="121"/>
    <x v="27"/>
    <x v="0"/>
  </r>
  <r>
    <x v="6118"/>
    <x v="50"/>
    <n v="26"/>
    <n v="26"/>
    <n v="35"/>
    <n v="37"/>
    <n v="48"/>
    <x v="26"/>
    <x v="3"/>
  </r>
  <r>
    <x v="6119"/>
    <x v="50"/>
    <n v="64"/>
    <n v="62"/>
    <n v="142"/>
    <n v="142"/>
    <n v="126"/>
    <x v="10"/>
    <x v="2"/>
  </r>
  <r>
    <x v="6120"/>
    <x v="50"/>
    <n v="28"/>
    <n v="24"/>
    <n v="40"/>
    <n v="37"/>
    <n v="42"/>
    <x v="43"/>
    <x v="3"/>
  </r>
  <r>
    <x v="6121"/>
    <x v="50"/>
    <n v="52"/>
    <n v="51"/>
    <n v="97"/>
    <n v="90"/>
    <n v="112"/>
    <x v="15"/>
    <x v="0"/>
  </r>
  <r>
    <x v="6122"/>
    <x v="50"/>
    <n v="39"/>
    <n v="38"/>
    <n v="51"/>
    <n v="49"/>
    <n v="63"/>
    <x v="53"/>
    <x v="3"/>
  </r>
  <r>
    <x v="828"/>
    <x v="50"/>
    <n v="16"/>
    <n v="21"/>
    <n v="35"/>
    <n v="32"/>
    <n v="38"/>
    <x v="16"/>
    <x v="3"/>
  </r>
  <r>
    <x v="6123"/>
    <x v="50"/>
    <n v="33"/>
    <n v="30"/>
    <n v="40"/>
    <n v="41"/>
    <n v="91"/>
    <x v="5"/>
    <x v="3"/>
  </r>
  <r>
    <x v="6124"/>
    <x v="50"/>
    <n v="44"/>
    <n v="40"/>
    <n v="65"/>
    <n v="66"/>
    <n v="95"/>
    <x v="13"/>
    <x v="3"/>
  </r>
  <r>
    <x v="6125"/>
    <x v="50"/>
    <n v="18"/>
    <n v="18"/>
    <n v="34"/>
    <n v="34"/>
    <n v="48"/>
    <x v="47"/>
    <x v="3"/>
  </r>
  <r>
    <x v="6126"/>
    <x v="50"/>
    <n v="91"/>
    <n v="84"/>
    <n v="170"/>
    <n v="174"/>
    <n v="158"/>
    <x v="2"/>
    <x v="1"/>
  </r>
  <r>
    <x v="6127"/>
    <x v="50"/>
    <n v="44"/>
    <n v="44"/>
    <n v="71"/>
    <n v="70"/>
    <n v="85"/>
    <x v="52"/>
    <x v="3"/>
  </r>
  <r>
    <x v="6128"/>
    <x v="50"/>
    <n v="11"/>
    <n v="11"/>
    <n v="17"/>
    <n v="17"/>
    <n v="30"/>
    <x v="34"/>
    <x v="3"/>
  </r>
  <r>
    <x v="6129"/>
    <x v="50"/>
    <n v="58"/>
    <n v="54"/>
    <n v="83"/>
    <n v="78"/>
    <n v="184"/>
    <x v="38"/>
    <x v="2"/>
  </r>
  <r>
    <x v="6130"/>
    <x v="50"/>
    <n v="41"/>
    <n v="36"/>
    <n v="55"/>
    <n v="53"/>
    <n v="85"/>
    <x v="28"/>
    <x v="3"/>
  </r>
  <r>
    <x v="6131"/>
    <x v="50"/>
    <n v="37"/>
    <n v="34"/>
    <n v="78"/>
    <n v="77"/>
    <n v="85"/>
    <x v="2"/>
    <x v="1"/>
  </r>
  <r>
    <x v="6132"/>
    <x v="50"/>
    <n v="61"/>
    <n v="59"/>
    <n v="83"/>
    <n v="82"/>
    <n v="116"/>
    <x v="18"/>
    <x v="3"/>
  </r>
  <r>
    <x v="6133"/>
    <x v="50"/>
    <n v="17"/>
    <n v="17"/>
    <n v="29"/>
    <n v="29"/>
    <n v="50"/>
    <x v="54"/>
    <x v="3"/>
  </r>
  <r>
    <x v="6134"/>
    <x v="50"/>
    <n v="11"/>
    <s v="&lt;11"/>
    <n v="19"/>
    <n v="19"/>
    <n v="29"/>
    <x v="60"/>
    <x v="3"/>
  </r>
  <r>
    <x v="6135"/>
    <x v="50"/>
    <n v="47"/>
    <n v="45"/>
    <n v="75"/>
    <n v="71"/>
    <n v="96"/>
    <x v="16"/>
    <x v="3"/>
  </r>
  <r>
    <x v="6136"/>
    <x v="50"/>
    <n v="25"/>
    <n v="16"/>
    <n v="42"/>
    <n v="45"/>
    <n v="53"/>
    <x v="42"/>
    <x v="3"/>
  </r>
  <r>
    <x v="6137"/>
    <x v="50"/>
    <s v="&lt;11"/>
    <s v="&lt;11"/>
    <n v="22"/>
    <n v="25"/>
    <s v="&lt;11"/>
    <x v="42"/>
    <x v="3"/>
  </r>
  <r>
    <x v="6138"/>
    <x v="50"/>
    <n v="32"/>
    <n v="29"/>
    <n v="38"/>
    <n v="40"/>
    <n v="52"/>
    <x v="38"/>
    <x v="2"/>
  </r>
  <r>
    <x v="828"/>
    <x v="50"/>
    <s v="&lt;11"/>
    <s v="&lt;11"/>
    <n v="41"/>
    <n v="39"/>
    <s v="&lt;11"/>
    <x v="18"/>
    <x v="3"/>
  </r>
  <r>
    <x v="6139"/>
    <x v="50"/>
    <n v="48"/>
    <n v="46"/>
    <n v="84"/>
    <n v="81"/>
    <n v="93"/>
    <x v="15"/>
    <x v="0"/>
  </r>
  <r>
    <x v="6140"/>
    <x v="50"/>
    <n v="24"/>
    <n v="23"/>
    <n v="31"/>
    <n v="30"/>
    <n v="36"/>
    <x v="94"/>
    <x v="3"/>
  </r>
  <r>
    <x v="6141"/>
    <x v="50"/>
    <n v="25"/>
    <n v="24"/>
    <n v="30"/>
    <n v="32"/>
    <n v="48"/>
    <x v="29"/>
    <x v="3"/>
  </r>
  <r>
    <x v="6142"/>
    <x v="50"/>
    <s v="&lt;11"/>
    <s v="&lt;11"/>
    <n v="24"/>
    <n v="23"/>
    <n v="28"/>
    <x v="30"/>
    <x v="3"/>
  </r>
  <r>
    <x v="6143"/>
    <x v="50"/>
    <n v="105"/>
    <n v="92"/>
    <n v="151"/>
    <n v="158"/>
    <n v="218"/>
    <x v="47"/>
    <x v="3"/>
  </r>
  <r>
    <x v="6144"/>
    <x v="50"/>
    <n v="63"/>
    <n v="55"/>
    <n v="70"/>
    <n v="71"/>
    <n v="94"/>
    <x v="18"/>
    <x v="3"/>
  </r>
  <r>
    <x v="6145"/>
    <x v="50"/>
    <n v="26"/>
    <n v="25"/>
    <n v="33"/>
    <n v="33"/>
    <n v="44"/>
    <x v="16"/>
    <x v="3"/>
  </r>
  <r>
    <x v="6146"/>
    <x v="50"/>
    <s v="&lt;11"/>
    <s v="&lt;11"/>
    <n v="33"/>
    <n v="22"/>
    <n v="31"/>
    <x v="33"/>
    <x v="2"/>
  </r>
  <r>
    <x v="6147"/>
    <x v="50"/>
    <n v="29"/>
    <n v="28"/>
    <n v="37"/>
    <n v="37"/>
    <n v="47"/>
    <x v="22"/>
    <x v="2"/>
  </r>
  <r>
    <x v="6148"/>
    <x v="50"/>
    <n v="15"/>
    <n v="16"/>
    <n v="34"/>
    <n v="33"/>
    <n v="69"/>
    <x v="6"/>
    <x v="1"/>
  </r>
  <r>
    <x v="828"/>
    <x v="50"/>
    <n v="16"/>
    <n v="16"/>
    <n v="22"/>
    <n v="23"/>
    <n v="120"/>
    <x v="4"/>
    <x v="3"/>
  </r>
  <r>
    <x v="6149"/>
    <x v="50"/>
    <n v="21"/>
    <n v="21"/>
    <n v="26"/>
    <n v="27"/>
    <n v="31"/>
    <x v="35"/>
    <x v="3"/>
  </r>
  <r>
    <x v="6150"/>
    <x v="50"/>
    <n v="19"/>
    <n v="20"/>
    <n v="23"/>
    <n v="25"/>
    <n v="45"/>
    <x v="12"/>
    <x v="3"/>
  </r>
  <r>
    <x v="6150"/>
    <x v="50"/>
    <s v="&lt;11"/>
    <s v="&lt;11"/>
    <n v="13"/>
    <s v="&lt;11"/>
    <n v="26"/>
    <x v="57"/>
    <x v="3"/>
  </r>
  <r>
    <x v="6151"/>
    <x v="50"/>
    <s v="&lt;11"/>
    <s v="&lt;11"/>
    <s v="&lt;11"/>
    <s v="&lt;11"/>
    <n v="25"/>
    <x v="57"/>
    <x v="3"/>
  </r>
  <r>
    <x v="6149"/>
    <x v="50"/>
    <s v="&lt;11"/>
    <s v="&lt;11"/>
    <s v="&lt;11"/>
    <s v="&lt;11"/>
    <n v="13"/>
    <x v="57"/>
    <x v="3"/>
  </r>
  <r>
    <x v="6152"/>
    <x v="50"/>
    <s v="&lt;11"/>
    <s v="&lt;11"/>
    <s v="&lt;11"/>
    <s v="&lt;11"/>
    <s v="&lt;11"/>
    <x v="57"/>
    <x v="3"/>
  </r>
  <r>
    <x v="6153"/>
    <x v="50"/>
    <n v="19"/>
    <n v="17"/>
    <n v="22"/>
    <n v="25"/>
    <n v="31"/>
    <x v="20"/>
    <x v="3"/>
  </r>
  <r>
    <x v="6154"/>
    <x v="50"/>
    <n v="18"/>
    <n v="16"/>
    <n v="24"/>
    <n v="24"/>
    <n v="36"/>
    <x v="26"/>
    <x v="3"/>
  </r>
  <r>
    <x v="6155"/>
    <x v="50"/>
    <n v="43"/>
    <n v="42"/>
    <n v="77"/>
    <n v="78"/>
    <n v="85"/>
    <x v="26"/>
    <x v="3"/>
  </r>
  <r>
    <x v="6156"/>
    <x v="50"/>
    <n v="18"/>
    <n v="17"/>
    <n v="19"/>
    <n v="20"/>
    <n v="37"/>
    <x v="48"/>
    <x v="3"/>
  </r>
  <r>
    <x v="6157"/>
    <x v="50"/>
    <n v="16"/>
    <n v="15"/>
    <n v="33"/>
    <n v="33"/>
    <n v="49"/>
    <x v="9"/>
    <x v="3"/>
  </r>
  <r>
    <x v="6158"/>
    <x v="50"/>
    <n v="56"/>
    <n v="56"/>
    <n v="66"/>
    <n v="70"/>
    <n v="83"/>
    <x v="3"/>
    <x v="2"/>
  </r>
  <r>
    <x v="6159"/>
    <x v="50"/>
    <n v="55"/>
    <n v="55"/>
    <n v="66"/>
    <n v="69"/>
    <n v="95"/>
    <x v="48"/>
    <x v="3"/>
  </r>
  <r>
    <x v="6160"/>
    <x v="50"/>
    <n v="27"/>
    <n v="25"/>
    <n v="35"/>
    <n v="37"/>
    <n v="45"/>
    <x v="22"/>
    <x v="2"/>
  </r>
  <r>
    <x v="6161"/>
    <x v="50"/>
    <n v="53"/>
    <n v="51"/>
    <n v="98"/>
    <n v="96"/>
    <n v="105"/>
    <x v="23"/>
    <x v="3"/>
  </r>
  <r>
    <x v="6162"/>
    <x v="50"/>
    <n v="72"/>
    <n v="64"/>
    <n v="119"/>
    <n v="124"/>
    <n v="163"/>
    <x v="53"/>
    <x v="3"/>
  </r>
  <r>
    <x v="6163"/>
    <x v="50"/>
    <n v="36"/>
    <n v="34"/>
    <n v="46"/>
    <n v="48"/>
    <n v="68"/>
    <x v="38"/>
    <x v="2"/>
  </r>
  <r>
    <x v="6164"/>
    <x v="50"/>
    <n v="19"/>
    <n v="18"/>
    <n v="25"/>
    <n v="24"/>
    <n v="30"/>
    <x v="85"/>
    <x v="3"/>
  </r>
  <r>
    <x v="6165"/>
    <x v="50"/>
    <n v="28"/>
    <n v="33"/>
    <n v="48"/>
    <n v="49"/>
    <n v="58"/>
    <x v="30"/>
    <x v="3"/>
  </r>
  <r>
    <x v="6166"/>
    <x v="50"/>
    <n v="11"/>
    <s v="&lt;11"/>
    <n v="14"/>
    <n v="13"/>
    <n v="14"/>
    <x v="58"/>
    <x v="3"/>
  </r>
  <r>
    <x v="6167"/>
    <x v="50"/>
    <s v="&lt;11"/>
    <s v="&lt;11"/>
    <n v="13"/>
    <n v="13"/>
    <n v="15"/>
    <x v="48"/>
    <x v="3"/>
  </r>
  <r>
    <x v="6168"/>
    <x v="50"/>
    <s v="&lt;11"/>
    <s v="&lt;11"/>
    <n v="15"/>
    <n v="14"/>
    <n v="20"/>
    <x v="32"/>
    <x v="2"/>
  </r>
  <r>
    <x v="6169"/>
    <x v="51"/>
    <n v="35"/>
    <n v="35"/>
    <n v="39"/>
    <n v="38"/>
    <n v="49"/>
    <x v="13"/>
    <x v="3"/>
  </r>
  <r>
    <x v="6170"/>
    <x v="51"/>
    <n v="25"/>
    <n v="26"/>
    <n v="31"/>
    <n v="33"/>
    <n v="58"/>
    <x v="8"/>
    <x v="3"/>
  </r>
  <r>
    <x v="6171"/>
    <x v="51"/>
    <n v="19"/>
    <n v="17"/>
    <n v="21"/>
    <n v="21"/>
    <n v="34"/>
    <x v="53"/>
    <x v="3"/>
  </r>
  <r>
    <x v="6172"/>
    <x v="51"/>
    <n v="14"/>
    <n v="14"/>
    <n v="17"/>
    <n v="17"/>
    <n v="21"/>
    <x v="63"/>
    <x v="3"/>
  </r>
  <r>
    <x v="6173"/>
    <x v="51"/>
    <n v="77"/>
    <n v="70"/>
    <n v="110"/>
    <n v="113"/>
    <n v="140"/>
    <x v="26"/>
    <x v="3"/>
  </r>
  <r>
    <x v="6174"/>
    <x v="51"/>
    <n v="54"/>
    <n v="51"/>
    <n v="70"/>
    <n v="70"/>
    <n v="90"/>
    <x v="50"/>
    <x v="1"/>
  </r>
  <r>
    <x v="6175"/>
    <x v="51"/>
    <n v="46"/>
    <n v="43"/>
    <n v="66"/>
    <n v="66"/>
    <n v="76"/>
    <x v="16"/>
    <x v="3"/>
  </r>
  <r>
    <x v="6176"/>
    <x v="51"/>
    <n v="21"/>
    <n v="20"/>
    <n v="26"/>
    <n v="25"/>
    <n v="47"/>
    <x v="54"/>
    <x v="3"/>
  </r>
  <r>
    <x v="6177"/>
    <x v="51"/>
    <n v="20"/>
    <n v="20"/>
    <n v="24"/>
    <n v="23"/>
    <n v="34"/>
    <x v="35"/>
    <x v="3"/>
  </r>
  <r>
    <x v="6178"/>
    <x v="51"/>
    <n v="36"/>
    <n v="33"/>
    <n v="36"/>
    <n v="35"/>
    <n v="49"/>
    <x v="45"/>
    <x v="2"/>
  </r>
  <r>
    <x v="6179"/>
    <x v="4"/>
    <n v="63"/>
    <n v="58"/>
    <n v="90"/>
    <n v="94"/>
    <n v="112"/>
    <x v="33"/>
    <x v="2"/>
  </r>
  <r>
    <x v="6180"/>
    <x v="4"/>
    <n v="37"/>
    <n v="34"/>
    <n v="79"/>
    <n v="84"/>
    <n v="105"/>
    <x v="22"/>
    <x v="2"/>
  </r>
  <r>
    <x v="6181"/>
    <x v="4"/>
    <s v="&lt;11"/>
    <s v="&lt;11"/>
    <n v="17"/>
    <n v="18"/>
    <n v="42"/>
    <x v="53"/>
    <x v="3"/>
  </r>
  <r>
    <x v="6182"/>
    <x v="4"/>
    <n v="39"/>
    <n v="34"/>
    <n v="84"/>
    <n v="80"/>
    <n v="103"/>
    <x v="36"/>
    <x v="1"/>
  </r>
  <r>
    <x v="6183"/>
    <x v="4"/>
    <n v="101"/>
    <n v="89"/>
    <n v="174"/>
    <n v="175"/>
    <n v="234"/>
    <x v="39"/>
    <x v="3"/>
  </r>
  <r>
    <x v="6184"/>
    <x v="4"/>
    <n v="17"/>
    <n v="17"/>
    <n v="151"/>
    <n v="169"/>
    <n v="184"/>
    <x v="48"/>
    <x v="3"/>
  </r>
  <r>
    <x v="6185"/>
    <x v="4"/>
    <n v="88"/>
    <n v="73"/>
    <n v="143"/>
    <n v="145"/>
    <n v="219"/>
    <x v="70"/>
    <x v="0"/>
  </r>
  <r>
    <x v="6186"/>
    <x v="4"/>
    <n v="20"/>
    <n v="20"/>
    <n v="117"/>
    <n v="126"/>
    <n v="178"/>
    <x v="38"/>
    <x v="2"/>
  </r>
  <r>
    <x v="6187"/>
    <x v="4"/>
    <n v="45"/>
    <n v="44"/>
    <n v="133"/>
    <n v="131"/>
    <n v="159"/>
    <x v="39"/>
    <x v="3"/>
  </r>
  <r>
    <x v="6188"/>
    <x v="4"/>
    <n v="37"/>
    <n v="35"/>
    <n v="59"/>
    <n v="64"/>
    <n v="82"/>
    <x v="14"/>
    <x v="2"/>
  </r>
  <r>
    <x v="6189"/>
    <x v="4"/>
    <n v="57"/>
    <n v="54"/>
    <n v="99"/>
    <n v="97"/>
    <n v="145"/>
    <x v="16"/>
    <x v="3"/>
  </r>
  <r>
    <x v="6190"/>
    <x v="4"/>
    <n v="75"/>
    <n v="72"/>
    <n v="142"/>
    <n v="155"/>
    <n v="181"/>
    <x v="4"/>
    <x v="3"/>
  </r>
  <r>
    <x v="6191"/>
    <x v="4"/>
    <n v="75"/>
    <n v="64"/>
    <n v="173"/>
    <n v="169"/>
    <n v="217"/>
    <x v="45"/>
    <x v="2"/>
  </r>
  <r>
    <x v="6192"/>
    <x v="4"/>
    <s v="&lt;11"/>
    <s v="&lt;11"/>
    <n v="30"/>
    <n v="35"/>
    <s v="&lt;11"/>
    <x v="17"/>
    <x v="1"/>
  </r>
  <r>
    <x v="6193"/>
    <x v="4"/>
    <n v="85"/>
    <n v="77"/>
    <n v="179"/>
    <n v="173"/>
    <n v="182"/>
    <x v="26"/>
    <x v="3"/>
  </r>
  <r>
    <x v="6194"/>
    <x v="4"/>
    <n v="61"/>
    <n v="58"/>
    <n v="113"/>
    <n v="118"/>
    <n v="174"/>
    <x v="30"/>
    <x v="3"/>
  </r>
  <r>
    <x v="6195"/>
    <x v="4"/>
    <n v="50"/>
    <n v="43"/>
    <n v="92"/>
    <n v="99"/>
    <n v="119"/>
    <x v="24"/>
    <x v="3"/>
  </r>
  <r>
    <x v="6196"/>
    <x v="4"/>
    <n v="55"/>
    <n v="50"/>
    <n v="127"/>
    <n v="124"/>
    <n v="159"/>
    <x v="26"/>
    <x v="3"/>
  </r>
  <r>
    <x v="6197"/>
    <x v="4"/>
    <n v="37"/>
    <n v="33"/>
    <n v="46"/>
    <n v="54"/>
    <n v="69"/>
    <x v="55"/>
    <x v="2"/>
  </r>
  <r>
    <x v="6198"/>
    <x v="4"/>
    <n v="36"/>
    <n v="33"/>
    <n v="153"/>
    <n v="149"/>
    <n v="148"/>
    <x v="4"/>
    <x v="3"/>
  </r>
  <r>
    <x v="6199"/>
    <x v="4"/>
    <n v="85"/>
    <n v="79"/>
    <n v="175"/>
    <n v="179"/>
    <n v="157"/>
    <x v="47"/>
    <x v="3"/>
  </r>
  <r>
    <x v="6200"/>
    <x v="4"/>
    <n v="50"/>
    <n v="52"/>
    <n v="115"/>
    <n v="120"/>
    <n v="176"/>
    <x v="28"/>
    <x v="3"/>
  </r>
  <r>
    <x v="6201"/>
    <x v="4"/>
    <s v="&lt;11"/>
    <s v="&lt;11"/>
    <n v="63"/>
    <n v="62"/>
    <s v="&lt;11"/>
    <x v="32"/>
    <x v="2"/>
  </r>
  <r>
    <x v="6202"/>
    <x v="4"/>
    <s v="&lt;11"/>
    <s v="&lt;11"/>
    <n v="52"/>
    <n v="62"/>
    <s v="&lt;11"/>
    <x v="4"/>
    <x v="3"/>
  </r>
  <r>
    <x v="6203"/>
    <x v="4"/>
    <n v="19"/>
    <n v="15"/>
    <n v="165"/>
    <n v="176"/>
    <n v="207"/>
    <x v="5"/>
    <x v="3"/>
  </r>
  <r>
    <x v="6204"/>
    <x v="4"/>
    <n v="79"/>
    <n v="75"/>
    <n v="131"/>
    <n v="132"/>
    <n v="150"/>
    <x v="19"/>
    <x v="3"/>
  </r>
  <r>
    <x v="6205"/>
    <x v="4"/>
    <n v="69"/>
    <n v="63"/>
    <n v="169"/>
    <n v="187"/>
    <n v="255"/>
    <x v="18"/>
    <x v="3"/>
  </r>
  <r>
    <x v="6206"/>
    <x v="4"/>
    <n v="60"/>
    <n v="58"/>
    <n v="102"/>
    <n v="100"/>
    <n v="141"/>
    <x v="52"/>
    <x v="3"/>
  </r>
  <r>
    <x v="6207"/>
    <x v="4"/>
    <n v="82"/>
    <n v="72"/>
    <n v="135"/>
    <n v="128"/>
    <n v="160"/>
    <x v="13"/>
    <x v="3"/>
  </r>
  <r>
    <x v="6208"/>
    <x v="4"/>
    <n v="42"/>
    <n v="37"/>
    <n v="62"/>
    <n v="60"/>
    <n v="84"/>
    <x v="8"/>
    <x v="3"/>
  </r>
  <r>
    <x v="6209"/>
    <x v="4"/>
    <n v="28"/>
    <n v="25"/>
    <n v="156"/>
    <n v="160"/>
    <n v="202"/>
    <x v="38"/>
    <x v="2"/>
  </r>
  <r>
    <x v="6210"/>
    <x v="4"/>
    <n v="55"/>
    <n v="53"/>
    <n v="100"/>
    <n v="98"/>
    <n v="109"/>
    <x v="16"/>
    <x v="3"/>
  </r>
  <r>
    <x v="6211"/>
    <x v="4"/>
    <n v="41"/>
    <n v="38"/>
    <n v="125"/>
    <n v="124"/>
    <n v="165"/>
    <x v="23"/>
    <x v="3"/>
  </r>
  <r>
    <x v="6212"/>
    <x v="4"/>
    <n v="105"/>
    <n v="104"/>
    <n v="146"/>
    <n v="159"/>
    <n v="196"/>
    <x v="60"/>
    <x v="3"/>
  </r>
  <r>
    <x v="6213"/>
    <x v="4"/>
    <n v="102"/>
    <n v="90"/>
    <n v="124"/>
    <n v="136"/>
    <n v="150"/>
    <x v="16"/>
    <x v="3"/>
  </r>
  <r>
    <x v="6214"/>
    <x v="4"/>
    <n v="45"/>
    <n v="41"/>
    <n v="120"/>
    <n v="124"/>
    <n v="152"/>
    <x v="4"/>
    <x v="3"/>
  </r>
  <r>
    <x v="6215"/>
    <x v="4"/>
    <s v="&lt;11"/>
    <s v="&lt;11"/>
    <n v="86"/>
    <n v="95"/>
    <s v="&lt;11"/>
    <x v="14"/>
    <x v="2"/>
  </r>
  <r>
    <x v="6216"/>
    <x v="4"/>
    <n v="32"/>
    <n v="31"/>
    <n v="65"/>
    <n v="81"/>
    <n v="116"/>
    <x v="16"/>
    <x v="3"/>
  </r>
  <r>
    <x v="6217"/>
    <x v="4"/>
    <n v="55"/>
    <n v="51"/>
    <n v="151"/>
    <n v="159"/>
    <n v="217"/>
    <x v="22"/>
    <x v="2"/>
  </r>
  <r>
    <x v="6218"/>
    <x v="4"/>
    <n v="37"/>
    <n v="36"/>
    <n v="155"/>
    <n v="165"/>
    <n v="217"/>
    <x v="39"/>
    <x v="3"/>
  </r>
  <r>
    <x v="6219"/>
    <x v="4"/>
    <s v="&lt;11"/>
    <s v="&lt;11"/>
    <n v="114"/>
    <n v="115"/>
    <s v="&lt;11"/>
    <x v="12"/>
    <x v="3"/>
  </r>
  <r>
    <x v="6220"/>
    <x v="4"/>
    <n v="68"/>
    <n v="61"/>
    <n v="162"/>
    <n v="164"/>
    <n v="189"/>
    <x v="23"/>
    <x v="3"/>
  </r>
  <r>
    <x v="6221"/>
    <x v="4"/>
    <n v="27"/>
    <n v="28"/>
    <n v="90"/>
    <n v="87"/>
    <n v="125"/>
    <x v="52"/>
    <x v="3"/>
  </r>
  <r>
    <x v="6222"/>
    <x v="4"/>
    <s v="&lt;11"/>
    <s v="&lt;11"/>
    <n v="31"/>
    <n v="31"/>
    <s v="&lt;11"/>
    <x v="53"/>
    <x v="3"/>
  </r>
  <r>
    <x v="6223"/>
    <x v="4"/>
    <n v="68"/>
    <n v="65"/>
    <n v="116"/>
    <n v="127"/>
    <n v="160"/>
    <x v="28"/>
    <x v="3"/>
  </r>
  <r>
    <x v="6224"/>
    <x v="4"/>
    <n v="37"/>
    <n v="34"/>
    <n v="153"/>
    <n v="152"/>
    <n v="214"/>
    <x v="30"/>
    <x v="3"/>
  </r>
  <r>
    <x v="3768"/>
    <x v="4"/>
    <n v="78"/>
    <n v="70"/>
    <n v="145"/>
    <n v="145"/>
    <n v="163"/>
    <x v="47"/>
    <x v="3"/>
  </r>
  <r>
    <x v="6225"/>
    <x v="4"/>
    <s v="&lt;11"/>
    <s v="&lt;11"/>
    <n v="82"/>
    <n v="94"/>
    <s v="&lt;11"/>
    <x v="55"/>
    <x v="2"/>
  </r>
  <r>
    <x v="6226"/>
    <x v="4"/>
    <n v="33"/>
    <n v="29"/>
    <n v="75"/>
    <n v="73"/>
    <n v="114"/>
    <x v="39"/>
    <x v="3"/>
  </r>
  <r>
    <x v="6227"/>
    <x v="4"/>
    <n v="67"/>
    <n v="56"/>
    <n v="152"/>
    <n v="164"/>
    <n v="143"/>
    <x v="14"/>
    <x v="2"/>
  </r>
  <r>
    <x v="6228"/>
    <x v="4"/>
    <n v="68"/>
    <n v="66"/>
    <n v="243"/>
    <n v="236"/>
    <n v="298"/>
    <x v="1"/>
    <x v="1"/>
  </r>
  <r>
    <x v="6229"/>
    <x v="4"/>
    <n v="107"/>
    <n v="105"/>
    <n v="124"/>
    <n v="126"/>
    <n v="157"/>
    <x v="7"/>
    <x v="3"/>
  </r>
  <r>
    <x v="6230"/>
    <x v="4"/>
    <s v="&lt;11"/>
    <s v="&lt;11"/>
    <n v="34"/>
    <n v="51"/>
    <s v="&lt;11"/>
    <x v="45"/>
    <x v="2"/>
  </r>
  <r>
    <x v="6231"/>
    <x v="4"/>
    <n v="64"/>
    <n v="56"/>
    <n v="84"/>
    <n v="84"/>
    <n v="147"/>
    <x v="8"/>
    <x v="3"/>
  </r>
  <r>
    <x v="6232"/>
    <x v="4"/>
    <n v="62"/>
    <n v="58"/>
    <n v="82"/>
    <n v="80"/>
    <n v="78"/>
    <x v="19"/>
    <x v="3"/>
  </r>
  <r>
    <x v="6233"/>
    <x v="4"/>
    <s v="&lt;11"/>
    <s v="&lt;11"/>
    <n v="33"/>
    <n v="36"/>
    <s v="&lt;11"/>
    <x v="3"/>
    <x v="2"/>
  </r>
  <r>
    <x v="470"/>
    <x v="4"/>
    <n v="87"/>
    <n v="84"/>
    <n v="118"/>
    <n v="143"/>
    <n v="179"/>
    <x v="3"/>
    <x v="2"/>
  </r>
  <r>
    <x v="6234"/>
    <x v="4"/>
    <s v="&lt;11"/>
    <s v="&lt;11"/>
    <n v="64"/>
    <n v="66"/>
    <s v="&lt;11"/>
    <x v="39"/>
    <x v="3"/>
  </r>
  <r>
    <x v="6235"/>
    <x v="4"/>
    <n v="51"/>
    <n v="49"/>
    <n v="91"/>
    <n v="94"/>
    <n v="201"/>
    <x v="42"/>
    <x v="3"/>
  </r>
  <r>
    <x v="6236"/>
    <x v="4"/>
    <n v="70"/>
    <n v="64"/>
    <n v="204"/>
    <n v="212"/>
    <n v="210"/>
    <x v="31"/>
    <x v="2"/>
  </r>
  <r>
    <x v="6237"/>
    <x v="4"/>
    <n v="137"/>
    <n v="127"/>
    <n v="312"/>
    <n v="309"/>
    <n v="354"/>
    <x v="23"/>
    <x v="3"/>
  </r>
  <r>
    <x v="6238"/>
    <x v="4"/>
    <n v="48"/>
    <n v="42"/>
    <n v="100"/>
    <n v="95"/>
    <n v="155"/>
    <x v="23"/>
    <x v="3"/>
  </r>
  <r>
    <x v="6239"/>
    <x v="4"/>
    <s v="&lt;11"/>
    <s v="&lt;11"/>
    <n v="48"/>
    <n v="40"/>
    <s v="&lt;11"/>
    <x v="29"/>
    <x v="3"/>
  </r>
  <r>
    <x v="6240"/>
    <x v="4"/>
    <n v="18"/>
    <n v="17"/>
    <n v="16"/>
    <n v="18"/>
    <n v="43"/>
    <x v="35"/>
    <x v="3"/>
  </r>
  <r>
    <x v="6241"/>
    <x v="4"/>
    <n v="60"/>
    <n v="45"/>
    <n v="103"/>
    <n v="108"/>
    <n v="134"/>
    <x v="26"/>
    <x v="3"/>
  </r>
  <r>
    <x v="6242"/>
    <x v="4"/>
    <n v="13"/>
    <n v="15"/>
    <n v="110"/>
    <n v="115"/>
    <n v="141"/>
    <x v="26"/>
    <x v="3"/>
  </r>
  <r>
    <x v="6243"/>
    <x v="4"/>
    <n v="93"/>
    <n v="91"/>
    <n v="198"/>
    <n v="198"/>
    <n v="232"/>
    <x v="33"/>
    <x v="2"/>
  </r>
  <r>
    <x v="6244"/>
    <x v="4"/>
    <n v="27"/>
    <n v="26"/>
    <n v="38"/>
    <n v="39"/>
    <n v="49"/>
    <x v="83"/>
    <x v="3"/>
  </r>
  <r>
    <x v="6245"/>
    <x v="4"/>
    <n v="52"/>
    <n v="51"/>
    <n v="176"/>
    <n v="174"/>
    <n v="225"/>
    <x v="38"/>
    <x v="2"/>
  </r>
  <r>
    <x v="6246"/>
    <x v="4"/>
    <n v="58"/>
    <n v="53"/>
    <n v="145"/>
    <n v="144"/>
    <n v="173"/>
    <x v="12"/>
    <x v="3"/>
  </r>
  <r>
    <x v="6247"/>
    <x v="4"/>
    <n v="77"/>
    <n v="70"/>
    <n v="145"/>
    <n v="146"/>
    <n v="204"/>
    <x v="95"/>
    <x v="4"/>
  </r>
  <r>
    <x v="6248"/>
    <x v="4"/>
    <n v="126"/>
    <n v="114"/>
    <n v="213"/>
    <n v="215"/>
    <n v="229"/>
    <x v="14"/>
    <x v="2"/>
  </r>
  <r>
    <x v="6249"/>
    <x v="4"/>
    <n v="31"/>
    <n v="27"/>
    <n v="106"/>
    <n v="103"/>
    <n v="139"/>
    <x v="8"/>
    <x v="3"/>
  </r>
  <r>
    <x v="6250"/>
    <x v="4"/>
    <s v="&lt;11"/>
    <s v="&lt;11"/>
    <n v="42"/>
    <n v="42"/>
    <s v="&lt;11"/>
    <x v="4"/>
    <x v="3"/>
  </r>
  <r>
    <x v="6251"/>
    <x v="4"/>
    <n v="92"/>
    <n v="86"/>
    <n v="151"/>
    <n v="153"/>
    <n v="182"/>
    <x v="30"/>
    <x v="3"/>
  </r>
  <r>
    <x v="6252"/>
    <x v="4"/>
    <n v="30"/>
    <n v="26"/>
    <n v="85"/>
    <n v="83"/>
    <n v="103"/>
    <x v="47"/>
    <x v="3"/>
  </r>
  <r>
    <x v="6253"/>
    <x v="4"/>
    <n v="30"/>
    <n v="28"/>
    <n v="78"/>
    <n v="74"/>
    <n v="93"/>
    <x v="10"/>
    <x v="2"/>
  </r>
  <r>
    <x v="6254"/>
    <x v="4"/>
    <n v="55"/>
    <n v="53"/>
    <n v="107"/>
    <n v="105"/>
    <n v="104"/>
    <x v="17"/>
    <x v="1"/>
  </r>
  <r>
    <x v="6255"/>
    <x v="4"/>
    <n v="60"/>
    <n v="59"/>
    <n v="124"/>
    <n v="121"/>
    <n v="145"/>
    <x v="11"/>
    <x v="3"/>
  </r>
  <r>
    <x v="6256"/>
    <x v="4"/>
    <s v="&lt;11"/>
    <s v="&lt;11"/>
    <n v="112"/>
    <n v="116"/>
    <s v="&lt;11"/>
    <x v="37"/>
    <x v="1"/>
  </r>
  <r>
    <x v="6257"/>
    <x v="4"/>
    <n v="103"/>
    <n v="92"/>
    <n v="107"/>
    <n v="115"/>
    <n v="134"/>
    <x v="19"/>
    <x v="3"/>
  </r>
  <r>
    <x v="6258"/>
    <x v="4"/>
    <n v="35"/>
    <n v="33"/>
    <n v="113"/>
    <n v="116"/>
    <n v="169"/>
    <x v="37"/>
    <x v="1"/>
  </r>
  <r>
    <x v="6259"/>
    <x v="4"/>
    <s v="&lt;11"/>
    <s v="&lt;11"/>
    <n v="114"/>
    <n v="108"/>
    <s v="&lt;11"/>
    <x v="77"/>
    <x v="0"/>
  </r>
  <r>
    <x v="6260"/>
    <x v="4"/>
    <n v="60"/>
    <n v="59"/>
    <n v="73"/>
    <n v="70"/>
    <n v="118"/>
    <x v="47"/>
    <x v="3"/>
  </r>
  <r>
    <x v="6261"/>
    <x v="4"/>
    <s v="&lt;11"/>
    <s v="&lt;11"/>
    <n v="94"/>
    <n v="105"/>
    <s v="&lt;11"/>
    <x v="76"/>
    <x v="4"/>
  </r>
  <r>
    <x v="6262"/>
    <x v="4"/>
    <n v="62"/>
    <n v="59"/>
    <n v="155"/>
    <n v="151"/>
    <n v="191"/>
    <x v="6"/>
    <x v="1"/>
  </r>
  <r>
    <x v="6263"/>
    <x v="4"/>
    <n v="135"/>
    <n v="127"/>
    <n v="268"/>
    <n v="259"/>
    <n v="317"/>
    <x v="16"/>
    <x v="3"/>
  </r>
  <r>
    <x v="6264"/>
    <x v="4"/>
    <n v="14"/>
    <n v="14"/>
    <n v="22"/>
    <n v="29"/>
    <s v="&lt;11"/>
    <x v="1"/>
    <x v="1"/>
  </r>
  <r>
    <x v="6265"/>
    <x v="4"/>
    <n v="70"/>
    <n v="66"/>
    <n v="170"/>
    <n v="174"/>
    <n v="164"/>
    <x v="23"/>
    <x v="3"/>
  </r>
  <r>
    <x v="6266"/>
    <x v="4"/>
    <n v="101"/>
    <n v="94"/>
    <n v="172"/>
    <n v="166"/>
    <n v="186"/>
    <x v="52"/>
    <x v="3"/>
  </r>
  <r>
    <x v="6267"/>
    <x v="4"/>
    <n v="94"/>
    <n v="87"/>
    <n v="185"/>
    <n v="192"/>
    <n v="172"/>
    <x v="33"/>
    <x v="2"/>
  </r>
  <r>
    <x v="6268"/>
    <x v="4"/>
    <n v="62"/>
    <n v="57"/>
    <n v="88"/>
    <n v="87"/>
    <n v="101"/>
    <x v="11"/>
    <x v="3"/>
  </r>
  <r>
    <x v="6269"/>
    <x v="4"/>
    <n v="17"/>
    <n v="17"/>
    <n v="78"/>
    <n v="86"/>
    <n v="135"/>
    <x v="8"/>
    <x v="3"/>
  </r>
  <r>
    <x v="6270"/>
    <x v="4"/>
    <n v="81"/>
    <n v="74"/>
    <n v="173"/>
    <n v="185"/>
    <n v="214"/>
    <x v="10"/>
    <x v="2"/>
  </r>
  <r>
    <x v="6271"/>
    <x v="4"/>
    <n v="37"/>
    <n v="35"/>
    <n v="98"/>
    <n v="101"/>
    <n v="127"/>
    <x v="32"/>
    <x v="2"/>
  </r>
  <r>
    <x v="6272"/>
    <x v="4"/>
    <n v="92"/>
    <n v="85"/>
    <n v="192"/>
    <n v="213"/>
    <n v="228"/>
    <x v="13"/>
    <x v="3"/>
  </r>
  <r>
    <x v="6273"/>
    <x v="4"/>
    <n v="59"/>
    <n v="56"/>
    <n v="158"/>
    <n v="158"/>
    <n v="200"/>
    <x v="11"/>
    <x v="3"/>
  </r>
  <r>
    <x v="6274"/>
    <x v="4"/>
    <s v="&lt;11"/>
    <s v="&lt;11"/>
    <n v="56"/>
    <n v="69"/>
    <s v="&lt;11"/>
    <x v="45"/>
    <x v="2"/>
  </r>
  <r>
    <x v="6275"/>
    <x v="4"/>
    <n v="32"/>
    <n v="27"/>
    <n v="63"/>
    <n v="68"/>
    <n v="90"/>
    <x v="55"/>
    <x v="2"/>
  </r>
  <r>
    <x v="6276"/>
    <x v="4"/>
    <s v="&lt;11"/>
    <s v="&lt;11"/>
    <n v="24"/>
    <n v="31"/>
    <s v="&lt;11"/>
    <x v="20"/>
    <x v="3"/>
  </r>
  <r>
    <x v="6277"/>
    <x v="4"/>
    <n v="31"/>
    <n v="31"/>
    <n v="58"/>
    <n v="54"/>
    <n v="82"/>
    <x v="51"/>
    <x v="3"/>
  </r>
  <r>
    <x v="6278"/>
    <x v="4"/>
    <n v="90"/>
    <n v="84"/>
    <n v="125"/>
    <n v="128"/>
    <n v="173"/>
    <x v="23"/>
    <x v="3"/>
  </r>
  <r>
    <x v="6279"/>
    <x v="4"/>
    <s v="&lt;11"/>
    <s v="&lt;11"/>
    <n v="28"/>
    <n v="35"/>
    <s v="&lt;11"/>
    <x v="20"/>
    <x v="3"/>
  </r>
  <r>
    <x v="6280"/>
    <x v="4"/>
    <n v="57"/>
    <n v="57"/>
    <n v="135"/>
    <n v="127"/>
    <n v="178"/>
    <x v="14"/>
    <x v="2"/>
  </r>
  <r>
    <x v="6281"/>
    <x v="4"/>
    <n v="34"/>
    <n v="30"/>
    <n v="73"/>
    <n v="72"/>
    <n v="108"/>
    <x v="30"/>
    <x v="3"/>
  </r>
  <r>
    <x v="6282"/>
    <x v="4"/>
    <n v="35"/>
    <n v="30"/>
    <n v="82"/>
    <n v="78"/>
    <n v="115"/>
    <x v="45"/>
    <x v="2"/>
  </r>
  <r>
    <x v="6283"/>
    <x v="4"/>
    <n v="105"/>
    <n v="98"/>
    <n v="206"/>
    <n v="211"/>
    <n v="204"/>
    <x v="51"/>
    <x v="3"/>
  </r>
  <r>
    <x v="6284"/>
    <x v="4"/>
    <s v="&lt;11"/>
    <s v="&lt;11"/>
    <s v="&lt;11"/>
    <n v="12"/>
    <s v="&lt;11"/>
    <x v="35"/>
    <x v="3"/>
  </r>
  <r>
    <x v="6285"/>
    <x v="4"/>
    <n v="71"/>
    <n v="64"/>
    <n v="160"/>
    <n v="157"/>
    <n v="184"/>
    <x v="23"/>
    <x v="3"/>
  </r>
  <r>
    <x v="6286"/>
    <x v="4"/>
    <n v="57"/>
    <n v="52"/>
    <n v="111"/>
    <n v="114"/>
    <n v="135"/>
    <x v="48"/>
    <x v="3"/>
  </r>
  <r>
    <x v="6287"/>
    <x v="4"/>
    <n v="82"/>
    <n v="75"/>
    <n v="186"/>
    <n v="182"/>
    <n v="240"/>
    <x v="55"/>
    <x v="2"/>
  </r>
  <r>
    <x v="6288"/>
    <x v="4"/>
    <n v="62"/>
    <n v="54"/>
    <n v="143"/>
    <n v="152"/>
    <n v="173"/>
    <x v="13"/>
    <x v="3"/>
  </r>
  <r>
    <x v="6289"/>
    <x v="4"/>
    <s v="&lt;11"/>
    <s v="&lt;11"/>
    <s v="&lt;11"/>
    <n v="22"/>
    <s v="&lt;11"/>
    <x v="20"/>
    <x v="3"/>
  </r>
  <r>
    <x v="6290"/>
    <x v="4"/>
    <n v="91"/>
    <n v="84"/>
    <n v="273"/>
    <n v="286"/>
    <n v="265"/>
    <x v="25"/>
    <x v="3"/>
  </r>
  <r>
    <x v="6291"/>
    <x v="4"/>
    <n v="12"/>
    <n v="11"/>
    <n v="30"/>
    <n v="30"/>
    <n v="35"/>
    <x v="44"/>
    <x v="3"/>
  </r>
  <r>
    <x v="6292"/>
    <x v="4"/>
    <n v="26"/>
    <n v="26"/>
    <n v="36"/>
    <n v="36"/>
    <n v="62"/>
    <x v="42"/>
    <x v="3"/>
  </r>
  <r>
    <x v="6293"/>
    <x v="4"/>
    <s v="&lt;11"/>
    <s v="&lt;11"/>
    <n v="71"/>
    <n v="65"/>
    <s v="&lt;11"/>
    <x v="36"/>
    <x v="1"/>
  </r>
  <r>
    <x v="6294"/>
    <x v="4"/>
    <n v="82"/>
    <n v="78"/>
    <n v="234"/>
    <n v="227"/>
    <n v="314"/>
    <x v="37"/>
    <x v="1"/>
  </r>
  <r>
    <x v="6295"/>
    <x v="4"/>
    <n v="79"/>
    <n v="73"/>
    <n v="112"/>
    <n v="123"/>
    <n v="136"/>
    <x v="10"/>
    <x v="2"/>
  </r>
  <r>
    <x v="6296"/>
    <x v="4"/>
    <n v="18"/>
    <n v="17"/>
    <n v="194"/>
    <n v="190"/>
    <n v="214"/>
    <x v="30"/>
    <x v="3"/>
  </r>
  <r>
    <x v="6297"/>
    <x v="4"/>
    <n v="54"/>
    <n v="53"/>
    <n v="183"/>
    <n v="182"/>
    <n v="211"/>
    <x v="48"/>
    <x v="3"/>
  </r>
  <r>
    <x v="6298"/>
    <x v="4"/>
    <s v="&lt;11"/>
    <s v="&lt;11"/>
    <n v="231"/>
    <n v="227"/>
    <s v="&lt;11"/>
    <x v="2"/>
    <x v="1"/>
  </r>
  <r>
    <x v="6299"/>
    <x v="4"/>
    <n v="66"/>
    <n v="62"/>
    <n v="200"/>
    <n v="235"/>
    <n v="223"/>
    <x v="47"/>
    <x v="3"/>
  </r>
  <r>
    <x v="6300"/>
    <x v="4"/>
    <n v="76"/>
    <n v="75"/>
    <n v="150"/>
    <n v="157"/>
    <n v="172"/>
    <x v="48"/>
    <x v="3"/>
  </r>
  <r>
    <x v="6301"/>
    <x v="4"/>
    <n v="60"/>
    <n v="56"/>
    <n v="121"/>
    <n v="119"/>
    <n v="159"/>
    <x v="28"/>
    <x v="3"/>
  </r>
  <r>
    <x v="6302"/>
    <x v="4"/>
    <n v="56"/>
    <n v="53"/>
    <n v="116"/>
    <n v="118"/>
    <n v="119"/>
    <x v="24"/>
    <x v="3"/>
  </r>
  <r>
    <x v="6303"/>
    <x v="4"/>
    <n v="73"/>
    <n v="64"/>
    <n v="103"/>
    <n v="116"/>
    <n v="125"/>
    <x v="20"/>
    <x v="3"/>
  </r>
  <r>
    <x v="6304"/>
    <x v="4"/>
    <n v="67"/>
    <n v="61"/>
    <n v="148"/>
    <n v="145"/>
    <n v="181"/>
    <x v="30"/>
    <x v="3"/>
  </r>
  <r>
    <x v="6305"/>
    <x v="4"/>
    <n v="20"/>
    <n v="18"/>
    <n v="22"/>
    <n v="23"/>
    <n v="59"/>
    <x v="49"/>
    <x v="3"/>
  </r>
  <r>
    <x v="6306"/>
    <x v="4"/>
    <n v="67"/>
    <n v="65"/>
    <n v="107"/>
    <n v="127"/>
    <n v="158"/>
    <x v="13"/>
    <x v="3"/>
  </r>
  <r>
    <x v="6307"/>
    <x v="4"/>
    <n v="53"/>
    <n v="49"/>
    <n v="109"/>
    <n v="107"/>
    <n v="182"/>
    <x v="28"/>
    <x v="3"/>
  </r>
  <r>
    <x v="6308"/>
    <x v="4"/>
    <n v="65"/>
    <n v="59"/>
    <n v="125"/>
    <n v="123"/>
    <n v="166"/>
    <x v="13"/>
    <x v="3"/>
  </r>
  <r>
    <x v="6309"/>
    <x v="4"/>
    <n v="56"/>
    <n v="54"/>
    <n v="129"/>
    <n v="128"/>
    <n v="195"/>
    <x v="22"/>
    <x v="2"/>
  </r>
  <r>
    <x v="6310"/>
    <x v="4"/>
    <n v="71"/>
    <n v="67"/>
    <n v="135"/>
    <n v="141"/>
    <n v="175"/>
    <x v="12"/>
    <x v="3"/>
  </r>
  <r>
    <x v="6311"/>
    <x v="4"/>
    <n v="55"/>
    <n v="49"/>
    <n v="129"/>
    <n v="132"/>
    <n v="172"/>
    <x v="6"/>
    <x v="1"/>
  </r>
  <r>
    <x v="6312"/>
    <x v="4"/>
    <n v="71"/>
    <n v="65"/>
    <n v="187"/>
    <n v="187"/>
    <n v="218"/>
    <x v="48"/>
    <x v="3"/>
  </r>
  <r>
    <x v="6313"/>
    <x v="4"/>
    <n v="59"/>
    <n v="56"/>
    <n v="119"/>
    <n v="118"/>
    <n v="154"/>
    <x v="23"/>
    <x v="3"/>
  </r>
  <r>
    <x v="6314"/>
    <x v="4"/>
    <s v="&lt;11"/>
    <s v="&lt;11"/>
    <n v="61"/>
    <n v="65"/>
    <s v="&lt;11"/>
    <x v="55"/>
    <x v="2"/>
  </r>
  <r>
    <x v="6315"/>
    <x v="4"/>
    <s v="&lt;11"/>
    <s v="&lt;11"/>
    <n v="54"/>
    <n v="51"/>
    <s v="&lt;11"/>
    <x v="31"/>
    <x v="2"/>
  </r>
  <r>
    <x v="6316"/>
    <x v="4"/>
    <n v="77"/>
    <n v="71"/>
    <n v="173"/>
    <n v="172"/>
    <n v="170"/>
    <x v="31"/>
    <x v="2"/>
  </r>
  <r>
    <x v="6317"/>
    <x v="4"/>
    <n v="46"/>
    <n v="43"/>
    <n v="63"/>
    <n v="59"/>
    <n v="88"/>
    <x v="3"/>
    <x v="2"/>
  </r>
  <r>
    <x v="6318"/>
    <x v="4"/>
    <n v="40"/>
    <n v="37"/>
    <n v="73"/>
    <n v="78"/>
    <n v="103"/>
    <x v="26"/>
    <x v="3"/>
  </r>
  <r>
    <x v="6319"/>
    <x v="4"/>
    <n v="37"/>
    <n v="35"/>
    <n v="131"/>
    <n v="129"/>
    <n v="149"/>
    <x v="3"/>
    <x v="2"/>
  </r>
  <r>
    <x v="6320"/>
    <x v="4"/>
    <n v="63"/>
    <n v="54"/>
    <n v="112"/>
    <n v="109"/>
    <n v="136"/>
    <x v="47"/>
    <x v="3"/>
  </r>
  <r>
    <x v="6321"/>
    <x v="4"/>
    <n v="80"/>
    <n v="78"/>
    <n v="106"/>
    <n v="136"/>
    <n v="160"/>
    <x v="50"/>
    <x v="1"/>
  </r>
  <r>
    <x v="6322"/>
    <x v="4"/>
    <n v="119"/>
    <n v="114"/>
    <n v="183"/>
    <n v="197"/>
    <n v="184"/>
    <x v="45"/>
    <x v="2"/>
  </r>
  <r>
    <x v="6323"/>
    <x v="4"/>
    <s v="&lt;11"/>
    <s v="&lt;11"/>
    <n v="50"/>
    <n v="48"/>
    <s v="&lt;11"/>
    <x v="13"/>
    <x v="3"/>
  </r>
  <r>
    <x v="6324"/>
    <x v="4"/>
    <n v="183"/>
    <n v="170"/>
    <n v="361"/>
    <n v="356"/>
    <n v="359"/>
    <x v="36"/>
    <x v="1"/>
  </r>
  <r>
    <x v="6325"/>
    <x v="4"/>
    <n v="33"/>
    <n v="31"/>
    <n v="56"/>
    <n v="63"/>
    <n v="78"/>
    <x v="52"/>
    <x v="3"/>
  </r>
  <r>
    <x v="6326"/>
    <x v="4"/>
    <n v="59"/>
    <n v="51"/>
    <n v="155"/>
    <n v="151"/>
    <n v="187"/>
    <x v="22"/>
    <x v="2"/>
  </r>
  <r>
    <x v="6327"/>
    <x v="4"/>
    <n v="80"/>
    <n v="73"/>
    <n v="146"/>
    <n v="143"/>
    <n v="174"/>
    <x v="16"/>
    <x v="3"/>
  </r>
  <r>
    <x v="6328"/>
    <x v="4"/>
    <n v="56"/>
    <n v="53"/>
    <n v="104"/>
    <n v="100"/>
    <n v="136"/>
    <x v="31"/>
    <x v="2"/>
  </r>
  <r>
    <x v="6329"/>
    <x v="4"/>
    <n v="58"/>
    <n v="54"/>
    <n v="72"/>
    <n v="74"/>
    <n v="93"/>
    <x v="24"/>
    <x v="3"/>
  </r>
  <r>
    <x v="6330"/>
    <x v="4"/>
    <n v="46"/>
    <n v="47"/>
    <n v="131"/>
    <n v="130"/>
    <n v="153"/>
    <x v="3"/>
    <x v="2"/>
  </r>
  <r>
    <x v="6331"/>
    <x v="4"/>
    <n v="51"/>
    <n v="50"/>
    <n v="123"/>
    <n v="119"/>
    <n v="135"/>
    <x v="29"/>
    <x v="3"/>
  </r>
  <r>
    <x v="6332"/>
    <x v="4"/>
    <n v="30"/>
    <n v="28"/>
    <n v="105"/>
    <n v="101"/>
    <n v="119"/>
    <x v="23"/>
    <x v="3"/>
  </r>
  <r>
    <x v="6333"/>
    <x v="4"/>
    <s v="&lt;11"/>
    <s v="&lt;11"/>
    <n v="72"/>
    <n v="70"/>
    <s v="&lt;11"/>
    <x v="42"/>
    <x v="3"/>
  </r>
  <r>
    <x v="6334"/>
    <x v="4"/>
    <n v="68"/>
    <n v="62"/>
    <n v="172"/>
    <n v="170"/>
    <n v="191"/>
    <x v="23"/>
    <x v="3"/>
  </r>
  <r>
    <x v="6335"/>
    <x v="4"/>
    <n v="92"/>
    <n v="86"/>
    <n v="150"/>
    <n v="149"/>
    <n v="198"/>
    <x v="14"/>
    <x v="2"/>
  </r>
  <r>
    <x v="6336"/>
    <x v="4"/>
    <n v="60"/>
    <n v="56"/>
    <n v="95"/>
    <n v="97"/>
    <n v="127"/>
    <x v="47"/>
    <x v="3"/>
  </r>
  <r>
    <x v="6337"/>
    <x v="4"/>
    <n v="48"/>
    <n v="43"/>
    <n v="94"/>
    <n v="103"/>
    <n v="131"/>
    <x v="11"/>
    <x v="3"/>
  </r>
  <r>
    <x v="6338"/>
    <x v="4"/>
    <n v="115"/>
    <n v="102"/>
    <n v="165"/>
    <n v="160"/>
    <n v="235"/>
    <x v="66"/>
    <x v="0"/>
  </r>
  <r>
    <x v="6339"/>
    <x v="4"/>
    <n v="77"/>
    <n v="74"/>
    <n v="117"/>
    <n v="115"/>
    <n v="155"/>
    <x v="18"/>
    <x v="3"/>
  </r>
  <r>
    <x v="6340"/>
    <x v="4"/>
    <n v="43"/>
    <n v="37"/>
    <n v="62"/>
    <n v="61"/>
    <n v="104"/>
    <x v="31"/>
    <x v="2"/>
  </r>
  <r>
    <x v="6341"/>
    <x v="4"/>
    <n v="108"/>
    <n v="99"/>
    <n v="176"/>
    <n v="178"/>
    <n v="215"/>
    <x v="2"/>
    <x v="1"/>
  </r>
  <r>
    <x v="6342"/>
    <x v="4"/>
    <s v="&lt;11"/>
    <s v="&lt;11"/>
    <n v="11"/>
    <n v="32"/>
    <s v="&lt;11"/>
    <x v="79"/>
    <x v="4"/>
  </r>
  <r>
    <x v="6343"/>
    <x v="4"/>
    <n v="46"/>
    <n v="41"/>
    <n v="192"/>
    <n v="191"/>
    <n v="208"/>
    <x v="24"/>
    <x v="3"/>
  </r>
  <r>
    <x v="6344"/>
    <x v="4"/>
    <s v="&lt;11"/>
    <s v="&lt;11"/>
    <n v="114"/>
    <n v="119"/>
    <s v="&lt;11"/>
    <x v="36"/>
    <x v="1"/>
  </r>
  <r>
    <x v="6345"/>
    <x v="4"/>
    <n v="64"/>
    <n v="62"/>
    <n v="106"/>
    <n v="118"/>
    <n v="156"/>
    <x v="36"/>
    <x v="1"/>
  </r>
  <r>
    <x v="6346"/>
    <x v="4"/>
    <n v="63"/>
    <n v="58"/>
    <n v="99"/>
    <n v="99"/>
    <n v="128"/>
    <x v="24"/>
    <x v="3"/>
  </r>
  <r>
    <x v="6347"/>
    <x v="4"/>
    <n v="83"/>
    <n v="78"/>
    <n v="165"/>
    <n v="178"/>
    <n v="204"/>
    <x v="26"/>
    <x v="3"/>
  </r>
  <r>
    <x v="6348"/>
    <x v="4"/>
    <n v="41"/>
    <n v="39"/>
    <n v="85"/>
    <n v="83"/>
    <n v="92"/>
    <x v="13"/>
    <x v="3"/>
  </r>
  <r>
    <x v="6349"/>
    <x v="4"/>
    <n v="43"/>
    <n v="40"/>
    <n v="81"/>
    <n v="81"/>
    <n v="114"/>
    <x v="63"/>
    <x v="3"/>
  </r>
  <r>
    <x v="6350"/>
    <x v="4"/>
    <n v="101"/>
    <n v="97"/>
    <n v="153"/>
    <n v="151"/>
    <n v="191"/>
    <x v="24"/>
    <x v="3"/>
  </r>
  <r>
    <x v="6351"/>
    <x v="4"/>
    <n v="65"/>
    <n v="63"/>
    <n v="145"/>
    <n v="146"/>
    <n v="183"/>
    <x v="42"/>
    <x v="3"/>
  </r>
  <r>
    <x v="6352"/>
    <x v="4"/>
    <n v="51"/>
    <n v="48"/>
    <n v="78"/>
    <n v="89"/>
    <n v="135"/>
    <x v="38"/>
    <x v="2"/>
  </r>
  <r>
    <x v="6353"/>
    <x v="4"/>
    <n v="41"/>
    <n v="39"/>
    <n v="67"/>
    <n v="66"/>
    <n v="101"/>
    <x v="26"/>
    <x v="3"/>
  </r>
  <r>
    <x v="6354"/>
    <x v="4"/>
    <s v="&lt;11"/>
    <s v="&lt;11"/>
    <n v="94"/>
    <n v="103"/>
    <s v="&lt;11"/>
    <x v="32"/>
    <x v="2"/>
  </r>
  <r>
    <x v="6355"/>
    <x v="4"/>
    <n v="84"/>
    <n v="81"/>
    <n v="157"/>
    <n v="156"/>
    <n v="187"/>
    <x v="7"/>
    <x v="3"/>
  </r>
  <r>
    <x v="6356"/>
    <x v="4"/>
    <n v="86"/>
    <n v="80"/>
    <n v="94"/>
    <n v="106"/>
    <n v="128"/>
    <x v="8"/>
    <x v="3"/>
  </r>
  <r>
    <x v="6357"/>
    <x v="4"/>
    <n v="90"/>
    <n v="86"/>
    <n v="171"/>
    <n v="179"/>
    <n v="220"/>
    <x v="13"/>
    <x v="3"/>
  </r>
  <r>
    <x v="6358"/>
    <x v="4"/>
    <n v="29"/>
    <n v="25"/>
    <n v="128"/>
    <n v="125"/>
    <n v="137"/>
    <x v="50"/>
    <x v="1"/>
  </r>
  <r>
    <x v="6359"/>
    <x v="4"/>
    <n v="66"/>
    <n v="61"/>
    <n v="126"/>
    <n v="126"/>
    <n v="158"/>
    <x v="14"/>
    <x v="2"/>
  </r>
  <r>
    <x v="6360"/>
    <x v="4"/>
    <s v="&lt;11"/>
    <s v="&lt;11"/>
    <n v="39"/>
    <n v="39"/>
    <s v="&lt;11"/>
    <x v="60"/>
    <x v="3"/>
  </r>
  <r>
    <x v="6361"/>
    <x v="4"/>
    <s v="&lt;11"/>
    <s v="&lt;11"/>
    <n v="112"/>
    <n v="118"/>
    <s v="&lt;11"/>
    <x v="4"/>
    <x v="3"/>
  </r>
  <r>
    <x v="6362"/>
    <x v="4"/>
    <n v="62"/>
    <n v="54"/>
    <n v="174"/>
    <n v="178"/>
    <n v="145"/>
    <x v="51"/>
    <x v="3"/>
  </r>
  <r>
    <x v="6363"/>
    <x v="4"/>
    <n v="66"/>
    <n v="63"/>
    <n v="142"/>
    <n v="146"/>
    <n v="165"/>
    <x v="39"/>
    <x v="3"/>
  </r>
  <r>
    <x v="6364"/>
    <x v="4"/>
    <n v="55"/>
    <n v="52"/>
    <n v="251"/>
    <n v="271"/>
    <n v="216"/>
    <x v="23"/>
    <x v="3"/>
  </r>
  <r>
    <x v="6365"/>
    <x v="4"/>
    <n v="56"/>
    <n v="52"/>
    <n v="141"/>
    <n v="137"/>
    <n v="188"/>
    <x v="22"/>
    <x v="2"/>
  </r>
  <r>
    <x v="6366"/>
    <x v="4"/>
    <s v="&lt;11"/>
    <s v="&lt;11"/>
    <n v="45"/>
    <n v="48"/>
    <s v="&lt;11"/>
    <x v="51"/>
    <x v="3"/>
  </r>
  <r>
    <x v="6367"/>
    <x v="4"/>
    <n v="65"/>
    <n v="61"/>
    <n v="195"/>
    <n v="192"/>
    <n v="202"/>
    <x v="19"/>
    <x v="3"/>
  </r>
  <r>
    <x v="6368"/>
    <x v="4"/>
    <n v="61"/>
    <n v="61"/>
    <n v="167"/>
    <n v="172"/>
    <n v="267"/>
    <x v="18"/>
    <x v="3"/>
  </r>
  <r>
    <x v="6369"/>
    <x v="4"/>
    <n v="170"/>
    <n v="156"/>
    <n v="314"/>
    <n v="301"/>
    <n v="410"/>
    <x v="31"/>
    <x v="2"/>
  </r>
  <r>
    <x v="6370"/>
    <x v="4"/>
    <n v="73"/>
    <n v="67"/>
    <n v="122"/>
    <n v="120"/>
    <n v="123"/>
    <x v="33"/>
    <x v="2"/>
  </r>
  <r>
    <x v="6371"/>
    <x v="4"/>
    <n v="99"/>
    <n v="86"/>
    <n v="147"/>
    <n v="149"/>
    <n v="179"/>
    <x v="13"/>
    <x v="3"/>
  </r>
  <r>
    <x v="6372"/>
    <x v="4"/>
    <n v="81"/>
    <n v="75"/>
    <n v="136"/>
    <n v="141"/>
    <n v="220"/>
    <x v="12"/>
    <x v="3"/>
  </r>
  <r>
    <x v="6373"/>
    <x v="4"/>
    <n v="39"/>
    <n v="38"/>
    <n v="112"/>
    <n v="116"/>
    <n v="110"/>
    <x v="29"/>
    <x v="3"/>
  </r>
  <r>
    <x v="6374"/>
    <x v="4"/>
    <n v="64"/>
    <n v="60"/>
    <n v="137"/>
    <n v="135"/>
    <n v="188"/>
    <x v="23"/>
    <x v="3"/>
  </r>
  <r>
    <x v="6375"/>
    <x v="4"/>
    <n v="90"/>
    <n v="82"/>
    <n v="260"/>
    <n v="258"/>
    <n v="235"/>
    <x v="45"/>
    <x v="2"/>
  </r>
  <r>
    <x v="6376"/>
    <x v="4"/>
    <n v="114"/>
    <n v="107"/>
    <n v="171"/>
    <n v="178"/>
    <n v="190"/>
    <x v="2"/>
    <x v="1"/>
  </r>
  <r>
    <x v="6377"/>
    <x v="4"/>
    <n v="45"/>
    <n v="40"/>
    <n v="112"/>
    <n v="88"/>
    <n v="129"/>
    <x v="3"/>
    <x v="2"/>
  </r>
  <r>
    <x v="6378"/>
    <x v="4"/>
    <s v="&lt;11"/>
    <s v="&lt;11"/>
    <n v="16"/>
    <n v="23"/>
    <s v="&lt;11"/>
    <x v="53"/>
    <x v="3"/>
  </r>
  <r>
    <x v="6379"/>
    <x v="4"/>
    <n v="117"/>
    <n v="113"/>
    <n v="167"/>
    <n v="163"/>
    <n v="220"/>
    <x v="25"/>
    <x v="3"/>
  </r>
  <r>
    <x v="6380"/>
    <x v="4"/>
    <n v="99"/>
    <n v="103"/>
    <n v="135"/>
    <n v="167"/>
    <n v="197"/>
    <x v="3"/>
    <x v="2"/>
  </r>
  <r>
    <x v="6381"/>
    <x v="4"/>
    <n v="76"/>
    <n v="67"/>
    <n v="235"/>
    <n v="228"/>
    <n v="332"/>
    <x v="55"/>
    <x v="2"/>
  </r>
  <r>
    <x v="6382"/>
    <x v="4"/>
    <s v="&lt;11"/>
    <s v="&lt;11"/>
    <n v="54"/>
    <n v="66"/>
    <s v="&lt;11"/>
    <x v="28"/>
    <x v="3"/>
  </r>
  <r>
    <x v="6383"/>
    <x v="4"/>
    <n v="31"/>
    <n v="29"/>
    <n v="119"/>
    <n v="124"/>
    <n v="147"/>
    <x v="50"/>
    <x v="1"/>
  </r>
  <r>
    <x v="6384"/>
    <x v="4"/>
    <n v="42"/>
    <n v="45"/>
    <n v="83"/>
    <n v="85"/>
    <n v="122"/>
    <x v="8"/>
    <x v="3"/>
  </r>
  <r>
    <x v="6385"/>
    <x v="4"/>
    <s v="&lt;11"/>
    <s v="&lt;11"/>
    <n v="26"/>
    <n v="38"/>
    <s v="&lt;11"/>
    <x v="52"/>
    <x v="3"/>
  </r>
  <r>
    <x v="6386"/>
    <x v="4"/>
    <n v="31"/>
    <n v="26"/>
    <n v="93"/>
    <n v="109"/>
    <n v="141"/>
    <x v="32"/>
    <x v="2"/>
  </r>
  <r>
    <x v="6387"/>
    <x v="4"/>
    <n v="90"/>
    <n v="81"/>
    <n v="121"/>
    <n v="118"/>
    <n v="176"/>
    <x v="50"/>
    <x v="1"/>
  </r>
  <r>
    <x v="6388"/>
    <x v="4"/>
    <n v="58"/>
    <n v="56"/>
    <n v="76"/>
    <n v="76"/>
    <n v="94"/>
    <x v="19"/>
    <x v="3"/>
  </r>
  <r>
    <x v="6389"/>
    <x v="4"/>
    <n v="79"/>
    <n v="80"/>
    <n v="140"/>
    <n v="134"/>
    <n v="180"/>
    <x v="10"/>
    <x v="2"/>
  </r>
  <r>
    <x v="6390"/>
    <x v="4"/>
    <s v="&lt;11"/>
    <s v="&lt;11"/>
    <n v="53"/>
    <n v="62"/>
    <s v="&lt;11"/>
    <x v="37"/>
    <x v="1"/>
  </r>
  <r>
    <x v="6391"/>
    <x v="4"/>
    <s v="&lt;11"/>
    <s v="&lt;11"/>
    <n v="63"/>
    <n v="67"/>
    <s v="&lt;11"/>
    <x v="29"/>
    <x v="3"/>
  </r>
  <r>
    <x v="6392"/>
    <x v="4"/>
    <n v="23"/>
    <n v="20"/>
    <n v="50"/>
    <n v="48"/>
    <n v="59"/>
    <x v="3"/>
    <x v="2"/>
  </r>
  <r>
    <x v="6393"/>
    <x v="4"/>
    <n v="23"/>
    <n v="23"/>
    <n v="54"/>
    <n v="54"/>
    <n v="116"/>
    <x v="16"/>
    <x v="3"/>
  </r>
  <r>
    <x v="6394"/>
    <x v="4"/>
    <n v="49"/>
    <n v="45"/>
    <n v="83"/>
    <n v="91"/>
    <n v="129"/>
    <x v="12"/>
    <x v="3"/>
  </r>
  <r>
    <x v="6395"/>
    <x v="4"/>
    <n v="23"/>
    <n v="21"/>
    <n v="49"/>
    <n v="52"/>
    <n v="60"/>
    <x v="74"/>
    <x v="3"/>
  </r>
  <r>
    <x v="6396"/>
    <x v="4"/>
    <n v="51"/>
    <n v="47"/>
    <n v="103"/>
    <n v="112"/>
    <n v="138"/>
    <x v="47"/>
    <x v="3"/>
  </r>
  <r>
    <x v="6397"/>
    <x v="4"/>
    <s v="&lt;11"/>
    <s v="&lt;11"/>
    <n v="39"/>
    <n v="45"/>
    <s v="&lt;11"/>
    <x v="24"/>
    <x v="3"/>
  </r>
  <r>
    <x v="6398"/>
    <x v="4"/>
    <s v="&lt;11"/>
    <s v="&lt;11"/>
    <n v="33"/>
    <n v="35"/>
    <s v="&lt;11"/>
    <x v="66"/>
    <x v="0"/>
  </r>
  <r>
    <x v="6399"/>
    <x v="4"/>
    <n v="64"/>
    <n v="59"/>
    <n v="139"/>
    <n v="151"/>
    <n v="204"/>
    <x v="16"/>
    <x v="3"/>
  </r>
  <r>
    <x v="6400"/>
    <x v="4"/>
    <n v="82"/>
    <n v="74"/>
    <n v="109"/>
    <n v="115"/>
    <n v="161"/>
    <x v="24"/>
    <x v="3"/>
  </r>
  <r>
    <x v="6401"/>
    <x v="4"/>
    <n v="86"/>
    <n v="80"/>
    <n v="168"/>
    <n v="174"/>
    <n v="203"/>
    <x v="31"/>
    <x v="2"/>
  </r>
  <r>
    <x v="6402"/>
    <x v="4"/>
    <s v="&lt;11"/>
    <s v="&lt;11"/>
    <n v="60"/>
    <n v="61"/>
    <s v="&lt;11"/>
    <x v="47"/>
    <x v="3"/>
  </r>
  <r>
    <x v="6403"/>
    <x v="4"/>
    <n v="34"/>
    <n v="32"/>
    <n v="70"/>
    <n v="77"/>
    <n v="107"/>
    <x v="70"/>
    <x v="0"/>
  </r>
  <r>
    <x v="6404"/>
    <x v="4"/>
    <n v="69"/>
    <n v="64"/>
    <n v="127"/>
    <n v="123"/>
    <n v="198"/>
    <x v="2"/>
    <x v="1"/>
  </r>
  <r>
    <x v="6405"/>
    <x v="4"/>
    <n v="58"/>
    <n v="56"/>
    <n v="111"/>
    <n v="125"/>
    <n v="171"/>
    <x v="21"/>
    <x v="1"/>
  </r>
  <r>
    <x v="6406"/>
    <x v="4"/>
    <n v="82"/>
    <n v="72"/>
    <n v="122"/>
    <n v="119"/>
    <n v="143"/>
    <x v="42"/>
    <x v="3"/>
  </r>
  <r>
    <x v="6407"/>
    <x v="4"/>
    <n v="90"/>
    <n v="85"/>
    <n v="122"/>
    <n v="123"/>
    <n v="137"/>
    <x v="11"/>
    <x v="3"/>
  </r>
  <r>
    <x v="6408"/>
    <x v="4"/>
    <n v="57"/>
    <n v="53"/>
    <n v="117"/>
    <n v="92"/>
    <n v="199"/>
    <x v="30"/>
    <x v="3"/>
  </r>
  <r>
    <x v="6409"/>
    <x v="4"/>
    <n v="17"/>
    <n v="15"/>
    <n v="61"/>
    <n v="64"/>
    <n v="102"/>
    <x v="33"/>
    <x v="2"/>
  </r>
  <r>
    <x v="6410"/>
    <x v="4"/>
    <n v="89"/>
    <n v="82"/>
    <n v="190"/>
    <n v="185"/>
    <n v="257"/>
    <x v="4"/>
    <x v="3"/>
  </r>
  <r>
    <x v="6411"/>
    <x v="4"/>
    <n v="123"/>
    <n v="115"/>
    <n v="215"/>
    <n v="219"/>
    <n v="283"/>
    <x v="5"/>
    <x v="3"/>
  </r>
  <r>
    <x v="6412"/>
    <x v="4"/>
    <n v="85"/>
    <n v="81"/>
    <n v="115"/>
    <n v="137"/>
    <n v="180"/>
    <x v="11"/>
    <x v="3"/>
  </r>
  <r>
    <x v="6413"/>
    <x v="4"/>
    <n v="13"/>
    <n v="13"/>
    <n v="75"/>
    <n v="94"/>
    <n v="12"/>
    <x v="28"/>
    <x v="3"/>
  </r>
  <r>
    <x v="6414"/>
    <x v="4"/>
    <n v="40"/>
    <n v="36"/>
    <n v="60"/>
    <n v="64"/>
    <n v="70"/>
    <x v="42"/>
    <x v="3"/>
  </r>
  <r>
    <x v="6415"/>
    <x v="4"/>
    <n v="58"/>
    <n v="54"/>
    <n v="96"/>
    <n v="92"/>
    <n v="130"/>
    <x v="38"/>
    <x v="2"/>
  </r>
  <r>
    <x v="6416"/>
    <x v="4"/>
    <n v="33"/>
    <n v="30"/>
    <n v="31"/>
    <n v="39"/>
    <n v="54"/>
    <x v="19"/>
    <x v="3"/>
  </r>
  <r>
    <x v="6417"/>
    <x v="4"/>
    <s v="&lt;11"/>
    <s v="&lt;11"/>
    <n v="46"/>
    <n v="47"/>
    <s v="&lt;11"/>
    <x v="4"/>
    <x v="3"/>
  </r>
  <r>
    <x v="6418"/>
    <x v="4"/>
    <n v="53"/>
    <n v="50"/>
    <n v="84"/>
    <n v="92"/>
    <n v="124"/>
    <x v="18"/>
    <x v="3"/>
  </r>
  <r>
    <x v="6419"/>
    <x v="4"/>
    <n v="41"/>
    <n v="39"/>
    <n v="70"/>
    <n v="72"/>
    <n v="92"/>
    <x v="52"/>
    <x v="3"/>
  </r>
  <r>
    <x v="6420"/>
    <x v="4"/>
    <n v="25"/>
    <n v="20"/>
    <n v="107"/>
    <n v="108"/>
    <n v="136"/>
    <x v="26"/>
    <x v="3"/>
  </r>
  <r>
    <x v="6421"/>
    <x v="4"/>
    <n v="64"/>
    <n v="60"/>
    <n v="76"/>
    <n v="103"/>
    <n v="149"/>
    <x v="29"/>
    <x v="3"/>
  </r>
  <r>
    <x v="6422"/>
    <x v="4"/>
    <s v="&lt;11"/>
    <s v="&lt;11"/>
    <n v="54"/>
    <n v="57"/>
    <s v="&lt;11"/>
    <x v="4"/>
    <x v="3"/>
  </r>
  <r>
    <x v="6423"/>
    <x v="4"/>
    <s v="&lt;11"/>
    <s v="&lt;11"/>
    <n v="125"/>
    <n v="130"/>
    <s v="&lt;11"/>
    <x v="26"/>
    <x v="3"/>
  </r>
  <r>
    <x v="6424"/>
    <x v="4"/>
    <s v="&lt;11"/>
    <s v="&lt;11"/>
    <n v="14"/>
    <n v="15"/>
    <s v="&lt;11"/>
    <x v="40"/>
    <x v="3"/>
  </r>
  <r>
    <x v="6425"/>
    <x v="4"/>
    <n v="66"/>
    <n v="58"/>
    <n v="168"/>
    <n v="169"/>
    <n v="180"/>
    <x v="4"/>
    <x v="3"/>
  </r>
  <r>
    <x v="6426"/>
    <x v="4"/>
    <n v="44"/>
    <n v="42"/>
    <n v="116"/>
    <n v="113"/>
    <n v="180"/>
    <x v="11"/>
    <x v="3"/>
  </r>
  <r>
    <x v="6427"/>
    <x v="4"/>
    <n v="53"/>
    <n v="51"/>
    <n v="123"/>
    <n v="136"/>
    <n v="157"/>
    <x v="3"/>
    <x v="2"/>
  </r>
  <r>
    <x v="6428"/>
    <x v="4"/>
    <n v="72"/>
    <n v="67"/>
    <n v="103"/>
    <n v="105"/>
    <n v="137"/>
    <x v="23"/>
    <x v="3"/>
  </r>
  <r>
    <x v="6429"/>
    <x v="4"/>
    <n v="119"/>
    <n v="109"/>
    <n v="124"/>
    <n v="109"/>
    <n v="195"/>
    <x v="3"/>
    <x v="2"/>
  </r>
  <r>
    <x v="6430"/>
    <x v="4"/>
    <n v="47"/>
    <n v="45"/>
    <n v="108"/>
    <n v="107"/>
    <n v="155"/>
    <x v="52"/>
    <x v="3"/>
  </r>
  <r>
    <x v="6431"/>
    <x v="4"/>
    <s v="&lt;11"/>
    <s v="&lt;11"/>
    <n v="50"/>
    <n v="49"/>
    <s v="&lt;11"/>
    <x v="8"/>
    <x v="3"/>
  </r>
  <r>
    <x v="6432"/>
    <x v="4"/>
    <n v="49"/>
    <n v="45"/>
    <n v="150"/>
    <n v="151"/>
    <n v="188"/>
    <x v="36"/>
    <x v="1"/>
  </r>
  <r>
    <x v="6433"/>
    <x v="4"/>
    <n v="77"/>
    <n v="72"/>
    <n v="122"/>
    <n v="142"/>
    <n v="171"/>
    <x v="12"/>
    <x v="3"/>
  </r>
  <r>
    <x v="6434"/>
    <x v="4"/>
    <n v="42"/>
    <n v="41"/>
    <n v="59"/>
    <n v="63"/>
    <n v="68"/>
    <x v="9"/>
    <x v="3"/>
  </r>
  <r>
    <x v="6435"/>
    <x v="4"/>
    <n v="75"/>
    <n v="74"/>
    <n v="156"/>
    <n v="149"/>
    <n v="183"/>
    <x v="11"/>
    <x v="3"/>
  </r>
  <r>
    <x v="6436"/>
    <x v="4"/>
    <n v="50"/>
    <n v="48"/>
    <n v="115"/>
    <n v="122"/>
    <n v="289"/>
    <x v="22"/>
    <x v="2"/>
  </r>
  <r>
    <x v="6437"/>
    <x v="4"/>
    <n v="33"/>
    <n v="30"/>
    <n v="102"/>
    <n v="99"/>
    <n v="149"/>
    <x v="24"/>
    <x v="3"/>
  </r>
  <r>
    <x v="6438"/>
    <x v="4"/>
    <n v="20"/>
    <n v="27"/>
    <n v="52"/>
    <n v="50"/>
    <n v="127"/>
    <x v="8"/>
    <x v="3"/>
  </r>
  <r>
    <x v="6439"/>
    <x v="4"/>
    <n v="36"/>
    <n v="34"/>
    <n v="108"/>
    <n v="106"/>
    <n v="165"/>
    <x v="47"/>
    <x v="3"/>
  </r>
  <r>
    <x v="6440"/>
    <x v="4"/>
    <n v="71"/>
    <n v="66"/>
    <n v="189"/>
    <n v="191"/>
    <n v="259"/>
    <x v="47"/>
    <x v="3"/>
  </r>
  <r>
    <x v="6441"/>
    <x v="4"/>
    <n v="43"/>
    <n v="43"/>
    <n v="126"/>
    <n v="140"/>
    <n v="201"/>
    <x v="3"/>
    <x v="2"/>
  </r>
  <r>
    <x v="6442"/>
    <x v="4"/>
    <s v="&lt;11"/>
    <s v="&lt;11"/>
    <n v="100"/>
    <n v="99"/>
    <s v="&lt;11"/>
    <x v="13"/>
    <x v="3"/>
  </r>
  <r>
    <x v="6443"/>
    <x v="4"/>
    <n v="107"/>
    <n v="97"/>
    <n v="240"/>
    <n v="257"/>
    <n v="265"/>
    <x v="38"/>
    <x v="2"/>
  </r>
  <r>
    <x v="6444"/>
    <x v="4"/>
    <n v="70"/>
    <n v="52"/>
    <n v="118"/>
    <n v="128"/>
    <n v="176"/>
    <x v="10"/>
    <x v="2"/>
  </r>
  <r>
    <x v="6445"/>
    <x v="4"/>
    <n v="23"/>
    <n v="17"/>
    <n v="150"/>
    <n v="135"/>
    <n v="178"/>
    <x v="12"/>
    <x v="3"/>
  </r>
  <r>
    <x v="6446"/>
    <x v="4"/>
    <s v="&lt;11"/>
    <s v="&lt;11"/>
    <n v="208"/>
    <n v="220"/>
    <s v="&lt;11"/>
    <x v="47"/>
    <x v="3"/>
  </r>
  <r>
    <x v="6447"/>
    <x v="4"/>
    <n v="69"/>
    <n v="62"/>
    <n v="139"/>
    <n v="144"/>
    <n v="163"/>
    <x v="1"/>
    <x v="1"/>
  </r>
  <r>
    <x v="6448"/>
    <x v="4"/>
    <s v="&lt;11"/>
    <s v="&lt;11"/>
    <n v="100"/>
    <n v="107"/>
    <s v="&lt;11"/>
    <x v="42"/>
    <x v="3"/>
  </r>
  <r>
    <x v="6449"/>
    <x v="4"/>
    <n v="90"/>
    <n v="81"/>
    <n v="107"/>
    <n v="117"/>
    <n v="153"/>
    <x v="22"/>
    <x v="2"/>
  </r>
  <r>
    <x v="6450"/>
    <x v="4"/>
    <s v="&lt;11"/>
    <s v="&lt;11"/>
    <n v="49"/>
    <n v="48"/>
    <s v="&lt;11"/>
    <x v="7"/>
    <x v="3"/>
  </r>
  <r>
    <x v="6451"/>
    <x v="4"/>
    <n v="13"/>
    <n v="13"/>
    <n v="40"/>
    <n v="39"/>
    <n v="60"/>
    <x v="5"/>
    <x v="3"/>
  </r>
  <r>
    <x v="6452"/>
    <x v="4"/>
    <n v="25"/>
    <n v="23"/>
    <n v="114"/>
    <n v="130"/>
    <n v="190"/>
    <x v="48"/>
    <x v="3"/>
  </r>
  <r>
    <x v="6453"/>
    <x v="4"/>
    <n v="82"/>
    <n v="76"/>
    <n v="125"/>
    <n v="131"/>
    <n v="181"/>
    <x v="39"/>
    <x v="3"/>
  </r>
  <r>
    <x v="6454"/>
    <x v="4"/>
    <s v="&lt;11"/>
    <s v="&lt;11"/>
    <n v="103"/>
    <n v="109"/>
    <s v="&lt;11"/>
    <x v="32"/>
    <x v="2"/>
  </r>
  <r>
    <x v="6455"/>
    <x v="4"/>
    <n v="11"/>
    <s v="&lt;11"/>
    <n v="29"/>
    <n v="17"/>
    <n v="48"/>
    <x v="51"/>
    <x v="3"/>
  </r>
  <r>
    <x v="6456"/>
    <x v="4"/>
    <n v="11"/>
    <n v="20"/>
    <n v="28"/>
    <n v="39"/>
    <n v="46"/>
    <x v="56"/>
    <x v="0"/>
  </r>
  <r>
    <x v="6457"/>
    <x v="4"/>
    <n v="87"/>
    <n v="80"/>
    <n v="236"/>
    <n v="227"/>
    <n v="287"/>
    <x v="31"/>
    <x v="2"/>
  </r>
  <r>
    <x v="6458"/>
    <x v="4"/>
    <s v="&lt;11"/>
    <s v="&lt;11"/>
    <n v="63"/>
    <n v="55"/>
    <s v="&lt;11"/>
    <x v="42"/>
    <x v="3"/>
  </r>
  <r>
    <x v="6459"/>
    <x v="4"/>
    <n v="55"/>
    <n v="50"/>
    <n v="136"/>
    <n v="88"/>
    <n v="186"/>
    <x v="14"/>
    <x v="2"/>
  </r>
  <r>
    <x v="6460"/>
    <x v="4"/>
    <s v="&lt;11"/>
    <s v="&lt;11"/>
    <n v="32"/>
    <n v="28"/>
    <n v="38"/>
    <x v="29"/>
    <x v="3"/>
  </r>
  <r>
    <x v="6461"/>
    <x v="4"/>
    <s v="&lt;11"/>
    <s v="&lt;11"/>
    <n v="48"/>
    <n v="53"/>
    <s v="&lt;11"/>
    <x v="5"/>
    <x v="3"/>
  </r>
  <r>
    <x v="6462"/>
    <x v="4"/>
    <n v="45"/>
    <n v="38"/>
    <n v="84"/>
    <n v="37"/>
    <n v="132"/>
    <x v="55"/>
    <x v="2"/>
  </r>
  <r>
    <x v="6463"/>
    <x v="4"/>
    <n v="62"/>
    <n v="61"/>
    <n v="96"/>
    <n v="94"/>
    <n v="88"/>
    <x v="29"/>
    <x v="3"/>
  </r>
  <r>
    <x v="6464"/>
    <x v="4"/>
    <s v="&lt;11"/>
    <s v="&lt;11"/>
    <n v="70"/>
    <n v="68"/>
    <n v="123"/>
    <x v="48"/>
    <x v="3"/>
  </r>
  <r>
    <x v="6465"/>
    <x v="4"/>
    <s v="&lt;11"/>
    <s v="&lt;11"/>
    <n v="75"/>
    <n v="74"/>
    <s v="&lt;11"/>
    <x v="37"/>
    <x v="1"/>
  </r>
  <r>
    <x v="6466"/>
    <x v="4"/>
    <n v="20"/>
    <n v="11"/>
    <n v="27"/>
    <n v="27"/>
    <n v="44"/>
    <x v="2"/>
    <x v="1"/>
  </r>
  <r>
    <x v="6467"/>
    <x v="4"/>
    <n v="37"/>
    <n v="55"/>
    <n v="79"/>
    <n v="67"/>
    <n v="189"/>
    <x v="45"/>
    <x v="2"/>
  </r>
  <r>
    <x v="6468"/>
    <x v="4"/>
    <n v="68"/>
    <n v="66"/>
    <n v="127"/>
    <n v="121"/>
    <n v="298"/>
    <x v="37"/>
    <x v="1"/>
  </r>
  <r>
    <x v="6469"/>
    <x v="4"/>
    <n v="31"/>
    <n v="31"/>
    <n v="57"/>
    <n v="33"/>
    <n v="78"/>
    <x v="9"/>
    <x v="3"/>
  </r>
  <r>
    <x v="6470"/>
    <x v="4"/>
    <s v="&lt;11"/>
    <s v="&lt;11"/>
    <s v="&lt;11"/>
    <s v="&lt;11"/>
    <n v="13"/>
    <x v="57"/>
    <x v="3"/>
  </r>
  <r>
    <x v="6471"/>
    <x v="4"/>
    <n v="15"/>
    <n v="13"/>
    <n v="122"/>
    <n v="130"/>
    <n v="176"/>
    <x v="38"/>
    <x v="2"/>
  </r>
  <r>
    <x v="6472"/>
    <x v="4"/>
    <n v="28"/>
    <n v="56"/>
    <n v="84"/>
    <n v="71"/>
    <n v="126"/>
    <x v="47"/>
    <x v="3"/>
  </r>
  <r>
    <x v="6473"/>
    <x v="4"/>
    <n v="15"/>
    <n v="15"/>
    <n v="39"/>
    <n v="38"/>
    <n v="56"/>
    <x v="52"/>
    <x v="3"/>
  </r>
  <r>
    <x v="6474"/>
    <x v="4"/>
    <n v="12"/>
    <n v="42"/>
    <n v="23"/>
    <n v="21"/>
    <n v="86"/>
    <x v="33"/>
    <x v="2"/>
  </r>
  <r>
    <x v="6475"/>
    <x v="4"/>
    <n v="29"/>
    <n v="29"/>
    <n v="52"/>
    <n v="22"/>
    <n v="80"/>
    <x v="18"/>
    <x v="3"/>
  </r>
  <r>
    <x v="6476"/>
    <x v="4"/>
    <s v="&lt;11"/>
    <s v="&lt;11"/>
    <n v="48"/>
    <n v="37"/>
    <s v="&lt;11"/>
    <x v="43"/>
    <x v="3"/>
  </r>
  <r>
    <x v="6477"/>
    <x v="4"/>
    <s v="&lt;11"/>
    <s v="&lt;11"/>
    <n v="14"/>
    <n v="64"/>
    <n v="87"/>
    <x v="41"/>
    <x v="1"/>
  </r>
  <r>
    <x v="6478"/>
    <x v="4"/>
    <s v="&lt;11"/>
    <s v="&lt;11"/>
    <n v="21"/>
    <n v="16"/>
    <n v="40"/>
    <x v="55"/>
    <x v="2"/>
  </r>
  <r>
    <x v="6479"/>
    <x v="4"/>
    <n v="24"/>
    <n v="23"/>
    <n v="25"/>
    <n v="61"/>
    <n v="99"/>
    <x v="18"/>
    <x v="3"/>
  </r>
  <r>
    <x v="6480"/>
    <x v="4"/>
    <n v="32"/>
    <n v="32"/>
    <n v="14"/>
    <n v="67"/>
    <n v="191"/>
    <x v="39"/>
    <x v="3"/>
  </r>
  <r>
    <x v="6481"/>
    <x v="4"/>
    <s v="&lt;11"/>
    <s v="&lt;11"/>
    <n v="32"/>
    <n v="29"/>
    <n v="177"/>
    <x v="32"/>
    <x v="2"/>
  </r>
  <r>
    <x v="6482"/>
    <x v="4"/>
    <n v="42"/>
    <n v="41"/>
    <n v="29"/>
    <n v="103"/>
    <n v="134"/>
    <x v="21"/>
    <x v="1"/>
  </r>
  <r>
    <x v="6483"/>
    <x v="4"/>
    <n v="19"/>
    <n v="19"/>
    <n v="41"/>
    <n v="35"/>
    <n v="56"/>
    <x v="39"/>
    <x v="3"/>
  </r>
  <r>
    <x v="6484"/>
    <x v="4"/>
    <n v="21"/>
    <n v="21"/>
    <n v="34"/>
    <n v="36"/>
    <n v="38"/>
    <x v="38"/>
    <x v="2"/>
  </r>
  <r>
    <x v="6485"/>
    <x v="4"/>
    <n v="51"/>
    <n v="49"/>
    <n v="55"/>
    <n v="128"/>
    <n v="147"/>
    <x v="89"/>
    <x v="4"/>
  </r>
  <r>
    <x v="6486"/>
    <x v="4"/>
    <n v="48"/>
    <n v="48"/>
    <n v="117"/>
    <n v="107"/>
    <n v="135"/>
    <x v="37"/>
    <x v="1"/>
  </r>
  <r>
    <x v="6487"/>
    <x v="4"/>
    <n v="59"/>
    <n v="59"/>
    <n v="105"/>
    <n v="105"/>
    <n v="121"/>
    <x v="8"/>
    <x v="3"/>
  </r>
  <r>
    <x v="6488"/>
    <x v="4"/>
    <n v="21"/>
    <n v="21"/>
    <n v="54"/>
    <n v="53"/>
    <n v="104"/>
    <x v="33"/>
    <x v="2"/>
  </r>
  <r>
    <x v="6489"/>
    <x v="4"/>
    <s v="&lt;11"/>
    <s v="&lt;11"/>
    <n v="14"/>
    <n v="16"/>
    <s v="&lt;11"/>
    <x v="29"/>
    <x v="3"/>
  </r>
  <r>
    <x v="6490"/>
    <x v="4"/>
    <s v="&lt;11"/>
    <s v="&lt;11"/>
    <n v="17"/>
    <n v="11"/>
    <n v="51"/>
    <x v="11"/>
    <x v="3"/>
  </r>
  <r>
    <x v="6491"/>
    <x v="4"/>
    <s v="&lt;11"/>
    <s v="&lt;11"/>
    <n v="36"/>
    <n v="35"/>
    <s v="&lt;11"/>
    <x v="32"/>
    <x v="2"/>
  </r>
  <r>
    <x v="6492"/>
    <x v="4"/>
    <n v="13"/>
    <n v="13"/>
    <n v="21"/>
    <n v="17"/>
    <n v="37"/>
    <x v="28"/>
    <x v="3"/>
  </r>
  <r>
    <x v="6493"/>
    <x v="4"/>
    <n v="50"/>
    <n v="50"/>
    <n v="83"/>
    <n v="87"/>
    <n v="134"/>
    <x v="32"/>
    <x v="2"/>
  </r>
  <r>
    <x v="6494"/>
    <x v="4"/>
    <n v="23"/>
    <n v="24"/>
    <n v="33"/>
    <n v="32"/>
    <n v="53"/>
    <x v="30"/>
    <x v="3"/>
  </r>
  <r>
    <x v="6495"/>
    <x v="4"/>
    <s v="&lt;11"/>
    <s v="&lt;11"/>
    <n v="54"/>
    <n v="52"/>
    <n v="107"/>
    <x v="33"/>
    <x v="2"/>
  </r>
  <r>
    <x v="6496"/>
    <x v="4"/>
    <s v="&lt;11"/>
    <s v="&lt;11"/>
    <n v="30"/>
    <n v="26"/>
    <n v="46"/>
    <x v="55"/>
    <x v="2"/>
  </r>
  <r>
    <x v="6497"/>
    <x v="4"/>
    <s v="&lt;11"/>
    <s v="&lt;11"/>
    <s v="&lt;11"/>
    <s v="&lt;11"/>
    <s v="&lt;11"/>
    <x v="57"/>
    <x v="3"/>
  </r>
  <r>
    <x v="6498"/>
    <x v="4"/>
    <n v="20"/>
    <n v="20"/>
    <n v="43"/>
    <n v="37"/>
    <n v="72"/>
    <x v="89"/>
    <x v="4"/>
  </r>
  <r>
    <x v="6499"/>
    <x v="4"/>
    <n v="11"/>
    <n v="11"/>
    <n v="21"/>
    <n v="19"/>
    <n v="56"/>
    <x v="10"/>
    <x v="2"/>
  </r>
  <r>
    <x v="6500"/>
    <x v="4"/>
    <n v="24"/>
    <n v="25"/>
    <n v="76"/>
    <n v="63"/>
    <n v="85"/>
    <x v="26"/>
    <x v="3"/>
  </r>
  <r>
    <x v="6501"/>
    <x v="4"/>
    <s v="&lt;11"/>
    <s v="&lt;11"/>
    <n v="13"/>
    <n v="15"/>
    <n v="33"/>
    <x v="96"/>
    <x v="4"/>
  </r>
  <r>
    <x v="6502"/>
    <x v="4"/>
    <n v="25"/>
    <n v="26"/>
    <n v="46"/>
    <n v="42"/>
    <n v="98"/>
    <x v="0"/>
    <x v="0"/>
  </r>
  <r>
    <x v="6503"/>
    <x v="4"/>
    <s v="&lt;11"/>
    <s v="&lt;11"/>
    <n v="26"/>
    <n v="21"/>
    <n v="42"/>
    <x v="6"/>
    <x v="1"/>
  </r>
  <r>
    <x v="6504"/>
    <x v="4"/>
    <n v="14"/>
    <n v="14"/>
    <n v="18"/>
    <n v="15"/>
    <n v="20"/>
    <x v="57"/>
    <x v="3"/>
  </r>
  <r>
    <x v="6505"/>
    <x v="4"/>
    <s v="&lt;11"/>
    <s v="&lt;11"/>
    <s v="&lt;11"/>
    <s v="&lt;11"/>
    <n v="66"/>
    <x v="57"/>
    <x v="3"/>
  </r>
  <r>
    <x v="6506"/>
    <x v="4"/>
    <s v="&lt;11"/>
    <s v="&lt;11"/>
    <s v="&lt;11"/>
    <s v="&lt;11"/>
    <s v="&lt;11"/>
    <x v="57"/>
    <x v="3"/>
  </r>
  <r>
    <x v="6507"/>
    <x v="4"/>
    <s v="&lt;11"/>
    <s v="&lt;11"/>
    <n v="24"/>
    <n v="12"/>
    <n v="38"/>
    <x v="57"/>
    <x v="3"/>
  </r>
  <r>
    <x v="6508"/>
    <x v="4"/>
    <s v="&lt;11"/>
    <s v="&lt;11"/>
    <s v="&lt;11"/>
    <s v="&lt;11"/>
    <s v="&lt;11"/>
    <x v="57"/>
    <x v="3"/>
  </r>
  <r>
    <x v="6509"/>
    <x v="4"/>
    <s v="&lt;11"/>
    <s v="&lt;11"/>
    <s v="&lt;11"/>
    <s v="&lt;11"/>
    <s v="&lt;11"/>
    <x v="57"/>
    <x v="3"/>
  </r>
  <r>
    <x v="6510"/>
    <x v="4"/>
    <s v="&lt;11"/>
    <s v="&lt;11"/>
    <s v="&lt;11"/>
    <s v="&lt;11"/>
    <n v="11"/>
    <x v="57"/>
    <x v="3"/>
  </r>
  <r>
    <x v="6511"/>
    <x v="4"/>
    <s v="&lt;11"/>
    <s v="&lt;11"/>
    <s v="&lt;11"/>
    <s v="&lt;11"/>
    <s v="&lt;11"/>
    <x v="57"/>
    <x v="3"/>
  </r>
  <r>
    <x v="6512"/>
    <x v="4"/>
    <s v="&lt;11"/>
    <s v="&lt;11"/>
    <s v="&lt;11"/>
    <s v="&lt;11"/>
    <s v="&lt;11"/>
    <x v="57"/>
    <x v="3"/>
  </r>
  <r>
    <x v="6513"/>
    <x v="4"/>
    <s v="&lt;11"/>
    <s v="&lt;11"/>
    <s v="&lt;11"/>
    <s v="&lt;11"/>
    <n v="52"/>
    <x v="57"/>
    <x v="3"/>
  </r>
  <r>
    <x v="6514"/>
    <x v="4"/>
    <s v="&lt;11"/>
    <s v="&lt;11"/>
    <s v="&lt;11"/>
    <s v="&lt;11"/>
    <n v="11"/>
    <x v="57"/>
    <x v="3"/>
  </r>
  <r>
    <x v="6515"/>
    <x v="4"/>
    <s v="&lt;11"/>
    <s v="&lt;11"/>
    <s v="&lt;11"/>
    <s v="&lt;11"/>
    <s v="&lt;11"/>
    <x v="57"/>
    <x v="3"/>
  </r>
  <r>
    <x v="6516"/>
    <x v="52"/>
    <n v="127"/>
    <n v="117"/>
    <n v="200"/>
    <n v="201"/>
    <n v="197"/>
    <x v="39"/>
    <x v="3"/>
  </r>
  <r>
    <x v="6517"/>
    <x v="52"/>
    <n v="169"/>
    <n v="163"/>
    <n v="238"/>
    <n v="250"/>
    <n v="284"/>
    <x v="33"/>
    <x v="2"/>
  </r>
  <r>
    <x v="6518"/>
    <x v="52"/>
    <n v="130"/>
    <n v="120"/>
    <n v="175"/>
    <n v="174"/>
    <n v="204"/>
    <x v="13"/>
    <x v="3"/>
  </r>
  <r>
    <x v="6519"/>
    <x v="52"/>
    <n v="96"/>
    <n v="93"/>
    <n v="137"/>
    <n v="132"/>
    <n v="243"/>
    <x v="38"/>
    <x v="2"/>
  </r>
  <r>
    <x v="6520"/>
    <x v="52"/>
    <n v="33"/>
    <n v="33"/>
    <n v="68"/>
    <n v="68"/>
    <n v="114"/>
    <x v="18"/>
    <x v="3"/>
  </r>
  <r>
    <x v="6521"/>
    <x v="53"/>
    <n v="79"/>
    <n v="78"/>
    <n v="112"/>
    <n v="146"/>
    <n v="149"/>
    <x v="22"/>
    <x v="2"/>
  </r>
  <r>
    <x v="6522"/>
    <x v="53"/>
    <n v="59"/>
    <n v="56"/>
    <n v="64"/>
    <n v="74"/>
    <n v="81"/>
    <x v="33"/>
    <x v="2"/>
  </r>
  <r>
    <x v="6523"/>
    <x v="44"/>
    <n v="75"/>
    <n v="69"/>
    <n v="98"/>
    <n v="95"/>
    <n v="139"/>
    <x v="28"/>
    <x v="3"/>
  </r>
  <r>
    <x v="6524"/>
    <x v="44"/>
    <n v="119"/>
    <n v="110"/>
    <n v="255"/>
    <n v="247"/>
    <n v="281"/>
    <x v="14"/>
    <x v="2"/>
  </r>
  <r>
    <x v="6525"/>
    <x v="44"/>
    <n v="125"/>
    <n v="120"/>
    <n v="170"/>
    <n v="169"/>
    <n v="198"/>
    <x v="3"/>
    <x v="2"/>
  </r>
  <r>
    <x v="6526"/>
    <x v="44"/>
    <n v="51"/>
    <n v="50"/>
    <n v="101"/>
    <n v="107"/>
    <n v="118"/>
    <x v="30"/>
    <x v="3"/>
  </r>
  <r>
    <x v="6527"/>
    <x v="44"/>
    <n v="63"/>
    <n v="59"/>
    <n v="86"/>
    <n v="86"/>
    <n v="125"/>
    <x v="18"/>
    <x v="3"/>
  </r>
  <r>
    <x v="6528"/>
    <x v="44"/>
    <n v="73"/>
    <n v="70"/>
    <n v="115"/>
    <n v="116"/>
    <n v="167"/>
    <x v="47"/>
    <x v="3"/>
  </r>
  <r>
    <x v="6529"/>
    <x v="44"/>
    <n v="46"/>
    <n v="46"/>
    <n v="94"/>
    <n v="91"/>
    <n v="88"/>
    <x v="10"/>
    <x v="2"/>
  </r>
  <r>
    <x v="6530"/>
    <x v="44"/>
    <n v="63"/>
    <n v="59"/>
    <n v="109"/>
    <n v="107"/>
    <n v="132"/>
    <x v="45"/>
    <x v="2"/>
  </r>
  <r>
    <x v="6531"/>
    <x v="44"/>
    <n v="58"/>
    <n v="53"/>
    <n v="164"/>
    <n v="152"/>
    <n v="153"/>
    <x v="12"/>
    <x v="3"/>
  </r>
  <r>
    <x v="6532"/>
    <x v="44"/>
    <n v="31"/>
    <n v="31"/>
    <n v="55"/>
    <n v="54"/>
    <n v="79"/>
    <x v="53"/>
    <x v="3"/>
  </r>
  <r>
    <x v="6533"/>
    <x v="44"/>
    <n v="96"/>
    <n v="89"/>
    <n v="188"/>
    <n v="187"/>
    <n v="221"/>
    <x v="13"/>
    <x v="3"/>
  </r>
  <r>
    <x v="6534"/>
    <x v="44"/>
    <n v="17"/>
    <n v="17"/>
    <n v="27"/>
    <n v="27"/>
    <n v="36"/>
    <x v="47"/>
    <x v="3"/>
  </r>
  <r>
    <x v="6535"/>
    <x v="44"/>
    <n v="18"/>
    <n v="14"/>
    <n v="26"/>
    <n v="24"/>
    <n v="46"/>
    <x v="9"/>
    <x v="3"/>
  </r>
  <r>
    <x v="6536"/>
    <x v="44"/>
    <n v="106"/>
    <n v="100"/>
    <n v="157"/>
    <n v="153"/>
    <n v="181"/>
    <x v="48"/>
    <x v="3"/>
  </r>
  <r>
    <x v="6537"/>
    <x v="44"/>
    <n v="91"/>
    <n v="88"/>
    <n v="169"/>
    <n v="163"/>
    <n v="239"/>
    <x v="42"/>
    <x v="3"/>
  </r>
  <r>
    <x v="6538"/>
    <x v="44"/>
    <n v="44"/>
    <n v="42"/>
    <n v="87"/>
    <n v="79"/>
    <n v="128"/>
    <x v="10"/>
    <x v="2"/>
  </r>
  <r>
    <x v="6539"/>
    <x v="44"/>
    <n v="105"/>
    <n v="98"/>
    <n v="183"/>
    <n v="183"/>
    <n v="283"/>
    <x v="10"/>
    <x v="2"/>
  </r>
  <r>
    <x v="6540"/>
    <x v="44"/>
    <n v="49"/>
    <n v="43"/>
    <n v="94"/>
    <n v="101"/>
    <n v="127"/>
    <x v="38"/>
    <x v="2"/>
  </r>
  <r>
    <x v="6541"/>
    <x v="44"/>
    <n v="62"/>
    <n v="60"/>
    <n v="102"/>
    <n v="100"/>
    <n v="166"/>
    <x v="39"/>
    <x v="3"/>
  </r>
  <r>
    <x v="5046"/>
    <x v="44"/>
    <n v="45"/>
    <n v="44"/>
    <n v="70"/>
    <n v="66"/>
    <n v="97"/>
    <x v="30"/>
    <x v="3"/>
  </r>
  <r>
    <x v="6542"/>
    <x v="44"/>
    <n v="51"/>
    <n v="48"/>
    <n v="102"/>
    <n v="100"/>
    <n v="133"/>
    <x v="48"/>
    <x v="3"/>
  </r>
  <r>
    <x v="6543"/>
    <x v="44"/>
    <n v="42"/>
    <n v="43"/>
    <n v="94"/>
    <n v="82"/>
    <n v="106"/>
    <x v="12"/>
    <x v="3"/>
  </r>
  <r>
    <x v="6544"/>
    <x v="44"/>
    <n v="84"/>
    <n v="78"/>
    <n v="133"/>
    <n v="131"/>
    <n v="201"/>
    <x v="19"/>
    <x v="3"/>
  </r>
  <r>
    <x v="6545"/>
    <x v="44"/>
    <n v="35"/>
    <n v="33"/>
    <n v="59"/>
    <n v="57"/>
    <n v="73"/>
    <x v="53"/>
    <x v="3"/>
  </r>
  <r>
    <x v="6546"/>
    <x v="44"/>
    <n v="46"/>
    <n v="48"/>
    <n v="68"/>
    <n v="66"/>
    <n v="117"/>
    <x v="14"/>
    <x v="2"/>
  </r>
  <r>
    <x v="6547"/>
    <x v="44"/>
    <n v="51"/>
    <n v="47"/>
    <n v="78"/>
    <n v="75"/>
    <n v="97"/>
    <x v="47"/>
    <x v="3"/>
  </r>
  <r>
    <x v="6548"/>
    <x v="44"/>
    <n v="70"/>
    <n v="64"/>
    <n v="119"/>
    <n v="118"/>
    <n v="123"/>
    <x v="38"/>
    <x v="2"/>
  </r>
  <r>
    <x v="6549"/>
    <x v="44"/>
    <n v="50"/>
    <n v="43"/>
    <n v="81"/>
    <n v="77"/>
    <n v="90"/>
    <x v="22"/>
    <x v="2"/>
  </r>
  <r>
    <x v="6550"/>
    <x v="44"/>
    <n v="46"/>
    <n v="45"/>
    <n v="64"/>
    <n v="62"/>
    <n v="75"/>
    <x v="26"/>
    <x v="3"/>
  </r>
  <r>
    <x v="6551"/>
    <x v="44"/>
    <n v="89"/>
    <n v="85"/>
    <n v="142"/>
    <n v="152"/>
    <n v="165"/>
    <x v="18"/>
    <x v="3"/>
  </r>
  <r>
    <x v="6552"/>
    <x v="44"/>
    <n v="72"/>
    <n v="65"/>
    <n v="106"/>
    <n v="107"/>
    <n v="121"/>
    <x v="55"/>
    <x v="2"/>
  </r>
  <r>
    <x v="6553"/>
    <x v="44"/>
    <n v="71"/>
    <n v="71"/>
    <n v="103"/>
    <n v="104"/>
    <n v="126"/>
    <x v="47"/>
    <x v="3"/>
  </r>
  <r>
    <x v="6554"/>
    <x v="44"/>
    <n v="52"/>
    <n v="51"/>
    <n v="107"/>
    <n v="94"/>
    <n v="132"/>
    <x v="55"/>
    <x v="2"/>
  </r>
  <r>
    <x v="6555"/>
    <x v="44"/>
    <n v="78"/>
    <n v="75"/>
    <n v="171"/>
    <n v="170"/>
    <n v="202"/>
    <x v="28"/>
    <x v="3"/>
  </r>
  <r>
    <x v="6556"/>
    <x v="44"/>
    <n v="41"/>
    <n v="37"/>
    <n v="72"/>
    <n v="71"/>
    <n v="98"/>
    <x v="32"/>
    <x v="2"/>
  </r>
  <r>
    <x v="6557"/>
    <x v="44"/>
    <n v="34"/>
    <n v="36"/>
    <n v="99"/>
    <n v="100"/>
    <n v="102"/>
    <x v="1"/>
    <x v="1"/>
  </r>
  <r>
    <x v="6558"/>
    <x v="44"/>
    <n v="18"/>
    <n v="18"/>
    <n v="26"/>
    <n v="36"/>
    <n v="66"/>
    <x v="10"/>
    <x v="2"/>
  </r>
  <r>
    <x v="6559"/>
    <x v="44"/>
    <n v="91"/>
    <n v="83"/>
    <n v="162"/>
    <n v="168"/>
    <n v="163"/>
    <x v="47"/>
    <x v="3"/>
  </r>
  <r>
    <x v="6560"/>
    <x v="44"/>
    <n v="96"/>
    <n v="91"/>
    <n v="131"/>
    <n v="131"/>
    <n v="155"/>
    <x v="11"/>
    <x v="3"/>
  </r>
  <r>
    <x v="6561"/>
    <x v="44"/>
    <n v="99"/>
    <n v="98"/>
    <n v="167"/>
    <n v="174"/>
    <n v="504"/>
    <x v="10"/>
    <x v="2"/>
  </r>
  <r>
    <x v="6562"/>
    <x v="44"/>
    <n v="19"/>
    <n v="19"/>
    <n v="33"/>
    <n v="31"/>
    <n v="47"/>
    <x v="11"/>
    <x v="3"/>
  </r>
  <r>
    <x v="6563"/>
    <x v="44"/>
    <n v="55"/>
    <n v="48"/>
    <n v="60"/>
    <n v="65"/>
    <n v="90"/>
    <x v="55"/>
    <x v="2"/>
  </r>
  <r>
    <x v="6564"/>
    <x v="44"/>
    <n v="143"/>
    <n v="141"/>
    <n v="189"/>
    <n v="189"/>
    <n v="244"/>
    <x v="24"/>
    <x v="3"/>
  </r>
  <r>
    <x v="6565"/>
    <x v="44"/>
    <n v="81"/>
    <n v="71"/>
    <n v="106"/>
    <n v="123"/>
    <n v="167"/>
    <x v="47"/>
    <x v="3"/>
  </r>
  <r>
    <x v="6566"/>
    <x v="44"/>
    <n v="41"/>
    <n v="38"/>
    <n v="56"/>
    <n v="55"/>
    <n v="98"/>
    <x v="13"/>
    <x v="3"/>
  </r>
  <r>
    <x v="6567"/>
    <x v="44"/>
    <n v="46"/>
    <n v="41"/>
    <n v="81"/>
    <n v="79"/>
    <n v="120"/>
    <x v="30"/>
    <x v="3"/>
  </r>
  <r>
    <x v="6568"/>
    <x v="44"/>
    <n v="36"/>
    <n v="32"/>
    <n v="62"/>
    <n v="60"/>
    <n v="120"/>
    <x v="47"/>
    <x v="3"/>
  </r>
  <r>
    <x v="6569"/>
    <x v="44"/>
    <n v="76"/>
    <n v="75"/>
    <n v="131"/>
    <n v="127"/>
    <n v="191"/>
    <x v="22"/>
    <x v="2"/>
  </r>
  <r>
    <x v="6570"/>
    <x v="44"/>
    <n v="47"/>
    <n v="46"/>
    <n v="81"/>
    <n v="82"/>
    <n v="83"/>
    <x v="32"/>
    <x v="2"/>
  </r>
  <r>
    <x v="6571"/>
    <x v="44"/>
    <n v="64"/>
    <n v="60"/>
    <n v="100"/>
    <n v="94"/>
    <n v="139"/>
    <x v="4"/>
    <x v="3"/>
  </r>
  <r>
    <x v="6572"/>
    <x v="44"/>
    <n v="56"/>
    <n v="54"/>
    <n v="79"/>
    <n v="73"/>
    <n v="113"/>
    <x v="14"/>
    <x v="2"/>
  </r>
  <r>
    <x v="6573"/>
    <x v="44"/>
    <n v="85"/>
    <n v="78"/>
    <n v="116"/>
    <n v="113"/>
    <n v="158"/>
    <x v="39"/>
    <x v="3"/>
  </r>
  <r>
    <x v="6574"/>
    <x v="44"/>
    <n v="49"/>
    <n v="48"/>
    <n v="152"/>
    <n v="147"/>
    <n v="175"/>
    <x v="23"/>
    <x v="3"/>
  </r>
  <r>
    <x v="6575"/>
    <x v="44"/>
    <n v="43"/>
    <n v="41"/>
    <n v="72"/>
    <n v="73"/>
    <n v="81"/>
    <x v="29"/>
    <x v="3"/>
  </r>
  <r>
    <x v="6576"/>
    <x v="44"/>
    <n v="66"/>
    <n v="58"/>
    <n v="177"/>
    <n v="176"/>
    <n v="200"/>
    <x v="4"/>
    <x v="3"/>
  </r>
  <r>
    <x v="6577"/>
    <x v="44"/>
    <n v="86"/>
    <n v="86"/>
    <n v="123"/>
    <n v="118"/>
    <n v="154"/>
    <x v="38"/>
    <x v="2"/>
  </r>
  <r>
    <x v="6578"/>
    <x v="44"/>
    <n v="59"/>
    <n v="55"/>
    <n v="112"/>
    <n v="107"/>
    <n v="168"/>
    <x v="22"/>
    <x v="2"/>
  </r>
  <r>
    <x v="6579"/>
    <x v="44"/>
    <n v="58"/>
    <n v="58"/>
    <n v="111"/>
    <n v="111"/>
    <n v="176"/>
    <x v="14"/>
    <x v="2"/>
  </r>
  <r>
    <x v="6580"/>
    <x v="44"/>
    <s v="&lt;11"/>
    <s v="&lt;11"/>
    <n v="43"/>
    <n v="43"/>
    <s v="&lt;11"/>
    <x v="79"/>
    <x v="4"/>
  </r>
  <r>
    <x v="6581"/>
    <x v="44"/>
    <n v="17"/>
    <n v="13"/>
    <n v="27"/>
    <n v="28"/>
    <n v="43"/>
    <x v="35"/>
    <x v="3"/>
  </r>
  <r>
    <x v="6582"/>
    <x v="44"/>
    <n v="62"/>
    <n v="60"/>
    <n v="101"/>
    <n v="99"/>
    <n v="124"/>
    <x v="55"/>
    <x v="2"/>
  </r>
  <r>
    <x v="6583"/>
    <x v="44"/>
    <n v="29"/>
    <n v="28"/>
    <n v="40"/>
    <n v="41"/>
    <n v="51"/>
    <x v="25"/>
    <x v="3"/>
  </r>
  <r>
    <x v="6584"/>
    <x v="44"/>
    <n v="94"/>
    <n v="85"/>
    <n v="123"/>
    <n v="125"/>
    <n v="126"/>
    <x v="29"/>
    <x v="3"/>
  </r>
  <r>
    <x v="6585"/>
    <x v="44"/>
    <n v="26"/>
    <n v="26"/>
    <n v="32"/>
    <n v="32"/>
    <n v="34"/>
    <x v="19"/>
    <x v="3"/>
  </r>
  <r>
    <x v="6586"/>
    <x v="44"/>
    <n v="73"/>
    <n v="71"/>
    <n v="174"/>
    <n v="172"/>
    <n v="148"/>
    <x v="41"/>
    <x v="1"/>
  </r>
  <r>
    <x v="6587"/>
    <x v="44"/>
    <n v="46"/>
    <n v="44"/>
    <n v="60"/>
    <n v="57"/>
    <n v="73"/>
    <x v="4"/>
    <x v="3"/>
  </r>
  <r>
    <x v="6588"/>
    <x v="44"/>
    <n v="37"/>
    <n v="38"/>
    <n v="73"/>
    <n v="78"/>
    <n v="110"/>
    <x v="31"/>
    <x v="2"/>
  </r>
  <r>
    <x v="6589"/>
    <x v="44"/>
    <n v="49"/>
    <n v="50"/>
    <n v="64"/>
    <n v="62"/>
    <n v="74"/>
    <x v="55"/>
    <x v="2"/>
  </r>
  <r>
    <x v="6590"/>
    <x v="44"/>
    <n v="33"/>
    <n v="34"/>
    <n v="72"/>
    <n v="72"/>
    <n v="96"/>
    <x v="5"/>
    <x v="3"/>
  </r>
  <r>
    <x v="6591"/>
    <x v="44"/>
    <n v="66"/>
    <n v="61"/>
    <n v="108"/>
    <n v="106"/>
    <n v="148"/>
    <x v="24"/>
    <x v="3"/>
  </r>
  <r>
    <x v="6592"/>
    <x v="44"/>
    <n v="26"/>
    <n v="25"/>
    <n v="48"/>
    <n v="47"/>
    <n v="59"/>
    <x v="19"/>
    <x v="3"/>
  </r>
  <r>
    <x v="6593"/>
    <x v="44"/>
    <n v="48"/>
    <n v="43"/>
    <n v="69"/>
    <n v="78"/>
    <n v="129"/>
    <x v="8"/>
    <x v="3"/>
  </r>
  <r>
    <x v="6594"/>
    <x v="44"/>
    <n v="48"/>
    <n v="44"/>
    <n v="66"/>
    <n v="65"/>
    <n v="85"/>
    <x v="30"/>
    <x v="3"/>
  </r>
  <r>
    <x v="6595"/>
    <x v="44"/>
    <n v="31"/>
    <n v="30"/>
    <n v="42"/>
    <n v="40"/>
    <n v="69"/>
    <x v="52"/>
    <x v="3"/>
  </r>
  <r>
    <x v="6596"/>
    <x v="44"/>
    <n v="30"/>
    <n v="29"/>
    <n v="56"/>
    <n v="55"/>
    <n v="60"/>
    <x v="13"/>
    <x v="3"/>
  </r>
  <r>
    <x v="6597"/>
    <x v="44"/>
    <n v="45"/>
    <n v="41"/>
    <n v="63"/>
    <n v="61"/>
    <n v="99"/>
    <x v="38"/>
    <x v="2"/>
  </r>
  <r>
    <x v="6598"/>
    <x v="44"/>
    <n v="64"/>
    <n v="59"/>
    <n v="108"/>
    <n v="106"/>
    <n v="122"/>
    <x v="37"/>
    <x v="1"/>
  </r>
  <r>
    <x v="6599"/>
    <x v="44"/>
    <n v="18"/>
    <n v="16"/>
    <n v="13"/>
    <n v="31"/>
    <s v="&lt;11"/>
    <x v="37"/>
    <x v="1"/>
  </r>
  <r>
    <x v="6600"/>
    <x v="44"/>
    <n v="51"/>
    <n v="51"/>
    <n v="62"/>
    <n v="64"/>
    <n v="78"/>
    <x v="10"/>
    <x v="2"/>
  </r>
  <r>
    <x v="6601"/>
    <x v="44"/>
    <n v="48"/>
    <n v="44"/>
    <n v="57"/>
    <n v="54"/>
    <n v="78"/>
    <x v="7"/>
    <x v="3"/>
  </r>
  <r>
    <x v="6602"/>
    <x v="44"/>
    <n v="52"/>
    <n v="53"/>
    <n v="108"/>
    <n v="105"/>
    <n v="151"/>
    <x v="13"/>
    <x v="3"/>
  </r>
  <r>
    <x v="6603"/>
    <x v="44"/>
    <n v="86"/>
    <n v="83"/>
    <n v="143"/>
    <n v="140"/>
    <n v="190"/>
    <x v="30"/>
    <x v="3"/>
  </r>
  <r>
    <x v="6604"/>
    <x v="44"/>
    <n v="21"/>
    <n v="20"/>
    <n v="25"/>
    <n v="25"/>
    <n v="32"/>
    <x v="74"/>
    <x v="3"/>
  </r>
  <r>
    <x v="6605"/>
    <x v="44"/>
    <n v="76"/>
    <n v="73"/>
    <n v="132"/>
    <n v="132"/>
    <n v="149"/>
    <x v="21"/>
    <x v="1"/>
  </r>
  <r>
    <x v="6606"/>
    <x v="44"/>
    <n v="119"/>
    <n v="111"/>
    <n v="139"/>
    <n v="142"/>
    <n v="176"/>
    <x v="16"/>
    <x v="3"/>
  </r>
  <r>
    <x v="6607"/>
    <x v="44"/>
    <n v="45"/>
    <n v="41"/>
    <n v="86"/>
    <n v="84"/>
    <n v="90"/>
    <x v="12"/>
    <x v="3"/>
  </r>
  <r>
    <x v="6608"/>
    <x v="44"/>
    <n v="46"/>
    <n v="44"/>
    <n v="81"/>
    <n v="80"/>
    <n v="109"/>
    <x v="39"/>
    <x v="3"/>
  </r>
  <r>
    <x v="6609"/>
    <x v="44"/>
    <n v="74"/>
    <n v="68"/>
    <n v="146"/>
    <n v="144"/>
    <n v="136"/>
    <x v="37"/>
    <x v="1"/>
  </r>
  <r>
    <x v="6610"/>
    <x v="44"/>
    <n v="41"/>
    <n v="41"/>
    <n v="48"/>
    <n v="48"/>
    <n v="62"/>
    <x v="56"/>
    <x v="0"/>
  </r>
  <r>
    <x v="6611"/>
    <x v="44"/>
    <n v="35"/>
    <n v="34"/>
    <n v="47"/>
    <n v="44"/>
    <n v="60"/>
    <x v="45"/>
    <x v="2"/>
  </r>
  <r>
    <x v="6612"/>
    <x v="44"/>
    <n v="29"/>
    <n v="27"/>
    <n v="44"/>
    <n v="43"/>
    <n v="54"/>
    <x v="7"/>
    <x v="3"/>
  </r>
  <r>
    <x v="6613"/>
    <x v="44"/>
    <n v="26"/>
    <n v="24"/>
    <n v="35"/>
    <n v="34"/>
    <n v="49"/>
    <x v="16"/>
    <x v="3"/>
  </r>
  <r>
    <x v="6614"/>
    <x v="44"/>
    <n v="58"/>
    <n v="58"/>
    <n v="114"/>
    <n v="104"/>
    <n v="128"/>
    <x v="23"/>
    <x v="3"/>
  </r>
  <r>
    <x v="6615"/>
    <x v="44"/>
    <n v="37"/>
    <n v="36"/>
    <n v="65"/>
    <n v="73"/>
    <n v="70"/>
    <x v="28"/>
    <x v="3"/>
  </r>
  <r>
    <x v="5381"/>
    <x v="44"/>
    <n v="31"/>
    <n v="31"/>
    <n v="53"/>
    <n v="51"/>
    <n v="79"/>
    <x v="45"/>
    <x v="2"/>
  </r>
  <r>
    <x v="6616"/>
    <x v="44"/>
    <n v="55"/>
    <n v="57"/>
    <n v="95"/>
    <n v="88"/>
    <n v="138"/>
    <x v="30"/>
    <x v="3"/>
  </r>
  <r>
    <x v="6617"/>
    <x v="44"/>
    <n v="55"/>
    <n v="51"/>
    <n v="93"/>
    <n v="97"/>
    <n v="123"/>
    <x v="23"/>
    <x v="3"/>
  </r>
  <r>
    <x v="6618"/>
    <x v="44"/>
    <n v="67"/>
    <n v="64"/>
    <n v="100"/>
    <n v="99"/>
    <n v="117"/>
    <x v="17"/>
    <x v="1"/>
  </r>
  <r>
    <x v="6619"/>
    <x v="44"/>
    <n v="53"/>
    <n v="51"/>
    <n v="78"/>
    <n v="78"/>
    <n v="95"/>
    <x v="16"/>
    <x v="3"/>
  </r>
  <r>
    <x v="6620"/>
    <x v="44"/>
    <n v="26"/>
    <n v="24"/>
    <n v="43"/>
    <n v="43"/>
    <n v="49"/>
    <x v="48"/>
    <x v="3"/>
  </r>
  <r>
    <x v="6621"/>
    <x v="44"/>
    <n v="71"/>
    <n v="71"/>
    <n v="136"/>
    <n v="136"/>
    <n v="131"/>
    <x v="7"/>
    <x v="3"/>
  </r>
  <r>
    <x v="6622"/>
    <x v="44"/>
    <n v="52"/>
    <n v="47"/>
    <n v="63"/>
    <n v="64"/>
    <n v="70"/>
    <x v="15"/>
    <x v="0"/>
  </r>
  <r>
    <x v="6623"/>
    <x v="44"/>
    <n v="35"/>
    <n v="36"/>
    <n v="64"/>
    <n v="63"/>
    <n v="83"/>
    <x v="2"/>
    <x v="1"/>
  </r>
  <r>
    <x v="6624"/>
    <x v="44"/>
    <n v="38"/>
    <n v="38"/>
    <n v="69"/>
    <n v="73"/>
    <n v="112"/>
    <x v="38"/>
    <x v="2"/>
  </r>
  <r>
    <x v="6625"/>
    <x v="44"/>
    <s v="&lt;11"/>
    <s v="&lt;11"/>
    <n v="58"/>
    <n v="60"/>
    <s v="&lt;11"/>
    <x v="84"/>
    <x v="4"/>
  </r>
  <r>
    <x v="6626"/>
    <x v="44"/>
    <n v="40"/>
    <n v="37"/>
    <n v="67"/>
    <n v="65"/>
    <n v="67"/>
    <x v="32"/>
    <x v="2"/>
  </r>
  <r>
    <x v="6627"/>
    <x v="44"/>
    <n v="54"/>
    <n v="54"/>
    <n v="75"/>
    <n v="75"/>
    <n v="102"/>
    <x v="47"/>
    <x v="3"/>
  </r>
  <r>
    <x v="6628"/>
    <x v="44"/>
    <n v="73"/>
    <n v="68"/>
    <n v="102"/>
    <n v="110"/>
    <n v="123"/>
    <x v="42"/>
    <x v="3"/>
  </r>
  <r>
    <x v="6629"/>
    <x v="44"/>
    <n v="55"/>
    <n v="51"/>
    <n v="72"/>
    <n v="69"/>
    <n v="83"/>
    <x v="9"/>
    <x v="3"/>
  </r>
  <r>
    <x v="6630"/>
    <x v="44"/>
    <n v="46"/>
    <n v="40"/>
    <n v="64"/>
    <n v="63"/>
    <n v="102"/>
    <x v="47"/>
    <x v="3"/>
  </r>
  <r>
    <x v="6631"/>
    <x v="44"/>
    <n v="12"/>
    <s v="&lt;11"/>
    <n v="26"/>
    <n v="22"/>
    <n v="35"/>
    <x v="18"/>
    <x v="3"/>
  </r>
  <r>
    <x v="342"/>
    <x v="44"/>
    <n v="19"/>
    <n v="19"/>
    <n v="37"/>
    <n v="37"/>
    <n v="62"/>
    <x v="44"/>
    <x v="3"/>
  </r>
  <r>
    <x v="141"/>
    <x v="44"/>
    <n v="12"/>
    <n v="12"/>
    <n v="31"/>
    <n v="31"/>
    <n v="47"/>
    <x v="29"/>
    <x v="3"/>
  </r>
  <r>
    <x v="6632"/>
    <x v="44"/>
    <n v="28"/>
    <n v="27"/>
    <n v="36"/>
    <n v="40"/>
    <n v="56"/>
    <x v="56"/>
    <x v="0"/>
  </r>
  <r>
    <x v="6633"/>
    <x v="44"/>
    <n v="17"/>
    <n v="17"/>
    <n v="39"/>
    <n v="39"/>
    <n v="58"/>
    <x v="38"/>
    <x v="2"/>
  </r>
  <r>
    <x v="6634"/>
    <x v="44"/>
    <n v="25"/>
    <n v="24"/>
    <n v="45"/>
    <n v="43"/>
    <n v="52"/>
    <x v="64"/>
    <x v="1"/>
  </r>
  <r>
    <x v="6635"/>
    <x v="44"/>
    <s v="&lt;11"/>
    <s v="&lt;11"/>
    <n v="44"/>
    <n v="39"/>
    <s v="&lt;11"/>
    <x v="59"/>
    <x v="4"/>
  </r>
  <r>
    <x v="6636"/>
    <x v="44"/>
    <n v="126"/>
    <n v="121"/>
    <n v="181"/>
    <n v="179"/>
    <n v="245"/>
    <x v="29"/>
    <x v="3"/>
  </r>
  <r>
    <x v="6637"/>
    <x v="44"/>
    <n v="42"/>
    <n v="42"/>
    <n v="85"/>
    <n v="82"/>
    <n v="122"/>
    <x v="26"/>
    <x v="3"/>
  </r>
  <r>
    <x v="6638"/>
    <x v="44"/>
    <n v="64"/>
    <n v="61"/>
    <n v="121"/>
    <n v="119"/>
    <n v="169"/>
    <x v="45"/>
    <x v="2"/>
  </r>
  <r>
    <x v="6639"/>
    <x v="44"/>
    <n v="22"/>
    <n v="20"/>
    <n v="43"/>
    <n v="41"/>
    <n v="51"/>
    <x v="5"/>
    <x v="3"/>
  </r>
  <r>
    <x v="6640"/>
    <x v="44"/>
    <n v="52"/>
    <n v="46"/>
    <n v="83"/>
    <n v="78"/>
    <n v="123"/>
    <x v="66"/>
    <x v="0"/>
  </r>
  <r>
    <x v="6641"/>
    <x v="44"/>
    <n v="89"/>
    <n v="91"/>
    <n v="164"/>
    <n v="162"/>
    <n v="243"/>
    <x v="11"/>
    <x v="3"/>
  </r>
  <r>
    <x v="6642"/>
    <x v="44"/>
    <n v="36"/>
    <n v="34"/>
    <n v="46"/>
    <n v="45"/>
    <n v="59"/>
    <x v="39"/>
    <x v="3"/>
  </r>
  <r>
    <x v="6643"/>
    <x v="44"/>
    <n v="49"/>
    <n v="50"/>
    <n v="70"/>
    <n v="66"/>
    <n v="118"/>
    <x v="48"/>
    <x v="3"/>
  </r>
  <r>
    <x v="6644"/>
    <x v="44"/>
    <n v="65"/>
    <n v="61"/>
    <n v="78"/>
    <n v="82"/>
    <n v="118"/>
    <x v="30"/>
    <x v="3"/>
  </r>
  <r>
    <x v="6645"/>
    <x v="44"/>
    <n v="41"/>
    <n v="40"/>
    <n v="66"/>
    <n v="64"/>
    <n v="88"/>
    <x v="4"/>
    <x v="3"/>
  </r>
  <r>
    <x v="6646"/>
    <x v="44"/>
    <n v="36"/>
    <n v="34"/>
    <n v="44"/>
    <n v="44"/>
    <n v="55"/>
    <x v="32"/>
    <x v="2"/>
  </r>
  <r>
    <x v="6647"/>
    <x v="44"/>
    <n v="36"/>
    <n v="33"/>
    <n v="48"/>
    <n v="47"/>
    <n v="59"/>
    <x v="34"/>
    <x v="3"/>
  </r>
  <r>
    <x v="6648"/>
    <x v="44"/>
    <n v="39"/>
    <n v="40"/>
    <n v="78"/>
    <n v="72"/>
    <n v="101"/>
    <x v="38"/>
    <x v="2"/>
  </r>
  <r>
    <x v="6649"/>
    <x v="44"/>
    <n v="39"/>
    <n v="37"/>
    <n v="71"/>
    <n v="70"/>
    <n v="126"/>
    <x v="14"/>
    <x v="2"/>
  </r>
  <r>
    <x v="6650"/>
    <x v="44"/>
    <n v="27"/>
    <n v="25"/>
    <n v="37"/>
    <n v="31"/>
    <n v="48"/>
    <x v="27"/>
    <x v="0"/>
  </r>
  <r>
    <x v="6651"/>
    <x v="44"/>
    <n v="50"/>
    <n v="43"/>
    <n v="63"/>
    <n v="60"/>
    <n v="84"/>
    <x v="13"/>
    <x v="3"/>
  </r>
  <r>
    <x v="6652"/>
    <x v="44"/>
    <n v="95"/>
    <n v="52"/>
    <n v="118"/>
    <n v="116"/>
    <n v="145"/>
    <x v="55"/>
    <x v="2"/>
  </r>
  <r>
    <x v="6653"/>
    <x v="44"/>
    <n v="51"/>
    <n v="51"/>
    <n v="91"/>
    <n v="91"/>
    <n v="108"/>
    <x v="28"/>
    <x v="3"/>
  </r>
  <r>
    <x v="6654"/>
    <x v="44"/>
    <n v="62"/>
    <n v="56"/>
    <n v="90"/>
    <n v="86"/>
    <n v="148"/>
    <x v="28"/>
    <x v="3"/>
  </r>
  <r>
    <x v="6655"/>
    <x v="44"/>
    <n v="54"/>
    <n v="52"/>
    <n v="80"/>
    <n v="80"/>
    <n v="167"/>
    <x v="23"/>
    <x v="3"/>
  </r>
  <r>
    <x v="6656"/>
    <x v="44"/>
    <n v="45"/>
    <n v="43"/>
    <n v="95"/>
    <n v="94"/>
    <n v="92"/>
    <x v="23"/>
    <x v="3"/>
  </r>
  <r>
    <x v="6657"/>
    <x v="44"/>
    <n v="37"/>
    <n v="34"/>
    <n v="49"/>
    <n v="46"/>
    <n v="65"/>
    <x v="38"/>
    <x v="2"/>
  </r>
  <r>
    <x v="6658"/>
    <x v="44"/>
    <n v="15"/>
    <n v="15"/>
    <n v="63"/>
    <n v="94"/>
    <n v="11"/>
    <x v="12"/>
    <x v="3"/>
  </r>
  <r>
    <x v="6659"/>
    <x v="44"/>
    <n v="28"/>
    <n v="27"/>
    <n v="47"/>
    <n v="41"/>
    <n v="60"/>
    <x v="39"/>
    <x v="3"/>
  </r>
  <r>
    <x v="6660"/>
    <x v="44"/>
    <n v="42"/>
    <n v="36"/>
    <n v="89"/>
    <n v="84"/>
    <n v="120"/>
    <x v="53"/>
    <x v="3"/>
  </r>
  <r>
    <x v="6661"/>
    <x v="44"/>
    <n v="64"/>
    <n v="58"/>
    <n v="88"/>
    <n v="84"/>
    <n v="147"/>
    <x v="16"/>
    <x v="3"/>
  </r>
  <r>
    <x v="6662"/>
    <x v="44"/>
    <n v="56"/>
    <n v="50"/>
    <n v="98"/>
    <n v="92"/>
    <n v="138"/>
    <x v="23"/>
    <x v="3"/>
  </r>
  <r>
    <x v="6663"/>
    <x v="44"/>
    <n v="42"/>
    <n v="41"/>
    <n v="57"/>
    <n v="57"/>
    <n v="66"/>
    <x v="16"/>
    <x v="3"/>
  </r>
  <r>
    <x v="6664"/>
    <x v="44"/>
    <n v="29"/>
    <n v="28"/>
    <n v="40"/>
    <n v="40"/>
    <n v="46"/>
    <x v="11"/>
    <x v="3"/>
  </r>
  <r>
    <x v="6665"/>
    <x v="44"/>
    <n v="48"/>
    <n v="44"/>
    <n v="71"/>
    <n v="70"/>
    <n v="136"/>
    <x v="18"/>
    <x v="3"/>
  </r>
  <r>
    <x v="6666"/>
    <x v="44"/>
    <n v="68"/>
    <n v="67"/>
    <n v="108"/>
    <n v="107"/>
    <n v="128"/>
    <x v="51"/>
    <x v="3"/>
  </r>
  <r>
    <x v="6667"/>
    <x v="44"/>
    <n v="28"/>
    <n v="25"/>
    <n v="34"/>
    <n v="35"/>
    <n v="54"/>
    <x v="12"/>
    <x v="3"/>
  </r>
  <r>
    <x v="6668"/>
    <x v="44"/>
    <n v="31"/>
    <n v="29"/>
    <n v="71"/>
    <n v="73"/>
    <n v="87"/>
    <x v="18"/>
    <x v="3"/>
  </r>
  <r>
    <x v="6669"/>
    <x v="44"/>
    <n v="39"/>
    <n v="50"/>
    <n v="132"/>
    <n v="129"/>
    <n v="120"/>
    <x v="23"/>
    <x v="3"/>
  </r>
  <r>
    <x v="6670"/>
    <x v="44"/>
    <s v="&lt;11"/>
    <s v="&lt;11"/>
    <n v="33"/>
    <n v="28"/>
    <s v="&lt;11"/>
    <x v="52"/>
    <x v="3"/>
  </r>
  <r>
    <x v="6671"/>
    <x v="44"/>
    <n v="146"/>
    <n v="141"/>
    <n v="250"/>
    <n v="247"/>
    <n v="315"/>
    <x v="39"/>
    <x v="3"/>
  </r>
  <r>
    <x v="6672"/>
    <x v="44"/>
    <n v="40"/>
    <n v="38"/>
    <n v="67"/>
    <n v="63"/>
    <n v="63"/>
    <x v="12"/>
    <x v="3"/>
  </r>
  <r>
    <x v="6673"/>
    <x v="44"/>
    <n v="80"/>
    <n v="81"/>
    <n v="158"/>
    <n v="159"/>
    <n v="170"/>
    <x v="24"/>
    <x v="3"/>
  </r>
  <r>
    <x v="6674"/>
    <x v="44"/>
    <n v="59"/>
    <n v="54"/>
    <n v="84"/>
    <n v="81"/>
    <n v="102"/>
    <x v="55"/>
    <x v="2"/>
  </r>
  <r>
    <x v="6675"/>
    <x v="44"/>
    <n v="45"/>
    <n v="41"/>
    <n v="83"/>
    <n v="82"/>
    <n v="116"/>
    <x v="8"/>
    <x v="3"/>
  </r>
  <r>
    <x v="6676"/>
    <x v="44"/>
    <n v="51"/>
    <n v="52"/>
    <n v="84"/>
    <n v="79"/>
    <n v="116"/>
    <x v="45"/>
    <x v="2"/>
  </r>
  <r>
    <x v="6677"/>
    <x v="44"/>
    <n v="68"/>
    <n v="62"/>
    <n v="122"/>
    <n v="119"/>
    <n v="161"/>
    <x v="47"/>
    <x v="3"/>
  </r>
  <r>
    <x v="6678"/>
    <x v="44"/>
    <n v="36"/>
    <n v="35"/>
    <n v="77"/>
    <n v="77"/>
    <n v="102"/>
    <x v="26"/>
    <x v="3"/>
  </r>
  <r>
    <x v="6679"/>
    <x v="44"/>
    <n v="54"/>
    <n v="50"/>
    <n v="89"/>
    <n v="90"/>
    <n v="133"/>
    <x v="5"/>
    <x v="3"/>
  </r>
  <r>
    <x v="6680"/>
    <x v="44"/>
    <n v="69"/>
    <n v="67"/>
    <n v="98"/>
    <n v="99"/>
    <n v="115"/>
    <x v="47"/>
    <x v="3"/>
  </r>
  <r>
    <x v="6681"/>
    <x v="44"/>
    <n v="54"/>
    <n v="51"/>
    <n v="122"/>
    <n v="116"/>
    <n v="128"/>
    <x v="6"/>
    <x v="1"/>
  </r>
  <r>
    <x v="6682"/>
    <x v="44"/>
    <n v="65"/>
    <n v="65"/>
    <n v="118"/>
    <n v="109"/>
    <n v="137"/>
    <x v="50"/>
    <x v="1"/>
  </r>
  <r>
    <x v="6683"/>
    <x v="44"/>
    <n v="26"/>
    <n v="26"/>
    <n v="53"/>
    <n v="55"/>
    <n v="83"/>
    <x v="39"/>
    <x v="3"/>
  </r>
  <r>
    <x v="6684"/>
    <x v="44"/>
    <n v="52"/>
    <n v="49"/>
    <n v="88"/>
    <n v="85"/>
    <n v="97"/>
    <x v="3"/>
    <x v="2"/>
  </r>
  <r>
    <x v="6685"/>
    <x v="44"/>
    <n v="27"/>
    <n v="27"/>
    <n v="49"/>
    <n v="46"/>
    <n v="61"/>
    <x v="60"/>
    <x v="3"/>
  </r>
  <r>
    <x v="6686"/>
    <x v="44"/>
    <n v="55"/>
    <n v="53"/>
    <n v="90"/>
    <n v="89"/>
    <n v="92"/>
    <x v="64"/>
    <x v="1"/>
  </r>
  <r>
    <x v="6687"/>
    <x v="44"/>
    <s v="&lt;11"/>
    <s v="&lt;11"/>
    <n v="16"/>
    <n v="18"/>
    <s v="&lt;11"/>
    <x v="4"/>
    <x v="3"/>
  </r>
  <r>
    <x v="6688"/>
    <x v="44"/>
    <n v="29"/>
    <n v="29"/>
    <n v="41"/>
    <n v="39"/>
    <n v="64"/>
    <x v="38"/>
    <x v="2"/>
  </r>
  <r>
    <x v="6651"/>
    <x v="44"/>
    <n v="78"/>
    <n v="74"/>
    <n v="125"/>
    <n v="126"/>
    <n v="148"/>
    <x v="17"/>
    <x v="1"/>
  </r>
  <r>
    <x v="6689"/>
    <x v="44"/>
    <n v="32"/>
    <n v="32"/>
    <n v="39"/>
    <n v="40"/>
    <n v="63"/>
    <x v="5"/>
    <x v="3"/>
  </r>
  <r>
    <x v="6690"/>
    <x v="44"/>
    <n v="31"/>
    <n v="31"/>
    <n v="73"/>
    <n v="70"/>
    <n v="82"/>
    <x v="30"/>
    <x v="3"/>
  </r>
  <r>
    <x v="6691"/>
    <x v="44"/>
    <n v="30"/>
    <n v="28"/>
    <n v="68"/>
    <n v="63"/>
    <n v="102"/>
    <x v="6"/>
    <x v="1"/>
  </r>
  <r>
    <x v="6692"/>
    <x v="44"/>
    <n v="42"/>
    <n v="37"/>
    <n v="68"/>
    <n v="63"/>
    <n v="88"/>
    <x v="13"/>
    <x v="3"/>
  </r>
  <r>
    <x v="6693"/>
    <x v="44"/>
    <n v="74"/>
    <n v="70"/>
    <n v="104"/>
    <n v="101"/>
    <n v="135"/>
    <x v="37"/>
    <x v="1"/>
  </r>
  <r>
    <x v="6694"/>
    <x v="44"/>
    <n v="20"/>
    <n v="18"/>
    <n v="28"/>
    <n v="28"/>
    <n v="32"/>
    <x v="47"/>
    <x v="3"/>
  </r>
  <r>
    <x v="6695"/>
    <x v="44"/>
    <s v="&lt;11"/>
    <s v="&lt;11"/>
    <n v="37"/>
    <n v="36"/>
    <s v="&lt;11"/>
    <x v="19"/>
    <x v="3"/>
  </r>
  <r>
    <x v="6696"/>
    <x v="44"/>
    <n v="42"/>
    <n v="36"/>
    <n v="95"/>
    <n v="92"/>
    <n v="124"/>
    <x v="10"/>
    <x v="2"/>
  </r>
  <r>
    <x v="6697"/>
    <x v="44"/>
    <n v="65"/>
    <n v="61"/>
    <n v="131"/>
    <n v="126"/>
    <n v="162"/>
    <x v="23"/>
    <x v="3"/>
  </r>
  <r>
    <x v="6698"/>
    <x v="44"/>
    <n v="56"/>
    <n v="53"/>
    <n v="117"/>
    <n v="114"/>
    <n v="147"/>
    <x v="3"/>
    <x v="2"/>
  </r>
  <r>
    <x v="6699"/>
    <x v="44"/>
    <n v="41"/>
    <n v="39"/>
    <n v="55"/>
    <n v="54"/>
    <n v="70"/>
    <x v="60"/>
    <x v="3"/>
  </r>
  <r>
    <x v="6700"/>
    <x v="44"/>
    <n v="55"/>
    <n v="53"/>
    <n v="78"/>
    <n v="74"/>
    <n v="104"/>
    <x v="4"/>
    <x v="3"/>
  </r>
  <r>
    <x v="6701"/>
    <x v="44"/>
    <n v="67"/>
    <n v="68"/>
    <n v="91"/>
    <n v="92"/>
    <n v="106"/>
    <x v="4"/>
    <x v="3"/>
  </r>
  <r>
    <x v="6702"/>
    <x v="44"/>
    <n v="19"/>
    <n v="20"/>
    <n v="39"/>
    <n v="40"/>
    <n v="63"/>
    <x v="4"/>
    <x v="3"/>
  </r>
  <r>
    <x v="6703"/>
    <x v="44"/>
    <n v="59"/>
    <n v="58"/>
    <n v="105"/>
    <n v="107"/>
    <n v="123"/>
    <x v="70"/>
    <x v="0"/>
  </r>
  <r>
    <x v="6704"/>
    <x v="44"/>
    <n v="25"/>
    <n v="28"/>
    <n v="56"/>
    <n v="57"/>
    <n v="69"/>
    <x v="31"/>
    <x v="2"/>
  </r>
  <r>
    <x v="6705"/>
    <x v="44"/>
    <n v="34"/>
    <n v="34"/>
    <n v="90"/>
    <n v="93"/>
    <n v="98"/>
    <x v="39"/>
    <x v="3"/>
  </r>
  <r>
    <x v="6706"/>
    <x v="44"/>
    <n v="32"/>
    <n v="31"/>
    <n v="71"/>
    <n v="71"/>
    <n v="78"/>
    <x v="11"/>
    <x v="3"/>
  </r>
  <r>
    <x v="6707"/>
    <x v="44"/>
    <n v="46"/>
    <n v="41"/>
    <n v="77"/>
    <n v="83"/>
    <n v="120"/>
    <x v="32"/>
    <x v="2"/>
  </r>
  <r>
    <x v="6708"/>
    <x v="44"/>
    <n v="49"/>
    <n v="46"/>
    <n v="109"/>
    <n v="103"/>
    <n v="140"/>
    <x v="14"/>
    <x v="2"/>
  </r>
  <r>
    <x v="6709"/>
    <x v="44"/>
    <n v="66"/>
    <n v="68"/>
    <n v="115"/>
    <n v="110"/>
    <n v="146"/>
    <x v="17"/>
    <x v="1"/>
  </r>
  <r>
    <x v="6710"/>
    <x v="44"/>
    <n v="66"/>
    <n v="61"/>
    <n v="106"/>
    <n v="111"/>
    <n v="100"/>
    <x v="22"/>
    <x v="2"/>
  </r>
  <r>
    <x v="6711"/>
    <x v="44"/>
    <n v="74"/>
    <n v="68"/>
    <n v="122"/>
    <n v="119"/>
    <n v="126"/>
    <x v="39"/>
    <x v="3"/>
  </r>
  <r>
    <x v="6712"/>
    <x v="44"/>
    <n v="68"/>
    <n v="63"/>
    <n v="122"/>
    <n v="121"/>
    <n v="127"/>
    <x v="29"/>
    <x v="3"/>
  </r>
  <r>
    <x v="6713"/>
    <x v="44"/>
    <n v="123"/>
    <n v="116"/>
    <n v="174"/>
    <n v="181"/>
    <n v="223"/>
    <x v="10"/>
    <x v="2"/>
  </r>
  <r>
    <x v="6714"/>
    <x v="44"/>
    <n v="27"/>
    <n v="25"/>
    <n v="35"/>
    <n v="36"/>
    <n v="42"/>
    <x v="48"/>
    <x v="3"/>
  </r>
  <r>
    <x v="6715"/>
    <x v="44"/>
    <n v="46"/>
    <n v="42"/>
    <n v="74"/>
    <n v="56"/>
    <n v="96"/>
    <x v="16"/>
    <x v="3"/>
  </r>
  <r>
    <x v="6716"/>
    <x v="44"/>
    <n v="39"/>
    <n v="38"/>
    <n v="57"/>
    <n v="59"/>
    <n v="75"/>
    <x v="17"/>
    <x v="1"/>
  </r>
  <r>
    <x v="6717"/>
    <x v="44"/>
    <n v="34"/>
    <n v="33"/>
    <n v="54"/>
    <n v="53"/>
    <n v="68"/>
    <x v="4"/>
    <x v="3"/>
  </r>
  <r>
    <x v="6718"/>
    <x v="44"/>
    <s v="&lt;11"/>
    <s v="&lt;11"/>
    <n v="78"/>
    <n v="75"/>
    <s v="&lt;11"/>
    <x v="39"/>
    <x v="3"/>
  </r>
  <r>
    <x v="6719"/>
    <x v="44"/>
    <n v="39"/>
    <n v="37"/>
    <n v="61"/>
    <n v="61"/>
    <n v="91"/>
    <x v="2"/>
    <x v="1"/>
  </r>
  <r>
    <x v="6720"/>
    <x v="44"/>
    <n v="47"/>
    <n v="46"/>
    <n v="65"/>
    <n v="67"/>
    <n v="75"/>
    <x v="38"/>
    <x v="2"/>
  </r>
  <r>
    <x v="6721"/>
    <x v="44"/>
    <n v="38"/>
    <n v="36"/>
    <n v="85"/>
    <n v="82"/>
    <n v="97"/>
    <x v="31"/>
    <x v="2"/>
  </r>
  <r>
    <x v="6722"/>
    <x v="44"/>
    <n v="11"/>
    <n v="11"/>
    <n v="57"/>
    <n v="67"/>
    <s v="&lt;11"/>
    <x v="12"/>
    <x v="3"/>
  </r>
  <r>
    <x v="6723"/>
    <x v="44"/>
    <n v="48"/>
    <n v="45"/>
    <n v="84"/>
    <n v="79"/>
    <n v="106"/>
    <x v="37"/>
    <x v="1"/>
  </r>
  <r>
    <x v="6724"/>
    <x v="44"/>
    <n v="21"/>
    <n v="20"/>
    <n v="39"/>
    <n v="38"/>
    <n v="66"/>
    <x v="24"/>
    <x v="3"/>
  </r>
  <r>
    <x v="6725"/>
    <x v="44"/>
    <n v="18"/>
    <n v="18"/>
    <n v="44"/>
    <n v="38"/>
    <n v="57"/>
    <x v="47"/>
    <x v="3"/>
  </r>
  <r>
    <x v="6726"/>
    <x v="44"/>
    <n v="75"/>
    <n v="71"/>
    <n v="119"/>
    <n v="119"/>
    <n v="124"/>
    <x v="12"/>
    <x v="3"/>
  </r>
  <r>
    <x v="6727"/>
    <x v="44"/>
    <n v="44"/>
    <n v="42"/>
    <n v="102"/>
    <n v="84"/>
    <n v="108"/>
    <x v="12"/>
    <x v="3"/>
  </r>
  <r>
    <x v="6728"/>
    <x v="44"/>
    <n v="31"/>
    <n v="26"/>
    <n v="40"/>
    <n v="39"/>
    <n v="67"/>
    <x v="11"/>
    <x v="3"/>
  </r>
  <r>
    <x v="6729"/>
    <x v="44"/>
    <n v="60"/>
    <n v="55"/>
    <n v="115"/>
    <n v="110"/>
    <n v="148"/>
    <x v="12"/>
    <x v="3"/>
  </r>
  <r>
    <x v="6730"/>
    <x v="44"/>
    <n v="58"/>
    <n v="58"/>
    <n v="93"/>
    <n v="89"/>
    <n v="96"/>
    <x v="3"/>
    <x v="2"/>
  </r>
  <r>
    <x v="6731"/>
    <x v="44"/>
    <s v="&lt;11"/>
    <s v="&lt;11"/>
    <s v="&lt;11"/>
    <s v="&lt;11"/>
    <s v="&lt;11"/>
    <x v="71"/>
    <x v="3"/>
  </r>
  <r>
    <x v="6732"/>
    <x v="44"/>
    <n v="32"/>
    <n v="32"/>
    <n v="47"/>
    <n v="47"/>
    <n v="88"/>
    <x v="7"/>
    <x v="3"/>
  </r>
  <r>
    <x v="6733"/>
    <x v="44"/>
    <n v="20"/>
    <n v="18"/>
    <n v="42"/>
    <n v="39"/>
    <n v="47"/>
    <x v="31"/>
    <x v="2"/>
  </r>
  <r>
    <x v="6734"/>
    <x v="44"/>
    <n v="46"/>
    <n v="44"/>
    <n v="76"/>
    <n v="75"/>
    <n v="100"/>
    <x v="47"/>
    <x v="3"/>
  </r>
  <r>
    <x v="6735"/>
    <x v="44"/>
    <n v="29"/>
    <n v="24"/>
    <n v="48"/>
    <n v="48"/>
    <n v="65"/>
    <x v="36"/>
    <x v="1"/>
  </r>
  <r>
    <x v="6736"/>
    <x v="44"/>
    <n v="33"/>
    <n v="30"/>
    <n v="48"/>
    <n v="47"/>
    <n v="65"/>
    <x v="16"/>
    <x v="3"/>
  </r>
  <r>
    <x v="6737"/>
    <x v="44"/>
    <n v="28"/>
    <n v="12"/>
    <n v="56"/>
    <n v="51"/>
    <n v="55"/>
    <x v="22"/>
    <x v="2"/>
  </r>
  <r>
    <x v="6738"/>
    <x v="44"/>
    <n v="60"/>
    <n v="57"/>
    <n v="117"/>
    <n v="101"/>
    <n v="123"/>
    <x v="47"/>
    <x v="3"/>
  </r>
  <r>
    <x v="6739"/>
    <x v="44"/>
    <n v="49"/>
    <n v="47"/>
    <n v="68"/>
    <n v="68"/>
    <n v="90"/>
    <x v="25"/>
    <x v="3"/>
  </r>
  <r>
    <x v="6740"/>
    <x v="44"/>
    <s v="&lt;11"/>
    <s v="&lt;11"/>
    <n v="15"/>
    <n v="17"/>
    <s v="&lt;11"/>
    <x v="38"/>
    <x v="2"/>
  </r>
  <r>
    <x v="6741"/>
    <x v="44"/>
    <n v="24"/>
    <n v="23"/>
    <n v="33"/>
    <n v="33"/>
    <n v="44"/>
    <x v="12"/>
    <x v="3"/>
  </r>
  <r>
    <x v="6742"/>
    <x v="44"/>
    <n v="33"/>
    <n v="33"/>
    <n v="59"/>
    <n v="55"/>
    <n v="83"/>
    <x v="37"/>
    <x v="1"/>
  </r>
  <r>
    <x v="6743"/>
    <x v="44"/>
    <n v="27"/>
    <n v="25"/>
    <n v="78"/>
    <n v="77"/>
    <n v="90"/>
    <x v="11"/>
    <x v="3"/>
  </r>
  <r>
    <x v="6744"/>
    <x v="44"/>
    <n v="48"/>
    <n v="48"/>
    <n v="91"/>
    <n v="85"/>
    <n v="129"/>
    <x v="16"/>
    <x v="3"/>
  </r>
  <r>
    <x v="6745"/>
    <x v="44"/>
    <n v="27"/>
    <n v="23"/>
    <n v="44"/>
    <n v="36"/>
    <n v="61"/>
    <x v="23"/>
    <x v="3"/>
  </r>
  <r>
    <x v="6746"/>
    <x v="44"/>
    <n v="29"/>
    <n v="30"/>
    <n v="77"/>
    <n v="76"/>
    <n v="95"/>
    <x v="24"/>
    <x v="3"/>
  </r>
  <r>
    <x v="6747"/>
    <x v="44"/>
    <n v="49"/>
    <n v="50"/>
    <n v="86"/>
    <n v="83"/>
    <n v="104"/>
    <x v="6"/>
    <x v="1"/>
  </r>
  <r>
    <x v="6748"/>
    <x v="44"/>
    <n v="48"/>
    <n v="49"/>
    <n v="97"/>
    <n v="95"/>
    <n v="118"/>
    <x v="31"/>
    <x v="2"/>
  </r>
  <r>
    <x v="6749"/>
    <x v="44"/>
    <n v="36"/>
    <n v="31"/>
    <n v="93"/>
    <n v="88"/>
    <n v="118"/>
    <x v="12"/>
    <x v="3"/>
  </r>
  <r>
    <x v="6750"/>
    <x v="44"/>
    <n v="69"/>
    <n v="66"/>
    <n v="130"/>
    <n v="130"/>
    <n v="115"/>
    <x v="47"/>
    <x v="3"/>
  </r>
  <r>
    <x v="6751"/>
    <x v="44"/>
    <n v="35"/>
    <n v="34"/>
    <n v="63"/>
    <n v="58"/>
    <n v="80"/>
    <x v="23"/>
    <x v="3"/>
  </r>
  <r>
    <x v="6752"/>
    <x v="44"/>
    <n v="29"/>
    <n v="29"/>
    <n v="46"/>
    <n v="44"/>
    <n v="55"/>
    <x v="12"/>
    <x v="3"/>
  </r>
  <r>
    <x v="6753"/>
    <x v="44"/>
    <n v="19"/>
    <n v="19"/>
    <n v="26"/>
    <n v="27"/>
    <n v="31"/>
    <x v="3"/>
    <x v="2"/>
  </r>
  <r>
    <x v="6754"/>
    <x v="44"/>
    <n v="12"/>
    <n v="12"/>
    <n v="18"/>
    <n v="18"/>
    <n v="23"/>
    <x v="35"/>
    <x v="3"/>
  </r>
  <r>
    <x v="6755"/>
    <x v="44"/>
    <n v="40"/>
    <n v="40"/>
    <n v="82"/>
    <n v="78"/>
    <n v="91"/>
    <x v="22"/>
    <x v="2"/>
  </r>
  <r>
    <x v="6756"/>
    <x v="44"/>
    <s v="&lt;11"/>
    <s v="&lt;11"/>
    <n v="36"/>
    <n v="38"/>
    <s v="&lt;11"/>
    <x v="41"/>
    <x v="1"/>
  </r>
  <r>
    <x v="6757"/>
    <x v="44"/>
    <n v="54"/>
    <n v="51"/>
    <n v="61"/>
    <n v="95"/>
    <n v="105"/>
    <x v="50"/>
    <x v="1"/>
  </r>
  <r>
    <x v="6758"/>
    <x v="44"/>
    <n v="41"/>
    <n v="40"/>
    <n v="75"/>
    <n v="71"/>
    <n v="134"/>
    <x v="36"/>
    <x v="1"/>
  </r>
  <r>
    <x v="6759"/>
    <x v="44"/>
    <n v="25"/>
    <n v="23"/>
    <n v="32"/>
    <n v="35"/>
    <n v="37"/>
    <x v="47"/>
    <x v="3"/>
  </r>
  <r>
    <x v="6760"/>
    <x v="44"/>
    <n v="34"/>
    <n v="34"/>
    <n v="65"/>
    <n v="34"/>
    <n v="80"/>
    <x v="77"/>
    <x v="0"/>
  </r>
  <r>
    <x v="6761"/>
    <x v="44"/>
    <n v="40"/>
    <n v="41"/>
    <n v="69"/>
    <n v="66"/>
    <n v="103"/>
    <x v="32"/>
    <x v="2"/>
  </r>
  <r>
    <x v="6762"/>
    <x v="44"/>
    <n v="28"/>
    <n v="28"/>
    <n v="52"/>
    <n v="49"/>
    <n v="79"/>
    <x v="29"/>
    <x v="3"/>
  </r>
  <r>
    <x v="6763"/>
    <x v="44"/>
    <n v="56"/>
    <n v="54"/>
    <n v="67"/>
    <n v="67"/>
    <n v="97"/>
    <x v="30"/>
    <x v="3"/>
  </r>
  <r>
    <x v="6764"/>
    <x v="44"/>
    <n v="25"/>
    <n v="31"/>
    <n v="94"/>
    <n v="92"/>
    <n v="96"/>
    <x v="3"/>
    <x v="2"/>
  </r>
  <r>
    <x v="6765"/>
    <x v="44"/>
    <n v="22"/>
    <n v="23"/>
    <n v="45"/>
    <n v="40"/>
    <n v="65"/>
    <x v="47"/>
    <x v="3"/>
  </r>
  <r>
    <x v="6766"/>
    <x v="44"/>
    <n v="24"/>
    <n v="24"/>
    <n v="39"/>
    <n v="38"/>
    <n v="53"/>
    <x v="44"/>
    <x v="3"/>
  </r>
  <r>
    <x v="6767"/>
    <x v="44"/>
    <n v="45"/>
    <n v="42"/>
    <n v="66"/>
    <n v="64"/>
    <n v="93"/>
    <x v="45"/>
    <x v="2"/>
  </r>
  <r>
    <x v="6768"/>
    <x v="44"/>
    <n v="37"/>
    <n v="32"/>
    <n v="61"/>
    <n v="59"/>
    <n v="92"/>
    <x v="66"/>
    <x v="0"/>
  </r>
  <r>
    <x v="6769"/>
    <x v="44"/>
    <n v="35"/>
    <n v="30"/>
    <n v="58"/>
    <n v="57"/>
    <n v="65"/>
    <x v="33"/>
    <x v="2"/>
  </r>
  <r>
    <x v="6770"/>
    <x v="44"/>
    <n v="47"/>
    <n v="43"/>
    <n v="92"/>
    <n v="94"/>
    <n v="85"/>
    <x v="11"/>
    <x v="3"/>
  </r>
  <r>
    <x v="6771"/>
    <x v="44"/>
    <n v="58"/>
    <n v="50"/>
    <n v="126"/>
    <n v="125"/>
    <n v="175"/>
    <x v="62"/>
    <x v="0"/>
  </r>
  <r>
    <x v="6772"/>
    <x v="44"/>
    <s v="&lt;11"/>
    <s v="&lt;11"/>
    <n v="51"/>
    <n v="50"/>
    <s v="&lt;11"/>
    <x v="7"/>
    <x v="3"/>
  </r>
  <r>
    <x v="6773"/>
    <x v="44"/>
    <n v="47"/>
    <n v="45"/>
    <n v="82"/>
    <n v="79"/>
    <n v="100"/>
    <x v="32"/>
    <x v="2"/>
  </r>
  <r>
    <x v="6774"/>
    <x v="44"/>
    <n v="23"/>
    <n v="21"/>
    <n v="47"/>
    <n v="46"/>
    <n v="45"/>
    <x v="6"/>
    <x v="1"/>
  </r>
  <r>
    <x v="6775"/>
    <x v="44"/>
    <n v="31"/>
    <n v="35"/>
    <n v="58"/>
    <n v="56"/>
    <n v="75"/>
    <x v="16"/>
    <x v="3"/>
  </r>
  <r>
    <x v="6776"/>
    <x v="44"/>
    <s v="&lt;11"/>
    <s v="&lt;11"/>
    <n v="29"/>
    <n v="41"/>
    <s v="&lt;11"/>
    <x v="3"/>
    <x v="2"/>
  </r>
  <r>
    <x v="6777"/>
    <x v="44"/>
    <n v="35"/>
    <n v="16"/>
    <n v="49"/>
    <n v="48"/>
    <n v="78"/>
    <x v="8"/>
    <x v="3"/>
  </r>
  <r>
    <x v="6778"/>
    <x v="44"/>
    <n v="46"/>
    <n v="49"/>
    <n v="102"/>
    <n v="102"/>
    <n v="155"/>
    <x v="23"/>
    <x v="3"/>
  </r>
  <r>
    <x v="6779"/>
    <x v="44"/>
    <n v="50"/>
    <n v="49"/>
    <n v="107"/>
    <n v="106"/>
    <n v="142"/>
    <x v="13"/>
    <x v="3"/>
  </r>
  <r>
    <x v="6780"/>
    <x v="44"/>
    <n v="23"/>
    <n v="23"/>
    <n v="44"/>
    <n v="44"/>
    <n v="61"/>
    <x v="1"/>
    <x v="1"/>
  </r>
  <r>
    <x v="6781"/>
    <x v="44"/>
    <n v="33"/>
    <n v="40"/>
    <n v="60"/>
    <n v="45"/>
    <n v="119"/>
    <x v="11"/>
    <x v="3"/>
  </r>
  <r>
    <x v="6782"/>
    <x v="44"/>
    <n v="72"/>
    <n v="71"/>
    <n v="120"/>
    <n v="116"/>
    <n v="143"/>
    <x v="19"/>
    <x v="3"/>
  </r>
  <r>
    <x v="6783"/>
    <x v="44"/>
    <n v="21"/>
    <n v="21"/>
    <n v="35"/>
    <n v="34"/>
    <n v="49"/>
    <x v="29"/>
    <x v="3"/>
  </r>
  <r>
    <x v="6784"/>
    <x v="44"/>
    <n v="30"/>
    <n v="18"/>
    <n v="46"/>
    <n v="41"/>
    <n v="102"/>
    <x v="53"/>
    <x v="3"/>
  </r>
  <r>
    <x v="6785"/>
    <x v="44"/>
    <n v="27"/>
    <n v="30"/>
    <n v="49"/>
    <n v="44"/>
    <n v="83"/>
    <x v="39"/>
    <x v="3"/>
  </r>
  <r>
    <x v="6786"/>
    <x v="44"/>
    <n v="41"/>
    <n v="35"/>
    <n v="66"/>
    <n v="67"/>
    <n v="96"/>
    <x v="39"/>
    <x v="3"/>
  </r>
  <r>
    <x v="6787"/>
    <x v="44"/>
    <n v="18"/>
    <n v="15"/>
    <n v="29"/>
    <n v="29"/>
    <n v="39"/>
    <x v="55"/>
    <x v="2"/>
  </r>
  <r>
    <x v="6788"/>
    <x v="44"/>
    <n v="33"/>
    <n v="33"/>
    <n v="110"/>
    <n v="107"/>
    <n v="116"/>
    <x v="0"/>
    <x v="0"/>
  </r>
  <r>
    <x v="6789"/>
    <x v="44"/>
    <n v="47"/>
    <n v="43"/>
    <n v="106"/>
    <n v="111"/>
    <n v="120"/>
    <x v="31"/>
    <x v="2"/>
  </r>
  <r>
    <x v="6790"/>
    <x v="44"/>
    <n v="44"/>
    <n v="41"/>
    <n v="79"/>
    <n v="76"/>
    <n v="97"/>
    <x v="23"/>
    <x v="3"/>
  </r>
  <r>
    <x v="6791"/>
    <x v="44"/>
    <s v="&lt;11"/>
    <s v="&lt;11"/>
    <n v="19"/>
    <n v="20"/>
    <s v="&lt;11"/>
    <x v="5"/>
    <x v="3"/>
  </r>
  <r>
    <x v="6792"/>
    <x v="44"/>
    <n v="18"/>
    <n v="18"/>
    <n v="28"/>
    <n v="25"/>
    <n v="33"/>
    <x v="39"/>
    <x v="3"/>
  </r>
  <r>
    <x v="6793"/>
    <x v="44"/>
    <n v="20"/>
    <n v="18"/>
    <n v="36"/>
    <n v="34"/>
    <n v="59"/>
    <x v="55"/>
    <x v="2"/>
  </r>
  <r>
    <x v="6794"/>
    <x v="44"/>
    <n v="14"/>
    <n v="13"/>
    <n v="40"/>
    <n v="39"/>
    <n v="55"/>
    <x v="10"/>
    <x v="2"/>
  </r>
  <r>
    <x v="6795"/>
    <x v="44"/>
    <n v="85"/>
    <n v="79"/>
    <n v="159"/>
    <n v="204"/>
    <n v="179"/>
    <x v="14"/>
    <x v="2"/>
  </r>
  <r>
    <x v="6796"/>
    <x v="44"/>
    <s v="&lt;11"/>
    <s v="&lt;11"/>
    <n v="27"/>
    <n v="29"/>
    <s v="&lt;11"/>
    <x v="48"/>
    <x v="3"/>
  </r>
  <r>
    <x v="6797"/>
    <x v="44"/>
    <n v="82"/>
    <n v="81"/>
    <n v="194"/>
    <n v="206"/>
    <n v="198"/>
    <x v="29"/>
    <x v="3"/>
  </r>
  <r>
    <x v="6798"/>
    <x v="44"/>
    <n v="34"/>
    <n v="19"/>
    <n v="60"/>
    <n v="62"/>
    <n v="74"/>
    <x v="9"/>
    <x v="3"/>
  </r>
  <r>
    <x v="6799"/>
    <x v="44"/>
    <n v="18"/>
    <n v="17"/>
    <n v="28"/>
    <n v="20"/>
    <n v="62"/>
    <x v="42"/>
    <x v="3"/>
  </r>
  <r>
    <x v="6800"/>
    <x v="44"/>
    <n v="20"/>
    <n v="18"/>
    <n v="31"/>
    <n v="33"/>
    <n v="66"/>
    <x v="18"/>
    <x v="3"/>
  </r>
  <r>
    <x v="6801"/>
    <x v="44"/>
    <n v="30"/>
    <n v="28"/>
    <n v="49"/>
    <n v="47"/>
    <n v="111"/>
    <x v="28"/>
    <x v="3"/>
  </r>
  <r>
    <x v="6802"/>
    <x v="44"/>
    <n v="25"/>
    <n v="22"/>
    <n v="23"/>
    <n v="11"/>
    <n v="52"/>
    <x v="72"/>
    <x v="4"/>
  </r>
  <r>
    <x v="6803"/>
    <x v="44"/>
    <n v="12"/>
    <n v="11"/>
    <n v="20"/>
    <n v="20"/>
    <n v="34"/>
    <x v="22"/>
    <x v="2"/>
  </r>
  <r>
    <x v="6804"/>
    <x v="44"/>
    <n v="26"/>
    <n v="25"/>
    <s v="&lt;11"/>
    <n v="38"/>
    <s v="&lt;11"/>
    <x v="80"/>
    <x v="4"/>
  </r>
  <r>
    <x v="6805"/>
    <x v="44"/>
    <n v="22"/>
    <n v="39"/>
    <n v="39"/>
    <n v="28"/>
    <n v="104"/>
    <x v="32"/>
    <x v="2"/>
  </r>
  <r>
    <x v="6806"/>
    <x v="44"/>
    <n v="12"/>
    <n v="12"/>
    <n v="34"/>
    <n v="11"/>
    <n v="70"/>
    <x v="39"/>
    <x v="3"/>
  </r>
  <r>
    <x v="6807"/>
    <x v="44"/>
    <n v="31"/>
    <n v="28"/>
    <n v="30"/>
    <n v="25"/>
    <n v="81"/>
    <x v="1"/>
    <x v="1"/>
  </r>
  <r>
    <x v="6808"/>
    <x v="44"/>
    <n v="20"/>
    <n v="17"/>
    <n v="30"/>
    <n v="28"/>
    <n v="70"/>
    <x v="33"/>
    <x v="2"/>
  </r>
  <r>
    <x v="6809"/>
    <x v="44"/>
    <n v="34"/>
    <n v="30"/>
    <n v="37"/>
    <n v="52"/>
    <n v="68"/>
    <x v="23"/>
    <x v="3"/>
  </r>
  <r>
    <x v="6810"/>
    <x v="44"/>
    <n v="16"/>
    <n v="16"/>
    <n v="11"/>
    <n v="26"/>
    <n v="36"/>
    <x v="2"/>
    <x v="1"/>
  </r>
  <r>
    <x v="6811"/>
    <x v="44"/>
    <s v="&lt;11"/>
    <s v="&lt;11"/>
    <n v="15"/>
    <n v="12"/>
    <n v="38"/>
    <x v="19"/>
    <x v="3"/>
  </r>
  <r>
    <x v="6812"/>
    <x v="44"/>
    <n v="21"/>
    <n v="21"/>
    <n v="20"/>
    <n v="28"/>
    <n v="39"/>
    <x v="11"/>
    <x v="3"/>
  </r>
  <r>
    <x v="6813"/>
    <x v="44"/>
    <s v="&lt;11"/>
    <s v="&lt;11"/>
    <n v="13"/>
    <n v="12"/>
    <s v="&lt;11"/>
    <x v="32"/>
    <x v="2"/>
  </r>
  <r>
    <x v="6814"/>
    <x v="44"/>
    <n v="15"/>
    <n v="15"/>
    <n v="15"/>
    <n v="20"/>
    <n v="76"/>
    <x v="32"/>
    <x v="2"/>
  </r>
  <r>
    <x v="6815"/>
    <x v="44"/>
    <n v="43"/>
    <n v="41"/>
    <n v="98"/>
    <n v="100"/>
    <n v="90"/>
    <x v="23"/>
    <x v="3"/>
  </r>
  <r>
    <x v="6816"/>
    <x v="44"/>
    <n v="31"/>
    <n v="29"/>
    <n v="79"/>
    <n v="78"/>
    <n v="106"/>
    <x v="24"/>
    <x v="3"/>
  </r>
  <r>
    <x v="6817"/>
    <x v="44"/>
    <n v="21"/>
    <n v="21"/>
    <n v="21"/>
    <n v="18"/>
    <n v="35"/>
    <x v="30"/>
    <x v="3"/>
  </r>
  <r>
    <x v="6818"/>
    <x v="44"/>
    <n v="18"/>
    <n v="18"/>
    <n v="32"/>
    <n v="30"/>
    <n v="47"/>
    <x v="50"/>
    <x v="1"/>
  </r>
  <r>
    <x v="6819"/>
    <x v="44"/>
    <s v="&lt;11"/>
    <s v="&lt;11"/>
    <s v="&lt;11"/>
    <s v="&lt;11"/>
    <s v="&lt;11"/>
    <x v="57"/>
    <x v="3"/>
  </r>
  <r>
    <x v="6820"/>
    <x v="44"/>
    <n v="12"/>
    <s v="&lt;11"/>
    <n v="11"/>
    <n v="20"/>
    <n v="46"/>
    <x v="19"/>
    <x v="3"/>
  </r>
  <r>
    <x v="6821"/>
    <x v="44"/>
    <n v="24"/>
    <n v="24"/>
    <n v="49"/>
    <n v="44"/>
    <n v="85"/>
    <x v="18"/>
    <x v="3"/>
  </r>
  <r>
    <x v="6822"/>
    <x v="44"/>
    <n v="20"/>
    <n v="20"/>
    <n v="28"/>
    <n v="27"/>
    <n v="46"/>
    <x v="44"/>
    <x v="3"/>
  </r>
  <r>
    <x v="6823"/>
    <x v="44"/>
    <n v="31"/>
    <n v="31"/>
    <n v="30"/>
    <n v="54"/>
    <n v="59"/>
    <x v="12"/>
    <x v="3"/>
  </r>
  <r>
    <x v="6651"/>
    <x v="44"/>
    <n v="19"/>
    <n v="18"/>
    <n v="18"/>
    <n v="37"/>
    <n v="53"/>
    <x v="10"/>
    <x v="2"/>
  </r>
  <r>
    <x v="6824"/>
    <x v="44"/>
    <n v="13"/>
    <n v="13"/>
    <n v="24"/>
    <n v="26"/>
    <n v="30"/>
    <x v="25"/>
    <x v="3"/>
  </r>
  <r>
    <x v="6825"/>
    <x v="44"/>
    <n v="34"/>
    <n v="34"/>
    <n v="16"/>
    <n v="55"/>
    <n v="82"/>
    <x v="18"/>
    <x v="3"/>
  </r>
  <r>
    <x v="6826"/>
    <x v="44"/>
    <n v="18"/>
    <n v="17"/>
    <n v="23"/>
    <n v="32"/>
    <n v="51"/>
    <x v="38"/>
    <x v="2"/>
  </r>
  <r>
    <x v="6827"/>
    <x v="44"/>
    <n v="16"/>
    <n v="13"/>
    <n v="11"/>
    <n v="23"/>
    <n v="45"/>
    <x v="11"/>
    <x v="3"/>
  </r>
  <r>
    <x v="6828"/>
    <x v="44"/>
    <n v="15"/>
    <n v="14"/>
    <n v="24"/>
    <n v="22"/>
    <n v="26"/>
    <x v="18"/>
    <x v="3"/>
  </r>
  <r>
    <x v="6829"/>
    <x v="44"/>
    <s v="&lt;11"/>
    <s v="&lt;11"/>
    <n v="12"/>
    <n v="23"/>
    <n v="37"/>
    <x v="16"/>
    <x v="3"/>
  </r>
  <r>
    <x v="6830"/>
    <x v="44"/>
    <s v="&lt;11"/>
    <s v="&lt;11"/>
    <n v="11"/>
    <n v="24"/>
    <n v="34"/>
    <x v="32"/>
    <x v="2"/>
  </r>
  <r>
    <x v="6831"/>
    <x v="44"/>
    <n v="21"/>
    <n v="22"/>
    <n v="28"/>
    <n v="48"/>
    <n v="70"/>
    <x v="68"/>
    <x v="4"/>
  </r>
  <r>
    <x v="6832"/>
    <x v="44"/>
    <s v="&lt;11"/>
    <s v="&lt;11"/>
    <n v="34"/>
    <n v="32"/>
    <s v="&lt;11"/>
    <x v="84"/>
    <x v="4"/>
  </r>
  <r>
    <x v="6833"/>
    <x v="44"/>
    <n v="21"/>
    <n v="21"/>
    <n v="31"/>
    <n v="31"/>
    <n v="39"/>
    <x v="36"/>
    <x v="1"/>
  </r>
  <r>
    <x v="6834"/>
    <x v="44"/>
    <n v="27"/>
    <n v="26"/>
    <n v="15"/>
    <n v="52"/>
    <n v="69"/>
    <x v="12"/>
    <x v="3"/>
  </r>
  <r>
    <x v="6835"/>
    <x v="44"/>
    <n v="15"/>
    <n v="15"/>
    <n v="24"/>
    <n v="23"/>
    <n v="38"/>
    <x v="12"/>
    <x v="3"/>
  </r>
  <r>
    <x v="6836"/>
    <x v="44"/>
    <n v="31"/>
    <n v="30"/>
    <n v="21"/>
    <n v="65"/>
    <n v="104"/>
    <x v="23"/>
    <x v="3"/>
  </r>
  <r>
    <x v="6837"/>
    <x v="44"/>
    <n v="128"/>
    <n v="103"/>
    <n v="136"/>
    <n v="172"/>
    <n v="219"/>
    <x v="66"/>
    <x v="0"/>
  </r>
  <r>
    <x v="6837"/>
    <x v="44"/>
    <n v="19"/>
    <n v="17"/>
    <n v="25"/>
    <n v="24"/>
    <n v="34"/>
    <x v="48"/>
    <x v="3"/>
  </r>
  <r>
    <x v="6838"/>
    <x v="44"/>
    <s v="&lt;11"/>
    <s v="&lt;11"/>
    <n v="27"/>
    <n v="20"/>
    <n v="44"/>
    <x v="59"/>
    <x v="4"/>
  </r>
  <r>
    <x v="6839"/>
    <x v="44"/>
    <n v="17"/>
    <n v="17"/>
    <n v="23"/>
    <n v="28"/>
    <n v="28"/>
    <x v="32"/>
    <x v="2"/>
  </r>
  <r>
    <x v="6651"/>
    <x v="44"/>
    <n v="20"/>
    <n v="20"/>
    <n v="41"/>
    <n v="43"/>
    <n v="63"/>
    <x v="45"/>
    <x v="2"/>
  </r>
  <r>
    <x v="6840"/>
    <x v="44"/>
    <n v="39"/>
    <n v="39"/>
    <n v="65"/>
    <n v="59"/>
    <n v="84"/>
    <x v="12"/>
    <x v="3"/>
  </r>
  <r>
    <x v="6841"/>
    <x v="44"/>
    <s v="&lt;11"/>
    <s v="&lt;11"/>
    <n v="45"/>
    <s v="&lt;11"/>
    <n v="69"/>
    <x v="89"/>
    <x v="4"/>
  </r>
  <r>
    <x v="6842"/>
    <x v="44"/>
    <s v="&lt;11"/>
    <s v="&lt;11"/>
    <n v="27"/>
    <n v="18"/>
    <n v="46"/>
    <x v="76"/>
    <x v="4"/>
  </r>
  <r>
    <x v="6843"/>
    <x v="44"/>
    <n v="12"/>
    <n v="12"/>
    <n v="30"/>
    <n v="27"/>
    <n v="44"/>
    <x v="45"/>
    <x v="2"/>
  </r>
  <r>
    <x v="141"/>
    <x v="44"/>
    <n v="22"/>
    <n v="22"/>
    <n v="51"/>
    <n v="43"/>
    <n v="53"/>
    <x v="28"/>
    <x v="3"/>
  </r>
  <r>
    <x v="6844"/>
    <x v="44"/>
    <n v="13"/>
    <n v="13"/>
    <n v="36"/>
    <n v="33"/>
    <n v="38"/>
    <x v="38"/>
    <x v="2"/>
  </r>
  <r>
    <x v="6845"/>
    <x v="44"/>
    <n v="17"/>
    <n v="17"/>
    <n v="21"/>
    <n v="37"/>
    <n v="69"/>
    <x v="15"/>
    <x v="0"/>
  </r>
  <r>
    <x v="6846"/>
    <x v="44"/>
    <s v="&lt;11"/>
    <s v="&lt;11"/>
    <n v="13"/>
    <n v="12"/>
    <n v="24"/>
    <x v="80"/>
    <x v="4"/>
  </r>
  <r>
    <x v="6847"/>
    <x v="44"/>
    <n v="21"/>
    <n v="21"/>
    <n v="16"/>
    <n v="59"/>
    <n v="124"/>
    <x v="46"/>
    <x v="0"/>
  </r>
  <r>
    <x v="6848"/>
    <x v="44"/>
    <s v="&lt;11"/>
    <s v="&lt;11"/>
    <n v="21"/>
    <n v="16"/>
    <n v="89"/>
    <x v="8"/>
    <x v="3"/>
  </r>
  <r>
    <x v="141"/>
    <x v="44"/>
    <n v="14"/>
    <n v="14"/>
    <n v="22"/>
    <n v="18"/>
    <n v="27"/>
    <x v="14"/>
    <x v="2"/>
  </r>
  <r>
    <x v="6849"/>
    <x v="44"/>
    <s v="&lt;11"/>
    <s v="&lt;11"/>
    <n v="12"/>
    <s v="&lt;11"/>
    <n v="21"/>
    <x v="46"/>
    <x v="0"/>
  </r>
  <r>
    <x v="6850"/>
    <x v="44"/>
    <n v="11"/>
    <n v="11"/>
    <n v="18"/>
    <n v="18"/>
    <n v="21"/>
    <x v="10"/>
    <x v="2"/>
  </r>
  <r>
    <x v="6851"/>
    <x v="44"/>
    <n v="11"/>
    <n v="13"/>
    <n v="18"/>
    <n v="14"/>
    <n v="34"/>
    <x v="41"/>
    <x v="1"/>
  </r>
  <r>
    <x v="6852"/>
    <x v="44"/>
    <s v="&lt;11"/>
    <s v="&lt;11"/>
    <n v="14"/>
    <n v="11"/>
    <n v="21"/>
    <x v="36"/>
    <x v="1"/>
  </r>
  <r>
    <x v="6853"/>
    <x v="44"/>
    <s v="&lt;11"/>
    <s v="&lt;11"/>
    <n v="18"/>
    <n v="16"/>
    <n v="28"/>
    <x v="32"/>
    <x v="2"/>
  </r>
  <r>
    <x v="6854"/>
    <x v="44"/>
    <s v="&lt;11"/>
    <s v="&lt;11"/>
    <s v="&lt;11"/>
    <s v="&lt;11"/>
    <s v="&lt;11"/>
    <x v="57"/>
    <x v="3"/>
  </r>
  <r>
    <x v="6855"/>
    <x v="44"/>
    <n v="21"/>
    <n v="21"/>
    <n v="39"/>
    <n v="36"/>
    <n v="50"/>
    <x v="17"/>
    <x v="1"/>
  </r>
  <r>
    <x v="6856"/>
    <x v="44"/>
    <s v="&lt;11"/>
    <s v="&lt;11"/>
    <s v="&lt;11"/>
    <s v="&lt;11"/>
    <n v="23"/>
    <x v="57"/>
    <x v="3"/>
  </r>
  <r>
    <x v="6857"/>
    <x v="44"/>
    <s v="&lt;11"/>
    <s v="&lt;11"/>
    <n v="13"/>
    <n v="12"/>
    <n v="18"/>
    <x v="14"/>
    <x v="2"/>
  </r>
  <r>
    <x v="6858"/>
    <x v="44"/>
    <s v="&lt;11"/>
    <s v="&lt;11"/>
    <n v="17"/>
    <n v="15"/>
    <n v="25"/>
    <x v="57"/>
    <x v="3"/>
  </r>
  <r>
    <x v="6859"/>
    <x v="44"/>
    <s v="&lt;11"/>
    <s v="&lt;11"/>
    <n v="12"/>
    <s v="&lt;11"/>
    <n v="22"/>
    <x v="57"/>
    <x v="3"/>
  </r>
  <r>
    <x v="6860"/>
    <x v="44"/>
    <s v="&lt;11"/>
    <s v="&lt;11"/>
    <n v="11"/>
    <s v="&lt;11"/>
    <n v="21"/>
    <x v="33"/>
    <x v="2"/>
  </r>
  <r>
    <x v="6861"/>
    <x v="44"/>
    <s v="&lt;11"/>
    <s v="&lt;11"/>
    <s v="&lt;11"/>
    <s v="&lt;11"/>
    <n v="13"/>
    <x v="57"/>
    <x v="3"/>
  </r>
  <r>
    <x v="6862"/>
    <x v="44"/>
    <s v="&lt;11"/>
    <s v="&lt;11"/>
    <n v="13"/>
    <s v="&lt;11"/>
    <n v="28"/>
    <x v="57"/>
    <x v="3"/>
  </r>
  <r>
    <x v="6863"/>
    <x v="44"/>
    <n v="12"/>
    <n v="12"/>
    <n v="27"/>
    <s v="&lt;11"/>
    <n v="48"/>
    <x v="57"/>
    <x v="3"/>
  </r>
  <r>
    <x v="6702"/>
    <x v="44"/>
    <s v="&lt;11"/>
    <s v="&lt;11"/>
    <n v="42"/>
    <n v="34"/>
    <s v="&lt;11"/>
    <x v="57"/>
    <x v="3"/>
  </r>
  <r>
    <x v="6864"/>
    <x v="44"/>
    <s v="&lt;11"/>
    <s v="&lt;11"/>
    <n v="19"/>
    <n v="17"/>
    <n v="25"/>
    <x v="57"/>
    <x v="3"/>
  </r>
  <r>
    <x v="6865"/>
    <x v="44"/>
    <s v="&lt;11"/>
    <s v="&lt;11"/>
    <n v="11"/>
    <s v="&lt;11"/>
    <n v="13"/>
    <x v="57"/>
    <x v="3"/>
  </r>
  <r>
    <x v="6866"/>
    <x v="44"/>
    <s v="&lt;11"/>
    <s v="&lt;11"/>
    <n v="14"/>
    <n v="13"/>
    <n v="27"/>
    <x v="57"/>
    <x v="3"/>
  </r>
  <r>
    <x v="6867"/>
    <x v="44"/>
    <s v="&lt;11"/>
    <s v="&lt;11"/>
    <n v="64"/>
    <n v="29"/>
    <n v="89"/>
    <x v="57"/>
    <x v="3"/>
  </r>
  <r>
    <x v="6868"/>
    <x v="44"/>
    <s v="&lt;11"/>
    <s v="&lt;11"/>
    <n v="38"/>
    <n v="33"/>
    <n v="57"/>
    <x v="57"/>
    <x v="3"/>
  </r>
  <r>
    <x v="6651"/>
    <x v="44"/>
    <s v="&lt;11"/>
    <s v="&lt;11"/>
    <n v="16"/>
    <s v="&lt;11"/>
    <n v="29"/>
    <x v="57"/>
    <x v="3"/>
  </r>
  <r>
    <x v="6869"/>
    <x v="44"/>
    <s v="&lt;11"/>
    <s v="&lt;11"/>
    <s v="&lt;11"/>
    <s v="&lt;11"/>
    <n v="11"/>
    <x v="57"/>
    <x v="3"/>
  </r>
  <r>
    <x v="6870"/>
    <x v="44"/>
    <s v="&lt;11"/>
    <s v="&lt;11"/>
    <n v="12"/>
    <n v="11"/>
    <n v="22"/>
    <x v="57"/>
    <x v="3"/>
  </r>
  <r>
    <x v="6871"/>
    <x v="44"/>
    <s v="&lt;11"/>
    <s v="&lt;11"/>
    <s v="&lt;11"/>
    <s v="&lt;11"/>
    <n v="20"/>
    <x v="57"/>
    <x v="3"/>
  </r>
  <r>
    <x v="5397"/>
    <x v="44"/>
    <s v="&lt;11"/>
    <s v="&lt;11"/>
    <n v="17"/>
    <n v="11"/>
    <n v="36"/>
    <x v="57"/>
    <x v="3"/>
  </r>
  <r>
    <x v="6872"/>
    <x v="44"/>
    <s v="&lt;11"/>
    <s v="&lt;11"/>
    <n v="15"/>
    <n v="12"/>
    <n v="34"/>
    <x v="57"/>
    <x v="3"/>
  </r>
  <r>
    <x v="6651"/>
    <x v="44"/>
    <s v="&lt;11"/>
    <s v="&lt;11"/>
    <n v="12"/>
    <n v="11"/>
    <n v="16"/>
    <x v="57"/>
    <x v="3"/>
  </r>
  <r>
    <x v="141"/>
    <x v="44"/>
    <s v="&lt;11"/>
    <s v="&lt;11"/>
    <s v="&lt;11"/>
    <s v="&lt;11"/>
    <n v="42"/>
    <x v="57"/>
    <x v="3"/>
  </r>
  <r>
    <x v="6873"/>
    <x v="44"/>
    <s v="&lt;11"/>
    <s v="&lt;11"/>
    <n v="12"/>
    <s v="&lt;11"/>
    <n v="12"/>
    <x v="57"/>
    <x v="3"/>
  </r>
  <r>
    <x v="6874"/>
    <x v="44"/>
    <s v="&lt;11"/>
    <s v="&lt;11"/>
    <n v="11"/>
    <s v="&lt;11"/>
    <n v="16"/>
    <x v="57"/>
    <x v="3"/>
  </r>
  <r>
    <x v="6875"/>
    <x v="44"/>
    <s v="&lt;11"/>
    <s v="&lt;11"/>
    <n v="14"/>
    <n v="11"/>
    <n v="47"/>
    <x v="57"/>
    <x v="3"/>
  </r>
  <r>
    <x v="6876"/>
    <x v="44"/>
    <s v="&lt;11"/>
    <s v="&lt;11"/>
    <s v="&lt;11"/>
    <s v="&lt;11"/>
    <n v="20"/>
    <x v="57"/>
    <x v="3"/>
  </r>
  <r>
    <x v="6877"/>
    <x v="44"/>
    <s v="&lt;11"/>
    <s v="&lt;11"/>
    <s v="&lt;11"/>
    <s v="&lt;11"/>
    <s v="&lt;11"/>
    <x v="57"/>
    <x v="3"/>
  </r>
  <r>
    <x v="6878"/>
    <x v="44"/>
    <s v="&lt;11"/>
    <s v="&lt;11"/>
    <s v="&lt;11"/>
    <s v="&lt;11"/>
    <s v="&lt;11"/>
    <x v="57"/>
    <x v="3"/>
  </r>
  <r>
    <x v="6879"/>
    <x v="44"/>
    <s v="&lt;11"/>
    <s v="&lt;11"/>
    <s v="&lt;11"/>
    <s v="&lt;11"/>
    <s v="&lt;11"/>
    <x v="57"/>
    <x v="3"/>
  </r>
  <r>
    <x v="6880"/>
    <x v="44"/>
    <s v="&lt;11"/>
    <s v="&lt;11"/>
    <n v="16"/>
    <s v="&lt;11"/>
    <n v="11"/>
    <x v="57"/>
    <x v="3"/>
  </r>
  <r>
    <x v="6881"/>
    <x v="44"/>
    <s v="&lt;11"/>
    <s v="&lt;11"/>
    <n v="78"/>
    <s v="&lt;11"/>
    <n v="63"/>
    <x v="57"/>
    <x v="3"/>
  </r>
  <r>
    <x v="6882"/>
    <x v="44"/>
    <s v="&lt;11"/>
    <s v="&lt;11"/>
    <n v="11"/>
    <s v="&lt;11"/>
    <n v="25"/>
    <x v="57"/>
    <x v="3"/>
  </r>
  <r>
    <x v="6883"/>
    <x v="44"/>
    <s v="&lt;11"/>
    <s v="&lt;11"/>
    <s v="&lt;11"/>
    <s v="&lt;11"/>
    <s v="&lt;11"/>
    <x v="57"/>
    <x v="3"/>
  </r>
  <r>
    <x v="6876"/>
    <x v="44"/>
    <s v="&lt;11"/>
    <s v="&lt;11"/>
    <s v="&lt;11"/>
    <s v="&lt;11"/>
    <s v="&lt;11"/>
    <x v="57"/>
    <x v="3"/>
  </r>
  <r>
    <x v="6884"/>
    <x v="44"/>
    <s v="&lt;11"/>
    <s v="&lt;11"/>
    <s v="&lt;11"/>
    <s v="&lt;11"/>
    <s v="&lt;11"/>
    <x v="57"/>
    <x v="3"/>
  </r>
  <r>
    <x v="6885"/>
    <x v="44"/>
    <s v="&lt;11"/>
    <s v="&lt;11"/>
    <s v="&lt;11"/>
    <s v="&lt;11"/>
    <n v="15"/>
    <x v="57"/>
    <x v="3"/>
  </r>
  <r>
    <x v="6886"/>
    <x v="44"/>
    <s v="&lt;11"/>
    <s v="&lt;11"/>
    <s v="&lt;11"/>
    <s v="&lt;11"/>
    <s v="&lt;11"/>
    <x v="57"/>
    <x v="3"/>
  </r>
  <r>
    <x v="6887"/>
    <x v="44"/>
    <s v="&lt;11"/>
    <s v="&lt;11"/>
    <s v="&lt;11"/>
    <s v="&lt;11"/>
    <n v="18"/>
    <x v="57"/>
    <x v="3"/>
  </r>
  <r>
    <x v="6888"/>
    <x v="44"/>
    <s v="&lt;11"/>
    <s v="&lt;11"/>
    <s v="&lt;11"/>
    <s v="&lt;11"/>
    <n v="16"/>
    <x v="57"/>
    <x v="3"/>
  </r>
  <r>
    <x v="6889"/>
    <x v="44"/>
    <s v="&lt;11"/>
    <s v="&lt;11"/>
    <s v="&lt;11"/>
    <s v="&lt;11"/>
    <s v="&lt;11"/>
    <x v="57"/>
    <x v="3"/>
  </r>
  <r>
    <x v="6890"/>
    <x v="44"/>
    <s v="&lt;11"/>
    <s v="&lt;11"/>
    <s v="&lt;11"/>
    <s v="&lt;11"/>
    <s v="&lt;11"/>
    <x v="57"/>
    <x v="3"/>
  </r>
  <r>
    <x v="6891"/>
    <x v="44"/>
    <s v="&lt;11"/>
    <s v="&lt;11"/>
    <s v="&lt;11"/>
    <s v="&lt;11"/>
    <s v="&lt;11"/>
    <x v="57"/>
    <x v="3"/>
  </r>
  <r>
    <x v="6892"/>
    <x v="44"/>
    <s v="&lt;11"/>
    <s v="&lt;11"/>
    <s v="&lt;11"/>
    <s v="&lt;11"/>
    <s v="&lt;11"/>
    <x v="57"/>
    <x v="3"/>
  </r>
  <r>
    <x v="6893"/>
    <x v="9"/>
    <n v="35"/>
    <n v="35"/>
    <n v="73"/>
    <n v="74"/>
    <n v="82"/>
    <x v="1"/>
    <x v="1"/>
  </r>
  <r>
    <x v="6894"/>
    <x v="9"/>
    <n v="50"/>
    <n v="49"/>
    <n v="78"/>
    <n v="74"/>
    <n v="114"/>
    <x v="10"/>
    <x v="2"/>
  </r>
  <r>
    <x v="6895"/>
    <x v="9"/>
    <n v="29"/>
    <n v="27"/>
    <n v="67"/>
    <n v="81"/>
    <n v="110"/>
    <x v="3"/>
    <x v="2"/>
  </r>
  <r>
    <x v="6896"/>
    <x v="9"/>
    <n v="38"/>
    <n v="38"/>
    <n v="89"/>
    <n v="86"/>
    <n v="87"/>
    <x v="26"/>
    <x v="3"/>
  </r>
  <r>
    <x v="6897"/>
    <x v="9"/>
    <s v="&lt;11"/>
    <s v="&lt;11"/>
    <s v="&lt;11"/>
    <s v="&lt;11"/>
    <s v="&lt;11"/>
    <x v="57"/>
    <x v="3"/>
  </r>
  <r>
    <x v="6898"/>
    <x v="9"/>
    <n v="25"/>
    <n v="29"/>
    <n v="34"/>
    <n v="32"/>
    <n v="86"/>
    <x v="30"/>
    <x v="3"/>
  </r>
  <r>
    <x v="6899"/>
    <x v="9"/>
    <n v="45"/>
    <n v="49"/>
    <n v="80"/>
    <n v="80"/>
    <n v="272"/>
    <x v="41"/>
    <x v="1"/>
  </r>
  <r>
    <x v="6900"/>
    <x v="9"/>
    <n v="49"/>
    <n v="46"/>
    <n v="147"/>
    <n v="120"/>
    <n v="123"/>
    <x v="66"/>
    <x v="0"/>
  </r>
  <r>
    <x v="6901"/>
    <x v="9"/>
    <n v="36"/>
    <n v="32"/>
    <n v="63"/>
    <n v="57"/>
    <n v="88"/>
    <x v="16"/>
    <x v="3"/>
  </r>
  <r>
    <x v="6902"/>
    <x v="9"/>
    <n v="32"/>
    <n v="32"/>
    <n v="42"/>
    <n v="42"/>
    <n v="55"/>
    <x v="66"/>
    <x v="0"/>
  </r>
  <r>
    <x v="6903"/>
    <x v="9"/>
    <n v="43"/>
    <n v="39"/>
    <n v="99"/>
    <n v="99"/>
    <n v="111"/>
    <x v="23"/>
    <x v="3"/>
  </r>
  <r>
    <x v="6904"/>
    <x v="9"/>
    <n v="34"/>
    <n v="32"/>
    <n v="76"/>
    <n v="76"/>
    <n v="85"/>
    <x v="21"/>
    <x v="1"/>
  </r>
  <r>
    <x v="6905"/>
    <x v="9"/>
    <n v="21"/>
    <n v="19"/>
    <n v="36"/>
    <n v="35"/>
    <n v="46"/>
    <x v="45"/>
    <x v="2"/>
  </r>
  <r>
    <x v="6906"/>
    <x v="9"/>
    <n v="65"/>
    <n v="53"/>
    <n v="102"/>
    <n v="65"/>
    <n v="111"/>
    <x v="79"/>
    <x v="4"/>
  </r>
  <r>
    <x v="6907"/>
    <x v="9"/>
    <n v="50"/>
    <n v="48"/>
    <n v="88"/>
    <n v="85"/>
    <n v="97"/>
    <x v="29"/>
    <x v="3"/>
  </r>
  <r>
    <x v="6908"/>
    <x v="9"/>
    <n v="32"/>
    <n v="31"/>
    <n v="57"/>
    <n v="54"/>
    <n v="90"/>
    <x v="45"/>
    <x v="2"/>
  </r>
  <r>
    <x v="6909"/>
    <x v="9"/>
    <n v="73"/>
    <n v="68"/>
    <n v="163"/>
    <n v="161"/>
    <n v="180"/>
    <x v="36"/>
    <x v="1"/>
  </r>
  <r>
    <x v="6910"/>
    <x v="9"/>
    <n v="40"/>
    <n v="42"/>
    <n v="86"/>
    <n v="96"/>
    <n v="176"/>
    <x v="47"/>
    <x v="3"/>
  </r>
  <r>
    <x v="6911"/>
    <x v="9"/>
    <n v="52"/>
    <n v="41"/>
    <n v="79"/>
    <n v="78"/>
    <n v="122"/>
    <x v="11"/>
    <x v="3"/>
  </r>
  <r>
    <x v="6912"/>
    <x v="9"/>
    <n v="62"/>
    <n v="47"/>
    <n v="108"/>
    <n v="107"/>
    <n v="150"/>
    <x v="45"/>
    <x v="2"/>
  </r>
  <r>
    <x v="6913"/>
    <x v="9"/>
    <n v="51"/>
    <n v="48"/>
    <n v="92"/>
    <n v="88"/>
    <n v="117"/>
    <x v="3"/>
    <x v="2"/>
  </r>
  <r>
    <x v="6914"/>
    <x v="9"/>
    <n v="74"/>
    <n v="71"/>
    <n v="123"/>
    <n v="124"/>
    <n v="130"/>
    <x v="7"/>
    <x v="3"/>
  </r>
  <r>
    <x v="6915"/>
    <x v="9"/>
    <n v="13"/>
    <n v="13"/>
    <n v="24"/>
    <n v="23"/>
    <n v="29"/>
    <x v="12"/>
    <x v="3"/>
  </r>
  <r>
    <x v="6916"/>
    <x v="9"/>
    <n v="47"/>
    <n v="47"/>
    <n v="70"/>
    <n v="67"/>
    <n v="110"/>
    <x v="55"/>
    <x v="2"/>
  </r>
  <r>
    <x v="6917"/>
    <x v="9"/>
    <n v="27"/>
    <n v="25"/>
    <n v="60"/>
    <n v="58"/>
    <n v="86"/>
    <x v="17"/>
    <x v="1"/>
  </r>
  <r>
    <x v="6918"/>
    <x v="9"/>
    <n v="13"/>
    <n v="13"/>
    <n v="79"/>
    <n v="70"/>
    <n v="109"/>
    <x v="30"/>
    <x v="3"/>
  </r>
  <r>
    <x v="6919"/>
    <x v="9"/>
    <n v="12"/>
    <n v="21"/>
    <n v="34"/>
    <n v="14"/>
    <n v="36"/>
    <x v="65"/>
    <x v="4"/>
  </r>
  <r>
    <x v="6920"/>
    <x v="9"/>
    <n v="35"/>
    <n v="32"/>
    <n v="50"/>
    <n v="48"/>
    <n v="121"/>
    <x v="4"/>
    <x v="3"/>
  </r>
  <r>
    <x v="6921"/>
    <x v="9"/>
    <n v="60"/>
    <n v="58"/>
    <n v="114"/>
    <n v="111"/>
    <n v="142"/>
    <x v="4"/>
    <x v="3"/>
  </r>
  <r>
    <x v="6922"/>
    <x v="9"/>
    <s v="&lt;11"/>
    <s v="&lt;11"/>
    <n v="15"/>
    <n v="17"/>
    <s v="&lt;11"/>
    <x v="24"/>
    <x v="3"/>
  </r>
  <r>
    <x v="6923"/>
    <x v="9"/>
    <n v="45"/>
    <n v="41"/>
    <n v="72"/>
    <n v="70"/>
    <n v="74"/>
    <x v="55"/>
    <x v="2"/>
  </r>
  <r>
    <x v="6924"/>
    <x v="9"/>
    <s v="&lt;11"/>
    <s v="&lt;11"/>
    <n v="25"/>
    <n v="22"/>
    <s v="&lt;11"/>
    <x v="38"/>
    <x v="2"/>
  </r>
  <r>
    <x v="6925"/>
    <x v="9"/>
    <s v="&lt;11"/>
    <s v="&lt;11"/>
    <n v="54"/>
    <n v="61"/>
    <s v="&lt;11"/>
    <x v="32"/>
    <x v="2"/>
  </r>
  <r>
    <x v="6926"/>
    <x v="9"/>
    <n v="71"/>
    <n v="74"/>
    <n v="136"/>
    <n v="127"/>
    <n v="168"/>
    <x v="33"/>
    <x v="2"/>
  </r>
  <r>
    <x v="6927"/>
    <x v="9"/>
    <n v="33"/>
    <n v="33"/>
    <n v="55"/>
    <n v="46"/>
    <n v="63"/>
    <x v="77"/>
    <x v="0"/>
  </r>
  <r>
    <x v="6928"/>
    <x v="9"/>
    <n v="27"/>
    <n v="27"/>
    <n v="63"/>
    <n v="62"/>
    <n v="73"/>
    <x v="28"/>
    <x v="3"/>
  </r>
  <r>
    <x v="6929"/>
    <x v="9"/>
    <n v="14"/>
    <n v="12"/>
    <n v="113"/>
    <n v="130"/>
    <s v="&lt;11"/>
    <x v="14"/>
    <x v="2"/>
  </r>
  <r>
    <x v="1215"/>
    <x v="9"/>
    <s v="&lt;11"/>
    <s v="&lt;11"/>
    <n v="17"/>
    <n v="22"/>
    <n v="25"/>
    <x v="27"/>
    <x v="0"/>
  </r>
  <r>
    <x v="6930"/>
    <x v="9"/>
    <n v="17"/>
    <n v="16"/>
    <n v="38"/>
    <n v="37"/>
    <n v="63"/>
    <x v="4"/>
    <x v="3"/>
  </r>
  <r>
    <x v="6931"/>
    <x v="9"/>
    <n v="54"/>
    <n v="50"/>
    <n v="87"/>
    <n v="88"/>
    <n v="92"/>
    <x v="12"/>
    <x v="3"/>
  </r>
  <r>
    <x v="6932"/>
    <x v="9"/>
    <n v="69"/>
    <n v="59"/>
    <n v="102"/>
    <n v="103"/>
    <n v="139"/>
    <x v="31"/>
    <x v="2"/>
  </r>
  <r>
    <x v="6933"/>
    <x v="9"/>
    <n v="12"/>
    <n v="11"/>
    <n v="45"/>
    <n v="56"/>
    <s v="&lt;11"/>
    <x v="21"/>
    <x v="1"/>
  </r>
  <r>
    <x v="6934"/>
    <x v="9"/>
    <n v="28"/>
    <n v="26"/>
    <n v="39"/>
    <n v="42"/>
    <n v="55"/>
    <x v="37"/>
    <x v="1"/>
  </r>
  <r>
    <x v="6935"/>
    <x v="9"/>
    <n v="31"/>
    <n v="31"/>
    <n v="52"/>
    <n v="52"/>
    <n v="61"/>
    <x v="31"/>
    <x v="2"/>
  </r>
  <r>
    <x v="6936"/>
    <x v="9"/>
    <n v="53"/>
    <n v="45"/>
    <n v="93"/>
    <n v="88"/>
    <n v="110"/>
    <x v="76"/>
    <x v="4"/>
  </r>
  <r>
    <x v="6937"/>
    <x v="9"/>
    <s v="&lt;11"/>
    <s v="&lt;11"/>
    <n v="16"/>
    <n v="16"/>
    <n v="22"/>
    <x v="3"/>
    <x v="2"/>
  </r>
  <r>
    <x v="6938"/>
    <x v="9"/>
    <n v="15"/>
    <n v="16"/>
    <n v="24"/>
    <n v="23"/>
    <n v="62"/>
    <x v="34"/>
    <x v="3"/>
  </r>
  <r>
    <x v="6939"/>
    <x v="9"/>
    <n v="33"/>
    <n v="33"/>
    <n v="65"/>
    <n v="60"/>
    <n v="96"/>
    <x v="31"/>
    <x v="2"/>
  </r>
  <r>
    <x v="6940"/>
    <x v="9"/>
    <s v="&lt;11"/>
    <s v="&lt;11"/>
    <n v="79"/>
    <n v="76"/>
    <s v="&lt;11"/>
    <x v="69"/>
    <x v="0"/>
  </r>
  <r>
    <x v="6941"/>
    <x v="9"/>
    <n v="49"/>
    <n v="49"/>
    <n v="82"/>
    <n v="73"/>
    <n v="98"/>
    <x v="17"/>
    <x v="1"/>
  </r>
  <r>
    <x v="6942"/>
    <x v="9"/>
    <n v="57"/>
    <n v="49"/>
    <n v="104"/>
    <n v="102"/>
    <n v="128"/>
    <x v="47"/>
    <x v="3"/>
  </r>
  <r>
    <x v="6943"/>
    <x v="9"/>
    <n v="17"/>
    <n v="17"/>
    <n v="23"/>
    <n v="29"/>
    <n v="30"/>
    <x v="55"/>
    <x v="2"/>
  </r>
  <r>
    <x v="6944"/>
    <x v="9"/>
    <s v="&lt;11"/>
    <s v="&lt;11"/>
    <n v="54"/>
    <n v="57"/>
    <s v="&lt;11"/>
    <x v="30"/>
    <x v="3"/>
  </r>
  <r>
    <x v="6945"/>
    <x v="9"/>
    <n v="55"/>
    <n v="54"/>
    <n v="105"/>
    <n v="105"/>
    <n v="124"/>
    <x v="4"/>
    <x v="3"/>
  </r>
  <r>
    <x v="6946"/>
    <x v="9"/>
    <n v="41"/>
    <n v="43"/>
    <n v="99"/>
    <n v="94"/>
    <n v="115"/>
    <x v="3"/>
    <x v="2"/>
  </r>
  <r>
    <x v="6947"/>
    <x v="9"/>
    <s v="&lt;11"/>
    <s v="&lt;11"/>
    <n v="86"/>
    <n v="98"/>
    <s v="&lt;11"/>
    <x v="41"/>
    <x v="1"/>
  </r>
  <r>
    <x v="6948"/>
    <x v="9"/>
    <n v="39"/>
    <n v="41"/>
    <n v="52"/>
    <n v="54"/>
    <n v="81"/>
    <x v="12"/>
    <x v="3"/>
  </r>
  <r>
    <x v="6949"/>
    <x v="9"/>
    <n v="21"/>
    <n v="21"/>
    <n v="36"/>
    <n v="24"/>
    <n v="54"/>
    <x v="31"/>
    <x v="2"/>
  </r>
  <r>
    <x v="6950"/>
    <x v="9"/>
    <s v="&lt;11"/>
    <s v="&lt;11"/>
    <n v="17"/>
    <n v="16"/>
    <s v="&lt;11"/>
    <x v="12"/>
    <x v="3"/>
  </r>
  <r>
    <x v="6951"/>
    <x v="9"/>
    <n v="74"/>
    <n v="67"/>
    <n v="120"/>
    <n v="120"/>
    <n v="141"/>
    <x v="14"/>
    <x v="2"/>
  </r>
  <r>
    <x v="6952"/>
    <x v="9"/>
    <n v="53"/>
    <n v="53"/>
    <n v="117"/>
    <n v="110"/>
    <n v="238"/>
    <x v="66"/>
    <x v="0"/>
  </r>
  <r>
    <x v="6953"/>
    <x v="9"/>
    <n v="24"/>
    <n v="22"/>
    <n v="57"/>
    <n v="43"/>
    <n v="102"/>
    <x v="32"/>
    <x v="2"/>
  </r>
  <r>
    <x v="6954"/>
    <x v="9"/>
    <n v="63"/>
    <n v="62"/>
    <n v="107"/>
    <n v="105"/>
    <n v="118"/>
    <x v="3"/>
    <x v="2"/>
  </r>
  <r>
    <x v="6955"/>
    <x v="9"/>
    <n v="20"/>
    <n v="17"/>
    <n v="44"/>
    <n v="42"/>
    <n v="70"/>
    <x v="55"/>
    <x v="2"/>
  </r>
  <r>
    <x v="6956"/>
    <x v="9"/>
    <n v="57"/>
    <n v="51"/>
    <n v="139"/>
    <n v="138"/>
    <n v="137"/>
    <x v="17"/>
    <x v="1"/>
  </r>
  <r>
    <x v="6957"/>
    <x v="9"/>
    <n v="20"/>
    <n v="24"/>
    <n v="36"/>
    <n v="35"/>
    <n v="59"/>
    <x v="31"/>
    <x v="2"/>
  </r>
  <r>
    <x v="6958"/>
    <x v="9"/>
    <n v="55"/>
    <n v="59"/>
    <n v="104"/>
    <n v="107"/>
    <n v="153"/>
    <x v="17"/>
    <x v="1"/>
  </r>
  <r>
    <x v="6959"/>
    <x v="9"/>
    <n v="38"/>
    <n v="40"/>
    <n v="54"/>
    <n v="54"/>
    <n v="177"/>
    <x v="53"/>
    <x v="3"/>
  </r>
  <r>
    <x v="6960"/>
    <x v="9"/>
    <n v="43"/>
    <n v="45"/>
    <n v="73"/>
    <n v="75"/>
    <n v="100"/>
    <x v="38"/>
    <x v="2"/>
  </r>
  <r>
    <x v="6961"/>
    <x v="9"/>
    <n v="11"/>
    <s v="&lt;11"/>
    <n v="71"/>
    <n v="81"/>
    <n v="12"/>
    <x v="31"/>
    <x v="2"/>
  </r>
  <r>
    <x v="6962"/>
    <x v="9"/>
    <n v="47"/>
    <n v="44"/>
    <n v="80"/>
    <n v="83"/>
    <n v="91"/>
    <x v="5"/>
    <x v="3"/>
  </r>
  <r>
    <x v="6963"/>
    <x v="9"/>
    <n v="89"/>
    <n v="89"/>
    <n v="116"/>
    <n v="114"/>
    <n v="221"/>
    <x v="55"/>
    <x v="2"/>
  </r>
  <r>
    <x v="6964"/>
    <x v="9"/>
    <n v="22"/>
    <n v="17"/>
    <s v="&lt;11"/>
    <n v="36"/>
    <n v="27"/>
    <x v="47"/>
    <x v="3"/>
  </r>
  <r>
    <x v="6965"/>
    <x v="9"/>
    <n v="53"/>
    <n v="53"/>
    <n v="86"/>
    <n v="81"/>
    <n v="94"/>
    <x v="45"/>
    <x v="2"/>
  </r>
  <r>
    <x v="6966"/>
    <x v="9"/>
    <n v="55"/>
    <n v="47"/>
    <n v="96"/>
    <n v="91"/>
    <n v="194"/>
    <x v="38"/>
    <x v="2"/>
  </r>
  <r>
    <x v="6967"/>
    <x v="9"/>
    <n v="11"/>
    <n v="11"/>
    <s v="&lt;11"/>
    <n v="16"/>
    <n v="14"/>
    <x v="21"/>
    <x v="1"/>
  </r>
  <r>
    <x v="6968"/>
    <x v="9"/>
    <n v="64"/>
    <n v="65"/>
    <n v="142"/>
    <n v="139"/>
    <n v="142"/>
    <x v="45"/>
    <x v="2"/>
  </r>
  <r>
    <x v="6969"/>
    <x v="9"/>
    <n v="47"/>
    <n v="39"/>
    <n v="103"/>
    <n v="75"/>
    <n v="97"/>
    <x v="23"/>
    <x v="3"/>
  </r>
  <r>
    <x v="6970"/>
    <x v="9"/>
    <n v="57"/>
    <n v="53"/>
    <n v="97"/>
    <n v="94"/>
    <n v="140"/>
    <x v="66"/>
    <x v="0"/>
  </r>
  <r>
    <x v="6971"/>
    <x v="9"/>
    <n v="18"/>
    <n v="18"/>
    <n v="49"/>
    <n v="45"/>
    <n v="61"/>
    <x v="84"/>
    <x v="4"/>
  </r>
  <r>
    <x v="6972"/>
    <x v="9"/>
    <n v="66"/>
    <n v="66"/>
    <n v="84"/>
    <n v="84"/>
    <n v="125"/>
    <x v="10"/>
    <x v="2"/>
  </r>
  <r>
    <x v="6973"/>
    <x v="9"/>
    <n v="19"/>
    <n v="17"/>
    <n v="100"/>
    <n v="34"/>
    <n v="70"/>
    <x v="19"/>
    <x v="3"/>
  </r>
  <r>
    <x v="6974"/>
    <x v="9"/>
    <n v="12"/>
    <n v="23"/>
    <n v="49"/>
    <n v="50"/>
    <n v="66"/>
    <x v="24"/>
    <x v="3"/>
  </r>
  <r>
    <x v="6975"/>
    <x v="9"/>
    <n v="22"/>
    <n v="21"/>
    <s v="&lt;11"/>
    <n v="34"/>
    <s v="&lt;11"/>
    <x v="87"/>
    <x v="4"/>
  </r>
  <r>
    <x v="6976"/>
    <x v="9"/>
    <n v="29"/>
    <n v="20"/>
    <n v="40"/>
    <n v="39"/>
    <n v="57"/>
    <x v="60"/>
    <x v="3"/>
  </r>
  <r>
    <x v="6977"/>
    <x v="9"/>
    <n v="27"/>
    <n v="14"/>
    <n v="34"/>
    <n v="22"/>
    <n v="55"/>
    <x v="76"/>
    <x v="4"/>
  </r>
  <r>
    <x v="6978"/>
    <x v="9"/>
    <n v="61"/>
    <n v="55"/>
    <n v="96"/>
    <n v="102"/>
    <n v="116"/>
    <x v="79"/>
    <x v="4"/>
  </r>
  <r>
    <x v="6979"/>
    <x v="9"/>
    <n v="21"/>
    <n v="21"/>
    <n v="41"/>
    <n v="35"/>
    <n v="80"/>
    <x v="69"/>
    <x v="0"/>
  </r>
  <r>
    <x v="6980"/>
    <x v="9"/>
    <n v="12"/>
    <n v="12"/>
    <n v="19"/>
    <n v="51"/>
    <n v="33"/>
    <x v="10"/>
    <x v="2"/>
  </r>
  <r>
    <x v="6981"/>
    <x v="9"/>
    <n v="15"/>
    <n v="21"/>
    <n v="24"/>
    <n v="50"/>
    <n v="81"/>
    <x v="33"/>
    <x v="2"/>
  </r>
  <r>
    <x v="6982"/>
    <x v="9"/>
    <n v="16"/>
    <n v="15"/>
    <n v="53"/>
    <n v="70"/>
    <s v="&lt;11"/>
    <x v="30"/>
    <x v="3"/>
  </r>
  <r>
    <x v="6983"/>
    <x v="9"/>
    <n v="27"/>
    <n v="31"/>
    <n v="71"/>
    <n v="67"/>
    <n v="134"/>
    <x v="62"/>
    <x v="0"/>
  </r>
  <r>
    <x v="6984"/>
    <x v="9"/>
    <n v="31"/>
    <n v="31"/>
    <n v="40"/>
    <n v="39"/>
    <n v="47"/>
    <x v="56"/>
    <x v="0"/>
  </r>
  <r>
    <x v="6985"/>
    <x v="9"/>
    <n v="62"/>
    <n v="59"/>
    <n v="113"/>
    <n v="106"/>
    <n v="199"/>
    <x v="45"/>
    <x v="2"/>
  </r>
  <r>
    <x v="6986"/>
    <x v="9"/>
    <n v="39"/>
    <n v="34"/>
    <n v="64"/>
    <n v="62"/>
    <n v="105"/>
    <x v="66"/>
    <x v="0"/>
  </r>
  <r>
    <x v="6987"/>
    <x v="9"/>
    <n v="86"/>
    <n v="75"/>
    <n v="132"/>
    <n v="111"/>
    <n v="192"/>
    <x v="75"/>
    <x v="4"/>
  </r>
  <r>
    <x v="6988"/>
    <x v="9"/>
    <s v="&lt;11"/>
    <s v="&lt;11"/>
    <s v="&lt;11"/>
    <s v="&lt;11"/>
    <s v="&lt;11"/>
    <x v="57"/>
    <x v="3"/>
  </r>
  <r>
    <x v="6989"/>
    <x v="9"/>
    <s v="&lt;11"/>
    <s v="&lt;11"/>
    <n v="49"/>
    <n v="44"/>
    <s v="&lt;11"/>
    <x v="38"/>
    <x v="2"/>
  </r>
  <r>
    <x v="6990"/>
    <x v="9"/>
    <s v="&lt;11"/>
    <s v="&lt;11"/>
    <n v="17"/>
    <n v="16"/>
    <s v="&lt;11"/>
    <x v="41"/>
    <x v="1"/>
  </r>
  <r>
    <x v="6991"/>
    <x v="9"/>
    <n v="13"/>
    <n v="31"/>
    <n v="19"/>
    <n v="51"/>
    <n v="97"/>
    <x v="33"/>
    <x v="2"/>
  </r>
  <r>
    <x v="6992"/>
    <x v="9"/>
    <n v="36"/>
    <n v="54"/>
    <n v="77"/>
    <n v="72"/>
    <n v="113"/>
    <x v="30"/>
    <x v="3"/>
  </r>
  <r>
    <x v="6993"/>
    <x v="9"/>
    <n v="14"/>
    <n v="14"/>
    <n v="19"/>
    <n v="31"/>
    <s v="&lt;11"/>
    <x v="14"/>
    <x v="2"/>
  </r>
  <r>
    <x v="6994"/>
    <x v="9"/>
    <n v="11"/>
    <n v="11"/>
    <n v="27"/>
    <n v="28"/>
    <n v="49"/>
    <x v="69"/>
    <x v="0"/>
  </r>
  <r>
    <x v="6995"/>
    <x v="9"/>
    <n v="37"/>
    <n v="18"/>
    <n v="91"/>
    <n v="34"/>
    <n v="106"/>
    <x v="46"/>
    <x v="0"/>
  </r>
  <r>
    <x v="6996"/>
    <x v="9"/>
    <s v="&lt;11"/>
    <s v="&lt;11"/>
    <n v="41"/>
    <n v="42"/>
    <s v="&lt;11"/>
    <x v="60"/>
    <x v="3"/>
  </r>
  <r>
    <x v="6997"/>
    <x v="9"/>
    <n v="17"/>
    <n v="17"/>
    <n v="54"/>
    <n v="41"/>
    <n v="112"/>
    <x v="78"/>
    <x v="4"/>
  </r>
  <r>
    <x v="6998"/>
    <x v="9"/>
    <n v="19"/>
    <n v="19"/>
    <n v="34"/>
    <n v="30"/>
    <n v="71"/>
    <x v="39"/>
    <x v="3"/>
  </r>
  <r>
    <x v="6999"/>
    <x v="9"/>
    <n v="22"/>
    <n v="19"/>
    <n v="44"/>
    <n v="42"/>
    <n v="61"/>
    <x v="32"/>
    <x v="2"/>
  </r>
  <r>
    <x v="7000"/>
    <x v="9"/>
    <n v="18"/>
    <n v="18"/>
    <n v="37"/>
    <n v="36"/>
    <n v="46"/>
    <x v="4"/>
    <x v="3"/>
  </r>
  <r>
    <x v="7001"/>
    <x v="9"/>
    <n v="48"/>
    <n v="42"/>
    <n v="46"/>
    <n v="40"/>
    <n v="106"/>
    <x v="1"/>
    <x v="1"/>
  </r>
  <r>
    <x v="7002"/>
    <x v="9"/>
    <n v="31"/>
    <n v="33"/>
    <n v="26"/>
    <n v="50"/>
    <n v="83"/>
    <x v="14"/>
    <x v="2"/>
  </r>
  <r>
    <x v="7003"/>
    <x v="9"/>
    <n v="34"/>
    <n v="32"/>
    <n v="54"/>
    <n v="32"/>
    <n v="66"/>
    <x v="55"/>
    <x v="2"/>
  </r>
  <r>
    <x v="7004"/>
    <x v="9"/>
    <n v="52"/>
    <n v="51"/>
    <n v="71"/>
    <n v="38"/>
    <n v="140"/>
    <x v="55"/>
    <x v="2"/>
  </r>
  <r>
    <x v="7005"/>
    <x v="9"/>
    <s v="&lt;11"/>
    <s v="&lt;11"/>
    <n v="14"/>
    <n v="20"/>
    <s v="&lt;11"/>
    <x v="52"/>
    <x v="3"/>
  </r>
  <r>
    <x v="7006"/>
    <x v="9"/>
    <n v="12"/>
    <n v="12"/>
    <n v="30"/>
    <n v="26"/>
    <n v="30"/>
    <x v="75"/>
    <x v="4"/>
  </r>
  <r>
    <x v="7007"/>
    <x v="9"/>
    <n v="30"/>
    <n v="30"/>
    <n v="24"/>
    <n v="23"/>
    <n v="81"/>
    <x v="17"/>
    <x v="1"/>
  </r>
  <r>
    <x v="7008"/>
    <x v="9"/>
    <s v="&lt;11"/>
    <s v="&lt;11"/>
    <n v="20"/>
    <n v="17"/>
    <s v="&lt;11"/>
    <x v="39"/>
    <x v="3"/>
  </r>
  <r>
    <x v="7009"/>
    <x v="9"/>
    <n v="17"/>
    <n v="16"/>
    <n v="27"/>
    <n v="19"/>
    <n v="44"/>
    <x v="12"/>
    <x v="3"/>
  </r>
  <r>
    <x v="7010"/>
    <x v="9"/>
    <s v="&lt;11"/>
    <s v="&lt;11"/>
    <n v="29"/>
    <n v="12"/>
    <s v="&lt;11"/>
    <x v="23"/>
    <x v="3"/>
  </r>
  <r>
    <x v="7011"/>
    <x v="9"/>
    <n v="26"/>
    <n v="25"/>
    <n v="47"/>
    <n v="44"/>
    <n v="73"/>
    <x v="22"/>
    <x v="2"/>
  </r>
  <r>
    <x v="7012"/>
    <x v="9"/>
    <n v="27"/>
    <n v="26"/>
    <n v="25"/>
    <n v="62"/>
    <n v="55"/>
    <x v="38"/>
    <x v="2"/>
  </r>
  <r>
    <x v="7013"/>
    <x v="9"/>
    <n v="34"/>
    <n v="33"/>
    <n v="22"/>
    <n v="16"/>
    <n v="93"/>
    <x v="36"/>
    <x v="1"/>
  </r>
  <r>
    <x v="7014"/>
    <x v="9"/>
    <s v="&lt;11"/>
    <s v="&lt;11"/>
    <n v="11"/>
    <s v="&lt;11"/>
    <n v="39"/>
    <x v="45"/>
    <x v="2"/>
  </r>
  <r>
    <x v="7015"/>
    <x v="9"/>
    <n v="30"/>
    <n v="31"/>
    <n v="12"/>
    <n v="42"/>
    <n v="83"/>
    <x v="4"/>
    <x v="3"/>
  </r>
  <r>
    <x v="7016"/>
    <x v="9"/>
    <n v="24"/>
    <n v="25"/>
    <n v="45"/>
    <n v="41"/>
    <n v="122"/>
    <x v="17"/>
    <x v="1"/>
  </r>
  <r>
    <x v="7017"/>
    <x v="9"/>
    <n v="26"/>
    <n v="26"/>
    <n v="54"/>
    <n v="47"/>
    <n v="73"/>
    <x v="12"/>
    <x v="3"/>
  </r>
  <r>
    <x v="7018"/>
    <x v="9"/>
    <n v="13"/>
    <n v="13"/>
    <n v="33"/>
    <n v="29"/>
    <n v="74"/>
    <x v="31"/>
    <x v="2"/>
  </r>
  <r>
    <x v="7019"/>
    <x v="9"/>
    <n v="11"/>
    <n v="11"/>
    <n v="24"/>
    <n v="21"/>
    <n v="49"/>
    <x v="52"/>
    <x v="3"/>
  </r>
  <r>
    <x v="7020"/>
    <x v="9"/>
    <n v="14"/>
    <n v="14"/>
    <n v="27"/>
    <n v="22"/>
    <n v="45"/>
    <x v="40"/>
    <x v="3"/>
  </r>
  <r>
    <x v="7021"/>
    <x v="9"/>
    <n v="24"/>
    <n v="25"/>
    <n v="42"/>
    <n v="42"/>
    <n v="67"/>
    <x v="7"/>
    <x v="3"/>
  </r>
  <r>
    <x v="7022"/>
    <x v="9"/>
    <n v="16"/>
    <n v="17"/>
    <n v="29"/>
    <n v="22"/>
    <n v="51"/>
    <x v="3"/>
    <x v="2"/>
  </r>
  <r>
    <x v="7023"/>
    <x v="9"/>
    <s v="&lt;11"/>
    <s v="&lt;11"/>
    <n v="14"/>
    <n v="13"/>
    <n v="30"/>
    <x v="25"/>
    <x v="3"/>
  </r>
  <r>
    <x v="7024"/>
    <x v="9"/>
    <s v="&lt;11"/>
    <s v="&lt;11"/>
    <n v="24"/>
    <n v="21"/>
    <n v="50"/>
    <x v="97"/>
    <x v="4"/>
  </r>
  <r>
    <x v="7025"/>
    <x v="9"/>
    <n v="28"/>
    <n v="28"/>
    <n v="32"/>
    <n v="30"/>
    <n v="37"/>
    <x v="63"/>
    <x v="3"/>
  </r>
  <r>
    <x v="7026"/>
    <x v="9"/>
    <s v="&lt;11"/>
    <s v="&lt;11"/>
    <n v="11"/>
    <s v="&lt;11"/>
    <n v="20"/>
    <x v="57"/>
    <x v="3"/>
  </r>
  <r>
    <x v="7027"/>
    <x v="9"/>
    <n v="40"/>
    <n v="40"/>
    <n v="52"/>
    <n v="47"/>
    <n v="66"/>
    <x v="22"/>
    <x v="2"/>
  </r>
  <r>
    <x v="7028"/>
    <x v="9"/>
    <s v="&lt;11"/>
    <s v="&lt;11"/>
    <n v="18"/>
    <n v="16"/>
    <n v="36"/>
    <x v="7"/>
    <x v="3"/>
  </r>
  <r>
    <x v="7029"/>
    <x v="9"/>
    <s v="&lt;11"/>
    <s v="&lt;11"/>
    <s v="&lt;11"/>
    <s v="&lt;11"/>
    <n v="13"/>
    <x v="57"/>
    <x v="3"/>
  </r>
  <r>
    <x v="7030"/>
    <x v="9"/>
    <n v="24"/>
    <n v="23"/>
    <n v="54"/>
    <n v="45"/>
    <n v="75"/>
    <x v="81"/>
    <x v="4"/>
  </r>
  <r>
    <x v="7031"/>
    <x v="9"/>
    <s v="&lt;11"/>
    <s v="&lt;11"/>
    <s v="&lt;11"/>
    <s v="&lt;11"/>
    <s v="&lt;11"/>
    <x v="57"/>
    <x v="3"/>
  </r>
  <r>
    <x v="7032"/>
    <x v="9"/>
    <n v="15"/>
    <n v="15"/>
    <n v="36"/>
    <n v="32"/>
    <n v="48"/>
    <x v="38"/>
    <x v="2"/>
  </r>
  <r>
    <x v="7033"/>
    <x v="9"/>
    <n v="19"/>
    <n v="19"/>
    <n v="34"/>
    <n v="28"/>
    <n v="44"/>
    <x v="66"/>
    <x v="0"/>
  </r>
  <r>
    <x v="7034"/>
    <x v="9"/>
    <s v="&lt;11"/>
    <s v="&lt;11"/>
    <s v="&lt;11"/>
    <s v="&lt;11"/>
    <n v="19"/>
    <x v="57"/>
    <x v="3"/>
  </r>
  <r>
    <x v="7035"/>
    <x v="9"/>
    <s v="&lt;11"/>
    <s v="&lt;11"/>
    <s v="&lt;11"/>
    <s v="&lt;11"/>
    <n v="14"/>
    <x v="57"/>
    <x v="3"/>
  </r>
  <r>
    <x v="7036"/>
    <x v="9"/>
    <s v="&lt;11"/>
    <s v="&lt;11"/>
    <n v="16"/>
    <s v="&lt;11"/>
    <n v="63"/>
    <x v="73"/>
    <x v="4"/>
  </r>
  <r>
    <x v="7037"/>
    <x v="9"/>
    <s v="&lt;11"/>
    <s v="&lt;11"/>
    <s v="&lt;11"/>
    <s v="&lt;11"/>
    <n v="18"/>
    <x v="57"/>
    <x v="3"/>
  </r>
  <r>
    <x v="7038"/>
    <x v="9"/>
    <n v="13"/>
    <n v="13"/>
    <n v="31"/>
    <n v="26"/>
    <n v="37"/>
    <x v="57"/>
    <x v="3"/>
  </r>
  <r>
    <x v="7039"/>
    <x v="9"/>
    <s v="&lt;11"/>
    <s v="&lt;11"/>
    <n v="15"/>
    <n v="14"/>
    <n v="38"/>
    <x v="57"/>
    <x v="3"/>
  </r>
  <r>
    <x v="7040"/>
    <x v="9"/>
    <s v="&lt;11"/>
    <s v="&lt;11"/>
    <s v="&lt;11"/>
    <s v="&lt;11"/>
    <n v="12"/>
    <x v="57"/>
    <x v="3"/>
  </r>
  <r>
    <x v="7041"/>
    <x v="9"/>
    <s v="&lt;11"/>
    <s v="&lt;11"/>
    <s v="&lt;11"/>
    <s v="&lt;11"/>
    <s v="&lt;11"/>
    <x v="57"/>
    <x v="3"/>
  </r>
  <r>
    <x v="7042"/>
    <x v="9"/>
    <s v="&lt;11"/>
    <s v="&lt;11"/>
    <n v="19"/>
    <n v="14"/>
    <n v="35"/>
    <x v="57"/>
    <x v="3"/>
  </r>
  <r>
    <x v="7043"/>
    <x v="9"/>
    <s v="&lt;11"/>
    <s v="&lt;11"/>
    <n v="11"/>
    <s v="&lt;11"/>
    <n v="22"/>
    <x v="57"/>
    <x v="3"/>
  </r>
  <r>
    <x v="7044"/>
    <x v="9"/>
    <s v="&lt;11"/>
    <s v="&lt;11"/>
    <s v="&lt;11"/>
    <s v="&lt;11"/>
    <n v="20"/>
    <x v="57"/>
    <x v="3"/>
  </r>
  <r>
    <x v="7045"/>
    <x v="9"/>
    <s v="&lt;11"/>
    <s v="&lt;11"/>
    <n v="12"/>
    <s v="&lt;11"/>
    <n v="24"/>
    <x v="57"/>
    <x v="3"/>
  </r>
  <r>
    <x v="7046"/>
    <x v="9"/>
    <s v="&lt;11"/>
    <s v="&lt;11"/>
    <s v="&lt;11"/>
    <s v="&lt;11"/>
    <n v="19"/>
    <x v="57"/>
    <x v="3"/>
  </r>
  <r>
    <x v="7047"/>
    <x v="9"/>
    <s v="&lt;11"/>
    <s v="&lt;11"/>
    <n v="17"/>
    <s v="&lt;11"/>
    <n v="46"/>
    <x v="57"/>
    <x v="3"/>
  </r>
  <r>
    <x v="7048"/>
    <x v="9"/>
    <s v="&lt;11"/>
    <s v="&lt;11"/>
    <s v="&lt;11"/>
    <s v="&lt;11"/>
    <n v="15"/>
    <x v="57"/>
    <x v="3"/>
  </r>
  <r>
    <x v="7049"/>
    <x v="9"/>
    <s v="&lt;11"/>
    <s v="&lt;11"/>
    <s v="&lt;11"/>
    <s v="&lt;11"/>
    <s v="&lt;11"/>
    <x v="57"/>
    <x v="3"/>
  </r>
  <r>
    <x v="7050"/>
    <x v="9"/>
    <n v="51"/>
    <n v="99"/>
    <s v="&lt;11"/>
    <s v="&lt;11"/>
    <n v="120"/>
    <x v="67"/>
    <x v="4"/>
  </r>
  <r>
    <x v="7051"/>
    <x v="9"/>
    <s v="&lt;11"/>
    <s v="&lt;11"/>
    <s v="&lt;11"/>
    <s v="&lt;11"/>
    <n v="11"/>
    <x v="57"/>
    <x v="3"/>
  </r>
  <r>
    <x v="7052"/>
    <x v="44"/>
    <s v="&lt;11"/>
    <s v="&lt;11"/>
    <s v="&lt;11"/>
    <s v="&lt;11"/>
    <s v="&lt;11"/>
    <x v="57"/>
    <x v="3"/>
  </r>
  <r>
    <x v="7053"/>
    <x v="44"/>
    <s v="&lt;11"/>
    <s v="&lt;11"/>
    <s v="&lt;11"/>
    <s v="&lt;11"/>
    <n v="14"/>
    <x v="57"/>
    <x v="3"/>
  </r>
  <r>
    <x v="7054"/>
    <x v="44"/>
    <s v="&lt;11"/>
    <s v="&lt;11"/>
    <s v="&lt;11"/>
    <s v="&lt;11"/>
    <s v="&lt;11"/>
    <x v="57"/>
    <x v="3"/>
  </r>
  <r>
    <x v="6887"/>
    <x v="44"/>
    <s v="&lt;11"/>
    <s v="&lt;11"/>
    <s v="&lt;11"/>
    <s v="&lt;11"/>
    <s v="&lt;11"/>
    <x v="57"/>
    <x v="3"/>
  </r>
  <r>
    <x v="7055"/>
    <x v="44"/>
    <s v="&lt;11"/>
    <s v="&lt;11"/>
    <s v="&lt;11"/>
    <s v="&lt;11"/>
    <n v="14"/>
    <x v="57"/>
    <x v="3"/>
  </r>
  <r>
    <x v="6651"/>
    <x v="44"/>
    <s v="&lt;11"/>
    <s v="&lt;11"/>
    <s v="&lt;11"/>
    <s v="&lt;11"/>
    <s v="&lt;11"/>
    <x v="57"/>
    <x v="3"/>
  </r>
  <r>
    <x v="7056"/>
    <x v="44"/>
    <s v="&lt;11"/>
    <s v="&lt;11"/>
    <s v="&lt;11"/>
    <s v="&lt;11"/>
    <s v="&lt;11"/>
    <x v="57"/>
    <x v="3"/>
  </r>
  <r>
    <x v="6651"/>
    <x v="44"/>
    <s v="&lt;11"/>
    <s v="&lt;11"/>
    <s v="&lt;11"/>
    <s v="&lt;11"/>
    <s v="&lt;11"/>
    <x v="57"/>
    <x v="3"/>
  </r>
  <r>
    <x v="6651"/>
    <x v="44"/>
    <s v="&lt;11"/>
    <s v="&lt;11"/>
    <s v="&lt;11"/>
    <s v="&lt;11"/>
    <n v="63"/>
    <x v="57"/>
    <x v="3"/>
  </r>
  <r>
    <x v="6651"/>
    <x v="44"/>
    <s v="&lt;11"/>
    <s v="&lt;11"/>
    <n v="24"/>
    <s v="&lt;11"/>
    <n v="16"/>
    <x v="57"/>
    <x v="3"/>
  </r>
  <r>
    <x v="7057"/>
    <x v="44"/>
    <s v="&lt;11"/>
    <s v="&lt;11"/>
    <s v="&lt;11"/>
    <s v="&lt;11"/>
    <n v="13"/>
    <x v="57"/>
    <x v="3"/>
  </r>
  <r>
    <x v="7058"/>
    <x v="44"/>
    <s v="&lt;11"/>
    <s v="&lt;11"/>
    <n v="11"/>
    <s v="&lt;11"/>
    <n v="17"/>
    <x v="57"/>
    <x v="3"/>
  </r>
  <r>
    <x v="7059"/>
    <x v="44"/>
    <s v="&lt;11"/>
    <s v="&lt;11"/>
    <s v="&lt;11"/>
    <s v="&lt;11"/>
    <s v="&lt;11"/>
    <x v="57"/>
    <x v="3"/>
  </r>
  <r>
    <x v="7060"/>
    <x v="44"/>
    <s v="&lt;11"/>
    <s v="&lt;11"/>
    <s v="&lt;11"/>
    <s v="&lt;11"/>
    <s v="&lt;11"/>
    <x v="57"/>
    <x v="3"/>
  </r>
  <r>
    <x v="7061"/>
    <x v="44"/>
    <s v="&lt;11"/>
    <s v="&lt;11"/>
    <s v="&lt;11"/>
    <s v="&lt;11"/>
    <s v="&lt;11"/>
    <x v="57"/>
    <x v="3"/>
  </r>
  <r>
    <x v="7062"/>
    <x v="10"/>
    <s v="&lt;11"/>
    <s v="&lt;11"/>
    <n v="48"/>
    <n v="47"/>
    <s v="&lt;11"/>
    <x v="32"/>
    <x v="2"/>
  </r>
  <r>
    <x v="7063"/>
    <x v="10"/>
    <s v="&lt;11"/>
    <s v="&lt;11"/>
    <n v="18"/>
    <n v="19"/>
    <s v="&lt;11"/>
    <x v="63"/>
    <x v="3"/>
  </r>
  <r>
    <x v="7064"/>
    <x v="10"/>
    <n v="34"/>
    <n v="31"/>
    <n v="39"/>
    <n v="45"/>
    <n v="59"/>
    <x v="69"/>
    <x v="0"/>
  </r>
  <r>
    <x v="7065"/>
    <x v="10"/>
    <n v="68"/>
    <n v="55"/>
    <n v="122"/>
    <n v="122"/>
    <n v="141"/>
    <x v="11"/>
    <x v="3"/>
  </r>
  <r>
    <x v="7066"/>
    <x v="10"/>
    <n v="29"/>
    <n v="26"/>
    <n v="50"/>
    <n v="48"/>
    <n v="60"/>
    <x v="11"/>
    <x v="3"/>
  </r>
  <r>
    <x v="7067"/>
    <x v="10"/>
    <s v="&lt;11"/>
    <s v="&lt;11"/>
    <n v="11"/>
    <n v="11"/>
    <s v="&lt;11"/>
    <x v="51"/>
    <x v="3"/>
  </r>
  <r>
    <x v="7068"/>
    <x v="10"/>
    <n v="26"/>
    <n v="26"/>
    <n v="32"/>
    <n v="32"/>
    <n v="75"/>
    <x v="30"/>
    <x v="3"/>
  </r>
  <r>
    <x v="1226"/>
    <x v="10"/>
    <n v="54"/>
    <n v="55"/>
    <n v="76"/>
    <n v="75"/>
    <n v="107"/>
    <x v="5"/>
    <x v="3"/>
  </r>
  <r>
    <x v="7069"/>
    <x v="10"/>
    <n v="26"/>
    <n v="26"/>
    <n v="21"/>
    <n v="39"/>
    <n v="63"/>
    <x v="18"/>
    <x v="3"/>
  </r>
  <r>
    <x v="1281"/>
    <x v="10"/>
    <n v="21"/>
    <n v="18"/>
    <n v="32"/>
    <n v="30"/>
    <n v="65"/>
    <x v="44"/>
    <x v="3"/>
  </r>
  <r>
    <x v="7070"/>
    <x v="10"/>
    <n v="24"/>
    <n v="19"/>
    <n v="49"/>
    <n v="45"/>
    <n v="66"/>
    <x v="1"/>
    <x v="1"/>
  </r>
  <r>
    <x v="1226"/>
    <x v="10"/>
    <n v="50"/>
    <n v="50"/>
    <n v="79"/>
    <n v="75"/>
    <n v="162"/>
    <x v="30"/>
    <x v="3"/>
  </r>
  <r>
    <x v="163"/>
    <x v="10"/>
    <n v="64"/>
    <n v="60"/>
    <n v="104"/>
    <n v="55"/>
    <n v="120"/>
    <x v="50"/>
    <x v="1"/>
  </r>
  <r>
    <x v="7071"/>
    <x v="10"/>
    <n v="41"/>
    <n v="41"/>
    <n v="60"/>
    <n v="59"/>
    <n v="83"/>
    <x v="41"/>
    <x v="1"/>
  </r>
  <r>
    <x v="7072"/>
    <x v="10"/>
    <n v="16"/>
    <n v="16"/>
    <n v="32"/>
    <n v="30"/>
    <n v="59"/>
    <x v="20"/>
    <x v="3"/>
  </r>
  <r>
    <x v="7073"/>
    <x v="10"/>
    <s v="&lt;11"/>
    <s v="&lt;11"/>
    <n v="15"/>
    <n v="23"/>
    <s v="&lt;11"/>
    <x v="24"/>
    <x v="3"/>
  </r>
  <r>
    <x v="7074"/>
    <x v="10"/>
    <s v="&lt;11"/>
    <s v="&lt;11"/>
    <s v="&lt;11"/>
    <s v="&lt;11"/>
    <s v="&lt;11"/>
    <x v="57"/>
    <x v="3"/>
  </r>
  <r>
    <x v="1483"/>
    <x v="10"/>
    <n v="23"/>
    <n v="19"/>
    <n v="36"/>
    <n v="31"/>
    <n v="53"/>
    <x v="4"/>
    <x v="3"/>
  </r>
  <r>
    <x v="1483"/>
    <x v="10"/>
    <n v="23"/>
    <n v="13"/>
    <n v="23"/>
    <n v="11"/>
    <n v="76"/>
    <x v="50"/>
    <x v="1"/>
  </r>
  <r>
    <x v="1483"/>
    <x v="10"/>
    <n v="15"/>
    <n v="14"/>
    <n v="34"/>
    <n v="33"/>
    <n v="56"/>
    <x v="48"/>
    <x v="3"/>
  </r>
  <r>
    <x v="7075"/>
    <x v="10"/>
    <n v="21"/>
    <n v="19"/>
    <n v="43"/>
    <n v="42"/>
    <n v="51"/>
    <x v="3"/>
    <x v="2"/>
  </r>
  <r>
    <x v="1226"/>
    <x v="10"/>
    <n v="24"/>
    <n v="26"/>
    <n v="41"/>
    <n v="41"/>
    <n v="71"/>
    <x v="23"/>
    <x v="3"/>
  </r>
  <r>
    <x v="7076"/>
    <x v="10"/>
    <n v="18"/>
    <n v="17"/>
    <n v="32"/>
    <n v="17"/>
    <n v="39"/>
    <x v="21"/>
    <x v="1"/>
  </r>
  <r>
    <x v="7077"/>
    <x v="10"/>
    <n v="11"/>
    <n v="11"/>
    <n v="18"/>
    <n v="17"/>
    <n v="23"/>
    <x v="5"/>
    <x v="3"/>
  </r>
  <r>
    <x v="7078"/>
    <x v="10"/>
    <n v="12"/>
    <n v="12"/>
    <n v="23"/>
    <n v="21"/>
    <n v="97"/>
    <x v="24"/>
    <x v="3"/>
  </r>
  <r>
    <x v="7079"/>
    <x v="10"/>
    <s v="&lt;11"/>
    <s v="&lt;11"/>
    <n v="12"/>
    <n v="18"/>
    <s v="&lt;11"/>
    <x v="32"/>
    <x v="2"/>
  </r>
  <r>
    <x v="7080"/>
    <x v="10"/>
    <n v="23"/>
    <n v="24"/>
    <n v="32"/>
    <n v="22"/>
    <n v="41"/>
    <x v="84"/>
    <x v="4"/>
  </r>
  <r>
    <x v="7081"/>
    <x v="10"/>
    <n v="83"/>
    <n v="81"/>
    <n v="116"/>
    <n v="114"/>
    <n v="141"/>
    <x v="31"/>
    <x v="2"/>
  </r>
  <r>
    <x v="7082"/>
    <x v="10"/>
    <n v="26"/>
    <n v="25"/>
    <n v="32"/>
    <n v="31"/>
    <n v="39"/>
    <x v="10"/>
    <x v="2"/>
  </r>
  <r>
    <x v="7083"/>
    <x v="10"/>
    <n v="17"/>
    <n v="17"/>
    <n v="30"/>
    <n v="30"/>
    <n v="41"/>
    <x v="37"/>
    <x v="1"/>
  </r>
  <r>
    <x v="7084"/>
    <x v="10"/>
    <n v="22"/>
    <n v="22"/>
    <n v="32"/>
    <n v="30"/>
    <n v="31"/>
    <x v="30"/>
    <x v="3"/>
  </r>
  <r>
    <x v="7085"/>
    <x v="10"/>
    <n v="22"/>
    <n v="23"/>
    <n v="39"/>
    <n v="39"/>
    <n v="52"/>
    <x v="13"/>
    <x v="3"/>
  </r>
  <r>
    <x v="7086"/>
    <x v="10"/>
    <n v="15"/>
    <n v="15"/>
    <n v="36"/>
    <n v="32"/>
    <n v="52"/>
    <x v="79"/>
    <x v="4"/>
  </r>
  <r>
    <x v="7087"/>
    <x v="10"/>
    <n v="11"/>
    <n v="11"/>
    <n v="26"/>
    <n v="17"/>
    <n v="40"/>
    <x v="36"/>
    <x v="1"/>
  </r>
  <r>
    <x v="1281"/>
    <x v="10"/>
    <n v="13"/>
    <n v="14"/>
    <n v="26"/>
    <n v="25"/>
    <n v="39"/>
    <x v="77"/>
    <x v="0"/>
  </r>
  <r>
    <x v="7088"/>
    <x v="10"/>
    <s v="&lt;11"/>
    <s v="&lt;11"/>
    <s v="&lt;11"/>
    <s v="&lt;11"/>
    <n v="13"/>
    <x v="57"/>
    <x v="3"/>
  </r>
  <r>
    <x v="1439"/>
    <x v="10"/>
    <n v="25"/>
    <n v="25"/>
    <n v="70"/>
    <n v="56"/>
    <n v="70"/>
    <x v="39"/>
    <x v="3"/>
  </r>
  <r>
    <x v="7089"/>
    <x v="10"/>
    <n v="12"/>
    <n v="12"/>
    <n v="14"/>
    <n v="13"/>
    <n v="27"/>
    <x v="48"/>
    <x v="3"/>
  </r>
  <r>
    <x v="1321"/>
    <x v="10"/>
    <s v="&lt;11"/>
    <s v="&lt;11"/>
    <s v="&lt;11"/>
    <s v="&lt;11"/>
    <s v="&lt;11"/>
    <x v="57"/>
    <x v="3"/>
  </r>
  <r>
    <x v="7090"/>
    <x v="10"/>
    <n v="53"/>
    <n v="52"/>
    <n v="61"/>
    <n v="61"/>
    <n v="82"/>
    <x v="1"/>
    <x v="1"/>
  </r>
  <r>
    <x v="7091"/>
    <x v="10"/>
    <n v="25"/>
    <n v="23"/>
    <n v="44"/>
    <n v="43"/>
    <n v="54"/>
    <x v="6"/>
    <x v="1"/>
  </r>
  <r>
    <x v="7092"/>
    <x v="10"/>
    <n v="89"/>
    <n v="87"/>
    <n v="97"/>
    <s v="&lt;11"/>
    <n v="165"/>
    <x v="17"/>
    <x v="1"/>
  </r>
  <r>
    <x v="7093"/>
    <x v="10"/>
    <n v="15"/>
    <n v="15"/>
    <n v="24"/>
    <n v="19"/>
    <n v="39"/>
    <x v="29"/>
    <x v="3"/>
  </r>
  <r>
    <x v="7094"/>
    <x v="10"/>
    <n v="22"/>
    <n v="22"/>
    <n v="24"/>
    <n v="23"/>
    <n v="28"/>
    <x v="44"/>
    <x v="3"/>
  </r>
  <r>
    <x v="7095"/>
    <x v="10"/>
    <s v="&lt;11"/>
    <s v="&lt;11"/>
    <s v="&lt;11"/>
    <s v="&lt;11"/>
    <s v="&lt;11"/>
    <x v="57"/>
    <x v="3"/>
  </r>
  <r>
    <x v="7096"/>
    <x v="10"/>
    <s v="&lt;11"/>
    <s v="&lt;11"/>
    <s v="&lt;11"/>
    <s v="&lt;11"/>
    <n v="38"/>
    <x v="57"/>
    <x v="3"/>
  </r>
  <r>
    <x v="7097"/>
    <x v="10"/>
    <s v="&lt;11"/>
    <s v="&lt;11"/>
    <s v="&lt;11"/>
    <s v="&lt;11"/>
    <n v="16"/>
    <x v="57"/>
    <x v="3"/>
  </r>
  <r>
    <x v="7098"/>
    <x v="10"/>
    <s v="&lt;11"/>
    <s v="&lt;11"/>
    <n v="19"/>
    <n v="15"/>
    <n v="17"/>
    <x v="57"/>
    <x v="3"/>
  </r>
  <r>
    <x v="7099"/>
    <x v="10"/>
    <s v="&lt;11"/>
    <s v="&lt;11"/>
    <s v="&lt;11"/>
    <s v="&lt;11"/>
    <s v="&lt;11"/>
    <x v="57"/>
    <x v="3"/>
  </r>
  <r>
    <x v="7100"/>
    <x v="10"/>
    <s v="&lt;11"/>
    <s v="&lt;11"/>
    <s v="&lt;11"/>
    <s v="&lt;11"/>
    <n v="16"/>
    <x v="57"/>
    <x v="3"/>
  </r>
  <r>
    <x v="7101"/>
    <x v="10"/>
    <s v="&lt;11"/>
    <s v="&lt;11"/>
    <s v="&lt;11"/>
    <s v="&lt;11"/>
    <s v="&lt;11"/>
    <x v="57"/>
    <x v="3"/>
  </r>
  <r>
    <x v="1848"/>
    <x v="10"/>
    <n v="48"/>
    <n v="46"/>
    <n v="53"/>
    <s v="&lt;11"/>
    <n v="72"/>
    <x v="3"/>
    <x v="2"/>
  </r>
  <r>
    <x v="7102"/>
    <x v="10"/>
    <s v="&lt;11"/>
    <s v="&lt;11"/>
    <s v="&lt;11"/>
    <s v="&lt;11"/>
    <s v="&lt;11"/>
    <x v="57"/>
    <x v="3"/>
  </r>
  <r>
    <x v="7103"/>
    <x v="10"/>
    <n v="29"/>
    <n v="28"/>
    <s v="&lt;11"/>
    <s v="&lt;11"/>
    <n v="52"/>
    <x v="92"/>
    <x v="4"/>
  </r>
  <r>
    <x v="7104"/>
    <x v="10"/>
    <s v="&lt;11"/>
    <s v="&lt;11"/>
    <s v="&lt;11"/>
    <s v="&lt;11"/>
    <s v="&lt;11"/>
    <x v="5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6108"/>
  </r>
  <r>
    <x v="1"/>
    <n v="6818"/>
  </r>
  <r>
    <x v="2"/>
    <n v="6714"/>
  </r>
  <r>
    <x v="3"/>
    <n v="5966"/>
  </r>
  <r>
    <x v="4"/>
    <n v="5011"/>
  </r>
  <r>
    <x v="5"/>
    <n v="6516"/>
  </r>
  <r>
    <x v="6"/>
    <n v="3623"/>
  </r>
  <r>
    <x v="7"/>
    <n v="665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12500"/>
    <x v="0"/>
    <x v="0"/>
    <x v="0"/>
    <s v="MONTGOMERY"/>
    <x v="0"/>
    <x v="0"/>
    <s v="FRESENIUS MEDICAL CARE"/>
    <n v="34"/>
    <x v="0"/>
    <n v="84"/>
    <n v="128"/>
    <n v="137"/>
    <x v="0"/>
    <s v="As Expected"/>
    <x v="0"/>
    <n v="102"/>
    <n v="91"/>
    <n v="404"/>
    <x v="0"/>
    <x v="0"/>
    <n v="138"/>
    <n v="138"/>
    <n v="0"/>
    <x v="0"/>
    <x v="0"/>
    <n v="43"/>
  </r>
  <r>
    <n v="12501"/>
    <x v="1"/>
    <x v="1"/>
    <x v="0"/>
    <s v="ETOWAH"/>
    <x v="0"/>
    <x v="0"/>
    <s v="DAVITA"/>
    <n v="24"/>
    <x v="0"/>
    <n v="30"/>
    <n v="47"/>
    <n v="49"/>
    <x v="1"/>
    <s v="Worse than Expected"/>
    <x v="0"/>
    <n v="37"/>
    <n v="62"/>
    <n v="176"/>
    <x v="1"/>
    <x v="1"/>
    <n v="49"/>
    <n v="49"/>
    <n v="0"/>
    <x v="1"/>
    <x v="0"/>
    <e v="#N/A"/>
  </r>
  <r>
    <n v="12502"/>
    <x v="2"/>
    <x v="0"/>
    <x v="0"/>
    <s v="TUSCALOOSA"/>
    <x v="0"/>
    <x v="0"/>
    <s v="DAVITA"/>
    <n v="23"/>
    <x v="0"/>
    <n v="92"/>
    <n v="131"/>
    <n v="140"/>
    <x v="0"/>
    <s v="As Expected"/>
    <x v="0"/>
    <n v="104"/>
    <n v="136"/>
    <n v="440"/>
    <x v="1"/>
    <x v="1"/>
    <n v="127"/>
    <n v="127"/>
    <n v="0"/>
    <x v="1"/>
    <x v="0"/>
    <e v="#N/A"/>
  </r>
  <r>
    <n v="12505"/>
    <x v="3"/>
    <x v="0"/>
    <x v="0"/>
    <s v="MONTGOMERY"/>
    <x v="0"/>
    <x v="0"/>
    <s v="DAVITA"/>
    <n v="18"/>
    <x v="0"/>
    <n v="68"/>
    <n v="107"/>
    <n v="107"/>
    <x v="0"/>
    <s v="As Expected"/>
    <x v="0"/>
    <n v="76"/>
    <n v="89"/>
    <n v="323"/>
    <x v="1"/>
    <x v="1"/>
    <n v="82"/>
    <n v="82"/>
    <n v="0"/>
    <x v="1"/>
    <x v="0"/>
    <e v="#N/A"/>
  </r>
  <r>
    <n v="12506"/>
    <x v="4"/>
    <x v="0"/>
    <x v="0"/>
    <s v="HOUSTON"/>
    <x v="0"/>
    <x v="0"/>
    <s v="DAVITA"/>
    <n v="27"/>
    <x v="0"/>
    <n v="60"/>
    <n v="75"/>
    <n v="79"/>
    <x v="1"/>
    <s v="As Expected"/>
    <x v="1"/>
    <n v="63"/>
    <n v="81"/>
    <n v="283"/>
    <x v="1"/>
    <x v="1"/>
    <n v="82"/>
    <n v="82"/>
    <n v="0"/>
    <x v="2"/>
    <x v="0"/>
    <e v="#N/A"/>
  </r>
  <r>
    <n v="12507"/>
    <x v="5"/>
    <x v="2"/>
    <x v="0"/>
    <s v="MOBILE"/>
    <x v="0"/>
    <x v="0"/>
    <s v="FRESENIUS MEDICAL CARE"/>
    <n v="24"/>
    <x v="0"/>
    <n v="77"/>
    <n v="123"/>
    <n v="125"/>
    <x v="0"/>
    <s v="As Expected"/>
    <x v="0"/>
    <n v="88"/>
    <n v="80"/>
    <n v="374"/>
    <x v="1"/>
    <x v="1"/>
    <n v="126"/>
    <n v="126"/>
    <n v="0"/>
    <x v="1"/>
    <x v="0"/>
    <n v="62"/>
  </r>
  <r>
    <n v="12508"/>
    <x v="6"/>
    <x v="0"/>
    <x v="0"/>
    <s v="JEFFERSON"/>
    <x v="0"/>
    <x v="0"/>
    <s v="DAVITA"/>
    <n v="20"/>
    <x v="0"/>
    <n v="44"/>
    <n v="63"/>
    <n v="70"/>
    <x v="0"/>
    <s v="As Expected"/>
    <x v="1"/>
    <n v="52"/>
    <n v="61"/>
    <n v="271"/>
    <x v="1"/>
    <x v="1"/>
    <n v="70"/>
    <n v="70"/>
    <n v="0"/>
    <x v="1"/>
    <x v="0"/>
    <e v="#N/A"/>
  </r>
  <r>
    <n v="12509"/>
    <x v="7"/>
    <x v="0"/>
    <x v="0"/>
    <s v="MADISON"/>
    <x v="0"/>
    <x v="0"/>
    <s v="FRESENIUS MEDICAL CARE"/>
    <n v="22"/>
    <x v="0"/>
    <n v="53"/>
    <n v="77"/>
    <n v="78"/>
    <x v="0"/>
    <s v="As Expected"/>
    <x v="0"/>
    <n v="59"/>
    <n v="60"/>
    <n v="257"/>
    <x v="1"/>
    <x v="1"/>
    <n v="79"/>
    <n v="79"/>
    <n v="0"/>
    <x v="1"/>
    <x v="0"/>
    <n v="77"/>
  </r>
  <r>
    <n v="12512"/>
    <x v="8"/>
    <x v="1"/>
    <x v="0"/>
    <s v="DALLAS"/>
    <x v="0"/>
    <x v="0"/>
    <s v="FRESENIUS MEDICAL CARE"/>
    <n v="26"/>
    <x v="0"/>
    <n v="71"/>
    <n v="85"/>
    <n v="91"/>
    <x v="0"/>
    <s v="As Expected"/>
    <x v="0"/>
    <n v="74"/>
    <n v="69"/>
    <n v="290"/>
    <x v="1"/>
    <x v="1"/>
    <n v="83"/>
    <n v="83"/>
    <n v="0"/>
    <x v="1"/>
    <x v="0"/>
    <n v="54"/>
  </r>
  <r>
    <n v="12513"/>
    <x v="9"/>
    <x v="2"/>
    <x v="0"/>
    <s v="CHAMBERS"/>
    <x v="0"/>
    <x v="0"/>
    <s v="FRESENIUS MEDICAL CARE"/>
    <n v="19"/>
    <x v="0"/>
    <n v="61"/>
    <n v="78"/>
    <n v="83"/>
    <x v="0"/>
    <s v="As Expected"/>
    <x v="0"/>
    <n v="66"/>
    <n v="52"/>
    <n v="249"/>
    <x v="1"/>
    <x v="2"/>
    <n v="83"/>
    <n v="83"/>
    <n v="0"/>
    <x v="1"/>
    <x v="0"/>
    <n v="75"/>
  </r>
  <r>
    <n v="12515"/>
    <x v="10"/>
    <x v="2"/>
    <x v="0"/>
    <s v="LEE"/>
    <x v="0"/>
    <x v="0"/>
    <s v="FRESENIUS MEDICAL CARE"/>
    <n v="31"/>
    <x v="0"/>
    <n v="110"/>
    <n v="148"/>
    <n v="155"/>
    <x v="0"/>
    <s v="As Expected"/>
    <x v="0"/>
    <n v="116"/>
    <n v="79"/>
    <n v="466"/>
    <x v="1"/>
    <x v="2"/>
    <n v="128"/>
    <n v="128"/>
    <n v="0"/>
    <x v="1"/>
    <x v="0"/>
    <n v="82"/>
  </r>
  <r>
    <n v="12516"/>
    <x v="11"/>
    <x v="0"/>
    <x v="0"/>
    <s v="JEFFERSON"/>
    <x v="0"/>
    <x v="0"/>
    <s v="DIVERSIFIED SPECIALTY INSTITUTES (DSI)"/>
    <n v="20"/>
    <x v="0"/>
    <n v="42"/>
    <n v="60"/>
    <n v="63"/>
    <x v="0"/>
    <s v="As Expected"/>
    <x v="0"/>
    <n v="46"/>
    <n v="51"/>
    <n v="203"/>
    <x v="1"/>
    <x v="1"/>
    <n v="54"/>
    <n v="54"/>
    <n v="0"/>
    <x v="2"/>
    <x v="0"/>
    <n v="62"/>
  </r>
  <r>
    <n v="12517"/>
    <x v="12"/>
    <x v="0"/>
    <x v="0"/>
    <s v="LIMESTONE"/>
    <x v="0"/>
    <x v="0"/>
    <s v="DAVITA"/>
    <n v="12"/>
    <x v="1"/>
    <n v="68"/>
    <n v="95"/>
    <n v="99"/>
    <x v="0"/>
    <s v="As Expected"/>
    <x v="1"/>
    <n v="78"/>
    <n v="90"/>
    <n v="346"/>
    <x v="1"/>
    <x v="1"/>
    <n v="99"/>
    <n v="99"/>
    <n v="0"/>
    <x v="1"/>
    <x v="0"/>
    <e v="#N/A"/>
  </r>
  <r>
    <n v="12306"/>
    <x v="13"/>
    <x v="3"/>
    <x v="0"/>
    <s v="JEFFERSON"/>
    <x v="1"/>
    <x v="1"/>
    <s v="INDEPENDENT"/>
    <n v="7"/>
    <x v="2"/>
    <n v="2"/>
    <n v="1"/>
    <n v="3"/>
    <x v="0"/>
    <s v="Not Available"/>
    <x v="2"/>
    <n v="12"/>
    <n v="9"/>
    <n v="65"/>
    <x v="2"/>
    <x v="3"/>
    <n v="2"/>
    <n v="2"/>
    <n v="14"/>
    <x v="1"/>
    <x v="0"/>
    <n v="35"/>
  </r>
  <r>
    <n v="12519"/>
    <x v="14"/>
    <x v="2"/>
    <x v="0"/>
    <s v="JACKSON"/>
    <x v="0"/>
    <x v="0"/>
    <s v="FRESENIUS MEDICAL CARE"/>
    <n v="21"/>
    <x v="0"/>
    <n v="58"/>
    <n v="87"/>
    <n v="90"/>
    <x v="0"/>
    <s v="As Expected"/>
    <x v="0"/>
    <n v="68"/>
    <n v="65"/>
    <n v="269"/>
    <x v="1"/>
    <x v="1"/>
    <n v="89"/>
    <n v="89"/>
    <n v="1"/>
    <x v="1"/>
    <x v="0"/>
    <n v="64"/>
  </r>
  <r>
    <n v="12520"/>
    <x v="15"/>
    <x v="1"/>
    <x v="0"/>
    <s v="PIKE"/>
    <x v="0"/>
    <x v="0"/>
    <s v="FRESENIUS MEDICAL CARE"/>
    <n v="21"/>
    <x v="0"/>
    <n v="51"/>
    <n v="72"/>
    <n v="76"/>
    <x v="0"/>
    <s v="As Expected"/>
    <x v="0"/>
    <n v="57"/>
    <n v="48"/>
    <n v="203"/>
    <x v="1"/>
    <x v="1"/>
    <n v="76"/>
    <n v="76"/>
    <n v="0"/>
    <x v="1"/>
    <x v="0"/>
    <e v="#N/A"/>
  </r>
  <r>
    <n v="12521"/>
    <x v="16"/>
    <x v="1"/>
    <x v="0"/>
    <s v="HOUSTON"/>
    <x v="1"/>
    <x v="0"/>
    <s v="DIALYSIS CLINIC, INC."/>
    <n v="33"/>
    <x v="0"/>
    <n v="113"/>
    <n v="153"/>
    <n v="167"/>
    <x v="0"/>
    <s v="As Expected"/>
    <x v="0"/>
    <n v="133"/>
    <n v="163"/>
    <n v="517"/>
    <x v="1"/>
    <x v="1"/>
    <n v="126"/>
    <n v="126"/>
    <n v="0"/>
    <x v="1"/>
    <x v="0"/>
    <n v="65"/>
  </r>
  <r>
    <n v="12522"/>
    <x v="17"/>
    <x v="1"/>
    <x v="0"/>
    <s v="MADISON"/>
    <x v="0"/>
    <x v="0"/>
    <s v="FRESENIUS MEDICAL CARE"/>
    <n v="31"/>
    <x v="0"/>
    <n v="50"/>
    <n v="67"/>
    <n v="72"/>
    <x v="0"/>
    <s v="As Expected"/>
    <x v="0"/>
    <n v="57"/>
    <n v="51"/>
    <n v="252"/>
    <x v="1"/>
    <x v="1"/>
    <n v="71"/>
    <n v="71"/>
    <n v="0"/>
    <x v="1"/>
    <x v="0"/>
    <n v="57"/>
  </r>
  <r>
    <n v="12523"/>
    <x v="18"/>
    <x v="2"/>
    <x v="0"/>
    <s v="RUSSELL"/>
    <x v="0"/>
    <x v="0"/>
    <s v="DAVITA"/>
    <n v="20"/>
    <x v="0"/>
    <n v="60"/>
    <n v="91"/>
    <n v="95"/>
    <x v="0"/>
    <s v="As Expected"/>
    <x v="1"/>
    <n v="73"/>
    <n v="71"/>
    <n v="336"/>
    <x v="1"/>
    <x v="1"/>
    <n v="87"/>
    <n v="87"/>
    <n v="0"/>
    <x v="1"/>
    <x v="0"/>
    <e v="#N/A"/>
  </r>
  <r>
    <n v="12524"/>
    <x v="19"/>
    <x v="0"/>
    <x v="0"/>
    <s v="MOBILE"/>
    <x v="0"/>
    <x v="0"/>
    <s v="FRESENIUS MEDICAL CARE"/>
    <n v="29"/>
    <x v="0"/>
    <n v="127"/>
    <n v="199"/>
    <n v="212"/>
    <x v="0"/>
    <s v="As Expected"/>
    <x v="0"/>
    <n v="143"/>
    <n v="151"/>
    <n v="558"/>
    <x v="1"/>
    <x v="1"/>
    <n v="133"/>
    <n v="133"/>
    <n v="0"/>
    <x v="1"/>
    <x v="0"/>
    <n v="36"/>
  </r>
  <r>
    <n v="12525"/>
    <x v="20"/>
    <x v="2"/>
    <x v="0"/>
    <s v="MOBILE"/>
    <x v="0"/>
    <x v="0"/>
    <s v="FRESENIUS MEDICAL CARE"/>
    <n v="20"/>
    <x v="0"/>
    <n v="63"/>
    <n v="88"/>
    <n v="90"/>
    <x v="0"/>
    <s v="As Expected"/>
    <x v="3"/>
    <n v="71"/>
    <n v="93"/>
    <n v="306"/>
    <x v="0"/>
    <x v="1"/>
    <n v="90"/>
    <n v="90"/>
    <n v="0"/>
    <x v="1"/>
    <x v="0"/>
    <n v="69"/>
  </r>
  <r>
    <n v="12526"/>
    <x v="21"/>
    <x v="0"/>
    <x v="0"/>
    <s v="JEFFERSON"/>
    <x v="0"/>
    <x v="0"/>
    <s v="FRESENIUS MEDICAL CARE"/>
    <n v="34"/>
    <x v="1"/>
    <n v="70"/>
    <n v="111"/>
    <n v="111"/>
    <x v="0"/>
    <s v="As Expected"/>
    <x v="0"/>
    <n v="77"/>
    <n v="111"/>
    <n v="380"/>
    <x v="0"/>
    <x v="0"/>
    <n v="111"/>
    <n v="111"/>
    <n v="0"/>
    <x v="1"/>
    <x v="0"/>
    <n v="41"/>
  </r>
  <r>
    <n v="12527"/>
    <x v="22"/>
    <x v="2"/>
    <x v="0"/>
    <s v="COFFEE"/>
    <x v="1"/>
    <x v="0"/>
    <s v="DIALYSIS CLINIC, INC."/>
    <n v="26"/>
    <x v="0"/>
    <n v="43"/>
    <n v="61"/>
    <n v="64"/>
    <x v="0"/>
    <s v="As Expected"/>
    <x v="0"/>
    <n v="46"/>
    <n v="43"/>
    <n v="216"/>
    <x v="1"/>
    <x v="1"/>
    <n v="63"/>
    <n v="63"/>
    <n v="1"/>
    <x v="2"/>
    <x v="0"/>
    <n v="68"/>
  </r>
  <r>
    <n v="12528"/>
    <x v="23"/>
    <x v="0"/>
    <x v="0"/>
    <s v="SHELBY"/>
    <x v="0"/>
    <x v="0"/>
    <s v="FRESENIUS MEDICAL CARE"/>
    <n v="24"/>
    <x v="0"/>
    <n v="43"/>
    <n v="68"/>
    <n v="72"/>
    <x v="0"/>
    <s v="As Expected"/>
    <x v="0"/>
    <n v="53"/>
    <n v="46"/>
    <n v="207"/>
    <x v="1"/>
    <x v="1"/>
    <n v="72"/>
    <n v="72"/>
    <n v="0"/>
    <x v="1"/>
    <x v="0"/>
    <n v="78"/>
  </r>
  <r>
    <n v="12529"/>
    <x v="24"/>
    <x v="2"/>
    <x v="0"/>
    <s v="LAUDERDALE"/>
    <x v="0"/>
    <x v="0"/>
    <s v="DAVITA"/>
    <n v="18"/>
    <x v="0"/>
    <n v="105"/>
    <n v="130"/>
    <n v="139"/>
    <x v="0"/>
    <s v="As Expected"/>
    <x v="0"/>
    <n v="112"/>
    <n v="136"/>
    <n v="489"/>
    <x v="1"/>
    <x v="1"/>
    <n v="99"/>
    <n v="99"/>
    <n v="0"/>
    <x v="1"/>
    <x v="0"/>
    <e v="#N/A"/>
  </r>
  <r>
    <n v="12530"/>
    <x v="25"/>
    <x v="0"/>
    <x v="0"/>
    <s v="CALHOUN"/>
    <x v="0"/>
    <x v="1"/>
    <s v="INDEPENDENT"/>
    <n v="21"/>
    <x v="0"/>
    <n v="61"/>
    <n v="84"/>
    <n v="90"/>
    <x v="0"/>
    <s v="As Expected"/>
    <x v="1"/>
    <n v="71"/>
    <n v="84"/>
    <n v="309"/>
    <x v="0"/>
    <x v="1"/>
    <n v="89"/>
    <n v="89"/>
    <n v="1"/>
    <x v="1"/>
    <x v="0"/>
    <n v="64"/>
  </r>
  <r>
    <n v="12531"/>
    <x v="26"/>
    <x v="1"/>
    <x v="0"/>
    <s v="CLARKE"/>
    <x v="0"/>
    <x v="0"/>
    <s v="FRESENIUS MEDICAL CARE"/>
    <n v="25"/>
    <x v="0"/>
    <n v="79"/>
    <n v="110"/>
    <n v="115"/>
    <x v="0"/>
    <s v="As Expected"/>
    <x v="0"/>
    <n v="87"/>
    <n v="72"/>
    <n v="333"/>
    <x v="1"/>
    <x v="1"/>
    <n v="99"/>
    <n v="99"/>
    <n v="0"/>
    <x v="1"/>
    <x v="0"/>
    <n v="69"/>
  </r>
  <r>
    <n v="12532"/>
    <x v="27"/>
    <x v="2"/>
    <x v="0"/>
    <s v="BARBOUR"/>
    <x v="1"/>
    <x v="0"/>
    <s v="DIALYSIS CLINIC, INC."/>
    <n v="14"/>
    <x v="0"/>
    <n v="39"/>
    <n v="56"/>
    <n v="60"/>
    <x v="0"/>
    <s v="As Expected"/>
    <x v="0"/>
    <n v="48"/>
    <n v="31"/>
    <n v="185"/>
    <x v="1"/>
    <x v="1"/>
    <n v="60"/>
    <n v="60"/>
    <n v="0"/>
    <x v="2"/>
    <x v="0"/>
    <n v="88"/>
  </r>
  <r>
    <n v="12533"/>
    <x v="28"/>
    <x v="1"/>
    <x v="0"/>
    <s v="WALKER"/>
    <x v="0"/>
    <x v="0"/>
    <s v="DAVITA"/>
    <n v="13"/>
    <x v="1"/>
    <n v="35"/>
    <n v="49"/>
    <n v="52"/>
    <x v="1"/>
    <s v="As Expected"/>
    <x v="0"/>
    <n v="38"/>
    <n v="76"/>
    <n v="157"/>
    <x v="3"/>
    <x v="1"/>
    <n v="47"/>
    <n v="47"/>
    <n v="0"/>
    <x v="2"/>
    <x v="0"/>
    <e v="#N/A"/>
  </r>
  <r>
    <n v="12534"/>
    <x v="29"/>
    <x v="0"/>
    <x v="0"/>
    <s v="JEFFERSON"/>
    <x v="0"/>
    <x v="0"/>
    <s v="FRESENIUS MEDICAL CARE"/>
    <n v="36"/>
    <x v="1"/>
    <n v="48"/>
    <n v="74"/>
    <n v="81"/>
    <x v="0"/>
    <s v="As Expected"/>
    <x v="0"/>
    <n v="52"/>
    <n v="52"/>
    <n v="229"/>
    <x v="1"/>
    <x v="0"/>
    <n v="80"/>
    <n v="80"/>
    <n v="0"/>
    <x v="1"/>
    <x v="0"/>
    <n v="69"/>
  </r>
  <r>
    <n v="12535"/>
    <x v="30"/>
    <x v="1"/>
    <x v="0"/>
    <s v="AUTAUGA"/>
    <x v="0"/>
    <x v="0"/>
    <s v="DAVITA"/>
    <n v="16"/>
    <x v="0"/>
    <n v="47"/>
    <n v="64"/>
    <n v="64"/>
    <x v="0"/>
    <s v="As Expected"/>
    <x v="0"/>
    <n v="53"/>
    <n v="62"/>
    <n v="232"/>
    <x v="0"/>
    <x v="1"/>
    <n v="65"/>
    <n v="65"/>
    <n v="0"/>
    <x v="1"/>
    <x v="0"/>
    <e v="#N/A"/>
  </r>
  <r>
    <n v="12536"/>
    <x v="31"/>
    <x v="1"/>
    <x v="0"/>
    <s v="JEFFERSON"/>
    <x v="0"/>
    <x v="0"/>
    <s v="FRESENIUS MEDICAL CARE"/>
    <n v="24"/>
    <x v="1"/>
    <n v="50"/>
    <n v="65"/>
    <n v="69"/>
    <x v="0"/>
    <s v="As Expected"/>
    <x v="0"/>
    <n v="52"/>
    <n v="74"/>
    <n v="217"/>
    <x v="1"/>
    <x v="1"/>
    <n v="69"/>
    <n v="69"/>
    <n v="0"/>
    <x v="2"/>
    <x v="0"/>
    <n v="75"/>
  </r>
  <r>
    <n v="12595"/>
    <x v="32"/>
    <x v="2"/>
    <x v="0"/>
    <m/>
    <x v="0"/>
    <x v="0"/>
    <s v="FRESENIUS MEDICAL CARE"/>
    <n v="24"/>
    <x v="0"/>
    <n v="52"/>
    <n v="67"/>
    <n v="74"/>
    <x v="0"/>
    <s v="As Expected"/>
    <x v="0"/>
    <n v="60"/>
    <n v="59"/>
    <n v="235"/>
    <x v="0"/>
    <x v="1"/>
    <n v="68"/>
    <n v="68"/>
    <n v="0"/>
    <x v="1"/>
    <x v="0"/>
    <n v="90"/>
  </r>
  <r>
    <n v="12537"/>
    <x v="33"/>
    <x v="1"/>
    <x v="0"/>
    <s v="MOBILE"/>
    <x v="0"/>
    <x v="0"/>
    <s v="FRESENIUS MEDICAL CARE"/>
    <n v="25"/>
    <x v="0"/>
    <n v="66"/>
    <n v="108"/>
    <n v="110"/>
    <x v="0"/>
    <s v="As Expected"/>
    <x v="0"/>
    <n v="75"/>
    <n v="79"/>
    <n v="327"/>
    <x v="1"/>
    <x v="1"/>
    <n v="112"/>
    <n v="112"/>
    <n v="1"/>
    <x v="1"/>
    <x v="0"/>
    <n v="61"/>
  </r>
  <r>
    <n v="12538"/>
    <x v="34"/>
    <x v="1"/>
    <x v="0"/>
    <s v="COVINGTON"/>
    <x v="0"/>
    <x v="0"/>
    <s v="FRESENIUS MEDICAL CARE"/>
    <n v="21"/>
    <x v="0"/>
    <n v="57"/>
    <n v="73"/>
    <n v="79"/>
    <x v="0"/>
    <s v="As Expected"/>
    <x v="0"/>
    <n v="69"/>
    <n v="113"/>
    <n v="246"/>
    <x v="1"/>
    <x v="1"/>
    <n v="70"/>
    <n v="70"/>
    <n v="0"/>
    <x v="1"/>
    <x v="0"/>
    <n v="53"/>
  </r>
  <r>
    <n v="12540"/>
    <x v="35"/>
    <x v="1"/>
    <x v="0"/>
    <s v="MONROE"/>
    <x v="0"/>
    <x v="0"/>
    <s v="FRESENIUS MEDICAL CARE"/>
    <n v="20"/>
    <x v="0"/>
    <n v="60"/>
    <n v="76"/>
    <n v="81"/>
    <x v="0"/>
    <s v="As Expected"/>
    <x v="0"/>
    <n v="64"/>
    <n v="55"/>
    <n v="230"/>
    <x v="1"/>
    <x v="1"/>
    <n v="76"/>
    <n v="76"/>
    <n v="0"/>
    <x v="1"/>
    <x v="0"/>
    <n v="67"/>
  </r>
  <r>
    <n v="12541"/>
    <x v="36"/>
    <x v="2"/>
    <x v="0"/>
    <s v="TALLAPOOSA"/>
    <x v="0"/>
    <x v="0"/>
    <s v="FRESENIUS MEDICAL CARE"/>
    <n v="15"/>
    <x v="0"/>
    <n v="40"/>
    <n v="52"/>
    <n v="53"/>
    <x v="0"/>
    <s v="As Expected"/>
    <x v="0"/>
    <n v="43"/>
    <n v="26"/>
    <n v="195"/>
    <x v="1"/>
    <x v="2"/>
    <n v="53"/>
    <n v="53"/>
    <n v="0"/>
    <x v="2"/>
    <x v="0"/>
    <n v="84"/>
  </r>
  <r>
    <n v="12542"/>
    <x v="37"/>
    <x v="2"/>
    <x v="0"/>
    <s v="ETOWAH"/>
    <x v="0"/>
    <x v="0"/>
    <s v="DAVITA"/>
    <n v="16"/>
    <x v="0"/>
    <n v="44"/>
    <n v="72"/>
    <n v="77"/>
    <x v="0"/>
    <s v="As Expected"/>
    <x v="0"/>
    <n v="53"/>
    <n v="60"/>
    <n v="241"/>
    <x v="1"/>
    <x v="1"/>
    <n v="55"/>
    <n v="55"/>
    <n v="0"/>
    <x v="1"/>
    <x v="0"/>
    <e v="#N/A"/>
  </r>
  <r>
    <n v="12543"/>
    <x v="38"/>
    <x v="1"/>
    <x v="0"/>
    <s v="MARENGO"/>
    <x v="0"/>
    <x v="0"/>
    <s v="DAVITA"/>
    <n v="15"/>
    <x v="0"/>
    <n v="52"/>
    <n v="67"/>
    <n v="73"/>
    <x v="0"/>
    <s v="As Expected"/>
    <x v="1"/>
    <n v="57"/>
    <n v="53"/>
    <n v="262"/>
    <x v="0"/>
    <x v="0"/>
    <n v="68"/>
    <n v="68"/>
    <n v="0"/>
    <x v="1"/>
    <x v="0"/>
    <e v="#N/A"/>
  </r>
  <r>
    <n v="12544"/>
    <x v="39"/>
    <x v="2"/>
    <x v="0"/>
    <s v="DALE"/>
    <x v="0"/>
    <x v="0"/>
    <s v="DAVITA"/>
    <n v="19"/>
    <x v="0"/>
    <n v="43"/>
    <n v="57"/>
    <n v="61"/>
    <x v="0"/>
    <s v="As Expected"/>
    <x v="0"/>
    <n v="49"/>
    <n v="36"/>
    <n v="214"/>
    <x v="1"/>
    <x v="1"/>
    <n v="63"/>
    <n v="63"/>
    <n v="0"/>
    <x v="2"/>
    <x v="0"/>
    <e v="#N/A"/>
  </r>
  <r>
    <n v="12545"/>
    <x v="40"/>
    <x v="0"/>
    <x v="0"/>
    <s v="TUSCALOOSA"/>
    <x v="0"/>
    <x v="0"/>
    <s v="DAVITA"/>
    <n v="19"/>
    <x v="0"/>
    <n v="78"/>
    <n v="95"/>
    <n v="98"/>
    <x v="0"/>
    <s v="As Expected"/>
    <x v="0"/>
    <n v="83"/>
    <n v="109"/>
    <n v="362"/>
    <x v="1"/>
    <x v="0"/>
    <n v="101"/>
    <n v="101"/>
    <n v="0"/>
    <x v="0"/>
    <x v="0"/>
    <e v="#N/A"/>
  </r>
  <r>
    <n v="12546"/>
    <x v="41"/>
    <x v="2"/>
    <x v="0"/>
    <s v="MACON"/>
    <x v="0"/>
    <x v="0"/>
    <s v="FRESENIUS MEDICAL CARE"/>
    <n v="28"/>
    <x v="1"/>
    <n v="38"/>
    <n v="67"/>
    <n v="70"/>
    <x v="0"/>
    <s v="As Expected"/>
    <x v="0"/>
    <n v="45"/>
    <n v="22"/>
    <n v="232"/>
    <x v="1"/>
    <x v="1"/>
    <n v="69"/>
    <n v="69"/>
    <n v="0"/>
    <x v="2"/>
    <x v="0"/>
    <n v="73"/>
  </r>
  <r>
    <n v="12547"/>
    <x v="42"/>
    <x v="2"/>
    <x v="0"/>
    <s v="BALDWIN"/>
    <x v="0"/>
    <x v="0"/>
    <s v="FRESENIUS MEDICAL CARE"/>
    <n v="24"/>
    <x v="0"/>
    <n v="51"/>
    <n v="91"/>
    <n v="96"/>
    <x v="0"/>
    <s v="As Expected"/>
    <x v="0"/>
    <n v="61"/>
    <n v="78"/>
    <n v="273"/>
    <x v="1"/>
    <x v="1"/>
    <n v="95"/>
    <n v="95"/>
    <n v="0"/>
    <x v="1"/>
    <x v="0"/>
    <n v="72"/>
  </r>
  <r>
    <n v="12548"/>
    <x v="43"/>
    <x v="2"/>
    <x v="0"/>
    <s v="FAYETTE"/>
    <x v="0"/>
    <x v="0"/>
    <s v="DAVITA"/>
    <n v="10"/>
    <x v="0"/>
    <n v="30"/>
    <n v="36"/>
    <n v="38"/>
    <x v="0"/>
    <s v="As Expected"/>
    <x v="0"/>
    <n v="36"/>
    <n v="38"/>
    <n v="151"/>
    <x v="1"/>
    <x v="1"/>
    <n v="38"/>
    <n v="38"/>
    <n v="0"/>
    <x v="2"/>
    <x v="0"/>
    <e v="#N/A"/>
  </r>
  <r>
    <n v="12550"/>
    <x v="44"/>
    <x v="1"/>
    <x v="0"/>
    <s v="GREENE"/>
    <x v="0"/>
    <x v="0"/>
    <s v="DAVITA"/>
    <n v="12"/>
    <x v="0"/>
    <n v="38"/>
    <n v="48"/>
    <n v="49"/>
    <x v="0"/>
    <s v="As Expected"/>
    <x v="0"/>
    <n v="41"/>
    <n v="53"/>
    <n v="200"/>
    <x v="1"/>
    <x v="1"/>
    <n v="49"/>
    <n v="49"/>
    <n v="0"/>
    <x v="2"/>
    <x v="0"/>
    <e v="#N/A"/>
  </r>
  <r>
    <n v="12551"/>
    <x v="45"/>
    <x v="1"/>
    <x v="0"/>
    <s v="COLBERT"/>
    <x v="0"/>
    <x v="0"/>
    <s v="DAVITA"/>
    <n v="12"/>
    <x v="0"/>
    <n v="50"/>
    <n v="59"/>
    <n v="64"/>
    <x v="0"/>
    <s v="As Expected"/>
    <x v="0"/>
    <n v="52"/>
    <n v="69"/>
    <n v="228"/>
    <x v="1"/>
    <x v="1"/>
    <n v="65"/>
    <n v="65"/>
    <n v="0"/>
    <x v="2"/>
    <x v="0"/>
    <e v="#N/A"/>
  </r>
  <r>
    <n v="12552"/>
    <x v="46"/>
    <x v="0"/>
    <x v="0"/>
    <s v="MOBILE"/>
    <x v="0"/>
    <x v="0"/>
    <s v="FRESENIUS MEDICAL CARE"/>
    <n v="25"/>
    <x v="0"/>
    <n v="79"/>
    <n v="117"/>
    <n v="122"/>
    <x v="0"/>
    <s v="As Expected"/>
    <x v="0"/>
    <n v="91"/>
    <n v="114"/>
    <n v="317"/>
    <x v="1"/>
    <x v="0"/>
    <n v="124"/>
    <n v="124"/>
    <n v="0"/>
    <x v="1"/>
    <x v="0"/>
    <n v="61"/>
  </r>
  <r>
    <n v="12553"/>
    <x v="47"/>
    <x v="2"/>
    <x v="0"/>
    <s v="ELMORE"/>
    <x v="0"/>
    <x v="0"/>
    <s v="DAVITA"/>
    <n v="10"/>
    <x v="0"/>
    <n v="32"/>
    <n v="48"/>
    <n v="52"/>
    <x v="0"/>
    <s v="As Expected"/>
    <x v="0"/>
    <n v="38"/>
    <n v="34"/>
    <n v="133"/>
    <x v="1"/>
    <x v="1"/>
    <n v="52"/>
    <n v="52"/>
    <n v="0"/>
    <x v="2"/>
    <x v="0"/>
    <e v="#N/A"/>
  </r>
  <r>
    <n v="12556"/>
    <x v="48"/>
    <x v="2"/>
    <x v="0"/>
    <s v="SAINT CLAIR"/>
    <x v="0"/>
    <x v="0"/>
    <s v="FRESENIUS MEDICAL CARE"/>
    <n v="13"/>
    <x v="0"/>
    <n v="33"/>
    <n v="49"/>
    <n v="55"/>
    <x v="0"/>
    <s v="As Expected"/>
    <x v="0"/>
    <n v="38"/>
    <n v="32"/>
    <n v="157"/>
    <x v="1"/>
    <x v="1"/>
    <n v="55"/>
    <n v="55"/>
    <n v="0"/>
    <x v="2"/>
    <x v="0"/>
    <n v="78"/>
  </r>
  <r>
    <n v="12558"/>
    <x v="49"/>
    <x v="0"/>
    <x v="0"/>
    <s v="MORGAN"/>
    <x v="1"/>
    <x v="0"/>
    <s v="DIALYSIS CLINIC, INC."/>
    <n v="24"/>
    <x v="0"/>
    <n v="47"/>
    <n v="70"/>
    <n v="71"/>
    <x v="0"/>
    <s v="As Expected"/>
    <x v="0"/>
    <n v="60"/>
    <n v="68"/>
    <n v="471"/>
    <x v="1"/>
    <x v="1"/>
    <n v="70"/>
    <n v="70"/>
    <n v="0"/>
    <x v="1"/>
    <x v="0"/>
    <n v="72"/>
  </r>
  <r>
    <n v="12559"/>
    <x v="50"/>
    <x v="0"/>
    <x v="0"/>
    <s v="MOBILE"/>
    <x v="0"/>
    <x v="0"/>
    <s v="FRESENIUS MEDICAL CARE"/>
    <n v="22"/>
    <x v="0"/>
    <n v="63"/>
    <n v="105"/>
    <n v="112"/>
    <x v="0"/>
    <s v="As Expected"/>
    <x v="0"/>
    <n v="75"/>
    <n v="89"/>
    <n v="313"/>
    <x v="1"/>
    <x v="1"/>
    <n v="92"/>
    <n v="92"/>
    <n v="0"/>
    <x v="1"/>
    <x v="0"/>
    <n v="51"/>
  </r>
  <r>
    <n v="12561"/>
    <x v="51"/>
    <x v="2"/>
    <x v="0"/>
    <s v="MARSHALL"/>
    <x v="0"/>
    <x v="0"/>
    <s v="FRESENIUS MEDICAL CARE"/>
    <n v="24"/>
    <x v="0"/>
    <n v="39"/>
    <n v="59"/>
    <n v="70"/>
    <x v="0"/>
    <s v="As Expected"/>
    <x v="0"/>
    <n v="42"/>
    <n v="35"/>
    <n v="225"/>
    <x v="0"/>
    <x v="1"/>
    <n v="70"/>
    <n v="70"/>
    <n v="0"/>
    <x v="2"/>
    <x v="0"/>
    <e v="#N/A"/>
  </r>
  <r>
    <n v="12562"/>
    <x v="52"/>
    <x v="1"/>
    <x v="0"/>
    <s v="SAINT CLAIR"/>
    <x v="1"/>
    <x v="0"/>
    <s v="DIALYSIS CLINIC, INC."/>
    <n v="15"/>
    <x v="0"/>
    <n v="21"/>
    <n v="31"/>
    <n v="34"/>
    <x v="0"/>
    <s v="As Expected"/>
    <x v="0"/>
    <n v="22"/>
    <n v="15"/>
    <n v="105"/>
    <x v="1"/>
    <x v="1"/>
    <n v="35"/>
    <n v="35"/>
    <n v="0"/>
    <x v="2"/>
    <x v="0"/>
    <n v="89"/>
  </r>
  <r>
    <n v="12563"/>
    <x v="53"/>
    <x v="1"/>
    <x v="0"/>
    <s v="CULLMAN"/>
    <x v="1"/>
    <x v="0"/>
    <s v="DIALYSIS CLINIC, INC."/>
    <n v="16"/>
    <x v="0"/>
    <n v="65"/>
    <n v="72"/>
    <n v="85"/>
    <x v="0"/>
    <s v="As Expected"/>
    <x v="0"/>
    <n v="76"/>
    <n v="83"/>
    <n v="317"/>
    <x v="1"/>
    <x v="1"/>
    <n v="83"/>
    <n v="83"/>
    <n v="0"/>
    <x v="2"/>
    <x v="0"/>
    <n v="82"/>
  </r>
  <r>
    <n v="12565"/>
    <x v="54"/>
    <x v="0"/>
    <x v="0"/>
    <s v="BALDWIN"/>
    <x v="0"/>
    <x v="0"/>
    <s v="DAVITA"/>
    <n v="13"/>
    <x v="0"/>
    <n v="21"/>
    <n v="28"/>
    <n v="30"/>
    <x v="0"/>
    <s v="As Expected"/>
    <x v="0"/>
    <n v="23"/>
    <n v="45"/>
    <n v="84"/>
    <x v="1"/>
    <x v="1"/>
    <n v="31"/>
    <n v="31"/>
    <n v="0"/>
    <x v="2"/>
    <x v="0"/>
    <e v="#N/A"/>
  </r>
  <r>
    <n v="12566"/>
    <x v="55"/>
    <x v="0"/>
    <x v="0"/>
    <s v="TALLADEGA"/>
    <x v="0"/>
    <x v="0"/>
    <s v="FRESENIUS MEDICAL CARE"/>
    <n v="12"/>
    <x v="0"/>
    <n v="32"/>
    <n v="42"/>
    <n v="47"/>
    <x v="0"/>
    <s v="As Expected"/>
    <x v="0"/>
    <n v="40"/>
    <n v="38"/>
    <n v="166"/>
    <x v="1"/>
    <x v="1"/>
    <n v="45"/>
    <n v="45"/>
    <n v="0"/>
    <x v="2"/>
    <x v="0"/>
    <n v="67"/>
  </r>
  <r>
    <n v="12568"/>
    <x v="56"/>
    <x v="0"/>
    <x v="0"/>
    <s v="MADISON"/>
    <x v="0"/>
    <x v="0"/>
    <s v="FRESENIUS MEDICAL CARE"/>
    <n v="15"/>
    <x v="0"/>
    <n v="41"/>
    <n v="56"/>
    <n v="57"/>
    <x v="0"/>
    <s v="As Expected"/>
    <x v="0"/>
    <n v="48"/>
    <n v="56"/>
    <n v="215"/>
    <x v="1"/>
    <x v="1"/>
    <n v="57"/>
    <n v="57"/>
    <n v="0"/>
    <x v="2"/>
    <x v="0"/>
    <n v="72"/>
  </r>
  <r>
    <n v="12570"/>
    <x v="57"/>
    <x v="0"/>
    <x v="0"/>
    <s v="TUSCALOOSA"/>
    <x v="0"/>
    <x v="0"/>
    <s v="DAVITA"/>
    <n v="14"/>
    <x v="0"/>
    <n v="64"/>
    <n v="87"/>
    <n v="89"/>
    <x v="0"/>
    <s v="Better than Expected"/>
    <x v="0"/>
    <n v="72"/>
    <n v="91"/>
    <n v="295"/>
    <x v="1"/>
    <x v="1"/>
    <n v="93"/>
    <n v="93"/>
    <n v="0"/>
    <x v="1"/>
    <x v="0"/>
    <e v="#N/A"/>
  </r>
  <r>
    <n v="12571"/>
    <x v="58"/>
    <x v="1"/>
    <x v="0"/>
    <s v="BUTLER"/>
    <x v="1"/>
    <x v="0"/>
    <s v="DIALYSIS CLINIC, INC."/>
    <n v="10"/>
    <x v="0"/>
    <n v="22"/>
    <n v="27"/>
    <n v="27"/>
    <x v="0"/>
    <s v="As Expected"/>
    <x v="0"/>
    <n v="27"/>
    <n v="45"/>
    <n v="118"/>
    <x v="1"/>
    <x v="1"/>
    <n v="27"/>
    <n v="27"/>
    <n v="0"/>
    <x v="2"/>
    <x v="0"/>
    <n v="78"/>
  </r>
  <r>
    <n v="12572"/>
    <x v="59"/>
    <x v="4"/>
    <x v="0"/>
    <s v="BUTLER"/>
    <x v="0"/>
    <x v="0"/>
    <s v="FRESENIUS MEDICAL CARE"/>
    <n v="21"/>
    <x v="0"/>
    <n v="58"/>
    <n v="77"/>
    <n v="81"/>
    <x v="0"/>
    <s v="As Expected"/>
    <x v="0"/>
    <n v="68"/>
    <n v="69"/>
    <n v="283"/>
    <x v="0"/>
    <x v="1"/>
    <n v="85"/>
    <n v="85"/>
    <n v="0"/>
    <x v="1"/>
    <x v="0"/>
    <n v="44"/>
  </r>
  <r>
    <n v="12573"/>
    <x v="60"/>
    <x v="2"/>
    <x v="0"/>
    <s v="JEFFERSON"/>
    <x v="1"/>
    <x v="0"/>
    <s v="DIALYSIS CLINIC, INC."/>
    <n v="16"/>
    <x v="0"/>
    <n v="33"/>
    <n v="44"/>
    <n v="47"/>
    <x v="0"/>
    <s v="As Expected"/>
    <x v="0"/>
    <n v="35"/>
    <n v="29"/>
    <n v="164"/>
    <x v="1"/>
    <x v="1"/>
    <n v="47"/>
    <n v="47"/>
    <n v="0"/>
    <x v="2"/>
    <x v="0"/>
    <n v="72"/>
  </r>
  <r>
    <n v="12574"/>
    <x v="61"/>
    <x v="2"/>
    <x v="0"/>
    <s v="CHAMBERS"/>
    <x v="0"/>
    <x v="0"/>
    <s v="FRESENIUS MEDICAL CARE"/>
    <n v="10"/>
    <x v="0"/>
    <n v="27"/>
    <n v="38"/>
    <n v="42"/>
    <x v="0"/>
    <s v="As Expected"/>
    <x v="3"/>
    <n v="32"/>
    <n v="25"/>
    <n v="129"/>
    <x v="1"/>
    <x v="2"/>
    <n v="42"/>
    <n v="42"/>
    <n v="0"/>
    <x v="2"/>
    <x v="0"/>
    <n v="83"/>
  </r>
  <r>
    <n v="12575"/>
    <x v="62"/>
    <x v="0"/>
    <x v="0"/>
    <s v="WALKER"/>
    <x v="0"/>
    <x v="0"/>
    <s v="FRESENIUS MEDICAL CARE"/>
    <n v="22"/>
    <x v="1"/>
    <n v="41"/>
    <n v="58"/>
    <n v="65"/>
    <x v="0"/>
    <s v="As Expected"/>
    <x v="1"/>
    <n v="46"/>
    <n v="58"/>
    <n v="216"/>
    <x v="1"/>
    <x v="1"/>
    <n v="65"/>
    <n v="65"/>
    <n v="0"/>
    <x v="1"/>
    <x v="0"/>
    <n v="44"/>
  </r>
  <r>
    <n v="12576"/>
    <x v="63"/>
    <x v="0"/>
    <x v="0"/>
    <s v="MONTGOMERY"/>
    <x v="1"/>
    <x v="0"/>
    <s v="DIALYSIS CLINIC, INC."/>
    <n v="24"/>
    <x v="0"/>
    <n v="51"/>
    <n v="80"/>
    <n v="82"/>
    <x v="0"/>
    <s v="As Expected"/>
    <x v="0"/>
    <n v="61"/>
    <n v="60"/>
    <n v="307"/>
    <x v="1"/>
    <x v="1"/>
    <n v="74"/>
    <n v="74"/>
    <n v="0"/>
    <x v="2"/>
    <x v="0"/>
    <n v="48"/>
  </r>
  <r>
    <n v="12578"/>
    <x v="64"/>
    <x v="0"/>
    <x v="0"/>
    <s v="JEFFERSON"/>
    <x v="0"/>
    <x v="0"/>
    <s v="FRESENIUS MEDICAL CARE"/>
    <n v="16"/>
    <x v="0"/>
    <n v="48"/>
    <n v="59"/>
    <n v="59"/>
    <x v="0"/>
    <s v="As Expected"/>
    <x v="0"/>
    <n v="53"/>
    <n v="58"/>
    <n v="202"/>
    <x v="1"/>
    <x v="1"/>
    <n v="62"/>
    <n v="62"/>
    <n v="0"/>
    <x v="2"/>
    <x v="0"/>
    <n v="36"/>
  </r>
  <r>
    <n v="12579"/>
    <x v="65"/>
    <x v="1"/>
    <x v="0"/>
    <s v="MOBILE"/>
    <x v="0"/>
    <x v="0"/>
    <s v="FRESENIUS MEDICAL CARE"/>
    <n v="20"/>
    <x v="0"/>
    <n v="59"/>
    <n v="91"/>
    <n v="93"/>
    <x v="0"/>
    <s v="Worse than Expected"/>
    <x v="0"/>
    <n v="67"/>
    <n v="84"/>
    <n v="282"/>
    <x v="1"/>
    <x v="1"/>
    <n v="93"/>
    <n v="93"/>
    <n v="0"/>
    <x v="1"/>
    <x v="0"/>
    <n v="52"/>
  </r>
  <r>
    <n v="12580"/>
    <x v="66"/>
    <x v="0"/>
    <x v="0"/>
    <s v="CLARKE"/>
    <x v="0"/>
    <x v="0"/>
    <s v="FRESENIUS MEDICAL CARE"/>
    <n v="20"/>
    <x v="0"/>
    <n v="43"/>
    <n v="53"/>
    <n v="56"/>
    <x v="0"/>
    <s v="As Expected"/>
    <x v="0"/>
    <n v="47"/>
    <n v="37"/>
    <n v="191"/>
    <x v="1"/>
    <x v="1"/>
    <n v="55"/>
    <n v="55"/>
    <n v="0"/>
    <x v="1"/>
    <x v="0"/>
    <n v="46"/>
  </r>
  <r>
    <n v="12582"/>
    <x v="67"/>
    <x v="1"/>
    <x v="0"/>
    <s v="WILCOX"/>
    <x v="0"/>
    <x v="0"/>
    <s v="FRESENIUS MEDICAL CARE"/>
    <n v="10"/>
    <x v="0"/>
    <n v="37"/>
    <n v="54"/>
    <n v="54"/>
    <x v="0"/>
    <s v="As Expected"/>
    <x v="0"/>
    <n v="43"/>
    <n v="35"/>
    <n v="162"/>
    <x v="1"/>
    <x v="1"/>
    <n v="54"/>
    <n v="54"/>
    <n v="0"/>
    <x v="1"/>
    <x v="0"/>
    <n v="88"/>
  </r>
  <r>
    <n v="12583"/>
    <x v="68"/>
    <x v="0"/>
    <x v="0"/>
    <s v="JEFFERSON"/>
    <x v="0"/>
    <x v="0"/>
    <s v="DAVITA"/>
    <n v="16"/>
    <x v="0"/>
    <n v="35"/>
    <n v="57"/>
    <n v="60"/>
    <x v="0"/>
    <s v="As Expected"/>
    <x v="0"/>
    <n v="40"/>
    <n v="25"/>
    <n v="178"/>
    <x v="1"/>
    <x v="1"/>
    <n v="63"/>
    <n v="63"/>
    <n v="0"/>
    <x v="1"/>
    <x v="0"/>
    <e v="#N/A"/>
  </r>
  <r>
    <n v="12585"/>
    <x v="69"/>
    <x v="1"/>
    <x v="0"/>
    <s v="JEFFERSON"/>
    <x v="0"/>
    <x v="0"/>
    <s v="DAVITA"/>
    <n v="24"/>
    <x v="0"/>
    <n v="72"/>
    <n v="100"/>
    <n v="107"/>
    <x v="0"/>
    <s v="As Expected"/>
    <x v="0"/>
    <n v="81"/>
    <n v="59"/>
    <n v="323"/>
    <x v="1"/>
    <x v="0"/>
    <n v="107"/>
    <n v="107"/>
    <n v="0"/>
    <x v="1"/>
    <x v="0"/>
    <e v="#N/A"/>
  </r>
  <r>
    <n v="12588"/>
    <x v="70"/>
    <x v="0"/>
    <x v="0"/>
    <s v="TALLADEGA"/>
    <x v="0"/>
    <x v="0"/>
    <s v="DAVITA"/>
    <n v="18"/>
    <x v="0"/>
    <n v="38"/>
    <n v="51"/>
    <n v="53"/>
    <x v="0"/>
    <s v="As Expected"/>
    <x v="1"/>
    <n v="41"/>
    <n v="51"/>
    <n v="207"/>
    <x v="1"/>
    <x v="1"/>
    <n v="45"/>
    <n v="45"/>
    <n v="0"/>
    <x v="2"/>
    <x v="0"/>
    <e v="#N/A"/>
  </r>
  <r>
    <n v="12589"/>
    <x v="71"/>
    <x v="0"/>
    <x v="0"/>
    <s v="JEFFERSON"/>
    <x v="0"/>
    <x v="0"/>
    <s v="DAVITA"/>
    <n v="24"/>
    <x v="0"/>
    <n v="61"/>
    <n v="96"/>
    <n v="96"/>
    <x v="0"/>
    <s v="As Expected"/>
    <x v="0"/>
    <n v="65"/>
    <n v="58"/>
    <n v="290"/>
    <x v="1"/>
    <x v="0"/>
    <n v="97"/>
    <n v="97"/>
    <n v="0"/>
    <x v="0"/>
    <x v="0"/>
    <e v="#N/A"/>
  </r>
  <r>
    <n v="12590"/>
    <x v="72"/>
    <x v="1"/>
    <x v="0"/>
    <s v="LAWRENCE"/>
    <x v="1"/>
    <x v="0"/>
    <s v="DIALYSIS CLINIC, INC."/>
    <n v="12"/>
    <x v="0"/>
    <n v="28"/>
    <n v="34"/>
    <n v="38"/>
    <x v="0"/>
    <s v="As Expected"/>
    <x v="0"/>
    <n v="32"/>
    <n v="31"/>
    <n v="148"/>
    <x v="1"/>
    <x v="1"/>
    <n v="35"/>
    <n v="35"/>
    <n v="0"/>
    <x v="2"/>
    <x v="0"/>
    <n v="56"/>
  </r>
  <r>
    <n v="12591"/>
    <x v="48"/>
    <x v="0"/>
    <x v="0"/>
    <s v="SHELBY"/>
    <x v="0"/>
    <x v="0"/>
    <s v="FRESENIUS MEDICAL CARE"/>
    <n v="24"/>
    <x v="0"/>
    <n v="48"/>
    <n v="65"/>
    <n v="66"/>
    <x v="0"/>
    <s v="As Expected"/>
    <x v="0"/>
    <n v="55"/>
    <n v="61"/>
    <n v="212"/>
    <x v="1"/>
    <x v="1"/>
    <n v="66"/>
    <n v="66"/>
    <n v="0"/>
    <x v="2"/>
    <x v="0"/>
    <n v="78"/>
  </r>
  <r>
    <n v="12592"/>
    <x v="73"/>
    <x v="0"/>
    <x v="0"/>
    <s v="JEFFERSON"/>
    <x v="0"/>
    <x v="0"/>
    <s v="DAVITA"/>
    <n v="32"/>
    <x v="0"/>
    <n v="58"/>
    <n v="85"/>
    <n v="87"/>
    <x v="0"/>
    <s v="As Expected"/>
    <x v="0"/>
    <n v="62"/>
    <n v="59"/>
    <n v="259"/>
    <x v="1"/>
    <x v="1"/>
    <n v="87"/>
    <n v="87"/>
    <n v="0"/>
    <x v="1"/>
    <x v="0"/>
    <e v="#N/A"/>
  </r>
  <r>
    <n v="12593"/>
    <x v="74"/>
    <x v="2"/>
    <x v="0"/>
    <s v="MADISON"/>
    <x v="0"/>
    <x v="0"/>
    <s v="FRESENIUS MEDICAL CARE"/>
    <n v="15"/>
    <x v="0"/>
    <n v="51"/>
    <n v="62"/>
    <n v="67"/>
    <x v="0"/>
    <s v="As Expected"/>
    <x v="0"/>
    <n v="56"/>
    <n v="48"/>
    <n v="213"/>
    <x v="0"/>
    <x v="1"/>
    <n v="67"/>
    <n v="67"/>
    <n v="0"/>
    <x v="1"/>
    <x v="0"/>
    <n v="60"/>
  </r>
  <r>
    <n v="12594"/>
    <x v="75"/>
    <x v="2"/>
    <x v="0"/>
    <s v="MARSHALL"/>
    <x v="0"/>
    <x v="0"/>
    <s v="DAVITA"/>
    <n v="12"/>
    <x v="0"/>
    <n v="51"/>
    <n v="59"/>
    <n v="61"/>
    <x v="0"/>
    <s v="As Expected"/>
    <x v="0"/>
    <n v="56"/>
    <n v="85"/>
    <n v="203"/>
    <x v="1"/>
    <x v="1"/>
    <n v="61"/>
    <n v="61"/>
    <n v="0"/>
    <x v="2"/>
    <x v="0"/>
    <e v="#N/A"/>
  </r>
  <r>
    <n v="12596"/>
    <x v="76"/>
    <x v="0"/>
    <x v="0"/>
    <s v="MONTGOMERY"/>
    <x v="0"/>
    <x v="0"/>
    <s v="FRESENIUS MEDICAL CARE"/>
    <n v="33"/>
    <x v="0"/>
    <n v="99"/>
    <n v="133"/>
    <n v="142"/>
    <x v="0"/>
    <s v="Better than Expected"/>
    <x v="0"/>
    <n v="110"/>
    <n v="142"/>
    <n v="443"/>
    <x v="0"/>
    <x v="1"/>
    <n v="141"/>
    <n v="141"/>
    <n v="0"/>
    <x v="1"/>
    <x v="0"/>
    <n v="39"/>
  </r>
  <r>
    <n v="12597"/>
    <x v="77"/>
    <x v="1"/>
    <x v="0"/>
    <s v="BALDWIN"/>
    <x v="0"/>
    <x v="0"/>
    <s v="FRESENIUS MEDICAL CARE"/>
    <n v="18"/>
    <x v="0"/>
    <n v="39"/>
    <n v="54"/>
    <n v="56"/>
    <x v="0"/>
    <s v="As Expected"/>
    <x v="0"/>
    <n v="44"/>
    <n v="42"/>
    <n v="189"/>
    <x v="1"/>
    <x v="1"/>
    <n v="57"/>
    <n v="57"/>
    <n v="0"/>
    <x v="2"/>
    <x v="0"/>
    <n v="57"/>
  </r>
  <r>
    <n v="12598"/>
    <x v="78"/>
    <x v="2"/>
    <x v="0"/>
    <s v="RUSSELL"/>
    <x v="0"/>
    <x v="0"/>
    <s v="DIALYSIS CLINIC, INC."/>
    <n v="12"/>
    <x v="0"/>
    <n v="36"/>
    <n v="50"/>
    <n v="52"/>
    <x v="0"/>
    <s v="As Expected"/>
    <x v="0"/>
    <n v="44"/>
    <n v="45"/>
    <n v="186"/>
    <x v="1"/>
    <x v="1"/>
    <n v="54"/>
    <n v="54"/>
    <n v="0"/>
    <x v="2"/>
    <x v="0"/>
    <n v="83"/>
  </r>
  <r>
    <n v="12599"/>
    <x v="79"/>
    <x v="0"/>
    <x v="0"/>
    <s v="MOBILE"/>
    <x v="0"/>
    <x v="0"/>
    <s v="FRESENIUS MEDICAL CARE"/>
    <n v="20"/>
    <x v="0"/>
    <n v="57"/>
    <n v="90"/>
    <n v="100"/>
    <x v="0"/>
    <s v="Worse than Expected"/>
    <x v="1"/>
    <n v="68"/>
    <n v="112"/>
    <n v="297"/>
    <x v="0"/>
    <x v="1"/>
    <n v="101"/>
    <n v="101"/>
    <n v="0"/>
    <x v="1"/>
    <x v="0"/>
    <n v="48"/>
  </r>
  <r>
    <n v="12600"/>
    <x v="80"/>
    <x v="1"/>
    <x v="0"/>
    <s v="ESCAMBIA"/>
    <x v="0"/>
    <x v="0"/>
    <s v="DAVITA"/>
    <n v="10"/>
    <x v="0"/>
    <n v="34"/>
    <n v="48"/>
    <n v="52"/>
    <x v="0"/>
    <s v="As Expected"/>
    <x v="1"/>
    <n v="40"/>
    <n v="37"/>
    <n v="171"/>
    <x v="1"/>
    <x v="1"/>
    <n v="53"/>
    <n v="53"/>
    <n v="0"/>
    <x v="2"/>
    <x v="0"/>
    <e v="#N/A"/>
  </r>
  <r>
    <n v="12601"/>
    <x v="81"/>
    <x v="0"/>
    <x v="0"/>
    <s v="JEFFERSON"/>
    <x v="0"/>
    <x v="0"/>
    <s v="FRESENIUS MEDICAL CARE"/>
    <n v="24"/>
    <x v="0"/>
    <n v="61"/>
    <n v="93"/>
    <n v="97"/>
    <x v="0"/>
    <s v="As Expected"/>
    <x v="0"/>
    <n v="66"/>
    <n v="89"/>
    <n v="285"/>
    <x v="0"/>
    <x v="0"/>
    <n v="97"/>
    <n v="97"/>
    <n v="0"/>
    <x v="1"/>
    <x v="0"/>
    <n v="53"/>
  </r>
  <r>
    <n v="12602"/>
    <x v="82"/>
    <x v="2"/>
    <x v="0"/>
    <s v="FRANKLIN"/>
    <x v="0"/>
    <x v="0"/>
    <s v="DAVITA"/>
    <n v="10"/>
    <x v="0"/>
    <n v="45"/>
    <n v="53"/>
    <n v="57"/>
    <x v="0"/>
    <s v="As Expected"/>
    <x v="1"/>
    <n v="48"/>
    <n v="45"/>
    <n v="159"/>
    <x v="1"/>
    <x v="1"/>
    <n v="58"/>
    <n v="58"/>
    <n v="0"/>
    <x v="2"/>
    <x v="0"/>
    <e v="#N/A"/>
  </r>
  <r>
    <n v="12603"/>
    <x v="83"/>
    <x v="4"/>
    <x v="0"/>
    <s v="JEFFERSON"/>
    <x v="0"/>
    <x v="0"/>
    <s v="RENAL CARE GROUP INC."/>
    <n v="12"/>
    <x v="0"/>
    <n v="36"/>
    <n v="55"/>
    <n v="54"/>
    <x v="0"/>
    <s v="As Expected"/>
    <x v="0"/>
    <n v="42"/>
    <n v="43"/>
    <n v="160"/>
    <x v="1"/>
    <x v="0"/>
    <n v="57"/>
    <n v="57"/>
    <n v="0"/>
    <x v="2"/>
    <x v="0"/>
    <n v="65"/>
  </r>
  <r>
    <n v="12604"/>
    <x v="84"/>
    <x v="0"/>
    <x v="0"/>
    <s v="CHILTON"/>
    <x v="0"/>
    <x v="0"/>
    <s v="FRESENIUS MEDICAL CARE"/>
    <n v="12"/>
    <x v="0"/>
    <n v="40"/>
    <n v="60"/>
    <n v="62"/>
    <x v="0"/>
    <s v="As Expected"/>
    <x v="0"/>
    <n v="45"/>
    <n v="65"/>
    <n v="185"/>
    <x v="1"/>
    <x v="1"/>
    <n v="62"/>
    <n v="62"/>
    <n v="0"/>
    <x v="2"/>
    <x v="0"/>
    <n v="76"/>
  </r>
  <r>
    <n v="12606"/>
    <x v="85"/>
    <x v="0"/>
    <x v="0"/>
    <s v="MADISON"/>
    <x v="0"/>
    <x v="0"/>
    <s v="FRESENIUS MEDICAL CARE"/>
    <n v="25"/>
    <x v="1"/>
    <n v="79"/>
    <n v="112"/>
    <n v="116"/>
    <x v="0"/>
    <s v="As Expected"/>
    <x v="0"/>
    <n v="101"/>
    <n v="128"/>
    <n v="419"/>
    <x v="0"/>
    <x v="1"/>
    <n v="118"/>
    <n v="118"/>
    <n v="0"/>
    <x v="1"/>
    <x v="0"/>
    <n v="46"/>
  </r>
  <r>
    <n v="12607"/>
    <x v="86"/>
    <x v="2"/>
    <x v="0"/>
    <s v="RANDOLPH"/>
    <x v="0"/>
    <x v="0"/>
    <s v="FRESENIUS MEDICAL CARE"/>
    <n v="13"/>
    <x v="0"/>
    <n v="39"/>
    <n v="48"/>
    <n v="51"/>
    <x v="0"/>
    <s v="As Expected"/>
    <x v="0"/>
    <n v="39"/>
    <n v="28"/>
    <n v="161"/>
    <x v="1"/>
    <x v="1"/>
    <n v="51"/>
    <n v="51"/>
    <n v="0"/>
    <x v="2"/>
    <x v="0"/>
    <n v="92"/>
  </r>
  <r>
    <n v="12608"/>
    <x v="87"/>
    <x v="2"/>
    <x v="0"/>
    <s v="BLOUNT"/>
    <x v="0"/>
    <x v="0"/>
    <s v="FRESENIUS MEDICAL CARE"/>
    <n v="12"/>
    <x v="0"/>
    <n v="29"/>
    <n v="46"/>
    <n v="53"/>
    <x v="0"/>
    <s v="As Expected"/>
    <x v="0"/>
    <n v="33"/>
    <n v="40"/>
    <n v="136"/>
    <x v="1"/>
    <x v="1"/>
    <n v="52"/>
    <n v="52"/>
    <n v="0"/>
    <x v="2"/>
    <x v="0"/>
    <n v="89"/>
  </r>
  <r>
    <n v="12609"/>
    <x v="88"/>
    <x v="2"/>
    <x v="0"/>
    <s v="BARBOUR"/>
    <x v="0"/>
    <x v="0"/>
    <s v="DAVITA"/>
    <n v="12"/>
    <x v="0"/>
    <n v="34"/>
    <n v="46"/>
    <n v="47"/>
    <x v="0"/>
    <s v="As Expected"/>
    <x v="0"/>
    <n v="41"/>
    <n v="27"/>
    <n v="197"/>
    <x v="1"/>
    <x v="1"/>
    <n v="48"/>
    <n v="48"/>
    <n v="0"/>
    <x v="1"/>
    <x v="0"/>
    <e v="#N/A"/>
  </r>
  <r>
    <n v="12610"/>
    <x v="89"/>
    <x v="1"/>
    <x v="0"/>
    <s v="MOBILE"/>
    <x v="0"/>
    <x v="0"/>
    <s v="FRESENIUS MEDICAL CARE"/>
    <n v="20"/>
    <x v="0"/>
    <n v="56"/>
    <n v="84"/>
    <n v="92"/>
    <x v="0"/>
    <s v="As Expected"/>
    <x v="0"/>
    <n v="66"/>
    <n v="86"/>
    <n v="292"/>
    <x v="1"/>
    <x v="1"/>
    <n v="92"/>
    <n v="92"/>
    <n v="1"/>
    <x v="1"/>
    <x v="0"/>
    <n v="57"/>
  </r>
  <r>
    <n v="12611"/>
    <x v="90"/>
    <x v="1"/>
    <x v="0"/>
    <s v="DALLAS"/>
    <x v="0"/>
    <x v="0"/>
    <s v="FRESENIUS MEDICAL CARE"/>
    <n v="21"/>
    <x v="0"/>
    <n v="57"/>
    <n v="71"/>
    <n v="74"/>
    <x v="0"/>
    <s v="As Expected"/>
    <x v="0"/>
    <n v="66"/>
    <n v="95"/>
    <n v="250"/>
    <x v="1"/>
    <x v="1"/>
    <n v="75"/>
    <n v="75"/>
    <n v="0"/>
    <x v="1"/>
    <x v="0"/>
    <n v="73"/>
  </r>
  <r>
    <n v="12612"/>
    <x v="91"/>
    <x v="0"/>
    <x v="0"/>
    <s v="JEFFERSON"/>
    <x v="0"/>
    <x v="0"/>
    <s v="FRESENIUS MEDICAL CARE"/>
    <n v="23"/>
    <x v="0"/>
    <n v="53"/>
    <n v="81"/>
    <n v="89"/>
    <x v="0"/>
    <s v="As Expected"/>
    <x v="0"/>
    <n v="62"/>
    <n v="67"/>
    <n v="237"/>
    <x v="1"/>
    <x v="1"/>
    <n v="89"/>
    <n v="89"/>
    <n v="0"/>
    <x v="1"/>
    <x v="0"/>
    <n v="63"/>
  </r>
  <r>
    <n v="12613"/>
    <x v="92"/>
    <x v="0"/>
    <x v="0"/>
    <s v="MADISON"/>
    <x v="0"/>
    <x v="0"/>
    <s v="FRESENIUS MEDICAL CARE"/>
    <n v="20"/>
    <x v="1"/>
    <n v="50"/>
    <n v="66"/>
    <n v="66"/>
    <x v="0"/>
    <s v="As Expected"/>
    <x v="0"/>
    <n v="60"/>
    <n v="57"/>
    <n v="281"/>
    <x v="1"/>
    <x v="1"/>
    <n v="68"/>
    <n v="68"/>
    <n v="0"/>
    <x v="1"/>
    <x v="0"/>
    <n v="72"/>
  </r>
  <r>
    <n v="12614"/>
    <x v="93"/>
    <x v="0"/>
    <x v="0"/>
    <s v="DALLAS"/>
    <x v="0"/>
    <x v="0"/>
    <s v="FRESENIUS MEDICAL CARE"/>
    <n v="22"/>
    <x v="0"/>
    <n v="71"/>
    <n v="92"/>
    <n v="95"/>
    <x v="0"/>
    <s v="As Expected"/>
    <x v="0"/>
    <n v="78"/>
    <n v="99"/>
    <n v="274"/>
    <x v="1"/>
    <x v="1"/>
    <n v="92"/>
    <n v="92"/>
    <n v="0"/>
    <x v="1"/>
    <x v="0"/>
    <n v="55"/>
  </r>
  <r>
    <n v="12615"/>
    <x v="94"/>
    <x v="2"/>
    <x v="0"/>
    <s v="LEE"/>
    <x v="0"/>
    <x v="0"/>
    <s v="FRESENIUS MEDICAL CARE"/>
    <n v="20"/>
    <x v="1"/>
    <n v="75"/>
    <n v="104"/>
    <n v="109"/>
    <x v="0"/>
    <s v="Better than Expected"/>
    <x v="3"/>
    <n v="81"/>
    <n v="63"/>
    <n v="304"/>
    <x v="1"/>
    <x v="2"/>
    <n v="109"/>
    <n v="109"/>
    <n v="0"/>
    <x v="1"/>
    <x v="0"/>
    <n v="70"/>
  </r>
  <r>
    <n v="12616"/>
    <x v="95"/>
    <x v="0"/>
    <x v="0"/>
    <s v="TALLADEGA"/>
    <x v="1"/>
    <x v="0"/>
    <s v="FRESENIUS MEDICAL CARE"/>
    <n v="30"/>
    <x v="1"/>
    <n v="48"/>
    <n v="72"/>
    <n v="80"/>
    <x v="0"/>
    <s v="As Expected"/>
    <x v="1"/>
    <n v="55"/>
    <n v="62"/>
    <n v="230"/>
    <x v="1"/>
    <x v="1"/>
    <n v="79"/>
    <n v="79"/>
    <n v="0"/>
    <x v="1"/>
    <x v="0"/>
    <n v="51"/>
  </r>
  <r>
    <n v="12617"/>
    <x v="96"/>
    <x v="2"/>
    <x v="0"/>
    <s v="TALLAPOOSA"/>
    <x v="0"/>
    <x v="0"/>
    <s v="FRESENIUS MEDICAL CARE"/>
    <n v="23"/>
    <x v="1"/>
    <n v="78"/>
    <n v="103"/>
    <n v="105"/>
    <x v="0"/>
    <s v="As Expected"/>
    <x v="0"/>
    <n v="93"/>
    <n v="63"/>
    <n v="331"/>
    <x v="1"/>
    <x v="1"/>
    <n v="96"/>
    <n v="96"/>
    <n v="0"/>
    <x v="1"/>
    <x v="0"/>
    <n v="84"/>
  </r>
  <r>
    <n v="12627"/>
    <x v="97"/>
    <x v="3"/>
    <x v="0"/>
    <s v="BALDWIN"/>
    <x v="0"/>
    <x v="0"/>
    <s v="DAVITA"/>
    <n v="4"/>
    <x v="2"/>
    <n v="7"/>
    <n v="9"/>
    <n v="9"/>
    <x v="0"/>
    <s v="Not Available"/>
    <x v="2"/>
    <n v="8"/>
    <n v="6"/>
    <n v="39"/>
    <x v="2"/>
    <x v="3"/>
    <n v="3"/>
    <n v="3"/>
    <n v="0"/>
    <x v="2"/>
    <x v="1"/>
    <e v="#N/A"/>
  </r>
  <r>
    <n v="12618"/>
    <x v="98"/>
    <x v="4"/>
    <x v="0"/>
    <s v="TUSCALOOSA"/>
    <x v="0"/>
    <x v="1"/>
    <s v="INDEPENDENT"/>
    <n v="24"/>
    <x v="0"/>
    <n v="103"/>
    <n v="134"/>
    <n v="141"/>
    <x v="0"/>
    <s v="As Expected"/>
    <x v="1"/>
    <n v="113"/>
    <n v="124"/>
    <n v="435"/>
    <x v="0"/>
    <x v="0"/>
    <n v="81"/>
    <n v="81"/>
    <n v="0"/>
    <x v="1"/>
    <x v="0"/>
    <n v="33"/>
  </r>
  <r>
    <n v="12619"/>
    <x v="99"/>
    <x v="0"/>
    <x v="0"/>
    <s v="TUSCALOOSA"/>
    <x v="0"/>
    <x v="1"/>
    <s v="INDEPENDENT"/>
    <n v="0"/>
    <x v="0"/>
    <n v="45"/>
    <n v="60"/>
    <n v="64"/>
    <x v="0"/>
    <s v="As Expected"/>
    <x v="0"/>
    <n v="45"/>
    <n v="37"/>
    <n v="212"/>
    <x v="2"/>
    <x v="3"/>
    <n v="0"/>
    <n v="0"/>
    <n v="0"/>
    <x v="1"/>
    <x v="0"/>
    <e v="#N/A"/>
  </r>
  <r>
    <n v="12620"/>
    <x v="100"/>
    <x v="4"/>
    <x v="0"/>
    <s v="MORGAN"/>
    <x v="0"/>
    <x v="1"/>
    <s v="INDEPENDENT"/>
    <n v="1"/>
    <x v="1"/>
    <n v="34"/>
    <n v="45"/>
    <n v="47"/>
    <x v="0"/>
    <s v="Worse than Expected"/>
    <x v="0"/>
    <n v="38"/>
    <n v="29"/>
    <n v="156"/>
    <x v="2"/>
    <x v="3"/>
    <n v="0"/>
    <n v="0"/>
    <n v="0"/>
    <x v="2"/>
    <x v="0"/>
    <n v="43"/>
  </r>
  <r>
    <n v="12621"/>
    <x v="101"/>
    <x v="4"/>
    <x v="0"/>
    <s v="CALHOUN"/>
    <x v="0"/>
    <x v="0"/>
    <s v="FRESENIUS MEDICAL CARE"/>
    <n v="25"/>
    <x v="1"/>
    <n v="51"/>
    <n v="70"/>
    <n v="70"/>
    <x v="0"/>
    <s v="As Expected"/>
    <x v="1"/>
    <n v="66"/>
    <n v="86"/>
    <n v="361"/>
    <x v="1"/>
    <x v="1"/>
    <n v="73"/>
    <n v="73"/>
    <n v="0"/>
    <x v="1"/>
    <x v="0"/>
    <n v="39"/>
  </r>
  <r>
    <n v="12622"/>
    <x v="102"/>
    <x v="1"/>
    <x v="0"/>
    <s v="TALLADEGA"/>
    <x v="0"/>
    <x v="0"/>
    <s v="DAVITA"/>
    <n v="13"/>
    <x v="0"/>
    <n v="39"/>
    <n v="47"/>
    <n v="49"/>
    <x v="0"/>
    <s v="As Expected"/>
    <x v="0"/>
    <n v="42"/>
    <n v="38"/>
    <n v="158"/>
    <x v="1"/>
    <x v="1"/>
    <n v="44"/>
    <n v="44"/>
    <n v="0"/>
    <x v="2"/>
    <x v="0"/>
    <e v="#N/A"/>
  </r>
  <r>
    <n v="12623"/>
    <x v="103"/>
    <x v="0"/>
    <x v="0"/>
    <s v="JEFFERSON"/>
    <x v="0"/>
    <x v="0"/>
    <s v="DAVITA"/>
    <n v="16"/>
    <x v="0"/>
    <n v="43"/>
    <n v="60"/>
    <n v="65"/>
    <x v="0"/>
    <s v="As Expected"/>
    <x v="1"/>
    <n v="45"/>
    <n v="59"/>
    <n v="189"/>
    <x v="1"/>
    <x v="1"/>
    <n v="65"/>
    <n v="65"/>
    <n v="0"/>
    <x v="1"/>
    <x v="0"/>
    <n v="66"/>
  </r>
  <r>
    <n v="12624"/>
    <x v="104"/>
    <x v="0"/>
    <x v="0"/>
    <s v="JEFFERSON"/>
    <x v="0"/>
    <x v="0"/>
    <s v="FRESENIUS MEDICAL CARE"/>
    <n v="24"/>
    <x v="1"/>
    <n v="70"/>
    <n v="99"/>
    <n v="100"/>
    <x v="0"/>
    <s v="As Expected"/>
    <x v="0"/>
    <n v="79"/>
    <n v="113"/>
    <n v="308"/>
    <x v="1"/>
    <x v="0"/>
    <n v="100"/>
    <n v="100"/>
    <n v="0"/>
    <x v="1"/>
    <x v="0"/>
    <n v="75"/>
  </r>
  <r>
    <n v="12625"/>
    <x v="105"/>
    <x v="0"/>
    <x v="0"/>
    <s v="CALHOUN"/>
    <x v="0"/>
    <x v="0"/>
    <s v="FRESENIUS MEDICAL CARE"/>
    <n v="16"/>
    <x v="0"/>
    <n v="57"/>
    <n v="67"/>
    <n v="71"/>
    <x v="0"/>
    <s v="As Expected"/>
    <x v="0"/>
    <n v="66"/>
    <n v="54"/>
    <n v="258"/>
    <x v="1"/>
    <x v="1"/>
    <n v="71"/>
    <n v="71"/>
    <n v="0"/>
    <x v="1"/>
    <x v="0"/>
    <n v="59"/>
  </r>
  <r>
    <n v="12662"/>
    <x v="106"/>
    <x v="3"/>
    <x v="0"/>
    <s v="MONTGOMERY"/>
    <x v="0"/>
    <x v="0"/>
    <s v="FRESENIUS MEDICAL CARE"/>
    <n v="8"/>
    <x v="0"/>
    <n v="34"/>
    <n v="53"/>
    <n v="53"/>
    <x v="0"/>
    <s v="As Expected"/>
    <x v="0"/>
    <n v="39"/>
    <n v="28"/>
    <n v="108"/>
    <x v="2"/>
    <x v="3"/>
    <n v="10"/>
    <n v="10"/>
    <n v="0"/>
    <x v="2"/>
    <x v="0"/>
    <n v="71"/>
  </r>
  <r>
    <n v="12626"/>
    <x v="107"/>
    <x v="2"/>
    <x v="0"/>
    <s v="MARION"/>
    <x v="0"/>
    <x v="0"/>
    <s v="FRESENIUS MEDICAL CARE"/>
    <n v="10"/>
    <x v="0"/>
    <n v="27"/>
    <n v="32"/>
    <n v="35"/>
    <x v="0"/>
    <s v="As Expected"/>
    <x v="0"/>
    <n v="29"/>
    <n v="35"/>
    <n v="111"/>
    <x v="1"/>
    <x v="1"/>
    <n v="35"/>
    <n v="35"/>
    <n v="0"/>
    <x v="2"/>
    <x v="0"/>
    <n v="71"/>
  </r>
  <r>
    <n v="12628"/>
    <x v="108"/>
    <x v="0"/>
    <x v="0"/>
    <s v="LEE"/>
    <x v="0"/>
    <x v="0"/>
    <s v="DAVITA"/>
    <n v="10"/>
    <x v="0"/>
    <n v="23"/>
    <n v="30"/>
    <n v="29"/>
    <x v="0"/>
    <s v="As Expected"/>
    <x v="0"/>
    <n v="23"/>
    <n v="22"/>
    <n v="111"/>
    <x v="1"/>
    <x v="1"/>
    <n v="24"/>
    <n v="24"/>
    <n v="0"/>
    <x v="2"/>
    <x v="0"/>
    <e v="#N/A"/>
  </r>
  <r>
    <n v="12629"/>
    <x v="109"/>
    <x v="2"/>
    <x v="0"/>
    <s v="LAUDERDALE"/>
    <x v="0"/>
    <x v="0"/>
    <s v="DAVITA"/>
    <n v="10"/>
    <x v="0"/>
    <n v="43"/>
    <n v="52"/>
    <n v="58"/>
    <x v="0"/>
    <s v="As Expected"/>
    <x v="0"/>
    <n v="46"/>
    <n v="58"/>
    <n v="137"/>
    <x v="1"/>
    <x v="1"/>
    <n v="57"/>
    <n v="57"/>
    <n v="0"/>
    <x v="2"/>
    <x v="0"/>
    <e v="#N/A"/>
  </r>
  <r>
    <n v="12630"/>
    <x v="110"/>
    <x v="0"/>
    <x v="0"/>
    <s v="HOUSTON"/>
    <x v="0"/>
    <x v="0"/>
    <s v="DAVITA"/>
    <n v="20"/>
    <x v="0"/>
    <n v="55"/>
    <n v="76"/>
    <n v="80"/>
    <x v="0"/>
    <s v="As Expected"/>
    <x v="0"/>
    <n v="62"/>
    <n v="87"/>
    <n v="268"/>
    <x v="1"/>
    <x v="1"/>
    <n v="80"/>
    <n v="80"/>
    <n v="0"/>
    <x v="1"/>
    <x v="0"/>
    <n v="62"/>
  </r>
  <r>
    <n v="12631"/>
    <x v="111"/>
    <x v="2"/>
    <x v="0"/>
    <s v="BALDWIN"/>
    <x v="0"/>
    <x v="0"/>
    <s v="DAVITA"/>
    <n v="8"/>
    <x v="0"/>
    <n v="22"/>
    <n v="32"/>
    <n v="30"/>
    <x v="0"/>
    <s v="As Expected"/>
    <x v="0"/>
    <n v="24"/>
    <n v="22"/>
    <n v="107"/>
    <x v="1"/>
    <x v="1"/>
    <n v="21"/>
    <n v="21"/>
    <n v="0"/>
    <x v="2"/>
    <x v="0"/>
    <e v="#N/A"/>
  </r>
  <r>
    <n v="12632"/>
    <x v="112"/>
    <x v="0"/>
    <x v="0"/>
    <s v="COLBERT"/>
    <x v="0"/>
    <x v="0"/>
    <s v="DAVITA"/>
    <n v="10"/>
    <x v="2"/>
    <n v="17"/>
    <n v="23"/>
    <n v="24"/>
    <x v="0"/>
    <s v="As Expected"/>
    <x v="0"/>
    <n v="19"/>
    <n v="24"/>
    <n v="63"/>
    <x v="1"/>
    <x v="1"/>
    <n v="24"/>
    <n v="24"/>
    <n v="0"/>
    <x v="2"/>
    <x v="0"/>
    <e v="#N/A"/>
  </r>
  <r>
    <n v="12633"/>
    <x v="113"/>
    <x v="0"/>
    <x v="0"/>
    <s v="AUTAUGA"/>
    <x v="0"/>
    <x v="0"/>
    <s v="FRESENIUS MEDICAL CARE"/>
    <n v="18"/>
    <x v="1"/>
    <n v="50"/>
    <n v="83"/>
    <n v="95"/>
    <x v="0"/>
    <s v="As Expected"/>
    <x v="0"/>
    <n v="65"/>
    <n v="65"/>
    <n v="242"/>
    <x v="0"/>
    <x v="1"/>
    <n v="95"/>
    <n v="95"/>
    <n v="0"/>
    <x v="1"/>
    <x v="0"/>
    <n v="47"/>
  </r>
  <r>
    <n v="12634"/>
    <x v="114"/>
    <x v="2"/>
    <x v="0"/>
    <s v="BALDWIN"/>
    <x v="0"/>
    <x v="0"/>
    <s v="FRESENIUS MEDICAL CARE"/>
    <n v="16"/>
    <x v="0"/>
    <n v="49"/>
    <n v="68"/>
    <n v="74"/>
    <x v="0"/>
    <s v="As Expected"/>
    <x v="0"/>
    <n v="55"/>
    <n v="70"/>
    <n v="201"/>
    <x v="1"/>
    <x v="1"/>
    <n v="73"/>
    <n v="73"/>
    <n v="0"/>
    <x v="2"/>
    <x v="0"/>
    <n v="67"/>
  </r>
  <r>
    <n v="12636"/>
    <x v="115"/>
    <x v="0"/>
    <x v="0"/>
    <s v="MOBILE"/>
    <x v="0"/>
    <x v="0"/>
    <s v="FRESENIUS MEDICAL CARE"/>
    <n v="26"/>
    <x v="0"/>
    <n v="78"/>
    <n v="114"/>
    <n v="122"/>
    <x v="0"/>
    <s v="As Expected"/>
    <x v="0"/>
    <n v="87"/>
    <n v="118"/>
    <n v="371"/>
    <x v="1"/>
    <x v="0"/>
    <n v="122"/>
    <n v="122"/>
    <n v="0"/>
    <x v="0"/>
    <x v="0"/>
    <n v="43"/>
  </r>
  <r>
    <n v="12685"/>
    <x v="116"/>
    <x v="3"/>
    <x v="0"/>
    <s v="CALHOUN"/>
    <x v="0"/>
    <x v="0"/>
    <s v="DAVITA"/>
    <n v="3"/>
    <x v="2"/>
    <n v="5"/>
    <n v="10"/>
    <n v="11"/>
    <x v="2"/>
    <s v="Not Available"/>
    <x v="0"/>
    <n v="7"/>
    <n v="2"/>
    <n v="30"/>
    <x v="2"/>
    <x v="3"/>
    <n v="0"/>
    <n v="0"/>
    <n v="0"/>
    <x v="2"/>
    <x v="1"/>
    <e v="#N/A"/>
  </r>
  <r>
    <n v="12637"/>
    <x v="117"/>
    <x v="4"/>
    <x v="0"/>
    <s v="MONTGOMERY"/>
    <x v="1"/>
    <x v="0"/>
    <s v="DIALYSIS CLINIC, INC."/>
    <n v="15"/>
    <x v="0"/>
    <n v="58"/>
    <n v="79"/>
    <n v="79"/>
    <x v="0"/>
    <s v="As Expected"/>
    <x v="0"/>
    <n v="61"/>
    <n v="86"/>
    <n v="277"/>
    <x v="0"/>
    <x v="1"/>
    <n v="81"/>
    <n v="81"/>
    <n v="0"/>
    <x v="1"/>
    <x v="0"/>
    <n v="47"/>
  </r>
  <r>
    <n v="12638"/>
    <x v="118"/>
    <x v="2"/>
    <x v="0"/>
    <s v="JEFFERSON"/>
    <x v="0"/>
    <x v="0"/>
    <s v="FRESENIUS MEDICAL CARE"/>
    <n v="12"/>
    <x v="0"/>
    <n v="47"/>
    <n v="65"/>
    <n v="66"/>
    <x v="0"/>
    <s v="As Expected"/>
    <x v="0"/>
    <n v="55"/>
    <n v="60"/>
    <n v="173"/>
    <x v="0"/>
    <x v="1"/>
    <n v="66"/>
    <n v="66"/>
    <n v="0"/>
    <x v="2"/>
    <x v="0"/>
    <n v="85"/>
  </r>
  <r>
    <n v="12639"/>
    <x v="119"/>
    <x v="1"/>
    <x v="0"/>
    <s v="SHELBY"/>
    <x v="0"/>
    <x v="0"/>
    <s v="FRESENIUS MEDICAL CARE"/>
    <n v="10"/>
    <x v="0"/>
    <n v="25"/>
    <n v="41"/>
    <n v="46"/>
    <x v="0"/>
    <s v="As Expected"/>
    <x v="0"/>
    <n v="26"/>
    <n v="25"/>
    <n v="109"/>
    <x v="1"/>
    <x v="1"/>
    <n v="46"/>
    <n v="46"/>
    <n v="0"/>
    <x v="2"/>
    <x v="0"/>
    <n v="52"/>
  </r>
  <r>
    <n v="12640"/>
    <x v="120"/>
    <x v="0"/>
    <x v="0"/>
    <s v="PICKENS"/>
    <x v="0"/>
    <x v="0"/>
    <s v="DAVITA"/>
    <n v="14"/>
    <x v="0"/>
    <n v="59"/>
    <n v="71"/>
    <n v="74"/>
    <x v="0"/>
    <s v="As Expected"/>
    <x v="0"/>
    <n v="61"/>
    <n v="60"/>
    <n v="207"/>
    <x v="1"/>
    <x v="0"/>
    <n v="74"/>
    <n v="74"/>
    <n v="0"/>
    <x v="0"/>
    <x v="0"/>
    <e v="#N/A"/>
  </r>
  <r>
    <n v="12641"/>
    <x v="121"/>
    <x v="1"/>
    <x v="0"/>
    <s v="CONECUH"/>
    <x v="1"/>
    <x v="0"/>
    <s v="DIALYSIS CLINIC, INC."/>
    <n v="10"/>
    <x v="0"/>
    <n v="15"/>
    <n v="21"/>
    <n v="21"/>
    <x v="0"/>
    <s v="As Expected"/>
    <x v="0"/>
    <n v="19"/>
    <n v="21"/>
    <n v="103"/>
    <x v="1"/>
    <x v="1"/>
    <n v="21"/>
    <n v="21"/>
    <n v="0"/>
    <x v="2"/>
    <x v="0"/>
    <n v="74"/>
  </r>
  <r>
    <n v="12642"/>
    <x v="122"/>
    <x v="2"/>
    <x v="0"/>
    <s v="COFFEE"/>
    <x v="0"/>
    <x v="0"/>
    <s v="DAVITA"/>
    <n v="16"/>
    <x v="0"/>
    <n v="36"/>
    <n v="49"/>
    <n v="48"/>
    <x v="0"/>
    <s v="As Expected"/>
    <x v="0"/>
    <n v="39"/>
    <n v="30"/>
    <n v="167"/>
    <x v="1"/>
    <x v="1"/>
    <n v="50"/>
    <n v="50"/>
    <n v="0"/>
    <x v="2"/>
    <x v="0"/>
    <e v="#N/A"/>
  </r>
  <r>
    <n v="12643"/>
    <x v="123"/>
    <x v="1"/>
    <x v="0"/>
    <s v="MADISON"/>
    <x v="0"/>
    <x v="0"/>
    <s v="FRESENIUS MEDICAL CARE"/>
    <n v="15"/>
    <x v="0"/>
    <n v="53"/>
    <n v="77"/>
    <n v="76"/>
    <x v="0"/>
    <s v="As Expected"/>
    <x v="0"/>
    <n v="57"/>
    <n v="55"/>
    <n v="265"/>
    <x v="1"/>
    <x v="1"/>
    <n v="77"/>
    <n v="77"/>
    <n v="0"/>
    <x v="1"/>
    <x v="0"/>
    <n v="80"/>
  </r>
  <r>
    <n v="12644"/>
    <x v="124"/>
    <x v="2"/>
    <x v="0"/>
    <s v="JEFFERSON"/>
    <x v="0"/>
    <x v="0"/>
    <s v="DAVITA"/>
    <n v="10"/>
    <x v="0"/>
    <n v="27"/>
    <n v="41"/>
    <n v="41"/>
    <x v="0"/>
    <s v="As Expected"/>
    <x v="0"/>
    <n v="31"/>
    <n v="18"/>
    <n v="127"/>
    <x v="1"/>
    <x v="1"/>
    <n v="41"/>
    <n v="41"/>
    <n v="0"/>
    <x v="2"/>
    <x v="0"/>
    <e v="#N/A"/>
  </r>
  <r>
    <n v="12645"/>
    <x v="125"/>
    <x v="2"/>
    <x v="0"/>
    <s v="JEFFERSON"/>
    <x v="0"/>
    <x v="0"/>
    <s v="DAVITA"/>
    <n v="18"/>
    <x v="0"/>
    <n v="62"/>
    <n v="87"/>
    <n v="89"/>
    <x v="0"/>
    <s v="As Expected"/>
    <x v="0"/>
    <n v="65"/>
    <n v="46"/>
    <n v="262"/>
    <x v="1"/>
    <x v="1"/>
    <n v="90"/>
    <n v="90"/>
    <n v="0"/>
    <x v="1"/>
    <x v="0"/>
    <e v="#N/A"/>
  </r>
  <r>
    <n v="12646"/>
    <x v="126"/>
    <x v="1"/>
    <x v="0"/>
    <s v="JEFFERSON"/>
    <x v="0"/>
    <x v="0"/>
    <s v="DAVITA"/>
    <n v="10"/>
    <x v="0"/>
    <n v="24"/>
    <n v="39"/>
    <n v="41"/>
    <x v="0"/>
    <s v="As Expected"/>
    <x v="0"/>
    <n v="28"/>
    <n v="30"/>
    <n v="93"/>
    <x v="1"/>
    <x v="1"/>
    <n v="41"/>
    <n v="41"/>
    <n v="0"/>
    <x v="2"/>
    <x v="0"/>
    <e v="#N/A"/>
  </r>
  <r>
    <n v="12647"/>
    <x v="127"/>
    <x v="2"/>
    <x v="0"/>
    <s v="JEFFERSON"/>
    <x v="0"/>
    <x v="0"/>
    <s v="DAVITA"/>
    <n v="14"/>
    <x v="0"/>
    <n v="31"/>
    <n v="48"/>
    <n v="50"/>
    <x v="0"/>
    <s v="As Expected"/>
    <x v="0"/>
    <n v="34"/>
    <n v="32"/>
    <n v="117"/>
    <x v="1"/>
    <x v="1"/>
    <n v="49"/>
    <n v="49"/>
    <n v="0"/>
    <x v="1"/>
    <x v="0"/>
    <e v="#N/A"/>
  </r>
  <r>
    <n v="12673"/>
    <x v="128"/>
    <x v="3"/>
    <x v="0"/>
    <s v="HOUSTON"/>
    <x v="0"/>
    <x v="0"/>
    <s v="DAVITA"/>
    <n v="3"/>
    <x v="0"/>
    <n v="41"/>
    <n v="62"/>
    <n v="62"/>
    <x v="0"/>
    <s v="As Expected"/>
    <x v="0"/>
    <n v="47"/>
    <n v="33"/>
    <n v="153"/>
    <x v="2"/>
    <x v="3"/>
    <n v="4"/>
    <n v="4"/>
    <n v="0"/>
    <x v="2"/>
    <x v="0"/>
    <e v="#N/A"/>
  </r>
  <r>
    <n v="12648"/>
    <x v="129"/>
    <x v="0"/>
    <x v="0"/>
    <s v="ETOWAH"/>
    <x v="0"/>
    <x v="0"/>
    <s v="FRESENIUS MEDICAL CARE"/>
    <n v="22"/>
    <x v="1"/>
    <n v="87"/>
    <n v="116"/>
    <n v="124"/>
    <x v="0"/>
    <s v="As Expected"/>
    <x v="0"/>
    <n v="96"/>
    <n v="141"/>
    <n v="408"/>
    <x v="3"/>
    <x v="1"/>
    <n v="99"/>
    <n v="99"/>
    <n v="0"/>
    <x v="1"/>
    <x v="0"/>
    <n v="49"/>
  </r>
  <r>
    <n v="12649"/>
    <x v="130"/>
    <x v="1"/>
    <x v="0"/>
    <s v="BULLOCK"/>
    <x v="0"/>
    <x v="0"/>
    <s v="FRESENIUS MEDICAL CARE"/>
    <n v="9"/>
    <x v="0"/>
    <n v="45"/>
    <n v="60"/>
    <n v="63"/>
    <x v="0"/>
    <s v="As Expected"/>
    <x v="0"/>
    <n v="51"/>
    <n v="47"/>
    <n v="181"/>
    <x v="1"/>
    <x v="1"/>
    <n v="46"/>
    <n v="46"/>
    <n v="0"/>
    <x v="1"/>
    <x v="0"/>
    <n v="48"/>
  </r>
  <r>
    <n v="12650"/>
    <x v="131"/>
    <x v="0"/>
    <x v="0"/>
    <s v="LIMESTONE"/>
    <x v="0"/>
    <x v="0"/>
    <s v="DAVITA"/>
    <n v="10"/>
    <x v="0"/>
    <n v="35"/>
    <n v="48"/>
    <n v="49"/>
    <x v="0"/>
    <s v="As Expected"/>
    <x v="0"/>
    <n v="39"/>
    <n v="40"/>
    <n v="137"/>
    <x v="1"/>
    <x v="1"/>
    <n v="46"/>
    <n v="46"/>
    <n v="0"/>
    <x v="2"/>
    <x v="0"/>
    <e v="#N/A"/>
  </r>
  <r>
    <n v="12651"/>
    <x v="132"/>
    <x v="0"/>
    <x v="0"/>
    <s v="JEFFERSON"/>
    <x v="0"/>
    <x v="0"/>
    <s v="FRESENIUS MEDICAL CARE"/>
    <n v="14"/>
    <x v="1"/>
    <n v="45"/>
    <n v="67"/>
    <n v="70"/>
    <x v="0"/>
    <s v="As Expected"/>
    <x v="0"/>
    <n v="49"/>
    <n v="75"/>
    <n v="190"/>
    <x v="1"/>
    <x v="0"/>
    <n v="70"/>
    <n v="70"/>
    <n v="0"/>
    <x v="2"/>
    <x v="0"/>
    <n v="44"/>
  </r>
  <r>
    <n v="12652"/>
    <x v="133"/>
    <x v="2"/>
    <x v="0"/>
    <s v="JEFFERSON"/>
    <x v="0"/>
    <x v="0"/>
    <s v="DAVITA"/>
    <n v="10"/>
    <x v="0"/>
    <n v="23"/>
    <n v="32"/>
    <n v="34"/>
    <x v="0"/>
    <s v="As Expected"/>
    <x v="1"/>
    <n v="25"/>
    <n v="22"/>
    <n v="115"/>
    <x v="1"/>
    <x v="1"/>
    <n v="34"/>
    <n v="34"/>
    <n v="0"/>
    <x v="2"/>
    <x v="0"/>
    <e v="#N/A"/>
  </r>
  <r>
    <n v="12653"/>
    <x v="134"/>
    <x v="0"/>
    <x v="0"/>
    <s v="LEE"/>
    <x v="0"/>
    <x v="1"/>
    <s v="INDEPENDENT"/>
    <n v="10"/>
    <x v="0"/>
    <n v="44"/>
    <n v="61"/>
    <n v="62"/>
    <x v="0"/>
    <s v="As Expected"/>
    <x v="0"/>
    <n v="52"/>
    <n v="51"/>
    <n v="207"/>
    <x v="1"/>
    <x v="1"/>
    <n v="45"/>
    <n v="45"/>
    <n v="0"/>
    <x v="1"/>
    <x v="0"/>
    <n v="58"/>
  </r>
  <r>
    <n v="12654"/>
    <x v="135"/>
    <x v="0"/>
    <x v="0"/>
    <s v="MONTGOMERY"/>
    <x v="0"/>
    <x v="0"/>
    <s v="FRESENIUS MEDICAL CARE"/>
    <n v="25"/>
    <x v="0"/>
    <n v="75"/>
    <n v="110"/>
    <n v="115"/>
    <x v="0"/>
    <s v="As Expected"/>
    <x v="0"/>
    <n v="84"/>
    <n v="81"/>
    <n v="335"/>
    <x v="1"/>
    <x v="1"/>
    <n v="116"/>
    <n v="116"/>
    <n v="0"/>
    <x v="1"/>
    <x v="0"/>
    <n v="51"/>
  </r>
  <r>
    <n v="12655"/>
    <x v="136"/>
    <x v="2"/>
    <x v="0"/>
    <s v="COVINGTON"/>
    <x v="0"/>
    <x v="0"/>
    <s v="RTC-SOUTHEAST, LP"/>
    <n v="10"/>
    <x v="2"/>
    <n v="15"/>
    <n v="22"/>
    <n v="22"/>
    <x v="0"/>
    <s v="As Expected"/>
    <x v="0"/>
    <n v="18"/>
    <n v="24"/>
    <n v="69"/>
    <x v="1"/>
    <x v="1"/>
    <n v="21"/>
    <n v="21"/>
    <n v="0"/>
    <x v="2"/>
    <x v="0"/>
    <e v="#N/A"/>
  </r>
  <r>
    <n v="12656"/>
    <x v="137"/>
    <x v="1"/>
    <x v="0"/>
    <s v="MONTGOMERY"/>
    <x v="1"/>
    <x v="0"/>
    <s v="DIALYSIS CLINIC, INC."/>
    <n v="17"/>
    <x v="0"/>
    <n v="43"/>
    <n v="66"/>
    <n v="67"/>
    <x v="0"/>
    <s v="As Expected"/>
    <x v="3"/>
    <n v="48"/>
    <n v="47"/>
    <n v="192"/>
    <x v="0"/>
    <x v="1"/>
    <n v="66"/>
    <n v="66"/>
    <n v="0"/>
    <x v="1"/>
    <x v="0"/>
    <n v="67"/>
  </r>
  <r>
    <n v="12657"/>
    <x v="138"/>
    <x v="1"/>
    <x v="0"/>
    <s v="JEFFERSON"/>
    <x v="0"/>
    <x v="0"/>
    <s v="FRESENIUS MEDICAL CARE"/>
    <n v="17"/>
    <x v="1"/>
    <n v="158"/>
    <n v="251"/>
    <n v="282"/>
    <x v="0"/>
    <s v="Worse than Expected"/>
    <x v="0"/>
    <n v="173"/>
    <n v="155"/>
    <n v="613"/>
    <x v="2"/>
    <x v="1"/>
    <n v="20"/>
    <n v="20"/>
    <n v="0"/>
    <x v="1"/>
    <x v="0"/>
    <n v="45"/>
  </r>
  <r>
    <n v="12658"/>
    <x v="139"/>
    <x v="2"/>
    <x v="0"/>
    <s v="SAINT CLAIR"/>
    <x v="0"/>
    <x v="0"/>
    <s v="DAVITA"/>
    <n v="10"/>
    <x v="2"/>
    <n v="9"/>
    <n v="15"/>
    <n v="16"/>
    <x v="2"/>
    <s v="Not Available"/>
    <x v="1"/>
    <n v="9"/>
    <n v="2"/>
    <n v="58"/>
    <x v="1"/>
    <x v="1"/>
    <n v="16"/>
    <n v="16"/>
    <n v="0"/>
    <x v="2"/>
    <x v="2"/>
    <e v="#N/A"/>
  </r>
  <r>
    <n v="12659"/>
    <x v="140"/>
    <x v="1"/>
    <x v="0"/>
    <s v="JEFFERSON"/>
    <x v="0"/>
    <x v="0"/>
    <s v="FRESENIUS MEDICAL CARE"/>
    <n v="13"/>
    <x v="0"/>
    <n v="36"/>
    <n v="56"/>
    <n v="61"/>
    <x v="0"/>
    <s v="As Expected"/>
    <x v="0"/>
    <n v="42"/>
    <n v="55"/>
    <n v="194"/>
    <x v="1"/>
    <x v="1"/>
    <n v="61"/>
    <n v="61"/>
    <n v="0"/>
    <x v="2"/>
    <x v="0"/>
    <n v="61"/>
  </r>
  <r>
    <n v="12660"/>
    <x v="141"/>
    <x v="2"/>
    <x v="0"/>
    <s v="ETOWAH"/>
    <x v="0"/>
    <x v="0"/>
    <s v="FRESENIUS MEDICAL CARE"/>
    <n v="10"/>
    <x v="0"/>
    <n v="34"/>
    <n v="41"/>
    <n v="49"/>
    <x v="0"/>
    <s v="As Expected"/>
    <x v="0"/>
    <n v="38"/>
    <n v="43"/>
    <n v="176"/>
    <x v="1"/>
    <x v="1"/>
    <n v="48"/>
    <n v="48"/>
    <n v="0"/>
    <x v="1"/>
    <x v="0"/>
    <n v="67"/>
  </r>
  <r>
    <n v="12661"/>
    <x v="142"/>
    <x v="0"/>
    <x v="0"/>
    <s v="ETOWAH"/>
    <x v="0"/>
    <x v="0"/>
    <s v="DAVITA"/>
    <n v="10"/>
    <x v="0"/>
    <n v="23"/>
    <n v="25"/>
    <n v="29"/>
    <x v="0"/>
    <s v="As Expected"/>
    <x v="0"/>
    <n v="24"/>
    <n v="34"/>
    <n v="100"/>
    <x v="1"/>
    <x v="1"/>
    <n v="30"/>
    <n v="30"/>
    <n v="0"/>
    <x v="2"/>
    <x v="0"/>
    <e v="#N/A"/>
  </r>
  <r>
    <n v="12663"/>
    <x v="143"/>
    <x v="0"/>
    <x v="0"/>
    <s v="PERRY"/>
    <x v="0"/>
    <x v="0"/>
    <s v="DAVITA"/>
    <n v="10"/>
    <x v="0"/>
    <n v="27"/>
    <n v="37"/>
    <n v="38"/>
    <x v="0"/>
    <s v="As Expected"/>
    <x v="0"/>
    <n v="32"/>
    <n v="31"/>
    <n v="136"/>
    <x v="1"/>
    <x v="1"/>
    <n v="38"/>
    <n v="38"/>
    <n v="0"/>
    <x v="2"/>
    <x v="0"/>
    <e v="#N/A"/>
  </r>
  <r>
    <n v="12664"/>
    <x v="140"/>
    <x v="1"/>
    <x v="0"/>
    <s v="MOBILE"/>
    <x v="0"/>
    <x v="0"/>
    <s v="FRESENIUS MEDICAL CARE"/>
    <n v="27"/>
    <x v="0"/>
    <n v="51"/>
    <n v="79"/>
    <n v="83"/>
    <x v="0"/>
    <s v="As Expected"/>
    <x v="0"/>
    <n v="60"/>
    <n v="50"/>
    <n v="233"/>
    <x v="1"/>
    <x v="1"/>
    <n v="81"/>
    <n v="81"/>
    <n v="1"/>
    <x v="1"/>
    <x v="0"/>
    <n v="61"/>
  </r>
  <r>
    <n v="12665"/>
    <x v="144"/>
    <x v="1"/>
    <x v="0"/>
    <s v="ESCAMBIA"/>
    <x v="0"/>
    <x v="0"/>
    <s v="DAVITA"/>
    <n v="10"/>
    <x v="0"/>
    <n v="21"/>
    <n v="33"/>
    <n v="37"/>
    <x v="0"/>
    <s v="As Expected"/>
    <x v="0"/>
    <n v="26"/>
    <n v="20"/>
    <n v="119"/>
    <x v="1"/>
    <x v="1"/>
    <n v="30"/>
    <n v="30"/>
    <n v="0"/>
    <x v="2"/>
    <x v="0"/>
    <e v="#N/A"/>
  </r>
  <r>
    <n v="12666"/>
    <x v="145"/>
    <x v="0"/>
    <x v="0"/>
    <s v="CALHOUN"/>
    <x v="0"/>
    <x v="0"/>
    <s v="DAVITA"/>
    <n v="10"/>
    <x v="2"/>
    <n v="14"/>
    <n v="22"/>
    <n v="23"/>
    <x v="0"/>
    <s v="As Expected"/>
    <x v="0"/>
    <n v="17"/>
    <n v="33"/>
    <n v="70"/>
    <x v="1"/>
    <x v="1"/>
    <n v="24"/>
    <n v="24"/>
    <n v="0"/>
    <x v="2"/>
    <x v="2"/>
    <e v="#N/A"/>
  </r>
  <r>
    <n v="12667"/>
    <x v="146"/>
    <x v="2"/>
    <x v="0"/>
    <s v="BALDWIN"/>
    <x v="0"/>
    <x v="0"/>
    <s v="FRESENIUS MEDICAL CARE"/>
    <n v="5"/>
    <x v="2"/>
    <n v="13"/>
    <n v="32"/>
    <n v="32"/>
    <x v="0"/>
    <s v="Not Available"/>
    <x v="0"/>
    <n v="15"/>
    <n v="4"/>
    <n v="72"/>
    <x v="2"/>
    <x v="1"/>
    <n v="12"/>
    <n v="12"/>
    <n v="0"/>
    <x v="2"/>
    <x v="0"/>
    <n v="85"/>
  </r>
  <r>
    <n v="12668"/>
    <x v="147"/>
    <x v="4"/>
    <x v="0"/>
    <s v="HENRY"/>
    <x v="0"/>
    <x v="0"/>
    <s v="DAVITA"/>
    <n v="10"/>
    <x v="2"/>
    <n v="17"/>
    <n v="24"/>
    <n v="23"/>
    <x v="0"/>
    <s v="As Expected"/>
    <x v="0"/>
    <n v="21"/>
    <n v="24"/>
    <n v="90"/>
    <x v="1"/>
    <x v="1"/>
    <n v="23"/>
    <n v="23"/>
    <n v="0"/>
    <x v="2"/>
    <x v="0"/>
    <e v="#N/A"/>
  </r>
  <r>
    <n v="32314"/>
    <x v="148"/>
    <x v="3"/>
    <x v="1"/>
    <s v="MARICOPA"/>
    <x v="1"/>
    <x v="1"/>
    <s v="INDEPENDENT"/>
    <n v="6"/>
    <x v="2"/>
    <n v="2"/>
    <n v="3"/>
    <n v="4"/>
    <x v="0"/>
    <s v="As Expected"/>
    <x v="2"/>
    <n v="16"/>
    <n v="15"/>
    <n v="68"/>
    <x v="1"/>
    <x v="3"/>
    <n v="1"/>
    <n v="1"/>
    <n v="21"/>
    <x v="1"/>
    <x v="0"/>
    <n v="62"/>
  </r>
  <r>
    <n v="12669"/>
    <x v="149"/>
    <x v="0"/>
    <x v="0"/>
    <s v="MONTGOMERY"/>
    <x v="0"/>
    <x v="0"/>
    <s v="DAVITA"/>
    <n v="22"/>
    <x v="0"/>
    <n v="81"/>
    <n v="115"/>
    <n v="115"/>
    <x v="1"/>
    <s v="As Expected"/>
    <x v="0"/>
    <n v="90"/>
    <n v="159"/>
    <n v="339"/>
    <x v="1"/>
    <x v="1"/>
    <n v="120"/>
    <n v="120"/>
    <n v="0"/>
    <x v="1"/>
    <x v="0"/>
    <e v="#N/A"/>
  </r>
  <r>
    <n v="32316"/>
    <x v="150"/>
    <x v="3"/>
    <x v="1"/>
    <s v="PIMA"/>
    <x v="1"/>
    <x v="1"/>
    <s v="INDEPENDENT"/>
    <n v="4"/>
    <x v="2"/>
    <n v="0"/>
    <n v="1"/>
    <n v="1"/>
    <x v="2"/>
    <s v="Not Available"/>
    <x v="2"/>
    <n v="1"/>
    <n v="2"/>
    <n v="11"/>
    <x v="2"/>
    <x v="3"/>
    <n v="1"/>
    <n v="1"/>
    <n v="7"/>
    <x v="2"/>
    <x v="1"/>
    <e v="#N/A"/>
  </r>
  <r>
    <n v="12670"/>
    <x v="151"/>
    <x v="1"/>
    <x v="0"/>
    <s v="JEFFERSON"/>
    <x v="0"/>
    <x v="0"/>
    <s v="DAVITA"/>
    <n v="10"/>
    <x v="0"/>
    <n v="103"/>
    <n v="172"/>
    <n v="182"/>
    <x v="0"/>
    <s v="As Expected"/>
    <x v="0"/>
    <n v="114"/>
    <n v="93"/>
    <n v="501"/>
    <x v="2"/>
    <x v="1"/>
    <n v="16"/>
    <n v="16"/>
    <n v="0"/>
    <x v="1"/>
    <x v="0"/>
    <e v="#N/A"/>
  </r>
  <r>
    <n v="12671"/>
    <x v="152"/>
    <x v="2"/>
    <x v="0"/>
    <s v="MADISON"/>
    <x v="0"/>
    <x v="0"/>
    <s v="FRESENIUS MEDICAL CARE"/>
    <n v="0"/>
    <x v="1"/>
    <n v="95"/>
    <n v="142"/>
    <n v="151"/>
    <x v="0"/>
    <s v="As Expected"/>
    <x v="0"/>
    <n v="110"/>
    <n v="87"/>
    <n v="434"/>
    <x v="2"/>
    <x v="1"/>
    <n v="29"/>
    <n v="29"/>
    <n v="0"/>
    <x v="3"/>
    <x v="0"/>
    <n v="65"/>
  </r>
  <r>
    <n v="12672"/>
    <x v="153"/>
    <x v="1"/>
    <x v="0"/>
    <s v="LIMESTONE"/>
    <x v="0"/>
    <x v="0"/>
    <s v="FRESENIUS MEDICAL CARE"/>
    <n v="21"/>
    <x v="0"/>
    <n v="49"/>
    <n v="72"/>
    <n v="77"/>
    <x v="0"/>
    <s v="As Expected"/>
    <x v="0"/>
    <n v="58"/>
    <n v="62"/>
    <n v="214"/>
    <x v="0"/>
    <x v="1"/>
    <n v="76"/>
    <n v="76"/>
    <n v="0"/>
    <x v="3"/>
    <x v="0"/>
    <n v="52"/>
  </r>
  <r>
    <n v="12674"/>
    <x v="154"/>
    <x v="1"/>
    <x v="0"/>
    <s v="PIKE"/>
    <x v="0"/>
    <x v="0"/>
    <s v="FRESENIUS MEDICAL CARE"/>
    <n v="15"/>
    <x v="0"/>
    <n v="30"/>
    <n v="43"/>
    <n v="44"/>
    <x v="0"/>
    <s v="As Expected"/>
    <x v="0"/>
    <n v="35"/>
    <n v="22"/>
    <n v="130"/>
    <x v="1"/>
    <x v="1"/>
    <n v="42"/>
    <n v="42"/>
    <n v="0"/>
    <x v="2"/>
    <x v="0"/>
    <n v="79"/>
  </r>
  <r>
    <n v="12676"/>
    <x v="155"/>
    <x v="0"/>
    <x v="0"/>
    <s v="SHELBY"/>
    <x v="0"/>
    <x v="0"/>
    <s v="DAVITA"/>
    <n v="11"/>
    <x v="0"/>
    <n v="30"/>
    <n v="46"/>
    <n v="47"/>
    <x v="0"/>
    <s v="As Expected"/>
    <x v="0"/>
    <n v="36"/>
    <n v="44"/>
    <n v="145"/>
    <x v="1"/>
    <x v="1"/>
    <n v="48"/>
    <n v="48"/>
    <n v="0"/>
    <x v="1"/>
    <x v="0"/>
    <e v="#N/A"/>
  </r>
  <r>
    <n v="12677"/>
    <x v="156"/>
    <x v="2"/>
    <x v="0"/>
    <s v="GENEVA"/>
    <x v="1"/>
    <x v="0"/>
    <s v="DIALYSIS CLINIC, INC."/>
    <n v="10"/>
    <x v="0"/>
    <n v="16"/>
    <n v="25"/>
    <n v="26"/>
    <x v="0"/>
    <s v="Not Available"/>
    <x v="0"/>
    <n v="18"/>
    <n v="8"/>
    <n v="76"/>
    <x v="1"/>
    <x v="1"/>
    <n v="25"/>
    <n v="25"/>
    <n v="0"/>
    <x v="2"/>
    <x v="0"/>
    <n v="92"/>
  </r>
  <r>
    <n v="12678"/>
    <x v="157"/>
    <x v="0"/>
    <x v="0"/>
    <s v="JEFFERSON"/>
    <x v="1"/>
    <x v="0"/>
    <s v="FRESENIUS MEDICAL CARE"/>
    <n v="13"/>
    <x v="0"/>
    <n v="36"/>
    <n v="55"/>
    <n v="58"/>
    <x v="0"/>
    <s v="As Expected"/>
    <x v="0"/>
    <n v="43"/>
    <n v="49"/>
    <n v="141"/>
    <x v="1"/>
    <x v="1"/>
    <n v="58"/>
    <n v="58"/>
    <n v="0"/>
    <x v="1"/>
    <x v="0"/>
    <n v="54"/>
  </r>
  <r>
    <n v="12679"/>
    <x v="158"/>
    <x v="2"/>
    <x v="0"/>
    <s v="MARENGO"/>
    <x v="0"/>
    <x v="0"/>
    <s v="DAVITA"/>
    <n v="10"/>
    <x v="0"/>
    <n v="36"/>
    <n v="48"/>
    <n v="52"/>
    <x v="0"/>
    <s v="As Expected"/>
    <x v="0"/>
    <n v="42"/>
    <n v="22"/>
    <n v="144"/>
    <x v="1"/>
    <x v="1"/>
    <n v="52"/>
    <n v="52"/>
    <n v="0"/>
    <x v="1"/>
    <x v="0"/>
    <e v="#N/A"/>
  </r>
  <r>
    <n v="12680"/>
    <x v="135"/>
    <x v="1"/>
    <x v="0"/>
    <s v="ELMORE"/>
    <x v="0"/>
    <x v="0"/>
    <s v="FRESENIUS MEDICAL CARE"/>
    <n v="10"/>
    <x v="0"/>
    <n v="38"/>
    <n v="54"/>
    <n v="56"/>
    <x v="0"/>
    <s v="As Expected"/>
    <x v="0"/>
    <n v="41"/>
    <n v="53"/>
    <n v="151"/>
    <x v="1"/>
    <x v="1"/>
    <n v="55"/>
    <n v="55"/>
    <n v="0"/>
    <x v="2"/>
    <x v="0"/>
    <n v="51"/>
  </r>
  <r>
    <n v="12681"/>
    <x v="159"/>
    <x v="0"/>
    <x v="0"/>
    <s v="MADISON"/>
    <x v="0"/>
    <x v="0"/>
    <s v="FRESENIUS MEDICAL CARE"/>
    <n v="21"/>
    <x v="0"/>
    <n v="48"/>
    <n v="76"/>
    <n v="80"/>
    <x v="0"/>
    <s v="As Expected"/>
    <x v="0"/>
    <n v="64"/>
    <n v="78"/>
    <n v="221"/>
    <x v="1"/>
    <x v="1"/>
    <n v="79"/>
    <n v="79"/>
    <n v="0"/>
    <x v="1"/>
    <x v="0"/>
    <n v="62"/>
  </r>
  <r>
    <n v="12682"/>
    <x v="140"/>
    <x v="0"/>
    <x v="0"/>
    <s v="CALHOUN"/>
    <x v="0"/>
    <x v="0"/>
    <s v="FRESENIUS MEDICAL CARE"/>
    <n v="10"/>
    <x v="0"/>
    <n v="19"/>
    <n v="35"/>
    <n v="38"/>
    <x v="0"/>
    <s v="As Expected"/>
    <x v="0"/>
    <n v="24"/>
    <n v="21"/>
    <n v="84"/>
    <x v="1"/>
    <x v="0"/>
    <n v="39"/>
    <n v="39"/>
    <n v="0"/>
    <x v="2"/>
    <x v="0"/>
    <n v="61"/>
  </r>
  <r>
    <n v="12684"/>
    <x v="160"/>
    <x v="0"/>
    <x v="0"/>
    <s v="MARSHALL"/>
    <x v="0"/>
    <x v="0"/>
    <s v="FRESENIUS MEDICAL CARE"/>
    <n v="20"/>
    <x v="0"/>
    <n v="34"/>
    <n v="53"/>
    <n v="60"/>
    <x v="0"/>
    <s v="As Expected"/>
    <x v="0"/>
    <n v="39"/>
    <n v="42"/>
    <n v="133"/>
    <x v="1"/>
    <x v="1"/>
    <n v="44"/>
    <n v="44"/>
    <n v="0"/>
    <x v="1"/>
    <x v="0"/>
    <n v="64"/>
  </r>
  <r>
    <n v="12686"/>
    <x v="161"/>
    <x v="2"/>
    <x v="0"/>
    <s v="CALHOUN"/>
    <x v="0"/>
    <x v="0"/>
    <s v="FRESENIUS MEDICAL CARE"/>
    <n v="4"/>
    <x v="0"/>
    <n v="56"/>
    <n v="60"/>
    <n v="66"/>
    <x v="0"/>
    <s v="As Expected"/>
    <x v="0"/>
    <n v="57"/>
    <n v="33"/>
    <n v="137"/>
    <x v="2"/>
    <x v="1"/>
    <n v="11"/>
    <n v="11"/>
    <n v="0"/>
    <x v="2"/>
    <x v="0"/>
    <n v="67"/>
  </r>
  <r>
    <n v="12687"/>
    <x v="159"/>
    <x v="1"/>
    <x v="0"/>
    <s v="JEFFERSON"/>
    <x v="0"/>
    <x v="0"/>
    <s v="FRESENIUS MEDICAL CARE"/>
    <n v="10"/>
    <x v="2"/>
    <n v="18"/>
    <n v="29"/>
    <n v="31"/>
    <x v="0"/>
    <s v="As Expected"/>
    <x v="0"/>
    <n v="21"/>
    <n v="20"/>
    <n v="87"/>
    <x v="1"/>
    <x v="1"/>
    <n v="31"/>
    <n v="31"/>
    <n v="0"/>
    <x v="2"/>
    <x v="0"/>
    <n v="62"/>
  </r>
  <r>
    <n v="12688"/>
    <x v="162"/>
    <x v="0"/>
    <x v="0"/>
    <s v="JEFFERSON"/>
    <x v="0"/>
    <x v="0"/>
    <s v="FRESENIUS MEDICAL CARE"/>
    <n v="20"/>
    <x v="0"/>
    <n v="20"/>
    <n v="38"/>
    <n v="42"/>
    <x v="0"/>
    <s v="As Expected"/>
    <x v="0"/>
    <n v="23"/>
    <n v="20"/>
    <n v="70"/>
    <x v="1"/>
    <x v="1"/>
    <n v="43"/>
    <n v="43"/>
    <n v="0"/>
    <x v="2"/>
    <x v="0"/>
    <n v="44"/>
  </r>
  <r>
    <n v="12692"/>
    <x v="163"/>
    <x v="0"/>
    <x v="0"/>
    <s v="MORGAN"/>
    <x v="0"/>
    <x v="0"/>
    <s v="FRESENIUS MEDICAL CARE"/>
    <n v="20"/>
    <x v="0"/>
    <n v="33"/>
    <n v="47"/>
    <n v="48"/>
    <x v="0"/>
    <s v="As Expected"/>
    <x v="0"/>
    <n v="39"/>
    <n v="56"/>
    <n v="113"/>
    <x v="1"/>
    <x v="1"/>
    <n v="49"/>
    <n v="49"/>
    <n v="0"/>
    <x v="2"/>
    <x v="0"/>
    <s v="No Score"/>
  </r>
  <r>
    <n v="12693"/>
    <x v="164"/>
    <x v="2"/>
    <x v="0"/>
    <s v="JEFFERSON"/>
    <x v="0"/>
    <x v="0"/>
    <s v="DAVITA"/>
    <n v="16"/>
    <x v="0"/>
    <n v="49"/>
    <n v="68"/>
    <n v="76"/>
    <x v="0"/>
    <s v="Better than Expected"/>
    <x v="0"/>
    <n v="54"/>
    <n v="44"/>
    <n v="110"/>
    <x v="1"/>
    <x v="1"/>
    <n v="64"/>
    <n v="64"/>
    <n v="0"/>
    <x v="2"/>
    <x v="0"/>
    <e v="#N/A"/>
  </r>
  <r>
    <n v="12694"/>
    <x v="165"/>
    <x v="0"/>
    <x v="0"/>
    <s v="CULLMAN"/>
    <x v="0"/>
    <x v="0"/>
    <s v="DAVITA"/>
    <n v="10"/>
    <x v="2"/>
    <n v="15"/>
    <n v="21"/>
    <n v="23"/>
    <x v="0"/>
    <s v="As Expected"/>
    <x v="0"/>
    <n v="17"/>
    <n v="23"/>
    <n v="40"/>
    <x v="1"/>
    <x v="1"/>
    <n v="23"/>
    <n v="23"/>
    <n v="0"/>
    <x v="2"/>
    <x v="0"/>
    <e v="#N/A"/>
  </r>
  <r>
    <n v="12695"/>
    <x v="166"/>
    <x v="0"/>
    <x v="0"/>
    <s v="MADISON"/>
    <x v="0"/>
    <x v="0"/>
    <s v="FRESENIUS MEDICAL CARE"/>
    <n v="16"/>
    <x v="0"/>
    <n v="27"/>
    <n v="35"/>
    <n v="37"/>
    <x v="0"/>
    <s v="As Expected"/>
    <x v="0"/>
    <n v="34"/>
    <n v="37"/>
    <n v="87"/>
    <x v="1"/>
    <x v="1"/>
    <n v="38"/>
    <n v="38"/>
    <n v="0"/>
    <x v="2"/>
    <x v="0"/>
    <n v="61"/>
  </r>
  <r>
    <n v="12696"/>
    <x v="135"/>
    <x v="2"/>
    <x v="0"/>
    <s v="MOBILE"/>
    <x v="0"/>
    <x v="0"/>
    <s v="FRESENIUS MEDICAL CARE"/>
    <n v="17"/>
    <x v="0"/>
    <n v="43"/>
    <n v="55"/>
    <n v="57"/>
    <x v="0"/>
    <s v="As Expected"/>
    <x v="0"/>
    <n v="51"/>
    <n v="70"/>
    <n v="111"/>
    <x v="1"/>
    <x v="1"/>
    <n v="58"/>
    <n v="58"/>
    <n v="0"/>
    <x v="2"/>
    <x v="0"/>
    <n v="51"/>
  </r>
  <r>
    <n v="12697"/>
    <x v="167"/>
    <x v="2"/>
    <x v="0"/>
    <s v="BARBOUR"/>
    <x v="0"/>
    <x v="0"/>
    <s v="DAVITA"/>
    <n v="8"/>
    <x v="2"/>
    <n v="13"/>
    <n v="20"/>
    <n v="20"/>
    <x v="0"/>
    <s v="Not Available"/>
    <x v="0"/>
    <n v="13"/>
    <n v="10"/>
    <n v="29"/>
    <x v="1"/>
    <x v="1"/>
    <n v="16"/>
    <n v="16"/>
    <n v="0"/>
    <x v="2"/>
    <x v="0"/>
    <e v="#N/A"/>
  </r>
  <r>
    <n v="22500"/>
    <x v="168"/>
    <x v="1"/>
    <x v="2"/>
    <s v="ANCHORAGE"/>
    <x v="0"/>
    <x v="0"/>
    <s v="FRESENIUS MEDICAL CARE"/>
    <n v="35"/>
    <x v="0"/>
    <n v="99"/>
    <n v="130"/>
    <n v="131"/>
    <x v="0"/>
    <s v="As Expected"/>
    <x v="0"/>
    <n v="114"/>
    <n v="106"/>
    <n v="474"/>
    <x v="1"/>
    <x v="1"/>
    <n v="116"/>
    <n v="116"/>
    <n v="0"/>
    <x v="2"/>
    <x v="0"/>
    <n v="66"/>
  </r>
  <r>
    <n v="22502"/>
    <x v="169"/>
    <x v="2"/>
    <x v="2"/>
    <s v="FAIRBANKS NORTH STAR"/>
    <x v="0"/>
    <x v="0"/>
    <s v="FRESENIUS MEDICAL CARE"/>
    <n v="17"/>
    <x v="1"/>
    <n v="44"/>
    <n v="65"/>
    <n v="65"/>
    <x v="3"/>
    <s v="As Expected"/>
    <x v="0"/>
    <n v="54"/>
    <n v="24"/>
    <n v="192"/>
    <x v="0"/>
    <x v="1"/>
    <n v="63"/>
    <n v="63"/>
    <n v="0"/>
    <x v="2"/>
    <x v="0"/>
    <n v="77"/>
  </r>
  <r>
    <n v="22504"/>
    <x v="170"/>
    <x v="2"/>
    <x v="2"/>
    <s v="JUNEAU"/>
    <x v="0"/>
    <x v="0"/>
    <s v="FRESENIUS MEDICAL CARE"/>
    <n v="9"/>
    <x v="0"/>
    <n v="18"/>
    <n v="27"/>
    <n v="28"/>
    <x v="0"/>
    <s v="As Expected"/>
    <x v="0"/>
    <n v="22"/>
    <n v="14"/>
    <n v="90"/>
    <x v="1"/>
    <x v="1"/>
    <n v="26"/>
    <n v="26"/>
    <n v="0"/>
    <x v="2"/>
    <x v="0"/>
    <n v="87"/>
  </r>
  <r>
    <n v="22506"/>
    <x v="171"/>
    <x v="2"/>
    <x v="2"/>
    <s v="ANCHORAGE"/>
    <x v="0"/>
    <x v="0"/>
    <s v="US RENAL CARE, INC."/>
    <n v="18"/>
    <x v="0"/>
    <n v="159"/>
    <n v="202"/>
    <n v="207"/>
    <x v="3"/>
    <s v="As Expected"/>
    <x v="3"/>
    <n v="179"/>
    <n v="130"/>
    <n v="650"/>
    <x v="0"/>
    <x v="1"/>
    <n v="142"/>
    <n v="142"/>
    <n v="0"/>
    <x v="3"/>
    <x v="0"/>
    <n v="78"/>
  </r>
  <r>
    <n v="22507"/>
    <x v="172"/>
    <x v="2"/>
    <x v="2"/>
    <s v="ANCHORAGE"/>
    <x v="0"/>
    <x v="0"/>
    <s v="FRESENIUS MEDICAL CARE"/>
    <n v="12"/>
    <x v="0"/>
    <n v="37"/>
    <n v="59"/>
    <n v="60"/>
    <x v="0"/>
    <s v="As Expected"/>
    <x v="0"/>
    <n v="43"/>
    <n v="19"/>
    <n v="118"/>
    <x v="1"/>
    <x v="1"/>
    <n v="37"/>
    <n v="37"/>
    <n v="0"/>
    <x v="2"/>
    <x v="0"/>
    <n v="81"/>
  </r>
  <r>
    <n v="22508"/>
    <x v="173"/>
    <x v="1"/>
    <x v="2"/>
    <s v="KENAI PENINSULA"/>
    <x v="0"/>
    <x v="0"/>
    <s v="FRESENIUS MEDICAL CARE"/>
    <n v="12"/>
    <x v="0"/>
    <n v="19"/>
    <n v="28"/>
    <n v="31"/>
    <x v="0"/>
    <s v="As Expected"/>
    <x v="0"/>
    <n v="26"/>
    <n v="13"/>
    <n v="112"/>
    <x v="1"/>
    <x v="1"/>
    <n v="32"/>
    <n v="32"/>
    <n v="0"/>
    <x v="2"/>
    <x v="0"/>
    <n v="84"/>
  </r>
  <r>
    <n v="22509"/>
    <x v="174"/>
    <x v="2"/>
    <x v="2"/>
    <s v="ANCHORAGE"/>
    <x v="0"/>
    <x v="0"/>
    <s v="US RENAL CARE, INC."/>
    <n v="24"/>
    <x v="0"/>
    <n v="129"/>
    <n v="165"/>
    <n v="173"/>
    <x v="0"/>
    <s v="As Expected"/>
    <x v="3"/>
    <n v="140"/>
    <n v="116"/>
    <n v="476"/>
    <x v="3"/>
    <x v="1"/>
    <n v="128"/>
    <n v="128"/>
    <n v="0"/>
    <x v="1"/>
    <x v="0"/>
    <n v="78"/>
  </r>
  <r>
    <n v="22510"/>
    <x v="175"/>
    <x v="2"/>
    <x v="2"/>
    <s v="ANCHORAGE"/>
    <x v="0"/>
    <x v="0"/>
    <s v="FRESENIUS MEDICAL CARE"/>
    <n v="7"/>
    <x v="0"/>
    <n v="24"/>
    <n v="34"/>
    <n v="41"/>
    <x v="0"/>
    <s v="As Expected"/>
    <x v="3"/>
    <n v="26"/>
    <n v="19"/>
    <n v="74"/>
    <x v="1"/>
    <x v="1"/>
    <n v="41"/>
    <n v="41"/>
    <n v="0"/>
    <x v="2"/>
    <x v="0"/>
    <n v="61"/>
  </r>
  <r>
    <n v="32302"/>
    <x v="176"/>
    <x v="0"/>
    <x v="1"/>
    <s v="PINAL"/>
    <x v="1"/>
    <x v="1"/>
    <s v="INDEPENDENT"/>
    <n v="11"/>
    <x v="2"/>
    <n v="15"/>
    <n v="28"/>
    <n v="29"/>
    <x v="0"/>
    <s v="Not Available"/>
    <x v="0"/>
    <n v="15"/>
    <n v="8"/>
    <n v="54"/>
    <x v="1"/>
    <x v="1"/>
    <n v="32"/>
    <n v="32"/>
    <n v="0"/>
    <x v="1"/>
    <x v="0"/>
    <n v="78"/>
  </r>
  <r>
    <n v="32315"/>
    <x v="177"/>
    <x v="2"/>
    <x v="1"/>
    <s v="PINAL"/>
    <x v="1"/>
    <x v="1"/>
    <s v="INDEPENDENT"/>
    <n v="40"/>
    <x v="0"/>
    <n v="121"/>
    <n v="163"/>
    <n v="164"/>
    <x v="0"/>
    <s v="As Expected"/>
    <x v="0"/>
    <n v="128"/>
    <n v="125"/>
    <n v="507"/>
    <x v="1"/>
    <x v="2"/>
    <n v="165"/>
    <n v="165"/>
    <n v="0"/>
    <x v="0"/>
    <x v="0"/>
    <n v="76"/>
  </r>
  <r>
    <n v="32500"/>
    <x v="178"/>
    <x v="0"/>
    <x v="1"/>
    <s v="PIMA"/>
    <x v="0"/>
    <x v="0"/>
    <s v="DAVITA"/>
    <n v="35"/>
    <x v="0"/>
    <n v="73"/>
    <n v="124"/>
    <n v="127"/>
    <x v="0"/>
    <s v="As Expected"/>
    <x v="1"/>
    <n v="84"/>
    <n v="109"/>
    <n v="372"/>
    <x v="1"/>
    <x v="1"/>
    <n v="91"/>
    <n v="91"/>
    <n v="0"/>
    <x v="1"/>
    <x v="0"/>
    <e v="#N/A"/>
  </r>
  <r>
    <n v="12710"/>
    <x v="140"/>
    <x v="3"/>
    <x v="0"/>
    <m/>
    <x v="0"/>
    <x v="0"/>
    <s v="FRESENIUS MEDICAL CARE"/>
    <n v="1"/>
    <x v="2"/>
    <n v="5"/>
    <n v="7"/>
    <n v="6"/>
    <x v="2"/>
    <s v="Not Available"/>
    <x v="2"/>
    <n v="5"/>
    <n v="2"/>
    <n v="5"/>
    <x v="2"/>
    <x v="3"/>
    <n v="7"/>
    <n v="7"/>
    <n v="0"/>
    <x v="2"/>
    <x v="1"/>
    <n v="61"/>
  </r>
  <r>
    <n v="32501"/>
    <x v="179"/>
    <x v="0"/>
    <x v="1"/>
    <s v="PIMA"/>
    <x v="0"/>
    <x v="0"/>
    <s v="DAVITA"/>
    <n v="27"/>
    <x v="0"/>
    <n v="124"/>
    <n v="209"/>
    <n v="212"/>
    <x v="0"/>
    <s v="As Expected"/>
    <x v="1"/>
    <n v="141"/>
    <n v="175"/>
    <n v="646"/>
    <x v="0"/>
    <x v="1"/>
    <n v="179"/>
    <n v="179"/>
    <n v="0"/>
    <x v="1"/>
    <x v="0"/>
    <e v="#N/A"/>
  </r>
  <r>
    <n v="32502"/>
    <x v="180"/>
    <x v="2"/>
    <x v="1"/>
    <s v="YUMA"/>
    <x v="0"/>
    <x v="0"/>
    <s v="DAVITA"/>
    <n v="30"/>
    <x v="0"/>
    <n v="224"/>
    <n v="289"/>
    <n v="305"/>
    <x v="3"/>
    <s v="As Expected"/>
    <x v="0"/>
    <n v="237"/>
    <n v="136"/>
    <n v="887"/>
    <x v="1"/>
    <x v="1"/>
    <n v="230"/>
    <n v="230"/>
    <n v="0"/>
    <x v="1"/>
    <x v="0"/>
    <e v="#N/A"/>
  </r>
  <r>
    <n v="22503"/>
    <x v="181"/>
    <x v="2"/>
    <x v="2"/>
    <m/>
    <x v="0"/>
    <x v="0"/>
    <s v="FRESENIUS MEDICAL CARE"/>
    <n v="12"/>
    <x v="0"/>
    <n v="38"/>
    <n v="72"/>
    <n v="73"/>
    <x v="0"/>
    <s v="Better than Expected"/>
    <x v="0"/>
    <n v="52"/>
    <n v="41"/>
    <n v="192"/>
    <x v="0"/>
    <x v="1"/>
    <n v="64"/>
    <n v="64"/>
    <n v="1"/>
    <x v="1"/>
    <x v="0"/>
    <n v="83"/>
  </r>
  <r>
    <n v="32503"/>
    <x v="182"/>
    <x v="1"/>
    <x v="1"/>
    <s v="MARICOPA"/>
    <x v="0"/>
    <x v="0"/>
    <s v="FRESENIUS MEDICAL CARE"/>
    <n v="21"/>
    <x v="0"/>
    <n v="57"/>
    <n v="103"/>
    <n v="107"/>
    <x v="0"/>
    <s v="As Expected"/>
    <x v="1"/>
    <n v="69"/>
    <n v="69"/>
    <n v="265"/>
    <x v="1"/>
    <x v="1"/>
    <n v="108"/>
    <n v="108"/>
    <n v="0"/>
    <x v="1"/>
    <x v="0"/>
    <n v="73"/>
  </r>
  <r>
    <n v="32506"/>
    <x v="183"/>
    <x v="2"/>
    <x v="1"/>
    <s v="COCONINO"/>
    <x v="0"/>
    <x v="0"/>
    <s v="DAVITA"/>
    <n v="26"/>
    <x v="0"/>
    <n v="120"/>
    <n v="138"/>
    <n v="140"/>
    <x v="0"/>
    <s v="As Expected"/>
    <x v="3"/>
    <n v="126"/>
    <n v="112"/>
    <n v="496"/>
    <x v="1"/>
    <x v="1"/>
    <n v="112"/>
    <n v="112"/>
    <n v="0"/>
    <x v="1"/>
    <x v="0"/>
    <e v="#N/A"/>
  </r>
  <r>
    <n v="32508"/>
    <x v="184"/>
    <x v="0"/>
    <x v="1"/>
    <s v="MARICOPA"/>
    <x v="0"/>
    <x v="0"/>
    <s v="FRESENIUS MEDICAL CARE"/>
    <n v="18"/>
    <x v="0"/>
    <n v="58"/>
    <n v="105"/>
    <n v="107"/>
    <x v="0"/>
    <s v="As Expected"/>
    <x v="1"/>
    <n v="67"/>
    <n v="75"/>
    <n v="296"/>
    <x v="0"/>
    <x v="1"/>
    <n v="112"/>
    <n v="112"/>
    <n v="0"/>
    <x v="1"/>
    <x v="0"/>
    <n v="59"/>
  </r>
  <r>
    <n v="32509"/>
    <x v="185"/>
    <x v="0"/>
    <x v="1"/>
    <s v="MARICOPA"/>
    <x v="0"/>
    <x v="0"/>
    <s v="FRESENIUS MEDICAL CARE"/>
    <n v="36"/>
    <x v="0"/>
    <n v="133"/>
    <n v="212"/>
    <n v="223"/>
    <x v="0"/>
    <s v="As Expected"/>
    <x v="1"/>
    <n v="168"/>
    <n v="195"/>
    <n v="632"/>
    <x v="1"/>
    <x v="1"/>
    <n v="222"/>
    <n v="222"/>
    <n v="0"/>
    <x v="1"/>
    <x v="0"/>
    <n v="54"/>
  </r>
  <r>
    <n v="32513"/>
    <x v="186"/>
    <x v="2"/>
    <x v="1"/>
    <s v="PIMA"/>
    <x v="0"/>
    <x v="0"/>
    <s v="DAVITA"/>
    <n v="20"/>
    <x v="0"/>
    <n v="89"/>
    <n v="137"/>
    <n v="135"/>
    <x v="0"/>
    <s v="As Expected"/>
    <x v="3"/>
    <n v="96"/>
    <n v="77"/>
    <n v="359"/>
    <x v="1"/>
    <x v="1"/>
    <n v="138"/>
    <n v="138"/>
    <n v="0"/>
    <x v="1"/>
    <x v="2"/>
    <e v="#N/A"/>
  </r>
  <r>
    <n v="32514"/>
    <x v="187"/>
    <x v="0"/>
    <x v="1"/>
    <s v="PIMA"/>
    <x v="1"/>
    <x v="0"/>
    <s v="DIALYSIS CLINIC, INC."/>
    <n v="19"/>
    <x v="0"/>
    <n v="46"/>
    <n v="89"/>
    <n v="94"/>
    <x v="0"/>
    <s v="As Expected"/>
    <x v="0"/>
    <n v="60"/>
    <n v="74"/>
    <n v="253"/>
    <x v="1"/>
    <x v="1"/>
    <n v="61"/>
    <n v="61"/>
    <n v="0"/>
    <x v="1"/>
    <x v="0"/>
    <n v="56"/>
  </r>
  <r>
    <n v="32516"/>
    <x v="188"/>
    <x v="1"/>
    <x v="1"/>
    <s v="MARICOPA"/>
    <x v="0"/>
    <x v="0"/>
    <s v="RENAL CARE GROUP INC."/>
    <n v="24"/>
    <x v="0"/>
    <n v="72"/>
    <n v="129"/>
    <n v="143"/>
    <x v="0"/>
    <s v="As Expected"/>
    <x v="0"/>
    <n v="98"/>
    <n v="109"/>
    <n v="373"/>
    <x v="0"/>
    <x v="1"/>
    <n v="143"/>
    <n v="143"/>
    <n v="0"/>
    <x v="1"/>
    <x v="0"/>
    <n v="51"/>
  </r>
  <r>
    <n v="32517"/>
    <x v="189"/>
    <x v="0"/>
    <x v="1"/>
    <s v="MARICOPA"/>
    <x v="0"/>
    <x v="0"/>
    <s v="FRESENIUS MEDICAL CARE"/>
    <n v="16"/>
    <x v="0"/>
    <n v="49"/>
    <n v="92"/>
    <n v="94"/>
    <x v="0"/>
    <s v="As Expected"/>
    <x v="1"/>
    <n v="55"/>
    <n v="69"/>
    <n v="246"/>
    <x v="0"/>
    <x v="1"/>
    <n v="96"/>
    <n v="96"/>
    <n v="0"/>
    <x v="1"/>
    <x v="0"/>
    <n v="48"/>
  </r>
  <r>
    <n v="32518"/>
    <x v="190"/>
    <x v="2"/>
    <x v="1"/>
    <s v="APACHE"/>
    <x v="0"/>
    <x v="0"/>
    <s v="DAVITA"/>
    <n v="26"/>
    <x v="0"/>
    <n v="120"/>
    <n v="146"/>
    <n v="154"/>
    <x v="0"/>
    <s v="Better than Expected"/>
    <x v="3"/>
    <n v="129"/>
    <n v="119"/>
    <n v="491"/>
    <x v="1"/>
    <x v="1"/>
    <n v="156"/>
    <n v="156"/>
    <n v="0"/>
    <x v="1"/>
    <x v="0"/>
    <e v="#N/A"/>
  </r>
  <r>
    <n v="32520"/>
    <x v="191"/>
    <x v="0"/>
    <x v="1"/>
    <s v="COCHISE"/>
    <x v="0"/>
    <x v="0"/>
    <s v="DAVITA"/>
    <n v="20"/>
    <x v="0"/>
    <n v="95"/>
    <n v="132"/>
    <n v="142"/>
    <x v="0"/>
    <s v="As Expected"/>
    <x v="0"/>
    <n v="110"/>
    <n v="133"/>
    <n v="418"/>
    <x v="1"/>
    <x v="1"/>
    <n v="125"/>
    <n v="125"/>
    <n v="0"/>
    <x v="1"/>
    <x v="0"/>
    <e v="#N/A"/>
  </r>
  <r>
    <n v="32521"/>
    <x v="192"/>
    <x v="1"/>
    <x v="1"/>
    <s v="MARICOPA"/>
    <x v="0"/>
    <x v="0"/>
    <s v="FRESENIUS MEDICAL CARE"/>
    <n v="18"/>
    <x v="0"/>
    <n v="68"/>
    <n v="115"/>
    <n v="121"/>
    <x v="0"/>
    <s v="As Expected"/>
    <x v="1"/>
    <n v="73"/>
    <n v="74"/>
    <n v="287"/>
    <x v="1"/>
    <x v="1"/>
    <n v="120"/>
    <n v="120"/>
    <n v="0"/>
    <x v="1"/>
    <x v="0"/>
    <n v="52"/>
  </r>
  <r>
    <n v="32522"/>
    <x v="193"/>
    <x v="2"/>
    <x v="1"/>
    <s v="LA PAZ"/>
    <x v="0"/>
    <x v="0"/>
    <s v="FRESENIUS MEDICAL CARE"/>
    <n v="10"/>
    <x v="0"/>
    <n v="48"/>
    <n v="52"/>
    <n v="56"/>
    <x v="0"/>
    <s v="As Expected"/>
    <x v="0"/>
    <n v="49"/>
    <n v="23"/>
    <n v="223"/>
    <x v="1"/>
    <x v="1"/>
    <n v="57"/>
    <n v="57"/>
    <n v="0"/>
    <x v="2"/>
    <x v="0"/>
    <n v="69"/>
  </r>
  <r>
    <n v="32523"/>
    <x v="194"/>
    <x v="2"/>
    <x v="1"/>
    <s v="YAVAPAI"/>
    <x v="0"/>
    <x v="0"/>
    <s v="DAVITA"/>
    <n v="12"/>
    <x v="0"/>
    <n v="24"/>
    <n v="34"/>
    <n v="35"/>
    <x v="0"/>
    <s v="As Expected"/>
    <x v="0"/>
    <n v="26"/>
    <n v="26"/>
    <n v="102"/>
    <x v="1"/>
    <x v="1"/>
    <n v="35"/>
    <n v="35"/>
    <n v="0"/>
    <x v="2"/>
    <x v="0"/>
    <e v="#N/A"/>
  </r>
  <r>
    <n v="32524"/>
    <x v="195"/>
    <x v="0"/>
    <x v="1"/>
    <s v="COCONINO"/>
    <x v="0"/>
    <x v="0"/>
    <s v="FRESENIUS MEDICAL CARE"/>
    <n v="12"/>
    <x v="0"/>
    <n v="42"/>
    <n v="57"/>
    <n v="64"/>
    <x v="0"/>
    <s v="As Expected"/>
    <x v="0"/>
    <n v="46"/>
    <n v="38"/>
    <n v="155"/>
    <x v="0"/>
    <x v="1"/>
    <n v="65"/>
    <n v="65"/>
    <n v="1"/>
    <x v="1"/>
    <x v="0"/>
    <n v="68"/>
  </r>
  <r>
    <n v="32526"/>
    <x v="196"/>
    <x v="0"/>
    <x v="1"/>
    <s v="MARICOPA"/>
    <x v="0"/>
    <x v="0"/>
    <s v="NATIONAL RENAL INSTITUTES"/>
    <n v="24"/>
    <x v="0"/>
    <n v="30"/>
    <n v="48"/>
    <n v="49"/>
    <x v="1"/>
    <s v="As Expected"/>
    <x v="0"/>
    <n v="33"/>
    <n v="62"/>
    <n v="133"/>
    <x v="1"/>
    <x v="1"/>
    <n v="49"/>
    <n v="49"/>
    <n v="0"/>
    <x v="1"/>
    <x v="0"/>
    <n v="72"/>
  </r>
  <r>
    <n v="32528"/>
    <x v="197"/>
    <x v="2"/>
    <x v="1"/>
    <s v="MARICOPA"/>
    <x v="0"/>
    <x v="0"/>
    <s v="RENAL CARE GROUP INC."/>
    <n v="24"/>
    <x v="0"/>
    <n v="96"/>
    <n v="177"/>
    <n v="187"/>
    <x v="0"/>
    <s v="As Expected"/>
    <x v="0"/>
    <n v="111"/>
    <n v="90"/>
    <n v="487"/>
    <x v="1"/>
    <x v="1"/>
    <n v="142"/>
    <n v="142"/>
    <n v="0"/>
    <x v="3"/>
    <x v="0"/>
    <n v="75"/>
  </r>
  <r>
    <n v="32530"/>
    <x v="198"/>
    <x v="0"/>
    <x v="1"/>
    <s v="MARICOPA"/>
    <x v="0"/>
    <x v="0"/>
    <s v="FRESENIUS MEDICAL CARE"/>
    <n v="16"/>
    <x v="0"/>
    <n v="66"/>
    <n v="108"/>
    <n v="117"/>
    <x v="0"/>
    <s v="As Expected"/>
    <x v="0"/>
    <n v="77"/>
    <n v="103"/>
    <n v="315"/>
    <x v="1"/>
    <x v="1"/>
    <n v="118"/>
    <n v="118"/>
    <n v="0"/>
    <x v="1"/>
    <x v="0"/>
    <n v="59"/>
  </r>
  <r>
    <n v="32533"/>
    <x v="199"/>
    <x v="2"/>
    <x v="1"/>
    <s v="GILA"/>
    <x v="0"/>
    <x v="0"/>
    <s v="FRESENIUS MEDICAL CARE"/>
    <n v="16"/>
    <x v="0"/>
    <n v="71"/>
    <n v="92"/>
    <n v="101"/>
    <x v="0"/>
    <s v="As Expected"/>
    <x v="0"/>
    <n v="81"/>
    <n v="69"/>
    <n v="264"/>
    <x v="1"/>
    <x v="2"/>
    <n v="101"/>
    <n v="101"/>
    <n v="0"/>
    <x v="1"/>
    <x v="0"/>
    <n v="81"/>
  </r>
  <r>
    <n v="32535"/>
    <x v="200"/>
    <x v="1"/>
    <x v="1"/>
    <s v="MARICOPA"/>
    <x v="0"/>
    <x v="0"/>
    <s v="FRESENIUS MEDICAL CARE"/>
    <n v="1"/>
    <x v="0"/>
    <n v="46"/>
    <n v="65"/>
    <n v="65"/>
    <x v="0"/>
    <s v="As Expected"/>
    <x v="0"/>
    <n v="48"/>
    <n v="31"/>
    <n v="220"/>
    <x v="2"/>
    <x v="1"/>
    <n v="20"/>
    <n v="20"/>
    <n v="0"/>
    <x v="2"/>
    <x v="0"/>
    <n v="44"/>
  </r>
  <r>
    <n v="32536"/>
    <x v="201"/>
    <x v="2"/>
    <x v="1"/>
    <s v="NAVAJO"/>
    <x v="0"/>
    <x v="0"/>
    <s v="FRESENIUS MEDICAL CARE"/>
    <n v="17"/>
    <x v="0"/>
    <n v="99"/>
    <n v="127"/>
    <n v="133"/>
    <x v="0"/>
    <s v="As Expected"/>
    <x v="0"/>
    <n v="110"/>
    <n v="87"/>
    <n v="397"/>
    <x v="1"/>
    <x v="1"/>
    <n v="131"/>
    <n v="131"/>
    <n v="2"/>
    <x v="1"/>
    <x v="0"/>
    <n v="56"/>
  </r>
  <r>
    <n v="32537"/>
    <x v="202"/>
    <x v="1"/>
    <x v="1"/>
    <s v="MARICOPA"/>
    <x v="0"/>
    <x v="0"/>
    <s v="FRESENIUS MEDICAL CARE"/>
    <n v="22"/>
    <x v="0"/>
    <n v="63"/>
    <n v="117"/>
    <n v="125"/>
    <x v="0"/>
    <s v="As Expected"/>
    <x v="0"/>
    <n v="74"/>
    <n v="80"/>
    <n v="317"/>
    <x v="0"/>
    <x v="1"/>
    <n v="127"/>
    <n v="127"/>
    <n v="0"/>
    <x v="0"/>
    <x v="0"/>
    <n v="53"/>
  </r>
  <r>
    <n v="32539"/>
    <x v="203"/>
    <x v="2"/>
    <x v="1"/>
    <s v="MARICOPA"/>
    <x v="0"/>
    <x v="0"/>
    <s v="FRESENIUS MEDICAL CARE"/>
    <n v="12"/>
    <x v="0"/>
    <n v="56"/>
    <n v="84"/>
    <n v="91"/>
    <x v="0"/>
    <s v="As Expected"/>
    <x v="0"/>
    <n v="60"/>
    <n v="67"/>
    <n v="213"/>
    <x v="0"/>
    <x v="1"/>
    <n v="91"/>
    <n v="91"/>
    <n v="0"/>
    <x v="1"/>
    <x v="0"/>
    <n v="77"/>
  </r>
  <r>
    <n v="32540"/>
    <x v="204"/>
    <x v="0"/>
    <x v="1"/>
    <s v="PINAL"/>
    <x v="0"/>
    <x v="0"/>
    <s v="FRESENIUS MEDICAL CARE"/>
    <n v="16"/>
    <x v="0"/>
    <n v="53"/>
    <n v="67"/>
    <n v="71"/>
    <x v="0"/>
    <s v="As Expected"/>
    <x v="0"/>
    <n v="60"/>
    <n v="45"/>
    <n v="240"/>
    <x v="0"/>
    <x v="1"/>
    <n v="71"/>
    <n v="71"/>
    <n v="0"/>
    <x v="2"/>
    <x v="0"/>
    <n v="34"/>
  </r>
  <r>
    <n v="32541"/>
    <x v="205"/>
    <x v="1"/>
    <x v="1"/>
    <s v="MARICOPA"/>
    <x v="0"/>
    <x v="0"/>
    <s v="FRESENIUS MEDICAL CARE"/>
    <n v="20"/>
    <x v="0"/>
    <n v="88"/>
    <n v="158"/>
    <n v="164"/>
    <x v="0"/>
    <s v="As Expected"/>
    <x v="1"/>
    <n v="97"/>
    <n v="106"/>
    <n v="380"/>
    <x v="1"/>
    <x v="1"/>
    <n v="143"/>
    <n v="143"/>
    <n v="0"/>
    <x v="1"/>
    <x v="0"/>
    <n v="55"/>
  </r>
  <r>
    <n v="32542"/>
    <x v="206"/>
    <x v="0"/>
    <x v="1"/>
    <s v="MARICOPA"/>
    <x v="0"/>
    <x v="0"/>
    <s v="FRESENIUS MEDICAL CARE"/>
    <n v="25"/>
    <x v="0"/>
    <n v="65"/>
    <n v="105"/>
    <n v="110"/>
    <x v="0"/>
    <s v="As Expected"/>
    <x v="0"/>
    <n v="68"/>
    <n v="95"/>
    <n v="278"/>
    <x v="1"/>
    <x v="1"/>
    <n v="113"/>
    <n v="113"/>
    <n v="0"/>
    <x v="1"/>
    <x v="0"/>
    <n v="63"/>
  </r>
  <r>
    <n v="32543"/>
    <x v="207"/>
    <x v="2"/>
    <x v="1"/>
    <s v="SANTA CRUZ"/>
    <x v="0"/>
    <x v="0"/>
    <s v="DAVITA"/>
    <n v="13"/>
    <x v="0"/>
    <n v="64"/>
    <n v="94"/>
    <n v="98"/>
    <x v="0"/>
    <s v="As Expected"/>
    <x v="0"/>
    <n v="64"/>
    <n v="73"/>
    <n v="257"/>
    <x v="0"/>
    <x v="1"/>
    <n v="99"/>
    <n v="99"/>
    <n v="0"/>
    <x v="2"/>
    <x v="0"/>
    <e v="#N/A"/>
  </r>
  <r>
    <n v="32544"/>
    <x v="208"/>
    <x v="2"/>
    <x v="1"/>
    <s v="MOHAVE"/>
    <x v="0"/>
    <x v="0"/>
    <s v="RENAL CARE GROUP INC."/>
    <n v="12"/>
    <x v="0"/>
    <n v="98"/>
    <n v="138"/>
    <n v="145"/>
    <x v="0"/>
    <s v="As Expected"/>
    <x v="0"/>
    <n v="121"/>
    <n v="81"/>
    <n v="377"/>
    <x v="1"/>
    <x v="1"/>
    <n v="128"/>
    <n v="128"/>
    <n v="0"/>
    <x v="1"/>
    <x v="0"/>
    <n v="82"/>
  </r>
  <r>
    <n v="12698"/>
    <x v="209"/>
    <x v="0"/>
    <x v="0"/>
    <m/>
    <x v="0"/>
    <x v="0"/>
    <s v="PHYSICIANS CHOICE DIALYSIS"/>
    <n v="10"/>
    <x v="2"/>
    <n v="17"/>
    <n v="27"/>
    <n v="30"/>
    <x v="0"/>
    <s v="As Expected"/>
    <x v="0"/>
    <n v="19"/>
    <n v="13"/>
    <n v="31"/>
    <x v="2"/>
    <x v="1"/>
    <n v="19"/>
    <n v="19"/>
    <n v="0"/>
    <x v="2"/>
    <x v="0"/>
    <n v="12"/>
  </r>
  <r>
    <n v="12699"/>
    <x v="210"/>
    <x v="1"/>
    <x v="0"/>
    <m/>
    <x v="1"/>
    <x v="0"/>
    <s v="DIALYSIS CLINIC, INC."/>
    <n v="21"/>
    <x v="0"/>
    <n v="52"/>
    <n v="64"/>
    <n v="71"/>
    <x v="0"/>
    <s v="As Expected"/>
    <x v="0"/>
    <n v="61"/>
    <n v="82"/>
    <n v="98"/>
    <x v="1"/>
    <x v="1"/>
    <n v="69"/>
    <n v="69"/>
    <n v="0"/>
    <x v="2"/>
    <x v="0"/>
    <n v="75"/>
  </r>
  <r>
    <n v="12700"/>
    <x v="211"/>
    <x v="1"/>
    <x v="0"/>
    <m/>
    <x v="0"/>
    <x v="0"/>
    <s v="DAVITA"/>
    <n v="10"/>
    <x v="0"/>
    <n v="34"/>
    <n v="46"/>
    <n v="50"/>
    <x v="0"/>
    <s v="As Expected"/>
    <x v="0"/>
    <n v="40"/>
    <n v="41"/>
    <n v="56"/>
    <x v="1"/>
    <x v="1"/>
    <n v="53"/>
    <n v="53"/>
    <n v="0"/>
    <x v="2"/>
    <x v="0"/>
    <e v="#N/A"/>
  </r>
  <r>
    <n v="12701"/>
    <x v="212"/>
    <x v="1"/>
    <x v="0"/>
    <m/>
    <x v="0"/>
    <x v="0"/>
    <s v="DAVITA"/>
    <n v="12"/>
    <x v="0"/>
    <n v="43"/>
    <n v="64"/>
    <n v="64"/>
    <x v="0"/>
    <s v="As Expected"/>
    <x v="0"/>
    <n v="48"/>
    <n v="36"/>
    <n v="84"/>
    <x v="1"/>
    <x v="1"/>
    <n v="63"/>
    <n v="63"/>
    <n v="0"/>
    <x v="2"/>
    <x v="0"/>
    <e v="#N/A"/>
  </r>
  <r>
    <n v="12702"/>
    <x v="213"/>
    <x v="2"/>
    <x v="0"/>
    <m/>
    <x v="0"/>
    <x v="1"/>
    <s v="INDEPENDENT"/>
    <n v="9"/>
    <x v="0"/>
    <n v="36"/>
    <n v="51"/>
    <n v="54"/>
    <x v="0"/>
    <s v="As Expected"/>
    <x v="3"/>
    <n v="45"/>
    <n v="63"/>
    <n v="72"/>
    <x v="1"/>
    <x v="1"/>
    <n v="43"/>
    <n v="43"/>
    <n v="0"/>
    <x v="2"/>
    <x v="0"/>
    <n v="60"/>
  </r>
  <r>
    <n v="12703"/>
    <x v="214"/>
    <x v="2"/>
    <x v="0"/>
    <m/>
    <x v="1"/>
    <x v="0"/>
    <s v="DIALYSIS CLINIC, INC."/>
    <n v="10"/>
    <x v="0"/>
    <n v="23"/>
    <n v="32"/>
    <n v="32"/>
    <x v="0"/>
    <s v="As Expected"/>
    <x v="0"/>
    <n v="26"/>
    <n v="21"/>
    <n v="33"/>
    <x v="1"/>
    <x v="1"/>
    <n v="32"/>
    <n v="32"/>
    <n v="0"/>
    <x v="2"/>
    <x v="0"/>
    <s v="No Score"/>
  </r>
  <r>
    <n v="12704"/>
    <x v="215"/>
    <x v="4"/>
    <x v="0"/>
    <m/>
    <x v="0"/>
    <x v="0"/>
    <s v="PRATTVILLE COMMUNITY DIALYSIS"/>
    <n v="9"/>
    <x v="2"/>
    <n v="7"/>
    <n v="11"/>
    <n v="13"/>
    <x v="2"/>
    <s v="As Expected"/>
    <x v="2"/>
    <n v="7"/>
    <n v="16"/>
    <n v="7"/>
    <x v="2"/>
    <x v="1"/>
    <n v="11"/>
    <n v="11"/>
    <n v="0"/>
    <x v="2"/>
    <x v="2"/>
    <e v="#N/A"/>
  </r>
  <r>
    <n v="12705"/>
    <x v="216"/>
    <x v="3"/>
    <x v="0"/>
    <m/>
    <x v="0"/>
    <x v="0"/>
    <s v="FRESENIUS MEDICAL CARE"/>
    <n v="10"/>
    <x v="2"/>
    <n v="7"/>
    <n v="11"/>
    <n v="12"/>
    <x v="2"/>
    <s v="Not Available"/>
    <x v="2"/>
    <n v="8"/>
    <n v="5"/>
    <n v="8"/>
    <x v="2"/>
    <x v="1"/>
    <n v="12"/>
    <n v="12"/>
    <n v="0"/>
    <x v="2"/>
    <x v="1"/>
    <e v="#N/A"/>
  </r>
  <r>
    <n v="12706"/>
    <x v="140"/>
    <x v="3"/>
    <x v="0"/>
    <m/>
    <x v="0"/>
    <x v="0"/>
    <s v="FRESENIUS MEDICAL CARE"/>
    <n v="10"/>
    <x v="2"/>
    <n v="3"/>
    <n v="10"/>
    <n v="12"/>
    <x v="2"/>
    <s v="Not Available"/>
    <x v="2"/>
    <n v="7"/>
    <n v="9"/>
    <n v="7"/>
    <x v="2"/>
    <x v="1"/>
    <n v="11"/>
    <n v="11"/>
    <n v="0"/>
    <x v="2"/>
    <x v="1"/>
    <n v="61"/>
  </r>
  <r>
    <n v="12707"/>
    <x v="217"/>
    <x v="4"/>
    <x v="0"/>
    <m/>
    <x v="0"/>
    <x v="0"/>
    <s v="PHYSICIANS CHOICE"/>
    <n v="9"/>
    <x v="2"/>
    <n v="11"/>
    <n v="19"/>
    <n v="22"/>
    <x v="2"/>
    <s v="As Expected"/>
    <x v="2"/>
    <n v="13"/>
    <n v="12"/>
    <n v="13"/>
    <x v="2"/>
    <x v="1"/>
    <n v="25"/>
    <n v="25"/>
    <n v="0"/>
    <x v="2"/>
    <x v="0"/>
    <e v="#N/A"/>
  </r>
  <r>
    <n v="12708"/>
    <x v="140"/>
    <x v="3"/>
    <x v="0"/>
    <m/>
    <x v="0"/>
    <x v="0"/>
    <s v="FRESENIUS MEDICAL CARE"/>
    <n v="10"/>
    <x v="2"/>
    <n v="2"/>
    <n v="3"/>
    <n v="3"/>
    <x v="2"/>
    <s v="Not Available"/>
    <x v="2"/>
    <n v="2"/>
    <n v="2"/>
    <n v="2"/>
    <x v="2"/>
    <x v="3"/>
    <n v="3"/>
    <n v="3"/>
    <n v="0"/>
    <x v="2"/>
    <x v="1"/>
    <n v="61"/>
  </r>
  <r>
    <n v="12709"/>
    <x v="218"/>
    <x v="3"/>
    <x v="0"/>
    <m/>
    <x v="0"/>
    <x v="0"/>
    <s v="PHYSICIANS CHOICE DIALYSIS"/>
    <n v="10"/>
    <x v="2"/>
    <n v="6"/>
    <n v="13"/>
    <n v="16"/>
    <x v="2"/>
    <s v="Not Available"/>
    <x v="2"/>
    <n v="7"/>
    <n v="2"/>
    <n v="7"/>
    <x v="2"/>
    <x v="1"/>
    <n v="16"/>
    <n v="16"/>
    <n v="0"/>
    <x v="2"/>
    <x v="0"/>
    <e v="#N/A"/>
  </r>
  <r>
    <n v="32545"/>
    <x v="219"/>
    <x v="1"/>
    <x v="1"/>
    <s v="MARICOPA"/>
    <x v="0"/>
    <x v="0"/>
    <s v="FRESENIUS MEDICAL CARE"/>
    <n v="17"/>
    <x v="0"/>
    <n v="74"/>
    <n v="148"/>
    <n v="156"/>
    <x v="0"/>
    <s v="As Expected"/>
    <x v="0"/>
    <n v="93"/>
    <n v="109"/>
    <n v="377"/>
    <x v="0"/>
    <x v="1"/>
    <n v="157"/>
    <n v="157"/>
    <n v="0"/>
    <x v="1"/>
    <x v="0"/>
    <n v="46"/>
  </r>
  <r>
    <n v="32546"/>
    <x v="220"/>
    <x v="0"/>
    <x v="1"/>
    <s v="MARICOPA"/>
    <x v="0"/>
    <x v="0"/>
    <s v="FRESENIUS MEDICAL CARE"/>
    <n v="18"/>
    <x v="0"/>
    <n v="36"/>
    <n v="57"/>
    <n v="58"/>
    <x v="0"/>
    <s v="As Expected"/>
    <x v="0"/>
    <n v="47"/>
    <n v="45"/>
    <n v="141"/>
    <x v="1"/>
    <x v="1"/>
    <n v="59"/>
    <n v="59"/>
    <n v="0"/>
    <x v="2"/>
    <x v="0"/>
    <n v="57"/>
  </r>
  <r>
    <n v="32547"/>
    <x v="221"/>
    <x v="2"/>
    <x v="1"/>
    <s v="MARICOPA"/>
    <x v="0"/>
    <x v="0"/>
    <s v="FRESENIUS MEDICAL CARE"/>
    <n v="12"/>
    <x v="0"/>
    <n v="32"/>
    <n v="61"/>
    <n v="64"/>
    <x v="0"/>
    <s v="As Expected"/>
    <x v="3"/>
    <n v="45"/>
    <n v="61"/>
    <n v="184"/>
    <x v="1"/>
    <x v="1"/>
    <n v="64"/>
    <n v="64"/>
    <n v="0"/>
    <x v="2"/>
    <x v="0"/>
    <n v="72"/>
  </r>
  <r>
    <n v="32549"/>
    <x v="222"/>
    <x v="0"/>
    <x v="1"/>
    <s v="GRAHAM"/>
    <x v="0"/>
    <x v="0"/>
    <s v="RENAL CARE GROUP INC."/>
    <n v="16"/>
    <x v="0"/>
    <n v="61"/>
    <n v="94"/>
    <n v="96"/>
    <x v="0"/>
    <s v="Better than Expected"/>
    <x v="1"/>
    <n v="68"/>
    <n v="68"/>
    <n v="271"/>
    <x v="0"/>
    <x v="1"/>
    <n v="88"/>
    <n v="88"/>
    <n v="0"/>
    <x v="1"/>
    <x v="0"/>
    <n v="62"/>
  </r>
  <r>
    <n v="32550"/>
    <x v="223"/>
    <x v="1"/>
    <x v="1"/>
    <s v="MARICOPA"/>
    <x v="0"/>
    <x v="0"/>
    <s v="FRESENIUS MEDICAL CARE"/>
    <n v="19"/>
    <x v="0"/>
    <n v="78"/>
    <n v="162"/>
    <n v="166"/>
    <x v="0"/>
    <s v="As Expected"/>
    <x v="0"/>
    <n v="102"/>
    <n v="107"/>
    <n v="476"/>
    <x v="1"/>
    <x v="1"/>
    <n v="137"/>
    <n v="137"/>
    <n v="0"/>
    <x v="1"/>
    <x v="0"/>
    <n v="49"/>
  </r>
  <r>
    <n v="32551"/>
    <x v="224"/>
    <x v="0"/>
    <x v="1"/>
    <s v="MARICOPA"/>
    <x v="0"/>
    <x v="1"/>
    <s v="INDEPENDENT"/>
    <n v="16"/>
    <x v="0"/>
    <n v="17"/>
    <n v="29"/>
    <n v="30"/>
    <x v="1"/>
    <s v="As Expected"/>
    <x v="0"/>
    <n v="22"/>
    <n v="46"/>
    <n v="90"/>
    <x v="1"/>
    <x v="1"/>
    <n v="30"/>
    <n v="30"/>
    <n v="0"/>
    <x v="2"/>
    <x v="0"/>
    <n v="61"/>
  </r>
  <r>
    <n v="32552"/>
    <x v="225"/>
    <x v="2"/>
    <x v="1"/>
    <s v="MARICOPA"/>
    <x v="0"/>
    <x v="0"/>
    <s v="FRESENIUS MEDICAL CARE"/>
    <n v="13"/>
    <x v="2"/>
    <n v="14"/>
    <n v="35"/>
    <n v="38"/>
    <x v="0"/>
    <s v="As Expected"/>
    <x v="0"/>
    <n v="26"/>
    <n v="20"/>
    <n v="143"/>
    <x v="2"/>
    <x v="1"/>
    <n v="38"/>
    <n v="38"/>
    <n v="0"/>
    <x v="2"/>
    <x v="0"/>
    <n v="63"/>
  </r>
  <r>
    <n v="32553"/>
    <x v="226"/>
    <x v="2"/>
    <x v="1"/>
    <s v="MARICOPA"/>
    <x v="0"/>
    <x v="0"/>
    <s v="DAVITA"/>
    <n v="13"/>
    <x v="0"/>
    <n v="46"/>
    <n v="72"/>
    <n v="76"/>
    <x v="0"/>
    <s v="As Expected"/>
    <x v="0"/>
    <n v="54"/>
    <n v="63"/>
    <n v="213"/>
    <x v="1"/>
    <x v="1"/>
    <n v="72"/>
    <n v="72"/>
    <n v="0"/>
    <x v="0"/>
    <x v="0"/>
    <e v="#N/A"/>
  </r>
  <r>
    <n v="32556"/>
    <x v="227"/>
    <x v="1"/>
    <x v="1"/>
    <s v="YUMA"/>
    <x v="0"/>
    <x v="0"/>
    <s v="DAVITA"/>
    <n v="20"/>
    <x v="0"/>
    <n v="100"/>
    <n v="143"/>
    <n v="155"/>
    <x v="0"/>
    <s v="As Expected"/>
    <x v="0"/>
    <n v="120"/>
    <n v="106"/>
    <n v="469"/>
    <x v="1"/>
    <x v="1"/>
    <n v="156"/>
    <n v="156"/>
    <n v="0"/>
    <x v="1"/>
    <x v="0"/>
    <e v="#N/A"/>
  </r>
  <r>
    <n v="32620"/>
    <x v="228"/>
    <x v="3"/>
    <x v="1"/>
    <s v="MARICOPA"/>
    <x v="0"/>
    <x v="0"/>
    <s v="DAVITA"/>
    <n v="4"/>
    <x v="0"/>
    <n v="44"/>
    <n v="80"/>
    <n v="83"/>
    <x v="0"/>
    <s v="As Expected"/>
    <x v="0"/>
    <n v="51"/>
    <n v="32"/>
    <n v="141"/>
    <x v="2"/>
    <x v="3"/>
    <n v="0"/>
    <n v="0"/>
    <n v="0"/>
    <x v="1"/>
    <x v="0"/>
    <e v="#N/A"/>
  </r>
  <r>
    <n v="32557"/>
    <x v="229"/>
    <x v="2"/>
    <x v="1"/>
    <s v="PIMA"/>
    <x v="0"/>
    <x v="0"/>
    <s v="DAVITA"/>
    <n v="30"/>
    <x v="0"/>
    <n v="67"/>
    <n v="91"/>
    <n v="99"/>
    <x v="0"/>
    <s v="As Expected"/>
    <x v="0"/>
    <n v="71"/>
    <n v="56"/>
    <n v="262"/>
    <x v="1"/>
    <x v="1"/>
    <n v="98"/>
    <n v="98"/>
    <n v="0"/>
    <x v="1"/>
    <x v="0"/>
    <e v="#N/A"/>
  </r>
  <r>
    <n v="32558"/>
    <x v="230"/>
    <x v="1"/>
    <x v="1"/>
    <s v="MOHAVE"/>
    <x v="0"/>
    <x v="0"/>
    <s v="FRESENIUS MEDICAL CARE"/>
    <n v="36"/>
    <x v="1"/>
    <n v="146"/>
    <n v="202"/>
    <n v="212"/>
    <x v="0"/>
    <s v="As Expected"/>
    <x v="0"/>
    <n v="177"/>
    <n v="166"/>
    <n v="647"/>
    <x v="1"/>
    <x v="1"/>
    <n v="206"/>
    <n v="206"/>
    <n v="0"/>
    <x v="1"/>
    <x v="0"/>
    <n v="52"/>
  </r>
  <r>
    <n v="32559"/>
    <x v="231"/>
    <x v="1"/>
    <x v="1"/>
    <s v="NAVAJO"/>
    <x v="0"/>
    <x v="0"/>
    <s v="DAVITA"/>
    <n v="18"/>
    <x v="0"/>
    <n v="51"/>
    <n v="63"/>
    <n v="66"/>
    <x v="0"/>
    <s v="As Expected"/>
    <x v="0"/>
    <n v="54"/>
    <n v="55"/>
    <n v="206"/>
    <x v="0"/>
    <x v="1"/>
    <n v="65"/>
    <n v="65"/>
    <n v="0"/>
    <x v="1"/>
    <x v="0"/>
    <e v="#N/A"/>
  </r>
  <r>
    <n v="32561"/>
    <x v="232"/>
    <x v="1"/>
    <x v="1"/>
    <s v="PINAL"/>
    <x v="0"/>
    <x v="0"/>
    <s v="RENAL CARE GROUP INC."/>
    <n v="16"/>
    <x v="0"/>
    <n v="124"/>
    <n v="210"/>
    <n v="212"/>
    <x v="0"/>
    <s v="As Expected"/>
    <x v="0"/>
    <n v="148"/>
    <n v="175"/>
    <n v="604"/>
    <x v="1"/>
    <x v="2"/>
    <n v="192"/>
    <n v="192"/>
    <n v="0"/>
    <x v="0"/>
    <x v="0"/>
    <n v="64"/>
  </r>
  <r>
    <n v="32562"/>
    <x v="233"/>
    <x v="1"/>
    <x v="1"/>
    <s v="YAVAPAI"/>
    <x v="0"/>
    <x v="0"/>
    <s v="DAVITA"/>
    <n v="10"/>
    <x v="0"/>
    <n v="42"/>
    <n v="73"/>
    <n v="78"/>
    <x v="0"/>
    <s v="As Expected"/>
    <x v="0"/>
    <n v="48"/>
    <n v="54"/>
    <n v="178"/>
    <x v="1"/>
    <x v="1"/>
    <n v="77"/>
    <n v="77"/>
    <n v="0"/>
    <x v="1"/>
    <x v="0"/>
    <e v="#N/A"/>
  </r>
  <r>
    <n v="32563"/>
    <x v="234"/>
    <x v="1"/>
    <x v="1"/>
    <s v="MARICOPA"/>
    <x v="0"/>
    <x v="0"/>
    <s v="FRESENIUS MEDICAL CARE"/>
    <n v="12"/>
    <x v="0"/>
    <n v="42"/>
    <n v="80"/>
    <n v="79"/>
    <x v="0"/>
    <s v="As Expected"/>
    <x v="0"/>
    <n v="51"/>
    <n v="48"/>
    <n v="227"/>
    <x v="1"/>
    <x v="1"/>
    <n v="81"/>
    <n v="81"/>
    <n v="0"/>
    <x v="1"/>
    <x v="0"/>
    <n v="71"/>
  </r>
  <r>
    <n v="32564"/>
    <x v="235"/>
    <x v="1"/>
    <x v="1"/>
    <s v="MARICOPA"/>
    <x v="0"/>
    <x v="0"/>
    <s v="FRESENIUS MEDICAL CARE"/>
    <n v="28"/>
    <x v="0"/>
    <n v="91"/>
    <n v="154"/>
    <n v="158"/>
    <x v="0"/>
    <s v="As Expected"/>
    <x v="0"/>
    <n v="102"/>
    <n v="99"/>
    <n v="405"/>
    <x v="1"/>
    <x v="1"/>
    <n v="159"/>
    <n v="159"/>
    <n v="0"/>
    <x v="1"/>
    <x v="0"/>
    <n v="47"/>
  </r>
  <r>
    <n v="32565"/>
    <x v="236"/>
    <x v="2"/>
    <x v="1"/>
    <s v="PIMA"/>
    <x v="1"/>
    <x v="0"/>
    <s v="DIALYSIS CLINIC, INC."/>
    <n v="25"/>
    <x v="0"/>
    <n v="46"/>
    <n v="73"/>
    <n v="77"/>
    <x v="0"/>
    <s v="As Expected"/>
    <x v="0"/>
    <n v="52"/>
    <n v="42"/>
    <n v="211"/>
    <x v="0"/>
    <x v="1"/>
    <n v="77"/>
    <n v="77"/>
    <n v="0"/>
    <x v="1"/>
    <x v="0"/>
    <n v="67"/>
  </r>
  <r>
    <n v="32568"/>
    <x v="237"/>
    <x v="0"/>
    <x v="1"/>
    <s v="MARICOPA"/>
    <x v="0"/>
    <x v="0"/>
    <s v="FRESENIUS MEDICAL CARE"/>
    <n v="13"/>
    <x v="0"/>
    <n v="59"/>
    <n v="89"/>
    <n v="92"/>
    <x v="1"/>
    <s v="As Expected"/>
    <x v="1"/>
    <n v="64"/>
    <n v="86"/>
    <n v="249"/>
    <x v="0"/>
    <x v="1"/>
    <n v="91"/>
    <n v="91"/>
    <n v="0"/>
    <x v="1"/>
    <x v="0"/>
    <n v="53"/>
  </r>
  <r>
    <n v="32571"/>
    <x v="238"/>
    <x v="4"/>
    <x v="1"/>
    <s v="MARICOPA"/>
    <x v="0"/>
    <x v="0"/>
    <s v="FRESENIUS MEDICAL CARE"/>
    <n v="13"/>
    <x v="0"/>
    <n v="101"/>
    <n v="159"/>
    <n v="161"/>
    <x v="0"/>
    <s v="As Expected"/>
    <x v="0"/>
    <n v="126"/>
    <n v="138"/>
    <n v="484"/>
    <x v="0"/>
    <x v="1"/>
    <n v="143"/>
    <n v="143"/>
    <n v="0"/>
    <x v="3"/>
    <x v="0"/>
    <n v="44"/>
  </r>
  <r>
    <n v="32572"/>
    <x v="239"/>
    <x v="0"/>
    <x v="1"/>
    <s v="MARICOPA"/>
    <x v="0"/>
    <x v="0"/>
    <s v="DAVITA"/>
    <n v="20"/>
    <x v="0"/>
    <n v="58"/>
    <n v="108"/>
    <n v="117"/>
    <x v="0"/>
    <s v="As Expected"/>
    <x v="0"/>
    <n v="79"/>
    <n v="86"/>
    <n v="338"/>
    <x v="1"/>
    <x v="1"/>
    <n v="117"/>
    <n v="117"/>
    <n v="0"/>
    <x v="1"/>
    <x v="0"/>
    <e v="#N/A"/>
  </r>
  <r>
    <n v="32573"/>
    <x v="240"/>
    <x v="2"/>
    <x v="1"/>
    <s v="PIMA"/>
    <x v="0"/>
    <x v="0"/>
    <s v="DAVITA"/>
    <n v="13"/>
    <x v="0"/>
    <n v="41"/>
    <n v="56"/>
    <n v="62"/>
    <x v="0"/>
    <s v="As Expected"/>
    <x v="0"/>
    <n v="45"/>
    <n v="38"/>
    <n v="177"/>
    <x v="1"/>
    <x v="1"/>
    <n v="62"/>
    <n v="62"/>
    <n v="0"/>
    <x v="1"/>
    <x v="0"/>
    <e v="#N/A"/>
  </r>
  <r>
    <n v="32575"/>
    <x v="241"/>
    <x v="2"/>
    <x v="1"/>
    <s v="NAVAJO"/>
    <x v="0"/>
    <x v="0"/>
    <s v="FRESENIUS MEDICAL CARE"/>
    <n v="12"/>
    <x v="0"/>
    <n v="75"/>
    <n v="117"/>
    <n v="116"/>
    <x v="0"/>
    <s v="Better than Expected"/>
    <x v="0"/>
    <n v="96"/>
    <n v="74"/>
    <n v="402"/>
    <x v="3"/>
    <x v="1"/>
    <n v="101"/>
    <n v="101"/>
    <n v="0"/>
    <x v="2"/>
    <x v="0"/>
    <n v="74"/>
  </r>
  <r>
    <n v="32577"/>
    <x v="242"/>
    <x v="0"/>
    <x v="1"/>
    <s v="YAVAPAI"/>
    <x v="0"/>
    <x v="0"/>
    <s v="FRESENIUS MEDICAL CARE"/>
    <n v="16"/>
    <x v="0"/>
    <n v="81"/>
    <n v="138"/>
    <n v="143"/>
    <x v="0"/>
    <s v="As Expected"/>
    <x v="0"/>
    <n v="102"/>
    <n v="106"/>
    <n v="445"/>
    <x v="1"/>
    <x v="1"/>
    <n v="116"/>
    <n v="116"/>
    <n v="0"/>
    <x v="1"/>
    <x v="0"/>
    <n v="46"/>
  </r>
  <r>
    <n v="32578"/>
    <x v="243"/>
    <x v="2"/>
    <x v="1"/>
    <s v="PINAL"/>
    <x v="0"/>
    <x v="0"/>
    <s v="FRESENIUS MEDICAL CARE"/>
    <n v="24"/>
    <x v="0"/>
    <n v="60"/>
    <n v="92"/>
    <n v="104"/>
    <x v="0"/>
    <s v="As Expected"/>
    <x v="0"/>
    <n v="78"/>
    <n v="66"/>
    <n v="338"/>
    <x v="1"/>
    <x v="1"/>
    <n v="105"/>
    <n v="105"/>
    <n v="0"/>
    <x v="1"/>
    <x v="0"/>
    <n v="65"/>
  </r>
  <r>
    <n v="32579"/>
    <x v="244"/>
    <x v="2"/>
    <x v="1"/>
    <s v="MARICOPA"/>
    <x v="0"/>
    <x v="0"/>
    <s v="FRESENIUS MEDICAL CARE"/>
    <n v="16"/>
    <x v="0"/>
    <n v="61"/>
    <n v="85"/>
    <n v="94"/>
    <x v="0"/>
    <s v="As Expected"/>
    <x v="0"/>
    <n v="72"/>
    <n v="97"/>
    <n v="279"/>
    <x v="1"/>
    <x v="2"/>
    <n v="94"/>
    <n v="94"/>
    <n v="0"/>
    <x v="1"/>
    <x v="0"/>
    <n v="78"/>
  </r>
  <r>
    <n v="32580"/>
    <x v="245"/>
    <x v="1"/>
    <x v="1"/>
    <s v="MARICOPA"/>
    <x v="0"/>
    <x v="0"/>
    <s v="FRESENIUS MEDICAL CARE"/>
    <n v="12"/>
    <x v="0"/>
    <n v="48"/>
    <n v="83"/>
    <n v="85"/>
    <x v="0"/>
    <s v="As Expected"/>
    <x v="1"/>
    <n v="55"/>
    <n v="65"/>
    <n v="220"/>
    <x v="1"/>
    <x v="1"/>
    <n v="86"/>
    <n v="86"/>
    <n v="0"/>
    <x v="1"/>
    <x v="0"/>
    <n v="56"/>
  </r>
  <r>
    <n v="32581"/>
    <x v="246"/>
    <x v="2"/>
    <x v="1"/>
    <s v="PINAL"/>
    <x v="0"/>
    <x v="0"/>
    <s v="RENAL CARE GROUP INC."/>
    <n v="12"/>
    <x v="0"/>
    <n v="62"/>
    <n v="84"/>
    <n v="86"/>
    <x v="0"/>
    <s v="As Expected"/>
    <x v="0"/>
    <n v="72"/>
    <n v="86"/>
    <n v="276"/>
    <x v="1"/>
    <x v="1"/>
    <n v="86"/>
    <n v="86"/>
    <n v="0"/>
    <x v="1"/>
    <x v="0"/>
    <n v="75"/>
  </r>
  <r>
    <n v="32583"/>
    <x v="247"/>
    <x v="1"/>
    <x v="1"/>
    <s v="MARICOPA"/>
    <x v="0"/>
    <x v="1"/>
    <s v="INDEPENDENT"/>
    <n v="20"/>
    <x v="0"/>
    <n v="43"/>
    <n v="71"/>
    <n v="70"/>
    <x v="0"/>
    <s v="As Expected"/>
    <x v="0"/>
    <n v="51"/>
    <n v="59"/>
    <n v="178"/>
    <x v="1"/>
    <x v="1"/>
    <n v="71"/>
    <n v="71"/>
    <n v="0"/>
    <x v="2"/>
    <x v="0"/>
    <n v="43"/>
  </r>
  <r>
    <n v="32587"/>
    <x v="248"/>
    <x v="0"/>
    <x v="1"/>
    <s v="MARICOPA"/>
    <x v="0"/>
    <x v="0"/>
    <s v="FRESENIUS MEDICAL CARE"/>
    <n v="19"/>
    <x v="0"/>
    <n v="67"/>
    <n v="109"/>
    <n v="118"/>
    <x v="0"/>
    <s v="As Expected"/>
    <x v="0"/>
    <n v="84"/>
    <n v="91"/>
    <n v="323"/>
    <x v="1"/>
    <x v="1"/>
    <n v="118"/>
    <n v="118"/>
    <n v="0"/>
    <x v="1"/>
    <x v="0"/>
    <n v="75"/>
  </r>
  <r>
    <n v="32589"/>
    <x v="249"/>
    <x v="2"/>
    <x v="1"/>
    <s v="PIMA"/>
    <x v="0"/>
    <x v="0"/>
    <s v="DAVITA"/>
    <n v="30"/>
    <x v="0"/>
    <n v="51"/>
    <n v="100"/>
    <n v="104"/>
    <x v="0"/>
    <s v="As Expected"/>
    <x v="0"/>
    <n v="56"/>
    <n v="76"/>
    <n v="242"/>
    <x v="1"/>
    <x v="1"/>
    <n v="105"/>
    <n v="105"/>
    <n v="0"/>
    <x v="1"/>
    <x v="0"/>
    <e v="#N/A"/>
  </r>
  <r>
    <n v="32592"/>
    <x v="250"/>
    <x v="2"/>
    <x v="1"/>
    <s v="NAVAJO"/>
    <x v="0"/>
    <x v="0"/>
    <s v="DAVITA"/>
    <n v="11"/>
    <x v="0"/>
    <n v="38"/>
    <n v="50"/>
    <n v="49"/>
    <x v="0"/>
    <s v="As Expected"/>
    <x v="0"/>
    <n v="40"/>
    <n v="29"/>
    <n v="136"/>
    <x v="1"/>
    <x v="1"/>
    <n v="38"/>
    <n v="38"/>
    <n v="0"/>
    <x v="2"/>
    <x v="0"/>
    <e v="#N/A"/>
  </r>
  <r>
    <n v="32525"/>
    <x v="251"/>
    <x v="3"/>
    <x v="1"/>
    <s v="MARICOPA"/>
    <x v="0"/>
    <x v="0"/>
    <s v="DAVITA"/>
    <n v="24"/>
    <x v="2"/>
    <m/>
    <n v="39"/>
    <n v="35"/>
    <x v="2"/>
    <s v="Not Available"/>
    <x v="2"/>
    <m/>
    <m/>
    <m/>
    <x v="2"/>
    <x v="3"/>
    <m/>
    <n v="38"/>
    <n v="0"/>
    <x v="2"/>
    <x v="0"/>
    <e v="#N/A"/>
  </r>
  <r>
    <n v="32593"/>
    <x v="252"/>
    <x v="1"/>
    <x v="1"/>
    <s v="MARICOPA"/>
    <x v="0"/>
    <x v="0"/>
    <s v="FRESENIUS MEDICAL CARE"/>
    <n v="18"/>
    <x v="0"/>
    <n v="37"/>
    <n v="66"/>
    <n v="71"/>
    <x v="0"/>
    <s v="As Expected"/>
    <x v="0"/>
    <n v="54"/>
    <n v="52"/>
    <n v="218"/>
    <x v="1"/>
    <x v="1"/>
    <n v="71"/>
    <n v="71"/>
    <n v="0"/>
    <x v="2"/>
    <x v="0"/>
    <n v="61"/>
  </r>
  <r>
    <n v="32594"/>
    <x v="253"/>
    <x v="1"/>
    <x v="1"/>
    <s v="MARICOPA"/>
    <x v="0"/>
    <x v="0"/>
    <s v="FRESENIUS MEDICAL CARE"/>
    <n v="16"/>
    <x v="0"/>
    <n v="62"/>
    <n v="96"/>
    <n v="98"/>
    <x v="0"/>
    <s v="As Expected"/>
    <x v="0"/>
    <n v="65"/>
    <n v="85"/>
    <n v="235"/>
    <x v="1"/>
    <x v="1"/>
    <n v="101"/>
    <n v="101"/>
    <n v="0"/>
    <x v="1"/>
    <x v="0"/>
    <n v="73"/>
  </r>
  <r>
    <n v="32596"/>
    <x v="254"/>
    <x v="0"/>
    <x v="1"/>
    <s v="MARICOPA"/>
    <x v="0"/>
    <x v="1"/>
    <s v="INDEPENDENT"/>
    <n v="16"/>
    <x v="0"/>
    <n v="39"/>
    <n v="69"/>
    <n v="75"/>
    <x v="0"/>
    <s v="As Expected"/>
    <x v="0"/>
    <n v="50"/>
    <n v="82"/>
    <n v="204"/>
    <x v="1"/>
    <x v="1"/>
    <n v="71"/>
    <n v="71"/>
    <n v="0"/>
    <x v="2"/>
    <x v="0"/>
    <n v="60"/>
  </r>
  <r>
    <n v="32597"/>
    <x v="255"/>
    <x v="2"/>
    <x v="1"/>
    <s v="GILA"/>
    <x v="0"/>
    <x v="0"/>
    <s v="FRESENIUS MEDICAL CARE"/>
    <n v="16"/>
    <x v="0"/>
    <n v="55"/>
    <n v="81"/>
    <n v="83"/>
    <x v="0"/>
    <s v="As Expected"/>
    <x v="0"/>
    <n v="62"/>
    <n v="67"/>
    <n v="226"/>
    <x v="1"/>
    <x v="1"/>
    <n v="87"/>
    <n v="87"/>
    <n v="2"/>
    <x v="1"/>
    <x v="0"/>
    <n v="75"/>
  </r>
  <r>
    <n v="32598"/>
    <x v="256"/>
    <x v="1"/>
    <x v="1"/>
    <s v="PINAL"/>
    <x v="0"/>
    <x v="0"/>
    <s v="FRESENIUS MEDICAL CARE"/>
    <n v="12"/>
    <x v="2"/>
    <n v="23"/>
    <n v="33"/>
    <n v="33"/>
    <x v="0"/>
    <s v="As Expected"/>
    <x v="0"/>
    <n v="28"/>
    <n v="30"/>
    <n v="106"/>
    <x v="1"/>
    <x v="1"/>
    <n v="33"/>
    <n v="33"/>
    <n v="0"/>
    <x v="2"/>
    <x v="0"/>
    <n v="69"/>
  </r>
  <r>
    <n v="32599"/>
    <x v="257"/>
    <x v="1"/>
    <x v="1"/>
    <s v="MARICOPA"/>
    <x v="0"/>
    <x v="0"/>
    <s v="RENAL CARE GROUP INC."/>
    <n v="16"/>
    <x v="0"/>
    <n v="55"/>
    <n v="94"/>
    <n v="96"/>
    <x v="0"/>
    <s v="As Expected"/>
    <x v="0"/>
    <n v="68"/>
    <n v="77"/>
    <n v="226"/>
    <x v="0"/>
    <x v="1"/>
    <n v="97"/>
    <n v="97"/>
    <n v="0"/>
    <x v="1"/>
    <x v="0"/>
    <n v="50"/>
  </r>
  <r>
    <n v="32601"/>
    <x v="258"/>
    <x v="0"/>
    <x v="1"/>
    <s v="MARICOPA"/>
    <x v="0"/>
    <x v="0"/>
    <s v="DAVITA"/>
    <n v="20"/>
    <x v="0"/>
    <n v="76"/>
    <n v="131"/>
    <n v="142"/>
    <x v="0"/>
    <s v="As Expected"/>
    <x v="0"/>
    <n v="97"/>
    <n v="124"/>
    <n v="388"/>
    <x v="1"/>
    <x v="1"/>
    <n v="139"/>
    <n v="139"/>
    <n v="0"/>
    <x v="1"/>
    <x v="0"/>
    <e v="#N/A"/>
  </r>
  <r>
    <n v="32604"/>
    <x v="259"/>
    <x v="0"/>
    <x v="1"/>
    <s v="MARICOPA"/>
    <x v="0"/>
    <x v="0"/>
    <s v="DAVITA"/>
    <n v="24"/>
    <x v="0"/>
    <n v="157"/>
    <n v="269"/>
    <n v="280"/>
    <x v="0"/>
    <s v="As Expected"/>
    <x v="0"/>
    <n v="185"/>
    <n v="169"/>
    <n v="780"/>
    <x v="0"/>
    <x v="1"/>
    <n v="172"/>
    <n v="172"/>
    <n v="0"/>
    <x v="1"/>
    <x v="3"/>
    <e v="#N/A"/>
  </r>
  <r>
    <n v="32605"/>
    <x v="260"/>
    <x v="2"/>
    <x v="1"/>
    <s v="MARICOPA"/>
    <x v="0"/>
    <x v="0"/>
    <s v="DAVITA"/>
    <n v="24"/>
    <x v="0"/>
    <n v="66"/>
    <n v="110"/>
    <n v="127"/>
    <x v="0"/>
    <s v="As Expected"/>
    <x v="0"/>
    <n v="87"/>
    <n v="88"/>
    <n v="358"/>
    <x v="1"/>
    <x v="2"/>
    <n v="126"/>
    <n v="126"/>
    <n v="0"/>
    <x v="1"/>
    <x v="0"/>
    <e v="#N/A"/>
  </r>
  <r>
    <n v="32607"/>
    <x v="261"/>
    <x v="2"/>
    <x v="1"/>
    <s v="MARICOPA"/>
    <x v="0"/>
    <x v="0"/>
    <s v="FRESENIUS MEDICAL CARE"/>
    <n v="20"/>
    <x v="0"/>
    <n v="67"/>
    <n v="133"/>
    <n v="136"/>
    <x v="0"/>
    <s v="As Expected"/>
    <x v="0"/>
    <n v="80"/>
    <n v="80"/>
    <n v="368"/>
    <x v="1"/>
    <x v="1"/>
    <n v="137"/>
    <n v="137"/>
    <n v="0"/>
    <x v="1"/>
    <x v="0"/>
    <n v="76"/>
  </r>
  <r>
    <n v="32608"/>
    <x v="262"/>
    <x v="0"/>
    <x v="1"/>
    <s v="MARICOPA"/>
    <x v="0"/>
    <x v="1"/>
    <s v="INDEPENDENT"/>
    <n v="24"/>
    <x v="0"/>
    <n v="45"/>
    <n v="71"/>
    <n v="71"/>
    <x v="0"/>
    <s v="As Expected"/>
    <x v="0"/>
    <n v="52"/>
    <n v="52"/>
    <n v="204"/>
    <x v="0"/>
    <x v="1"/>
    <n v="65"/>
    <n v="65"/>
    <n v="0"/>
    <x v="1"/>
    <x v="0"/>
    <n v="78"/>
  </r>
  <r>
    <n v="32609"/>
    <x v="263"/>
    <x v="1"/>
    <x v="1"/>
    <s v="MARICOPA"/>
    <x v="0"/>
    <x v="0"/>
    <s v="DAVITA"/>
    <n v="24"/>
    <x v="0"/>
    <n v="203"/>
    <n v="337"/>
    <n v="364"/>
    <x v="0"/>
    <s v="As Expected"/>
    <x v="0"/>
    <n v="245"/>
    <n v="285"/>
    <n v="951"/>
    <x v="1"/>
    <x v="1"/>
    <n v="165"/>
    <n v="165"/>
    <n v="0"/>
    <x v="3"/>
    <x v="0"/>
    <e v="#N/A"/>
  </r>
  <r>
    <n v="32610"/>
    <x v="264"/>
    <x v="1"/>
    <x v="1"/>
    <s v="MARICOPA"/>
    <x v="0"/>
    <x v="0"/>
    <s v="FRESENIUS MEDICAL CARE"/>
    <n v="24"/>
    <x v="0"/>
    <n v="71"/>
    <n v="117"/>
    <n v="124"/>
    <x v="0"/>
    <s v="As Expected"/>
    <x v="0"/>
    <n v="89"/>
    <n v="96"/>
    <n v="330"/>
    <x v="1"/>
    <x v="1"/>
    <n v="125"/>
    <n v="125"/>
    <n v="0"/>
    <x v="1"/>
    <x v="0"/>
    <n v="59"/>
  </r>
  <r>
    <n v="32611"/>
    <x v="265"/>
    <x v="1"/>
    <x v="1"/>
    <s v="MARICOPA"/>
    <x v="0"/>
    <x v="0"/>
    <s v="DAVITA"/>
    <n v="24"/>
    <x v="0"/>
    <n v="97"/>
    <n v="159"/>
    <n v="161"/>
    <x v="0"/>
    <s v="As Expected"/>
    <x v="0"/>
    <n v="105"/>
    <n v="103"/>
    <n v="470"/>
    <x v="3"/>
    <x v="1"/>
    <n v="165"/>
    <n v="165"/>
    <n v="0"/>
    <x v="0"/>
    <x v="0"/>
    <e v="#N/A"/>
  </r>
  <r>
    <n v="32612"/>
    <x v="266"/>
    <x v="1"/>
    <x v="1"/>
    <s v="MARICOPA"/>
    <x v="0"/>
    <x v="0"/>
    <s v="DAVITA"/>
    <n v="24"/>
    <x v="0"/>
    <n v="134"/>
    <n v="235"/>
    <n v="242"/>
    <x v="0"/>
    <s v="As Expected"/>
    <x v="0"/>
    <n v="148"/>
    <n v="165"/>
    <n v="620"/>
    <x v="1"/>
    <x v="1"/>
    <n v="168"/>
    <n v="168"/>
    <n v="0"/>
    <x v="1"/>
    <x v="0"/>
    <e v="#N/A"/>
  </r>
  <r>
    <n v="32613"/>
    <x v="267"/>
    <x v="1"/>
    <x v="1"/>
    <s v="PIMA"/>
    <x v="0"/>
    <x v="0"/>
    <s v="FRESENIUS MEDICAL CARE"/>
    <n v="20"/>
    <x v="0"/>
    <n v="90"/>
    <n v="135"/>
    <n v="153"/>
    <x v="0"/>
    <s v="As Expected"/>
    <x v="0"/>
    <n v="108"/>
    <n v="105"/>
    <n v="431"/>
    <x v="1"/>
    <x v="1"/>
    <n v="139"/>
    <n v="139"/>
    <n v="0"/>
    <x v="1"/>
    <x v="0"/>
    <n v="61"/>
  </r>
  <r>
    <n v="32614"/>
    <x v="268"/>
    <x v="1"/>
    <x v="1"/>
    <s v="COCHISE"/>
    <x v="1"/>
    <x v="0"/>
    <s v="DIALYSIS CLINIC, INC."/>
    <n v="12"/>
    <x v="0"/>
    <n v="45"/>
    <n v="68"/>
    <n v="70"/>
    <x v="0"/>
    <s v="As Expected"/>
    <x v="0"/>
    <n v="48"/>
    <n v="68"/>
    <n v="179"/>
    <x v="0"/>
    <x v="2"/>
    <n v="63"/>
    <n v="63"/>
    <n v="0"/>
    <x v="1"/>
    <x v="0"/>
    <n v="62"/>
  </r>
  <r>
    <n v="32615"/>
    <x v="269"/>
    <x v="1"/>
    <x v="1"/>
    <s v="GILA"/>
    <x v="0"/>
    <x v="0"/>
    <s v="DAVITA"/>
    <n v="6"/>
    <x v="0"/>
    <n v="31"/>
    <n v="37"/>
    <n v="40"/>
    <x v="0"/>
    <s v="As Expected"/>
    <x v="0"/>
    <n v="31"/>
    <n v="26"/>
    <n v="130"/>
    <x v="1"/>
    <x v="1"/>
    <n v="41"/>
    <n v="41"/>
    <n v="0"/>
    <x v="2"/>
    <x v="0"/>
    <e v="#N/A"/>
  </r>
  <r>
    <n v="32656"/>
    <x v="270"/>
    <x v="3"/>
    <x v="1"/>
    <m/>
    <x v="0"/>
    <x v="0"/>
    <s v="FRESENIUS MEDICAL CARE"/>
    <n v="23"/>
    <x v="2"/>
    <n v="1"/>
    <n v="4"/>
    <n v="6"/>
    <x v="2"/>
    <s v="Not Available"/>
    <x v="2"/>
    <n v="2"/>
    <n v="3"/>
    <n v="2"/>
    <x v="2"/>
    <x v="3"/>
    <n v="6"/>
    <n v="6"/>
    <n v="0"/>
    <x v="2"/>
    <x v="1"/>
    <e v="#N/A"/>
  </r>
  <r>
    <n v="32657"/>
    <x v="271"/>
    <x v="3"/>
    <x v="1"/>
    <m/>
    <x v="0"/>
    <x v="0"/>
    <s v="FRESENIUS MEDICAL CARE"/>
    <n v="20"/>
    <x v="2"/>
    <n v="8"/>
    <n v="23"/>
    <n v="22"/>
    <x v="2"/>
    <s v="Not Available"/>
    <x v="2"/>
    <n v="10"/>
    <n v="5"/>
    <n v="10"/>
    <x v="2"/>
    <x v="1"/>
    <n v="17"/>
    <n v="17"/>
    <n v="0"/>
    <x v="2"/>
    <x v="0"/>
    <e v="#N/A"/>
  </r>
  <r>
    <n v="32658"/>
    <x v="272"/>
    <x v="3"/>
    <x v="1"/>
    <m/>
    <x v="0"/>
    <x v="0"/>
    <s v="DAVITA"/>
    <n v="24"/>
    <x v="2"/>
    <n v="0"/>
    <n v="1"/>
    <n v="1"/>
    <x v="2"/>
    <s v="Not Available"/>
    <x v="2"/>
    <n v="0"/>
    <n v="0"/>
    <n v="0"/>
    <x v="2"/>
    <x v="3"/>
    <n v="1"/>
    <n v="1"/>
    <n v="0"/>
    <x v="2"/>
    <x v="1"/>
    <e v="#N/A"/>
  </r>
  <r>
    <n v="32660"/>
    <x v="273"/>
    <x v="3"/>
    <x v="1"/>
    <m/>
    <x v="0"/>
    <x v="0"/>
    <s v="AMERICAN RENAL ASSOCIATES"/>
    <n v="12"/>
    <x v="2"/>
    <n v="0"/>
    <n v="0"/>
    <n v="0"/>
    <x v="2"/>
    <s v="Not Available"/>
    <x v="2"/>
    <n v="0"/>
    <n v="0"/>
    <n v="0"/>
    <x v="2"/>
    <x v="3"/>
    <n v="0"/>
    <n v="0"/>
    <n v="0"/>
    <x v="2"/>
    <x v="1"/>
    <e v="#N/A"/>
  </r>
  <r>
    <n v="32616"/>
    <x v="274"/>
    <x v="1"/>
    <x v="1"/>
    <s v="PIMA"/>
    <x v="1"/>
    <x v="0"/>
    <s v="DIALYSIS CLINIC, INC."/>
    <n v="24"/>
    <x v="0"/>
    <n v="44"/>
    <n v="68"/>
    <n v="73"/>
    <x v="0"/>
    <s v="As Expected"/>
    <x v="0"/>
    <n v="53"/>
    <n v="44"/>
    <n v="204"/>
    <x v="0"/>
    <x v="1"/>
    <n v="72"/>
    <n v="72"/>
    <n v="0"/>
    <x v="2"/>
    <x v="0"/>
    <n v="52"/>
  </r>
  <r>
    <n v="33504"/>
    <x v="275"/>
    <x v="3"/>
    <x v="1"/>
    <s v="MARICOPA"/>
    <x v="1"/>
    <x v="1"/>
    <s v="INDEPENDENT"/>
    <n v="8"/>
    <x v="2"/>
    <n v="5"/>
    <n v="10"/>
    <n v="10"/>
    <x v="2"/>
    <s v="Not Available"/>
    <x v="2"/>
    <n v="5"/>
    <n v="0"/>
    <n v="14"/>
    <x v="1"/>
    <x v="3"/>
    <n v="10"/>
    <n v="10"/>
    <n v="0"/>
    <x v="2"/>
    <x v="1"/>
    <n v="89"/>
  </r>
  <r>
    <n v="32617"/>
    <x v="276"/>
    <x v="1"/>
    <x v="1"/>
    <s v="PIMA"/>
    <x v="0"/>
    <x v="0"/>
    <s v="FRESENIUS MEDICAL CARE"/>
    <n v="24"/>
    <x v="0"/>
    <n v="55"/>
    <n v="87"/>
    <n v="95"/>
    <x v="0"/>
    <s v="As Expected"/>
    <x v="0"/>
    <n v="60"/>
    <n v="62"/>
    <n v="294"/>
    <x v="1"/>
    <x v="1"/>
    <n v="96"/>
    <n v="96"/>
    <n v="0"/>
    <x v="1"/>
    <x v="0"/>
    <n v="49"/>
  </r>
  <r>
    <n v="32618"/>
    <x v="277"/>
    <x v="0"/>
    <x v="1"/>
    <s v="PIMA"/>
    <x v="0"/>
    <x v="0"/>
    <s v="DAVITA"/>
    <n v="18"/>
    <x v="0"/>
    <n v="50"/>
    <n v="87"/>
    <n v="84"/>
    <x v="0"/>
    <s v="As Expected"/>
    <x v="0"/>
    <n v="62"/>
    <n v="46"/>
    <n v="316"/>
    <x v="1"/>
    <x v="1"/>
    <n v="88"/>
    <n v="88"/>
    <n v="0"/>
    <x v="2"/>
    <x v="0"/>
    <e v="#N/A"/>
  </r>
  <r>
    <n v="32619"/>
    <x v="278"/>
    <x v="2"/>
    <x v="1"/>
    <s v="MARICOPA"/>
    <x v="0"/>
    <x v="0"/>
    <s v="DAVITA"/>
    <n v="24"/>
    <x v="0"/>
    <n v="73"/>
    <n v="130"/>
    <n v="134"/>
    <x v="0"/>
    <s v="As Expected"/>
    <x v="0"/>
    <n v="94"/>
    <n v="110"/>
    <n v="357"/>
    <x v="1"/>
    <x v="1"/>
    <n v="134"/>
    <n v="134"/>
    <n v="0"/>
    <x v="1"/>
    <x v="0"/>
    <e v="#N/A"/>
  </r>
  <r>
    <n v="32621"/>
    <x v="279"/>
    <x v="1"/>
    <x v="1"/>
    <s v="MARICOPA"/>
    <x v="0"/>
    <x v="0"/>
    <s v="DAVITA"/>
    <n v="16"/>
    <x v="0"/>
    <n v="75"/>
    <n v="113"/>
    <n v="123"/>
    <x v="0"/>
    <s v="As Expected"/>
    <x v="0"/>
    <n v="93"/>
    <n v="72"/>
    <n v="379"/>
    <x v="0"/>
    <x v="1"/>
    <n v="123"/>
    <n v="123"/>
    <n v="0"/>
    <x v="1"/>
    <x v="0"/>
    <e v="#N/A"/>
  </r>
  <r>
    <n v="32622"/>
    <x v="280"/>
    <x v="0"/>
    <x v="1"/>
    <s v="MARICOPA"/>
    <x v="0"/>
    <x v="0"/>
    <s v="FRESENIUS MEDICAL CARE"/>
    <n v="24"/>
    <x v="0"/>
    <n v="137"/>
    <n v="204"/>
    <n v="209"/>
    <x v="0"/>
    <s v="As Expected"/>
    <x v="1"/>
    <n v="157"/>
    <n v="117"/>
    <n v="564"/>
    <x v="0"/>
    <x v="1"/>
    <n v="192"/>
    <n v="192"/>
    <n v="0"/>
    <x v="1"/>
    <x v="0"/>
    <n v="61"/>
  </r>
  <r>
    <n v="32624"/>
    <x v="281"/>
    <x v="2"/>
    <x v="1"/>
    <s v="MARICOPA"/>
    <x v="0"/>
    <x v="0"/>
    <s v="DAVITA"/>
    <n v="24"/>
    <x v="0"/>
    <n v="56"/>
    <n v="110"/>
    <n v="111"/>
    <x v="0"/>
    <s v="As Expected"/>
    <x v="0"/>
    <n v="68"/>
    <n v="73"/>
    <n v="318"/>
    <x v="1"/>
    <x v="1"/>
    <n v="112"/>
    <n v="112"/>
    <n v="0"/>
    <x v="1"/>
    <x v="0"/>
    <e v="#N/A"/>
  </r>
  <r>
    <n v="32625"/>
    <x v="282"/>
    <x v="2"/>
    <x v="1"/>
    <s v="MARICOPA"/>
    <x v="0"/>
    <x v="0"/>
    <s v="DAVITA"/>
    <n v="24"/>
    <x v="0"/>
    <n v="90"/>
    <n v="147"/>
    <n v="154"/>
    <x v="0"/>
    <s v="As Expected"/>
    <x v="0"/>
    <n v="98"/>
    <n v="78"/>
    <n v="413"/>
    <x v="1"/>
    <x v="1"/>
    <n v="155"/>
    <n v="155"/>
    <n v="0"/>
    <x v="1"/>
    <x v="0"/>
    <e v="#N/A"/>
  </r>
  <r>
    <n v="32626"/>
    <x v="283"/>
    <x v="1"/>
    <x v="1"/>
    <s v="PIMA"/>
    <x v="0"/>
    <x v="0"/>
    <s v="FRESENIUS MEDICAL CARE"/>
    <n v="23"/>
    <x v="0"/>
    <n v="92"/>
    <n v="149"/>
    <n v="156"/>
    <x v="0"/>
    <s v="As Expected"/>
    <x v="0"/>
    <n v="107"/>
    <n v="108"/>
    <n v="409"/>
    <x v="1"/>
    <x v="1"/>
    <n v="139"/>
    <n v="139"/>
    <n v="0"/>
    <x v="1"/>
    <x v="0"/>
    <n v="62"/>
  </r>
  <r>
    <n v="32627"/>
    <x v="284"/>
    <x v="0"/>
    <x v="1"/>
    <s v="PIMA"/>
    <x v="0"/>
    <x v="0"/>
    <s v="DAVITA"/>
    <n v="12"/>
    <x v="0"/>
    <n v="71"/>
    <n v="148"/>
    <n v="156"/>
    <x v="0"/>
    <s v="As Expected"/>
    <x v="0"/>
    <n v="85"/>
    <n v="81"/>
    <n v="337"/>
    <x v="1"/>
    <x v="1"/>
    <n v="95"/>
    <n v="95"/>
    <n v="0"/>
    <x v="1"/>
    <x v="0"/>
    <e v="#N/A"/>
  </r>
  <r>
    <n v="32628"/>
    <x v="285"/>
    <x v="0"/>
    <x v="1"/>
    <s v="MOHAVE"/>
    <x v="0"/>
    <x v="0"/>
    <s v="FRESENIUS MEDICAL CARE"/>
    <n v="27"/>
    <x v="0"/>
    <n v="141"/>
    <n v="183"/>
    <n v="193"/>
    <x v="0"/>
    <s v="As Expected"/>
    <x v="0"/>
    <n v="154"/>
    <n v="164"/>
    <n v="579"/>
    <x v="0"/>
    <x v="1"/>
    <n v="184"/>
    <n v="184"/>
    <n v="0"/>
    <x v="1"/>
    <x v="0"/>
    <n v="55"/>
  </r>
  <r>
    <n v="32629"/>
    <x v="286"/>
    <x v="1"/>
    <x v="1"/>
    <s v="PIMA"/>
    <x v="0"/>
    <x v="0"/>
    <s v="FRESENIUS MEDICAL CARE"/>
    <n v="24"/>
    <x v="0"/>
    <n v="58"/>
    <n v="95"/>
    <n v="104"/>
    <x v="0"/>
    <s v="As Expected"/>
    <x v="0"/>
    <n v="69"/>
    <n v="73"/>
    <n v="288"/>
    <x v="1"/>
    <x v="1"/>
    <n v="104"/>
    <n v="104"/>
    <n v="1"/>
    <x v="0"/>
    <x v="2"/>
    <n v="71"/>
  </r>
  <r>
    <n v="32630"/>
    <x v="287"/>
    <x v="1"/>
    <x v="1"/>
    <s v="MARICOPA"/>
    <x v="0"/>
    <x v="0"/>
    <s v="DAVITA"/>
    <n v="24"/>
    <x v="0"/>
    <n v="96"/>
    <n v="145"/>
    <n v="148"/>
    <x v="0"/>
    <s v="As Expected"/>
    <x v="0"/>
    <n v="112"/>
    <n v="114"/>
    <n v="452"/>
    <x v="1"/>
    <x v="1"/>
    <n v="148"/>
    <n v="148"/>
    <n v="0"/>
    <x v="1"/>
    <x v="0"/>
    <e v="#N/A"/>
  </r>
  <r>
    <n v="32631"/>
    <x v="288"/>
    <x v="0"/>
    <x v="1"/>
    <s v="MARICOPA"/>
    <x v="0"/>
    <x v="0"/>
    <s v="DAVITA"/>
    <n v="12"/>
    <x v="0"/>
    <n v="59"/>
    <n v="85"/>
    <n v="90"/>
    <x v="0"/>
    <s v="As Expected"/>
    <x v="0"/>
    <n v="69"/>
    <n v="76"/>
    <n v="261"/>
    <x v="1"/>
    <x v="1"/>
    <n v="92"/>
    <n v="92"/>
    <n v="0"/>
    <x v="2"/>
    <x v="0"/>
    <e v="#N/A"/>
  </r>
  <r>
    <n v="32632"/>
    <x v="289"/>
    <x v="2"/>
    <x v="1"/>
    <s v="PIMA"/>
    <x v="0"/>
    <x v="0"/>
    <s v="DAVITA"/>
    <n v="12"/>
    <x v="0"/>
    <n v="29"/>
    <n v="44"/>
    <n v="43"/>
    <x v="0"/>
    <s v="As Expected"/>
    <x v="0"/>
    <n v="34"/>
    <n v="25"/>
    <n v="135"/>
    <x v="1"/>
    <x v="1"/>
    <n v="44"/>
    <n v="44"/>
    <n v="0"/>
    <x v="2"/>
    <x v="0"/>
    <e v="#N/A"/>
  </r>
  <r>
    <n v="32633"/>
    <x v="290"/>
    <x v="1"/>
    <x v="1"/>
    <s v="PINAL"/>
    <x v="0"/>
    <x v="0"/>
    <s v="FRESENIUS MEDICAL CARE"/>
    <n v="12"/>
    <x v="0"/>
    <n v="56"/>
    <n v="85"/>
    <n v="88"/>
    <x v="0"/>
    <s v="As Expected"/>
    <x v="0"/>
    <n v="64"/>
    <n v="37"/>
    <n v="231"/>
    <x v="1"/>
    <x v="1"/>
    <n v="87"/>
    <n v="87"/>
    <n v="0"/>
    <x v="1"/>
    <x v="0"/>
    <n v="68"/>
  </r>
  <r>
    <n v="32634"/>
    <x v="291"/>
    <x v="0"/>
    <x v="1"/>
    <s v="MARICOPA"/>
    <x v="0"/>
    <x v="0"/>
    <s v="DAVITA"/>
    <n v="24"/>
    <x v="0"/>
    <n v="77"/>
    <n v="139"/>
    <n v="144"/>
    <x v="0"/>
    <s v="As Expected"/>
    <x v="0"/>
    <n v="87"/>
    <n v="93"/>
    <n v="369"/>
    <x v="0"/>
    <x v="1"/>
    <n v="142"/>
    <n v="142"/>
    <n v="0"/>
    <x v="1"/>
    <x v="0"/>
    <e v="#N/A"/>
  </r>
  <r>
    <n v="32635"/>
    <x v="292"/>
    <x v="2"/>
    <x v="1"/>
    <s v="MARICOPA"/>
    <x v="0"/>
    <x v="0"/>
    <s v="FRESENIUS MEDICAL CARE"/>
    <n v="12"/>
    <x v="0"/>
    <n v="81"/>
    <n v="149"/>
    <n v="150"/>
    <x v="0"/>
    <s v="As Expected"/>
    <x v="0"/>
    <n v="104"/>
    <n v="107"/>
    <n v="388"/>
    <x v="0"/>
    <x v="1"/>
    <n v="103"/>
    <n v="103"/>
    <n v="0"/>
    <x v="1"/>
    <x v="3"/>
    <n v="49"/>
  </r>
  <r>
    <n v="32636"/>
    <x v="293"/>
    <x v="0"/>
    <x v="1"/>
    <s v="COCONINO"/>
    <x v="0"/>
    <x v="0"/>
    <s v="US RENAL CARE, INC."/>
    <n v="17"/>
    <x v="0"/>
    <n v="49"/>
    <n v="68"/>
    <n v="69"/>
    <x v="0"/>
    <s v="As Expected"/>
    <x v="0"/>
    <n v="55"/>
    <n v="62"/>
    <n v="191"/>
    <x v="1"/>
    <x v="1"/>
    <n v="63"/>
    <n v="63"/>
    <n v="0"/>
    <x v="1"/>
    <x v="0"/>
    <e v="#N/A"/>
  </r>
  <r>
    <n v="32637"/>
    <x v="294"/>
    <x v="1"/>
    <x v="1"/>
    <s v="MARICOPA"/>
    <x v="0"/>
    <x v="0"/>
    <s v="DAVITA"/>
    <n v="9"/>
    <x v="2"/>
    <n v="10"/>
    <n v="21"/>
    <n v="21"/>
    <x v="0"/>
    <s v="As Expected"/>
    <x v="0"/>
    <n v="13"/>
    <n v="13"/>
    <n v="68"/>
    <x v="1"/>
    <x v="1"/>
    <n v="21"/>
    <n v="21"/>
    <n v="0"/>
    <x v="2"/>
    <x v="0"/>
    <e v="#N/A"/>
  </r>
  <r>
    <n v="32638"/>
    <x v="295"/>
    <x v="0"/>
    <x v="1"/>
    <s v="MARICOPA"/>
    <x v="0"/>
    <x v="0"/>
    <s v="DAVITA"/>
    <n v="12"/>
    <x v="0"/>
    <n v="137"/>
    <n v="231"/>
    <n v="250"/>
    <x v="0"/>
    <s v="As Expected"/>
    <x v="1"/>
    <n v="160"/>
    <n v="154"/>
    <n v="634"/>
    <x v="0"/>
    <x v="1"/>
    <n v="90"/>
    <n v="90"/>
    <n v="0"/>
    <x v="1"/>
    <x v="0"/>
    <e v="#N/A"/>
  </r>
  <r>
    <n v="32639"/>
    <x v="296"/>
    <x v="2"/>
    <x v="1"/>
    <s v="MARICOPA"/>
    <x v="0"/>
    <x v="0"/>
    <s v="AMERICAN RENAL ASSOCIATES"/>
    <n v="18"/>
    <x v="0"/>
    <n v="65"/>
    <n v="99"/>
    <n v="102"/>
    <x v="0"/>
    <s v="As Expected"/>
    <x v="0"/>
    <n v="72"/>
    <n v="65"/>
    <n v="260"/>
    <x v="1"/>
    <x v="1"/>
    <n v="94"/>
    <n v="94"/>
    <n v="0"/>
    <x v="3"/>
    <x v="0"/>
    <n v="58"/>
  </r>
  <r>
    <n v="32640"/>
    <x v="297"/>
    <x v="0"/>
    <x v="1"/>
    <s v="MARICOPA"/>
    <x v="0"/>
    <x v="0"/>
    <s v="DAVITA"/>
    <n v="20"/>
    <x v="0"/>
    <n v="70"/>
    <n v="116"/>
    <n v="132"/>
    <x v="0"/>
    <s v="As Expected"/>
    <x v="0"/>
    <n v="78"/>
    <n v="65"/>
    <n v="299"/>
    <x v="1"/>
    <x v="1"/>
    <n v="130"/>
    <n v="130"/>
    <n v="0"/>
    <x v="1"/>
    <x v="0"/>
    <e v="#N/A"/>
  </r>
  <r>
    <n v="32641"/>
    <x v="298"/>
    <x v="0"/>
    <x v="1"/>
    <s v="MARICOPA"/>
    <x v="0"/>
    <x v="0"/>
    <s v="DAVITA"/>
    <n v="12"/>
    <x v="0"/>
    <n v="62"/>
    <n v="85"/>
    <n v="91"/>
    <x v="0"/>
    <s v="As Expected"/>
    <x v="0"/>
    <n v="75"/>
    <n v="86"/>
    <n v="168"/>
    <x v="1"/>
    <x v="1"/>
    <n v="94"/>
    <n v="94"/>
    <n v="0"/>
    <x v="2"/>
    <x v="0"/>
    <e v="#N/A"/>
  </r>
  <r>
    <n v="32642"/>
    <x v="299"/>
    <x v="2"/>
    <x v="1"/>
    <s v="MARICOPA"/>
    <x v="0"/>
    <x v="0"/>
    <s v="DAVITA"/>
    <n v="1"/>
    <x v="0"/>
    <n v="47"/>
    <n v="70"/>
    <n v="76"/>
    <x v="0"/>
    <s v="As Expected"/>
    <x v="0"/>
    <n v="50"/>
    <n v="49"/>
    <n v="154"/>
    <x v="2"/>
    <x v="3"/>
    <n v="0"/>
    <n v="0"/>
    <n v="0"/>
    <x v="1"/>
    <x v="0"/>
    <e v="#N/A"/>
  </r>
  <r>
    <n v="32643"/>
    <x v="300"/>
    <x v="0"/>
    <x v="1"/>
    <s v="BALTIMORE"/>
    <x v="0"/>
    <x v="0"/>
    <s v="FRESENIUS MEDICAL CARE"/>
    <n v="25"/>
    <x v="0"/>
    <n v="83"/>
    <n v="128"/>
    <n v="137"/>
    <x v="1"/>
    <s v="As Expected"/>
    <x v="0"/>
    <n v="95"/>
    <n v="174"/>
    <n v="343"/>
    <x v="1"/>
    <x v="1"/>
    <n v="121"/>
    <n v="121"/>
    <n v="0"/>
    <x v="1"/>
    <x v="0"/>
    <n v="66"/>
  </r>
  <r>
    <n v="32644"/>
    <x v="301"/>
    <x v="1"/>
    <x v="1"/>
    <s v="YUMA"/>
    <x v="0"/>
    <x v="0"/>
    <s v="DAVITA"/>
    <n v="13"/>
    <x v="0"/>
    <n v="84"/>
    <n v="132"/>
    <n v="136"/>
    <x v="0"/>
    <s v="As Expected"/>
    <x v="0"/>
    <n v="99"/>
    <n v="83"/>
    <n v="352"/>
    <x v="1"/>
    <x v="1"/>
    <n v="93"/>
    <n v="93"/>
    <n v="0"/>
    <x v="1"/>
    <x v="0"/>
    <e v="#N/A"/>
  </r>
  <r>
    <n v="32645"/>
    <x v="302"/>
    <x v="0"/>
    <x v="1"/>
    <s v="MARICOPA"/>
    <x v="0"/>
    <x v="0"/>
    <s v="DAVITA"/>
    <n v="12"/>
    <x v="0"/>
    <n v="24"/>
    <n v="52"/>
    <n v="53"/>
    <x v="0"/>
    <s v="As Expected"/>
    <x v="1"/>
    <n v="34"/>
    <n v="42"/>
    <n v="99"/>
    <x v="1"/>
    <x v="1"/>
    <n v="41"/>
    <n v="41"/>
    <n v="0"/>
    <x v="2"/>
    <x v="0"/>
    <e v="#N/A"/>
  </r>
  <r>
    <n v="32646"/>
    <x v="303"/>
    <x v="0"/>
    <x v="1"/>
    <s v="MARICOPA"/>
    <x v="0"/>
    <x v="0"/>
    <s v="FRESENIUS MEDICAL CARE"/>
    <n v="25"/>
    <x v="0"/>
    <n v="56"/>
    <n v="99"/>
    <n v="104"/>
    <x v="0"/>
    <s v="As Expected"/>
    <x v="0"/>
    <n v="68"/>
    <n v="98"/>
    <n v="191"/>
    <x v="0"/>
    <x v="1"/>
    <n v="105"/>
    <n v="105"/>
    <n v="0"/>
    <x v="2"/>
    <x v="0"/>
    <n v="56"/>
  </r>
  <r>
    <n v="32647"/>
    <x v="304"/>
    <x v="1"/>
    <x v="1"/>
    <s v="MARICOPA"/>
    <x v="0"/>
    <x v="0"/>
    <s v="FRESENIUS MEDICAL CARE"/>
    <n v="25"/>
    <x v="0"/>
    <n v="56"/>
    <n v="96"/>
    <n v="108"/>
    <x v="0"/>
    <s v="As Expected"/>
    <x v="0"/>
    <n v="70"/>
    <n v="83"/>
    <n v="130"/>
    <x v="1"/>
    <x v="1"/>
    <n v="109"/>
    <n v="109"/>
    <n v="0"/>
    <x v="2"/>
    <x v="0"/>
    <n v="86"/>
  </r>
  <r>
    <n v="32648"/>
    <x v="305"/>
    <x v="2"/>
    <x v="1"/>
    <s v="MARICOPA"/>
    <x v="0"/>
    <x v="0"/>
    <s v="FRESENIUS MEDICAL CARE"/>
    <n v="25"/>
    <x v="0"/>
    <n v="32"/>
    <n v="55"/>
    <n v="58"/>
    <x v="0"/>
    <s v="As Expected"/>
    <x v="0"/>
    <n v="36"/>
    <n v="27"/>
    <n v="84"/>
    <x v="1"/>
    <x v="1"/>
    <n v="59"/>
    <n v="59"/>
    <n v="0"/>
    <x v="1"/>
    <x v="0"/>
    <n v="47"/>
  </r>
  <r>
    <n v="32650"/>
    <x v="306"/>
    <x v="1"/>
    <x v="1"/>
    <s v="MARICOPA"/>
    <x v="0"/>
    <x v="0"/>
    <s v="FRESENIUS MEDICAL CARE"/>
    <n v="25"/>
    <x v="0"/>
    <n v="49"/>
    <n v="84"/>
    <n v="94"/>
    <x v="0"/>
    <s v="As Expected"/>
    <x v="0"/>
    <n v="54"/>
    <n v="45"/>
    <n v="84"/>
    <x v="1"/>
    <x v="1"/>
    <n v="95"/>
    <n v="95"/>
    <n v="0"/>
    <x v="1"/>
    <x v="0"/>
    <n v="63"/>
  </r>
  <r>
    <n v="32651"/>
    <x v="307"/>
    <x v="2"/>
    <x v="1"/>
    <s v="PIMA"/>
    <x v="0"/>
    <x v="0"/>
    <s v="DAVITA"/>
    <n v="12"/>
    <x v="0"/>
    <n v="28"/>
    <n v="46"/>
    <n v="59"/>
    <x v="0"/>
    <s v="As Expected"/>
    <x v="0"/>
    <n v="36"/>
    <n v="35"/>
    <n v="46"/>
    <x v="1"/>
    <x v="2"/>
    <n v="57"/>
    <n v="57"/>
    <n v="1"/>
    <x v="2"/>
    <x v="0"/>
    <e v="#N/A"/>
  </r>
  <r>
    <n v="33503"/>
    <x v="308"/>
    <x v="2"/>
    <x v="1"/>
    <s v="MARICOPA"/>
    <x v="1"/>
    <x v="1"/>
    <s v="INDEPENDENT"/>
    <n v="20"/>
    <x v="0"/>
    <n v="64"/>
    <n v="88"/>
    <n v="92"/>
    <x v="0"/>
    <s v="As Expected"/>
    <x v="0"/>
    <n v="68"/>
    <n v="69"/>
    <n v="258"/>
    <x v="1"/>
    <x v="2"/>
    <n v="92"/>
    <n v="92"/>
    <n v="0"/>
    <x v="1"/>
    <x v="0"/>
    <n v="79"/>
  </r>
  <r>
    <n v="42303"/>
    <x v="309"/>
    <x v="0"/>
    <x v="3"/>
    <s v="CRAIGHEAD"/>
    <x v="1"/>
    <x v="1"/>
    <s v="INDEPENDENT"/>
    <n v="20"/>
    <x v="0"/>
    <n v="121"/>
    <n v="165"/>
    <n v="171"/>
    <x v="0"/>
    <s v="As Expected"/>
    <x v="0"/>
    <n v="132"/>
    <n v="125"/>
    <n v="544"/>
    <x v="1"/>
    <x v="1"/>
    <n v="112"/>
    <n v="112"/>
    <n v="0"/>
    <x v="1"/>
    <x v="0"/>
    <n v="73"/>
  </r>
  <r>
    <n v="32649"/>
    <x v="310"/>
    <x v="3"/>
    <x v="1"/>
    <s v="MARICOPA"/>
    <x v="0"/>
    <x v="0"/>
    <s v="AMERICAN RENAL ASSOCIATES"/>
    <n v="2"/>
    <x v="2"/>
    <n v="0"/>
    <n v="0"/>
    <n v="1"/>
    <x v="2"/>
    <s v="Not Available"/>
    <x v="2"/>
    <n v="7"/>
    <n v="3"/>
    <n v="15"/>
    <x v="2"/>
    <x v="3"/>
    <n v="0"/>
    <n v="0"/>
    <n v="0"/>
    <x v="1"/>
    <x v="0"/>
    <n v="50"/>
  </r>
  <r>
    <n v="42501"/>
    <x v="311"/>
    <x v="4"/>
    <x v="3"/>
    <s v="SEBASTIAN"/>
    <x v="0"/>
    <x v="1"/>
    <s v="INDEPENDENT"/>
    <n v="55"/>
    <x v="3"/>
    <n v="341"/>
    <n v="449"/>
    <n v="492"/>
    <x v="0"/>
    <s v="As Expected"/>
    <x v="1"/>
    <n v="385"/>
    <n v="486"/>
    <n v="1411"/>
    <x v="0"/>
    <x v="1"/>
    <n v="399"/>
    <n v="399"/>
    <n v="0"/>
    <x v="1"/>
    <x v="2"/>
    <n v="49"/>
  </r>
  <r>
    <n v="42507"/>
    <x v="312"/>
    <x v="2"/>
    <x v="3"/>
    <s v="GARLAND"/>
    <x v="0"/>
    <x v="0"/>
    <s v="DAVITA"/>
    <n v="24"/>
    <x v="0"/>
    <n v="42"/>
    <n v="46"/>
    <n v="50"/>
    <x v="0"/>
    <s v="As Expected"/>
    <x v="0"/>
    <n v="46"/>
    <n v="65"/>
    <n v="164"/>
    <x v="1"/>
    <x v="1"/>
    <n v="49"/>
    <n v="49"/>
    <n v="0"/>
    <x v="2"/>
    <x v="0"/>
    <e v="#N/A"/>
  </r>
  <r>
    <n v="42508"/>
    <x v="313"/>
    <x v="1"/>
    <x v="3"/>
    <s v="POPE"/>
    <x v="0"/>
    <x v="0"/>
    <s v="DAVITA"/>
    <n v="20"/>
    <x v="0"/>
    <n v="100"/>
    <n v="133"/>
    <n v="145"/>
    <x v="0"/>
    <s v="As Expected"/>
    <x v="0"/>
    <n v="115"/>
    <n v="105"/>
    <n v="420"/>
    <x v="1"/>
    <x v="1"/>
    <n v="124"/>
    <n v="124"/>
    <n v="0"/>
    <x v="0"/>
    <x v="2"/>
    <e v="#N/A"/>
  </r>
  <r>
    <n v="42510"/>
    <x v="314"/>
    <x v="1"/>
    <x v="3"/>
    <s v="PHILLIPS"/>
    <x v="0"/>
    <x v="0"/>
    <s v="FRESENIUS MEDICAL CARE"/>
    <n v="17"/>
    <x v="0"/>
    <n v="52"/>
    <n v="76"/>
    <n v="81"/>
    <x v="0"/>
    <s v="As Expected"/>
    <x v="0"/>
    <n v="56"/>
    <n v="54"/>
    <n v="240"/>
    <x v="1"/>
    <x v="1"/>
    <n v="80"/>
    <n v="80"/>
    <n v="0"/>
    <x v="1"/>
    <x v="0"/>
    <n v="65"/>
  </r>
  <r>
    <n v="42512"/>
    <x v="315"/>
    <x v="2"/>
    <x v="3"/>
    <s v="CLARK"/>
    <x v="0"/>
    <x v="0"/>
    <s v="DAVITA"/>
    <n v="17"/>
    <x v="0"/>
    <n v="50"/>
    <n v="70"/>
    <n v="71"/>
    <x v="0"/>
    <s v="As Expected"/>
    <x v="0"/>
    <n v="60"/>
    <n v="44"/>
    <n v="237"/>
    <x v="0"/>
    <x v="1"/>
    <n v="71"/>
    <n v="71"/>
    <n v="0"/>
    <x v="1"/>
    <x v="0"/>
    <e v="#N/A"/>
  </r>
  <r>
    <n v="42513"/>
    <x v="316"/>
    <x v="0"/>
    <x v="3"/>
    <s v="PULASKI"/>
    <x v="0"/>
    <x v="0"/>
    <s v="DAVITA"/>
    <n v="17"/>
    <x v="0"/>
    <n v="154"/>
    <n v="202"/>
    <n v="208"/>
    <x v="0"/>
    <s v="As Expected"/>
    <x v="1"/>
    <n v="165"/>
    <n v="177"/>
    <n v="667"/>
    <x v="1"/>
    <x v="1"/>
    <n v="107"/>
    <n v="107"/>
    <n v="0"/>
    <x v="1"/>
    <x v="0"/>
    <e v="#N/A"/>
  </r>
  <r>
    <n v="42514"/>
    <x v="317"/>
    <x v="0"/>
    <x v="3"/>
    <s v="WHITE"/>
    <x v="0"/>
    <x v="0"/>
    <s v="DAVITA"/>
    <n v="16"/>
    <x v="0"/>
    <n v="123"/>
    <n v="153"/>
    <n v="164"/>
    <x v="0"/>
    <s v="As Expected"/>
    <x v="1"/>
    <n v="142"/>
    <n v="168"/>
    <n v="570"/>
    <x v="1"/>
    <x v="1"/>
    <n v="92"/>
    <n v="92"/>
    <n v="0"/>
    <x v="1"/>
    <x v="0"/>
    <e v="#N/A"/>
  </r>
  <r>
    <n v="42515"/>
    <x v="318"/>
    <x v="4"/>
    <x v="3"/>
    <s v="COLUMBIA"/>
    <x v="0"/>
    <x v="1"/>
    <s v="INDEPENDENT"/>
    <n v="12"/>
    <x v="2"/>
    <n v="12"/>
    <n v="11"/>
    <n v="11"/>
    <x v="0"/>
    <s v="As Expected"/>
    <x v="0"/>
    <n v="12"/>
    <n v="12"/>
    <n v="44"/>
    <x v="2"/>
    <x v="1"/>
    <n v="11"/>
    <n v="11"/>
    <n v="0"/>
    <x v="2"/>
    <x v="1"/>
    <n v="87"/>
  </r>
  <r>
    <n v="42517"/>
    <x v="319"/>
    <x v="0"/>
    <x v="3"/>
    <s v="FAULKNER"/>
    <x v="0"/>
    <x v="0"/>
    <s v="DAVITA"/>
    <n v="20"/>
    <x v="0"/>
    <n v="143"/>
    <n v="175"/>
    <n v="180"/>
    <x v="0"/>
    <s v="As Expected"/>
    <x v="0"/>
    <n v="157"/>
    <n v="135"/>
    <n v="644"/>
    <x v="1"/>
    <x v="1"/>
    <n v="130"/>
    <n v="130"/>
    <n v="0"/>
    <x v="1"/>
    <x v="0"/>
    <e v="#N/A"/>
  </r>
  <r>
    <n v="42518"/>
    <x v="320"/>
    <x v="1"/>
    <x v="3"/>
    <s v="FAULKNER"/>
    <x v="0"/>
    <x v="0"/>
    <s v="FRESENIUS MEDICAL CARE"/>
    <n v="10"/>
    <x v="0"/>
    <n v="25"/>
    <n v="35"/>
    <n v="37"/>
    <x v="0"/>
    <s v="As Expected"/>
    <x v="1"/>
    <n v="35"/>
    <n v="30"/>
    <n v="115"/>
    <x v="1"/>
    <x v="1"/>
    <n v="36"/>
    <n v="36"/>
    <n v="0"/>
    <x v="2"/>
    <x v="2"/>
    <n v="51"/>
  </r>
  <r>
    <n v="42521"/>
    <x v="321"/>
    <x v="0"/>
    <x v="3"/>
    <s v="PULASKI"/>
    <x v="0"/>
    <x v="0"/>
    <s v="FRESENIUS MEDICAL CARE"/>
    <n v="20"/>
    <x v="0"/>
    <n v="162"/>
    <n v="231"/>
    <n v="251"/>
    <x v="0"/>
    <s v="As Expected"/>
    <x v="0"/>
    <n v="197"/>
    <n v="182"/>
    <n v="783"/>
    <x v="1"/>
    <x v="1"/>
    <n v="145"/>
    <n v="145"/>
    <n v="0"/>
    <x v="1"/>
    <x v="0"/>
    <n v="53"/>
  </r>
  <r>
    <n v="42525"/>
    <x v="322"/>
    <x v="0"/>
    <x v="3"/>
    <s v="OUACHITA"/>
    <x v="0"/>
    <x v="0"/>
    <s v="DAVITA"/>
    <n v="25"/>
    <x v="0"/>
    <n v="64"/>
    <n v="83"/>
    <n v="89"/>
    <x v="0"/>
    <s v="As Expected"/>
    <x v="0"/>
    <n v="69"/>
    <n v="59"/>
    <n v="302"/>
    <x v="1"/>
    <x v="1"/>
    <n v="86"/>
    <n v="86"/>
    <n v="0"/>
    <x v="1"/>
    <x v="2"/>
    <e v="#N/A"/>
  </r>
  <r>
    <n v="42527"/>
    <x v="323"/>
    <x v="4"/>
    <x v="3"/>
    <s v="CHICOT"/>
    <x v="0"/>
    <x v="0"/>
    <s v="FRESENIUS MEDICAL CARE"/>
    <n v="20"/>
    <x v="0"/>
    <n v="45"/>
    <n v="70"/>
    <n v="75"/>
    <x v="0"/>
    <s v="As Expected"/>
    <x v="0"/>
    <n v="54"/>
    <n v="53"/>
    <n v="157"/>
    <x v="1"/>
    <x v="1"/>
    <n v="75"/>
    <n v="75"/>
    <n v="0"/>
    <x v="2"/>
    <x v="2"/>
    <n v="62"/>
  </r>
  <r>
    <n v="42528"/>
    <x v="324"/>
    <x v="1"/>
    <x v="3"/>
    <s v="CRITTENDEN"/>
    <x v="0"/>
    <x v="0"/>
    <s v="FRESENIUS MEDICAL CARE"/>
    <n v="25"/>
    <x v="0"/>
    <n v="91"/>
    <n v="110"/>
    <n v="116"/>
    <x v="0"/>
    <s v="As Expected"/>
    <x v="0"/>
    <n v="99"/>
    <n v="108"/>
    <n v="370"/>
    <x v="0"/>
    <x v="1"/>
    <n v="107"/>
    <n v="107"/>
    <n v="0"/>
    <x v="1"/>
    <x v="0"/>
    <n v="58"/>
  </r>
  <r>
    <n v="42531"/>
    <x v="325"/>
    <x v="2"/>
    <x v="3"/>
    <s v="GARLAND"/>
    <x v="0"/>
    <x v="0"/>
    <s v="DAVITA"/>
    <n v="28"/>
    <x v="0"/>
    <n v="126"/>
    <n v="186"/>
    <n v="195"/>
    <x v="0"/>
    <s v="As Expected"/>
    <x v="0"/>
    <n v="160"/>
    <n v="189"/>
    <n v="590"/>
    <x v="1"/>
    <x v="1"/>
    <n v="158"/>
    <n v="158"/>
    <n v="0"/>
    <x v="1"/>
    <x v="0"/>
    <e v="#N/A"/>
  </r>
  <r>
    <n v="42532"/>
    <x v="326"/>
    <x v="0"/>
    <x v="3"/>
    <s v="JEFFERSON"/>
    <x v="0"/>
    <x v="0"/>
    <s v="FRESENIUS MEDICAL CARE"/>
    <n v="23"/>
    <x v="0"/>
    <n v="102"/>
    <n v="159"/>
    <n v="167"/>
    <x v="0"/>
    <s v="As Expected"/>
    <x v="0"/>
    <n v="118"/>
    <n v="139"/>
    <n v="478"/>
    <x v="1"/>
    <x v="0"/>
    <n v="144"/>
    <n v="144"/>
    <n v="0"/>
    <x v="0"/>
    <x v="0"/>
    <n v="65"/>
  </r>
  <r>
    <n v="42533"/>
    <x v="327"/>
    <x v="1"/>
    <x v="3"/>
    <s v="SAINT FRANCIS"/>
    <x v="0"/>
    <x v="0"/>
    <s v="FRESENIUS MEDICAL CARE"/>
    <n v="22"/>
    <x v="0"/>
    <n v="75"/>
    <n v="93"/>
    <n v="95"/>
    <x v="0"/>
    <s v="As Expected"/>
    <x v="0"/>
    <n v="84"/>
    <n v="52"/>
    <n v="337"/>
    <x v="1"/>
    <x v="1"/>
    <n v="93"/>
    <n v="93"/>
    <n v="0"/>
    <x v="2"/>
    <x v="0"/>
    <n v="57"/>
  </r>
  <r>
    <n v="42534"/>
    <x v="328"/>
    <x v="1"/>
    <x v="3"/>
    <s v="MISSISSIPPI"/>
    <x v="0"/>
    <x v="0"/>
    <s v="DAVITA"/>
    <n v="12"/>
    <x v="0"/>
    <n v="48"/>
    <n v="58"/>
    <n v="59"/>
    <x v="0"/>
    <s v="As Expected"/>
    <x v="0"/>
    <n v="54"/>
    <n v="56"/>
    <n v="191"/>
    <x v="1"/>
    <x v="1"/>
    <n v="60"/>
    <n v="60"/>
    <n v="0"/>
    <x v="2"/>
    <x v="0"/>
    <e v="#N/A"/>
  </r>
  <r>
    <n v="42535"/>
    <x v="329"/>
    <x v="0"/>
    <x v="3"/>
    <s v="PULASKI"/>
    <x v="0"/>
    <x v="0"/>
    <s v="DAVITA"/>
    <n v="9"/>
    <x v="0"/>
    <n v="39"/>
    <n v="53"/>
    <n v="60"/>
    <x v="0"/>
    <s v="As Expected"/>
    <x v="0"/>
    <n v="45"/>
    <n v="58"/>
    <n v="208"/>
    <x v="1"/>
    <x v="1"/>
    <n v="60"/>
    <n v="60"/>
    <n v="0"/>
    <x v="2"/>
    <x v="0"/>
    <e v="#N/A"/>
  </r>
  <r>
    <n v="42310"/>
    <x v="330"/>
    <x v="3"/>
    <x v="3"/>
    <s v="PULASKI"/>
    <x v="1"/>
    <x v="1"/>
    <s v="INDEPENDENT"/>
    <n v="7"/>
    <x v="2"/>
    <n v="0"/>
    <n v="0"/>
    <n v="0"/>
    <x v="0"/>
    <s v="As Expected"/>
    <x v="2"/>
    <n v="11"/>
    <n v="18"/>
    <n v="52"/>
    <x v="2"/>
    <x v="3"/>
    <n v="0"/>
    <n v="0"/>
    <n v="8"/>
    <x v="1"/>
    <x v="0"/>
    <n v="76"/>
  </r>
  <r>
    <n v="42536"/>
    <x v="331"/>
    <x v="2"/>
    <x v="3"/>
    <s v="UNION"/>
    <x v="0"/>
    <x v="0"/>
    <s v="DAVITA"/>
    <n v="36"/>
    <x v="1"/>
    <n v="107"/>
    <n v="160"/>
    <n v="165"/>
    <x v="0"/>
    <s v="As Expected"/>
    <x v="0"/>
    <n v="119"/>
    <n v="94"/>
    <n v="479"/>
    <x v="1"/>
    <x v="2"/>
    <n v="156"/>
    <n v="156"/>
    <n v="0"/>
    <x v="1"/>
    <x v="2"/>
    <e v="#N/A"/>
  </r>
  <r>
    <n v="42537"/>
    <x v="332"/>
    <x v="0"/>
    <x v="3"/>
    <s v="ARKANSAS"/>
    <x v="0"/>
    <x v="0"/>
    <s v="FRESENIUS MEDICAL CARE"/>
    <n v="15"/>
    <x v="0"/>
    <n v="46"/>
    <n v="64"/>
    <n v="69"/>
    <x v="0"/>
    <s v="As Expected"/>
    <x v="0"/>
    <n v="51"/>
    <n v="51"/>
    <n v="192"/>
    <x v="0"/>
    <x v="1"/>
    <n v="70"/>
    <n v="70"/>
    <n v="0"/>
    <x v="1"/>
    <x v="0"/>
    <n v="50"/>
  </r>
  <r>
    <n v="42539"/>
    <x v="333"/>
    <x v="1"/>
    <x v="3"/>
    <s v="WASHINGTON"/>
    <x v="0"/>
    <x v="0"/>
    <s v="DAVITA"/>
    <n v="9"/>
    <x v="0"/>
    <n v="36"/>
    <n v="58"/>
    <n v="59"/>
    <x v="0"/>
    <s v="As Expected"/>
    <x v="0"/>
    <n v="42"/>
    <n v="39"/>
    <n v="143"/>
    <x v="1"/>
    <x v="1"/>
    <n v="53"/>
    <n v="53"/>
    <n v="0"/>
    <x v="2"/>
    <x v="0"/>
    <e v="#N/A"/>
  </r>
  <r>
    <n v="42540"/>
    <x v="334"/>
    <x v="2"/>
    <x v="3"/>
    <s v="BENTON"/>
    <x v="0"/>
    <x v="0"/>
    <s v="DAVITA"/>
    <n v="21"/>
    <x v="0"/>
    <n v="54"/>
    <n v="102"/>
    <n v="110"/>
    <x v="0"/>
    <s v="As Expected"/>
    <x v="0"/>
    <n v="62"/>
    <n v="40"/>
    <n v="238"/>
    <x v="1"/>
    <x v="2"/>
    <n v="93"/>
    <n v="93"/>
    <n v="0"/>
    <x v="1"/>
    <x v="0"/>
    <e v="#N/A"/>
  </r>
  <r>
    <n v="42543"/>
    <x v="335"/>
    <x v="0"/>
    <x v="3"/>
    <s v="DREW"/>
    <x v="0"/>
    <x v="0"/>
    <s v="FRESENIUS MEDICAL CARE"/>
    <n v="16"/>
    <x v="1"/>
    <n v="48"/>
    <n v="73"/>
    <n v="77"/>
    <x v="0"/>
    <s v="As Expected"/>
    <x v="0"/>
    <n v="55"/>
    <n v="44"/>
    <n v="201"/>
    <x v="1"/>
    <x v="1"/>
    <n v="77"/>
    <n v="77"/>
    <n v="0"/>
    <x v="1"/>
    <x v="0"/>
    <n v="63"/>
  </r>
  <r>
    <n v="42545"/>
    <x v="336"/>
    <x v="2"/>
    <x v="3"/>
    <s v="COLUMBIA"/>
    <x v="0"/>
    <x v="0"/>
    <s v="DAVITA"/>
    <n v="9"/>
    <x v="0"/>
    <n v="48"/>
    <n v="59"/>
    <n v="61"/>
    <x v="0"/>
    <s v="As Expected"/>
    <x v="0"/>
    <n v="50"/>
    <n v="27"/>
    <n v="184"/>
    <x v="1"/>
    <x v="1"/>
    <n v="61"/>
    <n v="61"/>
    <n v="0"/>
    <x v="2"/>
    <x v="2"/>
    <e v="#N/A"/>
  </r>
  <r>
    <n v="42593"/>
    <x v="337"/>
    <x v="3"/>
    <x v="3"/>
    <s v="HILLSBOROUGH"/>
    <x v="1"/>
    <x v="1"/>
    <s v="INDEPENDENT"/>
    <n v="4"/>
    <x v="2"/>
    <n v="3"/>
    <n v="9"/>
    <n v="9"/>
    <x v="2"/>
    <s v="Not Available"/>
    <x v="0"/>
    <n v="5"/>
    <n v="4"/>
    <n v="25"/>
    <x v="2"/>
    <x v="3"/>
    <n v="9"/>
    <n v="9"/>
    <n v="0"/>
    <x v="2"/>
    <x v="1"/>
    <n v="57"/>
  </r>
  <r>
    <n v="42547"/>
    <x v="338"/>
    <x v="1"/>
    <x v="3"/>
    <s v="PULASKI"/>
    <x v="0"/>
    <x v="0"/>
    <s v="DAVITA"/>
    <n v="24"/>
    <x v="0"/>
    <n v="74"/>
    <n v="89"/>
    <n v="96"/>
    <x v="0"/>
    <s v="As Expected"/>
    <x v="0"/>
    <n v="84"/>
    <n v="84"/>
    <n v="353"/>
    <x v="1"/>
    <x v="1"/>
    <n v="98"/>
    <n v="98"/>
    <n v="0"/>
    <x v="2"/>
    <x v="0"/>
    <e v="#N/A"/>
  </r>
  <r>
    <n v="42548"/>
    <x v="339"/>
    <x v="1"/>
    <x v="3"/>
    <s v="PULASKI"/>
    <x v="0"/>
    <x v="0"/>
    <s v="DAVITA"/>
    <n v="12"/>
    <x v="1"/>
    <n v="47"/>
    <n v="67"/>
    <n v="66"/>
    <x v="0"/>
    <s v="As Expected"/>
    <x v="0"/>
    <n v="53"/>
    <n v="51"/>
    <n v="255"/>
    <x v="1"/>
    <x v="1"/>
    <n v="66"/>
    <n v="66"/>
    <n v="0"/>
    <x v="1"/>
    <x v="0"/>
    <e v="#N/A"/>
  </r>
  <r>
    <n v="42549"/>
    <x v="340"/>
    <x v="2"/>
    <x v="3"/>
    <s v="BENTON"/>
    <x v="0"/>
    <x v="0"/>
    <s v="DAVITA"/>
    <n v="8"/>
    <x v="0"/>
    <n v="19"/>
    <n v="25"/>
    <n v="28"/>
    <x v="0"/>
    <s v="As Expected"/>
    <x v="0"/>
    <n v="22"/>
    <n v="18"/>
    <n v="81"/>
    <x v="2"/>
    <x v="1"/>
    <n v="24"/>
    <n v="24"/>
    <n v="0"/>
    <x v="2"/>
    <x v="0"/>
    <e v="#N/A"/>
  </r>
  <r>
    <n v="42550"/>
    <x v="341"/>
    <x v="0"/>
    <x v="3"/>
    <s v="MISSISSIPPI"/>
    <x v="0"/>
    <x v="0"/>
    <s v="FRESENIUS MEDICAL CARE"/>
    <n v="24"/>
    <x v="0"/>
    <n v="60"/>
    <n v="85"/>
    <n v="90"/>
    <x v="0"/>
    <s v="As Expected"/>
    <x v="0"/>
    <n v="65"/>
    <n v="78"/>
    <n v="263"/>
    <x v="1"/>
    <x v="1"/>
    <n v="89"/>
    <n v="89"/>
    <n v="0"/>
    <x v="1"/>
    <x v="0"/>
    <e v="#N/A"/>
  </r>
  <r>
    <n v="42553"/>
    <x v="342"/>
    <x v="0"/>
    <x v="3"/>
    <s v="PULASKI"/>
    <x v="0"/>
    <x v="0"/>
    <s v="DAVITA"/>
    <n v="12"/>
    <x v="0"/>
    <n v="67"/>
    <n v="87"/>
    <n v="89"/>
    <x v="0"/>
    <s v="As Expected"/>
    <x v="0"/>
    <n v="74"/>
    <n v="59"/>
    <n v="260"/>
    <x v="1"/>
    <x v="1"/>
    <n v="70"/>
    <n v="70"/>
    <n v="0"/>
    <x v="0"/>
    <x v="0"/>
    <e v="#N/A"/>
  </r>
  <r>
    <n v="42554"/>
    <x v="343"/>
    <x v="1"/>
    <x v="3"/>
    <s v="JACKSON"/>
    <x v="0"/>
    <x v="0"/>
    <s v="DAVITA"/>
    <n v="9"/>
    <x v="0"/>
    <n v="23"/>
    <n v="26"/>
    <n v="28"/>
    <x v="0"/>
    <s v="As Expected"/>
    <x v="0"/>
    <n v="25"/>
    <n v="23"/>
    <n v="108"/>
    <x v="1"/>
    <x v="1"/>
    <n v="30"/>
    <n v="30"/>
    <n v="0"/>
    <x v="2"/>
    <x v="0"/>
    <e v="#N/A"/>
  </r>
  <r>
    <n v="42556"/>
    <x v="344"/>
    <x v="0"/>
    <x v="3"/>
    <s v="SALINE"/>
    <x v="0"/>
    <x v="0"/>
    <s v="FRESENIUS MEDICAL CARE"/>
    <n v="16"/>
    <x v="0"/>
    <n v="33"/>
    <n v="48"/>
    <n v="51"/>
    <x v="0"/>
    <s v="As Expected"/>
    <x v="0"/>
    <n v="40"/>
    <n v="56"/>
    <n v="134"/>
    <x v="1"/>
    <x v="1"/>
    <n v="51"/>
    <n v="51"/>
    <n v="0"/>
    <x v="1"/>
    <x v="0"/>
    <n v="65"/>
  </r>
  <r>
    <n v="42557"/>
    <x v="345"/>
    <x v="1"/>
    <x v="3"/>
    <s v="INDEPENDENCE"/>
    <x v="0"/>
    <x v="0"/>
    <s v="DAVITA"/>
    <n v="12"/>
    <x v="0"/>
    <n v="39"/>
    <n v="47"/>
    <n v="50"/>
    <x v="0"/>
    <s v="As Expected"/>
    <x v="0"/>
    <n v="46"/>
    <n v="59"/>
    <n v="166"/>
    <x v="1"/>
    <x v="1"/>
    <n v="48"/>
    <n v="48"/>
    <n v="0"/>
    <x v="2"/>
    <x v="0"/>
    <e v="#N/A"/>
  </r>
  <r>
    <n v="42558"/>
    <x v="346"/>
    <x v="0"/>
    <x v="3"/>
    <s v="SALINE"/>
    <x v="0"/>
    <x v="0"/>
    <s v="DAVITA"/>
    <n v="12"/>
    <x v="1"/>
    <n v="55"/>
    <n v="68"/>
    <n v="71"/>
    <x v="0"/>
    <s v="Worse than Expected"/>
    <x v="1"/>
    <n v="65"/>
    <n v="109"/>
    <n v="225"/>
    <x v="1"/>
    <x v="1"/>
    <n v="70"/>
    <n v="70"/>
    <n v="0"/>
    <x v="1"/>
    <x v="2"/>
    <e v="#N/A"/>
  </r>
  <r>
    <n v="42560"/>
    <x v="347"/>
    <x v="2"/>
    <x v="3"/>
    <s v="ASHLEY"/>
    <x v="0"/>
    <x v="0"/>
    <s v="DAVITA"/>
    <n v="24"/>
    <x v="0"/>
    <n v="54"/>
    <n v="63"/>
    <n v="67"/>
    <x v="3"/>
    <s v="As Expected"/>
    <x v="3"/>
    <n v="61"/>
    <n v="33"/>
    <n v="240"/>
    <x v="1"/>
    <x v="1"/>
    <n v="68"/>
    <n v="68"/>
    <n v="0"/>
    <x v="2"/>
    <x v="0"/>
    <e v="#N/A"/>
  </r>
  <r>
    <n v="42562"/>
    <x v="348"/>
    <x v="4"/>
    <x v="3"/>
    <s v="GREENE"/>
    <x v="0"/>
    <x v="0"/>
    <s v="US RENAL CARE, INC."/>
    <n v="13"/>
    <x v="0"/>
    <n v="55"/>
    <n v="70"/>
    <n v="75"/>
    <x v="0"/>
    <s v="As Expected"/>
    <x v="1"/>
    <n v="59"/>
    <n v="76"/>
    <n v="232"/>
    <x v="1"/>
    <x v="1"/>
    <n v="66"/>
    <n v="66"/>
    <n v="0"/>
    <x v="2"/>
    <x v="0"/>
    <n v="39"/>
  </r>
  <r>
    <n v="42563"/>
    <x v="349"/>
    <x v="1"/>
    <x v="3"/>
    <s v="HEMPSTEAD"/>
    <x v="0"/>
    <x v="0"/>
    <s v="DAVITA"/>
    <n v="20"/>
    <x v="0"/>
    <n v="47"/>
    <n v="74"/>
    <n v="75"/>
    <x v="0"/>
    <s v="As Expected"/>
    <x v="0"/>
    <n v="47"/>
    <n v="26"/>
    <n v="188"/>
    <x v="0"/>
    <x v="1"/>
    <n v="75"/>
    <n v="75"/>
    <n v="0"/>
    <x v="2"/>
    <x v="0"/>
    <e v="#N/A"/>
  </r>
  <r>
    <n v="42564"/>
    <x v="350"/>
    <x v="5"/>
    <x v="3"/>
    <s v="JEFFERSON"/>
    <x v="0"/>
    <x v="0"/>
    <s v="US RENAL CARE, INC."/>
    <n v="24"/>
    <x v="1"/>
    <n v="124"/>
    <n v="171"/>
    <n v="179"/>
    <x v="0"/>
    <s v="As Expected"/>
    <x v="1"/>
    <n v="138"/>
    <n v="171"/>
    <n v="529"/>
    <x v="0"/>
    <x v="0"/>
    <n v="155"/>
    <n v="155"/>
    <n v="0"/>
    <x v="1"/>
    <x v="2"/>
    <n v="33"/>
  </r>
  <r>
    <n v="42567"/>
    <x v="351"/>
    <x v="2"/>
    <x v="3"/>
    <s v="BAXTER"/>
    <x v="0"/>
    <x v="0"/>
    <s v="RENAL VENTURES MANAGEMENT"/>
    <n v="20"/>
    <x v="0"/>
    <n v="68"/>
    <n v="95"/>
    <n v="103"/>
    <x v="0"/>
    <s v="As Expected"/>
    <x v="0"/>
    <n v="78"/>
    <n v="73"/>
    <n v="298"/>
    <x v="1"/>
    <x v="1"/>
    <n v="81"/>
    <n v="81"/>
    <n v="0"/>
    <x v="1"/>
    <x v="0"/>
    <e v="#N/A"/>
  </r>
  <r>
    <n v="42568"/>
    <x v="352"/>
    <x v="2"/>
    <x v="3"/>
    <s v="WASHINGTON"/>
    <x v="0"/>
    <x v="0"/>
    <s v="DAVITA"/>
    <n v="16"/>
    <x v="0"/>
    <n v="48"/>
    <n v="83"/>
    <n v="88"/>
    <x v="0"/>
    <s v="As Expected"/>
    <x v="1"/>
    <n v="55"/>
    <n v="44"/>
    <n v="237"/>
    <x v="1"/>
    <x v="1"/>
    <n v="91"/>
    <n v="91"/>
    <n v="0"/>
    <x v="1"/>
    <x v="0"/>
    <e v="#N/A"/>
  </r>
  <r>
    <n v="42569"/>
    <x v="353"/>
    <x v="4"/>
    <x v="3"/>
    <s v="HEMPSTEAD"/>
    <x v="0"/>
    <x v="1"/>
    <s v="INDEPENDENT"/>
    <n v="11"/>
    <x v="0"/>
    <n v="17"/>
    <n v="16"/>
    <n v="17"/>
    <x v="0"/>
    <s v="As Expected"/>
    <x v="0"/>
    <n v="17"/>
    <n v="20"/>
    <n v="63"/>
    <x v="1"/>
    <x v="1"/>
    <n v="17"/>
    <n v="17"/>
    <n v="0"/>
    <x v="2"/>
    <x v="2"/>
    <n v="49"/>
  </r>
  <r>
    <n v="42570"/>
    <x v="354"/>
    <x v="2"/>
    <x v="3"/>
    <s v="HOT SPRING"/>
    <x v="0"/>
    <x v="0"/>
    <s v="DAVITA"/>
    <n v="26"/>
    <x v="0"/>
    <n v="36"/>
    <n v="53"/>
    <n v="57"/>
    <x v="0"/>
    <s v="As Expected"/>
    <x v="0"/>
    <n v="43"/>
    <n v="43"/>
    <n v="167"/>
    <x v="1"/>
    <x v="1"/>
    <n v="58"/>
    <n v="58"/>
    <n v="0"/>
    <x v="2"/>
    <x v="0"/>
    <e v="#N/A"/>
  </r>
  <r>
    <n v="42571"/>
    <x v="355"/>
    <x v="0"/>
    <x v="3"/>
    <s v="PULASKI"/>
    <x v="0"/>
    <x v="0"/>
    <s v="DAVITA"/>
    <n v="20"/>
    <x v="0"/>
    <n v="125"/>
    <n v="167"/>
    <n v="179"/>
    <x v="0"/>
    <s v="As Expected"/>
    <x v="1"/>
    <n v="136"/>
    <n v="104"/>
    <n v="569"/>
    <x v="1"/>
    <x v="1"/>
    <n v="141"/>
    <n v="141"/>
    <n v="0"/>
    <x v="1"/>
    <x v="0"/>
    <e v="#N/A"/>
  </r>
  <r>
    <n v="42573"/>
    <x v="356"/>
    <x v="0"/>
    <x v="3"/>
    <s v="CRITTENDEN"/>
    <x v="0"/>
    <x v="0"/>
    <s v="DAVITA"/>
    <n v="24"/>
    <x v="0"/>
    <n v="73"/>
    <n v="112"/>
    <n v="113"/>
    <x v="0"/>
    <s v="As Expected"/>
    <x v="0"/>
    <n v="86"/>
    <n v="108"/>
    <n v="348"/>
    <x v="1"/>
    <x v="1"/>
    <n v="106"/>
    <n v="106"/>
    <n v="0"/>
    <x v="1"/>
    <x v="0"/>
    <e v="#N/A"/>
  </r>
  <r>
    <n v="42574"/>
    <x v="357"/>
    <x v="1"/>
    <x v="3"/>
    <s v="WASHINGTON"/>
    <x v="0"/>
    <x v="1"/>
    <s v="INDEPENDENT"/>
    <n v="19"/>
    <x v="0"/>
    <n v="118"/>
    <n v="175"/>
    <n v="188"/>
    <x v="0"/>
    <s v="Better than Expected"/>
    <x v="3"/>
    <n v="141"/>
    <n v="114"/>
    <n v="600"/>
    <x v="2"/>
    <x v="1"/>
    <n v="145"/>
    <n v="145"/>
    <n v="0"/>
    <x v="1"/>
    <x v="0"/>
    <n v="53"/>
  </r>
  <r>
    <n v="42575"/>
    <x v="358"/>
    <x v="2"/>
    <x v="3"/>
    <s v="BENTON"/>
    <x v="0"/>
    <x v="1"/>
    <s v="INDEPENDENT"/>
    <n v="17"/>
    <x v="0"/>
    <n v="95"/>
    <n v="122"/>
    <n v="132"/>
    <x v="0"/>
    <s v="As Expected"/>
    <x v="3"/>
    <n v="104"/>
    <n v="66"/>
    <n v="434"/>
    <x v="1"/>
    <x v="1"/>
    <n v="103"/>
    <n v="103"/>
    <n v="0"/>
    <x v="1"/>
    <x v="0"/>
    <n v="58"/>
  </r>
  <r>
    <n v="42576"/>
    <x v="359"/>
    <x v="2"/>
    <x v="3"/>
    <s v="BRADLEY"/>
    <x v="0"/>
    <x v="0"/>
    <s v="DAVITA"/>
    <n v="16"/>
    <x v="0"/>
    <n v="31"/>
    <n v="42"/>
    <n v="43"/>
    <x v="0"/>
    <s v="As Expected"/>
    <x v="0"/>
    <n v="34"/>
    <n v="19"/>
    <n v="135"/>
    <x v="1"/>
    <x v="1"/>
    <n v="43"/>
    <n v="43"/>
    <n v="0"/>
    <x v="2"/>
    <x v="0"/>
    <e v="#N/A"/>
  </r>
  <r>
    <n v="42577"/>
    <x v="360"/>
    <x v="0"/>
    <x v="3"/>
    <s v="CRAIGHEAD"/>
    <x v="1"/>
    <x v="1"/>
    <s v="INDEPENDENT"/>
    <n v="15"/>
    <x v="0"/>
    <n v="37"/>
    <n v="45"/>
    <n v="50"/>
    <x v="0"/>
    <s v="As Expected"/>
    <x v="0"/>
    <n v="44"/>
    <n v="55"/>
    <n v="184"/>
    <x v="1"/>
    <x v="1"/>
    <n v="46"/>
    <n v="46"/>
    <n v="0"/>
    <x v="1"/>
    <x v="0"/>
    <n v="34"/>
  </r>
  <r>
    <n v="32652"/>
    <x v="361"/>
    <x v="0"/>
    <x v="1"/>
    <m/>
    <x v="0"/>
    <x v="0"/>
    <s v="DAVITA"/>
    <n v="12"/>
    <x v="1"/>
    <n v="30"/>
    <n v="40"/>
    <n v="39"/>
    <x v="0"/>
    <s v="As Expected"/>
    <x v="0"/>
    <n v="34"/>
    <n v="25"/>
    <n v="34"/>
    <x v="1"/>
    <x v="1"/>
    <n v="34"/>
    <n v="34"/>
    <n v="1"/>
    <x v="2"/>
    <x v="0"/>
    <e v="#N/A"/>
  </r>
  <r>
    <n v="32653"/>
    <x v="362"/>
    <x v="0"/>
    <x v="1"/>
    <m/>
    <x v="0"/>
    <x v="0"/>
    <s v="FRESENIUS MEDICAL CARE"/>
    <n v="1"/>
    <x v="2"/>
    <n v="26"/>
    <n v="48"/>
    <n v="51"/>
    <x v="0"/>
    <s v="As Expected"/>
    <x v="2"/>
    <n v="31"/>
    <n v="18"/>
    <n v="31"/>
    <x v="2"/>
    <x v="1"/>
    <n v="29"/>
    <n v="29"/>
    <n v="0"/>
    <x v="2"/>
    <x v="0"/>
    <e v="#N/A"/>
  </r>
  <r>
    <n v="32654"/>
    <x v="363"/>
    <x v="3"/>
    <x v="1"/>
    <m/>
    <x v="0"/>
    <x v="0"/>
    <s v="FRESENIUS MEDICAL CARE"/>
    <n v="15"/>
    <x v="2"/>
    <n v="8"/>
    <n v="18"/>
    <n v="17"/>
    <x v="2"/>
    <s v="Not Available"/>
    <x v="2"/>
    <n v="11"/>
    <n v="3"/>
    <n v="11"/>
    <x v="2"/>
    <x v="1"/>
    <n v="17"/>
    <n v="17"/>
    <n v="0"/>
    <x v="2"/>
    <x v="0"/>
    <e v="#N/A"/>
  </r>
  <r>
    <n v="32655"/>
    <x v="364"/>
    <x v="3"/>
    <x v="1"/>
    <m/>
    <x v="0"/>
    <x v="0"/>
    <s v="DAVITA"/>
    <n v="20"/>
    <x v="2"/>
    <n v="3"/>
    <n v="15"/>
    <n v="16"/>
    <x v="2"/>
    <s v="Not Available"/>
    <x v="2"/>
    <n v="5"/>
    <n v="1"/>
    <n v="5"/>
    <x v="2"/>
    <x v="3"/>
    <n v="8"/>
    <n v="8"/>
    <n v="0"/>
    <x v="2"/>
    <x v="0"/>
    <e v="#N/A"/>
  </r>
  <r>
    <n v="42578"/>
    <x v="365"/>
    <x v="0"/>
    <x v="3"/>
    <s v="MILLER"/>
    <x v="0"/>
    <x v="0"/>
    <s v="DAVITA"/>
    <n v="20"/>
    <x v="0"/>
    <n v="79"/>
    <n v="101"/>
    <n v="118"/>
    <x v="0"/>
    <s v="As Expected"/>
    <x v="0"/>
    <n v="84"/>
    <n v="68"/>
    <n v="338"/>
    <x v="1"/>
    <x v="1"/>
    <n v="119"/>
    <n v="119"/>
    <n v="0"/>
    <x v="1"/>
    <x v="2"/>
    <e v="#N/A"/>
  </r>
  <r>
    <n v="42580"/>
    <x v="366"/>
    <x v="2"/>
    <x v="3"/>
    <s v="BENTON"/>
    <x v="0"/>
    <x v="1"/>
    <s v="INDEPENDENT"/>
    <n v="11"/>
    <x v="0"/>
    <n v="36"/>
    <n v="54"/>
    <n v="60"/>
    <x v="0"/>
    <s v="As Expected"/>
    <x v="0"/>
    <n v="42"/>
    <n v="45"/>
    <n v="153"/>
    <x v="1"/>
    <x v="1"/>
    <n v="59"/>
    <n v="59"/>
    <n v="0"/>
    <x v="1"/>
    <x v="0"/>
    <n v="85"/>
  </r>
  <r>
    <n v="42581"/>
    <x v="367"/>
    <x v="5"/>
    <x v="3"/>
    <s v="MILLER"/>
    <x v="0"/>
    <x v="1"/>
    <s v="INDEPENDENT"/>
    <n v="11"/>
    <x v="1"/>
    <n v="38"/>
    <n v="44"/>
    <n v="47"/>
    <x v="1"/>
    <s v="As Expected"/>
    <x v="0"/>
    <n v="41"/>
    <n v="79"/>
    <n v="145"/>
    <x v="1"/>
    <x v="0"/>
    <n v="47"/>
    <n v="47"/>
    <n v="0"/>
    <x v="2"/>
    <x v="0"/>
    <n v="24"/>
  </r>
  <r>
    <n v="42582"/>
    <x v="368"/>
    <x v="0"/>
    <x v="3"/>
    <s v="POLK"/>
    <x v="0"/>
    <x v="0"/>
    <s v="DAVITA"/>
    <n v="15"/>
    <x v="0"/>
    <n v="20"/>
    <n v="31"/>
    <n v="34"/>
    <x v="0"/>
    <s v="As Expected"/>
    <x v="1"/>
    <n v="26"/>
    <n v="24"/>
    <n v="115"/>
    <x v="1"/>
    <x v="1"/>
    <n v="33"/>
    <n v="33"/>
    <n v="0"/>
    <x v="2"/>
    <x v="0"/>
    <e v="#N/A"/>
  </r>
  <r>
    <n v="42583"/>
    <x v="369"/>
    <x v="1"/>
    <x v="3"/>
    <s v="WOODRUFF"/>
    <x v="1"/>
    <x v="0"/>
    <s v="DIALYSIS CLINIC, INC."/>
    <n v="9"/>
    <x v="0"/>
    <n v="16"/>
    <n v="19"/>
    <n v="20"/>
    <x v="0"/>
    <s v="As Expected"/>
    <x v="0"/>
    <n v="19"/>
    <n v="26"/>
    <n v="76"/>
    <x v="1"/>
    <x v="1"/>
    <n v="19"/>
    <n v="19"/>
    <n v="0"/>
    <x v="2"/>
    <x v="2"/>
    <n v="89"/>
  </r>
  <r>
    <n v="42584"/>
    <x v="370"/>
    <x v="0"/>
    <x v="3"/>
    <s v="BOONE"/>
    <x v="0"/>
    <x v="1"/>
    <s v="INDEPENDENT"/>
    <n v="20"/>
    <x v="0"/>
    <n v="56"/>
    <n v="83"/>
    <n v="84"/>
    <x v="0"/>
    <s v="As Expected"/>
    <x v="0"/>
    <n v="67"/>
    <n v="53"/>
    <n v="255"/>
    <x v="1"/>
    <x v="1"/>
    <n v="85"/>
    <n v="85"/>
    <n v="0"/>
    <x v="1"/>
    <x v="0"/>
    <n v="61"/>
  </r>
  <r>
    <n v="42585"/>
    <x v="371"/>
    <x v="0"/>
    <x v="3"/>
    <s v="SAINT FRANCIS"/>
    <x v="0"/>
    <x v="0"/>
    <s v="DAVITA"/>
    <n v="12"/>
    <x v="0"/>
    <n v="47"/>
    <n v="63"/>
    <n v="66"/>
    <x v="0"/>
    <s v="As Expected"/>
    <x v="1"/>
    <n v="49"/>
    <n v="42"/>
    <n v="161"/>
    <x v="1"/>
    <x v="1"/>
    <n v="61"/>
    <n v="61"/>
    <n v="0"/>
    <x v="1"/>
    <x v="0"/>
    <e v="#N/A"/>
  </r>
  <r>
    <n v="42586"/>
    <x v="372"/>
    <x v="0"/>
    <x v="3"/>
    <s v="BENTON"/>
    <x v="0"/>
    <x v="0"/>
    <s v="DAVITA"/>
    <n v="16"/>
    <x v="1"/>
    <n v="50"/>
    <n v="63"/>
    <n v="66"/>
    <x v="0"/>
    <s v="As Expected"/>
    <x v="0"/>
    <n v="55"/>
    <n v="15"/>
    <n v="160"/>
    <x v="2"/>
    <x v="1"/>
    <n v="64"/>
    <n v="64"/>
    <n v="0"/>
    <x v="2"/>
    <x v="0"/>
    <e v="#N/A"/>
  </r>
  <r>
    <n v="42588"/>
    <x v="373"/>
    <x v="4"/>
    <x v="3"/>
    <s v="CRAIGHEAD"/>
    <x v="0"/>
    <x v="1"/>
    <s v="INDEPENDENT"/>
    <n v="12"/>
    <x v="0"/>
    <n v="49"/>
    <n v="68"/>
    <n v="70"/>
    <x v="0"/>
    <s v="As Expected"/>
    <x v="0"/>
    <n v="53"/>
    <n v="62"/>
    <n v="222"/>
    <x v="2"/>
    <x v="1"/>
    <n v="43"/>
    <n v="43"/>
    <n v="0"/>
    <x v="1"/>
    <x v="0"/>
    <n v="59"/>
  </r>
  <r>
    <n v="42589"/>
    <x v="374"/>
    <x v="0"/>
    <x v="3"/>
    <s v="PULASKI"/>
    <x v="0"/>
    <x v="0"/>
    <s v="FRESENIUS MEDICAL CARE"/>
    <n v="18"/>
    <x v="0"/>
    <n v="71"/>
    <n v="100"/>
    <n v="101"/>
    <x v="0"/>
    <s v="As Expected"/>
    <x v="0"/>
    <n v="90"/>
    <n v="98"/>
    <n v="303"/>
    <x v="0"/>
    <x v="1"/>
    <n v="103"/>
    <n v="103"/>
    <n v="0"/>
    <x v="1"/>
    <x v="0"/>
    <n v="45"/>
  </r>
  <r>
    <n v="42590"/>
    <x v="375"/>
    <x v="0"/>
    <x v="3"/>
    <s v="PULASKI"/>
    <x v="0"/>
    <x v="0"/>
    <s v="DAVITA"/>
    <n v="13"/>
    <x v="0"/>
    <n v="49"/>
    <n v="72"/>
    <n v="69"/>
    <x v="0"/>
    <s v="As Expected"/>
    <x v="0"/>
    <n v="54"/>
    <n v="63"/>
    <n v="256"/>
    <x v="1"/>
    <x v="1"/>
    <n v="69"/>
    <n v="69"/>
    <n v="0"/>
    <x v="1"/>
    <x v="2"/>
    <e v="#N/A"/>
  </r>
  <r>
    <n v="42591"/>
    <x v="376"/>
    <x v="5"/>
    <x v="3"/>
    <s v="PULASKI"/>
    <x v="0"/>
    <x v="1"/>
    <s v="INDEPENDENT"/>
    <n v="16"/>
    <x v="0"/>
    <n v="27"/>
    <n v="37"/>
    <n v="39"/>
    <x v="0"/>
    <s v="As Expected"/>
    <x v="0"/>
    <n v="28"/>
    <n v="43"/>
    <n v="119"/>
    <x v="2"/>
    <x v="1"/>
    <n v="40"/>
    <n v="40"/>
    <n v="0"/>
    <x v="1"/>
    <x v="2"/>
    <n v="38"/>
  </r>
  <r>
    <n v="42592"/>
    <x v="377"/>
    <x v="0"/>
    <x v="3"/>
    <s v="PULASKI"/>
    <x v="1"/>
    <x v="0"/>
    <s v="DIALYSIS CLINIC, INC."/>
    <n v="18"/>
    <x v="0"/>
    <n v="65"/>
    <n v="102"/>
    <n v="112"/>
    <x v="0"/>
    <s v="As Expected"/>
    <x v="0"/>
    <n v="79"/>
    <n v="107"/>
    <n v="262"/>
    <x v="1"/>
    <x v="1"/>
    <n v="92"/>
    <n v="92"/>
    <n v="0"/>
    <x v="1"/>
    <x v="0"/>
    <n v="36"/>
  </r>
  <r>
    <n v="42595"/>
    <x v="378"/>
    <x v="0"/>
    <x v="3"/>
    <s v="RANDOLPH"/>
    <x v="0"/>
    <x v="0"/>
    <s v="DAVITA"/>
    <n v="8"/>
    <x v="0"/>
    <n v="38"/>
    <n v="56"/>
    <n v="58"/>
    <x v="0"/>
    <s v="As Expected"/>
    <x v="0"/>
    <n v="41"/>
    <n v="34"/>
    <n v="127"/>
    <x v="1"/>
    <x v="1"/>
    <n v="53"/>
    <n v="53"/>
    <n v="0"/>
    <x v="2"/>
    <x v="0"/>
    <e v="#N/A"/>
  </r>
  <r>
    <n v="42596"/>
    <x v="379"/>
    <x v="0"/>
    <x v="3"/>
    <s v="BENTON"/>
    <x v="0"/>
    <x v="1"/>
    <s v="INDEPENDENT"/>
    <n v="12"/>
    <x v="0"/>
    <n v="27"/>
    <n v="42"/>
    <n v="48"/>
    <x v="0"/>
    <s v="As Expected"/>
    <x v="0"/>
    <n v="31"/>
    <n v="28"/>
    <n v="43"/>
    <x v="1"/>
    <x v="1"/>
    <n v="46"/>
    <n v="46"/>
    <n v="0"/>
    <x v="2"/>
    <x v="0"/>
    <n v="79"/>
  </r>
  <r>
    <n v="42597"/>
    <x v="380"/>
    <x v="4"/>
    <x v="3"/>
    <s v="PULASKI"/>
    <x v="0"/>
    <x v="0"/>
    <s v="DAVITA"/>
    <n v="12"/>
    <x v="2"/>
    <n v="15"/>
    <n v="24"/>
    <n v="26"/>
    <x v="1"/>
    <s v="As Expected"/>
    <x v="2"/>
    <n v="19"/>
    <n v="35"/>
    <n v="23"/>
    <x v="1"/>
    <x v="1"/>
    <n v="26"/>
    <n v="26"/>
    <n v="0"/>
    <x v="2"/>
    <x v="0"/>
    <e v="#N/A"/>
  </r>
  <r>
    <n v="52405"/>
    <x v="381"/>
    <x v="3"/>
    <x v="4"/>
    <s v="SACRAMENTO"/>
    <x v="1"/>
    <x v="1"/>
    <s v="INDEPENDENT"/>
    <n v="0"/>
    <x v="2"/>
    <n v="3"/>
    <n v="5"/>
    <n v="3"/>
    <x v="2"/>
    <s v="Not Available"/>
    <x v="2"/>
    <n v="3"/>
    <n v="0"/>
    <n v="3"/>
    <x v="2"/>
    <x v="3"/>
    <n v="2"/>
    <n v="2"/>
    <n v="0"/>
    <x v="2"/>
    <x v="0"/>
    <s v="No Score"/>
  </r>
  <r>
    <n v="52406"/>
    <x v="382"/>
    <x v="3"/>
    <x v="4"/>
    <s v="SAN BERNARDINO"/>
    <x v="1"/>
    <x v="1"/>
    <s v="INDEPENDENT"/>
    <n v="5"/>
    <x v="2"/>
    <n v="1"/>
    <n v="2"/>
    <n v="2"/>
    <x v="2"/>
    <s v="Not Available"/>
    <x v="2"/>
    <n v="2"/>
    <n v="0"/>
    <n v="13"/>
    <x v="2"/>
    <x v="3"/>
    <n v="2"/>
    <n v="2"/>
    <n v="12"/>
    <x v="2"/>
    <x v="0"/>
    <e v="#N/A"/>
  </r>
  <r>
    <n v="43501"/>
    <x v="383"/>
    <x v="2"/>
    <x v="3"/>
    <s v="CROSS"/>
    <x v="1"/>
    <x v="1"/>
    <s v="INDEPENDENT"/>
    <n v="12"/>
    <x v="0"/>
    <n v="32"/>
    <n v="41"/>
    <n v="41"/>
    <x v="0"/>
    <s v="As Expected"/>
    <x v="0"/>
    <n v="35"/>
    <n v="25"/>
    <n v="116"/>
    <x v="1"/>
    <x v="1"/>
    <n v="41"/>
    <n v="41"/>
    <n v="0"/>
    <x v="2"/>
    <x v="0"/>
    <n v="80"/>
  </r>
  <r>
    <n v="43502"/>
    <x v="384"/>
    <x v="0"/>
    <x v="3"/>
    <s v="MISSISSIPPI"/>
    <x v="1"/>
    <x v="1"/>
    <s v="INDEPENDENT"/>
    <n v="8"/>
    <x v="2"/>
    <n v="15"/>
    <n v="18"/>
    <n v="21"/>
    <x v="0"/>
    <s v="Not Available"/>
    <x v="0"/>
    <n v="15"/>
    <n v="4"/>
    <n v="33"/>
    <x v="2"/>
    <x v="1"/>
    <n v="18"/>
    <n v="18"/>
    <n v="0"/>
    <x v="2"/>
    <x v="0"/>
    <n v="75"/>
  </r>
  <r>
    <n v="52305"/>
    <x v="385"/>
    <x v="1"/>
    <x v="4"/>
    <s v="SANTA CLARA"/>
    <x v="1"/>
    <x v="1"/>
    <s v="INDEPENDENT"/>
    <n v="25"/>
    <x v="0"/>
    <n v="124"/>
    <n v="208"/>
    <n v="215"/>
    <x v="0"/>
    <s v="As Expected"/>
    <x v="0"/>
    <n v="140"/>
    <n v="122"/>
    <n v="575"/>
    <x v="1"/>
    <x v="1"/>
    <n v="159"/>
    <n v="159"/>
    <n v="0"/>
    <x v="1"/>
    <x v="3"/>
    <n v="69"/>
  </r>
  <r>
    <n v="52311"/>
    <x v="386"/>
    <x v="0"/>
    <x v="4"/>
    <s v="ORANGE"/>
    <x v="1"/>
    <x v="1"/>
    <s v="INDEPENDENT"/>
    <n v="39"/>
    <x v="0"/>
    <n v="101"/>
    <n v="159"/>
    <n v="164"/>
    <x v="0"/>
    <s v="As Expected"/>
    <x v="0"/>
    <n v="124"/>
    <n v="91"/>
    <n v="564"/>
    <x v="0"/>
    <x v="1"/>
    <n v="164"/>
    <n v="164"/>
    <n v="14"/>
    <x v="1"/>
    <x v="3"/>
    <n v="66"/>
  </r>
  <r>
    <n v="52323"/>
    <x v="387"/>
    <x v="0"/>
    <x v="4"/>
    <s v="LOS ANGELES"/>
    <x v="1"/>
    <x v="0"/>
    <s v="KAISER PERMANENTE"/>
    <n v="30"/>
    <x v="1"/>
    <n v="109"/>
    <n v="295"/>
    <n v="303"/>
    <x v="1"/>
    <s v="As Expected"/>
    <x v="1"/>
    <n v="115"/>
    <n v="139"/>
    <n v="459"/>
    <x v="1"/>
    <x v="2"/>
    <n v="182"/>
    <n v="182"/>
    <n v="0"/>
    <x v="1"/>
    <x v="3"/>
    <n v="34"/>
  </r>
  <r>
    <n v="52334"/>
    <x v="388"/>
    <x v="2"/>
    <x v="4"/>
    <s v="SAN BERNARDINO"/>
    <x v="1"/>
    <x v="1"/>
    <s v="INDEPENDENT"/>
    <n v="8"/>
    <x v="2"/>
    <n v="17"/>
    <n v="81"/>
    <n v="87"/>
    <x v="0"/>
    <s v="As Expected"/>
    <x v="3"/>
    <n v="69"/>
    <n v="50"/>
    <n v="208"/>
    <x v="0"/>
    <x v="1"/>
    <n v="89"/>
    <n v="89"/>
    <n v="0"/>
    <x v="1"/>
    <x v="0"/>
    <n v="69"/>
  </r>
  <r>
    <n v="42598"/>
    <x v="389"/>
    <x v="0"/>
    <x v="3"/>
    <m/>
    <x v="0"/>
    <x v="0"/>
    <s v="DAVITA"/>
    <n v="20"/>
    <x v="0"/>
    <n v="28"/>
    <n v="47"/>
    <n v="50"/>
    <x v="0"/>
    <s v="As Expected"/>
    <x v="0"/>
    <n v="33"/>
    <n v="46"/>
    <n v="33"/>
    <x v="1"/>
    <x v="1"/>
    <n v="51"/>
    <n v="51"/>
    <n v="0"/>
    <x v="2"/>
    <x v="0"/>
    <e v="#N/A"/>
  </r>
  <r>
    <n v="42599"/>
    <x v="390"/>
    <x v="2"/>
    <x v="3"/>
    <m/>
    <x v="0"/>
    <x v="1"/>
    <s v="INDEPENDENT"/>
    <n v="19"/>
    <x v="2"/>
    <n v="23"/>
    <n v="32"/>
    <n v="37"/>
    <x v="0"/>
    <s v="As Expected"/>
    <x v="2"/>
    <n v="25"/>
    <n v="11"/>
    <n v="25"/>
    <x v="2"/>
    <x v="1"/>
    <n v="39"/>
    <n v="39"/>
    <n v="0"/>
    <x v="2"/>
    <x v="0"/>
    <e v="#N/A"/>
  </r>
  <r>
    <n v="52380"/>
    <x v="391"/>
    <x v="5"/>
    <x v="4"/>
    <s v="SAN BERNARDINO"/>
    <x v="1"/>
    <x v="0"/>
    <s v="KAISER PERMANENTE"/>
    <n v="5"/>
    <x v="1"/>
    <n v="64"/>
    <n v="220"/>
    <n v="218"/>
    <x v="1"/>
    <s v="As Expected"/>
    <x v="1"/>
    <n v="72"/>
    <n v="78"/>
    <n v="257"/>
    <x v="2"/>
    <x v="3"/>
    <n v="0"/>
    <n v="0"/>
    <n v="0"/>
    <x v="1"/>
    <x v="3"/>
    <n v="36"/>
  </r>
  <r>
    <n v="52381"/>
    <x v="392"/>
    <x v="4"/>
    <x v="4"/>
    <s v="LOS ANGELES"/>
    <x v="1"/>
    <x v="0"/>
    <s v="KAISER PERMANENTE"/>
    <n v="3"/>
    <x v="2"/>
    <n v="22"/>
    <n v="68"/>
    <n v="71"/>
    <x v="1"/>
    <s v="As Expected"/>
    <x v="1"/>
    <n v="22"/>
    <n v="23"/>
    <n v="71"/>
    <x v="2"/>
    <x v="3"/>
    <n v="0"/>
    <n v="0"/>
    <n v="0"/>
    <x v="3"/>
    <x v="3"/>
    <n v="59"/>
  </r>
  <r>
    <n v="52382"/>
    <x v="393"/>
    <x v="0"/>
    <x v="4"/>
    <s v="RIVERSIDE"/>
    <x v="1"/>
    <x v="0"/>
    <s v="KAISER PERMANENTE"/>
    <n v="4"/>
    <x v="2"/>
    <n v="35"/>
    <n v="125"/>
    <n v="130"/>
    <x v="1"/>
    <s v="As Expected"/>
    <x v="0"/>
    <n v="38"/>
    <n v="26"/>
    <n v="172"/>
    <x v="2"/>
    <x v="3"/>
    <n v="0"/>
    <n v="0"/>
    <n v="0"/>
    <x v="3"/>
    <x v="3"/>
    <n v="47"/>
  </r>
  <r>
    <n v="52389"/>
    <x v="394"/>
    <x v="5"/>
    <x v="4"/>
    <s v="LOS ANGELES"/>
    <x v="1"/>
    <x v="0"/>
    <s v="KAISER PERMANENTE"/>
    <n v="6"/>
    <x v="2"/>
    <n v="38"/>
    <n v="174"/>
    <n v="180"/>
    <x v="1"/>
    <s v="As Expected"/>
    <x v="1"/>
    <n v="42"/>
    <n v="48"/>
    <n v="155"/>
    <x v="2"/>
    <x v="3"/>
    <n v="0"/>
    <n v="0"/>
    <n v="0"/>
    <x v="3"/>
    <x v="3"/>
    <n v="45"/>
  </r>
  <r>
    <n v="52390"/>
    <x v="395"/>
    <x v="5"/>
    <x v="4"/>
    <s v="SANTA CLARA"/>
    <x v="1"/>
    <x v="1"/>
    <s v="INDEPENDENT"/>
    <n v="6"/>
    <x v="2"/>
    <n v="13"/>
    <n v="54"/>
    <n v="3"/>
    <x v="0"/>
    <s v="As Expected"/>
    <x v="0"/>
    <n v="20"/>
    <n v="23"/>
    <n v="57"/>
    <x v="2"/>
    <x v="0"/>
    <n v="57"/>
    <n v="57"/>
    <n v="17"/>
    <x v="3"/>
    <x v="0"/>
    <n v="16"/>
  </r>
  <r>
    <n v="52395"/>
    <x v="396"/>
    <x v="3"/>
    <x v="4"/>
    <s v="SAN DIEGO"/>
    <x v="1"/>
    <x v="1"/>
    <s v="INDEPENDENT"/>
    <n v="5"/>
    <x v="2"/>
    <n v="1"/>
    <n v="2"/>
    <n v="2"/>
    <x v="2"/>
    <s v="Not Available"/>
    <x v="2"/>
    <n v="5"/>
    <n v="3"/>
    <n v="25"/>
    <x v="2"/>
    <x v="3"/>
    <n v="2"/>
    <n v="2"/>
    <n v="12"/>
    <x v="3"/>
    <x v="0"/>
    <n v="44"/>
  </r>
  <r>
    <n v="52392"/>
    <x v="397"/>
    <x v="4"/>
    <x v="4"/>
    <s v="SANTA CLARA"/>
    <x v="1"/>
    <x v="0"/>
    <s v="KAISER PERMANENTE"/>
    <n v="0"/>
    <x v="2"/>
    <n v="42"/>
    <n v="223"/>
    <n v="243"/>
    <x v="1"/>
    <s v="As Expected"/>
    <x v="1"/>
    <n v="49"/>
    <n v="31"/>
    <n v="281"/>
    <x v="2"/>
    <x v="3"/>
    <n v="0"/>
    <n v="0"/>
    <n v="0"/>
    <x v="3"/>
    <x v="3"/>
    <n v="26"/>
  </r>
  <r>
    <n v="52394"/>
    <x v="398"/>
    <x v="5"/>
    <x v="4"/>
    <s v="ORANGE"/>
    <x v="1"/>
    <x v="0"/>
    <s v="KAISER PERMANENTE"/>
    <n v="5"/>
    <x v="2"/>
    <n v="32"/>
    <n v="112"/>
    <n v="115"/>
    <x v="1"/>
    <s v="As Expected"/>
    <x v="1"/>
    <n v="35"/>
    <n v="30"/>
    <n v="101"/>
    <x v="2"/>
    <x v="3"/>
    <n v="0"/>
    <n v="0"/>
    <n v="0"/>
    <x v="1"/>
    <x v="3"/>
    <n v="42"/>
  </r>
  <r>
    <n v="52400"/>
    <x v="399"/>
    <x v="3"/>
    <x v="4"/>
    <s v="MADERA"/>
    <x v="1"/>
    <x v="1"/>
    <s v="INDEPENDENT"/>
    <n v="0"/>
    <x v="2"/>
    <n v="0"/>
    <n v="0"/>
    <n v="0"/>
    <x v="2"/>
    <s v="Not Available"/>
    <x v="2"/>
    <n v="0"/>
    <n v="0"/>
    <n v="0"/>
    <x v="2"/>
    <x v="3"/>
    <n v="0"/>
    <n v="0"/>
    <n v="0"/>
    <x v="2"/>
    <x v="1"/>
    <s v="No Score"/>
  </r>
  <r>
    <n v="52398"/>
    <x v="400"/>
    <x v="5"/>
    <x v="4"/>
    <s v="ALAMEDA"/>
    <x v="1"/>
    <x v="0"/>
    <s v="KAISER PERMANENTE"/>
    <n v="0"/>
    <x v="2"/>
    <n v="41"/>
    <n v="179"/>
    <n v="191"/>
    <x v="1"/>
    <s v="As Expected"/>
    <x v="1"/>
    <n v="41"/>
    <n v="30"/>
    <n v="140"/>
    <x v="2"/>
    <x v="3"/>
    <n v="0"/>
    <n v="0"/>
    <n v="0"/>
    <x v="3"/>
    <x v="3"/>
    <n v="49"/>
  </r>
  <r>
    <n v="52399"/>
    <x v="401"/>
    <x v="5"/>
    <x v="4"/>
    <s v="LOS ANGELES"/>
    <x v="1"/>
    <x v="0"/>
    <s v="KAISER PERMANENTE"/>
    <n v="6"/>
    <x v="2"/>
    <n v="27"/>
    <n v="128"/>
    <n v="136"/>
    <x v="1"/>
    <s v="As Expected"/>
    <x v="1"/>
    <n v="28"/>
    <n v="30"/>
    <n v="121"/>
    <x v="2"/>
    <x v="3"/>
    <n v="0"/>
    <n v="0"/>
    <n v="0"/>
    <x v="1"/>
    <x v="3"/>
    <n v="34"/>
  </r>
  <r>
    <n v="52403"/>
    <x v="402"/>
    <x v="5"/>
    <x v="4"/>
    <s v="CONTRA COSTA"/>
    <x v="1"/>
    <x v="0"/>
    <s v="KAISER PERMANENTE"/>
    <n v="0"/>
    <x v="1"/>
    <n v="47"/>
    <n v="148"/>
    <n v="161"/>
    <x v="1"/>
    <s v="As Expected"/>
    <x v="1"/>
    <n v="48"/>
    <n v="64"/>
    <n v="166"/>
    <x v="2"/>
    <x v="3"/>
    <n v="0"/>
    <n v="0"/>
    <n v="0"/>
    <x v="3"/>
    <x v="3"/>
    <n v="30"/>
  </r>
  <r>
    <n v="52404"/>
    <x v="403"/>
    <x v="0"/>
    <x v="4"/>
    <s v="SAN BERNARDINO"/>
    <x v="1"/>
    <x v="0"/>
    <s v="KAISER PERMANENTE"/>
    <n v="3"/>
    <x v="2"/>
    <n v="25"/>
    <n v="84"/>
    <n v="84"/>
    <x v="1"/>
    <s v="As Expected"/>
    <x v="1"/>
    <n v="26"/>
    <n v="26"/>
    <n v="91"/>
    <x v="2"/>
    <x v="3"/>
    <n v="0"/>
    <n v="0"/>
    <n v="0"/>
    <x v="1"/>
    <x v="3"/>
    <n v="62"/>
  </r>
  <r>
    <n v="52500"/>
    <x v="404"/>
    <x v="1"/>
    <x v="4"/>
    <s v="SAN DIEGO"/>
    <x v="0"/>
    <x v="0"/>
    <s v="FRESENIUS MEDICAL CARE"/>
    <n v="20"/>
    <x v="0"/>
    <n v="70"/>
    <n v="110"/>
    <n v="110"/>
    <x v="0"/>
    <s v="As Expected"/>
    <x v="3"/>
    <n v="79"/>
    <n v="83"/>
    <n v="322"/>
    <x v="0"/>
    <x v="1"/>
    <n v="114"/>
    <n v="114"/>
    <n v="0"/>
    <x v="1"/>
    <x v="0"/>
    <n v="70"/>
  </r>
  <r>
    <n v="52502"/>
    <x v="405"/>
    <x v="0"/>
    <x v="4"/>
    <s v="LOS ANGELES"/>
    <x v="0"/>
    <x v="0"/>
    <s v="DAVITA"/>
    <n v="40"/>
    <x v="0"/>
    <n v="114"/>
    <n v="206"/>
    <n v="208"/>
    <x v="0"/>
    <s v="As Expected"/>
    <x v="1"/>
    <n v="128"/>
    <n v="148"/>
    <n v="505"/>
    <x v="0"/>
    <x v="1"/>
    <n v="202"/>
    <n v="202"/>
    <n v="0"/>
    <x v="0"/>
    <x v="0"/>
    <e v="#N/A"/>
  </r>
  <r>
    <n v="52503"/>
    <x v="406"/>
    <x v="2"/>
    <x v="4"/>
    <s v="ORANGE"/>
    <x v="0"/>
    <x v="0"/>
    <s v="DAVITA"/>
    <n v="36"/>
    <x v="0"/>
    <n v="94"/>
    <n v="175"/>
    <n v="181"/>
    <x v="0"/>
    <s v="As Expected"/>
    <x v="0"/>
    <n v="100"/>
    <n v="78"/>
    <n v="398"/>
    <x v="0"/>
    <x v="1"/>
    <n v="167"/>
    <n v="167"/>
    <n v="0"/>
    <x v="0"/>
    <x v="0"/>
    <e v="#N/A"/>
  </r>
  <r>
    <n v="52505"/>
    <x v="407"/>
    <x v="1"/>
    <x v="4"/>
    <s v="ORANGE"/>
    <x v="0"/>
    <x v="0"/>
    <s v="DAVITA"/>
    <n v="25"/>
    <x v="0"/>
    <n v="89"/>
    <n v="171"/>
    <n v="180"/>
    <x v="0"/>
    <s v="As Expected"/>
    <x v="0"/>
    <n v="111"/>
    <n v="124"/>
    <n v="425"/>
    <x v="1"/>
    <x v="1"/>
    <n v="179"/>
    <n v="179"/>
    <n v="0"/>
    <x v="1"/>
    <x v="0"/>
    <e v="#N/A"/>
  </r>
  <r>
    <n v="52507"/>
    <x v="408"/>
    <x v="1"/>
    <x v="4"/>
    <s v="SAN FRANCISCO"/>
    <x v="0"/>
    <x v="0"/>
    <s v="FRESENIUS MEDICAL CARE"/>
    <n v="17"/>
    <x v="0"/>
    <n v="41"/>
    <n v="66"/>
    <n v="65"/>
    <x v="0"/>
    <s v="As Expected"/>
    <x v="0"/>
    <n v="49"/>
    <n v="44"/>
    <n v="275"/>
    <x v="1"/>
    <x v="1"/>
    <n v="69"/>
    <n v="69"/>
    <n v="0"/>
    <x v="1"/>
    <x v="0"/>
    <n v="51"/>
  </r>
  <r>
    <n v="52513"/>
    <x v="409"/>
    <x v="1"/>
    <x v="4"/>
    <s v="SANTA BARBARA"/>
    <x v="0"/>
    <x v="0"/>
    <s v="FRESENIUS MEDICAL CARE"/>
    <n v="14"/>
    <x v="0"/>
    <n v="62"/>
    <n v="94"/>
    <n v="97"/>
    <x v="0"/>
    <s v="Better than Expected"/>
    <x v="3"/>
    <n v="68"/>
    <n v="51"/>
    <n v="245"/>
    <x v="0"/>
    <x v="1"/>
    <n v="94"/>
    <n v="94"/>
    <n v="0"/>
    <x v="1"/>
    <x v="0"/>
    <n v="85"/>
  </r>
  <r>
    <n v="52514"/>
    <x v="410"/>
    <x v="1"/>
    <x v="4"/>
    <s v="SANTA CLARA"/>
    <x v="1"/>
    <x v="0"/>
    <s v="SATELLITE HEALTHCARE"/>
    <n v="42"/>
    <x v="0"/>
    <n v="87"/>
    <n v="148"/>
    <n v="156"/>
    <x v="0"/>
    <s v="As Expected"/>
    <x v="0"/>
    <n v="99"/>
    <n v="100"/>
    <n v="444"/>
    <x v="1"/>
    <x v="1"/>
    <n v="157"/>
    <n v="157"/>
    <n v="0"/>
    <x v="3"/>
    <x v="3"/>
    <e v="#N/A"/>
  </r>
  <r>
    <n v="52515"/>
    <x v="411"/>
    <x v="4"/>
    <x v="4"/>
    <s v="ORANGE"/>
    <x v="0"/>
    <x v="1"/>
    <s v="INDEPENDENT"/>
    <n v="32"/>
    <x v="1"/>
    <n v="101"/>
    <n v="153"/>
    <n v="158"/>
    <x v="0"/>
    <s v="As Expected"/>
    <x v="0"/>
    <n v="118"/>
    <n v="166"/>
    <n v="467"/>
    <x v="1"/>
    <x v="1"/>
    <n v="156"/>
    <n v="156"/>
    <n v="0"/>
    <x v="0"/>
    <x v="0"/>
    <n v="52"/>
  </r>
  <r>
    <n v="52521"/>
    <x v="412"/>
    <x v="0"/>
    <x v="4"/>
    <s v="LOS ANGELES"/>
    <x v="0"/>
    <x v="0"/>
    <s v="DAVITA"/>
    <n v="30"/>
    <x v="0"/>
    <n v="138"/>
    <n v="215"/>
    <n v="226"/>
    <x v="0"/>
    <s v="As Expected"/>
    <x v="1"/>
    <n v="154"/>
    <n v="165"/>
    <n v="712"/>
    <x v="1"/>
    <x v="1"/>
    <n v="211"/>
    <n v="211"/>
    <n v="0"/>
    <x v="1"/>
    <x v="0"/>
    <e v="#N/A"/>
  </r>
  <r>
    <n v="52522"/>
    <x v="413"/>
    <x v="0"/>
    <x v="4"/>
    <s v="LOS ANGELES"/>
    <x v="0"/>
    <x v="1"/>
    <s v="INDEPENDENT"/>
    <n v="36"/>
    <x v="0"/>
    <n v="32"/>
    <n v="48"/>
    <n v="49"/>
    <x v="0"/>
    <s v="As Expected"/>
    <x v="0"/>
    <n v="33"/>
    <n v="35"/>
    <n v="157"/>
    <x v="1"/>
    <x v="1"/>
    <n v="49"/>
    <n v="49"/>
    <n v="0"/>
    <x v="2"/>
    <x v="0"/>
    <n v="33"/>
  </r>
  <r>
    <n v="52523"/>
    <x v="414"/>
    <x v="0"/>
    <x v="4"/>
    <s v="LOS ANGELES"/>
    <x v="0"/>
    <x v="0"/>
    <s v="FRESENIUS MEDICAL CARE"/>
    <n v="16"/>
    <x v="0"/>
    <n v="58"/>
    <n v="118"/>
    <n v="125"/>
    <x v="0"/>
    <s v="As Expected"/>
    <x v="0"/>
    <n v="79"/>
    <n v="76"/>
    <n v="302"/>
    <x v="1"/>
    <x v="1"/>
    <n v="127"/>
    <n v="127"/>
    <n v="0"/>
    <x v="1"/>
    <x v="0"/>
    <n v="52"/>
  </r>
  <r>
    <n v="52524"/>
    <x v="415"/>
    <x v="0"/>
    <x v="4"/>
    <s v="SONOMA"/>
    <x v="0"/>
    <x v="0"/>
    <s v="FRESENIUS MEDICAL CARE"/>
    <n v="16"/>
    <x v="0"/>
    <n v="50"/>
    <n v="66"/>
    <n v="66"/>
    <x v="0"/>
    <s v="As Expected"/>
    <x v="0"/>
    <n v="60"/>
    <n v="52"/>
    <n v="223"/>
    <x v="1"/>
    <x v="1"/>
    <n v="66"/>
    <n v="66"/>
    <n v="0"/>
    <x v="2"/>
    <x v="0"/>
    <n v="51"/>
  </r>
  <r>
    <n v="52525"/>
    <x v="416"/>
    <x v="2"/>
    <x v="4"/>
    <s v="SAN DIEGO"/>
    <x v="0"/>
    <x v="0"/>
    <s v="DAVITA"/>
    <n v="19"/>
    <x v="0"/>
    <n v="94"/>
    <n v="157"/>
    <n v="162"/>
    <x v="0"/>
    <s v="As Expected"/>
    <x v="0"/>
    <n v="105"/>
    <n v="114"/>
    <n v="454"/>
    <x v="1"/>
    <x v="2"/>
    <n v="162"/>
    <n v="162"/>
    <n v="0"/>
    <x v="1"/>
    <x v="0"/>
    <e v="#N/A"/>
  </r>
  <r>
    <n v="52526"/>
    <x v="410"/>
    <x v="0"/>
    <x v="4"/>
    <s v="MARIN"/>
    <x v="1"/>
    <x v="0"/>
    <s v="SATELLITE HEALTHCARE"/>
    <n v="23"/>
    <x v="0"/>
    <n v="58"/>
    <n v="95"/>
    <n v="106"/>
    <x v="0"/>
    <s v="As Expected"/>
    <x v="0"/>
    <n v="77"/>
    <n v="91"/>
    <n v="299"/>
    <x v="1"/>
    <x v="1"/>
    <n v="101"/>
    <n v="101"/>
    <n v="0"/>
    <x v="2"/>
    <x v="3"/>
    <e v="#N/A"/>
  </r>
  <r>
    <n v="52528"/>
    <x v="417"/>
    <x v="0"/>
    <x v="4"/>
    <s v="SHASTA"/>
    <x v="0"/>
    <x v="0"/>
    <s v="DAVITA"/>
    <n v="28"/>
    <x v="0"/>
    <n v="145"/>
    <n v="174"/>
    <n v="193"/>
    <x v="0"/>
    <s v="As Expected"/>
    <x v="0"/>
    <n v="159"/>
    <n v="168"/>
    <n v="564"/>
    <x v="1"/>
    <x v="1"/>
    <n v="177"/>
    <n v="177"/>
    <n v="0"/>
    <x v="1"/>
    <x v="0"/>
    <e v="#N/A"/>
  </r>
  <r>
    <n v="52531"/>
    <x v="410"/>
    <x v="1"/>
    <x v="4"/>
    <s v="STANISLAUS"/>
    <x v="1"/>
    <x v="0"/>
    <s v="SATELLITE HEALTHCARE"/>
    <n v="25"/>
    <x v="0"/>
    <n v="104"/>
    <n v="148"/>
    <n v="155"/>
    <x v="0"/>
    <s v="As Expected"/>
    <x v="0"/>
    <n v="126"/>
    <n v="142"/>
    <n v="485"/>
    <x v="1"/>
    <x v="1"/>
    <n v="158"/>
    <n v="158"/>
    <n v="0"/>
    <x v="1"/>
    <x v="0"/>
    <e v="#N/A"/>
  </r>
  <r>
    <n v="52532"/>
    <x v="418"/>
    <x v="1"/>
    <x v="4"/>
    <s v="RIVERSIDE"/>
    <x v="0"/>
    <x v="0"/>
    <s v="DAVITA"/>
    <n v="32"/>
    <x v="0"/>
    <n v="85"/>
    <n v="180"/>
    <n v="184"/>
    <x v="0"/>
    <s v="As Expected"/>
    <x v="1"/>
    <n v="97"/>
    <n v="111"/>
    <n v="450"/>
    <x v="1"/>
    <x v="1"/>
    <n v="184"/>
    <n v="184"/>
    <n v="0"/>
    <x v="1"/>
    <x v="0"/>
    <e v="#N/A"/>
  </r>
  <r>
    <n v="52534"/>
    <x v="419"/>
    <x v="0"/>
    <x v="4"/>
    <s v="ALAMEDA"/>
    <x v="0"/>
    <x v="0"/>
    <s v="FRESENIUS MEDICAL CARE"/>
    <n v="27"/>
    <x v="0"/>
    <n v="63"/>
    <n v="103"/>
    <n v="103"/>
    <x v="0"/>
    <s v="Worse than Expected"/>
    <x v="3"/>
    <n v="76"/>
    <n v="79"/>
    <n v="308"/>
    <x v="0"/>
    <x v="0"/>
    <n v="103"/>
    <n v="103"/>
    <n v="0"/>
    <x v="2"/>
    <x v="0"/>
    <n v="58"/>
  </r>
  <r>
    <n v="52536"/>
    <x v="420"/>
    <x v="2"/>
    <x v="4"/>
    <s v="SAN DIEGO"/>
    <x v="0"/>
    <x v="0"/>
    <s v="FRESENIUS MEDICAL CARE"/>
    <n v="22"/>
    <x v="0"/>
    <n v="86"/>
    <n v="136"/>
    <n v="139"/>
    <x v="0"/>
    <s v="As Expected"/>
    <x v="3"/>
    <n v="99"/>
    <n v="93"/>
    <n v="395"/>
    <x v="1"/>
    <x v="1"/>
    <n v="140"/>
    <n v="140"/>
    <n v="0"/>
    <x v="1"/>
    <x v="0"/>
    <n v="71"/>
  </r>
  <r>
    <n v="52538"/>
    <x v="421"/>
    <x v="0"/>
    <x v="4"/>
    <s v="LOS ANGELES"/>
    <x v="0"/>
    <x v="0"/>
    <s v="DAVITA"/>
    <n v="41"/>
    <x v="0"/>
    <n v="84"/>
    <n v="166"/>
    <n v="169"/>
    <x v="1"/>
    <s v="As Expected"/>
    <x v="0"/>
    <n v="102"/>
    <n v="182"/>
    <n v="516"/>
    <x v="0"/>
    <x v="1"/>
    <n v="172"/>
    <n v="172"/>
    <n v="0"/>
    <x v="1"/>
    <x v="0"/>
    <e v="#N/A"/>
  </r>
  <r>
    <n v="52539"/>
    <x v="422"/>
    <x v="1"/>
    <x v="4"/>
    <s v="LOS ANGELES"/>
    <x v="0"/>
    <x v="0"/>
    <s v="DAVITA"/>
    <n v="30"/>
    <x v="0"/>
    <n v="111"/>
    <n v="191"/>
    <n v="201"/>
    <x v="0"/>
    <s v="As Expected"/>
    <x v="0"/>
    <n v="124"/>
    <n v="147"/>
    <n v="558"/>
    <x v="3"/>
    <x v="1"/>
    <n v="200"/>
    <n v="200"/>
    <n v="0"/>
    <x v="1"/>
    <x v="0"/>
    <e v="#N/A"/>
  </r>
  <r>
    <n v="52541"/>
    <x v="423"/>
    <x v="1"/>
    <x v="4"/>
    <s v="RIVERSIDE"/>
    <x v="0"/>
    <x v="0"/>
    <s v="DAVITA"/>
    <n v="20"/>
    <x v="0"/>
    <n v="72"/>
    <n v="113"/>
    <n v="121"/>
    <x v="0"/>
    <s v="As Expected"/>
    <x v="0"/>
    <n v="83"/>
    <n v="98"/>
    <n v="372"/>
    <x v="1"/>
    <x v="1"/>
    <n v="119"/>
    <n v="119"/>
    <n v="0"/>
    <x v="1"/>
    <x v="0"/>
    <e v="#N/A"/>
  </r>
  <r>
    <n v="52543"/>
    <x v="424"/>
    <x v="1"/>
    <x v="4"/>
    <s v="HUMBOLDT"/>
    <x v="0"/>
    <x v="0"/>
    <s v="FRESENIUS MEDICAL CARE"/>
    <n v="15"/>
    <x v="2"/>
    <n v="25"/>
    <n v="95"/>
    <n v="99"/>
    <x v="0"/>
    <s v="As Expected"/>
    <x v="0"/>
    <n v="89"/>
    <n v="68"/>
    <n v="349"/>
    <x v="0"/>
    <x v="1"/>
    <n v="102"/>
    <n v="102"/>
    <n v="0"/>
    <x v="2"/>
    <x v="0"/>
    <n v="69"/>
  </r>
  <r>
    <n v="52544"/>
    <x v="425"/>
    <x v="2"/>
    <x v="4"/>
    <s v="LOS ANGELES"/>
    <x v="0"/>
    <x v="0"/>
    <s v="FRESENIUS MEDICAL CARE"/>
    <n v="24"/>
    <x v="0"/>
    <n v="83"/>
    <n v="135"/>
    <n v="139"/>
    <x v="0"/>
    <s v="As Expected"/>
    <x v="0"/>
    <n v="90"/>
    <n v="83"/>
    <n v="402"/>
    <x v="1"/>
    <x v="2"/>
    <n v="139"/>
    <n v="139"/>
    <n v="0"/>
    <x v="1"/>
    <x v="0"/>
    <n v="73"/>
  </r>
  <r>
    <n v="52545"/>
    <x v="426"/>
    <x v="0"/>
    <x v="4"/>
    <s v="LOS ANGELES"/>
    <x v="0"/>
    <x v="0"/>
    <s v="US RENAL CARE, INC."/>
    <n v="24"/>
    <x v="0"/>
    <n v="100"/>
    <n v="190"/>
    <n v="209"/>
    <x v="0"/>
    <s v="As Expected"/>
    <x v="3"/>
    <n v="125"/>
    <n v="161"/>
    <n v="520"/>
    <x v="0"/>
    <x v="1"/>
    <n v="206"/>
    <n v="206"/>
    <n v="0"/>
    <x v="1"/>
    <x v="0"/>
    <n v="57"/>
  </r>
  <r>
    <n v="52546"/>
    <x v="427"/>
    <x v="2"/>
    <x v="4"/>
    <s v="SAN MATEO"/>
    <x v="0"/>
    <x v="0"/>
    <s v="DAVITA"/>
    <n v="34"/>
    <x v="0"/>
    <n v="140"/>
    <n v="225"/>
    <n v="235"/>
    <x v="0"/>
    <s v="As Expected"/>
    <x v="0"/>
    <n v="148"/>
    <n v="118"/>
    <n v="632"/>
    <x v="1"/>
    <x v="2"/>
    <n v="235"/>
    <n v="235"/>
    <n v="0"/>
    <x v="3"/>
    <x v="3"/>
    <e v="#N/A"/>
  </r>
  <r>
    <n v="52549"/>
    <x v="428"/>
    <x v="2"/>
    <x v="4"/>
    <s v="LOS ANGELES"/>
    <x v="0"/>
    <x v="0"/>
    <s v="FRESENIUS MEDICAL CARE"/>
    <n v="21"/>
    <x v="0"/>
    <n v="83"/>
    <n v="142"/>
    <n v="144"/>
    <x v="0"/>
    <s v="As Expected"/>
    <x v="0"/>
    <n v="104"/>
    <n v="115"/>
    <n v="408"/>
    <x v="1"/>
    <x v="2"/>
    <n v="136"/>
    <n v="136"/>
    <n v="0"/>
    <x v="1"/>
    <x v="0"/>
    <n v="69"/>
  </r>
  <r>
    <n v="52550"/>
    <x v="429"/>
    <x v="0"/>
    <x v="4"/>
    <s v="SAN BERNARDINO"/>
    <x v="1"/>
    <x v="1"/>
    <s v="INDEPENDENT"/>
    <n v="19"/>
    <x v="0"/>
    <n v="91"/>
    <n v="165"/>
    <n v="162"/>
    <x v="0"/>
    <s v="As Expected"/>
    <x v="0"/>
    <n v="121"/>
    <n v="106"/>
    <n v="484"/>
    <x v="1"/>
    <x v="1"/>
    <n v="121"/>
    <n v="121"/>
    <n v="0"/>
    <x v="3"/>
    <x v="3"/>
    <n v="70"/>
  </r>
  <r>
    <n v="52552"/>
    <x v="430"/>
    <x v="0"/>
    <x v="4"/>
    <s v="SAN BERNARDINO"/>
    <x v="0"/>
    <x v="0"/>
    <s v="DAVITA"/>
    <n v="24"/>
    <x v="0"/>
    <n v="82"/>
    <n v="161"/>
    <n v="167"/>
    <x v="0"/>
    <s v="Worse than Expected"/>
    <x v="0"/>
    <n v="97"/>
    <n v="135"/>
    <n v="476"/>
    <x v="1"/>
    <x v="1"/>
    <n v="155"/>
    <n v="155"/>
    <n v="0"/>
    <x v="1"/>
    <x v="0"/>
    <e v="#N/A"/>
  </r>
  <r>
    <n v="52553"/>
    <x v="431"/>
    <x v="2"/>
    <x v="4"/>
    <s v="BUTTE"/>
    <x v="0"/>
    <x v="0"/>
    <s v="DAVITA"/>
    <n v="20"/>
    <x v="0"/>
    <n v="109"/>
    <n v="141"/>
    <n v="150"/>
    <x v="0"/>
    <s v="As Expected"/>
    <x v="0"/>
    <n v="124"/>
    <n v="139"/>
    <n v="532"/>
    <x v="1"/>
    <x v="2"/>
    <n v="133"/>
    <n v="133"/>
    <n v="0"/>
    <x v="1"/>
    <x v="0"/>
    <e v="#N/A"/>
  </r>
  <r>
    <n v="52554"/>
    <x v="432"/>
    <x v="1"/>
    <x v="4"/>
    <s v="LOS ANGELES"/>
    <x v="0"/>
    <x v="0"/>
    <s v="DAVITA"/>
    <n v="32"/>
    <x v="0"/>
    <n v="127"/>
    <n v="213"/>
    <n v="217"/>
    <x v="0"/>
    <s v="As Expected"/>
    <x v="0"/>
    <n v="137"/>
    <n v="155"/>
    <n v="633"/>
    <x v="0"/>
    <x v="1"/>
    <n v="201"/>
    <n v="201"/>
    <n v="0"/>
    <x v="1"/>
    <x v="0"/>
    <e v="#N/A"/>
  </r>
  <r>
    <n v="52555"/>
    <x v="433"/>
    <x v="1"/>
    <x v="4"/>
    <s v="SANTA CRUZ"/>
    <x v="0"/>
    <x v="0"/>
    <s v="SATELLITE HEALTHCARE"/>
    <n v="24"/>
    <x v="0"/>
    <n v="114"/>
    <n v="173"/>
    <n v="184"/>
    <x v="0"/>
    <s v="As Expected"/>
    <x v="3"/>
    <n v="139"/>
    <n v="158"/>
    <n v="538"/>
    <x v="0"/>
    <x v="1"/>
    <n v="184"/>
    <n v="184"/>
    <n v="0"/>
    <x v="3"/>
    <x v="3"/>
    <e v="#N/A"/>
  </r>
  <r>
    <n v="52556"/>
    <x v="434"/>
    <x v="1"/>
    <x v="4"/>
    <s v="LOS ANGELES"/>
    <x v="0"/>
    <x v="0"/>
    <s v="US RENAL CARE, INC."/>
    <n v="12"/>
    <x v="0"/>
    <n v="53"/>
    <n v="105"/>
    <n v="113"/>
    <x v="0"/>
    <s v="As Expected"/>
    <x v="0"/>
    <n v="66"/>
    <n v="57"/>
    <n v="299"/>
    <x v="1"/>
    <x v="1"/>
    <n v="113"/>
    <n v="113"/>
    <n v="0"/>
    <x v="2"/>
    <x v="0"/>
    <n v="74"/>
  </r>
  <r>
    <n v="52558"/>
    <x v="435"/>
    <x v="2"/>
    <x v="4"/>
    <s v="LOS ANGELES"/>
    <x v="0"/>
    <x v="0"/>
    <s v="HEMODIALYSIS, INC."/>
    <n v="52"/>
    <x v="0"/>
    <n v="111"/>
    <n v="147"/>
    <n v="146"/>
    <x v="0"/>
    <s v="As Expected"/>
    <x v="3"/>
    <n v="114"/>
    <n v="84"/>
    <n v="547"/>
    <x v="1"/>
    <x v="1"/>
    <n v="147"/>
    <n v="147"/>
    <n v="0"/>
    <x v="1"/>
    <x v="3"/>
    <n v="81"/>
  </r>
  <r>
    <n v="52560"/>
    <x v="436"/>
    <x v="1"/>
    <x v="4"/>
    <s v="CONTRA COSTA"/>
    <x v="0"/>
    <x v="0"/>
    <s v="DAVITA"/>
    <n v="22"/>
    <x v="0"/>
    <n v="84"/>
    <n v="146"/>
    <n v="150"/>
    <x v="0"/>
    <s v="As Expected"/>
    <x v="0"/>
    <n v="95"/>
    <n v="91"/>
    <n v="381"/>
    <x v="1"/>
    <x v="1"/>
    <n v="149"/>
    <n v="149"/>
    <n v="0"/>
    <x v="1"/>
    <x v="0"/>
    <e v="#N/A"/>
  </r>
  <r>
    <n v="52561"/>
    <x v="437"/>
    <x v="1"/>
    <x v="4"/>
    <s v="SAN BERNARDINO"/>
    <x v="0"/>
    <x v="0"/>
    <s v="DAVITA"/>
    <n v="22"/>
    <x v="0"/>
    <n v="89"/>
    <n v="162"/>
    <n v="165"/>
    <x v="0"/>
    <s v="As Expected"/>
    <x v="0"/>
    <n v="102"/>
    <n v="109"/>
    <n v="510"/>
    <x v="3"/>
    <x v="1"/>
    <n v="158"/>
    <n v="158"/>
    <n v="0"/>
    <x v="1"/>
    <x v="0"/>
    <e v="#N/A"/>
  </r>
  <r>
    <n v="52563"/>
    <x v="438"/>
    <x v="1"/>
    <x v="4"/>
    <s v="SUTTER"/>
    <x v="0"/>
    <x v="0"/>
    <s v="DAVITA"/>
    <n v="24"/>
    <x v="0"/>
    <n v="114"/>
    <n v="153"/>
    <n v="162"/>
    <x v="0"/>
    <s v="Better than Expected"/>
    <x v="0"/>
    <n v="135"/>
    <n v="110"/>
    <n v="531"/>
    <x v="1"/>
    <x v="1"/>
    <n v="162"/>
    <n v="162"/>
    <n v="0"/>
    <x v="1"/>
    <x v="0"/>
    <e v="#N/A"/>
  </r>
  <r>
    <n v="52321"/>
    <x v="439"/>
    <x v="3"/>
    <x v="4"/>
    <s v="LOS ANGELES"/>
    <x v="1"/>
    <x v="1"/>
    <s v="INDEPENDENT"/>
    <n v="10"/>
    <x v="2"/>
    <n v="1"/>
    <n v="6"/>
    <n v="5"/>
    <x v="1"/>
    <s v="As Expected"/>
    <x v="2"/>
    <n v="11"/>
    <n v="30"/>
    <n v="40"/>
    <x v="2"/>
    <x v="3"/>
    <n v="3"/>
    <n v="3"/>
    <n v="20"/>
    <x v="1"/>
    <x v="0"/>
    <n v="54"/>
  </r>
  <r>
    <n v="52564"/>
    <x v="440"/>
    <x v="0"/>
    <x v="4"/>
    <s v="LOS ANGELES"/>
    <x v="0"/>
    <x v="0"/>
    <s v="DAVITA"/>
    <n v="25"/>
    <x v="1"/>
    <n v="99"/>
    <n v="146"/>
    <n v="150"/>
    <x v="0"/>
    <s v="As Expected"/>
    <x v="0"/>
    <n v="115"/>
    <n v="131"/>
    <n v="496"/>
    <x v="1"/>
    <x v="1"/>
    <n v="151"/>
    <n v="151"/>
    <n v="0"/>
    <x v="1"/>
    <x v="0"/>
    <e v="#N/A"/>
  </r>
  <r>
    <n v="52565"/>
    <x v="441"/>
    <x v="0"/>
    <x v="4"/>
    <s v="NAPA"/>
    <x v="0"/>
    <x v="0"/>
    <s v="DAVITA"/>
    <n v="10"/>
    <x v="0"/>
    <n v="33"/>
    <n v="50"/>
    <n v="50"/>
    <x v="0"/>
    <s v="As Expected"/>
    <x v="0"/>
    <n v="39"/>
    <n v="54"/>
    <n v="157"/>
    <x v="1"/>
    <x v="1"/>
    <n v="50"/>
    <n v="50"/>
    <n v="0"/>
    <x v="1"/>
    <x v="0"/>
    <e v="#N/A"/>
  </r>
  <r>
    <n v="52567"/>
    <x v="442"/>
    <x v="2"/>
    <x v="4"/>
    <s v="SOLANO"/>
    <x v="0"/>
    <x v="0"/>
    <s v="DAVITA"/>
    <n v="19"/>
    <x v="0"/>
    <n v="96"/>
    <n v="140"/>
    <n v="146"/>
    <x v="0"/>
    <s v="Better than Expected"/>
    <x v="0"/>
    <n v="113"/>
    <n v="135"/>
    <n v="440"/>
    <x v="1"/>
    <x v="1"/>
    <n v="150"/>
    <n v="150"/>
    <n v="0"/>
    <x v="1"/>
    <x v="0"/>
    <e v="#N/A"/>
  </r>
  <r>
    <n v="52568"/>
    <x v="443"/>
    <x v="2"/>
    <x v="4"/>
    <s v="ALAMEDA"/>
    <x v="0"/>
    <x v="0"/>
    <s v="DAVITA"/>
    <n v="20"/>
    <x v="0"/>
    <n v="86"/>
    <n v="142"/>
    <n v="147"/>
    <x v="0"/>
    <s v="As Expected"/>
    <x v="0"/>
    <n v="102"/>
    <n v="100"/>
    <n v="426"/>
    <x v="1"/>
    <x v="1"/>
    <n v="135"/>
    <n v="135"/>
    <n v="0"/>
    <x v="3"/>
    <x v="3"/>
    <e v="#N/A"/>
  </r>
  <r>
    <n v="52569"/>
    <x v="444"/>
    <x v="2"/>
    <x v="4"/>
    <s v="SACRAMENTO"/>
    <x v="0"/>
    <x v="0"/>
    <s v="DAVITA"/>
    <n v="18"/>
    <x v="0"/>
    <n v="50"/>
    <n v="82"/>
    <n v="90"/>
    <x v="0"/>
    <s v="As Expected"/>
    <x v="0"/>
    <n v="55"/>
    <n v="42"/>
    <n v="277"/>
    <x v="1"/>
    <x v="1"/>
    <n v="88"/>
    <n v="88"/>
    <n v="0"/>
    <x v="1"/>
    <x v="0"/>
    <e v="#N/A"/>
  </r>
  <r>
    <n v="52384"/>
    <x v="445"/>
    <x v="3"/>
    <x v="4"/>
    <s v="LOS ANGELES"/>
    <x v="1"/>
    <x v="0"/>
    <s v="KAISER PERMANENTE"/>
    <n v="5"/>
    <x v="2"/>
    <n v="12"/>
    <n v="96"/>
    <n v="98"/>
    <x v="2"/>
    <s v="Not Available"/>
    <x v="2"/>
    <n v="18"/>
    <n v="10"/>
    <n v="46"/>
    <x v="2"/>
    <x v="3"/>
    <n v="0"/>
    <n v="0"/>
    <n v="0"/>
    <x v="1"/>
    <x v="3"/>
    <n v="33"/>
  </r>
  <r>
    <n v="52571"/>
    <x v="446"/>
    <x v="1"/>
    <x v="4"/>
    <s v="ALAMEDA"/>
    <x v="0"/>
    <x v="0"/>
    <s v="DAVITA"/>
    <n v="38"/>
    <x v="0"/>
    <n v="99"/>
    <n v="178"/>
    <n v="179"/>
    <x v="0"/>
    <s v="As Expected"/>
    <x v="0"/>
    <n v="114"/>
    <n v="105"/>
    <n v="417"/>
    <x v="1"/>
    <x v="1"/>
    <n v="177"/>
    <n v="177"/>
    <n v="0"/>
    <x v="1"/>
    <x v="3"/>
    <e v="#N/A"/>
  </r>
  <r>
    <n v="52572"/>
    <x v="410"/>
    <x v="1"/>
    <x v="4"/>
    <s v="SANTA CLARA"/>
    <x v="1"/>
    <x v="0"/>
    <s v="SATELLITE HEALTHCARE"/>
    <n v="56"/>
    <x v="0"/>
    <n v="151"/>
    <n v="146"/>
    <n v="145"/>
    <x v="0"/>
    <s v="As Expected"/>
    <x v="0"/>
    <n v="165"/>
    <n v="129"/>
    <n v="735"/>
    <x v="1"/>
    <x v="1"/>
    <n v="147"/>
    <n v="147"/>
    <n v="0"/>
    <x v="3"/>
    <x v="3"/>
    <e v="#N/A"/>
  </r>
  <r>
    <n v="52574"/>
    <x v="447"/>
    <x v="1"/>
    <x v="4"/>
    <s v="LOS ANGELES"/>
    <x v="0"/>
    <x v="0"/>
    <s v="DAVITA"/>
    <n v="19"/>
    <x v="0"/>
    <n v="69"/>
    <n v="114"/>
    <n v="117"/>
    <x v="0"/>
    <s v="As Expected"/>
    <x v="0"/>
    <n v="78"/>
    <n v="75"/>
    <n v="317"/>
    <x v="1"/>
    <x v="1"/>
    <n v="119"/>
    <n v="119"/>
    <n v="0"/>
    <x v="1"/>
    <x v="0"/>
    <e v="#N/A"/>
  </r>
  <r>
    <n v="52576"/>
    <x v="448"/>
    <x v="0"/>
    <x v="4"/>
    <s v="SAN DIEGO"/>
    <x v="0"/>
    <x v="0"/>
    <s v="FRESENIUS MEDICAL CARE"/>
    <n v="28"/>
    <x v="0"/>
    <n v="248"/>
    <n v="360"/>
    <n v="360"/>
    <x v="0"/>
    <s v="As Expected"/>
    <x v="3"/>
    <n v="279"/>
    <n v="255"/>
    <n v="1069"/>
    <x v="0"/>
    <x v="1"/>
    <n v="253"/>
    <n v="253"/>
    <n v="0"/>
    <x v="3"/>
    <x v="3"/>
    <n v="60"/>
  </r>
  <r>
    <n v="52578"/>
    <x v="449"/>
    <x v="2"/>
    <x v="4"/>
    <s v="PLACER"/>
    <x v="0"/>
    <x v="0"/>
    <s v="FRESENIUS MEDICAL CARE"/>
    <n v="16"/>
    <x v="0"/>
    <n v="50"/>
    <n v="71"/>
    <n v="72"/>
    <x v="0"/>
    <s v="As Expected"/>
    <x v="0"/>
    <n v="60"/>
    <n v="54"/>
    <n v="210"/>
    <x v="1"/>
    <x v="1"/>
    <n v="71"/>
    <n v="71"/>
    <n v="0"/>
    <x v="2"/>
    <x v="0"/>
    <n v="82"/>
  </r>
  <r>
    <n v="52579"/>
    <x v="450"/>
    <x v="2"/>
    <x v="4"/>
    <s v="VENTURA"/>
    <x v="0"/>
    <x v="0"/>
    <s v="FRESENIUS MEDICAL CARE"/>
    <n v="16"/>
    <x v="0"/>
    <n v="39"/>
    <n v="66"/>
    <n v="67"/>
    <x v="0"/>
    <s v="As Expected"/>
    <x v="0"/>
    <n v="51"/>
    <n v="69"/>
    <n v="227"/>
    <x v="1"/>
    <x v="1"/>
    <n v="67"/>
    <n v="67"/>
    <n v="0"/>
    <x v="2"/>
    <x v="0"/>
    <n v="69"/>
  </r>
  <r>
    <n v="52580"/>
    <x v="451"/>
    <x v="0"/>
    <x v="4"/>
    <s v="LOS ANGELES"/>
    <x v="0"/>
    <x v="0"/>
    <s v="DAVITA"/>
    <n v="17"/>
    <x v="0"/>
    <n v="78"/>
    <n v="124"/>
    <n v="125"/>
    <x v="0"/>
    <s v="As Expected"/>
    <x v="0"/>
    <n v="84"/>
    <n v="81"/>
    <n v="351"/>
    <x v="1"/>
    <x v="1"/>
    <n v="129"/>
    <n v="129"/>
    <n v="0"/>
    <x v="1"/>
    <x v="0"/>
    <e v="#N/A"/>
  </r>
  <r>
    <n v="52581"/>
    <x v="452"/>
    <x v="0"/>
    <x v="4"/>
    <s v="LOS ANGELES"/>
    <x v="0"/>
    <x v="0"/>
    <s v="US RENAL CARE, INC."/>
    <n v="17"/>
    <x v="0"/>
    <n v="58"/>
    <n v="126"/>
    <n v="130"/>
    <x v="0"/>
    <s v="As Expected"/>
    <x v="0"/>
    <n v="62"/>
    <n v="68"/>
    <n v="278"/>
    <x v="0"/>
    <x v="1"/>
    <n v="133"/>
    <n v="133"/>
    <n v="0"/>
    <x v="1"/>
    <x v="0"/>
    <n v="40"/>
  </r>
  <r>
    <n v="52583"/>
    <x v="453"/>
    <x v="0"/>
    <x v="4"/>
    <s v="MONTEREY"/>
    <x v="0"/>
    <x v="0"/>
    <s v="INNOVATIVE DIALYSIS SYSTEMS"/>
    <n v="18"/>
    <x v="0"/>
    <n v="77"/>
    <n v="113"/>
    <n v="124"/>
    <x v="0"/>
    <s v="Worse than Expected"/>
    <x v="0"/>
    <n v="88"/>
    <n v="125"/>
    <n v="370"/>
    <x v="0"/>
    <x v="1"/>
    <n v="104"/>
    <n v="104"/>
    <n v="0"/>
    <x v="1"/>
    <x v="3"/>
    <n v="74"/>
  </r>
  <r>
    <n v="52584"/>
    <x v="454"/>
    <x v="2"/>
    <x v="4"/>
    <s v="MERCED"/>
    <x v="0"/>
    <x v="0"/>
    <s v="DAVITA"/>
    <n v="32"/>
    <x v="0"/>
    <n v="78"/>
    <n v="118"/>
    <n v="122"/>
    <x v="0"/>
    <s v="As Expected"/>
    <x v="0"/>
    <n v="87"/>
    <n v="80"/>
    <n v="358"/>
    <x v="1"/>
    <x v="1"/>
    <n v="113"/>
    <n v="113"/>
    <n v="0"/>
    <x v="1"/>
    <x v="0"/>
    <e v="#N/A"/>
  </r>
  <r>
    <n v="52585"/>
    <x v="455"/>
    <x v="4"/>
    <x v="4"/>
    <s v="LOS ANGELES"/>
    <x v="0"/>
    <x v="0"/>
    <s v="US RENAL CARE, INC."/>
    <n v="14"/>
    <x v="0"/>
    <n v="53"/>
    <n v="104"/>
    <n v="101"/>
    <x v="0"/>
    <s v="As Expected"/>
    <x v="0"/>
    <n v="59"/>
    <n v="66"/>
    <n v="263"/>
    <x v="0"/>
    <x v="1"/>
    <n v="104"/>
    <n v="104"/>
    <n v="0"/>
    <x v="0"/>
    <x v="0"/>
    <n v="48"/>
  </r>
  <r>
    <n v="52587"/>
    <x v="456"/>
    <x v="1"/>
    <x v="4"/>
    <s v="ALAMEDA"/>
    <x v="0"/>
    <x v="0"/>
    <s v="DAVITA"/>
    <n v="23"/>
    <x v="0"/>
    <n v="55"/>
    <n v="85"/>
    <n v="86"/>
    <x v="0"/>
    <s v="As Expected"/>
    <x v="0"/>
    <n v="68"/>
    <n v="55"/>
    <n v="278"/>
    <x v="1"/>
    <x v="1"/>
    <n v="89"/>
    <n v="89"/>
    <n v="0"/>
    <x v="2"/>
    <x v="0"/>
    <e v="#N/A"/>
  </r>
  <r>
    <n v="52588"/>
    <x v="457"/>
    <x v="0"/>
    <x v="4"/>
    <s v="LOS ANGELES"/>
    <x v="0"/>
    <x v="0"/>
    <s v="DAVITA"/>
    <n v="12"/>
    <x v="0"/>
    <n v="58"/>
    <n v="80"/>
    <n v="84"/>
    <x v="0"/>
    <s v="As Expected"/>
    <x v="0"/>
    <n v="65"/>
    <n v="54"/>
    <n v="334"/>
    <x v="1"/>
    <x v="1"/>
    <n v="85"/>
    <n v="85"/>
    <n v="0"/>
    <x v="1"/>
    <x v="0"/>
    <e v="#N/A"/>
  </r>
  <r>
    <n v="52589"/>
    <x v="458"/>
    <x v="0"/>
    <x v="4"/>
    <s v="ORANGE"/>
    <x v="1"/>
    <x v="0"/>
    <s v="FRESENIUS MEDICAL CARE"/>
    <n v="20"/>
    <x v="0"/>
    <n v="135"/>
    <n v="224"/>
    <n v="232"/>
    <x v="0"/>
    <s v="As Expected"/>
    <x v="3"/>
    <n v="166"/>
    <n v="173"/>
    <n v="590"/>
    <x v="1"/>
    <x v="1"/>
    <n v="196"/>
    <n v="196"/>
    <n v="0"/>
    <x v="1"/>
    <x v="0"/>
    <n v="58"/>
  </r>
  <r>
    <n v="52590"/>
    <x v="459"/>
    <x v="0"/>
    <x v="4"/>
    <s v="LOS ANGELES"/>
    <x v="0"/>
    <x v="0"/>
    <s v="FRESENIUS MEDICAL CARE"/>
    <n v="26"/>
    <x v="0"/>
    <n v="85"/>
    <n v="138"/>
    <n v="142"/>
    <x v="0"/>
    <s v="As Expected"/>
    <x v="0"/>
    <n v="93"/>
    <n v="91"/>
    <n v="354"/>
    <x v="1"/>
    <x v="1"/>
    <n v="144"/>
    <n v="144"/>
    <n v="0"/>
    <x v="1"/>
    <x v="0"/>
    <n v="44"/>
  </r>
  <r>
    <n v="52591"/>
    <x v="460"/>
    <x v="0"/>
    <x v="4"/>
    <s v="LOS ANGELES"/>
    <x v="0"/>
    <x v="0"/>
    <s v="DAVITA"/>
    <n v="32"/>
    <x v="0"/>
    <n v="150"/>
    <n v="245"/>
    <n v="260"/>
    <x v="0"/>
    <s v="As Expected"/>
    <x v="1"/>
    <n v="163"/>
    <n v="182"/>
    <n v="634"/>
    <x v="1"/>
    <x v="1"/>
    <n v="224"/>
    <n v="224"/>
    <n v="0"/>
    <x v="1"/>
    <x v="0"/>
    <e v="#N/A"/>
  </r>
  <r>
    <n v="52597"/>
    <x v="461"/>
    <x v="0"/>
    <x v="4"/>
    <s v="ORANGE"/>
    <x v="0"/>
    <x v="0"/>
    <s v="DAVITA"/>
    <n v="20"/>
    <x v="0"/>
    <n v="80"/>
    <n v="133"/>
    <n v="140"/>
    <x v="0"/>
    <s v="As Expected"/>
    <x v="0"/>
    <n v="92"/>
    <n v="79"/>
    <n v="387"/>
    <x v="1"/>
    <x v="1"/>
    <n v="109"/>
    <n v="109"/>
    <n v="0"/>
    <x v="1"/>
    <x v="0"/>
    <e v="#N/A"/>
  </r>
  <r>
    <n v="52599"/>
    <x v="462"/>
    <x v="1"/>
    <x v="4"/>
    <s v="LOS ANGELES"/>
    <x v="0"/>
    <x v="0"/>
    <s v="DAVITA"/>
    <n v="30"/>
    <x v="0"/>
    <n v="67"/>
    <n v="100"/>
    <n v="102"/>
    <x v="0"/>
    <s v="As Expected"/>
    <x v="0"/>
    <n v="84"/>
    <n v="96"/>
    <n v="466"/>
    <x v="0"/>
    <x v="1"/>
    <n v="103"/>
    <n v="103"/>
    <n v="0"/>
    <x v="1"/>
    <x v="0"/>
    <e v="#N/A"/>
  </r>
  <r>
    <n v="52600"/>
    <x v="410"/>
    <x v="2"/>
    <x v="4"/>
    <s v="SANTA CLARA"/>
    <x v="1"/>
    <x v="0"/>
    <s v="SATELLITE HEALTHCARE"/>
    <n v="25"/>
    <x v="0"/>
    <n v="59"/>
    <n v="91"/>
    <n v="98"/>
    <x v="0"/>
    <s v="As Expected"/>
    <x v="0"/>
    <n v="66"/>
    <n v="63"/>
    <n v="328"/>
    <x v="1"/>
    <x v="1"/>
    <n v="99"/>
    <n v="99"/>
    <n v="0"/>
    <x v="3"/>
    <x v="3"/>
    <e v="#N/A"/>
  </r>
  <r>
    <n v="52601"/>
    <x v="463"/>
    <x v="1"/>
    <x v="4"/>
    <s v="LAKE"/>
    <x v="0"/>
    <x v="0"/>
    <s v="DAVITA"/>
    <n v="12"/>
    <x v="0"/>
    <n v="44"/>
    <n v="56"/>
    <n v="55"/>
    <x v="0"/>
    <s v="As Expected"/>
    <x v="1"/>
    <n v="50"/>
    <n v="39"/>
    <n v="239"/>
    <x v="1"/>
    <x v="1"/>
    <n v="54"/>
    <n v="54"/>
    <n v="0"/>
    <x v="1"/>
    <x v="0"/>
    <e v="#N/A"/>
  </r>
  <r>
    <n v="52602"/>
    <x v="464"/>
    <x v="2"/>
    <x v="4"/>
    <s v="MONTEREY"/>
    <x v="0"/>
    <x v="0"/>
    <s v="DAVITA"/>
    <n v="34"/>
    <x v="0"/>
    <n v="148"/>
    <n v="195"/>
    <n v="201"/>
    <x v="0"/>
    <s v="Worse than Expected"/>
    <x v="0"/>
    <n v="159"/>
    <n v="176"/>
    <n v="687"/>
    <x v="1"/>
    <x v="1"/>
    <n v="201"/>
    <n v="201"/>
    <n v="0"/>
    <x v="1"/>
    <x v="3"/>
    <e v="#N/A"/>
  </r>
  <r>
    <n v="52604"/>
    <x v="465"/>
    <x v="0"/>
    <x v="4"/>
    <s v="SACRAMENTO"/>
    <x v="0"/>
    <x v="0"/>
    <s v="DAVITA"/>
    <n v="21"/>
    <x v="0"/>
    <n v="112"/>
    <n v="201"/>
    <n v="209"/>
    <x v="0"/>
    <s v="As Expected"/>
    <x v="0"/>
    <n v="129"/>
    <n v="128"/>
    <n v="529"/>
    <x v="1"/>
    <x v="1"/>
    <n v="175"/>
    <n v="175"/>
    <n v="0"/>
    <x v="1"/>
    <x v="0"/>
    <e v="#N/A"/>
  </r>
  <r>
    <n v="52606"/>
    <x v="466"/>
    <x v="2"/>
    <x v="4"/>
    <s v="SANTA BARBARA"/>
    <x v="0"/>
    <x v="1"/>
    <s v="INDEPENDENT"/>
    <n v="16"/>
    <x v="0"/>
    <n v="90"/>
    <n v="137"/>
    <n v="139"/>
    <x v="0"/>
    <s v="As Expected"/>
    <x v="0"/>
    <n v="103"/>
    <n v="92"/>
    <n v="438"/>
    <x v="0"/>
    <x v="2"/>
    <n v="133"/>
    <n v="133"/>
    <n v="0"/>
    <x v="1"/>
    <x v="3"/>
    <n v="75"/>
  </r>
  <r>
    <n v="52608"/>
    <x v="467"/>
    <x v="1"/>
    <x v="4"/>
    <s v="FRESNO"/>
    <x v="0"/>
    <x v="0"/>
    <s v="DAVITA"/>
    <n v="24"/>
    <x v="0"/>
    <n v="110"/>
    <n v="201"/>
    <n v="209"/>
    <x v="0"/>
    <s v="As Expected"/>
    <x v="0"/>
    <n v="127"/>
    <n v="136"/>
    <n v="556"/>
    <x v="1"/>
    <x v="1"/>
    <n v="212"/>
    <n v="212"/>
    <n v="0"/>
    <x v="1"/>
    <x v="3"/>
    <e v="#N/A"/>
  </r>
  <r>
    <n v="52609"/>
    <x v="410"/>
    <x v="2"/>
    <x v="4"/>
    <s v="TUOLUMNE"/>
    <x v="1"/>
    <x v="0"/>
    <s v="SATELLITE HEALTHCARE"/>
    <n v="13"/>
    <x v="0"/>
    <n v="47"/>
    <n v="58"/>
    <n v="60"/>
    <x v="0"/>
    <s v="As Expected"/>
    <x v="0"/>
    <n v="52"/>
    <n v="32"/>
    <n v="210"/>
    <x v="1"/>
    <x v="1"/>
    <n v="62"/>
    <n v="62"/>
    <n v="0"/>
    <x v="2"/>
    <x v="0"/>
    <e v="#N/A"/>
  </r>
  <r>
    <n v="52610"/>
    <x v="468"/>
    <x v="1"/>
    <x v="4"/>
    <s v="ALAMEDA"/>
    <x v="0"/>
    <x v="0"/>
    <s v="FRESENIUS MEDICAL CARE"/>
    <n v="33"/>
    <x v="0"/>
    <n v="77"/>
    <n v="126"/>
    <n v="134"/>
    <x v="0"/>
    <s v="Worse than Expected"/>
    <x v="3"/>
    <n v="102"/>
    <n v="132"/>
    <n v="384"/>
    <x v="0"/>
    <x v="1"/>
    <n v="130"/>
    <n v="130"/>
    <n v="0"/>
    <x v="1"/>
    <x v="3"/>
    <n v="60"/>
  </r>
  <r>
    <n v="52612"/>
    <x v="469"/>
    <x v="2"/>
    <x v="4"/>
    <s v="FRESNO"/>
    <x v="0"/>
    <x v="0"/>
    <s v="FRESENIUS MEDICAL CARE"/>
    <n v="17"/>
    <x v="0"/>
    <n v="53"/>
    <n v="77"/>
    <n v="79"/>
    <x v="0"/>
    <s v="Better than Expected"/>
    <x v="0"/>
    <n v="60"/>
    <n v="54"/>
    <n v="221"/>
    <x v="0"/>
    <x v="1"/>
    <n v="78"/>
    <n v="78"/>
    <n v="0"/>
    <x v="1"/>
    <x v="3"/>
    <n v="52"/>
  </r>
  <r>
    <n v="52613"/>
    <x v="470"/>
    <x v="1"/>
    <x v="4"/>
    <s v="LOS ANGELES"/>
    <x v="0"/>
    <x v="0"/>
    <s v="DAVITA"/>
    <n v="31"/>
    <x v="0"/>
    <n v="78"/>
    <n v="152"/>
    <n v="153"/>
    <x v="0"/>
    <s v="As Expected"/>
    <x v="0"/>
    <n v="96"/>
    <n v="128"/>
    <n v="466"/>
    <x v="0"/>
    <x v="1"/>
    <n v="143"/>
    <n v="143"/>
    <n v="0"/>
    <x v="1"/>
    <x v="0"/>
    <e v="#N/A"/>
  </r>
  <r>
    <n v="52614"/>
    <x v="471"/>
    <x v="1"/>
    <x v="4"/>
    <s v="PLACER"/>
    <x v="0"/>
    <x v="0"/>
    <s v="DAVITA"/>
    <n v="16"/>
    <x v="0"/>
    <n v="61"/>
    <n v="87"/>
    <n v="88"/>
    <x v="0"/>
    <s v="As Expected"/>
    <x v="0"/>
    <n v="74"/>
    <n v="55"/>
    <n v="297"/>
    <x v="1"/>
    <x v="1"/>
    <n v="77"/>
    <n v="77"/>
    <n v="0"/>
    <x v="1"/>
    <x v="0"/>
    <e v="#N/A"/>
  </r>
  <r>
    <n v="52615"/>
    <x v="472"/>
    <x v="0"/>
    <x v="4"/>
    <s v="NAPA"/>
    <x v="0"/>
    <x v="0"/>
    <s v="DAVITA"/>
    <n v="20"/>
    <x v="0"/>
    <n v="82"/>
    <n v="126"/>
    <n v="128"/>
    <x v="0"/>
    <s v="As Expected"/>
    <x v="0"/>
    <n v="92"/>
    <n v="106"/>
    <n v="379"/>
    <x v="1"/>
    <x v="1"/>
    <n v="120"/>
    <n v="120"/>
    <n v="0"/>
    <x v="1"/>
    <x v="0"/>
    <e v="#N/A"/>
  </r>
  <r>
    <n v="52617"/>
    <x v="473"/>
    <x v="1"/>
    <x v="4"/>
    <s v="ORANGE"/>
    <x v="0"/>
    <x v="0"/>
    <s v="FRESENIUS MEDICAL CARE"/>
    <n v="13"/>
    <x v="0"/>
    <n v="31"/>
    <n v="58"/>
    <n v="59"/>
    <x v="0"/>
    <s v="As Expected"/>
    <x v="0"/>
    <n v="34"/>
    <n v="35"/>
    <n v="145"/>
    <x v="0"/>
    <x v="1"/>
    <n v="60"/>
    <n v="60"/>
    <n v="0"/>
    <x v="1"/>
    <x v="0"/>
    <n v="66"/>
  </r>
  <r>
    <n v="52618"/>
    <x v="474"/>
    <x v="0"/>
    <x v="4"/>
    <s v="SOLANO"/>
    <x v="0"/>
    <x v="0"/>
    <s v="DAVITA"/>
    <n v="32"/>
    <x v="0"/>
    <n v="132"/>
    <n v="256"/>
    <n v="265"/>
    <x v="0"/>
    <s v="As Expected"/>
    <x v="0"/>
    <n v="143"/>
    <n v="134"/>
    <n v="597"/>
    <x v="1"/>
    <x v="1"/>
    <n v="149"/>
    <n v="149"/>
    <n v="0"/>
    <x v="3"/>
    <x v="3"/>
    <e v="#N/A"/>
  </r>
  <r>
    <n v="52619"/>
    <x v="475"/>
    <x v="1"/>
    <x v="4"/>
    <s v="LOS ANGELES"/>
    <x v="0"/>
    <x v="0"/>
    <s v="HEMODIALYSIS, INC."/>
    <n v="48"/>
    <x v="0"/>
    <n v="104"/>
    <n v="172"/>
    <n v="175"/>
    <x v="0"/>
    <s v="As Expected"/>
    <x v="0"/>
    <n v="120"/>
    <n v="127"/>
    <n v="601"/>
    <x v="2"/>
    <x v="1"/>
    <n v="166"/>
    <n v="166"/>
    <n v="0"/>
    <x v="1"/>
    <x v="0"/>
    <n v="64"/>
  </r>
  <r>
    <n v="52620"/>
    <x v="476"/>
    <x v="0"/>
    <x v="4"/>
    <s v="RIVERSIDE"/>
    <x v="0"/>
    <x v="0"/>
    <s v="DAVITA"/>
    <n v="39"/>
    <x v="0"/>
    <n v="152"/>
    <n v="240"/>
    <n v="258"/>
    <x v="1"/>
    <s v="Worse than Expected"/>
    <x v="1"/>
    <n v="163"/>
    <n v="241"/>
    <n v="612"/>
    <x v="0"/>
    <x v="1"/>
    <n v="258"/>
    <n v="258"/>
    <n v="0"/>
    <x v="1"/>
    <x v="0"/>
    <e v="#N/A"/>
  </r>
  <r>
    <n v="52621"/>
    <x v="477"/>
    <x v="0"/>
    <x v="4"/>
    <s v="ORANGE"/>
    <x v="0"/>
    <x v="0"/>
    <s v="DAVITA"/>
    <n v="21"/>
    <x v="0"/>
    <n v="51"/>
    <n v="95"/>
    <n v="99"/>
    <x v="0"/>
    <s v="As Expected"/>
    <x v="3"/>
    <n v="59"/>
    <n v="47"/>
    <n v="261"/>
    <x v="0"/>
    <x v="1"/>
    <n v="102"/>
    <n v="102"/>
    <n v="0"/>
    <x v="2"/>
    <x v="0"/>
    <e v="#N/A"/>
  </r>
  <r>
    <n v="52622"/>
    <x v="478"/>
    <x v="1"/>
    <x v="4"/>
    <s v="LOS ANGELES"/>
    <x v="0"/>
    <x v="0"/>
    <s v="DAVITA"/>
    <n v="30"/>
    <x v="0"/>
    <n v="137"/>
    <n v="235"/>
    <n v="245"/>
    <x v="0"/>
    <s v="As Expected"/>
    <x v="0"/>
    <n v="145"/>
    <n v="189"/>
    <n v="586"/>
    <x v="1"/>
    <x v="1"/>
    <n v="192"/>
    <n v="192"/>
    <n v="0"/>
    <x v="0"/>
    <x v="0"/>
    <e v="#N/A"/>
  </r>
  <r>
    <n v="52624"/>
    <x v="479"/>
    <x v="2"/>
    <x v="4"/>
    <s v="SONOMA"/>
    <x v="0"/>
    <x v="0"/>
    <s v="FRESENIUS MEDICAL CARE"/>
    <n v="17"/>
    <x v="0"/>
    <n v="71"/>
    <n v="115"/>
    <n v="126"/>
    <x v="0"/>
    <s v="As Expected"/>
    <x v="0"/>
    <n v="83"/>
    <n v="94"/>
    <n v="309"/>
    <x v="0"/>
    <x v="1"/>
    <n v="103"/>
    <n v="103"/>
    <n v="0"/>
    <x v="2"/>
    <x v="3"/>
    <n v="80"/>
  </r>
  <r>
    <n v="52627"/>
    <x v="480"/>
    <x v="1"/>
    <x v="4"/>
    <s v="ORANGE"/>
    <x v="0"/>
    <x v="0"/>
    <s v="DAVITA"/>
    <n v="12"/>
    <x v="0"/>
    <n v="66"/>
    <n v="103"/>
    <n v="100"/>
    <x v="0"/>
    <s v="As Expected"/>
    <x v="0"/>
    <n v="70"/>
    <n v="70"/>
    <n v="258"/>
    <x v="0"/>
    <x v="1"/>
    <n v="98"/>
    <n v="98"/>
    <n v="0"/>
    <x v="2"/>
    <x v="0"/>
    <e v="#N/A"/>
  </r>
  <r>
    <n v="52628"/>
    <x v="481"/>
    <x v="1"/>
    <x v="4"/>
    <s v="KINGS"/>
    <x v="0"/>
    <x v="0"/>
    <s v="DAVITA"/>
    <n v="20"/>
    <x v="0"/>
    <n v="65"/>
    <n v="101"/>
    <n v="111"/>
    <x v="0"/>
    <s v="As Expected"/>
    <x v="0"/>
    <n v="71"/>
    <n v="67"/>
    <n v="270"/>
    <x v="1"/>
    <x v="1"/>
    <n v="110"/>
    <n v="110"/>
    <n v="1"/>
    <x v="1"/>
    <x v="0"/>
    <e v="#N/A"/>
  </r>
  <r>
    <n v="52629"/>
    <x v="410"/>
    <x v="2"/>
    <x v="4"/>
    <s v="SANTA CRUZ"/>
    <x v="1"/>
    <x v="0"/>
    <s v="SATELLITE HEALTHCARE"/>
    <n v="21"/>
    <x v="0"/>
    <n v="97"/>
    <n v="134"/>
    <n v="140"/>
    <x v="0"/>
    <s v="As Expected"/>
    <x v="0"/>
    <n v="112"/>
    <n v="74"/>
    <n v="421"/>
    <x v="0"/>
    <x v="1"/>
    <n v="141"/>
    <n v="141"/>
    <n v="0"/>
    <x v="2"/>
    <x v="3"/>
    <e v="#N/A"/>
  </r>
  <r>
    <n v="52630"/>
    <x v="410"/>
    <x v="1"/>
    <x v="4"/>
    <s v="SONOMA"/>
    <x v="1"/>
    <x v="0"/>
    <s v="SATELLITE HEALTHCARE"/>
    <n v="48"/>
    <x v="0"/>
    <n v="112"/>
    <n v="182"/>
    <n v="189"/>
    <x v="0"/>
    <s v="As Expected"/>
    <x v="0"/>
    <n v="130"/>
    <n v="150"/>
    <n v="551"/>
    <x v="0"/>
    <x v="1"/>
    <n v="187"/>
    <n v="187"/>
    <n v="0"/>
    <x v="3"/>
    <x v="3"/>
    <e v="#N/A"/>
  </r>
  <r>
    <n v="52631"/>
    <x v="482"/>
    <x v="2"/>
    <x v="4"/>
    <s v="LOS ANGELES"/>
    <x v="0"/>
    <x v="0"/>
    <s v="DAVITA"/>
    <n v="19"/>
    <x v="0"/>
    <n v="146"/>
    <n v="182"/>
    <n v="188"/>
    <x v="0"/>
    <s v="As Expected"/>
    <x v="0"/>
    <n v="155"/>
    <n v="135"/>
    <n v="669"/>
    <x v="0"/>
    <x v="1"/>
    <n v="143"/>
    <n v="143"/>
    <n v="0"/>
    <x v="1"/>
    <x v="3"/>
    <e v="#N/A"/>
  </r>
  <r>
    <n v="52632"/>
    <x v="483"/>
    <x v="1"/>
    <x v="4"/>
    <s v="LOS ANGELES"/>
    <x v="0"/>
    <x v="0"/>
    <s v="DAVITA"/>
    <n v="20"/>
    <x v="0"/>
    <n v="96"/>
    <n v="140"/>
    <n v="146"/>
    <x v="0"/>
    <s v="As Expected"/>
    <x v="3"/>
    <n v="108"/>
    <n v="124"/>
    <n v="498"/>
    <x v="1"/>
    <x v="1"/>
    <n v="131"/>
    <n v="131"/>
    <n v="0"/>
    <x v="1"/>
    <x v="0"/>
    <e v="#N/A"/>
  </r>
  <r>
    <n v="52633"/>
    <x v="484"/>
    <x v="0"/>
    <x v="4"/>
    <s v="LOS ANGELES"/>
    <x v="0"/>
    <x v="0"/>
    <s v="FRESENIUS MEDICAL CARE"/>
    <n v="23"/>
    <x v="0"/>
    <n v="91"/>
    <n v="152"/>
    <n v="151"/>
    <x v="0"/>
    <s v="As Expected"/>
    <x v="0"/>
    <n v="105"/>
    <n v="106"/>
    <n v="544"/>
    <x v="1"/>
    <x v="1"/>
    <n v="155"/>
    <n v="155"/>
    <n v="0"/>
    <x v="1"/>
    <x v="0"/>
    <n v="64"/>
  </r>
  <r>
    <n v="52634"/>
    <x v="485"/>
    <x v="0"/>
    <x v="4"/>
    <s v="LOS ANGELES"/>
    <x v="0"/>
    <x v="0"/>
    <s v="FRESENIUS MEDICAL CARE"/>
    <n v="25"/>
    <x v="0"/>
    <n v="53"/>
    <n v="126"/>
    <n v="128"/>
    <x v="0"/>
    <s v="As Expected"/>
    <x v="1"/>
    <n v="61"/>
    <n v="60"/>
    <n v="237"/>
    <x v="1"/>
    <x v="1"/>
    <n v="132"/>
    <n v="132"/>
    <n v="0"/>
    <x v="0"/>
    <x v="0"/>
    <n v="32"/>
  </r>
  <r>
    <n v="52635"/>
    <x v="486"/>
    <x v="0"/>
    <x v="4"/>
    <s v="KERN"/>
    <x v="0"/>
    <x v="0"/>
    <s v="DAVITA"/>
    <n v="20"/>
    <x v="0"/>
    <n v="84"/>
    <n v="132"/>
    <n v="134"/>
    <x v="0"/>
    <s v="As Expected"/>
    <x v="1"/>
    <n v="94"/>
    <n v="101"/>
    <n v="412"/>
    <x v="0"/>
    <x v="1"/>
    <n v="135"/>
    <n v="135"/>
    <n v="0"/>
    <x v="1"/>
    <x v="0"/>
    <e v="#N/A"/>
  </r>
  <r>
    <n v="52637"/>
    <x v="487"/>
    <x v="1"/>
    <x v="4"/>
    <s v="LOS ANGELES"/>
    <x v="0"/>
    <x v="0"/>
    <s v="DAVITA"/>
    <n v="24"/>
    <x v="0"/>
    <n v="78"/>
    <n v="133"/>
    <n v="134"/>
    <x v="0"/>
    <s v="As Expected"/>
    <x v="0"/>
    <n v="94"/>
    <n v="105"/>
    <n v="416"/>
    <x v="0"/>
    <x v="1"/>
    <n v="135"/>
    <n v="135"/>
    <n v="0"/>
    <x v="1"/>
    <x v="0"/>
    <e v="#N/A"/>
  </r>
  <r>
    <n v="52638"/>
    <x v="488"/>
    <x v="1"/>
    <x v="4"/>
    <s v="VENTURA"/>
    <x v="0"/>
    <x v="0"/>
    <s v="DAVITA"/>
    <n v="24"/>
    <x v="0"/>
    <n v="68"/>
    <n v="105"/>
    <n v="109"/>
    <x v="0"/>
    <s v="As Expected"/>
    <x v="0"/>
    <n v="78"/>
    <n v="118"/>
    <n v="333"/>
    <x v="1"/>
    <x v="1"/>
    <n v="100"/>
    <n v="100"/>
    <n v="0"/>
    <x v="1"/>
    <x v="0"/>
    <e v="#N/A"/>
  </r>
  <r>
    <n v="52641"/>
    <x v="489"/>
    <x v="0"/>
    <x v="4"/>
    <s v="ORANGE"/>
    <x v="0"/>
    <x v="0"/>
    <s v="DAVITA"/>
    <n v="10"/>
    <x v="0"/>
    <n v="37"/>
    <n v="59"/>
    <n v="59"/>
    <x v="0"/>
    <s v="As Expected"/>
    <x v="0"/>
    <n v="42"/>
    <n v="44"/>
    <n v="163"/>
    <x v="1"/>
    <x v="1"/>
    <n v="62"/>
    <n v="62"/>
    <n v="0"/>
    <x v="2"/>
    <x v="0"/>
    <e v="#N/A"/>
  </r>
  <r>
    <n v="52643"/>
    <x v="490"/>
    <x v="0"/>
    <x v="4"/>
    <s v="LOS ANGELES"/>
    <x v="0"/>
    <x v="0"/>
    <s v="DAVITA"/>
    <n v="20"/>
    <x v="0"/>
    <n v="51"/>
    <n v="83"/>
    <n v="81"/>
    <x v="0"/>
    <s v="As Expected"/>
    <x v="3"/>
    <n v="67"/>
    <n v="88"/>
    <n v="288"/>
    <x v="0"/>
    <x v="1"/>
    <n v="61"/>
    <n v="61"/>
    <n v="0"/>
    <x v="2"/>
    <x v="3"/>
    <e v="#N/A"/>
  </r>
  <r>
    <n v="52644"/>
    <x v="491"/>
    <x v="2"/>
    <x v="4"/>
    <s v="LOS ANGELES"/>
    <x v="0"/>
    <x v="0"/>
    <s v="FRESENIUS MEDICAL CARE"/>
    <n v="20"/>
    <x v="0"/>
    <n v="56"/>
    <n v="81"/>
    <n v="84"/>
    <x v="0"/>
    <s v="As Expected"/>
    <x v="0"/>
    <n v="67"/>
    <n v="67"/>
    <n v="294"/>
    <x v="1"/>
    <x v="1"/>
    <n v="83"/>
    <n v="83"/>
    <n v="0"/>
    <x v="1"/>
    <x v="0"/>
    <n v="66"/>
  </r>
  <r>
    <n v="52647"/>
    <x v="410"/>
    <x v="0"/>
    <x v="4"/>
    <s v="STANISLAUS"/>
    <x v="1"/>
    <x v="0"/>
    <s v="SATELLITE HEALTHCARE"/>
    <n v="25"/>
    <x v="0"/>
    <n v="97"/>
    <n v="144"/>
    <n v="153"/>
    <x v="0"/>
    <s v="As Expected"/>
    <x v="0"/>
    <n v="114"/>
    <n v="136"/>
    <n v="479"/>
    <x v="1"/>
    <x v="1"/>
    <n v="155"/>
    <n v="155"/>
    <n v="0"/>
    <x v="1"/>
    <x v="3"/>
    <e v="#N/A"/>
  </r>
  <r>
    <n v="52648"/>
    <x v="492"/>
    <x v="2"/>
    <x v="4"/>
    <s v="ORANGE"/>
    <x v="0"/>
    <x v="0"/>
    <s v="DAVITA"/>
    <n v="18"/>
    <x v="0"/>
    <n v="59"/>
    <n v="92"/>
    <n v="94"/>
    <x v="0"/>
    <s v="As Expected"/>
    <x v="0"/>
    <n v="62"/>
    <n v="54"/>
    <n v="244"/>
    <x v="1"/>
    <x v="1"/>
    <n v="82"/>
    <n v="82"/>
    <n v="0"/>
    <x v="1"/>
    <x v="0"/>
    <e v="#N/A"/>
  </r>
  <r>
    <n v="52651"/>
    <x v="493"/>
    <x v="0"/>
    <x v="4"/>
    <s v="ALAMEDA"/>
    <x v="0"/>
    <x v="0"/>
    <s v="DIVERSIFIED SPECIALTY INSTITUTES (DSI)"/>
    <n v="24"/>
    <x v="0"/>
    <n v="31"/>
    <n v="42"/>
    <n v="42"/>
    <x v="0"/>
    <s v="As Expected"/>
    <x v="0"/>
    <n v="34"/>
    <n v="40"/>
    <n v="177"/>
    <x v="1"/>
    <x v="1"/>
    <n v="43"/>
    <n v="43"/>
    <n v="0"/>
    <x v="2"/>
    <x v="0"/>
    <n v="76"/>
  </r>
  <r>
    <n v="52652"/>
    <x v="494"/>
    <x v="0"/>
    <x v="4"/>
    <s v="LOS ANGELES"/>
    <x v="0"/>
    <x v="0"/>
    <s v="DAVITA"/>
    <n v="37"/>
    <x v="0"/>
    <n v="114"/>
    <n v="203"/>
    <n v="214"/>
    <x v="0"/>
    <s v="As Expected"/>
    <x v="1"/>
    <n v="127"/>
    <n v="150"/>
    <n v="537"/>
    <x v="1"/>
    <x v="1"/>
    <n v="213"/>
    <n v="213"/>
    <n v="1"/>
    <x v="1"/>
    <x v="0"/>
    <e v="#N/A"/>
  </r>
  <r>
    <n v="52653"/>
    <x v="495"/>
    <x v="2"/>
    <x v="4"/>
    <s v="SAN DIEGO"/>
    <x v="0"/>
    <x v="0"/>
    <s v="FRESENIUS MEDICAL CARE"/>
    <n v="30"/>
    <x v="0"/>
    <n v="136"/>
    <n v="191"/>
    <n v="199"/>
    <x v="0"/>
    <s v="As Expected"/>
    <x v="0"/>
    <n v="150"/>
    <n v="144"/>
    <n v="604"/>
    <x v="1"/>
    <x v="1"/>
    <n v="199"/>
    <n v="199"/>
    <n v="0"/>
    <x v="1"/>
    <x v="0"/>
    <n v="70"/>
  </r>
  <r>
    <n v="52654"/>
    <x v="496"/>
    <x v="0"/>
    <x v="4"/>
    <s v="LOS ANGELES"/>
    <x v="0"/>
    <x v="0"/>
    <s v="FRESENIUS MEDICAL CARE"/>
    <n v="29"/>
    <x v="0"/>
    <n v="78"/>
    <n v="126"/>
    <n v="130"/>
    <x v="0"/>
    <s v="As Expected"/>
    <x v="0"/>
    <n v="91"/>
    <n v="87"/>
    <n v="414"/>
    <x v="0"/>
    <x v="1"/>
    <n v="131"/>
    <n v="131"/>
    <n v="0"/>
    <x v="1"/>
    <x v="0"/>
    <n v="62"/>
  </r>
  <r>
    <n v="52656"/>
    <x v="497"/>
    <x v="2"/>
    <x v="4"/>
    <s v="VENTURA"/>
    <x v="0"/>
    <x v="0"/>
    <s v="FRESENIUS MEDICAL CARE"/>
    <n v="27"/>
    <x v="0"/>
    <n v="143"/>
    <n v="225"/>
    <n v="237"/>
    <x v="0"/>
    <s v="As Expected"/>
    <x v="3"/>
    <n v="163"/>
    <n v="160"/>
    <n v="631"/>
    <x v="1"/>
    <x v="1"/>
    <n v="168"/>
    <n v="168"/>
    <n v="0"/>
    <x v="1"/>
    <x v="0"/>
    <n v="73"/>
  </r>
  <r>
    <n v="52657"/>
    <x v="498"/>
    <x v="0"/>
    <x v="4"/>
    <s v="RIVERSIDE"/>
    <x v="0"/>
    <x v="0"/>
    <s v="FRESENIUS MEDICAL CARE"/>
    <n v="21"/>
    <x v="0"/>
    <n v="81"/>
    <n v="132"/>
    <n v="136"/>
    <x v="0"/>
    <s v="As Expected"/>
    <x v="0"/>
    <n v="102"/>
    <n v="78"/>
    <n v="429"/>
    <x v="0"/>
    <x v="1"/>
    <n v="114"/>
    <n v="114"/>
    <n v="0"/>
    <x v="1"/>
    <x v="0"/>
    <n v="59"/>
  </r>
  <r>
    <n v="52658"/>
    <x v="499"/>
    <x v="2"/>
    <x v="4"/>
    <s v="RIVERSIDE"/>
    <x v="0"/>
    <x v="1"/>
    <s v="INDEPENDENT"/>
    <n v="20"/>
    <x v="0"/>
    <n v="61"/>
    <n v="89"/>
    <n v="94"/>
    <x v="0"/>
    <s v="As Expected"/>
    <x v="0"/>
    <n v="69"/>
    <n v="51"/>
    <n v="314"/>
    <x v="2"/>
    <x v="1"/>
    <n v="94"/>
    <n v="94"/>
    <n v="0"/>
    <x v="1"/>
    <x v="0"/>
    <n v="71"/>
  </r>
  <r>
    <n v="52661"/>
    <x v="500"/>
    <x v="1"/>
    <x v="4"/>
    <s v="RIVERSIDE"/>
    <x v="0"/>
    <x v="0"/>
    <s v="DAVITA"/>
    <n v="24"/>
    <x v="0"/>
    <n v="74"/>
    <n v="145"/>
    <n v="154"/>
    <x v="0"/>
    <s v="As Expected"/>
    <x v="1"/>
    <n v="84"/>
    <n v="89"/>
    <n v="404"/>
    <x v="0"/>
    <x v="1"/>
    <n v="153"/>
    <n v="153"/>
    <n v="0"/>
    <x v="1"/>
    <x v="0"/>
    <e v="#N/A"/>
  </r>
  <r>
    <n v="52663"/>
    <x v="501"/>
    <x v="0"/>
    <x v="4"/>
    <s v="SACRAMENTO"/>
    <x v="0"/>
    <x v="0"/>
    <s v="DAVITA"/>
    <n v="31"/>
    <x v="0"/>
    <n v="99"/>
    <n v="185"/>
    <n v="191"/>
    <x v="0"/>
    <s v="As Expected"/>
    <x v="0"/>
    <n v="109"/>
    <n v="130"/>
    <n v="462"/>
    <x v="1"/>
    <x v="1"/>
    <n v="190"/>
    <n v="190"/>
    <n v="0"/>
    <x v="1"/>
    <x v="0"/>
    <e v="#N/A"/>
  </r>
  <r>
    <n v="52665"/>
    <x v="502"/>
    <x v="2"/>
    <x v="4"/>
    <s v="LOS ANGELES"/>
    <x v="0"/>
    <x v="0"/>
    <s v="DAVITA"/>
    <n v="22"/>
    <x v="0"/>
    <n v="102"/>
    <n v="154"/>
    <n v="164"/>
    <x v="0"/>
    <s v="As Expected"/>
    <x v="3"/>
    <n v="123"/>
    <n v="133"/>
    <n v="456"/>
    <x v="0"/>
    <x v="1"/>
    <n v="162"/>
    <n v="162"/>
    <n v="0"/>
    <x v="1"/>
    <x v="3"/>
    <e v="#N/A"/>
  </r>
  <r>
    <n v="52666"/>
    <x v="503"/>
    <x v="2"/>
    <x v="4"/>
    <s v="TULARE"/>
    <x v="0"/>
    <x v="0"/>
    <s v="DAVITA"/>
    <n v="16"/>
    <x v="0"/>
    <n v="74"/>
    <n v="101"/>
    <n v="100"/>
    <x v="0"/>
    <s v="As Expected"/>
    <x v="0"/>
    <n v="81"/>
    <n v="67"/>
    <n v="337"/>
    <x v="1"/>
    <x v="1"/>
    <n v="102"/>
    <n v="102"/>
    <n v="0"/>
    <x v="2"/>
    <x v="0"/>
    <e v="#N/A"/>
  </r>
  <r>
    <n v="52668"/>
    <x v="504"/>
    <x v="2"/>
    <x v="4"/>
    <s v="VENTURA"/>
    <x v="0"/>
    <x v="0"/>
    <s v="FRESENIUS MEDICAL CARE"/>
    <n v="15"/>
    <x v="0"/>
    <n v="34"/>
    <n v="46"/>
    <n v="48"/>
    <x v="0"/>
    <s v="As Expected"/>
    <x v="0"/>
    <n v="40"/>
    <n v="43"/>
    <n v="182"/>
    <x v="1"/>
    <x v="1"/>
    <n v="48"/>
    <n v="48"/>
    <n v="0"/>
    <x v="1"/>
    <x v="0"/>
    <n v="82"/>
  </r>
  <r>
    <n v="52670"/>
    <x v="505"/>
    <x v="0"/>
    <x v="4"/>
    <s v="LOS ANGELES"/>
    <x v="0"/>
    <x v="0"/>
    <s v="DAVITA"/>
    <n v="30"/>
    <x v="0"/>
    <n v="128"/>
    <n v="175"/>
    <n v="182"/>
    <x v="0"/>
    <s v="As Expected"/>
    <x v="0"/>
    <n v="139"/>
    <n v="140"/>
    <n v="574"/>
    <x v="0"/>
    <x v="1"/>
    <n v="173"/>
    <n v="173"/>
    <n v="0"/>
    <x v="1"/>
    <x v="0"/>
    <e v="#N/A"/>
  </r>
  <r>
    <n v="52671"/>
    <x v="506"/>
    <x v="1"/>
    <x v="4"/>
    <s v="LOS ANGELES"/>
    <x v="0"/>
    <x v="0"/>
    <s v="DAVITA"/>
    <n v="28"/>
    <x v="0"/>
    <n v="104"/>
    <n v="181"/>
    <n v="193"/>
    <x v="0"/>
    <s v="As Expected"/>
    <x v="0"/>
    <n v="117"/>
    <n v="129"/>
    <n v="525"/>
    <x v="1"/>
    <x v="1"/>
    <n v="192"/>
    <n v="192"/>
    <n v="0"/>
    <x v="1"/>
    <x v="0"/>
    <e v="#N/A"/>
  </r>
  <r>
    <n v="52673"/>
    <x v="507"/>
    <x v="0"/>
    <x v="4"/>
    <s v="KERN"/>
    <x v="0"/>
    <x v="0"/>
    <s v="DAVITA"/>
    <n v="76"/>
    <x v="0"/>
    <n v="152"/>
    <n v="260"/>
    <n v="262"/>
    <x v="0"/>
    <s v="As Expected"/>
    <x v="1"/>
    <n v="169"/>
    <n v="174"/>
    <n v="843"/>
    <x v="1"/>
    <x v="1"/>
    <n v="231"/>
    <n v="231"/>
    <n v="1"/>
    <x v="0"/>
    <x v="0"/>
    <e v="#N/A"/>
  </r>
  <r>
    <n v="52674"/>
    <x v="508"/>
    <x v="1"/>
    <x v="4"/>
    <s v="KERN"/>
    <x v="0"/>
    <x v="0"/>
    <s v="DAVITA"/>
    <n v="32"/>
    <x v="0"/>
    <n v="133"/>
    <n v="193"/>
    <n v="199"/>
    <x v="3"/>
    <s v="As Expected"/>
    <x v="0"/>
    <n v="145"/>
    <n v="98"/>
    <n v="634"/>
    <x v="3"/>
    <x v="1"/>
    <n v="197"/>
    <n v="197"/>
    <n v="0"/>
    <x v="1"/>
    <x v="0"/>
    <e v="#N/A"/>
  </r>
  <r>
    <n v="52675"/>
    <x v="509"/>
    <x v="0"/>
    <x v="4"/>
    <s v="ALAMEDA"/>
    <x v="0"/>
    <x v="0"/>
    <s v="DAVITA"/>
    <n v="4"/>
    <x v="2"/>
    <n v="11"/>
    <n v="22"/>
    <n v="21"/>
    <x v="0"/>
    <s v="Not Available"/>
    <x v="0"/>
    <n v="12"/>
    <n v="10"/>
    <n v="60"/>
    <x v="2"/>
    <x v="3"/>
    <n v="0"/>
    <n v="0"/>
    <n v="0"/>
    <x v="2"/>
    <x v="3"/>
    <e v="#N/A"/>
  </r>
  <r>
    <n v="52676"/>
    <x v="510"/>
    <x v="0"/>
    <x v="4"/>
    <s v="SACRAMENTO"/>
    <x v="1"/>
    <x v="0"/>
    <s v="DIALYSIS CLINIC, INC."/>
    <n v="24"/>
    <x v="0"/>
    <n v="99"/>
    <n v="135"/>
    <n v="142"/>
    <x v="0"/>
    <s v="As Expected"/>
    <x v="0"/>
    <n v="112"/>
    <n v="109"/>
    <n v="485"/>
    <x v="2"/>
    <x v="1"/>
    <n v="117"/>
    <n v="117"/>
    <n v="3"/>
    <x v="1"/>
    <x v="0"/>
    <n v="58"/>
  </r>
  <r>
    <n v="52677"/>
    <x v="511"/>
    <x v="0"/>
    <x v="4"/>
    <s v="FRESNO"/>
    <x v="0"/>
    <x v="0"/>
    <s v="FRESENIUS MEDICAL CARE"/>
    <n v="22"/>
    <x v="0"/>
    <n v="90"/>
    <n v="136"/>
    <n v="137"/>
    <x v="0"/>
    <s v="As Expected"/>
    <x v="0"/>
    <n v="100"/>
    <n v="98"/>
    <n v="437"/>
    <x v="0"/>
    <x v="1"/>
    <n v="139"/>
    <n v="139"/>
    <n v="0"/>
    <x v="1"/>
    <x v="0"/>
    <n v="45"/>
  </r>
  <r>
    <n v="52678"/>
    <x v="512"/>
    <x v="2"/>
    <x v="4"/>
    <s v="SAN DIEGO"/>
    <x v="0"/>
    <x v="0"/>
    <s v="FRESENIUS MEDICAL CARE"/>
    <n v="24"/>
    <x v="0"/>
    <n v="103"/>
    <n v="154"/>
    <n v="159"/>
    <x v="0"/>
    <s v="As Expected"/>
    <x v="3"/>
    <n v="114"/>
    <n v="106"/>
    <n v="457"/>
    <x v="1"/>
    <x v="1"/>
    <n v="161"/>
    <n v="161"/>
    <n v="0"/>
    <x v="1"/>
    <x v="0"/>
    <n v="58"/>
  </r>
  <r>
    <n v="52679"/>
    <x v="513"/>
    <x v="4"/>
    <x v="4"/>
    <s v="LOS ANGELES"/>
    <x v="0"/>
    <x v="0"/>
    <s v="US RENAL CARE, INC."/>
    <n v="7"/>
    <x v="0"/>
    <n v="22"/>
    <n v="48"/>
    <n v="50"/>
    <x v="0"/>
    <s v="As Expected"/>
    <x v="1"/>
    <n v="31"/>
    <n v="41"/>
    <n v="143"/>
    <x v="0"/>
    <x v="1"/>
    <n v="49"/>
    <n v="49"/>
    <n v="0"/>
    <x v="2"/>
    <x v="0"/>
    <n v="57"/>
  </r>
  <r>
    <n v="52682"/>
    <x v="514"/>
    <x v="0"/>
    <x v="4"/>
    <s v="SAN BERNARDINO"/>
    <x v="0"/>
    <x v="0"/>
    <s v="DAVITA"/>
    <n v="28"/>
    <x v="0"/>
    <n v="119"/>
    <n v="216"/>
    <n v="219"/>
    <x v="0"/>
    <s v="As Expected"/>
    <x v="0"/>
    <n v="130"/>
    <n v="140"/>
    <n v="473"/>
    <x v="1"/>
    <x v="1"/>
    <n v="218"/>
    <n v="218"/>
    <n v="0"/>
    <x v="1"/>
    <x v="0"/>
    <e v="#N/A"/>
  </r>
  <r>
    <n v="52683"/>
    <x v="515"/>
    <x v="0"/>
    <x v="4"/>
    <s v="LOS ANGELES"/>
    <x v="0"/>
    <x v="0"/>
    <s v="FRESENIUS MEDICAL CARE"/>
    <n v="24"/>
    <x v="0"/>
    <n v="90"/>
    <n v="139"/>
    <n v="139"/>
    <x v="0"/>
    <s v="As Expected"/>
    <x v="0"/>
    <n v="99"/>
    <n v="131"/>
    <n v="429"/>
    <x v="0"/>
    <x v="1"/>
    <n v="122"/>
    <n v="122"/>
    <n v="0"/>
    <x v="0"/>
    <x v="0"/>
    <n v="72"/>
  </r>
  <r>
    <n v="52684"/>
    <x v="516"/>
    <x v="5"/>
    <x v="4"/>
    <s v="LOS ANGELES"/>
    <x v="0"/>
    <x v="1"/>
    <s v="INDEPENDENT"/>
    <n v="2"/>
    <x v="1"/>
    <n v="26"/>
    <n v="37"/>
    <n v="36"/>
    <x v="1"/>
    <s v="As Expected"/>
    <x v="0"/>
    <n v="27"/>
    <n v="42"/>
    <n v="106"/>
    <x v="2"/>
    <x v="3"/>
    <n v="0"/>
    <n v="0"/>
    <n v="0"/>
    <x v="1"/>
    <x v="0"/>
    <n v="43"/>
  </r>
  <r>
    <n v="52685"/>
    <x v="517"/>
    <x v="2"/>
    <x v="4"/>
    <s v="ALAMEDA"/>
    <x v="0"/>
    <x v="0"/>
    <s v="DAVITA"/>
    <n v="30"/>
    <x v="0"/>
    <n v="81"/>
    <n v="151"/>
    <n v="153"/>
    <x v="3"/>
    <s v="As Expected"/>
    <x v="0"/>
    <n v="98"/>
    <n v="90"/>
    <n v="429"/>
    <x v="1"/>
    <x v="1"/>
    <n v="156"/>
    <n v="156"/>
    <n v="0"/>
    <x v="1"/>
    <x v="3"/>
    <e v="#N/A"/>
  </r>
  <r>
    <n v="52686"/>
    <x v="518"/>
    <x v="1"/>
    <x v="4"/>
    <s v="SAN DIEGO"/>
    <x v="0"/>
    <x v="0"/>
    <s v="FRESENIUS MEDICAL CARE"/>
    <n v="24"/>
    <x v="0"/>
    <n v="140"/>
    <n v="199"/>
    <n v="216"/>
    <x v="0"/>
    <s v="As Expected"/>
    <x v="0"/>
    <n v="164"/>
    <n v="204"/>
    <n v="662"/>
    <x v="1"/>
    <x v="1"/>
    <n v="217"/>
    <n v="217"/>
    <n v="0"/>
    <x v="1"/>
    <x v="0"/>
    <n v="70"/>
  </r>
  <r>
    <n v="52687"/>
    <x v="519"/>
    <x v="2"/>
    <x v="4"/>
    <s v="LOS ANGELES"/>
    <x v="0"/>
    <x v="0"/>
    <s v="FRESENIUS MEDICAL CARE"/>
    <n v="11"/>
    <x v="0"/>
    <n v="40"/>
    <n v="67"/>
    <n v="69"/>
    <x v="0"/>
    <s v="As Expected"/>
    <x v="0"/>
    <n v="44"/>
    <n v="38"/>
    <n v="189"/>
    <x v="1"/>
    <x v="1"/>
    <n v="69"/>
    <n v="69"/>
    <n v="0"/>
    <x v="1"/>
    <x v="0"/>
    <n v="67"/>
  </r>
  <r>
    <n v="52689"/>
    <x v="520"/>
    <x v="2"/>
    <x v="4"/>
    <s v="CONTRA COSTA"/>
    <x v="0"/>
    <x v="0"/>
    <s v="DAVITA"/>
    <n v="24"/>
    <x v="0"/>
    <n v="49"/>
    <n v="112"/>
    <n v="120"/>
    <x v="0"/>
    <s v="As Expected"/>
    <x v="0"/>
    <n v="64"/>
    <n v="70"/>
    <n v="269"/>
    <x v="0"/>
    <x v="2"/>
    <n v="119"/>
    <n v="119"/>
    <n v="0"/>
    <x v="2"/>
    <x v="3"/>
    <e v="#N/A"/>
  </r>
  <r>
    <n v="52690"/>
    <x v="521"/>
    <x v="2"/>
    <x v="4"/>
    <s v="IMPERIAL"/>
    <x v="0"/>
    <x v="0"/>
    <s v="FRESENIUS MEDICAL CARE"/>
    <n v="20"/>
    <x v="0"/>
    <n v="28"/>
    <n v="103"/>
    <n v="113"/>
    <x v="3"/>
    <s v="As Expected"/>
    <x v="3"/>
    <n v="100"/>
    <n v="50"/>
    <n v="340"/>
    <x v="1"/>
    <x v="1"/>
    <n v="113"/>
    <n v="113"/>
    <n v="0"/>
    <x v="1"/>
    <x v="0"/>
    <n v="86"/>
  </r>
  <r>
    <n v="52691"/>
    <x v="522"/>
    <x v="1"/>
    <x v="4"/>
    <s v="EL DORADO"/>
    <x v="0"/>
    <x v="0"/>
    <s v="DAVITA"/>
    <n v="23"/>
    <x v="0"/>
    <n v="110"/>
    <n v="144"/>
    <n v="155"/>
    <x v="0"/>
    <s v="As Expected"/>
    <x v="0"/>
    <n v="126"/>
    <n v="101"/>
    <n v="481"/>
    <x v="0"/>
    <x v="1"/>
    <n v="156"/>
    <n v="156"/>
    <n v="0"/>
    <x v="1"/>
    <x v="0"/>
    <e v="#N/A"/>
  </r>
  <r>
    <n v="52694"/>
    <x v="523"/>
    <x v="2"/>
    <x v="4"/>
    <s v="SANTA CLARA"/>
    <x v="0"/>
    <x v="0"/>
    <s v="FRESENIUS MEDICAL CARE"/>
    <n v="12"/>
    <x v="0"/>
    <n v="43"/>
    <n v="55"/>
    <n v="56"/>
    <x v="0"/>
    <s v="As Expected"/>
    <x v="0"/>
    <n v="51"/>
    <n v="39"/>
    <n v="206"/>
    <x v="1"/>
    <x v="1"/>
    <n v="57"/>
    <n v="57"/>
    <n v="0"/>
    <x v="2"/>
    <x v="3"/>
    <n v="66"/>
  </r>
  <r>
    <n v="52695"/>
    <x v="524"/>
    <x v="0"/>
    <x v="4"/>
    <s v="LOS ANGELES"/>
    <x v="0"/>
    <x v="0"/>
    <s v="DAVITA"/>
    <n v="28"/>
    <x v="0"/>
    <n v="98"/>
    <n v="167"/>
    <n v="170"/>
    <x v="0"/>
    <s v="As Expected"/>
    <x v="0"/>
    <n v="113"/>
    <n v="114"/>
    <n v="479"/>
    <x v="0"/>
    <x v="1"/>
    <n v="163"/>
    <n v="163"/>
    <n v="0"/>
    <x v="0"/>
    <x v="0"/>
    <e v="#N/A"/>
  </r>
  <r>
    <n v="52696"/>
    <x v="525"/>
    <x v="1"/>
    <x v="4"/>
    <s v="TULARE"/>
    <x v="0"/>
    <x v="0"/>
    <s v="DAVITA"/>
    <n v="24"/>
    <x v="0"/>
    <n v="126"/>
    <n v="186"/>
    <n v="200"/>
    <x v="0"/>
    <s v="As Expected"/>
    <x v="0"/>
    <n v="143"/>
    <n v="169"/>
    <n v="709"/>
    <x v="1"/>
    <x v="1"/>
    <n v="164"/>
    <n v="164"/>
    <n v="0"/>
    <x v="3"/>
    <x v="3"/>
    <e v="#N/A"/>
  </r>
  <r>
    <n v="52699"/>
    <x v="526"/>
    <x v="0"/>
    <x v="4"/>
    <s v="LOS ANGELES"/>
    <x v="0"/>
    <x v="1"/>
    <s v="INDEPENDENT"/>
    <n v="10"/>
    <x v="0"/>
    <n v="54"/>
    <n v="73"/>
    <n v="76"/>
    <x v="0"/>
    <s v="As Expected"/>
    <x v="1"/>
    <n v="56"/>
    <n v="55"/>
    <n v="218"/>
    <x v="1"/>
    <x v="1"/>
    <n v="77"/>
    <n v="77"/>
    <n v="0"/>
    <x v="1"/>
    <x v="0"/>
    <n v="34"/>
  </r>
  <r>
    <n v="52700"/>
    <x v="527"/>
    <x v="1"/>
    <x v="4"/>
    <s v="LOS ANGELES"/>
    <x v="0"/>
    <x v="0"/>
    <s v="DAVITA"/>
    <n v="28"/>
    <x v="0"/>
    <n v="80"/>
    <n v="133"/>
    <n v="133"/>
    <x v="0"/>
    <s v="As Expected"/>
    <x v="0"/>
    <n v="93"/>
    <n v="84"/>
    <n v="422"/>
    <x v="1"/>
    <x v="1"/>
    <n v="116"/>
    <n v="116"/>
    <n v="0"/>
    <x v="1"/>
    <x v="0"/>
    <e v="#N/A"/>
  </r>
  <r>
    <n v="52701"/>
    <x v="528"/>
    <x v="0"/>
    <x v="4"/>
    <s v="LOS ANGELES"/>
    <x v="0"/>
    <x v="0"/>
    <s v="US RENAL CARE, INC."/>
    <n v="9"/>
    <x v="0"/>
    <n v="48"/>
    <n v="70"/>
    <n v="69"/>
    <x v="0"/>
    <s v="As Expected"/>
    <x v="0"/>
    <n v="58"/>
    <n v="66"/>
    <n v="253"/>
    <x v="0"/>
    <x v="1"/>
    <n v="71"/>
    <n v="71"/>
    <n v="0"/>
    <x v="2"/>
    <x v="0"/>
    <n v="60"/>
  </r>
  <r>
    <n v="52703"/>
    <x v="529"/>
    <x v="0"/>
    <x v="4"/>
    <s v="SAN JOAQUIN"/>
    <x v="0"/>
    <x v="0"/>
    <s v="FRESENIUS MEDICAL CARE"/>
    <n v="36"/>
    <x v="0"/>
    <n v="93"/>
    <n v="160"/>
    <n v="165"/>
    <x v="0"/>
    <s v="As Expected"/>
    <x v="1"/>
    <n v="112"/>
    <n v="106"/>
    <n v="435"/>
    <x v="1"/>
    <x v="1"/>
    <n v="151"/>
    <n v="151"/>
    <n v="0"/>
    <x v="1"/>
    <x v="0"/>
    <n v="62"/>
  </r>
  <r>
    <n v="52705"/>
    <x v="530"/>
    <x v="2"/>
    <x v="4"/>
    <s v="SAN JOAQUIN"/>
    <x v="0"/>
    <x v="0"/>
    <s v="RENAL ADVANTAGE"/>
    <n v="15"/>
    <x v="0"/>
    <n v="51"/>
    <n v="88"/>
    <n v="92"/>
    <x v="0"/>
    <s v="As Expected"/>
    <x v="0"/>
    <n v="56"/>
    <n v="57"/>
    <n v="213"/>
    <x v="1"/>
    <x v="1"/>
    <n v="92"/>
    <n v="92"/>
    <n v="0"/>
    <x v="1"/>
    <x v="0"/>
    <n v="66"/>
  </r>
  <r>
    <n v="52706"/>
    <x v="531"/>
    <x v="1"/>
    <x v="4"/>
    <s v="MERCED"/>
    <x v="0"/>
    <x v="0"/>
    <s v="DAVITA"/>
    <n v="16"/>
    <x v="0"/>
    <n v="60"/>
    <n v="86"/>
    <n v="89"/>
    <x v="0"/>
    <s v="As Expected"/>
    <x v="0"/>
    <n v="65"/>
    <n v="87"/>
    <n v="301"/>
    <x v="0"/>
    <x v="1"/>
    <n v="87"/>
    <n v="87"/>
    <n v="0"/>
    <x v="1"/>
    <x v="0"/>
    <e v="#N/A"/>
  </r>
  <r>
    <n v="52707"/>
    <x v="532"/>
    <x v="0"/>
    <x v="4"/>
    <s v="SACRAMENTO"/>
    <x v="0"/>
    <x v="0"/>
    <s v="DAVITA"/>
    <n v="20"/>
    <x v="0"/>
    <n v="69"/>
    <n v="119"/>
    <n v="120"/>
    <x v="0"/>
    <s v="As Expected"/>
    <x v="0"/>
    <n v="78"/>
    <n v="69"/>
    <n v="332"/>
    <x v="1"/>
    <x v="0"/>
    <n v="125"/>
    <n v="125"/>
    <n v="0"/>
    <x v="1"/>
    <x v="0"/>
    <e v="#N/A"/>
  </r>
  <r>
    <n v="52708"/>
    <x v="533"/>
    <x v="2"/>
    <x v="4"/>
    <s v="SAN DIEGO"/>
    <x v="0"/>
    <x v="0"/>
    <s v="FRESENIUS MEDICAL CARE"/>
    <n v="30"/>
    <x v="0"/>
    <n v="151"/>
    <n v="209"/>
    <n v="213"/>
    <x v="0"/>
    <s v="As Expected"/>
    <x v="0"/>
    <n v="172"/>
    <n v="122"/>
    <n v="688"/>
    <x v="1"/>
    <x v="1"/>
    <n v="216"/>
    <n v="216"/>
    <n v="0"/>
    <x v="1"/>
    <x v="0"/>
    <n v="77"/>
  </r>
  <r>
    <n v="52709"/>
    <x v="534"/>
    <x v="1"/>
    <x v="4"/>
    <s v="SOLANO"/>
    <x v="0"/>
    <x v="0"/>
    <s v="DAVITA"/>
    <n v="15"/>
    <x v="0"/>
    <n v="74"/>
    <n v="115"/>
    <n v="121"/>
    <x v="0"/>
    <s v="As Expected"/>
    <x v="0"/>
    <n v="84"/>
    <n v="80"/>
    <n v="335"/>
    <x v="1"/>
    <x v="1"/>
    <n v="122"/>
    <n v="122"/>
    <n v="0"/>
    <x v="1"/>
    <x v="0"/>
    <e v="#N/A"/>
  </r>
  <r>
    <n v="52710"/>
    <x v="535"/>
    <x v="0"/>
    <x v="4"/>
    <s v="LOS ANGELES"/>
    <x v="0"/>
    <x v="1"/>
    <s v="INDEPENDENT"/>
    <n v="24"/>
    <x v="0"/>
    <n v="89"/>
    <n v="158"/>
    <n v="159"/>
    <x v="0"/>
    <s v="As Expected"/>
    <x v="0"/>
    <n v="100"/>
    <n v="117"/>
    <n v="359"/>
    <x v="1"/>
    <x v="1"/>
    <n v="166"/>
    <n v="166"/>
    <n v="0"/>
    <x v="1"/>
    <x v="0"/>
    <n v="58"/>
  </r>
  <r>
    <n v="52711"/>
    <x v="536"/>
    <x v="2"/>
    <x v="4"/>
    <s v="SACRAMENTO"/>
    <x v="1"/>
    <x v="0"/>
    <s v="DIALYSIS CLINIC, INC."/>
    <n v="22"/>
    <x v="0"/>
    <n v="43"/>
    <n v="70"/>
    <n v="77"/>
    <x v="0"/>
    <s v="As Expected"/>
    <x v="0"/>
    <n v="51"/>
    <n v="43"/>
    <n v="223"/>
    <x v="0"/>
    <x v="1"/>
    <n v="76"/>
    <n v="76"/>
    <n v="0"/>
    <x v="1"/>
    <x v="0"/>
    <n v="54"/>
  </r>
  <r>
    <n v="52712"/>
    <x v="537"/>
    <x v="1"/>
    <x v="4"/>
    <s v="LOS ANGELES"/>
    <x v="0"/>
    <x v="1"/>
    <s v="INDEPENDENT"/>
    <n v="31"/>
    <x v="1"/>
    <n v="124"/>
    <n v="262"/>
    <n v="272"/>
    <x v="1"/>
    <s v="As Expected"/>
    <x v="0"/>
    <n v="163"/>
    <n v="313"/>
    <n v="695"/>
    <x v="0"/>
    <x v="2"/>
    <n v="258"/>
    <n v="258"/>
    <n v="0"/>
    <x v="0"/>
    <x v="0"/>
    <n v="46"/>
  </r>
  <r>
    <n v="52713"/>
    <x v="538"/>
    <x v="0"/>
    <x v="4"/>
    <s v="LOS ANGELES"/>
    <x v="0"/>
    <x v="0"/>
    <s v="DAVITA"/>
    <n v="20"/>
    <x v="0"/>
    <n v="65"/>
    <n v="112"/>
    <n v="114"/>
    <x v="0"/>
    <s v="As Expected"/>
    <x v="0"/>
    <n v="72"/>
    <n v="73"/>
    <n v="298"/>
    <x v="1"/>
    <x v="1"/>
    <n v="116"/>
    <n v="116"/>
    <n v="0"/>
    <x v="1"/>
    <x v="0"/>
    <e v="#N/A"/>
  </r>
  <r>
    <n v="52714"/>
    <x v="539"/>
    <x v="4"/>
    <x v="4"/>
    <s v="SAN BERNARDINO"/>
    <x v="0"/>
    <x v="1"/>
    <s v="INDEPENDENT"/>
    <n v="30"/>
    <x v="1"/>
    <n v="138"/>
    <n v="238"/>
    <n v="256"/>
    <x v="1"/>
    <s v="As Expected"/>
    <x v="1"/>
    <n v="160"/>
    <n v="222"/>
    <n v="697"/>
    <x v="1"/>
    <x v="1"/>
    <n v="226"/>
    <n v="226"/>
    <n v="0"/>
    <x v="1"/>
    <x v="0"/>
    <n v="38"/>
  </r>
  <r>
    <n v="52715"/>
    <x v="540"/>
    <x v="1"/>
    <x v="4"/>
    <s v="LOS ANGELES"/>
    <x v="0"/>
    <x v="0"/>
    <s v="US RENAL CARE, INC."/>
    <n v="21"/>
    <x v="0"/>
    <n v="85"/>
    <n v="146"/>
    <n v="153"/>
    <x v="0"/>
    <s v="As Expected"/>
    <x v="0"/>
    <n v="97"/>
    <n v="95"/>
    <n v="411"/>
    <x v="0"/>
    <x v="1"/>
    <n v="152"/>
    <n v="152"/>
    <n v="0"/>
    <x v="1"/>
    <x v="0"/>
    <n v="72"/>
  </r>
  <r>
    <n v="52716"/>
    <x v="541"/>
    <x v="0"/>
    <x v="4"/>
    <s v="ORANGE"/>
    <x v="0"/>
    <x v="0"/>
    <s v="DAVITA"/>
    <n v="26"/>
    <x v="0"/>
    <n v="44"/>
    <n v="81"/>
    <n v="83"/>
    <x v="0"/>
    <s v="As Expected"/>
    <x v="0"/>
    <n v="49"/>
    <n v="59"/>
    <n v="210"/>
    <x v="0"/>
    <x v="1"/>
    <n v="83"/>
    <n v="83"/>
    <n v="0"/>
    <x v="1"/>
    <x v="0"/>
    <e v="#N/A"/>
  </r>
  <r>
    <n v="52717"/>
    <x v="542"/>
    <x v="1"/>
    <x v="4"/>
    <s v="LOS ANGELES"/>
    <x v="0"/>
    <x v="0"/>
    <s v="DAVITA"/>
    <n v="14"/>
    <x v="0"/>
    <n v="41"/>
    <n v="64"/>
    <n v="64"/>
    <x v="0"/>
    <s v="As Expected"/>
    <x v="0"/>
    <n v="45"/>
    <n v="61"/>
    <n v="186"/>
    <x v="0"/>
    <x v="1"/>
    <n v="68"/>
    <n v="68"/>
    <n v="0"/>
    <x v="2"/>
    <x v="0"/>
    <e v="#N/A"/>
  </r>
  <r>
    <n v="52718"/>
    <x v="543"/>
    <x v="0"/>
    <x v="4"/>
    <s v="LOS ANGELES"/>
    <x v="0"/>
    <x v="0"/>
    <s v="DAVITA"/>
    <n v="17"/>
    <x v="0"/>
    <n v="66"/>
    <n v="98"/>
    <n v="103"/>
    <x v="0"/>
    <s v="As Expected"/>
    <x v="0"/>
    <n v="71"/>
    <n v="107"/>
    <n v="271"/>
    <x v="1"/>
    <x v="1"/>
    <n v="104"/>
    <n v="104"/>
    <n v="0"/>
    <x v="1"/>
    <x v="0"/>
    <e v="#N/A"/>
  </r>
  <r>
    <n v="52719"/>
    <x v="544"/>
    <x v="0"/>
    <x v="4"/>
    <s v="SAN FRANCISCO"/>
    <x v="0"/>
    <x v="0"/>
    <s v="DAVITA"/>
    <n v="30"/>
    <x v="0"/>
    <n v="91"/>
    <n v="147"/>
    <n v="154"/>
    <x v="0"/>
    <s v="As Expected"/>
    <x v="0"/>
    <n v="106"/>
    <n v="110"/>
    <n v="415"/>
    <x v="0"/>
    <x v="1"/>
    <n v="154"/>
    <n v="154"/>
    <n v="0"/>
    <x v="3"/>
    <x v="3"/>
    <e v="#N/A"/>
  </r>
  <r>
    <n v="52720"/>
    <x v="545"/>
    <x v="0"/>
    <x v="4"/>
    <s v="LOS ANGELES"/>
    <x v="0"/>
    <x v="1"/>
    <s v="INDEPENDENT"/>
    <n v="22"/>
    <x v="0"/>
    <n v="69"/>
    <n v="109"/>
    <n v="111"/>
    <x v="0"/>
    <s v="As Expected"/>
    <x v="0"/>
    <n v="76"/>
    <n v="92"/>
    <n v="304"/>
    <x v="1"/>
    <x v="1"/>
    <n v="112"/>
    <n v="112"/>
    <n v="0"/>
    <x v="1"/>
    <x v="0"/>
    <n v="40"/>
  </r>
  <r>
    <n v="52721"/>
    <x v="546"/>
    <x v="1"/>
    <x v="4"/>
    <s v="ALAMEDA"/>
    <x v="0"/>
    <x v="0"/>
    <s v="FRESENIUS MEDICAL CARE"/>
    <n v="27"/>
    <x v="0"/>
    <n v="103"/>
    <n v="149"/>
    <n v="153"/>
    <x v="0"/>
    <s v="As Expected"/>
    <x v="0"/>
    <n v="120"/>
    <n v="140"/>
    <n v="477"/>
    <x v="0"/>
    <x v="1"/>
    <n v="155"/>
    <n v="155"/>
    <n v="0"/>
    <x v="1"/>
    <x v="3"/>
    <n v="58"/>
  </r>
  <r>
    <n v="52722"/>
    <x v="547"/>
    <x v="0"/>
    <x v="4"/>
    <s v="ALAMEDA"/>
    <x v="0"/>
    <x v="0"/>
    <s v="FRESENIUS MEDICAL CARE"/>
    <n v="24"/>
    <x v="0"/>
    <n v="90"/>
    <n v="123"/>
    <n v="131"/>
    <x v="0"/>
    <s v="As Expected"/>
    <x v="0"/>
    <n v="108"/>
    <n v="143"/>
    <n v="444"/>
    <x v="0"/>
    <x v="1"/>
    <n v="122"/>
    <n v="122"/>
    <n v="0"/>
    <x v="3"/>
    <x v="3"/>
    <n v="66"/>
  </r>
  <r>
    <n v="52723"/>
    <x v="548"/>
    <x v="2"/>
    <x v="4"/>
    <s v="SAN JOAQUIN"/>
    <x v="0"/>
    <x v="0"/>
    <s v="DAVITA"/>
    <n v="12"/>
    <x v="0"/>
    <n v="24"/>
    <n v="39"/>
    <n v="43"/>
    <x v="0"/>
    <s v="As Expected"/>
    <x v="0"/>
    <n v="29"/>
    <n v="32"/>
    <n v="115"/>
    <x v="1"/>
    <x v="1"/>
    <n v="38"/>
    <n v="38"/>
    <n v="0"/>
    <x v="2"/>
    <x v="0"/>
    <e v="#N/A"/>
  </r>
  <r>
    <n v="52724"/>
    <x v="549"/>
    <x v="1"/>
    <x v="4"/>
    <s v="LOS ANGELES"/>
    <x v="0"/>
    <x v="0"/>
    <s v="DAVITA"/>
    <n v="20"/>
    <x v="1"/>
    <n v="28"/>
    <n v="61"/>
    <n v="60"/>
    <x v="0"/>
    <s v="As Expected"/>
    <x v="0"/>
    <n v="34"/>
    <n v="39"/>
    <n v="127"/>
    <x v="1"/>
    <x v="1"/>
    <n v="63"/>
    <n v="63"/>
    <n v="0"/>
    <x v="2"/>
    <x v="0"/>
    <e v="#N/A"/>
  </r>
  <r>
    <n v="52725"/>
    <x v="550"/>
    <x v="0"/>
    <x v="4"/>
    <s v="LOS ANGELES"/>
    <x v="0"/>
    <x v="0"/>
    <s v="DAVITA"/>
    <n v="32"/>
    <x v="0"/>
    <n v="88"/>
    <n v="153"/>
    <n v="163"/>
    <x v="0"/>
    <s v="Worse than Expected"/>
    <x v="0"/>
    <n v="101"/>
    <n v="111"/>
    <n v="364"/>
    <x v="1"/>
    <x v="1"/>
    <n v="159"/>
    <n v="159"/>
    <n v="0"/>
    <x v="1"/>
    <x v="0"/>
    <e v="#N/A"/>
  </r>
  <r>
    <n v="52726"/>
    <x v="551"/>
    <x v="0"/>
    <x v="4"/>
    <s v="LOS ANGELES"/>
    <x v="0"/>
    <x v="1"/>
    <s v="INDEPENDENT"/>
    <n v="18"/>
    <x v="0"/>
    <n v="80"/>
    <n v="136"/>
    <n v="145"/>
    <x v="0"/>
    <s v="As Expected"/>
    <x v="0"/>
    <n v="86"/>
    <n v="125"/>
    <n v="347"/>
    <x v="0"/>
    <x v="1"/>
    <n v="146"/>
    <n v="146"/>
    <n v="0"/>
    <x v="1"/>
    <x v="0"/>
    <n v="52"/>
  </r>
  <r>
    <n v="52727"/>
    <x v="552"/>
    <x v="1"/>
    <x v="4"/>
    <s v="SAN BERNARDINO"/>
    <x v="0"/>
    <x v="0"/>
    <s v="FRESENIUS MEDICAL CARE"/>
    <n v="18"/>
    <x v="0"/>
    <n v="71"/>
    <n v="118"/>
    <n v="120"/>
    <x v="0"/>
    <s v="As Expected"/>
    <x v="0"/>
    <n v="77"/>
    <n v="70"/>
    <n v="323"/>
    <x v="1"/>
    <x v="1"/>
    <n v="121"/>
    <n v="121"/>
    <n v="0"/>
    <x v="1"/>
    <x v="0"/>
    <n v="59"/>
  </r>
  <r>
    <n v="52728"/>
    <x v="553"/>
    <x v="1"/>
    <x v="4"/>
    <s v="SAN FRANCISCO"/>
    <x v="0"/>
    <x v="0"/>
    <s v="FRESENIUS MEDICAL CARE"/>
    <n v="24"/>
    <x v="0"/>
    <n v="108"/>
    <n v="207"/>
    <n v="216"/>
    <x v="0"/>
    <s v="As Expected"/>
    <x v="0"/>
    <n v="123"/>
    <n v="124"/>
    <n v="539"/>
    <x v="0"/>
    <x v="1"/>
    <n v="183"/>
    <n v="183"/>
    <n v="0"/>
    <x v="3"/>
    <x v="3"/>
    <n v="65"/>
  </r>
  <r>
    <n v="52729"/>
    <x v="554"/>
    <x v="0"/>
    <x v="4"/>
    <s v="ALAMEDA"/>
    <x v="0"/>
    <x v="0"/>
    <s v="DAVITA"/>
    <n v="40"/>
    <x v="0"/>
    <n v="111"/>
    <n v="193"/>
    <n v="203"/>
    <x v="0"/>
    <s v="As Expected"/>
    <x v="0"/>
    <n v="127"/>
    <n v="135"/>
    <n v="524"/>
    <x v="1"/>
    <x v="1"/>
    <n v="203"/>
    <n v="203"/>
    <n v="0"/>
    <x v="1"/>
    <x v="3"/>
    <e v="#N/A"/>
  </r>
  <r>
    <n v="52730"/>
    <x v="555"/>
    <x v="1"/>
    <x v="4"/>
    <s v="RIVERSIDE"/>
    <x v="0"/>
    <x v="0"/>
    <s v="DAVITA"/>
    <n v="24"/>
    <x v="0"/>
    <n v="101"/>
    <n v="175"/>
    <n v="199"/>
    <x v="0"/>
    <s v="As Expected"/>
    <x v="0"/>
    <n v="117"/>
    <n v="138"/>
    <n v="499"/>
    <x v="1"/>
    <x v="1"/>
    <n v="198"/>
    <n v="198"/>
    <n v="0"/>
    <x v="1"/>
    <x v="0"/>
    <e v="#N/A"/>
  </r>
  <r>
    <n v="52731"/>
    <x v="556"/>
    <x v="2"/>
    <x v="4"/>
    <s v="SAN DIEGO"/>
    <x v="0"/>
    <x v="0"/>
    <s v="FRESENIUS MEDICAL CARE"/>
    <n v="31"/>
    <x v="0"/>
    <n v="157"/>
    <n v="229"/>
    <n v="232"/>
    <x v="0"/>
    <s v="As Expected"/>
    <x v="3"/>
    <n v="177"/>
    <n v="160"/>
    <n v="706"/>
    <x v="0"/>
    <x v="1"/>
    <n v="238"/>
    <n v="238"/>
    <n v="0"/>
    <x v="0"/>
    <x v="0"/>
    <n v="74"/>
  </r>
  <r>
    <n v="52734"/>
    <x v="557"/>
    <x v="1"/>
    <x v="4"/>
    <s v="ORANGE"/>
    <x v="0"/>
    <x v="0"/>
    <s v="DAVITA"/>
    <n v="36"/>
    <x v="1"/>
    <n v="109"/>
    <n v="186"/>
    <n v="194"/>
    <x v="0"/>
    <s v="As Expected"/>
    <x v="0"/>
    <n v="121"/>
    <n v="171"/>
    <n v="517"/>
    <x v="1"/>
    <x v="1"/>
    <n v="185"/>
    <n v="185"/>
    <n v="0"/>
    <x v="0"/>
    <x v="0"/>
    <e v="#N/A"/>
  </r>
  <r>
    <n v="52735"/>
    <x v="558"/>
    <x v="1"/>
    <x v="4"/>
    <s v="RIVERSIDE"/>
    <x v="0"/>
    <x v="0"/>
    <s v="DAVITA"/>
    <n v="18"/>
    <x v="0"/>
    <n v="95"/>
    <n v="148"/>
    <n v="161"/>
    <x v="0"/>
    <s v="As Expected"/>
    <x v="0"/>
    <n v="102"/>
    <n v="93"/>
    <n v="440"/>
    <x v="1"/>
    <x v="1"/>
    <n v="161"/>
    <n v="161"/>
    <n v="0"/>
    <x v="1"/>
    <x v="3"/>
    <e v="#N/A"/>
  </r>
  <r>
    <n v="52738"/>
    <x v="559"/>
    <x v="1"/>
    <x v="4"/>
    <s v="MERCED"/>
    <x v="0"/>
    <x v="0"/>
    <s v="DAVITA"/>
    <n v="24"/>
    <x v="0"/>
    <n v="75"/>
    <n v="124"/>
    <n v="128"/>
    <x v="0"/>
    <s v="As Expected"/>
    <x v="0"/>
    <n v="85"/>
    <n v="58"/>
    <n v="401"/>
    <x v="0"/>
    <x v="1"/>
    <n v="118"/>
    <n v="118"/>
    <n v="0"/>
    <x v="3"/>
    <x v="3"/>
    <e v="#N/A"/>
  </r>
  <r>
    <n v="52739"/>
    <x v="560"/>
    <x v="1"/>
    <x v="4"/>
    <s v="SAN BERNARDINO"/>
    <x v="0"/>
    <x v="0"/>
    <s v="DAVITA"/>
    <n v="24"/>
    <x v="0"/>
    <n v="63"/>
    <n v="107"/>
    <n v="114"/>
    <x v="0"/>
    <s v="As Expected"/>
    <x v="0"/>
    <n v="71"/>
    <n v="65"/>
    <n v="307"/>
    <x v="0"/>
    <x v="1"/>
    <n v="114"/>
    <n v="114"/>
    <n v="0"/>
    <x v="1"/>
    <x v="0"/>
    <e v="#N/A"/>
  </r>
  <r>
    <n v="52740"/>
    <x v="561"/>
    <x v="1"/>
    <x v="4"/>
    <s v="SAN DIEGO"/>
    <x v="0"/>
    <x v="0"/>
    <s v="FRESENIUS MEDICAL CARE"/>
    <n v="22"/>
    <x v="0"/>
    <n v="59"/>
    <n v="120"/>
    <n v="123"/>
    <x v="1"/>
    <s v="As Expected"/>
    <x v="0"/>
    <n v="64"/>
    <n v="99"/>
    <n v="275"/>
    <x v="1"/>
    <x v="1"/>
    <n v="123"/>
    <n v="123"/>
    <n v="0"/>
    <x v="2"/>
    <x v="0"/>
    <n v="70"/>
  </r>
  <r>
    <n v="52742"/>
    <x v="562"/>
    <x v="1"/>
    <x v="4"/>
    <s v="ALAMEDA"/>
    <x v="0"/>
    <x v="0"/>
    <s v="RENAL ADVANTAGE"/>
    <n v="21"/>
    <x v="0"/>
    <n v="33"/>
    <n v="52"/>
    <n v="54"/>
    <x v="0"/>
    <s v="As Expected"/>
    <x v="0"/>
    <n v="35"/>
    <n v="40"/>
    <n v="157"/>
    <x v="1"/>
    <x v="1"/>
    <n v="53"/>
    <n v="53"/>
    <n v="0"/>
    <x v="2"/>
    <x v="0"/>
    <n v="91"/>
  </r>
  <r>
    <n v="52743"/>
    <x v="563"/>
    <x v="1"/>
    <x v="4"/>
    <s v="SAN BERNARDINO"/>
    <x v="0"/>
    <x v="0"/>
    <s v="DAVITA"/>
    <n v="28"/>
    <x v="0"/>
    <n v="113"/>
    <n v="193"/>
    <n v="203"/>
    <x v="1"/>
    <s v="As Expected"/>
    <x v="0"/>
    <n v="125"/>
    <n v="157"/>
    <n v="552"/>
    <x v="1"/>
    <x v="1"/>
    <n v="183"/>
    <n v="183"/>
    <n v="0"/>
    <x v="1"/>
    <x v="0"/>
    <e v="#N/A"/>
  </r>
  <r>
    <n v="52744"/>
    <x v="564"/>
    <x v="1"/>
    <x v="4"/>
    <s v="LOS ANGELES"/>
    <x v="0"/>
    <x v="0"/>
    <s v="DAVITA"/>
    <n v="25"/>
    <x v="0"/>
    <n v="89"/>
    <n v="134"/>
    <n v="137"/>
    <x v="0"/>
    <s v="As Expected"/>
    <x v="3"/>
    <n v="115"/>
    <n v="119"/>
    <n v="494"/>
    <x v="1"/>
    <x v="1"/>
    <n v="138"/>
    <n v="138"/>
    <n v="0"/>
    <x v="3"/>
    <x v="0"/>
    <e v="#N/A"/>
  </r>
  <r>
    <n v="52746"/>
    <x v="565"/>
    <x v="0"/>
    <x v="4"/>
    <s v="LOS ANGELES"/>
    <x v="0"/>
    <x v="0"/>
    <s v="DAVITA"/>
    <n v="56"/>
    <x v="0"/>
    <n v="219"/>
    <n v="390"/>
    <n v="396"/>
    <x v="1"/>
    <s v="As Expected"/>
    <x v="3"/>
    <n v="250"/>
    <n v="334"/>
    <n v="1013"/>
    <x v="1"/>
    <x v="1"/>
    <n v="373"/>
    <n v="373"/>
    <n v="0"/>
    <x v="1"/>
    <x v="0"/>
    <e v="#N/A"/>
  </r>
  <r>
    <n v="52747"/>
    <x v="566"/>
    <x v="0"/>
    <x v="4"/>
    <s v="LOS ANGELES"/>
    <x v="0"/>
    <x v="0"/>
    <s v="US RENAL CARE, INC."/>
    <n v="21"/>
    <x v="0"/>
    <n v="119"/>
    <n v="195"/>
    <n v="197"/>
    <x v="0"/>
    <s v="As Expected"/>
    <x v="0"/>
    <n v="141"/>
    <n v="177"/>
    <n v="594"/>
    <x v="1"/>
    <x v="1"/>
    <n v="170"/>
    <n v="170"/>
    <n v="0"/>
    <x v="1"/>
    <x v="3"/>
    <n v="66"/>
  </r>
  <r>
    <n v="52751"/>
    <x v="567"/>
    <x v="0"/>
    <x v="4"/>
    <s v="SANTA CLARA"/>
    <x v="1"/>
    <x v="0"/>
    <s v="SATELLITE HEALTHCARE"/>
    <n v="24"/>
    <x v="0"/>
    <n v="153"/>
    <n v="198"/>
    <n v="200"/>
    <x v="0"/>
    <s v="As Expected"/>
    <x v="0"/>
    <n v="161"/>
    <n v="135"/>
    <n v="612"/>
    <x v="0"/>
    <x v="1"/>
    <n v="171"/>
    <n v="171"/>
    <n v="0"/>
    <x v="3"/>
    <x v="3"/>
    <e v="#N/A"/>
  </r>
  <r>
    <n v="52752"/>
    <x v="568"/>
    <x v="1"/>
    <x v="4"/>
    <s v="BUTTE"/>
    <x v="0"/>
    <x v="0"/>
    <s v="FRESENIUS MEDICAL CARE"/>
    <n v="20"/>
    <x v="0"/>
    <n v="85"/>
    <n v="101"/>
    <n v="106"/>
    <x v="0"/>
    <s v="As Expected"/>
    <x v="0"/>
    <n v="104"/>
    <n v="127"/>
    <n v="433"/>
    <x v="1"/>
    <x v="1"/>
    <n v="99"/>
    <n v="99"/>
    <n v="0"/>
    <x v="1"/>
    <x v="0"/>
    <n v="73"/>
  </r>
  <r>
    <n v="52753"/>
    <x v="569"/>
    <x v="1"/>
    <x v="4"/>
    <s v="SAN JOAQUIN"/>
    <x v="0"/>
    <x v="0"/>
    <s v="DAVITA"/>
    <n v="21"/>
    <x v="0"/>
    <n v="82"/>
    <n v="107"/>
    <n v="119"/>
    <x v="0"/>
    <s v="As Expected"/>
    <x v="0"/>
    <n v="89"/>
    <n v="88"/>
    <n v="353"/>
    <x v="1"/>
    <x v="1"/>
    <n v="120"/>
    <n v="120"/>
    <n v="0"/>
    <x v="1"/>
    <x v="0"/>
    <e v="#N/A"/>
  </r>
  <r>
    <n v="52755"/>
    <x v="570"/>
    <x v="2"/>
    <x v="4"/>
    <s v="LOS ANGELES"/>
    <x v="0"/>
    <x v="0"/>
    <s v="FRESENIUS MEDICAL CARE"/>
    <n v="17"/>
    <x v="0"/>
    <n v="42"/>
    <n v="73"/>
    <n v="77"/>
    <x v="0"/>
    <s v="As Expected"/>
    <x v="3"/>
    <n v="50"/>
    <n v="57"/>
    <n v="195"/>
    <x v="0"/>
    <x v="1"/>
    <n v="79"/>
    <n v="79"/>
    <n v="0"/>
    <x v="2"/>
    <x v="0"/>
    <n v="67"/>
  </r>
  <r>
    <n v="52756"/>
    <x v="571"/>
    <x v="1"/>
    <x v="4"/>
    <s v="SAN DIEGO"/>
    <x v="0"/>
    <x v="0"/>
    <s v="DAVITA"/>
    <n v="15"/>
    <x v="0"/>
    <n v="58"/>
    <n v="78"/>
    <n v="84"/>
    <x v="0"/>
    <s v="As Expected"/>
    <x v="0"/>
    <n v="67"/>
    <n v="46"/>
    <n v="286"/>
    <x v="1"/>
    <x v="1"/>
    <n v="73"/>
    <n v="73"/>
    <n v="0"/>
    <x v="1"/>
    <x v="0"/>
    <e v="#N/A"/>
  </r>
  <r>
    <n v="52757"/>
    <x v="572"/>
    <x v="2"/>
    <x v="4"/>
    <s v="CONTRA COSTA"/>
    <x v="0"/>
    <x v="0"/>
    <s v="FRESENIUS MEDICAL CARE"/>
    <n v="15"/>
    <x v="0"/>
    <n v="61"/>
    <n v="85"/>
    <n v="86"/>
    <x v="0"/>
    <s v="As Expected"/>
    <x v="3"/>
    <n v="69"/>
    <n v="86"/>
    <n v="283"/>
    <x v="1"/>
    <x v="1"/>
    <n v="87"/>
    <n v="87"/>
    <n v="0"/>
    <x v="1"/>
    <x v="0"/>
    <n v="71"/>
  </r>
  <r>
    <n v="52758"/>
    <x v="573"/>
    <x v="2"/>
    <x v="4"/>
    <s v="CONTRA COSTA"/>
    <x v="0"/>
    <x v="0"/>
    <s v="FRESENIUS MEDICAL CARE"/>
    <n v="20"/>
    <x v="0"/>
    <n v="96"/>
    <n v="148"/>
    <n v="155"/>
    <x v="0"/>
    <s v="As Expected"/>
    <x v="3"/>
    <n v="124"/>
    <n v="151"/>
    <n v="487"/>
    <x v="1"/>
    <x v="1"/>
    <n v="114"/>
    <n v="114"/>
    <n v="0"/>
    <x v="3"/>
    <x v="3"/>
    <n v="60"/>
  </r>
  <r>
    <n v="52759"/>
    <x v="574"/>
    <x v="2"/>
    <x v="4"/>
    <s v="CONTRA COSTA"/>
    <x v="0"/>
    <x v="0"/>
    <s v="FRESENIUS MEDICAL CARE"/>
    <n v="22"/>
    <x v="0"/>
    <n v="88"/>
    <n v="157"/>
    <n v="160"/>
    <x v="0"/>
    <s v="As Expected"/>
    <x v="0"/>
    <n v="110"/>
    <n v="134"/>
    <n v="449"/>
    <x v="1"/>
    <x v="2"/>
    <n v="161"/>
    <n v="161"/>
    <n v="0"/>
    <x v="3"/>
    <x v="3"/>
    <n v="74"/>
  </r>
  <r>
    <n v="52760"/>
    <x v="575"/>
    <x v="2"/>
    <x v="4"/>
    <s v="LOS ANGELES"/>
    <x v="0"/>
    <x v="0"/>
    <s v="FRESENIUS MEDICAL CARE"/>
    <n v="38"/>
    <x v="0"/>
    <n v="48"/>
    <n v="102"/>
    <n v="104"/>
    <x v="0"/>
    <s v="As Expected"/>
    <x v="0"/>
    <n v="57"/>
    <n v="52"/>
    <n v="245"/>
    <x v="1"/>
    <x v="2"/>
    <n v="104"/>
    <n v="104"/>
    <n v="0"/>
    <x v="1"/>
    <x v="0"/>
    <n v="70"/>
  </r>
  <r>
    <n v="52761"/>
    <x v="576"/>
    <x v="0"/>
    <x v="4"/>
    <s v="LOS ANGELES"/>
    <x v="0"/>
    <x v="0"/>
    <s v="DAVITA"/>
    <n v="36"/>
    <x v="1"/>
    <n v="129"/>
    <n v="223"/>
    <n v="229"/>
    <x v="1"/>
    <s v="As Expected"/>
    <x v="1"/>
    <n v="143"/>
    <n v="165"/>
    <n v="717"/>
    <x v="1"/>
    <x v="1"/>
    <n v="224"/>
    <n v="224"/>
    <n v="0"/>
    <x v="1"/>
    <x v="0"/>
    <e v="#N/A"/>
  </r>
  <r>
    <n v="52762"/>
    <x v="577"/>
    <x v="2"/>
    <x v="4"/>
    <s v="VENTURA"/>
    <x v="0"/>
    <x v="0"/>
    <s v="FRESENIUS MEDICAL CARE"/>
    <n v="21"/>
    <x v="0"/>
    <n v="99"/>
    <n v="152"/>
    <n v="161"/>
    <x v="0"/>
    <s v="As Expected"/>
    <x v="0"/>
    <n v="115"/>
    <n v="141"/>
    <n v="455"/>
    <x v="0"/>
    <x v="1"/>
    <n v="161"/>
    <n v="161"/>
    <n v="0"/>
    <x v="1"/>
    <x v="0"/>
    <n v="81"/>
  </r>
  <r>
    <n v="52764"/>
    <x v="578"/>
    <x v="2"/>
    <x v="4"/>
    <s v="LOS ANGELES"/>
    <x v="0"/>
    <x v="0"/>
    <s v="FRESENIUS MEDICAL CARE"/>
    <n v="6"/>
    <x v="2"/>
    <n v="17"/>
    <n v="33"/>
    <n v="35"/>
    <x v="0"/>
    <s v="As Expected"/>
    <x v="0"/>
    <n v="18"/>
    <n v="19"/>
    <n v="52"/>
    <x v="2"/>
    <x v="3"/>
    <n v="0"/>
    <n v="0"/>
    <n v="0"/>
    <x v="2"/>
    <x v="0"/>
    <n v="100"/>
  </r>
  <r>
    <n v="52765"/>
    <x v="579"/>
    <x v="2"/>
    <x v="4"/>
    <s v="PLACER"/>
    <x v="0"/>
    <x v="0"/>
    <s v="FRESENIUS MEDICAL CARE"/>
    <n v="14"/>
    <x v="0"/>
    <n v="32"/>
    <n v="54"/>
    <n v="56"/>
    <x v="0"/>
    <s v="As Expected"/>
    <x v="0"/>
    <n v="42"/>
    <n v="34"/>
    <n v="165"/>
    <x v="1"/>
    <x v="1"/>
    <n v="57"/>
    <n v="57"/>
    <n v="0"/>
    <x v="2"/>
    <x v="3"/>
    <n v="88"/>
  </r>
  <r>
    <n v="52768"/>
    <x v="580"/>
    <x v="0"/>
    <x v="4"/>
    <s v="RIVERSIDE"/>
    <x v="0"/>
    <x v="0"/>
    <s v="DAVITA"/>
    <n v="36"/>
    <x v="0"/>
    <n v="86"/>
    <n v="142"/>
    <n v="152"/>
    <x v="0"/>
    <s v="As Expected"/>
    <x v="1"/>
    <n v="97"/>
    <n v="129"/>
    <n v="315"/>
    <x v="1"/>
    <x v="1"/>
    <n v="148"/>
    <n v="148"/>
    <n v="0"/>
    <x v="1"/>
    <x v="0"/>
    <e v="#N/A"/>
  </r>
  <r>
    <n v="52769"/>
    <x v="581"/>
    <x v="2"/>
    <x v="4"/>
    <s v="SAN FRANCISCO"/>
    <x v="0"/>
    <x v="0"/>
    <s v="DAVITA"/>
    <n v="22"/>
    <x v="0"/>
    <n v="85"/>
    <n v="117"/>
    <n v="124"/>
    <x v="0"/>
    <s v="As Expected"/>
    <x v="0"/>
    <n v="91"/>
    <n v="81"/>
    <n v="365"/>
    <x v="0"/>
    <x v="2"/>
    <n v="124"/>
    <n v="124"/>
    <n v="0"/>
    <x v="2"/>
    <x v="3"/>
    <e v="#N/A"/>
  </r>
  <r>
    <n v="52770"/>
    <x v="582"/>
    <x v="1"/>
    <x v="4"/>
    <s v="FRESNO"/>
    <x v="0"/>
    <x v="0"/>
    <s v="DAVITA"/>
    <n v="16"/>
    <x v="0"/>
    <n v="87"/>
    <n v="129"/>
    <n v="131"/>
    <x v="0"/>
    <s v="As Expected"/>
    <x v="0"/>
    <n v="95"/>
    <n v="98"/>
    <n v="455"/>
    <x v="1"/>
    <x v="1"/>
    <n v="126"/>
    <n v="126"/>
    <n v="0"/>
    <x v="1"/>
    <x v="0"/>
    <e v="#N/A"/>
  </r>
  <r>
    <n v="52771"/>
    <x v="583"/>
    <x v="1"/>
    <x v="4"/>
    <s v="TULARE"/>
    <x v="0"/>
    <x v="0"/>
    <s v="DAVITA"/>
    <n v="0"/>
    <x v="0"/>
    <n v="20"/>
    <n v="28"/>
    <n v="29"/>
    <x v="0"/>
    <s v="As Expected"/>
    <x v="0"/>
    <n v="22"/>
    <n v="20"/>
    <n v="122"/>
    <x v="2"/>
    <x v="3"/>
    <n v="0"/>
    <n v="0"/>
    <n v="0"/>
    <x v="2"/>
    <x v="0"/>
    <e v="#N/A"/>
  </r>
  <r>
    <n v="52772"/>
    <x v="584"/>
    <x v="2"/>
    <x v="4"/>
    <s v="ORANGE"/>
    <x v="0"/>
    <x v="0"/>
    <s v="FRESENIUS MEDICAL CARE"/>
    <n v="16"/>
    <x v="0"/>
    <n v="60"/>
    <n v="94"/>
    <n v="93"/>
    <x v="0"/>
    <s v="As Expected"/>
    <x v="0"/>
    <n v="74"/>
    <n v="98"/>
    <n v="279"/>
    <x v="1"/>
    <x v="1"/>
    <n v="94"/>
    <n v="94"/>
    <n v="0"/>
    <x v="1"/>
    <x v="0"/>
    <n v="71"/>
  </r>
  <r>
    <n v="52773"/>
    <x v="585"/>
    <x v="1"/>
    <x v="4"/>
    <s v="ORANGE"/>
    <x v="0"/>
    <x v="0"/>
    <s v="DAVITA"/>
    <n v="24"/>
    <x v="0"/>
    <n v="129"/>
    <n v="172"/>
    <n v="177"/>
    <x v="0"/>
    <s v="As Expected"/>
    <x v="0"/>
    <n v="138"/>
    <n v="145"/>
    <n v="553"/>
    <x v="0"/>
    <x v="2"/>
    <n v="164"/>
    <n v="164"/>
    <n v="0"/>
    <x v="1"/>
    <x v="0"/>
    <e v="#N/A"/>
  </r>
  <r>
    <n v="52776"/>
    <x v="586"/>
    <x v="1"/>
    <x v="4"/>
    <s v="SAN BERNARDINO"/>
    <x v="0"/>
    <x v="0"/>
    <s v="DAVITA"/>
    <n v="25"/>
    <x v="0"/>
    <n v="71"/>
    <n v="115"/>
    <n v="123"/>
    <x v="0"/>
    <s v="As Expected"/>
    <x v="0"/>
    <n v="80"/>
    <n v="95"/>
    <n v="327"/>
    <x v="1"/>
    <x v="1"/>
    <n v="98"/>
    <n v="98"/>
    <n v="0"/>
    <x v="1"/>
    <x v="0"/>
    <e v="#N/A"/>
  </r>
  <r>
    <n v="52778"/>
    <x v="587"/>
    <x v="1"/>
    <x v="4"/>
    <s v="LOS ANGELES"/>
    <x v="0"/>
    <x v="0"/>
    <s v="NATIONAL RENAL CARE"/>
    <n v="23"/>
    <x v="0"/>
    <n v="71"/>
    <n v="122"/>
    <n v="126"/>
    <x v="0"/>
    <s v="As Expected"/>
    <x v="0"/>
    <n v="83"/>
    <n v="99"/>
    <n v="432"/>
    <x v="1"/>
    <x v="1"/>
    <n v="125"/>
    <n v="125"/>
    <n v="0"/>
    <x v="1"/>
    <x v="0"/>
    <n v="53"/>
  </r>
  <r>
    <n v="52779"/>
    <x v="588"/>
    <x v="1"/>
    <x v="4"/>
    <s v="SAN DIEGO"/>
    <x v="0"/>
    <x v="0"/>
    <s v="FRESENIUS MEDICAL CARE"/>
    <n v="33"/>
    <x v="0"/>
    <n v="160"/>
    <n v="352"/>
    <n v="363"/>
    <x v="0"/>
    <s v="As Expected"/>
    <x v="1"/>
    <n v="175"/>
    <n v="190"/>
    <n v="703"/>
    <x v="1"/>
    <x v="1"/>
    <n v="235"/>
    <n v="235"/>
    <n v="0"/>
    <x v="1"/>
    <x v="3"/>
    <n v="54"/>
  </r>
  <r>
    <n v="52780"/>
    <x v="589"/>
    <x v="2"/>
    <x v="4"/>
    <s v="SAN DIEGO"/>
    <x v="0"/>
    <x v="0"/>
    <s v="FRESENIUS MEDICAL CARE"/>
    <n v="24"/>
    <x v="0"/>
    <n v="161"/>
    <n v="239"/>
    <n v="245"/>
    <x v="0"/>
    <s v="As Expected"/>
    <x v="0"/>
    <n v="186"/>
    <n v="237"/>
    <n v="728"/>
    <x v="1"/>
    <x v="1"/>
    <n v="183"/>
    <n v="183"/>
    <n v="0"/>
    <x v="1"/>
    <x v="0"/>
    <n v="64"/>
  </r>
  <r>
    <n v="52781"/>
    <x v="590"/>
    <x v="0"/>
    <x v="4"/>
    <s v="LOS ANGELES"/>
    <x v="0"/>
    <x v="0"/>
    <s v="DAVITA"/>
    <n v="28"/>
    <x v="0"/>
    <n v="122"/>
    <n v="194"/>
    <n v="196"/>
    <x v="0"/>
    <s v="As Expected"/>
    <x v="3"/>
    <n v="136"/>
    <n v="161"/>
    <n v="568"/>
    <x v="1"/>
    <x v="1"/>
    <n v="186"/>
    <n v="186"/>
    <n v="0"/>
    <x v="1"/>
    <x v="0"/>
    <e v="#N/A"/>
  </r>
  <r>
    <n v="52782"/>
    <x v="591"/>
    <x v="0"/>
    <x v="4"/>
    <s v="LOS ANGELES"/>
    <x v="0"/>
    <x v="1"/>
    <s v="INDEPENDENT"/>
    <n v="24"/>
    <x v="0"/>
    <n v="57"/>
    <n v="81"/>
    <n v="93"/>
    <x v="0"/>
    <s v="Worse than Expected"/>
    <x v="1"/>
    <n v="66"/>
    <n v="76"/>
    <n v="227"/>
    <x v="0"/>
    <x v="1"/>
    <n v="90"/>
    <n v="90"/>
    <n v="0"/>
    <x v="1"/>
    <x v="0"/>
    <n v="44"/>
  </r>
  <r>
    <n v="52783"/>
    <x v="592"/>
    <x v="4"/>
    <x v="4"/>
    <s v="STANISLAUS"/>
    <x v="0"/>
    <x v="0"/>
    <s v="INNOVATIVE DIALYSIS SYSTEMS"/>
    <n v="17"/>
    <x v="0"/>
    <n v="79"/>
    <n v="126"/>
    <n v="131"/>
    <x v="0"/>
    <s v="As Expected"/>
    <x v="0"/>
    <n v="88"/>
    <n v="78"/>
    <n v="393"/>
    <x v="1"/>
    <x v="1"/>
    <n v="105"/>
    <n v="105"/>
    <n v="0"/>
    <x v="1"/>
    <x v="3"/>
    <n v="64"/>
  </r>
  <r>
    <n v="52784"/>
    <x v="593"/>
    <x v="2"/>
    <x v="4"/>
    <s v="SAN JOAQUIN"/>
    <x v="0"/>
    <x v="0"/>
    <s v="DAVITA"/>
    <n v="12"/>
    <x v="0"/>
    <n v="53"/>
    <n v="83"/>
    <n v="87"/>
    <x v="0"/>
    <s v="As Expected"/>
    <x v="0"/>
    <n v="61"/>
    <n v="40"/>
    <n v="283"/>
    <x v="1"/>
    <x v="1"/>
    <n v="87"/>
    <n v="87"/>
    <n v="0"/>
    <x v="1"/>
    <x v="0"/>
    <e v="#N/A"/>
  </r>
  <r>
    <n v="52785"/>
    <x v="594"/>
    <x v="1"/>
    <x v="4"/>
    <s v="LOS ANGELES"/>
    <x v="0"/>
    <x v="0"/>
    <s v="DAVITA"/>
    <n v="26"/>
    <x v="0"/>
    <n v="78"/>
    <n v="127"/>
    <n v="131"/>
    <x v="0"/>
    <s v="As Expected"/>
    <x v="0"/>
    <n v="84"/>
    <n v="93"/>
    <n v="353"/>
    <x v="0"/>
    <x v="1"/>
    <n v="133"/>
    <n v="133"/>
    <n v="0"/>
    <x v="1"/>
    <x v="0"/>
    <e v="#N/A"/>
  </r>
  <r>
    <n v="52786"/>
    <x v="595"/>
    <x v="0"/>
    <x v="4"/>
    <s v="CONTRA COSTA"/>
    <x v="0"/>
    <x v="0"/>
    <s v="DAVITA"/>
    <n v="20"/>
    <x v="0"/>
    <n v="75"/>
    <n v="157"/>
    <n v="161"/>
    <x v="0"/>
    <s v="As Expected"/>
    <x v="1"/>
    <n v="83"/>
    <n v="86"/>
    <n v="403"/>
    <x v="1"/>
    <x v="1"/>
    <n v="126"/>
    <n v="126"/>
    <n v="0"/>
    <x v="3"/>
    <x v="3"/>
    <e v="#N/A"/>
  </r>
  <r>
    <n v="52787"/>
    <x v="596"/>
    <x v="0"/>
    <x v="4"/>
    <s v="ALAMEDA"/>
    <x v="0"/>
    <x v="0"/>
    <s v="DAVITA"/>
    <n v="24"/>
    <x v="0"/>
    <n v="63"/>
    <n v="101"/>
    <n v="102"/>
    <x v="0"/>
    <s v="As Expected"/>
    <x v="0"/>
    <n v="73"/>
    <n v="71"/>
    <n v="317"/>
    <x v="1"/>
    <x v="1"/>
    <n v="104"/>
    <n v="104"/>
    <n v="0"/>
    <x v="1"/>
    <x v="3"/>
    <e v="#N/A"/>
  </r>
  <r>
    <n v="52788"/>
    <x v="597"/>
    <x v="1"/>
    <x v="4"/>
    <s v="LOS ANGELES"/>
    <x v="0"/>
    <x v="0"/>
    <s v="DAVITA"/>
    <n v="21"/>
    <x v="0"/>
    <n v="50"/>
    <n v="105"/>
    <n v="107"/>
    <x v="0"/>
    <s v="As Expected"/>
    <x v="0"/>
    <n v="56"/>
    <n v="67"/>
    <n v="285"/>
    <x v="1"/>
    <x v="1"/>
    <n v="108"/>
    <n v="108"/>
    <n v="0"/>
    <x v="1"/>
    <x v="0"/>
    <e v="#N/A"/>
  </r>
  <r>
    <n v="52789"/>
    <x v="598"/>
    <x v="1"/>
    <x v="4"/>
    <s v="KERN"/>
    <x v="0"/>
    <x v="0"/>
    <s v="DAVITA"/>
    <n v="12"/>
    <x v="0"/>
    <n v="51"/>
    <n v="62"/>
    <n v="61"/>
    <x v="0"/>
    <s v="As Expected"/>
    <x v="0"/>
    <n v="54"/>
    <n v="41"/>
    <n v="229"/>
    <x v="1"/>
    <x v="1"/>
    <n v="61"/>
    <n v="61"/>
    <n v="0"/>
    <x v="2"/>
    <x v="0"/>
    <e v="#N/A"/>
  </r>
  <r>
    <n v="52790"/>
    <x v="599"/>
    <x v="0"/>
    <x v="4"/>
    <s v="LOS ANGELES"/>
    <x v="0"/>
    <x v="0"/>
    <s v="NATIONAL RENAL CARE"/>
    <n v="20"/>
    <x v="0"/>
    <n v="82"/>
    <n v="163"/>
    <n v="171"/>
    <x v="0"/>
    <s v="As Expected"/>
    <x v="3"/>
    <n v="97"/>
    <n v="85"/>
    <n v="449"/>
    <x v="0"/>
    <x v="1"/>
    <n v="148"/>
    <n v="148"/>
    <n v="0"/>
    <x v="1"/>
    <x v="0"/>
    <n v="51"/>
  </r>
  <r>
    <n v="52791"/>
    <x v="600"/>
    <x v="0"/>
    <x v="4"/>
    <s v="LOS ANGELES"/>
    <x v="0"/>
    <x v="1"/>
    <s v="INDEPENDENT"/>
    <n v="17"/>
    <x v="0"/>
    <n v="59"/>
    <n v="86"/>
    <n v="88"/>
    <x v="0"/>
    <s v="As Expected"/>
    <x v="0"/>
    <n v="67"/>
    <n v="50"/>
    <n v="214"/>
    <x v="2"/>
    <x v="1"/>
    <n v="87"/>
    <n v="87"/>
    <n v="0"/>
    <x v="1"/>
    <x v="0"/>
    <n v="34"/>
  </r>
  <r>
    <n v="52792"/>
    <x v="601"/>
    <x v="2"/>
    <x v="4"/>
    <s v="IMPERIAL"/>
    <x v="0"/>
    <x v="0"/>
    <s v="FRESENIUS MEDICAL CARE"/>
    <n v="36"/>
    <x v="0"/>
    <n v="165"/>
    <n v="203"/>
    <n v="209"/>
    <x v="3"/>
    <s v="As Expected"/>
    <x v="3"/>
    <n v="186"/>
    <n v="96"/>
    <n v="720"/>
    <x v="1"/>
    <x v="1"/>
    <n v="212"/>
    <n v="212"/>
    <n v="0"/>
    <x v="1"/>
    <x v="0"/>
    <n v="73"/>
  </r>
  <r>
    <n v="52793"/>
    <x v="410"/>
    <x v="2"/>
    <x v="4"/>
    <s v="SAN MATEO"/>
    <x v="1"/>
    <x v="0"/>
    <s v="SATELLITE HEALTHCARE"/>
    <n v="25"/>
    <x v="0"/>
    <n v="59"/>
    <n v="95"/>
    <n v="98"/>
    <x v="0"/>
    <s v="As Expected"/>
    <x v="0"/>
    <n v="63"/>
    <n v="44"/>
    <n v="205"/>
    <x v="1"/>
    <x v="1"/>
    <n v="82"/>
    <n v="82"/>
    <n v="0"/>
    <x v="2"/>
    <x v="3"/>
    <e v="#N/A"/>
  </r>
  <r>
    <n v="52794"/>
    <x v="602"/>
    <x v="2"/>
    <x v="4"/>
    <s v="LOS ANGELES"/>
    <x v="0"/>
    <x v="0"/>
    <s v="DAVITA"/>
    <n v="59"/>
    <x v="0"/>
    <n v="134"/>
    <n v="256"/>
    <n v="263"/>
    <x v="0"/>
    <s v="Better than Expected"/>
    <x v="0"/>
    <n v="155"/>
    <n v="112"/>
    <n v="661"/>
    <x v="1"/>
    <x v="1"/>
    <n v="200"/>
    <n v="200"/>
    <n v="2"/>
    <x v="1"/>
    <x v="0"/>
    <e v="#N/A"/>
  </r>
  <r>
    <n v="52796"/>
    <x v="603"/>
    <x v="0"/>
    <x v="4"/>
    <s v="SACRAMENTO"/>
    <x v="1"/>
    <x v="0"/>
    <s v="DIALYSIS CLINIC, INC."/>
    <n v="12"/>
    <x v="0"/>
    <n v="46"/>
    <n v="68"/>
    <n v="69"/>
    <x v="0"/>
    <s v="As Expected"/>
    <x v="0"/>
    <n v="55"/>
    <n v="45"/>
    <n v="194"/>
    <x v="0"/>
    <x v="1"/>
    <n v="71"/>
    <n v="71"/>
    <n v="0"/>
    <x v="2"/>
    <x v="0"/>
    <n v="51"/>
  </r>
  <r>
    <n v="52797"/>
    <x v="604"/>
    <x v="2"/>
    <x v="4"/>
    <s v="ALAMEDA"/>
    <x v="0"/>
    <x v="0"/>
    <s v="FRESENIUS MEDICAL CARE"/>
    <n v="12"/>
    <x v="0"/>
    <n v="46"/>
    <n v="93"/>
    <n v="95"/>
    <x v="0"/>
    <s v="As Expected"/>
    <x v="0"/>
    <n v="58"/>
    <n v="42"/>
    <n v="236"/>
    <x v="1"/>
    <x v="1"/>
    <n v="98"/>
    <n v="98"/>
    <n v="0"/>
    <x v="2"/>
    <x v="3"/>
    <n v="69"/>
  </r>
  <r>
    <n v="52798"/>
    <x v="605"/>
    <x v="0"/>
    <x v="4"/>
    <s v="ORANGE"/>
    <x v="0"/>
    <x v="0"/>
    <s v="FRESENIUS MEDICAL CARE"/>
    <n v="24"/>
    <x v="0"/>
    <n v="77"/>
    <n v="140"/>
    <n v="137"/>
    <x v="0"/>
    <s v="As Expected"/>
    <x v="0"/>
    <n v="93"/>
    <n v="110"/>
    <n v="437"/>
    <x v="1"/>
    <x v="1"/>
    <n v="143"/>
    <n v="143"/>
    <n v="0"/>
    <x v="1"/>
    <x v="0"/>
    <n v="57"/>
  </r>
  <r>
    <n v="52799"/>
    <x v="606"/>
    <x v="1"/>
    <x v="4"/>
    <s v="SAN DIEGO"/>
    <x v="0"/>
    <x v="0"/>
    <s v="DAVITA"/>
    <n v="17"/>
    <x v="0"/>
    <n v="82"/>
    <n v="116"/>
    <n v="122"/>
    <x v="0"/>
    <s v="Worse than Expected"/>
    <x v="0"/>
    <n v="87"/>
    <n v="89"/>
    <n v="348"/>
    <x v="1"/>
    <x v="1"/>
    <n v="122"/>
    <n v="122"/>
    <n v="0"/>
    <x v="1"/>
    <x v="0"/>
    <e v="#N/A"/>
  </r>
  <r>
    <n v="52800"/>
    <x v="607"/>
    <x v="1"/>
    <x v="4"/>
    <s v="VENTURA"/>
    <x v="0"/>
    <x v="0"/>
    <s v="DAVITA"/>
    <n v="10"/>
    <x v="0"/>
    <n v="37"/>
    <n v="54"/>
    <n v="56"/>
    <x v="0"/>
    <s v="As Expected"/>
    <x v="0"/>
    <n v="39"/>
    <n v="22"/>
    <n v="168"/>
    <x v="1"/>
    <x v="1"/>
    <n v="57"/>
    <n v="57"/>
    <n v="0"/>
    <x v="2"/>
    <x v="0"/>
    <e v="#N/A"/>
  </r>
  <r>
    <n v="52801"/>
    <x v="608"/>
    <x v="1"/>
    <x v="4"/>
    <s v="LOS ANGELES"/>
    <x v="0"/>
    <x v="0"/>
    <s v="DAVITA"/>
    <n v="20"/>
    <x v="1"/>
    <n v="76"/>
    <n v="128"/>
    <n v="132"/>
    <x v="0"/>
    <s v="As Expected"/>
    <x v="0"/>
    <n v="85"/>
    <n v="95"/>
    <n v="363"/>
    <x v="1"/>
    <x v="2"/>
    <n v="133"/>
    <n v="133"/>
    <n v="0"/>
    <x v="1"/>
    <x v="0"/>
    <e v="#N/A"/>
  </r>
  <r>
    <n v="52802"/>
    <x v="609"/>
    <x v="2"/>
    <x v="4"/>
    <s v="LOS ANGELES"/>
    <x v="0"/>
    <x v="0"/>
    <s v="DAVITA"/>
    <n v="30"/>
    <x v="0"/>
    <n v="127"/>
    <n v="201"/>
    <n v="201"/>
    <x v="0"/>
    <s v="As Expected"/>
    <x v="0"/>
    <n v="136"/>
    <n v="98"/>
    <n v="567"/>
    <x v="1"/>
    <x v="1"/>
    <n v="146"/>
    <n v="146"/>
    <n v="0"/>
    <x v="1"/>
    <x v="3"/>
    <e v="#N/A"/>
  </r>
  <r>
    <n v="52803"/>
    <x v="610"/>
    <x v="2"/>
    <x v="4"/>
    <s v="LOS ANGELES"/>
    <x v="0"/>
    <x v="0"/>
    <s v="DAVITA"/>
    <n v="16"/>
    <x v="0"/>
    <n v="84"/>
    <n v="129"/>
    <n v="137"/>
    <x v="0"/>
    <s v="As Expected"/>
    <x v="3"/>
    <n v="91"/>
    <n v="70"/>
    <n v="359"/>
    <x v="1"/>
    <x v="1"/>
    <n v="138"/>
    <n v="138"/>
    <n v="0"/>
    <x v="2"/>
    <x v="0"/>
    <e v="#N/A"/>
  </r>
  <r>
    <n v="52804"/>
    <x v="611"/>
    <x v="0"/>
    <x v="4"/>
    <s v="SAN BERNARDINO"/>
    <x v="0"/>
    <x v="0"/>
    <s v="DAVITA"/>
    <n v="30"/>
    <x v="0"/>
    <n v="96"/>
    <n v="184"/>
    <n v="187"/>
    <x v="0"/>
    <s v="As Expected"/>
    <x v="0"/>
    <n v="108"/>
    <n v="122"/>
    <n v="482"/>
    <x v="0"/>
    <x v="1"/>
    <n v="188"/>
    <n v="188"/>
    <n v="0"/>
    <x v="1"/>
    <x v="0"/>
    <e v="#N/A"/>
  </r>
  <r>
    <n v="52805"/>
    <x v="612"/>
    <x v="2"/>
    <x v="4"/>
    <s v="NEVADA"/>
    <x v="0"/>
    <x v="0"/>
    <s v="DAVITA"/>
    <n v="18"/>
    <x v="0"/>
    <n v="53"/>
    <n v="83"/>
    <n v="85"/>
    <x v="0"/>
    <s v="As Expected"/>
    <x v="3"/>
    <n v="70"/>
    <n v="54"/>
    <n v="262"/>
    <x v="1"/>
    <x v="1"/>
    <n v="74"/>
    <n v="74"/>
    <n v="0"/>
    <x v="2"/>
    <x v="0"/>
    <e v="#N/A"/>
  </r>
  <r>
    <n v="52806"/>
    <x v="613"/>
    <x v="0"/>
    <x v="4"/>
    <s v="LOS ANGELES"/>
    <x v="0"/>
    <x v="0"/>
    <s v="KIDNEY CENTER, INC."/>
    <n v="17"/>
    <x v="0"/>
    <n v="25"/>
    <n v="45"/>
    <n v="46"/>
    <x v="0"/>
    <s v="As Expected"/>
    <x v="0"/>
    <n v="27"/>
    <n v="24"/>
    <n v="104"/>
    <x v="1"/>
    <x v="1"/>
    <n v="46"/>
    <n v="46"/>
    <n v="0"/>
    <x v="2"/>
    <x v="0"/>
    <n v="53"/>
  </r>
  <r>
    <n v="52807"/>
    <x v="614"/>
    <x v="0"/>
    <x v="4"/>
    <s v="RIVERSIDE"/>
    <x v="0"/>
    <x v="0"/>
    <s v="DAVITA"/>
    <n v="34"/>
    <x v="0"/>
    <n v="122"/>
    <n v="197"/>
    <n v="206"/>
    <x v="0"/>
    <s v="As Expected"/>
    <x v="0"/>
    <n v="133"/>
    <n v="127"/>
    <n v="541"/>
    <x v="1"/>
    <x v="1"/>
    <n v="207"/>
    <n v="207"/>
    <n v="0"/>
    <x v="1"/>
    <x v="0"/>
    <e v="#N/A"/>
  </r>
  <r>
    <n v="52808"/>
    <x v="615"/>
    <x v="1"/>
    <x v="4"/>
    <s v="ORANGE"/>
    <x v="0"/>
    <x v="0"/>
    <s v="DAVITA"/>
    <n v="25"/>
    <x v="0"/>
    <n v="58"/>
    <n v="107"/>
    <n v="107"/>
    <x v="0"/>
    <s v="As Expected"/>
    <x v="0"/>
    <n v="70"/>
    <n v="52"/>
    <n v="284"/>
    <x v="1"/>
    <x v="1"/>
    <n v="108"/>
    <n v="108"/>
    <n v="0"/>
    <x v="2"/>
    <x v="0"/>
    <e v="#N/A"/>
  </r>
  <r>
    <n v="102757"/>
    <x v="616"/>
    <x v="1"/>
    <x v="5"/>
    <m/>
    <x v="0"/>
    <x v="0"/>
    <s v="DAVITA"/>
    <n v="16"/>
    <x v="0"/>
    <n v="48"/>
    <n v="68"/>
    <n v="73"/>
    <x v="0"/>
    <s v="As Expected"/>
    <x v="0"/>
    <n v="55"/>
    <n v="63"/>
    <n v="244"/>
    <x v="1"/>
    <x v="1"/>
    <n v="73"/>
    <n v="73"/>
    <n v="0"/>
    <x v="2"/>
    <x v="0"/>
    <e v="#N/A"/>
  </r>
  <r>
    <n v="52809"/>
    <x v="617"/>
    <x v="0"/>
    <x v="4"/>
    <s v="LOS ANGELES"/>
    <x v="0"/>
    <x v="0"/>
    <s v="US RENAL CARE, INC."/>
    <n v="22"/>
    <x v="0"/>
    <n v="91"/>
    <n v="194"/>
    <n v="192"/>
    <x v="0"/>
    <s v="As Expected"/>
    <x v="3"/>
    <n v="108"/>
    <n v="102"/>
    <n v="409"/>
    <x v="0"/>
    <x v="1"/>
    <n v="189"/>
    <n v="189"/>
    <n v="0"/>
    <x v="1"/>
    <x v="0"/>
    <n v="47"/>
  </r>
  <r>
    <n v="52810"/>
    <x v="618"/>
    <x v="1"/>
    <x v="4"/>
    <s v="SOLANO"/>
    <x v="0"/>
    <x v="0"/>
    <s v="DAVITA"/>
    <n v="14"/>
    <x v="0"/>
    <n v="69"/>
    <n v="103"/>
    <n v="104"/>
    <x v="0"/>
    <s v="As Expected"/>
    <x v="0"/>
    <n v="73"/>
    <n v="97"/>
    <n v="293"/>
    <x v="1"/>
    <x v="1"/>
    <n v="94"/>
    <n v="94"/>
    <n v="0"/>
    <x v="1"/>
    <x v="0"/>
    <e v="#N/A"/>
  </r>
  <r>
    <n v="52811"/>
    <x v="619"/>
    <x v="1"/>
    <x v="4"/>
    <s v="SAN LUIS OBISPO"/>
    <x v="0"/>
    <x v="0"/>
    <s v="DAVITA"/>
    <n v="20"/>
    <x v="0"/>
    <n v="49"/>
    <n v="75"/>
    <n v="82"/>
    <x v="0"/>
    <s v="As Expected"/>
    <x v="0"/>
    <n v="61"/>
    <n v="48"/>
    <n v="247"/>
    <x v="1"/>
    <x v="1"/>
    <n v="84"/>
    <n v="84"/>
    <n v="0"/>
    <x v="2"/>
    <x v="0"/>
    <e v="#N/A"/>
  </r>
  <r>
    <n v="52812"/>
    <x v="620"/>
    <x v="1"/>
    <x v="4"/>
    <s v="RIVERSIDE"/>
    <x v="0"/>
    <x v="0"/>
    <s v="FRESENIUS MEDICAL CARE"/>
    <n v="13"/>
    <x v="0"/>
    <n v="19"/>
    <n v="29"/>
    <n v="30"/>
    <x v="0"/>
    <s v="As Expected"/>
    <x v="0"/>
    <n v="21"/>
    <n v="11"/>
    <n v="96"/>
    <x v="1"/>
    <x v="1"/>
    <n v="31"/>
    <n v="31"/>
    <n v="0"/>
    <x v="2"/>
    <x v="0"/>
    <n v="91"/>
  </r>
  <r>
    <n v="52813"/>
    <x v="621"/>
    <x v="1"/>
    <x v="4"/>
    <s v="SAN FRANCISCO"/>
    <x v="1"/>
    <x v="1"/>
    <s v="INDEPENDENT"/>
    <n v="13"/>
    <x v="0"/>
    <n v="53"/>
    <n v="105"/>
    <n v="104"/>
    <x v="0"/>
    <s v="As Expected"/>
    <x v="0"/>
    <n v="59"/>
    <n v="60"/>
    <n v="239"/>
    <x v="2"/>
    <x v="1"/>
    <n v="84"/>
    <n v="84"/>
    <n v="0"/>
    <x v="3"/>
    <x v="3"/>
    <n v="48"/>
  </r>
  <r>
    <n v="52814"/>
    <x v="622"/>
    <x v="1"/>
    <x v="4"/>
    <s v="SAN JOAQUIN"/>
    <x v="0"/>
    <x v="0"/>
    <s v="DAVITA"/>
    <n v="12"/>
    <x v="0"/>
    <n v="59"/>
    <n v="110"/>
    <n v="112"/>
    <x v="0"/>
    <s v="As Expected"/>
    <x v="0"/>
    <n v="70"/>
    <n v="81"/>
    <n v="279"/>
    <x v="1"/>
    <x v="1"/>
    <n v="99"/>
    <n v="99"/>
    <n v="0"/>
    <x v="3"/>
    <x v="3"/>
    <e v="#N/A"/>
  </r>
  <r>
    <n v="52815"/>
    <x v="623"/>
    <x v="1"/>
    <x v="4"/>
    <s v="ALAMEDA"/>
    <x v="0"/>
    <x v="0"/>
    <s v="FRESENIUS MEDICAL CARE"/>
    <n v="26"/>
    <x v="0"/>
    <n v="76"/>
    <n v="142"/>
    <n v="145"/>
    <x v="0"/>
    <s v="As Expected"/>
    <x v="0"/>
    <n v="88"/>
    <n v="105"/>
    <n v="345"/>
    <x v="0"/>
    <x v="1"/>
    <n v="144"/>
    <n v="144"/>
    <n v="0"/>
    <x v="1"/>
    <x v="0"/>
    <n v="70"/>
  </r>
  <r>
    <n v="52816"/>
    <x v="624"/>
    <x v="0"/>
    <x v="4"/>
    <s v="SAN BERNARDINO"/>
    <x v="0"/>
    <x v="1"/>
    <s v="INDEPENDENT"/>
    <n v="16"/>
    <x v="0"/>
    <n v="61"/>
    <n v="107"/>
    <n v="107"/>
    <x v="0"/>
    <s v="As Expected"/>
    <x v="0"/>
    <n v="71"/>
    <n v="73"/>
    <n v="278"/>
    <x v="1"/>
    <x v="1"/>
    <n v="103"/>
    <n v="103"/>
    <n v="0"/>
    <x v="1"/>
    <x v="0"/>
    <n v="49"/>
  </r>
  <r>
    <n v="52817"/>
    <x v="625"/>
    <x v="1"/>
    <x v="4"/>
    <s v="SAN BERNARDINO"/>
    <x v="0"/>
    <x v="0"/>
    <s v="FRESENIUS MEDICAL CARE"/>
    <n v="20"/>
    <x v="0"/>
    <n v="83"/>
    <n v="156"/>
    <n v="156"/>
    <x v="0"/>
    <s v="As Expected"/>
    <x v="0"/>
    <n v="91"/>
    <n v="76"/>
    <n v="373"/>
    <x v="1"/>
    <x v="1"/>
    <n v="156"/>
    <n v="156"/>
    <n v="0"/>
    <x v="1"/>
    <x v="0"/>
    <n v="77"/>
  </r>
  <r>
    <n v="52818"/>
    <x v="626"/>
    <x v="2"/>
    <x v="4"/>
    <s v="SAN DIEGO"/>
    <x v="1"/>
    <x v="1"/>
    <s v="INDEPENDENT"/>
    <n v="18"/>
    <x v="0"/>
    <n v="83"/>
    <n v="126"/>
    <n v="127"/>
    <x v="0"/>
    <s v="As Expected"/>
    <x v="3"/>
    <n v="100"/>
    <n v="99"/>
    <n v="396"/>
    <x v="1"/>
    <x v="1"/>
    <n v="126"/>
    <n v="126"/>
    <n v="0"/>
    <x v="1"/>
    <x v="0"/>
    <n v="89"/>
  </r>
  <r>
    <n v="52819"/>
    <x v="410"/>
    <x v="1"/>
    <x v="4"/>
    <s v="SAN MATEO"/>
    <x v="1"/>
    <x v="0"/>
    <s v="SATELLITE HEALTHCARE"/>
    <n v="24"/>
    <x v="1"/>
    <n v="82"/>
    <n v="151"/>
    <n v="155"/>
    <x v="0"/>
    <s v="As Expected"/>
    <x v="0"/>
    <n v="90"/>
    <n v="89"/>
    <n v="352"/>
    <x v="0"/>
    <x v="1"/>
    <n v="153"/>
    <n v="153"/>
    <n v="0"/>
    <x v="1"/>
    <x v="3"/>
    <e v="#N/A"/>
  </r>
  <r>
    <n v="52820"/>
    <x v="627"/>
    <x v="2"/>
    <x v="4"/>
    <s v="LOS ANGELES"/>
    <x v="0"/>
    <x v="0"/>
    <s v="FRESENIUS MEDICAL CARE"/>
    <n v="32"/>
    <x v="0"/>
    <n v="67"/>
    <n v="104"/>
    <n v="106"/>
    <x v="0"/>
    <s v="As Expected"/>
    <x v="0"/>
    <n v="73"/>
    <n v="63"/>
    <n v="325"/>
    <x v="0"/>
    <x v="1"/>
    <n v="105"/>
    <n v="105"/>
    <n v="0"/>
    <x v="1"/>
    <x v="0"/>
    <n v="56"/>
  </r>
  <r>
    <n v="52821"/>
    <x v="628"/>
    <x v="0"/>
    <x v="4"/>
    <s v="LOS ANGELES"/>
    <x v="0"/>
    <x v="0"/>
    <s v="US RENAL CARE, INC."/>
    <n v="21"/>
    <x v="0"/>
    <n v="88"/>
    <n v="151"/>
    <n v="153"/>
    <x v="0"/>
    <s v="As Expected"/>
    <x v="0"/>
    <n v="100"/>
    <n v="104"/>
    <n v="503"/>
    <x v="0"/>
    <x v="1"/>
    <n v="128"/>
    <n v="128"/>
    <n v="0"/>
    <x v="1"/>
    <x v="3"/>
    <n v="51"/>
  </r>
  <r>
    <n v="52822"/>
    <x v="629"/>
    <x v="4"/>
    <x v="4"/>
    <s v="ALAMEDA"/>
    <x v="0"/>
    <x v="0"/>
    <s v="DAVITA"/>
    <n v="0"/>
    <x v="0"/>
    <n v="23"/>
    <n v="49"/>
    <n v="50"/>
    <x v="0"/>
    <s v="As Expected"/>
    <x v="1"/>
    <n v="30"/>
    <n v="30"/>
    <n v="110"/>
    <x v="2"/>
    <x v="1"/>
    <n v="14"/>
    <n v="14"/>
    <n v="0"/>
    <x v="2"/>
    <x v="3"/>
    <e v="#N/A"/>
  </r>
  <r>
    <n v="52825"/>
    <x v="630"/>
    <x v="2"/>
    <x v="4"/>
    <s v="YOLO"/>
    <x v="0"/>
    <x v="1"/>
    <s v="INDEPENDENT"/>
    <n v="13"/>
    <x v="0"/>
    <n v="61"/>
    <n v="85"/>
    <n v="85"/>
    <x v="0"/>
    <s v="As Expected"/>
    <x v="0"/>
    <n v="68"/>
    <n v="48"/>
    <n v="273"/>
    <x v="1"/>
    <x v="1"/>
    <n v="86"/>
    <n v="86"/>
    <n v="0"/>
    <x v="1"/>
    <x v="0"/>
    <n v="76"/>
  </r>
  <r>
    <n v="62580"/>
    <x v="631"/>
    <x v="3"/>
    <x v="6"/>
    <s v="LARIMER"/>
    <x v="0"/>
    <x v="0"/>
    <s v="FRESENIUS MEDICAL CARE"/>
    <n v="4"/>
    <x v="0"/>
    <n v="33"/>
    <n v="53"/>
    <n v="58"/>
    <x v="0"/>
    <s v="As Expected"/>
    <x v="0"/>
    <n v="39"/>
    <n v="24"/>
    <n v="163"/>
    <x v="2"/>
    <x v="3"/>
    <n v="8"/>
    <n v="8"/>
    <n v="0"/>
    <x v="2"/>
    <x v="3"/>
    <n v="80"/>
  </r>
  <r>
    <n v="52826"/>
    <x v="632"/>
    <x v="0"/>
    <x v="4"/>
    <s v="SACRAMENTO"/>
    <x v="0"/>
    <x v="0"/>
    <s v="DAVITA"/>
    <n v="24"/>
    <x v="0"/>
    <n v="94"/>
    <n v="177"/>
    <n v="181"/>
    <x v="0"/>
    <s v="As Expected"/>
    <x v="0"/>
    <n v="106"/>
    <n v="101"/>
    <n v="421"/>
    <x v="1"/>
    <x v="1"/>
    <n v="168"/>
    <n v="168"/>
    <n v="1"/>
    <x v="1"/>
    <x v="0"/>
    <e v="#N/A"/>
  </r>
  <r>
    <n v="52827"/>
    <x v="633"/>
    <x v="0"/>
    <x v="4"/>
    <s v="LOS ANGELES"/>
    <x v="0"/>
    <x v="0"/>
    <s v="US RENAL CARE, INC."/>
    <n v="36"/>
    <x v="0"/>
    <n v="156"/>
    <n v="258"/>
    <n v="267"/>
    <x v="0"/>
    <s v="As Expected"/>
    <x v="3"/>
    <n v="163"/>
    <n v="175"/>
    <n v="582"/>
    <x v="0"/>
    <x v="1"/>
    <n v="259"/>
    <n v="259"/>
    <n v="0"/>
    <x v="1"/>
    <x v="0"/>
    <n v="58"/>
  </r>
  <r>
    <n v="52828"/>
    <x v="634"/>
    <x v="1"/>
    <x v="4"/>
    <s v="LOS ANGELES"/>
    <x v="0"/>
    <x v="0"/>
    <s v="DAVITA"/>
    <n v="27"/>
    <x v="0"/>
    <n v="70"/>
    <n v="127"/>
    <n v="133"/>
    <x v="0"/>
    <s v="As Expected"/>
    <x v="0"/>
    <n v="78"/>
    <n v="102"/>
    <n v="409"/>
    <x v="1"/>
    <x v="1"/>
    <n v="134"/>
    <n v="134"/>
    <n v="0"/>
    <x v="0"/>
    <x v="0"/>
    <e v="#N/A"/>
  </r>
  <r>
    <n v="52829"/>
    <x v="635"/>
    <x v="2"/>
    <x v="4"/>
    <s v="VENTURA"/>
    <x v="0"/>
    <x v="0"/>
    <s v="FRESENIUS MEDICAL CARE"/>
    <n v="16"/>
    <x v="0"/>
    <n v="30"/>
    <n v="49"/>
    <n v="53"/>
    <x v="0"/>
    <s v="As Expected"/>
    <x v="0"/>
    <n v="31"/>
    <n v="31"/>
    <n v="137"/>
    <x v="0"/>
    <x v="1"/>
    <n v="52"/>
    <n v="52"/>
    <n v="0"/>
    <x v="1"/>
    <x v="0"/>
    <n v="80"/>
  </r>
  <r>
    <n v="52830"/>
    <x v="636"/>
    <x v="2"/>
    <x v="4"/>
    <s v="IMPERIAL"/>
    <x v="0"/>
    <x v="0"/>
    <s v="FRESENIUS MEDICAL CARE"/>
    <n v="24"/>
    <x v="0"/>
    <n v="107"/>
    <n v="148"/>
    <n v="148"/>
    <x v="3"/>
    <s v="As Expected"/>
    <x v="0"/>
    <n v="123"/>
    <n v="56"/>
    <n v="496"/>
    <x v="0"/>
    <x v="1"/>
    <n v="152"/>
    <n v="152"/>
    <n v="0"/>
    <x v="1"/>
    <x v="0"/>
    <n v="86"/>
  </r>
  <r>
    <n v="52831"/>
    <x v="637"/>
    <x v="2"/>
    <x v="4"/>
    <s v="CONTRA COSTA"/>
    <x v="0"/>
    <x v="0"/>
    <s v="FRESENIUS MEDICAL CARE"/>
    <n v="15"/>
    <x v="0"/>
    <n v="66"/>
    <n v="86"/>
    <n v="87"/>
    <x v="0"/>
    <s v="As Expected"/>
    <x v="3"/>
    <n v="73"/>
    <n v="121"/>
    <n v="318"/>
    <x v="1"/>
    <x v="1"/>
    <n v="87"/>
    <n v="87"/>
    <n v="0"/>
    <x v="2"/>
    <x v="0"/>
    <n v="72"/>
  </r>
  <r>
    <n v="52832"/>
    <x v="638"/>
    <x v="2"/>
    <x v="4"/>
    <s v="RIVERSIDE"/>
    <x v="0"/>
    <x v="1"/>
    <s v="INDEPENDENT"/>
    <n v="20"/>
    <x v="0"/>
    <n v="44"/>
    <n v="77"/>
    <n v="87"/>
    <x v="0"/>
    <s v="As Expected"/>
    <x v="0"/>
    <n v="61"/>
    <n v="57"/>
    <n v="291"/>
    <x v="1"/>
    <x v="1"/>
    <n v="87"/>
    <n v="87"/>
    <n v="0"/>
    <x v="1"/>
    <x v="0"/>
    <n v="59"/>
  </r>
  <r>
    <n v="52834"/>
    <x v="639"/>
    <x v="1"/>
    <x v="4"/>
    <s v="SAN DIEGO"/>
    <x v="0"/>
    <x v="0"/>
    <s v="US RENAL CARE, INC."/>
    <n v="21"/>
    <x v="0"/>
    <n v="91"/>
    <n v="159"/>
    <n v="172"/>
    <x v="0"/>
    <s v="As Expected"/>
    <x v="1"/>
    <n v="100"/>
    <n v="99"/>
    <n v="409"/>
    <x v="1"/>
    <x v="1"/>
    <n v="124"/>
    <n v="124"/>
    <n v="0"/>
    <x v="1"/>
    <x v="0"/>
    <n v="53"/>
  </r>
  <r>
    <n v="52835"/>
    <x v="640"/>
    <x v="2"/>
    <x v="4"/>
    <s v="SAN DIEGO"/>
    <x v="0"/>
    <x v="0"/>
    <s v="US RENAL CARE, INC."/>
    <n v="32"/>
    <x v="0"/>
    <n v="122"/>
    <n v="244"/>
    <n v="252"/>
    <x v="0"/>
    <s v="Better than Expected"/>
    <x v="0"/>
    <n v="132"/>
    <n v="151"/>
    <n v="530"/>
    <x v="0"/>
    <x v="1"/>
    <n v="254"/>
    <n v="254"/>
    <n v="0"/>
    <x v="1"/>
    <x v="0"/>
    <n v="74"/>
  </r>
  <r>
    <n v="52836"/>
    <x v="641"/>
    <x v="2"/>
    <x v="4"/>
    <s v="INYO"/>
    <x v="1"/>
    <x v="1"/>
    <s v="INDEPENDENT"/>
    <n v="12"/>
    <x v="0"/>
    <n v="25"/>
    <n v="40"/>
    <n v="41"/>
    <x v="0"/>
    <s v="As Expected"/>
    <x v="0"/>
    <n v="32"/>
    <n v="25"/>
    <n v="121"/>
    <x v="1"/>
    <x v="2"/>
    <n v="39"/>
    <n v="39"/>
    <n v="0"/>
    <x v="2"/>
    <x v="0"/>
    <n v="75"/>
  </r>
  <r>
    <n v="52837"/>
    <x v="642"/>
    <x v="0"/>
    <x v="4"/>
    <s v="LOS ANGELES"/>
    <x v="0"/>
    <x v="0"/>
    <s v="US RENAL CARE, INC."/>
    <n v="24"/>
    <x v="0"/>
    <n v="129"/>
    <n v="179"/>
    <n v="188"/>
    <x v="0"/>
    <s v="As Expected"/>
    <x v="3"/>
    <n v="153"/>
    <n v="175"/>
    <n v="692"/>
    <x v="1"/>
    <x v="1"/>
    <n v="147"/>
    <n v="147"/>
    <n v="0"/>
    <x v="1"/>
    <x v="3"/>
    <n v="57"/>
  </r>
  <r>
    <n v="52838"/>
    <x v="643"/>
    <x v="2"/>
    <x v="4"/>
    <s v="SANTA BARBARA"/>
    <x v="0"/>
    <x v="1"/>
    <s v="INDEPENDENT"/>
    <n v="18"/>
    <x v="0"/>
    <n v="102"/>
    <n v="145"/>
    <n v="150"/>
    <x v="3"/>
    <s v="As Expected"/>
    <x v="0"/>
    <n v="121"/>
    <n v="85"/>
    <n v="462"/>
    <x v="0"/>
    <x v="2"/>
    <n v="138"/>
    <n v="138"/>
    <n v="0"/>
    <x v="1"/>
    <x v="0"/>
    <n v="63"/>
  </r>
  <r>
    <n v="52839"/>
    <x v="644"/>
    <x v="1"/>
    <x v="4"/>
    <s v="KERN"/>
    <x v="0"/>
    <x v="0"/>
    <s v="DAVITA"/>
    <n v="38"/>
    <x v="0"/>
    <n v="72"/>
    <n v="134"/>
    <n v="139"/>
    <x v="0"/>
    <s v="As Expected"/>
    <x v="0"/>
    <n v="85"/>
    <n v="76"/>
    <n v="283"/>
    <x v="1"/>
    <x v="1"/>
    <n v="140"/>
    <n v="140"/>
    <n v="0"/>
    <x v="2"/>
    <x v="0"/>
    <e v="#N/A"/>
  </r>
  <r>
    <n v="52840"/>
    <x v="645"/>
    <x v="4"/>
    <x v="4"/>
    <s v="LOS ANGELES"/>
    <x v="0"/>
    <x v="0"/>
    <s v="US RENAL CARE, INC."/>
    <n v="24"/>
    <x v="0"/>
    <n v="77"/>
    <n v="121"/>
    <n v="123"/>
    <x v="0"/>
    <s v="As Expected"/>
    <x v="0"/>
    <n v="87"/>
    <n v="163"/>
    <n v="389"/>
    <x v="1"/>
    <x v="1"/>
    <n v="127"/>
    <n v="127"/>
    <n v="0"/>
    <x v="1"/>
    <x v="0"/>
    <n v="50"/>
  </r>
  <r>
    <n v="52841"/>
    <x v="646"/>
    <x v="1"/>
    <x v="4"/>
    <s v="CONTRA COSTA"/>
    <x v="0"/>
    <x v="0"/>
    <s v="DAVITA"/>
    <n v="20"/>
    <x v="0"/>
    <n v="77"/>
    <n v="124"/>
    <n v="124"/>
    <x v="0"/>
    <s v="As Expected"/>
    <x v="0"/>
    <n v="82"/>
    <n v="65"/>
    <n v="369"/>
    <x v="1"/>
    <x v="1"/>
    <n v="125"/>
    <n v="125"/>
    <n v="0"/>
    <x v="1"/>
    <x v="3"/>
    <e v="#N/A"/>
  </r>
  <r>
    <n v="52842"/>
    <x v="647"/>
    <x v="2"/>
    <x v="4"/>
    <s v="SAN DIEGO"/>
    <x v="0"/>
    <x v="0"/>
    <s v="FRESENIUS MEDICAL CARE"/>
    <n v="22"/>
    <x v="1"/>
    <n v="155"/>
    <n v="223"/>
    <n v="234"/>
    <x v="3"/>
    <s v="Better than Expected"/>
    <x v="0"/>
    <n v="165"/>
    <n v="109"/>
    <n v="657"/>
    <x v="1"/>
    <x v="1"/>
    <n v="170"/>
    <n v="170"/>
    <n v="0"/>
    <x v="1"/>
    <x v="3"/>
    <n v="66"/>
  </r>
  <r>
    <n v="52843"/>
    <x v="648"/>
    <x v="1"/>
    <x v="4"/>
    <s v="LOS ANGELES"/>
    <x v="0"/>
    <x v="0"/>
    <s v="US RENAL CARE, INC."/>
    <n v="15"/>
    <x v="0"/>
    <n v="46"/>
    <n v="71"/>
    <n v="71"/>
    <x v="0"/>
    <s v="As Expected"/>
    <x v="3"/>
    <n v="47"/>
    <n v="39"/>
    <n v="214"/>
    <x v="0"/>
    <x v="1"/>
    <n v="73"/>
    <n v="73"/>
    <n v="0"/>
    <x v="2"/>
    <x v="0"/>
    <n v="69"/>
  </r>
  <r>
    <n v="52844"/>
    <x v="649"/>
    <x v="0"/>
    <x v="4"/>
    <s v="LOS ANGELES"/>
    <x v="0"/>
    <x v="0"/>
    <s v="DAVITA"/>
    <n v="31"/>
    <x v="0"/>
    <n v="131"/>
    <n v="220"/>
    <n v="227"/>
    <x v="0"/>
    <s v="As Expected"/>
    <x v="0"/>
    <n v="139"/>
    <n v="132"/>
    <n v="579"/>
    <x v="1"/>
    <x v="1"/>
    <n v="227"/>
    <n v="227"/>
    <n v="1"/>
    <x v="0"/>
    <x v="0"/>
    <e v="#N/A"/>
  </r>
  <r>
    <n v="52845"/>
    <x v="650"/>
    <x v="0"/>
    <x v="4"/>
    <s v="ALAMEDA"/>
    <x v="0"/>
    <x v="0"/>
    <s v="DAVITA"/>
    <n v="24"/>
    <x v="0"/>
    <n v="67"/>
    <n v="122"/>
    <n v="123"/>
    <x v="0"/>
    <s v="As Expected"/>
    <x v="1"/>
    <n v="71"/>
    <n v="82"/>
    <n v="278"/>
    <x v="0"/>
    <x v="1"/>
    <n v="124"/>
    <n v="124"/>
    <n v="0"/>
    <x v="1"/>
    <x v="3"/>
    <e v="#N/A"/>
  </r>
  <r>
    <n v="52847"/>
    <x v="651"/>
    <x v="1"/>
    <x v="4"/>
    <s v="LOS ANGELES"/>
    <x v="0"/>
    <x v="0"/>
    <s v="FRESENIUS MEDICAL CARE"/>
    <n v="20"/>
    <x v="0"/>
    <n v="64"/>
    <n v="146"/>
    <n v="150"/>
    <x v="1"/>
    <s v="As Expected"/>
    <x v="1"/>
    <n v="74"/>
    <n v="92"/>
    <n v="287"/>
    <x v="1"/>
    <x v="2"/>
    <n v="150"/>
    <n v="150"/>
    <n v="0"/>
    <x v="1"/>
    <x v="0"/>
    <n v="57"/>
  </r>
  <r>
    <n v="82531"/>
    <x v="652"/>
    <x v="3"/>
    <x v="7"/>
    <m/>
    <x v="0"/>
    <x v="0"/>
    <s v="AMERICAN RENAL ASSOCIATES"/>
    <n v="12"/>
    <x v="2"/>
    <n v="2"/>
    <n v="6"/>
    <n v="7"/>
    <x v="2"/>
    <s v="Not Available"/>
    <x v="2"/>
    <n v="4"/>
    <n v="4"/>
    <n v="4"/>
    <x v="2"/>
    <x v="3"/>
    <n v="7"/>
    <n v="7"/>
    <n v="0"/>
    <x v="2"/>
    <x v="1"/>
    <e v="#N/A"/>
  </r>
  <r>
    <n v="92305"/>
    <x v="653"/>
    <x v="3"/>
    <x v="8"/>
    <s v="DISTRICT OF COLUMBIA"/>
    <x v="1"/>
    <x v="1"/>
    <s v="INDEPENDENT"/>
    <n v="6"/>
    <x v="2"/>
    <n v="1"/>
    <n v="4"/>
    <n v="5"/>
    <x v="2"/>
    <s v="Not Available"/>
    <x v="2"/>
    <n v="5"/>
    <n v="5"/>
    <n v="18"/>
    <x v="2"/>
    <x v="3"/>
    <n v="5"/>
    <n v="5"/>
    <n v="14"/>
    <x v="3"/>
    <x v="0"/>
    <e v="#N/A"/>
  </r>
  <r>
    <n v="52848"/>
    <x v="654"/>
    <x v="0"/>
    <x v="4"/>
    <s v="RIVERSIDE"/>
    <x v="0"/>
    <x v="0"/>
    <s v="FRESENIUS MEDICAL CARE"/>
    <n v="26"/>
    <x v="0"/>
    <n v="100"/>
    <n v="210"/>
    <n v="218"/>
    <x v="1"/>
    <s v="As Expected"/>
    <x v="1"/>
    <n v="114"/>
    <n v="153"/>
    <n v="412"/>
    <x v="1"/>
    <x v="1"/>
    <n v="217"/>
    <n v="217"/>
    <n v="0"/>
    <x v="1"/>
    <x v="0"/>
    <n v="64"/>
  </r>
  <r>
    <n v="52850"/>
    <x v="655"/>
    <x v="0"/>
    <x v="4"/>
    <s v="SACRAMENTO"/>
    <x v="0"/>
    <x v="0"/>
    <s v="DAVITA"/>
    <n v="20"/>
    <x v="0"/>
    <n v="66"/>
    <n v="119"/>
    <n v="132"/>
    <x v="0"/>
    <s v="As Expected"/>
    <x v="1"/>
    <n v="83"/>
    <n v="115"/>
    <n v="339"/>
    <x v="1"/>
    <x v="1"/>
    <n v="130"/>
    <n v="130"/>
    <n v="0"/>
    <x v="1"/>
    <x v="0"/>
    <e v="#N/A"/>
  </r>
  <r>
    <n v="52852"/>
    <x v="656"/>
    <x v="2"/>
    <x v="4"/>
    <s v="LOS ANGELES"/>
    <x v="0"/>
    <x v="0"/>
    <s v="DAVITA"/>
    <n v="20"/>
    <x v="0"/>
    <n v="91"/>
    <n v="135"/>
    <n v="146"/>
    <x v="0"/>
    <s v="As Expected"/>
    <x v="3"/>
    <n v="119"/>
    <n v="163"/>
    <n v="558"/>
    <x v="1"/>
    <x v="1"/>
    <n v="116"/>
    <n v="116"/>
    <n v="0"/>
    <x v="3"/>
    <x v="3"/>
    <e v="#N/A"/>
  </r>
  <r>
    <n v="52853"/>
    <x v="657"/>
    <x v="1"/>
    <x v="4"/>
    <s v="STANISLAUS"/>
    <x v="0"/>
    <x v="0"/>
    <s v="INNOVATIVE DIALYSIS SYSTEMS"/>
    <n v="10"/>
    <x v="0"/>
    <n v="42"/>
    <n v="66"/>
    <n v="65"/>
    <x v="0"/>
    <s v="As Expected"/>
    <x v="0"/>
    <n v="46"/>
    <n v="39"/>
    <n v="209"/>
    <x v="0"/>
    <x v="1"/>
    <n v="67"/>
    <n v="67"/>
    <n v="0"/>
    <x v="1"/>
    <x v="0"/>
    <n v="66"/>
  </r>
  <r>
    <n v="52854"/>
    <x v="658"/>
    <x v="4"/>
    <x v="4"/>
    <s v="LOS ANGELES"/>
    <x v="0"/>
    <x v="1"/>
    <s v="INDEPENDENT"/>
    <n v="32"/>
    <x v="0"/>
    <n v="107"/>
    <n v="179"/>
    <n v="190"/>
    <x v="0"/>
    <s v="As Expected"/>
    <x v="0"/>
    <n v="114"/>
    <n v="127"/>
    <n v="400"/>
    <x v="0"/>
    <x v="1"/>
    <n v="173"/>
    <n v="173"/>
    <n v="0"/>
    <x v="1"/>
    <x v="0"/>
    <n v="50"/>
  </r>
  <r>
    <n v="52855"/>
    <x v="659"/>
    <x v="1"/>
    <x v="4"/>
    <s v="SAN BERNARDINO"/>
    <x v="0"/>
    <x v="0"/>
    <s v="FRESENIUS MEDICAL CARE"/>
    <n v="25"/>
    <x v="0"/>
    <n v="70"/>
    <n v="175"/>
    <n v="184"/>
    <x v="0"/>
    <s v="As Expected"/>
    <x v="0"/>
    <n v="77"/>
    <n v="75"/>
    <n v="315"/>
    <x v="1"/>
    <x v="1"/>
    <n v="182"/>
    <n v="182"/>
    <n v="0"/>
    <x v="1"/>
    <x v="3"/>
    <n v="57"/>
  </r>
  <r>
    <n v="52856"/>
    <x v="660"/>
    <x v="0"/>
    <x v="4"/>
    <s v="LOS ANGELES"/>
    <x v="0"/>
    <x v="0"/>
    <s v="DAVITA"/>
    <n v="25"/>
    <x v="0"/>
    <n v="73"/>
    <n v="113"/>
    <n v="117"/>
    <x v="0"/>
    <s v="As Expected"/>
    <x v="0"/>
    <n v="78"/>
    <n v="74"/>
    <n v="279"/>
    <x v="0"/>
    <x v="1"/>
    <n v="117"/>
    <n v="117"/>
    <n v="0"/>
    <x v="1"/>
    <x v="0"/>
    <e v="#N/A"/>
  </r>
  <r>
    <n v="52857"/>
    <x v="661"/>
    <x v="0"/>
    <x v="4"/>
    <s v="SACRAMENTO"/>
    <x v="0"/>
    <x v="0"/>
    <s v="DAVITA"/>
    <n v="31"/>
    <x v="0"/>
    <n v="107"/>
    <n v="213"/>
    <n v="219"/>
    <x v="0"/>
    <s v="As Expected"/>
    <x v="1"/>
    <n v="116"/>
    <n v="76"/>
    <n v="515"/>
    <x v="0"/>
    <x v="1"/>
    <n v="218"/>
    <n v="218"/>
    <n v="0"/>
    <x v="1"/>
    <x v="0"/>
    <e v="#N/A"/>
  </r>
  <r>
    <n v="52858"/>
    <x v="662"/>
    <x v="0"/>
    <x v="4"/>
    <s v="LOS ANGELES"/>
    <x v="0"/>
    <x v="0"/>
    <s v="DAVITA"/>
    <n v="20"/>
    <x v="1"/>
    <n v="56"/>
    <n v="101"/>
    <n v="105"/>
    <x v="0"/>
    <s v="Worse than Expected"/>
    <x v="0"/>
    <n v="65"/>
    <n v="97"/>
    <n v="280"/>
    <x v="1"/>
    <x v="1"/>
    <n v="104"/>
    <n v="104"/>
    <n v="0"/>
    <x v="1"/>
    <x v="0"/>
    <e v="#N/A"/>
  </r>
  <r>
    <n v="52859"/>
    <x v="663"/>
    <x v="2"/>
    <x v="4"/>
    <s v="LOS ANGELES"/>
    <x v="0"/>
    <x v="0"/>
    <s v="DAVITA"/>
    <n v="19"/>
    <x v="0"/>
    <n v="108"/>
    <n v="144"/>
    <n v="147"/>
    <x v="0"/>
    <s v="As Expected"/>
    <x v="3"/>
    <n v="125"/>
    <n v="122"/>
    <n v="528"/>
    <x v="1"/>
    <x v="1"/>
    <n v="151"/>
    <n v="151"/>
    <n v="0"/>
    <x v="1"/>
    <x v="0"/>
    <e v="#N/A"/>
  </r>
  <r>
    <n v="52860"/>
    <x v="664"/>
    <x v="1"/>
    <x v="4"/>
    <s v="VENTURA"/>
    <x v="0"/>
    <x v="0"/>
    <s v="FRESENIUS MEDICAL CARE"/>
    <n v="20"/>
    <x v="0"/>
    <n v="98"/>
    <n v="142"/>
    <n v="140"/>
    <x v="0"/>
    <s v="As Expected"/>
    <x v="3"/>
    <n v="114"/>
    <n v="106"/>
    <n v="456"/>
    <x v="1"/>
    <x v="1"/>
    <n v="143"/>
    <n v="143"/>
    <n v="0"/>
    <x v="2"/>
    <x v="0"/>
    <n v="70"/>
  </r>
  <r>
    <n v="52861"/>
    <x v="665"/>
    <x v="1"/>
    <x v="4"/>
    <s v="ORANGE"/>
    <x v="0"/>
    <x v="0"/>
    <s v="FRESENIUS MEDICAL CARE"/>
    <n v="26"/>
    <x v="0"/>
    <n v="56"/>
    <n v="173"/>
    <n v="181"/>
    <x v="0"/>
    <s v="As Expected"/>
    <x v="1"/>
    <n v="70"/>
    <n v="70"/>
    <n v="295"/>
    <x v="1"/>
    <x v="2"/>
    <n v="182"/>
    <n v="182"/>
    <n v="0"/>
    <x v="1"/>
    <x v="0"/>
    <e v="#N/A"/>
  </r>
  <r>
    <n v="52862"/>
    <x v="666"/>
    <x v="1"/>
    <x v="4"/>
    <s v="ORANGE"/>
    <x v="0"/>
    <x v="0"/>
    <s v="FRESENIUS MEDICAL CARE"/>
    <n v="18"/>
    <x v="1"/>
    <n v="52"/>
    <n v="150"/>
    <n v="156"/>
    <x v="1"/>
    <s v="As Expected"/>
    <x v="1"/>
    <n v="57"/>
    <n v="58"/>
    <n v="236"/>
    <x v="1"/>
    <x v="2"/>
    <n v="156"/>
    <n v="156"/>
    <n v="0"/>
    <x v="1"/>
    <x v="0"/>
    <n v="60"/>
  </r>
  <r>
    <n v="52863"/>
    <x v="667"/>
    <x v="0"/>
    <x v="4"/>
    <s v="SAN BERNARDINO"/>
    <x v="0"/>
    <x v="0"/>
    <s v="FRESENIUS MEDICAL CARE"/>
    <n v="21"/>
    <x v="1"/>
    <n v="92"/>
    <n v="164"/>
    <n v="168"/>
    <x v="0"/>
    <s v="Worse than Expected"/>
    <x v="0"/>
    <n v="98"/>
    <n v="136"/>
    <n v="407"/>
    <x v="0"/>
    <x v="1"/>
    <n v="170"/>
    <n v="170"/>
    <n v="0"/>
    <x v="1"/>
    <x v="0"/>
    <n v="51"/>
  </r>
  <r>
    <n v="52864"/>
    <x v="668"/>
    <x v="2"/>
    <x v="4"/>
    <s v="SAN DIEGO"/>
    <x v="0"/>
    <x v="0"/>
    <s v="FRESENIUS MEDICAL CARE"/>
    <n v="20"/>
    <x v="0"/>
    <n v="111"/>
    <n v="145"/>
    <n v="144"/>
    <x v="0"/>
    <s v="As Expected"/>
    <x v="0"/>
    <n v="118"/>
    <n v="89"/>
    <n v="465"/>
    <x v="1"/>
    <x v="1"/>
    <n v="146"/>
    <n v="146"/>
    <n v="0"/>
    <x v="1"/>
    <x v="0"/>
    <n v="87"/>
  </r>
  <r>
    <n v="52865"/>
    <x v="669"/>
    <x v="0"/>
    <x v="4"/>
    <s v="LOS ANGELES"/>
    <x v="0"/>
    <x v="0"/>
    <s v="DAVITA"/>
    <n v="40"/>
    <x v="0"/>
    <n v="106"/>
    <n v="183"/>
    <n v="189"/>
    <x v="0"/>
    <s v="As Expected"/>
    <x v="3"/>
    <n v="139"/>
    <n v="121"/>
    <n v="629"/>
    <x v="0"/>
    <x v="1"/>
    <n v="119"/>
    <n v="119"/>
    <n v="15"/>
    <x v="3"/>
    <x v="3"/>
    <e v="#N/A"/>
  </r>
  <r>
    <n v="52866"/>
    <x v="670"/>
    <x v="1"/>
    <x v="4"/>
    <s v="SAN DIEGO"/>
    <x v="0"/>
    <x v="0"/>
    <s v="DAVITA"/>
    <n v="41"/>
    <x v="0"/>
    <n v="175"/>
    <n v="256"/>
    <n v="256"/>
    <x v="0"/>
    <s v="As Expected"/>
    <x v="0"/>
    <n v="195"/>
    <n v="190"/>
    <n v="712"/>
    <x v="1"/>
    <x v="1"/>
    <n v="242"/>
    <n v="242"/>
    <n v="0"/>
    <x v="0"/>
    <x v="0"/>
    <e v="#N/A"/>
  </r>
  <r>
    <n v="52867"/>
    <x v="671"/>
    <x v="5"/>
    <x v="4"/>
    <s v="LOS ANGELES"/>
    <x v="0"/>
    <x v="1"/>
    <s v="INDEPENDENT"/>
    <n v="20"/>
    <x v="1"/>
    <n v="65"/>
    <n v="121"/>
    <n v="134"/>
    <x v="0"/>
    <s v="As Expected"/>
    <x v="1"/>
    <n v="73"/>
    <n v="101"/>
    <n v="302"/>
    <x v="1"/>
    <x v="1"/>
    <n v="133"/>
    <n v="133"/>
    <n v="0"/>
    <x v="0"/>
    <x v="0"/>
    <n v="22"/>
  </r>
  <r>
    <n v="52868"/>
    <x v="672"/>
    <x v="0"/>
    <x v="4"/>
    <s v="LOS ANGELES"/>
    <x v="0"/>
    <x v="1"/>
    <s v="INDEPENDENT"/>
    <n v="21"/>
    <x v="0"/>
    <n v="82"/>
    <n v="133"/>
    <n v="135"/>
    <x v="0"/>
    <s v="As Expected"/>
    <x v="0"/>
    <n v="95"/>
    <n v="123"/>
    <n v="380"/>
    <x v="1"/>
    <x v="1"/>
    <n v="136"/>
    <n v="136"/>
    <n v="0"/>
    <x v="1"/>
    <x v="0"/>
    <n v="37"/>
  </r>
  <r>
    <n v="52869"/>
    <x v="673"/>
    <x v="0"/>
    <x v="4"/>
    <s v="LOS ANGELES"/>
    <x v="0"/>
    <x v="0"/>
    <s v="DAVITA"/>
    <n v="24"/>
    <x v="0"/>
    <n v="115"/>
    <n v="170"/>
    <n v="170"/>
    <x v="0"/>
    <s v="As Expected"/>
    <x v="0"/>
    <n v="128"/>
    <n v="145"/>
    <n v="547"/>
    <x v="1"/>
    <x v="1"/>
    <n v="172"/>
    <n v="172"/>
    <n v="0"/>
    <x v="1"/>
    <x v="0"/>
    <e v="#N/A"/>
  </r>
  <r>
    <n v="52870"/>
    <x v="674"/>
    <x v="2"/>
    <x v="4"/>
    <s v="SANTA CLARA"/>
    <x v="1"/>
    <x v="0"/>
    <s v="SATELLITE HEALTHCARE"/>
    <n v="25"/>
    <x v="0"/>
    <n v="100"/>
    <n v="134"/>
    <n v="137"/>
    <x v="0"/>
    <s v="As Expected"/>
    <x v="0"/>
    <n v="107"/>
    <n v="86"/>
    <n v="434"/>
    <x v="0"/>
    <x v="1"/>
    <n v="139"/>
    <n v="139"/>
    <n v="0"/>
    <x v="1"/>
    <x v="3"/>
    <e v="#N/A"/>
  </r>
  <r>
    <n v="52871"/>
    <x v="675"/>
    <x v="2"/>
    <x v="4"/>
    <s v="SANTA BARBARA"/>
    <x v="0"/>
    <x v="0"/>
    <s v="DAVITA"/>
    <n v="41"/>
    <x v="0"/>
    <n v="201"/>
    <n v="290"/>
    <n v="306"/>
    <x v="0"/>
    <s v="As Expected"/>
    <x v="0"/>
    <n v="229"/>
    <n v="191"/>
    <n v="844"/>
    <x v="0"/>
    <x v="2"/>
    <n v="266"/>
    <n v="266"/>
    <n v="0"/>
    <x v="1"/>
    <x v="0"/>
    <n v="67"/>
  </r>
  <r>
    <n v="52872"/>
    <x v="676"/>
    <x v="1"/>
    <x v="4"/>
    <s v="LOS ANGELES"/>
    <x v="0"/>
    <x v="1"/>
    <s v="INDEPENDENT"/>
    <n v="32"/>
    <x v="0"/>
    <n v="58"/>
    <n v="87"/>
    <n v="91"/>
    <x v="0"/>
    <s v="As Expected"/>
    <x v="0"/>
    <n v="62"/>
    <n v="65"/>
    <n v="240"/>
    <x v="1"/>
    <x v="2"/>
    <n v="91"/>
    <n v="91"/>
    <n v="0"/>
    <x v="1"/>
    <x v="0"/>
    <n v="57"/>
  </r>
  <r>
    <n v="52873"/>
    <x v="677"/>
    <x v="1"/>
    <x v="4"/>
    <s v="VENTURA"/>
    <x v="0"/>
    <x v="0"/>
    <s v="DAVITA"/>
    <n v="15"/>
    <x v="0"/>
    <n v="52"/>
    <n v="77"/>
    <n v="84"/>
    <x v="0"/>
    <s v="As Expected"/>
    <x v="0"/>
    <n v="61"/>
    <n v="70"/>
    <n v="291"/>
    <x v="1"/>
    <x v="1"/>
    <n v="72"/>
    <n v="72"/>
    <n v="0"/>
    <x v="1"/>
    <x v="0"/>
    <e v="#N/A"/>
  </r>
  <r>
    <n v="52874"/>
    <x v="410"/>
    <x v="2"/>
    <x v="4"/>
    <s v="SAN MATEO"/>
    <x v="1"/>
    <x v="0"/>
    <s v="SATELLITE HEALTHCARE"/>
    <n v="24"/>
    <x v="0"/>
    <n v="63"/>
    <n v="135"/>
    <n v="140"/>
    <x v="0"/>
    <s v="As Expected"/>
    <x v="1"/>
    <n v="67"/>
    <n v="58"/>
    <n v="327"/>
    <x v="0"/>
    <x v="2"/>
    <n v="139"/>
    <n v="139"/>
    <n v="0"/>
    <x v="1"/>
    <x v="3"/>
    <e v="#N/A"/>
  </r>
  <r>
    <n v="52875"/>
    <x v="678"/>
    <x v="0"/>
    <x v="4"/>
    <s v="LOS ANGELES"/>
    <x v="0"/>
    <x v="0"/>
    <s v="US RENAL CARE, INC."/>
    <n v="18"/>
    <x v="0"/>
    <n v="64"/>
    <n v="104"/>
    <n v="103"/>
    <x v="0"/>
    <s v="As Expected"/>
    <x v="0"/>
    <n v="76"/>
    <n v="153"/>
    <n v="315"/>
    <x v="0"/>
    <x v="1"/>
    <n v="107"/>
    <n v="107"/>
    <n v="1"/>
    <x v="1"/>
    <x v="0"/>
    <n v="54"/>
  </r>
  <r>
    <n v="52876"/>
    <x v="679"/>
    <x v="0"/>
    <x v="4"/>
    <s v="BUTTE"/>
    <x v="1"/>
    <x v="0"/>
    <s v="DIALYSIS CLINIC, INC."/>
    <n v="15"/>
    <x v="0"/>
    <n v="75"/>
    <n v="106"/>
    <n v="110"/>
    <x v="1"/>
    <s v="Worse than Expected"/>
    <x v="0"/>
    <n v="89"/>
    <n v="181"/>
    <n v="360"/>
    <x v="1"/>
    <x v="1"/>
    <n v="103"/>
    <n v="103"/>
    <n v="0"/>
    <x v="1"/>
    <x v="0"/>
    <n v="70"/>
  </r>
  <r>
    <n v="52877"/>
    <x v="680"/>
    <x v="0"/>
    <x v="4"/>
    <s v="SUTTER"/>
    <x v="0"/>
    <x v="0"/>
    <s v="AMERICAN RENAL ASSOCIATES"/>
    <n v="21"/>
    <x v="1"/>
    <n v="77"/>
    <n v="107"/>
    <n v="120"/>
    <x v="0"/>
    <s v="As Expected"/>
    <x v="1"/>
    <n v="97"/>
    <n v="166"/>
    <n v="384"/>
    <x v="1"/>
    <x v="1"/>
    <n v="121"/>
    <n v="121"/>
    <n v="0"/>
    <x v="1"/>
    <x v="0"/>
    <n v="49"/>
  </r>
  <r>
    <n v="52878"/>
    <x v="681"/>
    <x v="1"/>
    <x v="4"/>
    <s v="SAN BERNARDINO"/>
    <x v="0"/>
    <x v="0"/>
    <s v="FRESENIUS MEDICAL CARE"/>
    <n v="21"/>
    <x v="0"/>
    <n v="51"/>
    <n v="136"/>
    <n v="141"/>
    <x v="1"/>
    <s v="As Expected"/>
    <x v="1"/>
    <n v="68"/>
    <n v="73"/>
    <n v="260"/>
    <x v="0"/>
    <x v="1"/>
    <n v="143"/>
    <n v="143"/>
    <n v="0"/>
    <x v="1"/>
    <x v="0"/>
    <n v="62"/>
  </r>
  <r>
    <n v="52879"/>
    <x v="682"/>
    <x v="1"/>
    <x v="4"/>
    <s v="LOS ANGELES"/>
    <x v="0"/>
    <x v="1"/>
    <s v="INDEPENDENT"/>
    <n v="19"/>
    <x v="0"/>
    <n v="55"/>
    <n v="88"/>
    <n v="93"/>
    <x v="0"/>
    <s v="As Expected"/>
    <x v="0"/>
    <n v="64"/>
    <n v="56"/>
    <n v="284"/>
    <x v="1"/>
    <x v="1"/>
    <n v="89"/>
    <n v="89"/>
    <n v="0"/>
    <x v="1"/>
    <x v="0"/>
    <n v="31"/>
  </r>
  <r>
    <n v="52880"/>
    <x v="683"/>
    <x v="2"/>
    <x v="4"/>
    <s v="LOS ANGELES"/>
    <x v="0"/>
    <x v="0"/>
    <s v="FRESENIUS MEDICAL CARE"/>
    <n v="36"/>
    <x v="0"/>
    <n v="77"/>
    <n v="189"/>
    <n v="198"/>
    <x v="0"/>
    <s v="Better than Expected"/>
    <x v="1"/>
    <n v="81"/>
    <n v="60"/>
    <n v="354"/>
    <x v="0"/>
    <x v="1"/>
    <n v="199"/>
    <n v="199"/>
    <n v="0"/>
    <x v="1"/>
    <x v="0"/>
    <n v="71"/>
  </r>
  <r>
    <n v="62541"/>
    <x v="684"/>
    <x v="3"/>
    <x v="6"/>
    <s v="JEFFERSON"/>
    <x v="0"/>
    <x v="0"/>
    <s v="DAVITA"/>
    <n v="3"/>
    <x v="2"/>
    <n v="21"/>
    <n v="42"/>
    <n v="42"/>
    <x v="0"/>
    <s v="As Expected"/>
    <x v="0"/>
    <n v="26"/>
    <n v="17"/>
    <n v="112"/>
    <x v="2"/>
    <x v="3"/>
    <n v="7"/>
    <n v="7"/>
    <n v="0"/>
    <x v="1"/>
    <x v="0"/>
    <e v="#N/A"/>
  </r>
  <r>
    <n v="52881"/>
    <x v="685"/>
    <x v="2"/>
    <x v="4"/>
    <s v="ORANGE"/>
    <x v="0"/>
    <x v="0"/>
    <s v="FRESENIUS MEDICAL CARE"/>
    <n v="16"/>
    <x v="0"/>
    <n v="26"/>
    <n v="38"/>
    <n v="41"/>
    <x v="0"/>
    <s v="As Expected"/>
    <x v="0"/>
    <n v="31"/>
    <n v="13"/>
    <n v="202"/>
    <x v="0"/>
    <x v="1"/>
    <n v="41"/>
    <n v="41"/>
    <n v="0"/>
    <x v="2"/>
    <x v="0"/>
    <e v="#N/A"/>
  </r>
  <r>
    <n v="52882"/>
    <x v="686"/>
    <x v="1"/>
    <x v="4"/>
    <s v="LOS ANGELES"/>
    <x v="0"/>
    <x v="0"/>
    <s v="FRESENIUS MEDICAL CARE"/>
    <n v="21"/>
    <x v="1"/>
    <n v="54"/>
    <n v="147"/>
    <n v="152"/>
    <x v="0"/>
    <s v="As Expected"/>
    <x v="1"/>
    <n v="62"/>
    <n v="65"/>
    <n v="250"/>
    <x v="0"/>
    <x v="1"/>
    <n v="153"/>
    <n v="153"/>
    <n v="0"/>
    <x v="1"/>
    <x v="0"/>
    <n v="55"/>
  </r>
  <r>
    <n v="52883"/>
    <x v="687"/>
    <x v="0"/>
    <x v="4"/>
    <s v="SAN DIEGO"/>
    <x v="0"/>
    <x v="0"/>
    <s v="DAVITA"/>
    <n v="21"/>
    <x v="0"/>
    <n v="118"/>
    <n v="191"/>
    <n v="193"/>
    <x v="0"/>
    <s v="Worse than Expected"/>
    <x v="0"/>
    <n v="133"/>
    <n v="157"/>
    <n v="533"/>
    <x v="1"/>
    <x v="1"/>
    <n v="180"/>
    <n v="180"/>
    <n v="0"/>
    <x v="1"/>
    <x v="0"/>
    <e v="#N/A"/>
  </r>
  <r>
    <n v="52884"/>
    <x v="688"/>
    <x v="0"/>
    <x v="4"/>
    <s v="LOS ANGELES"/>
    <x v="0"/>
    <x v="1"/>
    <s v="INDEPENDENT"/>
    <n v="29"/>
    <x v="1"/>
    <n v="146"/>
    <n v="233"/>
    <n v="246"/>
    <x v="1"/>
    <s v="As Expected"/>
    <x v="0"/>
    <n v="165"/>
    <n v="230"/>
    <n v="660"/>
    <x v="0"/>
    <x v="2"/>
    <n v="224"/>
    <n v="224"/>
    <n v="0"/>
    <x v="1"/>
    <x v="0"/>
    <n v="53"/>
  </r>
  <r>
    <n v="52885"/>
    <x v="689"/>
    <x v="2"/>
    <x v="4"/>
    <s v="SAN DIEGO"/>
    <x v="0"/>
    <x v="0"/>
    <s v="FRESENIUS MEDICAL CARE"/>
    <n v="20"/>
    <x v="0"/>
    <n v="97"/>
    <n v="134"/>
    <n v="138"/>
    <x v="0"/>
    <s v="As Expected"/>
    <x v="3"/>
    <n v="109"/>
    <n v="91"/>
    <n v="428"/>
    <x v="1"/>
    <x v="1"/>
    <n v="135"/>
    <n v="135"/>
    <n v="0"/>
    <x v="2"/>
    <x v="0"/>
    <n v="61"/>
  </r>
  <r>
    <n v="52886"/>
    <x v="690"/>
    <x v="1"/>
    <x v="4"/>
    <s v="SAN DIEGO"/>
    <x v="0"/>
    <x v="0"/>
    <s v="FRESENIUS MEDICAL CARE"/>
    <n v="25"/>
    <x v="0"/>
    <n v="57"/>
    <n v="87"/>
    <n v="95"/>
    <x v="0"/>
    <s v="As Expected"/>
    <x v="0"/>
    <n v="66"/>
    <n v="66"/>
    <n v="247"/>
    <x v="1"/>
    <x v="1"/>
    <n v="96"/>
    <n v="96"/>
    <n v="0"/>
    <x v="2"/>
    <x v="0"/>
    <n v="79"/>
  </r>
  <r>
    <n v="52887"/>
    <x v="410"/>
    <x v="0"/>
    <x v="4"/>
    <s v="SONOMA"/>
    <x v="1"/>
    <x v="0"/>
    <s v="SATELLITE HEALTHCARE"/>
    <n v="12"/>
    <x v="0"/>
    <n v="41"/>
    <n v="61"/>
    <n v="67"/>
    <x v="0"/>
    <s v="As Expected"/>
    <x v="0"/>
    <n v="47"/>
    <n v="48"/>
    <n v="180"/>
    <x v="1"/>
    <x v="1"/>
    <n v="67"/>
    <n v="67"/>
    <n v="0"/>
    <x v="2"/>
    <x v="0"/>
    <e v="#N/A"/>
  </r>
  <r>
    <n v="52888"/>
    <x v="691"/>
    <x v="0"/>
    <x v="4"/>
    <s v="STANISLAUS"/>
    <x v="0"/>
    <x v="0"/>
    <s v="INNOVATIVE DIALYSIS SYSTEMS"/>
    <n v="24"/>
    <x v="0"/>
    <n v="80"/>
    <n v="129"/>
    <n v="137"/>
    <x v="0"/>
    <s v="As Expected"/>
    <x v="0"/>
    <n v="90"/>
    <n v="99"/>
    <n v="385"/>
    <x v="0"/>
    <x v="1"/>
    <n v="139"/>
    <n v="139"/>
    <n v="0"/>
    <x v="1"/>
    <x v="0"/>
    <n v="71"/>
  </r>
  <r>
    <n v="52889"/>
    <x v="692"/>
    <x v="1"/>
    <x v="4"/>
    <s v="LOS ANGELES"/>
    <x v="0"/>
    <x v="0"/>
    <s v="FRESENIUS MEDICAL CARE"/>
    <n v="13"/>
    <x v="0"/>
    <n v="36"/>
    <n v="77"/>
    <n v="81"/>
    <x v="1"/>
    <s v="As Expected"/>
    <x v="1"/>
    <n v="38"/>
    <n v="38"/>
    <n v="139"/>
    <x v="1"/>
    <x v="1"/>
    <n v="81"/>
    <n v="81"/>
    <n v="0"/>
    <x v="2"/>
    <x v="0"/>
    <n v="89"/>
  </r>
  <r>
    <n v="52890"/>
    <x v="693"/>
    <x v="0"/>
    <x v="4"/>
    <s v="LOS ANGELES"/>
    <x v="0"/>
    <x v="0"/>
    <s v="FRESENIUS MEDICAL CARE"/>
    <n v="22"/>
    <x v="0"/>
    <n v="83"/>
    <n v="233"/>
    <n v="242"/>
    <x v="0"/>
    <s v="As Expected"/>
    <x v="1"/>
    <n v="92"/>
    <n v="65"/>
    <n v="420"/>
    <x v="0"/>
    <x v="1"/>
    <n v="204"/>
    <n v="204"/>
    <n v="0"/>
    <x v="1"/>
    <x v="0"/>
    <n v="49"/>
  </r>
  <r>
    <n v="52891"/>
    <x v="694"/>
    <x v="4"/>
    <x v="4"/>
    <s v="SANTA CLARA"/>
    <x v="1"/>
    <x v="0"/>
    <s v="SATELLITE HEALTHCARE"/>
    <n v="4"/>
    <x v="0"/>
    <n v="77"/>
    <n v="110"/>
    <n v="110"/>
    <x v="0"/>
    <s v="As Expected"/>
    <x v="0"/>
    <n v="85"/>
    <n v="52"/>
    <n v="349"/>
    <x v="2"/>
    <x v="1"/>
    <n v="17"/>
    <n v="17"/>
    <n v="0"/>
    <x v="2"/>
    <x v="3"/>
    <n v="64"/>
  </r>
  <r>
    <n v="52892"/>
    <x v="695"/>
    <x v="2"/>
    <x v="4"/>
    <s v="MONTEREY"/>
    <x v="0"/>
    <x v="0"/>
    <s v="DAVITA"/>
    <n v="18"/>
    <x v="0"/>
    <n v="78"/>
    <n v="100"/>
    <n v="101"/>
    <x v="0"/>
    <s v="As Expected"/>
    <x v="0"/>
    <n v="83"/>
    <n v="66"/>
    <n v="347"/>
    <x v="1"/>
    <x v="1"/>
    <n v="90"/>
    <n v="90"/>
    <n v="0"/>
    <x v="3"/>
    <x v="3"/>
    <e v="#N/A"/>
  </r>
  <r>
    <n v="52893"/>
    <x v="696"/>
    <x v="0"/>
    <x v="4"/>
    <s v="LOS ANGELES"/>
    <x v="0"/>
    <x v="1"/>
    <s v="INDEPENDENT"/>
    <n v="18"/>
    <x v="0"/>
    <n v="103"/>
    <n v="146"/>
    <n v="156"/>
    <x v="0"/>
    <s v="As Expected"/>
    <x v="0"/>
    <n v="120"/>
    <n v="147"/>
    <n v="475"/>
    <x v="1"/>
    <x v="1"/>
    <n v="157"/>
    <n v="157"/>
    <n v="0"/>
    <x v="1"/>
    <x v="0"/>
    <n v="62"/>
  </r>
  <r>
    <n v="52894"/>
    <x v="697"/>
    <x v="1"/>
    <x v="4"/>
    <s v="RIVERSIDE"/>
    <x v="0"/>
    <x v="0"/>
    <s v="FRESENIUS MEDICAL CARE"/>
    <n v="20"/>
    <x v="0"/>
    <n v="77"/>
    <n v="132"/>
    <n v="136"/>
    <x v="0"/>
    <s v="As Expected"/>
    <x v="0"/>
    <n v="93"/>
    <n v="90"/>
    <n v="407"/>
    <x v="0"/>
    <x v="1"/>
    <n v="138"/>
    <n v="138"/>
    <n v="0"/>
    <x v="1"/>
    <x v="0"/>
    <n v="71"/>
  </r>
  <r>
    <n v="52895"/>
    <x v="698"/>
    <x v="0"/>
    <x v="4"/>
    <s v="RIVERSIDE"/>
    <x v="0"/>
    <x v="0"/>
    <s v="DAVITA"/>
    <n v="18"/>
    <x v="0"/>
    <n v="84"/>
    <n v="150"/>
    <n v="158"/>
    <x v="0"/>
    <s v="As Expected"/>
    <x v="1"/>
    <n v="94"/>
    <n v="88"/>
    <n v="369"/>
    <x v="1"/>
    <x v="1"/>
    <n v="157"/>
    <n v="157"/>
    <n v="0"/>
    <x v="1"/>
    <x v="0"/>
    <e v="#N/A"/>
  </r>
  <r>
    <n v="52896"/>
    <x v="699"/>
    <x v="1"/>
    <x v="4"/>
    <s v="LOS ANGELES"/>
    <x v="0"/>
    <x v="0"/>
    <s v="DAVITA"/>
    <n v="21"/>
    <x v="0"/>
    <n v="65"/>
    <n v="120"/>
    <n v="126"/>
    <x v="0"/>
    <s v="As Expected"/>
    <x v="1"/>
    <n v="74"/>
    <n v="76"/>
    <n v="304"/>
    <x v="1"/>
    <x v="1"/>
    <n v="127"/>
    <n v="127"/>
    <n v="0"/>
    <x v="1"/>
    <x v="0"/>
    <e v="#N/A"/>
  </r>
  <r>
    <n v="52897"/>
    <x v="700"/>
    <x v="1"/>
    <x v="4"/>
    <s v="ORANGE"/>
    <x v="0"/>
    <x v="0"/>
    <s v="DAVITA"/>
    <n v="24"/>
    <x v="0"/>
    <n v="73"/>
    <n v="138"/>
    <n v="143"/>
    <x v="0"/>
    <s v="As Expected"/>
    <x v="0"/>
    <n v="79"/>
    <n v="61"/>
    <n v="371"/>
    <x v="1"/>
    <x v="1"/>
    <n v="127"/>
    <n v="127"/>
    <n v="0"/>
    <x v="1"/>
    <x v="0"/>
    <e v="#N/A"/>
  </r>
  <r>
    <n v="52898"/>
    <x v="701"/>
    <x v="1"/>
    <x v="4"/>
    <s v="ORANGE"/>
    <x v="0"/>
    <x v="0"/>
    <s v="FRESENIUS MEDICAL CARE"/>
    <n v="24"/>
    <x v="0"/>
    <n v="86"/>
    <n v="138"/>
    <n v="142"/>
    <x v="0"/>
    <s v="As Expected"/>
    <x v="3"/>
    <n v="100"/>
    <n v="90"/>
    <n v="389"/>
    <x v="1"/>
    <x v="1"/>
    <n v="130"/>
    <n v="130"/>
    <n v="0"/>
    <x v="3"/>
    <x v="3"/>
    <n v="74"/>
  </r>
  <r>
    <n v="52899"/>
    <x v="702"/>
    <x v="4"/>
    <x v="4"/>
    <s v="LOS ANGELES"/>
    <x v="0"/>
    <x v="0"/>
    <s v="US RENAL CARE, INC."/>
    <n v="22"/>
    <x v="0"/>
    <n v="104"/>
    <n v="146"/>
    <n v="143"/>
    <x v="0"/>
    <s v="As Expected"/>
    <x v="0"/>
    <n v="110"/>
    <n v="128"/>
    <n v="510"/>
    <x v="0"/>
    <x v="1"/>
    <n v="130"/>
    <n v="130"/>
    <n v="0"/>
    <x v="0"/>
    <x v="0"/>
    <n v="69"/>
  </r>
  <r>
    <n v="53506"/>
    <x v="703"/>
    <x v="0"/>
    <x v="4"/>
    <s v="TULARE"/>
    <x v="1"/>
    <x v="1"/>
    <s v="INDEPENDENT"/>
    <n v="26"/>
    <x v="0"/>
    <n v="151"/>
    <n v="209"/>
    <n v="215"/>
    <x v="0"/>
    <s v="As Expected"/>
    <x v="1"/>
    <n v="165"/>
    <n v="182"/>
    <n v="690"/>
    <x v="3"/>
    <x v="1"/>
    <n v="184"/>
    <n v="184"/>
    <n v="0"/>
    <x v="3"/>
    <x v="3"/>
    <n v="64"/>
  </r>
  <r>
    <n v="53521"/>
    <x v="704"/>
    <x v="2"/>
    <x v="4"/>
    <s v="MONTEREY"/>
    <x v="1"/>
    <x v="1"/>
    <s v="INDEPENDENT"/>
    <n v="9"/>
    <x v="0"/>
    <n v="38"/>
    <n v="50"/>
    <n v="53"/>
    <x v="0"/>
    <s v="As Expected"/>
    <x v="0"/>
    <n v="39"/>
    <n v="36"/>
    <n v="159"/>
    <x v="1"/>
    <x v="1"/>
    <n v="53"/>
    <n v="53"/>
    <n v="0"/>
    <x v="2"/>
    <x v="3"/>
    <n v="76"/>
  </r>
  <r>
    <n v="53523"/>
    <x v="705"/>
    <x v="0"/>
    <x v="4"/>
    <s v="SAN FRANCISCO"/>
    <x v="1"/>
    <x v="1"/>
    <s v="INDEPENDENT"/>
    <n v="14"/>
    <x v="0"/>
    <n v="51"/>
    <n v="83"/>
    <n v="84"/>
    <x v="3"/>
    <s v="As Expected"/>
    <x v="0"/>
    <n v="62"/>
    <n v="51"/>
    <n v="213"/>
    <x v="0"/>
    <x v="1"/>
    <n v="85"/>
    <n v="85"/>
    <n v="0"/>
    <x v="1"/>
    <x v="0"/>
    <n v="43"/>
  </r>
  <r>
    <n v="53525"/>
    <x v="706"/>
    <x v="1"/>
    <x v="4"/>
    <s v="FRESNO"/>
    <x v="1"/>
    <x v="1"/>
    <s v="INDEPENDENT"/>
    <n v="41"/>
    <x v="0"/>
    <n v="165"/>
    <n v="240"/>
    <n v="252"/>
    <x v="0"/>
    <s v="As Expected"/>
    <x v="0"/>
    <n v="175"/>
    <n v="159"/>
    <n v="617"/>
    <x v="1"/>
    <x v="1"/>
    <n v="227"/>
    <n v="227"/>
    <n v="0"/>
    <x v="1"/>
    <x v="3"/>
    <n v="56"/>
  </r>
  <r>
    <n v="53526"/>
    <x v="707"/>
    <x v="0"/>
    <x v="4"/>
    <s v="SAN JOAQUIN"/>
    <x v="1"/>
    <x v="1"/>
    <s v="INDEPENDENT"/>
    <n v="24"/>
    <x v="0"/>
    <n v="124"/>
    <n v="182"/>
    <n v="190"/>
    <x v="0"/>
    <s v="As Expected"/>
    <x v="0"/>
    <n v="133"/>
    <n v="112"/>
    <n v="511"/>
    <x v="1"/>
    <x v="1"/>
    <n v="186"/>
    <n v="186"/>
    <n v="0"/>
    <x v="1"/>
    <x v="0"/>
    <n v="61"/>
  </r>
  <r>
    <n v="62303"/>
    <x v="708"/>
    <x v="4"/>
    <x v="6"/>
    <s v="ADAMS"/>
    <x v="1"/>
    <x v="1"/>
    <s v="INDEPENDENT"/>
    <n v="6"/>
    <x v="0"/>
    <n v="45"/>
    <n v="79"/>
    <n v="81"/>
    <x v="0"/>
    <s v="As Expected"/>
    <x v="0"/>
    <n v="57"/>
    <n v="32"/>
    <n v="200"/>
    <x v="2"/>
    <x v="1"/>
    <n v="24"/>
    <n v="24"/>
    <n v="0"/>
    <x v="1"/>
    <x v="3"/>
    <n v="65"/>
  </r>
  <r>
    <n v="62315"/>
    <x v="709"/>
    <x v="2"/>
    <x v="6"/>
    <s v="CHAFFEE"/>
    <x v="0"/>
    <x v="1"/>
    <s v="INDEPENDENT"/>
    <n v="4"/>
    <x v="0"/>
    <n v="16"/>
    <n v="19"/>
    <n v="19"/>
    <x v="0"/>
    <s v="As Expected"/>
    <x v="0"/>
    <n v="18"/>
    <n v="15"/>
    <n v="51"/>
    <x v="1"/>
    <x v="1"/>
    <n v="18"/>
    <n v="18"/>
    <n v="0"/>
    <x v="2"/>
    <x v="2"/>
    <n v="66"/>
  </r>
  <r>
    <n v="62501"/>
    <x v="710"/>
    <x v="1"/>
    <x v="6"/>
    <s v="DENVER"/>
    <x v="0"/>
    <x v="0"/>
    <s v="FRESENIUS MEDICAL CARE"/>
    <n v="30"/>
    <x v="0"/>
    <n v="69"/>
    <n v="119"/>
    <n v="120"/>
    <x v="0"/>
    <s v="As Expected"/>
    <x v="3"/>
    <n v="82"/>
    <n v="85"/>
    <n v="346"/>
    <x v="1"/>
    <x v="1"/>
    <n v="114"/>
    <n v="114"/>
    <n v="0"/>
    <x v="1"/>
    <x v="0"/>
    <n v="62"/>
  </r>
  <r>
    <n v="62502"/>
    <x v="422"/>
    <x v="2"/>
    <x v="6"/>
    <s v="JEFFERSON"/>
    <x v="0"/>
    <x v="0"/>
    <s v="DAVITA"/>
    <n v="18"/>
    <x v="0"/>
    <n v="64"/>
    <n v="113"/>
    <n v="118"/>
    <x v="0"/>
    <s v="As Expected"/>
    <x v="0"/>
    <n v="67"/>
    <n v="59"/>
    <n v="293"/>
    <x v="1"/>
    <x v="2"/>
    <n v="119"/>
    <n v="119"/>
    <n v="0"/>
    <x v="2"/>
    <x v="0"/>
    <e v="#N/A"/>
  </r>
  <r>
    <n v="62505"/>
    <x v="711"/>
    <x v="1"/>
    <x v="6"/>
    <s v="LARIMER"/>
    <x v="0"/>
    <x v="0"/>
    <s v="FRESENIUS MEDICAL CARE"/>
    <n v="20"/>
    <x v="0"/>
    <n v="61"/>
    <n v="98"/>
    <n v="107"/>
    <x v="0"/>
    <s v="As Expected"/>
    <x v="0"/>
    <n v="83"/>
    <n v="82"/>
    <n v="338"/>
    <x v="0"/>
    <x v="1"/>
    <n v="107"/>
    <n v="107"/>
    <n v="0"/>
    <x v="2"/>
    <x v="0"/>
    <n v="57"/>
  </r>
  <r>
    <n v="62507"/>
    <x v="712"/>
    <x v="1"/>
    <x v="6"/>
    <s v="EL PASO"/>
    <x v="0"/>
    <x v="0"/>
    <s v="DAVITA"/>
    <n v="43"/>
    <x v="0"/>
    <n v="84"/>
    <n v="128"/>
    <n v="129"/>
    <x v="0"/>
    <s v="Better than Expected"/>
    <x v="1"/>
    <n v="96"/>
    <n v="83"/>
    <n v="447"/>
    <x v="1"/>
    <x v="1"/>
    <n v="104"/>
    <n v="104"/>
    <n v="0"/>
    <x v="1"/>
    <x v="0"/>
    <e v="#N/A"/>
  </r>
  <r>
    <n v="62510"/>
    <x v="713"/>
    <x v="2"/>
    <x v="6"/>
    <s v="WELD"/>
    <x v="0"/>
    <x v="0"/>
    <s v="FRESENIUS MEDICAL CARE"/>
    <n v="25"/>
    <x v="0"/>
    <n v="73"/>
    <n v="108"/>
    <n v="106"/>
    <x v="0"/>
    <s v="As Expected"/>
    <x v="0"/>
    <n v="85"/>
    <n v="74"/>
    <n v="336"/>
    <x v="0"/>
    <x v="1"/>
    <n v="107"/>
    <n v="107"/>
    <n v="0"/>
    <x v="1"/>
    <x v="0"/>
    <n v="71"/>
  </r>
  <r>
    <n v="62511"/>
    <x v="714"/>
    <x v="0"/>
    <x v="6"/>
    <s v="ADAMS"/>
    <x v="0"/>
    <x v="0"/>
    <s v="DAVITA"/>
    <n v="24"/>
    <x v="0"/>
    <n v="64"/>
    <n v="94"/>
    <n v="94"/>
    <x v="0"/>
    <s v="As Expected"/>
    <x v="0"/>
    <n v="70"/>
    <n v="77"/>
    <n v="262"/>
    <x v="1"/>
    <x v="2"/>
    <n v="95"/>
    <n v="95"/>
    <n v="0"/>
    <x v="2"/>
    <x v="0"/>
    <e v="#N/A"/>
  </r>
  <r>
    <n v="62514"/>
    <x v="715"/>
    <x v="2"/>
    <x v="6"/>
    <s v="ARAPAHOE"/>
    <x v="0"/>
    <x v="0"/>
    <s v="DAVITA"/>
    <n v="27"/>
    <x v="0"/>
    <n v="64"/>
    <n v="131"/>
    <n v="144"/>
    <x v="0"/>
    <s v="As Expected"/>
    <x v="0"/>
    <n v="82"/>
    <n v="89"/>
    <n v="461"/>
    <x v="1"/>
    <x v="1"/>
    <n v="144"/>
    <n v="144"/>
    <n v="0"/>
    <x v="1"/>
    <x v="0"/>
    <e v="#N/A"/>
  </r>
  <r>
    <n v="62517"/>
    <x v="716"/>
    <x v="2"/>
    <x v="6"/>
    <s v="BOULDER"/>
    <x v="0"/>
    <x v="0"/>
    <s v="DAVITA"/>
    <n v="14"/>
    <x v="2"/>
    <n v="9"/>
    <n v="24"/>
    <n v="24"/>
    <x v="0"/>
    <s v="As Expected"/>
    <x v="0"/>
    <n v="14"/>
    <n v="19"/>
    <n v="75"/>
    <x v="1"/>
    <x v="1"/>
    <n v="24"/>
    <n v="24"/>
    <n v="0"/>
    <x v="2"/>
    <x v="0"/>
    <e v="#N/A"/>
  </r>
  <r>
    <n v="62519"/>
    <x v="717"/>
    <x v="2"/>
    <x v="6"/>
    <s v="ARAPAHOE"/>
    <x v="0"/>
    <x v="0"/>
    <s v="DAVITA"/>
    <n v="17"/>
    <x v="0"/>
    <n v="53"/>
    <n v="82"/>
    <n v="87"/>
    <x v="0"/>
    <s v="As Expected"/>
    <x v="0"/>
    <n v="71"/>
    <n v="80"/>
    <n v="263"/>
    <x v="1"/>
    <x v="1"/>
    <n v="88"/>
    <n v="88"/>
    <n v="0"/>
    <x v="2"/>
    <x v="0"/>
    <e v="#N/A"/>
  </r>
  <r>
    <n v="62520"/>
    <x v="718"/>
    <x v="1"/>
    <x v="6"/>
    <s v="PUEBLO"/>
    <x v="0"/>
    <x v="0"/>
    <s v="FRESENIUS MEDICAL CARE"/>
    <n v="21"/>
    <x v="0"/>
    <n v="93"/>
    <n v="122"/>
    <n v="127"/>
    <x v="0"/>
    <s v="As Expected"/>
    <x v="0"/>
    <n v="103"/>
    <n v="96"/>
    <n v="402"/>
    <x v="0"/>
    <x v="1"/>
    <n v="85"/>
    <n v="85"/>
    <n v="0"/>
    <x v="1"/>
    <x v="0"/>
    <n v="81"/>
  </r>
  <r>
    <n v="62521"/>
    <x v="719"/>
    <x v="2"/>
    <x v="6"/>
    <s v="JEFFERSON"/>
    <x v="0"/>
    <x v="0"/>
    <s v="DAVITA"/>
    <n v="16"/>
    <x v="0"/>
    <n v="23"/>
    <n v="39"/>
    <n v="41"/>
    <x v="0"/>
    <s v="As Expected"/>
    <x v="0"/>
    <n v="28"/>
    <n v="17"/>
    <n v="101"/>
    <x v="1"/>
    <x v="1"/>
    <n v="42"/>
    <n v="42"/>
    <n v="0"/>
    <x v="2"/>
    <x v="0"/>
    <e v="#N/A"/>
  </r>
  <r>
    <n v="62522"/>
    <x v="720"/>
    <x v="1"/>
    <x v="6"/>
    <s v="FREMONT"/>
    <x v="0"/>
    <x v="0"/>
    <s v="FRESENIUS MEDICAL CARE"/>
    <n v="12"/>
    <x v="0"/>
    <n v="37"/>
    <n v="44"/>
    <n v="47"/>
    <x v="0"/>
    <s v="As Expected"/>
    <x v="0"/>
    <n v="38"/>
    <n v="34"/>
    <n v="155"/>
    <x v="1"/>
    <x v="1"/>
    <n v="47"/>
    <n v="47"/>
    <n v="0"/>
    <x v="2"/>
    <x v="0"/>
    <n v="78"/>
  </r>
  <r>
    <n v="72554"/>
    <x v="721"/>
    <x v="0"/>
    <x v="9"/>
    <m/>
    <x v="0"/>
    <x v="0"/>
    <s v="DAVITA"/>
    <n v="42"/>
    <x v="1"/>
    <n v="87"/>
    <n v="154"/>
    <n v="164"/>
    <x v="0"/>
    <s v="As Expected"/>
    <x v="0"/>
    <n v="103"/>
    <n v="137"/>
    <n v="178"/>
    <x v="1"/>
    <x v="1"/>
    <n v="158"/>
    <n v="158"/>
    <n v="0"/>
    <x v="2"/>
    <x v="0"/>
    <e v="#N/A"/>
  </r>
  <r>
    <n v="72555"/>
    <x v="722"/>
    <x v="4"/>
    <x v="9"/>
    <m/>
    <x v="0"/>
    <x v="0"/>
    <s v="DAVITA"/>
    <n v="22"/>
    <x v="0"/>
    <n v="43"/>
    <n v="69"/>
    <n v="73"/>
    <x v="0"/>
    <s v="As Expected"/>
    <x v="0"/>
    <n v="50"/>
    <n v="62"/>
    <n v="61"/>
    <x v="1"/>
    <x v="0"/>
    <n v="67"/>
    <n v="67"/>
    <n v="0"/>
    <x v="2"/>
    <x v="0"/>
    <e v="#N/A"/>
  </r>
  <r>
    <n v="72556"/>
    <x v="723"/>
    <x v="3"/>
    <x v="9"/>
    <m/>
    <x v="1"/>
    <x v="0"/>
    <s v="DIALYSIS CLINIC, INC."/>
    <n v="12"/>
    <x v="2"/>
    <n v="1"/>
    <n v="6"/>
    <n v="8"/>
    <x v="2"/>
    <s v="Not Available"/>
    <x v="2"/>
    <n v="2"/>
    <n v="2"/>
    <n v="2"/>
    <x v="2"/>
    <x v="3"/>
    <n v="6"/>
    <n v="6"/>
    <n v="0"/>
    <x v="2"/>
    <x v="1"/>
    <e v="#N/A"/>
  </r>
  <r>
    <n v="82300"/>
    <x v="724"/>
    <x v="5"/>
    <x v="7"/>
    <m/>
    <x v="1"/>
    <x v="1"/>
    <s v="INDEPENDENT"/>
    <n v="21"/>
    <x v="2"/>
    <n v="9"/>
    <n v="22"/>
    <n v="29"/>
    <x v="2"/>
    <s v="As Expected"/>
    <x v="0"/>
    <n v="11"/>
    <n v="23"/>
    <n v="63"/>
    <x v="1"/>
    <x v="1"/>
    <n v="28"/>
    <n v="28"/>
    <n v="0"/>
    <x v="1"/>
    <x v="0"/>
    <n v="46"/>
  </r>
  <r>
    <n v="62523"/>
    <x v="725"/>
    <x v="2"/>
    <x v="6"/>
    <s v="LARIMER"/>
    <x v="0"/>
    <x v="0"/>
    <s v="FRESENIUS MEDICAL CARE"/>
    <n v="20"/>
    <x v="0"/>
    <n v="49"/>
    <n v="64"/>
    <n v="69"/>
    <x v="0"/>
    <s v="Better than Expected"/>
    <x v="0"/>
    <n v="56"/>
    <n v="43"/>
    <n v="217"/>
    <x v="1"/>
    <x v="1"/>
    <n v="71"/>
    <n v="71"/>
    <n v="0"/>
    <x v="2"/>
    <x v="0"/>
    <n v="93"/>
  </r>
  <r>
    <n v="62524"/>
    <x v="726"/>
    <x v="0"/>
    <x v="6"/>
    <s v="EL PASO"/>
    <x v="0"/>
    <x v="0"/>
    <s v="DAVITA"/>
    <n v="16"/>
    <x v="0"/>
    <n v="34"/>
    <n v="57"/>
    <n v="59"/>
    <x v="0"/>
    <s v="As Expected"/>
    <x v="0"/>
    <n v="44"/>
    <n v="40"/>
    <n v="184"/>
    <x v="1"/>
    <x v="1"/>
    <n v="59"/>
    <n v="59"/>
    <n v="0"/>
    <x v="1"/>
    <x v="0"/>
    <e v="#N/A"/>
  </r>
  <r>
    <n v="62525"/>
    <x v="727"/>
    <x v="2"/>
    <x v="6"/>
    <s v="OTERO"/>
    <x v="0"/>
    <x v="0"/>
    <s v="FRESENIUS MEDICAL CARE"/>
    <n v="8"/>
    <x v="0"/>
    <n v="31"/>
    <n v="42"/>
    <n v="42"/>
    <x v="0"/>
    <s v="As Expected"/>
    <x v="0"/>
    <n v="34"/>
    <n v="29"/>
    <n v="148"/>
    <x v="1"/>
    <x v="1"/>
    <n v="43"/>
    <n v="43"/>
    <n v="0"/>
    <x v="2"/>
    <x v="0"/>
    <n v="85"/>
  </r>
  <r>
    <n v="62526"/>
    <x v="728"/>
    <x v="1"/>
    <x v="6"/>
    <s v="HUERFANO"/>
    <x v="0"/>
    <x v="0"/>
    <s v="FRESENIUS MEDICAL CARE"/>
    <n v="12"/>
    <x v="0"/>
    <n v="20"/>
    <n v="30"/>
    <n v="31"/>
    <x v="0"/>
    <s v="As Expected"/>
    <x v="0"/>
    <n v="24"/>
    <n v="13"/>
    <n v="84"/>
    <x v="1"/>
    <x v="1"/>
    <n v="31"/>
    <n v="31"/>
    <n v="0"/>
    <x v="2"/>
    <x v="0"/>
    <n v="81"/>
  </r>
  <r>
    <n v="62527"/>
    <x v="729"/>
    <x v="1"/>
    <x v="6"/>
    <s v="DENVER"/>
    <x v="0"/>
    <x v="0"/>
    <s v="FRESENIUS MEDICAL CARE"/>
    <n v="17"/>
    <x v="2"/>
    <n v="20"/>
    <n v="31"/>
    <n v="37"/>
    <x v="0"/>
    <s v="As Expected"/>
    <x v="0"/>
    <n v="26"/>
    <n v="16"/>
    <n v="160"/>
    <x v="1"/>
    <x v="1"/>
    <n v="38"/>
    <n v="38"/>
    <n v="0"/>
    <x v="2"/>
    <x v="0"/>
    <n v="51"/>
  </r>
  <r>
    <n v="62528"/>
    <x v="730"/>
    <x v="2"/>
    <x v="6"/>
    <s v="MONTEZUMA"/>
    <x v="0"/>
    <x v="0"/>
    <s v="DAVITA"/>
    <n v="18"/>
    <x v="0"/>
    <n v="69"/>
    <n v="77"/>
    <n v="83"/>
    <x v="0"/>
    <s v="As Expected"/>
    <x v="0"/>
    <n v="75"/>
    <n v="46"/>
    <n v="299"/>
    <x v="1"/>
    <x v="1"/>
    <n v="74"/>
    <n v="74"/>
    <n v="0"/>
    <x v="2"/>
    <x v="0"/>
    <e v="#N/A"/>
  </r>
  <r>
    <n v="62529"/>
    <x v="731"/>
    <x v="2"/>
    <x v="6"/>
    <s v="DENVER"/>
    <x v="0"/>
    <x v="0"/>
    <s v="DAVITA"/>
    <n v="24"/>
    <x v="0"/>
    <n v="93"/>
    <n v="143"/>
    <n v="145"/>
    <x v="0"/>
    <s v="As Expected"/>
    <x v="0"/>
    <n v="102"/>
    <n v="95"/>
    <n v="404"/>
    <x v="0"/>
    <x v="1"/>
    <n v="114"/>
    <n v="114"/>
    <n v="0"/>
    <x v="1"/>
    <x v="0"/>
    <e v="#N/A"/>
  </r>
  <r>
    <n v="62530"/>
    <x v="732"/>
    <x v="2"/>
    <x v="6"/>
    <s v="MONTROSE"/>
    <x v="1"/>
    <x v="0"/>
    <s v="DIALYSIS CLINIC, INC."/>
    <n v="15"/>
    <x v="0"/>
    <n v="19"/>
    <n v="35"/>
    <n v="36"/>
    <x v="3"/>
    <s v="As Expected"/>
    <x v="0"/>
    <n v="29"/>
    <n v="22"/>
    <n v="127"/>
    <x v="1"/>
    <x v="1"/>
    <n v="34"/>
    <n v="34"/>
    <n v="0"/>
    <x v="2"/>
    <x v="0"/>
    <n v="86"/>
  </r>
  <r>
    <n v="62531"/>
    <x v="733"/>
    <x v="2"/>
    <x v="6"/>
    <s v="ARAPAHOE"/>
    <x v="0"/>
    <x v="0"/>
    <s v="DAVITA"/>
    <n v="18"/>
    <x v="0"/>
    <n v="40"/>
    <n v="79"/>
    <n v="83"/>
    <x v="0"/>
    <s v="As Expected"/>
    <x v="0"/>
    <n v="53"/>
    <n v="75"/>
    <n v="175"/>
    <x v="1"/>
    <x v="2"/>
    <n v="82"/>
    <n v="82"/>
    <n v="0"/>
    <x v="2"/>
    <x v="0"/>
    <e v="#N/A"/>
  </r>
  <r>
    <n v="62533"/>
    <x v="734"/>
    <x v="2"/>
    <x v="6"/>
    <s v="ADAMS"/>
    <x v="0"/>
    <x v="0"/>
    <s v="DAVITA"/>
    <n v="18"/>
    <x v="0"/>
    <n v="37"/>
    <n v="45"/>
    <n v="45"/>
    <x v="0"/>
    <s v="As Expected"/>
    <x v="0"/>
    <n v="41"/>
    <n v="27"/>
    <n v="169"/>
    <x v="1"/>
    <x v="1"/>
    <n v="45"/>
    <n v="45"/>
    <n v="0"/>
    <x v="2"/>
    <x v="0"/>
    <e v="#N/A"/>
  </r>
  <r>
    <n v="62534"/>
    <x v="735"/>
    <x v="2"/>
    <x v="6"/>
    <s v="BOULDER"/>
    <x v="0"/>
    <x v="0"/>
    <s v="DAVITA"/>
    <n v="18"/>
    <x v="2"/>
    <n v="21"/>
    <n v="29"/>
    <n v="32"/>
    <x v="0"/>
    <s v="Not Available"/>
    <x v="0"/>
    <n v="23"/>
    <n v="5"/>
    <n v="82"/>
    <x v="1"/>
    <x v="1"/>
    <n v="20"/>
    <n v="20"/>
    <n v="0"/>
    <x v="2"/>
    <x v="0"/>
    <e v="#N/A"/>
  </r>
  <r>
    <n v="62535"/>
    <x v="736"/>
    <x v="2"/>
    <x v="6"/>
    <s v="JEFFERSON"/>
    <x v="0"/>
    <x v="0"/>
    <s v="DAVITA"/>
    <n v="22"/>
    <x v="0"/>
    <n v="47"/>
    <n v="68"/>
    <n v="67"/>
    <x v="0"/>
    <s v="As Expected"/>
    <x v="0"/>
    <n v="54"/>
    <n v="58"/>
    <n v="287"/>
    <x v="1"/>
    <x v="2"/>
    <n v="68"/>
    <n v="68"/>
    <n v="0"/>
    <x v="1"/>
    <x v="0"/>
    <e v="#N/A"/>
  </r>
  <r>
    <n v="62536"/>
    <x v="737"/>
    <x v="1"/>
    <x v="6"/>
    <s v="PROWERS"/>
    <x v="0"/>
    <x v="0"/>
    <s v="FRESENIUS MEDICAL CARE"/>
    <n v="12"/>
    <x v="0"/>
    <n v="23"/>
    <n v="31"/>
    <n v="31"/>
    <x v="0"/>
    <s v="As Expected"/>
    <x v="0"/>
    <n v="28"/>
    <n v="13"/>
    <n v="108"/>
    <x v="1"/>
    <x v="1"/>
    <n v="32"/>
    <n v="32"/>
    <n v="0"/>
    <x v="2"/>
    <x v="0"/>
    <n v="83"/>
  </r>
  <r>
    <n v="62537"/>
    <x v="738"/>
    <x v="2"/>
    <x v="6"/>
    <s v="PUEBLO"/>
    <x v="0"/>
    <x v="0"/>
    <s v="FRESENIUS MEDICAL CARE"/>
    <n v="20"/>
    <x v="0"/>
    <n v="75"/>
    <n v="105"/>
    <n v="109"/>
    <x v="0"/>
    <s v="As Expected"/>
    <x v="0"/>
    <n v="87"/>
    <n v="92"/>
    <n v="359"/>
    <x v="1"/>
    <x v="1"/>
    <n v="108"/>
    <n v="108"/>
    <n v="0"/>
    <x v="1"/>
    <x v="0"/>
    <n v="71"/>
  </r>
  <r>
    <n v="62538"/>
    <x v="739"/>
    <x v="1"/>
    <x v="6"/>
    <s v="MESA"/>
    <x v="1"/>
    <x v="0"/>
    <s v="DIALYSIS CLINIC, INC."/>
    <n v="17"/>
    <x v="0"/>
    <n v="45"/>
    <n v="59"/>
    <n v="67"/>
    <x v="0"/>
    <s v="As Expected"/>
    <x v="0"/>
    <n v="55"/>
    <n v="39"/>
    <n v="187"/>
    <x v="1"/>
    <x v="1"/>
    <n v="56"/>
    <n v="56"/>
    <n v="0"/>
    <x v="1"/>
    <x v="0"/>
    <n v="71"/>
  </r>
  <r>
    <n v="62540"/>
    <x v="740"/>
    <x v="2"/>
    <x v="6"/>
    <s v="ARAPAHOE"/>
    <x v="0"/>
    <x v="0"/>
    <s v="DAVITA"/>
    <n v="28"/>
    <x v="0"/>
    <n v="64"/>
    <n v="117"/>
    <n v="120"/>
    <x v="0"/>
    <s v="As Expected"/>
    <x v="0"/>
    <n v="85"/>
    <n v="76"/>
    <n v="354"/>
    <x v="1"/>
    <x v="2"/>
    <n v="121"/>
    <n v="121"/>
    <n v="0"/>
    <x v="1"/>
    <x v="0"/>
    <e v="#N/A"/>
  </r>
  <r>
    <n v="62542"/>
    <x v="741"/>
    <x v="2"/>
    <x v="6"/>
    <s v="ADAMS"/>
    <x v="0"/>
    <x v="0"/>
    <s v="DAVITA"/>
    <n v="12"/>
    <x v="0"/>
    <n v="34"/>
    <n v="47"/>
    <n v="53"/>
    <x v="0"/>
    <s v="As Expected"/>
    <x v="0"/>
    <n v="37"/>
    <n v="42"/>
    <n v="199"/>
    <x v="1"/>
    <x v="2"/>
    <n v="54"/>
    <n v="54"/>
    <n v="0"/>
    <x v="1"/>
    <x v="0"/>
    <e v="#N/A"/>
  </r>
  <r>
    <n v="62543"/>
    <x v="742"/>
    <x v="2"/>
    <x v="6"/>
    <s v="ARAPAHOE"/>
    <x v="0"/>
    <x v="0"/>
    <s v="DAVITA"/>
    <n v="12"/>
    <x v="0"/>
    <n v="22"/>
    <n v="46"/>
    <n v="45"/>
    <x v="0"/>
    <s v="As Expected"/>
    <x v="0"/>
    <n v="27"/>
    <n v="20"/>
    <n v="107"/>
    <x v="1"/>
    <x v="1"/>
    <n v="46"/>
    <n v="46"/>
    <n v="0"/>
    <x v="2"/>
    <x v="0"/>
    <e v="#N/A"/>
  </r>
  <r>
    <n v="62544"/>
    <x v="743"/>
    <x v="2"/>
    <x v="6"/>
    <s v="DENVER"/>
    <x v="0"/>
    <x v="0"/>
    <s v="DAVITA"/>
    <n v="14"/>
    <x v="0"/>
    <n v="42"/>
    <n v="62"/>
    <n v="64"/>
    <x v="0"/>
    <s v="As Expected"/>
    <x v="3"/>
    <n v="47"/>
    <n v="56"/>
    <n v="186"/>
    <x v="1"/>
    <x v="1"/>
    <n v="65"/>
    <n v="65"/>
    <n v="0"/>
    <x v="2"/>
    <x v="0"/>
    <e v="#N/A"/>
  </r>
  <r>
    <n v="62545"/>
    <x v="744"/>
    <x v="2"/>
    <x v="6"/>
    <s v="ADAMS"/>
    <x v="0"/>
    <x v="0"/>
    <s v="RENAL CARE GROUP INC."/>
    <n v="24"/>
    <x v="0"/>
    <n v="85"/>
    <n v="121"/>
    <n v="128"/>
    <x v="0"/>
    <s v="As Expected"/>
    <x v="3"/>
    <n v="99"/>
    <n v="97"/>
    <n v="413"/>
    <x v="3"/>
    <x v="1"/>
    <n v="128"/>
    <n v="128"/>
    <n v="0"/>
    <x v="1"/>
    <x v="0"/>
    <n v="53"/>
  </r>
  <r>
    <n v="62546"/>
    <x v="745"/>
    <x v="1"/>
    <x v="6"/>
    <s v="DENVER"/>
    <x v="0"/>
    <x v="0"/>
    <s v="DAVITA"/>
    <n v="16"/>
    <x v="0"/>
    <n v="47"/>
    <n v="72"/>
    <n v="72"/>
    <x v="0"/>
    <s v="As Expected"/>
    <x v="0"/>
    <n v="55"/>
    <n v="70"/>
    <n v="234"/>
    <x v="1"/>
    <x v="1"/>
    <n v="74"/>
    <n v="74"/>
    <n v="0"/>
    <x v="1"/>
    <x v="0"/>
    <e v="#N/A"/>
  </r>
  <r>
    <n v="62547"/>
    <x v="746"/>
    <x v="1"/>
    <x v="6"/>
    <s v="LA PLATA"/>
    <x v="0"/>
    <x v="0"/>
    <s v="DAVITA"/>
    <n v="8"/>
    <x v="0"/>
    <n v="36"/>
    <n v="58"/>
    <n v="58"/>
    <x v="0"/>
    <s v="As Expected"/>
    <x v="0"/>
    <n v="42"/>
    <n v="36"/>
    <n v="177"/>
    <x v="1"/>
    <x v="1"/>
    <n v="39"/>
    <n v="39"/>
    <n v="0"/>
    <x v="3"/>
    <x v="0"/>
    <e v="#N/A"/>
  </r>
  <r>
    <n v="62548"/>
    <x v="747"/>
    <x v="2"/>
    <x v="6"/>
    <s v="DENVER"/>
    <x v="0"/>
    <x v="0"/>
    <s v="FRESENIUS MEDICAL CARE"/>
    <n v="20"/>
    <x v="0"/>
    <n v="40"/>
    <n v="62"/>
    <n v="69"/>
    <x v="0"/>
    <s v="As Expected"/>
    <x v="0"/>
    <n v="46"/>
    <n v="40"/>
    <n v="202"/>
    <x v="1"/>
    <x v="1"/>
    <n v="69"/>
    <n v="69"/>
    <n v="0"/>
    <x v="1"/>
    <x v="0"/>
    <n v="74"/>
  </r>
  <r>
    <n v="62550"/>
    <x v="748"/>
    <x v="2"/>
    <x v="6"/>
    <s v="ALAMOSA"/>
    <x v="0"/>
    <x v="0"/>
    <s v="DAVITA"/>
    <n v="12"/>
    <x v="0"/>
    <n v="66"/>
    <n v="80"/>
    <n v="80"/>
    <x v="0"/>
    <s v="As Expected"/>
    <x v="0"/>
    <n v="69"/>
    <n v="40"/>
    <n v="262"/>
    <x v="1"/>
    <x v="1"/>
    <n v="73"/>
    <n v="73"/>
    <n v="0"/>
    <x v="2"/>
    <x v="0"/>
    <e v="#N/A"/>
  </r>
  <r>
    <n v="62553"/>
    <x v="749"/>
    <x v="2"/>
    <x v="6"/>
    <s v="MESA"/>
    <x v="0"/>
    <x v="0"/>
    <s v="DAVITA"/>
    <n v="18"/>
    <x v="0"/>
    <n v="64"/>
    <n v="92"/>
    <n v="99"/>
    <x v="0"/>
    <s v="As Expected"/>
    <x v="0"/>
    <n v="74"/>
    <n v="55"/>
    <n v="288"/>
    <x v="1"/>
    <x v="1"/>
    <n v="100"/>
    <n v="100"/>
    <n v="0"/>
    <x v="1"/>
    <x v="0"/>
    <e v="#N/A"/>
  </r>
  <r>
    <n v="62554"/>
    <x v="750"/>
    <x v="2"/>
    <x v="6"/>
    <s v="JEFFERSON"/>
    <x v="0"/>
    <x v="0"/>
    <s v="AMERICAN RENAL ASSOCIATES"/>
    <n v="21"/>
    <x v="0"/>
    <n v="39"/>
    <n v="110"/>
    <n v="113"/>
    <x v="0"/>
    <s v="As Expected"/>
    <x v="0"/>
    <n v="76"/>
    <n v="58"/>
    <n v="352"/>
    <x v="1"/>
    <x v="2"/>
    <n v="96"/>
    <n v="96"/>
    <n v="0"/>
    <x v="3"/>
    <x v="3"/>
    <n v="75"/>
  </r>
  <r>
    <n v="62555"/>
    <x v="751"/>
    <x v="2"/>
    <x v="6"/>
    <s v="BOULDER"/>
    <x v="0"/>
    <x v="0"/>
    <s v="AMERICAN RENAL ASSOCIATES"/>
    <n v="24"/>
    <x v="0"/>
    <n v="28"/>
    <n v="83"/>
    <n v="86"/>
    <x v="0"/>
    <s v="As Expected"/>
    <x v="0"/>
    <n v="52"/>
    <n v="43"/>
    <n v="261"/>
    <x v="1"/>
    <x v="2"/>
    <n v="70"/>
    <n v="70"/>
    <n v="0"/>
    <x v="3"/>
    <x v="3"/>
    <n v="75"/>
  </r>
  <r>
    <n v="62556"/>
    <x v="752"/>
    <x v="2"/>
    <x v="6"/>
    <s v="JEFFERSON"/>
    <x v="0"/>
    <x v="0"/>
    <s v="AMERICAN RENAL ASSOCIATES"/>
    <n v="21"/>
    <x v="0"/>
    <n v="55"/>
    <n v="95"/>
    <n v="98"/>
    <x v="0"/>
    <s v="As Expected"/>
    <x v="0"/>
    <n v="71"/>
    <n v="49"/>
    <n v="270"/>
    <x v="1"/>
    <x v="1"/>
    <n v="81"/>
    <n v="81"/>
    <n v="0"/>
    <x v="2"/>
    <x v="0"/>
    <n v="51"/>
  </r>
  <r>
    <n v="62557"/>
    <x v="753"/>
    <x v="2"/>
    <x v="6"/>
    <s v="BOULDER"/>
    <x v="0"/>
    <x v="0"/>
    <s v="AMERICAN RENAL ASSOCIATES"/>
    <n v="20"/>
    <x v="0"/>
    <n v="50"/>
    <n v="105"/>
    <n v="111"/>
    <x v="0"/>
    <s v="As Expected"/>
    <x v="0"/>
    <n v="81"/>
    <n v="67"/>
    <n v="349"/>
    <x v="1"/>
    <x v="2"/>
    <n v="87"/>
    <n v="87"/>
    <n v="0"/>
    <x v="3"/>
    <x v="0"/>
    <n v="83"/>
  </r>
  <r>
    <n v="62558"/>
    <x v="754"/>
    <x v="2"/>
    <x v="6"/>
    <s v="JEFFERSON"/>
    <x v="0"/>
    <x v="0"/>
    <s v="AMERICAN RENAL ASSOCIATES"/>
    <n v="24"/>
    <x v="0"/>
    <n v="72"/>
    <n v="164"/>
    <n v="171"/>
    <x v="0"/>
    <s v="As Expected"/>
    <x v="0"/>
    <n v="115"/>
    <n v="95"/>
    <n v="490"/>
    <x v="1"/>
    <x v="2"/>
    <n v="147"/>
    <n v="147"/>
    <n v="0"/>
    <x v="1"/>
    <x v="0"/>
    <n v="75"/>
  </r>
  <r>
    <n v="62559"/>
    <x v="755"/>
    <x v="2"/>
    <x v="6"/>
    <s v="ADAMS"/>
    <x v="0"/>
    <x v="0"/>
    <s v="DAVITA"/>
    <n v="17"/>
    <x v="0"/>
    <n v="55"/>
    <n v="89"/>
    <n v="94"/>
    <x v="0"/>
    <s v="As Expected"/>
    <x v="0"/>
    <n v="59"/>
    <n v="63"/>
    <n v="268"/>
    <x v="1"/>
    <x v="2"/>
    <n v="61"/>
    <n v="61"/>
    <n v="0"/>
    <x v="2"/>
    <x v="0"/>
    <e v="#N/A"/>
  </r>
  <r>
    <n v="62560"/>
    <x v="756"/>
    <x v="2"/>
    <x v="6"/>
    <s v="PUEBLO"/>
    <x v="0"/>
    <x v="0"/>
    <s v="US RENAL CARE, INC."/>
    <n v="18"/>
    <x v="0"/>
    <n v="67"/>
    <n v="101"/>
    <n v="103"/>
    <x v="0"/>
    <s v="As Expected"/>
    <x v="0"/>
    <n v="70"/>
    <n v="50"/>
    <n v="272"/>
    <x v="1"/>
    <x v="1"/>
    <n v="70"/>
    <n v="70"/>
    <n v="0"/>
    <x v="1"/>
    <x v="0"/>
    <n v="73"/>
  </r>
  <r>
    <n v="62561"/>
    <x v="757"/>
    <x v="1"/>
    <x v="6"/>
    <s v="EL PASO"/>
    <x v="0"/>
    <x v="0"/>
    <s v="DAVITA"/>
    <n v="15"/>
    <x v="0"/>
    <n v="30"/>
    <n v="45"/>
    <n v="46"/>
    <x v="0"/>
    <s v="As Expected"/>
    <x v="0"/>
    <n v="37"/>
    <n v="37"/>
    <n v="151"/>
    <x v="1"/>
    <x v="1"/>
    <n v="46"/>
    <n v="46"/>
    <n v="0"/>
    <x v="2"/>
    <x v="0"/>
    <e v="#N/A"/>
  </r>
  <r>
    <n v="112612"/>
    <x v="758"/>
    <x v="0"/>
    <x v="10"/>
    <m/>
    <x v="0"/>
    <x v="0"/>
    <s v="FRESENIUS MEDICAL CARE"/>
    <n v="12"/>
    <x v="0"/>
    <n v="39"/>
    <n v="57"/>
    <n v="61"/>
    <x v="0"/>
    <s v="As Expected"/>
    <x v="0"/>
    <n v="46"/>
    <n v="67"/>
    <n v="159"/>
    <x v="1"/>
    <x v="1"/>
    <n v="55"/>
    <n v="55"/>
    <n v="0"/>
    <x v="1"/>
    <x v="0"/>
    <n v="38"/>
  </r>
  <r>
    <n v="112613"/>
    <x v="759"/>
    <x v="2"/>
    <x v="10"/>
    <m/>
    <x v="0"/>
    <x v="0"/>
    <s v="FRESENIUS MEDICAL CARE"/>
    <n v="11"/>
    <x v="0"/>
    <n v="53"/>
    <n v="68"/>
    <n v="72"/>
    <x v="0"/>
    <s v="As Expected"/>
    <x v="0"/>
    <n v="59"/>
    <n v="39"/>
    <n v="181"/>
    <x v="1"/>
    <x v="1"/>
    <n v="72"/>
    <n v="72"/>
    <n v="0"/>
    <x v="1"/>
    <x v="0"/>
    <n v="76"/>
  </r>
  <r>
    <n v="112615"/>
    <x v="760"/>
    <x v="4"/>
    <x v="10"/>
    <m/>
    <x v="1"/>
    <x v="0"/>
    <s v="DIALYSIS CLINIC, INC."/>
    <n v="12"/>
    <x v="0"/>
    <n v="35"/>
    <n v="42"/>
    <n v="40"/>
    <x v="0"/>
    <s v="As Expected"/>
    <x v="0"/>
    <n v="38"/>
    <n v="22"/>
    <n v="166"/>
    <x v="1"/>
    <x v="1"/>
    <n v="41"/>
    <n v="41"/>
    <n v="0"/>
    <x v="2"/>
    <x v="0"/>
    <n v="44"/>
  </r>
  <r>
    <n v="62562"/>
    <x v="761"/>
    <x v="2"/>
    <x v="6"/>
    <s v="DOUGLAS"/>
    <x v="0"/>
    <x v="0"/>
    <s v="DAVITA"/>
    <n v="14"/>
    <x v="0"/>
    <n v="58"/>
    <n v="115"/>
    <n v="116"/>
    <x v="0"/>
    <s v="As Expected"/>
    <x v="0"/>
    <n v="77"/>
    <n v="84"/>
    <n v="286"/>
    <x v="1"/>
    <x v="1"/>
    <n v="71"/>
    <n v="71"/>
    <n v="0"/>
    <x v="3"/>
    <x v="3"/>
    <e v="#N/A"/>
  </r>
  <r>
    <n v="62563"/>
    <x v="762"/>
    <x v="2"/>
    <x v="6"/>
    <s v="EL PASO"/>
    <x v="0"/>
    <x v="0"/>
    <s v="LIBERTY DIALYSIS HAWAII"/>
    <n v="16"/>
    <x v="0"/>
    <n v="83"/>
    <n v="104"/>
    <n v="116"/>
    <x v="0"/>
    <s v="As Expected"/>
    <x v="3"/>
    <n v="99"/>
    <n v="72"/>
    <n v="354"/>
    <x v="1"/>
    <x v="1"/>
    <n v="102"/>
    <n v="102"/>
    <n v="0"/>
    <x v="1"/>
    <x v="0"/>
    <n v="80"/>
  </r>
  <r>
    <n v="62564"/>
    <x v="763"/>
    <x v="2"/>
    <x v="6"/>
    <s v="EL PASO"/>
    <x v="0"/>
    <x v="0"/>
    <s v="LIBERTY DIALYSIS HAWAII"/>
    <n v="18"/>
    <x v="0"/>
    <n v="105"/>
    <n v="137"/>
    <n v="140"/>
    <x v="0"/>
    <s v="Better than Expected"/>
    <x v="0"/>
    <n v="114"/>
    <n v="87"/>
    <n v="464"/>
    <x v="1"/>
    <x v="1"/>
    <n v="109"/>
    <n v="109"/>
    <n v="0"/>
    <x v="1"/>
    <x v="0"/>
    <n v="84"/>
  </r>
  <r>
    <n v="62566"/>
    <x v="764"/>
    <x v="1"/>
    <x v="6"/>
    <s v="EL PASO"/>
    <x v="0"/>
    <x v="0"/>
    <s v="LIBERTY DIALYSIS HAWAII"/>
    <n v="24"/>
    <x v="0"/>
    <n v="122"/>
    <n v="164"/>
    <n v="176"/>
    <x v="0"/>
    <s v="As Expected"/>
    <x v="0"/>
    <n v="143"/>
    <n v="125"/>
    <n v="564"/>
    <x v="0"/>
    <x v="1"/>
    <n v="132"/>
    <n v="132"/>
    <n v="0"/>
    <x v="1"/>
    <x v="3"/>
    <n v="75"/>
  </r>
  <r>
    <n v="62567"/>
    <x v="765"/>
    <x v="0"/>
    <x v="6"/>
    <s v="MESA"/>
    <x v="0"/>
    <x v="0"/>
    <s v="DAVITA"/>
    <n v="15"/>
    <x v="0"/>
    <n v="64"/>
    <n v="78"/>
    <n v="80"/>
    <x v="0"/>
    <s v="As Expected"/>
    <x v="0"/>
    <n v="67"/>
    <n v="71"/>
    <n v="247"/>
    <x v="1"/>
    <x v="1"/>
    <n v="55"/>
    <n v="55"/>
    <n v="0"/>
    <x v="2"/>
    <x v="0"/>
    <e v="#N/A"/>
  </r>
  <r>
    <n v="62568"/>
    <x v="766"/>
    <x v="2"/>
    <x v="6"/>
    <s v="PUEBLO"/>
    <x v="0"/>
    <x v="0"/>
    <s v="FRESENIUS MEDICAL CARE"/>
    <n v="13"/>
    <x v="0"/>
    <n v="21"/>
    <n v="38"/>
    <n v="38"/>
    <x v="0"/>
    <s v="As Expected"/>
    <x v="0"/>
    <n v="26"/>
    <n v="15"/>
    <n v="93"/>
    <x v="1"/>
    <x v="1"/>
    <n v="39"/>
    <n v="39"/>
    <n v="0"/>
    <x v="2"/>
    <x v="0"/>
    <n v="88"/>
  </r>
  <r>
    <n v="62569"/>
    <x v="767"/>
    <x v="2"/>
    <x v="6"/>
    <s v="MONTROSE"/>
    <x v="0"/>
    <x v="0"/>
    <s v="DAVITA"/>
    <n v="13"/>
    <x v="0"/>
    <n v="28"/>
    <n v="37"/>
    <n v="40"/>
    <x v="0"/>
    <s v="As Expected"/>
    <x v="0"/>
    <n v="34"/>
    <n v="23"/>
    <n v="146"/>
    <x v="1"/>
    <x v="1"/>
    <n v="35"/>
    <n v="35"/>
    <n v="0"/>
    <x v="2"/>
    <x v="0"/>
    <e v="#N/A"/>
  </r>
  <r>
    <n v="62570"/>
    <x v="768"/>
    <x v="2"/>
    <x v="6"/>
    <s v="JEFFERSON"/>
    <x v="0"/>
    <x v="0"/>
    <s v="AMERICAN RENAL ASSOCIATES"/>
    <n v="15"/>
    <x v="0"/>
    <n v="25"/>
    <n v="50"/>
    <n v="52"/>
    <x v="0"/>
    <s v="As Expected"/>
    <x v="0"/>
    <n v="44"/>
    <n v="38"/>
    <n v="170"/>
    <x v="1"/>
    <x v="2"/>
    <n v="52"/>
    <n v="52"/>
    <n v="0"/>
    <x v="1"/>
    <x v="0"/>
    <n v="66"/>
  </r>
  <r>
    <n v="62571"/>
    <x v="769"/>
    <x v="2"/>
    <x v="6"/>
    <s v="ADAMS"/>
    <x v="0"/>
    <x v="0"/>
    <s v="AMERICAN RENAL ASSOCIATES"/>
    <n v="13"/>
    <x v="0"/>
    <n v="30"/>
    <n v="64"/>
    <n v="70"/>
    <x v="0"/>
    <s v="As Expected"/>
    <x v="0"/>
    <n v="45"/>
    <n v="56"/>
    <n v="168"/>
    <x v="1"/>
    <x v="1"/>
    <n v="70"/>
    <n v="70"/>
    <n v="0"/>
    <x v="1"/>
    <x v="0"/>
    <n v="71"/>
  </r>
  <r>
    <n v="62572"/>
    <x v="770"/>
    <x v="1"/>
    <x v="6"/>
    <s v="JEFFERSON"/>
    <x v="0"/>
    <x v="0"/>
    <s v="DAVITA"/>
    <n v="8"/>
    <x v="0"/>
    <n v="49"/>
    <n v="80"/>
    <n v="81"/>
    <x v="0"/>
    <s v="As Expected"/>
    <x v="0"/>
    <n v="59"/>
    <n v="44"/>
    <n v="236"/>
    <x v="1"/>
    <x v="1"/>
    <n v="51"/>
    <n v="51"/>
    <n v="0"/>
    <x v="3"/>
    <x v="3"/>
    <e v="#N/A"/>
  </r>
  <r>
    <n v="62573"/>
    <x v="771"/>
    <x v="1"/>
    <x v="6"/>
    <s v="BOULDER"/>
    <x v="0"/>
    <x v="0"/>
    <s v="AMERICAN RENAL ASSOCIATES"/>
    <n v="14"/>
    <x v="2"/>
    <n v="13"/>
    <n v="32"/>
    <n v="34"/>
    <x v="0"/>
    <s v="As Expected"/>
    <x v="0"/>
    <n v="27"/>
    <n v="22"/>
    <n v="99"/>
    <x v="1"/>
    <x v="1"/>
    <n v="34"/>
    <n v="34"/>
    <n v="0"/>
    <x v="2"/>
    <x v="0"/>
    <n v="58"/>
  </r>
  <r>
    <n v="62574"/>
    <x v="772"/>
    <x v="2"/>
    <x v="6"/>
    <s v="DOUGLAS"/>
    <x v="0"/>
    <x v="0"/>
    <s v="DAVITA"/>
    <n v="8"/>
    <x v="0"/>
    <n v="19"/>
    <n v="34"/>
    <n v="36"/>
    <x v="0"/>
    <s v="As Expected"/>
    <x v="3"/>
    <n v="25"/>
    <n v="26"/>
    <n v="109"/>
    <x v="1"/>
    <x v="1"/>
    <n v="19"/>
    <n v="19"/>
    <n v="0"/>
    <x v="2"/>
    <x v="3"/>
    <e v="#N/A"/>
  </r>
  <r>
    <n v="62575"/>
    <x v="773"/>
    <x v="2"/>
    <x v="6"/>
    <s v="DENVER"/>
    <x v="0"/>
    <x v="0"/>
    <s v="FRESENIUS MEDICAL CARE"/>
    <n v="24"/>
    <x v="0"/>
    <n v="74"/>
    <n v="126"/>
    <n v="128"/>
    <x v="0"/>
    <s v="As Expected"/>
    <x v="0"/>
    <n v="82"/>
    <n v="72"/>
    <n v="317"/>
    <x v="0"/>
    <x v="1"/>
    <n v="115"/>
    <n v="115"/>
    <n v="0"/>
    <x v="1"/>
    <x v="0"/>
    <n v="73"/>
  </r>
  <r>
    <n v="62576"/>
    <x v="774"/>
    <x v="2"/>
    <x v="6"/>
    <s v="ADAMS"/>
    <x v="0"/>
    <x v="0"/>
    <s v="DAVITA"/>
    <n v="30"/>
    <x v="0"/>
    <n v="113"/>
    <n v="186"/>
    <n v="193"/>
    <x v="0"/>
    <s v="As Expected"/>
    <x v="0"/>
    <n v="121"/>
    <n v="114"/>
    <n v="464"/>
    <x v="1"/>
    <x v="2"/>
    <n v="132"/>
    <n v="132"/>
    <n v="0"/>
    <x v="3"/>
    <x v="3"/>
    <e v="#N/A"/>
  </r>
  <r>
    <n v="62577"/>
    <x v="775"/>
    <x v="1"/>
    <x v="6"/>
    <s v="LOGAN"/>
    <x v="0"/>
    <x v="0"/>
    <s v="DAVITA"/>
    <n v="12"/>
    <x v="0"/>
    <n v="61"/>
    <n v="74"/>
    <n v="82"/>
    <x v="0"/>
    <s v="As Expected"/>
    <x v="0"/>
    <n v="67"/>
    <n v="81"/>
    <n v="252"/>
    <x v="1"/>
    <x v="1"/>
    <n v="74"/>
    <n v="74"/>
    <n v="0"/>
    <x v="1"/>
    <x v="0"/>
    <e v="#N/A"/>
  </r>
  <r>
    <n v="62578"/>
    <x v="776"/>
    <x v="2"/>
    <x v="6"/>
    <s v="ARAPAHOE"/>
    <x v="0"/>
    <x v="0"/>
    <s v="FRESENIUS MEDICAL CARE"/>
    <n v="12"/>
    <x v="0"/>
    <n v="47"/>
    <n v="84"/>
    <n v="83"/>
    <x v="0"/>
    <s v="As Expected"/>
    <x v="0"/>
    <n v="55"/>
    <n v="61"/>
    <n v="145"/>
    <x v="1"/>
    <x v="1"/>
    <n v="74"/>
    <n v="74"/>
    <n v="0"/>
    <x v="2"/>
    <x v="0"/>
    <n v="78"/>
  </r>
  <r>
    <n v="62579"/>
    <x v="777"/>
    <x v="2"/>
    <x v="6"/>
    <s v="LARIMER"/>
    <x v="0"/>
    <x v="0"/>
    <s v="DAVITA"/>
    <n v="12"/>
    <x v="2"/>
    <n v="16"/>
    <n v="23"/>
    <n v="24"/>
    <x v="0"/>
    <s v="As Expected"/>
    <x v="0"/>
    <n v="19"/>
    <n v="25"/>
    <n v="102"/>
    <x v="1"/>
    <x v="1"/>
    <n v="24"/>
    <n v="24"/>
    <n v="0"/>
    <x v="2"/>
    <x v="0"/>
    <e v="#N/A"/>
  </r>
  <r>
    <n v="62581"/>
    <x v="778"/>
    <x v="2"/>
    <x v="6"/>
    <s v="ADAMS"/>
    <x v="0"/>
    <x v="0"/>
    <s v="AMERICAN RENAL ASSOCIATES"/>
    <n v="21"/>
    <x v="2"/>
    <n v="22"/>
    <n v="50"/>
    <n v="51"/>
    <x v="0"/>
    <s v="Better than Expected"/>
    <x v="0"/>
    <n v="43"/>
    <n v="23"/>
    <n v="158"/>
    <x v="1"/>
    <x v="1"/>
    <n v="42"/>
    <n v="42"/>
    <n v="0"/>
    <x v="2"/>
    <x v="0"/>
    <n v="77"/>
  </r>
  <r>
    <n v="62582"/>
    <x v="779"/>
    <x v="2"/>
    <x v="6"/>
    <s v="JEFFERSON"/>
    <x v="0"/>
    <x v="0"/>
    <s v="DAVITA"/>
    <n v="14"/>
    <x v="0"/>
    <n v="43"/>
    <n v="68"/>
    <n v="74"/>
    <x v="0"/>
    <s v="As Expected"/>
    <x v="0"/>
    <n v="49"/>
    <n v="73"/>
    <n v="155"/>
    <x v="3"/>
    <x v="1"/>
    <n v="66"/>
    <n v="66"/>
    <n v="0"/>
    <x v="1"/>
    <x v="0"/>
    <e v="#N/A"/>
  </r>
  <r>
    <n v="112746"/>
    <x v="780"/>
    <x v="0"/>
    <x v="10"/>
    <m/>
    <x v="0"/>
    <x v="0"/>
    <s v="DAVITA"/>
    <n v="24"/>
    <x v="0"/>
    <n v="121"/>
    <n v="173"/>
    <n v="174"/>
    <x v="0"/>
    <s v="As Expected"/>
    <x v="0"/>
    <n v="135"/>
    <n v="128"/>
    <n v="510"/>
    <x v="1"/>
    <x v="1"/>
    <n v="137"/>
    <n v="137"/>
    <n v="0"/>
    <x v="1"/>
    <x v="0"/>
    <e v="#N/A"/>
  </r>
  <r>
    <n v="62583"/>
    <x v="781"/>
    <x v="2"/>
    <x v="6"/>
    <s v="DOUGLAS"/>
    <x v="0"/>
    <x v="0"/>
    <s v="AMERICAN RENAL ASSOCIATES"/>
    <n v="17"/>
    <x v="2"/>
    <n v="21"/>
    <n v="67"/>
    <n v="71"/>
    <x v="0"/>
    <s v="As Expected"/>
    <x v="0"/>
    <n v="51"/>
    <n v="46"/>
    <n v="178"/>
    <x v="1"/>
    <x v="2"/>
    <n v="61"/>
    <n v="61"/>
    <n v="0"/>
    <x v="1"/>
    <x v="0"/>
    <n v="61"/>
  </r>
  <r>
    <n v="62584"/>
    <x v="782"/>
    <x v="2"/>
    <x v="6"/>
    <s v="DENVER"/>
    <x v="0"/>
    <x v="0"/>
    <s v="FRESENIUS MEDICAL CARE"/>
    <n v="13"/>
    <x v="0"/>
    <n v="19"/>
    <n v="39"/>
    <n v="42"/>
    <x v="0"/>
    <s v="As Expected"/>
    <x v="3"/>
    <n v="25"/>
    <n v="33"/>
    <n v="112"/>
    <x v="1"/>
    <x v="1"/>
    <n v="41"/>
    <n v="41"/>
    <n v="0"/>
    <x v="1"/>
    <x v="0"/>
    <n v="71"/>
  </r>
  <r>
    <n v="62585"/>
    <x v="783"/>
    <x v="2"/>
    <x v="6"/>
    <s v="WELD"/>
    <x v="0"/>
    <x v="0"/>
    <s v="FRESENIUS MEDICAL CARE"/>
    <n v="17"/>
    <x v="0"/>
    <n v="43"/>
    <n v="65"/>
    <n v="71"/>
    <x v="0"/>
    <s v="As Expected"/>
    <x v="3"/>
    <n v="52"/>
    <n v="66"/>
    <n v="198"/>
    <x v="1"/>
    <x v="1"/>
    <n v="71"/>
    <n v="71"/>
    <n v="0"/>
    <x v="1"/>
    <x v="0"/>
    <n v="75"/>
  </r>
  <r>
    <n v="62586"/>
    <x v="784"/>
    <x v="2"/>
    <x v="6"/>
    <s v="WELD"/>
    <x v="0"/>
    <x v="0"/>
    <s v="DAVITA"/>
    <n v="12"/>
    <x v="0"/>
    <n v="44"/>
    <n v="60"/>
    <n v="65"/>
    <x v="0"/>
    <s v="As Expected"/>
    <x v="0"/>
    <n v="46"/>
    <n v="34"/>
    <n v="179"/>
    <x v="1"/>
    <x v="1"/>
    <n v="56"/>
    <n v="56"/>
    <n v="0"/>
    <x v="2"/>
    <x v="0"/>
    <e v="#N/A"/>
  </r>
  <r>
    <n v="62587"/>
    <x v="785"/>
    <x v="2"/>
    <x v="6"/>
    <s v="JEFFERSON"/>
    <x v="0"/>
    <x v="0"/>
    <s v="AMERICAN RENAL ASSOCIATES"/>
    <n v="16"/>
    <x v="0"/>
    <n v="36"/>
    <n v="50"/>
    <n v="54"/>
    <x v="0"/>
    <s v="As Expected"/>
    <x v="0"/>
    <n v="45"/>
    <n v="29"/>
    <n v="188"/>
    <x v="1"/>
    <x v="2"/>
    <n v="35"/>
    <n v="35"/>
    <n v="0"/>
    <x v="1"/>
    <x v="0"/>
    <n v="66"/>
  </r>
  <r>
    <n v="62588"/>
    <x v="786"/>
    <x v="1"/>
    <x v="6"/>
    <s v="LARIMER"/>
    <x v="0"/>
    <x v="0"/>
    <s v="DAVITA"/>
    <n v="12"/>
    <x v="2"/>
    <n v="13"/>
    <n v="22"/>
    <n v="25"/>
    <x v="0"/>
    <s v="As Expected"/>
    <x v="2"/>
    <n v="19"/>
    <n v="27"/>
    <n v="28"/>
    <x v="1"/>
    <x v="1"/>
    <n v="23"/>
    <n v="23"/>
    <n v="0"/>
    <x v="2"/>
    <x v="0"/>
    <e v="#N/A"/>
  </r>
  <r>
    <n v="62590"/>
    <x v="787"/>
    <x v="2"/>
    <x v="6"/>
    <s v="BOULDER"/>
    <x v="0"/>
    <x v="0"/>
    <s v="AMERICAN RENAL ASSOCIATES"/>
    <n v="12"/>
    <x v="2"/>
    <n v="6"/>
    <n v="21"/>
    <n v="23"/>
    <x v="0"/>
    <s v="As Expected"/>
    <x v="0"/>
    <n v="14"/>
    <n v="14"/>
    <n v="28"/>
    <x v="1"/>
    <x v="2"/>
    <n v="20"/>
    <n v="20"/>
    <n v="0"/>
    <x v="2"/>
    <x v="0"/>
    <n v="82"/>
  </r>
  <r>
    <n v="62591"/>
    <x v="788"/>
    <x v="2"/>
    <x v="6"/>
    <s v="ADAMS"/>
    <x v="0"/>
    <x v="0"/>
    <s v="DAVITA"/>
    <n v="12"/>
    <x v="0"/>
    <n v="26"/>
    <n v="42"/>
    <n v="45"/>
    <x v="0"/>
    <s v="As Expected"/>
    <x v="0"/>
    <n v="30"/>
    <n v="16"/>
    <n v="44"/>
    <x v="1"/>
    <x v="2"/>
    <n v="27"/>
    <n v="27"/>
    <n v="0"/>
    <x v="2"/>
    <x v="0"/>
    <e v="#N/A"/>
  </r>
  <r>
    <n v="62592"/>
    <x v="789"/>
    <x v="2"/>
    <x v="6"/>
    <s v="DENVER"/>
    <x v="0"/>
    <x v="0"/>
    <s v="DAVITA"/>
    <n v="12"/>
    <x v="0"/>
    <n v="35"/>
    <n v="25"/>
    <n v="29"/>
    <x v="0"/>
    <s v="As Expected"/>
    <x v="0"/>
    <n v="51"/>
    <n v="14"/>
    <n v="95"/>
    <x v="1"/>
    <x v="1"/>
    <n v="29"/>
    <n v="29"/>
    <n v="0"/>
    <x v="2"/>
    <x v="0"/>
    <e v="#N/A"/>
  </r>
  <r>
    <n v="72501"/>
    <x v="790"/>
    <x v="2"/>
    <x v="9"/>
    <s v="FAIRFIELD"/>
    <x v="0"/>
    <x v="0"/>
    <s v="DAVITA"/>
    <n v="51"/>
    <x v="3"/>
    <n v="225"/>
    <n v="335"/>
    <n v="350"/>
    <x v="0"/>
    <s v="As Expected"/>
    <x v="3"/>
    <n v="267"/>
    <n v="332"/>
    <n v="1056"/>
    <x v="1"/>
    <x v="1"/>
    <n v="282"/>
    <n v="282"/>
    <n v="0"/>
    <x v="1"/>
    <x v="0"/>
    <e v="#N/A"/>
  </r>
  <r>
    <n v="72504"/>
    <x v="791"/>
    <x v="2"/>
    <x v="9"/>
    <s v="FAIRFIELD"/>
    <x v="0"/>
    <x v="0"/>
    <s v="DAVITA"/>
    <n v="34"/>
    <x v="0"/>
    <n v="174"/>
    <n v="263"/>
    <n v="276"/>
    <x v="0"/>
    <s v="As Expected"/>
    <x v="3"/>
    <n v="213"/>
    <n v="212"/>
    <n v="863"/>
    <x v="1"/>
    <x v="1"/>
    <n v="224"/>
    <n v="224"/>
    <n v="0"/>
    <x v="3"/>
    <x v="0"/>
    <e v="#N/A"/>
  </r>
  <r>
    <n v="72505"/>
    <x v="792"/>
    <x v="0"/>
    <x v="9"/>
    <s v="HARTFORD"/>
    <x v="0"/>
    <x v="0"/>
    <s v="FRESENIUS MEDICAL CARE"/>
    <n v="17"/>
    <x v="0"/>
    <n v="34"/>
    <n v="50"/>
    <n v="53"/>
    <x v="0"/>
    <s v="As Expected"/>
    <x v="0"/>
    <n v="40"/>
    <n v="37"/>
    <n v="208"/>
    <x v="1"/>
    <x v="1"/>
    <n v="45"/>
    <n v="45"/>
    <n v="0"/>
    <x v="2"/>
    <x v="0"/>
    <n v="65"/>
  </r>
  <r>
    <n v="72506"/>
    <x v="793"/>
    <x v="0"/>
    <x v="9"/>
    <s v="HARTFORD"/>
    <x v="0"/>
    <x v="0"/>
    <s v="FRESENIUS MEDICAL CARE"/>
    <n v="13"/>
    <x v="0"/>
    <n v="29"/>
    <n v="34"/>
    <n v="36"/>
    <x v="0"/>
    <s v="As Expected"/>
    <x v="0"/>
    <n v="31"/>
    <n v="37"/>
    <n v="166"/>
    <x v="1"/>
    <x v="1"/>
    <n v="33"/>
    <n v="33"/>
    <n v="0"/>
    <x v="2"/>
    <x v="0"/>
    <n v="71"/>
  </r>
  <r>
    <n v="72507"/>
    <x v="794"/>
    <x v="0"/>
    <x v="9"/>
    <s v="NEW HAVEN"/>
    <x v="0"/>
    <x v="0"/>
    <s v="DAVITA"/>
    <n v="36"/>
    <x v="0"/>
    <n v="100"/>
    <n v="170"/>
    <n v="173"/>
    <x v="0"/>
    <s v="As Expected"/>
    <x v="0"/>
    <n v="116"/>
    <n v="143"/>
    <n v="517"/>
    <x v="1"/>
    <x v="1"/>
    <n v="131"/>
    <n v="131"/>
    <n v="2"/>
    <x v="1"/>
    <x v="0"/>
    <e v="#N/A"/>
  </r>
  <r>
    <n v="72508"/>
    <x v="795"/>
    <x v="2"/>
    <x v="9"/>
    <s v="NEW HAVEN"/>
    <x v="0"/>
    <x v="0"/>
    <s v="FRESENIUS MEDICAL CARE"/>
    <n v="23"/>
    <x v="0"/>
    <n v="38"/>
    <n v="62"/>
    <n v="66"/>
    <x v="0"/>
    <s v="As Expected"/>
    <x v="0"/>
    <n v="46"/>
    <n v="37"/>
    <n v="186"/>
    <x v="1"/>
    <x v="1"/>
    <n v="56"/>
    <n v="56"/>
    <n v="0"/>
    <x v="2"/>
    <x v="0"/>
    <n v="81"/>
  </r>
  <r>
    <n v="72509"/>
    <x v="796"/>
    <x v="0"/>
    <x v="9"/>
    <s v="HARTFORD"/>
    <x v="0"/>
    <x v="0"/>
    <s v="FRESENIUS MEDICAL CARE"/>
    <n v="24"/>
    <x v="0"/>
    <n v="85"/>
    <n v="173"/>
    <n v="176"/>
    <x v="0"/>
    <s v="As Expected"/>
    <x v="0"/>
    <n v="109"/>
    <n v="116"/>
    <n v="461"/>
    <x v="1"/>
    <x v="1"/>
    <n v="146"/>
    <n v="146"/>
    <n v="0"/>
    <x v="1"/>
    <x v="0"/>
    <n v="52"/>
  </r>
  <r>
    <n v="72510"/>
    <x v="797"/>
    <x v="2"/>
    <x v="9"/>
    <s v="FAIRFIELD"/>
    <x v="0"/>
    <x v="0"/>
    <s v="DAVITA"/>
    <n v="22"/>
    <x v="0"/>
    <n v="88"/>
    <n v="137"/>
    <n v="147"/>
    <x v="0"/>
    <s v="As Expected"/>
    <x v="0"/>
    <n v="117"/>
    <n v="116"/>
    <n v="460"/>
    <x v="1"/>
    <x v="1"/>
    <n v="147"/>
    <n v="147"/>
    <n v="0"/>
    <x v="1"/>
    <x v="0"/>
    <e v="#N/A"/>
  </r>
  <r>
    <n v="72511"/>
    <x v="798"/>
    <x v="2"/>
    <x v="9"/>
    <s v="NEW HAVEN"/>
    <x v="0"/>
    <x v="0"/>
    <s v="DAVITA"/>
    <n v="30"/>
    <x v="0"/>
    <n v="144"/>
    <n v="214"/>
    <n v="223"/>
    <x v="0"/>
    <s v="As Expected"/>
    <x v="0"/>
    <n v="160"/>
    <n v="166"/>
    <n v="661"/>
    <x v="1"/>
    <x v="2"/>
    <n v="172"/>
    <n v="172"/>
    <n v="0"/>
    <x v="3"/>
    <x v="0"/>
    <e v="#N/A"/>
  </r>
  <r>
    <n v="72512"/>
    <x v="799"/>
    <x v="1"/>
    <x v="9"/>
    <s v="NEW HAVEN"/>
    <x v="0"/>
    <x v="0"/>
    <s v="FRESENIUS MEDICAL CARE"/>
    <n v="32"/>
    <x v="0"/>
    <n v="114"/>
    <n v="179"/>
    <n v="187"/>
    <x v="0"/>
    <s v="As Expected"/>
    <x v="3"/>
    <n v="139"/>
    <n v="168"/>
    <n v="589"/>
    <x v="1"/>
    <x v="1"/>
    <n v="187"/>
    <n v="187"/>
    <n v="0"/>
    <x v="1"/>
    <x v="0"/>
    <n v="51"/>
  </r>
  <r>
    <n v="72514"/>
    <x v="800"/>
    <x v="2"/>
    <x v="9"/>
    <s v="NEW HAVEN"/>
    <x v="0"/>
    <x v="0"/>
    <s v="DAVITA"/>
    <n v="21"/>
    <x v="0"/>
    <n v="82"/>
    <n v="118"/>
    <n v="123"/>
    <x v="0"/>
    <s v="As Expected"/>
    <x v="0"/>
    <n v="97"/>
    <n v="85"/>
    <n v="398"/>
    <x v="1"/>
    <x v="1"/>
    <n v="125"/>
    <n v="125"/>
    <n v="0"/>
    <x v="1"/>
    <x v="0"/>
    <e v="#N/A"/>
  </r>
  <r>
    <n v="72515"/>
    <x v="801"/>
    <x v="2"/>
    <x v="9"/>
    <s v="NEW LONDON"/>
    <x v="0"/>
    <x v="0"/>
    <s v="DAVITA"/>
    <n v="23"/>
    <x v="0"/>
    <n v="128"/>
    <n v="172"/>
    <n v="182"/>
    <x v="3"/>
    <s v="As Expected"/>
    <x v="0"/>
    <n v="155"/>
    <n v="140"/>
    <n v="597"/>
    <x v="1"/>
    <x v="2"/>
    <n v="157"/>
    <n v="157"/>
    <n v="0"/>
    <x v="1"/>
    <x v="0"/>
    <e v="#N/A"/>
  </r>
  <r>
    <n v="72516"/>
    <x v="802"/>
    <x v="1"/>
    <x v="9"/>
    <s v="HARTFORD"/>
    <x v="0"/>
    <x v="0"/>
    <s v="DAVITA"/>
    <n v="27"/>
    <x v="0"/>
    <n v="110"/>
    <n v="171"/>
    <n v="178"/>
    <x v="0"/>
    <s v="As Expected"/>
    <x v="3"/>
    <n v="126"/>
    <n v="113"/>
    <n v="518"/>
    <x v="1"/>
    <x v="1"/>
    <n v="161"/>
    <n v="161"/>
    <n v="0"/>
    <x v="1"/>
    <x v="0"/>
    <e v="#N/A"/>
  </r>
  <r>
    <n v="72517"/>
    <x v="803"/>
    <x v="2"/>
    <x v="9"/>
    <s v="NEW HAVEN"/>
    <x v="0"/>
    <x v="0"/>
    <s v="DAVITA"/>
    <n v="13"/>
    <x v="0"/>
    <n v="44"/>
    <n v="60"/>
    <n v="64"/>
    <x v="0"/>
    <s v="As Expected"/>
    <x v="0"/>
    <n v="50"/>
    <n v="51"/>
    <n v="196"/>
    <x v="1"/>
    <x v="1"/>
    <n v="64"/>
    <n v="64"/>
    <n v="0"/>
    <x v="2"/>
    <x v="0"/>
    <e v="#N/A"/>
  </r>
  <r>
    <n v="72518"/>
    <x v="804"/>
    <x v="1"/>
    <x v="9"/>
    <s v="HARTFORD"/>
    <x v="0"/>
    <x v="0"/>
    <s v="DAVITA"/>
    <n v="24"/>
    <x v="0"/>
    <n v="55"/>
    <n v="93"/>
    <n v="97"/>
    <x v="0"/>
    <s v="As Expected"/>
    <x v="3"/>
    <n v="65"/>
    <n v="56"/>
    <n v="267"/>
    <x v="1"/>
    <x v="1"/>
    <n v="88"/>
    <n v="88"/>
    <n v="0"/>
    <x v="2"/>
    <x v="0"/>
    <e v="#N/A"/>
  </r>
  <r>
    <n v="82301"/>
    <x v="805"/>
    <x v="3"/>
    <x v="7"/>
    <s v="KENT"/>
    <x v="1"/>
    <x v="1"/>
    <s v="INDEPENDENT"/>
    <n v="9"/>
    <x v="2"/>
    <n v="0"/>
    <n v="1"/>
    <n v="0"/>
    <x v="2"/>
    <s v="Not Available"/>
    <x v="2"/>
    <n v="2"/>
    <n v="3"/>
    <n v="8"/>
    <x v="2"/>
    <x v="3"/>
    <n v="4"/>
    <n v="4"/>
    <n v="0"/>
    <x v="2"/>
    <x v="1"/>
    <s v="No Score"/>
  </r>
  <r>
    <n v="82302"/>
    <x v="806"/>
    <x v="3"/>
    <x v="7"/>
    <s v="NEW CASTLE"/>
    <x v="1"/>
    <x v="1"/>
    <s v="INDEPENDENT"/>
    <n v="6"/>
    <x v="2"/>
    <n v="0"/>
    <n v="0"/>
    <n v="1"/>
    <x v="2"/>
    <s v="Not Available"/>
    <x v="2"/>
    <n v="3"/>
    <n v="7"/>
    <n v="31"/>
    <x v="2"/>
    <x v="3"/>
    <n v="1"/>
    <n v="1"/>
    <n v="6"/>
    <x v="3"/>
    <x v="1"/>
    <n v="50"/>
  </r>
  <r>
    <n v="72519"/>
    <x v="807"/>
    <x v="1"/>
    <x v="9"/>
    <s v="HARTFORD"/>
    <x v="1"/>
    <x v="0"/>
    <s v="DIALYSIS CLINIC, INC."/>
    <n v="19"/>
    <x v="0"/>
    <n v="62"/>
    <n v="109"/>
    <n v="122"/>
    <x v="0"/>
    <s v="As Expected"/>
    <x v="0"/>
    <n v="81"/>
    <n v="101"/>
    <n v="353"/>
    <x v="1"/>
    <x v="1"/>
    <n v="95"/>
    <n v="95"/>
    <n v="0"/>
    <x v="1"/>
    <x v="0"/>
    <n v="48"/>
  </r>
  <r>
    <n v="72520"/>
    <x v="808"/>
    <x v="2"/>
    <x v="9"/>
    <s v="NEW LONDON"/>
    <x v="0"/>
    <x v="0"/>
    <s v="DAVITA"/>
    <n v="16"/>
    <x v="0"/>
    <n v="96"/>
    <n v="127"/>
    <n v="130"/>
    <x v="0"/>
    <s v="As Expected"/>
    <x v="3"/>
    <n v="111"/>
    <n v="94"/>
    <n v="434"/>
    <x v="1"/>
    <x v="1"/>
    <n v="106"/>
    <n v="106"/>
    <n v="0"/>
    <x v="1"/>
    <x v="0"/>
    <e v="#N/A"/>
  </r>
  <r>
    <n v="72521"/>
    <x v="809"/>
    <x v="2"/>
    <x v="9"/>
    <s v="FAIRFIELD"/>
    <x v="0"/>
    <x v="0"/>
    <s v="DAVITA"/>
    <n v="22"/>
    <x v="0"/>
    <n v="127"/>
    <n v="167"/>
    <n v="178"/>
    <x v="0"/>
    <s v="As Expected"/>
    <x v="3"/>
    <n v="151"/>
    <n v="169"/>
    <n v="619"/>
    <x v="0"/>
    <x v="1"/>
    <n v="157"/>
    <n v="157"/>
    <n v="0"/>
    <x v="1"/>
    <x v="0"/>
    <e v="#N/A"/>
  </r>
  <r>
    <n v="72522"/>
    <x v="810"/>
    <x v="1"/>
    <x v="9"/>
    <s v="NEW HAVEN"/>
    <x v="0"/>
    <x v="0"/>
    <s v="FRESENIUS MEDICAL CARE"/>
    <n v="16"/>
    <x v="0"/>
    <n v="49"/>
    <n v="78"/>
    <n v="84"/>
    <x v="0"/>
    <s v="As Expected"/>
    <x v="3"/>
    <n v="62"/>
    <n v="58"/>
    <n v="258"/>
    <x v="1"/>
    <x v="1"/>
    <n v="83"/>
    <n v="83"/>
    <n v="0"/>
    <x v="2"/>
    <x v="0"/>
    <n v="54"/>
  </r>
  <r>
    <n v="72523"/>
    <x v="811"/>
    <x v="2"/>
    <x v="9"/>
    <s v="LITCHFIELD"/>
    <x v="0"/>
    <x v="0"/>
    <s v="DAVITA"/>
    <n v="19"/>
    <x v="0"/>
    <n v="60"/>
    <n v="94"/>
    <n v="99"/>
    <x v="0"/>
    <s v="As Expected"/>
    <x v="3"/>
    <n v="69"/>
    <n v="81"/>
    <n v="303"/>
    <x v="1"/>
    <x v="1"/>
    <n v="80"/>
    <n v="80"/>
    <n v="0"/>
    <x v="2"/>
    <x v="0"/>
    <e v="#N/A"/>
  </r>
  <r>
    <n v="72524"/>
    <x v="812"/>
    <x v="2"/>
    <x v="9"/>
    <s v="MIDDLESEX"/>
    <x v="0"/>
    <x v="0"/>
    <s v="DAVITA"/>
    <n v="22"/>
    <x v="0"/>
    <n v="78"/>
    <n v="113"/>
    <n v="115"/>
    <x v="0"/>
    <s v="As Expected"/>
    <x v="0"/>
    <n v="87"/>
    <n v="84"/>
    <n v="368"/>
    <x v="0"/>
    <x v="1"/>
    <n v="100"/>
    <n v="100"/>
    <n v="0"/>
    <x v="3"/>
    <x v="0"/>
    <e v="#N/A"/>
  </r>
  <r>
    <n v="72527"/>
    <x v="813"/>
    <x v="2"/>
    <x v="9"/>
    <s v="HARTFORD"/>
    <x v="0"/>
    <x v="0"/>
    <s v="FRESENIUS MEDICAL CARE"/>
    <n v="20"/>
    <x v="0"/>
    <n v="48"/>
    <n v="75"/>
    <n v="78"/>
    <x v="0"/>
    <s v="As Expected"/>
    <x v="0"/>
    <n v="60"/>
    <n v="83"/>
    <n v="268"/>
    <x v="1"/>
    <x v="1"/>
    <n v="74"/>
    <n v="74"/>
    <n v="0"/>
    <x v="2"/>
    <x v="0"/>
    <n v="56"/>
  </r>
  <r>
    <n v="72528"/>
    <x v="814"/>
    <x v="1"/>
    <x v="9"/>
    <s v="HARTFORD"/>
    <x v="0"/>
    <x v="0"/>
    <s v="DAVITA"/>
    <n v="16"/>
    <x v="0"/>
    <n v="55"/>
    <n v="87"/>
    <n v="84"/>
    <x v="0"/>
    <s v="As Expected"/>
    <x v="0"/>
    <n v="66"/>
    <n v="77"/>
    <n v="305"/>
    <x v="1"/>
    <x v="1"/>
    <n v="75"/>
    <n v="75"/>
    <n v="0"/>
    <x v="1"/>
    <x v="3"/>
    <e v="#N/A"/>
  </r>
  <r>
    <n v="112585"/>
    <x v="815"/>
    <x v="3"/>
    <x v="10"/>
    <s v="HOUSTON"/>
    <x v="0"/>
    <x v="0"/>
    <s v="FRESENIUS MEDICAL CARE"/>
    <n v="1"/>
    <x v="2"/>
    <n v="16"/>
    <n v="25"/>
    <n v="25"/>
    <x v="0"/>
    <s v="Not Available"/>
    <x v="0"/>
    <n v="16"/>
    <n v="6"/>
    <n v="65"/>
    <x v="2"/>
    <x v="3"/>
    <n v="3"/>
    <n v="3"/>
    <n v="0"/>
    <x v="2"/>
    <x v="0"/>
    <n v="91"/>
  </r>
  <r>
    <n v="72529"/>
    <x v="816"/>
    <x v="1"/>
    <x v="9"/>
    <s v="TOLLAND"/>
    <x v="0"/>
    <x v="0"/>
    <s v="DAVITA"/>
    <n v="22"/>
    <x v="0"/>
    <n v="66"/>
    <n v="108"/>
    <n v="112"/>
    <x v="0"/>
    <s v="As Expected"/>
    <x v="0"/>
    <n v="85"/>
    <n v="66"/>
    <n v="342"/>
    <x v="1"/>
    <x v="1"/>
    <n v="79"/>
    <n v="79"/>
    <n v="0"/>
    <x v="1"/>
    <x v="0"/>
    <e v="#N/A"/>
  </r>
  <r>
    <n v="72530"/>
    <x v="817"/>
    <x v="2"/>
    <x v="9"/>
    <s v="WINDHAM"/>
    <x v="0"/>
    <x v="0"/>
    <s v="DAVITA"/>
    <n v="9"/>
    <x v="0"/>
    <n v="38"/>
    <n v="61"/>
    <n v="68"/>
    <x v="0"/>
    <s v="As Expected"/>
    <x v="0"/>
    <n v="48"/>
    <n v="42"/>
    <n v="187"/>
    <x v="1"/>
    <x v="1"/>
    <n v="67"/>
    <n v="67"/>
    <n v="0"/>
    <x v="2"/>
    <x v="0"/>
    <e v="#N/A"/>
  </r>
  <r>
    <n v="72532"/>
    <x v="818"/>
    <x v="1"/>
    <x v="9"/>
    <s v="NEW HAVEN"/>
    <x v="0"/>
    <x v="0"/>
    <s v="US RENAL CARE, INC."/>
    <n v="18"/>
    <x v="0"/>
    <n v="52"/>
    <n v="72"/>
    <n v="75"/>
    <x v="0"/>
    <s v="As Expected"/>
    <x v="3"/>
    <n v="62"/>
    <n v="69"/>
    <n v="245"/>
    <x v="1"/>
    <x v="1"/>
    <n v="75"/>
    <n v="75"/>
    <n v="0"/>
    <x v="2"/>
    <x v="0"/>
    <n v="67"/>
  </r>
  <r>
    <n v="72533"/>
    <x v="819"/>
    <x v="1"/>
    <x v="9"/>
    <s v="NEW HAVEN"/>
    <x v="0"/>
    <x v="0"/>
    <s v="DAVITA"/>
    <n v="16"/>
    <x v="0"/>
    <n v="71"/>
    <n v="115"/>
    <n v="124"/>
    <x v="0"/>
    <s v="Worse than Expected"/>
    <x v="0"/>
    <n v="83"/>
    <n v="118"/>
    <n v="339"/>
    <x v="1"/>
    <x v="1"/>
    <n v="123"/>
    <n v="123"/>
    <n v="0"/>
    <x v="2"/>
    <x v="0"/>
    <e v="#N/A"/>
  </r>
  <r>
    <n v="72534"/>
    <x v="820"/>
    <x v="1"/>
    <x v="9"/>
    <s v="HARTFORD"/>
    <x v="0"/>
    <x v="0"/>
    <s v="FRESENIUS MEDICAL CARE"/>
    <n v="19"/>
    <x v="0"/>
    <n v="30"/>
    <n v="50"/>
    <n v="53"/>
    <x v="0"/>
    <s v="As Expected"/>
    <x v="0"/>
    <n v="41"/>
    <n v="53"/>
    <n v="171"/>
    <x v="0"/>
    <x v="1"/>
    <n v="50"/>
    <n v="50"/>
    <n v="0"/>
    <x v="2"/>
    <x v="0"/>
    <n v="70"/>
  </r>
  <r>
    <n v="72535"/>
    <x v="821"/>
    <x v="2"/>
    <x v="9"/>
    <s v="FAIRFIELD"/>
    <x v="0"/>
    <x v="0"/>
    <s v="DAVITA"/>
    <n v="16"/>
    <x v="0"/>
    <n v="61"/>
    <n v="102"/>
    <n v="106"/>
    <x v="0"/>
    <s v="As Expected"/>
    <x v="3"/>
    <n v="85"/>
    <n v="76"/>
    <n v="324"/>
    <x v="1"/>
    <x v="1"/>
    <n v="108"/>
    <n v="108"/>
    <n v="0"/>
    <x v="2"/>
    <x v="0"/>
    <e v="#N/A"/>
  </r>
  <r>
    <n v="72536"/>
    <x v="822"/>
    <x v="1"/>
    <x v="9"/>
    <s v="FAIRFIELD"/>
    <x v="0"/>
    <x v="0"/>
    <s v="FRESENIUS MEDICAL CARE"/>
    <n v="18"/>
    <x v="0"/>
    <n v="41"/>
    <n v="69"/>
    <n v="74"/>
    <x v="0"/>
    <s v="As Expected"/>
    <x v="0"/>
    <n v="52"/>
    <n v="60"/>
    <n v="195"/>
    <x v="1"/>
    <x v="1"/>
    <n v="71"/>
    <n v="71"/>
    <n v="0"/>
    <x v="2"/>
    <x v="0"/>
    <n v="52"/>
  </r>
  <r>
    <n v="72537"/>
    <x v="823"/>
    <x v="1"/>
    <x v="9"/>
    <s v="NEW HAVEN"/>
    <x v="0"/>
    <x v="0"/>
    <s v="FRESENIUS MEDICAL CARE"/>
    <n v="15"/>
    <x v="0"/>
    <n v="60"/>
    <n v="94"/>
    <n v="95"/>
    <x v="0"/>
    <s v="As Expected"/>
    <x v="3"/>
    <n v="73"/>
    <n v="79"/>
    <n v="326"/>
    <x v="1"/>
    <x v="1"/>
    <n v="95"/>
    <n v="95"/>
    <n v="1"/>
    <x v="2"/>
    <x v="0"/>
    <n v="69"/>
  </r>
  <r>
    <n v="72538"/>
    <x v="824"/>
    <x v="1"/>
    <x v="9"/>
    <s v="HARTFORD"/>
    <x v="1"/>
    <x v="0"/>
    <s v="DIALYSIS CLINIC, INC."/>
    <n v="31"/>
    <x v="0"/>
    <n v="54"/>
    <n v="85"/>
    <n v="89"/>
    <x v="0"/>
    <s v="As Expected"/>
    <x v="0"/>
    <n v="69"/>
    <n v="81"/>
    <n v="269"/>
    <x v="1"/>
    <x v="1"/>
    <n v="76"/>
    <n v="76"/>
    <n v="0"/>
    <x v="2"/>
    <x v="0"/>
    <n v="52"/>
  </r>
  <r>
    <n v="72539"/>
    <x v="825"/>
    <x v="2"/>
    <x v="9"/>
    <s v="NEW HAVEN"/>
    <x v="0"/>
    <x v="0"/>
    <s v="US RENAL CARE, INC."/>
    <n v="18"/>
    <x v="0"/>
    <n v="110"/>
    <n v="166"/>
    <n v="167"/>
    <x v="0"/>
    <s v="As Expected"/>
    <x v="0"/>
    <n v="134"/>
    <n v="151"/>
    <n v="537"/>
    <x v="3"/>
    <x v="1"/>
    <n v="148"/>
    <n v="148"/>
    <n v="0"/>
    <x v="3"/>
    <x v="0"/>
    <n v="60"/>
  </r>
  <r>
    <n v="72540"/>
    <x v="826"/>
    <x v="1"/>
    <x v="9"/>
    <s v="HARTFORD"/>
    <x v="0"/>
    <x v="0"/>
    <s v="FRESENIUS MEDICAL CARE"/>
    <n v="19"/>
    <x v="0"/>
    <n v="61"/>
    <n v="99"/>
    <n v="102"/>
    <x v="0"/>
    <s v="As Expected"/>
    <x v="0"/>
    <n v="72"/>
    <n v="70"/>
    <n v="270"/>
    <x v="1"/>
    <x v="1"/>
    <n v="88"/>
    <n v="88"/>
    <n v="0"/>
    <x v="1"/>
    <x v="3"/>
    <n v="71"/>
  </r>
  <r>
    <n v="72541"/>
    <x v="827"/>
    <x v="2"/>
    <x v="9"/>
    <s v="HARTFORD"/>
    <x v="0"/>
    <x v="0"/>
    <s v="DAVITA"/>
    <n v="19"/>
    <x v="0"/>
    <n v="32"/>
    <n v="56"/>
    <n v="59"/>
    <x v="0"/>
    <s v="As Expected"/>
    <x v="0"/>
    <n v="42"/>
    <n v="45"/>
    <n v="164"/>
    <x v="1"/>
    <x v="1"/>
    <n v="53"/>
    <n v="53"/>
    <n v="0"/>
    <x v="2"/>
    <x v="0"/>
    <e v="#N/A"/>
  </r>
  <r>
    <n v="72542"/>
    <x v="828"/>
    <x v="2"/>
    <x v="9"/>
    <s v="NEW HAVEN"/>
    <x v="0"/>
    <x v="0"/>
    <s v="AMERICAN RENAL ASSOCIATES"/>
    <n v="14"/>
    <x v="0"/>
    <n v="44"/>
    <n v="68"/>
    <n v="70"/>
    <x v="0"/>
    <s v="As Expected"/>
    <x v="3"/>
    <n v="55"/>
    <n v="44"/>
    <n v="233"/>
    <x v="0"/>
    <x v="1"/>
    <n v="62"/>
    <n v="62"/>
    <n v="0"/>
    <x v="1"/>
    <x v="0"/>
    <n v="84"/>
  </r>
  <r>
    <n v="72543"/>
    <x v="829"/>
    <x v="0"/>
    <x v="9"/>
    <s v="NEW HAVEN"/>
    <x v="0"/>
    <x v="0"/>
    <s v="DAVITA"/>
    <n v="21"/>
    <x v="0"/>
    <n v="39"/>
    <n v="68"/>
    <n v="69"/>
    <x v="0"/>
    <s v="As Expected"/>
    <x v="0"/>
    <n v="50"/>
    <n v="68"/>
    <n v="217"/>
    <x v="0"/>
    <x v="1"/>
    <n v="67"/>
    <n v="67"/>
    <n v="0"/>
    <x v="2"/>
    <x v="0"/>
    <e v="#N/A"/>
  </r>
  <r>
    <n v="72544"/>
    <x v="830"/>
    <x v="1"/>
    <x v="9"/>
    <s v="FAIRFIELD"/>
    <x v="0"/>
    <x v="0"/>
    <s v="DAVITA"/>
    <n v="19"/>
    <x v="0"/>
    <n v="92"/>
    <n v="134"/>
    <n v="143"/>
    <x v="0"/>
    <s v="As Expected"/>
    <x v="0"/>
    <n v="120"/>
    <n v="192"/>
    <n v="519"/>
    <x v="0"/>
    <x v="2"/>
    <n v="125"/>
    <n v="125"/>
    <n v="0"/>
    <x v="1"/>
    <x v="0"/>
    <e v="#N/A"/>
  </r>
  <r>
    <n v="72545"/>
    <x v="831"/>
    <x v="1"/>
    <x v="9"/>
    <s v="HARTFORD"/>
    <x v="0"/>
    <x v="0"/>
    <s v="DAVITA"/>
    <n v="13"/>
    <x v="0"/>
    <n v="22"/>
    <n v="32"/>
    <n v="33"/>
    <x v="1"/>
    <s v="As Expected"/>
    <x v="0"/>
    <n v="30"/>
    <n v="40"/>
    <n v="113"/>
    <x v="1"/>
    <x v="1"/>
    <n v="29"/>
    <n v="29"/>
    <n v="0"/>
    <x v="2"/>
    <x v="0"/>
    <e v="#N/A"/>
  </r>
  <r>
    <n v="72546"/>
    <x v="832"/>
    <x v="2"/>
    <x v="9"/>
    <s v="NEW HAVEN"/>
    <x v="0"/>
    <x v="0"/>
    <s v="US RENAL CARE, INC."/>
    <n v="13"/>
    <x v="0"/>
    <n v="32"/>
    <n v="40"/>
    <n v="42"/>
    <x v="0"/>
    <s v="As Expected"/>
    <x v="0"/>
    <n v="37"/>
    <n v="34"/>
    <n v="128"/>
    <x v="1"/>
    <x v="1"/>
    <n v="41"/>
    <n v="41"/>
    <n v="0"/>
    <x v="2"/>
    <x v="0"/>
    <n v="63"/>
  </r>
  <r>
    <n v="72547"/>
    <x v="833"/>
    <x v="1"/>
    <x v="9"/>
    <s v="HARTFORD"/>
    <x v="0"/>
    <x v="0"/>
    <s v="DAVITA"/>
    <n v="10"/>
    <x v="0"/>
    <n v="39"/>
    <n v="57"/>
    <n v="61"/>
    <x v="0"/>
    <s v="As Expected"/>
    <x v="0"/>
    <n v="42"/>
    <n v="40"/>
    <n v="120"/>
    <x v="1"/>
    <x v="1"/>
    <n v="56"/>
    <n v="56"/>
    <n v="0"/>
    <x v="2"/>
    <x v="0"/>
    <e v="#N/A"/>
  </r>
  <r>
    <n v="72548"/>
    <x v="834"/>
    <x v="2"/>
    <x v="9"/>
    <s v="FAIRFIELD"/>
    <x v="0"/>
    <x v="0"/>
    <s v="DAVITA"/>
    <n v="10"/>
    <x v="0"/>
    <n v="57"/>
    <n v="93"/>
    <n v="99"/>
    <x v="0"/>
    <s v="As Expected"/>
    <x v="0"/>
    <n v="70"/>
    <n v="92"/>
    <n v="228"/>
    <x v="0"/>
    <x v="2"/>
    <n v="90"/>
    <n v="90"/>
    <n v="0"/>
    <x v="3"/>
    <x v="0"/>
    <e v="#N/A"/>
  </r>
  <r>
    <n v="72549"/>
    <x v="835"/>
    <x v="2"/>
    <x v="9"/>
    <s v="NEW HAVEN"/>
    <x v="0"/>
    <x v="0"/>
    <s v="AMERICAN RENAL ASSOCIATES"/>
    <n v="13"/>
    <x v="0"/>
    <n v="26"/>
    <n v="42"/>
    <n v="41"/>
    <x v="0"/>
    <s v="As Expected"/>
    <x v="0"/>
    <n v="30"/>
    <n v="37"/>
    <n v="106"/>
    <x v="1"/>
    <x v="1"/>
    <n v="39"/>
    <n v="39"/>
    <n v="0"/>
    <x v="2"/>
    <x v="0"/>
    <n v="75"/>
  </r>
  <r>
    <n v="72550"/>
    <x v="836"/>
    <x v="0"/>
    <x v="9"/>
    <s v="HARTFORD"/>
    <x v="0"/>
    <x v="0"/>
    <s v="FRESENIUS MEDICAL CARE"/>
    <n v="10"/>
    <x v="0"/>
    <n v="43"/>
    <n v="79"/>
    <n v="79"/>
    <x v="0"/>
    <s v="As Expected"/>
    <x v="0"/>
    <n v="59"/>
    <n v="73"/>
    <n v="192"/>
    <x v="1"/>
    <x v="1"/>
    <n v="72"/>
    <n v="72"/>
    <n v="0"/>
    <x v="2"/>
    <x v="0"/>
    <n v="48"/>
  </r>
  <r>
    <n v="72551"/>
    <x v="837"/>
    <x v="0"/>
    <x v="9"/>
    <s v="HARTFORD"/>
    <x v="0"/>
    <x v="1"/>
    <s v="INDEPENDENT"/>
    <n v="19"/>
    <x v="0"/>
    <n v="52"/>
    <n v="82"/>
    <n v="86"/>
    <x v="0"/>
    <s v="As Expected"/>
    <x v="0"/>
    <n v="63"/>
    <n v="74"/>
    <n v="162"/>
    <x v="1"/>
    <x v="1"/>
    <n v="79"/>
    <n v="79"/>
    <n v="0"/>
    <x v="1"/>
    <x v="0"/>
    <n v="62"/>
  </r>
  <r>
    <n v="72552"/>
    <x v="838"/>
    <x v="2"/>
    <x v="9"/>
    <s v="FAIRFIELD"/>
    <x v="1"/>
    <x v="0"/>
    <s v="DAVITA"/>
    <n v="13"/>
    <x v="2"/>
    <n v="14"/>
    <n v="29"/>
    <n v="31"/>
    <x v="0"/>
    <s v="As Expected"/>
    <x v="0"/>
    <n v="22"/>
    <n v="19"/>
    <n v="39"/>
    <x v="1"/>
    <x v="1"/>
    <n v="30"/>
    <n v="30"/>
    <n v="0"/>
    <x v="2"/>
    <x v="0"/>
    <e v="#N/A"/>
  </r>
  <r>
    <n v="102749"/>
    <x v="839"/>
    <x v="3"/>
    <x v="5"/>
    <s v="ESCAMBIA"/>
    <x v="0"/>
    <x v="0"/>
    <s v="FRESENIUS MEDICAL CARE"/>
    <n v="7"/>
    <x v="2"/>
    <n v="0"/>
    <n v="0"/>
    <n v="0"/>
    <x v="2"/>
    <s v="Not Available"/>
    <x v="2"/>
    <n v="2"/>
    <n v="0"/>
    <n v="16"/>
    <x v="2"/>
    <x v="3"/>
    <n v="0"/>
    <n v="0"/>
    <n v="2"/>
    <x v="2"/>
    <x v="1"/>
    <s v="No Score"/>
  </r>
  <r>
    <n v="72553"/>
    <x v="840"/>
    <x v="2"/>
    <x v="9"/>
    <s v="FAIRFIELD"/>
    <x v="0"/>
    <x v="0"/>
    <s v="DAVITA"/>
    <n v="25"/>
    <x v="0"/>
    <n v="24"/>
    <n v="39"/>
    <n v="43"/>
    <x v="0"/>
    <s v="As Expected"/>
    <x v="0"/>
    <n v="28"/>
    <n v="27"/>
    <n v="40"/>
    <x v="1"/>
    <x v="1"/>
    <n v="42"/>
    <n v="42"/>
    <n v="0"/>
    <x v="2"/>
    <x v="0"/>
    <e v="#N/A"/>
  </r>
  <r>
    <n v="82501"/>
    <x v="841"/>
    <x v="2"/>
    <x v="7"/>
    <s v="NEW CASTLE"/>
    <x v="0"/>
    <x v="0"/>
    <s v="FRESENIUS MEDICAL CARE"/>
    <n v="25"/>
    <x v="0"/>
    <n v="51"/>
    <n v="63"/>
    <n v="63"/>
    <x v="0"/>
    <s v="As Expected"/>
    <x v="0"/>
    <n v="58"/>
    <n v="56"/>
    <n v="253"/>
    <x v="1"/>
    <x v="1"/>
    <n v="62"/>
    <n v="62"/>
    <n v="0"/>
    <x v="1"/>
    <x v="0"/>
    <n v="68"/>
  </r>
  <r>
    <n v="82502"/>
    <x v="842"/>
    <x v="1"/>
    <x v="7"/>
    <s v="KENT"/>
    <x v="0"/>
    <x v="0"/>
    <s v="FRESENIUS MEDICAL CARE"/>
    <n v="25"/>
    <x v="0"/>
    <n v="67"/>
    <n v="109"/>
    <n v="110"/>
    <x v="0"/>
    <s v="As Expected"/>
    <x v="0"/>
    <n v="95"/>
    <n v="139"/>
    <n v="436"/>
    <x v="0"/>
    <x v="1"/>
    <n v="111"/>
    <n v="111"/>
    <n v="0"/>
    <x v="1"/>
    <x v="0"/>
    <n v="47"/>
  </r>
  <r>
    <n v="82503"/>
    <x v="843"/>
    <x v="2"/>
    <x v="7"/>
    <s v="SUSSEX"/>
    <x v="0"/>
    <x v="0"/>
    <s v="FRESENIUS MEDICAL CARE"/>
    <n v="21"/>
    <x v="0"/>
    <n v="29"/>
    <n v="88"/>
    <n v="89"/>
    <x v="0"/>
    <s v="As Expected"/>
    <x v="0"/>
    <n v="77"/>
    <n v="52"/>
    <n v="317"/>
    <x v="1"/>
    <x v="1"/>
    <n v="90"/>
    <n v="90"/>
    <n v="0"/>
    <x v="1"/>
    <x v="0"/>
    <n v="73"/>
  </r>
  <r>
    <n v="82505"/>
    <x v="844"/>
    <x v="2"/>
    <x v="7"/>
    <s v="NEW CASTLE"/>
    <x v="0"/>
    <x v="0"/>
    <s v="FRESENIUS MEDICAL CARE"/>
    <n v="24"/>
    <x v="0"/>
    <n v="78"/>
    <n v="110"/>
    <n v="115"/>
    <x v="0"/>
    <s v="As Expected"/>
    <x v="0"/>
    <n v="87"/>
    <n v="91"/>
    <n v="429"/>
    <x v="1"/>
    <x v="1"/>
    <n v="89"/>
    <n v="89"/>
    <n v="0"/>
    <x v="1"/>
    <x v="0"/>
    <n v="77"/>
  </r>
  <r>
    <n v="112621"/>
    <x v="845"/>
    <x v="0"/>
    <x v="10"/>
    <m/>
    <x v="0"/>
    <x v="0"/>
    <s v="FRESENIUS MEDICAL CARE"/>
    <n v="15"/>
    <x v="0"/>
    <n v="84"/>
    <n v="108"/>
    <n v="114"/>
    <x v="0"/>
    <s v="As Expected"/>
    <x v="0"/>
    <n v="95"/>
    <n v="108"/>
    <n v="318"/>
    <x v="1"/>
    <x v="1"/>
    <n v="93"/>
    <n v="93"/>
    <n v="0"/>
    <x v="1"/>
    <x v="0"/>
    <n v="64"/>
  </r>
  <r>
    <n v="82506"/>
    <x v="846"/>
    <x v="2"/>
    <x v="7"/>
    <s v="NEW CASTLE"/>
    <x v="0"/>
    <x v="0"/>
    <s v="FRESENIUS MEDICAL CARE"/>
    <n v="20"/>
    <x v="0"/>
    <n v="88"/>
    <n v="114"/>
    <n v="115"/>
    <x v="0"/>
    <s v="As Expected"/>
    <x v="0"/>
    <n v="99"/>
    <n v="72"/>
    <n v="358"/>
    <x v="1"/>
    <x v="1"/>
    <n v="118"/>
    <n v="118"/>
    <n v="0"/>
    <x v="1"/>
    <x v="0"/>
    <n v="57"/>
  </r>
  <r>
    <n v="82507"/>
    <x v="847"/>
    <x v="1"/>
    <x v="7"/>
    <s v="SUSSEX"/>
    <x v="0"/>
    <x v="0"/>
    <s v="FRESENIUS MEDICAL CARE"/>
    <n v="25"/>
    <x v="0"/>
    <n v="98"/>
    <n v="151"/>
    <n v="159"/>
    <x v="0"/>
    <s v="As Expected"/>
    <x v="0"/>
    <n v="140"/>
    <n v="153"/>
    <n v="531"/>
    <x v="0"/>
    <x v="1"/>
    <n v="129"/>
    <n v="129"/>
    <n v="0"/>
    <x v="1"/>
    <x v="0"/>
    <n v="51"/>
  </r>
  <r>
    <n v="82509"/>
    <x v="848"/>
    <x v="1"/>
    <x v="7"/>
    <s v="NEW CASTLE"/>
    <x v="0"/>
    <x v="0"/>
    <s v="FRESENIUS MEDICAL CARE"/>
    <n v="24"/>
    <x v="0"/>
    <n v="54"/>
    <n v="80"/>
    <n v="80"/>
    <x v="0"/>
    <s v="As Expected"/>
    <x v="0"/>
    <n v="68"/>
    <n v="81"/>
    <n v="360"/>
    <x v="1"/>
    <x v="1"/>
    <n v="80"/>
    <n v="80"/>
    <n v="0"/>
    <x v="2"/>
    <x v="0"/>
    <n v="59"/>
  </r>
  <r>
    <n v="82510"/>
    <x v="849"/>
    <x v="0"/>
    <x v="7"/>
    <s v="SUSSEX"/>
    <x v="0"/>
    <x v="0"/>
    <s v="FRESENIUS MEDICAL CARE"/>
    <n v="16"/>
    <x v="0"/>
    <n v="47"/>
    <n v="74"/>
    <n v="79"/>
    <x v="0"/>
    <s v="As Expected"/>
    <x v="0"/>
    <n v="64"/>
    <n v="55"/>
    <n v="229"/>
    <x v="1"/>
    <x v="1"/>
    <n v="80"/>
    <n v="80"/>
    <n v="0"/>
    <x v="2"/>
    <x v="0"/>
    <n v="91"/>
  </r>
  <r>
    <n v="82511"/>
    <x v="850"/>
    <x v="2"/>
    <x v="7"/>
    <s v="NEW CASTLE"/>
    <x v="0"/>
    <x v="0"/>
    <s v="FRESENIUS MEDICAL CARE"/>
    <n v="17"/>
    <x v="0"/>
    <n v="51"/>
    <n v="75"/>
    <n v="77"/>
    <x v="0"/>
    <s v="As Expected"/>
    <x v="0"/>
    <n v="58"/>
    <n v="68"/>
    <n v="248"/>
    <x v="0"/>
    <x v="1"/>
    <n v="77"/>
    <n v="77"/>
    <n v="0"/>
    <x v="2"/>
    <x v="0"/>
    <n v="61"/>
  </r>
  <r>
    <n v="82512"/>
    <x v="851"/>
    <x v="1"/>
    <x v="7"/>
    <s v="KENT"/>
    <x v="0"/>
    <x v="0"/>
    <s v="FRESENIUS MEDICAL CARE"/>
    <n v="16"/>
    <x v="0"/>
    <n v="48"/>
    <n v="71"/>
    <n v="73"/>
    <x v="0"/>
    <s v="As Expected"/>
    <x v="0"/>
    <n v="61"/>
    <n v="74"/>
    <n v="299"/>
    <x v="1"/>
    <x v="1"/>
    <n v="74"/>
    <n v="74"/>
    <n v="0"/>
    <x v="1"/>
    <x v="0"/>
    <n v="63"/>
  </r>
  <r>
    <n v="82513"/>
    <x v="852"/>
    <x v="1"/>
    <x v="7"/>
    <s v="NEW CASTLE"/>
    <x v="0"/>
    <x v="0"/>
    <s v="FRESENIUS MEDICAL CARE"/>
    <n v="16"/>
    <x v="0"/>
    <n v="50"/>
    <n v="66"/>
    <n v="68"/>
    <x v="0"/>
    <s v="As Expected"/>
    <x v="0"/>
    <n v="57"/>
    <n v="72"/>
    <n v="250"/>
    <x v="1"/>
    <x v="1"/>
    <n v="68"/>
    <n v="68"/>
    <n v="0"/>
    <x v="2"/>
    <x v="0"/>
    <n v="69"/>
  </r>
  <r>
    <n v="82514"/>
    <x v="853"/>
    <x v="2"/>
    <x v="7"/>
    <s v="NEW CASTLE"/>
    <x v="0"/>
    <x v="0"/>
    <s v="FRESENIUS MEDICAL CARE"/>
    <n v="14"/>
    <x v="0"/>
    <n v="42"/>
    <n v="67"/>
    <n v="70"/>
    <x v="0"/>
    <s v="As Expected"/>
    <x v="0"/>
    <n v="57"/>
    <n v="61"/>
    <n v="215"/>
    <x v="1"/>
    <x v="1"/>
    <n v="70"/>
    <n v="70"/>
    <n v="0"/>
    <x v="2"/>
    <x v="0"/>
    <n v="74"/>
  </r>
  <r>
    <n v="82515"/>
    <x v="854"/>
    <x v="1"/>
    <x v="7"/>
    <s v="KENT"/>
    <x v="0"/>
    <x v="0"/>
    <s v="FRESENIUS MEDICAL CARE"/>
    <n v="16"/>
    <x v="0"/>
    <n v="59"/>
    <n v="82"/>
    <n v="82"/>
    <x v="0"/>
    <s v="As Expected"/>
    <x v="0"/>
    <n v="73"/>
    <n v="72"/>
    <n v="356"/>
    <x v="1"/>
    <x v="1"/>
    <n v="83"/>
    <n v="83"/>
    <n v="0"/>
    <x v="1"/>
    <x v="0"/>
    <n v="45"/>
  </r>
  <r>
    <n v="82516"/>
    <x v="855"/>
    <x v="2"/>
    <x v="7"/>
    <s v="NEW CASTLE"/>
    <x v="0"/>
    <x v="0"/>
    <s v="FRESENIUS MEDICAL CARE"/>
    <n v="17"/>
    <x v="0"/>
    <n v="55"/>
    <n v="75"/>
    <n v="77"/>
    <x v="0"/>
    <s v="As Expected"/>
    <x v="0"/>
    <n v="60"/>
    <n v="52"/>
    <n v="274"/>
    <x v="0"/>
    <x v="1"/>
    <n v="77"/>
    <n v="77"/>
    <n v="0"/>
    <x v="1"/>
    <x v="0"/>
    <n v="85"/>
  </r>
  <r>
    <n v="82517"/>
    <x v="856"/>
    <x v="0"/>
    <x v="7"/>
    <s v="NEW CASTLE"/>
    <x v="1"/>
    <x v="0"/>
    <s v="US RENAL CARE, INC."/>
    <n v="18"/>
    <x v="0"/>
    <n v="68"/>
    <n v="98"/>
    <n v="99"/>
    <x v="0"/>
    <s v="As Expected"/>
    <x v="0"/>
    <n v="77"/>
    <n v="95"/>
    <n v="331"/>
    <x v="1"/>
    <x v="1"/>
    <n v="89"/>
    <n v="89"/>
    <n v="0"/>
    <x v="1"/>
    <x v="0"/>
    <n v="67"/>
  </r>
  <r>
    <n v="82518"/>
    <x v="857"/>
    <x v="0"/>
    <x v="7"/>
    <s v="SUSSEX"/>
    <x v="0"/>
    <x v="0"/>
    <s v="US RENAL CARE, INC."/>
    <n v="16"/>
    <x v="0"/>
    <n v="78"/>
    <n v="98"/>
    <n v="100"/>
    <x v="0"/>
    <s v="As Expected"/>
    <x v="0"/>
    <n v="91"/>
    <n v="86"/>
    <n v="348"/>
    <x v="1"/>
    <x v="1"/>
    <n v="76"/>
    <n v="76"/>
    <n v="0"/>
    <x v="1"/>
    <x v="0"/>
    <n v="66"/>
  </r>
  <r>
    <n v="82519"/>
    <x v="858"/>
    <x v="2"/>
    <x v="7"/>
    <s v="SUSSEX"/>
    <x v="0"/>
    <x v="0"/>
    <s v="FRESENIUS MEDICAL CARE"/>
    <n v="12"/>
    <x v="0"/>
    <n v="46"/>
    <n v="62"/>
    <n v="69"/>
    <x v="0"/>
    <s v="As Expected"/>
    <x v="0"/>
    <n v="59"/>
    <n v="53"/>
    <n v="244"/>
    <x v="0"/>
    <x v="1"/>
    <n v="68"/>
    <n v="68"/>
    <n v="0"/>
    <x v="2"/>
    <x v="0"/>
    <n v="93"/>
  </r>
  <r>
    <n v="82520"/>
    <x v="859"/>
    <x v="0"/>
    <x v="7"/>
    <s v="NEW CASTLE"/>
    <x v="0"/>
    <x v="0"/>
    <s v="FRESENIUS MEDICAL CARE"/>
    <n v="3"/>
    <x v="0"/>
    <n v="99"/>
    <n v="175"/>
    <n v="190"/>
    <x v="0"/>
    <s v="As Expected"/>
    <x v="0"/>
    <n v="118"/>
    <n v="112"/>
    <n v="477"/>
    <x v="2"/>
    <x v="1"/>
    <n v="82"/>
    <n v="82"/>
    <n v="0"/>
    <x v="3"/>
    <x v="3"/>
    <n v="67"/>
  </r>
  <r>
    <n v="82521"/>
    <x v="860"/>
    <x v="2"/>
    <x v="7"/>
    <s v="NEW CASTLE"/>
    <x v="0"/>
    <x v="0"/>
    <s v="FRESENIUS MEDICAL CARE"/>
    <n v="15"/>
    <x v="0"/>
    <n v="59"/>
    <n v="86"/>
    <n v="89"/>
    <x v="0"/>
    <s v="Worse than Expected"/>
    <x v="3"/>
    <n v="73"/>
    <n v="74"/>
    <n v="277"/>
    <x v="1"/>
    <x v="1"/>
    <n v="88"/>
    <n v="88"/>
    <n v="0"/>
    <x v="2"/>
    <x v="0"/>
    <n v="69"/>
  </r>
  <r>
    <n v="82522"/>
    <x v="861"/>
    <x v="0"/>
    <x v="7"/>
    <s v="NEW CASTLE"/>
    <x v="0"/>
    <x v="0"/>
    <s v="AMERICAN RENAL ASSOCIATES"/>
    <n v="17"/>
    <x v="0"/>
    <n v="52"/>
    <n v="77"/>
    <n v="79"/>
    <x v="0"/>
    <s v="As Expected"/>
    <x v="1"/>
    <n v="61"/>
    <n v="69"/>
    <n v="242"/>
    <x v="1"/>
    <x v="1"/>
    <n v="67"/>
    <n v="67"/>
    <n v="0"/>
    <x v="1"/>
    <x v="0"/>
    <n v="51"/>
  </r>
  <r>
    <n v="82523"/>
    <x v="862"/>
    <x v="0"/>
    <x v="7"/>
    <s v="NEW CASTLE"/>
    <x v="0"/>
    <x v="0"/>
    <s v="AMERICAN RENAL ASSOCIATES"/>
    <n v="11"/>
    <x v="2"/>
    <n v="15"/>
    <n v="32"/>
    <n v="37"/>
    <x v="0"/>
    <s v="As Expected"/>
    <x v="0"/>
    <n v="20"/>
    <n v="30"/>
    <n v="82"/>
    <x v="1"/>
    <x v="1"/>
    <n v="30"/>
    <n v="30"/>
    <n v="0"/>
    <x v="1"/>
    <x v="0"/>
    <n v="61"/>
  </r>
  <r>
    <n v="82524"/>
    <x v="863"/>
    <x v="0"/>
    <x v="7"/>
    <s v="SAN MATEO"/>
    <x v="0"/>
    <x v="0"/>
    <s v="US RENAL CARE, INC."/>
    <n v="16"/>
    <x v="0"/>
    <n v="20"/>
    <n v="28"/>
    <n v="31"/>
    <x v="0"/>
    <s v="As Expected"/>
    <x v="0"/>
    <n v="26"/>
    <n v="49"/>
    <n v="107"/>
    <x v="1"/>
    <x v="1"/>
    <n v="30"/>
    <n v="30"/>
    <n v="0"/>
    <x v="2"/>
    <x v="0"/>
    <n v="61"/>
  </r>
  <r>
    <n v="82525"/>
    <x v="864"/>
    <x v="2"/>
    <x v="7"/>
    <s v="NEW CASTLE"/>
    <x v="1"/>
    <x v="0"/>
    <s v="FRESENIUS MEDICAL CARE"/>
    <n v="9"/>
    <x v="0"/>
    <n v="32"/>
    <n v="57"/>
    <n v="62"/>
    <x v="0"/>
    <s v="As Expected"/>
    <x v="0"/>
    <n v="47"/>
    <n v="39"/>
    <n v="109"/>
    <x v="1"/>
    <x v="1"/>
    <n v="62"/>
    <n v="62"/>
    <n v="0"/>
    <x v="2"/>
    <x v="0"/>
    <n v="74"/>
  </r>
  <r>
    <n v="82526"/>
    <x v="865"/>
    <x v="0"/>
    <x v="7"/>
    <s v="KENT"/>
    <x v="0"/>
    <x v="0"/>
    <s v="FRESENIUS MEDICAL CARE"/>
    <n v="4"/>
    <x v="0"/>
    <n v="28"/>
    <n v="40"/>
    <n v="44"/>
    <x v="0"/>
    <s v="As Expected"/>
    <x v="0"/>
    <n v="38"/>
    <n v="26"/>
    <n v="76"/>
    <x v="2"/>
    <x v="1"/>
    <n v="11"/>
    <n v="11"/>
    <n v="0"/>
    <x v="2"/>
    <x v="3"/>
    <n v="43"/>
  </r>
  <r>
    <n v="82527"/>
    <x v="865"/>
    <x v="0"/>
    <x v="7"/>
    <s v="SUSSEX"/>
    <x v="0"/>
    <x v="0"/>
    <s v="FRESENIUS MEDICAL CARE"/>
    <n v="11"/>
    <x v="0"/>
    <n v="34"/>
    <n v="55"/>
    <n v="55"/>
    <x v="0"/>
    <s v="As Expected"/>
    <x v="0"/>
    <n v="48"/>
    <n v="47"/>
    <n v="85"/>
    <x v="1"/>
    <x v="1"/>
    <n v="47"/>
    <n v="47"/>
    <n v="0"/>
    <x v="2"/>
    <x v="0"/>
    <n v="43"/>
  </r>
  <r>
    <n v="92501"/>
    <x v="866"/>
    <x v="1"/>
    <x v="8"/>
    <s v="DISTRICT OF COLUMBIA"/>
    <x v="0"/>
    <x v="0"/>
    <s v="FRESENIUS MEDICAL CARE"/>
    <n v="30"/>
    <x v="0"/>
    <n v="65"/>
    <n v="84"/>
    <n v="86"/>
    <x v="0"/>
    <s v="As Expected"/>
    <x v="3"/>
    <n v="73"/>
    <n v="55"/>
    <n v="329"/>
    <x v="1"/>
    <x v="1"/>
    <n v="87"/>
    <n v="87"/>
    <n v="0"/>
    <x v="1"/>
    <x v="0"/>
    <n v="77"/>
  </r>
  <r>
    <n v="92503"/>
    <x v="867"/>
    <x v="0"/>
    <x v="8"/>
    <s v="DISTRICT OF COLUMBIA"/>
    <x v="0"/>
    <x v="0"/>
    <s v="FRESENIUS MEDICAL CARE"/>
    <n v="35"/>
    <x v="0"/>
    <n v="145"/>
    <n v="217"/>
    <n v="226"/>
    <x v="0"/>
    <s v="As Expected"/>
    <x v="0"/>
    <n v="178"/>
    <n v="184"/>
    <n v="811"/>
    <x v="0"/>
    <x v="0"/>
    <n v="215"/>
    <n v="215"/>
    <n v="0"/>
    <x v="1"/>
    <x v="0"/>
    <n v="57"/>
  </r>
  <r>
    <n v="92505"/>
    <x v="868"/>
    <x v="2"/>
    <x v="8"/>
    <s v="DISTRICT OF COLUMBIA"/>
    <x v="0"/>
    <x v="0"/>
    <s v="FRESENIUS MEDICAL CARE"/>
    <n v="22"/>
    <x v="0"/>
    <n v="53"/>
    <n v="72"/>
    <n v="74"/>
    <x v="0"/>
    <s v="As Expected"/>
    <x v="0"/>
    <n v="63"/>
    <n v="49"/>
    <n v="259"/>
    <x v="1"/>
    <x v="1"/>
    <n v="74"/>
    <n v="74"/>
    <n v="0"/>
    <x v="1"/>
    <x v="0"/>
    <n v="61"/>
  </r>
  <r>
    <n v="92508"/>
    <x v="869"/>
    <x v="0"/>
    <x v="8"/>
    <s v="DISTRICT OF COLUMBIA"/>
    <x v="0"/>
    <x v="0"/>
    <s v="FRESENIUS MEDICAL CARE"/>
    <n v="24"/>
    <x v="0"/>
    <n v="42"/>
    <n v="58"/>
    <n v="60"/>
    <x v="0"/>
    <s v="As Expected"/>
    <x v="0"/>
    <n v="44"/>
    <n v="24"/>
    <n v="269"/>
    <x v="1"/>
    <x v="1"/>
    <n v="60"/>
    <n v="60"/>
    <n v="0"/>
    <x v="1"/>
    <x v="0"/>
    <n v="55"/>
  </r>
  <r>
    <n v="92510"/>
    <x v="870"/>
    <x v="2"/>
    <x v="8"/>
    <s v="DISTRICT OF COLUMBIA"/>
    <x v="0"/>
    <x v="0"/>
    <s v="DAVITA"/>
    <n v="20"/>
    <x v="0"/>
    <n v="60"/>
    <n v="88"/>
    <n v="90"/>
    <x v="0"/>
    <s v="As Expected"/>
    <x v="0"/>
    <n v="67"/>
    <n v="74"/>
    <n v="298"/>
    <x v="1"/>
    <x v="1"/>
    <n v="91"/>
    <n v="91"/>
    <n v="0"/>
    <x v="2"/>
    <x v="0"/>
    <e v="#N/A"/>
  </r>
  <r>
    <n v="92513"/>
    <x v="871"/>
    <x v="0"/>
    <x v="8"/>
    <s v="DISTRICT OF COLUMBIA"/>
    <x v="0"/>
    <x v="0"/>
    <s v="DAVITA"/>
    <n v="24"/>
    <x v="0"/>
    <n v="98"/>
    <n v="128"/>
    <n v="128"/>
    <x v="0"/>
    <s v="As Expected"/>
    <x v="0"/>
    <n v="104"/>
    <n v="123"/>
    <n v="420"/>
    <x v="0"/>
    <x v="1"/>
    <n v="129"/>
    <n v="129"/>
    <n v="0"/>
    <x v="1"/>
    <x v="0"/>
    <e v="#N/A"/>
  </r>
  <r>
    <n v="82528"/>
    <x v="865"/>
    <x v="0"/>
    <x v="7"/>
    <m/>
    <x v="0"/>
    <x v="0"/>
    <s v="FRESENIUS MEDICAL CARE"/>
    <n v="12"/>
    <x v="0"/>
    <n v="36"/>
    <n v="53"/>
    <n v="54"/>
    <x v="0"/>
    <s v="As Expected"/>
    <x v="0"/>
    <n v="47"/>
    <n v="60"/>
    <n v="69"/>
    <x v="1"/>
    <x v="1"/>
    <n v="58"/>
    <n v="58"/>
    <n v="0"/>
    <x v="2"/>
    <x v="0"/>
    <n v="43"/>
  </r>
  <r>
    <n v="82529"/>
    <x v="872"/>
    <x v="3"/>
    <x v="7"/>
    <m/>
    <x v="1"/>
    <x v="0"/>
    <s v="FRESENIUS MEDICAL CARE"/>
    <n v="12"/>
    <x v="2"/>
    <n v="7"/>
    <n v="15"/>
    <n v="16"/>
    <x v="2"/>
    <s v="Not Available"/>
    <x v="2"/>
    <n v="11"/>
    <n v="3"/>
    <n v="14"/>
    <x v="1"/>
    <x v="1"/>
    <n v="17"/>
    <n v="17"/>
    <n v="0"/>
    <x v="2"/>
    <x v="0"/>
    <s v="No Score"/>
  </r>
  <r>
    <n v="82530"/>
    <x v="873"/>
    <x v="2"/>
    <x v="7"/>
    <m/>
    <x v="0"/>
    <x v="0"/>
    <s v="FRESENIUS MEDICAL CARE"/>
    <n v="12"/>
    <x v="0"/>
    <n v="24"/>
    <n v="37"/>
    <n v="38"/>
    <x v="0"/>
    <s v="As Expected"/>
    <x v="0"/>
    <n v="29"/>
    <n v="22"/>
    <n v="38"/>
    <x v="1"/>
    <x v="1"/>
    <n v="37"/>
    <n v="37"/>
    <n v="0"/>
    <x v="2"/>
    <x v="0"/>
    <s v="No Score"/>
  </r>
  <r>
    <n v="92515"/>
    <x v="874"/>
    <x v="0"/>
    <x v="8"/>
    <s v="DISTRICT OF COLUMBIA"/>
    <x v="0"/>
    <x v="0"/>
    <s v="FRESENIUS MEDICAL CARE"/>
    <n v="21"/>
    <x v="0"/>
    <n v="64"/>
    <n v="83"/>
    <n v="84"/>
    <x v="0"/>
    <s v="As Expected"/>
    <x v="0"/>
    <n v="70"/>
    <n v="46"/>
    <n v="344"/>
    <x v="1"/>
    <x v="1"/>
    <n v="84"/>
    <n v="84"/>
    <n v="0"/>
    <x v="0"/>
    <x v="0"/>
    <n v="60"/>
  </r>
  <r>
    <n v="92516"/>
    <x v="875"/>
    <x v="0"/>
    <x v="8"/>
    <s v="DISTRICT OF COLUMBIA"/>
    <x v="0"/>
    <x v="0"/>
    <s v="DAVITA"/>
    <n v="12"/>
    <x v="0"/>
    <n v="22"/>
    <n v="38"/>
    <n v="38"/>
    <x v="0"/>
    <s v="As Expected"/>
    <x v="0"/>
    <n v="27"/>
    <n v="31"/>
    <n v="115"/>
    <x v="2"/>
    <x v="1"/>
    <n v="19"/>
    <n v="19"/>
    <n v="0"/>
    <x v="2"/>
    <x v="0"/>
    <n v="49"/>
  </r>
  <r>
    <n v="92517"/>
    <x v="876"/>
    <x v="1"/>
    <x v="8"/>
    <s v="DISTRICT OF COLUMBIA"/>
    <x v="0"/>
    <x v="0"/>
    <s v="DAVITA"/>
    <n v="25"/>
    <x v="0"/>
    <n v="92"/>
    <n v="127"/>
    <n v="132"/>
    <x v="0"/>
    <s v="As Expected"/>
    <x v="3"/>
    <n v="101"/>
    <n v="99"/>
    <n v="428"/>
    <x v="0"/>
    <x v="1"/>
    <n v="136"/>
    <n v="136"/>
    <n v="0"/>
    <x v="1"/>
    <x v="0"/>
    <e v="#N/A"/>
  </r>
  <r>
    <n v="92518"/>
    <x v="877"/>
    <x v="1"/>
    <x v="8"/>
    <s v="DISTRICT OF COLUMBIA"/>
    <x v="0"/>
    <x v="0"/>
    <s v="DAVITA"/>
    <n v="25"/>
    <x v="0"/>
    <n v="104"/>
    <n v="156"/>
    <n v="159"/>
    <x v="0"/>
    <s v="As Expected"/>
    <x v="3"/>
    <n v="119"/>
    <n v="95"/>
    <n v="511"/>
    <x v="1"/>
    <x v="1"/>
    <n v="121"/>
    <n v="121"/>
    <n v="0"/>
    <x v="1"/>
    <x v="3"/>
    <e v="#N/A"/>
  </r>
  <r>
    <n v="92519"/>
    <x v="878"/>
    <x v="0"/>
    <x v="8"/>
    <s v="DISTRICT OF COLUMBIA"/>
    <x v="0"/>
    <x v="0"/>
    <s v="DAVITA"/>
    <n v="24"/>
    <x v="0"/>
    <n v="73"/>
    <n v="104"/>
    <n v="103"/>
    <x v="0"/>
    <s v="As Expected"/>
    <x v="0"/>
    <n v="80"/>
    <n v="83"/>
    <n v="376"/>
    <x v="1"/>
    <x v="1"/>
    <n v="101"/>
    <n v="101"/>
    <n v="0"/>
    <x v="1"/>
    <x v="0"/>
    <e v="#N/A"/>
  </r>
  <r>
    <n v="92520"/>
    <x v="879"/>
    <x v="1"/>
    <x v="8"/>
    <s v="DISTRICT OF COLUMBIA"/>
    <x v="0"/>
    <x v="0"/>
    <s v="DAVITA"/>
    <n v="15"/>
    <x v="0"/>
    <n v="61"/>
    <n v="101"/>
    <n v="104"/>
    <x v="0"/>
    <s v="As Expected"/>
    <x v="0"/>
    <n v="70"/>
    <n v="53"/>
    <n v="329"/>
    <x v="1"/>
    <x v="1"/>
    <n v="105"/>
    <n v="105"/>
    <n v="0"/>
    <x v="1"/>
    <x v="0"/>
    <e v="#N/A"/>
  </r>
  <r>
    <n v="92521"/>
    <x v="880"/>
    <x v="1"/>
    <x v="8"/>
    <s v="DISTRICT OF COLUMBIA"/>
    <x v="0"/>
    <x v="0"/>
    <s v="AMERICAN RENAL ASSOCIATES"/>
    <n v="30"/>
    <x v="0"/>
    <n v="113"/>
    <n v="168"/>
    <n v="166"/>
    <x v="0"/>
    <s v="As Expected"/>
    <x v="3"/>
    <n v="137"/>
    <n v="147"/>
    <n v="607"/>
    <x v="1"/>
    <x v="1"/>
    <n v="166"/>
    <n v="166"/>
    <n v="0"/>
    <x v="1"/>
    <x v="0"/>
    <n v="55"/>
  </r>
  <r>
    <n v="92522"/>
    <x v="881"/>
    <x v="0"/>
    <x v="8"/>
    <s v="DISTRICT OF COLUMBIA"/>
    <x v="0"/>
    <x v="0"/>
    <s v="DAVITA"/>
    <n v="12"/>
    <x v="0"/>
    <n v="71"/>
    <n v="95"/>
    <n v="100"/>
    <x v="0"/>
    <s v="As Expected"/>
    <x v="0"/>
    <n v="90"/>
    <n v="79"/>
    <n v="360"/>
    <x v="0"/>
    <x v="1"/>
    <n v="104"/>
    <n v="104"/>
    <n v="0"/>
    <x v="2"/>
    <x v="2"/>
    <e v="#N/A"/>
  </r>
  <r>
    <n v="92524"/>
    <x v="882"/>
    <x v="0"/>
    <x v="8"/>
    <s v="DISTRICT OF COLUMBIA"/>
    <x v="0"/>
    <x v="0"/>
    <s v="DAVITA"/>
    <n v="9"/>
    <x v="0"/>
    <n v="46"/>
    <n v="76"/>
    <n v="80"/>
    <x v="0"/>
    <s v="As Expected"/>
    <x v="0"/>
    <n v="63"/>
    <n v="81"/>
    <n v="249"/>
    <x v="1"/>
    <x v="1"/>
    <n v="85"/>
    <n v="85"/>
    <n v="0"/>
    <x v="2"/>
    <x v="0"/>
    <e v="#N/A"/>
  </r>
  <r>
    <n v="92525"/>
    <x v="883"/>
    <x v="2"/>
    <x v="8"/>
    <s v="DISTRICT OF COLUMBIA"/>
    <x v="0"/>
    <x v="0"/>
    <s v="DAVITA"/>
    <n v="15"/>
    <x v="0"/>
    <n v="46"/>
    <n v="63"/>
    <n v="66"/>
    <x v="0"/>
    <s v="As Expected"/>
    <x v="3"/>
    <n v="49"/>
    <n v="41"/>
    <n v="214"/>
    <x v="1"/>
    <x v="1"/>
    <n v="66"/>
    <n v="66"/>
    <n v="0"/>
    <x v="2"/>
    <x v="0"/>
    <e v="#N/A"/>
  </r>
  <r>
    <n v="92527"/>
    <x v="884"/>
    <x v="2"/>
    <x v="8"/>
    <s v="DISTRICT OF COLUMBIA"/>
    <x v="0"/>
    <x v="0"/>
    <s v="FRESENIUS MEDICAL CARE"/>
    <n v="12"/>
    <x v="0"/>
    <n v="75"/>
    <n v="104"/>
    <n v="110"/>
    <x v="0"/>
    <s v="As Expected"/>
    <x v="3"/>
    <n v="85"/>
    <n v="60"/>
    <n v="321"/>
    <x v="1"/>
    <x v="1"/>
    <n v="93"/>
    <n v="93"/>
    <n v="0"/>
    <x v="1"/>
    <x v="0"/>
    <n v="62"/>
  </r>
  <r>
    <n v="92528"/>
    <x v="885"/>
    <x v="2"/>
    <x v="8"/>
    <s v="DISTRICT OF COLUMBIA"/>
    <x v="0"/>
    <x v="0"/>
    <s v="AMERICAN RENAL ASSOCIATES"/>
    <n v="24"/>
    <x v="0"/>
    <n v="85"/>
    <n v="137"/>
    <n v="137"/>
    <x v="0"/>
    <s v="As Expected"/>
    <x v="3"/>
    <n v="99"/>
    <n v="106"/>
    <n v="375"/>
    <x v="1"/>
    <x v="1"/>
    <n v="138"/>
    <n v="138"/>
    <n v="0"/>
    <x v="1"/>
    <x v="0"/>
    <n v="71"/>
  </r>
  <r>
    <n v="92529"/>
    <x v="886"/>
    <x v="1"/>
    <x v="8"/>
    <s v="DISTRICT OF COLUMBIA"/>
    <x v="0"/>
    <x v="0"/>
    <s v="FRESENIUS MEDICAL CARE"/>
    <n v="15"/>
    <x v="0"/>
    <n v="84"/>
    <n v="117"/>
    <n v="124"/>
    <x v="0"/>
    <s v="As Expected"/>
    <x v="0"/>
    <n v="96"/>
    <n v="72"/>
    <n v="363"/>
    <x v="1"/>
    <x v="1"/>
    <n v="116"/>
    <n v="116"/>
    <n v="0"/>
    <x v="1"/>
    <x v="0"/>
    <n v="67"/>
  </r>
  <r>
    <n v="102302"/>
    <x v="887"/>
    <x v="5"/>
    <x v="5"/>
    <s v="ORANGE"/>
    <x v="1"/>
    <x v="1"/>
    <s v="INDEPENDENT"/>
    <n v="12"/>
    <x v="0"/>
    <n v="34"/>
    <n v="54"/>
    <n v="53"/>
    <x v="0"/>
    <s v="As Expected"/>
    <x v="0"/>
    <n v="39"/>
    <n v="62"/>
    <n v="189"/>
    <x v="1"/>
    <x v="0"/>
    <n v="55"/>
    <n v="55"/>
    <n v="0"/>
    <x v="0"/>
    <x v="0"/>
    <n v="16"/>
  </r>
  <r>
    <n v="102303"/>
    <x v="888"/>
    <x v="0"/>
    <x v="5"/>
    <s v="PALM BEACH"/>
    <x v="0"/>
    <x v="1"/>
    <s v="INDEPENDENT"/>
    <n v="24"/>
    <x v="0"/>
    <n v="79"/>
    <n v="103"/>
    <n v="109"/>
    <x v="0"/>
    <s v="As Expected"/>
    <x v="0"/>
    <n v="88"/>
    <n v="113"/>
    <n v="379"/>
    <x v="3"/>
    <x v="1"/>
    <n v="89"/>
    <n v="89"/>
    <n v="0"/>
    <x v="1"/>
    <x v="0"/>
    <n v="36"/>
  </r>
  <r>
    <n v="102304"/>
    <x v="889"/>
    <x v="4"/>
    <x v="5"/>
    <s v="MIAMI-DADE"/>
    <x v="1"/>
    <x v="1"/>
    <s v="INDEPENDENT"/>
    <n v="8"/>
    <x v="2"/>
    <n v="12"/>
    <n v="19"/>
    <n v="15"/>
    <x v="0"/>
    <s v="As Expected"/>
    <x v="0"/>
    <n v="22"/>
    <n v="27"/>
    <n v="97"/>
    <x v="2"/>
    <x v="1"/>
    <n v="19"/>
    <n v="19"/>
    <n v="7"/>
    <x v="1"/>
    <x v="0"/>
    <n v="51"/>
  </r>
  <r>
    <n v="102501"/>
    <x v="890"/>
    <x v="1"/>
    <x v="5"/>
    <s v="ESCAMBIA"/>
    <x v="0"/>
    <x v="0"/>
    <s v="FRESENIUS MEDICAL CARE"/>
    <n v="36"/>
    <x v="0"/>
    <n v="157"/>
    <n v="220"/>
    <n v="231"/>
    <x v="0"/>
    <s v="As Expected"/>
    <x v="0"/>
    <n v="180"/>
    <n v="177"/>
    <n v="680"/>
    <x v="1"/>
    <x v="1"/>
    <n v="166"/>
    <n v="166"/>
    <n v="0"/>
    <x v="1"/>
    <x v="0"/>
    <n v="49"/>
  </r>
  <r>
    <n v="102502"/>
    <x v="891"/>
    <x v="0"/>
    <x v="5"/>
    <s v="MIAMI-DADE"/>
    <x v="0"/>
    <x v="0"/>
    <s v="FRESENIUS MEDICAL CARE"/>
    <n v="22"/>
    <x v="0"/>
    <n v="86"/>
    <n v="136"/>
    <n v="141"/>
    <x v="0"/>
    <s v="As Expected"/>
    <x v="0"/>
    <n v="107"/>
    <n v="131"/>
    <n v="472"/>
    <x v="0"/>
    <x v="1"/>
    <n v="122"/>
    <n v="122"/>
    <n v="0"/>
    <x v="1"/>
    <x v="0"/>
    <n v="48"/>
  </r>
  <r>
    <n v="102503"/>
    <x v="892"/>
    <x v="1"/>
    <x v="5"/>
    <s v="MIAMI-DADE"/>
    <x v="0"/>
    <x v="0"/>
    <s v="FRESENIUS MEDICAL CARE"/>
    <n v="27"/>
    <x v="0"/>
    <n v="57"/>
    <n v="86"/>
    <n v="90"/>
    <x v="0"/>
    <s v="As Expected"/>
    <x v="0"/>
    <n v="60"/>
    <n v="46"/>
    <n v="258"/>
    <x v="1"/>
    <x v="1"/>
    <n v="90"/>
    <n v="90"/>
    <n v="0"/>
    <x v="1"/>
    <x v="0"/>
    <n v="68"/>
  </r>
  <r>
    <n v="102504"/>
    <x v="893"/>
    <x v="2"/>
    <x v="5"/>
    <s v="BROWARD"/>
    <x v="0"/>
    <x v="0"/>
    <s v="DAVITA"/>
    <n v="30"/>
    <x v="0"/>
    <n v="109"/>
    <n v="184"/>
    <n v="191"/>
    <x v="0"/>
    <s v="As Expected"/>
    <x v="0"/>
    <n v="127"/>
    <n v="133"/>
    <n v="540"/>
    <x v="1"/>
    <x v="1"/>
    <n v="191"/>
    <n v="191"/>
    <n v="0"/>
    <x v="1"/>
    <x v="0"/>
    <e v="#N/A"/>
  </r>
  <r>
    <n v="102505"/>
    <x v="894"/>
    <x v="4"/>
    <x v="5"/>
    <s v="ORANGE"/>
    <x v="1"/>
    <x v="0"/>
    <s v="CENTRAL FLORIDA KIDNEY CENTERS"/>
    <n v="40"/>
    <x v="0"/>
    <n v="108"/>
    <n v="153"/>
    <n v="166"/>
    <x v="1"/>
    <s v="As Expected"/>
    <x v="0"/>
    <n v="135"/>
    <n v="226"/>
    <n v="526"/>
    <x v="2"/>
    <x v="0"/>
    <n v="125"/>
    <n v="125"/>
    <n v="2"/>
    <x v="1"/>
    <x v="0"/>
    <n v="31"/>
  </r>
  <r>
    <n v="102506"/>
    <x v="895"/>
    <x v="4"/>
    <x v="5"/>
    <s v="HILLSBOROUGH"/>
    <x v="0"/>
    <x v="0"/>
    <s v="FRESENIUS MEDICAL CARE"/>
    <n v="28"/>
    <x v="0"/>
    <n v="58"/>
    <n v="95"/>
    <n v="102"/>
    <x v="0"/>
    <s v="Worse than Expected"/>
    <x v="0"/>
    <n v="73"/>
    <n v="83"/>
    <n v="306"/>
    <x v="1"/>
    <x v="1"/>
    <n v="107"/>
    <n v="107"/>
    <n v="0"/>
    <x v="0"/>
    <x v="0"/>
    <n v="25"/>
  </r>
  <r>
    <n v="102510"/>
    <x v="896"/>
    <x v="0"/>
    <x v="5"/>
    <s v="PALM BEACH"/>
    <x v="0"/>
    <x v="0"/>
    <s v="DAVITA"/>
    <n v="20"/>
    <x v="0"/>
    <n v="42"/>
    <n v="56"/>
    <n v="58"/>
    <x v="0"/>
    <s v="As Expected"/>
    <x v="0"/>
    <n v="44"/>
    <n v="50"/>
    <n v="205"/>
    <x v="1"/>
    <x v="1"/>
    <n v="60"/>
    <n v="60"/>
    <n v="0"/>
    <x v="2"/>
    <x v="0"/>
    <e v="#N/A"/>
  </r>
  <r>
    <n v="102511"/>
    <x v="897"/>
    <x v="1"/>
    <x v="5"/>
    <s v="SEMINOLE"/>
    <x v="0"/>
    <x v="0"/>
    <s v="FRESENIUS MEDICAL CARE"/>
    <n v="0"/>
    <x v="0"/>
    <n v="57"/>
    <n v="99"/>
    <n v="103"/>
    <x v="0"/>
    <s v="As Expected"/>
    <x v="0"/>
    <n v="73"/>
    <n v="87"/>
    <n v="210"/>
    <x v="2"/>
    <x v="2"/>
    <n v="29"/>
    <n v="29"/>
    <n v="0"/>
    <x v="1"/>
    <x v="0"/>
    <n v="48"/>
  </r>
  <r>
    <n v="102512"/>
    <x v="898"/>
    <x v="1"/>
    <x v="5"/>
    <s v="ALACHUA"/>
    <x v="0"/>
    <x v="0"/>
    <s v="FRESENIUS MEDICAL CARE"/>
    <n v="21"/>
    <x v="0"/>
    <n v="79"/>
    <n v="122"/>
    <n v="128"/>
    <x v="0"/>
    <s v="As Expected"/>
    <x v="0"/>
    <n v="104"/>
    <n v="145"/>
    <n v="411"/>
    <x v="1"/>
    <x v="1"/>
    <n v="125"/>
    <n v="125"/>
    <n v="0"/>
    <x v="1"/>
    <x v="0"/>
    <n v="71"/>
  </r>
  <r>
    <n v="102513"/>
    <x v="899"/>
    <x v="0"/>
    <x v="5"/>
    <s v="LEE"/>
    <x v="0"/>
    <x v="0"/>
    <s v="DAVITA"/>
    <n v="33"/>
    <x v="0"/>
    <n v="131"/>
    <n v="183"/>
    <n v="188"/>
    <x v="0"/>
    <s v="As Expected"/>
    <x v="0"/>
    <n v="149"/>
    <n v="213"/>
    <n v="617"/>
    <x v="1"/>
    <x v="0"/>
    <n v="156"/>
    <n v="156"/>
    <n v="0"/>
    <x v="1"/>
    <x v="0"/>
    <e v="#N/A"/>
  </r>
  <r>
    <n v="112596"/>
    <x v="900"/>
    <x v="4"/>
    <x v="10"/>
    <m/>
    <x v="0"/>
    <x v="0"/>
    <s v="DAVITA"/>
    <n v="16"/>
    <x v="0"/>
    <n v="23"/>
    <n v="34"/>
    <n v="34"/>
    <x v="0"/>
    <s v="As Expected"/>
    <x v="0"/>
    <n v="29"/>
    <n v="28"/>
    <n v="118"/>
    <x v="1"/>
    <x v="1"/>
    <n v="35"/>
    <n v="35"/>
    <n v="0"/>
    <x v="2"/>
    <x v="0"/>
    <e v="#N/A"/>
  </r>
  <r>
    <n v="102514"/>
    <x v="901"/>
    <x v="0"/>
    <x v="5"/>
    <s v="BAY"/>
    <x v="0"/>
    <x v="0"/>
    <s v="DAVITA"/>
    <n v="37"/>
    <x v="2"/>
    <n v="31"/>
    <n v="45"/>
    <n v="47"/>
    <x v="0"/>
    <s v="As Expected"/>
    <x v="0"/>
    <n v="39"/>
    <n v="36"/>
    <n v="250"/>
    <x v="2"/>
    <x v="1"/>
    <n v="40"/>
    <n v="40"/>
    <n v="0"/>
    <x v="2"/>
    <x v="0"/>
    <e v="#N/A"/>
  </r>
  <r>
    <n v="102517"/>
    <x v="902"/>
    <x v="0"/>
    <x v="5"/>
    <s v="BREVARD"/>
    <x v="1"/>
    <x v="0"/>
    <s v="CENTRAL FLORIDA KIDNEY CENTERS"/>
    <n v="28"/>
    <x v="0"/>
    <n v="93"/>
    <n v="121"/>
    <n v="129"/>
    <x v="0"/>
    <s v="As Expected"/>
    <x v="0"/>
    <n v="106"/>
    <n v="150"/>
    <n v="411"/>
    <x v="2"/>
    <x v="1"/>
    <n v="114"/>
    <n v="114"/>
    <n v="0"/>
    <x v="1"/>
    <x v="0"/>
    <n v="40"/>
  </r>
  <r>
    <n v="102518"/>
    <x v="903"/>
    <x v="1"/>
    <x v="5"/>
    <s v="ESCAMBIA"/>
    <x v="0"/>
    <x v="0"/>
    <s v="DAVITA"/>
    <n v="27"/>
    <x v="0"/>
    <n v="72"/>
    <n v="93"/>
    <n v="100"/>
    <x v="0"/>
    <s v="As Expected"/>
    <x v="0"/>
    <n v="83"/>
    <n v="79"/>
    <n v="342"/>
    <x v="1"/>
    <x v="1"/>
    <n v="99"/>
    <n v="99"/>
    <n v="0"/>
    <x v="1"/>
    <x v="0"/>
    <e v="#N/A"/>
  </r>
  <r>
    <n v="102519"/>
    <x v="904"/>
    <x v="2"/>
    <x v="5"/>
    <s v="PINELLAS"/>
    <x v="0"/>
    <x v="0"/>
    <s v="FRESENIUS MEDICAL CARE"/>
    <n v="22"/>
    <x v="0"/>
    <n v="73"/>
    <n v="96"/>
    <n v="102"/>
    <x v="0"/>
    <s v="As Expected"/>
    <x v="0"/>
    <n v="85"/>
    <n v="130"/>
    <n v="331"/>
    <x v="1"/>
    <x v="1"/>
    <n v="100"/>
    <n v="100"/>
    <n v="0"/>
    <x v="1"/>
    <x v="0"/>
    <n v="58"/>
  </r>
  <r>
    <n v="102520"/>
    <x v="905"/>
    <x v="0"/>
    <x v="5"/>
    <s v="PALM BEACH"/>
    <x v="0"/>
    <x v="0"/>
    <s v="DAVITA"/>
    <n v="14"/>
    <x v="0"/>
    <n v="59"/>
    <n v="84"/>
    <n v="89"/>
    <x v="0"/>
    <s v="As Expected"/>
    <x v="0"/>
    <n v="73"/>
    <n v="66"/>
    <n v="252"/>
    <x v="0"/>
    <x v="1"/>
    <n v="60"/>
    <n v="60"/>
    <n v="0"/>
    <x v="1"/>
    <x v="0"/>
    <e v="#N/A"/>
  </r>
  <r>
    <n v="102521"/>
    <x v="906"/>
    <x v="2"/>
    <x v="5"/>
    <s v="VOLUSIA"/>
    <x v="0"/>
    <x v="0"/>
    <s v="DAVITA"/>
    <n v="20"/>
    <x v="0"/>
    <n v="146"/>
    <n v="221"/>
    <n v="228"/>
    <x v="0"/>
    <s v="As Expected"/>
    <x v="0"/>
    <n v="165"/>
    <n v="160"/>
    <n v="735"/>
    <x v="3"/>
    <x v="1"/>
    <n v="147"/>
    <n v="147"/>
    <n v="0"/>
    <x v="1"/>
    <x v="0"/>
    <e v="#N/A"/>
  </r>
  <r>
    <n v="102522"/>
    <x v="907"/>
    <x v="1"/>
    <x v="5"/>
    <s v="MIAMI-DADE"/>
    <x v="0"/>
    <x v="0"/>
    <s v="FRESENIUS MEDICAL CARE"/>
    <n v="30"/>
    <x v="0"/>
    <n v="64"/>
    <n v="95"/>
    <n v="98"/>
    <x v="0"/>
    <s v="As Expected"/>
    <x v="0"/>
    <n v="72"/>
    <n v="85"/>
    <n v="303"/>
    <x v="0"/>
    <x v="1"/>
    <n v="99"/>
    <n v="99"/>
    <n v="0"/>
    <x v="2"/>
    <x v="0"/>
    <n v="58"/>
  </r>
  <r>
    <n v="102524"/>
    <x v="908"/>
    <x v="1"/>
    <x v="5"/>
    <s v="POLK"/>
    <x v="0"/>
    <x v="0"/>
    <s v="DAVITA"/>
    <n v="16"/>
    <x v="0"/>
    <n v="56"/>
    <n v="88"/>
    <n v="98"/>
    <x v="0"/>
    <s v="As Expected"/>
    <x v="0"/>
    <n v="63"/>
    <n v="81"/>
    <n v="241"/>
    <x v="1"/>
    <x v="1"/>
    <n v="96"/>
    <n v="96"/>
    <n v="0"/>
    <x v="1"/>
    <x v="0"/>
    <e v="#N/A"/>
  </r>
  <r>
    <n v="102525"/>
    <x v="909"/>
    <x v="1"/>
    <x v="5"/>
    <s v="MARTIN"/>
    <x v="0"/>
    <x v="0"/>
    <s v="FRESENIUS MEDICAL CARE"/>
    <n v="27"/>
    <x v="0"/>
    <n v="108"/>
    <n v="157"/>
    <n v="172"/>
    <x v="0"/>
    <s v="As Expected"/>
    <x v="0"/>
    <n v="135"/>
    <n v="159"/>
    <n v="551"/>
    <x v="0"/>
    <x v="1"/>
    <n v="166"/>
    <n v="166"/>
    <n v="0"/>
    <x v="1"/>
    <x v="0"/>
    <n v="58"/>
  </r>
  <r>
    <n v="102527"/>
    <x v="910"/>
    <x v="0"/>
    <x v="5"/>
    <s v="PALM BEACH"/>
    <x v="0"/>
    <x v="0"/>
    <s v="AMERICAN RENAL ASSOCIATES"/>
    <n v="19"/>
    <x v="0"/>
    <n v="61"/>
    <n v="104"/>
    <n v="114"/>
    <x v="0"/>
    <s v="As Expected"/>
    <x v="0"/>
    <n v="85"/>
    <n v="99"/>
    <n v="329"/>
    <x v="3"/>
    <x v="1"/>
    <n v="105"/>
    <n v="105"/>
    <n v="0"/>
    <x v="2"/>
    <x v="0"/>
    <n v="68"/>
  </r>
  <r>
    <n v="102528"/>
    <x v="911"/>
    <x v="1"/>
    <x v="5"/>
    <s v="PINELLAS"/>
    <x v="0"/>
    <x v="0"/>
    <s v="FRESENIUS MEDICAL CARE"/>
    <n v="26"/>
    <x v="0"/>
    <n v="102"/>
    <n v="144"/>
    <n v="158"/>
    <x v="0"/>
    <s v="As Expected"/>
    <x v="0"/>
    <n v="129"/>
    <n v="152"/>
    <n v="454"/>
    <x v="1"/>
    <x v="1"/>
    <n v="134"/>
    <n v="134"/>
    <n v="0"/>
    <x v="1"/>
    <x v="0"/>
    <n v="66"/>
  </r>
  <r>
    <n v="102529"/>
    <x v="912"/>
    <x v="0"/>
    <x v="5"/>
    <s v="PASCO"/>
    <x v="0"/>
    <x v="1"/>
    <s v="INDEPENDENT"/>
    <n v="13"/>
    <x v="0"/>
    <n v="38"/>
    <n v="59"/>
    <n v="63"/>
    <x v="0"/>
    <s v="As Expected"/>
    <x v="1"/>
    <n v="47"/>
    <n v="45"/>
    <n v="244"/>
    <x v="1"/>
    <x v="1"/>
    <n v="58"/>
    <n v="58"/>
    <n v="0"/>
    <x v="1"/>
    <x v="0"/>
    <n v="49"/>
  </r>
  <r>
    <n v="102530"/>
    <x v="913"/>
    <x v="1"/>
    <x v="5"/>
    <s v="MIAMI-DADE"/>
    <x v="0"/>
    <x v="0"/>
    <s v="FRESENIUS MEDICAL CARE"/>
    <n v="27"/>
    <x v="0"/>
    <n v="77"/>
    <n v="123"/>
    <n v="123"/>
    <x v="0"/>
    <s v="As Expected"/>
    <x v="0"/>
    <n v="89"/>
    <n v="110"/>
    <n v="332"/>
    <x v="1"/>
    <x v="1"/>
    <n v="118"/>
    <n v="118"/>
    <n v="0"/>
    <x v="1"/>
    <x v="0"/>
    <n v="61"/>
  </r>
  <r>
    <n v="102531"/>
    <x v="914"/>
    <x v="0"/>
    <x v="5"/>
    <s v="DUVAL"/>
    <x v="1"/>
    <x v="0"/>
    <s v="DIALYSIS CLINIC, INC."/>
    <n v="32"/>
    <x v="0"/>
    <n v="100"/>
    <n v="142"/>
    <n v="151"/>
    <x v="0"/>
    <s v="As Expected"/>
    <x v="0"/>
    <n v="125"/>
    <n v="167"/>
    <n v="553"/>
    <x v="1"/>
    <x v="1"/>
    <n v="116"/>
    <n v="116"/>
    <n v="0"/>
    <x v="1"/>
    <x v="0"/>
    <n v="36"/>
  </r>
  <r>
    <n v="102532"/>
    <x v="915"/>
    <x v="2"/>
    <x v="5"/>
    <s v="MIAMI-DADE"/>
    <x v="0"/>
    <x v="0"/>
    <s v="DAVITA"/>
    <n v="25"/>
    <x v="0"/>
    <n v="79"/>
    <n v="125"/>
    <n v="131"/>
    <x v="0"/>
    <s v="As Expected"/>
    <x v="0"/>
    <n v="85"/>
    <n v="76"/>
    <n v="403"/>
    <x v="1"/>
    <x v="2"/>
    <n v="93"/>
    <n v="93"/>
    <n v="0"/>
    <x v="2"/>
    <x v="3"/>
    <e v="#N/A"/>
  </r>
  <r>
    <n v="102534"/>
    <x v="916"/>
    <x v="0"/>
    <x v="5"/>
    <s v="COLLIER"/>
    <x v="0"/>
    <x v="0"/>
    <s v="FRESENIUS MEDICAL CARE"/>
    <n v="21"/>
    <x v="0"/>
    <n v="38"/>
    <n v="85"/>
    <n v="90"/>
    <x v="0"/>
    <s v="As Expected"/>
    <x v="0"/>
    <n v="54"/>
    <n v="29"/>
    <n v="237"/>
    <x v="1"/>
    <x v="1"/>
    <n v="78"/>
    <n v="78"/>
    <n v="0"/>
    <x v="2"/>
    <x v="0"/>
    <n v="72"/>
  </r>
  <r>
    <n v="102536"/>
    <x v="917"/>
    <x v="2"/>
    <x v="5"/>
    <s v="BROWARD"/>
    <x v="0"/>
    <x v="0"/>
    <s v="DAVITA"/>
    <n v="25"/>
    <x v="0"/>
    <n v="59"/>
    <n v="91"/>
    <n v="94"/>
    <x v="0"/>
    <s v="As Expected"/>
    <x v="0"/>
    <n v="70"/>
    <n v="101"/>
    <n v="323"/>
    <x v="1"/>
    <x v="1"/>
    <n v="97"/>
    <n v="97"/>
    <n v="0"/>
    <x v="1"/>
    <x v="0"/>
    <e v="#N/A"/>
  </r>
  <r>
    <n v="102538"/>
    <x v="918"/>
    <x v="1"/>
    <x v="5"/>
    <s v="MANATEE"/>
    <x v="0"/>
    <x v="0"/>
    <s v="FRESENIUS MEDICAL CARE"/>
    <n v="21"/>
    <x v="0"/>
    <n v="53"/>
    <n v="83"/>
    <n v="83"/>
    <x v="0"/>
    <s v="As Expected"/>
    <x v="0"/>
    <n v="67"/>
    <n v="89"/>
    <n v="286"/>
    <x v="1"/>
    <x v="1"/>
    <n v="79"/>
    <n v="79"/>
    <n v="0"/>
    <x v="1"/>
    <x v="0"/>
    <n v="31"/>
  </r>
  <r>
    <n v="102542"/>
    <x v="919"/>
    <x v="1"/>
    <x v="5"/>
    <s v="PINELLAS"/>
    <x v="0"/>
    <x v="0"/>
    <s v="FRESENIUS MEDICAL CARE"/>
    <n v="20"/>
    <x v="0"/>
    <n v="58"/>
    <n v="95"/>
    <n v="112"/>
    <x v="0"/>
    <s v="As Expected"/>
    <x v="0"/>
    <n v="72"/>
    <n v="66"/>
    <n v="334"/>
    <x v="1"/>
    <x v="1"/>
    <n v="111"/>
    <n v="111"/>
    <n v="0"/>
    <x v="1"/>
    <x v="0"/>
    <n v="60"/>
  </r>
  <r>
    <n v="102543"/>
    <x v="920"/>
    <x v="1"/>
    <x v="5"/>
    <s v="MONROE"/>
    <x v="0"/>
    <x v="0"/>
    <s v="DAVITA"/>
    <n v="16"/>
    <x v="0"/>
    <n v="34"/>
    <n v="51"/>
    <n v="54"/>
    <x v="0"/>
    <s v="As Expected"/>
    <x v="0"/>
    <n v="39"/>
    <n v="26"/>
    <n v="184"/>
    <x v="1"/>
    <x v="1"/>
    <n v="50"/>
    <n v="50"/>
    <n v="0"/>
    <x v="1"/>
    <x v="0"/>
    <e v="#N/A"/>
  </r>
  <r>
    <n v="102544"/>
    <x v="921"/>
    <x v="0"/>
    <x v="5"/>
    <s v="BROWARD"/>
    <x v="0"/>
    <x v="0"/>
    <s v="FRESENIUS MEDICAL CARE"/>
    <n v="21"/>
    <x v="0"/>
    <n v="73"/>
    <n v="116"/>
    <n v="120"/>
    <x v="0"/>
    <s v="As Expected"/>
    <x v="0"/>
    <n v="88"/>
    <n v="100"/>
    <n v="413"/>
    <x v="1"/>
    <x v="1"/>
    <n v="126"/>
    <n v="126"/>
    <n v="0"/>
    <x v="1"/>
    <x v="0"/>
    <n v="61"/>
  </r>
  <r>
    <n v="102545"/>
    <x v="922"/>
    <x v="4"/>
    <x v="5"/>
    <s v="POLK"/>
    <x v="0"/>
    <x v="0"/>
    <s v="DAVITA"/>
    <n v="20"/>
    <x v="0"/>
    <n v="105"/>
    <n v="139"/>
    <n v="136"/>
    <x v="0"/>
    <s v="As Expected"/>
    <x v="0"/>
    <n v="116"/>
    <n v="167"/>
    <n v="496"/>
    <x v="0"/>
    <x v="1"/>
    <n v="116"/>
    <n v="116"/>
    <n v="0"/>
    <x v="1"/>
    <x v="0"/>
    <e v="#N/A"/>
  </r>
  <r>
    <n v="102546"/>
    <x v="923"/>
    <x v="0"/>
    <x v="5"/>
    <s v="SEMINOLE"/>
    <x v="0"/>
    <x v="0"/>
    <s v="FRESENIUS MEDICAL CARE"/>
    <n v="21"/>
    <x v="0"/>
    <n v="73"/>
    <n v="107"/>
    <n v="113"/>
    <x v="0"/>
    <s v="As Expected"/>
    <x v="0"/>
    <n v="86"/>
    <n v="136"/>
    <n v="356"/>
    <x v="1"/>
    <x v="1"/>
    <n v="113"/>
    <n v="113"/>
    <n v="0"/>
    <x v="1"/>
    <x v="0"/>
    <n v="55"/>
  </r>
  <r>
    <n v="102547"/>
    <x v="924"/>
    <x v="1"/>
    <x v="5"/>
    <s v="PINELLAS"/>
    <x v="0"/>
    <x v="0"/>
    <s v="FRESENIUS MEDICAL CARE"/>
    <n v="31"/>
    <x v="0"/>
    <n v="51"/>
    <n v="81"/>
    <n v="90"/>
    <x v="0"/>
    <s v="As Expected"/>
    <x v="0"/>
    <n v="62"/>
    <n v="74"/>
    <n v="272"/>
    <x v="0"/>
    <x v="1"/>
    <n v="89"/>
    <n v="89"/>
    <n v="0"/>
    <x v="2"/>
    <x v="0"/>
    <n v="71"/>
  </r>
  <r>
    <n v="102549"/>
    <x v="925"/>
    <x v="2"/>
    <x v="5"/>
    <s v="CHARLOTTE"/>
    <x v="0"/>
    <x v="0"/>
    <s v="DAVITA"/>
    <n v="21"/>
    <x v="0"/>
    <n v="74"/>
    <n v="98"/>
    <n v="100"/>
    <x v="0"/>
    <s v="As Expected"/>
    <x v="0"/>
    <n v="82"/>
    <n v="72"/>
    <n v="339"/>
    <x v="1"/>
    <x v="1"/>
    <n v="101"/>
    <n v="101"/>
    <n v="0"/>
    <x v="1"/>
    <x v="0"/>
    <e v="#N/A"/>
  </r>
  <r>
    <n v="102551"/>
    <x v="926"/>
    <x v="0"/>
    <x v="5"/>
    <s v="LAKE"/>
    <x v="0"/>
    <x v="0"/>
    <s v="DAVITA"/>
    <n v="24"/>
    <x v="0"/>
    <n v="113"/>
    <n v="139"/>
    <n v="147"/>
    <x v="0"/>
    <s v="As Expected"/>
    <x v="0"/>
    <n v="129"/>
    <n v="154"/>
    <n v="462"/>
    <x v="0"/>
    <x v="1"/>
    <n v="125"/>
    <n v="125"/>
    <n v="0"/>
    <x v="1"/>
    <x v="0"/>
    <e v="#N/A"/>
  </r>
  <r>
    <n v="102553"/>
    <x v="927"/>
    <x v="0"/>
    <x v="5"/>
    <s v="BREVARD"/>
    <x v="0"/>
    <x v="0"/>
    <s v="FRESENIUS MEDICAL CARE"/>
    <n v="32"/>
    <x v="0"/>
    <n v="106"/>
    <n v="157"/>
    <n v="166"/>
    <x v="0"/>
    <s v="As Expected"/>
    <x v="0"/>
    <n v="136"/>
    <n v="158"/>
    <n v="594"/>
    <x v="1"/>
    <x v="1"/>
    <n v="142"/>
    <n v="142"/>
    <n v="0"/>
    <x v="1"/>
    <x v="0"/>
    <n v="53"/>
  </r>
  <r>
    <n v="112646"/>
    <x v="928"/>
    <x v="0"/>
    <x v="10"/>
    <m/>
    <x v="0"/>
    <x v="0"/>
    <s v="DAVITA"/>
    <n v="24"/>
    <x v="0"/>
    <n v="52"/>
    <n v="104"/>
    <n v="107"/>
    <x v="0"/>
    <s v="As Expected"/>
    <x v="0"/>
    <n v="60"/>
    <n v="58"/>
    <n v="364"/>
    <x v="1"/>
    <x v="1"/>
    <n v="83"/>
    <n v="83"/>
    <n v="0"/>
    <x v="1"/>
    <x v="0"/>
    <e v="#N/A"/>
  </r>
  <r>
    <n v="102554"/>
    <x v="929"/>
    <x v="0"/>
    <x v="5"/>
    <s v="HILLSBOROUGH"/>
    <x v="0"/>
    <x v="0"/>
    <s v="DAVITA"/>
    <n v="17"/>
    <x v="0"/>
    <n v="81"/>
    <n v="134"/>
    <n v="140"/>
    <x v="0"/>
    <s v="As Expected"/>
    <x v="0"/>
    <n v="96"/>
    <n v="128"/>
    <n v="368"/>
    <x v="1"/>
    <x v="1"/>
    <n v="125"/>
    <n v="125"/>
    <n v="0"/>
    <x v="1"/>
    <x v="0"/>
    <e v="#N/A"/>
  </r>
  <r>
    <n v="102555"/>
    <x v="930"/>
    <x v="0"/>
    <x v="5"/>
    <s v="BROWARD"/>
    <x v="0"/>
    <x v="0"/>
    <s v="DAVITA"/>
    <n v="21"/>
    <x v="0"/>
    <n v="39"/>
    <n v="56"/>
    <n v="57"/>
    <x v="0"/>
    <s v="As Expected"/>
    <x v="0"/>
    <n v="42"/>
    <n v="58"/>
    <n v="192"/>
    <x v="1"/>
    <x v="1"/>
    <n v="57"/>
    <n v="57"/>
    <n v="0"/>
    <x v="1"/>
    <x v="0"/>
    <e v="#N/A"/>
  </r>
  <r>
    <n v="102557"/>
    <x v="931"/>
    <x v="2"/>
    <x v="5"/>
    <s v="SAINT JOHNS"/>
    <x v="0"/>
    <x v="0"/>
    <s v="FRESENIUS MEDICAL CARE"/>
    <n v="17"/>
    <x v="0"/>
    <n v="59"/>
    <n v="89"/>
    <n v="100"/>
    <x v="0"/>
    <s v="As Expected"/>
    <x v="0"/>
    <n v="68"/>
    <n v="69"/>
    <n v="335"/>
    <x v="1"/>
    <x v="1"/>
    <n v="78"/>
    <n v="78"/>
    <n v="0"/>
    <x v="2"/>
    <x v="0"/>
    <n v="67"/>
  </r>
  <r>
    <n v="102558"/>
    <x v="932"/>
    <x v="0"/>
    <x v="5"/>
    <s v="MIAMI-DADE"/>
    <x v="0"/>
    <x v="1"/>
    <s v="INDEPENDENT"/>
    <n v="22"/>
    <x v="0"/>
    <n v="152"/>
    <n v="224"/>
    <n v="244"/>
    <x v="0"/>
    <s v="As Expected"/>
    <x v="1"/>
    <n v="190"/>
    <n v="213"/>
    <n v="739"/>
    <x v="1"/>
    <x v="1"/>
    <n v="245"/>
    <n v="245"/>
    <n v="0"/>
    <x v="1"/>
    <x v="0"/>
    <n v="43"/>
  </r>
  <r>
    <n v="102559"/>
    <x v="933"/>
    <x v="0"/>
    <x v="5"/>
    <s v="BROWARD"/>
    <x v="0"/>
    <x v="0"/>
    <s v="FRESENIUS MEDICAL CARE"/>
    <n v="32"/>
    <x v="0"/>
    <n v="97"/>
    <n v="152"/>
    <n v="158"/>
    <x v="0"/>
    <s v="As Expected"/>
    <x v="0"/>
    <n v="114"/>
    <n v="103"/>
    <n v="496"/>
    <x v="1"/>
    <x v="1"/>
    <n v="158"/>
    <n v="158"/>
    <n v="0"/>
    <x v="1"/>
    <x v="0"/>
    <n v="52"/>
  </r>
  <r>
    <n v="102563"/>
    <x v="934"/>
    <x v="2"/>
    <x v="5"/>
    <s v="PASCO"/>
    <x v="0"/>
    <x v="0"/>
    <s v="DAVITA"/>
    <n v="16"/>
    <x v="0"/>
    <n v="65"/>
    <n v="91"/>
    <n v="99"/>
    <x v="0"/>
    <s v="As Expected"/>
    <x v="0"/>
    <n v="76"/>
    <n v="84"/>
    <n v="329"/>
    <x v="3"/>
    <x v="1"/>
    <n v="100"/>
    <n v="100"/>
    <n v="0"/>
    <x v="0"/>
    <x v="2"/>
    <e v="#N/A"/>
  </r>
  <r>
    <n v="102564"/>
    <x v="935"/>
    <x v="1"/>
    <x v="5"/>
    <s v="HIGHLANDS"/>
    <x v="0"/>
    <x v="0"/>
    <s v="FRESENIUS MEDICAL CARE"/>
    <n v="17"/>
    <x v="0"/>
    <n v="86"/>
    <n v="127"/>
    <n v="135"/>
    <x v="0"/>
    <s v="As Expected"/>
    <x v="3"/>
    <n v="106"/>
    <n v="113"/>
    <n v="409"/>
    <x v="0"/>
    <x v="1"/>
    <n v="107"/>
    <n v="107"/>
    <n v="0"/>
    <x v="1"/>
    <x v="0"/>
    <n v="62"/>
  </r>
  <r>
    <n v="102565"/>
    <x v="936"/>
    <x v="0"/>
    <x v="5"/>
    <s v="MIAMI-DADE"/>
    <x v="0"/>
    <x v="0"/>
    <s v="FRESENIUS MEDICAL CARE"/>
    <n v="25"/>
    <x v="0"/>
    <n v="97"/>
    <n v="159"/>
    <n v="170"/>
    <x v="1"/>
    <s v="Worse than Expected"/>
    <x v="1"/>
    <n v="110"/>
    <n v="151"/>
    <n v="473"/>
    <x v="1"/>
    <x v="1"/>
    <n v="155"/>
    <n v="155"/>
    <n v="0"/>
    <x v="1"/>
    <x v="0"/>
    <n v="58"/>
  </r>
  <r>
    <n v="102566"/>
    <x v="937"/>
    <x v="1"/>
    <x v="5"/>
    <s v="MIAMI-DADE"/>
    <x v="0"/>
    <x v="0"/>
    <s v="FRESENIUS MEDICAL CARE"/>
    <n v="16"/>
    <x v="0"/>
    <n v="64"/>
    <n v="104"/>
    <n v="103"/>
    <x v="0"/>
    <s v="As Expected"/>
    <x v="0"/>
    <n v="74"/>
    <n v="91"/>
    <n v="305"/>
    <x v="1"/>
    <x v="1"/>
    <n v="104"/>
    <n v="104"/>
    <n v="0"/>
    <x v="1"/>
    <x v="3"/>
    <n v="64"/>
  </r>
  <r>
    <n v="102569"/>
    <x v="938"/>
    <x v="0"/>
    <x v="5"/>
    <s v="OSCEOLA"/>
    <x v="0"/>
    <x v="0"/>
    <s v="DAVITA"/>
    <n v="25"/>
    <x v="0"/>
    <n v="105"/>
    <n v="162"/>
    <n v="174"/>
    <x v="1"/>
    <s v="As Expected"/>
    <x v="0"/>
    <n v="119"/>
    <n v="197"/>
    <n v="475"/>
    <x v="1"/>
    <x v="1"/>
    <n v="173"/>
    <n v="173"/>
    <n v="0"/>
    <x v="1"/>
    <x v="2"/>
    <e v="#N/A"/>
  </r>
  <r>
    <n v="102571"/>
    <x v="939"/>
    <x v="0"/>
    <x v="5"/>
    <s v="PALM BEACH"/>
    <x v="0"/>
    <x v="0"/>
    <s v="AMERICAN RENAL ASSOCIATES"/>
    <n v="27"/>
    <x v="0"/>
    <n v="103"/>
    <n v="142"/>
    <n v="148"/>
    <x v="0"/>
    <s v="As Expected"/>
    <x v="0"/>
    <n v="119"/>
    <n v="164"/>
    <n v="438"/>
    <x v="0"/>
    <x v="1"/>
    <n v="139"/>
    <n v="139"/>
    <n v="0"/>
    <x v="1"/>
    <x v="0"/>
    <n v="55"/>
  </r>
  <r>
    <n v="102573"/>
    <x v="940"/>
    <x v="1"/>
    <x v="5"/>
    <s v="VOLUSIA"/>
    <x v="0"/>
    <x v="0"/>
    <s v="DAVITA"/>
    <n v="20"/>
    <x v="0"/>
    <n v="99"/>
    <n v="144"/>
    <n v="153"/>
    <x v="0"/>
    <s v="Worse than Expected"/>
    <x v="1"/>
    <n v="114"/>
    <n v="179"/>
    <n v="514"/>
    <x v="1"/>
    <x v="1"/>
    <n v="126"/>
    <n v="126"/>
    <n v="0"/>
    <x v="1"/>
    <x v="0"/>
    <e v="#N/A"/>
  </r>
  <r>
    <n v="102574"/>
    <x v="941"/>
    <x v="0"/>
    <x v="5"/>
    <s v="SAINT LUCIE"/>
    <x v="0"/>
    <x v="0"/>
    <s v="FRESENIUS MEDICAL CARE"/>
    <n v="25"/>
    <x v="0"/>
    <n v="60"/>
    <n v="89"/>
    <n v="94"/>
    <x v="0"/>
    <s v="As Expected"/>
    <x v="1"/>
    <n v="78"/>
    <n v="104"/>
    <n v="325"/>
    <x v="1"/>
    <x v="1"/>
    <n v="89"/>
    <n v="89"/>
    <n v="0"/>
    <x v="1"/>
    <x v="0"/>
    <n v="40"/>
  </r>
  <r>
    <n v="102576"/>
    <x v="942"/>
    <x v="4"/>
    <x v="5"/>
    <s v="POLK"/>
    <x v="0"/>
    <x v="1"/>
    <s v="INDEPENDENT"/>
    <n v="25"/>
    <x v="0"/>
    <n v="122"/>
    <n v="181"/>
    <n v="206"/>
    <x v="0"/>
    <s v="As Expected"/>
    <x v="0"/>
    <n v="150"/>
    <n v="180"/>
    <n v="497"/>
    <x v="0"/>
    <x v="1"/>
    <n v="183"/>
    <n v="183"/>
    <n v="0"/>
    <x v="1"/>
    <x v="0"/>
    <n v="29"/>
  </r>
  <r>
    <n v="102578"/>
    <x v="943"/>
    <x v="0"/>
    <x v="5"/>
    <s v="MIAMI-DADE"/>
    <x v="0"/>
    <x v="0"/>
    <s v="DAVITA"/>
    <n v="20"/>
    <x v="0"/>
    <n v="46"/>
    <n v="78"/>
    <n v="79"/>
    <x v="1"/>
    <s v="As Expected"/>
    <x v="0"/>
    <n v="56"/>
    <n v="49"/>
    <n v="307"/>
    <x v="1"/>
    <x v="1"/>
    <n v="82"/>
    <n v="82"/>
    <n v="0"/>
    <x v="2"/>
    <x v="0"/>
    <e v="#N/A"/>
  </r>
  <r>
    <n v="102579"/>
    <x v="944"/>
    <x v="0"/>
    <x v="5"/>
    <s v="CITRUS"/>
    <x v="0"/>
    <x v="0"/>
    <s v="FRESENIUS MEDICAL CARE"/>
    <n v="17"/>
    <x v="0"/>
    <n v="86"/>
    <n v="129"/>
    <n v="146"/>
    <x v="0"/>
    <s v="As Expected"/>
    <x v="0"/>
    <n v="112"/>
    <n v="151"/>
    <n v="430"/>
    <x v="0"/>
    <x v="1"/>
    <n v="123"/>
    <n v="123"/>
    <n v="0"/>
    <x v="1"/>
    <x v="0"/>
    <n v="38"/>
  </r>
  <r>
    <n v="102581"/>
    <x v="945"/>
    <x v="1"/>
    <x v="5"/>
    <s v="PINELLAS"/>
    <x v="0"/>
    <x v="1"/>
    <s v="INDEPENDENT"/>
    <n v="17"/>
    <x v="0"/>
    <n v="47"/>
    <n v="74"/>
    <n v="83"/>
    <x v="0"/>
    <s v="As Expected"/>
    <x v="0"/>
    <n v="63"/>
    <n v="68"/>
    <n v="249"/>
    <x v="1"/>
    <x v="1"/>
    <n v="81"/>
    <n v="81"/>
    <n v="0"/>
    <x v="2"/>
    <x v="0"/>
    <n v="55"/>
  </r>
  <r>
    <n v="102582"/>
    <x v="946"/>
    <x v="0"/>
    <x v="5"/>
    <s v="PALM BEACH"/>
    <x v="0"/>
    <x v="0"/>
    <s v="FRESENIUS MEDICAL CARE"/>
    <n v="19"/>
    <x v="0"/>
    <n v="22"/>
    <n v="37"/>
    <n v="39"/>
    <x v="1"/>
    <s v="As Expected"/>
    <x v="0"/>
    <n v="33"/>
    <n v="42"/>
    <n v="140"/>
    <x v="1"/>
    <x v="1"/>
    <n v="39"/>
    <n v="39"/>
    <n v="0"/>
    <x v="2"/>
    <x v="0"/>
    <n v="55"/>
  </r>
  <r>
    <n v="102583"/>
    <x v="947"/>
    <x v="1"/>
    <x v="5"/>
    <s v="MIAMI-DADE"/>
    <x v="0"/>
    <x v="0"/>
    <s v="DAVITA"/>
    <n v="22"/>
    <x v="0"/>
    <n v="80"/>
    <n v="122"/>
    <n v="129"/>
    <x v="1"/>
    <s v="As Expected"/>
    <x v="0"/>
    <n v="91"/>
    <n v="118"/>
    <n v="408"/>
    <x v="1"/>
    <x v="1"/>
    <n v="131"/>
    <n v="131"/>
    <n v="0"/>
    <x v="1"/>
    <x v="0"/>
    <e v="#N/A"/>
  </r>
  <r>
    <n v="102584"/>
    <x v="948"/>
    <x v="0"/>
    <x v="5"/>
    <s v="HILLSBOROUGH"/>
    <x v="0"/>
    <x v="0"/>
    <s v="FRESENIUS MEDICAL CARE"/>
    <n v="16"/>
    <x v="0"/>
    <n v="94"/>
    <n v="141"/>
    <n v="146"/>
    <x v="0"/>
    <s v="As Expected"/>
    <x v="0"/>
    <n v="110"/>
    <n v="162"/>
    <n v="400"/>
    <x v="1"/>
    <x v="1"/>
    <n v="110"/>
    <n v="110"/>
    <n v="0"/>
    <x v="1"/>
    <x v="0"/>
    <n v="52"/>
  </r>
  <r>
    <n v="102585"/>
    <x v="949"/>
    <x v="4"/>
    <x v="5"/>
    <s v="ORANGE"/>
    <x v="1"/>
    <x v="0"/>
    <s v="CENTRAL FLORIDA KIDNEY CENTERS"/>
    <n v="16"/>
    <x v="0"/>
    <n v="53"/>
    <n v="76"/>
    <n v="85"/>
    <x v="0"/>
    <s v="As Expected"/>
    <x v="0"/>
    <n v="59"/>
    <n v="89"/>
    <n v="225"/>
    <x v="2"/>
    <x v="1"/>
    <n v="84"/>
    <n v="84"/>
    <n v="0"/>
    <x v="2"/>
    <x v="0"/>
    <n v="28"/>
  </r>
  <r>
    <n v="102586"/>
    <x v="950"/>
    <x v="2"/>
    <x v="5"/>
    <s v="MIAMI-DADE"/>
    <x v="0"/>
    <x v="0"/>
    <s v="DAVITA"/>
    <n v="20"/>
    <x v="0"/>
    <n v="69"/>
    <n v="127"/>
    <n v="132"/>
    <x v="0"/>
    <s v="As Expected"/>
    <x v="0"/>
    <n v="84"/>
    <n v="57"/>
    <n v="410"/>
    <x v="1"/>
    <x v="1"/>
    <n v="120"/>
    <n v="120"/>
    <n v="0"/>
    <x v="1"/>
    <x v="0"/>
    <e v="#N/A"/>
  </r>
  <r>
    <n v="102587"/>
    <x v="951"/>
    <x v="5"/>
    <x v="5"/>
    <s v="BROWARD"/>
    <x v="0"/>
    <x v="1"/>
    <s v="INDEPENDENT"/>
    <n v="22"/>
    <x v="1"/>
    <n v="67"/>
    <n v="97"/>
    <n v="103"/>
    <x v="1"/>
    <s v="Worse than Expected"/>
    <x v="0"/>
    <n v="77"/>
    <n v="131"/>
    <n v="214"/>
    <x v="2"/>
    <x v="1"/>
    <n v="98"/>
    <n v="98"/>
    <n v="0"/>
    <x v="1"/>
    <x v="0"/>
    <n v="21"/>
  </r>
  <r>
    <n v="102590"/>
    <x v="952"/>
    <x v="1"/>
    <x v="5"/>
    <s v="PASCO"/>
    <x v="0"/>
    <x v="0"/>
    <s v="DAVITA"/>
    <n v="28"/>
    <x v="0"/>
    <n v="132"/>
    <n v="194"/>
    <n v="199"/>
    <x v="0"/>
    <s v="As Expected"/>
    <x v="0"/>
    <n v="153"/>
    <n v="198"/>
    <n v="750"/>
    <x v="1"/>
    <x v="1"/>
    <n v="178"/>
    <n v="178"/>
    <n v="0"/>
    <x v="1"/>
    <x v="0"/>
    <e v="#N/A"/>
  </r>
  <r>
    <n v="102591"/>
    <x v="953"/>
    <x v="0"/>
    <x v="5"/>
    <s v="CLAY"/>
    <x v="0"/>
    <x v="0"/>
    <s v="AMERICAN RENAL ASSOCIATES"/>
    <n v="24"/>
    <x v="0"/>
    <n v="79"/>
    <n v="122"/>
    <n v="132"/>
    <x v="0"/>
    <s v="As Expected"/>
    <x v="3"/>
    <n v="110"/>
    <n v="138"/>
    <n v="436"/>
    <x v="0"/>
    <x v="1"/>
    <n v="114"/>
    <n v="114"/>
    <n v="0"/>
    <x v="1"/>
    <x v="0"/>
    <n v="74"/>
  </r>
  <r>
    <n v="102592"/>
    <x v="954"/>
    <x v="0"/>
    <x v="5"/>
    <s v="ORANGE"/>
    <x v="0"/>
    <x v="0"/>
    <s v="FRESENIUS MEDICAL CARE"/>
    <n v="16"/>
    <x v="0"/>
    <n v="43"/>
    <n v="69"/>
    <n v="73"/>
    <x v="0"/>
    <s v="As Expected"/>
    <x v="0"/>
    <n v="51"/>
    <n v="61"/>
    <n v="203"/>
    <x v="0"/>
    <x v="1"/>
    <n v="73"/>
    <n v="73"/>
    <n v="0"/>
    <x v="2"/>
    <x v="0"/>
    <n v="50"/>
  </r>
  <r>
    <n v="102593"/>
    <x v="955"/>
    <x v="1"/>
    <x v="5"/>
    <s v="PASCO"/>
    <x v="0"/>
    <x v="0"/>
    <s v="DAVITA"/>
    <n v="24"/>
    <x v="0"/>
    <n v="140"/>
    <n v="203"/>
    <n v="213"/>
    <x v="0"/>
    <s v="As Expected"/>
    <x v="1"/>
    <n v="165"/>
    <n v="177"/>
    <n v="697"/>
    <x v="1"/>
    <x v="1"/>
    <n v="183"/>
    <n v="183"/>
    <n v="0"/>
    <x v="1"/>
    <x v="0"/>
    <e v="#N/A"/>
  </r>
  <r>
    <n v="102594"/>
    <x v="956"/>
    <x v="1"/>
    <x v="5"/>
    <s v="PALM BEACH"/>
    <x v="0"/>
    <x v="0"/>
    <s v="FRESENIUS MEDICAL CARE"/>
    <n v="19"/>
    <x v="0"/>
    <n v="66"/>
    <n v="96"/>
    <n v="102"/>
    <x v="0"/>
    <s v="As Expected"/>
    <x v="0"/>
    <n v="83"/>
    <n v="71"/>
    <n v="390"/>
    <x v="0"/>
    <x v="1"/>
    <n v="92"/>
    <n v="92"/>
    <n v="0"/>
    <x v="1"/>
    <x v="0"/>
    <n v="66"/>
  </r>
  <r>
    <n v="102595"/>
    <x v="957"/>
    <x v="0"/>
    <x v="5"/>
    <s v="MIAMI-DADE"/>
    <x v="0"/>
    <x v="0"/>
    <s v="FRESENIUS MEDICAL CARE"/>
    <n v="25"/>
    <x v="1"/>
    <n v="79"/>
    <n v="113"/>
    <n v="116"/>
    <x v="1"/>
    <s v="As Expected"/>
    <x v="0"/>
    <n v="90"/>
    <n v="122"/>
    <n v="373"/>
    <x v="0"/>
    <x v="1"/>
    <n v="119"/>
    <n v="119"/>
    <n v="0"/>
    <x v="1"/>
    <x v="0"/>
    <n v="75"/>
  </r>
  <r>
    <n v="102596"/>
    <x v="958"/>
    <x v="0"/>
    <x v="5"/>
    <s v="SARASOTA"/>
    <x v="0"/>
    <x v="0"/>
    <s v="DIVERSIFIED SPECIALTY INSTITUTES (DSI)"/>
    <n v="37"/>
    <x v="0"/>
    <n v="118"/>
    <n v="206"/>
    <n v="211"/>
    <x v="0"/>
    <s v="As Expected"/>
    <x v="3"/>
    <n v="172"/>
    <n v="214"/>
    <n v="691"/>
    <x v="0"/>
    <x v="1"/>
    <n v="182"/>
    <n v="182"/>
    <n v="1"/>
    <x v="1"/>
    <x v="0"/>
    <n v="63"/>
  </r>
  <r>
    <n v="102597"/>
    <x v="959"/>
    <x v="0"/>
    <x v="5"/>
    <s v="INDIAN RIVER"/>
    <x v="0"/>
    <x v="0"/>
    <s v="FRESENIUS MEDICAL CARE"/>
    <n v="23"/>
    <x v="0"/>
    <n v="83"/>
    <n v="110"/>
    <n v="117"/>
    <x v="0"/>
    <s v="As Expected"/>
    <x v="0"/>
    <n v="103"/>
    <n v="105"/>
    <n v="396"/>
    <x v="1"/>
    <x v="0"/>
    <n v="106"/>
    <n v="106"/>
    <n v="0"/>
    <x v="1"/>
    <x v="0"/>
    <n v="50"/>
  </r>
  <r>
    <n v="102598"/>
    <x v="960"/>
    <x v="1"/>
    <x v="5"/>
    <s v="PINELLAS"/>
    <x v="0"/>
    <x v="0"/>
    <s v="FRESENIUS MEDICAL CARE"/>
    <n v="27"/>
    <x v="0"/>
    <n v="67"/>
    <n v="127"/>
    <n v="133"/>
    <x v="0"/>
    <s v="As Expected"/>
    <x v="0"/>
    <n v="92"/>
    <n v="82"/>
    <n v="390"/>
    <x v="1"/>
    <x v="1"/>
    <n v="101"/>
    <n v="101"/>
    <n v="0"/>
    <x v="1"/>
    <x v="0"/>
    <n v="64"/>
  </r>
  <r>
    <n v="102601"/>
    <x v="961"/>
    <x v="2"/>
    <x v="5"/>
    <s v="BROWARD"/>
    <x v="0"/>
    <x v="0"/>
    <s v="DAVITA"/>
    <n v="22"/>
    <x v="0"/>
    <n v="32"/>
    <n v="46"/>
    <n v="47"/>
    <x v="0"/>
    <s v="As Expected"/>
    <x v="0"/>
    <n v="40"/>
    <n v="12"/>
    <n v="190"/>
    <x v="1"/>
    <x v="1"/>
    <n v="47"/>
    <n v="47"/>
    <n v="0"/>
    <x v="2"/>
    <x v="0"/>
    <e v="#N/A"/>
  </r>
  <r>
    <n v="102602"/>
    <x v="962"/>
    <x v="0"/>
    <x v="5"/>
    <s v="HERNANDO"/>
    <x v="0"/>
    <x v="0"/>
    <s v="DAVITA"/>
    <n v="34"/>
    <x v="0"/>
    <n v="120"/>
    <n v="191"/>
    <n v="199"/>
    <x v="0"/>
    <s v="As Expected"/>
    <x v="1"/>
    <n v="152"/>
    <n v="206"/>
    <n v="693"/>
    <x v="1"/>
    <x v="1"/>
    <n v="195"/>
    <n v="195"/>
    <n v="0"/>
    <x v="0"/>
    <x v="0"/>
    <e v="#N/A"/>
  </r>
  <r>
    <n v="102603"/>
    <x v="963"/>
    <x v="0"/>
    <x v="5"/>
    <s v="SAINT LUCIE"/>
    <x v="0"/>
    <x v="0"/>
    <s v="FRESENIUS MEDICAL CARE"/>
    <n v="22"/>
    <x v="0"/>
    <n v="57"/>
    <n v="91"/>
    <n v="100"/>
    <x v="1"/>
    <s v="Worse than Expected"/>
    <x v="0"/>
    <n v="80"/>
    <n v="129"/>
    <n v="255"/>
    <x v="1"/>
    <x v="1"/>
    <n v="101"/>
    <n v="101"/>
    <n v="0"/>
    <x v="2"/>
    <x v="0"/>
    <n v="41"/>
  </r>
  <r>
    <n v="102604"/>
    <x v="964"/>
    <x v="2"/>
    <x v="5"/>
    <s v="PINELLAS"/>
    <x v="0"/>
    <x v="0"/>
    <s v="FRESENIUS MEDICAL CARE"/>
    <n v="24"/>
    <x v="0"/>
    <n v="105"/>
    <n v="160"/>
    <n v="176"/>
    <x v="0"/>
    <s v="As Expected"/>
    <x v="0"/>
    <n v="114"/>
    <n v="139"/>
    <n v="413"/>
    <x v="1"/>
    <x v="1"/>
    <n v="134"/>
    <n v="134"/>
    <n v="0"/>
    <x v="1"/>
    <x v="0"/>
    <n v="53"/>
  </r>
  <r>
    <n v="102605"/>
    <x v="965"/>
    <x v="1"/>
    <x v="5"/>
    <s v="HILLSBOROUGH"/>
    <x v="0"/>
    <x v="0"/>
    <s v="DAVITA"/>
    <n v="16"/>
    <x v="0"/>
    <n v="76"/>
    <n v="109"/>
    <n v="115"/>
    <x v="0"/>
    <s v="As Expected"/>
    <x v="0"/>
    <n v="86"/>
    <n v="92"/>
    <n v="375"/>
    <x v="0"/>
    <x v="1"/>
    <n v="114"/>
    <n v="114"/>
    <n v="0"/>
    <x v="1"/>
    <x v="0"/>
    <e v="#N/A"/>
  </r>
  <r>
    <n v="102609"/>
    <x v="966"/>
    <x v="0"/>
    <x v="5"/>
    <s v="SAINT LUCIE"/>
    <x v="0"/>
    <x v="0"/>
    <s v="FRESENIUS MEDICAL CARE"/>
    <n v="16"/>
    <x v="0"/>
    <n v="100"/>
    <n v="162"/>
    <n v="169"/>
    <x v="0"/>
    <s v="As Expected"/>
    <x v="0"/>
    <n v="127"/>
    <n v="146"/>
    <n v="426"/>
    <x v="1"/>
    <x v="1"/>
    <n v="141"/>
    <n v="141"/>
    <n v="0"/>
    <x v="1"/>
    <x v="0"/>
    <n v="45"/>
  </r>
  <r>
    <n v="102610"/>
    <x v="967"/>
    <x v="0"/>
    <x v="5"/>
    <s v="DUVAL"/>
    <x v="0"/>
    <x v="0"/>
    <s v="FRESENIUS MEDICAL CARE"/>
    <n v="27"/>
    <x v="0"/>
    <n v="110"/>
    <n v="167"/>
    <n v="177"/>
    <x v="1"/>
    <s v="As Expected"/>
    <x v="0"/>
    <n v="134"/>
    <n v="204"/>
    <n v="533"/>
    <x v="1"/>
    <x v="1"/>
    <n v="167"/>
    <n v="167"/>
    <n v="0"/>
    <x v="1"/>
    <x v="0"/>
    <n v="39"/>
  </r>
  <r>
    <n v="102612"/>
    <x v="968"/>
    <x v="4"/>
    <x v="5"/>
    <s v="DUVAL"/>
    <x v="0"/>
    <x v="0"/>
    <s v="FRESENIUS MEDICAL CARE"/>
    <n v="18"/>
    <x v="0"/>
    <n v="69"/>
    <n v="112"/>
    <n v="111"/>
    <x v="1"/>
    <s v="As Expected"/>
    <x v="0"/>
    <n v="85"/>
    <n v="155"/>
    <n v="320"/>
    <x v="1"/>
    <x v="1"/>
    <n v="96"/>
    <n v="96"/>
    <n v="0"/>
    <x v="1"/>
    <x v="0"/>
    <n v="28"/>
  </r>
  <r>
    <n v="102613"/>
    <x v="969"/>
    <x v="0"/>
    <x v="5"/>
    <s v="ALACHUA"/>
    <x v="0"/>
    <x v="0"/>
    <s v="FRESENIUS MEDICAL CARE"/>
    <n v="19"/>
    <x v="0"/>
    <n v="86"/>
    <n v="141"/>
    <n v="148"/>
    <x v="1"/>
    <s v="Worse than Expected"/>
    <x v="0"/>
    <n v="104"/>
    <n v="188"/>
    <n v="433"/>
    <x v="0"/>
    <x v="1"/>
    <n v="136"/>
    <n v="136"/>
    <n v="0"/>
    <x v="1"/>
    <x v="0"/>
    <n v="37"/>
  </r>
  <r>
    <n v="102614"/>
    <x v="970"/>
    <x v="1"/>
    <x v="5"/>
    <s v="VOLUSIA"/>
    <x v="0"/>
    <x v="0"/>
    <s v="DAVITA"/>
    <n v="16"/>
    <x v="0"/>
    <n v="88"/>
    <n v="126"/>
    <n v="127"/>
    <x v="0"/>
    <s v="As Expected"/>
    <x v="1"/>
    <n v="99"/>
    <n v="119"/>
    <n v="427"/>
    <x v="1"/>
    <x v="2"/>
    <n v="130"/>
    <n v="130"/>
    <n v="0"/>
    <x v="1"/>
    <x v="0"/>
    <e v="#N/A"/>
  </r>
  <r>
    <n v="102615"/>
    <x v="971"/>
    <x v="0"/>
    <x v="5"/>
    <s v="BROWARD"/>
    <x v="0"/>
    <x v="0"/>
    <s v="DAVITA"/>
    <n v="28"/>
    <x v="1"/>
    <n v="99"/>
    <n v="147"/>
    <n v="151"/>
    <x v="1"/>
    <s v="As Expected"/>
    <x v="0"/>
    <n v="115"/>
    <n v="180"/>
    <n v="525"/>
    <x v="1"/>
    <x v="1"/>
    <n v="146"/>
    <n v="146"/>
    <n v="0"/>
    <x v="1"/>
    <x v="0"/>
    <e v="#N/A"/>
  </r>
  <r>
    <n v="102616"/>
    <x v="972"/>
    <x v="0"/>
    <x v="5"/>
    <s v="VOLUSIA"/>
    <x v="0"/>
    <x v="0"/>
    <s v="DAVITA"/>
    <n v="21"/>
    <x v="0"/>
    <n v="104"/>
    <n v="155"/>
    <n v="164"/>
    <x v="1"/>
    <s v="Worse than Expected"/>
    <x v="0"/>
    <n v="126"/>
    <n v="202"/>
    <n v="434"/>
    <x v="1"/>
    <x v="1"/>
    <n v="142"/>
    <n v="142"/>
    <n v="0"/>
    <x v="1"/>
    <x v="0"/>
    <e v="#N/A"/>
  </r>
  <r>
    <n v="102617"/>
    <x v="973"/>
    <x v="0"/>
    <x v="5"/>
    <s v="PALM BEACH"/>
    <x v="0"/>
    <x v="0"/>
    <s v="DAVITA"/>
    <n v="22"/>
    <x v="0"/>
    <n v="40"/>
    <n v="59"/>
    <n v="60"/>
    <x v="0"/>
    <s v="As Expected"/>
    <x v="0"/>
    <n v="49"/>
    <n v="69"/>
    <n v="222"/>
    <x v="1"/>
    <x v="1"/>
    <n v="62"/>
    <n v="62"/>
    <n v="0"/>
    <x v="1"/>
    <x v="0"/>
    <e v="#N/A"/>
  </r>
  <r>
    <n v="102618"/>
    <x v="974"/>
    <x v="1"/>
    <x v="5"/>
    <s v="LEE"/>
    <x v="0"/>
    <x v="0"/>
    <s v="DAVITA"/>
    <n v="12"/>
    <x v="0"/>
    <n v="54"/>
    <n v="68"/>
    <n v="71"/>
    <x v="0"/>
    <s v="As Expected"/>
    <x v="0"/>
    <n v="60"/>
    <n v="52"/>
    <n v="217"/>
    <x v="1"/>
    <x v="1"/>
    <n v="72"/>
    <n v="72"/>
    <n v="0"/>
    <x v="1"/>
    <x v="0"/>
    <e v="#N/A"/>
  </r>
  <r>
    <n v="102619"/>
    <x v="975"/>
    <x v="1"/>
    <x v="5"/>
    <s v="ORANGE"/>
    <x v="0"/>
    <x v="0"/>
    <s v="FRESENIUS MEDICAL CARE"/>
    <n v="17"/>
    <x v="0"/>
    <n v="63"/>
    <n v="98"/>
    <n v="105"/>
    <x v="1"/>
    <s v="Worse than Expected"/>
    <x v="0"/>
    <n v="79"/>
    <n v="154"/>
    <n v="345"/>
    <x v="1"/>
    <x v="1"/>
    <n v="105"/>
    <n v="105"/>
    <n v="0"/>
    <x v="1"/>
    <x v="0"/>
    <n v="55"/>
  </r>
  <r>
    <n v="102623"/>
    <x v="976"/>
    <x v="0"/>
    <x v="5"/>
    <s v="ORANGE"/>
    <x v="0"/>
    <x v="0"/>
    <s v="DAVITA"/>
    <n v="23"/>
    <x v="0"/>
    <n v="79"/>
    <n v="119"/>
    <n v="127"/>
    <x v="0"/>
    <s v="As Expected"/>
    <x v="0"/>
    <n v="97"/>
    <n v="164"/>
    <n v="439"/>
    <x v="1"/>
    <x v="1"/>
    <n v="128"/>
    <n v="128"/>
    <n v="0"/>
    <x v="1"/>
    <x v="0"/>
    <e v="#N/A"/>
  </r>
  <r>
    <n v="102624"/>
    <x v="977"/>
    <x v="0"/>
    <x v="5"/>
    <s v="LEON"/>
    <x v="0"/>
    <x v="0"/>
    <s v="DAVITA"/>
    <n v="27"/>
    <x v="0"/>
    <n v="83"/>
    <n v="141"/>
    <n v="147"/>
    <x v="0"/>
    <s v="As Expected"/>
    <x v="1"/>
    <n v="93"/>
    <n v="110"/>
    <n v="396"/>
    <x v="1"/>
    <x v="1"/>
    <n v="147"/>
    <n v="147"/>
    <n v="0"/>
    <x v="1"/>
    <x v="0"/>
    <e v="#N/A"/>
  </r>
  <r>
    <n v="102626"/>
    <x v="978"/>
    <x v="4"/>
    <x v="5"/>
    <s v="POLK"/>
    <x v="0"/>
    <x v="0"/>
    <s v="DAVITA"/>
    <n v="16"/>
    <x v="0"/>
    <n v="39"/>
    <n v="60"/>
    <n v="65"/>
    <x v="1"/>
    <s v="Worse than Expected"/>
    <x v="0"/>
    <n v="44"/>
    <n v="61"/>
    <n v="195"/>
    <x v="0"/>
    <x v="1"/>
    <n v="67"/>
    <n v="67"/>
    <n v="0"/>
    <x v="1"/>
    <x v="0"/>
    <e v="#N/A"/>
  </r>
  <r>
    <n v="102627"/>
    <x v="979"/>
    <x v="1"/>
    <x v="5"/>
    <s v="GADSDEN"/>
    <x v="0"/>
    <x v="0"/>
    <s v="DAVITA"/>
    <n v="22"/>
    <x v="0"/>
    <n v="70"/>
    <n v="104"/>
    <n v="105"/>
    <x v="0"/>
    <s v="As Expected"/>
    <x v="0"/>
    <n v="79"/>
    <n v="91"/>
    <n v="319"/>
    <x v="1"/>
    <x v="1"/>
    <n v="108"/>
    <n v="108"/>
    <n v="0"/>
    <x v="1"/>
    <x v="0"/>
    <e v="#N/A"/>
  </r>
  <r>
    <n v="102628"/>
    <x v="980"/>
    <x v="2"/>
    <x v="5"/>
    <s v="CHARLOTTE"/>
    <x v="0"/>
    <x v="0"/>
    <s v="DAVITA"/>
    <n v="1"/>
    <x v="2"/>
    <n v="11"/>
    <n v="15"/>
    <n v="14"/>
    <x v="0"/>
    <s v="Not Available"/>
    <x v="0"/>
    <n v="14"/>
    <n v="4"/>
    <n v="56"/>
    <x v="2"/>
    <x v="3"/>
    <n v="0"/>
    <n v="0"/>
    <n v="0"/>
    <x v="2"/>
    <x v="0"/>
    <e v="#N/A"/>
  </r>
  <r>
    <n v="102629"/>
    <x v="981"/>
    <x v="0"/>
    <x v="5"/>
    <s v="BROWARD"/>
    <x v="0"/>
    <x v="0"/>
    <s v="FRESENIUS MEDICAL CARE"/>
    <n v="24"/>
    <x v="0"/>
    <n v="80"/>
    <n v="122"/>
    <n v="136"/>
    <x v="1"/>
    <s v="As Expected"/>
    <x v="0"/>
    <n v="101"/>
    <n v="141"/>
    <n v="369"/>
    <x v="1"/>
    <x v="1"/>
    <n v="132"/>
    <n v="132"/>
    <n v="0"/>
    <x v="1"/>
    <x v="0"/>
    <n v="48"/>
  </r>
  <r>
    <n v="102630"/>
    <x v="982"/>
    <x v="1"/>
    <x v="5"/>
    <s v="MIAMI-DADE"/>
    <x v="0"/>
    <x v="0"/>
    <s v="DAVITA"/>
    <n v="16"/>
    <x v="0"/>
    <n v="72"/>
    <n v="92"/>
    <n v="93"/>
    <x v="0"/>
    <s v="As Expected"/>
    <x v="0"/>
    <n v="80"/>
    <n v="83"/>
    <n v="306"/>
    <x v="1"/>
    <x v="1"/>
    <n v="94"/>
    <n v="94"/>
    <n v="0"/>
    <x v="1"/>
    <x v="0"/>
    <e v="#N/A"/>
  </r>
  <r>
    <n v="102632"/>
    <x v="983"/>
    <x v="4"/>
    <x v="5"/>
    <s v="BROWARD"/>
    <x v="0"/>
    <x v="0"/>
    <s v="DAVITA"/>
    <n v="12"/>
    <x v="0"/>
    <n v="57"/>
    <n v="90"/>
    <n v="93"/>
    <x v="1"/>
    <s v="Worse than Expected"/>
    <x v="0"/>
    <n v="67"/>
    <n v="95"/>
    <n v="289"/>
    <x v="1"/>
    <x v="1"/>
    <n v="96"/>
    <n v="96"/>
    <n v="0"/>
    <x v="2"/>
    <x v="0"/>
    <e v="#N/A"/>
  </r>
  <r>
    <n v="102634"/>
    <x v="984"/>
    <x v="0"/>
    <x v="5"/>
    <s v="PALM BEACH"/>
    <x v="0"/>
    <x v="0"/>
    <s v="DAVITA"/>
    <n v="20"/>
    <x v="0"/>
    <n v="76"/>
    <n v="136"/>
    <n v="137"/>
    <x v="0"/>
    <s v="As Expected"/>
    <x v="0"/>
    <n v="99"/>
    <n v="103"/>
    <n v="449"/>
    <x v="1"/>
    <x v="1"/>
    <n v="117"/>
    <n v="117"/>
    <n v="0"/>
    <x v="3"/>
    <x v="3"/>
    <e v="#N/A"/>
  </r>
  <r>
    <n v="102635"/>
    <x v="985"/>
    <x v="1"/>
    <x v="5"/>
    <s v="LAKE"/>
    <x v="0"/>
    <x v="0"/>
    <s v="DAVITA"/>
    <n v="24"/>
    <x v="0"/>
    <n v="106"/>
    <n v="132"/>
    <n v="138"/>
    <x v="0"/>
    <s v="As Expected"/>
    <x v="0"/>
    <n v="125"/>
    <n v="132"/>
    <n v="493"/>
    <x v="0"/>
    <x v="1"/>
    <n v="135"/>
    <n v="135"/>
    <n v="0"/>
    <x v="1"/>
    <x v="0"/>
    <e v="#N/A"/>
  </r>
  <r>
    <n v="102636"/>
    <x v="986"/>
    <x v="0"/>
    <x v="5"/>
    <s v="HILLSBOROUGH"/>
    <x v="0"/>
    <x v="0"/>
    <s v="DAVITA"/>
    <n v="29"/>
    <x v="0"/>
    <n v="100"/>
    <n v="136"/>
    <n v="145"/>
    <x v="0"/>
    <s v="As Expected"/>
    <x v="0"/>
    <n v="112"/>
    <n v="182"/>
    <n v="493"/>
    <x v="1"/>
    <x v="1"/>
    <n v="146"/>
    <n v="146"/>
    <n v="0"/>
    <x v="1"/>
    <x v="0"/>
    <e v="#N/A"/>
  </r>
  <r>
    <n v="102637"/>
    <x v="987"/>
    <x v="0"/>
    <x v="5"/>
    <s v="PALM BEACH"/>
    <x v="0"/>
    <x v="0"/>
    <s v="DAVITA"/>
    <n v="24"/>
    <x v="0"/>
    <n v="63"/>
    <n v="115"/>
    <n v="114"/>
    <x v="0"/>
    <s v="As Expected"/>
    <x v="0"/>
    <n v="76"/>
    <n v="101"/>
    <n v="354"/>
    <x v="1"/>
    <x v="1"/>
    <n v="108"/>
    <n v="108"/>
    <n v="0"/>
    <x v="1"/>
    <x v="0"/>
    <e v="#N/A"/>
  </r>
  <r>
    <n v="102638"/>
    <x v="988"/>
    <x v="1"/>
    <x v="5"/>
    <s v="VOLUSIA"/>
    <x v="0"/>
    <x v="0"/>
    <s v="DAVITA"/>
    <n v="24"/>
    <x v="0"/>
    <n v="68"/>
    <n v="111"/>
    <n v="116"/>
    <x v="0"/>
    <s v="As Expected"/>
    <x v="1"/>
    <n v="81"/>
    <n v="99"/>
    <n v="351"/>
    <x v="1"/>
    <x v="1"/>
    <n v="116"/>
    <n v="116"/>
    <n v="0"/>
    <x v="1"/>
    <x v="0"/>
    <e v="#N/A"/>
  </r>
  <r>
    <n v="102639"/>
    <x v="989"/>
    <x v="0"/>
    <x v="5"/>
    <s v="ORANGE"/>
    <x v="0"/>
    <x v="0"/>
    <s v="DAVITA"/>
    <n v="18"/>
    <x v="0"/>
    <n v="80"/>
    <n v="101"/>
    <n v="109"/>
    <x v="0"/>
    <s v="As Expected"/>
    <x v="0"/>
    <n v="88"/>
    <n v="116"/>
    <n v="345"/>
    <x v="1"/>
    <x v="1"/>
    <n v="111"/>
    <n v="111"/>
    <n v="0"/>
    <x v="1"/>
    <x v="0"/>
    <e v="#N/A"/>
  </r>
  <r>
    <n v="102642"/>
    <x v="990"/>
    <x v="1"/>
    <x v="5"/>
    <s v="HILLSBOROUGH"/>
    <x v="0"/>
    <x v="0"/>
    <s v="DAVITA"/>
    <n v="16"/>
    <x v="0"/>
    <n v="89"/>
    <n v="125"/>
    <n v="135"/>
    <x v="0"/>
    <s v="As Expected"/>
    <x v="0"/>
    <n v="102"/>
    <n v="158"/>
    <n v="425"/>
    <x v="1"/>
    <x v="1"/>
    <n v="120"/>
    <n v="120"/>
    <n v="0"/>
    <x v="1"/>
    <x v="0"/>
    <e v="#N/A"/>
  </r>
  <r>
    <n v="102645"/>
    <x v="991"/>
    <x v="2"/>
    <x v="5"/>
    <s v="BROWARD"/>
    <x v="0"/>
    <x v="0"/>
    <s v="DAVITA"/>
    <n v="24"/>
    <x v="0"/>
    <n v="94"/>
    <n v="151"/>
    <n v="164"/>
    <x v="0"/>
    <s v="As Expected"/>
    <x v="0"/>
    <n v="111"/>
    <n v="118"/>
    <n v="487"/>
    <x v="1"/>
    <x v="2"/>
    <n v="139"/>
    <n v="139"/>
    <n v="0"/>
    <x v="1"/>
    <x v="0"/>
    <e v="#N/A"/>
  </r>
  <r>
    <n v="102646"/>
    <x v="992"/>
    <x v="0"/>
    <x v="5"/>
    <s v="MANATEE"/>
    <x v="0"/>
    <x v="0"/>
    <s v="DAVITA"/>
    <n v="16"/>
    <x v="0"/>
    <n v="67"/>
    <n v="100"/>
    <n v="104"/>
    <x v="0"/>
    <s v="As Expected"/>
    <x v="0"/>
    <n v="79"/>
    <n v="114"/>
    <n v="288"/>
    <x v="1"/>
    <x v="1"/>
    <n v="85"/>
    <n v="85"/>
    <n v="0"/>
    <x v="1"/>
    <x v="0"/>
    <e v="#N/A"/>
  </r>
  <r>
    <n v="102647"/>
    <x v="993"/>
    <x v="2"/>
    <x v="5"/>
    <s v="BROWARD"/>
    <x v="0"/>
    <x v="0"/>
    <s v="DAVITA"/>
    <n v="22"/>
    <x v="0"/>
    <n v="66"/>
    <n v="140"/>
    <n v="151"/>
    <x v="0"/>
    <s v="As Expected"/>
    <x v="0"/>
    <n v="84"/>
    <n v="81"/>
    <n v="359"/>
    <x v="1"/>
    <x v="1"/>
    <n v="150"/>
    <n v="150"/>
    <n v="0"/>
    <x v="3"/>
    <x v="0"/>
    <e v="#N/A"/>
  </r>
  <r>
    <n v="102648"/>
    <x v="994"/>
    <x v="1"/>
    <x v="5"/>
    <s v="MIAMI-DADE"/>
    <x v="0"/>
    <x v="0"/>
    <s v="DAVITA"/>
    <n v="18"/>
    <x v="0"/>
    <n v="66"/>
    <n v="107"/>
    <n v="107"/>
    <x v="0"/>
    <s v="As Expected"/>
    <x v="1"/>
    <n v="77"/>
    <n v="72"/>
    <n v="304"/>
    <x v="1"/>
    <x v="1"/>
    <n v="108"/>
    <n v="108"/>
    <n v="0"/>
    <x v="2"/>
    <x v="0"/>
    <e v="#N/A"/>
  </r>
  <r>
    <n v="102649"/>
    <x v="995"/>
    <x v="1"/>
    <x v="5"/>
    <s v="DUVAL"/>
    <x v="1"/>
    <x v="0"/>
    <s v="DIALYSIS CLINIC, INC."/>
    <n v="24"/>
    <x v="0"/>
    <n v="47"/>
    <n v="83"/>
    <n v="86"/>
    <x v="0"/>
    <s v="As Expected"/>
    <x v="3"/>
    <n v="73"/>
    <n v="100"/>
    <n v="280"/>
    <x v="1"/>
    <x v="1"/>
    <n v="77"/>
    <n v="77"/>
    <n v="0"/>
    <x v="2"/>
    <x v="0"/>
    <n v="51"/>
  </r>
  <r>
    <n v="102651"/>
    <x v="996"/>
    <x v="0"/>
    <x v="5"/>
    <s v="BREVARD"/>
    <x v="1"/>
    <x v="0"/>
    <s v="CENTRAL FLORIDA KIDNEY CENTERS"/>
    <n v="18"/>
    <x v="0"/>
    <n v="61"/>
    <n v="93"/>
    <n v="100"/>
    <x v="0"/>
    <s v="As Expected"/>
    <x v="1"/>
    <n v="77"/>
    <n v="100"/>
    <n v="348"/>
    <x v="3"/>
    <x v="1"/>
    <n v="96"/>
    <n v="96"/>
    <n v="0"/>
    <x v="1"/>
    <x v="0"/>
    <n v="48"/>
  </r>
  <r>
    <n v="102652"/>
    <x v="997"/>
    <x v="0"/>
    <x v="5"/>
    <s v="SUWANNEE"/>
    <x v="0"/>
    <x v="0"/>
    <s v="FRESENIUS MEDICAL CARE"/>
    <n v="21"/>
    <x v="0"/>
    <n v="62"/>
    <n v="90"/>
    <n v="92"/>
    <x v="0"/>
    <s v="As Expected"/>
    <x v="0"/>
    <n v="71"/>
    <n v="66"/>
    <n v="270"/>
    <x v="1"/>
    <x v="1"/>
    <n v="85"/>
    <n v="85"/>
    <n v="0"/>
    <x v="1"/>
    <x v="0"/>
    <n v="64"/>
  </r>
  <r>
    <n v="102653"/>
    <x v="998"/>
    <x v="0"/>
    <x v="5"/>
    <s v="MIAMI-DADE"/>
    <x v="1"/>
    <x v="0"/>
    <s v="FRESENIUS MEDICAL CARE"/>
    <n v="25"/>
    <x v="0"/>
    <n v="64"/>
    <n v="98"/>
    <n v="103"/>
    <x v="0"/>
    <s v="Worse than Expected"/>
    <x v="0"/>
    <n v="72"/>
    <n v="71"/>
    <n v="299"/>
    <x v="0"/>
    <x v="1"/>
    <n v="105"/>
    <n v="105"/>
    <n v="0"/>
    <x v="1"/>
    <x v="0"/>
    <n v="67"/>
  </r>
  <r>
    <n v="102654"/>
    <x v="999"/>
    <x v="1"/>
    <x v="5"/>
    <s v="BREVARD"/>
    <x v="0"/>
    <x v="0"/>
    <s v="DAVITA"/>
    <n v="20"/>
    <x v="0"/>
    <n v="65"/>
    <n v="87"/>
    <n v="89"/>
    <x v="0"/>
    <s v="As Expected"/>
    <x v="0"/>
    <n v="72"/>
    <n v="54"/>
    <n v="295"/>
    <x v="1"/>
    <x v="1"/>
    <n v="91"/>
    <n v="91"/>
    <n v="0"/>
    <x v="1"/>
    <x v="0"/>
    <e v="#N/A"/>
  </r>
  <r>
    <n v="102655"/>
    <x v="1000"/>
    <x v="0"/>
    <x v="5"/>
    <s v="BREVARD"/>
    <x v="0"/>
    <x v="0"/>
    <s v="AMERICAN RENAL ASSOCIATES"/>
    <n v="14"/>
    <x v="0"/>
    <n v="48"/>
    <n v="64"/>
    <n v="69"/>
    <x v="0"/>
    <s v="As Expected"/>
    <x v="0"/>
    <n v="59"/>
    <n v="48"/>
    <n v="272"/>
    <x v="1"/>
    <x v="1"/>
    <n v="68"/>
    <n v="68"/>
    <n v="0"/>
    <x v="1"/>
    <x v="0"/>
    <n v="52"/>
  </r>
  <r>
    <n v="102656"/>
    <x v="1001"/>
    <x v="2"/>
    <x v="5"/>
    <s v="MIAMI-DADE"/>
    <x v="0"/>
    <x v="0"/>
    <s v="DAVITA"/>
    <n v="32"/>
    <x v="0"/>
    <n v="129"/>
    <n v="211"/>
    <n v="219"/>
    <x v="0"/>
    <s v="As Expected"/>
    <x v="0"/>
    <n v="147"/>
    <n v="63"/>
    <n v="632"/>
    <x v="1"/>
    <x v="1"/>
    <n v="193"/>
    <n v="193"/>
    <n v="0"/>
    <x v="1"/>
    <x v="0"/>
    <e v="#N/A"/>
  </r>
  <r>
    <n v="112715"/>
    <x v="1002"/>
    <x v="4"/>
    <x v="10"/>
    <m/>
    <x v="0"/>
    <x v="0"/>
    <s v="DAVITA"/>
    <n v="16"/>
    <x v="0"/>
    <n v="73"/>
    <n v="95"/>
    <n v="96"/>
    <x v="0"/>
    <s v="As Expected"/>
    <x v="0"/>
    <n v="80"/>
    <n v="99"/>
    <n v="296"/>
    <x v="0"/>
    <x v="1"/>
    <n v="94"/>
    <n v="94"/>
    <n v="0"/>
    <x v="1"/>
    <x v="0"/>
    <e v="#N/A"/>
  </r>
  <r>
    <n v="102658"/>
    <x v="1003"/>
    <x v="1"/>
    <x v="5"/>
    <s v="PALM BEACH"/>
    <x v="0"/>
    <x v="0"/>
    <s v="DAVITA"/>
    <n v="27"/>
    <x v="0"/>
    <n v="81"/>
    <n v="122"/>
    <n v="132"/>
    <x v="0"/>
    <s v="As Expected"/>
    <x v="0"/>
    <n v="107"/>
    <n v="81"/>
    <n v="436"/>
    <x v="0"/>
    <x v="1"/>
    <n v="123"/>
    <n v="123"/>
    <n v="0"/>
    <x v="2"/>
    <x v="0"/>
    <e v="#N/A"/>
  </r>
  <r>
    <n v="102659"/>
    <x v="1004"/>
    <x v="0"/>
    <x v="5"/>
    <s v="POLK"/>
    <x v="0"/>
    <x v="0"/>
    <s v="FRESENIUS MEDICAL CARE"/>
    <n v="20"/>
    <x v="0"/>
    <n v="128"/>
    <n v="186"/>
    <n v="195"/>
    <x v="0"/>
    <s v="As Expected"/>
    <x v="0"/>
    <n v="151"/>
    <n v="199"/>
    <n v="573"/>
    <x v="0"/>
    <x v="1"/>
    <n v="178"/>
    <n v="178"/>
    <n v="0"/>
    <x v="1"/>
    <x v="0"/>
    <n v="61"/>
  </r>
  <r>
    <n v="102660"/>
    <x v="1005"/>
    <x v="2"/>
    <x v="5"/>
    <s v="ORANGE"/>
    <x v="0"/>
    <x v="0"/>
    <s v="DAVITA"/>
    <n v="21"/>
    <x v="0"/>
    <n v="80"/>
    <n v="140"/>
    <n v="146"/>
    <x v="0"/>
    <s v="As Expected"/>
    <x v="0"/>
    <n v="95"/>
    <n v="132"/>
    <n v="439"/>
    <x v="1"/>
    <x v="1"/>
    <n v="146"/>
    <n v="146"/>
    <n v="0"/>
    <x v="1"/>
    <x v="0"/>
    <e v="#N/A"/>
  </r>
  <r>
    <n v="102662"/>
    <x v="1006"/>
    <x v="0"/>
    <x v="5"/>
    <s v="DUVAL"/>
    <x v="0"/>
    <x v="0"/>
    <s v="FRESENIUS MEDICAL CARE"/>
    <n v="25"/>
    <x v="0"/>
    <n v="64"/>
    <n v="89"/>
    <n v="92"/>
    <x v="0"/>
    <s v="As Expected"/>
    <x v="1"/>
    <n v="78"/>
    <n v="111"/>
    <n v="328"/>
    <x v="1"/>
    <x v="1"/>
    <n v="91"/>
    <n v="91"/>
    <n v="0"/>
    <x v="1"/>
    <x v="0"/>
    <n v="45"/>
  </r>
  <r>
    <n v="102664"/>
    <x v="1007"/>
    <x v="1"/>
    <x v="5"/>
    <s v="MIAMI-DADE"/>
    <x v="0"/>
    <x v="0"/>
    <s v="DAVITA"/>
    <n v="21"/>
    <x v="0"/>
    <n v="53"/>
    <n v="76"/>
    <n v="78"/>
    <x v="1"/>
    <s v="As Expected"/>
    <x v="0"/>
    <n v="58"/>
    <n v="67"/>
    <n v="246"/>
    <x v="1"/>
    <x v="2"/>
    <n v="78"/>
    <n v="78"/>
    <n v="0"/>
    <x v="1"/>
    <x v="0"/>
    <e v="#N/A"/>
  </r>
  <r>
    <n v="102665"/>
    <x v="1008"/>
    <x v="1"/>
    <x v="5"/>
    <s v="MIAMI-DADE"/>
    <x v="0"/>
    <x v="0"/>
    <s v="DAVITA"/>
    <n v="15"/>
    <x v="0"/>
    <n v="73"/>
    <n v="108"/>
    <n v="124"/>
    <x v="0"/>
    <s v="As Expected"/>
    <x v="0"/>
    <n v="83"/>
    <n v="89"/>
    <n v="331"/>
    <x v="1"/>
    <x v="1"/>
    <n v="120"/>
    <n v="120"/>
    <n v="0"/>
    <x v="1"/>
    <x v="0"/>
    <e v="#N/A"/>
  </r>
  <r>
    <n v="102666"/>
    <x v="1009"/>
    <x v="2"/>
    <x v="5"/>
    <s v="JACKSON"/>
    <x v="0"/>
    <x v="0"/>
    <s v="DAVITA"/>
    <n v="21"/>
    <x v="0"/>
    <n v="82"/>
    <n v="109"/>
    <n v="113"/>
    <x v="0"/>
    <s v="As Expected"/>
    <x v="1"/>
    <n v="92"/>
    <n v="60"/>
    <n v="379"/>
    <x v="1"/>
    <x v="1"/>
    <n v="92"/>
    <n v="92"/>
    <n v="0"/>
    <x v="1"/>
    <x v="0"/>
    <e v="#N/A"/>
  </r>
  <r>
    <n v="102668"/>
    <x v="1010"/>
    <x v="4"/>
    <x v="5"/>
    <s v="BRADFORD"/>
    <x v="0"/>
    <x v="0"/>
    <s v="FRESENIUS MEDICAL CARE"/>
    <n v="26"/>
    <x v="0"/>
    <n v="43"/>
    <n v="64"/>
    <n v="64"/>
    <x v="0"/>
    <s v="As Expected"/>
    <x v="0"/>
    <n v="53"/>
    <n v="99"/>
    <n v="265"/>
    <x v="1"/>
    <x v="1"/>
    <n v="64"/>
    <n v="64"/>
    <n v="0"/>
    <x v="2"/>
    <x v="0"/>
    <n v="36"/>
  </r>
  <r>
    <n v="102670"/>
    <x v="1011"/>
    <x v="1"/>
    <x v="5"/>
    <s v="BROWARD"/>
    <x v="0"/>
    <x v="0"/>
    <s v="DAVITA"/>
    <n v="16"/>
    <x v="0"/>
    <n v="66"/>
    <n v="100"/>
    <n v="103"/>
    <x v="0"/>
    <s v="As Expected"/>
    <x v="0"/>
    <n v="76"/>
    <n v="77"/>
    <n v="350"/>
    <x v="1"/>
    <x v="1"/>
    <n v="103"/>
    <n v="103"/>
    <n v="0"/>
    <x v="1"/>
    <x v="0"/>
    <e v="#N/A"/>
  </r>
  <r>
    <n v="102673"/>
    <x v="1012"/>
    <x v="0"/>
    <x v="5"/>
    <s v="LEON"/>
    <x v="0"/>
    <x v="0"/>
    <s v="DAVITA"/>
    <n v="24"/>
    <x v="0"/>
    <n v="105"/>
    <n v="159"/>
    <n v="158"/>
    <x v="0"/>
    <s v="As Expected"/>
    <x v="1"/>
    <n v="120"/>
    <n v="145"/>
    <n v="537"/>
    <x v="1"/>
    <x v="1"/>
    <n v="126"/>
    <n v="126"/>
    <n v="0"/>
    <x v="1"/>
    <x v="0"/>
    <e v="#N/A"/>
  </r>
  <r>
    <n v="102674"/>
    <x v="1013"/>
    <x v="1"/>
    <x v="5"/>
    <s v="OKALOOSA"/>
    <x v="0"/>
    <x v="0"/>
    <s v="FRESENIUS MEDICAL CARE"/>
    <n v="16"/>
    <x v="0"/>
    <n v="70"/>
    <n v="84"/>
    <n v="93"/>
    <x v="0"/>
    <s v="As Expected"/>
    <x v="0"/>
    <n v="78"/>
    <n v="95"/>
    <n v="302"/>
    <x v="0"/>
    <x v="1"/>
    <n v="91"/>
    <n v="91"/>
    <n v="0"/>
    <x v="1"/>
    <x v="0"/>
    <n v="69"/>
  </r>
  <r>
    <n v="102675"/>
    <x v="1014"/>
    <x v="0"/>
    <x v="5"/>
    <s v="SARASOTA"/>
    <x v="0"/>
    <x v="0"/>
    <s v="DAVITA"/>
    <n v="23"/>
    <x v="0"/>
    <n v="55"/>
    <n v="90"/>
    <n v="98"/>
    <x v="0"/>
    <s v="As Expected"/>
    <x v="1"/>
    <n v="78"/>
    <n v="89"/>
    <n v="284"/>
    <x v="0"/>
    <x v="1"/>
    <n v="78"/>
    <n v="78"/>
    <n v="0"/>
    <x v="2"/>
    <x v="0"/>
    <e v="#N/A"/>
  </r>
  <r>
    <n v="102676"/>
    <x v="1015"/>
    <x v="1"/>
    <x v="5"/>
    <s v="PUTNAM"/>
    <x v="0"/>
    <x v="0"/>
    <s v="FRESENIUS MEDICAL CARE"/>
    <n v="27"/>
    <x v="0"/>
    <n v="77"/>
    <n v="100"/>
    <n v="111"/>
    <x v="0"/>
    <s v="As Expected"/>
    <x v="0"/>
    <n v="83"/>
    <n v="108"/>
    <n v="327"/>
    <x v="1"/>
    <x v="1"/>
    <n v="106"/>
    <n v="106"/>
    <n v="0"/>
    <x v="1"/>
    <x v="0"/>
    <n v="57"/>
  </r>
  <r>
    <n v="102678"/>
    <x v="1016"/>
    <x v="1"/>
    <x v="5"/>
    <s v="MARION"/>
    <x v="0"/>
    <x v="0"/>
    <s v="DAVITA"/>
    <n v="32"/>
    <x v="0"/>
    <n v="121"/>
    <n v="186"/>
    <n v="202"/>
    <x v="1"/>
    <s v="As Expected"/>
    <x v="0"/>
    <n v="143"/>
    <n v="228"/>
    <n v="542"/>
    <x v="3"/>
    <x v="2"/>
    <n v="205"/>
    <n v="205"/>
    <n v="0"/>
    <x v="1"/>
    <x v="2"/>
    <e v="#N/A"/>
  </r>
  <r>
    <n v="102833"/>
    <x v="1017"/>
    <x v="3"/>
    <x v="5"/>
    <s v="PINELLAS"/>
    <x v="0"/>
    <x v="0"/>
    <s v="FRESENIUS MEDICAL CARE"/>
    <n v="2"/>
    <x v="0"/>
    <n v="27"/>
    <n v="41"/>
    <n v="43"/>
    <x v="0"/>
    <s v="As Expected"/>
    <x v="0"/>
    <n v="35"/>
    <n v="27"/>
    <n v="149"/>
    <x v="2"/>
    <x v="3"/>
    <n v="2"/>
    <n v="2"/>
    <n v="0"/>
    <x v="1"/>
    <x v="0"/>
    <n v="46"/>
  </r>
  <r>
    <n v="102679"/>
    <x v="1018"/>
    <x v="1"/>
    <x v="5"/>
    <s v="HILLSBOROUGH"/>
    <x v="0"/>
    <x v="0"/>
    <s v="DAVITA"/>
    <n v="20"/>
    <x v="0"/>
    <n v="48"/>
    <n v="76"/>
    <n v="80"/>
    <x v="0"/>
    <s v="As Expected"/>
    <x v="0"/>
    <n v="55"/>
    <n v="88"/>
    <n v="237"/>
    <x v="1"/>
    <x v="1"/>
    <n v="81"/>
    <n v="81"/>
    <n v="0"/>
    <x v="1"/>
    <x v="0"/>
    <e v="#N/A"/>
  </r>
  <r>
    <n v="102680"/>
    <x v="1019"/>
    <x v="1"/>
    <x v="5"/>
    <s v="BROWARD"/>
    <x v="0"/>
    <x v="0"/>
    <s v="DAVITA"/>
    <n v="21"/>
    <x v="0"/>
    <n v="75"/>
    <n v="119"/>
    <n v="119"/>
    <x v="0"/>
    <s v="As Expected"/>
    <x v="0"/>
    <n v="91"/>
    <n v="67"/>
    <n v="406"/>
    <x v="1"/>
    <x v="1"/>
    <n v="106"/>
    <n v="106"/>
    <n v="0"/>
    <x v="1"/>
    <x v="0"/>
    <e v="#N/A"/>
  </r>
  <r>
    <n v="102681"/>
    <x v="1020"/>
    <x v="0"/>
    <x v="5"/>
    <s v="HILLSBOROUGH"/>
    <x v="0"/>
    <x v="0"/>
    <s v="FRESENIUS MEDICAL CARE"/>
    <n v="21"/>
    <x v="0"/>
    <n v="77"/>
    <n v="131"/>
    <n v="139"/>
    <x v="0"/>
    <s v="As Expected"/>
    <x v="0"/>
    <n v="94"/>
    <n v="141"/>
    <n v="413"/>
    <x v="1"/>
    <x v="1"/>
    <n v="141"/>
    <n v="141"/>
    <n v="0"/>
    <x v="1"/>
    <x v="0"/>
    <n v="61"/>
  </r>
  <r>
    <n v="102683"/>
    <x v="1021"/>
    <x v="1"/>
    <x v="5"/>
    <s v="MARION"/>
    <x v="0"/>
    <x v="0"/>
    <s v="DAVITA"/>
    <n v="28"/>
    <x v="0"/>
    <n v="113"/>
    <n v="165"/>
    <n v="169"/>
    <x v="0"/>
    <s v="As Expected"/>
    <x v="0"/>
    <n v="129"/>
    <n v="126"/>
    <n v="521"/>
    <x v="1"/>
    <x v="1"/>
    <n v="170"/>
    <n v="170"/>
    <n v="0"/>
    <x v="0"/>
    <x v="0"/>
    <e v="#N/A"/>
  </r>
  <r>
    <n v="102684"/>
    <x v="1022"/>
    <x v="0"/>
    <x v="5"/>
    <s v="DUVAL"/>
    <x v="0"/>
    <x v="0"/>
    <s v="FRESENIUS MEDICAL CARE"/>
    <n v="24"/>
    <x v="0"/>
    <n v="117"/>
    <n v="176"/>
    <n v="183"/>
    <x v="0"/>
    <s v="As Expected"/>
    <x v="0"/>
    <n v="141"/>
    <n v="196"/>
    <n v="539"/>
    <x v="1"/>
    <x v="1"/>
    <n v="148"/>
    <n v="148"/>
    <n v="0"/>
    <x v="0"/>
    <x v="0"/>
    <n v="43"/>
  </r>
  <r>
    <n v="102687"/>
    <x v="1023"/>
    <x v="0"/>
    <x v="5"/>
    <s v="MIAMI-DADE"/>
    <x v="0"/>
    <x v="0"/>
    <s v="AMERICAN RENAL ASSOCIATES"/>
    <n v="24"/>
    <x v="0"/>
    <n v="64"/>
    <n v="102"/>
    <n v="104"/>
    <x v="0"/>
    <s v="As Expected"/>
    <x v="0"/>
    <n v="79"/>
    <n v="109"/>
    <n v="348"/>
    <x v="1"/>
    <x v="1"/>
    <n v="103"/>
    <n v="103"/>
    <n v="0"/>
    <x v="1"/>
    <x v="0"/>
    <n v="45"/>
  </r>
  <r>
    <n v="102689"/>
    <x v="1024"/>
    <x v="4"/>
    <x v="5"/>
    <s v="POLK"/>
    <x v="0"/>
    <x v="0"/>
    <s v="FRESENIUS MEDICAL CARE"/>
    <n v="15"/>
    <x v="1"/>
    <n v="43"/>
    <n v="61"/>
    <n v="68"/>
    <x v="0"/>
    <s v="As Expected"/>
    <x v="0"/>
    <n v="52"/>
    <n v="85"/>
    <n v="160"/>
    <x v="1"/>
    <x v="1"/>
    <n v="67"/>
    <n v="67"/>
    <n v="0"/>
    <x v="1"/>
    <x v="0"/>
    <n v="59"/>
  </r>
  <r>
    <n v="102690"/>
    <x v="1025"/>
    <x v="0"/>
    <x v="5"/>
    <s v="PINELLAS"/>
    <x v="0"/>
    <x v="0"/>
    <s v="FRESENIUS MEDICAL CARE"/>
    <n v="21"/>
    <x v="0"/>
    <n v="61"/>
    <n v="109"/>
    <n v="121"/>
    <x v="0"/>
    <s v="As Expected"/>
    <x v="0"/>
    <n v="78"/>
    <n v="115"/>
    <n v="271"/>
    <x v="0"/>
    <x v="1"/>
    <n v="122"/>
    <n v="122"/>
    <n v="0"/>
    <x v="1"/>
    <x v="0"/>
    <n v="51"/>
  </r>
  <r>
    <n v="102692"/>
    <x v="1026"/>
    <x v="1"/>
    <x v="5"/>
    <s v="SAINT JOHNS"/>
    <x v="0"/>
    <x v="0"/>
    <s v="DAVITA"/>
    <n v="18"/>
    <x v="0"/>
    <n v="69"/>
    <n v="84"/>
    <n v="92"/>
    <x v="0"/>
    <s v="As Expected"/>
    <x v="0"/>
    <n v="77"/>
    <n v="89"/>
    <n v="301"/>
    <x v="1"/>
    <x v="1"/>
    <n v="91"/>
    <n v="91"/>
    <n v="0"/>
    <x v="1"/>
    <x v="0"/>
    <e v="#N/A"/>
  </r>
  <r>
    <n v="102693"/>
    <x v="1027"/>
    <x v="0"/>
    <x v="5"/>
    <s v="PINELLAS"/>
    <x v="0"/>
    <x v="0"/>
    <s v="DAVITA"/>
    <n v="25"/>
    <x v="0"/>
    <n v="42"/>
    <n v="67"/>
    <n v="69"/>
    <x v="0"/>
    <s v="As Expected"/>
    <x v="1"/>
    <n v="53"/>
    <n v="76"/>
    <n v="273"/>
    <x v="1"/>
    <x v="1"/>
    <n v="70"/>
    <n v="70"/>
    <n v="0"/>
    <x v="2"/>
    <x v="0"/>
    <e v="#N/A"/>
  </r>
  <r>
    <n v="102694"/>
    <x v="1028"/>
    <x v="0"/>
    <x v="5"/>
    <s v="HIGHLANDS"/>
    <x v="0"/>
    <x v="0"/>
    <s v="FRESENIUS MEDICAL CARE"/>
    <n v="14"/>
    <x v="0"/>
    <n v="53"/>
    <n v="84"/>
    <n v="87"/>
    <x v="0"/>
    <s v="As Expected"/>
    <x v="0"/>
    <n v="68"/>
    <n v="94"/>
    <n v="307"/>
    <x v="1"/>
    <x v="1"/>
    <n v="87"/>
    <n v="87"/>
    <n v="0"/>
    <x v="1"/>
    <x v="0"/>
    <n v="47"/>
  </r>
  <r>
    <n v="112658"/>
    <x v="1029"/>
    <x v="2"/>
    <x v="10"/>
    <m/>
    <x v="0"/>
    <x v="0"/>
    <s v="FRESENIUS MEDICAL CARE"/>
    <n v="21"/>
    <x v="0"/>
    <n v="87"/>
    <n v="113"/>
    <n v="117"/>
    <x v="0"/>
    <s v="As Expected"/>
    <x v="0"/>
    <n v="93"/>
    <n v="67"/>
    <n v="348"/>
    <x v="0"/>
    <x v="1"/>
    <n v="119"/>
    <n v="119"/>
    <n v="0"/>
    <x v="1"/>
    <x v="0"/>
    <n v="55"/>
  </r>
  <r>
    <n v="102695"/>
    <x v="1030"/>
    <x v="2"/>
    <x v="5"/>
    <s v="PASCO"/>
    <x v="0"/>
    <x v="1"/>
    <s v="INDEPENDENT"/>
    <n v="8"/>
    <x v="2"/>
    <n v="22"/>
    <n v="31"/>
    <n v="35"/>
    <x v="0"/>
    <s v="As Expected"/>
    <x v="0"/>
    <n v="27"/>
    <n v="19"/>
    <n v="101"/>
    <x v="1"/>
    <x v="1"/>
    <n v="35"/>
    <n v="35"/>
    <n v="0"/>
    <x v="2"/>
    <x v="0"/>
    <n v="68"/>
  </r>
  <r>
    <n v="102696"/>
    <x v="1031"/>
    <x v="1"/>
    <x v="5"/>
    <s v="VOLUSIA"/>
    <x v="0"/>
    <x v="0"/>
    <s v="DAVITA"/>
    <n v="12"/>
    <x v="0"/>
    <n v="21"/>
    <n v="33"/>
    <n v="37"/>
    <x v="0"/>
    <s v="As Expected"/>
    <x v="0"/>
    <n v="28"/>
    <n v="26"/>
    <n v="136"/>
    <x v="1"/>
    <x v="1"/>
    <n v="38"/>
    <n v="38"/>
    <n v="0"/>
    <x v="2"/>
    <x v="0"/>
    <e v="#N/A"/>
  </r>
  <r>
    <n v="102697"/>
    <x v="1032"/>
    <x v="0"/>
    <x v="5"/>
    <s v="ORANGE"/>
    <x v="0"/>
    <x v="0"/>
    <s v="FRESENIUS MEDICAL CARE"/>
    <n v="20"/>
    <x v="0"/>
    <n v="76"/>
    <n v="118"/>
    <n v="122"/>
    <x v="0"/>
    <s v="Worse than Expected"/>
    <x v="0"/>
    <n v="91"/>
    <n v="143"/>
    <n v="348"/>
    <x v="1"/>
    <x v="1"/>
    <n v="122"/>
    <n v="122"/>
    <n v="0"/>
    <x v="2"/>
    <x v="0"/>
    <n v="59"/>
  </r>
  <r>
    <n v="102700"/>
    <x v="1033"/>
    <x v="1"/>
    <x v="5"/>
    <s v="SEMINOLE"/>
    <x v="0"/>
    <x v="0"/>
    <s v="FRESENIUS MEDICAL CARE"/>
    <n v="12"/>
    <x v="0"/>
    <n v="54"/>
    <n v="81"/>
    <n v="84"/>
    <x v="0"/>
    <s v="As Expected"/>
    <x v="0"/>
    <n v="62"/>
    <n v="64"/>
    <n v="243"/>
    <x v="1"/>
    <x v="1"/>
    <n v="83"/>
    <n v="83"/>
    <n v="0"/>
    <x v="0"/>
    <x v="0"/>
    <n v="72"/>
  </r>
  <r>
    <n v="102701"/>
    <x v="1034"/>
    <x v="1"/>
    <x v="5"/>
    <s v="BROWARD"/>
    <x v="0"/>
    <x v="0"/>
    <s v="DAVITA"/>
    <n v="18"/>
    <x v="0"/>
    <n v="70"/>
    <n v="113"/>
    <n v="116"/>
    <x v="0"/>
    <s v="As Expected"/>
    <x v="0"/>
    <n v="84"/>
    <n v="74"/>
    <n v="373"/>
    <x v="1"/>
    <x v="1"/>
    <n v="87"/>
    <n v="87"/>
    <n v="0"/>
    <x v="1"/>
    <x v="0"/>
    <e v="#N/A"/>
  </r>
  <r>
    <n v="102702"/>
    <x v="1035"/>
    <x v="5"/>
    <x v="5"/>
    <s v="VOLUSIA"/>
    <x v="0"/>
    <x v="0"/>
    <s v="DIVERSIFIED SPECIALTY INSTITUTES (DSI)"/>
    <n v="12"/>
    <x v="0"/>
    <n v="34"/>
    <n v="64"/>
    <n v="65"/>
    <x v="0"/>
    <s v="As Expected"/>
    <x v="1"/>
    <n v="43"/>
    <n v="38"/>
    <n v="167"/>
    <x v="1"/>
    <x v="1"/>
    <n v="58"/>
    <n v="58"/>
    <n v="0"/>
    <x v="2"/>
    <x v="0"/>
    <n v="54"/>
  </r>
  <r>
    <n v="102703"/>
    <x v="1036"/>
    <x v="2"/>
    <x v="5"/>
    <s v="ESCAMBIA"/>
    <x v="0"/>
    <x v="0"/>
    <s v="FRESENIUS MEDICAL CARE"/>
    <n v="17"/>
    <x v="0"/>
    <n v="21"/>
    <n v="31"/>
    <n v="34"/>
    <x v="0"/>
    <s v="As Expected"/>
    <x v="0"/>
    <n v="23"/>
    <n v="26"/>
    <n v="104"/>
    <x v="1"/>
    <x v="1"/>
    <n v="33"/>
    <n v="33"/>
    <n v="0"/>
    <x v="2"/>
    <x v="0"/>
    <n v="78"/>
  </r>
  <r>
    <n v="102704"/>
    <x v="1037"/>
    <x v="1"/>
    <x v="5"/>
    <s v="ORANGE"/>
    <x v="1"/>
    <x v="0"/>
    <s v="CENTRAL FLORIDA KIDNEY CENTERS"/>
    <n v="16"/>
    <x v="0"/>
    <n v="44"/>
    <n v="60"/>
    <n v="66"/>
    <x v="0"/>
    <s v="As Expected"/>
    <x v="0"/>
    <n v="48"/>
    <n v="77"/>
    <n v="189"/>
    <x v="1"/>
    <x v="1"/>
    <n v="66"/>
    <n v="66"/>
    <n v="0"/>
    <x v="2"/>
    <x v="0"/>
    <n v="49"/>
  </r>
  <r>
    <n v="102705"/>
    <x v="1038"/>
    <x v="0"/>
    <x v="5"/>
    <s v="OKALOOSA"/>
    <x v="0"/>
    <x v="0"/>
    <s v="FRESENIUS MEDICAL CARE"/>
    <n v="38"/>
    <x v="0"/>
    <n v="109"/>
    <n v="131"/>
    <n v="137"/>
    <x v="0"/>
    <s v="As Expected"/>
    <x v="0"/>
    <n v="123"/>
    <n v="113"/>
    <n v="660"/>
    <x v="1"/>
    <x v="1"/>
    <n v="118"/>
    <n v="118"/>
    <n v="0"/>
    <x v="1"/>
    <x v="0"/>
    <n v="51"/>
  </r>
  <r>
    <n v="102706"/>
    <x v="1039"/>
    <x v="1"/>
    <x v="5"/>
    <s v="CHARLOTTE"/>
    <x v="0"/>
    <x v="0"/>
    <s v="FRESENIUS MEDICAL CARE"/>
    <n v="16"/>
    <x v="0"/>
    <n v="49"/>
    <n v="62"/>
    <n v="67"/>
    <x v="0"/>
    <s v="As Expected"/>
    <x v="0"/>
    <n v="58"/>
    <n v="75"/>
    <n v="253"/>
    <x v="1"/>
    <x v="1"/>
    <n v="55"/>
    <n v="55"/>
    <n v="0"/>
    <x v="2"/>
    <x v="0"/>
    <n v="67"/>
  </r>
  <r>
    <n v="102707"/>
    <x v="1040"/>
    <x v="0"/>
    <x v="5"/>
    <s v="ORANGE"/>
    <x v="0"/>
    <x v="0"/>
    <s v="DAVITA"/>
    <n v="16"/>
    <x v="0"/>
    <n v="34"/>
    <n v="54"/>
    <n v="55"/>
    <x v="0"/>
    <s v="As Expected"/>
    <x v="0"/>
    <n v="44"/>
    <n v="28"/>
    <n v="158"/>
    <x v="1"/>
    <x v="1"/>
    <n v="58"/>
    <n v="58"/>
    <n v="0"/>
    <x v="1"/>
    <x v="0"/>
    <e v="#N/A"/>
  </r>
  <r>
    <n v="102708"/>
    <x v="1041"/>
    <x v="2"/>
    <x v="5"/>
    <s v="BROWARD"/>
    <x v="0"/>
    <x v="0"/>
    <s v="DAVITA"/>
    <n v="20"/>
    <x v="0"/>
    <n v="57"/>
    <n v="96"/>
    <n v="98"/>
    <x v="0"/>
    <s v="As Expected"/>
    <x v="0"/>
    <n v="67"/>
    <n v="63"/>
    <n v="290"/>
    <x v="0"/>
    <x v="1"/>
    <n v="99"/>
    <n v="99"/>
    <n v="0"/>
    <x v="2"/>
    <x v="0"/>
    <e v="#N/A"/>
  </r>
  <r>
    <n v="102709"/>
    <x v="1042"/>
    <x v="1"/>
    <x v="5"/>
    <s v="PALM BEACH"/>
    <x v="0"/>
    <x v="0"/>
    <s v="FRESENIUS MEDICAL CARE"/>
    <n v="12"/>
    <x v="0"/>
    <n v="50"/>
    <n v="69"/>
    <n v="72"/>
    <x v="0"/>
    <s v="As Expected"/>
    <x v="0"/>
    <n v="59"/>
    <n v="58"/>
    <n v="242"/>
    <x v="1"/>
    <x v="1"/>
    <n v="74"/>
    <n v="74"/>
    <n v="0"/>
    <x v="1"/>
    <x v="0"/>
    <n v="69"/>
  </r>
  <r>
    <n v="102710"/>
    <x v="1043"/>
    <x v="0"/>
    <x v="5"/>
    <s v="PALM BEACH"/>
    <x v="0"/>
    <x v="0"/>
    <s v="AMERICAN RENAL ASSOCIATES"/>
    <n v="20"/>
    <x v="0"/>
    <n v="60"/>
    <n v="83"/>
    <n v="84"/>
    <x v="0"/>
    <s v="As Expected"/>
    <x v="0"/>
    <n v="68"/>
    <n v="84"/>
    <n v="285"/>
    <x v="1"/>
    <x v="1"/>
    <n v="84"/>
    <n v="84"/>
    <n v="0"/>
    <x v="1"/>
    <x v="0"/>
    <n v="53"/>
  </r>
  <r>
    <n v="102712"/>
    <x v="1044"/>
    <x v="0"/>
    <x v="5"/>
    <s v="POLK"/>
    <x v="0"/>
    <x v="0"/>
    <s v="DAVITA"/>
    <n v="12"/>
    <x v="0"/>
    <n v="44"/>
    <n v="79"/>
    <n v="84"/>
    <x v="0"/>
    <s v="As Expected"/>
    <x v="0"/>
    <n v="49"/>
    <n v="54"/>
    <n v="155"/>
    <x v="1"/>
    <x v="1"/>
    <n v="82"/>
    <n v="82"/>
    <n v="0"/>
    <x v="2"/>
    <x v="0"/>
    <e v="#N/A"/>
  </r>
  <r>
    <n v="102714"/>
    <x v="1045"/>
    <x v="0"/>
    <x v="5"/>
    <s v="BROWARD"/>
    <x v="0"/>
    <x v="0"/>
    <s v="FRESENIUS MEDICAL CARE"/>
    <n v="19"/>
    <x v="0"/>
    <n v="79"/>
    <n v="122"/>
    <n v="127"/>
    <x v="0"/>
    <s v="As Expected"/>
    <x v="0"/>
    <n v="88"/>
    <n v="111"/>
    <n v="333"/>
    <x v="0"/>
    <x v="1"/>
    <n v="128"/>
    <n v="128"/>
    <n v="0"/>
    <x v="1"/>
    <x v="0"/>
    <n v="51"/>
  </r>
  <r>
    <n v="102715"/>
    <x v="1046"/>
    <x v="5"/>
    <x v="5"/>
    <s v="PALM BEACH"/>
    <x v="0"/>
    <x v="1"/>
    <s v="INDEPENDENT"/>
    <n v="14"/>
    <x v="0"/>
    <n v="67"/>
    <n v="96"/>
    <n v="27"/>
    <x v="1"/>
    <s v="Worse than Expected"/>
    <x v="0"/>
    <n v="75"/>
    <n v="109"/>
    <n v="292"/>
    <x v="2"/>
    <x v="0"/>
    <n v="95"/>
    <n v="95"/>
    <n v="0"/>
    <x v="1"/>
    <x v="0"/>
    <n v="36"/>
  </r>
  <r>
    <n v="102716"/>
    <x v="1047"/>
    <x v="0"/>
    <x v="5"/>
    <s v="HILLSBOROUGH"/>
    <x v="0"/>
    <x v="0"/>
    <s v="FRESENIUS MEDICAL CARE"/>
    <n v="17"/>
    <x v="0"/>
    <n v="81"/>
    <n v="119"/>
    <n v="124"/>
    <x v="0"/>
    <s v="As Expected"/>
    <x v="0"/>
    <n v="93"/>
    <n v="131"/>
    <n v="322"/>
    <x v="1"/>
    <x v="1"/>
    <n v="125"/>
    <n v="125"/>
    <n v="0"/>
    <x v="1"/>
    <x v="0"/>
    <n v="51"/>
  </r>
  <r>
    <n v="102717"/>
    <x v="1048"/>
    <x v="4"/>
    <x v="5"/>
    <s v="LEE"/>
    <x v="0"/>
    <x v="0"/>
    <s v="FRESENIUS MEDICAL CARE"/>
    <n v="12"/>
    <x v="0"/>
    <n v="41"/>
    <n v="68"/>
    <n v="73"/>
    <x v="0"/>
    <s v="As Expected"/>
    <x v="0"/>
    <n v="54"/>
    <n v="68"/>
    <n v="224"/>
    <x v="1"/>
    <x v="1"/>
    <n v="62"/>
    <n v="62"/>
    <n v="0"/>
    <x v="2"/>
    <x v="0"/>
    <n v="38"/>
  </r>
  <r>
    <n v="102718"/>
    <x v="1049"/>
    <x v="1"/>
    <x v="5"/>
    <s v="MIAMI-DADE"/>
    <x v="0"/>
    <x v="0"/>
    <s v="DAVITA"/>
    <n v="20"/>
    <x v="0"/>
    <n v="44"/>
    <n v="82"/>
    <n v="87"/>
    <x v="0"/>
    <s v="As Expected"/>
    <x v="0"/>
    <n v="58"/>
    <n v="64"/>
    <n v="289"/>
    <x v="1"/>
    <x v="1"/>
    <n v="81"/>
    <n v="81"/>
    <n v="0"/>
    <x v="1"/>
    <x v="0"/>
    <e v="#N/A"/>
  </r>
  <r>
    <n v="102719"/>
    <x v="1050"/>
    <x v="0"/>
    <x v="5"/>
    <s v="SANTA ROSA"/>
    <x v="0"/>
    <x v="0"/>
    <s v="FRESENIUS MEDICAL CARE"/>
    <n v="17"/>
    <x v="0"/>
    <n v="73"/>
    <n v="109"/>
    <n v="116"/>
    <x v="0"/>
    <s v="As Expected"/>
    <x v="0"/>
    <n v="85"/>
    <n v="129"/>
    <n v="327"/>
    <x v="0"/>
    <x v="1"/>
    <n v="106"/>
    <n v="106"/>
    <n v="0"/>
    <x v="1"/>
    <x v="0"/>
    <n v="39"/>
  </r>
  <r>
    <n v="112781"/>
    <x v="1051"/>
    <x v="1"/>
    <x v="10"/>
    <m/>
    <x v="0"/>
    <x v="0"/>
    <s v="FRESENIUS MEDICAL CARE"/>
    <n v="21"/>
    <x v="0"/>
    <n v="65"/>
    <n v="108"/>
    <n v="112"/>
    <x v="0"/>
    <s v="As Expected"/>
    <x v="0"/>
    <n v="76"/>
    <n v="49"/>
    <n v="281"/>
    <x v="1"/>
    <x v="1"/>
    <n v="93"/>
    <n v="93"/>
    <n v="0"/>
    <x v="1"/>
    <x v="0"/>
    <n v="63"/>
  </r>
  <r>
    <n v="112782"/>
    <x v="1052"/>
    <x v="0"/>
    <x v="10"/>
    <m/>
    <x v="0"/>
    <x v="0"/>
    <s v="FRESENIUS MEDICAL CARE"/>
    <n v="21"/>
    <x v="0"/>
    <n v="39"/>
    <n v="48"/>
    <n v="51"/>
    <x v="0"/>
    <s v="As Expected"/>
    <x v="0"/>
    <n v="47"/>
    <n v="44"/>
    <n v="164"/>
    <x v="0"/>
    <x v="1"/>
    <n v="51"/>
    <n v="51"/>
    <n v="0"/>
    <x v="2"/>
    <x v="3"/>
    <n v="65"/>
  </r>
  <r>
    <n v="102720"/>
    <x v="1053"/>
    <x v="2"/>
    <x v="5"/>
    <s v="CITRUS"/>
    <x v="0"/>
    <x v="0"/>
    <s v="DAVITA"/>
    <n v="16"/>
    <x v="0"/>
    <n v="81"/>
    <n v="110"/>
    <n v="121"/>
    <x v="0"/>
    <s v="As Expected"/>
    <x v="0"/>
    <n v="95"/>
    <n v="90"/>
    <n v="397"/>
    <x v="0"/>
    <x v="1"/>
    <n v="96"/>
    <n v="96"/>
    <n v="0"/>
    <x v="1"/>
    <x v="0"/>
    <e v="#N/A"/>
  </r>
  <r>
    <n v="102721"/>
    <x v="1054"/>
    <x v="0"/>
    <x v="5"/>
    <s v="MIAMI-DADE"/>
    <x v="0"/>
    <x v="0"/>
    <s v="FRESENIUS MEDICAL CARE"/>
    <n v="25"/>
    <x v="0"/>
    <n v="110"/>
    <n v="156"/>
    <n v="161"/>
    <x v="0"/>
    <s v="Worse than Expected"/>
    <x v="0"/>
    <n v="128"/>
    <n v="162"/>
    <n v="509"/>
    <x v="1"/>
    <x v="1"/>
    <n v="166"/>
    <n v="166"/>
    <n v="0"/>
    <x v="1"/>
    <x v="0"/>
    <n v="52"/>
  </r>
  <r>
    <n v="102722"/>
    <x v="1055"/>
    <x v="0"/>
    <x v="5"/>
    <s v="GILCHRIST"/>
    <x v="0"/>
    <x v="0"/>
    <s v="FRESENIUS MEDICAL CARE"/>
    <n v="24"/>
    <x v="0"/>
    <n v="63"/>
    <n v="85"/>
    <n v="86"/>
    <x v="0"/>
    <s v="As Expected"/>
    <x v="0"/>
    <n v="72"/>
    <n v="89"/>
    <n v="284"/>
    <x v="1"/>
    <x v="1"/>
    <n v="78"/>
    <n v="78"/>
    <n v="0"/>
    <x v="2"/>
    <x v="0"/>
    <n v="52"/>
  </r>
  <r>
    <n v="102726"/>
    <x v="1056"/>
    <x v="2"/>
    <x v="5"/>
    <s v="SANTA ROSA"/>
    <x v="0"/>
    <x v="0"/>
    <s v="DAVITA"/>
    <n v="12"/>
    <x v="0"/>
    <n v="31"/>
    <n v="47"/>
    <n v="51"/>
    <x v="0"/>
    <s v="As Expected"/>
    <x v="0"/>
    <n v="37"/>
    <n v="40"/>
    <n v="163"/>
    <x v="1"/>
    <x v="1"/>
    <n v="52"/>
    <n v="52"/>
    <n v="0"/>
    <x v="2"/>
    <x v="0"/>
    <e v="#N/A"/>
  </r>
  <r>
    <n v="102727"/>
    <x v="1057"/>
    <x v="0"/>
    <x v="5"/>
    <s v="INDIAN RIVER"/>
    <x v="0"/>
    <x v="0"/>
    <s v="DAVITA"/>
    <n v="16"/>
    <x v="0"/>
    <n v="33"/>
    <n v="47"/>
    <n v="46"/>
    <x v="0"/>
    <s v="As Expected"/>
    <x v="1"/>
    <n v="41"/>
    <n v="34"/>
    <n v="313"/>
    <x v="1"/>
    <x v="1"/>
    <n v="42"/>
    <n v="42"/>
    <n v="0"/>
    <x v="1"/>
    <x v="0"/>
    <e v="#N/A"/>
  </r>
  <r>
    <n v="102728"/>
    <x v="1058"/>
    <x v="1"/>
    <x v="5"/>
    <s v="FLAGLER"/>
    <x v="0"/>
    <x v="0"/>
    <s v="DAVITA"/>
    <n v="18"/>
    <x v="0"/>
    <n v="83"/>
    <n v="116"/>
    <n v="129"/>
    <x v="0"/>
    <s v="As Expected"/>
    <x v="0"/>
    <n v="102"/>
    <n v="113"/>
    <n v="437"/>
    <x v="1"/>
    <x v="1"/>
    <n v="124"/>
    <n v="124"/>
    <n v="0"/>
    <x v="1"/>
    <x v="0"/>
    <e v="#N/A"/>
  </r>
  <r>
    <n v="112695"/>
    <x v="1059"/>
    <x v="1"/>
    <x v="10"/>
    <m/>
    <x v="0"/>
    <x v="0"/>
    <s v="DAVITA"/>
    <n v="20"/>
    <x v="0"/>
    <n v="72"/>
    <n v="116"/>
    <n v="117"/>
    <x v="0"/>
    <s v="As Expected"/>
    <x v="0"/>
    <n v="87"/>
    <n v="79"/>
    <n v="409"/>
    <x v="0"/>
    <x v="1"/>
    <n v="114"/>
    <n v="114"/>
    <n v="0"/>
    <x v="1"/>
    <x v="0"/>
    <e v="#N/A"/>
  </r>
  <r>
    <n v="102731"/>
    <x v="1060"/>
    <x v="4"/>
    <x v="5"/>
    <s v="LAKE"/>
    <x v="0"/>
    <x v="0"/>
    <s v="DAVITA"/>
    <n v="25"/>
    <x v="0"/>
    <n v="72"/>
    <n v="120"/>
    <n v="119"/>
    <x v="0"/>
    <s v="As Expected"/>
    <x v="1"/>
    <n v="93"/>
    <n v="123"/>
    <n v="508"/>
    <x v="1"/>
    <x v="1"/>
    <n v="127"/>
    <n v="127"/>
    <n v="0"/>
    <x v="1"/>
    <x v="0"/>
    <e v="#N/A"/>
  </r>
  <r>
    <n v="102732"/>
    <x v="1061"/>
    <x v="0"/>
    <x v="5"/>
    <s v="BREVARD"/>
    <x v="1"/>
    <x v="0"/>
    <s v="CENTRAL FLORIDA KIDNEY CENTERS"/>
    <n v="10"/>
    <x v="0"/>
    <n v="34"/>
    <n v="51"/>
    <n v="53"/>
    <x v="0"/>
    <s v="As Expected"/>
    <x v="0"/>
    <n v="45"/>
    <n v="56"/>
    <n v="183"/>
    <x v="3"/>
    <x v="1"/>
    <n v="55"/>
    <n v="55"/>
    <n v="0"/>
    <x v="2"/>
    <x v="0"/>
    <e v="#N/A"/>
  </r>
  <r>
    <n v="102733"/>
    <x v="1062"/>
    <x v="1"/>
    <x v="5"/>
    <s v="MANATEE"/>
    <x v="0"/>
    <x v="0"/>
    <s v="DAVITA"/>
    <n v="12"/>
    <x v="0"/>
    <n v="39"/>
    <n v="49"/>
    <n v="53"/>
    <x v="0"/>
    <s v="As Expected"/>
    <x v="0"/>
    <n v="45"/>
    <n v="34"/>
    <n v="209"/>
    <x v="1"/>
    <x v="1"/>
    <n v="54"/>
    <n v="54"/>
    <n v="0"/>
    <x v="2"/>
    <x v="0"/>
    <e v="#N/A"/>
  </r>
  <r>
    <n v="102736"/>
    <x v="1063"/>
    <x v="2"/>
    <x v="5"/>
    <s v="COLLIER"/>
    <x v="0"/>
    <x v="0"/>
    <s v="FRESENIUS MEDICAL CARE"/>
    <n v="16"/>
    <x v="2"/>
    <n v="18"/>
    <n v="32"/>
    <n v="37"/>
    <x v="0"/>
    <s v="As Expected"/>
    <x v="0"/>
    <n v="25"/>
    <n v="14"/>
    <n v="118"/>
    <x v="1"/>
    <x v="1"/>
    <n v="35"/>
    <n v="35"/>
    <n v="0"/>
    <x v="2"/>
    <x v="0"/>
    <n v="81"/>
  </r>
  <r>
    <n v="102737"/>
    <x v="1064"/>
    <x v="2"/>
    <x v="5"/>
    <s v="MADISON"/>
    <x v="0"/>
    <x v="0"/>
    <s v="DAVITA"/>
    <n v="14"/>
    <x v="0"/>
    <n v="43"/>
    <n v="61"/>
    <n v="63"/>
    <x v="0"/>
    <s v="As Expected"/>
    <x v="0"/>
    <n v="51"/>
    <n v="42"/>
    <n v="179"/>
    <x v="0"/>
    <x v="1"/>
    <n v="62"/>
    <n v="62"/>
    <n v="0"/>
    <x v="2"/>
    <x v="0"/>
    <e v="#N/A"/>
  </r>
  <r>
    <n v="102738"/>
    <x v="1065"/>
    <x v="1"/>
    <x v="5"/>
    <s v="MIAMI-DADE"/>
    <x v="0"/>
    <x v="0"/>
    <s v="DAVITA"/>
    <n v="18"/>
    <x v="0"/>
    <n v="18"/>
    <n v="23"/>
    <n v="24"/>
    <x v="0"/>
    <s v="As Expected"/>
    <x v="0"/>
    <n v="20"/>
    <n v="22"/>
    <n v="116"/>
    <x v="1"/>
    <x v="1"/>
    <n v="24"/>
    <n v="24"/>
    <n v="0"/>
    <x v="2"/>
    <x v="0"/>
    <e v="#N/A"/>
  </r>
  <r>
    <n v="112633"/>
    <x v="1066"/>
    <x v="0"/>
    <x v="10"/>
    <m/>
    <x v="0"/>
    <x v="0"/>
    <s v="DAVITA"/>
    <n v="20"/>
    <x v="0"/>
    <n v="67"/>
    <n v="106"/>
    <n v="110"/>
    <x v="0"/>
    <s v="As Expected"/>
    <x v="0"/>
    <n v="76"/>
    <n v="109"/>
    <n v="318"/>
    <x v="0"/>
    <x v="1"/>
    <n v="110"/>
    <n v="110"/>
    <n v="0"/>
    <x v="1"/>
    <x v="0"/>
    <e v="#N/A"/>
  </r>
  <r>
    <n v="102739"/>
    <x v="1067"/>
    <x v="4"/>
    <x v="5"/>
    <s v="BROWARD"/>
    <x v="0"/>
    <x v="1"/>
    <s v="INDEPENDENT"/>
    <n v="15"/>
    <x v="2"/>
    <n v="6"/>
    <n v="12"/>
    <n v="9"/>
    <x v="0"/>
    <s v="Not Available"/>
    <x v="0"/>
    <n v="9"/>
    <n v="9"/>
    <n v="43"/>
    <x v="2"/>
    <x v="1"/>
    <n v="12"/>
    <n v="12"/>
    <n v="0"/>
    <x v="2"/>
    <x v="1"/>
    <n v="34"/>
  </r>
  <r>
    <n v="102740"/>
    <x v="1068"/>
    <x v="1"/>
    <x v="5"/>
    <s v="ORANGE"/>
    <x v="0"/>
    <x v="0"/>
    <s v="DAVITA"/>
    <n v="15"/>
    <x v="0"/>
    <n v="106"/>
    <n v="136"/>
    <n v="137"/>
    <x v="1"/>
    <s v="As Expected"/>
    <x v="0"/>
    <n v="120"/>
    <n v="171"/>
    <n v="510"/>
    <x v="1"/>
    <x v="1"/>
    <n v="139"/>
    <n v="139"/>
    <n v="0"/>
    <x v="1"/>
    <x v="0"/>
    <e v="#N/A"/>
  </r>
  <r>
    <n v="102741"/>
    <x v="1069"/>
    <x v="2"/>
    <x v="5"/>
    <s v="HENDRY"/>
    <x v="0"/>
    <x v="0"/>
    <s v="AMERICAN RENAL ASSOCIATES"/>
    <n v="10"/>
    <x v="0"/>
    <n v="42"/>
    <n v="50"/>
    <n v="54"/>
    <x v="0"/>
    <s v="As Expected"/>
    <x v="0"/>
    <n v="45"/>
    <n v="45"/>
    <n v="161"/>
    <x v="0"/>
    <x v="1"/>
    <n v="55"/>
    <n v="55"/>
    <n v="0"/>
    <x v="2"/>
    <x v="0"/>
    <n v="82"/>
  </r>
  <r>
    <n v="102742"/>
    <x v="1070"/>
    <x v="0"/>
    <x v="5"/>
    <s v="PINELLAS"/>
    <x v="0"/>
    <x v="0"/>
    <s v="DAVITA"/>
    <n v="20"/>
    <x v="0"/>
    <n v="73"/>
    <n v="117"/>
    <n v="124"/>
    <x v="0"/>
    <s v="As Expected"/>
    <x v="0"/>
    <n v="92"/>
    <n v="133"/>
    <n v="403"/>
    <x v="1"/>
    <x v="1"/>
    <n v="109"/>
    <n v="109"/>
    <n v="0"/>
    <x v="1"/>
    <x v="0"/>
    <e v="#N/A"/>
  </r>
  <r>
    <n v="102744"/>
    <x v="1071"/>
    <x v="1"/>
    <x v="5"/>
    <s v="LEE"/>
    <x v="0"/>
    <x v="0"/>
    <s v="DAVITA"/>
    <n v="22"/>
    <x v="0"/>
    <n v="74"/>
    <n v="101"/>
    <n v="110"/>
    <x v="0"/>
    <s v="As Expected"/>
    <x v="3"/>
    <n v="90"/>
    <n v="96"/>
    <n v="374"/>
    <x v="0"/>
    <x v="1"/>
    <n v="97"/>
    <n v="97"/>
    <n v="0"/>
    <x v="1"/>
    <x v="0"/>
    <e v="#N/A"/>
  </r>
  <r>
    <n v="102745"/>
    <x v="1072"/>
    <x v="1"/>
    <x v="5"/>
    <s v="ESCAMBIA"/>
    <x v="0"/>
    <x v="0"/>
    <s v="FRESENIUS MEDICAL CARE"/>
    <n v="25"/>
    <x v="0"/>
    <n v="107"/>
    <n v="131"/>
    <n v="141"/>
    <x v="0"/>
    <s v="As Expected"/>
    <x v="0"/>
    <n v="120"/>
    <n v="148"/>
    <n v="455"/>
    <x v="1"/>
    <x v="1"/>
    <n v="142"/>
    <n v="142"/>
    <n v="0"/>
    <x v="1"/>
    <x v="0"/>
    <n v="57"/>
  </r>
  <r>
    <n v="102746"/>
    <x v="1073"/>
    <x v="0"/>
    <x v="5"/>
    <s v="MIAMI-DADE"/>
    <x v="0"/>
    <x v="0"/>
    <s v="FRESENIUS MEDICAL CARE"/>
    <n v="16"/>
    <x v="0"/>
    <n v="46"/>
    <n v="65"/>
    <n v="69"/>
    <x v="0"/>
    <s v="As Expected"/>
    <x v="0"/>
    <n v="53"/>
    <n v="60"/>
    <n v="243"/>
    <x v="1"/>
    <x v="1"/>
    <n v="68"/>
    <n v="68"/>
    <n v="0"/>
    <x v="2"/>
    <x v="0"/>
    <n v="48"/>
  </r>
  <r>
    <n v="102747"/>
    <x v="1074"/>
    <x v="1"/>
    <x v="5"/>
    <s v="PALM BEACH"/>
    <x v="0"/>
    <x v="0"/>
    <s v="AMERICAN RENAL ASSOCIATES"/>
    <n v="27"/>
    <x v="0"/>
    <n v="123"/>
    <n v="176"/>
    <n v="191"/>
    <x v="0"/>
    <s v="As Expected"/>
    <x v="0"/>
    <n v="140"/>
    <n v="160"/>
    <n v="490"/>
    <x v="1"/>
    <x v="1"/>
    <n v="185"/>
    <n v="185"/>
    <n v="0"/>
    <x v="1"/>
    <x v="0"/>
    <n v="55"/>
  </r>
  <r>
    <n v="102748"/>
    <x v="1075"/>
    <x v="0"/>
    <x v="5"/>
    <s v="HILLSBOROUGH"/>
    <x v="0"/>
    <x v="0"/>
    <s v="DAVITA"/>
    <n v="24"/>
    <x v="0"/>
    <n v="90"/>
    <n v="147"/>
    <n v="152"/>
    <x v="0"/>
    <s v="As Expected"/>
    <x v="0"/>
    <n v="105"/>
    <n v="164"/>
    <n v="451"/>
    <x v="1"/>
    <x v="1"/>
    <n v="138"/>
    <n v="138"/>
    <n v="0"/>
    <x v="0"/>
    <x v="0"/>
    <e v="#N/A"/>
  </r>
  <r>
    <n v="102750"/>
    <x v="1076"/>
    <x v="2"/>
    <x v="5"/>
    <s v="ORANGE"/>
    <x v="0"/>
    <x v="0"/>
    <s v="DAVITA"/>
    <n v="18"/>
    <x v="0"/>
    <n v="45"/>
    <n v="55"/>
    <n v="56"/>
    <x v="1"/>
    <s v="As Expected"/>
    <x v="0"/>
    <n v="47"/>
    <n v="78"/>
    <n v="240"/>
    <x v="1"/>
    <x v="1"/>
    <n v="56"/>
    <n v="56"/>
    <n v="0"/>
    <x v="1"/>
    <x v="0"/>
    <e v="#N/A"/>
  </r>
  <r>
    <n v="102751"/>
    <x v="1077"/>
    <x v="0"/>
    <x v="5"/>
    <s v="OSCEOLA"/>
    <x v="0"/>
    <x v="0"/>
    <s v="DAVITA"/>
    <n v="20"/>
    <x v="0"/>
    <n v="39"/>
    <n v="80"/>
    <n v="78"/>
    <x v="0"/>
    <s v="As Expected"/>
    <x v="0"/>
    <n v="46"/>
    <n v="76"/>
    <n v="207"/>
    <x v="1"/>
    <x v="1"/>
    <n v="82"/>
    <n v="82"/>
    <n v="0"/>
    <x v="1"/>
    <x v="0"/>
    <e v="#N/A"/>
  </r>
  <r>
    <n v="102752"/>
    <x v="1078"/>
    <x v="1"/>
    <x v="5"/>
    <s v="LEE"/>
    <x v="0"/>
    <x v="0"/>
    <s v="DAVITA"/>
    <n v="16"/>
    <x v="0"/>
    <n v="65"/>
    <n v="91"/>
    <n v="90"/>
    <x v="0"/>
    <s v="As Expected"/>
    <x v="0"/>
    <n v="83"/>
    <n v="57"/>
    <n v="303"/>
    <x v="0"/>
    <x v="1"/>
    <n v="93"/>
    <n v="93"/>
    <n v="0"/>
    <x v="2"/>
    <x v="0"/>
    <e v="#N/A"/>
  </r>
  <r>
    <n v="102754"/>
    <x v="1079"/>
    <x v="0"/>
    <x v="5"/>
    <s v="SAINT LUCIE"/>
    <x v="0"/>
    <x v="0"/>
    <s v="AMERICAN RENAL ASSOCIATES"/>
    <n v="24"/>
    <x v="0"/>
    <n v="83"/>
    <n v="162"/>
    <n v="166"/>
    <x v="1"/>
    <s v="As Expected"/>
    <x v="0"/>
    <n v="125"/>
    <n v="226"/>
    <n v="567"/>
    <x v="2"/>
    <x v="1"/>
    <n v="157"/>
    <n v="157"/>
    <n v="0"/>
    <x v="0"/>
    <x v="0"/>
    <n v="48"/>
  </r>
  <r>
    <n v="102756"/>
    <x v="1080"/>
    <x v="4"/>
    <x v="5"/>
    <s v="CLAY"/>
    <x v="0"/>
    <x v="0"/>
    <s v="FRESENIUS MEDICAL CARE"/>
    <n v="17"/>
    <x v="0"/>
    <n v="54"/>
    <n v="80"/>
    <n v="87"/>
    <x v="0"/>
    <s v="As Expected"/>
    <x v="0"/>
    <n v="64"/>
    <n v="79"/>
    <n v="320"/>
    <x v="0"/>
    <x v="0"/>
    <n v="88"/>
    <n v="88"/>
    <n v="0"/>
    <x v="1"/>
    <x v="0"/>
    <n v="38"/>
  </r>
  <r>
    <n v="102759"/>
    <x v="1081"/>
    <x v="1"/>
    <x v="5"/>
    <s v="OKALOOSA"/>
    <x v="0"/>
    <x v="0"/>
    <s v="DAVITA"/>
    <n v="15"/>
    <x v="0"/>
    <n v="25"/>
    <n v="26"/>
    <n v="28"/>
    <x v="0"/>
    <s v="As Expected"/>
    <x v="0"/>
    <n v="26"/>
    <n v="42"/>
    <n v="124"/>
    <x v="1"/>
    <x v="1"/>
    <n v="28"/>
    <n v="28"/>
    <n v="0"/>
    <x v="2"/>
    <x v="0"/>
    <e v="#N/A"/>
  </r>
  <r>
    <n v="102761"/>
    <x v="1082"/>
    <x v="1"/>
    <x v="5"/>
    <s v="HILLSBOROUGH"/>
    <x v="0"/>
    <x v="1"/>
    <s v="INDEPENDENT"/>
    <n v="20"/>
    <x v="0"/>
    <n v="91"/>
    <n v="125"/>
    <n v="125"/>
    <x v="0"/>
    <s v="As Expected"/>
    <x v="0"/>
    <n v="103"/>
    <n v="128"/>
    <n v="420"/>
    <x v="1"/>
    <x v="1"/>
    <n v="108"/>
    <n v="108"/>
    <n v="0"/>
    <x v="1"/>
    <x v="0"/>
    <e v="#N/A"/>
  </r>
  <r>
    <n v="102762"/>
    <x v="1083"/>
    <x v="0"/>
    <x v="5"/>
    <s v="POLK"/>
    <x v="0"/>
    <x v="0"/>
    <s v="FRESENIUS MEDICAL CARE"/>
    <n v="18"/>
    <x v="0"/>
    <n v="58"/>
    <n v="95"/>
    <n v="100"/>
    <x v="0"/>
    <s v="As Expected"/>
    <x v="0"/>
    <n v="73"/>
    <n v="81"/>
    <n v="306"/>
    <x v="0"/>
    <x v="1"/>
    <n v="91"/>
    <n v="91"/>
    <n v="0"/>
    <x v="1"/>
    <x v="0"/>
    <n v="52"/>
  </r>
  <r>
    <n v="102763"/>
    <x v="1084"/>
    <x v="2"/>
    <x v="5"/>
    <s v="ALACHUA"/>
    <x v="0"/>
    <x v="0"/>
    <s v="FRESENIUS MEDICAL CARE"/>
    <n v="15"/>
    <x v="0"/>
    <n v="39"/>
    <n v="53"/>
    <n v="58"/>
    <x v="0"/>
    <s v="As Expected"/>
    <x v="0"/>
    <n v="41"/>
    <n v="64"/>
    <n v="171"/>
    <x v="1"/>
    <x v="1"/>
    <n v="57"/>
    <n v="57"/>
    <n v="0"/>
    <x v="2"/>
    <x v="0"/>
    <n v="62"/>
  </r>
  <r>
    <n v="102764"/>
    <x v="1085"/>
    <x v="0"/>
    <x v="5"/>
    <s v="POLK"/>
    <x v="0"/>
    <x v="0"/>
    <s v="DAVITA"/>
    <n v="19"/>
    <x v="0"/>
    <n v="102"/>
    <n v="142"/>
    <n v="143"/>
    <x v="0"/>
    <s v="As Expected"/>
    <x v="0"/>
    <n v="115"/>
    <n v="142"/>
    <n v="444"/>
    <x v="0"/>
    <x v="1"/>
    <n v="128"/>
    <n v="128"/>
    <n v="0"/>
    <x v="1"/>
    <x v="0"/>
    <e v="#N/A"/>
  </r>
  <r>
    <n v="102765"/>
    <x v="1086"/>
    <x v="0"/>
    <x v="5"/>
    <s v="LEON"/>
    <x v="0"/>
    <x v="0"/>
    <s v="DAVITA"/>
    <n v="20"/>
    <x v="0"/>
    <n v="66"/>
    <n v="93"/>
    <n v="94"/>
    <x v="0"/>
    <s v="As Expected"/>
    <x v="0"/>
    <n v="73"/>
    <n v="67"/>
    <n v="321"/>
    <x v="1"/>
    <x v="1"/>
    <n v="94"/>
    <n v="94"/>
    <n v="0"/>
    <x v="1"/>
    <x v="0"/>
    <e v="#N/A"/>
  </r>
  <r>
    <n v="102766"/>
    <x v="1087"/>
    <x v="2"/>
    <x v="5"/>
    <s v="MIAMI-DADE"/>
    <x v="0"/>
    <x v="0"/>
    <s v="AMERICAN RENAL ASSOCIATES"/>
    <n v="26"/>
    <x v="0"/>
    <n v="79"/>
    <n v="121"/>
    <n v="127"/>
    <x v="0"/>
    <s v="As Expected"/>
    <x v="1"/>
    <n v="92"/>
    <n v="69"/>
    <n v="421"/>
    <x v="1"/>
    <x v="1"/>
    <n v="124"/>
    <n v="124"/>
    <n v="0"/>
    <x v="1"/>
    <x v="0"/>
    <n v="63"/>
  </r>
  <r>
    <n v="102767"/>
    <x v="1088"/>
    <x v="0"/>
    <x v="5"/>
    <s v="BROWARD"/>
    <x v="0"/>
    <x v="0"/>
    <s v="FRESENIUS MEDICAL CARE"/>
    <n v="21"/>
    <x v="0"/>
    <n v="72"/>
    <n v="109"/>
    <n v="115"/>
    <x v="0"/>
    <s v="As Expected"/>
    <x v="0"/>
    <n v="84"/>
    <n v="111"/>
    <n v="361"/>
    <x v="1"/>
    <x v="1"/>
    <n v="118"/>
    <n v="118"/>
    <n v="0"/>
    <x v="1"/>
    <x v="0"/>
    <n v="47"/>
  </r>
  <r>
    <n v="102768"/>
    <x v="1089"/>
    <x v="0"/>
    <x v="5"/>
    <s v="SEMINOLE"/>
    <x v="1"/>
    <x v="0"/>
    <s v="CENTRAL FLORIDA KIDNEY CENTERS"/>
    <n v="15"/>
    <x v="0"/>
    <n v="30"/>
    <n v="46"/>
    <n v="47"/>
    <x v="0"/>
    <s v="As Expected"/>
    <x v="0"/>
    <n v="35"/>
    <n v="52"/>
    <n v="136"/>
    <x v="2"/>
    <x v="1"/>
    <n v="46"/>
    <n v="46"/>
    <n v="0"/>
    <x v="2"/>
    <x v="0"/>
    <n v="39"/>
  </r>
  <r>
    <n v="102769"/>
    <x v="1090"/>
    <x v="0"/>
    <x v="5"/>
    <s v="HILLSBOROUGH"/>
    <x v="0"/>
    <x v="0"/>
    <s v="FRESENIUS MEDICAL CARE"/>
    <n v="24"/>
    <x v="0"/>
    <n v="112"/>
    <n v="165"/>
    <n v="172"/>
    <x v="0"/>
    <s v="As Expected"/>
    <x v="0"/>
    <n v="128"/>
    <n v="199"/>
    <n v="502"/>
    <x v="1"/>
    <x v="1"/>
    <n v="151"/>
    <n v="151"/>
    <n v="0"/>
    <x v="1"/>
    <x v="0"/>
    <n v="41"/>
  </r>
  <r>
    <n v="102770"/>
    <x v="1091"/>
    <x v="1"/>
    <x v="5"/>
    <s v="ESCAMBIA"/>
    <x v="0"/>
    <x v="0"/>
    <s v="FRESENIUS MEDICAL CARE"/>
    <n v="19"/>
    <x v="0"/>
    <n v="79"/>
    <n v="101"/>
    <n v="110"/>
    <x v="0"/>
    <s v="As Expected"/>
    <x v="1"/>
    <n v="91"/>
    <n v="117"/>
    <n v="359"/>
    <x v="1"/>
    <x v="1"/>
    <n v="107"/>
    <n v="107"/>
    <n v="0"/>
    <x v="1"/>
    <x v="0"/>
    <n v="59"/>
  </r>
  <r>
    <n v="102771"/>
    <x v="1092"/>
    <x v="1"/>
    <x v="5"/>
    <s v="WASHINGTON"/>
    <x v="0"/>
    <x v="0"/>
    <s v="DAVITA"/>
    <n v="20"/>
    <x v="0"/>
    <n v="56"/>
    <n v="67"/>
    <n v="71"/>
    <x v="0"/>
    <s v="As Expected"/>
    <x v="1"/>
    <n v="63"/>
    <n v="64"/>
    <n v="254"/>
    <x v="1"/>
    <x v="1"/>
    <n v="72"/>
    <n v="72"/>
    <n v="0"/>
    <x v="2"/>
    <x v="0"/>
    <e v="#N/A"/>
  </r>
  <r>
    <n v="112511"/>
    <x v="1093"/>
    <x v="1"/>
    <x v="10"/>
    <m/>
    <x v="0"/>
    <x v="0"/>
    <s v="FRESENIUS MEDICAL CARE"/>
    <n v="20"/>
    <x v="0"/>
    <n v="44"/>
    <n v="68"/>
    <n v="69"/>
    <x v="0"/>
    <s v="As Expected"/>
    <x v="0"/>
    <n v="48"/>
    <n v="32"/>
    <n v="258"/>
    <x v="1"/>
    <x v="1"/>
    <n v="69"/>
    <n v="69"/>
    <n v="0"/>
    <x v="1"/>
    <x v="0"/>
    <n v="75"/>
  </r>
  <r>
    <n v="102772"/>
    <x v="1094"/>
    <x v="4"/>
    <x v="5"/>
    <s v="ORANGE"/>
    <x v="0"/>
    <x v="0"/>
    <s v="DAVITA"/>
    <n v="4"/>
    <x v="0"/>
    <n v="40"/>
    <n v="64"/>
    <n v="66"/>
    <x v="0"/>
    <s v="As Expected"/>
    <x v="0"/>
    <n v="47"/>
    <n v="53"/>
    <n v="200"/>
    <x v="2"/>
    <x v="3"/>
    <n v="0"/>
    <n v="0"/>
    <n v="0"/>
    <x v="2"/>
    <x v="0"/>
    <e v="#N/A"/>
  </r>
  <r>
    <n v="102773"/>
    <x v="1095"/>
    <x v="0"/>
    <x v="5"/>
    <s v="PINELLAS"/>
    <x v="0"/>
    <x v="0"/>
    <s v="DAVITA"/>
    <n v="20"/>
    <x v="0"/>
    <n v="56"/>
    <n v="87"/>
    <n v="94"/>
    <x v="0"/>
    <s v="Worse than Expected"/>
    <x v="0"/>
    <n v="69"/>
    <n v="113"/>
    <n v="297"/>
    <x v="1"/>
    <x v="1"/>
    <n v="82"/>
    <n v="82"/>
    <n v="0"/>
    <x v="1"/>
    <x v="0"/>
    <e v="#N/A"/>
  </r>
  <r>
    <n v="102774"/>
    <x v="1096"/>
    <x v="1"/>
    <x v="5"/>
    <s v="PALM BEACH"/>
    <x v="0"/>
    <x v="0"/>
    <s v="AMERICAN RENAL ASSOCIATES"/>
    <n v="21"/>
    <x v="1"/>
    <n v="60"/>
    <n v="118"/>
    <n v="133"/>
    <x v="0"/>
    <s v="As Expected"/>
    <x v="3"/>
    <n v="115"/>
    <n v="97"/>
    <n v="448"/>
    <x v="1"/>
    <x v="1"/>
    <n v="125"/>
    <n v="125"/>
    <n v="1"/>
    <x v="2"/>
    <x v="0"/>
    <n v="64"/>
  </r>
  <r>
    <n v="102775"/>
    <x v="1097"/>
    <x v="0"/>
    <x v="5"/>
    <s v="VOLUSIA"/>
    <x v="0"/>
    <x v="0"/>
    <s v="DAVITA"/>
    <n v="16"/>
    <x v="0"/>
    <n v="56"/>
    <n v="79"/>
    <n v="83"/>
    <x v="1"/>
    <s v="As Expected"/>
    <x v="1"/>
    <n v="67"/>
    <n v="119"/>
    <n v="319"/>
    <x v="0"/>
    <x v="1"/>
    <n v="83"/>
    <n v="83"/>
    <n v="0"/>
    <x v="1"/>
    <x v="0"/>
    <e v="#N/A"/>
  </r>
  <r>
    <n v="102776"/>
    <x v="1098"/>
    <x v="1"/>
    <x v="5"/>
    <s v="MIAMI-DADE"/>
    <x v="0"/>
    <x v="0"/>
    <s v="DAVITA"/>
    <n v="17"/>
    <x v="0"/>
    <n v="66"/>
    <n v="105"/>
    <n v="110"/>
    <x v="0"/>
    <s v="As Expected"/>
    <x v="0"/>
    <n v="79"/>
    <n v="90"/>
    <n v="304"/>
    <x v="1"/>
    <x v="2"/>
    <n v="111"/>
    <n v="111"/>
    <n v="0"/>
    <x v="1"/>
    <x v="0"/>
    <e v="#N/A"/>
  </r>
  <r>
    <n v="102777"/>
    <x v="1099"/>
    <x v="5"/>
    <x v="5"/>
    <s v="PALM BEACH"/>
    <x v="0"/>
    <x v="0"/>
    <s v="PURE LIFE RENAL"/>
    <n v="19"/>
    <x v="0"/>
    <n v="43"/>
    <n v="59"/>
    <n v="63"/>
    <x v="0"/>
    <s v="As Expected"/>
    <x v="0"/>
    <n v="50"/>
    <n v="64"/>
    <n v="229"/>
    <x v="2"/>
    <x v="1"/>
    <n v="63"/>
    <n v="63"/>
    <n v="0"/>
    <x v="1"/>
    <x v="0"/>
    <n v="27"/>
  </r>
  <r>
    <n v="102778"/>
    <x v="1100"/>
    <x v="1"/>
    <x v="5"/>
    <s v="ORANGE"/>
    <x v="0"/>
    <x v="0"/>
    <s v="FRESENIUS MEDICAL CARE"/>
    <n v="16"/>
    <x v="0"/>
    <n v="53"/>
    <n v="86"/>
    <n v="93"/>
    <x v="0"/>
    <s v="As Expected"/>
    <x v="0"/>
    <n v="71"/>
    <n v="92"/>
    <n v="288"/>
    <x v="0"/>
    <x v="1"/>
    <n v="93"/>
    <n v="93"/>
    <n v="0"/>
    <x v="2"/>
    <x v="0"/>
    <e v="#N/A"/>
  </r>
  <r>
    <n v="102779"/>
    <x v="1101"/>
    <x v="2"/>
    <x v="5"/>
    <s v="HILLSBOROUGH"/>
    <x v="0"/>
    <x v="0"/>
    <s v="DAVITA"/>
    <n v="20"/>
    <x v="0"/>
    <n v="113"/>
    <n v="171"/>
    <n v="172"/>
    <x v="0"/>
    <s v="As Expected"/>
    <x v="0"/>
    <n v="129"/>
    <n v="160"/>
    <n v="564"/>
    <x v="1"/>
    <x v="1"/>
    <n v="139"/>
    <n v="139"/>
    <n v="0"/>
    <x v="1"/>
    <x v="0"/>
    <e v="#N/A"/>
  </r>
  <r>
    <n v="102782"/>
    <x v="1102"/>
    <x v="4"/>
    <x v="5"/>
    <s v="PALM BEACH"/>
    <x v="0"/>
    <x v="1"/>
    <s v="INDEPENDENT"/>
    <n v="21"/>
    <x v="0"/>
    <n v="18"/>
    <n v="27"/>
    <n v="29"/>
    <x v="1"/>
    <s v="Worse than Expected"/>
    <x v="0"/>
    <n v="24"/>
    <n v="62"/>
    <n v="109"/>
    <x v="2"/>
    <x v="1"/>
    <n v="28"/>
    <n v="28"/>
    <n v="0"/>
    <x v="2"/>
    <x v="0"/>
    <n v="14"/>
  </r>
  <r>
    <n v="102784"/>
    <x v="1103"/>
    <x v="1"/>
    <x v="5"/>
    <s v="MIAMI-DADE"/>
    <x v="0"/>
    <x v="0"/>
    <s v="DAVITA"/>
    <n v="16"/>
    <x v="0"/>
    <n v="47"/>
    <n v="77"/>
    <n v="79"/>
    <x v="0"/>
    <s v="As Expected"/>
    <x v="0"/>
    <n v="54"/>
    <n v="39"/>
    <n v="255"/>
    <x v="1"/>
    <x v="1"/>
    <n v="79"/>
    <n v="79"/>
    <n v="0"/>
    <x v="2"/>
    <x v="0"/>
    <e v="#N/A"/>
  </r>
  <r>
    <n v="102787"/>
    <x v="1104"/>
    <x v="0"/>
    <x v="5"/>
    <s v="LAKE"/>
    <x v="0"/>
    <x v="0"/>
    <s v="FRESENIUS MEDICAL CARE"/>
    <n v="16"/>
    <x v="0"/>
    <n v="65"/>
    <n v="93"/>
    <n v="99"/>
    <x v="0"/>
    <s v="As Expected"/>
    <x v="0"/>
    <n v="79"/>
    <n v="66"/>
    <n v="371"/>
    <x v="1"/>
    <x v="1"/>
    <n v="99"/>
    <n v="99"/>
    <n v="0"/>
    <x v="1"/>
    <x v="0"/>
    <n v="52"/>
  </r>
  <r>
    <n v="102788"/>
    <x v="1105"/>
    <x v="2"/>
    <x v="5"/>
    <s v="LEE"/>
    <x v="0"/>
    <x v="0"/>
    <s v="DAVITA"/>
    <n v="12"/>
    <x v="0"/>
    <n v="45"/>
    <n v="67"/>
    <n v="70"/>
    <x v="0"/>
    <s v="As Expected"/>
    <x v="0"/>
    <n v="56"/>
    <n v="65"/>
    <n v="260"/>
    <x v="1"/>
    <x v="1"/>
    <n v="69"/>
    <n v="69"/>
    <n v="0"/>
    <x v="2"/>
    <x v="0"/>
    <e v="#N/A"/>
  </r>
  <r>
    <n v="102789"/>
    <x v="1106"/>
    <x v="0"/>
    <x v="5"/>
    <s v="MIAMI-DADE"/>
    <x v="0"/>
    <x v="1"/>
    <s v="INDEPENDENT"/>
    <n v="26"/>
    <x v="0"/>
    <n v="72"/>
    <n v="107"/>
    <n v="118"/>
    <x v="0"/>
    <s v="As Expected"/>
    <x v="1"/>
    <n v="85"/>
    <n v="115"/>
    <n v="365"/>
    <x v="1"/>
    <x v="1"/>
    <n v="110"/>
    <n v="110"/>
    <n v="0"/>
    <x v="1"/>
    <x v="0"/>
    <n v="64"/>
  </r>
  <r>
    <n v="102790"/>
    <x v="1107"/>
    <x v="2"/>
    <x v="5"/>
    <s v="TAYLOR"/>
    <x v="0"/>
    <x v="0"/>
    <s v="DAVITA"/>
    <n v="16"/>
    <x v="0"/>
    <n v="25"/>
    <n v="33"/>
    <n v="34"/>
    <x v="0"/>
    <s v="As Expected"/>
    <x v="0"/>
    <n v="30"/>
    <n v="29"/>
    <n v="102"/>
    <x v="1"/>
    <x v="1"/>
    <n v="33"/>
    <n v="33"/>
    <n v="0"/>
    <x v="2"/>
    <x v="0"/>
    <e v="#N/A"/>
  </r>
  <r>
    <n v="102791"/>
    <x v="1108"/>
    <x v="1"/>
    <x v="5"/>
    <s v="SARASOTA"/>
    <x v="0"/>
    <x v="0"/>
    <s v="FRESENIUS MEDICAL CARE"/>
    <n v="16"/>
    <x v="0"/>
    <n v="87"/>
    <n v="136"/>
    <n v="148"/>
    <x v="0"/>
    <s v="As Expected"/>
    <x v="0"/>
    <n v="117"/>
    <n v="111"/>
    <n v="436"/>
    <x v="1"/>
    <x v="1"/>
    <n v="124"/>
    <n v="124"/>
    <n v="0"/>
    <x v="1"/>
    <x v="0"/>
    <n v="57"/>
  </r>
  <r>
    <n v="102792"/>
    <x v="1109"/>
    <x v="1"/>
    <x v="5"/>
    <s v="PALM BEACH"/>
    <x v="0"/>
    <x v="0"/>
    <s v="FRESENIUS MEDICAL CARE"/>
    <n v="20"/>
    <x v="0"/>
    <n v="78"/>
    <n v="128"/>
    <n v="129"/>
    <x v="0"/>
    <s v="As Expected"/>
    <x v="0"/>
    <n v="92"/>
    <n v="93"/>
    <n v="438"/>
    <x v="1"/>
    <x v="1"/>
    <n v="108"/>
    <n v="108"/>
    <n v="0"/>
    <x v="1"/>
    <x v="0"/>
    <n v="52"/>
  </r>
  <r>
    <n v="102793"/>
    <x v="1110"/>
    <x v="0"/>
    <x v="5"/>
    <s v="MARION"/>
    <x v="0"/>
    <x v="0"/>
    <s v="DAVITA"/>
    <n v="25"/>
    <x v="0"/>
    <n v="53"/>
    <n v="70"/>
    <n v="74"/>
    <x v="0"/>
    <s v="As Expected"/>
    <x v="0"/>
    <n v="63"/>
    <n v="65"/>
    <n v="241"/>
    <x v="1"/>
    <x v="1"/>
    <n v="73"/>
    <n v="73"/>
    <n v="0"/>
    <x v="1"/>
    <x v="0"/>
    <e v="#N/A"/>
  </r>
  <r>
    <n v="102794"/>
    <x v="1111"/>
    <x v="2"/>
    <x v="5"/>
    <s v="DUVAL"/>
    <x v="0"/>
    <x v="0"/>
    <s v="AMERICAN RENAL ASSOCIATES"/>
    <n v="29"/>
    <x v="0"/>
    <n v="76"/>
    <n v="120"/>
    <n v="128"/>
    <x v="0"/>
    <s v="As Expected"/>
    <x v="0"/>
    <n v="92"/>
    <n v="112"/>
    <n v="389"/>
    <x v="1"/>
    <x v="1"/>
    <n v="99"/>
    <n v="99"/>
    <n v="0"/>
    <x v="2"/>
    <x v="0"/>
    <n v="68"/>
  </r>
  <r>
    <n v="102795"/>
    <x v="1112"/>
    <x v="2"/>
    <x v="5"/>
    <s v="PALM BEACH"/>
    <x v="0"/>
    <x v="0"/>
    <s v="FRESENIUS MEDICAL CARE"/>
    <n v="17"/>
    <x v="0"/>
    <n v="44"/>
    <n v="73"/>
    <n v="77"/>
    <x v="0"/>
    <s v="As Expected"/>
    <x v="0"/>
    <n v="62"/>
    <n v="67"/>
    <n v="204"/>
    <x v="1"/>
    <x v="1"/>
    <n v="76"/>
    <n v="76"/>
    <n v="0"/>
    <x v="2"/>
    <x v="0"/>
    <n v="79"/>
  </r>
  <r>
    <n v="102800"/>
    <x v="1113"/>
    <x v="0"/>
    <x v="5"/>
    <s v="MIAMI-DADE"/>
    <x v="0"/>
    <x v="0"/>
    <s v="FRESENIUS MEDICAL CARE"/>
    <n v="19"/>
    <x v="0"/>
    <n v="90"/>
    <n v="153"/>
    <n v="161"/>
    <x v="0"/>
    <s v="As Expected"/>
    <x v="0"/>
    <n v="104"/>
    <n v="142"/>
    <n v="410"/>
    <x v="1"/>
    <x v="1"/>
    <n v="150"/>
    <n v="150"/>
    <n v="0"/>
    <x v="1"/>
    <x v="0"/>
    <n v="59"/>
  </r>
  <r>
    <n v="102801"/>
    <x v="1114"/>
    <x v="1"/>
    <x v="5"/>
    <s v="BROWARD"/>
    <x v="0"/>
    <x v="1"/>
    <s v="INDEPENDENT"/>
    <n v="21"/>
    <x v="0"/>
    <n v="20"/>
    <n v="21"/>
    <n v="17"/>
    <x v="0"/>
    <s v="As Expected"/>
    <x v="0"/>
    <n v="22"/>
    <n v="21"/>
    <n v="94"/>
    <x v="1"/>
    <x v="1"/>
    <n v="21"/>
    <n v="21"/>
    <n v="0"/>
    <x v="2"/>
    <x v="0"/>
    <n v="57"/>
  </r>
  <r>
    <n v="102802"/>
    <x v="1115"/>
    <x v="1"/>
    <x v="5"/>
    <s v="PALM BEACH"/>
    <x v="0"/>
    <x v="0"/>
    <s v="FRESENIUS MEDICAL CARE"/>
    <n v="18"/>
    <x v="0"/>
    <n v="67"/>
    <n v="103"/>
    <n v="105"/>
    <x v="0"/>
    <s v="As Expected"/>
    <x v="3"/>
    <n v="82"/>
    <n v="83"/>
    <n v="365"/>
    <x v="1"/>
    <x v="1"/>
    <n v="102"/>
    <n v="102"/>
    <n v="0"/>
    <x v="1"/>
    <x v="0"/>
    <n v="57"/>
  </r>
  <r>
    <n v="102803"/>
    <x v="1116"/>
    <x v="1"/>
    <x v="5"/>
    <s v="PINELLAS"/>
    <x v="0"/>
    <x v="0"/>
    <s v="DAVITA"/>
    <n v="20"/>
    <x v="0"/>
    <n v="55"/>
    <n v="86"/>
    <n v="87"/>
    <x v="0"/>
    <s v="As Expected"/>
    <x v="0"/>
    <n v="66"/>
    <n v="77"/>
    <n v="301"/>
    <x v="1"/>
    <x v="1"/>
    <n v="89"/>
    <n v="89"/>
    <n v="0"/>
    <x v="2"/>
    <x v="0"/>
    <e v="#N/A"/>
  </r>
  <r>
    <n v="102804"/>
    <x v="1117"/>
    <x v="0"/>
    <x v="5"/>
    <s v="WALTON"/>
    <x v="0"/>
    <x v="0"/>
    <s v="FRESENIUS MEDICAL CARE"/>
    <n v="12"/>
    <x v="1"/>
    <n v="30"/>
    <n v="37"/>
    <n v="42"/>
    <x v="0"/>
    <s v="As Expected"/>
    <x v="0"/>
    <n v="31"/>
    <n v="28"/>
    <n v="139"/>
    <x v="1"/>
    <x v="1"/>
    <n v="42"/>
    <n v="42"/>
    <n v="0"/>
    <x v="2"/>
    <x v="0"/>
    <n v="72"/>
  </r>
  <r>
    <n v="102805"/>
    <x v="1118"/>
    <x v="0"/>
    <x v="5"/>
    <s v="BROWARD"/>
    <x v="0"/>
    <x v="0"/>
    <s v="DAVITA"/>
    <n v="18"/>
    <x v="0"/>
    <n v="92"/>
    <n v="131"/>
    <n v="139"/>
    <x v="1"/>
    <s v="As Expected"/>
    <x v="0"/>
    <n v="105"/>
    <n v="159"/>
    <n v="459"/>
    <x v="1"/>
    <x v="1"/>
    <n v="111"/>
    <n v="111"/>
    <n v="0"/>
    <x v="0"/>
    <x v="0"/>
    <e v="#N/A"/>
  </r>
  <r>
    <n v="112553"/>
    <x v="1119"/>
    <x v="4"/>
    <x v="10"/>
    <m/>
    <x v="0"/>
    <x v="0"/>
    <s v="DAVITA"/>
    <n v="20"/>
    <x v="0"/>
    <n v="41"/>
    <n v="57"/>
    <n v="58"/>
    <x v="0"/>
    <s v="As Expected"/>
    <x v="0"/>
    <n v="43"/>
    <n v="58"/>
    <n v="240"/>
    <x v="1"/>
    <x v="1"/>
    <n v="60"/>
    <n v="60"/>
    <n v="0"/>
    <x v="2"/>
    <x v="0"/>
    <e v="#N/A"/>
  </r>
  <r>
    <n v="102806"/>
    <x v="1120"/>
    <x v="0"/>
    <x v="5"/>
    <s v="BREVARD"/>
    <x v="0"/>
    <x v="0"/>
    <s v="FRESENIUS MEDICAL CARE"/>
    <n v="20"/>
    <x v="0"/>
    <n v="82"/>
    <n v="120"/>
    <n v="123"/>
    <x v="0"/>
    <s v="As Expected"/>
    <x v="0"/>
    <n v="105"/>
    <n v="118"/>
    <n v="392"/>
    <x v="1"/>
    <x v="1"/>
    <n v="113"/>
    <n v="113"/>
    <n v="0"/>
    <x v="1"/>
    <x v="0"/>
    <n v="57"/>
  </r>
  <r>
    <n v="102807"/>
    <x v="1121"/>
    <x v="0"/>
    <x v="5"/>
    <s v="BROWARD"/>
    <x v="0"/>
    <x v="0"/>
    <s v="DAVITA"/>
    <n v="15"/>
    <x v="0"/>
    <n v="38"/>
    <n v="73"/>
    <n v="78"/>
    <x v="0"/>
    <s v="As Expected"/>
    <x v="1"/>
    <n v="52"/>
    <n v="42"/>
    <n v="197"/>
    <x v="1"/>
    <x v="1"/>
    <n v="69"/>
    <n v="69"/>
    <n v="0"/>
    <x v="2"/>
    <x v="0"/>
    <e v="#N/A"/>
  </r>
  <r>
    <n v="102808"/>
    <x v="1122"/>
    <x v="0"/>
    <x v="5"/>
    <s v="BROWARD"/>
    <x v="0"/>
    <x v="0"/>
    <s v="DAVITA"/>
    <n v="15"/>
    <x v="0"/>
    <n v="22"/>
    <n v="44"/>
    <n v="48"/>
    <x v="0"/>
    <s v="As Expected"/>
    <x v="0"/>
    <n v="28"/>
    <n v="21"/>
    <n v="128"/>
    <x v="1"/>
    <x v="1"/>
    <n v="49"/>
    <n v="49"/>
    <n v="0"/>
    <x v="2"/>
    <x v="0"/>
    <e v="#N/A"/>
  </r>
  <r>
    <n v="102809"/>
    <x v="1123"/>
    <x v="1"/>
    <x v="5"/>
    <s v="COLLIER"/>
    <x v="0"/>
    <x v="0"/>
    <s v="DAVITA"/>
    <n v="16"/>
    <x v="0"/>
    <n v="70"/>
    <n v="111"/>
    <n v="116"/>
    <x v="0"/>
    <s v="As Expected"/>
    <x v="3"/>
    <n v="93"/>
    <n v="95"/>
    <n v="387"/>
    <x v="1"/>
    <x v="1"/>
    <n v="94"/>
    <n v="94"/>
    <n v="1"/>
    <x v="1"/>
    <x v="0"/>
    <e v="#N/A"/>
  </r>
  <r>
    <n v="102810"/>
    <x v="1124"/>
    <x v="0"/>
    <x v="5"/>
    <s v="PALM BEACH"/>
    <x v="0"/>
    <x v="0"/>
    <s v="FRESENIUS MEDICAL CARE"/>
    <n v="21"/>
    <x v="0"/>
    <n v="45"/>
    <n v="76"/>
    <n v="80"/>
    <x v="0"/>
    <s v="As Expected"/>
    <x v="0"/>
    <n v="55"/>
    <n v="60"/>
    <n v="285"/>
    <x v="0"/>
    <x v="1"/>
    <n v="81"/>
    <n v="81"/>
    <n v="0"/>
    <x v="1"/>
    <x v="0"/>
    <n v="57"/>
  </r>
  <r>
    <n v="102811"/>
    <x v="1125"/>
    <x v="0"/>
    <x v="5"/>
    <s v="HILLSBOROUGH"/>
    <x v="0"/>
    <x v="0"/>
    <s v="AMERICAN RENAL ASSOCIATES"/>
    <n v="14"/>
    <x v="0"/>
    <n v="38"/>
    <n v="55"/>
    <n v="56"/>
    <x v="0"/>
    <s v="Worse than Expected"/>
    <x v="0"/>
    <n v="48"/>
    <n v="81"/>
    <n v="165"/>
    <x v="0"/>
    <x v="1"/>
    <n v="56"/>
    <n v="56"/>
    <n v="0"/>
    <x v="2"/>
    <x v="0"/>
    <n v="69"/>
  </r>
  <r>
    <n v="102812"/>
    <x v="1126"/>
    <x v="2"/>
    <x v="5"/>
    <s v="ESCAMBIA"/>
    <x v="0"/>
    <x v="0"/>
    <s v="FRESENIUS MEDICAL CARE"/>
    <n v="25"/>
    <x v="0"/>
    <n v="85"/>
    <n v="128"/>
    <n v="134"/>
    <x v="0"/>
    <s v="As Expected"/>
    <x v="0"/>
    <n v="103"/>
    <n v="122"/>
    <n v="490"/>
    <x v="1"/>
    <x v="1"/>
    <n v="133"/>
    <n v="133"/>
    <n v="0"/>
    <x v="1"/>
    <x v="0"/>
    <n v="75"/>
  </r>
  <r>
    <n v="102813"/>
    <x v="1127"/>
    <x v="2"/>
    <x v="5"/>
    <s v="BAY"/>
    <x v="0"/>
    <x v="0"/>
    <s v="DAVITA"/>
    <n v="28"/>
    <x v="0"/>
    <n v="82"/>
    <n v="111"/>
    <n v="113"/>
    <x v="0"/>
    <s v="As Expected"/>
    <x v="0"/>
    <n v="96"/>
    <n v="113"/>
    <n v="338"/>
    <x v="1"/>
    <x v="1"/>
    <n v="114"/>
    <n v="114"/>
    <n v="0"/>
    <x v="1"/>
    <x v="0"/>
    <e v="#N/A"/>
  </r>
  <r>
    <n v="102814"/>
    <x v="1128"/>
    <x v="0"/>
    <x v="5"/>
    <s v="SANTA ROSA"/>
    <x v="0"/>
    <x v="0"/>
    <s v="FRESENIUS MEDICAL CARE"/>
    <n v="16"/>
    <x v="0"/>
    <n v="27"/>
    <n v="30"/>
    <n v="31"/>
    <x v="0"/>
    <s v="As Expected"/>
    <x v="0"/>
    <n v="29"/>
    <n v="27"/>
    <n v="108"/>
    <x v="1"/>
    <x v="1"/>
    <n v="32"/>
    <n v="32"/>
    <n v="0"/>
    <x v="2"/>
    <x v="0"/>
    <n v="71"/>
  </r>
  <r>
    <n v="102816"/>
    <x v="1129"/>
    <x v="4"/>
    <x v="5"/>
    <s v="BREVARD"/>
    <x v="0"/>
    <x v="0"/>
    <s v="DAVITA"/>
    <n v="16"/>
    <x v="1"/>
    <n v="57"/>
    <n v="77"/>
    <n v="87"/>
    <x v="0"/>
    <s v="As Expected"/>
    <x v="1"/>
    <n v="62"/>
    <n v="79"/>
    <n v="285"/>
    <x v="1"/>
    <x v="1"/>
    <n v="69"/>
    <n v="69"/>
    <n v="0"/>
    <x v="1"/>
    <x v="0"/>
    <e v="#N/A"/>
  </r>
  <r>
    <n v="102817"/>
    <x v="1130"/>
    <x v="1"/>
    <x v="5"/>
    <s v="BROWARD"/>
    <x v="0"/>
    <x v="0"/>
    <s v="DAVITA"/>
    <n v="16"/>
    <x v="0"/>
    <n v="59"/>
    <n v="113"/>
    <n v="117"/>
    <x v="0"/>
    <s v="As Expected"/>
    <x v="0"/>
    <n v="76"/>
    <n v="51"/>
    <n v="333"/>
    <x v="1"/>
    <x v="1"/>
    <n v="78"/>
    <n v="78"/>
    <n v="0"/>
    <x v="1"/>
    <x v="0"/>
    <e v="#N/A"/>
  </r>
  <r>
    <n v="102818"/>
    <x v="1131"/>
    <x v="0"/>
    <x v="5"/>
    <s v="HIGHLANDS"/>
    <x v="0"/>
    <x v="0"/>
    <s v="AMERICAN RENAL ASSOCIATES"/>
    <n v="11"/>
    <x v="0"/>
    <n v="31"/>
    <n v="72"/>
    <n v="73"/>
    <x v="0"/>
    <s v="As Expected"/>
    <x v="0"/>
    <n v="61"/>
    <n v="101"/>
    <n v="266"/>
    <x v="1"/>
    <x v="1"/>
    <n v="78"/>
    <n v="78"/>
    <n v="0"/>
    <x v="2"/>
    <x v="0"/>
    <n v="46"/>
  </r>
  <r>
    <n v="102819"/>
    <x v="1132"/>
    <x v="1"/>
    <x v="5"/>
    <s v="POLK"/>
    <x v="0"/>
    <x v="0"/>
    <s v="DAVITA"/>
    <n v="12"/>
    <x v="0"/>
    <n v="36"/>
    <n v="43"/>
    <n v="43"/>
    <x v="0"/>
    <s v="As Expected"/>
    <x v="0"/>
    <n v="42"/>
    <n v="36"/>
    <n v="151"/>
    <x v="1"/>
    <x v="1"/>
    <n v="43"/>
    <n v="43"/>
    <n v="0"/>
    <x v="1"/>
    <x v="0"/>
    <e v="#N/A"/>
  </r>
  <r>
    <n v="112785"/>
    <x v="1133"/>
    <x v="0"/>
    <x v="10"/>
    <m/>
    <x v="0"/>
    <x v="0"/>
    <s v="FRESENIUS MEDICAL CARE"/>
    <n v="20"/>
    <x v="0"/>
    <n v="65"/>
    <n v="77"/>
    <n v="80"/>
    <x v="0"/>
    <s v="As Expected"/>
    <x v="0"/>
    <n v="72"/>
    <n v="63"/>
    <n v="313"/>
    <x v="1"/>
    <x v="1"/>
    <n v="78"/>
    <n v="78"/>
    <n v="0"/>
    <x v="1"/>
    <x v="0"/>
    <n v="43"/>
  </r>
  <r>
    <n v="102820"/>
    <x v="1134"/>
    <x v="4"/>
    <x v="5"/>
    <s v="DUVAL"/>
    <x v="0"/>
    <x v="0"/>
    <s v="FRESENIUS MEDICAL CARE"/>
    <n v="17"/>
    <x v="0"/>
    <n v="61"/>
    <n v="96"/>
    <n v="101"/>
    <x v="0"/>
    <s v="Worse than Expected"/>
    <x v="0"/>
    <n v="78"/>
    <n v="100"/>
    <n v="298"/>
    <x v="1"/>
    <x v="1"/>
    <n v="104"/>
    <n v="104"/>
    <n v="0"/>
    <x v="2"/>
    <x v="0"/>
    <n v="44"/>
  </r>
  <r>
    <n v="102821"/>
    <x v="1135"/>
    <x v="4"/>
    <x v="5"/>
    <s v="COLLIER"/>
    <x v="0"/>
    <x v="0"/>
    <s v="US RENAL CARE, INC."/>
    <n v="17"/>
    <x v="0"/>
    <n v="71"/>
    <n v="116"/>
    <n v="123"/>
    <x v="0"/>
    <s v="As Expected"/>
    <x v="0"/>
    <n v="94"/>
    <n v="72"/>
    <n v="248"/>
    <x v="0"/>
    <x v="1"/>
    <n v="87"/>
    <n v="87"/>
    <n v="0"/>
    <x v="1"/>
    <x v="0"/>
    <n v="34"/>
  </r>
  <r>
    <n v="102822"/>
    <x v="1136"/>
    <x v="0"/>
    <x v="5"/>
    <s v="LAKE"/>
    <x v="0"/>
    <x v="0"/>
    <s v="DAVITA"/>
    <n v="16"/>
    <x v="0"/>
    <n v="25"/>
    <n v="39"/>
    <n v="39"/>
    <x v="0"/>
    <s v="As Expected"/>
    <x v="0"/>
    <n v="32"/>
    <n v="27"/>
    <n v="220"/>
    <x v="1"/>
    <x v="1"/>
    <n v="43"/>
    <n v="43"/>
    <n v="0"/>
    <x v="1"/>
    <x v="0"/>
    <e v="#N/A"/>
  </r>
  <r>
    <n v="102823"/>
    <x v="1137"/>
    <x v="4"/>
    <x v="5"/>
    <s v="ORANGE"/>
    <x v="0"/>
    <x v="0"/>
    <s v="DAVITA"/>
    <n v="2"/>
    <x v="0"/>
    <n v="43"/>
    <n v="77"/>
    <n v="81"/>
    <x v="1"/>
    <s v="Worse than Expected"/>
    <x v="1"/>
    <n v="48"/>
    <n v="78"/>
    <n v="182"/>
    <x v="2"/>
    <x v="3"/>
    <n v="0"/>
    <n v="0"/>
    <n v="0"/>
    <x v="1"/>
    <x v="0"/>
    <e v="#N/A"/>
  </r>
  <r>
    <n v="102824"/>
    <x v="1138"/>
    <x v="0"/>
    <x v="5"/>
    <s v="HILLSBOROUGH"/>
    <x v="0"/>
    <x v="0"/>
    <s v="NATIONAL RENAL INSTITUTES"/>
    <n v="25"/>
    <x v="0"/>
    <n v="82"/>
    <n v="119"/>
    <n v="122"/>
    <x v="0"/>
    <s v="As Expected"/>
    <x v="0"/>
    <n v="99"/>
    <n v="96"/>
    <n v="460"/>
    <x v="0"/>
    <x v="1"/>
    <n v="106"/>
    <n v="106"/>
    <n v="0"/>
    <x v="1"/>
    <x v="0"/>
    <n v="66"/>
  </r>
  <r>
    <n v="102825"/>
    <x v="1139"/>
    <x v="1"/>
    <x v="5"/>
    <s v="MARION"/>
    <x v="0"/>
    <x v="0"/>
    <s v="DAVITA"/>
    <n v="10"/>
    <x v="0"/>
    <n v="99"/>
    <n v="130"/>
    <n v="139"/>
    <x v="0"/>
    <s v="As Expected"/>
    <x v="0"/>
    <n v="111"/>
    <n v="111"/>
    <n v="445"/>
    <x v="2"/>
    <x v="1"/>
    <n v="31"/>
    <n v="31"/>
    <n v="0"/>
    <x v="1"/>
    <x v="0"/>
    <e v="#N/A"/>
  </r>
  <r>
    <n v="102826"/>
    <x v="1140"/>
    <x v="0"/>
    <x v="5"/>
    <s v="VOLUSIA"/>
    <x v="0"/>
    <x v="0"/>
    <s v="FRESENIUS MEDICAL CARE"/>
    <n v="17"/>
    <x v="0"/>
    <n v="37"/>
    <n v="71"/>
    <n v="73"/>
    <x v="0"/>
    <s v="As Expected"/>
    <x v="0"/>
    <n v="54"/>
    <n v="51"/>
    <n v="241"/>
    <x v="1"/>
    <x v="1"/>
    <n v="65"/>
    <n v="65"/>
    <n v="0"/>
    <x v="1"/>
    <x v="0"/>
    <e v="#N/A"/>
  </r>
  <r>
    <n v="102827"/>
    <x v="1141"/>
    <x v="1"/>
    <x v="5"/>
    <s v="SEMINOLE"/>
    <x v="0"/>
    <x v="0"/>
    <s v="DAVITA"/>
    <n v="24"/>
    <x v="0"/>
    <n v="57"/>
    <n v="87"/>
    <n v="90"/>
    <x v="0"/>
    <s v="Worse than Expected"/>
    <x v="0"/>
    <n v="70"/>
    <n v="101"/>
    <n v="323"/>
    <x v="1"/>
    <x v="1"/>
    <n v="89"/>
    <n v="89"/>
    <n v="0"/>
    <x v="1"/>
    <x v="0"/>
    <e v="#N/A"/>
  </r>
  <r>
    <n v="102829"/>
    <x v="1142"/>
    <x v="1"/>
    <x v="5"/>
    <s v="SEMINOLE"/>
    <x v="0"/>
    <x v="0"/>
    <s v="DAVITA"/>
    <n v="24"/>
    <x v="0"/>
    <n v="85"/>
    <n v="117"/>
    <n v="121"/>
    <x v="0"/>
    <s v="As Expected"/>
    <x v="0"/>
    <n v="100"/>
    <n v="129"/>
    <n v="389"/>
    <x v="1"/>
    <x v="1"/>
    <n v="123"/>
    <n v="123"/>
    <n v="0"/>
    <x v="1"/>
    <x v="0"/>
    <e v="#N/A"/>
  </r>
  <r>
    <n v="102830"/>
    <x v="1143"/>
    <x v="1"/>
    <x v="5"/>
    <s v="CLAY"/>
    <x v="0"/>
    <x v="0"/>
    <s v="AMERICAN RENAL ASSOCIATES"/>
    <n v="16"/>
    <x v="0"/>
    <n v="23"/>
    <n v="41"/>
    <n v="44"/>
    <x v="0"/>
    <s v="As Expected"/>
    <x v="0"/>
    <n v="34"/>
    <n v="38"/>
    <n v="130"/>
    <x v="1"/>
    <x v="1"/>
    <n v="44"/>
    <n v="44"/>
    <n v="0"/>
    <x v="2"/>
    <x v="0"/>
    <n v="60"/>
  </r>
  <r>
    <n v="102831"/>
    <x v="1144"/>
    <x v="2"/>
    <x v="5"/>
    <s v="NASSAU"/>
    <x v="0"/>
    <x v="0"/>
    <s v="AMERICAN RENAL ASSOCIATES"/>
    <n v="12"/>
    <x v="0"/>
    <n v="27"/>
    <n v="37"/>
    <n v="39"/>
    <x v="0"/>
    <s v="As Expected"/>
    <x v="0"/>
    <n v="36"/>
    <n v="34"/>
    <n v="122"/>
    <x v="1"/>
    <x v="1"/>
    <n v="40"/>
    <n v="40"/>
    <n v="0"/>
    <x v="2"/>
    <x v="0"/>
    <n v="66"/>
  </r>
  <r>
    <n v="102832"/>
    <x v="1145"/>
    <x v="0"/>
    <x v="5"/>
    <s v="OSCEOLA"/>
    <x v="0"/>
    <x v="0"/>
    <s v="DAVITA"/>
    <n v="23"/>
    <x v="0"/>
    <n v="81"/>
    <n v="125"/>
    <n v="134"/>
    <x v="1"/>
    <s v="As Expected"/>
    <x v="0"/>
    <n v="102"/>
    <n v="179"/>
    <n v="442"/>
    <x v="0"/>
    <x v="1"/>
    <n v="138"/>
    <n v="138"/>
    <n v="0"/>
    <x v="1"/>
    <x v="0"/>
    <e v="#N/A"/>
  </r>
  <r>
    <n v="102834"/>
    <x v="1146"/>
    <x v="2"/>
    <x v="5"/>
    <s v="MIAMI-DADE"/>
    <x v="0"/>
    <x v="0"/>
    <s v="DAVITA"/>
    <n v="16"/>
    <x v="0"/>
    <n v="53"/>
    <n v="82"/>
    <n v="93"/>
    <x v="0"/>
    <s v="As Expected"/>
    <x v="0"/>
    <n v="62"/>
    <n v="83"/>
    <n v="215"/>
    <x v="1"/>
    <x v="1"/>
    <n v="88"/>
    <n v="88"/>
    <n v="0"/>
    <x v="2"/>
    <x v="0"/>
    <e v="#N/A"/>
  </r>
  <r>
    <n v="102835"/>
    <x v="1147"/>
    <x v="0"/>
    <x v="5"/>
    <s v="PINELLAS"/>
    <x v="0"/>
    <x v="0"/>
    <s v="FRESENIUS MEDICAL CARE"/>
    <n v="20"/>
    <x v="0"/>
    <n v="72"/>
    <n v="97"/>
    <n v="107"/>
    <x v="0"/>
    <s v="As Expected"/>
    <x v="0"/>
    <n v="90"/>
    <n v="102"/>
    <n v="369"/>
    <x v="1"/>
    <x v="1"/>
    <n v="107"/>
    <n v="107"/>
    <n v="0"/>
    <x v="1"/>
    <x v="0"/>
    <n v="74"/>
  </r>
  <r>
    <n v="102836"/>
    <x v="1148"/>
    <x v="2"/>
    <x v="5"/>
    <s v="DUVAL"/>
    <x v="0"/>
    <x v="0"/>
    <s v="FRESENIUS MEDICAL CARE"/>
    <n v="17"/>
    <x v="0"/>
    <n v="40"/>
    <n v="56"/>
    <n v="61"/>
    <x v="0"/>
    <s v="As Expected"/>
    <x v="3"/>
    <n v="51"/>
    <n v="70"/>
    <n v="217"/>
    <x v="0"/>
    <x v="1"/>
    <n v="59"/>
    <n v="59"/>
    <n v="0"/>
    <x v="1"/>
    <x v="0"/>
    <n v="47"/>
  </r>
  <r>
    <n v="102837"/>
    <x v="1149"/>
    <x v="2"/>
    <x v="5"/>
    <s v="ORANGE"/>
    <x v="0"/>
    <x v="0"/>
    <s v="DAVITA"/>
    <n v="24"/>
    <x v="0"/>
    <n v="81"/>
    <n v="110"/>
    <n v="117"/>
    <x v="0"/>
    <s v="As Expected"/>
    <x v="0"/>
    <n v="89"/>
    <n v="107"/>
    <n v="387"/>
    <x v="1"/>
    <x v="1"/>
    <n v="117"/>
    <n v="117"/>
    <n v="0"/>
    <x v="1"/>
    <x v="2"/>
    <e v="#N/A"/>
  </r>
  <r>
    <n v="102838"/>
    <x v="1150"/>
    <x v="1"/>
    <x v="5"/>
    <s v="SUMTER"/>
    <x v="0"/>
    <x v="0"/>
    <s v="DAVITA"/>
    <n v="16"/>
    <x v="0"/>
    <n v="73"/>
    <n v="123"/>
    <n v="132"/>
    <x v="0"/>
    <s v="As Expected"/>
    <x v="0"/>
    <n v="106"/>
    <n v="123"/>
    <n v="455"/>
    <x v="1"/>
    <x v="1"/>
    <n v="104"/>
    <n v="104"/>
    <n v="0"/>
    <x v="2"/>
    <x v="0"/>
    <e v="#N/A"/>
  </r>
  <r>
    <n v="102839"/>
    <x v="1151"/>
    <x v="2"/>
    <x v="5"/>
    <s v="MIAMI-DADE"/>
    <x v="0"/>
    <x v="0"/>
    <s v="DAVITA"/>
    <n v="16"/>
    <x v="0"/>
    <n v="58"/>
    <n v="103"/>
    <n v="104"/>
    <x v="0"/>
    <s v="As Expected"/>
    <x v="0"/>
    <n v="65"/>
    <n v="62"/>
    <n v="289"/>
    <x v="1"/>
    <x v="1"/>
    <n v="106"/>
    <n v="106"/>
    <n v="0"/>
    <x v="1"/>
    <x v="0"/>
    <e v="#N/A"/>
  </r>
  <r>
    <n v="102840"/>
    <x v="1152"/>
    <x v="0"/>
    <x v="5"/>
    <s v="MIAMI-DADE"/>
    <x v="0"/>
    <x v="0"/>
    <s v="DAVITA"/>
    <n v="20"/>
    <x v="0"/>
    <n v="57"/>
    <n v="81"/>
    <n v="85"/>
    <x v="0"/>
    <s v="As Expected"/>
    <x v="0"/>
    <n v="63"/>
    <n v="87"/>
    <n v="304"/>
    <x v="1"/>
    <x v="1"/>
    <n v="89"/>
    <n v="89"/>
    <n v="0"/>
    <x v="1"/>
    <x v="0"/>
    <e v="#N/A"/>
  </r>
  <r>
    <n v="102841"/>
    <x v="1153"/>
    <x v="1"/>
    <x v="5"/>
    <s v="BROWARD"/>
    <x v="0"/>
    <x v="1"/>
    <s v="INDEPENDENT"/>
    <n v="21"/>
    <x v="2"/>
    <n v="18"/>
    <n v="26"/>
    <n v="24"/>
    <x v="0"/>
    <s v="Not Available"/>
    <x v="0"/>
    <n v="23"/>
    <n v="8"/>
    <n v="111"/>
    <x v="1"/>
    <x v="1"/>
    <n v="26"/>
    <n v="26"/>
    <n v="0"/>
    <x v="2"/>
    <x v="0"/>
    <n v="49"/>
  </r>
  <r>
    <n v="102815"/>
    <x v="1154"/>
    <x v="3"/>
    <x v="5"/>
    <s v="HILLSBOROUGH"/>
    <x v="0"/>
    <x v="0"/>
    <s v="FRESENIUS MEDICAL CARE"/>
    <n v="16"/>
    <x v="2"/>
    <n v="0"/>
    <n v="0"/>
    <n v="0"/>
    <x v="2"/>
    <s v="Not Available"/>
    <x v="0"/>
    <n v="0"/>
    <n v="0"/>
    <n v="111"/>
    <x v="2"/>
    <x v="3"/>
    <n v="0"/>
    <n v="0"/>
    <n v="0"/>
    <x v="2"/>
    <x v="1"/>
    <e v="#N/A"/>
  </r>
  <r>
    <n v="102843"/>
    <x v="1155"/>
    <x v="0"/>
    <x v="5"/>
    <s v="PALM BEACH"/>
    <x v="0"/>
    <x v="0"/>
    <s v="FRESENIUS MEDICAL CARE"/>
    <n v="16"/>
    <x v="0"/>
    <n v="60"/>
    <n v="102"/>
    <n v="109"/>
    <x v="0"/>
    <s v="As Expected"/>
    <x v="3"/>
    <n v="81"/>
    <n v="93"/>
    <n v="305"/>
    <x v="1"/>
    <x v="1"/>
    <n v="96"/>
    <n v="96"/>
    <n v="0"/>
    <x v="2"/>
    <x v="0"/>
    <e v="#N/A"/>
  </r>
  <r>
    <n v="102844"/>
    <x v="1156"/>
    <x v="1"/>
    <x v="5"/>
    <s v="COLLIER"/>
    <x v="0"/>
    <x v="0"/>
    <s v="AMERICAN RENAL ASSOCIATES"/>
    <n v="20"/>
    <x v="0"/>
    <n v="64"/>
    <n v="95"/>
    <n v="105"/>
    <x v="0"/>
    <s v="As Expected"/>
    <x v="0"/>
    <n v="87"/>
    <n v="91"/>
    <n v="475"/>
    <x v="1"/>
    <x v="1"/>
    <n v="97"/>
    <n v="97"/>
    <n v="0"/>
    <x v="1"/>
    <x v="0"/>
    <n v="65"/>
  </r>
  <r>
    <n v="102845"/>
    <x v="1157"/>
    <x v="2"/>
    <x v="5"/>
    <s v="ESCAMBIA"/>
    <x v="0"/>
    <x v="0"/>
    <s v="DAVITA"/>
    <n v="16"/>
    <x v="0"/>
    <n v="46"/>
    <n v="65"/>
    <n v="66"/>
    <x v="0"/>
    <s v="As Expected"/>
    <x v="0"/>
    <n v="60"/>
    <n v="56"/>
    <n v="221"/>
    <x v="1"/>
    <x v="1"/>
    <n v="66"/>
    <n v="66"/>
    <n v="0"/>
    <x v="1"/>
    <x v="0"/>
    <e v="#N/A"/>
  </r>
  <r>
    <n v="102847"/>
    <x v="1158"/>
    <x v="1"/>
    <x v="5"/>
    <s v="LEE"/>
    <x v="0"/>
    <x v="0"/>
    <s v="DAVITA"/>
    <n v="17"/>
    <x v="0"/>
    <n v="65"/>
    <n v="71"/>
    <n v="73"/>
    <x v="0"/>
    <s v="As Expected"/>
    <x v="0"/>
    <n v="74"/>
    <n v="111"/>
    <n v="358"/>
    <x v="1"/>
    <x v="1"/>
    <n v="74"/>
    <n v="74"/>
    <n v="0"/>
    <x v="1"/>
    <x v="0"/>
    <e v="#N/A"/>
  </r>
  <r>
    <n v="112705"/>
    <x v="1159"/>
    <x v="1"/>
    <x v="10"/>
    <m/>
    <x v="0"/>
    <x v="0"/>
    <s v="FRESENIUS MEDICAL CARE"/>
    <n v="20"/>
    <x v="0"/>
    <n v="64"/>
    <n v="102"/>
    <n v="105"/>
    <x v="0"/>
    <s v="As Expected"/>
    <x v="0"/>
    <n v="73"/>
    <n v="68"/>
    <n v="300"/>
    <x v="0"/>
    <x v="1"/>
    <n v="105"/>
    <n v="105"/>
    <n v="0"/>
    <x v="1"/>
    <x v="0"/>
    <n v="43"/>
  </r>
  <r>
    <n v="102848"/>
    <x v="1160"/>
    <x v="1"/>
    <x v="5"/>
    <s v="ALACHUA"/>
    <x v="1"/>
    <x v="0"/>
    <s v="DIALYSIS CLINIC, INC."/>
    <n v="12"/>
    <x v="0"/>
    <n v="63"/>
    <n v="80"/>
    <n v="87"/>
    <x v="0"/>
    <s v="As Expected"/>
    <x v="0"/>
    <n v="75"/>
    <n v="90"/>
    <n v="257"/>
    <x v="1"/>
    <x v="1"/>
    <n v="87"/>
    <n v="87"/>
    <n v="0"/>
    <x v="1"/>
    <x v="0"/>
    <n v="74"/>
  </r>
  <r>
    <n v="102849"/>
    <x v="1161"/>
    <x v="1"/>
    <x v="5"/>
    <s v="MANATEE"/>
    <x v="0"/>
    <x v="0"/>
    <s v="AMERICAN RENAL ASSOCIATES"/>
    <n v="16"/>
    <x v="0"/>
    <n v="67"/>
    <n v="90"/>
    <n v="99"/>
    <x v="0"/>
    <s v="As Expected"/>
    <x v="0"/>
    <n v="83"/>
    <n v="112"/>
    <n v="355"/>
    <x v="1"/>
    <x v="1"/>
    <n v="78"/>
    <n v="78"/>
    <n v="0"/>
    <x v="1"/>
    <x v="0"/>
    <n v="55"/>
  </r>
  <r>
    <n v="102850"/>
    <x v="1162"/>
    <x v="1"/>
    <x v="5"/>
    <s v="DUVAL"/>
    <x v="0"/>
    <x v="0"/>
    <s v="DAVITA"/>
    <n v="16"/>
    <x v="0"/>
    <n v="44"/>
    <n v="59"/>
    <n v="64"/>
    <x v="0"/>
    <s v="As Expected"/>
    <x v="1"/>
    <n v="46"/>
    <n v="50"/>
    <n v="244"/>
    <x v="1"/>
    <x v="1"/>
    <n v="62"/>
    <n v="62"/>
    <n v="0"/>
    <x v="1"/>
    <x v="0"/>
    <e v="#N/A"/>
  </r>
  <r>
    <n v="102851"/>
    <x v="1163"/>
    <x v="0"/>
    <x v="5"/>
    <s v="INDIAN RIVER"/>
    <x v="0"/>
    <x v="0"/>
    <s v="DAVITA"/>
    <n v="16"/>
    <x v="0"/>
    <n v="87"/>
    <n v="128"/>
    <n v="127"/>
    <x v="0"/>
    <s v="As Expected"/>
    <x v="0"/>
    <n v="111"/>
    <n v="122"/>
    <n v="481"/>
    <x v="1"/>
    <x v="1"/>
    <n v="113"/>
    <n v="113"/>
    <n v="0"/>
    <x v="1"/>
    <x v="0"/>
    <e v="#N/A"/>
  </r>
  <r>
    <n v="102853"/>
    <x v="1164"/>
    <x v="1"/>
    <x v="5"/>
    <s v="MANATEE"/>
    <x v="0"/>
    <x v="0"/>
    <s v="FRESENIUS MEDICAL CARE"/>
    <n v="24"/>
    <x v="0"/>
    <n v="87"/>
    <n v="125"/>
    <n v="134"/>
    <x v="0"/>
    <s v="As Expected"/>
    <x v="3"/>
    <n v="107"/>
    <n v="103"/>
    <n v="410"/>
    <x v="0"/>
    <x v="1"/>
    <n v="111"/>
    <n v="111"/>
    <n v="0"/>
    <x v="1"/>
    <x v="0"/>
    <n v="70"/>
  </r>
  <r>
    <n v="102854"/>
    <x v="1165"/>
    <x v="2"/>
    <x v="5"/>
    <s v="PALM BEACH"/>
    <x v="0"/>
    <x v="0"/>
    <s v="RENAL CARE PARTNERS"/>
    <n v="20"/>
    <x v="0"/>
    <n v="60"/>
    <n v="93"/>
    <n v="95"/>
    <x v="0"/>
    <s v="As Expected"/>
    <x v="3"/>
    <n v="83"/>
    <n v="65"/>
    <n v="335"/>
    <x v="0"/>
    <x v="1"/>
    <n v="88"/>
    <n v="88"/>
    <n v="0"/>
    <x v="2"/>
    <x v="0"/>
    <n v="70"/>
  </r>
  <r>
    <n v="102855"/>
    <x v="1166"/>
    <x v="0"/>
    <x v="5"/>
    <s v="BROWARD"/>
    <x v="0"/>
    <x v="0"/>
    <s v="FRESENIUS MEDICAL CARE"/>
    <n v="28"/>
    <x v="0"/>
    <n v="91"/>
    <n v="179"/>
    <n v="179"/>
    <x v="0"/>
    <s v="As Expected"/>
    <x v="0"/>
    <n v="113"/>
    <n v="98"/>
    <n v="527"/>
    <x v="0"/>
    <x v="1"/>
    <n v="162"/>
    <n v="162"/>
    <n v="0"/>
    <x v="1"/>
    <x v="0"/>
    <n v="46"/>
  </r>
  <r>
    <n v="102856"/>
    <x v="1167"/>
    <x v="2"/>
    <x v="5"/>
    <s v="MIAMI-DADE"/>
    <x v="0"/>
    <x v="0"/>
    <s v="FRESENIUS MEDICAL CARE"/>
    <n v="16"/>
    <x v="0"/>
    <n v="53"/>
    <n v="90"/>
    <n v="96"/>
    <x v="0"/>
    <s v="As Expected"/>
    <x v="0"/>
    <n v="59"/>
    <n v="49"/>
    <n v="267"/>
    <x v="1"/>
    <x v="1"/>
    <n v="95"/>
    <n v="95"/>
    <n v="0"/>
    <x v="1"/>
    <x v="0"/>
    <n v="66"/>
  </r>
  <r>
    <n v="102857"/>
    <x v="1168"/>
    <x v="1"/>
    <x v="5"/>
    <s v="SEMINOLE"/>
    <x v="0"/>
    <x v="0"/>
    <s v="DAVITA"/>
    <n v="20"/>
    <x v="0"/>
    <n v="70"/>
    <n v="100"/>
    <n v="108"/>
    <x v="0"/>
    <s v="As Expected"/>
    <x v="0"/>
    <n v="85"/>
    <n v="113"/>
    <n v="338"/>
    <x v="1"/>
    <x v="1"/>
    <n v="108"/>
    <n v="108"/>
    <n v="0"/>
    <x v="1"/>
    <x v="0"/>
    <e v="#N/A"/>
  </r>
  <r>
    <n v="112759"/>
    <x v="1169"/>
    <x v="1"/>
    <x v="10"/>
    <m/>
    <x v="0"/>
    <x v="0"/>
    <s v="FRESENIUS MEDICAL CARE"/>
    <n v="20"/>
    <x v="0"/>
    <n v="58"/>
    <n v="90"/>
    <n v="90"/>
    <x v="0"/>
    <s v="As Expected"/>
    <x v="0"/>
    <n v="68"/>
    <n v="42"/>
    <n v="334"/>
    <x v="1"/>
    <x v="1"/>
    <n v="86"/>
    <n v="86"/>
    <n v="0"/>
    <x v="1"/>
    <x v="0"/>
    <n v="64"/>
  </r>
  <r>
    <n v="102858"/>
    <x v="1170"/>
    <x v="0"/>
    <x v="5"/>
    <s v="ORANGE"/>
    <x v="0"/>
    <x v="0"/>
    <s v="DAVITA"/>
    <n v="24"/>
    <x v="0"/>
    <n v="57"/>
    <n v="90"/>
    <n v="91"/>
    <x v="0"/>
    <s v="As Expected"/>
    <x v="0"/>
    <n v="71"/>
    <n v="125"/>
    <n v="346"/>
    <x v="1"/>
    <x v="1"/>
    <n v="93"/>
    <n v="93"/>
    <n v="0"/>
    <x v="0"/>
    <x v="0"/>
    <e v="#N/A"/>
  </r>
  <r>
    <n v="102859"/>
    <x v="1171"/>
    <x v="0"/>
    <x v="5"/>
    <s v="ORANGE"/>
    <x v="0"/>
    <x v="0"/>
    <s v="DAVITA"/>
    <n v="12"/>
    <x v="0"/>
    <n v="49"/>
    <n v="65"/>
    <n v="69"/>
    <x v="1"/>
    <s v="As Expected"/>
    <x v="0"/>
    <n v="57"/>
    <n v="106"/>
    <n v="245"/>
    <x v="1"/>
    <x v="1"/>
    <n v="69"/>
    <n v="69"/>
    <n v="0"/>
    <x v="1"/>
    <x v="0"/>
    <e v="#N/A"/>
  </r>
  <r>
    <n v="102860"/>
    <x v="1172"/>
    <x v="4"/>
    <x v="5"/>
    <s v="BROWARD"/>
    <x v="0"/>
    <x v="1"/>
    <s v="INDEPENDENT"/>
    <n v="30"/>
    <x v="0"/>
    <n v="29"/>
    <n v="37"/>
    <n v="38"/>
    <x v="1"/>
    <s v="As Expected"/>
    <x v="0"/>
    <n v="32"/>
    <n v="38"/>
    <n v="137"/>
    <x v="2"/>
    <x v="1"/>
    <n v="39"/>
    <n v="39"/>
    <n v="0"/>
    <x v="1"/>
    <x v="0"/>
    <n v="10"/>
  </r>
  <r>
    <n v="102861"/>
    <x v="1173"/>
    <x v="1"/>
    <x v="5"/>
    <s v="SAINT LUCIE"/>
    <x v="0"/>
    <x v="0"/>
    <s v="AMERICAN RENAL ASSOCIATES"/>
    <n v="20"/>
    <x v="0"/>
    <n v="33"/>
    <n v="126"/>
    <n v="131"/>
    <x v="0"/>
    <s v="As Expected"/>
    <x v="0"/>
    <n v="103"/>
    <n v="117"/>
    <n v="450"/>
    <x v="1"/>
    <x v="1"/>
    <n v="125"/>
    <n v="125"/>
    <n v="0"/>
    <x v="1"/>
    <x v="0"/>
    <n v="58"/>
  </r>
  <r>
    <n v="102863"/>
    <x v="1174"/>
    <x v="1"/>
    <x v="5"/>
    <s v="BAY"/>
    <x v="0"/>
    <x v="0"/>
    <s v="DAVITA"/>
    <n v="8"/>
    <x v="2"/>
    <n v="23"/>
    <n v="25"/>
    <n v="25"/>
    <x v="0"/>
    <s v="As Expected"/>
    <x v="0"/>
    <n v="25"/>
    <n v="18"/>
    <n v="104"/>
    <x v="1"/>
    <x v="1"/>
    <n v="27"/>
    <n v="27"/>
    <n v="0"/>
    <x v="2"/>
    <x v="0"/>
    <e v="#N/A"/>
  </r>
  <r>
    <n v="102864"/>
    <x v="1175"/>
    <x v="1"/>
    <x v="5"/>
    <s v="DUVAL"/>
    <x v="1"/>
    <x v="0"/>
    <s v="DIALYSIS CLINIC, INC."/>
    <n v="24"/>
    <x v="0"/>
    <n v="58"/>
    <n v="88"/>
    <n v="89"/>
    <x v="0"/>
    <s v="As Expected"/>
    <x v="0"/>
    <n v="71"/>
    <n v="89"/>
    <n v="317"/>
    <x v="0"/>
    <x v="1"/>
    <n v="89"/>
    <n v="89"/>
    <n v="0"/>
    <x v="2"/>
    <x v="0"/>
    <n v="61"/>
  </r>
  <r>
    <n v="102865"/>
    <x v="1176"/>
    <x v="1"/>
    <x v="5"/>
    <s v="BAKER"/>
    <x v="0"/>
    <x v="0"/>
    <s v="FRESENIUS MEDICAL CARE"/>
    <n v="13"/>
    <x v="0"/>
    <n v="43"/>
    <n v="65"/>
    <n v="66"/>
    <x v="0"/>
    <s v="As Expected"/>
    <x v="0"/>
    <n v="54"/>
    <n v="63"/>
    <n v="173"/>
    <x v="1"/>
    <x v="1"/>
    <n v="64"/>
    <n v="64"/>
    <n v="0"/>
    <x v="2"/>
    <x v="0"/>
    <n v="62"/>
  </r>
  <r>
    <n v="102866"/>
    <x v="1177"/>
    <x v="2"/>
    <x v="5"/>
    <s v="BROWARD"/>
    <x v="0"/>
    <x v="0"/>
    <s v="DAVITA"/>
    <n v="16"/>
    <x v="0"/>
    <n v="58"/>
    <n v="87"/>
    <n v="88"/>
    <x v="0"/>
    <s v="As Expected"/>
    <x v="0"/>
    <n v="67"/>
    <n v="68"/>
    <n v="247"/>
    <x v="1"/>
    <x v="1"/>
    <n v="89"/>
    <n v="89"/>
    <n v="0"/>
    <x v="1"/>
    <x v="0"/>
    <e v="#N/A"/>
  </r>
  <r>
    <n v="102867"/>
    <x v="1178"/>
    <x v="1"/>
    <x v="5"/>
    <s v="FLAGLER"/>
    <x v="0"/>
    <x v="0"/>
    <s v="FRESENIUS MEDICAL CARE"/>
    <n v="16"/>
    <x v="0"/>
    <n v="26"/>
    <n v="44"/>
    <n v="46"/>
    <x v="0"/>
    <s v="As Expected"/>
    <x v="0"/>
    <n v="34"/>
    <n v="19"/>
    <n v="112"/>
    <x v="1"/>
    <x v="1"/>
    <n v="43"/>
    <n v="43"/>
    <n v="0"/>
    <x v="2"/>
    <x v="0"/>
    <n v="81"/>
  </r>
  <r>
    <n v="102868"/>
    <x v="1179"/>
    <x v="0"/>
    <x v="5"/>
    <s v="BROWARD"/>
    <x v="0"/>
    <x v="1"/>
    <s v="INDEPENDENT"/>
    <n v="16"/>
    <x v="0"/>
    <n v="51"/>
    <n v="79"/>
    <n v="81"/>
    <x v="0"/>
    <s v="As Expected"/>
    <x v="0"/>
    <n v="60"/>
    <n v="59"/>
    <n v="254"/>
    <x v="0"/>
    <x v="1"/>
    <n v="84"/>
    <n v="84"/>
    <n v="0"/>
    <x v="1"/>
    <x v="0"/>
    <n v="65"/>
  </r>
  <r>
    <n v="102869"/>
    <x v="1180"/>
    <x v="0"/>
    <x v="5"/>
    <s v="WALTON"/>
    <x v="0"/>
    <x v="0"/>
    <s v="FRESENIUS MEDICAL CARE"/>
    <n v="19"/>
    <x v="1"/>
    <n v="60"/>
    <n v="73"/>
    <n v="75"/>
    <x v="0"/>
    <s v="As Expected"/>
    <x v="0"/>
    <n v="66"/>
    <n v="89"/>
    <n v="242"/>
    <x v="1"/>
    <x v="1"/>
    <n v="67"/>
    <n v="67"/>
    <n v="0"/>
    <x v="1"/>
    <x v="0"/>
    <n v="49"/>
  </r>
  <r>
    <n v="102870"/>
    <x v="1181"/>
    <x v="1"/>
    <x v="5"/>
    <s v="DUVAL"/>
    <x v="0"/>
    <x v="0"/>
    <s v="AMERICAN RENAL ASSOCIATES"/>
    <n v="29"/>
    <x v="0"/>
    <n v="103"/>
    <n v="142"/>
    <n v="152"/>
    <x v="0"/>
    <s v="As Expected"/>
    <x v="0"/>
    <n v="116"/>
    <n v="176"/>
    <n v="499"/>
    <x v="1"/>
    <x v="1"/>
    <n v="155"/>
    <n v="155"/>
    <n v="0"/>
    <x v="1"/>
    <x v="0"/>
    <n v="62"/>
  </r>
  <r>
    <n v="102871"/>
    <x v="1182"/>
    <x v="0"/>
    <x v="5"/>
    <s v="DUVAL"/>
    <x v="0"/>
    <x v="0"/>
    <s v="FRESENIUS MEDICAL CARE"/>
    <n v="16"/>
    <x v="0"/>
    <n v="62"/>
    <n v="90"/>
    <n v="89"/>
    <x v="0"/>
    <s v="Better than Expected"/>
    <x v="0"/>
    <n v="72"/>
    <n v="56"/>
    <n v="288"/>
    <x v="0"/>
    <x v="1"/>
    <n v="79"/>
    <n v="79"/>
    <n v="0"/>
    <x v="2"/>
    <x v="0"/>
    <n v="50"/>
  </r>
  <r>
    <n v="102872"/>
    <x v="1183"/>
    <x v="1"/>
    <x v="5"/>
    <s v="MIAMI-DADE"/>
    <x v="0"/>
    <x v="1"/>
    <s v="INDEPENDENT"/>
    <n v="25"/>
    <x v="0"/>
    <n v="119"/>
    <n v="194"/>
    <n v="204"/>
    <x v="0"/>
    <s v="As Expected"/>
    <x v="1"/>
    <n v="140"/>
    <n v="94"/>
    <n v="620"/>
    <x v="1"/>
    <x v="2"/>
    <n v="191"/>
    <n v="191"/>
    <n v="0"/>
    <x v="1"/>
    <x v="0"/>
    <n v="54"/>
  </r>
  <r>
    <n v="102873"/>
    <x v="1184"/>
    <x v="0"/>
    <x v="5"/>
    <s v="DUVAL"/>
    <x v="0"/>
    <x v="0"/>
    <s v="DAVITA"/>
    <n v="16"/>
    <x v="0"/>
    <n v="71"/>
    <n v="105"/>
    <n v="110"/>
    <x v="0"/>
    <s v="As Expected"/>
    <x v="0"/>
    <n v="89"/>
    <n v="111"/>
    <n v="400"/>
    <x v="0"/>
    <x v="1"/>
    <n v="95"/>
    <n v="95"/>
    <n v="0"/>
    <x v="1"/>
    <x v="0"/>
    <e v="#N/A"/>
  </r>
  <r>
    <n v="102874"/>
    <x v="1185"/>
    <x v="2"/>
    <x v="5"/>
    <s v="PINELLAS"/>
    <x v="0"/>
    <x v="0"/>
    <s v="FRESENIUS MEDICAL CARE"/>
    <n v="24"/>
    <x v="0"/>
    <n v="47"/>
    <n v="58"/>
    <n v="59"/>
    <x v="3"/>
    <s v="As Expected"/>
    <x v="0"/>
    <n v="55"/>
    <n v="43"/>
    <n v="258"/>
    <x v="1"/>
    <x v="1"/>
    <n v="59"/>
    <n v="59"/>
    <n v="0"/>
    <x v="2"/>
    <x v="0"/>
    <n v="69"/>
  </r>
  <r>
    <n v="102875"/>
    <x v="1186"/>
    <x v="1"/>
    <x v="5"/>
    <s v="BROWARD"/>
    <x v="0"/>
    <x v="0"/>
    <s v="DAVITA"/>
    <n v="12"/>
    <x v="0"/>
    <n v="48"/>
    <n v="81"/>
    <n v="82"/>
    <x v="0"/>
    <s v="As Expected"/>
    <x v="0"/>
    <n v="58"/>
    <n v="50"/>
    <n v="251"/>
    <x v="1"/>
    <x v="1"/>
    <n v="83"/>
    <n v="83"/>
    <n v="0"/>
    <x v="2"/>
    <x v="0"/>
    <e v="#N/A"/>
  </r>
  <r>
    <n v="102876"/>
    <x v="1187"/>
    <x v="1"/>
    <x v="5"/>
    <s v="PALM BEACH"/>
    <x v="0"/>
    <x v="0"/>
    <s v="AMERICAN RENAL ASSOCIATES"/>
    <n v="18"/>
    <x v="0"/>
    <n v="45"/>
    <n v="82"/>
    <n v="83"/>
    <x v="0"/>
    <s v="As Expected"/>
    <x v="0"/>
    <n v="55"/>
    <n v="56"/>
    <n v="267"/>
    <x v="1"/>
    <x v="1"/>
    <n v="73"/>
    <n v="73"/>
    <n v="0"/>
    <x v="1"/>
    <x v="0"/>
    <n v="72"/>
  </r>
  <r>
    <n v="102877"/>
    <x v="1188"/>
    <x v="1"/>
    <x v="5"/>
    <s v="DUVAL"/>
    <x v="0"/>
    <x v="0"/>
    <s v="AMERICAN RENAL ASSOCIATES"/>
    <n v="20"/>
    <x v="0"/>
    <n v="57"/>
    <n v="95"/>
    <n v="99"/>
    <x v="0"/>
    <s v="As Expected"/>
    <x v="0"/>
    <n v="74"/>
    <n v="99"/>
    <n v="314"/>
    <x v="1"/>
    <x v="1"/>
    <n v="100"/>
    <n v="100"/>
    <n v="0"/>
    <x v="1"/>
    <x v="0"/>
    <n v="63"/>
  </r>
  <r>
    <n v="102878"/>
    <x v="1189"/>
    <x v="0"/>
    <x v="5"/>
    <s v="BROWARD"/>
    <x v="0"/>
    <x v="0"/>
    <s v="DAVITA"/>
    <n v="20"/>
    <x v="0"/>
    <n v="61"/>
    <n v="79"/>
    <n v="77"/>
    <x v="0"/>
    <s v="As Expected"/>
    <x v="0"/>
    <n v="69"/>
    <n v="96"/>
    <n v="328"/>
    <x v="1"/>
    <x v="1"/>
    <n v="81"/>
    <n v="81"/>
    <n v="0"/>
    <x v="1"/>
    <x v="0"/>
    <e v="#N/A"/>
  </r>
  <r>
    <n v="102879"/>
    <x v="1190"/>
    <x v="4"/>
    <x v="5"/>
    <s v="DUVAL"/>
    <x v="0"/>
    <x v="0"/>
    <s v="FRESENIUS MEDICAL CARE"/>
    <n v="12"/>
    <x v="0"/>
    <n v="47"/>
    <n v="70"/>
    <n v="73"/>
    <x v="1"/>
    <s v="Worse than Expected"/>
    <x v="0"/>
    <n v="64"/>
    <n v="108"/>
    <n v="243"/>
    <x v="1"/>
    <x v="1"/>
    <n v="73"/>
    <n v="73"/>
    <n v="0"/>
    <x v="1"/>
    <x v="0"/>
    <n v="59"/>
  </r>
  <r>
    <n v="102880"/>
    <x v="1191"/>
    <x v="0"/>
    <x v="5"/>
    <s v="ORANGE"/>
    <x v="0"/>
    <x v="0"/>
    <s v="DAVITA"/>
    <n v="16"/>
    <x v="0"/>
    <n v="35"/>
    <n v="54"/>
    <n v="59"/>
    <x v="0"/>
    <s v="As Expected"/>
    <x v="0"/>
    <n v="48"/>
    <n v="53"/>
    <n v="187"/>
    <x v="0"/>
    <x v="1"/>
    <n v="60"/>
    <n v="60"/>
    <n v="0"/>
    <x v="2"/>
    <x v="0"/>
    <e v="#N/A"/>
  </r>
  <r>
    <n v="102882"/>
    <x v="1192"/>
    <x v="1"/>
    <x v="5"/>
    <s v="LEE"/>
    <x v="0"/>
    <x v="0"/>
    <s v="AMERICAN RENAL ASSOCIATES"/>
    <n v="16"/>
    <x v="0"/>
    <n v="89"/>
    <n v="115"/>
    <n v="118"/>
    <x v="0"/>
    <s v="As Expected"/>
    <x v="0"/>
    <n v="97"/>
    <n v="115"/>
    <n v="406"/>
    <x v="1"/>
    <x v="1"/>
    <n v="102"/>
    <n v="102"/>
    <n v="0"/>
    <x v="1"/>
    <x v="0"/>
    <n v="58"/>
  </r>
  <r>
    <n v="102883"/>
    <x v="1193"/>
    <x v="0"/>
    <x v="5"/>
    <s v="BROWARD"/>
    <x v="0"/>
    <x v="0"/>
    <s v="RENAL CARE PARTNERS"/>
    <n v="16"/>
    <x v="0"/>
    <n v="41"/>
    <n v="72"/>
    <n v="76"/>
    <x v="0"/>
    <s v="As Expected"/>
    <x v="0"/>
    <n v="47"/>
    <n v="78"/>
    <n v="215"/>
    <x v="0"/>
    <x v="1"/>
    <n v="77"/>
    <n v="77"/>
    <n v="0"/>
    <x v="1"/>
    <x v="0"/>
    <n v="58"/>
  </r>
  <r>
    <n v="102884"/>
    <x v="1194"/>
    <x v="0"/>
    <x v="5"/>
    <s v="ORANGE"/>
    <x v="0"/>
    <x v="0"/>
    <s v="DAVITA"/>
    <n v="24"/>
    <x v="0"/>
    <n v="85"/>
    <n v="120"/>
    <n v="123"/>
    <x v="1"/>
    <s v="As Expected"/>
    <x v="0"/>
    <n v="98"/>
    <n v="158"/>
    <n v="405"/>
    <x v="1"/>
    <x v="1"/>
    <n v="123"/>
    <n v="123"/>
    <n v="0"/>
    <x v="1"/>
    <x v="0"/>
    <e v="#N/A"/>
  </r>
  <r>
    <n v="102885"/>
    <x v="1195"/>
    <x v="0"/>
    <x v="5"/>
    <s v="HILLSBOROUGH"/>
    <x v="0"/>
    <x v="0"/>
    <s v="DAVITA"/>
    <n v="4"/>
    <x v="0"/>
    <n v="47"/>
    <n v="72"/>
    <n v="76"/>
    <x v="0"/>
    <s v="As Expected"/>
    <x v="0"/>
    <n v="49"/>
    <n v="49"/>
    <n v="199"/>
    <x v="2"/>
    <x v="1"/>
    <n v="14"/>
    <n v="14"/>
    <n v="0"/>
    <x v="1"/>
    <x v="0"/>
    <e v="#N/A"/>
  </r>
  <r>
    <n v="102886"/>
    <x v="1196"/>
    <x v="0"/>
    <x v="5"/>
    <s v="HILLSBOROUGH"/>
    <x v="0"/>
    <x v="0"/>
    <s v="DAVITA"/>
    <n v="21"/>
    <x v="0"/>
    <n v="73"/>
    <n v="114"/>
    <n v="116"/>
    <x v="1"/>
    <s v="Worse than Expected"/>
    <x v="0"/>
    <n v="87"/>
    <n v="168"/>
    <n v="362"/>
    <x v="1"/>
    <x v="1"/>
    <n v="116"/>
    <n v="116"/>
    <n v="0"/>
    <x v="1"/>
    <x v="0"/>
    <e v="#N/A"/>
  </r>
  <r>
    <n v="102887"/>
    <x v="1197"/>
    <x v="2"/>
    <x v="5"/>
    <s v="PASCO"/>
    <x v="0"/>
    <x v="0"/>
    <s v="DAVITA"/>
    <n v="6"/>
    <x v="0"/>
    <n v="31"/>
    <n v="43"/>
    <n v="47"/>
    <x v="0"/>
    <s v="As Expected"/>
    <x v="0"/>
    <n v="33"/>
    <n v="22"/>
    <n v="129"/>
    <x v="2"/>
    <x v="2"/>
    <n v="11"/>
    <n v="11"/>
    <n v="0"/>
    <x v="2"/>
    <x v="0"/>
    <e v="#N/A"/>
  </r>
  <r>
    <n v="102888"/>
    <x v="1198"/>
    <x v="2"/>
    <x v="5"/>
    <s v="LEE"/>
    <x v="0"/>
    <x v="0"/>
    <s v="DAVITA"/>
    <n v="16"/>
    <x v="0"/>
    <n v="43"/>
    <n v="60"/>
    <n v="61"/>
    <x v="0"/>
    <s v="As Expected"/>
    <x v="0"/>
    <n v="48"/>
    <n v="46"/>
    <n v="197"/>
    <x v="1"/>
    <x v="1"/>
    <n v="62"/>
    <n v="62"/>
    <n v="0"/>
    <x v="1"/>
    <x v="0"/>
    <e v="#N/A"/>
  </r>
  <r>
    <n v="102889"/>
    <x v="1199"/>
    <x v="2"/>
    <x v="5"/>
    <s v="PINELLAS"/>
    <x v="0"/>
    <x v="0"/>
    <s v="DAVITA"/>
    <n v="12"/>
    <x v="0"/>
    <n v="30"/>
    <n v="47"/>
    <n v="49"/>
    <x v="0"/>
    <s v="As Expected"/>
    <x v="0"/>
    <n v="37"/>
    <n v="36"/>
    <n v="159"/>
    <x v="1"/>
    <x v="1"/>
    <n v="38"/>
    <n v="38"/>
    <n v="0"/>
    <x v="2"/>
    <x v="0"/>
    <e v="#N/A"/>
  </r>
  <r>
    <n v="102890"/>
    <x v="1200"/>
    <x v="1"/>
    <x v="5"/>
    <s v="COLLIER"/>
    <x v="0"/>
    <x v="0"/>
    <s v="DAVITA"/>
    <n v="16"/>
    <x v="0"/>
    <n v="45"/>
    <n v="60"/>
    <n v="60"/>
    <x v="0"/>
    <s v="As Expected"/>
    <x v="0"/>
    <n v="50"/>
    <n v="49"/>
    <n v="171"/>
    <x v="1"/>
    <x v="1"/>
    <n v="61"/>
    <n v="61"/>
    <n v="0"/>
    <x v="1"/>
    <x v="0"/>
    <e v="#N/A"/>
  </r>
  <r>
    <n v="102891"/>
    <x v="1201"/>
    <x v="0"/>
    <x v="5"/>
    <s v="SAINT LUCIE"/>
    <x v="0"/>
    <x v="0"/>
    <s v="FRESENIUS MEDICAL CARE"/>
    <n v="13"/>
    <x v="0"/>
    <n v="62"/>
    <n v="89"/>
    <n v="97"/>
    <x v="0"/>
    <s v="As Expected"/>
    <x v="0"/>
    <n v="81"/>
    <n v="85"/>
    <n v="289"/>
    <x v="1"/>
    <x v="1"/>
    <n v="97"/>
    <n v="97"/>
    <n v="0"/>
    <x v="1"/>
    <x v="0"/>
    <n v="59"/>
  </r>
  <r>
    <n v="102892"/>
    <x v="1202"/>
    <x v="1"/>
    <x v="5"/>
    <s v="SARASOTA"/>
    <x v="0"/>
    <x v="0"/>
    <s v="DAVITA"/>
    <n v="16"/>
    <x v="0"/>
    <n v="54"/>
    <n v="80"/>
    <n v="85"/>
    <x v="0"/>
    <s v="As Expected"/>
    <x v="0"/>
    <n v="63"/>
    <n v="53"/>
    <n v="256"/>
    <x v="0"/>
    <x v="1"/>
    <n v="87"/>
    <n v="87"/>
    <n v="0"/>
    <x v="1"/>
    <x v="0"/>
    <e v="#N/A"/>
  </r>
  <r>
    <n v="102893"/>
    <x v="1203"/>
    <x v="1"/>
    <x v="5"/>
    <s v="MIAMI-DADE"/>
    <x v="0"/>
    <x v="0"/>
    <s v="FRESENIUS MEDICAL CARE"/>
    <n v="21"/>
    <x v="0"/>
    <n v="63"/>
    <n v="104"/>
    <n v="112"/>
    <x v="0"/>
    <s v="As Expected"/>
    <x v="0"/>
    <n v="80"/>
    <n v="101"/>
    <n v="323"/>
    <x v="0"/>
    <x v="2"/>
    <n v="112"/>
    <n v="112"/>
    <n v="0"/>
    <x v="1"/>
    <x v="0"/>
    <n v="65"/>
  </r>
  <r>
    <n v="102894"/>
    <x v="1204"/>
    <x v="4"/>
    <x v="5"/>
    <s v="BROWARD"/>
    <x v="0"/>
    <x v="1"/>
    <s v="INDEPENDENT"/>
    <n v="3"/>
    <x v="2"/>
    <n v="7"/>
    <n v="14"/>
    <n v="15"/>
    <x v="2"/>
    <s v="Not Available"/>
    <x v="0"/>
    <n v="8"/>
    <n v="8"/>
    <n v="78"/>
    <x v="2"/>
    <x v="1"/>
    <n v="15"/>
    <n v="15"/>
    <n v="0"/>
    <x v="2"/>
    <x v="0"/>
    <n v="67"/>
  </r>
  <r>
    <n v="102896"/>
    <x v="1205"/>
    <x v="0"/>
    <x v="5"/>
    <s v="ORANGE"/>
    <x v="0"/>
    <x v="0"/>
    <s v="AMERICAN RENAL ASSOCIATES"/>
    <n v="21"/>
    <x v="0"/>
    <n v="68"/>
    <n v="107"/>
    <n v="109"/>
    <x v="0"/>
    <s v="As Expected"/>
    <x v="0"/>
    <n v="82"/>
    <n v="115"/>
    <n v="400"/>
    <x v="0"/>
    <x v="1"/>
    <n v="101"/>
    <n v="101"/>
    <n v="0"/>
    <x v="1"/>
    <x v="0"/>
    <n v="44"/>
  </r>
  <r>
    <n v="102897"/>
    <x v="1206"/>
    <x v="0"/>
    <x v="5"/>
    <s v="MIAMI-DADE"/>
    <x v="0"/>
    <x v="0"/>
    <s v="DAVITA"/>
    <n v="16"/>
    <x v="0"/>
    <n v="67"/>
    <n v="102"/>
    <n v="109"/>
    <x v="0"/>
    <s v="As Expected"/>
    <x v="0"/>
    <n v="70"/>
    <n v="91"/>
    <n v="307"/>
    <x v="1"/>
    <x v="1"/>
    <n v="96"/>
    <n v="96"/>
    <n v="0"/>
    <x v="1"/>
    <x v="0"/>
    <e v="#N/A"/>
  </r>
  <r>
    <n v="102898"/>
    <x v="1207"/>
    <x v="0"/>
    <x v="5"/>
    <s v="POLK"/>
    <x v="0"/>
    <x v="0"/>
    <s v="DAVITA"/>
    <n v="21"/>
    <x v="0"/>
    <n v="131"/>
    <n v="182"/>
    <n v="186"/>
    <x v="1"/>
    <s v="Worse than Expected"/>
    <x v="0"/>
    <n v="153"/>
    <n v="248"/>
    <n v="561"/>
    <x v="0"/>
    <x v="0"/>
    <n v="187"/>
    <n v="187"/>
    <n v="0"/>
    <x v="1"/>
    <x v="0"/>
    <e v="#N/A"/>
  </r>
  <r>
    <n v="102899"/>
    <x v="1208"/>
    <x v="0"/>
    <x v="5"/>
    <s v="COLLIER"/>
    <x v="0"/>
    <x v="0"/>
    <s v="AMERICAN RENAL ASSOCIATES"/>
    <n v="13"/>
    <x v="0"/>
    <n v="50"/>
    <n v="78"/>
    <n v="81"/>
    <x v="0"/>
    <s v="As Expected"/>
    <x v="0"/>
    <n v="65"/>
    <n v="61"/>
    <n v="293"/>
    <x v="1"/>
    <x v="1"/>
    <n v="82"/>
    <n v="82"/>
    <n v="0"/>
    <x v="1"/>
    <x v="0"/>
    <n v="39"/>
  </r>
  <r>
    <n v="103502"/>
    <x v="1209"/>
    <x v="2"/>
    <x v="5"/>
    <s v="DUVAL"/>
    <x v="1"/>
    <x v="1"/>
    <s v="INDEPENDENT"/>
    <n v="24"/>
    <x v="0"/>
    <n v="83"/>
    <n v="119"/>
    <n v="124"/>
    <x v="0"/>
    <s v="Better than Expected"/>
    <x v="3"/>
    <n v="107"/>
    <n v="107"/>
    <n v="394"/>
    <x v="0"/>
    <x v="1"/>
    <n v="111"/>
    <n v="111"/>
    <n v="0"/>
    <x v="3"/>
    <x v="3"/>
    <n v="80"/>
  </r>
  <r>
    <n v="103503"/>
    <x v="1210"/>
    <x v="4"/>
    <x v="5"/>
    <s v="ALACHUA"/>
    <x v="1"/>
    <x v="1"/>
    <s v="INDEPENDENT"/>
    <n v="26"/>
    <x v="0"/>
    <n v="53"/>
    <n v="115"/>
    <n v="120"/>
    <x v="0"/>
    <s v="As Expected"/>
    <x v="0"/>
    <n v="92"/>
    <n v="118"/>
    <n v="355"/>
    <x v="0"/>
    <x v="0"/>
    <n v="106"/>
    <n v="106"/>
    <n v="0"/>
    <x v="1"/>
    <x v="0"/>
    <n v="45"/>
  </r>
  <r>
    <n v="112314"/>
    <x v="1211"/>
    <x v="4"/>
    <x v="10"/>
    <s v="COLQUITT"/>
    <x v="1"/>
    <x v="1"/>
    <s v="INDEPENDENT"/>
    <n v="26"/>
    <x v="1"/>
    <n v="83"/>
    <n v="100"/>
    <n v="107"/>
    <x v="0"/>
    <s v="As Expected"/>
    <x v="0"/>
    <n v="90"/>
    <n v="135"/>
    <n v="368"/>
    <x v="1"/>
    <x v="1"/>
    <n v="105"/>
    <n v="105"/>
    <n v="0"/>
    <x v="1"/>
    <x v="0"/>
    <n v="46"/>
  </r>
  <r>
    <n v="112315"/>
    <x v="1212"/>
    <x v="0"/>
    <x v="10"/>
    <s v="TIFT"/>
    <x v="1"/>
    <x v="1"/>
    <s v="INDEPENDENT"/>
    <n v="22"/>
    <x v="0"/>
    <n v="131"/>
    <n v="161"/>
    <n v="169"/>
    <x v="0"/>
    <s v="As Expected"/>
    <x v="0"/>
    <n v="138"/>
    <n v="140"/>
    <n v="539"/>
    <x v="1"/>
    <x v="1"/>
    <n v="130"/>
    <n v="130"/>
    <n v="0"/>
    <x v="0"/>
    <x v="0"/>
    <n v="61"/>
  </r>
  <r>
    <n v="112317"/>
    <x v="1213"/>
    <x v="2"/>
    <x v="10"/>
    <s v="CRISP"/>
    <x v="1"/>
    <x v="1"/>
    <s v="INDEPENDENT"/>
    <n v="18"/>
    <x v="0"/>
    <n v="58"/>
    <n v="85"/>
    <n v="86"/>
    <x v="0"/>
    <s v="As Expected"/>
    <x v="0"/>
    <n v="65"/>
    <n v="82"/>
    <n v="295"/>
    <x v="1"/>
    <x v="1"/>
    <n v="86"/>
    <n v="86"/>
    <n v="0"/>
    <x v="1"/>
    <x v="0"/>
    <n v="60"/>
  </r>
  <r>
    <n v="112500"/>
    <x v="1214"/>
    <x v="0"/>
    <x v="10"/>
    <s v="WALTON"/>
    <x v="0"/>
    <x v="0"/>
    <s v="US RENAL CARE, INC."/>
    <n v="13"/>
    <x v="0"/>
    <n v="17"/>
    <n v="24"/>
    <n v="25"/>
    <x v="0"/>
    <s v="As Expected"/>
    <x v="0"/>
    <n v="22"/>
    <n v="13"/>
    <n v="92"/>
    <x v="1"/>
    <x v="1"/>
    <n v="26"/>
    <n v="26"/>
    <n v="0"/>
    <x v="2"/>
    <x v="0"/>
    <n v="75"/>
  </r>
  <r>
    <n v="112501"/>
    <x v="1215"/>
    <x v="0"/>
    <x v="10"/>
    <s v="RICHMOND"/>
    <x v="0"/>
    <x v="0"/>
    <s v="FRESENIUS MEDICAL CARE"/>
    <n v="21"/>
    <x v="0"/>
    <n v="74"/>
    <n v="102"/>
    <n v="106"/>
    <x v="0"/>
    <s v="As Expected"/>
    <x v="0"/>
    <n v="86"/>
    <n v="85"/>
    <n v="363"/>
    <x v="0"/>
    <x v="0"/>
    <n v="87"/>
    <n v="87"/>
    <n v="0"/>
    <x v="1"/>
    <x v="0"/>
    <n v="60"/>
  </r>
  <r>
    <n v="112504"/>
    <x v="1216"/>
    <x v="1"/>
    <x v="10"/>
    <s v="CLAYTON"/>
    <x v="0"/>
    <x v="0"/>
    <s v="FRESENIUS MEDICAL CARE"/>
    <n v="18"/>
    <x v="0"/>
    <n v="57"/>
    <n v="69"/>
    <n v="72"/>
    <x v="0"/>
    <s v="As Expected"/>
    <x v="0"/>
    <n v="59"/>
    <n v="62"/>
    <n v="215"/>
    <x v="1"/>
    <x v="1"/>
    <n v="73"/>
    <n v="73"/>
    <n v="0"/>
    <x v="2"/>
    <x v="0"/>
    <n v="71"/>
  </r>
  <r>
    <n v="112505"/>
    <x v="1217"/>
    <x v="1"/>
    <x v="10"/>
    <s v="FLOYD"/>
    <x v="0"/>
    <x v="0"/>
    <s v="DAVITA"/>
    <n v="23"/>
    <x v="0"/>
    <n v="93"/>
    <n v="122"/>
    <n v="121"/>
    <x v="0"/>
    <s v="As Expected"/>
    <x v="0"/>
    <n v="110"/>
    <n v="158"/>
    <n v="447"/>
    <x v="1"/>
    <x v="1"/>
    <n v="109"/>
    <n v="109"/>
    <n v="0"/>
    <x v="1"/>
    <x v="0"/>
    <e v="#N/A"/>
  </r>
  <r>
    <n v="112507"/>
    <x v="1218"/>
    <x v="1"/>
    <x v="10"/>
    <s v="CHATHAM"/>
    <x v="0"/>
    <x v="0"/>
    <s v="FRESENIUS MEDICAL CARE"/>
    <n v="43"/>
    <x v="0"/>
    <n v="113"/>
    <n v="169"/>
    <n v="175"/>
    <x v="0"/>
    <s v="As Expected"/>
    <x v="1"/>
    <n v="134"/>
    <n v="110"/>
    <n v="605"/>
    <x v="1"/>
    <x v="1"/>
    <n v="136"/>
    <n v="136"/>
    <n v="0"/>
    <x v="1"/>
    <x v="0"/>
    <n v="65"/>
  </r>
  <r>
    <n v="112508"/>
    <x v="1219"/>
    <x v="0"/>
    <x v="10"/>
    <s v="HOWARD"/>
    <x v="0"/>
    <x v="0"/>
    <s v="AMERICAN RENAL ASSOCIATES"/>
    <n v="21"/>
    <x v="0"/>
    <n v="38"/>
    <n v="120"/>
    <n v="126"/>
    <x v="0"/>
    <s v="As Expected"/>
    <x v="0"/>
    <n v="96"/>
    <n v="88"/>
    <n v="431"/>
    <x v="1"/>
    <x v="1"/>
    <n v="98"/>
    <n v="98"/>
    <n v="0"/>
    <x v="1"/>
    <x v="0"/>
    <n v="59"/>
  </r>
  <r>
    <n v="112509"/>
    <x v="1220"/>
    <x v="0"/>
    <x v="10"/>
    <s v="DOUGHERTY"/>
    <x v="1"/>
    <x v="0"/>
    <s v="DIALYSIS CLINIC, INC."/>
    <n v="25"/>
    <x v="0"/>
    <n v="93"/>
    <n v="129"/>
    <n v="133"/>
    <x v="0"/>
    <s v="Worse than Expected"/>
    <x v="0"/>
    <n v="107"/>
    <n v="100"/>
    <n v="463"/>
    <x v="1"/>
    <x v="1"/>
    <n v="133"/>
    <n v="133"/>
    <n v="1"/>
    <x v="1"/>
    <x v="0"/>
    <n v="64"/>
  </r>
  <r>
    <n v="112510"/>
    <x v="1221"/>
    <x v="2"/>
    <x v="10"/>
    <s v="COBB"/>
    <x v="0"/>
    <x v="0"/>
    <s v="FRESENIUS MEDICAL CARE"/>
    <n v="25"/>
    <x v="0"/>
    <n v="97"/>
    <n v="134"/>
    <n v="141"/>
    <x v="0"/>
    <s v="As Expected"/>
    <x v="0"/>
    <n v="114"/>
    <n v="98"/>
    <n v="457"/>
    <x v="1"/>
    <x v="1"/>
    <n v="120"/>
    <n v="120"/>
    <n v="0"/>
    <x v="3"/>
    <x v="0"/>
    <n v="72"/>
  </r>
  <r>
    <n v="112563"/>
    <x v="1222"/>
    <x v="0"/>
    <x v="10"/>
    <m/>
    <x v="0"/>
    <x v="0"/>
    <s v="FRESENIUS MEDICAL CARE"/>
    <n v="16"/>
    <x v="0"/>
    <n v="50"/>
    <n v="69"/>
    <n v="68"/>
    <x v="0"/>
    <s v="As Expected"/>
    <x v="0"/>
    <n v="57"/>
    <n v="48"/>
    <n v="221"/>
    <x v="1"/>
    <x v="1"/>
    <n v="69"/>
    <n v="69"/>
    <n v="0"/>
    <x v="2"/>
    <x v="0"/>
    <n v="66"/>
  </r>
  <r>
    <n v="112513"/>
    <x v="1223"/>
    <x v="1"/>
    <x v="10"/>
    <s v="OCONEE"/>
    <x v="0"/>
    <x v="0"/>
    <s v="DAVITA"/>
    <n v="38"/>
    <x v="0"/>
    <n v="70"/>
    <n v="93"/>
    <n v="101"/>
    <x v="0"/>
    <s v="As Expected"/>
    <x v="0"/>
    <n v="77"/>
    <n v="88"/>
    <n v="313"/>
    <x v="3"/>
    <x v="1"/>
    <n v="100"/>
    <n v="100"/>
    <n v="0"/>
    <x v="1"/>
    <x v="0"/>
    <e v="#N/A"/>
  </r>
  <r>
    <n v="112514"/>
    <x v="1224"/>
    <x v="1"/>
    <x v="10"/>
    <s v="GLYNN"/>
    <x v="0"/>
    <x v="0"/>
    <s v="DAVITA"/>
    <n v="24"/>
    <x v="0"/>
    <n v="84"/>
    <n v="112"/>
    <n v="116"/>
    <x v="0"/>
    <s v="As Expected"/>
    <x v="0"/>
    <n v="95"/>
    <n v="115"/>
    <n v="386"/>
    <x v="1"/>
    <x v="1"/>
    <n v="85"/>
    <n v="85"/>
    <n v="0"/>
    <x v="1"/>
    <x v="0"/>
    <e v="#N/A"/>
  </r>
  <r>
    <n v="112515"/>
    <x v="1225"/>
    <x v="0"/>
    <x v="10"/>
    <s v="LOWNDES"/>
    <x v="0"/>
    <x v="0"/>
    <s v="DAVITA"/>
    <n v="23"/>
    <x v="0"/>
    <n v="44"/>
    <n v="58"/>
    <n v="59"/>
    <x v="0"/>
    <s v="As Expected"/>
    <x v="1"/>
    <n v="47"/>
    <n v="42"/>
    <n v="206"/>
    <x v="1"/>
    <x v="1"/>
    <n v="59"/>
    <n v="59"/>
    <n v="0"/>
    <x v="1"/>
    <x v="0"/>
    <e v="#N/A"/>
  </r>
  <r>
    <n v="112516"/>
    <x v="1226"/>
    <x v="4"/>
    <x v="10"/>
    <s v="BIBB"/>
    <x v="0"/>
    <x v="0"/>
    <s v="US RENAL CARE, INC."/>
    <n v="20"/>
    <x v="1"/>
    <n v="69"/>
    <n v="104"/>
    <n v="102"/>
    <x v="0"/>
    <s v="As Expected"/>
    <x v="0"/>
    <n v="76"/>
    <n v="115"/>
    <n v="323"/>
    <x v="0"/>
    <x v="1"/>
    <n v="100"/>
    <n v="100"/>
    <n v="0"/>
    <x v="0"/>
    <x v="0"/>
    <n v="46"/>
  </r>
  <r>
    <n v="112517"/>
    <x v="1227"/>
    <x v="0"/>
    <x v="10"/>
    <s v="CLAYTON"/>
    <x v="0"/>
    <x v="0"/>
    <s v="DAVITA"/>
    <n v="20"/>
    <x v="0"/>
    <n v="97"/>
    <n v="120"/>
    <n v="126"/>
    <x v="0"/>
    <s v="As Expected"/>
    <x v="0"/>
    <n v="106"/>
    <n v="124"/>
    <n v="440"/>
    <x v="1"/>
    <x v="1"/>
    <n v="106"/>
    <n v="106"/>
    <n v="0"/>
    <x v="1"/>
    <x v="0"/>
    <e v="#N/A"/>
  </r>
  <r>
    <n v="112518"/>
    <x v="1228"/>
    <x v="4"/>
    <x v="10"/>
    <s v="WARE"/>
    <x v="0"/>
    <x v="0"/>
    <s v="FRESENIUS MEDICAL CARE"/>
    <n v="19"/>
    <x v="0"/>
    <n v="83"/>
    <n v="108"/>
    <n v="113"/>
    <x v="0"/>
    <s v="As Expected"/>
    <x v="0"/>
    <n v="95"/>
    <n v="134"/>
    <n v="393"/>
    <x v="1"/>
    <x v="1"/>
    <n v="112"/>
    <n v="112"/>
    <n v="0"/>
    <x v="1"/>
    <x v="0"/>
    <n v="30"/>
  </r>
  <r>
    <n v="112519"/>
    <x v="1229"/>
    <x v="1"/>
    <x v="10"/>
    <s v="DODGE"/>
    <x v="0"/>
    <x v="0"/>
    <s v="FRESENIUS MEDICAL CARE"/>
    <n v="20"/>
    <x v="0"/>
    <n v="39"/>
    <n v="45"/>
    <n v="49"/>
    <x v="0"/>
    <s v="As Expected"/>
    <x v="0"/>
    <n v="46"/>
    <n v="56"/>
    <n v="184"/>
    <x v="1"/>
    <x v="1"/>
    <n v="49"/>
    <n v="49"/>
    <n v="1"/>
    <x v="2"/>
    <x v="0"/>
    <n v="65"/>
  </r>
  <r>
    <n v="112523"/>
    <x v="1230"/>
    <x v="4"/>
    <x v="10"/>
    <s v="FULTON"/>
    <x v="0"/>
    <x v="0"/>
    <s v="DAVITA"/>
    <n v="34"/>
    <x v="0"/>
    <n v="83"/>
    <n v="122"/>
    <n v="128"/>
    <x v="0"/>
    <s v="As Expected"/>
    <x v="0"/>
    <n v="92"/>
    <n v="105"/>
    <n v="457"/>
    <x v="3"/>
    <x v="0"/>
    <n v="126"/>
    <n v="126"/>
    <n v="0"/>
    <x v="2"/>
    <x v="0"/>
    <e v="#N/A"/>
  </r>
  <r>
    <n v="112524"/>
    <x v="1231"/>
    <x v="0"/>
    <x v="10"/>
    <s v="WHITFIELD"/>
    <x v="0"/>
    <x v="0"/>
    <s v="US RENAL CARE, INC."/>
    <n v="25"/>
    <x v="0"/>
    <n v="128"/>
    <n v="161"/>
    <n v="165"/>
    <x v="0"/>
    <s v="As Expected"/>
    <x v="0"/>
    <n v="139"/>
    <n v="136"/>
    <n v="547"/>
    <x v="1"/>
    <x v="1"/>
    <n v="134"/>
    <n v="134"/>
    <n v="0"/>
    <x v="1"/>
    <x v="0"/>
    <n v="56"/>
  </r>
  <r>
    <n v="112526"/>
    <x v="1232"/>
    <x v="1"/>
    <x v="10"/>
    <s v="DOUGLAS"/>
    <x v="0"/>
    <x v="0"/>
    <s v="DAVITA"/>
    <n v="20"/>
    <x v="0"/>
    <n v="90"/>
    <n v="130"/>
    <n v="135"/>
    <x v="0"/>
    <s v="As Expected"/>
    <x v="0"/>
    <n v="112"/>
    <n v="109"/>
    <n v="377"/>
    <x v="0"/>
    <x v="1"/>
    <n v="114"/>
    <n v="114"/>
    <n v="0"/>
    <x v="1"/>
    <x v="0"/>
    <e v="#N/A"/>
  </r>
  <r>
    <n v="112321"/>
    <x v="1233"/>
    <x v="3"/>
    <x v="10"/>
    <s v="THOMAS"/>
    <x v="1"/>
    <x v="1"/>
    <s v="INDEPENDENT"/>
    <n v="4"/>
    <x v="2"/>
    <n v="8"/>
    <n v="12"/>
    <n v="12"/>
    <x v="0"/>
    <s v="As Expected"/>
    <x v="0"/>
    <n v="10"/>
    <n v="11"/>
    <n v="171"/>
    <x v="2"/>
    <x v="3"/>
    <n v="2"/>
    <n v="2"/>
    <n v="0"/>
    <x v="1"/>
    <x v="0"/>
    <n v="34"/>
  </r>
  <r>
    <n v="112527"/>
    <x v="1234"/>
    <x v="1"/>
    <x v="10"/>
    <s v="WILKES"/>
    <x v="0"/>
    <x v="0"/>
    <s v="DAVITA"/>
    <n v="25"/>
    <x v="0"/>
    <n v="56"/>
    <n v="70"/>
    <n v="73"/>
    <x v="0"/>
    <s v="As Expected"/>
    <x v="0"/>
    <n v="63"/>
    <n v="53"/>
    <n v="227"/>
    <x v="1"/>
    <x v="1"/>
    <n v="72"/>
    <n v="72"/>
    <n v="0"/>
    <x v="2"/>
    <x v="0"/>
    <e v="#N/A"/>
  </r>
  <r>
    <n v="112528"/>
    <x v="1235"/>
    <x v="1"/>
    <x v="10"/>
    <s v="SUMTER"/>
    <x v="0"/>
    <x v="0"/>
    <s v="DAVITA"/>
    <n v="19"/>
    <x v="0"/>
    <n v="79"/>
    <n v="100"/>
    <n v="102"/>
    <x v="0"/>
    <s v="As Expected"/>
    <x v="0"/>
    <n v="84"/>
    <n v="60"/>
    <n v="309"/>
    <x v="1"/>
    <x v="1"/>
    <n v="93"/>
    <n v="93"/>
    <n v="0"/>
    <x v="1"/>
    <x v="0"/>
    <e v="#N/A"/>
  </r>
  <r>
    <n v="112530"/>
    <x v="1236"/>
    <x v="0"/>
    <x v="10"/>
    <s v="MUSCOGEE"/>
    <x v="1"/>
    <x v="0"/>
    <s v="DIALYSIS CLINIC, INC."/>
    <n v="27"/>
    <x v="0"/>
    <n v="29"/>
    <n v="46"/>
    <n v="49"/>
    <x v="0"/>
    <s v="As Expected"/>
    <x v="0"/>
    <n v="38"/>
    <n v="39"/>
    <n v="176"/>
    <x v="2"/>
    <x v="3"/>
    <n v="1"/>
    <n v="1"/>
    <n v="0"/>
    <x v="2"/>
    <x v="0"/>
    <n v="58"/>
  </r>
  <r>
    <n v="112777"/>
    <x v="1237"/>
    <x v="1"/>
    <x v="10"/>
    <m/>
    <x v="0"/>
    <x v="0"/>
    <s v="DAVITA"/>
    <n v="12"/>
    <x v="0"/>
    <n v="43"/>
    <n v="63"/>
    <n v="65"/>
    <x v="0"/>
    <s v="As Expected"/>
    <x v="0"/>
    <n v="51"/>
    <n v="55"/>
    <n v="239"/>
    <x v="1"/>
    <x v="1"/>
    <n v="65"/>
    <n v="65"/>
    <n v="0"/>
    <x v="1"/>
    <x v="0"/>
    <e v="#N/A"/>
  </r>
  <r>
    <n v="112531"/>
    <x v="1238"/>
    <x v="1"/>
    <x v="10"/>
    <s v="HOUSTON"/>
    <x v="0"/>
    <x v="0"/>
    <s v="FRESENIUS MEDICAL CARE"/>
    <n v="21"/>
    <x v="0"/>
    <n v="81"/>
    <n v="119"/>
    <n v="128"/>
    <x v="0"/>
    <s v="As Expected"/>
    <x v="0"/>
    <n v="101"/>
    <n v="116"/>
    <n v="393"/>
    <x v="1"/>
    <x v="1"/>
    <n v="112"/>
    <n v="112"/>
    <n v="0"/>
    <x v="1"/>
    <x v="0"/>
    <n v="53"/>
  </r>
  <r>
    <n v="112532"/>
    <x v="1239"/>
    <x v="1"/>
    <x v="10"/>
    <s v="WAYNE"/>
    <x v="0"/>
    <x v="0"/>
    <s v="DAVITA"/>
    <n v="16"/>
    <x v="0"/>
    <n v="73"/>
    <n v="88"/>
    <n v="97"/>
    <x v="0"/>
    <s v="As Expected"/>
    <x v="0"/>
    <n v="82"/>
    <n v="75"/>
    <n v="299"/>
    <x v="1"/>
    <x v="1"/>
    <n v="97"/>
    <n v="97"/>
    <n v="0"/>
    <x v="2"/>
    <x v="0"/>
    <e v="#N/A"/>
  </r>
  <r>
    <n v="112534"/>
    <x v="1240"/>
    <x v="2"/>
    <x v="10"/>
    <s v="WASHINGTON"/>
    <x v="0"/>
    <x v="0"/>
    <s v="AMERICAN RENAL ASSOCIATES"/>
    <n v="21"/>
    <x v="0"/>
    <n v="26"/>
    <n v="47"/>
    <n v="51"/>
    <x v="0"/>
    <s v="As Expected"/>
    <x v="0"/>
    <n v="35"/>
    <n v="34"/>
    <n v="162"/>
    <x v="1"/>
    <x v="1"/>
    <n v="53"/>
    <n v="53"/>
    <n v="0"/>
    <x v="2"/>
    <x v="0"/>
    <n v="61"/>
  </r>
  <r>
    <n v="112535"/>
    <x v="1241"/>
    <x v="0"/>
    <x v="10"/>
    <s v="COFFEE"/>
    <x v="0"/>
    <x v="0"/>
    <s v="DAVITA"/>
    <n v="20"/>
    <x v="0"/>
    <n v="112"/>
    <n v="141"/>
    <n v="144"/>
    <x v="0"/>
    <s v="As Expected"/>
    <x v="0"/>
    <n v="120"/>
    <n v="118"/>
    <n v="446"/>
    <x v="1"/>
    <x v="1"/>
    <n v="143"/>
    <n v="143"/>
    <n v="0"/>
    <x v="0"/>
    <x v="0"/>
    <e v="#N/A"/>
  </r>
  <r>
    <n v="112540"/>
    <x v="1242"/>
    <x v="0"/>
    <x v="10"/>
    <s v="MCDUFFIE"/>
    <x v="0"/>
    <x v="0"/>
    <s v="FRESENIUS MEDICAL CARE"/>
    <n v="31"/>
    <x v="0"/>
    <n v="53"/>
    <n v="88"/>
    <n v="92"/>
    <x v="0"/>
    <s v="As Expected"/>
    <x v="0"/>
    <n v="63"/>
    <n v="92"/>
    <n v="246"/>
    <x v="0"/>
    <x v="1"/>
    <n v="91"/>
    <n v="91"/>
    <n v="0"/>
    <x v="1"/>
    <x v="0"/>
    <n v="50"/>
  </r>
  <r>
    <n v="152705"/>
    <x v="1243"/>
    <x v="3"/>
    <x v="11"/>
    <m/>
    <x v="0"/>
    <x v="0"/>
    <s v="FKC"/>
    <n v="17"/>
    <x v="2"/>
    <n v="0"/>
    <n v="0"/>
    <n v="0"/>
    <x v="2"/>
    <s v="Not Available"/>
    <x v="2"/>
    <n v="0"/>
    <n v="0"/>
    <n v="0"/>
    <x v="2"/>
    <x v="3"/>
    <n v="0"/>
    <n v="0"/>
    <n v="0"/>
    <x v="2"/>
    <x v="1"/>
    <e v="#N/A"/>
  </r>
  <r>
    <n v="153522"/>
    <x v="1244"/>
    <x v="3"/>
    <x v="11"/>
    <s v="MARION"/>
    <x v="1"/>
    <x v="1"/>
    <s v="INDEPENDENT"/>
    <n v="8"/>
    <x v="2"/>
    <n v="2"/>
    <n v="1"/>
    <n v="2"/>
    <x v="0"/>
    <s v="As Expected"/>
    <x v="2"/>
    <n v="24"/>
    <n v="24"/>
    <n v="84"/>
    <x v="2"/>
    <x v="3"/>
    <n v="1"/>
    <n v="1"/>
    <n v="13"/>
    <x v="0"/>
    <x v="0"/>
    <n v="60"/>
  </r>
  <r>
    <n v="112541"/>
    <x v="1245"/>
    <x v="0"/>
    <x v="10"/>
    <s v="STEPHENS"/>
    <x v="0"/>
    <x v="0"/>
    <s v="FRESENIUS MEDICAL CARE"/>
    <n v="17"/>
    <x v="0"/>
    <n v="60"/>
    <n v="81"/>
    <n v="86"/>
    <x v="0"/>
    <s v="As Expected"/>
    <x v="0"/>
    <n v="69"/>
    <n v="81"/>
    <n v="275"/>
    <x v="1"/>
    <x v="1"/>
    <n v="88"/>
    <n v="88"/>
    <n v="0"/>
    <x v="2"/>
    <x v="0"/>
    <n v="45"/>
  </r>
  <r>
    <n v="112545"/>
    <x v="1246"/>
    <x v="2"/>
    <x v="10"/>
    <s v="ELBERT"/>
    <x v="0"/>
    <x v="0"/>
    <s v="DAVITA"/>
    <n v="18"/>
    <x v="0"/>
    <n v="41"/>
    <n v="61"/>
    <n v="65"/>
    <x v="0"/>
    <s v="As Expected"/>
    <x v="0"/>
    <n v="46"/>
    <n v="35"/>
    <n v="180"/>
    <x v="1"/>
    <x v="1"/>
    <n v="66"/>
    <n v="66"/>
    <n v="0"/>
    <x v="2"/>
    <x v="0"/>
    <e v="#N/A"/>
  </r>
  <r>
    <n v="112546"/>
    <x v="1247"/>
    <x v="0"/>
    <x v="10"/>
    <s v="LAURENS"/>
    <x v="0"/>
    <x v="0"/>
    <s v="DAVITA"/>
    <n v="19"/>
    <x v="0"/>
    <n v="48"/>
    <n v="79"/>
    <n v="85"/>
    <x v="0"/>
    <s v="As Expected"/>
    <x v="1"/>
    <n v="55"/>
    <n v="52"/>
    <n v="252"/>
    <x v="0"/>
    <x v="1"/>
    <n v="84"/>
    <n v="84"/>
    <n v="0"/>
    <x v="1"/>
    <x v="0"/>
    <e v="#N/A"/>
  </r>
  <r>
    <n v="112551"/>
    <x v="1248"/>
    <x v="2"/>
    <x v="10"/>
    <s v="CHEROKEE"/>
    <x v="0"/>
    <x v="0"/>
    <s v="FRESENIUS MEDICAL CARE"/>
    <n v="14"/>
    <x v="0"/>
    <n v="47"/>
    <n v="57"/>
    <n v="62"/>
    <x v="0"/>
    <s v="As Expected"/>
    <x v="0"/>
    <n v="51"/>
    <n v="45"/>
    <n v="198"/>
    <x v="1"/>
    <x v="1"/>
    <n v="62"/>
    <n v="62"/>
    <n v="0"/>
    <x v="2"/>
    <x v="0"/>
    <n v="91"/>
  </r>
  <r>
    <n v="152520"/>
    <x v="1249"/>
    <x v="2"/>
    <x v="11"/>
    <m/>
    <x v="0"/>
    <x v="0"/>
    <s v="FRESENIUS MEDICAL CARE"/>
    <n v="26"/>
    <x v="1"/>
    <n v="82"/>
    <n v="117"/>
    <n v="123"/>
    <x v="0"/>
    <s v="As Expected"/>
    <x v="3"/>
    <n v="99"/>
    <n v="101"/>
    <n v="422"/>
    <x v="1"/>
    <x v="1"/>
    <n v="124"/>
    <n v="124"/>
    <n v="0"/>
    <x v="1"/>
    <x v="0"/>
    <n v="62"/>
  </r>
  <r>
    <n v="112554"/>
    <x v="1250"/>
    <x v="2"/>
    <x v="10"/>
    <s v="CALHOUN"/>
    <x v="1"/>
    <x v="0"/>
    <s v="DIALYSIS CLINIC, INC."/>
    <n v="21"/>
    <x v="0"/>
    <n v="49"/>
    <n v="66"/>
    <n v="68"/>
    <x v="0"/>
    <s v="As Expected"/>
    <x v="0"/>
    <n v="57"/>
    <n v="58"/>
    <n v="213"/>
    <x v="1"/>
    <x v="1"/>
    <n v="68"/>
    <n v="68"/>
    <n v="0"/>
    <x v="2"/>
    <x v="0"/>
    <n v="76"/>
  </r>
  <r>
    <n v="112555"/>
    <x v="1251"/>
    <x v="2"/>
    <x v="10"/>
    <s v="LIBERTY"/>
    <x v="0"/>
    <x v="0"/>
    <s v="DAVITA"/>
    <n v="16"/>
    <x v="0"/>
    <n v="61"/>
    <n v="74"/>
    <n v="78"/>
    <x v="0"/>
    <s v="As Expected"/>
    <x v="0"/>
    <n v="63"/>
    <n v="50"/>
    <n v="244"/>
    <x v="1"/>
    <x v="1"/>
    <n v="78"/>
    <n v="78"/>
    <n v="0"/>
    <x v="1"/>
    <x v="0"/>
    <e v="#N/A"/>
  </r>
  <r>
    <n v="112557"/>
    <x v="1252"/>
    <x v="0"/>
    <x v="10"/>
    <s v="UPSON"/>
    <x v="0"/>
    <x v="0"/>
    <s v="DAVITA"/>
    <n v="21"/>
    <x v="0"/>
    <n v="83"/>
    <n v="102"/>
    <n v="108"/>
    <x v="0"/>
    <s v="As Expected"/>
    <x v="1"/>
    <n v="84"/>
    <n v="85"/>
    <n v="333"/>
    <x v="1"/>
    <x v="1"/>
    <n v="85"/>
    <n v="85"/>
    <n v="0"/>
    <x v="1"/>
    <x v="0"/>
    <e v="#N/A"/>
  </r>
  <r>
    <n v="112558"/>
    <x v="1253"/>
    <x v="2"/>
    <x v="10"/>
    <s v="CAMDEN"/>
    <x v="0"/>
    <x v="0"/>
    <s v="DAVITA"/>
    <n v="16"/>
    <x v="0"/>
    <n v="27"/>
    <n v="44"/>
    <n v="44"/>
    <x v="0"/>
    <s v="As Expected"/>
    <x v="0"/>
    <n v="34"/>
    <n v="49"/>
    <n v="193"/>
    <x v="1"/>
    <x v="1"/>
    <n v="41"/>
    <n v="41"/>
    <n v="0"/>
    <x v="2"/>
    <x v="0"/>
    <e v="#N/A"/>
  </r>
  <r>
    <n v="112559"/>
    <x v="1254"/>
    <x v="2"/>
    <x v="10"/>
    <s v="PEACH"/>
    <x v="0"/>
    <x v="0"/>
    <s v="DAVITA"/>
    <n v="13"/>
    <x v="0"/>
    <n v="44"/>
    <n v="66"/>
    <n v="69"/>
    <x v="0"/>
    <s v="As Expected"/>
    <x v="0"/>
    <n v="50"/>
    <n v="42"/>
    <n v="204"/>
    <x v="1"/>
    <x v="1"/>
    <n v="70"/>
    <n v="70"/>
    <n v="0"/>
    <x v="2"/>
    <x v="0"/>
    <e v="#N/A"/>
  </r>
  <r>
    <n v="112561"/>
    <x v="1255"/>
    <x v="4"/>
    <x v="10"/>
    <s v="FULTON"/>
    <x v="0"/>
    <x v="0"/>
    <s v="DAVITA"/>
    <n v="28"/>
    <x v="0"/>
    <n v="65"/>
    <n v="96"/>
    <n v="96"/>
    <x v="0"/>
    <s v="As Expected"/>
    <x v="1"/>
    <n v="71"/>
    <n v="72"/>
    <n v="307"/>
    <x v="0"/>
    <x v="1"/>
    <n v="79"/>
    <n v="79"/>
    <n v="0"/>
    <x v="1"/>
    <x v="0"/>
    <e v="#N/A"/>
  </r>
  <r>
    <n v="142720"/>
    <x v="1256"/>
    <x v="3"/>
    <x v="12"/>
    <s v="COOK"/>
    <x v="0"/>
    <x v="0"/>
    <s v="DAVITA"/>
    <n v="7"/>
    <x v="0"/>
    <n v="38"/>
    <n v="62"/>
    <n v="61"/>
    <x v="0"/>
    <s v="As Expected"/>
    <x v="0"/>
    <n v="47"/>
    <n v="33"/>
    <n v="193"/>
    <x v="2"/>
    <x v="3"/>
    <n v="4"/>
    <n v="4"/>
    <n v="0"/>
    <x v="2"/>
    <x v="3"/>
    <e v="#N/A"/>
  </r>
  <r>
    <n v="112562"/>
    <x v="1257"/>
    <x v="0"/>
    <x v="10"/>
    <s v="FULTON"/>
    <x v="0"/>
    <x v="0"/>
    <s v="DAVITA"/>
    <n v="25"/>
    <x v="0"/>
    <n v="66"/>
    <n v="76"/>
    <n v="77"/>
    <x v="0"/>
    <s v="As Expected"/>
    <x v="0"/>
    <n v="71"/>
    <n v="83"/>
    <n v="273"/>
    <x v="1"/>
    <x v="1"/>
    <n v="77"/>
    <n v="77"/>
    <n v="0"/>
    <x v="2"/>
    <x v="0"/>
    <e v="#N/A"/>
  </r>
  <r>
    <n v="112566"/>
    <x v="1258"/>
    <x v="0"/>
    <x v="10"/>
    <s v="FULTON"/>
    <x v="0"/>
    <x v="0"/>
    <s v="DAVITA"/>
    <n v="20"/>
    <x v="0"/>
    <n v="63"/>
    <n v="90"/>
    <n v="97"/>
    <x v="0"/>
    <s v="As Expected"/>
    <x v="0"/>
    <n v="78"/>
    <n v="122"/>
    <n v="391"/>
    <x v="0"/>
    <x v="1"/>
    <n v="79"/>
    <n v="79"/>
    <n v="0"/>
    <x v="1"/>
    <x v="0"/>
    <e v="#N/A"/>
  </r>
  <r>
    <n v="112568"/>
    <x v="1259"/>
    <x v="0"/>
    <x v="10"/>
    <s v="FULTON"/>
    <x v="0"/>
    <x v="0"/>
    <s v="DAVITA"/>
    <n v="20"/>
    <x v="0"/>
    <n v="73"/>
    <n v="102"/>
    <n v="103"/>
    <x v="0"/>
    <s v="As Expected"/>
    <x v="0"/>
    <n v="79"/>
    <n v="65"/>
    <n v="300"/>
    <x v="1"/>
    <x v="1"/>
    <n v="105"/>
    <n v="105"/>
    <n v="0"/>
    <x v="1"/>
    <x v="0"/>
    <e v="#N/A"/>
  </r>
  <r>
    <n v="112569"/>
    <x v="1260"/>
    <x v="5"/>
    <x v="10"/>
    <s v="GWINNETT"/>
    <x v="0"/>
    <x v="1"/>
    <s v="INDEPENDENT"/>
    <n v="21"/>
    <x v="0"/>
    <n v="56"/>
    <n v="81"/>
    <n v="63"/>
    <x v="0"/>
    <s v="As Expected"/>
    <x v="0"/>
    <n v="68"/>
    <n v="72"/>
    <n v="296"/>
    <x v="2"/>
    <x v="1"/>
    <n v="64"/>
    <n v="64"/>
    <n v="0"/>
    <x v="3"/>
    <x v="0"/>
    <n v="16"/>
  </r>
  <r>
    <n v="112571"/>
    <x v="1261"/>
    <x v="0"/>
    <x v="10"/>
    <s v="BALDWIN"/>
    <x v="0"/>
    <x v="0"/>
    <s v="DAVITA"/>
    <n v="12"/>
    <x v="0"/>
    <n v="42"/>
    <n v="65"/>
    <n v="68"/>
    <x v="0"/>
    <s v="As Expected"/>
    <x v="0"/>
    <n v="48"/>
    <n v="63"/>
    <n v="196"/>
    <x v="1"/>
    <x v="1"/>
    <n v="67"/>
    <n v="67"/>
    <n v="0"/>
    <x v="2"/>
    <x v="0"/>
    <e v="#N/A"/>
  </r>
  <r>
    <n v="112572"/>
    <x v="1262"/>
    <x v="2"/>
    <x v="10"/>
    <s v="COBB"/>
    <x v="0"/>
    <x v="0"/>
    <s v="DAVITA"/>
    <n v="13"/>
    <x v="0"/>
    <n v="24"/>
    <n v="44"/>
    <n v="46"/>
    <x v="0"/>
    <s v="As Expected"/>
    <x v="0"/>
    <n v="31"/>
    <n v="39"/>
    <n v="98"/>
    <x v="1"/>
    <x v="1"/>
    <n v="44"/>
    <n v="44"/>
    <n v="0"/>
    <x v="2"/>
    <x v="0"/>
    <e v="#N/A"/>
  </r>
  <r>
    <n v="112573"/>
    <x v="1263"/>
    <x v="0"/>
    <x v="10"/>
    <s v="MUSCOGEE"/>
    <x v="0"/>
    <x v="0"/>
    <s v="DAVITA"/>
    <n v="28"/>
    <x v="0"/>
    <n v="61"/>
    <n v="83"/>
    <n v="84"/>
    <x v="0"/>
    <s v="As Expected"/>
    <x v="1"/>
    <n v="74"/>
    <n v="59"/>
    <n v="289"/>
    <x v="1"/>
    <x v="1"/>
    <n v="85"/>
    <n v="85"/>
    <n v="0"/>
    <x v="1"/>
    <x v="0"/>
    <e v="#N/A"/>
  </r>
  <r>
    <n v="112574"/>
    <x v="1264"/>
    <x v="2"/>
    <x v="10"/>
    <s v="CATOOSA"/>
    <x v="1"/>
    <x v="0"/>
    <s v="DIALYSIS CLINIC, INC."/>
    <n v="17"/>
    <x v="0"/>
    <n v="37"/>
    <n v="47"/>
    <n v="47"/>
    <x v="0"/>
    <s v="As Expected"/>
    <x v="0"/>
    <n v="44"/>
    <n v="48"/>
    <n v="213"/>
    <x v="1"/>
    <x v="1"/>
    <n v="48"/>
    <n v="48"/>
    <n v="0"/>
    <x v="2"/>
    <x v="0"/>
    <n v="65"/>
  </r>
  <r>
    <n v="142757"/>
    <x v="1265"/>
    <x v="3"/>
    <x v="12"/>
    <s v="KANE"/>
    <x v="0"/>
    <x v="0"/>
    <s v="DAVITA"/>
    <n v="4"/>
    <x v="2"/>
    <n v="17"/>
    <n v="28"/>
    <n v="29"/>
    <x v="0"/>
    <s v="Not Available"/>
    <x v="0"/>
    <n v="18"/>
    <n v="9"/>
    <n v="65"/>
    <x v="2"/>
    <x v="3"/>
    <n v="3"/>
    <n v="3"/>
    <n v="0"/>
    <x v="2"/>
    <x v="0"/>
    <e v="#N/A"/>
  </r>
  <r>
    <n v="112576"/>
    <x v="1266"/>
    <x v="0"/>
    <x v="10"/>
    <s v="TERRELL"/>
    <x v="1"/>
    <x v="0"/>
    <s v="DIALYSIS CLINIC, INC."/>
    <n v="19"/>
    <x v="0"/>
    <n v="65"/>
    <n v="74"/>
    <n v="77"/>
    <x v="0"/>
    <s v="As Expected"/>
    <x v="0"/>
    <n v="68"/>
    <n v="82"/>
    <n v="303"/>
    <x v="1"/>
    <x v="1"/>
    <n v="78"/>
    <n v="78"/>
    <n v="0"/>
    <x v="1"/>
    <x v="0"/>
    <n v="35"/>
  </r>
  <r>
    <n v="112578"/>
    <x v="1267"/>
    <x v="1"/>
    <x v="10"/>
    <s v="FULTON"/>
    <x v="0"/>
    <x v="0"/>
    <s v="DAVITA"/>
    <n v="17"/>
    <x v="0"/>
    <n v="32"/>
    <n v="41"/>
    <n v="41"/>
    <x v="0"/>
    <s v="As Expected"/>
    <x v="3"/>
    <n v="38"/>
    <n v="51"/>
    <n v="157"/>
    <x v="1"/>
    <x v="1"/>
    <n v="41"/>
    <n v="41"/>
    <n v="0"/>
    <x v="2"/>
    <x v="0"/>
    <e v="#N/A"/>
  </r>
  <r>
    <n v="142760"/>
    <x v="1268"/>
    <x v="3"/>
    <x v="12"/>
    <s v="MCHENRY"/>
    <x v="0"/>
    <x v="1"/>
    <s v="INDEPENDENT"/>
    <n v="0"/>
    <x v="0"/>
    <n v="28"/>
    <n v="48"/>
    <n v="52"/>
    <x v="0"/>
    <s v="As Expected"/>
    <x v="0"/>
    <n v="31"/>
    <n v="34"/>
    <n v="119"/>
    <x v="2"/>
    <x v="3"/>
    <n v="6"/>
    <n v="6"/>
    <n v="0"/>
    <x v="1"/>
    <x v="0"/>
    <e v="#N/A"/>
  </r>
  <r>
    <n v="112579"/>
    <x v="1269"/>
    <x v="0"/>
    <x v="10"/>
    <s v="RICHMOND"/>
    <x v="0"/>
    <x v="0"/>
    <s v="DAVITA"/>
    <n v="20"/>
    <x v="0"/>
    <n v="42"/>
    <n v="72"/>
    <n v="74"/>
    <x v="0"/>
    <s v="Worse than Expected"/>
    <x v="0"/>
    <n v="51"/>
    <n v="75"/>
    <n v="208"/>
    <x v="0"/>
    <x v="1"/>
    <n v="64"/>
    <n v="64"/>
    <n v="0"/>
    <x v="1"/>
    <x v="0"/>
    <e v="#N/A"/>
  </r>
  <r>
    <n v="112581"/>
    <x v="1270"/>
    <x v="0"/>
    <x v="10"/>
    <s v="COBB"/>
    <x v="0"/>
    <x v="0"/>
    <s v="DAVITA"/>
    <n v="25"/>
    <x v="0"/>
    <n v="74"/>
    <n v="110"/>
    <n v="109"/>
    <x v="0"/>
    <s v="As Expected"/>
    <x v="0"/>
    <n v="85"/>
    <n v="96"/>
    <n v="306"/>
    <x v="1"/>
    <x v="1"/>
    <n v="113"/>
    <n v="113"/>
    <n v="0"/>
    <x v="1"/>
    <x v="0"/>
    <e v="#N/A"/>
  </r>
  <r>
    <n v="112583"/>
    <x v="1271"/>
    <x v="4"/>
    <x v="10"/>
    <s v="BIBB"/>
    <x v="0"/>
    <x v="0"/>
    <s v="DAVITA"/>
    <n v="19"/>
    <x v="0"/>
    <n v="73"/>
    <n v="102"/>
    <n v="98"/>
    <x v="0"/>
    <s v="Worse than Expected"/>
    <x v="0"/>
    <n v="81"/>
    <n v="90"/>
    <n v="315"/>
    <x v="1"/>
    <x v="1"/>
    <n v="93"/>
    <n v="93"/>
    <n v="0"/>
    <x v="0"/>
    <x v="0"/>
    <e v="#N/A"/>
  </r>
  <r>
    <n v="112587"/>
    <x v="1272"/>
    <x v="0"/>
    <x v="10"/>
    <s v="DOUGHERTY"/>
    <x v="1"/>
    <x v="0"/>
    <s v="DIALYSIS CLINIC, INC."/>
    <n v="20"/>
    <x v="0"/>
    <n v="76"/>
    <n v="102"/>
    <n v="108"/>
    <x v="0"/>
    <s v="As Expected"/>
    <x v="0"/>
    <n v="85"/>
    <n v="54"/>
    <n v="401"/>
    <x v="2"/>
    <x v="1"/>
    <n v="106"/>
    <n v="106"/>
    <n v="0"/>
    <x v="1"/>
    <x v="0"/>
    <n v="37"/>
  </r>
  <r>
    <n v="112588"/>
    <x v="1273"/>
    <x v="1"/>
    <x v="10"/>
    <s v="BURKE"/>
    <x v="0"/>
    <x v="0"/>
    <s v="AMERICAN RENAL ASSOCIATES"/>
    <n v="24"/>
    <x v="0"/>
    <n v="27"/>
    <n v="100"/>
    <n v="106"/>
    <x v="0"/>
    <s v="As Expected"/>
    <x v="1"/>
    <n v="74"/>
    <n v="65"/>
    <n v="291"/>
    <x v="0"/>
    <x v="1"/>
    <n v="106"/>
    <n v="106"/>
    <n v="0"/>
    <x v="1"/>
    <x v="0"/>
    <n v="63"/>
  </r>
  <r>
    <n v="112871"/>
    <x v="1274"/>
    <x v="3"/>
    <x v="10"/>
    <s v="TROUP"/>
    <x v="0"/>
    <x v="0"/>
    <s v="US RENAL CARE, INC."/>
    <n v="11"/>
    <x v="0"/>
    <n v="32"/>
    <n v="39"/>
    <n v="42"/>
    <x v="0"/>
    <s v="As Expected"/>
    <x v="0"/>
    <n v="36"/>
    <n v="25"/>
    <n v="163"/>
    <x v="2"/>
    <x v="3"/>
    <n v="0"/>
    <n v="0"/>
    <n v="0"/>
    <x v="1"/>
    <x v="0"/>
    <n v="47"/>
  </r>
  <r>
    <n v="112872"/>
    <x v="1275"/>
    <x v="3"/>
    <x v="10"/>
    <s v="GILMER"/>
    <x v="0"/>
    <x v="0"/>
    <s v="DAVITA"/>
    <n v="2"/>
    <x v="2"/>
    <n v="10"/>
    <n v="13"/>
    <n v="13"/>
    <x v="0"/>
    <s v="As Expected"/>
    <x v="0"/>
    <n v="10"/>
    <n v="11"/>
    <n v="40"/>
    <x v="2"/>
    <x v="3"/>
    <n v="3"/>
    <n v="3"/>
    <n v="0"/>
    <x v="2"/>
    <x v="0"/>
    <e v="#N/A"/>
  </r>
  <r>
    <n v="112590"/>
    <x v="1276"/>
    <x v="0"/>
    <x v="10"/>
    <s v="FULTON"/>
    <x v="0"/>
    <x v="0"/>
    <s v="FRESENIUS MEDICAL CARE"/>
    <n v="19"/>
    <x v="0"/>
    <n v="74"/>
    <n v="108"/>
    <n v="114"/>
    <x v="0"/>
    <s v="As Expected"/>
    <x v="0"/>
    <n v="90"/>
    <n v="56"/>
    <n v="385"/>
    <x v="1"/>
    <x v="1"/>
    <n v="100"/>
    <n v="100"/>
    <n v="0"/>
    <x v="1"/>
    <x v="0"/>
    <n v="37"/>
  </r>
  <r>
    <n v="112591"/>
    <x v="1277"/>
    <x v="2"/>
    <x v="10"/>
    <s v="BARTOW"/>
    <x v="0"/>
    <x v="0"/>
    <s v="FRESENIUS MEDICAL CARE"/>
    <n v="16"/>
    <x v="0"/>
    <n v="64"/>
    <n v="82"/>
    <n v="85"/>
    <x v="0"/>
    <s v="As Expected"/>
    <x v="0"/>
    <n v="72"/>
    <n v="90"/>
    <n v="321"/>
    <x v="1"/>
    <x v="1"/>
    <n v="86"/>
    <n v="86"/>
    <n v="0"/>
    <x v="2"/>
    <x v="0"/>
    <n v="50"/>
  </r>
  <r>
    <n v="112594"/>
    <x v="1278"/>
    <x v="1"/>
    <x v="10"/>
    <s v="PAULDING"/>
    <x v="0"/>
    <x v="0"/>
    <s v="DAVITA"/>
    <n v="16"/>
    <x v="1"/>
    <n v="36"/>
    <n v="47"/>
    <n v="51"/>
    <x v="0"/>
    <s v="As Expected"/>
    <x v="0"/>
    <n v="40"/>
    <n v="36"/>
    <n v="154"/>
    <x v="1"/>
    <x v="1"/>
    <n v="51"/>
    <n v="51"/>
    <n v="0"/>
    <x v="1"/>
    <x v="0"/>
    <e v="#N/A"/>
  </r>
  <r>
    <n v="112595"/>
    <x v="1279"/>
    <x v="2"/>
    <x v="10"/>
    <s v="GWINNETT"/>
    <x v="0"/>
    <x v="0"/>
    <s v="FRESENIUS MEDICAL CARE"/>
    <n v="0"/>
    <x v="0"/>
    <n v="42"/>
    <n v="72"/>
    <n v="74"/>
    <x v="0"/>
    <s v="As Expected"/>
    <x v="0"/>
    <n v="49"/>
    <n v="32"/>
    <n v="182"/>
    <x v="2"/>
    <x v="1"/>
    <n v="16"/>
    <n v="16"/>
    <n v="0"/>
    <x v="3"/>
    <x v="3"/>
    <n v="58"/>
  </r>
  <r>
    <n v="112599"/>
    <x v="1280"/>
    <x v="1"/>
    <x v="10"/>
    <s v="ROCKDALE"/>
    <x v="0"/>
    <x v="0"/>
    <s v="FRESENIUS MEDICAL CARE"/>
    <n v="15"/>
    <x v="0"/>
    <n v="41"/>
    <n v="53"/>
    <n v="56"/>
    <x v="0"/>
    <s v="As Expected"/>
    <x v="0"/>
    <n v="45"/>
    <n v="40"/>
    <n v="193"/>
    <x v="1"/>
    <x v="1"/>
    <n v="56"/>
    <n v="56"/>
    <n v="0"/>
    <x v="2"/>
    <x v="0"/>
    <n v="51"/>
  </r>
  <r>
    <n v="112600"/>
    <x v="1281"/>
    <x v="1"/>
    <x v="10"/>
    <s v="MUSCOGEE"/>
    <x v="1"/>
    <x v="0"/>
    <s v="DIALYSIS CLINIC, INC."/>
    <n v="38"/>
    <x v="0"/>
    <n v="87"/>
    <n v="120"/>
    <n v="127"/>
    <x v="0"/>
    <s v="As Expected"/>
    <x v="0"/>
    <n v="100"/>
    <n v="94"/>
    <n v="499"/>
    <x v="1"/>
    <x v="1"/>
    <n v="129"/>
    <n v="129"/>
    <n v="0"/>
    <x v="1"/>
    <x v="0"/>
    <n v="58"/>
  </r>
  <r>
    <n v="112601"/>
    <x v="1282"/>
    <x v="1"/>
    <x v="10"/>
    <s v="THOMAS"/>
    <x v="0"/>
    <x v="0"/>
    <s v="FRESENIUS MEDICAL CARE"/>
    <n v="16"/>
    <x v="1"/>
    <n v="53"/>
    <n v="68"/>
    <n v="68"/>
    <x v="0"/>
    <s v="As Expected"/>
    <x v="0"/>
    <n v="57"/>
    <n v="65"/>
    <n v="270"/>
    <x v="1"/>
    <x v="1"/>
    <n v="63"/>
    <n v="63"/>
    <n v="0"/>
    <x v="2"/>
    <x v="0"/>
    <n v="43"/>
  </r>
  <r>
    <n v="112602"/>
    <x v="1283"/>
    <x v="1"/>
    <x v="10"/>
    <s v="BIBB"/>
    <x v="0"/>
    <x v="0"/>
    <s v="DAVITA"/>
    <n v="24"/>
    <x v="0"/>
    <n v="70"/>
    <n v="107"/>
    <n v="108"/>
    <x v="0"/>
    <s v="As Expected"/>
    <x v="0"/>
    <n v="80"/>
    <n v="82"/>
    <n v="326"/>
    <x v="1"/>
    <x v="1"/>
    <n v="102"/>
    <n v="102"/>
    <n v="1"/>
    <x v="1"/>
    <x v="0"/>
    <e v="#N/A"/>
  </r>
  <r>
    <n v="112603"/>
    <x v="1284"/>
    <x v="2"/>
    <x v="10"/>
    <s v="COLQUITT"/>
    <x v="0"/>
    <x v="0"/>
    <s v="DAVITA"/>
    <n v="10"/>
    <x v="0"/>
    <n v="22"/>
    <n v="27"/>
    <n v="27"/>
    <x v="0"/>
    <s v="Worse than Expected"/>
    <x v="0"/>
    <n v="22"/>
    <n v="28"/>
    <n v="97"/>
    <x v="1"/>
    <x v="1"/>
    <n v="27"/>
    <n v="27"/>
    <n v="0"/>
    <x v="2"/>
    <x v="0"/>
    <e v="#N/A"/>
  </r>
  <r>
    <n v="142761"/>
    <x v="1285"/>
    <x v="3"/>
    <x v="12"/>
    <s v="COOK"/>
    <x v="0"/>
    <x v="1"/>
    <s v="INDEPENDENT"/>
    <n v="0"/>
    <x v="0"/>
    <n v="19"/>
    <n v="28"/>
    <n v="28"/>
    <x v="0"/>
    <s v="As Expected"/>
    <x v="0"/>
    <n v="22"/>
    <n v="37"/>
    <n v="97"/>
    <x v="2"/>
    <x v="3"/>
    <n v="3"/>
    <n v="3"/>
    <n v="0"/>
    <x v="1"/>
    <x v="0"/>
    <n v="15"/>
  </r>
  <r>
    <n v="142762"/>
    <x v="1286"/>
    <x v="3"/>
    <x v="12"/>
    <s v="ROCK ISLAND"/>
    <x v="0"/>
    <x v="0"/>
    <s v="DAVITA"/>
    <n v="2"/>
    <x v="2"/>
    <n v="14"/>
    <n v="22"/>
    <n v="24"/>
    <x v="0"/>
    <s v="As Expected"/>
    <x v="0"/>
    <n v="19"/>
    <n v="15"/>
    <n v="55"/>
    <x v="2"/>
    <x v="3"/>
    <n v="0"/>
    <n v="0"/>
    <n v="0"/>
    <x v="2"/>
    <x v="0"/>
    <e v="#N/A"/>
  </r>
  <r>
    <n v="142858"/>
    <x v="1287"/>
    <x v="3"/>
    <x v="12"/>
    <m/>
    <x v="0"/>
    <x v="1"/>
    <s v="INDEPENDENT"/>
    <n v="12"/>
    <x v="2"/>
    <n v="5"/>
    <n v="7"/>
    <n v="9"/>
    <x v="2"/>
    <s v="Not Available"/>
    <x v="2"/>
    <n v="5"/>
    <n v="3"/>
    <n v="5"/>
    <x v="2"/>
    <x v="3"/>
    <n v="8"/>
    <n v="8"/>
    <n v="0"/>
    <x v="2"/>
    <x v="1"/>
    <e v="#N/A"/>
  </r>
  <r>
    <n v="142859"/>
    <x v="1288"/>
    <x v="0"/>
    <x v="12"/>
    <m/>
    <x v="0"/>
    <x v="0"/>
    <s v="FRESENIUS MEDICAL CARE"/>
    <n v="0"/>
    <x v="2"/>
    <n v="46"/>
    <n v="75"/>
    <n v="79"/>
    <x v="0"/>
    <s v="As Expected"/>
    <x v="2"/>
    <n v="62"/>
    <n v="36"/>
    <n v="62"/>
    <x v="2"/>
    <x v="1"/>
    <n v="31"/>
    <n v="31"/>
    <n v="0"/>
    <x v="2"/>
    <x v="0"/>
    <e v="#N/A"/>
  </r>
  <r>
    <n v="142860"/>
    <x v="1289"/>
    <x v="3"/>
    <x v="12"/>
    <m/>
    <x v="0"/>
    <x v="0"/>
    <s v="DAVITA"/>
    <n v="16"/>
    <x v="2"/>
    <n v="6"/>
    <n v="12"/>
    <n v="12"/>
    <x v="2"/>
    <s v="Not Available"/>
    <x v="2"/>
    <n v="7"/>
    <n v="4"/>
    <n v="7"/>
    <x v="2"/>
    <x v="1"/>
    <n v="15"/>
    <n v="15"/>
    <n v="0"/>
    <x v="2"/>
    <x v="0"/>
    <e v="#N/A"/>
  </r>
  <r>
    <n v="142861"/>
    <x v="1290"/>
    <x v="3"/>
    <x v="12"/>
    <m/>
    <x v="0"/>
    <x v="1"/>
    <s v="INDEPENDENT"/>
    <n v="14"/>
    <x v="2"/>
    <n v="6"/>
    <n v="10"/>
    <n v="10"/>
    <x v="2"/>
    <s v="Not Available"/>
    <x v="2"/>
    <n v="7"/>
    <n v="6"/>
    <n v="7"/>
    <x v="2"/>
    <x v="3"/>
    <n v="10"/>
    <n v="10"/>
    <n v="0"/>
    <x v="2"/>
    <x v="1"/>
    <e v="#N/A"/>
  </r>
  <r>
    <n v="112608"/>
    <x v="1291"/>
    <x v="1"/>
    <x v="10"/>
    <s v="GLYNN"/>
    <x v="0"/>
    <x v="0"/>
    <s v="DAVITA"/>
    <n v="16"/>
    <x v="0"/>
    <n v="49"/>
    <n v="62"/>
    <n v="64"/>
    <x v="1"/>
    <s v="As Expected"/>
    <x v="0"/>
    <n v="57"/>
    <n v="93"/>
    <n v="218"/>
    <x v="1"/>
    <x v="1"/>
    <n v="64"/>
    <n v="64"/>
    <n v="0"/>
    <x v="2"/>
    <x v="0"/>
    <e v="#N/A"/>
  </r>
  <r>
    <n v="112609"/>
    <x v="1292"/>
    <x v="0"/>
    <x v="10"/>
    <s v="COLUMBIA"/>
    <x v="0"/>
    <x v="0"/>
    <s v="AMERICAN RENAL ASSOCIATES"/>
    <n v="16"/>
    <x v="0"/>
    <n v="78"/>
    <n v="150"/>
    <n v="155"/>
    <x v="0"/>
    <s v="As Expected"/>
    <x v="1"/>
    <n v="120"/>
    <n v="114"/>
    <n v="437"/>
    <x v="0"/>
    <x v="1"/>
    <n v="90"/>
    <n v="90"/>
    <n v="0"/>
    <x v="1"/>
    <x v="0"/>
    <n v="52"/>
  </r>
  <r>
    <n v="112610"/>
    <x v="1293"/>
    <x v="1"/>
    <x v="10"/>
    <s v="WALKER"/>
    <x v="1"/>
    <x v="0"/>
    <s v="DIALYSIS CLINIC, INC."/>
    <n v="16"/>
    <x v="0"/>
    <n v="36"/>
    <n v="47"/>
    <n v="49"/>
    <x v="0"/>
    <s v="As Expected"/>
    <x v="0"/>
    <n v="41"/>
    <n v="64"/>
    <n v="163"/>
    <x v="1"/>
    <x v="1"/>
    <n v="50"/>
    <n v="50"/>
    <n v="0"/>
    <x v="2"/>
    <x v="0"/>
    <n v="63"/>
  </r>
  <r>
    <n v="112617"/>
    <x v="1294"/>
    <x v="0"/>
    <x v="10"/>
    <s v="FULTON"/>
    <x v="0"/>
    <x v="0"/>
    <s v="DAVITA"/>
    <n v="9"/>
    <x v="0"/>
    <n v="58"/>
    <n v="77"/>
    <n v="80"/>
    <x v="0"/>
    <s v="As Expected"/>
    <x v="0"/>
    <n v="67"/>
    <n v="60"/>
    <n v="265"/>
    <x v="1"/>
    <x v="1"/>
    <n v="66"/>
    <n v="66"/>
    <n v="0"/>
    <x v="1"/>
    <x v="0"/>
    <e v="#N/A"/>
  </r>
  <r>
    <n v="112619"/>
    <x v="1295"/>
    <x v="1"/>
    <x v="10"/>
    <s v="FULTON"/>
    <x v="0"/>
    <x v="0"/>
    <s v="FRESENIUS MEDICAL CARE"/>
    <n v="17"/>
    <x v="0"/>
    <n v="32"/>
    <n v="54"/>
    <n v="55"/>
    <x v="0"/>
    <s v="As Expected"/>
    <x v="3"/>
    <n v="43"/>
    <n v="40"/>
    <n v="177"/>
    <x v="0"/>
    <x v="1"/>
    <n v="38"/>
    <n v="38"/>
    <n v="0"/>
    <x v="2"/>
    <x v="0"/>
    <n v="57"/>
  </r>
  <r>
    <n v="112620"/>
    <x v="1296"/>
    <x v="1"/>
    <x v="10"/>
    <s v="HOUSTON"/>
    <x v="0"/>
    <x v="0"/>
    <s v="DAVITA"/>
    <n v="12"/>
    <x v="0"/>
    <n v="52"/>
    <n v="85"/>
    <n v="91"/>
    <x v="0"/>
    <s v="As Expected"/>
    <x v="1"/>
    <n v="62"/>
    <n v="61"/>
    <n v="244"/>
    <x v="1"/>
    <x v="1"/>
    <n v="82"/>
    <n v="82"/>
    <n v="0"/>
    <x v="1"/>
    <x v="0"/>
    <e v="#N/A"/>
  </r>
  <r>
    <n v="112622"/>
    <x v="1297"/>
    <x v="2"/>
    <x v="10"/>
    <s v="GWINNETT"/>
    <x v="0"/>
    <x v="0"/>
    <s v="FRESENIUS MEDICAL CARE"/>
    <n v="17"/>
    <x v="0"/>
    <n v="81"/>
    <n v="113"/>
    <n v="115"/>
    <x v="0"/>
    <s v="As Expected"/>
    <x v="0"/>
    <n v="85"/>
    <n v="92"/>
    <n v="343"/>
    <x v="1"/>
    <x v="1"/>
    <n v="99"/>
    <n v="99"/>
    <n v="0"/>
    <x v="1"/>
    <x v="0"/>
    <n v="60"/>
  </r>
  <r>
    <n v="112624"/>
    <x v="1298"/>
    <x v="1"/>
    <x v="10"/>
    <s v="CANDLER"/>
    <x v="0"/>
    <x v="0"/>
    <s v="DAVITA"/>
    <n v="20"/>
    <x v="0"/>
    <n v="26"/>
    <n v="41"/>
    <n v="42"/>
    <x v="0"/>
    <s v="As Expected"/>
    <x v="0"/>
    <n v="31"/>
    <n v="37"/>
    <n v="129"/>
    <x v="1"/>
    <x v="1"/>
    <n v="43"/>
    <n v="43"/>
    <n v="0"/>
    <x v="2"/>
    <x v="0"/>
    <e v="#N/A"/>
  </r>
  <r>
    <n v="112627"/>
    <x v="1299"/>
    <x v="1"/>
    <x v="10"/>
    <s v="GWINNETT"/>
    <x v="0"/>
    <x v="0"/>
    <s v="FRESENIUS MEDICAL CARE"/>
    <n v="11"/>
    <x v="0"/>
    <n v="35"/>
    <n v="51"/>
    <n v="56"/>
    <x v="0"/>
    <s v="As Expected"/>
    <x v="0"/>
    <n v="44"/>
    <n v="48"/>
    <n v="190"/>
    <x v="1"/>
    <x v="1"/>
    <n v="56"/>
    <n v="56"/>
    <n v="0"/>
    <x v="1"/>
    <x v="0"/>
    <n v="48"/>
  </r>
  <r>
    <n v="112628"/>
    <x v="1300"/>
    <x v="2"/>
    <x v="10"/>
    <s v="DECATUR"/>
    <x v="0"/>
    <x v="0"/>
    <s v="FRESENIUS MEDICAL CARE"/>
    <n v="16"/>
    <x v="0"/>
    <n v="30"/>
    <n v="43"/>
    <n v="45"/>
    <x v="0"/>
    <s v="As Expected"/>
    <x v="1"/>
    <n v="35"/>
    <n v="32"/>
    <n v="158"/>
    <x v="1"/>
    <x v="1"/>
    <n v="40"/>
    <n v="40"/>
    <n v="0"/>
    <x v="2"/>
    <x v="0"/>
    <n v="63"/>
  </r>
  <r>
    <n v="112630"/>
    <x v="1301"/>
    <x v="1"/>
    <x v="10"/>
    <s v="WORTH"/>
    <x v="1"/>
    <x v="0"/>
    <s v="DIALYSIS CLINIC, INC."/>
    <n v="12"/>
    <x v="0"/>
    <n v="44"/>
    <n v="60"/>
    <n v="61"/>
    <x v="0"/>
    <s v="As Expected"/>
    <x v="0"/>
    <n v="49"/>
    <n v="34"/>
    <n v="222"/>
    <x v="1"/>
    <x v="1"/>
    <n v="62"/>
    <n v="62"/>
    <n v="0"/>
    <x v="1"/>
    <x v="0"/>
    <n v="60"/>
  </r>
  <r>
    <n v="112631"/>
    <x v="1302"/>
    <x v="2"/>
    <x v="10"/>
    <s v="CHATHAM"/>
    <x v="0"/>
    <x v="0"/>
    <s v="DAVITA"/>
    <n v="12"/>
    <x v="0"/>
    <n v="47"/>
    <n v="64"/>
    <n v="69"/>
    <x v="0"/>
    <s v="As Expected"/>
    <x v="0"/>
    <n v="55"/>
    <n v="54"/>
    <n v="197"/>
    <x v="1"/>
    <x v="1"/>
    <n v="70"/>
    <n v="70"/>
    <n v="0"/>
    <x v="2"/>
    <x v="0"/>
    <e v="#N/A"/>
  </r>
  <r>
    <n v="112632"/>
    <x v="1260"/>
    <x v="0"/>
    <x v="10"/>
    <s v="BARROW"/>
    <x v="0"/>
    <x v="1"/>
    <s v="INDEPENDENT"/>
    <n v="14"/>
    <x v="0"/>
    <n v="24"/>
    <n v="27"/>
    <n v="27"/>
    <x v="0"/>
    <s v="As Expected"/>
    <x v="0"/>
    <n v="25"/>
    <n v="40"/>
    <n v="106"/>
    <x v="1"/>
    <x v="1"/>
    <n v="27"/>
    <n v="27"/>
    <n v="0"/>
    <x v="2"/>
    <x v="0"/>
    <n v="16"/>
  </r>
  <r>
    <n v="112634"/>
    <x v="1303"/>
    <x v="2"/>
    <x v="10"/>
    <s v="HALL"/>
    <x v="0"/>
    <x v="0"/>
    <s v="FRESENIUS MEDICAL CARE"/>
    <n v="25"/>
    <x v="0"/>
    <n v="69"/>
    <n v="90"/>
    <n v="98"/>
    <x v="0"/>
    <s v="As Expected"/>
    <x v="0"/>
    <n v="83"/>
    <n v="84"/>
    <n v="357"/>
    <x v="0"/>
    <x v="1"/>
    <n v="95"/>
    <n v="95"/>
    <n v="0"/>
    <x v="1"/>
    <x v="0"/>
    <n v="59"/>
  </r>
  <r>
    <n v="112636"/>
    <x v="1304"/>
    <x v="2"/>
    <x v="10"/>
    <s v="CHATHAM"/>
    <x v="0"/>
    <x v="0"/>
    <s v="DAVITA"/>
    <n v="20"/>
    <x v="0"/>
    <n v="78"/>
    <n v="95"/>
    <n v="99"/>
    <x v="0"/>
    <s v="As Expected"/>
    <x v="1"/>
    <n v="88"/>
    <n v="101"/>
    <n v="316"/>
    <x v="3"/>
    <x v="1"/>
    <n v="100"/>
    <n v="100"/>
    <n v="0"/>
    <x v="1"/>
    <x v="0"/>
    <e v="#N/A"/>
  </r>
  <r>
    <n v="112637"/>
    <x v="1305"/>
    <x v="4"/>
    <x v="10"/>
    <s v="FAYETTE"/>
    <x v="1"/>
    <x v="0"/>
    <s v="DIALYSIS CLINIC, INC."/>
    <n v="23"/>
    <x v="0"/>
    <n v="27"/>
    <n v="42"/>
    <n v="41"/>
    <x v="0"/>
    <s v="As Expected"/>
    <x v="0"/>
    <n v="31"/>
    <n v="37"/>
    <n v="103"/>
    <x v="1"/>
    <x v="1"/>
    <n v="35"/>
    <n v="35"/>
    <n v="0"/>
    <x v="2"/>
    <x v="0"/>
    <n v="52"/>
  </r>
  <r>
    <n v="142862"/>
    <x v="1306"/>
    <x v="3"/>
    <x v="12"/>
    <m/>
    <x v="0"/>
    <x v="1"/>
    <s v="INDEPENDENT"/>
    <n v="0"/>
    <x v="2"/>
    <n v="0"/>
    <n v="3"/>
    <n v="0"/>
    <x v="2"/>
    <s v="Not Available"/>
    <x v="2"/>
    <n v="0"/>
    <n v="0"/>
    <n v="0"/>
    <x v="2"/>
    <x v="3"/>
    <n v="2"/>
    <n v="2"/>
    <n v="0"/>
    <x v="2"/>
    <x v="1"/>
    <e v="#N/A"/>
  </r>
  <r>
    <n v="142863"/>
    <x v="1307"/>
    <x v="3"/>
    <x v="12"/>
    <m/>
    <x v="0"/>
    <x v="1"/>
    <s v="INDEPENDENT"/>
    <n v="12"/>
    <x v="2"/>
    <n v="0"/>
    <n v="1"/>
    <n v="1"/>
    <x v="2"/>
    <s v="Not Available"/>
    <x v="2"/>
    <n v="0"/>
    <n v="0"/>
    <n v="0"/>
    <x v="2"/>
    <x v="3"/>
    <n v="1"/>
    <n v="1"/>
    <n v="0"/>
    <x v="2"/>
    <x v="1"/>
    <e v="#N/A"/>
  </r>
  <r>
    <n v="112638"/>
    <x v="1308"/>
    <x v="2"/>
    <x v="10"/>
    <s v="APPLING"/>
    <x v="0"/>
    <x v="0"/>
    <s v="DAVITA"/>
    <n v="13"/>
    <x v="0"/>
    <n v="46"/>
    <n v="56"/>
    <n v="63"/>
    <x v="0"/>
    <s v="As Expected"/>
    <x v="0"/>
    <n v="52"/>
    <n v="37"/>
    <n v="202"/>
    <x v="1"/>
    <x v="2"/>
    <n v="62"/>
    <n v="62"/>
    <n v="0"/>
    <x v="2"/>
    <x v="0"/>
    <e v="#N/A"/>
  </r>
  <r>
    <n v="112639"/>
    <x v="1309"/>
    <x v="1"/>
    <x v="10"/>
    <s v="CHATHAM"/>
    <x v="0"/>
    <x v="0"/>
    <s v="DAVITA"/>
    <n v="26"/>
    <x v="0"/>
    <n v="78"/>
    <n v="96"/>
    <n v="94"/>
    <x v="0"/>
    <s v="As Expected"/>
    <x v="1"/>
    <n v="82"/>
    <n v="84"/>
    <n v="352"/>
    <x v="1"/>
    <x v="1"/>
    <n v="79"/>
    <n v="79"/>
    <n v="0"/>
    <x v="1"/>
    <x v="0"/>
    <e v="#N/A"/>
  </r>
  <r>
    <n v="152612"/>
    <x v="1310"/>
    <x v="3"/>
    <x v="11"/>
    <m/>
    <x v="0"/>
    <x v="0"/>
    <s v="FRESENIUS MEDICAL CARE"/>
    <n v="2"/>
    <x v="0"/>
    <n v="62"/>
    <n v="98"/>
    <n v="101"/>
    <x v="0"/>
    <s v="As Expected"/>
    <x v="0"/>
    <n v="73"/>
    <n v="58"/>
    <n v="257"/>
    <x v="2"/>
    <x v="3"/>
    <n v="4"/>
    <n v="4"/>
    <n v="0"/>
    <x v="3"/>
    <x v="0"/>
    <n v="50"/>
  </r>
  <r>
    <n v="112640"/>
    <x v="1311"/>
    <x v="2"/>
    <x v="10"/>
    <s v="GREENE"/>
    <x v="0"/>
    <x v="0"/>
    <s v="DAVITA"/>
    <n v="15"/>
    <x v="0"/>
    <n v="51"/>
    <n v="65"/>
    <n v="65"/>
    <x v="0"/>
    <s v="As Expected"/>
    <x v="0"/>
    <n v="53"/>
    <n v="43"/>
    <n v="220"/>
    <x v="0"/>
    <x v="1"/>
    <n v="65"/>
    <n v="65"/>
    <n v="0"/>
    <x v="1"/>
    <x v="0"/>
    <e v="#N/A"/>
  </r>
  <r>
    <n v="142784"/>
    <x v="1312"/>
    <x v="3"/>
    <x v="12"/>
    <s v="COOK"/>
    <x v="0"/>
    <x v="1"/>
    <s v="INDEPENDENT"/>
    <n v="1"/>
    <x v="2"/>
    <n v="4"/>
    <n v="8"/>
    <n v="13"/>
    <x v="2"/>
    <s v="Not Available"/>
    <x v="2"/>
    <n v="6"/>
    <n v="1"/>
    <n v="23"/>
    <x v="2"/>
    <x v="3"/>
    <n v="0"/>
    <n v="0"/>
    <n v="0"/>
    <x v="2"/>
    <x v="0"/>
    <s v="No Score"/>
  </r>
  <r>
    <n v="142785"/>
    <x v="1313"/>
    <x v="3"/>
    <x v="12"/>
    <s v="WILL"/>
    <x v="0"/>
    <x v="0"/>
    <s v="DAVITA"/>
    <n v="3"/>
    <x v="0"/>
    <n v="22"/>
    <n v="35"/>
    <n v="35"/>
    <x v="0"/>
    <s v="As Expected"/>
    <x v="0"/>
    <n v="25"/>
    <n v="32"/>
    <n v="77"/>
    <x v="2"/>
    <x v="3"/>
    <n v="4"/>
    <n v="4"/>
    <n v="0"/>
    <x v="2"/>
    <x v="3"/>
    <e v="#N/A"/>
  </r>
  <r>
    <n v="142787"/>
    <x v="1314"/>
    <x v="3"/>
    <x v="12"/>
    <s v="DURHAM"/>
    <x v="0"/>
    <x v="0"/>
    <s v="US RENAL CARE, INC."/>
    <n v="1"/>
    <x v="2"/>
    <n v="12"/>
    <n v="16"/>
    <n v="19"/>
    <x v="0"/>
    <s v="Not Available"/>
    <x v="0"/>
    <n v="13"/>
    <n v="6"/>
    <n v="36"/>
    <x v="2"/>
    <x v="3"/>
    <n v="0"/>
    <n v="0"/>
    <n v="0"/>
    <x v="2"/>
    <x v="0"/>
    <n v="59"/>
  </r>
  <r>
    <n v="142791"/>
    <x v="1315"/>
    <x v="3"/>
    <x v="12"/>
    <s v="DURHAM"/>
    <x v="0"/>
    <x v="1"/>
    <s v="INDEPENDENT"/>
    <n v="0"/>
    <x v="2"/>
    <n v="5"/>
    <n v="15"/>
    <n v="16"/>
    <x v="2"/>
    <s v="Not Available"/>
    <x v="2"/>
    <n v="7"/>
    <n v="7"/>
    <n v="43"/>
    <x v="2"/>
    <x v="1"/>
    <n v="15"/>
    <n v="15"/>
    <n v="0"/>
    <x v="2"/>
    <x v="0"/>
    <n v="40"/>
  </r>
  <r>
    <n v="112641"/>
    <x v="1316"/>
    <x v="1"/>
    <x v="10"/>
    <s v="CLARKE"/>
    <x v="0"/>
    <x v="0"/>
    <s v="FRESENIUS MEDICAL CARE"/>
    <n v="26"/>
    <x v="0"/>
    <n v="44"/>
    <n v="67"/>
    <n v="70"/>
    <x v="0"/>
    <s v="As Expected"/>
    <x v="0"/>
    <n v="57"/>
    <n v="55"/>
    <n v="261"/>
    <x v="1"/>
    <x v="1"/>
    <n v="70"/>
    <n v="70"/>
    <n v="1"/>
    <x v="1"/>
    <x v="0"/>
    <n v="46"/>
  </r>
  <r>
    <n v="112643"/>
    <x v="1317"/>
    <x v="4"/>
    <x v="10"/>
    <s v="FULTON"/>
    <x v="0"/>
    <x v="0"/>
    <s v="DAVITA"/>
    <n v="20"/>
    <x v="0"/>
    <n v="44"/>
    <n v="66"/>
    <n v="70"/>
    <x v="0"/>
    <s v="As Expected"/>
    <x v="0"/>
    <n v="53"/>
    <n v="78"/>
    <n v="240"/>
    <x v="0"/>
    <x v="1"/>
    <n v="70"/>
    <n v="70"/>
    <n v="0"/>
    <x v="1"/>
    <x v="0"/>
    <e v="#N/A"/>
  </r>
  <r>
    <n v="112645"/>
    <x v="1318"/>
    <x v="1"/>
    <x v="10"/>
    <s v="CLAYTON"/>
    <x v="0"/>
    <x v="0"/>
    <s v="FRESENIUS MEDICAL CARE"/>
    <n v="31"/>
    <x v="0"/>
    <n v="119"/>
    <n v="167"/>
    <n v="179"/>
    <x v="0"/>
    <s v="As Expected"/>
    <x v="0"/>
    <n v="133"/>
    <n v="160"/>
    <n v="503"/>
    <x v="1"/>
    <x v="1"/>
    <n v="163"/>
    <n v="163"/>
    <n v="0"/>
    <x v="1"/>
    <x v="0"/>
    <n v="45"/>
  </r>
  <r>
    <n v="112648"/>
    <x v="1319"/>
    <x v="2"/>
    <x v="10"/>
    <s v="CHATHAM"/>
    <x v="0"/>
    <x v="0"/>
    <s v="US RENAL CARE, INC."/>
    <n v="27"/>
    <x v="0"/>
    <n v="53"/>
    <n v="64"/>
    <n v="65"/>
    <x v="0"/>
    <s v="As Expected"/>
    <x v="0"/>
    <n v="55"/>
    <n v="62"/>
    <n v="252"/>
    <x v="1"/>
    <x v="1"/>
    <n v="62"/>
    <n v="62"/>
    <n v="0"/>
    <x v="2"/>
    <x v="0"/>
    <n v="80"/>
  </r>
  <r>
    <n v="112649"/>
    <x v="1320"/>
    <x v="1"/>
    <x v="10"/>
    <s v="JEFFERSON"/>
    <x v="0"/>
    <x v="0"/>
    <s v="AMERICAN RENAL ASSOCIATES"/>
    <n v="21"/>
    <x v="0"/>
    <n v="27"/>
    <n v="85"/>
    <n v="87"/>
    <x v="0"/>
    <s v="As Expected"/>
    <x v="0"/>
    <n v="67"/>
    <n v="46"/>
    <n v="255"/>
    <x v="1"/>
    <x v="1"/>
    <n v="87"/>
    <n v="87"/>
    <n v="0"/>
    <x v="1"/>
    <x v="0"/>
    <n v="49"/>
  </r>
  <r>
    <n v="112651"/>
    <x v="1321"/>
    <x v="0"/>
    <x v="10"/>
    <s v="HENRY"/>
    <x v="0"/>
    <x v="0"/>
    <s v="DAVITA"/>
    <n v="24"/>
    <x v="0"/>
    <n v="76"/>
    <n v="107"/>
    <n v="107"/>
    <x v="0"/>
    <s v="As Expected"/>
    <x v="0"/>
    <n v="90"/>
    <n v="106"/>
    <n v="365"/>
    <x v="0"/>
    <x v="1"/>
    <n v="110"/>
    <n v="110"/>
    <n v="0"/>
    <x v="1"/>
    <x v="0"/>
    <e v="#N/A"/>
  </r>
  <r>
    <n v="112655"/>
    <x v="1322"/>
    <x v="1"/>
    <x v="10"/>
    <s v="FULTON"/>
    <x v="0"/>
    <x v="0"/>
    <s v="DAVITA"/>
    <n v="28"/>
    <x v="0"/>
    <n v="89"/>
    <n v="121"/>
    <n v="127"/>
    <x v="0"/>
    <s v="As Expected"/>
    <x v="0"/>
    <n v="94"/>
    <n v="77"/>
    <n v="396"/>
    <x v="0"/>
    <x v="1"/>
    <n v="128"/>
    <n v="128"/>
    <n v="0"/>
    <x v="1"/>
    <x v="0"/>
    <e v="#N/A"/>
  </r>
  <r>
    <n v="112656"/>
    <x v="1323"/>
    <x v="4"/>
    <x v="10"/>
    <s v="FULTON"/>
    <x v="0"/>
    <x v="1"/>
    <s v="INDEPENDENT"/>
    <n v="19"/>
    <x v="0"/>
    <n v="57"/>
    <n v="69"/>
    <n v="71"/>
    <x v="0"/>
    <s v="As Expected"/>
    <x v="0"/>
    <n v="65"/>
    <n v="80"/>
    <n v="249"/>
    <x v="2"/>
    <x v="0"/>
    <n v="71"/>
    <n v="71"/>
    <n v="0"/>
    <x v="1"/>
    <x v="0"/>
    <n v="46"/>
  </r>
  <r>
    <n v="112657"/>
    <x v="333"/>
    <x v="1"/>
    <x v="10"/>
    <s v="FAYETTE"/>
    <x v="0"/>
    <x v="0"/>
    <s v="DAVITA"/>
    <n v="19"/>
    <x v="0"/>
    <n v="87"/>
    <n v="129"/>
    <n v="130"/>
    <x v="0"/>
    <s v="As Expected"/>
    <x v="0"/>
    <n v="101"/>
    <n v="115"/>
    <n v="422"/>
    <x v="0"/>
    <x v="1"/>
    <n v="113"/>
    <n v="113"/>
    <n v="0"/>
    <x v="3"/>
    <x v="3"/>
    <e v="#N/A"/>
  </r>
  <r>
    <n v="112659"/>
    <x v="1324"/>
    <x v="1"/>
    <x v="10"/>
    <s v="HENRY"/>
    <x v="0"/>
    <x v="0"/>
    <s v="FRESENIUS MEDICAL CARE"/>
    <n v="21"/>
    <x v="0"/>
    <n v="100"/>
    <n v="143"/>
    <n v="152"/>
    <x v="0"/>
    <s v="Worse than Expected"/>
    <x v="0"/>
    <n v="117"/>
    <n v="110"/>
    <n v="423"/>
    <x v="1"/>
    <x v="1"/>
    <n v="152"/>
    <n v="152"/>
    <n v="0"/>
    <x v="1"/>
    <x v="0"/>
    <n v="58"/>
  </r>
  <r>
    <n v="112660"/>
    <x v="1325"/>
    <x v="1"/>
    <x v="10"/>
    <s v="FULTON"/>
    <x v="0"/>
    <x v="0"/>
    <s v="DAVITA"/>
    <n v="18"/>
    <x v="0"/>
    <n v="28"/>
    <n v="36"/>
    <n v="39"/>
    <x v="0"/>
    <s v="As Expected"/>
    <x v="0"/>
    <n v="31"/>
    <n v="32"/>
    <n v="226"/>
    <x v="1"/>
    <x v="1"/>
    <n v="39"/>
    <n v="39"/>
    <n v="0"/>
    <x v="2"/>
    <x v="0"/>
    <e v="#N/A"/>
  </r>
  <r>
    <n v="112661"/>
    <x v="1326"/>
    <x v="2"/>
    <x v="10"/>
    <s v="EFFINGHAM"/>
    <x v="0"/>
    <x v="0"/>
    <s v="DAVITA"/>
    <n v="13"/>
    <x v="0"/>
    <n v="17"/>
    <n v="33"/>
    <n v="34"/>
    <x v="0"/>
    <s v="As Expected"/>
    <x v="0"/>
    <n v="27"/>
    <n v="13"/>
    <n v="108"/>
    <x v="1"/>
    <x v="1"/>
    <n v="35"/>
    <n v="35"/>
    <n v="0"/>
    <x v="1"/>
    <x v="0"/>
    <e v="#N/A"/>
  </r>
  <r>
    <n v="112664"/>
    <x v="1327"/>
    <x v="1"/>
    <x v="10"/>
    <s v="EMANUEL"/>
    <x v="0"/>
    <x v="0"/>
    <s v="AMERICAN RENAL ASSOCIATES"/>
    <n v="11"/>
    <x v="2"/>
    <n v="18"/>
    <n v="50"/>
    <n v="55"/>
    <x v="0"/>
    <s v="As Expected"/>
    <x v="0"/>
    <n v="39"/>
    <n v="45"/>
    <n v="151"/>
    <x v="3"/>
    <x v="1"/>
    <n v="55"/>
    <n v="55"/>
    <n v="0"/>
    <x v="2"/>
    <x v="0"/>
    <n v="79"/>
  </r>
  <r>
    <n v="112667"/>
    <x v="1328"/>
    <x v="0"/>
    <x v="10"/>
    <s v="MONROE"/>
    <x v="0"/>
    <x v="0"/>
    <s v="US RENAL CARE, INC."/>
    <n v="13"/>
    <x v="0"/>
    <n v="39"/>
    <n v="49"/>
    <n v="50"/>
    <x v="0"/>
    <s v="As Expected"/>
    <x v="0"/>
    <n v="41"/>
    <n v="37"/>
    <n v="216"/>
    <x v="1"/>
    <x v="0"/>
    <n v="49"/>
    <n v="49"/>
    <n v="0"/>
    <x v="2"/>
    <x v="0"/>
    <n v="81"/>
  </r>
  <r>
    <n v="162333"/>
    <x v="1329"/>
    <x v="3"/>
    <x v="13"/>
    <s v="BENTON"/>
    <x v="1"/>
    <x v="1"/>
    <s v="INDEPENDENT"/>
    <n v="5"/>
    <x v="2"/>
    <n v="6"/>
    <n v="10"/>
    <n v="10"/>
    <x v="0"/>
    <s v="Not Available"/>
    <x v="0"/>
    <n v="7"/>
    <n v="5"/>
    <n v="36"/>
    <x v="2"/>
    <x v="3"/>
    <n v="10"/>
    <n v="10"/>
    <n v="0"/>
    <x v="2"/>
    <x v="1"/>
    <n v="47"/>
  </r>
  <r>
    <n v="112668"/>
    <x v="1330"/>
    <x v="0"/>
    <x v="10"/>
    <s v="COBB"/>
    <x v="0"/>
    <x v="0"/>
    <s v="FRESENIUS MEDICAL CARE"/>
    <n v="30"/>
    <x v="0"/>
    <n v="70"/>
    <n v="107"/>
    <n v="112"/>
    <x v="0"/>
    <s v="As Expected"/>
    <x v="0"/>
    <n v="81"/>
    <n v="92"/>
    <n v="424"/>
    <x v="1"/>
    <x v="1"/>
    <n v="113"/>
    <n v="113"/>
    <n v="0"/>
    <x v="1"/>
    <x v="0"/>
    <n v="42"/>
  </r>
  <r>
    <n v="112669"/>
    <x v="1331"/>
    <x v="4"/>
    <x v="10"/>
    <s v="RICHMOND"/>
    <x v="0"/>
    <x v="0"/>
    <s v="AMERICAN RENAL ASSOCIATES"/>
    <n v="16"/>
    <x v="0"/>
    <n v="32"/>
    <n v="95"/>
    <n v="98"/>
    <x v="0"/>
    <s v="As Expected"/>
    <x v="0"/>
    <n v="73"/>
    <n v="80"/>
    <n v="266"/>
    <x v="0"/>
    <x v="0"/>
    <n v="97"/>
    <n v="97"/>
    <n v="0"/>
    <x v="1"/>
    <x v="0"/>
    <n v="51"/>
  </r>
  <r>
    <n v="112671"/>
    <x v="1332"/>
    <x v="1"/>
    <x v="10"/>
    <s v="RICHMOND"/>
    <x v="0"/>
    <x v="0"/>
    <s v="DAVITA"/>
    <n v="19"/>
    <x v="0"/>
    <n v="48"/>
    <n v="64"/>
    <n v="70"/>
    <x v="0"/>
    <s v="As Expected"/>
    <x v="0"/>
    <n v="54"/>
    <n v="48"/>
    <n v="225"/>
    <x v="1"/>
    <x v="0"/>
    <n v="70"/>
    <n v="70"/>
    <n v="0"/>
    <x v="2"/>
    <x v="0"/>
    <e v="#N/A"/>
  </r>
  <r>
    <n v="112672"/>
    <x v="1333"/>
    <x v="0"/>
    <x v="10"/>
    <s v="FULTON"/>
    <x v="0"/>
    <x v="0"/>
    <s v="FRESENIUS MEDICAL CARE"/>
    <n v="21"/>
    <x v="0"/>
    <n v="78"/>
    <n v="105"/>
    <n v="110"/>
    <x v="0"/>
    <s v="As Expected"/>
    <x v="0"/>
    <n v="88"/>
    <n v="88"/>
    <n v="346"/>
    <x v="0"/>
    <x v="1"/>
    <n v="99"/>
    <n v="99"/>
    <n v="0"/>
    <x v="1"/>
    <x v="0"/>
    <n v="57"/>
  </r>
  <r>
    <n v="112674"/>
    <x v="1334"/>
    <x v="0"/>
    <x v="10"/>
    <s v="CLARKE"/>
    <x v="0"/>
    <x v="1"/>
    <s v="INDEPENDENT"/>
    <n v="18"/>
    <x v="1"/>
    <n v="30"/>
    <n v="43"/>
    <n v="43"/>
    <x v="0"/>
    <s v="As Expected"/>
    <x v="0"/>
    <n v="36"/>
    <n v="44"/>
    <n v="154"/>
    <x v="1"/>
    <x v="1"/>
    <n v="42"/>
    <n v="42"/>
    <n v="0"/>
    <x v="2"/>
    <x v="0"/>
    <n v="45"/>
  </r>
  <r>
    <n v="112675"/>
    <x v="1335"/>
    <x v="4"/>
    <x v="10"/>
    <s v="COBB"/>
    <x v="0"/>
    <x v="0"/>
    <s v="US RENAL CARE, INC."/>
    <n v="16"/>
    <x v="0"/>
    <n v="44"/>
    <n v="56"/>
    <n v="56"/>
    <x v="0"/>
    <s v="As Expected"/>
    <x v="0"/>
    <n v="50"/>
    <n v="79"/>
    <n v="215"/>
    <x v="1"/>
    <x v="1"/>
    <n v="55"/>
    <n v="55"/>
    <n v="1"/>
    <x v="1"/>
    <x v="0"/>
    <n v="48"/>
  </r>
  <r>
    <n v="112676"/>
    <x v="1336"/>
    <x v="0"/>
    <x v="10"/>
    <s v="MUSCOGEE"/>
    <x v="0"/>
    <x v="0"/>
    <s v="FRESENIUS MEDICAL CARE"/>
    <n v="16"/>
    <x v="0"/>
    <n v="65"/>
    <n v="91"/>
    <n v="94"/>
    <x v="0"/>
    <s v="As Expected"/>
    <x v="0"/>
    <n v="80"/>
    <n v="59"/>
    <n v="308"/>
    <x v="0"/>
    <x v="1"/>
    <n v="78"/>
    <n v="78"/>
    <n v="0"/>
    <x v="1"/>
    <x v="0"/>
    <n v="43"/>
  </r>
  <r>
    <n v="112677"/>
    <x v="1337"/>
    <x v="5"/>
    <x v="10"/>
    <s v="FULTON"/>
    <x v="1"/>
    <x v="0"/>
    <s v="DIALYSIS CLINIC, INC."/>
    <n v="0"/>
    <x v="2"/>
    <n v="13"/>
    <n v="17"/>
    <n v="18"/>
    <x v="0"/>
    <s v="As Expected"/>
    <x v="0"/>
    <n v="14"/>
    <n v="20"/>
    <n v="69"/>
    <x v="2"/>
    <x v="3"/>
    <n v="0"/>
    <n v="0"/>
    <n v="0"/>
    <x v="1"/>
    <x v="0"/>
    <n v="52"/>
  </r>
  <r>
    <n v="112679"/>
    <x v="1338"/>
    <x v="1"/>
    <x v="10"/>
    <s v="EVANS"/>
    <x v="0"/>
    <x v="0"/>
    <s v="FRESENIUS MEDICAL CARE"/>
    <n v="16"/>
    <x v="0"/>
    <n v="52"/>
    <n v="67"/>
    <n v="72"/>
    <x v="0"/>
    <s v="As Expected"/>
    <x v="0"/>
    <n v="57"/>
    <n v="37"/>
    <n v="212"/>
    <x v="1"/>
    <x v="1"/>
    <n v="66"/>
    <n v="66"/>
    <n v="0"/>
    <x v="2"/>
    <x v="0"/>
    <n v="53"/>
  </r>
  <r>
    <n v="112680"/>
    <x v="1339"/>
    <x v="0"/>
    <x v="10"/>
    <s v="UNION"/>
    <x v="0"/>
    <x v="1"/>
    <s v="INDEPENDENT"/>
    <n v="17"/>
    <x v="0"/>
    <n v="35"/>
    <n v="55"/>
    <n v="62"/>
    <x v="0"/>
    <s v="As Expected"/>
    <x v="1"/>
    <n v="47"/>
    <n v="54"/>
    <n v="196"/>
    <x v="1"/>
    <x v="1"/>
    <n v="51"/>
    <n v="51"/>
    <n v="0"/>
    <x v="2"/>
    <x v="0"/>
    <n v="59"/>
  </r>
  <r>
    <n v="112681"/>
    <x v="1340"/>
    <x v="2"/>
    <x v="10"/>
    <s v="FORSYTH"/>
    <x v="0"/>
    <x v="0"/>
    <s v="DAVITA"/>
    <n v="12"/>
    <x v="0"/>
    <n v="35"/>
    <n v="46"/>
    <n v="50"/>
    <x v="0"/>
    <s v="As Expected"/>
    <x v="0"/>
    <n v="39"/>
    <n v="39"/>
    <n v="159"/>
    <x v="1"/>
    <x v="1"/>
    <n v="50"/>
    <n v="50"/>
    <n v="0"/>
    <x v="1"/>
    <x v="0"/>
    <e v="#N/A"/>
  </r>
  <r>
    <n v="112683"/>
    <x v="1341"/>
    <x v="1"/>
    <x v="10"/>
    <s v="HOUSTON"/>
    <x v="0"/>
    <x v="0"/>
    <s v="DAVITA"/>
    <n v="11"/>
    <x v="0"/>
    <n v="48"/>
    <n v="74"/>
    <n v="74"/>
    <x v="0"/>
    <s v="As Expected"/>
    <x v="0"/>
    <n v="61"/>
    <n v="58"/>
    <n v="239"/>
    <x v="1"/>
    <x v="1"/>
    <n v="76"/>
    <n v="76"/>
    <n v="0"/>
    <x v="2"/>
    <x v="0"/>
    <e v="#N/A"/>
  </r>
  <r>
    <n v="112685"/>
    <x v="1342"/>
    <x v="2"/>
    <x v="10"/>
    <s v="MURRAY"/>
    <x v="0"/>
    <x v="0"/>
    <s v="US RENAL CARE, INC."/>
    <n v="10"/>
    <x v="0"/>
    <n v="46"/>
    <n v="56"/>
    <n v="56"/>
    <x v="0"/>
    <s v="As Expected"/>
    <x v="3"/>
    <n v="52"/>
    <n v="36"/>
    <n v="187"/>
    <x v="1"/>
    <x v="1"/>
    <n v="57"/>
    <n v="57"/>
    <n v="0"/>
    <x v="2"/>
    <x v="0"/>
    <n v="72"/>
  </r>
  <r>
    <n v="112688"/>
    <x v="1343"/>
    <x v="0"/>
    <x v="10"/>
    <s v="LOWNDES"/>
    <x v="0"/>
    <x v="0"/>
    <s v="US RENAL CARE, INC."/>
    <n v="21"/>
    <x v="0"/>
    <n v="58"/>
    <n v="98"/>
    <n v="101"/>
    <x v="0"/>
    <s v="As Expected"/>
    <x v="0"/>
    <n v="78"/>
    <n v="91"/>
    <n v="318"/>
    <x v="1"/>
    <x v="1"/>
    <n v="103"/>
    <n v="103"/>
    <n v="0"/>
    <x v="1"/>
    <x v="0"/>
    <n v="58"/>
  </r>
  <r>
    <n v="112689"/>
    <x v="1344"/>
    <x v="0"/>
    <x v="10"/>
    <s v="COWETA"/>
    <x v="0"/>
    <x v="0"/>
    <s v="DAVITA"/>
    <n v="18"/>
    <x v="0"/>
    <n v="77"/>
    <n v="107"/>
    <n v="107"/>
    <x v="0"/>
    <s v="As Expected"/>
    <x v="0"/>
    <n v="92"/>
    <n v="106"/>
    <n v="329"/>
    <x v="1"/>
    <x v="1"/>
    <n v="101"/>
    <n v="101"/>
    <n v="0"/>
    <x v="1"/>
    <x v="0"/>
    <n v="47"/>
  </r>
  <r>
    <n v="112691"/>
    <x v="1345"/>
    <x v="0"/>
    <x v="10"/>
    <s v="BARTOW"/>
    <x v="0"/>
    <x v="0"/>
    <s v="DAVITA"/>
    <n v="13"/>
    <x v="0"/>
    <n v="54"/>
    <n v="76"/>
    <n v="75"/>
    <x v="0"/>
    <s v="As Expected"/>
    <x v="0"/>
    <n v="61"/>
    <n v="100"/>
    <n v="244"/>
    <x v="1"/>
    <x v="1"/>
    <n v="73"/>
    <n v="73"/>
    <n v="0"/>
    <x v="2"/>
    <x v="0"/>
    <e v="#N/A"/>
  </r>
  <r>
    <n v="112692"/>
    <x v="1346"/>
    <x v="1"/>
    <x v="10"/>
    <s v="CLAYTON"/>
    <x v="0"/>
    <x v="0"/>
    <s v="DAVITA"/>
    <n v="18"/>
    <x v="0"/>
    <n v="56"/>
    <n v="88"/>
    <n v="90"/>
    <x v="0"/>
    <s v="As Expected"/>
    <x v="0"/>
    <n v="60"/>
    <n v="62"/>
    <n v="319"/>
    <x v="3"/>
    <x v="1"/>
    <n v="91"/>
    <n v="91"/>
    <n v="0"/>
    <x v="0"/>
    <x v="0"/>
    <e v="#N/A"/>
  </r>
  <r>
    <n v="112693"/>
    <x v="1347"/>
    <x v="1"/>
    <x v="10"/>
    <s v="HALL"/>
    <x v="0"/>
    <x v="0"/>
    <s v="DAVITA"/>
    <n v="17"/>
    <x v="0"/>
    <n v="41"/>
    <n v="61"/>
    <n v="63"/>
    <x v="0"/>
    <s v="As Expected"/>
    <x v="0"/>
    <n v="50"/>
    <n v="44"/>
    <n v="267"/>
    <x v="1"/>
    <x v="1"/>
    <n v="55"/>
    <n v="55"/>
    <n v="0"/>
    <x v="2"/>
    <x v="0"/>
    <e v="#N/A"/>
  </r>
  <r>
    <n v="112694"/>
    <x v="1348"/>
    <x v="0"/>
    <x v="10"/>
    <s v="DOUGLAS"/>
    <x v="0"/>
    <x v="0"/>
    <s v="FRESENIUS MEDICAL CARE"/>
    <n v="17"/>
    <x v="0"/>
    <n v="70"/>
    <n v="95"/>
    <n v="100"/>
    <x v="0"/>
    <s v="As Expected"/>
    <x v="0"/>
    <n v="80"/>
    <n v="81"/>
    <n v="296"/>
    <x v="1"/>
    <x v="1"/>
    <n v="91"/>
    <n v="91"/>
    <n v="0"/>
    <x v="1"/>
    <x v="0"/>
    <n v="55"/>
  </r>
  <r>
    <n v="112696"/>
    <x v="1349"/>
    <x v="0"/>
    <x v="10"/>
    <s v="SPALDING"/>
    <x v="0"/>
    <x v="1"/>
    <s v="INDEPENDENT"/>
    <n v="20"/>
    <x v="0"/>
    <n v="62"/>
    <n v="78"/>
    <n v="84"/>
    <x v="0"/>
    <s v="As Expected"/>
    <x v="0"/>
    <n v="70"/>
    <n v="59"/>
    <n v="301"/>
    <x v="1"/>
    <x v="1"/>
    <n v="85"/>
    <n v="85"/>
    <n v="0"/>
    <x v="1"/>
    <x v="0"/>
    <n v="44"/>
  </r>
  <r>
    <n v="112699"/>
    <x v="1350"/>
    <x v="0"/>
    <x v="10"/>
    <s v="LOWNDES"/>
    <x v="0"/>
    <x v="0"/>
    <s v="US RENAL CARE, INC."/>
    <n v="18"/>
    <x v="0"/>
    <n v="37"/>
    <n v="54"/>
    <n v="57"/>
    <x v="0"/>
    <s v="As Expected"/>
    <x v="0"/>
    <n v="43"/>
    <n v="67"/>
    <n v="201"/>
    <x v="1"/>
    <x v="1"/>
    <n v="57"/>
    <n v="57"/>
    <n v="0"/>
    <x v="2"/>
    <x v="0"/>
    <n v="61"/>
  </r>
  <r>
    <n v="112700"/>
    <x v="1351"/>
    <x v="4"/>
    <x v="10"/>
    <s v="CHEROKEE"/>
    <x v="0"/>
    <x v="0"/>
    <s v="US RENAL CARE, INC."/>
    <n v="15"/>
    <x v="0"/>
    <n v="67"/>
    <n v="89"/>
    <n v="88"/>
    <x v="0"/>
    <s v="As Expected"/>
    <x v="1"/>
    <n v="71"/>
    <n v="59"/>
    <n v="247"/>
    <x v="1"/>
    <x v="1"/>
    <n v="63"/>
    <n v="63"/>
    <n v="0"/>
    <x v="1"/>
    <x v="0"/>
    <n v="50"/>
  </r>
  <r>
    <n v="112702"/>
    <x v="1352"/>
    <x v="4"/>
    <x v="10"/>
    <s v="FULTON"/>
    <x v="0"/>
    <x v="1"/>
    <s v="INDEPENDENT"/>
    <n v="20"/>
    <x v="1"/>
    <n v="74"/>
    <n v="96"/>
    <n v="92"/>
    <x v="0"/>
    <s v="Worse than Expected"/>
    <x v="0"/>
    <n v="82"/>
    <n v="102"/>
    <n v="324"/>
    <x v="0"/>
    <x v="1"/>
    <n v="98"/>
    <n v="98"/>
    <n v="0"/>
    <x v="1"/>
    <x v="0"/>
    <n v="34"/>
  </r>
  <r>
    <n v="112704"/>
    <x v="1353"/>
    <x v="0"/>
    <x v="10"/>
    <s v="DOUGHERTY"/>
    <x v="1"/>
    <x v="0"/>
    <s v="DIALYSIS CLINIC, INC."/>
    <n v="26"/>
    <x v="0"/>
    <n v="77"/>
    <n v="102"/>
    <n v="110"/>
    <x v="0"/>
    <s v="As Expected"/>
    <x v="0"/>
    <n v="86"/>
    <n v="82"/>
    <n v="446"/>
    <x v="1"/>
    <x v="1"/>
    <n v="109"/>
    <n v="109"/>
    <n v="0"/>
    <x v="1"/>
    <x v="0"/>
    <n v="54"/>
  </r>
  <r>
    <n v="112706"/>
    <x v="1354"/>
    <x v="2"/>
    <x v="10"/>
    <s v="DOUGLAS"/>
    <x v="0"/>
    <x v="0"/>
    <s v="DAVITA"/>
    <n v="17"/>
    <x v="0"/>
    <n v="81"/>
    <n v="119"/>
    <n v="120"/>
    <x v="0"/>
    <s v="As Expected"/>
    <x v="0"/>
    <n v="90"/>
    <n v="67"/>
    <n v="373"/>
    <x v="1"/>
    <x v="1"/>
    <n v="95"/>
    <n v="95"/>
    <n v="0"/>
    <x v="1"/>
    <x v="0"/>
    <e v="#N/A"/>
  </r>
  <r>
    <n v="112707"/>
    <x v="1355"/>
    <x v="1"/>
    <x v="10"/>
    <s v="PULASKI"/>
    <x v="0"/>
    <x v="0"/>
    <s v="US RENAL CARE, INC."/>
    <n v="16"/>
    <x v="0"/>
    <n v="69"/>
    <n v="85"/>
    <n v="87"/>
    <x v="0"/>
    <s v="As Expected"/>
    <x v="0"/>
    <n v="76"/>
    <n v="65"/>
    <n v="314"/>
    <x v="1"/>
    <x v="1"/>
    <n v="89"/>
    <n v="89"/>
    <n v="0"/>
    <x v="2"/>
    <x v="0"/>
    <n v="54"/>
  </r>
  <r>
    <n v="112708"/>
    <x v="1356"/>
    <x v="0"/>
    <x v="10"/>
    <s v="NEWTON"/>
    <x v="0"/>
    <x v="0"/>
    <s v="US RENAL CARE, INC."/>
    <n v="16"/>
    <x v="0"/>
    <n v="59"/>
    <n v="86"/>
    <n v="83"/>
    <x v="0"/>
    <s v="As Expected"/>
    <x v="0"/>
    <n v="65"/>
    <n v="59"/>
    <n v="264"/>
    <x v="1"/>
    <x v="1"/>
    <n v="87"/>
    <n v="87"/>
    <n v="0"/>
    <x v="1"/>
    <x v="0"/>
    <n v="62"/>
  </r>
  <r>
    <n v="112709"/>
    <x v="1357"/>
    <x v="0"/>
    <x v="10"/>
    <s v="GILMER"/>
    <x v="0"/>
    <x v="0"/>
    <s v="DAVITA"/>
    <n v="5"/>
    <x v="0"/>
    <n v="55"/>
    <n v="73"/>
    <n v="81"/>
    <x v="0"/>
    <s v="As Expected"/>
    <x v="0"/>
    <n v="68"/>
    <n v="67"/>
    <n v="222"/>
    <x v="1"/>
    <x v="1"/>
    <n v="80"/>
    <n v="80"/>
    <n v="0"/>
    <x v="1"/>
    <x v="0"/>
    <n v="83"/>
  </r>
  <r>
    <n v="112710"/>
    <x v="1358"/>
    <x v="1"/>
    <x v="10"/>
    <s v="BULLOCH"/>
    <x v="0"/>
    <x v="0"/>
    <s v="DAVITA"/>
    <n v="29"/>
    <x v="0"/>
    <n v="124"/>
    <n v="149"/>
    <n v="155"/>
    <x v="0"/>
    <s v="As Expected"/>
    <x v="3"/>
    <n v="135"/>
    <n v="133"/>
    <n v="485"/>
    <x v="1"/>
    <x v="1"/>
    <n v="140"/>
    <n v="140"/>
    <n v="0"/>
    <x v="1"/>
    <x v="0"/>
    <e v="#N/A"/>
  </r>
  <r>
    <n v="112711"/>
    <x v="1359"/>
    <x v="1"/>
    <x v="10"/>
    <s v="SPALDING"/>
    <x v="0"/>
    <x v="0"/>
    <s v="DAVITA"/>
    <n v="28"/>
    <x v="0"/>
    <n v="85"/>
    <n v="117"/>
    <n v="120"/>
    <x v="0"/>
    <s v="As Expected"/>
    <x v="0"/>
    <n v="95"/>
    <n v="116"/>
    <n v="398"/>
    <x v="0"/>
    <x v="1"/>
    <n v="115"/>
    <n v="115"/>
    <n v="0"/>
    <x v="1"/>
    <x v="0"/>
    <e v="#N/A"/>
  </r>
  <r>
    <n v="112712"/>
    <x v="1280"/>
    <x v="2"/>
    <x v="10"/>
    <s v="NEWTON"/>
    <x v="0"/>
    <x v="0"/>
    <s v="FRESENIUS MEDICAL CARE"/>
    <n v="11"/>
    <x v="0"/>
    <n v="62"/>
    <n v="94"/>
    <n v="96"/>
    <x v="0"/>
    <s v="As Expected"/>
    <x v="0"/>
    <n v="68"/>
    <n v="69"/>
    <n v="252"/>
    <x v="1"/>
    <x v="1"/>
    <n v="65"/>
    <n v="65"/>
    <n v="0"/>
    <x v="1"/>
    <x v="3"/>
    <n v="51"/>
  </r>
  <r>
    <n v="112714"/>
    <x v="1360"/>
    <x v="0"/>
    <x v="10"/>
    <s v="RICHMOND"/>
    <x v="0"/>
    <x v="0"/>
    <s v="AMERICAN RENAL ASSOCIATES"/>
    <n v="30"/>
    <x v="1"/>
    <n v="39"/>
    <n v="83"/>
    <n v="86"/>
    <x v="0"/>
    <s v="Better than Expected"/>
    <x v="1"/>
    <n v="62"/>
    <n v="81"/>
    <n v="324"/>
    <x v="0"/>
    <x v="1"/>
    <n v="86"/>
    <n v="86"/>
    <n v="0"/>
    <x v="1"/>
    <x v="0"/>
    <n v="63"/>
  </r>
  <r>
    <n v="112716"/>
    <x v="1361"/>
    <x v="0"/>
    <x v="10"/>
    <s v="CHATHAM"/>
    <x v="0"/>
    <x v="0"/>
    <s v="FRESENIUS MEDICAL CARE"/>
    <n v="16"/>
    <x v="0"/>
    <n v="49"/>
    <n v="63"/>
    <n v="63"/>
    <x v="0"/>
    <s v="As Expected"/>
    <x v="0"/>
    <n v="54"/>
    <n v="73"/>
    <n v="198"/>
    <x v="1"/>
    <x v="1"/>
    <n v="63"/>
    <n v="63"/>
    <n v="0"/>
    <x v="1"/>
    <x v="0"/>
    <n v="43"/>
  </r>
  <r>
    <n v="112718"/>
    <x v="1362"/>
    <x v="0"/>
    <x v="10"/>
    <s v="WALTON"/>
    <x v="0"/>
    <x v="0"/>
    <s v="FRESENIUS MEDICAL CARE"/>
    <n v="11"/>
    <x v="0"/>
    <n v="38"/>
    <n v="55"/>
    <n v="56"/>
    <x v="0"/>
    <s v="As Expected"/>
    <x v="0"/>
    <n v="42"/>
    <n v="35"/>
    <n v="170"/>
    <x v="1"/>
    <x v="1"/>
    <n v="55"/>
    <n v="55"/>
    <n v="0"/>
    <x v="1"/>
    <x v="0"/>
    <n v="63"/>
  </r>
  <r>
    <n v="112719"/>
    <x v="1363"/>
    <x v="0"/>
    <x v="10"/>
    <s v="FRANKLIN"/>
    <x v="0"/>
    <x v="0"/>
    <s v="US RENAL CARE, INC."/>
    <n v="18"/>
    <x v="0"/>
    <n v="50"/>
    <n v="63"/>
    <n v="64"/>
    <x v="0"/>
    <s v="As Expected"/>
    <x v="0"/>
    <n v="56"/>
    <n v="66"/>
    <n v="225"/>
    <x v="0"/>
    <x v="1"/>
    <n v="65"/>
    <n v="65"/>
    <n v="0"/>
    <x v="1"/>
    <x v="0"/>
    <n v="56"/>
  </r>
  <r>
    <n v="112720"/>
    <x v="1364"/>
    <x v="0"/>
    <x v="10"/>
    <s v="RICHMOND"/>
    <x v="0"/>
    <x v="0"/>
    <s v="FRESENIUS MEDICAL CARE"/>
    <n v="29"/>
    <x v="0"/>
    <n v="65"/>
    <n v="106"/>
    <n v="109"/>
    <x v="0"/>
    <s v="As Expected"/>
    <x v="1"/>
    <n v="78"/>
    <n v="106"/>
    <n v="322"/>
    <x v="0"/>
    <x v="1"/>
    <n v="112"/>
    <n v="112"/>
    <n v="0"/>
    <x v="1"/>
    <x v="0"/>
    <n v="48"/>
  </r>
  <r>
    <n v="112721"/>
    <x v="1365"/>
    <x v="0"/>
    <x v="10"/>
    <s v="CHEROKEE"/>
    <x v="0"/>
    <x v="0"/>
    <s v="FRESENIUS MEDICAL CARE"/>
    <n v="16"/>
    <x v="0"/>
    <n v="77"/>
    <n v="120"/>
    <n v="129"/>
    <x v="0"/>
    <s v="As Expected"/>
    <x v="0"/>
    <n v="98"/>
    <n v="107"/>
    <n v="318"/>
    <x v="1"/>
    <x v="1"/>
    <n v="96"/>
    <n v="96"/>
    <n v="0"/>
    <x v="1"/>
    <x v="0"/>
    <n v="52"/>
  </r>
  <r>
    <n v="112722"/>
    <x v="1366"/>
    <x v="1"/>
    <x v="10"/>
    <s v="RICHMOND"/>
    <x v="0"/>
    <x v="0"/>
    <s v="AMERICAN RENAL ASSOCIATES"/>
    <n v="30"/>
    <x v="1"/>
    <n v="48"/>
    <n v="147"/>
    <n v="153"/>
    <x v="0"/>
    <s v="As Expected"/>
    <x v="0"/>
    <n v="128"/>
    <n v="154"/>
    <n v="554"/>
    <x v="0"/>
    <x v="1"/>
    <n v="134"/>
    <n v="134"/>
    <n v="0"/>
    <x v="1"/>
    <x v="0"/>
    <n v="42"/>
  </r>
  <r>
    <n v="112723"/>
    <x v="1367"/>
    <x v="0"/>
    <x v="10"/>
    <s v="TOOMBS"/>
    <x v="0"/>
    <x v="0"/>
    <s v="DAVITA"/>
    <n v="21"/>
    <x v="0"/>
    <n v="41"/>
    <n v="56"/>
    <n v="56"/>
    <x v="0"/>
    <s v="As Expected"/>
    <x v="0"/>
    <n v="45"/>
    <n v="43"/>
    <n v="171"/>
    <x v="1"/>
    <x v="1"/>
    <n v="57"/>
    <n v="57"/>
    <n v="0"/>
    <x v="2"/>
    <x v="0"/>
    <e v="#N/A"/>
  </r>
  <r>
    <n v="112724"/>
    <x v="1368"/>
    <x v="0"/>
    <x v="10"/>
    <s v="MACON"/>
    <x v="0"/>
    <x v="0"/>
    <s v="DAVITA"/>
    <n v="12"/>
    <x v="0"/>
    <n v="41"/>
    <n v="58"/>
    <n v="57"/>
    <x v="0"/>
    <s v="As Expected"/>
    <x v="0"/>
    <n v="47"/>
    <n v="49"/>
    <n v="190"/>
    <x v="1"/>
    <x v="1"/>
    <n v="60"/>
    <n v="60"/>
    <n v="0"/>
    <x v="2"/>
    <x v="2"/>
    <e v="#N/A"/>
  </r>
  <r>
    <n v="112725"/>
    <x v="1369"/>
    <x v="1"/>
    <x v="10"/>
    <s v="JOHNSON"/>
    <x v="0"/>
    <x v="0"/>
    <s v="DAVITA"/>
    <n v="12"/>
    <x v="0"/>
    <n v="37"/>
    <n v="39"/>
    <n v="44"/>
    <x v="0"/>
    <s v="As Expected"/>
    <x v="0"/>
    <n v="39"/>
    <n v="30"/>
    <n v="139"/>
    <x v="1"/>
    <x v="1"/>
    <n v="44"/>
    <n v="44"/>
    <n v="0"/>
    <x v="2"/>
    <x v="0"/>
    <e v="#N/A"/>
  </r>
  <r>
    <n v="112726"/>
    <x v="1370"/>
    <x v="1"/>
    <x v="10"/>
    <s v="JASPER"/>
    <x v="0"/>
    <x v="0"/>
    <s v="US RENAL CARE, INC."/>
    <n v="12"/>
    <x v="0"/>
    <n v="23"/>
    <n v="23"/>
    <n v="23"/>
    <x v="0"/>
    <s v="As Expected"/>
    <x v="0"/>
    <n v="23"/>
    <n v="26"/>
    <n v="112"/>
    <x v="1"/>
    <x v="1"/>
    <n v="23"/>
    <n v="23"/>
    <n v="0"/>
    <x v="2"/>
    <x v="0"/>
    <n v="64"/>
  </r>
  <r>
    <n v="142864"/>
    <x v="1371"/>
    <x v="3"/>
    <x v="12"/>
    <m/>
    <x v="0"/>
    <x v="1"/>
    <s v="INDEPENDENT"/>
    <n v="12"/>
    <x v="2"/>
    <n v="0"/>
    <n v="0"/>
    <n v="0"/>
    <x v="2"/>
    <s v="Not Available"/>
    <x v="2"/>
    <n v="0"/>
    <n v="0"/>
    <n v="0"/>
    <x v="2"/>
    <x v="3"/>
    <n v="0"/>
    <n v="0"/>
    <n v="0"/>
    <x v="2"/>
    <x v="1"/>
    <e v="#N/A"/>
  </r>
  <r>
    <n v="142865"/>
    <x v="1372"/>
    <x v="3"/>
    <x v="12"/>
    <m/>
    <x v="0"/>
    <x v="1"/>
    <s v="INDEPENDENT"/>
    <n v="12"/>
    <x v="2"/>
    <n v="2"/>
    <n v="3"/>
    <n v="5"/>
    <x v="2"/>
    <s v="Not Available"/>
    <x v="2"/>
    <n v="2"/>
    <n v="3"/>
    <n v="2"/>
    <x v="2"/>
    <x v="3"/>
    <n v="5"/>
    <n v="5"/>
    <n v="0"/>
    <x v="2"/>
    <x v="1"/>
    <e v="#N/A"/>
  </r>
  <r>
    <n v="142866"/>
    <x v="1373"/>
    <x v="3"/>
    <x v="12"/>
    <m/>
    <x v="0"/>
    <x v="1"/>
    <s v="INDEPENDENT"/>
    <n v="12"/>
    <x v="2"/>
    <n v="1"/>
    <n v="3"/>
    <n v="3"/>
    <x v="2"/>
    <s v="Not Available"/>
    <x v="2"/>
    <n v="1"/>
    <n v="0"/>
    <n v="1"/>
    <x v="2"/>
    <x v="3"/>
    <n v="3"/>
    <n v="3"/>
    <n v="0"/>
    <x v="2"/>
    <x v="1"/>
    <e v="#N/A"/>
  </r>
  <r>
    <n v="112727"/>
    <x v="1374"/>
    <x v="1"/>
    <x v="10"/>
    <s v="FULTON"/>
    <x v="0"/>
    <x v="0"/>
    <s v="DAVITA"/>
    <n v="20"/>
    <x v="0"/>
    <n v="38"/>
    <n v="65"/>
    <n v="68"/>
    <x v="0"/>
    <s v="As Expected"/>
    <x v="0"/>
    <n v="49"/>
    <n v="44"/>
    <n v="213"/>
    <x v="1"/>
    <x v="1"/>
    <n v="69"/>
    <n v="69"/>
    <n v="0"/>
    <x v="2"/>
    <x v="0"/>
    <e v="#N/A"/>
  </r>
  <r>
    <n v="112729"/>
    <x v="1375"/>
    <x v="0"/>
    <x v="10"/>
    <s v="FULTON"/>
    <x v="0"/>
    <x v="0"/>
    <s v="DAVITA"/>
    <n v="18"/>
    <x v="0"/>
    <n v="50"/>
    <n v="74"/>
    <n v="75"/>
    <x v="1"/>
    <s v="As Expected"/>
    <x v="0"/>
    <n v="56"/>
    <n v="85"/>
    <n v="264"/>
    <x v="1"/>
    <x v="1"/>
    <n v="75"/>
    <n v="75"/>
    <n v="0"/>
    <x v="0"/>
    <x v="0"/>
    <e v="#N/A"/>
  </r>
  <r>
    <n v="112730"/>
    <x v="1376"/>
    <x v="0"/>
    <x v="10"/>
    <s v="COWETA"/>
    <x v="0"/>
    <x v="0"/>
    <s v="FRESENIUS MEDICAL CARE"/>
    <n v="19"/>
    <x v="0"/>
    <n v="78"/>
    <n v="104"/>
    <n v="109"/>
    <x v="0"/>
    <s v="As Expected"/>
    <x v="0"/>
    <n v="89"/>
    <n v="98"/>
    <n v="365"/>
    <x v="1"/>
    <x v="1"/>
    <n v="95"/>
    <n v="95"/>
    <n v="0"/>
    <x v="1"/>
    <x v="0"/>
    <n v="69"/>
  </r>
  <r>
    <n v="112732"/>
    <x v="1377"/>
    <x v="1"/>
    <x v="10"/>
    <s v="PEACH"/>
    <x v="0"/>
    <x v="0"/>
    <s v="AMERICAN RENAL ASSOCIATES"/>
    <n v="10"/>
    <x v="0"/>
    <n v="46"/>
    <n v="60"/>
    <n v="59"/>
    <x v="0"/>
    <s v="As Expected"/>
    <x v="0"/>
    <n v="52"/>
    <n v="51"/>
    <n v="190"/>
    <x v="1"/>
    <x v="1"/>
    <n v="60"/>
    <n v="60"/>
    <n v="0"/>
    <x v="1"/>
    <x v="0"/>
    <n v="45"/>
  </r>
  <r>
    <n v="112733"/>
    <x v="1378"/>
    <x v="1"/>
    <x v="10"/>
    <s v="COOK"/>
    <x v="0"/>
    <x v="0"/>
    <s v="US RENAL CARE, INC."/>
    <n v="21"/>
    <x v="0"/>
    <n v="59"/>
    <n v="78"/>
    <n v="80"/>
    <x v="0"/>
    <s v="As Expected"/>
    <x v="0"/>
    <n v="67"/>
    <n v="64"/>
    <n v="264"/>
    <x v="0"/>
    <x v="1"/>
    <n v="80"/>
    <n v="80"/>
    <n v="0"/>
    <x v="1"/>
    <x v="0"/>
    <n v="75"/>
  </r>
  <r>
    <n v="112734"/>
    <x v="1379"/>
    <x v="0"/>
    <x v="10"/>
    <s v="MUSCOGEE"/>
    <x v="0"/>
    <x v="0"/>
    <s v="FRESENIUS MEDICAL CARE"/>
    <n v="15"/>
    <x v="0"/>
    <n v="58"/>
    <n v="81"/>
    <n v="88"/>
    <x v="0"/>
    <s v="As Expected"/>
    <x v="0"/>
    <n v="72"/>
    <n v="61"/>
    <n v="285"/>
    <x v="1"/>
    <x v="1"/>
    <n v="89"/>
    <n v="89"/>
    <n v="0"/>
    <x v="1"/>
    <x v="0"/>
    <n v="41"/>
  </r>
  <r>
    <n v="112880"/>
    <x v="1380"/>
    <x v="3"/>
    <x v="10"/>
    <s v="FULTON"/>
    <x v="0"/>
    <x v="0"/>
    <s v="DAVITA"/>
    <n v="0"/>
    <x v="2"/>
    <n v="18"/>
    <n v="34"/>
    <n v="33"/>
    <x v="0"/>
    <s v="As Expected"/>
    <x v="0"/>
    <n v="21"/>
    <n v="24"/>
    <n v="61"/>
    <x v="2"/>
    <x v="3"/>
    <n v="0"/>
    <n v="0"/>
    <n v="0"/>
    <x v="2"/>
    <x v="0"/>
    <e v="#N/A"/>
  </r>
  <r>
    <n v="112735"/>
    <x v="1381"/>
    <x v="0"/>
    <x v="10"/>
    <s v="BIBB"/>
    <x v="0"/>
    <x v="0"/>
    <s v="US RENAL CARE, INC."/>
    <n v="24"/>
    <x v="0"/>
    <n v="65"/>
    <n v="84"/>
    <n v="82"/>
    <x v="0"/>
    <s v="As Expected"/>
    <x v="0"/>
    <n v="70"/>
    <n v="67"/>
    <n v="308"/>
    <x v="1"/>
    <x v="1"/>
    <n v="88"/>
    <n v="88"/>
    <n v="0"/>
    <x v="1"/>
    <x v="0"/>
    <n v="64"/>
  </r>
  <r>
    <n v="112737"/>
    <x v="1382"/>
    <x v="0"/>
    <x v="10"/>
    <s v="COBB"/>
    <x v="0"/>
    <x v="0"/>
    <s v="FRESENIUS MEDICAL CARE"/>
    <n v="21"/>
    <x v="0"/>
    <n v="45"/>
    <n v="66"/>
    <n v="65"/>
    <x v="0"/>
    <s v="As Expected"/>
    <x v="0"/>
    <n v="53"/>
    <n v="68"/>
    <n v="191"/>
    <x v="1"/>
    <x v="1"/>
    <n v="61"/>
    <n v="61"/>
    <n v="0"/>
    <x v="1"/>
    <x v="0"/>
    <n v="65"/>
  </r>
  <r>
    <n v="112738"/>
    <x v="1383"/>
    <x v="0"/>
    <x v="10"/>
    <s v="COBB"/>
    <x v="0"/>
    <x v="0"/>
    <s v="FRESENIUS MEDICAL CARE"/>
    <n v="24"/>
    <x v="0"/>
    <n v="62"/>
    <n v="90"/>
    <n v="95"/>
    <x v="0"/>
    <s v="As Expected"/>
    <x v="0"/>
    <n v="73"/>
    <n v="82"/>
    <n v="333"/>
    <x v="1"/>
    <x v="1"/>
    <n v="97"/>
    <n v="97"/>
    <n v="0"/>
    <x v="1"/>
    <x v="0"/>
    <n v="44"/>
  </r>
  <r>
    <n v="112741"/>
    <x v="1384"/>
    <x v="0"/>
    <x v="10"/>
    <s v="BUTTS"/>
    <x v="0"/>
    <x v="0"/>
    <s v="DAVITA"/>
    <n v="12"/>
    <x v="0"/>
    <n v="34"/>
    <n v="46"/>
    <n v="46"/>
    <x v="0"/>
    <s v="As Expected"/>
    <x v="1"/>
    <n v="39"/>
    <n v="39"/>
    <n v="177"/>
    <x v="1"/>
    <x v="1"/>
    <n v="47"/>
    <n v="47"/>
    <n v="0"/>
    <x v="2"/>
    <x v="0"/>
    <e v="#N/A"/>
  </r>
  <r>
    <n v="112742"/>
    <x v="1385"/>
    <x v="0"/>
    <x v="10"/>
    <s v="MUSCOGEE"/>
    <x v="0"/>
    <x v="0"/>
    <s v="DAVITA"/>
    <n v="20"/>
    <x v="0"/>
    <n v="67"/>
    <n v="104"/>
    <n v="106"/>
    <x v="0"/>
    <s v="As Expected"/>
    <x v="0"/>
    <n v="84"/>
    <n v="86"/>
    <n v="342"/>
    <x v="1"/>
    <x v="1"/>
    <n v="102"/>
    <n v="102"/>
    <n v="0"/>
    <x v="1"/>
    <x v="0"/>
    <e v="#N/A"/>
  </r>
  <r>
    <n v="112743"/>
    <x v="1386"/>
    <x v="1"/>
    <x v="10"/>
    <s v="HALL"/>
    <x v="0"/>
    <x v="0"/>
    <s v="FRESENIUS MEDICAL CARE"/>
    <n v="10"/>
    <x v="0"/>
    <n v="45"/>
    <n v="71"/>
    <n v="78"/>
    <x v="0"/>
    <s v="As Expected"/>
    <x v="0"/>
    <n v="59"/>
    <n v="42"/>
    <n v="241"/>
    <x v="1"/>
    <x v="1"/>
    <n v="66"/>
    <n v="66"/>
    <n v="0"/>
    <x v="1"/>
    <x v="0"/>
    <n v="66"/>
  </r>
  <r>
    <n v="112744"/>
    <x v="1387"/>
    <x v="1"/>
    <x v="10"/>
    <s v="BACON"/>
    <x v="0"/>
    <x v="0"/>
    <s v="FRESENIUS MEDICAL CARE"/>
    <n v="17"/>
    <x v="0"/>
    <n v="35"/>
    <n v="42"/>
    <n v="45"/>
    <x v="0"/>
    <s v="As Expected"/>
    <x v="0"/>
    <n v="35"/>
    <n v="31"/>
    <n v="134"/>
    <x v="3"/>
    <x v="1"/>
    <n v="45"/>
    <n v="45"/>
    <n v="0"/>
    <x v="1"/>
    <x v="2"/>
    <n v="53"/>
  </r>
  <r>
    <n v="112745"/>
    <x v="1388"/>
    <x v="0"/>
    <x v="10"/>
    <s v="FULTON"/>
    <x v="0"/>
    <x v="0"/>
    <s v="DAVITA"/>
    <n v="20"/>
    <x v="0"/>
    <n v="49"/>
    <n v="68"/>
    <n v="69"/>
    <x v="0"/>
    <s v="As Expected"/>
    <x v="0"/>
    <n v="57"/>
    <n v="54"/>
    <n v="237"/>
    <x v="1"/>
    <x v="1"/>
    <n v="72"/>
    <n v="72"/>
    <n v="0"/>
    <x v="1"/>
    <x v="0"/>
    <e v="#N/A"/>
  </r>
  <r>
    <n v="112748"/>
    <x v="1389"/>
    <x v="0"/>
    <x v="10"/>
    <s v="MUSCOGEE"/>
    <x v="0"/>
    <x v="1"/>
    <s v="INDEPENDENT"/>
    <n v="17"/>
    <x v="0"/>
    <n v="16"/>
    <n v="17"/>
    <n v="17"/>
    <x v="0"/>
    <s v="As Expected"/>
    <x v="0"/>
    <n v="17"/>
    <n v="17"/>
    <n v="99"/>
    <x v="2"/>
    <x v="1"/>
    <n v="16"/>
    <n v="16"/>
    <n v="0"/>
    <x v="2"/>
    <x v="1"/>
    <n v="78"/>
  </r>
  <r>
    <n v="112749"/>
    <x v="1390"/>
    <x v="0"/>
    <x v="10"/>
    <s v="CARROLL"/>
    <x v="0"/>
    <x v="0"/>
    <s v="FRESENIUS MEDICAL CARE"/>
    <n v="26"/>
    <x v="1"/>
    <n v="103"/>
    <n v="158"/>
    <n v="162"/>
    <x v="0"/>
    <s v="Worse than Expected"/>
    <x v="0"/>
    <n v="122"/>
    <n v="137"/>
    <n v="511"/>
    <x v="1"/>
    <x v="1"/>
    <n v="131"/>
    <n v="131"/>
    <n v="0"/>
    <x v="1"/>
    <x v="0"/>
    <n v="50"/>
  </r>
  <r>
    <n v="152693"/>
    <x v="1391"/>
    <x v="2"/>
    <x v="11"/>
    <m/>
    <x v="0"/>
    <x v="0"/>
    <s v="INDEPENDENT DIALYSIS FOUNDATION (IDF)"/>
    <n v="16"/>
    <x v="0"/>
    <n v="41"/>
    <n v="63"/>
    <n v="66"/>
    <x v="0"/>
    <s v="As Expected"/>
    <x v="0"/>
    <n v="54"/>
    <n v="64"/>
    <n v="84"/>
    <x v="2"/>
    <x v="1"/>
    <n v="57"/>
    <n v="57"/>
    <n v="0"/>
    <x v="2"/>
    <x v="0"/>
    <n v="37"/>
  </r>
  <r>
    <n v="142867"/>
    <x v="1392"/>
    <x v="3"/>
    <x v="12"/>
    <m/>
    <x v="0"/>
    <x v="1"/>
    <s v="INDEPENDENT"/>
    <n v="12"/>
    <x v="2"/>
    <n v="0"/>
    <n v="0"/>
    <n v="0"/>
    <x v="2"/>
    <s v="Not Available"/>
    <x v="2"/>
    <n v="0"/>
    <n v="0"/>
    <n v="0"/>
    <x v="2"/>
    <x v="3"/>
    <n v="0"/>
    <n v="0"/>
    <n v="0"/>
    <x v="2"/>
    <x v="1"/>
    <e v="#N/A"/>
  </r>
  <r>
    <n v="112750"/>
    <x v="1393"/>
    <x v="0"/>
    <x v="10"/>
    <s v="FULTON"/>
    <x v="0"/>
    <x v="0"/>
    <s v="FRESENIUS MEDICAL CARE"/>
    <n v="18"/>
    <x v="0"/>
    <n v="61"/>
    <n v="74"/>
    <n v="77"/>
    <x v="0"/>
    <s v="As Expected"/>
    <x v="0"/>
    <n v="64"/>
    <n v="84"/>
    <n v="252"/>
    <x v="1"/>
    <x v="1"/>
    <n v="69"/>
    <n v="69"/>
    <n v="0"/>
    <x v="1"/>
    <x v="0"/>
    <n v="62"/>
  </r>
  <r>
    <n v="112751"/>
    <x v="1394"/>
    <x v="2"/>
    <x v="10"/>
    <s v="HARALSON"/>
    <x v="0"/>
    <x v="0"/>
    <s v="FRESENIUS MEDICAL CARE"/>
    <n v="16"/>
    <x v="0"/>
    <n v="42"/>
    <n v="51"/>
    <n v="56"/>
    <x v="0"/>
    <s v="As Expected"/>
    <x v="0"/>
    <n v="46"/>
    <n v="47"/>
    <n v="162"/>
    <x v="1"/>
    <x v="1"/>
    <n v="55"/>
    <n v="55"/>
    <n v="0"/>
    <x v="2"/>
    <x v="0"/>
    <n v="58"/>
  </r>
  <r>
    <n v="112752"/>
    <x v="758"/>
    <x v="2"/>
    <x v="10"/>
    <s v="FLOYD"/>
    <x v="0"/>
    <x v="0"/>
    <s v="FRESENIUS MEDICAL CARE"/>
    <n v="22"/>
    <x v="0"/>
    <n v="96"/>
    <n v="124"/>
    <n v="129"/>
    <x v="0"/>
    <s v="As Expected"/>
    <x v="0"/>
    <n v="108"/>
    <n v="105"/>
    <n v="438"/>
    <x v="0"/>
    <x v="1"/>
    <n v="86"/>
    <n v="86"/>
    <n v="0"/>
    <x v="1"/>
    <x v="0"/>
    <n v="38"/>
  </r>
  <r>
    <n v="112753"/>
    <x v="1395"/>
    <x v="0"/>
    <x v="10"/>
    <s v="HENRY"/>
    <x v="0"/>
    <x v="1"/>
    <s v="INDEPENDENT"/>
    <n v="20"/>
    <x v="0"/>
    <n v="82"/>
    <n v="107"/>
    <n v="108"/>
    <x v="0"/>
    <s v="As Expected"/>
    <x v="0"/>
    <n v="87"/>
    <n v="82"/>
    <n v="349"/>
    <x v="2"/>
    <x v="1"/>
    <n v="79"/>
    <n v="79"/>
    <n v="0"/>
    <x v="1"/>
    <x v="0"/>
    <n v="31"/>
  </r>
  <r>
    <n v="142792"/>
    <x v="1396"/>
    <x v="3"/>
    <x v="12"/>
    <s v="WINNEBAGO"/>
    <x v="0"/>
    <x v="1"/>
    <s v="INDEPENDENT"/>
    <n v="0"/>
    <x v="0"/>
    <n v="24"/>
    <n v="31"/>
    <n v="34"/>
    <x v="0"/>
    <s v="As Expected"/>
    <x v="0"/>
    <n v="25"/>
    <n v="33"/>
    <n v="60"/>
    <x v="2"/>
    <x v="3"/>
    <n v="8"/>
    <n v="8"/>
    <n v="0"/>
    <x v="2"/>
    <x v="0"/>
    <n v="48"/>
  </r>
  <r>
    <n v="112754"/>
    <x v="1397"/>
    <x v="5"/>
    <x v="10"/>
    <s v="BIBB"/>
    <x v="0"/>
    <x v="0"/>
    <s v="US RENAL CARE, INC."/>
    <n v="22"/>
    <x v="1"/>
    <n v="52"/>
    <n v="69"/>
    <n v="70"/>
    <x v="0"/>
    <s v="As Expected"/>
    <x v="0"/>
    <n v="62"/>
    <n v="73"/>
    <n v="258"/>
    <x v="0"/>
    <x v="0"/>
    <n v="74"/>
    <n v="74"/>
    <n v="0"/>
    <x v="2"/>
    <x v="0"/>
    <n v="39"/>
  </r>
  <r>
    <n v="112755"/>
    <x v="1398"/>
    <x v="0"/>
    <x v="10"/>
    <s v="WALTON"/>
    <x v="0"/>
    <x v="0"/>
    <s v="FRESENIUS MEDICAL CARE"/>
    <n v="16"/>
    <x v="0"/>
    <n v="45"/>
    <n v="63"/>
    <n v="64"/>
    <x v="0"/>
    <s v="As Expected"/>
    <x v="0"/>
    <n v="55"/>
    <n v="74"/>
    <n v="241"/>
    <x v="1"/>
    <x v="1"/>
    <n v="57"/>
    <n v="57"/>
    <n v="0"/>
    <x v="2"/>
    <x v="0"/>
    <n v="46"/>
  </r>
  <r>
    <n v="112758"/>
    <x v="1399"/>
    <x v="2"/>
    <x v="10"/>
    <s v="GWINNETT"/>
    <x v="0"/>
    <x v="0"/>
    <s v="DAVITA"/>
    <n v="20"/>
    <x v="0"/>
    <n v="104"/>
    <n v="153"/>
    <n v="159"/>
    <x v="0"/>
    <s v="As Expected"/>
    <x v="0"/>
    <n v="127"/>
    <n v="103"/>
    <n v="543"/>
    <x v="0"/>
    <x v="1"/>
    <n v="132"/>
    <n v="132"/>
    <n v="0"/>
    <x v="1"/>
    <x v="0"/>
    <e v="#N/A"/>
  </r>
  <r>
    <n v="112760"/>
    <x v="1400"/>
    <x v="1"/>
    <x v="10"/>
    <s v="GWINNETT"/>
    <x v="0"/>
    <x v="0"/>
    <s v="DAVITA"/>
    <n v="21"/>
    <x v="0"/>
    <n v="78"/>
    <n v="109"/>
    <n v="112"/>
    <x v="0"/>
    <s v="As Expected"/>
    <x v="0"/>
    <n v="96"/>
    <n v="105"/>
    <n v="325"/>
    <x v="1"/>
    <x v="1"/>
    <n v="100"/>
    <n v="100"/>
    <n v="0"/>
    <x v="3"/>
    <x v="0"/>
    <e v="#N/A"/>
  </r>
  <r>
    <n v="142797"/>
    <x v="1401"/>
    <x v="3"/>
    <x v="12"/>
    <s v="DUPAGE"/>
    <x v="0"/>
    <x v="1"/>
    <s v="INDEPENDENT"/>
    <n v="13"/>
    <x v="2"/>
    <n v="8"/>
    <n v="10"/>
    <n v="9"/>
    <x v="0"/>
    <s v="As Expected"/>
    <x v="2"/>
    <n v="10"/>
    <n v="16"/>
    <n v="21"/>
    <x v="2"/>
    <x v="3"/>
    <n v="9"/>
    <n v="9"/>
    <n v="0"/>
    <x v="2"/>
    <x v="1"/>
    <n v="0"/>
  </r>
  <r>
    <n v="112761"/>
    <x v="1402"/>
    <x v="2"/>
    <x v="10"/>
    <s v="GWINNETT"/>
    <x v="0"/>
    <x v="0"/>
    <s v="FRESENIUS MEDICAL CARE"/>
    <n v="17"/>
    <x v="0"/>
    <n v="78"/>
    <n v="113"/>
    <n v="119"/>
    <x v="0"/>
    <s v="As Expected"/>
    <x v="0"/>
    <n v="88"/>
    <n v="75"/>
    <n v="431"/>
    <x v="1"/>
    <x v="1"/>
    <n v="122"/>
    <n v="122"/>
    <n v="0"/>
    <x v="1"/>
    <x v="3"/>
    <n v="69"/>
  </r>
  <r>
    <n v="112762"/>
    <x v="1403"/>
    <x v="0"/>
    <x v="10"/>
    <s v="RICHMOND"/>
    <x v="0"/>
    <x v="0"/>
    <s v="FRESENIUS MEDICAL CARE"/>
    <n v="21"/>
    <x v="0"/>
    <n v="75"/>
    <n v="115"/>
    <n v="119"/>
    <x v="0"/>
    <s v="As Expected"/>
    <x v="0"/>
    <n v="91"/>
    <n v="93"/>
    <n v="356"/>
    <x v="0"/>
    <x v="0"/>
    <n v="119"/>
    <n v="119"/>
    <n v="1"/>
    <x v="1"/>
    <x v="0"/>
    <n v="56"/>
  </r>
  <r>
    <n v="112763"/>
    <x v="1404"/>
    <x v="0"/>
    <x v="10"/>
    <s v="FORSYTH"/>
    <x v="0"/>
    <x v="0"/>
    <s v="FRESENIUS MEDICAL CARE"/>
    <n v="15"/>
    <x v="0"/>
    <n v="41"/>
    <n v="57"/>
    <n v="55"/>
    <x v="0"/>
    <s v="As Expected"/>
    <x v="0"/>
    <n v="50"/>
    <n v="47"/>
    <n v="157"/>
    <x v="1"/>
    <x v="1"/>
    <n v="52"/>
    <n v="52"/>
    <n v="0"/>
    <x v="2"/>
    <x v="0"/>
    <n v="89"/>
  </r>
  <r>
    <n v="112765"/>
    <x v="1405"/>
    <x v="2"/>
    <x v="10"/>
    <s v="CHEROKEE"/>
    <x v="0"/>
    <x v="0"/>
    <s v="DAVITA"/>
    <n v="19"/>
    <x v="0"/>
    <n v="68"/>
    <n v="99"/>
    <n v="110"/>
    <x v="0"/>
    <s v="Better than Expected"/>
    <x v="0"/>
    <n v="79"/>
    <n v="85"/>
    <n v="349"/>
    <x v="1"/>
    <x v="1"/>
    <n v="94"/>
    <n v="94"/>
    <n v="0"/>
    <x v="1"/>
    <x v="0"/>
    <e v="#N/A"/>
  </r>
  <r>
    <n v="112766"/>
    <x v="1406"/>
    <x v="2"/>
    <x v="10"/>
    <s v="BULLOCH"/>
    <x v="0"/>
    <x v="0"/>
    <s v="FRESENIUS MEDICAL CARE"/>
    <n v="21"/>
    <x v="0"/>
    <n v="60"/>
    <n v="76"/>
    <n v="80"/>
    <x v="0"/>
    <s v="As Expected"/>
    <x v="0"/>
    <n v="70"/>
    <n v="65"/>
    <n v="242"/>
    <x v="1"/>
    <x v="1"/>
    <n v="76"/>
    <n v="76"/>
    <n v="0"/>
    <x v="1"/>
    <x v="0"/>
    <n v="55"/>
  </r>
  <r>
    <n v="112767"/>
    <x v="1407"/>
    <x v="0"/>
    <x v="10"/>
    <s v="HOUSTON"/>
    <x v="0"/>
    <x v="0"/>
    <s v="FRESENIUS MEDICAL CARE"/>
    <n v="16"/>
    <x v="0"/>
    <n v="53"/>
    <n v="73"/>
    <n v="74"/>
    <x v="0"/>
    <s v="As Expected"/>
    <x v="0"/>
    <n v="64"/>
    <n v="64"/>
    <n v="234"/>
    <x v="1"/>
    <x v="1"/>
    <n v="75"/>
    <n v="75"/>
    <n v="2"/>
    <x v="1"/>
    <x v="0"/>
    <n v="52"/>
  </r>
  <r>
    <n v="152695"/>
    <x v="1408"/>
    <x v="0"/>
    <x v="11"/>
    <m/>
    <x v="0"/>
    <x v="0"/>
    <s v="FRESENIUS MEDICAL CARE"/>
    <n v="17"/>
    <x v="2"/>
    <n v="11"/>
    <n v="19"/>
    <n v="21"/>
    <x v="2"/>
    <s v="As Expected"/>
    <x v="2"/>
    <n v="13"/>
    <n v="16"/>
    <n v="14"/>
    <x v="2"/>
    <x v="1"/>
    <n v="21"/>
    <n v="21"/>
    <n v="0"/>
    <x v="2"/>
    <x v="0"/>
    <s v="No Score"/>
  </r>
  <r>
    <n v="152696"/>
    <x v="1409"/>
    <x v="2"/>
    <x v="11"/>
    <m/>
    <x v="1"/>
    <x v="0"/>
    <s v="FRESENIUS MEDICAL CARE"/>
    <n v="13"/>
    <x v="0"/>
    <n v="33"/>
    <n v="63"/>
    <n v="72"/>
    <x v="0"/>
    <s v="As Expected"/>
    <x v="0"/>
    <n v="42"/>
    <n v="42"/>
    <n v="42"/>
    <x v="1"/>
    <x v="1"/>
    <n v="73"/>
    <n v="73"/>
    <n v="0"/>
    <x v="2"/>
    <x v="0"/>
    <e v="#N/A"/>
  </r>
  <r>
    <n v="152697"/>
    <x v="1410"/>
    <x v="0"/>
    <x v="11"/>
    <m/>
    <x v="0"/>
    <x v="0"/>
    <s v="AMERICAN RENAL ASSOCIATES"/>
    <n v="21"/>
    <x v="0"/>
    <n v="37"/>
    <n v="68"/>
    <n v="76"/>
    <x v="0"/>
    <s v="As Expected"/>
    <x v="0"/>
    <n v="46"/>
    <n v="74"/>
    <n v="46"/>
    <x v="1"/>
    <x v="1"/>
    <n v="71"/>
    <n v="71"/>
    <n v="0"/>
    <x v="2"/>
    <x v="0"/>
    <s v="No Score"/>
  </r>
  <r>
    <n v="152698"/>
    <x v="1411"/>
    <x v="1"/>
    <x v="11"/>
    <m/>
    <x v="0"/>
    <x v="0"/>
    <s v="DAVITA"/>
    <n v="9"/>
    <x v="2"/>
    <n v="8"/>
    <n v="13"/>
    <n v="15"/>
    <x v="2"/>
    <s v="As Expected"/>
    <x v="2"/>
    <n v="12"/>
    <n v="12"/>
    <n v="12"/>
    <x v="2"/>
    <x v="1"/>
    <n v="14"/>
    <n v="14"/>
    <n v="0"/>
    <x v="2"/>
    <x v="2"/>
    <e v="#N/A"/>
  </r>
  <r>
    <n v="142745"/>
    <x v="1412"/>
    <x v="3"/>
    <x v="12"/>
    <s v="WILL"/>
    <x v="0"/>
    <x v="1"/>
    <s v="INDEPENDENT"/>
    <n v="0"/>
    <x v="0"/>
    <n v="33"/>
    <n v="48"/>
    <n v="50"/>
    <x v="0"/>
    <s v="As Expected"/>
    <x v="0"/>
    <n v="34"/>
    <n v="40"/>
    <n v="136"/>
    <x v="2"/>
    <x v="3"/>
    <n v="9"/>
    <n v="9"/>
    <n v="0"/>
    <x v="1"/>
    <x v="0"/>
    <n v="49"/>
  </r>
  <r>
    <n v="112768"/>
    <x v="1413"/>
    <x v="1"/>
    <x v="10"/>
    <s v="TOOMBS"/>
    <x v="0"/>
    <x v="0"/>
    <s v="FRESENIUS MEDICAL CARE"/>
    <n v="11"/>
    <x v="0"/>
    <n v="41"/>
    <n v="85"/>
    <n v="88"/>
    <x v="0"/>
    <s v="As Expected"/>
    <x v="1"/>
    <n v="59"/>
    <n v="38"/>
    <n v="262"/>
    <x v="1"/>
    <x v="1"/>
    <n v="74"/>
    <n v="74"/>
    <n v="0"/>
    <x v="1"/>
    <x v="0"/>
    <n v="67"/>
  </r>
  <r>
    <n v="112769"/>
    <x v="1414"/>
    <x v="1"/>
    <x v="10"/>
    <s v="TROUP"/>
    <x v="0"/>
    <x v="0"/>
    <s v="FRESENIUS MEDICAL CARE"/>
    <n v="17"/>
    <x v="0"/>
    <n v="24"/>
    <n v="32"/>
    <n v="34"/>
    <x v="0"/>
    <s v="As Expected"/>
    <x v="0"/>
    <n v="26"/>
    <n v="32"/>
    <n v="121"/>
    <x v="1"/>
    <x v="1"/>
    <n v="34"/>
    <n v="34"/>
    <n v="0"/>
    <x v="2"/>
    <x v="0"/>
    <n v="54"/>
  </r>
  <r>
    <n v="112770"/>
    <x v="1363"/>
    <x v="2"/>
    <x v="10"/>
    <s v="GORDON"/>
    <x v="0"/>
    <x v="0"/>
    <s v="US RENAL CARE, INC."/>
    <n v="15"/>
    <x v="0"/>
    <n v="36"/>
    <n v="45"/>
    <n v="49"/>
    <x v="0"/>
    <s v="As Expected"/>
    <x v="0"/>
    <n v="45"/>
    <n v="35"/>
    <n v="205"/>
    <x v="1"/>
    <x v="1"/>
    <n v="49"/>
    <n v="49"/>
    <n v="0"/>
    <x v="2"/>
    <x v="0"/>
    <n v="56"/>
  </r>
  <r>
    <n v="112771"/>
    <x v="1415"/>
    <x v="0"/>
    <x v="10"/>
    <s v="CLAYTON"/>
    <x v="0"/>
    <x v="0"/>
    <s v="DAVITA"/>
    <n v="20"/>
    <x v="0"/>
    <n v="81"/>
    <n v="104"/>
    <n v="102"/>
    <x v="0"/>
    <s v="As Expected"/>
    <x v="0"/>
    <n v="92"/>
    <n v="96"/>
    <n v="359"/>
    <x v="1"/>
    <x v="1"/>
    <n v="106"/>
    <n v="106"/>
    <n v="0"/>
    <x v="1"/>
    <x v="0"/>
    <n v="58"/>
  </r>
  <r>
    <n v="112772"/>
    <x v="1416"/>
    <x v="1"/>
    <x v="10"/>
    <s v="CARROLL"/>
    <x v="0"/>
    <x v="0"/>
    <s v="FRESENIUS MEDICAL CARE"/>
    <n v="16"/>
    <x v="1"/>
    <n v="65"/>
    <n v="95"/>
    <n v="104"/>
    <x v="0"/>
    <s v="As Expected"/>
    <x v="0"/>
    <n v="83"/>
    <n v="72"/>
    <n v="279"/>
    <x v="1"/>
    <x v="1"/>
    <n v="89"/>
    <n v="89"/>
    <n v="0"/>
    <x v="1"/>
    <x v="0"/>
    <n v="72"/>
  </r>
  <r>
    <n v="112773"/>
    <x v="1417"/>
    <x v="1"/>
    <x v="10"/>
    <s v="LOWNDES"/>
    <x v="0"/>
    <x v="0"/>
    <s v="FRESENIUS MEDICAL CARE"/>
    <n v="20"/>
    <x v="0"/>
    <n v="59"/>
    <n v="90"/>
    <n v="92"/>
    <x v="0"/>
    <s v="As Expected"/>
    <x v="0"/>
    <n v="73"/>
    <n v="81"/>
    <n v="288"/>
    <x v="1"/>
    <x v="1"/>
    <n v="86"/>
    <n v="86"/>
    <n v="0"/>
    <x v="1"/>
    <x v="0"/>
    <n v="61"/>
  </r>
  <r>
    <n v="112774"/>
    <x v="1418"/>
    <x v="0"/>
    <x v="10"/>
    <s v="CLAYTON"/>
    <x v="0"/>
    <x v="0"/>
    <s v="DAVITA"/>
    <n v="2"/>
    <x v="0"/>
    <n v="38"/>
    <n v="63"/>
    <n v="63"/>
    <x v="0"/>
    <s v="As Expected"/>
    <x v="0"/>
    <n v="41"/>
    <n v="26"/>
    <n v="189"/>
    <x v="2"/>
    <x v="1"/>
    <n v="19"/>
    <n v="19"/>
    <n v="0"/>
    <x v="2"/>
    <x v="3"/>
    <e v="#N/A"/>
  </r>
  <r>
    <n v="112775"/>
    <x v="1419"/>
    <x v="2"/>
    <x v="10"/>
    <s v="MUSCOGEE"/>
    <x v="1"/>
    <x v="0"/>
    <s v="DIALYSIS CLINIC, INC."/>
    <n v="28"/>
    <x v="0"/>
    <n v="111"/>
    <n v="117"/>
    <n v="119"/>
    <x v="0"/>
    <s v="As Expected"/>
    <x v="0"/>
    <n v="124"/>
    <n v="68"/>
    <n v="474"/>
    <x v="1"/>
    <x v="1"/>
    <n v="120"/>
    <n v="120"/>
    <n v="0"/>
    <x v="1"/>
    <x v="0"/>
    <n v="68"/>
  </r>
  <r>
    <n v="152532"/>
    <x v="1420"/>
    <x v="3"/>
    <x v="11"/>
    <s v="VIGO"/>
    <x v="0"/>
    <x v="0"/>
    <s v="FRESENIUS MEDICAL CARE"/>
    <n v="4"/>
    <x v="0"/>
    <n v="32"/>
    <n v="39"/>
    <n v="38"/>
    <x v="0"/>
    <s v="As Expected"/>
    <x v="0"/>
    <n v="36"/>
    <n v="29"/>
    <n v="231"/>
    <x v="2"/>
    <x v="3"/>
    <n v="7"/>
    <n v="7"/>
    <n v="0"/>
    <x v="2"/>
    <x v="0"/>
    <n v="43"/>
  </r>
  <r>
    <n v="112776"/>
    <x v="1421"/>
    <x v="4"/>
    <x v="10"/>
    <s v="JONES"/>
    <x v="0"/>
    <x v="0"/>
    <s v="US RENAL CARE, INC."/>
    <n v="18"/>
    <x v="0"/>
    <n v="35"/>
    <n v="41"/>
    <n v="41"/>
    <x v="0"/>
    <s v="As Expected"/>
    <x v="0"/>
    <n v="39"/>
    <n v="29"/>
    <n v="122"/>
    <x v="1"/>
    <x v="1"/>
    <n v="42"/>
    <n v="42"/>
    <n v="0"/>
    <x v="2"/>
    <x v="2"/>
    <n v="66"/>
  </r>
  <r>
    <n v="112778"/>
    <x v="1422"/>
    <x v="1"/>
    <x v="10"/>
    <s v="GWINNETT"/>
    <x v="0"/>
    <x v="0"/>
    <s v="DAVITA"/>
    <n v="16"/>
    <x v="0"/>
    <n v="83"/>
    <n v="122"/>
    <n v="125"/>
    <x v="0"/>
    <s v="As Expected"/>
    <x v="0"/>
    <n v="94"/>
    <n v="71"/>
    <n v="375"/>
    <x v="1"/>
    <x v="1"/>
    <n v="115"/>
    <n v="115"/>
    <n v="0"/>
    <x v="1"/>
    <x v="0"/>
    <e v="#N/A"/>
  </r>
  <r>
    <n v="112779"/>
    <x v="1423"/>
    <x v="2"/>
    <x v="10"/>
    <s v="GWINNETT"/>
    <x v="0"/>
    <x v="0"/>
    <s v="FRESENIUS MEDICAL CARE"/>
    <n v="20"/>
    <x v="0"/>
    <n v="57"/>
    <n v="96"/>
    <n v="97"/>
    <x v="0"/>
    <s v="As Expected"/>
    <x v="0"/>
    <n v="65"/>
    <n v="47"/>
    <n v="259"/>
    <x v="1"/>
    <x v="1"/>
    <n v="83"/>
    <n v="83"/>
    <n v="0"/>
    <x v="1"/>
    <x v="3"/>
    <n v="83"/>
  </r>
  <r>
    <n v="112783"/>
    <x v="1424"/>
    <x v="1"/>
    <x v="10"/>
    <s v="FULTON"/>
    <x v="0"/>
    <x v="0"/>
    <s v="FRESENIUS MEDICAL CARE"/>
    <n v="17"/>
    <x v="0"/>
    <n v="29"/>
    <n v="40"/>
    <n v="41"/>
    <x v="1"/>
    <s v="As Expected"/>
    <x v="0"/>
    <n v="33"/>
    <n v="53"/>
    <n v="147"/>
    <x v="1"/>
    <x v="1"/>
    <n v="40"/>
    <n v="40"/>
    <n v="0"/>
    <x v="1"/>
    <x v="0"/>
    <n v="79"/>
  </r>
  <r>
    <n v="142626"/>
    <x v="1425"/>
    <x v="3"/>
    <x v="12"/>
    <s v="COOK"/>
    <x v="0"/>
    <x v="0"/>
    <s v="DAVITA"/>
    <n v="0"/>
    <x v="2"/>
    <n v="2"/>
    <n v="5"/>
    <n v="5"/>
    <x v="2"/>
    <s v="Not Available"/>
    <x v="2"/>
    <n v="3"/>
    <n v="4"/>
    <n v="18"/>
    <x v="2"/>
    <x v="3"/>
    <n v="0"/>
    <n v="0"/>
    <n v="0"/>
    <x v="2"/>
    <x v="1"/>
    <e v="#N/A"/>
  </r>
  <r>
    <n v="112784"/>
    <x v="1426"/>
    <x v="0"/>
    <x v="10"/>
    <s v="HENRY"/>
    <x v="0"/>
    <x v="0"/>
    <s v="DAVITA"/>
    <n v="24"/>
    <x v="0"/>
    <n v="70"/>
    <n v="119"/>
    <n v="123"/>
    <x v="0"/>
    <s v="As Expected"/>
    <x v="0"/>
    <n v="86"/>
    <n v="77"/>
    <n v="318"/>
    <x v="1"/>
    <x v="1"/>
    <n v="126"/>
    <n v="126"/>
    <n v="0"/>
    <x v="1"/>
    <x v="0"/>
    <e v="#N/A"/>
  </r>
  <r>
    <n v="112786"/>
    <x v="1427"/>
    <x v="0"/>
    <x v="10"/>
    <s v="MUSCOGEE"/>
    <x v="0"/>
    <x v="0"/>
    <s v="FRESENIUS MEDICAL CARE"/>
    <n v="17"/>
    <x v="0"/>
    <n v="24"/>
    <n v="57"/>
    <n v="56"/>
    <x v="0"/>
    <s v="As Expected"/>
    <x v="0"/>
    <n v="46"/>
    <n v="43"/>
    <n v="161"/>
    <x v="1"/>
    <x v="1"/>
    <n v="59"/>
    <n v="59"/>
    <n v="0"/>
    <x v="1"/>
    <x v="0"/>
    <n v="60"/>
  </r>
  <r>
    <n v="112788"/>
    <x v="1428"/>
    <x v="0"/>
    <x v="10"/>
    <s v="FULTON"/>
    <x v="0"/>
    <x v="0"/>
    <s v="DAVITA"/>
    <n v="16"/>
    <x v="0"/>
    <n v="97"/>
    <n v="126"/>
    <n v="127"/>
    <x v="0"/>
    <s v="As Expected"/>
    <x v="0"/>
    <n v="109"/>
    <n v="113"/>
    <n v="443"/>
    <x v="1"/>
    <x v="1"/>
    <n v="120"/>
    <n v="120"/>
    <n v="0"/>
    <x v="1"/>
    <x v="0"/>
    <e v="#N/A"/>
  </r>
  <r>
    <n v="112789"/>
    <x v="1429"/>
    <x v="0"/>
    <x v="10"/>
    <s v="CLARKE"/>
    <x v="0"/>
    <x v="0"/>
    <s v="DAVITA"/>
    <n v="19"/>
    <x v="0"/>
    <n v="56"/>
    <n v="81"/>
    <n v="83"/>
    <x v="0"/>
    <s v="As Expected"/>
    <x v="0"/>
    <n v="65"/>
    <n v="73"/>
    <n v="205"/>
    <x v="1"/>
    <x v="1"/>
    <n v="71"/>
    <n v="71"/>
    <n v="0"/>
    <x v="1"/>
    <x v="0"/>
    <e v="#N/A"/>
  </r>
  <r>
    <n v="112790"/>
    <x v="1430"/>
    <x v="4"/>
    <x v="10"/>
    <s v="FULTON"/>
    <x v="0"/>
    <x v="0"/>
    <s v="DAVITA"/>
    <n v="12"/>
    <x v="0"/>
    <n v="38"/>
    <n v="57"/>
    <n v="56"/>
    <x v="0"/>
    <s v="As Expected"/>
    <x v="0"/>
    <n v="41"/>
    <n v="52"/>
    <n v="200"/>
    <x v="0"/>
    <x v="1"/>
    <n v="59"/>
    <n v="59"/>
    <n v="0"/>
    <x v="1"/>
    <x v="0"/>
    <e v="#N/A"/>
  </r>
  <r>
    <n v="112791"/>
    <x v="1431"/>
    <x v="0"/>
    <x v="10"/>
    <s v="LOWNDES"/>
    <x v="0"/>
    <x v="0"/>
    <s v="FRESENIUS MEDICAL CARE"/>
    <n v="17"/>
    <x v="0"/>
    <n v="33"/>
    <n v="50"/>
    <n v="54"/>
    <x v="0"/>
    <s v="Worse than Expected"/>
    <x v="1"/>
    <n v="41"/>
    <n v="47"/>
    <n v="172"/>
    <x v="0"/>
    <x v="1"/>
    <n v="55"/>
    <n v="55"/>
    <n v="0"/>
    <x v="1"/>
    <x v="0"/>
    <n v="75"/>
  </r>
  <r>
    <n v="112792"/>
    <x v="1229"/>
    <x v="1"/>
    <x v="10"/>
    <s v="POLK"/>
    <x v="0"/>
    <x v="0"/>
    <s v="FRESENIUS MEDICAL CARE"/>
    <n v="17"/>
    <x v="0"/>
    <n v="60"/>
    <n v="77"/>
    <n v="85"/>
    <x v="0"/>
    <s v="As Expected"/>
    <x v="0"/>
    <n v="70"/>
    <n v="118"/>
    <n v="258"/>
    <x v="1"/>
    <x v="1"/>
    <n v="84"/>
    <n v="84"/>
    <n v="0"/>
    <x v="1"/>
    <x v="0"/>
    <n v="65"/>
  </r>
  <r>
    <n v="112793"/>
    <x v="1432"/>
    <x v="0"/>
    <x v="10"/>
    <s v="COLUMBIA"/>
    <x v="0"/>
    <x v="0"/>
    <s v="FRESENIUS MEDICAL CARE"/>
    <n v="21"/>
    <x v="0"/>
    <n v="50"/>
    <n v="95"/>
    <n v="97"/>
    <x v="0"/>
    <s v="As Expected"/>
    <x v="0"/>
    <n v="62"/>
    <n v="72"/>
    <n v="247"/>
    <x v="1"/>
    <x v="1"/>
    <n v="96"/>
    <n v="96"/>
    <n v="0"/>
    <x v="1"/>
    <x v="0"/>
    <n v="61"/>
  </r>
  <r>
    <n v="112794"/>
    <x v="1433"/>
    <x v="0"/>
    <x v="10"/>
    <s v="TIFT"/>
    <x v="0"/>
    <x v="0"/>
    <s v="DAVITA"/>
    <n v="14"/>
    <x v="0"/>
    <n v="72"/>
    <n v="97"/>
    <n v="101"/>
    <x v="0"/>
    <s v="As Expected"/>
    <x v="1"/>
    <n v="80"/>
    <n v="64"/>
    <n v="236"/>
    <x v="1"/>
    <x v="1"/>
    <n v="102"/>
    <n v="102"/>
    <n v="0"/>
    <x v="1"/>
    <x v="0"/>
    <e v="#N/A"/>
  </r>
  <r>
    <n v="112795"/>
    <x v="1434"/>
    <x v="0"/>
    <x v="10"/>
    <s v="CHATTOOGA"/>
    <x v="0"/>
    <x v="0"/>
    <s v="FRESENIUS MEDICAL CARE"/>
    <n v="17"/>
    <x v="0"/>
    <n v="30"/>
    <n v="46"/>
    <n v="46"/>
    <x v="0"/>
    <s v="As Expected"/>
    <x v="0"/>
    <n v="35"/>
    <n v="44"/>
    <n v="172"/>
    <x v="0"/>
    <x v="1"/>
    <n v="48"/>
    <n v="48"/>
    <n v="0"/>
    <x v="2"/>
    <x v="0"/>
    <n v="35"/>
  </r>
  <r>
    <n v="112796"/>
    <x v="1435"/>
    <x v="1"/>
    <x v="10"/>
    <s v="CRISP"/>
    <x v="0"/>
    <x v="0"/>
    <s v="DAVITA"/>
    <n v="17"/>
    <x v="0"/>
    <n v="52"/>
    <n v="72"/>
    <n v="77"/>
    <x v="0"/>
    <s v="As Expected"/>
    <x v="0"/>
    <n v="57"/>
    <n v="48"/>
    <n v="223"/>
    <x v="1"/>
    <x v="1"/>
    <n v="76"/>
    <n v="76"/>
    <n v="0"/>
    <x v="1"/>
    <x v="0"/>
    <e v="#N/A"/>
  </r>
  <r>
    <n v="112797"/>
    <x v="1436"/>
    <x v="0"/>
    <x v="10"/>
    <s v="GLYNN"/>
    <x v="0"/>
    <x v="0"/>
    <s v="FRESENIUS MEDICAL CARE"/>
    <n v="24"/>
    <x v="1"/>
    <n v="92"/>
    <n v="122"/>
    <n v="125"/>
    <x v="0"/>
    <s v="As Expected"/>
    <x v="0"/>
    <n v="105"/>
    <n v="97"/>
    <n v="480"/>
    <x v="1"/>
    <x v="1"/>
    <n v="111"/>
    <n v="111"/>
    <n v="0"/>
    <x v="1"/>
    <x v="0"/>
    <n v="48"/>
  </r>
  <r>
    <n v="152535"/>
    <x v="1437"/>
    <x v="2"/>
    <x v="11"/>
    <m/>
    <x v="0"/>
    <x v="0"/>
    <s v="FRESENIUS MEDICAL CARE"/>
    <n v="12"/>
    <x v="2"/>
    <n v="13"/>
    <n v="18"/>
    <n v="19"/>
    <x v="0"/>
    <s v="As Expected"/>
    <x v="0"/>
    <n v="18"/>
    <n v="17"/>
    <n v="70"/>
    <x v="1"/>
    <x v="1"/>
    <n v="19"/>
    <n v="19"/>
    <n v="0"/>
    <x v="2"/>
    <x v="0"/>
    <n v="90"/>
  </r>
  <r>
    <n v="112798"/>
    <x v="1438"/>
    <x v="0"/>
    <x v="10"/>
    <s v="TROUP"/>
    <x v="0"/>
    <x v="0"/>
    <s v="FRESENIUS MEDICAL CARE"/>
    <n v="20"/>
    <x v="0"/>
    <n v="85"/>
    <n v="116"/>
    <n v="115"/>
    <x v="0"/>
    <s v="As Expected"/>
    <x v="0"/>
    <n v="94"/>
    <n v="135"/>
    <n v="334"/>
    <x v="1"/>
    <x v="1"/>
    <n v="111"/>
    <n v="111"/>
    <n v="0"/>
    <x v="1"/>
    <x v="0"/>
    <n v="53"/>
  </r>
  <r>
    <n v="112799"/>
    <x v="1439"/>
    <x v="0"/>
    <x v="10"/>
    <s v="HENRY"/>
    <x v="0"/>
    <x v="1"/>
    <s v="INDEPENDENT"/>
    <n v="16"/>
    <x v="0"/>
    <n v="34"/>
    <n v="36"/>
    <n v="39"/>
    <x v="0"/>
    <s v="As Expected"/>
    <x v="0"/>
    <n v="37"/>
    <n v="45"/>
    <n v="143"/>
    <x v="1"/>
    <x v="1"/>
    <n v="39"/>
    <n v="39"/>
    <n v="0"/>
    <x v="2"/>
    <x v="0"/>
    <n v="31"/>
  </r>
  <r>
    <n v="112800"/>
    <x v="1440"/>
    <x v="1"/>
    <x v="10"/>
    <s v="HABERSHAM"/>
    <x v="0"/>
    <x v="0"/>
    <s v="FRESENIUS MEDICAL CARE"/>
    <n v="11"/>
    <x v="0"/>
    <n v="51"/>
    <n v="78"/>
    <n v="79"/>
    <x v="0"/>
    <s v="As Expected"/>
    <x v="0"/>
    <n v="63"/>
    <n v="57"/>
    <n v="242"/>
    <x v="1"/>
    <x v="1"/>
    <n v="80"/>
    <n v="80"/>
    <n v="0"/>
    <x v="1"/>
    <x v="0"/>
    <n v="67"/>
  </r>
  <r>
    <n v="112802"/>
    <x v="1441"/>
    <x v="2"/>
    <x v="10"/>
    <s v="EFFINGHAM"/>
    <x v="0"/>
    <x v="0"/>
    <s v="FRESENIUS MEDICAL CARE"/>
    <n v="11"/>
    <x v="0"/>
    <n v="31"/>
    <n v="39"/>
    <n v="38"/>
    <x v="0"/>
    <s v="Better than Expected"/>
    <x v="0"/>
    <n v="33"/>
    <n v="18"/>
    <n v="110"/>
    <x v="1"/>
    <x v="1"/>
    <n v="40"/>
    <n v="40"/>
    <n v="0"/>
    <x v="2"/>
    <x v="0"/>
    <n v="96"/>
  </r>
  <r>
    <n v="112803"/>
    <x v="1442"/>
    <x v="0"/>
    <x v="10"/>
    <s v="BIBB"/>
    <x v="0"/>
    <x v="0"/>
    <s v="DAVITA"/>
    <n v="24"/>
    <x v="0"/>
    <n v="114"/>
    <n v="158"/>
    <n v="160"/>
    <x v="0"/>
    <s v="As Expected"/>
    <x v="0"/>
    <n v="128"/>
    <n v="144"/>
    <n v="487"/>
    <x v="0"/>
    <x v="1"/>
    <n v="132"/>
    <n v="132"/>
    <n v="0"/>
    <x v="1"/>
    <x v="0"/>
    <e v="#N/A"/>
  </r>
  <r>
    <n v="112804"/>
    <x v="1260"/>
    <x v="5"/>
    <x v="10"/>
    <s v="WALTON"/>
    <x v="1"/>
    <x v="1"/>
    <s v="INDEPENDENT"/>
    <n v="21"/>
    <x v="2"/>
    <n v="10"/>
    <n v="15"/>
    <n v="15"/>
    <x v="0"/>
    <s v="Not Available"/>
    <x v="0"/>
    <n v="12"/>
    <n v="7"/>
    <n v="59"/>
    <x v="2"/>
    <x v="1"/>
    <n v="17"/>
    <n v="17"/>
    <n v="0"/>
    <x v="2"/>
    <x v="0"/>
    <n v="16"/>
  </r>
  <r>
    <n v="112806"/>
    <x v="1443"/>
    <x v="0"/>
    <x v="10"/>
    <s v="GWINNETT"/>
    <x v="0"/>
    <x v="0"/>
    <s v="DAVITA"/>
    <n v="16"/>
    <x v="0"/>
    <n v="79"/>
    <n v="102"/>
    <n v="102"/>
    <x v="0"/>
    <s v="As Expected"/>
    <x v="0"/>
    <n v="91"/>
    <n v="100"/>
    <n v="387"/>
    <x v="1"/>
    <x v="1"/>
    <n v="96"/>
    <n v="96"/>
    <n v="0"/>
    <x v="1"/>
    <x v="0"/>
    <n v="55"/>
  </r>
  <r>
    <n v="112807"/>
    <x v="1444"/>
    <x v="1"/>
    <x v="10"/>
    <s v="DOUGLAS"/>
    <x v="0"/>
    <x v="0"/>
    <s v="DAVITA"/>
    <n v="12"/>
    <x v="0"/>
    <n v="29"/>
    <n v="44"/>
    <n v="47"/>
    <x v="0"/>
    <s v="Worse than Expected"/>
    <x v="0"/>
    <n v="37"/>
    <n v="43"/>
    <n v="166"/>
    <x v="1"/>
    <x v="1"/>
    <n v="47"/>
    <n v="47"/>
    <n v="0"/>
    <x v="2"/>
    <x v="0"/>
    <e v="#N/A"/>
  </r>
  <r>
    <n v="112809"/>
    <x v="1260"/>
    <x v="4"/>
    <x v="10"/>
    <s v="GWINNETT"/>
    <x v="0"/>
    <x v="1"/>
    <s v="INDEPENDENT"/>
    <n v="15"/>
    <x v="2"/>
    <n v="13"/>
    <n v="18"/>
    <n v="17"/>
    <x v="0"/>
    <s v="Not Available"/>
    <x v="0"/>
    <n v="15"/>
    <n v="5"/>
    <n v="63"/>
    <x v="2"/>
    <x v="1"/>
    <n v="19"/>
    <n v="19"/>
    <n v="0"/>
    <x v="2"/>
    <x v="0"/>
    <n v="16"/>
  </r>
  <r>
    <n v="112810"/>
    <x v="1445"/>
    <x v="1"/>
    <x v="10"/>
    <s v="COBB"/>
    <x v="0"/>
    <x v="0"/>
    <s v="DAVITA"/>
    <n v="18"/>
    <x v="0"/>
    <n v="112"/>
    <n v="148"/>
    <n v="149"/>
    <x v="0"/>
    <s v="As Expected"/>
    <x v="0"/>
    <n v="129"/>
    <n v="109"/>
    <n v="464"/>
    <x v="1"/>
    <x v="1"/>
    <n v="110"/>
    <n v="110"/>
    <n v="0"/>
    <x v="1"/>
    <x v="0"/>
    <e v="#N/A"/>
  </r>
  <r>
    <n v="112811"/>
    <x v="1446"/>
    <x v="1"/>
    <x v="10"/>
    <s v="CHATHAM"/>
    <x v="0"/>
    <x v="0"/>
    <s v="DAVITA"/>
    <n v="12"/>
    <x v="0"/>
    <n v="54"/>
    <n v="80"/>
    <n v="81"/>
    <x v="0"/>
    <s v="As Expected"/>
    <x v="0"/>
    <n v="58"/>
    <n v="61"/>
    <n v="193"/>
    <x v="1"/>
    <x v="1"/>
    <n v="59"/>
    <n v="59"/>
    <n v="0"/>
    <x v="1"/>
    <x v="0"/>
    <e v="#N/A"/>
  </r>
  <r>
    <n v="142846"/>
    <x v="1447"/>
    <x v="3"/>
    <x v="12"/>
    <m/>
    <x v="0"/>
    <x v="0"/>
    <s v="FRESENIUS MEDICAL CARE"/>
    <n v="0"/>
    <x v="2"/>
    <n v="5"/>
    <n v="5"/>
    <n v="5"/>
    <x v="2"/>
    <s v="Not Available"/>
    <x v="2"/>
    <n v="6"/>
    <n v="5"/>
    <n v="7"/>
    <x v="2"/>
    <x v="3"/>
    <n v="0"/>
    <n v="0"/>
    <n v="0"/>
    <x v="2"/>
    <x v="1"/>
    <e v="#N/A"/>
  </r>
  <r>
    <n v="142847"/>
    <x v="1448"/>
    <x v="0"/>
    <x v="12"/>
    <m/>
    <x v="0"/>
    <x v="0"/>
    <s v="DAVITA"/>
    <n v="12"/>
    <x v="2"/>
    <n v="13"/>
    <n v="26"/>
    <n v="27"/>
    <x v="0"/>
    <s v="As Expected"/>
    <x v="2"/>
    <n v="17"/>
    <n v="23"/>
    <n v="17"/>
    <x v="1"/>
    <x v="1"/>
    <n v="27"/>
    <n v="27"/>
    <n v="0"/>
    <x v="2"/>
    <x v="0"/>
    <e v="#N/A"/>
  </r>
  <r>
    <n v="142848"/>
    <x v="1449"/>
    <x v="4"/>
    <x v="12"/>
    <m/>
    <x v="0"/>
    <x v="1"/>
    <s v="INDEPENDENT"/>
    <n v="14"/>
    <x v="2"/>
    <n v="22"/>
    <n v="57"/>
    <n v="63"/>
    <x v="0"/>
    <s v="As Expected"/>
    <x v="0"/>
    <n v="27"/>
    <n v="41"/>
    <n v="27"/>
    <x v="2"/>
    <x v="1"/>
    <n v="64"/>
    <n v="64"/>
    <n v="0"/>
    <x v="2"/>
    <x v="0"/>
    <e v="#N/A"/>
  </r>
  <r>
    <n v="142849"/>
    <x v="1450"/>
    <x v="3"/>
    <x v="12"/>
    <m/>
    <x v="0"/>
    <x v="1"/>
    <s v="INDEPENDENT"/>
    <n v="0"/>
    <x v="2"/>
    <n v="3"/>
    <n v="4"/>
    <n v="4"/>
    <x v="2"/>
    <s v="Not Available"/>
    <x v="2"/>
    <n v="3"/>
    <n v="2"/>
    <n v="3"/>
    <x v="2"/>
    <x v="3"/>
    <n v="0"/>
    <n v="0"/>
    <n v="0"/>
    <x v="2"/>
    <x v="1"/>
    <e v="#N/A"/>
  </r>
  <r>
    <n v="112813"/>
    <x v="1451"/>
    <x v="2"/>
    <x v="10"/>
    <s v="LAURENS"/>
    <x v="0"/>
    <x v="0"/>
    <s v="DAVITA"/>
    <n v="16"/>
    <x v="0"/>
    <n v="73"/>
    <n v="110"/>
    <n v="114"/>
    <x v="0"/>
    <s v="As Expected"/>
    <x v="0"/>
    <n v="84"/>
    <n v="80"/>
    <n v="343"/>
    <x v="1"/>
    <x v="1"/>
    <n v="84"/>
    <n v="84"/>
    <n v="0"/>
    <x v="1"/>
    <x v="0"/>
    <e v="#N/A"/>
  </r>
  <r>
    <n v="112814"/>
    <x v="1452"/>
    <x v="0"/>
    <x v="10"/>
    <s v="MORGAN"/>
    <x v="0"/>
    <x v="1"/>
    <s v="INDEPENDENT"/>
    <n v="12"/>
    <x v="2"/>
    <n v="13"/>
    <n v="18"/>
    <n v="17"/>
    <x v="0"/>
    <s v="As Expected"/>
    <x v="0"/>
    <n v="14"/>
    <n v="22"/>
    <n v="67"/>
    <x v="1"/>
    <x v="1"/>
    <n v="18"/>
    <n v="18"/>
    <n v="0"/>
    <x v="2"/>
    <x v="0"/>
    <n v="69"/>
  </r>
  <r>
    <n v="112815"/>
    <x v="1453"/>
    <x v="0"/>
    <x v="10"/>
    <s v="FAYETTE"/>
    <x v="0"/>
    <x v="0"/>
    <s v="DAVITA"/>
    <n v="16"/>
    <x v="0"/>
    <n v="63"/>
    <n v="87"/>
    <n v="91"/>
    <x v="0"/>
    <s v="As Expected"/>
    <x v="0"/>
    <n v="71"/>
    <n v="82"/>
    <n v="238"/>
    <x v="1"/>
    <x v="1"/>
    <n v="82"/>
    <n v="82"/>
    <n v="0"/>
    <x v="2"/>
    <x v="0"/>
    <e v="#N/A"/>
  </r>
  <r>
    <n v="142770"/>
    <x v="1454"/>
    <x v="3"/>
    <x v="12"/>
    <s v="COOK"/>
    <x v="0"/>
    <x v="0"/>
    <s v="US RENAL CARE, INC."/>
    <n v="0"/>
    <x v="0"/>
    <n v="63"/>
    <n v="112"/>
    <n v="121"/>
    <x v="0"/>
    <s v="As Expected"/>
    <x v="0"/>
    <n v="77"/>
    <n v="78"/>
    <n v="317"/>
    <x v="2"/>
    <x v="3"/>
    <n v="7"/>
    <n v="7"/>
    <n v="0"/>
    <x v="1"/>
    <x v="0"/>
    <n v="20"/>
  </r>
  <r>
    <n v="112817"/>
    <x v="1455"/>
    <x v="0"/>
    <x v="10"/>
    <s v="WARE"/>
    <x v="0"/>
    <x v="0"/>
    <s v="DAVITA"/>
    <n v="16"/>
    <x v="0"/>
    <n v="39"/>
    <n v="50"/>
    <n v="53"/>
    <x v="0"/>
    <s v="Worse than Expected"/>
    <x v="1"/>
    <n v="45"/>
    <n v="53"/>
    <n v="154"/>
    <x v="1"/>
    <x v="1"/>
    <n v="43"/>
    <n v="43"/>
    <n v="0"/>
    <x v="2"/>
    <x v="0"/>
    <e v="#N/A"/>
  </r>
  <r>
    <n v="112818"/>
    <x v="1456"/>
    <x v="0"/>
    <x v="10"/>
    <s v="JACKSON"/>
    <x v="0"/>
    <x v="1"/>
    <s v="INDEPENDENT"/>
    <n v="13"/>
    <x v="1"/>
    <n v="16"/>
    <n v="22"/>
    <n v="23"/>
    <x v="0"/>
    <s v="As Expected"/>
    <x v="0"/>
    <n v="21"/>
    <n v="18"/>
    <n v="91"/>
    <x v="1"/>
    <x v="1"/>
    <n v="24"/>
    <n v="24"/>
    <n v="0"/>
    <x v="2"/>
    <x v="0"/>
    <n v="54"/>
  </r>
  <r>
    <n v="112819"/>
    <x v="1457"/>
    <x v="2"/>
    <x v="10"/>
    <s v="COLUMBIA"/>
    <x v="0"/>
    <x v="0"/>
    <s v="FRESENIUS MEDICAL CARE"/>
    <n v="17"/>
    <x v="0"/>
    <n v="27"/>
    <n v="44"/>
    <n v="45"/>
    <x v="0"/>
    <s v="As Expected"/>
    <x v="0"/>
    <n v="31"/>
    <n v="25"/>
    <n v="131"/>
    <x v="1"/>
    <x v="1"/>
    <n v="44"/>
    <n v="44"/>
    <n v="0"/>
    <x v="2"/>
    <x v="0"/>
    <n v="76"/>
  </r>
  <r>
    <n v="112821"/>
    <x v="1458"/>
    <x v="1"/>
    <x v="10"/>
    <s v="JACKSON"/>
    <x v="0"/>
    <x v="0"/>
    <s v="DAVITA"/>
    <n v="20"/>
    <x v="0"/>
    <n v="58"/>
    <n v="71"/>
    <n v="75"/>
    <x v="0"/>
    <s v="As Expected"/>
    <x v="0"/>
    <n v="65"/>
    <n v="108"/>
    <n v="302"/>
    <x v="1"/>
    <x v="1"/>
    <n v="59"/>
    <n v="59"/>
    <n v="0"/>
    <x v="1"/>
    <x v="0"/>
    <e v="#N/A"/>
  </r>
  <r>
    <n v="112822"/>
    <x v="1459"/>
    <x v="4"/>
    <x v="10"/>
    <s v="FULTON"/>
    <x v="0"/>
    <x v="1"/>
    <s v="INDEPENDENT"/>
    <n v="18"/>
    <x v="0"/>
    <n v="22"/>
    <n v="31"/>
    <n v="34"/>
    <x v="0"/>
    <s v="As Expected"/>
    <x v="1"/>
    <n v="26"/>
    <n v="34"/>
    <n v="137"/>
    <x v="2"/>
    <x v="0"/>
    <n v="33"/>
    <n v="33"/>
    <n v="0"/>
    <x v="1"/>
    <x v="0"/>
    <n v="33"/>
  </r>
  <r>
    <n v="112823"/>
    <x v="1460"/>
    <x v="0"/>
    <x v="10"/>
    <s v="FULTON"/>
    <x v="1"/>
    <x v="0"/>
    <s v="EMORY DIALYSIS LLC"/>
    <n v="26"/>
    <x v="0"/>
    <n v="133"/>
    <n v="169"/>
    <n v="180"/>
    <x v="0"/>
    <s v="As Expected"/>
    <x v="0"/>
    <n v="149"/>
    <n v="170"/>
    <n v="613"/>
    <x v="0"/>
    <x v="1"/>
    <n v="177"/>
    <n v="177"/>
    <n v="0"/>
    <x v="1"/>
    <x v="0"/>
    <n v="46"/>
  </r>
  <r>
    <n v="142604"/>
    <x v="1461"/>
    <x v="3"/>
    <x v="12"/>
    <s v="COOK"/>
    <x v="0"/>
    <x v="0"/>
    <s v="DAVITA"/>
    <n v="8"/>
    <x v="2"/>
    <n v="2"/>
    <n v="2"/>
    <n v="3"/>
    <x v="0"/>
    <s v="As Expected"/>
    <x v="2"/>
    <n v="11"/>
    <n v="15"/>
    <n v="57"/>
    <x v="1"/>
    <x v="3"/>
    <n v="2"/>
    <n v="2"/>
    <n v="17"/>
    <x v="3"/>
    <x v="3"/>
    <e v="#N/A"/>
  </r>
  <r>
    <n v="112824"/>
    <x v="1460"/>
    <x v="0"/>
    <x v="10"/>
    <s v="FULTON"/>
    <x v="1"/>
    <x v="0"/>
    <s v="EMORY DIALYSIS LLC"/>
    <n v="41"/>
    <x v="0"/>
    <n v="266"/>
    <n v="364"/>
    <n v="379"/>
    <x v="0"/>
    <s v="As Expected"/>
    <x v="0"/>
    <n v="304"/>
    <n v="335"/>
    <n v="1265"/>
    <x v="1"/>
    <x v="0"/>
    <n v="281"/>
    <n v="281"/>
    <n v="0"/>
    <x v="3"/>
    <x v="3"/>
    <n v="46"/>
  </r>
  <r>
    <n v="112884"/>
    <x v="1462"/>
    <x v="3"/>
    <x v="10"/>
    <s v="FULTON"/>
    <x v="1"/>
    <x v="0"/>
    <s v="EMORY DIALYSIS LLC"/>
    <n v="1"/>
    <x v="2"/>
    <n v="7"/>
    <n v="13"/>
    <n v="12"/>
    <x v="2"/>
    <s v="Not Available"/>
    <x v="2"/>
    <n v="8"/>
    <n v="8"/>
    <n v="28"/>
    <x v="2"/>
    <x v="3"/>
    <n v="0"/>
    <n v="0"/>
    <n v="0"/>
    <x v="2"/>
    <x v="0"/>
    <n v="88"/>
  </r>
  <r>
    <n v="112827"/>
    <x v="1260"/>
    <x v="4"/>
    <x v="10"/>
    <s v="GWINNETT"/>
    <x v="0"/>
    <x v="1"/>
    <s v="INDEPENDENT"/>
    <n v="15"/>
    <x v="0"/>
    <n v="38"/>
    <n v="56"/>
    <n v="49"/>
    <x v="0"/>
    <s v="As Expected"/>
    <x v="0"/>
    <n v="47"/>
    <n v="58"/>
    <n v="211"/>
    <x v="2"/>
    <x v="1"/>
    <n v="57"/>
    <n v="57"/>
    <n v="0"/>
    <x v="1"/>
    <x v="0"/>
    <n v="16"/>
  </r>
  <r>
    <n v="112828"/>
    <x v="1463"/>
    <x v="1"/>
    <x v="10"/>
    <s v="ROCKDALE"/>
    <x v="0"/>
    <x v="0"/>
    <s v="DAVITA"/>
    <n v="13"/>
    <x v="0"/>
    <n v="81"/>
    <n v="101"/>
    <n v="102"/>
    <x v="0"/>
    <s v="As Expected"/>
    <x v="0"/>
    <n v="87"/>
    <n v="106"/>
    <n v="337"/>
    <x v="0"/>
    <x v="1"/>
    <n v="96"/>
    <n v="96"/>
    <n v="0"/>
    <x v="1"/>
    <x v="0"/>
    <e v="#N/A"/>
  </r>
  <r>
    <n v="112829"/>
    <x v="1464"/>
    <x v="1"/>
    <x v="10"/>
    <s v="COBB"/>
    <x v="0"/>
    <x v="0"/>
    <s v="DAVITA"/>
    <n v="15"/>
    <x v="0"/>
    <n v="57"/>
    <n v="82"/>
    <n v="85"/>
    <x v="0"/>
    <s v="As Expected"/>
    <x v="0"/>
    <n v="63"/>
    <n v="71"/>
    <n v="291"/>
    <x v="1"/>
    <x v="1"/>
    <n v="75"/>
    <n v="75"/>
    <n v="0"/>
    <x v="1"/>
    <x v="3"/>
    <e v="#N/A"/>
  </r>
  <r>
    <n v="112830"/>
    <x v="1465"/>
    <x v="2"/>
    <x v="10"/>
    <s v="PAULDING"/>
    <x v="0"/>
    <x v="0"/>
    <s v="FRESENIUS MEDICAL CARE"/>
    <n v="16"/>
    <x v="0"/>
    <n v="77"/>
    <n v="106"/>
    <n v="105"/>
    <x v="0"/>
    <s v="As Expected"/>
    <x v="0"/>
    <n v="87"/>
    <n v="94"/>
    <n v="359"/>
    <x v="1"/>
    <x v="1"/>
    <n v="98"/>
    <n v="98"/>
    <n v="0"/>
    <x v="1"/>
    <x v="0"/>
    <n v="68"/>
  </r>
  <r>
    <n v="112831"/>
    <x v="1466"/>
    <x v="1"/>
    <x v="10"/>
    <s v="LIBERTY"/>
    <x v="0"/>
    <x v="0"/>
    <s v="DAVITA"/>
    <n v="15"/>
    <x v="0"/>
    <n v="74"/>
    <n v="100"/>
    <n v="103"/>
    <x v="0"/>
    <s v="As Expected"/>
    <x v="0"/>
    <n v="80"/>
    <n v="84"/>
    <n v="291"/>
    <x v="1"/>
    <x v="1"/>
    <n v="64"/>
    <n v="64"/>
    <n v="0"/>
    <x v="1"/>
    <x v="0"/>
    <e v="#N/A"/>
  </r>
  <r>
    <n v="112832"/>
    <x v="1467"/>
    <x v="0"/>
    <x v="10"/>
    <s v="BIBB"/>
    <x v="0"/>
    <x v="0"/>
    <s v="US RENAL CARE, INC."/>
    <n v="18"/>
    <x v="0"/>
    <n v="50"/>
    <n v="62"/>
    <n v="61"/>
    <x v="0"/>
    <s v="As Expected"/>
    <x v="0"/>
    <n v="53"/>
    <n v="69"/>
    <n v="242"/>
    <x v="1"/>
    <x v="1"/>
    <n v="53"/>
    <n v="53"/>
    <n v="0"/>
    <x v="1"/>
    <x v="0"/>
    <n v="35"/>
  </r>
  <r>
    <n v="152599"/>
    <x v="1468"/>
    <x v="2"/>
    <x v="11"/>
    <m/>
    <x v="0"/>
    <x v="0"/>
    <s v="US RENAL CARE, INC."/>
    <n v="13"/>
    <x v="1"/>
    <n v="39"/>
    <n v="53"/>
    <n v="54"/>
    <x v="0"/>
    <s v="As Expected"/>
    <x v="0"/>
    <n v="45"/>
    <n v="50"/>
    <n v="245"/>
    <x v="1"/>
    <x v="2"/>
    <n v="50"/>
    <n v="50"/>
    <n v="0"/>
    <x v="1"/>
    <x v="0"/>
    <n v="69"/>
  </r>
  <r>
    <n v="112833"/>
    <x v="1469"/>
    <x v="0"/>
    <x v="10"/>
    <s v="BALDWIN"/>
    <x v="0"/>
    <x v="0"/>
    <s v="US RENAL CARE, INC."/>
    <n v="17"/>
    <x v="0"/>
    <n v="54"/>
    <n v="70"/>
    <n v="72"/>
    <x v="0"/>
    <s v="As Expected"/>
    <x v="0"/>
    <n v="62"/>
    <n v="62"/>
    <n v="253"/>
    <x v="0"/>
    <x v="1"/>
    <n v="76"/>
    <n v="76"/>
    <n v="0"/>
    <x v="2"/>
    <x v="0"/>
    <n v="58"/>
  </r>
  <r>
    <n v="112834"/>
    <x v="1470"/>
    <x v="0"/>
    <x v="10"/>
    <s v="COBB"/>
    <x v="0"/>
    <x v="0"/>
    <s v="FRESENIUS MEDICAL CARE"/>
    <n v="17"/>
    <x v="0"/>
    <n v="23"/>
    <n v="35"/>
    <n v="33"/>
    <x v="0"/>
    <s v="Worse than Expected"/>
    <x v="0"/>
    <n v="28"/>
    <n v="36"/>
    <n v="111"/>
    <x v="1"/>
    <x v="1"/>
    <n v="34"/>
    <n v="34"/>
    <n v="0"/>
    <x v="2"/>
    <x v="0"/>
    <n v="46"/>
  </r>
  <r>
    <n v="112835"/>
    <x v="1471"/>
    <x v="1"/>
    <x v="10"/>
    <s v="ROCKDALE"/>
    <x v="0"/>
    <x v="0"/>
    <s v="FRESENIUS MEDICAL CARE"/>
    <n v="21"/>
    <x v="0"/>
    <n v="66"/>
    <n v="88"/>
    <n v="92"/>
    <x v="0"/>
    <s v="As Expected"/>
    <x v="0"/>
    <n v="73"/>
    <n v="66"/>
    <n v="308"/>
    <x v="1"/>
    <x v="1"/>
    <n v="92"/>
    <n v="92"/>
    <n v="0"/>
    <x v="1"/>
    <x v="0"/>
    <n v="46"/>
  </r>
  <r>
    <n v="142775"/>
    <x v="1472"/>
    <x v="3"/>
    <x v="12"/>
    <s v="COOK"/>
    <x v="0"/>
    <x v="0"/>
    <s v="DAVITA"/>
    <n v="4"/>
    <x v="0"/>
    <n v="43"/>
    <n v="60"/>
    <n v="61"/>
    <x v="0"/>
    <s v="As Expected"/>
    <x v="0"/>
    <n v="47"/>
    <n v="31"/>
    <n v="153"/>
    <x v="2"/>
    <x v="3"/>
    <n v="4"/>
    <n v="4"/>
    <n v="0"/>
    <x v="1"/>
    <x v="3"/>
    <e v="#N/A"/>
  </r>
  <r>
    <n v="112836"/>
    <x v="1473"/>
    <x v="0"/>
    <x v="10"/>
    <s v="HENRY"/>
    <x v="0"/>
    <x v="0"/>
    <s v="FRESENIUS MEDICAL CARE"/>
    <n v="21"/>
    <x v="0"/>
    <n v="60"/>
    <n v="95"/>
    <n v="104"/>
    <x v="0"/>
    <s v="As Expected"/>
    <x v="0"/>
    <n v="69"/>
    <n v="68"/>
    <n v="266"/>
    <x v="1"/>
    <x v="1"/>
    <n v="81"/>
    <n v="81"/>
    <n v="0"/>
    <x v="1"/>
    <x v="0"/>
    <n v="59"/>
  </r>
  <r>
    <n v="112837"/>
    <x v="1260"/>
    <x v="4"/>
    <x v="10"/>
    <s v="GWINNETT"/>
    <x v="0"/>
    <x v="1"/>
    <s v="INDEPENDENT"/>
    <n v="14"/>
    <x v="0"/>
    <n v="25"/>
    <n v="38"/>
    <n v="30"/>
    <x v="0"/>
    <s v="As Expected"/>
    <x v="0"/>
    <n v="32"/>
    <n v="35"/>
    <n v="142"/>
    <x v="2"/>
    <x v="1"/>
    <n v="41"/>
    <n v="41"/>
    <n v="0"/>
    <x v="2"/>
    <x v="0"/>
    <n v="16"/>
  </r>
  <r>
    <n v="112838"/>
    <x v="1474"/>
    <x v="0"/>
    <x v="10"/>
    <s v="FAYETTE"/>
    <x v="0"/>
    <x v="0"/>
    <s v="FRESENIUS MEDICAL CARE"/>
    <n v="20"/>
    <x v="0"/>
    <n v="61"/>
    <n v="82"/>
    <n v="87"/>
    <x v="0"/>
    <s v="As Expected"/>
    <x v="0"/>
    <n v="66"/>
    <n v="65"/>
    <n v="222"/>
    <x v="0"/>
    <x v="1"/>
    <n v="79"/>
    <n v="79"/>
    <n v="0"/>
    <x v="1"/>
    <x v="0"/>
    <n v="80"/>
  </r>
  <r>
    <n v="112839"/>
    <x v="1475"/>
    <x v="1"/>
    <x v="10"/>
    <s v="FORSYTH"/>
    <x v="0"/>
    <x v="0"/>
    <s v="US RENAL CARE, INC."/>
    <n v="17"/>
    <x v="0"/>
    <n v="35"/>
    <n v="52"/>
    <n v="63"/>
    <x v="0"/>
    <s v="As Expected"/>
    <x v="0"/>
    <n v="44"/>
    <n v="48"/>
    <n v="192"/>
    <x v="0"/>
    <x v="1"/>
    <n v="57"/>
    <n v="57"/>
    <n v="0"/>
    <x v="3"/>
    <x v="0"/>
    <n v="59"/>
  </r>
  <r>
    <n v="112840"/>
    <x v="1476"/>
    <x v="2"/>
    <x v="10"/>
    <s v="CARROLL"/>
    <x v="0"/>
    <x v="0"/>
    <s v="DAVITA"/>
    <n v="12"/>
    <x v="0"/>
    <n v="29"/>
    <n v="34"/>
    <n v="34"/>
    <x v="0"/>
    <s v="As Expected"/>
    <x v="0"/>
    <n v="31"/>
    <n v="33"/>
    <n v="134"/>
    <x v="1"/>
    <x v="1"/>
    <n v="35"/>
    <n v="35"/>
    <n v="0"/>
    <x v="2"/>
    <x v="0"/>
    <e v="#N/A"/>
  </r>
  <r>
    <n v="112843"/>
    <x v="1477"/>
    <x v="1"/>
    <x v="10"/>
    <s v="HART"/>
    <x v="0"/>
    <x v="1"/>
    <s v="INDEPENDENT"/>
    <n v="13"/>
    <x v="2"/>
    <n v="11"/>
    <n v="12"/>
    <n v="13"/>
    <x v="0"/>
    <s v="As Expected"/>
    <x v="0"/>
    <n v="13"/>
    <n v="11"/>
    <n v="48"/>
    <x v="2"/>
    <x v="1"/>
    <n v="13"/>
    <n v="13"/>
    <n v="0"/>
    <x v="2"/>
    <x v="1"/>
    <n v="79"/>
  </r>
  <r>
    <n v="112844"/>
    <x v="1478"/>
    <x v="2"/>
    <x v="10"/>
    <s v="LAURENS"/>
    <x v="0"/>
    <x v="0"/>
    <s v="AMERICAN RENAL ASSOCIATES"/>
    <n v="24"/>
    <x v="0"/>
    <n v="81"/>
    <n v="109"/>
    <n v="117"/>
    <x v="0"/>
    <s v="As Expected"/>
    <x v="0"/>
    <n v="92"/>
    <n v="75"/>
    <n v="356"/>
    <x v="1"/>
    <x v="1"/>
    <n v="100"/>
    <n v="100"/>
    <n v="0"/>
    <x v="1"/>
    <x v="0"/>
    <n v="82"/>
  </r>
  <r>
    <n v="112845"/>
    <x v="1479"/>
    <x v="4"/>
    <x v="10"/>
    <s v="FULTON"/>
    <x v="0"/>
    <x v="0"/>
    <s v="US RENAL CARE, INC."/>
    <n v="17"/>
    <x v="0"/>
    <n v="44"/>
    <n v="64"/>
    <n v="66"/>
    <x v="0"/>
    <s v="As Expected"/>
    <x v="0"/>
    <n v="51"/>
    <n v="59"/>
    <n v="175"/>
    <x v="1"/>
    <x v="1"/>
    <n v="59"/>
    <n v="59"/>
    <n v="0"/>
    <x v="1"/>
    <x v="0"/>
    <n v="67"/>
  </r>
  <r>
    <n v="112846"/>
    <x v="1480"/>
    <x v="4"/>
    <x v="10"/>
    <s v="GREENE"/>
    <x v="0"/>
    <x v="0"/>
    <s v="AMERICAN RENAL ASSOCIATES"/>
    <n v="13"/>
    <x v="2"/>
    <n v="8"/>
    <n v="31"/>
    <n v="33"/>
    <x v="0"/>
    <s v="As Expected"/>
    <x v="0"/>
    <n v="30"/>
    <n v="24"/>
    <n v="125"/>
    <x v="1"/>
    <x v="1"/>
    <n v="32"/>
    <n v="32"/>
    <n v="0"/>
    <x v="2"/>
    <x v="0"/>
    <n v="62"/>
  </r>
  <r>
    <n v="112847"/>
    <x v="1481"/>
    <x v="1"/>
    <x v="10"/>
    <s v="CLAYTON"/>
    <x v="0"/>
    <x v="1"/>
    <s v="INDEPENDENT"/>
    <n v="16"/>
    <x v="0"/>
    <n v="29"/>
    <n v="38"/>
    <n v="38"/>
    <x v="0"/>
    <s v="As Expected"/>
    <x v="0"/>
    <n v="32"/>
    <n v="29"/>
    <n v="119"/>
    <x v="1"/>
    <x v="1"/>
    <n v="38"/>
    <n v="38"/>
    <n v="0"/>
    <x v="2"/>
    <x v="0"/>
    <n v="53"/>
  </r>
  <r>
    <n v="112848"/>
    <x v="1482"/>
    <x v="2"/>
    <x v="10"/>
    <s v="MCINTOSH"/>
    <x v="0"/>
    <x v="0"/>
    <s v="DAVITA"/>
    <n v="9"/>
    <x v="0"/>
    <n v="22"/>
    <n v="26"/>
    <n v="27"/>
    <x v="0"/>
    <s v="As Expected"/>
    <x v="0"/>
    <n v="24"/>
    <n v="36"/>
    <n v="99"/>
    <x v="1"/>
    <x v="1"/>
    <n v="27"/>
    <n v="27"/>
    <n v="0"/>
    <x v="2"/>
    <x v="0"/>
    <e v="#N/A"/>
  </r>
  <r>
    <n v="112849"/>
    <x v="1483"/>
    <x v="0"/>
    <x v="10"/>
    <s v="COBB"/>
    <x v="0"/>
    <x v="0"/>
    <s v="FRESENIUS MEDICAL CARE"/>
    <n v="33"/>
    <x v="0"/>
    <n v="97"/>
    <n v="139"/>
    <n v="150"/>
    <x v="0"/>
    <s v="As Expected"/>
    <x v="0"/>
    <n v="122"/>
    <n v="160"/>
    <n v="425"/>
    <x v="1"/>
    <x v="1"/>
    <n v="134"/>
    <n v="134"/>
    <n v="0"/>
    <x v="1"/>
    <x v="0"/>
    <n v="47"/>
  </r>
  <r>
    <n v="112850"/>
    <x v="1484"/>
    <x v="2"/>
    <x v="10"/>
    <s v="COBB"/>
    <x v="0"/>
    <x v="0"/>
    <s v="FRESENIUS MEDICAL CARE"/>
    <n v="17"/>
    <x v="0"/>
    <n v="39"/>
    <n v="61"/>
    <n v="60"/>
    <x v="0"/>
    <s v="As Expected"/>
    <x v="0"/>
    <n v="47"/>
    <n v="39"/>
    <n v="172"/>
    <x v="1"/>
    <x v="1"/>
    <n v="50"/>
    <n v="50"/>
    <n v="0"/>
    <x v="2"/>
    <x v="3"/>
    <n v="58"/>
  </r>
  <r>
    <n v="112851"/>
    <x v="1485"/>
    <x v="0"/>
    <x v="10"/>
    <s v="FULTON"/>
    <x v="0"/>
    <x v="0"/>
    <s v="DAVITA"/>
    <n v="4"/>
    <x v="2"/>
    <n v="19"/>
    <n v="37"/>
    <n v="37"/>
    <x v="0"/>
    <s v="As Expected"/>
    <x v="0"/>
    <n v="22"/>
    <n v="20"/>
    <n v="116"/>
    <x v="2"/>
    <x v="3"/>
    <n v="0"/>
    <n v="0"/>
    <n v="0"/>
    <x v="2"/>
    <x v="3"/>
    <e v="#N/A"/>
  </r>
  <r>
    <n v="112852"/>
    <x v="1486"/>
    <x v="5"/>
    <x v="10"/>
    <s v="FULTON"/>
    <x v="0"/>
    <x v="0"/>
    <s v="DAVITA"/>
    <n v="19"/>
    <x v="0"/>
    <n v="41"/>
    <n v="63"/>
    <n v="63"/>
    <x v="0"/>
    <s v="As Expected"/>
    <x v="0"/>
    <n v="46"/>
    <n v="44"/>
    <n v="209"/>
    <x v="1"/>
    <x v="0"/>
    <n v="60"/>
    <n v="60"/>
    <n v="0"/>
    <x v="1"/>
    <x v="0"/>
    <e v="#N/A"/>
  </r>
  <r>
    <n v="112853"/>
    <x v="1487"/>
    <x v="2"/>
    <x v="10"/>
    <s v="CATOOSA"/>
    <x v="0"/>
    <x v="1"/>
    <s v="INDEPENDENT"/>
    <n v="28"/>
    <x v="0"/>
    <n v="60"/>
    <n v="86"/>
    <n v="94"/>
    <x v="0"/>
    <s v="As Expected"/>
    <x v="0"/>
    <n v="71"/>
    <n v="70"/>
    <n v="271"/>
    <x v="1"/>
    <x v="1"/>
    <n v="95"/>
    <n v="95"/>
    <n v="0"/>
    <x v="1"/>
    <x v="0"/>
    <n v="72"/>
  </r>
  <r>
    <n v="152699"/>
    <x v="1488"/>
    <x v="1"/>
    <x v="11"/>
    <m/>
    <x v="0"/>
    <x v="0"/>
    <s v="AMERICAN RENAL ASSOCIATES"/>
    <n v="12"/>
    <x v="2"/>
    <n v="15"/>
    <n v="33"/>
    <n v="38"/>
    <x v="0"/>
    <s v="As Expected"/>
    <x v="0"/>
    <n v="28"/>
    <n v="38"/>
    <n v="28"/>
    <x v="1"/>
    <x v="1"/>
    <n v="30"/>
    <n v="30"/>
    <n v="0"/>
    <x v="2"/>
    <x v="0"/>
    <e v="#N/A"/>
  </r>
  <r>
    <n v="152700"/>
    <x v="1489"/>
    <x v="3"/>
    <x v="11"/>
    <m/>
    <x v="0"/>
    <x v="0"/>
    <s v="DAVITA"/>
    <n v="13"/>
    <x v="2"/>
    <n v="4"/>
    <n v="14"/>
    <n v="16"/>
    <x v="2"/>
    <s v="Not Available"/>
    <x v="2"/>
    <n v="5"/>
    <n v="5"/>
    <n v="5"/>
    <x v="2"/>
    <x v="1"/>
    <n v="15"/>
    <n v="15"/>
    <n v="0"/>
    <x v="2"/>
    <x v="0"/>
    <e v="#N/A"/>
  </r>
  <r>
    <n v="152701"/>
    <x v="1490"/>
    <x v="3"/>
    <x v="11"/>
    <m/>
    <x v="0"/>
    <x v="0"/>
    <s v="NRAA"/>
    <n v="1"/>
    <x v="2"/>
    <n v="3"/>
    <n v="9"/>
    <n v="0"/>
    <x v="2"/>
    <s v="Not Available"/>
    <x v="2"/>
    <n v="6"/>
    <n v="2"/>
    <n v="6"/>
    <x v="2"/>
    <x v="3"/>
    <n v="10"/>
    <n v="10"/>
    <n v="0"/>
    <x v="2"/>
    <x v="1"/>
    <e v="#N/A"/>
  </r>
  <r>
    <n v="152702"/>
    <x v="1491"/>
    <x v="3"/>
    <x v="11"/>
    <m/>
    <x v="0"/>
    <x v="0"/>
    <s v="US RENAL CARE, INC."/>
    <n v="13"/>
    <x v="2"/>
    <n v="17"/>
    <n v="22"/>
    <n v="27"/>
    <x v="2"/>
    <s v="Not Available"/>
    <x v="2"/>
    <n v="20"/>
    <n v="4"/>
    <n v="20"/>
    <x v="2"/>
    <x v="1"/>
    <n v="26"/>
    <n v="26"/>
    <n v="0"/>
    <x v="2"/>
    <x v="0"/>
    <e v="#N/A"/>
  </r>
  <r>
    <n v="152703"/>
    <x v="1492"/>
    <x v="3"/>
    <x v="11"/>
    <m/>
    <x v="0"/>
    <x v="0"/>
    <s v="FRESENIUS MEDICAL CARE"/>
    <n v="13"/>
    <x v="2"/>
    <n v="1"/>
    <n v="9"/>
    <n v="8"/>
    <x v="2"/>
    <s v="Not Available"/>
    <x v="2"/>
    <n v="1"/>
    <n v="1"/>
    <n v="1"/>
    <x v="2"/>
    <x v="3"/>
    <n v="9"/>
    <n v="9"/>
    <n v="0"/>
    <x v="2"/>
    <x v="1"/>
    <e v="#N/A"/>
  </r>
  <r>
    <n v="152704"/>
    <x v="1493"/>
    <x v="3"/>
    <x v="11"/>
    <m/>
    <x v="0"/>
    <x v="1"/>
    <s v="INDEPENDENT"/>
    <n v="12"/>
    <x v="2"/>
    <n v="1"/>
    <n v="5"/>
    <n v="9"/>
    <x v="2"/>
    <s v="Not Available"/>
    <x v="2"/>
    <n v="2"/>
    <n v="5"/>
    <n v="2"/>
    <x v="2"/>
    <x v="3"/>
    <n v="8"/>
    <n v="8"/>
    <n v="0"/>
    <x v="2"/>
    <x v="1"/>
    <e v="#N/A"/>
  </r>
  <r>
    <n v="112854"/>
    <x v="1494"/>
    <x v="2"/>
    <x v="10"/>
    <s v="HART"/>
    <x v="0"/>
    <x v="0"/>
    <s v="DAVITA"/>
    <n v="8"/>
    <x v="0"/>
    <n v="43"/>
    <n v="56"/>
    <n v="61"/>
    <x v="0"/>
    <s v="As Expected"/>
    <x v="0"/>
    <n v="53"/>
    <n v="55"/>
    <n v="204"/>
    <x v="1"/>
    <x v="1"/>
    <n v="54"/>
    <n v="54"/>
    <n v="0"/>
    <x v="1"/>
    <x v="0"/>
    <e v="#N/A"/>
  </r>
  <r>
    <n v="112855"/>
    <x v="1495"/>
    <x v="1"/>
    <x v="10"/>
    <s v="MCDUFFIE"/>
    <x v="0"/>
    <x v="0"/>
    <s v="DAVITA"/>
    <n v="17"/>
    <x v="0"/>
    <n v="51"/>
    <n v="73"/>
    <n v="74"/>
    <x v="0"/>
    <s v="As Expected"/>
    <x v="0"/>
    <n v="56"/>
    <n v="64"/>
    <n v="205"/>
    <x v="1"/>
    <x v="1"/>
    <n v="75"/>
    <n v="75"/>
    <n v="0"/>
    <x v="1"/>
    <x v="0"/>
    <e v="#N/A"/>
  </r>
  <r>
    <n v="112858"/>
    <x v="1496"/>
    <x v="0"/>
    <x v="10"/>
    <s v="TROUP"/>
    <x v="0"/>
    <x v="0"/>
    <s v="DAVITA"/>
    <n v="33"/>
    <x v="1"/>
    <n v="71"/>
    <n v="88"/>
    <n v="87"/>
    <x v="0"/>
    <s v="As Expected"/>
    <x v="0"/>
    <n v="79"/>
    <n v="99"/>
    <n v="305"/>
    <x v="1"/>
    <x v="1"/>
    <n v="81"/>
    <n v="81"/>
    <n v="0"/>
    <x v="1"/>
    <x v="0"/>
    <e v="#N/A"/>
  </r>
  <r>
    <n v="112859"/>
    <x v="1497"/>
    <x v="1"/>
    <x v="10"/>
    <s v="CHATHAM"/>
    <x v="0"/>
    <x v="0"/>
    <s v="DAVITA"/>
    <n v="13"/>
    <x v="0"/>
    <n v="63"/>
    <n v="80"/>
    <n v="81"/>
    <x v="0"/>
    <s v="As Expected"/>
    <x v="0"/>
    <n v="69"/>
    <n v="89"/>
    <n v="233"/>
    <x v="1"/>
    <x v="1"/>
    <n v="72"/>
    <n v="72"/>
    <n v="0"/>
    <x v="1"/>
    <x v="0"/>
    <e v="#N/A"/>
  </r>
  <r>
    <n v="112861"/>
    <x v="1498"/>
    <x v="2"/>
    <x v="10"/>
    <s v="ROCKDALE"/>
    <x v="0"/>
    <x v="0"/>
    <s v="US RENAL CARE, INC."/>
    <n v="13"/>
    <x v="0"/>
    <n v="65"/>
    <n v="90"/>
    <n v="94"/>
    <x v="0"/>
    <s v="As Expected"/>
    <x v="0"/>
    <n v="74"/>
    <n v="67"/>
    <n v="287"/>
    <x v="1"/>
    <x v="1"/>
    <n v="81"/>
    <n v="81"/>
    <n v="0"/>
    <x v="1"/>
    <x v="3"/>
    <n v="78"/>
  </r>
  <r>
    <n v="112862"/>
    <x v="1499"/>
    <x v="2"/>
    <x v="10"/>
    <s v="GWINNETT"/>
    <x v="0"/>
    <x v="0"/>
    <s v="FRESENIUS MEDICAL CARE"/>
    <n v="20"/>
    <x v="0"/>
    <n v="63"/>
    <n v="99"/>
    <n v="100"/>
    <x v="0"/>
    <s v="As Expected"/>
    <x v="0"/>
    <n v="69"/>
    <n v="54"/>
    <n v="252"/>
    <x v="0"/>
    <x v="1"/>
    <n v="101"/>
    <n v="101"/>
    <n v="0"/>
    <x v="1"/>
    <x v="0"/>
    <n v="63"/>
  </r>
  <r>
    <n v="112863"/>
    <x v="1500"/>
    <x v="1"/>
    <x v="10"/>
    <s v="WALTON"/>
    <x v="0"/>
    <x v="0"/>
    <s v="DAVITA"/>
    <n v="12"/>
    <x v="0"/>
    <n v="44"/>
    <n v="64"/>
    <n v="67"/>
    <x v="0"/>
    <s v="As Expected"/>
    <x v="0"/>
    <n v="50"/>
    <n v="53"/>
    <n v="190"/>
    <x v="1"/>
    <x v="1"/>
    <n v="53"/>
    <n v="53"/>
    <n v="0"/>
    <x v="1"/>
    <x v="0"/>
    <e v="#N/A"/>
  </r>
  <r>
    <n v="112864"/>
    <x v="1501"/>
    <x v="1"/>
    <x v="10"/>
    <s v="COBB"/>
    <x v="0"/>
    <x v="0"/>
    <s v="US RENAL CARE, INC."/>
    <n v="3"/>
    <x v="2"/>
    <n v="11"/>
    <n v="16"/>
    <n v="16"/>
    <x v="0"/>
    <s v="As Expected"/>
    <x v="0"/>
    <n v="13"/>
    <n v="12"/>
    <n v="68"/>
    <x v="2"/>
    <x v="1"/>
    <n v="15"/>
    <n v="15"/>
    <n v="0"/>
    <x v="2"/>
    <x v="0"/>
    <n v="76"/>
  </r>
  <r>
    <n v="112865"/>
    <x v="1502"/>
    <x v="1"/>
    <x v="10"/>
    <s v="SPALDING"/>
    <x v="0"/>
    <x v="0"/>
    <s v="US RENAL CARE, INC."/>
    <n v="17"/>
    <x v="0"/>
    <n v="69"/>
    <n v="87"/>
    <n v="90"/>
    <x v="0"/>
    <s v="As Expected"/>
    <x v="0"/>
    <n v="73"/>
    <n v="75"/>
    <n v="265"/>
    <x v="1"/>
    <x v="2"/>
    <n v="75"/>
    <n v="75"/>
    <n v="0"/>
    <x v="1"/>
    <x v="0"/>
    <n v="80"/>
  </r>
  <r>
    <n v="112867"/>
    <x v="1503"/>
    <x v="1"/>
    <x v="10"/>
    <s v="PAULDING"/>
    <x v="0"/>
    <x v="0"/>
    <s v="DAVITA"/>
    <n v="13"/>
    <x v="0"/>
    <n v="55"/>
    <n v="76"/>
    <n v="79"/>
    <x v="0"/>
    <s v="As Expected"/>
    <x v="0"/>
    <n v="59"/>
    <n v="66"/>
    <n v="198"/>
    <x v="1"/>
    <x v="1"/>
    <n v="76"/>
    <n v="76"/>
    <n v="0"/>
    <x v="2"/>
    <x v="0"/>
    <e v="#N/A"/>
  </r>
  <r>
    <n v="112866"/>
    <x v="1504"/>
    <x v="0"/>
    <x v="10"/>
    <m/>
    <x v="0"/>
    <x v="0"/>
    <s v="DAVITA"/>
    <n v="20"/>
    <x v="0"/>
    <n v="87"/>
    <n v="128"/>
    <n v="123"/>
    <x v="0"/>
    <s v="As Expected"/>
    <x v="0"/>
    <n v="97"/>
    <n v="71"/>
    <n v="339"/>
    <x v="1"/>
    <x v="1"/>
    <n v="93"/>
    <n v="93"/>
    <n v="0"/>
    <x v="1"/>
    <x v="0"/>
    <e v="#N/A"/>
  </r>
  <r>
    <n v="112870"/>
    <x v="1505"/>
    <x v="0"/>
    <x v="10"/>
    <s v="FULTON"/>
    <x v="0"/>
    <x v="0"/>
    <s v="DAVITA"/>
    <n v="12"/>
    <x v="0"/>
    <n v="47"/>
    <n v="68"/>
    <n v="70"/>
    <x v="0"/>
    <s v="As Expected"/>
    <x v="0"/>
    <n v="52"/>
    <n v="42"/>
    <n v="201"/>
    <x v="1"/>
    <x v="1"/>
    <n v="54"/>
    <n v="54"/>
    <n v="0"/>
    <x v="3"/>
    <x v="0"/>
    <e v="#N/A"/>
  </r>
  <r>
    <n v="112874"/>
    <x v="1506"/>
    <x v="1"/>
    <x v="10"/>
    <s v="RICHMOND"/>
    <x v="0"/>
    <x v="0"/>
    <s v="AMERICAN RENAL ASSOCIATES"/>
    <n v="21"/>
    <x v="0"/>
    <n v="40"/>
    <n v="101"/>
    <n v="114"/>
    <x v="0"/>
    <s v="As Expected"/>
    <x v="0"/>
    <n v="92"/>
    <n v="71"/>
    <n v="332"/>
    <x v="0"/>
    <x v="1"/>
    <n v="112"/>
    <n v="112"/>
    <n v="0"/>
    <x v="1"/>
    <x v="0"/>
    <n v="77"/>
  </r>
  <r>
    <n v="112875"/>
    <x v="1507"/>
    <x v="2"/>
    <x v="10"/>
    <s v="FULTON"/>
    <x v="0"/>
    <x v="0"/>
    <s v="DAVITA"/>
    <n v="17"/>
    <x v="0"/>
    <n v="62"/>
    <n v="86"/>
    <n v="92"/>
    <x v="0"/>
    <s v="As Expected"/>
    <x v="0"/>
    <n v="71"/>
    <n v="71"/>
    <n v="269"/>
    <x v="0"/>
    <x v="1"/>
    <n v="82"/>
    <n v="82"/>
    <n v="0"/>
    <x v="1"/>
    <x v="0"/>
    <e v="#N/A"/>
  </r>
  <r>
    <n v="112876"/>
    <x v="1508"/>
    <x v="2"/>
    <x v="10"/>
    <s v="MUSCOGEE"/>
    <x v="0"/>
    <x v="0"/>
    <s v="DAVITA"/>
    <n v="12"/>
    <x v="1"/>
    <n v="36"/>
    <n v="51"/>
    <n v="51"/>
    <x v="0"/>
    <s v="As Expected"/>
    <x v="0"/>
    <n v="43"/>
    <n v="25"/>
    <n v="136"/>
    <x v="1"/>
    <x v="1"/>
    <n v="49"/>
    <n v="49"/>
    <n v="0"/>
    <x v="2"/>
    <x v="0"/>
    <e v="#N/A"/>
  </r>
  <r>
    <n v="112877"/>
    <x v="1509"/>
    <x v="0"/>
    <x v="10"/>
    <s v="FULTON"/>
    <x v="0"/>
    <x v="0"/>
    <s v="DAVITA"/>
    <n v="17"/>
    <x v="0"/>
    <n v="50"/>
    <n v="76"/>
    <n v="83"/>
    <x v="0"/>
    <s v="As Expected"/>
    <x v="0"/>
    <n v="53"/>
    <n v="62"/>
    <n v="214"/>
    <x v="1"/>
    <x v="1"/>
    <n v="82"/>
    <n v="82"/>
    <n v="0"/>
    <x v="1"/>
    <x v="0"/>
    <e v="#N/A"/>
  </r>
  <r>
    <n v="142751"/>
    <x v="1510"/>
    <x v="3"/>
    <x v="12"/>
    <s v="DUPAGE"/>
    <x v="0"/>
    <x v="0"/>
    <s v="US RENAL CARE, INC."/>
    <n v="4"/>
    <x v="2"/>
    <n v="11"/>
    <n v="19"/>
    <n v="21"/>
    <x v="0"/>
    <s v="As Expected"/>
    <x v="0"/>
    <n v="16"/>
    <n v="19"/>
    <n v="57"/>
    <x v="2"/>
    <x v="3"/>
    <n v="0"/>
    <n v="0"/>
    <n v="0"/>
    <x v="2"/>
    <x v="0"/>
    <n v="50"/>
  </r>
  <r>
    <n v="112878"/>
    <x v="1511"/>
    <x v="4"/>
    <x v="10"/>
    <s v="FULTON"/>
    <x v="0"/>
    <x v="0"/>
    <s v="DIALYSIS CLINIC, INC."/>
    <n v="20"/>
    <x v="0"/>
    <n v="51"/>
    <n v="76"/>
    <n v="78"/>
    <x v="0"/>
    <s v="As Expected"/>
    <x v="0"/>
    <n v="62"/>
    <n v="73"/>
    <n v="208"/>
    <x v="1"/>
    <x v="1"/>
    <n v="78"/>
    <n v="78"/>
    <n v="0"/>
    <x v="2"/>
    <x v="0"/>
    <n v="50"/>
  </r>
  <r>
    <n v="112879"/>
    <x v="1512"/>
    <x v="0"/>
    <x v="10"/>
    <s v="DOUGLAS"/>
    <x v="0"/>
    <x v="0"/>
    <s v="FRESENIUS MEDICAL CARE"/>
    <n v="10"/>
    <x v="0"/>
    <n v="44"/>
    <n v="59"/>
    <n v="61"/>
    <x v="0"/>
    <s v="As Expected"/>
    <x v="0"/>
    <n v="48"/>
    <n v="39"/>
    <n v="185"/>
    <x v="0"/>
    <x v="1"/>
    <n v="50"/>
    <n v="50"/>
    <n v="0"/>
    <x v="2"/>
    <x v="0"/>
    <n v="62"/>
  </r>
  <r>
    <n v="112881"/>
    <x v="1513"/>
    <x v="1"/>
    <x v="10"/>
    <s v="MERIWETHER"/>
    <x v="0"/>
    <x v="0"/>
    <s v="DAVITA"/>
    <n v="11"/>
    <x v="0"/>
    <n v="51"/>
    <n v="62"/>
    <n v="67"/>
    <x v="0"/>
    <s v="As Expected"/>
    <x v="0"/>
    <n v="53"/>
    <n v="56"/>
    <n v="194"/>
    <x v="1"/>
    <x v="1"/>
    <n v="63"/>
    <n v="63"/>
    <n v="0"/>
    <x v="2"/>
    <x v="0"/>
    <e v="#N/A"/>
  </r>
  <r>
    <n v="112882"/>
    <x v="1514"/>
    <x v="0"/>
    <x v="10"/>
    <s v="LOWNDES"/>
    <x v="0"/>
    <x v="0"/>
    <s v="US RENAL CARE, INC."/>
    <n v="1"/>
    <x v="0"/>
    <n v="35"/>
    <n v="46"/>
    <n v="50"/>
    <x v="0"/>
    <s v="As Expected"/>
    <x v="0"/>
    <n v="39"/>
    <n v="31"/>
    <n v="120"/>
    <x v="2"/>
    <x v="1"/>
    <n v="26"/>
    <n v="26"/>
    <n v="0"/>
    <x v="2"/>
    <x v="0"/>
    <n v="57"/>
  </r>
  <r>
    <n v="112883"/>
    <x v="1515"/>
    <x v="2"/>
    <x v="10"/>
    <s v="NEWTON"/>
    <x v="0"/>
    <x v="0"/>
    <s v="DAVITA"/>
    <n v="12"/>
    <x v="0"/>
    <n v="69"/>
    <n v="99"/>
    <n v="102"/>
    <x v="0"/>
    <s v="As Expected"/>
    <x v="0"/>
    <n v="78"/>
    <n v="78"/>
    <n v="240"/>
    <x v="0"/>
    <x v="1"/>
    <n v="89"/>
    <n v="89"/>
    <n v="0"/>
    <x v="2"/>
    <x v="0"/>
    <e v="#N/A"/>
  </r>
  <r>
    <n v="112885"/>
    <x v="1516"/>
    <x v="2"/>
    <x v="10"/>
    <s v="SUMTER"/>
    <x v="0"/>
    <x v="0"/>
    <s v="DAVITA"/>
    <n v="12"/>
    <x v="0"/>
    <n v="33"/>
    <n v="48"/>
    <n v="49"/>
    <x v="0"/>
    <s v="As Expected"/>
    <x v="0"/>
    <n v="36"/>
    <n v="25"/>
    <n v="124"/>
    <x v="1"/>
    <x v="1"/>
    <n v="49"/>
    <n v="49"/>
    <n v="0"/>
    <x v="2"/>
    <x v="0"/>
    <e v="#N/A"/>
  </r>
  <r>
    <n v="112886"/>
    <x v="1517"/>
    <x v="0"/>
    <x v="10"/>
    <s v="CLARKE"/>
    <x v="0"/>
    <x v="0"/>
    <s v="AMERICAN RENAL ASSOCIATES"/>
    <n v="17"/>
    <x v="0"/>
    <n v="64"/>
    <n v="85"/>
    <n v="90"/>
    <x v="0"/>
    <s v="As Expected"/>
    <x v="1"/>
    <n v="81"/>
    <n v="85"/>
    <n v="298"/>
    <x v="1"/>
    <x v="1"/>
    <n v="77"/>
    <n v="77"/>
    <n v="0"/>
    <x v="1"/>
    <x v="0"/>
    <n v="51"/>
  </r>
  <r>
    <n v="112887"/>
    <x v="1518"/>
    <x v="4"/>
    <x v="10"/>
    <s v="BIBB"/>
    <x v="0"/>
    <x v="1"/>
    <s v="INDEPENDENT"/>
    <n v="11"/>
    <x v="0"/>
    <n v="37"/>
    <n v="56"/>
    <n v="54"/>
    <x v="1"/>
    <s v="As Expected"/>
    <x v="0"/>
    <n v="45"/>
    <n v="75"/>
    <n v="168"/>
    <x v="1"/>
    <x v="1"/>
    <n v="30"/>
    <n v="30"/>
    <n v="0"/>
    <x v="1"/>
    <x v="0"/>
    <n v="45"/>
  </r>
  <r>
    <n v="112888"/>
    <x v="1229"/>
    <x v="1"/>
    <x v="10"/>
    <s v="FLOYD"/>
    <x v="0"/>
    <x v="0"/>
    <s v="FRESENIUS MEDICAL CARE"/>
    <n v="15"/>
    <x v="0"/>
    <n v="32"/>
    <n v="45"/>
    <n v="55"/>
    <x v="0"/>
    <s v="As Expected"/>
    <x v="0"/>
    <n v="39"/>
    <n v="53"/>
    <n v="128"/>
    <x v="1"/>
    <x v="1"/>
    <n v="53"/>
    <n v="53"/>
    <n v="0"/>
    <x v="2"/>
    <x v="0"/>
    <n v="65"/>
  </r>
  <r>
    <n v="112889"/>
    <x v="1519"/>
    <x v="1"/>
    <x v="10"/>
    <s v="GWINNETT"/>
    <x v="0"/>
    <x v="0"/>
    <s v="FRESENIUS MEDICAL CARE"/>
    <n v="17"/>
    <x v="0"/>
    <n v="61"/>
    <n v="92"/>
    <n v="101"/>
    <x v="0"/>
    <s v="As Expected"/>
    <x v="0"/>
    <n v="71"/>
    <n v="54"/>
    <n v="244"/>
    <x v="0"/>
    <x v="1"/>
    <n v="84"/>
    <n v="84"/>
    <n v="0"/>
    <x v="1"/>
    <x v="0"/>
    <n v="56"/>
  </r>
  <r>
    <n v="112891"/>
    <x v="1520"/>
    <x v="2"/>
    <x v="10"/>
    <s v="CHATHAM"/>
    <x v="0"/>
    <x v="0"/>
    <s v="DAVITA"/>
    <n v="16"/>
    <x v="0"/>
    <n v="50"/>
    <n v="66"/>
    <n v="69"/>
    <x v="0"/>
    <s v="As Expected"/>
    <x v="0"/>
    <n v="54"/>
    <n v="53"/>
    <n v="183"/>
    <x v="1"/>
    <x v="1"/>
    <n v="61"/>
    <n v="61"/>
    <n v="0"/>
    <x v="1"/>
    <x v="0"/>
    <e v="#N/A"/>
  </r>
  <r>
    <n v="112868"/>
    <x v="1521"/>
    <x v="3"/>
    <x v="10"/>
    <s v="BARTOW"/>
    <x v="0"/>
    <x v="0"/>
    <s v="FRESENIUS MEDICAL CARE"/>
    <n v="0"/>
    <x v="2"/>
    <n v="18"/>
    <n v="26"/>
    <n v="25"/>
    <x v="0"/>
    <s v="As Expected"/>
    <x v="0"/>
    <n v="20"/>
    <n v="12"/>
    <n v="56"/>
    <x v="2"/>
    <x v="3"/>
    <n v="0"/>
    <n v="0"/>
    <n v="0"/>
    <x v="2"/>
    <x v="0"/>
    <n v="48"/>
  </r>
  <r>
    <n v="112869"/>
    <x v="1522"/>
    <x v="3"/>
    <x v="10"/>
    <s v="MUSCOGEE"/>
    <x v="0"/>
    <x v="0"/>
    <s v="DAVITA"/>
    <n v="0"/>
    <x v="0"/>
    <n v="55"/>
    <n v="69"/>
    <n v="70"/>
    <x v="0"/>
    <s v="As Expected"/>
    <x v="0"/>
    <n v="64"/>
    <n v="49"/>
    <n v="229"/>
    <x v="2"/>
    <x v="3"/>
    <n v="10"/>
    <n v="10"/>
    <n v="0"/>
    <x v="1"/>
    <x v="0"/>
    <e v="#N/A"/>
  </r>
  <r>
    <n v="112892"/>
    <x v="1523"/>
    <x v="0"/>
    <x v="10"/>
    <s v="HENRY"/>
    <x v="0"/>
    <x v="0"/>
    <s v="DAVITA"/>
    <n v="12"/>
    <x v="0"/>
    <n v="40"/>
    <n v="50"/>
    <n v="50"/>
    <x v="0"/>
    <s v="As Expected"/>
    <x v="0"/>
    <n v="42"/>
    <n v="30"/>
    <n v="170"/>
    <x v="1"/>
    <x v="1"/>
    <n v="41"/>
    <n v="41"/>
    <n v="0"/>
    <x v="2"/>
    <x v="3"/>
    <e v="#N/A"/>
  </r>
  <r>
    <n v="142313"/>
    <x v="1524"/>
    <x v="3"/>
    <x v="12"/>
    <s v="COOK"/>
    <x v="1"/>
    <x v="1"/>
    <s v="INDEPENDENT"/>
    <n v="9"/>
    <x v="2"/>
    <n v="7"/>
    <n v="20"/>
    <n v="18"/>
    <x v="2"/>
    <s v="Not Available"/>
    <x v="2"/>
    <n v="8"/>
    <n v="7"/>
    <n v="36"/>
    <x v="1"/>
    <x v="0"/>
    <n v="21"/>
    <n v="21"/>
    <n v="0"/>
    <x v="1"/>
    <x v="0"/>
    <n v="81"/>
  </r>
  <r>
    <n v="112893"/>
    <x v="1525"/>
    <x v="4"/>
    <x v="10"/>
    <s v="BARROW"/>
    <x v="0"/>
    <x v="0"/>
    <s v="US RENAL CARE, INC."/>
    <n v="11"/>
    <x v="0"/>
    <n v="27"/>
    <n v="38"/>
    <n v="37"/>
    <x v="0"/>
    <s v="As Expected"/>
    <x v="0"/>
    <n v="31"/>
    <n v="31"/>
    <n v="95"/>
    <x v="1"/>
    <x v="1"/>
    <n v="33"/>
    <n v="33"/>
    <n v="0"/>
    <x v="2"/>
    <x v="0"/>
    <n v="51"/>
  </r>
  <r>
    <n v="112894"/>
    <x v="1260"/>
    <x v="5"/>
    <x v="10"/>
    <s v="GWINNETT"/>
    <x v="0"/>
    <x v="0"/>
    <s v="NRAA"/>
    <n v="12"/>
    <x v="2"/>
    <n v="11"/>
    <n v="17"/>
    <n v="12"/>
    <x v="0"/>
    <s v="As Expected"/>
    <x v="0"/>
    <n v="13"/>
    <n v="34"/>
    <n v="53"/>
    <x v="2"/>
    <x v="1"/>
    <n v="18"/>
    <n v="18"/>
    <n v="0"/>
    <x v="2"/>
    <x v="0"/>
    <n v="16"/>
  </r>
  <r>
    <n v="142734"/>
    <x v="1526"/>
    <x v="3"/>
    <x v="12"/>
    <s v="VERMILION"/>
    <x v="0"/>
    <x v="0"/>
    <s v="DAVITA"/>
    <n v="0"/>
    <x v="2"/>
    <n v="13"/>
    <n v="22"/>
    <n v="25"/>
    <x v="0"/>
    <s v="As Expected"/>
    <x v="0"/>
    <n v="17"/>
    <n v="18"/>
    <n v="80"/>
    <x v="2"/>
    <x v="3"/>
    <n v="5"/>
    <n v="5"/>
    <n v="0"/>
    <x v="2"/>
    <x v="0"/>
    <e v="#N/A"/>
  </r>
  <r>
    <n v="112895"/>
    <x v="1527"/>
    <x v="2"/>
    <x v="10"/>
    <s v="HOUSTON"/>
    <x v="0"/>
    <x v="0"/>
    <s v="AMERICAN RENAL ASSOCIATES"/>
    <n v="21"/>
    <x v="0"/>
    <n v="93"/>
    <n v="150"/>
    <n v="153"/>
    <x v="0"/>
    <s v="As Expected"/>
    <x v="0"/>
    <n v="127"/>
    <n v="144"/>
    <n v="514"/>
    <x v="1"/>
    <x v="1"/>
    <n v="130"/>
    <n v="130"/>
    <n v="0"/>
    <x v="1"/>
    <x v="0"/>
    <n v="72"/>
  </r>
  <r>
    <n v="112896"/>
    <x v="1229"/>
    <x v="4"/>
    <x v="10"/>
    <s v="CLAYTON"/>
    <x v="0"/>
    <x v="0"/>
    <s v="FRESENIUS MEDICAL CARE"/>
    <n v="11"/>
    <x v="0"/>
    <n v="38"/>
    <n v="86"/>
    <n v="86"/>
    <x v="0"/>
    <s v="As Expected"/>
    <x v="0"/>
    <n v="45"/>
    <n v="51"/>
    <n v="139"/>
    <x v="1"/>
    <x v="1"/>
    <n v="68"/>
    <n v="68"/>
    <n v="0"/>
    <x v="1"/>
    <x v="0"/>
    <n v="65"/>
  </r>
  <r>
    <n v="112897"/>
    <x v="1528"/>
    <x v="2"/>
    <x v="10"/>
    <s v="CLAYTON"/>
    <x v="0"/>
    <x v="0"/>
    <s v="FRESENIUS MEDICAL CARE"/>
    <n v="16"/>
    <x v="0"/>
    <n v="60"/>
    <n v="77"/>
    <n v="81"/>
    <x v="0"/>
    <s v="As Expected"/>
    <x v="0"/>
    <n v="69"/>
    <n v="63"/>
    <n v="214"/>
    <x v="1"/>
    <x v="1"/>
    <n v="75"/>
    <n v="75"/>
    <n v="0"/>
    <x v="1"/>
    <x v="0"/>
    <n v="70"/>
  </r>
  <r>
    <n v="142852"/>
    <x v="1529"/>
    <x v="2"/>
    <x v="12"/>
    <m/>
    <x v="0"/>
    <x v="1"/>
    <s v="INDEPENDENT"/>
    <n v="14"/>
    <x v="2"/>
    <n v="17"/>
    <n v="27"/>
    <n v="30"/>
    <x v="0"/>
    <s v="As Expected"/>
    <x v="0"/>
    <n v="25"/>
    <n v="19"/>
    <n v="25"/>
    <x v="2"/>
    <x v="1"/>
    <n v="29"/>
    <n v="29"/>
    <n v="0"/>
    <x v="2"/>
    <x v="0"/>
    <e v="#N/A"/>
  </r>
  <r>
    <n v="142853"/>
    <x v="1530"/>
    <x v="3"/>
    <x v="12"/>
    <m/>
    <x v="0"/>
    <x v="0"/>
    <s v="FRESENIUS MEDICAL CARE"/>
    <n v="9"/>
    <x v="2"/>
    <n v="6"/>
    <n v="13"/>
    <n v="17"/>
    <x v="2"/>
    <s v="Not Available"/>
    <x v="2"/>
    <n v="10"/>
    <n v="4"/>
    <n v="10"/>
    <x v="2"/>
    <x v="1"/>
    <n v="18"/>
    <n v="18"/>
    <n v="0"/>
    <x v="2"/>
    <x v="0"/>
    <e v="#N/A"/>
  </r>
  <r>
    <n v="142854"/>
    <x v="1531"/>
    <x v="3"/>
    <x v="12"/>
    <m/>
    <x v="0"/>
    <x v="0"/>
    <s v="DAVITA"/>
    <n v="12"/>
    <x v="2"/>
    <n v="3"/>
    <n v="6"/>
    <n v="8"/>
    <x v="2"/>
    <s v="Not Available"/>
    <x v="2"/>
    <n v="3"/>
    <n v="3"/>
    <n v="3"/>
    <x v="2"/>
    <x v="3"/>
    <n v="8"/>
    <n v="8"/>
    <n v="0"/>
    <x v="2"/>
    <x v="0"/>
    <e v="#N/A"/>
  </r>
  <r>
    <n v="142855"/>
    <x v="1532"/>
    <x v="3"/>
    <x v="12"/>
    <m/>
    <x v="0"/>
    <x v="1"/>
    <s v="INDEPENDENT"/>
    <n v="12"/>
    <x v="2"/>
    <n v="3"/>
    <n v="3"/>
    <n v="4"/>
    <x v="2"/>
    <s v="Not Available"/>
    <x v="2"/>
    <n v="3"/>
    <n v="4"/>
    <n v="3"/>
    <x v="2"/>
    <x v="3"/>
    <n v="4"/>
    <n v="4"/>
    <n v="0"/>
    <x v="2"/>
    <x v="1"/>
    <e v="#N/A"/>
  </r>
  <r>
    <n v="142856"/>
    <x v="1533"/>
    <x v="1"/>
    <x v="12"/>
    <m/>
    <x v="0"/>
    <x v="0"/>
    <s v="FRESENIUS MEDICAL CARE"/>
    <n v="12"/>
    <x v="2"/>
    <n v="19"/>
    <n v="38"/>
    <n v="42"/>
    <x v="0"/>
    <s v="As Expected"/>
    <x v="2"/>
    <n v="24"/>
    <n v="14"/>
    <n v="24"/>
    <x v="2"/>
    <x v="1"/>
    <n v="43"/>
    <n v="43"/>
    <n v="0"/>
    <x v="2"/>
    <x v="0"/>
    <e v="#N/A"/>
  </r>
  <r>
    <n v="112899"/>
    <x v="1534"/>
    <x v="0"/>
    <x v="10"/>
    <s v="BIBB"/>
    <x v="0"/>
    <x v="0"/>
    <s v="AMERICAN RENAL ASSOCIATES"/>
    <n v="21"/>
    <x v="0"/>
    <n v="70"/>
    <n v="100"/>
    <n v="100"/>
    <x v="0"/>
    <s v="As Expected"/>
    <x v="0"/>
    <n v="82"/>
    <n v="90"/>
    <n v="354"/>
    <x v="1"/>
    <x v="0"/>
    <n v="103"/>
    <n v="103"/>
    <n v="0"/>
    <x v="1"/>
    <x v="0"/>
    <n v="58"/>
  </r>
  <r>
    <n v="122500"/>
    <x v="1535"/>
    <x v="1"/>
    <x v="14"/>
    <s v="HONOLULU"/>
    <x v="0"/>
    <x v="0"/>
    <s v="DIVERSIFIED SPECIALTY INSTITUTES (DSI)"/>
    <n v="24"/>
    <x v="0"/>
    <n v="70"/>
    <n v="137"/>
    <n v="140"/>
    <x v="0"/>
    <s v="As Expected"/>
    <x v="0"/>
    <n v="79"/>
    <n v="63"/>
    <n v="367"/>
    <x v="1"/>
    <x v="1"/>
    <n v="141"/>
    <n v="141"/>
    <n v="0"/>
    <x v="1"/>
    <x v="0"/>
    <n v="74"/>
  </r>
  <r>
    <n v="122501"/>
    <x v="1536"/>
    <x v="1"/>
    <x v="14"/>
    <s v="HONOLULU"/>
    <x v="0"/>
    <x v="0"/>
    <s v="DIVERSIFIED SPECIALTY INSTITUTES (DSI)"/>
    <n v="54"/>
    <x v="0"/>
    <n v="178"/>
    <n v="304"/>
    <n v="314"/>
    <x v="0"/>
    <s v="Better than Expected"/>
    <x v="0"/>
    <n v="198"/>
    <n v="185"/>
    <n v="832"/>
    <x v="1"/>
    <x v="1"/>
    <n v="265"/>
    <n v="265"/>
    <n v="0"/>
    <x v="1"/>
    <x v="0"/>
    <n v="62"/>
  </r>
  <r>
    <n v="122502"/>
    <x v="1537"/>
    <x v="0"/>
    <x v="14"/>
    <s v="HONOLULU"/>
    <x v="0"/>
    <x v="0"/>
    <s v="DIVERSIFIED SPECIALTY INSTITUTES (DSI)"/>
    <n v="24"/>
    <x v="0"/>
    <n v="82"/>
    <n v="127"/>
    <n v="129"/>
    <x v="0"/>
    <s v="As Expected"/>
    <x v="0"/>
    <n v="89"/>
    <n v="97"/>
    <n v="366"/>
    <x v="0"/>
    <x v="1"/>
    <n v="134"/>
    <n v="134"/>
    <n v="0"/>
    <x v="1"/>
    <x v="0"/>
    <n v="75"/>
  </r>
  <r>
    <n v="122503"/>
    <x v="1538"/>
    <x v="2"/>
    <x v="14"/>
    <s v="HONOLULU"/>
    <x v="0"/>
    <x v="0"/>
    <s v="DIVERSIFIED SPECIALTY INSTITUTES (DSI)"/>
    <n v="20"/>
    <x v="0"/>
    <n v="76"/>
    <n v="138"/>
    <n v="139"/>
    <x v="0"/>
    <s v="As Expected"/>
    <x v="0"/>
    <n v="86"/>
    <n v="77"/>
    <n v="387"/>
    <x v="0"/>
    <x v="1"/>
    <n v="141"/>
    <n v="141"/>
    <n v="0"/>
    <x v="1"/>
    <x v="0"/>
    <n v="72"/>
  </r>
  <r>
    <n v="122506"/>
    <x v="1539"/>
    <x v="2"/>
    <x v="14"/>
    <s v="MAUI"/>
    <x v="0"/>
    <x v="0"/>
    <s v="FRESENIUS MEDICAL CARE"/>
    <n v="6"/>
    <x v="2"/>
    <n v="12"/>
    <n v="15"/>
    <n v="15"/>
    <x v="0"/>
    <s v="Not Available"/>
    <x v="0"/>
    <n v="13"/>
    <n v="2"/>
    <n v="51"/>
    <x v="1"/>
    <x v="1"/>
    <n v="15"/>
    <n v="15"/>
    <n v="0"/>
    <x v="2"/>
    <x v="0"/>
    <n v="96"/>
  </r>
  <r>
    <n v="122507"/>
    <x v="1540"/>
    <x v="2"/>
    <x v="14"/>
    <s v="HAWAII"/>
    <x v="0"/>
    <x v="0"/>
    <s v="LIBERTY DIALYSIS HAWAII"/>
    <n v="48"/>
    <x v="0"/>
    <n v="197"/>
    <n v="322"/>
    <n v="340"/>
    <x v="0"/>
    <s v="As Expected"/>
    <x v="0"/>
    <n v="222"/>
    <n v="209"/>
    <n v="899"/>
    <x v="0"/>
    <x v="1"/>
    <n v="306"/>
    <n v="306"/>
    <n v="0"/>
    <x v="0"/>
    <x v="0"/>
    <n v="81"/>
  </r>
  <r>
    <n v="122508"/>
    <x v="1541"/>
    <x v="1"/>
    <x v="14"/>
    <s v="HONOLULU"/>
    <x v="0"/>
    <x v="0"/>
    <s v="DIVERSIFIED SPECIALTY INSTITUTES (DSI)"/>
    <n v="32"/>
    <x v="0"/>
    <n v="99"/>
    <n v="173"/>
    <n v="174"/>
    <x v="0"/>
    <s v="As Expected"/>
    <x v="0"/>
    <n v="112"/>
    <n v="98"/>
    <n v="520"/>
    <x v="0"/>
    <x v="1"/>
    <n v="172"/>
    <n v="172"/>
    <n v="0"/>
    <x v="1"/>
    <x v="0"/>
    <n v="59"/>
  </r>
  <r>
    <n v="142337"/>
    <x v="1542"/>
    <x v="3"/>
    <x v="12"/>
    <m/>
    <x v="0"/>
    <x v="1"/>
    <s v="INDEPENDENT"/>
    <n v="1"/>
    <x v="2"/>
    <n v="3"/>
    <n v="4"/>
    <n v="4"/>
    <x v="2"/>
    <s v="Not Available"/>
    <x v="2"/>
    <n v="3"/>
    <n v="0"/>
    <n v="3"/>
    <x v="2"/>
    <x v="3"/>
    <n v="3"/>
    <n v="3"/>
    <n v="0"/>
    <x v="2"/>
    <x v="1"/>
    <e v="#N/A"/>
  </r>
  <r>
    <n v="122509"/>
    <x v="1543"/>
    <x v="1"/>
    <x v="14"/>
    <s v="HONOLULU"/>
    <x v="0"/>
    <x v="0"/>
    <s v="DIVERSIFIED SPECIALTY INSTITUTES (DSI)"/>
    <n v="48"/>
    <x v="0"/>
    <n v="229"/>
    <n v="423"/>
    <n v="432"/>
    <x v="0"/>
    <s v="Better than Expected"/>
    <x v="0"/>
    <n v="262"/>
    <n v="253"/>
    <n v="1048"/>
    <x v="0"/>
    <x v="1"/>
    <n v="358"/>
    <n v="358"/>
    <n v="0"/>
    <x v="1"/>
    <x v="0"/>
    <n v="68"/>
  </r>
  <r>
    <n v="122510"/>
    <x v="1544"/>
    <x v="1"/>
    <x v="14"/>
    <s v="MAUI"/>
    <x v="0"/>
    <x v="0"/>
    <s v="LIBERTY DIALYSIS HAWAII"/>
    <n v="53"/>
    <x v="0"/>
    <n v="169"/>
    <n v="305"/>
    <n v="310"/>
    <x v="0"/>
    <s v="As Expected"/>
    <x v="3"/>
    <n v="203"/>
    <n v="165"/>
    <n v="787"/>
    <x v="1"/>
    <x v="0"/>
    <n v="273"/>
    <n v="273"/>
    <n v="0"/>
    <x v="1"/>
    <x v="0"/>
    <n v="59"/>
  </r>
  <r>
    <n v="122511"/>
    <x v="1545"/>
    <x v="1"/>
    <x v="14"/>
    <s v="KAUAI"/>
    <x v="0"/>
    <x v="0"/>
    <s v="LIBERTY DIALYSIS HAWAII"/>
    <n v="11"/>
    <x v="0"/>
    <n v="57"/>
    <n v="94"/>
    <n v="97"/>
    <x v="0"/>
    <s v="As Expected"/>
    <x v="0"/>
    <n v="61"/>
    <n v="31"/>
    <n v="253"/>
    <x v="1"/>
    <x v="1"/>
    <n v="73"/>
    <n v="73"/>
    <n v="0"/>
    <x v="1"/>
    <x v="0"/>
    <n v="84"/>
  </r>
  <r>
    <n v="122512"/>
    <x v="1546"/>
    <x v="1"/>
    <x v="14"/>
    <s v="HONOLULU"/>
    <x v="0"/>
    <x v="0"/>
    <s v="FRESENIUS MEDICAL CARE"/>
    <n v="24"/>
    <x v="0"/>
    <n v="130"/>
    <n v="221"/>
    <n v="239"/>
    <x v="0"/>
    <s v="As Expected"/>
    <x v="0"/>
    <n v="152"/>
    <n v="130"/>
    <n v="515"/>
    <x v="1"/>
    <x v="1"/>
    <n v="237"/>
    <n v="237"/>
    <n v="0"/>
    <x v="1"/>
    <x v="0"/>
    <n v="61"/>
  </r>
  <r>
    <n v="122513"/>
    <x v="1547"/>
    <x v="1"/>
    <x v="14"/>
    <s v="HAWAII"/>
    <x v="0"/>
    <x v="0"/>
    <s v="FRESENIUS MEDICAL CARE"/>
    <n v="24"/>
    <x v="0"/>
    <n v="75"/>
    <n v="146"/>
    <n v="158"/>
    <x v="0"/>
    <s v="As Expected"/>
    <x v="0"/>
    <n v="83"/>
    <n v="69"/>
    <n v="304"/>
    <x v="1"/>
    <x v="1"/>
    <n v="128"/>
    <n v="128"/>
    <n v="0"/>
    <x v="1"/>
    <x v="0"/>
    <n v="68"/>
  </r>
  <r>
    <n v="122514"/>
    <x v="1548"/>
    <x v="1"/>
    <x v="14"/>
    <s v="HONOLULU"/>
    <x v="0"/>
    <x v="0"/>
    <s v="FRESENIUS MEDICAL CARE"/>
    <n v="20"/>
    <x v="0"/>
    <n v="81"/>
    <n v="130"/>
    <n v="132"/>
    <x v="0"/>
    <s v="As Expected"/>
    <x v="0"/>
    <n v="91"/>
    <n v="112"/>
    <n v="363"/>
    <x v="1"/>
    <x v="1"/>
    <n v="131"/>
    <n v="131"/>
    <n v="0"/>
    <x v="0"/>
    <x v="0"/>
    <n v="68"/>
  </r>
  <r>
    <n v="112890"/>
    <x v="1549"/>
    <x v="3"/>
    <x v="10"/>
    <s v="CHEROKEE"/>
    <x v="0"/>
    <x v="0"/>
    <s v="US RENAL CARE, INC."/>
    <n v="1"/>
    <x v="0"/>
    <n v="34"/>
    <n v="44"/>
    <n v="47"/>
    <x v="0"/>
    <s v="Worse than Expected"/>
    <x v="0"/>
    <n v="38"/>
    <n v="38"/>
    <n v="132"/>
    <x v="2"/>
    <x v="3"/>
    <n v="0"/>
    <n v="0"/>
    <n v="0"/>
    <x v="1"/>
    <x v="0"/>
    <n v="39"/>
  </r>
  <r>
    <n v="122515"/>
    <x v="1550"/>
    <x v="2"/>
    <x v="14"/>
    <s v="MAUI"/>
    <x v="0"/>
    <x v="0"/>
    <s v="FRESENIUS MEDICAL CARE"/>
    <n v="12"/>
    <x v="0"/>
    <n v="30"/>
    <n v="52"/>
    <n v="52"/>
    <x v="0"/>
    <s v="As Expected"/>
    <x v="3"/>
    <n v="36"/>
    <n v="35"/>
    <n v="154"/>
    <x v="3"/>
    <x v="1"/>
    <n v="45"/>
    <n v="45"/>
    <n v="0"/>
    <x v="2"/>
    <x v="0"/>
    <n v="82"/>
  </r>
  <r>
    <n v="122516"/>
    <x v="1551"/>
    <x v="1"/>
    <x v="14"/>
    <s v="KAUAI"/>
    <x v="0"/>
    <x v="0"/>
    <s v="FRESENIUS MEDICAL CARE"/>
    <n v="8"/>
    <x v="0"/>
    <n v="29"/>
    <n v="42"/>
    <n v="45"/>
    <x v="0"/>
    <s v="As Expected"/>
    <x v="0"/>
    <n v="31"/>
    <n v="26"/>
    <n v="139"/>
    <x v="1"/>
    <x v="1"/>
    <n v="45"/>
    <n v="45"/>
    <n v="0"/>
    <x v="2"/>
    <x v="0"/>
    <n v="85"/>
  </r>
  <r>
    <n v="142857"/>
    <x v="1552"/>
    <x v="3"/>
    <x v="12"/>
    <m/>
    <x v="0"/>
    <x v="0"/>
    <s v="DAVITA"/>
    <n v="12"/>
    <x v="2"/>
    <n v="4"/>
    <n v="9"/>
    <n v="11"/>
    <x v="2"/>
    <s v="Not Available"/>
    <x v="2"/>
    <n v="4"/>
    <n v="6"/>
    <n v="4"/>
    <x v="2"/>
    <x v="1"/>
    <n v="11"/>
    <n v="11"/>
    <n v="0"/>
    <x v="2"/>
    <x v="0"/>
    <e v="#N/A"/>
  </r>
  <r>
    <n v="122517"/>
    <x v="1553"/>
    <x v="2"/>
    <x v="14"/>
    <s v="MAUI"/>
    <x v="0"/>
    <x v="0"/>
    <s v="FRESENIUS MEDICAL CARE"/>
    <n v="6"/>
    <x v="0"/>
    <n v="33"/>
    <n v="46"/>
    <n v="48"/>
    <x v="0"/>
    <s v="As Expected"/>
    <x v="0"/>
    <n v="36"/>
    <n v="30"/>
    <n v="126"/>
    <x v="1"/>
    <x v="1"/>
    <n v="48"/>
    <n v="48"/>
    <n v="0"/>
    <x v="2"/>
    <x v="0"/>
    <n v="89"/>
  </r>
  <r>
    <n v="122518"/>
    <x v="1554"/>
    <x v="1"/>
    <x v="14"/>
    <s v="HONOLULU"/>
    <x v="0"/>
    <x v="0"/>
    <s v="LIBERTY DIALYSIS HAWAII"/>
    <n v="74"/>
    <x v="3"/>
    <n v="311"/>
    <n v="553"/>
    <n v="571"/>
    <x v="3"/>
    <s v="As Expected"/>
    <x v="0"/>
    <n v="344"/>
    <n v="271"/>
    <n v="1488"/>
    <x v="0"/>
    <x v="1"/>
    <n v="442"/>
    <n v="442"/>
    <n v="1"/>
    <x v="0"/>
    <x v="0"/>
    <n v="66"/>
  </r>
  <r>
    <n v="122519"/>
    <x v="1555"/>
    <x v="2"/>
    <x v="14"/>
    <s v="HAWAII"/>
    <x v="0"/>
    <x v="0"/>
    <s v="FRESENIUS MEDICAL CARE"/>
    <n v="9"/>
    <x v="0"/>
    <n v="35"/>
    <n v="53"/>
    <n v="56"/>
    <x v="0"/>
    <s v="As Expected"/>
    <x v="0"/>
    <n v="38"/>
    <n v="24"/>
    <n v="150"/>
    <x v="1"/>
    <x v="1"/>
    <n v="56"/>
    <n v="56"/>
    <n v="0"/>
    <x v="2"/>
    <x v="0"/>
    <n v="78"/>
  </r>
  <r>
    <n v="122520"/>
    <x v="1556"/>
    <x v="2"/>
    <x v="14"/>
    <s v="HONOLULU"/>
    <x v="0"/>
    <x v="0"/>
    <s v="FRESENIUS MEDICAL CARE"/>
    <n v="24"/>
    <x v="0"/>
    <n v="96"/>
    <n v="155"/>
    <n v="159"/>
    <x v="0"/>
    <s v="As Expected"/>
    <x v="0"/>
    <n v="106"/>
    <n v="95"/>
    <n v="452"/>
    <x v="1"/>
    <x v="1"/>
    <n v="158"/>
    <n v="158"/>
    <n v="0"/>
    <x v="1"/>
    <x v="0"/>
    <n v="76"/>
  </r>
  <r>
    <n v="122521"/>
    <x v="1557"/>
    <x v="0"/>
    <x v="14"/>
    <s v="HONOLULU"/>
    <x v="0"/>
    <x v="0"/>
    <s v="DIVERSIFIED SPECIALTY INSTITUTES (DSI)"/>
    <n v="24"/>
    <x v="0"/>
    <n v="68"/>
    <n v="124"/>
    <n v="127"/>
    <x v="0"/>
    <s v="As Expected"/>
    <x v="0"/>
    <n v="76"/>
    <n v="73"/>
    <n v="313"/>
    <x v="1"/>
    <x v="1"/>
    <n v="130"/>
    <n v="130"/>
    <n v="1"/>
    <x v="1"/>
    <x v="0"/>
    <n v="82"/>
  </r>
  <r>
    <n v="142781"/>
    <x v="1558"/>
    <x v="3"/>
    <x v="12"/>
    <s v="CHAMPAIGN"/>
    <x v="0"/>
    <x v="0"/>
    <s v="FRESENIUS MEDICAL CARE"/>
    <n v="0"/>
    <x v="2"/>
    <n v="15"/>
    <n v="30"/>
    <n v="30"/>
    <x v="0"/>
    <s v="As Expected"/>
    <x v="0"/>
    <n v="19"/>
    <n v="15"/>
    <n v="72"/>
    <x v="2"/>
    <x v="3"/>
    <n v="2"/>
    <n v="2"/>
    <n v="0"/>
    <x v="2"/>
    <x v="0"/>
    <n v="70"/>
  </r>
  <r>
    <n v="122522"/>
    <x v="1559"/>
    <x v="1"/>
    <x v="14"/>
    <s v="HONOLULU"/>
    <x v="0"/>
    <x v="0"/>
    <s v="FRESENIUS MEDICAL CARE"/>
    <n v="36"/>
    <x v="0"/>
    <n v="178"/>
    <n v="313"/>
    <n v="328"/>
    <x v="0"/>
    <s v="As Expected"/>
    <x v="0"/>
    <n v="193"/>
    <n v="179"/>
    <n v="783"/>
    <x v="3"/>
    <x v="0"/>
    <n v="273"/>
    <n v="273"/>
    <n v="1"/>
    <x v="0"/>
    <x v="0"/>
    <n v="57"/>
  </r>
  <r>
    <n v="122523"/>
    <x v="1560"/>
    <x v="1"/>
    <x v="14"/>
    <s v="HONOLULU"/>
    <x v="0"/>
    <x v="0"/>
    <s v="DIVERSIFIED SPECIALTY INSTITUTES (DSI)"/>
    <n v="24"/>
    <x v="0"/>
    <n v="61"/>
    <n v="88"/>
    <n v="87"/>
    <x v="0"/>
    <s v="As Expected"/>
    <x v="0"/>
    <n v="64"/>
    <n v="51"/>
    <n v="273"/>
    <x v="1"/>
    <x v="1"/>
    <n v="74"/>
    <n v="74"/>
    <n v="0"/>
    <x v="1"/>
    <x v="0"/>
    <n v="78"/>
  </r>
  <r>
    <n v="122524"/>
    <x v="1561"/>
    <x v="2"/>
    <x v="14"/>
    <s v="HONOLULU"/>
    <x v="0"/>
    <x v="0"/>
    <s v="FRESENIUS MEDICAL CARE"/>
    <n v="24"/>
    <x v="0"/>
    <n v="68"/>
    <n v="113"/>
    <n v="117"/>
    <x v="0"/>
    <s v="As Expected"/>
    <x v="0"/>
    <n v="81"/>
    <n v="59"/>
    <n v="302"/>
    <x v="0"/>
    <x v="1"/>
    <n v="118"/>
    <n v="118"/>
    <n v="0"/>
    <x v="1"/>
    <x v="0"/>
    <n v="83"/>
  </r>
  <r>
    <n v="122525"/>
    <x v="1562"/>
    <x v="1"/>
    <x v="14"/>
    <s v="HONOLULU"/>
    <x v="0"/>
    <x v="0"/>
    <s v="DIVERSIFIED SPECIALTY INSTITUTES (DSI)"/>
    <n v="24"/>
    <x v="0"/>
    <n v="94"/>
    <n v="160"/>
    <n v="165"/>
    <x v="0"/>
    <s v="As Expected"/>
    <x v="0"/>
    <n v="103"/>
    <n v="71"/>
    <n v="382"/>
    <x v="0"/>
    <x v="1"/>
    <n v="164"/>
    <n v="164"/>
    <n v="0"/>
    <x v="0"/>
    <x v="0"/>
    <n v="80"/>
  </r>
  <r>
    <n v="122526"/>
    <x v="1563"/>
    <x v="0"/>
    <x v="14"/>
    <s v="MAUI"/>
    <x v="0"/>
    <x v="0"/>
    <s v="DAVITA"/>
    <n v="11"/>
    <x v="0"/>
    <n v="47"/>
    <n v="105"/>
    <n v="107"/>
    <x v="0"/>
    <s v="As Expected"/>
    <x v="0"/>
    <n v="50"/>
    <n v="41"/>
    <n v="144"/>
    <x v="1"/>
    <x v="1"/>
    <n v="93"/>
    <n v="93"/>
    <n v="0"/>
    <x v="1"/>
    <x v="0"/>
    <e v="#N/A"/>
  </r>
  <r>
    <n v="122527"/>
    <x v="1564"/>
    <x v="1"/>
    <x v="14"/>
    <s v="HONOLULU"/>
    <x v="0"/>
    <x v="0"/>
    <s v="FRESENIUS MEDICAL CARE"/>
    <n v="24"/>
    <x v="0"/>
    <n v="36"/>
    <n v="60"/>
    <n v="66"/>
    <x v="0"/>
    <s v="As Expected"/>
    <x v="0"/>
    <n v="49"/>
    <n v="39"/>
    <n v="131"/>
    <x v="1"/>
    <x v="1"/>
    <n v="64"/>
    <n v="64"/>
    <n v="0"/>
    <x v="2"/>
    <x v="0"/>
    <n v="78"/>
  </r>
  <r>
    <n v="122528"/>
    <x v="1565"/>
    <x v="2"/>
    <x v="14"/>
    <s v="MAUI"/>
    <x v="0"/>
    <x v="0"/>
    <s v="DAVITA"/>
    <n v="6"/>
    <x v="2"/>
    <n v="9"/>
    <n v="21"/>
    <n v="21"/>
    <x v="0"/>
    <s v="Not Available"/>
    <x v="2"/>
    <n v="10"/>
    <n v="4"/>
    <n v="23"/>
    <x v="1"/>
    <x v="1"/>
    <n v="21"/>
    <n v="21"/>
    <n v="0"/>
    <x v="2"/>
    <x v="0"/>
    <e v="#N/A"/>
  </r>
  <r>
    <n v="122529"/>
    <x v="1566"/>
    <x v="1"/>
    <x v="14"/>
    <s v="HONOLULU"/>
    <x v="0"/>
    <x v="0"/>
    <s v="US RENAL CARE, INC."/>
    <n v="28"/>
    <x v="0"/>
    <n v="66"/>
    <n v="125"/>
    <n v="133"/>
    <x v="0"/>
    <s v="As Expected"/>
    <x v="0"/>
    <n v="75"/>
    <n v="73"/>
    <n v="174"/>
    <x v="1"/>
    <x v="1"/>
    <n v="109"/>
    <n v="109"/>
    <n v="0"/>
    <x v="1"/>
    <x v="0"/>
    <n v="72"/>
  </r>
  <r>
    <n v="122530"/>
    <x v="1567"/>
    <x v="1"/>
    <x v="14"/>
    <s v="HONOLULU"/>
    <x v="0"/>
    <x v="0"/>
    <s v="LIBERTY DIALYSIS HAWAII"/>
    <n v="24"/>
    <x v="0"/>
    <n v="49"/>
    <n v="93"/>
    <n v="98"/>
    <x v="0"/>
    <s v="As Expected"/>
    <x v="0"/>
    <n v="57"/>
    <n v="52"/>
    <n v="137"/>
    <x v="0"/>
    <x v="1"/>
    <n v="100"/>
    <n v="100"/>
    <n v="0"/>
    <x v="1"/>
    <x v="0"/>
    <n v="77"/>
  </r>
  <r>
    <n v="122533"/>
    <x v="1568"/>
    <x v="1"/>
    <x v="14"/>
    <s v="HONOLULU"/>
    <x v="0"/>
    <x v="0"/>
    <s v="FRESENIUS MEDICAL CARE"/>
    <n v="35"/>
    <x v="0"/>
    <n v="83"/>
    <n v="133"/>
    <n v="149"/>
    <x v="0"/>
    <s v="As Expected"/>
    <x v="0"/>
    <n v="96"/>
    <n v="77"/>
    <n v="126"/>
    <x v="1"/>
    <x v="1"/>
    <n v="135"/>
    <n v="135"/>
    <n v="0"/>
    <x v="2"/>
    <x v="0"/>
    <n v="73"/>
  </r>
  <r>
    <n v="132304"/>
    <x v="1569"/>
    <x v="2"/>
    <x v="15"/>
    <s v="BEAR LAKE"/>
    <x v="1"/>
    <x v="1"/>
    <s v="INDEPENDENT"/>
    <n v="7"/>
    <x v="2"/>
    <n v="9"/>
    <n v="13"/>
    <n v="14"/>
    <x v="0"/>
    <s v="Not Available"/>
    <x v="0"/>
    <n v="14"/>
    <n v="7"/>
    <n v="44"/>
    <x v="2"/>
    <x v="1"/>
    <n v="13"/>
    <n v="13"/>
    <n v="1"/>
    <x v="2"/>
    <x v="0"/>
    <n v="86"/>
  </r>
  <r>
    <n v="132500"/>
    <x v="1570"/>
    <x v="0"/>
    <x v="15"/>
    <s v="BONNEVILLE"/>
    <x v="1"/>
    <x v="0"/>
    <s v="UNIVERSITY OF UTAH DIALYSIS PROGRAM"/>
    <n v="13"/>
    <x v="0"/>
    <n v="34"/>
    <n v="41"/>
    <n v="45"/>
    <x v="0"/>
    <s v="As Expected"/>
    <x v="0"/>
    <n v="42"/>
    <n v="36"/>
    <n v="154"/>
    <x v="2"/>
    <x v="1"/>
    <n v="40"/>
    <n v="40"/>
    <n v="2"/>
    <x v="2"/>
    <x v="0"/>
    <n v="58"/>
  </r>
  <r>
    <n v="132501"/>
    <x v="1571"/>
    <x v="2"/>
    <x v="15"/>
    <s v="CANYON"/>
    <x v="0"/>
    <x v="0"/>
    <s v="DAVITA"/>
    <n v="15"/>
    <x v="0"/>
    <n v="33"/>
    <n v="63"/>
    <n v="64"/>
    <x v="0"/>
    <s v="As Expected"/>
    <x v="0"/>
    <n v="39"/>
    <n v="38"/>
    <n v="203"/>
    <x v="1"/>
    <x v="1"/>
    <n v="47"/>
    <n v="47"/>
    <n v="0"/>
    <x v="2"/>
    <x v="0"/>
    <e v="#N/A"/>
  </r>
  <r>
    <n v="132502"/>
    <x v="1572"/>
    <x v="1"/>
    <x v="15"/>
    <s v="ADA"/>
    <x v="0"/>
    <x v="0"/>
    <s v="DAVITA"/>
    <n v="25"/>
    <x v="0"/>
    <n v="59"/>
    <n v="86"/>
    <n v="88"/>
    <x v="0"/>
    <s v="As Expected"/>
    <x v="0"/>
    <n v="65"/>
    <n v="66"/>
    <n v="453"/>
    <x v="1"/>
    <x v="1"/>
    <n v="88"/>
    <n v="88"/>
    <n v="0"/>
    <x v="1"/>
    <x v="0"/>
    <e v="#N/A"/>
  </r>
  <r>
    <n v="132503"/>
    <x v="1573"/>
    <x v="2"/>
    <x v="15"/>
    <s v="CASSIA"/>
    <x v="0"/>
    <x v="0"/>
    <s v="DAVITA"/>
    <n v="12"/>
    <x v="0"/>
    <n v="39"/>
    <n v="50"/>
    <n v="53"/>
    <x v="0"/>
    <s v="As Expected"/>
    <x v="0"/>
    <n v="42"/>
    <n v="34"/>
    <n v="154"/>
    <x v="1"/>
    <x v="1"/>
    <n v="49"/>
    <n v="49"/>
    <n v="0"/>
    <x v="2"/>
    <x v="0"/>
    <e v="#N/A"/>
  </r>
  <r>
    <n v="132505"/>
    <x v="1574"/>
    <x v="2"/>
    <x v="15"/>
    <s v="TWIN FALLS"/>
    <x v="0"/>
    <x v="0"/>
    <s v="DAVITA"/>
    <n v="24"/>
    <x v="0"/>
    <n v="73"/>
    <n v="101"/>
    <n v="103"/>
    <x v="0"/>
    <s v="As Expected"/>
    <x v="0"/>
    <n v="80"/>
    <n v="85"/>
    <n v="329"/>
    <x v="1"/>
    <x v="1"/>
    <n v="90"/>
    <n v="90"/>
    <n v="0"/>
    <x v="1"/>
    <x v="0"/>
    <e v="#N/A"/>
  </r>
  <r>
    <n v="132508"/>
    <x v="1575"/>
    <x v="1"/>
    <x v="15"/>
    <s v="KOOTENAI"/>
    <x v="0"/>
    <x v="0"/>
    <s v="FRESENIUS MEDICAL CARE"/>
    <n v="12"/>
    <x v="0"/>
    <n v="27"/>
    <n v="55"/>
    <n v="58"/>
    <x v="0"/>
    <s v="As Expected"/>
    <x v="0"/>
    <n v="39"/>
    <n v="41"/>
    <n v="148"/>
    <x v="1"/>
    <x v="1"/>
    <n v="59"/>
    <n v="59"/>
    <n v="0"/>
    <x v="2"/>
    <x v="0"/>
    <n v="77"/>
  </r>
  <r>
    <n v="132510"/>
    <x v="1576"/>
    <x v="1"/>
    <x v="15"/>
    <s v="MADISON"/>
    <x v="1"/>
    <x v="0"/>
    <s v="UNIVERSITY OF UTAH DIALYSIS PROGRAM"/>
    <n v="12"/>
    <x v="0"/>
    <n v="19"/>
    <n v="21"/>
    <n v="22"/>
    <x v="0"/>
    <s v="Not Available"/>
    <x v="0"/>
    <n v="20"/>
    <n v="10"/>
    <n v="82"/>
    <x v="1"/>
    <x v="1"/>
    <n v="22"/>
    <n v="22"/>
    <n v="0"/>
    <x v="2"/>
    <x v="0"/>
    <n v="90"/>
  </r>
  <r>
    <n v="132511"/>
    <x v="1577"/>
    <x v="2"/>
    <x v="15"/>
    <s v="BANNOCK"/>
    <x v="0"/>
    <x v="0"/>
    <s v="FRESENIUS MEDICAL CARE"/>
    <n v="20"/>
    <x v="0"/>
    <n v="82"/>
    <n v="125"/>
    <n v="131"/>
    <x v="0"/>
    <s v="As Expected"/>
    <x v="1"/>
    <n v="95"/>
    <n v="85"/>
    <n v="401"/>
    <x v="1"/>
    <x v="1"/>
    <n v="100"/>
    <n v="100"/>
    <n v="0"/>
    <x v="1"/>
    <x v="0"/>
    <n v="74"/>
  </r>
  <r>
    <n v="132512"/>
    <x v="1578"/>
    <x v="2"/>
    <x v="15"/>
    <s v="ADA"/>
    <x v="0"/>
    <x v="0"/>
    <s v="FRESENIUS MEDICAL CARE"/>
    <n v="15"/>
    <x v="0"/>
    <n v="69"/>
    <n v="124"/>
    <n v="131"/>
    <x v="0"/>
    <s v="As Expected"/>
    <x v="0"/>
    <n v="90"/>
    <n v="67"/>
    <n v="354"/>
    <x v="1"/>
    <x v="1"/>
    <n v="90"/>
    <n v="90"/>
    <n v="0"/>
    <x v="1"/>
    <x v="0"/>
    <n v="82"/>
  </r>
  <r>
    <n v="132513"/>
    <x v="1579"/>
    <x v="2"/>
    <x v="15"/>
    <s v="ADA"/>
    <x v="0"/>
    <x v="0"/>
    <s v="DAVITA"/>
    <n v="16"/>
    <x v="0"/>
    <n v="62"/>
    <n v="78"/>
    <n v="77"/>
    <x v="0"/>
    <s v="As Expected"/>
    <x v="0"/>
    <n v="69"/>
    <n v="51"/>
    <n v="259"/>
    <x v="1"/>
    <x v="1"/>
    <n v="67"/>
    <n v="67"/>
    <n v="0"/>
    <x v="1"/>
    <x v="0"/>
    <e v="#N/A"/>
  </r>
  <r>
    <n v="132514"/>
    <x v="1580"/>
    <x v="2"/>
    <x v="15"/>
    <s v="BONNEVILLE"/>
    <x v="0"/>
    <x v="0"/>
    <s v="FRESENIUS MEDICAL CARE"/>
    <n v="20"/>
    <x v="0"/>
    <n v="108"/>
    <n v="150"/>
    <n v="161"/>
    <x v="0"/>
    <s v="Better than Expected"/>
    <x v="0"/>
    <n v="119"/>
    <n v="66"/>
    <n v="508"/>
    <x v="0"/>
    <x v="1"/>
    <n v="125"/>
    <n v="125"/>
    <n v="0"/>
    <x v="1"/>
    <x v="0"/>
    <n v="81"/>
  </r>
  <r>
    <n v="132515"/>
    <x v="1581"/>
    <x v="1"/>
    <x v="15"/>
    <s v="BINGHAM"/>
    <x v="0"/>
    <x v="0"/>
    <s v="FRESENIUS MEDICAL CARE"/>
    <n v="13"/>
    <x v="0"/>
    <n v="40"/>
    <n v="60"/>
    <n v="61"/>
    <x v="0"/>
    <s v="As Expected"/>
    <x v="0"/>
    <n v="42"/>
    <n v="28"/>
    <n v="149"/>
    <x v="1"/>
    <x v="1"/>
    <n v="49"/>
    <n v="49"/>
    <n v="0"/>
    <x v="2"/>
    <x v="0"/>
    <n v="65"/>
  </r>
  <r>
    <n v="132516"/>
    <x v="1582"/>
    <x v="2"/>
    <x v="15"/>
    <s v="CANYON"/>
    <x v="0"/>
    <x v="0"/>
    <s v="FRESENIUS MEDICAL CARE"/>
    <n v="12"/>
    <x v="0"/>
    <n v="54"/>
    <n v="74"/>
    <n v="79"/>
    <x v="0"/>
    <s v="Better than Expected"/>
    <x v="0"/>
    <n v="61"/>
    <n v="62"/>
    <n v="230"/>
    <x v="1"/>
    <x v="1"/>
    <n v="80"/>
    <n v="80"/>
    <n v="0"/>
    <x v="2"/>
    <x v="0"/>
    <n v="90"/>
  </r>
  <r>
    <n v="132518"/>
    <x v="1583"/>
    <x v="1"/>
    <x v="15"/>
    <s v="CANYON"/>
    <x v="0"/>
    <x v="0"/>
    <s v="DAVITA"/>
    <n v="12"/>
    <x v="0"/>
    <n v="47"/>
    <n v="63"/>
    <n v="67"/>
    <x v="0"/>
    <s v="As Expected"/>
    <x v="0"/>
    <n v="49"/>
    <n v="37"/>
    <n v="172"/>
    <x v="1"/>
    <x v="1"/>
    <n v="67"/>
    <n v="67"/>
    <n v="0"/>
    <x v="1"/>
    <x v="0"/>
    <e v="#N/A"/>
  </r>
  <r>
    <n v="132519"/>
    <x v="1584"/>
    <x v="0"/>
    <x v="15"/>
    <s v="KOOTENAI"/>
    <x v="0"/>
    <x v="0"/>
    <s v="US RENAL CARE, INC."/>
    <n v="15"/>
    <x v="0"/>
    <n v="60"/>
    <n v="76"/>
    <n v="83"/>
    <x v="0"/>
    <s v="As Expected"/>
    <x v="0"/>
    <n v="68"/>
    <n v="31"/>
    <n v="285"/>
    <x v="1"/>
    <x v="1"/>
    <n v="61"/>
    <n v="61"/>
    <n v="0"/>
    <x v="1"/>
    <x v="0"/>
    <n v="54"/>
  </r>
  <r>
    <n v="132520"/>
    <x v="1585"/>
    <x v="2"/>
    <x v="15"/>
    <s v="LATAH"/>
    <x v="0"/>
    <x v="0"/>
    <s v="FRESENIUS MEDICAL CARE"/>
    <n v="10"/>
    <x v="0"/>
    <n v="23"/>
    <n v="29"/>
    <n v="32"/>
    <x v="0"/>
    <s v="Not Available"/>
    <x v="0"/>
    <n v="25"/>
    <n v="6"/>
    <n v="107"/>
    <x v="1"/>
    <x v="1"/>
    <n v="27"/>
    <n v="27"/>
    <n v="0"/>
    <x v="2"/>
    <x v="0"/>
    <n v="96"/>
  </r>
  <r>
    <n v="132521"/>
    <x v="1586"/>
    <x v="2"/>
    <x v="15"/>
    <s v="LATAH"/>
    <x v="0"/>
    <x v="0"/>
    <s v="DAVITA"/>
    <n v="8"/>
    <x v="2"/>
    <n v="10"/>
    <n v="18"/>
    <n v="19"/>
    <x v="0"/>
    <s v="Not Available"/>
    <x v="0"/>
    <n v="11"/>
    <n v="4"/>
    <n v="36"/>
    <x v="2"/>
    <x v="1"/>
    <n v="15"/>
    <n v="15"/>
    <n v="0"/>
    <x v="2"/>
    <x v="0"/>
    <e v="#N/A"/>
  </r>
  <r>
    <n v="132522"/>
    <x v="1587"/>
    <x v="1"/>
    <x v="15"/>
    <s v="BONNER"/>
    <x v="0"/>
    <x v="0"/>
    <s v="FRESENIUS MEDICAL CARE"/>
    <n v="12"/>
    <x v="0"/>
    <n v="41"/>
    <n v="50"/>
    <n v="54"/>
    <x v="0"/>
    <s v="As Expected"/>
    <x v="0"/>
    <n v="48"/>
    <n v="31"/>
    <n v="224"/>
    <x v="1"/>
    <x v="1"/>
    <n v="48"/>
    <n v="48"/>
    <n v="1"/>
    <x v="2"/>
    <x v="0"/>
    <n v="84"/>
  </r>
  <r>
    <n v="132523"/>
    <x v="1588"/>
    <x v="1"/>
    <x v="15"/>
    <s v="CANYON"/>
    <x v="0"/>
    <x v="0"/>
    <s v="FRESENIUS MEDICAL CARE"/>
    <n v="13"/>
    <x v="0"/>
    <n v="74"/>
    <n v="106"/>
    <n v="116"/>
    <x v="0"/>
    <s v="As Expected"/>
    <x v="0"/>
    <n v="82"/>
    <n v="78"/>
    <n v="321"/>
    <x v="1"/>
    <x v="1"/>
    <n v="86"/>
    <n v="86"/>
    <n v="0"/>
    <x v="1"/>
    <x v="0"/>
    <n v="82"/>
  </r>
  <r>
    <n v="132525"/>
    <x v="1589"/>
    <x v="0"/>
    <x v="15"/>
    <s v="KOOTENAI"/>
    <x v="0"/>
    <x v="0"/>
    <s v="FRESENIUS MEDICAL CARE"/>
    <n v="12"/>
    <x v="0"/>
    <n v="37"/>
    <n v="89"/>
    <n v="89"/>
    <x v="0"/>
    <s v="As Expected"/>
    <x v="0"/>
    <n v="42"/>
    <n v="30"/>
    <n v="135"/>
    <x v="0"/>
    <x v="1"/>
    <n v="70"/>
    <n v="70"/>
    <n v="0"/>
    <x v="1"/>
    <x v="0"/>
    <n v="72"/>
  </r>
  <r>
    <n v="152662"/>
    <x v="1590"/>
    <x v="3"/>
    <x v="11"/>
    <s v="KNOX"/>
    <x v="0"/>
    <x v="0"/>
    <s v="DAVITA"/>
    <n v="1"/>
    <x v="2"/>
    <n v="14"/>
    <n v="20"/>
    <n v="22"/>
    <x v="0"/>
    <s v="Not Available"/>
    <x v="0"/>
    <n v="20"/>
    <n v="8"/>
    <n v="58"/>
    <x v="2"/>
    <x v="3"/>
    <n v="5"/>
    <n v="5"/>
    <n v="0"/>
    <x v="2"/>
    <x v="0"/>
    <e v="#N/A"/>
  </r>
  <r>
    <n v="132526"/>
    <x v="1591"/>
    <x v="0"/>
    <x v="15"/>
    <s v="TWIN FALLS"/>
    <x v="0"/>
    <x v="0"/>
    <s v="FRESENIUS MEDICAL CARE"/>
    <n v="18"/>
    <x v="0"/>
    <n v="60"/>
    <n v="83"/>
    <n v="87"/>
    <x v="0"/>
    <s v="As Expected"/>
    <x v="0"/>
    <n v="68"/>
    <n v="73"/>
    <n v="217"/>
    <x v="0"/>
    <x v="1"/>
    <n v="65"/>
    <n v="65"/>
    <n v="0"/>
    <x v="1"/>
    <x v="0"/>
    <n v="69"/>
  </r>
  <r>
    <n v="132528"/>
    <x v="1592"/>
    <x v="2"/>
    <x v="15"/>
    <s v="ADA"/>
    <x v="0"/>
    <x v="0"/>
    <s v="FRESENIUS MEDICAL CARE"/>
    <n v="12"/>
    <x v="0"/>
    <n v="34"/>
    <n v="62"/>
    <n v="67"/>
    <x v="0"/>
    <s v="As Expected"/>
    <x v="0"/>
    <n v="47"/>
    <n v="40"/>
    <n v="130"/>
    <x v="1"/>
    <x v="1"/>
    <n v="50"/>
    <n v="50"/>
    <n v="0"/>
    <x v="1"/>
    <x v="0"/>
    <n v="64"/>
  </r>
  <r>
    <n v="132529"/>
    <x v="1593"/>
    <x v="2"/>
    <x v="15"/>
    <s v="KOOTENAI"/>
    <x v="0"/>
    <x v="0"/>
    <s v="US RENAL CARE, INC."/>
    <n v="13"/>
    <x v="0"/>
    <n v="28"/>
    <n v="39"/>
    <n v="42"/>
    <x v="0"/>
    <s v="Better than Expected"/>
    <x v="0"/>
    <n v="32"/>
    <n v="21"/>
    <n v="110"/>
    <x v="1"/>
    <x v="1"/>
    <n v="43"/>
    <n v="43"/>
    <n v="0"/>
    <x v="2"/>
    <x v="0"/>
    <n v="78"/>
  </r>
  <r>
    <n v="132530"/>
    <x v="1594"/>
    <x v="0"/>
    <x v="15"/>
    <s v="NEZ PERCE"/>
    <x v="0"/>
    <x v="0"/>
    <s v="AMERICAN RENAL ASSOCIATES"/>
    <n v="23"/>
    <x v="0"/>
    <n v="49"/>
    <n v="76"/>
    <n v="84"/>
    <x v="3"/>
    <s v="As Expected"/>
    <x v="0"/>
    <n v="67"/>
    <n v="41"/>
    <n v="250"/>
    <x v="1"/>
    <x v="1"/>
    <n v="70"/>
    <n v="70"/>
    <n v="1"/>
    <x v="1"/>
    <x v="0"/>
    <n v="55"/>
  </r>
  <r>
    <n v="152588"/>
    <x v="1595"/>
    <x v="3"/>
    <x v="11"/>
    <s v="MARION"/>
    <x v="0"/>
    <x v="0"/>
    <s v="FRESENIUS MEDICAL CARE"/>
    <n v="6"/>
    <x v="0"/>
    <n v="49"/>
    <n v="82"/>
    <n v="88"/>
    <x v="0"/>
    <s v="As Expected"/>
    <x v="0"/>
    <n v="59"/>
    <n v="32"/>
    <n v="220"/>
    <x v="2"/>
    <x v="3"/>
    <n v="9"/>
    <n v="9"/>
    <n v="0"/>
    <x v="3"/>
    <x v="0"/>
    <n v="47"/>
  </r>
  <r>
    <n v="132532"/>
    <x v="1596"/>
    <x v="1"/>
    <x v="15"/>
    <s v="ADA"/>
    <x v="0"/>
    <x v="0"/>
    <s v="DAVITA"/>
    <n v="0"/>
    <x v="0"/>
    <n v="52"/>
    <n v="83"/>
    <n v="87"/>
    <x v="0"/>
    <s v="As Expected"/>
    <x v="1"/>
    <n v="63"/>
    <n v="49"/>
    <n v="114"/>
    <x v="2"/>
    <x v="1"/>
    <n v="11"/>
    <n v="11"/>
    <n v="0"/>
    <x v="2"/>
    <x v="0"/>
    <e v="#N/A"/>
  </r>
  <r>
    <n v="132533"/>
    <x v="1507"/>
    <x v="2"/>
    <x v="15"/>
    <s v="PAYETTE"/>
    <x v="0"/>
    <x v="0"/>
    <s v="DAVITA"/>
    <n v="12"/>
    <x v="0"/>
    <n v="22"/>
    <n v="31"/>
    <n v="33"/>
    <x v="0"/>
    <s v="As Expected"/>
    <x v="0"/>
    <n v="25"/>
    <n v="18"/>
    <n v="43"/>
    <x v="1"/>
    <x v="1"/>
    <n v="32"/>
    <n v="32"/>
    <n v="0"/>
    <x v="2"/>
    <x v="2"/>
    <e v="#N/A"/>
  </r>
  <r>
    <n v="142302"/>
    <x v="1597"/>
    <x v="4"/>
    <x v="12"/>
    <s v="COOK"/>
    <x v="1"/>
    <x v="1"/>
    <s v="INDEPENDENT"/>
    <n v="11"/>
    <x v="0"/>
    <n v="52"/>
    <n v="81"/>
    <n v="79"/>
    <x v="0"/>
    <s v="As Expected"/>
    <x v="0"/>
    <n v="59"/>
    <n v="60"/>
    <n v="227"/>
    <x v="2"/>
    <x v="0"/>
    <n v="82"/>
    <n v="82"/>
    <n v="0"/>
    <x v="1"/>
    <x v="0"/>
    <n v="47"/>
  </r>
  <r>
    <n v="142316"/>
    <x v="1598"/>
    <x v="0"/>
    <x v="12"/>
    <s v="COOK"/>
    <x v="0"/>
    <x v="1"/>
    <s v="INDEPENDENT"/>
    <n v="24"/>
    <x v="0"/>
    <n v="72"/>
    <n v="170"/>
    <n v="173"/>
    <x v="0"/>
    <s v="As Expected"/>
    <x v="3"/>
    <n v="128"/>
    <n v="127"/>
    <n v="566"/>
    <x v="1"/>
    <x v="1"/>
    <n v="154"/>
    <n v="154"/>
    <n v="0"/>
    <x v="3"/>
    <x v="3"/>
    <n v="56"/>
  </r>
  <r>
    <n v="142329"/>
    <x v="1599"/>
    <x v="1"/>
    <x v="12"/>
    <s v="COOK"/>
    <x v="1"/>
    <x v="1"/>
    <s v="INDEPENDENT"/>
    <n v="31"/>
    <x v="0"/>
    <n v="149"/>
    <n v="193"/>
    <n v="204"/>
    <x v="0"/>
    <s v="As Expected"/>
    <x v="3"/>
    <n v="172"/>
    <n v="162"/>
    <n v="674"/>
    <x v="1"/>
    <x v="1"/>
    <n v="182"/>
    <n v="182"/>
    <n v="2"/>
    <x v="1"/>
    <x v="0"/>
    <n v="66"/>
  </r>
  <r>
    <n v="53528"/>
    <x v="1600"/>
    <x v="4"/>
    <x v="4"/>
    <m/>
    <x v="1"/>
    <x v="0"/>
    <s v="KAISER PERMANENTE"/>
    <n v="12"/>
    <x v="0"/>
    <n v="54"/>
    <n v="234"/>
    <n v="247"/>
    <x v="1"/>
    <s v="As Expected"/>
    <x v="0"/>
    <n v="58"/>
    <n v="64"/>
    <n v="59"/>
    <x v="2"/>
    <x v="3"/>
    <n v="0"/>
    <n v="0"/>
    <n v="0"/>
    <x v="2"/>
    <x v="3"/>
    <e v="#N/A"/>
  </r>
  <r>
    <n v="142501"/>
    <x v="1601"/>
    <x v="2"/>
    <x v="12"/>
    <s v="COOK"/>
    <x v="0"/>
    <x v="0"/>
    <s v="FRESENIUS MEDICAL CARE"/>
    <n v="28"/>
    <x v="0"/>
    <n v="85"/>
    <n v="154"/>
    <n v="158"/>
    <x v="0"/>
    <s v="As Expected"/>
    <x v="3"/>
    <n v="110"/>
    <n v="131"/>
    <n v="453"/>
    <x v="1"/>
    <x v="1"/>
    <n v="141"/>
    <n v="141"/>
    <n v="0"/>
    <x v="1"/>
    <x v="0"/>
    <n v="78"/>
  </r>
  <r>
    <n v="62311"/>
    <x v="1602"/>
    <x v="3"/>
    <x v="6"/>
    <s v="ADAMS"/>
    <x v="1"/>
    <x v="1"/>
    <s v="INDEPENDENT"/>
    <n v="9"/>
    <x v="2"/>
    <n v="0"/>
    <n v="2"/>
    <n v="3"/>
    <x v="2"/>
    <s v="Not Available"/>
    <x v="2"/>
    <n v="2"/>
    <n v="1"/>
    <n v="10"/>
    <x v="2"/>
    <x v="3"/>
    <n v="2"/>
    <n v="2"/>
    <n v="11"/>
    <x v="3"/>
    <x v="0"/>
    <n v="21"/>
  </r>
  <r>
    <n v="142502"/>
    <x v="1603"/>
    <x v="0"/>
    <x v="12"/>
    <s v="COOK"/>
    <x v="0"/>
    <x v="0"/>
    <s v="FRESENIUS MEDICAL CARE"/>
    <n v="24"/>
    <x v="0"/>
    <n v="41"/>
    <n v="62"/>
    <n v="61"/>
    <x v="0"/>
    <s v="As Expected"/>
    <x v="0"/>
    <n v="47"/>
    <n v="39"/>
    <n v="262"/>
    <x v="0"/>
    <x v="1"/>
    <n v="64"/>
    <n v="64"/>
    <n v="0"/>
    <x v="1"/>
    <x v="0"/>
    <n v="56"/>
  </r>
  <r>
    <n v="142503"/>
    <x v="1604"/>
    <x v="2"/>
    <x v="12"/>
    <s v="DUPAGE"/>
    <x v="0"/>
    <x v="0"/>
    <s v="FRESENIUS MEDICAL CARE"/>
    <n v="16"/>
    <x v="0"/>
    <n v="49"/>
    <n v="69"/>
    <n v="72"/>
    <x v="0"/>
    <s v="As Expected"/>
    <x v="3"/>
    <n v="56"/>
    <n v="44"/>
    <n v="256"/>
    <x v="1"/>
    <x v="1"/>
    <n v="71"/>
    <n v="71"/>
    <n v="0"/>
    <x v="2"/>
    <x v="0"/>
    <n v="60"/>
  </r>
  <r>
    <n v="142504"/>
    <x v="1605"/>
    <x v="2"/>
    <x v="12"/>
    <s v="COOK"/>
    <x v="0"/>
    <x v="0"/>
    <s v="FRESENIUS MEDICAL CARE"/>
    <n v="12"/>
    <x v="0"/>
    <n v="56"/>
    <n v="73"/>
    <n v="76"/>
    <x v="0"/>
    <s v="As Expected"/>
    <x v="3"/>
    <n v="63"/>
    <n v="47"/>
    <n v="245"/>
    <x v="1"/>
    <x v="1"/>
    <n v="77"/>
    <n v="77"/>
    <n v="0"/>
    <x v="1"/>
    <x v="0"/>
    <n v="62"/>
  </r>
  <r>
    <n v="142505"/>
    <x v="1606"/>
    <x v="1"/>
    <x v="12"/>
    <s v="COOK"/>
    <x v="0"/>
    <x v="0"/>
    <s v="DAVITA"/>
    <n v="28"/>
    <x v="0"/>
    <n v="67"/>
    <n v="109"/>
    <n v="109"/>
    <x v="0"/>
    <s v="As Expected"/>
    <x v="3"/>
    <n v="77"/>
    <n v="53"/>
    <n v="367"/>
    <x v="1"/>
    <x v="1"/>
    <n v="101"/>
    <n v="101"/>
    <n v="0"/>
    <x v="1"/>
    <x v="0"/>
    <e v="#N/A"/>
  </r>
  <r>
    <n v="142506"/>
    <x v="1607"/>
    <x v="1"/>
    <x v="12"/>
    <s v="COOK"/>
    <x v="0"/>
    <x v="0"/>
    <s v="FRESENIUS MEDICAL CARE"/>
    <n v="21"/>
    <x v="0"/>
    <n v="41"/>
    <n v="67"/>
    <n v="66"/>
    <x v="0"/>
    <s v="As Expected"/>
    <x v="0"/>
    <n v="44"/>
    <n v="22"/>
    <n v="185"/>
    <x v="1"/>
    <x v="1"/>
    <n v="68"/>
    <n v="68"/>
    <n v="0"/>
    <x v="1"/>
    <x v="0"/>
    <n v="64"/>
  </r>
  <r>
    <n v="142507"/>
    <x v="1608"/>
    <x v="2"/>
    <x v="12"/>
    <s v="COOK"/>
    <x v="0"/>
    <x v="0"/>
    <s v="FRESENIUS MEDICAL CARE"/>
    <n v="28"/>
    <x v="0"/>
    <n v="97"/>
    <n v="130"/>
    <n v="137"/>
    <x v="0"/>
    <s v="As Expected"/>
    <x v="0"/>
    <n v="113"/>
    <n v="116"/>
    <n v="540"/>
    <x v="0"/>
    <x v="1"/>
    <n v="134"/>
    <n v="134"/>
    <n v="2"/>
    <x v="1"/>
    <x v="0"/>
    <n v="59"/>
  </r>
  <r>
    <n v="142508"/>
    <x v="1609"/>
    <x v="0"/>
    <x v="12"/>
    <s v="COOK"/>
    <x v="0"/>
    <x v="0"/>
    <s v="FRESENIUS MEDICAL CARE"/>
    <n v="39"/>
    <x v="0"/>
    <n v="121"/>
    <n v="202"/>
    <n v="209"/>
    <x v="0"/>
    <s v="As Expected"/>
    <x v="0"/>
    <n v="136"/>
    <n v="147"/>
    <n v="649"/>
    <x v="0"/>
    <x v="0"/>
    <n v="212"/>
    <n v="212"/>
    <n v="0"/>
    <x v="0"/>
    <x v="0"/>
    <n v="38"/>
  </r>
  <r>
    <n v="142509"/>
    <x v="1610"/>
    <x v="0"/>
    <x v="12"/>
    <s v="DUPAGE"/>
    <x v="0"/>
    <x v="0"/>
    <s v="FRESENIUS MEDICAL CARE"/>
    <n v="16"/>
    <x v="0"/>
    <n v="65"/>
    <n v="125"/>
    <n v="131"/>
    <x v="0"/>
    <s v="As Expected"/>
    <x v="0"/>
    <n v="79"/>
    <n v="72"/>
    <n v="306"/>
    <x v="0"/>
    <x v="1"/>
    <n v="83"/>
    <n v="83"/>
    <n v="0"/>
    <x v="1"/>
    <x v="0"/>
    <n v="78"/>
  </r>
  <r>
    <n v="142511"/>
    <x v="1611"/>
    <x v="1"/>
    <x v="12"/>
    <s v="COOK"/>
    <x v="0"/>
    <x v="0"/>
    <s v="DAVITA"/>
    <n v="22"/>
    <x v="0"/>
    <n v="74"/>
    <n v="106"/>
    <n v="109"/>
    <x v="0"/>
    <s v="As Expected"/>
    <x v="0"/>
    <n v="79"/>
    <n v="68"/>
    <n v="280"/>
    <x v="1"/>
    <x v="1"/>
    <n v="109"/>
    <n v="109"/>
    <n v="0"/>
    <x v="1"/>
    <x v="0"/>
    <e v="#N/A"/>
  </r>
  <r>
    <n v="142514"/>
    <x v="1612"/>
    <x v="0"/>
    <x v="12"/>
    <s v="JACKSON"/>
    <x v="0"/>
    <x v="0"/>
    <s v="FRESENIUS MEDICAL CARE"/>
    <n v="22"/>
    <x v="0"/>
    <n v="86"/>
    <n v="133"/>
    <n v="140"/>
    <x v="0"/>
    <s v="As Expected"/>
    <x v="0"/>
    <n v="111"/>
    <n v="151"/>
    <n v="432"/>
    <x v="1"/>
    <x v="1"/>
    <n v="119"/>
    <n v="119"/>
    <n v="0"/>
    <x v="1"/>
    <x v="0"/>
    <n v="51"/>
  </r>
  <r>
    <n v="142515"/>
    <x v="1613"/>
    <x v="1"/>
    <x v="12"/>
    <s v="KANE"/>
    <x v="0"/>
    <x v="0"/>
    <s v="FRESENIUS MEDICAL CARE"/>
    <n v="24"/>
    <x v="0"/>
    <n v="103"/>
    <n v="168"/>
    <n v="170"/>
    <x v="0"/>
    <s v="As Expected"/>
    <x v="3"/>
    <n v="126"/>
    <n v="122"/>
    <n v="512"/>
    <x v="1"/>
    <x v="1"/>
    <n v="142"/>
    <n v="142"/>
    <n v="0"/>
    <x v="1"/>
    <x v="0"/>
    <n v="64"/>
  </r>
  <r>
    <n v="142516"/>
    <x v="1614"/>
    <x v="0"/>
    <x v="12"/>
    <s v="COOK"/>
    <x v="0"/>
    <x v="0"/>
    <s v="FRESENIUS MEDICAL CARE"/>
    <n v="24"/>
    <x v="0"/>
    <n v="56"/>
    <n v="106"/>
    <n v="107"/>
    <x v="1"/>
    <s v="As Expected"/>
    <x v="0"/>
    <n v="65"/>
    <n v="89"/>
    <n v="306"/>
    <x v="1"/>
    <x v="1"/>
    <n v="108"/>
    <n v="108"/>
    <n v="0"/>
    <x v="1"/>
    <x v="0"/>
    <n v="59"/>
  </r>
  <r>
    <n v="142517"/>
    <x v="1615"/>
    <x v="1"/>
    <x v="12"/>
    <s v="COOK"/>
    <x v="0"/>
    <x v="0"/>
    <s v="FRESENIUS MEDICAL CARE"/>
    <n v="27"/>
    <x v="0"/>
    <n v="100"/>
    <n v="139"/>
    <n v="140"/>
    <x v="0"/>
    <s v="As Expected"/>
    <x v="0"/>
    <n v="116"/>
    <n v="129"/>
    <n v="507"/>
    <x v="0"/>
    <x v="1"/>
    <n v="131"/>
    <n v="131"/>
    <n v="0"/>
    <x v="1"/>
    <x v="0"/>
    <n v="51"/>
  </r>
  <r>
    <n v="142518"/>
    <x v="1616"/>
    <x v="4"/>
    <x v="12"/>
    <s v="COOK"/>
    <x v="0"/>
    <x v="0"/>
    <s v="US RENAL CARE, INC."/>
    <n v="32"/>
    <x v="0"/>
    <n v="80"/>
    <n v="144"/>
    <n v="142"/>
    <x v="0"/>
    <s v="As Expected"/>
    <x v="0"/>
    <n v="104"/>
    <n v="158"/>
    <n v="498"/>
    <x v="1"/>
    <x v="0"/>
    <n v="129"/>
    <n v="129"/>
    <n v="0"/>
    <x v="1"/>
    <x v="0"/>
    <n v="56"/>
  </r>
  <r>
    <n v="152692"/>
    <x v="1617"/>
    <x v="0"/>
    <x v="11"/>
    <m/>
    <x v="0"/>
    <x v="0"/>
    <s v="AMERICAN RENAL ASSOCIATES"/>
    <n v="20"/>
    <x v="0"/>
    <n v="42"/>
    <n v="68"/>
    <n v="78"/>
    <x v="0"/>
    <s v="As Expected"/>
    <x v="0"/>
    <n v="55"/>
    <n v="71"/>
    <n v="72"/>
    <x v="0"/>
    <x v="1"/>
    <n v="66"/>
    <n v="66"/>
    <n v="0"/>
    <x v="2"/>
    <x v="0"/>
    <n v="39"/>
  </r>
  <r>
    <n v="142519"/>
    <x v="1618"/>
    <x v="2"/>
    <x v="12"/>
    <s v="COOK"/>
    <x v="0"/>
    <x v="0"/>
    <s v="FRESENIUS MEDICAL CARE"/>
    <n v="36"/>
    <x v="0"/>
    <n v="125"/>
    <n v="190"/>
    <n v="196"/>
    <x v="0"/>
    <s v="As Expected"/>
    <x v="0"/>
    <n v="146"/>
    <n v="132"/>
    <n v="670"/>
    <x v="1"/>
    <x v="1"/>
    <n v="195"/>
    <n v="195"/>
    <n v="0"/>
    <x v="1"/>
    <x v="0"/>
    <n v="68"/>
  </r>
  <r>
    <n v="142520"/>
    <x v="1619"/>
    <x v="2"/>
    <x v="12"/>
    <s v="COOK"/>
    <x v="0"/>
    <x v="0"/>
    <s v="FRESENIUS MEDICAL CARE"/>
    <n v="22"/>
    <x v="0"/>
    <n v="60"/>
    <n v="92"/>
    <n v="92"/>
    <x v="0"/>
    <s v="As Expected"/>
    <x v="3"/>
    <n v="71"/>
    <n v="60"/>
    <n v="313"/>
    <x v="1"/>
    <x v="1"/>
    <n v="94"/>
    <n v="94"/>
    <n v="0"/>
    <x v="1"/>
    <x v="0"/>
    <n v="71"/>
  </r>
  <r>
    <n v="142521"/>
    <x v="1620"/>
    <x v="2"/>
    <x v="12"/>
    <s v="COOK"/>
    <x v="0"/>
    <x v="0"/>
    <s v="FRESENIUS MEDICAL CARE"/>
    <n v="16"/>
    <x v="0"/>
    <n v="52"/>
    <n v="79"/>
    <n v="88"/>
    <x v="0"/>
    <s v="Better than Expected"/>
    <x v="3"/>
    <n v="68"/>
    <n v="88"/>
    <n v="279"/>
    <x v="0"/>
    <x v="1"/>
    <n v="87"/>
    <n v="87"/>
    <n v="0"/>
    <x v="1"/>
    <x v="0"/>
    <n v="65"/>
  </r>
  <r>
    <n v="142522"/>
    <x v="1621"/>
    <x v="2"/>
    <x v="12"/>
    <s v="COOK"/>
    <x v="0"/>
    <x v="0"/>
    <s v="FRESENIUS MEDICAL CARE"/>
    <n v="20"/>
    <x v="0"/>
    <n v="60"/>
    <n v="97"/>
    <n v="98"/>
    <x v="0"/>
    <s v="As Expected"/>
    <x v="3"/>
    <n v="72"/>
    <n v="75"/>
    <n v="276"/>
    <x v="0"/>
    <x v="1"/>
    <n v="99"/>
    <n v="99"/>
    <n v="0"/>
    <x v="1"/>
    <x v="0"/>
    <n v="72"/>
  </r>
  <r>
    <n v="142523"/>
    <x v="1622"/>
    <x v="1"/>
    <x v="12"/>
    <s v="COOK"/>
    <x v="0"/>
    <x v="0"/>
    <s v="FRESENIUS MEDICAL CARE"/>
    <n v="17"/>
    <x v="0"/>
    <n v="45"/>
    <n v="76"/>
    <n v="79"/>
    <x v="0"/>
    <s v="As Expected"/>
    <x v="0"/>
    <n v="54"/>
    <n v="54"/>
    <n v="219"/>
    <x v="1"/>
    <x v="1"/>
    <n v="78"/>
    <n v="78"/>
    <n v="0"/>
    <x v="2"/>
    <x v="0"/>
    <n v="74"/>
  </r>
  <r>
    <n v="142524"/>
    <x v="1623"/>
    <x v="0"/>
    <x v="12"/>
    <s v="COOK"/>
    <x v="0"/>
    <x v="0"/>
    <s v="FRESENIUS MEDICAL CARE"/>
    <n v="27"/>
    <x v="0"/>
    <n v="91"/>
    <n v="141"/>
    <n v="144"/>
    <x v="0"/>
    <s v="As Expected"/>
    <x v="0"/>
    <n v="112"/>
    <n v="126"/>
    <n v="528"/>
    <x v="0"/>
    <x v="1"/>
    <n v="131"/>
    <n v="131"/>
    <n v="0"/>
    <x v="1"/>
    <x v="0"/>
    <n v="54"/>
  </r>
  <r>
    <n v="142525"/>
    <x v="1624"/>
    <x v="2"/>
    <x v="12"/>
    <s v="COOK"/>
    <x v="0"/>
    <x v="0"/>
    <s v="FRESENIUS MEDICAL CARE"/>
    <n v="25"/>
    <x v="0"/>
    <n v="85"/>
    <n v="129"/>
    <n v="131"/>
    <x v="0"/>
    <s v="As Expected"/>
    <x v="3"/>
    <n v="107"/>
    <n v="160"/>
    <n v="415"/>
    <x v="1"/>
    <x v="1"/>
    <n v="132"/>
    <n v="132"/>
    <n v="0"/>
    <x v="1"/>
    <x v="0"/>
    <n v="75"/>
  </r>
  <r>
    <n v="142526"/>
    <x v="1625"/>
    <x v="0"/>
    <x v="12"/>
    <s v="ROCK ISLAND"/>
    <x v="0"/>
    <x v="0"/>
    <s v="FRESENIUS MEDICAL CARE"/>
    <n v="36"/>
    <x v="1"/>
    <n v="110"/>
    <n v="158"/>
    <n v="164"/>
    <x v="0"/>
    <s v="As Expected"/>
    <x v="0"/>
    <n v="137"/>
    <n v="164"/>
    <n v="586"/>
    <x v="1"/>
    <x v="1"/>
    <n v="113"/>
    <n v="113"/>
    <n v="1"/>
    <x v="1"/>
    <x v="0"/>
    <n v="53"/>
  </r>
  <r>
    <n v="142527"/>
    <x v="1626"/>
    <x v="0"/>
    <x v="12"/>
    <s v="SAINT CLAIR"/>
    <x v="0"/>
    <x v="0"/>
    <s v="DAVITA"/>
    <n v="36"/>
    <x v="0"/>
    <n v="160"/>
    <n v="211"/>
    <n v="209"/>
    <x v="0"/>
    <s v="Worse than Expected"/>
    <x v="0"/>
    <n v="178"/>
    <n v="267"/>
    <n v="769"/>
    <x v="1"/>
    <x v="1"/>
    <n v="175"/>
    <n v="175"/>
    <n v="0"/>
    <x v="0"/>
    <x v="0"/>
    <e v="#N/A"/>
  </r>
  <r>
    <n v="142528"/>
    <x v="1627"/>
    <x v="1"/>
    <x v="12"/>
    <s v="COOK"/>
    <x v="0"/>
    <x v="0"/>
    <s v="DAVITA"/>
    <n v="25"/>
    <x v="0"/>
    <n v="57"/>
    <n v="87"/>
    <n v="90"/>
    <x v="0"/>
    <s v="As Expected"/>
    <x v="0"/>
    <n v="65"/>
    <n v="66"/>
    <n v="299"/>
    <x v="0"/>
    <x v="1"/>
    <n v="91"/>
    <n v="91"/>
    <n v="0"/>
    <x v="1"/>
    <x v="0"/>
    <e v="#N/A"/>
  </r>
  <r>
    <n v="142529"/>
    <x v="1628"/>
    <x v="0"/>
    <x v="12"/>
    <s v="COOK"/>
    <x v="0"/>
    <x v="0"/>
    <s v="DAVITA"/>
    <n v="24"/>
    <x v="0"/>
    <n v="56"/>
    <n v="91"/>
    <n v="89"/>
    <x v="0"/>
    <s v="Better than Expected"/>
    <x v="0"/>
    <n v="67"/>
    <n v="72"/>
    <n v="314"/>
    <x v="1"/>
    <x v="1"/>
    <n v="92"/>
    <n v="92"/>
    <n v="0"/>
    <x v="1"/>
    <x v="0"/>
    <e v="#N/A"/>
  </r>
  <r>
    <n v="142530"/>
    <x v="1629"/>
    <x v="1"/>
    <x v="12"/>
    <s v="COOK"/>
    <x v="0"/>
    <x v="0"/>
    <s v="FRESENIUS MEDICAL CARE"/>
    <n v="46"/>
    <x v="0"/>
    <n v="153"/>
    <n v="253"/>
    <n v="264"/>
    <x v="0"/>
    <s v="As Expected"/>
    <x v="3"/>
    <n v="168"/>
    <n v="167"/>
    <n v="735"/>
    <x v="1"/>
    <x v="1"/>
    <n v="264"/>
    <n v="264"/>
    <n v="0"/>
    <x v="1"/>
    <x v="0"/>
    <n v="63"/>
  </r>
  <r>
    <n v="142531"/>
    <x v="1630"/>
    <x v="2"/>
    <x v="12"/>
    <s v="COOK"/>
    <x v="0"/>
    <x v="0"/>
    <s v="FRESENIUS MEDICAL CARE"/>
    <n v="16"/>
    <x v="0"/>
    <n v="30"/>
    <n v="59"/>
    <n v="64"/>
    <x v="0"/>
    <s v="As Expected"/>
    <x v="0"/>
    <n v="39"/>
    <n v="48"/>
    <n v="181"/>
    <x v="0"/>
    <x v="1"/>
    <n v="62"/>
    <n v="62"/>
    <n v="0"/>
    <x v="2"/>
    <x v="0"/>
    <n v="73"/>
  </r>
  <r>
    <n v="142816"/>
    <x v="1631"/>
    <x v="3"/>
    <x v="12"/>
    <m/>
    <x v="0"/>
    <x v="1"/>
    <s v="INDEPENDENT"/>
    <n v="0"/>
    <x v="2"/>
    <n v="20"/>
    <n v="28"/>
    <n v="36"/>
    <x v="0"/>
    <s v="As Expected"/>
    <x v="2"/>
    <n v="22"/>
    <n v="23"/>
    <n v="33"/>
    <x v="2"/>
    <x v="3"/>
    <n v="4"/>
    <n v="4"/>
    <n v="0"/>
    <x v="2"/>
    <x v="0"/>
    <n v="12"/>
  </r>
  <r>
    <n v="142533"/>
    <x v="1632"/>
    <x v="2"/>
    <x v="12"/>
    <s v="COOK"/>
    <x v="0"/>
    <x v="0"/>
    <s v="FRESENIUS MEDICAL CARE"/>
    <n v="28"/>
    <x v="0"/>
    <n v="77"/>
    <n v="156"/>
    <n v="158"/>
    <x v="0"/>
    <s v="As Expected"/>
    <x v="3"/>
    <n v="113"/>
    <n v="83"/>
    <n v="477"/>
    <x v="0"/>
    <x v="1"/>
    <n v="143"/>
    <n v="143"/>
    <n v="0"/>
    <x v="1"/>
    <x v="0"/>
    <e v="#N/A"/>
  </r>
  <r>
    <n v="142534"/>
    <x v="1633"/>
    <x v="2"/>
    <x v="12"/>
    <s v="COOK"/>
    <x v="0"/>
    <x v="0"/>
    <s v="DAVITA"/>
    <n v="27"/>
    <x v="0"/>
    <n v="83"/>
    <n v="127"/>
    <n v="134"/>
    <x v="0"/>
    <s v="As Expected"/>
    <x v="0"/>
    <n v="93"/>
    <n v="87"/>
    <n v="436"/>
    <x v="1"/>
    <x v="1"/>
    <n v="133"/>
    <n v="133"/>
    <n v="0"/>
    <x v="1"/>
    <x v="0"/>
    <e v="#N/A"/>
  </r>
  <r>
    <n v="142535"/>
    <x v="1634"/>
    <x v="0"/>
    <x v="12"/>
    <s v="MADISON"/>
    <x v="0"/>
    <x v="0"/>
    <s v="FRESENIUS MEDICAL CARE"/>
    <n v="20"/>
    <x v="0"/>
    <n v="83"/>
    <n v="117"/>
    <n v="122"/>
    <x v="0"/>
    <s v="As Expected"/>
    <x v="0"/>
    <n v="106"/>
    <n v="135"/>
    <n v="400"/>
    <x v="1"/>
    <x v="1"/>
    <n v="104"/>
    <n v="104"/>
    <n v="0"/>
    <x v="1"/>
    <x v="0"/>
    <n v="56"/>
  </r>
  <r>
    <n v="142536"/>
    <x v="1635"/>
    <x v="0"/>
    <x v="12"/>
    <s v="COOK"/>
    <x v="0"/>
    <x v="0"/>
    <s v="FRESENIUS MEDICAL CARE"/>
    <n v="12"/>
    <x v="2"/>
    <n v="7"/>
    <n v="11"/>
    <n v="10"/>
    <x v="0"/>
    <s v="Not Available"/>
    <x v="3"/>
    <n v="9"/>
    <n v="8"/>
    <n v="429"/>
    <x v="2"/>
    <x v="1"/>
    <n v="11"/>
    <n v="11"/>
    <n v="0"/>
    <x v="1"/>
    <x v="1"/>
    <n v="60"/>
  </r>
  <r>
    <n v="142537"/>
    <x v="1636"/>
    <x v="2"/>
    <x v="12"/>
    <s v="MADISON"/>
    <x v="0"/>
    <x v="0"/>
    <s v="DAVITA"/>
    <n v="20"/>
    <x v="0"/>
    <n v="78"/>
    <n v="112"/>
    <n v="115"/>
    <x v="0"/>
    <s v="As Expected"/>
    <x v="0"/>
    <n v="87"/>
    <n v="101"/>
    <n v="349"/>
    <x v="1"/>
    <x v="1"/>
    <n v="106"/>
    <n v="106"/>
    <n v="0"/>
    <x v="1"/>
    <x v="0"/>
    <e v="#N/A"/>
  </r>
  <r>
    <n v="142743"/>
    <x v="1637"/>
    <x v="3"/>
    <x v="12"/>
    <s v="DUPAGE"/>
    <x v="0"/>
    <x v="1"/>
    <s v="INDEPENDENT"/>
    <n v="0"/>
    <x v="2"/>
    <n v="6"/>
    <n v="5"/>
    <n v="5"/>
    <x v="2"/>
    <s v="Not Available"/>
    <x v="0"/>
    <n v="6"/>
    <n v="9"/>
    <n v="45"/>
    <x v="2"/>
    <x v="3"/>
    <n v="0"/>
    <n v="0"/>
    <n v="0"/>
    <x v="2"/>
    <x v="1"/>
    <n v="30"/>
  </r>
  <r>
    <n v="142538"/>
    <x v="1638"/>
    <x v="0"/>
    <x v="12"/>
    <s v="COOK"/>
    <x v="0"/>
    <x v="0"/>
    <s v="FRESENIUS MEDICAL CARE"/>
    <n v="24"/>
    <x v="0"/>
    <n v="58"/>
    <n v="100"/>
    <n v="100"/>
    <x v="0"/>
    <s v="As Expected"/>
    <x v="0"/>
    <n v="70"/>
    <n v="76"/>
    <n v="345"/>
    <x v="1"/>
    <x v="1"/>
    <n v="100"/>
    <n v="100"/>
    <n v="0"/>
    <x v="1"/>
    <x v="0"/>
    <n v="61"/>
  </r>
  <r>
    <n v="142840"/>
    <x v="1639"/>
    <x v="2"/>
    <x v="12"/>
    <m/>
    <x v="0"/>
    <x v="0"/>
    <s v="DAVITA"/>
    <n v="12"/>
    <x v="0"/>
    <n v="22"/>
    <n v="38"/>
    <n v="47"/>
    <x v="0"/>
    <s v="As Expected"/>
    <x v="0"/>
    <n v="29"/>
    <n v="28"/>
    <n v="41"/>
    <x v="1"/>
    <x v="1"/>
    <n v="47"/>
    <n v="47"/>
    <n v="0"/>
    <x v="2"/>
    <x v="0"/>
    <e v="#N/A"/>
  </r>
  <r>
    <n v="142539"/>
    <x v="1640"/>
    <x v="0"/>
    <x v="12"/>
    <s v="COOK"/>
    <x v="0"/>
    <x v="0"/>
    <s v="FRESENIUS MEDICAL CARE"/>
    <n v="28"/>
    <x v="0"/>
    <n v="81"/>
    <n v="142"/>
    <n v="147"/>
    <x v="0"/>
    <s v="As Expected"/>
    <x v="3"/>
    <n v="98"/>
    <n v="81"/>
    <n v="427"/>
    <x v="0"/>
    <x v="1"/>
    <n v="138"/>
    <n v="138"/>
    <n v="0"/>
    <x v="1"/>
    <x v="0"/>
    <n v="54"/>
  </r>
  <r>
    <n v="142540"/>
    <x v="1641"/>
    <x v="4"/>
    <x v="12"/>
    <s v="COOK"/>
    <x v="0"/>
    <x v="1"/>
    <s v="INDEPENDENT"/>
    <n v="28"/>
    <x v="0"/>
    <n v="100"/>
    <n v="162"/>
    <n v="177"/>
    <x v="0"/>
    <s v="As Expected"/>
    <x v="0"/>
    <n v="134"/>
    <n v="167"/>
    <n v="754"/>
    <x v="1"/>
    <x v="1"/>
    <n v="154"/>
    <n v="154"/>
    <n v="2"/>
    <x v="1"/>
    <x v="0"/>
    <n v="30"/>
  </r>
  <r>
    <n v="142541"/>
    <x v="1642"/>
    <x v="0"/>
    <x v="12"/>
    <s v="JEFFERSON"/>
    <x v="0"/>
    <x v="0"/>
    <s v="DAVITA"/>
    <n v="16"/>
    <x v="0"/>
    <n v="73"/>
    <n v="94"/>
    <n v="103"/>
    <x v="0"/>
    <s v="As Expected"/>
    <x v="0"/>
    <n v="85"/>
    <n v="118"/>
    <n v="356"/>
    <x v="1"/>
    <x v="1"/>
    <n v="84"/>
    <n v="84"/>
    <n v="0"/>
    <x v="1"/>
    <x v="0"/>
    <e v="#N/A"/>
  </r>
  <r>
    <n v="102306"/>
    <x v="1643"/>
    <x v="3"/>
    <x v="5"/>
    <s v="BROWARD"/>
    <x v="1"/>
    <x v="1"/>
    <s v="INDEPENDENT"/>
    <n v="7"/>
    <x v="2"/>
    <n v="1"/>
    <n v="3"/>
    <n v="2"/>
    <x v="2"/>
    <s v="As Expected"/>
    <x v="2"/>
    <n v="4"/>
    <n v="12"/>
    <n v="28"/>
    <x v="2"/>
    <x v="3"/>
    <n v="3"/>
    <n v="3"/>
    <n v="5"/>
    <x v="2"/>
    <x v="0"/>
    <s v="No Score"/>
  </r>
  <r>
    <n v="102312"/>
    <x v="1644"/>
    <x v="3"/>
    <x v="5"/>
    <s v="ALACHUA"/>
    <x v="1"/>
    <x v="1"/>
    <s v="INDEPENDENT"/>
    <n v="5"/>
    <x v="2"/>
    <n v="2"/>
    <n v="4"/>
    <n v="3"/>
    <x v="2"/>
    <s v="Not Available"/>
    <x v="2"/>
    <n v="6"/>
    <n v="7"/>
    <n v="20"/>
    <x v="2"/>
    <x v="3"/>
    <n v="4"/>
    <n v="4"/>
    <n v="4"/>
    <x v="2"/>
    <x v="0"/>
    <s v="No Score"/>
  </r>
  <r>
    <n v="102314"/>
    <x v="1645"/>
    <x v="3"/>
    <x v="5"/>
    <s v="HILLSBOROUGH"/>
    <x v="1"/>
    <x v="1"/>
    <s v="INDEPENDENT"/>
    <n v="7"/>
    <x v="2"/>
    <n v="4"/>
    <n v="7"/>
    <n v="7"/>
    <x v="2"/>
    <s v="Not Available"/>
    <x v="2"/>
    <n v="8"/>
    <n v="3"/>
    <n v="32"/>
    <x v="2"/>
    <x v="3"/>
    <n v="7"/>
    <n v="7"/>
    <n v="12"/>
    <x v="2"/>
    <x v="0"/>
    <n v="64"/>
  </r>
  <r>
    <n v="142542"/>
    <x v="1646"/>
    <x v="0"/>
    <x v="12"/>
    <s v="COOK"/>
    <x v="0"/>
    <x v="0"/>
    <s v="FRESENIUS MEDICAL CARE"/>
    <n v="23"/>
    <x v="0"/>
    <n v="103"/>
    <n v="161"/>
    <n v="169"/>
    <x v="0"/>
    <s v="As Expected"/>
    <x v="0"/>
    <n v="127"/>
    <n v="129"/>
    <n v="493"/>
    <x v="0"/>
    <x v="1"/>
    <n v="146"/>
    <n v="146"/>
    <n v="0"/>
    <x v="1"/>
    <x v="0"/>
    <n v="51"/>
  </r>
  <r>
    <n v="142544"/>
    <x v="1647"/>
    <x v="0"/>
    <x v="12"/>
    <s v="COOK"/>
    <x v="0"/>
    <x v="0"/>
    <s v="DAVITA"/>
    <n v="24"/>
    <x v="0"/>
    <n v="93"/>
    <n v="156"/>
    <n v="158"/>
    <x v="0"/>
    <s v="As Expected"/>
    <x v="0"/>
    <n v="111"/>
    <n v="146"/>
    <n v="466"/>
    <x v="0"/>
    <x v="1"/>
    <n v="160"/>
    <n v="160"/>
    <n v="0"/>
    <x v="1"/>
    <x v="0"/>
    <e v="#N/A"/>
  </r>
  <r>
    <n v="142546"/>
    <x v="1648"/>
    <x v="0"/>
    <x v="12"/>
    <s v="SANGAMON"/>
    <x v="0"/>
    <x v="0"/>
    <s v="FRESENIUS MEDICAL CARE"/>
    <n v="16"/>
    <x v="0"/>
    <n v="61"/>
    <n v="87"/>
    <n v="96"/>
    <x v="0"/>
    <s v="As Expected"/>
    <x v="0"/>
    <n v="78"/>
    <n v="67"/>
    <n v="442"/>
    <x v="1"/>
    <x v="1"/>
    <n v="92"/>
    <n v="92"/>
    <n v="0"/>
    <x v="1"/>
    <x v="0"/>
    <n v="54"/>
  </r>
  <r>
    <n v="142547"/>
    <x v="1649"/>
    <x v="2"/>
    <x v="12"/>
    <s v="COOK"/>
    <x v="0"/>
    <x v="0"/>
    <s v="FRESENIUS MEDICAL CARE"/>
    <n v="20"/>
    <x v="0"/>
    <n v="54"/>
    <n v="105"/>
    <n v="104"/>
    <x v="0"/>
    <s v="As Expected"/>
    <x v="0"/>
    <n v="66"/>
    <n v="44"/>
    <n v="317"/>
    <x v="1"/>
    <x v="1"/>
    <n v="106"/>
    <n v="106"/>
    <n v="0"/>
    <x v="3"/>
    <x v="0"/>
    <n v="85"/>
  </r>
  <r>
    <n v="142548"/>
    <x v="1650"/>
    <x v="1"/>
    <x v="12"/>
    <s v="COOK"/>
    <x v="0"/>
    <x v="0"/>
    <s v="DAVITA"/>
    <n v="24"/>
    <x v="0"/>
    <n v="71"/>
    <n v="124"/>
    <n v="125"/>
    <x v="0"/>
    <s v="As Expected"/>
    <x v="0"/>
    <n v="90"/>
    <n v="87"/>
    <n v="415"/>
    <x v="0"/>
    <x v="1"/>
    <n v="127"/>
    <n v="127"/>
    <n v="0"/>
    <x v="1"/>
    <x v="0"/>
    <e v="#N/A"/>
  </r>
  <r>
    <n v="142820"/>
    <x v="1651"/>
    <x v="3"/>
    <x v="12"/>
    <s v="PERRY"/>
    <x v="0"/>
    <x v="1"/>
    <s v="INDEPENDENT"/>
    <n v="0"/>
    <x v="1"/>
    <n v="59"/>
    <n v="70"/>
    <n v="81"/>
    <x v="0"/>
    <s v="As Expected"/>
    <x v="3"/>
    <n v="65"/>
    <n v="79"/>
    <n v="118"/>
    <x v="2"/>
    <x v="3"/>
    <n v="0"/>
    <n v="0"/>
    <n v="0"/>
    <x v="1"/>
    <x v="0"/>
    <n v="22"/>
  </r>
  <r>
    <n v="142549"/>
    <x v="1652"/>
    <x v="1"/>
    <x v="12"/>
    <s v="LAKE"/>
    <x v="0"/>
    <x v="0"/>
    <s v="FRESENIUS MEDICAL CARE"/>
    <n v="16"/>
    <x v="0"/>
    <n v="54"/>
    <n v="136"/>
    <n v="136"/>
    <x v="0"/>
    <s v="As Expected"/>
    <x v="3"/>
    <n v="104"/>
    <n v="109"/>
    <n v="349"/>
    <x v="0"/>
    <x v="1"/>
    <n v="126"/>
    <n v="126"/>
    <n v="0"/>
    <x v="1"/>
    <x v="0"/>
    <n v="54"/>
  </r>
  <r>
    <n v="142550"/>
    <x v="1653"/>
    <x v="2"/>
    <x v="12"/>
    <s v="COOK"/>
    <x v="0"/>
    <x v="0"/>
    <s v="FRESENIUS MEDICAL CARE"/>
    <n v="18"/>
    <x v="0"/>
    <n v="41"/>
    <n v="70"/>
    <n v="72"/>
    <x v="0"/>
    <s v="As Expected"/>
    <x v="3"/>
    <n v="55"/>
    <n v="47"/>
    <n v="278"/>
    <x v="1"/>
    <x v="1"/>
    <n v="75"/>
    <n v="75"/>
    <n v="0"/>
    <x v="2"/>
    <x v="0"/>
    <n v="71"/>
  </r>
  <r>
    <n v="142551"/>
    <x v="1654"/>
    <x v="1"/>
    <x v="12"/>
    <s v="COOK"/>
    <x v="0"/>
    <x v="0"/>
    <s v="FRESENIUS MEDICAL CARE"/>
    <n v="20"/>
    <x v="0"/>
    <n v="49"/>
    <n v="80"/>
    <n v="82"/>
    <x v="0"/>
    <s v="As Expected"/>
    <x v="3"/>
    <n v="66"/>
    <n v="44"/>
    <n v="250"/>
    <x v="1"/>
    <x v="1"/>
    <n v="83"/>
    <n v="83"/>
    <n v="0"/>
    <x v="1"/>
    <x v="0"/>
    <n v="77"/>
  </r>
  <r>
    <n v="142552"/>
    <x v="1655"/>
    <x v="0"/>
    <x v="12"/>
    <s v="LAKE"/>
    <x v="0"/>
    <x v="0"/>
    <s v="DAVITA"/>
    <n v="18"/>
    <x v="0"/>
    <n v="46"/>
    <n v="71"/>
    <n v="73"/>
    <x v="0"/>
    <s v="As Expected"/>
    <x v="0"/>
    <n v="55"/>
    <n v="59"/>
    <n v="245"/>
    <x v="1"/>
    <x v="1"/>
    <n v="68"/>
    <n v="68"/>
    <n v="0"/>
    <x v="2"/>
    <x v="0"/>
    <e v="#N/A"/>
  </r>
  <r>
    <n v="142553"/>
    <x v="1656"/>
    <x v="0"/>
    <x v="12"/>
    <s v="WILL"/>
    <x v="0"/>
    <x v="1"/>
    <s v="INDEPENDENT"/>
    <n v="17"/>
    <x v="0"/>
    <n v="45"/>
    <n v="66"/>
    <n v="67"/>
    <x v="0"/>
    <s v="As Expected"/>
    <x v="0"/>
    <n v="53"/>
    <n v="57"/>
    <n v="232"/>
    <x v="0"/>
    <x v="1"/>
    <n v="68"/>
    <n v="68"/>
    <n v="0"/>
    <x v="2"/>
    <x v="0"/>
    <e v="#N/A"/>
  </r>
  <r>
    <n v="142841"/>
    <x v="1657"/>
    <x v="0"/>
    <x v="12"/>
    <m/>
    <x v="0"/>
    <x v="0"/>
    <s v="FRESENIUS MEDICAL CARE"/>
    <n v="12"/>
    <x v="0"/>
    <n v="29"/>
    <n v="45"/>
    <n v="52"/>
    <x v="0"/>
    <s v="As Expected"/>
    <x v="0"/>
    <n v="34"/>
    <n v="47"/>
    <n v="44"/>
    <x v="1"/>
    <x v="1"/>
    <n v="52"/>
    <n v="52"/>
    <n v="0"/>
    <x v="2"/>
    <x v="0"/>
    <s v="No Score"/>
  </r>
  <r>
    <n v="142842"/>
    <x v="1658"/>
    <x v="2"/>
    <x v="12"/>
    <m/>
    <x v="0"/>
    <x v="1"/>
    <s v="INDEPENDENT"/>
    <n v="0"/>
    <x v="2"/>
    <n v="12"/>
    <n v="17"/>
    <n v="20"/>
    <x v="0"/>
    <s v="Not Available"/>
    <x v="2"/>
    <n v="14"/>
    <n v="2"/>
    <n v="19"/>
    <x v="2"/>
    <x v="3"/>
    <n v="0"/>
    <n v="0"/>
    <n v="0"/>
    <x v="2"/>
    <x v="0"/>
    <e v="#N/A"/>
  </r>
  <r>
    <n v="142843"/>
    <x v="1659"/>
    <x v="1"/>
    <x v="12"/>
    <m/>
    <x v="0"/>
    <x v="0"/>
    <s v="FRESENIUS MEDICAL CARE"/>
    <n v="16"/>
    <x v="2"/>
    <n v="17"/>
    <n v="52"/>
    <n v="62"/>
    <x v="0"/>
    <s v="As Expected"/>
    <x v="0"/>
    <n v="33"/>
    <n v="35"/>
    <n v="35"/>
    <x v="1"/>
    <x v="1"/>
    <n v="49"/>
    <n v="49"/>
    <n v="0"/>
    <x v="2"/>
    <x v="0"/>
    <s v="No Score"/>
  </r>
  <r>
    <n v="142844"/>
    <x v="1660"/>
    <x v="3"/>
    <x v="12"/>
    <m/>
    <x v="0"/>
    <x v="1"/>
    <s v="INDEPENDENT"/>
    <n v="4"/>
    <x v="2"/>
    <n v="7"/>
    <n v="10"/>
    <n v="14"/>
    <x v="2"/>
    <s v="Not Available"/>
    <x v="2"/>
    <n v="7"/>
    <n v="4"/>
    <n v="8"/>
    <x v="2"/>
    <x v="3"/>
    <n v="0"/>
    <n v="0"/>
    <n v="0"/>
    <x v="2"/>
    <x v="0"/>
    <s v="No Score"/>
  </r>
  <r>
    <n v="142845"/>
    <x v="1661"/>
    <x v="1"/>
    <x v="12"/>
    <m/>
    <x v="0"/>
    <x v="0"/>
    <s v="FRESENIUS MEDICAL CARE"/>
    <n v="12"/>
    <x v="2"/>
    <n v="15"/>
    <n v="23"/>
    <n v="26"/>
    <x v="0"/>
    <s v="As Expected"/>
    <x v="2"/>
    <n v="19"/>
    <n v="16"/>
    <n v="19"/>
    <x v="1"/>
    <x v="1"/>
    <n v="27"/>
    <n v="27"/>
    <n v="0"/>
    <x v="2"/>
    <x v="0"/>
    <e v="#N/A"/>
  </r>
  <r>
    <n v="142554"/>
    <x v="1662"/>
    <x v="1"/>
    <x v="12"/>
    <s v="COOK"/>
    <x v="0"/>
    <x v="0"/>
    <s v="FRESENIUS MEDICAL CARE"/>
    <n v="18"/>
    <x v="0"/>
    <n v="46"/>
    <n v="89"/>
    <n v="94"/>
    <x v="0"/>
    <s v="As Expected"/>
    <x v="0"/>
    <n v="57"/>
    <n v="44"/>
    <n v="245"/>
    <x v="1"/>
    <x v="1"/>
    <n v="94"/>
    <n v="94"/>
    <n v="0"/>
    <x v="1"/>
    <x v="0"/>
    <n v="79"/>
  </r>
  <r>
    <n v="102328"/>
    <x v="1663"/>
    <x v="3"/>
    <x v="5"/>
    <s v="PINELLAS"/>
    <x v="1"/>
    <x v="1"/>
    <s v="INDEPENDENT"/>
    <n v="7"/>
    <x v="2"/>
    <n v="6"/>
    <n v="6"/>
    <n v="7"/>
    <x v="0"/>
    <s v="As Expected"/>
    <x v="2"/>
    <n v="9"/>
    <n v="11"/>
    <n v="30"/>
    <x v="2"/>
    <x v="3"/>
    <n v="5"/>
    <n v="5"/>
    <n v="2"/>
    <x v="2"/>
    <x v="0"/>
    <n v="92"/>
  </r>
  <r>
    <n v="142555"/>
    <x v="1664"/>
    <x v="0"/>
    <x v="12"/>
    <s v="COOK"/>
    <x v="0"/>
    <x v="0"/>
    <s v="FRESENIUS MEDICAL CARE"/>
    <n v="22"/>
    <x v="0"/>
    <n v="65"/>
    <n v="93"/>
    <n v="94"/>
    <x v="0"/>
    <s v="As Expected"/>
    <x v="0"/>
    <n v="73"/>
    <n v="80"/>
    <n v="318"/>
    <x v="1"/>
    <x v="1"/>
    <n v="94"/>
    <n v="94"/>
    <n v="0"/>
    <x v="1"/>
    <x v="0"/>
    <n v="51"/>
  </r>
  <r>
    <n v="142558"/>
    <x v="1665"/>
    <x v="0"/>
    <x v="12"/>
    <s v="SAINT CLAIR"/>
    <x v="0"/>
    <x v="0"/>
    <s v="FRESENIUS MEDICAL CARE"/>
    <n v="20"/>
    <x v="0"/>
    <n v="97"/>
    <n v="129"/>
    <n v="133"/>
    <x v="0"/>
    <s v="As Expected"/>
    <x v="0"/>
    <n v="110"/>
    <n v="136"/>
    <n v="501"/>
    <x v="3"/>
    <x v="0"/>
    <n v="106"/>
    <n v="106"/>
    <n v="0"/>
    <x v="1"/>
    <x v="0"/>
    <n v="61"/>
  </r>
  <r>
    <n v="142559"/>
    <x v="1666"/>
    <x v="2"/>
    <x v="12"/>
    <s v="COOK"/>
    <x v="0"/>
    <x v="0"/>
    <s v="FRESENIUS MEDICAL CARE"/>
    <n v="32"/>
    <x v="0"/>
    <n v="90"/>
    <n v="133"/>
    <n v="139"/>
    <x v="0"/>
    <s v="As Expected"/>
    <x v="0"/>
    <n v="108"/>
    <n v="60"/>
    <n v="438"/>
    <x v="0"/>
    <x v="1"/>
    <n v="120"/>
    <n v="120"/>
    <n v="1"/>
    <x v="1"/>
    <x v="0"/>
    <n v="66"/>
  </r>
  <r>
    <n v="142561"/>
    <x v="1667"/>
    <x v="5"/>
    <x v="12"/>
    <s v="SAINT CLAIR"/>
    <x v="0"/>
    <x v="0"/>
    <s v="DAVITA"/>
    <n v="16"/>
    <x v="0"/>
    <n v="67"/>
    <n v="84"/>
    <n v="79"/>
    <x v="1"/>
    <s v="As Expected"/>
    <x v="0"/>
    <n v="71"/>
    <n v="115"/>
    <n v="313"/>
    <x v="1"/>
    <x v="0"/>
    <n v="86"/>
    <n v="86"/>
    <n v="0"/>
    <x v="1"/>
    <x v="0"/>
    <e v="#N/A"/>
  </r>
  <r>
    <n v="142562"/>
    <x v="1668"/>
    <x v="0"/>
    <x v="12"/>
    <s v="TAZEWELL"/>
    <x v="0"/>
    <x v="0"/>
    <s v="FRESENIUS MEDICAL CARE"/>
    <n v="24"/>
    <x v="0"/>
    <n v="117"/>
    <n v="175"/>
    <n v="187"/>
    <x v="0"/>
    <s v="As Expected"/>
    <x v="1"/>
    <n v="151"/>
    <n v="176"/>
    <n v="652"/>
    <x v="3"/>
    <x v="1"/>
    <n v="134"/>
    <n v="134"/>
    <n v="1"/>
    <x v="1"/>
    <x v="0"/>
    <n v="37"/>
  </r>
  <r>
    <n v="142563"/>
    <x v="1669"/>
    <x v="0"/>
    <x v="12"/>
    <s v="MCLEAN"/>
    <x v="0"/>
    <x v="0"/>
    <s v="FRESENIUS MEDICAL CARE"/>
    <n v="20"/>
    <x v="0"/>
    <n v="79"/>
    <n v="103"/>
    <n v="113"/>
    <x v="0"/>
    <s v="As Expected"/>
    <x v="1"/>
    <n v="91"/>
    <n v="97"/>
    <n v="333"/>
    <x v="1"/>
    <x v="1"/>
    <n v="112"/>
    <n v="112"/>
    <n v="0"/>
    <x v="1"/>
    <x v="0"/>
    <n v="57"/>
  </r>
  <r>
    <n v="142564"/>
    <x v="1670"/>
    <x v="2"/>
    <x v="12"/>
    <s v="BUREAU"/>
    <x v="0"/>
    <x v="0"/>
    <s v="FRESENIUS MEDICAL CARE"/>
    <n v="17"/>
    <x v="0"/>
    <n v="65"/>
    <n v="87"/>
    <n v="91"/>
    <x v="0"/>
    <s v="As Expected"/>
    <x v="0"/>
    <n v="74"/>
    <n v="57"/>
    <n v="296"/>
    <x v="1"/>
    <x v="1"/>
    <n v="90"/>
    <n v="90"/>
    <n v="0"/>
    <x v="2"/>
    <x v="0"/>
    <n v="75"/>
  </r>
  <r>
    <n v="142565"/>
    <x v="1671"/>
    <x v="2"/>
    <x v="12"/>
    <s v="FULTON"/>
    <x v="0"/>
    <x v="0"/>
    <s v="FRESENIUS MEDICAL CARE"/>
    <n v="11"/>
    <x v="0"/>
    <n v="39"/>
    <n v="53"/>
    <n v="55"/>
    <x v="0"/>
    <s v="As Expected"/>
    <x v="0"/>
    <n v="47"/>
    <n v="35"/>
    <n v="161"/>
    <x v="1"/>
    <x v="1"/>
    <n v="56"/>
    <n v="56"/>
    <n v="0"/>
    <x v="2"/>
    <x v="0"/>
    <n v="78"/>
  </r>
  <r>
    <n v="142566"/>
    <x v="1672"/>
    <x v="0"/>
    <x v="12"/>
    <s v="COOK"/>
    <x v="0"/>
    <x v="0"/>
    <s v="FRESENIUS MEDICAL CARE"/>
    <n v="16"/>
    <x v="0"/>
    <n v="53"/>
    <n v="97"/>
    <n v="98"/>
    <x v="0"/>
    <s v="As Expected"/>
    <x v="0"/>
    <n v="56"/>
    <n v="65"/>
    <n v="255"/>
    <x v="0"/>
    <x v="1"/>
    <n v="102"/>
    <n v="102"/>
    <n v="0"/>
    <x v="1"/>
    <x v="0"/>
    <n v="55"/>
  </r>
  <r>
    <n v="142568"/>
    <x v="1673"/>
    <x v="2"/>
    <x v="12"/>
    <s v="KANE"/>
    <x v="0"/>
    <x v="1"/>
    <s v="INDEPENDENT"/>
    <n v="29"/>
    <x v="0"/>
    <n v="159"/>
    <n v="224"/>
    <n v="238"/>
    <x v="0"/>
    <s v="As Expected"/>
    <x v="0"/>
    <n v="180"/>
    <n v="182"/>
    <n v="687"/>
    <x v="2"/>
    <x v="2"/>
    <n v="194"/>
    <n v="194"/>
    <n v="1"/>
    <x v="1"/>
    <x v="0"/>
    <n v="71"/>
  </r>
  <r>
    <n v="142569"/>
    <x v="1674"/>
    <x v="0"/>
    <x v="12"/>
    <s v="COOK"/>
    <x v="0"/>
    <x v="0"/>
    <s v="FRESENIUS MEDICAL CARE"/>
    <n v="27"/>
    <x v="0"/>
    <n v="80"/>
    <n v="121"/>
    <n v="127"/>
    <x v="0"/>
    <s v="As Expected"/>
    <x v="0"/>
    <n v="93"/>
    <n v="99"/>
    <n v="390"/>
    <x v="1"/>
    <x v="1"/>
    <n v="126"/>
    <n v="126"/>
    <n v="0"/>
    <x v="1"/>
    <x v="3"/>
    <n v="53"/>
  </r>
  <r>
    <n v="142571"/>
    <x v="1675"/>
    <x v="1"/>
    <x v="12"/>
    <s v="TAZEWELL"/>
    <x v="0"/>
    <x v="0"/>
    <s v="FRESENIUS MEDICAL CARE"/>
    <n v="11"/>
    <x v="0"/>
    <n v="36"/>
    <n v="49"/>
    <n v="52"/>
    <x v="0"/>
    <s v="As Expected"/>
    <x v="0"/>
    <n v="47"/>
    <n v="28"/>
    <n v="175"/>
    <x v="0"/>
    <x v="1"/>
    <n v="52"/>
    <n v="52"/>
    <n v="0"/>
    <x v="2"/>
    <x v="0"/>
    <n v="76"/>
  </r>
  <r>
    <n v="142572"/>
    <x v="1676"/>
    <x v="4"/>
    <x v="12"/>
    <s v="COOK"/>
    <x v="0"/>
    <x v="0"/>
    <s v="FRESENIUS MEDICAL CARE"/>
    <n v="16"/>
    <x v="0"/>
    <n v="28"/>
    <n v="53"/>
    <n v="56"/>
    <x v="1"/>
    <s v="As Expected"/>
    <x v="0"/>
    <n v="36"/>
    <n v="42"/>
    <n v="185"/>
    <x v="1"/>
    <x v="1"/>
    <n v="57"/>
    <n v="57"/>
    <n v="0"/>
    <x v="1"/>
    <x v="0"/>
    <n v="57"/>
  </r>
  <r>
    <n v="142573"/>
    <x v="1677"/>
    <x v="4"/>
    <x v="12"/>
    <s v="SALINE"/>
    <x v="0"/>
    <x v="0"/>
    <s v="FRESENIUS MEDICAL CARE"/>
    <n v="18"/>
    <x v="1"/>
    <n v="63"/>
    <n v="79"/>
    <n v="81"/>
    <x v="0"/>
    <s v="As Expected"/>
    <x v="0"/>
    <n v="75"/>
    <n v="96"/>
    <n v="315"/>
    <x v="1"/>
    <x v="1"/>
    <n v="69"/>
    <n v="69"/>
    <n v="0"/>
    <x v="1"/>
    <x v="0"/>
    <n v="40"/>
  </r>
  <r>
    <n v="142574"/>
    <x v="1678"/>
    <x v="1"/>
    <x v="12"/>
    <s v="PEORIA"/>
    <x v="0"/>
    <x v="0"/>
    <s v="FRESENIUS MEDICAL CARE"/>
    <n v="32"/>
    <x v="0"/>
    <n v="95"/>
    <n v="150"/>
    <n v="159"/>
    <x v="0"/>
    <s v="As Expected"/>
    <x v="0"/>
    <n v="125"/>
    <n v="181"/>
    <n v="531"/>
    <x v="1"/>
    <x v="1"/>
    <n v="157"/>
    <n v="157"/>
    <n v="0"/>
    <x v="1"/>
    <x v="0"/>
    <n v="55"/>
  </r>
  <r>
    <n v="142575"/>
    <x v="1679"/>
    <x v="0"/>
    <x v="12"/>
    <s v="KANKAKEE"/>
    <x v="0"/>
    <x v="0"/>
    <s v="DAVITA"/>
    <n v="24"/>
    <x v="0"/>
    <n v="79"/>
    <n v="121"/>
    <n v="125"/>
    <x v="0"/>
    <s v="As Expected"/>
    <x v="0"/>
    <n v="97"/>
    <n v="95"/>
    <n v="381"/>
    <x v="1"/>
    <x v="1"/>
    <n v="125"/>
    <n v="125"/>
    <n v="0"/>
    <x v="1"/>
    <x v="0"/>
    <e v="#N/A"/>
  </r>
  <r>
    <n v="62589"/>
    <x v="1680"/>
    <x v="3"/>
    <x v="6"/>
    <s v="EAGLE"/>
    <x v="0"/>
    <x v="0"/>
    <s v="AMERICAN RENAL ASSOCIATES"/>
    <n v="7"/>
    <x v="2"/>
    <n v="8"/>
    <n v="19"/>
    <n v="23"/>
    <x v="2"/>
    <s v="Not Available"/>
    <x v="2"/>
    <n v="10"/>
    <n v="8"/>
    <n v="23"/>
    <x v="2"/>
    <x v="1"/>
    <n v="15"/>
    <n v="15"/>
    <n v="0"/>
    <x v="2"/>
    <x v="0"/>
    <n v="54"/>
  </r>
  <r>
    <n v="142576"/>
    <x v="1681"/>
    <x v="2"/>
    <x v="12"/>
    <s v="LA SALLE"/>
    <x v="0"/>
    <x v="0"/>
    <s v="FRESENIUS MEDICAL CARE"/>
    <n v="12"/>
    <x v="0"/>
    <n v="47"/>
    <n v="62"/>
    <n v="62"/>
    <x v="0"/>
    <s v="As Expected"/>
    <x v="0"/>
    <n v="55"/>
    <n v="58"/>
    <n v="210"/>
    <x v="1"/>
    <x v="1"/>
    <n v="62"/>
    <n v="62"/>
    <n v="0"/>
    <x v="2"/>
    <x v="0"/>
    <n v="65"/>
  </r>
  <r>
    <n v="142577"/>
    <x v="1682"/>
    <x v="1"/>
    <x v="12"/>
    <s v="LAKE"/>
    <x v="0"/>
    <x v="0"/>
    <s v="DAVITA"/>
    <n v="24"/>
    <x v="0"/>
    <n v="101"/>
    <n v="141"/>
    <n v="141"/>
    <x v="0"/>
    <s v="As Expected"/>
    <x v="3"/>
    <n v="112"/>
    <n v="117"/>
    <n v="466"/>
    <x v="1"/>
    <x v="1"/>
    <n v="142"/>
    <n v="142"/>
    <n v="0"/>
    <x v="1"/>
    <x v="0"/>
    <e v="#N/A"/>
  </r>
  <r>
    <n v="142578"/>
    <x v="1683"/>
    <x v="1"/>
    <x v="12"/>
    <s v="HENRY"/>
    <x v="0"/>
    <x v="0"/>
    <s v="FRESENIUS MEDICAL CARE"/>
    <n v="8"/>
    <x v="0"/>
    <n v="23"/>
    <n v="38"/>
    <n v="38"/>
    <x v="0"/>
    <s v="As Expected"/>
    <x v="0"/>
    <n v="30"/>
    <n v="29"/>
    <n v="128"/>
    <x v="1"/>
    <x v="1"/>
    <n v="39"/>
    <n v="39"/>
    <n v="0"/>
    <x v="2"/>
    <x v="0"/>
    <n v="49"/>
  </r>
  <r>
    <n v="142579"/>
    <x v="1684"/>
    <x v="0"/>
    <x v="12"/>
    <s v="KNOX"/>
    <x v="0"/>
    <x v="0"/>
    <s v="FRESENIUS MEDICAL CARE"/>
    <n v="21"/>
    <x v="0"/>
    <n v="100"/>
    <n v="132"/>
    <n v="139"/>
    <x v="0"/>
    <s v="As Expected"/>
    <x v="0"/>
    <n v="116"/>
    <n v="106"/>
    <n v="393"/>
    <x v="1"/>
    <x v="1"/>
    <n v="108"/>
    <n v="108"/>
    <n v="0"/>
    <x v="1"/>
    <x v="0"/>
    <n v="40"/>
  </r>
  <r>
    <n v="142580"/>
    <x v="1685"/>
    <x v="2"/>
    <x v="12"/>
    <s v="EFFINGHAM"/>
    <x v="0"/>
    <x v="0"/>
    <s v="DAVITA"/>
    <n v="16"/>
    <x v="1"/>
    <n v="70"/>
    <n v="85"/>
    <n v="89"/>
    <x v="0"/>
    <s v="As Expected"/>
    <x v="0"/>
    <n v="79"/>
    <n v="77"/>
    <n v="287"/>
    <x v="1"/>
    <x v="1"/>
    <n v="70"/>
    <n v="70"/>
    <n v="0"/>
    <x v="1"/>
    <x v="0"/>
    <e v="#N/A"/>
  </r>
  <r>
    <n v="142581"/>
    <x v="1686"/>
    <x v="1"/>
    <x v="12"/>
    <s v="MORGAN"/>
    <x v="0"/>
    <x v="0"/>
    <s v="DAVITA"/>
    <n v="14"/>
    <x v="0"/>
    <n v="54"/>
    <n v="71"/>
    <n v="75"/>
    <x v="0"/>
    <s v="As Expected"/>
    <x v="0"/>
    <n v="63"/>
    <n v="78"/>
    <n v="241"/>
    <x v="1"/>
    <x v="1"/>
    <n v="75"/>
    <n v="75"/>
    <n v="0"/>
    <x v="1"/>
    <x v="0"/>
    <e v="#N/A"/>
  </r>
  <r>
    <n v="142582"/>
    <x v="1687"/>
    <x v="0"/>
    <x v="12"/>
    <s v="LOGAN"/>
    <x v="0"/>
    <x v="0"/>
    <s v="DAVITA"/>
    <n v="14"/>
    <x v="0"/>
    <n v="37"/>
    <n v="41"/>
    <n v="45"/>
    <x v="0"/>
    <s v="As Expected"/>
    <x v="0"/>
    <n v="39"/>
    <n v="42"/>
    <n v="155"/>
    <x v="0"/>
    <x v="1"/>
    <n v="47"/>
    <n v="47"/>
    <n v="0"/>
    <x v="2"/>
    <x v="0"/>
    <e v="#N/A"/>
  </r>
  <r>
    <n v="142583"/>
    <x v="1688"/>
    <x v="2"/>
    <x v="12"/>
    <s v="MONTGOMERY"/>
    <x v="0"/>
    <x v="0"/>
    <s v="DAVITA"/>
    <n v="12"/>
    <x v="0"/>
    <n v="46"/>
    <n v="59"/>
    <n v="64"/>
    <x v="0"/>
    <s v="As Expected"/>
    <x v="0"/>
    <n v="52"/>
    <n v="54"/>
    <n v="220"/>
    <x v="1"/>
    <x v="1"/>
    <n v="62"/>
    <n v="62"/>
    <n v="0"/>
    <x v="2"/>
    <x v="0"/>
    <e v="#N/A"/>
  </r>
  <r>
    <n v="142584"/>
    <x v="1689"/>
    <x v="2"/>
    <x v="12"/>
    <s v="MACON"/>
    <x v="0"/>
    <x v="0"/>
    <s v="DAVITA"/>
    <n v="23"/>
    <x v="0"/>
    <n v="50"/>
    <n v="72"/>
    <n v="76"/>
    <x v="0"/>
    <s v="As Expected"/>
    <x v="0"/>
    <n v="64"/>
    <n v="59"/>
    <n v="297"/>
    <x v="1"/>
    <x v="1"/>
    <n v="74"/>
    <n v="74"/>
    <n v="0"/>
    <x v="2"/>
    <x v="0"/>
    <e v="#N/A"/>
  </r>
  <r>
    <n v="142585"/>
    <x v="1690"/>
    <x v="0"/>
    <x v="12"/>
    <s v="COLES"/>
    <x v="0"/>
    <x v="0"/>
    <s v="DAVITA"/>
    <n v="18"/>
    <x v="0"/>
    <n v="79"/>
    <n v="105"/>
    <n v="108"/>
    <x v="0"/>
    <s v="As Expected"/>
    <x v="0"/>
    <n v="85"/>
    <n v="119"/>
    <n v="335"/>
    <x v="1"/>
    <x v="1"/>
    <n v="84"/>
    <n v="84"/>
    <n v="0"/>
    <x v="1"/>
    <x v="0"/>
    <e v="#N/A"/>
  </r>
  <r>
    <n v="142586"/>
    <x v="1691"/>
    <x v="1"/>
    <x v="12"/>
    <s v="SANGAMON"/>
    <x v="0"/>
    <x v="0"/>
    <s v="DAVITA"/>
    <n v="24"/>
    <x v="0"/>
    <n v="64"/>
    <n v="83"/>
    <n v="89"/>
    <x v="0"/>
    <s v="As Expected"/>
    <x v="0"/>
    <n v="71"/>
    <n v="95"/>
    <n v="324"/>
    <x v="1"/>
    <x v="1"/>
    <n v="88"/>
    <n v="88"/>
    <n v="0"/>
    <x v="1"/>
    <x v="0"/>
    <e v="#N/A"/>
  </r>
  <r>
    <n v="142587"/>
    <x v="1692"/>
    <x v="1"/>
    <x v="12"/>
    <s v="CHRISTIAN"/>
    <x v="0"/>
    <x v="0"/>
    <s v="DAVITA"/>
    <n v="12"/>
    <x v="0"/>
    <n v="27"/>
    <n v="41"/>
    <n v="41"/>
    <x v="0"/>
    <s v="As Expected"/>
    <x v="0"/>
    <n v="37"/>
    <n v="23"/>
    <n v="164"/>
    <x v="1"/>
    <x v="1"/>
    <n v="41"/>
    <n v="41"/>
    <n v="0"/>
    <x v="2"/>
    <x v="0"/>
    <e v="#N/A"/>
  </r>
  <r>
    <n v="142588"/>
    <x v="1693"/>
    <x v="0"/>
    <x v="12"/>
    <s v="CHAMPAIGN"/>
    <x v="0"/>
    <x v="0"/>
    <s v="FRESENIUS MEDICAL CARE"/>
    <n v="25"/>
    <x v="0"/>
    <n v="81"/>
    <n v="125"/>
    <n v="125"/>
    <x v="1"/>
    <s v="As Expected"/>
    <x v="0"/>
    <n v="96"/>
    <n v="153"/>
    <n v="406"/>
    <x v="0"/>
    <x v="1"/>
    <n v="123"/>
    <n v="123"/>
    <n v="0"/>
    <x v="1"/>
    <x v="0"/>
    <n v="40"/>
  </r>
  <r>
    <n v="142589"/>
    <x v="1694"/>
    <x v="2"/>
    <x v="12"/>
    <s v="RANDOLPH"/>
    <x v="0"/>
    <x v="0"/>
    <s v="FRESENIUS MEDICAL CARE"/>
    <n v="8"/>
    <x v="0"/>
    <n v="23"/>
    <n v="30"/>
    <n v="33"/>
    <x v="0"/>
    <s v="As Expected"/>
    <x v="0"/>
    <n v="29"/>
    <n v="24"/>
    <n v="101"/>
    <x v="1"/>
    <x v="1"/>
    <n v="33"/>
    <n v="33"/>
    <n v="0"/>
    <x v="2"/>
    <x v="0"/>
    <n v="88"/>
  </r>
  <r>
    <n v="142590"/>
    <x v="1695"/>
    <x v="2"/>
    <x v="12"/>
    <s v="SANGAMON"/>
    <x v="0"/>
    <x v="0"/>
    <s v="DAVITA"/>
    <n v="17"/>
    <x v="0"/>
    <n v="47"/>
    <n v="61"/>
    <n v="67"/>
    <x v="0"/>
    <s v="As Expected"/>
    <x v="0"/>
    <n v="56"/>
    <n v="36"/>
    <n v="265"/>
    <x v="1"/>
    <x v="1"/>
    <n v="66"/>
    <n v="66"/>
    <n v="0"/>
    <x v="1"/>
    <x v="0"/>
    <e v="#N/A"/>
  </r>
  <r>
    <n v="152673"/>
    <x v="1696"/>
    <x v="2"/>
    <x v="11"/>
    <m/>
    <x v="0"/>
    <x v="0"/>
    <s v="US RENAL CARE, INC."/>
    <n v="13"/>
    <x v="0"/>
    <n v="33"/>
    <n v="49"/>
    <n v="54"/>
    <x v="0"/>
    <s v="As Expected"/>
    <x v="0"/>
    <n v="42"/>
    <n v="49"/>
    <n v="118"/>
    <x v="1"/>
    <x v="1"/>
    <n v="51"/>
    <n v="51"/>
    <n v="0"/>
    <x v="2"/>
    <x v="0"/>
    <n v="74"/>
  </r>
  <r>
    <n v="142591"/>
    <x v="1697"/>
    <x v="1"/>
    <x v="12"/>
    <s v="MCDONOUGH"/>
    <x v="0"/>
    <x v="0"/>
    <s v="FRESENIUS MEDICAL CARE"/>
    <n v="8"/>
    <x v="2"/>
    <n v="20"/>
    <n v="25"/>
    <n v="27"/>
    <x v="0"/>
    <s v="As Expected"/>
    <x v="0"/>
    <n v="24"/>
    <n v="26"/>
    <n v="82"/>
    <x v="1"/>
    <x v="1"/>
    <n v="27"/>
    <n v="27"/>
    <n v="0"/>
    <x v="2"/>
    <x v="0"/>
    <n v="69"/>
  </r>
  <r>
    <n v="162569"/>
    <x v="1698"/>
    <x v="0"/>
    <x v="13"/>
    <m/>
    <x v="0"/>
    <x v="0"/>
    <s v="FRESENIUS MEDICAL CARE"/>
    <n v="13"/>
    <x v="2"/>
    <n v="13"/>
    <n v="26"/>
    <n v="28"/>
    <x v="2"/>
    <s v="As Expected"/>
    <x v="2"/>
    <n v="17"/>
    <n v="11"/>
    <n v="17"/>
    <x v="2"/>
    <x v="1"/>
    <n v="13"/>
    <n v="13"/>
    <n v="0"/>
    <x v="2"/>
    <x v="0"/>
    <e v="#N/A"/>
  </r>
  <r>
    <n v="142592"/>
    <x v="1625"/>
    <x v="2"/>
    <x v="12"/>
    <s v="HENRY"/>
    <x v="0"/>
    <x v="0"/>
    <s v="FRESENIUS MEDICAL CARE"/>
    <n v="8"/>
    <x v="2"/>
    <n v="9"/>
    <n v="16"/>
    <n v="16"/>
    <x v="0"/>
    <s v="Not Available"/>
    <x v="0"/>
    <n v="12"/>
    <n v="9"/>
    <n v="64"/>
    <x v="1"/>
    <x v="1"/>
    <n v="15"/>
    <n v="15"/>
    <n v="0"/>
    <x v="2"/>
    <x v="1"/>
    <n v="53"/>
  </r>
  <r>
    <n v="142595"/>
    <x v="1699"/>
    <x v="0"/>
    <x v="12"/>
    <s v="PERRY"/>
    <x v="0"/>
    <x v="0"/>
    <s v="FRESENIUS MEDICAL CARE"/>
    <n v="13"/>
    <x v="0"/>
    <n v="36"/>
    <n v="49"/>
    <n v="49"/>
    <x v="0"/>
    <s v="As Expected"/>
    <x v="0"/>
    <n v="44"/>
    <n v="49"/>
    <n v="186"/>
    <x v="1"/>
    <x v="1"/>
    <n v="49"/>
    <n v="49"/>
    <n v="0"/>
    <x v="2"/>
    <x v="0"/>
    <n v="61"/>
  </r>
  <r>
    <n v="142596"/>
    <x v="1700"/>
    <x v="0"/>
    <x v="12"/>
    <s v="GRUNDY"/>
    <x v="0"/>
    <x v="0"/>
    <s v="FRESENIUS MEDICAL CARE"/>
    <n v="10"/>
    <x v="0"/>
    <n v="32"/>
    <n v="56"/>
    <n v="55"/>
    <x v="0"/>
    <s v="As Expected"/>
    <x v="0"/>
    <n v="40"/>
    <n v="33"/>
    <n v="136"/>
    <x v="1"/>
    <x v="1"/>
    <n v="56"/>
    <n v="56"/>
    <n v="0"/>
    <x v="2"/>
    <x v="0"/>
    <n v="71"/>
  </r>
  <r>
    <n v="142597"/>
    <x v="1701"/>
    <x v="0"/>
    <x v="12"/>
    <s v="COOK"/>
    <x v="0"/>
    <x v="0"/>
    <s v="FRESENIUS MEDICAL CARE"/>
    <n v="42"/>
    <x v="0"/>
    <n v="104"/>
    <n v="166"/>
    <n v="176"/>
    <x v="0"/>
    <s v="As Expected"/>
    <x v="3"/>
    <n v="145"/>
    <n v="218"/>
    <n v="613"/>
    <x v="0"/>
    <x v="0"/>
    <n v="175"/>
    <n v="175"/>
    <n v="0"/>
    <x v="1"/>
    <x v="3"/>
    <n v="53"/>
  </r>
  <r>
    <n v="142598"/>
    <x v="1702"/>
    <x v="2"/>
    <x v="12"/>
    <s v="KANE"/>
    <x v="0"/>
    <x v="0"/>
    <s v="DAVITA"/>
    <n v="13"/>
    <x v="0"/>
    <n v="57"/>
    <n v="78"/>
    <n v="77"/>
    <x v="0"/>
    <s v="As Expected"/>
    <x v="3"/>
    <n v="60"/>
    <n v="54"/>
    <n v="276"/>
    <x v="1"/>
    <x v="1"/>
    <n v="75"/>
    <n v="75"/>
    <n v="0"/>
    <x v="1"/>
    <x v="0"/>
    <e v="#N/A"/>
  </r>
  <r>
    <n v="142599"/>
    <x v="1703"/>
    <x v="2"/>
    <x v="12"/>
    <s v="MACON"/>
    <x v="0"/>
    <x v="0"/>
    <s v="DAVITA"/>
    <n v="18"/>
    <x v="0"/>
    <n v="66"/>
    <n v="92"/>
    <n v="104"/>
    <x v="0"/>
    <s v="As Expected"/>
    <x v="0"/>
    <n v="78"/>
    <n v="111"/>
    <n v="335"/>
    <x v="1"/>
    <x v="1"/>
    <n v="82"/>
    <n v="82"/>
    <n v="0"/>
    <x v="1"/>
    <x v="0"/>
    <e v="#N/A"/>
  </r>
  <r>
    <n v="142600"/>
    <x v="1704"/>
    <x v="2"/>
    <x v="12"/>
    <s v="COOK"/>
    <x v="0"/>
    <x v="1"/>
    <s v="INDEPENDENT"/>
    <n v="16"/>
    <x v="0"/>
    <n v="79"/>
    <n v="109"/>
    <n v="114"/>
    <x v="0"/>
    <s v="As Expected"/>
    <x v="0"/>
    <n v="99"/>
    <n v="103"/>
    <n v="379"/>
    <x v="1"/>
    <x v="2"/>
    <n v="113"/>
    <n v="113"/>
    <n v="0"/>
    <x v="2"/>
    <x v="0"/>
    <n v="73"/>
  </r>
  <r>
    <n v="142601"/>
    <x v="1705"/>
    <x v="0"/>
    <x v="12"/>
    <s v="COOK"/>
    <x v="0"/>
    <x v="0"/>
    <s v="FRESENIUS MEDICAL CARE"/>
    <n v="28"/>
    <x v="0"/>
    <n v="70"/>
    <n v="134"/>
    <n v="135"/>
    <x v="0"/>
    <s v="Better than Expected"/>
    <x v="0"/>
    <n v="98"/>
    <n v="108"/>
    <n v="419"/>
    <x v="0"/>
    <x v="0"/>
    <n v="135"/>
    <n v="135"/>
    <n v="0"/>
    <x v="0"/>
    <x v="0"/>
    <n v="51"/>
  </r>
  <r>
    <n v="142602"/>
    <x v="1706"/>
    <x v="2"/>
    <x v="12"/>
    <s v="COOK"/>
    <x v="0"/>
    <x v="0"/>
    <s v="FRESENIUS MEDICAL CARE"/>
    <n v="21"/>
    <x v="0"/>
    <n v="81"/>
    <n v="127"/>
    <n v="128"/>
    <x v="0"/>
    <s v="As Expected"/>
    <x v="0"/>
    <n v="100"/>
    <n v="87"/>
    <n v="423"/>
    <x v="0"/>
    <x v="2"/>
    <n v="129"/>
    <n v="129"/>
    <n v="0"/>
    <x v="2"/>
    <x v="0"/>
    <n v="68"/>
  </r>
  <r>
    <n v="142603"/>
    <x v="1707"/>
    <x v="2"/>
    <x v="12"/>
    <s v="MACON"/>
    <x v="0"/>
    <x v="0"/>
    <s v="FRESENIUS MEDICAL CARE"/>
    <n v="14"/>
    <x v="0"/>
    <n v="37"/>
    <n v="57"/>
    <n v="62"/>
    <x v="0"/>
    <s v="As Expected"/>
    <x v="0"/>
    <n v="53"/>
    <n v="66"/>
    <n v="229"/>
    <x v="1"/>
    <x v="1"/>
    <n v="58"/>
    <n v="58"/>
    <n v="0"/>
    <x v="2"/>
    <x v="2"/>
    <n v="74"/>
  </r>
  <r>
    <n v="142605"/>
    <x v="1708"/>
    <x v="1"/>
    <x v="12"/>
    <s v="WILL"/>
    <x v="0"/>
    <x v="0"/>
    <s v="FRESENIUS MEDICAL CARE"/>
    <n v="24"/>
    <x v="0"/>
    <n v="88"/>
    <n v="130"/>
    <n v="130"/>
    <x v="0"/>
    <s v="As Expected"/>
    <x v="3"/>
    <n v="105"/>
    <n v="96"/>
    <n v="443"/>
    <x v="0"/>
    <x v="1"/>
    <n v="125"/>
    <n v="125"/>
    <n v="0"/>
    <x v="1"/>
    <x v="0"/>
    <n v="65"/>
  </r>
  <r>
    <n v="142606"/>
    <x v="1709"/>
    <x v="2"/>
    <x v="12"/>
    <s v="DUPAGE"/>
    <x v="0"/>
    <x v="0"/>
    <s v="FRESENIUS MEDICAL CARE"/>
    <n v="0"/>
    <x v="2"/>
    <n v="11"/>
    <n v="19"/>
    <n v="20"/>
    <x v="0"/>
    <s v="As Expected"/>
    <x v="0"/>
    <n v="13"/>
    <n v="16"/>
    <n v="52"/>
    <x v="2"/>
    <x v="3"/>
    <n v="0"/>
    <n v="0"/>
    <n v="0"/>
    <x v="2"/>
    <x v="0"/>
    <n v="87"/>
  </r>
  <r>
    <n v="142607"/>
    <x v="1710"/>
    <x v="1"/>
    <x v="12"/>
    <s v="COOK"/>
    <x v="0"/>
    <x v="0"/>
    <s v="FRESENIUS MEDICAL CARE"/>
    <n v="16"/>
    <x v="0"/>
    <n v="57"/>
    <n v="80"/>
    <n v="80"/>
    <x v="0"/>
    <s v="As Expected"/>
    <x v="3"/>
    <n v="72"/>
    <n v="63"/>
    <n v="305"/>
    <x v="0"/>
    <x v="1"/>
    <n v="83"/>
    <n v="83"/>
    <n v="0"/>
    <x v="1"/>
    <x v="0"/>
    <n v="69"/>
  </r>
  <r>
    <n v="142608"/>
    <x v="1711"/>
    <x v="1"/>
    <x v="12"/>
    <s v="FRANKLIN"/>
    <x v="0"/>
    <x v="0"/>
    <s v="DAVITA"/>
    <n v="13"/>
    <x v="0"/>
    <n v="36"/>
    <n v="57"/>
    <n v="59"/>
    <x v="0"/>
    <s v="As Expected"/>
    <x v="0"/>
    <n v="47"/>
    <n v="64"/>
    <n v="201"/>
    <x v="1"/>
    <x v="1"/>
    <n v="52"/>
    <n v="52"/>
    <n v="0"/>
    <x v="2"/>
    <x v="0"/>
    <e v="#N/A"/>
  </r>
  <r>
    <n v="142799"/>
    <x v="1712"/>
    <x v="3"/>
    <x v="12"/>
    <s v="COOK"/>
    <x v="0"/>
    <x v="1"/>
    <s v="INDEPENDENT"/>
    <n v="0"/>
    <x v="2"/>
    <n v="7"/>
    <n v="14"/>
    <n v="14"/>
    <x v="2"/>
    <s v="As Expected"/>
    <x v="0"/>
    <n v="8"/>
    <n v="19"/>
    <n v="31"/>
    <x v="2"/>
    <x v="3"/>
    <n v="4"/>
    <n v="4"/>
    <n v="0"/>
    <x v="1"/>
    <x v="0"/>
    <n v="62"/>
  </r>
  <r>
    <n v="142800"/>
    <x v="1713"/>
    <x v="3"/>
    <x v="12"/>
    <s v="COOK"/>
    <x v="0"/>
    <x v="1"/>
    <s v="INDEPENDENT"/>
    <n v="0"/>
    <x v="2"/>
    <n v="10"/>
    <n v="16"/>
    <n v="19"/>
    <x v="0"/>
    <s v="As Expected"/>
    <x v="0"/>
    <n v="12"/>
    <n v="23"/>
    <n v="30"/>
    <x v="2"/>
    <x v="3"/>
    <n v="2"/>
    <n v="2"/>
    <n v="0"/>
    <x v="2"/>
    <x v="0"/>
    <n v="50"/>
  </r>
  <r>
    <n v="142801"/>
    <x v="1714"/>
    <x v="3"/>
    <x v="12"/>
    <s v="WILL"/>
    <x v="0"/>
    <x v="1"/>
    <s v="INDEPENDENT"/>
    <n v="0"/>
    <x v="2"/>
    <n v="12"/>
    <n v="28"/>
    <n v="28"/>
    <x v="0"/>
    <s v="As Expected"/>
    <x v="0"/>
    <n v="15"/>
    <n v="13"/>
    <n v="31"/>
    <x v="2"/>
    <x v="3"/>
    <n v="4"/>
    <n v="4"/>
    <n v="0"/>
    <x v="1"/>
    <x v="0"/>
    <n v="48"/>
  </r>
  <r>
    <n v="142609"/>
    <x v="1715"/>
    <x v="0"/>
    <x v="12"/>
    <s v="MARION"/>
    <x v="0"/>
    <x v="0"/>
    <s v="DAVITA"/>
    <n v="14"/>
    <x v="0"/>
    <n v="58"/>
    <n v="78"/>
    <n v="86"/>
    <x v="0"/>
    <s v="As Expected"/>
    <x v="0"/>
    <n v="64"/>
    <n v="90"/>
    <n v="273"/>
    <x v="1"/>
    <x v="1"/>
    <n v="74"/>
    <n v="74"/>
    <n v="0"/>
    <x v="1"/>
    <x v="0"/>
    <e v="#N/A"/>
  </r>
  <r>
    <n v="142611"/>
    <x v="1716"/>
    <x v="0"/>
    <x v="12"/>
    <s v="LIVINGSTON"/>
    <x v="0"/>
    <x v="0"/>
    <s v="FRESENIUS MEDICAL CARE"/>
    <n v="10"/>
    <x v="0"/>
    <n v="26"/>
    <n v="40"/>
    <n v="44"/>
    <x v="0"/>
    <s v="As Expected"/>
    <x v="0"/>
    <n v="35"/>
    <n v="46"/>
    <n v="135"/>
    <x v="1"/>
    <x v="1"/>
    <n v="45"/>
    <n v="45"/>
    <n v="0"/>
    <x v="2"/>
    <x v="0"/>
    <n v="74"/>
  </r>
  <r>
    <n v="142612"/>
    <x v="1717"/>
    <x v="2"/>
    <x v="12"/>
    <s v="DUPAGE"/>
    <x v="0"/>
    <x v="0"/>
    <s v="FRESENIUS MEDICAL CARE"/>
    <n v="28"/>
    <x v="0"/>
    <n v="84"/>
    <n v="137"/>
    <n v="149"/>
    <x v="0"/>
    <s v="As Expected"/>
    <x v="0"/>
    <n v="104"/>
    <n v="105"/>
    <n v="428"/>
    <x v="0"/>
    <x v="1"/>
    <n v="149"/>
    <n v="149"/>
    <n v="0"/>
    <x v="1"/>
    <x v="0"/>
    <n v="67"/>
  </r>
  <r>
    <n v="142613"/>
    <x v="1718"/>
    <x v="2"/>
    <x v="12"/>
    <s v="PEORIA"/>
    <x v="0"/>
    <x v="0"/>
    <s v="FRESENIUS MEDICAL CARE"/>
    <n v="21"/>
    <x v="0"/>
    <n v="102"/>
    <n v="148"/>
    <n v="152"/>
    <x v="0"/>
    <s v="As Expected"/>
    <x v="0"/>
    <n v="123"/>
    <n v="120"/>
    <n v="509"/>
    <x v="0"/>
    <x v="1"/>
    <n v="151"/>
    <n v="151"/>
    <n v="0"/>
    <x v="1"/>
    <x v="3"/>
    <n v="59"/>
  </r>
  <r>
    <n v="142614"/>
    <x v="1719"/>
    <x v="1"/>
    <x v="12"/>
    <s v="KANE"/>
    <x v="0"/>
    <x v="1"/>
    <s v="INDEPENDENT"/>
    <n v="20"/>
    <x v="0"/>
    <n v="73"/>
    <n v="97"/>
    <n v="100"/>
    <x v="0"/>
    <s v="As Expected"/>
    <x v="0"/>
    <n v="84"/>
    <n v="100"/>
    <n v="340"/>
    <x v="2"/>
    <x v="1"/>
    <n v="86"/>
    <n v="86"/>
    <n v="0"/>
    <x v="3"/>
    <x v="0"/>
    <n v="72"/>
  </r>
  <r>
    <n v="142615"/>
    <x v="1720"/>
    <x v="2"/>
    <x v="12"/>
    <s v="WINNEBAGO"/>
    <x v="0"/>
    <x v="0"/>
    <s v="DAVITA"/>
    <n v="12"/>
    <x v="0"/>
    <n v="60"/>
    <n v="77"/>
    <n v="78"/>
    <x v="0"/>
    <s v="As Expected"/>
    <x v="0"/>
    <n v="63"/>
    <n v="78"/>
    <n v="261"/>
    <x v="1"/>
    <x v="1"/>
    <n v="79"/>
    <n v="79"/>
    <n v="0"/>
    <x v="1"/>
    <x v="0"/>
    <e v="#N/A"/>
  </r>
  <r>
    <n v="142616"/>
    <x v="1721"/>
    <x v="1"/>
    <x v="12"/>
    <s v="LAKE"/>
    <x v="0"/>
    <x v="0"/>
    <s v="FRESENIUS MEDICAL CARE"/>
    <n v="16"/>
    <x v="0"/>
    <n v="60"/>
    <n v="87"/>
    <n v="91"/>
    <x v="0"/>
    <s v="As Expected"/>
    <x v="3"/>
    <n v="69"/>
    <n v="60"/>
    <n v="281"/>
    <x v="1"/>
    <x v="1"/>
    <n v="94"/>
    <n v="94"/>
    <n v="0"/>
    <x v="2"/>
    <x v="0"/>
    <n v="61"/>
  </r>
  <r>
    <n v="142617"/>
    <x v="1722"/>
    <x v="1"/>
    <x v="12"/>
    <s v="GALLATIN"/>
    <x v="0"/>
    <x v="0"/>
    <s v="FRESENIUS MEDICAL CARE"/>
    <n v="29"/>
    <x v="0"/>
    <n v="89"/>
    <n v="131"/>
    <n v="137"/>
    <x v="0"/>
    <s v="As Expected"/>
    <x v="0"/>
    <n v="110"/>
    <n v="127"/>
    <n v="456"/>
    <x v="0"/>
    <x v="1"/>
    <n v="134"/>
    <n v="134"/>
    <n v="0"/>
    <x v="1"/>
    <x v="0"/>
    <n v="66"/>
  </r>
  <r>
    <n v="142618"/>
    <x v="1723"/>
    <x v="1"/>
    <x v="12"/>
    <s v="COOK"/>
    <x v="0"/>
    <x v="0"/>
    <s v="FRESENIUS MEDICAL CARE"/>
    <n v="14"/>
    <x v="0"/>
    <n v="53"/>
    <n v="89"/>
    <n v="94"/>
    <x v="0"/>
    <s v="As Expected"/>
    <x v="0"/>
    <n v="69"/>
    <n v="65"/>
    <n v="313"/>
    <x v="1"/>
    <x v="1"/>
    <n v="78"/>
    <n v="78"/>
    <n v="0"/>
    <x v="1"/>
    <x v="0"/>
    <e v="#N/A"/>
  </r>
  <r>
    <n v="142619"/>
    <x v="1724"/>
    <x v="2"/>
    <x v="12"/>
    <s v="MADISON"/>
    <x v="0"/>
    <x v="0"/>
    <s v="DAVITA"/>
    <n v="18"/>
    <x v="0"/>
    <n v="64"/>
    <n v="89"/>
    <n v="89"/>
    <x v="0"/>
    <s v="As Expected"/>
    <x v="0"/>
    <n v="78"/>
    <n v="87"/>
    <n v="317"/>
    <x v="1"/>
    <x v="1"/>
    <n v="72"/>
    <n v="72"/>
    <n v="0"/>
    <x v="1"/>
    <x v="0"/>
    <e v="#N/A"/>
  </r>
  <r>
    <n v="142620"/>
    <x v="1725"/>
    <x v="2"/>
    <x v="12"/>
    <s v="SCHUYLER"/>
    <x v="0"/>
    <x v="0"/>
    <s v="DAVITA"/>
    <n v="8"/>
    <x v="0"/>
    <n v="15"/>
    <n v="22"/>
    <n v="24"/>
    <x v="0"/>
    <s v="As Expected"/>
    <x v="0"/>
    <n v="21"/>
    <n v="15"/>
    <n v="78"/>
    <x v="1"/>
    <x v="1"/>
    <n v="24"/>
    <n v="24"/>
    <n v="0"/>
    <x v="2"/>
    <x v="0"/>
    <e v="#N/A"/>
  </r>
  <r>
    <n v="142621"/>
    <x v="1726"/>
    <x v="0"/>
    <x v="12"/>
    <s v="COOK"/>
    <x v="0"/>
    <x v="0"/>
    <s v="FRESENIUS MEDICAL CARE"/>
    <n v="14"/>
    <x v="0"/>
    <n v="37"/>
    <n v="67"/>
    <n v="71"/>
    <x v="0"/>
    <s v="As Expected"/>
    <x v="0"/>
    <n v="58"/>
    <n v="60"/>
    <n v="257"/>
    <x v="1"/>
    <x v="1"/>
    <n v="69"/>
    <n v="69"/>
    <n v="0"/>
    <x v="1"/>
    <x v="0"/>
    <n v="52"/>
  </r>
  <r>
    <n v="142622"/>
    <x v="1727"/>
    <x v="2"/>
    <x v="12"/>
    <s v="COOK"/>
    <x v="0"/>
    <x v="0"/>
    <s v="DAVITA"/>
    <n v="17"/>
    <x v="0"/>
    <n v="59"/>
    <n v="92"/>
    <n v="95"/>
    <x v="0"/>
    <s v="As Expected"/>
    <x v="0"/>
    <n v="82"/>
    <n v="71"/>
    <n v="358"/>
    <x v="1"/>
    <x v="1"/>
    <n v="95"/>
    <n v="95"/>
    <n v="0"/>
    <x v="1"/>
    <x v="0"/>
    <e v="#N/A"/>
  </r>
  <r>
    <n v="142624"/>
    <x v="1728"/>
    <x v="0"/>
    <x v="12"/>
    <s v="SHELBY"/>
    <x v="0"/>
    <x v="1"/>
    <s v="INDEPENDENT"/>
    <n v="9"/>
    <x v="0"/>
    <n v="36"/>
    <n v="48"/>
    <n v="51"/>
    <x v="0"/>
    <s v="As Expected"/>
    <x v="0"/>
    <n v="44"/>
    <n v="48"/>
    <n v="166"/>
    <x v="1"/>
    <x v="1"/>
    <n v="50"/>
    <n v="50"/>
    <n v="0"/>
    <x v="2"/>
    <x v="0"/>
    <n v="55"/>
  </r>
  <r>
    <n v="102330"/>
    <x v="1729"/>
    <x v="3"/>
    <x v="5"/>
    <s v="DUVAL"/>
    <x v="1"/>
    <x v="1"/>
    <s v="INDEPENDENT"/>
    <n v="5"/>
    <x v="2"/>
    <n v="2"/>
    <n v="3"/>
    <n v="2"/>
    <x v="2"/>
    <s v="Not Available"/>
    <x v="2"/>
    <n v="8"/>
    <n v="10"/>
    <n v="24"/>
    <x v="2"/>
    <x v="3"/>
    <n v="3"/>
    <n v="3"/>
    <n v="10"/>
    <x v="2"/>
    <x v="0"/>
    <n v="22"/>
  </r>
  <r>
    <n v="142625"/>
    <x v="1730"/>
    <x v="0"/>
    <x v="12"/>
    <s v="VERMILION"/>
    <x v="0"/>
    <x v="1"/>
    <s v="INDEPENDENT"/>
    <n v="19"/>
    <x v="0"/>
    <n v="80"/>
    <n v="107"/>
    <n v="112"/>
    <x v="0"/>
    <s v="As Expected"/>
    <x v="0"/>
    <n v="89"/>
    <n v="164"/>
    <n v="352"/>
    <x v="1"/>
    <x v="1"/>
    <n v="102"/>
    <n v="102"/>
    <n v="0"/>
    <x v="1"/>
    <x v="0"/>
    <n v="51"/>
  </r>
  <r>
    <n v="142627"/>
    <x v="1731"/>
    <x v="0"/>
    <x v="12"/>
    <s v="WILLIAMSON"/>
    <x v="0"/>
    <x v="0"/>
    <s v="FRESENIUS MEDICAL CARE"/>
    <n v="11"/>
    <x v="0"/>
    <n v="76"/>
    <n v="89"/>
    <n v="96"/>
    <x v="0"/>
    <s v="As Expected"/>
    <x v="0"/>
    <n v="89"/>
    <n v="138"/>
    <n v="270"/>
    <x v="0"/>
    <x v="1"/>
    <n v="96"/>
    <n v="96"/>
    <n v="0"/>
    <x v="2"/>
    <x v="0"/>
    <n v="45"/>
  </r>
  <r>
    <n v="142628"/>
    <x v="1732"/>
    <x v="4"/>
    <x v="12"/>
    <s v="COOK"/>
    <x v="0"/>
    <x v="0"/>
    <s v="DAVITA"/>
    <n v="20"/>
    <x v="0"/>
    <n v="36"/>
    <n v="59"/>
    <n v="60"/>
    <x v="0"/>
    <s v="As Expected"/>
    <x v="0"/>
    <n v="42"/>
    <n v="43"/>
    <n v="220"/>
    <x v="1"/>
    <x v="1"/>
    <n v="60"/>
    <n v="60"/>
    <n v="0"/>
    <x v="2"/>
    <x v="0"/>
    <e v="#N/A"/>
  </r>
  <r>
    <n v="142630"/>
    <x v="1733"/>
    <x v="2"/>
    <x v="12"/>
    <s v="COOK"/>
    <x v="0"/>
    <x v="0"/>
    <s v="FRESENIUS MEDICAL CARE"/>
    <n v="16"/>
    <x v="0"/>
    <n v="69"/>
    <n v="85"/>
    <n v="84"/>
    <x v="0"/>
    <s v="As Expected"/>
    <x v="3"/>
    <n v="78"/>
    <n v="61"/>
    <n v="322"/>
    <x v="0"/>
    <x v="1"/>
    <n v="85"/>
    <n v="85"/>
    <n v="0"/>
    <x v="1"/>
    <x v="0"/>
    <n v="70"/>
  </r>
  <r>
    <n v="142631"/>
    <x v="1734"/>
    <x v="2"/>
    <x v="12"/>
    <s v="COOK"/>
    <x v="0"/>
    <x v="0"/>
    <s v="FRESENIUS MEDICAL CARE"/>
    <n v="30"/>
    <x v="0"/>
    <n v="70"/>
    <n v="110"/>
    <n v="112"/>
    <x v="0"/>
    <s v="As Expected"/>
    <x v="3"/>
    <n v="80"/>
    <n v="98"/>
    <n v="383"/>
    <x v="1"/>
    <x v="1"/>
    <n v="113"/>
    <n v="113"/>
    <n v="0"/>
    <x v="1"/>
    <x v="0"/>
    <n v="44"/>
  </r>
  <r>
    <n v="152539"/>
    <x v="1735"/>
    <x v="1"/>
    <x v="11"/>
    <m/>
    <x v="0"/>
    <x v="0"/>
    <s v="DAVITA"/>
    <n v="9"/>
    <x v="0"/>
    <n v="17"/>
    <n v="30"/>
    <n v="29"/>
    <x v="0"/>
    <s v="As Expected"/>
    <x v="0"/>
    <n v="21"/>
    <n v="24"/>
    <n v="104"/>
    <x v="1"/>
    <x v="1"/>
    <n v="29"/>
    <n v="29"/>
    <n v="0"/>
    <x v="2"/>
    <x v="0"/>
    <e v="#N/A"/>
  </r>
  <r>
    <n v="142824"/>
    <x v="1736"/>
    <x v="3"/>
    <x v="12"/>
    <s v="KANE"/>
    <x v="0"/>
    <x v="1"/>
    <s v="INDEPENDENT"/>
    <n v="0"/>
    <x v="2"/>
    <n v="13"/>
    <n v="25"/>
    <n v="26"/>
    <x v="0"/>
    <s v="As Expected"/>
    <x v="2"/>
    <n v="18"/>
    <n v="20"/>
    <n v="29"/>
    <x v="2"/>
    <x v="3"/>
    <n v="8"/>
    <n v="8"/>
    <n v="0"/>
    <x v="2"/>
    <x v="0"/>
    <n v="34"/>
  </r>
  <r>
    <n v="142632"/>
    <x v="1737"/>
    <x v="1"/>
    <x v="12"/>
    <s v="DUPAGE"/>
    <x v="0"/>
    <x v="0"/>
    <s v="FRESENIUS MEDICAL CARE"/>
    <n v="20"/>
    <x v="0"/>
    <n v="71"/>
    <n v="107"/>
    <n v="115"/>
    <x v="0"/>
    <s v="As Expected"/>
    <x v="0"/>
    <n v="92"/>
    <n v="106"/>
    <n v="366"/>
    <x v="1"/>
    <x v="1"/>
    <n v="100"/>
    <n v="100"/>
    <n v="0"/>
    <x v="1"/>
    <x v="0"/>
    <n v="59"/>
  </r>
  <r>
    <n v="142633"/>
    <x v="1738"/>
    <x v="4"/>
    <x v="12"/>
    <s v="CHAMPAIGN"/>
    <x v="0"/>
    <x v="0"/>
    <s v="DAVITA"/>
    <n v="24"/>
    <x v="0"/>
    <n v="72"/>
    <n v="119"/>
    <n v="122"/>
    <x v="0"/>
    <s v="Worse than Expected"/>
    <x v="0"/>
    <n v="85"/>
    <n v="124"/>
    <n v="317"/>
    <x v="1"/>
    <x v="1"/>
    <n v="101"/>
    <n v="101"/>
    <n v="0"/>
    <x v="1"/>
    <x v="0"/>
    <e v="#N/A"/>
  </r>
  <r>
    <n v="142634"/>
    <x v="1739"/>
    <x v="0"/>
    <x v="12"/>
    <s v="MADISON"/>
    <x v="0"/>
    <x v="0"/>
    <s v="DAVITA"/>
    <n v="16"/>
    <x v="0"/>
    <n v="52"/>
    <n v="70"/>
    <n v="74"/>
    <x v="0"/>
    <s v="As Expected"/>
    <x v="0"/>
    <n v="55"/>
    <n v="72"/>
    <n v="279"/>
    <x v="1"/>
    <x v="1"/>
    <n v="75"/>
    <n v="75"/>
    <n v="0"/>
    <x v="1"/>
    <x v="0"/>
    <e v="#N/A"/>
  </r>
  <r>
    <n v="142635"/>
    <x v="1740"/>
    <x v="1"/>
    <x v="12"/>
    <s v="COOK"/>
    <x v="0"/>
    <x v="0"/>
    <s v="DAVITA"/>
    <n v="16"/>
    <x v="0"/>
    <n v="51"/>
    <n v="80"/>
    <n v="82"/>
    <x v="0"/>
    <s v="Worse than Expected"/>
    <x v="0"/>
    <n v="65"/>
    <n v="82"/>
    <n v="288"/>
    <x v="1"/>
    <x v="1"/>
    <n v="85"/>
    <n v="85"/>
    <n v="0"/>
    <x v="2"/>
    <x v="0"/>
    <e v="#N/A"/>
  </r>
  <r>
    <n v="142636"/>
    <x v="1741"/>
    <x v="0"/>
    <x v="12"/>
    <s v="JERSEY"/>
    <x v="0"/>
    <x v="0"/>
    <s v="DAVITA"/>
    <n v="17"/>
    <x v="0"/>
    <n v="36"/>
    <n v="48"/>
    <n v="51"/>
    <x v="0"/>
    <s v="As Expected"/>
    <x v="0"/>
    <n v="44"/>
    <n v="73"/>
    <n v="167"/>
    <x v="1"/>
    <x v="1"/>
    <n v="50"/>
    <n v="50"/>
    <n v="0"/>
    <x v="2"/>
    <x v="0"/>
    <e v="#N/A"/>
  </r>
  <r>
    <n v="142637"/>
    <x v="1742"/>
    <x v="0"/>
    <x v="12"/>
    <s v="CLINTON"/>
    <x v="0"/>
    <x v="0"/>
    <s v="FRESENIUS MEDICAL CARE"/>
    <n v="8"/>
    <x v="0"/>
    <n v="39"/>
    <n v="51"/>
    <n v="52"/>
    <x v="0"/>
    <s v="As Expected"/>
    <x v="0"/>
    <n v="43"/>
    <n v="67"/>
    <n v="146"/>
    <x v="1"/>
    <x v="1"/>
    <n v="46"/>
    <n v="46"/>
    <n v="0"/>
    <x v="2"/>
    <x v="0"/>
    <n v="61"/>
  </r>
  <r>
    <n v="142638"/>
    <x v="1743"/>
    <x v="0"/>
    <x v="12"/>
    <s v="COOK"/>
    <x v="0"/>
    <x v="0"/>
    <s v="DAVITA"/>
    <n v="16"/>
    <x v="0"/>
    <n v="85"/>
    <n v="124"/>
    <n v="128"/>
    <x v="0"/>
    <s v="As Expected"/>
    <x v="0"/>
    <n v="94"/>
    <n v="101"/>
    <n v="408"/>
    <x v="0"/>
    <x v="1"/>
    <n v="111"/>
    <n v="111"/>
    <n v="0"/>
    <x v="1"/>
    <x v="0"/>
    <e v="#N/A"/>
  </r>
  <r>
    <n v="142639"/>
    <x v="1744"/>
    <x v="2"/>
    <x v="12"/>
    <s v="DEKALB"/>
    <x v="0"/>
    <x v="0"/>
    <s v="DAVITA"/>
    <n v="14"/>
    <x v="0"/>
    <n v="48"/>
    <n v="71"/>
    <n v="73"/>
    <x v="0"/>
    <s v="As Expected"/>
    <x v="3"/>
    <n v="56"/>
    <n v="82"/>
    <n v="221"/>
    <x v="1"/>
    <x v="1"/>
    <n v="73"/>
    <n v="73"/>
    <n v="0"/>
    <x v="2"/>
    <x v="0"/>
    <e v="#N/A"/>
  </r>
  <r>
    <n v="142640"/>
    <x v="1745"/>
    <x v="1"/>
    <x v="12"/>
    <s v="WINNEBAGO"/>
    <x v="0"/>
    <x v="0"/>
    <s v="DAVITA"/>
    <n v="24"/>
    <x v="0"/>
    <n v="91"/>
    <n v="151"/>
    <n v="156"/>
    <x v="0"/>
    <s v="As Expected"/>
    <x v="0"/>
    <n v="118"/>
    <n v="123"/>
    <n v="563"/>
    <x v="1"/>
    <x v="1"/>
    <n v="111"/>
    <n v="111"/>
    <n v="0"/>
    <x v="1"/>
    <x v="0"/>
    <e v="#N/A"/>
  </r>
  <r>
    <n v="142641"/>
    <x v="1746"/>
    <x v="0"/>
    <x v="12"/>
    <s v="COOK"/>
    <x v="0"/>
    <x v="0"/>
    <s v="FRESENIUS MEDICAL CARE"/>
    <n v="26"/>
    <x v="0"/>
    <n v="66"/>
    <n v="109"/>
    <n v="107"/>
    <x v="0"/>
    <s v="As Expected"/>
    <x v="3"/>
    <n v="77"/>
    <n v="99"/>
    <n v="398"/>
    <x v="1"/>
    <x v="1"/>
    <n v="111"/>
    <n v="111"/>
    <n v="0"/>
    <x v="0"/>
    <x v="0"/>
    <n v="56"/>
  </r>
  <r>
    <n v="102336"/>
    <x v="1747"/>
    <x v="3"/>
    <x v="5"/>
    <s v="MIAMI-DADE"/>
    <x v="1"/>
    <x v="1"/>
    <s v="INDEPENDENT"/>
    <n v="5"/>
    <x v="2"/>
    <n v="6"/>
    <n v="7"/>
    <n v="7"/>
    <x v="0"/>
    <s v="As Expected"/>
    <x v="2"/>
    <n v="16"/>
    <n v="14"/>
    <n v="67"/>
    <x v="2"/>
    <x v="3"/>
    <n v="6"/>
    <n v="6"/>
    <n v="7"/>
    <x v="1"/>
    <x v="0"/>
    <n v="41"/>
  </r>
  <r>
    <n v="102341"/>
    <x v="1748"/>
    <x v="3"/>
    <x v="5"/>
    <s v="ORANGE"/>
    <x v="1"/>
    <x v="1"/>
    <s v="INDEPENDENT"/>
    <n v="5"/>
    <x v="2"/>
    <n v="3"/>
    <n v="6"/>
    <n v="6"/>
    <x v="2"/>
    <s v="Not Available"/>
    <x v="2"/>
    <n v="6"/>
    <n v="8"/>
    <n v="23"/>
    <x v="2"/>
    <x v="3"/>
    <n v="6"/>
    <n v="6"/>
    <n v="6"/>
    <x v="2"/>
    <x v="0"/>
    <s v="No Score"/>
  </r>
  <r>
    <n v="142643"/>
    <x v="1749"/>
    <x v="2"/>
    <x v="12"/>
    <s v="MCHENRY"/>
    <x v="0"/>
    <x v="0"/>
    <s v="DAVITA"/>
    <n v="12"/>
    <x v="0"/>
    <n v="19"/>
    <n v="23"/>
    <n v="27"/>
    <x v="0"/>
    <s v="As Expected"/>
    <x v="0"/>
    <n v="22"/>
    <n v="16"/>
    <n v="110"/>
    <x v="1"/>
    <x v="1"/>
    <n v="27"/>
    <n v="27"/>
    <n v="0"/>
    <x v="2"/>
    <x v="0"/>
    <e v="#N/A"/>
  </r>
  <r>
    <n v="142644"/>
    <x v="1750"/>
    <x v="4"/>
    <x v="12"/>
    <s v="COOK"/>
    <x v="0"/>
    <x v="1"/>
    <s v="INDEPENDENT"/>
    <n v="18"/>
    <x v="0"/>
    <n v="55"/>
    <n v="100"/>
    <n v="101"/>
    <x v="0"/>
    <s v="As Expected"/>
    <x v="0"/>
    <n v="68"/>
    <n v="123"/>
    <n v="299"/>
    <x v="2"/>
    <x v="1"/>
    <n v="81"/>
    <n v="81"/>
    <n v="0"/>
    <x v="1"/>
    <x v="0"/>
    <n v="25"/>
  </r>
  <r>
    <n v="142645"/>
    <x v="1751"/>
    <x v="4"/>
    <x v="12"/>
    <s v="LEE"/>
    <x v="0"/>
    <x v="0"/>
    <s v="FRESENIUS MEDICAL CARE"/>
    <n v="8"/>
    <x v="2"/>
    <n v="12"/>
    <n v="18"/>
    <n v="16"/>
    <x v="0"/>
    <s v="As Expected"/>
    <x v="0"/>
    <n v="14"/>
    <n v="14"/>
    <n v="64"/>
    <x v="1"/>
    <x v="1"/>
    <n v="18"/>
    <n v="18"/>
    <n v="0"/>
    <x v="2"/>
    <x v="0"/>
    <n v="76"/>
  </r>
  <r>
    <n v="142647"/>
    <x v="1752"/>
    <x v="2"/>
    <x v="12"/>
    <s v="WINNEBAGO"/>
    <x v="0"/>
    <x v="0"/>
    <s v="DAVITA"/>
    <n v="22"/>
    <x v="0"/>
    <n v="78"/>
    <n v="103"/>
    <n v="110"/>
    <x v="0"/>
    <s v="As Expected"/>
    <x v="0"/>
    <n v="86"/>
    <n v="89"/>
    <n v="398"/>
    <x v="1"/>
    <x v="1"/>
    <n v="109"/>
    <n v="109"/>
    <n v="0"/>
    <x v="0"/>
    <x v="0"/>
    <e v="#N/A"/>
  </r>
  <r>
    <n v="142648"/>
    <x v="1753"/>
    <x v="2"/>
    <x v="12"/>
    <s v="WHITESIDE"/>
    <x v="0"/>
    <x v="0"/>
    <s v="DAVITA"/>
    <n v="16"/>
    <x v="0"/>
    <n v="55"/>
    <n v="70"/>
    <n v="72"/>
    <x v="0"/>
    <s v="As Expected"/>
    <x v="0"/>
    <n v="62"/>
    <n v="60"/>
    <n v="242"/>
    <x v="1"/>
    <x v="1"/>
    <n v="72"/>
    <n v="72"/>
    <n v="0"/>
    <x v="2"/>
    <x v="0"/>
    <e v="#N/A"/>
  </r>
  <r>
    <n v="152542"/>
    <x v="1754"/>
    <x v="1"/>
    <x v="11"/>
    <m/>
    <x v="0"/>
    <x v="0"/>
    <s v="FRESENIUS MEDICAL CARE"/>
    <n v="24"/>
    <x v="0"/>
    <n v="75"/>
    <n v="99"/>
    <n v="106"/>
    <x v="0"/>
    <s v="As Expected"/>
    <x v="0"/>
    <n v="85"/>
    <n v="98"/>
    <n v="349"/>
    <x v="1"/>
    <x v="1"/>
    <n v="108"/>
    <n v="108"/>
    <n v="0"/>
    <x v="1"/>
    <x v="0"/>
    <n v="65"/>
  </r>
  <r>
    <n v="142649"/>
    <x v="1755"/>
    <x v="1"/>
    <x v="12"/>
    <s v="COOK"/>
    <x v="0"/>
    <x v="0"/>
    <s v="DAVITA"/>
    <n v="16"/>
    <x v="0"/>
    <n v="62"/>
    <n v="106"/>
    <n v="111"/>
    <x v="0"/>
    <s v="Worse than Expected"/>
    <x v="0"/>
    <n v="71"/>
    <n v="73"/>
    <n v="300"/>
    <x v="1"/>
    <x v="1"/>
    <n v="110"/>
    <n v="110"/>
    <n v="0"/>
    <x v="1"/>
    <x v="0"/>
    <e v="#N/A"/>
  </r>
  <r>
    <n v="152650"/>
    <x v="1756"/>
    <x v="3"/>
    <x v="11"/>
    <s v="HAMILTON"/>
    <x v="0"/>
    <x v="0"/>
    <s v="DAVITA"/>
    <n v="6"/>
    <x v="2"/>
    <n v="11"/>
    <n v="1"/>
    <n v="0"/>
    <x v="2"/>
    <s v="Not Available"/>
    <x v="0"/>
    <n v="12"/>
    <n v="1"/>
    <n v="94"/>
    <x v="2"/>
    <x v="3"/>
    <n v="1"/>
    <n v="1"/>
    <n v="0"/>
    <x v="2"/>
    <x v="1"/>
    <e v="#N/A"/>
  </r>
  <r>
    <n v="142650"/>
    <x v="1757"/>
    <x v="2"/>
    <x v="12"/>
    <s v="LAKE"/>
    <x v="0"/>
    <x v="0"/>
    <s v="DAVITA"/>
    <n v="16"/>
    <x v="0"/>
    <n v="43"/>
    <n v="67"/>
    <n v="65"/>
    <x v="0"/>
    <s v="As Expected"/>
    <x v="3"/>
    <n v="52"/>
    <n v="48"/>
    <n v="226"/>
    <x v="0"/>
    <x v="1"/>
    <n v="67"/>
    <n v="67"/>
    <n v="0"/>
    <x v="2"/>
    <x v="0"/>
    <e v="#N/A"/>
  </r>
  <r>
    <n v="142651"/>
    <x v="1758"/>
    <x v="1"/>
    <x v="12"/>
    <s v="LEE"/>
    <x v="0"/>
    <x v="0"/>
    <s v="DAVITA"/>
    <n v="8"/>
    <x v="0"/>
    <n v="41"/>
    <n v="54"/>
    <n v="56"/>
    <x v="0"/>
    <s v="As Expected"/>
    <x v="0"/>
    <n v="44"/>
    <n v="57"/>
    <n v="172"/>
    <x v="1"/>
    <x v="1"/>
    <n v="38"/>
    <n v="38"/>
    <n v="0"/>
    <x v="1"/>
    <x v="0"/>
    <e v="#N/A"/>
  </r>
  <r>
    <n v="142652"/>
    <x v="1759"/>
    <x v="2"/>
    <x v="12"/>
    <s v="MCLEAN"/>
    <x v="0"/>
    <x v="0"/>
    <s v="FRESENIUS MEDICAL CARE"/>
    <n v="0"/>
    <x v="0"/>
    <n v="32"/>
    <n v="54"/>
    <n v="58"/>
    <x v="0"/>
    <s v="As Expected"/>
    <x v="1"/>
    <n v="40"/>
    <n v="37"/>
    <n v="141"/>
    <x v="2"/>
    <x v="2"/>
    <n v="18"/>
    <n v="18"/>
    <n v="0"/>
    <x v="2"/>
    <x v="3"/>
    <n v="58"/>
  </r>
  <r>
    <n v="142653"/>
    <x v="1760"/>
    <x v="1"/>
    <x v="12"/>
    <s v="COOK"/>
    <x v="0"/>
    <x v="0"/>
    <s v="FRESENIUS MEDICAL CARE"/>
    <n v="20"/>
    <x v="0"/>
    <n v="45"/>
    <n v="74"/>
    <n v="71"/>
    <x v="0"/>
    <s v="As Expected"/>
    <x v="0"/>
    <n v="53"/>
    <n v="58"/>
    <n v="200"/>
    <x v="1"/>
    <x v="1"/>
    <n v="73"/>
    <n v="73"/>
    <n v="0"/>
    <x v="1"/>
    <x v="0"/>
    <n v="53"/>
  </r>
  <r>
    <n v="142654"/>
    <x v="1761"/>
    <x v="2"/>
    <x v="12"/>
    <s v="COOK"/>
    <x v="0"/>
    <x v="0"/>
    <s v="DAVITA"/>
    <n v="22"/>
    <x v="0"/>
    <n v="59"/>
    <n v="89"/>
    <n v="90"/>
    <x v="0"/>
    <s v="As Expected"/>
    <x v="3"/>
    <n v="68"/>
    <n v="64"/>
    <n v="303"/>
    <x v="1"/>
    <x v="1"/>
    <n v="84"/>
    <n v="84"/>
    <n v="0"/>
    <x v="2"/>
    <x v="0"/>
    <e v="#N/A"/>
  </r>
  <r>
    <n v="152674"/>
    <x v="1762"/>
    <x v="3"/>
    <x v="11"/>
    <s v="KNOX"/>
    <x v="0"/>
    <x v="0"/>
    <s v="FRESENIUS MEDICAL CARE"/>
    <n v="13"/>
    <x v="2"/>
    <n v="4"/>
    <n v="0"/>
    <n v="0"/>
    <x v="2"/>
    <s v="Not Available"/>
    <x v="2"/>
    <n v="4"/>
    <n v="1"/>
    <n v="22"/>
    <x v="2"/>
    <x v="3"/>
    <n v="0"/>
    <n v="0"/>
    <n v="0"/>
    <x v="2"/>
    <x v="1"/>
    <s v="No Score"/>
  </r>
  <r>
    <n v="142655"/>
    <x v="1763"/>
    <x v="4"/>
    <x v="12"/>
    <s v="COOK"/>
    <x v="0"/>
    <x v="1"/>
    <s v="INDEPENDENT"/>
    <n v="9"/>
    <x v="0"/>
    <n v="439"/>
    <n v="820"/>
    <n v="938"/>
    <x v="0"/>
    <s v="Worse than Expected"/>
    <x v="1"/>
    <n v="615"/>
    <n v="710"/>
    <n v="2438"/>
    <x v="2"/>
    <x v="0"/>
    <n v="906"/>
    <n v="906"/>
    <n v="0"/>
    <x v="1"/>
    <x v="0"/>
    <n v="52"/>
  </r>
  <r>
    <n v="62593"/>
    <x v="1764"/>
    <x v="3"/>
    <x v="6"/>
    <m/>
    <x v="0"/>
    <x v="0"/>
    <s v="FRESENIUS MEDICAL CARE"/>
    <n v="13"/>
    <x v="2"/>
    <n v="0"/>
    <n v="1"/>
    <n v="1"/>
    <x v="2"/>
    <s v="Not Available"/>
    <x v="2"/>
    <n v="0"/>
    <n v="0"/>
    <n v="0"/>
    <x v="2"/>
    <x v="3"/>
    <n v="1"/>
    <n v="1"/>
    <n v="0"/>
    <x v="2"/>
    <x v="1"/>
    <e v="#N/A"/>
  </r>
  <r>
    <n v="142656"/>
    <x v="1765"/>
    <x v="2"/>
    <x v="12"/>
    <s v="LA SALLE"/>
    <x v="0"/>
    <x v="0"/>
    <s v="FRESENIUS MEDICAL CARE"/>
    <n v="0"/>
    <x v="2"/>
    <n v="14"/>
    <n v="24"/>
    <n v="27"/>
    <x v="0"/>
    <s v="As Expected"/>
    <x v="0"/>
    <n v="22"/>
    <n v="15"/>
    <n v="52"/>
    <x v="2"/>
    <x v="3"/>
    <n v="2"/>
    <n v="2"/>
    <n v="0"/>
    <x v="2"/>
    <x v="0"/>
    <n v="68"/>
  </r>
  <r>
    <n v="72503"/>
    <x v="1766"/>
    <x v="3"/>
    <x v="9"/>
    <s v="NEW HAVEN"/>
    <x v="0"/>
    <x v="0"/>
    <s v="FRESENIUS MEDICAL CARE"/>
    <n v="7"/>
    <x v="0"/>
    <n v="34"/>
    <n v="56"/>
    <n v="59"/>
    <x v="0"/>
    <s v="As Expected"/>
    <x v="0"/>
    <n v="38"/>
    <n v="41"/>
    <n v="187"/>
    <x v="2"/>
    <x v="3"/>
    <n v="1"/>
    <n v="1"/>
    <n v="0"/>
    <x v="2"/>
    <x v="3"/>
    <n v="62"/>
  </r>
  <r>
    <n v="142658"/>
    <x v="1767"/>
    <x v="2"/>
    <x v="12"/>
    <s v="MERCER"/>
    <x v="0"/>
    <x v="0"/>
    <s v="FRESENIUS MEDICAL CARE"/>
    <n v="8"/>
    <x v="2"/>
    <n v="10"/>
    <n v="17"/>
    <n v="17"/>
    <x v="0"/>
    <s v="Not Available"/>
    <x v="0"/>
    <n v="12"/>
    <n v="5"/>
    <n v="57"/>
    <x v="1"/>
    <x v="1"/>
    <n v="17"/>
    <n v="17"/>
    <n v="0"/>
    <x v="2"/>
    <x v="1"/>
    <n v="98"/>
  </r>
  <r>
    <n v="142660"/>
    <x v="1768"/>
    <x v="0"/>
    <x v="12"/>
    <s v="COOK"/>
    <x v="0"/>
    <x v="0"/>
    <s v="DAVITA"/>
    <n v="16"/>
    <x v="0"/>
    <n v="70"/>
    <n v="103"/>
    <n v="105"/>
    <x v="0"/>
    <s v="As Expected"/>
    <x v="0"/>
    <n v="81"/>
    <n v="75"/>
    <n v="343"/>
    <x v="1"/>
    <x v="1"/>
    <n v="105"/>
    <n v="105"/>
    <n v="0"/>
    <x v="1"/>
    <x v="0"/>
    <e v="#N/A"/>
  </r>
  <r>
    <n v="142661"/>
    <x v="1769"/>
    <x v="4"/>
    <x v="12"/>
    <s v="COOK"/>
    <x v="0"/>
    <x v="0"/>
    <s v="DAVITA"/>
    <n v="16"/>
    <x v="0"/>
    <n v="50"/>
    <n v="86"/>
    <n v="86"/>
    <x v="0"/>
    <s v="As Expected"/>
    <x v="0"/>
    <n v="62"/>
    <n v="68"/>
    <n v="294"/>
    <x v="1"/>
    <x v="1"/>
    <n v="89"/>
    <n v="89"/>
    <n v="0"/>
    <x v="2"/>
    <x v="0"/>
    <e v="#N/A"/>
  </r>
  <r>
    <n v="142662"/>
    <x v="1770"/>
    <x v="2"/>
    <x v="12"/>
    <s v="LAKE"/>
    <x v="0"/>
    <x v="0"/>
    <s v="AMERICAN RENAL ASSOCIATES"/>
    <n v="14"/>
    <x v="0"/>
    <n v="39"/>
    <n v="55"/>
    <n v="56"/>
    <x v="0"/>
    <s v="As Expected"/>
    <x v="3"/>
    <n v="50"/>
    <n v="56"/>
    <n v="216"/>
    <x v="1"/>
    <x v="1"/>
    <n v="53"/>
    <n v="53"/>
    <n v="0"/>
    <x v="2"/>
    <x v="0"/>
    <n v="84"/>
  </r>
  <r>
    <n v="142663"/>
    <x v="1771"/>
    <x v="2"/>
    <x v="12"/>
    <s v="COOK"/>
    <x v="0"/>
    <x v="1"/>
    <s v="INDEPENDENT"/>
    <n v="16"/>
    <x v="0"/>
    <n v="44"/>
    <n v="57"/>
    <n v="62"/>
    <x v="0"/>
    <s v="As Expected"/>
    <x v="3"/>
    <n v="54"/>
    <n v="64"/>
    <n v="231"/>
    <x v="0"/>
    <x v="1"/>
    <n v="60"/>
    <n v="60"/>
    <n v="0"/>
    <x v="2"/>
    <x v="0"/>
    <n v="58"/>
  </r>
  <r>
    <n v="142664"/>
    <x v="1772"/>
    <x v="2"/>
    <x v="12"/>
    <s v="MCHENRY"/>
    <x v="0"/>
    <x v="0"/>
    <s v="AMERICAN RENAL ASSOCIATES"/>
    <n v="16"/>
    <x v="0"/>
    <n v="23"/>
    <n v="39"/>
    <n v="40"/>
    <x v="0"/>
    <s v="As Expected"/>
    <x v="3"/>
    <n v="36"/>
    <n v="38"/>
    <n v="154"/>
    <x v="1"/>
    <x v="1"/>
    <n v="38"/>
    <n v="38"/>
    <n v="0"/>
    <x v="2"/>
    <x v="0"/>
    <n v="54"/>
  </r>
  <r>
    <n v="142665"/>
    <x v="1773"/>
    <x v="2"/>
    <x v="12"/>
    <s v="WINNEBAGO"/>
    <x v="0"/>
    <x v="0"/>
    <s v="DAVITA"/>
    <n v="16"/>
    <x v="0"/>
    <n v="116"/>
    <n v="168"/>
    <n v="180"/>
    <x v="0"/>
    <s v="As Expected"/>
    <x v="0"/>
    <n v="134"/>
    <n v="103"/>
    <n v="532"/>
    <x v="1"/>
    <x v="1"/>
    <n v="126"/>
    <n v="126"/>
    <n v="0"/>
    <x v="1"/>
    <x v="0"/>
    <e v="#N/A"/>
  </r>
  <r>
    <n v="142666"/>
    <x v="1774"/>
    <x v="2"/>
    <x v="12"/>
    <s v="LAKE"/>
    <x v="0"/>
    <x v="0"/>
    <s v="DAVITA"/>
    <n v="12"/>
    <x v="0"/>
    <n v="50"/>
    <n v="78"/>
    <n v="81"/>
    <x v="0"/>
    <s v="As Expected"/>
    <x v="0"/>
    <n v="60"/>
    <n v="72"/>
    <n v="204"/>
    <x v="1"/>
    <x v="1"/>
    <n v="70"/>
    <n v="70"/>
    <n v="0"/>
    <x v="1"/>
    <x v="0"/>
    <e v="#N/A"/>
  </r>
  <r>
    <n v="142667"/>
    <x v="1775"/>
    <x v="1"/>
    <x v="12"/>
    <s v="COOK"/>
    <x v="0"/>
    <x v="0"/>
    <s v="FRESENIUS MEDICAL CARE"/>
    <n v="24"/>
    <x v="3"/>
    <n v="110"/>
    <n v="180"/>
    <n v="184"/>
    <x v="0"/>
    <s v="As Expected"/>
    <x v="3"/>
    <n v="132"/>
    <n v="152"/>
    <n v="549"/>
    <x v="0"/>
    <x v="0"/>
    <n v="155"/>
    <n v="155"/>
    <n v="0"/>
    <x v="1"/>
    <x v="0"/>
    <n v="59"/>
  </r>
  <r>
    <n v="142668"/>
    <x v="1776"/>
    <x v="2"/>
    <x v="12"/>
    <s v="COOK"/>
    <x v="0"/>
    <x v="0"/>
    <s v="DAVITA"/>
    <n v="16"/>
    <x v="0"/>
    <n v="61"/>
    <n v="102"/>
    <n v="102"/>
    <x v="0"/>
    <s v="As Expected"/>
    <x v="0"/>
    <n v="70"/>
    <n v="73"/>
    <n v="292"/>
    <x v="1"/>
    <x v="1"/>
    <n v="87"/>
    <n v="87"/>
    <n v="0"/>
    <x v="1"/>
    <x v="0"/>
    <e v="#N/A"/>
  </r>
  <r>
    <n v="142669"/>
    <x v="1777"/>
    <x v="0"/>
    <x v="12"/>
    <s v="LAKE"/>
    <x v="0"/>
    <x v="0"/>
    <s v="FRESENIUS MEDICAL CARE"/>
    <n v="16"/>
    <x v="0"/>
    <n v="45"/>
    <n v="80"/>
    <n v="85"/>
    <x v="0"/>
    <s v="As Expected"/>
    <x v="3"/>
    <n v="71"/>
    <n v="82"/>
    <n v="288"/>
    <x v="0"/>
    <x v="1"/>
    <n v="77"/>
    <n v="77"/>
    <n v="0"/>
    <x v="1"/>
    <x v="0"/>
    <n v="72"/>
  </r>
  <r>
    <n v="142670"/>
    <x v="1778"/>
    <x v="0"/>
    <x v="12"/>
    <s v="COOK"/>
    <x v="0"/>
    <x v="0"/>
    <s v="FRESENIUS MEDICAL CARE"/>
    <n v="24"/>
    <x v="0"/>
    <n v="50"/>
    <n v="75"/>
    <n v="85"/>
    <x v="1"/>
    <s v="Worse than Expected"/>
    <x v="0"/>
    <n v="59"/>
    <n v="83"/>
    <n v="296"/>
    <x v="1"/>
    <x v="1"/>
    <n v="85"/>
    <n v="85"/>
    <n v="0"/>
    <x v="0"/>
    <x v="0"/>
    <n v="44"/>
  </r>
  <r>
    <n v="142671"/>
    <x v="1779"/>
    <x v="0"/>
    <x v="12"/>
    <s v="KANKAKEE"/>
    <x v="0"/>
    <x v="0"/>
    <s v="DAVITA"/>
    <n v="15"/>
    <x v="0"/>
    <n v="38"/>
    <n v="63"/>
    <n v="69"/>
    <x v="0"/>
    <s v="As Expected"/>
    <x v="0"/>
    <n v="49"/>
    <n v="78"/>
    <n v="213"/>
    <x v="1"/>
    <x v="1"/>
    <n v="63"/>
    <n v="63"/>
    <n v="0"/>
    <x v="2"/>
    <x v="0"/>
    <e v="#N/A"/>
  </r>
  <r>
    <n v="152679"/>
    <x v="1780"/>
    <x v="3"/>
    <x v="11"/>
    <s v="LAKE"/>
    <x v="0"/>
    <x v="1"/>
    <s v="INDEPENDENT"/>
    <n v="1"/>
    <x v="2"/>
    <n v="1"/>
    <n v="2"/>
    <n v="2"/>
    <x v="2"/>
    <s v="Not Available"/>
    <x v="2"/>
    <n v="1"/>
    <n v="2"/>
    <n v="9"/>
    <x v="2"/>
    <x v="3"/>
    <n v="0"/>
    <n v="0"/>
    <n v="0"/>
    <x v="2"/>
    <x v="1"/>
    <s v="No Score"/>
  </r>
  <r>
    <n v="142672"/>
    <x v="1781"/>
    <x v="2"/>
    <x v="12"/>
    <s v="MCHENRY"/>
    <x v="0"/>
    <x v="0"/>
    <s v="FRESENIUS MEDICAL CARE"/>
    <n v="14"/>
    <x v="0"/>
    <n v="39"/>
    <n v="48"/>
    <n v="48"/>
    <x v="0"/>
    <s v="As Expected"/>
    <x v="3"/>
    <n v="41"/>
    <n v="33"/>
    <n v="174"/>
    <x v="1"/>
    <x v="1"/>
    <n v="44"/>
    <n v="44"/>
    <n v="0"/>
    <x v="2"/>
    <x v="0"/>
    <n v="82"/>
  </r>
  <r>
    <n v="142673"/>
    <x v="1782"/>
    <x v="2"/>
    <x v="12"/>
    <s v="LAKE"/>
    <x v="0"/>
    <x v="0"/>
    <s v="FRESENIUS MEDICAL CARE"/>
    <n v="12"/>
    <x v="0"/>
    <n v="25"/>
    <n v="31"/>
    <n v="33"/>
    <x v="0"/>
    <s v="As Expected"/>
    <x v="0"/>
    <n v="32"/>
    <n v="37"/>
    <n v="182"/>
    <x v="1"/>
    <x v="1"/>
    <n v="32"/>
    <n v="32"/>
    <n v="0"/>
    <x v="2"/>
    <x v="0"/>
    <n v="73"/>
  </r>
  <r>
    <n v="142674"/>
    <x v="1783"/>
    <x v="2"/>
    <x v="12"/>
    <s v="RICHLAND"/>
    <x v="0"/>
    <x v="0"/>
    <s v="DAVITA"/>
    <n v="8"/>
    <x v="0"/>
    <n v="28"/>
    <n v="39"/>
    <n v="40"/>
    <x v="0"/>
    <s v="As Expected"/>
    <x v="0"/>
    <n v="35"/>
    <n v="36"/>
    <n v="134"/>
    <x v="1"/>
    <x v="1"/>
    <n v="39"/>
    <n v="39"/>
    <n v="0"/>
    <x v="2"/>
    <x v="0"/>
    <e v="#N/A"/>
  </r>
  <r>
    <n v="142675"/>
    <x v="1784"/>
    <x v="1"/>
    <x v="12"/>
    <s v="ROCK ISLAND"/>
    <x v="0"/>
    <x v="0"/>
    <s v="FRESENIUS MEDICAL CARE"/>
    <n v="18"/>
    <x v="1"/>
    <n v="51"/>
    <n v="65"/>
    <n v="73"/>
    <x v="0"/>
    <s v="As Expected"/>
    <x v="0"/>
    <n v="56"/>
    <n v="63"/>
    <n v="258"/>
    <x v="1"/>
    <x v="1"/>
    <n v="73"/>
    <n v="73"/>
    <n v="0"/>
    <x v="1"/>
    <x v="0"/>
    <n v="70"/>
  </r>
  <r>
    <n v="142676"/>
    <x v="1785"/>
    <x v="5"/>
    <x v="12"/>
    <s v="COOK"/>
    <x v="0"/>
    <x v="1"/>
    <s v="INDEPENDENT"/>
    <n v="0"/>
    <x v="0"/>
    <n v="115"/>
    <n v="279"/>
    <n v="290"/>
    <x v="0"/>
    <s v="Worse than Expected"/>
    <x v="1"/>
    <n v="184"/>
    <n v="247"/>
    <n v="783"/>
    <x v="2"/>
    <x v="0"/>
    <n v="297"/>
    <n v="297"/>
    <n v="0"/>
    <x v="2"/>
    <x v="0"/>
    <e v="#N/A"/>
  </r>
  <r>
    <n v="142677"/>
    <x v="1786"/>
    <x v="2"/>
    <x v="12"/>
    <s v="KENDALL"/>
    <x v="0"/>
    <x v="0"/>
    <s v="FRESENIUS MEDICAL CARE"/>
    <n v="19"/>
    <x v="0"/>
    <n v="54"/>
    <n v="79"/>
    <n v="86"/>
    <x v="0"/>
    <s v="As Expected"/>
    <x v="3"/>
    <n v="64"/>
    <n v="87"/>
    <n v="257"/>
    <x v="0"/>
    <x v="1"/>
    <n v="86"/>
    <n v="86"/>
    <n v="0"/>
    <x v="1"/>
    <x v="0"/>
    <n v="78"/>
  </r>
  <r>
    <n v="142678"/>
    <x v="1787"/>
    <x v="1"/>
    <x v="12"/>
    <s v="DUPAGE"/>
    <x v="0"/>
    <x v="0"/>
    <s v="FRESENIUS MEDICAL CARE"/>
    <n v="21"/>
    <x v="0"/>
    <n v="54"/>
    <n v="74"/>
    <n v="85"/>
    <x v="0"/>
    <s v="As Expected"/>
    <x v="0"/>
    <n v="67"/>
    <n v="91"/>
    <n v="274"/>
    <x v="0"/>
    <x v="1"/>
    <n v="84"/>
    <n v="84"/>
    <n v="0"/>
    <x v="2"/>
    <x v="0"/>
    <n v="74"/>
  </r>
  <r>
    <n v="142679"/>
    <x v="1788"/>
    <x v="1"/>
    <x v="12"/>
    <s v="COOK"/>
    <x v="0"/>
    <x v="0"/>
    <s v="FRESENIUS MEDICAL CARE"/>
    <n v="14"/>
    <x v="0"/>
    <n v="43"/>
    <n v="67"/>
    <n v="69"/>
    <x v="0"/>
    <s v="As Expected"/>
    <x v="3"/>
    <n v="50"/>
    <n v="62"/>
    <n v="194"/>
    <x v="1"/>
    <x v="1"/>
    <n v="69"/>
    <n v="69"/>
    <n v="0"/>
    <x v="1"/>
    <x v="0"/>
    <n v="80"/>
  </r>
  <r>
    <n v="142681"/>
    <x v="1789"/>
    <x v="0"/>
    <x v="12"/>
    <s v="COOK"/>
    <x v="0"/>
    <x v="0"/>
    <s v="FRESENIUS MEDICAL CARE"/>
    <n v="31"/>
    <x v="2"/>
    <n v="22"/>
    <n v="60"/>
    <n v="60"/>
    <x v="0"/>
    <s v="As Expected"/>
    <x v="0"/>
    <n v="31"/>
    <n v="47"/>
    <n v="185"/>
    <x v="0"/>
    <x v="1"/>
    <n v="60"/>
    <n v="60"/>
    <n v="0"/>
    <x v="1"/>
    <x v="0"/>
    <n v="71"/>
  </r>
  <r>
    <n v="142683"/>
    <x v="1790"/>
    <x v="4"/>
    <x v="12"/>
    <s v="TAZEWELL"/>
    <x v="0"/>
    <x v="1"/>
    <s v="INDEPENDENT"/>
    <n v="2"/>
    <x v="2"/>
    <n v="11"/>
    <n v="16"/>
    <n v="15"/>
    <x v="2"/>
    <s v="As Expected"/>
    <x v="1"/>
    <n v="15"/>
    <n v="14"/>
    <n v="149"/>
    <x v="2"/>
    <x v="1"/>
    <n v="15"/>
    <n v="15"/>
    <n v="0"/>
    <x v="2"/>
    <x v="1"/>
    <n v="34"/>
  </r>
  <r>
    <n v="142685"/>
    <x v="1791"/>
    <x v="0"/>
    <x v="12"/>
    <s v="KANKAKEE"/>
    <x v="0"/>
    <x v="0"/>
    <s v="DAVITA"/>
    <n v="16"/>
    <x v="0"/>
    <n v="67"/>
    <n v="102"/>
    <n v="106"/>
    <x v="0"/>
    <s v="As Expected"/>
    <x v="0"/>
    <n v="83"/>
    <n v="135"/>
    <n v="309"/>
    <x v="1"/>
    <x v="1"/>
    <n v="82"/>
    <n v="82"/>
    <n v="0"/>
    <x v="1"/>
    <x v="0"/>
    <e v="#N/A"/>
  </r>
  <r>
    <n v="142686"/>
    <x v="1792"/>
    <x v="0"/>
    <x v="12"/>
    <s v="MADISON"/>
    <x v="0"/>
    <x v="0"/>
    <s v="DAVITA"/>
    <n v="2"/>
    <x v="0"/>
    <n v="25"/>
    <n v="37"/>
    <n v="39"/>
    <x v="0"/>
    <s v="As Expected"/>
    <x v="0"/>
    <n v="29"/>
    <n v="24"/>
    <n v="96"/>
    <x v="2"/>
    <x v="1"/>
    <n v="14"/>
    <n v="14"/>
    <n v="0"/>
    <x v="2"/>
    <x v="0"/>
    <e v="#N/A"/>
  </r>
  <r>
    <n v="142688"/>
    <x v="1793"/>
    <x v="0"/>
    <x v="12"/>
    <s v="WAYNE"/>
    <x v="0"/>
    <x v="0"/>
    <s v="DAVITA"/>
    <n v="8"/>
    <x v="0"/>
    <n v="24"/>
    <n v="33"/>
    <n v="37"/>
    <x v="0"/>
    <s v="As Expected"/>
    <x v="0"/>
    <n v="28"/>
    <n v="46"/>
    <n v="120"/>
    <x v="1"/>
    <x v="1"/>
    <n v="29"/>
    <n v="29"/>
    <n v="0"/>
    <x v="2"/>
    <x v="0"/>
    <e v="#N/A"/>
  </r>
  <r>
    <n v="142689"/>
    <x v="1794"/>
    <x v="1"/>
    <x v="12"/>
    <s v="WILL"/>
    <x v="0"/>
    <x v="0"/>
    <s v="FRESENIUS MEDICAL CARE"/>
    <n v="14"/>
    <x v="0"/>
    <n v="36"/>
    <n v="62"/>
    <n v="63"/>
    <x v="0"/>
    <s v="As Expected"/>
    <x v="0"/>
    <n v="48"/>
    <n v="49"/>
    <n v="205"/>
    <x v="1"/>
    <x v="1"/>
    <n v="62"/>
    <n v="62"/>
    <n v="0"/>
    <x v="2"/>
    <x v="0"/>
    <n v="63"/>
  </r>
  <r>
    <n v="142690"/>
    <x v="1795"/>
    <x v="0"/>
    <x v="12"/>
    <s v="COOK"/>
    <x v="0"/>
    <x v="0"/>
    <s v="FRESENIUS MEDICAL CARE"/>
    <n v="12"/>
    <x v="0"/>
    <n v="45"/>
    <n v="70"/>
    <n v="75"/>
    <x v="0"/>
    <s v="As Expected"/>
    <x v="0"/>
    <n v="51"/>
    <n v="72"/>
    <n v="232"/>
    <x v="1"/>
    <x v="1"/>
    <n v="78"/>
    <n v="78"/>
    <n v="0"/>
    <x v="1"/>
    <x v="0"/>
    <n v="49"/>
  </r>
  <r>
    <n v="142692"/>
    <x v="1796"/>
    <x v="0"/>
    <x v="12"/>
    <s v="COOK"/>
    <x v="0"/>
    <x v="0"/>
    <s v="FRESENIUS MEDICAL CARE"/>
    <n v="15"/>
    <x v="0"/>
    <n v="62"/>
    <n v="94"/>
    <n v="97"/>
    <x v="0"/>
    <s v="Worse than Expected"/>
    <x v="3"/>
    <n v="74"/>
    <n v="80"/>
    <n v="297"/>
    <x v="1"/>
    <x v="1"/>
    <n v="92"/>
    <n v="92"/>
    <n v="0"/>
    <x v="2"/>
    <x v="0"/>
    <n v="57"/>
  </r>
  <r>
    <n v="142693"/>
    <x v="1797"/>
    <x v="0"/>
    <x v="12"/>
    <s v="FAYETTE"/>
    <x v="0"/>
    <x v="0"/>
    <s v="DAVITA"/>
    <n v="8"/>
    <x v="0"/>
    <n v="26"/>
    <n v="36"/>
    <n v="37"/>
    <x v="0"/>
    <s v="As Expected"/>
    <x v="0"/>
    <n v="28"/>
    <n v="46"/>
    <n v="124"/>
    <x v="1"/>
    <x v="1"/>
    <n v="36"/>
    <n v="36"/>
    <n v="0"/>
    <x v="2"/>
    <x v="0"/>
    <e v="#N/A"/>
  </r>
  <r>
    <n v="142695"/>
    <x v="1798"/>
    <x v="0"/>
    <x v="12"/>
    <s v="LA SALLE"/>
    <x v="0"/>
    <x v="0"/>
    <s v="FRESENIUS MEDICAL CARE"/>
    <n v="8"/>
    <x v="0"/>
    <n v="30"/>
    <n v="38"/>
    <n v="37"/>
    <x v="0"/>
    <s v="As Expected"/>
    <x v="0"/>
    <n v="35"/>
    <n v="29"/>
    <n v="128"/>
    <x v="1"/>
    <x v="1"/>
    <n v="38"/>
    <n v="38"/>
    <n v="0"/>
    <x v="1"/>
    <x v="0"/>
    <n v="75"/>
  </r>
  <r>
    <n v="142805"/>
    <x v="1799"/>
    <x v="3"/>
    <x v="12"/>
    <s v="COOK"/>
    <x v="0"/>
    <x v="0"/>
    <s v="DAVITA"/>
    <n v="0"/>
    <x v="0"/>
    <n v="21"/>
    <n v="35"/>
    <n v="34"/>
    <x v="0"/>
    <s v="As Expected"/>
    <x v="0"/>
    <n v="28"/>
    <n v="21"/>
    <n v="84"/>
    <x v="2"/>
    <x v="3"/>
    <n v="8"/>
    <n v="8"/>
    <n v="0"/>
    <x v="2"/>
    <x v="3"/>
    <e v="#N/A"/>
  </r>
  <r>
    <n v="142698"/>
    <x v="1800"/>
    <x v="0"/>
    <x v="12"/>
    <s v="COOK"/>
    <x v="0"/>
    <x v="0"/>
    <s v="DAVITA"/>
    <n v="18"/>
    <x v="0"/>
    <n v="51"/>
    <n v="69"/>
    <n v="66"/>
    <x v="0"/>
    <s v="As Expected"/>
    <x v="0"/>
    <n v="56"/>
    <n v="46"/>
    <n v="253"/>
    <x v="1"/>
    <x v="1"/>
    <n v="69"/>
    <n v="69"/>
    <n v="0"/>
    <x v="2"/>
    <x v="0"/>
    <e v="#N/A"/>
  </r>
  <r>
    <n v="142699"/>
    <x v="1801"/>
    <x v="5"/>
    <x v="12"/>
    <s v="COOK"/>
    <x v="0"/>
    <x v="1"/>
    <s v="INDEPENDENT"/>
    <n v="1"/>
    <x v="0"/>
    <n v="50"/>
    <n v="108"/>
    <n v="120"/>
    <x v="0"/>
    <s v="Worse than Expected"/>
    <x v="1"/>
    <n v="81"/>
    <n v="138"/>
    <n v="399"/>
    <x v="2"/>
    <x v="0"/>
    <n v="112"/>
    <n v="112"/>
    <n v="0"/>
    <x v="2"/>
    <x v="1"/>
    <e v="#N/A"/>
  </r>
  <r>
    <n v="163516"/>
    <x v="1802"/>
    <x v="1"/>
    <x v="13"/>
    <m/>
    <x v="1"/>
    <x v="1"/>
    <s v="INDEPENDENT"/>
    <n v="14"/>
    <x v="0"/>
    <n v="17"/>
    <n v="23"/>
    <n v="24"/>
    <x v="0"/>
    <s v="As Expected"/>
    <x v="0"/>
    <n v="23"/>
    <n v="16"/>
    <n v="26"/>
    <x v="1"/>
    <x v="1"/>
    <n v="24"/>
    <n v="24"/>
    <n v="0"/>
    <x v="2"/>
    <x v="0"/>
    <s v="No Score"/>
  </r>
  <r>
    <n v="172307"/>
    <x v="1803"/>
    <x v="3"/>
    <x v="16"/>
    <s v="SEDGWICK"/>
    <x v="1"/>
    <x v="1"/>
    <s v="INDEPENDENT"/>
    <n v="4"/>
    <x v="2"/>
    <n v="1"/>
    <n v="2"/>
    <n v="2"/>
    <x v="2"/>
    <s v="Not Available"/>
    <x v="2"/>
    <n v="1"/>
    <n v="6"/>
    <n v="10"/>
    <x v="2"/>
    <x v="3"/>
    <n v="2"/>
    <n v="2"/>
    <n v="0"/>
    <x v="2"/>
    <x v="1"/>
    <s v="No Score"/>
  </r>
  <r>
    <n v="142700"/>
    <x v="1804"/>
    <x v="1"/>
    <x v="12"/>
    <s v="DEKALB"/>
    <x v="0"/>
    <x v="0"/>
    <s v="FRESENIUS MEDICAL CARE"/>
    <n v="12"/>
    <x v="0"/>
    <n v="31"/>
    <n v="44"/>
    <n v="47"/>
    <x v="0"/>
    <s v="As Expected"/>
    <x v="0"/>
    <n v="39"/>
    <n v="32"/>
    <n v="154"/>
    <x v="0"/>
    <x v="1"/>
    <n v="47"/>
    <n v="47"/>
    <n v="0"/>
    <x v="2"/>
    <x v="0"/>
    <n v="81"/>
  </r>
  <r>
    <n v="142701"/>
    <x v="1805"/>
    <x v="2"/>
    <x v="12"/>
    <s v="MADISON"/>
    <x v="0"/>
    <x v="0"/>
    <s v="DAVITA"/>
    <n v="8"/>
    <x v="0"/>
    <n v="29"/>
    <n v="38"/>
    <n v="41"/>
    <x v="0"/>
    <s v="As Expected"/>
    <x v="0"/>
    <n v="31"/>
    <n v="25"/>
    <n v="137"/>
    <x v="1"/>
    <x v="1"/>
    <n v="39"/>
    <n v="39"/>
    <n v="0"/>
    <x v="2"/>
    <x v="0"/>
    <e v="#N/A"/>
  </r>
  <r>
    <n v="142702"/>
    <x v="1806"/>
    <x v="2"/>
    <x v="12"/>
    <s v="DUPAGE"/>
    <x v="0"/>
    <x v="0"/>
    <s v="FRESENIUS MEDICAL CARE"/>
    <n v="12"/>
    <x v="0"/>
    <n v="39"/>
    <n v="67"/>
    <n v="67"/>
    <x v="0"/>
    <s v="As Expected"/>
    <x v="3"/>
    <n v="55"/>
    <n v="47"/>
    <n v="212"/>
    <x v="1"/>
    <x v="1"/>
    <n v="68"/>
    <n v="68"/>
    <n v="0"/>
    <x v="1"/>
    <x v="0"/>
    <n v="87"/>
  </r>
  <r>
    <n v="142703"/>
    <x v="1625"/>
    <x v="0"/>
    <x v="12"/>
    <s v="ROCK ISLAND"/>
    <x v="0"/>
    <x v="0"/>
    <s v="FRESENIUS MEDICAL CARE"/>
    <n v="19"/>
    <x v="0"/>
    <n v="35"/>
    <n v="46"/>
    <n v="50"/>
    <x v="0"/>
    <s v="As Expected"/>
    <x v="0"/>
    <n v="39"/>
    <n v="31"/>
    <n v="144"/>
    <x v="1"/>
    <x v="1"/>
    <n v="49"/>
    <n v="49"/>
    <n v="0"/>
    <x v="2"/>
    <x v="0"/>
    <n v="53"/>
  </r>
  <r>
    <n v="142705"/>
    <x v="1807"/>
    <x v="0"/>
    <x v="12"/>
    <s v="MASSAC"/>
    <x v="0"/>
    <x v="0"/>
    <s v="FRESENIUS MEDICAL CARE"/>
    <n v="10"/>
    <x v="0"/>
    <n v="26"/>
    <n v="39"/>
    <n v="41"/>
    <x v="0"/>
    <s v="As Expected"/>
    <x v="0"/>
    <n v="32"/>
    <n v="37"/>
    <n v="114"/>
    <x v="0"/>
    <x v="1"/>
    <n v="40"/>
    <n v="40"/>
    <n v="0"/>
    <x v="2"/>
    <x v="0"/>
    <n v="70"/>
  </r>
  <r>
    <n v="142707"/>
    <x v="1808"/>
    <x v="2"/>
    <x v="12"/>
    <s v="WILL"/>
    <x v="0"/>
    <x v="0"/>
    <s v="FRESENIUS MEDICAL CARE"/>
    <n v="15"/>
    <x v="0"/>
    <n v="56"/>
    <n v="90"/>
    <n v="92"/>
    <x v="0"/>
    <s v="As Expected"/>
    <x v="0"/>
    <n v="74"/>
    <n v="57"/>
    <n v="313"/>
    <x v="1"/>
    <x v="1"/>
    <n v="89"/>
    <n v="89"/>
    <n v="0"/>
    <x v="1"/>
    <x v="0"/>
    <n v="68"/>
  </r>
  <r>
    <n v="142708"/>
    <x v="1809"/>
    <x v="2"/>
    <x v="12"/>
    <s v="PIKE"/>
    <x v="0"/>
    <x v="0"/>
    <s v="DAVITA"/>
    <n v="5"/>
    <x v="0"/>
    <n v="19"/>
    <n v="21"/>
    <n v="23"/>
    <x v="0"/>
    <s v="As Expected"/>
    <x v="0"/>
    <n v="20"/>
    <n v="18"/>
    <n v="65"/>
    <x v="1"/>
    <x v="1"/>
    <n v="23"/>
    <n v="23"/>
    <n v="0"/>
    <x v="2"/>
    <x v="1"/>
    <e v="#N/A"/>
  </r>
  <r>
    <n v="142709"/>
    <x v="1810"/>
    <x v="1"/>
    <x v="12"/>
    <s v="KENDALL"/>
    <x v="0"/>
    <x v="1"/>
    <s v="INDEPENDENT"/>
    <n v="8"/>
    <x v="0"/>
    <n v="27"/>
    <n v="33"/>
    <n v="37"/>
    <x v="0"/>
    <s v="As Expected"/>
    <x v="0"/>
    <n v="28"/>
    <n v="40"/>
    <n v="115"/>
    <x v="1"/>
    <x v="1"/>
    <n v="29"/>
    <n v="29"/>
    <n v="0"/>
    <x v="2"/>
    <x v="0"/>
    <n v="71"/>
  </r>
  <r>
    <n v="142710"/>
    <x v="1811"/>
    <x v="2"/>
    <x v="12"/>
    <s v="LAKE"/>
    <x v="0"/>
    <x v="0"/>
    <s v="FRESENIUS MEDICAL CARE"/>
    <n v="12"/>
    <x v="0"/>
    <n v="26"/>
    <n v="37"/>
    <n v="41"/>
    <x v="0"/>
    <s v="As Expected"/>
    <x v="0"/>
    <n v="34"/>
    <n v="26"/>
    <n v="127"/>
    <x v="1"/>
    <x v="1"/>
    <n v="41"/>
    <n v="41"/>
    <n v="0"/>
    <x v="2"/>
    <x v="0"/>
    <n v="62"/>
  </r>
  <r>
    <n v="142711"/>
    <x v="1812"/>
    <x v="0"/>
    <x v="12"/>
    <s v="ADAMS"/>
    <x v="0"/>
    <x v="0"/>
    <s v="DAVITA"/>
    <n v="19"/>
    <x v="0"/>
    <n v="82"/>
    <n v="110"/>
    <n v="119"/>
    <x v="0"/>
    <s v="As Expected"/>
    <x v="0"/>
    <n v="101"/>
    <n v="145"/>
    <n v="344"/>
    <x v="1"/>
    <x v="1"/>
    <n v="100"/>
    <n v="100"/>
    <n v="0"/>
    <x v="1"/>
    <x v="0"/>
    <e v="#N/A"/>
  </r>
  <r>
    <n v="142712"/>
    <x v="1813"/>
    <x v="2"/>
    <x v="12"/>
    <s v="COOK"/>
    <x v="0"/>
    <x v="0"/>
    <s v="DAVITA"/>
    <n v="12"/>
    <x v="0"/>
    <n v="38"/>
    <n v="55"/>
    <n v="60"/>
    <x v="0"/>
    <s v="As Expected"/>
    <x v="0"/>
    <n v="43"/>
    <n v="33"/>
    <n v="169"/>
    <x v="1"/>
    <x v="1"/>
    <n v="60"/>
    <n v="60"/>
    <n v="0"/>
    <x v="1"/>
    <x v="0"/>
    <e v="#N/A"/>
  </r>
  <r>
    <n v="142713"/>
    <x v="1814"/>
    <x v="1"/>
    <x v="12"/>
    <s v="COOK"/>
    <x v="0"/>
    <x v="0"/>
    <s v="FRESENIUS MEDICAL CARE"/>
    <n v="12"/>
    <x v="0"/>
    <n v="44"/>
    <n v="57"/>
    <n v="62"/>
    <x v="0"/>
    <s v="As Expected"/>
    <x v="0"/>
    <n v="49"/>
    <n v="69"/>
    <n v="231"/>
    <x v="1"/>
    <x v="1"/>
    <n v="61"/>
    <n v="61"/>
    <n v="0"/>
    <x v="2"/>
    <x v="0"/>
    <n v="59"/>
  </r>
  <r>
    <n v="142714"/>
    <x v="1815"/>
    <x v="2"/>
    <x v="12"/>
    <s v="CRAWFORD"/>
    <x v="0"/>
    <x v="0"/>
    <s v="DAVITA"/>
    <n v="9"/>
    <x v="0"/>
    <n v="29"/>
    <n v="40"/>
    <n v="41"/>
    <x v="0"/>
    <s v="As Expected"/>
    <x v="0"/>
    <n v="41"/>
    <n v="34"/>
    <n v="155"/>
    <x v="1"/>
    <x v="1"/>
    <n v="41"/>
    <n v="41"/>
    <n v="0"/>
    <x v="2"/>
    <x v="0"/>
    <e v="#N/A"/>
  </r>
  <r>
    <n v="142715"/>
    <x v="1816"/>
    <x v="2"/>
    <x v="12"/>
    <s v="KANE"/>
    <x v="0"/>
    <x v="0"/>
    <s v="DAVITA"/>
    <n v="16"/>
    <x v="0"/>
    <n v="55"/>
    <n v="85"/>
    <n v="85"/>
    <x v="0"/>
    <s v="As Expected"/>
    <x v="0"/>
    <n v="67"/>
    <n v="86"/>
    <n v="279"/>
    <x v="1"/>
    <x v="1"/>
    <n v="86"/>
    <n v="86"/>
    <n v="1"/>
    <x v="1"/>
    <x v="0"/>
    <e v="#N/A"/>
  </r>
  <r>
    <n v="142807"/>
    <x v="1817"/>
    <x v="3"/>
    <x v="12"/>
    <s v="MARION"/>
    <x v="0"/>
    <x v="0"/>
    <s v="DAVITA"/>
    <n v="0"/>
    <x v="2"/>
    <n v="8"/>
    <n v="13"/>
    <n v="14"/>
    <x v="2"/>
    <s v="Not Available"/>
    <x v="2"/>
    <n v="8"/>
    <n v="6"/>
    <n v="18"/>
    <x v="2"/>
    <x v="3"/>
    <n v="2"/>
    <n v="2"/>
    <n v="0"/>
    <x v="2"/>
    <x v="0"/>
    <e v="#N/A"/>
  </r>
  <r>
    <n v="142716"/>
    <x v="1818"/>
    <x v="1"/>
    <x v="12"/>
    <s v="MCHENRY"/>
    <x v="0"/>
    <x v="0"/>
    <s v="DAVITA"/>
    <n v="16"/>
    <x v="0"/>
    <n v="39"/>
    <n v="57"/>
    <n v="58"/>
    <x v="0"/>
    <s v="As Expected"/>
    <x v="0"/>
    <n v="53"/>
    <n v="69"/>
    <n v="239"/>
    <x v="1"/>
    <x v="1"/>
    <n v="57"/>
    <n v="57"/>
    <n v="0"/>
    <x v="2"/>
    <x v="0"/>
    <e v="#N/A"/>
  </r>
  <r>
    <n v="142809"/>
    <x v="1819"/>
    <x v="3"/>
    <x v="12"/>
    <s v="COOK"/>
    <x v="0"/>
    <x v="0"/>
    <s v="FRESENIUS MEDICAL CARE"/>
    <n v="0"/>
    <x v="0"/>
    <n v="48"/>
    <n v="62"/>
    <n v="67"/>
    <x v="0"/>
    <s v="As Expected"/>
    <x v="0"/>
    <n v="52"/>
    <n v="45"/>
    <n v="144"/>
    <x v="2"/>
    <x v="3"/>
    <n v="3"/>
    <n v="3"/>
    <n v="0"/>
    <x v="1"/>
    <x v="0"/>
    <n v="56"/>
  </r>
  <r>
    <n v="142717"/>
    <x v="1820"/>
    <x v="1"/>
    <x v="12"/>
    <s v="COOK"/>
    <x v="0"/>
    <x v="0"/>
    <s v="DAVITA"/>
    <n v="30"/>
    <x v="0"/>
    <n v="102"/>
    <n v="141"/>
    <n v="145"/>
    <x v="0"/>
    <s v="As Expected"/>
    <x v="3"/>
    <n v="118"/>
    <n v="90"/>
    <n v="467"/>
    <x v="1"/>
    <x v="1"/>
    <n v="147"/>
    <n v="147"/>
    <n v="0"/>
    <x v="1"/>
    <x v="0"/>
    <e v="#N/A"/>
  </r>
  <r>
    <n v="142718"/>
    <x v="1821"/>
    <x v="0"/>
    <x v="12"/>
    <s v="COOK"/>
    <x v="0"/>
    <x v="0"/>
    <s v="DAVITA"/>
    <n v="32"/>
    <x v="0"/>
    <n v="84"/>
    <n v="136"/>
    <n v="138"/>
    <x v="0"/>
    <s v="As Expected"/>
    <x v="0"/>
    <n v="103"/>
    <n v="97"/>
    <n v="543"/>
    <x v="0"/>
    <x v="1"/>
    <n v="139"/>
    <n v="139"/>
    <n v="0"/>
    <x v="1"/>
    <x v="0"/>
    <e v="#N/A"/>
  </r>
  <r>
    <n v="152546"/>
    <x v="1822"/>
    <x v="0"/>
    <x v="11"/>
    <m/>
    <x v="0"/>
    <x v="0"/>
    <s v="DAVITA"/>
    <n v="15"/>
    <x v="0"/>
    <n v="65"/>
    <n v="76"/>
    <n v="81"/>
    <x v="0"/>
    <s v="Worse than Expected"/>
    <x v="0"/>
    <n v="74"/>
    <n v="95"/>
    <n v="323"/>
    <x v="3"/>
    <x v="1"/>
    <n v="67"/>
    <n v="67"/>
    <n v="0"/>
    <x v="1"/>
    <x v="0"/>
    <e v="#N/A"/>
  </r>
  <r>
    <n v="142719"/>
    <x v="1823"/>
    <x v="0"/>
    <x v="12"/>
    <s v="COOK"/>
    <x v="0"/>
    <x v="0"/>
    <s v="DAVITA"/>
    <n v="12"/>
    <x v="0"/>
    <n v="54"/>
    <n v="75"/>
    <n v="75"/>
    <x v="0"/>
    <s v="As Expected"/>
    <x v="0"/>
    <n v="59"/>
    <n v="61"/>
    <n v="229"/>
    <x v="1"/>
    <x v="1"/>
    <n v="78"/>
    <n v="78"/>
    <n v="0"/>
    <x v="1"/>
    <x v="0"/>
    <e v="#N/A"/>
  </r>
  <r>
    <n v="142721"/>
    <x v="1824"/>
    <x v="2"/>
    <x v="12"/>
    <s v="COOK"/>
    <x v="0"/>
    <x v="0"/>
    <s v="DAVITA"/>
    <n v="32"/>
    <x v="0"/>
    <n v="83"/>
    <n v="145"/>
    <n v="151"/>
    <x v="0"/>
    <s v="As Expected"/>
    <x v="3"/>
    <n v="98"/>
    <n v="96"/>
    <n v="445"/>
    <x v="0"/>
    <x v="1"/>
    <n v="152"/>
    <n v="152"/>
    <n v="0"/>
    <x v="1"/>
    <x v="0"/>
    <e v="#N/A"/>
  </r>
  <r>
    <n v="142722"/>
    <x v="1825"/>
    <x v="2"/>
    <x v="12"/>
    <s v="DUPAGE"/>
    <x v="0"/>
    <x v="0"/>
    <s v="FRESENIUS MEDICAL CARE"/>
    <n v="12"/>
    <x v="0"/>
    <n v="67"/>
    <n v="88"/>
    <n v="88"/>
    <x v="0"/>
    <s v="As Expected"/>
    <x v="0"/>
    <n v="79"/>
    <n v="56"/>
    <n v="305"/>
    <x v="1"/>
    <x v="1"/>
    <n v="73"/>
    <n v="73"/>
    <n v="0"/>
    <x v="3"/>
    <x v="0"/>
    <n v="71"/>
  </r>
  <r>
    <n v="142723"/>
    <x v="1826"/>
    <x v="2"/>
    <x v="12"/>
    <s v="COOK"/>
    <x v="0"/>
    <x v="0"/>
    <s v="FRESENIUS MEDICAL CARE"/>
    <n v="17"/>
    <x v="0"/>
    <n v="90"/>
    <n v="131"/>
    <n v="140"/>
    <x v="0"/>
    <s v="As Expected"/>
    <x v="3"/>
    <n v="101"/>
    <n v="103"/>
    <n v="402"/>
    <x v="0"/>
    <x v="1"/>
    <n v="101"/>
    <n v="101"/>
    <n v="0"/>
    <x v="3"/>
    <x v="3"/>
    <n v="67"/>
  </r>
  <r>
    <n v="142724"/>
    <x v="1827"/>
    <x v="5"/>
    <x v="12"/>
    <s v="COOK"/>
    <x v="0"/>
    <x v="1"/>
    <s v="INDEPENDENT"/>
    <n v="0"/>
    <x v="2"/>
    <n v="9"/>
    <n v="14"/>
    <n v="15"/>
    <x v="0"/>
    <s v="Not Available"/>
    <x v="0"/>
    <n v="11"/>
    <n v="9"/>
    <n v="43"/>
    <x v="2"/>
    <x v="3"/>
    <n v="0"/>
    <n v="0"/>
    <n v="0"/>
    <x v="2"/>
    <x v="0"/>
    <n v="46"/>
  </r>
  <r>
    <n v="142725"/>
    <x v="1828"/>
    <x v="1"/>
    <x v="12"/>
    <s v="COOK"/>
    <x v="0"/>
    <x v="0"/>
    <s v="FRESENIUS MEDICAL CARE"/>
    <n v="12"/>
    <x v="0"/>
    <n v="51"/>
    <n v="65"/>
    <n v="68"/>
    <x v="0"/>
    <s v="As Expected"/>
    <x v="0"/>
    <n v="54"/>
    <n v="74"/>
    <n v="249"/>
    <x v="0"/>
    <x v="1"/>
    <n v="68"/>
    <n v="68"/>
    <n v="0"/>
    <x v="2"/>
    <x v="0"/>
    <n v="68"/>
  </r>
  <r>
    <n v="142726"/>
    <x v="1829"/>
    <x v="2"/>
    <x v="12"/>
    <s v="KANE"/>
    <x v="0"/>
    <x v="0"/>
    <s v="FRESENIUS MEDICAL CARE"/>
    <n v="25"/>
    <x v="0"/>
    <n v="85"/>
    <n v="154"/>
    <n v="159"/>
    <x v="0"/>
    <s v="As Expected"/>
    <x v="3"/>
    <n v="105"/>
    <n v="97"/>
    <n v="392"/>
    <x v="1"/>
    <x v="1"/>
    <n v="151"/>
    <n v="151"/>
    <n v="0"/>
    <x v="1"/>
    <x v="0"/>
    <n v="71"/>
  </r>
  <r>
    <n v="142727"/>
    <x v="1830"/>
    <x v="2"/>
    <x v="12"/>
    <s v="LAKE"/>
    <x v="0"/>
    <x v="0"/>
    <s v="FRESENIUS MEDICAL CARE"/>
    <n v="21"/>
    <x v="0"/>
    <n v="74"/>
    <n v="113"/>
    <n v="113"/>
    <x v="0"/>
    <s v="As Expected"/>
    <x v="3"/>
    <n v="84"/>
    <n v="60"/>
    <n v="381"/>
    <x v="0"/>
    <x v="1"/>
    <n v="105"/>
    <n v="105"/>
    <n v="0"/>
    <x v="1"/>
    <x v="0"/>
    <n v="69"/>
  </r>
  <r>
    <n v="142728"/>
    <x v="1831"/>
    <x v="0"/>
    <x v="12"/>
    <s v="COOK"/>
    <x v="0"/>
    <x v="0"/>
    <s v="DAVITA"/>
    <n v="12"/>
    <x v="0"/>
    <n v="51"/>
    <n v="87"/>
    <n v="87"/>
    <x v="0"/>
    <s v="As Expected"/>
    <x v="0"/>
    <n v="62"/>
    <n v="81"/>
    <n v="229"/>
    <x v="1"/>
    <x v="1"/>
    <n v="89"/>
    <n v="89"/>
    <n v="0"/>
    <x v="1"/>
    <x v="0"/>
    <e v="#N/A"/>
  </r>
  <r>
    <n v="142729"/>
    <x v="1832"/>
    <x v="2"/>
    <x v="12"/>
    <s v="KANE"/>
    <x v="0"/>
    <x v="0"/>
    <s v="FRESENIUS MEDICAL CARE"/>
    <n v="12"/>
    <x v="0"/>
    <n v="36"/>
    <n v="77"/>
    <n v="82"/>
    <x v="0"/>
    <s v="As Expected"/>
    <x v="0"/>
    <n v="48"/>
    <n v="30"/>
    <n v="189"/>
    <x v="1"/>
    <x v="1"/>
    <n v="67"/>
    <n v="67"/>
    <n v="0"/>
    <x v="1"/>
    <x v="0"/>
    <n v="59"/>
  </r>
  <r>
    <n v="53501"/>
    <x v="1833"/>
    <x v="3"/>
    <x v="4"/>
    <s v="SAN FRANCISCO"/>
    <x v="1"/>
    <x v="1"/>
    <s v="INDEPENDENT"/>
    <n v="6"/>
    <x v="2"/>
    <n v="0"/>
    <n v="3"/>
    <n v="3"/>
    <x v="2"/>
    <s v="Not Available"/>
    <x v="2"/>
    <n v="2"/>
    <n v="6"/>
    <n v="13"/>
    <x v="2"/>
    <x v="3"/>
    <n v="1"/>
    <n v="1"/>
    <n v="10"/>
    <x v="3"/>
    <x v="3"/>
    <n v="40"/>
  </r>
  <r>
    <n v="142730"/>
    <x v="1834"/>
    <x v="0"/>
    <x v="12"/>
    <s v="COOK"/>
    <x v="0"/>
    <x v="0"/>
    <s v="FRESENIUS MEDICAL CARE"/>
    <n v="12"/>
    <x v="0"/>
    <n v="32"/>
    <n v="43"/>
    <n v="44"/>
    <x v="0"/>
    <s v="Worse than Expected"/>
    <x v="3"/>
    <n v="35"/>
    <n v="58"/>
    <n v="142"/>
    <x v="1"/>
    <x v="1"/>
    <n v="44"/>
    <n v="44"/>
    <n v="0"/>
    <x v="2"/>
    <x v="0"/>
    <n v="63"/>
  </r>
  <r>
    <n v="142731"/>
    <x v="1835"/>
    <x v="2"/>
    <x v="12"/>
    <s v="LAKE"/>
    <x v="0"/>
    <x v="0"/>
    <s v="FRESENIUS MEDICAL CARE"/>
    <n v="14"/>
    <x v="0"/>
    <n v="46"/>
    <n v="76"/>
    <n v="79"/>
    <x v="0"/>
    <s v="As Expected"/>
    <x v="3"/>
    <n v="61"/>
    <n v="53"/>
    <n v="236"/>
    <x v="1"/>
    <x v="1"/>
    <n v="78"/>
    <n v="78"/>
    <n v="0"/>
    <x v="2"/>
    <x v="0"/>
    <n v="91"/>
  </r>
  <r>
    <n v="142732"/>
    <x v="1836"/>
    <x v="1"/>
    <x v="12"/>
    <s v="COOK"/>
    <x v="0"/>
    <x v="0"/>
    <s v="DAVITA"/>
    <n v="12"/>
    <x v="0"/>
    <n v="37"/>
    <n v="56"/>
    <n v="62"/>
    <x v="0"/>
    <s v="As Expected"/>
    <x v="0"/>
    <n v="51"/>
    <n v="52"/>
    <n v="231"/>
    <x v="0"/>
    <x v="1"/>
    <n v="61"/>
    <n v="61"/>
    <n v="0"/>
    <x v="2"/>
    <x v="0"/>
    <e v="#N/A"/>
  </r>
  <r>
    <n v="142733"/>
    <x v="1837"/>
    <x v="1"/>
    <x v="12"/>
    <s v="SANGAMON"/>
    <x v="0"/>
    <x v="0"/>
    <s v="DAVITA"/>
    <n v="12"/>
    <x v="0"/>
    <n v="64"/>
    <n v="88"/>
    <n v="91"/>
    <x v="0"/>
    <s v="As Expected"/>
    <x v="0"/>
    <n v="76"/>
    <n v="78"/>
    <n v="321"/>
    <x v="1"/>
    <x v="1"/>
    <n v="68"/>
    <n v="68"/>
    <n v="0"/>
    <x v="1"/>
    <x v="0"/>
    <e v="#N/A"/>
  </r>
  <r>
    <n v="142735"/>
    <x v="1838"/>
    <x v="1"/>
    <x v="12"/>
    <s v="COOK"/>
    <x v="0"/>
    <x v="0"/>
    <s v="FRESENIUS MEDICAL CARE"/>
    <n v="24"/>
    <x v="0"/>
    <n v="100"/>
    <n v="159"/>
    <n v="165"/>
    <x v="0"/>
    <s v="As Expected"/>
    <x v="3"/>
    <n v="122"/>
    <n v="99"/>
    <n v="437"/>
    <x v="1"/>
    <x v="1"/>
    <n v="136"/>
    <n v="136"/>
    <n v="0"/>
    <x v="3"/>
    <x v="0"/>
    <n v="76"/>
  </r>
  <r>
    <n v="142736"/>
    <x v="1839"/>
    <x v="0"/>
    <x v="12"/>
    <s v="LAKE"/>
    <x v="0"/>
    <x v="0"/>
    <s v="DAVITA"/>
    <n v="12"/>
    <x v="0"/>
    <n v="31"/>
    <n v="42"/>
    <n v="44"/>
    <x v="0"/>
    <s v="As Expected"/>
    <x v="0"/>
    <n v="40"/>
    <n v="46"/>
    <n v="140"/>
    <x v="1"/>
    <x v="1"/>
    <n v="33"/>
    <n v="33"/>
    <n v="0"/>
    <x v="2"/>
    <x v="0"/>
    <e v="#N/A"/>
  </r>
  <r>
    <n v="142737"/>
    <x v="1840"/>
    <x v="0"/>
    <x v="12"/>
    <s v="MCHENRY"/>
    <x v="0"/>
    <x v="0"/>
    <s v="AMERICAN RENAL ASSOCIATES"/>
    <n v="13"/>
    <x v="0"/>
    <n v="24"/>
    <n v="40"/>
    <n v="41"/>
    <x v="0"/>
    <s v="As Expected"/>
    <x v="0"/>
    <n v="32"/>
    <n v="36"/>
    <n v="145"/>
    <x v="1"/>
    <x v="1"/>
    <n v="41"/>
    <n v="41"/>
    <n v="0"/>
    <x v="2"/>
    <x v="0"/>
    <n v="65"/>
  </r>
  <r>
    <n v="142738"/>
    <x v="1841"/>
    <x v="1"/>
    <x v="12"/>
    <s v="COOK"/>
    <x v="0"/>
    <x v="0"/>
    <s v="US RENAL CARE, INC."/>
    <n v="13"/>
    <x v="0"/>
    <n v="29"/>
    <n v="55"/>
    <n v="60"/>
    <x v="0"/>
    <s v="As Expected"/>
    <x v="0"/>
    <n v="45"/>
    <n v="51"/>
    <n v="169"/>
    <x v="0"/>
    <x v="1"/>
    <n v="53"/>
    <n v="53"/>
    <n v="0"/>
    <x v="2"/>
    <x v="0"/>
    <n v="38"/>
  </r>
  <r>
    <n v="152550"/>
    <x v="1842"/>
    <x v="0"/>
    <x v="11"/>
    <m/>
    <x v="0"/>
    <x v="0"/>
    <s v="FRESENIUS MEDICAL CARE"/>
    <n v="12"/>
    <x v="0"/>
    <n v="42"/>
    <n v="64"/>
    <n v="66"/>
    <x v="0"/>
    <s v="As Expected"/>
    <x v="0"/>
    <n v="55"/>
    <n v="69"/>
    <n v="216"/>
    <x v="1"/>
    <x v="1"/>
    <n v="53"/>
    <n v="53"/>
    <n v="0"/>
    <x v="1"/>
    <x v="0"/>
    <n v="46"/>
  </r>
  <r>
    <n v="142739"/>
    <x v="1843"/>
    <x v="1"/>
    <x v="12"/>
    <s v="WILL"/>
    <x v="0"/>
    <x v="0"/>
    <s v="FRESENIUS MEDICAL CARE"/>
    <n v="18"/>
    <x v="0"/>
    <n v="66"/>
    <n v="103"/>
    <n v="107"/>
    <x v="0"/>
    <s v="As Expected"/>
    <x v="0"/>
    <n v="77"/>
    <n v="105"/>
    <n v="284"/>
    <x v="0"/>
    <x v="1"/>
    <n v="106"/>
    <n v="106"/>
    <n v="0"/>
    <x v="1"/>
    <x v="0"/>
    <n v="51"/>
  </r>
  <r>
    <n v="142740"/>
    <x v="1844"/>
    <x v="1"/>
    <x v="12"/>
    <s v="GRUNDY"/>
    <x v="0"/>
    <x v="0"/>
    <s v="DAVITA"/>
    <n v="9"/>
    <x v="0"/>
    <n v="35"/>
    <n v="47"/>
    <n v="51"/>
    <x v="0"/>
    <s v="As Expected"/>
    <x v="0"/>
    <n v="44"/>
    <n v="49"/>
    <n v="185"/>
    <x v="1"/>
    <x v="1"/>
    <n v="51"/>
    <n v="51"/>
    <n v="0"/>
    <x v="2"/>
    <x v="2"/>
    <e v="#N/A"/>
  </r>
  <r>
    <n v="142741"/>
    <x v="1845"/>
    <x v="0"/>
    <x v="12"/>
    <s v="WILL"/>
    <x v="0"/>
    <x v="0"/>
    <s v="DAVITA"/>
    <n v="19"/>
    <x v="0"/>
    <n v="77"/>
    <n v="122"/>
    <n v="126"/>
    <x v="0"/>
    <s v="As Expected"/>
    <x v="0"/>
    <n v="96"/>
    <n v="136"/>
    <n v="429"/>
    <x v="1"/>
    <x v="1"/>
    <n v="127"/>
    <n v="127"/>
    <n v="0"/>
    <x v="1"/>
    <x v="0"/>
    <e v="#N/A"/>
  </r>
  <r>
    <n v="142742"/>
    <x v="1846"/>
    <x v="1"/>
    <x v="12"/>
    <s v="WILL"/>
    <x v="0"/>
    <x v="0"/>
    <s v="DAVITA"/>
    <n v="29"/>
    <x v="0"/>
    <n v="111"/>
    <n v="148"/>
    <n v="149"/>
    <x v="0"/>
    <s v="As Expected"/>
    <x v="0"/>
    <n v="121"/>
    <n v="150"/>
    <n v="539"/>
    <x v="0"/>
    <x v="1"/>
    <n v="141"/>
    <n v="141"/>
    <n v="0"/>
    <x v="1"/>
    <x v="0"/>
    <e v="#N/A"/>
  </r>
  <r>
    <n v="142744"/>
    <x v="1847"/>
    <x v="0"/>
    <x v="12"/>
    <s v="COOK"/>
    <x v="0"/>
    <x v="0"/>
    <s v="FRESENIUS MEDICAL CARE"/>
    <n v="16"/>
    <x v="0"/>
    <n v="60"/>
    <n v="102"/>
    <n v="106"/>
    <x v="0"/>
    <s v="As Expected"/>
    <x v="0"/>
    <n v="75"/>
    <n v="91"/>
    <n v="331"/>
    <x v="1"/>
    <x v="1"/>
    <n v="106"/>
    <n v="106"/>
    <n v="0"/>
    <x v="1"/>
    <x v="0"/>
    <n v="47"/>
  </r>
  <r>
    <n v="142746"/>
    <x v="1848"/>
    <x v="1"/>
    <x v="12"/>
    <s v="COOK"/>
    <x v="1"/>
    <x v="1"/>
    <s v="INDEPENDENT"/>
    <n v="16"/>
    <x v="0"/>
    <n v="51"/>
    <n v="69"/>
    <n v="71"/>
    <x v="0"/>
    <s v="As Expected"/>
    <x v="3"/>
    <n v="63"/>
    <n v="56"/>
    <n v="260"/>
    <x v="0"/>
    <x v="1"/>
    <n v="73"/>
    <n v="73"/>
    <n v="0"/>
    <x v="1"/>
    <x v="0"/>
    <e v="#N/A"/>
  </r>
  <r>
    <n v="152683"/>
    <x v="1849"/>
    <x v="1"/>
    <x v="11"/>
    <m/>
    <x v="0"/>
    <x v="0"/>
    <s v="DAVITA"/>
    <n v="9"/>
    <x v="2"/>
    <n v="15"/>
    <n v="23"/>
    <n v="27"/>
    <x v="0"/>
    <s v="As Expected"/>
    <x v="0"/>
    <n v="20"/>
    <n v="35"/>
    <n v="40"/>
    <x v="1"/>
    <x v="1"/>
    <n v="26"/>
    <n v="26"/>
    <n v="0"/>
    <x v="2"/>
    <x v="0"/>
    <e v="#N/A"/>
  </r>
  <r>
    <n v="152684"/>
    <x v="1850"/>
    <x v="2"/>
    <x v="11"/>
    <m/>
    <x v="0"/>
    <x v="0"/>
    <s v="DAVITA"/>
    <n v="12"/>
    <x v="2"/>
    <n v="16"/>
    <n v="23"/>
    <n v="26"/>
    <x v="0"/>
    <s v="As Expected"/>
    <x v="0"/>
    <n v="18"/>
    <n v="21"/>
    <n v="31"/>
    <x v="1"/>
    <x v="2"/>
    <n v="24"/>
    <n v="24"/>
    <n v="0"/>
    <x v="2"/>
    <x v="0"/>
    <n v="88"/>
  </r>
  <r>
    <n v="142747"/>
    <x v="1851"/>
    <x v="0"/>
    <x v="12"/>
    <s v="STEPHENSON"/>
    <x v="0"/>
    <x v="0"/>
    <s v="DAVITA"/>
    <n v="12"/>
    <x v="0"/>
    <n v="36"/>
    <n v="55"/>
    <n v="57"/>
    <x v="0"/>
    <s v="As Expected"/>
    <x v="0"/>
    <n v="41"/>
    <n v="38"/>
    <n v="191"/>
    <x v="1"/>
    <x v="1"/>
    <n v="53"/>
    <n v="53"/>
    <n v="0"/>
    <x v="2"/>
    <x v="0"/>
    <e v="#N/A"/>
  </r>
  <r>
    <n v="142748"/>
    <x v="1852"/>
    <x v="2"/>
    <x v="12"/>
    <s v="DEKALB"/>
    <x v="0"/>
    <x v="0"/>
    <s v="DAVITA"/>
    <n v="0"/>
    <x v="0"/>
    <n v="17"/>
    <n v="23"/>
    <n v="24"/>
    <x v="0"/>
    <s v="As Expected"/>
    <x v="0"/>
    <n v="18"/>
    <n v="12"/>
    <n v="65"/>
    <x v="2"/>
    <x v="3"/>
    <n v="6"/>
    <n v="6"/>
    <n v="0"/>
    <x v="2"/>
    <x v="0"/>
    <e v="#N/A"/>
  </r>
  <r>
    <n v="53524"/>
    <x v="1853"/>
    <x v="3"/>
    <x v="4"/>
    <s v="FRESNO"/>
    <x v="1"/>
    <x v="1"/>
    <s v="INDEPENDENT"/>
    <n v="12"/>
    <x v="2"/>
    <n v="0"/>
    <n v="0"/>
    <n v="0"/>
    <x v="2"/>
    <s v="Not Available"/>
    <x v="0"/>
    <n v="0"/>
    <n v="0"/>
    <n v="176"/>
    <x v="2"/>
    <x v="3"/>
    <n v="0"/>
    <n v="0"/>
    <n v="0"/>
    <x v="2"/>
    <x v="1"/>
    <e v="#N/A"/>
  </r>
  <r>
    <n v="142749"/>
    <x v="1854"/>
    <x v="1"/>
    <x v="12"/>
    <s v="WILL"/>
    <x v="0"/>
    <x v="0"/>
    <s v="US RENAL CARE, INC."/>
    <n v="13"/>
    <x v="0"/>
    <n v="54"/>
    <n v="74"/>
    <n v="86"/>
    <x v="0"/>
    <s v="As Expected"/>
    <x v="0"/>
    <n v="66"/>
    <n v="75"/>
    <n v="264"/>
    <x v="1"/>
    <x v="1"/>
    <n v="76"/>
    <n v="76"/>
    <n v="0"/>
    <x v="2"/>
    <x v="0"/>
    <n v="55"/>
  </r>
  <r>
    <n v="142750"/>
    <x v="1855"/>
    <x v="0"/>
    <x v="12"/>
    <s v="DUPAGE"/>
    <x v="0"/>
    <x v="0"/>
    <s v="US RENAL CARE, INC."/>
    <n v="13"/>
    <x v="0"/>
    <n v="43"/>
    <n v="62"/>
    <n v="69"/>
    <x v="0"/>
    <s v="As Expected"/>
    <x v="0"/>
    <n v="58"/>
    <n v="72"/>
    <n v="242"/>
    <x v="0"/>
    <x v="1"/>
    <n v="70"/>
    <n v="70"/>
    <n v="0"/>
    <x v="2"/>
    <x v="0"/>
    <n v="68"/>
  </r>
  <r>
    <n v="142752"/>
    <x v="1856"/>
    <x v="5"/>
    <x v="12"/>
    <s v="DUPAGE"/>
    <x v="0"/>
    <x v="1"/>
    <s v="INDEPENDENT"/>
    <n v="1"/>
    <x v="0"/>
    <n v="117"/>
    <n v="262"/>
    <n v="282"/>
    <x v="0"/>
    <s v="As Expected"/>
    <x v="1"/>
    <n v="176"/>
    <n v="223"/>
    <n v="527"/>
    <x v="2"/>
    <x v="0"/>
    <n v="285"/>
    <n v="285"/>
    <n v="0"/>
    <x v="2"/>
    <x v="0"/>
    <n v="24"/>
  </r>
  <r>
    <n v="142753"/>
    <x v="1857"/>
    <x v="0"/>
    <x v="12"/>
    <s v="SAINT CLAIR"/>
    <x v="0"/>
    <x v="0"/>
    <s v="DAVITA"/>
    <n v="16"/>
    <x v="0"/>
    <n v="58"/>
    <n v="72"/>
    <n v="72"/>
    <x v="0"/>
    <s v="As Expected"/>
    <x v="0"/>
    <n v="61"/>
    <n v="90"/>
    <n v="275"/>
    <x v="1"/>
    <x v="0"/>
    <n v="73"/>
    <n v="73"/>
    <n v="0"/>
    <x v="1"/>
    <x v="0"/>
    <e v="#N/A"/>
  </r>
  <r>
    <n v="142754"/>
    <x v="1858"/>
    <x v="1"/>
    <x v="12"/>
    <s v="COOK"/>
    <x v="0"/>
    <x v="0"/>
    <s v="FRESENIUS MEDICAL CARE"/>
    <n v="20"/>
    <x v="0"/>
    <n v="32"/>
    <n v="99"/>
    <n v="103"/>
    <x v="0"/>
    <s v="As Expected"/>
    <x v="0"/>
    <n v="66"/>
    <n v="69"/>
    <n v="226"/>
    <x v="1"/>
    <x v="1"/>
    <n v="105"/>
    <n v="105"/>
    <n v="0"/>
    <x v="1"/>
    <x v="0"/>
    <n v="73"/>
  </r>
  <r>
    <n v="142755"/>
    <x v="1859"/>
    <x v="2"/>
    <x v="12"/>
    <s v="DUPAGE"/>
    <x v="0"/>
    <x v="0"/>
    <s v="US RENAL CARE, INC."/>
    <n v="13"/>
    <x v="0"/>
    <n v="55"/>
    <n v="74"/>
    <n v="74"/>
    <x v="3"/>
    <s v="As Expected"/>
    <x v="3"/>
    <n v="65"/>
    <n v="36"/>
    <n v="254"/>
    <x v="0"/>
    <x v="1"/>
    <n v="77"/>
    <n v="77"/>
    <n v="0"/>
    <x v="1"/>
    <x v="0"/>
    <n v="73"/>
  </r>
  <r>
    <n v="142756"/>
    <x v="1860"/>
    <x v="0"/>
    <x v="12"/>
    <s v="COOK"/>
    <x v="0"/>
    <x v="0"/>
    <s v="FRESENIUS MEDICAL CARE"/>
    <n v="20"/>
    <x v="0"/>
    <n v="43"/>
    <n v="60"/>
    <n v="60"/>
    <x v="0"/>
    <s v="As Expected"/>
    <x v="0"/>
    <n v="47"/>
    <n v="60"/>
    <n v="307"/>
    <x v="1"/>
    <x v="1"/>
    <n v="61"/>
    <n v="61"/>
    <n v="0"/>
    <x v="2"/>
    <x v="0"/>
    <n v="81"/>
  </r>
  <r>
    <n v="142758"/>
    <x v="1861"/>
    <x v="1"/>
    <x v="12"/>
    <s v="COOK"/>
    <x v="1"/>
    <x v="1"/>
    <s v="INDEPENDENT"/>
    <n v="15"/>
    <x v="2"/>
    <n v="6"/>
    <n v="44"/>
    <n v="45"/>
    <x v="0"/>
    <s v="As Expected"/>
    <x v="0"/>
    <n v="24"/>
    <n v="35"/>
    <n v="106"/>
    <x v="1"/>
    <x v="1"/>
    <n v="45"/>
    <n v="45"/>
    <n v="0"/>
    <x v="2"/>
    <x v="0"/>
    <n v="57"/>
  </r>
  <r>
    <n v="142759"/>
    <x v="1862"/>
    <x v="0"/>
    <x v="12"/>
    <s v="IROQUOIS"/>
    <x v="0"/>
    <x v="1"/>
    <s v="INDEPENDENT"/>
    <n v="0"/>
    <x v="2"/>
    <n v="10"/>
    <n v="13"/>
    <n v="13"/>
    <x v="0"/>
    <s v="Not Available"/>
    <x v="0"/>
    <n v="12"/>
    <n v="10"/>
    <n v="48"/>
    <x v="2"/>
    <x v="3"/>
    <n v="0"/>
    <n v="0"/>
    <n v="0"/>
    <x v="2"/>
    <x v="1"/>
    <n v="50"/>
  </r>
  <r>
    <n v="142763"/>
    <x v="1863"/>
    <x v="2"/>
    <x v="12"/>
    <s v="DEKALB"/>
    <x v="0"/>
    <x v="0"/>
    <s v="DAVITA"/>
    <n v="12"/>
    <x v="0"/>
    <n v="36"/>
    <n v="49"/>
    <n v="51"/>
    <x v="0"/>
    <s v="As Expected"/>
    <x v="0"/>
    <n v="40"/>
    <n v="36"/>
    <n v="137"/>
    <x v="3"/>
    <x v="1"/>
    <n v="51"/>
    <n v="51"/>
    <n v="0"/>
    <x v="2"/>
    <x v="0"/>
    <e v="#N/A"/>
  </r>
  <r>
    <n v="142764"/>
    <x v="1864"/>
    <x v="0"/>
    <x v="12"/>
    <s v="COOK"/>
    <x v="0"/>
    <x v="0"/>
    <s v="FRESENIUS MEDICAL CARE"/>
    <n v="12"/>
    <x v="0"/>
    <n v="60"/>
    <n v="94"/>
    <n v="100"/>
    <x v="0"/>
    <s v="As Expected"/>
    <x v="0"/>
    <n v="77"/>
    <n v="90"/>
    <n v="281"/>
    <x v="0"/>
    <x v="1"/>
    <n v="80"/>
    <n v="80"/>
    <n v="0"/>
    <x v="1"/>
    <x v="0"/>
    <n v="61"/>
  </r>
  <r>
    <n v="142765"/>
    <x v="1865"/>
    <x v="2"/>
    <x v="12"/>
    <s v="DUPAGE"/>
    <x v="0"/>
    <x v="0"/>
    <s v="FRESENIUS MEDICAL CARE"/>
    <n v="24"/>
    <x v="0"/>
    <n v="84"/>
    <n v="136"/>
    <n v="143"/>
    <x v="0"/>
    <s v="As Expected"/>
    <x v="3"/>
    <n v="100"/>
    <n v="85"/>
    <n v="396"/>
    <x v="1"/>
    <x v="1"/>
    <n v="131"/>
    <n v="131"/>
    <n v="0"/>
    <x v="1"/>
    <x v="0"/>
    <n v="60"/>
  </r>
  <r>
    <n v="142766"/>
    <x v="1866"/>
    <x v="1"/>
    <x v="12"/>
    <s v="COOK"/>
    <x v="0"/>
    <x v="0"/>
    <s v="FRESENIUS MEDICAL CARE"/>
    <n v="16"/>
    <x v="0"/>
    <n v="38"/>
    <n v="70"/>
    <n v="70"/>
    <x v="0"/>
    <s v="As Expected"/>
    <x v="0"/>
    <n v="46"/>
    <n v="51"/>
    <n v="173"/>
    <x v="1"/>
    <x v="1"/>
    <n v="72"/>
    <n v="72"/>
    <n v="0"/>
    <x v="1"/>
    <x v="0"/>
    <n v="70"/>
  </r>
  <r>
    <n v="142767"/>
    <x v="1867"/>
    <x v="4"/>
    <x v="12"/>
    <s v="TAZEWELL"/>
    <x v="0"/>
    <x v="0"/>
    <s v="DAVITA"/>
    <n v="8"/>
    <x v="0"/>
    <n v="31"/>
    <n v="48"/>
    <n v="51"/>
    <x v="1"/>
    <s v="As Expected"/>
    <x v="0"/>
    <n v="34"/>
    <n v="68"/>
    <n v="141"/>
    <x v="1"/>
    <x v="1"/>
    <n v="44"/>
    <n v="44"/>
    <n v="0"/>
    <x v="1"/>
    <x v="0"/>
    <e v="#N/A"/>
  </r>
  <r>
    <n v="142768"/>
    <x v="1868"/>
    <x v="0"/>
    <x v="12"/>
    <s v="COOK"/>
    <x v="0"/>
    <x v="0"/>
    <s v="DAVITA"/>
    <n v="16"/>
    <x v="0"/>
    <n v="54"/>
    <n v="86"/>
    <n v="86"/>
    <x v="0"/>
    <s v="As Expected"/>
    <x v="0"/>
    <n v="64"/>
    <n v="45"/>
    <n v="245"/>
    <x v="1"/>
    <x v="1"/>
    <n v="89"/>
    <n v="89"/>
    <n v="0"/>
    <x v="1"/>
    <x v="0"/>
    <e v="#N/A"/>
  </r>
  <r>
    <n v="142769"/>
    <x v="1869"/>
    <x v="5"/>
    <x v="12"/>
    <s v="COOK"/>
    <x v="0"/>
    <x v="1"/>
    <s v="INDEPENDENT"/>
    <n v="1"/>
    <x v="2"/>
    <n v="22"/>
    <n v="56"/>
    <n v="56"/>
    <x v="0"/>
    <s v="As Expected"/>
    <x v="0"/>
    <n v="28"/>
    <n v="32"/>
    <n v="107"/>
    <x v="2"/>
    <x v="1"/>
    <n v="16"/>
    <n v="16"/>
    <n v="0"/>
    <x v="1"/>
    <x v="0"/>
    <n v="31"/>
  </r>
  <r>
    <n v="142772"/>
    <x v="1870"/>
    <x v="0"/>
    <x v="12"/>
    <s v="RANDOLPH"/>
    <x v="0"/>
    <x v="0"/>
    <s v="DAVITA"/>
    <n v="8"/>
    <x v="2"/>
    <n v="19"/>
    <n v="27"/>
    <n v="29"/>
    <x v="0"/>
    <s v="As Expected"/>
    <x v="0"/>
    <n v="19"/>
    <n v="40"/>
    <n v="78"/>
    <x v="1"/>
    <x v="1"/>
    <n v="27"/>
    <n v="27"/>
    <n v="0"/>
    <x v="2"/>
    <x v="0"/>
    <e v="#N/A"/>
  </r>
  <r>
    <n v="142773"/>
    <x v="1871"/>
    <x v="4"/>
    <x v="12"/>
    <s v="WILL"/>
    <x v="0"/>
    <x v="1"/>
    <s v="INDEPENDENT"/>
    <n v="1"/>
    <x v="2"/>
    <n v="5"/>
    <n v="11"/>
    <n v="12"/>
    <x v="2"/>
    <s v="Not Available"/>
    <x v="0"/>
    <n v="7"/>
    <n v="7"/>
    <n v="36"/>
    <x v="2"/>
    <x v="1"/>
    <n v="12"/>
    <n v="12"/>
    <n v="0"/>
    <x v="2"/>
    <x v="1"/>
    <n v="79"/>
  </r>
  <r>
    <n v="142774"/>
    <x v="1872"/>
    <x v="2"/>
    <x v="12"/>
    <s v="COOK"/>
    <x v="0"/>
    <x v="0"/>
    <s v="FRESENIUS MEDICAL CARE"/>
    <n v="13"/>
    <x v="0"/>
    <n v="38"/>
    <n v="67"/>
    <n v="69"/>
    <x v="0"/>
    <s v="As Expected"/>
    <x v="0"/>
    <n v="49"/>
    <n v="35"/>
    <n v="178"/>
    <x v="0"/>
    <x v="1"/>
    <n v="68"/>
    <n v="68"/>
    <n v="0"/>
    <x v="1"/>
    <x v="0"/>
    <n v="83"/>
  </r>
  <r>
    <n v="142776"/>
    <x v="1873"/>
    <x v="0"/>
    <x v="12"/>
    <s v="WILL"/>
    <x v="0"/>
    <x v="1"/>
    <s v="INDEPENDENT"/>
    <n v="0"/>
    <x v="0"/>
    <n v="20"/>
    <n v="29"/>
    <n v="32"/>
    <x v="0"/>
    <s v="As Expected"/>
    <x v="0"/>
    <n v="22"/>
    <n v="20"/>
    <n v="95"/>
    <x v="2"/>
    <x v="3"/>
    <n v="0"/>
    <n v="0"/>
    <n v="0"/>
    <x v="2"/>
    <x v="0"/>
    <e v="#N/A"/>
  </r>
  <r>
    <n v="142777"/>
    <x v="1874"/>
    <x v="1"/>
    <x v="12"/>
    <s v="COOK"/>
    <x v="0"/>
    <x v="0"/>
    <s v="DAVITA"/>
    <n v="24"/>
    <x v="0"/>
    <n v="59"/>
    <n v="108"/>
    <n v="108"/>
    <x v="1"/>
    <s v="As Expected"/>
    <x v="0"/>
    <n v="67"/>
    <n v="82"/>
    <n v="317"/>
    <x v="1"/>
    <x v="1"/>
    <n v="110"/>
    <n v="110"/>
    <n v="0"/>
    <x v="1"/>
    <x v="0"/>
    <e v="#N/A"/>
  </r>
  <r>
    <n v="92526"/>
    <x v="1875"/>
    <x v="3"/>
    <x v="8"/>
    <s v="DISTRICT OF COLUMBIA"/>
    <x v="1"/>
    <x v="0"/>
    <s v="KAISER PERMANENTE"/>
    <n v="0"/>
    <x v="2"/>
    <n v="8"/>
    <n v="28"/>
    <n v="28"/>
    <x v="2"/>
    <s v="Not Available"/>
    <x v="2"/>
    <n v="10"/>
    <n v="9"/>
    <n v="33"/>
    <x v="2"/>
    <x v="3"/>
    <n v="0"/>
    <n v="0"/>
    <n v="0"/>
    <x v="2"/>
    <x v="3"/>
    <n v="18"/>
  </r>
  <r>
    <n v="142778"/>
    <x v="1876"/>
    <x v="1"/>
    <x v="12"/>
    <s v="MCLEAN"/>
    <x v="0"/>
    <x v="0"/>
    <s v="FRESENIUS MEDICAL CARE"/>
    <n v="12"/>
    <x v="0"/>
    <n v="41"/>
    <n v="56"/>
    <n v="58"/>
    <x v="0"/>
    <s v="As Expected"/>
    <x v="0"/>
    <n v="48"/>
    <n v="63"/>
    <n v="186"/>
    <x v="1"/>
    <x v="1"/>
    <n v="56"/>
    <n v="56"/>
    <n v="0"/>
    <x v="2"/>
    <x v="0"/>
    <n v="79"/>
  </r>
  <r>
    <n v="142779"/>
    <x v="1877"/>
    <x v="4"/>
    <x v="12"/>
    <s v="DUPAGE"/>
    <x v="0"/>
    <x v="1"/>
    <s v="INDEPENDENT"/>
    <n v="8"/>
    <x v="1"/>
    <n v="27"/>
    <n v="42"/>
    <n v="42"/>
    <x v="0"/>
    <s v="As Expected"/>
    <x v="0"/>
    <n v="33"/>
    <n v="37"/>
    <n v="105"/>
    <x v="0"/>
    <x v="1"/>
    <n v="41"/>
    <n v="41"/>
    <n v="0"/>
    <x v="2"/>
    <x v="0"/>
    <n v="51"/>
  </r>
  <r>
    <n v="142780"/>
    <x v="1878"/>
    <x v="2"/>
    <x v="12"/>
    <s v="FRANKLIN"/>
    <x v="0"/>
    <x v="0"/>
    <s v="FRESENIUS MEDICAL CARE"/>
    <n v="1"/>
    <x v="2"/>
    <n v="18"/>
    <n v="21"/>
    <n v="21"/>
    <x v="0"/>
    <s v="As Expected"/>
    <x v="0"/>
    <n v="20"/>
    <n v="19"/>
    <n v="55"/>
    <x v="2"/>
    <x v="3"/>
    <n v="1"/>
    <n v="1"/>
    <n v="0"/>
    <x v="2"/>
    <x v="0"/>
    <n v="94"/>
  </r>
  <r>
    <n v="142782"/>
    <x v="1879"/>
    <x v="1"/>
    <x v="12"/>
    <s v="LAKE"/>
    <x v="0"/>
    <x v="0"/>
    <s v="FRESENIUS MEDICAL CARE"/>
    <n v="20"/>
    <x v="0"/>
    <n v="45"/>
    <n v="66"/>
    <n v="67"/>
    <x v="0"/>
    <s v="As Expected"/>
    <x v="0"/>
    <n v="61"/>
    <n v="56"/>
    <n v="266"/>
    <x v="1"/>
    <x v="1"/>
    <n v="57"/>
    <n v="57"/>
    <n v="0"/>
    <x v="2"/>
    <x v="0"/>
    <n v="73"/>
  </r>
  <r>
    <n v="142783"/>
    <x v="1880"/>
    <x v="0"/>
    <x v="12"/>
    <s v="COOK"/>
    <x v="0"/>
    <x v="0"/>
    <s v="DAVITA"/>
    <n v="12"/>
    <x v="0"/>
    <n v="31"/>
    <n v="46"/>
    <n v="50"/>
    <x v="0"/>
    <s v="As Expected"/>
    <x v="0"/>
    <n v="36"/>
    <n v="52"/>
    <n v="120"/>
    <x v="0"/>
    <x v="1"/>
    <n v="49"/>
    <n v="49"/>
    <n v="0"/>
    <x v="2"/>
    <x v="0"/>
    <e v="#N/A"/>
  </r>
  <r>
    <n v="142793"/>
    <x v="1881"/>
    <x v="1"/>
    <x v="12"/>
    <s v="COOK"/>
    <x v="0"/>
    <x v="0"/>
    <s v="DAVITA"/>
    <n v="16"/>
    <x v="0"/>
    <n v="45"/>
    <n v="76"/>
    <n v="82"/>
    <x v="0"/>
    <s v="As Expected"/>
    <x v="0"/>
    <n v="61"/>
    <n v="69"/>
    <n v="198"/>
    <x v="1"/>
    <x v="1"/>
    <n v="71"/>
    <n v="71"/>
    <n v="0"/>
    <x v="1"/>
    <x v="0"/>
    <e v="#N/A"/>
  </r>
  <r>
    <n v="142794"/>
    <x v="1882"/>
    <x v="0"/>
    <x v="12"/>
    <s v="BALTIMORE"/>
    <x v="0"/>
    <x v="1"/>
    <s v="INDEPENDENT"/>
    <n v="0"/>
    <x v="0"/>
    <n v="24"/>
    <n v="40"/>
    <n v="40"/>
    <x v="0"/>
    <s v="As Expected"/>
    <x v="0"/>
    <n v="27"/>
    <n v="17"/>
    <n v="83"/>
    <x v="2"/>
    <x v="3"/>
    <n v="0"/>
    <n v="0"/>
    <n v="0"/>
    <x v="1"/>
    <x v="0"/>
    <n v="45"/>
  </r>
  <r>
    <n v="142795"/>
    <x v="1883"/>
    <x v="1"/>
    <x v="12"/>
    <s v="BOONE"/>
    <x v="0"/>
    <x v="0"/>
    <s v="DAVITA"/>
    <n v="12"/>
    <x v="0"/>
    <n v="27"/>
    <n v="36"/>
    <n v="38"/>
    <x v="0"/>
    <s v="As Expected"/>
    <x v="0"/>
    <n v="28"/>
    <n v="26"/>
    <n v="111"/>
    <x v="1"/>
    <x v="1"/>
    <n v="40"/>
    <n v="40"/>
    <n v="0"/>
    <x v="2"/>
    <x v="0"/>
    <e v="#N/A"/>
  </r>
  <r>
    <n v="142796"/>
    <x v="1884"/>
    <x v="5"/>
    <x v="12"/>
    <s v="COOK"/>
    <x v="0"/>
    <x v="1"/>
    <s v="INDEPENDENT"/>
    <n v="0"/>
    <x v="2"/>
    <n v="21"/>
    <n v="47"/>
    <n v="49"/>
    <x v="0"/>
    <s v="As Expected"/>
    <x v="0"/>
    <n v="22"/>
    <n v="26"/>
    <n v="89"/>
    <x v="2"/>
    <x v="0"/>
    <n v="20"/>
    <n v="20"/>
    <n v="0"/>
    <x v="1"/>
    <x v="0"/>
    <n v="25"/>
  </r>
  <r>
    <n v="142798"/>
    <x v="1885"/>
    <x v="4"/>
    <x v="12"/>
    <s v="COOK"/>
    <x v="0"/>
    <x v="0"/>
    <s v="FRESENIUS MEDICAL CARE"/>
    <n v="12"/>
    <x v="0"/>
    <n v="21"/>
    <n v="32"/>
    <n v="35"/>
    <x v="0"/>
    <s v="As Expected"/>
    <x v="0"/>
    <n v="28"/>
    <n v="30"/>
    <n v="87"/>
    <x v="1"/>
    <x v="1"/>
    <n v="33"/>
    <n v="33"/>
    <n v="0"/>
    <x v="2"/>
    <x v="2"/>
    <n v="69"/>
  </r>
  <r>
    <n v="142802"/>
    <x v="1886"/>
    <x v="0"/>
    <x v="12"/>
    <s v="COOK"/>
    <x v="0"/>
    <x v="0"/>
    <s v="FRESENIUS MEDICAL CARE"/>
    <n v="14"/>
    <x v="0"/>
    <n v="46"/>
    <n v="70"/>
    <n v="72"/>
    <x v="0"/>
    <s v="As Expected"/>
    <x v="0"/>
    <n v="54"/>
    <n v="58"/>
    <n v="112"/>
    <x v="0"/>
    <x v="1"/>
    <n v="58"/>
    <n v="58"/>
    <n v="0"/>
    <x v="2"/>
    <x v="0"/>
    <n v="63"/>
  </r>
  <r>
    <n v="142803"/>
    <x v="1887"/>
    <x v="5"/>
    <x v="12"/>
    <s v="WINNEBAGO"/>
    <x v="0"/>
    <x v="1"/>
    <s v="INDEPENDENT"/>
    <n v="0"/>
    <x v="0"/>
    <n v="117"/>
    <n v="239"/>
    <n v="255"/>
    <x v="0"/>
    <s v="As Expected"/>
    <x v="1"/>
    <n v="178"/>
    <n v="235"/>
    <n v="293"/>
    <x v="2"/>
    <x v="0"/>
    <n v="230"/>
    <n v="230"/>
    <n v="0"/>
    <x v="2"/>
    <x v="0"/>
    <n v="29"/>
  </r>
  <r>
    <n v="142806"/>
    <x v="1888"/>
    <x v="2"/>
    <x v="12"/>
    <s v="WINNEBAGO"/>
    <x v="0"/>
    <x v="0"/>
    <s v="DAVITA"/>
    <n v="12"/>
    <x v="0"/>
    <n v="38"/>
    <n v="54"/>
    <n v="60"/>
    <x v="0"/>
    <s v="As Expected"/>
    <x v="0"/>
    <n v="46"/>
    <n v="24"/>
    <n v="129"/>
    <x v="1"/>
    <x v="1"/>
    <n v="59"/>
    <n v="59"/>
    <n v="0"/>
    <x v="2"/>
    <x v="0"/>
    <e v="#N/A"/>
  </r>
  <r>
    <n v="142808"/>
    <x v="1889"/>
    <x v="0"/>
    <x v="12"/>
    <s v="COOK"/>
    <x v="0"/>
    <x v="0"/>
    <s v="DAVITA"/>
    <n v="4"/>
    <x v="2"/>
    <n v="11"/>
    <n v="22"/>
    <n v="25"/>
    <x v="0"/>
    <s v="As Expected"/>
    <x v="0"/>
    <n v="14"/>
    <n v="13"/>
    <n v="33"/>
    <x v="2"/>
    <x v="3"/>
    <n v="3"/>
    <n v="3"/>
    <n v="0"/>
    <x v="2"/>
    <x v="0"/>
    <e v="#N/A"/>
  </r>
  <r>
    <n v="162567"/>
    <x v="1890"/>
    <x v="0"/>
    <x v="13"/>
    <m/>
    <x v="0"/>
    <x v="0"/>
    <s v="DAVITA"/>
    <n v="12"/>
    <x v="2"/>
    <n v="10"/>
    <n v="23"/>
    <n v="24"/>
    <x v="0"/>
    <s v="Not Available"/>
    <x v="2"/>
    <n v="12"/>
    <n v="10"/>
    <n v="16"/>
    <x v="1"/>
    <x v="1"/>
    <n v="24"/>
    <n v="24"/>
    <n v="0"/>
    <x v="2"/>
    <x v="0"/>
    <e v="#N/A"/>
  </r>
  <r>
    <n v="142810"/>
    <x v="1891"/>
    <x v="1"/>
    <x v="12"/>
    <s v="COOK"/>
    <x v="0"/>
    <x v="0"/>
    <s v="DAVITA"/>
    <n v="14"/>
    <x v="0"/>
    <n v="28"/>
    <n v="44"/>
    <n v="51"/>
    <x v="0"/>
    <s v="As Expected"/>
    <x v="0"/>
    <n v="33"/>
    <n v="39"/>
    <n v="73"/>
    <x v="1"/>
    <x v="1"/>
    <n v="48"/>
    <n v="48"/>
    <n v="0"/>
    <x v="2"/>
    <x v="0"/>
    <e v="#N/A"/>
  </r>
  <r>
    <n v="142811"/>
    <x v="1892"/>
    <x v="4"/>
    <x v="12"/>
    <s v="COOK"/>
    <x v="0"/>
    <x v="0"/>
    <s v="DAVITA"/>
    <n v="0"/>
    <x v="0"/>
    <n v="35"/>
    <n v="52"/>
    <n v="55"/>
    <x v="0"/>
    <s v="As Expected"/>
    <x v="0"/>
    <n v="38"/>
    <n v="25"/>
    <n v="98"/>
    <x v="2"/>
    <x v="3"/>
    <n v="4"/>
    <n v="4"/>
    <n v="0"/>
    <x v="1"/>
    <x v="0"/>
    <e v="#N/A"/>
  </r>
  <r>
    <n v="142812"/>
    <x v="1893"/>
    <x v="0"/>
    <x v="12"/>
    <s v="VERMILION"/>
    <x v="0"/>
    <x v="0"/>
    <s v="DAVITA"/>
    <n v="12"/>
    <x v="0"/>
    <n v="32"/>
    <n v="53"/>
    <n v="54"/>
    <x v="0"/>
    <s v="As Expected"/>
    <x v="0"/>
    <n v="36"/>
    <n v="53"/>
    <n v="84"/>
    <x v="1"/>
    <x v="1"/>
    <n v="57"/>
    <n v="57"/>
    <n v="0"/>
    <x v="2"/>
    <x v="0"/>
    <e v="#N/A"/>
  </r>
  <r>
    <n v="142813"/>
    <x v="1894"/>
    <x v="0"/>
    <x v="12"/>
    <s v="MONTGOMERY"/>
    <x v="0"/>
    <x v="0"/>
    <s v="DAVITA"/>
    <n v="8"/>
    <x v="0"/>
    <n v="22"/>
    <n v="29"/>
    <n v="32"/>
    <x v="0"/>
    <s v="As Expected"/>
    <x v="0"/>
    <n v="26"/>
    <n v="28"/>
    <n v="71"/>
    <x v="1"/>
    <x v="1"/>
    <n v="26"/>
    <n v="26"/>
    <n v="0"/>
    <x v="2"/>
    <x v="0"/>
    <e v="#N/A"/>
  </r>
  <r>
    <n v="142814"/>
    <x v="1895"/>
    <x v="0"/>
    <x v="12"/>
    <s v="GRUNDY"/>
    <x v="0"/>
    <x v="1"/>
    <s v="INDEPENDENT"/>
    <n v="10"/>
    <x v="0"/>
    <n v="25"/>
    <n v="25"/>
    <n v="31"/>
    <x v="0"/>
    <s v="As Expected"/>
    <x v="0"/>
    <n v="26"/>
    <n v="34"/>
    <n v="67"/>
    <x v="1"/>
    <x v="1"/>
    <n v="32"/>
    <n v="32"/>
    <n v="0"/>
    <x v="2"/>
    <x v="0"/>
    <n v="40"/>
  </r>
  <r>
    <n v="92530"/>
    <x v="1896"/>
    <x v="1"/>
    <x v="8"/>
    <m/>
    <x v="0"/>
    <x v="0"/>
    <s v="DAVITA"/>
    <n v="9"/>
    <x v="2"/>
    <n v="11"/>
    <n v="23"/>
    <n v="23"/>
    <x v="0"/>
    <s v="As Expected"/>
    <x v="2"/>
    <n v="16"/>
    <n v="17"/>
    <n v="17"/>
    <x v="2"/>
    <x v="1"/>
    <n v="25"/>
    <n v="25"/>
    <n v="0"/>
    <x v="2"/>
    <x v="1"/>
    <e v="#N/A"/>
  </r>
  <r>
    <n v="142815"/>
    <x v="1897"/>
    <x v="1"/>
    <x v="12"/>
    <s v="COOK"/>
    <x v="0"/>
    <x v="0"/>
    <s v="FRESENIUS MEDICAL CARE"/>
    <n v="16"/>
    <x v="2"/>
    <n v="19"/>
    <n v="39"/>
    <n v="39"/>
    <x v="0"/>
    <s v="As Expected"/>
    <x v="0"/>
    <n v="23"/>
    <n v="18"/>
    <n v="42"/>
    <x v="1"/>
    <x v="1"/>
    <n v="40"/>
    <n v="40"/>
    <n v="0"/>
    <x v="2"/>
    <x v="0"/>
    <n v="76"/>
  </r>
  <r>
    <n v="142817"/>
    <x v="1898"/>
    <x v="0"/>
    <x v="12"/>
    <s v="COOK"/>
    <x v="0"/>
    <x v="0"/>
    <s v="DAVITA"/>
    <n v="16"/>
    <x v="0"/>
    <n v="37"/>
    <n v="60"/>
    <n v="62"/>
    <x v="0"/>
    <s v="As Expected"/>
    <x v="0"/>
    <n v="44"/>
    <n v="48"/>
    <n v="79"/>
    <x v="1"/>
    <x v="1"/>
    <n v="63"/>
    <n v="63"/>
    <n v="0"/>
    <x v="2"/>
    <x v="0"/>
    <e v="#N/A"/>
  </r>
  <r>
    <n v="142818"/>
    <x v="1899"/>
    <x v="0"/>
    <x v="12"/>
    <s v="SAINT CLAIR"/>
    <x v="0"/>
    <x v="0"/>
    <s v="DAVITA"/>
    <n v="12"/>
    <x v="0"/>
    <n v="39"/>
    <n v="56"/>
    <n v="59"/>
    <x v="0"/>
    <s v="As Expected"/>
    <x v="0"/>
    <n v="44"/>
    <n v="73"/>
    <n v="103"/>
    <x v="1"/>
    <x v="1"/>
    <n v="60"/>
    <n v="60"/>
    <n v="0"/>
    <x v="1"/>
    <x v="0"/>
    <e v="#N/A"/>
  </r>
  <r>
    <n v="142819"/>
    <x v="1900"/>
    <x v="1"/>
    <x v="12"/>
    <s v="SANGAMON"/>
    <x v="0"/>
    <x v="0"/>
    <s v="FRESENIUS MEDICAL CARE"/>
    <n v="0"/>
    <x v="0"/>
    <n v="65"/>
    <n v="88"/>
    <n v="90"/>
    <x v="0"/>
    <s v="As Expected"/>
    <x v="0"/>
    <n v="74"/>
    <n v="73"/>
    <n v="156"/>
    <x v="2"/>
    <x v="1"/>
    <n v="41"/>
    <n v="41"/>
    <n v="0"/>
    <x v="2"/>
    <x v="0"/>
    <n v="64"/>
  </r>
  <r>
    <n v="142821"/>
    <x v="1901"/>
    <x v="0"/>
    <x v="12"/>
    <s v="COOK"/>
    <x v="0"/>
    <x v="0"/>
    <s v="FRESENIUS MEDICAL CARE"/>
    <n v="34"/>
    <x v="0"/>
    <n v="99"/>
    <n v="171"/>
    <n v="167"/>
    <x v="0"/>
    <s v="As Expected"/>
    <x v="0"/>
    <n v="118"/>
    <n v="153"/>
    <n v="248"/>
    <x v="1"/>
    <x v="1"/>
    <n v="162"/>
    <n v="162"/>
    <n v="0"/>
    <x v="1"/>
    <x v="0"/>
    <n v="61"/>
  </r>
  <r>
    <n v="142822"/>
    <x v="1902"/>
    <x v="0"/>
    <x v="12"/>
    <s v="MADISON"/>
    <x v="0"/>
    <x v="0"/>
    <s v="DAVITA"/>
    <n v="8"/>
    <x v="2"/>
    <n v="14"/>
    <n v="22"/>
    <n v="22"/>
    <x v="1"/>
    <s v="As Expected"/>
    <x v="0"/>
    <n v="18"/>
    <n v="24"/>
    <n v="36"/>
    <x v="1"/>
    <x v="1"/>
    <n v="24"/>
    <n v="24"/>
    <n v="0"/>
    <x v="2"/>
    <x v="0"/>
    <e v="#N/A"/>
  </r>
  <r>
    <n v="142823"/>
    <x v="1903"/>
    <x v="0"/>
    <x v="12"/>
    <s v="COOK"/>
    <x v="0"/>
    <x v="0"/>
    <s v="FRESENIUS MEDICAL CARE"/>
    <n v="30"/>
    <x v="0"/>
    <n v="93"/>
    <n v="145"/>
    <n v="152"/>
    <x v="0"/>
    <s v="As Expected"/>
    <x v="3"/>
    <n v="114"/>
    <n v="141"/>
    <n v="217"/>
    <x v="0"/>
    <x v="1"/>
    <n v="110"/>
    <n v="110"/>
    <n v="0"/>
    <x v="2"/>
    <x v="3"/>
    <n v="40"/>
  </r>
  <r>
    <n v="142825"/>
    <x v="1904"/>
    <x v="0"/>
    <x v="12"/>
    <s v="WINNEBAGO"/>
    <x v="0"/>
    <x v="0"/>
    <s v="DAVITA"/>
    <n v="12"/>
    <x v="0"/>
    <n v="28"/>
    <n v="35"/>
    <n v="39"/>
    <x v="0"/>
    <s v="As Expected"/>
    <x v="0"/>
    <n v="32"/>
    <n v="42"/>
    <n v="59"/>
    <x v="1"/>
    <x v="1"/>
    <n v="38"/>
    <n v="38"/>
    <n v="0"/>
    <x v="2"/>
    <x v="2"/>
    <e v="#N/A"/>
  </r>
  <r>
    <n v="142826"/>
    <x v="1905"/>
    <x v="5"/>
    <x v="12"/>
    <s v="COOK"/>
    <x v="0"/>
    <x v="1"/>
    <s v="INDEPENDENT"/>
    <n v="11"/>
    <x v="0"/>
    <n v="44"/>
    <n v="80"/>
    <n v="82"/>
    <x v="0"/>
    <s v="As Expected"/>
    <x v="0"/>
    <n v="55"/>
    <n v="97"/>
    <n v="88"/>
    <x v="0"/>
    <x v="0"/>
    <n v="87"/>
    <n v="87"/>
    <n v="0"/>
    <x v="1"/>
    <x v="0"/>
    <n v="9"/>
  </r>
  <r>
    <n v="142827"/>
    <x v="1906"/>
    <x v="1"/>
    <x v="12"/>
    <s v="COOK"/>
    <x v="0"/>
    <x v="0"/>
    <s v="FRESENIUS MEDICAL CARE"/>
    <n v="16"/>
    <x v="0"/>
    <n v="20"/>
    <n v="33"/>
    <n v="34"/>
    <x v="0"/>
    <s v="As Expected"/>
    <x v="0"/>
    <n v="22"/>
    <n v="26"/>
    <n v="36"/>
    <x v="1"/>
    <x v="1"/>
    <n v="34"/>
    <n v="34"/>
    <n v="0"/>
    <x v="2"/>
    <x v="0"/>
    <n v="45"/>
  </r>
  <r>
    <n v="142828"/>
    <x v="1907"/>
    <x v="0"/>
    <x v="12"/>
    <s v="MCHENRY"/>
    <x v="0"/>
    <x v="0"/>
    <s v="DAVITA"/>
    <n v="12"/>
    <x v="0"/>
    <n v="40"/>
    <n v="55"/>
    <n v="60"/>
    <x v="0"/>
    <s v="As Expected"/>
    <x v="0"/>
    <n v="51"/>
    <n v="51"/>
    <n v="86"/>
    <x v="1"/>
    <x v="1"/>
    <n v="49"/>
    <n v="49"/>
    <n v="0"/>
    <x v="2"/>
    <x v="0"/>
    <e v="#N/A"/>
  </r>
  <r>
    <n v="142829"/>
    <x v="1908"/>
    <x v="4"/>
    <x v="12"/>
    <s v="COOK"/>
    <x v="0"/>
    <x v="1"/>
    <s v="INDEPENDENT"/>
    <n v="11"/>
    <x v="0"/>
    <n v="47"/>
    <n v="88"/>
    <n v="94"/>
    <x v="0"/>
    <s v="As Expected"/>
    <x v="0"/>
    <n v="57"/>
    <n v="88"/>
    <n v="99"/>
    <x v="2"/>
    <x v="1"/>
    <n v="94"/>
    <n v="94"/>
    <n v="0"/>
    <x v="1"/>
    <x v="0"/>
    <n v="16"/>
  </r>
  <r>
    <n v="142830"/>
    <x v="1909"/>
    <x v="2"/>
    <x v="12"/>
    <s v="COOK"/>
    <x v="0"/>
    <x v="1"/>
    <s v="INDEPENDENT"/>
    <n v="13"/>
    <x v="2"/>
    <n v="18"/>
    <n v="29"/>
    <n v="34"/>
    <x v="0"/>
    <s v="As Expected"/>
    <x v="3"/>
    <n v="22"/>
    <n v="25"/>
    <n v="35"/>
    <x v="1"/>
    <x v="1"/>
    <n v="33"/>
    <n v="33"/>
    <n v="0"/>
    <x v="2"/>
    <x v="0"/>
    <n v="88"/>
  </r>
  <r>
    <n v="142831"/>
    <x v="1910"/>
    <x v="0"/>
    <x v="12"/>
    <s v="COOK"/>
    <x v="0"/>
    <x v="1"/>
    <s v="INDEPENDENT"/>
    <n v="16"/>
    <x v="0"/>
    <n v="36"/>
    <n v="57"/>
    <n v="58"/>
    <x v="0"/>
    <s v="As Expected"/>
    <x v="0"/>
    <n v="44"/>
    <n v="50"/>
    <n v="59"/>
    <x v="2"/>
    <x v="1"/>
    <n v="60"/>
    <n v="60"/>
    <n v="0"/>
    <x v="2"/>
    <x v="0"/>
    <e v="#N/A"/>
  </r>
  <r>
    <n v="142832"/>
    <x v="1911"/>
    <x v="4"/>
    <x v="12"/>
    <s v="COOK"/>
    <x v="0"/>
    <x v="0"/>
    <s v="FRESENIUS MEDICAL CARE"/>
    <n v="12"/>
    <x v="0"/>
    <n v="41"/>
    <n v="69"/>
    <n v="75"/>
    <x v="0"/>
    <s v="As Expected"/>
    <x v="0"/>
    <n v="45"/>
    <n v="63"/>
    <n v="75"/>
    <x v="0"/>
    <x v="1"/>
    <n v="66"/>
    <n v="66"/>
    <n v="0"/>
    <x v="2"/>
    <x v="0"/>
    <n v="41"/>
  </r>
  <r>
    <n v="142834"/>
    <x v="1912"/>
    <x v="4"/>
    <x v="12"/>
    <s v="COOK"/>
    <x v="0"/>
    <x v="1"/>
    <s v="INDEPENDENT"/>
    <n v="13"/>
    <x v="0"/>
    <n v="24"/>
    <n v="51"/>
    <n v="55"/>
    <x v="0"/>
    <s v="As Expected"/>
    <x v="0"/>
    <n v="28"/>
    <n v="47"/>
    <n v="43"/>
    <x v="1"/>
    <x v="1"/>
    <n v="53"/>
    <n v="53"/>
    <n v="0"/>
    <x v="2"/>
    <x v="0"/>
    <n v="72"/>
  </r>
  <r>
    <n v="142835"/>
    <x v="1913"/>
    <x v="4"/>
    <x v="12"/>
    <s v="COOK"/>
    <x v="0"/>
    <x v="1"/>
    <s v="INDEPENDENT"/>
    <n v="16"/>
    <x v="0"/>
    <n v="29"/>
    <n v="48"/>
    <n v="48"/>
    <x v="0"/>
    <s v="As Expected"/>
    <x v="0"/>
    <n v="36"/>
    <n v="28"/>
    <n v="62"/>
    <x v="0"/>
    <x v="1"/>
    <n v="51"/>
    <n v="51"/>
    <n v="0"/>
    <x v="2"/>
    <x v="0"/>
    <e v="#N/A"/>
  </r>
  <r>
    <n v="142836"/>
    <x v="1914"/>
    <x v="2"/>
    <x v="12"/>
    <s v="COOK"/>
    <x v="0"/>
    <x v="0"/>
    <s v="FRESENIUS MEDICAL CARE"/>
    <n v="12"/>
    <x v="0"/>
    <n v="24"/>
    <n v="45"/>
    <n v="47"/>
    <x v="0"/>
    <s v="As Expected"/>
    <x v="0"/>
    <n v="31"/>
    <n v="37"/>
    <n v="45"/>
    <x v="1"/>
    <x v="1"/>
    <n v="47"/>
    <n v="47"/>
    <n v="0"/>
    <x v="2"/>
    <x v="0"/>
    <n v="80"/>
  </r>
  <r>
    <n v="142837"/>
    <x v="1915"/>
    <x v="2"/>
    <x v="12"/>
    <s v="KANE"/>
    <x v="0"/>
    <x v="0"/>
    <s v="FRESENIUS MEDICAL CARE"/>
    <n v="12"/>
    <x v="0"/>
    <n v="31"/>
    <n v="55"/>
    <n v="59"/>
    <x v="0"/>
    <s v="As Expected"/>
    <x v="0"/>
    <n v="40"/>
    <n v="31"/>
    <n v="57"/>
    <x v="0"/>
    <x v="1"/>
    <n v="59"/>
    <n v="59"/>
    <n v="0"/>
    <x v="2"/>
    <x v="0"/>
    <n v="89"/>
  </r>
  <r>
    <n v="142838"/>
    <x v="1916"/>
    <x v="0"/>
    <x v="12"/>
    <s v="MADISON"/>
    <x v="0"/>
    <x v="0"/>
    <s v="DAVITA"/>
    <n v="12"/>
    <x v="2"/>
    <n v="15"/>
    <n v="21"/>
    <n v="23"/>
    <x v="0"/>
    <s v="As Expected"/>
    <x v="2"/>
    <n v="16"/>
    <n v="12"/>
    <n v="21"/>
    <x v="1"/>
    <x v="1"/>
    <n v="23"/>
    <n v="23"/>
    <n v="0"/>
    <x v="2"/>
    <x v="0"/>
    <e v="#N/A"/>
  </r>
  <r>
    <n v="142839"/>
    <x v="1917"/>
    <x v="0"/>
    <x v="12"/>
    <s v="SAINT CLAIR"/>
    <x v="0"/>
    <x v="0"/>
    <s v="FRESENIUS MEDICAL CARE"/>
    <n v="12"/>
    <x v="0"/>
    <n v="35"/>
    <n v="52"/>
    <n v="55"/>
    <x v="0"/>
    <s v="As Expected"/>
    <x v="0"/>
    <n v="39"/>
    <n v="48"/>
    <n v="61"/>
    <x v="0"/>
    <x v="1"/>
    <n v="55"/>
    <n v="55"/>
    <n v="0"/>
    <x v="2"/>
    <x v="0"/>
    <n v="37"/>
  </r>
  <r>
    <n v="142850"/>
    <x v="1918"/>
    <x v="0"/>
    <x v="12"/>
    <s v="KANKAKEE"/>
    <x v="1"/>
    <x v="1"/>
    <s v="INDEPENDENT"/>
    <n v="24"/>
    <x v="0"/>
    <n v="80"/>
    <n v="120"/>
    <n v="122"/>
    <x v="0"/>
    <s v="As Expected"/>
    <x v="3"/>
    <n v="88"/>
    <n v="116"/>
    <n v="228"/>
    <x v="0"/>
    <x v="1"/>
    <n v="99"/>
    <n v="99"/>
    <n v="0"/>
    <x v="2"/>
    <x v="0"/>
    <e v="#N/A"/>
  </r>
  <r>
    <n v="142851"/>
    <x v="1919"/>
    <x v="2"/>
    <x v="12"/>
    <s v="COOK"/>
    <x v="0"/>
    <x v="0"/>
    <s v="DAVITA"/>
    <n v="14"/>
    <x v="2"/>
    <n v="16"/>
    <n v="23"/>
    <n v="27"/>
    <x v="0"/>
    <s v="As Expected"/>
    <x v="0"/>
    <n v="20"/>
    <n v="11"/>
    <n v="46"/>
    <x v="1"/>
    <x v="1"/>
    <n v="28"/>
    <n v="28"/>
    <n v="0"/>
    <x v="2"/>
    <x v="0"/>
    <e v="#N/A"/>
  </r>
  <r>
    <n v="152500"/>
    <x v="1920"/>
    <x v="0"/>
    <x v="11"/>
    <s v="MARION"/>
    <x v="0"/>
    <x v="0"/>
    <s v="FRESENIUS MEDICAL CARE"/>
    <n v="48"/>
    <x v="0"/>
    <n v="127"/>
    <n v="163"/>
    <n v="172"/>
    <x v="0"/>
    <s v="As Expected"/>
    <x v="0"/>
    <n v="143"/>
    <n v="167"/>
    <n v="604"/>
    <x v="1"/>
    <x v="1"/>
    <n v="146"/>
    <n v="146"/>
    <n v="0"/>
    <x v="1"/>
    <x v="0"/>
    <n v="44"/>
  </r>
  <r>
    <n v="152501"/>
    <x v="1921"/>
    <x v="0"/>
    <x v="11"/>
    <s v="LAKE"/>
    <x v="0"/>
    <x v="0"/>
    <s v="FRESENIUS MEDICAL CARE"/>
    <n v="24"/>
    <x v="0"/>
    <n v="110"/>
    <n v="158"/>
    <n v="161"/>
    <x v="0"/>
    <s v="As Expected"/>
    <x v="3"/>
    <n v="121"/>
    <n v="161"/>
    <n v="511"/>
    <x v="1"/>
    <x v="1"/>
    <n v="126"/>
    <n v="126"/>
    <n v="0"/>
    <x v="1"/>
    <x v="0"/>
    <n v="51"/>
  </r>
  <r>
    <n v="152502"/>
    <x v="1922"/>
    <x v="0"/>
    <x v="11"/>
    <s v="MARION"/>
    <x v="0"/>
    <x v="0"/>
    <s v="FRESENIUS MEDICAL CARE"/>
    <n v="36"/>
    <x v="0"/>
    <n v="163"/>
    <n v="210"/>
    <n v="225"/>
    <x v="0"/>
    <s v="As Expected"/>
    <x v="0"/>
    <n v="182"/>
    <n v="238"/>
    <n v="703"/>
    <x v="0"/>
    <x v="0"/>
    <n v="222"/>
    <n v="222"/>
    <n v="0"/>
    <x v="0"/>
    <x v="0"/>
    <n v="42"/>
  </r>
  <r>
    <n v="152503"/>
    <x v="1923"/>
    <x v="0"/>
    <x v="11"/>
    <s v="VANDERBURGH"/>
    <x v="0"/>
    <x v="0"/>
    <s v="FRESENIUS MEDICAL CARE"/>
    <n v="18"/>
    <x v="0"/>
    <n v="49"/>
    <n v="64"/>
    <n v="66"/>
    <x v="0"/>
    <s v="As Expected"/>
    <x v="0"/>
    <n v="53"/>
    <n v="85"/>
    <n v="241"/>
    <x v="0"/>
    <x v="1"/>
    <n v="47"/>
    <n v="47"/>
    <n v="0"/>
    <x v="2"/>
    <x v="0"/>
    <n v="40"/>
  </r>
  <r>
    <n v="152504"/>
    <x v="1924"/>
    <x v="0"/>
    <x v="11"/>
    <s v="CLARK"/>
    <x v="0"/>
    <x v="0"/>
    <s v="FRESENIUS MEDICAL CARE"/>
    <n v="26"/>
    <x v="0"/>
    <n v="102"/>
    <n v="142"/>
    <n v="152"/>
    <x v="0"/>
    <s v="As Expected"/>
    <x v="0"/>
    <n v="123"/>
    <n v="125"/>
    <n v="492"/>
    <x v="0"/>
    <x v="1"/>
    <n v="132"/>
    <n v="132"/>
    <n v="0"/>
    <x v="1"/>
    <x v="0"/>
    <n v="58"/>
  </r>
  <r>
    <n v="152507"/>
    <x v="1925"/>
    <x v="1"/>
    <x v="11"/>
    <s v="RIPLEY"/>
    <x v="0"/>
    <x v="0"/>
    <s v="DAVITA"/>
    <n v="12"/>
    <x v="0"/>
    <n v="23"/>
    <n v="35"/>
    <n v="37"/>
    <x v="0"/>
    <s v="As Expected"/>
    <x v="0"/>
    <n v="26"/>
    <n v="15"/>
    <n v="135"/>
    <x v="1"/>
    <x v="1"/>
    <n v="37"/>
    <n v="37"/>
    <n v="0"/>
    <x v="2"/>
    <x v="0"/>
    <e v="#N/A"/>
  </r>
  <r>
    <n v="152509"/>
    <x v="1926"/>
    <x v="0"/>
    <x v="11"/>
    <s v="WAYNE"/>
    <x v="0"/>
    <x v="0"/>
    <s v="FRESENIUS MEDICAL CARE"/>
    <n v="24"/>
    <x v="0"/>
    <n v="121"/>
    <n v="164"/>
    <n v="172"/>
    <x v="0"/>
    <s v="As Expected"/>
    <x v="0"/>
    <n v="154"/>
    <n v="166"/>
    <n v="631"/>
    <x v="0"/>
    <x v="1"/>
    <n v="142"/>
    <n v="142"/>
    <n v="0"/>
    <x v="1"/>
    <x v="0"/>
    <n v="55"/>
  </r>
  <r>
    <n v="192736"/>
    <x v="1927"/>
    <x v="3"/>
    <x v="17"/>
    <s v="ASCENSION"/>
    <x v="0"/>
    <x v="0"/>
    <s v="DAVITA"/>
    <n v="17"/>
    <x v="2"/>
    <n v="6"/>
    <n v="10"/>
    <n v="11"/>
    <x v="2"/>
    <s v="As Expected"/>
    <x v="2"/>
    <n v="9"/>
    <n v="15"/>
    <n v="15"/>
    <x v="2"/>
    <x v="1"/>
    <n v="11"/>
    <n v="11"/>
    <n v="0"/>
    <x v="2"/>
    <x v="0"/>
    <e v="#N/A"/>
  </r>
  <r>
    <n v="152510"/>
    <x v="1928"/>
    <x v="1"/>
    <x v="11"/>
    <s v="MADISON"/>
    <x v="0"/>
    <x v="0"/>
    <s v="FRESENIUS MEDICAL CARE"/>
    <n v="24"/>
    <x v="0"/>
    <n v="107"/>
    <n v="146"/>
    <n v="154"/>
    <x v="0"/>
    <s v="Better than Expected"/>
    <x v="0"/>
    <n v="125"/>
    <n v="117"/>
    <n v="558"/>
    <x v="1"/>
    <x v="1"/>
    <n v="136"/>
    <n v="136"/>
    <n v="0"/>
    <x v="1"/>
    <x v="0"/>
    <n v="57"/>
  </r>
  <r>
    <n v="152511"/>
    <x v="1929"/>
    <x v="2"/>
    <x v="11"/>
    <s v="DEARBORN"/>
    <x v="0"/>
    <x v="0"/>
    <s v="DAVITA"/>
    <n v="17"/>
    <x v="0"/>
    <n v="31"/>
    <n v="52"/>
    <n v="54"/>
    <x v="0"/>
    <s v="As Expected"/>
    <x v="0"/>
    <n v="47"/>
    <n v="60"/>
    <n v="197"/>
    <x v="1"/>
    <x v="1"/>
    <n v="42"/>
    <n v="42"/>
    <n v="0"/>
    <x v="2"/>
    <x v="0"/>
    <e v="#N/A"/>
  </r>
  <r>
    <n v="152512"/>
    <x v="1930"/>
    <x v="1"/>
    <x v="11"/>
    <s v="MARION"/>
    <x v="0"/>
    <x v="0"/>
    <s v="DAVITA"/>
    <n v="24"/>
    <x v="0"/>
    <n v="54"/>
    <n v="84"/>
    <n v="89"/>
    <x v="1"/>
    <s v="As Expected"/>
    <x v="0"/>
    <n v="67"/>
    <n v="93"/>
    <n v="336"/>
    <x v="1"/>
    <x v="1"/>
    <n v="88"/>
    <n v="88"/>
    <n v="0"/>
    <x v="1"/>
    <x v="0"/>
    <e v="#N/A"/>
  </r>
  <r>
    <n v="152515"/>
    <x v="1931"/>
    <x v="1"/>
    <x v="11"/>
    <s v="ALLEN"/>
    <x v="0"/>
    <x v="0"/>
    <s v="FRESENIUS MEDICAL CARE"/>
    <n v="24"/>
    <x v="0"/>
    <n v="65"/>
    <n v="107"/>
    <n v="115"/>
    <x v="0"/>
    <s v="As Expected"/>
    <x v="0"/>
    <n v="80"/>
    <n v="102"/>
    <n v="350"/>
    <x v="1"/>
    <x v="1"/>
    <n v="85"/>
    <n v="85"/>
    <n v="0"/>
    <x v="2"/>
    <x v="0"/>
    <n v="59"/>
  </r>
  <r>
    <n v="152516"/>
    <x v="1932"/>
    <x v="0"/>
    <x v="11"/>
    <s v="GRANT"/>
    <x v="0"/>
    <x v="0"/>
    <s v="FRESENIUS MEDICAL CARE"/>
    <n v="24"/>
    <x v="1"/>
    <n v="96"/>
    <n v="141"/>
    <n v="146"/>
    <x v="0"/>
    <s v="As Expected"/>
    <x v="0"/>
    <n v="115"/>
    <n v="126"/>
    <n v="453"/>
    <x v="1"/>
    <x v="1"/>
    <n v="128"/>
    <n v="128"/>
    <n v="0"/>
    <x v="1"/>
    <x v="0"/>
    <n v="53"/>
  </r>
  <r>
    <n v="152517"/>
    <x v="1933"/>
    <x v="2"/>
    <x v="11"/>
    <s v="ALLEN"/>
    <x v="0"/>
    <x v="0"/>
    <s v="FRESENIUS MEDICAL CARE"/>
    <n v="12"/>
    <x v="1"/>
    <n v="25"/>
    <n v="52"/>
    <n v="52"/>
    <x v="0"/>
    <s v="As Expected"/>
    <x v="0"/>
    <n v="32"/>
    <n v="28"/>
    <n v="164"/>
    <x v="3"/>
    <x v="1"/>
    <n v="51"/>
    <n v="51"/>
    <n v="0"/>
    <x v="2"/>
    <x v="0"/>
    <n v="73"/>
  </r>
  <r>
    <n v="152518"/>
    <x v="1934"/>
    <x v="0"/>
    <x v="11"/>
    <s v="KOSCIUSKO"/>
    <x v="0"/>
    <x v="0"/>
    <s v="FRESENIUS MEDICAL CARE"/>
    <n v="12"/>
    <x v="0"/>
    <n v="68"/>
    <n v="94"/>
    <n v="98"/>
    <x v="0"/>
    <s v="As Expected"/>
    <x v="0"/>
    <n v="77"/>
    <n v="80"/>
    <n v="272"/>
    <x v="0"/>
    <x v="1"/>
    <n v="79"/>
    <n v="79"/>
    <n v="0"/>
    <x v="1"/>
    <x v="0"/>
    <n v="44"/>
  </r>
  <r>
    <n v="152521"/>
    <x v="1935"/>
    <x v="0"/>
    <x v="11"/>
    <s v="LAKE"/>
    <x v="0"/>
    <x v="0"/>
    <s v="DAVITA"/>
    <n v="40"/>
    <x v="0"/>
    <n v="119"/>
    <n v="172"/>
    <n v="173"/>
    <x v="0"/>
    <s v="As Expected"/>
    <x v="0"/>
    <n v="136"/>
    <n v="123"/>
    <n v="625"/>
    <x v="1"/>
    <x v="1"/>
    <n v="164"/>
    <n v="164"/>
    <n v="0"/>
    <x v="0"/>
    <x v="0"/>
    <e v="#N/A"/>
  </r>
  <r>
    <n v="152522"/>
    <x v="1936"/>
    <x v="1"/>
    <x v="11"/>
    <s v="LAKE"/>
    <x v="0"/>
    <x v="0"/>
    <s v="DAVITA"/>
    <n v="32"/>
    <x v="0"/>
    <n v="72"/>
    <n v="104"/>
    <n v="105"/>
    <x v="0"/>
    <s v="As Expected"/>
    <x v="0"/>
    <n v="93"/>
    <n v="124"/>
    <n v="427"/>
    <x v="0"/>
    <x v="1"/>
    <n v="100"/>
    <n v="100"/>
    <n v="0"/>
    <x v="1"/>
    <x v="0"/>
    <e v="#N/A"/>
  </r>
  <r>
    <n v="152523"/>
    <x v="1937"/>
    <x v="2"/>
    <x v="11"/>
    <s v="DUBOIS"/>
    <x v="0"/>
    <x v="0"/>
    <s v="DAVITA"/>
    <n v="20"/>
    <x v="0"/>
    <n v="58"/>
    <n v="84"/>
    <n v="84"/>
    <x v="0"/>
    <s v="As Expected"/>
    <x v="0"/>
    <n v="70"/>
    <n v="64"/>
    <n v="300"/>
    <x v="1"/>
    <x v="1"/>
    <n v="77"/>
    <n v="77"/>
    <n v="0"/>
    <x v="1"/>
    <x v="0"/>
    <e v="#N/A"/>
  </r>
  <r>
    <n v="152524"/>
    <x v="1938"/>
    <x v="0"/>
    <x v="11"/>
    <s v="MARION"/>
    <x v="0"/>
    <x v="0"/>
    <s v="US RENAL CARE, INC."/>
    <n v="16"/>
    <x v="0"/>
    <n v="34"/>
    <n v="50"/>
    <n v="50"/>
    <x v="0"/>
    <s v="As Expected"/>
    <x v="0"/>
    <n v="42"/>
    <n v="45"/>
    <n v="213"/>
    <x v="1"/>
    <x v="1"/>
    <n v="51"/>
    <n v="51"/>
    <n v="0"/>
    <x v="2"/>
    <x v="0"/>
    <n v="85"/>
  </r>
  <r>
    <n v="152525"/>
    <x v="1939"/>
    <x v="4"/>
    <x v="11"/>
    <s v="MARION"/>
    <x v="0"/>
    <x v="0"/>
    <s v="FRESENIUS MEDICAL CARE"/>
    <n v="25"/>
    <x v="0"/>
    <n v="128"/>
    <n v="205"/>
    <n v="211"/>
    <x v="0"/>
    <s v="As Expected"/>
    <x v="0"/>
    <n v="144"/>
    <n v="186"/>
    <n v="546"/>
    <x v="1"/>
    <x v="0"/>
    <n v="132"/>
    <n v="132"/>
    <n v="0"/>
    <x v="1"/>
    <x v="0"/>
    <n v="39"/>
  </r>
  <r>
    <n v="152526"/>
    <x v="1940"/>
    <x v="0"/>
    <x v="11"/>
    <s v="HOWARD"/>
    <x v="0"/>
    <x v="0"/>
    <s v="FRESENIUS MEDICAL CARE"/>
    <n v="24"/>
    <x v="0"/>
    <n v="105"/>
    <n v="136"/>
    <n v="141"/>
    <x v="0"/>
    <s v="As Expected"/>
    <x v="0"/>
    <n v="121"/>
    <n v="111"/>
    <n v="542"/>
    <x v="0"/>
    <x v="1"/>
    <n v="114"/>
    <n v="114"/>
    <n v="0"/>
    <x v="1"/>
    <x v="0"/>
    <n v="52"/>
  </r>
  <r>
    <n v="152527"/>
    <x v="1941"/>
    <x v="1"/>
    <x v="11"/>
    <s v="PORTER"/>
    <x v="0"/>
    <x v="0"/>
    <s v="DAVITA"/>
    <n v="22"/>
    <x v="2"/>
    <n v="25"/>
    <n v="32"/>
    <n v="35"/>
    <x v="0"/>
    <s v="As Expected"/>
    <x v="0"/>
    <n v="34"/>
    <n v="25"/>
    <n v="167"/>
    <x v="1"/>
    <x v="1"/>
    <n v="29"/>
    <n v="29"/>
    <n v="0"/>
    <x v="2"/>
    <x v="0"/>
    <e v="#N/A"/>
  </r>
  <r>
    <n v="152530"/>
    <x v="1942"/>
    <x v="0"/>
    <x v="11"/>
    <s v="ELKHART"/>
    <x v="0"/>
    <x v="0"/>
    <s v="FRESENIUS MEDICAL CARE"/>
    <n v="24"/>
    <x v="0"/>
    <n v="95"/>
    <n v="129"/>
    <n v="132"/>
    <x v="0"/>
    <s v="As Expected"/>
    <x v="0"/>
    <n v="106"/>
    <n v="114"/>
    <n v="425"/>
    <x v="1"/>
    <x v="1"/>
    <n v="133"/>
    <n v="133"/>
    <n v="0"/>
    <x v="0"/>
    <x v="0"/>
    <n v="66"/>
  </r>
  <r>
    <n v="152531"/>
    <x v="1943"/>
    <x v="2"/>
    <x v="11"/>
    <s v="MARION"/>
    <x v="0"/>
    <x v="0"/>
    <s v="FRESENIUS MEDICAL CARE"/>
    <n v="18"/>
    <x v="0"/>
    <n v="45"/>
    <n v="52"/>
    <n v="57"/>
    <x v="0"/>
    <s v="As Expected"/>
    <x v="0"/>
    <n v="49"/>
    <n v="36"/>
    <n v="203"/>
    <x v="1"/>
    <x v="1"/>
    <n v="59"/>
    <n v="59"/>
    <n v="0"/>
    <x v="2"/>
    <x v="0"/>
    <n v="57"/>
  </r>
  <r>
    <n v="152534"/>
    <x v="1944"/>
    <x v="1"/>
    <x v="11"/>
    <s v="MARION"/>
    <x v="0"/>
    <x v="0"/>
    <s v="FRESENIUS MEDICAL CARE"/>
    <n v="16"/>
    <x v="0"/>
    <n v="36"/>
    <n v="54"/>
    <n v="61"/>
    <x v="0"/>
    <s v="As Expected"/>
    <x v="0"/>
    <n v="46"/>
    <n v="38"/>
    <n v="175"/>
    <x v="1"/>
    <x v="1"/>
    <n v="61"/>
    <n v="61"/>
    <n v="0"/>
    <x v="1"/>
    <x v="0"/>
    <n v="48"/>
  </r>
  <r>
    <n v="152536"/>
    <x v="1945"/>
    <x v="1"/>
    <x v="11"/>
    <s v="VANDERBURGH"/>
    <x v="0"/>
    <x v="0"/>
    <s v="DAVITA"/>
    <n v="24"/>
    <x v="0"/>
    <n v="50"/>
    <n v="89"/>
    <n v="91"/>
    <x v="0"/>
    <s v="As Expected"/>
    <x v="0"/>
    <n v="70"/>
    <n v="85"/>
    <n v="362"/>
    <x v="1"/>
    <x v="1"/>
    <n v="91"/>
    <n v="91"/>
    <n v="0"/>
    <x v="3"/>
    <x v="0"/>
    <e v="#N/A"/>
  </r>
  <r>
    <n v="192740"/>
    <x v="1946"/>
    <x v="0"/>
    <x v="17"/>
    <m/>
    <x v="0"/>
    <x v="0"/>
    <s v="FRESENIUS MEDICAL CARE"/>
    <n v="13"/>
    <x v="2"/>
    <n v="19"/>
    <n v="37"/>
    <n v="40"/>
    <x v="0"/>
    <s v="As Expected"/>
    <x v="2"/>
    <n v="22"/>
    <n v="30"/>
    <n v="31"/>
    <x v="1"/>
    <x v="1"/>
    <n v="40"/>
    <n v="40"/>
    <n v="0"/>
    <x v="2"/>
    <x v="0"/>
    <s v="No Score"/>
  </r>
  <r>
    <n v="192741"/>
    <x v="1947"/>
    <x v="2"/>
    <x v="17"/>
    <m/>
    <x v="0"/>
    <x v="0"/>
    <s v="FRESENIUS MEDICAL CARE"/>
    <n v="13"/>
    <x v="0"/>
    <n v="32"/>
    <n v="49"/>
    <n v="52"/>
    <x v="0"/>
    <s v="As Expected"/>
    <x v="0"/>
    <n v="39"/>
    <n v="25"/>
    <n v="60"/>
    <x v="1"/>
    <x v="1"/>
    <n v="52"/>
    <n v="52"/>
    <n v="0"/>
    <x v="2"/>
    <x v="0"/>
    <s v="No Score"/>
  </r>
  <r>
    <n v="152537"/>
    <x v="1948"/>
    <x v="2"/>
    <x v="11"/>
    <s v="LAKE"/>
    <x v="0"/>
    <x v="0"/>
    <s v="FRESENIUS MEDICAL CARE"/>
    <n v="24"/>
    <x v="0"/>
    <n v="52"/>
    <n v="71"/>
    <n v="79"/>
    <x v="0"/>
    <s v="As Expected"/>
    <x v="0"/>
    <n v="59"/>
    <n v="91"/>
    <n v="226"/>
    <x v="1"/>
    <x v="1"/>
    <n v="79"/>
    <n v="79"/>
    <n v="0"/>
    <x v="2"/>
    <x v="0"/>
    <n v="69"/>
  </r>
  <r>
    <n v="152538"/>
    <x v="1949"/>
    <x v="1"/>
    <x v="11"/>
    <s v="ADAMS"/>
    <x v="0"/>
    <x v="0"/>
    <s v="FRESENIUS MEDICAL CARE"/>
    <n v="10"/>
    <x v="0"/>
    <n v="27"/>
    <n v="39"/>
    <n v="42"/>
    <x v="0"/>
    <s v="As Expected"/>
    <x v="0"/>
    <n v="33"/>
    <n v="26"/>
    <n v="130"/>
    <x v="3"/>
    <x v="1"/>
    <n v="43"/>
    <n v="43"/>
    <n v="0"/>
    <x v="2"/>
    <x v="0"/>
    <n v="50"/>
  </r>
  <r>
    <n v="152541"/>
    <x v="1950"/>
    <x v="0"/>
    <x v="11"/>
    <s v="LAKE"/>
    <x v="0"/>
    <x v="0"/>
    <s v="FRESENIUS MEDICAL CARE"/>
    <n v="25"/>
    <x v="0"/>
    <n v="78"/>
    <n v="121"/>
    <n v="123"/>
    <x v="0"/>
    <s v="As Expected"/>
    <x v="0"/>
    <n v="96"/>
    <n v="100"/>
    <n v="453"/>
    <x v="1"/>
    <x v="1"/>
    <n v="107"/>
    <n v="107"/>
    <n v="0"/>
    <x v="1"/>
    <x v="0"/>
    <n v="53"/>
  </r>
  <r>
    <n v="152543"/>
    <x v="1951"/>
    <x v="2"/>
    <x v="11"/>
    <s v="LAKE"/>
    <x v="0"/>
    <x v="0"/>
    <s v="FRESENIUS MEDICAL CARE"/>
    <n v="24"/>
    <x v="0"/>
    <n v="78"/>
    <n v="112"/>
    <n v="114"/>
    <x v="0"/>
    <s v="As Expected"/>
    <x v="3"/>
    <n v="87"/>
    <n v="88"/>
    <n v="363"/>
    <x v="1"/>
    <x v="1"/>
    <n v="113"/>
    <n v="113"/>
    <n v="0"/>
    <x v="1"/>
    <x v="0"/>
    <n v="76"/>
  </r>
  <r>
    <n v="152545"/>
    <x v="1952"/>
    <x v="2"/>
    <x v="11"/>
    <s v="SHELBY"/>
    <x v="0"/>
    <x v="0"/>
    <s v="DAVITA"/>
    <n v="11"/>
    <x v="2"/>
    <n v="16"/>
    <n v="21"/>
    <n v="25"/>
    <x v="0"/>
    <s v="As Expected"/>
    <x v="0"/>
    <n v="17"/>
    <n v="21"/>
    <n v="78"/>
    <x v="1"/>
    <x v="1"/>
    <n v="25"/>
    <n v="25"/>
    <n v="0"/>
    <x v="2"/>
    <x v="0"/>
    <e v="#N/A"/>
  </r>
  <r>
    <n v="152547"/>
    <x v="1953"/>
    <x v="2"/>
    <x v="11"/>
    <s v="MARION"/>
    <x v="1"/>
    <x v="0"/>
    <s v="DIALYSIS CLINIC, INC."/>
    <n v="27"/>
    <x v="0"/>
    <n v="111"/>
    <n v="158"/>
    <n v="159"/>
    <x v="0"/>
    <s v="As Expected"/>
    <x v="0"/>
    <n v="129"/>
    <n v="132"/>
    <n v="563"/>
    <x v="3"/>
    <x v="1"/>
    <n v="138"/>
    <n v="138"/>
    <n v="0"/>
    <x v="1"/>
    <x v="2"/>
    <n v="42"/>
  </r>
  <r>
    <n v="152549"/>
    <x v="1954"/>
    <x v="0"/>
    <x v="11"/>
    <s v="LAKE"/>
    <x v="0"/>
    <x v="0"/>
    <s v="DAVITA"/>
    <n v="24"/>
    <x v="0"/>
    <n v="77"/>
    <n v="112"/>
    <n v="118"/>
    <x v="0"/>
    <s v="As Expected"/>
    <x v="0"/>
    <n v="92"/>
    <n v="112"/>
    <n v="430"/>
    <x v="1"/>
    <x v="1"/>
    <n v="110"/>
    <n v="110"/>
    <n v="0"/>
    <x v="1"/>
    <x v="0"/>
    <e v="#N/A"/>
  </r>
  <r>
    <n v="152551"/>
    <x v="1955"/>
    <x v="1"/>
    <x v="11"/>
    <s v="SHELBY"/>
    <x v="0"/>
    <x v="0"/>
    <s v="FRESENIUS MEDICAL CARE"/>
    <n v="12"/>
    <x v="0"/>
    <n v="38"/>
    <n v="51"/>
    <n v="51"/>
    <x v="0"/>
    <s v="As Expected"/>
    <x v="0"/>
    <n v="46"/>
    <n v="58"/>
    <n v="160"/>
    <x v="1"/>
    <x v="1"/>
    <n v="52"/>
    <n v="52"/>
    <n v="0"/>
    <x v="1"/>
    <x v="0"/>
    <n v="70"/>
  </r>
  <r>
    <n v="152552"/>
    <x v="1956"/>
    <x v="0"/>
    <x v="11"/>
    <s v="HENDRICKS"/>
    <x v="0"/>
    <x v="0"/>
    <s v="FRESENIUS MEDICAL CARE"/>
    <n v="21"/>
    <x v="0"/>
    <n v="47"/>
    <n v="83"/>
    <n v="89"/>
    <x v="0"/>
    <s v="As Expected"/>
    <x v="0"/>
    <n v="63"/>
    <n v="93"/>
    <n v="263"/>
    <x v="1"/>
    <x v="1"/>
    <n v="69"/>
    <n v="69"/>
    <n v="0"/>
    <x v="1"/>
    <x v="0"/>
    <n v="59"/>
  </r>
  <r>
    <n v="152553"/>
    <x v="1957"/>
    <x v="2"/>
    <x v="11"/>
    <s v="MORGAN"/>
    <x v="0"/>
    <x v="0"/>
    <s v="FRESENIUS MEDICAL CARE"/>
    <n v="12"/>
    <x v="0"/>
    <n v="34"/>
    <n v="51"/>
    <n v="52"/>
    <x v="0"/>
    <s v="As Expected"/>
    <x v="0"/>
    <n v="42"/>
    <n v="46"/>
    <n v="197"/>
    <x v="1"/>
    <x v="1"/>
    <n v="53"/>
    <n v="53"/>
    <n v="0"/>
    <x v="2"/>
    <x v="0"/>
    <n v="80"/>
  </r>
  <r>
    <n v="152554"/>
    <x v="1958"/>
    <x v="2"/>
    <x v="11"/>
    <s v="FLOYD"/>
    <x v="0"/>
    <x v="0"/>
    <s v="FRESENIUS MEDICAL CARE"/>
    <n v="21"/>
    <x v="0"/>
    <n v="68"/>
    <n v="102"/>
    <n v="109"/>
    <x v="0"/>
    <s v="As Expected"/>
    <x v="3"/>
    <n v="88"/>
    <n v="108"/>
    <n v="327"/>
    <x v="0"/>
    <x v="1"/>
    <n v="105"/>
    <n v="105"/>
    <n v="0"/>
    <x v="2"/>
    <x v="0"/>
    <n v="77"/>
  </r>
  <r>
    <n v="152556"/>
    <x v="1959"/>
    <x v="1"/>
    <x v="11"/>
    <s v="HAMILTON"/>
    <x v="0"/>
    <x v="0"/>
    <s v="FRESENIUS MEDICAL CARE"/>
    <n v="12"/>
    <x v="0"/>
    <n v="59"/>
    <n v="92"/>
    <n v="96"/>
    <x v="0"/>
    <s v="As Expected"/>
    <x v="0"/>
    <n v="71"/>
    <n v="75"/>
    <n v="316"/>
    <x v="1"/>
    <x v="1"/>
    <n v="74"/>
    <n v="74"/>
    <n v="0"/>
    <x v="1"/>
    <x v="0"/>
    <n v="75"/>
  </r>
  <r>
    <n v="152558"/>
    <x v="1960"/>
    <x v="2"/>
    <x v="11"/>
    <s v="BARTHOLOMEW"/>
    <x v="0"/>
    <x v="0"/>
    <s v="FRESENIUS MEDICAL CARE"/>
    <n v="14"/>
    <x v="0"/>
    <n v="70"/>
    <n v="112"/>
    <n v="119"/>
    <x v="0"/>
    <s v="As Expected"/>
    <x v="0"/>
    <n v="90"/>
    <n v="97"/>
    <n v="353"/>
    <x v="0"/>
    <x v="1"/>
    <n v="92"/>
    <n v="92"/>
    <n v="0"/>
    <x v="2"/>
    <x v="0"/>
    <n v="56"/>
  </r>
  <r>
    <n v="152560"/>
    <x v="1961"/>
    <x v="0"/>
    <x v="11"/>
    <s v="MARION"/>
    <x v="1"/>
    <x v="0"/>
    <s v="FRESENIUS MEDICAL CARE"/>
    <n v="18"/>
    <x v="0"/>
    <n v="65"/>
    <n v="84"/>
    <n v="83"/>
    <x v="0"/>
    <s v="As Expected"/>
    <x v="3"/>
    <n v="74"/>
    <n v="76"/>
    <n v="351"/>
    <x v="1"/>
    <x v="1"/>
    <n v="85"/>
    <n v="85"/>
    <n v="0"/>
    <x v="1"/>
    <x v="0"/>
    <n v="47"/>
  </r>
  <r>
    <n v="152561"/>
    <x v="1962"/>
    <x v="0"/>
    <x v="11"/>
    <s v="LAKE"/>
    <x v="0"/>
    <x v="0"/>
    <s v="DAVITA"/>
    <n v="12"/>
    <x v="0"/>
    <n v="35"/>
    <n v="55"/>
    <n v="56"/>
    <x v="0"/>
    <s v="As Expected"/>
    <x v="0"/>
    <n v="42"/>
    <n v="41"/>
    <n v="197"/>
    <x v="1"/>
    <x v="1"/>
    <n v="56"/>
    <n v="56"/>
    <n v="0"/>
    <x v="2"/>
    <x v="0"/>
    <e v="#N/A"/>
  </r>
  <r>
    <n v="152562"/>
    <x v="1963"/>
    <x v="0"/>
    <x v="11"/>
    <s v="LAKE"/>
    <x v="0"/>
    <x v="0"/>
    <s v="FRESENIUS MEDICAL CARE"/>
    <n v="16"/>
    <x v="0"/>
    <n v="41"/>
    <n v="57"/>
    <n v="55"/>
    <x v="0"/>
    <s v="As Expected"/>
    <x v="0"/>
    <n v="48"/>
    <n v="54"/>
    <n v="208"/>
    <x v="1"/>
    <x v="1"/>
    <n v="58"/>
    <n v="58"/>
    <n v="0"/>
    <x v="2"/>
    <x v="0"/>
    <n v="57"/>
  </r>
  <r>
    <n v="152564"/>
    <x v="1964"/>
    <x v="0"/>
    <x v="11"/>
    <s v="LAKE"/>
    <x v="0"/>
    <x v="0"/>
    <s v="FRESENIUS MEDICAL CARE"/>
    <n v="25"/>
    <x v="0"/>
    <n v="59"/>
    <n v="90"/>
    <n v="95"/>
    <x v="0"/>
    <s v="As Expected"/>
    <x v="3"/>
    <n v="72"/>
    <n v="104"/>
    <n v="318"/>
    <x v="1"/>
    <x v="1"/>
    <n v="97"/>
    <n v="97"/>
    <n v="0"/>
    <x v="1"/>
    <x v="0"/>
    <n v="60"/>
  </r>
  <r>
    <n v="152565"/>
    <x v="1965"/>
    <x v="2"/>
    <x v="11"/>
    <s v="PORTER"/>
    <x v="0"/>
    <x v="0"/>
    <s v="FRESENIUS MEDICAL CARE"/>
    <n v="17"/>
    <x v="0"/>
    <n v="25"/>
    <n v="35"/>
    <n v="36"/>
    <x v="0"/>
    <s v="As Expected"/>
    <x v="0"/>
    <n v="30"/>
    <n v="37"/>
    <n v="156"/>
    <x v="1"/>
    <x v="1"/>
    <n v="37"/>
    <n v="37"/>
    <n v="0"/>
    <x v="2"/>
    <x v="0"/>
    <n v="78"/>
  </r>
  <r>
    <n v="152566"/>
    <x v="1966"/>
    <x v="1"/>
    <x v="11"/>
    <s v="HANCOCK"/>
    <x v="0"/>
    <x v="0"/>
    <s v="FRESENIUS MEDICAL CARE"/>
    <n v="12"/>
    <x v="0"/>
    <n v="51"/>
    <n v="73"/>
    <n v="81"/>
    <x v="0"/>
    <s v="As Expected"/>
    <x v="3"/>
    <n v="65"/>
    <n v="74"/>
    <n v="243"/>
    <x v="1"/>
    <x v="1"/>
    <n v="80"/>
    <n v="80"/>
    <n v="0"/>
    <x v="1"/>
    <x v="0"/>
    <n v="49"/>
  </r>
  <r>
    <n v="152567"/>
    <x v="1967"/>
    <x v="2"/>
    <x v="11"/>
    <s v="JACKSON"/>
    <x v="0"/>
    <x v="0"/>
    <s v="FRESENIUS MEDICAL CARE"/>
    <n v="12"/>
    <x v="0"/>
    <n v="36"/>
    <n v="61"/>
    <n v="64"/>
    <x v="0"/>
    <s v="As Expected"/>
    <x v="0"/>
    <n v="44"/>
    <n v="29"/>
    <n v="176"/>
    <x v="1"/>
    <x v="1"/>
    <n v="61"/>
    <n v="61"/>
    <n v="0"/>
    <x v="2"/>
    <x v="0"/>
    <n v="89"/>
  </r>
  <r>
    <n v="152568"/>
    <x v="1968"/>
    <x v="2"/>
    <x v="11"/>
    <s v="DAVIESS"/>
    <x v="0"/>
    <x v="0"/>
    <s v="DAVITA"/>
    <n v="14"/>
    <x v="0"/>
    <n v="33"/>
    <n v="40"/>
    <n v="43"/>
    <x v="0"/>
    <s v="As Expected"/>
    <x v="0"/>
    <n v="40"/>
    <n v="44"/>
    <n v="177"/>
    <x v="1"/>
    <x v="1"/>
    <n v="44"/>
    <n v="44"/>
    <n v="0"/>
    <x v="2"/>
    <x v="0"/>
    <e v="#N/A"/>
  </r>
  <r>
    <n v="152569"/>
    <x v="1969"/>
    <x v="0"/>
    <x v="11"/>
    <s v="VANDERBURGH"/>
    <x v="0"/>
    <x v="0"/>
    <s v="DAVITA"/>
    <n v="26"/>
    <x v="0"/>
    <n v="145"/>
    <n v="208"/>
    <n v="211"/>
    <x v="0"/>
    <s v="As Expected"/>
    <x v="0"/>
    <n v="168"/>
    <n v="194"/>
    <n v="653"/>
    <x v="1"/>
    <x v="1"/>
    <n v="126"/>
    <n v="126"/>
    <n v="0"/>
    <x v="1"/>
    <x v="0"/>
    <e v="#N/A"/>
  </r>
  <r>
    <n v="152571"/>
    <x v="1970"/>
    <x v="1"/>
    <x v="11"/>
    <s v="VIGO"/>
    <x v="0"/>
    <x v="0"/>
    <s v="FRESENIUS MEDICAL CARE"/>
    <n v="24"/>
    <x v="0"/>
    <n v="67"/>
    <n v="88"/>
    <n v="89"/>
    <x v="0"/>
    <s v="As Expected"/>
    <x v="0"/>
    <n v="82"/>
    <n v="149"/>
    <n v="537"/>
    <x v="1"/>
    <x v="1"/>
    <n v="90"/>
    <n v="90"/>
    <n v="0"/>
    <x v="1"/>
    <x v="0"/>
    <n v="51"/>
  </r>
  <r>
    <n v="152572"/>
    <x v="1971"/>
    <x v="0"/>
    <x v="11"/>
    <s v="JOHNSON"/>
    <x v="0"/>
    <x v="0"/>
    <s v="US RENAL CARE, INC."/>
    <n v="17"/>
    <x v="0"/>
    <n v="36"/>
    <n v="48"/>
    <n v="47"/>
    <x v="0"/>
    <s v="As Expected"/>
    <x v="0"/>
    <n v="40"/>
    <n v="36"/>
    <n v="233"/>
    <x v="1"/>
    <x v="1"/>
    <n v="44"/>
    <n v="44"/>
    <n v="0"/>
    <x v="2"/>
    <x v="0"/>
    <n v="74"/>
  </r>
  <r>
    <n v="152573"/>
    <x v="1972"/>
    <x v="1"/>
    <x v="11"/>
    <s v="WASHINGTON"/>
    <x v="0"/>
    <x v="0"/>
    <s v="FRESENIUS MEDICAL CARE"/>
    <n v="8"/>
    <x v="0"/>
    <n v="29"/>
    <n v="38"/>
    <n v="40"/>
    <x v="0"/>
    <s v="As Expected"/>
    <x v="0"/>
    <n v="36"/>
    <n v="26"/>
    <n v="113"/>
    <x v="1"/>
    <x v="1"/>
    <n v="40"/>
    <n v="40"/>
    <n v="0"/>
    <x v="1"/>
    <x v="0"/>
    <n v="86"/>
  </r>
  <r>
    <n v="152574"/>
    <x v="1973"/>
    <x v="2"/>
    <x v="11"/>
    <s v="PERRY"/>
    <x v="0"/>
    <x v="0"/>
    <s v="DAVITA"/>
    <n v="12"/>
    <x v="0"/>
    <n v="27"/>
    <n v="37"/>
    <n v="39"/>
    <x v="0"/>
    <s v="As Expected"/>
    <x v="0"/>
    <n v="32"/>
    <n v="34"/>
    <n v="136"/>
    <x v="1"/>
    <x v="1"/>
    <n v="39"/>
    <n v="39"/>
    <n v="0"/>
    <x v="2"/>
    <x v="0"/>
    <e v="#N/A"/>
  </r>
  <r>
    <n v="222315"/>
    <x v="1974"/>
    <x v="3"/>
    <x v="18"/>
    <s v="NANTUCKET"/>
    <x v="1"/>
    <x v="1"/>
    <s v="INDEPENDENT"/>
    <n v="2"/>
    <x v="2"/>
    <n v="2"/>
    <n v="8"/>
    <n v="8"/>
    <x v="2"/>
    <s v="Not Available"/>
    <x v="2"/>
    <n v="4"/>
    <n v="0"/>
    <n v="22"/>
    <x v="2"/>
    <x v="3"/>
    <n v="8"/>
    <n v="8"/>
    <n v="0"/>
    <x v="2"/>
    <x v="1"/>
    <n v="2"/>
  </r>
  <r>
    <n v="222316"/>
    <x v="1975"/>
    <x v="3"/>
    <x v="18"/>
    <s v="WORCESTER"/>
    <x v="1"/>
    <x v="1"/>
    <s v="INDEPENDENT"/>
    <n v="13"/>
    <x v="2"/>
    <n v="7"/>
    <n v="9"/>
    <n v="9"/>
    <x v="2"/>
    <s v="As Expected"/>
    <x v="2"/>
    <n v="9"/>
    <n v="16"/>
    <n v="13"/>
    <x v="2"/>
    <x v="3"/>
    <n v="9"/>
    <n v="9"/>
    <n v="0"/>
    <x v="2"/>
    <x v="0"/>
    <s v="No Score"/>
  </r>
  <r>
    <n v="152576"/>
    <x v="1976"/>
    <x v="1"/>
    <x v="11"/>
    <s v="ALLEN"/>
    <x v="0"/>
    <x v="0"/>
    <s v="FRESENIUS MEDICAL CARE"/>
    <n v="12"/>
    <x v="0"/>
    <n v="58"/>
    <n v="83"/>
    <n v="86"/>
    <x v="0"/>
    <s v="As Expected"/>
    <x v="0"/>
    <n v="72"/>
    <n v="76"/>
    <n v="281"/>
    <x v="1"/>
    <x v="1"/>
    <n v="84"/>
    <n v="84"/>
    <n v="0"/>
    <x v="2"/>
    <x v="0"/>
    <n v="52"/>
  </r>
  <r>
    <n v="152577"/>
    <x v="1977"/>
    <x v="1"/>
    <x v="11"/>
    <s v="GREENE"/>
    <x v="0"/>
    <x v="0"/>
    <s v="FRESENIUS MEDICAL CARE"/>
    <n v="7"/>
    <x v="0"/>
    <n v="35"/>
    <n v="38"/>
    <n v="42"/>
    <x v="0"/>
    <s v="As Expected"/>
    <x v="0"/>
    <n v="39"/>
    <n v="29"/>
    <n v="171"/>
    <x v="1"/>
    <x v="1"/>
    <n v="43"/>
    <n v="43"/>
    <n v="0"/>
    <x v="2"/>
    <x v="0"/>
    <n v="69"/>
  </r>
  <r>
    <n v="152579"/>
    <x v="1978"/>
    <x v="0"/>
    <x v="11"/>
    <s v="MONROE"/>
    <x v="0"/>
    <x v="0"/>
    <s v="FRESENIUS MEDICAL CARE"/>
    <n v="24"/>
    <x v="0"/>
    <n v="90"/>
    <n v="122"/>
    <n v="130"/>
    <x v="0"/>
    <s v="As Expected"/>
    <x v="0"/>
    <n v="112"/>
    <n v="84"/>
    <n v="415"/>
    <x v="1"/>
    <x v="1"/>
    <n v="101"/>
    <n v="101"/>
    <n v="0"/>
    <x v="1"/>
    <x v="0"/>
    <n v="61"/>
  </r>
  <r>
    <n v="152581"/>
    <x v="1979"/>
    <x v="0"/>
    <x v="11"/>
    <s v="LAKE"/>
    <x v="0"/>
    <x v="0"/>
    <s v="DAVITA"/>
    <n v="16"/>
    <x v="0"/>
    <n v="82"/>
    <n v="118"/>
    <n v="124"/>
    <x v="0"/>
    <s v="As Expected"/>
    <x v="0"/>
    <n v="93"/>
    <n v="125"/>
    <n v="365"/>
    <x v="1"/>
    <x v="1"/>
    <n v="108"/>
    <n v="108"/>
    <n v="0"/>
    <x v="1"/>
    <x v="0"/>
    <e v="#N/A"/>
  </r>
  <r>
    <n v="152582"/>
    <x v="1980"/>
    <x v="1"/>
    <x v="11"/>
    <s v="OWEN"/>
    <x v="0"/>
    <x v="0"/>
    <s v="FRESENIUS MEDICAL CARE"/>
    <n v="9"/>
    <x v="0"/>
    <n v="27"/>
    <n v="36"/>
    <n v="41"/>
    <x v="0"/>
    <s v="As Expected"/>
    <x v="0"/>
    <n v="33"/>
    <n v="40"/>
    <n v="119"/>
    <x v="1"/>
    <x v="1"/>
    <n v="41"/>
    <n v="41"/>
    <n v="0"/>
    <x v="2"/>
    <x v="0"/>
    <n v="80"/>
  </r>
  <r>
    <n v="152583"/>
    <x v="1981"/>
    <x v="0"/>
    <x v="11"/>
    <s v="HUNTINGTON"/>
    <x v="0"/>
    <x v="0"/>
    <s v="FRESENIUS MEDICAL CARE"/>
    <n v="12"/>
    <x v="0"/>
    <n v="42"/>
    <n v="57"/>
    <n v="62"/>
    <x v="0"/>
    <s v="As Expected"/>
    <x v="0"/>
    <n v="51"/>
    <n v="62"/>
    <n v="165"/>
    <x v="1"/>
    <x v="1"/>
    <n v="57"/>
    <n v="57"/>
    <n v="0"/>
    <x v="2"/>
    <x v="0"/>
    <n v="46"/>
  </r>
  <r>
    <n v="152584"/>
    <x v="1982"/>
    <x v="0"/>
    <x v="11"/>
    <s v="CASS"/>
    <x v="0"/>
    <x v="0"/>
    <s v="FRESENIUS MEDICAL CARE"/>
    <n v="12"/>
    <x v="0"/>
    <n v="38"/>
    <n v="57"/>
    <n v="60"/>
    <x v="0"/>
    <s v="As Expected"/>
    <x v="0"/>
    <n v="45"/>
    <n v="66"/>
    <n v="204"/>
    <x v="0"/>
    <x v="1"/>
    <n v="60"/>
    <n v="60"/>
    <n v="0"/>
    <x v="2"/>
    <x v="0"/>
    <n v="54"/>
  </r>
  <r>
    <n v="152585"/>
    <x v="1983"/>
    <x v="0"/>
    <x v="11"/>
    <s v="MARION"/>
    <x v="0"/>
    <x v="0"/>
    <s v="FRESENIUS MEDICAL CARE"/>
    <n v="24"/>
    <x v="0"/>
    <n v="107"/>
    <n v="118"/>
    <n v="128"/>
    <x v="0"/>
    <s v="As Expected"/>
    <x v="0"/>
    <n v="120"/>
    <n v="150"/>
    <n v="479"/>
    <x v="0"/>
    <x v="1"/>
    <n v="128"/>
    <n v="128"/>
    <n v="0"/>
    <x v="1"/>
    <x v="0"/>
    <n v="54"/>
  </r>
  <r>
    <n v="152586"/>
    <x v="1984"/>
    <x v="1"/>
    <x v="11"/>
    <s v="FAYETTE"/>
    <x v="0"/>
    <x v="0"/>
    <s v="FRESENIUS MEDICAL CARE"/>
    <n v="12"/>
    <x v="0"/>
    <n v="33"/>
    <n v="51"/>
    <n v="55"/>
    <x v="0"/>
    <s v="As Expected"/>
    <x v="0"/>
    <n v="45"/>
    <n v="50"/>
    <n v="199"/>
    <x v="1"/>
    <x v="1"/>
    <n v="54"/>
    <n v="54"/>
    <n v="0"/>
    <x v="1"/>
    <x v="0"/>
    <n v="53"/>
  </r>
  <r>
    <n v="212689"/>
    <x v="1985"/>
    <x v="3"/>
    <x v="19"/>
    <s v="QUEEN ANNES"/>
    <x v="0"/>
    <x v="0"/>
    <s v="DAVITA"/>
    <n v="2"/>
    <x v="2"/>
    <n v="8"/>
    <n v="9"/>
    <n v="9"/>
    <x v="2"/>
    <s v="Not Available"/>
    <x v="0"/>
    <n v="8"/>
    <n v="6"/>
    <n v="28"/>
    <x v="2"/>
    <x v="3"/>
    <n v="0"/>
    <n v="0"/>
    <n v="0"/>
    <x v="2"/>
    <x v="1"/>
    <e v="#N/A"/>
  </r>
  <r>
    <n v="152589"/>
    <x v="1986"/>
    <x v="1"/>
    <x v="11"/>
    <s v="FLOYD"/>
    <x v="0"/>
    <x v="0"/>
    <s v="DAVITA"/>
    <n v="0"/>
    <x v="2"/>
    <n v="21"/>
    <n v="23"/>
    <n v="24"/>
    <x v="0"/>
    <s v="As Expected"/>
    <x v="0"/>
    <n v="23"/>
    <n v="12"/>
    <n v="101"/>
    <x v="2"/>
    <x v="1"/>
    <n v="23"/>
    <n v="23"/>
    <n v="0"/>
    <x v="2"/>
    <x v="0"/>
    <e v="#N/A"/>
  </r>
  <r>
    <n v="152591"/>
    <x v="1987"/>
    <x v="1"/>
    <x v="11"/>
    <s v="VIGO"/>
    <x v="0"/>
    <x v="0"/>
    <s v="FRESENIUS MEDICAL CARE"/>
    <n v="17"/>
    <x v="1"/>
    <n v="28"/>
    <n v="36"/>
    <n v="36"/>
    <x v="0"/>
    <s v="As Expected"/>
    <x v="0"/>
    <n v="38"/>
    <n v="61"/>
    <n v="295"/>
    <x v="1"/>
    <x v="1"/>
    <n v="36"/>
    <n v="36"/>
    <n v="0"/>
    <x v="1"/>
    <x v="2"/>
    <n v="64"/>
  </r>
  <r>
    <n v="152592"/>
    <x v="1988"/>
    <x v="2"/>
    <x v="11"/>
    <s v="KNOX"/>
    <x v="0"/>
    <x v="0"/>
    <s v="DAVITA"/>
    <n v="19"/>
    <x v="0"/>
    <n v="70"/>
    <n v="91"/>
    <n v="101"/>
    <x v="0"/>
    <s v="As Expected"/>
    <x v="0"/>
    <n v="85"/>
    <n v="121"/>
    <n v="311"/>
    <x v="1"/>
    <x v="1"/>
    <n v="100"/>
    <n v="100"/>
    <n v="0"/>
    <x v="1"/>
    <x v="0"/>
    <e v="#N/A"/>
  </r>
  <r>
    <n v="152593"/>
    <x v="1989"/>
    <x v="2"/>
    <x v="11"/>
    <s v="MARION"/>
    <x v="0"/>
    <x v="0"/>
    <s v="FRESENIUS MEDICAL CARE"/>
    <n v="20"/>
    <x v="0"/>
    <n v="86"/>
    <n v="119"/>
    <n v="118"/>
    <x v="0"/>
    <s v="As Expected"/>
    <x v="0"/>
    <n v="101"/>
    <n v="115"/>
    <n v="399"/>
    <x v="1"/>
    <x v="1"/>
    <n v="121"/>
    <n v="121"/>
    <n v="0"/>
    <x v="1"/>
    <x v="0"/>
    <n v="56"/>
  </r>
  <r>
    <n v="152594"/>
    <x v="1990"/>
    <x v="2"/>
    <x v="11"/>
    <s v="LAWRENCE"/>
    <x v="0"/>
    <x v="0"/>
    <s v="FRESENIUS MEDICAL CARE"/>
    <n v="16"/>
    <x v="0"/>
    <n v="68"/>
    <n v="103"/>
    <n v="109"/>
    <x v="0"/>
    <s v="As Expected"/>
    <x v="3"/>
    <n v="85"/>
    <n v="84"/>
    <n v="355"/>
    <x v="1"/>
    <x v="1"/>
    <n v="101"/>
    <n v="101"/>
    <n v="0"/>
    <x v="1"/>
    <x v="0"/>
    <n v="72"/>
  </r>
  <r>
    <n v="222318"/>
    <x v="1991"/>
    <x v="3"/>
    <x v="18"/>
    <s v="DUKES"/>
    <x v="1"/>
    <x v="1"/>
    <s v="INDEPENDENT"/>
    <n v="3"/>
    <x v="2"/>
    <n v="4"/>
    <n v="10"/>
    <n v="10"/>
    <x v="2"/>
    <s v="Not Available"/>
    <x v="0"/>
    <n v="7"/>
    <n v="3"/>
    <n v="47"/>
    <x v="2"/>
    <x v="3"/>
    <n v="10"/>
    <n v="10"/>
    <n v="0"/>
    <x v="2"/>
    <x v="0"/>
    <n v="53"/>
  </r>
  <r>
    <n v="152595"/>
    <x v="1992"/>
    <x v="0"/>
    <x v="11"/>
    <s v="PORTER"/>
    <x v="0"/>
    <x v="0"/>
    <s v="US RENAL CARE, INC."/>
    <n v="19"/>
    <x v="0"/>
    <n v="51"/>
    <n v="67"/>
    <n v="66"/>
    <x v="0"/>
    <s v="As Expected"/>
    <x v="0"/>
    <n v="56"/>
    <n v="58"/>
    <n v="288"/>
    <x v="1"/>
    <x v="1"/>
    <n v="60"/>
    <n v="60"/>
    <n v="0"/>
    <x v="2"/>
    <x v="0"/>
    <n v="70"/>
  </r>
  <r>
    <n v="152596"/>
    <x v="1993"/>
    <x v="0"/>
    <x v="11"/>
    <s v="MARION"/>
    <x v="0"/>
    <x v="0"/>
    <s v="DAVITA"/>
    <n v="17"/>
    <x v="0"/>
    <n v="90"/>
    <n v="124"/>
    <n v="119"/>
    <x v="0"/>
    <s v="As Expected"/>
    <x v="3"/>
    <n v="102"/>
    <n v="107"/>
    <n v="421"/>
    <x v="1"/>
    <x v="1"/>
    <n v="107"/>
    <n v="107"/>
    <n v="0"/>
    <x v="2"/>
    <x v="0"/>
    <e v="#N/A"/>
  </r>
  <r>
    <n v="152597"/>
    <x v="1994"/>
    <x v="1"/>
    <x v="11"/>
    <s v="TIPPECANOE"/>
    <x v="0"/>
    <x v="0"/>
    <s v="DAVITA"/>
    <n v="4"/>
    <x v="0"/>
    <n v="39"/>
    <n v="56"/>
    <n v="61"/>
    <x v="0"/>
    <s v="As Expected"/>
    <x v="0"/>
    <n v="47"/>
    <n v="34"/>
    <n v="208"/>
    <x v="2"/>
    <x v="1"/>
    <n v="20"/>
    <n v="20"/>
    <n v="0"/>
    <x v="1"/>
    <x v="0"/>
    <e v="#N/A"/>
  </r>
  <r>
    <n v="152598"/>
    <x v="1995"/>
    <x v="1"/>
    <x v="11"/>
    <s v="MONTGOMERY"/>
    <x v="0"/>
    <x v="0"/>
    <s v="FRESENIUS MEDICAL CARE"/>
    <n v="10"/>
    <x v="0"/>
    <n v="47"/>
    <n v="64"/>
    <n v="66"/>
    <x v="0"/>
    <s v="As Expected"/>
    <x v="0"/>
    <n v="56"/>
    <n v="76"/>
    <n v="209"/>
    <x v="0"/>
    <x v="2"/>
    <n v="66"/>
    <n v="66"/>
    <n v="0"/>
    <x v="2"/>
    <x v="0"/>
    <n v="78"/>
  </r>
  <r>
    <n v="152601"/>
    <x v="1996"/>
    <x v="1"/>
    <x v="11"/>
    <s v="TIPPECANOE"/>
    <x v="0"/>
    <x v="0"/>
    <s v="FRESENIUS MEDICAL CARE"/>
    <n v="32"/>
    <x v="0"/>
    <n v="111"/>
    <n v="159"/>
    <n v="174"/>
    <x v="0"/>
    <s v="As Expected"/>
    <x v="0"/>
    <n v="144"/>
    <n v="193"/>
    <n v="538"/>
    <x v="0"/>
    <x v="1"/>
    <n v="155"/>
    <n v="155"/>
    <n v="0"/>
    <x v="1"/>
    <x v="0"/>
    <n v="58"/>
  </r>
  <r>
    <n v="152602"/>
    <x v="1997"/>
    <x v="0"/>
    <x v="11"/>
    <s v="WHITE"/>
    <x v="0"/>
    <x v="0"/>
    <s v="FRESENIUS MEDICAL CARE"/>
    <n v="12"/>
    <x v="0"/>
    <n v="27"/>
    <n v="41"/>
    <n v="43"/>
    <x v="0"/>
    <s v="As Expected"/>
    <x v="0"/>
    <n v="35"/>
    <n v="43"/>
    <n v="142"/>
    <x v="1"/>
    <x v="1"/>
    <n v="44"/>
    <n v="44"/>
    <n v="0"/>
    <x v="2"/>
    <x v="2"/>
    <n v="79"/>
  </r>
  <r>
    <n v="152603"/>
    <x v="1998"/>
    <x v="2"/>
    <x v="11"/>
    <s v="JOHNSON"/>
    <x v="0"/>
    <x v="0"/>
    <s v="DAVITA"/>
    <n v="14"/>
    <x v="0"/>
    <n v="17"/>
    <n v="32"/>
    <n v="35"/>
    <x v="3"/>
    <s v="As Expected"/>
    <x v="0"/>
    <n v="26"/>
    <n v="16"/>
    <n v="135"/>
    <x v="1"/>
    <x v="1"/>
    <n v="35"/>
    <n v="35"/>
    <n v="0"/>
    <x v="2"/>
    <x v="0"/>
    <e v="#N/A"/>
  </r>
  <r>
    <n v="152604"/>
    <x v="1999"/>
    <x v="1"/>
    <x v="11"/>
    <s v="DELAWARE"/>
    <x v="0"/>
    <x v="0"/>
    <s v="US RENAL CARE, INC."/>
    <n v="17"/>
    <x v="0"/>
    <n v="36"/>
    <n v="47"/>
    <n v="49"/>
    <x v="0"/>
    <s v="As Expected"/>
    <x v="0"/>
    <n v="39"/>
    <n v="47"/>
    <n v="120"/>
    <x v="1"/>
    <x v="1"/>
    <n v="49"/>
    <n v="49"/>
    <n v="0"/>
    <x v="2"/>
    <x v="0"/>
    <n v="63"/>
  </r>
  <r>
    <n v="152605"/>
    <x v="2000"/>
    <x v="0"/>
    <x v="11"/>
    <s v="HENRY"/>
    <x v="0"/>
    <x v="0"/>
    <s v="FRESENIUS MEDICAL CARE"/>
    <n v="21"/>
    <x v="0"/>
    <n v="37"/>
    <n v="51"/>
    <n v="59"/>
    <x v="0"/>
    <s v="As Expected"/>
    <x v="0"/>
    <n v="49"/>
    <n v="82"/>
    <n v="202"/>
    <x v="1"/>
    <x v="1"/>
    <n v="59"/>
    <n v="59"/>
    <n v="0"/>
    <x v="2"/>
    <x v="0"/>
    <n v="49"/>
  </r>
  <r>
    <n v="152606"/>
    <x v="2001"/>
    <x v="1"/>
    <x v="11"/>
    <s v="RANDOLPH"/>
    <x v="0"/>
    <x v="0"/>
    <s v="FRESENIUS MEDICAL CARE"/>
    <n v="12"/>
    <x v="1"/>
    <n v="37"/>
    <n v="48"/>
    <n v="51"/>
    <x v="0"/>
    <s v="As Expected"/>
    <x v="0"/>
    <n v="46"/>
    <n v="47"/>
    <n v="180"/>
    <x v="1"/>
    <x v="1"/>
    <n v="50"/>
    <n v="50"/>
    <n v="0"/>
    <x v="2"/>
    <x v="0"/>
    <n v="55"/>
  </r>
  <r>
    <n v="152607"/>
    <x v="2002"/>
    <x v="0"/>
    <x v="11"/>
    <s v="DELAWARE"/>
    <x v="0"/>
    <x v="0"/>
    <s v="US RENAL CARE, INC."/>
    <n v="30"/>
    <x v="0"/>
    <n v="81"/>
    <n v="121"/>
    <n v="126"/>
    <x v="0"/>
    <s v="As Expected"/>
    <x v="0"/>
    <n v="100"/>
    <n v="124"/>
    <n v="446"/>
    <x v="1"/>
    <x v="1"/>
    <n v="105"/>
    <n v="105"/>
    <n v="0"/>
    <x v="1"/>
    <x v="0"/>
    <n v="55"/>
  </r>
  <r>
    <n v="152608"/>
    <x v="2003"/>
    <x v="2"/>
    <x v="11"/>
    <s v="STARKE"/>
    <x v="0"/>
    <x v="0"/>
    <s v="US RENAL CARE, INC."/>
    <n v="9"/>
    <x v="0"/>
    <n v="20"/>
    <n v="30"/>
    <n v="30"/>
    <x v="0"/>
    <s v="As Expected"/>
    <x v="3"/>
    <n v="23"/>
    <n v="22"/>
    <n v="98"/>
    <x v="1"/>
    <x v="1"/>
    <n v="31"/>
    <n v="31"/>
    <n v="0"/>
    <x v="2"/>
    <x v="0"/>
    <n v="83"/>
  </r>
  <r>
    <n v="152609"/>
    <x v="2004"/>
    <x v="0"/>
    <x v="11"/>
    <s v="HAMILTON"/>
    <x v="0"/>
    <x v="0"/>
    <s v="FRESENIUS MEDICAL CARE"/>
    <n v="12"/>
    <x v="0"/>
    <n v="39"/>
    <n v="58"/>
    <n v="60"/>
    <x v="0"/>
    <s v="As Expected"/>
    <x v="0"/>
    <n v="47"/>
    <n v="67"/>
    <n v="201"/>
    <x v="0"/>
    <x v="1"/>
    <n v="62"/>
    <n v="62"/>
    <n v="0"/>
    <x v="1"/>
    <x v="0"/>
    <n v="53"/>
  </r>
  <r>
    <n v="152610"/>
    <x v="2005"/>
    <x v="0"/>
    <x v="11"/>
    <s v="BOONE"/>
    <x v="0"/>
    <x v="0"/>
    <s v="FRESENIUS MEDICAL CARE"/>
    <n v="9"/>
    <x v="0"/>
    <n v="36"/>
    <n v="62"/>
    <n v="66"/>
    <x v="0"/>
    <s v="As Expected"/>
    <x v="0"/>
    <n v="44"/>
    <n v="52"/>
    <n v="174"/>
    <x v="1"/>
    <x v="1"/>
    <n v="62"/>
    <n v="62"/>
    <n v="0"/>
    <x v="2"/>
    <x v="0"/>
    <n v="35"/>
  </r>
  <r>
    <n v="152611"/>
    <x v="2006"/>
    <x v="2"/>
    <x v="11"/>
    <s v="MARSHALL"/>
    <x v="0"/>
    <x v="0"/>
    <s v="FRESENIUS MEDICAL CARE"/>
    <n v="16"/>
    <x v="0"/>
    <n v="43"/>
    <n v="69"/>
    <n v="73"/>
    <x v="0"/>
    <s v="As Expected"/>
    <x v="0"/>
    <n v="53"/>
    <n v="57"/>
    <n v="219"/>
    <x v="1"/>
    <x v="1"/>
    <n v="72"/>
    <n v="72"/>
    <n v="0"/>
    <x v="1"/>
    <x v="0"/>
    <n v="70"/>
  </r>
  <r>
    <n v="152614"/>
    <x v="2007"/>
    <x v="2"/>
    <x v="11"/>
    <s v="DELAWARE"/>
    <x v="0"/>
    <x v="0"/>
    <s v="US RENAL CARE, INC."/>
    <n v="16"/>
    <x v="0"/>
    <n v="44"/>
    <n v="55"/>
    <n v="62"/>
    <x v="0"/>
    <s v="As Expected"/>
    <x v="3"/>
    <n v="50"/>
    <n v="53"/>
    <n v="173"/>
    <x v="1"/>
    <x v="1"/>
    <n v="64"/>
    <n v="64"/>
    <n v="0"/>
    <x v="2"/>
    <x v="0"/>
    <n v="77"/>
  </r>
  <r>
    <n v="152615"/>
    <x v="2008"/>
    <x v="0"/>
    <x v="11"/>
    <s v="DECATUR"/>
    <x v="0"/>
    <x v="0"/>
    <s v="DAVITA"/>
    <n v="12"/>
    <x v="2"/>
    <n v="14"/>
    <n v="24"/>
    <n v="25"/>
    <x v="0"/>
    <s v="Not Available"/>
    <x v="0"/>
    <n v="17"/>
    <n v="9"/>
    <n v="77"/>
    <x v="1"/>
    <x v="1"/>
    <n v="18"/>
    <n v="18"/>
    <n v="0"/>
    <x v="2"/>
    <x v="0"/>
    <n v="60"/>
  </r>
  <r>
    <n v="192744"/>
    <x v="2009"/>
    <x v="2"/>
    <x v="17"/>
    <m/>
    <x v="0"/>
    <x v="0"/>
    <s v="FRESENIUS MEDICAL CARE"/>
    <n v="13"/>
    <x v="2"/>
    <n v="21"/>
    <n v="30"/>
    <n v="31"/>
    <x v="0"/>
    <s v="As Expected"/>
    <x v="2"/>
    <n v="21"/>
    <n v="11"/>
    <n v="27"/>
    <x v="1"/>
    <x v="2"/>
    <n v="27"/>
    <n v="27"/>
    <n v="0"/>
    <x v="2"/>
    <x v="0"/>
    <s v="No Score"/>
  </r>
  <r>
    <n v="152616"/>
    <x v="2010"/>
    <x v="0"/>
    <x v="11"/>
    <s v="JOHNSON"/>
    <x v="0"/>
    <x v="0"/>
    <s v="DAVITA"/>
    <n v="12"/>
    <x v="0"/>
    <n v="54"/>
    <n v="79"/>
    <n v="81"/>
    <x v="0"/>
    <s v="As Expected"/>
    <x v="0"/>
    <n v="62"/>
    <n v="70"/>
    <n v="279"/>
    <x v="1"/>
    <x v="1"/>
    <n v="64"/>
    <n v="64"/>
    <n v="0"/>
    <x v="1"/>
    <x v="0"/>
    <e v="#N/A"/>
  </r>
  <r>
    <n v="192746"/>
    <x v="2011"/>
    <x v="0"/>
    <x v="17"/>
    <m/>
    <x v="0"/>
    <x v="0"/>
    <s v="FRESENIUS MEDICAL CARE"/>
    <n v="13"/>
    <x v="2"/>
    <n v="20"/>
    <n v="25"/>
    <n v="26"/>
    <x v="0"/>
    <s v="As Expected"/>
    <x v="2"/>
    <n v="22"/>
    <n v="32"/>
    <n v="25"/>
    <x v="1"/>
    <x v="1"/>
    <n v="27"/>
    <n v="27"/>
    <n v="0"/>
    <x v="2"/>
    <x v="0"/>
    <s v="No Score"/>
  </r>
  <r>
    <n v="192747"/>
    <x v="2012"/>
    <x v="3"/>
    <x v="17"/>
    <m/>
    <x v="0"/>
    <x v="0"/>
    <s v="FRESENIUS MEDICAL CARE"/>
    <n v="1"/>
    <x v="0"/>
    <n v="24"/>
    <n v="32"/>
    <n v="34"/>
    <x v="0"/>
    <s v="As Expected"/>
    <x v="2"/>
    <n v="26"/>
    <n v="18"/>
    <n v="30"/>
    <x v="2"/>
    <x v="3"/>
    <n v="4"/>
    <n v="4"/>
    <n v="0"/>
    <x v="2"/>
    <x v="0"/>
    <s v="No Score"/>
  </r>
  <r>
    <n v="152617"/>
    <x v="2013"/>
    <x v="0"/>
    <x v="11"/>
    <s v="HOWARD"/>
    <x v="0"/>
    <x v="0"/>
    <s v="US RENAL CARE, INC."/>
    <n v="15"/>
    <x v="0"/>
    <n v="39"/>
    <n v="51"/>
    <n v="55"/>
    <x v="0"/>
    <s v="As Expected"/>
    <x v="0"/>
    <n v="43"/>
    <n v="45"/>
    <n v="153"/>
    <x v="0"/>
    <x v="1"/>
    <n v="51"/>
    <n v="51"/>
    <n v="0"/>
    <x v="2"/>
    <x v="0"/>
    <n v="56"/>
  </r>
  <r>
    <n v="152618"/>
    <x v="2014"/>
    <x v="4"/>
    <x v="11"/>
    <s v="PUTNAM"/>
    <x v="0"/>
    <x v="0"/>
    <s v="FRESENIUS MEDICAL CARE"/>
    <n v="13"/>
    <x v="0"/>
    <n v="20"/>
    <n v="32"/>
    <n v="34"/>
    <x v="0"/>
    <s v="As Expected"/>
    <x v="0"/>
    <n v="26"/>
    <n v="40"/>
    <n v="125"/>
    <x v="1"/>
    <x v="1"/>
    <n v="34"/>
    <n v="34"/>
    <n v="0"/>
    <x v="2"/>
    <x v="0"/>
    <n v="65"/>
  </r>
  <r>
    <n v="152619"/>
    <x v="2015"/>
    <x v="2"/>
    <x v="11"/>
    <s v="HARRISON"/>
    <x v="0"/>
    <x v="0"/>
    <s v="DAVITA"/>
    <n v="12"/>
    <x v="0"/>
    <n v="23"/>
    <n v="34"/>
    <n v="35"/>
    <x v="0"/>
    <s v="As Expected"/>
    <x v="0"/>
    <n v="28"/>
    <n v="25"/>
    <n v="116"/>
    <x v="1"/>
    <x v="1"/>
    <n v="34"/>
    <n v="34"/>
    <n v="0"/>
    <x v="2"/>
    <x v="0"/>
    <e v="#N/A"/>
  </r>
  <r>
    <n v="152620"/>
    <x v="2016"/>
    <x v="0"/>
    <x v="11"/>
    <s v="HAMILTON"/>
    <x v="0"/>
    <x v="0"/>
    <s v="DAVITA"/>
    <n v="12"/>
    <x v="0"/>
    <n v="46"/>
    <n v="74"/>
    <n v="82"/>
    <x v="0"/>
    <s v="As Expected"/>
    <x v="0"/>
    <n v="65"/>
    <n v="80"/>
    <n v="211"/>
    <x v="1"/>
    <x v="1"/>
    <n v="70"/>
    <n v="70"/>
    <n v="0"/>
    <x v="1"/>
    <x v="0"/>
    <e v="#N/A"/>
  </r>
  <r>
    <n v="152621"/>
    <x v="2017"/>
    <x v="4"/>
    <x v="11"/>
    <s v="JOHNSON"/>
    <x v="0"/>
    <x v="0"/>
    <s v="FRESENIUS MEDICAL CARE"/>
    <n v="12"/>
    <x v="0"/>
    <n v="19"/>
    <n v="21"/>
    <n v="26"/>
    <x v="0"/>
    <s v="As Expected"/>
    <x v="0"/>
    <n v="24"/>
    <n v="29"/>
    <n v="79"/>
    <x v="1"/>
    <x v="1"/>
    <n v="28"/>
    <n v="28"/>
    <n v="0"/>
    <x v="2"/>
    <x v="0"/>
    <n v="64"/>
  </r>
  <r>
    <n v="152622"/>
    <x v="2018"/>
    <x v="0"/>
    <x v="11"/>
    <s v="HARRISON"/>
    <x v="0"/>
    <x v="0"/>
    <s v="FRESENIUS MEDICAL CARE"/>
    <n v="12"/>
    <x v="0"/>
    <n v="37"/>
    <n v="52"/>
    <n v="55"/>
    <x v="0"/>
    <s v="As Expected"/>
    <x v="0"/>
    <n v="41"/>
    <n v="40"/>
    <n v="176"/>
    <x v="1"/>
    <x v="1"/>
    <n v="55"/>
    <n v="55"/>
    <n v="0"/>
    <x v="2"/>
    <x v="0"/>
    <n v="53"/>
  </r>
  <r>
    <n v="152623"/>
    <x v="2019"/>
    <x v="0"/>
    <x v="11"/>
    <s v="LAKE"/>
    <x v="0"/>
    <x v="0"/>
    <s v="FRESENIUS MEDICAL CARE"/>
    <n v="16"/>
    <x v="0"/>
    <n v="63"/>
    <n v="86"/>
    <n v="92"/>
    <x v="1"/>
    <s v="As Expected"/>
    <x v="3"/>
    <n v="75"/>
    <n v="147"/>
    <n v="289"/>
    <x v="1"/>
    <x v="1"/>
    <n v="83"/>
    <n v="83"/>
    <n v="0"/>
    <x v="1"/>
    <x v="0"/>
    <n v="61"/>
  </r>
  <r>
    <n v="152624"/>
    <x v="2020"/>
    <x v="2"/>
    <x v="11"/>
    <s v="DECATUR"/>
    <x v="0"/>
    <x v="0"/>
    <s v="FRESENIUS MEDICAL CARE"/>
    <n v="12"/>
    <x v="0"/>
    <n v="27"/>
    <n v="36"/>
    <n v="39"/>
    <x v="0"/>
    <s v="As Expected"/>
    <x v="0"/>
    <n v="30"/>
    <n v="55"/>
    <n v="99"/>
    <x v="1"/>
    <x v="1"/>
    <n v="32"/>
    <n v="32"/>
    <n v="0"/>
    <x v="2"/>
    <x v="0"/>
    <n v="84"/>
  </r>
  <r>
    <n v="152625"/>
    <x v="2021"/>
    <x v="1"/>
    <x v="11"/>
    <s v="NOBLE"/>
    <x v="0"/>
    <x v="0"/>
    <s v="DAVITA"/>
    <n v="20"/>
    <x v="0"/>
    <n v="52"/>
    <n v="73"/>
    <n v="75"/>
    <x v="0"/>
    <s v="As Expected"/>
    <x v="0"/>
    <n v="58"/>
    <n v="78"/>
    <n v="205"/>
    <x v="1"/>
    <x v="1"/>
    <n v="74"/>
    <n v="74"/>
    <n v="0"/>
    <x v="2"/>
    <x v="0"/>
    <e v="#N/A"/>
  </r>
  <r>
    <n v="152626"/>
    <x v="2022"/>
    <x v="2"/>
    <x v="11"/>
    <s v="MADISON"/>
    <x v="0"/>
    <x v="0"/>
    <s v="FRESENIUS MEDICAL CARE"/>
    <n v="12"/>
    <x v="2"/>
    <n v="14"/>
    <n v="41"/>
    <n v="42"/>
    <x v="0"/>
    <s v="As Expected"/>
    <x v="0"/>
    <n v="29"/>
    <n v="29"/>
    <n v="133"/>
    <x v="1"/>
    <x v="1"/>
    <n v="36"/>
    <n v="36"/>
    <n v="0"/>
    <x v="2"/>
    <x v="0"/>
    <n v="77"/>
  </r>
  <r>
    <n v="152627"/>
    <x v="2023"/>
    <x v="2"/>
    <x v="11"/>
    <s v="LAKE"/>
    <x v="0"/>
    <x v="0"/>
    <s v="DAVITA"/>
    <n v="16"/>
    <x v="2"/>
    <n v="15"/>
    <n v="21"/>
    <n v="20"/>
    <x v="0"/>
    <s v="As Expected"/>
    <x v="0"/>
    <n v="17"/>
    <n v="12"/>
    <n v="87"/>
    <x v="1"/>
    <x v="1"/>
    <n v="19"/>
    <n v="19"/>
    <n v="0"/>
    <x v="2"/>
    <x v="0"/>
    <e v="#N/A"/>
  </r>
  <r>
    <n v="152628"/>
    <x v="2024"/>
    <x v="2"/>
    <x v="11"/>
    <s v="PORTER"/>
    <x v="0"/>
    <x v="0"/>
    <s v="DAVITA"/>
    <n v="12"/>
    <x v="2"/>
    <n v="9"/>
    <n v="16"/>
    <n v="16"/>
    <x v="0"/>
    <s v="As Expected"/>
    <x v="0"/>
    <n v="11"/>
    <n v="16"/>
    <n v="51"/>
    <x v="1"/>
    <x v="1"/>
    <n v="16"/>
    <n v="16"/>
    <n v="0"/>
    <x v="2"/>
    <x v="0"/>
    <e v="#N/A"/>
  </r>
  <r>
    <n v="152629"/>
    <x v="2025"/>
    <x v="2"/>
    <x v="11"/>
    <s v="GIBSON"/>
    <x v="0"/>
    <x v="0"/>
    <s v="DAVITA"/>
    <n v="12"/>
    <x v="0"/>
    <n v="41"/>
    <n v="49"/>
    <n v="53"/>
    <x v="0"/>
    <s v="As Expected"/>
    <x v="0"/>
    <n v="47"/>
    <n v="60"/>
    <n v="186"/>
    <x v="1"/>
    <x v="1"/>
    <n v="52"/>
    <n v="52"/>
    <n v="0"/>
    <x v="2"/>
    <x v="0"/>
    <e v="#N/A"/>
  </r>
  <r>
    <n v="152630"/>
    <x v="2026"/>
    <x v="1"/>
    <x v="11"/>
    <s v="PORTER"/>
    <x v="0"/>
    <x v="0"/>
    <s v="DAVITA"/>
    <n v="16"/>
    <x v="0"/>
    <n v="53"/>
    <n v="75"/>
    <n v="76"/>
    <x v="0"/>
    <s v="As Expected"/>
    <x v="0"/>
    <n v="61"/>
    <n v="69"/>
    <n v="246"/>
    <x v="1"/>
    <x v="1"/>
    <n v="65"/>
    <n v="65"/>
    <n v="0"/>
    <x v="1"/>
    <x v="0"/>
    <e v="#N/A"/>
  </r>
  <r>
    <n v="152631"/>
    <x v="2027"/>
    <x v="2"/>
    <x v="11"/>
    <s v="LAKE"/>
    <x v="0"/>
    <x v="0"/>
    <s v="FRESENIUS MEDICAL CARE"/>
    <n v="24"/>
    <x v="0"/>
    <n v="45"/>
    <n v="68"/>
    <n v="75"/>
    <x v="0"/>
    <s v="Better than Expected"/>
    <x v="0"/>
    <n v="57"/>
    <n v="66"/>
    <n v="228"/>
    <x v="1"/>
    <x v="1"/>
    <n v="77"/>
    <n v="77"/>
    <n v="0"/>
    <x v="2"/>
    <x v="0"/>
    <n v="84"/>
  </r>
  <r>
    <n v="152632"/>
    <x v="2028"/>
    <x v="1"/>
    <x v="11"/>
    <s v="LAKE"/>
    <x v="0"/>
    <x v="0"/>
    <s v="FRESENIUS MEDICAL CARE"/>
    <n v="24"/>
    <x v="0"/>
    <n v="29"/>
    <n v="43"/>
    <n v="46"/>
    <x v="0"/>
    <s v="As Expected"/>
    <x v="0"/>
    <n v="33"/>
    <n v="43"/>
    <n v="174"/>
    <x v="1"/>
    <x v="1"/>
    <n v="46"/>
    <n v="46"/>
    <n v="0"/>
    <x v="2"/>
    <x v="0"/>
    <n v="61"/>
  </r>
  <r>
    <n v="152634"/>
    <x v="2029"/>
    <x v="1"/>
    <x v="11"/>
    <s v="DELAWARE"/>
    <x v="0"/>
    <x v="0"/>
    <s v="FRESENIUS MEDICAL CARE"/>
    <n v="24"/>
    <x v="0"/>
    <n v="83"/>
    <n v="101"/>
    <n v="107"/>
    <x v="0"/>
    <s v="As Expected"/>
    <x v="0"/>
    <n v="92"/>
    <n v="129"/>
    <n v="315"/>
    <x v="0"/>
    <x v="1"/>
    <n v="89"/>
    <n v="89"/>
    <n v="0"/>
    <x v="1"/>
    <x v="0"/>
    <n v="63"/>
  </r>
  <r>
    <n v="152635"/>
    <x v="2030"/>
    <x v="0"/>
    <x v="11"/>
    <s v="TIPPECANOE"/>
    <x v="0"/>
    <x v="0"/>
    <s v="US RENAL CARE, INC."/>
    <n v="12"/>
    <x v="0"/>
    <n v="51"/>
    <n v="71"/>
    <n v="79"/>
    <x v="0"/>
    <s v="As Expected"/>
    <x v="0"/>
    <n v="60"/>
    <n v="49"/>
    <n v="271"/>
    <x v="1"/>
    <x v="1"/>
    <n v="82"/>
    <n v="82"/>
    <n v="0"/>
    <x v="2"/>
    <x v="0"/>
    <n v="68"/>
  </r>
  <r>
    <n v="152636"/>
    <x v="2031"/>
    <x v="1"/>
    <x v="11"/>
    <s v="JENNINGS"/>
    <x v="0"/>
    <x v="0"/>
    <s v="DAVITA"/>
    <n v="10"/>
    <x v="0"/>
    <n v="23"/>
    <n v="30"/>
    <n v="33"/>
    <x v="0"/>
    <s v="As Expected"/>
    <x v="0"/>
    <n v="27"/>
    <n v="32"/>
    <n v="103"/>
    <x v="1"/>
    <x v="1"/>
    <n v="33"/>
    <n v="33"/>
    <n v="0"/>
    <x v="2"/>
    <x v="0"/>
    <e v="#N/A"/>
  </r>
  <r>
    <n v="152637"/>
    <x v="2032"/>
    <x v="0"/>
    <x v="11"/>
    <s v="HENDRICKS"/>
    <x v="0"/>
    <x v="0"/>
    <s v="DAVITA"/>
    <n v="24"/>
    <x v="0"/>
    <n v="65"/>
    <n v="105"/>
    <n v="112"/>
    <x v="0"/>
    <s v="As Expected"/>
    <x v="0"/>
    <n v="81"/>
    <n v="86"/>
    <n v="358"/>
    <x v="0"/>
    <x v="1"/>
    <n v="80"/>
    <n v="80"/>
    <n v="0"/>
    <x v="1"/>
    <x v="0"/>
    <e v="#N/A"/>
  </r>
  <r>
    <n v="152638"/>
    <x v="2033"/>
    <x v="0"/>
    <x v="11"/>
    <s v="MIAMI"/>
    <x v="0"/>
    <x v="0"/>
    <s v="FRESENIUS MEDICAL CARE"/>
    <n v="12"/>
    <x v="1"/>
    <n v="33"/>
    <n v="50"/>
    <n v="55"/>
    <x v="0"/>
    <s v="As Expected"/>
    <x v="0"/>
    <n v="41"/>
    <n v="57"/>
    <n v="186"/>
    <x v="1"/>
    <x v="1"/>
    <n v="55"/>
    <n v="55"/>
    <n v="0"/>
    <x v="2"/>
    <x v="0"/>
    <n v="48"/>
  </r>
  <r>
    <n v="152640"/>
    <x v="2034"/>
    <x v="2"/>
    <x v="11"/>
    <s v="WELLS"/>
    <x v="0"/>
    <x v="0"/>
    <s v="FRESENIUS MEDICAL CARE"/>
    <n v="8"/>
    <x v="0"/>
    <n v="28"/>
    <n v="47"/>
    <n v="48"/>
    <x v="0"/>
    <s v="As Expected"/>
    <x v="0"/>
    <n v="36"/>
    <n v="48"/>
    <n v="156"/>
    <x v="1"/>
    <x v="1"/>
    <n v="41"/>
    <n v="41"/>
    <n v="0"/>
    <x v="1"/>
    <x v="0"/>
    <n v="52"/>
  </r>
  <r>
    <n v="152641"/>
    <x v="2035"/>
    <x v="1"/>
    <x v="11"/>
    <s v="SCOTT"/>
    <x v="0"/>
    <x v="0"/>
    <s v="FRESENIUS MEDICAL CARE"/>
    <n v="12"/>
    <x v="2"/>
    <n v="21"/>
    <n v="27"/>
    <n v="29"/>
    <x v="0"/>
    <s v="As Expected"/>
    <x v="0"/>
    <n v="23"/>
    <n v="28"/>
    <n v="114"/>
    <x v="1"/>
    <x v="1"/>
    <n v="29"/>
    <n v="29"/>
    <n v="0"/>
    <x v="2"/>
    <x v="2"/>
    <n v="89"/>
  </r>
  <r>
    <n v="152642"/>
    <x v="2036"/>
    <x v="2"/>
    <x v="11"/>
    <s v="MONROE"/>
    <x v="0"/>
    <x v="0"/>
    <s v="DAVITA"/>
    <n v="12"/>
    <x v="0"/>
    <n v="39"/>
    <n v="58"/>
    <n v="61"/>
    <x v="0"/>
    <s v="As Expected"/>
    <x v="0"/>
    <n v="46"/>
    <n v="31"/>
    <n v="205"/>
    <x v="1"/>
    <x v="1"/>
    <n v="55"/>
    <n v="55"/>
    <n v="0"/>
    <x v="2"/>
    <x v="0"/>
    <e v="#N/A"/>
  </r>
  <r>
    <n v="152643"/>
    <x v="2037"/>
    <x v="2"/>
    <x v="11"/>
    <s v="ELKHART"/>
    <x v="0"/>
    <x v="0"/>
    <s v="FRESENIUS MEDICAL CARE"/>
    <n v="25"/>
    <x v="0"/>
    <n v="42"/>
    <n v="67"/>
    <n v="66"/>
    <x v="0"/>
    <s v="As Expected"/>
    <x v="0"/>
    <n v="49"/>
    <n v="40"/>
    <n v="197"/>
    <x v="1"/>
    <x v="1"/>
    <n v="66"/>
    <n v="66"/>
    <n v="0"/>
    <x v="1"/>
    <x v="0"/>
    <n v="82"/>
  </r>
  <r>
    <n v="152644"/>
    <x v="2038"/>
    <x v="2"/>
    <x v="11"/>
    <s v="WARRICK"/>
    <x v="0"/>
    <x v="0"/>
    <s v="DAVITA"/>
    <n v="16"/>
    <x v="0"/>
    <n v="58"/>
    <n v="78"/>
    <n v="82"/>
    <x v="0"/>
    <s v="As Expected"/>
    <x v="3"/>
    <n v="67"/>
    <n v="96"/>
    <n v="235"/>
    <x v="1"/>
    <x v="1"/>
    <n v="81"/>
    <n v="81"/>
    <n v="0"/>
    <x v="2"/>
    <x v="0"/>
    <e v="#N/A"/>
  </r>
  <r>
    <n v="152645"/>
    <x v="2039"/>
    <x v="2"/>
    <x v="11"/>
    <s v="MARION"/>
    <x v="0"/>
    <x v="0"/>
    <s v="DAVITA"/>
    <n v="16"/>
    <x v="0"/>
    <n v="60"/>
    <n v="83"/>
    <n v="85"/>
    <x v="0"/>
    <s v="As Expected"/>
    <x v="0"/>
    <n v="72"/>
    <n v="67"/>
    <n v="266"/>
    <x v="1"/>
    <x v="1"/>
    <n v="68"/>
    <n v="68"/>
    <n v="0"/>
    <x v="1"/>
    <x v="0"/>
    <e v="#N/A"/>
  </r>
  <r>
    <n v="152646"/>
    <x v="2040"/>
    <x v="2"/>
    <x v="11"/>
    <s v="SCOTT"/>
    <x v="0"/>
    <x v="0"/>
    <s v="DAVITA"/>
    <n v="8"/>
    <x v="0"/>
    <n v="19"/>
    <n v="32"/>
    <n v="32"/>
    <x v="0"/>
    <s v="As Expected"/>
    <x v="0"/>
    <n v="27"/>
    <n v="41"/>
    <n v="118"/>
    <x v="1"/>
    <x v="1"/>
    <n v="32"/>
    <n v="32"/>
    <n v="0"/>
    <x v="2"/>
    <x v="0"/>
    <e v="#N/A"/>
  </r>
  <r>
    <n v="152647"/>
    <x v="2041"/>
    <x v="1"/>
    <x v="11"/>
    <s v="ALLEN"/>
    <x v="0"/>
    <x v="0"/>
    <s v="DAVITA"/>
    <n v="20"/>
    <x v="0"/>
    <n v="85"/>
    <n v="112"/>
    <n v="121"/>
    <x v="0"/>
    <s v="As Expected"/>
    <x v="0"/>
    <n v="94"/>
    <n v="136"/>
    <n v="417"/>
    <x v="0"/>
    <x v="1"/>
    <n v="119"/>
    <n v="119"/>
    <n v="0"/>
    <x v="0"/>
    <x v="2"/>
    <e v="#N/A"/>
  </r>
  <r>
    <n v="152648"/>
    <x v="2042"/>
    <x v="1"/>
    <x v="11"/>
    <s v="ALLEN"/>
    <x v="0"/>
    <x v="0"/>
    <s v="DAVITA"/>
    <n v="14"/>
    <x v="0"/>
    <n v="47"/>
    <n v="72"/>
    <n v="81"/>
    <x v="0"/>
    <s v="As Expected"/>
    <x v="1"/>
    <n v="52"/>
    <n v="84"/>
    <n v="281"/>
    <x v="1"/>
    <x v="1"/>
    <n v="75"/>
    <n v="75"/>
    <n v="0"/>
    <x v="1"/>
    <x v="0"/>
    <e v="#N/A"/>
  </r>
  <r>
    <n v="152649"/>
    <x v="2043"/>
    <x v="4"/>
    <x v="11"/>
    <s v="ALLEN"/>
    <x v="0"/>
    <x v="0"/>
    <s v="DAVITA"/>
    <n v="4"/>
    <x v="1"/>
    <n v="75"/>
    <n v="111"/>
    <n v="113"/>
    <x v="0"/>
    <s v="As Expected"/>
    <x v="0"/>
    <n v="85"/>
    <n v="100"/>
    <n v="286"/>
    <x v="1"/>
    <x v="1"/>
    <n v="16"/>
    <n v="16"/>
    <n v="0"/>
    <x v="3"/>
    <x v="0"/>
    <e v="#N/A"/>
  </r>
  <r>
    <n v="152651"/>
    <x v="2044"/>
    <x v="1"/>
    <x v="11"/>
    <s v="CLARK"/>
    <x v="0"/>
    <x v="0"/>
    <s v="DAVITA"/>
    <n v="12"/>
    <x v="0"/>
    <n v="30"/>
    <n v="48"/>
    <n v="51"/>
    <x v="0"/>
    <s v="As Expected"/>
    <x v="0"/>
    <n v="35"/>
    <n v="35"/>
    <n v="129"/>
    <x v="1"/>
    <x v="1"/>
    <n v="34"/>
    <n v="34"/>
    <n v="0"/>
    <x v="1"/>
    <x v="0"/>
    <e v="#N/A"/>
  </r>
  <r>
    <n v="152652"/>
    <x v="2045"/>
    <x v="2"/>
    <x v="11"/>
    <s v="ORANGE"/>
    <x v="0"/>
    <x v="0"/>
    <s v="DAVITA"/>
    <n v="12"/>
    <x v="0"/>
    <n v="38"/>
    <n v="60"/>
    <n v="62"/>
    <x v="0"/>
    <s v="As Expected"/>
    <x v="0"/>
    <n v="47"/>
    <n v="54"/>
    <n v="171"/>
    <x v="1"/>
    <x v="1"/>
    <n v="59"/>
    <n v="59"/>
    <n v="0"/>
    <x v="2"/>
    <x v="0"/>
    <e v="#N/A"/>
  </r>
  <r>
    <n v="152653"/>
    <x v="2046"/>
    <x v="1"/>
    <x v="11"/>
    <s v="ALLEN"/>
    <x v="0"/>
    <x v="0"/>
    <s v="DAVITA"/>
    <n v="25"/>
    <x v="0"/>
    <n v="85"/>
    <n v="129"/>
    <n v="133"/>
    <x v="0"/>
    <s v="As Expected"/>
    <x v="0"/>
    <n v="93"/>
    <n v="128"/>
    <n v="443"/>
    <x v="1"/>
    <x v="1"/>
    <n v="134"/>
    <n v="134"/>
    <n v="0"/>
    <x v="1"/>
    <x v="0"/>
    <e v="#N/A"/>
  </r>
  <r>
    <n v="152654"/>
    <x v="2047"/>
    <x v="1"/>
    <x v="11"/>
    <s v="HAMILTON"/>
    <x v="0"/>
    <x v="0"/>
    <s v="FRESENIUS MEDICAL CARE"/>
    <n v="12"/>
    <x v="0"/>
    <n v="74"/>
    <n v="122"/>
    <n v="124"/>
    <x v="0"/>
    <s v="As Expected"/>
    <x v="0"/>
    <n v="94"/>
    <n v="75"/>
    <n v="333"/>
    <x v="0"/>
    <x v="1"/>
    <n v="91"/>
    <n v="91"/>
    <n v="0"/>
    <x v="1"/>
    <x v="0"/>
    <n v="79"/>
  </r>
  <r>
    <n v="152655"/>
    <x v="2048"/>
    <x v="1"/>
    <x v="11"/>
    <s v="ST JOSEPH"/>
    <x v="0"/>
    <x v="0"/>
    <s v="DAVITA"/>
    <n v="0"/>
    <x v="1"/>
    <n v="55"/>
    <n v="95"/>
    <n v="103"/>
    <x v="0"/>
    <s v="As Expected"/>
    <x v="0"/>
    <n v="71"/>
    <n v="73"/>
    <n v="269"/>
    <x v="1"/>
    <x v="1"/>
    <n v="75"/>
    <n v="75"/>
    <n v="0"/>
    <x v="1"/>
    <x v="0"/>
    <e v="#N/A"/>
  </r>
  <r>
    <n v="152656"/>
    <x v="2049"/>
    <x v="2"/>
    <x v="11"/>
    <s v="HENDRICKS"/>
    <x v="0"/>
    <x v="0"/>
    <s v="DAVITA"/>
    <n v="10"/>
    <x v="0"/>
    <n v="20"/>
    <n v="37"/>
    <n v="40"/>
    <x v="0"/>
    <s v="As Expected"/>
    <x v="0"/>
    <n v="24"/>
    <n v="25"/>
    <n v="112"/>
    <x v="1"/>
    <x v="1"/>
    <n v="42"/>
    <n v="42"/>
    <n v="0"/>
    <x v="2"/>
    <x v="0"/>
    <e v="#N/A"/>
  </r>
  <r>
    <n v="212732"/>
    <x v="2050"/>
    <x v="1"/>
    <x v="19"/>
    <m/>
    <x v="0"/>
    <x v="0"/>
    <s v="DAVITA"/>
    <n v="19"/>
    <x v="0"/>
    <n v="20"/>
    <n v="23"/>
    <n v="26"/>
    <x v="0"/>
    <s v="As Expected"/>
    <x v="2"/>
    <n v="21"/>
    <n v="21"/>
    <n v="21"/>
    <x v="1"/>
    <x v="1"/>
    <n v="26"/>
    <n v="26"/>
    <n v="0"/>
    <x v="2"/>
    <x v="0"/>
    <e v="#N/A"/>
  </r>
  <r>
    <n v="212733"/>
    <x v="2051"/>
    <x v="0"/>
    <x v="19"/>
    <m/>
    <x v="0"/>
    <x v="0"/>
    <s v="DAVITA"/>
    <n v="13"/>
    <x v="2"/>
    <n v="12"/>
    <n v="17"/>
    <n v="19"/>
    <x v="0"/>
    <s v="Not Available"/>
    <x v="2"/>
    <n v="15"/>
    <n v="9"/>
    <n v="15"/>
    <x v="2"/>
    <x v="1"/>
    <n v="19"/>
    <n v="19"/>
    <n v="0"/>
    <x v="2"/>
    <x v="0"/>
    <e v="#N/A"/>
  </r>
  <r>
    <n v="222594"/>
    <x v="2052"/>
    <x v="2"/>
    <x v="18"/>
    <m/>
    <x v="0"/>
    <x v="0"/>
    <s v="FRESENIUS MEDICAL CARE"/>
    <n v="16"/>
    <x v="0"/>
    <n v="26"/>
    <n v="42"/>
    <n v="45"/>
    <x v="0"/>
    <s v="As Expected"/>
    <x v="0"/>
    <n v="32"/>
    <n v="29"/>
    <n v="41"/>
    <x v="1"/>
    <x v="1"/>
    <n v="43"/>
    <n v="43"/>
    <n v="0"/>
    <x v="2"/>
    <x v="3"/>
    <s v="No Score"/>
  </r>
  <r>
    <n v="222595"/>
    <x v="2053"/>
    <x v="1"/>
    <x v="18"/>
    <m/>
    <x v="0"/>
    <x v="0"/>
    <s v="AMERICAN RENAL ASSOCIATES"/>
    <n v="20"/>
    <x v="2"/>
    <n v="26"/>
    <n v="37"/>
    <n v="38"/>
    <x v="0"/>
    <s v="As Expected"/>
    <x v="2"/>
    <n v="29"/>
    <n v="37"/>
    <n v="29"/>
    <x v="1"/>
    <x v="1"/>
    <n v="39"/>
    <n v="39"/>
    <n v="1"/>
    <x v="2"/>
    <x v="0"/>
    <e v="#N/A"/>
  </r>
  <r>
    <n v="152657"/>
    <x v="2054"/>
    <x v="0"/>
    <x v="11"/>
    <s v="MARION"/>
    <x v="0"/>
    <x v="1"/>
    <s v="INDEPENDENT"/>
    <n v="14"/>
    <x v="0"/>
    <n v="78"/>
    <n v="102"/>
    <n v="108"/>
    <x v="0"/>
    <s v="As Expected"/>
    <x v="1"/>
    <n v="82"/>
    <n v="93"/>
    <n v="296"/>
    <x v="2"/>
    <x v="1"/>
    <n v="82"/>
    <n v="82"/>
    <n v="0"/>
    <x v="1"/>
    <x v="0"/>
    <n v="39"/>
  </r>
  <r>
    <n v="152658"/>
    <x v="2055"/>
    <x v="1"/>
    <x v="11"/>
    <s v="MARION"/>
    <x v="0"/>
    <x v="0"/>
    <s v="DAVITA"/>
    <n v="16"/>
    <x v="0"/>
    <n v="52"/>
    <n v="76"/>
    <n v="78"/>
    <x v="0"/>
    <s v="As Expected"/>
    <x v="0"/>
    <n v="56"/>
    <n v="76"/>
    <n v="226"/>
    <x v="1"/>
    <x v="1"/>
    <n v="77"/>
    <n v="77"/>
    <n v="0"/>
    <x v="1"/>
    <x v="0"/>
    <e v="#N/A"/>
  </r>
  <r>
    <n v="152659"/>
    <x v="2056"/>
    <x v="1"/>
    <x v="11"/>
    <s v="ST JOSEPH"/>
    <x v="0"/>
    <x v="0"/>
    <s v="DAVITA"/>
    <n v="12"/>
    <x v="0"/>
    <n v="39"/>
    <n v="52"/>
    <n v="56"/>
    <x v="0"/>
    <s v="As Expected"/>
    <x v="0"/>
    <n v="48"/>
    <n v="59"/>
    <n v="153"/>
    <x v="1"/>
    <x v="1"/>
    <n v="55"/>
    <n v="55"/>
    <n v="0"/>
    <x v="1"/>
    <x v="0"/>
    <e v="#N/A"/>
  </r>
  <r>
    <n v="152660"/>
    <x v="2057"/>
    <x v="2"/>
    <x v="11"/>
    <s v="ST JOSEPH"/>
    <x v="0"/>
    <x v="0"/>
    <s v="FRESENIUS MEDICAL CARE"/>
    <n v="17"/>
    <x v="0"/>
    <n v="36"/>
    <n v="53"/>
    <n v="58"/>
    <x v="0"/>
    <s v="As Expected"/>
    <x v="3"/>
    <n v="41"/>
    <n v="55"/>
    <n v="179"/>
    <x v="1"/>
    <x v="1"/>
    <n v="57"/>
    <n v="57"/>
    <n v="0"/>
    <x v="2"/>
    <x v="0"/>
    <n v="86"/>
  </r>
  <r>
    <n v="152661"/>
    <x v="2058"/>
    <x v="1"/>
    <x v="11"/>
    <s v="MARION"/>
    <x v="0"/>
    <x v="0"/>
    <s v="DAVITA"/>
    <n v="16"/>
    <x v="0"/>
    <n v="69"/>
    <n v="100"/>
    <n v="96"/>
    <x v="0"/>
    <s v="As Expected"/>
    <x v="0"/>
    <n v="79"/>
    <n v="100"/>
    <n v="303"/>
    <x v="1"/>
    <x v="1"/>
    <n v="94"/>
    <n v="94"/>
    <n v="0"/>
    <x v="2"/>
    <x v="0"/>
    <e v="#N/A"/>
  </r>
  <r>
    <n v="152664"/>
    <x v="2059"/>
    <x v="1"/>
    <x v="11"/>
    <s v="ELKHART"/>
    <x v="0"/>
    <x v="0"/>
    <s v="DAVITA"/>
    <n v="12"/>
    <x v="0"/>
    <n v="47"/>
    <n v="72"/>
    <n v="74"/>
    <x v="0"/>
    <s v="As Expected"/>
    <x v="0"/>
    <n v="53"/>
    <n v="48"/>
    <n v="160"/>
    <x v="1"/>
    <x v="1"/>
    <n v="65"/>
    <n v="65"/>
    <n v="0"/>
    <x v="1"/>
    <x v="0"/>
    <e v="#N/A"/>
  </r>
  <r>
    <n v="152665"/>
    <x v="2060"/>
    <x v="0"/>
    <x v="11"/>
    <s v="DELAWARE"/>
    <x v="0"/>
    <x v="0"/>
    <s v="DAVITA"/>
    <n v="12"/>
    <x v="2"/>
    <n v="15"/>
    <n v="22"/>
    <n v="23"/>
    <x v="0"/>
    <s v="As Expected"/>
    <x v="0"/>
    <n v="17"/>
    <n v="29"/>
    <n v="54"/>
    <x v="1"/>
    <x v="1"/>
    <n v="21"/>
    <n v="21"/>
    <n v="0"/>
    <x v="2"/>
    <x v="0"/>
    <e v="#N/A"/>
  </r>
  <r>
    <n v="152666"/>
    <x v="2061"/>
    <x v="1"/>
    <x v="11"/>
    <s v="CLARK"/>
    <x v="0"/>
    <x v="0"/>
    <s v="DAVITA"/>
    <n v="13"/>
    <x v="2"/>
    <n v="23"/>
    <n v="39"/>
    <n v="39"/>
    <x v="0"/>
    <s v="As Expected"/>
    <x v="0"/>
    <n v="31"/>
    <n v="33"/>
    <n v="108"/>
    <x v="1"/>
    <x v="1"/>
    <n v="39"/>
    <n v="39"/>
    <n v="0"/>
    <x v="2"/>
    <x v="0"/>
    <e v="#N/A"/>
  </r>
  <r>
    <n v="152667"/>
    <x v="2062"/>
    <x v="1"/>
    <x v="11"/>
    <s v="DURHAM"/>
    <x v="0"/>
    <x v="0"/>
    <s v="FRESENIUS MEDICAL CARE"/>
    <n v="16"/>
    <x v="0"/>
    <n v="17"/>
    <n v="28"/>
    <n v="28"/>
    <x v="0"/>
    <s v="As Expected"/>
    <x v="0"/>
    <n v="24"/>
    <n v="27"/>
    <n v="143"/>
    <x v="1"/>
    <x v="1"/>
    <n v="28"/>
    <n v="28"/>
    <n v="0"/>
    <x v="2"/>
    <x v="0"/>
    <n v="76"/>
  </r>
  <r>
    <n v="152668"/>
    <x v="2063"/>
    <x v="2"/>
    <x v="11"/>
    <s v="ST JOSEPH"/>
    <x v="0"/>
    <x v="0"/>
    <s v="DAVITA"/>
    <n v="20"/>
    <x v="0"/>
    <n v="57"/>
    <n v="93"/>
    <n v="100"/>
    <x v="0"/>
    <s v="As Expected"/>
    <x v="0"/>
    <n v="65"/>
    <n v="77"/>
    <n v="225"/>
    <x v="1"/>
    <x v="1"/>
    <n v="84"/>
    <n v="84"/>
    <n v="0"/>
    <x v="0"/>
    <x v="0"/>
    <e v="#N/A"/>
  </r>
  <r>
    <n v="152669"/>
    <x v="2064"/>
    <x v="2"/>
    <x v="11"/>
    <s v="LAKE"/>
    <x v="0"/>
    <x v="0"/>
    <s v="FRESENIUS MEDICAL CARE"/>
    <n v="17"/>
    <x v="0"/>
    <n v="47"/>
    <n v="66"/>
    <n v="69"/>
    <x v="0"/>
    <s v="As Expected"/>
    <x v="0"/>
    <n v="61"/>
    <n v="77"/>
    <n v="152"/>
    <x v="1"/>
    <x v="1"/>
    <n v="69"/>
    <n v="69"/>
    <n v="0"/>
    <x v="1"/>
    <x v="0"/>
    <n v="66"/>
  </r>
  <r>
    <n v="152670"/>
    <x v="2065"/>
    <x v="2"/>
    <x v="11"/>
    <s v="LAKE"/>
    <x v="0"/>
    <x v="0"/>
    <s v="AMERICAN RENAL ASSOCIATES"/>
    <n v="17"/>
    <x v="0"/>
    <n v="44"/>
    <n v="56"/>
    <n v="61"/>
    <x v="0"/>
    <s v="As Expected"/>
    <x v="0"/>
    <n v="53"/>
    <n v="56"/>
    <n v="177"/>
    <x v="1"/>
    <x v="1"/>
    <n v="52"/>
    <n v="52"/>
    <n v="0"/>
    <x v="1"/>
    <x v="0"/>
    <n v="66"/>
  </r>
  <r>
    <n v="152671"/>
    <x v="2066"/>
    <x v="1"/>
    <x v="11"/>
    <s v="LAKE"/>
    <x v="0"/>
    <x v="0"/>
    <s v="AMERICAN RENAL ASSOCIATES"/>
    <n v="29"/>
    <x v="0"/>
    <n v="58"/>
    <n v="103"/>
    <n v="108"/>
    <x v="0"/>
    <s v="As Expected"/>
    <x v="3"/>
    <n v="77"/>
    <n v="102"/>
    <n v="271"/>
    <x v="1"/>
    <x v="1"/>
    <n v="96"/>
    <n v="96"/>
    <n v="0"/>
    <x v="1"/>
    <x v="0"/>
    <n v="57"/>
  </r>
  <r>
    <n v="152672"/>
    <x v="2067"/>
    <x v="0"/>
    <x v="11"/>
    <s v="LAKE"/>
    <x v="0"/>
    <x v="0"/>
    <s v="AMERICAN RENAL ASSOCIATES"/>
    <n v="21"/>
    <x v="0"/>
    <n v="81"/>
    <n v="108"/>
    <n v="110"/>
    <x v="0"/>
    <s v="As Expected"/>
    <x v="0"/>
    <n v="93"/>
    <n v="87"/>
    <n v="336"/>
    <x v="0"/>
    <x v="1"/>
    <n v="96"/>
    <n v="96"/>
    <n v="0"/>
    <x v="1"/>
    <x v="0"/>
    <n v="44"/>
  </r>
  <r>
    <n v="152675"/>
    <x v="2068"/>
    <x v="0"/>
    <x v="11"/>
    <s v="PORTER"/>
    <x v="0"/>
    <x v="0"/>
    <s v="AMERICAN RENAL ASSOCIATES"/>
    <n v="17"/>
    <x v="0"/>
    <n v="69"/>
    <n v="93"/>
    <n v="100"/>
    <x v="0"/>
    <s v="As Expected"/>
    <x v="0"/>
    <n v="84"/>
    <n v="98"/>
    <n v="255"/>
    <x v="1"/>
    <x v="1"/>
    <n v="82"/>
    <n v="82"/>
    <n v="0"/>
    <x v="1"/>
    <x v="0"/>
    <n v="44"/>
  </r>
  <r>
    <n v="152676"/>
    <x v="2069"/>
    <x v="0"/>
    <x v="11"/>
    <s v="ALLEN"/>
    <x v="0"/>
    <x v="0"/>
    <s v="DAVITA"/>
    <n v="12"/>
    <x v="0"/>
    <n v="44"/>
    <n v="61"/>
    <n v="65"/>
    <x v="0"/>
    <s v="As Expected"/>
    <x v="0"/>
    <n v="51"/>
    <n v="61"/>
    <n v="116"/>
    <x v="1"/>
    <x v="1"/>
    <n v="58"/>
    <n v="58"/>
    <n v="0"/>
    <x v="2"/>
    <x v="0"/>
    <e v="#N/A"/>
  </r>
  <r>
    <n v="152680"/>
    <x v="2070"/>
    <x v="2"/>
    <x v="11"/>
    <s v="WAYNE"/>
    <x v="0"/>
    <x v="0"/>
    <s v="DAVITA"/>
    <n v="12"/>
    <x v="0"/>
    <n v="23"/>
    <n v="26"/>
    <n v="28"/>
    <x v="0"/>
    <s v="As Expected"/>
    <x v="0"/>
    <n v="24"/>
    <n v="28"/>
    <n v="55"/>
    <x v="3"/>
    <x v="1"/>
    <n v="27"/>
    <n v="27"/>
    <n v="0"/>
    <x v="2"/>
    <x v="0"/>
    <e v="#N/A"/>
  </r>
  <r>
    <n v="232309"/>
    <x v="2071"/>
    <x v="3"/>
    <x v="20"/>
    <s v="WASHTENAW"/>
    <x v="1"/>
    <x v="1"/>
    <s v="INDEPENDENT"/>
    <n v="10"/>
    <x v="2"/>
    <n v="4"/>
    <n v="10"/>
    <n v="6"/>
    <x v="0"/>
    <s v="As Expected"/>
    <x v="0"/>
    <n v="22"/>
    <n v="41"/>
    <n v="75"/>
    <x v="3"/>
    <x v="3"/>
    <n v="10"/>
    <n v="10"/>
    <n v="18"/>
    <x v="1"/>
    <x v="0"/>
    <e v="#N/A"/>
  </r>
  <r>
    <n v="152681"/>
    <x v="2072"/>
    <x v="2"/>
    <x v="11"/>
    <s v="ALLEN"/>
    <x v="0"/>
    <x v="0"/>
    <s v="DAVITA"/>
    <n v="13"/>
    <x v="0"/>
    <n v="27"/>
    <n v="39"/>
    <n v="43"/>
    <x v="0"/>
    <s v="As Expected"/>
    <x v="0"/>
    <n v="33"/>
    <n v="45"/>
    <n v="56"/>
    <x v="1"/>
    <x v="1"/>
    <n v="46"/>
    <n v="46"/>
    <n v="0"/>
    <x v="2"/>
    <x v="0"/>
    <e v="#N/A"/>
  </r>
  <r>
    <n v="152682"/>
    <x v="2073"/>
    <x v="2"/>
    <x v="11"/>
    <s v="VANDERBURGH"/>
    <x v="0"/>
    <x v="0"/>
    <s v="DAVITA"/>
    <n v="13"/>
    <x v="0"/>
    <n v="29"/>
    <n v="41"/>
    <n v="44"/>
    <x v="0"/>
    <s v="As Expected"/>
    <x v="0"/>
    <n v="34"/>
    <n v="40"/>
    <n v="69"/>
    <x v="1"/>
    <x v="1"/>
    <n v="44"/>
    <n v="44"/>
    <n v="0"/>
    <x v="2"/>
    <x v="0"/>
    <e v="#N/A"/>
  </r>
  <r>
    <n v="152685"/>
    <x v="2074"/>
    <x v="0"/>
    <x v="11"/>
    <s v="SULLIVAN"/>
    <x v="0"/>
    <x v="0"/>
    <s v="DAVITA"/>
    <n v="13"/>
    <x v="0"/>
    <n v="21"/>
    <n v="31"/>
    <n v="32"/>
    <x v="0"/>
    <s v="As Expected"/>
    <x v="0"/>
    <n v="27"/>
    <n v="20"/>
    <n v="44"/>
    <x v="1"/>
    <x v="1"/>
    <n v="28"/>
    <n v="28"/>
    <n v="0"/>
    <x v="2"/>
    <x v="0"/>
    <e v="#N/A"/>
  </r>
  <r>
    <n v="152686"/>
    <x v="2075"/>
    <x v="1"/>
    <x v="11"/>
    <s v="MARION"/>
    <x v="0"/>
    <x v="0"/>
    <s v="DAVITA"/>
    <n v="31"/>
    <x v="0"/>
    <n v="75"/>
    <n v="94"/>
    <n v="92"/>
    <x v="0"/>
    <s v="As Expected"/>
    <x v="0"/>
    <n v="86"/>
    <n v="118"/>
    <n v="256"/>
    <x v="3"/>
    <x v="1"/>
    <n v="92"/>
    <n v="92"/>
    <n v="0"/>
    <x v="2"/>
    <x v="0"/>
    <e v="#N/A"/>
  </r>
  <r>
    <n v="152687"/>
    <x v="2076"/>
    <x v="0"/>
    <x v="11"/>
    <s v="MARION"/>
    <x v="0"/>
    <x v="0"/>
    <s v="DAVITA"/>
    <n v="5"/>
    <x v="0"/>
    <n v="58"/>
    <n v="86"/>
    <n v="86"/>
    <x v="0"/>
    <s v="As Expected"/>
    <x v="0"/>
    <n v="64"/>
    <n v="60"/>
    <n v="223"/>
    <x v="2"/>
    <x v="1"/>
    <n v="42"/>
    <n v="42"/>
    <n v="0"/>
    <x v="2"/>
    <x v="3"/>
    <e v="#N/A"/>
  </r>
  <r>
    <n v="152688"/>
    <x v="2077"/>
    <x v="0"/>
    <x v="11"/>
    <s v="MARION"/>
    <x v="0"/>
    <x v="0"/>
    <s v="DAVITA"/>
    <n v="16"/>
    <x v="0"/>
    <n v="56"/>
    <n v="71"/>
    <n v="69"/>
    <x v="0"/>
    <s v="As Expected"/>
    <x v="0"/>
    <n v="61"/>
    <n v="47"/>
    <n v="175"/>
    <x v="1"/>
    <x v="1"/>
    <n v="73"/>
    <n v="73"/>
    <n v="0"/>
    <x v="2"/>
    <x v="0"/>
    <e v="#N/A"/>
  </r>
  <r>
    <n v="152689"/>
    <x v="2078"/>
    <x v="0"/>
    <x v="11"/>
    <s v="VIGO"/>
    <x v="0"/>
    <x v="0"/>
    <s v="DAVITA"/>
    <n v="13"/>
    <x v="0"/>
    <n v="89"/>
    <n v="112"/>
    <n v="139"/>
    <x v="0"/>
    <s v="As Expected"/>
    <x v="0"/>
    <n v="108"/>
    <n v="153"/>
    <n v="162"/>
    <x v="1"/>
    <x v="1"/>
    <n v="110"/>
    <n v="110"/>
    <n v="0"/>
    <x v="2"/>
    <x v="0"/>
    <e v="#N/A"/>
  </r>
  <r>
    <n v="152690"/>
    <x v="2079"/>
    <x v="2"/>
    <x v="11"/>
    <s v="VANDERBURGH"/>
    <x v="0"/>
    <x v="0"/>
    <s v="DAVITA"/>
    <n v="13"/>
    <x v="0"/>
    <n v="23"/>
    <n v="41"/>
    <n v="44"/>
    <x v="0"/>
    <s v="As Expected"/>
    <x v="0"/>
    <n v="31"/>
    <n v="30"/>
    <n v="48"/>
    <x v="1"/>
    <x v="1"/>
    <n v="32"/>
    <n v="32"/>
    <n v="0"/>
    <x v="2"/>
    <x v="0"/>
    <e v="#N/A"/>
  </r>
  <r>
    <n v="152691"/>
    <x v="2080"/>
    <x v="1"/>
    <x v="11"/>
    <s v="MARION"/>
    <x v="0"/>
    <x v="0"/>
    <s v="FRESENIUS MEDICAL CARE"/>
    <n v="24"/>
    <x v="0"/>
    <n v="61"/>
    <n v="91"/>
    <n v="102"/>
    <x v="0"/>
    <s v="As Expected"/>
    <x v="0"/>
    <n v="72"/>
    <n v="71"/>
    <n v="115"/>
    <x v="1"/>
    <x v="1"/>
    <n v="86"/>
    <n v="86"/>
    <n v="0"/>
    <x v="1"/>
    <x v="0"/>
    <n v="69"/>
  </r>
  <r>
    <n v="152694"/>
    <x v="2081"/>
    <x v="1"/>
    <x v="11"/>
    <s v="MARION"/>
    <x v="0"/>
    <x v="0"/>
    <s v="DAVITA"/>
    <n v="20"/>
    <x v="2"/>
    <n v="13"/>
    <n v="28"/>
    <n v="32"/>
    <x v="0"/>
    <s v="As Expected"/>
    <x v="2"/>
    <n v="15"/>
    <n v="11"/>
    <n v="16"/>
    <x v="1"/>
    <x v="1"/>
    <n v="32"/>
    <n v="32"/>
    <n v="0"/>
    <x v="2"/>
    <x v="0"/>
    <e v="#N/A"/>
  </r>
  <r>
    <n v="162306"/>
    <x v="2082"/>
    <x v="2"/>
    <x v="13"/>
    <s v="JOHNSON"/>
    <x v="1"/>
    <x v="1"/>
    <s v="INDEPENDENT"/>
    <n v="20"/>
    <x v="0"/>
    <n v="60"/>
    <n v="97"/>
    <n v="99"/>
    <x v="0"/>
    <s v="As Expected"/>
    <x v="0"/>
    <n v="76"/>
    <n v="54"/>
    <n v="285"/>
    <x v="3"/>
    <x v="2"/>
    <n v="76"/>
    <n v="76"/>
    <n v="6"/>
    <x v="1"/>
    <x v="0"/>
    <n v="61"/>
  </r>
  <r>
    <n v="162313"/>
    <x v="2083"/>
    <x v="2"/>
    <x v="13"/>
    <s v="CLINTON"/>
    <x v="1"/>
    <x v="1"/>
    <s v="INDEPENDENT"/>
    <n v="13"/>
    <x v="0"/>
    <n v="54"/>
    <n v="61"/>
    <n v="63"/>
    <x v="0"/>
    <s v="As Expected"/>
    <x v="3"/>
    <n v="62"/>
    <n v="40"/>
    <n v="252"/>
    <x v="1"/>
    <x v="1"/>
    <n v="63"/>
    <n v="63"/>
    <n v="0"/>
    <x v="2"/>
    <x v="0"/>
    <n v="86"/>
  </r>
  <r>
    <n v="162314"/>
    <x v="2084"/>
    <x v="2"/>
    <x v="13"/>
    <s v="CARROLL"/>
    <x v="1"/>
    <x v="1"/>
    <s v="INDEPENDENT"/>
    <n v="12"/>
    <x v="0"/>
    <n v="25"/>
    <n v="39"/>
    <n v="41"/>
    <x v="0"/>
    <s v="As Expected"/>
    <x v="0"/>
    <n v="39"/>
    <n v="32"/>
    <n v="152"/>
    <x v="1"/>
    <x v="1"/>
    <n v="41"/>
    <n v="41"/>
    <n v="0"/>
    <x v="2"/>
    <x v="0"/>
    <n v="85"/>
  </r>
  <r>
    <n v="162324"/>
    <x v="2085"/>
    <x v="2"/>
    <x v="13"/>
    <s v="WAYNE"/>
    <x v="1"/>
    <x v="1"/>
    <s v="INDEPENDENT"/>
    <n v="5"/>
    <x v="2"/>
    <n v="14"/>
    <n v="17"/>
    <n v="19"/>
    <x v="0"/>
    <s v="As Expected"/>
    <x v="0"/>
    <n v="17"/>
    <n v="11"/>
    <n v="65"/>
    <x v="1"/>
    <x v="1"/>
    <n v="19"/>
    <n v="19"/>
    <n v="0"/>
    <x v="2"/>
    <x v="0"/>
    <n v="89"/>
  </r>
  <r>
    <n v="162500"/>
    <x v="2086"/>
    <x v="1"/>
    <x v="13"/>
    <s v="DUBUQUE"/>
    <x v="0"/>
    <x v="1"/>
    <s v="INDEPENDENT"/>
    <n v="32"/>
    <x v="0"/>
    <n v="127"/>
    <n v="158"/>
    <n v="164"/>
    <x v="0"/>
    <s v="As Expected"/>
    <x v="0"/>
    <n v="144"/>
    <n v="143"/>
    <n v="475"/>
    <x v="0"/>
    <x v="1"/>
    <n v="134"/>
    <n v="134"/>
    <n v="0"/>
    <x v="1"/>
    <x v="0"/>
    <n v="73"/>
  </r>
  <r>
    <n v="162501"/>
    <x v="2087"/>
    <x v="1"/>
    <x v="13"/>
    <s v="POLK"/>
    <x v="0"/>
    <x v="0"/>
    <s v="DAVITA"/>
    <n v="20"/>
    <x v="0"/>
    <n v="45"/>
    <n v="69"/>
    <n v="76"/>
    <x v="0"/>
    <s v="As Expected"/>
    <x v="1"/>
    <n v="53"/>
    <n v="44"/>
    <n v="249"/>
    <x v="1"/>
    <x v="1"/>
    <n v="75"/>
    <n v="75"/>
    <n v="0"/>
    <x v="1"/>
    <x v="0"/>
    <e v="#N/A"/>
  </r>
  <r>
    <n v="162506"/>
    <x v="2088"/>
    <x v="1"/>
    <x v="13"/>
    <s v="POLK"/>
    <x v="0"/>
    <x v="0"/>
    <s v="DAVITA"/>
    <n v="10"/>
    <x v="0"/>
    <n v="66"/>
    <n v="90"/>
    <n v="95"/>
    <x v="0"/>
    <s v="As Expected"/>
    <x v="0"/>
    <n v="80"/>
    <n v="72"/>
    <n v="319"/>
    <x v="1"/>
    <x v="1"/>
    <n v="59"/>
    <n v="59"/>
    <n v="0"/>
    <x v="3"/>
    <x v="0"/>
    <e v="#N/A"/>
  </r>
  <r>
    <n v="162507"/>
    <x v="2089"/>
    <x v="0"/>
    <x v="13"/>
    <s v="SCOTT"/>
    <x v="0"/>
    <x v="0"/>
    <s v="FRESENIUS MEDICAL CARE"/>
    <n v="19"/>
    <x v="0"/>
    <n v="43"/>
    <n v="59"/>
    <n v="62"/>
    <x v="0"/>
    <s v="As Expected"/>
    <x v="0"/>
    <n v="49"/>
    <n v="33"/>
    <n v="193"/>
    <x v="1"/>
    <x v="1"/>
    <n v="61"/>
    <n v="61"/>
    <n v="0"/>
    <x v="2"/>
    <x v="0"/>
    <n v="62"/>
  </r>
  <r>
    <n v="212700"/>
    <x v="2090"/>
    <x v="3"/>
    <x v="19"/>
    <s v="ANCHORAGE"/>
    <x v="0"/>
    <x v="0"/>
    <s v="FRESENIUS MEDICAL CARE"/>
    <n v="0"/>
    <x v="0"/>
    <n v="25"/>
    <n v="42"/>
    <n v="43"/>
    <x v="0"/>
    <s v="As Expected"/>
    <x v="0"/>
    <n v="28"/>
    <n v="31"/>
    <n v="97"/>
    <x v="2"/>
    <x v="3"/>
    <n v="7"/>
    <n v="7"/>
    <n v="0"/>
    <x v="2"/>
    <x v="3"/>
    <n v="35"/>
  </r>
  <r>
    <n v="212702"/>
    <x v="2091"/>
    <x v="3"/>
    <x v="19"/>
    <s v="BALTIMORE CITY"/>
    <x v="0"/>
    <x v="0"/>
    <s v="DAVITA"/>
    <n v="4"/>
    <x v="0"/>
    <n v="25"/>
    <n v="40"/>
    <n v="40"/>
    <x v="0"/>
    <s v="As Expected"/>
    <x v="0"/>
    <n v="29"/>
    <n v="31"/>
    <n v="83"/>
    <x v="2"/>
    <x v="3"/>
    <n v="4"/>
    <n v="4"/>
    <n v="0"/>
    <x v="1"/>
    <x v="0"/>
    <e v="#N/A"/>
  </r>
  <r>
    <n v="162509"/>
    <x v="2092"/>
    <x v="2"/>
    <x v="13"/>
    <s v="HENRY"/>
    <x v="0"/>
    <x v="1"/>
    <s v="INDEPENDENT"/>
    <n v="12"/>
    <x v="0"/>
    <n v="38"/>
    <n v="48"/>
    <n v="54"/>
    <x v="0"/>
    <s v="As Expected"/>
    <x v="0"/>
    <n v="42"/>
    <n v="27"/>
    <n v="160"/>
    <x v="1"/>
    <x v="1"/>
    <n v="47"/>
    <n v="47"/>
    <n v="0"/>
    <x v="2"/>
    <x v="0"/>
    <n v="82"/>
  </r>
  <r>
    <n v="162511"/>
    <x v="2093"/>
    <x v="2"/>
    <x v="13"/>
    <s v="DELAWARE"/>
    <x v="0"/>
    <x v="1"/>
    <s v="INDEPENDENT"/>
    <n v="12"/>
    <x v="0"/>
    <n v="24"/>
    <n v="29"/>
    <n v="30"/>
    <x v="0"/>
    <s v="As Expected"/>
    <x v="0"/>
    <n v="25"/>
    <n v="20"/>
    <n v="88"/>
    <x v="2"/>
    <x v="1"/>
    <n v="31"/>
    <n v="31"/>
    <n v="0"/>
    <x v="2"/>
    <x v="0"/>
    <n v="91"/>
  </r>
  <r>
    <n v="162512"/>
    <x v="2094"/>
    <x v="1"/>
    <x v="13"/>
    <s v="DES MOINES"/>
    <x v="0"/>
    <x v="1"/>
    <s v="INDEPENDENT"/>
    <n v="12"/>
    <x v="0"/>
    <n v="56"/>
    <n v="83"/>
    <n v="78"/>
    <x v="0"/>
    <s v="As Expected"/>
    <x v="0"/>
    <n v="69"/>
    <n v="97"/>
    <n v="273"/>
    <x v="1"/>
    <x v="1"/>
    <n v="80"/>
    <n v="80"/>
    <n v="0"/>
    <x v="1"/>
    <x v="0"/>
    <n v="62"/>
  </r>
  <r>
    <n v="162514"/>
    <x v="2095"/>
    <x v="2"/>
    <x v="13"/>
    <s v="UNION"/>
    <x v="0"/>
    <x v="0"/>
    <s v="DAVITA"/>
    <n v="8"/>
    <x v="0"/>
    <n v="21"/>
    <n v="28"/>
    <n v="31"/>
    <x v="0"/>
    <s v="As Expected"/>
    <x v="0"/>
    <n v="27"/>
    <n v="18"/>
    <n v="111"/>
    <x v="1"/>
    <x v="1"/>
    <n v="31"/>
    <n v="31"/>
    <n v="0"/>
    <x v="2"/>
    <x v="0"/>
    <e v="#N/A"/>
  </r>
  <r>
    <n v="162515"/>
    <x v="2096"/>
    <x v="0"/>
    <x v="13"/>
    <s v="WOODBURY"/>
    <x v="0"/>
    <x v="0"/>
    <s v="FRESENIUS MEDICAL CARE"/>
    <n v="24"/>
    <x v="0"/>
    <n v="85"/>
    <n v="119"/>
    <n v="122"/>
    <x v="0"/>
    <s v="As Expected"/>
    <x v="0"/>
    <n v="94"/>
    <n v="134"/>
    <n v="449"/>
    <x v="0"/>
    <x v="1"/>
    <n v="124"/>
    <n v="124"/>
    <n v="0"/>
    <x v="1"/>
    <x v="0"/>
    <n v="55"/>
  </r>
  <r>
    <n v="162516"/>
    <x v="2097"/>
    <x v="1"/>
    <x v="13"/>
    <s v="BLACK HAWK"/>
    <x v="0"/>
    <x v="0"/>
    <s v="DAVITA"/>
    <n v="24"/>
    <x v="0"/>
    <n v="102"/>
    <n v="152"/>
    <n v="165"/>
    <x v="0"/>
    <s v="As Expected"/>
    <x v="0"/>
    <n v="124"/>
    <n v="140"/>
    <n v="506"/>
    <x v="1"/>
    <x v="1"/>
    <n v="132"/>
    <n v="132"/>
    <n v="0"/>
    <x v="1"/>
    <x v="0"/>
    <e v="#N/A"/>
  </r>
  <r>
    <n v="162517"/>
    <x v="2098"/>
    <x v="2"/>
    <x v="13"/>
    <s v="LEE"/>
    <x v="0"/>
    <x v="1"/>
    <s v="INDEPENDENT"/>
    <n v="10"/>
    <x v="0"/>
    <n v="24"/>
    <n v="31"/>
    <n v="30"/>
    <x v="0"/>
    <s v="As Expected"/>
    <x v="0"/>
    <n v="26"/>
    <n v="18"/>
    <n v="104"/>
    <x v="1"/>
    <x v="1"/>
    <n v="31"/>
    <n v="31"/>
    <n v="0"/>
    <x v="2"/>
    <x v="0"/>
    <n v="88"/>
  </r>
  <r>
    <n v="162518"/>
    <x v="2099"/>
    <x v="2"/>
    <x v="13"/>
    <s v="BUENA VISTA"/>
    <x v="0"/>
    <x v="0"/>
    <s v="DAVITA"/>
    <n v="16"/>
    <x v="0"/>
    <n v="36"/>
    <n v="45"/>
    <n v="47"/>
    <x v="0"/>
    <s v="Better than Expected"/>
    <x v="0"/>
    <n v="39"/>
    <n v="30"/>
    <n v="167"/>
    <x v="1"/>
    <x v="1"/>
    <n v="42"/>
    <n v="42"/>
    <n v="0"/>
    <x v="2"/>
    <x v="0"/>
    <e v="#N/A"/>
  </r>
  <r>
    <n v="162520"/>
    <x v="2100"/>
    <x v="2"/>
    <x v="13"/>
    <s v="CASS"/>
    <x v="0"/>
    <x v="0"/>
    <s v="DAVITA"/>
    <n v="6"/>
    <x v="2"/>
    <n v="10"/>
    <n v="16"/>
    <n v="16"/>
    <x v="0"/>
    <s v="Not Available"/>
    <x v="0"/>
    <n v="12"/>
    <n v="6"/>
    <n v="49"/>
    <x v="1"/>
    <x v="1"/>
    <n v="16"/>
    <n v="16"/>
    <n v="0"/>
    <x v="2"/>
    <x v="2"/>
    <e v="#N/A"/>
  </r>
  <r>
    <n v="162523"/>
    <x v="2101"/>
    <x v="2"/>
    <x v="13"/>
    <s v="JASPER"/>
    <x v="0"/>
    <x v="0"/>
    <s v="DAVITA"/>
    <n v="8"/>
    <x v="0"/>
    <n v="13"/>
    <n v="22"/>
    <n v="22"/>
    <x v="0"/>
    <s v="As Expected"/>
    <x v="0"/>
    <n v="16"/>
    <n v="20"/>
    <n v="70"/>
    <x v="1"/>
    <x v="1"/>
    <n v="22"/>
    <n v="22"/>
    <n v="0"/>
    <x v="2"/>
    <x v="0"/>
    <e v="#N/A"/>
  </r>
  <r>
    <n v="162524"/>
    <x v="2102"/>
    <x v="0"/>
    <x v="13"/>
    <s v="MONONA"/>
    <x v="1"/>
    <x v="0"/>
    <s v="DIALYSIS CLINIC, INC."/>
    <n v="12"/>
    <x v="2"/>
    <n v="17"/>
    <n v="25"/>
    <n v="28"/>
    <x v="0"/>
    <s v="As Expected"/>
    <x v="0"/>
    <n v="24"/>
    <n v="16"/>
    <n v="94"/>
    <x v="1"/>
    <x v="1"/>
    <n v="26"/>
    <n v="26"/>
    <n v="0"/>
    <x v="2"/>
    <x v="0"/>
    <n v="79"/>
  </r>
  <r>
    <n v="162525"/>
    <x v="2103"/>
    <x v="2"/>
    <x v="13"/>
    <s v="WOODBURY"/>
    <x v="0"/>
    <x v="0"/>
    <s v="FRESENIUS MEDICAL CARE"/>
    <n v="16"/>
    <x v="0"/>
    <n v="55"/>
    <n v="78"/>
    <n v="85"/>
    <x v="0"/>
    <s v="As Expected"/>
    <x v="0"/>
    <n v="65"/>
    <n v="63"/>
    <n v="276"/>
    <x v="0"/>
    <x v="1"/>
    <n v="85"/>
    <n v="85"/>
    <n v="0"/>
    <x v="1"/>
    <x v="0"/>
    <n v="78"/>
  </r>
  <r>
    <n v="162526"/>
    <x v="2104"/>
    <x v="2"/>
    <x v="13"/>
    <s v="FAYETTE"/>
    <x v="0"/>
    <x v="0"/>
    <s v="DAVITA"/>
    <n v="16"/>
    <x v="0"/>
    <n v="21"/>
    <n v="29"/>
    <n v="32"/>
    <x v="0"/>
    <s v="Not Available"/>
    <x v="0"/>
    <n v="23"/>
    <n v="7"/>
    <n v="109"/>
    <x v="1"/>
    <x v="2"/>
    <n v="31"/>
    <n v="31"/>
    <n v="0"/>
    <x v="2"/>
    <x v="0"/>
    <e v="#N/A"/>
  </r>
  <r>
    <n v="162527"/>
    <x v="2105"/>
    <x v="1"/>
    <x v="13"/>
    <s v="PAGE"/>
    <x v="0"/>
    <x v="0"/>
    <s v="DAVITA"/>
    <n v="12"/>
    <x v="1"/>
    <n v="38"/>
    <n v="45"/>
    <n v="48"/>
    <x v="0"/>
    <s v="As Expected"/>
    <x v="0"/>
    <n v="44"/>
    <n v="44"/>
    <n v="142"/>
    <x v="1"/>
    <x v="1"/>
    <n v="48"/>
    <n v="48"/>
    <n v="0"/>
    <x v="2"/>
    <x v="0"/>
    <e v="#N/A"/>
  </r>
  <r>
    <n v="162528"/>
    <x v="2106"/>
    <x v="2"/>
    <x v="13"/>
    <s v="SHELBY"/>
    <x v="0"/>
    <x v="0"/>
    <s v="DAVITA"/>
    <n v="8"/>
    <x v="0"/>
    <n v="25"/>
    <n v="30"/>
    <n v="30"/>
    <x v="0"/>
    <s v="As Expected"/>
    <x v="0"/>
    <n v="29"/>
    <n v="31"/>
    <n v="114"/>
    <x v="1"/>
    <x v="1"/>
    <n v="30"/>
    <n v="30"/>
    <n v="0"/>
    <x v="2"/>
    <x v="0"/>
    <e v="#N/A"/>
  </r>
  <r>
    <n v="162529"/>
    <x v="2107"/>
    <x v="2"/>
    <x v="13"/>
    <s v="POLK"/>
    <x v="0"/>
    <x v="0"/>
    <s v="DAVITA"/>
    <n v="16"/>
    <x v="0"/>
    <n v="57"/>
    <n v="77"/>
    <n v="83"/>
    <x v="0"/>
    <s v="As Expected"/>
    <x v="0"/>
    <n v="70"/>
    <n v="52"/>
    <n v="322"/>
    <x v="1"/>
    <x v="1"/>
    <n v="60"/>
    <n v="60"/>
    <n v="0"/>
    <x v="1"/>
    <x v="0"/>
    <e v="#N/A"/>
  </r>
  <r>
    <n v="162530"/>
    <x v="2108"/>
    <x v="1"/>
    <x v="13"/>
    <s v="SCOTT"/>
    <x v="0"/>
    <x v="0"/>
    <s v="FRESENIUS MEDICAL CARE"/>
    <n v="9"/>
    <x v="2"/>
    <n v="11"/>
    <n v="21"/>
    <n v="23"/>
    <x v="0"/>
    <s v="As Expected"/>
    <x v="0"/>
    <n v="14"/>
    <n v="16"/>
    <n v="73"/>
    <x v="1"/>
    <x v="1"/>
    <n v="23"/>
    <n v="23"/>
    <n v="0"/>
    <x v="2"/>
    <x v="0"/>
    <n v="85"/>
  </r>
  <r>
    <n v="162532"/>
    <x v="2109"/>
    <x v="4"/>
    <x v="13"/>
    <s v="POLK"/>
    <x v="0"/>
    <x v="0"/>
    <s v="FRESENIUS MEDICAL CARE"/>
    <n v="21"/>
    <x v="0"/>
    <n v="60"/>
    <n v="96"/>
    <n v="99"/>
    <x v="0"/>
    <s v="Worse than Expected"/>
    <x v="1"/>
    <n v="71"/>
    <n v="80"/>
    <n v="303"/>
    <x v="0"/>
    <x v="1"/>
    <n v="105"/>
    <n v="105"/>
    <n v="0"/>
    <x v="1"/>
    <x v="0"/>
    <n v="64"/>
  </r>
  <r>
    <n v="162533"/>
    <x v="2110"/>
    <x v="1"/>
    <x v="13"/>
    <s v="POLK"/>
    <x v="0"/>
    <x v="0"/>
    <s v="DAVITA"/>
    <n v="16"/>
    <x v="0"/>
    <n v="69"/>
    <n v="115"/>
    <n v="123"/>
    <x v="0"/>
    <s v="As Expected"/>
    <x v="1"/>
    <n v="83"/>
    <n v="74"/>
    <n v="389"/>
    <x v="1"/>
    <x v="1"/>
    <n v="84"/>
    <n v="84"/>
    <n v="0"/>
    <x v="3"/>
    <x v="0"/>
    <e v="#N/A"/>
  </r>
  <r>
    <n v="162534"/>
    <x v="1107"/>
    <x v="2"/>
    <x v="13"/>
    <s v="DALLAS"/>
    <x v="0"/>
    <x v="0"/>
    <s v="DAVITA"/>
    <n v="8"/>
    <x v="0"/>
    <n v="17"/>
    <n v="20"/>
    <n v="21"/>
    <x v="0"/>
    <s v="As Expected"/>
    <x v="0"/>
    <n v="19"/>
    <n v="18"/>
    <n v="92"/>
    <x v="1"/>
    <x v="1"/>
    <n v="21"/>
    <n v="21"/>
    <n v="0"/>
    <x v="2"/>
    <x v="2"/>
    <e v="#N/A"/>
  </r>
  <r>
    <n v="162535"/>
    <x v="2111"/>
    <x v="4"/>
    <x v="13"/>
    <s v="POLK"/>
    <x v="0"/>
    <x v="0"/>
    <s v="FRESENIUS MEDICAL CARE"/>
    <n v="19"/>
    <x v="0"/>
    <n v="55"/>
    <n v="80"/>
    <n v="84"/>
    <x v="0"/>
    <s v="As Expected"/>
    <x v="0"/>
    <n v="65"/>
    <n v="68"/>
    <n v="262"/>
    <x v="1"/>
    <x v="1"/>
    <n v="62"/>
    <n v="62"/>
    <n v="0"/>
    <x v="1"/>
    <x v="0"/>
    <n v="55"/>
  </r>
  <r>
    <n v="162536"/>
    <x v="2112"/>
    <x v="0"/>
    <x v="13"/>
    <s v="SIOUX"/>
    <x v="1"/>
    <x v="1"/>
    <s v="INDEPENDENT"/>
    <n v="8"/>
    <x v="2"/>
    <n v="15"/>
    <n v="19"/>
    <n v="21"/>
    <x v="0"/>
    <s v="As Expected"/>
    <x v="0"/>
    <n v="18"/>
    <n v="20"/>
    <n v="79"/>
    <x v="1"/>
    <x v="1"/>
    <n v="20"/>
    <n v="20"/>
    <n v="0"/>
    <x v="2"/>
    <x v="0"/>
    <n v="67"/>
  </r>
  <r>
    <n v="162537"/>
    <x v="2113"/>
    <x v="2"/>
    <x v="13"/>
    <s v="LEE"/>
    <x v="0"/>
    <x v="1"/>
    <s v="INDEPENDENT"/>
    <n v="12"/>
    <x v="0"/>
    <n v="33"/>
    <n v="40"/>
    <n v="42"/>
    <x v="0"/>
    <s v="As Expected"/>
    <x v="0"/>
    <n v="36"/>
    <n v="30"/>
    <n v="139"/>
    <x v="1"/>
    <x v="1"/>
    <n v="43"/>
    <n v="43"/>
    <n v="0"/>
    <x v="2"/>
    <x v="0"/>
    <n v="87"/>
  </r>
  <r>
    <n v="162538"/>
    <x v="2114"/>
    <x v="1"/>
    <x v="13"/>
    <s v="WAPELLO"/>
    <x v="0"/>
    <x v="0"/>
    <s v="FRESENIUS MEDICAL CARE"/>
    <n v="16"/>
    <x v="0"/>
    <n v="33"/>
    <n v="46"/>
    <n v="48"/>
    <x v="0"/>
    <s v="As Expected"/>
    <x v="0"/>
    <n v="43"/>
    <n v="31"/>
    <n v="180"/>
    <x v="1"/>
    <x v="1"/>
    <n v="42"/>
    <n v="42"/>
    <n v="0"/>
    <x v="2"/>
    <x v="0"/>
    <n v="60"/>
  </r>
  <r>
    <n v="212734"/>
    <x v="2115"/>
    <x v="3"/>
    <x v="19"/>
    <m/>
    <x v="0"/>
    <x v="0"/>
    <s v="FRESENIUS MEDICAL CARE"/>
    <n v="5"/>
    <x v="2"/>
    <n v="24"/>
    <n v="36"/>
    <n v="36"/>
    <x v="0"/>
    <s v="Not Available"/>
    <x v="2"/>
    <n v="25"/>
    <n v="9"/>
    <n v="25"/>
    <x v="2"/>
    <x v="3"/>
    <n v="10"/>
    <n v="10"/>
    <n v="0"/>
    <x v="2"/>
    <x v="3"/>
    <e v="#N/A"/>
  </r>
  <r>
    <n v="212735"/>
    <x v="2116"/>
    <x v="3"/>
    <x v="19"/>
    <m/>
    <x v="0"/>
    <x v="0"/>
    <s v="DAVITA"/>
    <n v="16"/>
    <x v="2"/>
    <n v="4"/>
    <n v="7"/>
    <n v="8"/>
    <x v="2"/>
    <s v="Not Available"/>
    <x v="2"/>
    <n v="5"/>
    <n v="6"/>
    <n v="5"/>
    <x v="2"/>
    <x v="3"/>
    <n v="8"/>
    <n v="8"/>
    <n v="0"/>
    <x v="2"/>
    <x v="1"/>
    <e v="#N/A"/>
  </r>
  <r>
    <n v="162539"/>
    <x v="2117"/>
    <x v="1"/>
    <x v="13"/>
    <s v="POTTAWATTAMIE"/>
    <x v="0"/>
    <x v="0"/>
    <s v="DAVITA"/>
    <n v="24"/>
    <x v="0"/>
    <n v="73"/>
    <n v="89"/>
    <n v="95"/>
    <x v="0"/>
    <s v="As Expected"/>
    <x v="0"/>
    <n v="84"/>
    <n v="87"/>
    <n v="346"/>
    <x v="1"/>
    <x v="1"/>
    <n v="71"/>
    <n v="71"/>
    <n v="0"/>
    <x v="1"/>
    <x v="0"/>
    <e v="#N/A"/>
  </r>
  <r>
    <n v="162540"/>
    <x v="2118"/>
    <x v="2"/>
    <x v="13"/>
    <s v="JEFFERSON"/>
    <x v="0"/>
    <x v="1"/>
    <s v="INDEPENDENT"/>
    <n v="10"/>
    <x v="0"/>
    <n v="24"/>
    <n v="27"/>
    <n v="28"/>
    <x v="0"/>
    <s v="As Expected"/>
    <x v="0"/>
    <n v="28"/>
    <n v="38"/>
    <n v="102"/>
    <x v="1"/>
    <x v="1"/>
    <n v="28"/>
    <n v="28"/>
    <n v="0"/>
    <x v="2"/>
    <x v="0"/>
    <n v="85"/>
  </r>
  <r>
    <n v="202517"/>
    <x v="2119"/>
    <x v="0"/>
    <x v="21"/>
    <m/>
    <x v="0"/>
    <x v="0"/>
    <s v="DAVITA"/>
    <n v="13"/>
    <x v="2"/>
    <n v="21"/>
    <n v="27"/>
    <n v="29"/>
    <x v="0"/>
    <s v="As Expected"/>
    <x v="2"/>
    <n v="23"/>
    <n v="25"/>
    <n v="23"/>
    <x v="1"/>
    <x v="1"/>
    <n v="31"/>
    <n v="31"/>
    <n v="0"/>
    <x v="2"/>
    <x v="0"/>
    <e v="#N/A"/>
  </r>
  <r>
    <n v="162541"/>
    <x v="2120"/>
    <x v="2"/>
    <x v="13"/>
    <s v="BLACK HAWK"/>
    <x v="0"/>
    <x v="0"/>
    <s v="DAVITA"/>
    <n v="18"/>
    <x v="0"/>
    <n v="46"/>
    <n v="63"/>
    <n v="71"/>
    <x v="0"/>
    <s v="Better than Expected"/>
    <x v="0"/>
    <n v="54"/>
    <n v="51"/>
    <n v="255"/>
    <x v="1"/>
    <x v="1"/>
    <n v="71"/>
    <n v="71"/>
    <n v="0"/>
    <x v="1"/>
    <x v="0"/>
    <e v="#N/A"/>
  </r>
  <r>
    <n v="162542"/>
    <x v="2121"/>
    <x v="2"/>
    <x v="13"/>
    <s v="BREMER"/>
    <x v="0"/>
    <x v="0"/>
    <s v="DAVITA"/>
    <n v="16"/>
    <x v="0"/>
    <n v="35"/>
    <n v="39"/>
    <n v="42"/>
    <x v="0"/>
    <s v="As Expected"/>
    <x v="0"/>
    <n v="40"/>
    <n v="28"/>
    <n v="141"/>
    <x v="1"/>
    <x v="1"/>
    <n v="43"/>
    <n v="43"/>
    <n v="0"/>
    <x v="2"/>
    <x v="0"/>
    <e v="#N/A"/>
  </r>
  <r>
    <n v="162543"/>
    <x v="2122"/>
    <x v="1"/>
    <x v="13"/>
    <s v="JACKSON"/>
    <x v="0"/>
    <x v="0"/>
    <s v="FRESENIUS MEDICAL CARE"/>
    <n v="9"/>
    <x v="2"/>
    <n v="12"/>
    <n v="18"/>
    <n v="19"/>
    <x v="0"/>
    <s v="Not Available"/>
    <x v="0"/>
    <n v="15"/>
    <n v="10"/>
    <n v="51"/>
    <x v="1"/>
    <x v="1"/>
    <n v="19"/>
    <n v="19"/>
    <n v="0"/>
    <x v="2"/>
    <x v="2"/>
    <n v="83"/>
  </r>
  <r>
    <n v="162544"/>
    <x v="2123"/>
    <x v="2"/>
    <x v="13"/>
    <s v="BUCHANAN"/>
    <x v="0"/>
    <x v="0"/>
    <s v="DAVITA"/>
    <n v="12"/>
    <x v="0"/>
    <n v="19"/>
    <n v="30"/>
    <n v="32"/>
    <x v="0"/>
    <s v="As Expected"/>
    <x v="0"/>
    <n v="22"/>
    <n v="13"/>
    <n v="105"/>
    <x v="1"/>
    <x v="1"/>
    <n v="32"/>
    <n v="32"/>
    <n v="0"/>
    <x v="2"/>
    <x v="0"/>
    <e v="#N/A"/>
  </r>
  <r>
    <n v="162546"/>
    <x v="2124"/>
    <x v="2"/>
    <x v="13"/>
    <s v="PLYMOUTH"/>
    <x v="1"/>
    <x v="0"/>
    <s v="FRESENIUS MEDICAL CARE"/>
    <n v="9"/>
    <x v="2"/>
    <n v="10"/>
    <n v="14"/>
    <n v="17"/>
    <x v="0"/>
    <s v="As Expected"/>
    <x v="0"/>
    <n v="12"/>
    <n v="12"/>
    <n v="54"/>
    <x v="2"/>
    <x v="1"/>
    <n v="15"/>
    <n v="15"/>
    <n v="0"/>
    <x v="2"/>
    <x v="2"/>
    <n v="89"/>
  </r>
  <r>
    <n v="162547"/>
    <x v="2125"/>
    <x v="2"/>
    <x v="13"/>
    <s v="HARDIN"/>
    <x v="0"/>
    <x v="0"/>
    <s v="DAVITA"/>
    <n v="8"/>
    <x v="0"/>
    <n v="15"/>
    <n v="22"/>
    <n v="22"/>
    <x v="0"/>
    <s v="Better than Expected"/>
    <x v="0"/>
    <n v="18"/>
    <n v="14"/>
    <n v="71"/>
    <x v="1"/>
    <x v="1"/>
    <n v="22"/>
    <n v="22"/>
    <n v="0"/>
    <x v="2"/>
    <x v="0"/>
    <e v="#N/A"/>
  </r>
  <r>
    <n v="162548"/>
    <x v="2126"/>
    <x v="2"/>
    <x v="13"/>
    <s v="MARSHALL"/>
    <x v="0"/>
    <x v="0"/>
    <s v="DAVITA"/>
    <n v="24"/>
    <x v="1"/>
    <n v="52"/>
    <n v="68"/>
    <n v="74"/>
    <x v="0"/>
    <s v="As Expected"/>
    <x v="0"/>
    <n v="60"/>
    <n v="77"/>
    <n v="229"/>
    <x v="1"/>
    <x v="1"/>
    <n v="73"/>
    <n v="73"/>
    <n v="0"/>
    <x v="1"/>
    <x v="0"/>
    <e v="#N/A"/>
  </r>
  <r>
    <n v="162549"/>
    <x v="2127"/>
    <x v="2"/>
    <x v="13"/>
    <s v="STORY"/>
    <x v="0"/>
    <x v="0"/>
    <s v="DAVITA"/>
    <n v="16"/>
    <x v="0"/>
    <n v="49"/>
    <n v="65"/>
    <n v="69"/>
    <x v="0"/>
    <s v="As Expected"/>
    <x v="0"/>
    <n v="59"/>
    <n v="55"/>
    <n v="198"/>
    <x v="1"/>
    <x v="1"/>
    <n v="42"/>
    <n v="42"/>
    <n v="0"/>
    <x v="1"/>
    <x v="0"/>
    <e v="#N/A"/>
  </r>
  <r>
    <n v="162550"/>
    <x v="2128"/>
    <x v="2"/>
    <x v="13"/>
    <s v="WEBSTER"/>
    <x v="0"/>
    <x v="0"/>
    <s v="DAVITA"/>
    <n v="16"/>
    <x v="0"/>
    <n v="61"/>
    <n v="85"/>
    <n v="84"/>
    <x v="0"/>
    <s v="As Expected"/>
    <x v="0"/>
    <n v="72"/>
    <n v="72"/>
    <n v="281"/>
    <x v="1"/>
    <x v="1"/>
    <n v="74"/>
    <n v="74"/>
    <n v="0"/>
    <x v="2"/>
    <x v="0"/>
    <e v="#N/A"/>
  </r>
  <r>
    <n v="162552"/>
    <x v="2129"/>
    <x v="2"/>
    <x v="13"/>
    <s v="LINN"/>
    <x v="0"/>
    <x v="0"/>
    <s v="DAVITA"/>
    <n v="12"/>
    <x v="0"/>
    <n v="68"/>
    <n v="109"/>
    <n v="117"/>
    <x v="0"/>
    <s v="As Expected"/>
    <x v="0"/>
    <n v="84"/>
    <n v="70"/>
    <n v="331"/>
    <x v="1"/>
    <x v="2"/>
    <n v="72"/>
    <n v="72"/>
    <n v="0"/>
    <x v="3"/>
    <x v="0"/>
    <e v="#N/A"/>
  </r>
  <r>
    <n v="162553"/>
    <x v="2130"/>
    <x v="1"/>
    <x v="13"/>
    <s v="MUSCATINE"/>
    <x v="0"/>
    <x v="0"/>
    <s v="FRESENIUS MEDICAL CARE"/>
    <n v="10"/>
    <x v="2"/>
    <n v="16"/>
    <n v="23"/>
    <n v="26"/>
    <x v="0"/>
    <s v="As Expected"/>
    <x v="0"/>
    <n v="18"/>
    <n v="21"/>
    <n v="79"/>
    <x v="1"/>
    <x v="1"/>
    <n v="26"/>
    <n v="26"/>
    <n v="0"/>
    <x v="2"/>
    <x v="0"/>
    <n v="65"/>
  </r>
  <r>
    <n v="162554"/>
    <x v="2131"/>
    <x v="1"/>
    <x v="13"/>
    <s v="SCOTT"/>
    <x v="0"/>
    <x v="0"/>
    <s v="DAVITA"/>
    <n v="12"/>
    <x v="0"/>
    <n v="64"/>
    <n v="92"/>
    <n v="101"/>
    <x v="0"/>
    <s v="As Expected"/>
    <x v="0"/>
    <n v="73"/>
    <n v="78"/>
    <n v="287"/>
    <x v="1"/>
    <x v="1"/>
    <n v="72"/>
    <n v="72"/>
    <n v="0"/>
    <x v="1"/>
    <x v="0"/>
    <e v="#N/A"/>
  </r>
  <r>
    <n v="212736"/>
    <x v="2132"/>
    <x v="1"/>
    <x v="19"/>
    <m/>
    <x v="0"/>
    <x v="0"/>
    <s v="DAVITA"/>
    <n v="13"/>
    <x v="2"/>
    <n v="17"/>
    <n v="21"/>
    <n v="23"/>
    <x v="0"/>
    <s v="As Expected"/>
    <x v="2"/>
    <n v="19"/>
    <n v="13"/>
    <n v="19"/>
    <x v="2"/>
    <x v="1"/>
    <n v="19"/>
    <n v="19"/>
    <n v="0"/>
    <x v="2"/>
    <x v="0"/>
    <e v="#N/A"/>
  </r>
  <r>
    <n v="212737"/>
    <x v="2133"/>
    <x v="3"/>
    <x v="19"/>
    <m/>
    <x v="0"/>
    <x v="0"/>
    <s v="DAVITA"/>
    <n v="19"/>
    <x v="2"/>
    <n v="3"/>
    <n v="9"/>
    <n v="10"/>
    <x v="2"/>
    <s v="Not Available"/>
    <x v="2"/>
    <n v="3"/>
    <n v="1"/>
    <n v="3"/>
    <x v="2"/>
    <x v="3"/>
    <n v="10"/>
    <n v="10"/>
    <n v="0"/>
    <x v="2"/>
    <x v="0"/>
    <e v="#N/A"/>
  </r>
  <r>
    <n v="212738"/>
    <x v="2134"/>
    <x v="3"/>
    <x v="19"/>
    <m/>
    <x v="0"/>
    <x v="0"/>
    <s v="DAVITA"/>
    <n v="22"/>
    <x v="2"/>
    <n v="0"/>
    <n v="3"/>
    <n v="3"/>
    <x v="2"/>
    <s v="Not Available"/>
    <x v="2"/>
    <n v="0"/>
    <n v="1"/>
    <n v="0"/>
    <x v="2"/>
    <x v="3"/>
    <n v="3"/>
    <n v="3"/>
    <n v="0"/>
    <x v="2"/>
    <x v="1"/>
    <e v="#N/A"/>
  </r>
  <r>
    <n v="212739"/>
    <x v="2135"/>
    <x v="3"/>
    <x v="19"/>
    <m/>
    <x v="0"/>
    <x v="0"/>
    <s v="DAVITA"/>
    <n v="20"/>
    <x v="2"/>
    <n v="0"/>
    <n v="0"/>
    <n v="0"/>
    <x v="2"/>
    <s v="Not Available"/>
    <x v="2"/>
    <n v="0"/>
    <n v="0"/>
    <n v="0"/>
    <x v="2"/>
    <x v="3"/>
    <n v="0"/>
    <n v="0"/>
    <n v="0"/>
    <x v="2"/>
    <x v="1"/>
    <e v="#N/A"/>
  </r>
  <r>
    <n v="232328"/>
    <x v="2136"/>
    <x v="3"/>
    <x v="20"/>
    <s v="WAYNE"/>
    <x v="0"/>
    <x v="1"/>
    <s v="INDEPENDENT"/>
    <n v="9"/>
    <x v="2"/>
    <n v="5"/>
    <n v="8"/>
    <n v="9"/>
    <x v="0"/>
    <s v="As Expected"/>
    <x v="2"/>
    <n v="13"/>
    <n v="26"/>
    <n v="63"/>
    <x v="2"/>
    <x v="3"/>
    <n v="6"/>
    <n v="6"/>
    <n v="5"/>
    <x v="1"/>
    <x v="0"/>
    <n v="33"/>
  </r>
  <r>
    <n v="232345"/>
    <x v="2137"/>
    <x v="3"/>
    <x v="20"/>
    <s v="KENT"/>
    <x v="1"/>
    <x v="1"/>
    <s v="INDEPENDENT"/>
    <n v="4"/>
    <x v="2"/>
    <n v="0"/>
    <n v="1"/>
    <n v="0"/>
    <x v="2"/>
    <s v="Not Available"/>
    <x v="2"/>
    <n v="6"/>
    <n v="10"/>
    <n v="15"/>
    <x v="2"/>
    <x v="3"/>
    <n v="1"/>
    <n v="1"/>
    <n v="8"/>
    <x v="1"/>
    <x v="0"/>
    <n v="65"/>
  </r>
  <r>
    <n v="162555"/>
    <x v="2138"/>
    <x v="2"/>
    <x v="13"/>
    <s v="IOWA"/>
    <x v="0"/>
    <x v="1"/>
    <s v="INDEPENDENT"/>
    <n v="6"/>
    <x v="0"/>
    <n v="16"/>
    <n v="21"/>
    <n v="21"/>
    <x v="0"/>
    <s v="As Expected"/>
    <x v="0"/>
    <n v="17"/>
    <n v="18"/>
    <n v="67"/>
    <x v="2"/>
    <x v="1"/>
    <n v="21"/>
    <n v="21"/>
    <n v="0"/>
    <x v="2"/>
    <x v="1"/>
    <n v="43"/>
  </r>
  <r>
    <n v="162556"/>
    <x v="2139"/>
    <x v="2"/>
    <x v="13"/>
    <s v="APPANOOSE"/>
    <x v="0"/>
    <x v="0"/>
    <s v="FRESENIUS MEDICAL CARE"/>
    <n v="10"/>
    <x v="0"/>
    <n v="22"/>
    <n v="24"/>
    <n v="32"/>
    <x v="0"/>
    <s v="As Expected"/>
    <x v="0"/>
    <n v="24"/>
    <n v="17"/>
    <n v="101"/>
    <x v="1"/>
    <x v="1"/>
    <n v="28"/>
    <n v="28"/>
    <n v="0"/>
    <x v="2"/>
    <x v="0"/>
    <n v="92"/>
  </r>
  <r>
    <n v="162557"/>
    <x v="2140"/>
    <x v="1"/>
    <x v="13"/>
    <s v="POLK"/>
    <x v="0"/>
    <x v="0"/>
    <s v="DAVITA"/>
    <n v="12"/>
    <x v="0"/>
    <n v="39"/>
    <n v="54"/>
    <n v="60"/>
    <x v="0"/>
    <s v="As Expected"/>
    <x v="0"/>
    <n v="47"/>
    <n v="49"/>
    <n v="164"/>
    <x v="1"/>
    <x v="1"/>
    <n v="40"/>
    <n v="40"/>
    <n v="0"/>
    <x v="1"/>
    <x v="0"/>
    <e v="#N/A"/>
  </r>
  <r>
    <n v="162558"/>
    <x v="2141"/>
    <x v="2"/>
    <x v="13"/>
    <s v="LINN"/>
    <x v="0"/>
    <x v="0"/>
    <s v="DAVITA"/>
    <n v="16"/>
    <x v="0"/>
    <n v="63"/>
    <n v="91"/>
    <n v="95"/>
    <x v="0"/>
    <s v="As Expected"/>
    <x v="3"/>
    <n v="78"/>
    <n v="86"/>
    <n v="252"/>
    <x v="1"/>
    <x v="1"/>
    <n v="96"/>
    <n v="96"/>
    <n v="0"/>
    <x v="1"/>
    <x v="0"/>
    <e v="#N/A"/>
  </r>
  <r>
    <n v="162559"/>
    <x v="2142"/>
    <x v="1"/>
    <x v="13"/>
    <s v="SCOTT"/>
    <x v="0"/>
    <x v="0"/>
    <s v="DAVITA"/>
    <n v="24"/>
    <x v="0"/>
    <n v="80"/>
    <n v="105"/>
    <n v="115"/>
    <x v="0"/>
    <s v="As Expected"/>
    <x v="0"/>
    <n v="91"/>
    <n v="93"/>
    <n v="394"/>
    <x v="1"/>
    <x v="1"/>
    <n v="112"/>
    <n v="112"/>
    <n v="0"/>
    <x v="1"/>
    <x v="0"/>
    <e v="#N/A"/>
  </r>
  <r>
    <n v="162560"/>
    <x v="2143"/>
    <x v="2"/>
    <x v="13"/>
    <s v="WAPELLO"/>
    <x v="0"/>
    <x v="0"/>
    <s v="DAVITA"/>
    <n v="12"/>
    <x v="2"/>
    <n v="19"/>
    <n v="27"/>
    <n v="28"/>
    <x v="0"/>
    <s v="Not Available"/>
    <x v="0"/>
    <n v="19"/>
    <n v="9"/>
    <n v="83"/>
    <x v="1"/>
    <x v="1"/>
    <n v="28"/>
    <n v="28"/>
    <n v="0"/>
    <x v="2"/>
    <x v="0"/>
    <e v="#N/A"/>
  </r>
  <r>
    <n v="162561"/>
    <x v="2144"/>
    <x v="2"/>
    <x v="13"/>
    <s v="WOODBURY"/>
    <x v="0"/>
    <x v="0"/>
    <s v="DAVITA"/>
    <n v="12"/>
    <x v="0"/>
    <n v="17"/>
    <n v="28"/>
    <n v="33"/>
    <x v="0"/>
    <s v="As Expected"/>
    <x v="0"/>
    <n v="22"/>
    <n v="26"/>
    <n v="63"/>
    <x v="1"/>
    <x v="2"/>
    <n v="33"/>
    <n v="33"/>
    <n v="0"/>
    <x v="2"/>
    <x v="0"/>
    <e v="#N/A"/>
  </r>
  <r>
    <n v="162562"/>
    <x v="2145"/>
    <x v="1"/>
    <x v="13"/>
    <s v="CERRO GORDO"/>
    <x v="0"/>
    <x v="0"/>
    <s v="FRESENIUS MEDICAL CARE"/>
    <n v="21"/>
    <x v="0"/>
    <n v="68"/>
    <n v="87"/>
    <n v="91"/>
    <x v="0"/>
    <s v="As Expected"/>
    <x v="0"/>
    <n v="77"/>
    <n v="83"/>
    <n v="212"/>
    <x v="1"/>
    <x v="1"/>
    <n v="82"/>
    <n v="82"/>
    <n v="0"/>
    <x v="2"/>
    <x v="0"/>
    <n v="67"/>
  </r>
  <r>
    <n v="162563"/>
    <x v="2146"/>
    <x v="0"/>
    <x v="13"/>
    <s v="KOSSUTH"/>
    <x v="0"/>
    <x v="0"/>
    <s v="FRESENIUS MEDICAL CARE"/>
    <n v="8"/>
    <x v="0"/>
    <n v="17"/>
    <n v="21"/>
    <n v="21"/>
    <x v="0"/>
    <s v="As Expected"/>
    <x v="0"/>
    <n v="20"/>
    <n v="20"/>
    <n v="48"/>
    <x v="1"/>
    <x v="1"/>
    <n v="22"/>
    <n v="22"/>
    <n v="0"/>
    <x v="2"/>
    <x v="0"/>
    <n v="66"/>
  </r>
  <r>
    <n v="162564"/>
    <x v="2147"/>
    <x v="1"/>
    <x v="13"/>
    <s v="FLOYD"/>
    <x v="0"/>
    <x v="0"/>
    <s v="FRESENIUS MEDICAL CARE"/>
    <n v="8"/>
    <x v="0"/>
    <n v="15"/>
    <n v="17"/>
    <n v="17"/>
    <x v="0"/>
    <s v="As Expected"/>
    <x v="0"/>
    <n v="15"/>
    <n v="13"/>
    <n v="59"/>
    <x v="1"/>
    <x v="1"/>
    <n v="17"/>
    <n v="17"/>
    <n v="0"/>
    <x v="2"/>
    <x v="0"/>
    <n v="68"/>
  </r>
  <r>
    <n v="162566"/>
    <x v="2148"/>
    <x v="2"/>
    <x v="13"/>
    <s v="MARION"/>
    <x v="0"/>
    <x v="0"/>
    <s v="DAVITA"/>
    <n v="9"/>
    <x v="0"/>
    <n v="33"/>
    <n v="48"/>
    <n v="49"/>
    <x v="0"/>
    <s v="As Expected"/>
    <x v="0"/>
    <n v="41"/>
    <n v="31"/>
    <n v="69"/>
    <x v="1"/>
    <x v="1"/>
    <n v="32"/>
    <n v="32"/>
    <n v="0"/>
    <x v="2"/>
    <x v="0"/>
    <e v="#N/A"/>
  </r>
  <r>
    <n v="163502"/>
    <x v="2149"/>
    <x v="2"/>
    <x v="13"/>
    <s v="WINNESHIEK"/>
    <x v="1"/>
    <x v="1"/>
    <s v="INDEPENDENT"/>
    <n v="4"/>
    <x v="0"/>
    <n v="29"/>
    <n v="38"/>
    <n v="38"/>
    <x v="0"/>
    <s v="As Expected"/>
    <x v="3"/>
    <n v="36"/>
    <n v="24"/>
    <n v="138"/>
    <x v="1"/>
    <x v="1"/>
    <n v="36"/>
    <n v="36"/>
    <n v="0"/>
    <x v="2"/>
    <x v="0"/>
    <n v="82"/>
  </r>
  <r>
    <n v="163504"/>
    <x v="2150"/>
    <x v="1"/>
    <x v="13"/>
    <s v="MUSCATINE"/>
    <x v="1"/>
    <x v="1"/>
    <s v="INDEPENDENT"/>
    <n v="12"/>
    <x v="0"/>
    <n v="30"/>
    <n v="40"/>
    <n v="45"/>
    <x v="0"/>
    <s v="As Expected"/>
    <x v="0"/>
    <n v="37"/>
    <n v="14"/>
    <n v="143"/>
    <x v="1"/>
    <x v="1"/>
    <n v="46"/>
    <n v="46"/>
    <n v="0"/>
    <x v="2"/>
    <x v="0"/>
    <n v="81"/>
  </r>
  <r>
    <n v="163507"/>
    <x v="2151"/>
    <x v="2"/>
    <x v="13"/>
    <s v="POWESHIEK"/>
    <x v="1"/>
    <x v="1"/>
    <s v="INDEPENDENT"/>
    <n v="9"/>
    <x v="2"/>
    <n v="11"/>
    <n v="15"/>
    <n v="16"/>
    <x v="0"/>
    <s v="Not Available"/>
    <x v="0"/>
    <n v="13"/>
    <n v="1"/>
    <n v="54"/>
    <x v="1"/>
    <x v="1"/>
    <n v="16"/>
    <n v="16"/>
    <n v="0"/>
    <x v="2"/>
    <x v="1"/>
    <n v="89"/>
  </r>
  <r>
    <n v="163509"/>
    <x v="2152"/>
    <x v="2"/>
    <x v="13"/>
    <s v="JOHNSON"/>
    <x v="1"/>
    <x v="1"/>
    <s v="INDEPENDENT"/>
    <n v="12"/>
    <x v="0"/>
    <n v="25"/>
    <n v="29"/>
    <n v="30"/>
    <x v="0"/>
    <s v="As Expected"/>
    <x v="0"/>
    <n v="31"/>
    <n v="13"/>
    <n v="104"/>
    <x v="1"/>
    <x v="1"/>
    <n v="30"/>
    <n v="30"/>
    <n v="0"/>
    <x v="2"/>
    <x v="0"/>
    <n v="77"/>
  </r>
  <r>
    <n v="163510"/>
    <x v="2153"/>
    <x v="1"/>
    <x v="13"/>
    <s v="WASHINGTON"/>
    <x v="1"/>
    <x v="1"/>
    <s v="INDEPENDENT"/>
    <n v="6"/>
    <x v="2"/>
    <n v="12"/>
    <n v="18"/>
    <n v="19"/>
    <x v="0"/>
    <s v="Not Available"/>
    <x v="0"/>
    <n v="17"/>
    <n v="9"/>
    <n v="66"/>
    <x v="1"/>
    <x v="1"/>
    <n v="19"/>
    <n v="19"/>
    <n v="0"/>
    <x v="2"/>
    <x v="0"/>
    <n v="88"/>
  </r>
  <r>
    <n v="163513"/>
    <x v="2154"/>
    <x v="2"/>
    <x v="13"/>
    <s v="DICKINSON"/>
    <x v="1"/>
    <x v="1"/>
    <s v="INDEPENDENT"/>
    <n v="12"/>
    <x v="0"/>
    <n v="27"/>
    <n v="32"/>
    <n v="33"/>
    <x v="0"/>
    <s v="As Expected"/>
    <x v="0"/>
    <n v="31"/>
    <n v="21"/>
    <n v="159"/>
    <x v="1"/>
    <x v="1"/>
    <n v="33"/>
    <n v="33"/>
    <n v="0"/>
    <x v="2"/>
    <x v="0"/>
    <n v="77"/>
  </r>
  <r>
    <n v="163514"/>
    <x v="2155"/>
    <x v="2"/>
    <x v="13"/>
    <s v="LINN"/>
    <x v="1"/>
    <x v="1"/>
    <s v="INDEPENDENT"/>
    <n v="33"/>
    <x v="0"/>
    <n v="77"/>
    <n v="115"/>
    <n v="123"/>
    <x v="0"/>
    <s v="As Expected"/>
    <x v="0"/>
    <n v="95"/>
    <n v="91"/>
    <n v="414"/>
    <x v="1"/>
    <x v="1"/>
    <n v="89"/>
    <n v="89"/>
    <n v="0"/>
    <x v="3"/>
    <x v="0"/>
    <n v="88"/>
  </r>
  <r>
    <n v="172308"/>
    <x v="2156"/>
    <x v="2"/>
    <x v="16"/>
    <s v="SHERMAN"/>
    <x v="1"/>
    <x v="1"/>
    <s v="INDEPENDENT"/>
    <n v="4"/>
    <x v="0"/>
    <n v="14"/>
    <n v="14"/>
    <n v="14"/>
    <x v="0"/>
    <s v="Not Available"/>
    <x v="0"/>
    <n v="15"/>
    <n v="7"/>
    <n v="60"/>
    <x v="2"/>
    <x v="2"/>
    <n v="14"/>
    <n v="14"/>
    <n v="0"/>
    <x v="2"/>
    <x v="0"/>
    <n v="54"/>
  </r>
  <r>
    <n v="172501"/>
    <x v="2157"/>
    <x v="2"/>
    <x v="16"/>
    <s v="JOHNSON"/>
    <x v="0"/>
    <x v="0"/>
    <s v="DAVITA"/>
    <n v="24"/>
    <x v="0"/>
    <n v="94"/>
    <n v="135"/>
    <n v="142"/>
    <x v="0"/>
    <s v="As Expected"/>
    <x v="0"/>
    <n v="111"/>
    <n v="82"/>
    <n v="473"/>
    <x v="1"/>
    <x v="1"/>
    <n v="121"/>
    <n v="121"/>
    <n v="0"/>
    <x v="1"/>
    <x v="0"/>
    <e v="#N/A"/>
  </r>
  <r>
    <n v="172502"/>
    <x v="2158"/>
    <x v="2"/>
    <x v="16"/>
    <s v="SALINE"/>
    <x v="0"/>
    <x v="0"/>
    <s v="FRESENIUS MEDICAL CARE"/>
    <n v="31"/>
    <x v="0"/>
    <n v="122"/>
    <n v="149"/>
    <n v="165"/>
    <x v="0"/>
    <s v="As Expected"/>
    <x v="0"/>
    <n v="139"/>
    <n v="153"/>
    <n v="512"/>
    <x v="3"/>
    <x v="1"/>
    <n v="142"/>
    <n v="142"/>
    <n v="0"/>
    <x v="0"/>
    <x v="0"/>
    <n v="68"/>
  </r>
  <r>
    <n v="172503"/>
    <x v="2159"/>
    <x v="1"/>
    <x v="16"/>
    <s v="SEDGWICK"/>
    <x v="0"/>
    <x v="0"/>
    <s v="DAVITA"/>
    <n v="23"/>
    <x v="0"/>
    <n v="115"/>
    <n v="179"/>
    <n v="186"/>
    <x v="0"/>
    <s v="As Expected"/>
    <x v="0"/>
    <n v="129"/>
    <n v="135"/>
    <n v="545"/>
    <x v="1"/>
    <x v="1"/>
    <n v="122"/>
    <n v="122"/>
    <n v="0"/>
    <x v="1"/>
    <x v="0"/>
    <e v="#N/A"/>
  </r>
  <r>
    <n v="172504"/>
    <x v="2160"/>
    <x v="1"/>
    <x v="16"/>
    <s v="SEDGWICK"/>
    <x v="0"/>
    <x v="0"/>
    <s v="FRESENIUS MEDICAL CARE"/>
    <n v="26"/>
    <x v="0"/>
    <n v="125"/>
    <n v="166"/>
    <n v="174"/>
    <x v="0"/>
    <s v="As Expected"/>
    <x v="0"/>
    <n v="141"/>
    <n v="122"/>
    <n v="540"/>
    <x v="1"/>
    <x v="1"/>
    <n v="124"/>
    <n v="124"/>
    <n v="0"/>
    <x v="1"/>
    <x v="0"/>
    <n v="76"/>
  </r>
  <r>
    <n v="172505"/>
    <x v="2161"/>
    <x v="2"/>
    <x v="16"/>
    <s v="FORD"/>
    <x v="0"/>
    <x v="0"/>
    <s v="FRESENIUS MEDICAL CARE"/>
    <n v="12"/>
    <x v="0"/>
    <n v="44"/>
    <n v="55"/>
    <n v="58"/>
    <x v="0"/>
    <s v="As Expected"/>
    <x v="0"/>
    <n v="48"/>
    <n v="34"/>
    <n v="215"/>
    <x v="0"/>
    <x v="1"/>
    <n v="58"/>
    <n v="58"/>
    <n v="0"/>
    <x v="1"/>
    <x v="0"/>
    <n v="72"/>
  </r>
  <r>
    <n v="172506"/>
    <x v="2162"/>
    <x v="0"/>
    <x v="16"/>
    <s v="ELLIS"/>
    <x v="0"/>
    <x v="0"/>
    <s v="FRESENIUS MEDICAL CARE"/>
    <n v="15"/>
    <x v="0"/>
    <n v="56"/>
    <n v="73"/>
    <n v="75"/>
    <x v="0"/>
    <s v="As Expected"/>
    <x v="0"/>
    <n v="67"/>
    <n v="75"/>
    <n v="272"/>
    <x v="1"/>
    <x v="1"/>
    <n v="56"/>
    <n v="56"/>
    <n v="0"/>
    <x v="1"/>
    <x v="0"/>
    <n v="57"/>
  </r>
  <r>
    <n v="172507"/>
    <x v="2163"/>
    <x v="2"/>
    <x v="16"/>
    <s v="CRAWFORD"/>
    <x v="0"/>
    <x v="0"/>
    <s v="FRESENIUS MEDICAL CARE"/>
    <n v="14"/>
    <x v="0"/>
    <n v="40"/>
    <n v="60"/>
    <n v="61"/>
    <x v="0"/>
    <s v="As Expected"/>
    <x v="0"/>
    <n v="49"/>
    <n v="48"/>
    <n v="174"/>
    <x v="1"/>
    <x v="1"/>
    <n v="59"/>
    <n v="59"/>
    <n v="0"/>
    <x v="1"/>
    <x v="0"/>
    <n v="62"/>
  </r>
  <r>
    <n v="172508"/>
    <x v="2164"/>
    <x v="1"/>
    <x v="16"/>
    <s v="SHAWNEE"/>
    <x v="0"/>
    <x v="0"/>
    <s v="DAVITA"/>
    <n v="50"/>
    <x v="0"/>
    <n v="160"/>
    <n v="219"/>
    <n v="230"/>
    <x v="0"/>
    <s v="As Expected"/>
    <x v="1"/>
    <n v="184"/>
    <n v="243"/>
    <n v="864"/>
    <x v="3"/>
    <x v="2"/>
    <n v="171"/>
    <n v="171"/>
    <n v="0"/>
    <x v="1"/>
    <x v="0"/>
    <e v="#N/A"/>
  </r>
  <r>
    <n v="172509"/>
    <x v="2165"/>
    <x v="2"/>
    <x v="16"/>
    <s v="JOHNSON"/>
    <x v="0"/>
    <x v="0"/>
    <s v="DAVITA"/>
    <n v="16"/>
    <x v="0"/>
    <n v="91"/>
    <n v="119"/>
    <n v="121"/>
    <x v="0"/>
    <s v="As Expected"/>
    <x v="3"/>
    <n v="100"/>
    <n v="110"/>
    <n v="449"/>
    <x v="1"/>
    <x v="1"/>
    <n v="82"/>
    <n v="82"/>
    <n v="0"/>
    <x v="3"/>
    <x v="0"/>
    <e v="#N/A"/>
  </r>
  <r>
    <n v="172510"/>
    <x v="2166"/>
    <x v="1"/>
    <x v="16"/>
    <s v="FRANKLIN"/>
    <x v="0"/>
    <x v="0"/>
    <s v="DAVITA"/>
    <n v="12"/>
    <x v="0"/>
    <n v="28"/>
    <n v="35"/>
    <n v="37"/>
    <x v="0"/>
    <s v="As Expected"/>
    <x v="0"/>
    <n v="32"/>
    <n v="23"/>
    <n v="116"/>
    <x v="1"/>
    <x v="1"/>
    <n v="37"/>
    <n v="37"/>
    <n v="0"/>
    <x v="2"/>
    <x v="0"/>
    <e v="#N/A"/>
  </r>
  <r>
    <n v="172511"/>
    <x v="2167"/>
    <x v="2"/>
    <x v="16"/>
    <s v="MONTGOMERY"/>
    <x v="0"/>
    <x v="0"/>
    <s v="DAVITA"/>
    <n v="12"/>
    <x v="0"/>
    <n v="30"/>
    <n v="39"/>
    <n v="41"/>
    <x v="0"/>
    <s v="As Expected"/>
    <x v="1"/>
    <n v="35"/>
    <n v="31"/>
    <n v="180"/>
    <x v="1"/>
    <x v="1"/>
    <n v="40"/>
    <n v="40"/>
    <n v="0"/>
    <x v="2"/>
    <x v="0"/>
    <e v="#N/A"/>
  </r>
  <r>
    <n v="172512"/>
    <x v="2168"/>
    <x v="2"/>
    <x v="16"/>
    <s v="NEOSHO"/>
    <x v="0"/>
    <x v="0"/>
    <s v="FRESENIUS MEDICAL CARE"/>
    <n v="12"/>
    <x v="1"/>
    <n v="48"/>
    <n v="54"/>
    <n v="57"/>
    <x v="0"/>
    <s v="As Expected"/>
    <x v="0"/>
    <n v="52"/>
    <n v="54"/>
    <n v="191"/>
    <x v="1"/>
    <x v="1"/>
    <n v="50"/>
    <n v="50"/>
    <n v="0"/>
    <x v="1"/>
    <x v="0"/>
    <n v="75"/>
  </r>
  <r>
    <n v="172514"/>
    <x v="2169"/>
    <x v="2"/>
    <x v="16"/>
    <s v="FINNEY"/>
    <x v="0"/>
    <x v="0"/>
    <s v="DAVITA"/>
    <n v="17"/>
    <x v="0"/>
    <n v="58"/>
    <n v="69"/>
    <n v="69"/>
    <x v="0"/>
    <s v="As Expected"/>
    <x v="0"/>
    <n v="65"/>
    <n v="65"/>
    <n v="282"/>
    <x v="1"/>
    <x v="1"/>
    <n v="51"/>
    <n v="51"/>
    <n v="0"/>
    <x v="1"/>
    <x v="0"/>
    <e v="#N/A"/>
  </r>
  <r>
    <n v="172515"/>
    <x v="2170"/>
    <x v="4"/>
    <x v="16"/>
    <s v="SEWARD"/>
    <x v="0"/>
    <x v="0"/>
    <s v="FRESENIUS MEDICAL CARE"/>
    <n v="17"/>
    <x v="1"/>
    <n v="49"/>
    <n v="65"/>
    <n v="65"/>
    <x v="0"/>
    <s v="As Expected"/>
    <x v="0"/>
    <n v="57"/>
    <n v="63"/>
    <n v="229"/>
    <x v="1"/>
    <x v="1"/>
    <n v="52"/>
    <n v="52"/>
    <n v="0"/>
    <x v="1"/>
    <x v="0"/>
    <n v="71"/>
  </r>
  <r>
    <n v="172516"/>
    <x v="2171"/>
    <x v="2"/>
    <x v="16"/>
    <s v="CLOUD"/>
    <x v="0"/>
    <x v="0"/>
    <s v="FRESENIUS MEDICAL CARE"/>
    <n v="8"/>
    <x v="0"/>
    <n v="22"/>
    <n v="22"/>
    <n v="25"/>
    <x v="0"/>
    <s v="As Expected"/>
    <x v="0"/>
    <n v="22"/>
    <n v="14"/>
    <n v="90"/>
    <x v="1"/>
    <x v="1"/>
    <n v="26"/>
    <n v="26"/>
    <n v="0"/>
    <x v="2"/>
    <x v="0"/>
    <n v="86"/>
  </r>
  <r>
    <n v="172517"/>
    <x v="2172"/>
    <x v="2"/>
    <x v="16"/>
    <s v="RILEY"/>
    <x v="0"/>
    <x v="1"/>
    <s v="INDEPENDENT"/>
    <n v="19"/>
    <x v="0"/>
    <n v="60"/>
    <n v="72"/>
    <n v="79"/>
    <x v="0"/>
    <s v="As Expected"/>
    <x v="0"/>
    <n v="72"/>
    <n v="104"/>
    <n v="292"/>
    <x v="1"/>
    <x v="2"/>
    <n v="80"/>
    <n v="80"/>
    <n v="0"/>
    <x v="1"/>
    <x v="0"/>
    <n v="57"/>
  </r>
  <r>
    <n v="172518"/>
    <x v="2173"/>
    <x v="2"/>
    <x v="16"/>
    <s v="BARTON"/>
    <x v="0"/>
    <x v="0"/>
    <s v="FRESENIUS MEDICAL CARE"/>
    <n v="12"/>
    <x v="1"/>
    <n v="29"/>
    <n v="35"/>
    <n v="44"/>
    <x v="0"/>
    <s v="As Expected"/>
    <x v="0"/>
    <n v="33"/>
    <n v="23"/>
    <n v="120"/>
    <x v="1"/>
    <x v="1"/>
    <n v="43"/>
    <n v="43"/>
    <n v="0"/>
    <x v="2"/>
    <x v="0"/>
    <n v="77"/>
  </r>
  <r>
    <n v="172519"/>
    <x v="2174"/>
    <x v="2"/>
    <x v="16"/>
    <s v="SEDGWICK"/>
    <x v="0"/>
    <x v="0"/>
    <s v="DAVITA"/>
    <n v="24"/>
    <x v="0"/>
    <n v="91"/>
    <n v="130"/>
    <n v="136"/>
    <x v="0"/>
    <s v="As Expected"/>
    <x v="0"/>
    <n v="96"/>
    <n v="92"/>
    <n v="404"/>
    <x v="1"/>
    <x v="1"/>
    <n v="134"/>
    <n v="134"/>
    <n v="0"/>
    <x v="1"/>
    <x v="2"/>
    <e v="#N/A"/>
  </r>
  <r>
    <n v="172523"/>
    <x v="2175"/>
    <x v="2"/>
    <x v="16"/>
    <s v="WYANDOTTE"/>
    <x v="0"/>
    <x v="0"/>
    <s v="DAVITA"/>
    <n v="21"/>
    <x v="0"/>
    <n v="72"/>
    <n v="104"/>
    <n v="114"/>
    <x v="0"/>
    <s v="As Expected"/>
    <x v="3"/>
    <n v="82"/>
    <n v="145"/>
    <n v="358"/>
    <x v="1"/>
    <x v="1"/>
    <n v="114"/>
    <n v="114"/>
    <n v="0"/>
    <x v="0"/>
    <x v="0"/>
    <e v="#N/A"/>
  </r>
  <r>
    <n v="172524"/>
    <x v="2176"/>
    <x v="2"/>
    <x v="16"/>
    <s v="DOUGLAS"/>
    <x v="0"/>
    <x v="0"/>
    <s v="DAVITA"/>
    <n v="15"/>
    <x v="0"/>
    <n v="56"/>
    <n v="72"/>
    <n v="78"/>
    <x v="0"/>
    <s v="As Expected"/>
    <x v="0"/>
    <n v="62"/>
    <n v="52"/>
    <n v="279"/>
    <x v="1"/>
    <x v="1"/>
    <n v="77"/>
    <n v="77"/>
    <n v="0"/>
    <x v="1"/>
    <x v="0"/>
    <e v="#N/A"/>
  </r>
  <r>
    <n v="172526"/>
    <x v="2177"/>
    <x v="2"/>
    <x v="16"/>
    <s v="COWLEY"/>
    <x v="0"/>
    <x v="0"/>
    <s v="DAVITA"/>
    <n v="18"/>
    <x v="0"/>
    <n v="43"/>
    <n v="55"/>
    <n v="58"/>
    <x v="3"/>
    <s v="As Expected"/>
    <x v="0"/>
    <n v="47"/>
    <n v="25"/>
    <n v="192"/>
    <x v="1"/>
    <x v="1"/>
    <n v="59"/>
    <n v="59"/>
    <n v="0"/>
    <x v="1"/>
    <x v="0"/>
    <e v="#N/A"/>
  </r>
  <r>
    <n v="172527"/>
    <x v="2178"/>
    <x v="2"/>
    <x v="16"/>
    <s v="SHAWNEE"/>
    <x v="0"/>
    <x v="0"/>
    <s v="FRESENIUS MEDICAL CARE"/>
    <n v="12"/>
    <x v="0"/>
    <n v="48"/>
    <n v="73"/>
    <n v="76"/>
    <x v="0"/>
    <s v="As Expected"/>
    <x v="0"/>
    <n v="58"/>
    <n v="90"/>
    <n v="271"/>
    <x v="0"/>
    <x v="1"/>
    <n v="62"/>
    <n v="62"/>
    <n v="0"/>
    <x v="1"/>
    <x v="2"/>
    <n v="61"/>
  </r>
  <r>
    <n v="172528"/>
    <x v="2179"/>
    <x v="2"/>
    <x v="16"/>
    <s v="LYON"/>
    <x v="0"/>
    <x v="0"/>
    <s v="FRESENIUS MEDICAL CARE"/>
    <n v="9"/>
    <x v="0"/>
    <n v="25"/>
    <n v="31"/>
    <n v="35"/>
    <x v="0"/>
    <s v="Better than Expected"/>
    <x v="0"/>
    <n v="25"/>
    <n v="22"/>
    <n v="123"/>
    <x v="1"/>
    <x v="1"/>
    <n v="35"/>
    <n v="35"/>
    <n v="0"/>
    <x v="2"/>
    <x v="0"/>
    <n v="84"/>
  </r>
  <r>
    <n v="172529"/>
    <x v="2180"/>
    <x v="2"/>
    <x v="16"/>
    <s v="HARVEY"/>
    <x v="0"/>
    <x v="0"/>
    <s v="DAVITA"/>
    <n v="12"/>
    <x v="2"/>
    <n v="16"/>
    <n v="20"/>
    <n v="23"/>
    <x v="0"/>
    <s v="Not Available"/>
    <x v="0"/>
    <n v="19"/>
    <n v="10"/>
    <n v="72"/>
    <x v="1"/>
    <x v="2"/>
    <n v="24"/>
    <n v="24"/>
    <n v="0"/>
    <x v="2"/>
    <x v="0"/>
    <e v="#N/A"/>
  </r>
  <r>
    <n v="172530"/>
    <x v="2181"/>
    <x v="2"/>
    <x v="16"/>
    <s v="LABETTE"/>
    <x v="0"/>
    <x v="0"/>
    <s v="DAVITA"/>
    <n v="12"/>
    <x v="0"/>
    <n v="50"/>
    <n v="60"/>
    <n v="62"/>
    <x v="3"/>
    <s v="As Expected"/>
    <x v="3"/>
    <n v="56"/>
    <n v="26"/>
    <n v="208"/>
    <x v="1"/>
    <x v="1"/>
    <n v="52"/>
    <n v="52"/>
    <n v="0"/>
    <x v="2"/>
    <x v="0"/>
    <e v="#N/A"/>
  </r>
  <r>
    <n v="172531"/>
    <x v="2182"/>
    <x v="2"/>
    <x v="16"/>
    <s v="HARVEY"/>
    <x v="0"/>
    <x v="0"/>
    <s v="FRESENIUS MEDICAL CARE"/>
    <n v="12"/>
    <x v="0"/>
    <n v="22"/>
    <n v="27"/>
    <n v="28"/>
    <x v="0"/>
    <s v="As Expected"/>
    <x v="0"/>
    <n v="25"/>
    <n v="23"/>
    <n v="118"/>
    <x v="1"/>
    <x v="1"/>
    <n v="28"/>
    <n v="28"/>
    <n v="0"/>
    <x v="2"/>
    <x v="0"/>
    <n v="87"/>
  </r>
  <r>
    <n v="172532"/>
    <x v="2183"/>
    <x v="2"/>
    <x v="16"/>
    <s v="JOHNSON"/>
    <x v="0"/>
    <x v="0"/>
    <s v="FRESENIUS MEDICAL CARE"/>
    <n v="18"/>
    <x v="0"/>
    <n v="18"/>
    <n v="37"/>
    <n v="38"/>
    <x v="0"/>
    <s v="As Expected"/>
    <x v="0"/>
    <n v="23"/>
    <n v="30"/>
    <n v="108"/>
    <x v="1"/>
    <x v="1"/>
    <n v="38"/>
    <n v="38"/>
    <n v="0"/>
    <x v="2"/>
    <x v="0"/>
    <n v="83"/>
  </r>
  <r>
    <n v="172533"/>
    <x v="2184"/>
    <x v="2"/>
    <x v="16"/>
    <s v="SEDGWICK"/>
    <x v="0"/>
    <x v="0"/>
    <s v="DAVITA"/>
    <n v="18"/>
    <x v="0"/>
    <n v="72"/>
    <n v="88"/>
    <n v="92"/>
    <x v="0"/>
    <s v="As Expected"/>
    <x v="0"/>
    <n v="76"/>
    <n v="63"/>
    <n v="325"/>
    <x v="1"/>
    <x v="1"/>
    <n v="92"/>
    <n v="92"/>
    <n v="0"/>
    <x v="1"/>
    <x v="0"/>
    <e v="#N/A"/>
  </r>
  <r>
    <n v="172534"/>
    <x v="2185"/>
    <x v="2"/>
    <x v="16"/>
    <s v="NEMAHA"/>
    <x v="0"/>
    <x v="0"/>
    <s v="DAVITA"/>
    <n v="10"/>
    <x v="0"/>
    <n v="23"/>
    <n v="32"/>
    <n v="33"/>
    <x v="0"/>
    <s v="Better than Expected"/>
    <x v="0"/>
    <n v="31"/>
    <n v="23"/>
    <n v="132"/>
    <x v="1"/>
    <x v="1"/>
    <n v="34"/>
    <n v="34"/>
    <n v="0"/>
    <x v="2"/>
    <x v="0"/>
    <e v="#N/A"/>
  </r>
  <r>
    <n v="172536"/>
    <x v="2186"/>
    <x v="2"/>
    <x v="16"/>
    <s v="WYANDOTTE"/>
    <x v="0"/>
    <x v="0"/>
    <s v="DAVITA"/>
    <n v="17"/>
    <x v="0"/>
    <n v="73"/>
    <n v="89"/>
    <n v="95"/>
    <x v="0"/>
    <s v="As Expected"/>
    <x v="0"/>
    <n v="78"/>
    <n v="99"/>
    <n v="309"/>
    <x v="1"/>
    <x v="1"/>
    <n v="95"/>
    <n v="95"/>
    <n v="0"/>
    <x v="1"/>
    <x v="0"/>
    <e v="#N/A"/>
  </r>
  <r>
    <n v="172537"/>
    <x v="2187"/>
    <x v="2"/>
    <x v="16"/>
    <s v="PRATT"/>
    <x v="0"/>
    <x v="0"/>
    <s v="DAVITA"/>
    <n v="12"/>
    <x v="0"/>
    <n v="17"/>
    <n v="21"/>
    <n v="22"/>
    <x v="0"/>
    <s v="As Expected"/>
    <x v="0"/>
    <n v="18"/>
    <n v="14"/>
    <n v="87"/>
    <x v="1"/>
    <x v="1"/>
    <n v="20"/>
    <n v="20"/>
    <n v="0"/>
    <x v="2"/>
    <x v="0"/>
    <e v="#N/A"/>
  </r>
  <r>
    <n v="172540"/>
    <x v="2188"/>
    <x v="2"/>
    <x v="16"/>
    <s v="SEDGWICK"/>
    <x v="0"/>
    <x v="0"/>
    <s v="FRESENIUS MEDICAL CARE"/>
    <n v="12"/>
    <x v="0"/>
    <n v="30"/>
    <n v="43"/>
    <n v="46"/>
    <x v="0"/>
    <s v="As Expected"/>
    <x v="0"/>
    <n v="39"/>
    <n v="40"/>
    <n v="155"/>
    <x v="3"/>
    <x v="1"/>
    <n v="46"/>
    <n v="46"/>
    <n v="0"/>
    <x v="2"/>
    <x v="0"/>
    <n v="77"/>
  </r>
  <r>
    <n v="172541"/>
    <x v="2189"/>
    <x v="2"/>
    <x v="16"/>
    <s v="JOHNSON"/>
    <x v="0"/>
    <x v="0"/>
    <s v="DAVITA"/>
    <n v="12"/>
    <x v="0"/>
    <n v="54"/>
    <n v="66"/>
    <n v="70"/>
    <x v="0"/>
    <s v="As Expected"/>
    <x v="0"/>
    <n v="64"/>
    <n v="76"/>
    <n v="283"/>
    <x v="1"/>
    <x v="1"/>
    <n v="68"/>
    <n v="68"/>
    <n v="0"/>
    <x v="3"/>
    <x v="0"/>
    <e v="#N/A"/>
  </r>
  <r>
    <n v="172542"/>
    <x v="2190"/>
    <x v="2"/>
    <x v="16"/>
    <s v="SEDGWICK"/>
    <x v="0"/>
    <x v="0"/>
    <s v="DAVITA"/>
    <n v="12"/>
    <x v="0"/>
    <n v="45"/>
    <n v="69"/>
    <n v="72"/>
    <x v="0"/>
    <s v="As Expected"/>
    <x v="0"/>
    <n v="58"/>
    <n v="51"/>
    <n v="238"/>
    <x v="1"/>
    <x v="1"/>
    <n v="72"/>
    <n v="72"/>
    <n v="0"/>
    <x v="1"/>
    <x v="0"/>
    <e v="#N/A"/>
  </r>
  <r>
    <n v="172543"/>
    <x v="2191"/>
    <x v="1"/>
    <x v="16"/>
    <s v="SEDGWICK"/>
    <x v="0"/>
    <x v="0"/>
    <s v="FRESENIUS MEDICAL CARE"/>
    <n v="16"/>
    <x v="0"/>
    <n v="58"/>
    <n v="81"/>
    <n v="82"/>
    <x v="0"/>
    <s v="As Expected"/>
    <x v="0"/>
    <n v="63"/>
    <n v="58"/>
    <n v="258"/>
    <x v="3"/>
    <x v="1"/>
    <n v="85"/>
    <n v="85"/>
    <n v="0"/>
    <x v="2"/>
    <x v="0"/>
    <n v="87"/>
  </r>
  <r>
    <n v="172544"/>
    <x v="2192"/>
    <x v="1"/>
    <x v="16"/>
    <s v="WYANDOTTE"/>
    <x v="0"/>
    <x v="0"/>
    <s v="DAVITA"/>
    <n v="12"/>
    <x v="0"/>
    <n v="74"/>
    <n v="117"/>
    <n v="114"/>
    <x v="0"/>
    <s v="As Expected"/>
    <x v="0"/>
    <n v="82"/>
    <n v="115"/>
    <n v="307"/>
    <x v="0"/>
    <x v="1"/>
    <n v="83"/>
    <n v="83"/>
    <n v="0"/>
    <x v="1"/>
    <x v="0"/>
    <e v="#N/A"/>
  </r>
  <r>
    <n v="172545"/>
    <x v="2193"/>
    <x v="1"/>
    <x v="16"/>
    <s v="LEAVENWORTH"/>
    <x v="0"/>
    <x v="0"/>
    <s v="DAVITA"/>
    <n v="12"/>
    <x v="0"/>
    <n v="64"/>
    <n v="94"/>
    <n v="97"/>
    <x v="0"/>
    <s v="As Expected"/>
    <x v="0"/>
    <n v="70"/>
    <n v="112"/>
    <n v="259"/>
    <x v="1"/>
    <x v="1"/>
    <n v="86"/>
    <n v="86"/>
    <n v="0"/>
    <x v="1"/>
    <x v="0"/>
    <e v="#N/A"/>
  </r>
  <r>
    <n v="172546"/>
    <x v="2194"/>
    <x v="2"/>
    <x v="16"/>
    <s v="RENO"/>
    <x v="0"/>
    <x v="0"/>
    <s v="DAVITA"/>
    <n v="20"/>
    <x v="0"/>
    <n v="85"/>
    <n v="108"/>
    <n v="113"/>
    <x v="0"/>
    <s v="As Expected"/>
    <x v="0"/>
    <n v="99"/>
    <n v="68"/>
    <n v="396"/>
    <x v="1"/>
    <x v="1"/>
    <n v="107"/>
    <n v="107"/>
    <n v="0"/>
    <x v="1"/>
    <x v="0"/>
    <e v="#N/A"/>
  </r>
  <r>
    <n v="172547"/>
    <x v="2195"/>
    <x v="2"/>
    <x v="16"/>
    <s v="WYANDOTTE"/>
    <x v="0"/>
    <x v="0"/>
    <s v="FRESENIUS MEDICAL CARE"/>
    <n v="17"/>
    <x v="0"/>
    <n v="93"/>
    <n v="128"/>
    <n v="135"/>
    <x v="0"/>
    <s v="As Expected"/>
    <x v="3"/>
    <n v="113"/>
    <n v="150"/>
    <n v="386"/>
    <x v="0"/>
    <x v="1"/>
    <n v="124"/>
    <n v="124"/>
    <n v="0"/>
    <x v="1"/>
    <x v="0"/>
    <n v="66"/>
  </r>
  <r>
    <n v="172548"/>
    <x v="2196"/>
    <x v="2"/>
    <x v="16"/>
    <s v="SEDGWICK"/>
    <x v="0"/>
    <x v="0"/>
    <s v="DAVITA"/>
    <n v="24"/>
    <x v="0"/>
    <n v="67"/>
    <n v="106"/>
    <n v="108"/>
    <x v="0"/>
    <s v="As Expected"/>
    <x v="0"/>
    <n v="83"/>
    <n v="90"/>
    <n v="336"/>
    <x v="1"/>
    <x v="2"/>
    <n v="97"/>
    <n v="97"/>
    <n v="0"/>
    <x v="1"/>
    <x v="0"/>
    <e v="#N/A"/>
  </r>
  <r>
    <n v="172551"/>
    <x v="2197"/>
    <x v="1"/>
    <x v="16"/>
    <s v="JOHNSON"/>
    <x v="0"/>
    <x v="0"/>
    <s v="FRESENIUS MEDICAL CARE"/>
    <n v="28"/>
    <x v="0"/>
    <n v="95"/>
    <n v="140"/>
    <n v="146"/>
    <x v="0"/>
    <s v="As Expected"/>
    <x v="0"/>
    <n v="112"/>
    <n v="154"/>
    <n v="454"/>
    <x v="1"/>
    <x v="1"/>
    <n v="131"/>
    <n v="131"/>
    <n v="0"/>
    <x v="1"/>
    <x v="0"/>
    <n v="60"/>
  </r>
  <r>
    <n v="172552"/>
    <x v="2198"/>
    <x v="2"/>
    <x v="16"/>
    <s v="SEDGWICK"/>
    <x v="0"/>
    <x v="0"/>
    <s v="FRESENIUS MEDICAL CARE"/>
    <n v="12"/>
    <x v="0"/>
    <n v="26"/>
    <n v="39"/>
    <n v="39"/>
    <x v="0"/>
    <s v="As Expected"/>
    <x v="0"/>
    <n v="32"/>
    <n v="45"/>
    <n v="113"/>
    <x v="1"/>
    <x v="1"/>
    <n v="40"/>
    <n v="40"/>
    <n v="0"/>
    <x v="2"/>
    <x v="0"/>
    <n v="86"/>
  </r>
  <r>
    <n v="172553"/>
    <x v="2199"/>
    <x v="2"/>
    <x v="16"/>
    <s v="MIAMI"/>
    <x v="0"/>
    <x v="0"/>
    <s v="DAVITA"/>
    <n v="12"/>
    <x v="0"/>
    <n v="33"/>
    <n v="43"/>
    <n v="44"/>
    <x v="0"/>
    <s v="As Expected"/>
    <x v="0"/>
    <n v="40"/>
    <n v="56"/>
    <n v="148"/>
    <x v="3"/>
    <x v="1"/>
    <n v="44"/>
    <n v="44"/>
    <n v="0"/>
    <x v="2"/>
    <x v="0"/>
    <e v="#N/A"/>
  </r>
  <r>
    <n v="212740"/>
    <x v="2200"/>
    <x v="3"/>
    <x v="19"/>
    <m/>
    <x v="0"/>
    <x v="1"/>
    <s v="INDEPENDENT"/>
    <n v="0"/>
    <x v="2"/>
    <n v="0"/>
    <n v="0"/>
    <n v="0"/>
    <x v="2"/>
    <s v="Not Available"/>
    <x v="2"/>
    <n v="0"/>
    <n v="0"/>
    <n v="0"/>
    <x v="2"/>
    <x v="3"/>
    <n v="0"/>
    <n v="0"/>
    <n v="0"/>
    <x v="2"/>
    <x v="1"/>
    <e v="#N/A"/>
  </r>
  <r>
    <n v="172555"/>
    <x v="2201"/>
    <x v="1"/>
    <x v="16"/>
    <s v="JOHNSON"/>
    <x v="0"/>
    <x v="0"/>
    <s v="DAVITA"/>
    <n v="15"/>
    <x v="0"/>
    <n v="54"/>
    <n v="80"/>
    <n v="85"/>
    <x v="0"/>
    <s v="As Expected"/>
    <x v="0"/>
    <n v="63"/>
    <n v="116"/>
    <n v="261"/>
    <x v="1"/>
    <x v="1"/>
    <n v="68"/>
    <n v="68"/>
    <n v="0"/>
    <x v="1"/>
    <x v="0"/>
    <e v="#N/A"/>
  </r>
  <r>
    <n v="172556"/>
    <x v="2202"/>
    <x v="1"/>
    <x v="16"/>
    <s v="MARSHALL"/>
    <x v="0"/>
    <x v="1"/>
    <s v="INDEPENDENT"/>
    <n v="6"/>
    <x v="2"/>
    <n v="11"/>
    <n v="13"/>
    <n v="15"/>
    <x v="0"/>
    <s v="Not Available"/>
    <x v="0"/>
    <n v="13"/>
    <n v="6"/>
    <n v="42"/>
    <x v="2"/>
    <x v="1"/>
    <n v="14"/>
    <n v="14"/>
    <n v="0"/>
    <x v="2"/>
    <x v="0"/>
    <n v="82"/>
  </r>
  <r>
    <n v="172557"/>
    <x v="2203"/>
    <x v="2"/>
    <x v="16"/>
    <s v="BUTLER"/>
    <x v="0"/>
    <x v="0"/>
    <s v="DAVITA"/>
    <n v="18"/>
    <x v="0"/>
    <n v="37"/>
    <n v="49"/>
    <n v="58"/>
    <x v="0"/>
    <s v="As Expected"/>
    <x v="0"/>
    <n v="42"/>
    <n v="27"/>
    <n v="191"/>
    <x v="1"/>
    <x v="1"/>
    <n v="44"/>
    <n v="44"/>
    <n v="0"/>
    <x v="1"/>
    <x v="0"/>
    <e v="#N/A"/>
  </r>
  <r>
    <n v="172560"/>
    <x v="2204"/>
    <x v="2"/>
    <x v="16"/>
    <s v="BALTIMORE"/>
    <x v="0"/>
    <x v="0"/>
    <s v="DAVITA"/>
    <n v="18"/>
    <x v="0"/>
    <n v="32"/>
    <n v="45"/>
    <n v="47"/>
    <x v="0"/>
    <s v="As Expected"/>
    <x v="0"/>
    <n v="40"/>
    <n v="55"/>
    <n v="120"/>
    <x v="1"/>
    <x v="1"/>
    <n v="47"/>
    <n v="47"/>
    <n v="0"/>
    <x v="2"/>
    <x v="0"/>
    <e v="#N/A"/>
  </r>
  <r>
    <n v="172561"/>
    <x v="2205"/>
    <x v="0"/>
    <x v="16"/>
    <s v="LYON"/>
    <x v="0"/>
    <x v="0"/>
    <s v="DAVITA"/>
    <n v="13"/>
    <x v="0"/>
    <n v="16"/>
    <n v="22"/>
    <n v="21"/>
    <x v="0"/>
    <s v="As Expected"/>
    <x v="0"/>
    <n v="18"/>
    <n v="19"/>
    <n v="43"/>
    <x v="1"/>
    <x v="1"/>
    <n v="18"/>
    <n v="18"/>
    <n v="0"/>
    <x v="2"/>
    <x v="0"/>
    <e v="#N/A"/>
  </r>
  <r>
    <n v="172563"/>
    <x v="2206"/>
    <x v="1"/>
    <x v="16"/>
    <s v="SHAWNEE"/>
    <x v="0"/>
    <x v="0"/>
    <s v="DAVITA"/>
    <n v="24"/>
    <x v="0"/>
    <n v="43"/>
    <n v="63"/>
    <n v="64"/>
    <x v="0"/>
    <s v="As Expected"/>
    <x v="0"/>
    <n v="57"/>
    <n v="75"/>
    <n v="94"/>
    <x v="1"/>
    <x v="1"/>
    <n v="66"/>
    <n v="66"/>
    <n v="0"/>
    <x v="2"/>
    <x v="0"/>
    <e v="#N/A"/>
  </r>
  <r>
    <n v="172564"/>
    <x v="2207"/>
    <x v="2"/>
    <x v="16"/>
    <s v="RILEY"/>
    <x v="0"/>
    <x v="0"/>
    <s v="DAVITA"/>
    <n v="8"/>
    <x v="2"/>
    <n v="12"/>
    <n v="29"/>
    <n v="31"/>
    <x v="0"/>
    <s v="As Expected"/>
    <x v="0"/>
    <n v="16"/>
    <n v="12"/>
    <n v="24"/>
    <x v="1"/>
    <x v="1"/>
    <n v="29"/>
    <n v="29"/>
    <n v="0"/>
    <x v="2"/>
    <x v="0"/>
    <e v="#N/A"/>
  </r>
  <r>
    <n v="172565"/>
    <x v="2208"/>
    <x v="2"/>
    <x v="16"/>
    <s v="JOHNSON"/>
    <x v="0"/>
    <x v="0"/>
    <s v="DAVITA"/>
    <n v="12"/>
    <x v="2"/>
    <n v="14"/>
    <n v="24"/>
    <n v="26"/>
    <x v="0"/>
    <s v="As Expected"/>
    <x v="3"/>
    <n v="15"/>
    <n v="21"/>
    <n v="24"/>
    <x v="1"/>
    <x v="1"/>
    <n v="26"/>
    <n v="26"/>
    <n v="0"/>
    <x v="2"/>
    <x v="0"/>
    <e v="#N/A"/>
  </r>
  <r>
    <n v="172568"/>
    <x v="2209"/>
    <x v="2"/>
    <x v="16"/>
    <s v="SHAWNEE"/>
    <x v="0"/>
    <x v="0"/>
    <s v="FRESENIUS MEDICAL CARE"/>
    <n v="13"/>
    <x v="0"/>
    <n v="17"/>
    <n v="26"/>
    <n v="31"/>
    <x v="3"/>
    <s v="As Expected"/>
    <x v="0"/>
    <n v="20"/>
    <n v="20"/>
    <n v="30"/>
    <x v="1"/>
    <x v="1"/>
    <n v="31"/>
    <n v="31"/>
    <n v="0"/>
    <x v="2"/>
    <x v="0"/>
    <n v="100"/>
  </r>
  <r>
    <n v="172570"/>
    <x v="2210"/>
    <x v="1"/>
    <x v="16"/>
    <s v="JOHNSON"/>
    <x v="0"/>
    <x v="0"/>
    <s v="FRESENIUS MEDICAL CARE"/>
    <n v="13"/>
    <x v="0"/>
    <n v="38"/>
    <n v="61"/>
    <n v="65"/>
    <x v="0"/>
    <s v="As Expected"/>
    <x v="0"/>
    <n v="44"/>
    <n v="44"/>
    <n v="56"/>
    <x v="1"/>
    <x v="1"/>
    <n v="45"/>
    <n v="45"/>
    <n v="0"/>
    <x v="2"/>
    <x v="0"/>
    <n v="12"/>
  </r>
  <r>
    <n v="182316"/>
    <x v="2211"/>
    <x v="4"/>
    <x v="22"/>
    <s v="BARREN"/>
    <x v="1"/>
    <x v="1"/>
    <s v="INDEPENDENT"/>
    <n v="25"/>
    <x v="0"/>
    <n v="52"/>
    <n v="77"/>
    <n v="83"/>
    <x v="0"/>
    <s v="As Expected"/>
    <x v="0"/>
    <n v="61"/>
    <n v="69"/>
    <n v="237"/>
    <x v="3"/>
    <x v="1"/>
    <n v="84"/>
    <n v="84"/>
    <n v="0"/>
    <x v="1"/>
    <x v="0"/>
    <n v="55"/>
  </r>
  <r>
    <n v="182501"/>
    <x v="2212"/>
    <x v="0"/>
    <x v="22"/>
    <s v="JEFFERSON"/>
    <x v="1"/>
    <x v="0"/>
    <s v="AMERICAN RENAL ASSOCIATES"/>
    <n v="31"/>
    <x v="0"/>
    <n v="73"/>
    <n v="93"/>
    <n v="96"/>
    <x v="0"/>
    <s v="As Expected"/>
    <x v="0"/>
    <n v="83"/>
    <n v="94"/>
    <n v="395"/>
    <x v="1"/>
    <x v="1"/>
    <n v="96"/>
    <n v="96"/>
    <n v="5"/>
    <x v="1"/>
    <x v="0"/>
    <n v="57"/>
  </r>
  <r>
    <n v="182502"/>
    <x v="2213"/>
    <x v="2"/>
    <x v="22"/>
    <s v="FAYETTE"/>
    <x v="1"/>
    <x v="0"/>
    <s v="DIALYSIS CLINIC, INC."/>
    <n v="32"/>
    <x v="0"/>
    <n v="34"/>
    <n v="50"/>
    <n v="52"/>
    <x v="0"/>
    <s v="As Expected"/>
    <x v="0"/>
    <n v="37"/>
    <n v="40"/>
    <n v="149"/>
    <x v="1"/>
    <x v="1"/>
    <n v="45"/>
    <n v="45"/>
    <n v="0"/>
    <x v="2"/>
    <x v="0"/>
    <n v="58"/>
  </r>
  <r>
    <n v="182503"/>
    <x v="2214"/>
    <x v="2"/>
    <x v="22"/>
    <s v="JEFFERSON"/>
    <x v="0"/>
    <x v="0"/>
    <s v="FRESENIUS MEDICAL CARE"/>
    <n v="24"/>
    <x v="0"/>
    <n v="48"/>
    <n v="66"/>
    <n v="68"/>
    <x v="0"/>
    <s v="As Expected"/>
    <x v="0"/>
    <n v="56"/>
    <n v="63"/>
    <n v="243"/>
    <x v="1"/>
    <x v="1"/>
    <n v="69"/>
    <n v="69"/>
    <n v="0"/>
    <x v="1"/>
    <x v="0"/>
    <n v="59"/>
  </r>
  <r>
    <n v="182504"/>
    <x v="2215"/>
    <x v="0"/>
    <x v="22"/>
    <s v="HARDIN"/>
    <x v="0"/>
    <x v="0"/>
    <s v="DAVITA"/>
    <n v="29"/>
    <x v="1"/>
    <n v="64"/>
    <n v="91"/>
    <n v="96"/>
    <x v="0"/>
    <s v="As Expected"/>
    <x v="0"/>
    <n v="73"/>
    <n v="80"/>
    <n v="326"/>
    <x v="1"/>
    <x v="1"/>
    <n v="59"/>
    <n v="59"/>
    <n v="0"/>
    <x v="1"/>
    <x v="0"/>
    <e v="#N/A"/>
  </r>
  <r>
    <n v="182505"/>
    <x v="2216"/>
    <x v="0"/>
    <x v="22"/>
    <s v="WARREN"/>
    <x v="0"/>
    <x v="0"/>
    <s v="FRESENIUS MEDICAL CARE"/>
    <n v="24"/>
    <x v="0"/>
    <n v="78"/>
    <n v="102"/>
    <n v="115"/>
    <x v="0"/>
    <s v="As Expected"/>
    <x v="0"/>
    <n v="87"/>
    <n v="101"/>
    <n v="423"/>
    <x v="0"/>
    <x v="1"/>
    <n v="116"/>
    <n v="116"/>
    <n v="1"/>
    <x v="1"/>
    <x v="0"/>
    <n v="45"/>
  </r>
  <r>
    <n v="182507"/>
    <x v="2217"/>
    <x v="2"/>
    <x v="22"/>
    <s v="FLOYD"/>
    <x v="0"/>
    <x v="0"/>
    <s v="FRESENIUS MEDICAL CARE"/>
    <n v="15"/>
    <x v="0"/>
    <n v="53"/>
    <n v="73"/>
    <n v="79"/>
    <x v="0"/>
    <s v="As Expected"/>
    <x v="0"/>
    <n v="64"/>
    <n v="50"/>
    <n v="222"/>
    <x v="0"/>
    <x v="1"/>
    <n v="71"/>
    <n v="71"/>
    <n v="0"/>
    <x v="1"/>
    <x v="0"/>
    <n v="74"/>
  </r>
  <r>
    <n v="182508"/>
    <x v="2218"/>
    <x v="1"/>
    <x v="22"/>
    <s v="WHITLEY"/>
    <x v="1"/>
    <x v="0"/>
    <s v="DIALYSIS CLINIC, INC."/>
    <n v="21"/>
    <x v="0"/>
    <n v="70"/>
    <n v="97"/>
    <n v="106"/>
    <x v="0"/>
    <s v="As Expected"/>
    <x v="0"/>
    <n v="84"/>
    <n v="112"/>
    <n v="310"/>
    <x v="1"/>
    <x v="1"/>
    <n v="97"/>
    <n v="97"/>
    <n v="0"/>
    <x v="1"/>
    <x v="0"/>
    <n v="44"/>
  </r>
  <r>
    <n v="182509"/>
    <x v="2219"/>
    <x v="0"/>
    <x v="22"/>
    <s v="ROWAN"/>
    <x v="0"/>
    <x v="0"/>
    <s v="FRESENIUS MEDICAL CARE"/>
    <n v="16"/>
    <x v="0"/>
    <n v="46"/>
    <n v="70"/>
    <n v="72"/>
    <x v="0"/>
    <s v="As Expected"/>
    <x v="0"/>
    <n v="55"/>
    <n v="72"/>
    <n v="214"/>
    <x v="1"/>
    <x v="1"/>
    <n v="65"/>
    <n v="65"/>
    <n v="0"/>
    <x v="1"/>
    <x v="0"/>
    <n v="53"/>
  </r>
  <r>
    <n v="222306"/>
    <x v="2220"/>
    <x v="3"/>
    <x v="18"/>
    <s v="SUFFOLK"/>
    <x v="1"/>
    <x v="1"/>
    <s v="INDEPENDENT"/>
    <n v="11"/>
    <x v="2"/>
    <n v="12"/>
    <n v="25"/>
    <n v="28"/>
    <x v="0"/>
    <s v="Not Available"/>
    <x v="0"/>
    <n v="13"/>
    <n v="9"/>
    <n v="65"/>
    <x v="2"/>
    <x v="3"/>
    <n v="0"/>
    <n v="0"/>
    <n v="0"/>
    <x v="2"/>
    <x v="3"/>
    <n v="61"/>
  </r>
  <r>
    <n v="222309"/>
    <x v="2221"/>
    <x v="3"/>
    <x v="18"/>
    <s v="SUFFOLK"/>
    <x v="1"/>
    <x v="1"/>
    <s v="INDEPENDENT"/>
    <n v="7"/>
    <x v="2"/>
    <n v="5"/>
    <n v="7"/>
    <n v="5"/>
    <x v="2"/>
    <s v="Not Available"/>
    <x v="2"/>
    <n v="6"/>
    <n v="8"/>
    <n v="20"/>
    <x v="2"/>
    <x v="3"/>
    <n v="8"/>
    <n v="8"/>
    <n v="0"/>
    <x v="3"/>
    <x v="0"/>
    <s v="No Score"/>
  </r>
  <r>
    <n v="182512"/>
    <x v="2222"/>
    <x v="1"/>
    <x v="22"/>
    <s v="FAYETTE"/>
    <x v="1"/>
    <x v="0"/>
    <s v="DIALYSIS CLINIC, INC."/>
    <n v="23"/>
    <x v="0"/>
    <n v="44"/>
    <n v="64"/>
    <n v="68"/>
    <x v="0"/>
    <s v="As Expected"/>
    <x v="0"/>
    <n v="49"/>
    <n v="32"/>
    <n v="205"/>
    <x v="1"/>
    <x v="1"/>
    <n v="68"/>
    <n v="68"/>
    <n v="0"/>
    <x v="1"/>
    <x v="0"/>
    <n v="70"/>
  </r>
  <r>
    <n v="182513"/>
    <x v="2223"/>
    <x v="1"/>
    <x v="22"/>
    <s v="BOYLE"/>
    <x v="1"/>
    <x v="0"/>
    <s v="DIALYSIS CLINIC, INC."/>
    <n v="21"/>
    <x v="0"/>
    <n v="55"/>
    <n v="86"/>
    <n v="93"/>
    <x v="0"/>
    <s v="As Expected"/>
    <x v="0"/>
    <n v="64"/>
    <n v="71"/>
    <n v="287"/>
    <x v="0"/>
    <x v="1"/>
    <n v="89"/>
    <n v="89"/>
    <n v="0"/>
    <x v="1"/>
    <x v="0"/>
    <n v="71"/>
  </r>
  <r>
    <n v="182514"/>
    <x v="2224"/>
    <x v="1"/>
    <x v="22"/>
    <s v="JEFFERSON"/>
    <x v="0"/>
    <x v="0"/>
    <s v="FRESENIUS MEDICAL CARE"/>
    <n v="18"/>
    <x v="0"/>
    <n v="53"/>
    <n v="73"/>
    <n v="76"/>
    <x v="0"/>
    <s v="As Expected"/>
    <x v="0"/>
    <n v="58"/>
    <n v="76"/>
    <n v="225"/>
    <x v="0"/>
    <x v="1"/>
    <n v="76"/>
    <n v="76"/>
    <n v="0"/>
    <x v="2"/>
    <x v="0"/>
    <n v="71"/>
  </r>
  <r>
    <n v="182516"/>
    <x v="2225"/>
    <x v="2"/>
    <x v="22"/>
    <s v="PULASKI"/>
    <x v="0"/>
    <x v="0"/>
    <s v="FRESENIUS MEDICAL CARE"/>
    <n v="20"/>
    <x v="0"/>
    <n v="80"/>
    <n v="118"/>
    <n v="122"/>
    <x v="0"/>
    <s v="As Expected"/>
    <x v="0"/>
    <n v="91"/>
    <n v="82"/>
    <n v="381"/>
    <x v="1"/>
    <x v="1"/>
    <n v="97"/>
    <n v="97"/>
    <n v="0"/>
    <x v="1"/>
    <x v="0"/>
    <n v="68"/>
  </r>
  <r>
    <n v="182517"/>
    <x v="2226"/>
    <x v="0"/>
    <x v="22"/>
    <s v="PERRY"/>
    <x v="0"/>
    <x v="0"/>
    <s v="FRESENIUS MEDICAL CARE"/>
    <n v="16"/>
    <x v="1"/>
    <n v="85"/>
    <n v="127"/>
    <n v="136"/>
    <x v="0"/>
    <s v="As Expected"/>
    <x v="0"/>
    <n v="101"/>
    <n v="143"/>
    <n v="435"/>
    <x v="1"/>
    <x v="1"/>
    <n v="127"/>
    <n v="127"/>
    <n v="0"/>
    <x v="1"/>
    <x v="0"/>
    <n v="60"/>
  </r>
  <r>
    <n v="182518"/>
    <x v="2227"/>
    <x v="1"/>
    <x v="22"/>
    <s v="TAYLOR"/>
    <x v="0"/>
    <x v="0"/>
    <s v="DAVITA"/>
    <n v="16"/>
    <x v="0"/>
    <n v="47"/>
    <n v="57"/>
    <n v="60"/>
    <x v="0"/>
    <s v="As Expected"/>
    <x v="0"/>
    <n v="51"/>
    <n v="49"/>
    <n v="182"/>
    <x v="1"/>
    <x v="1"/>
    <n v="47"/>
    <n v="47"/>
    <n v="0"/>
    <x v="1"/>
    <x v="0"/>
    <e v="#N/A"/>
  </r>
  <r>
    <n v="182519"/>
    <x v="2228"/>
    <x v="1"/>
    <x v="22"/>
    <s v="CHRISTIAN"/>
    <x v="0"/>
    <x v="0"/>
    <s v="DAVITA"/>
    <n v="17"/>
    <x v="0"/>
    <n v="53"/>
    <n v="75"/>
    <n v="78"/>
    <x v="0"/>
    <s v="As Expected"/>
    <x v="0"/>
    <n v="60"/>
    <n v="38"/>
    <n v="247"/>
    <x v="1"/>
    <x v="1"/>
    <n v="70"/>
    <n v="70"/>
    <n v="0"/>
    <x v="1"/>
    <x v="0"/>
    <e v="#N/A"/>
  </r>
  <r>
    <n v="182521"/>
    <x v="2229"/>
    <x v="1"/>
    <x v="22"/>
    <s v="JEFFERSON"/>
    <x v="0"/>
    <x v="0"/>
    <s v="FRESENIUS MEDICAL CARE"/>
    <n v="25"/>
    <x v="0"/>
    <n v="64"/>
    <n v="90"/>
    <n v="92"/>
    <x v="0"/>
    <s v="As Expected"/>
    <x v="0"/>
    <n v="72"/>
    <n v="99"/>
    <n v="282"/>
    <x v="1"/>
    <x v="1"/>
    <n v="93"/>
    <n v="93"/>
    <n v="0"/>
    <x v="1"/>
    <x v="0"/>
    <n v="67"/>
  </r>
  <r>
    <n v="182523"/>
    <x v="2230"/>
    <x v="1"/>
    <x v="22"/>
    <s v="JEFFERSON"/>
    <x v="0"/>
    <x v="0"/>
    <s v="FRESENIUS MEDICAL CARE"/>
    <n v="24"/>
    <x v="0"/>
    <n v="75"/>
    <n v="109"/>
    <n v="118"/>
    <x v="0"/>
    <s v="As Expected"/>
    <x v="0"/>
    <n v="91"/>
    <n v="117"/>
    <n v="379"/>
    <x v="1"/>
    <x v="1"/>
    <n v="118"/>
    <n v="118"/>
    <n v="0"/>
    <x v="1"/>
    <x v="0"/>
    <n v="42"/>
  </r>
  <r>
    <n v="182524"/>
    <x v="2231"/>
    <x v="0"/>
    <x v="22"/>
    <s v="BOYD"/>
    <x v="0"/>
    <x v="0"/>
    <s v="FRESENIUS MEDICAL CARE"/>
    <n v="18"/>
    <x v="1"/>
    <n v="67"/>
    <n v="103"/>
    <n v="115"/>
    <x v="0"/>
    <s v="As Expected"/>
    <x v="0"/>
    <n v="85"/>
    <n v="90"/>
    <n v="211"/>
    <x v="1"/>
    <x v="1"/>
    <n v="103"/>
    <n v="103"/>
    <n v="0"/>
    <x v="2"/>
    <x v="0"/>
    <n v="68"/>
  </r>
  <r>
    <n v="182526"/>
    <x v="2232"/>
    <x v="0"/>
    <x v="22"/>
    <s v="BARREN"/>
    <x v="0"/>
    <x v="0"/>
    <s v="FRESENIUS MEDICAL CARE"/>
    <n v="15"/>
    <x v="0"/>
    <n v="28"/>
    <n v="50"/>
    <n v="52"/>
    <x v="0"/>
    <s v="As Expected"/>
    <x v="0"/>
    <n v="31"/>
    <n v="38"/>
    <n v="160"/>
    <x v="0"/>
    <x v="1"/>
    <n v="51"/>
    <n v="51"/>
    <n v="0"/>
    <x v="2"/>
    <x v="0"/>
    <n v="43"/>
  </r>
  <r>
    <n v="182527"/>
    <x v="2233"/>
    <x v="2"/>
    <x v="22"/>
    <s v="JEFFERSON"/>
    <x v="0"/>
    <x v="0"/>
    <s v="FRESENIUS MEDICAL CARE"/>
    <n v="20"/>
    <x v="0"/>
    <n v="52"/>
    <n v="86"/>
    <n v="90"/>
    <x v="0"/>
    <s v="As Expected"/>
    <x v="3"/>
    <n v="62"/>
    <n v="71"/>
    <n v="241"/>
    <x v="1"/>
    <x v="1"/>
    <n v="90"/>
    <n v="90"/>
    <n v="0"/>
    <x v="1"/>
    <x v="0"/>
    <n v="76"/>
  </r>
  <r>
    <n v="182529"/>
    <x v="2234"/>
    <x v="2"/>
    <x v="22"/>
    <s v="KENTON"/>
    <x v="0"/>
    <x v="0"/>
    <s v="DAVITA"/>
    <n v="20"/>
    <x v="0"/>
    <n v="52"/>
    <n v="61"/>
    <n v="68"/>
    <x v="0"/>
    <s v="As Expected"/>
    <x v="0"/>
    <n v="57"/>
    <n v="79"/>
    <n v="244"/>
    <x v="1"/>
    <x v="1"/>
    <n v="68"/>
    <n v="68"/>
    <n v="0"/>
    <x v="2"/>
    <x v="0"/>
    <e v="#N/A"/>
  </r>
  <r>
    <n v="182530"/>
    <x v="2235"/>
    <x v="1"/>
    <x v="22"/>
    <s v="FRANKLIN"/>
    <x v="1"/>
    <x v="0"/>
    <s v="DIALYSIS CLINIC, INC."/>
    <n v="20"/>
    <x v="0"/>
    <n v="50"/>
    <n v="74"/>
    <n v="76"/>
    <x v="0"/>
    <s v="As Expected"/>
    <x v="0"/>
    <n v="54"/>
    <n v="47"/>
    <n v="205"/>
    <x v="1"/>
    <x v="1"/>
    <n v="73"/>
    <n v="73"/>
    <n v="0"/>
    <x v="2"/>
    <x v="0"/>
    <n v="59"/>
  </r>
  <r>
    <n v="182532"/>
    <x v="2236"/>
    <x v="1"/>
    <x v="22"/>
    <s v="MADISON"/>
    <x v="0"/>
    <x v="0"/>
    <s v="FRESENIUS MEDICAL CARE"/>
    <n v="20"/>
    <x v="0"/>
    <n v="69"/>
    <n v="90"/>
    <n v="101"/>
    <x v="0"/>
    <s v="As Expected"/>
    <x v="0"/>
    <n v="72"/>
    <n v="77"/>
    <n v="319"/>
    <x v="0"/>
    <x v="1"/>
    <n v="87"/>
    <n v="87"/>
    <n v="0"/>
    <x v="1"/>
    <x v="0"/>
    <n v="58"/>
  </r>
  <r>
    <n v="182533"/>
    <x v="2237"/>
    <x v="0"/>
    <x v="22"/>
    <s v="MADISON"/>
    <x v="1"/>
    <x v="0"/>
    <s v="DIALYSIS CLINIC, INC."/>
    <n v="15"/>
    <x v="0"/>
    <n v="18"/>
    <n v="32"/>
    <n v="35"/>
    <x v="0"/>
    <s v="As Expected"/>
    <x v="0"/>
    <n v="25"/>
    <n v="26"/>
    <n v="134"/>
    <x v="1"/>
    <x v="1"/>
    <n v="33"/>
    <n v="33"/>
    <n v="0"/>
    <x v="2"/>
    <x v="0"/>
    <n v="79"/>
  </r>
  <r>
    <n v="182534"/>
    <x v="2238"/>
    <x v="2"/>
    <x v="22"/>
    <s v="JEFFERSON"/>
    <x v="0"/>
    <x v="0"/>
    <s v="FRESENIUS MEDICAL CARE"/>
    <n v="20"/>
    <x v="0"/>
    <n v="84"/>
    <n v="114"/>
    <n v="119"/>
    <x v="0"/>
    <s v="As Expected"/>
    <x v="0"/>
    <n v="95"/>
    <n v="92"/>
    <n v="376"/>
    <x v="1"/>
    <x v="1"/>
    <n v="119"/>
    <n v="119"/>
    <n v="0"/>
    <x v="1"/>
    <x v="0"/>
    <n v="72"/>
  </r>
  <r>
    <n v="212723"/>
    <x v="2239"/>
    <x v="3"/>
    <x v="19"/>
    <s v="BALTIMORE CITY"/>
    <x v="0"/>
    <x v="0"/>
    <s v="FRESENIUS MEDICAL CARE"/>
    <n v="4"/>
    <x v="2"/>
    <n v="3"/>
    <n v="9"/>
    <n v="10"/>
    <x v="2"/>
    <s v="Not Available"/>
    <x v="2"/>
    <n v="5"/>
    <n v="4"/>
    <n v="13"/>
    <x v="2"/>
    <x v="3"/>
    <n v="8"/>
    <n v="8"/>
    <n v="5"/>
    <x v="2"/>
    <x v="0"/>
    <n v="76"/>
  </r>
  <r>
    <n v="182535"/>
    <x v="1955"/>
    <x v="2"/>
    <x v="22"/>
    <s v="SHELBY"/>
    <x v="0"/>
    <x v="0"/>
    <s v="FRESENIUS MEDICAL CARE"/>
    <n v="12"/>
    <x v="0"/>
    <n v="48"/>
    <n v="67"/>
    <n v="66"/>
    <x v="0"/>
    <s v="As Expected"/>
    <x v="0"/>
    <n v="58"/>
    <n v="72"/>
    <n v="239"/>
    <x v="0"/>
    <x v="1"/>
    <n v="66"/>
    <n v="66"/>
    <n v="0"/>
    <x v="1"/>
    <x v="0"/>
    <n v="70"/>
  </r>
  <r>
    <n v="182536"/>
    <x v="2240"/>
    <x v="2"/>
    <x v="22"/>
    <s v="MUHLENBERG"/>
    <x v="0"/>
    <x v="0"/>
    <s v="FRESENIUS MEDICAL CARE"/>
    <n v="20"/>
    <x v="0"/>
    <n v="44"/>
    <n v="54"/>
    <n v="59"/>
    <x v="0"/>
    <s v="As Expected"/>
    <x v="0"/>
    <n v="49"/>
    <n v="55"/>
    <n v="206"/>
    <x v="1"/>
    <x v="1"/>
    <n v="59"/>
    <n v="59"/>
    <n v="0"/>
    <x v="2"/>
    <x v="0"/>
    <n v="80"/>
  </r>
  <r>
    <n v="182537"/>
    <x v="2241"/>
    <x v="0"/>
    <x v="22"/>
    <s v="JEFFERSON"/>
    <x v="0"/>
    <x v="0"/>
    <s v="AMERICAN RENAL ASSOCIATES"/>
    <n v="16"/>
    <x v="0"/>
    <n v="53"/>
    <n v="85"/>
    <n v="87"/>
    <x v="0"/>
    <s v="As Expected"/>
    <x v="0"/>
    <n v="65"/>
    <n v="63"/>
    <n v="240"/>
    <x v="1"/>
    <x v="1"/>
    <n v="75"/>
    <n v="75"/>
    <n v="0"/>
    <x v="1"/>
    <x v="0"/>
    <n v="49"/>
  </r>
  <r>
    <n v="182538"/>
    <x v="2242"/>
    <x v="4"/>
    <x v="22"/>
    <s v="PIKE"/>
    <x v="0"/>
    <x v="0"/>
    <s v="DAVITA"/>
    <n v="12"/>
    <x v="1"/>
    <n v="27"/>
    <n v="43"/>
    <n v="49"/>
    <x v="0"/>
    <s v="As Expected"/>
    <x v="0"/>
    <n v="33"/>
    <n v="49"/>
    <n v="132"/>
    <x v="1"/>
    <x v="1"/>
    <n v="43"/>
    <n v="43"/>
    <n v="0"/>
    <x v="2"/>
    <x v="0"/>
    <e v="#N/A"/>
  </r>
  <r>
    <n v="182540"/>
    <x v="2243"/>
    <x v="0"/>
    <x v="22"/>
    <s v="PIKE"/>
    <x v="0"/>
    <x v="0"/>
    <s v="FRESENIUS MEDICAL CARE"/>
    <n v="21"/>
    <x v="1"/>
    <n v="53"/>
    <n v="74"/>
    <n v="81"/>
    <x v="0"/>
    <s v="As Expected"/>
    <x v="1"/>
    <n v="62"/>
    <n v="55"/>
    <n v="246"/>
    <x v="1"/>
    <x v="1"/>
    <n v="62"/>
    <n v="62"/>
    <n v="0"/>
    <x v="1"/>
    <x v="0"/>
    <n v="48"/>
  </r>
  <r>
    <n v="182541"/>
    <x v="2244"/>
    <x v="1"/>
    <x v="22"/>
    <s v="MASON"/>
    <x v="1"/>
    <x v="0"/>
    <s v="DIALYSIS CLINIC, INC."/>
    <n v="13"/>
    <x v="0"/>
    <n v="31"/>
    <n v="41"/>
    <n v="42"/>
    <x v="0"/>
    <s v="As Expected"/>
    <x v="0"/>
    <n v="34"/>
    <n v="34"/>
    <n v="137"/>
    <x v="1"/>
    <x v="1"/>
    <n v="34"/>
    <n v="34"/>
    <n v="0"/>
    <x v="2"/>
    <x v="0"/>
    <n v="61"/>
  </r>
  <r>
    <n v="182542"/>
    <x v="2245"/>
    <x v="0"/>
    <x v="22"/>
    <s v="CAMPBELL"/>
    <x v="0"/>
    <x v="0"/>
    <s v="DAVITA"/>
    <n v="12"/>
    <x v="0"/>
    <n v="38"/>
    <n v="55"/>
    <n v="57"/>
    <x v="0"/>
    <s v="As Expected"/>
    <x v="0"/>
    <n v="45"/>
    <n v="63"/>
    <n v="186"/>
    <x v="1"/>
    <x v="1"/>
    <n v="55"/>
    <n v="55"/>
    <n v="0"/>
    <x v="2"/>
    <x v="2"/>
    <e v="#N/A"/>
  </r>
  <r>
    <n v="182543"/>
    <x v="2246"/>
    <x v="1"/>
    <x v="22"/>
    <s v="JEFFERSON"/>
    <x v="0"/>
    <x v="0"/>
    <s v="FRESENIUS MEDICAL CARE"/>
    <n v="24"/>
    <x v="0"/>
    <n v="70"/>
    <n v="84"/>
    <n v="93"/>
    <x v="0"/>
    <s v="As Expected"/>
    <x v="0"/>
    <n v="83"/>
    <n v="94"/>
    <n v="380"/>
    <x v="1"/>
    <x v="1"/>
    <n v="93"/>
    <n v="93"/>
    <n v="0"/>
    <x v="1"/>
    <x v="0"/>
    <n v="61"/>
  </r>
  <r>
    <n v="182544"/>
    <x v="2247"/>
    <x v="1"/>
    <x v="22"/>
    <s v="HENDERSON"/>
    <x v="0"/>
    <x v="0"/>
    <s v="DAVITA"/>
    <n v="15"/>
    <x v="0"/>
    <n v="47"/>
    <n v="70"/>
    <n v="78"/>
    <x v="0"/>
    <s v="As Expected"/>
    <x v="0"/>
    <n v="57"/>
    <n v="72"/>
    <n v="266"/>
    <x v="3"/>
    <x v="1"/>
    <n v="78"/>
    <n v="78"/>
    <n v="0"/>
    <x v="1"/>
    <x v="0"/>
    <e v="#N/A"/>
  </r>
  <r>
    <n v="182547"/>
    <x v="2248"/>
    <x v="2"/>
    <x v="22"/>
    <s v="DAVIESS"/>
    <x v="0"/>
    <x v="0"/>
    <s v="DAVITA"/>
    <n v="25"/>
    <x v="0"/>
    <n v="90"/>
    <n v="118"/>
    <n v="127"/>
    <x v="0"/>
    <s v="As Expected"/>
    <x v="0"/>
    <n v="102"/>
    <n v="115"/>
    <n v="402"/>
    <x v="3"/>
    <x v="1"/>
    <n v="126"/>
    <n v="126"/>
    <n v="0"/>
    <x v="1"/>
    <x v="0"/>
    <e v="#N/A"/>
  </r>
  <r>
    <n v="142680"/>
    <x v="2249"/>
    <x v="3"/>
    <x v="12"/>
    <s v="ADAMS"/>
    <x v="0"/>
    <x v="1"/>
    <s v="INDEPENDENT"/>
    <n v="1"/>
    <x v="0"/>
    <n v="42"/>
    <n v="50"/>
    <n v="56"/>
    <x v="0"/>
    <s v="Worse than Expected"/>
    <x v="1"/>
    <n v="53"/>
    <n v="67"/>
    <n v="216"/>
    <x v="2"/>
    <x v="3"/>
    <n v="1"/>
    <n v="1"/>
    <n v="0"/>
    <x v="1"/>
    <x v="0"/>
    <n v="27"/>
  </r>
  <r>
    <n v="182548"/>
    <x v="2250"/>
    <x v="1"/>
    <x v="22"/>
    <s v="JOHNSON"/>
    <x v="0"/>
    <x v="0"/>
    <s v="DAVITA"/>
    <n v="11"/>
    <x v="0"/>
    <n v="18"/>
    <n v="25"/>
    <n v="29"/>
    <x v="0"/>
    <s v="As Expected"/>
    <x v="0"/>
    <n v="22"/>
    <n v="18"/>
    <n v="124"/>
    <x v="1"/>
    <x v="1"/>
    <n v="29"/>
    <n v="29"/>
    <n v="0"/>
    <x v="2"/>
    <x v="0"/>
    <e v="#N/A"/>
  </r>
  <r>
    <n v="182549"/>
    <x v="2251"/>
    <x v="1"/>
    <x v="22"/>
    <s v="CHRISTIAN"/>
    <x v="0"/>
    <x v="0"/>
    <s v="DAVITA"/>
    <n v="13"/>
    <x v="0"/>
    <n v="37"/>
    <n v="49"/>
    <n v="51"/>
    <x v="0"/>
    <s v="Better than Expected"/>
    <x v="0"/>
    <n v="40"/>
    <n v="41"/>
    <n v="176"/>
    <x v="1"/>
    <x v="1"/>
    <n v="51"/>
    <n v="51"/>
    <n v="0"/>
    <x v="2"/>
    <x v="0"/>
    <e v="#N/A"/>
  </r>
  <r>
    <n v="182550"/>
    <x v="2252"/>
    <x v="0"/>
    <x v="22"/>
    <s v="BOYLE"/>
    <x v="0"/>
    <x v="0"/>
    <s v="FRESENIUS MEDICAL CARE"/>
    <n v="12"/>
    <x v="1"/>
    <n v="50"/>
    <n v="68"/>
    <n v="75"/>
    <x v="0"/>
    <s v="Worse than Expected"/>
    <x v="0"/>
    <n v="54"/>
    <n v="70"/>
    <n v="231"/>
    <x v="1"/>
    <x v="1"/>
    <n v="66"/>
    <n v="66"/>
    <n v="0"/>
    <x v="1"/>
    <x v="0"/>
    <n v="50"/>
  </r>
  <r>
    <n v="182551"/>
    <x v="2253"/>
    <x v="2"/>
    <x v="22"/>
    <s v="LYON"/>
    <x v="0"/>
    <x v="0"/>
    <s v="FRESENIUS MEDICAL CARE"/>
    <n v="10"/>
    <x v="0"/>
    <n v="17"/>
    <n v="24"/>
    <n v="24"/>
    <x v="0"/>
    <s v="As Expected"/>
    <x v="0"/>
    <n v="21"/>
    <n v="21"/>
    <n v="75"/>
    <x v="1"/>
    <x v="1"/>
    <n v="24"/>
    <n v="24"/>
    <n v="0"/>
    <x v="2"/>
    <x v="0"/>
    <n v="91"/>
  </r>
  <r>
    <n v="182552"/>
    <x v="2254"/>
    <x v="0"/>
    <x v="22"/>
    <s v="MCCRACKEN"/>
    <x v="0"/>
    <x v="0"/>
    <s v="FRESENIUS MEDICAL CARE"/>
    <n v="17"/>
    <x v="0"/>
    <n v="97"/>
    <n v="142"/>
    <n v="149"/>
    <x v="0"/>
    <s v="As Expected"/>
    <x v="0"/>
    <n v="112"/>
    <n v="108"/>
    <n v="431"/>
    <x v="0"/>
    <x v="1"/>
    <n v="108"/>
    <n v="108"/>
    <n v="0"/>
    <x v="1"/>
    <x v="0"/>
    <n v="61"/>
  </r>
  <r>
    <n v="182553"/>
    <x v="2255"/>
    <x v="2"/>
    <x v="22"/>
    <s v="CALLOWAY"/>
    <x v="0"/>
    <x v="0"/>
    <s v="FRESENIUS MEDICAL CARE"/>
    <n v="13"/>
    <x v="0"/>
    <n v="51"/>
    <n v="66"/>
    <n v="73"/>
    <x v="0"/>
    <s v="As Expected"/>
    <x v="0"/>
    <n v="61"/>
    <n v="65"/>
    <n v="232"/>
    <x v="0"/>
    <x v="1"/>
    <n v="73"/>
    <n v="73"/>
    <n v="0"/>
    <x v="1"/>
    <x v="0"/>
    <n v="78"/>
  </r>
  <r>
    <n v="182554"/>
    <x v="2256"/>
    <x v="0"/>
    <x v="22"/>
    <s v="GRAVES"/>
    <x v="0"/>
    <x v="0"/>
    <s v="FRESENIUS MEDICAL CARE"/>
    <n v="13"/>
    <x v="0"/>
    <n v="45"/>
    <n v="65"/>
    <n v="74"/>
    <x v="0"/>
    <s v="As Expected"/>
    <x v="0"/>
    <n v="55"/>
    <n v="73"/>
    <n v="236"/>
    <x v="1"/>
    <x v="1"/>
    <n v="74"/>
    <n v="74"/>
    <n v="0"/>
    <x v="1"/>
    <x v="0"/>
    <n v="43"/>
  </r>
  <r>
    <n v="182555"/>
    <x v="2257"/>
    <x v="2"/>
    <x v="22"/>
    <s v="MONTGOMERY"/>
    <x v="0"/>
    <x v="0"/>
    <s v="FRESENIUS MEDICAL CARE"/>
    <n v="17"/>
    <x v="0"/>
    <n v="49"/>
    <n v="76"/>
    <n v="81"/>
    <x v="0"/>
    <s v="As Expected"/>
    <x v="0"/>
    <n v="59"/>
    <n v="64"/>
    <n v="207"/>
    <x v="0"/>
    <x v="1"/>
    <n v="81"/>
    <n v="81"/>
    <n v="0"/>
    <x v="2"/>
    <x v="0"/>
    <n v="77"/>
  </r>
  <r>
    <n v="182556"/>
    <x v="2258"/>
    <x v="0"/>
    <x v="22"/>
    <s v="FAYETTE"/>
    <x v="0"/>
    <x v="0"/>
    <s v="FRESENIUS MEDICAL CARE"/>
    <n v="16"/>
    <x v="0"/>
    <n v="49"/>
    <n v="77"/>
    <n v="81"/>
    <x v="0"/>
    <s v="As Expected"/>
    <x v="0"/>
    <n v="59"/>
    <n v="97"/>
    <n v="263"/>
    <x v="1"/>
    <x v="1"/>
    <n v="80"/>
    <n v="80"/>
    <n v="0"/>
    <x v="1"/>
    <x v="0"/>
    <n v="55"/>
  </r>
  <r>
    <n v="182558"/>
    <x v="2259"/>
    <x v="0"/>
    <x v="22"/>
    <s v="FAYETTE"/>
    <x v="0"/>
    <x v="0"/>
    <s v="FRESENIUS MEDICAL CARE"/>
    <n v="16"/>
    <x v="0"/>
    <n v="51"/>
    <n v="64"/>
    <n v="69"/>
    <x v="0"/>
    <s v="As Expected"/>
    <x v="0"/>
    <n v="54"/>
    <n v="63"/>
    <n v="226"/>
    <x v="1"/>
    <x v="1"/>
    <n v="67"/>
    <n v="67"/>
    <n v="0"/>
    <x v="1"/>
    <x v="0"/>
    <n v="35"/>
  </r>
  <r>
    <n v="182559"/>
    <x v="2260"/>
    <x v="0"/>
    <x v="22"/>
    <s v="MCCRACKEN"/>
    <x v="0"/>
    <x v="0"/>
    <s v="FRESENIUS MEDICAL CARE"/>
    <n v="16"/>
    <x v="0"/>
    <n v="69"/>
    <n v="87"/>
    <n v="95"/>
    <x v="0"/>
    <s v="As Expected"/>
    <x v="0"/>
    <n v="77"/>
    <n v="96"/>
    <n v="259"/>
    <x v="1"/>
    <x v="1"/>
    <n v="95"/>
    <n v="95"/>
    <n v="0"/>
    <x v="1"/>
    <x v="0"/>
    <n v="58"/>
  </r>
  <r>
    <n v="182560"/>
    <x v="2261"/>
    <x v="2"/>
    <x v="22"/>
    <s v="JOHNSON"/>
    <x v="0"/>
    <x v="0"/>
    <s v="FRESENIUS MEDICAL CARE"/>
    <n v="16"/>
    <x v="0"/>
    <n v="43"/>
    <n v="59"/>
    <n v="66"/>
    <x v="0"/>
    <s v="As Expected"/>
    <x v="0"/>
    <n v="51"/>
    <n v="50"/>
    <n v="167"/>
    <x v="1"/>
    <x v="1"/>
    <n v="66"/>
    <n v="66"/>
    <n v="0"/>
    <x v="2"/>
    <x v="0"/>
    <n v="53"/>
  </r>
  <r>
    <n v="222592"/>
    <x v="2262"/>
    <x v="2"/>
    <x v="18"/>
    <m/>
    <x v="0"/>
    <x v="0"/>
    <s v="DAVITA"/>
    <n v="16"/>
    <x v="2"/>
    <n v="13"/>
    <n v="21"/>
    <n v="24"/>
    <x v="0"/>
    <s v="As Expected"/>
    <x v="0"/>
    <n v="16"/>
    <n v="12"/>
    <n v="23"/>
    <x v="1"/>
    <x v="2"/>
    <n v="19"/>
    <n v="19"/>
    <n v="0"/>
    <x v="2"/>
    <x v="0"/>
    <e v="#N/A"/>
  </r>
  <r>
    <n v="182561"/>
    <x v="2263"/>
    <x v="2"/>
    <x v="22"/>
    <s v="CALDWELL"/>
    <x v="0"/>
    <x v="0"/>
    <s v="FRESENIUS MEDICAL CARE"/>
    <n v="16"/>
    <x v="0"/>
    <n v="23"/>
    <n v="34"/>
    <n v="35"/>
    <x v="0"/>
    <s v="As Expected"/>
    <x v="0"/>
    <n v="26"/>
    <n v="18"/>
    <n v="99"/>
    <x v="1"/>
    <x v="1"/>
    <n v="35"/>
    <n v="35"/>
    <n v="0"/>
    <x v="2"/>
    <x v="0"/>
    <n v="84"/>
  </r>
  <r>
    <n v="182562"/>
    <x v="2264"/>
    <x v="1"/>
    <x v="22"/>
    <s v="GREENUP"/>
    <x v="0"/>
    <x v="0"/>
    <s v="FRESENIUS MEDICAL CARE"/>
    <n v="13"/>
    <x v="0"/>
    <n v="23"/>
    <n v="32"/>
    <n v="36"/>
    <x v="0"/>
    <s v="As Expected"/>
    <x v="0"/>
    <n v="29"/>
    <n v="36"/>
    <n v="121"/>
    <x v="1"/>
    <x v="1"/>
    <n v="35"/>
    <n v="35"/>
    <n v="0"/>
    <x v="2"/>
    <x v="0"/>
    <n v="80"/>
  </r>
  <r>
    <n v="182563"/>
    <x v="2265"/>
    <x v="0"/>
    <x v="22"/>
    <s v="FAYETTE"/>
    <x v="0"/>
    <x v="0"/>
    <s v="FRESENIUS MEDICAL CARE"/>
    <n v="25"/>
    <x v="0"/>
    <n v="39"/>
    <n v="62"/>
    <n v="66"/>
    <x v="0"/>
    <s v="As Expected"/>
    <x v="0"/>
    <n v="49"/>
    <n v="69"/>
    <n v="198"/>
    <x v="0"/>
    <x v="1"/>
    <n v="66"/>
    <n v="66"/>
    <n v="0"/>
    <x v="1"/>
    <x v="2"/>
    <n v="54"/>
  </r>
  <r>
    <n v="182565"/>
    <x v="2266"/>
    <x v="4"/>
    <x v="22"/>
    <s v="HARLAN"/>
    <x v="0"/>
    <x v="0"/>
    <s v="FRESENIUS MEDICAL CARE"/>
    <n v="17"/>
    <x v="1"/>
    <n v="38"/>
    <n v="42"/>
    <n v="47"/>
    <x v="1"/>
    <s v="Worse than Expected"/>
    <x v="1"/>
    <n v="41"/>
    <n v="61"/>
    <n v="162"/>
    <x v="1"/>
    <x v="1"/>
    <n v="44"/>
    <n v="44"/>
    <n v="0"/>
    <x v="1"/>
    <x v="0"/>
    <n v="53"/>
  </r>
  <r>
    <n v="182566"/>
    <x v="2267"/>
    <x v="0"/>
    <x v="22"/>
    <s v="LETCHER"/>
    <x v="0"/>
    <x v="0"/>
    <s v="DAVITA"/>
    <n v="11"/>
    <x v="0"/>
    <n v="44"/>
    <n v="56"/>
    <n v="57"/>
    <x v="0"/>
    <s v="As Expected"/>
    <x v="0"/>
    <n v="45"/>
    <n v="57"/>
    <n v="162"/>
    <x v="1"/>
    <x v="1"/>
    <n v="51"/>
    <n v="51"/>
    <n v="0"/>
    <x v="2"/>
    <x v="0"/>
    <e v="#N/A"/>
  </r>
  <r>
    <n v="182567"/>
    <x v="2268"/>
    <x v="1"/>
    <x v="22"/>
    <s v="JEFFERSON"/>
    <x v="0"/>
    <x v="0"/>
    <s v="FRESENIUS MEDICAL CARE"/>
    <n v="16"/>
    <x v="0"/>
    <n v="52"/>
    <n v="85"/>
    <n v="87"/>
    <x v="0"/>
    <s v="As Expected"/>
    <x v="0"/>
    <n v="62"/>
    <n v="70"/>
    <n v="273"/>
    <x v="1"/>
    <x v="1"/>
    <n v="88"/>
    <n v="88"/>
    <n v="0"/>
    <x v="1"/>
    <x v="0"/>
    <n v="60"/>
  </r>
  <r>
    <n v="182568"/>
    <x v="2269"/>
    <x v="0"/>
    <x v="22"/>
    <s v="NELSON"/>
    <x v="0"/>
    <x v="0"/>
    <s v="DAVITA"/>
    <n v="10"/>
    <x v="0"/>
    <n v="16"/>
    <n v="23"/>
    <n v="25"/>
    <x v="1"/>
    <s v="As Expected"/>
    <x v="0"/>
    <n v="19"/>
    <n v="34"/>
    <n v="78"/>
    <x v="1"/>
    <x v="1"/>
    <n v="25"/>
    <n v="25"/>
    <n v="0"/>
    <x v="2"/>
    <x v="0"/>
    <e v="#N/A"/>
  </r>
  <r>
    <n v="182570"/>
    <x v="2270"/>
    <x v="1"/>
    <x v="22"/>
    <s v="JEFFERSON"/>
    <x v="0"/>
    <x v="0"/>
    <s v="DAVITA"/>
    <n v="24"/>
    <x v="0"/>
    <n v="54"/>
    <n v="75"/>
    <n v="76"/>
    <x v="0"/>
    <s v="As Expected"/>
    <x v="0"/>
    <n v="62"/>
    <n v="77"/>
    <n v="240"/>
    <x v="1"/>
    <x v="1"/>
    <n v="78"/>
    <n v="78"/>
    <n v="0"/>
    <x v="1"/>
    <x v="0"/>
    <e v="#N/A"/>
  </r>
  <r>
    <n v="182572"/>
    <x v="2271"/>
    <x v="1"/>
    <x v="22"/>
    <s v="OLDHAM"/>
    <x v="0"/>
    <x v="0"/>
    <s v="DAVITA"/>
    <n v="12"/>
    <x v="0"/>
    <n v="17"/>
    <n v="23"/>
    <n v="26"/>
    <x v="0"/>
    <s v="As Expected"/>
    <x v="0"/>
    <n v="18"/>
    <n v="29"/>
    <n v="92"/>
    <x v="1"/>
    <x v="1"/>
    <n v="27"/>
    <n v="27"/>
    <n v="0"/>
    <x v="2"/>
    <x v="0"/>
    <e v="#N/A"/>
  </r>
  <r>
    <n v="182573"/>
    <x v="2272"/>
    <x v="1"/>
    <x v="22"/>
    <s v="BREATHITT"/>
    <x v="0"/>
    <x v="0"/>
    <s v="FRESENIUS MEDICAL CARE"/>
    <n v="12"/>
    <x v="1"/>
    <n v="36"/>
    <n v="53"/>
    <n v="53"/>
    <x v="0"/>
    <s v="As Expected"/>
    <x v="0"/>
    <n v="40"/>
    <n v="47"/>
    <n v="136"/>
    <x v="1"/>
    <x v="1"/>
    <n v="49"/>
    <n v="49"/>
    <n v="0"/>
    <x v="2"/>
    <x v="0"/>
    <n v="66"/>
  </r>
  <r>
    <n v="112841"/>
    <x v="2273"/>
    <x v="0"/>
    <x v="10"/>
    <m/>
    <x v="0"/>
    <x v="0"/>
    <s v="DAVITA"/>
    <n v="16"/>
    <x v="0"/>
    <n v="63"/>
    <n v="90"/>
    <n v="92"/>
    <x v="0"/>
    <s v="As Expected"/>
    <x v="0"/>
    <n v="65"/>
    <n v="74"/>
    <n v="294"/>
    <x v="0"/>
    <x v="1"/>
    <n v="92"/>
    <n v="92"/>
    <n v="0"/>
    <x v="1"/>
    <x v="0"/>
    <e v="#N/A"/>
  </r>
  <r>
    <n v="182574"/>
    <x v="2274"/>
    <x v="0"/>
    <x v="22"/>
    <s v="GRAYSON"/>
    <x v="0"/>
    <x v="0"/>
    <s v="DAVITA"/>
    <n v="10"/>
    <x v="0"/>
    <n v="32"/>
    <n v="42"/>
    <n v="45"/>
    <x v="0"/>
    <s v="As Expected"/>
    <x v="0"/>
    <n v="36"/>
    <n v="40"/>
    <n v="145"/>
    <x v="1"/>
    <x v="1"/>
    <n v="46"/>
    <n v="46"/>
    <n v="1"/>
    <x v="2"/>
    <x v="0"/>
    <e v="#N/A"/>
  </r>
  <r>
    <n v="182575"/>
    <x v="2275"/>
    <x v="2"/>
    <x v="22"/>
    <s v="OLDHAM"/>
    <x v="0"/>
    <x v="0"/>
    <s v="FRESENIUS MEDICAL CARE"/>
    <n v="16"/>
    <x v="2"/>
    <n v="17"/>
    <n v="24"/>
    <n v="25"/>
    <x v="0"/>
    <s v="As Expected"/>
    <x v="0"/>
    <n v="18"/>
    <n v="17"/>
    <n v="86"/>
    <x v="1"/>
    <x v="1"/>
    <n v="25"/>
    <n v="25"/>
    <n v="0"/>
    <x v="2"/>
    <x v="0"/>
    <n v="87"/>
  </r>
  <r>
    <n v="182576"/>
    <x v="2276"/>
    <x v="0"/>
    <x v="22"/>
    <s v="NELSON"/>
    <x v="0"/>
    <x v="0"/>
    <s v="FRESENIUS MEDICAL CARE"/>
    <n v="12"/>
    <x v="0"/>
    <n v="21"/>
    <n v="34"/>
    <n v="36"/>
    <x v="0"/>
    <s v="As Expected"/>
    <x v="0"/>
    <n v="29"/>
    <n v="34"/>
    <n v="119"/>
    <x v="1"/>
    <x v="1"/>
    <n v="37"/>
    <n v="37"/>
    <n v="0"/>
    <x v="2"/>
    <x v="0"/>
    <n v="47"/>
  </r>
  <r>
    <n v="182577"/>
    <x v="2277"/>
    <x v="1"/>
    <x v="22"/>
    <s v="JEFFERSON"/>
    <x v="0"/>
    <x v="0"/>
    <s v="DAVITA"/>
    <n v="18"/>
    <x v="2"/>
    <n v="16"/>
    <n v="23"/>
    <n v="25"/>
    <x v="0"/>
    <s v="As Expected"/>
    <x v="1"/>
    <n v="18"/>
    <n v="16"/>
    <n v="88"/>
    <x v="1"/>
    <x v="1"/>
    <n v="24"/>
    <n v="24"/>
    <n v="0"/>
    <x v="2"/>
    <x v="0"/>
    <e v="#N/A"/>
  </r>
  <r>
    <n v="182578"/>
    <x v="2278"/>
    <x v="4"/>
    <x v="22"/>
    <s v="CARTER"/>
    <x v="0"/>
    <x v="0"/>
    <s v="FRESENIUS MEDICAL CARE"/>
    <n v="15"/>
    <x v="1"/>
    <n v="20"/>
    <n v="36"/>
    <n v="35"/>
    <x v="0"/>
    <s v="As Expected"/>
    <x v="0"/>
    <n v="26"/>
    <n v="39"/>
    <n v="111"/>
    <x v="1"/>
    <x v="1"/>
    <n v="37"/>
    <n v="37"/>
    <n v="0"/>
    <x v="2"/>
    <x v="0"/>
    <n v="61"/>
  </r>
  <r>
    <n v="222593"/>
    <x v="2279"/>
    <x v="0"/>
    <x v="18"/>
    <m/>
    <x v="0"/>
    <x v="1"/>
    <s v="INDEPENDENT"/>
    <n v="16"/>
    <x v="0"/>
    <n v="26"/>
    <n v="56"/>
    <n v="62"/>
    <x v="0"/>
    <s v="As Expected"/>
    <x v="0"/>
    <n v="42"/>
    <n v="43"/>
    <n v="58"/>
    <x v="1"/>
    <x v="1"/>
    <n v="58"/>
    <n v="58"/>
    <n v="0"/>
    <x v="2"/>
    <x v="3"/>
    <s v="No Score"/>
  </r>
  <r>
    <n v="182580"/>
    <x v="2280"/>
    <x v="0"/>
    <x v="22"/>
    <s v="LAWRENCE"/>
    <x v="0"/>
    <x v="0"/>
    <s v="DAVITA"/>
    <n v="15"/>
    <x v="0"/>
    <n v="23"/>
    <n v="40"/>
    <n v="40"/>
    <x v="0"/>
    <s v="As Expected"/>
    <x v="0"/>
    <n v="27"/>
    <n v="21"/>
    <n v="153"/>
    <x v="1"/>
    <x v="1"/>
    <n v="33"/>
    <n v="33"/>
    <n v="0"/>
    <x v="2"/>
    <x v="0"/>
    <e v="#N/A"/>
  </r>
  <r>
    <n v="182581"/>
    <x v="2281"/>
    <x v="2"/>
    <x v="22"/>
    <s v="JEFFERSON"/>
    <x v="0"/>
    <x v="0"/>
    <s v="DAVITA"/>
    <n v="24"/>
    <x v="0"/>
    <n v="77"/>
    <n v="126"/>
    <n v="129"/>
    <x v="0"/>
    <s v="As Expected"/>
    <x v="0"/>
    <n v="87"/>
    <n v="115"/>
    <n v="374"/>
    <x v="0"/>
    <x v="1"/>
    <n v="101"/>
    <n v="101"/>
    <n v="0"/>
    <x v="1"/>
    <x v="0"/>
    <n v="52"/>
  </r>
  <r>
    <n v="182582"/>
    <x v="2282"/>
    <x v="0"/>
    <x v="22"/>
    <s v="BOONE"/>
    <x v="0"/>
    <x v="0"/>
    <s v="DAVITA"/>
    <n v="16"/>
    <x v="0"/>
    <n v="53"/>
    <n v="79"/>
    <n v="88"/>
    <x v="0"/>
    <s v="As Expected"/>
    <x v="0"/>
    <n v="67"/>
    <n v="110"/>
    <n v="297"/>
    <x v="1"/>
    <x v="1"/>
    <n v="89"/>
    <n v="89"/>
    <n v="0"/>
    <x v="1"/>
    <x v="2"/>
    <e v="#N/A"/>
  </r>
  <r>
    <n v="182583"/>
    <x v="2283"/>
    <x v="2"/>
    <x v="22"/>
    <s v="CAMPBELL"/>
    <x v="0"/>
    <x v="0"/>
    <s v="DAVITA"/>
    <n v="12"/>
    <x v="0"/>
    <n v="28"/>
    <n v="42"/>
    <n v="44"/>
    <x v="0"/>
    <s v="Better than Expected"/>
    <x v="0"/>
    <n v="35"/>
    <n v="35"/>
    <n v="132"/>
    <x v="1"/>
    <x v="1"/>
    <n v="44"/>
    <n v="44"/>
    <n v="0"/>
    <x v="2"/>
    <x v="0"/>
    <e v="#N/A"/>
  </r>
  <r>
    <n v="182584"/>
    <x v="2284"/>
    <x v="1"/>
    <x v="22"/>
    <s v="FRANKLIN"/>
    <x v="0"/>
    <x v="0"/>
    <s v="FRESENIUS MEDICAL CARE"/>
    <n v="16"/>
    <x v="0"/>
    <n v="32"/>
    <n v="42"/>
    <n v="50"/>
    <x v="0"/>
    <s v="As Expected"/>
    <x v="0"/>
    <n v="34"/>
    <n v="37"/>
    <n v="144"/>
    <x v="1"/>
    <x v="1"/>
    <n v="52"/>
    <n v="52"/>
    <n v="0"/>
    <x v="1"/>
    <x v="0"/>
    <n v="52"/>
  </r>
  <r>
    <n v="182586"/>
    <x v="2285"/>
    <x v="2"/>
    <x v="22"/>
    <s v="BOONE"/>
    <x v="0"/>
    <x v="0"/>
    <s v="DAVITA"/>
    <n v="4"/>
    <x v="0"/>
    <n v="60"/>
    <n v="101"/>
    <n v="109"/>
    <x v="0"/>
    <s v="As Expected"/>
    <x v="0"/>
    <n v="73"/>
    <n v="82"/>
    <n v="292"/>
    <x v="2"/>
    <x v="1"/>
    <n v="17"/>
    <n v="17"/>
    <n v="0"/>
    <x v="1"/>
    <x v="0"/>
    <e v="#N/A"/>
  </r>
  <r>
    <n v="182587"/>
    <x v="2286"/>
    <x v="1"/>
    <x v="22"/>
    <s v="SCOTT"/>
    <x v="0"/>
    <x v="0"/>
    <s v="FRESENIUS MEDICAL CARE"/>
    <n v="17"/>
    <x v="0"/>
    <n v="47"/>
    <n v="66"/>
    <n v="73"/>
    <x v="0"/>
    <s v="As Expected"/>
    <x v="0"/>
    <n v="53"/>
    <n v="67"/>
    <n v="226"/>
    <x v="1"/>
    <x v="1"/>
    <n v="69"/>
    <n v="69"/>
    <n v="0"/>
    <x v="2"/>
    <x v="0"/>
    <n v="67"/>
  </r>
  <r>
    <n v="182588"/>
    <x v="2287"/>
    <x v="2"/>
    <x v="22"/>
    <s v="JESSAMINE"/>
    <x v="0"/>
    <x v="0"/>
    <s v="FRESENIUS MEDICAL CARE"/>
    <n v="17"/>
    <x v="0"/>
    <n v="27"/>
    <n v="41"/>
    <n v="44"/>
    <x v="0"/>
    <s v="As Expected"/>
    <x v="0"/>
    <n v="32"/>
    <n v="27"/>
    <n v="145"/>
    <x v="1"/>
    <x v="1"/>
    <n v="45"/>
    <n v="45"/>
    <n v="0"/>
    <x v="2"/>
    <x v="0"/>
    <n v="89"/>
  </r>
  <r>
    <n v="182589"/>
    <x v="2288"/>
    <x v="2"/>
    <x v="22"/>
    <s v="MASON"/>
    <x v="0"/>
    <x v="0"/>
    <s v="DAVITA"/>
    <n v="12"/>
    <x v="0"/>
    <n v="62"/>
    <n v="74"/>
    <n v="83"/>
    <x v="0"/>
    <s v="As Expected"/>
    <x v="0"/>
    <n v="69"/>
    <n v="47"/>
    <n v="248"/>
    <x v="1"/>
    <x v="1"/>
    <n v="69"/>
    <n v="69"/>
    <n v="0"/>
    <x v="2"/>
    <x v="0"/>
    <e v="#N/A"/>
  </r>
  <r>
    <n v="112842"/>
    <x v="2289"/>
    <x v="3"/>
    <x v="10"/>
    <s v="FULTON"/>
    <x v="0"/>
    <x v="0"/>
    <s v="DAVITA"/>
    <n v="5"/>
    <x v="2"/>
    <n v="11"/>
    <n v="9"/>
    <n v="9"/>
    <x v="2"/>
    <s v="Not Available"/>
    <x v="0"/>
    <n v="13"/>
    <n v="2"/>
    <n v="59"/>
    <x v="2"/>
    <x v="3"/>
    <n v="9"/>
    <n v="9"/>
    <n v="0"/>
    <x v="2"/>
    <x v="1"/>
    <e v="#N/A"/>
  </r>
  <r>
    <n v="182590"/>
    <x v="2290"/>
    <x v="2"/>
    <x v="22"/>
    <s v="JEFFERSON"/>
    <x v="0"/>
    <x v="0"/>
    <s v="FRESENIUS MEDICAL CARE"/>
    <n v="12"/>
    <x v="0"/>
    <n v="46"/>
    <n v="71"/>
    <n v="82"/>
    <x v="0"/>
    <s v="As Expected"/>
    <x v="0"/>
    <n v="59"/>
    <n v="32"/>
    <n v="240"/>
    <x v="0"/>
    <x v="1"/>
    <n v="81"/>
    <n v="81"/>
    <n v="0"/>
    <x v="2"/>
    <x v="0"/>
    <n v="75"/>
  </r>
  <r>
    <n v="182591"/>
    <x v="2291"/>
    <x v="0"/>
    <x v="22"/>
    <s v="BOONE"/>
    <x v="0"/>
    <x v="0"/>
    <s v="FRESENIUS MEDICAL CARE"/>
    <n v="16"/>
    <x v="0"/>
    <n v="84"/>
    <n v="111"/>
    <n v="114"/>
    <x v="0"/>
    <s v="As Expected"/>
    <x v="0"/>
    <n v="95"/>
    <n v="139"/>
    <n v="372"/>
    <x v="1"/>
    <x v="1"/>
    <n v="80"/>
    <n v="80"/>
    <n v="0"/>
    <x v="1"/>
    <x v="0"/>
    <n v="55"/>
  </r>
  <r>
    <n v="182592"/>
    <x v="2292"/>
    <x v="1"/>
    <x v="22"/>
    <s v="JEFFERSON"/>
    <x v="0"/>
    <x v="0"/>
    <s v="DAVITA"/>
    <n v="12"/>
    <x v="0"/>
    <n v="39"/>
    <n v="66"/>
    <n v="70"/>
    <x v="0"/>
    <s v="As Expected"/>
    <x v="0"/>
    <n v="50"/>
    <n v="88"/>
    <n v="204"/>
    <x v="1"/>
    <x v="1"/>
    <n v="69"/>
    <n v="69"/>
    <n v="0"/>
    <x v="1"/>
    <x v="0"/>
    <e v="#N/A"/>
  </r>
  <r>
    <n v="182594"/>
    <x v="2293"/>
    <x v="2"/>
    <x v="22"/>
    <s v="HOPKINS"/>
    <x v="0"/>
    <x v="0"/>
    <s v="FRESENIUS MEDICAL CARE"/>
    <n v="17"/>
    <x v="0"/>
    <n v="55"/>
    <n v="77"/>
    <n v="78"/>
    <x v="0"/>
    <s v="As Expected"/>
    <x v="0"/>
    <n v="60"/>
    <n v="52"/>
    <n v="206"/>
    <x v="1"/>
    <x v="1"/>
    <n v="59"/>
    <n v="59"/>
    <n v="0"/>
    <x v="3"/>
    <x v="0"/>
    <n v="70"/>
  </r>
  <r>
    <n v="182595"/>
    <x v="2294"/>
    <x v="1"/>
    <x v="22"/>
    <s v="GRANT"/>
    <x v="0"/>
    <x v="0"/>
    <s v="DAVITA"/>
    <n v="12"/>
    <x v="0"/>
    <n v="32"/>
    <n v="44"/>
    <n v="48"/>
    <x v="0"/>
    <s v="As Expected"/>
    <x v="0"/>
    <n v="35"/>
    <n v="47"/>
    <n v="156"/>
    <x v="1"/>
    <x v="1"/>
    <n v="48"/>
    <n v="48"/>
    <n v="0"/>
    <x v="1"/>
    <x v="0"/>
    <e v="#N/A"/>
  </r>
  <r>
    <n v="182596"/>
    <x v="2295"/>
    <x v="2"/>
    <x v="22"/>
    <s v="MARION"/>
    <x v="0"/>
    <x v="0"/>
    <s v="FRESENIUS MEDICAL CARE"/>
    <n v="10"/>
    <x v="0"/>
    <n v="28"/>
    <n v="38"/>
    <n v="41"/>
    <x v="0"/>
    <s v="As Expected"/>
    <x v="0"/>
    <n v="32"/>
    <n v="25"/>
    <n v="149"/>
    <x v="1"/>
    <x v="1"/>
    <n v="41"/>
    <n v="41"/>
    <n v="0"/>
    <x v="2"/>
    <x v="0"/>
    <n v="61"/>
  </r>
  <r>
    <n v="182597"/>
    <x v="2296"/>
    <x v="1"/>
    <x v="22"/>
    <s v="HOPKINS"/>
    <x v="0"/>
    <x v="0"/>
    <s v="DAVITA"/>
    <n v="21"/>
    <x v="0"/>
    <n v="43"/>
    <n v="59"/>
    <n v="57"/>
    <x v="0"/>
    <s v="As Expected"/>
    <x v="1"/>
    <n v="55"/>
    <n v="52"/>
    <n v="237"/>
    <x v="1"/>
    <x v="1"/>
    <n v="55"/>
    <n v="55"/>
    <n v="0"/>
    <x v="2"/>
    <x v="0"/>
    <e v="#N/A"/>
  </r>
  <r>
    <n v="182598"/>
    <x v="2297"/>
    <x v="0"/>
    <x v="22"/>
    <s v="PIKE"/>
    <x v="0"/>
    <x v="0"/>
    <s v="DAVITA"/>
    <n v="17"/>
    <x v="0"/>
    <n v="28"/>
    <n v="37"/>
    <n v="39"/>
    <x v="0"/>
    <s v="As Expected"/>
    <x v="1"/>
    <n v="32"/>
    <n v="29"/>
    <n v="137"/>
    <x v="1"/>
    <x v="1"/>
    <n v="34"/>
    <n v="34"/>
    <n v="0"/>
    <x v="2"/>
    <x v="0"/>
    <n v="49"/>
  </r>
  <r>
    <n v="182599"/>
    <x v="2298"/>
    <x v="0"/>
    <x v="22"/>
    <s v="HARDIN"/>
    <x v="0"/>
    <x v="0"/>
    <s v="FRESENIUS MEDICAL CARE"/>
    <n v="13"/>
    <x v="0"/>
    <n v="47"/>
    <n v="68"/>
    <n v="82"/>
    <x v="0"/>
    <s v="Worse than Expected"/>
    <x v="0"/>
    <n v="60"/>
    <n v="77"/>
    <n v="267"/>
    <x v="1"/>
    <x v="1"/>
    <n v="68"/>
    <n v="68"/>
    <n v="0"/>
    <x v="1"/>
    <x v="0"/>
    <n v="51"/>
  </r>
  <r>
    <n v="182600"/>
    <x v="2299"/>
    <x v="2"/>
    <x v="22"/>
    <s v="BULLITT"/>
    <x v="0"/>
    <x v="0"/>
    <s v="DAVITA"/>
    <n v="12"/>
    <x v="0"/>
    <n v="32"/>
    <n v="44"/>
    <n v="48"/>
    <x v="0"/>
    <s v="As Expected"/>
    <x v="0"/>
    <n v="37"/>
    <n v="38"/>
    <n v="115"/>
    <x v="1"/>
    <x v="2"/>
    <n v="48"/>
    <n v="48"/>
    <n v="0"/>
    <x v="1"/>
    <x v="0"/>
    <e v="#N/A"/>
  </r>
  <r>
    <n v="182601"/>
    <x v="2300"/>
    <x v="1"/>
    <x v="22"/>
    <s v="FAYETTE"/>
    <x v="0"/>
    <x v="0"/>
    <s v="DAVITA"/>
    <n v="12"/>
    <x v="0"/>
    <n v="39"/>
    <n v="57"/>
    <n v="59"/>
    <x v="0"/>
    <s v="As Expected"/>
    <x v="3"/>
    <n v="47"/>
    <n v="62"/>
    <n v="201"/>
    <x v="1"/>
    <x v="1"/>
    <n v="50"/>
    <n v="50"/>
    <n v="0"/>
    <x v="1"/>
    <x v="0"/>
    <e v="#N/A"/>
  </r>
  <r>
    <n v="182602"/>
    <x v="2301"/>
    <x v="1"/>
    <x v="22"/>
    <s v="CLARK"/>
    <x v="0"/>
    <x v="0"/>
    <s v="FRESENIUS MEDICAL CARE"/>
    <n v="16"/>
    <x v="0"/>
    <n v="62"/>
    <n v="83"/>
    <n v="88"/>
    <x v="0"/>
    <s v="As Expected"/>
    <x v="0"/>
    <n v="70"/>
    <n v="73"/>
    <n v="273"/>
    <x v="1"/>
    <x v="1"/>
    <n v="71"/>
    <n v="71"/>
    <n v="0"/>
    <x v="1"/>
    <x v="0"/>
    <n v="49"/>
  </r>
  <r>
    <n v="182603"/>
    <x v="2302"/>
    <x v="1"/>
    <x v="22"/>
    <s v="BOURBON"/>
    <x v="0"/>
    <x v="0"/>
    <s v="DAVITA"/>
    <n v="10"/>
    <x v="0"/>
    <n v="36"/>
    <n v="45"/>
    <n v="50"/>
    <x v="0"/>
    <s v="As Expected"/>
    <x v="0"/>
    <n v="39"/>
    <n v="27"/>
    <n v="153"/>
    <x v="1"/>
    <x v="1"/>
    <n v="49"/>
    <n v="49"/>
    <n v="0"/>
    <x v="2"/>
    <x v="0"/>
    <e v="#N/A"/>
  </r>
  <r>
    <n v="182604"/>
    <x v="2303"/>
    <x v="1"/>
    <x v="22"/>
    <s v="KENTON"/>
    <x v="0"/>
    <x v="0"/>
    <s v="DAVITA"/>
    <n v="17"/>
    <x v="0"/>
    <n v="38"/>
    <n v="60"/>
    <n v="62"/>
    <x v="0"/>
    <s v="As Expected"/>
    <x v="0"/>
    <n v="46"/>
    <n v="55"/>
    <n v="178"/>
    <x v="1"/>
    <x v="1"/>
    <n v="63"/>
    <n v="63"/>
    <n v="0"/>
    <x v="2"/>
    <x v="2"/>
    <e v="#N/A"/>
  </r>
  <r>
    <n v="182605"/>
    <x v="2304"/>
    <x v="1"/>
    <x v="22"/>
    <s v="BULLITT"/>
    <x v="0"/>
    <x v="0"/>
    <s v="FRESENIUS MEDICAL CARE"/>
    <n v="12"/>
    <x v="0"/>
    <n v="46"/>
    <n v="63"/>
    <n v="65"/>
    <x v="0"/>
    <s v="As Expected"/>
    <x v="0"/>
    <n v="53"/>
    <n v="91"/>
    <n v="181"/>
    <x v="1"/>
    <x v="1"/>
    <n v="56"/>
    <n v="56"/>
    <n v="0"/>
    <x v="2"/>
    <x v="0"/>
    <n v="73"/>
  </r>
  <r>
    <n v="182606"/>
    <x v="2305"/>
    <x v="2"/>
    <x v="22"/>
    <s v="WOODFORD"/>
    <x v="0"/>
    <x v="0"/>
    <s v="DAVITA"/>
    <n v="12"/>
    <x v="0"/>
    <n v="21"/>
    <n v="29"/>
    <n v="31"/>
    <x v="0"/>
    <s v="As Expected"/>
    <x v="0"/>
    <n v="24"/>
    <n v="14"/>
    <n v="93"/>
    <x v="1"/>
    <x v="1"/>
    <n v="31"/>
    <n v="31"/>
    <n v="0"/>
    <x v="2"/>
    <x v="0"/>
    <e v="#N/A"/>
  </r>
  <r>
    <n v="182607"/>
    <x v="2306"/>
    <x v="2"/>
    <x v="22"/>
    <s v="TAYLOR"/>
    <x v="0"/>
    <x v="0"/>
    <s v="FRESENIUS MEDICAL CARE"/>
    <n v="13"/>
    <x v="0"/>
    <n v="28"/>
    <n v="44"/>
    <n v="47"/>
    <x v="0"/>
    <s v="As Expected"/>
    <x v="0"/>
    <n v="34"/>
    <n v="40"/>
    <n v="161"/>
    <x v="1"/>
    <x v="1"/>
    <n v="42"/>
    <n v="42"/>
    <n v="0"/>
    <x v="2"/>
    <x v="0"/>
    <n v="61"/>
  </r>
  <r>
    <n v="182608"/>
    <x v="2307"/>
    <x v="2"/>
    <x v="22"/>
    <s v="TRIGG"/>
    <x v="0"/>
    <x v="0"/>
    <s v="FRESENIUS MEDICAL CARE"/>
    <n v="12"/>
    <x v="2"/>
    <n v="20"/>
    <n v="20"/>
    <n v="21"/>
    <x v="0"/>
    <s v="As Expected"/>
    <x v="0"/>
    <n v="23"/>
    <n v="22"/>
    <n v="84"/>
    <x v="1"/>
    <x v="1"/>
    <n v="21"/>
    <n v="21"/>
    <n v="0"/>
    <x v="2"/>
    <x v="0"/>
    <n v="80"/>
  </r>
  <r>
    <n v="182609"/>
    <x v="2308"/>
    <x v="2"/>
    <x v="22"/>
    <s v="BOYD"/>
    <x v="0"/>
    <x v="0"/>
    <s v="FRESENIUS MEDICAL CARE"/>
    <n v="20"/>
    <x v="0"/>
    <n v="48"/>
    <n v="63"/>
    <n v="67"/>
    <x v="0"/>
    <s v="As Expected"/>
    <x v="0"/>
    <n v="60"/>
    <n v="56"/>
    <n v="301"/>
    <x v="1"/>
    <x v="1"/>
    <n v="68"/>
    <n v="68"/>
    <n v="0"/>
    <x v="1"/>
    <x v="0"/>
    <n v="56"/>
  </r>
  <r>
    <n v="182610"/>
    <x v="2309"/>
    <x v="1"/>
    <x v="22"/>
    <s v="JEFFERSON"/>
    <x v="0"/>
    <x v="0"/>
    <s v="FRESENIUS MEDICAL CARE"/>
    <n v="16"/>
    <x v="0"/>
    <n v="40"/>
    <n v="62"/>
    <n v="65"/>
    <x v="0"/>
    <s v="As Expected"/>
    <x v="1"/>
    <n v="56"/>
    <n v="77"/>
    <n v="232"/>
    <x v="0"/>
    <x v="1"/>
    <n v="65"/>
    <n v="65"/>
    <n v="0"/>
    <x v="2"/>
    <x v="0"/>
    <n v="53"/>
  </r>
  <r>
    <n v="182611"/>
    <x v="2310"/>
    <x v="1"/>
    <x v="22"/>
    <s v="HARDIN"/>
    <x v="0"/>
    <x v="0"/>
    <s v="DAVITA"/>
    <n v="12"/>
    <x v="0"/>
    <n v="34"/>
    <n v="47"/>
    <n v="48"/>
    <x v="0"/>
    <s v="As Expected"/>
    <x v="0"/>
    <n v="41"/>
    <n v="40"/>
    <n v="191"/>
    <x v="1"/>
    <x v="1"/>
    <n v="49"/>
    <n v="49"/>
    <n v="0"/>
    <x v="2"/>
    <x v="0"/>
    <e v="#N/A"/>
  </r>
  <r>
    <n v="182612"/>
    <x v="2311"/>
    <x v="0"/>
    <x v="22"/>
    <s v="JEFFERSON"/>
    <x v="0"/>
    <x v="1"/>
    <s v="INDEPENDENT"/>
    <n v="3"/>
    <x v="0"/>
    <n v="94"/>
    <n v="128"/>
    <n v="138"/>
    <x v="1"/>
    <s v="As Expected"/>
    <x v="0"/>
    <n v="103"/>
    <n v="134"/>
    <n v="391"/>
    <x v="2"/>
    <x v="1"/>
    <n v="103"/>
    <n v="103"/>
    <n v="0"/>
    <x v="1"/>
    <x v="0"/>
    <n v="40"/>
  </r>
  <r>
    <n v="182613"/>
    <x v="2312"/>
    <x v="0"/>
    <x v="22"/>
    <s v="JEFFERSON"/>
    <x v="0"/>
    <x v="0"/>
    <s v="FRESENIUS MEDICAL CARE"/>
    <n v="6"/>
    <x v="0"/>
    <n v="48"/>
    <n v="91"/>
    <n v="93"/>
    <x v="0"/>
    <s v="As Expected"/>
    <x v="0"/>
    <n v="51"/>
    <n v="35"/>
    <n v="181"/>
    <x v="2"/>
    <x v="1"/>
    <n v="18"/>
    <n v="18"/>
    <n v="0"/>
    <x v="3"/>
    <x v="0"/>
    <n v="60"/>
  </r>
  <r>
    <n v="182614"/>
    <x v="2313"/>
    <x v="1"/>
    <x v="22"/>
    <s v="JEFFERSON"/>
    <x v="0"/>
    <x v="0"/>
    <s v="DAVITA"/>
    <n v="12"/>
    <x v="0"/>
    <n v="31"/>
    <n v="53"/>
    <n v="55"/>
    <x v="0"/>
    <s v="As Expected"/>
    <x v="0"/>
    <n v="37"/>
    <n v="35"/>
    <n v="149"/>
    <x v="1"/>
    <x v="1"/>
    <n v="56"/>
    <n v="56"/>
    <n v="0"/>
    <x v="1"/>
    <x v="0"/>
    <e v="#N/A"/>
  </r>
  <r>
    <n v="182615"/>
    <x v="2314"/>
    <x v="5"/>
    <x v="22"/>
    <s v="WARREN"/>
    <x v="0"/>
    <x v="0"/>
    <s v="DAVITA"/>
    <n v="12"/>
    <x v="0"/>
    <n v="45"/>
    <n v="63"/>
    <n v="61"/>
    <x v="0"/>
    <s v="As Expected"/>
    <x v="0"/>
    <n v="51"/>
    <n v="83"/>
    <n v="244"/>
    <x v="1"/>
    <x v="0"/>
    <n v="54"/>
    <n v="54"/>
    <n v="0"/>
    <x v="1"/>
    <x v="0"/>
    <e v="#N/A"/>
  </r>
  <r>
    <n v="182616"/>
    <x v="2315"/>
    <x v="0"/>
    <x v="22"/>
    <s v="CARROLL"/>
    <x v="0"/>
    <x v="0"/>
    <s v="DAVITA"/>
    <n v="8"/>
    <x v="2"/>
    <n v="21"/>
    <n v="24"/>
    <n v="25"/>
    <x v="0"/>
    <s v="As Expected"/>
    <x v="0"/>
    <n v="24"/>
    <n v="32"/>
    <n v="79"/>
    <x v="1"/>
    <x v="1"/>
    <n v="26"/>
    <n v="26"/>
    <n v="0"/>
    <x v="2"/>
    <x v="2"/>
    <e v="#N/A"/>
  </r>
  <r>
    <n v="182618"/>
    <x v="2316"/>
    <x v="1"/>
    <x v="22"/>
    <s v="PULASKI"/>
    <x v="0"/>
    <x v="0"/>
    <s v="FRESENIUS MEDICAL CARE"/>
    <n v="13"/>
    <x v="0"/>
    <n v="36"/>
    <n v="48"/>
    <n v="58"/>
    <x v="0"/>
    <s v="As Expected"/>
    <x v="0"/>
    <n v="41"/>
    <n v="48"/>
    <n v="189"/>
    <x v="0"/>
    <x v="1"/>
    <n v="57"/>
    <n v="57"/>
    <n v="0"/>
    <x v="0"/>
    <x v="0"/>
    <n v="73"/>
  </r>
  <r>
    <n v="182619"/>
    <x v="2317"/>
    <x v="2"/>
    <x v="22"/>
    <s v="BELL"/>
    <x v="0"/>
    <x v="0"/>
    <s v="AMERICAN RENAL ASSOCIATES"/>
    <n v="13"/>
    <x v="0"/>
    <n v="51"/>
    <n v="64"/>
    <n v="66"/>
    <x v="0"/>
    <s v="As Expected"/>
    <x v="0"/>
    <n v="59"/>
    <n v="62"/>
    <n v="224"/>
    <x v="1"/>
    <x v="2"/>
    <n v="50"/>
    <n v="50"/>
    <n v="0"/>
    <x v="1"/>
    <x v="0"/>
    <n v="56"/>
  </r>
  <r>
    <n v="182621"/>
    <x v="2318"/>
    <x v="0"/>
    <x v="22"/>
    <s v="LAUREL"/>
    <x v="0"/>
    <x v="0"/>
    <s v="AMERICAN RENAL ASSOCIATES"/>
    <n v="17"/>
    <x v="1"/>
    <n v="45"/>
    <n v="102"/>
    <n v="108"/>
    <x v="3"/>
    <s v="As Expected"/>
    <x v="0"/>
    <n v="83"/>
    <n v="67"/>
    <n v="332"/>
    <x v="1"/>
    <x v="1"/>
    <n v="85"/>
    <n v="85"/>
    <n v="0"/>
    <x v="2"/>
    <x v="0"/>
    <n v="55"/>
  </r>
  <r>
    <n v="182622"/>
    <x v="2319"/>
    <x v="4"/>
    <x v="22"/>
    <s v="KENTON"/>
    <x v="0"/>
    <x v="0"/>
    <s v="FRESENIUS MEDICAL CARE"/>
    <n v="17"/>
    <x v="0"/>
    <n v="41"/>
    <n v="52"/>
    <n v="56"/>
    <x v="0"/>
    <s v="As Expected"/>
    <x v="0"/>
    <n v="46"/>
    <n v="82"/>
    <n v="174"/>
    <x v="1"/>
    <x v="1"/>
    <n v="55"/>
    <n v="55"/>
    <n v="0"/>
    <x v="1"/>
    <x v="0"/>
    <n v="44"/>
  </r>
  <r>
    <n v="182623"/>
    <x v="2320"/>
    <x v="2"/>
    <x v="22"/>
    <s v="JEFFERSON"/>
    <x v="0"/>
    <x v="0"/>
    <s v="AMERICAN RENAL ASSOCIATES"/>
    <n v="17"/>
    <x v="0"/>
    <n v="34"/>
    <n v="77"/>
    <n v="80"/>
    <x v="0"/>
    <s v="As Expected"/>
    <x v="3"/>
    <n v="50"/>
    <n v="53"/>
    <n v="234"/>
    <x v="1"/>
    <x v="1"/>
    <n v="80"/>
    <n v="80"/>
    <n v="0"/>
    <x v="2"/>
    <x v="0"/>
    <n v="78"/>
  </r>
  <r>
    <n v="182624"/>
    <x v="2321"/>
    <x v="2"/>
    <x v="22"/>
    <s v="JEFFERSON"/>
    <x v="0"/>
    <x v="0"/>
    <s v="AMERICAN RENAL ASSOCIATES"/>
    <n v="17"/>
    <x v="0"/>
    <n v="39"/>
    <n v="63"/>
    <n v="72"/>
    <x v="0"/>
    <s v="As Expected"/>
    <x v="0"/>
    <n v="50"/>
    <n v="54"/>
    <n v="211"/>
    <x v="1"/>
    <x v="1"/>
    <n v="72"/>
    <n v="72"/>
    <n v="0"/>
    <x v="2"/>
    <x v="0"/>
    <n v="60"/>
  </r>
  <r>
    <n v="182625"/>
    <x v="2322"/>
    <x v="0"/>
    <x v="22"/>
    <s v="JEFFERSON"/>
    <x v="0"/>
    <x v="0"/>
    <s v="AMERICAN RENAL ASSOCIATES"/>
    <n v="16"/>
    <x v="0"/>
    <n v="41"/>
    <n v="71"/>
    <n v="77"/>
    <x v="0"/>
    <s v="As Expected"/>
    <x v="0"/>
    <n v="56"/>
    <n v="44"/>
    <n v="223"/>
    <x v="1"/>
    <x v="1"/>
    <n v="62"/>
    <n v="62"/>
    <n v="0"/>
    <x v="1"/>
    <x v="0"/>
    <n v="46"/>
  </r>
  <r>
    <n v="212729"/>
    <x v="2323"/>
    <x v="5"/>
    <x v="19"/>
    <m/>
    <x v="0"/>
    <x v="1"/>
    <s v="INDEPENDENT"/>
    <n v="9"/>
    <x v="1"/>
    <n v="53"/>
    <n v="81"/>
    <n v="89"/>
    <x v="0"/>
    <s v="As Expected"/>
    <x v="1"/>
    <n v="74"/>
    <n v="103"/>
    <n v="95"/>
    <x v="2"/>
    <x v="1"/>
    <n v="92"/>
    <n v="92"/>
    <n v="0"/>
    <x v="2"/>
    <x v="2"/>
    <n v="29"/>
  </r>
  <r>
    <n v="212730"/>
    <x v="2324"/>
    <x v="0"/>
    <x v="19"/>
    <m/>
    <x v="0"/>
    <x v="0"/>
    <s v="FRESENIUS MEDICAL CARE"/>
    <n v="15"/>
    <x v="0"/>
    <n v="17"/>
    <n v="43"/>
    <n v="43"/>
    <x v="0"/>
    <s v="As Expected"/>
    <x v="2"/>
    <n v="22"/>
    <n v="22"/>
    <n v="29"/>
    <x v="1"/>
    <x v="1"/>
    <n v="30"/>
    <n v="30"/>
    <n v="0"/>
    <x v="2"/>
    <x v="0"/>
    <n v="30"/>
  </r>
  <r>
    <n v="212731"/>
    <x v="2325"/>
    <x v="1"/>
    <x v="19"/>
    <m/>
    <x v="0"/>
    <x v="0"/>
    <s v="DAVITA"/>
    <n v="16"/>
    <x v="0"/>
    <n v="33"/>
    <n v="47"/>
    <n v="50"/>
    <x v="0"/>
    <s v="As Expected"/>
    <x v="0"/>
    <n v="39"/>
    <n v="30"/>
    <n v="54"/>
    <x v="1"/>
    <x v="1"/>
    <n v="50"/>
    <n v="50"/>
    <n v="0"/>
    <x v="2"/>
    <x v="0"/>
    <e v="#N/A"/>
  </r>
  <r>
    <n v="112820"/>
    <x v="2326"/>
    <x v="3"/>
    <x v="10"/>
    <s v="FULTON"/>
    <x v="0"/>
    <x v="0"/>
    <s v="DAVITA"/>
    <n v="2"/>
    <x v="0"/>
    <n v="37"/>
    <n v="53"/>
    <n v="55"/>
    <x v="0"/>
    <s v="As Expected"/>
    <x v="0"/>
    <n v="43"/>
    <n v="35"/>
    <n v="177"/>
    <x v="2"/>
    <x v="3"/>
    <n v="1"/>
    <n v="1"/>
    <n v="0"/>
    <x v="1"/>
    <x v="3"/>
    <n v="84"/>
  </r>
  <r>
    <n v="182626"/>
    <x v="2327"/>
    <x v="2"/>
    <x v="22"/>
    <s v="DAVIESS"/>
    <x v="0"/>
    <x v="0"/>
    <s v="DAVITA"/>
    <n v="4"/>
    <x v="0"/>
    <n v="41"/>
    <n v="52"/>
    <n v="56"/>
    <x v="0"/>
    <s v="As Expected"/>
    <x v="0"/>
    <n v="46"/>
    <n v="28"/>
    <n v="132"/>
    <x v="2"/>
    <x v="3"/>
    <n v="0"/>
    <n v="0"/>
    <n v="0"/>
    <x v="2"/>
    <x v="0"/>
    <e v="#N/A"/>
  </r>
  <r>
    <n v="182627"/>
    <x v="2328"/>
    <x v="2"/>
    <x v="22"/>
    <s v="FAYETTE"/>
    <x v="0"/>
    <x v="0"/>
    <s v="DAVITA"/>
    <n v="6"/>
    <x v="0"/>
    <n v="38"/>
    <n v="64"/>
    <n v="67"/>
    <x v="0"/>
    <s v="As Expected"/>
    <x v="1"/>
    <n v="41"/>
    <n v="18"/>
    <n v="187"/>
    <x v="2"/>
    <x v="1"/>
    <n v="11"/>
    <n v="11"/>
    <n v="0"/>
    <x v="2"/>
    <x v="0"/>
    <e v="#N/A"/>
  </r>
  <r>
    <n v="182628"/>
    <x v="2329"/>
    <x v="0"/>
    <x v="22"/>
    <s v="MADISON"/>
    <x v="0"/>
    <x v="0"/>
    <s v="FRESENIUS MEDICAL CARE"/>
    <n v="13"/>
    <x v="0"/>
    <n v="37"/>
    <n v="55"/>
    <n v="54"/>
    <x v="0"/>
    <s v="As Expected"/>
    <x v="0"/>
    <n v="41"/>
    <n v="50"/>
    <n v="158"/>
    <x v="1"/>
    <x v="1"/>
    <n v="56"/>
    <n v="56"/>
    <n v="0"/>
    <x v="2"/>
    <x v="0"/>
    <n v="82"/>
  </r>
  <r>
    <n v="182629"/>
    <x v="2330"/>
    <x v="1"/>
    <x v="22"/>
    <s v="BALTIMORE"/>
    <x v="0"/>
    <x v="0"/>
    <s v="FRESENIUS MEDICAL CARE"/>
    <n v="16"/>
    <x v="0"/>
    <n v="34"/>
    <n v="42"/>
    <n v="44"/>
    <x v="0"/>
    <s v="As Expected"/>
    <x v="0"/>
    <n v="37"/>
    <n v="24"/>
    <n v="128"/>
    <x v="1"/>
    <x v="1"/>
    <n v="40"/>
    <n v="40"/>
    <n v="0"/>
    <x v="1"/>
    <x v="0"/>
    <n v="85"/>
  </r>
  <r>
    <n v="182630"/>
    <x v="2331"/>
    <x v="1"/>
    <x v="22"/>
    <s v="JEFFERSON"/>
    <x v="0"/>
    <x v="0"/>
    <s v="DAVITA"/>
    <n v="13"/>
    <x v="0"/>
    <n v="26"/>
    <n v="39"/>
    <n v="40"/>
    <x v="0"/>
    <s v="As Expected"/>
    <x v="0"/>
    <n v="31"/>
    <n v="52"/>
    <n v="95"/>
    <x v="3"/>
    <x v="1"/>
    <n v="40"/>
    <n v="40"/>
    <n v="0"/>
    <x v="1"/>
    <x v="0"/>
    <n v="42"/>
  </r>
  <r>
    <n v="182631"/>
    <x v="2332"/>
    <x v="0"/>
    <x v="22"/>
    <s v="HARDIN"/>
    <x v="0"/>
    <x v="0"/>
    <s v="FRESENIUS MEDICAL CARE"/>
    <n v="13"/>
    <x v="0"/>
    <n v="45"/>
    <n v="61"/>
    <n v="65"/>
    <x v="0"/>
    <s v="Worse than Expected"/>
    <x v="0"/>
    <n v="51"/>
    <n v="79"/>
    <n v="133"/>
    <x v="1"/>
    <x v="1"/>
    <n v="53"/>
    <n v="53"/>
    <n v="0"/>
    <x v="2"/>
    <x v="0"/>
    <n v="58"/>
  </r>
  <r>
    <n v="182632"/>
    <x v="2333"/>
    <x v="0"/>
    <x v="22"/>
    <s v="WARREN"/>
    <x v="0"/>
    <x v="0"/>
    <s v="FRESENIUS MEDICAL CARE"/>
    <n v="6"/>
    <x v="0"/>
    <n v="22"/>
    <n v="35"/>
    <n v="36"/>
    <x v="0"/>
    <s v="As Expected"/>
    <x v="0"/>
    <n v="23"/>
    <n v="17"/>
    <n v="54"/>
    <x v="2"/>
    <x v="1"/>
    <n v="12"/>
    <n v="12"/>
    <n v="0"/>
    <x v="2"/>
    <x v="0"/>
    <n v="67"/>
  </r>
  <r>
    <n v="142687"/>
    <x v="2334"/>
    <x v="3"/>
    <x v="12"/>
    <s v="COOK"/>
    <x v="0"/>
    <x v="1"/>
    <s v="INDEPENDENT"/>
    <n v="0"/>
    <x v="0"/>
    <n v="48"/>
    <n v="71"/>
    <n v="74"/>
    <x v="0"/>
    <s v="As Expected"/>
    <x v="0"/>
    <n v="59"/>
    <n v="47"/>
    <n v="273"/>
    <x v="2"/>
    <x v="3"/>
    <n v="6"/>
    <n v="6"/>
    <n v="0"/>
    <x v="1"/>
    <x v="3"/>
    <n v="19"/>
  </r>
  <r>
    <n v="182633"/>
    <x v="2335"/>
    <x v="1"/>
    <x v="22"/>
    <s v="FAYETTE"/>
    <x v="0"/>
    <x v="0"/>
    <s v="FRESENIUS MEDICAL CARE"/>
    <n v="17"/>
    <x v="0"/>
    <n v="31"/>
    <n v="39"/>
    <n v="46"/>
    <x v="0"/>
    <s v="As Expected"/>
    <x v="0"/>
    <n v="34"/>
    <n v="21"/>
    <n v="95"/>
    <x v="1"/>
    <x v="1"/>
    <n v="47"/>
    <n v="47"/>
    <n v="0"/>
    <x v="2"/>
    <x v="0"/>
    <n v="51"/>
  </r>
  <r>
    <n v="182634"/>
    <x v="2336"/>
    <x v="2"/>
    <x v="22"/>
    <s v="WAYNE"/>
    <x v="0"/>
    <x v="0"/>
    <s v="FRESENIUS MEDICAL CARE"/>
    <n v="13"/>
    <x v="0"/>
    <n v="27"/>
    <n v="44"/>
    <n v="46"/>
    <x v="0"/>
    <s v="As Expected"/>
    <x v="0"/>
    <n v="32"/>
    <n v="27"/>
    <n v="77"/>
    <x v="1"/>
    <x v="1"/>
    <n v="46"/>
    <n v="46"/>
    <n v="0"/>
    <x v="2"/>
    <x v="0"/>
    <n v="95"/>
  </r>
  <r>
    <n v="182635"/>
    <x v="2337"/>
    <x v="1"/>
    <x v="22"/>
    <s v="SHELBY"/>
    <x v="0"/>
    <x v="0"/>
    <s v="DAVITA"/>
    <n v="2"/>
    <x v="0"/>
    <n v="19"/>
    <n v="38"/>
    <n v="42"/>
    <x v="0"/>
    <s v="As Expected"/>
    <x v="0"/>
    <n v="21"/>
    <n v="28"/>
    <n v="55"/>
    <x v="1"/>
    <x v="1"/>
    <n v="35"/>
    <n v="35"/>
    <n v="0"/>
    <x v="2"/>
    <x v="0"/>
    <e v="#N/A"/>
  </r>
  <r>
    <n v="182636"/>
    <x v="2338"/>
    <x v="2"/>
    <x v="22"/>
    <s v="BOONE"/>
    <x v="0"/>
    <x v="0"/>
    <s v="DAVITA"/>
    <n v="13"/>
    <x v="0"/>
    <n v="33"/>
    <n v="57"/>
    <n v="61"/>
    <x v="0"/>
    <s v="As Expected"/>
    <x v="0"/>
    <n v="38"/>
    <n v="43"/>
    <n v="77"/>
    <x v="1"/>
    <x v="1"/>
    <n v="36"/>
    <n v="36"/>
    <n v="0"/>
    <x v="2"/>
    <x v="0"/>
    <e v="#N/A"/>
  </r>
  <r>
    <n v="182637"/>
    <x v="2339"/>
    <x v="2"/>
    <x v="22"/>
    <s v="HENDERSON"/>
    <x v="0"/>
    <x v="0"/>
    <s v="DAVITA"/>
    <n v="12"/>
    <x v="0"/>
    <n v="19"/>
    <n v="26"/>
    <n v="27"/>
    <x v="0"/>
    <s v="As Expected"/>
    <x v="0"/>
    <n v="22"/>
    <n v="16"/>
    <n v="55"/>
    <x v="1"/>
    <x v="1"/>
    <n v="27"/>
    <n v="27"/>
    <n v="0"/>
    <x v="2"/>
    <x v="0"/>
    <e v="#N/A"/>
  </r>
  <r>
    <n v="182639"/>
    <x v="2340"/>
    <x v="1"/>
    <x v="22"/>
    <s v="LINCOLN"/>
    <x v="0"/>
    <x v="0"/>
    <s v="FRESENIUS MEDICAL CARE"/>
    <n v="13"/>
    <x v="0"/>
    <n v="24"/>
    <n v="31"/>
    <n v="35"/>
    <x v="0"/>
    <s v="Worse than Expected"/>
    <x v="0"/>
    <n v="26"/>
    <n v="40"/>
    <n v="38"/>
    <x v="1"/>
    <x v="1"/>
    <n v="35"/>
    <n v="35"/>
    <n v="0"/>
    <x v="2"/>
    <x v="0"/>
    <n v="91"/>
  </r>
  <r>
    <n v="192308"/>
    <x v="2341"/>
    <x v="0"/>
    <x v="17"/>
    <s v="CADDO"/>
    <x v="1"/>
    <x v="1"/>
    <s v="INDEPENDENT"/>
    <n v="13"/>
    <x v="0"/>
    <n v="31"/>
    <n v="47"/>
    <n v="48"/>
    <x v="0"/>
    <s v="Better than Expected"/>
    <x v="0"/>
    <n v="41"/>
    <n v="41"/>
    <n v="195"/>
    <x v="2"/>
    <x v="1"/>
    <n v="50"/>
    <n v="50"/>
    <n v="1"/>
    <x v="2"/>
    <x v="0"/>
    <n v="26"/>
  </r>
  <r>
    <n v="192322"/>
    <x v="2342"/>
    <x v="2"/>
    <x v="17"/>
    <s v="LAFOURCHE"/>
    <x v="1"/>
    <x v="1"/>
    <s v="INDEPENDENT"/>
    <n v="10"/>
    <x v="0"/>
    <n v="20"/>
    <n v="28"/>
    <n v="29"/>
    <x v="0"/>
    <s v="As Expected"/>
    <x v="3"/>
    <n v="25"/>
    <n v="15"/>
    <n v="99"/>
    <x v="1"/>
    <x v="1"/>
    <n v="28"/>
    <n v="28"/>
    <n v="0"/>
    <x v="2"/>
    <x v="0"/>
    <n v="66"/>
  </r>
  <r>
    <n v="192501"/>
    <x v="2343"/>
    <x v="2"/>
    <x v="17"/>
    <s v="EAST BATON ROUGE"/>
    <x v="0"/>
    <x v="0"/>
    <s v="FRESENIUS MEDICAL CARE"/>
    <n v="20"/>
    <x v="0"/>
    <n v="88"/>
    <n v="112"/>
    <n v="114"/>
    <x v="0"/>
    <s v="As Expected"/>
    <x v="0"/>
    <n v="97"/>
    <n v="77"/>
    <n v="401"/>
    <x v="1"/>
    <x v="2"/>
    <n v="115"/>
    <n v="115"/>
    <n v="0"/>
    <x v="1"/>
    <x v="0"/>
    <n v="81"/>
  </r>
  <r>
    <n v="192503"/>
    <x v="2344"/>
    <x v="0"/>
    <x v="17"/>
    <s v="RAPIDES"/>
    <x v="0"/>
    <x v="0"/>
    <s v="FRESENIUS MEDICAL CARE"/>
    <n v="22"/>
    <x v="0"/>
    <n v="80"/>
    <n v="107"/>
    <n v="111"/>
    <x v="0"/>
    <s v="As Expected"/>
    <x v="1"/>
    <n v="93"/>
    <n v="104"/>
    <n v="534"/>
    <x v="1"/>
    <x v="1"/>
    <n v="109"/>
    <n v="109"/>
    <n v="0"/>
    <x v="1"/>
    <x v="0"/>
    <n v="50"/>
  </r>
  <r>
    <n v="192504"/>
    <x v="2345"/>
    <x v="0"/>
    <x v="17"/>
    <s v="LAFAYETTE"/>
    <x v="0"/>
    <x v="0"/>
    <s v="FRESENIUS MEDICAL CARE"/>
    <n v="25"/>
    <x v="1"/>
    <n v="114"/>
    <n v="163"/>
    <n v="174"/>
    <x v="0"/>
    <s v="As Expected"/>
    <x v="0"/>
    <n v="146"/>
    <n v="169"/>
    <n v="568"/>
    <x v="0"/>
    <x v="1"/>
    <n v="146"/>
    <n v="146"/>
    <n v="0"/>
    <x v="1"/>
    <x v="0"/>
    <n v="57"/>
  </r>
  <r>
    <n v="192505"/>
    <x v="2346"/>
    <x v="1"/>
    <x v="17"/>
    <s v="TANGIPAHOA"/>
    <x v="0"/>
    <x v="0"/>
    <s v="FRESENIUS MEDICAL CARE"/>
    <n v="23"/>
    <x v="0"/>
    <n v="67"/>
    <n v="90"/>
    <n v="95"/>
    <x v="0"/>
    <s v="As Expected"/>
    <x v="0"/>
    <n v="77"/>
    <n v="96"/>
    <n v="419"/>
    <x v="1"/>
    <x v="1"/>
    <n v="89"/>
    <n v="89"/>
    <n v="0"/>
    <x v="1"/>
    <x v="0"/>
    <n v="56"/>
  </r>
  <r>
    <n v="192507"/>
    <x v="2347"/>
    <x v="1"/>
    <x v="17"/>
    <s v="ORLEANS"/>
    <x v="0"/>
    <x v="0"/>
    <s v="DAVITA"/>
    <n v="25"/>
    <x v="0"/>
    <n v="108"/>
    <n v="148"/>
    <n v="155"/>
    <x v="0"/>
    <s v="As Expected"/>
    <x v="0"/>
    <n v="116"/>
    <n v="122"/>
    <n v="511"/>
    <x v="1"/>
    <x v="1"/>
    <n v="145"/>
    <n v="145"/>
    <n v="0"/>
    <x v="1"/>
    <x v="0"/>
    <e v="#N/A"/>
  </r>
  <r>
    <n v="192510"/>
    <x v="2348"/>
    <x v="1"/>
    <x v="17"/>
    <s v="OUACHITA"/>
    <x v="0"/>
    <x v="0"/>
    <s v="FRESENIUS MEDICAL CARE"/>
    <n v="25"/>
    <x v="0"/>
    <n v="44"/>
    <n v="62"/>
    <n v="62"/>
    <x v="0"/>
    <s v="As Expected"/>
    <x v="0"/>
    <n v="52"/>
    <n v="48"/>
    <n v="238"/>
    <x v="1"/>
    <x v="1"/>
    <n v="42"/>
    <n v="42"/>
    <n v="0"/>
    <x v="1"/>
    <x v="0"/>
    <n v="50"/>
  </r>
  <r>
    <n v="192511"/>
    <x v="2349"/>
    <x v="1"/>
    <x v="17"/>
    <s v="JEFFERSON"/>
    <x v="0"/>
    <x v="0"/>
    <s v="FRESENIUS MEDICAL CARE"/>
    <n v="20"/>
    <x v="0"/>
    <n v="66"/>
    <n v="120"/>
    <n v="130"/>
    <x v="0"/>
    <s v="As Expected"/>
    <x v="0"/>
    <n v="81"/>
    <n v="81"/>
    <n v="375"/>
    <x v="1"/>
    <x v="1"/>
    <n v="129"/>
    <n v="129"/>
    <n v="0"/>
    <x v="1"/>
    <x v="0"/>
    <n v="52"/>
  </r>
  <r>
    <n v="192512"/>
    <x v="2350"/>
    <x v="1"/>
    <x v="17"/>
    <s v="CADDO"/>
    <x v="0"/>
    <x v="0"/>
    <s v="FRESENIUS MEDICAL CARE"/>
    <n v="26"/>
    <x v="0"/>
    <n v="107"/>
    <n v="157"/>
    <n v="163"/>
    <x v="0"/>
    <s v="As Expected"/>
    <x v="3"/>
    <n v="128"/>
    <n v="161"/>
    <n v="458"/>
    <x v="0"/>
    <x v="1"/>
    <n v="163"/>
    <n v="163"/>
    <n v="0"/>
    <x v="1"/>
    <x v="0"/>
    <n v="43"/>
  </r>
  <r>
    <n v="192515"/>
    <x v="2351"/>
    <x v="2"/>
    <x v="17"/>
    <s v="SAINT BERNARD"/>
    <x v="0"/>
    <x v="1"/>
    <s v="INDEPENDENT"/>
    <n v="16"/>
    <x v="0"/>
    <n v="21"/>
    <n v="30"/>
    <n v="32"/>
    <x v="0"/>
    <s v="As Expected"/>
    <x v="0"/>
    <n v="21"/>
    <n v="16"/>
    <n v="110"/>
    <x v="1"/>
    <x v="1"/>
    <n v="32"/>
    <n v="32"/>
    <n v="0"/>
    <x v="1"/>
    <x v="0"/>
    <n v="64"/>
  </r>
  <r>
    <n v="192516"/>
    <x v="2352"/>
    <x v="4"/>
    <x v="17"/>
    <s v="ORLEANS"/>
    <x v="0"/>
    <x v="0"/>
    <s v="FRESENIUS MEDICAL CARE"/>
    <n v="13"/>
    <x v="0"/>
    <n v="43"/>
    <n v="65"/>
    <n v="68"/>
    <x v="0"/>
    <s v="Worse than Expected"/>
    <x v="0"/>
    <n v="48"/>
    <n v="83"/>
    <n v="204"/>
    <x v="1"/>
    <x v="1"/>
    <n v="66"/>
    <n v="66"/>
    <n v="0"/>
    <x v="2"/>
    <x v="0"/>
    <n v="50"/>
  </r>
  <r>
    <n v="192518"/>
    <x v="2353"/>
    <x v="0"/>
    <x v="17"/>
    <s v="SAINT LANDRY"/>
    <x v="0"/>
    <x v="0"/>
    <s v="FRESENIUS MEDICAL CARE"/>
    <n v="22"/>
    <x v="0"/>
    <n v="71"/>
    <n v="103"/>
    <n v="108"/>
    <x v="0"/>
    <s v="As Expected"/>
    <x v="0"/>
    <n v="90"/>
    <n v="97"/>
    <n v="328"/>
    <x v="1"/>
    <x v="1"/>
    <n v="100"/>
    <n v="100"/>
    <n v="0"/>
    <x v="1"/>
    <x v="0"/>
    <n v="53"/>
  </r>
  <r>
    <n v="192521"/>
    <x v="2354"/>
    <x v="2"/>
    <x v="17"/>
    <s v="JEFFERSON"/>
    <x v="0"/>
    <x v="0"/>
    <s v="FRESENIUS MEDICAL CARE"/>
    <n v="23"/>
    <x v="0"/>
    <n v="43"/>
    <n v="60"/>
    <n v="65"/>
    <x v="0"/>
    <s v="As Expected"/>
    <x v="0"/>
    <n v="46"/>
    <n v="37"/>
    <n v="241"/>
    <x v="0"/>
    <x v="1"/>
    <n v="66"/>
    <n v="66"/>
    <n v="0"/>
    <x v="1"/>
    <x v="0"/>
    <n v="49"/>
  </r>
  <r>
    <n v="192522"/>
    <x v="2355"/>
    <x v="0"/>
    <x v="17"/>
    <s v="IBERIA"/>
    <x v="0"/>
    <x v="0"/>
    <s v="FRESENIUS MEDICAL CARE"/>
    <n v="32"/>
    <x v="1"/>
    <n v="145"/>
    <n v="197"/>
    <n v="202"/>
    <x v="0"/>
    <s v="As Expected"/>
    <x v="0"/>
    <n v="164"/>
    <n v="142"/>
    <n v="676"/>
    <x v="1"/>
    <x v="1"/>
    <n v="179"/>
    <n v="179"/>
    <n v="0"/>
    <x v="1"/>
    <x v="0"/>
    <n v="48"/>
  </r>
  <r>
    <n v="192523"/>
    <x v="2356"/>
    <x v="0"/>
    <x v="17"/>
    <s v="ORLEANS"/>
    <x v="0"/>
    <x v="0"/>
    <s v="DAVITA"/>
    <n v="20"/>
    <x v="0"/>
    <n v="65"/>
    <n v="94"/>
    <n v="96"/>
    <x v="0"/>
    <s v="As Expected"/>
    <x v="0"/>
    <n v="72"/>
    <n v="80"/>
    <n v="323"/>
    <x v="1"/>
    <x v="1"/>
    <n v="97"/>
    <n v="97"/>
    <n v="0"/>
    <x v="1"/>
    <x v="0"/>
    <e v="#N/A"/>
  </r>
  <r>
    <n v="192524"/>
    <x v="2357"/>
    <x v="2"/>
    <x v="17"/>
    <s v="EAST BATON ROUGE"/>
    <x v="0"/>
    <x v="0"/>
    <s v="FRESENIUS MEDICAL CARE"/>
    <n v="21"/>
    <x v="0"/>
    <n v="92"/>
    <n v="123"/>
    <n v="131"/>
    <x v="0"/>
    <s v="As Expected"/>
    <x v="1"/>
    <n v="104"/>
    <n v="87"/>
    <n v="671"/>
    <x v="1"/>
    <x v="1"/>
    <n v="132"/>
    <n v="132"/>
    <n v="1"/>
    <x v="1"/>
    <x v="0"/>
    <n v="64"/>
  </r>
  <r>
    <n v="192525"/>
    <x v="2358"/>
    <x v="1"/>
    <x v="17"/>
    <s v="NATCHITOCHES"/>
    <x v="0"/>
    <x v="0"/>
    <s v="FRESENIUS MEDICAL CARE"/>
    <n v="16"/>
    <x v="0"/>
    <n v="43"/>
    <n v="65"/>
    <n v="66"/>
    <x v="0"/>
    <s v="As Expected"/>
    <x v="0"/>
    <n v="51"/>
    <n v="41"/>
    <n v="211"/>
    <x v="0"/>
    <x v="1"/>
    <n v="66"/>
    <n v="66"/>
    <n v="0"/>
    <x v="2"/>
    <x v="0"/>
    <n v="77"/>
  </r>
  <r>
    <n v="192530"/>
    <x v="2359"/>
    <x v="0"/>
    <x v="17"/>
    <s v="CADDO"/>
    <x v="0"/>
    <x v="0"/>
    <s v="FRESENIUS MEDICAL CARE"/>
    <n v="28"/>
    <x v="0"/>
    <n v="64"/>
    <n v="98"/>
    <n v="101"/>
    <x v="0"/>
    <s v="As Expected"/>
    <x v="0"/>
    <n v="79"/>
    <n v="118"/>
    <n v="345"/>
    <x v="0"/>
    <x v="1"/>
    <n v="100"/>
    <n v="100"/>
    <n v="0"/>
    <x v="1"/>
    <x v="0"/>
    <n v="49"/>
  </r>
  <r>
    <n v="192531"/>
    <x v="2360"/>
    <x v="0"/>
    <x v="17"/>
    <s v="ORLEANS"/>
    <x v="0"/>
    <x v="0"/>
    <s v="FRESENIUS MEDICAL CARE"/>
    <n v="38"/>
    <x v="0"/>
    <n v="98"/>
    <n v="163"/>
    <n v="162"/>
    <x v="0"/>
    <s v="As Expected"/>
    <x v="3"/>
    <n v="115"/>
    <n v="104"/>
    <n v="545"/>
    <x v="1"/>
    <x v="1"/>
    <n v="152"/>
    <n v="152"/>
    <n v="0"/>
    <x v="1"/>
    <x v="0"/>
    <n v="44"/>
  </r>
  <r>
    <n v="192532"/>
    <x v="2361"/>
    <x v="0"/>
    <x v="17"/>
    <s v="BOSSIER"/>
    <x v="0"/>
    <x v="0"/>
    <s v="FRESENIUS MEDICAL CARE"/>
    <n v="20"/>
    <x v="0"/>
    <n v="45"/>
    <n v="63"/>
    <n v="68"/>
    <x v="0"/>
    <s v="As Expected"/>
    <x v="0"/>
    <n v="54"/>
    <n v="72"/>
    <n v="284"/>
    <x v="0"/>
    <x v="1"/>
    <n v="68"/>
    <n v="68"/>
    <n v="0"/>
    <x v="1"/>
    <x v="0"/>
    <n v="53"/>
  </r>
  <r>
    <n v="192534"/>
    <x v="2362"/>
    <x v="1"/>
    <x v="17"/>
    <s v="JEFFERSON"/>
    <x v="0"/>
    <x v="0"/>
    <s v="DAVITA"/>
    <n v="16"/>
    <x v="0"/>
    <n v="39"/>
    <n v="70"/>
    <n v="69"/>
    <x v="0"/>
    <s v="As Expected"/>
    <x v="0"/>
    <n v="43"/>
    <n v="48"/>
    <n v="184"/>
    <x v="1"/>
    <x v="1"/>
    <n v="57"/>
    <n v="57"/>
    <n v="0"/>
    <x v="1"/>
    <x v="0"/>
    <e v="#N/A"/>
  </r>
  <r>
    <n v="192538"/>
    <x v="2363"/>
    <x v="2"/>
    <x v="17"/>
    <s v="ACADIA"/>
    <x v="0"/>
    <x v="0"/>
    <s v="FRESENIUS MEDICAL CARE"/>
    <n v="15"/>
    <x v="0"/>
    <n v="49"/>
    <n v="62"/>
    <n v="63"/>
    <x v="0"/>
    <s v="As Expected"/>
    <x v="0"/>
    <n v="56"/>
    <n v="43"/>
    <n v="203"/>
    <x v="1"/>
    <x v="1"/>
    <n v="62"/>
    <n v="62"/>
    <n v="0"/>
    <x v="2"/>
    <x v="0"/>
    <n v="75"/>
  </r>
  <r>
    <n v="192539"/>
    <x v="2364"/>
    <x v="2"/>
    <x v="17"/>
    <s v="EAST BATON ROUGE"/>
    <x v="0"/>
    <x v="0"/>
    <s v="FRESENIUS MEDICAL CARE"/>
    <n v="24"/>
    <x v="0"/>
    <n v="97"/>
    <n v="137"/>
    <n v="139"/>
    <x v="0"/>
    <s v="Better than Expected"/>
    <x v="0"/>
    <n v="104"/>
    <n v="79"/>
    <n v="376"/>
    <x v="1"/>
    <x v="1"/>
    <n v="137"/>
    <n v="137"/>
    <n v="0"/>
    <x v="1"/>
    <x v="0"/>
    <n v="62"/>
  </r>
  <r>
    <n v="112801"/>
    <x v="2365"/>
    <x v="3"/>
    <x v="10"/>
    <s v="DOUGHERTY"/>
    <x v="0"/>
    <x v="0"/>
    <s v="DIALYSIS CLINIC, INC."/>
    <n v="9"/>
    <x v="0"/>
    <n v="75"/>
    <n v="98"/>
    <n v="100"/>
    <x v="0"/>
    <s v="As Expected"/>
    <x v="0"/>
    <n v="79"/>
    <n v="74"/>
    <n v="355"/>
    <x v="2"/>
    <x v="3"/>
    <n v="5"/>
    <n v="5"/>
    <n v="0"/>
    <x v="1"/>
    <x v="0"/>
    <n v="46"/>
  </r>
  <r>
    <n v="192540"/>
    <x v="2366"/>
    <x v="2"/>
    <x v="17"/>
    <s v="WASHINGTON"/>
    <x v="0"/>
    <x v="0"/>
    <s v="DAVITA"/>
    <n v="15"/>
    <x v="0"/>
    <n v="57"/>
    <n v="64"/>
    <n v="70"/>
    <x v="0"/>
    <s v="As Expected"/>
    <x v="0"/>
    <n v="62"/>
    <n v="65"/>
    <n v="250"/>
    <x v="1"/>
    <x v="1"/>
    <n v="70"/>
    <n v="70"/>
    <n v="0"/>
    <x v="1"/>
    <x v="0"/>
    <e v="#N/A"/>
  </r>
  <r>
    <n v="192541"/>
    <x v="2367"/>
    <x v="1"/>
    <x v="17"/>
    <s v="WEBSTER"/>
    <x v="0"/>
    <x v="0"/>
    <s v="FRESENIUS MEDICAL CARE"/>
    <n v="20"/>
    <x v="0"/>
    <n v="56"/>
    <n v="82"/>
    <n v="86"/>
    <x v="0"/>
    <s v="As Expected"/>
    <x v="0"/>
    <n v="69"/>
    <n v="75"/>
    <n v="265"/>
    <x v="1"/>
    <x v="1"/>
    <n v="86"/>
    <n v="86"/>
    <n v="0"/>
    <x v="1"/>
    <x v="0"/>
    <n v="45"/>
  </r>
  <r>
    <n v="192543"/>
    <x v="2368"/>
    <x v="4"/>
    <x v="17"/>
    <s v="ST JOHN THE BAPTIST"/>
    <x v="0"/>
    <x v="1"/>
    <s v="INDEPENDENT"/>
    <n v="18"/>
    <x v="0"/>
    <n v="23"/>
    <n v="30"/>
    <n v="31"/>
    <x v="0"/>
    <s v="As Expected"/>
    <x v="0"/>
    <n v="23"/>
    <n v="26"/>
    <n v="116"/>
    <x v="2"/>
    <x v="1"/>
    <n v="31"/>
    <n v="31"/>
    <n v="0"/>
    <x v="2"/>
    <x v="0"/>
    <n v="37"/>
  </r>
  <r>
    <n v="192544"/>
    <x v="2369"/>
    <x v="1"/>
    <x v="17"/>
    <s v="SAINT TAMMANY"/>
    <x v="0"/>
    <x v="0"/>
    <s v="FRESENIUS MEDICAL CARE"/>
    <n v="16"/>
    <x v="1"/>
    <n v="28"/>
    <n v="51"/>
    <n v="54"/>
    <x v="0"/>
    <s v="As Expected"/>
    <x v="0"/>
    <n v="35"/>
    <n v="52"/>
    <n v="163"/>
    <x v="1"/>
    <x v="1"/>
    <n v="52"/>
    <n v="52"/>
    <n v="0"/>
    <x v="2"/>
    <x v="0"/>
    <n v="53"/>
  </r>
  <r>
    <n v="142560"/>
    <x v="2370"/>
    <x v="3"/>
    <x v="12"/>
    <s v="COOK"/>
    <x v="0"/>
    <x v="0"/>
    <s v="DAVITA"/>
    <n v="0"/>
    <x v="2"/>
    <n v="10"/>
    <n v="19"/>
    <n v="18"/>
    <x v="0"/>
    <s v="As Expected"/>
    <x v="0"/>
    <n v="14"/>
    <n v="13"/>
    <n v="86"/>
    <x v="2"/>
    <x v="3"/>
    <n v="0"/>
    <n v="0"/>
    <n v="0"/>
    <x v="2"/>
    <x v="0"/>
    <e v="#N/A"/>
  </r>
  <r>
    <n v="192548"/>
    <x v="2371"/>
    <x v="0"/>
    <x v="17"/>
    <s v="SAINT MARY"/>
    <x v="0"/>
    <x v="1"/>
    <s v="INDEPENDENT"/>
    <n v="11"/>
    <x v="0"/>
    <n v="26"/>
    <n v="30"/>
    <n v="36"/>
    <x v="0"/>
    <s v="As Expected"/>
    <x v="1"/>
    <n v="26"/>
    <n v="17"/>
    <n v="97"/>
    <x v="2"/>
    <x v="1"/>
    <n v="35"/>
    <n v="35"/>
    <n v="0"/>
    <x v="2"/>
    <x v="0"/>
    <n v="39"/>
  </r>
  <r>
    <n v="192551"/>
    <x v="2372"/>
    <x v="1"/>
    <x v="17"/>
    <s v="ASCENSION"/>
    <x v="0"/>
    <x v="0"/>
    <s v="DAVITA"/>
    <n v="17"/>
    <x v="0"/>
    <n v="32"/>
    <n v="49"/>
    <n v="50"/>
    <x v="0"/>
    <s v="As Expected"/>
    <x v="0"/>
    <n v="40"/>
    <n v="38"/>
    <n v="187"/>
    <x v="1"/>
    <x v="1"/>
    <n v="49"/>
    <n v="49"/>
    <n v="0"/>
    <x v="2"/>
    <x v="0"/>
    <e v="#N/A"/>
  </r>
  <r>
    <n v="192552"/>
    <x v="2373"/>
    <x v="2"/>
    <x v="17"/>
    <s v="TERREBONNE"/>
    <x v="0"/>
    <x v="0"/>
    <s v="FRESENIUS MEDICAL CARE"/>
    <n v="25"/>
    <x v="0"/>
    <n v="65"/>
    <n v="79"/>
    <n v="80"/>
    <x v="0"/>
    <s v="As Expected"/>
    <x v="3"/>
    <n v="75"/>
    <n v="65"/>
    <n v="231"/>
    <x v="0"/>
    <x v="1"/>
    <n v="75"/>
    <n v="75"/>
    <n v="0"/>
    <x v="2"/>
    <x v="0"/>
    <n v="63"/>
  </r>
  <r>
    <n v="192555"/>
    <x v="2374"/>
    <x v="0"/>
    <x v="17"/>
    <s v="AVOYELLES"/>
    <x v="0"/>
    <x v="0"/>
    <s v="FRESENIUS MEDICAL CARE"/>
    <n v="20"/>
    <x v="0"/>
    <n v="68"/>
    <n v="81"/>
    <n v="85"/>
    <x v="0"/>
    <s v="As Expected"/>
    <x v="0"/>
    <n v="80"/>
    <n v="44"/>
    <n v="337"/>
    <x v="3"/>
    <x v="1"/>
    <n v="87"/>
    <n v="87"/>
    <n v="0"/>
    <x v="1"/>
    <x v="0"/>
    <n v="68"/>
  </r>
  <r>
    <n v="192556"/>
    <x v="2375"/>
    <x v="1"/>
    <x v="17"/>
    <s v="SAINT TAMMANY"/>
    <x v="0"/>
    <x v="0"/>
    <s v="DAVITA"/>
    <n v="25"/>
    <x v="0"/>
    <n v="106"/>
    <n v="150"/>
    <n v="160"/>
    <x v="0"/>
    <s v="As Expected"/>
    <x v="0"/>
    <n v="119"/>
    <n v="122"/>
    <n v="509"/>
    <x v="1"/>
    <x v="1"/>
    <n v="129"/>
    <n v="129"/>
    <n v="0"/>
    <x v="1"/>
    <x v="0"/>
    <e v="#N/A"/>
  </r>
  <r>
    <n v="192557"/>
    <x v="2376"/>
    <x v="0"/>
    <x v="17"/>
    <s v="TANGIPAHOA"/>
    <x v="0"/>
    <x v="0"/>
    <s v="FRESENIUS MEDICAL CARE"/>
    <n v="25"/>
    <x v="0"/>
    <n v="66"/>
    <n v="102"/>
    <n v="111"/>
    <x v="0"/>
    <s v="As Expected"/>
    <x v="1"/>
    <n v="72"/>
    <n v="101"/>
    <n v="292"/>
    <x v="0"/>
    <x v="1"/>
    <n v="111"/>
    <n v="111"/>
    <n v="0"/>
    <x v="1"/>
    <x v="0"/>
    <n v="69"/>
  </r>
  <r>
    <n v="192558"/>
    <x v="2377"/>
    <x v="1"/>
    <x v="17"/>
    <s v="EAST BATON ROUGE"/>
    <x v="0"/>
    <x v="0"/>
    <s v="FRESENIUS MEDICAL CARE"/>
    <n v="20"/>
    <x v="0"/>
    <n v="65"/>
    <n v="89"/>
    <n v="91"/>
    <x v="0"/>
    <s v="As Expected"/>
    <x v="0"/>
    <n v="74"/>
    <n v="99"/>
    <n v="299"/>
    <x v="3"/>
    <x v="1"/>
    <n v="92"/>
    <n v="92"/>
    <n v="0"/>
    <x v="1"/>
    <x v="0"/>
    <n v="58"/>
  </r>
  <r>
    <n v="192560"/>
    <x v="2378"/>
    <x v="0"/>
    <x v="17"/>
    <s v="VERMILION"/>
    <x v="0"/>
    <x v="0"/>
    <s v="FRESENIUS MEDICAL CARE"/>
    <n v="12"/>
    <x v="2"/>
    <n v="33"/>
    <n v="60"/>
    <n v="66"/>
    <x v="0"/>
    <s v="As Expected"/>
    <x v="0"/>
    <n v="51"/>
    <n v="28"/>
    <n v="245"/>
    <x v="1"/>
    <x v="1"/>
    <n v="65"/>
    <n v="65"/>
    <n v="0"/>
    <x v="1"/>
    <x v="0"/>
    <n v="67"/>
  </r>
  <r>
    <n v="192562"/>
    <x v="2379"/>
    <x v="0"/>
    <x v="17"/>
    <s v="CADDO"/>
    <x v="0"/>
    <x v="0"/>
    <s v="FRESENIUS MEDICAL CARE"/>
    <n v="28"/>
    <x v="0"/>
    <n v="81"/>
    <n v="119"/>
    <n v="139"/>
    <x v="0"/>
    <s v="As Expected"/>
    <x v="0"/>
    <n v="100"/>
    <n v="114"/>
    <n v="434"/>
    <x v="3"/>
    <x v="1"/>
    <n v="138"/>
    <n v="138"/>
    <n v="0"/>
    <x v="1"/>
    <x v="0"/>
    <n v="54"/>
  </r>
  <r>
    <n v="192563"/>
    <x v="2380"/>
    <x v="2"/>
    <x v="17"/>
    <s v="CONCORDIA"/>
    <x v="0"/>
    <x v="0"/>
    <s v="FRESENIUS MEDICAL CARE"/>
    <n v="20"/>
    <x v="0"/>
    <n v="61"/>
    <n v="84"/>
    <n v="91"/>
    <x v="0"/>
    <s v="As Expected"/>
    <x v="1"/>
    <n v="71"/>
    <n v="60"/>
    <n v="259"/>
    <x v="1"/>
    <x v="1"/>
    <n v="91"/>
    <n v="91"/>
    <n v="0"/>
    <x v="1"/>
    <x v="0"/>
    <n v="53"/>
  </r>
  <r>
    <n v="192564"/>
    <x v="2381"/>
    <x v="2"/>
    <x v="17"/>
    <s v="RICHLAND"/>
    <x v="0"/>
    <x v="0"/>
    <s v="FRESENIUS MEDICAL CARE"/>
    <n v="14"/>
    <x v="0"/>
    <n v="45"/>
    <n v="54"/>
    <n v="58"/>
    <x v="0"/>
    <s v="As Expected"/>
    <x v="0"/>
    <n v="49"/>
    <n v="34"/>
    <n v="206"/>
    <x v="1"/>
    <x v="1"/>
    <n v="57"/>
    <n v="57"/>
    <n v="0"/>
    <x v="1"/>
    <x v="0"/>
    <n v="90"/>
  </r>
  <r>
    <n v="192565"/>
    <x v="2382"/>
    <x v="1"/>
    <x v="17"/>
    <s v="TANGIPAHOA"/>
    <x v="0"/>
    <x v="0"/>
    <s v="FRESENIUS MEDICAL CARE"/>
    <n v="18"/>
    <x v="0"/>
    <n v="66"/>
    <n v="105"/>
    <n v="111"/>
    <x v="0"/>
    <s v="As Expected"/>
    <x v="0"/>
    <n v="81"/>
    <n v="86"/>
    <n v="341"/>
    <x v="1"/>
    <x v="1"/>
    <n v="106"/>
    <n v="106"/>
    <n v="0"/>
    <x v="1"/>
    <x v="0"/>
    <n v="45"/>
  </r>
  <r>
    <n v="192566"/>
    <x v="2383"/>
    <x v="1"/>
    <x v="17"/>
    <s v="SAINT LANDRY"/>
    <x v="0"/>
    <x v="0"/>
    <s v="FRESENIUS MEDICAL CARE"/>
    <n v="12"/>
    <x v="0"/>
    <n v="38"/>
    <n v="46"/>
    <n v="47"/>
    <x v="0"/>
    <s v="As Expected"/>
    <x v="0"/>
    <n v="41"/>
    <n v="20"/>
    <n v="158"/>
    <x v="1"/>
    <x v="1"/>
    <n v="45"/>
    <n v="45"/>
    <n v="0"/>
    <x v="2"/>
    <x v="0"/>
    <n v="60"/>
  </r>
  <r>
    <n v="192568"/>
    <x v="2384"/>
    <x v="2"/>
    <x v="17"/>
    <s v="WEST BATON ROUGE"/>
    <x v="0"/>
    <x v="0"/>
    <s v="FRESENIUS MEDICAL CARE"/>
    <n v="14"/>
    <x v="0"/>
    <n v="36"/>
    <n v="58"/>
    <n v="61"/>
    <x v="0"/>
    <s v="As Expected"/>
    <x v="0"/>
    <n v="40"/>
    <n v="40"/>
    <n v="148"/>
    <x v="1"/>
    <x v="1"/>
    <n v="59"/>
    <n v="59"/>
    <n v="0"/>
    <x v="2"/>
    <x v="0"/>
    <n v="66"/>
  </r>
  <r>
    <n v="192572"/>
    <x v="2385"/>
    <x v="2"/>
    <x v="17"/>
    <s v="ASCENSION"/>
    <x v="0"/>
    <x v="0"/>
    <s v="FRESENIUS MEDICAL CARE"/>
    <n v="16"/>
    <x v="0"/>
    <n v="50"/>
    <n v="81"/>
    <n v="81"/>
    <x v="0"/>
    <s v="As Expected"/>
    <x v="0"/>
    <n v="57"/>
    <n v="55"/>
    <n v="237"/>
    <x v="1"/>
    <x v="1"/>
    <n v="81"/>
    <n v="81"/>
    <n v="0"/>
    <x v="1"/>
    <x v="0"/>
    <n v="53"/>
  </r>
  <r>
    <n v="192573"/>
    <x v="2386"/>
    <x v="0"/>
    <x v="17"/>
    <s v="MADISON"/>
    <x v="0"/>
    <x v="0"/>
    <s v="FRESENIUS MEDICAL CARE"/>
    <n v="16"/>
    <x v="1"/>
    <n v="82"/>
    <n v="101"/>
    <n v="103"/>
    <x v="0"/>
    <s v="As Expected"/>
    <x v="1"/>
    <n v="91"/>
    <n v="86"/>
    <n v="317"/>
    <x v="1"/>
    <x v="1"/>
    <n v="80"/>
    <n v="80"/>
    <n v="0"/>
    <x v="0"/>
    <x v="0"/>
    <n v="48"/>
  </r>
  <r>
    <n v="192574"/>
    <x v="2387"/>
    <x v="2"/>
    <x v="17"/>
    <s v="LAFOURCHE"/>
    <x v="0"/>
    <x v="0"/>
    <s v="FRESENIUS MEDICAL CARE"/>
    <n v="25"/>
    <x v="0"/>
    <n v="90"/>
    <n v="123"/>
    <n v="132"/>
    <x v="0"/>
    <s v="As Expected"/>
    <x v="0"/>
    <n v="99"/>
    <n v="78"/>
    <n v="492"/>
    <x v="1"/>
    <x v="1"/>
    <n v="117"/>
    <n v="117"/>
    <n v="0"/>
    <x v="1"/>
    <x v="0"/>
    <n v="82"/>
  </r>
  <r>
    <n v="192575"/>
    <x v="2388"/>
    <x v="4"/>
    <x v="17"/>
    <s v="ORLEANS"/>
    <x v="1"/>
    <x v="0"/>
    <s v="DIALYSIS CLINIC, INC."/>
    <n v="25"/>
    <x v="0"/>
    <n v="58"/>
    <n v="83"/>
    <n v="86"/>
    <x v="0"/>
    <s v="As Expected"/>
    <x v="0"/>
    <n v="65"/>
    <n v="85"/>
    <n v="365"/>
    <x v="0"/>
    <x v="1"/>
    <n v="74"/>
    <n v="74"/>
    <n v="0"/>
    <x v="1"/>
    <x v="0"/>
    <n v="47"/>
  </r>
  <r>
    <n v="192577"/>
    <x v="2389"/>
    <x v="0"/>
    <x v="17"/>
    <s v="RAPIDES"/>
    <x v="0"/>
    <x v="0"/>
    <s v="FRESENIUS MEDICAL CARE"/>
    <n v="14"/>
    <x v="0"/>
    <n v="59"/>
    <n v="80"/>
    <n v="85"/>
    <x v="0"/>
    <s v="As Expected"/>
    <x v="1"/>
    <n v="66"/>
    <n v="65"/>
    <n v="277"/>
    <x v="1"/>
    <x v="1"/>
    <n v="83"/>
    <n v="83"/>
    <n v="0"/>
    <x v="1"/>
    <x v="0"/>
    <n v="61"/>
  </r>
  <r>
    <n v="192578"/>
    <x v="2390"/>
    <x v="0"/>
    <x v="17"/>
    <s v="LAFOURCHE"/>
    <x v="0"/>
    <x v="1"/>
    <s v="INDEPENDENT"/>
    <n v="8"/>
    <x v="2"/>
    <n v="9"/>
    <n v="15"/>
    <n v="15"/>
    <x v="0"/>
    <s v="As Expected"/>
    <x v="0"/>
    <n v="12"/>
    <n v="18"/>
    <n v="57"/>
    <x v="1"/>
    <x v="1"/>
    <n v="15"/>
    <n v="15"/>
    <n v="0"/>
    <x v="2"/>
    <x v="0"/>
    <n v="86"/>
  </r>
  <r>
    <n v="192579"/>
    <x v="2391"/>
    <x v="0"/>
    <x v="17"/>
    <s v="CADDO"/>
    <x v="0"/>
    <x v="0"/>
    <s v="FRESENIUS MEDICAL CARE"/>
    <n v="24"/>
    <x v="0"/>
    <n v="67"/>
    <n v="109"/>
    <n v="115"/>
    <x v="0"/>
    <s v="As Expected"/>
    <x v="0"/>
    <n v="91"/>
    <n v="103"/>
    <n v="390"/>
    <x v="0"/>
    <x v="1"/>
    <n v="114"/>
    <n v="114"/>
    <n v="0"/>
    <x v="1"/>
    <x v="0"/>
    <n v="65"/>
  </r>
  <r>
    <n v="192580"/>
    <x v="2392"/>
    <x v="0"/>
    <x v="17"/>
    <s v="LAFAYETTE"/>
    <x v="0"/>
    <x v="0"/>
    <s v="FRESENIUS MEDICAL CARE"/>
    <n v="18"/>
    <x v="0"/>
    <n v="71"/>
    <n v="93"/>
    <n v="97"/>
    <x v="0"/>
    <s v="As Expected"/>
    <x v="0"/>
    <n v="80"/>
    <n v="104"/>
    <n v="354"/>
    <x v="0"/>
    <x v="1"/>
    <n v="98"/>
    <n v="98"/>
    <n v="0"/>
    <x v="1"/>
    <x v="2"/>
    <n v="40"/>
  </r>
  <r>
    <n v="192581"/>
    <x v="2393"/>
    <x v="1"/>
    <x v="17"/>
    <s v="ORLEANS"/>
    <x v="0"/>
    <x v="0"/>
    <s v="DAVITA"/>
    <n v="20"/>
    <x v="0"/>
    <n v="72"/>
    <n v="96"/>
    <n v="99"/>
    <x v="0"/>
    <s v="As Expected"/>
    <x v="1"/>
    <n v="80"/>
    <n v="85"/>
    <n v="380"/>
    <x v="1"/>
    <x v="1"/>
    <n v="93"/>
    <n v="93"/>
    <n v="0"/>
    <x v="2"/>
    <x v="0"/>
    <e v="#N/A"/>
  </r>
  <r>
    <n v="192582"/>
    <x v="2394"/>
    <x v="2"/>
    <x v="17"/>
    <s v="OUACHITA"/>
    <x v="0"/>
    <x v="0"/>
    <s v="FRESENIUS MEDICAL CARE"/>
    <n v="17"/>
    <x v="0"/>
    <n v="33"/>
    <n v="44"/>
    <n v="45"/>
    <x v="0"/>
    <s v="As Expected"/>
    <x v="0"/>
    <n v="42"/>
    <n v="39"/>
    <n v="157"/>
    <x v="1"/>
    <x v="1"/>
    <n v="46"/>
    <n v="46"/>
    <n v="0"/>
    <x v="2"/>
    <x v="0"/>
    <n v="61"/>
  </r>
  <r>
    <n v="192584"/>
    <x v="2395"/>
    <x v="0"/>
    <x v="17"/>
    <s v="JEFFERSON"/>
    <x v="1"/>
    <x v="0"/>
    <s v="DIALYSIS CLINIC, INC."/>
    <n v="22"/>
    <x v="0"/>
    <n v="48"/>
    <n v="68"/>
    <n v="70"/>
    <x v="0"/>
    <s v="As Expected"/>
    <x v="0"/>
    <n v="49"/>
    <n v="57"/>
    <n v="196"/>
    <x v="0"/>
    <x v="1"/>
    <n v="64"/>
    <n v="64"/>
    <n v="0"/>
    <x v="2"/>
    <x v="0"/>
    <n v="34"/>
  </r>
  <r>
    <n v="192586"/>
    <x v="2396"/>
    <x v="0"/>
    <x v="17"/>
    <s v="CADDO"/>
    <x v="1"/>
    <x v="0"/>
    <s v="DIALYSIS CLINIC, INC."/>
    <n v="30"/>
    <x v="0"/>
    <n v="91"/>
    <n v="128"/>
    <n v="140"/>
    <x v="0"/>
    <s v="As Expected"/>
    <x v="0"/>
    <n v="104"/>
    <n v="98"/>
    <n v="386"/>
    <x v="1"/>
    <x v="1"/>
    <n v="100"/>
    <n v="100"/>
    <n v="4"/>
    <x v="1"/>
    <x v="0"/>
    <n v="66"/>
  </r>
  <r>
    <n v="192587"/>
    <x v="2397"/>
    <x v="1"/>
    <x v="17"/>
    <s v="SAINT MARY"/>
    <x v="0"/>
    <x v="0"/>
    <s v="FRESENIUS MEDICAL CARE"/>
    <n v="12"/>
    <x v="0"/>
    <n v="41"/>
    <n v="60"/>
    <n v="62"/>
    <x v="0"/>
    <s v="As Expected"/>
    <x v="0"/>
    <n v="49"/>
    <n v="51"/>
    <n v="230"/>
    <x v="3"/>
    <x v="1"/>
    <n v="62"/>
    <n v="62"/>
    <n v="1"/>
    <x v="1"/>
    <x v="0"/>
    <n v="68"/>
  </r>
  <r>
    <n v="192588"/>
    <x v="2398"/>
    <x v="1"/>
    <x v="17"/>
    <s v="CALCASIEU"/>
    <x v="0"/>
    <x v="0"/>
    <s v="FRESENIUS MEDICAL CARE"/>
    <n v="25"/>
    <x v="0"/>
    <n v="100"/>
    <n v="139"/>
    <n v="149"/>
    <x v="0"/>
    <s v="Better than Expected"/>
    <x v="0"/>
    <n v="120"/>
    <n v="98"/>
    <n v="402"/>
    <x v="0"/>
    <x v="1"/>
    <n v="124"/>
    <n v="124"/>
    <n v="0"/>
    <x v="1"/>
    <x v="0"/>
    <n v="58"/>
  </r>
  <r>
    <n v="192589"/>
    <x v="2399"/>
    <x v="2"/>
    <x v="17"/>
    <s v="EAST BATON ROUGE"/>
    <x v="0"/>
    <x v="0"/>
    <s v="FRESENIUS MEDICAL CARE"/>
    <n v="20"/>
    <x v="0"/>
    <n v="61"/>
    <n v="74"/>
    <n v="76"/>
    <x v="0"/>
    <s v="As Expected"/>
    <x v="0"/>
    <n v="63"/>
    <n v="45"/>
    <n v="304"/>
    <x v="1"/>
    <x v="1"/>
    <n v="76"/>
    <n v="76"/>
    <n v="0"/>
    <x v="1"/>
    <x v="0"/>
    <n v="93"/>
  </r>
  <r>
    <n v="192592"/>
    <x v="2400"/>
    <x v="2"/>
    <x v="17"/>
    <s v="EAST BATON ROUGE"/>
    <x v="0"/>
    <x v="0"/>
    <s v="FRESENIUS MEDICAL CARE"/>
    <n v="21"/>
    <x v="0"/>
    <n v="54"/>
    <n v="87"/>
    <n v="88"/>
    <x v="0"/>
    <s v="As Expected"/>
    <x v="0"/>
    <n v="64"/>
    <n v="57"/>
    <n v="298"/>
    <x v="0"/>
    <x v="1"/>
    <n v="88"/>
    <n v="88"/>
    <n v="0"/>
    <x v="1"/>
    <x v="0"/>
    <n v="78"/>
  </r>
  <r>
    <n v="192593"/>
    <x v="2401"/>
    <x v="2"/>
    <x v="17"/>
    <s v="SAINT JAMES"/>
    <x v="0"/>
    <x v="1"/>
    <s v="INDEPENDENT"/>
    <n v="12"/>
    <x v="0"/>
    <n v="19"/>
    <n v="26"/>
    <n v="26"/>
    <x v="0"/>
    <s v="Worse than Expected"/>
    <x v="0"/>
    <n v="20"/>
    <n v="22"/>
    <n v="75"/>
    <x v="1"/>
    <x v="1"/>
    <n v="26"/>
    <n v="26"/>
    <n v="0"/>
    <x v="2"/>
    <x v="0"/>
    <n v="86"/>
  </r>
  <r>
    <n v="212714"/>
    <x v="2402"/>
    <x v="3"/>
    <x v="19"/>
    <s v="PRINCE GEORGES"/>
    <x v="0"/>
    <x v="0"/>
    <s v="DAVITA"/>
    <n v="5"/>
    <x v="2"/>
    <n v="6"/>
    <n v="8"/>
    <n v="8"/>
    <x v="0"/>
    <s v="Not Available"/>
    <x v="2"/>
    <n v="8"/>
    <n v="5"/>
    <n v="20"/>
    <x v="2"/>
    <x v="3"/>
    <n v="0"/>
    <n v="0"/>
    <n v="0"/>
    <x v="2"/>
    <x v="1"/>
    <e v="#N/A"/>
  </r>
  <r>
    <n v="192597"/>
    <x v="2403"/>
    <x v="1"/>
    <x v="17"/>
    <s v="CALCASIEU"/>
    <x v="0"/>
    <x v="0"/>
    <s v="DAVITA"/>
    <n v="17"/>
    <x v="0"/>
    <n v="60"/>
    <n v="79"/>
    <n v="81"/>
    <x v="0"/>
    <s v="As Expected"/>
    <x v="0"/>
    <n v="66"/>
    <n v="65"/>
    <n v="331"/>
    <x v="1"/>
    <x v="1"/>
    <n v="74"/>
    <n v="74"/>
    <n v="0"/>
    <x v="1"/>
    <x v="0"/>
    <e v="#N/A"/>
  </r>
  <r>
    <n v="192598"/>
    <x v="2404"/>
    <x v="1"/>
    <x v="17"/>
    <s v="BEAUREGARD"/>
    <x v="0"/>
    <x v="0"/>
    <s v="DAVITA"/>
    <n v="12"/>
    <x v="0"/>
    <n v="52"/>
    <n v="73"/>
    <n v="74"/>
    <x v="0"/>
    <s v="As Expected"/>
    <x v="0"/>
    <n v="58"/>
    <n v="57"/>
    <n v="231"/>
    <x v="1"/>
    <x v="1"/>
    <n v="73"/>
    <n v="73"/>
    <n v="0"/>
    <x v="1"/>
    <x v="0"/>
    <e v="#N/A"/>
  </r>
  <r>
    <n v="192599"/>
    <x v="2405"/>
    <x v="2"/>
    <x v="17"/>
    <s v="JEFFERSON"/>
    <x v="0"/>
    <x v="0"/>
    <s v="DAVITA"/>
    <n v="14"/>
    <x v="0"/>
    <n v="38"/>
    <n v="58"/>
    <n v="57"/>
    <x v="0"/>
    <s v="As Expected"/>
    <x v="0"/>
    <n v="42"/>
    <n v="29"/>
    <n v="195"/>
    <x v="1"/>
    <x v="1"/>
    <n v="59"/>
    <n v="59"/>
    <n v="0"/>
    <x v="2"/>
    <x v="0"/>
    <e v="#N/A"/>
  </r>
  <r>
    <n v="192601"/>
    <x v="2406"/>
    <x v="2"/>
    <x v="17"/>
    <s v="WINN"/>
    <x v="0"/>
    <x v="0"/>
    <s v="FRESENIUS MEDICAL CARE"/>
    <n v="14"/>
    <x v="0"/>
    <n v="43"/>
    <n v="58"/>
    <n v="61"/>
    <x v="0"/>
    <s v="As Expected"/>
    <x v="0"/>
    <n v="52"/>
    <n v="38"/>
    <n v="168"/>
    <x v="1"/>
    <x v="1"/>
    <n v="62"/>
    <n v="62"/>
    <n v="0"/>
    <x v="1"/>
    <x v="0"/>
    <n v="77"/>
  </r>
  <r>
    <n v="192602"/>
    <x v="2407"/>
    <x v="2"/>
    <x v="17"/>
    <s v="POINTE COUPEE"/>
    <x v="0"/>
    <x v="0"/>
    <s v="FRESENIUS MEDICAL CARE"/>
    <n v="17"/>
    <x v="0"/>
    <n v="45"/>
    <n v="66"/>
    <n v="69"/>
    <x v="0"/>
    <s v="As Expected"/>
    <x v="0"/>
    <n v="49"/>
    <n v="21"/>
    <n v="183"/>
    <x v="1"/>
    <x v="1"/>
    <n v="69"/>
    <n v="69"/>
    <n v="0"/>
    <x v="2"/>
    <x v="0"/>
    <n v="84"/>
  </r>
  <r>
    <n v="192603"/>
    <x v="2408"/>
    <x v="0"/>
    <x v="17"/>
    <s v="JEFFERSON DAVIS"/>
    <x v="0"/>
    <x v="0"/>
    <s v="FRESENIUS MEDICAL CARE"/>
    <n v="12"/>
    <x v="1"/>
    <n v="31"/>
    <n v="48"/>
    <n v="51"/>
    <x v="0"/>
    <s v="As Expected"/>
    <x v="0"/>
    <n v="38"/>
    <n v="46"/>
    <n v="154"/>
    <x v="1"/>
    <x v="1"/>
    <n v="51"/>
    <n v="51"/>
    <n v="0"/>
    <x v="2"/>
    <x v="0"/>
    <n v="60"/>
  </r>
  <r>
    <n v="192604"/>
    <x v="2409"/>
    <x v="0"/>
    <x v="17"/>
    <s v="FRANKLIN"/>
    <x v="0"/>
    <x v="0"/>
    <s v="FRESENIUS MEDICAL CARE"/>
    <n v="15"/>
    <x v="0"/>
    <n v="58"/>
    <n v="73"/>
    <n v="76"/>
    <x v="0"/>
    <s v="As Expected"/>
    <x v="0"/>
    <n v="65"/>
    <n v="79"/>
    <n v="259"/>
    <x v="1"/>
    <x v="1"/>
    <n v="76"/>
    <n v="76"/>
    <n v="0"/>
    <x v="1"/>
    <x v="0"/>
    <n v="62"/>
  </r>
  <r>
    <n v="192605"/>
    <x v="2410"/>
    <x v="1"/>
    <x v="17"/>
    <s v="DE SOTO"/>
    <x v="0"/>
    <x v="0"/>
    <s v="FRESENIUS MEDICAL CARE"/>
    <n v="24"/>
    <x v="0"/>
    <n v="67"/>
    <n v="86"/>
    <n v="90"/>
    <x v="0"/>
    <s v="As Expected"/>
    <x v="0"/>
    <n v="72"/>
    <n v="60"/>
    <n v="318"/>
    <x v="1"/>
    <x v="1"/>
    <n v="89"/>
    <n v="89"/>
    <n v="0"/>
    <x v="1"/>
    <x v="0"/>
    <n v="73"/>
  </r>
  <r>
    <n v="192606"/>
    <x v="2411"/>
    <x v="2"/>
    <x v="17"/>
    <s v="IBERVILLE"/>
    <x v="0"/>
    <x v="0"/>
    <s v="FRESENIUS MEDICAL CARE"/>
    <n v="17"/>
    <x v="0"/>
    <n v="39"/>
    <n v="70"/>
    <n v="72"/>
    <x v="0"/>
    <s v="As Expected"/>
    <x v="0"/>
    <n v="46"/>
    <n v="45"/>
    <n v="194"/>
    <x v="1"/>
    <x v="1"/>
    <n v="72"/>
    <n v="72"/>
    <n v="0"/>
    <x v="1"/>
    <x v="0"/>
    <n v="88"/>
  </r>
  <r>
    <n v="112826"/>
    <x v="1460"/>
    <x v="0"/>
    <x v="10"/>
    <m/>
    <x v="1"/>
    <x v="0"/>
    <s v="EMORY DIALYSIS LLC"/>
    <n v="38"/>
    <x v="0"/>
    <n v="156"/>
    <n v="223"/>
    <n v="235"/>
    <x v="0"/>
    <s v="As Expected"/>
    <x v="0"/>
    <n v="178"/>
    <n v="195"/>
    <n v="792"/>
    <x v="0"/>
    <x v="1"/>
    <n v="234"/>
    <n v="234"/>
    <n v="0"/>
    <x v="1"/>
    <x v="0"/>
    <n v="46"/>
  </r>
  <r>
    <n v="192608"/>
    <x v="2412"/>
    <x v="0"/>
    <x v="17"/>
    <s v="ORLEANS"/>
    <x v="0"/>
    <x v="0"/>
    <s v="DAVITA"/>
    <n v="22"/>
    <x v="0"/>
    <n v="91"/>
    <n v="139"/>
    <n v="141"/>
    <x v="0"/>
    <s v="As Expected"/>
    <x v="0"/>
    <n v="101"/>
    <n v="110"/>
    <n v="356"/>
    <x v="1"/>
    <x v="1"/>
    <n v="84"/>
    <n v="84"/>
    <n v="0"/>
    <x v="1"/>
    <x v="0"/>
    <e v="#N/A"/>
  </r>
  <r>
    <n v="192609"/>
    <x v="2413"/>
    <x v="0"/>
    <x v="17"/>
    <s v="WEST CARROLL"/>
    <x v="0"/>
    <x v="0"/>
    <s v="FRESENIUS MEDICAL CARE"/>
    <n v="14"/>
    <x v="0"/>
    <n v="48"/>
    <n v="55"/>
    <n v="59"/>
    <x v="0"/>
    <s v="As Expected"/>
    <x v="0"/>
    <n v="53"/>
    <n v="45"/>
    <n v="231"/>
    <x v="1"/>
    <x v="1"/>
    <n v="59"/>
    <n v="59"/>
    <n v="1"/>
    <x v="1"/>
    <x v="0"/>
    <n v="67"/>
  </r>
  <r>
    <n v="192610"/>
    <x v="2414"/>
    <x v="2"/>
    <x v="17"/>
    <s v="EAST BATON ROUGE"/>
    <x v="0"/>
    <x v="0"/>
    <s v="FRESENIUS MEDICAL CARE"/>
    <n v="29"/>
    <x v="0"/>
    <n v="79"/>
    <n v="109"/>
    <n v="114"/>
    <x v="0"/>
    <s v="As Expected"/>
    <x v="0"/>
    <n v="91"/>
    <n v="94"/>
    <n v="373"/>
    <x v="1"/>
    <x v="2"/>
    <n v="114"/>
    <n v="114"/>
    <n v="0"/>
    <x v="1"/>
    <x v="0"/>
    <n v="77"/>
  </r>
  <r>
    <n v="192611"/>
    <x v="2415"/>
    <x v="2"/>
    <x v="17"/>
    <s v="NATCHITOCHES"/>
    <x v="0"/>
    <x v="0"/>
    <s v="FRESENIUS MEDICAL CARE"/>
    <n v="22"/>
    <x v="0"/>
    <n v="34"/>
    <n v="42"/>
    <n v="44"/>
    <x v="3"/>
    <s v="As Expected"/>
    <x v="0"/>
    <n v="36"/>
    <n v="20"/>
    <n v="169"/>
    <x v="1"/>
    <x v="1"/>
    <n v="45"/>
    <n v="45"/>
    <n v="0"/>
    <x v="2"/>
    <x v="0"/>
    <n v="69"/>
  </r>
  <r>
    <n v="192612"/>
    <x v="2416"/>
    <x v="2"/>
    <x v="17"/>
    <s v="CALCASIEU"/>
    <x v="0"/>
    <x v="0"/>
    <s v="DAVITA"/>
    <n v="12"/>
    <x v="0"/>
    <n v="36"/>
    <n v="52"/>
    <n v="53"/>
    <x v="0"/>
    <s v="As Expected"/>
    <x v="0"/>
    <n v="41"/>
    <n v="21"/>
    <n v="195"/>
    <x v="1"/>
    <x v="1"/>
    <n v="53"/>
    <n v="53"/>
    <n v="0"/>
    <x v="2"/>
    <x v="0"/>
    <e v="#N/A"/>
  </r>
  <r>
    <n v="192613"/>
    <x v="2417"/>
    <x v="1"/>
    <x v="17"/>
    <s v="SAINT TAMMANY"/>
    <x v="0"/>
    <x v="0"/>
    <s v="DAVITA"/>
    <n v="12"/>
    <x v="0"/>
    <n v="46"/>
    <n v="66"/>
    <n v="70"/>
    <x v="0"/>
    <s v="As Expected"/>
    <x v="0"/>
    <n v="50"/>
    <n v="60"/>
    <n v="215"/>
    <x v="1"/>
    <x v="1"/>
    <n v="55"/>
    <n v="55"/>
    <n v="0"/>
    <x v="1"/>
    <x v="0"/>
    <e v="#N/A"/>
  </r>
  <r>
    <n v="142694"/>
    <x v="2418"/>
    <x v="3"/>
    <x v="12"/>
    <s v="WILL"/>
    <x v="0"/>
    <x v="0"/>
    <s v="FRESENIUS MEDICAL CARE"/>
    <n v="0"/>
    <x v="0"/>
    <n v="19"/>
    <n v="28"/>
    <n v="30"/>
    <x v="0"/>
    <s v="As Expected"/>
    <x v="1"/>
    <n v="22"/>
    <n v="14"/>
    <n v="92"/>
    <x v="2"/>
    <x v="3"/>
    <n v="3"/>
    <n v="3"/>
    <n v="0"/>
    <x v="2"/>
    <x v="0"/>
    <n v="72"/>
  </r>
  <r>
    <n v="192614"/>
    <x v="2419"/>
    <x v="2"/>
    <x v="17"/>
    <s v="RAPIDES"/>
    <x v="0"/>
    <x v="0"/>
    <s v="FRESENIUS MEDICAL CARE"/>
    <n v="23"/>
    <x v="0"/>
    <n v="68"/>
    <n v="98"/>
    <n v="104"/>
    <x v="0"/>
    <s v="As Expected"/>
    <x v="0"/>
    <n v="80"/>
    <n v="70"/>
    <n v="406"/>
    <x v="1"/>
    <x v="1"/>
    <n v="102"/>
    <n v="102"/>
    <n v="0"/>
    <x v="0"/>
    <x v="0"/>
    <n v="49"/>
  </r>
  <r>
    <n v="192615"/>
    <x v="2420"/>
    <x v="2"/>
    <x v="17"/>
    <s v="WASHINGTON"/>
    <x v="0"/>
    <x v="0"/>
    <s v="DAVITA"/>
    <n v="14"/>
    <x v="0"/>
    <n v="44"/>
    <n v="59"/>
    <n v="60"/>
    <x v="0"/>
    <s v="As Expected"/>
    <x v="0"/>
    <n v="48"/>
    <n v="26"/>
    <n v="198"/>
    <x v="1"/>
    <x v="1"/>
    <n v="60"/>
    <n v="60"/>
    <n v="0"/>
    <x v="1"/>
    <x v="0"/>
    <e v="#N/A"/>
  </r>
  <r>
    <n v="192616"/>
    <x v="2421"/>
    <x v="1"/>
    <x v="17"/>
    <s v="EAST BATON ROUGE"/>
    <x v="0"/>
    <x v="0"/>
    <s v="DAVITA"/>
    <n v="24"/>
    <x v="0"/>
    <n v="50"/>
    <n v="70"/>
    <n v="74"/>
    <x v="0"/>
    <s v="As Expected"/>
    <x v="0"/>
    <n v="56"/>
    <n v="35"/>
    <n v="234"/>
    <x v="1"/>
    <x v="1"/>
    <n v="73"/>
    <n v="73"/>
    <n v="0"/>
    <x v="1"/>
    <x v="0"/>
    <e v="#N/A"/>
  </r>
  <r>
    <n v="192618"/>
    <x v="2422"/>
    <x v="0"/>
    <x v="17"/>
    <s v="EVANGELINE"/>
    <x v="0"/>
    <x v="0"/>
    <s v="FRESENIUS MEDICAL CARE"/>
    <n v="12"/>
    <x v="0"/>
    <n v="36"/>
    <n v="52"/>
    <n v="52"/>
    <x v="0"/>
    <s v="As Expected"/>
    <x v="0"/>
    <n v="39"/>
    <n v="32"/>
    <n v="145"/>
    <x v="0"/>
    <x v="1"/>
    <n v="52"/>
    <n v="52"/>
    <n v="0"/>
    <x v="2"/>
    <x v="0"/>
    <n v="52"/>
  </r>
  <r>
    <n v="192623"/>
    <x v="2423"/>
    <x v="0"/>
    <x v="17"/>
    <s v="CALDWELL"/>
    <x v="0"/>
    <x v="0"/>
    <s v="FRESENIUS MEDICAL CARE"/>
    <n v="8"/>
    <x v="0"/>
    <n v="26"/>
    <n v="29"/>
    <n v="28"/>
    <x v="0"/>
    <s v="As Expected"/>
    <x v="0"/>
    <n v="27"/>
    <n v="42"/>
    <n v="87"/>
    <x v="1"/>
    <x v="1"/>
    <n v="29"/>
    <n v="29"/>
    <n v="0"/>
    <x v="2"/>
    <x v="0"/>
    <n v="89"/>
  </r>
  <r>
    <n v="192625"/>
    <x v="2424"/>
    <x v="0"/>
    <x v="17"/>
    <s v="ORLEANS"/>
    <x v="1"/>
    <x v="0"/>
    <s v="DIALYSIS CLINIC, INC."/>
    <n v="21"/>
    <x v="0"/>
    <n v="29"/>
    <n v="53"/>
    <n v="55"/>
    <x v="0"/>
    <s v="As Expected"/>
    <x v="0"/>
    <n v="31"/>
    <n v="40"/>
    <n v="77"/>
    <x v="1"/>
    <x v="1"/>
    <n v="44"/>
    <n v="44"/>
    <n v="0"/>
    <x v="2"/>
    <x v="0"/>
    <n v="57"/>
  </r>
  <r>
    <n v="192627"/>
    <x v="2425"/>
    <x v="1"/>
    <x v="17"/>
    <s v="OUACHITA"/>
    <x v="0"/>
    <x v="0"/>
    <s v="FRESENIUS MEDICAL CARE"/>
    <n v="16"/>
    <x v="0"/>
    <n v="62"/>
    <n v="92"/>
    <n v="98"/>
    <x v="0"/>
    <s v="As Expected"/>
    <x v="0"/>
    <n v="70"/>
    <n v="71"/>
    <n v="331"/>
    <x v="3"/>
    <x v="1"/>
    <n v="97"/>
    <n v="97"/>
    <n v="0"/>
    <x v="1"/>
    <x v="0"/>
    <n v="39"/>
  </r>
  <r>
    <n v="192628"/>
    <x v="2426"/>
    <x v="1"/>
    <x v="17"/>
    <s v="UNION"/>
    <x v="0"/>
    <x v="0"/>
    <s v="FRESENIUS MEDICAL CARE"/>
    <n v="12"/>
    <x v="0"/>
    <n v="19"/>
    <n v="24"/>
    <n v="28"/>
    <x v="0"/>
    <s v="As Expected"/>
    <x v="0"/>
    <n v="21"/>
    <n v="23"/>
    <n v="110"/>
    <x v="1"/>
    <x v="1"/>
    <n v="28"/>
    <n v="28"/>
    <n v="0"/>
    <x v="2"/>
    <x v="0"/>
    <n v="66"/>
  </r>
  <r>
    <n v="192630"/>
    <x v="2427"/>
    <x v="0"/>
    <x v="17"/>
    <s v="LINCOLN"/>
    <x v="0"/>
    <x v="0"/>
    <s v="FRESENIUS MEDICAL CARE"/>
    <n v="20"/>
    <x v="0"/>
    <n v="42"/>
    <n v="62"/>
    <n v="63"/>
    <x v="0"/>
    <s v="As Expected"/>
    <x v="1"/>
    <n v="51"/>
    <n v="38"/>
    <n v="216"/>
    <x v="3"/>
    <x v="1"/>
    <n v="52"/>
    <n v="52"/>
    <n v="0"/>
    <x v="1"/>
    <x v="0"/>
    <n v="56"/>
  </r>
  <r>
    <n v="192631"/>
    <x v="2428"/>
    <x v="0"/>
    <x v="17"/>
    <s v="CADDO"/>
    <x v="0"/>
    <x v="0"/>
    <s v="FRESENIUS MEDICAL CARE"/>
    <n v="22"/>
    <x v="0"/>
    <n v="62"/>
    <n v="90"/>
    <n v="97"/>
    <x v="0"/>
    <s v="As Expected"/>
    <x v="3"/>
    <n v="79"/>
    <n v="111"/>
    <n v="338"/>
    <x v="0"/>
    <x v="1"/>
    <n v="100"/>
    <n v="100"/>
    <n v="0"/>
    <x v="1"/>
    <x v="0"/>
    <n v="52"/>
  </r>
  <r>
    <n v="192632"/>
    <x v="2429"/>
    <x v="2"/>
    <x v="17"/>
    <s v="EAST BATON ROUGE"/>
    <x v="0"/>
    <x v="0"/>
    <s v="FRESENIUS MEDICAL CARE"/>
    <n v="20"/>
    <x v="0"/>
    <n v="63"/>
    <n v="89"/>
    <n v="89"/>
    <x v="0"/>
    <s v="As Expected"/>
    <x v="0"/>
    <n v="74"/>
    <n v="63"/>
    <n v="300"/>
    <x v="1"/>
    <x v="1"/>
    <n v="89"/>
    <n v="89"/>
    <n v="0"/>
    <x v="1"/>
    <x v="0"/>
    <n v="59"/>
  </r>
  <r>
    <n v="192633"/>
    <x v="2430"/>
    <x v="1"/>
    <x v="17"/>
    <s v="UNION"/>
    <x v="0"/>
    <x v="0"/>
    <s v="FRESENIUS MEDICAL CARE"/>
    <n v="12"/>
    <x v="0"/>
    <n v="23"/>
    <n v="30"/>
    <n v="30"/>
    <x v="0"/>
    <s v="As Expected"/>
    <x v="0"/>
    <n v="26"/>
    <n v="29"/>
    <n v="94"/>
    <x v="1"/>
    <x v="1"/>
    <n v="31"/>
    <n v="31"/>
    <n v="0"/>
    <x v="2"/>
    <x v="0"/>
    <n v="84"/>
  </r>
  <r>
    <n v="192635"/>
    <x v="2431"/>
    <x v="1"/>
    <x v="17"/>
    <s v="OUACHITA"/>
    <x v="0"/>
    <x v="0"/>
    <s v="FRESENIUS MEDICAL CARE"/>
    <n v="16"/>
    <x v="0"/>
    <n v="28"/>
    <n v="47"/>
    <n v="48"/>
    <x v="0"/>
    <s v="As Expected"/>
    <x v="0"/>
    <n v="37"/>
    <n v="39"/>
    <n v="160"/>
    <x v="1"/>
    <x v="1"/>
    <n v="48"/>
    <n v="48"/>
    <n v="0"/>
    <x v="2"/>
    <x v="0"/>
    <n v="67"/>
  </r>
  <r>
    <n v="192636"/>
    <x v="2432"/>
    <x v="4"/>
    <x v="17"/>
    <s v="IBERIA"/>
    <x v="0"/>
    <x v="0"/>
    <s v="DIALYSIS CLINIC, INC."/>
    <n v="15"/>
    <x v="1"/>
    <n v="32"/>
    <n v="39"/>
    <n v="41"/>
    <x v="0"/>
    <s v="As Expected"/>
    <x v="0"/>
    <n v="36"/>
    <n v="45"/>
    <n v="197"/>
    <x v="2"/>
    <x v="1"/>
    <n v="41"/>
    <n v="41"/>
    <n v="0"/>
    <x v="1"/>
    <x v="0"/>
    <n v="53"/>
  </r>
  <r>
    <n v="192637"/>
    <x v="2433"/>
    <x v="1"/>
    <x v="17"/>
    <s v="JEFFERSON"/>
    <x v="0"/>
    <x v="0"/>
    <s v="FRESENIUS MEDICAL CARE"/>
    <n v="16"/>
    <x v="2"/>
    <n v="17"/>
    <n v="29"/>
    <n v="30"/>
    <x v="0"/>
    <s v="As Expected"/>
    <x v="0"/>
    <n v="23"/>
    <n v="14"/>
    <n v="93"/>
    <x v="1"/>
    <x v="1"/>
    <n v="30"/>
    <n v="30"/>
    <n v="0"/>
    <x v="2"/>
    <x v="0"/>
    <n v="63"/>
  </r>
  <r>
    <n v="192638"/>
    <x v="2434"/>
    <x v="2"/>
    <x v="17"/>
    <s v="WEBSTER"/>
    <x v="0"/>
    <x v="0"/>
    <s v="FRESENIUS MEDICAL CARE"/>
    <n v="22"/>
    <x v="0"/>
    <n v="57"/>
    <n v="85"/>
    <n v="87"/>
    <x v="0"/>
    <s v="Better than Expected"/>
    <x v="3"/>
    <n v="72"/>
    <n v="62"/>
    <n v="285"/>
    <x v="1"/>
    <x v="1"/>
    <n v="88"/>
    <n v="88"/>
    <n v="0"/>
    <x v="1"/>
    <x v="0"/>
    <n v="57"/>
  </r>
  <r>
    <n v="192640"/>
    <x v="2435"/>
    <x v="1"/>
    <x v="17"/>
    <s v="TANGIPAHOA"/>
    <x v="0"/>
    <x v="0"/>
    <s v="FRESENIUS MEDICAL CARE"/>
    <n v="13"/>
    <x v="0"/>
    <n v="27"/>
    <n v="42"/>
    <n v="42"/>
    <x v="0"/>
    <s v="As Expected"/>
    <x v="0"/>
    <n v="30"/>
    <n v="19"/>
    <n v="138"/>
    <x v="1"/>
    <x v="1"/>
    <n v="42"/>
    <n v="42"/>
    <n v="0"/>
    <x v="2"/>
    <x v="0"/>
    <n v="81"/>
  </r>
  <r>
    <n v="142696"/>
    <x v="2436"/>
    <x v="3"/>
    <x v="12"/>
    <s v="DUPAGE"/>
    <x v="0"/>
    <x v="0"/>
    <s v="DAVITA"/>
    <n v="6"/>
    <x v="2"/>
    <n v="1"/>
    <n v="3"/>
    <n v="3"/>
    <x v="2"/>
    <s v="Not Available"/>
    <x v="2"/>
    <n v="1"/>
    <n v="1"/>
    <n v="15"/>
    <x v="2"/>
    <x v="3"/>
    <n v="0"/>
    <n v="0"/>
    <n v="0"/>
    <x v="2"/>
    <x v="1"/>
    <e v="#N/A"/>
  </r>
  <r>
    <n v="192641"/>
    <x v="2437"/>
    <x v="2"/>
    <x v="17"/>
    <s v="RED RIVER"/>
    <x v="0"/>
    <x v="0"/>
    <s v="FRESENIUS MEDICAL CARE"/>
    <n v="16"/>
    <x v="0"/>
    <n v="35"/>
    <n v="46"/>
    <n v="49"/>
    <x v="0"/>
    <s v="As Expected"/>
    <x v="0"/>
    <n v="40"/>
    <n v="44"/>
    <n v="146"/>
    <x v="1"/>
    <x v="1"/>
    <n v="50"/>
    <n v="50"/>
    <n v="0"/>
    <x v="2"/>
    <x v="0"/>
    <n v="64"/>
  </r>
  <r>
    <n v="192643"/>
    <x v="2438"/>
    <x v="0"/>
    <x v="17"/>
    <s v="SAINT MARTIN"/>
    <x v="0"/>
    <x v="0"/>
    <s v="FRESENIUS MEDICAL CARE"/>
    <n v="12"/>
    <x v="0"/>
    <n v="31"/>
    <n v="53"/>
    <n v="57"/>
    <x v="0"/>
    <s v="As Expected"/>
    <x v="0"/>
    <n v="38"/>
    <n v="28"/>
    <n v="157"/>
    <x v="0"/>
    <x v="1"/>
    <n v="58"/>
    <n v="58"/>
    <n v="0"/>
    <x v="2"/>
    <x v="0"/>
    <n v="70"/>
  </r>
  <r>
    <n v="192644"/>
    <x v="2439"/>
    <x v="2"/>
    <x v="17"/>
    <s v="ASCENSION"/>
    <x v="0"/>
    <x v="0"/>
    <s v="FRESENIUS MEDICAL CARE"/>
    <n v="17"/>
    <x v="0"/>
    <n v="31"/>
    <n v="44"/>
    <n v="49"/>
    <x v="0"/>
    <s v="As Expected"/>
    <x v="0"/>
    <n v="34"/>
    <n v="29"/>
    <n v="203"/>
    <x v="1"/>
    <x v="1"/>
    <n v="48"/>
    <n v="48"/>
    <n v="0"/>
    <x v="1"/>
    <x v="0"/>
    <n v="75"/>
  </r>
  <r>
    <n v="192649"/>
    <x v="2440"/>
    <x v="2"/>
    <x v="17"/>
    <s v="SAINT LANDRY"/>
    <x v="0"/>
    <x v="0"/>
    <s v="FRESENIUS MEDICAL CARE"/>
    <n v="16"/>
    <x v="0"/>
    <n v="41"/>
    <n v="53"/>
    <n v="59"/>
    <x v="0"/>
    <s v="As Expected"/>
    <x v="0"/>
    <n v="51"/>
    <n v="61"/>
    <n v="187"/>
    <x v="1"/>
    <x v="1"/>
    <n v="58"/>
    <n v="58"/>
    <n v="0"/>
    <x v="1"/>
    <x v="0"/>
    <n v="77"/>
  </r>
  <r>
    <n v="192650"/>
    <x v="2441"/>
    <x v="4"/>
    <x v="17"/>
    <s v="CADDO"/>
    <x v="1"/>
    <x v="0"/>
    <s v="DIALYSIS CLINIC, INC."/>
    <n v="19"/>
    <x v="0"/>
    <n v="56"/>
    <n v="72"/>
    <n v="76"/>
    <x v="0"/>
    <s v="As Expected"/>
    <x v="0"/>
    <n v="63"/>
    <n v="44"/>
    <n v="291"/>
    <x v="2"/>
    <x v="1"/>
    <n v="69"/>
    <n v="69"/>
    <n v="0"/>
    <x v="1"/>
    <x v="0"/>
    <n v="43"/>
  </r>
  <r>
    <n v="192651"/>
    <x v="2442"/>
    <x v="4"/>
    <x v="17"/>
    <s v="LAFAYETTE"/>
    <x v="0"/>
    <x v="0"/>
    <s v="DIALYSIS CLINIC, INC."/>
    <n v="10"/>
    <x v="1"/>
    <n v="27"/>
    <n v="32"/>
    <n v="34"/>
    <x v="0"/>
    <s v="As Expected"/>
    <x v="0"/>
    <n v="32"/>
    <n v="46"/>
    <n v="132"/>
    <x v="2"/>
    <x v="1"/>
    <n v="33"/>
    <n v="33"/>
    <n v="1"/>
    <x v="2"/>
    <x v="0"/>
    <n v="39"/>
  </r>
  <r>
    <n v="192652"/>
    <x v="2443"/>
    <x v="2"/>
    <x v="17"/>
    <s v="EAST FELICIANA"/>
    <x v="0"/>
    <x v="0"/>
    <s v="FRESENIUS MEDICAL CARE"/>
    <n v="17"/>
    <x v="0"/>
    <n v="32"/>
    <n v="60"/>
    <n v="64"/>
    <x v="3"/>
    <s v="As Expected"/>
    <x v="0"/>
    <n v="43"/>
    <n v="18"/>
    <n v="195"/>
    <x v="1"/>
    <x v="1"/>
    <n v="65"/>
    <n v="65"/>
    <n v="0"/>
    <x v="2"/>
    <x v="0"/>
    <n v="75"/>
  </r>
  <r>
    <n v="192653"/>
    <x v="2444"/>
    <x v="1"/>
    <x v="17"/>
    <s v="SAINT CHARLES"/>
    <x v="0"/>
    <x v="0"/>
    <s v="FRESENIUS MEDICAL CARE"/>
    <n v="17"/>
    <x v="0"/>
    <n v="21"/>
    <n v="42"/>
    <n v="44"/>
    <x v="0"/>
    <s v="As Expected"/>
    <x v="0"/>
    <n v="24"/>
    <n v="21"/>
    <n v="107"/>
    <x v="1"/>
    <x v="1"/>
    <n v="43"/>
    <n v="43"/>
    <n v="0"/>
    <x v="2"/>
    <x v="0"/>
    <n v="86"/>
  </r>
  <r>
    <n v="192656"/>
    <x v="2445"/>
    <x v="0"/>
    <x v="17"/>
    <s v="ACADIA"/>
    <x v="1"/>
    <x v="0"/>
    <s v="DIALYSIS CLINIC, INC."/>
    <n v="16"/>
    <x v="0"/>
    <n v="44"/>
    <n v="52"/>
    <n v="55"/>
    <x v="0"/>
    <s v="As Expected"/>
    <x v="0"/>
    <n v="52"/>
    <n v="47"/>
    <n v="196"/>
    <x v="1"/>
    <x v="1"/>
    <n v="54"/>
    <n v="54"/>
    <n v="0"/>
    <x v="1"/>
    <x v="0"/>
    <n v="64"/>
  </r>
  <r>
    <n v="192657"/>
    <x v="2446"/>
    <x v="0"/>
    <x v="17"/>
    <s v="EVANGELINE"/>
    <x v="0"/>
    <x v="0"/>
    <s v="FRESENIUS MEDICAL CARE"/>
    <n v="7"/>
    <x v="1"/>
    <n v="27"/>
    <n v="34"/>
    <n v="36"/>
    <x v="0"/>
    <s v="As Expected"/>
    <x v="0"/>
    <n v="30"/>
    <n v="40"/>
    <n v="119"/>
    <x v="1"/>
    <x v="1"/>
    <n v="36"/>
    <n v="36"/>
    <n v="0"/>
    <x v="2"/>
    <x v="0"/>
    <n v="93"/>
  </r>
  <r>
    <n v="192658"/>
    <x v="2447"/>
    <x v="0"/>
    <x v="17"/>
    <s v="CADDO"/>
    <x v="0"/>
    <x v="0"/>
    <s v="FRESENIUS MEDICAL CARE"/>
    <n v="19"/>
    <x v="0"/>
    <n v="71"/>
    <n v="85"/>
    <n v="88"/>
    <x v="0"/>
    <s v="As Expected"/>
    <x v="0"/>
    <n v="80"/>
    <n v="84"/>
    <n v="301"/>
    <x v="0"/>
    <x v="1"/>
    <n v="90"/>
    <n v="90"/>
    <n v="0"/>
    <x v="1"/>
    <x v="0"/>
    <n v="53"/>
  </r>
  <r>
    <n v="192659"/>
    <x v="2448"/>
    <x v="2"/>
    <x v="17"/>
    <s v="VERNON"/>
    <x v="0"/>
    <x v="0"/>
    <s v="FRESENIUS MEDICAL CARE"/>
    <n v="12"/>
    <x v="0"/>
    <n v="48"/>
    <n v="75"/>
    <n v="80"/>
    <x v="0"/>
    <s v="As Expected"/>
    <x v="3"/>
    <n v="63"/>
    <n v="69"/>
    <n v="237"/>
    <x v="1"/>
    <x v="1"/>
    <n v="67"/>
    <n v="67"/>
    <n v="0"/>
    <x v="2"/>
    <x v="0"/>
    <n v="80"/>
  </r>
  <r>
    <n v="192663"/>
    <x v="2449"/>
    <x v="2"/>
    <x v="17"/>
    <s v="CLAIBORNE"/>
    <x v="0"/>
    <x v="0"/>
    <s v="FRESENIUS MEDICAL CARE"/>
    <n v="12"/>
    <x v="0"/>
    <n v="39"/>
    <n v="65"/>
    <n v="69"/>
    <x v="0"/>
    <s v="As Expected"/>
    <x v="0"/>
    <n v="52"/>
    <n v="35"/>
    <n v="205"/>
    <x v="0"/>
    <x v="1"/>
    <n v="68"/>
    <n v="68"/>
    <n v="0"/>
    <x v="1"/>
    <x v="0"/>
    <n v="81"/>
  </r>
  <r>
    <n v="192665"/>
    <x v="2450"/>
    <x v="0"/>
    <x v="17"/>
    <s v="SAINT LANDRY"/>
    <x v="0"/>
    <x v="0"/>
    <s v="DIALYSIS CLINIC, INC."/>
    <n v="24"/>
    <x v="0"/>
    <n v="75"/>
    <n v="101"/>
    <n v="105"/>
    <x v="0"/>
    <s v="As Expected"/>
    <x v="0"/>
    <n v="88"/>
    <n v="88"/>
    <n v="334"/>
    <x v="1"/>
    <x v="1"/>
    <n v="91"/>
    <n v="91"/>
    <n v="0"/>
    <x v="1"/>
    <x v="0"/>
    <n v="61"/>
  </r>
  <r>
    <n v="192669"/>
    <x v="2451"/>
    <x v="1"/>
    <x v="17"/>
    <s v="CADDO"/>
    <x v="1"/>
    <x v="0"/>
    <s v="DIALYSIS CLINIC, INC."/>
    <n v="20"/>
    <x v="0"/>
    <n v="51"/>
    <n v="69"/>
    <n v="69"/>
    <x v="0"/>
    <s v="As Expected"/>
    <x v="0"/>
    <n v="55"/>
    <n v="44"/>
    <n v="248"/>
    <x v="0"/>
    <x v="1"/>
    <n v="69"/>
    <n v="69"/>
    <n v="0"/>
    <x v="1"/>
    <x v="0"/>
    <n v="51"/>
  </r>
  <r>
    <n v="192670"/>
    <x v="2452"/>
    <x v="0"/>
    <x v="17"/>
    <s v="JEFFERSON"/>
    <x v="0"/>
    <x v="0"/>
    <s v="FRESENIUS MEDICAL CARE"/>
    <n v="12"/>
    <x v="0"/>
    <n v="42"/>
    <n v="76"/>
    <n v="78"/>
    <x v="0"/>
    <s v="As Expected"/>
    <x v="0"/>
    <n v="48"/>
    <n v="52"/>
    <n v="185"/>
    <x v="1"/>
    <x v="1"/>
    <n v="74"/>
    <n v="74"/>
    <n v="0"/>
    <x v="1"/>
    <x v="0"/>
    <n v="48"/>
  </r>
  <r>
    <n v="122531"/>
    <x v="2453"/>
    <x v="2"/>
    <x v="14"/>
    <m/>
    <x v="0"/>
    <x v="0"/>
    <s v="US RENAL CARE, INC."/>
    <n v="17"/>
    <x v="0"/>
    <n v="38"/>
    <n v="67"/>
    <n v="73"/>
    <x v="0"/>
    <s v="As Expected"/>
    <x v="0"/>
    <n v="42"/>
    <n v="47"/>
    <n v="64"/>
    <x v="1"/>
    <x v="1"/>
    <n v="75"/>
    <n v="75"/>
    <n v="0"/>
    <x v="2"/>
    <x v="0"/>
    <n v="60"/>
  </r>
  <r>
    <n v="192671"/>
    <x v="2454"/>
    <x v="2"/>
    <x v="17"/>
    <s v="EAST BATON ROUGE"/>
    <x v="0"/>
    <x v="0"/>
    <s v="FRESENIUS MEDICAL CARE"/>
    <n v="20"/>
    <x v="0"/>
    <n v="66"/>
    <n v="79"/>
    <n v="84"/>
    <x v="0"/>
    <s v="As Expected"/>
    <x v="0"/>
    <n v="74"/>
    <n v="56"/>
    <n v="307"/>
    <x v="1"/>
    <x v="1"/>
    <n v="84"/>
    <n v="84"/>
    <n v="0"/>
    <x v="0"/>
    <x v="0"/>
    <n v="64"/>
  </r>
  <r>
    <n v="192674"/>
    <x v="2455"/>
    <x v="2"/>
    <x v="17"/>
    <s v="SAINT TAMMANY"/>
    <x v="0"/>
    <x v="1"/>
    <s v="INDEPENDENT"/>
    <n v="18"/>
    <x v="0"/>
    <n v="26"/>
    <n v="42"/>
    <n v="43"/>
    <x v="0"/>
    <s v="As Expected"/>
    <x v="0"/>
    <n v="29"/>
    <n v="38"/>
    <n v="144"/>
    <x v="1"/>
    <x v="1"/>
    <n v="38"/>
    <n v="38"/>
    <n v="0"/>
    <x v="2"/>
    <x v="0"/>
    <n v="56"/>
  </r>
  <r>
    <n v="192676"/>
    <x v="2456"/>
    <x v="1"/>
    <x v="17"/>
    <s v="MOREHOUSE"/>
    <x v="0"/>
    <x v="0"/>
    <s v="FRESENIUS MEDICAL CARE"/>
    <n v="23"/>
    <x v="0"/>
    <n v="69"/>
    <n v="100"/>
    <n v="105"/>
    <x v="0"/>
    <s v="As Expected"/>
    <x v="0"/>
    <n v="76"/>
    <n v="66"/>
    <n v="347"/>
    <x v="0"/>
    <x v="1"/>
    <n v="105"/>
    <n v="105"/>
    <n v="0"/>
    <x v="1"/>
    <x v="0"/>
    <n v="61"/>
  </r>
  <r>
    <n v="192677"/>
    <x v="2457"/>
    <x v="1"/>
    <x v="17"/>
    <s v="RICHLAND"/>
    <x v="0"/>
    <x v="0"/>
    <s v="FRESENIUS MEDICAL CARE"/>
    <n v="6"/>
    <x v="0"/>
    <n v="27"/>
    <n v="38"/>
    <n v="43"/>
    <x v="0"/>
    <s v="As Expected"/>
    <x v="0"/>
    <n v="31"/>
    <n v="37"/>
    <n v="109"/>
    <x v="1"/>
    <x v="1"/>
    <n v="42"/>
    <n v="42"/>
    <n v="0"/>
    <x v="2"/>
    <x v="0"/>
    <n v="57"/>
  </r>
  <r>
    <n v="192678"/>
    <x v="2458"/>
    <x v="0"/>
    <x v="17"/>
    <s v="JEFFERSON"/>
    <x v="0"/>
    <x v="0"/>
    <s v="DAVITA"/>
    <n v="12"/>
    <x v="0"/>
    <n v="68"/>
    <n v="107"/>
    <n v="110"/>
    <x v="0"/>
    <s v="Worse than Expected"/>
    <x v="0"/>
    <n v="74"/>
    <n v="81"/>
    <n v="255"/>
    <x v="1"/>
    <x v="1"/>
    <n v="89"/>
    <n v="89"/>
    <n v="0"/>
    <x v="3"/>
    <x v="0"/>
    <e v="#N/A"/>
  </r>
  <r>
    <n v="192680"/>
    <x v="2459"/>
    <x v="2"/>
    <x v="17"/>
    <s v="EAST BATON ROUGE"/>
    <x v="0"/>
    <x v="0"/>
    <s v="FRESENIUS MEDICAL CARE"/>
    <n v="17"/>
    <x v="0"/>
    <n v="43"/>
    <n v="66"/>
    <n v="67"/>
    <x v="0"/>
    <s v="As Expected"/>
    <x v="0"/>
    <n v="51"/>
    <n v="40"/>
    <n v="205"/>
    <x v="1"/>
    <x v="1"/>
    <n v="69"/>
    <n v="69"/>
    <n v="0"/>
    <x v="2"/>
    <x v="0"/>
    <n v="76"/>
  </r>
  <r>
    <n v="192681"/>
    <x v="2460"/>
    <x v="1"/>
    <x v="17"/>
    <s v="ST JOHN THE BAPTIST"/>
    <x v="0"/>
    <x v="0"/>
    <s v="DAVITA"/>
    <n v="12"/>
    <x v="0"/>
    <n v="46"/>
    <n v="65"/>
    <n v="66"/>
    <x v="0"/>
    <s v="As Expected"/>
    <x v="1"/>
    <n v="53"/>
    <n v="35"/>
    <n v="234"/>
    <x v="1"/>
    <x v="1"/>
    <n v="67"/>
    <n v="67"/>
    <n v="1"/>
    <x v="2"/>
    <x v="0"/>
    <e v="#N/A"/>
  </r>
  <r>
    <n v="192683"/>
    <x v="2461"/>
    <x v="2"/>
    <x v="17"/>
    <s v="JEFFERSON"/>
    <x v="0"/>
    <x v="0"/>
    <s v="DAVITA"/>
    <n v="12"/>
    <x v="0"/>
    <n v="44"/>
    <n v="66"/>
    <n v="67"/>
    <x v="0"/>
    <s v="As Expected"/>
    <x v="0"/>
    <n v="47"/>
    <n v="53"/>
    <n v="221"/>
    <x v="1"/>
    <x v="1"/>
    <n v="68"/>
    <n v="68"/>
    <n v="0"/>
    <x v="1"/>
    <x v="0"/>
    <e v="#N/A"/>
  </r>
  <r>
    <n v="192684"/>
    <x v="2462"/>
    <x v="4"/>
    <x v="17"/>
    <s v="LIVINGSTON"/>
    <x v="0"/>
    <x v="0"/>
    <s v="FRESENIUS MEDICAL CARE"/>
    <n v="16"/>
    <x v="2"/>
    <n v="23"/>
    <n v="30"/>
    <n v="32"/>
    <x v="0"/>
    <s v="As Expected"/>
    <x v="0"/>
    <n v="25"/>
    <n v="18"/>
    <n v="98"/>
    <x v="1"/>
    <x v="1"/>
    <n v="34"/>
    <n v="34"/>
    <n v="0"/>
    <x v="2"/>
    <x v="0"/>
    <n v="89"/>
  </r>
  <r>
    <n v="192685"/>
    <x v="2463"/>
    <x v="0"/>
    <x v="17"/>
    <s v="LAFAYETTE"/>
    <x v="0"/>
    <x v="0"/>
    <s v="FRESENIUS MEDICAL CARE"/>
    <n v="15"/>
    <x v="0"/>
    <n v="55"/>
    <n v="80"/>
    <n v="86"/>
    <x v="0"/>
    <s v="As Expected"/>
    <x v="0"/>
    <n v="68"/>
    <n v="87"/>
    <n v="270"/>
    <x v="1"/>
    <x v="1"/>
    <n v="83"/>
    <n v="83"/>
    <n v="0"/>
    <x v="1"/>
    <x v="0"/>
    <n v="50"/>
  </r>
  <r>
    <n v="192686"/>
    <x v="2464"/>
    <x v="0"/>
    <x v="17"/>
    <s v="SABINE"/>
    <x v="0"/>
    <x v="0"/>
    <s v="FRESENIUS MEDICAL CARE"/>
    <n v="16"/>
    <x v="0"/>
    <n v="39"/>
    <n v="52"/>
    <n v="56"/>
    <x v="0"/>
    <s v="As Expected"/>
    <x v="0"/>
    <n v="44"/>
    <n v="39"/>
    <n v="156"/>
    <x v="1"/>
    <x v="1"/>
    <n v="56"/>
    <n v="56"/>
    <n v="0"/>
    <x v="2"/>
    <x v="0"/>
    <n v="69"/>
  </r>
  <r>
    <n v="192687"/>
    <x v="2465"/>
    <x v="2"/>
    <x v="17"/>
    <s v="JEFFERSON DAVIS"/>
    <x v="1"/>
    <x v="0"/>
    <s v="DIALYSIS CLINIC, INC."/>
    <n v="15"/>
    <x v="0"/>
    <n v="30"/>
    <n v="42"/>
    <n v="47"/>
    <x v="0"/>
    <s v="As Expected"/>
    <x v="0"/>
    <n v="35"/>
    <n v="35"/>
    <n v="136"/>
    <x v="1"/>
    <x v="1"/>
    <n v="41"/>
    <n v="41"/>
    <n v="0"/>
    <x v="2"/>
    <x v="0"/>
    <n v="59"/>
  </r>
  <r>
    <n v="192688"/>
    <x v="2466"/>
    <x v="1"/>
    <x v="17"/>
    <s v="LINCOLN"/>
    <x v="0"/>
    <x v="0"/>
    <s v="FRESENIUS MEDICAL CARE"/>
    <n v="20"/>
    <x v="0"/>
    <n v="52"/>
    <n v="69"/>
    <n v="77"/>
    <x v="0"/>
    <s v="As Expected"/>
    <x v="0"/>
    <n v="63"/>
    <n v="54"/>
    <n v="277"/>
    <x v="1"/>
    <x v="1"/>
    <n v="77"/>
    <n v="77"/>
    <n v="0"/>
    <x v="1"/>
    <x v="0"/>
    <n v="82"/>
  </r>
  <r>
    <n v="192689"/>
    <x v="2467"/>
    <x v="2"/>
    <x v="17"/>
    <s v="ORLEANS"/>
    <x v="0"/>
    <x v="0"/>
    <s v="DAVITA"/>
    <n v="16"/>
    <x v="0"/>
    <n v="43"/>
    <n v="63"/>
    <n v="63"/>
    <x v="0"/>
    <s v="As Expected"/>
    <x v="1"/>
    <n v="51"/>
    <n v="47"/>
    <n v="230"/>
    <x v="1"/>
    <x v="1"/>
    <n v="54"/>
    <n v="54"/>
    <n v="0"/>
    <x v="2"/>
    <x v="0"/>
    <e v="#N/A"/>
  </r>
  <r>
    <n v="192690"/>
    <x v="2468"/>
    <x v="0"/>
    <x v="17"/>
    <s v="ORLEANS"/>
    <x v="0"/>
    <x v="0"/>
    <s v="AMERICAN RENAL ASSOCIATES"/>
    <n v="21"/>
    <x v="0"/>
    <n v="100"/>
    <n v="152"/>
    <n v="160"/>
    <x v="0"/>
    <s v="As Expected"/>
    <x v="0"/>
    <n v="113"/>
    <n v="126"/>
    <n v="439"/>
    <x v="1"/>
    <x v="1"/>
    <n v="124"/>
    <n v="124"/>
    <n v="0"/>
    <x v="3"/>
    <x v="0"/>
    <n v="56"/>
  </r>
  <r>
    <n v="192691"/>
    <x v="2469"/>
    <x v="1"/>
    <x v="17"/>
    <s v="JEFFERSON"/>
    <x v="0"/>
    <x v="0"/>
    <s v="FRESENIUS MEDICAL CARE"/>
    <n v="20"/>
    <x v="0"/>
    <n v="38"/>
    <n v="69"/>
    <n v="76"/>
    <x v="0"/>
    <s v="As Expected"/>
    <x v="0"/>
    <n v="51"/>
    <n v="57"/>
    <n v="220"/>
    <x v="1"/>
    <x v="1"/>
    <n v="76"/>
    <n v="76"/>
    <n v="0"/>
    <x v="1"/>
    <x v="0"/>
    <n v="60"/>
  </r>
  <r>
    <n v="192692"/>
    <x v="2470"/>
    <x v="1"/>
    <x v="17"/>
    <s v="LIVINGSTON"/>
    <x v="0"/>
    <x v="0"/>
    <s v="FRESENIUS MEDICAL CARE"/>
    <n v="21"/>
    <x v="0"/>
    <n v="43"/>
    <n v="61"/>
    <n v="61"/>
    <x v="0"/>
    <s v="As Expected"/>
    <x v="0"/>
    <n v="47"/>
    <n v="49"/>
    <n v="226"/>
    <x v="1"/>
    <x v="1"/>
    <n v="63"/>
    <n v="63"/>
    <n v="0"/>
    <x v="1"/>
    <x v="0"/>
    <n v="54"/>
  </r>
  <r>
    <n v="192693"/>
    <x v="2471"/>
    <x v="1"/>
    <x v="17"/>
    <s v="SAINT TAMMANY"/>
    <x v="0"/>
    <x v="0"/>
    <s v="FRESENIUS MEDICAL CARE"/>
    <n v="16"/>
    <x v="0"/>
    <n v="53"/>
    <n v="80"/>
    <n v="83"/>
    <x v="0"/>
    <s v="As Expected"/>
    <x v="0"/>
    <n v="63"/>
    <n v="71"/>
    <n v="198"/>
    <x v="1"/>
    <x v="1"/>
    <n v="69"/>
    <n v="69"/>
    <n v="0"/>
    <x v="2"/>
    <x v="0"/>
    <n v="54"/>
  </r>
  <r>
    <n v="192694"/>
    <x v="2472"/>
    <x v="0"/>
    <x v="17"/>
    <s v="JEFFERSON"/>
    <x v="0"/>
    <x v="0"/>
    <s v="DAVITA"/>
    <n v="17"/>
    <x v="0"/>
    <n v="55"/>
    <n v="87"/>
    <n v="89"/>
    <x v="0"/>
    <s v="As Expected"/>
    <x v="0"/>
    <n v="61"/>
    <n v="84"/>
    <n v="239"/>
    <x v="1"/>
    <x v="1"/>
    <n v="90"/>
    <n v="90"/>
    <n v="0"/>
    <x v="2"/>
    <x v="0"/>
    <e v="#N/A"/>
  </r>
  <r>
    <n v="192695"/>
    <x v="2473"/>
    <x v="2"/>
    <x v="17"/>
    <s v="CADDO"/>
    <x v="0"/>
    <x v="0"/>
    <s v="DAVITA"/>
    <n v="12"/>
    <x v="0"/>
    <n v="40"/>
    <n v="41"/>
    <n v="45"/>
    <x v="0"/>
    <s v="As Expected"/>
    <x v="0"/>
    <n v="40"/>
    <n v="26"/>
    <n v="146"/>
    <x v="3"/>
    <x v="1"/>
    <n v="36"/>
    <n v="36"/>
    <n v="0"/>
    <x v="2"/>
    <x v="0"/>
    <e v="#N/A"/>
  </r>
  <r>
    <n v="142567"/>
    <x v="2474"/>
    <x v="3"/>
    <x v="12"/>
    <s v="LAKE"/>
    <x v="0"/>
    <x v="0"/>
    <s v="DAVITA"/>
    <n v="0"/>
    <x v="2"/>
    <n v="3"/>
    <n v="6"/>
    <n v="6"/>
    <x v="2"/>
    <s v="Not Available"/>
    <x v="2"/>
    <n v="4"/>
    <n v="7"/>
    <n v="16"/>
    <x v="2"/>
    <x v="3"/>
    <n v="0"/>
    <n v="0"/>
    <n v="0"/>
    <x v="2"/>
    <x v="1"/>
    <e v="#N/A"/>
  </r>
  <r>
    <n v="192696"/>
    <x v="2475"/>
    <x v="1"/>
    <x v="17"/>
    <s v="ORLEANS"/>
    <x v="0"/>
    <x v="0"/>
    <s v="DAVITA"/>
    <n v="17"/>
    <x v="0"/>
    <n v="53"/>
    <n v="82"/>
    <n v="83"/>
    <x v="0"/>
    <s v="As Expected"/>
    <x v="1"/>
    <n v="58"/>
    <n v="68"/>
    <n v="337"/>
    <x v="3"/>
    <x v="1"/>
    <n v="85"/>
    <n v="85"/>
    <n v="0"/>
    <x v="1"/>
    <x v="0"/>
    <e v="#N/A"/>
  </r>
  <r>
    <n v="192697"/>
    <x v="2476"/>
    <x v="1"/>
    <x v="17"/>
    <s v="JEFFERSON"/>
    <x v="0"/>
    <x v="0"/>
    <s v="FRESENIUS MEDICAL CARE"/>
    <n v="23"/>
    <x v="0"/>
    <n v="42"/>
    <n v="79"/>
    <n v="84"/>
    <x v="0"/>
    <s v="As Expected"/>
    <x v="0"/>
    <n v="47"/>
    <n v="47"/>
    <n v="284"/>
    <x v="0"/>
    <x v="1"/>
    <n v="76"/>
    <n v="76"/>
    <n v="0"/>
    <x v="2"/>
    <x v="0"/>
    <n v="65"/>
  </r>
  <r>
    <n v="192698"/>
    <x v="2477"/>
    <x v="0"/>
    <x v="17"/>
    <s v="CADDO"/>
    <x v="0"/>
    <x v="0"/>
    <s v="FRESENIUS MEDICAL CARE"/>
    <n v="17"/>
    <x v="0"/>
    <n v="149"/>
    <n v="215"/>
    <n v="220"/>
    <x v="0"/>
    <s v="As Expected"/>
    <x v="0"/>
    <n v="173"/>
    <n v="166"/>
    <n v="636"/>
    <x v="1"/>
    <x v="1"/>
    <n v="108"/>
    <n v="108"/>
    <n v="0"/>
    <x v="3"/>
    <x v="3"/>
    <n v="60"/>
  </r>
  <r>
    <n v="192699"/>
    <x v="2478"/>
    <x v="1"/>
    <x v="17"/>
    <s v="BOSSIER"/>
    <x v="0"/>
    <x v="0"/>
    <s v="FRESENIUS MEDICAL CARE"/>
    <n v="12"/>
    <x v="0"/>
    <n v="34"/>
    <n v="43"/>
    <n v="47"/>
    <x v="0"/>
    <s v="As Expected"/>
    <x v="0"/>
    <n v="37"/>
    <n v="34"/>
    <n v="121"/>
    <x v="1"/>
    <x v="1"/>
    <n v="46"/>
    <n v="46"/>
    <n v="0"/>
    <x v="2"/>
    <x v="0"/>
    <n v="60"/>
  </r>
  <r>
    <n v="192700"/>
    <x v="2479"/>
    <x v="0"/>
    <x v="17"/>
    <s v="SAINT JAMES"/>
    <x v="0"/>
    <x v="1"/>
    <s v="INDEPENDENT"/>
    <n v="12"/>
    <x v="2"/>
    <n v="16"/>
    <n v="24"/>
    <n v="25"/>
    <x v="0"/>
    <s v="As Expected"/>
    <x v="0"/>
    <n v="19"/>
    <n v="25"/>
    <n v="88"/>
    <x v="2"/>
    <x v="1"/>
    <n v="25"/>
    <n v="25"/>
    <n v="0"/>
    <x v="2"/>
    <x v="2"/>
    <n v="53"/>
  </r>
  <r>
    <n v="192701"/>
    <x v="2480"/>
    <x v="0"/>
    <x v="17"/>
    <s v="OUACHITA"/>
    <x v="0"/>
    <x v="0"/>
    <s v="FRESENIUS MEDICAL CARE"/>
    <n v="20"/>
    <x v="0"/>
    <n v="93"/>
    <n v="134"/>
    <n v="138"/>
    <x v="0"/>
    <s v="As Expected"/>
    <x v="0"/>
    <n v="110"/>
    <n v="129"/>
    <n v="411"/>
    <x v="1"/>
    <x v="1"/>
    <n v="114"/>
    <n v="114"/>
    <n v="0"/>
    <x v="1"/>
    <x v="0"/>
    <n v="67"/>
  </r>
  <r>
    <n v="192703"/>
    <x v="2481"/>
    <x v="0"/>
    <x v="17"/>
    <s v="LAFAYETTE"/>
    <x v="0"/>
    <x v="0"/>
    <s v="DIALYSIS CLINIC, INC."/>
    <n v="26"/>
    <x v="0"/>
    <n v="62"/>
    <n v="103"/>
    <n v="110"/>
    <x v="0"/>
    <s v="As Expected"/>
    <x v="0"/>
    <n v="69"/>
    <n v="107"/>
    <n v="244"/>
    <x v="1"/>
    <x v="1"/>
    <n v="92"/>
    <n v="92"/>
    <n v="0"/>
    <x v="1"/>
    <x v="0"/>
    <n v="41"/>
  </r>
  <r>
    <n v="192704"/>
    <x v="2482"/>
    <x v="0"/>
    <x v="17"/>
    <s v="CALCASIEU"/>
    <x v="0"/>
    <x v="0"/>
    <s v="FRESENIUS MEDICAL CARE"/>
    <n v="21"/>
    <x v="1"/>
    <n v="153"/>
    <n v="228"/>
    <n v="245"/>
    <x v="0"/>
    <s v="As Expected"/>
    <x v="0"/>
    <n v="183"/>
    <n v="177"/>
    <n v="641"/>
    <x v="1"/>
    <x v="1"/>
    <n v="163"/>
    <n v="163"/>
    <n v="0"/>
    <x v="1"/>
    <x v="0"/>
    <n v="54"/>
  </r>
  <r>
    <n v="192705"/>
    <x v="2483"/>
    <x v="0"/>
    <x v="17"/>
    <s v="SAINT TAMMANY"/>
    <x v="0"/>
    <x v="0"/>
    <s v="FRESENIUS MEDICAL CARE"/>
    <n v="12"/>
    <x v="0"/>
    <n v="25"/>
    <n v="34"/>
    <n v="35"/>
    <x v="0"/>
    <s v="As Expected"/>
    <x v="0"/>
    <n v="30"/>
    <n v="38"/>
    <n v="125"/>
    <x v="1"/>
    <x v="1"/>
    <n v="27"/>
    <n v="27"/>
    <n v="0"/>
    <x v="2"/>
    <x v="0"/>
    <e v="#N/A"/>
  </r>
  <r>
    <n v="192706"/>
    <x v="2484"/>
    <x v="2"/>
    <x v="17"/>
    <s v="EAST BATON ROUGE"/>
    <x v="0"/>
    <x v="0"/>
    <s v="FRESENIUS MEDICAL CARE"/>
    <n v="21"/>
    <x v="0"/>
    <n v="67"/>
    <n v="91"/>
    <n v="92"/>
    <x v="0"/>
    <s v="As Expected"/>
    <x v="0"/>
    <n v="72"/>
    <n v="83"/>
    <n v="311"/>
    <x v="1"/>
    <x v="1"/>
    <n v="92"/>
    <n v="92"/>
    <n v="0"/>
    <x v="1"/>
    <x v="0"/>
    <n v="79"/>
  </r>
  <r>
    <n v="192707"/>
    <x v="2485"/>
    <x v="0"/>
    <x v="17"/>
    <s v="SAINT CHARLES"/>
    <x v="0"/>
    <x v="0"/>
    <s v="DAVITA"/>
    <n v="15"/>
    <x v="0"/>
    <n v="39"/>
    <n v="56"/>
    <n v="59"/>
    <x v="0"/>
    <s v="As Expected"/>
    <x v="0"/>
    <n v="42"/>
    <n v="42"/>
    <n v="167"/>
    <x v="1"/>
    <x v="1"/>
    <n v="60"/>
    <n v="60"/>
    <n v="0"/>
    <x v="2"/>
    <x v="0"/>
    <e v="#N/A"/>
  </r>
  <r>
    <n v="192708"/>
    <x v="2486"/>
    <x v="1"/>
    <x v="17"/>
    <s v="TERREBONNE"/>
    <x v="0"/>
    <x v="0"/>
    <s v="FRESENIUS MEDICAL CARE"/>
    <n v="13"/>
    <x v="0"/>
    <n v="81"/>
    <n v="100"/>
    <n v="107"/>
    <x v="0"/>
    <s v="As Expected"/>
    <x v="0"/>
    <n v="91"/>
    <n v="73"/>
    <n v="368"/>
    <x v="1"/>
    <x v="1"/>
    <n v="81"/>
    <n v="81"/>
    <n v="0"/>
    <x v="1"/>
    <x v="0"/>
    <n v="59"/>
  </r>
  <r>
    <n v="212719"/>
    <x v="2487"/>
    <x v="3"/>
    <x v="19"/>
    <s v="BALTIMORE"/>
    <x v="0"/>
    <x v="0"/>
    <s v="KAISER PERMANENTE"/>
    <n v="0"/>
    <x v="2"/>
    <n v="9"/>
    <n v="29"/>
    <n v="30"/>
    <x v="2"/>
    <s v="Not Available"/>
    <x v="2"/>
    <n v="10"/>
    <n v="6"/>
    <n v="25"/>
    <x v="2"/>
    <x v="3"/>
    <n v="0"/>
    <n v="0"/>
    <n v="0"/>
    <x v="2"/>
    <x v="3"/>
    <n v="24"/>
  </r>
  <r>
    <n v="192709"/>
    <x v="2488"/>
    <x v="1"/>
    <x v="17"/>
    <s v="JEFFERSON"/>
    <x v="0"/>
    <x v="0"/>
    <s v="FRESENIUS MEDICAL CARE"/>
    <n v="13"/>
    <x v="0"/>
    <n v="38"/>
    <n v="54"/>
    <n v="55"/>
    <x v="0"/>
    <s v="As Expected"/>
    <x v="0"/>
    <n v="42"/>
    <n v="37"/>
    <n v="166"/>
    <x v="1"/>
    <x v="1"/>
    <n v="55"/>
    <n v="55"/>
    <n v="0"/>
    <x v="1"/>
    <x v="0"/>
    <n v="52"/>
  </r>
  <r>
    <n v="192710"/>
    <x v="2489"/>
    <x v="1"/>
    <x v="17"/>
    <s v="SAINT TAMMANY"/>
    <x v="0"/>
    <x v="0"/>
    <s v="FRESENIUS MEDICAL CARE"/>
    <n v="13"/>
    <x v="0"/>
    <n v="26"/>
    <n v="36"/>
    <n v="40"/>
    <x v="0"/>
    <s v="As Expected"/>
    <x v="0"/>
    <n v="29"/>
    <n v="26"/>
    <n v="132"/>
    <x v="1"/>
    <x v="1"/>
    <n v="37"/>
    <n v="37"/>
    <n v="0"/>
    <x v="2"/>
    <x v="0"/>
    <n v="32"/>
  </r>
  <r>
    <n v="192711"/>
    <x v="2490"/>
    <x v="2"/>
    <x v="17"/>
    <s v="CADDO"/>
    <x v="0"/>
    <x v="0"/>
    <s v="DAVITA"/>
    <n v="13"/>
    <x v="0"/>
    <n v="49"/>
    <n v="60"/>
    <n v="62"/>
    <x v="0"/>
    <s v="As Expected"/>
    <x v="0"/>
    <n v="50"/>
    <n v="40"/>
    <n v="201"/>
    <x v="1"/>
    <x v="1"/>
    <n v="62"/>
    <n v="62"/>
    <n v="0"/>
    <x v="2"/>
    <x v="0"/>
    <e v="#N/A"/>
  </r>
  <r>
    <n v="192712"/>
    <x v="2491"/>
    <x v="0"/>
    <x v="17"/>
    <s v="OUACHITA"/>
    <x v="0"/>
    <x v="0"/>
    <s v="FRESENIUS MEDICAL CARE"/>
    <n v="25"/>
    <x v="0"/>
    <n v="131"/>
    <n v="162"/>
    <n v="171"/>
    <x v="0"/>
    <s v="As Expected"/>
    <x v="0"/>
    <n v="146"/>
    <n v="123"/>
    <n v="558"/>
    <x v="1"/>
    <x v="1"/>
    <n v="141"/>
    <n v="141"/>
    <n v="0"/>
    <x v="1"/>
    <x v="0"/>
    <n v="53"/>
  </r>
  <r>
    <n v="192713"/>
    <x v="2492"/>
    <x v="1"/>
    <x v="17"/>
    <s v="JEFFERSON"/>
    <x v="0"/>
    <x v="0"/>
    <s v="DAVITA"/>
    <n v="13"/>
    <x v="1"/>
    <n v="33"/>
    <n v="51"/>
    <n v="54"/>
    <x v="0"/>
    <s v="As Expected"/>
    <x v="0"/>
    <n v="37"/>
    <n v="49"/>
    <n v="148"/>
    <x v="1"/>
    <x v="1"/>
    <n v="38"/>
    <n v="38"/>
    <n v="0"/>
    <x v="1"/>
    <x v="0"/>
    <e v="#N/A"/>
  </r>
  <r>
    <n v="192714"/>
    <x v="2493"/>
    <x v="1"/>
    <x v="17"/>
    <s v="TERREBONNE"/>
    <x v="0"/>
    <x v="0"/>
    <s v="FRESENIUS MEDICAL CARE"/>
    <n v="17"/>
    <x v="1"/>
    <n v="71"/>
    <n v="85"/>
    <n v="93"/>
    <x v="0"/>
    <s v="As Expected"/>
    <x v="0"/>
    <n v="84"/>
    <n v="92"/>
    <n v="329"/>
    <x v="1"/>
    <x v="1"/>
    <n v="87"/>
    <n v="87"/>
    <n v="0"/>
    <x v="1"/>
    <x v="0"/>
    <n v="64"/>
  </r>
  <r>
    <n v="192715"/>
    <x v="2494"/>
    <x v="1"/>
    <x v="17"/>
    <s v="ORLEANS"/>
    <x v="0"/>
    <x v="0"/>
    <s v="DAVITA"/>
    <n v="14"/>
    <x v="0"/>
    <n v="46"/>
    <n v="68"/>
    <n v="67"/>
    <x v="0"/>
    <s v="As Expected"/>
    <x v="0"/>
    <n v="48"/>
    <n v="30"/>
    <n v="174"/>
    <x v="1"/>
    <x v="1"/>
    <n v="61"/>
    <n v="61"/>
    <n v="0"/>
    <x v="2"/>
    <x v="0"/>
    <e v="#N/A"/>
  </r>
  <r>
    <n v="192716"/>
    <x v="2495"/>
    <x v="0"/>
    <x v="17"/>
    <s v="EAST BATON ROUGE"/>
    <x v="0"/>
    <x v="0"/>
    <s v="DAVITA"/>
    <n v="21"/>
    <x v="0"/>
    <n v="64"/>
    <n v="84"/>
    <n v="81"/>
    <x v="0"/>
    <s v="As Expected"/>
    <x v="0"/>
    <n v="68"/>
    <n v="53"/>
    <n v="309"/>
    <x v="1"/>
    <x v="1"/>
    <n v="55"/>
    <n v="55"/>
    <n v="0"/>
    <x v="1"/>
    <x v="0"/>
    <e v="#N/A"/>
  </r>
  <r>
    <n v="192717"/>
    <x v="2496"/>
    <x v="1"/>
    <x v="17"/>
    <s v="ORLEANS"/>
    <x v="0"/>
    <x v="0"/>
    <s v="DAVITA"/>
    <n v="19"/>
    <x v="0"/>
    <n v="42"/>
    <n v="62"/>
    <n v="65"/>
    <x v="0"/>
    <s v="As Expected"/>
    <x v="1"/>
    <n v="50"/>
    <n v="51"/>
    <n v="219"/>
    <x v="1"/>
    <x v="1"/>
    <n v="66"/>
    <n v="66"/>
    <n v="0"/>
    <x v="1"/>
    <x v="0"/>
    <e v="#N/A"/>
  </r>
  <r>
    <n v="192719"/>
    <x v="2497"/>
    <x v="0"/>
    <x v="17"/>
    <s v="ORLEANS"/>
    <x v="0"/>
    <x v="0"/>
    <s v="DAVITA"/>
    <n v="13"/>
    <x v="0"/>
    <n v="23"/>
    <n v="42"/>
    <n v="44"/>
    <x v="0"/>
    <s v="Worse than Expected"/>
    <x v="0"/>
    <n v="26"/>
    <n v="33"/>
    <n v="96"/>
    <x v="1"/>
    <x v="1"/>
    <n v="44"/>
    <n v="44"/>
    <n v="0"/>
    <x v="2"/>
    <x v="0"/>
    <e v="#N/A"/>
  </r>
  <r>
    <n v="192720"/>
    <x v="2498"/>
    <x v="2"/>
    <x v="17"/>
    <s v="EAST BATON ROUGE"/>
    <x v="0"/>
    <x v="0"/>
    <s v="DAVITA"/>
    <n v="18"/>
    <x v="0"/>
    <n v="29"/>
    <n v="47"/>
    <n v="51"/>
    <x v="0"/>
    <s v="Better than Expected"/>
    <x v="0"/>
    <n v="35"/>
    <n v="27"/>
    <n v="139"/>
    <x v="1"/>
    <x v="1"/>
    <n v="51"/>
    <n v="51"/>
    <n v="0"/>
    <x v="2"/>
    <x v="0"/>
    <e v="#N/A"/>
  </r>
  <r>
    <n v="192721"/>
    <x v="2499"/>
    <x v="1"/>
    <x v="17"/>
    <s v="LAFAYETTE"/>
    <x v="0"/>
    <x v="0"/>
    <s v="DAVITA"/>
    <n v="15"/>
    <x v="0"/>
    <n v="37"/>
    <n v="55"/>
    <n v="55"/>
    <x v="0"/>
    <s v="As Expected"/>
    <x v="0"/>
    <n v="42"/>
    <n v="56"/>
    <n v="152"/>
    <x v="1"/>
    <x v="1"/>
    <n v="55"/>
    <n v="55"/>
    <n v="0"/>
    <x v="2"/>
    <x v="0"/>
    <e v="#N/A"/>
  </r>
  <r>
    <n v="192724"/>
    <x v="2500"/>
    <x v="0"/>
    <x v="17"/>
    <s v="SAINT TAMMANY"/>
    <x v="0"/>
    <x v="0"/>
    <s v="DAVITA"/>
    <n v="13"/>
    <x v="0"/>
    <n v="45"/>
    <n v="68"/>
    <n v="73"/>
    <x v="1"/>
    <s v="As Expected"/>
    <x v="0"/>
    <n v="51"/>
    <n v="62"/>
    <n v="172"/>
    <x v="1"/>
    <x v="1"/>
    <n v="72"/>
    <n v="72"/>
    <n v="0"/>
    <x v="1"/>
    <x v="0"/>
    <e v="#N/A"/>
  </r>
  <r>
    <n v="192725"/>
    <x v="2501"/>
    <x v="1"/>
    <x v="17"/>
    <s v="EAST BATON ROUGE"/>
    <x v="0"/>
    <x v="0"/>
    <s v="DAVITA"/>
    <n v="13"/>
    <x v="0"/>
    <n v="29"/>
    <n v="39"/>
    <n v="40"/>
    <x v="0"/>
    <s v="As Expected"/>
    <x v="0"/>
    <n v="32"/>
    <n v="29"/>
    <n v="119"/>
    <x v="1"/>
    <x v="1"/>
    <n v="40"/>
    <n v="40"/>
    <n v="0"/>
    <x v="2"/>
    <x v="0"/>
    <e v="#N/A"/>
  </r>
  <r>
    <n v="192727"/>
    <x v="2502"/>
    <x v="2"/>
    <x v="17"/>
    <s v="BALTIMORE"/>
    <x v="0"/>
    <x v="0"/>
    <s v="FRESENIUS MEDICAL CARE"/>
    <n v="17"/>
    <x v="0"/>
    <n v="29"/>
    <n v="35"/>
    <n v="36"/>
    <x v="0"/>
    <s v="As Expected"/>
    <x v="3"/>
    <n v="30"/>
    <n v="33"/>
    <n v="91"/>
    <x v="1"/>
    <x v="1"/>
    <n v="37"/>
    <n v="37"/>
    <n v="0"/>
    <x v="2"/>
    <x v="0"/>
    <n v="79"/>
  </r>
  <r>
    <n v="192728"/>
    <x v="2503"/>
    <x v="5"/>
    <x v="17"/>
    <s v="TANGIPAHOA"/>
    <x v="0"/>
    <x v="1"/>
    <s v="INDEPENDENT"/>
    <n v="0"/>
    <x v="0"/>
    <n v="16"/>
    <n v="23"/>
    <n v="26"/>
    <x v="0"/>
    <s v="As Expected"/>
    <x v="2"/>
    <n v="18"/>
    <n v="20"/>
    <n v="40"/>
    <x v="2"/>
    <x v="3"/>
    <n v="0"/>
    <n v="0"/>
    <n v="0"/>
    <x v="2"/>
    <x v="0"/>
    <n v="21"/>
  </r>
  <r>
    <n v="142594"/>
    <x v="2504"/>
    <x v="3"/>
    <x v="12"/>
    <s v="COOK"/>
    <x v="0"/>
    <x v="0"/>
    <s v="FRESENIUS MEDICAL CARE"/>
    <n v="0"/>
    <x v="0"/>
    <n v="23"/>
    <n v="44"/>
    <n v="46"/>
    <x v="0"/>
    <s v="As Expected"/>
    <x v="0"/>
    <n v="27"/>
    <n v="19"/>
    <n v="109"/>
    <x v="2"/>
    <x v="3"/>
    <n v="4"/>
    <n v="4"/>
    <n v="0"/>
    <x v="2"/>
    <x v="0"/>
    <n v="63"/>
  </r>
  <r>
    <n v="192729"/>
    <x v="2505"/>
    <x v="0"/>
    <x v="17"/>
    <s v="LIVINGSTON"/>
    <x v="0"/>
    <x v="0"/>
    <s v="DAVITA"/>
    <n v="13"/>
    <x v="2"/>
    <n v="18"/>
    <n v="25"/>
    <n v="26"/>
    <x v="0"/>
    <s v="As Expected"/>
    <x v="0"/>
    <n v="22"/>
    <n v="20"/>
    <n v="66"/>
    <x v="1"/>
    <x v="1"/>
    <n v="27"/>
    <n v="27"/>
    <n v="0"/>
    <x v="2"/>
    <x v="0"/>
    <e v="#N/A"/>
  </r>
  <r>
    <n v="192730"/>
    <x v="2506"/>
    <x v="2"/>
    <x v="17"/>
    <s v="ASCENSION"/>
    <x v="0"/>
    <x v="0"/>
    <s v="FRESENIUS MEDICAL CARE"/>
    <n v="17"/>
    <x v="0"/>
    <n v="42"/>
    <n v="59"/>
    <n v="60"/>
    <x v="0"/>
    <s v="As Expected"/>
    <x v="0"/>
    <n v="45"/>
    <n v="47"/>
    <n v="121"/>
    <x v="1"/>
    <x v="1"/>
    <n v="61"/>
    <n v="61"/>
    <n v="0"/>
    <x v="2"/>
    <x v="0"/>
    <n v="70"/>
  </r>
  <r>
    <n v="192731"/>
    <x v="2507"/>
    <x v="1"/>
    <x v="17"/>
    <s v="BOSSIER"/>
    <x v="0"/>
    <x v="0"/>
    <s v="FRESENIUS MEDICAL CARE"/>
    <n v="21"/>
    <x v="0"/>
    <n v="43"/>
    <n v="67"/>
    <n v="71"/>
    <x v="0"/>
    <s v="As Expected"/>
    <x v="0"/>
    <n v="55"/>
    <n v="67"/>
    <n v="154"/>
    <x v="0"/>
    <x v="1"/>
    <n v="71"/>
    <n v="71"/>
    <n v="0"/>
    <x v="2"/>
    <x v="0"/>
    <n v="66"/>
  </r>
  <r>
    <n v="192732"/>
    <x v="2508"/>
    <x v="5"/>
    <x v="17"/>
    <s v="TANGIPAHOA"/>
    <x v="0"/>
    <x v="0"/>
    <s v="AMERICAN RENAL ASSOCIATES"/>
    <n v="17"/>
    <x v="0"/>
    <n v="47"/>
    <n v="78"/>
    <n v="76"/>
    <x v="1"/>
    <s v="Worse than Expected"/>
    <x v="1"/>
    <n v="59"/>
    <n v="133"/>
    <n v="154"/>
    <x v="1"/>
    <x v="1"/>
    <n v="79"/>
    <n v="79"/>
    <n v="0"/>
    <x v="1"/>
    <x v="0"/>
    <n v="35"/>
  </r>
  <r>
    <n v="192733"/>
    <x v="2509"/>
    <x v="0"/>
    <x v="17"/>
    <s v="RAPIDES"/>
    <x v="0"/>
    <x v="0"/>
    <s v="FRESENIUS MEDICAL CARE"/>
    <n v="13"/>
    <x v="0"/>
    <n v="94"/>
    <n v="122"/>
    <n v="130"/>
    <x v="0"/>
    <s v="As Expected"/>
    <x v="0"/>
    <n v="105"/>
    <n v="88"/>
    <n v="256"/>
    <x v="1"/>
    <x v="1"/>
    <n v="85"/>
    <n v="85"/>
    <n v="0"/>
    <x v="2"/>
    <x v="0"/>
    <n v="44"/>
  </r>
  <r>
    <n v="192734"/>
    <x v="2510"/>
    <x v="1"/>
    <x v="17"/>
    <s v="EAST BATON ROUGE"/>
    <x v="0"/>
    <x v="0"/>
    <s v="FRESENIUS MEDICAL CARE"/>
    <n v="15"/>
    <x v="0"/>
    <n v="115"/>
    <n v="198"/>
    <n v="208"/>
    <x v="0"/>
    <s v="As Expected"/>
    <x v="0"/>
    <n v="132"/>
    <n v="97"/>
    <n v="265"/>
    <x v="2"/>
    <x v="1"/>
    <n v="67"/>
    <n v="67"/>
    <n v="0"/>
    <x v="1"/>
    <x v="3"/>
    <n v="56"/>
  </r>
  <r>
    <n v="192735"/>
    <x v="2511"/>
    <x v="0"/>
    <x v="17"/>
    <s v="ORLEANS"/>
    <x v="0"/>
    <x v="0"/>
    <s v="DAVITA"/>
    <n v="21"/>
    <x v="0"/>
    <n v="26"/>
    <n v="40"/>
    <n v="41"/>
    <x v="0"/>
    <s v="As Expected"/>
    <x v="0"/>
    <n v="29"/>
    <n v="28"/>
    <n v="52"/>
    <x v="1"/>
    <x v="1"/>
    <n v="41"/>
    <n v="41"/>
    <n v="0"/>
    <x v="2"/>
    <x v="0"/>
    <e v="#N/A"/>
  </r>
  <r>
    <n v="192737"/>
    <x v="2512"/>
    <x v="1"/>
    <x v="17"/>
    <s v="ST JOHN THE BAPTIST"/>
    <x v="0"/>
    <x v="0"/>
    <s v="FRESENIUS MEDICAL CARE"/>
    <n v="13"/>
    <x v="0"/>
    <n v="24"/>
    <n v="42"/>
    <n v="45"/>
    <x v="0"/>
    <s v="As Expected"/>
    <x v="0"/>
    <n v="28"/>
    <n v="44"/>
    <n v="52"/>
    <x v="1"/>
    <x v="1"/>
    <n v="38"/>
    <n v="38"/>
    <n v="0"/>
    <x v="2"/>
    <x v="0"/>
    <n v="65"/>
  </r>
  <r>
    <n v="192738"/>
    <x v="2513"/>
    <x v="1"/>
    <x v="17"/>
    <s v="ORLEANS"/>
    <x v="0"/>
    <x v="0"/>
    <s v="DAVITA"/>
    <n v="13"/>
    <x v="0"/>
    <n v="29"/>
    <n v="42"/>
    <n v="43"/>
    <x v="0"/>
    <s v="As Expected"/>
    <x v="0"/>
    <n v="31"/>
    <n v="33"/>
    <n v="49"/>
    <x v="1"/>
    <x v="1"/>
    <n v="33"/>
    <n v="33"/>
    <n v="0"/>
    <x v="2"/>
    <x v="0"/>
    <e v="#N/A"/>
  </r>
  <r>
    <n v="192739"/>
    <x v="2514"/>
    <x v="0"/>
    <x v="17"/>
    <s v="IBERIA"/>
    <x v="0"/>
    <x v="0"/>
    <s v="DIALYSIS CLINIC, INC."/>
    <n v="17"/>
    <x v="0"/>
    <n v="62"/>
    <n v="79"/>
    <n v="85"/>
    <x v="0"/>
    <s v="As Expected"/>
    <x v="0"/>
    <n v="71"/>
    <n v="66"/>
    <n v="102"/>
    <x v="0"/>
    <x v="1"/>
    <n v="80"/>
    <n v="80"/>
    <n v="0"/>
    <x v="2"/>
    <x v="0"/>
    <n v="72"/>
  </r>
  <r>
    <n v="192742"/>
    <x v="2515"/>
    <x v="2"/>
    <x v="17"/>
    <s v="ORLEANS"/>
    <x v="0"/>
    <x v="0"/>
    <s v="FRESENIUS MEDICAL CARE"/>
    <n v="13"/>
    <x v="0"/>
    <n v="26"/>
    <n v="31"/>
    <n v="33"/>
    <x v="0"/>
    <s v="As Expected"/>
    <x v="0"/>
    <n v="26"/>
    <n v="20"/>
    <n v="41"/>
    <x v="1"/>
    <x v="1"/>
    <n v="30"/>
    <n v="30"/>
    <n v="0"/>
    <x v="2"/>
    <x v="0"/>
    <s v="No Score"/>
  </r>
  <r>
    <n v="192743"/>
    <x v="2516"/>
    <x v="1"/>
    <x v="17"/>
    <s v="CADDO"/>
    <x v="1"/>
    <x v="0"/>
    <s v="DIALYSIS CLINIC, INC."/>
    <n v="20"/>
    <x v="0"/>
    <n v="42"/>
    <n v="60"/>
    <n v="64"/>
    <x v="0"/>
    <s v="As Expected"/>
    <x v="0"/>
    <n v="50"/>
    <n v="34"/>
    <n v="63"/>
    <x v="1"/>
    <x v="1"/>
    <n v="63"/>
    <n v="63"/>
    <n v="0"/>
    <x v="2"/>
    <x v="0"/>
    <s v="No Score"/>
  </r>
  <r>
    <n v="192745"/>
    <x v="2517"/>
    <x v="4"/>
    <x v="17"/>
    <s v="VERMILION"/>
    <x v="0"/>
    <x v="0"/>
    <s v="FRESENIUS MEDICAL CARE"/>
    <n v="17"/>
    <x v="1"/>
    <n v="45"/>
    <n v="75"/>
    <n v="77"/>
    <x v="1"/>
    <s v="As Expected"/>
    <x v="0"/>
    <n v="61"/>
    <n v="93"/>
    <n v="68"/>
    <x v="1"/>
    <x v="1"/>
    <n v="75"/>
    <n v="75"/>
    <n v="0"/>
    <x v="2"/>
    <x v="0"/>
    <s v="No Score"/>
  </r>
  <r>
    <n v="192748"/>
    <x v="2518"/>
    <x v="0"/>
    <x v="17"/>
    <s v="CALCASIEU"/>
    <x v="0"/>
    <x v="0"/>
    <s v="FRESENIUS MEDICAL CARE"/>
    <n v="17"/>
    <x v="2"/>
    <n v="24"/>
    <n v="33"/>
    <n v="37"/>
    <x v="0"/>
    <s v="As Expected"/>
    <x v="0"/>
    <n v="27"/>
    <n v="17"/>
    <n v="27"/>
    <x v="1"/>
    <x v="1"/>
    <n v="38"/>
    <n v="38"/>
    <n v="0"/>
    <x v="2"/>
    <x v="0"/>
    <s v="No Score"/>
  </r>
  <r>
    <n v="202500"/>
    <x v="2519"/>
    <x v="1"/>
    <x v="21"/>
    <s v="CUMBERLAND"/>
    <x v="0"/>
    <x v="0"/>
    <s v="FRESENIUS MEDICAL CARE"/>
    <n v="26"/>
    <x v="0"/>
    <n v="81"/>
    <n v="126"/>
    <n v="134"/>
    <x v="0"/>
    <s v="As Expected"/>
    <x v="0"/>
    <n v="108"/>
    <n v="104"/>
    <n v="480"/>
    <x v="1"/>
    <x v="1"/>
    <n v="111"/>
    <n v="111"/>
    <n v="0"/>
    <x v="1"/>
    <x v="0"/>
    <n v="57"/>
  </r>
  <r>
    <n v="202501"/>
    <x v="2520"/>
    <x v="2"/>
    <x v="21"/>
    <s v="ANDROSCOGGIN"/>
    <x v="0"/>
    <x v="0"/>
    <s v="FRESENIUS MEDICAL CARE"/>
    <n v="15"/>
    <x v="0"/>
    <n v="57"/>
    <n v="81"/>
    <n v="89"/>
    <x v="0"/>
    <s v="As Expected"/>
    <x v="0"/>
    <n v="68"/>
    <n v="90"/>
    <n v="263"/>
    <x v="1"/>
    <x v="1"/>
    <n v="89"/>
    <n v="89"/>
    <n v="0"/>
    <x v="1"/>
    <x v="0"/>
    <n v="68"/>
  </r>
  <r>
    <n v="202502"/>
    <x v="1218"/>
    <x v="2"/>
    <x v="21"/>
    <s v="SAGADAHOC"/>
    <x v="0"/>
    <x v="0"/>
    <s v="FRESENIUS MEDICAL CARE"/>
    <n v="15"/>
    <x v="0"/>
    <n v="43"/>
    <n v="63"/>
    <n v="69"/>
    <x v="0"/>
    <s v="As Expected"/>
    <x v="3"/>
    <n v="53"/>
    <n v="40"/>
    <n v="218"/>
    <x v="1"/>
    <x v="1"/>
    <n v="66"/>
    <n v="66"/>
    <n v="0"/>
    <x v="2"/>
    <x v="0"/>
    <n v="65"/>
  </r>
  <r>
    <n v="202503"/>
    <x v="2521"/>
    <x v="2"/>
    <x v="21"/>
    <s v="YORK"/>
    <x v="0"/>
    <x v="0"/>
    <s v="FRESENIUS MEDICAL CARE"/>
    <n v="18"/>
    <x v="0"/>
    <n v="84"/>
    <n v="117"/>
    <n v="124"/>
    <x v="0"/>
    <s v="As Expected"/>
    <x v="0"/>
    <n v="105"/>
    <n v="106"/>
    <n v="420"/>
    <x v="1"/>
    <x v="2"/>
    <n v="104"/>
    <n v="104"/>
    <n v="0"/>
    <x v="1"/>
    <x v="0"/>
    <n v="75"/>
  </r>
  <r>
    <n v="202504"/>
    <x v="2522"/>
    <x v="1"/>
    <x v="21"/>
    <s v="KENNEBEC"/>
    <x v="0"/>
    <x v="0"/>
    <s v="FRESENIUS MEDICAL CARE"/>
    <n v="13"/>
    <x v="0"/>
    <n v="38"/>
    <n v="67"/>
    <n v="73"/>
    <x v="0"/>
    <s v="As Expected"/>
    <x v="0"/>
    <n v="46"/>
    <n v="45"/>
    <n v="246"/>
    <x v="0"/>
    <x v="1"/>
    <n v="74"/>
    <n v="74"/>
    <n v="0"/>
    <x v="1"/>
    <x v="0"/>
    <n v="58"/>
  </r>
  <r>
    <n v="202505"/>
    <x v="2523"/>
    <x v="2"/>
    <x v="21"/>
    <s v="CUMBERLAND"/>
    <x v="0"/>
    <x v="0"/>
    <s v="FRESENIUS MEDICAL CARE"/>
    <n v="20"/>
    <x v="0"/>
    <n v="95"/>
    <n v="139"/>
    <n v="146"/>
    <x v="0"/>
    <s v="As Expected"/>
    <x v="0"/>
    <n v="112"/>
    <n v="102"/>
    <n v="396"/>
    <x v="1"/>
    <x v="1"/>
    <n v="119"/>
    <n v="119"/>
    <n v="0"/>
    <x v="3"/>
    <x v="0"/>
    <n v="64"/>
  </r>
  <r>
    <n v="202506"/>
    <x v="2524"/>
    <x v="1"/>
    <x v="21"/>
    <s v="ANDROSCOGGIN"/>
    <x v="0"/>
    <x v="0"/>
    <s v="FRESENIUS MEDICAL CARE"/>
    <n v="18"/>
    <x v="0"/>
    <n v="98"/>
    <n v="141"/>
    <n v="146"/>
    <x v="0"/>
    <s v="As Expected"/>
    <x v="0"/>
    <n v="109"/>
    <n v="85"/>
    <n v="371"/>
    <x v="1"/>
    <x v="1"/>
    <n v="99"/>
    <n v="99"/>
    <n v="0"/>
    <x v="1"/>
    <x v="0"/>
    <n v="82"/>
  </r>
  <r>
    <n v="202507"/>
    <x v="2525"/>
    <x v="2"/>
    <x v="21"/>
    <s v="LINCOLN"/>
    <x v="0"/>
    <x v="0"/>
    <s v="FRESENIUS MEDICAL CARE"/>
    <n v="13"/>
    <x v="0"/>
    <n v="19"/>
    <n v="31"/>
    <n v="33"/>
    <x v="0"/>
    <s v="As Expected"/>
    <x v="0"/>
    <n v="24"/>
    <n v="22"/>
    <n v="91"/>
    <x v="1"/>
    <x v="1"/>
    <n v="34"/>
    <n v="34"/>
    <n v="0"/>
    <x v="2"/>
    <x v="0"/>
    <n v="90"/>
  </r>
  <r>
    <n v="202508"/>
    <x v="2526"/>
    <x v="2"/>
    <x v="21"/>
    <s v="FRANKLIN"/>
    <x v="0"/>
    <x v="0"/>
    <s v="FRESENIUS MEDICAL CARE"/>
    <n v="12"/>
    <x v="0"/>
    <n v="34"/>
    <n v="41"/>
    <n v="43"/>
    <x v="0"/>
    <s v="As Expected"/>
    <x v="0"/>
    <n v="40"/>
    <n v="29"/>
    <n v="155"/>
    <x v="1"/>
    <x v="1"/>
    <n v="42"/>
    <n v="42"/>
    <n v="0"/>
    <x v="2"/>
    <x v="0"/>
    <n v="68"/>
  </r>
  <r>
    <n v="202509"/>
    <x v="2527"/>
    <x v="2"/>
    <x v="21"/>
    <s v="SOMERSET"/>
    <x v="1"/>
    <x v="0"/>
    <s v="DIALYSIS CLINIC, INC."/>
    <n v="12"/>
    <x v="0"/>
    <n v="35"/>
    <n v="48"/>
    <n v="52"/>
    <x v="3"/>
    <s v="As Expected"/>
    <x v="0"/>
    <n v="43"/>
    <n v="37"/>
    <n v="177"/>
    <x v="1"/>
    <x v="1"/>
    <n v="49"/>
    <n v="49"/>
    <n v="0"/>
    <x v="2"/>
    <x v="0"/>
    <n v="61"/>
  </r>
  <r>
    <n v="202510"/>
    <x v="2528"/>
    <x v="0"/>
    <x v="21"/>
    <s v="WASHINGTON"/>
    <x v="0"/>
    <x v="0"/>
    <s v="FRESENIUS MEDICAL CARE"/>
    <n v="11"/>
    <x v="0"/>
    <n v="23"/>
    <n v="42"/>
    <n v="44"/>
    <x v="0"/>
    <s v="As Expected"/>
    <x v="0"/>
    <n v="33"/>
    <n v="36"/>
    <n v="103"/>
    <x v="1"/>
    <x v="1"/>
    <n v="43"/>
    <n v="43"/>
    <n v="0"/>
    <x v="2"/>
    <x v="0"/>
    <n v="53"/>
  </r>
  <r>
    <n v="202511"/>
    <x v="2529"/>
    <x v="2"/>
    <x v="21"/>
    <s v="WALDO"/>
    <x v="1"/>
    <x v="0"/>
    <s v="DIALYSIS CLINIC, INC."/>
    <n v="12"/>
    <x v="0"/>
    <n v="40"/>
    <n v="51"/>
    <n v="56"/>
    <x v="0"/>
    <s v="As Expected"/>
    <x v="0"/>
    <n v="48"/>
    <n v="32"/>
    <n v="162"/>
    <x v="1"/>
    <x v="1"/>
    <n v="52"/>
    <n v="52"/>
    <n v="0"/>
    <x v="2"/>
    <x v="0"/>
    <n v="87"/>
  </r>
  <r>
    <n v="202512"/>
    <x v="2530"/>
    <x v="1"/>
    <x v="21"/>
    <s v="PENOBSCOT"/>
    <x v="0"/>
    <x v="0"/>
    <s v="DAVITA"/>
    <n v="20"/>
    <x v="0"/>
    <n v="127"/>
    <n v="167"/>
    <n v="170"/>
    <x v="0"/>
    <s v="As Expected"/>
    <x v="0"/>
    <n v="145"/>
    <n v="167"/>
    <n v="606"/>
    <x v="1"/>
    <x v="1"/>
    <n v="135"/>
    <n v="135"/>
    <n v="0"/>
    <x v="1"/>
    <x v="0"/>
    <e v="#N/A"/>
  </r>
  <r>
    <n v="202513"/>
    <x v="2531"/>
    <x v="2"/>
    <x v="21"/>
    <s v="PENOBSCOT"/>
    <x v="0"/>
    <x v="0"/>
    <s v="DAVITA"/>
    <n v="8"/>
    <x v="0"/>
    <n v="30"/>
    <n v="46"/>
    <n v="49"/>
    <x v="0"/>
    <s v="As Expected"/>
    <x v="0"/>
    <n v="38"/>
    <n v="39"/>
    <n v="148"/>
    <x v="1"/>
    <x v="1"/>
    <n v="50"/>
    <n v="50"/>
    <n v="0"/>
    <x v="2"/>
    <x v="2"/>
    <e v="#N/A"/>
  </r>
  <r>
    <n v="202514"/>
    <x v="2532"/>
    <x v="2"/>
    <x v="21"/>
    <s v="HANCOCK"/>
    <x v="0"/>
    <x v="0"/>
    <s v="DAVITA"/>
    <n v="12"/>
    <x v="0"/>
    <n v="51"/>
    <n v="68"/>
    <n v="70"/>
    <x v="0"/>
    <s v="As Expected"/>
    <x v="0"/>
    <n v="62"/>
    <n v="50"/>
    <n v="254"/>
    <x v="1"/>
    <x v="1"/>
    <n v="72"/>
    <n v="72"/>
    <n v="0"/>
    <x v="2"/>
    <x v="0"/>
    <e v="#N/A"/>
  </r>
  <r>
    <n v="202515"/>
    <x v="2533"/>
    <x v="1"/>
    <x v="21"/>
    <s v="KENNEBEC"/>
    <x v="1"/>
    <x v="0"/>
    <s v="DIALYSIS CLINIC, INC."/>
    <n v="21"/>
    <x v="0"/>
    <n v="69"/>
    <n v="88"/>
    <n v="100"/>
    <x v="0"/>
    <s v="As Expected"/>
    <x v="0"/>
    <n v="80"/>
    <n v="84"/>
    <n v="282"/>
    <x v="0"/>
    <x v="1"/>
    <n v="91"/>
    <n v="91"/>
    <n v="0"/>
    <x v="1"/>
    <x v="0"/>
    <n v="78"/>
  </r>
  <r>
    <n v="202516"/>
    <x v="2534"/>
    <x v="1"/>
    <x v="21"/>
    <s v="KENNEBEC"/>
    <x v="0"/>
    <x v="0"/>
    <s v="FRESENIUS MEDICAL CARE"/>
    <n v="10"/>
    <x v="2"/>
    <n v="14"/>
    <n v="22"/>
    <n v="23"/>
    <x v="0"/>
    <s v="As Expected"/>
    <x v="0"/>
    <n v="17"/>
    <n v="20"/>
    <n v="22"/>
    <x v="1"/>
    <x v="1"/>
    <n v="24"/>
    <n v="24"/>
    <n v="0"/>
    <x v="2"/>
    <x v="0"/>
    <s v="No Score"/>
  </r>
  <r>
    <n v="203501"/>
    <x v="2535"/>
    <x v="2"/>
    <x v="21"/>
    <s v="AROOSTOOK"/>
    <x v="1"/>
    <x v="1"/>
    <s v="INDEPENDENT"/>
    <n v="14"/>
    <x v="0"/>
    <n v="44"/>
    <n v="62"/>
    <n v="64"/>
    <x v="0"/>
    <s v="As Expected"/>
    <x v="0"/>
    <n v="55"/>
    <n v="33"/>
    <n v="219"/>
    <x v="1"/>
    <x v="1"/>
    <n v="65"/>
    <n v="65"/>
    <n v="0"/>
    <x v="2"/>
    <x v="0"/>
    <n v="87"/>
  </r>
  <r>
    <n v="122532"/>
    <x v="2536"/>
    <x v="3"/>
    <x v="14"/>
    <s v="HONOLULU"/>
    <x v="0"/>
    <x v="0"/>
    <s v="FRESENIUS MEDICAL CARE"/>
    <n v="3"/>
    <x v="2"/>
    <n v="0"/>
    <n v="1"/>
    <n v="1"/>
    <x v="2"/>
    <s v="Not Available"/>
    <x v="2"/>
    <n v="0"/>
    <n v="1"/>
    <n v="0"/>
    <x v="2"/>
    <x v="3"/>
    <n v="1"/>
    <n v="1"/>
    <n v="0"/>
    <x v="2"/>
    <x v="1"/>
    <s v="No Score"/>
  </r>
  <r>
    <n v="212302"/>
    <x v="2537"/>
    <x v="0"/>
    <x v="19"/>
    <s v="ALLEGANY"/>
    <x v="1"/>
    <x v="1"/>
    <s v="INDEPENDENT"/>
    <n v="35"/>
    <x v="0"/>
    <n v="103"/>
    <n v="133"/>
    <n v="144"/>
    <x v="0"/>
    <s v="As Expected"/>
    <x v="0"/>
    <n v="121"/>
    <n v="127"/>
    <n v="502"/>
    <x v="1"/>
    <x v="1"/>
    <n v="131"/>
    <n v="131"/>
    <n v="0"/>
    <x v="1"/>
    <x v="0"/>
    <n v="38"/>
  </r>
  <r>
    <n v="212309"/>
    <x v="2538"/>
    <x v="4"/>
    <x v="19"/>
    <s v="BALTIMORE CITY"/>
    <x v="1"/>
    <x v="0"/>
    <s v="BON SECOURS"/>
    <n v="35"/>
    <x v="0"/>
    <n v="77"/>
    <n v="153"/>
    <n v="155"/>
    <x v="0"/>
    <s v="As Expected"/>
    <x v="3"/>
    <n v="93"/>
    <n v="95"/>
    <n v="430"/>
    <x v="2"/>
    <x v="0"/>
    <n v="154"/>
    <n v="154"/>
    <n v="0"/>
    <x v="0"/>
    <x v="0"/>
    <n v="35"/>
  </r>
  <r>
    <n v="212310"/>
    <x v="2539"/>
    <x v="0"/>
    <x v="19"/>
    <s v="MONTGOMERY"/>
    <x v="1"/>
    <x v="1"/>
    <s v="INDEPENDENT"/>
    <n v="14"/>
    <x v="0"/>
    <n v="58"/>
    <n v="89"/>
    <n v="87"/>
    <x v="0"/>
    <s v="As Expected"/>
    <x v="0"/>
    <n v="63"/>
    <n v="43"/>
    <n v="253"/>
    <x v="2"/>
    <x v="1"/>
    <n v="76"/>
    <n v="76"/>
    <n v="0"/>
    <x v="2"/>
    <x v="0"/>
    <n v="56"/>
  </r>
  <r>
    <n v="212313"/>
    <x v="2540"/>
    <x v="2"/>
    <x v="19"/>
    <s v="WICOMICO"/>
    <x v="1"/>
    <x v="1"/>
    <s v="STATE OWNED"/>
    <n v="26"/>
    <x v="0"/>
    <n v="35"/>
    <n v="57"/>
    <n v="58"/>
    <x v="0"/>
    <s v="As Expected"/>
    <x v="0"/>
    <n v="43"/>
    <n v="30"/>
    <n v="231"/>
    <x v="3"/>
    <x v="1"/>
    <n v="58"/>
    <n v="58"/>
    <n v="0"/>
    <x v="1"/>
    <x v="0"/>
    <n v="61"/>
  </r>
  <r>
    <n v="212501"/>
    <x v="2541"/>
    <x v="0"/>
    <x v="19"/>
    <s v="PRINCE GEORGES"/>
    <x v="0"/>
    <x v="0"/>
    <s v="FRESENIUS MEDICAL CARE"/>
    <n v="24"/>
    <x v="0"/>
    <n v="70"/>
    <n v="101"/>
    <n v="104"/>
    <x v="0"/>
    <s v="As Expected"/>
    <x v="0"/>
    <n v="84"/>
    <n v="53"/>
    <n v="353"/>
    <x v="1"/>
    <x v="1"/>
    <n v="106"/>
    <n v="106"/>
    <n v="0"/>
    <x v="2"/>
    <x v="0"/>
    <n v="73"/>
  </r>
  <r>
    <n v="212503"/>
    <x v="2542"/>
    <x v="2"/>
    <x v="19"/>
    <s v="MONTGOMERY"/>
    <x v="0"/>
    <x v="0"/>
    <s v="FRESENIUS MEDICAL CARE"/>
    <n v="18"/>
    <x v="0"/>
    <n v="54"/>
    <n v="70"/>
    <n v="72"/>
    <x v="0"/>
    <s v="As Expected"/>
    <x v="3"/>
    <n v="65"/>
    <n v="46"/>
    <n v="261"/>
    <x v="1"/>
    <x v="1"/>
    <n v="74"/>
    <n v="74"/>
    <n v="0"/>
    <x v="3"/>
    <x v="0"/>
    <n v="61"/>
  </r>
  <r>
    <n v="112857"/>
    <x v="2543"/>
    <x v="3"/>
    <x v="10"/>
    <s v="LOWNDES"/>
    <x v="0"/>
    <x v="0"/>
    <s v="DAVITA"/>
    <n v="3"/>
    <x v="2"/>
    <n v="12"/>
    <n v="17"/>
    <n v="16"/>
    <x v="0"/>
    <s v="As Expected"/>
    <x v="0"/>
    <n v="13"/>
    <n v="14"/>
    <n v="56"/>
    <x v="2"/>
    <x v="3"/>
    <n v="0"/>
    <n v="0"/>
    <n v="0"/>
    <x v="2"/>
    <x v="0"/>
    <e v="#N/A"/>
  </r>
  <r>
    <n v="212504"/>
    <x v="2544"/>
    <x v="1"/>
    <x v="19"/>
    <s v="BALTIMORE CITY"/>
    <x v="0"/>
    <x v="0"/>
    <s v="FRESENIUS MEDICAL CARE"/>
    <n v="19"/>
    <x v="0"/>
    <n v="57"/>
    <n v="80"/>
    <n v="79"/>
    <x v="0"/>
    <s v="As Expected"/>
    <x v="3"/>
    <n v="65"/>
    <n v="83"/>
    <n v="316"/>
    <x v="1"/>
    <x v="1"/>
    <n v="79"/>
    <n v="79"/>
    <n v="0"/>
    <x v="1"/>
    <x v="0"/>
    <n v="65"/>
  </r>
  <r>
    <n v="212510"/>
    <x v="2545"/>
    <x v="1"/>
    <x v="19"/>
    <s v="SAINT MARYS"/>
    <x v="0"/>
    <x v="0"/>
    <s v="FRESENIUS MEDICAL CARE"/>
    <n v="18"/>
    <x v="0"/>
    <n v="80"/>
    <n v="104"/>
    <n v="109"/>
    <x v="0"/>
    <s v="As Expected"/>
    <x v="3"/>
    <n v="91"/>
    <n v="85"/>
    <n v="384"/>
    <x v="1"/>
    <x v="1"/>
    <n v="94"/>
    <n v="94"/>
    <n v="0"/>
    <x v="1"/>
    <x v="0"/>
    <n v="66"/>
  </r>
  <r>
    <n v="212511"/>
    <x v="2546"/>
    <x v="2"/>
    <x v="19"/>
    <s v="MONTGOMERY"/>
    <x v="0"/>
    <x v="0"/>
    <s v="DAVITA"/>
    <n v="24"/>
    <x v="0"/>
    <n v="72"/>
    <n v="114"/>
    <n v="120"/>
    <x v="0"/>
    <s v="As Expected"/>
    <x v="3"/>
    <n v="84"/>
    <n v="77"/>
    <n v="343"/>
    <x v="1"/>
    <x v="1"/>
    <n v="122"/>
    <n v="122"/>
    <n v="0"/>
    <x v="1"/>
    <x v="0"/>
    <e v="#N/A"/>
  </r>
  <r>
    <n v="212512"/>
    <x v="2547"/>
    <x v="1"/>
    <x v="19"/>
    <s v="TALBOT"/>
    <x v="0"/>
    <x v="0"/>
    <s v="DAVITA"/>
    <n v="15"/>
    <x v="0"/>
    <n v="84"/>
    <n v="104"/>
    <n v="108"/>
    <x v="0"/>
    <s v="As Expected"/>
    <x v="0"/>
    <n v="98"/>
    <n v="40"/>
    <n v="443"/>
    <x v="1"/>
    <x v="1"/>
    <n v="89"/>
    <n v="89"/>
    <n v="0"/>
    <x v="3"/>
    <x v="3"/>
    <e v="#N/A"/>
  </r>
  <r>
    <n v="212513"/>
    <x v="2548"/>
    <x v="1"/>
    <x v="19"/>
    <s v="BALTIMORE CITY"/>
    <x v="1"/>
    <x v="0"/>
    <s v="INDEPENDENT DIALYSIS FOUNDATION (IDF)"/>
    <n v="21"/>
    <x v="0"/>
    <n v="38"/>
    <n v="62"/>
    <n v="64"/>
    <x v="0"/>
    <s v="As Expected"/>
    <x v="0"/>
    <n v="46"/>
    <n v="36"/>
    <n v="213"/>
    <x v="1"/>
    <x v="1"/>
    <n v="64"/>
    <n v="64"/>
    <n v="0"/>
    <x v="2"/>
    <x v="0"/>
    <n v="78"/>
  </r>
  <r>
    <n v="212515"/>
    <x v="2549"/>
    <x v="0"/>
    <x v="19"/>
    <s v="BALTIMORE CITY"/>
    <x v="1"/>
    <x v="0"/>
    <s v="INDEPENDENT DIALYSIS FOUNDATION (IDF)"/>
    <n v="36"/>
    <x v="0"/>
    <n v="83"/>
    <n v="125"/>
    <n v="125"/>
    <x v="0"/>
    <s v="Better than Expected"/>
    <x v="0"/>
    <n v="93"/>
    <n v="60"/>
    <n v="429"/>
    <x v="1"/>
    <x v="0"/>
    <n v="105"/>
    <n v="105"/>
    <n v="0"/>
    <x v="1"/>
    <x v="0"/>
    <n v="61"/>
  </r>
  <r>
    <n v="212516"/>
    <x v="2550"/>
    <x v="0"/>
    <x v="19"/>
    <s v="HOWARD"/>
    <x v="0"/>
    <x v="0"/>
    <s v="DAVITA"/>
    <n v="24"/>
    <x v="0"/>
    <n v="75"/>
    <n v="111"/>
    <n v="113"/>
    <x v="0"/>
    <s v="As Expected"/>
    <x v="3"/>
    <n v="91"/>
    <n v="95"/>
    <n v="360"/>
    <x v="1"/>
    <x v="1"/>
    <n v="113"/>
    <n v="113"/>
    <n v="0"/>
    <x v="1"/>
    <x v="0"/>
    <e v="#N/A"/>
  </r>
  <r>
    <n v="212520"/>
    <x v="2551"/>
    <x v="1"/>
    <x v="19"/>
    <s v="WORCESTER"/>
    <x v="0"/>
    <x v="0"/>
    <s v="DAVITA"/>
    <n v="19"/>
    <x v="0"/>
    <n v="79"/>
    <n v="101"/>
    <n v="104"/>
    <x v="0"/>
    <s v="As Expected"/>
    <x v="0"/>
    <n v="92"/>
    <n v="44"/>
    <n v="358"/>
    <x v="1"/>
    <x v="1"/>
    <n v="88"/>
    <n v="88"/>
    <n v="0"/>
    <x v="1"/>
    <x v="0"/>
    <e v="#N/A"/>
  </r>
  <r>
    <n v="212522"/>
    <x v="2552"/>
    <x v="0"/>
    <x v="19"/>
    <s v="BALTIMORE CITY"/>
    <x v="0"/>
    <x v="0"/>
    <s v="DAVITA"/>
    <n v="31"/>
    <x v="0"/>
    <n v="127"/>
    <n v="196"/>
    <n v="198"/>
    <x v="0"/>
    <s v="As Expected"/>
    <x v="3"/>
    <n v="138"/>
    <n v="151"/>
    <n v="535"/>
    <x v="1"/>
    <x v="1"/>
    <n v="180"/>
    <n v="180"/>
    <n v="0"/>
    <x v="0"/>
    <x v="0"/>
    <e v="#N/A"/>
  </r>
  <r>
    <n v="212523"/>
    <x v="2553"/>
    <x v="0"/>
    <x v="19"/>
    <s v="BALTIMORE"/>
    <x v="0"/>
    <x v="0"/>
    <s v="DAVITA"/>
    <n v="18"/>
    <x v="0"/>
    <n v="85"/>
    <n v="130"/>
    <n v="130"/>
    <x v="0"/>
    <s v="As Expected"/>
    <x v="0"/>
    <n v="99"/>
    <n v="124"/>
    <n v="406"/>
    <x v="1"/>
    <x v="1"/>
    <n v="116"/>
    <n v="116"/>
    <n v="0"/>
    <x v="1"/>
    <x v="0"/>
    <e v="#N/A"/>
  </r>
  <r>
    <n v="212528"/>
    <x v="2554"/>
    <x v="0"/>
    <x v="19"/>
    <s v="BALTIMORE"/>
    <x v="0"/>
    <x v="0"/>
    <s v="DAVITA"/>
    <n v="30"/>
    <x v="0"/>
    <n v="84"/>
    <n v="128"/>
    <n v="131"/>
    <x v="0"/>
    <s v="As Expected"/>
    <x v="0"/>
    <n v="98"/>
    <n v="73"/>
    <n v="440"/>
    <x v="0"/>
    <x v="1"/>
    <n v="134"/>
    <n v="134"/>
    <n v="0"/>
    <x v="3"/>
    <x v="0"/>
    <e v="#N/A"/>
  </r>
  <r>
    <n v="212529"/>
    <x v="2555"/>
    <x v="1"/>
    <x v="19"/>
    <s v="PRINCE GEORGES"/>
    <x v="1"/>
    <x v="0"/>
    <s v="FRESENIUS MEDICAL CARE"/>
    <n v="20"/>
    <x v="0"/>
    <n v="27"/>
    <n v="37"/>
    <n v="38"/>
    <x v="0"/>
    <s v="As Expected"/>
    <x v="3"/>
    <n v="27"/>
    <n v="15"/>
    <n v="169"/>
    <x v="1"/>
    <x v="1"/>
    <n v="39"/>
    <n v="39"/>
    <n v="0"/>
    <x v="2"/>
    <x v="0"/>
    <n v="67"/>
  </r>
  <r>
    <n v="112816"/>
    <x v="2556"/>
    <x v="3"/>
    <x v="10"/>
    <m/>
    <x v="0"/>
    <x v="0"/>
    <s v="DAVITA"/>
    <n v="16"/>
    <x v="2"/>
    <n v="12"/>
    <n v="16"/>
    <n v="16"/>
    <x v="0"/>
    <s v="As Expected"/>
    <x v="0"/>
    <n v="38"/>
    <n v="51"/>
    <n v="149"/>
    <x v="1"/>
    <x v="3"/>
    <n v="6"/>
    <n v="6"/>
    <n v="25"/>
    <x v="1"/>
    <x v="0"/>
    <e v="#N/A"/>
  </r>
  <r>
    <n v="212530"/>
    <x v="2557"/>
    <x v="2"/>
    <x v="19"/>
    <s v="PRINCE GEORGES"/>
    <x v="0"/>
    <x v="0"/>
    <s v="DAVITA"/>
    <n v="29"/>
    <x v="0"/>
    <n v="89"/>
    <n v="136"/>
    <n v="140"/>
    <x v="0"/>
    <s v="As Expected"/>
    <x v="3"/>
    <n v="103"/>
    <n v="75"/>
    <n v="480"/>
    <x v="1"/>
    <x v="1"/>
    <n v="140"/>
    <n v="140"/>
    <n v="0"/>
    <x v="1"/>
    <x v="0"/>
    <e v="#N/A"/>
  </r>
  <r>
    <n v="212531"/>
    <x v="2558"/>
    <x v="0"/>
    <x v="19"/>
    <s v="BALTIMORE"/>
    <x v="0"/>
    <x v="0"/>
    <s v="FRESENIUS MEDICAL CARE"/>
    <n v="21"/>
    <x v="0"/>
    <n v="31"/>
    <n v="54"/>
    <n v="57"/>
    <x v="0"/>
    <s v="As Expected"/>
    <x v="0"/>
    <n v="37"/>
    <n v="40"/>
    <n v="113"/>
    <x v="1"/>
    <x v="1"/>
    <n v="57"/>
    <n v="57"/>
    <n v="0"/>
    <x v="2"/>
    <x v="0"/>
    <n v="63"/>
  </r>
  <r>
    <n v="212534"/>
    <x v="2559"/>
    <x v="2"/>
    <x v="19"/>
    <s v="WASHINGTON"/>
    <x v="0"/>
    <x v="0"/>
    <s v="FRESENIUS MEDICAL CARE"/>
    <n v="29"/>
    <x v="0"/>
    <n v="98"/>
    <n v="130"/>
    <n v="140"/>
    <x v="0"/>
    <s v="As Expected"/>
    <x v="3"/>
    <n v="113"/>
    <n v="136"/>
    <n v="441"/>
    <x v="1"/>
    <x v="1"/>
    <n v="119"/>
    <n v="119"/>
    <n v="0"/>
    <x v="1"/>
    <x v="0"/>
    <n v="75"/>
  </r>
  <r>
    <n v="212536"/>
    <x v="2560"/>
    <x v="0"/>
    <x v="19"/>
    <s v="PRINCE GEORGES"/>
    <x v="0"/>
    <x v="0"/>
    <s v="US RENAL CARE, INC."/>
    <n v="24"/>
    <x v="0"/>
    <n v="69"/>
    <n v="100"/>
    <n v="97"/>
    <x v="0"/>
    <s v="As Expected"/>
    <x v="0"/>
    <n v="77"/>
    <n v="64"/>
    <n v="370"/>
    <x v="0"/>
    <x v="1"/>
    <n v="99"/>
    <n v="99"/>
    <n v="0"/>
    <x v="1"/>
    <x v="0"/>
    <n v="61"/>
  </r>
  <r>
    <n v="212537"/>
    <x v="2561"/>
    <x v="0"/>
    <x v="19"/>
    <s v="CARROLL"/>
    <x v="0"/>
    <x v="0"/>
    <s v="DAVITA"/>
    <n v="19"/>
    <x v="0"/>
    <n v="93"/>
    <n v="117"/>
    <n v="122"/>
    <x v="0"/>
    <s v="As Expected"/>
    <x v="0"/>
    <n v="105"/>
    <n v="134"/>
    <n v="359"/>
    <x v="1"/>
    <x v="1"/>
    <n v="105"/>
    <n v="105"/>
    <n v="0"/>
    <x v="2"/>
    <x v="3"/>
    <e v="#N/A"/>
  </r>
  <r>
    <n v="212538"/>
    <x v="2562"/>
    <x v="2"/>
    <x v="19"/>
    <s v="PRINCE GEORGES"/>
    <x v="0"/>
    <x v="0"/>
    <s v="DAVITA"/>
    <n v="18"/>
    <x v="0"/>
    <n v="63"/>
    <n v="100"/>
    <n v="102"/>
    <x v="0"/>
    <s v="As Expected"/>
    <x v="0"/>
    <n v="69"/>
    <n v="45"/>
    <n v="319"/>
    <x v="0"/>
    <x v="1"/>
    <n v="102"/>
    <n v="102"/>
    <n v="0"/>
    <x v="1"/>
    <x v="0"/>
    <e v="#N/A"/>
  </r>
  <r>
    <n v="212539"/>
    <x v="2563"/>
    <x v="1"/>
    <x v="19"/>
    <s v="PRINCE GEORGES"/>
    <x v="0"/>
    <x v="0"/>
    <s v="FRESENIUS MEDICAL CARE"/>
    <n v="18"/>
    <x v="0"/>
    <n v="61"/>
    <n v="86"/>
    <n v="89"/>
    <x v="0"/>
    <s v="As Expected"/>
    <x v="0"/>
    <n v="71"/>
    <n v="54"/>
    <n v="279"/>
    <x v="1"/>
    <x v="1"/>
    <n v="90"/>
    <n v="90"/>
    <n v="0"/>
    <x v="1"/>
    <x v="0"/>
    <n v="67"/>
  </r>
  <r>
    <n v="212541"/>
    <x v="2564"/>
    <x v="2"/>
    <x v="19"/>
    <s v="CHARLES"/>
    <x v="1"/>
    <x v="0"/>
    <s v="FRESENIUS MEDICAL CARE"/>
    <n v="19"/>
    <x v="0"/>
    <n v="87"/>
    <n v="104"/>
    <n v="112"/>
    <x v="0"/>
    <s v="As Expected"/>
    <x v="0"/>
    <n v="102"/>
    <n v="97"/>
    <n v="402"/>
    <x v="0"/>
    <x v="1"/>
    <n v="111"/>
    <n v="111"/>
    <n v="0"/>
    <x v="1"/>
    <x v="0"/>
    <e v="#N/A"/>
  </r>
  <r>
    <n v="212542"/>
    <x v="2565"/>
    <x v="1"/>
    <x v="19"/>
    <s v="BALTIMORE CITY"/>
    <x v="0"/>
    <x v="0"/>
    <s v="DAVITA"/>
    <n v="30"/>
    <x v="1"/>
    <n v="111"/>
    <n v="162"/>
    <n v="175"/>
    <x v="0"/>
    <s v="As Expected"/>
    <x v="3"/>
    <n v="131"/>
    <n v="124"/>
    <n v="558"/>
    <x v="1"/>
    <x v="0"/>
    <n v="175"/>
    <n v="175"/>
    <n v="0"/>
    <x v="1"/>
    <x v="0"/>
    <e v="#N/A"/>
  </r>
  <r>
    <n v="212543"/>
    <x v="2566"/>
    <x v="0"/>
    <x v="19"/>
    <s v="BALTIMORE CITY"/>
    <x v="0"/>
    <x v="0"/>
    <s v="DAVITA"/>
    <n v="16"/>
    <x v="0"/>
    <n v="68"/>
    <n v="97"/>
    <n v="102"/>
    <x v="0"/>
    <s v="As Expected"/>
    <x v="0"/>
    <n v="82"/>
    <n v="81"/>
    <n v="335"/>
    <x v="1"/>
    <x v="1"/>
    <n v="103"/>
    <n v="103"/>
    <n v="0"/>
    <x v="1"/>
    <x v="0"/>
    <e v="#N/A"/>
  </r>
  <r>
    <n v="212544"/>
    <x v="2567"/>
    <x v="1"/>
    <x v="19"/>
    <s v="ANNE ARUNDEL"/>
    <x v="1"/>
    <x v="0"/>
    <s v="INDEPENDENT DIALYSIS FOUNDATION (IDF)"/>
    <n v="24"/>
    <x v="0"/>
    <n v="76"/>
    <n v="102"/>
    <n v="105"/>
    <x v="0"/>
    <s v="As Expected"/>
    <x v="0"/>
    <n v="90"/>
    <n v="68"/>
    <n v="343"/>
    <x v="1"/>
    <x v="1"/>
    <n v="106"/>
    <n v="106"/>
    <n v="0"/>
    <x v="1"/>
    <x v="0"/>
    <n v="77"/>
  </r>
  <r>
    <n v="212545"/>
    <x v="2568"/>
    <x v="0"/>
    <x v="19"/>
    <s v="PRINCE GEORGES"/>
    <x v="0"/>
    <x v="0"/>
    <s v="DAVITA"/>
    <n v="22"/>
    <x v="0"/>
    <n v="65"/>
    <n v="102"/>
    <n v="102"/>
    <x v="0"/>
    <s v="As Expected"/>
    <x v="0"/>
    <n v="79"/>
    <n v="33"/>
    <n v="337"/>
    <x v="1"/>
    <x v="1"/>
    <n v="105"/>
    <n v="105"/>
    <n v="0"/>
    <x v="3"/>
    <x v="0"/>
    <e v="#N/A"/>
  </r>
  <r>
    <n v="212546"/>
    <x v="2569"/>
    <x v="1"/>
    <x v="19"/>
    <s v="BALTIMORE"/>
    <x v="0"/>
    <x v="0"/>
    <s v="DAVITA"/>
    <n v="28"/>
    <x v="0"/>
    <n v="74"/>
    <n v="104"/>
    <n v="106"/>
    <x v="0"/>
    <s v="As Expected"/>
    <x v="0"/>
    <n v="83"/>
    <n v="62"/>
    <n v="359"/>
    <x v="1"/>
    <x v="1"/>
    <n v="105"/>
    <n v="105"/>
    <n v="0"/>
    <x v="1"/>
    <x v="0"/>
    <e v="#N/A"/>
  </r>
  <r>
    <n v="212549"/>
    <x v="2570"/>
    <x v="4"/>
    <x v="19"/>
    <s v="CALVERT"/>
    <x v="1"/>
    <x v="0"/>
    <s v="INDEPENDENT DIALYSIS FOUNDATION (IDF)"/>
    <n v="15"/>
    <x v="0"/>
    <n v="52"/>
    <n v="63"/>
    <n v="66"/>
    <x v="0"/>
    <s v="As Expected"/>
    <x v="0"/>
    <n v="59"/>
    <n v="40"/>
    <n v="240"/>
    <x v="1"/>
    <x v="1"/>
    <n v="58"/>
    <n v="58"/>
    <n v="0"/>
    <x v="3"/>
    <x v="0"/>
    <n v="43"/>
  </r>
  <r>
    <n v="212551"/>
    <x v="2571"/>
    <x v="0"/>
    <x v="19"/>
    <s v="BALTIMORE CITY"/>
    <x v="0"/>
    <x v="0"/>
    <s v="DAVITA"/>
    <n v="36"/>
    <x v="0"/>
    <n v="117"/>
    <n v="172"/>
    <n v="176"/>
    <x v="0"/>
    <s v="As Expected"/>
    <x v="0"/>
    <n v="127"/>
    <n v="85"/>
    <n v="585"/>
    <x v="1"/>
    <x v="1"/>
    <n v="177"/>
    <n v="177"/>
    <n v="0"/>
    <x v="0"/>
    <x v="0"/>
    <e v="#N/A"/>
  </r>
  <r>
    <n v="212552"/>
    <x v="2572"/>
    <x v="0"/>
    <x v="19"/>
    <s v="PRINCE GEORGES"/>
    <x v="0"/>
    <x v="0"/>
    <s v="DAVITA"/>
    <n v="33"/>
    <x v="0"/>
    <n v="123"/>
    <n v="181"/>
    <n v="179"/>
    <x v="0"/>
    <s v="As Expected"/>
    <x v="0"/>
    <n v="139"/>
    <n v="101"/>
    <n v="628"/>
    <x v="0"/>
    <x v="1"/>
    <n v="158"/>
    <n v="158"/>
    <n v="0"/>
    <x v="1"/>
    <x v="0"/>
    <e v="#N/A"/>
  </r>
  <r>
    <n v="212556"/>
    <x v="2573"/>
    <x v="1"/>
    <x v="19"/>
    <s v="ANNE ARUNDEL"/>
    <x v="0"/>
    <x v="0"/>
    <s v="DAVITA"/>
    <n v="21"/>
    <x v="0"/>
    <n v="60"/>
    <n v="89"/>
    <n v="96"/>
    <x v="0"/>
    <s v="As Expected"/>
    <x v="3"/>
    <n v="71"/>
    <n v="63"/>
    <n v="318"/>
    <x v="0"/>
    <x v="1"/>
    <n v="97"/>
    <n v="97"/>
    <n v="0"/>
    <x v="1"/>
    <x v="0"/>
    <e v="#N/A"/>
  </r>
  <r>
    <n v="212557"/>
    <x v="2574"/>
    <x v="0"/>
    <x v="19"/>
    <s v="ANNE ARUNDEL"/>
    <x v="0"/>
    <x v="0"/>
    <s v="FRESENIUS MEDICAL CARE"/>
    <n v="15"/>
    <x v="1"/>
    <n v="53"/>
    <n v="84"/>
    <n v="87"/>
    <x v="0"/>
    <s v="As Expected"/>
    <x v="0"/>
    <n v="67"/>
    <n v="57"/>
    <n v="281"/>
    <x v="0"/>
    <x v="1"/>
    <n v="71"/>
    <n v="71"/>
    <n v="0"/>
    <x v="1"/>
    <x v="0"/>
    <n v="34"/>
  </r>
  <r>
    <n v="212560"/>
    <x v="2575"/>
    <x v="1"/>
    <x v="19"/>
    <s v="HOWARD"/>
    <x v="1"/>
    <x v="0"/>
    <s v="DAVITA"/>
    <n v="18"/>
    <x v="0"/>
    <n v="53"/>
    <n v="74"/>
    <n v="76"/>
    <x v="0"/>
    <s v="As Expected"/>
    <x v="3"/>
    <n v="64"/>
    <n v="90"/>
    <n v="243"/>
    <x v="1"/>
    <x v="1"/>
    <n v="74"/>
    <n v="74"/>
    <n v="0"/>
    <x v="1"/>
    <x v="0"/>
    <e v="#N/A"/>
  </r>
  <r>
    <n v="212564"/>
    <x v="2576"/>
    <x v="2"/>
    <x v="19"/>
    <s v="PRINCE GEORGES"/>
    <x v="0"/>
    <x v="0"/>
    <s v="DAVITA"/>
    <n v="15"/>
    <x v="0"/>
    <n v="70"/>
    <n v="96"/>
    <n v="98"/>
    <x v="0"/>
    <s v="As Expected"/>
    <x v="0"/>
    <n v="75"/>
    <n v="39"/>
    <n v="321"/>
    <x v="1"/>
    <x v="1"/>
    <n v="91"/>
    <n v="91"/>
    <n v="0"/>
    <x v="1"/>
    <x v="0"/>
    <e v="#N/A"/>
  </r>
  <r>
    <n v="212565"/>
    <x v="2577"/>
    <x v="0"/>
    <x v="19"/>
    <s v="KENT"/>
    <x v="0"/>
    <x v="0"/>
    <s v="DAVITA"/>
    <n v="9"/>
    <x v="0"/>
    <n v="34"/>
    <n v="41"/>
    <n v="44"/>
    <x v="0"/>
    <s v="As Expected"/>
    <x v="0"/>
    <n v="39"/>
    <n v="28"/>
    <n v="146"/>
    <x v="1"/>
    <x v="0"/>
    <n v="44"/>
    <n v="44"/>
    <n v="0"/>
    <x v="2"/>
    <x v="0"/>
    <e v="#N/A"/>
  </r>
  <r>
    <n v="212566"/>
    <x v="2578"/>
    <x v="0"/>
    <x v="19"/>
    <s v="PRINCE GEORGES"/>
    <x v="0"/>
    <x v="0"/>
    <s v="US RENAL CARE, INC."/>
    <n v="16"/>
    <x v="0"/>
    <n v="56"/>
    <n v="76"/>
    <n v="77"/>
    <x v="0"/>
    <s v="As Expected"/>
    <x v="0"/>
    <n v="66"/>
    <n v="63"/>
    <n v="296"/>
    <x v="1"/>
    <x v="1"/>
    <n v="78"/>
    <n v="78"/>
    <n v="0"/>
    <x v="2"/>
    <x v="0"/>
    <n v="70"/>
  </r>
  <r>
    <n v="212568"/>
    <x v="2579"/>
    <x v="2"/>
    <x v="19"/>
    <s v="BALTIMORE"/>
    <x v="0"/>
    <x v="0"/>
    <s v="FRESENIUS MEDICAL CARE"/>
    <n v="19"/>
    <x v="0"/>
    <n v="59"/>
    <n v="81"/>
    <n v="85"/>
    <x v="0"/>
    <s v="As Expected"/>
    <x v="3"/>
    <n v="69"/>
    <n v="57"/>
    <n v="290"/>
    <x v="1"/>
    <x v="1"/>
    <n v="86"/>
    <n v="86"/>
    <n v="0"/>
    <x v="2"/>
    <x v="3"/>
    <n v="69"/>
  </r>
  <r>
    <n v="212573"/>
    <x v="2580"/>
    <x v="2"/>
    <x v="19"/>
    <s v="CECIL"/>
    <x v="0"/>
    <x v="0"/>
    <s v="FRESENIUS MEDICAL CARE"/>
    <n v="21"/>
    <x v="0"/>
    <n v="76"/>
    <n v="107"/>
    <n v="111"/>
    <x v="0"/>
    <s v="As Expected"/>
    <x v="0"/>
    <n v="97"/>
    <n v="107"/>
    <n v="381"/>
    <x v="1"/>
    <x v="1"/>
    <n v="93"/>
    <n v="93"/>
    <n v="0"/>
    <x v="1"/>
    <x v="0"/>
    <n v="55"/>
  </r>
  <r>
    <n v="212574"/>
    <x v="2581"/>
    <x v="1"/>
    <x v="19"/>
    <s v="BALTIMORE"/>
    <x v="0"/>
    <x v="0"/>
    <s v="DAVITA"/>
    <n v="25"/>
    <x v="0"/>
    <n v="55"/>
    <n v="93"/>
    <n v="96"/>
    <x v="0"/>
    <s v="As Expected"/>
    <x v="0"/>
    <n v="72"/>
    <n v="60"/>
    <n v="317"/>
    <x v="1"/>
    <x v="1"/>
    <n v="97"/>
    <n v="97"/>
    <n v="0"/>
    <x v="1"/>
    <x v="3"/>
    <e v="#N/A"/>
  </r>
  <r>
    <n v="212576"/>
    <x v="2582"/>
    <x v="2"/>
    <x v="19"/>
    <s v="MONTGOMERY"/>
    <x v="0"/>
    <x v="0"/>
    <s v="DAVITA"/>
    <n v="24"/>
    <x v="0"/>
    <n v="85"/>
    <n v="114"/>
    <n v="118"/>
    <x v="0"/>
    <s v="As Expected"/>
    <x v="3"/>
    <n v="91"/>
    <n v="58"/>
    <n v="369"/>
    <x v="1"/>
    <x v="1"/>
    <n v="121"/>
    <n v="121"/>
    <n v="0"/>
    <x v="1"/>
    <x v="0"/>
    <e v="#N/A"/>
  </r>
  <r>
    <n v="212577"/>
    <x v="2583"/>
    <x v="5"/>
    <x v="19"/>
    <s v="BALTIMORE CITY"/>
    <x v="0"/>
    <x v="0"/>
    <s v="US RENAL CARE, INC."/>
    <n v="11"/>
    <x v="1"/>
    <n v="41"/>
    <n v="68"/>
    <n v="71"/>
    <x v="0"/>
    <s v="As Expected"/>
    <x v="0"/>
    <n v="61"/>
    <n v="84"/>
    <n v="257"/>
    <x v="1"/>
    <x v="1"/>
    <n v="71"/>
    <n v="71"/>
    <n v="0"/>
    <x v="2"/>
    <x v="0"/>
    <n v="41"/>
  </r>
  <r>
    <n v="212583"/>
    <x v="2584"/>
    <x v="1"/>
    <x v="19"/>
    <s v="PRINCE GEORGES"/>
    <x v="0"/>
    <x v="0"/>
    <s v="FRESENIUS MEDICAL CARE"/>
    <n v="12"/>
    <x v="0"/>
    <n v="53"/>
    <n v="66"/>
    <n v="65"/>
    <x v="0"/>
    <s v="As Expected"/>
    <x v="0"/>
    <n v="58"/>
    <n v="37"/>
    <n v="224"/>
    <x v="0"/>
    <x v="1"/>
    <n v="66"/>
    <n v="66"/>
    <n v="0"/>
    <x v="1"/>
    <x v="0"/>
    <n v="67"/>
  </r>
  <r>
    <n v="212585"/>
    <x v="2585"/>
    <x v="1"/>
    <x v="19"/>
    <s v="MONTGOMERY"/>
    <x v="1"/>
    <x v="0"/>
    <s v="FRESENIUS MEDICAL CARE"/>
    <n v="16"/>
    <x v="0"/>
    <n v="36"/>
    <n v="47"/>
    <n v="49"/>
    <x v="0"/>
    <s v="As Expected"/>
    <x v="0"/>
    <n v="41"/>
    <n v="28"/>
    <n v="187"/>
    <x v="1"/>
    <x v="1"/>
    <n v="50"/>
    <n v="50"/>
    <n v="0"/>
    <x v="1"/>
    <x v="0"/>
    <n v="94"/>
  </r>
  <r>
    <n v="212586"/>
    <x v="2586"/>
    <x v="4"/>
    <x v="19"/>
    <s v="MONTGOMERY"/>
    <x v="1"/>
    <x v="1"/>
    <s v="INDEPENDENT"/>
    <n v="11"/>
    <x v="0"/>
    <n v="49"/>
    <n v="61"/>
    <n v="63"/>
    <x v="3"/>
    <s v="As Expected"/>
    <x v="1"/>
    <n v="58"/>
    <n v="56"/>
    <n v="373"/>
    <x v="2"/>
    <x v="1"/>
    <n v="64"/>
    <n v="64"/>
    <n v="0"/>
    <x v="1"/>
    <x v="1"/>
    <n v="25"/>
  </r>
  <r>
    <n v="212587"/>
    <x v="2587"/>
    <x v="0"/>
    <x v="19"/>
    <s v="MONTGOMERY"/>
    <x v="0"/>
    <x v="0"/>
    <s v="FRESENIUS MEDICAL CARE"/>
    <n v="14"/>
    <x v="0"/>
    <n v="43"/>
    <n v="67"/>
    <n v="70"/>
    <x v="0"/>
    <s v="As Expected"/>
    <x v="0"/>
    <n v="52"/>
    <n v="41"/>
    <n v="187"/>
    <x v="0"/>
    <x v="1"/>
    <n v="70"/>
    <n v="70"/>
    <n v="0"/>
    <x v="1"/>
    <x v="0"/>
    <n v="83"/>
  </r>
  <r>
    <n v="212588"/>
    <x v="2588"/>
    <x v="2"/>
    <x v="19"/>
    <s v="BALTIMORE"/>
    <x v="0"/>
    <x v="0"/>
    <s v="DAVITA"/>
    <n v="12"/>
    <x v="0"/>
    <n v="40"/>
    <n v="70"/>
    <n v="73"/>
    <x v="0"/>
    <s v="As Expected"/>
    <x v="0"/>
    <n v="55"/>
    <n v="34"/>
    <n v="225"/>
    <x v="1"/>
    <x v="1"/>
    <n v="73"/>
    <n v="73"/>
    <n v="0"/>
    <x v="2"/>
    <x v="3"/>
    <e v="#N/A"/>
  </r>
  <r>
    <n v="212590"/>
    <x v="2589"/>
    <x v="2"/>
    <x v="19"/>
    <s v="PRINCE GEORGES"/>
    <x v="0"/>
    <x v="0"/>
    <s v="DAVITA"/>
    <n v="21"/>
    <x v="0"/>
    <n v="68"/>
    <n v="95"/>
    <n v="96"/>
    <x v="0"/>
    <s v="As Expected"/>
    <x v="0"/>
    <n v="73"/>
    <n v="38"/>
    <n v="290"/>
    <x v="1"/>
    <x v="1"/>
    <n v="98"/>
    <n v="98"/>
    <n v="0"/>
    <x v="1"/>
    <x v="0"/>
    <e v="#N/A"/>
  </r>
  <r>
    <n v="212593"/>
    <x v="2590"/>
    <x v="1"/>
    <x v="19"/>
    <s v="MONTGOMERY"/>
    <x v="0"/>
    <x v="0"/>
    <s v="DAVITA"/>
    <n v="27"/>
    <x v="0"/>
    <n v="75"/>
    <n v="110"/>
    <n v="114"/>
    <x v="0"/>
    <s v="As Expected"/>
    <x v="0"/>
    <n v="86"/>
    <n v="60"/>
    <n v="352"/>
    <x v="1"/>
    <x v="1"/>
    <n v="110"/>
    <n v="110"/>
    <n v="0"/>
    <x v="1"/>
    <x v="0"/>
    <e v="#N/A"/>
  </r>
  <r>
    <n v="212594"/>
    <x v="2591"/>
    <x v="0"/>
    <x v="19"/>
    <s v="HARFORD"/>
    <x v="0"/>
    <x v="0"/>
    <s v="DAVITA"/>
    <n v="24"/>
    <x v="1"/>
    <n v="87"/>
    <n v="119"/>
    <n v="121"/>
    <x v="0"/>
    <s v="As Expected"/>
    <x v="0"/>
    <n v="100"/>
    <n v="89"/>
    <n v="435"/>
    <x v="1"/>
    <x v="1"/>
    <n v="122"/>
    <n v="122"/>
    <n v="0"/>
    <x v="1"/>
    <x v="0"/>
    <e v="#N/A"/>
  </r>
  <r>
    <n v="212595"/>
    <x v="2592"/>
    <x v="0"/>
    <x v="19"/>
    <s v="BALTIMORE CITY"/>
    <x v="0"/>
    <x v="0"/>
    <s v="DAVITA"/>
    <n v="21"/>
    <x v="1"/>
    <n v="66"/>
    <n v="103"/>
    <n v="102"/>
    <x v="0"/>
    <s v="As Expected"/>
    <x v="0"/>
    <n v="72"/>
    <n v="78"/>
    <n v="327"/>
    <x v="1"/>
    <x v="1"/>
    <n v="102"/>
    <n v="102"/>
    <n v="0"/>
    <x v="1"/>
    <x v="0"/>
    <e v="#N/A"/>
  </r>
  <r>
    <n v="212598"/>
    <x v="2593"/>
    <x v="1"/>
    <x v="19"/>
    <s v="FREDERICK"/>
    <x v="0"/>
    <x v="0"/>
    <s v="DAVITA"/>
    <n v="27"/>
    <x v="0"/>
    <n v="108"/>
    <n v="150"/>
    <n v="158"/>
    <x v="0"/>
    <s v="As Expected"/>
    <x v="0"/>
    <n v="131"/>
    <n v="107"/>
    <n v="621"/>
    <x v="1"/>
    <x v="1"/>
    <n v="117"/>
    <n v="117"/>
    <n v="0"/>
    <x v="1"/>
    <x v="0"/>
    <e v="#N/A"/>
  </r>
  <r>
    <n v="212603"/>
    <x v="2594"/>
    <x v="1"/>
    <x v="19"/>
    <s v="BALTIMORE"/>
    <x v="0"/>
    <x v="0"/>
    <s v="FRESENIUS MEDICAL CARE"/>
    <n v="18"/>
    <x v="0"/>
    <n v="46"/>
    <n v="65"/>
    <n v="67"/>
    <x v="0"/>
    <s v="As Expected"/>
    <x v="0"/>
    <n v="49"/>
    <n v="57"/>
    <n v="208"/>
    <x v="1"/>
    <x v="1"/>
    <n v="67"/>
    <n v="67"/>
    <n v="0"/>
    <x v="1"/>
    <x v="0"/>
    <n v="77"/>
  </r>
  <r>
    <n v="212605"/>
    <x v="2595"/>
    <x v="0"/>
    <x v="19"/>
    <s v="BALTIMORE CITY"/>
    <x v="0"/>
    <x v="0"/>
    <s v="DAVITA"/>
    <n v="18"/>
    <x v="0"/>
    <n v="74"/>
    <n v="109"/>
    <n v="109"/>
    <x v="0"/>
    <s v="As Expected"/>
    <x v="3"/>
    <n v="89"/>
    <n v="109"/>
    <n v="367"/>
    <x v="0"/>
    <x v="1"/>
    <n v="102"/>
    <n v="102"/>
    <n v="0"/>
    <x v="1"/>
    <x v="0"/>
    <e v="#N/A"/>
  </r>
  <r>
    <n v="212609"/>
    <x v="2596"/>
    <x v="1"/>
    <x v="19"/>
    <s v="BALTIMORE CITY"/>
    <x v="0"/>
    <x v="0"/>
    <s v="FRESENIUS MEDICAL CARE"/>
    <n v="12"/>
    <x v="0"/>
    <n v="41"/>
    <n v="57"/>
    <n v="57"/>
    <x v="0"/>
    <s v="As Expected"/>
    <x v="0"/>
    <n v="50"/>
    <n v="54"/>
    <n v="229"/>
    <x v="1"/>
    <x v="1"/>
    <n v="56"/>
    <n v="56"/>
    <n v="0"/>
    <x v="1"/>
    <x v="0"/>
    <n v="49"/>
  </r>
  <r>
    <n v="212610"/>
    <x v="2597"/>
    <x v="1"/>
    <x v="19"/>
    <s v="CHARLES"/>
    <x v="0"/>
    <x v="0"/>
    <s v="FRESENIUS MEDICAL CARE"/>
    <n v="15"/>
    <x v="0"/>
    <n v="87"/>
    <n v="114"/>
    <n v="115"/>
    <x v="0"/>
    <s v="As Expected"/>
    <x v="0"/>
    <n v="93"/>
    <n v="64"/>
    <n v="376"/>
    <x v="0"/>
    <x v="1"/>
    <n v="108"/>
    <n v="108"/>
    <n v="0"/>
    <x v="1"/>
    <x v="0"/>
    <n v="74"/>
  </r>
  <r>
    <n v="262678"/>
    <x v="2598"/>
    <x v="0"/>
    <x v="23"/>
    <m/>
    <x v="0"/>
    <x v="0"/>
    <s v="FRESENIUS MEDICAL CARE"/>
    <n v="16"/>
    <x v="0"/>
    <n v="50"/>
    <n v="74"/>
    <n v="77"/>
    <x v="0"/>
    <s v="As Expected"/>
    <x v="0"/>
    <n v="63"/>
    <n v="94"/>
    <n v="220"/>
    <x v="1"/>
    <x v="1"/>
    <n v="50"/>
    <n v="50"/>
    <n v="0"/>
    <x v="1"/>
    <x v="0"/>
    <n v="43"/>
  </r>
  <r>
    <n v="262680"/>
    <x v="2599"/>
    <x v="4"/>
    <x v="23"/>
    <m/>
    <x v="0"/>
    <x v="0"/>
    <s v="FRESENIUS MEDICAL CARE"/>
    <n v="12"/>
    <x v="0"/>
    <n v="33"/>
    <n v="48"/>
    <n v="51"/>
    <x v="1"/>
    <s v="Worse than Expected"/>
    <x v="1"/>
    <n v="37"/>
    <n v="78"/>
    <n v="127"/>
    <x v="1"/>
    <x v="1"/>
    <n v="41"/>
    <n v="41"/>
    <n v="0"/>
    <x v="2"/>
    <x v="0"/>
    <n v="45"/>
  </r>
  <r>
    <n v="212611"/>
    <x v="2600"/>
    <x v="1"/>
    <x v="19"/>
    <s v="PRINCE GEORGES"/>
    <x v="1"/>
    <x v="0"/>
    <s v="FRESENIUS MEDICAL CARE"/>
    <n v="22"/>
    <x v="0"/>
    <n v="50"/>
    <n v="81"/>
    <n v="82"/>
    <x v="0"/>
    <s v="As Expected"/>
    <x v="0"/>
    <n v="59"/>
    <n v="33"/>
    <n v="257"/>
    <x v="1"/>
    <x v="1"/>
    <n v="83"/>
    <n v="83"/>
    <n v="0"/>
    <x v="1"/>
    <x v="0"/>
    <n v="63"/>
  </r>
  <r>
    <n v="212612"/>
    <x v="2601"/>
    <x v="0"/>
    <x v="19"/>
    <s v="BALTIMORE"/>
    <x v="0"/>
    <x v="0"/>
    <s v="DAVITA"/>
    <n v="14"/>
    <x v="0"/>
    <n v="65"/>
    <n v="103"/>
    <n v="102"/>
    <x v="0"/>
    <s v="As Expected"/>
    <x v="0"/>
    <n v="81"/>
    <n v="92"/>
    <n v="340"/>
    <x v="1"/>
    <x v="1"/>
    <n v="103"/>
    <n v="103"/>
    <n v="0"/>
    <x v="2"/>
    <x v="0"/>
    <e v="#N/A"/>
  </r>
  <r>
    <n v="212613"/>
    <x v="2602"/>
    <x v="0"/>
    <x v="19"/>
    <s v="ANNE ARUNDEL"/>
    <x v="0"/>
    <x v="0"/>
    <s v="DAVITA"/>
    <n v="29"/>
    <x v="0"/>
    <n v="90"/>
    <n v="142"/>
    <n v="141"/>
    <x v="0"/>
    <s v="As Expected"/>
    <x v="0"/>
    <n v="110"/>
    <n v="100"/>
    <n v="412"/>
    <x v="0"/>
    <x v="1"/>
    <n v="141"/>
    <n v="141"/>
    <n v="0"/>
    <x v="1"/>
    <x v="0"/>
    <e v="#N/A"/>
  </r>
  <r>
    <n v="212614"/>
    <x v="2603"/>
    <x v="1"/>
    <x v="19"/>
    <s v="PRINCE GEORGES"/>
    <x v="0"/>
    <x v="0"/>
    <s v="FRESENIUS MEDICAL CARE"/>
    <n v="29"/>
    <x v="0"/>
    <n v="63"/>
    <n v="80"/>
    <n v="84"/>
    <x v="0"/>
    <s v="As Expected"/>
    <x v="0"/>
    <n v="69"/>
    <n v="59"/>
    <n v="337"/>
    <x v="0"/>
    <x v="1"/>
    <n v="85"/>
    <n v="85"/>
    <n v="0"/>
    <x v="1"/>
    <x v="0"/>
    <n v="63"/>
  </r>
  <r>
    <n v="212615"/>
    <x v="2604"/>
    <x v="2"/>
    <x v="19"/>
    <s v="BALTIMORE"/>
    <x v="0"/>
    <x v="0"/>
    <s v="FRESENIUS MEDICAL CARE"/>
    <n v="13"/>
    <x v="0"/>
    <n v="49"/>
    <n v="71"/>
    <n v="73"/>
    <x v="0"/>
    <s v="As Expected"/>
    <x v="0"/>
    <n v="59"/>
    <n v="58"/>
    <n v="247"/>
    <x v="0"/>
    <x v="1"/>
    <n v="74"/>
    <n v="74"/>
    <n v="0"/>
    <x v="2"/>
    <x v="0"/>
    <n v="70"/>
  </r>
  <r>
    <n v="212616"/>
    <x v="2605"/>
    <x v="1"/>
    <x v="19"/>
    <s v="BALTIMORE"/>
    <x v="0"/>
    <x v="0"/>
    <s v="DAVITA"/>
    <n v="12"/>
    <x v="0"/>
    <n v="28"/>
    <n v="39"/>
    <n v="39"/>
    <x v="0"/>
    <s v="As Expected"/>
    <x v="0"/>
    <n v="34"/>
    <n v="35"/>
    <n v="152"/>
    <x v="1"/>
    <x v="1"/>
    <n v="38"/>
    <n v="38"/>
    <n v="0"/>
    <x v="2"/>
    <x v="0"/>
    <e v="#N/A"/>
  </r>
  <r>
    <n v="262616"/>
    <x v="2606"/>
    <x v="2"/>
    <x v="23"/>
    <m/>
    <x v="0"/>
    <x v="0"/>
    <s v="FRESENIUS MEDICAL CARE"/>
    <n v="12"/>
    <x v="2"/>
    <n v="20"/>
    <n v="33"/>
    <n v="34"/>
    <x v="0"/>
    <s v="As Expected"/>
    <x v="0"/>
    <n v="24"/>
    <n v="19"/>
    <n v="100"/>
    <x v="1"/>
    <x v="1"/>
    <n v="30"/>
    <n v="30"/>
    <n v="0"/>
    <x v="2"/>
    <x v="0"/>
    <n v="62"/>
  </r>
  <r>
    <n v="212619"/>
    <x v="2607"/>
    <x v="0"/>
    <x v="19"/>
    <s v="ANNE ARUNDEL"/>
    <x v="0"/>
    <x v="0"/>
    <s v="US RENAL CARE, INC."/>
    <n v="6"/>
    <x v="0"/>
    <n v="43"/>
    <n v="55"/>
    <n v="56"/>
    <x v="0"/>
    <s v="As Expected"/>
    <x v="0"/>
    <n v="56"/>
    <n v="67"/>
    <n v="192"/>
    <x v="0"/>
    <x v="1"/>
    <n v="58"/>
    <n v="58"/>
    <n v="0"/>
    <x v="2"/>
    <x v="1"/>
    <n v="43"/>
  </r>
  <r>
    <n v="272515"/>
    <x v="2608"/>
    <x v="3"/>
    <x v="24"/>
    <m/>
    <x v="0"/>
    <x v="0"/>
    <s v="DIALYSIS CLINIC, INC."/>
    <n v="10"/>
    <x v="2"/>
    <n v="0"/>
    <n v="3"/>
    <n v="4"/>
    <x v="2"/>
    <s v="Not Available"/>
    <x v="2"/>
    <n v="0"/>
    <n v="0"/>
    <n v="0"/>
    <x v="2"/>
    <x v="3"/>
    <n v="3"/>
    <n v="3"/>
    <n v="0"/>
    <x v="2"/>
    <x v="1"/>
    <e v="#N/A"/>
  </r>
  <r>
    <n v="212620"/>
    <x v="2609"/>
    <x v="4"/>
    <x v="19"/>
    <s v="PRINCE GEORGES"/>
    <x v="0"/>
    <x v="0"/>
    <s v="US RENAL CARE, INC."/>
    <n v="24"/>
    <x v="0"/>
    <n v="115"/>
    <n v="171"/>
    <n v="181"/>
    <x v="0"/>
    <s v="As Expected"/>
    <x v="1"/>
    <n v="146"/>
    <n v="175"/>
    <n v="750"/>
    <x v="1"/>
    <x v="0"/>
    <n v="171"/>
    <n v="171"/>
    <n v="0"/>
    <x v="2"/>
    <x v="0"/>
    <n v="41"/>
  </r>
  <r>
    <n v="212621"/>
    <x v="2610"/>
    <x v="0"/>
    <x v="19"/>
    <s v="PRINCE GEORGES"/>
    <x v="0"/>
    <x v="0"/>
    <s v="DAVITA"/>
    <n v="21"/>
    <x v="0"/>
    <n v="79"/>
    <n v="104"/>
    <n v="102"/>
    <x v="0"/>
    <s v="As Expected"/>
    <x v="3"/>
    <n v="87"/>
    <n v="59"/>
    <n v="343"/>
    <x v="0"/>
    <x v="1"/>
    <n v="107"/>
    <n v="107"/>
    <n v="0"/>
    <x v="1"/>
    <x v="0"/>
    <e v="#N/A"/>
  </r>
  <r>
    <n v="282315"/>
    <x v="2611"/>
    <x v="3"/>
    <x v="25"/>
    <s v="CHERRY"/>
    <x v="1"/>
    <x v="1"/>
    <s v="INDEPENDENT"/>
    <n v="4"/>
    <x v="2"/>
    <n v="5"/>
    <n v="8"/>
    <n v="8"/>
    <x v="0"/>
    <s v="Not Available"/>
    <x v="0"/>
    <n v="8"/>
    <n v="9"/>
    <n v="34"/>
    <x v="2"/>
    <x v="3"/>
    <n v="8"/>
    <n v="8"/>
    <n v="0"/>
    <x v="2"/>
    <x v="1"/>
    <n v="90"/>
  </r>
  <r>
    <n v="212622"/>
    <x v="2612"/>
    <x v="0"/>
    <x v="19"/>
    <s v="PRINCE GEORGES"/>
    <x v="0"/>
    <x v="0"/>
    <s v="AMERICAN RENAL ASSOCIATES"/>
    <n v="12"/>
    <x v="0"/>
    <n v="53"/>
    <n v="76"/>
    <n v="84"/>
    <x v="0"/>
    <s v="As Expected"/>
    <x v="1"/>
    <n v="68"/>
    <n v="44"/>
    <n v="314"/>
    <x v="0"/>
    <x v="1"/>
    <n v="88"/>
    <n v="88"/>
    <n v="0"/>
    <x v="2"/>
    <x v="1"/>
    <n v="49"/>
  </r>
  <r>
    <n v="212625"/>
    <x v="2613"/>
    <x v="1"/>
    <x v="19"/>
    <s v="MONTGOMERY"/>
    <x v="0"/>
    <x v="0"/>
    <s v="DAVITA"/>
    <n v="19"/>
    <x v="0"/>
    <n v="60"/>
    <n v="76"/>
    <n v="79"/>
    <x v="0"/>
    <s v="As Expected"/>
    <x v="3"/>
    <n v="66"/>
    <n v="60"/>
    <n v="224"/>
    <x v="1"/>
    <x v="1"/>
    <n v="80"/>
    <n v="80"/>
    <n v="0"/>
    <x v="1"/>
    <x v="0"/>
    <e v="#N/A"/>
  </r>
  <r>
    <n v="212626"/>
    <x v="2614"/>
    <x v="0"/>
    <x v="19"/>
    <s v="PRINCE GEORGES"/>
    <x v="0"/>
    <x v="0"/>
    <s v="DAVITA"/>
    <n v="24"/>
    <x v="0"/>
    <n v="66"/>
    <n v="84"/>
    <n v="87"/>
    <x v="0"/>
    <s v="As Expected"/>
    <x v="0"/>
    <n v="78"/>
    <n v="49"/>
    <n v="338"/>
    <x v="1"/>
    <x v="1"/>
    <n v="87"/>
    <n v="87"/>
    <n v="0"/>
    <x v="2"/>
    <x v="0"/>
    <e v="#N/A"/>
  </r>
  <r>
    <n v="212627"/>
    <x v="2615"/>
    <x v="1"/>
    <x v="19"/>
    <s v="WASHINGTON"/>
    <x v="0"/>
    <x v="0"/>
    <s v="FRESENIUS MEDICAL CARE"/>
    <n v="13"/>
    <x v="0"/>
    <n v="41"/>
    <n v="53"/>
    <n v="57"/>
    <x v="0"/>
    <s v="As Expected"/>
    <x v="0"/>
    <n v="50"/>
    <n v="59"/>
    <n v="202"/>
    <x v="1"/>
    <x v="1"/>
    <n v="57"/>
    <n v="57"/>
    <n v="0"/>
    <x v="1"/>
    <x v="0"/>
    <n v="70"/>
  </r>
  <r>
    <n v="212628"/>
    <x v="2616"/>
    <x v="0"/>
    <x v="19"/>
    <s v="HOWARD"/>
    <x v="0"/>
    <x v="0"/>
    <s v="DAVITA"/>
    <n v="13"/>
    <x v="0"/>
    <n v="49"/>
    <n v="85"/>
    <n v="85"/>
    <x v="0"/>
    <s v="As Expected"/>
    <x v="0"/>
    <n v="62"/>
    <n v="78"/>
    <n v="280"/>
    <x v="1"/>
    <x v="1"/>
    <n v="87"/>
    <n v="87"/>
    <n v="0"/>
    <x v="2"/>
    <x v="0"/>
    <e v="#N/A"/>
  </r>
  <r>
    <n v="212629"/>
    <x v="2617"/>
    <x v="0"/>
    <x v="19"/>
    <s v="WICOMICO"/>
    <x v="0"/>
    <x v="0"/>
    <s v="FRESENIUS MEDICAL CARE"/>
    <n v="21"/>
    <x v="0"/>
    <n v="65"/>
    <n v="80"/>
    <n v="82"/>
    <x v="0"/>
    <s v="As Expected"/>
    <x v="0"/>
    <n v="75"/>
    <n v="59"/>
    <n v="298"/>
    <x v="0"/>
    <x v="1"/>
    <n v="80"/>
    <n v="80"/>
    <n v="0"/>
    <x v="1"/>
    <x v="0"/>
    <n v="54"/>
  </r>
  <r>
    <n v="212630"/>
    <x v="2618"/>
    <x v="1"/>
    <x v="19"/>
    <s v="PRINCE GEORGES"/>
    <x v="0"/>
    <x v="0"/>
    <s v="FRESENIUS MEDICAL CARE"/>
    <n v="12"/>
    <x v="0"/>
    <n v="23"/>
    <n v="34"/>
    <n v="39"/>
    <x v="0"/>
    <s v="As Expected"/>
    <x v="0"/>
    <n v="26"/>
    <n v="29"/>
    <n v="180"/>
    <x v="1"/>
    <x v="1"/>
    <n v="39"/>
    <n v="39"/>
    <n v="0"/>
    <x v="2"/>
    <x v="0"/>
    <n v="68"/>
  </r>
  <r>
    <n v="212631"/>
    <x v="2619"/>
    <x v="1"/>
    <x v="19"/>
    <s v="ANNE ARUNDEL"/>
    <x v="0"/>
    <x v="0"/>
    <s v="DAVITA"/>
    <n v="30"/>
    <x v="0"/>
    <n v="88"/>
    <n v="130"/>
    <n v="128"/>
    <x v="0"/>
    <s v="As Expected"/>
    <x v="0"/>
    <n v="107"/>
    <n v="79"/>
    <n v="453"/>
    <x v="1"/>
    <x v="1"/>
    <n v="134"/>
    <n v="134"/>
    <n v="0"/>
    <x v="1"/>
    <x v="0"/>
    <e v="#N/A"/>
  </r>
  <r>
    <n v="212632"/>
    <x v="2620"/>
    <x v="0"/>
    <x v="19"/>
    <s v="BALTIMORE"/>
    <x v="0"/>
    <x v="0"/>
    <s v="DAVITA"/>
    <n v="18"/>
    <x v="0"/>
    <n v="50"/>
    <n v="74"/>
    <n v="71"/>
    <x v="0"/>
    <s v="As Expected"/>
    <x v="0"/>
    <n v="63"/>
    <n v="48"/>
    <n v="228"/>
    <x v="1"/>
    <x v="1"/>
    <n v="72"/>
    <n v="72"/>
    <n v="0"/>
    <x v="1"/>
    <x v="0"/>
    <e v="#N/A"/>
  </r>
  <r>
    <n v="212634"/>
    <x v="2621"/>
    <x v="1"/>
    <x v="19"/>
    <s v="BALTIMORE"/>
    <x v="0"/>
    <x v="0"/>
    <s v="DAVITA"/>
    <n v="21"/>
    <x v="0"/>
    <n v="71"/>
    <n v="103"/>
    <n v="99"/>
    <x v="0"/>
    <s v="As Expected"/>
    <x v="0"/>
    <n v="89"/>
    <n v="62"/>
    <n v="331"/>
    <x v="1"/>
    <x v="1"/>
    <n v="103"/>
    <n v="103"/>
    <n v="0"/>
    <x v="1"/>
    <x v="0"/>
    <e v="#N/A"/>
  </r>
  <r>
    <n v="212636"/>
    <x v="2622"/>
    <x v="2"/>
    <x v="19"/>
    <s v="BALTIMORE"/>
    <x v="0"/>
    <x v="0"/>
    <s v="DAVITA"/>
    <n v="6"/>
    <x v="0"/>
    <n v="70"/>
    <n v="92"/>
    <n v="96"/>
    <x v="0"/>
    <s v="As Expected"/>
    <x v="3"/>
    <n v="83"/>
    <n v="45"/>
    <n v="308"/>
    <x v="1"/>
    <x v="1"/>
    <n v="93"/>
    <n v="93"/>
    <n v="0"/>
    <x v="1"/>
    <x v="0"/>
    <e v="#N/A"/>
  </r>
  <r>
    <n v="212637"/>
    <x v="2623"/>
    <x v="0"/>
    <x v="19"/>
    <s v="ANNE ARUNDEL"/>
    <x v="0"/>
    <x v="0"/>
    <s v="FRESENIUS MEDICAL CARE"/>
    <n v="19"/>
    <x v="0"/>
    <n v="36"/>
    <n v="65"/>
    <n v="68"/>
    <x v="0"/>
    <s v="As Expected"/>
    <x v="0"/>
    <n v="45"/>
    <n v="36"/>
    <n v="184"/>
    <x v="1"/>
    <x v="1"/>
    <n v="68"/>
    <n v="68"/>
    <n v="0"/>
    <x v="1"/>
    <x v="0"/>
    <n v="53"/>
  </r>
  <r>
    <n v="212638"/>
    <x v="2624"/>
    <x v="0"/>
    <x v="19"/>
    <s v="MONTGOMERY"/>
    <x v="0"/>
    <x v="0"/>
    <s v="DAVITA"/>
    <n v="21"/>
    <x v="0"/>
    <n v="115"/>
    <n v="166"/>
    <n v="162"/>
    <x v="0"/>
    <s v="As Expected"/>
    <x v="0"/>
    <n v="125"/>
    <n v="67"/>
    <n v="523"/>
    <x v="1"/>
    <x v="1"/>
    <n v="122"/>
    <n v="122"/>
    <n v="0"/>
    <x v="1"/>
    <x v="3"/>
    <e v="#N/A"/>
  </r>
  <r>
    <n v="212639"/>
    <x v="2625"/>
    <x v="1"/>
    <x v="19"/>
    <s v="DORCHESTER"/>
    <x v="0"/>
    <x v="0"/>
    <s v="DAVITA"/>
    <n v="22"/>
    <x v="0"/>
    <n v="66"/>
    <n v="92"/>
    <n v="94"/>
    <x v="3"/>
    <s v="As Expected"/>
    <x v="0"/>
    <n v="76"/>
    <n v="51"/>
    <n v="275"/>
    <x v="0"/>
    <x v="1"/>
    <n v="82"/>
    <n v="82"/>
    <n v="0"/>
    <x v="2"/>
    <x v="0"/>
    <e v="#N/A"/>
  </r>
  <r>
    <n v="212640"/>
    <x v="2626"/>
    <x v="1"/>
    <x v="19"/>
    <s v="PRINCE GEORGES"/>
    <x v="0"/>
    <x v="0"/>
    <s v="DAVITA"/>
    <n v="21"/>
    <x v="0"/>
    <n v="98"/>
    <n v="133"/>
    <n v="134"/>
    <x v="0"/>
    <s v="As Expected"/>
    <x v="0"/>
    <n v="106"/>
    <n v="101"/>
    <n v="449"/>
    <x v="1"/>
    <x v="1"/>
    <n v="116"/>
    <n v="116"/>
    <n v="0"/>
    <x v="1"/>
    <x v="0"/>
    <e v="#N/A"/>
  </r>
  <r>
    <n v="212641"/>
    <x v="2627"/>
    <x v="0"/>
    <x v="19"/>
    <s v="MONTGOMERY"/>
    <x v="0"/>
    <x v="0"/>
    <s v="US RENAL CARE, INC."/>
    <n v="12"/>
    <x v="0"/>
    <n v="16"/>
    <n v="24"/>
    <n v="27"/>
    <x v="0"/>
    <s v="As Expected"/>
    <x v="0"/>
    <n v="24"/>
    <n v="24"/>
    <n v="112"/>
    <x v="1"/>
    <x v="1"/>
    <n v="21"/>
    <n v="21"/>
    <n v="0"/>
    <x v="2"/>
    <x v="0"/>
    <n v="68"/>
  </r>
  <r>
    <n v="212643"/>
    <x v="2628"/>
    <x v="1"/>
    <x v="19"/>
    <s v="CALVERT"/>
    <x v="0"/>
    <x v="0"/>
    <s v="RENAL CARE PARTNERS"/>
    <n v="16"/>
    <x v="0"/>
    <n v="46"/>
    <n v="60"/>
    <n v="65"/>
    <x v="0"/>
    <s v="As Expected"/>
    <x v="0"/>
    <n v="54"/>
    <n v="43"/>
    <n v="237"/>
    <x v="1"/>
    <x v="1"/>
    <n v="58"/>
    <n v="58"/>
    <n v="0"/>
    <x v="2"/>
    <x v="0"/>
    <n v="38"/>
  </r>
  <r>
    <n v="212647"/>
    <x v="2629"/>
    <x v="4"/>
    <x v="19"/>
    <s v="BALTIMORE CITY"/>
    <x v="0"/>
    <x v="0"/>
    <s v="US RENAL CARE, INC."/>
    <n v="15"/>
    <x v="1"/>
    <n v="67"/>
    <n v="99"/>
    <n v="100"/>
    <x v="0"/>
    <s v="As Expected"/>
    <x v="1"/>
    <n v="89"/>
    <n v="100"/>
    <n v="344"/>
    <x v="0"/>
    <x v="1"/>
    <n v="101"/>
    <n v="101"/>
    <n v="0"/>
    <x v="2"/>
    <x v="0"/>
    <n v="47"/>
  </r>
  <r>
    <n v="212649"/>
    <x v="2630"/>
    <x v="2"/>
    <x v="19"/>
    <s v="TALBOT"/>
    <x v="0"/>
    <x v="1"/>
    <s v="INDEPENDENT"/>
    <n v="9"/>
    <x v="0"/>
    <n v="21"/>
    <n v="39"/>
    <n v="40"/>
    <x v="0"/>
    <s v="As Expected"/>
    <x v="0"/>
    <n v="29"/>
    <n v="18"/>
    <n v="121"/>
    <x v="1"/>
    <x v="1"/>
    <n v="41"/>
    <n v="41"/>
    <n v="0"/>
    <x v="2"/>
    <x v="0"/>
    <n v="57"/>
  </r>
  <r>
    <n v="212650"/>
    <x v="2631"/>
    <x v="2"/>
    <x v="19"/>
    <s v="HARFORD"/>
    <x v="0"/>
    <x v="0"/>
    <s v="DAVITA"/>
    <n v="15"/>
    <x v="0"/>
    <n v="63"/>
    <n v="94"/>
    <n v="104"/>
    <x v="0"/>
    <s v="As Expected"/>
    <x v="0"/>
    <n v="72"/>
    <n v="50"/>
    <n v="331"/>
    <x v="1"/>
    <x v="1"/>
    <n v="102"/>
    <n v="102"/>
    <n v="0"/>
    <x v="1"/>
    <x v="0"/>
    <e v="#N/A"/>
  </r>
  <r>
    <n v="212651"/>
    <x v="2632"/>
    <x v="0"/>
    <x v="19"/>
    <s v="GARRETT"/>
    <x v="1"/>
    <x v="0"/>
    <s v="INDEPENDENT DIALYSIS FOUNDATION (IDF)"/>
    <n v="12"/>
    <x v="2"/>
    <n v="13"/>
    <n v="25"/>
    <n v="27"/>
    <x v="0"/>
    <s v="As Expected"/>
    <x v="0"/>
    <n v="20"/>
    <n v="26"/>
    <n v="79"/>
    <x v="1"/>
    <x v="1"/>
    <n v="26"/>
    <n v="26"/>
    <n v="0"/>
    <x v="2"/>
    <x v="0"/>
    <n v="60"/>
  </r>
  <r>
    <n v="212653"/>
    <x v="2633"/>
    <x v="2"/>
    <x v="19"/>
    <s v="BALTIMORE CITY"/>
    <x v="0"/>
    <x v="0"/>
    <s v="DAVITA"/>
    <n v="12"/>
    <x v="0"/>
    <n v="58"/>
    <n v="85"/>
    <n v="85"/>
    <x v="0"/>
    <s v="As Expected"/>
    <x v="0"/>
    <n v="69"/>
    <n v="63"/>
    <n v="294"/>
    <x v="1"/>
    <x v="1"/>
    <n v="82"/>
    <n v="82"/>
    <n v="1"/>
    <x v="2"/>
    <x v="0"/>
    <e v="#N/A"/>
  </r>
  <r>
    <n v="212654"/>
    <x v="2634"/>
    <x v="0"/>
    <x v="19"/>
    <s v="FREDERICK"/>
    <x v="0"/>
    <x v="0"/>
    <s v="DAVITA"/>
    <n v="27"/>
    <x v="0"/>
    <n v="61"/>
    <n v="89"/>
    <n v="95"/>
    <x v="0"/>
    <s v="As Expected"/>
    <x v="0"/>
    <n v="78"/>
    <n v="98"/>
    <n v="304"/>
    <x v="1"/>
    <x v="1"/>
    <n v="98"/>
    <n v="98"/>
    <n v="0"/>
    <x v="1"/>
    <x v="0"/>
    <e v="#N/A"/>
  </r>
  <r>
    <n v="212655"/>
    <x v="2635"/>
    <x v="1"/>
    <x v="19"/>
    <s v="BALTIMORE"/>
    <x v="0"/>
    <x v="0"/>
    <s v="DAVITA"/>
    <n v="21"/>
    <x v="0"/>
    <n v="88"/>
    <n v="135"/>
    <n v="131"/>
    <x v="0"/>
    <s v="As Expected"/>
    <x v="3"/>
    <n v="95"/>
    <n v="57"/>
    <n v="444"/>
    <x v="1"/>
    <x v="1"/>
    <n v="135"/>
    <n v="135"/>
    <n v="0"/>
    <x v="1"/>
    <x v="0"/>
    <e v="#N/A"/>
  </r>
  <r>
    <n v="262655"/>
    <x v="2636"/>
    <x v="3"/>
    <x v="23"/>
    <s v="BOONE"/>
    <x v="0"/>
    <x v="0"/>
    <s v="DAVITA"/>
    <n v="1"/>
    <x v="0"/>
    <n v="23"/>
    <n v="27"/>
    <n v="27"/>
    <x v="0"/>
    <s v="As Expected"/>
    <x v="0"/>
    <n v="25"/>
    <n v="20"/>
    <n v="101"/>
    <x v="2"/>
    <x v="3"/>
    <n v="9"/>
    <n v="9"/>
    <n v="0"/>
    <x v="2"/>
    <x v="0"/>
    <e v="#N/A"/>
  </r>
  <r>
    <n v="212656"/>
    <x v="2637"/>
    <x v="0"/>
    <x v="19"/>
    <s v="MONTGOMERY"/>
    <x v="0"/>
    <x v="1"/>
    <s v="INDEPENDENT"/>
    <n v="9"/>
    <x v="0"/>
    <n v="60"/>
    <n v="85"/>
    <n v="97"/>
    <x v="0"/>
    <s v="As Expected"/>
    <x v="1"/>
    <n v="85"/>
    <n v="93"/>
    <n v="296"/>
    <x v="1"/>
    <x v="1"/>
    <n v="97"/>
    <n v="97"/>
    <n v="0"/>
    <x v="2"/>
    <x v="1"/>
    <n v="54"/>
  </r>
  <r>
    <n v="212657"/>
    <x v="2638"/>
    <x v="0"/>
    <x v="19"/>
    <s v="PRINCE GEORGES"/>
    <x v="0"/>
    <x v="0"/>
    <s v="DAVITA"/>
    <n v="18"/>
    <x v="0"/>
    <n v="53"/>
    <n v="81"/>
    <n v="83"/>
    <x v="0"/>
    <s v="As Expected"/>
    <x v="0"/>
    <n v="62"/>
    <n v="68"/>
    <n v="311"/>
    <x v="1"/>
    <x v="1"/>
    <n v="82"/>
    <n v="82"/>
    <n v="0"/>
    <x v="1"/>
    <x v="0"/>
    <e v="#N/A"/>
  </r>
  <r>
    <n v="212659"/>
    <x v="2639"/>
    <x v="4"/>
    <x v="19"/>
    <s v="BALTIMORE"/>
    <x v="0"/>
    <x v="0"/>
    <s v="DAVITA"/>
    <n v="21"/>
    <x v="0"/>
    <n v="88"/>
    <n v="142"/>
    <n v="152"/>
    <x v="0"/>
    <s v="As Expected"/>
    <x v="0"/>
    <n v="99"/>
    <n v="72"/>
    <n v="405"/>
    <x v="2"/>
    <x v="1"/>
    <n v="46"/>
    <n v="46"/>
    <n v="0"/>
    <x v="1"/>
    <x v="3"/>
    <e v="#N/A"/>
  </r>
  <r>
    <n v="212660"/>
    <x v="2640"/>
    <x v="2"/>
    <x v="19"/>
    <s v="MONTGOMERY"/>
    <x v="0"/>
    <x v="0"/>
    <s v="FRESENIUS MEDICAL CARE"/>
    <n v="12"/>
    <x v="0"/>
    <n v="36"/>
    <n v="63"/>
    <n v="65"/>
    <x v="3"/>
    <s v="As Expected"/>
    <x v="0"/>
    <n v="46"/>
    <n v="18"/>
    <n v="169"/>
    <x v="1"/>
    <x v="1"/>
    <n v="55"/>
    <n v="55"/>
    <n v="0"/>
    <x v="2"/>
    <x v="0"/>
    <n v="67"/>
  </r>
  <r>
    <n v="212662"/>
    <x v="2641"/>
    <x v="0"/>
    <x v="19"/>
    <s v="PRINCE GEORGES"/>
    <x v="0"/>
    <x v="0"/>
    <s v="US RENAL CARE, INC."/>
    <n v="24"/>
    <x v="0"/>
    <n v="86"/>
    <n v="103"/>
    <n v="104"/>
    <x v="0"/>
    <s v="As Expected"/>
    <x v="0"/>
    <n v="96"/>
    <n v="77"/>
    <n v="433"/>
    <x v="1"/>
    <x v="1"/>
    <n v="98"/>
    <n v="98"/>
    <n v="0"/>
    <x v="1"/>
    <x v="0"/>
    <n v="66"/>
  </r>
  <r>
    <n v="212663"/>
    <x v="2642"/>
    <x v="1"/>
    <x v="19"/>
    <s v="PRINCE GEORGES"/>
    <x v="0"/>
    <x v="0"/>
    <s v="DAVITA"/>
    <n v="13"/>
    <x v="0"/>
    <n v="39"/>
    <n v="63"/>
    <n v="68"/>
    <x v="0"/>
    <s v="As Expected"/>
    <x v="0"/>
    <n v="46"/>
    <n v="36"/>
    <n v="231"/>
    <x v="1"/>
    <x v="1"/>
    <n v="57"/>
    <n v="57"/>
    <n v="0"/>
    <x v="1"/>
    <x v="3"/>
    <e v="#N/A"/>
  </r>
  <r>
    <n v="212664"/>
    <x v="2643"/>
    <x v="0"/>
    <x v="19"/>
    <s v="WICOMICO"/>
    <x v="0"/>
    <x v="0"/>
    <s v="FRESENIUS MEDICAL CARE"/>
    <n v="24"/>
    <x v="1"/>
    <n v="92"/>
    <n v="136"/>
    <n v="142"/>
    <x v="0"/>
    <s v="Better than Expected"/>
    <x v="0"/>
    <n v="119"/>
    <n v="113"/>
    <n v="492"/>
    <x v="0"/>
    <x v="1"/>
    <n v="120"/>
    <n v="120"/>
    <n v="0"/>
    <x v="1"/>
    <x v="0"/>
    <n v="45"/>
  </r>
  <r>
    <n v="212665"/>
    <x v="2644"/>
    <x v="1"/>
    <x v="19"/>
    <s v="PRINCE GEORGES"/>
    <x v="0"/>
    <x v="0"/>
    <s v="FRESENIUS MEDICAL CARE"/>
    <n v="12"/>
    <x v="0"/>
    <n v="33"/>
    <n v="48"/>
    <n v="49"/>
    <x v="0"/>
    <s v="As Expected"/>
    <x v="0"/>
    <n v="38"/>
    <n v="27"/>
    <n v="146"/>
    <x v="1"/>
    <x v="1"/>
    <n v="49"/>
    <n v="49"/>
    <n v="0"/>
    <x v="1"/>
    <x v="0"/>
    <n v="83"/>
  </r>
  <r>
    <n v="212666"/>
    <x v="2645"/>
    <x v="0"/>
    <x v="19"/>
    <s v="PRINCE GEORGES"/>
    <x v="0"/>
    <x v="0"/>
    <s v="AMERICAN RENAL ASSOCIATES"/>
    <n v="17"/>
    <x v="0"/>
    <n v="45"/>
    <n v="64"/>
    <n v="61"/>
    <x v="0"/>
    <s v="As Expected"/>
    <x v="3"/>
    <n v="53"/>
    <n v="57"/>
    <n v="228"/>
    <x v="0"/>
    <x v="1"/>
    <n v="64"/>
    <n v="64"/>
    <n v="0"/>
    <x v="1"/>
    <x v="0"/>
    <n v="63"/>
  </r>
  <r>
    <n v="212667"/>
    <x v="2646"/>
    <x v="2"/>
    <x v="19"/>
    <s v="WASHINGTON"/>
    <x v="0"/>
    <x v="0"/>
    <s v="DAVITA"/>
    <n v="2"/>
    <x v="2"/>
    <n v="15"/>
    <n v="23"/>
    <n v="24"/>
    <x v="0"/>
    <s v="Not Available"/>
    <x v="0"/>
    <n v="18"/>
    <n v="10"/>
    <n v="76"/>
    <x v="2"/>
    <x v="3"/>
    <n v="0"/>
    <n v="0"/>
    <n v="0"/>
    <x v="2"/>
    <x v="0"/>
    <e v="#N/A"/>
  </r>
  <r>
    <n v="212668"/>
    <x v="2647"/>
    <x v="1"/>
    <x v="19"/>
    <s v="HARFORD"/>
    <x v="0"/>
    <x v="0"/>
    <s v="DAVITA"/>
    <n v="24"/>
    <x v="0"/>
    <n v="51"/>
    <n v="69"/>
    <n v="71"/>
    <x v="0"/>
    <s v="As Expected"/>
    <x v="0"/>
    <n v="61"/>
    <n v="65"/>
    <n v="225"/>
    <x v="1"/>
    <x v="1"/>
    <n v="72"/>
    <n v="72"/>
    <n v="0"/>
    <x v="2"/>
    <x v="0"/>
    <e v="#N/A"/>
  </r>
  <r>
    <n v="212669"/>
    <x v="2648"/>
    <x v="0"/>
    <x v="19"/>
    <s v="SOMERSET"/>
    <x v="0"/>
    <x v="0"/>
    <s v="FRESENIUS MEDICAL CARE"/>
    <n v="30"/>
    <x v="0"/>
    <n v="66"/>
    <n v="102"/>
    <n v="107"/>
    <x v="0"/>
    <s v="As Expected"/>
    <x v="0"/>
    <n v="92"/>
    <n v="82"/>
    <n v="355"/>
    <x v="1"/>
    <x v="1"/>
    <n v="105"/>
    <n v="105"/>
    <n v="0"/>
    <x v="1"/>
    <x v="0"/>
    <n v="54"/>
  </r>
  <r>
    <n v="212670"/>
    <x v="2649"/>
    <x v="2"/>
    <x v="19"/>
    <s v="PRINCE GEORGES"/>
    <x v="0"/>
    <x v="0"/>
    <s v="FRESENIUS MEDICAL CARE"/>
    <n v="18"/>
    <x v="0"/>
    <n v="71"/>
    <n v="112"/>
    <n v="115"/>
    <x v="3"/>
    <s v="As Expected"/>
    <x v="3"/>
    <n v="86"/>
    <n v="42"/>
    <n v="315"/>
    <x v="0"/>
    <x v="1"/>
    <n v="98"/>
    <n v="98"/>
    <n v="0"/>
    <x v="1"/>
    <x v="3"/>
    <n v="81"/>
  </r>
  <r>
    <n v="312591"/>
    <x v="2650"/>
    <x v="3"/>
    <x v="26"/>
    <s v="MERCER"/>
    <x v="0"/>
    <x v="0"/>
    <s v="FRESENIUS MEDICAL CARE"/>
    <n v="4"/>
    <x v="2"/>
    <n v="21"/>
    <n v="29"/>
    <n v="30"/>
    <x v="0"/>
    <s v="As Expected"/>
    <x v="0"/>
    <n v="25"/>
    <n v="18"/>
    <n v="92"/>
    <x v="2"/>
    <x v="3"/>
    <n v="7"/>
    <n v="7"/>
    <n v="0"/>
    <x v="2"/>
    <x v="3"/>
    <e v="#N/A"/>
  </r>
  <r>
    <n v="212671"/>
    <x v="2651"/>
    <x v="5"/>
    <x v="19"/>
    <s v="BALTIMORE CITY"/>
    <x v="0"/>
    <x v="0"/>
    <s v="FUTURE CARE"/>
    <n v="6"/>
    <x v="0"/>
    <n v="32"/>
    <n v="53"/>
    <n v="53"/>
    <x v="0"/>
    <s v="As Expected"/>
    <x v="0"/>
    <n v="47"/>
    <n v="65"/>
    <n v="193"/>
    <x v="2"/>
    <x v="1"/>
    <n v="55"/>
    <n v="55"/>
    <n v="0"/>
    <x v="2"/>
    <x v="1"/>
    <n v="42"/>
  </r>
  <r>
    <n v="212672"/>
    <x v="2652"/>
    <x v="2"/>
    <x v="19"/>
    <s v="CHARLES"/>
    <x v="0"/>
    <x v="0"/>
    <s v="DAVITA"/>
    <n v="17"/>
    <x v="0"/>
    <n v="76"/>
    <n v="100"/>
    <n v="107"/>
    <x v="0"/>
    <s v="As Expected"/>
    <x v="3"/>
    <n v="86"/>
    <n v="61"/>
    <n v="344"/>
    <x v="1"/>
    <x v="1"/>
    <n v="91"/>
    <n v="91"/>
    <n v="1"/>
    <x v="3"/>
    <x v="0"/>
    <e v="#N/A"/>
  </r>
  <r>
    <n v="212673"/>
    <x v="2653"/>
    <x v="0"/>
    <x v="19"/>
    <s v="HARFORD"/>
    <x v="0"/>
    <x v="0"/>
    <s v="DAVITA"/>
    <n v="0"/>
    <x v="0"/>
    <n v="27"/>
    <n v="37"/>
    <n v="37"/>
    <x v="0"/>
    <s v="As Expected"/>
    <x v="0"/>
    <n v="31"/>
    <n v="26"/>
    <n v="91"/>
    <x v="2"/>
    <x v="1"/>
    <n v="16"/>
    <n v="16"/>
    <n v="0"/>
    <x v="2"/>
    <x v="3"/>
    <e v="#N/A"/>
  </r>
  <r>
    <n v="212674"/>
    <x v="2654"/>
    <x v="1"/>
    <x v="19"/>
    <s v="ANNE ARUNDEL"/>
    <x v="0"/>
    <x v="0"/>
    <s v="DAVITA"/>
    <n v="6"/>
    <x v="0"/>
    <n v="51"/>
    <n v="86"/>
    <n v="84"/>
    <x v="0"/>
    <s v="As Expected"/>
    <x v="0"/>
    <n v="57"/>
    <n v="38"/>
    <n v="209"/>
    <x v="2"/>
    <x v="1"/>
    <n v="19"/>
    <n v="19"/>
    <n v="0"/>
    <x v="3"/>
    <x v="3"/>
    <e v="#N/A"/>
  </r>
  <r>
    <n v="212675"/>
    <x v="2655"/>
    <x v="0"/>
    <x v="19"/>
    <s v="PRINCE GEORGES"/>
    <x v="0"/>
    <x v="0"/>
    <s v="DAVITA"/>
    <n v="22"/>
    <x v="0"/>
    <n v="85"/>
    <n v="107"/>
    <n v="106"/>
    <x v="0"/>
    <s v="As Expected"/>
    <x v="0"/>
    <n v="97"/>
    <n v="96"/>
    <n v="399"/>
    <x v="1"/>
    <x v="1"/>
    <n v="108"/>
    <n v="108"/>
    <n v="0"/>
    <x v="0"/>
    <x v="0"/>
    <e v="#N/A"/>
  </r>
  <r>
    <n v="212676"/>
    <x v="2656"/>
    <x v="2"/>
    <x v="19"/>
    <s v="BALTIMORE"/>
    <x v="0"/>
    <x v="0"/>
    <s v="FRESENIUS MEDICAL CARE"/>
    <n v="19"/>
    <x v="0"/>
    <n v="85"/>
    <n v="119"/>
    <n v="121"/>
    <x v="0"/>
    <s v="As Expected"/>
    <x v="0"/>
    <n v="97"/>
    <n v="69"/>
    <n v="401"/>
    <x v="1"/>
    <x v="1"/>
    <n v="115"/>
    <n v="115"/>
    <n v="0"/>
    <x v="1"/>
    <x v="0"/>
    <n v="62"/>
  </r>
  <r>
    <n v="212677"/>
    <x v="2657"/>
    <x v="1"/>
    <x v="19"/>
    <s v="ANNE ARUNDEL"/>
    <x v="0"/>
    <x v="0"/>
    <s v="FRESENIUS MEDICAL CARE"/>
    <n v="19"/>
    <x v="0"/>
    <n v="45"/>
    <n v="71"/>
    <n v="71"/>
    <x v="0"/>
    <s v="As Expected"/>
    <x v="0"/>
    <n v="54"/>
    <n v="33"/>
    <n v="218"/>
    <x v="0"/>
    <x v="1"/>
    <n v="70"/>
    <n v="70"/>
    <n v="0"/>
    <x v="1"/>
    <x v="0"/>
    <n v="54"/>
  </r>
  <r>
    <n v="282535"/>
    <x v="2658"/>
    <x v="0"/>
    <x v="25"/>
    <m/>
    <x v="0"/>
    <x v="0"/>
    <s v="FRESENIUS MEDICAL CARE"/>
    <n v="13"/>
    <x v="2"/>
    <n v="13"/>
    <n v="24"/>
    <n v="28"/>
    <x v="0"/>
    <s v="As Expected"/>
    <x v="2"/>
    <n v="17"/>
    <n v="20"/>
    <n v="19"/>
    <x v="1"/>
    <x v="1"/>
    <n v="28"/>
    <n v="28"/>
    <n v="0"/>
    <x v="2"/>
    <x v="0"/>
    <s v="No Score"/>
  </r>
  <r>
    <n v="212678"/>
    <x v="2659"/>
    <x v="0"/>
    <x v="19"/>
    <s v="MONTGOMERY"/>
    <x v="0"/>
    <x v="0"/>
    <s v="DAVITA"/>
    <n v="12"/>
    <x v="0"/>
    <n v="68"/>
    <n v="95"/>
    <n v="98"/>
    <x v="0"/>
    <s v="As Expected"/>
    <x v="0"/>
    <n v="78"/>
    <n v="39"/>
    <n v="343"/>
    <x v="0"/>
    <x v="1"/>
    <n v="80"/>
    <n v="80"/>
    <n v="0"/>
    <x v="1"/>
    <x v="0"/>
    <e v="#N/A"/>
  </r>
  <r>
    <n v="212679"/>
    <x v="2660"/>
    <x v="4"/>
    <x v="19"/>
    <s v="BALTIMORE"/>
    <x v="0"/>
    <x v="0"/>
    <s v="FRESENIUS MEDICAL CARE"/>
    <n v="12"/>
    <x v="0"/>
    <n v="52"/>
    <n v="91"/>
    <n v="93"/>
    <x v="0"/>
    <s v="As Expected"/>
    <x v="1"/>
    <n v="73"/>
    <n v="81"/>
    <n v="316"/>
    <x v="1"/>
    <x v="1"/>
    <n v="90"/>
    <n v="90"/>
    <n v="0"/>
    <x v="1"/>
    <x v="0"/>
    <n v="36"/>
  </r>
  <r>
    <n v="212680"/>
    <x v="2661"/>
    <x v="5"/>
    <x v="19"/>
    <s v="PRINCE GEORGES"/>
    <x v="0"/>
    <x v="1"/>
    <s v="INDEPENDENT"/>
    <n v="10"/>
    <x v="1"/>
    <n v="61"/>
    <n v="87"/>
    <n v="97"/>
    <x v="0"/>
    <s v="As Expected"/>
    <x v="1"/>
    <n v="86"/>
    <n v="60"/>
    <n v="308"/>
    <x v="1"/>
    <x v="1"/>
    <n v="98"/>
    <n v="98"/>
    <n v="0"/>
    <x v="1"/>
    <x v="1"/>
    <n v="37"/>
  </r>
  <r>
    <n v="212681"/>
    <x v="2662"/>
    <x v="0"/>
    <x v="19"/>
    <s v="MONTGOMERY"/>
    <x v="0"/>
    <x v="0"/>
    <s v="US RENAL CARE, INC."/>
    <n v="10"/>
    <x v="0"/>
    <n v="44"/>
    <n v="58"/>
    <n v="63"/>
    <x v="0"/>
    <s v="As Expected"/>
    <x v="0"/>
    <n v="54"/>
    <n v="42"/>
    <n v="191"/>
    <x v="1"/>
    <x v="1"/>
    <n v="53"/>
    <n v="53"/>
    <n v="0"/>
    <x v="2"/>
    <x v="0"/>
    <n v="77"/>
  </r>
  <r>
    <n v="212682"/>
    <x v="2663"/>
    <x v="1"/>
    <x v="19"/>
    <s v="ANNE ARUNDEL"/>
    <x v="0"/>
    <x v="0"/>
    <s v="DAVITA"/>
    <n v="16"/>
    <x v="0"/>
    <n v="58"/>
    <n v="90"/>
    <n v="88"/>
    <x v="0"/>
    <s v="As Expected"/>
    <x v="0"/>
    <n v="67"/>
    <n v="40"/>
    <n v="248"/>
    <x v="1"/>
    <x v="1"/>
    <n v="78"/>
    <n v="78"/>
    <n v="0"/>
    <x v="1"/>
    <x v="0"/>
    <e v="#N/A"/>
  </r>
  <r>
    <n v="212683"/>
    <x v="2664"/>
    <x v="1"/>
    <x v="19"/>
    <s v="PRINCE GEORGES"/>
    <x v="0"/>
    <x v="0"/>
    <s v="DAVITA"/>
    <n v="19"/>
    <x v="0"/>
    <n v="84"/>
    <n v="107"/>
    <n v="114"/>
    <x v="0"/>
    <s v="As Expected"/>
    <x v="0"/>
    <n v="93"/>
    <n v="96"/>
    <n v="315"/>
    <x v="1"/>
    <x v="1"/>
    <n v="96"/>
    <n v="96"/>
    <n v="0"/>
    <x v="1"/>
    <x v="0"/>
    <e v="#N/A"/>
  </r>
  <r>
    <n v="212684"/>
    <x v="2665"/>
    <x v="5"/>
    <x v="19"/>
    <s v="PRINCE GEORGES"/>
    <x v="1"/>
    <x v="0"/>
    <s v="KAISER PERMANENTE"/>
    <n v="0"/>
    <x v="2"/>
    <n v="12"/>
    <n v="47"/>
    <n v="45"/>
    <x v="2"/>
    <s v="As Expected"/>
    <x v="1"/>
    <n v="13"/>
    <n v="12"/>
    <n v="65"/>
    <x v="2"/>
    <x v="3"/>
    <n v="0"/>
    <n v="0"/>
    <n v="0"/>
    <x v="1"/>
    <x v="3"/>
    <n v="26"/>
  </r>
  <r>
    <n v="212685"/>
    <x v="2666"/>
    <x v="0"/>
    <x v="19"/>
    <s v="HOWARD"/>
    <x v="0"/>
    <x v="0"/>
    <s v="DAVITA"/>
    <n v="7"/>
    <x v="0"/>
    <n v="28"/>
    <n v="48"/>
    <n v="51"/>
    <x v="0"/>
    <s v="As Expected"/>
    <x v="0"/>
    <n v="40"/>
    <n v="51"/>
    <n v="190"/>
    <x v="1"/>
    <x v="1"/>
    <n v="51"/>
    <n v="51"/>
    <n v="0"/>
    <x v="2"/>
    <x v="1"/>
    <e v="#N/A"/>
  </r>
  <r>
    <n v="212686"/>
    <x v="2667"/>
    <x v="2"/>
    <x v="19"/>
    <s v="PRINCE GEORGES"/>
    <x v="0"/>
    <x v="0"/>
    <s v="US RENAL CARE, INC."/>
    <n v="16"/>
    <x v="0"/>
    <n v="40"/>
    <n v="54"/>
    <n v="52"/>
    <x v="0"/>
    <s v="As Expected"/>
    <x v="3"/>
    <n v="49"/>
    <n v="46"/>
    <n v="194"/>
    <x v="1"/>
    <x v="1"/>
    <n v="54"/>
    <n v="54"/>
    <n v="0"/>
    <x v="2"/>
    <x v="0"/>
    <n v="76"/>
  </r>
  <r>
    <n v="212687"/>
    <x v="2668"/>
    <x v="5"/>
    <x v="19"/>
    <s v="BALTIMORE"/>
    <x v="0"/>
    <x v="1"/>
    <s v="INDEPENDENT"/>
    <n v="2"/>
    <x v="1"/>
    <n v="71"/>
    <n v="116"/>
    <n v="123"/>
    <x v="0"/>
    <s v="As Expected"/>
    <x v="1"/>
    <n v="96"/>
    <n v="104"/>
    <n v="244"/>
    <x v="2"/>
    <x v="1"/>
    <n v="122"/>
    <n v="122"/>
    <n v="0"/>
    <x v="2"/>
    <x v="3"/>
    <e v="#N/A"/>
  </r>
  <r>
    <n v="212688"/>
    <x v="2669"/>
    <x v="0"/>
    <x v="19"/>
    <s v="BALTIMORE CITY"/>
    <x v="0"/>
    <x v="0"/>
    <s v="FUTURE CARE"/>
    <n v="6"/>
    <x v="2"/>
    <n v="22"/>
    <n v="31"/>
    <n v="32"/>
    <x v="0"/>
    <s v="As Expected"/>
    <x v="0"/>
    <n v="28"/>
    <n v="56"/>
    <n v="106"/>
    <x v="2"/>
    <x v="1"/>
    <n v="32"/>
    <n v="32"/>
    <n v="0"/>
    <x v="2"/>
    <x v="1"/>
    <n v="42"/>
  </r>
  <r>
    <n v="212691"/>
    <x v="2670"/>
    <x v="2"/>
    <x v="19"/>
    <s v="WASHINGTON"/>
    <x v="0"/>
    <x v="0"/>
    <s v="DAVITA"/>
    <n v="22"/>
    <x v="0"/>
    <n v="49"/>
    <n v="74"/>
    <n v="78"/>
    <x v="0"/>
    <s v="As Expected"/>
    <x v="0"/>
    <n v="64"/>
    <n v="75"/>
    <n v="221"/>
    <x v="1"/>
    <x v="1"/>
    <n v="78"/>
    <n v="78"/>
    <n v="0"/>
    <x v="1"/>
    <x v="0"/>
    <e v="#N/A"/>
  </r>
  <r>
    <n v="212692"/>
    <x v="2671"/>
    <x v="2"/>
    <x v="19"/>
    <s v="BALTIMORE CITY"/>
    <x v="0"/>
    <x v="0"/>
    <s v="FRESENIUS MEDICAL CARE"/>
    <n v="17"/>
    <x v="0"/>
    <n v="51"/>
    <n v="76"/>
    <n v="82"/>
    <x v="0"/>
    <s v="As Expected"/>
    <x v="3"/>
    <n v="63"/>
    <n v="40"/>
    <n v="176"/>
    <x v="1"/>
    <x v="1"/>
    <n v="65"/>
    <n v="65"/>
    <n v="0"/>
    <x v="2"/>
    <x v="3"/>
    <n v="78"/>
  </r>
  <r>
    <n v="212693"/>
    <x v="2672"/>
    <x v="0"/>
    <x v="19"/>
    <s v="SAINT MARYS"/>
    <x v="0"/>
    <x v="0"/>
    <s v="FRESENIUS MEDICAL CARE"/>
    <n v="16"/>
    <x v="0"/>
    <n v="50"/>
    <n v="85"/>
    <n v="85"/>
    <x v="0"/>
    <s v="As Expected"/>
    <x v="0"/>
    <n v="65"/>
    <n v="60"/>
    <n v="226"/>
    <x v="1"/>
    <x v="1"/>
    <n v="86"/>
    <n v="86"/>
    <n v="0"/>
    <x v="1"/>
    <x v="0"/>
    <n v="47"/>
  </r>
  <r>
    <n v="282319"/>
    <x v="2673"/>
    <x v="3"/>
    <x v="25"/>
    <m/>
    <x v="0"/>
    <x v="1"/>
    <s v="INDEPENDENT"/>
    <n v="3"/>
    <x v="2"/>
    <n v="0"/>
    <n v="0"/>
    <n v="0"/>
    <x v="2"/>
    <s v="Not Available"/>
    <x v="2"/>
    <n v="0"/>
    <n v="0"/>
    <n v="0"/>
    <x v="2"/>
    <x v="3"/>
    <n v="0"/>
    <n v="0"/>
    <n v="2"/>
    <x v="2"/>
    <x v="1"/>
    <e v="#N/A"/>
  </r>
  <r>
    <n v="212694"/>
    <x v="2674"/>
    <x v="0"/>
    <x v="19"/>
    <s v="PRINCE GEORGES"/>
    <x v="0"/>
    <x v="1"/>
    <s v="INDEPENDENT"/>
    <n v="18"/>
    <x v="0"/>
    <n v="21"/>
    <n v="43"/>
    <n v="49"/>
    <x v="0"/>
    <s v="As Expected"/>
    <x v="0"/>
    <n v="27"/>
    <n v="27"/>
    <n v="95"/>
    <x v="1"/>
    <x v="1"/>
    <n v="44"/>
    <n v="44"/>
    <n v="0"/>
    <x v="2"/>
    <x v="0"/>
    <n v="69"/>
  </r>
  <r>
    <n v="282536"/>
    <x v="2675"/>
    <x v="2"/>
    <x v="25"/>
    <m/>
    <x v="1"/>
    <x v="0"/>
    <s v="DIALYSIS CLINIC, INC."/>
    <n v="21"/>
    <x v="0"/>
    <n v="32"/>
    <n v="61"/>
    <n v="63"/>
    <x v="0"/>
    <s v="As Expected"/>
    <x v="0"/>
    <n v="38"/>
    <n v="31"/>
    <n v="40"/>
    <x v="1"/>
    <x v="1"/>
    <n v="34"/>
    <n v="34"/>
    <n v="0"/>
    <x v="2"/>
    <x v="0"/>
    <s v="No Score"/>
  </r>
  <r>
    <n v="212695"/>
    <x v="2676"/>
    <x v="0"/>
    <x v="19"/>
    <s v="BALTIMORE"/>
    <x v="0"/>
    <x v="0"/>
    <s v="DAVITA"/>
    <n v="19"/>
    <x v="0"/>
    <n v="51"/>
    <n v="77"/>
    <n v="84"/>
    <x v="0"/>
    <s v="As Expected"/>
    <x v="0"/>
    <n v="61"/>
    <n v="47"/>
    <n v="175"/>
    <x v="1"/>
    <x v="1"/>
    <n v="75"/>
    <n v="75"/>
    <n v="0"/>
    <x v="2"/>
    <x v="0"/>
    <e v="#N/A"/>
  </r>
  <r>
    <n v="212698"/>
    <x v="2677"/>
    <x v="1"/>
    <x v="19"/>
    <s v="PRINCE GEORGES"/>
    <x v="0"/>
    <x v="0"/>
    <s v="DAVITA"/>
    <n v="22"/>
    <x v="0"/>
    <n v="51"/>
    <n v="76"/>
    <n v="74"/>
    <x v="3"/>
    <s v="As Expected"/>
    <x v="0"/>
    <n v="58"/>
    <n v="25"/>
    <n v="180"/>
    <x v="1"/>
    <x v="1"/>
    <n v="67"/>
    <n v="67"/>
    <n v="0"/>
    <x v="1"/>
    <x v="0"/>
    <e v="#N/A"/>
  </r>
  <r>
    <n v="212699"/>
    <x v="2678"/>
    <x v="0"/>
    <x v="19"/>
    <s v="PRINCE GEORGES"/>
    <x v="0"/>
    <x v="0"/>
    <s v="DAVITA"/>
    <n v="24"/>
    <x v="0"/>
    <n v="32"/>
    <n v="51"/>
    <n v="53"/>
    <x v="0"/>
    <s v="As Expected"/>
    <x v="0"/>
    <n v="43"/>
    <n v="45"/>
    <n v="154"/>
    <x v="1"/>
    <x v="1"/>
    <n v="55"/>
    <n v="55"/>
    <n v="0"/>
    <x v="2"/>
    <x v="0"/>
    <e v="#N/A"/>
  </r>
  <r>
    <n v="212703"/>
    <x v="2679"/>
    <x v="5"/>
    <x v="19"/>
    <s v="BALTIMORE"/>
    <x v="0"/>
    <x v="1"/>
    <s v="INDEPENDENT"/>
    <n v="9"/>
    <x v="0"/>
    <n v="43"/>
    <n v="65"/>
    <n v="66"/>
    <x v="0"/>
    <s v="As Expected"/>
    <x v="0"/>
    <n v="50"/>
    <n v="61"/>
    <n v="160"/>
    <x v="2"/>
    <x v="0"/>
    <n v="67"/>
    <n v="67"/>
    <n v="0"/>
    <x v="2"/>
    <x v="2"/>
    <n v="33"/>
  </r>
  <r>
    <n v="212704"/>
    <x v="2680"/>
    <x v="0"/>
    <x v="19"/>
    <s v="PRINCE GEORGES"/>
    <x v="0"/>
    <x v="0"/>
    <s v="FRESENIUS MEDICAL CARE"/>
    <n v="13"/>
    <x v="0"/>
    <n v="36"/>
    <n v="55"/>
    <n v="54"/>
    <x v="0"/>
    <s v="As Expected"/>
    <x v="0"/>
    <n v="43"/>
    <n v="38"/>
    <n v="145"/>
    <x v="1"/>
    <x v="1"/>
    <n v="56"/>
    <n v="56"/>
    <n v="0"/>
    <x v="2"/>
    <x v="0"/>
    <n v="59"/>
  </r>
  <r>
    <n v="212705"/>
    <x v="2681"/>
    <x v="0"/>
    <x v="19"/>
    <s v="BALTIMORE"/>
    <x v="0"/>
    <x v="0"/>
    <s v="FRESENIUS MEDICAL CARE"/>
    <n v="16"/>
    <x v="0"/>
    <n v="25"/>
    <n v="44"/>
    <n v="45"/>
    <x v="0"/>
    <s v="As Expected"/>
    <x v="0"/>
    <n v="30"/>
    <n v="40"/>
    <n v="98"/>
    <x v="0"/>
    <x v="1"/>
    <n v="46"/>
    <n v="46"/>
    <n v="0"/>
    <x v="2"/>
    <x v="0"/>
    <n v="60"/>
  </r>
  <r>
    <n v="212706"/>
    <x v="2682"/>
    <x v="2"/>
    <x v="19"/>
    <s v="MONTGOMERY"/>
    <x v="0"/>
    <x v="0"/>
    <s v="DAVITA"/>
    <n v="18"/>
    <x v="0"/>
    <n v="27"/>
    <n v="45"/>
    <n v="46"/>
    <x v="0"/>
    <s v="As Expected"/>
    <x v="0"/>
    <n v="31"/>
    <n v="12"/>
    <n v="91"/>
    <x v="1"/>
    <x v="1"/>
    <n v="46"/>
    <n v="46"/>
    <n v="0"/>
    <x v="1"/>
    <x v="0"/>
    <e v="#N/A"/>
  </r>
  <r>
    <n v="212707"/>
    <x v="2683"/>
    <x v="1"/>
    <x v="19"/>
    <s v="BALTIMORE CITY"/>
    <x v="0"/>
    <x v="0"/>
    <s v="FRESENIUS MEDICAL CARE"/>
    <n v="21"/>
    <x v="0"/>
    <n v="101"/>
    <n v="147"/>
    <n v="158"/>
    <x v="0"/>
    <s v="As Expected"/>
    <x v="0"/>
    <n v="117"/>
    <n v="130"/>
    <n v="411"/>
    <x v="1"/>
    <x v="1"/>
    <n v="132"/>
    <n v="132"/>
    <n v="0"/>
    <x v="1"/>
    <x v="0"/>
    <n v="61"/>
  </r>
  <r>
    <n v="212708"/>
    <x v="2684"/>
    <x v="2"/>
    <x v="19"/>
    <s v="BALTIMORE CITY"/>
    <x v="0"/>
    <x v="0"/>
    <s v="FRESENIUS MEDICAL CARE"/>
    <n v="28"/>
    <x v="0"/>
    <n v="85"/>
    <n v="126"/>
    <n v="135"/>
    <x v="0"/>
    <s v="As Expected"/>
    <x v="0"/>
    <n v="96"/>
    <n v="107"/>
    <n v="358"/>
    <x v="0"/>
    <x v="2"/>
    <n v="106"/>
    <n v="106"/>
    <n v="0"/>
    <x v="1"/>
    <x v="0"/>
    <n v="91"/>
  </r>
  <r>
    <n v="262684"/>
    <x v="2685"/>
    <x v="3"/>
    <x v="23"/>
    <s v="SAINT LOUIS"/>
    <x v="1"/>
    <x v="1"/>
    <s v="INDEPENDENT"/>
    <n v="2"/>
    <x v="2"/>
    <n v="9"/>
    <n v="14"/>
    <n v="14"/>
    <x v="0"/>
    <s v="As Expected"/>
    <x v="0"/>
    <n v="12"/>
    <n v="17"/>
    <n v="37"/>
    <x v="2"/>
    <x v="3"/>
    <n v="3"/>
    <n v="3"/>
    <n v="0"/>
    <x v="2"/>
    <x v="0"/>
    <n v="44"/>
  </r>
  <r>
    <n v="212709"/>
    <x v="2686"/>
    <x v="2"/>
    <x v="19"/>
    <s v="BALTIMORE CITY"/>
    <x v="0"/>
    <x v="0"/>
    <s v="FRESENIUS MEDICAL CARE"/>
    <n v="26"/>
    <x v="0"/>
    <n v="31"/>
    <n v="57"/>
    <n v="59"/>
    <x v="0"/>
    <s v="As Expected"/>
    <x v="0"/>
    <n v="40"/>
    <n v="43"/>
    <n v="101"/>
    <x v="1"/>
    <x v="1"/>
    <n v="60"/>
    <n v="60"/>
    <n v="0"/>
    <x v="1"/>
    <x v="0"/>
    <n v="61"/>
  </r>
  <r>
    <n v="212710"/>
    <x v="2687"/>
    <x v="2"/>
    <x v="19"/>
    <s v="PRINCE GEORGES"/>
    <x v="0"/>
    <x v="0"/>
    <s v="DAVITA"/>
    <n v="4"/>
    <x v="2"/>
    <n v="7"/>
    <n v="15"/>
    <n v="18"/>
    <x v="0"/>
    <s v="Not Available"/>
    <x v="2"/>
    <n v="8"/>
    <n v="3"/>
    <n v="18"/>
    <x v="2"/>
    <x v="3"/>
    <n v="0"/>
    <n v="0"/>
    <n v="0"/>
    <x v="2"/>
    <x v="0"/>
    <e v="#N/A"/>
  </r>
  <r>
    <n v="212711"/>
    <x v="2688"/>
    <x v="0"/>
    <x v="19"/>
    <s v="ANNE ARUNDEL"/>
    <x v="0"/>
    <x v="0"/>
    <s v="DAVITA"/>
    <n v="19"/>
    <x v="0"/>
    <n v="26"/>
    <n v="38"/>
    <n v="40"/>
    <x v="0"/>
    <s v="As Expected"/>
    <x v="0"/>
    <n v="32"/>
    <n v="19"/>
    <n v="85"/>
    <x v="1"/>
    <x v="1"/>
    <n v="42"/>
    <n v="42"/>
    <n v="0"/>
    <x v="2"/>
    <x v="0"/>
    <e v="#N/A"/>
  </r>
  <r>
    <n v="212712"/>
    <x v="2689"/>
    <x v="0"/>
    <x v="19"/>
    <s v="BALTIMORE"/>
    <x v="0"/>
    <x v="0"/>
    <s v="FRESENIUS MEDICAL CARE"/>
    <n v="21"/>
    <x v="0"/>
    <n v="52"/>
    <n v="82"/>
    <n v="84"/>
    <x v="0"/>
    <s v="Worse than Expected"/>
    <x v="0"/>
    <n v="62"/>
    <n v="87"/>
    <n v="206"/>
    <x v="1"/>
    <x v="1"/>
    <n v="83"/>
    <n v="83"/>
    <n v="0"/>
    <x v="1"/>
    <x v="0"/>
    <n v="65"/>
  </r>
  <r>
    <n v="212713"/>
    <x v="2690"/>
    <x v="2"/>
    <x v="19"/>
    <s v="PRINCE GEORGES"/>
    <x v="0"/>
    <x v="0"/>
    <s v="DAVITA"/>
    <n v="23"/>
    <x v="0"/>
    <n v="48"/>
    <n v="85"/>
    <n v="91"/>
    <x v="0"/>
    <s v="As Expected"/>
    <x v="0"/>
    <n v="53"/>
    <n v="22"/>
    <n v="123"/>
    <x v="1"/>
    <x v="1"/>
    <n v="95"/>
    <n v="95"/>
    <n v="0"/>
    <x v="1"/>
    <x v="0"/>
    <e v="#N/A"/>
  </r>
  <r>
    <n v="212715"/>
    <x v="2691"/>
    <x v="2"/>
    <x v="19"/>
    <s v="PRINCE GEORGES"/>
    <x v="0"/>
    <x v="0"/>
    <s v="US RENAL CARE, INC."/>
    <n v="14"/>
    <x v="0"/>
    <n v="27"/>
    <n v="35"/>
    <n v="38"/>
    <x v="0"/>
    <s v="As Expected"/>
    <x v="0"/>
    <n v="32"/>
    <n v="16"/>
    <n v="83"/>
    <x v="1"/>
    <x v="1"/>
    <n v="38"/>
    <n v="38"/>
    <n v="0"/>
    <x v="2"/>
    <x v="0"/>
    <n v="81"/>
  </r>
  <r>
    <n v="212716"/>
    <x v="2692"/>
    <x v="0"/>
    <x v="19"/>
    <s v="BALTIMORE"/>
    <x v="0"/>
    <x v="0"/>
    <s v="FRESENIUS MEDICAL CARE"/>
    <n v="21"/>
    <x v="0"/>
    <n v="27"/>
    <n v="52"/>
    <n v="56"/>
    <x v="0"/>
    <s v="As Expected"/>
    <x v="0"/>
    <n v="37"/>
    <n v="27"/>
    <n v="81"/>
    <x v="1"/>
    <x v="1"/>
    <n v="31"/>
    <n v="31"/>
    <n v="0"/>
    <x v="2"/>
    <x v="0"/>
    <n v="72"/>
  </r>
  <r>
    <n v="212717"/>
    <x v="2693"/>
    <x v="0"/>
    <x v="19"/>
    <s v="BALTIMORE"/>
    <x v="0"/>
    <x v="0"/>
    <s v="FRESENIUS MEDICAL CARE"/>
    <n v="16"/>
    <x v="0"/>
    <n v="23"/>
    <n v="33"/>
    <n v="35"/>
    <x v="0"/>
    <s v="As Expected"/>
    <x v="0"/>
    <n v="32"/>
    <n v="23"/>
    <n v="77"/>
    <x v="1"/>
    <x v="1"/>
    <n v="33"/>
    <n v="33"/>
    <n v="0"/>
    <x v="2"/>
    <x v="0"/>
    <n v="61"/>
  </r>
  <r>
    <n v="212720"/>
    <x v="2694"/>
    <x v="1"/>
    <x v="19"/>
    <s v="PRINCE GEORGES"/>
    <x v="0"/>
    <x v="0"/>
    <s v="DAVITA"/>
    <n v="16"/>
    <x v="0"/>
    <n v="55"/>
    <n v="83"/>
    <n v="87"/>
    <x v="0"/>
    <s v="As Expected"/>
    <x v="0"/>
    <n v="66"/>
    <n v="45"/>
    <n v="115"/>
    <x v="1"/>
    <x v="1"/>
    <n v="70"/>
    <n v="70"/>
    <n v="0"/>
    <x v="1"/>
    <x v="0"/>
    <e v="#N/A"/>
  </r>
  <r>
    <n v="212721"/>
    <x v="2695"/>
    <x v="0"/>
    <x v="19"/>
    <s v="BALTIMORE CITY"/>
    <x v="0"/>
    <x v="0"/>
    <s v="DAVITA"/>
    <n v="27"/>
    <x v="0"/>
    <n v="83"/>
    <n v="121"/>
    <n v="122"/>
    <x v="0"/>
    <s v="As Expected"/>
    <x v="0"/>
    <n v="100"/>
    <n v="112"/>
    <n v="289"/>
    <x v="1"/>
    <x v="1"/>
    <n v="123"/>
    <n v="123"/>
    <n v="0"/>
    <x v="2"/>
    <x v="0"/>
    <e v="#N/A"/>
  </r>
  <r>
    <n v="212722"/>
    <x v="2696"/>
    <x v="0"/>
    <x v="19"/>
    <s v="BALTIMORE CITY"/>
    <x v="0"/>
    <x v="0"/>
    <s v="DAVITA"/>
    <n v="53"/>
    <x v="1"/>
    <n v="204"/>
    <n v="275"/>
    <n v="277"/>
    <x v="0"/>
    <s v="As Expected"/>
    <x v="3"/>
    <n v="239"/>
    <n v="236"/>
    <n v="616"/>
    <x v="1"/>
    <x v="1"/>
    <n v="251"/>
    <n v="251"/>
    <n v="0"/>
    <x v="2"/>
    <x v="0"/>
    <e v="#N/A"/>
  </r>
  <r>
    <n v="212724"/>
    <x v="2697"/>
    <x v="0"/>
    <x v="19"/>
    <s v="PRINCE GEORGES"/>
    <x v="0"/>
    <x v="0"/>
    <s v="DAVITA"/>
    <n v="13"/>
    <x v="2"/>
    <n v="13"/>
    <n v="32"/>
    <n v="32"/>
    <x v="0"/>
    <s v="As Expected"/>
    <x v="2"/>
    <n v="21"/>
    <n v="17"/>
    <n v="30"/>
    <x v="1"/>
    <x v="1"/>
    <n v="34"/>
    <n v="34"/>
    <n v="0"/>
    <x v="2"/>
    <x v="0"/>
    <e v="#N/A"/>
  </r>
  <r>
    <n v="212725"/>
    <x v="2698"/>
    <x v="2"/>
    <x v="19"/>
    <s v="FREDERICK"/>
    <x v="0"/>
    <x v="0"/>
    <s v="DAVITA"/>
    <n v="13"/>
    <x v="0"/>
    <n v="15"/>
    <n v="21"/>
    <n v="21"/>
    <x v="0"/>
    <s v="As Expected"/>
    <x v="0"/>
    <n v="18"/>
    <n v="16"/>
    <n v="29"/>
    <x v="1"/>
    <x v="1"/>
    <n v="21"/>
    <n v="21"/>
    <n v="0"/>
    <x v="2"/>
    <x v="0"/>
    <e v="#N/A"/>
  </r>
  <r>
    <n v="212726"/>
    <x v="2699"/>
    <x v="5"/>
    <x v="19"/>
    <s v="WICOMICO"/>
    <x v="0"/>
    <x v="0"/>
    <s v="AMERICAN RENAL ASSOCIATES"/>
    <n v="13"/>
    <x v="2"/>
    <n v="13"/>
    <n v="40"/>
    <n v="40"/>
    <x v="0"/>
    <s v="As Expected"/>
    <x v="0"/>
    <n v="26"/>
    <n v="16"/>
    <n v="38"/>
    <x v="1"/>
    <x v="0"/>
    <n v="41"/>
    <n v="41"/>
    <n v="0"/>
    <x v="2"/>
    <x v="0"/>
    <n v="65"/>
  </r>
  <r>
    <n v="212727"/>
    <x v="2700"/>
    <x v="2"/>
    <x v="19"/>
    <s v="FREDERICK"/>
    <x v="0"/>
    <x v="0"/>
    <s v="FRESENIUS MEDICAL CARE"/>
    <n v="13"/>
    <x v="0"/>
    <n v="25"/>
    <n v="37"/>
    <n v="39"/>
    <x v="0"/>
    <s v="As Expected"/>
    <x v="0"/>
    <n v="31"/>
    <n v="25"/>
    <n v="52"/>
    <x v="1"/>
    <x v="1"/>
    <n v="37"/>
    <n v="37"/>
    <n v="0"/>
    <x v="2"/>
    <x v="0"/>
    <n v="56"/>
  </r>
  <r>
    <n v="212728"/>
    <x v="2701"/>
    <x v="0"/>
    <x v="19"/>
    <s v="MONTGOMERY"/>
    <x v="0"/>
    <x v="0"/>
    <s v="DAVITA"/>
    <n v="16"/>
    <x v="2"/>
    <n v="11"/>
    <n v="21"/>
    <n v="23"/>
    <x v="0"/>
    <s v="As Expected"/>
    <x v="2"/>
    <n v="14"/>
    <n v="11"/>
    <n v="21"/>
    <x v="1"/>
    <x v="1"/>
    <n v="23"/>
    <n v="23"/>
    <n v="0"/>
    <x v="2"/>
    <x v="0"/>
    <e v="#N/A"/>
  </r>
  <r>
    <n v="213503"/>
    <x v="2702"/>
    <x v="0"/>
    <x v="19"/>
    <s v="PRINCE GEORGES"/>
    <x v="1"/>
    <x v="1"/>
    <s v="INDEPENDENT"/>
    <n v="15"/>
    <x v="0"/>
    <n v="38"/>
    <n v="67"/>
    <n v="69"/>
    <x v="0"/>
    <s v="As Expected"/>
    <x v="0"/>
    <n v="47"/>
    <n v="38"/>
    <n v="207"/>
    <x v="2"/>
    <x v="1"/>
    <n v="71"/>
    <n v="71"/>
    <n v="0"/>
    <x v="2"/>
    <x v="0"/>
    <n v="60"/>
  </r>
  <r>
    <n v="222303"/>
    <x v="2703"/>
    <x v="4"/>
    <x v="18"/>
    <s v="SUFFOLK"/>
    <x v="1"/>
    <x v="1"/>
    <s v="INDEPENDENT"/>
    <n v="17"/>
    <x v="0"/>
    <n v="73"/>
    <n v="103"/>
    <n v="102"/>
    <x v="0"/>
    <s v="As Expected"/>
    <x v="3"/>
    <n v="90"/>
    <n v="137"/>
    <n v="346"/>
    <x v="2"/>
    <x v="1"/>
    <n v="106"/>
    <n v="106"/>
    <n v="0"/>
    <x v="2"/>
    <x v="3"/>
    <n v="38"/>
  </r>
  <r>
    <n v="222305"/>
    <x v="2704"/>
    <x v="0"/>
    <x v="18"/>
    <s v="BERKSHIRE"/>
    <x v="1"/>
    <x v="1"/>
    <s v="INDEPENDENT"/>
    <n v="25"/>
    <x v="0"/>
    <n v="67"/>
    <n v="118"/>
    <n v="122"/>
    <x v="0"/>
    <s v="As Expected"/>
    <x v="3"/>
    <n v="106"/>
    <n v="102"/>
    <n v="477"/>
    <x v="1"/>
    <x v="1"/>
    <n v="100"/>
    <n v="100"/>
    <n v="0"/>
    <x v="3"/>
    <x v="0"/>
    <n v="45"/>
  </r>
  <r>
    <n v="222312"/>
    <x v="2705"/>
    <x v="0"/>
    <x v="18"/>
    <s v="SUFFOLK"/>
    <x v="1"/>
    <x v="1"/>
    <s v="INDEPENDENT"/>
    <n v="7"/>
    <x v="2"/>
    <n v="5"/>
    <n v="10"/>
    <n v="12"/>
    <x v="0"/>
    <s v="As Expected"/>
    <x v="2"/>
    <n v="15"/>
    <n v="20"/>
    <n v="61"/>
    <x v="1"/>
    <x v="1"/>
    <n v="11"/>
    <n v="11"/>
    <n v="25"/>
    <x v="3"/>
    <x v="0"/>
    <n v="80"/>
  </r>
  <r>
    <n v="222319"/>
    <x v="2706"/>
    <x v="4"/>
    <x v="18"/>
    <s v="WORCESTER"/>
    <x v="0"/>
    <x v="1"/>
    <s v="INDEPENDENT"/>
    <n v="12"/>
    <x v="0"/>
    <n v="61"/>
    <n v="90"/>
    <n v="95"/>
    <x v="0"/>
    <s v="As Expected"/>
    <x v="0"/>
    <n v="68"/>
    <n v="96"/>
    <n v="317"/>
    <x v="2"/>
    <x v="1"/>
    <n v="76"/>
    <n v="76"/>
    <n v="0"/>
    <x v="3"/>
    <x v="3"/>
    <n v="29"/>
  </r>
  <r>
    <n v="222321"/>
    <x v="2707"/>
    <x v="2"/>
    <x v="18"/>
    <s v="BERKSHIRE"/>
    <x v="1"/>
    <x v="1"/>
    <s v="INDEPENDENT"/>
    <n v="7"/>
    <x v="0"/>
    <n v="13"/>
    <n v="20"/>
    <n v="21"/>
    <x v="0"/>
    <s v="As Expected"/>
    <x v="0"/>
    <n v="18"/>
    <n v="18"/>
    <n v="74"/>
    <x v="1"/>
    <x v="1"/>
    <n v="20"/>
    <n v="20"/>
    <n v="0"/>
    <x v="2"/>
    <x v="1"/>
    <n v="54"/>
  </r>
  <r>
    <n v="222500"/>
    <x v="2708"/>
    <x v="1"/>
    <x v="18"/>
    <s v="SUFFOLK"/>
    <x v="0"/>
    <x v="0"/>
    <s v="FRESENIUS MEDICAL CARE"/>
    <n v="21"/>
    <x v="0"/>
    <n v="84"/>
    <n v="120"/>
    <n v="123"/>
    <x v="0"/>
    <s v="As Expected"/>
    <x v="3"/>
    <n v="99"/>
    <n v="155"/>
    <n v="394"/>
    <x v="0"/>
    <x v="1"/>
    <n v="127"/>
    <n v="127"/>
    <n v="0"/>
    <x v="1"/>
    <x v="0"/>
    <e v="#N/A"/>
  </r>
  <r>
    <n v="222501"/>
    <x v="2709"/>
    <x v="2"/>
    <x v="18"/>
    <s v="BARNSTABLE"/>
    <x v="0"/>
    <x v="0"/>
    <s v="FRESENIUS MEDICAL CARE"/>
    <n v="22"/>
    <x v="0"/>
    <n v="81"/>
    <n v="113"/>
    <n v="113"/>
    <x v="0"/>
    <s v="As Expected"/>
    <x v="3"/>
    <n v="103"/>
    <n v="114"/>
    <n v="408"/>
    <x v="1"/>
    <x v="2"/>
    <n v="106"/>
    <n v="106"/>
    <n v="0"/>
    <x v="2"/>
    <x v="0"/>
    <n v="77"/>
  </r>
  <r>
    <n v="222502"/>
    <x v="2710"/>
    <x v="2"/>
    <x v="18"/>
    <s v="HAMPDEN"/>
    <x v="0"/>
    <x v="0"/>
    <s v="FRESENIUS MEDICAL CARE"/>
    <n v="33"/>
    <x v="0"/>
    <n v="80"/>
    <n v="131"/>
    <n v="132"/>
    <x v="0"/>
    <s v="As Expected"/>
    <x v="0"/>
    <n v="92"/>
    <n v="83"/>
    <n v="412"/>
    <x v="1"/>
    <x v="1"/>
    <n v="133"/>
    <n v="133"/>
    <n v="0"/>
    <x v="1"/>
    <x v="0"/>
    <n v="68"/>
  </r>
  <r>
    <n v="222503"/>
    <x v="2711"/>
    <x v="0"/>
    <x v="18"/>
    <s v="BRISTOL"/>
    <x v="0"/>
    <x v="0"/>
    <s v="AMERICAN RENAL ASSOCIATES"/>
    <n v="30"/>
    <x v="2"/>
    <n v="18"/>
    <n v="117"/>
    <n v="126"/>
    <x v="0"/>
    <s v="As Expected"/>
    <x v="3"/>
    <n v="99"/>
    <n v="150"/>
    <n v="475"/>
    <x v="1"/>
    <x v="1"/>
    <n v="115"/>
    <n v="115"/>
    <n v="0"/>
    <x v="1"/>
    <x v="0"/>
    <n v="70"/>
  </r>
  <r>
    <n v="222504"/>
    <x v="2712"/>
    <x v="1"/>
    <x v="18"/>
    <s v="MIDDLESEX"/>
    <x v="0"/>
    <x v="0"/>
    <s v="FRESENIUS MEDICAL CARE"/>
    <n v="22"/>
    <x v="0"/>
    <n v="97"/>
    <n v="143"/>
    <n v="153"/>
    <x v="0"/>
    <s v="As Expected"/>
    <x v="0"/>
    <n v="118"/>
    <n v="122"/>
    <n v="439"/>
    <x v="0"/>
    <x v="1"/>
    <n v="137"/>
    <n v="137"/>
    <n v="0"/>
    <x v="3"/>
    <x v="3"/>
    <n v="69"/>
  </r>
  <r>
    <n v="222505"/>
    <x v="2713"/>
    <x v="2"/>
    <x v="18"/>
    <s v="PLYMOUTH"/>
    <x v="0"/>
    <x v="0"/>
    <s v="AMERICAN RENAL ASSOCIATES"/>
    <n v="19"/>
    <x v="0"/>
    <n v="55"/>
    <n v="94"/>
    <n v="101"/>
    <x v="0"/>
    <s v="As Expected"/>
    <x v="3"/>
    <n v="77"/>
    <n v="120"/>
    <n v="285"/>
    <x v="1"/>
    <x v="1"/>
    <n v="101"/>
    <n v="101"/>
    <n v="0"/>
    <x v="2"/>
    <x v="0"/>
    <n v="65"/>
  </r>
  <r>
    <n v="222506"/>
    <x v="2714"/>
    <x v="2"/>
    <x v="18"/>
    <s v="SUFFOLK"/>
    <x v="0"/>
    <x v="0"/>
    <s v="FRESENIUS MEDICAL CARE"/>
    <n v="21"/>
    <x v="0"/>
    <n v="73"/>
    <n v="102"/>
    <n v="105"/>
    <x v="0"/>
    <s v="As Expected"/>
    <x v="0"/>
    <n v="84"/>
    <n v="98"/>
    <n v="347"/>
    <x v="1"/>
    <x v="1"/>
    <n v="108"/>
    <n v="108"/>
    <n v="0"/>
    <x v="2"/>
    <x v="0"/>
    <n v="63"/>
  </r>
  <r>
    <n v="222507"/>
    <x v="2715"/>
    <x v="1"/>
    <x v="18"/>
    <s v="MIDDLESEX"/>
    <x v="0"/>
    <x v="0"/>
    <s v="FRESENIUS MEDICAL CARE"/>
    <n v="23"/>
    <x v="1"/>
    <n v="85"/>
    <n v="126"/>
    <n v="133"/>
    <x v="0"/>
    <s v="As Expected"/>
    <x v="3"/>
    <n v="105"/>
    <n v="155"/>
    <n v="423"/>
    <x v="0"/>
    <x v="1"/>
    <n v="132"/>
    <n v="132"/>
    <n v="0"/>
    <x v="1"/>
    <x v="3"/>
    <n v="62"/>
  </r>
  <r>
    <n v="222508"/>
    <x v="2716"/>
    <x v="0"/>
    <x v="18"/>
    <s v="SUFFOLK"/>
    <x v="1"/>
    <x v="0"/>
    <s v="DIALYSIS CLINIC, INC."/>
    <n v="21"/>
    <x v="0"/>
    <n v="62"/>
    <n v="111"/>
    <n v="116"/>
    <x v="0"/>
    <s v="As Expected"/>
    <x v="0"/>
    <n v="83"/>
    <n v="133"/>
    <n v="354"/>
    <x v="1"/>
    <x v="1"/>
    <n v="117"/>
    <n v="117"/>
    <n v="0"/>
    <x v="1"/>
    <x v="0"/>
    <n v="70"/>
  </r>
  <r>
    <n v="222511"/>
    <x v="2717"/>
    <x v="1"/>
    <x v="18"/>
    <s v="NORFOLK"/>
    <x v="0"/>
    <x v="0"/>
    <s v="FRESENIUS MEDICAL CARE"/>
    <n v="18"/>
    <x v="0"/>
    <n v="78"/>
    <n v="123"/>
    <n v="127"/>
    <x v="0"/>
    <s v="As Expected"/>
    <x v="0"/>
    <n v="95"/>
    <n v="94"/>
    <n v="328"/>
    <x v="0"/>
    <x v="1"/>
    <n v="117"/>
    <n v="117"/>
    <n v="0"/>
    <x v="2"/>
    <x v="3"/>
    <n v="80"/>
  </r>
  <r>
    <n v="222512"/>
    <x v="2718"/>
    <x v="0"/>
    <x v="18"/>
    <s v="ESSEX"/>
    <x v="0"/>
    <x v="0"/>
    <s v="FRESENIUS MEDICAL CARE"/>
    <n v="27"/>
    <x v="0"/>
    <n v="87"/>
    <n v="150"/>
    <n v="154"/>
    <x v="1"/>
    <s v="As Expected"/>
    <x v="0"/>
    <n v="113"/>
    <n v="188"/>
    <n v="445"/>
    <x v="1"/>
    <x v="1"/>
    <n v="139"/>
    <n v="139"/>
    <n v="0"/>
    <x v="1"/>
    <x v="3"/>
    <n v="42"/>
  </r>
  <r>
    <n v="222513"/>
    <x v="2719"/>
    <x v="2"/>
    <x v="18"/>
    <s v="HAMPDEN"/>
    <x v="0"/>
    <x v="0"/>
    <s v="FRESENIUS MEDICAL CARE"/>
    <n v="17"/>
    <x v="0"/>
    <n v="43"/>
    <n v="70"/>
    <n v="72"/>
    <x v="0"/>
    <s v="As Expected"/>
    <x v="0"/>
    <n v="54"/>
    <n v="55"/>
    <n v="267"/>
    <x v="0"/>
    <x v="1"/>
    <n v="71"/>
    <n v="71"/>
    <n v="0"/>
    <x v="1"/>
    <x v="0"/>
    <n v="63"/>
  </r>
  <r>
    <n v="222515"/>
    <x v="2720"/>
    <x v="0"/>
    <x v="18"/>
    <s v="NORFOLK"/>
    <x v="0"/>
    <x v="0"/>
    <s v="FRESENIUS MEDICAL CARE"/>
    <n v="20"/>
    <x v="0"/>
    <n v="62"/>
    <n v="101"/>
    <n v="108"/>
    <x v="0"/>
    <s v="As Expected"/>
    <x v="0"/>
    <n v="85"/>
    <n v="134"/>
    <n v="344"/>
    <x v="0"/>
    <x v="1"/>
    <n v="99"/>
    <n v="99"/>
    <n v="0"/>
    <x v="2"/>
    <x v="3"/>
    <n v="63"/>
  </r>
  <r>
    <n v="222516"/>
    <x v="2721"/>
    <x v="2"/>
    <x v="18"/>
    <s v="BRISTOL"/>
    <x v="0"/>
    <x v="0"/>
    <s v="AMERICAN RENAL ASSOCIATES"/>
    <n v="41"/>
    <x v="0"/>
    <n v="104"/>
    <n v="162"/>
    <n v="190"/>
    <x v="0"/>
    <s v="As Expected"/>
    <x v="3"/>
    <n v="145"/>
    <n v="240"/>
    <n v="568"/>
    <x v="1"/>
    <x v="1"/>
    <n v="189"/>
    <n v="189"/>
    <n v="0"/>
    <x v="1"/>
    <x v="0"/>
    <n v="67"/>
  </r>
  <r>
    <n v="222517"/>
    <x v="2722"/>
    <x v="2"/>
    <x v="18"/>
    <s v="NORFOLK"/>
    <x v="0"/>
    <x v="0"/>
    <s v="DAVITA"/>
    <n v="27"/>
    <x v="3"/>
    <n v="88"/>
    <n v="158"/>
    <n v="175"/>
    <x v="0"/>
    <s v="As Expected"/>
    <x v="3"/>
    <n v="127"/>
    <n v="225"/>
    <n v="532"/>
    <x v="1"/>
    <x v="1"/>
    <n v="167"/>
    <n v="167"/>
    <n v="0"/>
    <x v="3"/>
    <x v="3"/>
    <e v="#N/A"/>
  </r>
  <r>
    <n v="222519"/>
    <x v="2723"/>
    <x v="2"/>
    <x v="18"/>
    <s v="NORFOLK"/>
    <x v="0"/>
    <x v="0"/>
    <s v="FRESENIUS MEDICAL CARE"/>
    <n v="15"/>
    <x v="0"/>
    <n v="67"/>
    <n v="101"/>
    <n v="105"/>
    <x v="0"/>
    <s v="As Expected"/>
    <x v="3"/>
    <n v="85"/>
    <n v="119"/>
    <n v="323"/>
    <x v="1"/>
    <x v="1"/>
    <n v="106"/>
    <n v="106"/>
    <n v="0"/>
    <x v="2"/>
    <x v="3"/>
    <n v="64"/>
  </r>
  <r>
    <n v="222520"/>
    <x v="2724"/>
    <x v="0"/>
    <x v="18"/>
    <s v="MIDDLESEX"/>
    <x v="0"/>
    <x v="0"/>
    <s v="DAVITA"/>
    <n v="17"/>
    <x v="0"/>
    <n v="63"/>
    <n v="84"/>
    <n v="90"/>
    <x v="1"/>
    <s v="As Expected"/>
    <x v="0"/>
    <n v="75"/>
    <n v="145"/>
    <n v="306"/>
    <x v="0"/>
    <x v="1"/>
    <n v="80"/>
    <n v="80"/>
    <n v="0"/>
    <x v="1"/>
    <x v="3"/>
    <e v="#N/A"/>
  </r>
  <r>
    <n v="222521"/>
    <x v="2725"/>
    <x v="2"/>
    <x v="18"/>
    <s v="WORCESTER"/>
    <x v="0"/>
    <x v="0"/>
    <s v="FRESENIUS MEDICAL CARE"/>
    <n v="16"/>
    <x v="0"/>
    <n v="70"/>
    <n v="104"/>
    <n v="109"/>
    <x v="0"/>
    <s v="As Expected"/>
    <x v="0"/>
    <n v="91"/>
    <n v="107"/>
    <n v="389"/>
    <x v="0"/>
    <x v="1"/>
    <n v="112"/>
    <n v="112"/>
    <n v="0"/>
    <x v="3"/>
    <x v="3"/>
    <n v="47"/>
  </r>
  <r>
    <n v="222523"/>
    <x v="2726"/>
    <x v="0"/>
    <x v="18"/>
    <s v="NORFOLK"/>
    <x v="0"/>
    <x v="1"/>
    <s v="INDEPENDENT"/>
    <n v="18"/>
    <x v="0"/>
    <n v="113"/>
    <n v="150"/>
    <n v="158"/>
    <x v="0"/>
    <s v="As Expected"/>
    <x v="3"/>
    <n v="131"/>
    <n v="199"/>
    <n v="499"/>
    <x v="1"/>
    <x v="1"/>
    <n v="146"/>
    <n v="146"/>
    <n v="0"/>
    <x v="1"/>
    <x v="3"/>
    <n v="50"/>
  </r>
  <r>
    <n v="222524"/>
    <x v="2727"/>
    <x v="0"/>
    <x v="18"/>
    <s v="MIDDLESEX"/>
    <x v="0"/>
    <x v="0"/>
    <s v="FRESENIUS MEDICAL CARE"/>
    <n v="24"/>
    <x v="0"/>
    <n v="51"/>
    <n v="101"/>
    <n v="102"/>
    <x v="0"/>
    <s v="Worse than Expected"/>
    <x v="0"/>
    <n v="71"/>
    <n v="114"/>
    <n v="322"/>
    <x v="0"/>
    <x v="1"/>
    <n v="102"/>
    <n v="102"/>
    <n v="0"/>
    <x v="1"/>
    <x v="3"/>
    <n v="59"/>
  </r>
  <r>
    <n v="222525"/>
    <x v="2728"/>
    <x v="1"/>
    <x v="18"/>
    <s v="SUFFOLK"/>
    <x v="0"/>
    <x v="0"/>
    <s v="FRESENIUS MEDICAL CARE"/>
    <n v="24"/>
    <x v="1"/>
    <n v="93"/>
    <n v="127"/>
    <n v="131"/>
    <x v="0"/>
    <s v="As Expected"/>
    <x v="3"/>
    <n v="107"/>
    <n v="181"/>
    <n v="445"/>
    <x v="0"/>
    <x v="1"/>
    <n v="131"/>
    <n v="131"/>
    <n v="0"/>
    <x v="1"/>
    <x v="0"/>
    <n v="55"/>
  </r>
  <r>
    <n v="222526"/>
    <x v="2729"/>
    <x v="0"/>
    <x v="18"/>
    <s v="SUFFOLK"/>
    <x v="0"/>
    <x v="0"/>
    <s v="DAVITA"/>
    <n v="37"/>
    <x v="0"/>
    <n v="169"/>
    <n v="257"/>
    <n v="262"/>
    <x v="0"/>
    <s v="As Expected"/>
    <x v="3"/>
    <n v="193"/>
    <n v="267"/>
    <n v="801"/>
    <x v="1"/>
    <x v="1"/>
    <n v="214"/>
    <n v="214"/>
    <n v="0"/>
    <x v="3"/>
    <x v="3"/>
    <e v="#N/A"/>
  </r>
  <r>
    <n v="222529"/>
    <x v="2730"/>
    <x v="1"/>
    <x v="18"/>
    <s v="NORFOLK"/>
    <x v="0"/>
    <x v="0"/>
    <s v="DAVITA"/>
    <n v="25"/>
    <x v="0"/>
    <n v="119"/>
    <n v="203"/>
    <n v="213"/>
    <x v="0"/>
    <s v="As Expected"/>
    <x v="0"/>
    <n v="141"/>
    <n v="179"/>
    <n v="588"/>
    <x v="0"/>
    <x v="1"/>
    <n v="196"/>
    <n v="196"/>
    <n v="0"/>
    <x v="1"/>
    <x v="3"/>
    <e v="#N/A"/>
  </r>
  <r>
    <n v="222530"/>
    <x v="2731"/>
    <x v="2"/>
    <x v="18"/>
    <s v="BRISTOL"/>
    <x v="0"/>
    <x v="0"/>
    <s v="DAVITA"/>
    <n v="22"/>
    <x v="0"/>
    <n v="73"/>
    <n v="112"/>
    <n v="116"/>
    <x v="0"/>
    <s v="As Expected"/>
    <x v="0"/>
    <n v="87"/>
    <n v="130"/>
    <n v="352"/>
    <x v="1"/>
    <x v="1"/>
    <n v="108"/>
    <n v="108"/>
    <n v="0"/>
    <x v="1"/>
    <x v="0"/>
    <e v="#N/A"/>
  </r>
  <r>
    <n v="222533"/>
    <x v="2732"/>
    <x v="1"/>
    <x v="18"/>
    <s v="MIDDLESEX"/>
    <x v="0"/>
    <x v="0"/>
    <s v="DAVITA"/>
    <n v="18"/>
    <x v="0"/>
    <n v="55"/>
    <n v="92"/>
    <n v="97"/>
    <x v="0"/>
    <s v="As Expected"/>
    <x v="0"/>
    <n v="64"/>
    <n v="88"/>
    <n v="288"/>
    <x v="0"/>
    <x v="1"/>
    <n v="87"/>
    <n v="87"/>
    <n v="0"/>
    <x v="1"/>
    <x v="0"/>
    <e v="#N/A"/>
  </r>
  <r>
    <n v="222534"/>
    <x v="2733"/>
    <x v="1"/>
    <x v="18"/>
    <s v="NORFOLK"/>
    <x v="0"/>
    <x v="0"/>
    <s v="AMERICAN RENAL ASSOCIATES"/>
    <n v="18"/>
    <x v="1"/>
    <n v="44"/>
    <n v="104"/>
    <n v="109"/>
    <x v="0"/>
    <s v="As Expected"/>
    <x v="0"/>
    <n v="87"/>
    <n v="98"/>
    <n v="326"/>
    <x v="1"/>
    <x v="1"/>
    <n v="85"/>
    <n v="85"/>
    <n v="0"/>
    <x v="2"/>
    <x v="3"/>
    <n v="64"/>
  </r>
  <r>
    <n v="222535"/>
    <x v="2734"/>
    <x v="1"/>
    <x v="18"/>
    <s v="HAMPDEN"/>
    <x v="0"/>
    <x v="0"/>
    <s v="FRESENIUS MEDICAL CARE"/>
    <n v="16"/>
    <x v="0"/>
    <n v="87"/>
    <n v="140"/>
    <n v="146"/>
    <x v="0"/>
    <s v="As Expected"/>
    <x v="0"/>
    <n v="97"/>
    <n v="95"/>
    <n v="320"/>
    <x v="1"/>
    <x v="1"/>
    <n v="108"/>
    <n v="108"/>
    <n v="0"/>
    <x v="1"/>
    <x v="0"/>
    <n v="65"/>
  </r>
  <r>
    <n v="222536"/>
    <x v="2735"/>
    <x v="2"/>
    <x v="18"/>
    <s v="WORCESTER"/>
    <x v="0"/>
    <x v="0"/>
    <s v="DAVITA"/>
    <n v="19"/>
    <x v="0"/>
    <n v="84"/>
    <n v="144"/>
    <n v="151"/>
    <x v="0"/>
    <s v="As Expected"/>
    <x v="0"/>
    <n v="100"/>
    <n v="117"/>
    <n v="397"/>
    <x v="1"/>
    <x v="1"/>
    <n v="137"/>
    <n v="137"/>
    <n v="0"/>
    <x v="3"/>
    <x v="3"/>
    <e v="#N/A"/>
  </r>
  <r>
    <n v="222537"/>
    <x v="2736"/>
    <x v="2"/>
    <x v="18"/>
    <s v="HAMPSHIRE"/>
    <x v="0"/>
    <x v="0"/>
    <s v="FRESENIUS MEDICAL CARE"/>
    <n v="13"/>
    <x v="0"/>
    <n v="42"/>
    <n v="61"/>
    <n v="60"/>
    <x v="0"/>
    <s v="As Expected"/>
    <x v="3"/>
    <n v="54"/>
    <n v="46"/>
    <n v="209"/>
    <x v="1"/>
    <x v="1"/>
    <n v="62"/>
    <n v="62"/>
    <n v="0"/>
    <x v="1"/>
    <x v="0"/>
    <n v="64"/>
  </r>
  <r>
    <n v="222538"/>
    <x v="2737"/>
    <x v="2"/>
    <x v="18"/>
    <s v="HAMPDEN"/>
    <x v="0"/>
    <x v="0"/>
    <s v="FRESENIUS MEDICAL CARE"/>
    <n v="29"/>
    <x v="0"/>
    <n v="95"/>
    <n v="142"/>
    <n v="153"/>
    <x v="0"/>
    <s v="As Expected"/>
    <x v="0"/>
    <n v="111"/>
    <n v="106"/>
    <n v="503"/>
    <x v="1"/>
    <x v="1"/>
    <n v="152"/>
    <n v="152"/>
    <n v="0"/>
    <x v="3"/>
    <x v="3"/>
    <n v="52"/>
  </r>
  <r>
    <n v="222539"/>
    <x v="2738"/>
    <x v="1"/>
    <x v="18"/>
    <s v="FRANKLIN"/>
    <x v="0"/>
    <x v="0"/>
    <s v="FRESENIUS MEDICAL CARE"/>
    <n v="13"/>
    <x v="0"/>
    <n v="45"/>
    <n v="65"/>
    <n v="71"/>
    <x v="0"/>
    <s v="As Expected"/>
    <x v="0"/>
    <n v="57"/>
    <n v="79"/>
    <n v="233"/>
    <x v="1"/>
    <x v="1"/>
    <n v="63"/>
    <n v="63"/>
    <n v="0"/>
    <x v="3"/>
    <x v="0"/>
    <n v="79"/>
  </r>
  <r>
    <n v="222542"/>
    <x v="2739"/>
    <x v="2"/>
    <x v="18"/>
    <s v="MIDDLESEX"/>
    <x v="0"/>
    <x v="0"/>
    <s v="DAVITA"/>
    <n v="17"/>
    <x v="0"/>
    <n v="74"/>
    <n v="122"/>
    <n v="123"/>
    <x v="0"/>
    <s v="As Expected"/>
    <x v="3"/>
    <n v="82"/>
    <n v="102"/>
    <n v="324"/>
    <x v="1"/>
    <x v="1"/>
    <n v="112"/>
    <n v="112"/>
    <n v="0"/>
    <x v="3"/>
    <x v="0"/>
    <e v="#N/A"/>
  </r>
  <r>
    <n v="222543"/>
    <x v="2740"/>
    <x v="2"/>
    <x v="18"/>
    <s v="ESSEX"/>
    <x v="0"/>
    <x v="0"/>
    <s v="DAVITA"/>
    <n v="22"/>
    <x v="0"/>
    <n v="98"/>
    <n v="148"/>
    <n v="153"/>
    <x v="0"/>
    <s v="As Expected"/>
    <x v="0"/>
    <n v="119"/>
    <n v="168"/>
    <n v="410"/>
    <x v="0"/>
    <x v="2"/>
    <n v="139"/>
    <n v="139"/>
    <n v="0"/>
    <x v="1"/>
    <x v="3"/>
    <e v="#N/A"/>
  </r>
  <r>
    <n v="222545"/>
    <x v="2741"/>
    <x v="2"/>
    <x v="18"/>
    <s v="ESSEX"/>
    <x v="0"/>
    <x v="0"/>
    <s v="DAVITA"/>
    <n v="19"/>
    <x v="0"/>
    <n v="102"/>
    <n v="147"/>
    <n v="147"/>
    <x v="0"/>
    <s v="As Expected"/>
    <x v="0"/>
    <n v="116"/>
    <n v="115"/>
    <n v="470"/>
    <x v="1"/>
    <x v="1"/>
    <n v="128"/>
    <n v="128"/>
    <n v="0"/>
    <x v="3"/>
    <x v="3"/>
    <e v="#N/A"/>
  </r>
  <r>
    <n v="222546"/>
    <x v="2742"/>
    <x v="0"/>
    <x v="18"/>
    <s v="ESSEX"/>
    <x v="0"/>
    <x v="0"/>
    <s v="FRESENIUS MEDICAL CARE"/>
    <n v="22"/>
    <x v="0"/>
    <n v="64"/>
    <n v="103"/>
    <n v="105"/>
    <x v="0"/>
    <s v="As Expected"/>
    <x v="3"/>
    <n v="84"/>
    <n v="108"/>
    <n v="331"/>
    <x v="1"/>
    <x v="1"/>
    <n v="105"/>
    <n v="105"/>
    <n v="0"/>
    <x v="2"/>
    <x v="0"/>
    <n v="62"/>
  </r>
  <r>
    <n v="262665"/>
    <x v="2743"/>
    <x v="3"/>
    <x v="23"/>
    <s v="FRANKLIN"/>
    <x v="0"/>
    <x v="0"/>
    <s v="DAVITA"/>
    <n v="0"/>
    <x v="0"/>
    <n v="28"/>
    <n v="31"/>
    <n v="36"/>
    <x v="0"/>
    <s v="As Expected"/>
    <x v="0"/>
    <n v="30"/>
    <n v="33"/>
    <n v="103"/>
    <x v="2"/>
    <x v="3"/>
    <n v="0"/>
    <n v="0"/>
    <n v="0"/>
    <x v="2"/>
    <x v="0"/>
    <e v="#N/A"/>
  </r>
  <r>
    <n v="222549"/>
    <x v="2744"/>
    <x v="0"/>
    <x v="18"/>
    <s v="MIDDLESEX"/>
    <x v="1"/>
    <x v="0"/>
    <s v="DIALYSIS CLINIC, INC."/>
    <n v="16"/>
    <x v="0"/>
    <n v="103"/>
    <n v="174"/>
    <n v="181"/>
    <x v="0"/>
    <s v="As Expected"/>
    <x v="0"/>
    <n v="133"/>
    <n v="165"/>
    <n v="534"/>
    <x v="0"/>
    <x v="1"/>
    <n v="105"/>
    <n v="105"/>
    <n v="0"/>
    <x v="1"/>
    <x v="3"/>
    <n v="58"/>
  </r>
  <r>
    <n v="222550"/>
    <x v="2745"/>
    <x v="1"/>
    <x v="18"/>
    <s v="ESSEX"/>
    <x v="0"/>
    <x v="0"/>
    <s v="FRESENIUS MEDICAL CARE"/>
    <n v="22"/>
    <x v="0"/>
    <n v="89"/>
    <n v="130"/>
    <n v="132"/>
    <x v="0"/>
    <s v="As Expected"/>
    <x v="0"/>
    <n v="115"/>
    <n v="169"/>
    <n v="493"/>
    <x v="1"/>
    <x v="1"/>
    <n v="122"/>
    <n v="122"/>
    <n v="0"/>
    <x v="3"/>
    <x v="3"/>
    <n v="55"/>
  </r>
  <r>
    <n v="222551"/>
    <x v="2746"/>
    <x v="1"/>
    <x v="18"/>
    <s v="WORCESTER"/>
    <x v="0"/>
    <x v="0"/>
    <s v="FRESENIUS MEDICAL CARE"/>
    <n v="19"/>
    <x v="0"/>
    <n v="64"/>
    <n v="111"/>
    <n v="123"/>
    <x v="0"/>
    <s v="As Expected"/>
    <x v="0"/>
    <n v="92"/>
    <n v="141"/>
    <n v="401"/>
    <x v="1"/>
    <x v="1"/>
    <n v="119"/>
    <n v="119"/>
    <n v="0"/>
    <x v="1"/>
    <x v="0"/>
    <n v="48"/>
  </r>
  <r>
    <n v="222552"/>
    <x v="2747"/>
    <x v="1"/>
    <x v="18"/>
    <s v="SUFFOLK"/>
    <x v="1"/>
    <x v="0"/>
    <s v="DIALYSIS CLINIC, INC."/>
    <n v="21"/>
    <x v="0"/>
    <n v="108"/>
    <n v="177"/>
    <n v="182"/>
    <x v="0"/>
    <s v="As Expected"/>
    <x v="0"/>
    <n v="137"/>
    <n v="171"/>
    <n v="564"/>
    <x v="1"/>
    <x v="2"/>
    <n v="142"/>
    <n v="142"/>
    <n v="0"/>
    <x v="3"/>
    <x v="3"/>
    <n v="55"/>
  </r>
  <r>
    <n v="222553"/>
    <x v="2748"/>
    <x v="2"/>
    <x v="18"/>
    <s v="BARNSTABLE"/>
    <x v="0"/>
    <x v="0"/>
    <s v="FRESENIUS MEDICAL CARE"/>
    <n v="16"/>
    <x v="0"/>
    <n v="63"/>
    <n v="82"/>
    <n v="86"/>
    <x v="0"/>
    <s v="As Expected"/>
    <x v="0"/>
    <n v="81"/>
    <n v="75"/>
    <n v="310"/>
    <x v="1"/>
    <x v="1"/>
    <n v="83"/>
    <n v="83"/>
    <n v="0"/>
    <x v="2"/>
    <x v="3"/>
    <n v="65"/>
  </r>
  <r>
    <n v="222556"/>
    <x v="2749"/>
    <x v="1"/>
    <x v="18"/>
    <s v="MIDDLESEX"/>
    <x v="0"/>
    <x v="0"/>
    <s v="DAVITA"/>
    <n v="17"/>
    <x v="0"/>
    <n v="72"/>
    <n v="122"/>
    <n v="138"/>
    <x v="0"/>
    <s v="As Expected"/>
    <x v="3"/>
    <n v="84"/>
    <n v="125"/>
    <n v="349"/>
    <x v="0"/>
    <x v="1"/>
    <n v="120"/>
    <n v="120"/>
    <n v="0"/>
    <x v="3"/>
    <x v="3"/>
    <e v="#N/A"/>
  </r>
  <r>
    <n v="222557"/>
    <x v="2750"/>
    <x v="2"/>
    <x v="18"/>
    <s v="HAMPDEN"/>
    <x v="0"/>
    <x v="0"/>
    <s v="FRESENIUS MEDICAL CARE"/>
    <n v="13"/>
    <x v="0"/>
    <n v="29"/>
    <n v="41"/>
    <n v="40"/>
    <x v="0"/>
    <s v="As Expected"/>
    <x v="0"/>
    <n v="34"/>
    <n v="39"/>
    <n v="153"/>
    <x v="1"/>
    <x v="1"/>
    <n v="40"/>
    <n v="40"/>
    <n v="0"/>
    <x v="2"/>
    <x v="0"/>
    <n v="77"/>
  </r>
  <r>
    <n v="222559"/>
    <x v="2751"/>
    <x v="2"/>
    <x v="18"/>
    <s v="MIDDLESEX"/>
    <x v="1"/>
    <x v="0"/>
    <s v="DIALYSIS CLINIC, INC."/>
    <n v="13"/>
    <x v="0"/>
    <n v="31"/>
    <n v="58"/>
    <n v="62"/>
    <x v="0"/>
    <s v="As Expected"/>
    <x v="0"/>
    <n v="44"/>
    <n v="50"/>
    <n v="170"/>
    <x v="0"/>
    <x v="2"/>
    <n v="62"/>
    <n v="62"/>
    <n v="0"/>
    <x v="2"/>
    <x v="0"/>
    <n v="82"/>
  </r>
  <r>
    <n v="222560"/>
    <x v="2752"/>
    <x v="0"/>
    <x v="18"/>
    <s v="HAMPDEN"/>
    <x v="0"/>
    <x v="0"/>
    <s v="AMERICAN RENAL ASSOCIATES"/>
    <n v="16"/>
    <x v="1"/>
    <n v="50"/>
    <n v="82"/>
    <n v="91"/>
    <x v="1"/>
    <s v="As Expected"/>
    <x v="0"/>
    <n v="57"/>
    <n v="84"/>
    <n v="244"/>
    <x v="1"/>
    <x v="1"/>
    <n v="91"/>
    <n v="91"/>
    <n v="0"/>
    <x v="1"/>
    <x v="0"/>
    <n v="65"/>
  </r>
  <r>
    <n v="222561"/>
    <x v="2753"/>
    <x v="2"/>
    <x v="18"/>
    <s v="WORCESTER"/>
    <x v="0"/>
    <x v="0"/>
    <s v="FRESENIUS MEDICAL CARE"/>
    <n v="19"/>
    <x v="0"/>
    <n v="69"/>
    <n v="103"/>
    <n v="110"/>
    <x v="0"/>
    <s v="As Expected"/>
    <x v="3"/>
    <n v="88"/>
    <n v="94"/>
    <n v="409"/>
    <x v="1"/>
    <x v="1"/>
    <n v="111"/>
    <n v="111"/>
    <n v="0"/>
    <x v="2"/>
    <x v="3"/>
    <n v="69"/>
  </r>
  <r>
    <n v="222562"/>
    <x v="2754"/>
    <x v="0"/>
    <x v="18"/>
    <s v="ESSEX"/>
    <x v="0"/>
    <x v="0"/>
    <s v="FRESENIUS MEDICAL CARE"/>
    <n v="13"/>
    <x v="0"/>
    <n v="47"/>
    <n v="65"/>
    <n v="64"/>
    <x v="0"/>
    <s v="As Expected"/>
    <x v="0"/>
    <n v="68"/>
    <n v="74"/>
    <n v="260"/>
    <x v="1"/>
    <x v="1"/>
    <n v="63"/>
    <n v="63"/>
    <n v="0"/>
    <x v="2"/>
    <x v="0"/>
    <n v="62"/>
  </r>
  <r>
    <n v="222564"/>
    <x v="2755"/>
    <x v="1"/>
    <x v="18"/>
    <s v="WORCESTER"/>
    <x v="0"/>
    <x v="0"/>
    <s v="DAVITA"/>
    <n v="29"/>
    <x v="0"/>
    <n v="107"/>
    <n v="165"/>
    <n v="172"/>
    <x v="0"/>
    <s v="As Expected"/>
    <x v="0"/>
    <n v="125"/>
    <n v="168"/>
    <n v="590"/>
    <x v="1"/>
    <x v="1"/>
    <n v="158"/>
    <n v="158"/>
    <n v="2"/>
    <x v="3"/>
    <x v="3"/>
    <e v="#N/A"/>
  </r>
  <r>
    <n v="222565"/>
    <x v="2756"/>
    <x v="0"/>
    <x v="18"/>
    <s v="ESSEX"/>
    <x v="0"/>
    <x v="0"/>
    <s v="FRESENIUS MEDICAL CARE"/>
    <n v="21"/>
    <x v="0"/>
    <n v="71"/>
    <n v="122"/>
    <n v="127"/>
    <x v="0"/>
    <s v="As Expected"/>
    <x v="3"/>
    <n v="90"/>
    <n v="90"/>
    <n v="390"/>
    <x v="0"/>
    <x v="1"/>
    <n v="114"/>
    <n v="114"/>
    <n v="0"/>
    <x v="3"/>
    <x v="3"/>
    <n v="45"/>
  </r>
  <r>
    <n v="222567"/>
    <x v="2757"/>
    <x v="1"/>
    <x v="18"/>
    <s v="PLYMOUTH"/>
    <x v="0"/>
    <x v="0"/>
    <s v="FRESENIUS MEDICAL CARE"/>
    <n v="16"/>
    <x v="0"/>
    <n v="70"/>
    <n v="110"/>
    <n v="117"/>
    <x v="0"/>
    <s v="As Expected"/>
    <x v="3"/>
    <n v="99"/>
    <n v="128"/>
    <n v="369"/>
    <x v="0"/>
    <x v="1"/>
    <n v="106"/>
    <n v="106"/>
    <n v="0"/>
    <x v="1"/>
    <x v="0"/>
    <n v="59"/>
  </r>
  <r>
    <n v="222568"/>
    <x v="2758"/>
    <x v="2"/>
    <x v="18"/>
    <s v="MIDDLESEX"/>
    <x v="0"/>
    <x v="0"/>
    <s v="AMERICAN RENAL ASSOCIATES"/>
    <n v="14"/>
    <x v="0"/>
    <n v="44"/>
    <n v="60"/>
    <n v="61"/>
    <x v="0"/>
    <s v="As Expected"/>
    <x v="3"/>
    <n v="49"/>
    <n v="70"/>
    <n v="202"/>
    <x v="0"/>
    <x v="1"/>
    <n v="62"/>
    <n v="62"/>
    <n v="0"/>
    <x v="2"/>
    <x v="0"/>
    <n v="80"/>
  </r>
  <r>
    <n v="222570"/>
    <x v="2759"/>
    <x v="2"/>
    <x v="18"/>
    <s v="MIDDLESEX"/>
    <x v="0"/>
    <x v="0"/>
    <s v="FRESENIUS MEDICAL CARE"/>
    <n v="13"/>
    <x v="0"/>
    <n v="61"/>
    <n v="82"/>
    <n v="88"/>
    <x v="0"/>
    <s v="As Expected"/>
    <x v="0"/>
    <n v="73"/>
    <n v="51"/>
    <n v="284"/>
    <x v="0"/>
    <x v="1"/>
    <n v="78"/>
    <n v="78"/>
    <n v="0"/>
    <x v="1"/>
    <x v="3"/>
    <n v="76"/>
  </r>
  <r>
    <n v="222571"/>
    <x v="2760"/>
    <x v="0"/>
    <x v="18"/>
    <s v="HAMPDEN"/>
    <x v="0"/>
    <x v="0"/>
    <s v="AMERICAN RENAL ASSOCIATES"/>
    <n v="15"/>
    <x v="0"/>
    <n v="65"/>
    <n v="110"/>
    <n v="114"/>
    <x v="0"/>
    <s v="As Expected"/>
    <x v="0"/>
    <n v="84"/>
    <n v="89"/>
    <n v="353"/>
    <x v="1"/>
    <x v="1"/>
    <n v="84"/>
    <n v="84"/>
    <n v="0"/>
    <x v="2"/>
    <x v="0"/>
    <n v="52"/>
  </r>
  <r>
    <n v="222572"/>
    <x v="2761"/>
    <x v="0"/>
    <x v="18"/>
    <s v="HAMPDEN"/>
    <x v="0"/>
    <x v="0"/>
    <s v="AMERICAN RENAL ASSOCIATES"/>
    <n v="13"/>
    <x v="0"/>
    <n v="59"/>
    <n v="99"/>
    <n v="103"/>
    <x v="0"/>
    <s v="As Expected"/>
    <x v="0"/>
    <n v="78"/>
    <n v="97"/>
    <n v="348"/>
    <x v="3"/>
    <x v="1"/>
    <n v="106"/>
    <n v="106"/>
    <n v="1"/>
    <x v="2"/>
    <x v="0"/>
    <n v="45"/>
  </r>
  <r>
    <n v="222573"/>
    <x v="2762"/>
    <x v="2"/>
    <x v="18"/>
    <s v="BRISTOL"/>
    <x v="0"/>
    <x v="0"/>
    <s v="AMERICAN RENAL ASSOCIATES"/>
    <n v="20"/>
    <x v="0"/>
    <n v="72"/>
    <n v="117"/>
    <n v="123"/>
    <x v="0"/>
    <s v="As Expected"/>
    <x v="3"/>
    <n v="95"/>
    <n v="128"/>
    <n v="395"/>
    <x v="1"/>
    <x v="1"/>
    <n v="117"/>
    <n v="117"/>
    <n v="0"/>
    <x v="1"/>
    <x v="0"/>
    <n v="67"/>
  </r>
  <r>
    <n v="222574"/>
    <x v="2763"/>
    <x v="1"/>
    <x v="18"/>
    <s v="PLYMOUTH"/>
    <x v="0"/>
    <x v="0"/>
    <s v="AMERICAN RENAL ASSOCIATES"/>
    <n v="25"/>
    <x v="0"/>
    <n v="76"/>
    <n v="128"/>
    <n v="138"/>
    <x v="0"/>
    <s v="As Expected"/>
    <x v="3"/>
    <n v="93"/>
    <n v="137"/>
    <n v="359"/>
    <x v="0"/>
    <x v="1"/>
    <n v="130"/>
    <n v="130"/>
    <n v="0"/>
    <x v="3"/>
    <x v="3"/>
    <n v="58"/>
  </r>
  <r>
    <n v="222576"/>
    <x v="2764"/>
    <x v="1"/>
    <x v="18"/>
    <s v="NORFOLK"/>
    <x v="0"/>
    <x v="1"/>
    <s v="INDEPENDENT"/>
    <n v="10"/>
    <x v="0"/>
    <n v="55"/>
    <n v="89"/>
    <n v="92"/>
    <x v="0"/>
    <s v="As Expected"/>
    <x v="0"/>
    <n v="65"/>
    <n v="61"/>
    <n v="226"/>
    <x v="0"/>
    <x v="1"/>
    <n v="86"/>
    <n v="86"/>
    <n v="0"/>
    <x v="1"/>
    <x v="3"/>
    <n v="62"/>
  </r>
  <r>
    <n v="222577"/>
    <x v="2765"/>
    <x v="1"/>
    <x v="18"/>
    <s v="PLYMOUTH"/>
    <x v="0"/>
    <x v="0"/>
    <s v="FRESENIUS MEDICAL CARE"/>
    <n v="13"/>
    <x v="0"/>
    <n v="38"/>
    <n v="70"/>
    <n v="72"/>
    <x v="0"/>
    <s v="As Expected"/>
    <x v="0"/>
    <n v="59"/>
    <n v="87"/>
    <n v="202"/>
    <x v="1"/>
    <x v="1"/>
    <n v="71"/>
    <n v="71"/>
    <n v="0"/>
    <x v="2"/>
    <x v="0"/>
    <n v="50"/>
  </r>
  <r>
    <n v="222579"/>
    <x v="2766"/>
    <x v="0"/>
    <x v="18"/>
    <s v="NORFOLK"/>
    <x v="0"/>
    <x v="0"/>
    <s v="US RENAL CARE, INC."/>
    <n v="9"/>
    <x v="0"/>
    <n v="40"/>
    <n v="66"/>
    <n v="74"/>
    <x v="0"/>
    <s v="As Expected"/>
    <x v="0"/>
    <n v="50"/>
    <n v="97"/>
    <n v="175"/>
    <x v="0"/>
    <x v="1"/>
    <n v="62"/>
    <n v="62"/>
    <n v="0"/>
    <x v="2"/>
    <x v="3"/>
    <n v="60"/>
  </r>
  <r>
    <n v="222580"/>
    <x v="2767"/>
    <x v="2"/>
    <x v="18"/>
    <s v="HAMPDEN"/>
    <x v="0"/>
    <x v="0"/>
    <s v="AMERICAN RENAL ASSOCIATES"/>
    <n v="13"/>
    <x v="0"/>
    <n v="35"/>
    <n v="62"/>
    <n v="64"/>
    <x v="0"/>
    <s v="As Expected"/>
    <x v="3"/>
    <n v="46"/>
    <n v="75"/>
    <n v="185"/>
    <x v="1"/>
    <x v="1"/>
    <n v="64"/>
    <n v="64"/>
    <n v="0"/>
    <x v="2"/>
    <x v="0"/>
    <n v="80"/>
  </r>
  <r>
    <n v="222581"/>
    <x v="2768"/>
    <x v="1"/>
    <x v="18"/>
    <s v="BRISTOL"/>
    <x v="0"/>
    <x v="0"/>
    <s v="FRESENIUS MEDICAL CARE"/>
    <n v="13"/>
    <x v="0"/>
    <n v="33"/>
    <n v="45"/>
    <n v="45"/>
    <x v="0"/>
    <s v="As Expected"/>
    <x v="0"/>
    <n v="37"/>
    <n v="36"/>
    <n v="130"/>
    <x v="1"/>
    <x v="1"/>
    <n v="47"/>
    <n v="47"/>
    <n v="0"/>
    <x v="2"/>
    <x v="3"/>
    <n v="51"/>
  </r>
  <r>
    <n v="222582"/>
    <x v="2769"/>
    <x v="2"/>
    <x v="18"/>
    <s v="ESSEX"/>
    <x v="0"/>
    <x v="0"/>
    <s v="FRESENIUS MEDICAL CARE"/>
    <n v="19"/>
    <x v="0"/>
    <n v="67"/>
    <n v="99"/>
    <n v="101"/>
    <x v="0"/>
    <s v="As Expected"/>
    <x v="0"/>
    <n v="85"/>
    <n v="87"/>
    <n v="357"/>
    <x v="0"/>
    <x v="1"/>
    <n v="100"/>
    <n v="100"/>
    <n v="0"/>
    <x v="3"/>
    <x v="3"/>
    <n v="61"/>
  </r>
  <r>
    <n v="222583"/>
    <x v="2770"/>
    <x v="0"/>
    <x v="18"/>
    <s v="MIDDLESEX"/>
    <x v="0"/>
    <x v="0"/>
    <s v="FRESENIUS MEDICAL CARE"/>
    <n v="35"/>
    <x v="0"/>
    <n v="149"/>
    <n v="230"/>
    <n v="245"/>
    <x v="1"/>
    <s v="Worse than Expected"/>
    <x v="0"/>
    <n v="181"/>
    <n v="277"/>
    <n v="762"/>
    <x v="0"/>
    <x v="1"/>
    <n v="223"/>
    <n v="223"/>
    <n v="0"/>
    <x v="1"/>
    <x v="0"/>
    <n v="47"/>
  </r>
  <r>
    <n v="262687"/>
    <x v="2771"/>
    <x v="3"/>
    <x v="23"/>
    <s v="JASPER"/>
    <x v="0"/>
    <x v="0"/>
    <s v="DAVITA"/>
    <n v="8"/>
    <x v="2"/>
    <n v="7"/>
    <n v="15"/>
    <n v="14"/>
    <x v="2"/>
    <s v="Not Available"/>
    <x v="2"/>
    <n v="10"/>
    <n v="9"/>
    <n v="15"/>
    <x v="2"/>
    <x v="2"/>
    <n v="16"/>
    <n v="16"/>
    <n v="0"/>
    <x v="2"/>
    <x v="0"/>
    <e v="#N/A"/>
  </r>
  <r>
    <n v="222584"/>
    <x v="2772"/>
    <x v="2"/>
    <x v="18"/>
    <s v="BRISTOL"/>
    <x v="0"/>
    <x v="0"/>
    <s v="AMERICAN RENAL ASSOCIATES"/>
    <n v="18"/>
    <x v="0"/>
    <n v="45"/>
    <n v="58"/>
    <n v="64"/>
    <x v="0"/>
    <s v="As Expected"/>
    <x v="0"/>
    <n v="57"/>
    <n v="60"/>
    <n v="207"/>
    <x v="1"/>
    <x v="1"/>
    <n v="63"/>
    <n v="63"/>
    <n v="0"/>
    <x v="1"/>
    <x v="0"/>
    <n v="78"/>
  </r>
  <r>
    <n v="222587"/>
    <x v="2773"/>
    <x v="0"/>
    <x v="18"/>
    <s v="HOWARD"/>
    <x v="1"/>
    <x v="0"/>
    <s v="FRESENIUS MEDICAL CARE"/>
    <n v="16"/>
    <x v="0"/>
    <n v="48"/>
    <n v="76"/>
    <n v="80"/>
    <x v="0"/>
    <s v="As Expected"/>
    <x v="0"/>
    <n v="58"/>
    <n v="74"/>
    <n v="189"/>
    <x v="1"/>
    <x v="1"/>
    <n v="79"/>
    <n v="79"/>
    <n v="0"/>
    <x v="2"/>
    <x v="0"/>
    <n v="50"/>
  </r>
  <r>
    <n v="222588"/>
    <x v="2774"/>
    <x v="1"/>
    <x v="18"/>
    <s v="ESSEX"/>
    <x v="0"/>
    <x v="0"/>
    <s v="FRESENIUS MEDICAL CARE"/>
    <n v="13"/>
    <x v="0"/>
    <n v="34"/>
    <n v="53"/>
    <n v="57"/>
    <x v="0"/>
    <s v="As Expected"/>
    <x v="0"/>
    <n v="45"/>
    <n v="78"/>
    <n v="152"/>
    <x v="1"/>
    <x v="1"/>
    <n v="57"/>
    <n v="57"/>
    <n v="0"/>
    <x v="2"/>
    <x v="0"/>
    <n v="57"/>
  </r>
  <r>
    <n v="222589"/>
    <x v="2775"/>
    <x v="4"/>
    <x v="18"/>
    <s v="NORFOLK"/>
    <x v="0"/>
    <x v="1"/>
    <s v="INDEPENDENT"/>
    <n v="24"/>
    <x v="0"/>
    <n v="37"/>
    <n v="73"/>
    <n v="84"/>
    <x v="0"/>
    <s v="As Expected"/>
    <x v="0"/>
    <n v="59"/>
    <n v="111"/>
    <n v="162"/>
    <x v="0"/>
    <x v="1"/>
    <n v="76"/>
    <n v="76"/>
    <n v="0"/>
    <x v="2"/>
    <x v="0"/>
    <n v="66"/>
  </r>
  <r>
    <n v="222590"/>
    <x v="2776"/>
    <x v="1"/>
    <x v="18"/>
    <s v="WORCESTER"/>
    <x v="0"/>
    <x v="0"/>
    <s v="FRESENIUS MEDICAL CARE"/>
    <n v="6"/>
    <x v="0"/>
    <n v="35"/>
    <n v="68"/>
    <n v="67"/>
    <x v="0"/>
    <s v="As Expected"/>
    <x v="0"/>
    <n v="43"/>
    <n v="39"/>
    <n v="116"/>
    <x v="2"/>
    <x v="1"/>
    <n v="15"/>
    <n v="15"/>
    <n v="0"/>
    <x v="2"/>
    <x v="3"/>
    <n v="61"/>
  </r>
  <r>
    <n v="222591"/>
    <x v="2777"/>
    <x v="0"/>
    <x v="18"/>
    <s v="BRISTOL"/>
    <x v="0"/>
    <x v="0"/>
    <s v="FRESENIUS MEDICAL CARE"/>
    <n v="19"/>
    <x v="0"/>
    <n v="47"/>
    <n v="97"/>
    <n v="105"/>
    <x v="0"/>
    <s v="As Expected"/>
    <x v="0"/>
    <n v="67"/>
    <n v="94"/>
    <n v="173"/>
    <x v="1"/>
    <x v="1"/>
    <n v="96"/>
    <n v="96"/>
    <n v="0"/>
    <x v="2"/>
    <x v="0"/>
    <n v="63"/>
  </r>
  <r>
    <n v="223505"/>
    <x v="2778"/>
    <x v="0"/>
    <x v="18"/>
    <s v="BERKSHIRE"/>
    <x v="1"/>
    <x v="1"/>
    <s v="INDEPENDENT"/>
    <n v="13"/>
    <x v="2"/>
    <n v="21"/>
    <n v="43"/>
    <n v="44"/>
    <x v="0"/>
    <s v="As Expected"/>
    <x v="0"/>
    <n v="43"/>
    <n v="55"/>
    <n v="145"/>
    <x v="1"/>
    <x v="1"/>
    <n v="45"/>
    <n v="45"/>
    <n v="0"/>
    <x v="2"/>
    <x v="3"/>
    <n v="44"/>
  </r>
  <r>
    <n v="232315"/>
    <x v="2779"/>
    <x v="2"/>
    <x v="20"/>
    <s v="EMMET"/>
    <x v="1"/>
    <x v="0"/>
    <s v="NORTHERN MICHIGAN HOSPITAL"/>
    <n v="16"/>
    <x v="0"/>
    <n v="64"/>
    <n v="97"/>
    <n v="103"/>
    <x v="0"/>
    <s v="As Expected"/>
    <x v="3"/>
    <n v="84"/>
    <n v="80"/>
    <n v="340"/>
    <x v="1"/>
    <x v="1"/>
    <n v="99"/>
    <n v="99"/>
    <n v="0"/>
    <x v="1"/>
    <x v="0"/>
    <n v="65"/>
  </r>
  <r>
    <n v="232347"/>
    <x v="2780"/>
    <x v="2"/>
    <x v="20"/>
    <s v="HOUGHTON"/>
    <x v="0"/>
    <x v="1"/>
    <s v="INDEPENDENT"/>
    <n v="12"/>
    <x v="0"/>
    <n v="29"/>
    <n v="41"/>
    <n v="42"/>
    <x v="0"/>
    <s v="As Expected"/>
    <x v="0"/>
    <n v="34"/>
    <n v="29"/>
    <n v="129"/>
    <x v="1"/>
    <x v="1"/>
    <n v="40"/>
    <n v="40"/>
    <n v="0"/>
    <x v="2"/>
    <x v="0"/>
    <n v="75"/>
  </r>
  <r>
    <n v="232348"/>
    <x v="2781"/>
    <x v="2"/>
    <x v="20"/>
    <s v="CALHOUN"/>
    <x v="1"/>
    <x v="0"/>
    <s v="FRESENIUS MEDICAL CARE"/>
    <n v="8"/>
    <x v="2"/>
    <n v="17"/>
    <n v="32"/>
    <n v="32"/>
    <x v="0"/>
    <s v="As Expected"/>
    <x v="0"/>
    <n v="21"/>
    <n v="20"/>
    <n v="135"/>
    <x v="1"/>
    <x v="1"/>
    <n v="32"/>
    <n v="32"/>
    <n v="0"/>
    <x v="2"/>
    <x v="0"/>
    <n v="86"/>
  </r>
  <r>
    <n v="232350"/>
    <x v="2782"/>
    <x v="0"/>
    <x v="20"/>
    <s v="CHIPPEWA"/>
    <x v="1"/>
    <x v="1"/>
    <s v="INDEPENDENT"/>
    <n v="9"/>
    <x v="0"/>
    <n v="40"/>
    <n v="54"/>
    <n v="60"/>
    <x v="0"/>
    <s v="As Expected"/>
    <x v="0"/>
    <n v="47"/>
    <n v="59"/>
    <n v="195"/>
    <x v="1"/>
    <x v="1"/>
    <n v="60"/>
    <n v="60"/>
    <n v="0"/>
    <x v="2"/>
    <x v="0"/>
    <n v="36"/>
  </r>
  <r>
    <n v="232501"/>
    <x v="2783"/>
    <x v="0"/>
    <x v="20"/>
    <s v="WAYNE"/>
    <x v="0"/>
    <x v="0"/>
    <s v="FRESENIUS MEDICAL CARE"/>
    <n v="20"/>
    <x v="0"/>
    <n v="55"/>
    <n v="89"/>
    <n v="96"/>
    <x v="0"/>
    <s v="As Expected"/>
    <x v="0"/>
    <n v="64"/>
    <n v="98"/>
    <n v="319"/>
    <x v="1"/>
    <x v="1"/>
    <n v="94"/>
    <n v="94"/>
    <n v="0"/>
    <x v="1"/>
    <x v="0"/>
    <n v="57"/>
  </r>
  <r>
    <n v="232502"/>
    <x v="2784"/>
    <x v="4"/>
    <x v="20"/>
    <s v="WASHTENAW"/>
    <x v="0"/>
    <x v="0"/>
    <s v="FRESENIUS MEDICAL CARE"/>
    <n v="21"/>
    <x v="0"/>
    <n v="67"/>
    <n v="104"/>
    <n v="105"/>
    <x v="0"/>
    <s v="As Expected"/>
    <x v="3"/>
    <n v="82"/>
    <n v="151"/>
    <n v="404"/>
    <x v="0"/>
    <x v="1"/>
    <n v="106"/>
    <n v="106"/>
    <n v="0"/>
    <x v="0"/>
    <x v="0"/>
    <n v="45"/>
  </r>
  <r>
    <n v="232503"/>
    <x v="2785"/>
    <x v="1"/>
    <x v="20"/>
    <s v="WAYNE"/>
    <x v="0"/>
    <x v="0"/>
    <s v="FRESENIUS MEDICAL CARE"/>
    <n v="16"/>
    <x v="0"/>
    <n v="46"/>
    <n v="71"/>
    <n v="75"/>
    <x v="0"/>
    <s v="As Expected"/>
    <x v="0"/>
    <n v="56"/>
    <n v="86"/>
    <n v="231"/>
    <x v="0"/>
    <x v="1"/>
    <n v="75"/>
    <n v="75"/>
    <n v="0"/>
    <x v="2"/>
    <x v="0"/>
    <n v="55"/>
  </r>
  <r>
    <n v="232505"/>
    <x v="2786"/>
    <x v="4"/>
    <x v="20"/>
    <s v="WAYNE"/>
    <x v="1"/>
    <x v="0"/>
    <s v="GREENFIELD HEALTH SYSTEMS"/>
    <n v="46"/>
    <x v="0"/>
    <n v="219"/>
    <n v="331"/>
    <n v="339"/>
    <x v="0"/>
    <s v="As Expected"/>
    <x v="3"/>
    <n v="247"/>
    <n v="308"/>
    <n v="1046"/>
    <x v="0"/>
    <x v="0"/>
    <n v="309"/>
    <n v="309"/>
    <n v="0"/>
    <x v="1"/>
    <x v="0"/>
    <n v="36"/>
  </r>
  <r>
    <n v="232506"/>
    <x v="2787"/>
    <x v="4"/>
    <x v="20"/>
    <s v="OAKLAND"/>
    <x v="1"/>
    <x v="0"/>
    <s v="GREENFIELD HEALTH SYSTEMS"/>
    <n v="16"/>
    <x v="0"/>
    <n v="61"/>
    <n v="90"/>
    <n v="92"/>
    <x v="0"/>
    <s v="As Expected"/>
    <x v="0"/>
    <n v="74"/>
    <n v="105"/>
    <n v="294"/>
    <x v="1"/>
    <x v="1"/>
    <n v="88"/>
    <n v="88"/>
    <n v="0"/>
    <x v="1"/>
    <x v="0"/>
    <n v="46"/>
  </r>
  <r>
    <n v="232507"/>
    <x v="2788"/>
    <x v="4"/>
    <x v="20"/>
    <s v="WAYNE"/>
    <x v="1"/>
    <x v="0"/>
    <s v="GREENFIELD HEALTH SYSTEMS"/>
    <n v="48"/>
    <x v="1"/>
    <n v="158"/>
    <n v="247"/>
    <n v="262"/>
    <x v="0"/>
    <s v="As Expected"/>
    <x v="0"/>
    <n v="186"/>
    <n v="252"/>
    <n v="805"/>
    <x v="0"/>
    <x v="0"/>
    <n v="235"/>
    <n v="235"/>
    <n v="0"/>
    <x v="1"/>
    <x v="0"/>
    <n v="54"/>
  </r>
  <r>
    <n v="232508"/>
    <x v="2789"/>
    <x v="2"/>
    <x v="20"/>
    <s v="BRANCH"/>
    <x v="0"/>
    <x v="0"/>
    <s v="FRESENIUS MEDICAL CARE"/>
    <n v="12"/>
    <x v="0"/>
    <n v="47"/>
    <n v="67"/>
    <n v="72"/>
    <x v="0"/>
    <s v="As Expected"/>
    <x v="0"/>
    <n v="55"/>
    <n v="59"/>
    <n v="220"/>
    <x v="1"/>
    <x v="1"/>
    <n v="72"/>
    <n v="72"/>
    <n v="0"/>
    <x v="1"/>
    <x v="0"/>
    <n v="90"/>
  </r>
  <r>
    <n v="232509"/>
    <x v="2790"/>
    <x v="0"/>
    <x v="20"/>
    <s v="SAINT CLAIR"/>
    <x v="0"/>
    <x v="0"/>
    <s v="FRESENIUS MEDICAL CARE"/>
    <n v="26"/>
    <x v="0"/>
    <n v="100"/>
    <n v="148"/>
    <n v="153"/>
    <x v="0"/>
    <s v="As Expected"/>
    <x v="0"/>
    <n v="120"/>
    <n v="191"/>
    <n v="508"/>
    <x v="0"/>
    <x v="1"/>
    <n v="135"/>
    <n v="135"/>
    <n v="0"/>
    <x v="1"/>
    <x v="0"/>
    <n v="53"/>
  </r>
  <r>
    <n v="232510"/>
    <x v="2791"/>
    <x v="4"/>
    <x v="20"/>
    <s v="WAYNE"/>
    <x v="1"/>
    <x v="0"/>
    <s v="GREENFIELD HEALTH SYSTEMS"/>
    <n v="27"/>
    <x v="1"/>
    <n v="128"/>
    <n v="185"/>
    <n v="198"/>
    <x v="1"/>
    <s v="Worse than Expected"/>
    <x v="0"/>
    <n v="156"/>
    <n v="253"/>
    <n v="589"/>
    <x v="0"/>
    <x v="1"/>
    <n v="183"/>
    <n v="183"/>
    <n v="0"/>
    <x v="1"/>
    <x v="0"/>
    <n v="49"/>
  </r>
  <r>
    <n v="262692"/>
    <x v="2792"/>
    <x v="2"/>
    <x v="23"/>
    <m/>
    <x v="0"/>
    <x v="0"/>
    <s v="DAVITA"/>
    <n v="1"/>
    <x v="0"/>
    <n v="25"/>
    <n v="32"/>
    <n v="34"/>
    <x v="0"/>
    <s v="As Expected"/>
    <x v="0"/>
    <n v="29"/>
    <n v="25"/>
    <n v="44"/>
    <x v="2"/>
    <x v="3"/>
    <n v="0"/>
    <n v="0"/>
    <n v="0"/>
    <x v="2"/>
    <x v="0"/>
    <e v="#N/A"/>
  </r>
  <r>
    <n v="232511"/>
    <x v="2793"/>
    <x v="0"/>
    <x v="20"/>
    <s v="OAKLAND"/>
    <x v="0"/>
    <x v="0"/>
    <s v="DAVITA"/>
    <n v="36"/>
    <x v="0"/>
    <n v="100"/>
    <n v="126"/>
    <n v="129"/>
    <x v="0"/>
    <s v="As Expected"/>
    <x v="0"/>
    <n v="112"/>
    <n v="201"/>
    <n v="495"/>
    <x v="1"/>
    <x v="1"/>
    <n v="120"/>
    <n v="120"/>
    <n v="0"/>
    <x v="0"/>
    <x v="0"/>
    <e v="#N/A"/>
  </r>
  <r>
    <n v="232512"/>
    <x v="2794"/>
    <x v="1"/>
    <x v="20"/>
    <s v="OAKLAND"/>
    <x v="0"/>
    <x v="0"/>
    <s v="DAVITA"/>
    <n v="25"/>
    <x v="0"/>
    <n v="158"/>
    <n v="233"/>
    <n v="239"/>
    <x v="0"/>
    <s v="Worse than Expected"/>
    <x v="3"/>
    <n v="189"/>
    <n v="250"/>
    <n v="740"/>
    <x v="1"/>
    <x v="1"/>
    <n v="198"/>
    <n v="198"/>
    <n v="0"/>
    <x v="1"/>
    <x v="0"/>
    <e v="#N/A"/>
  </r>
  <r>
    <n v="232513"/>
    <x v="2795"/>
    <x v="1"/>
    <x v="20"/>
    <s v="MACOMB"/>
    <x v="0"/>
    <x v="0"/>
    <s v="FRESENIUS MEDICAL CARE"/>
    <n v="24"/>
    <x v="0"/>
    <n v="83"/>
    <n v="112"/>
    <n v="120"/>
    <x v="0"/>
    <s v="As Expected"/>
    <x v="0"/>
    <n v="100"/>
    <n v="132"/>
    <n v="399"/>
    <x v="1"/>
    <x v="1"/>
    <n v="120"/>
    <n v="120"/>
    <n v="0"/>
    <x v="1"/>
    <x v="0"/>
    <n v="59"/>
  </r>
  <r>
    <n v="232514"/>
    <x v="2796"/>
    <x v="0"/>
    <x v="20"/>
    <s v="LENAWEE"/>
    <x v="0"/>
    <x v="0"/>
    <s v="FRESENIUS MEDICAL CARE"/>
    <n v="24"/>
    <x v="0"/>
    <n v="78"/>
    <n v="118"/>
    <n v="121"/>
    <x v="0"/>
    <s v="As Expected"/>
    <x v="0"/>
    <n v="98"/>
    <n v="142"/>
    <n v="421"/>
    <x v="0"/>
    <x v="1"/>
    <n v="120"/>
    <n v="120"/>
    <n v="0"/>
    <x v="1"/>
    <x v="0"/>
    <n v="52"/>
  </r>
  <r>
    <n v="232515"/>
    <x v="2797"/>
    <x v="0"/>
    <x v="20"/>
    <s v="WAYNE"/>
    <x v="1"/>
    <x v="0"/>
    <s v="GREENFIELD HEALTH SYSTEMS"/>
    <n v="13"/>
    <x v="0"/>
    <n v="61"/>
    <n v="109"/>
    <n v="116"/>
    <x v="0"/>
    <s v="As Expected"/>
    <x v="0"/>
    <n v="75"/>
    <n v="105"/>
    <n v="336"/>
    <x v="0"/>
    <x v="1"/>
    <n v="107"/>
    <n v="107"/>
    <n v="0"/>
    <x v="1"/>
    <x v="0"/>
    <n v="71"/>
  </r>
  <r>
    <n v="232516"/>
    <x v="2798"/>
    <x v="0"/>
    <x v="20"/>
    <s v="OAKLAND"/>
    <x v="1"/>
    <x v="0"/>
    <s v="GREENFIELD HEALTH SYSTEMS"/>
    <n v="24"/>
    <x v="0"/>
    <n v="84"/>
    <n v="129"/>
    <n v="131"/>
    <x v="0"/>
    <s v="As Expected"/>
    <x v="0"/>
    <n v="105"/>
    <n v="154"/>
    <n v="456"/>
    <x v="0"/>
    <x v="1"/>
    <n v="128"/>
    <n v="128"/>
    <n v="0"/>
    <x v="1"/>
    <x v="0"/>
    <n v="55"/>
  </r>
  <r>
    <n v="232518"/>
    <x v="2799"/>
    <x v="0"/>
    <x v="20"/>
    <s v="WAYNE"/>
    <x v="0"/>
    <x v="0"/>
    <s v="FRESENIUS MEDICAL CARE"/>
    <n v="29"/>
    <x v="1"/>
    <n v="110"/>
    <n v="164"/>
    <n v="169"/>
    <x v="0"/>
    <s v="Worse than Expected"/>
    <x v="0"/>
    <n v="136"/>
    <n v="188"/>
    <n v="531"/>
    <x v="1"/>
    <x v="0"/>
    <n v="156"/>
    <n v="156"/>
    <n v="0"/>
    <x v="1"/>
    <x v="0"/>
    <n v="51"/>
  </r>
  <r>
    <n v="232519"/>
    <x v="2800"/>
    <x v="0"/>
    <x v="20"/>
    <s v="SAGINAW"/>
    <x v="0"/>
    <x v="0"/>
    <s v="FRESENIUS MEDICAL CARE"/>
    <n v="27"/>
    <x v="0"/>
    <n v="110"/>
    <n v="143"/>
    <n v="149"/>
    <x v="0"/>
    <s v="As Expected"/>
    <x v="0"/>
    <n v="126"/>
    <n v="144"/>
    <n v="478"/>
    <x v="1"/>
    <x v="1"/>
    <n v="128"/>
    <n v="128"/>
    <n v="0"/>
    <x v="1"/>
    <x v="0"/>
    <n v="59"/>
  </r>
  <r>
    <n v="232520"/>
    <x v="2801"/>
    <x v="1"/>
    <x v="20"/>
    <s v="WAYNE"/>
    <x v="0"/>
    <x v="0"/>
    <s v="DAVITA"/>
    <n v="25"/>
    <x v="0"/>
    <n v="72"/>
    <n v="102"/>
    <n v="110"/>
    <x v="0"/>
    <s v="As Expected"/>
    <x v="0"/>
    <n v="85"/>
    <n v="126"/>
    <n v="320"/>
    <x v="1"/>
    <x v="1"/>
    <n v="110"/>
    <n v="110"/>
    <n v="0"/>
    <x v="0"/>
    <x v="0"/>
    <e v="#N/A"/>
  </r>
  <r>
    <n v="232521"/>
    <x v="2802"/>
    <x v="0"/>
    <x v="20"/>
    <s v="GENESEE"/>
    <x v="0"/>
    <x v="0"/>
    <s v="FRESENIUS MEDICAL CARE"/>
    <n v="19"/>
    <x v="0"/>
    <n v="60"/>
    <n v="87"/>
    <n v="92"/>
    <x v="0"/>
    <s v="As Expected"/>
    <x v="3"/>
    <n v="70"/>
    <n v="120"/>
    <n v="264"/>
    <x v="0"/>
    <x v="1"/>
    <n v="80"/>
    <n v="80"/>
    <n v="0"/>
    <x v="1"/>
    <x v="0"/>
    <n v="53"/>
  </r>
  <r>
    <n v="232522"/>
    <x v="2803"/>
    <x v="0"/>
    <x v="20"/>
    <s v="SHIAWASSEE"/>
    <x v="0"/>
    <x v="0"/>
    <s v="FRESENIUS MEDICAL CARE"/>
    <n v="17"/>
    <x v="0"/>
    <n v="64"/>
    <n v="91"/>
    <n v="99"/>
    <x v="0"/>
    <s v="As Expected"/>
    <x v="0"/>
    <n v="76"/>
    <n v="99"/>
    <n v="319"/>
    <x v="1"/>
    <x v="1"/>
    <n v="80"/>
    <n v="80"/>
    <n v="0"/>
    <x v="1"/>
    <x v="0"/>
    <n v="58"/>
  </r>
  <r>
    <n v="232523"/>
    <x v="2804"/>
    <x v="1"/>
    <x v="20"/>
    <s v="MACOMB"/>
    <x v="0"/>
    <x v="0"/>
    <s v="FRESENIUS MEDICAL CARE"/>
    <n v="16"/>
    <x v="0"/>
    <n v="43"/>
    <n v="61"/>
    <n v="64"/>
    <x v="0"/>
    <s v="As Expected"/>
    <x v="0"/>
    <n v="50"/>
    <n v="63"/>
    <n v="238"/>
    <x v="1"/>
    <x v="1"/>
    <n v="64"/>
    <n v="64"/>
    <n v="0"/>
    <x v="2"/>
    <x v="0"/>
    <n v="65"/>
  </r>
  <r>
    <n v="232525"/>
    <x v="2805"/>
    <x v="0"/>
    <x v="20"/>
    <s v="OAKLAND"/>
    <x v="0"/>
    <x v="0"/>
    <s v="FRESENIUS MEDICAL CARE"/>
    <n v="18"/>
    <x v="0"/>
    <n v="63"/>
    <n v="101"/>
    <n v="103"/>
    <x v="0"/>
    <s v="As Expected"/>
    <x v="0"/>
    <n v="79"/>
    <n v="109"/>
    <n v="292"/>
    <x v="0"/>
    <x v="0"/>
    <n v="88"/>
    <n v="88"/>
    <n v="0"/>
    <x v="1"/>
    <x v="0"/>
    <n v="42"/>
  </r>
  <r>
    <n v="232526"/>
    <x v="2806"/>
    <x v="0"/>
    <x v="20"/>
    <s v="WAYNE"/>
    <x v="0"/>
    <x v="0"/>
    <s v="FRESENIUS MEDICAL CARE"/>
    <n v="26"/>
    <x v="0"/>
    <n v="80"/>
    <n v="107"/>
    <n v="115"/>
    <x v="0"/>
    <s v="As Expected"/>
    <x v="3"/>
    <n v="89"/>
    <n v="132"/>
    <n v="342"/>
    <x v="0"/>
    <x v="0"/>
    <n v="115"/>
    <n v="115"/>
    <n v="0"/>
    <x v="0"/>
    <x v="0"/>
    <n v="66"/>
  </r>
  <r>
    <n v="232528"/>
    <x v="2807"/>
    <x v="1"/>
    <x v="20"/>
    <s v="GRAND TRAVERSE"/>
    <x v="1"/>
    <x v="1"/>
    <s v="INDEPENDENT"/>
    <n v="18"/>
    <x v="0"/>
    <n v="106"/>
    <n v="148"/>
    <n v="153"/>
    <x v="0"/>
    <s v="As Expected"/>
    <x v="0"/>
    <n v="125"/>
    <n v="118"/>
    <n v="476"/>
    <x v="1"/>
    <x v="1"/>
    <n v="126"/>
    <n v="126"/>
    <n v="0"/>
    <x v="1"/>
    <x v="0"/>
    <n v="62"/>
  </r>
  <r>
    <n v="232529"/>
    <x v="2808"/>
    <x v="4"/>
    <x v="20"/>
    <s v="WAYNE"/>
    <x v="0"/>
    <x v="0"/>
    <s v="DAVITA"/>
    <n v="17"/>
    <x v="1"/>
    <n v="59"/>
    <n v="88"/>
    <n v="86"/>
    <x v="1"/>
    <s v="Worse than Expected"/>
    <x v="0"/>
    <n v="69"/>
    <n v="148"/>
    <n v="296"/>
    <x v="1"/>
    <x v="1"/>
    <n v="92"/>
    <n v="92"/>
    <n v="0"/>
    <x v="2"/>
    <x v="0"/>
    <e v="#N/A"/>
  </r>
  <r>
    <n v="232530"/>
    <x v="2809"/>
    <x v="0"/>
    <x v="20"/>
    <s v="WAYNE"/>
    <x v="0"/>
    <x v="0"/>
    <s v="FRESENIUS MEDICAL CARE"/>
    <n v="32"/>
    <x v="0"/>
    <n v="77"/>
    <n v="120"/>
    <n v="124"/>
    <x v="0"/>
    <s v="As Expected"/>
    <x v="0"/>
    <n v="96"/>
    <n v="139"/>
    <n v="437"/>
    <x v="1"/>
    <x v="1"/>
    <n v="125"/>
    <n v="125"/>
    <n v="0"/>
    <x v="2"/>
    <x v="0"/>
    <n v="53"/>
  </r>
  <r>
    <n v="292533"/>
    <x v="2810"/>
    <x v="3"/>
    <x v="27"/>
    <s v="WASHOE"/>
    <x v="0"/>
    <x v="0"/>
    <s v="LIBERTY DIALYSIS HAWAII"/>
    <n v="2"/>
    <x v="2"/>
    <n v="24"/>
    <n v="51"/>
    <n v="54"/>
    <x v="0"/>
    <s v="As Expected"/>
    <x v="0"/>
    <n v="34"/>
    <n v="18"/>
    <n v="154"/>
    <x v="2"/>
    <x v="3"/>
    <n v="4"/>
    <n v="4"/>
    <n v="0"/>
    <x v="1"/>
    <x v="3"/>
    <n v="47"/>
  </r>
  <r>
    <n v="232531"/>
    <x v="2811"/>
    <x v="2"/>
    <x v="20"/>
    <s v="BAY"/>
    <x v="0"/>
    <x v="0"/>
    <s v="DAVITA"/>
    <n v="16"/>
    <x v="0"/>
    <n v="82"/>
    <n v="102"/>
    <n v="107"/>
    <x v="0"/>
    <s v="As Expected"/>
    <x v="0"/>
    <n v="96"/>
    <n v="126"/>
    <n v="334"/>
    <x v="1"/>
    <x v="1"/>
    <n v="107"/>
    <n v="107"/>
    <n v="0"/>
    <x v="2"/>
    <x v="0"/>
    <e v="#N/A"/>
  </r>
  <r>
    <n v="232532"/>
    <x v="2812"/>
    <x v="1"/>
    <x v="20"/>
    <s v="BAY"/>
    <x v="0"/>
    <x v="0"/>
    <s v="FRESENIUS MEDICAL CARE"/>
    <n v="24"/>
    <x v="0"/>
    <n v="63"/>
    <n v="95"/>
    <n v="100"/>
    <x v="0"/>
    <s v="As Expected"/>
    <x v="0"/>
    <n v="77"/>
    <n v="119"/>
    <n v="296"/>
    <x v="1"/>
    <x v="1"/>
    <n v="83"/>
    <n v="83"/>
    <n v="0"/>
    <x v="2"/>
    <x v="0"/>
    <e v="#N/A"/>
  </r>
  <r>
    <n v="292536"/>
    <x v="2813"/>
    <x v="3"/>
    <x v="27"/>
    <s v="CLARK"/>
    <x v="0"/>
    <x v="0"/>
    <s v="DAVITA"/>
    <n v="4"/>
    <x v="2"/>
    <n v="1"/>
    <n v="5"/>
    <n v="5"/>
    <x v="1"/>
    <s v="As Expected"/>
    <x v="2"/>
    <n v="8"/>
    <n v="18"/>
    <n v="31"/>
    <x v="2"/>
    <x v="3"/>
    <n v="5"/>
    <n v="5"/>
    <n v="7"/>
    <x v="1"/>
    <x v="0"/>
    <e v="#N/A"/>
  </r>
  <r>
    <n v="232533"/>
    <x v="2814"/>
    <x v="1"/>
    <x v="20"/>
    <s v="MONROE"/>
    <x v="0"/>
    <x v="0"/>
    <s v="FRESENIUS MEDICAL CARE"/>
    <n v="21"/>
    <x v="0"/>
    <n v="74"/>
    <n v="101"/>
    <n v="103"/>
    <x v="0"/>
    <s v="Better than Expected"/>
    <x v="3"/>
    <n v="90"/>
    <n v="81"/>
    <n v="365"/>
    <x v="1"/>
    <x v="1"/>
    <n v="96"/>
    <n v="96"/>
    <n v="0"/>
    <x v="1"/>
    <x v="0"/>
    <n v="49"/>
  </r>
  <r>
    <n v="232534"/>
    <x v="2815"/>
    <x v="0"/>
    <x v="20"/>
    <s v="OGEMAW"/>
    <x v="0"/>
    <x v="0"/>
    <s v="DAVITA"/>
    <n v="14"/>
    <x v="0"/>
    <n v="46"/>
    <n v="57"/>
    <n v="63"/>
    <x v="1"/>
    <s v="Worse than Expected"/>
    <x v="0"/>
    <n v="52"/>
    <n v="75"/>
    <n v="235"/>
    <x v="1"/>
    <x v="1"/>
    <n v="51"/>
    <n v="51"/>
    <n v="0"/>
    <x v="1"/>
    <x v="0"/>
    <e v="#N/A"/>
  </r>
  <r>
    <n v="232535"/>
    <x v="2816"/>
    <x v="0"/>
    <x v="20"/>
    <s v="WAYNE"/>
    <x v="0"/>
    <x v="0"/>
    <s v="DAVITA"/>
    <n v="30"/>
    <x v="1"/>
    <n v="110"/>
    <n v="150"/>
    <n v="155"/>
    <x v="1"/>
    <s v="Worse than Expected"/>
    <x v="0"/>
    <n v="133"/>
    <n v="218"/>
    <n v="527"/>
    <x v="0"/>
    <x v="1"/>
    <n v="157"/>
    <n v="157"/>
    <n v="0"/>
    <x v="1"/>
    <x v="0"/>
    <e v="#N/A"/>
  </r>
  <r>
    <n v="232539"/>
    <x v="2817"/>
    <x v="0"/>
    <x v="20"/>
    <s v="WAYNE"/>
    <x v="0"/>
    <x v="0"/>
    <s v="DAVITA"/>
    <n v="2"/>
    <x v="1"/>
    <n v="26"/>
    <n v="45"/>
    <n v="44"/>
    <x v="0"/>
    <s v="As Expected"/>
    <x v="0"/>
    <n v="33"/>
    <n v="44"/>
    <n v="151"/>
    <x v="2"/>
    <x v="3"/>
    <n v="0"/>
    <n v="0"/>
    <n v="0"/>
    <x v="2"/>
    <x v="0"/>
    <e v="#N/A"/>
  </r>
  <r>
    <n v="232540"/>
    <x v="2818"/>
    <x v="0"/>
    <x v="20"/>
    <s v="MACOMB"/>
    <x v="0"/>
    <x v="0"/>
    <s v="DAVITA"/>
    <n v="20"/>
    <x v="0"/>
    <n v="91"/>
    <n v="121"/>
    <n v="122"/>
    <x v="0"/>
    <s v="As Expected"/>
    <x v="0"/>
    <n v="106"/>
    <n v="159"/>
    <n v="450"/>
    <x v="1"/>
    <x v="1"/>
    <n v="126"/>
    <n v="126"/>
    <n v="0"/>
    <x v="1"/>
    <x v="0"/>
    <e v="#N/A"/>
  </r>
  <r>
    <n v="232541"/>
    <x v="2819"/>
    <x v="2"/>
    <x v="20"/>
    <s v="MIDLAND"/>
    <x v="0"/>
    <x v="0"/>
    <s v="DAVITA"/>
    <n v="24"/>
    <x v="0"/>
    <n v="86"/>
    <n v="119"/>
    <n v="124"/>
    <x v="0"/>
    <s v="As Expected"/>
    <x v="0"/>
    <n v="96"/>
    <n v="109"/>
    <n v="410"/>
    <x v="3"/>
    <x v="1"/>
    <n v="115"/>
    <n v="115"/>
    <n v="0"/>
    <x v="1"/>
    <x v="0"/>
    <e v="#N/A"/>
  </r>
  <r>
    <n v="232543"/>
    <x v="2820"/>
    <x v="4"/>
    <x v="20"/>
    <s v="WAYNE"/>
    <x v="0"/>
    <x v="0"/>
    <s v="DAVITA"/>
    <n v="32"/>
    <x v="0"/>
    <n v="47"/>
    <n v="66"/>
    <n v="66"/>
    <x v="1"/>
    <s v="Worse than Expected"/>
    <x v="0"/>
    <n v="53"/>
    <n v="92"/>
    <n v="252"/>
    <x v="1"/>
    <x v="1"/>
    <n v="66"/>
    <n v="66"/>
    <n v="0"/>
    <x v="1"/>
    <x v="0"/>
    <e v="#N/A"/>
  </r>
  <r>
    <n v="232544"/>
    <x v="2821"/>
    <x v="4"/>
    <x v="20"/>
    <s v="WAYNE"/>
    <x v="1"/>
    <x v="0"/>
    <s v="GREENFIELD HEALTH SYSTEMS"/>
    <n v="42"/>
    <x v="1"/>
    <n v="217"/>
    <n v="308"/>
    <n v="320"/>
    <x v="0"/>
    <s v="As Expected"/>
    <x v="0"/>
    <n v="249"/>
    <n v="357"/>
    <n v="960"/>
    <x v="0"/>
    <x v="1"/>
    <n v="325"/>
    <n v="325"/>
    <n v="0"/>
    <x v="1"/>
    <x v="2"/>
    <n v="34"/>
  </r>
  <r>
    <n v="232545"/>
    <x v="2822"/>
    <x v="0"/>
    <x v="20"/>
    <s v="WAYNE"/>
    <x v="0"/>
    <x v="0"/>
    <s v="DAVITA"/>
    <n v="32"/>
    <x v="1"/>
    <n v="117"/>
    <n v="170"/>
    <n v="167"/>
    <x v="1"/>
    <s v="As Expected"/>
    <x v="3"/>
    <n v="133"/>
    <n v="232"/>
    <n v="546"/>
    <x v="0"/>
    <x v="1"/>
    <n v="171"/>
    <n v="171"/>
    <n v="0"/>
    <x v="1"/>
    <x v="0"/>
    <e v="#N/A"/>
  </r>
  <r>
    <n v="232547"/>
    <x v="2823"/>
    <x v="2"/>
    <x v="20"/>
    <s v="CALHOUN"/>
    <x v="0"/>
    <x v="0"/>
    <s v="FRESENIUS MEDICAL CARE"/>
    <n v="17"/>
    <x v="0"/>
    <n v="55"/>
    <n v="80"/>
    <n v="82"/>
    <x v="0"/>
    <s v="As Expected"/>
    <x v="0"/>
    <n v="66"/>
    <n v="35"/>
    <n v="254"/>
    <x v="1"/>
    <x v="1"/>
    <n v="67"/>
    <n v="67"/>
    <n v="0"/>
    <x v="2"/>
    <x v="0"/>
    <n v="93"/>
  </r>
  <r>
    <n v="232548"/>
    <x v="2824"/>
    <x v="1"/>
    <x v="20"/>
    <s v="INGHAM"/>
    <x v="0"/>
    <x v="0"/>
    <s v="FRESENIUS MEDICAL CARE"/>
    <n v="32"/>
    <x v="0"/>
    <n v="165"/>
    <n v="251"/>
    <n v="268"/>
    <x v="0"/>
    <s v="As Expected"/>
    <x v="0"/>
    <n v="201"/>
    <n v="181"/>
    <n v="777"/>
    <x v="0"/>
    <x v="1"/>
    <n v="216"/>
    <n v="216"/>
    <n v="0"/>
    <x v="1"/>
    <x v="0"/>
    <n v="61"/>
  </r>
  <r>
    <n v="232549"/>
    <x v="2825"/>
    <x v="2"/>
    <x v="20"/>
    <s v="OAKLAND"/>
    <x v="0"/>
    <x v="0"/>
    <s v="DAVITA"/>
    <n v="21"/>
    <x v="0"/>
    <n v="78"/>
    <n v="118"/>
    <n v="133"/>
    <x v="0"/>
    <s v="As Expected"/>
    <x v="0"/>
    <n v="99"/>
    <n v="118"/>
    <n v="366"/>
    <x v="1"/>
    <x v="1"/>
    <n v="132"/>
    <n v="132"/>
    <n v="0"/>
    <x v="2"/>
    <x v="0"/>
    <e v="#N/A"/>
  </r>
  <r>
    <n v="232550"/>
    <x v="2826"/>
    <x v="2"/>
    <x v="20"/>
    <s v="WAYNE"/>
    <x v="0"/>
    <x v="0"/>
    <s v="DAVITA"/>
    <n v="24"/>
    <x v="0"/>
    <n v="84"/>
    <n v="112"/>
    <n v="114"/>
    <x v="0"/>
    <s v="As Expected"/>
    <x v="0"/>
    <n v="91"/>
    <n v="97"/>
    <n v="363"/>
    <x v="1"/>
    <x v="1"/>
    <n v="114"/>
    <n v="114"/>
    <n v="0"/>
    <x v="1"/>
    <x v="0"/>
    <e v="#N/A"/>
  </r>
  <r>
    <n v="232551"/>
    <x v="741"/>
    <x v="0"/>
    <x v="20"/>
    <s v="LIVINGSTON"/>
    <x v="0"/>
    <x v="0"/>
    <s v="DAVITA"/>
    <n v="13"/>
    <x v="0"/>
    <n v="58"/>
    <n v="86"/>
    <n v="90"/>
    <x v="0"/>
    <s v="As Expected"/>
    <x v="0"/>
    <n v="73"/>
    <n v="78"/>
    <n v="300"/>
    <x v="1"/>
    <x v="1"/>
    <n v="65"/>
    <n v="65"/>
    <n v="0"/>
    <x v="2"/>
    <x v="0"/>
    <e v="#N/A"/>
  </r>
  <r>
    <n v="232552"/>
    <x v="2827"/>
    <x v="0"/>
    <x v="20"/>
    <s v="LIVINGSTON"/>
    <x v="0"/>
    <x v="0"/>
    <s v="FRESENIUS MEDICAL CARE"/>
    <n v="13"/>
    <x v="0"/>
    <n v="47"/>
    <n v="75"/>
    <n v="79"/>
    <x v="0"/>
    <s v="As Expected"/>
    <x v="0"/>
    <n v="57"/>
    <n v="63"/>
    <n v="216"/>
    <x v="1"/>
    <x v="1"/>
    <n v="68"/>
    <n v="68"/>
    <n v="0"/>
    <x v="2"/>
    <x v="0"/>
    <n v="57"/>
  </r>
  <r>
    <n v="232553"/>
    <x v="2828"/>
    <x v="1"/>
    <x v="20"/>
    <s v="ALPENA"/>
    <x v="0"/>
    <x v="0"/>
    <s v="DAVITA"/>
    <n v="19"/>
    <x v="0"/>
    <n v="53"/>
    <n v="79"/>
    <n v="88"/>
    <x v="0"/>
    <s v="As Expected"/>
    <x v="0"/>
    <n v="64"/>
    <n v="79"/>
    <n v="252"/>
    <x v="1"/>
    <x v="1"/>
    <n v="71"/>
    <n v="71"/>
    <n v="0"/>
    <x v="1"/>
    <x v="0"/>
    <e v="#N/A"/>
  </r>
  <r>
    <n v="232554"/>
    <x v="2829"/>
    <x v="0"/>
    <x v="20"/>
    <s v="MACOMB"/>
    <x v="0"/>
    <x v="0"/>
    <s v="FRESENIUS MEDICAL CARE"/>
    <n v="32"/>
    <x v="0"/>
    <n v="85"/>
    <n v="123"/>
    <n v="129"/>
    <x v="0"/>
    <s v="As Expected"/>
    <x v="0"/>
    <n v="105"/>
    <n v="128"/>
    <n v="440"/>
    <x v="1"/>
    <x v="1"/>
    <n v="115"/>
    <n v="115"/>
    <n v="0"/>
    <x v="1"/>
    <x v="0"/>
    <n v="49"/>
  </r>
  <r>
    <n v="232555"/>
    <x v="2830"/>
    <x v="0"/>
    <x v="20"/>
    <s v="WAYNE"/>
    <x v="0"/>
    <x v="0"/>
    <s v="FRESENIUS MEDICAL CARE"/>
    <n v="14"/>
    <x v="0"/>
    <n v="32"/>
    <n v="50"/>
    <n v="54"/>
    <x v="0"/>
    <s v="As Expected"/>
    <x v="0"/>
    <n v="40"/>
    <n v="38"/>
    <n v="157"/>
    <x v="1"/>
    <x v="1"/>
    <n v="53"/>
    <n v="53"/>
    <n v="0"/>
    <x v="2"/>
    <x v="0"/>
    <n v="78"/>
  </r>
  <r>
    <n v="232556"/>
    <x v="2831"/>
    <x v="2"/>
    <x v="20"/>
    <s v="OTSEGO"/>
    <x v="0"/>
    <x v="0"/>
    <s v="DAVITA"/>
    <n v="12"/>
    <x v="0"/>
    <n v="38"/>
    <n v="48"/>
    <n v="56"/>
    <x v="0"/>
    <s v="As Expected"/>
    <x v="0"/>
    <n v="49"/>
    <n v="53"/>
    <n v="180"/>
    <x v="1"/>
    <x v="1"/>
    <n v="57"/>
    <n v="57"/>
    <n v="0"/>
    <x v="2"/>
    <x v="0"/>
    <e v="#N/A"/>
  </r>
  <r>
    <n v="232559"/>
    <x v="2832"/>
    <x v="2"/>
    <x v="20"/>
    <s v="ALLEGAN"/>
    <x v="0"/>
    <x v="0"/>
    <s v="FRESENIUS MEDICAL CARE"/>
    <n v="12"/>
    <x v="0"/>
    <n v="43"/>
    <n v="60"/>
    <n v="65"/>
    <x v="0"/>
    <s v="As Expected"/>
    <x v="0"/>
    <n v="48"/>
    <n v="46"/>
    <n v="186"/>
    <x v="1"/>
    <x v="1"/>
    <n v="66"/>
    <n v="66"/>
    <n v="0"/>
    <x v="1"/>
    <x v="0"/>
    <n v="76"/>
  </r>
  <r>
    <n v="232560"/>
    <x v="2833"/>
    <x v="2"/>
    <x v="20"/>
    <s v="KALAMAZOO"/>
    <x v="0"/>
    <x v="0"/>
    <s v="FRESENIUS MEDICAL CARE"/>
    <n v="24"/>
    <x v="0"/>
    <n v="85"/>
    <n v="125"/>
    <n v="132"/>
    <x v="0"/>
    <s v="As Expected"/>
    <x v="0"/>
    <n v="103"/>
    <n v="75"/>
    <n v="405"/>
    <x v="1"/>
    <x v="1"/>
    <n v="131"/>
    <n v="131"/>
    <n v="0"/>
    <x v="1"/>
    <x v="0"/>
    <n v="76"/>
  </r>
  <r>
    <n v="232561"/>
    <x v="2834"/>
    <x v="2"/>
    <x v="20"/>
    <s v="KALAMAZOO"/>
    <x v="0"/>
    <x v="0"/>
    <s v="FRESENIUS MEDICAL CARE"/>
    <n v="24"/>
    <x v="0"/>
    <n v="53"/>
    <n v="84"/>
    <n v="88"/>
    <x v="0"/>
    <s v="As Expected"/>
    <x v="0"/>
    <n v="64"/>
    <n v="74"/>
    <n v="264"/>
    <x v="1"/>
    <x v="1"/>
    <n v="85"/>
    <n v="85"/>
    <n v="0"/>
    <x v="1"/>
    <x v="0"/>
    <n v="66"/>
  </r>
  <r>
    <n v="232562"/>
    <x v="2835"/>
    <x v="2"/>
    <x v="20"/>
    <s v="MUSKEGON"/>
    <x v="0"/>
    <x v="0"/>
    <s v="DAVITA"/>
    <n v="29"/>
    <x v="0"/>
    <n v="108"/>
    <n v="169"/>
    <n v="180"/>
    <x v="0"/>
    <s v="As Expected"/>
    <x v="3"/>
    <n v="126"/>
    <n v="178"/>
    <n v="561"/>
    <x v="1"/>
    <x v="1"/>
    <n v="155"/>
    <n v="155"/>
    <n v="0"/>
    <x v="1"/>
    <x v="0"/>
    <e v="#N/A"/>
  </r>
  <r>
    <n v="232563"/>
    <x v="2836"/>
    <x v="2"/>
    <x v="20"/>
    <s v="OTTAWA"/>
    <x v="0"/>
    <x v="0"/>
    <s v="DAVITA"/>
    <n v="12"/>
    <x v="0"/>
    <n v="21"/>
    <n v="31"/>
    <n v="34"/>
    <x v="0"/>
    <s v="As Expected"/>
    <x v="0"/>
    <n v="25"/>
    <n v="30"/>
    <n v="120"/>
    <x v="1"/>
    <x v="1"/>
    <n v="34"/>
    <n v="34"/>
    <n v="0"/>
    <x v="2"/>
    <x v="0"/>
    <e v="#N/A"/>
  </r>
  <r>
    <n v="232564"/>
    <x v="2837"/>
    <x v="2"/>
    <x v="20"/>
    <s v="OTTAWA"/>
    <x v="0"/>
    <x v="0"/>
    <s v="FRESENIUS MEDICAL CARE"/>
    <n v="14"/>
    <x v="0"/>
    <n v="43"/>
    <n v="65"/>
    <n v="67"/>
    <x v="0"/>
    <s v="As Expected"/>
    <x v="0"/>
    <n v="49"/>
    <n v="63"/>
    <n v="222"/>
    <x v="1"/>
    <x v="1"/>
    <n v="67"/>
    <n v="67"/>
    <n v="0"/>
    <x v="1"/>
    <x v="0"/>
    <n v="71"/>
  </r>
  <r>
    <n v="272514"/>
    <x v="214"/>
    <x v="1"/>
    <x v="24"/>
    <m/>
    <x v="1"/>
    <x v="0"/>
    <s v="DIALYSIS CLINIC, INC."/>
    <n v="11"/>
    <x v="2"/>
    <n v="11"/>
    <n v="17"/>
    <n v="17"/>
    <x v="0"/>
    <s v="As Expected"/>
    <x v="2"/>
    <n v="14"/>
    <n v="12"/>
    <n v="18"/>
    <x v="2"/>
    <x v="1"/>
    <n v="14"/>
    <n v="14"/>
    <n v="0"/>
    <x v="2"/>
    <x v="0"/>
    <s v="No Score"/>
  </r>
  <r>
    <n v="232565"/>
    <x v="2838"/>
    <x v="1"/>
    <x v="20"/>
    <s v="KENT"/>
    <x v="0"/>
    <x v="0"/>
    <s v="DAVITA"/>
    <n v="36"/>
    <x v="0"/>
    <n v="118"/>
    <n v="181"/>
    <n v="182"/>
    <x v="0"/>
    <s v="As Expected"/>
    <x v="0"/>
    <n v="137"/>
    <n v="212"/>
    <n v="635"/>
    <x v="1"/>
    <x v="2"/>
    <n v="177"/>
    <n v="177"/>
    <n v="0"/>
    <x v="1"/>
    <x v="0"/>
    <e v="#N/A"/>
  </r>
  <r>
    <n v="232566"/>
    <x v="2839"/>
    <x v="1"/>
    <x v="20"/>
    <s v="KENT"/>
    <x v="0"/>
    <x v="0"/>
    <s v="FRESENIUS MEDICAL CARE"/>
    <n v="36"/>
    <x v="0"/>
    <n v="158"/>
    <n v="221"/>
    <n v="235"/>
    <x v="0"/>
    <s v="As Expected"/>
    <x v="3"/>
    <n v="186"/>
    <n v="193"/>
    <n v="771"/>
    <x v="1"/>
    <x v="1"/>
    <n v="211"/>
    <n v="211"/>
    <n v="0"/>
    <x v="1"/>
    <x v="0"/>
    <n v="63"/>
  </r>
  <r>
    <n v="232567"/>
    <x v="2840"/>
    <x v="4"/>
    <x v="20"/>
    <s v="MACOMB"/>
    <x v="1"/>
    <x v="0"/>
    <s v="GREENFIELD HEALTH SYSTEMS"/>
    <n v="24"/>
    <x v="0"/>
    <n v="115"/>
    <n v="170"/>
    <n v="180"/>
    <x v="0"/>
    <s v="As Expected"/>
    <x v="0"/>
    <n v="130"/>
    <n v="167"/>
    <n v="506"/>
    <x v="0"/>
    <x v="1"/>
    <n v="161"/>
    <n v="161"/>
    <n v="0"/>
    <x v="1"/>
    <x v="0"/>
    <n v="52"/>
  </r>
  <r>
    <n v="232568"/>
    <x v="2841"/>
    <x v="0"/>
    <x v="20"/>
    <s v="WASHTENAW"/>
    <x v="0"/>
    <x v="0"/>
    <s v="DAVITA"/>
    <n v="16"/>
    <x v="0"/>
    <n v="74"/>
    <n v="111"/>
    <n v="114"/>
    <x v="0"/>
    <s v="As Expected"/>
    <x v="0"/>
    <n v="88"/>
    <n v="108"/>
    <n v="377"/>
    <x v="1"/>
    <x v="1"/>
    <n v="99"/>
    <n v="99"/>
    <n v="0"/>
    <x v="1"/>
    <x v="0"/>
    <e v="#N/A"/>
  </r>
  <r>
    <n v="232569"/>
    <x v="2842"/>
    <x v="1"/>
    <x v="20"/>
    <s v="GENESEE"/>
    <x v="0"/>
    <x v="0"/>
    <s v="DAVITA"/>
    <n v="16"/>
    <x v="0"/>
    <n v="42"/>
    <n v="67"/>
    <n v="71"/>
    <x v="0"/>
    <s v="As Expected"/>
    <x v="0"/>
    <n v="52"/>
    <n v="54"/>
    <n v="257"/>
    <x v="0"/>
    <x v="1"/>
    <n v="72"/>
    <n v="72"/>
    <n v="0"/>
    <x v="2"/>
    <x v="0"/>
    <e v="#N/A"/>
  </r>
  <r>
    <n v="232570"/>
    <x v="2843"/>
    <x v="4"/>
    <x v="20"/>
    <s v="WAYNE"/>
    <x v="0"/>
    <x v="0"/>
    <s v="DAVITA"/>
    <n v="18"/>
    <x v="1"/>
    <n v="54"/>
    <n v="76"/>
    <n v="75"/>
    <x v="1"/>
    <s v="Worse than Expected"/>
    <x v="0"/>
    <n v="62"/>
    <n v="88"/>
    <n v="243"/>
    <x v="3"/>
    <x v="1"/>
    <n v="78"/>
    <n v="78"/>
    <n v="0"/>
    <x v="2"/>
    <x v="0"/>
    <e v="#N/A"/>
  </r>
  <r>
    <n v="262672"/>
    <x v="2844"/>
    <x v="3"/>
    <x v="23"/>
    <s v="MERRIMACK"/>
    <x v="0"/>
    <x v="0"/>
    <s v="FRESENIUS MEDICAL CARE"/>
    <n v="0"/>
    <x v="2"/>
    <n v="2"/>
    <n v="5"/>
    <n v="5"/>
    <x v="2"/>
    <s v="Not Available"/>
    <x v="2"/>
    <n v="2"/>
    <n v="1"/>
    <n v="20"/>
    <x v="2"/>
    <x v="3"/>
    <n v="3"/>
    <n v="3"/>
    <n v="0"/>
    <x v="2"/>
    <x v="1"/>
    <s v="No Score"/>
  </r>
  <r>
    <n v="232571"/>
    <x v="2845"/>
    <x v="1"/>
    <x v="20"/>
    <s v="JACKSON"/>
    <x v="0"/>
    <x v="0"/>
    <s v="DAVITA"/>
    <n v="21"/>
    <x v="0"/>
    <n v="68"/>
    <n v="91"/>
    <n v="96"/>
    <x v="0"/>
    <s v="As Expected"/>
    <x v="0"/>
    <n v="77"/>
    <n v="99"/>
    <n v="287"/>
    <x v="1"/>
    <x v="1"/>
    <n v="88"/>
    <n v="88"/>
    <n v="0"/>
    <x v="1"/>
    <x v="0"/>
    <e v="#N/A"/>
  </r>
  <r>
    <n v="232572"/>
    <x v="2846"/>
    <x v="2"/>
    <x v="20"/>
    <s v="MASON"/>
    <x v="0"/>
    <x v="0"/>
    <s v="DAVITA"/>
    <n v="16"/>
    <x v="0"/>
    <n v="43"/>
    <n v="63"/>
    <n v="65"/>
    <x v="0"/>
    <s v="As Expected"/>
    <x v="3"/>
    <n v="54"/>
    <n v="29"/>
    <n v="216"/>
    <x v="1"/>
    <x v="1"/>
    <n v="66"/>
    <n v="66"/>
    <n v="0"/>
    <x v="1"/>
    <x v="0"/>
    <e v="#N/A"/>
  </r>
  <r>
    <n v="232574"/>
    <x v="2847"/>
    <x v="4"/>
    <x v="20"/>
    <s v="OAKLAND"/>
    <x v="0"/>
    <x v="0"/>
    <s v="GREENFIELD HEALTH SYSTEMS"/>
    <n v="2"/>
    <x v="0"/>
    <n v="30"/>
    <n v="49"/>
    <n v="53"/>
    <x v="0"/>
    <s v="As Expected"/>
    <x v="0"/>
    <n v="40"/>
    <n v="38"/>
    <n v="171"/>
    <x v="2"/>
    <x v="3"/>
    <n v="0"/>
    <n v="0"/>
    <n v="0"/>
    <x v="3"/>
    <x v="3"/>
    <n v="31"/>
  </r>
  <r>
    <n v="232575"/>
    <x v="2848"/>
    <x v="1"/>
    <x v="20"/>
    <s v="OAKLAND"/>
    <x v="0"/>
    <x v="0"/>
    <s v="DAVITA"/>
    <n v="22"/>
    <x v="0"/>
    <n v="54"/>
    <n v="82"/>
    <n v="88"/>
    <x v="0"/>
    <s v="As Expected"/>
    <x v="0"/>
    <n v="68"/>
    <n v="98"/>
    <n v="258"/>
    <x v="1"/>
    <x v="1"/>
    <n v="88"/>
    <n v="88"/>
    <n v="0"/>
    <x v="1"/>
    <x v="0"/>
    <e v="#N/A"/>
  </r>
  <r>
    <n v="232576"/>
    <x v="2849"/>
    <x v="0"/>
    <x v="20"/>
    <s v="WASHTENAW"/>
    <x v="1"/>
    <x v="0"/>
    <s v="UNIVERSITY OF MICHIGAN"/>
    <n v="17"/>
    <x v="0"/>
    <n v="133"/>
    <n v="199"/>
    <n v="204"/>
    <x v="0"/>
    <s v="As Expected"/>
    <x v="3"/>
    <n v="166"/>
    <n v="192"/>
    <n v="627"/>
    <x v="1"/>
    <x v="1"/>
    <n v="128"/>
    <n v="128"/>
    <n v="0"/>
    <x v="3"/>
    <x v="3"/>
    <n v="62"/>
  </r>
  <r>
    <n v="232577"/>
    <x v="2850"/>
    <x v="2"/>
    <x v="20"/>
    <s v="WAYNE"/>
    <x v="1"/>
    <x v="0"/>
    <s v="UNIVERSITY OF MICHIGAN"/>
    <n v="16"/>
    <x v="0"/>
    <n v="73"/>
    <n v="106"/>
    <n v="107"/>
    <x v="0"/>
    <s v="As Expected"/>
    <x v="3"/>
    <n v="89"/>
    <n v="89"/>
    <n v="361"/>
    <x v="0"/>
    <x v="1"/>
    <n v="108"/>
    <n v="108"/>
    <n v="0"/>
    <x v="2"/>
    <x v="0"/>
    <n v="77"/>
  </r>
  <r>
    <n v="232578"/>
    <x v="2851"/>
    <x v="0"/>
    <x v="20"/>
    <s v="WAYNE"/>
    <x v="0"/>
    <x v="0"/>
    <s v="DAVITA"/>
    <n v="21"/>
    <x v="0"/>
    <n v="58"/>
    <n v="87"/>
    <n v="90"/>
    <x v="1"/>
    <s v="Worse than Expected"/>
    <x v="0"/>
    <n v="70"/>
    <n v="175"/>
    <n v="305"/>
    <x v="1"/>
    <x v="1"/>
    <n v="90"/>
    <n v="90"/>
    <n v="0"/>
    <x v="1"/>
    <x v="0"/>
    <e v="#N/A"/>
  </r>
  <r>
    <n v="232580"/>
    <x v="2852"/>
    <x v="1"/>
    <x v="20"/>
    <s v="WAYNE"/>
    <x v="0"/>
    <x v="0"/>
    <s v="FRESENIUS MEDICAL CARE"/>
    <n v="30"/>
    <x v="0"/>
    <n v="90"/>
    <n v="125"/>
    <n v="130"/>
    <x v="0"/>
    <s v="As Expected"/>
    <x v="0"/>
    <n v="107"/>
    <n v="155"/>
    <n v="448"/>
    <x v="1"/>
    <x v="1"/>
    <n v="120"/>
    <n v="120"/>
    <n v="0"/>
    <x v="1"/>
    <x v="0"/>
    <n v="56"/>
  </r>
  <r>
    <n v="232582"/>
    <x v="2853"/>
    <x v="2"/>
    <x v="20"/>
    <s v="WASHTENAW"/>
    <x v="0"/>
    <x v="0"/>
    <s v="FRESENIUS MEDICAL CARE"/>
    <n v="10"/>
    <x v="2"/>
    <n v="19"/>
    <n v="31"/>
    <n v="32"/>
    <x v="0"/>
    <s v="As Expected"/>
    <x v="0"/>
    <n v="29"/>
    <n v="26"/>
    <n v="120"/>
    <x v="1"/>
    <x v="1"/>
    <n v="31"/>
    <n v="31"/>
    <n v="0"/>
    <x v="2"/>
    <x v="0"/>
    <n v="68"/>
  </r>
  <r>
    <n v="232583"/>
    <x v="2854"/>
    <x v="0"/>
    <x v="20"/>
    <s v="WAYNE"/>
    <x v="0"/>
    <x v="0"/>
    <s v="DAVITA"/>
    <n v="20"/>
    <x v="0"/>
    <n v="60"/>
    <n v="89"/>
    <n v="91"/>
    <x v="0"/>
    <s v="As Expected"/>
    <x v="0"/>
    <n v="69"/>
    <n v="92"/>
    <n v="310"/>
    <x v="1"/>
    <x v="1"/>
    <n v="89"/>
    <n v="89"/>
    <n v="0"/>
    <x v="2"/>
    <x v="0"/>
    <e v="#N/A"/>
  </r>
  <r>
    <n v="292555"/>
    <x v="2855"/>
    <x v="0"/>
    <x v="27"/>
    <m/>
    <x v="0"/>
    <x v="0"/>
    <s v="DAVITA"/>
    <n v="25"/>
    <x v="2"/>
    <n v="14"/>
    <n v="39"/>
    <n v="45"/>
    <x v="0"/>
    <s v="As Expected"/>
    <x v="2"/>
    <n v="20"/>
    <n v="32"/>
    <n v="20"/>
    <x v="1"/>
    <x v="1"/>
    <n v="35"/>
    <n v="35"/>
    <n v="0"/>
    <x v="2"/>
    <x v="0"/>
    <e v="#N/A"/>
  </r>
  <r>
    <n v="292556"/>
    <x v="2856"/>
    <x v="3"/>
    <x v="27"/>
    <m/>
    <x v="0"/>
    <x v="1"/>
    <s v="INDEPENDENT"/>
    <n v="31"/>
    <x v="2"/>
    <n v="0"/>
    <n v="0"/>
    <n v="2"/>
    <x v="2"/>
    <s v="Not Available"/>
    <x v="2"/>
    <n v="0"/>
    <n v="0"/>
    <n v="0"/>
    <x v="2"/>
    <x v="3"/>
    <n v="2"/>
    <n v="2"/>
    <n v="0"/>
    <x v="2"/>
    <x v="1"/>
    <e v="#N/A"/>
  </r>
  <r>
    <n v="292557"/>
    <x v="2857"/>
    <x v="3"/>
    <x v="27"/>
    <m/>
    <x v="0"/>
    <x v="0"/>
    <s v="RENWICK"/>
    <n v="25"/>
    <x v="2"/>
    <n v="3"/>
    <n v="3"/>
    <n v="0"/>
    <x v="2"/>
    <s v="Not Available"/>
    <x v="2"/>
    <n v="3"/>
    <n v="0"/>
    <n v="3"/>
    <x v="2"/>
    <x v="3"/>
    <n v="4"/>
    <n v="4"/>
    <n v="0"/>
    <x v="2"/>
    <x v="1"/>
    <e v="#N/A"/>
  </r>
  <r>
    <n v="232584"/>
    <x v="2858"/>
    <x v="0"/>
    <x v="20"/>
    <s v="WAYNE"/>
    <x v="0"/>
    <x v="0"/>
    <s v="DAVITA"/>
    <n v="26"/>
    <x v="0"/>
    <n v="55"/>
    <n v="79"/>
    <n v="83"/>
    <x v="0"/>
    <s v="As Expected"/>
    <x v="0"/>
    <n v="63"/>
    <n v="104"/>
    <n v="308"/>
    <x v="1"/>
    <x v="1"/>
    <n v="71"/>
    <n v="71"/>
    <n v="0"/>
    <x v="1"/>
    <x v="0"/>
    <e v="#N/A"/>
  </r>
  <r>
    <n v="232585"/>
    <x v="2859"/>
    <x v="1"/>
    <x v="20"/>
    <s v="DELTA"/>
    <x v="0"/>
    <x v="0"/>
    <s v="FRESENIUS MEDICAL CARE"/>
    <n v="13"/>
    <x v="0"/>
    <n v="39"/>
    <n v="64"/>
    <n v="69"/>
    <x v="0"/>
    <s v="As Expected"/>
    <x v="0"/>
    <n v="52"/>
    <n v="58"/>
    <n v="215"/>
    <x v="1"/>
    <x v="1"/>
    <n v="63"/>
    <n v="63"/>
    <n v="0"/>
    <x v="2"/>
    <x v="0"/>
    <n v="50"/>
  </r>
  <r>
    <n v="232586"/>
    <x v="2860"/>
    <x v="0"/>
    <x v="20"/>
    <s v="SAGINAW"/>
    <x v="0"/>
    <x v="0"/>
    <s v="DAVITA"/>
    <n v="13"/>
    <x v="0"/>
    <n v="50"/>
    <n v="73"/>
    <n v="75"/>
    <x v="0"/>
    <s v="As Expected"/>
    <x v="0"/>
    <n v="54"/>
    <n v="80"/>
    <n v="201"/>
    <x v="0"/>
    <x v="0"/>
    <n v="75"/>
    <n v="75"/>
    <n v="0"/>
    <x v="1"/>
    <x v="0"/>
    <e v="#N/A"/>
  </r>
  <r>
    <n v="232587"/>
    <x v="2861"/>
    <x v="2"/>
    <x v="20"/>
    <s v="MUSKEGON"/>
    <x v="0"/>
    <x v="0"/>
    <s v="FRESENIUS MEDICAL CARE"/>
    <n v="16"/>
    <x v="0"/>
    <n v="46"/>
    <n v="67"/>
    <n v="65"/>
    <x v="0"/>
    <s v="As Expected"/>
    <x v="0"/>
    <n v="58"/>
    <n v="57"/>
    <n v="267"/>
    <x v="1"/>
    <x v="1"/>
    <n v="64"/>
    <n v="64"/>
    <n v="0"/>
    <x v="2"/>
    <x v="0"/>
    <n v="82"/>
  </r>
  <r>
    <n v="232588"/>
    <x v="2862"/>
    <x v="2"/>
    <x v="20"/>
    <s v="KENT"/>
    <x v="0"/>
    <x v="0"/>
    <s v="DAVITA"/>
    <n v="25"/>
    <x v="0"/>
    <n v="101"/>
    <n v="147"/>
    <n v="146"/>
    <x v="0"/>
    <s v="As Expected"/>
    <x v="0"/>
    <n v="117"/>
    <n v="158"/>
    <n v="514"/>
    <x v="1"/>
    <x v="1"/>
    <n v="148"/>
    <n v="148"/>
    <n v="0"/>
    <x v="1"/>
    <x v="0"/>
    <e v="#N/A"/>
  </r>
  <r>
    <n v="232589"/>
    <x v="2863"/>
    <x v="1"/>
    <x v="20"/>
    <s v="MANISTEE"/>
    <x v="0"/>
    <x v="0"/>
    <s v="FRESENIUS MEDICAL CARE"/>
    <n v="8"/>
    <x v="2"/>
    <n v="20"/>
    <n v="29"/>
    <n v="31"/>
    <x v="0"/>
    <s v="As Expected"/>
    <x v="0"/>
    <n v="23"/>
    <n v="14"/>
    <n v="97"/>
    <x v="2"/>
    <x v="1"/>
    <n v="29"/>
    <n v="29"/>
    <n v="0"/>
    <x v="2"/>
    <x v="0"/>
    <n v="82"/>
  </r>
  <r>
    <n v="232590"/>
    <x v="2864"/>
    <x v="0"/>
    <x v="20"/>
    <s v="WEXFORD"/>
    <x v="0"/>
    <x v="0"/>
    <s v="FRESENIUS MEDICAL CARE"/>
    <n v="12"/>
    <x v="0"/>
    <n v="71"/>
    <n v="96"/>
    <n v="99"/>
    <x v="0"/>
    <s v="As Expected"/>
    <x v="0"/>
    <n v="81"/>
    <n v="87"/>
    <n v="283"/>
    <x v="1"/>
    <x v="1"/>
    <n v="75"/>
    <n v="75"/>
    <n v="0"/>
    <x v="1"/>
    <x v="0"/>
    <n v="50"/>
  </r>
  <r>
    <n v="232591"/>
    <x v="2865"/>
    <x v="0"/>
    <x v="20"/>
    <s v="LAKE"/>
    <x v="0"/>
    <x v="0"/>
    <s v="FRESENIUS MEDICAL CARE"/>
    <n v="13"/>
    <x v="0"/>
    <n v="26"/>
    <n v="34"/>
    <n v="36"/>
    <x v="0"/>
    <s v="Worse than Expected"/>
    <x v="0"/>
    <n v="33"/>
    <n v="30"/>
    <n v="93"/>
    <x v="1"/>
    <x v="1"/>
    <n v="36"/>
    <n v="36"/>
    <n v="0"/>
    <x v="2"/>
    <x v="0"/>
    <n v="77"/>
  </r>
  <r>
    <n v="232592"/>
    <x v="2866"/>
    <x v="0"/>
    <x v="20"/>
    <s v="WAYNE"/>
    <x v="0"/>
    <x v="0"/>
    <s v="DAVITA"/>
    <n v="24"/>
    <x v="0"/>
    <n v="61"/>
    <n v="92"/>
    <n v="95"/>
    <x v="0"/>
    <s v="As Expected"/>
    <x v="0"/>
    <n v="71"/>
    <n v="105"/>
    <n v="296"/>
    <x v="1"/>
    <x v="1"/>
    <n v="97"/>
    <n v="97"/>
    <n v="0"/>
    <x v="1"/>
    <x v="0"/>
    <e v="#N/A"/>
  </r>
  <r>
    <n v="232594"/>
    <x v="2867"/>
    <x v="1"/>
    <x v="20"/>
    <s v="GENESEE"/>
    <x v="0"/>
    <x v="0"/>
    <s v="RELIANT RENAL CARE"/>
    <n v="17"/>
    <x v="0"/>
    <n v="47"/>
    <n v="73"/>
    <n v="83"/>
    <x v="0"/>
    <s v="As Expected"/>
    <x v="0"/>
    <n v="54"/>
    <n v="70"/>
    <n v="222"/>
    <x v="1"/>
    <x v="1"/>
    <n v="84"/>
    <n v="84"/>
    <n v="0"/>
    <x v="2"/>
    <x v="0"/>
    <n v="53"/>
  </r>
  <r>
    <n v="232596"/>
    <x v="2868"/>
    <x v="1"/>
    <x v="20"/>
    <s v="WAYNE"/>
    <x v="0"/>
    <x v="0"/>
    <s v="DAVITA"/>
    <n v="12"/>
    <x v="0"/>
    <n v="55"/>
    <n v="87"/>
    <n v="87"/>
    <x v="0"/>
    <s v="As Expected"/>
    <x v="0"/>
    <n v="61"/>
    <n v="77"/>
    <n v="273"/>
    <x v="1"/>
    <x v="1"/>
    <n v="89"/>
    <n v="89"/>
    <n v="0"/>
    <x v="0"/>
    <x v="0"/>
    <e v="#N/A"/>
  </r>
  <r>
    <n v="232598"/>
    <x v="2869"/>
    <x v="2"/>
    <x v="20"/>
    <s v="SAGINAW"/>
    <x v="0"/>
    <x v="0"/>
    <s v="FRESENIUS MEDICAL CARE"/>
    <n v="32"/>
    <x v="0"/>
    <n v="86"/>
    <n v="120"/>
    <n v="126"/>
    <x v="0"/>
    <s v="As Expected"/>
    <x v="0"/>
    <n v="97"/>
    <n v="92"/>
    <n v="442"/>
    <x v="1"/>
    <x v="1"/>
    <n v="125"/>
    <n v="125"/>
    <n v="0"/>
    <x v="2"/>
    <x v="0"/>
    <n v="66"/>
  </r>
  <r>
    <n v="232599"/>
    <x v="2870"/>
    <x v="2"/>
    <x v="20"/>
    <s v="KENT"/>
    <x v="0"/>
    <x v="0"/>
    <s v="FRESENIUS MEDICAL CARE"/>
    <n v="16"/>
    <x v="0"/>
    <n v="48"/>
    <n v="78"/>
    <n v="83"/>
    <x v="0"/>
    <s v="As Expected"/>
    <x v="3"/>
    <n v="62"/>
    <n v="80"/>
    <n v="289"/>
    <x v="1"/>
    <x v="1"/>
    <n v="82"/>
    <n v="82"/>
    <n v="0"/>
    <x v="1"/>
    <x v="0"/>
    <n v="59"/>
  </r>
  <r>
    <n v="232600"/>
    <x v="2871"/>
    <x v="4"/>
    <x v="20"/>
    <s v="OAKLAND"/>
    <x v="0"/>
    <x v="0"/>
    <s v="DAVITA"/>
    <n v="24"/>
    <x v="0"/>
    <n v="62"/>
    <n v="110"/>
    <n v="117"/>
    <x v="0"/>
    <s v="As Expected"/>
    <x v="0"/>
    <n v="78"/>
    <n v="142"/>
    <n v="314"/>
    <x v="1"/>
    <x v="1"/>
    <n v="118"/>
    <n v="118"/>
    <n v="0"/>
    <x v="1"/>
    <x v="0"/>
    <e v="#N/A"/>
  </r>
  <r>
    <n v="262693"/>
    <x v="2872"/>
    <x v="2"/>
    <x v="23"/>
    <m/>
    <x v="0"/>
    <x v="0"/>
    <s v="DAVITA"/>
    <n v="20"/>
    <x v="0"/>
    <n v="19"/>
    <n v="26"/>
    <n v="27"/>
    <x v="0"/>
    <s v="As Expected"/>
    <x v="0"/>
    <n v="22"/>
    <n v="23"/>
    <n v="31"/>
    <x v="1"/>
    <x v="1"/>
    <n v="24"/>
    <n v="24"/>
    <n v="0"/>
    <x v="2"/>
    <x v="0"/>
    <e v="#N/A"/>
  </r>
  <r>
    <n v="262694"/>
    <x v="2873"/>
    <x v="0"/>
    <x v="23"/>
    <m/>
    <x v="0"/>
    <x v="0"/>
    <s v="DAVITA"/>
    <n v="20"/>
    <x v="2"/>
    <n v="22"/>
    <n v="41"/>
    <n v="46"/>
    <x v="0"/>
    <s v="As Expected"/>
    <x v="2"/>
    <n v="26"/>
    <n v="43"/>
    <n v="26"/>
    <x v="1"/>
    <x v="1"/>
    <n v="46"/>
    <n v="46"/>
    <n v="0"/>
    <x v="2"/>
    <x v="0"/>
    <e v="#N/A"/>
  </r>
  <r>
    <n v="262695"/>
    <x v="2874"/>
    <x v="2"/>
    <x v="23"/>
    <m/>
    <x v="0"/>
    <x v="1"/>
    <s v="INDEPENDENT"/>
    <n v="15"/>
    <x v="2"/>
    <n v="10"/>
    <n v="19"/>
    <n v="23"/>
    <x v="0"/>
    <s v="Not Available"/>
    <x v="2"/>
    <n v="15"/>
    <n v="10"/>
    <n v="15"/>
    <x v="2"/>
    <x v="1"/>
    <n v="20"/>
    <n v="20"/>
    <n v="0"/>
    <x v="2"/>
    <x v="0"/>
    <e v="#N/A"/>
  </r>
  <r>
    <n v="262696"/>
    <x v="2875"/>
    <x v="3"/>
    <x v="23"/>
    <m/>
    <x v="1"/>
    <x v="0"/>
    <s v="DIALYSIS CLINIC, INC."/>
    <n v="4"/>
    <x v="0"/>
    <n v="43"/>
    <n v="70"/>
    <n v="69"/>
    <x v="0"/>
    <s v="As Expected"/>
    <x v="0"/>
    <n v="54"/>
    <n v="50"/>
    <n v="54"/>
    <x v="2"/>
    <x v="3"/>
    <n v="8"/>
    <n v="8"/>
    <n v="0"/>
    <x v="2"/>
    <x v="0"/>
    <e v="#N/A"/>
  </r>
  <r>
    <n v="232601"/>
    <x v="2876"/>
    <x v="0"/>
    <x v="20"/>
    <s v="GENESEE"/>
    <x v="0"/>
    <x v="0"/>
    <s v="DAVITA"/>
    <n v="12"/>
    <x v="0"/>
    <n v="54"/>
    <n v="79"/>
    <n v="80"/>
    <x v="0"/>
    <s v="As Expected"/>
    <x v="0"/>
    <n v="63"/>
    <n v="84"/>
    <n v="238"/>
    <x v="1"/>
    <x v="1"/>
    <n v="80"/>
    <n v="80"/>
    <n v="0"/>
    <x v="2"/>
    <x v="0"/>
    <e v="#N/A"/>
  </r>
  <r>
    <n v="232602"/>
    <x v="2877"/>
    <x v="2"/>
    <x v="20"/>
    <s v="GENESEE"/>
    <x v="0"/>
    <x v="0"/>
    <s v="RELIANT RENAL CARE"/>
    <n v="16"/>
    <x v="0"/>
    <n v="46"/>
    <n v="64"/>
    <n v="68"/>
    <x v="0"/>
    <s v="As Expected"/>
    <x v="0"/>
    <n v="54"/>
    <n v="58"/>
    <n v="234"/>
    <x v="0"/>
    <x v="1"/>
    <n v="67"/>
    <n v="67"/>
    <n v="0"/>
    <x v="1"/>
    <x v="0"/>
    <n v="63"/>
  </r>
  <r>
    <n v="232604"/>
    <x v="2878"/>
    <x v="1"/>
    <x v="20"/>
    <s v="OAKLAND"/>
    <x v="0"/>
    <x v="0"/>
    <s v="DAVITA"/>
    <n v="18"/>
    <x v="0"/>
    <n v="63"/>
    <n v="102"/>
    <n v="108"/>
    <x v="0"/>
    <s v="As Expected"/>
    <x v="0"/>
    <n v="82"/>
    <n v="117"/>
    <n v="343"/>
    <x v="1"/>
    <x v="1"/>
    <n v="108"/>
    <n v="108"/>
    <n v="0"/>
    <x v="1"/>
    <x v="0"/>
    <e v="#N/A"/>
  </r>
  <r>
    <n v="232605"/>
    <x v="2879"/>
    <x v="2"/>
    <x v="20"/>
    <s v="GENESEE"/>
    <x v="0"/>
    <x v="0"/>
    <s v="DAVITA"/>
    <n v="15"/>
    <x v="0"/>
    <n v="31"/>
    <n v="55"/>
    <n v="61"/>
    <x v="0"/>
    <s v="As Expected"/>
    <x v="0"/>
    <n v="40"/>
    <n v="53"/>
    <n v="168"/>
    <x v="1"/>
    <x v="1"/>
    <n v="62"/>
    <n v="62"/>
    <n v="0"/>
    <x v="2"/>
    <x v="0"/>
    <e v="#N/A"/>
  </r>
  <r>
    <n v="232606"/>
    <x v="2880"/>
    <x v="1"/>
    <x v="20"/>
    <s v="SAINT JOSEPH"/>
    <x v="0"/>
    <x v="0"/>
    <s v="FRESENIUS MEDICAL CARE"/>
    <n v="16"/>
    <x v="0"/>
    <n v="47"/>
    <n v="69"/>
    <n v="71"/>
    <x v="0"/>
    <s v="As Expected"/>
    <x v="1"/>
    <n v="60"/>
    <n v="59"/>
    <n v="258"/>
    <x v="1"/>
    <x v="1"/>
    <n v="72"/>
    <n v="72"/>
    <n v="0"/>
    <x v="1"/>
    <x v="0"/>
    <n v="75"/>
  </r>
  <r>
    <n v="232607"/>
    <x v="2881"/>
    <x v="2"/>
    <x v="20"/>
    <s v="NEWAYGO"/>
    <x v="0"/>
    <x v="0"/>
    <s v="DAVITA"/>
    <n v="14"/>
    <x v="0"/>
    <n v="46"/>
    <n v="58"/>
    <n v="62"/>
    <x v="0"/>
    <s v="As Expected"/>
    <x v="0"/>
    <n v="51"/>
    <n v="53"/>
    <n v="217"/>
    <x v="1"/>
    <x v="1"/>
    <n v="62"/>
    <n v="62"/>
    <n v="0"/>
    <x v="2"/>
    <x v="0"/>
    <e v="#N/A"/>
  </r>
  <r>
    <n v="232608"/>
    <x v="2882"/>
    <x v="1"/>
    <x v="20"/>
    <s v="GENESEE"/>
    <x v="0"/>
    <x v="0"/>
    <s v="DAVITA"/>
    <n v="20"/>
    <x v="0"/>
    <n v="107"/>
    <n v="153"/>
    <n v="167"/>
    <x v="0"/>
    <s v="As Expected"/>
    <x v="0"/>
    <n v="121"/>
    <n v="138"/>
    <n v="505"/>
    <x v="1"/>
    <x v="1"/>
    <n v="95"/>
    <n v="95"/>
    <n v="0"/>
    <x v="1"/>
    <x v="0"/>
    <e v="#N/A"/>
  </r>
  <r>
    <n v="232609"/>
    <x v="2883"/>
    <x v="4"/>
    <x v="20"/>
    <s v="GENESEE"/>
    <x v="0"/>
    <x v="0"/>
    <s v="DAVITA"/>
    <n v="16"/>
    <x v="0"/>
    <n v="41"/>
    <n v="53"/>
    <n v="54"/>
    <x v="1"/>
    <s v="As Expected"/>
    <x v="1"/>
    <n v="44"/>
    <n v="69"/>
    <n v="220"/>
    <x v="1"/>
    <x v="1"/>
    <n v="54"/>
    <n v="54"/>
    <n v="0"/>
    <x v="1"/>
    <x v="0"/>
    <e v="#N/A"/>
  </r>
  <r>
    <n v="232610"/>
    <x v="2884"/>
    <x v="1"/>
    <x v="20"/>
    <s v="GENESEE"/>
    <x v="0"/>
    <x v="0"/>
    <s v="DAVITA"/>
    <n v="12"/>
    <x v="0"/>
    <n v="53"/>
    <n v="84"/>
    <n v="86"/>
    <x v="0"/>
    <s v="As Expected"/>
    <x v="0"/>
    <n v="67"/>
    <n v="76"/>
    <n v="267"/>
    <x v="1"/>
    <x v="1"/>
    <n v="87"/>
    <n v="87"/>
    <n v="0"/>
    <x v="1"/>
    <x v="0"/>
    <e v="#N/A"/>
  </r>
  <r>
    <n v="232611"/>
    <x v="2885"/>
    <x v="2"/>
    <x v="20"/>
    <s v="MECOSTA"/>
    <x v="0"/>
    <x v="0"/>
    <s v="FRESENIUS MEDICAL CARE"/>
    <n v="12"/>
    <x v="0"/>
    <n v="42"/>
    <n v="61"/>
    <n v="63"/>
    <x v="0"/>
    <s v="As Expected"/>
    <x v="0"/>
    <n v="50"/>
    <n v="43"/>
    <n v="198"/>
    <x v="0"/>
    <x v="1"/>
    <n v="62"/>
    <n v="62"/>
    <n v="0"/>
    <x v="2"/>
    <x v="0"/>
    <n v="75"/>
  </r>
  <r>
    <n v="232612"/>
    <x v="2886"/>
    <x v="0"/>
    <x v="20"/>
    <s v="OAKLAND"/>
    <x v="0"/>
    <x v="0"/>
    <s v="GREENFIELD HEALTH SYSTEMS"/>
    <n v="24"/>
    <x v="0"/>
    <n v="109"/>
    <n v="165"/>
    <n v="169"/>
    <x v="0"/>
    <s v="As Expected"/>
    <x v="0"/>
    <n v="126"/>
    <n v="181"/>
    <n v="507"/>
    <x v="0"/>
    <x v="1"/>
    <n v="147"/>
    <n v="147"/>
    <n v="0"/>
    <x v="1"/>
    <x v="0"/>
    <n v="41"/>
  </r>
  <r>
    <n v="262652"/>
    <x v="2887"/>
    <x v="3"/>
    <x v="23"/>
    <s v="HOWELL"/>
    <x v="0"/>
    <x v="0"/>
    <s v="FRESENIUS MEDICAL CARE"/>
    <n v="4"/>
    <x v="0"/>
    <n v="26"/>
    <n v="35"/>
    <n v="35"/>
    <x v="0"/>
    <s v="As Expected"/>
    <x v="0"/>
    <n v="32"/>
    <n v="13"/>
    <n v="91"/>
    <x v="2"/>
    <x v="3"/>
    <n v="5"/>
    <n v="5"/>
    <n v="0"/>
    <x v="2"/>
    <x v="0"/>
    <n v="76"/>
  </r>
  <r>
    <n v="232613"/>
    <x v="2888"/>
    <x v="0"/>
    <x v="20"/>
    <s v="OAKLAND"/>
    <x v="0"/>
    <x v="0"/>
    <s v="DAVITA"/>
    <n v="20"/>
    <x v="0"/>
    <n v="63"/>
    <n v="93"/>
    <n v="105"/>
    <x v="0"/>
    <s v="As Expected"/>
    <x v="0"/>
    <n v="72"/>
    <n v="115"/>
    <n v="296"/>
    <x v="1"/>
    <x v="1"/>
    <n v="107"/>
    <n v="107"/>
    <n v="0"/>
    <x v="1"/>
    <x v="0"/>
    <n v="69"/>
  </r>
  <r>
    <n v="232614"/>
    <x v="2889"/>
    <x v="4"/>
    <x v="20"/>
    <s v="WAYNE"/>
    <x v="0"/>
    <x v="1"/>
    <s v="INDEPENDENT"/>
    <n v="24"/>
    <x v="1"/>
    <n v="86"/>
    <n v="114"/>
    <n v="121"/>
    <x v="1"/>
    <s v="Worse than Expected"/>
    <x v="0"/>
    <n v="98"/>
    <n v="196"/>
    <n v="406"/>
    <x v="0"/>
    <x v="1"/>
    <n v="120"/>
    <n v="120"/>
    <n v="0"/>
    <x v="1"/>
    <x v="0"/>
    <n v="33"/>
  </r>
  <r>
    <n v="232615"/>
    <x v="2890"/>
    <x v="0"/>
    <x v="20"/>
    <s v="MACOMB"/>
    <x v="0"/>
    <x v="0"/>
    <s v="FRESENIUS MEDICAL CARE"/>
    <n v="32"/>
    <x v="0"/>
    <n v="140"/>
    <n v="203"/>
    <n v="214"/>
    <x v="0"/>
    <s v="As Expected"/>
    <x v="0"/>
    <n v="175"/>
    <n v="248"/>
    <n v="709"/>
    <x v="1"/>
    <x v="0"/>
    <n v="195"/>
    <n v="195"/>
    <n v="0"/>
    <x v="1"/>
    <x v="0"/>
    <n v="44"/>
  </r>
  <r>
    <n v="232617"/>
    <x v="2891"/>
    <x v="2"/>
    <x v="20"/>
    <s v="CALHOUN"/>
    <x v="0"/>
    <x v="0"/>
    <s v="DAVITA"/>
    <n v="20"/>
    <x v="0"/>
    <n v="66"/>
    <n v="97"/>
    <n v="105"/>
    <x v="0"/>
    <s v="As Expected"/>
    <x v="0"/>
    <n v="76"/>
    <n v="73"/>
    <n v="337"/>
    <x v="1"/>
    <x v="1"/>
    <n v="88"/>
    <n v="88"/>
    <n v="0"/>
    <x v="2"/>
    <x v="0"/>
    <n v="71"/>
  </r>
  <r>
    <n v="232618"/>
    <x v="2892"/>
    <x v="0"/>
    <x v="20"/>
    <s v="INGHAM"/>
    <x v="0"/>
    <x v="0"/>
    <s v="FRESENIUS MEDICAL CARE"/>
    <n v="25"/>
    <x v="0"/>
    <n v="80"/>
    <n v="120"/>
    <n v="128"/>
    <x v="0"/>
    <s v="Worse than Expected"/>
    <x v="0"/>
    <n v="95"/>
    <n v="168"/>
    <n v="401"/>
    <x v="1"/>
    <x v="1"/>
    <n v="127"/>
    <n v="127"/>
    <n v="0"/>
    <x v="1"/>
    <x v="0"/>
    <e v="#N/A"/>
  </r>
  <r>
    <n v="263506"/>
    <x v="2893"/>
    <x v="3"/>
    <x v="23"/>
    <s v="GREENE"/>
    <x v="1"/>
    <x v="1"/>
    <s v="INDEPENDENT"/>
    <n v="1"/>
    <x v="0"/>
    <n v="77"/>
    <n v="108"/>
    <n v="121"/>
    <x v="0"/>
    <s v="As Expected"/>
    <x v="0"/>
    <n v="90"/>
    <n v="74"/>
    <n v="336"/>
    <x v="2"/>
    <x v="3"/>
    <n v="9"/>
    <n v="9"/>
    <n v="0"/>
    <x v="1"/>
    <x v="0"/>
    <n v="74"/>
  </r>
  <r>
    <n v="232619"/>
    <x v="2894"/>
    <x v="4"/>
    <x v="20"/>
    <s v="WAYNE"/>
    <x v="0"/>
    <x v="0"/>
    <s v="FRESENIUS MEDICAL CARE"/>
    <n v="12"/>
    <x v="1"/>
    <n v="34"/>
    <n v="49"/>
    <n v="51"/>
    <x v="0"/>
    <s v="As Expected"/>
    <x v="0"/>
    <n v="40"/>
    <n v="80"/>
    <n v="183"/>
    <x v="1"/>
    <x v="1"/>
    <n v="50"/>
    <n v="50"/>
    <n v="0"/>
    <x v="2"/>
    <x v="0"/>
    <n v="38"/>
  </r>
  <r>
    <n v="232620"/>
    <x v="2895"/>
    <x v="0"/>
    <x v="20"/>
    <s v="IOSCO"/>
    <x v="0"/>
    <x v="0"/>
    <s v="FRESENIUS MEDICAL CARE"/>
    <n v="12"/>
    <x v="0"/>
    <n v="42"/>
    <n v="54"/>
    <n v="59"/>
    <x v="0"/>
    <s v="As Expected"/>
    <x v="0"/>
    <n v="46"/>
    <n v="56"/>
    <n v="180"/>
    <x v="1"/>
    <x v="1"/>
    <n v="54"/>
    <n v="54"/>
    <n v="0"/>
    <x v="2"/>
    <x v="0"/>
    <n v="88"/>
  </r>
  <r>
    <n v="232621"/>
    <x v="2896"/>
    <x v="1"/>
    <x v="20"/>
    <s v="VAN BUREN"/>
    <x v="0"/>
    <x v="0"/>
    <s v="FRESENIUS MEDICAL CARE"/>
    <n v="16"/>
    <x v="0"/>
    <n v="34"/>
    <n v="48"/>
    <n v="52"/>
    <x v="0"/>
    <s v="As Expected"/>
    <x v="0"/>
    <n v="40"/>
    <n v="46"/>
    <n v="175"/>
    <x v="1"/>
    <x v="1"/>
    <n v="52"/>
    <n v="52"/>
    <n v="0"/>
    <x v="1"/>
    <x v="0"/>
    <n v="91"/>
  </r>
  <r>
    <n v="232622"/>
    <x v="2897"/>
    <x v="0"/>
    <x v="20"/>
    <s v="WAYNE"/>
    <x v="0"/>
    <x v="0"/>
    <s v="DAVITA"/>
    <n v="16"/>
    <x v="0"/>
    <n v="76"/>
    <n v="102"/>
    <n v="108"/>
    <x v="1"/>
    <s v="As Expected"/>
    <x v="0"/>
    <n v="86"/>
    <n v="136"/>
    <n v="360"/>
    <x v="1"/>
    <x v="1"/>
    <n v="107"/>
    <n v="107"/>
    <n v="0"/>
    <x v="1"/>
    <x v="0"/>
    <e v="#N/A"/>
  </r>
  <r>
    <n v="232623"/>
    <x v="2898"/>
    <x v="2"/>
    <x v="20"/>
    <s v="CALHOUN"/>
    <x v="0"/>
    <x v="0"/>
    <s v="FRESENIUS MEDICAL CARE"/>
    <n v="16"/>
    <x v="0"/>
    <n v="55"/>
    <n v="79"/>
    <n v="82"/>
    <x v="0"/>
    <s v="As Expected"/>
    <x v="0"/>
    <n v="67"/>
    <n v="51"/>
    <n v="269"/>
    <x v="1"/>
    <x v="1"/>
    <n v="82"/>
    <n v="82"/>
    <n v="0"/>
    <x v="1"/>
    <x v="0"/>
    <n v="63"/>
  </r>
  <r>
    <n v="232624"/>
    <x v="2899"/>
    <x v="1"/>
    <x v="20"/>
    <s v="GENESEE"/>
    <x v="0"/>
    <x v="0"/>
    <s v="DAVITA"/>
    <n v="20"/>
    <x v="0"/>
    <n v="88"/>
    <n v="138"/>
    <n v="150"/>
    <x v="0"/>
    <s v="As Expected"/>
    <x v="0"/>
    <n v="101"/>
    <n v="113"/>
    <n v="394"/>
    <x v="1"/>
    <x v="1"/>
    <n v="149"/>
    <n v="149"/>
    <n v="0"/>
    <x v="1"/>
    <x v="0"/>
    <e v="#N/A"/>
  </r>
  <r>
    <n v="232625"/>
    <x v="2900"/>
    <x v="2"/>
    <x v="20"/>
    <s v="EATON"/>
    <x v="0"/>
    <x v="0"/>
    <s v="FRESENIUS MEDICAL CARE"/>
    <n v="12"/>
    <x v="0"/>
    <n v="39"/>
    <n v="60"/>
    <n v="64"/>
    <x v="0"/>
    <s v="As Expected"/>
    <x v="0"/>
    <n v="52"/>
    <n v="56"/>
    <n v="201"/>
    <x v="0"/>
    <x v="1"/>
    <n v="62"/>
    <n v="62"/>
    <n v="0"/>
    <x v="1"/>
    <x v="0"/>
    <n v="77"/>
  </r>
  <r>
    <n v="232627"/>
    <x v="2901"/>
    <x v="2"/>
    <x v="20"/>
    <s v="MACOMB"/>
    <x v="0"/>
    <x v="0"/>
    <s v="FRESENIUS MEDICAL CARE"/>
    <n v="24"/>
    <x v="0"/>
    <n v="67"/>
    <n v="96"/>
    <n v="106"/>
    <x v="0"/>
    <s v="As Expected"/>
    <x v="0"/>
    <n v="82"/>
    <n v="116"/>
    <n v="317"/>
    <x v="1"/>
    <x v="1"/>
    <n v="97"/>
    <n v="97"/>
    <n v="0"/>
    <x v="1"/>
    <x v="0"/>
    <n v="58"/>
  </r>
  <r>
    <n v="232628"/>
    <x v="2902"/>
    <x v="1"/>
    <x v="20"/>
    <s v="OAKLAND"/>
    <x v="0"/>
    <x v="0"/>
    <s v="DAVITA"/>
    <n v="20"/>
    <x v="0"/>
    <n v="70"/>
    <n v="96"/>
    <n v="109"/>
    <x v="0"/>
    <s v="As Expected"/>
    <x v="0"/>
    <n v="87"/>
    <n v="135"/>
    <n v="373"/>
    <x v="1"/>
    <x v="1"/>
    <n v="108"/>
    <n v="108"/>
    <n v="0"/>
    <x v="1"/>
    <x v="0"/>
    <e v="#N/A"/>
  </r>
  <r>
    <n v="232629"/>
    <x v="2903"/>
    <x v="0"/>
    <x v="20"/>
    <s v="LAPEER"/>
    <x v="0"/>
    <x v="0"/>
    <s v="RELIANT RENAL CARE"/>
    <n v="12"/>
    <x v="0"/>
    <n v="52"/>
    <n v="81"/>
    <n v="86"/>
    <x v="0"/>
    <s v="As Expected"/>
    <x v="0"/>
    <n v="59"/>
    <n v="80"/>
    <n v="267"/>
    <x v="1"/>
    <x v="1"/>
    <n v="84"/>
    <n v="84"/>
    <n v="0"/>
    <x v="1"/>
    <x v="0"/>
    <n v="45"/>
  </r>
  <r>
    <n v="232630"/>
    <x v="2904"/>
    <x v="1"/>
    <x v="20"/>
    <s v="MACOMB"/>
    <x v="0"/>
    <x v="0"/>
    <s v="FRESENIUS MEDICAL CARE"/>
    <n v="16"/>
    <x v="1"/>
    <n v="45"/>
    <n v="59"/>
    <n v="61"/>
    <x v="0"/>
    <s v="As Expected"/>
    <x v="3"/>
    <n v="53"/>
    <n v="77"/>
    <n v="218"/>
    <x v="1"/>
    <x v="1"/>
    <n v="61"/>
    <n v="61"/>
    <n v="0"/>
    <x v="2"/>
    <x v="0"/>
    <n v="66"/>
  </r>
  <r>
    <n v="232631"/>
    <x v="2905"/>
    <x v="0"/>
    <x v="20"/>
    <s v="WAYNE"/>
    <x v="0"/>
    <x v="0"/>
    <s v="DAVITA"/>
    <n v="16"/>
    <x v="0"/>
    <n v="58"/>
    <n v="93"/>
    <n v="96"/>
    <x v="1"/>
    <s v="As Expected"/>
    <x v="3"/>
    <n v="73"/>
    <n v="149"/>
    <n v="275"/>
    <x v="1"/>
    <x v="1"/>
    <n v="99"/>
    <n v="99"/>
    <n v="0"/>
    <x v="1"/>
    <x v="0"/>
    <n v="56"/>
  </r>
  <r>
    <n v="232632"/>
    <x v="2906"/>
    <x v="1"/>
    <x v="20"/>
    <s v="WASHTENAW"/>
    <x v="0"/>
    <x v="0"/>
    <s v="DAVITA"/>
    <n v="8"/>
    <x v="0"/>
    <n v="28"/>
    <n v="42"/>
    <n v="48"/>
    <x v="0"/>
    <s v="As Expected"/>
    <x v="0"/>
    <n v="36"/>
    <n v="53"/>
    <n v="119"/>
    <x v="1"/>
    <x v="1"/>
    <n v="46"/>
    <n v="46"/>
    <n v="0"/>
    <x v="2"/>
    <x v="0"/>
    <e v="#N/A"/>
  </r>
  <r>
    <n v="232633"/>
    <x v="2907"/>
    <x v="2"/>
    <x v="20"/>
    <s v="KALAMAZOO"/>
    <x v="0"/>
    <x v="0"/>
    <s v="FRESENIUS MEDICAL CARE"/>
    <n v="17"/>
    <x v="0"/>
    <n v="48"/>
    <n v="77"/>
    <n v="82"/>
    <x v="0"/>
    <s v="As Expected"/>
    <x v="0"/>
    <n v="58"/>
    <n v="55"/>
    <n v="225"/>
    <x v="1"/>
    <x v="1"/>
    <n v="82"/>
    <n v="82"/>
    <n v="0"/>
    <x v="1"/>
    <x v="0"/>
    <n v="56"/>
  </r>
  <r>
    <n v="232634"/>
    <x v="2908"/>
    <x v="1"/>
    <x v="20"/>
    <s v="INGHAM"/>
    <x v="0"/>
    <x v="0"/>
    <s v="FRESENIUS MEDICAL CARE"/>
    <n v="37"/>
    <x v="0"/>
    <n v="119"/>
    <n v="165"/>
    <n v="172"/>
    <x v="0"/>
    <s v="As Expected"/>
    <x v="0"/>
    <n v="148"/>
    <n v="207"/>
    <n v="556"/>
    <x v="1"/>
    <x v="1"/>
    <n v="170"/>
    <n v="170"/>
    <n v="0"/>
    <x v="1"/>
    <x v="2"/>
    <n v="69"/>
  </r>
  <r>
    <n v="232635"/>
    <x v="2909"/>
    <x v="2"/>
    <x v="20"/>
    <s v="GENESEE"/>
    <x v="0"/>
    <x v="0"/>
    <s v="DAVITA"/>
    <n v="12"/>
    <x v="0"/>
    <n v="50"/>
    <n v="78"/>
    <n v="81"/>
    <x v="0"/>
    <s v="As Expected"/>
    <x v="0"/>
    <n v="62"/>
    <n v="56"/>
    <n v="223"/>
    <x v="1"/>
    <x v="1"/>
    <n v="81"/>
    <n v="81"/>
    <n v="0"/>
    <x v="2"/>
    <x v="0"/>
    <e v="#N/A"/>
  </r>
  <r>
    <n v="232637"/>
    <x v="2910"/>
    <x v="2"/>
    <x v="20"/>
    <s v="OAKLAND"/>
    <x v="0"/>
    <x v="0"/>
    <s v="DAVITA"/>
    <n v="12"/>
    <x v="0"/>
    <n v="34"/>
    <n v="52"/>
    <n v="52"/>
    <x v="0"/>
    <s v="As Expected"/>
    <x v="0"/>
    <n v="44"/>
    <n v="60"/>
    <n v="158"/>
    <x v="1"/>
    <x v="1"/>
    <n v="52"/>
    <n v="52"/>
    <n v="0"/>
    <x v="2"/>
    <x v="0"/>
    <e v="#N/A"/>
  </r>
  <r>
    <n v="232638"/>
    <x v="2911"/>
    <x v="2"/>
    <x v="20"/>
    <s v="IONIA"/>
    <x v="0"/>
    <x v="0"/>
    <s v="DAVITA"/>
    <n v="12"/>
    <x v="0"/>
    <n v="43"/>
    <n v="66"/>
    <n v="71"/>
    <x v="0"/>
    <s v="As Expected"/>
    <x v="0"/>
    <n v="53"/>
    <n v="88"/>
    <n v="216"/>
    <x v="1"/>
    <x v="1"/>
    <n v="58"/>
    <n v="58"/>
    <n v="0"/>
    <x v="1"/>
    <x v="0"/>
    <e v="#N/A"/>
  </r>
  <r>
    <n v="232639"/>
    <x v="2912"/>
    <x v="0"/>
    <x v="20"/>
    <s v="KALAMAZOO"/>
    <x v="0"/>
    <x v="0"/>
    <s v="DAVITA"/>
    <n v="10"/>
    <x v="0"/>
    <n v="39"/>
    <n v="61"/>
    <n v="62"/>
    <x v="0"/>
    <s v="As Expected"/>
    <x v="0"/>
    <n v="41"/>
    <n v="41"/>
    <n v="150"/>
    <x v="1"/>
    <x v="1"/>
    <n v="49"/>
    <n v="49"/>
    <n v="0"/>
    <x v="2"/>
    <x v="0"/>
    <e v="#N/A"/>
  </r>
  <r>
    <n v="232640"/>
    <x v="2913"/>
    <x v="1"/>
    <x v="20"/>
    <s v="OTTAWA"/>
    <x v="0"/>
    <x v="0"/>
    <s v="FRESENIUS MEDICAL CARE"/>
    <n v="18"/>
    <x v="0"/>
    <n v="79"/>
    <n v="109"/>
    <n v="113"/>
    <x v="0"/>
    <s v="As Expected"/>
    <x v="0"/>
    <n v="89"/>
    <n v="77"/>
    <n v="339"/>
    <x v="1"/>
    <x v="1"/>
    <n v="96"/>
    <n v="96"/>
    <n v="0"/>
    <x v="1"/>
    <x v="0"/>
    <n v="63"/>
  </r>
  <r>
    <n v="232642"/>
    <x v="2914"/>
    <x v="0"/>
    <x v="20"/>
    <s v="MACOMB"/>
    <x v="0"/>
    <x v="0"/>
    <s v="GREENFIELD HEALTH SYSTEMS"/>
    <n v="20"/>
    <x v="0"/>
    <n v="96"/>
    <n v="138"/>
    <n v="148"/>
    <x v="0"/>
    <s v="As Expected"/>
    <x v="0"/>
    <n v="114"/>
    <n v="130"/>
    <n v="458"/>
    <x v="1"/>
    <x v="1"/>
    <n v="124"/>
    <n v="124"/>
    <n v="0"/>
    <x v="1"/>
    <x v="0"/>
    <n v="49"/>
  </r>
  <r>
    <n v="232643"/>
    <x v="2915"/>
    <x v="0"/>
    <x v="20"/>
    <s v="WAYNE"/>
    <x v="0"/>
    <x v="0"/>
    <s v="DAVITA"/>
    <n v="25"/>
    <x v="0"/>
    <n v="125"/>
    <n v="182"/>
    <n v="188"/>
    <x v="0"/>
    <s v="As Expected"/>
    <x v="0"/>
    <n v="145"/>
    <n v="212"/>
    <n v="628"/>
    <x v="1"/>
    <x v="1"/>
    <n v="139"/>
    <n v="139"/>
    <n v="0"/>
    <x v="1"/>
    <x v="0"/>
    <e v="#N/A"/>
  </r>
  <r>
    <n v="232644"/>
    <x v="2916"/>
    <x v="0"/>
    <x v="20"/>
    <s v="GENESEE"/>
    <x v="0"/>
    <x v="0"/>
    <s v="RELIANT RENAL CARE"/>
    <n v="25"/>
    <x v="0"/>
    <n v="93"/>
    <n v="129"/>
    <n v="141"/>
    <x v="0"/>
    <s v="As Expected"/>
    <x v="0"/>
    <n v="109"/>
    <n v="152"/>
    <n v="484"/>
    <x v="1"/>
    <x v="1"/>
    <n v="126"/>
    <n v="126"/>
    <n v="0"/>
    <x v="1"/>
    <x v="0"/>
    <n v="47"/>
  </r>
  <r>
    <n v="232645"/>
    <x v="2917"/>
    <x v="2"/>
    <x v="20"/>
    <s v="KALKASKA"/>
    <x v="1"/>
    <x v="1"/>
    <s v="INDEPENDENT"/>
    <n v="12"/>
    <x v="0"/>
    <n v="53"/>
    <n v="64"/>
    <n v="70"/>
    <x v="0"/>
    <s v="As Expected"/>
    <x v="3"/>
    <n v="59"/>
    <n v="62"/>
    <n v="210"/>
    <x v="1"/>
    <x v="1"/>
    <n v="70"/>
    <n v="70"/>
    <n v="0"/>
    <x v="2"/>
    <x v="0"/>
    <n v="83"/>
  </r>
  <r>
    <n v="232647"/>
    <x v="2918"/>
    <x v="1"/>
    <x v="20"/>
    <s v="MACOMB"/>
    <x v="0"/>
    <x v="0"/>
    <s v="DAVITA"/>
    <n v="16"/>
    <x v="0"/>
    <n v="77"/>
    <n v="109"/>
    <n v="116"/>
    <x v="0"/>
    <s v="As Expected"/>
    <x v="0"/>
    <n v="86"/>
    <n v="91"/>
    <n v="396"/>
    <x v="1"/>
    <x v="1"/>
    <n v="99"/>
    <n v="99"/>
    <n v="0"/>
    <x v="1"/>
    <x v="0"/>
    <e v="#N/A"/>
  </r>
  <r>
    <n v="232648"/>
    <x v="2919"/>
    <x v="1"/>
    <x v="20"/>
    <s v="SANILAC"/>
    <x v="0"/>
    <x v="0"/>
    <s v="FRESENIUS MEDICAL CARE"/>
    <n v="12"/>
    <x v="1"/>
    <n v="29"/>
    <n v="50"/>
    <n v="58"/>
    <x v="0"/>
    <s v="As Expected"/>
    <x v="0"/>
    <n v="37"/>
    <n v="42"/>
    <n v="187"/>
    <x v="0"/>
    <x v="1"/>
    <n v="52"/>
    <n v="52"/>
    <n v="0"/>
    <x v="2"/>
    <x v="0"/>
    <n v="65"/>
  </r>
  <r>
    <n v="232649"/>
    <x v="2920"/>
    <x v="1"/>
    <x v="20"/>
    <s v="GLADWIN"/>
    <x v="0"/>
    <x v="0"/>
    <s v="DAVITA"/>
    <n v="19"/>
    <x v="0"/>
    <n v="46"/>
    <n v="75"/>
    <n v="78"/>
    <x v="0"/>
    <s v="As Expected"/>
    <x v="0"/>
    <n v="55"/>
    <n v="81"/>
    <n v="241"/>
    <x v="1"/>
    <x v="1"/>
    <n v="75"/>
    <n v="75"/>
    <n v="0"/>
    <x v="2"/>
    <x v="0"/>
    <e v="#N/A"/>
  </r>
  <r>
    <n v="232650"/>
    <x v="2921"/>
    <x v="2"/>
    <x v="20"/>
    <s v="DICKINSON"/>
    <x v="0"/>
    <x v="0"/>
    <s v="FRESENIUS MEDICAL CARE"/>
    <n v="11"/>
    <x v="1"/>
    <n v="41"/>
    <n v="51"/>
    <n v="53"/>
    <x v="0"/>
    <s v="Better than Expected"/>
    <x v="0"/>
    <n v="49"/>
    <n v="38"/>
    <n v="166"/>
    <x v="1"/>
    <x v="1"/>
    <n v="53"/>
    <n v="53"/>
    <n v="0"/>
    <x v="2"/>
    <x v="0"/>
    <n v="70"/>
  </r>
  <r>
    <n v="232651"/>
    <x v="2922"/>
    <x v="0"/>
    <x v="20"/>
    <s v="MONROE"/>
    <x v="0"/>
    <x v="0"/>
    <s v="FRESENIUS MEDICAL CARE"/>
    <n v="16"/>
    <x v="0"/>
    <n v="25"/>
    <n v="42"/>
    <n v="44"/>
    <x v="0"/>
    <s v="As Expected"/>
    <x v="0"/>
    <n v="29"/>
    <n v="24"/>
    <n v="132"/>
    <x v="1"/>
    <x v="1"/>
    <n v="37"/>
    <n v="37"/>
    <n v="0"/>
    <x v="2"/>
    <x v="0"/>
    <n v="70"/>
  </r>
  <r>
    <n v="232653"/>
    <x v="2923"/>
    <x v="0"/>
    <x v="20"/>
    <s v="WAYNE"/>
    <x v="0"/>
    <x v="0"/>
    <s v="DAVITA"/>
    <n v="2"/>
    <x v="0"/>
    <n v="45"/>
    <n v="65"/>
    <n v="66"/>
    <x v="0"/>
    <s v="As Expected"/>
    <x v="0"/>
    <n v="51"/>
    <n v="34"/>
    <n v="172"/>
    <x v="2"/>
    <x v="1"/>
    <n v="11"/>
    <n v="11"/>
    <n v="0"/>
    <x v="2"/>
    <x v="0"/>
    <e v="#N/A"/>
  </r>
  <r>
    <n v="232655"/>
    <x v="2924"/>
    <x v="2"/>
    <x v="20"/>
    <s v="SAINT JOSEPH"/>
    <x v="0"/>
    <x v="0"/>
    <s v="FRESENIUS MEDICAL CARE"/>
    <n v="12"/>
    <x v="0"/>
    <n v="21"/>
    <n v="38"/>
    <n v="40"/>
    <x v="0"/>
    <s v="As Expected"/>
    <x v="0"/>
    <n v="26"/>
    <n v="13"/>
    <n v="96"/>
    <x v="1"/>
    <x v="1"/>
    <n v="40"/>
    <n v="40"/>
    <n v="0"/>
    <x v="2"/>
    <x v="0"/>
    <n v="84"/>
  </r>
  <r>
    <n v="232656"/>
    <x v="2925"/>
    <x v="2"/>
    <x v="20"/>
    <s v="OAKLAND"/>
    <x v="0"/>
    <x v="0"/>
    <s v="DAVITA"/>
    <n v="20"/>
    <x v="0"/>
    <n v="30"/>
    <n v="52"/>
    <n v="56"/>
    <x v="0"/>
    <s v="As Expected"/>
    <x v="0"/>
    <n v="39"/>
    <n v="65"/>
    <n v="167"/>
    <x v="1"/>
    <x v="1"/>
    <n v="56"/>
    <n v="56"/>
    <n v="0"/>
    <x v="2"/>
    <x v="0"/>
    <e v="#N/A"/>
  </r>
  <r>
    <n v="232657"/>
    <x v="2926"/>
    <x v="1"/>
    <x v="20"/>
    <s v="TUSCOLA"/>
    <x v="0"/>
    <x v="0"/>
    <s v="FRESENIUS MEDICAL CARE"/>
    <n v="12"/>
    <x v="0"/>
    <n v="24"/>
    <n v="41"/>
    <n v="41"/>
    <x v="0"/>
    <s v="As Expected"/>
    <x v="0"/>
    <n v="31"/>
    <n v="43"/>
    <n v="117"/>
    <x v="1"/>
    <x v="1"/>
    <n v="42"/>
    <n v="42"/>
    <n v="0"/>
    <x v="2"/>
    <x v="2"/>
    <n v="76"/>
  </r>
  <r>
    <n v="232658"/>
    <x v="2927"/>
    <x v="0"/>
    <x v="20"/>
    <s v="WAYNE"/>
    <x v="0"/>
    <x v="0"/>
    <s v="AMERICAN RENAL ASSOCIATES"/>
    <n v="25"/>
    <x v="0"/>
    <n v="39"/>
    <n v="102"/>
    <n v="105"/>
    <x v="1"/>
    <s v="As Expected"/>
    <x v="3"/>
    <n v="81"/>
    <n v="149"/>
    <n v="400"/>
    <x v="1"/>
    <x v="1"/>
    <n v="107"/>
    <n v="107"/>
    <n v="0"/>
    <x v="1"/>
    <x v="0"/>
    <n v="41"/>
  </r>
  <r>
    <n v="232659"/>
    <x v="2928"/>
    <x v="2"/>
    <x v="20"/>
    <s v="KALAMAZOO"/>
    <x v="0"/>
    <x v="0"/>
    <s v="FRESENIUS MEDICAL CARE"/>
    <n v="12"/>
    <x v="0"/>
    <n v="38"/>
    <n v="52"/>
    <n v="55"/>
    <x v="0"/>
    <s v="As Expected"/>
    <x v="0"/>
    <n v="45"/>
    <n v="26"/>
    <n v="197"/>
    <x v="1"/>
    <x v="1"/>
    <n v="54"/>
    <n v="54"/>
    <n v="0"/>
    <x v="2"/>
    <x v="2"/>
    <n v="80"/>
  </r>
  <r>
    <n v="232660"/>
    <x v="2929"/>
    <x v="0"/>
    <x v="20"/>
    <s v="WAYNE"/>
    <x v="0"/>
    <x v="0"/>
    <s v="FRESENIUS MEDICAL CARE"/>
    <n v="16"/>
    <x v="1"/>
    <n v="92"/>
    <n v="126"/>
    <n v="129"/>
    <x v="0"/>
    <s v="As Expected"/>
    <x v="0"/>
    <n v="105"/>
    <n v="122"/>
    <n v="381"/>
    <x v="1"/>
    <x v="1"/>
    <n v="105"/>
    <n v="105"/>
    <n v="0"/>
    <x v="1"/>
    <x v="0"/>
    <n v="57"/>
  </r>
  <r>
    <n v="232661"/>
    <x v="2930"/>
    <x v="2"/>
    <x v="20"/>
    <s v="OAKLAND"/>
    <x v="0"/>
    <x v="0"/>
    <s v="DAVITA"/>
    <n v="10"/>
    <x v="0"/>
    <n v="44"/>
    <n v="54"/>
    <n v="54"/>
    <x v="0"/>
    <s v="As Expected"/>
    <x v="3"/>
    <n v="50"/>
    <n v="50"/>
    <n v="208"/>
    <x v="1"/>
    <x v="1"/>
    <n v="54"/>
    <n v="54"/>
    <n v="0"/>
    <x v="2"/>
    <x v="0"/>
    <n v="74"/>
  </r>
  <r>
    <n v="232662"/>
    <x v="2931"/>
    <x v="0"/>
    <x v="20"/>
    <s v="JACKSON"/>
    <x v="0"/>
    <x v="0"/>
    <s v="FRESENIUS MEDICAL CARE"/>
    <n v="21"/>
    <x v="0"/>
    <n v="108"/>
    <n v="149"/>
    <n v="158"/>
    <x v="0"/>
    <s v="As Expected"/>
    <x v="0"/>
    <n v="138"/>
    <n v="167"/>
    <n v="458"/>
    <x v="0"/>
    <x v="1"/>
    <n v="139"/>
    <n v="139"/>
    <n v="0"/>
    <x v="3"/>
    <x v="0"/>
    <n v="50"/>
  </r>
  <r>
    <n v="232663"/>
    <x v="2932"/>
    <x v="0"/>
    <x v="20"/>
    <s v="GENESEE"/>
    <x v="0"/>
    <x v="0"/>
    <s v="DAVITA"/>
    <n v="12"/>
    <x v="0"/>
    <n v="85"/>
    <n v="118"/>
    <n v="124"/>
    <x v="0"/>
    <s v="As Expected"/>
    <x v="0"/>
    <n v="97"/>
    <n v="104"/>
    <n v="427"/>
    <x v="1"/>
    <x v="1"/>
    <n v="84"/>
    <n v="84"/>
    <n v="0"/>
    <x v="1"/>
    <x v="0"/>
    <e v="#N/A"/>
  </r>
  <r>
    <n v="232665"/>
    <x v="2933"/>
    <x v="0"/>
    <x v="20"/>
    <s v="OAKLAND"/>
    <x v="0"/>
    <x v="0"/>
    <s v="DAVITA"/>
    <n v="16"/>
    <x v="0"/>
    <n v="46"/>
    <n v="69"/>
    <n v="72"/>
    <x v="0"/>
    <s v="As Expected"/>
    <x v="0"/>
    <n v="54"/>
    <n v="73"/>
    <n v="236"/>
    <x v="1"/>
    <x v="1"/>
    <n v="72"/>
    <n v="72"/>
    <n v="0"/>
    <x v="2"/>
    <x v="0"/>
    <e v="#N/A"/>
  </r>
  <r>
    <n v="232666"/>
    <x v="2934"/>
    <x v="4"/>
    <x v="20"/>
    <s v="OAKLAND"/>
    <x v="0"/>
    <x v="0"/>
    <s v="FRESENIUS MEDICAL CARE"/>
    <n v="24"/>
    <x v="0"/>
    <n v="81"/>
    <n v="117"/>
    <n v="121"/>
    <x v="0"/>
    <s v="As Expected"/>
    <x v="3"/>
    <n v="106"/>
    <n v="168"/>
    <n v="474"/>
    <x v="0"/>
    <x v="1"/>
    <n v="123"/>
    <n v="123"/>
    <n v="0"/>
    <x v="3"/>
    <x v="0"/>
    <n v="29"/>
  </r>
  <r>
    <n v="232667"/>
    <x v="2935"/>
    <x v="0"/>
    <x v="20"/>
    <s v="WAYNE"/>
    <x v="0"/>
    <x v="0"/>
    <s v="FRESENIUS MEDICAL CARE"/>
    <n v="16"/>
    <x v="0"/>
    <n v="55"/>
    <n v="92"/>
    <n v="96"/>
    <x v="0"/>
    <s v="As Expected"/>
    <x v="0"/>
    <n v="70"/>
    <n v="118"/>
    <n v="312"/>
    <x v="1"/>
    <x v="1"/>
    <n v="95"/>
    <n v="95"/>
    <n v="0"/>
    <x v="1"/>
    <x v="0"/>
    <n v="12"/>
  </r>
  <r>
    <n v="232668"/>
    <x v="2936"/>
    <x v="0"/>
    <x v="20"/>
    <s v="BERRIEN"/>
    <x v="0"/>
    <x v="0"/>
    <s v="FRESENIUS MEDICAL CARE"/>
    <n v="24"/>
    <x v="0"/>
    <n v="69"/>
    <n v="100"/>
    <n v="106"/>
    <x v="0"/>
    <s v="As Expected"/>
    <x v="0"/>
    <n v="79"/>
    <n v="127"/>
    <n v="292"/>
    <x v="1"/>
    <x v="1"/>
    <n v="106"/>
    <n v="106"/>
    <n v="0"/>
    <x v="2"/>
    <x v="0"/>
    <n v="73"/>
  </r>
  <r>
    <n v="232670"/>
    <x v="2937"/>
    <x v="0"/>
    <x v="20"/>
    <s v="OAKLAND"/>
    <x v="0"/>
    <x v="0"/>
    <s v="GREENFIELD HEALTH SYSTEMS"/>
    <n v="30"/>
    <x v="0"/>
    <n v="150"/>
    <n v="224"/>
    <n v="226"/>
    <x v="1"/>
    <s v="As Expected"/>
    <x v="0"/>
    <n v="178"/>
    <n v="304"/>
    <n v="735"/>
    <x v="0"/>
    <x v="1"/>
    <n v="205"/>
    <n v="205"/>
    <n v="0"/>
    <x v="1"/>
    <x v="0"/>
    <n v="47"/>
  </r>
  <r>
    <n v="192533"/>
    <x v="2938"/>
    <x v="3"/>
    <x v="17"/>
    <s v="ORLEANS"/>
    <x v="0"/>
    <x v="1"/>
    <s v="INDEPENDENT"/>
    <n v="12"/>
    <x v="2"/>
    <n v="5"/>
    <n v="8"/>
    <n v="8"/>
    <x v="2"/>
    <s v="Not Available"/>
    <x v="0"/>
    <n v="5"/>
    <n v="8"/>
    <n v="44"/>
    <x v="2"/>
    <x v="3"/>
    <n v="8"/>
    <n v="8"/>
    <n v="0"/>
    <x v="2"/>
    <x v="1"/>
    <n v="52"/>
  </r>
  <r>
    <n v="232671"/>
    <x v="2939"/>
    <x v="1"/>
    <x v="20"/>
    <s v="BERRIEN"/>
    <x v="0"/>
    <x v="0"/>
    <s v="US RENAL CARE, INC."/>
    <n v="16"/>
    <x v="0"/>
    <n v="39"/>
    <n v="58"/>
    <n v="60"/>
    <x v="0"/>
    <s v="As Expected"/>
    <x v="0"/>
    <n v="47"/>
    <n v="46"/>
    <n v="180"/>
    <x v="1"/>
    <x v="1"/>
    <n v="61"/>
    <n v="61"/>
    <n v="0"/>
    <x v="2"/>
    <x v="0"/>
    <n v="83"/>
  </r>
  <r>
    <n v="232672"/>
    <x v="2940"/>
    <x v="1"/>
    <x v="20"/>
    <s v="GENESEE"/>
    <x v="0"/>
    <x v="0"/>
    <s v="DAVITA"/>
    <n v="13"/>
    <x v="0"/>
    <n v="25"/>
    <n v="61"/>
    <n v="65"/>
    <x v="0"/>
    <s v="As Expected"/>
    <x v="0"/>
    <n v="30"/>
    <n v="29"/>
    <n v="129"/>
    <x v="1"/>
    <x v="1"/>
    <n v="66"/>
    <n v="66"/>
    <n v="0"/>
    <x v="2"/>
    <x v="0"/>
    <e v="#N/A"/>
  </r>
  <r>
    <n v="232674"/>
    <x v="2941"/>
    <x v="0"/>
    <x v="20"/>
    <s v="MARQUETTE"/>
    <x v="0"/>
    <x v="0"/>
    <s v="FRESENIUS MEDICAL CARE"/>
    <n v="16"/>
    <x v="1"/>
    <n v="40"/>
    <n v="64"/>
    <n v="69"/>
    <x v="0"/>
    <s v="As Expected"/>
    <x v="0"/>
    <n v="53"/>
    <n v="63"/>
    <n v="230"/>
    <x v="1"/>
    <x v="1"/>
    <n v="64"/>
    <n v="64"/>
    <n v="0"/>
    <x v="3"/>
    <x v="0"/>
    <n v="46"/>
  </r>
  <r>
    <n v="232675"/>
    <x v="2942"/>
    <x v="2"/>
    <x v="20"/>
    <s v="ISABELLA"/>
    <x v="0"/>
    <x v="0"/>
    <s v="DAVITA"/>
    <n v="15"/>
    <x v="0"/>
    <n v="61"/>
    <n v="94"/>
    <n v="103"/>
    <x v="0"/>
    <s v="As Expected"/>
    <x v="0"/>
    <n v="77"/>
    <n v="101"/>
    <n v="295"/>
    <x v="1"/>
    <x v="1"/>
    <n v="104"/>
    <n v="104"/>
    <n v="0"/>
    <x v="1"/>
    <x v="0"/>
    <e v="#N/A"/>
  </r>
  <r>
    <n v="232676"/>
    <x v="2943"/>
    <x v="1"/>
    <x v="20"/>
    <s v="GRATIOT"/>
    <x v="0"/>
    <x v="0"/>
    <s v="DAVITA"/>
    <n v="17"/>
    <x v="0"/>
    <n v="72"/>
    <n v="108"/>
    <n v="115"/>
    <x v="0"/>
    <s v="As Expected"/>
    <x v="3"/>
    <n v="91"/>
    <n v="129"/>
    <n v="352"/>
    <x v="1"/>
    <x v="1"/>
    <n v="99"/>
    <n v="99"/>
    <n v="0"/>
    <x v="1"/>
    <x v="0"/>
    <e v="#N/A"/>
  </r>
  <r>
    <n v="232677"/>
    <x v="2944"/>
    <x v="2"/>
    <x v="20"/>
    <s v="MONTCALM"/>
    <x v="0"/>
    <x v="0"/>
    <s v="DAVITA"/>
    <n v="10"/>
    <x v="0"/>
    <n v="37"/>
    <n v="53"/>
    <n v="59"/>
    <x v="0"/>
    <s v="As Expected"/>
    <x v="0"/>
    <n v="45"/>
    <n v="56"/>
    <n v="186"/>
    <x v="1"/>
    <x v="1"/>
    <n v="59"/>
    <n v="59"/>
    <n v="0"/>
    <x v="1"/>
    <x v="0"/>
    <e v="#N/A"/>
  </r>
  <r>
    <n v="232678"/>
    <x v="2945"/>
    <x v="2"/>
    <x v="20"/>
    <s v="MUSKEGON"/>
    <x v="0"/>
    <x v="0"/>
    <s v="DAVITA"/>
    <n v="17"/>
    <x v="0"/>
    <n v="66"/>
    <n v="87"/>
    <n v="92"/>
    <x v="0"/>
    <s v="As Expected"/>
    <x v="0"/>
    <n v="72"/>
    <n v="91"/>
    <n v="324"/>
    <x v="1"/>
    <x v="1"/>
    <n v="78"/>
    <n v="78"/>
    <n v="0"/>
    <x v="1"/>
    <x v="0"/>
    <e v="#N/A"/>
  </r>
  <r>
    <n v="232679"/>
    <x v="2946"/>
    <x v="2"/>
    <x v="20"/>
    <s v="EATON"/>
    <x v="0"/>
    <x v="0"/>
    <s v="FRESENIUS MEDICAL CARE"/>
    <n v="16"/>
    <x v="0"/>
    <n v="63"/>
    <n v="87"/>
    <n v="96"/>
    <x v="0"/>
    <s v="As Expected"/>
    <x v="0"/>
    <n v="80"/>
    <n v="95"/>
    <n v="317"/>
    <x v="1"/>
    <x v="1"/>
    <n v="93"/>
    <n v="93"/>
    <n v="0"/>
    <x v="2"/>
    <x v="0"/>
    <n v="79"/>
  </r>
  <r>
    <n v="232680"/>
    <x v="2947"/>
    <x v="1"/>
    <x v="20"/>
    <s v="SAGINAW"/>
    <x v="0"/>
    <x v="0"/>
    <s v="DAVITA"/>
    <n v="13"/>
    <x v="0"/>
    <n v="62"/>
    <n v="93"/>
    <n v="102"/>
    <x v="0"/>
    <s v="As Expected"/>
    <x v="0"/>
    <n v="72"/>
    <n v="119"/>
    <n v="353"/>
    <x v="1"/>
    <x v="1"/>
    <n v="103"/>
    <n v="103"/>
    <n v="0"/>
    <x v="1"/>
    <x v="0"/>
    <e v="#N/A"/>
  </r>
  <r>
    <n v="232681"/>
    <x v="2948"/>
    <x v="1"/>
    <x v="20"/>
    <s v="BENZIE"/>
    <x v="0"/>
    <x v="1"/>
    <s v="INDEPENDENT"/>
    <n v="6"/>
    <x v="2"/>
    <n v="17"/>
    <n v="25"/>
    <n v="28"/>
    <x v="0"/>
    <s v="As Expected"/>
    <x v="0"/>
    <n v="22"/>
    <n v="19"/>
    <n v="76"/>
    <x v="1"/>
    <x v="1"/>
    <n v="28"/>
    <n v="28"/>
    <n v="0"/>
    <x v="2"/>
    <x v="0"/>
    <n v="82"/>
  </r>
  <r>
    <n v="232682"/>
    <x v="2949"/>
    <x v="1"/>
    <x v="20"/>
    <s v="HILLSDALE"/>
    <x v="0"/>
    <x v="0"/>
    <s v="FRESENIUS MEDICAL CARE"/>
    <n v="12"/>
    <x v="0"/>
    <n v="27"/>
    <n v="49"/>
    <n v="50"/>
    <x v="0"/>
    <s v="As Expected"/>
    <x v="0"/>
    <n v="38"/>
    <n v="41"/>
    <n v="173"/>
    <x v="1"/>
    <x v="1"/>
    <n v="52"/>
    <n v="52"/>
    <n v="0"/>
    <x v="2"/>
    <x v="2"/>
    <n v="85"/>
  </r>
  <r>
    <n v="232683"/>
    <x v="2950"/>
    <x v="2"/>
    <x v="20"/>
    <s v="BARRY"/>
    <x v="0"/>
    <x v="0"/>
    <s v="FRESENIUS MEDICAL CARE"/>
    <n v="11"/>
    <x v="0"/>
    <n v="35"/>
    <n v="52"/>
    <n v="56"/>
    <x v="0"/>
    <s v="As Expected"/>
    <x v="0"/>
    <n v="42"/>
    <n v="53"/>
    <n v="163"/>
    <x v="1"/>
    <x v="1"/>
    <n v="56"/>
    <n v="56"/>
    <n v="0"/>
    <x v="1"/>
    <x v="0"/>
    <n v="72"/>
  </r>
  <r>
    <n v="232684"/>
    <x v="2951"/>
    <x v="0"/>
    <x v="20"/>
    <s v="WAYNE"/>
    <x v="0"/>
    <x v="0"/>
    <s v="DAVITA"/>
    <n v="24"/>
    <x v="0"/>
    <n v="78"/>
    <n v="124"/>
    <n v="124"/>
    <x v="0"/>
    <s v="As Expected"/>
    <x v="0"/>
    <n v="94"/>
    <n v="144"/>
    <n v="431"/>
    <x v="1"/>
    <x v="1"/>
    <n v="125"/>
    <n v="125"/>
    <n v="0"/>
    <x v="1"/>
    <x v="0"/>
    <e v="#N/A"/>
  </r>
  <r>
    <n v="232685"/>
    <x v="2952"/>
    <x v="0"/>
    <x v="20"/>
    <s v="OAKLAND"/>
    <x v="1"/>
    <x v="0"/>
    <s v="GREENFIELD HEALTH SYSTEMS"/>
    <n v="3"/>
    <x v="0"/>
    <n v="24"/>
    <n v="37"/>
    <n v="37"/>
    <x v="0"/>
    <s v="As Expected"/>
    <x v="0"/>
    <n v="27"/>
    <n v="20"/>
    <n v="91"/>
    <x v="2"/>
    <x v="1"/>
    <n v="12"/>
    <n v="12"/>
    <n v="0"/>
    <x v="2"/>
    <x v="0"/>
    <n v="76"/>
  </r>
  <r>
    <n v="302519"/>
    <x v="2953"/>
    <x v="2"/>
    <x v="28"/>
    <m/>
    <x v="0"/>
    <x v="0"/>
    <s v="DAVITA"/>
    <n v="10"/>
    <x v="2"/>
    <n v="16"/>
    <n v="22"/>
    <n v="24"/>
    <x v="0"/>
    <s v="As Expected"/>
    <x v="0"/>
    <n v="19"/>
    <n v="16"/>
    <n v="19"/>
    <x v="1"/>
    <x v="1"/>
    <n v="24"/>
    <n v="24"/>
    <n v="0"/>
    <x v="2"/>
    <x v="0"/>
    <e v="#N/A"/>
  </r>
  <r>
    <n v="232686"/>
    <x v="2954"/>
    <x v="0"/>
    <x v="20"/>
    <s v="WAYNE"/>
    <x v="0"/>
    <x v="0"/>
    <s v="DAVITA"/>
    <n v="22"/>
    <x v="0"/>
    <n v="63"/>
    <n v="87"/>
    <n v="91"/>
    <x v="1"/>
    <s v="As Expected"/>
    <x v="0"/>
    <n v="67"/>
    <n v="118"/>
    <n v="273"/>
    <x v="0"/>
    <x v="1"/>
    <n v="92"/>
    <n v="92"/>
    <n v="0"/>
    <x v="1"/>
    <x v="0"/>
    <e v="#N/A"/>
  </r>
  <r>
    <n v="232687"/>
    <x v="2955"/>
    <x v="0"/>
    <x v="20"/>
    <s v="WASHTENAW"/>
    <x v="0"/>
    <x v="0"/>
    <s v="DAVITA"/>
    <n v="16"/>
    <x v="0"/>
    <n v="42"/>
    <n v="49"/>
    <n v="51"/>
    <x v="0"/>
    <s v="As Expected"/>
    <x v="0"/>
    <n v="50"/>
    <n v="61"/>
    <n v="199"/>
    <x v="1"/>
    <x v="1"/>
    <n v="51"/>
    <n v="51"/>
    <n v="0"/>
    <x v="2"/>
    <x v="0"/>
    <e v="#N/A"/>
  </r>
  <r>
    <n v="232688"/>
    <x v="2956"/>
    <x v="1"/>
    <x v="20"/>
    <s v="BERRIEN"/>
    <x v="0"/>
    <x v="0"/>
    <s v="FRESENIUS MEDICAL CARE"/>
    <n v="21"/>
    <x v="0"/>
    <n v="93"/>
    <n v="133"/>
    <n v="136"/>
    <x v="0"/>
    <s v="As Expected"/>
    <x v="0"/>
    <n v="100"/>
    <n v="118"/>
    <n v="388"/>
    <x v="1"/>
    <x v="1"/>
    <n v="137"/>
    <n v="137"/>
    <n v="0"/>
    <x v="1"/>
    <x v="0"/>
    <n v="42"/>
  </r>
  <r>
    <n v="232689"/>
    <x v="2957"/>
    <x v="2"/>
    <x v="20"/>
    <s v="MUSKEGON"/>
    <x v="0"/>
    <x v="0"/>
    <s v="DAVITA"/>
    <n v="12"/>
    <x v="0"/>
    <n v="31"/>
    <n v="44"/>
    <n v="50"/>
    <x v="0"/>
    <s v="As Expected"/>
    <x v="0"/>
    <n v="36"/>
    <n v="39"/>
    <n v="141"/>
    <x v="1"/>
    <x v="1"/>
    <n v="51"/>
    <n v="51"/>
    <n v="0"/>
    <x v="2"/>
    <x v="0"/>
    <e v="#N/A"/>
  </r>
  <r>
    <n v="232690"/>
    <x v="2505"/>
    <x v="1"/>
    <x v="20"/>
    <s v="KENT"/>
    <x v="0"/>
    <x v="0"/>
    <s v="DAVITA"/>
    <n v="17"/>
    <x v="0"/>
    <n v="50"/>
    <n v="71"/>
    <n v="76"/>
    <x v="0"/>
    <s v="As Expected"/>
    <x v="0"/>
    <n v="57"/>
    <n v="59"/>
    <n v="214"/>
    <x v="1"/>
    <x v="1"/>
    <n v="75"/>
    <n v="75"/>
    <n v="0"/>
    <x v="1"/>
    <x v="0"/>
    <e v="#N/A"/>
  </r>
  <r>
    <n v="232691"/>
    <x v="2958"/>
    <x v="0"/>
    <x v="20"/>
    <s v="MACOMB"/>
    <x v="0"/>
    <x v="0"/>
    <s v="GREENFIELD HEALTH SYSTEMS"/>
    <n v="1"/>
    <x v="0"/>
    <n v="28"/>
    <n v="37"/>
    <n v="43"/>
    <x v="0"/>
    <s v="As Expected"/>
    <x v="0"/>
    <n v="33"/>
    <n v="28"/>
    <n v="97"/>
    <x v="2"/>
    <x v="3"/>
    <n v="0"/>
    <n v="0"/>
    <n v="0"/>
    <x v="2"/>
    <x v="0"/>
    <n v="45"/>
  </r>
  <r>
    <n v="232692"/>
    <x v="2959"/>
    <x v="0"/>
    <x v="20"/>
    <s v="CRAWFORD"/>
    <x v="0"/>
    <x v="0"/>
    <s v="DAVITA"/>
    <n v="1"/>
    <x v="2"/>
    <n v="14"/>
    <n v="25"/>
    <n v="25"/>
    <x v="0"/>
    <s v="As Expected"/>
    <x v="0"/>
    <n v="16"/>
    <n v="12"/>
    <n v="48"/>
    <x v="2"/>
    <x v="3"/>
    <n v="0"/>
    <n v="0"/>
    <n v="0"/>
    <x v="2"/>
    <x v="0"/>
    <e v="#N/A"/>
  </r>
  <r>
    <n v="232694"/>
    <x v="2960"/>
    <x v="0"/>
    <x v="20"/>
    <s v="WAYNE"/>
    <x v="0"/>
    <x v="0"/>
    <s v="AMERICAN RENAL ASSOCIATES"/>
    <n v="16"/>
    <x v="0"/>
    <n v="51"/>
    <n v="108"/>
    <n v="111"/>
    <x v="0"/>
    <s v="As Expected"/>
    <x v="0"/>
    <n v="94"/>
    <n v="144"/>
    <n v="367"/>
    <x v="1"/>
    <x v="1"/>
    <n v="108"/>
    <n v="108"/>
    <n v="0"/>
    <x v="1"/>
    <x v="0"/>
    <n v="39"/>
  </r>
  <r>
    <n v="232695"/>
    <x v="2961"/>
    <x v="4"/>
    <x v="20"/>
    <s v="OAKLAND"/>
    <x v="0"/>
    <x v="1"/>
    <s v="INDEPENDENT"/>
    <n v="18"/>
    <x v="1"/>
    <n v="54"/>
    <n v="83"/>
    <n v="90"/>
    <x v="0"/>
    <s v="Worse than Expected"/>
    <x v="0"/>
    <n v="63"/>
    <n v="125"/>
    <n v="205"/>
    <x v="0"/>
    <x v="1"/>
    <n v="90"/>
    <n v="90"/>
    <n v="0"/>
    <x v="2"/>
    <x v="0"/>
    <n v="27"/>
  </r>
  <r>
    <n v="232697"/>
    <x v="2962"/>
    <x v="2"/>
    <x v="20"/>
    <s v="OAKLAND"/>
    <x v="0"/>
    <x v="0"/>
    <s v="DAVITA"/>
    <n v="0"/>
    <x v="0"/>
    <n v="72"/>
    <n v="103"/>
    <n v="116"/>
    <x v="0"/>
    <s v="As Expected"/>
    <x v="0"/>
    <n v="82"/>
    <n v="47"/>
    <n v="291"/>
    <x v="2"/>
    <x v="1"/>
    <n v="31"/>
    <n v="31"/>
    <n v="0"/>
    <x v="1"/>
    <x v="3"/>
    <e v="#N/A"/>
  </r>
  <r>
    <n v="232698"/>
    <x v="2963"/>
    <x v="2"/>
    <x v="20"/>
    <s v="HURON"/>
    <x v="0"/>
    <x v="0"/>
    <s v="DAVITA"/>
    <n v="13"/>
    <x v="0"/>
    <n v="37"/>
    <n v="57"/>
    <n v="58"/>
    <x v="0"/>
    <s v="As Expected"/>
    <x v="0"/>
    <n v="41"/>
    <n v="41"/>
    <n v="144"/>
    <x v="1"/>
    <x v="1"/>
    <n v="54"/>
    <n v="54"/>
    <n v="0"/>
    <x v="2"/>
    <x v="0"/>
    <e v="#N/A"/>
  </r>
  <r>
    <n v="232699"/>
    <x v="2964"/>
    <x v="0"/>
    <x v="20"/>
    <s v="CLINTON"/>
    <x v="0"/>
    <x v="0"/>
    <s v="FRESENIUS MEDICAL CARE"/>
    <n v="13"/>
    <x v="0"/>
    <n v="43"/>
    <n v="61"/>
    <n v="63"/>
    <x v="0"/>
    <s v="As Expected"/>
    <x v="0"/>
    <n v="54"/>
    <n v="68"/>
    <n v="168"/>
    <x v="1"/>
    <x v="1"/>
    <n v="61"/>
    <n v="61"/>
    <n v="0"/>
    <x v="2"/>
    <x v="0"/>
    <n v="50"/>
  </r>
  <r>
    <n v="232700"/>
    <x v="2965"/>
    <x v="5"/>
    <x v="20"/>
    <s v="LAPEER"/>
    <x v="0"/>
    <x v="0"/>
    <s v="RELIANT RENAL CARE"/>
    <n v="0"/>
    <x v="1"/>
    <n v="79"/>
    <n v="106"/>
    <n v="122"/>
    <x v="1"/>
    <s v="Worse than Expected"/>
    <x v="1"/>
    <n v="115"/>
    <n v="182"/>
    <n v="555"/>
    <x v="2"/>
    <x v="1"/>
    <n v="95"/>
    <n v="95"/>
    <n v="0"/>
    <x v="2"/>
    <x v="0"/>
    <n v="21"/>
  </r>
  <r>
    <n v="232702"/>
    <x v="2966"/>
    <x v="1"/>
    <x v="20"/>
    <s v="WAYNE"/>
    <x v="0"/>
    <x v="0"/>
    <s v="DAVITA"/>
    <n v="18"/>
    <x v="0"/>
    <n v="47"/>
    <n v="69"/>
    <n v="71"/>
    <x v="1"/>
    <s v="As Expected"/>
    <x v="0"/>
    <n v="56"/>
    <n v="85"/>
    <n v="211"/>
    <x v="1"/>
    <x v="1"/>
    <n v="72"/>
    <n v="72"/>
    <n v="0"/>
    <x v="1"/>
    <x v="0"/>
    <e v="#N/A"/>
  </r>
  <r>
    <n v="232703"/>
    <x v="2967"/>
    <x v="2"/>
    <x v="20"/>
    <s v="KENT"/>
    <x v="0"/>
    <x v="0"/>
    <s v="FRESENIUS MEDICAL CARE"/>
    <n v="16"/>
    <x v="0"/>
    <n v="75"/>
    <n v="106"/>
    <n v="109"/>
    <x v="0"/>
    <s v="As Expected"/>
    <x v="0"/>
    <n v="85"/>
    <n v="88"/>
    <n v="287"/>
    <x v="1"/>
    <x v="1"/>
    <n v="95"/>
    <n v="95"/>
    <n v="0"/>
    <x v="3"/>
    <x v="0"/>
    <n v="77"/>
  </r>
  <r>
    <n v="232704"/>
    <x v="2968"/>
    <x v="2"/>
    <x v="20"/>
    <s v="MONROE"/>
    <x v="0"/>
    <x v="0"/>
    <s v="DAVITA"/>
    <n v="13"/>
    <x v="0"/>
    <n v="35"/>
    <n v="43"/>
    <n v="45"/>
    <x v="0"/>
    <s v="As Expected"/>
    <x v="0"/>
    <n v="42"/>
    <n v="35"/>
    <n v="131"/>
    <x v="1"/>
    <x v="1"/>
    <n v="42"/>
    <n v="42"/>
    <n v="0"/>
    <x v="2"/>
    <x v="0"/>
    <e v="#N/A"/>
  </r>
  <r>
    <n v="232705"/>
    <x v="2969"/>
    <x v="1"/>
    <x v="20"/>
    <s v="ROSCOMMON"/>
    <x v="0"/>
    <x v="0"/>
    <s v="DAVITA"/>
    <n v="13"/>
    <x v="1"/>
    <n v="28"/>
    <n v="43"/>
    <n v="48"/>
    <x v="1"/>
    <s v="As Expected"/>
    <x v="0"/>
    <n v="36"/>
    <n v="52"/>
    <n v="128"/>
    <x v="1"/>
    <x v="1"/>
    <n v="45"/>
    <n v="45"/>
    <n v="0"/>
    <x v="2"/>
    <x v="0"/>
    <e v="#N/A"/>
  </r>
  <r>
    <n v="232706"/>
    <x v="2970"/>
    <x v="2"/>
    <x v="20"/>
    <s v="INGHAM"/>
    <x v="0"/>
    <x v="0"/>
    <s v="DAVITA"/>
    <n v="12"/>
    <x v="0"/>
    <n v="29"/>
    <n v="40"/>
    <n v="41"/>
    <x v="0"/>
    <s v="As Expected"/>
    <x v="0"/>
    <n v="33"/>
    <n v="30"/>
    <n v="91"/>
    <x v="1"/>
    <x v="1"/>
    <n v="40"/>
    <n v="40"/>
    <n v="0"/>
    <x v="2"/>
    <x v="0"/>
    <e v="#N/A"/>
  </r>
  <r>
    <n v="232707"/>
    <x v="2971"/>
    <x v="4"/>
    <x v="20"/>
    <s v="OAKLAND"/>
    <x v="0"/>
    <x v="0"/>
    <s v="GREENFIELD HEALTH SYSTEMS"/>
    <n v="1"/>
    <x v="0"/>
    <n v="17"/>
    <n v="29"/>
    <n v="30"/>
    <x v="0"/>
    <s v="As Expected"/>
    <x v="0"/>
    <n v="20"/>
    <n v="21"/>
    <n v="62"/>
    <x v="2"/>
    <x v="3"/>
    <n v="0"/>
    <n v="0"/>
    <n v="0"/>
    <x v="2"/>
    <x v="3"/>
    <n v="71"/>
  </r>
  <r>
    <n v="232708"/>
    <x v="2972"/>
    <x v="0"/>
    <x v="20"/>
    <s v="OAKLAND"/>
    <x v="0"/>
    <x v="0"/>
    <s v="DAVITA"/>
    <n v="17"/>
    <x v="0"/>
    <n v="53"/>
    <n v="76"/>
    <n v="81"/>
    <x v="0"/>
    <s v="As Expected"/>
    <x v="0"/>
    <n v="65"/>
    <n v="97"/>
    <n v="150"/>
    <x v="1"/>
    <x v="0"/>
    <n v="82"/>
    <n v="82"/>
    <n v="0"/>
    <x v="2"/>
    <x v="0"/>
    <e v="#N/A"/>
  </r>
  <r>
    <n v="232709"/>
    <x v="2973"/>
    <x v="0"/>
    <x v="20"/>
    <s v="WASHTENAW"/>
    <x v="0"/>
    <x v="0"/>
    <s v="FRESENIUS MEDICAL CARE"/>
    <n v="0"/>
    <x v="1"/>
    <n v="25"/>
    <n v="38"/>
    <n v="39"/>
    <x v="0"/>
    <s v="As Expected"/>
    <x v="0"/>
    <n v="29"/>
    <n v="21"/>
    <n v="84"/>
    <x v="2"/>
    <x v="1"/>
    <n v="16"/>
    <n v="16"/>
    <n v="0"/>
    <x v="2"/>
    <x v="0"/>
    <n v="76"/>
  </r>
  <r>
    <n v="232712"/>
    <x v="2974"/>
    <x v="0"/>
    <x v="20"/>
    <s v="MACOMB"/>
    <x v="0"/>
    <x v="0"/>
    <s v="AMERICAN RENAL ASSOCIATES"/>
    <n v="24"/>
    <x v="0"/>
    <n v="43"/>
    <n v="79"/>
    <n v="86"/>
    <x v="0"/>
    <s v="As Expected"/>
    <x v="0"/>
    <n v="61"/>
    <n v="105"/>
    <n v="171"/>
    <x v="0"/>
    <x v="1"/>
    <n v="84"/>
    <n v="84"/>
    <n v="0"/>
    <x v="1"/>
    <x v="0"/>
    <n v="50"/>
  </r>
  <r>
    <n v="232714"/>
    <x v="2975"/>
    <x v="1"/>
    <x v="20"/>
    <s v="KENT"/>
    <x v="0"/>
    <x v="0"/>
    <s v="DAVITA"/>
    <n v="20"/>
    <x v="0"/>
    <n v="41"/>
    <n v="56"/>
    <n v="56"/>
    <x v="0"/>
    <s v="As Expected"/>
    <x v="0"/>
    <n v="44"/>
    <n v="52"/>
    <n v="129"/>
    <x v="1"/>
    <x v="1"/>
    <n v="53"/>
    <n v="53"/>
    <n v="0"/>
    <x v="2"/>
    <x v="0"/>
    <e v="#N/A"/>
  </r>
  <r>
    <n v="192325"/>
    <x v="2976"/>
    <x v="3"/>
    <x v="17"/>
    <s v="ORLEANS"/>
    <x v="1"/>
    <x v="1"/>
    <s v="INDEPENDENT"/>
    <n v="8"/>
    <x v="2"/>
    <n v="5"/>
    <n v="8"/>
    <n v="8"/>
    <x v="0"/>
    <s v="As Expected"/>
    <x v="0"/>
    <n v="24"/>
    <n v="33"/>
    <n v="91"/>
    <x v="3"/>
    <x v="3"/>
    <n v="3"/>
    <n v="3"/>
    <n v="11"/>
    <x v="1"/>
    <x v="0"/>
    <n v="52"/>
  </r>
  <r>
    <n v="232715"/>
    <x v="2977"/>
    <x v="2"/>
    <x v="20"/>
    <s v="KALAMAZOO"/>
    <x v="0"/>
    <x v="0"/>
    <s v="FRESENIUS MEDICAL CARE"/>
    <n v="4"/>
    <x v="0"/>
    <n v="29"/>
    <n v="51"/>
    <n v="58"/>
    <x v="0"/>
    <s v="As Expected"/>
    <x v="0"/>
    <n v="34"/>
    <n v="34"/>
    <n v="94"/>
    <x v="2"/>
    <x v="1"/>
    <n v="22"/>
    <n v="22"/>
    <n v="0"/>
    <x v="2"/>
    <x v="0"/>
    <n v="49"/>
  </r>
  <r>
    <n v="232716"/>
    <x v="2978"/>
    <x v="2"/>
    <x v="20"/>
    <s v="DOUGLAS"/>
    <x v="0"/>
    <x v="0"/>
    <s v="OAKLAWN HOSPITAL"/>
    <n v="16"/>
    <x v="0"/>
    <n v="38"/>
    <n v="63"/>
    <n v="63"/>
    <x v="0"/>
    <s v="As Expected"/>
    <x v="0"/>
    <n v="42"/>
    <n v="35"/>
    <n v="114"/>
    <x v="1"/>
    <x v="1"/>
    <n v="54"/>
    <n v="54"/>
    <n v="0"/>
    <x v="2"/>
    <x v="0"/>
    <n v="79"/>
  </r>
  <r>
    <n v="232717"/>
    <x v="2979"/>
    <x v="1"/>
    <x v="20"/>
    <s v="SAGINAW"/>
    <x v="0"/>
    <x v="0"/>
    <s v="DAVITA"/>
    <n v="0"/>
    <x v="0"/>
    <n v="37"/>
    <n v="60"/>
    <n v="60"/>
    <x v="0"/>
    <s v="As Expected"/>
    <x v="0"/>
    <n v="44"/>
    <n v="42"/>
    <n v="107"/>
    <x v="2"/>
    <x v="3"/>
    <n v="0"/>
    <n v="0"/>
    <n v="0"/>
    <x v="2"/>
    <x v="0"/>
    <e v="#N/A"/>
  </r>
  <r>
    <n v="232718"/>
    <x v="2980"/>
    <x v="1"/>
    <x v="20"/>
    <s v="HOWARD"/>
    <x v="0"/>
    <x v="0"/>
    <s v="DAVITA"/>
    <n v="13"/>
    <x v="0"/>
    <n v="37"/>
    <n v="46"/>
    <n v="48"/>
    <x v="0"/>
    <s v="As Expected"/>
    <x v="0"/>
    <n v="40"/>
    <n v="65"/>
    <n v="90"/>
    <x v="1"/>
    <x v="1"/>
    <n v="42"/>
    <n v="42"/>
    <n v="0"/>
    <x v="2"/>
    <x v="0"/>
    <e v="#N/A"/>
  </r>
  <r>
    <n v="232719"/>
    <x v="2981"/>
    <x v="0"/>
    <x v="20"/>
    <s v="SAGINAW"/>
    <x v="0"/>
    <x v="0"/>
    <s v="DAVITA"/>
    <n v="13"/>
    <x v="0"/>
    <n v="34"/>
    <n v="54"/>
    <n v="58"/>
    <x v="0"/>
    <s v="As Expected"/>
    <x v="0"/>
    <n v="47"/>
    <n v="65"/>
    <n v="97"/>
    <x v="1"/>
    <x v="1"/>
    <n v="60"/>
    <n v="60"/>
    <n v="0"/>
    <x v="1"/>
    <x v="0"/>
    <e v="#N/A"/>
  </r>
  <r>
    <n v="232720"/>
    <x v="2982"/>
    <x v="0"/>
    <x v="20"/>
    <s v="WAYNE"/>
    <x v="0"/>
    <x v="0"/>
    <s v="AMERICAN RENAL ASSOCIATES"/>
    <n v="20"/>
    <x v="0"/>
    <n v="37"/>
    <n v="67"/>
    <n v="68"/>
    <x v="0"/>
    <s v="Better than Expected"/>
    <x v="0"/>
    <n v="49"/>
    <n v="53"/>
    <n v="114"/>
    <x v="1"/>
    <x v="1"/>
    <n v="70"/>
    <n v="70"/>
    <n v="0"/>
    <x v="1"/>
    <x v="0"/>
    <n v="56"/>
  </r>
  <r>
    <n v="232721"/>
    <x v="2983"/>
    <x v="2"/>
    <x v="20"/>
    <s v="WASHTENAW"/>
    <x v="0"/>
    <x v="0"/>
    <s v="FRESENIUS MEDICAL CARE"/>
    <n v="13"/>
    <x v="2"/>
    <n v="19"/>
    <n v="27"/>
    <n v="29"/>
    <x v="0"/>
    <s v="As Expected"/>
    <x v="2"/>
    <n v="23"/>
    <n v="22"/>
    <n v="31"/>
    <x v="1"/>
    <x v="1"/>
    <n v="29"/>
    <n v="29"/>
    <n v="0"/>
    <x v="2"/>
    <x v="0"/>
    <n v="70"/>
  </r>
  <r>
    <n v="232722"/>
    <x v="2984"/>
    <x v="5"/>
    <x v="20"/>
    <s v="WAYNE"/>
    <x v="0"/>
    <x v="0"/>
    <s v="AMERICAN RENAL ASSOCIATES"/>
    <n v="20"/>
    <x v="1"/>
    <n v="34"/>
    <n v="49"/>
    <n v="53"/>
    <x v="0"/>
    <s v="As Expected"/>
    <x v="0"/>
    <n v="38"/>
    <n v="45"/>
    <n v="48"/>
    <x v="1"/>
    <x v="1"/>
    <n v="55"/>
    <n v="55"/>
    <n v="0"/>
    <x v="2"/>
    <x v="0"/>
    <s v="No Score"/>
  </r>
  <r>
    <n v="182569"/>
    <x v="2985"/>
    <x v="3"/>
    <x v="22"/>
    <s v="FAYETTE"/>
    <x v="0"/>
    <x v="0"/>
    <s v="FRESENIUS MEDICAL CARE"/>
    <n v="3"/>
    <x v="0"/>
    <n v="45"/>
    <n v="73"/>
    <n v="78"/>
    <x v="0"/>
    <s v="As Expected"/>
    <x v="0"/>
    <n v="53"/>
    <n v="26"/>
    <n v="158"/>
    <x v="2"/>
    <x v="3"/>
    <n v="3"/>
    <n v="3"/>
    <n v="0"/>
    <x v="1"/>
    <x v="0"/>
    <n v="63"/>
  </r>
  <r>
    <n v="232723"/>
    <x v="2986"/>
    <x v="0"/>
    <x v="20"/>
    <s v="SAGINAW"/>
    <x v="0"/>
    <x v="0"/>
    <s v="DAVITA"/>
    <n v="12"/>
    <x v="2"/>
    <n v="17"/>
    <n v="38"/>
    <n v="38"/>
    <x v="0"/>
    <s v="As Expected"/>
    <x v="2"/>
    <n v="23"/>
    <n v="15"/>
    <n v="26"/>
    <x v="1"/>
    <x v="1"/>
    <n v="41"/>
    <n v="41"/>
    <n v="0"/>
    <x v="2"/>
    <x v="0"/>
    <e v="#N/A"/>
  </r>
  <r>
    <n v="172559"/>
    <x v="2987"/>
    <x v="3"/>
    <x v="16"/>
    <s v="MONTGOMERY"/>
    <x v="0"/>
    <x v="0"/>
    <s v="DAVITA"/>
    <n v="1"/>
    <x v="2"/>
    <n v="16"/>
    <n v="24"/>
    <n v="26"/>
    <x v="0"/>
    <s v="As Expected"/>
    <x v="0"/>
    <n v="18"/>
    <n v="14"/>
    <n v="74"/>
    <x v="2"/>
    <x v="3"/>
    <n v="6"/>
    <n v="6"/>
    <n v="0"/>
    <x v="2"/>
    <x v="0"/>
    <e v="#N/A"/>
  </r>
  <r>
    <n v="232724"/>
    <x v="2988"/>
    <x v="1"/>
    <x v="20"/>
    <s v="WAYNE"/>
    <x v="0"/>
    <x v="0"/>
    <s v="DAVITA"/>
    <n v="12"/>
    <x v="2"/>
    <n v="16"/>
    <n v="25"/>
    <n v="26"/>
    <x v="0"/>
    <s v="As Expected"/>
    <x v="2"/>
    <n v="20"/>
    <n v="20"/>
    <n v="23"/>
    <x v="1"/>
    <x v="1"/>
    <n v="27"/>
    <n v="27"/>
    <n v="0"/>
    <x v="2"/>
    <x v="0"/>
    <e v="#N/A"/>
  </r>
  <r>
    <n v="232727"/>
    <x v="2989"/>
    <x v="0"/>
    <x v="20"/>
    <s v="OAKLAND"/>
    <x v="1"/>
    <x v="0"/>
    <s v="FRESENIUS MEDICAL CARE"/>
    <n v="13"/>
    <x v="2"/>
    <n v="10"/>
    <n v="20"/>
    <n v="22"/>
    <x v="0"/>
    <s v="Worse than Expected"/>
    <x v="2"/>
    <n v="12"/>
    <n v="14"/>
    <n v="14"/>
    <x v="1"/>
    <x v="1"/>
    <n v="21"/>
    <n v="21"/>
    <n v="0"/>
    <x v="2"/>
    <x v="0"/>
    <s v="No Score"/>
  </r>
  <r>
    <n v="172562"/>
    <x v="2990"/>
    <x v="3"/>
    <x v="16"/>
    <s v="JOHNSON"/>
    <x v="0"/>
    <x v="1"/>
    <s v="INDEPENDENT"/>
    <n v="1"/>
    <x v="2"/>
    <n v="7"/>
    <n v="11"/>
    <n v="11"/>
    <x v="2"/>
    <s v="Not Available"/>
    <x v="2"/>
    <n v="8"/>
    <n v="4"/>
    <n v="14"/>
    <x v="2"/>
    <x v="3"/>
    <n v="6"/>
    <n v="6"/>
    <n v="0"/>
    <x v="2"/>
    <x v="1"/>
    <e v="#N/A"/>
  </r>
  <r>
    <n v="232728"/>
    <x v="2991"/>
    <x v="0"/>
    <x v="20"/>
    <s v="KENT"/>
    <x v="0"/>
    <x v="1"/>
    <s v="INDEPENDENT"/>
    <n v="0"/>
    <x v="0"/>
    <n v="54"/>
    <n v="71"/>
    <n v="78"/>
    <x v="0"/>
    <s v="As Expected"/>
    <x v="0"/>
    <n v="68"/>
    <n v="120"/>
    <n v="83"/>
    <x v="2"/>
    <x v="1"/>
    <n v="71"/>
    <n v="71"/>
    <n v="0"/>
    <x v="2"/>
    <x v="1"/>
    <s v="No Score"/>
  </r>
  <r>
    <n v="232731"/>
    <x v="2992"/>
    <x v="2"/>
    <x v="20"/>
    <s v="OAKLAND"/>
    <x v="0"/>
    <x v="0"/>
    <s v="FRESENIUS MEDICAL CARE"/>
    <n v="13"/>
    <x v="2"/>
    <n v="13"/>
    <n v="18"/>
    <n v="19"/>
    <x v="0"/>
    <s v="As Expected"/>
    <x v="2"/>
    <n v="15"/>
    <n v="20"/>
    <n v="16"/>
    <x v="1"/>
    <x v="1"/>
    <n v="19"/>
    <n v="19"/>
    <n v="0"/>
    <x v="2"/>
    <x v="0"/>
    <s v="No Score"/>
  </r>
  <r>
    <n v="242305"/>
    <x v="2993"/>
    <x v="2"/>
    <x v="29"/>
    <s v="WINONA"/>
    <x v="1"/>
    <x v="1"/>
    <s v="INDEPENDENT"/>
    <n v="8"/>
    <x v="0"/>
    <n v="25"/>
    <n v="35"/>
    <n v="37"/>
    <x v="0"/>
    <s v="As Expected"/>
    <x v="0"/>
    <n v="31"/>
    <n v="27"/>
    <n v="136"/>
    <x v="1"/>
    <x v="1"/>
    <n v="37"/>
    <n v="37"/>
    <n v="0"/>
    <x v="2"/>
    <x v="0"/>
    <n v="68"/>
  </r>
  <r>
    <n v="242309"/>
    <x v="2994"/>
    <x v="4"/>
    <x v="29"/>
    <s v="OLMSTED"/>
    <x v="1"/>
    <x v="0"/>
    <s v="MAYO CLINIC DIALYSIS"/>
    <n v="39"/>
    <x v="0"/>
    <n v="107"/>
    <n v="151"/>
    <n v="165"/>
    <x v="0"/>
    <s v="As Expected"/>
    <x v="0"/>
    <n v="127"/>
    <n v="169"/>
    <n v="487"/>
    <x v="2"/>
    <x v="1"/>
    <n v="111"/>
    <n v="111"/>
    <n v="0"/>
    <x v="3"/>
    <x v="3"/>
    <n v="42"/>
  </r>
  <r>
    <n v="242310"/>
    <x v="2995"/>
    <x v="1"/>
    <x v="29"/>
    <s v="KANDIYOHI"/>
    <x v="1"/>
    <x v="1"/>
    <s v="INDEPENDENT"/>
    <n v="13"/>
    <x v="0"/>
    <n v="50"/>
    <n v="67"/>
    <n v="72"/>
    <x v="0"/>
    <s v="As Expected"/>
    <x v="0"/>
    <n v="59"/>
    <n v="42"/>
    <n v="236"/>
    <x v="1"/>
    <x v="1"/>
    <n v="50"/>
    <n v="50"/>
    <n v="0"/>
    <x v="2"/>
    <x v="0"/>
    <n v="52"/>
  </r>
  <r>
    <n v="242314"/>
    <x v="2996"/>
    <x v="2"/>
    <x v="29"/>
    <s v="NOBLES"/>
    <x v="1"/>
    <x v="0"/>
    <s v="SANFORD HEALTH"/>
    <n v="8"/>
    <x v="0"/>
    <n v="29"/>
    <n v="34"/>
    <n v="37"/>
    <x v="0"/>
    <s v="As Expected"/>
    <x v="0"/>
    <n v="32"/>
    <n v="24"/>
    <n v="129"/>
    <x v="1"/>
    <x v="1"/>
    <n v="37"/>
    <n v="37"/>
    <n v="0"/>
    <x v="2"/>
    <x v="0"/>
    <n v="86"/>
  </r>
  <r>
    <n v="242318"/>
    <x v="2997"/>
    <x v="1"/>
    <x v="29"/>
    <s v="BECKER"/>
    <x v="1"/>
    <x v="0"/>
    <s v="SANFORD HEALTH"/>
    <n v="12"/>
    <x v="0"/>
    <n v="36"/>
    <n v="51"/>
    <n v="50"/>
    <x v="0"/>
    <s v="As Expected"/>
    <x v="0"/>
    <n v="45"/>
    <n v="66"/>
    <n v="170"/>
    <x v="3"/>
    <x v="1"/>
    <n v="52"/>
    <n v="52"/>
    <n v="0"/>
    <x v="2"/>
    <x v="0"/>
    <n v="56"/>
  </r>
  <r>
    <n v="242501"/>
    <x v="2998"/>
    <x v="0"/>
    <x v="29"/>
    <s v="HENNEPIN"/>
    <x v="0"/>
    <x v="0"/>
    <s v="DAVITA"/>
    <n v="12"/>
    <x v="0"/>
    <n v="23"/>
    <n v="31"/>
    <n v="29"/>
    <x v="0"/>
    <s v="As Expected"/>
    <x v="0"/>
    <n v="26"/>
    <n v="43"/>
    <n v="118"/>
    <x v="1"/>
    <x v="1"/>
    <n v="31"/>
    <n v="31"/>
    <n v="0"/>
    <x v="2"/>
    <x v="0"/>
    <e v="#N/A"/>
  </r>
  <r>
    <n v="242503"/>
    <x v="2999"/>
    <x v="0"/>
    <x v="29"/>
    <s v="HENNEPIN"/>
    <x v="0"/>
    <x v="0"/>
    <s v="DAVITA"/>
    <n v="26"/>
    <x v="0"/>
    <n v="74"/>
    <n v="116"/>
    <n v="119"/>
    <x v="0"/>
    <s v="As Expected"/>
    <x v="0"/>
    <n v="87"/>
    <n v="150"/>
    <n v="383"/>
    <x v="1"/>
    <x v="1"/>
    <n v="120"/>
    <n v="120"/>
    <n v="0"/>
    <x v="1"/>
    <x v="0"/>
    <e v="#N/A"/>
  </r>
  <r>
    <n v="242505"/>
    <x v="3000"/>
    <x v="0"/>
    <x v="29"/>
    <s v="DAKOTA"/>
    <x v="0"/>
    <x v="0"/>
    <s v="DAVITA"/>
    <n v="20"/>
    <x v="0"/>
    <n v="40"/>
    <n v="74"/>
    <n v="76"/>
    <x v="0"/>
    <s v="As Expected"/>
    <x v="0"/>
    <n v="49"/>
    <n v="71"/>
    <n v="232"/>
    <x v="0"/>
    <x v="1"/>
    <n v="76"/>
    <n v="76"/>
    <n v="0"/>
    <x v="1"/>
    <x v="0"/>
    <e v="#N/A"/>
  </r>
  <r>
    <n v="242507"/>
    <x v="3001"/>
    <x v="0"/>
    <x v="29"/>
    <s v="HENNEPIN"/>
    <x v="0"/>
    <x v="0"/>
    <s v="FRESENIUS MEDICAL CARE"/>
    <n v="18"/>
    <x v="0"/>
    <n v="52"/>
    <n v="75"/>
    <n v="78"/>
    <x v="0"/>
    <s v="As Expected"/>
    <x v="3"/>
    <n v="61"/>
    <n v="83"/>
    <n v="217"/>
    <x v="1"/>
    <x v="1"/>
    <n v="79"/>
    <n v="79"/>
    <n v="0"/>
    <x v="2"/>
    <x v="0"/>
    <n v="81"/>
  </r>
  <r>
    <n v="242508"/>
    <x v="3002"/>
    <x v="2"/>
    <x v="29"/>
    <s v="RICE"/>
    <x v="0"/>
    <x v="0"/>
    <s v="DAVITA"/>
    <n v="10"/>
    <x v="2"/>
    <n v="19"/>
    <n v="23"/>
    <n v="26"/>
    <x v="0"/>
    <s v="As Expected"/>
    <x v="0"/>
    <n v="23"/>
    <n v="17"/>
    <n v="104"/>
    <x v="3"/>
    <x v="1"/>
    <n v="26"/>
    <n v="26"/>
    <n v="0"/>
    <x v="2"/>
    <x v="0"/>
    <e v="#N/A"/>
  </r>
  <r>
    <n v="242510"/>
    <x v="3003"/>
    <x v="0"/>
    <x v="29"/>
    <s v="ANOKA"/>
    <x v="0"/>
    <x v="0"/>
    <s v="FRESENIUS MEDICAL CARE"/>
    <n v="18"/>
    <x v="0"/>
    <n v="80"/>
    <n v="111"/>
    <n v="115"/>
    <x v="0"/>
    <s v="As Expected"/>
    <x v="0"/>
    <n v="88"/>
    <n v="99"/>
    <n v="373"/>
    <x v="0"/>
    <x v="1"/>
    <n v="82"/>
    <n v="82"/>
    <n v="0"/>
    <x v="1"/>
    <x v="0"/>
    <n v="68"/>
  </r>
  <r>
    <n v="242511"/>
    <x v="3004"/>
    <x v="2"/>
    <x v="29"/>
    <s v="CHIPPEWA"/>
    <x v="0"/>
    <x v="0"/>
    <s v="DAVITA"/>
    <n v="6"/>
    <x v="2"/>
    <n v="14"/>
    <n v="17"/>
    <n v="19"/>
    <x v="0"/>
    <s v="Better than Expected"/>
    <x v="0"/>
    <n v="14"/>
    <n v="11"/>
    <n v="66"/>
    <x v="1"/>
    <x v="1"/>
    <n v="18"/>
    <n v="18"/>
    <n v="0"/>
    <x v="2"/>
    <x v="0"/>
    <e v="#N/A"/>
  </r>
  <r>
    <n v="242512"/>
    <x v="3005"/>
    <x v="2"/>
    <x v="29"/>
    <s v="RAMSEY"/>
    <x v="0"/>
    <x v="0"/>
    <s v="DAVITA"/>
    <n v="16"/>
    <x v="0"/>
    <n v="45"/>
    <n v="67"/>
    <n v="72"/>
    <x v="0"/>
    <s v="As Expected"/>
    <x v="0"/>
    <n v="52"/>
    <n v="54"/>
    <n v="217"/>
    <x v="1"/>
    <x v="1"/>
    <n v="70"/>
    <n v="70"/>
    <n v="0"/>
    <x v="1"/>
    <x v="0"/>
    <e v="#N/A"/>
  </r>
  <r>
    <n v="242513"/>
    <x v="3006"/>
    <x v="2"/>
    <x v="29"/>
    <s v="RAMSEY"/>
    <x v="0"/>
    <x v="0"/>
    <s v="DAVITA"/>
    <n v="16"/>
    <x v="0"/>
    <n v="62"/>
    <n v="88"/>
    <n v="87"/>
    <x v="0"/>
    <s v="As Expected"/>
    <x v="3"/>
    <n v="67"/>
    <n v="61"/>
    <n v="239"/>
    <x v="1"/>
    <x v="1"/>
    <n v="89"/>
    <n v="89"/>
    <n v="0"/>
    <x v="1"/>
    <x v="0"/>
    <e v="#N/A"/>
  </r>
  <r>
    <n v="242514"/>
    <x v="3007"/>
    <x v="1"/>
    <x v="29"/>
    <s v="ANOKA"/>
    <x v="0"/>
    <x v="0"/>
    <s v="DAVITA"/>
    <n v="16"/>
    <x v="0"/>
    <n v="35"/>
    <n v="51"/>
    <n v="51"/>
    <x v="0"/>
    <s v="As Expected"/>
    <x v="0"/>
    <n v="38"/>
    <n v="56"/>
    <n v="155"/>
    <x v="1"/>
    <x v="1"/>
    <n v="53"/>
    <n v="53"/>
    <n v="0"/>
    <x v="2"/>
    <x v="0"/>
    <e v="#N/A"/>
  </r>
  <r>
    <n v="242515"/>
    <x v="3008"/>
    <x v="0"/>
    <x v="29"/>
    <s v="DAKOTA"/>
    <x v="0"/>
    <x v="0"/>
    <s v="DAVITA"/>
    <n v="20"/>
    <x v="0"/>
    <n v="51"/>
    <n v="67"/>
    <n v="75"/>
    <x v="0"/>
    <s v="As Expected"/>
    <x v="0"/>
    <n v="60"/>
    <n v="58"/>
    <n v="275"/>
    <x v="3"/>
    <x v="1"/>
    <n v="75"/>
    <n v="75"/>
    <n v="0"/>
    <x v="1"/>
    <x v="0"/>
    <e v="#N/A"/>
  </r>
  <r>
    <n v="242518"/>
    <x v="3009"/>
    <x v="1"/>
    <x v="29"/>
    <s v="RAMSEY"/>
    <x v="0"/>
    <x v="0"/>
    <s v="DAVITA"/>
    <n v="12"/>
    <x v="0"/>
    <n v="35"/>
    <n v="55"/>
    <n v="56"/>
    <x v="0"/>
    <s v="As Expected"/>
    <x v="0"/>
    <n v="42"/>
    <n v="59"/>
    <n v="162"/>
    <x v="1"/>
    <x v="1"/>
    <n v="58"/>
    <n v="58"/>
    <n v="0"/>
    <x v="2"/>
    <x v="3"/>
    <e v="#N/A"/>
  </r>
  <r>
    <n v="242521"/>
    <x v="3010"/>
    <x v="2"/>
    <x v="29"/>
    <s v="MCLEOD"/>
    <x v="0"/>
    <x v="0"/>
    <s v="FRESENIUS MEDICAL CARE"/>
    <n v="12"/>
    <x v="0"/>
    <n v="25"/>
    <n v="34"/>
    <n v="37"/>
    <x v="0"/>
    <s v="As Expected"/>
    <x v="0"/>
    <n v="29"/>
    <n v="28"/>
    <n v="116"/>
    <x v="1"/>
    <x v="1"/>
    <n v="37"/>
    <n v="37"/>
    <n v="0"/>
    <x v="2"/>
    <x v="0"/>
    <n v="68"/>
  </r>
  <r>
    <n v="242522"/>
    <x v="3011"/>
    <x v="2"/>
    <x v="29"/>
    <s v="REDWOOD"/>
    <x v="0"/>
    <x v="0"/>
    <s v="DAVITA"/>
    <n v="8"/>
    <x v="2"/>
    <n v="13"/>
    <n v="16"/>
    <n v="17"/>
    <x v="0"/>
    <s v="Not Available"/>
    <x v="0"/>
    <n v="16"/>
    <n v="6"/>
    <n v="67"/>
    <x v="1"/>
    <x v="1"/>
    <n v="17"/>
    <n v="17"/>
    <n v="0"/>
    <x v="2"/>
    <x v="1"/>
    <e v="#N/A"/>
  </r>
  <r>
    <n v="242523"/>
    <x v="3012"/>
    <x v="1"/>
    <x v="29"/>
    <s v="RAMSEY"/>
    <x v="0"/>
    <x v="0"/>
    <s v="FRESENIUS MEDICAL CARE"/>
    <n v="13"/>
    <x v="0"/>
    <n v="54"/>
    <n v="96"/>
    <n v="96"/>
    <x v="0"/>
    <s v="As Expected"/>
    <x v="0"/>
    <n v="60"/>
    <n v="87"/>
    <n v="257"/>
    <x v="0"/>
    <x v="1"/>
    <n v="68"/>
    <n v="68"/>
    <n v="0"/>
    <x v="1"/>
    <x v="3"/>
    <n v="76"/>
  </r>
  <r>
    <n v="242526"/>
    <x v="3013"/>
    <x v="0"/>
    <x v="29"/>
    <s v="HENNEPIN"/>
    <x v="0"/>
    <x v="0"/>
    <s v="DAVITA"/>
    <n v="10"/>
    <x v="2"/>
    <n v="19"/>
    <n v="30"/>
    <n v="31"/>
    <x v="0"/>
    <s v="Not Available"/>
    <x v="1"/>
    <n v="24"/>
    <n v="8"/>
    <n v="101"/>
    <x v="1"/>
    <x v="1"/>
    <n v="31"/>
    <n v="31"/>
    <n v="0"/>
    <x v="2"/>
    <x v="0"/>
    <e v="#N/A"/>
  </r>
  <r>
    <n v="242528"/>
    <x v="3014"/>
    <x v="2"/>
    <x v="29"/>
    <s v="CASS"/>
    <x v="0"/>
    <x v="0"/>
    <s v="DAVITA"/>
    <n v="8"/>
    <x v="0"/>
    <n v="39"/>
    <n v="47"/>
    <n v="49"/>
    <x v="0"/>
    <s v="As Expected"/>
    <x v="0"/>
    <n v="42"/>
    <n v="33"/>
    <n v="135"/>
    <x v="1"/>
    <x v="1"/>
    <n v="38"/>
    <n v="38"/>
    <n v="0"/>
    <x v="2"/>
    <x v="0"/>
    <e v="#N/A"/>
  </r>
  <r>
    <n v="242529"/>
    <x v="3015"/>
    <x v="2"/>
    <x v="29"/>
    <s v="WRIGHT"/>
    <x v="0"/>
    <x v="0"/>
    <s v="FRESENIUS MEDICAL CARE"/>
    <n v="17"/>
    <x v="1"/>
    <n v="43"/>
    <n v="56"/>
    <n v="62"/>
    <x v="0"/>
    <s v="As Expected"/>
    <x v="3"/>
    <n v="54"/>
    <n v="62"/>
    <n v="205"/>
    <x v="1"/>
    <x v="1"/>
    <n v="61"/>
    <n v="61"/>
    <n v="0"/>
    <x v="2"/>
    <x v="0"/>
    <n v="62"/>
  </r>
  <r>
    <n v="242531"/>
    <x v="3016"/>
    <x v="0"/>
    <x v="29"/>
    <s v="CHISAGO"/>
    <x v="0"/>
    <x v="0"/>
    <s v="DAVITA"/>
    <n v="12"/>
    <x v="0"/>
    <n v="34"/>
    <n v="56"/>
    <n v="59"/>
    <x v="0"/>
    <s v="As Expected"/>
    <x v="0"/>
    <n v="44"/>
    <n v="47"/>
    <n v="178"/>
    <x v="1"/>
    <x v="1"/>
    <n v="59"/>
    <n v="59"/>
    <n v="0"/>
    <x v="2"/>
    <x v="0"/>
    <e v="#N/A"/>
  </r>
  <r>
    <n v="242532"/>
    <x v="3017"/>
    <x v="0"/>
    <x v="29"/>
    <s v="OTTER TAIL"/>
    <x v="0"/>
    <x v="0"/>
    <s v="FRESENIUS MEDICAL CARE"/>
    <n v="12"/>
    <x v="0"/>
    <n v="37"/>
    <n v="50"/>
    <n v="53"/>
    <x v="0"/>
    <s v="As Expected"/>
    <x v="0"/>
    <n v="46"/>
    <n v="49"/>
    <n v="175"/>
    <x v="0"/>
    <x v="1"/>
    <n v="48"/>
    <n v="48"/>
    <n v="0"/>
    <x v="2"/>
    <x v="0"/>
    <n v="68"/>
  </r>
  <r>
    <n v="242533"/>
    <x v="3018"/>
    <x v="1"/>
    <x v="29"/>
    <s v="RAMSEY"/>
    <x v="0"/>
    <x v="0"/>
    <s v="DAVITA"/>
    <n v="16"/>
    <x v="0"/>
    <n v="58"/>
    <n v="85"/>
    <n v="85"/>
    <x v="0"/>
    <s v="As Expected"/>
    <x v="0"/>
    <n v="63"/>
    <n v="80"/>
    <n v="260"/>
    <x v="3"/>
    <x v="1"/>
    <n v="86"/>
    <n v="86"/>
    <n v="0"/>
    <x v="1"/>
    <x v="0"/>
    <e v="#N/A"/>
  </r>
  <r>
    <n v="242534"/>
    <x v="3019"/>
    <x v="0"/>
    <x v="29"/>
    <s v="HENNEPIN"/>
    <x v="0"/>
    <x v="0"/>
    <s v="FRESENIUS MEDICAL CARE"/>
    <n v="12"/>
    <x v="0"/>
    <n v="32"/>
    <n v="50"/>
    <n v="49"/>
    <x v="0"/>
    <s v="As Expected"/>
    <x v="0"/>
    <n v="40"/>
    <n v="54"/>
    <n v="176"/>
    <x v="0"/>
    <x v="1"/>
    <n v="52"/>
    <n v="52"/>
    <n v="0"/>
    <x v="2"/>
    <x v="0"/>
    <n v="58"/>
  </r>
  <r>
    <n v="242535"/>
    <x v="3020"/>
    <x v="2"/>
    <x v="29"/>
    <s v="WASHINGTON"/>
    <x v="0"/>
    <x v="0"/>
    <s v="DAVITA"/>
    <n v="12"/>
    <x v="0"/>
    <n v="21"/>
    <n v="35"/>
    <n v="36"/>
    <x v="0"/>
    <s v="Better than Expected"/>
    <x v="0"/>
    <n v="28"/>
    <n v="35"/>
    <n v="111"/>
    <x v="1"/>
    <x v="1"/>
    <n v="34"/>
    <n v="34"/>
    <n v="0"/>
    <x v="2"/>
    <x v="0"/>
    <e v="#N/A"/>
  </r>
  <r>
    <n v="242536"/>
    <x v="3021"/>
    <x v="0"/>
    <x v="29"/>
    <s v="WASHINGTON"/>
    <x v="0"/>
    <x v="0"/>
    <s v="DAVITA"/>
    <n v="12"/>
    <x v="0"/>
    <n v="39"/>
    <n v="60"/>
    <n v="64"/>
    <x v="0"/>
    <s v="Worse than Expected"/>
    <x v="0"/>
    <n v="45"/>
    <n v="57"/>
    <n v="196"/>
    <x v="0"/>
    <x v="1"/>
    <n v="64"/>
    <n v="64"/>
    <n v="0"/>
    <x v="1"/>
    <x v="0"/>
    <e v="#N/A"/>
  </r>
  <r>
    <n v="242539"/>
    <x v="3022"/>
    <x v="1"/>
    <x v="29"/>
    <s v="RAMSEY"/>
    <x v="0"/>
    <x v="0"/>
    <s v="DAVITA"/>
    <n v="20"/>
    <x v="0"/>
    <n v="68"/>
    <n v="120"/>
    <n v="123"/>
    <x v="0"/>
    <s v="As Expected"/>
    <x v="0"/>
    <n v="83"/>
    <n v="108"/>
    <n v="266"/>
    <x v="1"/>
    <x v="1"/>
    <n v="127"/>
    <n v="127"/>
    <n v="0"/>
    <x v="1"/>
    <x v="0"/>
    <e v="#N/A"/>
  </r>
  <r>
    <n v="242541"/>
    <x v="3023"/>
    <x v="2"/>
    <x v="29"/>
    <s v="PIPESTONE"/>
    <x v="0"/>
    <x v="0"/>
    <s v="DAVITA"/>
    <n v="7"/>
    <x v="0"/>
    <n v="18"/>
    <n v="21"/>
    <n v="22"/>
    <x v="0"/>
    <s v="As Expected"/>
    <x v="0"/>
    <n v="21"/>
    <n v="24"/>
    <n v="68"/>
    <x v="1"/>
    <x v="2"/>
    <n v="22"/>
    <n v="22"/>
    <n v="0"/>
    <x v="2"/>
    <x v="0"/>
    <e v="#N/A"/>
  </r>
  <r>
    <n v="242542"/>
    <x v="3024"/>
    <x v="0"/>
    <x v="29"/>
    <s v="SCOTT"/>
    <x v="0"/>
    <x v="0"/>
    <s v="FRESENIUS MEDICAL CARE"/>
    <n v="12"/>
    <x v="0"/>
    <n v="50"/>
    <n v="78"/>
    <n v="85"/>
    <x v="0"/>
    <s v="As Expected"/>
    <x v="0"/>
    <n v="64"/>
    <n v="70"/>
    <n v="235"/>
    <x v="0"/>
    <x v="1"/>
    <n v="76"/>
    <n v="76"/>
    <n v="0"/>
    <x v="1"/>
    <x v="0"/>
    <n v="82"/>
  </r>
  <r>
    <n v="242544"/>
    <x v="3025"/>
    <x v="0"/>
    <x v="29"/>
    <s v="RAMSEY"/>
    <x v="0"/>
    <x v="0"/>
    <s v="FRESENIUS MEDICAL CARE"/>
    <n v="13"/>
    <x v="0"/>
    <n v="38"/>
    <n v="60"/>
    <n v="59"/>
    <x v="0"/>
    <s v="Worse than Expected"/>
    <x v="0"/>
    <n v="44"/>
    <n v="67"/>
    <n v="206"/>
    <x v="1"/>
    <x v="1"/>
    <n v="62"/>
    <n v="62"/>
    <n v="0"/>
    <x v="2"/>
    <x v="0"/>
    <n v="65"/>
  </r>
  <r>
    <n v="242545"/>
    <x v="3026"/>
    <x v="0"/>
    <x v="29"/>
    <s v="HENNEPIN"/>
    <x v="0"/>
    <x v="0"/>
    <s v="FRESENIUS MEDICAL CARE"/>
    <n v="14"/>
    <x v="0"/>
    <n v="46"/>
    <n v="67"/>
    <n v="74"/>
    <x v="1"/>
    <s v="Worse than Expected"/>
    <x v="0"/>
    <n v="54"/>
    <n v="89"/>
    <n v="211"/>
    <x v="1"/>
    <x v="1"/>
    <n v="75"/>
    <n v="75"/>
    <n v="0"/>
    <x v="2"/>
    <x v="0"/>
    <n v="59"/>
  </r>
  <r>
    <n v="242546"/>
    <x v="3027"/>
    <x v="2"/>
    <x v="29"/>
    <s v="KANABEC"/>
    <x v="0"/>
    <x v="0"/>
    <s v="FRESENIUS MEDICAL CARE"/>
    <n v="11"/>
    <x v="0"/>
    <n v="28"/>
    <n v="40"/>
    <n v="43"/>
    <x v="0"/>
    <s v="As Expected"/>
    <x v="0"/>
    <n v="30"/>
    <n v="38"/>
    <n v="127"/>
    <x v="1"/>
    <x v="1"/>
    <n v="43"/>
    <n v="43"/>
    <n v="0"/>
    <x v="2"/>
    <x v="0"/>
    <n v="66"/>
  </r>
  <r>
    <n v="242547"/>
    <x v="3028"/>
    <x v="2"/>
    <x v="29"/>
    <s v="HENNEPIN"/>
    <x v="0"/>
    <x v="0"/>
    <s v="DAVITA"/>
    <n v="20"/>
    <x v="0"/>
    <n v="48"/>
    <n v="68"/>
    <n v="71"/>
    <x v="0"/>
    <s v="As Expected"/>
    <x v="0"/>
    <n v="52"/>
    <n v="38"/>
    <n v="200"/>
    <x v="1"/>
    <x v="1"/>
    <n v="69"/>
    <n v="69"/>
    <n v="0"/>
    <x v="1"/>
    <x v="0"/>
    <e v="#N/A"/>
  </r>
  <r>
    <n v="242548"/>
    <x v="3029"/>
    <x v="2"/>
    <x v="29"/>
    <s v="SAINT LOUIS"/>
    <x v="0"/>
    <x v="0"/>
    <s v="FRESENIUS MEDICAL CARE"/>
    <n v="18"/>
    <x v="0"/>
    <n v="34"/>
    <n v="58"/>
    <n v="63"/>
    <x v="0"/>
    <s v="As Expected"/>
    <x v="0"/>
    <n v="44"/>
    <n v="39"/>
    <n v="179"/>
    <x v="1"/>
    <x v="1"/>
    <n v="60"/>
    <n v="60"/>
    <n v="1"/>
    <x v="1"/>
    <x v="0"/>
    <n v="60"/>
  </r>
  <r>
    <n v="242549"/>
    <x v="3030"/>
    <x v="2"/>
    <x v="29"/>
    <s v="SAINT LOUIS"/>
    <x v="0"/>
    <x v="0"/>
    <s v="FRESENIUS MEDICAL CARE"/>
    <n v="12"/>
    <x v="0"/>
    <n v="49"/>
    <n v="62"/>
    <n v="72"/>
    <x v="0"/>
    <s v="Better than Expected"/>
    <x v="3"/>
    <n v="54"/>
    <n v="83"/>
    <n v="187"/>
    <x v="1"/>
    <x v="1"/>
    <n v="58"/>
    <n v="58"/>
    <n v="0"/>
    <x v="2"/>
    <x v="0"/>
    <n v="41"/>
  </r>
  <r>
    <n v="242550"/>
    <x v="3031"/>
    <x v="0"/>
    <x v="29"/>
    <s v="ITASCA"/>
    <x v="0"/>
    <x v="0"/>
    <s v="FRESENIUS MEDICAL CARE"/>
    <n v="11"/>
    <x v="0"/>
    <n v="36"/>
    <n v="50"/>
    <n v="54"/>
    <x v="0"/>
    <s v="As Expected"/>
    <x v="0"/>
    <n v="48"/>
    <n v="48"/>
    <n v="143"/>
    <x v="1"/>
    <x v="1"/>
    <n v="53"/>
    <n v="53"/>
    <n v="0"/>
    <x v="2"/>
    <x v="0"/>
    <n v="63"/>
  </r>
  <r>
    <n v="242551"/>
    <x v="3032"/>
    <x v="1"/>
    <x v="29"/>
    <s v="SHERBURNE"/>
    <x v="0"/>
    <x v="0"/>
    <s v="FRESENIUS MEDICAL CARE"/>
    <n v="13"/>
    <x v="0"/>
    <n v="24"/>
    <n v="32"/>
    <n v="34"/>
    <x v="0"/>
    <s v="As Expected"/>
    <x v="0"/>
    <n v="29"/>
    <n v="30"/>
    <n v="113"/>
    <x v="1"/>
    <x v="1"/>
    <n v="34"/>
    <n v="34"/>
    <n v="0"/>
    <x v="2"/>
    <x v="0"/>
    <n v="91"/>
  </r>
  <r>
    <n v="242552"/>
    <x v="3033"/>
    <x v="0"/>
    <x v="29"/>
    <s v="HENNEPIN"/>
    <x v="0"/>
    <x v="0"/>
    <s v="DAVITA"/>
    <n v="6"/>
    <x v="0"/>
    <n v="47"/>
    <n v="70"/>
    <n v="74"/>
    <x v="0"/>
    <s v="As Expected"/>
    <x v="0"/>
    <n v="55"/>
    <n v="68"/>
    <n v="215"/>
    <x v="2"/>
    <x v="1"/>
    <n v="15"/>
    <n v="15"/>
    <n v="0"/>
    <x v="1"/>
    <x v="0"/>
    <e v="#N/A"/>
  </r>
  <r>
    <n v="242553"/>
    <x v="3034"/>
    <x v="0"/>
    <x v="29"/>
    <s v="HENNEPIN"/>
    <x v="0"/>
    <x v="0"/>
    <s v="DAVITA"/>
    <n v="12"/>
    <x v="0"/>
    <n v="24"/>
    <n v="29"/>
    <n v="32"/>
    <x v="0"/>
    <s v="As Expected"/>
    <x v="0"/>
    <n v="26"/>
    <n v="45"/>
    <n v="116"/>
    <x v="1"/>
    <x v="1"/>
    <n v="32"/>
    <n v="32"/>
    <n v="0"/>
    <x v="2"/>
    <x v="0"/>
    <e v="#N/A"/>
  </r>
  <r>
    <n v="242554"/>
    <x v="3035"/>
    <x v="0"/>
    <x v="29"/>
    <s v="HENNEPIN"/>
    <x v="0"/>
    <x v="0"/>
    <s v="DAVITA"/>
    <n v="28"/>
    <x v="0"/>
    <n v="76"/>
    <n v="124"/>
    <n v="128"/>
    <x v="0"/>
    <s v="As Expected"/>
    <x v="0"/>
    <n v="87"/>
    <n v="130"/>
    <n v="376"/>
    <x v="1"/>
    <x v="1"/>
    <n v="96"/>
    <n v="96"/>
    <n v="0"/>
    <x v="1"/>
    <x v="3"/>
    <e v="#N/A"/>
  </r>
  <r>
    <n v="242555"/>
    <x v="3036"/>
    <x v="0"/>
    <x v="29"/>
    <s v="SAINT LOUIS"/>
    <x v="0"/>
    <x v="0"/>
    <s v="FRESENIUS MEDICAL CARE"/>
    <n v="22"/>
    <x v="0"/>
    <n v="77"/>
    <n v="113"/>
    <n v="126"/>
    <x v="0"/>
    <s v="As Expected"/>
    <x v="0"/>
    <n v="100"/>
    <n v="134"/>
    <n v="372"/>
    <x v="1"/>
    <x v="1"/>
    <n v="77"/>
    <n v="77"/>
    <n v="0"/>
    <x v="1"/>
    <x v="0"/>
    <n v="61"/>
  </r>
  <r>
    <n v="242556"/>
    <x v="3037"/>
    <x v="2"/>
    <x v="29"/>
    <s v="HENNEPIN"/>
    <x v="0"/>
    <x v="0"/>
    <s v="DAVITA"/>
    <n v="12"/>
    <x v="0"/>
    <n v="31"/>
    <n v="42"/>
    <n v="44"/>
    <x v="0"/>
    <s v="As Expected"/>
    <x v="0"/>
    <n v="36"/>
    <n v="37"/>
    <n v="117"/>
    <x v="1"/>
    <x v="1"/>
    <n v="44"/>
    <n v="44"/>
    <n v="0"/>
    <x v="2"/>
    <x v="0"/>
    <e v="#N/A"/>
  </r>
  <r>
    <n v="242557"/>
    <x v="3038"/>
    <x v="1"/>
    <x v="29"/>
    <s v="DAKOTA"/>
    <x v="0"/>
    <x v="0"/>
    <s v="DAVITA"/>
    <n v="16"/>
    <x v="0"/>
    <n v="22"/>
    <n v="26"/>
    <n v="28"/>
    <x v="0"/>
    <s v="As Expected"/>
    <x v="3"/>
    <n v="22"/>
    <n v="27"/>
    <n v="93"/>
    <x v="1"/>
    <x v="1"/>
    <n v="28"/>
    <n v="28"/>
    <n v="0"/>
    <x v="2"/>
    <x v="0"/>
    <e v="#N/A"/>
  </r>
  <r>
    <n v="242559"/>
    <x v="3039"/>
    <x v="2"/>
    <x v="29"/>
    <s v="RAMSEY"/>
    <x v="0"/>
    <x v="0"/>
    <s v="FRESENIUS MEDICAL CARE"/>
    <n v="20"/>
    <x v="0"/>
    <n v="31"/>
    <n v="50"/>
    <n v="50"/>
    <x v="0"/>
    <s v="As Expected"/>
    <x v="0"/>
    <n v="33"/>
    <n v="28"/>
    <n v="148"/>
    <x v="1"/>
    <x v="1"/>
    <n v="50"/>
    <n v="50"/>
    <n v="0"/>
    <x v="1"/>
    <x v="0"/>
    <n v="67"/>
  </r>
  <r>
    <n v="242560"/>
    <x v="3040"/>
    <x v="2"/>
    <x v="29"/>
    <s v="HENNEPIN"/>
    <x v="0"/>
    <x v="0"/>
    <s v="FRESENIUS MEDICAL CARE"/>
    <n v="24"/>
    <x v="0"/>
    <n v="31"/>
    <n v="52"/>
    <n v="54"/>
    <x v="0"/>
    <s v="As Expected"/>
    <x v="0"/>
    <n v="35"/>
    <n v="41"/>
    <n v="143"/>
    <x v="1"/>
    <x v="1"/>
    <n v="55"/>
    <n v="55"/>
    <n v="0"/>
    <x v="2"/>
    <x v="0"/>
    <n v="76"/>
  </r>
  <r>
    <n v="242561"/>
    <x v="3041"/>
    <x v="2"/>
    <x v="29"/>
    <s v="SAINT LOUIS"/>
    <x v="0"/>
    <x v="0"/>
    <s v="FRESENIUS MEDICAL CARE"/>
    <n v="12"/>
    <x v="0"/>
    <n v="17"/>
    <n v="29"/>
    <n v="29"/>
    <x v="0"/>
    <s v="As Expected"/>
    <x v="0"/>
    <n v="21"/>
    <n v="31"/>
    <n v="102"/>
    <x v="1"/>
    <x v="1"/>
    <n v="30"/>
    <n v="30"/>
    <n v="0"/>
    <x v="2"/>
    <x v="0"/>
    <n v="81"/>
  </r>
  <r>
    <n v="242562"/>
    <x v="3042"/>
    <x v="0"/>
    <x v="29"/>
    <s v="RAMSEY"/>
    <x v="0"/>
    <x v="0"/>
    <s v="FRESENIUS MEDICAL CARE"/>
    <n v="16"/>
    <x v="0"/>
    <n v="29"/>
    <n v="51"/>
    <n v="51"/>
    <x v="0"/>
    <s v="As Expected"/>
    <x v="0"/>
    <n v="34"/>
    <n v="45"/>
    <n v="149"/>
    <x v="1"/>
    <x v="1"/>
    <n v="52"/>
    <n v="52"/>
    <n v="0"/>
    <x v="1"/>
    <x v="0"/>
    <n v="61"/>
  </r>
  <r>
    <n v="242563"/>
    <x v="3043"/>
    <x v="0"/>
    <x v="29"/>
    <s v="HENNEPIN"/>
    <x v="0"/>
    <x v="0"/>
    <s v="DAVITA"/>
    <n v="12"/>
    <x v="0"/>
    <n v="48"/>
    <n v="70"/>
    <n v="70"/>
    <x v="0"/>
    <s v="Worse than Expected"/>
    <x v="0"/>
    <n v="55"/>
    <n v="90"/>
    <n v="208"/>
    <x v="1"/>
    <x v="1"/>
    <n v="58"/>
    <n v="58"/>
    <n v="0"/>
    <x v="2"/>
    <x v="0"/>
    <e v="#N/A"/>
  </r>
  <r>
    <n v="242564"/>
    <x v="3044"/>
    <x v="2"/>
    <x v="29"/>
    <s v="HENNEPIN"/>
    <x v="0"/>
    <x v="0"/>
    <s v="DAVITA"/>
    <n v="12"/>
    <x v="0"/>
    <n v="42"/>
    <n v="65"/>
    <n v="68"/>
    <x v="0"/>
    <s v="As Expected"/>
    <x v="0"/>
    <n v="48"/>
    <n v="58"/>
    <n v="206"/>
    <x v="1"/>
    <x v="1"/>
    <n v="67"/>
    <n v="67"/>
    <n v="0"/>
    <x v="2"/>
    <x v="0"/>
    <e v="#N/A"/>
  </r>
  <r>
    <n v="242565"/>
    <x v="3045"/>
    <x v="2"/>
    <x v="29"/>
    <s v="RAMSEY"/>
    <x v="0"/>
    <x v="0"/>
    <s v="DAVITA"/>
    <n v="4"/>
    <x v="0"/>
    <n v="53"/>
    <n v="85"/>
    <n v="88"/>
    <x v="0"/>
    <s v="As Expected"/>
    <x v="0"/>
    <n v="60"/>
    <n v="50"/>
    <n v="256"/>
    <x v="2"/>
    <x v="1"/>
    <n v="16"/>
    <n v="16"/>
    <n v="0"/>
    <x v="2"/>
    <x v="3"/>
    <e v="#N/A"/>
  </r>
  <r>
    <n v="242566"/>
    <x v="3046"/>
    <x v="1"/>
    <x v="29"/>
    <s v="WASHINGTON"/>
    <x v="0"/>
    <x v="0"/>
    <s v="DAVITA"/>
    <n v="12"/>
    <x v="0"/>
    <n v="21"/>
    <n v="27"/>
    <n v="28"/>
    <x v="0"/>
    <s v="As Expected"/>
    <x v="0"/>
    <n v="24"/>
    <n v="32"/>
    <n v="103"/>
    <x v="1"/>
    <x v="1"/>
    <n v="28"/>
    <n v="28"/>
    <n v="0"/>
    <x v="2"/>
    <x v="0"/>
    <e v="#N/A"/>
  </r>
  <r>
    <n v="242567"/>
    <x v="3047"/>
    <x v="2"/>
    <x v="29"/>
    <s v="SCOTT"/>
    <x v="0"/>
    <x v="0"/>
    <s v="DAVITA"/>
    <n v="12"/>
    <x v="2"/>
    <n v="17"/>
    <n v="23"/>
    <n v="26"/>
    <x v="0"/>
    <s v="As Expected"/>
    <x v="0"/>
    <n v="20"/>
    <n v="20"/>
    <n v="95"/>
    <x v="1"/>
    <x v="1"/>
    <n v="26"/>
    <n v="26"/>
    <n v="0"/>
    <x v="2"/>
    <x v="0"/>
    <e v="#N/A"/>
  </r>
  <r>
    <n v="242568"/>
    <x v="3048"/>
    <x v="2"/>
    <x v="29"/>
    <s v="HENNEPIN"/>
    <x v="0"/>
    <x v="0"/>
    <s v="DAVITA"/>
    <n v="12"/>
    <x v="0"/>
    <n v="36"/>
    <n v="50"/>
    <n v="53"/>
    <x v="0"/>
    <s v="As Expected"/>
    <x v="0"/>
    <n v="40"/>
    <n v="40"/>
    <n v="166"/>
    <x v="1"/>
    <x v="1"/>
    <n v="51"/>
    <n v="51"/>
    <n v="0"/>
    <x v="2"/>
    <x v="0"/>
    <e v="#N/A"/>
  </r>
  <r>
    <n v="242569"/>
    <x v="3049"/>
    <x v="1"/>
    <x v="29"/>
    <s v="ANOKA"/>
    <x v="0"/>
    <x v="0"/>
    <s v="DAVITA"/>
    <n v="12"/>
    <x v="0"/>
    <n v="34"/>
    <n v="54"/>
    <n v="63"/>
    <x v="0"/>
    <s v="As Expected"/>
    <x v="1"/>
    <n v="36"/>
    <n v="39"/>
    <n v="130"/>
    <x v="1"/>
    <x v="1"/>
    <n v="64"/>
    <n v="64"/>
    <n v="0"/>
    <x v="1"/>
    <x v="0"/>
    <e v="#N/A"/>
  </r>
  <r>
    <n v="242570"/>
    <x v="3050"/>
    <x v="2"/>
    <x v="29"/>
    <s v="RAMSEY"/>
    <x v="0"/>
    <x v="0"/>
    <s v="FRESENIUS MEDICAL CARE"/>
    <n v="12"/>
    <x v="0"/>
    <n v="35"/>
    <n v="61"/>
    <n v="64"/>
    <x v="0"/>
    <s v="As Expected"/>
    <x v="0"/>
    <n v="46"/>
    <n v="56"/>
    <n v="175"/>
    <x v="1"/>
    <x v="1"/>
    <n v="63"/>
    <n v="63"/>
    <n v="0"/>
    <x v="2"/>
    <x v="0"/>
    <n v="72"/>
  </r>
  <r>
    <n v="242571"/>
    <x v="3051"/>
    <x v="1"/>
    <x v="29"/>
    <s v="HENNEPIN"/>
    <x v="0"/>
    <x v="0"/>
    <s v="DAVITA"/>
    <n v="14"/>
    <x v="1"/>
    <n v="36"/>
    <n v="58"/>
    <n v="61"/>
    <x v="0"/>
    <s v="As Expected"/>
    <x v="0"/>
    <n v="43"/>
    <n v="61"/>
    <n v="142"/>
    <x v="1"/>
    <x v="1"/>
    <n v="59"/>
    <n v="59"/>
    <n v="0"/>
    <x v="2"/>
    <x v="0"/>
    <e v="#N/A"/>
  </r>
  <r>
    <n v="192718"/>
    <x v="3052"/>
    <x v="3"/>
    <x v="17"/>
    <s v="JEFFERSON"/>
    <x v="0"/>
    <x v="0"/>
    <s v="FRESENIUS MEDICAL CARE"/>
    <n v="6"/>
    <x v="2"/>
    <n v="6"/>
    <n v="11"/>
    <n v="11"/>
    <x v="2"/>
    <s v="Not Available"/>
    <x v="2"/>
    <n v="6"/>
    <n v="3"/>
    <n v="22"/>
    <x v="2"/>
    <x v="3"/>
    <n v="6"/>
    <n v="6"/>
    <n v="0"/>
    <x v="2"/>
    <x v="0"/>
    <s v="No Score"/>
  </r>
  <r>
    <n v="242572"/>
    <x v="3053"/>
    <x v="1"/>
    <x v="29"/>
    <s v="ANOKA"/>
    <x v="0"/>
    <x v="0"/>
    <s v="FRESENIUS MEDICAL CARE"/>
    <n v="12"/>
    <x v="1"/>
    <n v="42"/>
    <n v="51"/>
    <n v="54"/>
    <x v="0"/>
    <s v="As Expected"/>
    <x v="0"/>
    <n v="47"/>
    <n v="74"/>
    <n v="190"/>
    <x v="1"/>
    <x v="1"/>
    <n v="53"/>
    <n v="53"/>
    <n v="0"/>
    <x v="1"/>
    <x v="0"/>
    <n v="46"/>
  </r>
  <r>
    <n v="242573"/>
    <x v="3054"/>
    <x v="2"/>
    <x v="29"/>
    <s v="RAMSEY"/>
    <x v="0"/>
    <x v="0"/>
    <s v="DAVITA"/>
    <n v="12"/>
    <x v="0"/>
    <n v="43"/>
    <n v="57"/>
    <n v="57"/>
    <x v="0"/>
    <s v="As Expected"/>
    <x v="0"/>
    <n v="49"/>
    <n v="59"/>
    <n v="183"/>
    <x v="1"/>
    <x v="1"/>
    <n v="59"/>
    <n v="59"/>
    <n v="0"/>
    <x v="2"/>
    <x v="0"/>
    <e v="#N/A"/>
  </r>
  <r>
    <n v="242574"/>
    <x v="3055"/>
    <x v="0"/>
    <x v="29"/>
    <s v="RAMSEY"/>
    <x v="0"/>
    <x v="0"/>
    <s v="DAVITA"/>
    <n v="12"/>
    <x v="0"/>
    <n v="59"/>
    <n v="87"/>
    <n v="91"/>
    <x v="0"/>
    <s v="As Expected"/>
    <x v="0"/>
    <n v="65"/>
    <n v="80"/>
    <n v="249"/>
    <x v="1"/>
    <x v="1"/>
    <n v="92"/>
    <n v="92"/>
    <n v="0"/>
    <x v="2"/>
    <x v="0"/>
    <e v="#N/A"/>
  </r>
  <r>
    <n v="242575"/>
    <x v="3056"/>
    <x v="2"/>
    <x v="29"/>
    <s v="HENNEPIN"/>
    <x v="0"/>
    <x v="0"/>
    <s v="FRESENIUS MEDICAL CARE"/>
    <n v="12"/>
    <x v="0"/>
    <n v="24"/>
    <n v="35"/>
    <n v="39"/>
    <x v="0"/>
    <s v="Better than Expected"/>
    <x v="0"/>
    <n v="29"/>
    <n v="33"/>
    <n v="113"/>
    <x v="1"/>
    <x v="1"/>
    <n v="38"/>
    <n v="38"/>
    <n v="0"/>
    <x v="2"/>
    <x v="0"/>
    <n v="75"/>
  </r>
  <r>
    <n v="242577"/>
    <x v="3057"/>
    <x v="1"/>
    <x v="29"/>
    <s v="DAKOTA"/>
    <x v="0"/>
    <x v="0"/>
    <s v="FRESENIUS MEDICAL CARE"/>
    <n v="13"/>
    <x v="0"/>
    <n v="37"/>
    <n v="48"/>
    <n v="53"/>
    <x v="0"/>
    <s v="As Expected"/>
    <x v="0"/>
    <n v="40"/>
    <n v="52"/>
    <n v="154"/>
    <x v="1"/>
    <x v="1"/>
    <n v="54"/>
    <n v="54"/>
    <n v="0"/>
    <x v="2"/>
    <x v="0"/>
    <n v="53"/>
  </r>
  <r>
    <n v="242578"/>
    <x v="3058"/>
    <x v="0"/>
    <x v="29"/>
    <s v="CARVER"/>
    <x v="0"/>
    <x v="0"/>
    <s v="FRESENIUS MEDICAL CARE"/>
    <n v="10"/>
    <x v="1"/>
    <n v="25"/>
    <n v="33"/>
    <n v="38"/>
    <x v="0"/>
    <s v="As Expected"/>
    <x v="0"/>
    <n v="29"/>
    <n v="38"/>
    <n v="127"/>
    <x v="1"/>
    <x v="1"/>
    <n v="38"/>
    <n v="38"/>
    <n v="0"/>
    <x v="2"/>
    <x v="0"/>
    <n v="51"/>
  </r>
  <r>
    <n v="242579"/>
    <x v="3059"/>
    <x v="1"/>
    <x v="29"/>
    <s v="HENNEPIN"/>
    <x v="0"/>
    <x v="0"/>
    <s v="FRESENIUS MEDICAL CARE"/>
    <n v="12"/>
    <x v="0"/>
    <n v="59"/>
    <n v="91"/>
    <n v="95"/>
    <x v="0"/>
    <s v="As Expected"/>
    <x v="0"/>
    <n v="67"/>
    <n v="75"/>
    <n v="250"/>
    <x v="1"/>
    <x v="1"/>
    <n v="71"/>
    <n v="71"/>
    <n v="0"/>
    <x v="2"/>
    <x v="3"/>
    <n v="59"/>
  </r>
  <r>
    <n v="242580"/>
    <x v="3060"/>
    <x v="0"/>
    <x v="29"/>
    <s v="HENNEPIN"/>
    <x v="0"/>
    <x v="0"/>
    <s v="FRESENIUS MEDICAL CARE"/>
    <n v="12"/>
    <x v="0"/>
    <n v="39"/>
    <n v="60"/>
    <n v="64"/>
    <x v="0"/>
    <s v="As Expected"/>
    <x v="0"/>
    <n v="44"/>
    <n v="70"/>
    <n v="194"/>
    <x v="1"/>
    <x v="1"/>
    <n v="35"/>
    <n v="35"/>
    <n v="0"/>
    <x v="1"/>
    <x v="3"/>
    <n v="63"/>
  </r>
  <r>
    <n v="242581"/>
    <x v="3061"/>
    <x v="1"/>
    <x v="29"/>
    <s v="HENNEPIN"/>
    <x v="0"/>
    <x v="0"/>
    <s v="FRESENIUS MEDICAL CARE"/>
    <n v="24"/>
    <x v="0"/>
    <n v="74"/>
    <n v="118"/>
    <n v="118"/>
    <x v="0"/>
    <s v="As Expected"/>
    <x v="0"/>
    <n v="87"/>
    <n v="148"/>
    <n v="327"/>
    <x v="1"/>
    <x v="1"/>
    <n v="118"/>
    <n v="118"/>
    <n v="0"/>
    <x v="0"/>
    <x v="0"/>
    <n v="60"/>
  </r>
  <r>
    <n v="242582"/>
    <x v="3062"/>
    <x v="0"/>
    <x v="29"/>
    <s v="HENNEPIN"/>
    <x v="0"/>
    <x v="0"/>
    <s v="DAVITA"/>
    <n v="16"/>
    <x v="0"/>
    <n v="59"/>
    <n v="88"/>
    <n v="93"/>
    <x v="0"/>
    <s v="As Expected"/>
    <x v="0"/>
    <n v="66"/>
    <n v="70"/>
    <n v="284"/>
    <x v="1"/>
    <x v="1"/>
    <n v="90"/>
    <n v="90"/>
    <n v="0"/>
    <x v="1"/>
    <x v="0"/>
    <e v="#N/A"/>
  </r>
  <r>
    <n v="242583"/>
    <x v="3063"/>
    <x v="1"/>
    <x v="29"/>
    <s v="ANOKA"/>
    <x v="0"/>
    <x v="0"/>
    <s v="FRESENIUS MEDICAL CARE"/>
    <n v="13"/>
    <x v="0"/>
    <n v="44"/>
    <n v="53"/>
    <n v="53"/>
    <x v="0"/>
    <s v="As Expected"/>
    <x v="0"/>
    <n v="46"/>
    <n v="73"/>
    <n v="179"/>
    <x v="1"/>
    <x v="1"/>
    <n v="54"/>
    <n v="54"/>
    <n v="0"/>
    <x v="2"/>
    <x v="0"/>
    <n v="64"/>
  </r>
  <r>
    <n v="242584"/>
    <x v="3064"/>
    <x v="2"/>
    <x v="29"/>
    <s v="CLAY"/>
    <x v="0"/>
    <x v="0"/>
    <s v="DAVITA"/>
    <n v="12"/>
    <x v="0"/>
    <n v="48"/>
    <n v="62"/>
    <n v="65"/>
    <x v="0"/>
    <s v="As Expected"/>
    <x v="0"/>
    <n v="55"/>
    <n v="56"/>
    <n v="213"/>
    <x v="1"/>
    <x v="1"/>
    <n v="58"/>
    <n v="58"/>
    <n v="0"/>
    <x v="2"/>
    <x v="0"/>
    <e v="#N/A"/>
  </r>
  <r>
    <n v="242585"/>
    <x v="3065"/>
    <x v="2"/>
    <x v="29"/>
    <s v="BLUE EARTH"/>
    <x v="0"/>
    <x v="0"/>
    <s v="DAVITA"/>
    <n v="12"/>
    <x v="0"/>
    <n v="46"/>
    <n v="59"/>
    <n v="65"/>
    <x v="0"/>
    <s v="As Expected"/>
    <x v="0"/>
    <n v="52"/>
    <n v="45"/>
    <n v="224"/>
    <x v="1"/>
    <x v="1"/>
    <n v="57"/>
    <n v="57"/>
    <n v="0"/>
    <x v="2"/>
    <x v="0"/>
    <e v="#N/A"/>
  </r>
  <r>
    <n v="242588"/>
    <x v="3066"/>
    <x v="2"/>
    <x v="29"/>
    <s v="RICE"/>
    <x v="0"/>
    <x v="0"/>
    <s v="DAVITA"/>
    <n v="8"/>
    <x v="0"/>
    <n v="21"/>
    <n v="31"/>
    <n v="35"/>
    <x v="0"/>
    <s v="As Expected"/>
    <x v="0"/>
    <n v="25"/>
    <n v="25"/>
    <n v="107"/>
    <x v="1"/>
    <x v="1"/>
    <n v="30"/>
    <n v="30"/>
    <n v="0"/>
    <x v="2"/>
    <x v="0"/>
    <e v="#N/A"/>
  </r>
  <r>
    <n v="242589"/>
    <x v="3067"/>
    <x v="1"/>
    <x v="29"/>
    <s v="DAKOTA"/>
    <x v="0"/>
    <x v="0"/>
    <s v="DAVITA"/>
    <n v="16"/>
    <x v="0"/>
    <n v="70"/>
    <n v="112"/>
    <n v="118"/>
    <x v="0"/>
    <s v="As Expected"/>
    <x v="0"/>
    <n v="82"/>
    <n v="89"/>
    <n v="288"/>
    <x v="1"/>
    <x v="1"/>
    <n v="81"/>
    <n v="81"/>
    <n v="0"/>
    <x v="1"/>
    <x v="3"/>
    <e v="#N/A"/>
  </r>
  <r>
    <n v="242590"/>
    <x v="3068"/>
    <x v="2"/>
    <x v="29"/>
    <s v="ANOKA"/>
    <x v="0"/>
    <x v="0"/>
    <s v="FRESENIUS MEDICAL CARE"/>
    <n v="13"/>
    <x v="0"/>
    <n v="24"/>
    <n v="28"/>
    <n v="31"/>
    <x v="0"/>
    <s v="As Expected"/>
    <x v="0"/>
    <n v="29"/>
    <n v="24"/>
    <n v="117"/>
    <x v="1"/>
    <x v="1"/>
    <n v="31"/>
    <n v="31"/>
    <n v="0"/>
    <x v="2"/>
    <x v="0"/>
    <n v="73"/>
  </r>
  <r>
    <n v="242591"/>
    <x v="3069"/>
    <x v="1"/>
    <x v="29"/>
    <s v="ANOKA"/>
    <x v="0"/>
    <x v="0"/>
    <s v="DAVITA"/>
    <n v="12"/>
    <x v="0"/>
    <n v="26"/>
    <n v="43"/>
    <n v="46"/>
    <x v="0"/>
    <s v="As Expected"/>
    <x v="0"/>
    <n v="32"/>
    <n v="38"/>
    <n v="98"/>
    <x v="1"/>
    <x v="1"/>
    <n v="34"/>
    <n v="34"/>
    <n v="0"/>
    <x v="2"/>
    <x v="0"/>
    <e v="#N/A"/>
  </r>
  <r>
    <n v="242592"/>
    <x v="3070"/>
    <x v="0"/>
    <x v="29"/>
    <s v="BECKER"/>
    <x v="0"/>
    <x v="1"/>
    <s v="INDEPENDENT"/>
    <n v="8"/>
    <x v="0"/>
    <n v="18"/>
    <n v="27"/>
    <n v="30"/>
    <x v="0"/>
    <s v="As Expected"/>
    <x v="0"/>
    <n v="19"/>
    <n v="41"/>
    <n v="73"/>
    <x v="1"/>
    <x v="1"/>
    <n v="29"/>
    <n v="29"/>
    <n v="0"/>
    <x v="2"/>
    <x v="0"/>
    <n v="30"/>
  </r>
  <r>
    <n v="242593"/>
    <x v="3071"/>
    <x v="2"/>
    <x v="29"/>
    <s v="DAKOTA"/>
    <x v="0"/>
    <x v="0"/>
    <s v="FRESENIUS MEDICAL CARE"/>
    <n v="13"/>
    <x v="0"/>
    <n v="21"/>
    <n v="27"/>
    <n v="27"/>
    <x v="0"/>
    <s v="As Expected"/>
    <x v="0"/>
    <n v="23"/>
    <n v="15"/>
    <n v="76"/>
    <x v="1"/>
    <x v="1"/>
    <n v="27"/>
    <n v="27"/>
    <n v="0"/>
    <x v="2"/>
    <x v="0"/>
    <n v="90"/>
  </r>
  <r>
    <n v="242594"/>
    <x v="3072"/>
    <x v="2"/>
    <x v="29"/>
    <s v="DAKOTA"/>
    <x v="0"/>
    <x v="0"/>
    <s v="DAVITA"/>
    <n v="8"/>
    <x v="0"/>
    <n v="26"/>
    <n v="34"/>
    <n v="36"/>
    <x v="0"/>
    <s v="As Expected"/>
    <x v="0"/>
    <n v="30"/>
    <n v="34"/>
    <n v="97"/>
    <x v="1"/>
    <x v="1"/>
    <n v="34"/>
    <n v="34"/>
    <n v="1"/>
    <x v="2"/>
    <x v="0"/>
    <e v="#N/A"/>
  </r>
  <r>
    <n v="192722"/>
    <x v="3073"/>
    <x v="0"/>
    <x v="17"/>
    <m/>
    <x v="0"/>
    <x v="0"/>
    <s v="FRESENIUS MEDICAL CARE"/>
    <n v="15"/>
    <x v="1"/>
    <n v="57"/>
    <n v="85"/>
    <n v="90"/>
    <x v="0"/>
    <s v="As Expected"/>
    <x v="0"/>
    <n v="61"/>
    <n v="52"/>
    <n v="231"/>
    <x v="0"/>
    <x v="1"/>
    <n v="73"/>
    <n v="73"/>
    <n v="0"/>
    <x v="1"/>
    <x v="0"/>
    <n v="56"/>
  </r>
  <r>
    <n v="192723"/>
    <x v="3074"/>
    <x v="2"/>
    <x v="17"/>
    <m/>
    <x v="0"/>
    <x v="0"/>
    <s v="FRESENIUS MEDICAL CARE"/>
    <n v="17"/>
    <x v="0"/>
    <n v="33"/>
    <n v="51"/>
    <n v="50"/>
    <x v="0"/>
    <s v="As Expected"/>
    <x v="0"/>
    <n v="38"/>
    <n v="27"/>
    <n v="183"/>
    <x v="1"/>
    <x v="1"/>
    <n v="52"/>
    <n v="52"/>
    <n v="0"/>
    <x v="1"/>
    <x v="0"/>
    <n v="84"/>
  </r>
  <r>
    <n v="242595"/>
    <x v="3075"/>
    <x v="2"/>
    <x v="29"/>
    <s v="RICE"/>
    <x v="0"/>
    <x v="0"/>
    <s v="FRESENIUS MEDICAL CARE"/>
    <n v="13"/>
    <x v="2"/>
    <n v="10"/>
    <n v="13"/>
    <n v="15"/>
    <x v="0"/>
    <s v="As Expected"/>
    <x v="0"/>
    <n v="11"/>
    <n v="27"/>
    <n v="54"/>
    <x v="1"/>
    <x v="1"/>
    <n v="15"/>
    <n v="15"/>
    <n v="0"/>
    <x v="2"/>
    <x v="0"/>
    <n v="86"/>
  </r>
  <r>
    <n v="242596"/>
    <x v="3076"/>
    <x v="2"/>
    <x v="29"/>
    <s v="MCLEOD"/>
    <x v="0"/>
    <x v="0"/>
    <s v="DAVITA"/>
    <n v="8"/>
    <x v="2"/>
    <n v="11"/>
    <n v="20"/>
    <n v="21"/>
    <x v="0"/>
    <s v="As Expected"/>
    <x v="0"/>
    <n v="12"/>
    <n v="12"/>
    <n v="44"/>
    <x v="2"/>
    <x v="1"/>
    <n v="12"/>
    <n v="12"/>
    <n v="0"/>
    <x v="2"/>
    <x v="0"/>
    <e v="#N/A"/>
  </r>
  <r>
    <n v="172566"/>
    <x v="3077"/>
    <x v="2"/>
    <x v="16"/>
    <m/>
    <x v="0"/>
    <x v="0"/>
    <s v="DAVITA"/>
    <n v="12"/>
    <x v="2"/>
    <n v="16"/>
    <n v="26"/>
    <n v="27"/>
    <x v="0"/>
    <s v="As Expected"/>
    <x v="2"/>
    <n v="20"/>
    <n v="17"/>
    <n v="22"/>
    <x v="1"/>
    <x v="1"/>
    <n v="26"/>
    <n v="26"/>
    <n v="0"/>
    <x v="2"/>
    <x v="0"/>
    <e v="#N/A"/>
  </r>
  <r>
    <n v="172567"/>
    <x v="3078"/>
    <x v="3"/>
    <x v="16"/>
    <s v="CRAWFORD"/>
    <x v="0"/>
    <x v="0"/>
    <s v="DAVITA"/>
    <n v="13"/>
    <x v="2"/>
    <n v="9"/>
    <n v="11"/>
    <n v="13"/>
    <x v="2"/>
    <s v="As Expected"/>
    <x v="2"/>
    <n v="10"/>
    <n v="12"/>
    <n v="18"/>
    <x v="2"/>
    <x v="3"/>
    <n v="10"/>
    <n v="10"/>
    <n v="0"/>
    <x v="2"/>
    <x v="1"/>
    <e v="#N/A"/>
  </r>
  <r>
    <n v="242600"/>
    <x v="3079"/>
    <x v="0"/>
    <x v="29"/>
    <s v="OLMSTED"/>
    <x v="0"/>
    <x v="0"/>
    <s v="DAVITA"/>
    <n v="12"/>
    <x v="0"/>
    <n v="39"/>
    <n v="59"/>
    <n v="63"/>
    <x v="0"/>
    <s v="As Expected"/>
    <x v="0"/>
    <n v="43"/>
    <n v="55"/>
    <n v="123"/>
    <x v="1"/>
    <x v="1"/>
    <n v="58"/>
    <n v="58"/>
    <n v="0"/>
    <x v="2"/>
    <x v="0"/>
    <e v="#N/A"/>
  </r>
  <r>
    <n v="242601"/>
    <x v="3080"/>
    <x v="2"/>
    <x v="29"/>
    <s v="MERRIMACK"/>
    <x v="0"/>
    <x v="0"/>
    <s v="FRESENIUS MEDICAL CARE"/>
    <n v="17"/>
    <x v="0"/>
    <n v="30"/>
    <n v="36"/>
    <n v="36"/>
    <x v="0"/>
    <s v="As Expected"/>
    <x v="0"/>
    <n v="33"/>
    <n v="33"/>
    <n v="138"/>
    <x v="1"/>
    <x v="1"/>
    <n v="36"/>
    <n v="36"/>
    <n v="0"/>
    <x v="2"/>
    <x v="0"/>
    <n v="85"/>
  </r>
  <r>
    <n v="192749"/>
    <x v="3081"/>
    <x v="2"/>
    <x v="17"/>
    <m/>
    <x v="0"/>
    <x v="0"/>
    <s v="FRESENIUS MEDICAL CARE"/>
    <n v="16"/>
    <x v="0"/>
    <n v="32"/>
    <n v="39"/>
    <n v="44"/>
    <x v="0"/>
    <s v="As Expected"/>
    <x v="3"/>
    <n v="35"/>
    <n v="36"/>
    <n v="52"/>
    <x v="1"/>
    <x v="1"/>
    <n v="44"/>
    <n v="44"/>
    <n v="0"/>
    <x v="2"/>
    <x v="0"/>
    <s v="No Score"/>
  </r>
  <r>
    <n v="192750"/>
    <x v="3082"/>
    <x v="3"/>
    <x v="17"/>
    <m/>
    <x v="0"/>
    <x v="0"/>
    <s v="DAVITA"/>
    <n v="13"/>
    <x v="2"/>
    <n v="9"/>
    <n v="19"/>
    <n v="21"/>
    <x v="2"/>
    <s v="Not Available"/>
    <x v="2"/>
    <n v="12"/>
    <n v="8"/>
    <n v="15"/>
    <x v="2"/>
    <x v="1"/>
    <n v="11"/>
    <n v="11"/>
    <n v="0"/>
    <x v="2"/>
    <x v="0"/>
    <e v="#N/A"/>
  </r>
  <r>
    <n v="192751"/>
    <x v="3083"/>
    <x v="1"/>
    <x v="17"/>
    <m/>
    <x v="0"/>
    <x v="0"/>
    <s v="FRESENIUS MEDICAL CARE"/>
    <n v="13"/>
    <x v="2"/>
    <n v="15"/>
    <n v="23"/>
    <n v="24"/>
    <x v="0"/>
    <s v="As Expected"/>
    <x v="2"/>
    <n v="15"/>
    <n v="26"/>
    <n v="15"/>
    <x v="3"/>
    <x v="1"/>
    <n v="25"/>
    <n v="25"/>
    <n v="0"/>
    <x v="2"/>
    <x v="0"/>
    <s v="No Score"/>
  </r>
  <r>
    <n v="192752"/>
    <x v="3084"/>
    <x v="1"/>
    <x v="17"/>
    <m/>
    <x v="0"/>
    <x v="0"/>
    <s v="FRESENIUS MEDICAL CARE"/>
    <n v="17"/>
    <x v="0"/>
    <n v="39"/>
    <n v="51"/>
    <n v="55"/>
    <x v="0"/>
    <s v="As Expected"/>
    <x v="0"/>
    <n v="48"/>
    <n v="25"/>
    <n v="48"/>
    <x v="2"/>
    <x v="1"/>
    <n v="55"/>
    <n v="55"/>
    <n v="0"/>
    <x v="2"/>
    <x v="0"/>
    <e v="#N/A"/>
  </r>
  <r>
    <n v="242602"/>
    <x v="3085"/>
    <x v="2"/>
    <x v="29"/>
    <s v="BALTIMORE"/>
    <x v="0"/>
    <x v="0"/>
    <s v="FRESENIUS MEDICAL CARE"/>
    <n v="13"/>
    <x v="0"/>
    <n v="24"/>
    <n v="29"/>
    <n v="32"/>
    <x v="0"/>
    <s v="As Expected"/>
    <x v="0"/>
    <n v="28"/>
    <n v="24"/>
    <n v="75"/>
    <x v="1"/>
    <x v="1"/>
    <n v="32"/>
    <n v="32"/>
    <n v="0"/>
    <x v="2"/>
    <x v="0"/>
    <n v="81"/>
  </r>
  <r>
    <n v="242603"/>
    <x v="3086"/>
    <x v="2"/>
    <x v="29"/>
    <s v="DOUGHERTY"/>
    <x v="0"/>
    <x v="0"/>
    <s v="DAVITA"/>
    <n v="12"/>
    <x v="0"/>
    <n v="32"/>
    <n v="61"/>
    <n v="62"/>
    <x v="0"/>
    <s v="As Expected"/>
    <x v="0"/>
    <n v="37"/>
    <n v="36"/>
    <n v="98"/>
    <x v="1"/>
    <x v="1"/>
    <n v="41"/>
    <n v="41"/>
    <n v="0"/>
    <x v="2"/>
    <x v="0"/>
    <e v="#N/A"/>
  </r>
  <r>
    <n v="242604"/>
    <x v="3087"/>
    <x v="0"/>
    <x v="29"/>
    <s v="CARLTON"/>
    <x v="0"/>
    <x v="0"/>
    <s v="FRESENIUS MEDICAL CARE"/>
    <n v="8"/>
    <x v="0"/>
    <n v="30"/>
    <n v="40"/>
    <n v="41"/>
    <x v="0"/>
    <s v="As Expected"/>
    <x v="0"/>
    <n v="33"/>
    <n v="48"/>
    <n v="101"/>
    <x v="1"/>
    <x v="1"/>
    <n v="41"/>
    <n v="41"/>
    <n v="0"/>
    <x v="2"/>
    <x v="0"/>
    <n v="72"/>
  </r>
  <r>
    <n v="242605"/>
    <x v="3088"/>
    <x v="1"/>
    <x v="29"/>
    <s v="DAKOTA"/>
    <x v="0"/>
    <x v="0"/>
    <s v="DAVITA"/>
    <n v="8"/>
    <x v="2"/>
    <n v="8"/>
    <n v="14"/>
    <n v="15"/>
    <x v="0"/>
    <s v="Not Available"/>
    <x v="0"/>
    <n v="11"/>
    <n v="10"/>
    <n v="25"/>
    <x v="1"/>
    <x v="1"/>
    <n v="15"/>
    <n v="15"/>
    <n v="0"/>
    <x v="2"/>
    <x v="0"/>
    <e v="#N/A"/>
  </r>
  <r>
    <n v="242606"/>
    <x v="3089"/>
    <x v="0"/>
    <x v="29"/>
    <s v="BROWN"/>
    <x v="0"/>
    <x v="0"/>
    <s v="DAVITA"/>
    <n v="12"/>
    <x v="2"/>
    <n v="14"/>
    <n v="23"/>
    <n v="25"/>
    <x v="0"/>
    <s v="As Expected"/>
    <x v="0"/>
    <n v="17"/>
    <n v="33"/>
    <n v="62"/>
    <x v="1"/>
    <x v="1"/>
    <n v="26"/>
    <n v="26"/>
    <n v="0"/>
    <x v="2"/>
    <x v="0"/>
    <e v="#N/A"/>
  </r>
  <r>
    <n v="242697"/>
    <x v="3090"/>
    <x v="0"/>
    <x v="29"/>
    <s v="NICOLLET"/>
    <x v="0"/>
    <x v="0"/>
    <s v="DAVITA"/>
    <n v="16"/>
    <x v="0"/>
    <n v="39"/>
    <n v="56"/>
    <n v="59"/>
    <x v="0"/>
    <s v="As Expected"/>
    <x v="0"/>
    <n v="49"/>
    <n v="44"/>
    <n v="146"/>
    <x v="1"/>
    <x v="1"/>
    <n v="49"/>
    <n v="49"/>
    <n v="0"/>
    <x v="2"/>
    <x v="0"/>
    <e v="#N/A"/>
  </r>
  <r>
    <n v="242698"/>
    <x v="3026"/>
    <x v="2"/>
    <x v="29"/>
    <s v="CARVER"/>
    <x v="0"/>
    <x v="0"/>
    <s v="FRESENIUS MEDICAL CARE"/>
    <n v="12"/>
    <x v="2"/>
    <n v="13"/>
    <n v="27"/>
    <n v="31"/>
    <x v="0"/>
    <s v="As Expected"/>
    <x v="0"/>
    <n v="19"/>
    <n v="29"/>
    <n v="30"/>
    <x v="1"/>
    <x v="1"/>
    <n v="31"/>
    <n v="31"/>
    <n v="0"/>
    <x v="2"/>
    <x v="0"/>
    <n v="59"/>
  </r>
  <r>
    <n v="242700"/>
    <x v="3026"/>
    <x v="2"/>
    <x v="29"/>
    <s v="WASHINGTON"/>
    <x v="0"/>
    <x v="0"/>
    <s v="FRESENIUS MEDICAL CARE"/>
    <n v="13"/>
    <x v="0"/>
    <n v="34"/>
    <n v="55"/>
    <n v="61"/>
    <x v="0"/>
    <s v="As Expected"/>
    <x v="0"/>
    <n v="39"/>
    <n v="52"/>
    <n v="57"/>
    <x v="1"/>
    <x v="1"/>
    <n v="43"/>
    <n v="43"/>
    <n v="0"/>
    <x v="2"/>
    <x v="0"/>
    <n v="59"/>
  </r>
  <r>
    <n v="243513"/>
    <x v="3091"/>
    <x v="0"/>
    <x v="29"/>
    <s v="CROW WING"/>
    <x v="1"/>
    <x v="0"/>
    <s v="CENTRACARE DIALYSIS"/>
    <n v="16"/>
    <x v="0"/>
    <n v="75"/>
    <n v="91"/>
    <n v="95"/>
    <x v="0"/>
    <s v="As Expected"/>
    <x v="0"/>
    <n v="83"/>
    <n v="104"/>
    <n v="323"/>
    <x v="1"/>
    <x v="1"/>
    <n v="96"/>
    <n v="96"/>
    <n v="0"/>
    <x v="2"/>
    <x v="0"/>
    <n v="67"/>
  </r>
  <r>
    <n v="243514"/>
    <x v="3092"/>
    <x v="1"/>
    <x v="29"/>
    <s v="STEELE"/>
    <x v="1"/>
    <x v="0"/>
    <s v="MAYO CLINIC DIALYSIS"/>
    <n v="24"/>
    <x v="0"/>
    <n v="29"/>
    <n v="38"/>
    <n v="42"/>
    <x v="0"/>
    <s v="As Expected"/>
    <x v="0"/>
    <n v="36"/>
    <n v="35"/>
    <n v="132"/>
    <x v="1"/>
    <x v="1"/>
    <n v="42"/>
    <n v="42"/>
    <n v="0"/>
    <x v="2"/>
    <x v="0"/>
    <n v="50"/>
  </r>
  <r>
    <n v="243515"/>
    <x v="3093"/>
    <x v="1"/>
    <x v="29"/>
    <s v="WABASHA"/>
    <x v="1"/>
    <x v="0"/>
    <s v="MAYO CLINIC DIALYSIS"/>
    <n v="6"/>
    <x v="2"/>
    <n v="16"/>
    <n v="23"/>
    <n v="25"/>
    <x v="0"/>
    <s v="As Expected"/>
    <x v="0"/>
    <n v="23"/>
    <n v="12"/>
    <n v="70"/>
    <x v="1"/>
    <x v="1"/>
    <n v="24"/>
    <n v="24"/>
    <n v="0"/>
    <x v="2"/>
    <x v="0"/>
    <n v="62"/>
  </r>
  <r>
    <n v="243518"/>
    <x v="3094"/>
    <x v="2"/>
    <x v="29"/>
    <s v="BELTRAMI"/>
    <x v="1"/>
    <x v="0"/>
    <s v="SANFORD HEALTH"/>
    <n v="15"/>
    <x v="0"/>
    <n v="79"/>
    <n v="96"/>
    <n v="104"/>
    <x v="0"/>
    <s v="As Expected"/>
    <x v="3"/>
    <n v="91"/>
    <n v="95"/>
    <n v="329"/>
    <x v="1"/>
    <x v="1"/>
    <n v="86"/>
    <n v="86"/>
    <n v="0"/>
    <x v="1"/>
    <x v="0"/>
    <n v="79"/>
  </r>
  <r>
    <n v="172569"/>
    <x v="2935"/>
    <x v="0"/>
    <x v="16"/>
    <m/>
    <x v="0"/>
    <x v="0"/>
    <s v="FRESENIUS MEDICAL CARE"/>
    <n v="13"/>
    <x v="2"/>
    <n v="16"/>
    <n v="27"/>
    <n v="29"/>
    <x v="0"/>
    <s v="As Expected"/>
    <x v="2"/>
    <n v="18"/>
    <n v="16"/>
    <n v="27"/>
    <x v="2"/>
    <x v="1"/>
    <n v="17"/>
    <n v="17"/>
    <n v="0"/>
    <x v="2"/>
    <x v="0"/>
    <n v="12"/>
  </r>
  <r>
    <n v="243521"/>
    <x v="3095"/>
    <x v="0"/>
    <x v="29"/>
    <s v="MORRISON"/>
    <x v="1"/>
    <x v="0"/>
    <s v="CENTRACARE DIALYSIS"/>
    <n v="13"/>
    <x v="0"/>
    <n v="23"/>
    <n v="37"/>
    <n v="39"/>
    <x v="0"/>
    <s v="As Expected"/>
    <x v="0"/>
    <n v="28"/>
    <n v="30"/>
    <n v="113"/>
    <x v="1"/>
    <x v="1"/>
    <n v="40"/>
    <n v="40"/>
    <n v="0"/>
    <x v="2"/>
    <x v="0"/>
    <n v="79"/>
  </r>
  <r>
    <n v="243523"/>
    <x v="3096"/>
    <x v="0"/>
    <x v="29"/>
    <s v="DOUGLAS"/>
    <x v="1"/>
    <x v="0"/>
    <s v="CENTRACARE DIALYSIS"/>
    <n v="7"/>
    <x v="0"/>
    <n v="40"/>
    <n v="56"/>
    <n v="59"/>
    <x v="0"/>
    <s v="As Expected"/>
    <x v="0"/>
    <n v="48"/>
    <n v="42"/>
    <n v="192"/>
    <x v="1"/>
    <x v="1"/>
    <n v="60"/>
    <n v="60"/>
    <n v="0"/>
    <x v="2"/>
    <x v="0"/>
    <n v="56"/>
  </r>
  <r>
    <n v="243524"/>
    <x v="3097"/>
    <x v="1"/>
    <x v="29"/>
    <s v="SHERBURNE"/>
    <x v="1"/>
    <x v="0"/>
    <s v="CENTRACARE DIALYSIS"/>
    <n v="9"/>
    <x v="2"/>
    <n v="21"/>
    <n v="25"/>
    <n v="26"/>
    <x v="0"/>
    <s v="As Expected"/>
    <x v="0"/>
    <n v="23"/>
    <n v="18"/>
    <n v="101"/>
    <x v="1"/>
    <x v="1"/>
    <n v="27"/>
    <n v="27"/>
    <n v="0"/>
    <x v="2"/>
    <x v="0"/>
    <n v="76"/>
  </r>
  <r>
    <n v="243526"/>
    <x v="3098"/>
    <x v="0"/>
    <x v="29"/>
    <s v="MILLE LACS"/>
    <x v="1"/>
    <x v="0"/>
    <s v="CENTRACARE DIALYSIS"/>
    <n v="9"/>
    <x v="0"/>
    <n v="24"/>
    <n v="29"/>
    <n v="32"/>
    <x v="1"/>
    <s v="As Expected"/>
    <x v="0"/>
    <n v="28"/>
    <n v="47"/>
    <n v="99"/>
    <x v="1"/>
    <x v="1"/>
    <n v="31"/>
    <n v="31"/>
    <n v="0"/>
    <x v="2"/>
    <x v="0"/>
    <n v="55"/>
  </r>
  <r>
    <n v="192753"/>
    <x v="3099"/>
    <x v="0"/>
    <x v="17"/>
    <m/>
    <x v="0"/>
    <x v="0"/>
    <s v="FRESENIUS MEDICAL CARE"/>
    <n v="21"/>
    <x v="2"/>
    <n v="30"/>
    <n v="50"/>
    <n v="50"/>
    <x v="0"/>
    <s v="As Expected"/>
    <x v="0"/>
    <n v="40"/>
    <n v="24"/>
    <n v="40"/>
    <x v="2"/>
    <x v="1"/>
    <n v="50"/>
    <n v="50"/>
    <n v="0"/>
    <x v="2"/>
    <x v="0"/>
    <e v="#N/A"/>
  </r>
  <r>
    <n v="243528"/>
    <x v="3100"/>
    <x v="1"/>
    <x v="29"/>
    <s v="STEARNS"/>
    <x v="1"/>
    <x v="0"/>
    <s v="CENTRACARE DIALYSIS"/>
    <n v="26"/>
    <x v="0"/>
    <n v="163"/>
    <n v="224"/>
    <n v="243"/>
    <x v="0"/>
    <s v="As Expected"/>
    <x v="0"/>
    <n v="194"/>
    <n v="191"/>
    <n v="754"/>
    <x v="1"/>
    <x v="1"/>
    <n v="176"/>
    <n v="176"/>
    <n v="0"/>
    <x v="1"/>
    <x v="0"/>
    <n v="53"/>
  </r>
  <r>
    <n v="243529"/>
    <x v="3101"/>
    <x v="1"/>
    <x v="29"/>
    <s v="MARTIN"/>
    <x v="1"/>
    <x v="0"/>
    <s v="MAYO CLINIC DIALYSIS"/>
    <n v="12"/>
    <x v="0"/>
    <n v="35"/>
    <n v="48"/>
    <n v="49"/>
    <x v="0"/>
    <s v="As Expected"/>
    <x v="3"/>
    <n v="44"/>
    <n v="26"/>
    <n v="169"/>
    <x v="1"/>
    <x v="1"/>
    <n v="48"/>
    <n v="48"/>
    <n v="0"/>
    <x v="2"/>
    <x v="0"/>
    <n v="57"/>
  </r>
  <r>
    <n v="243531"/>
    <x v="3102"/>
    <x v="0"/>
    <x v="29"/>
    <s v="TODD"/>
    <x v="1"/>
    <x v="0"/>
    <s v="CENTRACARE DIALYSIS"/>
    <n v="12"/>
    <x v="0"/>
    <n v="30"/>
    <n v="39"/>
    <n v="40"/>
    <x v="0"/>
    <s v="As Expected"/>
    <x v="0"/>
    <n v="34"/>
    <n v="35"/>
    <n v="113"/>
    <x v="1"/>
    <x v="1"/>
    <n v="39"/>
    <n v="39"/>
    <n v="0"/>
    <x v="2"/>
    <x v="0"/>
    <n v="64"/>
  </r>
  <r>
    <n v="243532"/>
    <x v="3103"/>
    <x v="1"/>
    <x v="29"/>
    <s v="OLMSTED"/>
    <x v="1"/>
    <x v="0"/>
    <s v="MAYO CLINIC DIALYSIS"/>
    <n v="24"/>
    <x v="0"/>
    <n v="79"/>
    <n v="102"/>
    <n v="103"/>
    <x v="0"/>
    <s v="As Expected"/>
    <x v="3"/>
    <n v="94"/>
    <n v="104"/>
    <n v="380"/>
    <x v="1"/>
    <x v="1"/>
    <n v="101"/>
    <n v="101"/>
    <n v="0"/>
    <x v="2"/>
    <x v="0"/>
    <n v="55"/>
  </r>
  <r>
    <n v="243534"/>
    <x v="3104"/>
    <x v="1"/>
    <x v="29"/>
    <s v="BELTRAMI"/>
    <x v="1"/>
    <x v="0"/>
    <s v="SANFORD HEALTH"/>
    <n v="5"/>
    <x v="0"/>
    <n v="27"/>
    <n v="31"/>
    <n v="31"/>
    <x v="0"/>
    <s v="As Expected"/>
    <x v="0"/>
    <n v="29"/>
    <n v="41"/>
    <n v="110"/>
    <x v="1"/>
    <x v="1"/>
    <n v="31"/>
    <n v="31"/>
    <n v="0"/>
    <x v="2"/>
    <x v="2"/>
    <n v="50"/>
  </r>
  <r>
    <n v="243535"/>
    <x v="3105"/>
    <x v="0"/>
    <x v="29"/>
    <s v="FREEBORN"/>
    <x v="1"/>
    <x v="0"/>
    <s v="MAYO CLINIC DIALYSIS"/>
    <n v="18"/>
    <x v="0"/>
    <n v="59"/>
    <n v="75"/>
    <n v="79"/>
    <x v="0"/>
    <s v="As Expected"/>
    <x v="0"/>
    <n v="69"/>
    <n v="77"/>
    <n v="256"/>
    <x v="1"/>
    <x v="1"/>
    <n v="79"/>
    <n v="79"/>
    <n v="0"/>
    <x v="2"/>
    <x v="0"/>
    <n v="49"/>
  </r>
  <r>
    <n v="243536"/>
    <x v="3106"/>
    <x v="0"/>
    <x v="29"/>
    <s v="MEEKER"/>
    <x v="1"/>
    <x v="0"/>
    <s v="CENTRACARE DIALYSIS"/>
    <n v="9"/>
    <x v="0"/>
    <n v="27"/>
    <n v="34"/>
    <n v="35"/>
    <x v="0"/>
    <s v="As Expected"/>
    <x v="0"/>
    <n v="33"/>
    <n v="35"/>
    <n v="114"/>
    <x v="1"/>
    <x v="1"/>
    <n v="36"/>
    <n v="36"/>
    <n v="0"/>
    <x v="2"/>
    <x v="0"/>
    <n v="67"/>
  </r>
  <r>
    <n v="243537"/>
    <x v="3107"/>
    <x v="2"/>
    <x v="29"/>
    <s v="ISANTI"/>
    <x v="1"/>
    <x v="0"/>
    <s v="CENTRACARE DIALYSIS"/>
    <n v="15"/>
    <x v="2"/>
    <n v="17"/>
    <n v="23"/>
    <n v="22"/>
    <x v="0"/>
    <s v="As Expected"/>
    <x v="0"/>
    <n v="18"/>
    <n v="11"/>
    <n v="87"/>
    <x v="1"/>
    <x v="1"/>
    <n v="22"/>
    <n v="22"/>
    <n v="0"/>
    <x v="2"/>
    <x v="0"/>
    <n v="80"/>
  </r>
  <r>
    <n v="243538"/>
    <x v="3108"/>
    <x v="0"/>
    <x v="29"/>
    <s v="PENNINGTON"/>
    <x v="1"/>
    <x v="0"/>
    <s v="SANFORD HEALTH"/>
    <n v="6"/>
    <x v="2"/>
    <n v="18"/>
    <n v="24"/>
    <n v="24"/>
    <x v="0"/>
    <s v="As Expected"/>
    <x v="0"/>
    <n v="21"/>
    <n v="22"/>
    <n v="92"/>
    <x v="1"/>
    <x v="1"/>
    <n v="22"/>
    <n v="22"/>
    <n v="0"/>
    <x v="2"/>
    <x v="0"/>
    <n v="58"/>
  </r>
  <r>
    <n v="243540"/>
    <x v="3109"/>
    <x v="1"/>
    <x v="29"/>
    <s v="ROSEAU"/>
    <x v="1"/>
    <x v="1"/>
    <s v="INDEPENDENT"/>
    <n v="6"/>
    <x v="2"/>
    <n v="12"/>
    <n v="14"/>
    <n v="14"/>
    <x v="0"/>
    <s v="Not Available"/>
    <x v="0"/>
    <n v="12"/>
    <n v="9"/>
    <n v="50"/>
    <x v="1"/>
    <x v="1"/>
    <n v="14"/>
    <n v="14"/>
    <n v="0"/>
    <x v="2"/>
    <x v="0"/>
    <n v="83"/>
  </r>
  <r>
    <n v="243541"/>
    <x v="3110"/>
    <x v="2"/>
    <x v="29"/>
    <s v="POLK"/>
    <x v="1"/>
    <x v="1"/>
    <s v="INDEPENDENT"/>
    <n v="8"/>
    <x v="0"/>
    <n v="18"/>
    <n v="20"/>
    <n v="20"/>
    <x v="0"/>
    <s v="Not Available"/>
    <x v="0"/>
    <n v="19"/>
    <n v="10"/>
    <n v="74"/>
    <x v="1"/>
    <x v="1"/>
    <n v="20"/>
    <n v="20"/>
    <n v="0"/>
    <x v="2"/>
    <x v="1"/>
    <n v="89"/>
  </r>
  <r>
    <n v="243542"/>
    <x v="3111"/>
    <x v="2"/>
    <x v="29"/>
    <s v="RENVILLE"/>
    <x v="1"/>
    <x v="0"/>
    <s v="CENTRACARE DIALYSIS"/>
    <n v="10"/>
    <x v="2"/>
    <n v="10"/>
    <n v="11"/>
    <n v="12"/>
    <x v="0"/>
    <s v="Not Available"/>
    <x v="0"/>
    <n v="12"/>
    <n v="8"/>
    <n v="34"/>
    <x v="2"/>
    <x v="1"/>
    <n v="12"/>
    <n v="12"/>
    <n v="0"/>
    <x v="2"/>
    <x v="1"/>
    <n v="89"/>
  </r>
  <r>
    <n v="252300"/>
    <x v="3112"/>
    <x v="0"/>
    <x v="30"/>
    <s v="HINDS"/>
    <x v="1"/>
    <x v="1"/>
    <s v="INDEPENDENT"/>
    <n v="0"/>
    <x v="2"/>
    <n v="2"/>
    <n v="10"/>
    <n v="12"/>
    <x v="0"/>
    <s v="Not Available"/>
    <x v="2"/>
    <n v="11"/>
    <n v="10"/>
    <n v="44"/>
    <x v="1"/>
    <x v="1"/>
    <n v="12"/>
    <n v="12"/>
    <n v="9"/>
    <x v="1"/>
    <x v="0"/>
    <n v="59"/>
  </r>
  <r>
    <n v="252501"/>
    <x v="3113"/>
    <x v="0"/>
    <x v="30"/>
    <s v="HINDS"/>
    <x v="0"/>
    <x v="0"/>
    <s v="DAVITA"/>
    <n v="46"/>
    <x v="0"/>
    <n v="125"/>
    <n v="177"/>
    <n v="177"/>
    <x v="0"/>
    <s v="As Expected"/>
    <x v="0"/>
    <n v="143"/>
    <n v="169"/>
    <n v="607"/>
    <x v="0"/>
    <x v="1"/>
    <n v="159"/>
    <n v="159"/>
    <n v="0"/>
    <x v="1"/>
    <x v="0"/>
    <e v="#N/A"/>
  </r>
  <r>
    <n v="252502"/>
    <x v="3114"/>
    <x v="2"/>
    <x v="30"/>
    <s v="FORREST"/>
    <x v="0"/>
    <x v="1"/>
    <s v="INDEPENDENT"/>
    <n v="60"/>
    <x v="1"/>
    <n v="242"/>
    <n v="312"/>
    <n v="330"/>
    <x v="0"/>
    <s v="As Expected"/>
    <x v="0"/>
    <n v="280"/>
    <n v="317"/>
    <n v="1182"/>
    <x v="3"/>
    <x v="2"/>
    <n v="260"/>
    <n v="260"/>
    <n v="0"/>
    <x v="1"/>
    <x v="0"/>
    <n v="59"/>
  </r>
  <r>
    <n v="252503"/>
    <x v="3115"/>
    <x v="0"/>
    <x v="30"/>
    <s v="WASHINGTON"/>
    <x v="0"/>
    <x v="0"/>
    <s v="FRESENIUS MEDICAL CARE"/>
    <n v="43"/>
    <x v="1"/>
    <n v="161"/>
    <n v="228"/>
    <n v="247"/>
    <x v="0"/>
    <s v="As Expected"/>
    <x v="0"/>
    <n v="201"/>
    <n v="179"/>
    <n v="750"/>
    <x v="0"/>
    <x v="1"/>
    <n v="231"/>
    <n v="231"/>
    <n v="0"/>
    <x v="1"/>
    <x v="0"/>
    <n v="41"/>
  </r>
  <r>
    <n v="252504"/>
    <x v="3116"/>
    <x v="0"/>
    <x v="30"/>
    <s v="LAUDERDALE"/>
    <x v="0"/>
    <x v="0"/>
    <s v="FRESENIUS MEDICAL CARE"/>
    <n v="61"/>
    <x v="1"/>
    <n v="225"/>
    <n v="296"/>
    <n v="302"/>
    <x v="0"/>
    <s v="As Expected"/>
    <x v="1"/>
    <n v="250"/>
    <n v="272"/>
    <n v="1122"/>
    <x v="0"/>
    <x v="1"/>
    <n v="262"/>
    <n v="262"/>
    <n v="0"/>
    <x v="0"/>
    <x v="0"/>
    <n v="48"/>
  </r>
  <r>
    <n v="252505"/>
    <x v="3117"/>
    <x v="2"/>
    <x v="30"/>
    <s v="HINDS"/>
    <x v="0"/>
    <x v="0"/>
    <s v="FRESENIUS MEDICAL CARE"/>
    <n v="38"/>
    <x v="0"/>
    <n v="173"/>
    <n v="228"/>
    <n v="235"/>
    <x v="0"/>
    <s v="As Expected"/>
    <x v="3"/>
    <n v="197"/>
    <n v="195"/>
    <n v="768"/>
    <x v="0"/>
    <x v="1"/>
    <n v="237"/>
    <n v="237"/>
    <n v="0"/>
    <x v="1"/>
    <x v="0"/>
    <n v="75"/>
  </r>
  <r>
    <n v="252506"/>
    <x v="3118"/>
    <x v="1"/>
    <x v="30"/>
    <s v="LINCOLN"/>
    <x v="0"/>
    <x v="0"/>
    <s v="FRESENIUS MEDICAL CARE"/>
    <n v="32"/>
    <x v="0"/>
    <n v="148"/>
    <n v="193"/>
    <n v="207"/>
    <x v="0"/>
    <s v="As Expected"/>
    <x v="1"/>
    <n v="173"/>
    <n v="171"/>
    <n v="718"/>
    <x v="1"/>
    <x v="1"/>
    <n v="178"/>
    <n v="178"/>
    <n v="0"/>
    <x v="0"/>
    <x v="0"/>
    <n v="55"/>
  </r>
  <r>
    <n v="252507"/>
    <x v="3119"/>
    <x v="1"/>
    <x v="30"/>
    <s v="COAHOMA"/>
    <x v="0"/>
    <x v="0"/>
    <s v="FRESENIUS MEDICAL CARE"/>
    <n v="40"/>
    <x v="0"/>
    <n v="138"/>
    <n v="176"/>
    <n v="183"/>
    <x v="0"/>
    <s v="As Expected"/>
    <x v="0"/>
    <n v="151"/>
    <n v="122"/>
    <n v="613"/>
    <x v="1"/>
    <x v="2"/>
    <n v="176"/>
    <n v="176"/>
    <n v="0"/>
    <x v="0"/>
    <x v="0"/>
    <n v="61"/>
  </r>
  <r>
    <n v="252508"/>
    <x v="3120"/>
    <x v="0"/>
    <x v="30"/>
    <s v="LOWNDES"/>
    <x v="0"/>
    <x v="0"/>
    <s v="FRESENIUS MEDICAL CARE"/>
    <n v="35"/>
    <x v="0"/>
    <n v="103"/>
    <n v="140"/>
    <n v="147"/>
    <x v="3"/>
    <s v="As Expected"/>
    <x v="0"/>
    <n v="116"/>
    <n v="56"/>
    <n v="510"/>
    <x v="1"/>
    <x v="1"/>
    <n v="146"/>
    <n v="146"/>
    <n v="0"/>
    <x v="0"/>
    <x v="0"/>
    <n v="69"/>
  </r>
  <r>
    <n v="252509"/>
    <x v="3121"/>
    <x v="1"/>
    <x v="30"/>
    <s v="WARREN"/>
    <x v="0"/>
    <x v="0"/>
    <s v="FRESENIUS MEDICAL CARE"/>
    <n v="21"/>
    <x v="0"/>
    <n v="68"/>
    <n v="89"/>
    <n v="93"/>
    <x v="0"/>
    <s v="As Expected"/>
    <x v="0"/>
    <n v="75"/>
    <n v="78"/>
    <n v="314"/>
    <x v="1"/>
    <x v="1"/>
    <n v="93"/>
    <n v="93"/>
    <n v="0"/>
    <x v="1"/>
    <x v="0"/>
    <n v="50"/>
  </r>
  <r>
    <n v="252510"/>
    <x v="3122"/>
    <x v="2"/>
    <x v="30"/>
    <s v="JONES"/>
    <x v="0"/>
    <x v="1"/>
    <s v="INDEPENDENT"/>
    <n v="34"/>
    <x v="1"/>
    <n v="115"/>
    <n v="153"/>
    <n v="160"/>
    <x v="0"/>
    <s v="As Expected"/>
    <x v="0"/>
    <n v="133"/>
    <n v="134"/>
    <n v="588"/>
    <x v="0"/>
    <x v="1"/>
    <n v="162"/>
    <n v="162"/>
    <n v="0"/>
    <x v="1"/>
    <x v="0"/>
    <n v="61"/>
  </r>
  <r>
    <n v="252511"/>
    <x v="3123"/>
    <x v="2"/>
    <x v="30"/>
    <s v="LAFAYETTE"/>
    <x v="0"/>
    <x v="0"/>
    <s v="FRESENIUS MEDICAL CARE"/>
    <n v="28"/>
    <x v="0"/>
    <n v="118"/>
    <n v="145"/>
    <n v="149"/>
    <x v="0"/>
    <s v="As Expected"/>
    <x v="0"/>
    <n v="140"/>
    <n v="147"/>
    <n v="529"/>
    <x v="0"/>
    <x v="2"/>
    <n v="149"/>
    <n v="149"/>
    <n v="0"/>
    <x v="1"/>
    <x v="0"/>
    <n v="56"/>
  </r>
  <r>
    <n v="252513"/>
    <x v="3124"/>
    <x v="1"/>
    <x v="30"/>
    <s v="LEE"/>
    <x v="0"/>
    <x v="0"/>
    <s v="RENAL CARE GROUP INC."/>
    <n v="51"/>
    <x v="1"/>
    <n v="216"/>
    <n v="225"/>
    <n v="236"/>
    <x v="0"/>
    <s v="As Expected"/>
    <x v="0"/>
    <n v="252"/>
    <n v="209"/>
    <n v="1157"/>
    <x v="0"/>
    <x v="2"/>
    <n v="237"/>
    <n v="237"/>
    <n v="0"/>
    <x v="1"/>
    <x v="0"/>
    <n v="57"/>
  </r>
  <r>
    <n v="252514"/>
    <x v="3125"/>
    <x v="1"/>
    <x v="30"/>
    <s v="LEFLORE"/>
    <x v="0"/>
    <x v="0"/>
    <s v="RENAL CARE GROUP INC."/>
    <n v="33"/>
    <x v="0"/>
    <n v="185"/>
    <n v="241"/>
    <n v="250"/>
    <x v="0"/>
    <s v="As Expected"/>
    <x v="0"/>
    <n v="203"/>
    <n v="183"/>
    <n v="815"/>
    <x v="0"/>
    <x v="1"/>
    <n v="184"/>
    <n v="184"/>
    <n v="0"/>
    <x v="1"/>
    <x v="0"/>
    <n v="83"/>
  </r>
  <r>
    <n v="252515"/>
    <x v="3126"/>
    <x v="1"/>
    <x v="30"/>
    <s v="ADAMS"/>
    <x v="0"/>
    <x v="0"/>
    <s v="FRESENIUS MEDICAL CARE"/>
    <n v="31"/>
    <x v="0"/>
    <n v="105"/>
    <n v="135"/>
    <n v="138"/>
    <x v="0"/>
    <s v="As Expected"/>
    <x v="0"/>
    <n v="116"/>
    <n v="93"/>
    <n v="484"/>
    <x v="1"/>
    <x v="1"/>
    <n v="125"/>
    <n v="125"/>
    <n v="0"/>
    <x v="1"/>
    <x v="0"/>
    <n v="37"/>
  </r>
  <r>
    <n v="252516"/>
    <x v="3127"/>
    <x v="0"/>
    <x v="30"/>
    <s v="JACKSON"/>
    <x v="0"/>
    <x v="0"/>
    <s v="DAVITA"/>
    <n v="28"/>
    <x v="1"/>
    <n v="118"/>
    <n v="146"/>
    <n v="156"/>
    <x v="0"/>
    <s v="As Expected"/>
    <x v="0"/>
    <n v="131"/>
    <n v="175"/>
    <n v="537"/>
    <x v="0"/>
    <x v="1"/>
    <n v="155"/>
    <n v="155"/>
    <n v="0"/>
    <x v="1"/>
    <x v="0"/>
    <e v="#N/A"/>
  </r>
  <r>
    <n v="252517"/>
    <x v="3128"/>
    <x v="2"/>
    <x v="30"/>
    <s v="PEARL RIVER"/>
    <x v="0"/>
    <x v="1"/>
    <s v="INDEPENDENT"/>
    <n v="20"/>
    <x v="0"/>
    <n v="48"/>
    <n v="66"/>
    <n v="71"/>
    <x v="0"/>
    <s v="As Expected"/>
    <x v="0"/>
    <n v="58"/>
    <n v="100"/>
    <n v="254"/>
    <x v="3"/>
    <x v="1"/>
    <n v="71"/>
    <n v="71"/>
    <n v="0"/>
    <x v="2"/>
    <x v="0"/>
    <n v="62"/>
  </r>
  <r>
    <n v="252518"/>
    <x v="3129"/>
    <x v="2"/>
    <x v="30"/>
    <s v="ALCORN"/>
    <x v="0"/>
    <x v="0"/>
    <s v="FRESENIUS MEDICAL CARE"/>
    <n v="23"/>
    <x v="0"/>
    <n v="99"/>
    <n v="125"/>
    <n v="127"/>
    <x v="0"/>
    <s v="As Expected"/>
    <x v="0"/>
    <n v="117"/>
    <n v="128"/>
    <n v="488"/>
    <x v="1"/>
    <x v="2"/>
    <n v="129"/>
    <n v="129"/>
    <n v="0"/>
    <x v="0"/>
    <x v="0"/>
    <n v="51"/>
  </r>
  <r>
    <n v="252519"/>
    <x v="3130"/>
    <x v="0"/>
    <x v="30"/>
    <s v="JACKSON"/>
    <x v="0"/>
    <x v="0"/>
    <s v="DAVITA"/>
    <n v="17"/>
    <x v="0"/>
    <n v="104"/>
    <n v="129"/>
    <n v="138"/>
    <x v="0"/>
    <s v="As Expected"/>
    <x v="0"/>
    <n v="111"/>
    <n v="124"/>
    <n v="425"/>
    <x v="1"/>
    <x v="1"/>
    <n v="140"/>
    <n v="140"/>
    <n v="0"/>
    <x v="1"/>
    <x v="0"/>
    <e v="#N/A"/>
  </r>
  <r>
    <n v="252520"/>
    <x v="3131"/>
    <x v="0"/>
    <x v="30"/>
    <s v="NESHOBA"/>
    <x v="0"/>
    <x v="0"/>
    <s v="FRESENIUS MEDICAL CARE"/>
    <n v="34"/>
    <x v="0"/>
    <n v="115"/>
    <n v="140"/>
    <n v="144"/>
    <x v="0"/>
    <s v="As Expected"/>
    <x v="0"/>
    <n v="124"/>
    <n v="118"/>
    <n v="555"/>
    <x v="1"/>
    <x v="1"/>
    <n v="146"/>
    <n v="146"/>
    <n v="0"/>
    <x v="1"/>
    <x v="0"/>
    <n v="68"/>
  </r>
  <r>
    <n v="252521"/>
    <x v="3132"/>
    <x v="0"/>
    <x v="30"/>
    <s v="MADISON"/>
    <x v="0"/>
    <x v="0"/>
    <s v="DAVITA"/>
    <n v="22"/>
    <x v="0"/>
    <n v="53"/>
    <n v="73"/>
    <n v="71"/>
    <x v="0"/>
    <s v="As Expected"/>
    <x v="0"/>
    <n v="56"/>
    <n v="38"/>
    <n v="235"/>
    <x v="1"/>
    <x v="1"/>
    <n v="74"/>
    <n v="74"/>
    <n v="0"/>
    <x v="1"/>
    <x v="0"/>
    <e v="#N/A"/>
  </r>
  <r>
    <n v="252522"/>
    <x v="3133"/>
    <x v="0"/>
    <x v="30"/>
    <s v="MADISON"/>
    <x v="0"/>
    <x v="0"/>
    <s v="FRESENIUS MEDICAL CARE"/>
    <n v="18"/>
    <x v="0"/>
    <n v="73"/>
    <n v="96"/>
    <n v="106"/>
    <x v="0"/>
    <s v="As Expected"/>
    <x v="0"/>
    <n v="85"/>
    <n v="108"/>
    <n v="335"/>
    <x v="1"/>
    <x v="1"/>
    <n v="106"/>
    <n v="106"/>
    <n v="0"/>
    <x v="1"/>
    <x v="0"/>
    <n v="53"/>
  </r>
  <r>
    <n v="252523"/>
    <x v="3134"/>
    <x v="1"/>
    <x v="30"/>
    <s v="MARION"/>
    <x v="0"/>
    <x v="1"/>
    <s v="INDEPENDENT"/>
    <n v="30"/>
    <x v="1"/>
    <n v="77"/>
    <n v="105"/>
    <n v="113"/>
    <x v="0"/>
    <s v="Worse than Expected"/>
    <x v="0"/>
    <n v="92"/>
    <n v="157"/>
    <n v="263"/>
    <x v="1"/>
    <x v="1"/>
    <n v="110"/>
    <n v="110"/>
    <n v="0"/>
    <x v="2"/>
    <x v="0"/>
    <n v="63"/>
  </r>
  <r>
    <n v="252524"/>
    <x v="3135"/>
    <x v="1"/>
    <x v="30"/>
    <s v="HINDS"/>
    <x v="0"/>
    <x v="0"/>
    <s v="FRESENIUS MEDICAL CARE"/>
    <n v="29"/>
    <x v="0"/>
    <n v="118"/>
    <n v="147"/>
    <n v="153"/>
    <x v="0"/>
    <s v="As Expected"/>
    <x v="0"/>
    <n v="134"/>
    <n v="162"/>
    <n v="533"/>
    <x v="1"/>
    <x v="1"/>
    <n v="152"/>
    <n v="152"/>
    <n v="0"/>
    <x v="0"/>
    <x v="0"/>
    <n v="58"/>
  </r>
  <r>
    <n v="252525"/>
    <x v="3136"/>
    <x v="1"/>
    <x v="30"/>
    <s v="PIKE"/>
    <x v="0"/>
    <x v="0"/>
    <s v="FRESENIUS MEDICAL CARE"/>
    <n v="32"/>
    <x v="0"/>
    <n v="133"/>
    <n v="150"/>
    <n v="159"/>
    <x v="0"/>
    <s v="As Expected"/>
    <x v="1"/>
    <n v="144"/>
    <n v="127"/>
    <n v="570"/>
    <x v="0"/>
    <x v="1"/>
    <n v="161"/>
    <n v="161"/>
    <n v="0"/>
    <x v="1"/>
    <x v="0"/>
    <n v="61"/>
  </r>
  <r>
    <n v="252527"/>
    <x v="3137"/>
    <x v="2"/>
    <x v="30"/>
    <s v="GRENADA"/>
    <x v="0"/>
    <x v="0"/>
    <s v="FRESENIUS MEDICAL CARE"/>
    <n v="27"/>
    <x v="0"/>
    <n v="89"/>
    <n v="111"/>
    <n v="123"/>
    <x v="3"/>
    <s v="As Expected"/>
    <x v="0"/>
    <n v="102"/>
    <n v="61"/>
    <n v="401"/>
    <x v="1"/>
    <x v="1"/>
    <n v="123"/>
    <n v="123"/>
    <n v="0"/>
    <x v="0"/>
    <x v="0"/>
    <n v="74"/>
  </r>
  <r>
    <n v="252528"/>
    <x v="3138"/>
    <x v="0"/>
    <x v="30"/>
    <s v="BOLIVAR"/>
    <x v="0"/>
    <x v="0"/>
    <s v="FRESENIUS MEDICAL CARE"/>
    <n v="29"/>
    <x v="0"/>
    <n v="107"/>
    <n v="142"/>
    <n v="152"/>
    <x v="0"/>
    <s v="As Expected"/>
    <x v="0"/>
    <n v="129"/>
    <n v="145"/>
    <n v="511"/>
    <x v="0"/>
    <x v="1"/>
    <n v="154"/>
    <n v="154"/>
    <n v="0"/>
    <x v="1"/>
    <x v="0"/>
    <n v="43"/>
  </r>
  <r>
    <n v="252529"/>
    <x v="3139"/>
    <x v="2"/>
    <x v="30"/>
    <s v="SIMPSON"/>
    <x v="0"/>
    <x v="0"/>
    <s v="FRESENIUS MEDICAL CARE"/>
    <n v="24"/>
    <x v="0"/>
    <n v="83"/>
    <n v="119"/>
    <n v="126"/>
    <x v="0"/>
    <s v="Better than Expected"/>
    <x v="3"/>
    <n v="97"/>
    <n v="79"/>
    <n v="342"/>
    <x v="1"/>
    <x v="1"/>
    <n v="127"/>
    <n v="127"/>
    <n v="0"/>
    <x v="1"/>
    <x v="0"/>
    <n v="91"/>
  </r>
  <r>
    <n v="252530"/>
    <x v="3140"/>
    <x v="2"/>
    <x v="30"/>
    <s v="MONROE"/>
    <x v="0"/>
    <x v="0"/>
    <s v="FRESENIUS MEDICAL CARE"/>
    <n v="32"/>
    <x v="1"/>
    <n v="114"/>
    <n v="128"/>
    <n v="136"/>
    <x v="0"/>
    <s v="As Expected"/>
    <x v="3"/>
    <n v="125"/>
    <n v="97"/>
    <n v="524"/>
    <x v="1"/>
    <x v="2"/>
    <n v="137"/>
    <n v="137"/>
    <n v="0"/>
    <x v="0"/>
    <x v="0"/>
    <n v="74"/>
  </r>
  <r>
    <n v="252531"/>
    <x v="3141"/>
    <x v="2"/>
    <x v="30"/>
    <s v="CLAIBORNE"/>
    <x v="0"/>
    <x v="0"/>
    <s v="FRESENIUS MEDICAL CARE"/>
    <n v="10"/>
    <x v="0"/>
    <n v="24"/>
    <n v="36"/>
    <n v="40"/>
    <x v="0"/>
    <s v="As Expected"/>
    <x v="0"/>
    <n v="28"/>
    <n v="32"/>
    <n v="119"/>
    <x v="1"/>
    <x v="1"/>
    <n v="40"/>
    <n v="40"/>
    <n v="0"/>
    <x v="2"/>
    <x v="0"/>
    <n v="80"/>
  </r>
  <r>
    <n v="252532"/>
    <x v="3142"/>
    <x v="0"/>
    <x v="30"/>
    <s v="NEWTON"/>
    <x v="0"/>
    <x v="0"/>
    <s v="FRESENIUS MEDICAL CARE"/>
    <n v="20"/>
    <x v="0"/>
    <n v="69"/>
    <n v="74"/>
    <n v="77"/>
    <x v="0"/>
    <s v="As Expected"/>
    <x v="0"/>
    <n v="72"/>
    <n v="50"/>
    <n v="261"/>
    <x v="1"/>
    <x v="1"/>
    <n v="77"/>
    <n v="77"/>
    <n v="0"/>
    <x v="1"/>
    <x v="0"/>
    <n v="65"/>
  </r>
  <r>
    <n v="182638"/>
    <x v="3143"/>
    <x v="1"/>
    <x v="22"/>
    <m/>
    <x v="0"/>
    <x v="0"/>
    <s v="DAVITA"/>
    <n v="12"/>
    <x v="2"/>
    <n v="18"/>
    <n v="27"/>
    <n v="29"/>
    <x v="0"/>
    <s v="Better than Expected"/>
    <x v="0"/>
    <n v="23"/>
    <n v="29"/>
    <n v="35"/>
    <x v="1"/>
    <x v="1"/>
    <n v="29"/>
    <n v="29"/>
    <n v="0"/>
    <x v="2"/>
    <x v="2"/>
    <e v="#N/A"/>
  </r>
  <r>
    <n v="252533"/>
    <x v="3144"/>
    <x v="0"/>
    <x v="30"/>
    <s v="HINDS"/>
    <x v="0"/>
    <x v="0"/>
    <s v="DAVITA"/>
    <n v="18"/>
    <x v="0"/>
    <n v="56"/>
    <n v="81"/>
    <n v="78"/>
    <x v="0"/>
    <s v="As Expected"/>
    <x v="0"/>
    <n v="64"/>
    <n v="77"/>
    <n v="252"/>
    <x v="0"/>
    <x v="1"/>
    <n v="81"/>
    <n v="81"/>
    <n v="0"/>
    <x v="1"/>
    <x v="0"/>
    <e v="#N/A"/>
  </r>
  <r>
    <n v="252534"/>
    <x v="1273"/>
    <x v="2"/>
    <x v="30"/>
    <s v="WAYNE"/>
    <x v="0"/>
    <x v="1"/>
    <s v="INDEPENDENT"/>
    <n v="15"/>
    <x v="0"/>
    <n v="50"/>
    <n v="63"/>
    <n v="64"/>
    <x v="0"/>
    <s v="As Expected"/>
    <x v="0"/>
    <n v="57"/>
    <n v="35"/>
    <n v="246"/>
    <x v="1"/>
    <x v="1"/>
    <n v="64"/>
    <n v="64"/>
    <n v="2"/>
    <x v="1"/>
    <x v="0"/>
    <n v="63"/>
  </r>
  <r>
    <n v="252535"/>
    <x v="3145"/>
    <x v="0"/>
    <x v="30"/>
    <s v="HINDS"/>
    <x v="0"/>
    <x v="0"/>
    <s v="DAVITA"/>
    <n v="35"/>
    <x v="0"/>
    <n v="71"/>
    <n v="89"/>
    <n v="96"/>
    <x v="0"/>
    <s v="As Expected"/>
    <x v="0"/>
    <n v="78"/>
    <n v="97"/>
    <n v="301"/>
    <x v="1"/>
    <x v="1"/>
    <n v="95"/>
    <n v="95"/>
    <n v="0"/>
    <x v="2"/>
    <x v="0"/>
    <e v="#N/A"/>
  </r>
  <r>
    <n v="252536"/>
    <x v="3146"/>
    <x v="0"/>
    <x v="30"/>
    <s v="YAZOO"/>
    <x v="0"/>
    <x v="0"/>
    <s v="FRESENIUS MEDICAL CARE"/>
    <n v="21"/>
    <x v="0"/>
    <n v="72"/>
    <n v="93"/>
    <n v="95"/>
    <x v="0"/>
    <s v="As Expected"/>
    <x v="0"/>
    <n v="85"/>
    <n v="90"/>
    <n v="318"/>
    <x v="1"/>
    <x v="1"/>
    <n v="94"/>
    <n v="94"/>
    <n v="0"/>
    <x v="1"/>
    <x v="0"/>
    <n v="52"/>
  </r>
  <r>
    <n v="252537"/>
    <x v="3147"/>
    <x v="2"/>
    <x v="30"/>
    <s v="SCOTT"/>
    <x v="0"/>
    <x v="0"/>
    <s v="FRESENIUS MEDICAL CARE"/>
    <n v="21"/>
    <x v="0"/>
    <n v="79"/>
    <n v="94"/>
    <n v="96"/>
    <x v="0"/>
    <s v="As Expected"/>
    <x v="0"/>
    <n v="83"/>
    <n v="56"/>
    <n v="304"/>
    <x v="1"/>
    <x v="1"/>
    <n v="97"/>
    <n v="97"/>
    <n v="0"/>
    <x v="1"/>
    <x v="0"/>
    <n v="78"/>
  </r>
  <r>
    <n v="252538"/>
    <x v="3148"/>
    <x v="2"/>
    <x v="30"/>
    <s v="OKTIBBEHA"/>
    <x v="0"/>
    <x v="0"/>
    <s v="FRESENIUS MEDICAL CARE"/>
    <n v="25"/>
    <x v="0"/>
    <n v="91"/>
    <n v="117"/>
    <n v="119"/>
    <x v="3"/>
    <s v="As Expected"/>
    <x v="0"/>
    <n v="104"/>
    <n v="34"/>
    <n v="432"/>
    <x v="1"/>
    <x v="1"/>
    <n v="118"/>
    <n v="118"/>
    <n v="0"/>
    <x v="1"/>
    <x v="0"/>
    <n v="64"/>
  </r>
  <r>
    <n v="252539"/>
    <x v="3149"/>
    <x v="1"/>
    <x v="30"/>
    <s v="HOLMES"/>
    <x v="0"/>
    <x v="0"/>
    <s v="DAVITA"/>
    <n v="22"/>
    <x v="0"/>
    <n v="79"/>
    <n v="100"/>
    <n v="97"/>
    <x v="0"/>
    <s v="As Expected"/>
    <x v="0"/>
    <n v="84"/>
    <n v="67"/>
    <n v="317"/>
    <x v="1"/>
    <x v="1"/>
    <n v="93"/>
    <n v="93"/>
    <n v="0"/>
    <x v="1"/>
    <x v="0"/>
    <e v="#N/A"/>
  </r>
  <r>
    <n v="252540"/>
    <x v="3150"/>
    <x v="2"/>
    <x v="30"/>
    <s v="HARRISON"/>
    <x v="0"/>
    <x v="0"/>
    <s v="FRESENIUS MEDICAL CARE"/>
    <n v="20"/>
    <x v="0"/>
    <n v="66"/>
    <n v="82"/>
    <n v="86"/>
    <x v="0"/>
    <s v="As Expected"/>
    <x v="0"/>
    <n v="77"/>
    <n v="78"/>
    <n v="304"/>
    <x v="1"/>
    <x v="1"/>
    <n v="87"/>
    <n v="87"/>
    <n v="0"/>
    <x v="1"/>
    <x v="0"/>
    <n v="74"/>
  </r>
  <r>
    <n v="252541"/>
    <x v="3151"/>
    <x v="2"/>
    <x v="30"/>
    <s v="WEBSTER"/>
    <x v="0"/>
    <x v="0"/>
    <s v="FRESENIUS MEDICAL CARE"/>
    <n v="13"/>
    <x v="0"/>
    <n v="40"/>
    <n v="45"/>
    <n v="46"/>
    <x v="0"/>
    <s v="As Expected"/>
    <x v="0"/>
    <n v="41"/>
    <n v="12"/>
    <n v="173"/>
    <x v="1"/>
    <x v="1"/>
    <n v="46"/>
    <n v="46"/>
    <n v="0"/>
    <x v="2"/>
    <x v="0"/>
    <n v="85"/>
  </r>
  <r>
    <n v="252542"/>
    <x v="3152"/>
    <x v="1"/>
    <x v="30"/>
    <s v="SUNFLOWER"/>
    <x v="0"/>
    <x v="0"/>
    <s v="FRESENIUS MEDICAL CARE"/>
    <n v="21"/>
    <x v="0"/>
    <n v="69"/>
    <n v="86"/>
    <n v="91"/>
    <x v="0"/>
    <s v="As Expected"/>
    <x v="0"/>
    <n v="75"/>
    <n v="76"/>
    <n v="318"/>
    <x v="1"/>
    <x v="1"/>
    <n v="90"/>
    <n v="90"/>
    <n v="0"/>
    <x v="1"/>
    <x v="0"/>
    <n v="56"/>
  </r>
  <r>
    <n v="252543"/>
    <x v="3153"/>
    <x v="0"/>
    <x v="30"/>
    <s v="HARRISON"/>
    <x v="0"/>
    <x v="0"/>
    <s v="FRESENIUS MEDICAL CARE"/>
    <n v="22"/>
    <x v="0"/>
    <n v="45"/>
    <n v="59"/>
    <n v="68"/>
    <x v="0"/>
    <s v="As Expected"/>
    <x v="1"/>
    <n v="51"/>
    <n v="71"/>
    <n v="221"/>
    <x v="1"/>
    <x v="1"/>
    <n v="68"/>
    <n v="68"/>
    <n v="0"/>
    <x v="1"/>
    <x v="0"/>
    <n v="59"/>
  </r>
  <r>
    <n v="252544"/>
    <x v="3154"/>
    <x v="0"/>
    <x v="30"/>
    <s v="HANCOCK"/>
    <x v="0"/>
    <x v="0"/>
    <s v="FRESENIUS MEDICAL CARE"/>
    <n v="20"/>
    <x v="0"/>
    <n v="58"/>
    <n v="75"/>
    <n v="85"/>
    <x v="0"/>
    <s v="As Expected"/>
    <x v="0"/>
    <n v="66"/>
    <n v="83"/>
    <n v="240"/>
    <x v="1"/>
    <x v="1"/>
    <n v="86"/>
    <n v="86"/>
    <n v="1"/>
    <x v="1"/>
    <x v="0"/>
    <n v="66"/>
  </r>
  <r>
    <n v="252545"/>
    <x v="3155"/>
    <x v="2"/>
    <x v="30"/>
    <s v="MARSHALL"/>
    <x v="0"/>
    <x v="0"/>
    <s v="FRESENIUS MEDICAL CARE"/>
    <n v="20"/>
    <x v="0"/>
    <n v="70"/>
    <n v="87"/>
    <n v="91"/>
    <x v="0"/>
    <s v="As Expected"/>
    <x v="0"/>
    <n v="79"/>
    <n v="94"/>
    <n v="328"/>
    <x v="0"/>
    <x v="2"/>
    <n v="94"/>
    <n v="94"/>
    <n v="0"/>
    <x v="1"/>
    <x v="0"/>
    <n v="46"/>
  </r>
  <r>
    <n v="192726"/>
    <x v="3156"/>
    <x v="3"/>
    <x v="17"/>
    <s v="JEFFERSON"/>
    <x v="0"/>
    <x v="0"/>
    <s v="FRESENIUS MEDICAL CARE"/>
    <n v="1"/>
    <x v="2"/>
    <n v="21"/>
    <n v="39"/>
    <n v="39"/>
    <x v="0"/>
    <s v="As Expected"/>
    <x v="0"/>
    <n v="24"/>
    <n v="15"/>
    <n v="80"/>
    <x v="2"/>
    <x v="3"/>
    <n v="7"/>
    <n v="7"/>
    <n v="0"/>
    <x v="2"/>
    <x v="0"/>
    <n v="60"/>
  </r>
  <r>
    <n v="252546"/>
    <x v="3157"/>
    <x v="1"/>
    <x v="30"/>
    <s v="STONE"/>
    <x v="0"/>
    <x v="1"/>
    <s v="INDEPENDENT"/>
    <n v="12"/>
    <x v="1"/>
    <n v="21"/>
    <n v="32"/>
    <n v="35"/>
    <x v="0"/>
    <s v="As Expected"/>
    <x v="0"/>
    <n v="26"/>
    <n v="23"/>
    <n v="87"/>
    <x v="1"/>
    <x v="1"/>
    <n v="35"/>
    <n v="35"/>
    <n v="0"/>
    <x v="2"/>
    <x v="0"/>
    <n v="52"/>
  </r>
  <r>
    <n v="252547"/>
    <x v="3158"/>
    <x v="0"/>
    <x v="30"/>
    <s v="HARRISON"/>
    <x v="0"/>
    <x v="0"/>
    <s v="FRESENIUS MEDICAL CARE"/>
    <n v="18"/>
    <x v="0"/>
    <n v="72"/>
    <n v="99"/>
    <n v="102"/>
    <x v="0"/>
    <s v="Worse than Expected"/>
    <x v="0"/>
    <n v="84"/>
    <n v="121"/>
    <n v="333"/>
    <x v="1"/>
    <x v="1"/>
    <n v="103"/>
    <n v="103"/>
    <n v="0"/>
    <x v="1"/>
    <x v="0"/>
    <n v="57"/>
  </r>
  <r>
    <n v="252548"/>
    <x v="3159"/>
    <x v="2"/>
    <x v="30"/>
    <s v="ATTALA"/>
    <x v="0"/>
    <x v="0"/>
    <s v="FRESENIUS MEDICAL CARE"/>
    <n v="20"/>
    <x v="0"/>
    <n v="76"/>
    <n v="101"/>
    <n v="103"/>
    <x v="0"/>
    <s v="As Expected"/>
    <x v="3"/>
    <n v="87"/>
    <n v="65"/>
    <n v="292"/>
    <x v="1"/>
    <x v="1"/>
    <n v="104"/>
    <n v="104"/>
    <n v="0"/>
    <x v="1"/>
    <x v="0"/>
    <n v="83"/>
  </r>
  <r>
    <n v="252549"/>
    <x v="3160"/>
    <x v="0"/>
    <x v="30"/>
    <s v="RANKIN"/>
    <x v="0"/>
    <x v="0"/>
    <s v="DAVITA"/>
    <n v="20"/>
    <x v="0"/>
    <n v="46"/>
    <n v="65"/>
    <n v="71"/>
    <x v="0"/>
    <s v="As Expected"/>
    <x v="0"/>
    <n v="53"/>
    <n v="74"/>
    <n v="227"/>
    <x v="0"/>
    <x v="1"/>
    <n v="64"/>
    <n v="64"/>
    <n v="0"/>
    <x v="1"/>
    <x v="0"/>
    <e v="#N/A"/>
  </r>
  <r>
    <n v="172571"/>
    <x v="3161"/>
    <x v="2"/>
    <x v="16"/>
    <m/>
    <x v="0"/>
    <x v="0"/>
    <s v="DAVITA"/>
    <n v="16"/>
    <x v="2"/>
    <n v="25"/>
    <n v="41"/>
    <n v="47"/>
    <x v="0"/>
    <s v="As Expected"/>
    <x v="0"/>
    <n v="37"/>
    <n v="27"/>
    <n v="44"/>
    <x v="1"/>
    <x v="1"/>
    <n v="29"/>
    <n v="29"/>
    <n v="0"/>
    <x v="2"/>
    <x v="0"/>
    <e v="#N/A"/>
  </r>
  <r>
    <n v="252552"/>
    <x v="3162"/>
    <x v="0"/>
    <x v="30"/>
    <s v="DESOTO"/>
    <x v="0"/>
    <x v="0"/>
    <s v="FRESENIUS MEDICAL CARE"/>
    <n v="40"/>
    <x v="0"/>
    <n v="209"/>
    <n v="269"/>
    <n v="279"/>
    <x v="0"/>
    <s v="As Expected"/>
    <x v="0"/>
    <n v="246"/>
    <n v="311"/>
    <n v="951"/>
    <x v="0"/>
    <x v="1"/>
    <n v="275"/>
    <n v="275"/>
    <n v="0"/>
    <x v="1"/>
    <x v="0"/>
    <n v="34"/>
  </r>
  <r>
    <n v="252553"/>
    <x v="3163"/>
    <x v="1"/>
    <x v="30"/>
    <s v="COPIAH"/>
    <x v="0"/>
    <x v="0"/>
    <s v="FRESENIUS MEDICAL CARE"/>
    <n v="13"/>
    <x v="0"/>
    <n v="41"/>
    <n v="57"/>
    <n v="58"/>
    <x v="0"/>
    <s v="As Expected"/>
    <x v="0"/>
    <n v="46"/>
    <n v="39"/>
    <n v="172"/>
    <x v="1"/>
    <x v="1"/>
    <n v="58"/>
    <n v="58"/>
    <n v="0"/>
    <x v="2"/>
    <x v="0"/>
    <n v="70"/>
  </r>
  <r>
    <n v="252554"/>
    <x v="3164"/>
    <x v="2"/>
    <x v="30"/>
    <s v="JASPER"/>
    <x v="0"/>
    <x v="1"/>
    <s v="INDEPENDENT"/>
    <n v="21"/>
    <x v="0"/>
    <n v="42"/>
    <n v="49"/>
    <n v="49"/>
    <x v="0"/>
    <s v="As Expected"/>
    <x v="0"/>
    <n v="44"/>
    <n v="44"/>
    <n v="163"/>
    <x v="1"/>
    <x v="1"/>
    <n v="50"/>
    <n v="50"/>
    <n v="0"/>
    <x v="2"/>
    <x v="0"/>
    <n v="79"/>
  </r>
  <r>
    <n v="192754"/>
    <x v="3165"/>
    <x v="3"/>
    <x v="17"/>
    <m/>
    <x v="0"/>
    <x v="0"/>
    <s v="FRESENIUS MEDICAL CARE"/>
    <n v="1"/>
    <x v="2"/>
    <n v="8"/>
    <n v="17"/>
    <n v="19"/>
    <x v="2"/>
    <s v="Not Available"/>
    <x v="2"/>
    <n v="11"/>
    <n v="7"/>
    <n v="11"/>
    <x v="2"/>
    <x v="1"/>
    <n v="19"/>
    <n v="19"/>
    <n v="0"/>
    <x v="2"/>
    <x v="0"/>
    <e v="#N/A"/>
  </r>
  <r>
    <n v="192755"/>
    <x v="3166"/>
    <x v="3"/>
    <x v="17"/>
    <m/>
    <x v="1"/>
    <x v="0"/>
    <s v="DIALYSIS CLINIC, INC."/>
    <n v="17"/>
    <x v="2"/>
    <n v="0"/>
    <n v="1"/>
    <n v="1"/>
    <x v="2"/>
    <s v="Not Available"/>
    <x v="2"/>
    <n v="0"/>
    <n v="0"/>
    <n v="0"/>
    <x v="2"/>
    <x v="3"/>
    <n v="1"/>
    <n v="1"/>
    <n v="0"/>
    <x v="2"/>
    <x v="1"/>
    <e v="#N/A"/>
  </r>
  <r>
    <n v="252555"/>
    <x v="3167"/>
    <x v="1"/>
    <x v="30"/>
    <s v="SHARKEY"/>
    <x v="0"/>
    <x v="0"/>
    <s v="FRESENIUS MEDICAL CARE"/>
    <n v="10"/>
    <x v="0"/>
    <n v="35"/>
    <n v="40"/>
    <n v="43"/>
    <x v="0"/>
    <s v="As Expected"/>
    <x v="0"/>
    <n v="39"/>
    <n v="29"/>
    <n v="150"/>
    <x v="1"/>
    <x v="1"/>
    <n v="43"/>
    <n v="43"/>
    <n v="0"/>
    <x v="2"/>
    <x v="2"/>
    <n v="60"/>
  </r>
  <r>
    <n v="252556"/>
    <x v="3168"/>
    <x v="1"/>
    <x v="30"/>
    <s v="GEORGE"/>
    <x v="0"/>
    <x v="0"/>
    <s v="DAVITA"/>
    <n v="16"/>
    <x v="0"/>
    <n v="36"/>
    <n v="43"/>
    <n v="45"/>
    <x v="0"/>
    <s v="As Expected"/>
    <x v="0"/>
    <n v="40"/>
    <n v="54"/>
    <n v="151"/>
    <x v="1"/>
    <x v="1"/>
    <n v="43"/>
    <n v="43"/>
    <n v="0"/>
    <x v="2"/>
    <x v="0"/>
    <e v="#N/A"/>
  </r>
  <r>
    <n v="252557"/>
    <x v="3169"/>
    <x v="1"/>
    <x v="30"/>
    <s v="PANOLA"/>
    <x v="0"/>
    <x v="0"/>
    <s v="FRESENIUS MEDICAL CARE"/>
    <n v="24"/>
    <x v="0"/>
    <n v="90"/>
    <n v="115"/>
    <n v="119"/>
    <x v="0"/>
    <s v="As Expected"/>
    <x v="0"/>
    <n v="106"/>
    <n v="117"/>
    <n v="448"/>
    <x v="0"/>
    <x v="1"/>
    <n v="121"/>
    <n v="121"/>
    <n v="0"/>
    <x v="1"/>
    <x v="0"/>
    <n v="54"/>
  </r>
  <r>
    <n v="252558"/>
    <x v="3170"/>
    <x v="2"/>
    <x v="30"/>
    <s v="COVINGTON"/>
    <x v="0"/>
    <x v="1"/>
    <s v="INDEPENDENT"/>
    <n v="21"/>
    <x v="0"/>
    <n v="53"/>
    <n v="71"/>
    <n v="71"/>
    <x v="0"/>
    <s v="As Expected"/>
    <x v="0"/>
    <n v="64"/>
    <n v="50"/>
    <n v="242"/>
    <x v="1"/>
    <x v="2"/>
    <n v="72"/>
    <n v="72"/>
    <n v="0"/>
    <x v="2"/>
    <x v="0"/>
    <n v="59"/>
  </r>
  <r>
    <n v="252559"/>
    <x v="3171"/>
    <x v="1"/>
    <x v="30"/>
    <s v="WALTHALL"/>
    <x v="0"/>
    <x v="1"/>
    <s v="INDEPENDENT"/>
    <n v="20"/>
    <x v="0"/>
    <n v="26"/>
    <n v="32"/>
    <n v="31"/>
    <x v="0"/>
    <s v="As Expected"/>
    <x v="0"/>
    <n v="31"/>
    <n v="34"/>
    <n v="225"/>
    <x v="1"/>
    <x v="1"/>
    <n v="32"/>
    <n v="32"/>
    <n v="0"/>
    <x v="2"/>
    <x v="0"/>
    <n v="78"/>
  </r>
  <r>
    <n v="252560"/>
    <x v="3172"/>
    <x v="2"/>
    <x v="30"/>
    <s v="NOXUBEE"/>
    <x v="0"/>
    <x v="0"/>
    <s v="FRESENIUS MEDICAL CARE"/>
    <n v="16"/>
    <x v="0"/>
    <n v="57"/>
    <n v="65"/>
    <n v="67"/>
    <x v="3"/>
    <s v="As Expected"/>
    <x v="0"/>
    <n v="60"/>
    <n v="26"/>
    <n v="244"/>
    <x v="1"/>
    <x v="1"/>
    <n v="66"/>
    <n v="66"/>
    <n v="0"/>
    <x v="2"/>
    <x v="0"/>
    <n v="81"/>
  </r>
  <r>
    <n v="252561"/>
    <x v="3173"/>
    <x v="2"/>
    <x v="30"/>
    <s v="PERRY"/>
    <x v="0"/>
    <x v="1"/>
    <s v="INDEPENDENT"/>
    <n v="20"/>
    <x v="1"/>
    <n v="24"/>
    <n v="41"/>
    <n v="43"/>
    <x v="0"/>
    <s v="As Expected"/>
    <x v="0"/>
    <n v="34"/>
    <n v="53"/>
    <n v="147"/>
    <x v="1"/>
    <x v="1"/>
    <n v="43"/>
    <n v="43"/>
    <n v="0"/>
    <x v="2"/>
    <x v="0"/>
    <n v="63"/>
  </r>
  <r>
    <n v="252562"/>
    <x v="3174"/>
    <x v="0"/>
    <x v="30"/>
    <s v="LEAKE"/>
    <x v="0"/>
    <x v="0"/>
    <s v="DAVITA"/>
    <n v="15"/>
    <x v="0"/>
    <n v="37"/>
    <n v="44"/>
    <n v="47"/>
    <x v="0"/>
    <s v="As Expected"/>
    <x v="0"/>
    <n v="39"/>
    <n v="33"/>
    <n v="157"/>
    <x v="1"/>
    <x v="1"/>
    <n v="48"/>
    <n v="48"/>
    <n v="0"/>
    <x v="2"/>
    <x v="0"/>
    <e v="#N/A"/>
  </r>
  <r>
    <n v="252563"/>
    <x v="3175"/>
    <x v="0"/>
    <x v="30"/>
    <s v="HARRISON"/>
    <x v="0"/>
    <x v="0"/>
    <s v="FRESENIUS MEDICAL CARE"/>
    <n v="20"/>
    <x v="0"/>
    <n v="65"/>
    <n v="87"/>
    <n v="92"/>
    <x v="0"/>
    <s v="As Expected"/>
    <x v="0"/>
    <n v="77"/>
    <n v="97"/>
    <n v="310"/>
    <x v="0"/>
    <x v="1"/>
    <n v="94"/>
    <n v="94"/>
    <n v="0"/>
    <x v="1"/>
    <x v="0"/>
    <n v="44"/>
  </r>
  <r>
    <n v="252564"/>
    <x v="3176"/>
    <x v="2"/>
    <x v="30"/>
    <s v="WILKINSON"/>
    <x v="0"/>
    <x v="0"/>
    <s v="FRESENIUS MEDICAL CARE"/>
    <n v="17"/>
    <x v="0"/>
    <n v="26"/>
    <n v="33"/>
    <n v="40"/>
    <x v="0"/>
    <s v="As Expected"/>
    <x v="0"/>
    <n v="31"/>
    <n v="27"/>
    <n v="117"/>
    <x v="1"/>
    <x v="1"/>
    <n v="40"/>
    <n v="40"/>
    <n v="0"/>
    <x v="2"/>
    <x v="2"/>
    <n v="75"/>
  </r>
  <r>
    <n v="252565"/>
    <x v="3177"/>
    <x v="2"/>
    <x v="30"/>
    <s v="HARRISON"/>
    <x v="0"/>
    <x v="0"/>
    <s v="FRESENIUS MEDICAL CARE"/>
    <n v="12"/>
    <x v="0"/>
    <n v="40"/>
    <n v="56"/>
    <n v="64"/>
    <x v="0"/>
    <s v="As Expected"/>
    <x v="0"/>
    <n v="47"/>
    <n v="43"/>
    <n v="171"/>
    <x v="1"/>
    <x v="1"/>
    <n v="64"/>
    <n v="64"/>
    <n v="0"/>
    <x v="2"/>
    <x v="0"/>
    <n v="59"/>
  </r>
  <r>
    <n v="172572"/>
    <x v="3178"/>
    <x v="2"/>
    <x v="16"/>
    <m/>
    <x v="0"/>
    <x v="0"/>
    <s v="DAVITA"/>
    <n v="17"/>
    <x v="2"/>
    <n v="20"/>
    <n v="33"/>
    <n v="38"/>
    <x v="0"/>
    <s v="As Expected"/>
    <x v="2"/>
    <n v="24"/>
    <n v="31"/>
    <n v="24"/>
    <x v="1"/>
    <x v="1"/>
    <n v="39"/>
    <n v="39"/>
    <n v="0"/>
    <x v="2"/>
    <x v="0"/>
    <e v="#N/A"/>
  </r>
  <r>
    <n v="172573"/>
    <x v="3179"/>
    <x v="2"/>
    <x v="16"/>
    <m/>
    <x v="0"/>
    <x v="0"/>
    <s v="DAVITA"/>
    <n v="12"/>
    <x v="2"/>
    <n v="19"/>
    <n v="20"/>
    <n v="21"/>
    <x v="0"/>
    <s v="As Expected"/>
    <x v="2"/>
    <n v="19"/>
    <n v="12"/>
    <n v="19"/>
    <x v="1"/>
    <x v="1"/>
    <n v="21"/>
    <n v="21"/>
    <n v="0"/>
    <x v="2"/>
    <x v="0"/>
    <e v="#N/A"/>
  </r>
  <r>
    <n v="172574"/>
    <x v="3180"/>
    <x v="1"/>
    <x v="16"/>
    <m/>
    <x v="0"/>
    <x v="0"/>
    <s v="DAVITA"/>
    <n v="12"/>
    <x v="2"/>
    <n v="20"/>
    <n v="30"/>
    <n v="28"/>
    <x v="0"/>
    <s v="As Expected"/>
    <x v="2"/>
    <n v="25"/>
    <n v="16"/>
    <n v="25"/>
    <x v="1"/>
    <x v="1"/>
    <n v="30"/>
    <n v="30"/>
    <n v="0"/>
    <x v="2"/>
    <x v="0"/>
    <e v="#N/A"/>
  </r>
  <r>
    <n v="182305"/>
    <x v="3181"/>
    <x v="3"/>
    <x v="22"/>
    <s v="FAYETTE"/>
    <x v="1"/>
    <x v="1"/>
    <s v="INDEPENDENT"/>
    <n v="0"/>
    <x v="2"/>
    <n v="1"/>
    <n v="1"/>
    <n v="0"/>
    <x v="2"/>
    <s v="Not Available"/>
    <x v="2"/>
    <n v="2"/>
    <n v="1"/>
    <n v="10"/>
    <x v="2"/>
    <x v="3"/>
    <n v="1"/>
    <n v="1"/>
    <n v="3"/>
    <x v="2"/>
    <x v="0"/>
    <s v="No Score"/>
  </r>
  <r>
    <n v="252566"/>
    <x v="3182"/>
    <x v="2"/>
    <x v="30"/>
    <s v="WINSTON"/>
    <x v="0"/>
    <x v="0"/>
    <s v="FRESENIUS MEDICAL CARE"/>
    <n v="17"/>
    <x v="0"/>
    <n v="54"/>
    <n v="77"/>
    <n v="77"/>
    <x v="0"/>
    <s v="As Expected"/>
    <x v="0"/>
    <n v="63"/>
    <n v="27"/>
    <n v="274"/>
    <x v="1"/>
    <x v="1"/>
    <n v="77"/>
    <n v="77"/>
    <n v="0"/>
    <x v="0"/>
    <x v="0"/>
    <n v="68"/>
  </r>
  <r>
    <n v="252567"/>
    <x v="3183"/>
    <x v="0"/>
    <x v="30"/>
    <s v="TUNICA"/>
    <x v="0"/>
    <x v="0"/>
    <s v="FRESENIUS MEDICAL CARE"/>
    <n v="12"/>
    <x v="0"/>
    <n v="54"/>
    <n v="73"/>
    <n v="75"/>
    <x v="0"/>
    <s v="As Expected"/>
    <x v="0"/>
    <n v="65"/>
    <n v="107"/>
    <n v="324"/>
    <x v="0"/>
    <x v="1"/>
    <n v="72"/>
    <n v="72"/>
    <n v="0"/>
    <x v="1"/>
    <x v="0"/>
    <n v="33"/>
  </r>
  <r>
    <n v="252568"/>
    <x v="3184"/>
    <x v="2"/>
    <x v="30"/>
    <s v="RANKIN"/>
    <x v="0"/>
    <x v="0"/>
    <s v="FRESENIUS MEDICAL CARE"/>
    <n v="36"/>
    <x v="0"/>
    <n v="147"/>
    <n v="193"/>
    <n v="200"/>
    <x v="0"/>
    <s v="As Expected"/>
    <x v="0"/>
    <n v="175"/>
    <n v="194"/>
    <n v="642"/>
    <x v="0"/>
    <x v="1"/>
    <n v="201"/>
    <n v="201"/>
    <n v="0"/>
    <x v="1"/>
    <x v="0"/>
    <n v="73"/>
  </r>
  <r>
    <n v="252569"/>
    <x v="3185"/>
    <x v="2"/>
    <x v="30"/>
    <s v="LAWRENCE"/>
    <x v="0"/>
    <x v="1"/>
    <s v="INDEPENDENT"/>
    <n v="18"/>
    <x v="0"/>
    <n v="26"/>
    <n v="30"/>
    <n v="34"/>
    <x v="0"/>
    <s v="Worse than Expected"/>
    <x v="0"/>
    <n v="30"/>
    <n v="16"/>
    <n v="173"/>
    <x v="1"/>
    <x v="1"/>
    <n v="34"/>
    <n v="34"/>
    <n v="0"/>
    <x v="2"/>
    <x v="0"/>
    <n v="55"/>
  </r>
  <r>
    <n v="252570"/>
    <x v="3186"/>
    <x v="2"/>
    <x v="30"/>
    <s v="CLARKE"/>
    <x v="0"/>
    <x v="1"/>
    <s v="INDEPENDENT"/>
    <n v="9"/>
    <x v="0"/>
    <n v="29"/>
    <n v="31"/>
    <n v="32"/>
    <x v="0"/>
    <s v="As Expected"/>
    <x v="0"/>
    <n v="30"/>
    <n v="30"/>
    <n v="108"/>
    <x v="1"/>
    <x v="1"/>
    <n v="32"/>
    <n v="32"/>
    <n v="0"/>
    <x v="2"/>
    <x v="0"/>
    <n v="73"/>
  </r>
  <r>
    <n v="252571"/>
    <x v="3187"/>
    <x v="1"/>
    <x v="30"/>
    <s v="JEFFERSON"/>
    <x v="0"/>
    <x v="1"/>
    <s v="INDEPENDENT"/>
    <n v="8"/>
    <x v="2"/>
    <n v="9"/>
    <n v="14"/>
    <n v="14"/>
    <x v="0"/>
    <s v="As Expected"/>
    <x v="0"/>
    <n v="10"/>
    <n v="12"/>
    <n v="56"/>
    <x v="2"/>
    <x v="1"/>
    <n v="15"/>
    <n v="15"/>
    <n v="0"/>
    <x v="2"/>
    <x v="2"/>
    <n v="72"/>
  </r>
  <r>
    <n v="252572"/>
    <x v="3188"/>
    <x v="2"/>
    <x v="30"/>
    <s v="MONTGOMERY"/>
    <x v="0"/>
    <x v="0"/>
    <s v="FRESENIUS MEDICAL CARE"/>
    <n v="15"/>
    <x v="0"/>
    <n v="36"/>
    <n v="53"/>
    <n v="53"/>
    <x v="0"/>
    <s v="As Expected"/>
    <x v="0"/>
    <n v="48"/>
    <n v="44"/>
    <n v="209"/>
    <x v="1"/>
    <x v="1"/>
    <n v="54"/>
    <n v="54"/>
    <n v="0"/>
    <x v="1"/>
    <x v="0"/>
    <n v="75"/>
  </r>
  <r>
    <n v="252573"/>
    <x v="3189"/>
    <x v="2"/>
    <x v="30"/>
    <s v="HUMPHREYS"/>
    <x v="0"/>
    <x v="0"/>
    <s v="FRESENIUS MEDICAL CARE"/>
    <n v="9"/>
    <x v="0"/>
    <n v="38"/>
    <n v="46"/>
    <n v="47"/>
    <x v="0"/>
    <s v="As Expected"/>
    <x v="0"/>
    <n v="45"/>
    <n v="24"/>
    <n v="160"/>
    <x v="1"/>
    <x v="1"/>
    <n v="46"/>
    <n v="46"/>
    <n v="0"/>
    <x v="2"/>
    <x v="0"/>
    <n v="88"/>
  </r>
  <r>
    <n v="252574"/>
    <x v="3190"/>
    <x v="0"/>
    <x v="30"/>
    <s v="RANKIN"/>
    <x v="0"/>
    <x v="0"/>
    <s v="FRESENIUS MEDICAL CARE"/>
    <n v="0"/>
    <x v="0"/>
    <n v="103"/>
    <n v="141"/>
    <n v="148"/>
    <x v="0"/>
    <s v="As Expected"/>
    <x v="3"/>
    <n v="111"/>
    <n v="76"/>
    <n v="415"/>
    <x v="2"/>
    <x v="1"/>
    <n v="43"/>
    <n v="43"/>
    <n v="0"/>
    <x v="1"/>
    <x v="0"/>
    <n v="51"/>
  </r>
  <r>
    <n v="192682"/>
    <x v="3191"/>
    <x v="3"/>
    <x v="17"/>
    <s v="JEFFERSON"/>
    <x v="0"/>
    <x v="1"/>
    <s v="INDEPENDENT"/>
    <n v="8"/>
    <x v="2"/>
    <n v="9"/>
    <n v="10"/>
    <n v="10"/>
    <x v="0"/>
    <s v="Not Available"/>
    <x v="0"/>
    <n v="9"/>
    <n v="9"/>
    <n v="32"/>
    <x v="2"/>
    <x v="3"/>
    <n v="10"/>
    <n v="10"/>
    <n v="0"/>
    <x v="2"/>
    <x v="1"/>
    <n v="75"/>
  </r>
  <r>
    <n v="252575"/>
    <x v="3192"/>
    <x v="5"/>
    <x v="30"/>
    <s v="JEFFERSON"/>
    <x v="0"/>
    <x v="1"/>
    <s v="INDEPENDENT"/>
    <n v="1"/>
    <x v="2"/>
    <n v="15"/>
    <n v="22"/>
    <n v="22"/>
    <x v="0"/>
    <s v="As Expected"/>
    <x v="0"/>
    <n v="16"/>
    <n v="14"/>
    <n v="74"/>
    <x v="2"/>
    <x v="3"/>
    <n v="0"/>
    <n v="0"/>
    <n v="0"/>
    <x v="1"/>
    <x v="0"/>
    <n v="52"/>
  </r>
  <r>
    <n v="252576"/>
    <x v="3193"/>
    <x v="0"/>
    <x v="30"/>
    <s v="HINDS"/>
    <x v="0"/>
    <x v="0"/>
    <s v="FRESENIUS MEDICAL CARE"/>
    <n v="2"/>
    <x v="0"/>
    <n v="66"/>
    <n v="96"/>
    <n v="106"/>
    <x v="0"/>
    <s v="As Expected"/>
    <x v="1"/>
    <n v="76"/>
    <n v="53"/>
    <n v="263"/>
    <x v="2"/>
    <x v="1"/>
    <n v="38"/>
    <n v="38"/>
    <n v="0"/>
    <x v="1"/>
    <x v="0"/>
    <n v="44"/>
  </r>
  <r>
    <n v="252578"/>
    <x v="3194"/>
    <x v="1"/>
    <x v="30"/>
    <s v="LOWNDES"/>
    <x v="0"/>
    <x v="0"/>
    <s v="FRESENIUS MEDICAL CARE"/>
    <n v="2"/>
    <x v="1"/>
    <n v="73"/>
    <n v="95"/>
    <n v="100"/>
    <x v="0"/>
    <s v="As Expected"/>
    <x v="0"/>
    <n v="79"/>
    <n v="32"/>
    <n v="282"/>
    <x v="2"/>
    <x v="1"/>
    <n v="62"/>
    <n v="62"/>
    <n v="0"/>
    <x v="1"/>
    <x v="0"/>
    <n v="66"/>
  </r>
  <r>
    <n v="252580"/>
    <x v="3125"/>
    <x v="2"/>
    <x v="30"/>
    <s v="LOWNDES"/>
    <x v="0"/>
    <x v="0"/>
    <s v="FRESENIUS MEDICAL CARE"/>
    <n v="14"/>
    <x v="0"/>
    <n v="62"/>
    <n v="82"/>
    <n v="83"/>
    <x v="3"/>
    <s v="As Expected"/>
    <x v="3"/>
    <n v="71"/>
    <n v="24"/>
    <n v="245"/>
    <x v="0"/>
    <x v="1"/>
    <n v="85"/>
    <n v="85"/>
    <n v="0"/>
    <x v="1"/>
    <x v="0"/>
    <n v="83"/>
  </r>
  <r>
    <n v="252583"/>
    <x v="3195"/>
    <x v="0"/>
    <x v="30"/>
    <s v="HARRISON"/>
    <x v="0"/>
    <x v="1"/>
    <s v="INDEPENDENT"/>
    <n v="0"/>
    <x v="1"/>
    <n v="50"/>
    <n v="62"/>
    <n v="61"/>
    <x v="0"/>
    <s v="Worse than Expected"/>
    <x v="0"/>
    <n v="58"/>
    <n v="50"/>
    <n v="180"/>
    <x v="2"/>
    <x v="1"/>
    <n v="14"/>
    <n v="14"/>
    <n v="0"/>
    <x v="1"/>
    <x v="0"/>
    <e v="#N/A"/>
  </r>
  <r>
    <n v="252585"/>
    <x v="3184"/>
    <x v="0"/>
    <x v="30"/>
    <s v="HINDS"/>
    <x v="0"/>
    <x v="0"/>
    <s v="FRESENIUS MEDICAL CARE"/>
    <n v="14"/>
    <x v="0"/>
    <n v="66"/>
    <n v="93"/>
    <n v="99"/>
    <x v="0"/>
    <s v="As Expected"/>
    <x v="0"/>
    <n v="77"/>
    <n v="103"/>
    <n v="182"/>
    <x v="1"/>
    <x v="1"/>
    <n v="100"/>
    <n v="100"/>
    <n v="0"/>
    <x v="1"/>
    <x v="0"/>
    <n v="73"/>
  </r>
  <r>
    <n v="252586"/>
    <x v="3124"/>
    <x v="2"/>
    <x v="30"/>
    <s v="CLAY"/>
    <x v="0"/>
    <x v="0"/>
    <s v="FRESENIUS MEDICAL CARE"/>
    <n v="14"/>
    <x v="0"/>
    <n v="66"/>
    <n v="77"/>
    <n v="80"/>
    <x v="3"/>
    <s v="As Expected"/>
    <x v="0"/>
    <n v="73"/>
    <n v="30"/>
    <n v="194"/>
    <x v="1"/>
    <x v="1"/>
    <n v="81"/>
    <n v="81"/>
    <n v="0"/>
    <x v="2"/>
    <x v="0"/>
    <n v="57"/>
  </r>
  <r>
    <n v="252587"/>
    <x v="3196"/>
    <x v="2"/>
    <x v="30"/>
    <s v="LAMAR"/>
    <x v="0"/>
    <x v="1"/>
    <s v="INDEPENDENT"/>
    <n v="14"/>
    <x v="0"/>
    <n v="45"/>
    <n v="67"/>
    <n v="73"/>
    <x v="0"/>
    <s v="As Expected"/>
    <x v="0"/>
    <n v="56"/>
    <n v="54"/>
    <n v="111"/>
    <x v="3"/>
    <x v="1"/>
    <n v="73"/>
    <n v="73"/>
    <n v="0"/>
    <x v="2"/>
    <x v="0"/>
    <n v="79"/>
  </r>
  <r>
    <n v="252588"/>
    <x v="3197"/>
    <x v="2"/>
    <x v="30"/>
    <s v="NESHOBA"/>
    <x v="0"/>
    <x v="0"/>
    <s v="FRESENIUS MEDICAL CARE"/>
    <n v="13"/>
    <x v="0"/>
    <n v="58"/>
    <n v="71"/>
    <n v="73"/>
    <x v="0"/>
    <s v="As Expected"/>
    <x v="0"/>
    <n v="64"/>
    <n v="42"/>
    <n v="127"/>
    <x v="1"/>
    <x v="1"/>
    <n v="72"/>
    <n v="72"/>
    <n v="0"/>
    <x v="1"/>
    <x v="0"/>
    <n v="70"/>
  </r>
  <r>
    <n v="252589"/>
    <x v="3194"/>
    <x v="0"/>
    <x v="30"/>
    <s v="LAUDERDALE"/>
    <x v="0"/>
    <x v="0"/>
    <s v="FRESENIUS MEDICAL CARE"/>
    <n v="14"/>
    <x v="0"/>
    <n v="52"/>
    <n v="83"/>
    <n v="90"/>
    <x v="0"/>
    <s v="As Expected"/>
    <x v="0"/>
    <n v="67"/>
    <n v="72"/>
    <n v="113"/>
    <x v="1"/>
    <x v="1"/>
    <n v="88"/>
    <n v="88"/>
    <n v="0"/>
    <x v="2"/>
    <x v="0"/>
    <n v="66"/>
  </r>
  <r>
    <n v="252590"/>
    <x v="3198"/>
    <x v="0"/>
    <x v="30"/>
    <s v="HINDS"/>
    <x v="0"/>
    <x v="0"/>
    <s v="FRESENIUS MEDICAL CARE"/>
    <n v="10"/>
    <x v="0"/>
    <n v="62"/>
    <n v="91"/>
    <n v="102"/>
    <x v="0"/>
    <s v="Better than Expected"/>
    <x v="0"/>
    <n v="76"/>
    <n v="115"/>
    <n v="118"/>
    <x v="0"/>
    <x v="1"/>
    <n v="102"/>
    <n v="102"/>
    <n v="0"/>
    <x v="2"/>
    <x v="0"/>
    <n v="66"/>
  </r>
  <r>
    <n v="253503"/>
    <x v="3199"/>
    <x v="0"/>
    <x v="30"/>
    <s v="HINDS"/>
    <x v="1"/>
    <x v="1"/>
    <s v="STATE OWNED"/>
    <n v="48"/>
    <x v="0"/>
    <n v="172"/>
    <n v="231"/>
    <n v="240"/>
    <x v="0"/>
    <s v="As Expected"/>
    <x v="0"/>
    <n v="190"/>
    <n v="178"/>
    <n v="767"/>
    <x v="3"/>
    <x v="1"/>
    <n v="182"/>
    <n v="182"/>
    <n v="1"/>
    <x v="1"/>
    <x v="0"/>
    <n v="53"/>
  </r>
  <r>
    <n v="262315"/>
    <x v="3200"/>
    <x v="4"/>
    <x v="23"/>
    <s v="DENT"/>
    <x v="1"/>
    <x v="1"/>
    <s v="INDEPENDENT"/>
    <n v="6"/>
    <x v="2"/>
    <n v="13"/>
    <n v="15"/>
    <n v="16"/>
    <x v="0"/>
    <s v="As Expected"/>
    <x v="0"/>
    <n v="15"/>
    <n v="27"/>
    <n v="60"/>
    <x v="1"/>
    <x v="1"/>
    <n v="16"/>
    <n v="16"/>
    <n v="0"/>
    <x v="2"/>
    <x v="0"/>
    <n v="55"/>
  </r>
  <r>
    <n v="262339"/>
    <x v="3201"/>
    <x v="0"/>
    <x v="23"/>
    <s v="JASPER"/>
    <x v="1"/>
    <x v="1"/>
    <s v="INDEPENDENT"/>
    <n v="17"/>
    <x v="0"/>
    <n v="70"/>
    <n v="100"/>
    <n v="108"/>
    <x v="0"/>
    <s v="As Expected"/>
    <x v="0"/>
    <n v="82"/>
    <n v="90"/>
    <n v="397"/>
    <x v="3"/>
    <x v="1"/>
    <n v="83"/>
    <n v="83"/>
    <n v="0"/>
    <x v="1"/>
    <x v="0"/>
    <n v="44"/>
  </r>
  <r>
    <n v="262340"/>
    <x v="3202"/>
    <x v="2"/>
    <x v="23"/>
    <s v="CLINTON"/>
    <x v="1"/>
    <x v="1"/>
    <s v="INDEPENDENT"/>
    <n v="10"/>
    <x v="0"/>
    <n v="21"/>
    <n v="28"/>
    <n v="31"/>
    <x v="0"/>
    <s v="As Expected"/>
    <x v="0"/>
    <n v="23"/>
    <n v="15"/>
    <n v="79"/>
    <x v="2"/>
    <x v="1"/>
    <n v="29"/>
    <n v="29"/>
    <n v="0"/>
    <x v="2"/>
    <x v="0"/>
    <n v="77"/>
  </r>
  <r>
    <n v="262501"/>
    <x v="3203"/>
    <x v="0"/>
    <x v="23"/>
    <s v="JACKSON"/>
    <x v="0"/>
    <x v="0"/>
    <s v="FRESENIUS MEDICAL CARE"/>
    <n v="33"/>
    <x v="0"/>
    <n v="84"/>
    <n v="125"/>
    <n v="125"/>
    <x v="1"/>
    <s v="As Expected"/>
    <x v="0"/>
    <n v="98"/>
    <n v="143"/>
    <n v="456"/>
    <x v="1"/>
    <x v="1"/>
    <n v="109"/>
    <n v="109"/>
    <n v="0"/>
    <x v="1"/>
    <x v="0"/>
    <n v="42"/>
  </r>
  <r>
    <n v="262502"/>
    <x v="3204"/>
    <x v="0"/>
    <x v="23"/>
    <s v="SAINT LOUIS CITY"/>
    <x v="1"/>
    <x v="1"/>
    <s v="INDEPENDENT"/>
    <n v="32"/>
    <x v="0"/>
    <n v="122"/>
    <n v="181"/>
    <n v="179"/>
    <x v="0"/>
    <s v="As Expected"/>
    <x v="0"/>
    <n v="141"/>
    <n v="191"/>
    <n v="610"/>
    <x v="1"/>
    <x v="0"/>
    <n v="183"/>
    <n v="183"/>
    <n v="0"/>
    <x v="1"/>
    <x v="0"/>
    <n v="55"/>
  </r>
  <r>
    <n v="262503"/>
    <x v="3205"/>
    <x v="2"/>
    <x v="23"/>
    <s v="SAINT LOUIS"/>
    <x v="0"/>
    <x v="0"/>
    <s v="DAVITA"/>
    <n v="25"/>
    <x v="0"/>
    <n v="65"/>
    <n v="82"/>
    <n v="88"/>
    <x v="0"/>
    <s v="As Expected"/>
    <x v="0"/>
    <n v="71"/>
    <n v="68"/>
    <n v="308"/>
    <x v="1"/>
    <x v="1"/>
    <n v="88"/>
    <n v="88"/>
    <n v="0"/>
    <x v="1"/>
    <x v="0"/>
    <e v="#N/A"/>
  </r>
  <r>
    <n v="262504"/>
    <x v="3206"/>
    <x v="2"/>
    <x v="23"/>
    <s v="CLAY"/>
    <x v="0"/>
    <x v="0"/>
    <s v="DAVITA"/>
    <n v="25"/>
    <x v="0"/>
    <n v="103"/>
    <n v="169"/>
    <n v="180"/>
    <x v="0"/>
    <s v="As Expected"/>
    <x v="0"/>
    <n v="129"/>
    <n v="161"/>
    <n v="546"/>
    <x v="1"/>
    <x v="1"/>
    <n v="133"/>
    <n v="133"/>
    <n v="0"/>
    <x v="3"/>
    <x v="0"/>
    <e v="#N/A"/>
  </r>
  <r>
    <n v="262505"/>
    <x v="3207"/>
    <x v="2"/>
    <x v="23"/>
    <s v="ADAIR"/>
    <x v="1"/>
    <x v="0"/>
    <s v="DIALYSIS CLINIC, INC."/>
    <n v="15"/>
    <x v="0"/>
    <n v="46"/>
    <n v="51"/>
    <n v="53"/>
    <x v="0"/>
    <s v="As Expected"/>
    <x v="0"/>
    <n v="50"/>
    <n v="53"/>
    <n v="200"/>
    <x v="1"/>
    <x v="1"/>
    <n v="46"/>
    <n v="46"/>
    <n v="0"/>
    <x v="2"/>
    <x v="0"/>
    <n v="71"/>
  </r>
  <r>
    <n v="262506"/>
    <x v="3208"/>
    <x v="4"/>
    <x v="23"/>
    <s v="BOONE"/>
    <x v="1"/>
    <x v="0"/>
    <s v="DIALYSIS CLINIC, INC."/>
    <n v="37"/>
    <x v="0"/>
    <n v="104"/>
    <n v="148"/>
    <n v="154"/>
    <x v="0"/>
    <s v="As Expected"/>
    <x v="0"/>
    <n v="125"/>
    <n v="154"/>
    <n v="552"/>
    <x v="1"/>
    <x v="1"/>
    <n v="102"/>
    <n v="102"/>
    <n v="0"/>
    <x v="1"/>
    <x v="0"/>
    <n v="49"/>
  </r>
  <r>
    <n v="262507"/>
    <x v="3209"/>
    <x v="0"/>
    <x v="23"/>
    <s v="SAINT LOUIS"/>
    <x v="0"/>
    <x v="0"/>
    <s v="FRESENIUS MEDICAL CARE"/>
    <n v="17"/>
    <x v="0"/>
    <n v="48"/>
    <n v="64"/>
    <n v="71"/>
    <x v="0"/>
    <s v="As Expected"/>
    <x v="0"/>
    <n v="55"/>
    <n v="86"/>
    <n v="248"/>
    <x v="1"/>
    <x v="1"/>
    <n v="70"/>
    <n v="70"/>
    <n v="0"/>
    <x v="2"/>
    <x v="0"/>
    <n v="56"/>
  </r>
  <r>
    <n v="262508"/>
    <x v="3210"/>
    <x v="0"/>
    <x v="23"/>
    <s v="SAINT LOUIS"/>
    <x v="0"/>
    <x v="1"/>
    <s v="INDEPENDENT"/>
    <n v="28"/>
    <x v="0"/>
    <n v="113"/>
    <n v="159"/>
    <n v="164"/>
    <x v="0"/>
    <s v="As Expected"/>
    <x v="0"/>
    <n v="139"/>
    <n v="141"/>
    <n v="534"/>
    <x v="0"/>
    <x v="1"/>
    <n v="107"/>
    <n v="107"/>
    <n v="0"/>
    <x v="3"/>
    <x v="0"/>
    <e v="#N/A"/>
  </r>
  <r>
    <n v="262509"/>
    <x v="3211"/>
    <x v="1"/>
    <x v="23"/>
    <s v="SAINT LOUIS"/>
    <x v="0"/>
    <x v="0"/>
    <s v="FRESENIUS MEDICAL CARE"/>
    <n v="26"/>
    <x v="0"/>
    <n v="102"/>
    <n v="139"/>
    <n v="145"/>
    <x v="0"/>
    <s v="As Expected"/>
    <x v="3"/>
    <n v="117"/>
    <n v="195"/>
    <n v="484"/>
    <x v="1"/>
    <x v="1"/>
    <n v="127"/>
    <n v="127"/>
    <n v="0"/>
    <x v="1"/>
    <x v="0"/>
    <n v="55"/>
  </r>
  <r>
    <n v="262511"/>
    <x v="3212"/>
    <x v="2"/>
    <x v="23"/>
    <s v="JACKSON"/>
    <x v="0"/>
    <x v="0"/>
    <s v="FRESENIUS MEDICAL CARE"/>
    <n v="15"/>
    <x v="0"/>
    <n v="44"/>
    <n v="73"/>
    <n v="81"/>
    <x v="0"/>
    <s v="As Expected"/>
    <x v="0"/>
    <n v="55"/>
    <n v="79"/>
    <n v="219"/>
    <x v="0"/>
    <x v="1"/>
    <n v="80"/>
    <n v="80"/>
    <n v="0"/>
    <x v="1"/>
    <x v="0"/>
    <n v="58"/>
  </r>
  <r>
    <n v="262515"/>
    <x v="3213"/>
    <x v="2"/>
    <x v="23"/>
    <s v="PETTIS"/>
    <x v="1"/>
    <x v="0"/>
    <s v="DIALYSIS CLINIC, INC."/>
    <n v="20"/>
    <x v="0"/>
    <n v="62"/>
    <n v="89"/>
    <n v="94"/>
    <x v="0"/>
    <s v="As Expected"/>
    <x v="0"/>
    <n v="70"/>
    <n v="71"/>
    <n v="292"/>
    <x v="0"/>
    <x v="2"/>
    <n v="88"/>
    <n v="88"/>
    <n v="0"/>
    <x v="1"/>
    <x v="0"/>
    <n v="83"/>
  </r>
  <r>
    <n v="262516"/>
    <x v="3214"/>
    <x v="0"/>
    <x v="23"/>
    <s v="AUDRAIN"/>
    <x v="1"/>
    <x v="0"/>
    <s v="DIALYSIS CLINIC, INC."/>
    <n v="16"/>
    <x v="0"/>
    <n v="37"/>
    <n v="55"/>
    <n v="59"/>
    <x v="0"/>
    <s v="As Expected"/>
    <x v="0"/>
    <n v="47"/>
    <n v="68"/>
    <n v="186"/>
    <x v="1"/>
    <x v="1"/>
    <n v="58"/>
    <n v="58"/>
    <n v="0"/>
    <x v="2"/>
    <x v="0"/>
    <n v="70"/>
  </r>
  <r>
    <n v="262517"/>
    <x v="3215"/>
    <x v="1"/>
    <x v="23"/>
    <s v="JACKSON"/>
    <x v="1"/>
    <x v="0"/>
    <s v="DIALYSIS CLINIC, INC."/>
    <n v="38"/>
    <x v="0"/>
    <n v="108"/>
    <n v="161"/>
    <n v="165"/>
    <x v="0"/>
    <s v="As Expected"/>
    <x v="3"/>
    <n v="132"/>
    <n v="133"/>
    <n v="559"/>
    <x v="0"/>
    <x v="1"/>
    <n v="151"/>
    <n v="151"/>
    <n v="0"/>
    <x v="3"/>
    <x v="0"/>
    <n v="54"/>
  </r>
  <r>
    <n v="262520"/>
    <x v="3216"/>
    <x v="2"/>
    <x v="23"/>
    <s v="HOWELL"/>
    <x v="1"/>
    <x v="0"/>
    <s v="DIALYSIS CLINIC, INC."/>
    <n v="17"/>
    <x v="0"/>
    <n v="30"/>
    <n v="41"/>
    <n v="41"/>
    <x v="0"/>
    <s v="As Expected"/>
    <x v="0"/>
    <n v="36"/>
    <n v="32"/>
    <n v="179"/>
    <x v="1"/>
    <x v="1"/>
    <n v="37"/>
    <n v="37"/>
    <n v="0"/>
    <x v="2"/>
    <x v="0"/>
    <n v="44"/>
  </r>
  <r>
    <n v="262521"/>
    <x v="3217"/>
    <x v="0"/>
    <x v="23"/>
    <s v="SAINT CHARLES"/>
    <x v="0"/>
    <x v="0"/>
    <s v="FRESENIUS MEDICAL CARE"/>
    <n v="21"/>
    <x v="0"/>
    <n v="87"/>
    <n v="125"/>
    <n v="135"/>
    <x v="0"/>
    <s v="As Expected"/>
    <x v="0"/>
    <n v="99"/>
    <n v="97"/>
    <n v="398"/>
    <x v="1"/>
    <x v="1"/>
    <n v="109"/>
    <n v="109"/>
    <n v="0"/>
    <x v="1"/>
    <x v="0"/>
    <n v="48"/>
  </r>
  <r>
    <n v="262522"/>
    <x v="3218"/>
    <x v="0"/>
    <x v="23"/>
    <s v="PIKE"/>
    <x v="1"/>
    <x v="0"/>
    <s v="DIALYSIS CLINIC, INC."/>
    <n v="11"/>
    <x v="2"/>
    <n v="13"/>
    <n v="16"/>
    <n v="16"/>
    <x v="0"/>
    <s v="As Expected"/>
    <x v="0"/>
    <n v="14"/>
    <n v="11"/>
    <n v="68"/>
    <x v="1"/>
    <x v="1"/>
    <n v="15"/>
    <n v="15"/>
    <n v="0"/>
    <x v="2"/>
    <x v="0"/>
    <n v="71"/>
  </r>
  <r>
    <n v="262523"/>
    <x v="3219"/>
    <x v="2"/>
    <x v="23"/>
    <s v="CASS"/>
    <x v="0"/>
    <x v="0"/>
    <s v="DAVITA"/>
    <n v="12"/>
    <x v="0"/>
    <n v="29"/>
    <n v="39"/>
    <n v="40"/>
    <x v="0"/>
    <s v="As Expected"/>
    <x v="0"/>
    <n v="35"/>
    <n v="61"/>
    <n v="140"/>
    <x v="1"/>
    <x v="1"/>
    <n v="37"/>
    <n v="37"/>
    <n v="0"/>
    <x v="2"/>
    <x v="0"/>
    <e v="#N/A"/>
  </r>
  <r>
    <n v="262524"/>
    <x v="3220"/>
    <x v="1"/>
    <x v="23"/>
    <s v="JEFFERSON"/>
    <x v="0"/>
    <x v="0"/>
    <s v="DAVITA"/>
    <n v="12"/>
    <x v="0"/>
    <n v="33"/>
    <n v="59"/>
    <n v="61"/>
    <x v="0"/>
    <s v="As Expected"/>
    <x v="0"/>
    <n v="41"/>
    <n v="63"/>
    <n v="193"/>
    <x v="1"/>
    <x v="1"/>
    <n v="50"/>
    <n v="50"/>
    <n v="0"/>
    <x v="2"/>
    <x v="0"/>
    <e v="#N/A"/>
  </r>
  <r>
    <n v="262527"/>
    <x v="3221"/>
    <x v="0"/>
    <x v="23"/>
    <s v="SAINT LOUIS CITY"/>
    <x v="0"/>
    <x v="0"/>
    <s v="DAVITA"/>
    <n v="32"/>
    <x v="0"/>
    <n v="77"/>
    <n v="107"/>
    <n v="108"/>
    <x v="0"/>
    <s v="As Expected"/>
    <x v="0"/>
    <n v="90"/>
    <n v="108"/>
    <n v="409"/>
    <x v="1"/>
    <x v="1"/>
    <n v="108"/>
    <n v="108"/>
    <n v="0"/>
    <x v="1"/>
    <x v="0"/>
    <e v="#N/A"/>
  </r>
  <r>
    <n v="262528"/>
    <x v="3222"/>
    <x v="1"/>
    <x v="23"/>
    <s v="SAINT LOUIS"/>
    <x v="0"/>
    <x v="0"/>
    <s v="FRESENIUS MEDICAL CARE"/>
    <n v="14"/>
    <x v="0"/>
    <n v="46"/>
    <n v="59"/>
    <n v="62"/>
    <x v="0"/>
    <s v="As Expected"/>
    <x v="0"/>
    <n v="51"/>
    <n v="61"/>
    <n v="204"/>
    <x v="1"/>
    <x v="1"/>
    <n v="62"/>
    <n v="62"/>
    <n v="0"/>
    <x v="2"/>
    <x v="0"/>
    <n v="68"/>
  </r>
  <r>
    <n v="182640"/>
    <x v="3223"/>
    <x v="1"/>
    <x v="22"/>
    <m/>
    <x v="0"/>
    <x v="0"/>
    <s v="FRESENIUS MEDICAL CARE"/>
    <n v="13"/>
    <x v="2"/>
    <n v="13"/>
    <n v="22"/>
    <n v="24"/>
    <x v="0"/>
    <s v="As Expected"/>
    <x v="2"/>
    <n v="18"/>
    <n v="21"/>
    <n v="24"/>
    <x v="2"/>
    <x v="1"/>
    <n v="24"/>
    <n v="24"/>
    <n v="0"/>
    <x v="2"/>
    <x v="0"/>
    <s v="No Score"/>
  </r>
  <r>
    <n v="182641"/>
    <x v="3224"/>
    <x v="0"/>
    <x v="22"/>
    <m/>
    <x v="0"/>
    <x v="0"/>
    <s v="FRESENIUS MEDICAL CARE"/>
    <n v="13"/>
    <x v="0"/>
    <n v="20"/>
    <n v="31"/>
    <n v="32"/>
    <x v="0"/>
    <s v="As Expected"/>
    <x v="0"/>
    <n v="23"/>
    <n v="26"/>
    <n v="40"/>
    <x v="1"/>
    <x v="1"/>
    <n v="32"/>
    <n v="32"/>
    <n v="0"/>
    <x v="2"/>
    <x v="0"/>
    <s v="No Score"/>
  </r>
  <r>
    <n v="182642"/>
    <x v="3223"/>
    <x v="0"/>
    <x v="22"/>
    <m/>
    <x v="0"/>
    <x v="0"/>
    <s v="FRESENIUS MEDICAL CARE"/>
    <n v="16"/>
    <x v="0"/>
    <n v="20"/>
    <n v="33"/>
    <n v="35"/>
    <x v="0"/>
    <s v="As Expected"/>
    <x v="0"/>
    <n v="25"/>
    <n v="20"/>
    <n v="28"/>
    <x v="1"/>
    <x v="1"/>
    <n v="35"/>
    <n v="35"/>
    <n v="0"/>
    <x v="2"/>
    <x v="0"/>
    <s v="No Score"/>
  </r>
  <r>
    <n v="182643"/>
    <x v="914"/>
    <x v="3"/>
    <x v="22"/>
    <m/>
    <x v="1"/>
    <x v="0"/>
    <s v="DCI"/>
    <n v="12"/>
    <x v="2"/>
    <n v="4"/>
    <n v="12"/>
    <n v="14"/>
    <x v="2"/>
    <s v="Not Available"/>
    <x v="2"/>
    <n v="5"/>
    <n v="5"/>
    <n v="5"/>
    <x v="2"/>
    <x v="3"/>
    <n v="10"/>
    <n v="10"/>
    <n v="0"/>
    <x v="2"/>
    <x v="0"/>
    <n v="36"/>
  </r>
  <r>
    <n v="262530"/>
    <x v="3225"/>
    <x v="1"/>
    <x v="23"/>
    <s v="CLAY"/>
    <x v="0"/>
    <x v="0"/>
    <s v="DAVITA"/>
    <n v="14"/>
    <x v="0"/>
    <n v="36"/>
    <n v="51"/>
    <n v="62"/>
    <x v="0"/>
    <s v="As Expected"/>
    <x v="0"/>
    <n v="48"/>
    <n v="53"/>
    <n v="196"/>
    <x v="1"/>
    <x v="1"/>
    <n v="63"/>
    <n v="63"/>
    <n v="0"/>
    <x v="2"/>
    <x v="0"/>
    <e v="#N/A"/>
  </r>
  <r>
    <n v="262531"/>
    <x v="3226"/>
    <x v="0"/>
    <x v="23"/>
    <s v="SAINT LOUIS"/>
    <x v="0"/>
    <x v="0"/>
    <s v="FRESENIUS MEDICAL CARE"/>
    <n v="24"/>
    <x v="0"/>
    <n v="77"/>
    <n v="107"/>
    <n v="115"/>
    <x v="0"/>
    <s v="As Expected"/>
    <x v="0"/>
    <n v="86"/>
    <n v="136"/>
    <n v="357"/>
    <x v="0"/>
    <x v="1"/>
    <n v="115"/>
    <n v="115"/>
    <n v="0"/>
    <x v="0"/>
    <x v="0"/>
    <n v="51"/>
  </r>
  <r>
    <n v="262534"/>
    <x v="3227"/>
    <x v="0"/>
    <x v="23"/>
    <s v="DUNKLIN"/>
    <x v="0"/>
    <x v="0"/>
    <s v="DAVITA"/>
    <n v="16"/>
    <x v="0"/>
    <n v="40"/>
    <n v="78"/>
    <n v="76"/>
    <x v="0"/>
    <s v="As Expected"/>
    <x v="0"/>
    <n v="44"/>
    <n v="63"/>
    <n v="213"/>
    <x v="0"/>
    <x v="1"/>
    <n v="81"/>
    <n v="81"/>
    <n v="0"/>
    <x v="2"/>
    <x v="2"/>
    <e v="#N/A"/>
  </r>
  <r>
    <n v="262535"/>
    <x v="3228"/>
    <x v="0"/>
    <x v="23"/>
    <s v="SAINT LOUIS"/>
    <x v="0"/>
    <x v="0"/>
    <s v="FRESENIUS MEDICAL CARE"/>
    <n v="25"/>
    <x v="0"/>
    <n v="74"/>
    <n v="109"/>
    <n v="112"/>
    <x v="0"/>
    <s v="As Expected"/>
    <x v="0"/>
    <n v="89"/>
    <n v="167"/>
    <n v="380"/>
    <x v="0"/>
    <x v="1"/>
    <n v="112"/>
    <n v="112"/>
    <n v="0"/>
    <x v="1"/>
    <x v="0"/>
    <n v="45"/>
  </r>
  <r>
    <n v="262536"/>
    <x v="3229"/>
    <x v="1"/>
    <x v="23"/>
    <s v="PHELPS"/>
    <x v="0"/>
    <x v="0"/>
    <s v="DAVITA"/>
    <n v="16"/>
    <x v="0"/>
    <n v="67"/>
    <n v="94"/>
    <n v="99"/>
    <x v="0"/>
    <s v="As Expected"/>
    <x v="0"/>
    <n v="81"/>
    <n v="102"/>
    <n v="348"/>
    <x v="0"/>
    <x v="1"/>
    <n v="97"/>
    <n v="97"/>
    <n v="0"/>
    <x v="1"/>
    <x v="0"/>
    <e v="#N/A"/>
  </r>
  <r>
    <n v="262537"/>
    <x v="3230"/>
    <x v="2"/>
    <x v="23"/>
    <s v="JACKSON"/>
    <x v="1"/>
    <x v="0"/>
    <s v="DIALYSIS CLINIC, INC."/>
    <n v="24"/>
    <x v="0"/>
    <n v="75"/>
    <n v="102"/>
    <n v="107"/>
    <x v="0"/>
    <s v="As Expected"/>
    <x v="3"/>
    <n v="85"/>
    <n v="81"/>
    <n v="392"/>
    <x v="1"/>
    <x v="1"/>
    <n v="106"/>
    <n v="106"/>
    <n v="0"/>
    <x v="1"/>
    <x v="0"/>
    <n v="62"/>
  </r>
  <r>
    <n v="262538"/>
    <x v="3231"/>
    <x v="1"/>
    <x v="23"/>
    <s v="JACKSON"/>
    <x v="0"/>
    <x v="0"/>
    <s v="FRESENIUS MEDICAL CARE"/>
    <n v="20"/>
    <x v="0"/>
    <n v="38"/>
    <n v="62"/>
    <n v="64"/>
    <x v="0"/>
    <s v="As Expected"/>
    <x v="0"/>
    <n v="44"/>
    <n v="59"/>
    <n v="194"/>
    <x v="0"/>
    <x v="1"/>
    <n v="64"/>
    <n v="64"/>
    <n v="0"/>
    <x v="1"/>
    <x v="0"/>
    <n v="45"/>
  </r>
  <r>
    <n v="262539"/>
    <x v="3232"/>
    <x v="1"/>
    <x v="23"/>
    <s v="SAINT LOUIS"/>
    <x v="0"/>
    <x v="0"/>
    <s v="FRESENIUS MEDICAL CARE"/>
    <n v="24"/>
    <x v="0"/>
    <n v="93"/>
    <n v="126"/>
    <n v="128"/>
    <x v="0"/>
    <s v="As Expected"/>
    <x v="0"/>
    <n v="101"/>
    <n v="98"/>
    <n v="443"/>
    <x v="0"/>
    <x v="1"/>
    <n v="128"/>
    <n v="128"/>
    <n v="0"/>
    <x v="1"/>
    <x v="0"/>
    <n v="76"/>
  </r>
  <r>
    <n v="262540"/>
    <x v="3233"/>
    <x v="0"/>
    <x v="23"/>
    <s v="SAINT LOUIS"/>
    <x v="0"/>
    <x v="0"/>
    <s v="FRESENIUS MEDICAL CARE"/>
    <n v="17"/>
    <x v="0"/>
    <n v="94"/>
    <n v="136"/>
    <n v="141"/>
    <x v="0"/>
    <s v="As Expected"/>
    <x v="0"/>
    <n v="111"/>
    <n v="113"/>
    <n v="431"/>
    <x v="0"/>
    <x v="1"/>
    <n v="123"/>
    <n v="123"/>
    <n v="0"/>
    <x v="1"/>
    <x v="0"/>
    <n v="53"/>
  </r>
  <r>
    <n v="262541"/>
    <x v="3234"/>
    <x v="2"/>
    <x v="23"/>
    <s v="SAINT CHARLES"/>
    <x v="0"/>
    <x v="0"/>
    <s v="DAVITA"/>
    <n v="14"/>
    <x v="0"/>
    <n v="54"/>
    <n v="74"/>
    <n v="79"/>
    <x v="0"/>
    <s v="As Expected"/>
    <x v="0"/>
    <n v="59"/>
    <n v="49"/>
    <n v="232"/>
    <x v="1"/>
    <x v="1"/>
    <n v="47"/>
    <n v="47"/>
    <n v="0"/>
    <x v="1"/>
    <x v="0"/>
    <e v="#N/A"/>
  </r>
  <r>
    <n v="262542"/>
    <x v="3235"/>
    <x v="0"/>
    <x v="23"/>
    <s v="CAMDEN"/>
    <x v="1"/>
    <x v="0"/>
    <s v="DIALYSIS CLINIC, INC."/>
    <n v="16"/>
    <x v="0"/>
    <n v="35"/>
    <n v="58"/>
    <n v="63"/>
    <x v="0"/>
    <s v="Worse than Expected"/>
    <x v="0"/>
    <n v="46"/>
    <n v="55"/>
    <n v="178"/>
    <x v="1"/>
    <x v="1"/>
    <n v="63"/>
    <n v="63"/>
    <n v="0"/>
    <x v="1"/>
    <x v="0"/>
    <n v="58"/>
  </r>
  <r>
    <n v="262543"/>
    <x v="3236"/>
    <x v="0"/>
    <x v="23"/>
    <s v="SAINT LOUIS"/>
    <x v="0"/>
    <x v="0"/>
    <s v="FRESENIUS MEDICAL CARE"/>
    <n v="21"/>
    <x v="1"/>
    <n v="60"/>
    <n v="81"/>
    <n v="84"/>
    <x v="0"/>
    <s v="As Expected"/>
    <x v="0"/>
    <n v="66"/>
    <n v="73"/>
    <n v="240"/>
    <x v="1"/>
    <x v="1"/>
    <n v="76"/>
    <n v="76"/>
    <n v="0"/>
    <x v="1"/>
    <x v="0"/>
    <n v="55"/>
  </r>
  <r>
    <n v="262544"/>
    <x v="3237"/>
    <x v="0"/>
    <x v="23"/>
    <s v="CAPE GIRARDEAU"/>
    <x v="0"/>
    <x v="0"/>
    <s v="FRESENIUS MEDICAL CARE"/>
    <n v="16"/>
    <x v="0"/>
    <n v="72"/>
    <n v="97"/>
    <n v="103"/>
    <x v="0"/>
    <s v="As Expected"/>
    <x v="3"/>
    <n v="82"/>
    <n v="96"/>
    <n v="303"/>
    <x v="1"/>
    <x v="1"/>
    <n v="100"/>
    <n v="100"/>
    <n v="0"/>
    <x v="1"/>
    <x v="0"/>
    <n v="70"/>
  </r>
  <r>
    <n v="262547"/>
    <x v="3238"/>
    <x v="1"/>
    <x v="23"/>
    <s v="GREENE"/>
    <x v="0"/>
    <x v="0"/>
    <s v="FRESENIUS MEDICAL CARE"/>
    <n v="30"/>
    <x v="0"/>
    <n v="193"/>
    <n v="277"/>
    <n v="296"/>
    <x v="0"/>
    <s v="As Expected"/>
    <x v="0"/>
    <n v="226"/>
    <n v="303"/>
    <n v="880"/>
    <x v="1"/>
    <x v="1"/>
    <n v="174"/>
    <n v="174"/>
    <n v="0"/>
    <x v="1"/>
    <x v="0"/>
    <n v="51"/>
  </r>
  <r>
    <n v="262548"/>
    <x v="3239"/>
    <x v="0"/>
    <x v="23"/>
    <s v="JASPER"/>
    <x v="0"/>
    <x v="0"/>
    <s v="FRESENIUS MEDICAL CARE"/>
    <n v="24"/>
    <x v="0"/>
    <n v="89"/>
    <n v="127"/>
    <n v="140"/>
    <x v="0"/>
    <s v="As Expected"/>
    <x v="0"/>
    <n v="103"/>
    <n v="132"/>
    <n v="381"/>
    <x v="1"/>
    <x v="1"/>
    <n v="100"/>
    <n v="100"/>
    <n v="0"/>
    <x v="1"/>
    <x v="0"/>
    <n v="43"/>
  </r>
  <r>
    <n v="262549"/>
    <x v="3240"/>
    <x v="4"/>
    <x v="23"/>
    <s v="SAINT LOUIS"/>
    <x v="0"/>
    <x v="0"/>
    <s v="FRESENIUS MEDICAL CARE"/>
    <n v="29"/>
    <x v="0"/>
    <n v="117"/>
    <n v="157"/>
    <n v="161"/>
    <x v="0"/>
    <s v="As Expected"/>
    <x v="0"/>
    <n v="130"/>
    <n v="130"/>
    <n v="516"/>
    <x v="1"/>
    <x v="0"/>
    <n v="146"/>
    <n v="146"/>
    <n v="0"/>
    <x v="1"/>
    <x v="0"/>
    <n v="51"/>
  </r>
  <r>
    <n v="262551"/>
    <x v="3241"/>
    <x v="2"/>
    <x v="23"/>
    <s v="JACKSON"/>
    <x v="0"/>
    <x v="0"/>
    <s v="DAVITA"/>
    <n v="16"/>
    <x v="0"/>
    <n v="75"/>
    <n v="107"/>
    <n v="113"/>
    <x v="0"/>
    <s v="As Expected"/>
    <x v="0"/>
    <n v="79"/>
    <n v="102"/>
    <n v="327"/>
    <x v="1"/>
    <x v="1"/>
    <n v="113"/>
    <n v="113"/>
    <n v="0"/>
    <x v="1"/>
    <x v="0"/>
    <e v="#N/A"/>
  </r>
  <r>
    <n v="262552"/>
    <x v="3242"/>
    <x v="2"/>
    <x v="23"/>
    <s v="JACKSON"/>
    <x v="1"/>
    <x v="0"/>
    <s v="DIALYSIS CLINIC, INC."/>
    <n v="12"/>
    <x v="2"/>
    <n v="21"/>
    <n v="34"/>
    <n v="39"/>
    <x v="0"/>
    <s v="As Expected"/>
    <x v="0"/>
    <n v="24"/>
    <n v="15"/>
    <n v="98"/>
    <x v="1"/>
    <x v="2"/>
    <n v="39"/>
    <n v="39"/>
    <n v="0"/>
    <x v="2"/>
    <x v="0"/>
    <n v="96"/>
  </r>
  <r>
    <n v="262553"/>
    <x v="3243"/>
    <x v="2"/>
    <x v="23"/>
    <s v="SAINT LOUIS"/>
    <x v="0"/>
    <x v="1"/>
    <s v="INDEPENDENT"/>
    <n v="18"/>
    <x v="0"/>
    <n v="21"/>
    <n v="35"/>
    <n v="36"/>
    <x v="0"/>
    <s v="As Expected"/>
    <x v="3"/>
    <n v="27"/>
    <n v="29"/>
    <n v="108"/>
    <x v="1"/>
    <x v="1"/>
    <n v="37"/>
    <n v="37"/>
    <n v="0"/>
    <x v="2"/>
    <x v="0"/>
    <e v="#N/A"/>
  </r>
  <r>
    <n v="262555"/>
    <x v="3244"/>
    <x v="2"/>
    <x v="23"/>
    <s v="JACKSON"/>
    <x v="0"/>
    <x v="0"/>
    <s v="FRESENIUS MEDICAL CARE"/>
    <n v="12"/>
    <x v="0"/>
    <n v="36"/>
    <n v="65"/>
    <n v="70"/>
    <x v="0"/>
    <s v="As Expected"/>
    <x v="0"/>
    <n v="47"/>
    <n v="47"/>
    <n v="202"/>
    <x v="0"/>
    <x v="1"/>
    <n v="70"/>
    <n v="70"/>
    <n v="0"/>
    <x v="1"/>
    <x v="0"/>
    <n v="78"/>
  </r>
  <r>
    <n v="262556"/>
    <x v="3245"/>
    <x v="1"/>
    <x v="23"/>
    <s v="JACKSON"/>
    <x v="0"/>
    <x v="0"/>
    <s v="FRESENIUS MEDICAL CARE"/>
    <n v="16"/>
    <x v="0"/>
    <n v="53"/>
    <n v="90"/>
    <n v="94"/>
    <x v="0"/>
    <s v="As Expected"/>
    <x v="0"/>
    <n v="64"/>
    <n v="103"/>
    <n v="246"/>
    <x v="1"/>
    <x v="1"/>
    <n v="94"/>
    <n v="94"/>
    <n v="0"/>
    <x v="1"/>
    <x v="0"/>
    <n v="50"/>
  </r>
  <r>
    <n v="342306"/>
    <x v="3246"/>
    <x v="3"/>
    <x v="31"/>
    <s v="MECKLENBURG"/>
    <x v="1"/>
    <x v="1"/>
    <s v="INDEPENDENT"/>
    <n v="9"/>
    <x v="2"/>
    <n v="4"/>
    <n v="8"/>
    <n v="8"/>
    <x v="0"/>
    <s v="Not Available"/>
    <x v="2"/>
    <n v="11"/>
    <n v="10"/>
    <n v="45"/>
    <x v="2"/>
    <x v="3"/>
    <n v="6"/>
    <n v="6"/>
    <n v="8"/>
    <x v="2"/>
    <x v="0"/>
    <n v="53"/>
  </r>
  <r>
    <n v="262559"/>
    <x v="3247"/>
    <x v="0"/>
    <x v="23"/>
    <s v="POLK"/>
    <x v="0"/>
    <x v="0"/>
    <s v="FRESENIUS MEDICAL CARE"/>
    <n v="12"/>
    <x v="0"/>
    <n v="60"/>
    <n v="88"/>
    <n v="92"/>
    <x v="0"/>
    <s v="As Expected"/>
    <x v="0"/>
    <n v="72"/>
    <n v="95"/>
    <n v="311"/>
    <x v="1"/>
    <x v="1"/>
    <n v="72"/>
    <n v="72"/>
    <n v="0"/>
    <x v="1"/>
    <x v="0"/>
    <n v="51"/>
  </r>
  <r>
    <n v="262561"/>
    <x v="3248"/>
    <x v="0"/>
    <x v="23"/>
    <s v="SAINT LOUIS"/>
    <x v="0"/>
    <x v="0"/>
    <s v="DAVITA"/>
    <n v="12"/>
    <x v="0"/>
    <n v="84"/>
    <n v="125"/>
    <n v="124"/>
    <x v="0"/>
    <s v="As Expected"/>
    <x v="0"/>
    <n v="98"/>
    <n v="117"/>
    <n v="428"/>
    <x v="1"/>
    <x v="1"/>
    <n v="111"/>
    <n v="111"/>
    <n v="0"/>
    <x v="1"/>
    <x v="0"/>
    <e v="#N/A"/>
  </r>
  <r>
    <n v="262562"/>
    <x v="3249"/>
    <x v="2"/>
    <x v="23"/>
    <s v="FRANKLIN"/>
    <x v="0"/>
    <x v="0"/>
    <s v="DAVITA"/>
    <n v="16"/>
    <x v="0"/>
    <n v="52"/>
    <n v="70"/>
    <n v="82"/>
    <x v="0"/>
    <s v="As Expected"/>
    <x v="3"/>
    <n v="63"/>
    <n v="88"/>
    <n v="257"/>
    <x v="1"/>
    <x v="1"/>
    <n v="81"/>
    <n v="81"/>
    <n v="0"/>
    <x v="2"/>
    <x v="0"/>
    <e v="#N/A"/>
  </r>
  <r>
    <n v="262563"/>
    <x v="3250"/>
    <x v="0"/>
    <x v="23"/>
    <s v="BUTLER"/>
    <x v="0"/>
    <x v="0"/>
    <s v="FRESENIUS MEDICAL CARE"/>
    <n v="16"/>
    <x v="0"/>
    <n v="29"/>
    <n v="41"/>
    <n v="43"/>
    <x v="0"/>
    <s v="As Expected"/>
    <x v="0"/>
    <n v="31"/>
    <n v="33"/>
    <n v="162"/>
    <x v="1"/>
    <x v="1"/>
    <n v="43"/>
    <n v="43"/>
    <n v="0"/>
    <x v="2"/>
    <x v="2"/>
    <n v="68"/>
  </r>
  <r>
    <n v="262564"/>
    <x v="3251"/>
    <x v="0"/>
    <x v="23"/>
    <s v="JACKSON"/>
    <x v="0"/>
    <x v="0"/>
    <s v="DAVITA"/>
    <n v="16"/>
    <x v="0"/>
    <n v="77"/>
    <n v="127"/>
    <n v="134"/>
    <x v="0"/>
    <s v="As Expected"/>
    <x v="0"/>
    <n v="90"/>
    <n v="104"/>
    <n v="393"/>
    <x v="1"/>
    <x v="1"/>
    <n v="92"/>
    <n v="92"/>
    <n v="0"/>
    <x v="1"/>
    <x v="0"/>
    <e v="#N/A"/>
  </r>
  <r>
    <n v="332786"/>
    <x v="3252"/>
    <x v="3"/>
    <x v="32"/>
    <m/>
    <x v="0"/>
    <x v="0"/>
    <s v="DAVITA"/>
    <n v="24"/>
    <x v="2"/>
    <n v="3"/>
    <n v="3"/>
    <n v="4"/>
    <x v="2"/>
    <s v="Not Available"/>
    <x v="2"/>
    <n v="4"/>
    <n v="1"/>
    <n v="4"/>
    <x v="2"/>
    <x v="3"/>
    <n v="4"/>
    <n v="4"/>
    <n v="0"/>
    <x v="2"/>
    <x v="1"/>
    <e v="#N/A"/>
  </r>
  <r>
    <n v="332787"/>
    <x v="3253"/>
    <x v="1"/>
    <x v="32"/>
    <m/>
    <x v="0"/>
    <x v="0"/>
    <s v="DAV"/>
    <n v="25"/>
    <x v="2"/>
    <n v="17"/>
    <n v="40"/>
    <n v="43"/>
    <x v="0"/>
    <s v="As Expected"/>
    <x v="2"/>
    <n v="25"/>
    <n v="26"/>
    <n v="25"/>
    <x v="2"/>
    <x v="1"/>
    <n v="36"/>
    <n v="36"/>
    <n v="0"/>
    <x v="2"/>
    <x v="0"/>
    <e v="#N/A"/>
  </r>
  <r>
    <n v="262565"/>
    <x v="3254"/>
    <x v="0"/>
    <x v="23"/>
    <s v="SAINT LOUIS CITY"/>
    <x v="1"/>
    <x v="1"/>
    <s v="INDEPENDENT"/>
    <n v="32"/>
    <x v="0"/>
    <n v="171"/>
    <n v="230"/>
    <n v="250"/>
    <x v="0"/>
    <s v="As Expected"/>
    <x v="0"/>
    <n v="195"/>
    <n v="225"/>
    <n v="853"/>
    <x v="1"/>
    <x v="1"/>
    <n v="155"/>
    <n v="155"/>
    <n v="0"/>
    <x v="1"/>
    <x v="0"/>
    <n v="51"/>
  </r>
  <r>
    <n v="262569"/>
    <x v="3255"/>
    <x v="0"/>
    <x v="23"/>
    <s v="JEFFERSON"/>
    <x v="0"/>
    <x v="0"/>
    <s v="FRESENIUS MEDICAL CARE"/>
    <n v="13"/>
    <x v="0"/>
    <n v="57"/>
    <n v="76"/>
    <n v="88"/>
    <x v="0"/>
    <s v="As Expected"/>
    <x v="0"/>
    <n v="65"/>
    <n v="85"/>
    <n v="274"/>
    <x v="0"/>
    <x v="1"/>
    <n v="78"/>
    <n v="78"/>
    <n v="0"/>
    <x v="1"/>
    <x v="0"/>
    <n v="55"/>
  </r>
  <r>
    <n v="262570"/>
    <x v="3256"/>
    <x v="1"/>
    <x v="23"/>
    <s v="COOPER"/>
    <x v="1"/>
    <x v="0"/>
    <s v="DIALYSIS CLINIC, INC."/>
    <n v="12"/>
    <x v="0"/>
    <n v="19"/>
    <n v="26"/>
    <n v="28"/>
    <x v="0"/>
    <s v="As Expected"/>
    <x v="0"/>
    <n v="23"/>
    <n v="30"/>
    <n v="99"/>
    <x v="1"/>
    <x v="1"/>
    <n v="27"/>
    <n v="27"/>
    <n v="0"/>
    <x v="2"/>
    <x v="0"/>
    <n v="80"/>
  </r>
  <r>
    <n v="262572"/>
    <x v="3257"/>
    <x v="1"/>
    <x v="23"/>
    <s v="SAINT LOUIS"/>
    <x v="0"/>
    <x v="0"/>
    <s v="DAVITA"/>
    <n v="12"/>
    <x v="0"/>
    <n v="48"/>
    <n v="69"/>
    <n v="72"/>
    <x v="0"/>
    <s v="As Expected"/>
    <x v="0"/>
    <n v="56"/>
    <n v="62"/>
    <n v="224"/>
    <x v="1"/>
    <x v="1"/>
    <n v="64"/>
    <n v="64"/>
    <n v="0"/>
    <x v="2"/>
    <x v="0"/>
    <e v="#N/A"/>
  </r>
  <r>
    <n v="262573"/>
    <x v="3258"/>
    <x v="2"/>
    <x v="23"/>
    <s v="RANDOLPH"/>
    <x v="1"/>
    <x v="0"/>
    <s v="DIALYSIS CLINIC, INC."/>
    <n v="12"/>
    <x v="0"/>
    <n v="34"/>
    <n v="49"/>
    <n v="51"/>
    <x v="0"/>
    <s v="As Expected"/>
    <x v="0"/>
    <n v="45"/>
    <n v="70"/>
    <n v="162"/>
    <x v="1"/>
    <x v="1"/>
    <n v="51"/>
    <n v="51"/>
    <n v="0"/>
    <x v="2"/>
    <x v="0"/>
    <n v="59"/>
  </r>
  <r>
    <n v="262574"/>
    <x v="3259"/>
    <x v="0"/>
    <x v="23"/>
    <s v="SAINT LOUIS"/>
    <x v="0"/>
    <x v="0"/>
    <s v="DAVITA"/>
    <n v="12"/>
    <x v="0"/>
    <n v="29"/>
    <n v="42"/>
    <n v="42"/>
    <x v="0"/>
    <s v="As Expected"/>
    <x v="0"/>
    <n v="31"/>
    <n v="31"/>
    <n v="152"/>
    <x v="1"/>
    <x v="1"/>
    <n v="45"/>
    <n v="45"/>
    <n v="0"/>
    <x v="2"/>
    <x v="0"/>
    <e v="#N/A"/>
  </r>
  <r>
    <n v="262575"/>
    <x v="3260"/>
    <x v="1"/>
    <x v="23"/>
    <s v="COLE"/>
    <x v="0"/>
    <x v="0"/>
    <s v="DIALYSIS CLINIC, INC."/>
    <n v="12"/>
    <x v="0"/>
    <n v="45"/>
    <n v="75"/>
    <n v="85"/>
    <x v="0"/>
    <s v="As Expected"/>
    <x v="0"/>
    <n v="56"/>
    <n v="52"/>
    <n v="210"/>
    <x v="0"/>
    <x v="1"/>
    <n v="68"/>
    <n v="68"/>
    <n v="0"/>
    <x v="2"/>
    <x v="0"/>
    <n v="54"/>
  </r>
  <r>
    <n v="262576"/>
    <x v="3261"/>
    <x v="1"/>
    <x v="23"/>
    <s v="BUCHANAN"/>
    <x v="0"/>
    <x v="0"/>
    <s v="DAVITA"/>
    <n v="25"/>
    <x v="0"/>
    <n v="111"/>
    <n v="160"/>
    <n v="173"/>
    <x v="0"/>
    <s v="As Expected"/>
    <x v="3"/>
    <n v="131"/>
    <n v="169"/>
    <n v="614"/>
    <x v="1"/>
    <x v="1"/>
    <n v="123"/>
    <n v="123"/>
    <n v="0"/>
    <x v="1"/>
    <x v="0"/>
    <e v="#N/A"/>
  </r>
  <r>
    <n v="262577"/>
    <x v="3262"/>
    <x v="2"/>
    <x v="23"/>
    <s v="CASS"/>
    <x v="1"/>
    <x v="0"/>
    <s v="DIALYSIS CLINIC, INC."/>
    <n v="12"/>
    <x v="0"/>
    <n v="33"/>
    <n v="50"/>
    <n v="56"/>
    <x v="0"/>
    <s v="As Expected"/>
    <x v="0"/>
    <n v="37"/>
    <n v="47"/>
    <n v="163"/>
    <x v="1"/>
    <x v="1"/>
    <n v="57"/>
    <n v="57"/>
    <n v="0"/>
    <x v="2"/>
    <x v="0"/>
    <n v="85"/>
  </r>
  <r>
    <n v="262578"/>
    <x v="3263"/>
    <x v="2"/>
    <x v="23"/>
    <s v="CLINTON"/>
    <x v="0"/>
    <x v="0"/>
    <s v="DAVITA"/>
    <n v="11"/>
    <x v="2"/>
    <n v="12"/>
    <n v="18"/>
    <n v="21"/>
    <x v="0"/>
    <s v="Not Available"/>
    <x v="0"/>
    <n v="13"/>
    <n v="8"/>
    <n v="77"/>
    <x v="1"/>
    <x v="1"/>
    <n v="22"/>
    <n v="22"/>
    <n v="0"/>
    <x v="2"/>
    <x v="0"/>
    <e v="#N/A"/>
  </r>
  <r>
    <n v="262579"/>
    <x v="3264"/>
    <x v="4"/>
    <x v="23"/>
    <s v="SAINT LOUIS"/>
    <x v="0"/>
    <x v="0"/>
    <s v="FRESENIUS MEDICAL CARE"/>
    <n v="20"/>
    <x v="0"/>
    <n v="71"/>
    <n v="96"/>
    <n v="103"/>
    <x v="0"/>
    <s v="As Expected"/>
    <x v="0"/>
    <n v="77"/>
    <n v="128"/>
    <n v="269"/>
    <x v="0"/>
    <x v="1"/>
    <n v="103"/>
    <n v="103"/>
    <n v="0"/>
    <x v="1"/>
    <x v="0"/>
    <n v="35"/>
  </r>
  <r>
    <n v="262580"/>
    <x v="3265"/>
    <x v="0"/>
    <x v="23"/>
    <s v="LIVINGSTON"/>
    <x v="0"/>
    <x v="0"/>
    <s v="DAVITA"/>
    <n v="8"/>
    <x v="0"/>
    <n v="33"/>
    <n v="45"/>
    <n v="45"/>
    <x v="0"/>
    <s v="As Expected"/>
    <x v="0"/>
    <n v="39"/>
    <n v="63"/>
    <n v="141"/>
    <x v="1"/>
    <x v="1"/>
    <n v="33"/>
    <n v="33"/>
    <n v="0"/>
    <x v="2"/>
    <x v="0"/>
    <e v="#N/A"/>
  </r>
  <r>
    <n v="262581"/>
    <x v="3266"/>
    <x v="2"/>
    <x v="23"/>
    <s v="SALINE"/>
    <x v="0"/>
    <x v="0"/>
    <s v="DAVITA"/>
    <n v="8"/>
    <x v="0"/>
    <n v="25"/>
    <n v="30"/>
    <n v="34"/>
    <x v="0"/>
    <s v="As Expected"/>
    <x v="0"/>
    <n v="29"/>
    <n v="19"/>
    <n v="128"/>
    <x v="1"/>
    <x v="1"/>
    <n v="34"/>
    <n v="34"/>
    <n v="0"/>
    <x v="2"/>
    <x v="0"/>
    <e v="#N/A"/>
  </r>
  <r>
    <n v="262583"/>
    <x v="3267"/>
    <x v="2"/>
    <x v="23"/>
    <s v="SAINT LOUIS"/>
    <x v="0"/>
    <x v="0"/>
    <s v="DAVITA"/>
    <n v="21"/>
    <x v="0"/>
    <n v="67"/>
    <n v="93"/>
    <n v="97"/>
    <x v="0"/>
    <s v="As Expected"/>
    <x v="0"/>
    <n v="78"/>
    <n v="91"/>
    <n v="304"/>
    <x v="1"/>
    <x v="1"/>
    <n v="95"/>
    <n v="95"/>
    <n v="0"/>
    <x v="1"/>
    <x v="0"/>
    <e v="#N/A"/>
  </r>
  <r>
    <n v="262584"/>
    <x v="3268"/>
    <x v="1"/>
    <x v="23"/>
    <s v="WRIGHT"/>
    <x v="0"/>
    <x v="0"/>
    <s v="FRESENIUS MEDICAL CARE"/>
    <n v="12"/>
    <x v="0"/>
    <n v="33"/>
    <n v="51"/>
    <n v="57"/>
    <x v="0"/>
    <s v="As Expected"/>
    <x v="0"/>
    <n v="44"/>
    <n v="32"/>
    <n v="200"/>
    <x v="1"/>
    <x v="1"/>
    <n v="43"/>
    <n v="43"/>
    <n v="0"/>
    <x v="2"/>
    <x v="0"/>
    <n v="68"/>
  </r>
  <r>
    <n v="262585"/>
    <x v="3269"/>
    <x v="1"/>
    <x v="23"/>
    <s v="SAINT LOUIS"/>
    <x v="0"/>
    <x v="0"/>
    <s v="DAVITA"/>
    <n v="2"/>
    <x v="0"/>
    <n v="23"/>
    <n v="33"/>
    <n v="34"/>
    <x v="0"/>
    <s v="As Expected"/>
    <x v="0"/>
    <n v="24"/>
    <n v="26"/>
    <n v="112"/>
    <x v="2"/>
    <x v="1"/>
    <n v="21"/>
    <n v="21"/>
    <n v="0"/>
    <x v="2"/>
    <x v="0"/>
    <e v="#N/A"/>
  </r>
  <r>
    <n v="262587"/>
    <x v="3270"/>
    <x v="0"/>
    <x v="23"/>
    <s v="LACLEDE"/>
    <x v="0"/>
    <x v="0"/>
    <s v="FRESENIUS MEDICAL CARE"/>
    <n v="16"/>
    <x v="0"/>
    <n v="52"/>
    <n v="65"/>
    <n v="70"/>
    <x v="0"/>
    <s v="As Expected"/>
    <x v="0"/>
    <n v="61"/>
    <n v="86"/>
    <n v="227"/>
    <x v="1"/>
    <x v="1"/>
    <n v="73"/>
    <n v="73"/>
    <n v="0"/>
    <x v="1"/>
    <x v="0"/>
    <n v="60"/>
  </r>
  <r>
    <n v="262589"/>
    <x v="3271"/>
    <x v="0"/>
    <x v="23"/>
    <s v="SAINT LOUIS"/>
    <x v="0"/>
    <x v="0"/>
    <s v="DAVITA"/>
    <n v="12"/>
    <x v="0"/>
    <n v="59"/>
    <n v="78"/>
    <n v="83"/>
    <x v="0"/>
    <s v="As Expected"/>
    <x v="0"/>
    <n v="64"/>
    <n v="82"/>
    <n v="258"/>
    <x v="1"/>
    <x v="1"/>
    <n v="84"/>
    <n v="84"/>
    <n v="0"/>
    <x v="1"/>
    <x v="0"/>
    <e v="#N/A"/>
  </r>
  <r>
    <n v="262590"/>
    <x v="3272"/>
    <x v="2"/>
    <x v="23"/>
    <s v="RAY"/>
    <x v="0"/>
    <x v="0"/>
    <s v="FRESENIUS MEDICAL CARE"/>
    <n v="8"/>
    <x v="0"/>
    <n v="36"/>
    <n v="41"/>
    <n v="43"/>
    <x v="0"/>
    <s v="As Expected"/>
    <x v="0"/>
    <n v="41"/>
    <n v="43"/>
    <n v="158"/>
    <x v="1"/>
    <x v="1"/>
    <n v="43"/>
    <n v="43"/>
    <n v="0"/>
    <x v="2"/>
    <x v="0"/>
    <n v="83"/>
  </r>
  <r>
    <n v="262591"/>
    <x v="3273"/>
    <x v="0"/>
    <x v="23"/>
    <s v="SAINT LOUIS"/>
    <x v="0"/>
    <x v="0"/>
    <s v="DAVITA"/>
    <n v="12"/>
    <x v="0"/>
    <n v="37"/>
    <n v="48"/>
    <n v="52"/>
    <x v="0"/>
    <s v="As Expected"/>
    <x v="0"/>
    <n v="43"/>
    <n v="37"/>
    <n v="152"/>
    <x v="1"/>
    <x v="1"/>
    <n v="44"/>
    <n v="44"/>
    <n v="0"/>
    <x v="2"/>
    <x v="0"/>
    <e v="#N/A"/>
  </r>
  <r>
    <n v="262592"/>
    <x v="3274"/>
    <x v="2"/>
    <x v="23"/>
    <s v="HENRY"/>
    <x v="1"/>
    <x v="0"/>
    <s v="DIALYSIS CLINIC, INC."/>
    <n v="12"/>
    <x v="0"/>
    <n v="24"/>
    <n v="27"/>
    <n v="30"/>
    <x v="0"/>
    <s v="As Expected"/>
    <x v="0"/>
    <n v="27"/>
    <n v="28"/>
    <n v="108"/>
    <x v="1"/>
    <x v="1"/>
    <n v="28"/>
    <n v="28"/>
    <n v="0"/>
    <x v="2"/>
    <x v="2"/>
    <n v="81"/>
  </r>
  <r>
    <n v="262595"/>
    <x v="3275"/>
    <x v="2"/>
    <x v="23"/>
    <s v="JACKSON"/>
    <x v="0"/>
    <x v="0"/>
    <s v="FRESENIUS MEDICAL CARE"/>
    <n v="24"/>
    <x v="0"/>
    <n v="45"/>
    <n v="72"/>
    <n v="71"/>
    <x v="0"/>
    <s v="As Expected"/>
    <x v="0"/>
    <n v="59"/>
    <n v="67"/>
    <n v="219"/>
    <x v="0"/>
    <x v="1"/>
    <n v="73"/>
    <n v="73"/>
    <n v="0"/>
    <x v="1"/>
    <x v="0"/>
    <n v="68"/>
  </r>
  <r>
    <n v="262596"/>
    <x v="3276"/>
    <x v="2"/>
    <x v="23"/>
    <s v="PLATTE"/>
    <x v="0"/>
    <x v="0"/>
    <s v="DAVITA"/>
    <n v="14"/>
    <x v="0"/>
    <n v="51"/>
    <n v="69"/>
    <n v="77"/>
    <x v="0"/>
    <s v="As Expected"/>
    <x v="0"/>
    <n v="56"/>
    <n v="55"/>
    <n v="262"/>
    <x v="1"/>
    <x v="1"/>
    <n v="78"/>
    <n v="78"/>
    <n v="0"/>
    <x v="1"/>
    <x v="0"/>
    <e v="#N/A"/>
  </r>
  <r>
    <n v="262597"/>
    <x v="3277"/>
    <x v="0"/>
    <x v="23"/>
    <s v="SAINT LOUIS CITY"/>
    <x v="0"/>
    <x v="0"/>
    <s v="FRESENIUS MEDICAL CARE"/>
    <n v="12"/>
    <x v="0"/>
    <n v="37"/>
    <n v="54"/>
    <n v="54"/>
    <x v="0"/>
    <s v="As Expected"/>
    <x v="1"/>
    <n v="44"/>
    <n v="60"/>
    <n v="174"/>
    <x v="1"/>
    <x v="1"/>
    <n v="54"/>
    <n v="54"/>
    <n v="0"/>
    <x v="2"/>
    <x v="0"/>
    <n v="65"/>
  </r>
  <r>
    <n v="262599"/>
    <x v="3278"/>
    <x v="2"/>
    <x v="23"/>
    <s v="SAINT CHARLES"/>
    <x v="0"/>
    <x v="0"/>
    <s v="DAVITA"/>
    <n v="12"/>
    <x v="0"/>
    <n v="37"/>
    <n v="58"/>
    <n v="64"/>
    <x v="0"/>
    <s v="As Expected"/>
    <x v="0"/>
    <n v="42"/>
    <n v="24"/>
    <n v="174"/>
    <x v="1"/>
    <x v="1"/>
    <n v="65"/>
    <n v="65"/>
    <n v="0"/>
    <x v="2"/>
    <x v="0"/>
    <e v="#N/A"/>
  </r>
  <r>
    <n v="262600"/>
    <x v="3279"/>
    <x v="1"/>
    <x v="23"/>
    <s v="LINCOLN"/>
    <x v="0"/>
    <x v="0"/>
    <s v="FRESENIUS MEDICAL CARE"/>
    <n v="17"/>
    <x v="0"/>
    <n v="33"/>
    <n v="40"/>
    <n v="42"/>
    <x v="0"/>
    <s v="As Expected"/>
    <x v="1"/>
    <n v="34"/>
    <n v="41"/>
    <n v="146"/>
    <x v="1"/>
    <x v="1"/>
    <n v="41"/>
    <n v="41"/>
    <n v="0"/>
    <x v="1"/>
    <x v="0"/>
    <n v="80"/>
  </r>
  <r>
    <n v="262603"/>
    <x v="3280"/>
    <x v="0"/>
    <x v="23"/>
    <s v="SAINT LOUIS"/>
    <x v="0"/>
    <x v="0"/>
    <s v="AMERICAN RENAL ASSOCIATES"/>
    <n v="16"/>
    <x v="0"/>
    <n v="37"/>
    <n v="56"/>
    <n v="56"/>
    <x v="0"/>
    <s v="As Expected"/>
    <x v="0"/>
    <n v="43"/>
    <n v="58"/>
    <n v="206"/>
    <x v="1"/>
    <x v="1"/>
    <n v="50"/>
    <n v="50"/>
    <n v="0"/>
    <x v="2"/>
    <x v="0"/>
    <n v="50"/>
  </r>
  <r>
    <n v="262604"/>
    <x v="3281"/>
    <x v="1"/>
    <x v="23"/>
    <s v="PERRY"/>
    <x v="0"/>
    <x v="0"/>
    <s v="FRESENIUS MEDICAL CARE"/>
    <n v="14"/>
    <x v="0"/>
    <n v="31"/>
    <n v="38"/>
    <n v="42"/>
    <x v="0"/>
    <s v="As Expected"/>
    <x v="0"/>
    <n v="33"/>
    <n v="37"/>
    <n v="149"/>
    <x v="1"/>
    <x v="1"/>
    <n v="37"/>
    <n v="37"/>
    <n v="0"/>
    <x v="2"/>
    <x v="2"/>
    <n v="71"/>
  </r>
  <r>
    <n v="262605"/>
    <x v="3282"/>
    <x v="0"/>
    <x v="23"/>
    <s v="TANEY"/>
    <x v="0"/>
    <x v="1"/>
    <s v="INDEPENDENT"/>
    <n v="11"/>
    <x v="1"/>
    <n v="89"/>
    <n v="120"/>
    <n v="125"/>
    <x v="0"/>
    <s v="As Expected"/>
    <x v="0"/>
    <n v="104"/>
    <n v="95"/>
    <n v="413"/>
    <x v="1"/>
    <x v="1"/>
    <n v="80"/>
    <n v="80"/>
    <n v="0"/>
    <x v="1"/>
    <x v="0"/>
    <n v="77"/>
  </r>
  <r>
    <n v="262606"/>
    <x v="3283"/>
    <x v="2"/>
    <x v="23"/>
    <s v="SAINT LOUIS"/>
    <x v="0"/>
    <x v="0"/>
    <s v="DAVITA"/>
    <n v="16"/>
    <x v="0"/>
    <n v="70"/>
    <n v="94"/>
    <n v="98"/>
    <x v="0"/>
    <s v="As Expected"/>
    <x v="0"/>
    <n v="78"/>
    <n v="94"/>
    <n v="318"/>
    <x v="1"/>
    <x v="1"/>
    <n v="82"/>
    <n v="82"/>
    <n v="0"/>
    <x v="2"/>
    <x v="0"/>
    <e v="#N/A"/>
  </r>
  <r>
    <n v="362306"/>
    <x v="3284"/>
    <x v="3"/>
    <x v="33"/>
    <s v="LUCAS"/>
    <x v="0"/>
    <x v="1"/>
    <s v="INDEPENDENT"/>
    <n v="6"/>
    <x v="2"/>
    <n v="4"/>
    <n v="6"/>
    <n v="4"/>
    <x v="2"/>
    <s v="Not Available"/>
    <x v="2"/>
    <n v="4"/>
    <n v="4"/>
    <n v="10"/>
    <x v="2"/>
    <x v="3"/>
    <n v="4"/>
    <n v="4"/>
    <n v="0"/>
    <x v="2"/>
    <x v="0"/>
    <s v="No Score"/>
  </r>
  <r>
    <n v="262607"/>
    <x v="3285"/>
    <x v="1"/>
    <x v="23"/>
    <s v="SAINT LOUIS CITY"/>
    <x v="0"/>
    <x v="0"/>
    <s v="DAVITA"/>
    <n v="12"/>
    <x v="0"/>
    <n v="30"/>
    <n v="46"/>
    <n v="48"/>
    <x v="0"/>
    <s v="As Expected"/>
    <x v="0"/>
    <n v="36"/>
    <n v="24"/>
    <n v="159"/>
    <x v="1"/>
    <x v="1"/>
    <n v="49"/>
    <n v="49"/>
    <n v="0"/>
    <x v="2"/>
    <x v="0"/>
    <e v="#N/A"/>
  </r>
  <r>
    <n v="262610"/>
    <x v="3286"/>
    <x v="0"/>
    <x v="23"/>
    <s v="CHRISTIAN"/>
    <x v="0"/>
    <x v="0"/>
    <s v="FRESENIUS MEDICAL CARE"/>
    <n v="12"/>
    <x v="0"/>
    <n v="25"/>
    <n v="39"/>
    <n v="41"/>
    <x v="0"/>
    <s v="As Expected"/>
    <x v="0"/>
    <n v="29"/>
    <n v="43"/>
    <n v="110"/>
    <x v="1"/>
    <x v="1"/>
    <n v="39"/>
    <n v="39"/>
    <n v="0"/>
    <x v="2"/>
    <x v="0"/>
    <n v="80"/>
  </r>
  <r>
    <n v="262611"/>
    <x v="3287"/>
    <x v="1"/>
    <x v="23"/>
    <s v="BOONE"/>
    <x v="0"/>
    <x v="0"/>
    <s v="DAVITA"/>
    <n v="12"/>
    <x v="0"/>
    <n v="41"/>
    <n v="49"/>
    <n v="51"/>
    <x v="0"/>
    <s v="As Expected"/>
    <x v="0"/>
    <n v="43"/>
    <n v="47"/>
    <n v="222"/>
    <x v="1"/>
    <x v="1"/>
    <n v="53"/>
    <n v="53"/>
    <n v="0"/>
    <x v="2"/>
    <x v="0"/>
    <e v="#N/A"/>
  </r>
  <r>
    <n v="262612"/>
    <x v="3288"/>
    <x v="0"/>
    <x v="23"/>
    <s v="SAINT FRANCOIS"/>
    <x v="0"/>
    <x v="0"/>
    <s v="FRESENIUS MEDICAL CARE"/>
    <n v="21"/>
    <x v="0"/>
    <n v="74"/>
    <n v="93"/>
    <n v="99"/>
    <x v="0"/>
    <s v="As Expected"/>
    <x v="0"/>
    <n v="88"/>
    <n v="152"/>
    <n v="339"/>
    <x v="1"/>
    <x v="1"/>
    <n v="76"/>
    <n v="76"/>
    <n v="0"/>
    <x v="1"/>
    <x v="0"/>
    <n v="41"/>
  </r>
  <r>
    <n v="262613"/>
    <x v="3289"/>
    <x v="1"/>
    <x v="23"/>
    <s v="WASHINGTON"/>
    <x v="0"/>
    <x v="0"/>
    <s v="FRESENIUS MEDICAL CARE"/>
    <n v="13"/>
    <x v="0"/>
    <n v="30"/>
    <n v="46"/>
    <n v="48"/>
    <x v="0"/>
    <s v="As Expected"/>
    <x v="3"/>
    <n v="36"/>
    <n v="53"/>
    <n v="122"/>
    <x v="0"/>
    <x v="1"/>
    <n v="48"/>
    <n v="48"/>
    <n v="0"/>
    <x v="2"/>
    <x v="0"/>
    <n v="82"/>
  </r>
  <r>
    <n v="262614"/>
    <x v="3290"/>
    <x v="1"/>
    <x v="23"/>
    <s v="SAINT LOUIS CITY"/>
    <x v="0"/>
    <x v="0"/>
    <s v="FRESENIUS MEDICAL CARE"/>
    <n v="24"/>
    <x v="0"/>
    <n v="57"/>
    <n v="90"/>
    <n v="91"/>
    <x v="0"/>
    <s v="Better than Expected"/>
    <x v="0"/>
    <n v="71"/>
    <n v="71"/>
    <n v="178"/>
    <x v="3"/>
    <x v="1"/>
    <n v="89"/>
    <n v="89"/>
    <n v="0"/>
    <x v="2"/>
    <x v="0"/>
    <n v="39"/>
  </r>
  <r>
    <n v="262615"/>
    <x v="3291"/>
    <x v="1"/>
    <x v="23"/>
    <s v="SAINT LOUIS"/>
    <x v="0"/>
    <x v="0"/>
    <s v="FRESENIUS MEDICAL CARE"/>
    <n v="18"/>
    <x v="0"/>
    <n v="43"/>
    <n v="56"/>
    <n v="61"/>
    <x v="0"/>
    <s v="As Expected"/>
    <x v="0"/>
    <n v="44"/>
    <n v="43"/>
    <n v="203"/>
    <x v="1"/>
    <x v="1"/>
    <n v="54"/>
    <n v="54"/>
    <n v="0"/>
    <x v="2"/>
    <x v="0"/>
    <n v="81"/>
  </r>
  <r>
    <n v="262617"/>
    <x v="3292"/>
    <x v="1"/>
    <x v="23"/>
    <s v="JACKSON"/>
    <x v="0"/>
    <x v="0"/>
    <s v="DAVITA"/>
    <n v="17"/>
    <x v="0"/>
    <n v="76"/>
    <n v="113"/>
    <n v="120"/>
    <x v="0"/>
    <s v="As Expected"/>
    <x v="0"/>
    <n v="89"/>
    <n v="128"/>
    <n v="352"/>
    <x v="1"/>
    <x v="1"/>
    <n v="87"/>
    <n v="87"/>
    <n v="0"/>
    <x v="1"/>
    <x v="0"/>
    <e v="#N/A"/>
  </r>
  <r>
    <n v="262618"/>
    <x v="3293"/>
    <x v="0"/>
    <x v="23"/>
    <s v="CAPE GIRARDEAU"/>
    <x v="0"/>
    <x v="0"/>
    <s v="FRESENIUS MEDICAL CARE"/>
    <n v="21"/>
    <x v="0"/>
    <n v="67"/>
    <n v="83"/>
    <n v="89"/>
    <x v="0"/>
    <s v="As Expected"/>
    <x v="0"/>
    <n v="72"/>
    <n v="82"/>
    <n v="276"/>
    <x v="1"/>
    <x v="1"/>
    <n v="82"/>
    <n v="82"/>
    <n v="0"/>
    <x v="1"/>
    <x v="0"/>
    <n v="53"/>
  </r>
  <r>
    <n v="262619"/>
    <x v="3294"/>
    <x v="1"/>
    <x v="23"/>
    <s v="SAINT LOUIS"/>
    <x v="0"/>
    <x v="0"/>
    <s v="FRESENIUS MEDICAL CARE"/>
    <n v="16"/>
    <x v="0"/>
    <n v="44"/>
    <n v="72"/>
    <n v="75"/>
    <x v="0"/>
    <s v="As Expected"/>
    <x v="0"/>
    <n v="62"/>
    <n v="79"/>
    <n v="245"/>
    <x v="1"/>
    <x v="1"/>
    <n v="67"/>
    <n v="67"/>
    <n v="0"/>
    <x v="2"/>
    <x v="0"/>
    <n v="48"/>
  </r>
  <r>
    <n v="262621"/>
    <x v="3295"/>
    <x v="1"/>
    <x v="23"/>
    <s v="SAINT LOUIS"/>
    <x v="1"/>
    <x v="1"/>
    <s v="INDEPENDENT"/>
    <n v="18"/>
    <x v="0"/>
    <n v="46"/>
    <n v="58"/>
    <n v="60"/>
    <x v="0"/>
    <s v="As Expected"/>
    <x v="0"/>
    <n v="50"/>
    <n v="56"/>
    <n v="215"/>
    <x v="0"/>
    <x v="1"/>
    <n v="61"/>
    <n v="61"/>
    <n v="0"/>
    <x v="2"/>
    <x v="0"/>
    <e v="#N/A"/>
  </r>
  <r>
    <n v="262622"/>
    <x v="3296"/>
    <x v="2"/>
    <x v="23"/>
    <s v="JOHNSON"/>
    <x v="1"/>
    <x v="0"/>
    <s v="DIALYSIS CLINIC, INC."/>
    <n v="12"/>
    <x v="0"/>
    <n v="30"/>
    <n v="43"/>
    <n v="45"/>
    <x v="0"/>
    <s v="As Expected"/>
    <x v="0"/>
    <n v="40"/>
    <n v="40"/>
    <n v="146"/>
    <x v="1"/>
    <x v="2"/>
    <n v="45"/>
    <n v="45"/>
    <n v="0"/>
    <x v="2"/>
    <x v="0"/>
    <n v="89"/>
  </r>
  <r>
    <n v="342740"/>
    <x v="3297"/>
    <x v="1"/>
    <x v="31"/>
    <m/>
    <x v="0"/>
    <x v="0"/>
    <s v="DAVITA"/>
    <n v="10"/>
    <x v="2"/>
    <n v="18"/>
    <n v="27"/>
    <n v="27"/>
    <x v="0"/>
    <s v="As Expected"/>
    <x v="2"/>
    <n v="23"/>
    <n v="12"/>
    <n v="23"/>
    <x v="3"/>
    <x v="1"/>
    <n v="28"/>
    <n v="28"/>
    <n v="0"/>
    <x v="2"/>
    <x v="0"/>
    <e v="#N/A"/>
  </r>
  <r>
    <n v="342741"/>
    <x v="3298"/>
    <x v="3"/>
    <x v="31"/>
    <m/>
    <x v="0"/>
    <x v="0"/>
    <s v="DAVITA"/>
    <n v="10"/>
    <x v="2"/>
    <n v="7"/>
    <n v="10"/>
    <n v="10"/>
    <x v="2"/>
    <s v="Not Available"/>
    <x v="2"/>
    <n v="8"/>
    <n v="9"/>
    <n v="8"/>
    <x v="2"/>
    <x v="3"/>
    <n v="10"/>
    <n v="10"/>
    <n v="0"/>
    <x v="2"/>
    <x v="1"/>
    <e v="#N/A"/>
  </r>
  <r>
    <n v="342742"/>
    <x v="3299"/>
    <x v="2"/>
    <x v="31"/>
    <m/>
    <x v="0"/>
    <x v="0"/>
    <s v="FRESENIUS MEDICAL CARE"/>
    <n v="24"/>
    <x v="0"/>
    <n v="41"/>
    <n v="57"/>
    <n v="67"/>
    <x v="0"/>
    <s v="As Expected"/>
    <x v="0"/>
    <n v="46"/>
    <n v="34"/>
    <n v="46"/>
    <x v="2"/>
    <x v="1"/>
    <n v="67"/>
    <n v="67"/>
    <n v="0"/>
    <x v="2"/>
    <x v="0"/>
    <e v="#N/A"/>
  </r>
  <r>
    <n v="262625"/>
    <x v="3300"/>
    <x v="0"/>
    <x v="23"/>
    <s v="SAINT LOUIS"/>
    <x v="0"/>
    <x v="0"/>
    <s v="DAVITA"/>
    <n v="24"/>
    <x v="0"/>
    <n v="35"/>
    <n v="55"/>
    <n v="52"/>
    <x v="0"/>
    <s v="As Expected"/>
    <x v="0"/>
    <n v="43"/>
    <n v="58"/>
    <n v="194"/>
    <x v="1"/>
    <x v="1"/>
    <n v="52"/>
    <n v="52"/>
    <n v="0"/>
    <x v="1"/>
    <x v="0"/>
    <e v="#N/A"/>
  </r>
  <r>
    <n v="262626"/>
    <x v="3301"/>
    <x v="2"/>
    <x v="23"/>
    <s v="JACKSON"/>
    <x v="0"/>
    <x v="0"/>
    <s v="DAVITA"/>
    <n v="20"/>
    <x v="0"/>
    <n v="57"/>
    <n v="87"/>
    <n v="97"/>
    <x v="0"/>
    <s v="As Expected"/>
    <x v="0"/>
    <n v="68"/>
    <n v="93"/>
    <n v="253"/>
    <x v="1"/>
    <x v="1"/>
    <n v="88"/>
    <n v="88"/>
    <n v="0"/>
    <x v="2"/>
    <x v="0"/>
    <e v="#N/A"/>
  </r>
  <r>
    <n v="262627"/>
    <x v="3302"/>
    <x v="1"/>
    <x v="23"/>
    <s v="SAINT LOUIS"/>
    <x v="0"/>
    <x v="0"/>
    <s v="FRESENIUS MEDICAL CARE"/>
    <n v="6"/>
    <x v="0"/>
    <n v="28"/>
    <n v="35"/>
    <n v="39"/>
    <x v="0"/>
    <s v="As Expected"/>
    <x v="0"/>
    <n v="29"/>
    <n v="28"/>
    <n v="92"/>
    <x v="2"/>
    <x v="1"/>
    <n v="18"/>
    <n v="18"/>
    <n v="0"/>
    <x v="2"/>
    <x v="0"/>
    <n v="66"/>
  </r>
  <r>
    <n v="262628"/>
    <x v="3303"/>
    <x v="0"/>
    <x v="23"/>
    <s v="SAINT LOUIS"/>
    <x v="0"/>
    <x v="0"/>
    <s v="DAVITA"/>
    <n v="12"/>
    <x v="0"/>
    <n v="20"/>
    <n v="31"/>
    <n v="35"/>
    <x v="1"/>
    <s v="As Expected"/>
    <x v="0"/>
    <n v="22"/>
    <n v="41"/>
    <n v="112"/>
    <x v="1"/>
    <x v="1"/>
    <n v="35"/>
    <n v="35"/>
    <n v="0"/>
    <x v="2"/>
    <x v="0"/>
    <e v="#N/A"/>
  </r>
  <r>
    <n v="262629"/>
    <x v="3304"/>
    <x v="0"/>
    <x v="23"/>
    <s v="SAINT CHARLES"/>
    <x v="0"/>
    <x v="0"/>
    <s v="FRESENIUS MEDICAL CARE"/>
    <n v="21"/>
    <x v="0"/>
    <n v="46"/>
    <n v="68"/>
    <n v="74"/>
    <x v="0"/>
    <s v="As Expected"/>
    <x v="1"/>
    <n v="52"/>
    <n v="68"/>
    <n v="232"/>
    <x v="1"/>
    <x v="1"/>
    <n v="59"/>
    <n v="59"/>
    <n v="0"/>
    <x v="1"/>
    <x v="0"/>
    <n v="72"/>
  </r>
  <r>
    <n v="262630"/>
    <x v="3305"/>
    <x v="2"/>
    <x v="23"/>
    <s v="JACKSON"/>
    <x v="0"/>
    <x v="0"/>
    <s v="FRESENIUS MEDICAL CARE"/>
    <n v="14"/>
    <x v="0"/>
    <n v="71"/>
    <n v="102"/>
    <n v="114"/>
    <x v="0"/>
    <s v="As Expected"/>
    <x v="0"/>
    <n v="86"/>
    <n v="94"/>
    <n v="302"/>
    <x v="0"/>
    <x v="2"/>
    <n v="84"/>
    <n v="84"/>
    <n v="0"/>
    <x v="1"/>
    <x v="0"/>
    <n v="66"/>
  </r>
  <r>
    <n v="262631"/>
    <x v="3306"/>
    <x v="1"/>
    <x v="23"/>
    <s v="JACKSON"/>
    <x v="0"/>
    <x v="0"/>
    <s v="DAVITA"/>
    <n v="24"/>
    <x v="0"/>
    <n v="54"/>
    <n v="72"/>
    <n v="74"/>
    <x v="1"/>
    <s v="As Expected"/>
    <x v="0"/>
    <n v="62"/>
    <n v="113"/>
    <n v="244"/>
    <x v="1"/>
    <x v="1"/>
    <n v="74"/>
    <n v="74"/>
    <n v="0"/>
    <x v="2"/>
    <x v="0"/>
    <e v="#N/A"/>
  </r>
  <r>
    <n v="262632"/>
    <x v="3307"/>
    <x v="1"/>
    <x v="23"/>
    <s v="FRANKLIN"/>
    <x v="0"/>
    <x v="0"/>
    <s v="FRESENIUS MEDICAL CARE"/>
    <n v="12"/>
    <x v="0"/>
    <n v="48"/>
    <n v="62"/>
    <n v="67"/>
    <x v="0"/>
    <s v="As Expected"/>
    <x v="0"/>
    <n v="56"/>
    <n v="70"/>
    <n v="204"/>
    <x v="1"/>
    <x v="1"/>
    <n v="57"/>
    <n v="57"/>
    <n v="0"/>
    <x v="2"/>
    <x v="0"/>
    <n v="71"/>
  </r>
  <r>
    <n v="262633"/>
    <x v="3308"/>
    <x v="0"/>
    <x v="23"/>
    <s v="SAINT LOUIS"/>
    <x v="0"/>
    <x v="0"/>
    <s v="FRESENIUS MEDICAL CARE"/>
    <n v="13"/>
    <x v="0"/>
    <n v="60"/>
    <n v="83"/>
    <n v="86"/>
    <x v="0"/>
    <s v="As Expected"/>
    <x v="0"/>
    <n v="66"/>
    <n v="60"/>
    <n v="280"/>
    <x v="1"/>
    <x v="1"/>
    <n v="69"/>
    <n v="69"/>
    <n v="0"/>
    <x v="1"/>
    <x v="0"/>
    <n v="54"/>
  </r>
  <r>
    <n v="262634"/>
    <x v="3309"/>
    <x v="1"/>
    <x v="23"/>
    <s v="JACKSON"/>
    <x v="0"/>
    <x v="0"/>
    <s v="DAVITA"/>
    <n v="12"/>
    <x v="0"/>
    <n v="30"/>
    <n v="39"/>
    <n v="42"/>
    <x v="0"/>
    <s v="As Expected"/>
    <x v="0"/>
    <n v="33"/>
    <n v="55"/>
    <n v="134"/>
    <x v="1"/>
    <x v="1"/>
    <n v="41"/>
    <n v="41"/>
    <n v="0"/>
    <x v="2"/>
    <x v="2"/>
    <e v="#N/A"/>
  </r>
  <r>
    <n v="262635"/>
    <x v="3310"/>
    <x v="2"/>
    <x v="23"/>
    <s v="STODDARD"/>
    <x v="0"/>
    <x v="0"/>
    <s v="DAVITA"/>
    <n v="8"/>
    <x v="0"/>
    <n v="34"/>
    <n v="42"/>
    <n v="43"/>
    <x v="0"/>
    <s v="As Expected"/>
    <x v="0"/>
    <n v="40"/>
    <n v="35"/>
    <n v="157"/>
    <x v="1"/>
    <x v="1"/>
    <n v="44"/>
    <n v="44"/>
    <n v="0"/>
    <x v="2"/>
    <x v="0"/>
    <e v="#N/A"/>
  </r>
  <r>
    <n v="262636"/>
    <x v="3311"/>
    <x v="2"/>
    <x v="23"/>
    <s v="SAINT CHARLES"/>
    <x v="0"/>
    <x v="0"/>
    <s v="DAVITA"/>
    <n v="6"/>
    <x v="2"/>
    <n v="10"/>
    <n v="27"/>
    <n v="29"/>
    <x v="0"/>
    <s v="As Expected"/>
    <x v="0"/>
    <n v="15"/>
    <n v="13"/>
    <n v="74"/>
    <x v="1"/>
    <x v="1"/>
    <n v="29"/>
    <n v="29"/>
    <n v="0"/>
    <x v="2"/>
    <x v="0"/>
    <e v="#N/A"/>
  </r>
  <r>
    <n v="262637"/>
    <x v="3312"/>
    <x v="1"/>
    <x v="23"/>
    <s v="MARION"/>
    <x v="0"/>
    <x v="0"/>
    <s v="DAVITA"/>
    <n v="15"/>
    <x v="0"/>
    <n v="65"/>
    <n v="80"/>
    <n v="82"/>
    <x v="0"/>
    <s v="As Expected"/>
    <x v="0"/>
    <n v="75"/>
    <n v="85"/>
    <n v="247"/>
    <x v="1"/>
    <x v="1"/>
    <n v="72"/>
    <n v="72"/>
    <n v="0"/>
    <x v="2"/>
    <x v="0"/>
    <e v="#N/A"/>
  </r>
  <r>
    <n v="262640"/>
    <x v="3313"/>
    <x v="2"/>
    <x v="23"/>
    <s v="SAINT FRANCOIS"/>
    <x v="0"/>
    <x v="0"/>
    <s v="DAVITA"/>
    <n v="12"/>
    <x v="0"/>
    <n v="29"/>
    <n v="41"/>
    <n v="42"/>
    <x v="0"/>
    <s v="As Expected"/>
    <x v="0"/>
    <n v="33"/>
    <n v="24"/>
    <n v="116"/>
    <x v="1"/>
    <x v="1"/>
    <n v="41"/>
    <n v="41"/>
    <n v="1"/>
    <x v="2"/>
    <x v="0"/>
    <e v="#N/A"/>
  </r>
  <r>
    <n v="262641"/>
    <x v="3314"/>
    <x v="2"/>
    <x v="23"/>
    <s v="SAINT CHARLES"/>
    <x v="0"/>
    <x v="0"/>
    <s v="DAVITA"/>
    <n v="4"/>
    <x v="2"/>
    <n v="10"/>
    <n v="15"/>
    <n v="15"/>
    <x v="0"/>
    <s v="Better than Expected"/>
    <x v="0"/>
    <n v="15"/>
    <n v="12"/>
    <n v="68"/>
    <x v="2"/>
    <x v="1"/>
    <n v="14"/>
    <n v="14"/>
    <n v="0"/>
    <x v="2"/>
    <x v="0"/>
    <e v="#N/A"/>
  </r>
  <r>
    <n v="262642"/>
    <x v="3315"/>
    <x v="1"/>
    <x v="23"/>
    <s v="SAINT LOUIS CITY"/>
    <x v="0"/>
    <x v="0"/>
    <s v="AMERICAN RENAL ASSOCIATES"/>
    <n v="16"/>
    <x v="0"/>
    <n v="28"/>
    <n v="49"/>
    <n v="50"/>
    <x v="0"/>
    <s v="As Expected"/>
    <x v="0"/>
    <n v="35"/>
    <n v="44"/>
    <n v="170"/>
    <x v="1"/>
    <x v="1"/>
    <n v="50"/>
    <n v="50"/>
    <n v="0"/>
    <x v="2"/>
    <x v="0"/>
    <n v="58"/>
  </r>
  <r>
    <n v="262643"/>
    <x v="3316"/>
    <x v="2"/>
    <x v="23"/>
    <s v="SCOTT"/>
    <x v="0"/>
    <x v="0"/>
    <s v="DAVITA"/>
    <n v="18"/>
    <x v="0"/>
    <n v="73"/>
    <n v="92"/>
    <n v="92"/>
    <x v="0"/>
    <s v="As Expected"/>
    <x v="3"/>
    <n v="82"/>
    <n v="80"/>
    <n v="351"/>
    <x v="1"/>
    <x v="1"/>
    <n v="76"/>
    <n v="76"/>
    <n v="0"/>
    <x v="2"/>
    <x v="0"/>
    <e v="#N/A"/>
  </r>
  <r>
    <n v="332792"/>
    <x v="3317"/>
    <x v="0"/>
    <x v="32"/>
    <m/>
    <x v="0"/>
    <x v="0"/>
    <s v="FRESENIUS MEDICAL CARE"/>
    <n v="18"/>
    <x v="2"/>
    <n v="12"/>
    <n v="14"/>
    <n v="21"/>
    <x v="2"/>
    <s v="As Expected"/>
    <x v="2"/>
    <n v="14"/>
    <n v="14"/>
    <n v="14"/>
    <x v="2"/>
    <x v="1"/>
    <n v="20"/>
    <n v="20"/>
    <n v="0"/>
    <x v="2"/>
    <x v="0"/>
    <e v="#N/A"/>
  </r>
  <r>
    <n v="332793"/>
    <x v="3318"/>
    <x v="3"/>
    <x v="32"/>
    <m/>
    <x v="0"/>
    <x v="0"/>
    <s v="DAVITA"/>
    <n v="20"/>
    <x v="2"/>
    <n v="1"/>
    <n v="6"/>
    <n v="6"/>
    <x v="2"/>
    <s v="Not Available"/>
    <x v="2"/>
    <n v="3"/>
    <n v="5"/>
    <n v="3"/>
    <x v="2"/>
    <x v="3"/>
    <n v="6"/>
    <n v="6"/>
    <n v="0"/>
    <x v="2"/>
    <x v="1"/>
    <e v="#N/A"/>
  </r>
  <r>
    <n v="262644"/>
    <x v="3319"/>
    <x v="1"/>
    <x v="23"/>
    <s v="JACKSON"/>
    <x v="0"/>
    <x v="0"/>
    <s v="DAVITA"/>
    <n v="12"/>
    <x v="0"/>
    <n v="43"/>
    <n v="60"/>
    <n v="66"/>
    <x v="0"/>
    <s v="As Expected"/>
    <x v="0"/>
    <n v="52"/>
    <n v="75"/>
    <n v="175"/>
    <x v="1"/>
    <x v="1"/>
    <n v="68"/>
    <n v="68"/>
    <n v="0"/>
    <x v="2"/>
    <x v="0"/>
    <e v="#N/A"/>
  </r>
  <r>
    <n v="262645"/>
    <x v="3320"/>
    <x v="4"/>
    <x v="23"/>
    <s v="SAINT CHARLES"/>
    <x v="0"/>
    <x v="1"/>
    <s v="INDEPENDENT"/>
    <n v="12"/>
    <x v="0"/>
    <n v="48"/>
    <n v="69"/>
    <n v="71"/>
    <x v="0"/>
    <s v="As Expected"/>
    <x v="0"/>
    <n v="57"/>
    <n v="101"/>
    <n v="240"/>
    <x v="1"/>
    <x v="1"/>
    <n v="62"/>
    <n v="62"/>
    <n v="0"/>
    <x v="2"/>
    <x v="0"/>
    <n v="35"/>
  </r>
  <r>
    <n v="262646"/>
    <x v="3321"/>
    <x v="0"/>
    <x v="23"/>
    <s v="SAINT LOUIS"/>
    <x v="0"/>
    <x v="0"/>
    <s v="DAVITA"/>
    <n v="20"/>
    <x v="0"/>
    <n v="88"/>
    <n v="140"/>
    <n v="145"/>
    <x v="0"/>
    <s v="As Expected"/>
    <x v="0"/>
    <n v="99"/>
    <n v="120"/>
    <n v="404"/>
    <x v="1"/>
    <x v="1"/>
    <n v="120"/>
    <n v="120"/>
    <n v="0"/>
    <x v="1"/>
    <x v="0"/>
    <e v="#N/A"/>
  </r>
  <r>
    <n v="262647"/>
    <x v="3322"/>
    <x v="2"/>
    <x v="23"/>
    <s v="JEFFERSON"/>
    <x v="0"/>
    <x v="0"/>
    <s v="DAVITA"/>
    <n v="8"/>
    <x v="0"/>
    <n v="27"/>
    <n v="37"/>
    <n v="41"/>
    <x v="0"/>
    <s v="As Expected"/>
    <x v="0"/>
    <n v="32"/>
    <n v="34"/>
    <n v="130"/>
    <x v="1"/>
    <x v="1"/>
    <n v="32"/>
    <n v="32"/>
    <n v="0"/>
    <x v="2"/>
    <x v="0"/>
    <e v="#N/A"/>
  </r>
  <r>
    <n v="262648"/>
    <x v="3323"/>
    <x v="0"/>
    <x v="23"/>
    <s v="SAINT LOUIS"/>
    <x v="0"/>
    <x v="0"/>
    <s v="DAVITA"/>
    <n v="12"/>
    <x v="0"/>
    <n v="63"/>
    <n v="96"/>
    <n v="101"/>
    <x v="0"/>
    <s v="As Expected"/>
    <x v="0"/>
    <n v="74"/>
    <n v="85"/>
    <n v="273"/>
    <x v="1"/>
    <x v="1"/>
    <n v="65"/>
    <n v="65"/>
    <n v="0"/>
    <x v="1"/>
    <x v="0"/>
    <e v="#N/A"/>
  </r>
  <r>
    <n v="262649"/>
    <x v="3324"/>
    <x v="2"/>
    <x v="23"/>
    <s v="SAINT LOUIS"/>
    <x v="0"/>
    <x v="0"/>
    <s v="DAVITA"/>
    <n v="14"/>
    <x v="0"/>
    <n v="58"/>
    <n v="69"/>
    <n v="70"/>
    <x v="0"/>
    <s v="As Expected"/>
    <x v="0"/>
    <n v="65"/>
    <n v="60"/>
    <n v="288"/>
    <x v="1"/>
    <x v="1"/>
    <n v="57"/>
    <n v="57"/>
    <n v="0"/>
    <x v="1"/>
    <x v="0"/>
    <e v="#N/A"/>
  </r>
  <r>
    <n v="262650"/>
    <x v="3325"/>
    <x v="2"/>
    <x v="23"/>
    <s v="JASPER"/>
    <x v="0"/>
    <x v="1"/>
    <s v="INDEPENDENT"/>
    <n v="16"/>
    <x v="0"/>
    <n v="39"/>
    <n v="42"/>
    <n v="47"/>
    <x v="0"/>
    <s v="As Expected"/>
    <x v="0"/>
    <n v="43"/>
    <n v="32"/>
    <n v="168"/>
    <x v="1"/>
    <x v="1"/>
    <n v="39"/>
    <n v="39"/>
    <n v="0"/>
    <x v="2"/>
    <x v="0"/>
    <n v="65"/>
  </r>
  <r>
    <n v="262651"/>
    <x v="3326"/>
    <x v="2"/>
    <x v="23"/>
    <s v="JACKSON"/>
    <x v="0"/>
    <x v="0"/>
    <s v="DAVITA"/>
    <n v="19"/>
    <x v="0"/>
    <n v="93"/>
    <n v="133"/>
    <n v="141"/>
    <x v="0"/>
    <s v="As Expected"/>
    <x v="0"/>
    <n v="109"/>
    <n v="113"/>
    <n v="407"/>
    <x v="3"/>
    <x v="1"/>
    <n v="142"/>
    <n v="142"/>
    <n v="1"/>
    <x v="1"/>
    <x v="0"/>
    <e v="#N/A"/>
  </r>
  <r>
    <n v="362526"/>
    <x v="3327"/>
    <x v="3"/>
    <x v="33"/>
    <s v="LUCAS"/>
    <x v="0"/>
    <x v="0"/>
    <s v="US RENAL CARE, INC."/>
    <n v="0"/>
    <x v="2"/>
    <n v="1"/>
    <n v="0"/>
    <n v="0"/>
    <x v="2"/>
    <s v="Not Available"/>
    <x v="0"/>
    <n v="2"/>
    <n v="0"/>
    <n v="83"/>
    <x v="2"/>
    <x v="3"/>
    <n v="0"/>
    <n v="0"/>
    <n v="0"/>
    <x v="2"/>
    <x v="1"/>
    <n v="12"/>
  </r>
  <r>
    <n v="262653"/>
    <x v="3328"/>
    <x v="2"/>
    <x v="23"/>
    <s v="HARRISON"/>
    <x v="1"/>
    <x v="1"/>
    <s v="INDEPENDENT"/>
    <n v="10"/>
    <x v="0"/>
    <n v="18"/>
    <n v="22"/>
    <n v="23"/>
    <x v="0"/>
    <s v="As Expected"/>
    <x v="3"/>
    <n v="21"/>
    <n v="16"/>
    <n v="83"/>
    <x v="2"/>
    <x v="1"/>
    <n v="23"/>
    <n v="23"/>
    <n v="0"/>
    <x v="2"/>
    <x v="0"/>
    <n v="95"/>
  </r>
  <r>
    <n v="362529"/>
    <x v="3329"/>
    <x v="3"/>
    <x v="33"/>
    <s v="LORAIN"/>
    <x v="0"/>
    <x v="0"/>
    <s v="FRESENIUS MEDICAL CARE"/>
    <n v="0"/>
    <x v="2"/>
    <n v="8"/>
    <n v="10"/>
    <n v="10"/>
    <x v="0"/>
    <s v="Not Available"/>
    <x v="0"/>
    <n v="8"/>
    <n v="6"/>
    <n v="50"/>
    <x v="2"/>
    <x v="3"/>
    <n v="0"/>
    <n v="0"/>
    <n v="0"/>
    <x v="2"/>
    <x v="1"/>
    <n v="100"/>
  </r>
  <r>
    <n v="262654"/>
    <x v="3330"/>
    <x v="1"/>
    <x v="23"/>
    <s v="SAINT LOUIS CITY"/>
    <x v="0"/>
    <x v="0"/>
    <s v="DAVITA"/>
    <n v="12"/>
    <x v="0"/>
    <n v="31"/>
    <n v="43"/>
    <n v="45"/>
    <x v="0"/>
    <s v="As Expected"/>
    <x v="0"/>
    <n v="33"/>
    <n v="42"/>
    <n v="134"/>
    <x v="1"/>
    <x v="1"/>
    <n v="44"/>
    <n v="44"/>
    <n v="0"/>
    <x v="2"/>
    <x v="0"/>
    <e v="#N/A"/>
  </r>
  <r>
    <n v="262656"/>
    <x v="3331"/>
    <x v="0"/>
    <x v="23"/>
    <s v="GREENE"/>
    <x v="0"/>
    <x v="0"/>
    <s v="DAVITA"/>
    <n v="16"/>
    <x v="0"/>
    <n v="37"/>
    <n v="53"/>
    <n v="53"/>
    <x v="0"/>
    <s v="As Expected"/>
    <x v="0"/>
    <n v="43"/>
    <n v="52"/>
    <n v="183"/>
    <x v="1"/>
    <x v="1"/>
    <n v="39"/>
    <n v="39"/>
    <n v="0"/>
    <x v="1"/>
    <x v="0"/>
    <e v="#N/A"/>
  </r>
  <r>
    <n v="262657"/>
    <x v="3332"/>
    <x v="2"/>
    <x v="23"/>
    <s v="NEWTON"/>
    <x v="0"/>
    <x v="1"/>
    <s v="INDEPENDENT"/>
    <n v="17"/>
    <x v="0"/>
    <n v="40"/>
    <n v="57"/>
    <n v="59"/>
    <x v="0"/>
    <s v="As Expected"/>
    <x v="0"/>
    <n v="46"/>
    <n v="47"/>
    <n v="175"/>
    <x v="2"/>
    <x v="1"/>
    <n v="52"/>
    <n v="52"/>
    <n v="0"/>
    <x v="1"/>
    <x v="0"/>
    <n v="72"/>
  </r>
  <r>
    <n v="262659"/>
    <x v="3333"/>
    <x v="0"/>
    <x v="23"/>
    <s v="SAINT LOUIS"/>
    <x v="0"/>
    <x v="0"/>
    <s v="FRESENIUS MEDICAL CARE"/>
    <n v="9"/>
    <x v="0"/>
    <n v="52"/>
    <n v="76"/>
    <n v="82"/>
    <x v="0"/>
    <s v="As Expected"/>
    <x v="0"/>
    <n v="60"/>
    <n v="73"/>
    <n v="213"/>
    <x v="1"/>
    <x v="1"/>
    <n v="54"/>
    <n v="54"/>
    <n v="0"/>
    <x v="1"/>
    <x v="0"/>
    <n v="47"/>
  </r>
  <r>
    <n v="262660"/>
    <x v="3334"/>
    <x v="1"/>
    <x v="23"/>
    <s v="VERNON"/>
    <x v="0"/>
    <x v="1"/>
    <s v="INDEPENDENT"/>
    <n v="14"/>
    <x v="0"/>
    <n v="24"/>
    <n v="31"/>
    <n v="32"/>
    <x v="0"/>
    <s v="As Expected"/>
    <x v="0"/>
    <n v="25"/>
    <n v="47"/>
    <n v="113"/>
    <x v="1"/>
    <x v="1"/>
    <n v="28"/>
    <n v="28"/>
    <n v="1"/>
    <x v="2"/>
    <x v="0"/>
    <n v="56"/>
  </r>
  <r>
    <n v="262661"/>
    <x v="3335"/>
    <x v="4"/>
    <x v="23"/>
    <s v="CAMDEN"/>
    <x v="1"/>
    <x v="0"/>
    <s v="DIALYSIS CLINIC, INC."/>
    <n v="0"/>
    <x v="2"/>
    <n v="15"/>
    <n v="28"/>
    <n v="30"/>
    <x v="0"/>
    <s v="As Expected"/>
    <x v="0"/>
    <n v="17"/>
    <n v="20"/>
    <n v="76"/>
    <x v="2"/>
    <x v="3"/>
    <n v="0"/>
    <n v="0"/>
    <n v="0"/>
    <x v="2"/>
    <x v="0"/>
    <n v="87"/>
  </r>
  <r>
    <n v="262662"/>
    <x v="3336"/>
    <x v="0"/>
    <x v="23"/>
    <s v="CLAY"/>
    <x v="0"/>
    <x v="0"/>
    <s v="DAVITA"/>
    <n v="13"/>
    <x v="0"/>
    <n v="20"/>
    <n v="32"/>
    <n v="31"/>
    <x v="0"/>
    <s v="As Expected"/>
    <x v="0"/>
    <n v="27"/>
    <n v="18"/>
    <n v="112"/>
    <x v="1"/>
    <x v="1"/>
    <n v="24"/>
    <n v="24"/>
    <n v="0"/>
    <x v="2"/>
    <x v="0"/>
    <e v="#N/A"/>
  </r>
  <r>
    <n v="262663"/>
    <x v="3337"/>
    <x v="2"/>
    <x v="23"/>
    <s v="HENRY"/>
    <x v="0"/>
    <x v="0"/>
    <s v="DAVITA"/>
    <n v="13"/>
    <x v="0"/>
    <n v="27"/>
    <n v="37"/>
    <n v="39"/>
    <x v="0"/>
    <s v="As Expected"/>
    <x v="0"/>
    <n v="30"/>
    <n v="29"/>
    <n v="115"/>
    <x v="1"/>
    <x v="1"/>
    <n v="32"/>
    <n v="32"/>
    <n v="0"/>
    <x v="1"/>
    <x v="0"/>
    <e v="#N/A"/>
  </r>
  <r>
    <n v="262666"/>
    <x v="3338"/>
    <x v="2"/>
    <x v="23"/>
    <s v="CASS"/>
    <x v="0"/>
    <x v="0"/>
    <s v="FRESENIUS MEDICAL CARE"/>
    <n v="9"/>
    <x v="2"/>
    <n v="19"/>
    <n v="24"/>
    <n v="26"/>
    <x v="0"/>
    <s v="As Expected"/>
    <x v="0"/>
    <n v="19"/>
    <n v="38"/>
    <n v="71"/>
    <x v="1"/>
    <x v="1"/>
    <n v="26"/>
    <n v="26"/>
    <n v="0"/>
    <x v="2"/>
    <x v="0"/>
    <n v="91"/>
  </r>
  <r>
    <n v="262667"/>
    <x v="3339"/>
    <x v="1"/>
    <x v="23"/>
    <s v="HOWELL"/>
    <x v="0"/>
    <x v="0"/>
    <s v="FRESENIUS MEDICAL CARE"/>
    <n v="17"/>
    <x v="0"/>
    <n v="30"/>
    <n v="36"/>
    <n v="48"/>
    <x v="0"/>
    <s v="As Expected"/>
    <x v="0"/>
    <n v="36"/>
    <n v="34"/>
    <n v="106"/>
    <x v="1"/>
    <x v="1"/>
    <n v="48"/>
    <n v="48"/>
    <n v="0"/>
    <x v="2"/>
    <x v="0"/>
    <n v="64"/>
  </r>
  <r>
    <n v="262669"/>
    <x v="3340"/>
    <x v="0"/>
    <x v="23"/>
    <s v="SCOTT"/>
    <x v="0"/>
    <x v="0"/>
    <s v="FRESENIUS MEDICAL CARE"/>
    <n v="13"/>
    <x v="0"/>
    <n v="55"/>
    <n v="73"/>
    <n v="76"/>
    <x v="0"/>
    <s v="As Expected"/>
    <x v="0"/>
    <n v="63"/>
    <n v="80"/>
    <n v="226"/>
    <x v="0"/>
    <x v="1"/>
    <n v="64"/>
    <n v="64"/>
    <n v="0"/>
    <x v="1"/>
    <x v="0"/>
    <n v="63"/>
  </r>
  <r>
    <n v="262671"/>
    <x v="3341"/>
    <x v="0"/>
    <x v="23"/>
    <s v="MACON"/>
    <x v="1"/>
    <x v="0"/>
    <s v="DIALYSIS CLINIC, INC."/>
    <n v="9"/>
    <x v="2"/>
    <n v="20"/>
    <n v="30"/>
    <n v="31"/>
    <x v="0"/>
    <s v="As Expected"/>
    <x v="0"/>
    <n v="23"/>
    <n v="26"/>
    <n v="103"/>
    <x v="1"/>
    <x v="1"/>
    <n v="31"/>
    <n v="31"/>
    <n v="0"/>
    <x v="2"/>
    <x v="0"/>
    <n v="71"/>
  </r>
  <r>
    <n v="262673"/>
    <x v="3342"/>
    <x v="1"/>
    <x v="23"/>
    <s v="HOWARD"/>
    <x v="0"/>
    <x v="0"/>
    <s v="DAVITA"/>
    <n v="20"/>
    <x v="0"/>
    <n v="47"/>
    <n v="70"/>
    <n v="80"/>
    <x v="0"/>
    <s v="As Expected"/>
    <x v="0"/>
    <n v="55"/>
    <n v="58"/>
    <n v="193"/>
    <x v="1"/>
    <x v="1"/>
    <n v="75"/>
    <n v="75"/>
    <n v="0"/>
    <x v="1"/>
    <x v="0"/>
    <e v="#N/A"/>
  </r>
  <r>
    <n v="262674"/>
    <x v="3343"/>
    <x v="1"/>
    <x v="23"/>
    <s v="BALTIMORE"/>
    <x v="0"/>
    <x v="0"/>
    <s v="FRESENIUS MEDICAL CARE"/>
    <n v="13"/>
    <x v="2"/>
    <n v="18"/>
    <n v="31"/>
    <n v="32"/>
    <x v="0"/>
    <s v="As Expected"/>
    <x v="0"/>
    <n v="23"/>
    <n v="13"/>
    <n v="78"/>
    <x v="1"/>
    <x v="1"/>
    <n v="32"/>
    <n v="32"/>
    <n v="0"/>
    <x v="2"/>
    <x v="0"/>
    <n v="77"/>
  </r>
  <r>
    <n v="262675"/>
    <x v="3344"/>
    <x v="0"/>
    <x v="23"/>
    <s v="BUTLER"/>
    <x v="0"/>
    <x v="0"/>
    <s v="FRESENIUS MEDICAL CARE"/>
    <n v="17"/>
    <x v="0"/>
    <n v="74"/>
    <n v="95"/>
    <n v="104"/>
    <x v="0"/>
    <s v="As Expected"/>
    <x v="0"/>
    <n v="85"/>
    <n v="86"/>
    <n v="345"/>
    <x v="0"/>
    <x v="1"/>
    <n v="93"/>
    <n v="93"/>
    <n v="0"/>
    <x v="1"/>
    <x v="0"/>
    <n v="52"/>
  </r>
  <r>
    <n v="262676"/>
    <x v="3345"/>
    <x v="2"/>
    <x v="23"/>
    <s v="HOWARD"/>
    <x v="0"/>
    <x v="0"/>
    <s v="DAVITA"/>
    <n v="16"/>
    <x v="0"/>
    <n v="41"/>
    <n v="71"/>
    <n v="78"/>
    <x v="0"/>
    <s v="As Expected"/>
    <x v="0"/>
    <n v="59"/>
    <n v="66"/>
    <n v="170"/>
    <x v="1"/>
    <x v="1"/>
    <n v="77"/>
    <n v="77"/>
    <n v="0"/>
    <x v="1"/>
    <x v="0"/>
    <e v="#N/A"/>
  </r>
  <r>
    <n v="262677"/>
    <x v="3346"/>
    <x v="0"/>
    <x v="23"/>
    <s v="BALTIMORE CITY"/>
    <x v="1"/>
    <x v="0"/>
    <s v="DIALYSIS CLINIC, INC."/>
    <n v="8"/>
    <x v="2"/>
    <n v="15"/>
    <n v="16"/>
    <n v="17"/>
    <x v="0"/>
    <s v="As Expected"/>
    <x v="0"/>
    <n v="16"/>
    <n v="21"/>
    <n v="75"/>
    <x v="1"/>
    <x v="1"/>
    <n v="17"/>
    <n v="17"/>
    <n v="0"/>
    <x v="2"/>
    <x v="1"/>
    <n v="68"/>
  </r>
  <r>
    <n v="262681"/>
    <x v="3347"/>
    <x v="1"/>
    <x v="23"/>
    <s v="SAINT LOUIS"/>
    <x v="0"/>
    <x v="0"/>
    <s v="FRESENIUS MEDICAL CARE"/>
    <n v="12"/>
    <x v="0"/>
    <n v="70"/>
    <n v="97"/>
    <n v="99"/>
    <x v="0"/>
    <s v="As Expected"/>
    <x v="3"/>
    <n v="78"/>
    <n v="94"/>
    <n v="217"/>
    <x v="1"/>
    <x v="1"/>
    <n v="89"/>
    <n v="89"/>
    <n v="0"/>
    <x v="1"/>
    <x v="0"/>
    <n v="61"/>
  </r>
  <r>
    <n v="262682"/>
    <x v="3348"/>
    <x v="0"/>
    <x v="23"/>
    <s v="CALLAWAY"/>
    <x v="1"/>
    <x v="0"/>
    <s v="DIALYSIS CLINIC, INC."/>
    <n v="9"/>
    <x v="0"/>
    <n v="23"/>
    <n v="34"/>
    <n v="36"/>
    <x v="0"/>
    <s v="As Expected"/>
    <x v="0"/>
    <n v="25"/>
    <n v="24"/>
    <n v="61"/>
    <x v="1"/>
    <x v="1"/>
    <n v="36"/>
    <n v="36"/>
    <n v="0"/>
    <x v="2"/>
    <x v="0"/>
    <n v="83"/>
  </r>
  <r>
    <n v="262683"/>
    <x v="3349"/>
    <x v="0"/>
    <x v="23"/>
    <s v="SAINT LOUIS"/>
    <x v="0"/>
    <x v="0"/>
    <s v="DAVITA"/>
    <n v="20"/>
    <x v="0"/>
    <n v="35"/>
    <n v="46"/>
    <n v="54"/>
    <x v="0"/>
    <s v="Worse than Expected"/>
    <x v="0"/>
    <n v="38"/>
    <n v="49"/>
    <n v="109"/>
    <x v="0"/>
    <x v="1"/>
    <n v="54"/>
    <n v="54"/>
    <n v="0"/>
    <x v="0"/>
    <x v="0"/>
    <e v="#N/A"/>
  </r>
  <r>
    <n v="262685"/>
    <x v="3350"/>
    <x v="0"/>
    <x v="23"/>
    <s v="SAINT LOUIS"/>
    <x v="0"/>
    <x v="0"/>
    <s v="DAVITA"/>
    <n v="20"/>
    <x v="1"/>
    <n v="45"/>
    <n v="62"/>
    <n v="63"/>
    <x v="0"/>
    <s v="As Expected"/>
    <x v="0"/>
    <n v="56"/>
    <n v="50"/>
    <n v="128"/>
    <x v="1"/>
    <x v="1"/>
    <n v="61"/>
    <n v="61"/>
    <n v="0"/>
    <x v="2"/>
    <x v="0"/>
    <e v="#N/A"/>
  </r>
  <r>
    <n v="262686"/>
    <x v="3351"/>
    <x v="2"/>
    <x v="23"/>
    <s v="SAINT LOUIS"/>
    <x v="0"/>
    <x v="0"/>
    <s v="DAVITA"/>
    <n v="16"/>
    <x v="0"/>
    <n v="36"/>
    <n v="49"/>
    <n v="57"/>
    <x v="0"/>
    <s v="As Expected"/>
    <x v="0"/>
    <n v="39"/>
    <n v="51"/>
    <n v="64"/>
    <x v="1"/>
    <x v="1"/>
    <n v="60"/>
    <n v="60"/>
    <n v="0"/>
    <x v="2"/>
    <x v="0"/>
    <e v="#N/A"/>
  </r>
  <r>
    <n v="262688"/>
    <x v="3352"/>
    <x v="2"/>
    <x v="23"/>
    <s v="JACKSON"/>
    <x v="1"/>
    <x v="0"/>
    <s v="DIALYSIS CLINIC, INC."/>
    <n v="24"/>
    <x v="0"/>
    <n v="31"/>
    <n v="87"/>
    <n v="90"/>
    <x v="0"/>
    <s v="As Expected"/>
    <x v="0"/>
    <n v="34"/>
    <n v="45"/>
    <n v="66"/>
    <x v="1"/>
    <x v="1"/>
    <n v="92"/>
    <n v="92"/>
    <n v="0"/>
    <x v="2"/>
    <x v="0"/>
    <n v="85"/>
  </r>
  <r>
    <n v="262689"/>
    <x v="3353"/>
    <x v="4"/>
    <x v="23"/>
    <s v="JACKSON"/>
    <x v="0"/>
    <x v="1"/>
    <s v="INDEPENDENT"/>
    <n v="6"/>
    <x v="0"/>
    <n v="20"/>
    <n v="35"/>
    <n v="38"/>
    <x v="0"/>
    <s v="As Expected"/>
    <x v="0"/>
    <n v="25"/>
    <n v="31"/>
    <n v="41"/>
    <x v="2"/>
    <x v="1"/>
    <n v="32"/>
    <n v="32"/>
    <n v="0"/>
    <x v="2"/>
    <x v="0"/>
    <n v="26"/>
  </r>
  <r>
    <n v="262690"/>
    <x v="3354"/>
    <x v="0"/>
    <x v="23"/>
    <s v="SAINT LOUIS"/>
    <x v="1"/>
    <x v="1"/>
    <s v="INDEPENDENT"/>
    <n v="16"/>
    <x v="0"/>
    <n v="29"/>
    <n v="42"/>
    <n v="46"/>
    <x v="0"/>
    <s v="As Expected"/>
    <x v="0"/>
    <n v="34"/>
    <n v="54"/>
    <n v="55"/>
    <x v="3"/>
    <x v="1"/>
    <n v="38"/>
    <n v="38"/>
    <n v="0"/>
    <x v="2"/>
    <x v="0"/>
    <n v="54"/>
  </r>
  <r>
    <n v="342726"/>
    <x v="3355"/>
    <x v="0"/>
    <x v="31"/>
    <m/>
    <x v="0"/>
    <x v="0"/>
    <s v="DAVITA"/>
    <n v="27"/>
    <x v="0"/>
    <n v="24"/>
    <n v="34"/>
    <n v="35"/>
    <x v="0"/>
    <s v="As Expected"/>
    <x v="0"/>
    <n v="29"/>
    <n v="39"/>
    <n v="45"/>
    <x v="1"/>
    <x v="1"/>
    <n v="35"/>
    <n v="35"/>
    <n v="0"/>
    <x v="2"/>
    <x v="0"/>
    <e v="#N/A"/>
  </r>
  <r>
    <n v="262691"/>
    <x v="3356"/>
    <x v="2"/>
    <x v="23"/>
    <s v="BUCHANAN"/>
    <x v="0"/>
    <x v="0"/>
    <s v="DAVITA"/>
    <n v="16"/>
    <x v="0"/>
    <n v="37"/>
    <n v="46"/>
    <n v="54"/>
    <x v="0"/>
    <s v="As Expected"/>
    <x v="0"/>
    <n v="41"/>
    <n v="37"/>
    <n v="59"/>
    <x v="1"/>
    <x v="1"/>
    <n v="52"/>
    <n v="52"/>
    <n v="0"/>
    <x v="2"/>
    <x v="0"/>
    <e v="#N/A"/>
  </r>
  <r>
    <n v="263508"/>
    <x v="3357"/>
    <x v="0"/>
    <x v="23"/>
    <s v="GREENE"/>
    <x v="1"/>
    <x v="1"/>
    <s v="INDEPENDENT"/>
    <n v="34"/>
    <x v="0"/>
    <n v="137"/>
    <n v="175"/>
    <n v="192"/>
    <x v="0"/>
    <s v="As Expected"/>
    <x v="0"/>
    <n v="153"/>
    <n v="214"/>
    <n v="540"/>
    <x v="1"/>
    <x v="1"/>
    <n v="192"/>
    <n v="192"/>
    <n v="0"/>
    <x v="1"/>
    <x v="0"/>
    <n v="53"/>
  </r>
  <r>
    <n v="263510"/>
    <x v="3358"/>
    <x v="0"/>
    <x v="23"/>
    <s v="BARRY"/>
    <x v="1"/>
    <x v="1"/>
    <s v="INDEPENDENT"/>
    <n v="20"/>
    <x v="0"/>
    <n v="47"/>
    <n v="65"/>
    <n v="67"/>
    <x v="0"/>
    <s v="As Expected"/>
    <x v="1"/>
    <n v="53"/>
    <n v="59"/>
    <n v="195"/>
    <x v="1"/>
    <x v="1"/>
    <n v="66"/>
    <n v="66"/>
    <n v="0"/>
    <x v="1"/>
    <x v="0"/>
    <n v="34"/>
  </r>
  <r>
    <n v="342743"/>
    <x v="3359"/>
    <x v="3"/>
    <x v="31"/>
    <m/>
    <x v="0"/>
    <x v="0"/>
    <s v="FRESENIUS MEDICAL CARE"/>
    <n v="15"/>
    <x v="2"/>
    <n v="11"/>
    <n v="18"/>
    <n v="18"/>
    <x v="2"/>
    <s v="Not Available"/>
    <x v="2"/>
    <n v="13"/>
    <n v="4"/>
    <n v="13"/>
    <x v="2"/>
    <x v="1"/>
    <n v="18"/>
    <n v="18"/>
    <n v="0"/>
    <x v="2"/>
    <x v="0"/>
    <n v="76"/>
  </r>
  <r>
    <n v="342744"/>
    <x v="3360"/>
    <x v="3"/>
    <x v="31"/>
    <m/>
    <x v="0"/>
    <x v="0"/>
    <s v="DAVITA"/>
    <n v="10"/>
    <x v="2"/>
    <n v="13"/>
    <n v="19"/>
    <n v="19"/>
    <x v="2"/>
    <s v="Not Available"/>
    <x v="2"/>
    <n v="15"/>
    <n v="6"/>
    <n v="15"/>
    <x v="2"/>
    <x v="1"/>
    <n v="19"/>
    <n v="19"/>
    <n v="0"/>
    <x v="2"/>
    <x v="0"/>
    <e v="#N/A"/>
  </r>
  <r>
    <n v="342745"/>
    <x v="3361"/>
    <x v="1"/>
    <x v="31"/>
    <m/>
    <x v="0"/>
    <x v="0"/>
    <s v="FRESENIUS MEDICAL CARE"/>
    <n v="12"/>
    <x v="2"/>
    <n v="23"/>
    <n v="38"/>
    <n v="42"/>
    <x v="2"/>
    <s v="As Expected"/>
    <x v="2"/>
    <n v="27"/>
    <n v="16"/>
    <n v="27"/>
    <x v="2"/>
    <x v="1"/>
    <n v="38"/>
    <n v="38"/>
    <n v="0"/>
    <x v="2"/>
    <x v="0"/>
    <e v="#N/A"/>
  </r>
  <r>
    <n v="332788"/>
    <x v="3362"/>
    <x v="3"/>
    <x v="32"/>
    <m/>
    <x v="0"/>
    <x v="0"/>
    <s v="DAVITA"/>
    <n v="24"/>
    <x v="2"/>
    <n v="4"/>
    <n v="11"/>
    <n v="12"/>
    <x v="2"/>
    <s v="Not Available"/>
    <x v="2"/>
    <n v="6"/>
    <n v="10"/>
    <n v="6"/>
    <x v="2"/>
    <x v="1"/>
    <n v="12"/>
    <n v="12"/>
    <n v="0"/>
    <x v="2"/>
    <x v="0"/>
    <e v="#N/A"/>
  </r>
  <r>
    <n v="332789"/>
    <x v="3363"/>
    <x v="3"/>
    <x v="32"/>
    <m/>
    <x v="0"/>
    <x v="0"/>
    <s v="DAVITA"/>
    <n v="9"/>
    <x v="2"/>
    <n v="4"/>
    <n v="10"/>
    <n v="10"/>
    <x v="2"/>
    <s v="Not Available"/>
    <x v="2"/>
    <n v="8"/>
    <n v="3"/>
    <n v="8"/>
    <x v="2"/>
    <x v="3"/>
    <n v="10"/>
    <n v="10"/>
    <n v="0"/>
    <x v="2"/>
    <x v="1"/>
    <e v="#N/A"/>
  </r>
  <r>
    <n v="332790"/>
    <x v="3364"/>
    <x v="3"/>
    <x v="32"/>
    <m/>
    <x v="0"/>
    <x v="0"/>
    <s v="DAVITA"/>
    <n v="25"/>
    <x v="2"/>
    <n v="3"/>
    <n v="4"/>
    <n v="5"/>
    <x v="2"/>
    <s v="Not Available"/>
    <x v="2"/>
    <n v="3"/>
    <n v="1"/>
    <n v="3"/>
    <x v="2"/>
    <x v="3"/>
    <n v="5"/>
    <n v="5"/>
    <n v="0"/>
    <x v="2"/>
    <x v="1"/>
    <e v="#N/A"/>
  </r>
  <r>
    <n v="332791"/>
    <x v="3365"/>
    <x v="4"/>
    <x v="32"/>
    <m/>
    <x v="0"/>
    <x v="0"/>
    <s v="FRESENIUS MEDICAL CARE"/>
    <n v="24"/>
    <x v="2"/>
    <n v="8"/>
    <n v="21"/>
    <n v="21"/>
    <x v="2"/>
    <s v="As Expected"/>
    <x v="2"/>
    <n v="14"/>
    <n v="11"/>
    <n v="14"/>
    <x v="2"/>
    <x v="1"/>
    <n v="23"/>
    <n v="23"/>
    <n v="0"/>
    <x v="2"/>
    <x v="0"/>
    <e v="#N/A"/>
  </r>
  <r>
    <n v="263511"/>
    <x v="3366"/>
    <x v="2"/>
    <x v="23"/>
    <s v="HOWARD"/>
    <x v="1"/>
    <x v="1"/>
    <s v="INDEPENDENT"/>
    <n v="24"/>
    <x v="0"/>
    <n v="24"/>
    <n v="32"/>
    <n v="35"/>
    <x v="0"/>
    <s v="As Expected"/>
    <x v="0"/>
    <n v="27"/>
    <n v="31"/>
    <n v="97"/>
    <x v="1"/>
    <x v="1"/>
    <n v="36"/>
    <n v="36"/>
    <n v="0"/>
    <x v="2"/>
    <x v="0"/>
    <n v="52"/>
  </r>
  <r>
    <n v="272300"/>
    <x v="3367"/>
    <x v="1"/>
    <x v="24"/>
    <s v="LEWIS AND CLARK"/>
    <x v="1"/>
    <x v="1"/>
    <s v="INDEPENDENT"/>
    <n v="13"/>
    <x v="0"/>
    <n v="36"/>
    <n v="53"/>
    <n v="57"/>
    <x v="3"/>
    <s v="As Expected"/>
    <x v="1"/>
    <n v="44"/>
    <n v="32"/>
    <n v="204"/>
    <x v="1"/>
    <x v="1"/>
    <n v="31"/>
    <n v="31"/>
    <n v="0"/>
    <x v="2"/>
    <x v="0"/>
    <n v="70"/>
  </r>
  <r>
    <n v="272305"/>
    <x v="3368"/>
    <x v="2"/>
    <x v="24"/>
    <s v="HILL"/>
    <x v="1"/>
    <x v="1"/>
    <s v="INDEPENDENT"/>
    <n v="6"/>
    <x v="0"/>
    <n v="27"/>
    <n v="32"/>
    <n v="33"/>
    <x v="0"/>
    <s v="As Expected"/>
    <x v="0"/>
    <n v="28"/>
    <n v="17"/>
    <n v="101"/>
    <x v="1"/>
    <x v="1"/>
    <n v="32"/>
    <n v="32"/>
    <n v="0"/>
    <x v="2"/>
    <x v="0"/>
    <n v="75"/>
  </r>
  <r>
    <n v="362321"/>
    <x v="3369"/>
    <x v="3"/>
    <x v="33"/>
    <s v="HAMILTON"/>
    <x v="1"/>
    <x v="1"/>
    <s v="INDEPENDENT"/>
    <n v="7"/>
    <x v="2"/>
    <n v="2"/>
    <n v="3"/>
    <n v="4"/>
    <x v="2"/>
    <s v="Not Available"/>
    <x v="2"/>
    <n v="8"/>
    <n v="8"/>
    <n v="22"/>
    <x v="2"/>
    <x v="3"/>
    <n v="4"/>
    <n v="4"/>
    <n v="11"/>
    <x v="1"/>
    <x v="0"/>
    <n v="10"/>
  </r>
  <r>
    <n v="272500"/>
    <x v="3370"/>
    <x v="1"/>
    <x v="24"/>
    <s v="ROOSEVELT"/>
    <x v="1"/>
    <x v="1"/>
    <s v="INDEPENDENT"/>
    <n v="10"/>
    <x v="0"/>
    <n v="22"/>
    <n v="37"/>
    <n v="40"/>
    <x v="0"/>
    <s v="As Expected"/>
    <x v="1"/>
    <n v="25"/>
    <n v="17"/>
    <n v="113"/>
    <x v="1"/>
    <x v="1"/>
    <n v="39"/>
    <n v="39"/>
    <n v="0"/>
    <x v="2"/>
    <x v="0"/>
    <n v="73"/>
  </r>
  <r>
    <n v="272502"/>
    <x v="3371"/>
    <x v="2"/>
    <x v="24"/>
    <s v="YELLOWSTONE"/>
    <x v="1"/>
    <x v="0"/>
    <s v="DIALYSIS CLINIC, INC."/>
    <n v="19"/>
    <x v="0"/>
    <n v="112"/>
    <n v="145"/>
    <n v="156"/>
    <x v="0"/>
    <s v="Better than Expected"/>
    <x v="0"/>
    <n v="131"/>
    <n v="104"/>
    <n v="510"/>
    <x v="1"/>
    <x v="1"/>
    <n v="134"/>
    <n v="134"/>
    <n v="0"/>
    <x v="1"/>
    <x v="0"/>
    <n v="63"/>
  </r>
  <r>
    <n v="272503"/>
    <x v="3372"/>
    <x v="1"/>
    <x v="24"/>
    <s v="GALLATIN"/>
    <x v="0"/>
    <x v="0"/>
    <s v="FRESENIUS MEDICAL CARE"/>
    <n v="12"/>
    <x v="0"/>
    <n v="44"/>
    <n v="63"/>
    <n v="65"/>
    <x v="0"/>
    <s v="Better than Expected"/>
    <x v="0"/>
    <n v="51"/>
    <n v="48"/>
    <n v="180"/>
    <x v="1"/>
    <x v="1"/>
    <n v="55"/>
    <n v="55"/>
    <n v="0"/>
    <x v="1"/>
    <x v="0"/>
    <n v="60"/>
  </r>
  <r>
    <n v="272504"/>
    <x v="3373"/>
    <x v="1"/>
    <x v="24"/>
    <s v="GLACIER"/>
    <x v="1"/>
    <x v="0"/>
    <s v="DIALYSIS CLINIC, INC."/>
    <n v="8"/>
    <x v="0"/>
    <n v="27"/>
    <n v="38"/>
    <n v="39"/>
    <x v="0"/>
    <s v="As Expected"/>
    <x v="0"/>
    <n v="32"/>
    <n v="22"/>
    <n v="137"/>
    <x v="1"/>
    <x v="1"/>
    <n v="37"/>
    <n v="37"/>
    <n v="0"/>
    <x v="2"/>
    <x v="0"/>
    <n v="77"/>
  </r>
  <r>
    <n v="272505"/>
    <x v="3374"/>
    <x v="1"/>
    <x v="24"/>
    <s v="LINCOLN"/>
    <x v="1"/>
    <x v="0"/>
    <s v="DIALYSIS CLINIC, INC."/>
    <n v="4"/>
    <x v="2"/>
    <n v="13"/>
    <n v="18"/>
    <n v="21"/>
    <x v="0"/>
    <s v="Not Available"/>
    <x v="0"/>
    <n v="15"/>
    <n v="10"/>
    <n v="70"/>
    <x v="1"/>
    <x v="1"/>
    <n v="20"/>
    <n v="20"/>
    <n v="0"/>
    <x v="2"/>
    <x v="0"/>
    <n v="75"/>
  </r>
  <r>
    <n v="272506"/>
    <x v="3375"/>
    <x v="1"/>
    <x v="24"/>
    <s v="FLATHEAD"/>
    <x v="1"/>
    <x v="0"/>
    <s v="DIALYSIS CLINIC, INC."/>
    <n v="16"/>
    <x v="0"/>
    <n v="65"/>
    <n v="100"/>
    <n v="108"/>
    <x v="0"/>
    <s v="As Expected"/>
    <x v="0"/>
    <n v="82"/>
    <n v="69"/>
    <n v="344"/>
    <x v="1"/>
    <x v="1"/>
    <n v="95"/>
    <n v="95"/>
    <n v="0"/>
    <x v="1"/>
    <x v="0"/>
    <n v="81"/>
  </r>
  <r>
    <n v="272507"/>
    <x v="3376"/>
    <x v="1"/>
    <x v="24"/>
    <s v="MISSOULA"/>
    <x v="0"/>
    <x v="0"/>
    <s v="FRESENIUS MEDICAL CARE"/>
    <n v="25"/>
    <x v="0"/>
    <n v="106"/>
    <n v="134"/>
    <n v="147"/>
    <x v="0"/>
    <s v="As Expected"/>
    <x v="0"/>
    <n v="123"/>
    <n v="109"/>
    <n v="507"/>
    <x v="0"/>
    <x v="1"/>
    <n v="128"/>
    <n v="128"/>
    <n v="0"/>
    <x v="0"/>
    <x v="0"/>
    <n v="72"/>
  </r>
  <r>
    <n v="272508"/>
    <x v="3377"/>
    <x v="0"/>
    <x v="24"/>
    <s v="SILVER BOW"/>
    <x v="0"/>
    <x v="0"/>
    <s v="FRESENIUS MEDICAL CARE"/>
    <n v="10"/>
    <x v="0"/>
    <n v="30"/>
    <n v="61"/>
    <n v="64"/>
    <x v="0"/>
    <s v="As Expected"/>
    <x v="0"/>
    <n v="51"/>
    <n v="31"/>
    <n v="187"/>
    <x v="1"/>
    <x v="1"/>
    <n v="57"/>
    <n v="57"/>
    <n v="0"/>
    <x v="1"/>
    <x v="0"/>
    <n v="80"/>
  </r>
  <r>
    <n v="332771"/>
    <x v="3378"/>
    <x v="4"/>
    <x v="32"/>
    <m/>
    <x v="0"/>
    <x v="0"/>
    <s v="DAVITA"/>
    <n v="25"/>
    <x v="0"/>
    <n v="32"/>
    <n v="53"/>
    <n v="58"/>
    <x v="0"/>
    <s v="Worse than Expected"/>
    <x v="0"/>
    <n v="34"/>
    <n v="53"/>
    <n v="41"/>
    <x v="1"/>
    <x v="1"/>
    <n v="60"/>
    <n v="60"/>
    <n v="0"/>
    <x v="2"/>
    <x v="0"/>
    <e v="#N/A"/>
  </r>
  <r>
    <n v="332772"/>
    <x v="3379"/>
    <x v="4"/>
    <x v="32"/>
    <m/>
    <x v="0"/>
    <x v="1"/>
    <s v="INDEPENDENT"/>
    <n v="13"/>
    <x v="2"/>
    <n v="16"/>
    <n v="40"/>
    <n v="49"/>
    <x v="0"/>
    <s v="As Expected"/>
    <x v="0"/>
    <n v="21"/>
    <n v="26"/>
    <n v="27"/>
    <x v="0"/>
    <x v="1"/>
    <n v="50"/>
    <n v="50"/>
    <n v="0"/>
    <x v="2"/>
    <x v="0"/>
    <e v="#N/A"/>
  </r>
  <r>
    <n v="332773"/>
    <x v="3380"/>
    <x v="2"/>
    <x v="32"/>
    <m/>
    <x v="0"/>
    <x v="0"/>
    <s v="DAVITA"/>
    <n v="17"/>
    <x v="2"/>
    <n v="16"/>
    <n v="27"/>
    <n v="29"/>
    <x v="0"/>
    <s v="As Expected"/>
    <x v="0"/>
    <n v="21"/>
    <n v="18"/>
    <n v="31"/>
    <x v="1"/>
    <x v="1"/>
    <n v="29"/>
    <n v="29"/>
    <n v="0"/>
    <x v="2"/>
    <x v="0"/>
    <e v="#N/A"/>
  </r>
  <r>
    <n v="272509"/>
    <x v="3381"/>
    <x v="0"/>
    <x v="24"/>
    <s v="CASCADE"/>
    <x v="0"/>
    <x v="0"/>
    <s v="DAVITA"/>
    <n v="17"/>
    <x v="0"/>
    <n v="60"/>
    <n v="89"/>
    <n v="95"/>
    <x v="3"/>
    <s v="Better than Expected"/>
    <x v="0"/>
    <n v="73"/>
    <n v="43"/>
    <n v="374"/>
    <x v="1"/>
    <x v="1"/>
    <n v="73"/>
    <n v="73"/>
    <n v="0"/>
    <x v="1"/>
    <x v="0"/>
    <e v="#N/A"/>
  </r>
  <r>
    <n v="272510"/>
    <x v="3382"/>
    <x v="1"/>
    <x v="24"/>
    <s v="YELLOWSTONE"/>
    <x v="1"/>
    <x v="0"/>
    <s v="DIALYSIS CLINIC, INC."/>
    <n v="36"/>
    <x v="0"/>
    <n v="121"/>
    <n v="171"/>
    <n v="180"/>
    <x v="0"/>
    <s v="As Expected"/>
    <x v="0"/>
    <n v="146"/>
    <n v="159"/>
    <n v="549"/>
    <x v="1"/>
    <x v="1"/>
    <n v="125"/>
    <n v="125"/>
    <n v="0"/>
    <x v="1"/>
    <x v="0"/>
    <e v="#N/A"/>
  </r>
  <r>
    <n v="232673"/>
    <x v="3383"/>
    <x v="3"/>
    <x v="20"/>
    <s v="GENESEE"/>
    <x v="0"/>
    <x v="0"/>
    <s v="RELIANT RENAL CARE"/>
    <n v="2"/>
    <x v="2"/>
    <n v="10"/>
    <n v="17"/>
    <n v="17"/>
    <x v="0"/>
    <s v="Not Available"/>
    <x v="0"/>
    <n v="12"/>
    <n v="7"/>
    <n v="50"/>
    <x v="2"/>
    <x v="3"/>
    <n v="9"/>
    <n v="9"/>
    <n v="0"/>
    <x v="2"/>
    <x v="0"/>
    <n v="41"/>
  </r>
  <r>
    <n v="272511"/>
    <x v="3384"/>
    <x v="0"/>
    <x v="24"/>
    <s v="LAKE"/>
    <x v="0"/>
    <x v="0"/>
    <s v="FRESENIUS MEDICAL CARE"/>
    <n v="16"/>
    <x v="0"/>
    <n v="22"/>
    <n v="29"/>
    <n v="29"/>
    <x v="0"/>
    <s v="As Expected"/>
    <x v="0"/>
    <n v="26"/>
    <n v="20"/>
    <n v="102"/>
    <x v="1"/>
    <x v="1"/>
    <n v="26"/>
    <n v="26"/>
    <n v="0"/>
    <x v="2"/>
    <x v="0"/>
    <n v="58"/>
  </r>
  <r>
    <n v="272512"/>
    <x v="3385"/>
    <x v="0"/>
    <x v="24"/>
    <s v="CASCADE"/>
    <x v="0"/>
    <x v="0"/>
    <s v="FRESENIUS MEDICAL CARE"/>
    <n v="18"/>
    <x v="0"/>
    <n v="40"/>
    <n v="58"/>
    <n v="60"/>
    <x v="0"/>
    <s v="As Expected"/>
    <x v="3"/>
    <n v="47"/>
    <n v="64"/>
    <n v="119"/>
    <x v="0"/>
    <x v="1"/>
    <n v="49"/>
    <n v="49"/>
    <n v="0"/>
    <x v="1"/>
    <x v="0"/>
    <n v="78"/>
  </r>
  <r>
    <n v="272513"/>
    <x v="3386"/>
    <x v="0"/>
    <x v="24"/>
    <s v="LAKE"/>
    <x v="1"/>
    <x v="0"/>
    <s v="DIALYSIS CLINIC, INC."/>
    <n v="17"/>
    <x v="2"/>
    <n v="15"/>
    <n v="29"/>
    <n v="30"/>
    <x v="0"/>
    <s v="As Expected"/>
    <x v="0"/>
    <n v="20"/>
    <n v="12"/>
    <n v="28"/>
    <x v="1"/>
    <x v="1"/>
    <n v="29"/>
    <n v="29"/>
    <n v="0"/>
    <x v="2"/>
    <x v="0"/>
    <n v="84"/>
  </r>
  <r>
    <n v="282313"/>
    <x v="3387"/>
    <x v="2"/>
    <x v="25"/>
    <s v="DAWES"/>
    <x v="1"/>
    <x v="1"/>
    <s v="INDEPENDENT"/>
    <n v="4"/>
    <x v="2"/>
    <n v="10"/>
    <n v="11"/>
    <n v="11"/>
    <x v="0"/>
    <s v="Not Available"/>
    <x v="0"/>
    <n v="10"/>
    <n v="5"/>
    <n v="46"/>
    <x v="2"/>
    <x v="2"/>
    <n v="11"/>
    <n v="11"/>
    <n v="0"/>
    <x v="2"/>
    <x v="1"/>
    <n v="93"/>
  </r>
  <r>
    <n v="362326"/>
    <x v="3388"/>
    <x v="3"/>
    <x v="33"/>
    <s v="FRANKLIN"/>
    <x v="1"/>
    <x v="1"/>
    <s v="INDEPENDENT"/>
    <n v="7"/>
    <x v="2"/>
    <n v="0"/>
    <n v="6"/>
    <n v="7"/>
    <x v="2"/>
    <s v="Not Available"/>
    <x v="2"/>
    <n v="2"/>
    <n v="0"/>
    <n v="14"/>
    <x v="2"/>
    <x v="3"/>
    <n v="5"/>
    <n v="5"/>
    <n v="8"/>
    <x v="1"/>
    <x v="0"/>
    <n v="51"/>
  </r>
  <r>
    <n v="282314"/>
    <x v="3389"/>
    <x v="2"/>
    <x v="25"/>
    <s v="BOX BUTTE"/>
    <x v="1"/>
    <x v="1"/>
    <s v="INDEPENDENT"/>
    <n v="6"/>
    <x v="2"/>
    <n v="13"/>
    <n v="15"/>
    <n v="15"/>
    <x v="0"/>
    <s v="Not Available"/>
    <x v="0"/>
    <n v="15"/>
    <n v="10"/>
    <n v="68"/>
    <x v="3"/>
    <x v="1"/>
    <n v="13"/>
    <n v="13"/>
    <n v="0"/>
    <x v="2"/>
    <x v="0"/>
    <n v="88"/>
  </r>
  <r>
    <n v="282316"/>
    <x v="3390"/>
    <x v="0"/>
    <x v="25"/>
    <s v="HOLT"/>
    <x v="1"/>
    <x v="1"/>
    <s v="INDEPENDENT"/>
    <n v="5"/>
    <x v="2"/>
    <n v="11"/>
    <n v="14"/>
    <n v="17"/>
    <x v="0"/>
    <s v="Not Available"/>
    <x v="0"/>
    <n v="15"/>
    <n v="7"/>
    <n v="58"/>
    <x v="1"/>
    <x v="1"/>
    <n v="17"/>
    <n v="17"/>
    <n v="0"/>
    <x v="2"/>
    <x v="0"/>
    <n v="70"/>
  </r>
  <r>
    <n v="282318"/>
    <x v="3391"/>
    <x v="2"/>
    <x v="25"/>
    <s v="YORK"/>
    <x v="1"/>
    <x v="1"/>
    <s v="INDEPENDENT"/>
    <n v="8"/>
    <x v="0"/>
    <n v="16"/>
    <n v="20"/>
    <n v="20"/>
    <x v="0"/>
    <s v="Not Available"/>
    <x v="3"/>
    <n v="18"/>
    <n v="8"/>
    <n v="77"/>
    <x v="1"/>
    <x v="1"/>
    <n v="20"/>
    <n v="20"/>
    <n v="0"/>
    <x v="2"/>
    <x v="1"/>
    <n v="76"/>
  </r>
  <r>
    <n v="282500"/>
    <x v="3392"/>
    <x v="0"/>
    <x v="25"/>
    <s v="LANCASTER"/>
    <x v="1"/>
    <x v="1"/>
    <s v="INDEPENDENT"/>
    <n v="22"/>
    <x v="0"/>
    <n v="79"/>
    <n v="90"/>
    <n v="95"/>
    <x v="0"/>
    <s v="As Expected"/>
    <x v="3"/>
    <n v="89"/>
    <n v="73"/>
    <n v="406"/>
    <x v="1"/>
    <x v="1"/>
    <n v="98"/>
    <n v="98"/>
    <n v="0"/>
    <x v="1"/>
    <x v="0"/>
    <n v="60"/>
  </r>
  <r>
    <n v="282501"/>
    <x v="3393"/>
    <x v="2"/>
    <x v="25"/>
    <s v="ADAMS"/>
    <x v="0"/>
    <x v="0"/>
    <s v="DAVITA"/>
    <n v="12"/>
    <x v="0"/>
    <n v="41"/>
    <n v="58"/>
    <n v="61"/>
    <x v="0"/>
    <s v="As Expected"/>
    <x v="0"/>
    <n v="48"/>
    <n v="30"/>
    <n v="170"/>
    <x v="1"/>
    <x v="1"/>
    <n v="47"/>
    <n v="47"/>
    <n v="0"/>
    <x v="1"/>
    <x v="0"/>
    <e v="#N/A"/>
  </r>
  <r>
    <n v="282502"/>
    <x v="3394"/>
    <x v="1"/>
    <x v="25"/>
    <s v="SCOTTS BLUFF"/>
    <x v="0"/>
    <x v="0"/>
    <s v="DAVITA"/>
    <n v="20"/>
    <x v="1"/>
    <n v="76"/>
    <n v="94"/>
    <n v="98"/>
    <x v="0"/>
    <s v="As Expected"/>
    <x v="0"/>
    <n v="85"/>
    <n v="114"/>
    <n v="329"/>
    <x v="1"/>
    <x v="1"/>
    <n v="85"/>
    <n v="85"/>
    <n v="0"/>
    <x v="1"/>
    <x v="0"/>
    <e v="#N/A"/>
  </r>
  <r>
    <n v="282503"/>
    <x v="3395"/>
    <x v="2"/>
    <x v="25"/>
    <s v="LANCASTER"/>
    <x v="0"/>
    <x v="0"/>
    <s v="DAVITA"/>
    <n v="12"/>
    <x v="0"/>
    <n v="49"/>
    <n v="82"/>
    <n v="83"/>
    <x v="0"/>
    <s v="As Expected"/>
    <x v="0"/>
    <n v="57"/>
    <n v="58"/>
    <n v="222"/>
    <x v="1"/>
    <x v="1"/>
    <n v="66"/>
    <n v="66"/>
    <n v="0"/>
    <x v="1"/>
    <x v="0"/>
    <e v="#N/A"/>
  </r>
  <r>
    <n v="282504"/>
    <x v="3396"/>
    <x v="0"/>
    <x v="25"/>
    <s v="DOUGLAS"/>
    <x v="1"/>
    <x v="0"/>
    <s v="DIALYSIS CLINIC, INC."/>
    <n v="30"/>
    <x v="0"/>
    <n v="83"/>
    <n v="130"/>
    <n v="142"/>
    <x v="0"/>
    <s v="As Expected"/>
    <x v="0"/>
    <n v="99"/>
    <n v="146"/>
    <n v="407"/>
    <x v="1"/>
    <x v="1"/>
    <n v="140"/>
    <n v="140"/>
    <n v="0"/>
    <x v="1"/>
    <x v="0"/>
    <n v="50"/>
  </r>
  <r>
    <n v="282506"/>
    <x v="3397"/>
    <x v="1"/>
    <x v="25"/>
    <s v="DOUGLAS"/>
    <x v="0"/>
    <x v="0"/>
    <s v="DAVITA"/>
    <n v="21"/>
    <x v="0"/>
    <n v="59"/>
    <n v="91"/>
    <n v="96"/>
    <x v="0"/>
    <s v="As Expected"/>
    <x v="0"/>
    <n v="75"/>
    <n v="64"/>
    <n v="304"/>
    <x v="1"/>
    <x v="1"/>
    <n v="97"/>
    <n v="97"/>
    <n v="0"/>
    <x v="3"/>
    <x v="0"/>
    <e v="#N/A"/>
  </r>
  <r>
    <n v="282507"/>
    <x v="3398"/>
    <x v="0"/>
    <x v="25"/>
    <s v="DOUGLAS"/>
    <x v="1"/>
    <x v="0"/>
    <s v="DIALYSIS CLINIC, INC."/>
    <n v="24"/>
    <x v="0"/>
    <n v="65"/>
    <n v="92"/>
    <n v="102"/>
    <x v="0"/>
    <s v="As Expected"/>
    <x v="0"/>
    <n v="79"/>
    <n v="64"/>
    <n v="389"/>
    <x v="1"/>
    <x v="1"/>
    <n v="82"/>
    <n v="82"/>
    <n v="0"/>
    <x v="3"/>
    <x v="0"/>
    <n v="42"/>
  </r>
  <r>
    <n v="282509"/>
    <x v="3399"/>
    <x v="2"/>
    <x v="25"/>
    <s v="PLATTE"/>
    <x v="1"/>
    <x v="1"/>
    <s v="INDEPENDENT"/>
    <n v="12"/>
    <x v="0"/>
    <n v="25"/>
    <n v="37"/>
    <n v="39"/>
    <x v="0"/>
    <s v="As Expected"/>
    <x v="0"/>
    <n v="37"/>
    <n v="47"/>
    <n v="141"/>
    <x v="1"/>
    <x v="1"/>
    <n v="39"/>
    <n v="39"/>
    <n v="0"/>
    <x v="2"/>
    <x v="0"/>
    <n v="66"/>
  </r>
  <r>
    <n v="282511"/>
    <x v="3400"/>
    <x v="2"/>
    <x v="25"/>
    <s v="DOUGLAS"/>
    <x v="0"/>
    <x v="0"/>
    <s v="DAVITA"/>
    <n v="20"/>
    <x v="0"/>
    <n v="41"/>
    <n v="57"/>
    <n v="65"/>
    <x v="0"/>
    <s v="Better than Expected"/>
    <x v="0"/>
    <n v="49"/>
    <n v="62"/>
    <n v="194"/>
    <x v="1"/>
    <x v="1"/>
    <n v="65"/>
    <n v="65"/>
    <n v="0"/>
    <x v="1"/>
    <x v="2"/>
    <e v="#N/A"/>
  </r>
  <r>
    <n v="282512"/>
    <x v="3401"/>
    <x v="1"/>
    <x v="25"/>
    <s v="DODGE"/>
    <x v="0"/>
    <x v="0"/>
    <s v="DAVITA"/>
    <n v="12"/>
    <x v="0"/>
    <n v="38"/>
    <n v="54"/>
    <n v="59"/>
    <x v="0"/>
    <s v="As Expected"/>
    <x v="0"/>
    <n v="46"/>
    <n v="27"/>
    <n v="154"/>
    <x v="1"/>
    <x v="1"/>
    <n v="59"/>
    <n v="59"/>
    <n v="0"/>
    <x v="2"/>
    <x v="0"/>
    <e v="#N/A"/>
  </r>
  <r>
    <n v="282513"/>
    <x v="3402"/>
    <x v="1"/>
    <x v="25"/>
    <s v="LANCASTER"/>
    <x v="1"/>
    <x v="1"/>
    <s v="INDEPENDENT"/>
    <n v="28"/>
    <x v="0"/>
    <n v="81"/>
    <n v="115"/>
    <n v="119"/>
    <x v="0"/>
    <s v="As Expected"/>
    <x v="0"/>
    <n v="100"/>
    <n v="82"/>
    <n v="239"/>
    <x v="1"/>
    <x v="1"/>
    <n v="121"/>
    <n v="121"/>
    <n v="0"/>
    <x v="2"/>
    <x v="2"/>
    <n v="84"/>
  </r>
  <r>
    <n v="282514"/>
    <x v="3403"/>
    <x v="0"/>
    <x v="25"/>
    <s v="DOUGLAS"/>
    <x v="0"/>
    <x v="0"/>
    <s v="DAVITA"/>
    <n v="12"/>
    <x v="0"/>
    <n v="35"/>
    <n v="48"/>
    <n v="48"/>
    <x v="0"/>
    <s v="As Expected"/>
    <x v="0"/>
    <n v="37"/>
    <n v="45"/>
    <n v="161"/>
    <x v="1"/>
    <x v="1"/>
    <n v="49"/>
    <n v="49"/>
    <n v="0"/>
    <x v="2"/>
    <x v="0"/>
    <e v="#N/A"/>
  </r>
  <r>
    <n v="282515"/>
    <x v="3404"/>
    <x v="1"/>
    <x v="25"/>
    <s v="BUFFALO"/>
    <x v="0"/>
    <x v="0"/>
    <s v="FRESENIUS MEDICAL CARE"/>
    <n v="25"/>
    <x v="0"/>
    <n v="94"/>
    <n v="125"/>
    <n v="132"/>
    <x v="0"/>
    <s v="As Expected"/>
    <x v="0"/>
    <n v="111"/>
    <n v="95"/>
    <n v="431"/>
    <x v="0"/>
    <x v="1"/>
    <n v="115"/>
    <n v="115"/>
    <n v="0"/>
    <x v="1"/>
    <x v="0"/>
    <n v="67"/>
  </r>
  <r>
    <n v="282516"/>
    <x v="3405"/>
    <x v="0"/>
    <x v="25"/>
    <s v="DOUGLAS"/>
    <x v="0"/>
    <x v="0"/>
    <s v="DAVITA"/>
    <n v="17"/>
    <x v="0"/>
    <n v="25"/>
    <n v="35"/>
    <n v="39"/>
    <x v="0"/>
    <s v="As Expected"/>
    <x v="0"/>
    <n v="28"/>
    <n v="31"/>
    <n v="120"/>
    <x v="1"/>
    <x v="1"/>
    <n v="39"/>
    <n v="39"/>
    <n v="0"/>
    <x v="2"/>
    <x v="0"/>
    <e v="#N/A"/>
  </r>
  <r>
    <n v="282517"/>
    <x v="3406"/>
    <x v="2"/>
    <x v="25"/>
    <s v="RED WILLOW"/>
    <x v="0"/>
    <x v="0"/>
    <s v="DAVITA"/>
    <n v="8"/>
    <x v="2"/>
    <n v="15"/>
    <n v="28"/>
    <n v="29"/>
    <x v="0"/>
    <s v="As Expected"/>
    <x v="0"/>
    <n v="20"/>
    <n v="14"/>
    <n v="91"/>
    <x v="1"/>
    <x v="1"/>
    <n v="20"/>
    <n v="20"/>
    <n v="0"/>
    <x v="2"/>
    <x v="0"/>
    <e v="#N/A"/>
  </r>
  <r>
    <n v="282518"/>
    <x v="3407"/>
    <x v="1"/>
    <x v="25"/>
    <s v="SARPY"/>
    <x v="0"/>
    <x v="0"/>
    <s v="DAVITA"/>
    <n v="12"/>
    <x v="0"/>
    <n v="40"/>
    <n v="50"/>
    <n v="54"/>
    <x v="0"/>
    <s v="As Expected"/>
    <x v="0"/>
    <n v="49"/>
    <n v="62"/>
    <n v="209"/>
    <x v="1"/>
    <x v="1"/>
    <n v="56"/>
    <n v="56"/>
    <n v="0"/>
    <x v="1"/>
    <x v="0"/>
    <e v="#N/A"/>
  </r>
  <r>
    <n v="282519"/>
    <x v="3408"/>
    <x v="0"/>
    <x v="25"/>
    <s v="LINCOLN"/>
    <x v="0"/>
    <x v="0"/>
    <s v="FRESENIUS MEDICAL CARE"/>
    <n v="17"/>
    <x v="0"/>
    <n v="45"/>
    <n v="71"/>
    <n v="73"/>
    <x v="0"/>
    <s v="As Expected"/>
    <x v="0"/>
    <n v="58"/>
    <n v="68"/>
    <n v="226"/>
    <x v="1"/>
    <x v="1"/>
    <n v="62"/>
    <n v="62"/>
    <n v="0"/>
    <x v="2"/>
    <x v="0"/>
    <n v="55"/>
  </r>
  <r>
    <n v="282520"/>
    <x v="3409"/>
    <x v="0"/>
    <x v="25"/>
    <s v="DOUGLAS"/>
    <x v="0"/>
    <x v="0"/>
    <s v="FRESENIUS MEDICAL CARE"/>
    <n v="20"/>
    <x v="0"/>
    <n v="90"/>
    <n v="129"/>
    <n v="137"/>
    <x v="0"/>
    <s v="As Expected"/>
    <x v="3"/>
    <n v="100"/>
    <n v="137"/>
    <n v="387"/>
    <x v="1"/>
    <x v="1"/>
    <n v="135"/>
    <n v="135"/>
    <n v="1"/>
    <x v="1"/>
    <x v="0"/>
    <n v="57"/>
  </r>
  <r>
    <n v="282521"/>
    <x v="3410"/>
    <x v="4"/>
    <x v="25"/>
    <s v="DOUGLAS"/>
    <x v="0"/>
    <x v="0"/>
    <s v="FRESENIUS MEDICAL CARE"/>
    <n v="17"/>
    <x v="0"/>
    <n v="56"/>
    <n v="100"/>
    <n v="102"/>
    <x v="0"/>
    <s v="As Expected"/>
    <x v="0"/>
    <n v="76"/>
    <n v="124"/>
    <n v="257"/>
    <x v="1"/>
    <x v="1"/>
    <n v="100"/>
    <n v="100"/>
    <n v="0"/>
    <x v="1"/>
    <x v="0"/>
    <n v="42"/>
  </r>
  <r>
    <n v="282522"/>
    <x v="3411"/>
    <x v="2"/>
    <x v="25"/>
    <s v="HALL"/>
    <x v="0"/>
    <x v="0"/>
    <s v="DAVITA"/>
    <n v="12"/>
    <x v="0"/>
    <n v="30"/>
    <n v="40"/>
    <n v="41"/>
    <x v="0"/>
    <s v="As Expected"/>
    <x v="0"/>
    <n v="32"/>
    <n v="23"/>
    <n v="133"/>
    <x v="1"/>
    <x v="1"/>
    <n v="42"/>
    <n v="42"/>
    <n v="0"/>
    <x v="2"/>
    <x v="0"/>
    <e v="#N/A"/>
  </r>
  <r>
    <n v="282523"/>
    <x v="3412"/>
    <x v="2"/>
    <x v="25"/>
    <s v="HALL"/>
    <x v="0"/>
    <x v="0"/>
    <s v="FRESENIUS MEDICAL CARE"/>
    <n v="17"/>
    <x v="0"/>
    <n v="42"/>
    <n v="61"/>
    <n v="62"/>
    <x v="0"/>
    <s v="As Expected"/>
    <x v="0"/>
    <n v="51"/>
    <n v="60"/>
    <n v="206"/>
    <x v="1"/>
    <x v="1"/>
    <n v="60"/>
    <n v="60"/>
    <n v="0"/>
    <x v="1"/>
    <x v="0"/>
    <n v="86"/>
  </r>
  <r>
    <n v="282524"/>
    <x v="156"/>
    <x v="2"/>
    <x v="25"/>
    <s v="SARPY"/>
    <x v="1"/>
    <x v="0"/>
    <s v="DIALYSIS CLINIC, INC."/>
    <n v="12"/>
    <x v="0"/>
    <n v="40"/>
    <n v="56"/>
    <n v="64"/>
    <x v="0"/>
    <s v="As Expected"/>
    <x v="0"/>
    <n v="48"/>
    <n v="58"/>
    <n v="204"/>
    <x v="1"/>
    <x v="1"/>
    <n v="63"/>
    <n v="63"/>
    <n v="0"/>
    <x v="2"/>
    <x v="0"/>
    <n v="92"/>
  </r>
  <r>
    <n v="282525"/>
    <x v="3413"/>
    <x v="0"/>
    <x v="25"/>
    <s v="THURSTON"/>
    <x v="1"/>
    <x v="1"/>
    <s v="INDEPENDENT"/>
    <n v="12"/>
    <x v="0"/>
    <n v="23"/>
    <n v="30"/>
    <n v="29"/>
    <x v="0"/>
    <s v="Better than Expected"/>
    <x v="0"/>
    <n v="26"/>
    <n v="44"/>
    <n v="103"/>
    <x v="2"/>
    <x v="1"/>
    <n v="30"/>
    <n v="30"/>
    <n v="0"/>
    <x v="2"/>
    <x v="0"/>
    <n v="45"/>
  </r>
  <r>
    <n v="282526"/>
    <x v="3414"/>
    <x v="2"/>
    <x v="25"/>
    <s v="LANCASTER"/>
    <x v="0"/>
    <x v="0"/>
    <s v="DAVITA"/>
    <n v="8"/>
    <x v="2"/>
    <n v="17"/>
    <n v="23"/>
    <n v="30"/>
    <x v="0"/>
    <s v="As Expected"/>
    <x v="0"/>
    <n v="18"/>
    <n v="15"/>
    <n v="81"/>
    <x v="1"/>
    <x v="1"/>
    <n v="29"/>
    <n v="29"/>
    <n v="0"/>
    <x v="2"/>
    <x v="0"/>
    <e v="#N/A"/>
  </r>
  <r>
    <n v="282527"/>
    <x v="3415"/>
    <x v="0"/>
    <x v="25"/>
    <s v="LANCASTER"/>
    <x v="1"/>
    <x v="1"/>
    <s v="INDEPENDENT"/>
    <n v="12"/>
    <x v="0"/>
    <n v="46"/>
    <n v="61"/>
    <n v="65"/>
    <x v="0"/>
    <s v="As Expected"/>
    <x v="0"/>
    <n v="57"/>
    <n v="71"/>
    <n v="221"/>
    <x v="1"/>
    <x v="1"/>
    <n v="63"/>
    <n v="63"/>
    <n v="0"/>
    <x v="2"/>
    <x v="0"/>
    <n v="40"/>
  </r>
  <r>
    <n v="282528"/>
    <x v="3416"/>
    <x v="2"/>
    <x v="25"/>
    <s v="LANCASTER"/>
    <x v="1"/>
    <x v="1"/>
    <s v="INDEPENDENT"/>
    <n v="6"/>
    <x v="0"/>
    <n v="65"/>
    <n v="101"/>
    <n v="101"/>
    <x v="0"/>
    <s v="As Expected"/>
    <x v="0"/>
    <n v="75"/>
    <n v="59"/>
    <n v="309"/>
    <x v="2"/>
    <x v="1"/>
    <n v="29"/>
    <n v="29"/>
    <n v="0"/>
    <x v="3"/>
    <x v="0"/>
    <n v="62"/>
  </r>
  <r>
    <n v="282529"/>
    <x v="3417"/>
    <x v="2"/>
    <x v="25"/>
    <s v="DOUGLAS"/>
    <x v="0"/>
    <x v="0"/>
    <s v="DAVITA"/>
    <n v="12"/>
    <x v="0"/>
    <n v="25"/>
    <n v="46"/>
    <n v="51"/>
    <x v="0"/>
    <s v="As Expected"/>
    <x v="0"/>
    <n v="32"/>
    <n v="42"/>
    <n v="115"/>
    <x v="3"/>
    <x v="1"/>
    <n v="51"/>
    <n v="51"/>
    <n v="0"/>
    <x v="2"/>
    <x v="0"/>
    <e v="#N/A"/>
  </r>
  <r>
    <n v="282530"/>
    <x v="3418"/>
    <x v="2"/>
    <x v="25"/>
    <s v="MADISON"/>
    <x v="0"/>
    <x v="0"/>
    <s v="DAVITA"/>
    <n v="24"/>
    <x v="0"/>
    <n v="41"/>
    <n v="62"/>
    <n v="64"/>
    <x v="0"/>
    <s v="As Expected"/>
    <x v="0"/>
    <n v="50"/>
    <n v="34"/>
    <n v="210"/>
    <x v="1"/>
    <x v="2"/>
    <n v="64"/>
    <n v="64"/>
    <n v="0"/>
    <x v="1"/>
    <x v="0"/>
    <e v="#N/A"/>
  </r>
  <r>
    <n v="282531"/>
    <x v="3419"/>
    <x v="1"/>
    <x v="25"/>
    <s v="DOUGLAS"/>
    <x v="0"/>
    <x v="0"/>
    <s v="DAVITA"/>
    <n v="12"/>
    <x v="0"/>
    <n v="24"/>
    <n v="35"/>
    <n v="38"/>
    <x v="0"/>
    <s v="As Expected"/>
    <x v="0"/>
    <n v="27"/>
    <n v="23"/>
    <n v="102"/>
    <x v="1"/>
    <x v="1"/>
    <n v="37"/>
    <n v="37"/>
    <n v="0"/>
    <x v="2"/>
    <x v="0"/>
    <e v="#N/A"/>
  </r>
  <r>
    <n v="282532"/>
    <x v="3420"/>
    <x v="4"/>
    <x v="25"/>
    <s v="DOUGLAS"/>
    <x v="0"/>
    <x v="0"/>
    <s v="FRESENIUS MEDICAL CARE"/>
    <n v="6"/>
    <x v="0"/>
    <n v="58"/>
    <n v="95"/>
    <n v="109"/>
    <x v="0"/>
    <s v="As Expected"/>
    <x v="0"/>
    <n v="68"/>
    <n v="49"/>
    <n v="270"/>
    <x v="2"/>
    <x v="1"/>
    <n v="50"/>
    <n v="50"/>
    <n v="0"/>
    <x v="3"/>
    <x v="0"/>
    <n v="43"/>
  </r>
  <r>
    <n v="282533"/>
    <x v="3421"/>
    <x v="1"/>
    <x v="25"/>
    <s v="DOUGLAS"/>
    <x v="0"/>
    <x v="0"/>
    <s v="DAVITA"/>
    <n v="0"/>
    <x v="0"/>
    <n v="42"/>
    <n v="83"/>
    <n v="85"/>
    <x v="0"/>
    <s v="As Expected"/>
    <x v="0"/>
    <n v="54"/>
    <n v="40"/>
    <n v="173"/>
    <x v="2"/>
    <x v="1"/>
    <n v="14"/>
    <n v="14"/>
    <n v="0"/>
    <x v="3"/>
    <x v="0"/>
    <e v="#N/A"/>
  </r>
  <r>
    <n v="282534"/>
    <x v="3422"/>
    <x v="2"/>
    <x v="25"/>
    <s v="GAGE"/>
    <x v="0"/>
    <x v="0"/>
    <s v="DAVITA"/>
    <n v="8"/>
    <x v="0"/>
    <n v="24"/>
    <n v="29"/>
    <n v="30"/>
    <x v="0"/>
    <s v="As Expected"/>
    <x v="0"/>
    <n v="26"/>
    <n v="43"/>
    <n v="55"/>
    <x v="1"/>
    <x v="1"/>
    <n v="29"/>
    <n v="29"/>
    <n v="0"/>
    <x v="2"/>
    <x v="0"/>
    <e v="#N/A"/>
  </r>
  <r>
    <n v="292500"/>
    <x v="3423"/>
    <x v="1"/>
    <x v="27"/>
    <s v="CLARK"/>
    <x v="0"/>
    <x v="0"/>
    <s v="FRESENIUS MEDICAL CARE"/>
    <n v="40"/>
    <x v="0"/>
    <n v="176"/>
    <n v="300"/>
    <n v="309"/>
    <x v="0"/>
    <s v="As Expected"/>
    <x v="3"/>
    <n v="205"/>
    <n v="237"/>
    <n v="805"/>
    <x v="0"/>
    <x v="1"/>
    <n v="315"/>
    <n v="315"/>
    <n v="0"/>
    <x v="0"/>
    <x v="2"/>
    <n v="52"/>
  </r>
  <r>
    <n v="292501"/>
    <x v="3424"/>
    <x v="0"/>
    <x v="27"/>
    <s v="CLARK"/>
    <x v="0"/>
    <x v="0"/>
    <s v="DAVITA"/>
    <n v="40"/>
    <x v="0"/>
    <n v="109"/>
    <n v="181"/>
    <n v="188"/>
    <x v="0"/>
    <s v="As Expected"/>
    <x v="1"/>
    <n v="122"/>
    <n v="158"/>
    <n v="624"/>
    <x v="3"/>
    <x v="1"/>
    <n v="190"/>
    <n v="190"/>
    <n v="0"/>
    <x v="0"/>
    <x v="0"/>
    <e v="#N/A"/>
  </r>
  <r>
    <n v="292504"/>
    <x v="3425"/>
    <x v="0"/>
    <x v="27"/>
    <s v="CLARK"/>
    <x v="0"/>
    <x v="0"/>
    <s v="DAVITA"/>
    <n v="28"/>
    <x v="1"/>
    <n v="136"/>
    <n v="214"/>
    <n v="221"/>
    <x v="0"/>
    <s v="As Expected"/>
    <x v="0"/>
    <n v="151"/>
    <n v="206"/>
    <n v="642"/>
    <x v="1"/>
    <x v="1"/>
    <n v="224"/>
    <n v="224"/>
    <n v="0"/>
    <x v="0"/>
    <x v="2"/>
    <e v="#N/A"/>
  </r>
  <r>
    <n v="292505"/>
    <x v="3426"/>
    <x v="1"/>
    <x v="27"/>
    <s v="WASHOE"/>
    <x v="0"/>
    <x v="0"/>
    <s v="DAVITA"/>
    <n v="21"/>
    <x v="0"/>
    <n v="54"/>
    <n v="95"/>
    <n v="102"/>
    <x v="0"/>
    <s v="As Expected"/>
    <x v="0"/>
    <n v="71"/>
    <n v="75"/>
    <n v="280"/>
    <x v="1"/>
    <x v="1"/>
    <n v="103"/>
    <n v="103"/>
    <n v="0"/>
    <x v="1"/>
    <x v="0"/>
    <e v="#N/A"/>
  </r>
  <r>
    <n v="292506"/>
    <x v="3427"/>
    <x v="0"/>
    <x v="27"/>
    <s v="CLARK"/>
    <x v="0"/>
    <x v="0"/>
    <s v="FRESENIUS MEDICAL CARE"/>
    <n v="14"/>
    <x v="0"/>
    <n v="71"/>
    <n v="102"/>
    <n v="104"/>
    <x v="0"/>
    <s v="As Expected"/>
    <x v="0"/>
    <n v="78"/>
    <n v="105"/>
    <n v="334"/>
    <x v="1"/>
    <x v="1"/>
    <n v="105"/>
    <n v="105"/>
    <n v="0"/>
    <x v="0"/>
    <x v="0"/>
    <n v="66"/>
  </r>
  <r>
    <n v="292507"/>
    <x v="3428"/>
    <x v="1"/>
    <x v="27"/>
    <s v="CLARK"/>
    <x v="0"/>
    <x v="0"/>
    <s v="NATIONAL RENAL INSTITUTES"/>
    <n v="14"/>
    <x v="0"/>
    <n v="55"/>
    <n v="89"/>
    <n v="95"/>
    <x v="0"/>
    <s v="As Expected"/>
    <x v="0"/>
    <n v="65"/>
    <n v="67"/>
    <n v="268"/>
    <x v="1"/>
    <x v="1"/>
    <n v="93"/>
    <n v="93"/>
    <n v="0"/>
    <x v="1"/>
    <x v="0"/>
    <e v="#N/A"/>
  </r>
  <r>
    <n v="292508"/>
    <x v="3429"/>
    <x v="0"/>
    <x v="27"/>
    <s v="CARSON CITY"/>
    <x v="1"/>
    <x v="0"/>
    <s v="DIALYSIS CLINIC, INC."/>
    <n v="12"/>
    <x v="0"/>
    <n v="27"/>
    <n v="39"/>
    <n v="41"/>
    <x v="0"/>
    <s v="As Expected"/>
    <x v="0"/>
    <n v="32"/>
    <n v="43"/>
    <n v="148"/>
    <x v="1"/>
    <x v="1"/>
    <n v="41"/>
    <n v="41"/>
    <n v="0"/>
    <x v="2"/>
    <x v="0"/>
    <n v="51"/>
  </r>
  <r>
    <n v="292511"/>
    <x v="3430"/>
    <x v="0"/>
    <x v="27"/>
    <s v="NYE"/>
    <x v="0"/>
    <x v="0"/>
    <s v="DAVITA"/>
    <n v="20"/>
    <x v="0"/>
    <n v="36"/>
    <n v="66"/>
    <n v="68"/>
    <x v="0"/>
    <s v="As Expected"/>
    <x v="0"/>
    <n v="42"/>
    <n v="42"/>
    <n v="214"/>
    <x v="1"/>
    <x v="1"/>
    <n v="62"/>
    <n v="62"/>
    <n v="0"/>
    <x v="1"/>
    <x v="0"/>
    <e v="#N/A"/>
  </r>
  <r>
    <n v="292512"/>
    <x v="3431"/>
    <x v="0"/>
    <x v="27"/>
    <s v="CLARK"/>
    <x v="0"/>
    <x v="0"/>
    <s v="DAVITA"/>
    <n v="22"/>
    <x v="0"/>
    <n v="47"/>
    <n v="76"/>
    <n v="80"/>
    <x v="0"/>
    <s v="As Expected"/>
    <x v="0"/>
    <n v="52"/>
    <n v="58"/>
    <n v="219"/>
    <x v="0"/>
    <x v="1"/>
    <n v="84"/>
    <n v="84"/>
    <n v="0"/>
    <x v="1"/>
    <x v="0"/>
    <e v="#N/A"/>
  </r>
  <r>
    <n v="292513"/>
    <x v="3432"/>
    <x v="0"/>
    <x v="27"/>
    <s v="CLARK"/>
    <x v="0"/>
    <x v="0"/>
    <s v="RENAL CARE GROUP INC."/>
    <n v="35"/>
    <x v="0"/>
    <n v="256"/>
    <n v="364"/>
    <n v="387"/>
    <x v="0"/>
    <s v="As Expected"/>
    <x v="0"/>
    <n v="284"/>
    <n v="279"/>
    <n v="953"/>
    <x v="0"/>
    <x v="1"/>
    <n v="324"/>
    <n v="324"/>
    <n v="0"/>
    <x v="1"/>
    <x v="0"/>
    <n v="60"/>
  </r>
  <r>
    <n v="292515"/>
    <x v="3433"/>
    <x v="2"/>
    <x v="27"/>
    <s v="CLARK"/>
    <x v="0"/>
    <x v="0"/>
    <s v="DAVITA"/>
    <n v="20"/>
    <x v="0"/>
    <n v="83"/>
    <n v="122"/>
    <n v="125"/>
    <x v="0"/>
    <s v="As Expected"/>
    <x v="0"/>
    <n v="97"/>
    <n v="106"/>
    <n v="413"/>
    <x v="1"/>
    <x v="1"/>
    <n v="126"/>
    <n v="126"/>
    <n v="0"/>
    <x v="1"/>
    <x v="0"/>
    <e v="#N/A"/>
  </r>
  <r>
    <n v="292516"/>
    <x v="3434"/>
    <x v="2"/>
    <x v="27"/>
    <s v="ELKO"/>
    <x v="1"/>
    <x v="0"/>
    <s v="DIALYSIS CLINIC, INC."/>
    <n v="9"/>
    <x v="0"/>
    <n v="42"/>
    <n v="47"/>
    <n v="50"/>
    <x v="0"/>
    <s v="As Expected"/>
    <x v="0"/>
    <n v="48"/>
    <n v="44"/>
    <n v="182"/>
    <x v="1"/>
    <x v="1"/>
    <n v="42"/>
    <n v="42"/>
    <n v="0"/>
    <x v="1"/>
    <x v="0"/>
    <n v="95"/>
  </r>
  <r>
    <n v="292517"/>
    <x v="3435"/>
    <x v="0"/>
    <x v="27"/>
    <s v="CLARK"/>
    <x v="0"/>
    <x v="0"/>
    <s v="DAVITA"/>
    <n v="17"/>
    <x v="1"/>
    <n v="112"/>
    <n v="168"/>
    <n v="176"/>
    <x v="0"/>
    <s v="As Expected"/>
    <x v="1"/>
    <n v="126"/>
    <n v="129"/>
    <n v="557"/>
    <x v="1"/>
    <x v="1"/>
    <n v="142"/>
    <n v="142"/>
    <n v="0"/>
    <x v="1"/>
    <x v="0"/>
    <e v="#N/A"/>
  </r>
  <r>
    <n v="292518"/>
    <x v="3436"/>
    <x v="1"/>
    <x v="27"/>
    <s v="WASHOE"/>
    <x v="0"/>
    <x v="0"/>
    <s v="DAVITA"/>
    <n v="27"/>
    <x v="0"/>
    <n v="128"/>
    <n v="200"/>
    <n v="206"/>
    <x v="0"/>
    <s v="As Expected"/>
    <x v="0"/>
    <n v="139"/>
    <n v="153"/>
    <n v="563"/>
    <x v="1"/>
    <x v="1"/>
    <n v="158"/>
    <n v="158"/>
    <n v="0"/>
    <x v="1"/>
    <x v="0"/>
    <e v="#N/A"/>
  </r>
  <r>
    <n v="292519"/>
    <x v="3437"/>
    <x v="4"/>
    <x v="27"/>
    <s v="CLARK"/>
    <x v="0"/>
    <x v="0"/>
    <s v="BIO-MEDICAL APPLICATIONS OF NEVADA, INC"/>
    <n v="32"/>
    <x v="1"/>
    <n v="99"/>
    <n v="167"/>
    <n v="171"/>
    <x v="1"/>
    <s v="Worse than Expected"/>
    <x v="0"/>
    <n v="112"/>
    <n v="164"/>
    <n v="296"/>
    <x v="0"/>
    <x v="0"/>
    <n v="173"/>
    <n v="173"/>
    <n v="0"/>
    <x v="0"/>
    <x v="2"/>
    <n v="52"/>
  </r>
  <r>
    <n v="342729"/>
    <x v="3438"/>
    <x v="2"/>
    <x v="31"/>
    <m/>
    <x v="0"/>
    <x v="0"/>
    <s v="DAVITA"/>
    <n v="10"/>
    <x v="0"/>
    <n v="36"/>
    <n v="54"/>
    <n v="62"/>
    <x v="0"/>
    <s v="As Expected"/>
    <x v="0"/>
    <n v="45"/>
    <n v="37"/>
    <n v="59"/>
    <x v="1"/>
    <x v="2"/>
    <n v="46"/>
    <n v="46"/>
    <n v="0"/>
    <x v="2"/>
    <x v="0"/>
    <e v="#N/A"/>
  </r>
  <r>
    <n v="342730"/>
    <x v="3439"/>
    <x v="1"/>
    <x v="31"/>
    <m/>
    <x v="0"/>
    <x v="0"/>
    <s v="DAVITA"/>
    <n v="10"/>
    <x v="2"/>
    <n v="12"/>
    <n v="37"/>
    <n v="38"/>
    <x v="0"/>
    <s v="As Expected"/>
    <x v="2"/>
    <n v="18"/>
    <n v="20"/>
    <n v="26"/>
    <x v="1"/>
    <x v="1"/>
    <n v="39"/>
    <n v="39"/>
    <n v="0"/>
    <x v="2"/>
    <x v="0"/>
    <e v="#N/A"/>
  </r>
  <r>
    <n v="342731"/>
    <x v="3440"/>
    <x v="0"/>
    <x v="31"/>
    <m/>
    <x v="0"/>
    <x v="0"/>
    <s v="DAVITA"/>
    <n v="10"/>
    <x v="0"/>
    <n v="17"/>
    <n v="22"/>
    <n v="23"/>
    <x v="0"/>
    <s v="As Expected"/>
    <x v="2"/>
    <n v="19"/>
    <n v="23"/>
    <n v="30"/>
    <x v="1"/>
    <x v="1"/>
    <n v="23"/>
    <n v="23"/>
    <n v="0"/>
    <x v="2"/>
    <x v="0"/>
    <s v="No Score"/>
  </r>
  <r>
    <n v="342732"/>
    <x v="3441"/>
    <x v="0"/>
    <x v="31"/>
    <m/>
    <x v="0"/>
    <x v="0"/>
    <s v="DAVITA"/>
    <n v="16"/>
    <x v="0"/>
    <n v="28"/>
    <n v="43"/>
    <n v="43"/>
    <x v="0"/>
    <s v="As Expected"/>
    <x v="0"/>
    <n v="35"/>
    <n v="21"/>
    <n v="63"/>
    <x v="1"/>
    <x v="1"/>
    <n v="37"/>
    <n v="37"/>
    <n v="4"/>
    <x v="2"/>
    <x v="0"/>
    <e v="#N/A"/>
  </r>
  <r>
    <n v="342733"/>
    <x v="3442"/>
    <x v="2"/>
    <x v="31"/>
    <m/>
    <x v="0"/>
    <x v="0"/>
    <s v="FRESENIUS MEDICAL CARE"/>
    <n v="9"/>
    <x v="0"/>
    <n v="25"/>
    <n v="36"/>
    <n v="38"/>
    <x v="0"/>
    <s v="As Expected"/>
    <x v="0"/>
    <n v="30"/>
    <n v="17"/>
    <n v="38"/>
    <x v="1"/>
    <x v="1"/>
    <n v="38"/>
    <n v="38"/>
    <n v="0"/>
    <x v="2"/>
    <x v="0"/>
    <s v="No Score"/>
  </r>
  <r>
    <n v="332774"/>
    <x v="3443"/>
    <x v="3"/>
    <x v="32"/>
    <m/>
    <x v="0"/>
    <x v="0"/>
    <s v="DAVITA"/>
    <n v="6"/>
    <x v="2"/>
    <n v="7"/>
    <n v="13"/>
    <n v="14"/>
    <x v="2"/>
    <s v="Not Available"/>
    <x v="2"/>
    <n v="7"/>
    <n v="7"/>
    <n v="8"/>
    <x v="2"/>
    <x v="3"/>
    <n v="0"/>
    <n v="0"/>
    <n v="0"/>
    <x v="2"/>
    <x v="0"/>
    <e v="#N/A"/>
  </r>
  <r>
    <n v="292520"/>
    <x v="3444"/>
    <x v="2"/>
    <x v="27"/>
    <s v="WASHOE"/>
    <x v="0"/>
    <x v="0"/>
    <s v="DAVITA"/>
    <n v="19"/>
    <x v="1"/>
    <n v="38"/>
    <n v="48"/>
    <n v="49"/>
    <x v="0"/>
    <s v="As Expected"/>
    <x v="0"/>
    <n v="43"/>
    <n v="57"/>
    <n v="182"/>
    <x v="1"/>
    <x v="1"/>
    <n v="49"/>
    <n v="49"/>
    <n v="0"/>
    <x v="1"/>
    <x v="0"/>
    <e v="#N/A"/>
  </r>
  <r>
    <n v="292521"/>
    <x v="3445"/>
    <x v="0"/>
    <x v="27"/>
    <s v="CLARK"/>
    <x v="0"/>
    <x v="0"/>
    <s v="DAVITA"/>
    <n v="23"/>
    <x v="0"/>
    <n v="102"/>
    <n v="140"/>
    <n v="151"/>
    <x v="0"/>
    <s v="As Expected"/>
    <x v="0"/>
    <n v="118"/>
    <n v="102"/>
    <n v="373"/>
    <x v="0"/>
    <x v="1"/>
    <n v="152"/>
    <n v="152"/>
    <n v="0"/>
    <x v="1"/>
    <x v="0"/>
    <e v="#N/A"/>
  </r>
  <r>
    <n v="292522"/>
    <x v="3446"/>
    <x v="1"/>
    <x v="27"/>
    <s v="CLARK"/>
    <x v="0"/>
    <x v="0"/>
    <s v="DAVITA"/>
    <n v="18"/>
    <x v="0"/>
    <n v="61"/>
    <n v="88"/>
    <n v="90"/>
    <x v="0"/>
    <s v="As Expected"/>
    <x v="0"/>
    <n v="68"/>
    <n v="51"/>
    <n v="225"/>
    <x v="1"/>
    <x v="1"/>
    <n v="89"/>
    <n v="89"/>
    <n v="0"/>
    <x v="1"/>
    <x v="0"/>
    <e v="#N/A"/>
  </r>
  <r>
    <n v="292523"/>
    <x v="3447"/>
    <x v="5"/>
    <x v="27"/>
    <s v="CLARK"/>
    <x v="0"/>
    <x v="1"/>
    <s v="INDEPENDENT"/>
    <n v="36"/>
    <x v="0"/>
    <n v="44"/>
    <n v="58"/>
    <n v="59"/>
    <x v="1"/>
    <s v="As Expected"/>
    <x v="0"/>
    <n v="51"/>
    <n v="102"/>
    <n v="219"/>
    <x v="0"/>
    <x v="1"/>
    <n v="60"/>
    <n v="60"/>
    <n v="0"/>
    <x v="1"/>
    <x v="0"/>
    <n v="32"/>
  </r>
  <r>
    <n v="292524"/>
    <x v="3448"/>
    <x v="1"/>
    <x v="27"/>
    <s v="CLARK"/>
    <x v="0"/>
    <x v="0"/>
    <s v="DAVITA"/>
    <n v="17"/>
    <x v="0"/>
    <n v="79"/>
    <n v="115"/>
    <n v="120"/>
    <x v="0"/>
    <s v="As Expected"/>
    <x v="0"/>
    <n v="98"/>
    <n v="120"/>
    <n v="407"/>
    <x v="1"/>
    <x v="1"/>
    <n v="120"/>
    <n v="120"/>
    <n v="0"/>
    <x v="1"/>
    <x v="0"/>
    <e v="#N/A"/>
  </r>
  <r>
    <n v="292525"/>
    <x v="3449"/>
    <x v="2"/>
    <x v="27"/>
    <s v="CLARK"/>
    <x v="0"/>
    <x v="0"/>
    <s v="DAVITA"/>
    <n v="18"/>
    <x v="0"/>
    <n v="75"/>
    <n v="112"/>
    <n v="114"/>
    <x v="0"/>
    <s v="As Expected"/>
    <x v="0"/>
    <n v="83"/>
    <n v="72"/>
    <n v="350"/>
    <x v="0"/>
    <x v="1"/>
    <n v="114"/>
    <n v="114"/>
    <n v="0"/>
    <x v="0"/>
    <x v="0"/>
    <e v="#N/A"/>
  </r>
  <r>
    <n v="292526"/>
    <x v="3450"/>
    <x v="1"/>
    <x v="27"/>
    <s v="WASHOE"/>
    <x v="0"/>
    <x v="0"/>
    <s v="DAVITA"/>
    <n v="25"/>
    <x v="0"/>
    <n v="81"/>
    <n v="111"/>
    <n v="113"/>
    <x v="0"/>
    <s v="As Expected"/>
    <x v="0"/>
    <n v="89"/>
    <n v="133"/>
    <n v="331"/>
    <x v="1"/>
    <x v="2"/>
    <n v="115"/>
    <n v="115"/>
    <n v="2"/>
    <x v="1"/>
    <x v="0"/>
    <e v="#N/A"/>
  </r>
  <r>
    <n v="292527"/>
    <x v="3451"/>
    <x v="0"/>
    <x v="27"/>
    <s v="CLARK"/>
    <x v="0"/>
    <x v="0"/>
    <s v="RENAL CARE GROUP INC."/>
    <n v="24"/>
    <x v="0"/>
    <n v="130"/>
    <n v="214"/>
    <n v="216"/>
    <x v="0"/>
    <s v="As Expected"/>
    <x v="0"/>
    <n v="147"/>
    <n v="170"/>
    <n v="554"/>
    <x v="0"/>
    <x v="1"/>
    <n v="164"/>
    <n v="164"/>
    <n v="0"/>
    <x v="1"/>
    <x v="0"/>
    <n v="60"/>
  </r>
  <r>
    <n v="292528"/>
    <x v="3452"/>
    <x v="2"/>
    <x v="27"/>
    <s v="CHURCHILL"/>
    <x v="0"/>
    <x v="0"/>
    <s v="DAVITA"/>
    <n v="21"/>
    <x v="0"/>
    <n v="44"/>
    <n v="61"/>
    <n v="63"/>
    <x v="0"/>
    <s v="As Expected"/>
    <x v="0"/>
    <n v="51"/>
    <n v="37"/>
    <n v="212"/>
    <x v="1"/>
    <x v="1"/>
    <n v="59"/>
    <n v="59"/>
    <n v="0"/>
    <x v="2"/>
    <x v="0"/>
    <e v="#N/A"/>
  </r>
  <r>
    <n v="362328"/>
    <x v="3453"/>
    <x v="3"/>
    <x v="33"/>
    <s v="SUMMIT"/>
    <x v="1"/>
    <x v="1"/>
    <s v="INDEPENDENT"/>
    <n v="4"/>
    <x v="2"/>
    <n v="0"/>
    <n v="1"/>
    <n v="1"/>
    <x v="2"/>
    <s v="Not Available"/>
    <x v="2"/>
    <n v="3"/>
    <n v="2"/>
    <n v="13"/>
    <x v="2"/>
    <x v="3"/>
    <n v="0"/>
    <n v="0"/>
    <n v="3"/>
    <x v="1"/>
    <x v="0"/>
    <s v="No Score"/>
  </r>
  <r>
    <n v="292529"/>
    <x v="3454"/>
    <x v="1"/>
    <x v="27"/>
    <s v="CLARK"/>
    <x v="0"/>
    <x v="0"/>
    <s v="FRESENIUS MEDICAL CARE"/>
    <n v="21"/>
    <x v="0"/>
    <n v="127"/>
    <n v="208"/>
    <n v="210"/>
    <x v="0"/>
    <s v="As Expected"/>
    <x v="0"/>
    <n v="144"/>
    <n v="139"/>
    <n v="543"/>
    <x v="1"/>
    <x v="1"/>
    <n v="179"/>
    <n v="179"/>
    <n v="0"/>
    <x v="0"/>
    <x v="0"/>
    <n v="58"/>
  </r>
  <r>
    <n v="292531"/>
    <x v="3455"/>
    <x v="0"/>
    <x v="27"/>
    <s v="CLARK"/>
    <x v="0"/>
    <x v="0"/>
    <s v="DAVITA"/>
    <n v="20"/>
    <x v="0"/>
    <n v="85"/>
    <n v="127"/>
    <n v="137"/>
    <x v="1"/>
    <s v="As Expected"/>
    <x v="0"/>
    <n v="94"/>
    <n v="136"/>
    <n v="389"/>
    <x v="1"/>
    <x v="1"/>
    <n v="139"/>
    <n v="139"/>
    <n v="0"/>
    <x v="1"/>
    <x v="0"/>
    <e v="#N/A"/>
  </r>
  <r>
    <n v="292532"/>
    <x v="3456"/>
    <x v="4"/>
    <x v="27"/>
    <s v="CLARK"/>
    <x v="1"/>
    <x v="0"/>
    <s v="UNIVERSITY OF UTAH DIALYSIS PROGRAM"/>
    <n v="10"/>
    <x v="0"/>
    <n v="22"/>
    <n v="33"/>
    <n v="32"/>
    <x v="0"/>
    <s v="As Expected"/>
    <x v="0"/>
    <n v="27"/>
    <n v="37"/>
    <n v="126"/>
    <x v="0"/>
    <x v="1"/>
    <n v="35"/>
    <n v="35"/>
    <n v="0"/>
    <x v="2"/>
    <x v="0"/>
    <n v="46"/>
  </r>
  <r>
    <n v="292534"/>
    <x v="3457"/>
    <x v="0"/>
    <x v="27"/>
    <s v="CLARK"/>
    <x v="0"/>
    <x v="0"/>
    <s v="DAVITA"/>
    <n v="20"/>
    <x v="0"/>
    <n v="65"/>
    <n v="104"/>
    <n v="107"/>
    <x v="0"/>
    <s v="As Expected"/>
    <x v="0"/>
    <n v="78"/>
    <n v="86"/>
    <n v="367"/>
    <x v="0"/>
    <x v="1"/>
    <n v="109"/>
    <n v="109"/>
    <n v="0"/>
    <x v="1"/>
    <x v="0"/>
    <e v="#N/A"/>
  </r>
  <r>
    <n v="292535"/>
    <x v="3458"/>
    <x v="0"/>
    <x v="27"/>
    <s v="DOUGLAS"/>
    <x v="1"/>
    <x v="0"/>
    <s v="DIALYSIS CLINIC, INC."/>
    <n v="12"/>
    <x v="0"/>
    <n v="39"/>
    <n v="50"/>
    <n v="52"/>
    <x v="0"/>
    <s v="As Expected"/>
    <x v="0"/>
    <n v="43"/>
    <n v="44"/>
    <n v="164"/>
    <x v="1"/>
    <x v="1"/>
    <n v="53"/>
    <n v="53"/>
    <n v="0"/>
    <x v="1"/>
    <x v="0"/>
    <n v="68"/>
  </r>
  <r>
    <n v="332775"/>
    <x v="3459"/>
    <x v="5"/>
    <x v="32"/>
    <m/>
    <x v="0"/>
    <x v="1"/>
    <s v="INDEPENDENT"/>
    <n v="6"/>
    <x v="2"/>
    <n v="17"/>
    <n v="32"/>
    <n v="34"/>
    <x v="0"/>
    <s v="As Expected"/>
    <x v="0"/>
    <n v="25"/>
    <n v="43"/>
    <n v="32"/>
    <x v="2"/>
    <x v="0"/>
    <n v="43"/>
    <n v="43"/>
    <n v="0"/>
    <x v="2"/>
    <x v="1"/>
    <n v="5"/>
  </r>
  <r>
    <n v="332777"/>
    <x v="3460"/>
    <x v="1"/>
    <x v="32"/>
    <m/>
    <x v="0"/>
    <x v="0"/>
    <s v="FRESENIUS MEDICAL CARE"/>
    <n v="12"/>
    <x v="2"/>
    <n v="16"/>
    <n v="35"/>
    <n v="38"/>
    <x v="0"/>
    <s v="As Expected"/>
    <x v="0"/>
    <n v="27"/>
    <n v="32"/>
    <n v="36"/>
    <x v="1"/>
    <x v="1"/>
    <n v="34"/>
    <n v="34"/>
    <n v="0"/>
    <x v="2"/>
    <x v="0"/>
    <s v="No Score"/>
  </r>
  <r>
    <n v="332778"/>
    <x v="3461"/>
    <x v="5"/>
    <x v="32"/>
    <m/>
    <x v="0"/>
    <x v="0"/>
    <s v="DAVITA"/>
    <n v="8"/>
    <x v="2"/>
    <n v="9"/>
    <n v="15"/>
    <n v="17"/>
    <x v="2"/>
    <s v="As Expected"/>
    <x v="2"/>
    <n v="12"/>
    <n v="12"/>
    <n v="12"/>
    <x v="1"/>
    <x v="1"/>
    <n v="17"/>
    <n v="17"/>
    <n v="0"/>
    <x v="2"/>
    <x v="0"/>
    <e v="#N/A"/>
  </r>
  <r>
    <n v="332780"/>
    <x v="3462"/>
    <x v="1"/>
    <x v="32"/>
    <m/>
    <x v="0"/>
    <x v="0"/>
    <s v="FRESENIUS MEDICAL CARE"/>
    <n v="12"/>
    <x v="2"/>
    <n v="14"/>
    <n v="23"/>
    <n v="26"/>
    <x v="0"/>
    <s v="As Expected"/>
    <x v="2"/>
    <n v="18"/>
    <n v="21"/>
    <n v="18"/>
    <x v="1"/>
    <x v="1"/>
    <n v="27"/>
    <n v="27"/>
    <n v="0"/>
    <x v="2"/>
    <x v="0"/>
    <n v="74"/>
  </r>
  <r>
    <n v="332781"/>
    <x v="3463"/>
    <x v="3"/>
    <x v="32"/>
    <m/>
    <x v="1"/>
    <x v="1"/>
    <s v="INDEPENDENT"/>
    <n v="1"/>
    <x v="2"/>
    <n v="13"/>
    <n v="26"/>
    <n v="28"/>
    <x v="0"/>
    <s v="Not Available"/>
    <x v="2"/>
    <n v="14"/>
    <n v="7"/>
    <n v="14"/>
    <x v="2"/>
    <x v="3"/>
    <n v="4"/>
    <n v="4"/>
    <n v="0"/>
    <x v="2"/>
    <x v="0"/>
    <e v="#N/A"/>
  </r>
  <r>
    <n v="292537"/>
    <x v="3464"/>
    <x v="0"/>
    <x v="27"/>
    <s v="WASHOE"/>
    <x v="0"/>
    <x v="0"/>
    <s v="LIBERTY DIALYSIS HAWAII"/>
    <n v="16"/>
    <x v="0"/>
    <n v="52"/>
    <n v="89"/>
    <n v="94"/>
    <x v="0"/>
    <s v="As Expected"/>
    <x v="0"/>
    <n v="66"/>
    <n v="79"/>
    <n v="257"/>
    <x v="0"/>
    <x v="1"/>
    <n v="94"/>
    <n v="94"/>
    <n v="0"/>
    <x v="1"/>
    <x v="0"/>
    <n v="64"/>
  </r>
  <r>
    <n v="292538"/>
    <x v="3465"/>
    <x v="0"/>
    <x v="27"/>
    <s v="CLARK"/>
    <x v="0"/>
    <x v="0"/>
    <s v="DAVITA"/>
    <n v="28"/>
    <x v="0"/>
    <n v="199"/>
    <n v="278"/>
    <n v="286"/>
    <x v="0"/>
    <s v="As Expected"/>
    <x v="0"/>
    <n v="210"/>
    <n v="182"/>
    <n v="749"/>
    <x v="1"/>
    <x v="1"/>
    <n v="149"/>
    <n v="149"/>
    <n v="0"/>
    <x v="1"/>
    <x v="0"/>
    <e v="#N/A"/>
  </r>
  <r>
    <n v="292539"/>
    <x v="3466"/>
    <x v="0"/>
    <x v="27"/>
    <s v="CARSON CITY"/>
    <x v="0"/>
    <x v="0"/>
    <s v="DAVITA"/>
    <n v="24"/>
    <x v="0"/>
    <n v="70"/>
    <n v="89"/>
    <n v="88"/>
    <x v="0"/>
    <s v="As Expected"/>
    <x v="0"/>
    <n v="80"/>
    <n v="88"/>
    <n v="302"/>
    <x v="1"/>
    <x v="1"/>
    <n v="79"/>
    <n v="79"/>
    <n v="0"/>
    <x v="1"/>
    <x v="0"/>
    <e v="#N/A"/>
  </r>
  <r>
    <n v="292540"/>
    <x v="3467"/>
    <x v="0"/>
    <x v="27"/>
    <s v="CARSON CITY"/>
    <x v="0"/>
    <x v="0"/>
    <s v="FRESENIUS MEDICAL CARE"/>
    <n v="20"/>
    <x v="1"/>
    <n v="58"/>
    <n v="86"/>
    <n v="97"/>
    <x v="0"/>
    <s v="As Expected"/>
    <x v="0"/>
    <n v="71"/>
    <n v="67"/>
    <n v="247"/>
    <x v="1"/>
    <x v="1"/>
    <n v="81"/>
    <n v="81"/>
    <n v="0"/>
    <x v="3"/>
    <x v="0"/>
    <n v="56"/>
  </r>
  <r>
    <n v="292541"/>
    <x v="3468"/>
    <x v="1"/>
    <x v="27"/>
    <s v="WASHOE"/>
    <x v="0"/>
    <x v="0"/>
    <s v="FRESENIUS MEDICAL CARE"/>
    <n v="20"/>
    <x v="0"/>
    <n v="59"/>
    <n v="85"/>
    <n v="93"/>
    <x v="0"/>
    <s v="As Expected"/>
    <x v="3"/>
    <n v="65"/>
    <n v="71"/>
    <n v="237"/>
    <x v="1"/>
    <x v="1"/>
    <n v="94"/>
    <n v="94"/>
    <n v="0"/>
    <x v="1"/>
    <x v="0"/>
    <n v="60"/>
  </r>
  <r>
    <n v="292542"/>
    <x v="3469"/>
    <x v="0"/>
    <x v="27"/>
    <s v="CLARK"/>
    <x v="0"/>
    <x v="0"/>
    <s v="FRESENIUS MEDICAL CARE"/>
    <n v="24"/>
    <x v="0"/>
    <n v="115"/>
    <n v="173"/>
    <n v="191"/>
    <x v="0"/>
    <s v="As Expected"/>
    <x v="0"/>
    <n v="141"/>
    <n v="139"/>
    <n v="550"/>
    <x v="0"/>
    <x v="1"/>
    <n v="179"/>
    <n v="179"/>
    <n v="0"/>
    <x v="1"/>
    <x v="0"/>
    <n v="58"/>
  </r>
  <r>
    <n v="292543"/>
    <x v="3470"/>
    <x v="1"/>
    <x v="27"/>
    <s v="CLARK"/>
    <x v="0"/>
    <x v="0"/>
    <s v="FRESENIUS MEDICAL CARE"/>
    <n v="16"/>
    <x v="0"/>
    <n v="90"/>
    <n v="139"/>
    <n v="151"/>
    <x v="0"/>
    <s v="As Expected"/>
    <x v="0"/>
    <n v="101"/>
    <n v="97"/>
    <n v="429"/>
    <x v="0"/>
    <x v="1"/>
    <n v="151"/>
    <n v="151"/>
    <n v="0"/>
    <x v="1"/>
    <x v="0"/>
    <n v="55"/>
  </r>
  <r>
    <n v="362344"/>
    <x v="3471"/>
    <x v="3"/>
    <x v="33"/>
    <s v="CUYAHOGA"/>
    <x v="1"/>
    <x v="1"/>
    <s v="INDEPENDENT"/>
    <n v="8"/>
    <x v="2"/>
    <n v="1"/>
    <n v="3"/>
    <n v="3"/>
    <x v="2"/>
    <s v="Not Available"/>
    <x v="2"/>
    <n v="2"/>
    <n v="4"/>
    <n v="16"/>
    <x v="2"/>
    <x v="3"/>
    <n v="3"/>
    <n v="3"/>
    <n v="5"/>
    <x v="2"/>
    <x v="0"/>
    <n v="53"/>
  </r>
  <r>
    <n v="292544"/>
    <x v="3472"/>
    <x v="4"/>
    <x v="27"/>
    <s v="CLARK"/>
    <x v="0"/>
    <x v="0"/>
    <s v="FRESENIUS MEDICAL CARE"/>
    <n v="13"/>
    <x v="0"/>
    <n v="54"/>
    <n v="114"/>
    <n v="122"/>
    <x v="0"/>
    <s v="As Expected"/>
    <x v="0"/>
    <n v="71"/>
    <n v="109"/>
    <n v="290"/>
    <x v="1"/>
    <x v="1"/>
    <n v="123"/>
    <n v="123"/>
    <n v="0"/>
    <x v="0"/>
    <x v="0"/>
    <n v="53"/>
  </r>
  <r>
    <n v="292545"/>
    <x v="3473"/>
    <x v="2"/>
    <x v="27"/>
    <s v="WASHOE"/>
    <x v="0"/>
    <x v="0"/>
    <s v="FRESENIUS MEDICAL CARE"/>
    <n v="18"/>
    <x v="0"/>
    <n v="47"/>
    <n v="76"/>
    <n v="84"/>
    <x v="0"/>
    <s v="As Expected"/>
    <x v="0"/>
    <n v="60"/>
    <n v="54"/>
    <n v="201"/>
    <x v="1"/>
    <x v="1"/>
    <n v="85"/>
    <n v="85"/>
    <n v="0"/>
    <x v="1"/>
    <x v="0"/>
    <n v="91"/>
  </r>
  <r>
    <n v="292546"/>
    <x v="3474"/>
    <x v="2"/>
    <x v="27"/>
    <s v="HUMBOLDT"/>
    <x v="0"/>
    <x v="0"/>
    <s v="DAVITA"/>
    <n v="12"/>
    <x v="0"/>
    <n v="26"/>
    <n v="29"/>
    <n v="30"/>
    <x v="0"/>
    <s v="As Expected"/>
    <x v="0"/>
    <n v="26"/>
    <n v="17"/>
    <n v="91"/>
    <x v="1"/>
    <x v="1"/>
    <n v="27"/>
    <n v="27"/>
    <n v="0"/>
    <x v="2"/>
    <x v="0"/>
    <e v="#N/A"/>
  </r>
  <r>
    <n v="292547"/>
    <x v="3475"/>
    <x v="0"/>
    <x v="27"/>
    <s v="CLARK"/>
    <x v="0"/>
    <x v="0"/>
    <s v="DAVITA"/>
    <n v="17"/>
    <x v="1"/>
    <n v="89"/>
    <n v="143"/>
    <n v="148"/>
    <x v="0"/>
    <s v="As Expected"/>
    <x v="0"/>
    <n v="100"/>
    <n v="129"/>
    <n v="377"/>
    <x v="1"/>
    <x v="1"/>
    <n v="126"/>
    <n v="126"/>
    <n v="0"/>
    <x v="0"/>
    <x v="0"/>
    <e v="#N/A"/>
  </r>
  <r>
    <n v="292548"/>
    <x v="3476"/>
    <x v="0"/>
    <x v="27"/>
    <s v="CLARK"/>
    <x v="0"/>
    <x v="0"/>
    <s v="DAVITA"/>
    <n v="24"/>
    <x v="0"/>
    <n v="143"/>
    <n v="203"/>
    <n v="216"/>
    <x v="0"/>
    <s v="As Expected"/>
    <x v="0"/>
    <n v="156"/>
    <n v="167"/>
    <n v="618"/>
    <x v="1"/>
    <x v="1"/>
    <n v="146"/>
    <n v="146"/>
    <n v="0"/>
    <x v="1"/>
    <x v="0"/>
    <e v="#N/A"/>
  </r>
  <r>
    <n v="292549"/>
    <x v="3477"/>
    <x v="0"/>
    <x v="27"/>
    <s v="CLARK"/>
    <x v="0"/>
    <x v="0"/>
    <s v="FRESENIUS MEDICAL CARE"/>
    <n v="24"/>
    <x v="0"/>
    <n v="119"/>
    <n v="185"/>
    <n v="188"/>
    <x v="0"/>
    <s v="As Expected"/>
    <x v="3"/>
    <n v="133"/>
    <n v="169"/>
    <n v="534"/>
    <x v="0"/>
    <x v="1"/>
    <n v="189"/>
    <n v="189"/>
    <n v="0"/>
    <x v="1"/>
    <x v="0"/>
    <n v="52"/>
  </r>
  <r>
    <n v="292550"/>
    <x v="3478"/>
    <x v="0"/>
    <x v="27"/>
    <s v="WHITE PINE"/>
    <x v="0"/>
    <x v="0"/>
    <s v="SANDERLING HEALTHCARE"/>
    <n v="3"/>
    <x v="2"/>
    <n v="19"/>
    <n v="20"/>
    <n v="20"/>
    <x v="0"/>
    <s v="Not Available"/>
    <x v="0"/>
    <n v="20"/>
    <n v="10"/>
    <n v="56"/>
    <x v="2"/>
    <x v="1"/>
    <n v="19"/>
    <n v="19"/>
    <n v="0"/>
    <x v="2"/>
    <x v="2"/>
    <n v="45"/>
  </r>
  <r>
    <n v="292551"/>
    <x v="3479"/>
    <x v="0"/>
    <x v="27"/>
    <s v="CLARK"/>
    <x v="0"/>
    <x v="0"/>
    <s v="FRESENIUS MEDICAL CARE"/>
    <n v="24"/>
    <x v="0"/>
    <n v="106"/>
    <n v="182"/>
    <n v="194"/>
    <x v="0"/>
    <s v="As Expected"/>
    <x v="0"/>
    <n v="124"/>
    <n v="137"/>
    <n v="281"/>
    <x v="0"/>
    <x v="1"/>
    <n v="164"/>
    <n v="164"/>
    <n v="0"/>
    <x v="1"/>
    <x v="0"/>
    <n v="37"/>
  </r>
  <r>
    <n v="342712"/>
    <x v="3480"/>
    <x v="3"/>
    <x v="31"/>
    <s v="SAMPSON"/>
    <x v="0"/>
    <x v="0"/>
    <s v="DAVITA"/>
    <n v="5"/>
    <x v="2"/>
    <n v="4"/>
    <n v="8"/>
    <n v="8"/>
    <x v="2"/>
    <s v="Not Available"/>
    <x v="2"/>
    <n v="4"/>
    <n v="6"/>
    <n v="10"/>
    <x v="2"/>
    <x v="3"/>
    <n v="0"/>
    <n v="0"/>
    <n v="0"/>
    <x v="2"/>
    <x v="1"/>
    <e v="#N/A"/>
  </r>
  <r>
    <n v="292552"/>
    <x v="3481"/>
    <x v="0"/>
    <x v="27"/>
    <s v="CLARK"/>
    <x v="0"/>
    <x v="0"/>
    <s v="DAVITA"/>
    <n v="25"/>
    <x v="0"/>
    <n v="82"/>
    <n v="140"/>
    <n v="154"/>
    <x v="0"/>
    <s v="As Expected"/>
    <x v="0"/>
    <n v="100"/>
    <n v="119"/>
    <n v="203"/>
    <x v="0"/>
    <x v="1"/>
    <n v="158"/>
    <n v="158"/>
    <n v="0"/>
    <x v="0"/>
    <x v="2"/>
    <e v="#N/A"/>
  </r>
  <r>
    <n v="292553"/>
    <x v="3482"/>
    <x v="1"/>
    <x v="27"/>
    <s v="CLARK"/>
    <x v="0"/>
    <x v="0"/>
    <s v="DAVITA"/>
    <n v="25"/>
    <x v="0"/>
    <n v="79"/>
    <n v="128"/>
    <n v="131"/>
    <x v="0"/>
    <s v="As Expected"/>
    <x v="0"/>
    <n v="91"/>
    <n v="125"/>
    <n v="201"/>
    <x v="0"/>
    <x v="1"/>
    <n v="132"/>
    <n v="132"/>
    <n v="0"/>
    <x v="1"/>
    <x v="0"/>
    <e v="#N/A"/>
  </r>
  <r>
    <n v="292554"/>
    <x v="3483"/>
    <x v="0"/>
    <x v="27"/>
    <s v="CLARK"/>
    <x v="0"/>
    <x v="0"/>
    <s v="DAVITA"/>
    <n v="21"/>
    <x v="0"/>
    <n v="53"/>
    <n v="85"/>
    <n v="96"/>
    <x v="0"/>
    <s v="As Expected"/>
    <x v="0"/>
    <n v="60"/>
    <n v="57"/>
    <n v="100"/>
    <x v="1"/>
    <x v="1"/>
    <n v="94"/>
    <n v="94"/>
    <n v="0"/>
    <x v="0"/>
    <x v="2"/>
    <e v="#N/A"/>
  </r>
  <r>
    <n v="302500"/>
    <x v="3484"/>
    <x v="0"/>
    <x v="28"/>
    <s v="MERRIMACK"/>
    <x v="0"/>
    <x v="0"/>
    <s v="FRESENIUS MEDICAL CARE"/>
    <n v="16"/>
    <x v="0"/>
    <n v="85"/>
    <n v="124"/>
    <n v="131"/>
    <x v="0"/>
    <s v="As Expected"/>
    <x v="0"/>
    <n v="106"/>
    <n v="113"/>
    <n v="384"/>
    <x v="0"/>
    <x v="1"/>
    <n v="115"/>
    <n v="115"/>
    <n v="0"/>
    <x v="1"/>
    <x v="3"/>
    <n v="59"/>
  </r>
  <r>
    <n v="302501"/>
    <x v="3485"/>
    <x v="0"/>
    <x v="28"/>
    <s v="ROCKINGHAM"/>
    <x v="0"/>
    <x v="0"/>
    <s v="FRESENIUS MEDICAL CARE"/>
    <n v="18"/>
    <x v="0"/>
    <n v="70"/>
    <n v="96"/>
    <n v="95"/>
    <x v="0"/>
    <s v="As Expected"/>
    <x v="3"/>
    <n v="86"/>
    <n v="79"/>
    <n v="360"/>
    <x v="1"/>
    <x v="1"/>
    <n v="73"/>
    <n v="73"/>
    <n v="0"/>
    <x v="2"/>
    <x v="0"/>
    <n v="71"/>
  </r>
  <r>
    <n v="302502"/>
    <x v="3486"/>
    <x v="1"/>
    <x v="28"/>
    <s v="HILLSBOROUGH"/>
    <x v="0"/>
    <x v="0"/>
    <s v="FRESENIUS MEDICAL CARE"/>
    <n v="25"/>
    <x v="0"/>
    <n v="85"/>
    <n v="121"/>
    <n v="123"/>
    <x v="0"/>
    <s v="As Expected"/>
    <x v="0"/>
    <n v="103"/>
    <n v="122"/>
    <n v="438"/>
    <x v="0"/>
    <x v="1"/>
    <n v="113"/>
    <n v="113"/>
    <n v="0"/>
    <x v="3"/>
    <x v="0"/>
    <n v="70"/>
  </r>
  <r>
    <n v="302503"/>
    <x v="3487"/>
    <x v="4"/>
    <x v="28"/>
    <s v="BELKNAP"/>
    <x v="0"/>
    <x v="1"/>
    <s v="INDEPENDENT"/>
    <n v="21"/>
    <x v="0"/>
    <n v="47"/>
    <n v="62"/>
    <n v="64"/>
    <x v="0"/>
    <s v="As Expected"/>
    <x v="0"/>
    <n v="49"/>
    <n v="53"/>
    <n v="192"/>
    <x v="1"/>
    <x v="1"/>
    <n v="66"/>
    <n v="66"/>
    <n v="0"/>
    <x v="1"/>
    <x v="0"/>
    <n v="41"/>
  </r>
  <r>
    <n v="302504"/>
    <x v="3488"/>
    <x v="2"/>
    <x v="28"/>
    <s v="CHESHIRE"/>
    <x v="0"/>
    <x v="0"/>
    <s v="FRESENIUS MEDICAL CARE"/>
    <n v="13"/>
    <x v="0"/>
    <n v="47"/>
    <n v="75"/>
    <n v="77"/>
    <x v="0"/>
    <s v="As Expected"/>
    <x v="0"/>
    <n v="60"/>
    <n v="59"/>
    <n v="243"/>
    <x v="1"/>
    <x v="1"/>
    <n v="78"/>
    <n v="78"/>
    <n v="0"/>
    <x v="3"/>
    <x v="0"/>
    <n v="79"/>
  </r>
  <r>
    <n v="302505"/>
    <x v="3489"/>
    <x v="1"/>
    <x v="28"/>
    <s v="STRAFFORD"/>
    <x v="0"/>
    <x v="0"/>
    <s v="FRESENIUS MEDICAL CARE"/>
    <n v="19"/>
    <x v="0"/>
    <n v="55"/>
    <n v="83"/>
    <n v="90"/>
    <x v="0"/>
    <s v="As Expected"/>
    <x v="0"/>
    <n v="76"/>
    <n v="69"/>
    <n v="310"/>
    <x v="1"/>
    <x v="1"/>
    <n v="91"/>
    <n v="91"/>
    <n v="0"/>
    <x v="2"/>
    <x v="0"/>
    <n v="72"/>
  </r>
  <r>
    <n v="302506"/>
    <x v="3490"/>
    <x v="1"/>
    <x v="28"/>
    <s v="ROCKINGHAM"/>
    <x v="0"/>
    <x v="0"/>
    <s v="FRESENIUS MEDICAL CARE"/>
    <n v="13"/>
    <x v="0"/>
    <n v="42"/>
    <n v="53"/>
    <n v="57"/>
    <x v="0"/>
    <s v="As Expected"/>
    <x v="3"/>
    <n v="48"/>
    <n v="54"/>
    <n v="205"/>
    <x v="1"/>
    <x v="1"/>
    <n v="57"/>
    <n v="57"/>
    <n v="0"/>
    <x v="2"/>
    <x v="0"/>
    <n v="74"/>
  </r>
  <r>
    <n v="333562"/>
    <x v="3491"/>
    <x v="3"/>
    <x v="32"/>
    <s v="ERIE"/>
    <x v="1"/>
    <x v="1"/>
    <s v="INDEPENDENT"/>
    <n v="4"/>
    <x v="2"/>
    <n v="0"/>
    <n v="1"/>
    <n v="1"/>
    <x v="2"/>
    <s v="Not Available"/>
    <x v="2"/>
    <n v="1"/>
    <n v="0"/>
    <n v="14"/>
    <x v="2"/>
    <x v="3"/>
    <n v="1"/>
    <n v="1"/>
    <n v="4"/>
    <x v="3"/>
    <x v="1"/>
    <s v="No Score"/>
  </r>
  <r>
    <n v="302507"/>
    <x v="3492"/>
    <x v="0"/>
    <x v="28"/>
    <s v="HILLSBOROUGH"/>
    <x v="0"/>
    <x v="0"/>
    <s v="DAVITA"/>
    <n v="22"/>
    <x v="1"/>
    <n v="101"/>
    <n v="132"/>
    <n v="142"/>
    <x v="0"/>
    <s v="As Expected"/>
    <x v="0"/>
    <n v="121"/>
    <n v="155"/>
    <n v="487"/>
    <x v="1"/>
    <x v="1"/>
    <n v="119"/>
    <n v="119"/>
    <n v="0"/>
    <x v="1"/>
    <x v="0"/>
    <e v="#N/A"/>
  </r>
  <r>
    <n v="302508"/>
    <x v="3493"/>
    <x v="0"/>
    <x v="28"/>
    <s v="COOS"/>
    <x v="0"/>
    <x v="0"/>
    <s v="FRESENIUS MEDICAL CARE"/>
    <n v="14"/>
    <x v="1"/>
    <n v="36"/>
    <n v="46"/>
    <n v="49"/>
    <x v="0"/>
    <s v="As Expected"/>
    <x v="0"/>
    <n v="43"/>
    <n v="42"/>
    <n v="150"/>
    <x v="1"/>
    <x v="1"/>
    <n v="48"/>
    <n v="48"/>
    <n v="0"/>
    <x v="2"/>
    <x v="0"/>
    <n v="69"/>
  </r>
  <r>
    <n v="302509"/>
    <x v="3494"/>
    <x v="0"/>
    <x v="28"/>
    <s v="GRAFTON"/>
    <x v="0"/>
    <x v="0"/>
    <s v="FRESENIUS MEDICAL CARE"/>
    <n v="27"/>
    <x v="0"/>
    <n v="98"/>
    <n v="144"/>
    <n v="157"/>
    <x v="0"/>
    <s v="As Expected"/>
    <x v="0"/>
    <n v="118"/>
    <n v="169"/>
    <n v="440"/>
    <x v="0"/>
    <x v="1"/>
    <n v="143"/>
    <n v="143"/>
    <n v="1"/>
    <x v="1"/>
    <x v="0"/>
    <n v="52"/>
  </r>
  <r>
    <n v="302510"/>
    <x v="3495"/>
    <x v="1"/>
    <x v="28"/>
    <s v="ROCKINGHAM"/>
    <x v="0"/>
    <x v="0"/>
    <s v="FRESENIUS MEDICAL CARE"/>
    <n v="13"/>
    <x v="0"/>
    <n v="25"/>
    <n v="42"/>
    <n v="43"/>
    <x v="0"/>
    <s v="As Expected"/>
    <x v="0"/>
    <n v="36"/>
    <n v="39"/>
    <n v="155"/>
    <x v="1"/>
    <x v="1"/>
    <n v="41"/>
    <n v="41"/>
    <n v="0"/>
    <x v="2"/>
    <x v="0"/>
    <n v="72"/>
  </r>
  <r>
    <n v="302511"/>
    <x v="3496"/>
    <x v="2"/>
    <x v="28"/>
    <s v="ROCKINGHAM"/>
    <x v="0"/>
    <x v="0"/>
    <s v="DAVITA"/>
    <n v="13"/>
    <x v="2"/>
    <n v="17"/>
    <n v="31"/>
    <n v="33"/>
    <x v="0"/>
    <s v="As Expected"/>
    <x v="0"/>
    <n v="24"/>
    <n v="18"/>
    <n v="110"/>
    <x v="1"/>
    <x v="1"/>
    <n v="22"/>
    <n v="22"/>
    <n v="0"/>
    <x v="2"/>
    <x v="0"/>
    <e v="#N/A"/>
  </r>
  <r>
    <n v="302512"/>
    <x v="3497"/>
    <x v="2"/>
    <x v="28"/>
    <s v="CARROLL"/>
    <x v="0"/>
    <x v="0"/>
    <s v="FRESENIUS MEDICAL CARE"/>
    <n v="10"/>
    <x v="0"/>
    <n v="40"/>
    <n v="47"/>
    <n v="49"/>
    <x v="0"/>
    <s v="Better than Expected"/>
    <x v="0"/>
    <n v="45"/>
    <n v="31"/>
    <n v="156"/>
    <x v="1"/>
    <x v="1"/>
    <n v="46"/>
    <n v="46"/>
    <n v="0"/>
    <x v="2"/>
    <x v="0"/>
    <n v="81"/>
  </r>
  <r>
    <n v="302513"/>
    <x v="3498"/>
    <x v="0"/>
    <x v="28"/>
    <s v="HILLSBOROUGH"/>
    <x v="0"/>
    <x v="0"/>
    <s v="DAVITA"/>
    <n v="13"/>
    <x v="0"/>
    <n v="45"/>
    <n v="52"/>
    <n v="57"/>
    <x v="0"/>
    <s v="As Expected"/>
    <x v="0"/>
    <n v="48"/>
    <n v="66"/>
    <n v="164"/>
    <x v="1"/>
    <x v="1"/>
    <n v="45"/>
    <n v="45"/>
    <n v="1"/>
    <x v="3"/>
    <x v="0"/>
    <e v="#N/A"/>
  </r>
  <r>
    <n v="302514"/>
    <x v="3499"/>
    <x v="2"/>
    <x v="28"/>
    <s v="STRAFFORD"/>
    <x v="0"/>
    <x v="0"/>
    <s v="FRESENIUS MEDICAL CARE"/>
    <n v="13"/>
    <x v="0"/>
    <n v="39"/>
    <n v="53"/>
    <n v="55"/>
    <x v="0"/>
    <s v="As Expected"/>
    <x v="0"/>
    <n v="48"/>
    <n v="31"/>
    <n v="196"/>
    <x v="1"/>
    <x v="1"/>
    <n v="58"/>
    <n v="58"/>
    <n v="0"/>
    <x v="2"/>
    <x v="0"/>
    <n v="81"/>
  </r>
  <r>
    <n v="302515"/>
    <x v="3500"/>
    <x v="0"/>
    <x v="28"/>
    <s v="HILLSBOROUGH"/>
    <x v="0"/>
    <x v="0"/>
    <s v="FRESENIUS MEDICAL CARE"/>
    <n v="13"/>
    <x v="0"/>
    <n v="30"/>
    <n v="46"/>
    <n v="49"/>
    <x v="0"/>
    <s v="As Expected"/>
    <x v="0"/>
    <n v="42"/>
    <n v="36"/>
    <n v="131"/>
    <x v="1"/>
    <x v="1"/>
    <n v="41"/>
    <n v="41"/>
    <n v="0"/>
    <x v="2"/>
    <x v="0"/>
    <n v="75"/>
  </r>
  <r>
    <n v="302516"/>
    <x v="3501"/>
    <x v="1"/>
    <x v="28"/>
    <s v="ROCKINGHAM"/>
    <x v="0"/>
    <x v="0"/>
    <s v="FRESENIUS MEDICAL CARE"/>
    <n v="1"/>
    <x v="0"/>
    <n v="51"/>
    <n v="64"/>
    <n v="64"/>
    <x v="0"/>
    <s v="As Expected"/>
    <x v="3"/>
    <n v="59"/>
    <n v="56"/>
    <n v="228"/>
    <x v="1"/>
    <x v="1"/>
    <n v="56"/>
    <n v="56"/>
    <n v="0"/>
    <x v="1"/>
    <x v="3"/>
    <n v="52"/>
  </r>
  <r>
    <n v="302517"/>
    <x v="3502"/>
    <x v="1"/>
    <x v="28"/>
    <s v="ROCKINGHAM"/>
    <x v="0"/>
    <x v="0"/>
    <s v="DAVITA"/>
    <n v="10"/>
    <x v="2"/>
    <n v="13"/>
    <n v="24"/>
    <n v="23"/>
    <x v="0"/>
    <s v="As Expected"/>
    <x v="0"/>
    <n v="19"/>
    <n v="11"/>
    <n v="89"/>
    <x v="1"/>
    <x v="1"/>
    <n v="25"/>
    <n v="25"/>
    <n v="0"/>
    <x v="2"/>
    <x v="0"/>
    <e v="#N/A"/>
  </r>
  <r>
    <n v="302518"/>
    <x v="3503"/>
    <x v="2"/>
    <x v="28"/>
    <s v="HILLSBOROUGH"/>
    <x v="0"/>
    <x v="0"/>
    <s v="FRESENIUS MEDICAL CARE"/>
    <n v="21"/>
    <x v="2"/>
    <n v="11"/>
    <n v="19"/>
    <n v="24"/>
    <x v="0"/>
    <s v="Not Available"/>
    <x v="2"/>
    <n v="14"/>
    <n v="9"/>
    <n v="21"/>
    <x v="1"/>
    <x v="1"/>
    <n v="23"/>
    <n v="23"/>
    <n v="0"/>
    <x v="2"/>
    <x v="0"/>
    <n v="60"/>
  </r>
  <r>
    <n v="312314"/>
    <x v="3504"/>
    <x v="5"/>
    <x v="26"/>
    <s v="ESSEX"/>
    <x v="1"/>
    <x v="1"/>
    <s v="INDEPENDENT"/>
    <n v="29"/>
    <x v="0"/>
    <n v="69"/>
    <n v="118"/>
    <n v="112"/>
    <x v="1"/>
    <s v="As Expected"/>
    <x v="0"/>
    <n v="89"/>
    <n v="119"/>
    <n v="427"/>
    <x v="0"/>
    <x v="0"/>
    <n v="128"/>
    <n v="128"/>
    <n v="0"/>
    <x v="1"/>
    <x v="0"/>
    <n v="40"/>
  </r>
  <r>
    <n v="312315"/>
    <x v="3505"/>
    <x v="0"/>
    <x v="26"/>
    <s v="MERCER"/>
    <x v="1"/>
    <x v="1"/>
    <s v="INDEPENDENT"/>
    <n v="31"/>
    <x v="0"/>
    <n v="89"/>
    <n v="136"/>
    <n v="143"/>
    <x v="0"/>
    <s v="As Expected"/>
    <x v="0"/>
    <n v="104"/>
    <n v="136"/>
    <n v="483"/>
    <x v="3"/>
    <x v="0"/>
    <n v="127"/>
    <n v="127"/>
    <n v="0"/>
    <x v="1"/>
    <x v="0"/>
    <n v="45"/>
  </r>
  <r>
    <n v="312318"/>
    <x v="3506"/>
    <x v="5"/>
    <x v="26"/>
    <s v="UNION"/>
    <x v="1"/>
    <x v="1"/>
    <s v="INDEPENDENT"/>
    <n v="14"/>
    <x v="0"/>
    <n v="72"/>
    <n v="110"/>
    <n v="112"/>
    <x v="0"/>
    <s v="As Expected"/>
    <x v="1"/>
    <n v="92"/>
    <n v="102"/>
    <n v="367"/>
    <x v="2"/>
    <x v="1"/>
    <n v="111"/>
    <n v="111"/>
    <n v="0"/>
    <x v="1"/>
    <x v="0"/>
    <n v="30"/>
  </r>
  <r>
    <n v="312331"/>
    <x v="3507"/>
    <x v="4"/>
    <x v="26"/>
    <s v="ESSEX"/>
    <x v="1"/>
    <x v="0"/>
    <s v="ATLANTIC HEALTH SYSTEM"/>
    <n v="30"/>
    <x v="1"/>
    <n v="149"/>
    <n v="210"/>
    <n v="212"/>
    <x v="0"/>
    <s v="As Expected"/>
    <x v="0"/>
    <n v="177"/>
    <n v="212"/>
    <n v="805"/>
    <x v="2"/>
    <x v="1"/>
    <n v="204"/>
    <n v="204"/>
    <n v="0"/>
    <x v="3"/>
    <x v="0"/>
    <n v="47"/>
  </r>
  <r>
    <n v="312501"/>
    <x v="3508"/>
    <x v="0"/>
    <x v="26"/>
    <s v="ESSEX"/>
    <x v="0"/>
    <x v="0"/>
    <s v="FRESENIUS MEDICAL CARE"/>
    <n v="37"/>
    <x v="0"/>
    <n v="117"/>
    <n v="180"/>
    <n v="190"/>
    <x v="0"/>
    <s v="As Expected"/>
    <x v="0"/>
    <n v="142"/>
    <n v="195"/>
    <n v="656"/>
    <x v="0"/>
    <x v="1"/>
    <n v="190"/>
    <n v="190"/>
    <n v="0"/>
    <x v="0"/>
    <x v="0"/>
    <n v="46"/>
  </r>
  <r>
    <n v="312502"/>
    <x v="3509"/>
    <x v="1"/>
    <x v="26"/>
    <s v="HUDSON"/>
    <x v="0"/>
    <x v="0"/>
    <s v="FRESENIUS MEDICAL CARE"/>
    <n v="41"/>
    <x v="0"/>
    <n v="139"/>
    <n v="215"/>
    <n v="222"/>
    <x v="0"/>
    <s v="As Expected"/>
    <x v="0"/>
    <n v="161"/>
    <n v="134"/>
    <n v="702"/>
    <x v="0"/>
    <x v="1"/>
    <n v="222"/>
    <n v="222"/>
    <n v="0"/>
    <x v="0"/>
    <x v="0"/>
    <n v="60"/>
  </r>
  <r>
    <n v="312503"/>
    <x v="3510"/>
    <x v="1"/>
    <x v="26"/>
    <s v="ESSEX"/>
    <x v="0"/>
    <x v="0"/>
    <s v="FRESENIUS MEDICAL CARE"/>
    <n v="20"/>
    <x v="0"/>
    <n v="91"/>
    <n v="127"/>
    <n v="129"/>
    <x v="0"/>
    <s v="As Expected"/>
    <x v="3"/>
    <n v="108"/>
    <n v="118"/>
    <n v="456"/>
    <x v="0"/>
    <x v="1"/>
    <n v="113"/>
    <n v="113"/>
    <n v="0"/>
    <x v="1"/>
    <x v="0"/>
    <n v="49"/>
  </r>
  <r>
    <n v="312504"/>
    <x v="3511"/>
    <x v="0"/>
    <x v="26"/>
    <s v="MERCER"/>
    <x v="0"/>
    <x v="0"/>
    <s v="FRESENIUS MEDICAL CARE"/>
    <n v="28"/>
    <x v="0"/>
    <n v="48"/>
    <n v="109"/>
    <n v="118"/>
    <x v="0"/>
    <s v="As Expected"/>
    <x v="0"/>
    <n v="93"/>
    <n v="67"/>
    <n v="399"/>
    <x v="1"/>
    <x v="1"/>
    <n v="118"/>
    <n v="118"/>
    <n v="0"/>
    <x v="0"/>
    <x v="0"/>
    <n v="43"/>
  </r>
  <r>
    <n v="312505"/>
    <x v="3512"/>
    <x v="1"/>
    <x v="26"/>
    <s v="ESSEX"/>
    <x v="0"/>
    <x v="0"/>
    <s v="FRESENIUS MEDICAL CARE"/>
    <n v="18"/>
    <x v="0"/>
    <n v="52"/>
    <n v="102"/>
    <n v="107"/>
    <x v="0"/>
    <s v="As Expected"/>
    <x v="0"/>
    <n v="66"/>
    <n v="60"/>
    <n v="334"/>
    <x v="0"/>
    <x v="1"/>
    <n v="101"/>
    <n v="101"/>
    <n v="0"/>
    <x v="1"/>
    <x v="0"/>
    <n v="68"/>
  </r>
  <r>
    <n v="312506"/>
    <x v="3513"/>
    <x v="2"/>
    <x v="26"/>
    <s v="UNION"/>
    <x v="0"/>
    <x v="0"/>
    <s v="FRESENIUS MEDICAL CARE"/>
    <n v="32"/>
    <x v="0"/>
    <n v="53"/>
    <n v="92"/>
    <n v="95"/>
    <x v="0"/>
    <s v="As Expected"/>
    <x v="0"/>
    <n v="67"/>
    <n v="82"/>
    <n v="302"/>
    <x v="1"/>
    <x v="1"/>
    <n v="98"/>
    <n v="98"/>
    <n v="0"/>
    <x v="1"/>
    <x v="0"/>
    <n v="55"/>
  </r>
  <r>
    <n v="312508"/>
    <x v="3514"/>
    <x v="2"/>
    <x v="26"/>
    <s v="BURLINGTON"/>
    <x v="0"/>
    <x v="0"/>
    <s v="DAVITA"/>
    <n v="20"/>
    <x v="0"/>
    <n v="103"/>
    <n v="160"/>
    <n v="162"/>
    <x v="0"/>
    <s v="As Expected"/>
    <x v="0"/>
    <n v="123"/>
    <n v="91"/>
    <n v="497"/>
    <x v="1"/>
    <x v="1"/>
    <n v="109"/>
    <n v="109"/>
    <n v="0"/>
    <x v="3"/>
    <x v="3"/>
    <e v="#N/A"/>
  </r>
  <r>
    <n v="312509"/>
    <x v="3515"/>
    <x v="1"/>
    <x v="26"/>
    <s v="OCEAN"/>
    <x v="0"/>
    <x v="0"/>
    <s v="FRESENIUS MEDICAL CARE"/>
    <n v="32"/>
    <x v="0"/>
    <n v="186"/>
    <n v="241"/>
    <n v="256"/>
    <x v="0"/>
    <s v="As Expected"/>
    <x v="3"/>
    <n v="221"/>
    <n v="240"/>
    <n v="946"/>
    <x v="1"/>
    <x v="1"/>
    <n v="238"/>
    <n v="238"/>
    <n v="0"/>
    <x v="1"/>
    <x v="0"/>
    <n v="63"/>
  </r>
  <r>
    <n v="312510"/>
    <x v="3516"/>
    <x v="2"/>
    <x v="26"/>
    <s v="MONMOUTH"/>
    <x v="0"/>
    <x v="0"/>
    <s v="DAVITA"/>
    <n v="18"/>
    <x v="0"/>
    <n v="68"/>
    <n v="119"/>
    <n v="127"/>
    <x v="0"/>
    <s v="As Expected"/>
    <x v="3"/>
    <n v="94"/>
    <n v="89"/>
    <n v="411"/>
    <x v="1"/>
    <x v="1"/>
    <n v="127"/>
    <n v="127"/>
    <n v="0"/>
    <x v="2"/>
    <x v="0"/>
    <e v="#N/A"/>
  </r>
  <r>
    <n v="312513"/>
    <x v="3517"/>
    <x v="2"/>
    <x v="26"/>
    <s v="CAMDEN"/>
    <x v="0"/>
    <x v="0"/>
    <s v="DAVITA"/>
    <n v="19"/>
    <x v="0"/>
    <n v="86"/>
    <n v="142"/>
    <n v="145"/>
    <x v="0"/>
    <s v="As Expected"/>
    <x v="0"/>
    <n v="104"/>
    <n v="74"/>
    <n v="445"/>
    <x v="0"/>
    <x v="1"/>
    <n v="113"/>
    <n v="113"/>
    <n v="0"/>
    <x v="1"/>
    <x v="0"/>
    <e v="#N/A"/>
  </r>
  <r>
    <n v="312514"/>
    <x v="3518"/>
    <x v="2"/>
    <x v="26"/>
    <s v="SALEM"/>
    <x v="0"/>
    <x v="0"/>
    <s v="FRESENIUS MEDICAL CARE"/>
    <n v="19"/>
    <x v="0"/>
    <n v="59"/>
    <n v="82"/>
    <n v="86"/>
    <x v="0"/>
    <s v="As Expected"/>
    <x v="3"/>
    <n v="69"/>
    <n v="76"/>
    <n v="337"/>
    <x v="1"/>
    <x v="1"/>
    <n v="77"/>
    <n v="77"/>
    <n v="0"/>
    <x v="2"/>
    <x v="0"/>
    <n v="86"/>
  </r>
  <r>
    <n v="312515"/>
    <x v="3519"/>
    <x v="1"/>
    <x v="26"/>
    <s v="MIDDLESEX"/>
    <x v="0"/>
    <x v="0"/>
    <s v="FRESENIUS MEDICAL CARE"/>
    <n v="15"/>
    <x v="0"/>
    <n v="48"/>
    <n v="74"/>
    <n v="73"/>
    <x v="0"/>
    <s v="As Expected"/>
    <x v="0"/>
    <n v="55"/>
    <n v="61"/>
    <n v="233"/>
    <x v="1"/>
    <x v="1"/>
    <n v="76"/>
    <n v="76"/>
    <n v="0"/>
    <x v="1"/>
    <x v="0"/>
    <n v="83"/>
  </r>
  <r>
    <n v="312516"/>
    <x v="3520"/>
    <x v="2"/>
    <x v="26"/>
    <s v="MERCER"/>
    <x v="0"/>
    <x v="0"/>
    <s v="FRESENIUS MEDICAL CARE"/>
    <n v="15"/>
    <x v="0"/>
    <n v="33"/>
    <n v="49"/>
    <n v="51"/>
    <x v="0"/>
    <s v="As Expected"/>
    <x v="0"/>
    <n v="44"/>
    <n v="34"/>
    <n v="190"/>
    <x v="1"/>
    <x v="1"/>
    <n v="50"/>
    <n v="50"/>
    <n v="0"/>
    <x v="2"/>
    <x v="0"/>
    <n v="76"/>
  </r>
  <r>
    <n v="312517"/>
    <x v="3521"/>
    <x v="0"/>
    <x v="26"/>
    <s v="MONMOUTH"/>
    <x v="0"/>
    <x v="0"/>
    <s v="DAVITA"/>
    <n v="18"/>
    <x v="0"/>
    <n v="66"/>
    <n v="93"/>
    <n v="100"/>
    <x v="0"/>
    <s v="As Expected"/>
    <x v="0"/>
    <n v="79"/>
    <n v="72"/>
    <n v="357"/>
    <x v="1"/>
    <x v="1"/>
    <n v="94"/>
    <n v="94"/>
    <n v="0"/>
    <x v="2"/>
    <x v="0"/>
    <e v="#N/A"/>
  </r>
  <r>
    <n v="312518"/>
    <x v="3522"/>
    <x v="2"/>
    <x v="26"/>
    <s v="MIDDLESEX"/>
    <x v="0"/>
    <x v="0"/>
    <s v="FRESENIUS MEDICAL CARE"/>
    <n v="16"/>
    <x v="0"/>
    <n v="71"/>
    <n v="106"/>
    <n v="112"/>
    <x v="0"/>
    <s v="As Expected"/>
    <x v="0"/>
    <n v="82"/>
    <n v="67"/>
    <n v="366"/>
    <x v="1"/>
    <x v="1"/>
    <n v="115"/>
    <n v="115"/>
    <n v="0"/>
    <x v="1"/>
    <x v="0"/>
    <n v="69"/>
  </r>
  <r>
    <n v="312520"/>
    <x v="3523"/>
    <x v="2"/>
    <x v="26"/>
    <s v="MONMOUTH"/>
    <x v="0"/>
    <x v="0"/>
    <s v="DAVITA"/>
    <n v="16"/>
    <x v="0"/>
    <n v="77"/>
    <n v="110"/>
    <n v="116"/>
    <x v="0"/>
    <s v="As Expected"/>
    <x v="0"/>
    <n v="94"/>
    <n v="89"/>
    <n v="401"/>
    <x v="3"/>
    <x v="1"/>
    <n v="99"/>
    <n v="99"/>
    <n v="0"/>
    <x v="1"/>
    <x v="0"/>
    <e v="#N/A"/>
  </r>
  <r>
    <n v="312521"/>
    <x v="3524"/>
    <x v="2"/>
    <x v="26"/>
    <s v="BURLINGTON"/>
    <x v="0"/>
    <x v="0"/>
    <s v="DAVITA"/>
    <n v="13"/>
    <x v="0"/>
    <n v="57"/>
    <n v="74"/>
    <n v="75"/>
    <x v="0"/>
    <s v="As Expected"/>
    <x v="0"/>
    <n v="66"/>
    <n v="64"/>
    <n v="281"/>
    <x v="1"/>
    <x v="1"/>
    <n v="75"/>
    <n v="75"/>
    <n v="0"/>
    <x v="2"/>
    <x v="0"/>
    <e v="#N/A"/>
  </r>
  <r>
    <n v="342734"/>
    <x v="3525"/>
    <x v="0"/>
    <x v="31"/>
    <m/>
    <x v="0"/>
    <x v="0"/>
    <s v="DAVITA"/>
    <n v="10"/>
    <x v="2"/>
    <n v="15"/>
    <n v="24"/>
    <n v="27"/>
    <x v="0"/>
    <s v="As Expected"/>
    <x v="2"/>
    <n v="20"/>
    <n v="17"/>
    <n v="25"/>
    <x v="1"/>
    <x v="1"/>
    <n v="28"/>
    <n v="28"/>
    <n v="0"/>
    <x v="2"/>
    <x v="0"/>
    <e v="#N/A"/>
  </r>
  <r>
    <n v="342735"/>
    <x v="3526"/>
    <x v="2"/>
    <x v="31"/>
    <m/>
    <x v="0"/>
    <x v="0"/>
    <s v="FRESENIUS MEDICAL CARE"/>
    <n v="12"/>
    <x v="0"/>
    <n v="29"/>
    <n v="53"/>
    <n v="56"/>
    <x v="0"/>
    <s v="As Expected"/>
    <x v="0"/>
    <n v="38"/>
    <n v="27"/>
    <n v="47"/>
    <x v="1"/>
    <x v="1"/>
    <n v="57"/>
    <n v="57"/>
    <n v="0"/>
    <x v="2"/>
    <x v="0"/>
    <s v="No Score"/>
  </r>
  <r>
    <n v="342736"/>
    <x v="3527"/>
    <x v="2"/>
    <x v="31"/>
    <m/>
    <x v="0"/>
    <x v="0"/>
    <s v="DAVITA"/>
    <n v="10"/>
    <x v="0"/>
    <n v="21"/>
    <n v="27"/>
    <n v="29"/>
    <x v="0"/>
    <s v="As Expected"/>
    <x v="0"/>
    <n v="25"/>
    <n v="16"/>
    <n v="39"/>
    <x v="1"/>
    <x v="1"/>
    <n v="29"/>
    <n v="29"/>
    <n v="1"/>
    <x v="2"/>
    <x v="0"/>
    <s v="No Score"/>
  </r>
  <r>
    <n v="342737"/>
    <x v="3528"/>
    <x v="2"/>
    <x v="31"/>
    <m/>
    <x v="0"/>
    <x v="0"/>
    <s v="FRESENIUS MEDICAL CARE"/>
    <n v="10"/>
    <x v="2"/>
    <n v="18"/>
    <n v="36"/>
    <n v="42"/>
    <x v="0"/>
    <s v="As Expected"/>
    <x v="2"/>
    <n v="20"/>
    <n v="17"/>
    <n v="30"/>
    <x v="1"/>
    <x v="1"/>
    <n v="41"/>
    <n v="41"/>
    <n v="0"/>
    <x v="2"/>
    <x v="0"/>
    <n v="32"/>
  </r>
  <r>
    <n v="312522"/>
    <x v="3529"/>
    <x v="1"/>
    <x v="26"/>
    <s v="ESSEX"/>
    <x v="0"/>
    <x v="0"/>
    <s v="DAVITA"/>
    <n v="21"/>
    <x v="0"/>
    <n v="74"/>
    <n v="123"/>
    <n v="126"/>
    <x v="0"/>
    <s v="As Expected"/>
    <x v="0"/>
    <n v="94"/>
    <n v="110"/>
    <n v="393"/>
    <x v="1"/>
    <x v="1"/>
    <n v="122"/>
    <n v="122"/>
    <n v="0"/>
    <x v="1"/>
    <x v="0"/>
    <e v="#N/A"/>
  </r>
  <r>
    <n v="312523"/>
    <x v="3530"/>
    <x v="2"/>
    <x v="26"/>
    <s v="BERGEN"/>
    <x v="0"/>
    <x v="0"/>
    <s v="DAVITA"/>
    <n v="18"/>
    <x v="0"/>
    <n v="56"/>
    <n v="95"/>
    <n v="97"/>
    <x v="0"/>
    <s v="As Expected"/>
    <x v="0"/>
    <n v="77"/>
    <n v="59"/>
    <n v="309"/>
    <x v="1"/>
    <x v="2"/>
    <n v="99"/>
    <n v="99"/>
    <n v="0"/>
    <x v="2"/>
    <x v="0"/>
    <n v="69"/>
  </r>
  <r>
    <n v="312524"/>
    <x v="3531"/>
    <x v="1"/>
    <x v="26"/>
    <s v="BERGEN"/>
    <x v="0"/>
    <x v="0"/>
    <s v="FRESENIUS MEDICAL CARE"/>
    <n v="2"/>
    <x v="2"/>
    <n v="12"/>
    <n v="21"/>
    <n v="22"/>
    <x v="0"/>
    <s v="Not Available"/>
    <x v="0"/>
    <n v="13"/>
    <n v="4"/>
    <n v="76"/>
    <x v="2"/>
    <x v="3"/>
    <n v="0"/>
    <n v="0"/>
    <n v="0"/>
    <x v="2"/>
    <x v="0"/>
    <n v="83"/>
  </r>
  <r>
    <n v="312525"/>
    <x v="3532"/>
    <x v="0"/>
    <x v="26"/>
    <s v="MIDDLESEX"/>
    <x v="1"/>
    <x v="0"/>
    <s v="DIALYSIS CLINIC, INC."/>
    <n v="34"/>
    <x v="0"/>
    <n v="121"/>
    <n v="171"/>
    <n v="176"/>
    <x v="0"/>
    <s v="As Expected"/>
    <x v="3"/>
    <n v="136"/>
    <n v="142"/>
    <n v="690"/>
    <x v="1"/>
    <x v="1"/>
    <n v="137"/>
    <n v="137"/>
    <n v="0"/>
    <x v="3"/>
    <x v="0"/>
    <n v="66"/>
  </r>
  <r>
    <n v="312527"/>
    <x v="3533"/>
    <x v="0"/>
    <x v="26"/>
    <s v="MERCER"/>
    <x v="0"/>
    <x v="0"/>
    <s v="FRESENIUS MEDICAL CARE"/>
    <n v="18"/>
    <x v="0"/>
    <n v="57"/>
    <n v="81"/>
    <n v="82"/>
    <x v="0"/>
    <s v="As Expected"/>
    <x v="0"/>
    <n v="67"/>
    <n v="74"/>
    <n v="302"/>
    <x v="1"/>
    <x v="1"/>
    <n v="82"/>
    <n v="82"/>
    <n v="0"/>
    <x v="2"/>
    <x v="0"/>
    <n v="75"/>
  </r>
  <r>
    <n v="312528"/>
    <x v="3534"/>
    <x v="1"/>
    <x v="26"/>
    <s v="UNION"/>
    <x v="0"/>
    <x v="0"/>
    <s v="DAVITA"/>
    <n v="20"/>
    <x v="0"/>
    <n v="73"/>
    <n v="129"/>
    <n v="134"/>
    <x v="0"/>
    <s v="As Expected"/>
    <x v="0"/>
    <n v="93"/>
    <n v="59"/>
    <n v="374"/>
    <x v="0"/>
    <x v="1"/>
    <n v="119"/>
    <n v="119"/>
    <n v="0"/>
    <x v="3"/>
    <x v="0"/>
    <e v="#N/A"/>
  </r>
  <r>
    <n v="312529"/>
    <x v="3535"/>
    <x v="2"/>
    <x v="26"/>
    <s v="HUDSON"/>
    <x v="0"/>
    <x v="0"/>
    <s v="FRESENIUS MEDICAL CARE"/>
    <n v="16"/>
    <x v="0"/>
    <n v="54"/>
    <n v="85"/>
    <n v="88"/>
    <x v="0"/>
    <s v="Worse than Expected"/>
    <x v="0"/>
    <n v="62"/>
    <n v="74"/>
    <n v="312"/>
    <x v="1"/>
    <x v="1"/>
    <n v="88"/>
    <n v="88"/>
    <n v="0"/>
    <x v="1"/>
    <x v="0"/>
    <n v="70"/>
  </r>
  <r>
    <n v="312530"/>
    <x v="3536"/>
    <x v="1"/>
    <x v="26"/>
    <s v="SOMERSET"/>
    <x v="0"/>
    <x v="0"/>
    <s v="DAVITA"/>
    <n v="15"/>
    <x v="0"/>
    <n v="51"/>
    <n v="86"/>
    <n v="94"/>
    <x v="0"/>
    <s v="As Expected"/>
    <x v="0"/>
    <n v="70"/>
    <n v="91"/>
    <n v="313"/>
    <x v="0"/>
    <x v="1"/>
    <n v="94"/>
    <n v="94"/>
    <n v="0"/>
    <x v="1"/>
    <x v="0"/>
    <e v="#N/A"/>
  </r>
  <r>
    <n v="342695"/>
    <x v="3537"/>
    <x v="3"/>
    <x v="31"/>
    <s v="BUNCOMBE"/>
    <x v="0"/>
    <x v="0"/>
    <s v="DAVITA"/>
    <n v="10"/>
    <x v="0"/>
    <n v="91"/>
    <n v="133"/>
    <n v="145"/>
    <x v="0"/>
    <s v="As Expected"/>
    <x v="0"/>
    <n v="104"/>
    <n v="72"/>
    <n v="376"/>
    <x v="2"/>
    <x v="3"/>
    <n v="0"/>
    <n v="0"/>
    <n v="0"/>
    <x v="1"/>
    <x v="3"/>
    <e v="#N/A"/>
  </r>
  <r>
    <n v="312532"/>
    <x v="3538"/>
    <x v="1"/>
    <x v="26"/>
    <s v="UNION"/>
    <x v="0"/>
    <x v="0"/>
    <s v="FRESENIUS MEDICAL CARE"/>
    <n v="21"/>
    <x v="0"/>
    <n v="86"/>
    <n v="131"/>
    <n v="138"/>
    <x v="0"/>
    <s v="As Expected"/>
    <x v="0"/>
    <n v="106"/>
    <n v="100"/>
    <n v="409"/>
    <x v="3"/>
    <x v="1"/>
    <n v="139"/>
    <n v="139"/>
    <n v="0"/>
    <x v="1"/>
    <x v="0"/>
    <n v="74"/>
  </r>
  <r>
    <n v="312533"/>
    <x v="3539"/>
    <x v="1"/>
    <x v="26"/>
    <s v="ESSEX"/>
    <x v="0"/>
    <x v="0"/>
    <s v="FRESENIUS MEDICAL CARE"/>
    <n v="24"/>
    <x v="0"/>
    <n v="71"/>
    <n v="134"/>
    <n v="136"/>
    <x v="0"/>
    <s v="As Expected"/>
    <x v="0"/>
    <n v="93"/>
    <n v="87"/>
    <n v="406"/>
    <x v="0"/>
    <x v="1"/>
    <n v="139"/>
    <n v="139"/>
    <n v="0"/>
    <x v="2"/>
    <x v="0"/>
    <n v="54"/>
  </r>
  <r>
    <n v="312534"/>
    <x v="3540"/>
    <x v="0"/>
    <x v="26"/>
    <s v="GLOUCESTER"/>
    <x v="0"/>
    <x v="0"/>
    <s v="FRESENIUS MEDICAL CARE"/>
    <n v="18"/>
    <x v="0"/>
    <n v="59"/>
    <n v="85"/>
    <n v="92"/>
    <x v="0"/>
    <s v="As Expected"/>
    <x v="0"/>
    <n v="72"/>
    <n v="66"/>
    <n v="294"/>
    <x v="1"/>
    <x v="1"/>
    <n v="94"/>
    <n v="94"/>
    <n v="0"/>
    <x v="1"/>
    <x v="0"/>
    <n v="74"/>
  </r>
  <r>
    <n v="312535"/>
    <x v="3541"/>
    <x v="1"/>
    <x v="26"/>
    <s v="ATLANTIC"/>
    <x v="0"/>
    <x v="0"/>
    <s v="FRESENIUS MEDICAL CARE"/>
    <n v="21"/>
    <x v="0"/>
    <n v="85"/>
    <n v="127"/>
    <n v="126"/>
    <x v="0"/>
    <s v="Better than Expected"/>
    <x v="0"/>
    <n v="93"/>
    <n v="92"/>
    <n v="381"/>
    <x v="3"/>
    <x v="1"/>
    <n v="116"/>
    <n v="116"/>
    <n v="0"/>
    <x v="1"/>
    <x v="0"/>
    <n v="58"/>
  </r>
  <r>
    <n v="312536"/>
    <x v="3542"/>
    <x v="2"/>
    <x v="26"/>
    <s v="BERGEN"/>
    <x v="0"/>
    <x v="0"/>
    <s v="FRESENIUS MEDICAL CARE"/>
    <n v="21"/>
    <x v="0"/>
    <n v="114"/>
    <n v="173"/>
    <n v="181"/>
    <x v="0"/>
    <s v="As Expected"/>
    <x v="0"/>
    <n v="148"/>
    <n v="180"/>
    <n v="600"/>
    <x v="1"/>
    <x v="2"/>
    <n v="172"/>
    <n v="172"/>
    <n v="0"/>
    <x v="3"/>
    <x v="3"/>
    <n v="70"/>
  </r>
  <r>
    <n v="312537"/>
    <x v="3543"/>
    <x v="1"/>
    <x v="26"/>
    <s v="MONMOUTH"/>
    <x v="0"/>
    <x v="0"/>
    <s v="DAVITA"/>
    <n v="27"/>
    <x v="0"/>
    <n v="84"/>
    <n v="126"/>
    <n v="135"/>
    <x v="0"/>
    <s v="As Expected"/>
    <x v="3"/>
    <n v="109"/>
    <n v="118"/>
    <n v="473"/>
    <x v="0"/>
    <x v="1"/>
    <n v="117"/>
    <n v="117"/>
    <n v="0"/>
    <x v="1"/>
    <x v="0"/>
    <e v="#N/A"/>
  </r>
  <r>
    <n v="342738"/>
    <x v="3544"/>
    <x v="0"/>
    <x v="31"/>
    <m/>
    <x v="0"/>
    <x v="0"/>
    <s v="FRESENIUS MEDICAL CARE"/>
    <n v="10"/>
    <x v="2"/>
    <n v="16"/>
    <n v="30"/>
    <n v="34"/>
    <x v="0"/>
    <s v="As Expected"/>
    <x v="2"/>
    <n v="19"/>
    <n v="20"/>
    <n v="21"/>
    <x v="1"/>
    <x v="1"/>
    <n v="34"/>
    <n v="34"/>
    <n v="0"/>
    <x v="2"/>
    <x v="0"/>
    <s v="No Score"/>
  </r>
  <r>
    <n v="342739"/>
    <x v="3545"/>
    <x v="1"/>
    <x v="31"/>
    <m/>
    <x v="0"/>
    <x v="0"/>
    <s v="DAVITA"/>
    <n v="10"/>
    <x v="2"/>
    <n v="15"/>
    <n v="25"/>
    <n v="29"/>
    <x v="0"/>
    <s v="As Expected"/>
    <x v="2"/>
    <n v="19"/>
    <n v="34"/>
    <n v="25"/>
    <x v="1"/>
    <x v="1"/>
    <n v="27"/>
    <n v="27"/>
    <n v="0"/>
    <x v="2"/>
    <x v="0"/>
    <e v="#N/A"/>
  </r>
  <r>
    <n v="332782"/>
    <x v="3546"/>
    <x v="0"/>
    <x v="32"/>
    <m/>
    <x v="1"/>
    <x v="0"/>
    <s v="DIALYSIS CLINIC, INC."/>
    <n v="27"/>
    <x v="0"/>
    <n v="152"/>
    <n v="225"/>
    <n v="235"/>
    <x v="0"/>
    <s v="As Expected"/>
    <x v="3"/>
    <n v="191"/>
    <n v="231"/>
    <n v="352"/>
    <x v="0"/>
    <x v="1"/>
    <n v="205"/>
    <n v="205"/>
    <n v="0"/>
    <x v="2"/>
    <x v="0"/>
    <e v="#N/A"/>
  </r>
  <r>
    <n v="332783"/>
    <x v="3547"/>
    <x v="5"/>
    <x v="32"/>
    <m/>
    <x v="0"/>
    <x v="1"/>
    <s v="INDEPENDENT"/>
    <n v="12"/>
    <x v="2"/>
    <n v="7"/>
    <n v="17"/>
    <n v="17"/>
    <x v="2"/>
    <s v="As Expected"/>
    <x v="2"/>
    <n v="10"/>
    <n v="18"/>
    <n v="10"/>
    <x v="2"/>
    <x v="1"/>
    <n v="17"/>
    <n v="17"/>
    <n v="0"/>
    <x v="2"/>
    <x v="1"/>
    <e v="#N/A"/>
  </r>
  <r>
    <n v="332784"/>
    <x v="3548"/>
    <x v="3"/>
    <x v="32"/>
    <m/>
    <x v="0"/>
    <x v="0"/>
    <s v="DAVITA"/>
    <n v="16"/>
    <x v="2"/>
    <n v="11"/>
    <n v="18"/>
    <n v="22"/>
    <x v="2"/>
    <s v="Not Available"/>
    <x v="2"/>
    <n v="13"/>
    <n v="4"/>
    <n v="13"/>
    <x v="2"/>
    <x v="1"/>
    <n v="22"/>
    <n v="22"/>
    <n v="0"/>
    <x v="2"/>
    <x v="0"/>
    <e v="#N/A"/>
  </r>
  <r>
    <n v="332785"/>
    <x v="3549"/>
    <x v="3"/>
    <x v="32"/>
    <m/>
    <x v="0"/>
    <x v="0"/>
    <s v="DAVITA"/>
    <n v="19"/>
    <x v="2"/>
    <n v="7"/>
    <n v="9"/>
    <n v="10"/>
    <x v="2"/>
    <s v="Not Available"/>
    <x v="2"/>
    <n v="8"/>
    <n v="6"/>
    <n v="8"/>
    <x v="2"/>
    <x v="3"/>
    <n v="10"/>
    <n v="10"/>
    <n v="0"/>
    <x v="2"/>
    <x v="1"/>
    <e v="#N/A"/>
  </r>
  <r>
    <n v="312538"/>
    <x v="3550"/>
    <x v="1"/>
    <x v="26"/>
    <s v="OCEAN"/>
    <x v="0"/>
    <x v="0"/>
    <s v="FRESENIUS MEDICAL CARE"/>
    <n v="19"/>
    <x v="0"/>
    <n v="89"/>
    <n v="136"/>
    <n v="146"/>
    <x v="0"/>
    <s v="As Expected"/>
    <x v="3"/>
    <n v="123"/>
    <n v="166"/>
    <n v="491"/>
    <x v="1"/>
    <x v="1"/>
    <n v="146"/>
    <n v="146"/>
    <n v="0"/>
    <x v="2"/>
    <x v="0"/>
    <n v="66"/>
  </r>
  <r>
    <n v="312540"/>
    <x v="3551"/>
    <x v="1"/>
    <x v="26"/>
    <s v="MIDDLESEX"/>
    <x v="0"/>
    <x v="0"/>
    <s v="DAVITA"/>
    <n v="20"/>
    <x v="0"/>
    <n v="77"/>
    <n v="122"/>
    <n v="127"/>
    <x v="0"/>
    <s v="As Expected"/>
    <x v="0"/>
    <n v="86"/>
    <n v="114"/>
    <n v="358"/>
    <x v="1"/>
    <x v="1"/>
    <n v="127"/>
    <n v="127"/>
    <n v="0"/>
    <x v="1"/>
    <x v="0"/>
    <e v="#N/A"/>
  </r>
  <r>
    <n v="312541"/>
    <x v="3552"/>
    <x v="2"/>
    <x v="26"/>
    <s v="MIDDLESEX"/>
    <x v="0"/>
    <x v="0"/>
    <s v="DAVITA"/>
    <n v="13"/>
    <x v="0"/>
    <n v="56"/>
    <n v="80"/>
    <n v="85"/>
    <x v="0"/>
    <s v="As Expected"/>
    <x v="0"/>
    <n v="65"/>
    <n v="82"/>
    <n v="258"/>
    <x v="1"/>
    <x v="1"/>
    <n v="87"/>
    <n v="87"/>
    <n v="0"/>
    <x v="2"/>
    <x v="0"/>
    <e v="#N/A"/>
  </r>
  <r>
    <n v="312542"/>
    <x v="3553"/>
    <x v="1"/>
    <x v="26"/>
    <s v="HUDSON"/>
    <x v="0"/>
    <x v="0"/>
    <s v="FRESENIUS MEDICAL CARE"/>
    <n v="19"/>
    <x v="0"/>
    <n v="75"/>
    <n v="119"/>
    <n v="125"/>
    <x v="0"/>
    <s v="As Expected"/>
    <x v="0"/>
    <n v="83"/>
    <n v="90"/>
    <n v="408"/>
    <x v="1"/>
    <x v="1"/>
    <n v="125"/>
    <n v="125"/>
    <n v="0"/>
    <x v="1"/>
    <x v="0"/>
    <n v="54"/>
  </r>
  <r>
    <n v="312543"/>
    <x v="3554"/>
    <x v="2"/>
    <x v="26"/>
    <s v="MORRIS"/>
    <x v="0"/>
    <x v="0"/>
    <s v="FRESENIUS MEDICAL CARE"/>
    <n v="20"/>
    <x v="0"/>
    <n v="86"/>
    <n v="123"/>
    <n v="130"/>
    <x v="0"/>
    <s v="As Expected"/>
    <x v="0"/>
    <n v="101"/>
    <n v="114"/>
    <n v="416"/>
    <x v="1"/>
    <x v="2"/>
    <n v="129"/>
    <n v="129"/>
    <n v="0"/>
    <x v="1"/>
    <x v="0"/>
    <n v="77"/>
  </r>
  <r>
    <n v="312544"/>
    <x v="3555"/>
    <x v="2"/>
    <x v="26"/>
    <s v="MONMOUTH"/>
    <x v="1"/>
    <x v="0"/>
    <s v="DIALYSIS CLINIC, INC."/>
    <n v="13"/>
    <x v="0"/>
    <n v="58"/>
    <n v="82"/>
    <n v="89"/>
    <x v="0"/>
    <s v="As Expected"/>
    <x v="3"/>
    <n v="74"/>
    <n v="74"/>
    <n v="283"/>
    <x v="0"/>
    <x v="1"/>
    <n v="78"/>
    <n v="78"/>
    <n v="0"/>
    <x v="2"/>
    <x v="0"/>
    <n v="72"/>
  </r>
  <r>
    <n v="312545"/>
    <x v="3556"/>
    <x v="2"/>
    <x v="26"/>
    <s v="HUDSON"/>
    <x v="0"/>
    <x v="0"/>
    <s v="DAVITA"/>
    <n v="17"/>
    <x v="0"/>
    <n v="48"/>
    <n v="85"/>
    <n v="86"/>
    <x v="0"/>
    <s v="As Expected"/>
    <x v="0"/>
    <n v="55"/>
    <n v="69"/>
    <n v="302"/>
    <x v="1"/>
    <x v="1"/>
    <n v="83"/>
    <n v="83"/>
    <n v="0"/>
    <x v="1"/>
    <x v="0"/>
    <e v="#N/A"/>
  </r>
  <r>
    <n v="312546"/>
    <x v="3557"/>
    <x v="0"/>
    <x v="26"/>
    <s v="ESSEX"/>
    <x v="0"/>
    <x v="0"/>
    <s v="FRESENIUS MEDICAL CARE"/>
    <n v="20"/>
    <x v="0"/>
    <n v="87"/>
    <n v="133"/>
    <n v="144"/>
    <x v="0"/>
    <s v="As Expected"/>
    <x v="0"/>
    <n v="111"/>
    <n v="131"/>
    <n v="476"/>
    <x v="1"/>
    <x v="1"/>
    <n v="145"/>
    <n v="145"/>
    <n v="0"/>
    <x v="1"/>
    <x v="0"/>
    <n v="47"/>
  </r>
  <r>
    <n v="312547"/>
    <x v="3558"/>
    <x v="1"/>
    <x v="26"/>
    <s v="WARREN"/>
    <x v="0"/>
    <x v="0"/>
    <s v="FRESENIUS MEDICAL CARE"/>
    <n v="12"/>
    <x v="1"/>
    <n v="47"/>
    <n v="66"/>
    <n v="68"/>
    <x v="0"/>
    <s v="As Expected"/>
    <x v="3"/>
    <n v="62"/>
    <n v="92"/>
    <n v="225"/>
    <x v="0"/>
    <x v="1"/>
    <n v="67"/>
    <n v="67"/>
    <n v="0"/>
    <x v="2"/>
    <x v="0"/>
    <n v="66"/>
  </r>
  <r>
    <n v="312548"/>
    <x v="3559"/>
    <x v="2"/>
    <x v="26"/>
    <s v="BURLINGTON"/>
    <x v="0"/>
    <x v="0"/>
    <s v="DAVITA"/>
    <n v="13"/>
    <x v="0"/>
    <n v="46"/>
    <n v="64"/>
    <n v="68"/>
    <x v="0"/>
    <s v="As Expected"/>
    <x v="0"/>
    <n v="54"/>
    <n v="34"/>
    <n v="220"/>
    <x v="1"/>
    <x v="1"/>
    <n v="67"/>
    <n v="67"/>
    <n v="0"/>
    <x v="2"/>
    <x v="0"/>
    <e v="#N/A"/>
  </r>
  <r>
    <n v="312550"/>
    <x v="3560"/>
    <x v="1"/>
    <x v="26"/>
    <s v="HUNTERDON"/>
    <x v="0"/>
    <x v="0"/>
    <s v="FRESENIUS MEDICAL CARE"/>
    <n v="13"/>
    <x v="0"/>
    <n v="62"/>
    <n v="101"/>
    <n v="104"/>
    <x v="0"/>
    <s v="As Expected"/>
    <x v="3"/>
    <n v="80"/>
    <n v="102"/>
    <n v="297"/>
    <x v="0"/>
    <x v="1"/>
    <n v="80"/>
    <n v="80"/>
    <n v="0"/>
    <x v="1"/>
    <x v="0"/>
    <n v="61"/>
  </r>
  <r>
    <n v="312551"/>
    <x v="3561"/>
    <x v="0"/>
    <x v="26"/>
    <s v="CUMBERLAND"/>
    <x v="0"/>
    <x v="0"/>
    <s v="US RENAL CARE, INC."/>
    <n v="21"/>
    <x v="0"/>
    <n v="81"/>
    <n v="106"/>
    <n v="110"/>
    <x v="0"/>
    <s v="As Expected"/>
    <x v="0"/>
    <n v="95"/>
    <n v="103"/>
    <n v="422"/>
    <x v="1"/>
    <x v="1"/>
    <n v="95"/>
    <n v="95"/>
    <n v="0"/>
    <x v="1"/>
    <x v="0"/>
    <n v="47"/>
  </r>
  <r>
    <n v="312552"/>
    <x v="3562"/>
    <x v="1"/>
    <x v="26"/>
    <s v="MERCER"/>
    <x v="0"/>
    <x v="0"/>
    <s v="FRESENIUS MEDICAL CARE"/>
    <n v="20"/>
    <x v="0"/>
    <n v="63"/>
    <n v="107"/>
    <n v="110"/>
    <x v="0"/>
    <s v="As Expected"/>
    <x v="3"/>
    <n v="85"/>
    <n v="105"/>
    <n v="391"/>
    <x v="0"/>
    <x v="1"/>
    <n v="107"/>
    <n v="107"/>
    <n v="0"/>
    <x v="1"/>
    <x v="0"/>
    <n v="58"/>
  </r>
  <r>
    <n v="312553"/>
    <x v="3563"/>
    <x v="1"/>
    <x v="26"/>
    <s v="PASSAIC"/>
    <x v="0"/>
    <x v="0"/>
    <s v="PHYSICIANS DIALYSIS"/>
    <n v="27"/>
    <x v="0"/>
    <n v="104"/>
    <n v="147"/>
    <n v="152"/>
    <x v="0"/>
    <s v="As Expected"/>
    <x v="0"/>
    <n v="119"/>
    <n v="113"/>
    <n v="481"/>
    <x v="1"/>
    <x v="2"/>
    <n v="147"/>
    <n v="147"/>
    <n v="0"/>
    <x v="1"/>
    <x v="0"/>
    <e v="#N/A"/>
  </r>
  <r>
    <n v="312554"/>
    <x v="3564"/>
    <x v="2"/>
    <x v="26"/>
    <s v="MORRIS"/>
    <x v="0"/>
    <x v="0"/>
    <s v="FRESENIUS MEDICAL CARE"/>
    <n v="20"/>
    <x v="0"/>
    <n v="116"/>
    <n v="170"/>
    <n v="182"/>
    <x v="0"/>
    <s v="As Expected"/>
    <x v="3"/>
    <n v="147"/>
    <n v="149"/>
    <n v="573"/>
    <x v="1"/>
    <x v="2"/>
    <n v="160"/>
    <n v="160"/>
    <n v="0"/>
    <x v="3"/>
    <x v="0"/>
    <n v="79"/>
  </r>
  <r>
    <n v="312555"/>
    <x v="3565"/>
    <x v="0"/>
    <x v="26"/>
    <s v="MIDDLESEX"/>
    <x v="1"/>
    <x v="0"/>
    <s v="DIALYSIS CLINIC, INC."/>
    <n v="12"/>
    <x v="0"/>
    <n v="21"/>
    <n v="31"/>
    <n v="30"/>
    <x v="0"/>
    <s v="As Expected"/>
    <x v="0"/>
    <n v="28"/>
    <n v="29"/>
    <n v="88"/>
    <x v="1"/>
    <x v="1"/>
    <n v="31"/>
    <n v="31"/>
    <n v="0"/>
    <x v="2"/>
    <x v="0"/>
    <n v="60"/>
  </r>
  <r>
    <n v="312557"/>
    <x v="3566"/>
    <x v="2"/>
    <x v="26"/>
    <s v="OCEAN"/>
    <x v="0"/>
    <x v="0"/>
    <s v="FRESENIUS MEDICAL CARE"/>
    <n v="18"/>
    <x v="0"/>
    <n v="74"/>
    <n v="120"/>
    <n v="126"/>
    <x v="3"/>
    <s v="As Expected"/>
    <x v="0"/>
    <n v="97"/>
    <n v="66"/>
    <n v="407"/>
    <x v="3"/>
    <x v="1"/>
    <n v="124"/>
    <n v="124"/>
    <n v="0"/>
    <x v="1"/>
    <x v="0"/>
    <n v="56"/>
  </r>
  <r>
    <n v="232739"/>
    <x v="3567"/>
    <x v="3"/>
    <x v="20"/>
    <m/>
    <x v="0"/>
    <x v="0"/>
    <s v="DAVITA"/>
    <n v="13"/>
    <x v="2"/>
    <n v="8"/>
    <n v="14"/>
    <n v="17"/>
    <x v="2"/>
    <s v="Not Available"/>
    <x v="2"/>
    <n v="10"/>
    <n v="9"/>
    <n v="10"/>
    <x v="2"/>
    <x v="1"/>
    <n v="17"/>
    <n v="17"/>
    <n v="0"/>
    <x v="2"/>
    <x v="0"/>
    <e v="#N/A"/>
  </r>
  <r>
    <n v="232740"/>
    <x v="3568"/>
    <x v="3"/>
    <x v="20"/>
    <m/>
    <x v="1"/>
    <x v="0"/>
    <s v="UNIVERSITY OF MICHIGAN"/>
    <n v="17"/>
    <x v="2"/>
    <n v="9"/>
    <n v="19"/>
    <n v="18"/>
    <x v="2"/>
    <s v="Not Available"/>
    <x v="2"/>
    <n v="11"/>
    <n v="9"/>
    <n v="11"/>
    <x v="2"/>
    <x v="1"/>
    <n v="14"/>
    <n v="14"/>
    <n v="0"/>
    <x v="2"/>
    <x v="0"/>
    <e v="#N/A"/>
  </r>
  <r>
    <n v="312558"/>
    <x v="3569"/>
    <x v="1"/>
    <x v="26"/>
    <s v="UNION"/>
    <x v="0"/>
    <x v="0"/>
    <s v="DAVITA"/>
    <n v="19"/>
    <x v="0"/>
    <n v="85"/>
    <n v="122"/>
    <n v="128"/>
    <x v="0"/>
    <s v="As Expected"/>
    <x v="0"/>
    <n v="94"/>
    <n v="90"/>
    <n v="401"/>
    <x v="0"/>
    <x v="1"/>
    <n v="128"/>
    <n v="128"/>
    <n v="0"/>
    <x v="1"/>
    <x v="0"/>
    <e v="#N/A"/>
  </r>
  <r>
    <n v="242306"/>
    <x v="3570"/>
    <x v="3"/>
    <x v="29"/>
    <s v="HENNEPIN"/>
    <x v="1"/>
    <x v="1"/>
    <s v="INDEPENDENT"/>
    <n v="11"/>
    <x v="2"/>
    <n v="1"/>
    <n v="3"/>
    <n v="3"/>
    <x v="2"/>
    <s v="Not Available"/>
    <x v="2"/>
    <n v="5"/>
    <n v="2"/>
    <n v="25"/>
    <x v="2"/>
    <x v="3"/>
    <n v="3"/>
    <n v="3"/>
    <n v="11"/>
    <x v="3"/>
    <x v="0"/>
    <n v="85"/>
  </r>
  <r>
    <n v="312559"/>
    <x v="3571"/>
    <x v="1"/>
    <x v="26"/>
    <s v="MIDDLESEX"/>
    <x v="0"/>
    <x v="0"/>
    <s v="DAVITA"/>
    <n v="20"/>
    <x v="0"/>
    <n v="87"/>
    <n v="121"/>
    <n v="129"/>
    <x v="0"/>
    <s v="As Expected"/>
    <x v="0"/>
    <n v="101"/>
    <n v="78"/>
    <n v="457"/>
    <x v="1"/>
    <x v="1"/>
    <n v="118"/>
    <n v="118"/>
    <n v="0"/>
    <x v="3"/>
    <x v="0"/>
    <e v="#N/A"/>
  </r>
  <r>
    <n v="312560"/>
    <x v="3572"/>
    <x v="0"/>
    <x v="26"/>
    <s v="CAMDEN"/>
    <x v="0"/>
    <x v="0"/>
    <s v="FRESENIUS MEDICAL CARE"/>
    <n v="35"/>
    <x v="0"/>
    <n v="91"/>
    <n v="141"/>
    <n v="155"/>
    <x v="0"/>
    <s v="As Expected"/>
    <x v="0"/>
    <n v="110"/>
    <n v="127"/>
    <n v="476"/>
    <x v="0"/>
    <x v="1"/>
    <n v="156"/>
    <n v="156"/>
    <n v="0"/>
    <x v="1"/>
    <x v="0"/>
    <n v="47"/>
  </r>
  <r>
    <n v="312561"/>
    <x v="3573"/>
    <x v="2"/>
    <x v="26"/>
    <s v="HUDSON"/>
    <x v="0"/>
    <x v="0"/>
    <s v="DAVITA"/>
    <n v="21"/>
    <x v="0"/>
    <n v="44"/>
    <n v="59"/>
    <n v="59"/>
    <x v="0"/>
    <s v="As Expected"/>
    <x v="3"/>
    <n v="50"/>
    <n v="44"/>
    <n v="219"/>
    <x v="1"/>
    <x v="1"/>
    <n v="52"/>
    <n v="52"/>
    <n v="0"/>
    <x v="2"/>
    <x v="0"/>
    <e v="#N/A"/>
  </r>
  <r>
    <n v="232664"/>
    <x v="3574"/>
    <x v="3"/>
    <x v="20"/>
    <s v="BERRIEN"/>
    <x v="0"/>
    <x v="0"/>
    <s v="FRESENIUS MEDICAL CARE"/>
    <n v="1"/>
    <x v="0"/>
    <n v="28"/>
    <n v="39"/>
    <n v="42"/>
    <x v="0"/>
    <s v="As Expected"/>
    <x v="0"/>
    <n v="31"/>
    <n v="32"/>
    <n v="153"/>
    <x v="2"/>
    <x v="3"/>
    <n v="5"/>
    <n v="5"/>
    <n v="0"/>
    <x v="2"/>
    <x v="0"/>
    <n v="64"/>
  </r>
  <r>
    <n v="312562"/>
    <x v="3575"/>
    <x v="1"/>
    <x v="26"/>
    <s v="OCEAN"/>
    <x v="0"/>
    <x v="0"/>
    <s v="DAVITA"/>
    <n v="18"/>
    <x v="0"/>
    <n v="63"/>
    <n v="85"/>
    <n v="86"/>
    <x v="0"/>
    <s v="As Expected"/>
    <x v="3"/>
    <n v="78"/>
    <n v="102"/>
    <n v="337"/>
    <x v="1"/>
    <x v="1"/>
    <n v="86"/>
    <n v="86"/>
    <n v="0"/>
    <x v="2"/>
    <x v="0"/>
    <e v="#N/A"/>
  </r>
  <r>
    <n v="312563"/>
    <x v="3576"/>
    <x v="0"/>
    <x v="26"/>
    <s v="OCEAN"/>
    <x v="0"/>
    <x v="1"/>
    <s v="INDEPENDENT"/>
    <n v="20"/>
    <x v="0"/>
    <n v="69"/>
    <n v="97"/>
    <n v="99"/>
    <x v="0"/>
    <s v="As Expected"/>
    <x v="0"/>
    <n v="88"/>
    <n v="102"/>
    <n v="392"/>
    <x v="1"/>
    <x v="1"/>
    <n v="88"/>
    <n v="88"/>
    <n v="0"/>
    <x v="2"/>
    <x v="0"/>
    <n v="57"/>
  </r>
  <r>
    <n v="312564"/>
    <x v="3577"/>
    <x v="2"/>
    <x v="26"/>
    <s v="HUDSON"/>
    <x v="0"/>
    <x v="0"/>
    <s v="FRESENIUS MEDICAL CARE"/>
    <n v="20"/>
    <x v="1"/>
    <n v="92"/>
    <n v="118"/>
    <n v="118"/>
    <x v="0"/>
    <s v="As Expected"/>
    <x v="0"/>
    <n v="101"/>
    <n v="121"/>
    <n v="422"/>
    <x v="0"/>
    <x v="1"/>
    <n v="117"/>
    <n v="117"/>
    <n v="0"/>
    <x v="1"/>
    <x v="0"/>
    <n v="62"/>
  </r>
  <r>
    <n v="312565"/>
    <x v="3578"/>
    <x v="1"/>
    <x v="26"/>
    <s v="GLOUCESTER"/>
    <x v="0"/>
    <x v="0"/>
    <s v="DAVITA"/>
    <n v="21"/>
    <x v="0"/>
    <n v="33"/>
    <n v="52"/>
    <n v="54"/>
    <x v="0"/>
    <s v="As Expected"/>
    <x v="0"/>
    <n v="40"/>
    <n v="52"/>
    <n v="164"/>
    <x v="1"/>
    <x v="1"/>
    <n v="51"/>
    <n v="51"/>
    <n v="0"/>
    <x v="2"/>
    <x v="0"/>
    <n v="78"/>
  </r>
  <r>
    <n v="312566"/>
    <x v="3579"/>
    <x v="1"/>
    <x v="26"/>
    <s v="CUMBERLAND"/>
    <x v="0"/>
    <x v="0"/>
    <s v="DAVITA"/>
    <n v="18"/>
    <x v="0"/>
    <n v="94"/>
    <n v="142"/>
    <n v="152"/>
    <x v="0"/>
    <s v="As Expected"/>
    <x v="0"/>
    <n v="110"/>
    <n v="120"/>
    <n v="441"/>
    <x v="0"/>
    <x v="1"/>
    <n v="137"/>
    <n v="137"/>
    <n v="0"/>
    <x v="1"/>
    <x v="0"/>
    <e v="#N/A"/>
  </r>
  <r>
    <n v="312567"/>
    <x v="3580"/>
    <x v="0"/>
    <x v="26"/>
    <s v="MONMOUTH"/>
    <x v="0"/>
    <x v="0"/>
    <s v="DAVITA"/>
    <n v="18"/>
    <x v="0"/>
    <n v="53"/>
    <n v="74"/>
    <n v="79"/>
    <x v="0"/>
    <s v="As Expected"/>
    <x v="0"/>
    <n v="66"/>
    <n v="75"/>
    <n v="296"/>
    <x v="1"/>
    <x v="1"/>
    <n v="78"/>
    <n v="78"/>
    <n v="0"/>
    <x v="1"/>
    <x v="0"/>
    <e v="#N/A"/>
  </r>
  <r>
    <n v="312568"/>
    <x v="3581"/>
    <x v="2"/>
    <x v="26"/>
    <s v="ESSEX"/>
    <x v="0"/>
    <x v="0"/>
    <s v="FRESENIUS MEDICAL CARE"/>
    <n v="20"/>
    <x v="0"/>
    <n v="76"/>
    <n v="114"/>
    <n v="119"/>
    <x v="0"/>
    <s v="As Expected"/>
    <x v="3"/>
    <n v="86"/>
    <n v="94"/>
    <n v="397"/>
    <x v="1"/>
    <x v="1"/>
    <n v="120"/>
    <n v="120"/>
    <n v="0"/>
    <x v="1"/>
    <x v="0"/>
    <n v="55"/>
  </r>
  <r>
    <n v="312569"/>
    <x v="3582"/>
    <x v="2"/>
    <x v="26"/>
    <s v="MONMOUTH"/>
    <x v="0"/>
    <x v="0"/>
    <s v="DAVITA"/>
    <n v="15"/>
    <x v="0"/>
    <n v="35"/>
    <n v="62"/>
    <n v="66"/>
    <x v="0"/>
    <s v="As Expected"/>
    <x v="0"/>
    <n v="48"/>
    <n v="48"/>
    <n v="251"/>
    <x v="1"/>
    <x v="1"/>
    <n v="66"/>
    <n v="66"/>
    <n v="0"/>
    <x v="2"/>
    <x v="0"/>
    <e v="#N/A"/>
  </r>
  <r>
    <n v="312570"/>
    <x v="3583"/>
    <x v="0"/>
    <x v="26"/>
    <s v="ESSEX"/>
    <x v="0"/>
    <x v="1"/>
    <s v="INDEPENDENT"/>
    <n v="18"/>
    <x v="0"/>
    <n v="75"/>
    <n v="103"/>
    <n v="101"/>
    <x v="0"/>
    <s v="As Expected"/>
    <x v="0"/>
    <n v="86"/>
    <n v="93"/>
    <n v="421"/>
    <x v="0"/>
    <x v="1"/>
    <n v="97"/>
    <n v="97"/>
    <n v="0"/>
    <x v="1"/>
    <x v="0"/>
    <n v="46"/>
  </r>
  <r>
    <n v="312571"/>
    <x v="3584"/>
    <x v="1"/>
    <x v="26"/>
    <s v="MERCER"/>
    <x v="0"/>
    <x v="0"/>
    <s v="DAVITA"/>
    <n v="18"/>
    <x v="0"/>
    <n v="46"/>
    <n v="69"/>
    <n v="72"/>
    <x v="0"/>
    <s v="As Expected"/>
    <x v="0"/>
    <n v="51"/>
    <n v="43"/>
    <n v="252"/>
    <x v="1"/>
    <x v="1"/>
    <n v="70"/>
    <n v="70"/>
    <n v="0"/>
    <x v="1"/>
    <x v="0"/>
    <e v="#N/A"/>
  </r>
  <r>
    <n v="312572"/>
    <x v="3585"/>
    <x v="2"/>
    <x v="26"/>
    <s v="SUSSEX"/>
    <x v="0"/>
    <x v="0"/>
    <s v="DAVITA"/>
    <n v="21"/>
    <x v="0"/>
    <n v="88"/>
    <n v="121"/>
    <n v="129"/>
    <x v="0"/>
    <s v="As Expected"/>
    <x v="0"/>
    <n v="113"/>
    <n v="135"/>
    <n v="401"/>
    <x v="1"/>
    <x v="2"/>
    <n v="114"/>
    <n v="114"/>
    <n v="0"/>
    <x v="1"/>
    <x v="0"/>
    <e v="#N/A"/>
  </r>
  <r>
    <n v="312573"/>
    <x v="3586"/>
    <x v="1"/>
    <x v="26"/>
    <s v="BERGEN"/>
    <x v="0"/>
    <x v="0"/>
    <s v="FRESENIUS MEDICAL CARE"/>
    <n v="24"/>
    <x v="0"/>
    <n v="124"/>
    <n v="166"/>
    <n v="176"/>
    <x v="0"/>
    <s v="As Expected"/>
    <x v="3"/>
    <n v="147"/>
    <n v="156"/>
    <n v="612"/>
    <x v="1"/>
    <x v="1"/>
    <n v="178"/>
    <n v="178"/>
    <n v="0"/>
    <x v="1"/>
    <x v="0"/>
    <n v="71"/>
  </r>
  <r>
    <n v="312574"/>
    <x v="3587"/>
    <x v="0"/>
    <x v="26"/>
    <s v="SOMERSET"/>
    <x v="0"/>
    <x v="0"/>
    <s v="DAVITA"/>
    <n v="18"/>
    <x v="0"/>
    <n v="93"/>
    <n v="130"/>
    <n v="136"/>
    <x v="0"/>
    <s v="As Expected"/>
    <x v="0"/>
    <n v="108"/>
    <n v="116"/>
    <n v="468"/>
    <x v="1"/>
    <x v="1"/>
    <n v="98"/>
    <n v="98"/>
    <n v="0"/>
    <x v="1"/>
    <x v="0"/>
    <e v="#N/A"/>
  </r>
  <r>
    <n v="312575"/>
    <x v="3588"/>
    <x v="2"/>
    <x v="26"/>
    <s v="CAMDEN"/>
    <x v="0"/>
    <x v="0"/>
    <s v="FRESENIUS MEDICAL CARE"/>
    <n v="15"/>
    <x v="0"/>
    <n v="59"/>
    <n v="78"/>
    <n v="86"/>
    <x v="0"/>
    <s v="As Expected"/>
    <x v="3"/>
    <n v="73"/>
    <n v="85"/>
    <n v="294"/>
    <x v="1"/>
    <x v="1"/>
    <n v="87"/>
    <n v="87"/>
    <n v="0"/>
    <x v="2"/>
    <x v="0"/>
    <n v="74"/>
  </r>
  <r>
    <n v="312576"/>
    <x v="3589"/>
    <x v="1"/>
    <x v="26"/>
    <s v="ESSEX"/>
    <x v="0"/>
    <x v="0"/>
    <s v="FRESENIUS MEDICAL CARE"/>
    <n v="18"/>
    <x v="0"/>
    <n v="74"/>
    <n v="126"/>
    <n v="137"/>
    <x v="0"/>
    <s v="As Expected"/>
    <x v="0"/>
    <n v="112"/>
    <n v="100"/>
    <n v="466"/>
    <x v="1"/>
    <x v="1"/>
    <n v="128"/>
    <n v="128"/>
    <n v="0"/>
    <x v="2"/>
    <x v="3"/>
    <n v="62"/>
  </r>
  <r>
    <n v="312578"/>
    <x v="3590"/>
    <x v="2"/>
    <x v="26"/>
    <s v="UNION"/>
    <x v="0"/>
    <x v="0"/>
    <s v="FRESENIUS MEDICAL CARE"/>
    <n v="18"/>
    <x v="0"/>
    <n v="77"/>
    <n v="111"/>
    <n v="113"/>
    <x v="0"/>
    <s v="As Expected"/>
    <x v="0"/>
    <n v="85"/>
    <n v="102"/>
    <n v="349"/>
    <x v="0"/>
    <x v="1"/>
    <n v="115"/>
    <n v="115"/>
    <n v="0"/>
    <x v="1"/>
    <x v="0"/>
    <n v="66"/>
  </r>
  <r>
    <n v="312579"/>
    <x v="3591"/>
    <x v="2"/>
    <x v="26"/>
    <s v="CAPE MAY"/>
    <x v="0"/>
    <x v="0"/>
    <s v="FRESENIUS MEDICAL CARE"/>
    <n v="21"/>
    <x v="0"/>
    <n v="58"/>
    <n v="87"/>
    <n v="91"/>
    <x v="0"/>
    <s v="As Expected"/>
    <x v="0"/>
    <n v="72"/>
    <n v="89"/>
    <n v="305"/>
    <x v="1"/>
    <x v="1"/>
    <n v="91"/>
    <n v="91"/>
    <n v="0"/>
    <x v="1"/>
    <x v="0"/>
    <n v="74"/>
  </r>
  <r>
    <n v="312580"/>
    <x v="3592"/>
    <x v="4"/>
    <x v="26"/>
    <s v="HUDSON"/>
    <x v="0"/>
    <x v="1"/>
    <s v="INDEPENDENT"/>
    <n v="21"/>
    <x v="0"/>
    <n v="94"/>
    <n v="143"/>
    <n v="140"/>
    <x v="0"/>
    <s v="As Expected"/>
    <x v="1"/>
    <n v="117"/>
    <n v="147"/>
    <n v="546"/>
    <x v="2"/>
    <x v="1"/>
    <n v="154"/>
    <n v="154"/>
    <n v="0"/>
    <x v="1"/>
    <x v="0"/>
    <n v="45"/>
  </r>
  <r>
    <n v="312581"/>
    <x v="3593"/>
    <x v="2"/>
    <x v="26"/>
    <s v="ESSEX"/>
    <x v="0"/>
    <x v="0"/>
    <s v="DAVITA"/>
    <n v="18"/>
    <x v="0"/>
    <n v="51"/>
    <n v="99"/>
    <n v="106"/>
    <x v="0"/>
    <s v="As Expected"/>
    <x v="0"/>
    <n v="60"/>
    <n v="60"/>
    <n v="325"/>
    <x v="0"/>
    <x v="1"/>
    <n v="105"/>
    <n v="105"/>
    <n v="0"/>
    <x v="1"/>
    <x v="0"/>
    <e v="#N/A"/>
  </r>
  <r>
    <n v="312582"/>
    <x v="3594"/>
    <x v="1"/>
    <x v="26"/>
    <s v="OCEAN"/>
    <x v="0"/>
    <x v="0"/>
    <s v="FRESENIUS MEDICAL CARE"/>
    <n v="18"/>
    <x v="0"/>
    <n v="70"/>
    <n v="92"/>
    <n v="98"/>
    <x v="0"/>
    <s v="As Expected"/>
    <x v="3"/>
    <n v="93"/>
    <n v="130"/>
    <n v="397"/>
    <x v="1"/>
    <x v="1"/>
    <n v="96"/>
    <n v="96"/>
    <n v="0"/>
    <x v="2"/>
    <x v="0"/>
    <n v="60"/>
  </r>
  <r>
    <n v="312583"/>
    <x v="3595"/>
    <x v="0"/>
    <x v="26"/>
    <s v="SOMERSET"/>
    <x v="0"/>
    <x v="0"/>
    <s v="PHYCIANS DIALYSIS"/>
    <n v="16"/>
    <x v="0"/>
    <n v="60"/>
    <n v="99"/>
    <n v="104"/>
    <x v="0"/>
    <s v="As Expected"/>
    <x v="0"/>
    <n v="82"/>
    <n v="108"/>
    <n v="335"/>
    <x v="2"/>
    <x v="1"/>
    <n v="87"/>
    <n v="87"/>
    <n v="0"/>
    <x v="1"/>
    <x v="0"/>
    <n v="61"/>
  </r>
  <r>
    <n v="312584"/>
    <x v="3596"/>
    <x v="1"/>
    <x v="26"/>
    <s v="BURLINGTON"/>
    <x v="0"/>
    <x v="0"/>
    <s v="DAVITA"/>
    <n v="18"/>
    <x v="0"/>
    <n v="70"/>
    <n v="101"/>
    <n v="105"/>
    <x v="0"/>
    <s v="As Expected"/>
    <x v="3"/>
    <n v="83"/>
    <n v="91"/>
    <n v="345"/>
    <x v="1"/>
    <x v="1"/>
    <n v="107"/>
    <n v="107"/>
    <n v="0"/>
    <x v="2"/>
    <x v="0"/>
    <e v="#N/A"/>
  </r>
  <r>
    <n v="312585"/>
    <x v="3597"/>
    <x v="2"/>
    <x v="26"/>
    <s v="CAMDEN"/>
    <x v="0"/>
    <x v="0"/>
    <s v="FRESENIUS MEDICAL CARE"/>
    <n v="19"/>
    <x v="0"/>
    <n v="81"/>
    <n v="118"/>
    <n v="120"/>
    <x v="0"/>
    <s v="As Expected"/>
    <x v="0"/>
    <n v="88"/>
    <n v="82"/>
    <n v="383"/>
    <x v="0"/>
    <x v="1"/>
    <n v="114"/>
    <n v="114"/>
    <n v="0"/>
    <x v="1"/>
    <x v="0"/>
    <n v="75"/>
  </r>
  <r>
    <n v="312586"/>
    <x v="3598"/>
    <x v="0"/>
    <x v="26"/>
    <s v="ESSEX"/>
    <x v="0"/>
    <x v="0"/>
    <s v="FRESENIUS MEDICAL CARE"/>
    <n v="16"/>
    <x v="0"/>
    <n v="56"/>
    <n v="80"/>
    <n v="79"/>
    <x v="0"/>
    <s v="As Expected"/>
    <x v="0"/>
    <n v="63"/>
    <n v="76"/>
    <n v="299"/>
    <x v="1"/>
    <x v="1"/>
    <n v="81"/>
    <n v="81"/>
    <n v="0"/>
    <x v="1"/>
    <x v="0"/>
    <n v="49"/>
  </r>
  <r>
    <n v="312587"/>
    <x v="3599"/>
    <x v="1"/>
    <x v="26"/>
    <s v="UNION"/>
    <x v="0"/>
    <x v="0"/>
    <s v="DAVITA"/>
    <n v="20"/>
    <x v="1"/>
    <n v="67"/>
    <n v="108"/>
    <n v="108"/>
    <x v="0"/>
    <s v="As Expected"/>
    <x v="0"/>
    <n v="75"/>
    <n v="97"/>
    <n v="349"/>
    <x v="1"/>
    <x v="1"/>
    <n v="104"/>
    <n v="104"/>
    <n v="0"/>
    <x v="1"/>
    <x v="0"/>
    <e v="#N/A"/>
  </r>
  <r>
    <n v="312588"/>
    <x v="3600"/>
    <x v="1"/>
    <x v="26"/>
    <s v="ATLANTIC"/>
    <x v="0"/>
    <x v="0"/>
    <s v="FRESENIUS MEDICAL CARE"/>
    <n v="18"/>
    <x v="0"/>
    <n v="62"/>
    <n v="92"/>
    <n v="95"/>
    <x v="0"/>
    <s v="As Expected"/>
    <x v="0"/>
    <n v="72"/>
    <n v="73"/>
    <n v="306"/>
    <x v="1"/>
    <x v="1"/>
    <n v="97"/>
    <n v="97"/>
    <n v="0"/>
    <x v="1"/>
    <x v="0"/>
    <n v="70"/>
  </r>
  <r>
    <n v="312589"/>
    <x v="3601"/>
    <x v="2"/>
    <x v="26"/>
    <s v="WARREN"/>
    <x v="0"/>
    <x v="0"/>
    <s v="PHYSICIANS DIALYSIS"/>
    <n v="14"/>
    <x v="0"/>
    <n v="39"/>
    <n v="52"/>
    <n v="62"/>
    <x v="0"/>
    <s v="As Expected"/>
    <x v="0"/>
    <n v="48"/>
    <n v="54"/>
    <n v="195"/>
    <x v="1"/>
    <x v="2"/>
    <n v="59"/>
    <n v="59"/>
    <n v="0"/>
    <x v="2"/>
    <x v="0"/>
    <n v="79"/>
  </r>
  <r>
    <n v="312590"/>
    <x v="3602"/>
    <x v="2"/>
    <x v="26"/>
    <s v="BURLINGTON"/>
    <x v="0"/>
    <x v="0"/>
    <s v="DAVITA"/>
    <n v="15"/>
    <x v="0"/>
    <n v="61"/>
    <n v="83"/>
    <n v="85"/>
    <x v="0"/>
    <s v="As Expected"/>
    <x v="0"/>
    <n v="71"/>
    <n v="65"/>
    <n v="365"/>
    <x v="1"/>
    <x v="1"/>
    <n v="75"/>
    <n v="75"/>
    <n v="0"/>
    <x v="1"/>
    <x v="3"/>
    <e v="#N/A"/>
  </r>
  <r>
    <n v="312592"/>
    <x v="3603"/>
    <x v="0"/>
    <x v="26"/>
    <s v="CAMDEN"/>
    <x v="0"/>
    <x v="0"/>
    <s v="FRESENIUS MEDICAL CARE"/>
    <n v="18"/>
    <x v="0"/>
    <n v="58"/>
    <n v="70"/>
    <n v="73"/>
    <x v="0"/>
    <s v="As Expected"/>
    <x v="0"/>
    <n v="64"/>
    <n v="58"/>
    <n v="299"/>
    <x v="1"/>
    <x v="1"/>
    <n v="58"/>
    <n v="58"/>
    <n v="0"/>
    <x v="1"/>
    <x v="0"/>
    <n v="67"/>
  </r>
  <r>
    <n v="312593"/>
    <x v="3604"/>
    <x v="2"/>
    <x v="26"/>
    <s v="CAMDEN"/>
    <x v="0"/>
    <x v="0"/>
    <s v="DAVITA"/>
    <n v="21"/>
    <x v="0"/>
    <n v="90"/>
    <n v="133"/>
    <n v="135"/>
    <x v="0"/>
    <s v="As Expected"/>
    <x v="0"/>
    <n v="98"/>
    <n v="81"/>
    <n v="453"/>
    <x v="1"/>
    <x v="1"/>
    <n v="136"/>
    <n v="136"/>
    <n v="0"/>
    <x v="1"/>
    <x v="0"/>
    <n v="64"/>
  </r>
  <r>
    <n v="312594"/>
    <x v="3605"/>
    <x v="0"/>
    <x v="26"/>
    <s v="BURLINGTON"/>
    <x v="0"/>
    <x v="0"/>
    <s v="DAVITA"/>
    <n v="24"/>
    <x v="0"/>
    <n v="42"/>
    <n v="72"/>
    <n v="80"/>
    <x v="0"/>
    <s v="As Expected"/>
    <x v="0"/>
    <n v="60"/>
    <n v="62"/>
    <n v="309"/>
    <x v="1"/>
    <x v="1"/>
    <n v="81"/>
    <n v="81"/>
    <n v="0"/>
    <x v="2"/>
    <x v="0"/>
    <e v="#N/A"/>
  </r>
  <r>
    <n v="252550"/>
    <x v="3167"/>
    <x v="3"/>
    <x v="30"/>
    <s v="WASHINGTON"/>
    <x v="0"/>
    <x v="0"/>
    <s v="FRESENIUS MEDICAL CARE"/>
    <n v="9"/>
    <x v="1"/>
    <n v="33"/>
    <n v="34"/>
    <n v="37"/>
    <x v="0"/>
    <s v="As Expected"/>
    <x v="0"/>
    <n v="33"/>
    <n v="22"/>
    <n v="148"/>
    <x v="2"/>
    <x v="3"/>
    <n v="0"/>
    <n v="0"/>
    <n v="0"/>
    <x v="1"/>
    <x v="0"/>
    <n v="60"/>
  </r>
  <r>
    <n v="312595"/>
    <x v="3606"/>
    <x v="1"/>
    <x v="26"/>
    <s v="MONMOUTH"/>
    <x v="1"/>
    <x v="0"/>
    <s v="FRESENIUS MEDICAL CARE"/>
    <n v="9"/>
    <x v="0"/>
    <n v="53"/>
    <n v="75"/>
    <n v="85"/>
    <x v="0"/>
    <s v="As Expected"/>
    <x v="0"/>
    <n v="68"/>
    <n v="97"/>
    <n v="247"/>
    <x v="3"/>
    <x v="1"/>
    <n v="81"/>
    <n v="81"/>
    <n v="0"/>
    <x v="2"/>
    <x v="0"/>
    <n v="74"/>
  </r>
  <r>
    <n v="312596"/>
    <x v="3607"/>
    <x v="0"/>
    <x v="26"/>
    <s v="BERGEN"/>
    <x v="0"/>
    <x v="0"/>
    <s v="FRESENIUS MEDICAL CARE"/>
    <n v="19"/>
    <x v="0"/>
    <n v="62"/>
    <n v="92"/>
    <n v="98"/>
    <x v="0"/>
    <s v="Worse than Expected"/>
    <x v="0"/>
    <n v="74"/>
    <n v="95"/>
    <n v="262"/>
    <x v="1"/>
    <x v="1"/>
    <n v="98"/>
    <n v="98"/>
    <n v="0"/>
    <x v="1"/>
    <x v="0"/>
    <n v="50"/>
  </r>
  <r>
    <n v="312597"/>
    <x v="3608"/>
    <x v="2"/>
    <x v="26"/>
    <s v="PASSAIC"/>
    <x v="0"/>
    <x v="0"/>
    <s v="DAVITA"/>
    <n v="20"/>
    <x v="0"/>
    <n v="69"/>
    <n v="93"/>
    <n v="103"/>
    <x v="0"/>
    <s v="As Expected"/>
    <x v="0"/>
    <n v="84"/>
    <n v="98"/>
    <n v="320"/>
    <x v="1"/>
    <x v="2"/>
    <n v="100"/>
    <n v="100"/>
    <n v="0"/>
    <x v="2"/>
    <x v="0"/>
    <e v="#N/A"/>
  </r>
  <r>
    <n v="242701"/>
    <x v="3609"/>
    <x v="3"/>
    <x v="29"/>
    <m/>
    <x v="0"/>
    <x v="0"/>
    <s v="DAVITA"/>
    <n v="12"/>
    <x v="2"/>
    <n v="7"/>
    <n v="9"/>
    <n v="11"/>
    <x v="2"/>
    <s v="As Expected"/>
    <x v="2"/>
    <n v="8"/>
    <n v="13"/>
    <n v="8"/>
    <x v="2"/>
    <x v="1"/>
    <n v="11"/>
    <n v="11"/>
    <n v="0"/>
    <x v="2"/>
    <x v="0"/>
    <e v="#N/A"/>
  </r>
  <r>
    <n v="312598"/>
    <x v="3610"/>
    <x v="1"/>
    <x v="26"/>
    <s v="ESSEX"/>
    <x v="0"/>
    <x v="0"/>
    <s v="FRESENIUS MEDICAL CARE"/>
    <n v="19"/>
    <x v="0"/>
    <n v="75"/>
    <n v="117"/>
    <n v="122"/>
    <x v="0"/>
    <s v="As Expected"/>
    <x v="0"/>
    <n v="82"/>
    <n v="107"/>
    <n v="366"/>
    <x v="1"/>
    <x v="1"/>
    <n v="122"/>
    <n v="122"/>
    <n v="0"/>
    <x v="1"/>
    <x v="0"/>
    <n v="48"/>
  </r>
  <r>
    <n v="312599"/>
    <x v="3611"/>
    <x v="0"/>
    <x v="26"/>
    <s v="CUMBERLAND"/>
    <x v="0"/>
    <x v="0"/>
    <s v="DAVITA"/>
    <n v="18"/>
    <x v="0"/>
    <n v="64"/>
    <n v="88"/>
    <n v="96"/>
    <x v="0"/>
    <s v="As Expected"/>
    <x v="0"/>
    <n v="73"/>
    <n v="88"/>
    <n v="247"/>
    <x v="0"/>
    <x v="1"/>
    <n v="97"/>
    <n v="97"/>
    <n v="0"/>
    <x v="1"/>
    <x v="0"/>
    <n v="44"/>
  </r>
  <r>
    <n v="312600"/>
    <x v="3612"/>
    <x v="2"/>
    <x v="26"/>
    <s v="MIDDLESEX"/>
    <x v="1"/>
    <x v="0"/>
    <s v="DIALYSIS CLINIC, INC."/>
    <n v="12"/>
    <x v="0"/>
    <n v="49"/>
    <n v="70"/>
    <n v="75"/>
    <x v="0"/>
    <s v="As Expected"/>
    <x v="3"/>
    <n v="66"/>
    <n v="53"/>
    <n v="254"/>
    <x v="0"/>
    <x v="1"/>
    <n v="70"/>
    <n v="70"/>
    <n v="0"/>
    <x v="2"/>
    <x v="0"/>
    <n v="72"/>
  </r>
  <r>
    <n v="252579"/>
    <x v="3613"/>
    <x v="3"/>
    <x v="30"/>
    <s v="HARRISON"/>
    <x v="0"/>
    <x v="0"/>
    <s v="FRESENIUS MEDICAL CARE"/>
    <n v="0"/>
    <x v="1"/>
    <n v="77"/>
    <n v="113"/>
    <n v="115"/>
    <x v="0"/>
    <s v="As Expected"/>
    <x v="0"/>
    <n v="85"/>
    <n v="103"/>
    <n v="287"/>
    <x v="2"/>
    <x v="3"/>
    <n v="9"/>
    <n v="9"/>
    <n v="0"/>
    <x v="1"/>
    <x v="0"/>
    <n v="44"/>
  </r>
  <r>
    <n v="312602"/>
    <x v="3614"/>
    <x v="0"/>
    <x v="26"/>
    <s v="ATLANTIC"/>
    <x v="0"/>
    <x v="0"/>
    <s v="FRESENIUS MEDICAL CARE"/>
    <n v="18"/>
    <x v="0"/>
    <n v="47"/>
    <n v="77"/>
    <n v="79"/>
    <x v="0"/>
    <s v="As Expected"/>
    <x v="0"/>
    <n v="70"/>
    <n v="94"/>
    <n v="280"/>
    <x v="1"/>
    <x v="1"/>
    <n v="68"/>
    <n v="68"/>
    <n v="0"/>
    <x v="2"/>
    <x v="0"/>
    <n v="57"/>
  </r>
  <r>
    <n v="312603"/>
    <x v="3615"/>
    <x v="1"/>
    <x v="26"/>
    <s v="ATLANTIC"/>
    <x v="0"/>
    <x v="0"/>
    <s v="FRESENIUS MEDICAL CARE"/>
    <n v="18"/>
    <x v="0"/>
    <n v="41"/>
    <n v="57"/>
    <n v="58"/>
    <x v="0"/>
    <s v="As Expected"/>
    <x v="0"/>
    <n v="47"/>
    <n v="59"/>
    <n v="216"/>
    <x v="0"/>
    <x v="1"/>
    <n v="58"/>
    <n v="58"/>
    <n v="0"/>
    <x v="2"/>
    <x v="0"/>
    <n v="58"/>
  </r>
  <r>
    <n v="312604"/>
    <x v="3616"/>
    <x v="0"/>
    <x v="26"/>
    <s v="MERCER"/>
    <x v="0"/>
    <x v="0"/>
    <s v="PHYSICIANS DIALYSIS"/>
    <n v="18"/>
    <x v="0"/>
    <n v="44"/>
    <n v="65"/>
    <n v="70"/>
    <x v="0"/>
    <s v="As Expected"/>
    <x v="0"/>
    <n v="56"/>
    <n v="78"/>
    <n v="255"/>
    <x v="0"/>
    <x v="1"/>
    <n v="70"/>
    <n v="70"/>
    <n v="0"/>
    <x v="1"/>
    <x v="0"/>
    <n v="66"/>
  </r>
  <r>
    <n v="312606"/>
    <x v="3617"/>
    <x v="2"/>
    <x v="26"/>
    <s v="PASSAIC"/>
    <x v="0"/>
    <x v="0"/>
    <s v="AMERICAN RENAL ASSOCIATES"/>
    <n v="19"/>
    <x v="0"/>
    <n v="67"/>
    <n v="98"/>
    <n v="99"/>
    <x v="0"/>
    <s v="As Expected"/>
    <x v="0"/>
    <n v="82"/>
    <n v="70"/>
    <n v="384"/>
    <x v="0"/>
    <x v="2"/>
    <n v="94"/>
    <n v="94"/>
    <n v="0"/>
    <x v="1"/>
    <x v="0"/>
    <n v="76"/>
  </r>
  <r>
    <n v="312607"/>
    <x v="3618"/>
    <x v="2"/>
    <x v="26"/>
    <s v="MIDDLESEX"/>
    <x v="0"/>
    <x v="0"/>
    <s v="DAVITA"/>
    <n v="18"/>
    <x v="0"/>
    <n v="59"/>
    <n v="86"/>
    <n v="90"/>
    <x v="0"/>
    <s v="As Expected"/>
    <x v="0"/>
    <n v="70"/>
    <n v="58"/>
    <n v="286"/>
    <x v="1"/>
    <x v="1"/>
    <n v="85"/>
    <n v="85"/>
    <n v="0"/>
    <x v="2"/>
    <x v="0"/>
    <e v="#N/A"/>
  </r>
  <r>
    <n v="312608"/>
    <x v="3619"/>
    <x v="2"/>
    <x v="26"/>
    <s v="MORRIS"/>
    <x v="0"/>
    <x v="0"/>
    <s v="FRESENIUS MEDICAL CARE"/>
    <n v="19"/>
    <x v="0"/>
    <n v="45"/>
    <n v="90"/>
    <n v="89"/>
    <x v="0"/>
    <s v="As Expected"/>
    <x v="0"/>
    <n v="65"/>
    <n v="70"/>
    <n v="251"/>
    <x v="3"/>
    <x v="1"/>
    <n v="79"/>
    <n v="79"/>
    <n v="0"/>
    <x v="1"/>
    <x v="0"/>
    <n v="78"/>
  </r>
  <r>
    <n v="312609"/>
    <x v="3620"/>
    <x v="2"/>
    <x v="26"/>
    <s v="MIDDLESEX"/>
    <x v="0"/>
    <x v="0"/>
    <s v="FRESENIUS MEDICAL CARE"/>
    <n v="19"/>
    <x v="0"/>
    <n v="34"/>
    <n v="58"/>
    <n v="58"/>
    <x v="0"/>
    <s v="As Expected"/>
    <x v="0"/>
    <n v="44"/>
    <n v="35"/>
    <n v="220"/>
    <x v="1"/>
    <x v="1"/>
    <n v="56"/>
    <n v="56"/>
    <n v="0"/>
    <x v="2"/>
    <x v="0"/>
    <n v="74"/>
  </r>
  <r>
    <n v="312610"/>
    <x v="3621"/>
    <x v="1"/>
    <x v="26"/>
    <s v="MERCER"/>
    <x v="0"/>
    <x v="0"/>
    <s v="DAVITA"/>
    <n v="13"/>
    <x v="0"/>
    <n v="53"/>
    <n v="85"/>
    <n v="89"/>
    <x v="0"/>
    <s v="As Expected"/>
    <x v="3"/>
    <n v="69"/>
    <n v="73"/>
    <n v="275"/>
    <x v="1"/>
    <x v="1"/>
    <n v="57"/>
    <n v="57"/>
    <n v="0"/>
    <x v="3"/>
    <x v="3"/>
    <n v="71"/>
  </r>
  <r>
    <n v="312611"/>
    <x v="3622"/>
    <x v="1"/>
    <x v="26"/>
    <s v="ATLANTIC"/>
    <x v="0"/>
    <x v="0"/>
    <s v="FRESENIUS MEDICAL CARE"/>
    <n v="19"/>
    <x v="0"/>
    <n v="70"/>
    <n v="116"/>
    <n v="125"/>
    <x v="0"/>
    <s v="As Expected"/>
    <x v="0"/>
    <n v="88"/>
    <n v="98"/>
    <n v="360"/>
    <x v="1"/>
    <x v="1"/>
    <n v="113"/>
    <n v="113"/>
    <n v="0"/>
    <x v="1"/>
    <x v="3"/>
    <n v="74"/>
  </r>
  <r>
    <n v="312612"/>
    <x v="3623"/>
    <x v="1"/>
    <x v="26"/>
    <s v="UNION"/>
    <x v="0"/>
    <x v="0"/>
    <s v="FRESENIUS MEDICAL CARE"/>
    <n v="19"/>
    <x v="0"/>
    <n v="90"/>
    <n v="136"/>
    <n v="144"/>
    <x v="0"/>
    <s v="As Expected"/>
    <x v="0"/>
    <n v="99"/>
    <n v="84"/>
    <n v="423"/>
    <x v="1"/>
    <x v="1"/>
    <n v="130"/>
    <n v="130"/>
    <n v="0"/>
    <x v="1"/>
    <x v="0"/>
    <n v="73"/>
  </r>
  <r>
    <n v="312613"/>
    <x v="3624"/>
    <x v="2"/>
    <x v="26"/>
    <s v="PASSAIC"/>
    <x v="0"/>
    <x v="0"/>
    <s v="DAVITA"/>
    <n v="8"/>
    <x v="0"/>
    <n v="30"/>
    <n v="38"/>
    <n v="42"/>
    <x v="0"/>
    <s v="As Expected"/>
    <x v="0"/>
    <n v="38"/>
    <n v="23"/>
    <n v="162"/>
    <x v="1"/>
    <x v="1"/>
    <n v="41"/>
    <n v="41"/>
    <n v="0"/>
    <x v="2"/>
    <x v="0"/>
    <e v="#N/A"/>
  </r>
  <r>
    <n v="312614"/>
    <x v="3625"/>
    <x v="2"/>
    <x v="26"/>
    <s v="PASSAIC"/>
    <x v="0"/>
    <x v="0"/>
    <s v="DAVITA"/>
    <n v="60"/>
    <x v="0"/>
    <n v="213"/>
    <n v="353"/>
    <n v="362"/>
    <x v="0"/>
    <s v="As Expected"/>
    <x v="0"/>
    <n v="230"/>
    <n v="228"/>
    <n v="1049"/>
    <x v="1"/>
    <x v="2"/>
    <n v="328"/>
    <n v="328"/>
    <n v="0"/>
    <x v="1"/>
    <x v="0"/>
    <e v="#N/A"/>
  </r>
  <r>
    <n v="312615"/>
    <x v="3626"/>
    <x v="2"/>
    <x v="26"/>
    <s v="BERGEN"/>
    <x v="0"/>
    <x v="0"/>
    <s v="DAVITA"/>
    <n v="36"/>
    <x v="0"/>
    <n v="149"/>
    <n v="227"/>
    <n v="240"/>
    <x v="0"/>
    <s v="As Expected"/>
    <x v="3"/>
    <n v="181"/>
    <n v="163"/>
    <n v="773"/>
    <x v="0"/>
    <x v="2"/>
    <n v="214"/>
    <n v="214"/>
    <n v="1"/>
    <x v="3"/>
    <x v="3"/>
    <e v="#N/A"/>
  </r>
  <r>
    <n v="312616"/>
    <x v="3627"/>
    <x v="2"/>
    <x v="26"/>
    <s v="BERGEN"/>
    <x v="0"/>
    <x v="0"/>
    <s v="DAVITA"/>
    <n v="20"/>
    <x v="1"/>
    <n v="64"/>
    <n v="90"/>
    <n v="95"/>
    <x v="0"/>
    <s v="As Expected"/>
    <x v="3"/>
    <n v="81"/>
    <n v="77"/>
    <n v="403"/>
    <x v="1"/>
    <x v="1"/>
    <n v="94"/>
    <n v="94"/>
    <n v="0"/>
    <x v="2"/>
    <x v="0"/>
    <e v="#N/A"/>
  </r>
  <r>
    <n v="312617"/>
    <x v="3628"/>
    <x v="1"/>
    <x v="26"/>
    <s v="BURLINGTON"/>
    <x v="0"/>
    <x v="0"/>
    <s v="DAVITA"/>
    <n v="20"/>
    <x v="0"/>
    <n v="29"/>
    <n v="48"/>
    <n v="51"/>
    <x v="0"/>
    <s v="As Expected"/>
    <x v="0"/>
    <n v="37"/>
    <n v="54"/>
    <n v="181"/>
    <x v="1"/>
    <x v="1"/>
    <n v="51"/>
    <n v="51"/>
    <n v="0"/>
    <x v="2"/>
    <x v="0"/>
    <n v="53"/>
  </r>
  <r>
    <n v="312618"/>
    <x v="3629"/>
    <x v="2"/>
    <x v="26"/>
    <s v="BERGEN"/>
    <x v="0"/>
    <x v="0"/>
    <s v="FRESENIUS MEDICAL CARE"/>
    <n v="30"/>
    <x v="0"/>
    <n v="97"/>
    <n v="139"/>
    <n v="146"/>
    <x v="0"/>
    <s v="As Expected"/>
    <x v="3"/>
    <n v="123"/>
    <n v="137"/>
    <n v="498"/>
    <x v="1"/>
    <x v="1"/>
    <n v="146"/>
    <n v="146"/>
    <n v="0"/>
    <x v="1"/>
    <x v="0"/>
    <n v="68"/>
  </r>
  <r>
    <n v="312619"/>
    <x v="3630"/>
    <x v="1"/>
    <x v="26"/>
    <s v="ESSEX"/>
    <x v="0"/>
    <x v="0"/>
    <s v="FRESENIUS MEDICAL CARE"/>
    <n v="19"/>
    <x v="0"/>
    <n v="72"/>
    <n v="131"/>
    <n v="134"/>
    <x v="0"/>
    <s v="As Expected"/>
    <x v="0"/>
    <n v="104"/>
    <n v="86"/>
    <n v="438"/>
    <x v="1"/>
    <x v="1"/>
    <n v="115"/>
    <n v="115"/>
    <n v="0"/>
    <x v="1"/>
    <x v="0"/>
    <n v="67"/>
  </r>
  <r>
    <n v="312620"/>
    <x v="3631"/>
    <x v="2"/>
    <x v="26"/>
    <s v="BERGEN"/>
    <x v="0"/>
    <x v="0"/>
    <s v="FRESENIUS MEDICAL CARE"/>
    <n v="19"/>
    <x v="0"/>
    <n v="79"/>
    <n v="107"/>
    <n v="116"/>
    <x v="0"/>
    <s v="As Expected"/>
    <x v="3"/>
    <n v="97"/>
    <n v="92"/>
    <n v="355"/>
    <x v="1"/>
    <x v="2"/>
    <n v="116"/>
    <n v="116"/>
    <n v="0"/>
    <x v="3"/>
    <x v="0"/>
    <n v="77"/>
  </r>
  <r>
    <n v="252581"/>
    <x v="3124"/>
    <x v="2"/>
    <x v="30"/>
    <m/>
    <x v="0"/>
    <x v="0"/>
    <s v="FRESENIUS MEDICAL CARE"/>
    <n v="24"/>
    <x v="0"/>
    <n v="83"/>
    <n v="106"/>
    <n v="112"/>
    <x v="0"/>
    <s v="As Expected"/>
    <x v="0"/>
    <n v="96"/>
    <n v="118"/>
    <n v="319"/>
    <x v="1"/>
    <x v="2"/>
    <n v="111"/>
    <n v="111"/>
    <n v="0"/>
    <x v="1"/>
    <x v="0"/>
    <n v="57"/>
  </r>
  <r>
    <n v="312621"/>
    <x v="3632"/>
    <x v="0"/>
    <x v="26"/>
    <s v="MIDDLESEX"/>
    <x v="0"/>
    <x v="0"/>
    <s v="DAVITA"/>
    <n v="19"/>
    <x v="0"/>
    <n v="57"/>
    <n v="101"/>
    <n v="108"/>
    <x v="0"/>
    <s v="As Expected"/>
    <x v="0"/>
    <n v="73"/>
    <n v="106"/>
    <n v="324"/>
    <x v="0"/>
    <x v="1"/>
    <n v="103"/>
    <n v="103"/>
    <n v="4"/>
    <x v="1"/>
    <x v="0"/>
    <e v="#N/A"/>
  </r>
  <r>
    <n v="312622"/>
    <x v="3633"/>
    <x v="1"/>
    <x v="26"/>
    <s v="CAMDEN"/>
    <x v="0"/>
    <x v="0"/>
    <s v="DAVITA"/>
    <n v="22"/>
    <x v="1"/>
    <n v="120"/>
    <n v="185"/>
    <n v="186"/>
    <x v="0"/>
    <s v="As Expected"/>
    <x v="0"/>
    <n v="130"/>
    <n v="124"/>
    <n v="578"/>
    <x v="1"/>
    <x v="1"/>
    <n v="181"/>
    <n v="181"/>
    <n v="0"/>
    <x v="1"/>
    <x v="0"/>
    <n v="68"/>
  </r>
  <r>
    <n v="312623"/>
    <x v="3634"/>
    <x v="2"/>
    <x v="26"/>
    <s v="MORRIS"/>
    <x v="0"/>
    <x v="0"/>
    <s v="DAVITA"/>
    <n v="12"/>
    <x v="0"/>
    <n v="47"/>
    <n v="64"/>
    <n v="69"/>
    <x v="0"/>
    <s v="As Expected"/>
    <x v="0"/>
    <n v="59"/>
    <n v="69"/>
    <n v="225"/>
    <x v="1"/>
    <x v="2"/>
    <n v="69"/>
    <n v="69"/>
    <n v="0"/>
    <x v="2"/>
    <x v="0"/>
    <e v="#N/A"/>
  </r>
  <r>
    <n v="312624"/>
    <x v="3635"/>
    <x v="2"/>
    <x v="26"/>
    <s v="MORRIS"/>
    <x v="0"/>
    <x v="0"/>
    <s v="RENAL VENTURES MANAGEMENT"/>
    <n v="11"/>
    <x v="0"/>
    <n v="53"/>
    <n v="83"/>
    <n v="89"/>
    <x v="0"/>
    <s v="As Expected"/>
    <x v="0"/>
    <n v="63"/>
    <n v="66"/>
    <n v="300"/>
    <x v="0"/>
    <x v="2"/>
    <n v="80"/>
    <n v="80"/>
    <n v="0"/>
    <x v="2"/>
    <x v="0"/>
    <e v="#N/A"/>
  </r>
  <r>
    <n v="243543"/>
    <x v="3100"/>
    <x v="3"/>
    <x v="29"/>
    <m/>
    <x v="1"/>
    <x v="0"/>
    <s v="CENTRACARE DIALYSIS"/>
    <n v="6"/>
    <x v="2"/>
    <n v="0"/>
    <n v="0"/>
    <n v="0"/>
    <x v="2"/>
    <s v="Not Available"/>
    <x v="2"/>
    <n v="0"/>
    <n v="0"/>
    <n v="0"/>
    <x v="2"/>
    <x v="3"/>
    <n v="0"/>
    <n v="0"/>
    <n v="0"/>
    <x v="2"/>
    <x v="1"/>
    <n v="53"/>
  </r>
  <r>
    <n v="312625"/>
    <x v="3636"/>
    <x v="0"/>
    <x v="26"/>
    <s v="CAPE MAY"/>
    <x v="0"/>
    <x v="0"/>
    <s v="FRESENIUS MEDICAL CARE"/>
    <n v="19"/>
    <x v="0"/>
    <n v="51"/>
    <n v="75"/>
    <n v="78"/>
    <x v="0"/>
    <s v="As Expected"/>
    <x v="0"/>
    <n v="64"/>
    <n v="55"/>
    <n v="230"/>
    <x v="1"/>
    <x v="1"/>
    <n v="76"/>
    <n v="76"/>
    <n v="0"/>
    <x v="1"/>
    <x v="0"/>
    <n v="83"/>
  </r>
  <r>
    <n v="312626"/>
    <x v="3637"/>
    <x v="2"/>
    <x v="26"/>
    <s v="BERGEN"/>
    <x v="0"/>
    <x v="0"/>
    <s v="FRESENIUS MEDICAL CARE"/>
    <n v="19"/>
    <x v="0"/>
    <n v="77"/>
    <n v="121"/>
    <n v="128"/>
    <x v="0"/>
    <s v="As Expected"/>
    <x v="3"/>
    <n v="101"/>
    <n v="93"/>
    <n v="386"/>
    <x v="0"/>
    <x v="1"/>
    <n v="128"/>
    <n v="128"/>
    <n v="0"/>
    <x v="1"/>
    <x v="0"/>
    <n v="79"/>
  </r>
  <r>
    <n v="312627"/>
    <x v="3638"/>
    <x v="2"/>
    <x v="26"/>
    <s v="PASSAIC"/>
    <x v="0"/>
    <x v="0"/>
    <s v="AMERICAN RENAL ASSOCIATES"/>
    <n v="18"/>
    <x v="0"/>
    <n v="70"/>
    <n v="106"/>
    <n v="108"/>
    <x v="0"/>
    <s v="As Expected"/>
    <x v="0"/>
    <n v="80"/>
    <n v="101"/>
    <n v="340"/>
    <x v="0"/>
    <x v="2"/>
    <n v="110"/>
    <n v="110"/>
    <n v="0"/>
    <x v="1"/>
    <x v="0"/>
    <n v="79"/>
  </r>
  <r>
    <n v="312628"/>
    <x v="3639"/>
    <x v="0"/>
    <x v="26"/>
    <s v="ATLANTIC"/>
    <x v="0"/>
    <x v="0"/>
    <s v="FRESENIUS MEDICAL CARE"/>
    <n v="21"/>
    <x v="0"/>
    <n v="83"/>
    <n v="112"/>
    <n v="126"/>
    <x v="0"/>
    <s v="As Expected"/>
    <x v="0"/>
    <n v="102"/>
    <n v="111"/>
    <n v="450"/>
    <x v="1"/>
    <x v="1"/>
    <n v="118"/>
    <n v="118"/>
    <n v="0"/>
    <x v="1"/>
    <x v="0"/>
    <n v="52"/>
  </r>
  <r>
    <n v="312629"/>
    <x v="3640"/>
    <x v="1"/>
    <x v="26"/>
    <s v="MIDDLESEX"/>
    <x v="0"/>
    <x v="0"/>
    <s v="DAVITA"/>
    <n v="19"/>
    <x v="0"/>
    <n v="87"/>
    <n v="121"/>
    <n v="125"/>
    <x v="0"/>
    <s v="As Expected"/>
    <x v="3"/>
    <n v="109"/>
    <n v="154"/>
    <n v="373"/>
    <x v="0"/>
    <x v="1"/>
    <n v="116"/>
    <n v="116"/>
    <n v="0"/>
    <x v="3"/>
    <x v="0"/>
    <n v="71"/>
  </r>
  <r>
    <n v="312630"/>
    <x v="3641"/>
    <x v="2"/>
    <x v="26"/>
    <s v="BERGEN"/>
    <x v="0"/>
    <x v="0"/>
    <s v="AMERICAN RENAL ASSOCIATES"/>
    <n v="16"/>
    <x v="0"/>
    <n v="87"/>
    <n v="112"/>
    <n v="113"/>
    <x v="0"/>
    <s v="As Expected"/>
    <x v="3"/>
    <n v="93"/>
    <n v="83"/>
    <n v="348"/>
    <x v="1"/>
    <x v="1"/>
    <n v="96"/>
    <n v="96"/>
    <n v="0"/>
    <x v="2"/>
    <x v="3"/>
    <n v="74"/>
  </r>
  <r>
    <n v="312632"/>
    <x v="3642"/>
    <x v="1"/>
    <x v="26"/>
    <s v="BERGEN"/>
    <x v="0"/>
    <x v="0"/>
    <s v="DAVITA"/>
    <n v="18"/>
    <x v="0"/>
    <n v="30"/>
    <n v="53"/>
    <n v="60"/>
    <x v="0"/>
    <s v="As Expected"/>
    <x v="0"/>
    <n v="36"/>
    <n v="31"/>
    <n v="171"/>
    <x v="1"/>
    <x v="1"/>
    <n v="53"/>
    <n v="53"/>
    <n v="0"/>
    <x v="1"/>
    <x v="0"/>
    <e v="#N/A"/>
  </r>
  <r>
    <n v="312633"/>
    <x v="3643"/>
    <x v="2"/>
    <x v="26"/>
    <s v="PASSAIC"/>
    <x v="0"/>
    <x v="0"/>
    <s v="DAVITA"/>
    <n v="19"/>
    <x v="0"/>
    <n v="81"/>
    <n v="110"/>
    <n v="115"/>
    <x v="0"/>
    <s v="As Expected"/>
    <x v="3"/>
    <n v="97"/>
    <n v="97"/>
    <n v="290"/>
    <x v="1"/>
    <x v="2"/>
    <n v="102"/>
    <n v="102"/>
    <n v="0"/>
    <x v="2"/>
    <x v="0"/>
    <n v="72"/>
  </r>
  <r>
    <n v="312634"/>
    <x v="3644"/>
    <x v="1"/>
    <x v="26"/>
    <s v="OCEAN"/>
    <x v="0"/>
    <x v="0"/>
    <s v="FRESENIUS MEDICAL CARE"/>
    <n v="19"/>
    <x v="0"/>
    <n v="91"/>
    <n v="132"/>
    <n v="147"/>
    <x v="0"/>
    <s v="As Expected"/>
    <x v="0"/>
    <n v="120"/>
    <n v="128"/>
    <n v="375"/>
    <x v="0"/>
    <x v="1"/>
    <n v="126"/>
    <n v="126"/>
    <n v="0"/>
    <x v="1"/>
    <x v="0"/>
    <n v="59"/>
  </r>
  <r>
    <n v="312635"/>
    <x v="3645"/>
    <x v="2"/>
    <x v="26"/>
    <s v="HUDSON"/>
    <x v="0"/>
    <x v="0"/>
    <s v="FRESENIUS MEDICAL CARE"/>
    <n v="19"/>
    <x v="0"/>
    <n v="53"/>
    <n v="75"/>
    <n v="77"/>
    <x v="0"/>
    <s v="As Expected"/>
    <x v="0"/>
    <n v="54"/>
    <n v="54"/>
    <n v="221"/>
    <x v="1"/>
    <x v="1"/>
    <n v="66"/>
    <n v="66"/>
    <n v="0"/>
    <x v="1"/>
    <x v="0"/>
    <n v="77"/>
  </r>
  <r>
    <n v="312636"/>
    <x v="3646"/>
    <x v="0"/>
    <x v="26"/>
    <s v="ESSEX"/>
    <x v="0"/>
    <x v="0"/>
    <s v="DAVITA"/>
    <n v="19"/>
    <x v="0"/>
    <n v="40"/>
    <n v="55"/>
    <n v="56"/>
    <x v="0"/>
    <s v="As Expected"/>
    <x v="3"/>
    <n v="44"/>
    <n v="48"/>
    <n v="166"/>
    <x v="1"/>
    <x v="1"/>
    <n v="49"/>
    <n v="49"/>
    <n v="0"/>
    <x v="2"/>
    <x v="0"/>
    <e v="#N/A"/>
  </r>
  <r>
    <n v="312637"/>
    <x v="3647"/>
    <x v="2"/>
    <x v="26"/>
    <s v="BERGEN"/>
    <x v="0"/>
    <x v="0"/>
    <s v="DAVITA"/>
    <n v="21"/>
    <x v="0"/>
    <n v="79"/>
    <n v="131"/>
    <n v="145"/>
    <x v="0"/>
    <s v="As Expected"/>
    <x v="3"/>
    <n v="105"/>
    <n v="92"/>
    <n v="359"/>
    <x v="1"/>
    <x v="2"/>
    <n v="123"/>
    <n v="123"/>
    <n v="0"/>
    <x v="1"/>
    <x v="0"/>
    <n v="87"/>
  </r>
  <r>
    <n v="312638"/>
    <x v="3648"/>
    <x v="2"/>
    <x v="26"/>
    <s v="MIDDLESEX"/>
    <x v="0"/>
    <x v="0"/>
    <s v="DAVITA"/>
    <n v="19"/>
    <x v="0"/>
    <n v="89"/>
    <n v="129"/>
    <n v="132"/>
    <x v="0"/>
    <s v="As Expected"/>
    <x v="0"/>
    <n v="104"/>
    <n v="93"/>
    <n v="387"/>
    <x v="0"/>
    <x v="1"/>
    <n v="115"/>
    <n v="115"/>
    <n v="0"/>
    <x v="3"/>
    <x v="0"/>
    <e v="#N/A"/>
  </r>
  <r>
    <n v="312639"/>
    <x v="3649"/>
    <x v="1"/>
    <x v="26"/>
    <s v="BURLINGTON"/>
    <x v="0"/>
    <x v="0"/>
    <s v="FRESENIUS MEDICAL CARE"/>
    <n v="10"/>
    <x v="0"/>
    <n v="45"/>
    <n v="69"/>
    <n v="76"/>
    <x v="0"/>
    <s v="As Expected"/>
    <x v="1"/>
    <n v="61"/>
    <n v="64"/>
    <n v="267"/>
    <x v="1"/>
    <x v="1"/>
    <n v="76"/>
    <n v="76"/>
    <n v="0"/>
    <x v="2"/>
    <x v="0"/>
    <n v="68"/>
  </r>
  <r>
    <n v="312640"/>
    <x v="3650"/>
    <x v="2"/>
    <x v="26"/>
    <s v="GLOUCESTER"/>
    <x v="0"/>
    <x v="0"/>
    <s v="FRESENIUS MEDICAL CARE"/>
    <n v="19"/>
    <x v="0"/>
    <n v="27"/>
    <n v="47"/>
    <n v="50"/>
    <x v="0"/>
    <s v="As Expected"/>
    <x v="0"/>
    <n v="35"/>
    <n v="39"/>
    <n v="138"/>
    <x v="1"/>
    <x v="1"/>
    <n v="49"/>
    <n v="49"/>
    <n v="0"/>
    <x v="2"/>
    <x v="0"/>
    <n v="63"/>
  </r>
  <r>
    <n v="232646"/>
    <x v="3651"/>
    <x v="3"/>
    <x v="20"/>
    <s v="INGHAM"/>
    <x v="0"/>
    <x v="0"/>
    <s v="DAVITA"/>
    <n v="6"/>
    <x v="2"/>
    <n v="7"/>
    <n v="11"/>
    <n v="12"/>
    <x v="2"/>
    <s v="As Expected"/>
    <x v="0"/>
    <n v="9"/>
    <n v="12"/>
    <n v="40"/>
    <x v="2"/>
    <x v="3"/>
    <n v="0"/>
    <n v="0"/>
    <n v="0"/>
    <x v="2"/>
    <x v="0"/>
    <e v="#N/A"/>
  </r>
  <r>
    <n v="312641"/>
    <x v="3652"/>
    <x v="0"/>
    <x v="26"/>
    <s v="GLOUCESTER"/>
    <x v="0"/>
    <x v="0"/>
    <s v="FRESENIUS MEDICAL CARE"/>
    <n v="19"/>
    <x v="1"/>
    <n v="61"/>
    <n v="89"/>
    <n v="97"/>
    <x v="0"/>
    <s v="As Expected"/>
    <x v="0"/>
    <n v="67"/>
    <n v="81"/>
    <n v="254"/>
    <x v="1"/>
    <x v="1"/>
    <n v="81"/>
    <n v="81"/>
    <n v="0"/>
    <x v="1"/>
    <x v="0"/>
    <n v="62"/>
  </r>
  <r>
    <n v="312642"/>
    <x v="3653"/>
    <x v="1"/>
    <x v="26"/>
    <s v="ESSEX"/>
    <x v="0"/>
    <x v="0"/>
    <s v="FRESENIUS MEDICAL CARE"/>
    <n v="19"/>
    <x v="0"/>
    <n v="69"/>
    <n v="96"/>
    <n v="103"/>
    <x v="3"/>
    <s v="As Expected"/>
    <x v="3"/>
    <n v="86"/>
    <n v="48"/>
    <n v="306"/>
    <x v="1"/>
    <x v="1"/>
    <n v="91"/>
    <n v="91"/>
    <n v="0"/>
    <x v="2"/>
    <x v="0"/>
    <n v="52"/>
  </r>
  <r>
    <n v="312643"/>
    <x v="3654"/>
    <x v="1"/>
    <x v="26"/>
    <s v="PASSAIC"/>
    <x v="0"/>
    <x v="0"/>
    <s v="DAVITA"/>
    <n v="18"/>
    <x v="0"/>
    <n v="60"/>
    <n v="87"/>
    <n v="95"/>
    <x v="0"/>
    <s v="As Expected"/>
    <x v="0"/>
    <n v="66"/>
    <n v="101"/>
    <n v="252"/>
    <x v="0"/>
    <x v="1"/>
    <n v="95"/>
    <n v="95"/>
    <n v="0"/>
    <x v="1"/>
    <x v="0"/>
    <e v="#N/A"/>
  </r>
  <r>
    <n v="312644"/>
    <x v="3655"/>
    <x v="1"/>
    <x v="26"/>
    <s v="BURLINGTON"/>
    <x v="0"/>
    <x v="0"/>
    <s v="DAVITA"/>
    <n v="10"/>
    <x v="0"/>
    <n v="35"/>
    <n v="53"/>
    <n v="56"/>
    <x v="0"/>
    <s v="As Expected"/>
    <x v="0"/>
    <n v="42"/>
    <n v="48"/>
    <n v="149"/>
    <x v="1"/>
    <x v="1"/>
    <n v="57"/>
    <n v="57"/>
    <n v="1"/>
    <x v="1"/>
    <x v="0"/>
    <n v="64"/>
  </r>
  <r>
    <n v="312645"/>
    <x v="3656"/>
    <x v="2"/>
    <x v="26"/>
    <s v="ESSEX"/>
    <x v="0"/>
    <x v="0"/>
    <s v="DAVITA"/>
    <n v="18"/>
    <x v="0"/>
    <n v="75"/>
    <n v="109"/>
    <n v="113"/>
    <x v="0"/>
    <s v="As Expected"/>
    <x v="0"/>
    <n v="82"/>
    <n v="67"/>
    <n v="306"/>
    <x v="1"/>
    <x v="2"/>
    <n v="102"/>
    <n v="102"/>
    <n v="0"/>
    <x v="1"/>
    <x v="0"/>
    <n v="74"/>
  </r>
  <r>
    <n v="312646"/>
    <x v="3657"/>
    <x v="4"/>
    <x v="26"/>
    <s v="MONMOUTH"/>
    <x v="0"/>
    <x v="0"/>
    <s v="DAVITA"/>
    <n v="6"/>
    <x v="0"/>
    <n v="46"/>
    <n v="71"/>
    <n v="81"/>
    <x v="0"/>
    <s v="As Expected"/>
    <x v="0"/>
    <n v="56"/>
    <n v="42"/>
    <n v="199"/>
    <x v="2"/>
    <x v="1"/>
    <n v="18"/>
    <n v="18"/>
    <n v="0"/>
    <x v="1"/>
    <x v="0"/>
    <e v="#N/A"/>
  </r>
  <r>
    <n v="312647"/>
    <x v="3658"/>
    <x v="2"/>
    <x v="26"/>
    <s v="MIDDLESEX"/>
    <x v="0"/>
    <x v="0"/>
    <s v="AMERICAN RENAL ASSOCIATES"/>
    <n v="19"/>
    <x v="0"/>
    <n v="35"/>
    <n v="51"/>
    <n v="51"/>
    <x v="0"/>
    <s v="As Expected"/>
    <x v="0"/>
    <n v="40"/>
    <n v="33"/>
    <n v="143"/>
    <x v="1"/>
    <x v="1"/>
    <n v="47"/>
    <n v="47"/>
    <n v="0"/>
    <x v="2"/>
    <x v="0"/>
    <n v="75"/>
  </r>
  <r>
    <n v="312648"/>
    <x v="3659"/>
    <x v="1"/>
    <x v="26"/>
    <s v="BURLINGTON"/>
    <x v="0"/>
    <x v="0"/>
    <s v="DAVITA"/>
    <n v="16"/>
    <x v="0"/>
    <n v="64"/>
    <n v="78"/>
    <n v="83"/>
    <x v="0"/>
    <s v="As Expected"/>
    <x v="3"/>
    <n v="69"/>
    <n v="94"/>
    <n v="233"/>
    <x v="1"/>
    <x v="1"/>
    <n v="77"/>
    <n v="77"/>
    <n v="0"/>
    <x v="2"/>
    <x v="0"/>
    <n v="56"/>
  </r>
  <r>
    <n v="312649"/>
    <x v="3660"/>
    <x v="1"/>
    <x v="26"/>
    <s v="MONMOUTH"/>
    <x v="0"/>
    <x v="0"/>
    <s v="DAVITA"/>
    <n v="19"/>
    <x v="0"/>
    <n v="53"/>
    <n v="92"/>
    <n v="100"/>
    <x v="0"/>
    <s v="As Expected"/>
    <x v="0"/>
    <n v="71"/>
    <n v="105"/>
    <n v="220"/>
    <x v="1"/>
    <x v="1"/>
    <n v="86"/>
    <n v="86"/>
    <n v="0"/>
    <x v="3"/>
    <x v="0"/>
    <e v="#N/A"/>
  </r>
  <r>
    <n v="312651"/>
    <x v="3661"/>
    <x v="0"/>
    <x v="26"/>
    <s v="ATLANTIC"/>
    <x v="0"/>
    <x v="0"/>
    <s v="DAVITA"/>
    <n v="13"/>
    <x v="0"/>
    <n v="62"/>
    <n v="91"/>
    <n v="98"/>
    <x v="0"/>
    <s v="As Expected"/>
    <x v="0"/>
    <n v="74"/>
    <n v="87"/>
    <n v="222"/>
    <x v="1"/>
    <x v="1"/>
    <n v="75"/>
    <n v="75"/>
    <n v="0"/>
    <x v="1"/>
    <x v="0"/>
    <e v="#N/A"/>
  </r>
  <r>
    <n v="312652"/>
    <x v="3662"/>
    <x v="1"/>
    <x v="26"/>
    <s v="PINELLAS"/>
    <x v="0"/>
    <x v="0"/>
    <s v="DAVITA"/>
    <n v="19"/>
    <x v="0"/>
    <n v="43"/>
    <n v="65"/>
    <n v="69"/>
    <x v="0"/>
    <s v="As Expected"/>
    <x v="0"/>
    <n v="52"/>
    <n v="50"/>
    <n v="168"/>
    <x v="1"/>
    <x v="1"/>
    <n v="63"/>
    <n v="63"/>
    <n v="0"/>
    <x v="2"/>
    <x v="0"/>
    <n v="62"/>
  </r>
  <r>
    <n v="312654"/>
    <x v="3663"/>
    <x v="1"/>
    <x v="26"/>
    <s v="MIDDLESEX"/>
    <x v="0"/>
    <x v="0"/>
    <s v="DAVITA"/>
    <n v="10"/>
    <x v="0"/>
    <n v="35"/>
    <n v="74"/>
    <n v="82"/>
    <x v="0"/>
    <s v="As Expected"/>
    <x v="0"/>
    <n v="49"/>
    <n v="32"/>
    <n v="151"/>
    <x v="0"/>
    <x v="1"/>
    <n v="69"/>
    <n v="69"/>
    <n v="0"/>
    <x v="1"/>
    <x v="0"/>
    <e v="#N/A"/>
  </r>
  <r>
    <n v="312655"/>
    <x v="3664"/>
    <x v="2"/>
    <x v="26"/>
    <s v="MIDDLESEX"/>
    <x v="0"/>
    <x v="0"/>
    <s v="DAVITA"/>
    <n v="10"/>
    <x v="0"/>
    <n v="35"/>
    <n v="45"/>
    <n v="46"/>
    <x v="0"/>
    <s v="As Expected"/>
    <x v="0"/>
    <n v="42"/>
    <n v="44"/>
    <n v="124"/>
    <x v="1"/>
    <x v="1"/>
    <n v="41"/>
    <n v="41"/>
    <n v="0"/>
    <x v="2"/>
    <x v="0"/>
    <e v="#N/A"/>
  </r>
  <r>
    <n v="312656"/>
    <x v="3665"/>
    <x v="2"/>
    <x v="26"/>
    <s v="MORRIS"/>
    <x v="0"/>
    <x v="0"/>
    <s v="FRESENIUS MEDICAL CARE"/>
    <n v="13"/>
    <x v="0"/>
    <n v="23"/>
    <n v="36"/>
    <n v="39"/>
    <x v="0"/>
    <s v="As Expected"/>
    <x v="0"/>
    <n v="29"/>
    <n v="27"/>
    <n v="104"/>
    <x v="1"/>
    <x v="2"/>
    <n v="39"/>
    <n v="39"/>
    <n v="0"/>
    <x v="2"/>
    <x v="0"/>
    <n v="78"/>
  </r>
  <r>
    <n v="312657"/>
    <x v="3666"/>
    <x v="0"/>
    <x v="26"/>
    <s v="MERCER"/>
    <x v="0"/>
    <x v="0"/>
    <s v="DAVITA"/>
    <n v="19"/>
    <x v="0"/>
    <n v="41"/>
    <n v="71"/>
    <n v="73"/>
    <x v="0"/>
    <s v="As Expected"/>
    <x v="0"/>
    <n v="53"/>
    <n v="51"/>
    <n v="152"/>
    <x v="0"/>
    <x v="1"/>
    <n v="66"/>
    <n v="66"/>
    <n v="0"/>
    <x v="2"/>
    <x v="0"/>
    <e v="#N/A"/>
  </r>
  <r>
    <n v="312658"/>
    <x v="3667"/>
    <x v="1"/>
    <x v="26"/>
    <s v="MONMOUTH"/>
    <x v="0"/>
    <x v="0"/>
    <s v="FRESENIUS MEDICAL CARE"/>
    <n v="25"/>
    <x v="0"/>
    <n v="106"/>
    <n v="154"/>
    <n v="162"/>
    <x v="0"/>
    <s v="As Expected"/>
    <x v="0"/>
    <n v="136"/>
    <n v="154"/>
    <n v="518"/>
    <x v="3"/>
    <x v="1"/>
    <n v="143"/>
    <n v="143"/>
    <n v="0"/>
    <x v="1"/>
    <x v="0"/>
    <n v="68"/>
  </r>
  <r>
    <n v="312659"/>
    <x v="3668"/>
    <x v="1"/>
    <x v="26"/>
    <s v="OCEAN"/>
    <x v="0"/>
    <x v="0"/>
    <s v="FRESENIUS MEDICAL CARE"/>
    <n v="21"/>
    <x v="0"/>
    <n v="94"/>
    <n v="136"/>
    <n v="141"/>
    <x v="0"/>
    <s v="As Expected"/>
    <x v="3"/>
    <n v="122"/>
    <n v="105"/>
    <n v="488"/>
    <x v="1"/>
    <x v="1"/>
    <n v="129"/>
    <n v="129"/>
    <n v="0"/>
    <x v="1"/>
    <x v="0"/>
    <n v="52"/>
  </r>
  <r>
    <n v="232726"/>
    <x v="3669"/>
    <x v="3"/>
    <x v="20"/>
    <s v="OAKLAND"/>
    <x v="0"/>
    <x v="0"/>
    <s v="DAVITA"/>
    <n v="0"/>
    <x v="2"/>
    <n v="4"/>
    <n v="7"/>
    <n v="7"/>
    <x v="2"/>
    <s v="Not Available"/>
    <x v="2"/>
    <n v="4"/>
    <n v="4"/>
    <n v="4"/>
    <x v="2"/>
    <x v="3"/>
    <n v="0"/>
    <n v="0"/>
    <n v="0"/>
    <x v="2"/>
    <x v="1"/>
    <e v="#N/A"/>
  </r>
  <r>
    <n v="312660"/>
    <x v="3670"/>
    <x v="2"/>
    <x v="26"/>
    <s v="MONMOUTH"/>
    <x v="0"/>
    <x v="0"/>
    <s v="FRESENIUS MEDICAL CARE"/>
    <n v="15"/>
    <x v="0"/>
    <n v="52"/>
    <n v="74"/>
    <n v="75"/>
    <x v="0"/>
    <s v="As Expected"/>
    <x v="3"/>
    <n v="66"/>
    <n v="48"/>
    <n v="247"/>
    <x v="0"/>
    <x v="1"/>
    <n v="75"/>
    <n v="75"/>
    <n v="0"/>
    <x v="2"/>
    <x v="0"/>
    <n v="81"/>
  </r>
  <r>
    <n v="242586"/>
    <x v="3671"/>
    <x v="3"/>
    <x v="29"/>
    <s v="BECKER"/>
    <x v="1"/>
    <x v="0"/>
    <s v="SANFORD HEALTH"/>
    <n v="3"/>
    <x v="2"/>
    <n v="14"/>
    <n v="21"/>
    <n v="23"/>
    <x v="0"/>
    <s v="As Expected"/>
    <x v="0"/>
    <n v="19"/>
    <n v="13"/>
    <n v="61"/>
    <x v="2"/>
    <x v="3"/>
    <n v="3"/>
    <n v="3"/>
    <n v="0"/>
    <x v="2"/>
    <x v="0"/>
    <n v="79"/>
  </r>
  <r>
    <n v="242323"/>
    <x v="3672"/>
    <x v="2"/>
    <x v="29"/>
    <m/>
    <x v="1"/>
    <x v="1"/>
    <s v="INDEPENDENT"/>
    <n v="6"/>
    <x v="2"/>
    <n v="17"/>
    <n v="25"/>
    <n v="29"/>
    <x v="0"/>
    <s v="As Expected"/>
    <x v="2"/>
    <n v="24"/>
    <n v="12"/>
    <n v="28"/>
    <x v="1"/>
    <x v="1"/>
    <n v="29"/>
    <n v="29"/>
    <n v="0"/>
    <x v="2"/>
    <x v="0"/>
    <s v="No Score"/>
  </r>
  <r>
    <n v="242324"/>
    <x v="3673"/>
    <x v="3"/>
    <x v="29"/>
    <m/>
    <x v="1"/>
    <x v="0"/>
    <s v="MAYO CLINIC DIALYSIS"/>
    <n v="3"/>
    <x v="2"/>
    <n v="0"/>
    <n v="1"/>
    <n v="0"/>
    <x v="2"/>
    <s v="Not Available"/>
    <x v="2"/>
    <n v="0"/>
    <n v="3"/>
    <n v="0"/>
    <x v="2"/>
    <x v="3"/>
    <n v="2"/>
    <n v="2"/>
    <n v="0"/>
    <x v="2"/>
    <x v="1"/>
    <e v="#N/A"/>
  </r>
  <r>
    <n v="312661"/>
    <x v="3674"/>
    <x v="1"/>
    <x v="26"/>
    <s v="OCEAN"/>
    <x v="0"/>
    <x v="0"/>
    <s v="DAVITA"/>
    <n v="10"/>
    <x v="0"/>
    <n v="25"/>
    <n v="40"/>
    <n v="43"/>
    <x v="0"/>
    <s v="As Expected"/>
    <x v="0"/>
    <n v="31"/>
    <n v="40"/>
    <n v="73"/>
    <x v="1"/>
    <x v="1"/>
    <n v="35"/>
    <n v="35"/>
    <n v="0"/>
    <x v="2"/>
    <x v="0"/>
    <e v="#N/A"/>
  </r>
  <r>
    <n v="312663"/>
    <x v="3675"/>
    <x v="2"/>
    <x v="26"/>
    <s v="PASSAIC"/>
    <x v="0"/>
    <x v="0"/>
    <s v="AMERICAN RENAL ASSOCIATES"/>
    <n v="13"/>
    <x v="0"/>
    <n v="49"/>
    <n v="70"/>
    <n v="72"/>
    <x v="0"/>
    <s v="As Expected"/>
    <x v="0"/>
    <n v="50"/>
    <n v="51"/>
    <n v="117"/>
    <x v="1"/>
    <x v="1"/>
    <n v="73"/>
    <n v="73"/>
    <n v="0"/>
    <x v="2"/>
    <x v="0"/>
    <n v="80"/>
  </r>
  <r>
    <n v="312664"/>
    <x v="3676"/>
    <x v="1"/>
    <x v="26"/>
    <s v="CUMBERLAND"/>
    <x v="0"/>
    <x v="0"/>
    <s v="FRESENIUS MEDICAL CARE"/>
    <n v="19"/>
    <x v="0"/>
    <n v="38"/>
    <n v="62"/>
    <n v="73"/>
    <x v="0"/>
    <s v="As Expected"/>
    <x v="0"/>
    <n v="45"/>
    <n v="50"/>
    <n v="107"/>
    <x v="1"/>
    <x v="1"/>
    <n v="67"/>
    <n v="67"/>
    <n v="0"/>
    <x v="2"/>
    <x v="0"/>
    <n v="61"/>
  </r>
  <r>
    <n v="312665"/>
    <x v="3677"/>
    <x v="1"/>
    <x v="26"/>
    <s v="BURLINGTON"/>
    <x v="0"/>
    <x v="0"/>
    <s v="US RENAL CARE, INC."/>
    <n v="10"/>
    <x v="0"/>
    <n v="54"/>
    <n v="77"/>
    <n v="83"/>
    <x v="0"/>
    <s v="As Expected"/>
    <x v="0"/>
    <n v="64"/>
    <n v="71"/>
    <n v="165"/>
    <x v="0"/>
    <x v="1"/>
    <n v="55"/>
    <n v="55"/>
    <n v="0"/>
    <x v="1"/>
    <x v="0"/>
    <n v="77"/>
  </r>
  <r>
    <n v="312666"/>
    <x v="3678"/>
    <x v="2"/>
    <x v="26"/>
    <s v="SOMERSET"/>
    <x v="0"/>
    <x v="0"/>
    <s v="FRESENIUS MEDICAL CARE"/>
    <n v="18"/>
    <x v="0"/>
    <n v="22"/>
    <n v="39"/>
    <n v="40"/>
    <x v="0"/>
    <s v="As Expected"/>
    <x v="0"/>
    <n v="26"/>
    <n v="38"/>
    <n v="58"/>
    <x v="1"/>
    <x v="1"/>
    <n v="30"/>
    <n v="30"/>
    <n v="0"/>
    <x v="2"/>
    <x v="0"/>
    <n v="74"/>
  </r>
  <r>
    <n v="312667"/>
    <x v="3679"/>
    <x v="4"/>
    <x v="26"/>
    <s v="MIDDLESEX"/>
    <x v="0"/>
    <x v="1"/>
    <s v="INDEPENDENT"/>
    <n v="9"/>
    <x v="2"/>
    <n v="17"/>
    <n v="31"/>
    <n v="35"/>
    <x v="0"/>
    <s v="As Expected"/>
    <x v="0"/>
    <n v="23"/>
    <n v="30"/>
    <n v="58"/>
    <x v="1"/>
    <x v="1"/>
    <n v="36"/>
    <n v="36"/>
    <n v="0"/>
    <x v="2"/>
    <x v="1"/>
    <e v="#N/A"/>
  </r>
  <r>
    <n v="312669"/>
    <x v="3680"/>
    <x v="0"/>
    <x v="26"/>
    <s v="UNION"/>
    <x v="0"/>
    <x v="0"/>
    <s v="DAVITA"/>
    <n v="18"/>
    <x v="0"/>
    <n v="46"/>
    <n v="88"/>
    <n v="98"/>
    <x v="0"/>
    <s v="As Expected"/>
    <x v="0"/>
    <n v="56"/>
    <n v="60"/>
    <n v="105"/>
    <x v="1"/>
    <x v="1"/>
    <n v="99"/>
    <n v="99"/>
    <n v="0"/>
    <x v="2"/>
    <x v="0"/>
    <e v="#N/A"/>
  </r>
  <r>
    <n v="312670"/>
    <x v="3681"/>
    <x v="1"/>
    <x v="26"/>
    <s v="BERGEN"/>
    <x v="0"/>
    <x v="0"/>
    <s v="DAVITA"/>
    <n v="19"/>
    <x v="0"/>
    <n v="53"/>
    <n v="77"/>
    <n v="91"/>
    <x v="0"/>
    <s v="As Expected"/>
    <x v="0"/>
    <n v="67"/>
    <n v="67"/>
    <n v="140"/>
    <x v="0"/>
    <x v="1"/>
    <n v="86"/>
    <n v="86"/>
    <n v="0"/>
    <x v="2"/>
    <x v="0"/>
    <n v="67"/>
  </r>
  <r>
    <n v="312671"/>
    <x v="3682"/>
    <x v="1"/>
    <x v="26"/>
    <s v="HUDSON"/>
    <x v="0"/>
    <x v="0"/>
    <s v="DAVITA"/>
    <n v="21"/>
    <x v="0"/>
    <n v="44"/>
    <n v="87"/>
    <n v="90"/>
    <x v="0"/>
    <s v="As Expected"/>
    <x v="0"/>
    <n v="51"/>
    <n v="51"/>
    <n v="109"/>
    <x v="0"/>
    <x v="1"/>
    <n v="85"/>
    <n v="85"/>
    <n v="0"/>
    <x v="1"/>
    <x v="0"/>
    <e v="#N/A"/>
  </r>
  <r>
    <n v="312672"/>
    <x v="3683"/>
    <x v="1"/>
    <x v="26"/>
    <s v="SOMERSET"/>
    <x v="0"/>
    <x v="0"/>
    <s v="DAVITA"/>
    <n v="10"/>
    <x v="2"/>
    <n v="19"/>
    <n v="36"/>
    <n v="35"/>
    <x v="0"/>
    <s v="As Expected"/>
    <x v="0"/>
    <n v="25"/>
    <n v="30"/>
    <n v="46"/>
    <x v="1"/>
    <x v="1"/>
    <n v="32"/>
    <n v="32"/>
    <n v="0"/>
    <x v="2"/>
    <x v="0"/>
    <n v="90"/>
  </r>
  <r>
    <n v="312673"/>
    <x v="3684"/>
    <x v="1"/>
    <x v="26"/>
    <s v="CUMBERLAND"/>
    <x v="0"/>
    <x v="0"/>
    <s v="DAVITA"/>
    <n v="17"/>
    <x v="0"/>
    <n v="69"/>
    <n v="114"/>
    <n v="119"/>
    <x v="0"/>
    <s v="As Expected"/>
    <x v="0"/>
    <n v="82"/>
    <n v="91"/>
    <n v="230"/>
    <x v="0"/>
    <x v="1"/>
    <n v="119"/>
    <n v="119"/>
    <n v="0"/>
    <x v="2"/>
    <x v="0"/>
    <n v="59"/>
  </r>
  <r>
    <n v="312674"/>
    <x v="3685"/>
    <x v="0"/>
    <x v="26"/>
    <s v="CAMDEN"/>
    <x v="0"/>
    <x v="0"/>
    <s v="US RENAL CARE, INC."/>
    <n v="10"/>
    <x v="0"/>
    <n v="23"/>
    <n v="35"/>
    <n v="39"/>
    <x v="0"/>
    <s v="Better than Expected"/>
    <x v="0"/>
    <n v="27"/>
    <n v="33"/>
    <n v="46"/>
    <x v="1"/>
    <x v="1"/>
    <n v="41"/>
    <n v="41"/>
    <n v="0"/>
    <x v="2"/>
    <x v="0"/>
    <n v="75"/>
  </r>
  <r>
    <n v="312675"/>
    <x v="3686"/>
    <x v="1"/>
    <x v="26"/>
    <s v="CAMDEN"/>
    <x v="0"/>
    <x v="0"/>
    <s v="DAVITA"/>
    <n v="19"/>
    <x v="0"/>
    <n v="40"/>
    <n v="71"/>
    <n v="76"/>
    <x v="0"/>
    <s v="As Expected"/>
    <x v="0"/>
    <n v="45"/>
    <n v="40"/>
    <n v="91"/>
    <x v="1"/>
    <x v="1"/>
    <n v="76"/>
    <n v="76"/>
    <n v="0"/>
    <x v="2"/>
    <x v="0"/>
    <n v="66"/>
  </r>
  <r>
    <n v="312676"/>
    <x v="3687"/>
    <x v="4"/>
    <x v="26"/>
    <s v="ESSEX"/>
    <x v="0"/>
    <x v="1"/>
    <s v="INDEPENDENT"/>
    <n v="18"/>
    <x v="2"/>
    <n v="22"/>
    <n v="46"/>
    <n v="47"/>
    <x v="0"/>
    <s v="As Expected"/>
    <x v="1"/>
    <n v="30"/>
    <n v="37"/>
    <n v="50"/>
    <x v="1"/>
    <x v="1"/>
    <n v="50"/>
    <n v="50"/>
    <n v="0"/>
    <x v="2"/>
    <x v="0"/>
    <n v="52"/>
  </r>
  <r>
    <n v="312677"/>
    <x v="3688"/>
    <x v="2"/>
    <x v="26"/>
    <s v="SALEM"/>
    <x v="0"/>
    <x v="0"/>
    <s v="US RENAL CARE, INC."/>
    <n v="10"/>
    <x v="0"/>
    <n v="24"/>
    <n v="33"/>
    <n v="35"/>
    <x v="0"/>
    <s v="As Expected"/>
    <x v="0"/>
    <n v="31"/>
    <n v="30"/>
    <n v="56"/>
    <x v="1"/>
    <x v="1"/>
    <n v="35"/>
    <n v="35"/>
    <n v="0"/>
    <x v="2"/>
    <x v="0"/>
    <n v="73"/>
  </r>
  <r>
    <n v="312679"/>
    <x v="3689"/>
    <x v="2"/>
    <x v="26"/>
    <s v="OCEAN"/>
    <x v="0"/>
    <x v="0"/>
    <s v="DAVITA"/>
    <n v="10"/>
    <x v="0"/>
    <n v="24"/>
    <n v="33"/>
    <n v="37"/>
    <x v="3"/>
    <s v="As Expected"/>
    <x v="0"/>
    <n v="28"/>
    <n v="22"/>
    <n v="44"/>
    <x v="1"/>
    <x v="1"/>
    <n v="34"/>
    <n v="34"/>
    <n v="0"/>
    <x v="2"/>
    <x v="0"/>
    <n v="59"/>
  </r>
  <r>
    <n v="312680"/>
    <x v="3690"/>
    <x v="1"/>
    <x v="26"/>
    <s v="SOMERSET"/>
    <x v="0"/>
    <x v="0"/>
    <s v="DAVITA"/>
    <n v="10"/>
    <x v="2"/>
    <n v="15"/>
    <n v="20"/>
    <n v="23"/>
    <x v="0"/>
    <s v="Not Available"/>
    <x v="2"/>
    <n v="16"/>
    <n v="10"/>
    <n v="24"/>
    <x v="1"/>
    <x v="1"/>
    <n v="17"/>
    <n v="17"/>
    <n v="0"/>
    <x v="2"/>
    <x v="0"/>
    <n v="12"/>
  </r>
  <r>
    <n v="312682"/>
    <x v="3691"/>
    <x v="2"/>
    <x v="26"/>
    <s v="BURLINGTON"/>
    <x v="0"/>
    <x v="0"/>
    <s v="FRESENIUS MEDICAL CARE"/>
    <n v="19"/>
    <x v="0"/>
    <n v="26"/>
    <n v="38"/>
    <n v="47"/>
    <x v="0"/>
    <s v="As Expected"/>
    <x v="0"/>
    <n v="29"/>
    <n v="26"/>
    <n v="43"/>
    <x v="1"/>
    <x v="1"/>
    <n v="37"/>
    <n v="37"/>
    <n v="0"/>
    <x v="2"/>
    <x v="0"/>
    <n v="94"/>
  </r>
  <r>
    <n v="313501"/>
    <x v="3692"/>
    <x v="0"/>
    <x v="26"/>
    <s v="CAMDEN"/>
    <x v="1"/>
    <x v="1"/>
    <s v="INDEPENDENT"/>
    <n v="24"/>
    <x v="0"/>
    <n v="147"/>
    <n v="188"/>
    <n v="198"/>
    <x v="0"/>
    <s v="As Expected"/>
    <x v="0"/>
    <n v="171"/>
    <n v="147"/>
    <n v="798"/>
    <x v="1"/>
    <x v="1"/>
    <n v="185"/>
    <n v="185"/>
    <n v="0"/>
    <x v="1"/>
    <x v="0"/>
    <n v="50"/>
  </r>
  <r>
    <n v="313503"/>
    <x v="3693"/>
    <x v="1"/>
    <x v="26"/>
    <s v="UNION"/>
    <x v="1"/>
    <x v="1"/>
    <s v="INDEPENDENT"/>
    <n v="15"/>
    <x v="0"/>
    <n v="55"/>
    <n v="90"/>
    <n v="91"/>
    <x v="0"/>
    <s v="As Expected"/>
    <x v="3"/>
    <n v="68"/>
    <n v="48"/>
    <n v="309"/>
    <x v="1"/>
    <x v="1"/>
    <n v="94"/>
    <n v="94"/>
    <n v="0"/>
    <x v="2"/>
    <x v="0"/>
    <n v="80"/>
  </r>
  <r>
    <n v="313517"/>
    <x v="3694"/>
    <x v="0"/>
    <x v="26"/>
    <s v="GLOUCESTER"/>
    <x v="1"/>
    <x v="1"/>
    <s v="INDEPENDENT"/>
    <n v="31"/>
    <x v="1"/>
    <n v="131"/>
    <n v="199"/>
    <n v="201"/>
    <x v="0"/>
    <s v="As Expected"/>
    <x v="0"/>
    <n v="164"/>
    <n v="157"/>
    <n v="768"/>
    <x v="0"/>
    <x v="1"/>
    <n v="203"/>
    <n v="203"/>
    <n v="0"/>
    <x v="3"/>
    <x v="0"/>
    <n v="62"/>
  </r>
  <r>
    <n v="313519"/>
    <x v="3695"/>
    <x v="0"/>
    <x v="26"/>
    <s v="UNION"/>
    <x v="1"/>
    <x v="1"/>
    <s v="INDEPENDENT"/>
    <n v="14"/>
    <x v="0"/>
    <n v="42"/>
    <n v="62"/>
    <n v="69"/>
    <x v="0"/>
    <s v="As Expected"/>
    <x v="0"/>
    <n v="45"/>
    <n v="30"/>
    <n v="187"/>
    <x v="2"/>
    <x v="1"/>
    <n v="69"/>
    <n v="69"/>
    <n v="0"/>
    <x v="1"/>
    <x v="0"/>
    <n v="52"/>
  </r>
  <r>
    <n v="322500"/>
    <x v="3696"/>
    <x v="0"/>
    <x v="34"/>
    <s v="BERNALILLO"/>
    <x v="0"/>
    <x v="0"/>
    <s v="FRESENIUS MEDICAL CARE"/>
    <n v="21"/>
    <x v="0"/>
    <n v="47"/>
    <n v="75"/>
    <n v="80"/>
    <x v="0"/>
    <s v="As Expected"/>
    <x v="0"/>
    <n v="59"/>
    <n v="77"/>
    <n v="278"/>
    <x v="1"/>
    <x v="1"/>
    <n v="81"/>
    <n v="81"/>
    <n v="0"/>
    <x v="1"/>
    <x v="0"/>
    <n v="43"/>
  </r>
  <r>
    <n v="322501"/>
    <x v="3697"/>
    <x v="2"/>
    <x v="34"/>
    <s v="SANTA FE"/>
    <x v="0"/>
    <x v="0"/>
    <s v="FRESENIUS MEDICAL CARE"/>
    <n v="20"/>
    <x v="0"/>
    <n v="72"/>
    <n v="107"/>
    <n v="111"/>
    <x v="0"/>
    <s v="Better than Expected"/>
    <x v="0"/>
    <n v="87"/>
    <n v="73"/>
    <n v="364"/>
    <x v="0"/>
    <x v="1"/>
    <n v="110"/>
    <n v="110"/>
    <n v="0"/>
    <x v="1"/>
    <x v="0"/>
    <n v="62"/>
  </r>
  <r>
    <n v="252582"/>
    <x v="3698"/>
    <x v="3"/>
    <x v="30"/>
    <s v="HARRISON"/>
    <x v="0"/>
    <x v="0"/>
    <s v="FRESENIUS MEDICAL CARE"/>
    <n v="0"/>
    <x v="0"/>
    <n v="19"/>
    <n v="26"/>
    <n v="27"/>
    <x v="0"/>
    <s v="As Expected"/>
    <x v="0"/>
    <n v="20"/>
    <n v="25"/>
    <n v="46"/>
    <x v="2"/>
    <x v="3"/>
    <n v="4"/>
    <n v="4"/>
    <n v="0"/>
    <x v="2"/>
    <x v="0"/>
    <n v="35"/>
  </r>
  <r>
    <n v="322503"/>
    <x v="3699"/>
    <x v="1"/>
    <x v="34"/>
    <s v="SAN JUAN"/>
    <x v="0"/>
    <x v="0"/>
    <s v="DAVITA"/>
    <n v="36"/>
    <x v="0"/>
    <n v="250"/>
    <n v="294"/>
    <n v="301"/>
    <x v="0"/>
    <s v="As Expected"/>
    <x v="3"/>
    <n v="270"/>
    <n v="254"/>
    <n v="1015"/>
    <x v="0"/>
    <x v="1"/>
    <n v="254"/>
    <n v="254"/>
    <n v="0"/>
    <x v="0"/>
    <x v="0"/>
    <e v="#N/A"/>
  </r>
  <r>
    <n v="322504"/>
    <x v="3700"/>
    <x v="1"/>
    <x v="34"/>
    <s v="BERNALILLO"/>
    <x v="0"/>
    <x v="0"/>
    <s v="FRESENIUS MEDICAL CARE"/>
    <n v="21"/>
    <x v="0"/>
    <n v="80"/>
    <n v="118"/>
    <n v="126"/>
    <x v="0"/>
    <s v="As Expected"/>
    <x v="0"/>
    <n v="92"/>
    <n v="101"/>
    <n v="364"/>
    <x v="0"/>
    <x v="1"/>
    <n v="127"/>
    <n v="127"/>
    <n v="0"/>
    <x v="1"/>
    <x v="0"/>
    <n v="68"/>
  </r>
  <r>
    <n v="322505"/>
    <x v="3701"/>
    <x v="1"/>
    <x v="34"/>
    <s v="DONA ANA"/>
    <x v="0"/>
    <x v="0"/>
    <s v="FRESENIUS MEDICAL CARE"/>
    <n v="25"/>
    <x v="1"/>
    <n v="88"/>
    <n v="127"/>
    <n v="137"/>
    <x v="0"/>
    <s v="As Expected"/>
    <x v="0"/>
    <n v="104"/>
    <n v="106"/>
    <n v="484"/>
    <x v="1"/>
    <x v="1"/>
    <n v="138"/>
    <n v="138"/>
    <n v="1"/>
    <x v="1"/>
    <x v="0"/>
    <n v="48"/>
  </r>
  <r>
    <n v="322506"/>
    <x v="3702"/>
    <x v="2"/>
    <x v="34"/>
    <s v="BERNALILLO"/>
    <x v="1"/>
    <x v="0"/>
    <s v="DIALYSIS CLINIC, INC."/>
    <n v="32"/>
    <x v="0"/>
    <n v="118"/>
    <n v="169"/>
    <n v="175"/>
    <x v="0"/>
    <s v="As Expected"/>
    <x v="0"/>
    <n v="135"/>
    <n v="116"/>
    <n v="547"/>
    <x v="1"/>
    <x v="1"/>
    <n v="128"/>
    <n v="128"/>
    <n v="0"/>
    <x v="0"/>
    <x v="0"/>
    <n v="61"/>
  </r>
  <r>
    <n v="322507"/>
    <x v="3703"/>
    <x v="1"/>
    <x v="34"/>
    <s v="GRANT"/>
    <x v="1"/>
    <x v="0"/>
    <s v="DIALYSIS CLINIC, INC."/>
    <n v="16"/>
    <x v="0"/>
    <n v="36"/>
    <n v="59"/>
    <n v="61"/>
    <x v="0"/>
    <s v="As Expected"/>
    <x v="0"/>
    <n v="39"/>
    <n v="22"/>
    <n v="155"/>
    <x v="0"/>
    <x v="1"/>
    <n v="45"/>
    <n v="45"/>
    <n v="0"/>
    <x v="1"/>
    <x v="0"/>
    <n v="62"/>
  </r>
  <r>
    <n v="322508"/>
    <x v="3704"/>
    <x v="2"/>
    <x v="34"/>
    <s v="OTERO"/>
    <x v="0"/>
    <x v="0"/>
    <s v="FRESENIUS MEDICAL CARE"/>
    <n v="17"/>
    <x v="0"/>
    <n v="73"/>
    <n v="106"/>
    <n v="113"/>
    <x v="0"/>
    <s v="As Expected"/>
    <x v="0"/>
    <n v="83"/>
    <n v="44"/>
    <n v="314"/>
    <x v="0"/>
    <x v="1"/>
    <n v="103"/>
    <n v="103"/>
    <n v="0"/>
    <x v="1"/>
    <x v="0"/>
    <n v="76"/>
  </r>
  <r>
    <n v="322509"/>
    <x v="3705"/>
    <x v="1"/>
    <x v="34"/>
    <s v="SANDOVAL"/>
    <x v="0"/>
    <x v="0"/>
    <s v="FRESENIUS MEDICAL CARE"/>
    <n v="25"/>
    <x v="0"/>
    <n v="67"/>
    <n v="98"/>
    <n v="104"/>
    <x v="0"/>
    <s v="Better than Expected"/>
    <x v="0"/>
    <n v="77"/>
    <n v="54"/>
    <n v="320"/>
    <x v="1"/>
    <x v="1"/>
    <n v="105"/>
    <n v="105"/>
    <n v="0"/>
    <x v="1"/>
    <x v="0"/>
    <n v="71"/>
  </r>
  <r>
    <n v="322510"/>
    <x v="3706"/>
    <x v="2"/>
    <x v="34"/>
    <s v="CIBOLA"/>
    <x v="1"/>
    <x v="0"/>
    <s v="DIALYSIS CLINIC, INC."/>
    <n v="12"/>
    <x v="0"/>
    <n v="37"/>
    <n v="52"/>
    <n v="54"/>
    <x v="0"/>
    <s v="As Expected"/>
    <x v="0"/>
    <n v="42"/>
    <n v="32"/>
    <n v="180"/>
    <x v="1"/>
    <x v="1"/>
    <n v="54"/>
    <n v="54"/>
    <n v="0"/>
    <x v="2"/>
    <x v="0"/>
    <n v="81"/>
  </r>
  <r>
    <n v="322511"/>
    <x v="3707"/>
    <x v="1"/>
    <x v="34"/>
    <s v="VALENCIA"/>
    <x v="0"/>
    <x v="0"/>
    <s v="FRESENIUS MEDICAL CARE"/>
    <n v="20"/>
    <x v="0"/>
    <n v="52"/>
    <n v="100"/>
    <n v="102"/>
    <x v="0"/>
    <s v="Better than Expected"/>
    <x v="0"/>
    <n v="62"/>
    <n v="58"/>
    <n v="319"/>
    <x v="1"/>
    <x v="1"/>
    <n v="102"/>
    <n v="102"/>
    <n v="0"/>
    <x v="1"/>
    <x v="0"/>
    <n v="60"/>
  </r>
  <r>
    <n v="322513"/>
    <x v="3708"/>
    <x v="2"/>
    <x v="34"/>
    <s v="RIO ARRIBA"/>
    <x v="0"/>
    <x v="0"/>
    <s v="FRESENIUS MEDICAL CARE"/>
    <n v="17"/>
    <x v="0"/>
    <n v="58"/>
    <n v="80"/>
    <n v="81"/>
    <x v="0"/>
    <s v="As Expected"/>
    <x v="0"/>
    <n v="66"/>
    <n v="53"/>
    <n v="261"/>
    <x v="1"/>
    <x v="1"/>
    <n v="82"/>
    <n v="82"/>
    <n v="0"/>
    <x v="1"/>
    <x v="0"/>
    <n v="75"/>
  </r>
  <r>
    <n v="322514"/>
    <x v="3709"/>
    <x v="1"/>
    <x v="34"/>
    <s v="TAOS"/>
    <x v="1"/>
    <x v="0"/>
    <s v="DIALYSIS CLINIC, INC."/>
    <n v="24"/>
    <x v="0"/>
    <n v="25"/>
    <n v="44"/>
    <n v="45"/>
    <x v="0"/>
    <s v="Better than Expected"/>
    <x v="1"/>
    <n v="28"/>
    <n v="14"/>
    <n v="131"/>
    <x v="1"/>
    <x v="1"/>
    <n v="43"/>
    <n v="43"/>
    <n v="0"/>
    <x v="2"/>
    <x v="0"/>
    <n v="64"/>
  </r>
  <r>
    <n v="322515"/>
    <x v="3710"/>
    <x v="2"/>
    <x v="34"/>
    <s v="SAN JUAN"/>
    <x v="0"/>
    <x v="0"/>
    <s v="DAVITA"/>
    <n v="20"/>
    <x v="0"/>
    <n v="115"/>
    <n v="130"/>
    <n v="129"/>
    <x v="0"/>
    <s v="As Expected"/>
    <x v="3"/>
    <n v="126"/>
    <n v="121"/>
    <n v="434"/>
    <x v="0"/>
    <x v="1"/>
    <n v="131"/>
    <n v="131"/>
    <n v="0"/>
    <x v="1"/>
    <x v="0"/>
    <e v="#N/A"/>
  </r>
  <r>
    <n v="322516"/>
    <x v="3711"/>
    <x v="2"/>
    <x v="34"/>
    <s v="LUNA"/>
    <x v="0"/>
    <x v="0"/>
    <s v="FRESENIUS MEDICAL CARE"/>
    <n v="12"/>
    <x v="0"/>
    <n v="44"/>
    <n v="67"/>
    <n v="68"/>
    <x v="0"/>
    <s v="As Expected"/>
    <x v="0"/>
    <n v="48"/>
    <n v="33"/>
    <n v="203"/>
    <x v="1"/>
    <x v="1"/>
    <n v="68"/>
    <n v="68"/>
    <n v="0"/>
    <x v="2"/>
    <x v="0"/>
    <n v="87"/>
  </r>
  <r>
    <n v="322517"/>
    <x v="3712"/>
    <x v="0"/>
    <x v="34"/>
    <s v="CURRY"/>
    <x v="0"/>
    <x v="0"/>
    <s v="FRESENIUS MEDICAL CARE"/>
    <n v="12"/>
    <x v="0"/>
    <n v="41"/>
    <n v="55"/>
    <n v="61"/>
    <x v="0"/>
    <s v="As Expected"/>
    <x v="0"/>
    <n v="47"/>
    <n v="36"/>
    <n v="296"/>
    <x v="1"/>
    <x v="1"/>
    <n v="62"/>
    <n v="62"/>
    <n v="0"/>
    <x v="1"/>
    <x v="0"/>
    <n v="66"/>
  </r>
  <r>
    <n v="322518"/>
    <x v="3713"/>
    <x v="1"/>
    <x v="34"/>
    <s v="SAN MIGUEL"/>
    <x v="0"/>
    <x v="0"/>
    <s v="FRESENIUS MEDICAL CARE"/>
    <n v="9"/>
    <x v="0"/>
    <n v="40"/>
    <n v="56"/>
    <n v="57"/>
    <x v="0"/>
    <s v="As Expected"/>
    <x v="0"/>
    <n v="46"/>
    <n v="34"/>
    <n v="158"/>
    <x v="1"/>
    <x v="1"/>
    <n v="57"/>
    <n v="57"/>
    <n v="0"/>
    <x v="1"/>
    <x v="0"/>
    <n v="82"/>
  </r>
  <r>
    <n v="322519"/>
    <x v="3714"/>
    <x v="2"/>
    <x v="34"/>
    <s v="CHAVES"/>
    <x v="0"/>
    <x v="0"/>
    <s v="FRESENIUS MEDICAL CARE"/>
    <n v="24"/>
    <x v="0"/>
    <n v="100"/>
    <n v="133"/>
    <n v="143"/>
    <x v="0"/>
    <s v="Better than Expected"/>
    <x v="0"/>
    <n v="113"/>
    <n v="122"/>
    <n v="470"/>
    <x v="0"/>
    <x v="2"/>
    <n v="119"/>
    <n v="119"/>
    <n v="0"/>
    <x v="1"/>
    <x v="0"/>
    <n v="75"/>
  </r>
  <r>
    <n v="252584"/>
    <x v="3124"/>
    <x v="3"/>
    <x v="30"/>
    <s v="LEE"/>
    <x v="0"/>
    <x v="0"/>
    <s v="RENAL CARE GROUP INC."/>
    <n v="0"/>
    <x v="1"/>
    <n v="82"/>
    <n v="93"/>
    <n v="106"/>
    <x v="0"/>
    <s v="As Expected"/>
    <x v="0"/>
    <n v="89"/>
    <n v="60"/>
    <n v="370"/>
    <x v="2"/>
    <x v="3"/>
    <n v="9"/>
    <n v="9"/>
    <n v="0"/>
    <x v="1"/>
    <x v="0"/>
    <n v="57"/>
  </r>
  <r>
    <n v="322520"/>
    <x v="3715"/>
    <x v="2"/>
    <x v="34"/>
    <s v="SANDOVAL"/>
    <x v="1"/>
    <x v="0"/>
    <s v="DIALYSIS CLINIC, INC."/>
    <n v="24"/>
    <x v="0"/>
    <n v="33"/>
    <n v="42"/>
    <n v="46"/>
    <x v="0"/>
    <s v="As Expected"/>
    <x v="0"/>
    <n v="37"/>
    <n v="20"/>
    <n v="177"/>
    <x v="1"/>
    <x v="1"/>
    <n v="46"/>
    <n v="46"/>
    <n v="0"/>
    <x v="2"/>
    <x v="0"/>
    <n v="93"/>
  </r>
  <r>
    <n v="322521"/>
    <x v="3716"/>
    <x v="2"/>
    <x v="34"/>
    <s v="LEA"/>
    <x v="0"/>
    <x v="0"/>
    <s v="FRESENIUS MEDICAL CARE"/>
    <n v="20"/>
    <x v="0"/>
    <n v="67"/>
    <n v="86"/>
    <n v="89"/>
    <x v="0"/>
    <s v="As Expected"/>
    <x v="0"/>
    <n v="73"/>
    <n v="61"/>
    <n v="300"/>
    <x v="1"/>
    <x v="1"/>
    <n v="88"/>
    <n v="88"/>
    <n v="0"/>
    <x v="1"/>
    <x v="0"/>
    <n v="67"/>
  </r>
  <r>
    <n v="322522"/>
    <x v="3717"/>
    <x v="1"/>
    <x v="34"/>
    <s v="EDDY"/>
    <x v="1"/>
    <x v="0"/>
    <s v="DIALYSIS CLINIC, INC."/>
    <n v="22"/>
    <x v="0"/>
    <n v="28"/>
    <n v="40"/>
    <n v="40"/>
    <x v="0"/>
    <s v="As Expected"/>
    <x v="0"/>
    <n v="34"/>
    <n v="29"/>
    <n v="145"/>
    <x v="1"/>
    <x v="1"/>
    <n v="36"/>
    <n v="36"/>
    <n v="0"/>
    <x v="2"/>
    <x v="0"/>
    <n v="82"/>
  </r>
  <r>
    <n v="322523"/>
    <x v="3718"/>
    <x v="2"/>
    <x v="34"/>
    <s v="BERNALILLO"/>
    <x v="0"/>
    <x v="0"/>
    <s v="FRESENIUS MEDICAL CARE"/>
    <n v="24"/>
    <x v="0"/>
    <n v="76"/>
    <n v="125"/>
    <n v="131"/>
    <x v="0"/>
    <s v="As Expected"/>
    <x v="0"/>
    <n v="89"/>
    <n v="88"/>
    <n v="398"/>
    <x v="1"/>
    <x v="1"/>
    <n v="131"/>
    <n v="131"/>
    <n v="0"/>
    <x v="1"/>
    <x v="0"/>
    <n v="79"/>
  </r>
  <r>
    <n v="322524"/>
    <x v="3719"/>
    <x v="2"/>
    <x v="34"/>
    <s v="CIBOLA"/>
    <x v="1"/>
    <x v="0"/>
    <s v="DIALYSIS CLINIC, INC."/>
    <n v="24"/>
    <x v="0"/>
    <n v="62"/>
    <n v="71"/>
    <n v="75"/>
    <x v="0"/>
    <s v="As Expected"/>
    <x v="0"/>
    <n v="65"/>
    <n v="58"/>
    <n v="308"/>
    <x v="0"/>
    <x v="2"/>
    <n v="75"/>
    <n v="75"/>
    <n v="0"/>
    <x v="0"/>
    <x v="0"/>
    <n v="78"/>
  </r>
  <r>
    <n v="322526"/>
    <x v="3720"/>
    <x v="0"/>
    <x v="34"/>
    <s v="COLFAX"/>
    <x v="1"/>
    <x v="0"/>
    <s v="DIALYSIS CLINIC, INC."/>
    <n v="9"/>
    <x v="2"/>
    <n v="14"/>
    <n v="20"/>
    <n v="20"/>
    <x v="0"/>
    <s v="Not Available"/>
    <x v="0"/>
    <n v="18"/>
    <n v="8"/>
    <n v="65"/>
    <x v="1"/>
    <x v="1"/>
    <n v="18"/>
    <n v="18"/>
    <n v="0"/>
    <x v="2"/>
    <x v="0"/>
    <n v="66"/>
  </r>
  <r>
    <n v="322527"/>
    <x v="3721"/>
    <x v="1"/>
    <x v="34"/>
    <s v="DONA ANA"/>
    <x v="0"/>
    <x v="0"/>
    <s v="DAVITA"/>
    <n v="20"/>
    <x v="0"/>
    <n v="57"/>
    <n v="77"/>
    <n v="80"/>
    <x v="0"/>
    <s v="As Expected"/>
    <x v="1"/>
    <n v="68"/>
    <n v="71"/>
    <n v="319"/>
    <x v="1"/>
    <x v="1"/>
    <n v="79"/>
    <n v="79"/>
    <n v="0"/>
    <x v="1"/>
    <x v="0"/>
    <e v="#N/A"/>
  </r>
  <r>
    <n v="322528"/>
    <x v="3722"/>
    <x v="2"/>
    <x v="34"/>
    <s v="DONA ANA"/>
    <x v="0"/>
    <x v="0"/>
    <s v="FRESENIUS MEDICAL CARE"/>
    <n v="16"/>
    <x v="0"/>
    <n v="86"/>
    <n v="114"/>
    <n v="119"/>
    <x v="0"/>
    <s v="As Expected"/>
    <x v="0"/>
    <n v="95"/>
    <n v="88"/>
    <n v="276"/>
    <x v="0"/>
    <x v="1"/>
    <n v="82"/>
    <n v="82"/>
    <n v="0"/>
    <x v="1"/>
    <x v="0"/>
    <n v="53"/>
  </r>
  <r>
    <n v="322529"/>
    <x v="3723"/>
    <x v="1"/>
    <x v="34"/>
    <s v="EDDY"/>
    <x v="0"/>
    <x v="0"/>
    <s v="FRESENIUS MEDICAL CARE"/>
    <n v="12"/>
    <x v="0"/>
    <n v="30"/>
    <n v="36"/>
    <n v="40"/>
    <x v="3"/>
    <s v="As Expected"/>
    <x v="0"/>
    <n v="33"/>
    <n v="14"/>
    <n v="136"/>
    <x v="1"/>
    <x v="1"/>
    <n v="41"/>
    <n v="41"/>
    <n v="0"/>
    <x v="2"/>
    <x v="0"/>
    <n v="90"/>
  </r>
  <r>
    <n v="322530"/>
    <x v="3724"/>
    <x v="2"/>
    <x v="34"/>
    <s v="BERNALILLO"/>
    <x v="1"/>
    <x v="0"/>
    <s v="DIALYSIS CLINIC, INC."/>
    <n v="24"/>
    <x v="0"/>
    <n v="62"/>
    <n v="81"/>
    <n v="83"/>
    <x v="0"/>
    <s v="As Expected"/>
    <x v="0"/>
    <n v="69"/>
    <n v="64"/>
    <n v="291"/>
    <x v="1"/>
    <x v="2"/>
    <n v="82"/>
    <n v="82"/>
    <n v="0"/>
    <x v="1"/>
    <x v="0"/>
    <n v="75"/>
  </r>
  <r>
    <n v="322531"/>
    <x v="3725"/>
    <x v="4"/>
    <x v="34"/>
    <s v="BERNALILLO"/>
    <x v="0"/>
    <x v="0"/>
    <s v="FRESENIUS MEDICAL CARE"/>
    <n v="25"/>
    <x v="0"/>
    <n v="66"/>
    <n v="101"/>
    <n v="108"/>
    <x v="0"/>
    <s v="As Expected"/>
    <x v="0"/>
    <n v="77"/>
    <n v="83"/>
    <n v="321"/>
    <x v="1"/>
    <x v="1"/>
    <n v="81"/>
    <n v="81"/>
    <n v="0"/>
    <x v="1"/>
    <x v="0"/>
    <n v="51"/>
  </r>
  <r>
    <n v="322533"/>
    <x v="3726"/>
    <x v="1"/>
    <x v="34"/>
    <s v="SANDOVAL"/>
    <x v="0"/>
    <x v="0"/>
    <s v="FRESENIUS MEDICAL CARE"/>
    <n v="29"/>
    <x v="0"/>
    <n v="81"/>
    <n v="106"/>
    <n v="116"/>
    <x v="0"/>
    <s v="As Expected"/>
    <x v="0"/>
    <n v="91"/>
    <n v="67"/>
    <n v="360"/>
    <x v="0"/>
    <x v="1"/>
    <n v="94"/>
    <n v="94"/>
    <n v="0"/>
    <x v="0"/>
    <x v="0"/>
    <n v="75"/>
  </r>
  <r>
    <n v="322534"/>
    <x v="3727"/>
    <x v="2"/>
    <x v="34"/>
    <s v="MCKINLEY"/>
    <x v="1"/>
    <x v="0"/>
    <s v="RED ROCKS DIALYSIS LLC"/>
    <n v="37"/>
    <x v="0"/>
    <n v="194"/>
    <n v="237"/>
    <n v="243"/>
    <x v="3"/>
    <s v="As Expected"/>
    <x v="3"/>
    <n v="211"/>
    <n v="117"/>
    <n v="870"/>
    <x v="0"/>
    <x v="1"/>
    <n v="242"/>
    <n v="242"/>
    <n v="0"/>
    <x v="0"/>
    <x v="0"/>
    <n v="62"/>
  </r>
  <r>
    <n v="322535"/>
    <x v="3728"/>
    <x v="2"/>
    <x v="34"/>
    <s v="MCKINLEY"/>
    <x v="1"/>
    <x v="0"/>
    <s v="RED ROCKS DIALYSIS, LLC"/>
    <n v="31"/>
    <x v="0"/>
    <n v="96"/>
    <n v="119"/>
    <n v="121"/>
    <x v="0"/>
    <s v="As Expected"/>
    <x v="3"/>
    <n v="107"/>
    <n v="64"/>
    <n v="486"/>
    <x v="1"/>
    <x v="1"/>
    <n v="121"/>
    <n v="121"/>
    <n v="0"/>
    <x v="1"/>
    <x v="0"/>
    <n v="75"/>
  </r>
  <r>
    <n v="322536"/>
    <x v="3729"/>
    <x v="2"/>
    <x v="34"/>
    <s v="MCKINLEY"/>
    <x v="1"/>
    <x v="0"/>
    <s v="RED ROCKS DIALYSIS, LLC"/>
    <n v="10"/>
    <x v="0"/>
    <n v="57"/>
    <n v="64"/>
    <n v="66"/>
    <x v="0"/>
    <s v="Better than Expected"/>
    <x v="3"/>
    <n v="60"/>
    <n v="47"/>
    <n v="250"/>
    <x v="1"/>
    <x v="1"/>
    <n v="66"/>
    <n v="66"/>
    <n v="0"/>
    <x v="1"/>
    <x v="0"/>
    <n v="73"/>
  </r>
  <r>
    <n v="322537"/>
    <x v="3730"/>
    <x v="2"/>
    <x v="34"/>
    <s v="EDDY"/>
    <x v="0"/>
    <x v="0"/>
    <s v="DAVITA"/>
    <n v="12"/>
    <x v="0"/>
    <n v="26"/>
    <n v="36"/>
    <n v="36"/>
    <x v="0"/>
    <s v="As Expected"/>
    <x v="0"/>
    <n v="30"/>
    <n v="17"/>
    <n v="99"/>
    <x v="1"/>
    <x v="1"/>
    <n v="38"/>
    <n v="38"/>
    <n v="0"/>
    <x v="2"/>
    <x v="0"/>
    <e v="#N/A"/>
  </r>
  <r>
    <n v="322539"/>
    <x v="3731"/>
    <x v="2"/>
    <x v="34"/>
    <s v="SANDOVAL"/>
    <x v="0"/>
    <x v="0"/>
    <s v="DIALYSIS CLINIC, INC."/>
    <n v="16"/>
    <x v="0"/>
    <n v="28"/>
    <n v="34"/>
    <n v="35"/>
    <x v="0"/>
    <s v="As Expected"/>
    <x v="3"/>
    <n v="30"/>
    <n v="20"/>
    <n v="115"/>
    <x v="1"/>
    <x v="2"/>
    <n v="35"/>
    <n v="35"/>
    <n v="0"/>
    <x v="2"/>
    <x v="0"/>
    <n v="82"/>
  </r>
  <r>
    <n v="232626"/>
    <x v="3732"/>
    <x v="3"/>
    <x v="20"/>
    <s v="KALAMAZOO"/>
    <x v="0"/>
    <x v="0"/>
    <s v="FRESENIUS MEDICAL CARE"/>
    <n v="2"/>
    <x v="1"/>
    <n v="22"/>
    <n v="31"/>
    <n v="35"/>
    <x v="0"/>
    <s v="As Expected"/>
    <x v="0"/>
    <n v="27"/>
    <n v="20"/>
    <n v="126"/>
    <x v="2"/>
    <x v="3"/>
    <n v="4"/>
    <n v="4"/>
    <n v="0"/>
    <x v="2"/>
    <x v="0"/>
    <n v="91"/>
  </r>
  <r>
    <n v="322540"/>
    <x v="3733"/>
    <x v="2"/>
    <x v="34"/>
    <s v="MCKINLEY"/>
    <x v="0"/>
    <x v="0"/>
    <s v="US RENAL CARE, INC."/>
    <n v="3"/>
    <x v="0"/>
    <n v="49"/>
    <n v="63"/>
    <n v="65"/>
    <x v="0"/>
    <s v="As Expected"/>
    <x v="0"/>
    <n v="52"/>
    <n v="33"/>
    <n v="184"/>
    <x v="2"/>
    <x v="3"/>
    <n v="0"/>
    <n v="0"/>
    <n v="0"/>
    <x v="2"/>
    <x v="0"/>
    <n v="74"/>
  </r>
  <r>
    <n v="322541"/>
    <x v="3734"/>
    <x v="2"/>
    <x v="34"/>
    <s v="BERNALILLO"/>
    <x v="1"/>
    <x v="0"/>
    <s v="DIALYSIS CLINIC, INC."/>
    <n v="24"/>
    <x v="0"/>
    <n v="51"/>
    <n v="84"/>
    <n v="88"/>
    <x v="0"/>
    <s v="As Expected"/>
    <x v="0"/>
    <n v="57"/>
    <n v="65"/>
    <n v="292"/>
    <x v="1"/>
    <x v="2"/>
    <n v="88"/>
    <n v="88"/>
    <n v="0"/>
    <x v="1"/>
    <x v="0"/>
    <n v="66"/>
  </r>
  <r>
    <n v="322542"/>
    <x v="3735"/>
    <x v="4"/>
    <x v="34"/>
    <s v="BERNALILLO"/>
    <x v="0"/>
    <x v="0"/>
    <s v="FRESENIUS MEDICAL CARE"/>
    <n v="3"/>
    <x v="0"/>
    <n v="62"/>
    <n v="103"/>
    <n v="112"/>
    <x v="0"/>
    <s v="As Expected"/>
    <x v="0"/>
    <n v="66"/>
    <n v="41"/>
    <n v="242"/>
    <x v="2"/>
    <x v="1"/>
    <n v="23"/>
    <n v="23"/>
    <n v="0"/>
    <x v="3"/>
    <x v="3"/>
    <e v="#N/A"/>
  </r>
  <r>
    <n v="322543"/>
    <x v="3736"/>
    <x v="2"/>
    <x v="34"/>
    <s v="BERNALILLO"/>
    <x v="1"/>
    <x v="0"/>
    <s v="DIALYSIS CLINIC, INC."/>
    <n v="16"/>
    <x v="0"/>
    <n v="20"/>
    <n v="30"/>
    <n v="30"/>
    <x v="0"/>
    <s v="Better than Expected"/>
    <x v="0"/>
    <n v="21"/>
    <n v="17"/>
    <n v="69"/>
    <x v="1"/>
    <x v="2"/>
    <n v="29"/>
    <n v="29"/>
    <n v="0"/>
    <x v="2"/>
    <x v="0"/>
    <n v="69"/>
  </r>
  <r>
    <n v="322544"/>
    <x v="3737"/>
    <x v="0"/>
    <x v="34"/>
    <s v="DONA ANA"/>
    <x v="0"/>
    <x v="0"/>
    <s v="DAVITA"/>
    <n v="13"/>
    <x v="1"/>
    <n v="26"/>
    <n v="41"/>
    <n v="44"/>
    <x v="0"/>
    <s v="As Expected"/>
    <x v="0"/>
    <n v="32"/>
    <n v="31"/>
    <n v="105"/>
    <x v="1"/>
    <x v="1"/>
    <n v="33"/>
    <n v="33"/>
    <n v="0"/>
    <x v="2"/>
    <x v="0"/>
    <e v="#N/A"/>
  </r>
  <r>
    <n v="322545"/>
    <x v="3738"/>
    <x v="2"/>
    <x v="34"/>
    <s v="RIO ARRIBA"/>
    <x v="0"/>
    <x v="0"/>
    <s v="FRESENIUS MEDICAL CARE"/>
    <n v="12"/>
    <x v="2"/>
    <n v="14"/>
    <n v="18"/>
    <n v="18"/>
    <x v="0"/>
    <s v="As Expected"/>
    <x v="0"/>
    <n v="15"/>
    <n v="13"/>
    <n v="47"/>
    <x v="1"/>
    <x v="1"/>
    <n v="18"/>
    <n v="18"/>
    <n v="0"/>
    <x v="2"/>
    <x v="0"/>
    <e v="#N/A"/>
  </r>
  <r>
    <n v="322546"/>
    <x v="3739"/>
    <x v="2"/>
    <x v="34"/>
    <s v="BERNALILLO"/>
    <x v="0"/>
    <x v="0"/>
    <s v="FRESENIUS MEDICAL CARE"/>
    <n v="19"/>
    <x v="0"/>
    <n v="43"/>
    <n v="57"/>
    <n v="58"/>
    <x v="0"/>
    <s v="As Expected"/>
    <x v="0"/>
    <n v="47"/>
    <n v="45"/>
    <n v="159"/>
    <x v="1"/>
    <x v="1"/>
    <n v="59"/>
    <n v="59"/>
    <n v="0"/>
    <x v="1"/>
    <x v="0"/>
    <n v="70"/>
  </r>
  <r>
    <n v="322547"/>
    <x v="3740"/>
    <x v="5"/>
    <x v="34"/>
    <s v="LEA"/>
    <x v="0"/>
    <x v="0"/>
    <s v="KIDNEY CARE CENTER, LLC"/>
    <n v="17"/>
    <x v="1"/>
    <n v="65"/>
    <n v="77"/>
    <n v="83"/>
    <x v="0"/>
    <s v="As Expected"/>
    <x v="1"/>
    <n v="73"/>
    <n v="85"/>
    <n v="245"/>
    <x v="2"/>
    <x v="1"/>
    <n v="64"/>
    <n v="64"/>
    <n v="0"/>
    <x v="1"/>
    <x v="0"/>
    <n v="43"/>
  </r>
  <r>
    <n v="322548"/>
    <x v="3741"/>
    <x v="2"/>
    <x v="34"/>
    <s v="BERNALILLO"/>
    <x v="0"/>
    <x v="0"/>
    <s v="FRESENIUS MEDICAL CARE"/>
    <n v="19"/>
    <x v="0"/>
    <n v="44"/>
    <n v="69"/>
    <n v="75"/>
    <x v="0"/>
    <s v="As Expected"/>
    <x v="0"/>
    <n v="53"/>
    <n v="47"/>
    <n v="165"/>
    <x v="0"/>
    <x v="1"/>
    <n v="77"/>
    <n v="77"/>
    <n v="0"/>
    <x v="2"/>
    <x v="0"/>
    <n v="75"/>
  </r>
  <r>
    <n v="322549"/>
    <x v="3742"/>
    <x v="1"/>
    <x v="34"/>
    <s v="BERNALILLO"/>
    <x v="0"/>
    <x v="0"/>
    <s v="DAVITA"/>
    <n v="17"/>
    <x v="0"/>
    <n v="52"/>
    <n v="69"/>
    <n v="73"/>
    <x v="0"/>
    <s v="As Expected"/>
    <x v="0"/>
    <n v="54"/>
    <n v="44"/>
    <n v="145"/>
    <x v="1"/>
    <x v="1"/>
    <n v="53"/>
    <n v="53"/>
    <n v="0"/>
    <x v="1"/>
    <x v="0"/>
    <e v="#N/A"/>
  </r>
  <r>
    <n v="322550"/>
    <x v="3743"/>
    <x v="4"/>
    <x v="34"/>
    <s v="CURRY"/>
    <x v="0"/>
    <x v="0"/>
    <s v="US RENAL CARE, INC."/>
    <n v="13"/>
    <x v="0"/>
    <n v="24"/>
    <n v="32"/>
    <n v="38"/>
    <x v="0"/>
    <s v="As Expected"/>
    <x v="0"/>
    <n v="28"/>
    <n v="39"/>
    <n v="66"/>
    <x v="1"/>
    <x v="1"/>
    <n v="30"/>
    <n v="30"/>
    <n v="0"/>
    <x v="2"/>
    <x v="0"/>
    <n v="49"/>
  </r>
  <r>
    <n v="322551"/>
    <x v="3744"/>
    <x v="0"/>
    <x v="34"/>
    <s v="BERNALILLO"/>
    <x v="0"/>
    <x v="0"/>
    <s v="FRESENIUS MEDICAL CARE"/>
    <n v="21"/>
    <x v="0"/>
    <n v="51"/>
    <n v="84"/>
    <n v="92"/>
    <x v="0"/>
    <s v="As Expected"/>
    <x v="0"/>
    <n v="62"/>
    <n v="75"/>
    <n v="143"/>
    <x v="1"/>
    <x v="1"/>
    <n v="90"/>
    <n v="90"/>
    <n v="0"/>
    <x v="2"/>
    <x v="0"/>
    <n v="60"/>
  </r>
  <r>
    <n v="322552"/>
    <x v="3745"/>
    <x v="2"/>
    <x v="34"/>
    <s v="SOCORRO"/>
    <x v="0"/>
    <x v="0"/>
    <s v="FRESENIUS MEDICAL CARE"/>
    <n v="8"/>
    <x v="0"/>
    <n v="19"/>
    <n v="24"/>
    <n v="23"/>
    <x v="0"/>
    <s v="As Expected"/>
    <x v="0"/>
    <n v="19"/>
    <n v="12"/>
    <n v="58"/>
    <x v="1"/>
    <x v="1"/>
    <n v="24"/>
    <n v="24"/>
    <n v="0"/>
    <x v="2"/>
    <x v="0"/>
    <n v="82"/>
  </r>
  <r>
    <n v="322553"/>
    <x v="3746"/>
    <x v="1"/>
    <x v="34"/>
    <s v="CURRY"/>
    <x v="0"/>
    <x v="0"/>
    <s v="FRESENIUS MEDICAL CARE"/>
    <n v="15"/>
    <x v="0"/>
    <n v="36"/>
    <n v="49"/>
    <n v="48"/>
    <x v="0"/>
    <s v="As Expected"/>
    <x v="0"/>
    <n v="40"/>
    <n v="34"/>
    <n v="110"/>
    <x v="1"/>
    <x v="1"/>
    <n v="36"/>
    <n v="36"/>
    <n v="0"/>
    <x v="2"/>
    <x v="0"/>
    <n v="61"/>
  </r>
  <r>
    <n v="322554"/>
    <x v="3747"/>
    <x v="2"/>
    <x v="34"/>
    <s v="MCKINLEY"/>
    <x v="0"/>
    <x v="0"/>
    <s v="US RENAL CARE, INC."/>
    <n v="25"/>
    <x v="0"/>
    <n v="73"/>
    <n v="86"/>
    <n v="95"/>
    <x v="0"/>
    <s v="As Expected"/>
    <x v="0"/>
    <n v="77"/>
    <n v="71"/>
    <n v="191"/>
    <x v="1"/>
    <x v="1"/>
    <n v="97"/>
    <n v="97"/>
    <n v="0"/>
    <x v="1"/>
    <x v="0"/>
    <n v="75"/>
  </r>
  <r>
    <n v="322556"/>
    <x v="3748"/>
    <x v="0"/>
    <x v="34"/>
    <s v="BERNALILLO"/>
    <x v="0"/>
    <x v="1"/>
    <s v="INDEPENDENT"/>
    <n v="12"/>
    <x v="2"/>
    <n v="18"/>
    <n v="25"/>
    <n v="24"/>
    <x v="0"/>
    <s v="As Expected"/>
    <x v="0"/>
    <n v="20"/>
    <n v="24"/>
    <n v="27"/>
    <x v="1"/>
    <x v="1"/>
    <n v="22"/>
    <n v="22"/>
    <n v="0"/>
    <x v="2"/>
    <x v="0"/>
    <e v="#N/A"/>
  </r>
  <r>
    <n v="332307"/>
    <x v="3749"/>
    <x v="5"/>
    <x v="32"/>
    <s v="NEW YORK"/>
    <x v="1"/>
    <x v="1"/>
    <s v="INDEPENDENT"/>
    <n v="12"/>
    <x v="0"/>
    <n v="65"/>
    <n v="122"/>
    <n v="120"/>
    <x v="0"/>
    <s v="As Expected"/>
    <x v="1"/>
    <n v="82"/>
    <n v="80"/>
    <n v="335"/>
    <x v="2"/>
    <x v="1"/>
    <n v="29"/>
    <n v="29"/>
    <n v="5"/>
    <x v="3"/>
    <x v="3"/>
    <n v="34"/>
  </r>
  <r>
    <n v="332309"/>
    <x v="3750"/>
    <x v="0"/>
    <x v="32"/>
    <s v="ONEIDA"/>
    <x v="1"/>
    <x v="1"/>
    <s v="INDEPENDENT"/>
    <n v="36"/>
    <x v="1"/>
    <n v="147"/>
    <n v="212"/>
    <n v="226"/>
    <x v="0"/>
    <s v="As Expected"/>
    <x v="3"/>
    <n v="184"/>
    <n v="187"/>
    <n v="783"/>
    <x v="3"/>
    <x v="1"/>
    <n v="205"/>
    <n v="205"/>
    <n v="0"/>
    <x v="1"/>
    <x v="0"/>
    <n v="48"/>
  </r>
  <r>
    <n v="332310"/>
    <x v="3751"/>
    <x v="5"/>
    <x v="32"/>
    <s v="SUFFOLK"/>
    <x v="1"/>
    <x v="1"/>
    <s v="INDEPENDENT"/>
    <n v="7"/>
    <x v="2"/>
    <n v="9"/>
    <n v="14"/>
    <n v="13"/>
    <x v="0"/>
    <s v="As Expected"/>
    <x v="0"/>
    <n v="12"/>
    <n v="21"/>
    <n v="44"/>
    <x v="2"/>
    <x v="1"/>
    <n v="14"/>
    <n v="14"/>
    <n v="0"/>
    <x v="2"/>
    <x v="0"/>
    <n v="90"/>
  </r>
  <r>
    <n v="332312"/>
    <x v="3752"/>
    <x v="4"/>
    <x v="32"/>
    <s v="KINGS"/>
    <x v="1"/>
    <x v="1"/>
    <s v="INDEPENDENT"/>
    <n v="10"/>
    <x v="2"/>
    <n v="23"/>
    <n v="44"/>
    <n v="45"/>
    <x v="0"/>
    <s v="Worse than Expected"/>
    <x v="1"/>
    <n v="27"/>
    <n v="39"/>
    <n v="141"/>
    <x v="1"/>
    <x v="1"/>
    <n v="35"/>
    <n v="35"/>
    <n v="0"/>
    <x v="1"/>
    <x v="0"/>
    <n v="40"/>
  </r>
  <r>
    <n v="232729"/>
    <x v="2934"/>
    <x v="0"/>
    <x v="20"/>
    <m/>
    <x v="0"/>
    <x v="0"/>
    <s v="FRESENIUS MEDICAL CARE"/>
    <n v="18"/>
    <x v="0"/>
    <n v="93"/>
    <n v="123"/>
    <n v="127"/>
    <x v="0"/>
    <s v="As Expected"/>
    <x v="3"/>
    <n v="109"/>
    <n v="160"/>
    <n v="183"/>
    <x v="1"/>
    <x v="1"/>
    <n v="126"/>
    <n v="126"/>
    <n v="0"/>
    <x v="2"/>
    <x v="0"/>
    <n v="29"/>
  </r>
  <r>
    <n v="232730"/>
    <x v="2934"/>
    <x v="2"/>
    <x v="20"/>
    <m/>
    <x v="0"/>
    <x v="0"/>
    <s v="FRESENIUS MEDICAL CARE"/>
    <n v="8"/>
    <x v="0"/>
    <n v="28"/>
    <n v="35"/>
    <n v="37"/>
    <x v="0"/>
    <s v="As Expected"/>
    <x v="0"/>
    <n v="31"/>
    <n v="46"/>
    <n v="48"/>
    <x v="1"/>
    <x v="1"/>
    <n v="37"/>
    <n v="37"/>
    <n v="0"/>
    <x v="2"/>
    <x v="0"/>
    <n v="29"/>
  </r>
  <r>
    <n v="332313"/>
    <x v="3753"/>
    <x v="5"/>
    <x v="32"/>
    <s v="BRONX"/>
    <x v="1"/>
    <x v="1"/>
    <s v="INDEPENDENT"/>
    <n v="18"/>
    <x v="0"/>
    <n v="20"/>
    <n v="29"/>
    <n v="24"/>
    <x v="0"/>
    <s v="As Expected"/>
    <x v="0"/>
    <n v="27"/>
    <n v="29"/>
    <n v="69"/>
    <x v="2"/>
    <x v="0"/>
    <n v="30"/>
    <n v="30"/>
    <n v="4"/>
    <x v="2"/>
    <x v="0"/>
    <n v="39"/>
  </r>
  <r>
    <n v="232732"/>
    <x v="2934"/>
    <x v="0"/>
    <x v="20"/>
    <m/>
    <x v="0"/>
    <x v="0"/>
    <s v="FRESENIUS MEDICAL CARE"/>
    <n v="28"/>
    <x v="0"/>
    <n v="139"/>
    <n v="200"/>
    <n v="208"/>
    <x v="0"/>
    <s v="As Expected"/>
    <x v="0"/>
    <n v="167"/>
    <n v="230"/>
    <n v="265"/>
    <x v="0"/>
    <x v="1"/>
    <n v="194"/>
    <n v="194"/>
    <n v="0"/>
    <x v="2"/>
    <x v="0"/>
    <n v="29"/>
  </r>
  <r>
    <n v="332329"/>
    <x v="3754"/>
    <x v="4"/>
    <x v="32"/>
    <s v="OTSEGO"/>
    <x v="1"/>
    <x v="1"/>
    <s v="INDEPENDENT"/>
    <n v="12"/>
    <x v="0"/>
    <n v="45"/>
    <n v="61"/>
    <n v="68"/>
    <x v="0"/>
    <s v="Better than Expected"/>
    <x v="0"/>
    <n v="54"/>
    <n v="61"/>
    <n v="252"/>
    <x v="2"/>
    <x v="1"/>
    <n v="54"/>
    <n v="54"/>
    <n v="0"/>
    <x v="1"/>
    <x v="0"/>
    <n v="26"/>
  </r>
  <r>
    <n v="332332"/>
    <x v="3755"/>
    <x v="5"/>
    <x v="32"/>
    <s v="SUFFOLK"/>
    <x v="1"/>
    <x v="1"/>
    <s v="INDEPENDENT"/>
    <n v="6"/>
    <x v="2"/>
    <n v="32"/>
    <n v="42"/>
    <n v="66"/>
    <x v="0"/>
    <s v="Worse than Expected"/>
    <x v="1"/>
    <n v="45"/>
    <n v="62"/>
    <n v="173"/>
    <x v="0"/>
    <x v="0"/>
    <n v="65"/>
    <n v="65"/>
    <n v="0"/>
    <x v="1"/>
    <x v="0"/>
    <n v="49"/>
  </r>
  <r>
    <n v="332336"/>
    <x v="3756"/>
    <x v="1"/>
    <x v="32"/>
    <s v="NASSAU"/>
    <x v="1"/>
    <x v="1"/>
    <s v="INDEPENDENT"/>
    <n v="31"/>
    <x v="0"/>
    <n v="193"/>
    <n v="290"/>
    <n v="305"/>
    <x v="0"/>
    <s v="Better than Expected"/>
    <x v="3"/>
    <n v="228"/>
    <n v="228"/>
    <n v="898"/>
    <x v="1"/>
    <x v="1"/>
    <n v="278"/>
    <n v="278"/>
    <n v="0"/>
    <x v="3"/>
    <x v="3"/>
    <e v="#N/A"/>
  </r>
  <r>
    <n v="332344"/>
    <x v="3757"/>
    <x v="1"/>
    <x v="32"/>
    <s v="NEW YORK"/>
    <x v="1"/>
    <x v="1"/>
    <s v="INDEPENDENT"/>
    <n v="12"/>
    <x v="2"/>
    <n v="12"/>
    <n v="30"/>
    <n v="31"/>
    <x v="0"/>
    <s v="As Expected"/>
    <x v="0"/>
    <n v="12"/>
    <n v="15"/>
    <n v="47"/>
    <x v="3"/>
    <x v="1"/>
    <n v="32"/>
    <n v="32"/>
    <n v="0"/>
    <x v="2"/>
    <x v="0"/>
    <n v="81"/>
  </r>
  <r>
    <n v="332345"/>
    <x v="3758"/>
    <x v="5"/>
    <x v="32"/>
    <s v="KINGS"/>
    <x v="1"/>
    <x v="1"/>
    <s v="INDEPENDENT"/>
    <n v="14"/>
    <x v="0"/>
    <n v="75"/>
    <n v="101"/>
    <n v="108"/>
    <x v="0"/>
    <s v="Worse than Expected"/>
    <x v="1"/>
    <n v="86"/>
    <n v="103"/>
    <n v="352"/>
    <x v="1"/>
    <x v="1"/>
    <n v="107"/>
    <n v="107"/>
    <n v="0"/>
    <x v="2"/>
    <x v="0"/>
    <n v="29"/>
  </r>
  <r>
    <n v="332346"/>
    <x v="3759"/>
    <x v="1"/>
    <x v="32"/>
    <s v="KINGS"/>
    <x v="1"/>
    <x v="1"/>
    <s v="INDEPENDENT"/>
    <n v="26"/>
    <x v="0"/>
    <n v="32"/>
    <n v="74"/>
    <n v="76"/>
    <x v="0"/>
    <s v="As Expected"/>
    <x v="0"/>
    <n v="34"/>
    <n v="27"/>
    <n v="125"/>
    <x v="1"/>
    <x v="1"/>
    <n v="76"/>
    <n v="76"/>
    <n v="0"/>
    <x v="1"/>
    <x v="0"/>
    <n v="71"/>
  </r>
  <r>
    <n v="332350"/>
    <x v="3760"/>
    <x v="0"/>
    <x v="32"/>
    <s v="ERIE"/>
    <x v="1"/>
    <x v="1"/>
    <s v="INDEPENDENT"/>
    <n v="36"/>
    <x v="0"/>
    <n v="125"/>
    <n v="216"/>
    <n v="213"/>
    <x v="0"/>
    <s v="As Expected"/>
    <x v="0"/>
    <n v="142"/>
    <n v="178"/>
    <n v="578"/>
    <x v="1"/>
    <x v="1"/>
    <n v="210"/>
    <n v="210"/>
    <n v="0"/>
    <x v="1"/>
    <x v="0"/>
    <n v="50"/>
  </r>
  <r>
    <n v="332352"/>
    <x v="3761"/>
    <x v="5"/>
    <x v="32"/>
    <s v="KINGS"/>
    <x v="1"/>
    <x v="1"/>
    <s v="INDEPENDENT"/>
    <n v="10"/>
    <x v="2"/>
    <n v="22"/>
    <n v="40"/>
    <n v="40"/>
    <x v="0"/>
    <s v="As Expected"/>
    <x v="1"/>
    <n v="26"/>
    <n v="26"/>
    <n v="108"/>
    <x v="2"/>
    <x v="0"/>
    <n v="46"/>
    <n v="46"/>
    <n v="0"/>
    <x v="2"/>
    <x v="0"/>
    <n v="16"/>
  </r>
  <r>
    <n v="332354"/>
    <x v="3762"/>
    <x v="0"/>
    <x v="32"/>
    <s v="NEW YORK"/>
    <x v="1"/>
    <x v="1"/>
    <s v="INDEPENDENT"/>
    <n v="11"/>
    <x v="0"/>
    <n v="38"/>
    <n v="75"/>
    <n v="77"/>
    <x v="0"/>
    <s v="As Expected"/>
    <x v="0"/>
    <n v="43"/>
    <n v="60"/>
    <n v="173"/>
    <x v="1"/>
    <x v="1"/>
    <n v="82"/>
    <n v="82"/>
    <n v="0"/>
    <x v="1"/>
    <x v="0"/>
    <n v="39"/>
  </r>
  <r>
    <n v="332375"/>
    <x v="3763"/>
    <x v="0"/>
    <x v="32"/>
    <s v="BRONX"/>
    <x v="1"/>
    <x v="1"/>
    <s v="INDEPENDENT"/>
    <n v="40"/>
    <x v="0"/>
    <n v="145"/>
    <n v="242"/>
    <n v="258"/>
    <x v="1"/>
    <s v="As Expected"/>
    <x v="0"/>
    <n v="166"/>
    <n v="244"/>
    <n v="680"/>
    <x v="2"/>
    <x v="1"/>
    <n v="256"/>
    <n v="256"/>
    <n v="0"/>
    <x v="1"/>
    <x v="0"/>
    <n v="46"/>
  </r>
  <r>
    <n v="332379"/>
    <x v="3764"/>
    <x v="0"/>
    <x v="32"/>
    <s v="QUEENS"/>
    <x v="0"/>
    <x v="1"/>
    <s v="INDEPENDENT"/>
    <n v="15"/>
    <x v="0"/>
    <n v="75"/>
    <n v="117"/>
    <n v="118"/>
    <x v="0"/>
    <s v="As Expected"/>
    <x v="0"/>
    <n v="81"/>
    <n v="86"/>
    <n v="363"/>
    <x v="1"/>
    <x v="1"/>
    <n v="121"/>
    <n v="121"/>
    <n v="0"/>
    <x v="1"/>
    <x v="0"/>
    <n v="54"/>
  </r>
  <r>
    <n v="332390"/>
    <x v="3765"/>
    <x v="2"/>
    <x v="32"/>
    <s v="MONROE"/>
    <x v="1"/>
    <x v="1"/>
    <s v="INDEPENDENT"/>
    <n v="24"/>
    <x v="0"/>
    <n v="121"/>
    <n v="180"/>
    <n v="192"/>
    <x v="0"/>
    <s v="Better than Expected"/>
    <x v="0"/>
    <n v="147"/>
    <n v="161"/>
    <n v="624"/>
    <x v="2"/>
    <x v="1"/>
    <n v="154"/>
    <n v="154"/>
    <n v="0"/>
    <x v="3"/>
    <x v="0"/>
    <n v="47"/>
  </r>
  <r>
    <n v="332393"/>
    <x v="3766"/>
    <x v="4"/>
    <x v="32"/>
    <s v="ONTARIO"/>
    <x v="1"/>
    <x v="1"/>
    <s v="INDEPENDENT"/>
    <n v="13"/>
    <x v="0"/>
    <n v="49"/>
    <n v="66"/>
    <n v="70"/>
    <x v="0"/>
    <s v="As Expected"/>
    <x v="0"/>
    <n v="54"/>
    <n v="81"/>
    <n v="213"/>
    <x v="1"/>
    <x v="1"/>
    <n v="69"/>
    <n v="69"/>
    <n v="0"/>
    <x v="1"/>
    <x v="0"/>
    <n v="59"/>
  </r>
  <r>
    <n v="332394"/>
    <x v="3767"/>
    <x v="2"/>
    <x v="32"/>
    <s v="BRONX"/>
    <x v="1"/>
    <x v="1"/>
    <s v="INDEPENDENT"/>
    <n v="8"/>
    <x v="2"/>
    <n v="12"/>
    <n v="43"/>
    <n v="46"/>
    <x v="0"/>
    <s v="As Expected"/>
    <x v="0"/>
    <n v="14"/>
    <n v="20"/>
    <n v="50"/>
    <x v="1"/>
    <x v="1"/>
    <n v="47"/>
    <n v="47"/>
    <n v="0"/>
    <x v="1"/>
    <x v="0"/>
    <n v="48"/>
  </r>
  <r>
    <n v="332401"/>
    <x v="3768"/>
    <x v="0"/>
    <x v="32"/>
    <s v="ORLEANS"/>
    <x v="1"/>
    <x v="1"/>
    <s v="INDEPENDENT"/>
    <n v="9"/>
    <x v="0"/>
    <n v="35"/>
    <n v="52"/>
    <n v="52"/>
    <x v="0"/>
    <s v="As Expected"/>
    <x v="0"/>
    <n v="41"/>
    <n v="41"/>
    <n v="148"/>
    <x v="0"/>
    <x v="1"/>
    <n v="51"/>
    <n v="51"/>
    <n v="0"/>
    <x v="2"/>
    <x v="0"/>
    <n v="54"/>
  </r>
  <r>
    <n v="332404"/>
    <x v="3769"/>
    <x v="4"/>
    <x v="32"/>
    <s v="FRANKLIN"/>
    <x v="1"/>
    <x v="1"/>
    <s v="INDEPENDENT"/>
    <n v="7"/>
    <x v="2"/>
    <n v="12"/>
    <n v="18"/>
    <n v="21"/>
    <x v="0"/>
    <s v="As Expected"/>
    <x v="0"/>
    <n v="16"/>
    <n v="19"/>
    <n v="67"/>
    <x v="3"/>
    <x v="1"/>
    <n v="21"/>
    <n v="21"/>
    <n v="0"/>
    <x v="2"/>
    <x v="0"/>
    <n v="72"/>
  </r>
  <r>
    <n v="332405"/>
    <x v="3770"/>
    <x v="0"/>
    <x v="32"/>
    <s v="SUFFOLK"/>
    <x v="1"/>
    <x v="1"/>
    <s v="INDEPENDENT"/>
    <n v="18"/>
    <x v="0"/>
    <n v="96"/>
    <n v="148"/>
    <n v="156"/>
    <x v="0"/>
    <s v="As Expected"/>
    <x v="0"/>
    <n v="129"/>
    <n v="197"/>
    <n v="507"/>
    <x v="1"/>
    <x v="1"/>
    <n v="155"/>
    <n v="155"/>
    <n v="0"/>
    <x v="1"/>
    <x v="0"/>
    <n v="50"/>
  </r>
  <r>
    <n v="332504"/>
    <x v="3771"/>
    <x v="1"/>
    <x v="32"/>
    <s v="WESTCHESTER"/>
    <x v="1"/>
    <x v="0"/>
    <s v="DIALYSIS CLINIC, INC."/>
    <n v="20"/>
    <x v="0"/>
    <n v="47"/>
    <n v="74"/>
    <n v="81"/>
    <x v="0"/>
    <s v="As Expected"/>
    <x v="3"/>
    <n v="63"/>
    <n v="82"/>
    <n v="273"/>
    <x v="1"/>
    <x v="1"/>
    <n v="81"/>
    <n v="81"/>
    <n v="0"/>
    <x v="2"/>
    <x v="3"/>
    <n v="71"/>
  </r>
  <r>
    <n v="332506"/>
    <x v="3772"/>
    <x v="0"/>
    <x v="32"/>
    <s v="BRONX"/>
    <x v="0"/>
    <x v="0"/>
    <s v="DAVITA"/>
    <n v="21"/>
    <x v="1"/>
    <n v="77"/>
    <n v="138"/>
    <n v="138"/>
    <x v="1"/>
    <s v="As Expected"/>
    <x v="0"/>
    <n v="86"/>
    <n v="142"/>
    <n v="365"/>
    <x v="1"/>
    <x v="1"/>
    <n v="142"/>
    <n v="142"/>
    <n v="0"/>
    <x v="1"/>
    <x v="0"/>
    <e v="#N/A"/>
  </r>
  <r>
    <n v="332511"/>
    <x v="3773"/>
    <x v="0"/>
    <x v="32"/>
    <s v="RICHMOND"/>
    <x v="0"/>
    <x v="1"/>
    <s v="INDEPENDENT"/>
    <n v="23"/>
    <x v="1"/>
    <n v="136"/>
    <n v="196"/>
    <n v="215"/>
    <x v="1"/>
    <s v="As Expected"/>
    <x v="0"/>
    <n v="168"/>
    <n v="266"/>
    <n v="645"/>
    <x v="1"/>
    <x v="1"/>
    <n v="201"/>
    <n v="201"/>
    <n v="0"/>
    <x v="1"/>
    <x v="0"/>
    <n v="40"/>
  </r>
  <r>
    <n v="332513"/>
    <x v="3774"/>
    <x v="1"/>
    <x v="32"/>
    <s v="SUFFOLK"/>
    <x v="0"/>
    <x v="0"/>
    <s v="DAVITA"/>
    <n v="18"/>
    <x v="0"/>
    <n v="89"/>
    <n v="122"/>
    <n v="133"/>
    <x v="0"/>
    <s v="As Expected"/>
    <x v="3"/>
    <n v="102"/>
    <n v="102"/>
    <n v="498"/>
    <x v="1"/>
    <x v="1"/>
    <n v="123"/>
    <n v="123"/>
    <n v="0"/>
    <x v="1"/>
    <x v="0"/>
    <e v="#N/A"/>
  </r>
  <r>
    <n v="332514"/>
    <x v="3775"/>
    <x v="4"/>
    <x v="32"/>
    <s v="NEW YORK"/>
    <x v="1"/>
    <x v="1"/>
    <s v="INDEPENDENT"/>
    <n v="22"/>
    <x v="0"/>
    <n v="102"/>
    <n v="194"/>
    <n v="198"/>
    <x v="0"/>
    <s v="As Expected"/>
    <x v="0"/>
    <n v="137"/>
    <n v="213"/>
    <n v="547"/>
    <x v="2"/>
    <x v="1"/>
    <n v="204"/>
    <n v="204"/>
    <n v="0"/>
    <x v="2"/>
    <x v="0"/>
    <n v="46"/>
  </r>
  <r>
    <n v="332516"/>
    <x v="3776"/>
    <x v="2"/>
    <x v="32"/>
    <s v="KINGS"/>
    <x v="0"/>
    <x v="0"/>
    <s v="DAVITA"/>
    <n v="29"/>
    <x v="0"/>
    <n v="122"/>
    <n v="182"/>
    <n v="186"/>
    <x v="0"/>
    <s v="As Expected"/>
    <x v="0"/>
    <n v="150"/>
    <n v="132"/>
    <n v="633"/>
    <x v="0"/>
    <x v="2"/>
    <n v="187"/>
    <n v="187"/>
    <n v="0"/>
    <x v="1"/>
    <x v="3"/>
    <e v="#N/A"/>
  </r>
  <r>
    <n v="243525"/>
    <x v="3777"/>
    <x v="3"/>
    <x v="29"/>
    <s v="YELLOW MEDICINE"/>
    <x v="1"/>
    <x v="0"/>
    <s v="SANFORD HEALTH"/>
    <n v="2"/>
    <x v="2"/>
    <n v="7"/>
    <n v="8"/>
    <n v="9"/>
    <x v="2"/>
    <s v="Not Available"/>
    <x v="0"/>
    <n v="7"/>
    <n v="4"/>
    <n v="30"/>
    <x v="2"/>
    <x v="3"/>
    <n v="9"/>
    <n v="9"/>
    <n v="0"/>
    <x v="2"/>
    <x v="1"/>
    <n v="100"/>
  </r>
  <r>
    <n v="332517"/>
    <x v="3778"/>
    <x v="2"/>
    <x v="32"/>
    <s v="QUEENS"/>
    <x v="0"/>
    <x v="0"/>
    <s v="FRESENIUS MEDICAL CARE"/>
    <n v="52"/>
    <x v="0"/>
    <n v="229"/>
    <n v="402"/>
    <n v="415"/>
    <x v="0"/>
    <s v="As Expected"/>
    <x v="3"/>
    <n v="270"/>
    <n v="310"/>
    <n v="1090"/>
    <x v="1"/>
    <x v="2"/>
    <n v="419"/>
    <n v="419"/>
    <n v="0"/>
    <x v="1"/>
    <x v="0"/>
    <n v="57"/>
  </r>
  <r>
    <n v="332518"/>
    <x v="3779"/>
    <x v="1"/>
    <x v="32"/>
    <s v="SUFFOLK"/>
    <x v="0"/>
    <x v="0"/>
    <s v="FRESENIUS MEDICAL CARE"/>
    <n v="24"/>
    <x v="1"/>
    <n v="110"/>
    <n v="173"/>
    <n v="179"/>
    <x v="0"/>
    <s v="As Expected"/>
    <x v="3"/>
    <n v="150"/>
    <n v="202"/>
    <n v="573"/>
    <x v="0"/>
    <x v="1"/>
    <n v="173"/>
    <n v="173"/>
    <n v="0"/>
    <x v="1"/>
    <x v="0"/>
    <n v="55"/>
  </r>
  <r>
    <n v="332519"/>
    <x v="3780"/>
    <x v="0"/>
    <x v="32"/>
    <s v="QUEENS"/>
    <x v="0"/>
    <x v="0"/>
    <s v="FRESENIUS MEDICAL CARE"/>
    <n v="20"/>
    <x v="0"/>
    <n v="102"/>
    <n v="172"/>
    <n v="178"/>
    <x v="0"/>
    <s v="Worse than Expected"/>
    <x v="0"/>
    <n v="124"/>
    <n v="159"/>
    <n v="492"/>
    <x v="0"/>
    <x v="1"/>
    <n v="166"/>
    <n v="166"/>
    <n v="0"/>
    <x v="3"/>
    <x v="3"/>
    <n v="64"/>
  </r>
  <r>
    <n v="243530"/>
    <x v="3781"/>
    <x v="3"/>
    <x v="29"/>
    <s v="STEVENS"/>
    <x v="1"/>
    <x v="0"/>
    <s v="SANFORD HEALTH"/>
    <n v="6"/>
    <x v="2"/>
    <n v="6"/>
    <n v="10"/>
    <n v="14"/>
    <x v="0"/>
    <s v="Not Available"/>
    <x v="1"/>
    <n v="8"/>
    <n v="3"/>
    <n v="47"/>
    <x v="2"/>
    <x v="1"/>
    <n v="13"/>
    <n v="13"/>
    <n v="0"/>
    <x v="2"/>
    <x v="1"/>
    <n v="100"/>
  </r>
  <r>
    <n v="332520"/>
    <x v="3782"/>
    <x v="0"/>
    <x v="32"/>
    <s v="NEW YORK"/>
    <x v="1"/>
    <x v="1"/>
    <s v="INDEPENDENT"/>
    <n v="43"/>
    <x v="0"/>
    <n v="242"/>
    <n v="397"/>
    <n v="410"/>
    <x v="0"/>
    <s v="As Expected"/>
    <x v="3"/>
    <n v="305"/>
    <n v="331"/>
    <n v="1188"/>
    <x v="1"/>
    <x v="1"/>
    <n v="314"/>
    <n v="314"/>
    <n v="0"/>
    <x v="3"/>
    <x v="3"/>
    <n v="47"/>
  </r>
  <r>
    <n v="332521"/>
    <x v="3783"/>
    <x v="0"/>
    <x v="32"/>
    <s v="NASSAU"/>
    <x v="0"/>
    <x v="0"/>
    <s v="FRESENIUS MEDICAL CARE"/>
    <n v="20"/>
    <x v="0"/>
    <n v="95"/>
    <n v="138"/>
    <n v="152"/>
    <x v="0"/>
    <s v="As Expected"/>
    <x v="0"/>
    <n v="113"/>
    <n v="137"/>
    <n v="478"/>
    <x v="0"/>
    <x v="1"/>
    <n v="155"/>
    <n v="155"/>
    <n v="0"/>
    <x v="1"/>
    <x v="0"/>
    <n v="47"/>
  </r>
  <r>
    <n v="332522"/>
    <x v="3784"/>
    <x v="1"/>
    <x v="32"/>
    <s v="KINGS"/>
    <x v="1"/>
    <x v="1"/>
    <s v="INDEPENDENT"/>
    <n v="30"/>
    <x v="0"/>
    <n v="138"/>
    <n v="205"/>
    <n v="211"/>
    <x v="0"/>
    <s v="As Expected"/>
    <x v="3"/>
    <n v="170"/>
    <n v="186"/>
    <n v="697"/>
    <x v="0"/>
    <x v="2"/>
    <n v="204"/>
    <n v="204"/>
    <n v="0"/>
    <x v="1"/>
    <x v="3"/>
    <n v="63"/>
  </r>
  <r>
    <n v="332523"/>
    <x v="3785"/>
    <x v="4"/>
    <x v="32"/>
    <s v="SCHENECTADY"/>
    <x v="0"/>
    <x v="0"/>
    <s v="FRESENIUS MEDICAL CARE"/>
    <n v="24"/>
    <x v="1"/>
    <n v="101"/>
    <n v="150"/>
    <n v="157"/>
    <x v="0"/>
    <s v="As Expected"/>
    <x v="0"/>
    <n v="121"/>
    <n v="204"/>
    <n v="544"/>
    <x v="0"/>
    <x v="1"/>
    <n v="153"/>
    <n v="153"/>
    <n v="0"/>
    <x v="0"/>
    <x v="2"/>
    <n v="55"/>
  </r>
  <r>
    <n v="332524"/>
    <x v="3786"/>
    <x v="1"/>
    <x v="32"/>
    <s v="NEW YORK"/>
    <x v="0"/>
    <x v="0"/>
    <s v="FRESENIUS MEDICAL CARE"/>
    <n v="19"/>
    <x v="0"/>
    <n v="92"/>
    <n v="162"/>
    <n v="164"/>
    <x v="0"/>
    <s v="As Expected"/>
    <x v="0"/>
    <n v="110"/>
    <n v="125"/>
    <n v="459"/>
    <x v="1"/>
    <x v="1"/>
    <n v="164"/>
    <n v="164"/>
    <n v="0"/>
    <x v="1"/>
    <x v="0"/>
    <n v="57"/>
  </r>
  <r>
    <n v="332525"/>
    <x v="3787"/>
    <x v="0"/>
    <x v="32"/>
    <s v="RICHMOND"/>
    <x v="0"/>
    <x v="0"/>
    <s v="DAVITA"/>
    <n v="23"/>
    <x v="1"/>
    <n v="84"/>
    <n v="126"/>
    <n v="125"/>
    <x v="0"/>
    <s v="As Expected"/>
    <x v="0"/>
    <n v="98"/>
    <n v="90"/>
    <n v="520"/>
    <x v="1"/>
    <x v="1"/>
    <n v="129"/>
    <n v="129"/>
    <n v="0"/>
    <x v="2"/>
    <x v="3"/>
    <e v="#N/A"/>
  </r>
  <r>
    <n v="332528"/>
    <x v="3788"/>
    <x v="1"/>
    <x v="32"/>
    <s v="NEW YORK"/>
    <x v="0"/>
    <x v="1"/>
    <s v="INDEPENDENT"/>
    <n v="30"/>
    <x v="1"/>
    <n v="109"/>
    <n v="186"/>
    <n v="203"/>
    <x v="0"/>
    <s v="As Expected"/>
    <x v="0"/>
    <n v="158"/>
    <n v="187"/>
    <n v="634"/>
    <x v="1"/>
    <x v="1"/>
    <n v="197"/>
    <n v="197"/>
    <n v="0"/>
    <x v="3"/>
    <x v="3"/>
    <n v="55"/>
  </r>
  <r>
    <n v="332529"/>
    <x v="3789"/>
    <x v="0"/>
    <x v="32"/>
    <s v="NASSAU"/>
    <x v="0"/>
    <x v="0"/>
    <s v="DAVITA"/>
    <n v="21"/>
    <x v="0"/>
    <n v="75"/>
    <n v="109"/>
    <n v="113"/>
    <x v="0"/>
    <s v="As Expected"/>
    <x v="0"/>
    <n v="89"/>
    <n v="113"/>
    <n v="447"/>
    <x v="1"/>
    <x v="1"/>
    <n v="114"/>
    <n v="114"/>
    <n v="0"/>
    <x v="1"/>
    <x v="0"/>
    <e v="#N/A"/>
  </r>
  <r>
    <n v="332530"/>
    <x v="3462"/>
    <x v="1"/>
    <x v="32"/>
    <s v="NEW YORK"/>
    <x v="0"/>
    <x v="0"/>
    <s v="NEW YORK DIALYSIS SERVICES"/>
    <n v="26"/>
    <x v="0"/>
    <n v="104"/>
    <n v="169"/>
    <n v="177"/>
    <x v="0"/>
    <s v="As Expected"/>
    <x v="3"/>
    <n v="124"/>
    <n v="144"/>
    <n v="514"/>
    <x v="0"/>
    <x v="1"/>
    <n v="180"/>
    <n v="180"/>
    <n v="0"/>
    <x v="1"/>
    <x v="0"/>
    <n v="74"/>
  </r>
  <r>
    <n v="332531"/>
    <x v="3790"/>
    <x v="2"/>
    <x v="32"/>
    <s v="QUEENS"/>
    <x v="0"/>
    <x v="0"/>
    <s v="FRESENIUS MEDICAL CARE"/>
    <n v="32"/>
    <x v="0"/>
    <n v="148"/>
    <n v="253"/>
    <n v="262"/>
    <x v="0"/>
    <s v="As Expected"/>
    <x v="0"/>
    <n v="167"/>
    <n v="185"/>
    <n v="706"/>
    <x v="1"/>
    <x v="1"/>
    <n v="262"/>
    <n v="262"/>
    <n v="0"/>
    <x v="1"/>
    <x v="0"/>
    <n v="61"/>
  </r>
  <r>
    <n v="332532"/>
    <x v="3791"/>
    <x v="0"/>
    <x v="32"/>
    <s v="RENSSELAER"/>
    <x v="1"/>
    <x v="0"/>
    <s v="DIALYSIS CLINIC, INC."/>
    <n v="19"/>
    <x v="0"/>
    <n v="75"/>
    <n v="105"/>
    <n v="107"/>
    <x v="0"/>
    <s v="As Expected"/>
    <x v="0"/>
    <n v="92"/>
    <n v="100"/>
    <n v="386"/>
    <x v="0"/>
    <x v="1"/>
    <n v="101"/>
    <n v="101"/>
    <n v="0"/>
    <x v="1"/>
    <x v="0"/>
    <n v="50"/>
  </r>
  <r>
    <n v="332534"/>
    <x v="3792"/>
    <x v="1"/>
    <x v="32"/>
    <s v="KINGS"/>
    <x v="0"/>
    <x v="0"/>
    <s v="FRESENIUS MEDICAL CARE"/>
    <n v="26"/>
    <x v="0"/>
    <n v="124"/>
    <n v="191"/>
    <n v="197"/>
    <x v="0"/>
    <s v="As Expected"/>
    <x v="0"/>
    <n v="156"/>
    <n v="170"/>
    <n v="627"/>
    <x v="1"/>
    <x v="1"/>
    <n v="201"/>
    <n v="201"/>
    <n v="0"/>
    <x v="1"/>
    <x v="0"/>
    <n v="44"/>
  </r>
  <r>
    <n v="332535"/>
    <x v="3793"/>
    <x v="0"/>
    <x v="32"/>
    <s v="KINGS"/>
    <x v="1"/>
    <x v="1"/>
    <s v="INDEPENDENT"/>
    <n v="24"/>
    <x v="0"/>
    <n v="127"/>
    <n v="202"/>
    <n v="202"/>
    <x v="0"/>
    <s v="Worse than Expected"/>
    <x v="3"/>
    <n v="144"/>
    <n v="162"/>
    <n v="541"/>
    <x v="0"/>
    <x v="1"/>
    <n v="205"/>
    <n v="205"/>
    <n v="0"/>
    <x v="1"/>
    <x v="3"/>
    <n v="60"/>
  </r>
  <r>
    <n v="332536"/>
    <x v="3794"/>
    <x v="0"/>
    <x v="32"/>
    <s v="TOMPKINS"/>
    <x v="0"/>
    <x v="0"/>
    <s v="DAVITA"/>
    <n v="12"/>
    <x v="1"/>
    <n v="60"/>
    <n v="77"/>
    <n v="81"/>
    <x v="0"/>
    <s v="As Expected"/>
    <x v="0"/>
    <n v="71"/>
    <n v="71"/>
    <n v="279"/>
    <x v="1"/>
    <x v="1"/>
    <n v="70"/>
    <n v="70"/>
    <n v="0"/>
    <x v="1"/>
    <x v="0"/>
    <e v="#N/A"/>
  </r>
  <r>
    <n v="332538"/>
    <x v="3795"/>
    <x v="1"/>
    <x v="32"/>
    <s v="ORANGE"/>
    <x v="0"/>
    <x v="0"/>
    <s v="FRESENIUS MEDICAL CARE"/>
    <n v="20"/>
    <x v="0"/>
    <n v="117"/>
    <n v="157"/>
    <n v="162"/>
    <x v="0"/>
    <s v="As Expected"/>
    <x v="0"/>
    <n v="135"/>
    <n v="130"/>
    <n v="542"/>
    <x v="1"/>
    <x v="1"/>
    <n v="151"/>
    <n v="151"/>
    <n v="0"/>
    <x v="1"/>
    <x v="0"/>
    <n v="56"/>
  </r>
  <r>
    <n v="332539"/>
    <x v="3796"/>
    <x v="1"/>
    <x v="32"/>
    <s v="WESTCHESTER"/>
    <x v="0"/>
    <x v="0"/>
    <s v="FRESENIUS MEDICAL CARE"/>
    <n v="30"/>
    <x v="0"/>
    <n v="102"/>
    <n v="163"/>
    <n v="164"/>
    <x v="0"/>
    <s v="As Expected"/>
    <x v="0"/>
    <n v="109"/>
    <n v="111"/>
    <n v="465"/>
    <x v="1"/>
    <x v="1"/>
    <n v="166"/>
    <n v="166"/>
    <n v="0"/>
    <x v="1"/>
    <x v="3"/>
    <n v="58"/>
  </r>
  <r>
    <n v="332541"/>
    <x v="3797"/>
    <x v="4"/>
    <x v="32"/>
    <s v="QUEENS"/>
    <x v="0"/>
    <x v="1"/>
    <s v="INDEPENDENT"/>
    <n v="43"/>
    <x v="0"/>
    <n v="185"/>
    <n v="277"/>
    <n v="283"/>
    <x v="0"/>
    <s v="As Expected"/>
    <x v="0"/>
    <n v="195"/>
    <n v="271"/>
    <n v="883"/>
    <x v="0"/>
    <x v="1"/>
    <n v="290"/>
    <n v="290"/>
    <n v="0"/>
    <x v="3"/>
    <x v="3"/>
    <n v="32"/>
  </r>
  <r>
    <n v="332543"/>
    <x v="3798"/>
    <x v="0"/>
    <x v="32"/>
    <s v="NEW YORK"/>
    <x v="0"/>
    <x v="1"/>
    <s v="INDEPENDENT"/>
    <n v="14"/>
    <x v="0"/>
    <n v="43"/>
    <n v="78"/>
    <n v="81"/>
    <x v="0"/>
    <s v="As Expected"/>
    <x v="0"/>
    <n v="61"/>
    <n v="85"/>
    <n v="256"/>
    <x v="1"/>
    <x v="1"/>
    <n v="83"/>
    <n v="83"/>
    <n v="0"/>
    <x v="1"/>
    <x v="0"/>
    <n v="62"/>
  </r>
  <r>
    <n v="332544"/>
    <x v="3799"/>
    <x v="4"/>
    <x v="32"/>
    <s v="ALBANY"/>
    <x v="0"/>
    <x v="0"/>
    <s v="FRESENIUS MEDICAL CARE"/>
    <n v="24"/>
    <x v="0"/>
    <n v="112"/>
    <n v="171"/>
    <n v="173"/>
    <x v="0"/>
    <s v="As Expected"/>
    <x v="1"/>
    <n v="139"/>
    <n v="182"/>
    <n v="590"/>
    <x v="1"/>
    <x v="0"/>
    <n v="161"/>
    <n v="161"/>
    <n v="0"/>
    <x v="1"/>
    <x v="0"/>
    <n v="37"/>
  </r>
  <r>
    <n v="332545"/>
    <x v="3800"/>
    <x v="5"/>
    <x v="32"/>
    <s v="ONONDAGA"/>
    <x v="1"/>
    <x v="0"/>
    <s v="DIALYSIS CLINIC, INC."/>
    <n v="27"/>
    <x v="1"/>
    <n v="100"/>
    <n v="163"/>
    <n v="170"/>
    <x v="1"/>
    <s v="As Expected"/>
    <x v="0"/>
    <n v="118"/>
    <n v="200"/>
    <n v="519"/>
    <x v="0"/>
    <x v="1"/>
    <n v="148"/>
    <n v="148"/>
    <n v="2"/>
    <x v="3"/>
    <x v="0"/>
    <n v="29"/>
  </r>
  <r>
    <n v="252591"/>
    <x v="3801"/>
    <x v="3"/>
    <x v="30"/>
    <m/>
    <x v="0"/>
    <x v="0"/>
    <s v="FRESENIUS MEDICAL CARE"/>
    <n v="0"/>
    <x v="0"/>
    <n v="29"/>
    <n v="40"/>
    <n v="46"/>
    <x v="0"/>
    <s v="As Expected"/>
    <x v="0"/>
    <n v="33"/>
    <n v="26"/>
    <n v="49"/>
    <x v="2"/>
    <x v="3"/>
    <n v="6"/>
    <n v="6"/>
    <n v="0"/>
    <x v="2"/>
    <x v="0"/>
    <n v="90"/>
  </r>
  <r>
    <n v="252592"/>
    <x v="3124"/>
    <x v="2"/>
    <x v="30"/>
    <m/>
    <x v="0"/>
    <x v="0"/>
    <s v="FRESENIUS MEDICAL CARE"/>
    <n v="14"/>
    <x v="0"/>
    <n v="46"/>
    <n v="54"/>
    <n v="57"/>
    <x v="0"/>
    <s v="As Expected"/>
    <x v="0"/>
    <n v="55"/>
    <n v="59"/>
    <n v="55"/>
    <x v="1"/>
    <x v="2"/>
    <n v="57"/>
    <n v="57"/>
    <n v="0"/>
    <x v="2"/>
    <x v="0"/>
    <n v="57"/>
  </r>
  <r>
    <n v="252593"/>
    <x v="3802"/>
    <x v="3"/>
    <x v="30"/>
    <m/>
    <x v="0"/>
    <x v="0"/>
    <s v="FRESENIUS MEDICAL CARE"/>
    <n v="1"/>
    <x v="2"/>
    <n v="18"/>
    <n v="23"/>
    <n v="25"/>
    <x v="0"/>
    <s v="Not Available"/>
    <x v="2"/>
    <n v="22"/>
    <n v="10"/>
    <n v="22"/>
    <x v="2"/>
    <x v="3"/>
    <n v="8"/>
    <n v="8"/>
    <n v="0"/>
    <x v="2"/>
    <x v="0"/>
    <e v="#N/A"/>
  </r>
  <r>
    <n v="332546"/>
    <x v="3803"/>
    <x v="0"/>
    <x v="32"/>
    <s v="SULLIVAN"/>
    <x v="0"/>
    <x v="0"/>
    <s v="DAVITA"/>
    <n v="14"/>
    <x v="0"/>
    <n v="65"/>
    <n v="94"/>
    <n v="94"/>
    <x v="0"/>
    <s v="As Expected"/>
    <x v="0"/>
    <n v="80"/>
    <n v="100"/>
    <n v="322"/>
    <x v="0"/>
    <x v="1"/>
    <n v="87"/>
    <n v="87"/>
    <n v="0"/>
    <x v="1"/>
    <x v="0"/>
    <e v="#N/A"/>
  </r>
  <r>
    <n v="332547"/>
    <x v="3804"/>
    <x v="2"/>
    <x v="32"/>
    <s v="QUEENS"/>
    <x v="1"/>
    <x v="1"/>
    <s v="INDEPENDENT"/>
    <n v="30"/>
    <x v="0"/>
    <n v="151"/>
    <n v="237"/>
    <n v="244"/>
    <x v="0"/>
    <s v="As Expected"/>
    <x v="3"/>
    <n v="175"/>
    <n v="163"/>
    <n v="683"/>
    <x v="1"/>
    <x v="2"/>
    <n v="219"/>
    <n v="219"/>
    <n v="0"/>
    <x v="3"/>
    <x v="3"/>
    <n v="62"/>
  </r>
  <r>
    <n v="332548"/>
    <x v="3805"/>
    <x v="0"/>
    <x v="32"/>
    <s v="ERIE"/>
    <x v="0"/>
    <x v="0"/>
    <s v="DAVITA"/>
    <n v="24"/>
    <x v="0"/>
    <n v="58"/>
    <n v="94"/>
    <n v="95"/>
    <x v="0"/>
    <s v="As Expected"/>
    <x v="0"/>
    <n v="70"/>
    <n v="73"/>
    <n v="366"/>
    <x v="1"/>
    <x v="1"/>
    <n v="96"/>
    <n v="96"/>
    <n v="0"/>
    <x v="1"/>
    <x v="0"/>
    <e v="#N/A"/>
  </r>
  <r>
    <n v="332549"/>
    <x v="3806"/>
    <x v="0"/>
    <x v="32"/>
    <s v="NIAGARA"/>
    <x v="0"/>
    <x v="0"/>
    <s v="FRESENIUS MEDICAL CARE"/>
    <n v="15"/>
    <x v="0"/>
    <n v="25"/>
    <n v="40"/>
    <n v="44"/>
    <x v="0"/>
    <s v="As Expected"/>
    <x v="0"/>
    <n v="33"/>
    <n v="47"/>
    <n v="153"/>
    <x v="1"/>
    <x v="1"/>
    <n v="43"/>
    <n v="43"/>
    <n v="0"/>
    <x v="2"/>
    <x v="0"/>
    <n v="70"/>
  </r>
  <r>
    <n v="332550"/>
    <x v="3807"/>
    <x v="1"/>
    <x v="32"/>
    <s v="KINGS"/>
    <x v="0"/>
    <x v="0"/>
    <s v="FRESENIUS MEDICAL CARE"/>
    <n v="20"/>
    <x v="0"/>
    <n v="96"/>
    <n v="159"/>
    <n v="164"/>
    <x v="0"/>
    <s v="As Expected"/>
    <x v="0"/>
    <n v="112"/>
    <n v="151"/>
    <n v="446"/>
    <x v="1"/>
    <x v="1"/>
    <n v="165"/>
    <n v="165"/>
    <n v="0"/>
    <x v="1"/>
    <x v="0"/>
    <n v="54"/>
  </r>
  <r>
    <n v="332551"/>
    <x v="3808"/>
    <x v="0"/>
    <x v="32"/>
    <s v="ERIE"/>
    <x v="0"/>
    <x v="1"/>
    <s v="INDEPENDENT"/>
    <n v="25"/>
    <x v="0"/>
    <n v="86"/>
    <n v="135"/>
    <n v="139"/>
    <x v="0"/>
    <s v="As Expected"/>
    <x v="0"/>
    <n v="110"/>
    <n v="96"/>
    <n v="489"/>
    <x v="1"/>
    <x v="1"/>
    <n v="136"/>
    <n v="136"/>
    <n v="0"/>
    <x v="1"/>
    <x v="0"/>
    <n v="61"/>
  </r>
  <r>
    <n v="332552"/>
    <x v="3809"/>
    <x v="1"/>
    <x v="32"/>
    <s v="NASSAU"/>
    <x v="0"/>
    <x v="0"/>
    <s v="DAVITA"/>
    <n v="25"/>
    <x v="0"/>
    <n v="97"/>
    <n v="134"/>
    <n v="146"/>
    <x v="0"/>
    <s v="Worse than Expected"/>
    <x v="0"/>
    <n v="111"/>
    <n v="161"/>
    <n v="463"/>
    <x v="1"/>
    <x v="2"/>
    <n v="145"/>
    <n v="145"/>
    <n v="0"/>
    <x v="1"/>
    <x v="0"/>
    <e v="#N/A"/>
  </r>
  <r>
    <n v="232710"/>
    <x v="3810"/>
    <x v="3"/>
    <x v="20"/>
    <s v="OAKLAND"/>
    <x v="0"/>
    <x v="0"/>
    <s v="DAVITA"/>
    <n v="0"/>
    <x v="0"/>
    <n v="35"/>
    <n v="55"/>
    <n v="61"/>
    <x v="0"/>
    <s v="As Expected"/>
    <x v="0"/>
    <n v="41"/>
    <n v="44"/>
    <n v="90"/>
    <x v="2"/>
    <x v="3"/>
    <n v="10"/>
    <n v="10"/>
    <n v="0"/>
    <x v="2"/>
    <x v="3"/>
    <e v="#N/A"/>
  </r>
  <r>
    <n v="232711"/>
    <x v="3811"/>
    <x v="3"/>
    <x v="20"/>
    <s v="GENESEE"/>
    <x v="0"/>
    <x v="0"/>
    <s v="DAVITA"/>
    <n v="0"/>
    <x v="0"/>
    <n v="30"/>
    <n v="40"/>
    <n v="42"/>
    <x v="0"/>
    <s v="Not Available"/>
    <x v="0"/>
    <n v="33"/>
    <n v="9"/>
    <n v="95"/>
    <x v="2"/>
    <x v="3"/>
    <n v="10"/>
    <n v="10"/>
    <n v="0"/>
    <x v="2"/>
    <x v="0"/>
    <e v="#N/A"/>
  </r>
  <r>
    <n v="332554"/>
    <x v="3812"/>
    <x v="0"/>
    <x v="32"/>
    <s v="ERIE"/>
    <x v="0"/>
    <x v="0"/>
    <s v="FRESENIUS MEDICAL CARE"/>
    <n v="15"/>
    <x v="0"/>
    <n v="55"/>
    <n v="88"/>
    <n v="98"/>
    <x v="0"/>
    <s v="As Expected"/>
    <x v="0"/>
    <n v="70"/>
    <n v="82"/>
    <n v="311"/>
    <x v="1"/>
    <x v="1"/>
    <n v="99"/>
    <n v="99"/>
    <n v="0"/>
    <x v="2"/>
    <x v="0"/>
    <n v="45"/>
  </r>
  <r>
    <n v="232713"/>
    <x v="3813"/>
    <x v="1"/>
    <x v="20"/>
    <m/>
    <x v="0"/>
    <x v="0"/>
    <s v="DAVITA"/>
    <n v="24"/>
    <x v="0"/>
    <n v="46"/>
    <n v="57"/>
    <n v="61"/>
    <x v="0"/>
    <s v="As Expected"/>
    <x v="0"/>
    <n v="50"/>
    <n v="60"/>
    <n v="140"/>
    <x v="1"/>
    <x v="1"/>
    <n v="55"/>
    <n v="55"/>
    <n v="0"/>
    <x v="2"/>
    <x v="0"/>
    <e v="#N/A"/>
  </r>
  <r>
    <n v="332555"/>
    <x v="3814"/>
    <x v="2"/>
    <x v="32"/>
    <s v="SUFFOLK"/>
    <x v="0"/>
    <x v="0"/>
    <s v="DAVITA"/>
    <n v="10"/>
    <x v="0"/>
    <n v="69"/>
    <n v="98"/>
    <n v="101"/>
    <x v="0"/>
    <s v="As Expected"/>
    <x v="3"/>
    <n v="85"/>
    <n v="82"/>
    <n v="327"/>
    <x v="1"/>
    <x v="1"/>
    <n v="98"/>
    <n v="98"/>
    <n v="0"/>
    <x v="2"/>
    <x v="0"/>
    <e v="#N/A"/>
  </r>
  <r>
    <n v="332556"/>
    <x v="3815"/>
    <x v="0"/>
    <x v="32"/>
    <s v="KINGS"/>
    <x v="0"/>
    <x v="0"/>
    <s v="DAVITA"/>
    <n v="30"/>
    <x v="0"/>
    <n v="143"/>
    <n v="239"/>
    <n v="247"/>
    <x v="0"/>
    <s v="As Expected"/>
    <x v="0"/>
    <n v="155"/>
    <n v="169"/>
    <n v="657"/>
    <x v="1"/>
    <x v="1"/>
    <n v="245"/>
    <n v="245"/>
    <n v="0"/>
    <x v="1"/>
    <x v="0"/>
    <e v="#N/A"/>
  </r>
  <r>
    <n v="332557"/>
    <x v="3816"/>
    <x v="0"/>
    <x v="32"/>
    <s v="SARATOGA"/>
    <x v="1"/>
    <x v="0"/>
    <s v="DIALYSIS CLINIC, INC."/>
    <n v="18"/>
    <x v="0"/>
    <n v="105"/>
    <n v="146"/>
    <n v="156"/>
    <x v="0"/>
    <s v="Better than Expected"/>
    <x v="0"/>
    <n v="136"/>
    <n v="181"/>
    <n v="510"/>
    <x v="0"/>
    <x v="1"/>
    <n v="138"/>
    <n v="138"/>
    <n v="0"/>
    <x v="1"/>
    <x v="0"/>
    <n v="54"/>
  </r>
  <r>
    <n v="332558"/>
    <x v="3817"/>
    <x v="2"/>
    <x v="32"/>
    <s v="NASSAU"/>
    <x v="0"/>
    <x v="0"/>
    <s v="FRESENIUS MEDICAL CARE"/>
    <n v="20"/>
    <x v="0"/>
    <n v="105"/>
    <n v="153"/>
    <n v="162"/>
    <x v="0"/>
    <s v="As Expected"/>
    <x v="3"/>
    <n v="136"/>
    <n v="144"/>
    <n v="562"/>
    <x v="1"/>
    <x v="2"/>
    <n v="162"/>
    <n v="162"/>
    <n v="0"/>
    <x v="1"/>
    <x v="0"/>
    <n v="73"/>
  </r>
  <r>
    <n v="332559"/>
    <x v="3818"/>
    <x v="0"/>
    <x v="32"/>
    <s v="WESTCHESTER"/>
    <x v="0"/>
    <x v="0"/>
    <s v="DAVITA"/>
    <n v="12"/>
    <x v="0"/>
    <n v="50"/>
    <n v="81"/>
    <n v="79"/>
    <x v="0"/>
    <s v="Worse than Expected"/>
    <x v="0"/>
    <n v="65"/>
    <n v="105"/>
    <n v="218"/>
    <x v="0"/>
    <x v="1"/>
    <n v="84"/>
    <n v="84"/>
    <n v="0"/>
    <x v="2"/>
    <x v="3"/>
    <e v="#N/A"/>
  </r>
  <r>
    <n v="332560"/>
    <x v="3819"/>
    <x v="0"/>
    <x v="32"/>
    <s v="KINGS"/>
    <x v="0"/>
    <x v="1"/>
    <s v="INDEPENDENT"/>
    <n v="26"/>
    <x v="1"/>
    <n v="110"/>
    <n v="184"/>
    <n v="191"/>
    <x v="0"/>
    <s v="As Expected"/>
    <x v="3"/>
    <n v="127"/>
    <n v="156"/>
    <n v="500"/>
    <x v="1"/>
    <x v="1"/>
    <n v="196"/>
    <n v="196"/>
    <n v="0"/>
    <x v="1"/>
    <x v="0"/>
    <n v="41"/>
  </r>
  <r>
    <n v="332562"/>
    <x v="3820"/>
    <x v="0"/>
    <x v="32"/>
    <s v="COLUMBIA"/>
    <x v="0"/>
    <x v="1"/>
    <s v="INDEPENDENT"/>
    <n v="25"/>
    <x v="0"/>
    <n v="49"/>
    <n v="71"/>
    <n v="77"/>
    <x v="0"/>
    <s v="As Expected"/>
    <x v="0"/>
    <n v="63"/>
    <n v="85"/>
    <n v="269"/>
    <x v="2"/>
    <x v="1"/>
    <n v="74"/>
    <n v="74"/>
    <n v="0"/>
    <x v="1"/>
    <x v="0"/>
    <n v="39"/>
  </r>
  <r>
    <n v="332563"/>
    <x v="3821"/>
    <x v="1"/>
    <x v="32"/>
    <s v="BRONX"/>
    <x v="0"/>
    <x v="0"/>
    <s v="DAVITA"/>
    <n v="24"/>
    <x v="0"/>
    <n v="103"/>
    <n v="157"/>
    <n v="163"/>
    <x v="0"/>
    <s v="As Expected"/>
    <x v="0"/>
    <n v="119"/>
    <n v="132"/>
    <n v="519"/>
    <x v="1"/>
    <x v="1"/>
    <n v="165"/>
    <n v="165"/>
    <n v="0"/>
    <x v="1"/>
    <x v="3"/>
    <e v="#N/A"/>
  </r>
  <r>
    <n v="332565"/>
    <x v="3822"/>
    <x v="1"/>
    <x v="32"/>
    <s v="BRONX"/>
    <x v="0"/>
    <x v="0"/>
    <s v="DAVITA"/>
    <n v="31"/>
    <x v="0"/>
    <n v="112"/>
    <n v="162"/>
    <n v="168"/>
    <x v="0"/>
    <s v="As Expected"/>
    <x v="0"/>
    <n v="123"/>
    <n v="158"/>
    <n v="549"/>
    <x v="1"/>
    <x v="2"/>
    <n v="170"/>
    <n v="170"/>
    <n v="0"/>
    <x v="1"/>
    <x v="0"/>
    <e v="#N/A"/>
  </r>
  <r>
    <n v="332566"/>
    <x v="3823"/>
    <x v="0"/>
    <x v="32"/>
    <s v="KINGS"/>
    <x v="1"/>
    <x v="1"/>
    <s v="INDEPENDENT"/>
    <n v="22"/>
    <x v="1"/>
    <n v="137"/>
    <n v="196"/>
    <n v="206"/>
    <x v="0"/>
    <s v="As Expected"/>
    <x v="3"/>
    <n v="157"/>
    <n v="197"/>
    <n v="630"/>
    <x v="1"/>
    <x v="1"/>
    <n v="207"/>
    <n v="207"/>
    <n v="0"/>
    <x v="1"/>
    <x v="0"/>
    <n v="59"/>
  </r>
  <r>
    <n v="332567"/>
    <x v="3824"/>
    <x v="1"/>
    <x v="32"/>
    <s v="RICHMOND"/>
    <x v="1"/>
    <x v="0"/>
    <s v="DIALYSIS CLINIC, INC."/>
    <n v="26"/>
    <x v="0"/>
    <n v="103"/>
    <n v="160"/>
    <n v="166"/>
    <x v="0"/>
    <s v="As Expected"/>
    <x v="0"/>
    <n v="136"/>
    <n v="111"/>
    <n v="536"/>
    <x v="1"/>
    <x v="1"/>
    <n v="153"/>
    <n v="153"/>
    <n v="0"/>
    <x v="3"/>
    <x v="0"/>
    <n v="48"/>
  </r>
  <r>
    <n v="332568"/>
    <x v="3825"/>
    <x v="1"/>
    <x v="32"/>
    <s v="QUEENS"/>
    <x v="0"/>
    <x v="1"/>
    <s v="INDEPENDENT"/>
    <n v="24"/>
    <x v="1"/>
    <n v="84"/>
    <n v="127"/>
    <n v="136"/>
    <x v="0"/>
    <s v="As Expected"/>
    <x v="3"/>
    <n v="94"/>
    <n v="130"/>
    <n v="347"/>
    <x v="1"/>
    <x v="1"/>
    <n v="137"/>
    <n v="137"/>
    <n v="0"/>
    <x v="3"/>
    <x v="3"/>
    <n v="49"/>
  </r>
  <r>
    <n v="332569"/>
    <x v="3826"/>
    <x v="0"/>
    <x v="32"/>
    <s v="ALBANY"/>
    <x v="0"/>
    <x v="0"/>
    <s v="FRESENIUS MEDICAL CARE"/>
    <n v="34"/>
    <x v="0"/>
    <n v="147"/>
    <n v="208"/>
    <n v="213"/>
    <x v="0"/>
    <s v="As Expected"/>
    <x v="0"/>
    <n v="174"/>
    <n v="221"/>
    <n v="781"/>
    <x v="0"/>
    <x v="1"/>
    <n v="179"/>
    <n v="179"/>
    <n v="0"/>
    <x v="1"/>
    <x v="0"/>
    <n v="40"/>
  </r>
  <r>
    <n v="332570"/>
    <x v="3827"/>
    <x v="2"/>
    <x v="32"/>
    <s v="SUFFOLK"/>
    <x v="1"/>
    <x v="0"/>
    <s v="DIALYSIS CLINIC, INC."/>
    <n v="26"/>
    <x v="0"/>
    <n v="106"/>
    <n v="181"/>
    <n v="191"/>
    <x v="0"/>
    <s v="As Expected"/>
    <x v="3"/>
    <n v="146"/>
    <n v="173"/>
    <n v="577"/>
    <x v="0"/>
    <x v="1"/>
    <n v="169"/>
    <n v="169"/>
    <n v="0"/>
    <x v="1"/>
    <x v="3"/>
    <n v="59"/>
  </r>
  <r>
    <n v="332571"/>
    <x v="3828"/>
    <x v="1"/>
    <x v="32"/>
    <s v="WESTCHESTER"/>
    <x v="0"/>
    <x v="0"/>
    <s v="DAVITA"/>
    <n v="20"/>
    <x v="0"/>
    <n v="82"/>
    <n v="126"/>
    <n v="135"/>
    <x v="0"/>
    <s v="As Expected"/>
    <x v="0"/>
    <n v="96"/>
    <n v="121"/>
    <n v="378"/>
    <x v="1"/>
    <x v="1"/>
    <n v="136"/>
    <n v="136"/>
    <n v="0"/>
    <x v="1"/>
    <x v="3"/>
    <e v="#N/A"/>
  </r>
  <r>
    <n v="332572"/>
    <x v="3829"/>
    <x v="0"/>
    <x v="32"/>
    <s v="ROCKLAND"/>
    <x v="0"/>
    <x v="1"/>
    <s v="INDEPENDENT"/>
    <n v="18"/>
    <x v="0"/>
    <n v="95"/>
    <n v="137"/>
    <n v="145"/>
    <x v="0"/>
    <s v="As Expected"/>
    <x v="3"/>
    <n v="122"/>
    <n v="149"/>
    <n v="493"/>
    <x v="1"/>
    <x v="1"/>
    <n v="136"/>
    <n v="136"/>
    <n v="0"/>
    <x v="3"/>
    <x v="3"/>
    <n v="45"/>
  </r>
  <r>
    <n v="332574"/>
    <x v="3830"/>
    <x v="1"/>
    <x v="32"/>
    <s v="WESTCHESTER"/>
    <x v="0"/>
    <x v="0"/>
    <s v="DAVITA"/>
    <n v="19"/>
    <x v="0"/>
    <n v="59"/>
    <n v="92"/>
    <n v="98"/>
    <x v="0"/>
    <s v="As Expected"/>
    <x v="0"/>
    <n v="80"/>
    <n v="74"/>
    <n v="323"/>
    <x v="1"/>
    <x v="1"/>
    <n v="99"/>
    <n v="99"/>
    <n v="0"/>
    <x v="1"/>
    <x v="0"/>
    <e v="#N/A"/>
  </r>
  <r>
    <n v="332576"/>
    <x v="3831"/>
    <x v="0"/>
    <x v="32"/>
    <s v="BRONX"/>
    <x v="0"/>
    <x v="0"/>
    <s v="DAVITA"/>
    <n v="30"/>
    <x v="0"/>
    <n v="85"/>
    <n v="122"/>
    <n v="124"/>
    <x v="0"/>
    <s v="As Expected"/>
    <x v="0"/>
    <n v="92"/>
    <n v="115"/>
    <n v="439"/>
    <x v="0"/>
    <x v="1"/>
    <n v="127"/>
    <n v="127"/>
    <n v="0"/>
    <x v="3"/>
    <x v="3"/>
    <e v="#N/A"/>
  </r>
  <r>
    <n v="332580"/>
    <x v="3832"/>
    <x v="0"/>
    <x v="32"/>
    <s v="OSWEGO"/>
    <x v="1"/>
    <x v="0"/>
    <s v="DIALYSIS CLINIC, INC."/>
    <n v="19"/>
    <x v="0"/>
    <n v="47"/>
    <n v="70"/>
    <n v="70"/>
    <x v="0"/>
    <s v="As Expected"/>
    <x v="0"/>
    <n v="55"/>
    <n v="66"/>
    <n v="216"/>
    <x v="1"/>
    <x v="1"/>
    <n v="70"/>
    <n v="70"/>
    <n v="0"/>
    <x v="2"/>
    <x v="0"/>
    <n v="46"/>
  </r>
  <r>
    <n v="332581"/>
    <x v="3833"/>
    <x v="2"/>
    <x v="32"/>
    <s v="KINGS"/>
    <x v="0"/>
    <x v="1"/>
    <s v="INDEPENDENT"/>
    <n v="28"/>
    <x v="0"/>
    <n v="106"/>
    <n v="193"/>
    <n v="198"/>
    <x v="0"/>
    <s v="As Expected"/>
    <x v="0"/>
    <n v="119"/>
    <n v="156"/>
    <n v="481"/>
    <x v="0"/>
    <x v="2"/>
    <n v="200"/>
    <n v="200"/>
    <n v="0"/>
    <x v="1"/>
    <x v="0"/>
    <e v="#N/A"/>
  </r>
  <r>
    <n v="332582"/>
    <x v="3834"/>
    <x v="1"/>
    <x v="32"/>
    <s v="BRONX"/>
    <x v="0"/>
    <x v="1"/>
    <s v="INDEPENDENT"/>
    <n v="40"/>
    <x v="0"/>
    <n v="110"/>
    <n v="202"/>
    <n v="206"/>
    <x v="0"/>
    <s v="As Expected"/>
    <x v="0"/>
    <n v="130"/>
    <n v="172"/>
    <n v="521"/>
    <x v="0"/>
    <x v="2"/>
    <n v="208"/>
    <n v="208"/>
    <n v="0"/>
    <x v="1"/>
    <x v="0"/>
    <n v="57"/>
  </r>
  <r>
    <n v="332583"/>
    <x v="3835"/>
    <x v="0"/>
    <x v="32"/>
    <s v="QUEENS"/>
    <x v="0"/>
    <x v="0"/>
    <s v="DAVITA"/>
    <n v="21"/>
    <x v="0"/>
    <n v="109"/>
    <n v="191"/>
    <n v="194"/>
    <x v="0"/>
    <s v="As Expected"/>
    <x v="0"/>
    <n v="120"/>
    <n v="152"/>
    <n v="519"/>
    <x v="0"/>
    <x v="1"/>
    <n v="201"/>
    <n v="201"/>
    <n v="0"/>
    <x v="1"/>
    <x v="0"/>
    <e v="#N/A"/>
  </r>
  <r>
    <n v="232733"/>
    <x v="3836"/>
    <x v="1"/>
    <x v="20"/>
    <m/>
    <x v="0"/>
    <x v="0"/>
    <s v="FRESENIUS MEDICAL CARE"/>
    <n v="22"/>
    <x v="1"/>
    <n v="114"/>
    <n v="177"/>
    <n v="184"/>
    <x v="0"/>
    <s v="As Expected"/>
    <x v="3"/>
    <n v="146"/>
    <n v="189"/>
    <n v="226"/>
    <x v="2"/>
    <x v="1"/>
    <n v="156"/>
    <n v="156"/>
    <n v="0"/>
    <x v="2"/>
    <x v="0"/>
    <s v="No Score"/>
  </r>
  <r>
    <n v="232734"/>
    <x v="3837"/>
    <x v="0"/>
    <x v="20"/>
    <m/>
    <x v="0"/>
    <x v="0"/>
    <s v="DIALYSIS CARE CENTER FREMONT LLC"/>
    <n v="7"/>
    <x v="2"/>
    <n v="11"/>
    <n v="18"/>
    <n v="19"/>
    <x v="0"/>
    <s v="As Expected"/>
    <x v="2"/>
    <n v="13"/>
    <n v="18"/>
    <n v="13"/>
    <x v="2"/>
    <x v="1"/>
    <n v="19"/>
    <n v="19"/>
    <n v="0"/>
    <x v="2"/>
    <x v="0"/>
    <e v="#N/A"/>
  </r>
  <r>
    <n v="232735"/>
    <x v="2989"/>
    <x v="3"/>
    <x v="20"/>
    <m/>
    <x v="0"/>
    <x v="0"/>
    <s v="FRESENIUS MEDICAL CARE"/>
    <n v="13"/>
    <x v="2"/>
    <n v="4"/>
    <n v="7"/>
    <n v="7"/>
    <x v="2"/>
    <s v="Not Available"/>
    <x v="2"/>
    <n v="7"/>
    <n v="2"/>
    <n v="7"/>
    <x v="2"/>
    <x v="3"/>
    <n v="7"/>
    <n v="7"/>
    <n v="0"/>
    <x v="2"/>
    <x v="1"/>
    <s v="No Score"/>
  </r>
  <r>
    <n v="232736"/>
    <x v="3838"/>
    <x v="1"/>
    <x v="20"/>
    <m/>
    <x v="0"/>
    <x v="0"/>
    <s v="DAVITA"/>
    <n v="24"/>
    <x v="2"/>
    <n v="16"/>
    <n v="27"/>
    <n v="31"/>
    <x v="0"/>
    <s v="As Expected"/>
    <x v="2"/>
    <n v="19"/>
    <n v="27"/>
    <n v="20"/>
    <x v="1"/>
    <x v="1"/>
    <n v="28"/>
    <n v="28"/>
    <n v="0"/>
    <x v="2"/>
    <x v="0"/>
    <e v="#N/A"/>
  </r>
  <r>
    <n v="232737"/>
    <x v="3839"/>
    <x v="3"/>
    <x v="20"/>
    <m/>
    <x v="0"/>
    <x v="0"/>
    <s v="FRESENIUS MEDICAL CARE"/>
    <n v="16"/>
    <x v="2"/>
    <n v="5"/>
    <n v="7"/>
    <n v="7"/>
    <x v="2"/>
    <s v="Not Available"/>
    <x v="2"/>
    <n v="6"/>
    <n v="2"/>
    <n v="6"/>
    <x v="2"/>
    <x v="3"/>
    <n v="7"/>
    <n v="7"/>
    <n v="0"/>
    <x v="2"/>
    <x v="1"/>
    <e v="#N/A"/>
  </r>
  <r>
    <n v="232738"/>
    <x v="3840"/>
    <x v="4"/>
    <x v="20"/>
    <m/>
    <x v="0"/>
    <x v="0"/>
    <s v="DAVITA"/>
    <n v="13"/>
    <x v="2"/>
    <n v="16"/>
    <n v="23"/>
    <n v="28"/>
    <x v="2"/>
    <s v="As Expected"/>
    <x v="2"/>
    <n v="18"/>
    <n v="14"/>
    <n v="18"/>
    <x v="2"/>
    <x v="0"/>
    <n v="26"/>
    <n v="26"/>
    <n v="0"/>
    <x v="2"/>
    <x v="0"/>
    <e v="#N/A"/>
  </r>
  <r>
    <n v="332584"/>
    <x v="3841"/>
    <x v="2"/>
    <x v="32"/>
    <s v="CAYUGA"/>
    <x v="1"/>
    <x v="0"/>
    <s v="DIALYSIS CLINIC, INC."/>
    <n v="13"/>
    <x v="0"/>
    <n v="31"/>
    <n v="47"/>
    <n v="56"/>
    <x v="0"/>
    <s v="As Expected"/>
    <x v="0"/>
    <n v="45"/>
    <n v="54"/>
    <n v="176"/>
    <x v="1"/>
    <x v="1"/>
    <n v="54"/>
    <n v="54"/>
    <n v="0"/>
    <x v="2"/>
    <x v="0"/>
    <n v="64"/>
  </r>
  <r>
    <n v="332585"/>
    <x v="3462"/>
    <x v="2"/>
    <x v="32"/>
    <s v="ONTARIO"/>
    <x v="0"/>
    <x v="0"/>
    <s v="FRESENIUS MEDICAL CARE"/>
    <n v="17"/>
    <x v="0"/>
    <n v="42"/>
    <n v="70"/>
    <n v="69"/>
    <x v="0"/>
    <s v="Better than Expected"/>
    <x v="0"/>
    <n v="63"/>
    <n v="41"/>
    <n v="246"/>
    <x v="1"/>
    <x v="1"/>
    <n v="70"/>
    <n v="70"/>
    <n v="0"/>
    <x v="2"/>
    <x v="0"/>
    <n v="74"/>
  </r>
  <r>
    <n v="332586"/>
    <x v="3842"/>
    <x v="0"/>
    <x v="32"/>
    <s v="MONTGOMERY"/>
    <x v="0"/>
    <x v="0"/>
    <s v="FRESENIUS MEDICAL CARE"/>
    <n v="16"/>
    <x v="0"/>
    <n v="43"/>
    <n v="64"/>
    <n v="65"/>
    <x v="0"/>
    <s v="As Expected"/>
    <x v="0"/>
    <n v="51"/>
    <n v="57"/>
    <n v="243"/>
    <x v="1"/>
    <x v="1"/>
    <n v="53"/>
    <n v="53"/>
    <n v="0"/>
    <x v="2"/>
    <x v="0"/>
    <n v="59"/>
  </r>
  <r>
    <n v="332587"/>
    <x v="2752"/>
    <x v="1"/>
    <x v="32"/>
    <s v="QUEENS"/>
    <x v="0"/>
    <x v="1"/>
    <s v="INDEPENDENT"/>
    <n v="24"/>
    <x v="0"/>
    <n v="100"/>
    <n v="161"/>
    <n v="168"/>
    <x v="0"/>
    <s v="As Expected"/>
    <x v="0"/>
    <n v="121"/>
    <n v="146"/>
    <n v="488"/>
    <x v="0"/>
    <x v="2"/>
    <n v="167"/>
    <n v="167"/>
    <n v="0"/>
    <x v="1"/>
    <x v="0"/>
    <n v="65"/>
  </r>
  <r>
    <n v="332588"/>
    <x v="3843"/>
    <x v="0"/>
    <x v="32"/>
    <s v="BRONX"/>
    <x v="0"/>
    <x v="0"/>
    <s v="DAVITA"/>
    <n v="25"/>
    <x v="1"/>
    <n v="84"/>
    <n v="145"/>
    <n v="156"/>
    <x v="1"/>
    <s v="Worse than Expected"/>
    <x v="0"/>
    <n v="102"/>
    <n v="141"/>
    <n v="433"/>
    <x v="0"/>
    <x v="1"/>
    <n v="148"/>
    <n v="148"/>
    <n v="0"/>
    <x v="1"/>
    <x v="3"/>
    <e v="#N/A"/>
  </r>
  <r>
    <n v="332589"/>
    <x v="3844"/>
    <x v="0"/>
    <x v="32"/>
    <s v="QUEENS"/>
    <x v="0"/>
    <x v="1"/>
    <s v="INDEPENDENT"/>
    <n v="31"/>
    <x v="0"/>
    <n v="224"/>
    <n v="374"/>
    <n v="383"/>
    <x v="0"/>
    <s v="As Expected"/>
    <x v="0"/>
    <n v="260"/>
    <n v="323"/>
    <n v="989"/>
    <x v="1"/>
    <x v="1"/>
    <n v="390"/>
    <n v="390"/>
    <n v="0"/>
    <x v="3"/>
    <x v="3"/>
    <n v="34"/>
  </r>
  <r>
    <n v="332590"/>
    <x v="3845"/>
    <x v="1"/>
    <x v="32"/>
    <s v="BRONX"/>
    <x v="0"/>
    <x v="0"/>
    <s v="DAVITA"/>
    <n v="18"/>
    <x v="0"/>
    <n v="78"/>
    <n v="138"/>
    <n v="136"/>
    <x v="0"/>
    <s v="As Expected"/>
    <x v="0"/>
    <n v="84"/>
    <n v="113"/>
    <n v="371"/>
    <x v="1"/>
    <x v="2"/>
    <n v="140"/>
    <n v="140"/>
    <n v="0"/>
    <x v="1"/>
    <x v="3"/>
    <e v="#N/A"/>
  </r>
  <r>
    <n v="332591"/>
    <x v="3846"/>
    <x v="2"/>
    <x v="32"/>
    <s v="NASSAU"/>
    <x v="0"/>
    <x v="0"/>
    <s v="DAVITA"/>
    <n v="18"/>
    <x v="0"/>
    <n v="70"/>
    <n v="94"/>
    <n v="97"/>
    <x v="0"/>
    <s v="As Expected"/>
    <x v="3"/>
    <n v="88"/>
    <n v="86"/>
    <n v="346"/>
    <x v="1"/>
    <x v="2"/>
    <n v="99"/>
    <n v="99"/>
    <n v="0"/>
    <x v="3"/>
    <x v="3"/>
    <e v="#N/A"/>
  </r>
  <r>
    <n v="332592"/>
    <x v="3847"/>
    <x v="1"/>
    <x v="32"/>
    <s v="NASSAU"/>
    <x v="0"/>
    <x v="0"/>
    <s v="DAVITA"/>
    <n v="18"/>
    <x v="0"/>
    <n v="87"/>
    <n v="116"/>
    <n v="118"/>
    <x v="0"/>
    <s v="As Expected"/>
    <x v="0"/>
    <n v="94"/>
    <n v="88"/>
    <n v="425"/>
    <x v="0"/>
    <x v="1"/>
    <n v="122"/>
    <n v="122"/>
    <n v="0"/>
    <x v="1"/>
    <x v="0"/>
    <e v="#N/A"/>
  </r>
  <r>
    <n v="332593"/>
    <x v="3848"/>
    <x v="0"/>
    <x v="32"/>
    <s v="NEW YORK"/>
    <x v="0"/>
    <x v="1"/>
    <s v="INDEPENDENT"/>
    <n v="27"/>
    <x v="1"/>
    <n v="131"/>
    <n v="198"/>
    <n v="213"/>
    <x v="1"/>
    <s v="As Expected"/>
    <x v="0"/>
    <n v="154"/>
    <n v="224"/>
    <n v="649"/>
    <x v="1"/>
    <x v="2"/>
    <n v="216"/>
    <n v="216"/>
    <n v="0"/>
    <x v="1"/>
    <x v="0"/>
    <n v="47"/>
  </r>
  <r>
    <n v="332595"/>
    <x v="3849"/>
    <x v="1"/>
    <x v="32"/>
    <s v="QUEENS"/>
    <x v="0"/>
    <x v="0"/>
    <s v="FRESENIUS MEDICAL CARE"/>
    <n v="24"/>
    <x v="0"/>
    <n v="129"/>
    <n v="196"/>
    <n v="206"/>
    <x v="0"/>
    <s v="As Expected"/>
    <x v="0"/>
    <n v="143"/>
    <n v="119"/>
    <n v="529"/>
    <x v="0"/>
    <x v="1"/>
    <n v="209"/>
    <n v="209"/>
    <n v="0"/>
    <x v="1"/>
    <x v="0"/>
    <n v="50"/>
  </r>
  <r>
    <n v="332596"/>
    <x v="3850"/>
    <x v="2"/>
    <x v="32"/>
    <s v="KINGS"/>
    <x v="0"/>
    <x v="0"/>
    <s v="DAVITA"/>
    <n v="20"/>
    <x v="0"/>
    <n v="103"/>
    <n v="158"/>
    <n v="160"/>
    <x v="0"/>
    <s v="As Expected"/>
    <x v="3"/>
    <n v="126"/>
    <n v="114"/>
    <n v="532"/>
    <x v="0"/>
    <x v="2"/>
    <n v="165"/>
    <n v="165"/>
    <n v="0"/>
    <x v="1"/>
    <x v="3"/>
    <e v="#N/A"/>
  </r>
  <r>
    <n v="332597"/>
    <x v="3851"/>
    <x v="0"/>
    <x v="32"/>
    <s v="ERIE"/>
    <x v="0"/>
    <x v="0"/>
    <s v="DAVITA"/>
    <n v="18"/>
    <x v="0"/>
    <n v="59"/>
    <n v="93"/>
    <n v="92"/>
    <x v="0"/>
    <s v="As Expected"/>
    <x v="0"/>
    <n v="67"/>
    <n v="80"/>
    <n v="321"/>
    <x v="1"/>
    <x v="1"/>
    <n v="88"/>
    <n v="88"/>
    <n v="0"/>
    <x v="1"/>
    <x v="2"/>
    <e v="#N/A"/>
  </r>
  <r>
    <n v="332598"/>
    <x v="3852"/>
    <x v="0"/>
    <x v="32"/>
    <s v="KINGS"/>
    <x v="0"/>
    <x v="0"/>
    <s v="DAVITA"/>
    <n v="34"/>
    <x v="0"/>
    <n v="72"/>
    <n v="112"/>
    <n v="110"/>
    <x v="0"/>
    <s v="As Expected"/>
    <x v="0"/>
    <n v="85"/>
    <n v="84"/>
    <n v="435"/>
    <x v="0"/>
    <x v="1"/>
    <n v="113"/>
    <n v="113"/>
    <n v="0"/>
    <x v="1"/>
    <x v="0"/>
    <e v="#N/A"/>
  </r>
  <r>
    <n v="332599"/>
    <x v="3853"/>
    <x v="1"/>
    <x v="32"/>
    <s v="WESTCHESTER"/>
    <x v="0"/>
    <x v="0"/>
    <s v="DAVITA"/>
    <n v="15"/>
    <x v="0"/>
    <n v="66"/>
    <n v="89"/>
    <n v="94"/>
    <x v="0"/>
    <s v="As Expected"/>
    <x v="0"/>
    <n v="80"/>
    <n v="83"/>
    <n v="344"/>
    <x v="0"/>
    <x v="1"/>
    <n v="100"/>
    <n v="100"/>
    <n v="1"/>
    <x v="1"/>
    <x v="3"/>
    <e v="#N/A"/>
  </r>
  <r>
    <n v="332600"/>
    <x v="3854"/>
    <x v="0"/>
    <x v="32"/>
    <s v="ERIE"/>
    <x v="0"/>
    <x v="0"/>
    <s v="DAVITA"/>
    <n v="22"/>
    <x v="0"/>
    <n v="81"/>
    <n v="124"/>
    <n v="135"/>
    <x v="0"/>
    <s v="As Expected"/>
    <x v="0"/>
    <n v="93"/>
    <n v="115"/>
    <n v="423"/>
    <x v="1"/>
    <x v="1"/>
    <n v="113"/>
    <n v="113"/>
    <n v="0"/>
    <x v="1"/>
    <x v="0"/>
    <e v="#N/A"/>
  </r>
  <r>
    <n v="242599"/>
    <x v="3855"/>
    <x v="3"/>
    <x v="29"/>
    <s v="LYON"/>
    <x v="0"/>
    <x v="0"/>
    <s v="DAVITA"/>
    <n v="0"/>
    <x v="2"/>
    <n v="6"/>
    <n v="9"/>
    <n v="9"/>
    <x v="2"/>
    <s v="Not Available"/>
    <x v="0"/>
    <n v="7"/>
    <n v="4"/>
    <n v="31"/>
    <x v="2"/>
    <x v="3"/>
    <n v="0"/>
    <n v="0"/>
    <n v="0"/>
    <x v="2"/>
    <x v="1"/>
    <e v="#N/A"/>
  </r>
  <r>
    <n v="332602"/>
    <x v="3856"/>
    <x v="1"/>
    <x v="32"/>
    <s v="WESTCHESTER"/>
    <x v="0"/>
    <x v="0"/>
    <s v="DAVITA"/>
    <n v="21"/>
    <x v="0"/>
    <n v="89"/>
    <n v="130"/>
    <n v="135"/>
    <x v="0"/>
    <s v="As Expected"/>
    <x v="0"/>
    <n v="99"/>
    <n v="95"/>
    <n v="430"/>
    <x v="1"/>
    <x v="1"/>
    <n v="137"/>
    <n v="137"/>
    <n v="0"/>
    <x v="1"/>
    <x v="3"/>
    <e v="#N/A"/>
  </r>
  <r>
    <n v="332603"/>
    <x v="3857"/>
    <x v="1"/>
    <x v="32"/>
    <s v="QUEENS"/>
    <x v="0"/>
    <x v="0"/>
    <s v="DAVITA"/>
    <n v="25"/>
    <x v="0"/>
    <n v="163"/>
    <n v="242"/>
    <n v="250"/>
    <x v="0"/>
    <s v="As Expected"/>
    <x v="3"/>
    <n v="177"/>
    <n v="203"/>
    <n v="722"/>
    <x v="1"/>
    <x v="2"/>
    <n v="216"/>
    <n v="216"/>
    <n v="0"/>
    <x v="3"/>
    <x v="3"/>
    <e v="#N/A"/>
  </r>
  <r>
    <n v="332604"/>
    <x v="3858"/>
    <x v="2"/>
    <x v="32"/>
    <s v="KINGS"/>
    <x v="0"/>
    <x v="0"/>
    <s v="DAVITA"/>
    <n v="16"/>
    <x v="0"/>
    <n v="81"/>
    <n v="109"/>
    <n v="112"/>
    <x v="0"/>
    <s v="As Expected"/>
    <x v="0"/>
    <n v="93"/>
    <n v="79"/>
    <n v="366"/>
    <x v="0"/>
    <x v="2"/>
    <n v="113"/>
    <n v="113"/>
    <n v="0"/>
    <x v="1"/>
    <x v="0"/>
    <e v="#N/A"/>
  </r>
  <r>
    <n v="332605"/>
    <x v="2169"/>
    <x v="0"/>
    <x v="32"/>
    <s v="NASSAU"/>
    <x v="0"/>
    <x v="0"/>
    <s v="DAVITA"/>
    <n v="31"/>
    <x v="0"/>
    <n v="92"/>
    <n v="143"/>
    <n v="145"/>
    <x v="0"/>
    <s v="As Expected"/>
    <x v="0"/>
    <n v="114"/>
    <n v="110"/>
    <n v="492"/>
    <x v="1"/>
    <x v="1"/>
    <n v="155"/>
    <n v="155"/>
    <n v="0"/>
    <x v="1"/>
    <x v="3"/>
    <e v="#N/A"/>
  </r>
  <r>
    <n v="332606"/>
    <x v="3462"/>
    <x v="1"/>
    <x v="32"/>
    <s v="WESTCHESTER"/>
    <x v="0"/>
    <x v="0"/>
    <s v="RENAL RESEARCH INSTITUTE"/>
    <n v="24"/>
    <x v="0"/>
    <n v="116"/>
    <n v="171"/>
    <n v="177"/>
    <x v="0"/>
    <s v="As Expected"/>
    <x v="0"/>
    <n v="131"/>
    <n v="135"/>
    <n v="572"/>
    <x v="1"/>
    <x v="1"/>
    <n v="178"/>
    <n v="178"/>
    <n v="0"/>
    <x v="3"/>
    <x v="0"/>
    <n v="74"/>
  </r>
  <r>
    <n v="332607"/>
    <x v="3859"/>
    <x v="2"/>
    <x v="32"/>
    <s v="NEW YORK"/>
    <x v="0"/>
    <x v="1"/>
    <s v="INDEPENDENT"/>
    <n v="45"/>
    <x v="0"/>
    <n v="184"/>
    <n v="285"/>
    <n v="295"/>
    <x v="3"/>
    <s v="As Expected"/>
    <x v="3"/>
    <n v="228"/>
    <n v="136"/>
    <n v="893"/>
    <x v="0"/>
    <x v="2"/>
    <n v="288"/>
    <n v="288"/>
    <n v="0"/>
    <x v="3"/>
    <x v="3"/>
    <n v="75"/>
  </r>
  <r>
    <n v="332608"/>
    <x v="3860"/>
    <x v="1"/>
    <x v="32"/>
    <s v="ERIE"/>
    <x v="0"/>
    <x v="0"/>
    <s v="DAVITA"/>
    <n v="24"/>
    <x v="0"/>
    <n v="53"/>
    <n v="100"/>
    <n v="103"/>
    <x v="0"/>
    <s v="As Expected"/>
    <x v="1"/>
    <n v="70"/>
    <n v="59"/>
    <n v="332"/>
    <x v="1"/>
    <x v="1"/>
    <n v="95"/>
    <n v="95"/>
    <n v="0"/>
    <x v="1"/>
    <x v="0"/>
    <e v="#N/A"/>
  </r>
  <r>
    <n v="243533"/>
    <x v="3861"/>
    <x v="3"/>
    <x v="29"/>
    <s v="BIG STONE"/>
    <x v="1"/>
    <x v="1"/>
    <s v="INDEPENDENT"/>
    <n v="7"/>
    <x v="2"/>
    <n v="6"/>
    <n v="10"/>
    <n v="11"/>
    <x v="2"/>
    <s v="Not Available"/>
    <x v="0"/>
    <n v="9"/>
    <n v="2"/>
    <n v="49"/>
    <x v="2"/>
    <x v="1"/>
    <n v="11"/>
    <n v="11"/>
    <n v="0"/>
    <x v="2"/>
    <x v="1"/>
    <n v="74"/>
  </r>
  <r>
    <n v="332610"/>
    <x v="3862"/>
    <x v="0"/>
    <x v="32"/>
    <s v="NASSAU"/>
    <x v="0"/>
    <x v="1"/>
    <s v="INDEPENDENT"/>
    <n v="24"/>
    <x v="0"/>
    <n v="98"/>
    <n v="154"/>
    <n v="160"/>
    <x v="0"/>
    <s v="As Expected"/>
    <x v="0"/>
    <n v="124"/>
    <n v="127"/>
    <n v="550"/>
    <x v="1"/>
    <x v="1"/>
    <n v="164"/>
    <n v="164"/>
    <n v="0"/>
    <x v="1"/>
    <x v="3"/>
    <n v="60"/>
  </r>
  <r>
    <n v="332612"/>
    <x v="3863"/>
    <x v="2"/>
    <x v="32"/>
    <s v="BRONX"/>
    <x v="0"/>
    <x v="0"/>
    <s v="FRESENIUS MEDICAL CARE"/>
    <n v="24"/>
    <x v="0"/>
    <n v="133"/>
    <n v="206"/>
    <n v="217"/>
    <x v="0"/>
    <s v="As Expected"/>
    <x v="3"/>
    <n v="157"/>
    <n v="189"/>
    <n v="617"/>
    <x v="0"/>
    <x v="1"/>
    <n v="198"/>
    <n v="198"/>
    <n v="0"/>
    <x v="3"/>
    <x v="3"/>
    <n v="56"/>
  </r>
  <r>
    <n v="332613"/>
    <x v="3864"/>
    <x v="1"/>
    <x v="32"/>
    <s v="BRONX"/>
    <x v="0"/>
    <x v="0"/>
    <s v="FRESENIUS MEDICAL CARE"/>
    <n v="27"/>
    <x v="0"/>
    <n v="158"/>
    <n v="242"/>
    <n v="250"/>
    <x v="0"/>
    <s v="As Expected"/>
    <x v="3"/>
    <n v="180"/>
    <n v="209"/>
    <n v="717"/>
    <x v="0"/>
    <x v="1"/>
    <n v="252"/>
    <n v="252"/>
    <n v="0"/>
    <x v="1"/>
    <x v="3"/>
    <n v="55"/>
  </r>
  <r>
    <n v="332614"/>
    <x v="3865"/>
    <x v="1"/>
    <x v="32"/>
    <s v="WESTCHESTER"/>
    <x v="1"/>
    <x v="0"/>
    <s v="DIALYSIS CLINIC, INC."/>
    <n v="16"/>
    <x v="0"/>
    <n v="77"/>
    <n v="116"/>
    <n v="127"/>
    <x v="0"/>
    <s v="As Expected"/>
    <x v="0"/>
    <n v="99"/>
    <n v="93"/>
    <n v="372"/>
    <x v="1"/>
    <x v="1"/>
    <n v="118"/>
    <n v="118"/>
    <n v="0"/>
    <x v="3"/>
    <x v="3"/>
    <n v="69"/>
  </r>
  <r>
    <n v="332615"/>
    <x v="3866"/>
    <x v="0"/>
    <x v="32"/>
    <s v="ONONDAGA"/>
    <x v="0"/>
    <x v="0"/>
    <s v="DAVITA"/>
    <n v="30"/>
    <x v="1"/>
    <n v="109"/>
    <n v="159"/>
    <n v="162"/>
    <x v="0"/>
    <s v="As Expected"/>
    <x v="0"/>
    <n v="125"/>
    <n v="179"/>
    <n v="557"/>
    <x v="0"/>
    <x v="1"/>
    <n v="127"/>
    <n v="127"/>
    <n v="0"/>
    <x v="1"/>
    <x v="0"/>
    <e v="#N/A"/>
  </r>
  <r>
    <n v="332617"/>
    <x v="3867"/>
    <x v="2"/>
    <x v="32"/>
    <s v="WESTCHESTER"/>
    <x v="1"/>
    <x v="0"/>
    <s v="DIALYSIS CLINIC, INC."/>
    <n v="24"/>
    <x v="0"/>
    <n v="58"/>
    <n v="92"/>
    <n v="97"/>
    <x v="0"/>
    <s v="As Expected"/>
    <x v="0"/>
    <n v="75"/>
    <n v="55"/>
    <n v="360"/>
    <x v="1"/>
    <x v="1"/>
    <n v="84"/>
    <n v="84"/>
    <n v="0"/>
    <x v="2"/>
    <x v="3"/>
    <n v="65"/>
  </r>
  <r>
    <n v="232693"/>
    <x v="3868"/>
    <x v="3"/>
    <x v="20"/>
    <s v="KENT"/>
    <x v="0"/>
    <x v="0"/>
    <s v="DAVITA"/>
    <n v="1"/>
    <x v="0"/>
    <n v="35"/>
    <n v="60"/>
    <n v="67"/>
    <x v="0"/>
    <s v="As Expected"/>
    <x v="0"/>
    <n v="41"/>
    <n v="34"/>
    <n v="124"/>
    <x v="2"/>
    <x v="3"/>
    <n v="7"/>
    <n v="7"/>
    <n v="0"/>
    <x v="2"/>
    <x v="3"/>
    <e v="#N/A"/>
  </r>
  <r>
    <n v="332619"/>
    <x v="3869"/>
    <x v="0"/>
    <x v="32"/>
    <s v="BRONX"/>
    <x v="0"/>
    <x v="1"/>
    <s v="INDEPENDENT"/>
    <n v="25"/>
    <x v="0"/>
    <n v="86"/>
    <n v="193"/>
    <n v="188"/>
    <x v="0"/>
    <s v="As Expected"/>
    <x v="3"/>
    <n v="94"/>
    <n v="85"/>
    <n v="378"/>
    <x v="1"/>
    <x v="1"/>
    <n v="180"/>
    <n v="180"/>
    <n v="0"/>
    <x v="1"/>
    <x v="0"/>
    <n v="51"/>
  </r>
  <r>
    <n v="332620"/>
    <x v="3870"/>
    <x v="2"/>
    <x v="32"/>
    <s v="NASSAU"/>
    <x v="0"/>
    <x v="1"/>
    <s v="INDEPENDENT"/>
    <n v="24"/>
    <x v="0"/>
    <n v="145"/>
    <n v="210"/>
    <n v="224"/>
    <x v="0"/>
    <s v="As Expected"/>
    <x v="3"/>
    <n v="174"/>
    <n v="193"/>
    <n v="724"/>
    <x v="0"/>
    <x v="2"/>
    <n v="194"/>
    <n v="194"/>
    <n v="0"/>
    <x v="3"/>
    <x v="3"/>
    <n v="60"/>
  </r>
  <r>
    <n v="332621"/>
    <x v="3871"/>
    <x v="1"/>
    <x v="32"/>
    <s v="NEW YORK"/>
    <x v="0"/>
    <x v="0"/>
    <s v="DAVITA"/>
    <n v="24"/>
    <x v="0"/>
    <n v="119"/>
    <n v="168"/>
    <n v="172"/>
    <x v="0"/>
    <s v="As Expected"/>
    <x v="0"/>
    <n v="134"/>
    <n v="154"/>
    <n v="623"/>
    <x v="1"/>
    <x v="1"/>
    <n v="160"/>
    <n v="160"/>
    <n v="0"/>
    <x v="1"/>
    <x v="3"/>
    <e v="#N/A"/>
  </r>
  <r>
    <n v="332622"/>
    <x v="3872"/>
    <x v="1"/>
    <x v="32"/>
    <s v="KINGS"/>
    <x v="0"/>
    <x v="1"/>
    <s v="INDEPENDENT"/>
    <n v="62"/>
    <x v="0"/>
    <n v="133"/>
    <n v="220"/>
    <n v="237"/>
    <x v="0"/>
    <s v="As Expected"/>
    <x v="0"/>
    <n v="159"/>
    <n v="162"/>
    <n v="605"/>
    <x v="1"/>
    <x v="2"/>
    <n v="237"/>
    <n v="237"/>
    <n v="0"/>
    <x v="1"/>
    <x v="0"/>
    <n v="67"/>
  </r>
  <r>
    <n v="332625"/>
    <x v="3873"/>
    <x v="0"/>
    <x v="32"/>
    <s v="RICHMOND"/>
    <x v="1"/>
    <x v="0"/>
    <s v="DIALYSIS CLINIC, INC."/>
    <n v="22"/>
    <x v="0"/>
    <n v="66"/>
    <n v="115"/>
    <n v="118"/>
    <x v="0"/>
    <s v="As Expected"/>
    <x v="0"/>
    <n v="84"/>
    <n v="87"/>
    <n v="311"/>
    <x v="0"/>
    <x v="1"/>
    <n v="116"/>
    <n v="116"/>
    <n v="0"/>
    <x v="1"/>
    <x v="0"/>
    <n v="34"/>
  </r>
  <r>
    <n v="332626"/>
    <x v="3462"/>
    <x v="4"/>
    <x v="32"/>
    <s v="MONROE"/>
    <x v="0"/>
    <x v="0"/>
    <s v="RENAL RESEARCH INSTITUTE"/>
    <n v="36"/>
    <x v="0"/>
    <n v="126"/>
    <n v="169"/>
    <n v="180"/>
    <x v="1"/>
    <s v="As Expected"/>
    <x v="0"/>
    <n v="147"/>
    <n v="203"/>
    <n v="628"/>
    <x v="0"/>
    <x v="0"/>
    <n v="183"/>
    <n v="183"/>
    <n v="0"/>
    <x v="1"/>
    <x v="0"/>
    <n v="74"/>
  </r>
  <r>
    <n v="332629"/>
    <x v="3874"/>
    <x v="0"/>
    <x v="32"/>
    <s v="MONROE"/>
    <x v="0"/>
    <x v="0"/>
    <s v="FRESENIUS MEDICAL CARE"/>
    <n v="30"/>
    <x v="0"/>
    <n v="121"/>
    <n v="197"/>
    <n v="204"/>
    <x v="0"/>
    <s v="As Expected"/>
    <x v="0"/>
    <n v="162"/>
    <n v="183"/>
    <n v="629"/>
    <x v="0"/>
    <x v="1"/>
    <n v="206"/>
    <n v="206"/>
    <n v="0"/>
    <x v="1"/>
    <x v="0"/>
    <n v="60"/>
  </r>
  <r>
    <n v="332630"/>
    <x v="3875"/>
    <x v="0"/>
    <x v="32"/>
    <s v="MONROE"/>
    <x v="0"/>
    <x v="0"/>
    <s v="FRESENIUS MEDICAL CARE"/>
    <n v="24"/>
    <x v="0"/>
    <n v="32"/>
    <n v="55"/>
    <n v="65"/>
    <x v="0"/>
    <s v="As Expected"/>
    <x v="0"/>
    <n v="46"/>
    <n v="63"/>
    <n v="95"/>
    <x v="0"/>
    <x v="1"/>
    <n v="62"/>
    <n v="62"/>
    <n v="0"/>
    <x v="2"/>
    <x v="0"/>
    <n v="63"/>
  </r>
  <r>
    <n v="332632"/>
    <x v="3876"/>
    <x v="0"/>
    <x v="32"/>
    <s v="SARATOGA"/>
    <x v="1"/>
    <x v="0"/>
    <s v="DIALYSIS CLINIC, INC."/>
    <n v="20"/>
    <x v="0"/>
    <n v="80"/>
    <n v="134"/>
    <n v="141"/>
    <x v="0"/>
    <s v="As Expected"/>
    <x v="0"/>
    <n v="110"/>
    <n v="130"/>
    <n v="523"/>
    <x v="0"/>
    <x v="1"/>
    <n v="129"/>
    <n v="129"/>
    <n v="0"/>
    <x v="1"/>
    <x v="0"/>
    <n v="54"/>
  </r>
  <r>
    <n v="332633"/>
    <x v="3877"/>
    <x v="0"/>
    <x v="32"/>
    <s v="DUTCHESS"/>
    <x v="0"/>
    <x v="1"/>
    <s v="INDEPENDENT"/>
    <n v="34"/>
    <x v="0"/>
    <n v="173"/>
    <n v="232"/>
    <n v="241"/>
    <x v="0"/>
    <s v="Worse than Expected"/>
    <x v="1"/>
    <n v="201"/>
    <n v="272"/>
    <n v="887"/>
    <x v="0"/>
    <x v="1"/>
    <n v="228"/>
    <n v="228"/>
    <n v="0"/>
    <x v="1"/>
    <x v="0"/>
    <n v="48"/>
  </r>
  <r>
    <n v="332634"/>
    <x v="3878"/>
    <x v="5"/>
    <x v="32"/>
    <s v="NASSAU"/>
    <x v="0"/>
    <x v="1"/>
    <s v="INDEPENDENT"/>
    <n v="14"/>
    <x v="1"/>
    <n v="102"/>
    <n v="168"/>
    <n v="185"/>
    <x v="0"/>
    <s v="As Expected"/>
    <x v="1"/>
    <n v="134"/>
    <n v="115"/>
    <n v="469"/>
    <x v="2"/>
    <x v="1"/>
    <n v="194"/>
    <n v="194"/>
    <n v="0"/>
    <x v="2"/>
    <x v="0"/>
    <n v="29"/>
  </r>
  <r>
    <n v="332635"/>
    <x v="3879"/>
    <x v="1"/>
    <x v="32"/>
    <s v="KINGS"/>
    <x v="0"/>
    <x v="0"/>
    <s v="DAVITA"/>
    <n v="20"/>
    <x v="0"/>
    <n v="98"/>
    <n v="150"/>
    <n v="158"/>
    <x v="0"/>
    <s v="As Expected"/>
    <x v="3"/>
    <n v="112"/>
    <n v="141"/>
    <n v="477"/>
    <x v="0"/>
    <x v="1"/>
    <n v="160"/>
    <n v="160"/>
    <n v="0"/>
    <x v="1"/>
    <x v="0"/>
    <e v="#N/A"/>
  </r>
  <r>
    <n v="332637"/>
    <x v="3880"/>
    <x v="2"/>
    <x v="32"/>
    <s v="KINGS"/>
    <x v="1"/>
    <x v="0"/>
    <s v="DIALYSIS CLINIC, INC."/>
    <n v="19"/>
    <x v="0"/>
    <n v="103"/>
    <n v="147"/>
    <n v="151"/>
    <x v="0"/>
    <s v="As Expected"/>
    <x v="3"/>
    <n v="115"/>
    <n v="106"/>
    <n v="482"/>
    <x v="0"/>
    <x v="1"/>
    <n v="144"/>
    <n v="144"/>
    <n v="0"/>
    <x v="3"/>
    <x v="3"/>
    <n v="73"/>
  </r>
  <r>
    <n v="332638"/>
    <x v="3881"/>
    <x v="5"/>
    <x v="32"/>
    <s v="RICHMOND"/>
    <x v="0"/>
    <x v="1"/>
    <s v="INDEPENDENT"/>
    <n v="8"/>
    <x v="1"/>
    <n v="53"/>
    <n v="84"/>
    <n v="99"/>
    <x v="0"/>
    <s v="As Expected"/>
    <x v="1"/>
    <n v="66"/>
    <n v="143"/>
    <n v="251"/>
    <x v="1"/>
    <x v="1"/>
    <n v="100"/>
    <n v="100"/>
    <n v="0"/>
    <x v="1"/>
    <x v="0"/>
    <n v="31"/>
  </r>
  <r>
    <n v="262309"/>
    <x v="3882"/>
    <x v="3"/>
    <x v="23"/>
    <s v="SAINT LOUIS CITY"/>
    <x v="1"/>
    <x v="1"/>
    <s v="INDEPENDENT"/>
    <n v="5"/>
    <x v="2"/>
    <n v="1"/>
    <n v="2"/>
    <n v="2"/>
    <x v="0"/>
    <s v="As Expected"/>
    <x v="2"/>
    <n v="19"/>
    <n v="32"/>
    <n v="57"/>
    <x v="2"/>
    <x v="3"/>
    <n v="1"/>
    <n v="1"/>
    <n v="8"/>
    <x v="1"/>
    <x v="0"/>
    <n v="73"/>
  </r>
  <r>
    <n v="332639"/>
    <x v="3883"/>
    <x v="2"/>
    <x v="32"/>
    <s v="QUEENS"/>
    <x v="0"/>
    <x v="1"/>
    <s v="INDEPENDENT"/>
    <n v="25"/>
    <x v="0"/>
    <n v="133"/>
    <n v="230"/>
    <n v="241"/>
    <x v="0"/>
    <s v="As Expected"/>
    <x v="3"/>
    <n v="151"/>
    <n v="138"/>
    <n v="624"/>
    <x v="0"/>
    <x v="2"/>
    <n v="241"/>
    <n v="241"/>
    <n v="0"/>
    <x v="3"/>
    <x v="3"/>
    <n v="65"/>
  </r>
  <r>
    <n v="262320"/>
    <x v="3884"/>
    <x v="3"/>
    <x v="23"/>
    <s v="SAINT LOUIS CITY"/>
    <x v="1"/>
    <x v="1"/>
    <s v="INDEPENDENT"/>
    <n v="4"/>
    <x v="2"/>
    <n v="2"/>
    <n v="1"/>
    <n v="2"/>
    <x v="0"/>
    <s v="Not Available"/>
    <x v="2"/>
    <n v="11"/>
    <n v="10"/>
    <n v="39"/>
    <x v="2"/>
    <x v="3"/>
    <n v="2"/>
    <n v="2"/>
    <n v="9"/>
    <x v="1"/>
    <x v="0"/>
    <n v="64"/>
  </r>
  <r>
    <n v="262326"/>
    <x v="3885"/>
    <x v="3"/>
    <x v="23"/>
    <s v="JACKSON"/>
    <x v="1"/>
    <x v="1"/>
    <s v="INDEPENDENT"/>
    <n v="10"/>
    <x v="2"/>
    <n v="5"/>
    <n v="5"/>
    <n v="6"/>
    <x v="0"/>
    <s v="As Expected"/>
    <x v="2"/>
    <n v="19"/>
    <n v="21"/>
    <n v="73"/>
    <x v="2"/>
    <x v="3"/>
    <n v="5"/>
    <n v="5"/>
    <n v="11"/>
    <x v="1"/>
    <x v="3"/>
    <n v="87"/>
  </r>
  <r>
    <n v="332640"/>
    <x v="3886"/>
    <x v="5"/>
    <x v="32"/>
    <s v="BRONX"/>
    <x v="0"/>
    <x v="1"/>
    <s v="INDEPENDENT"/>
    <n v="15"/>
    <x v="0"/>
    <n v="99"/>
    <n v="147"/>
    <n v="154"/>
    <x v="0"/>
    <s v="As Expected"/>
    <x v="1"/>
    <n v="129"/>
    <n v="155"/>
    <n v="525"/>
    <x v="1"/>
    <x v="1"/>
    <n v="157"/>
    <n v="157"/>
    <n v="0"/>
    <x v="2"/>
    <x v="0"/>
    <e v="#N/A"/>
  </r>
  <r>
    <n v="332641"/>
    <x v="3887"/>
    <x v="5"/>
    <x v="32"/>
    <s v="GREENE"/>
    <x v="0"/>
    <x v="1"/>
    <s v="INDEPENDENT"/>
    <n v="25"/>
    <x v="0"/>
    <n v="73"/>
    <n v="85"/>
    <n v="93"/>
    <x v="0"/>
    <s v="As Expected"/>
    <x v="1"/>
    <n v="87"/>
    <n v="88"/>
    <n v="328"/>
    <x v="3"/>
    <x v="1"/>
    <n v="86"/>
    <n v="86"/>
    <n v="0"/>
    <x v="2"/>
    <x v="0"/>
    <n v="42"/>
  </r>
  <r>
    <n v="332642"/>
    <x v="3888"/>
    <x v="1"/>
    <x v="32"/>
    <s v="BRONX"/>
    <x v="0"/>
    <x v="1"/>
    <s v="INDEPENDENT"/>
    <n v="27"/>
    <x v="0"/>
    <n v="120"/>
    <n v="218"/>
    <n v="233"/>
    <x v="0"/>
    <s v="As Expected"/>
    <x v="0"/>
    <n v="134"/>
    <n v="194"/>
    <n v="527"/>
    <x v="1"/>
    <x v="2"/>
    <n v="234"/>
    <n v="234"/>
    <n v="0"/>
    <x v="1"/>
    <x v="0"/>
    <n v="59"/>
  </r>
  <r>
    <n v="332644"/>
    <x v="3889"/>
    <x v="0"/>
    <x v="32"/>
    <s v="KINGS"/>
    <x v="0"/>
    <x v="1"/>
    <s v="INDEPENDENT"/>
    <n v="25"/>
    <x v="0"/>
    <n v="167"/>
    <n v="241"/>
    <n v="246"/>
    <x v="0"/>
    <s v="Worse than Expected"/>
    <x v="0"/>
    <n v="195"/>
    <n v="277"/>
    <n v="708"/>
    <x v="2"/>
    <x v="1"/>
    <n v="251"/>
    <n v="251"/>
    <n v="0"/>
    <x v="1"/>
    <x v="0"/>
    <n v="44"/>
  </r>
  <r>
    <n v="332645"/>
    <x v="3890"/>
    <x v="5"/>
    <x v="32"/>
    <s v="BRONX"/>
    <x v="0"/>
    <x v="1"/>
    <s v="INDEPENDENT"/>
    <n v="9"/>
    <x v="1"/>
    <n v="50"/>
    <n v="90"/>
    <n v="86"/>
    <x v="0"/>
    <s v="As Expected"/>
    <x v="0"/>
    <n v="66"/>
    <n v="80"/>
    <n v="298"/>
    <x v="2"/>
    <x v="1"/>
    <n v="98"/>
    <n v="98"/>
    <n v="0"/>
    <x v="2"/>
    <x v="0"/>
    <n v="32"/>
  </r>
  <r>
    <n v="332646"/>
    <x v="3891"/>
    <x v="0"/>
    <x v="32"/>
    <s v="KINGS"/>
    <x v="0"/>
    <x v="1"/>
    <s v="INDEPENDENT"/>
    <n v="30"/>
    <x v="1"/>
    <n v="135"/>
    <n v="220"/>
    <n v="231"/>
    <x v="0"/>
    <s v="As Expected"/>
    <x v="0"/>
    <n v="155"/>
    <n v="175"/>
    <n v="719"/>
    <x v="2"/>
    <x v="1"/>
    <n v="234"/>
    <n v="234"/>
    <n v="0"/>
    <x v="1"/>
    <x v="0"/>
    <n v="46"/>
  </r>
  <r>
    <n v="332647"/>
    <x v="3892"/>
    <x v="0"/>
    <x v="32"/>
    <s v="QUEENS"/>
    <x v="0"/>
    <x v="1"/>
    <s v="INDEPENDENT"/>
    <n v="25"/>
    <x v="0"/>
    <n v="66"/>
    <n v="121"/>
    <n v="122"/>
    <x v="0"/>
    <s v="As Expected"/>
    <x v="0"/>
    <n v="71"/>
    <n v="53"/>
    <n v="314"/>
    <x v="1"/>
    <x v="1"/>
    <n v="107"/>
    <n v="107"/>
    <n v="0"/>
    <x v="1"/>
    <x v="3"/>
    <n v="39"/>
  </r>
  <r>
    <n v="332648"/>
    <x v="3893"/>
    <x v="0"/>
    <x v="32"/>
    <s v="BRONX"/>
    <x v="0"/>
    <x v="1"/>
    <s v="INDEPENDENT"/>
    <n v="12"/>
    <x v="0"/>
    <n v="52"/>
    <n v="98"/>
    <n v="101"/>
    <x v="0"/>
    <s v="As Expected"/>
    <x v="0"/>
    <n v="67"/>
    <n v="118"/>
    <n v="267"/>
    <x v="0"/>
    <x v="1"/>
    <n v="100"/>
    <n v="100"/>
    <n v="0"/>
    <x v="2"/>
    <x v="0"/>
    <n v="69"/>
  </r>
  <r>
    <n v="332649"/>
    <x v="3894"/>
    <x v="0"/>
    <x v="32"/>
    <s v="ERIE"/>
    <x v="0"/>
    <x v="0"/>
    <s v="DAVITA"/>
    <n v="24"/>
    <x v="0"/>
    <n v="97"/>
    <n v="160"/>
    <n v="163"/>
    <x v="0"/>
    <s v="As Expected"/>
    <x v="0"/>
    <n v="110"/>
    <n v="113"/>
    <n v="545"/>
    <x v="1"/>
    <x v="1"/>
    <n v="136"/>
    <n v="136"/>
    <n v="0"/>
    <x v="1"/>
    <x v="0"/>
    <e v="#N/A"/>
  </r>
  <r>
    <n v="332650"/>
    <x v="3895"/>
    <x v="5"/>
    <x v="32"/>
    <s v="QUEENS"/>
    <x v="0"/>
    <x v="1"/>
    <s v="INDEPENDENT"/>
    <n v="6"/>
    <x v="1"/>
    <n v="54"/>
    <n v="97"/>
    <n v="106"/>
    <x v="0"/>
    <s v="As Expected"/>
    <x v="1"/>
    <n v="80"/>
    <n v="87"/>
    <n v="305"/>
    <x v="2"/>
    <x v="0"/>
    <n v="113"/>
    <n v="113"/>
    <n v="0"/>
    <x v="2"/>
    <x v="1"/>
    <n v="26"/>
  </r>
  <r>
    <n v="332651"/>
    <x v="3896"/>
    <x v="2"/>
    <x v="32"/>
    <s v="PUTNAM"/>
    <x v="0"/>
    <x v="0"/>
    <s v="DAVITA"/>
    <n v="16"/>
    <x v="0"/>
    <n v="69"/>
    <n v="107"/>
    <n v="109"/>
    <x v="0"/>
    <s v="As Expected"/>
    <x v="0"/>
    <n v="87"/>
    <n v="77"/>
    <n v="362"/>
    <x v="1"/>
    <x v="2"/>
    <n v="100"/>
    <n v="100"/>
    <n v="0"/>
    <x v="3"/>
    <x v="3"/>
    <e v="#N/A"/>
  </r>
  <r>
    <n v="332652"/>
    <x v="3897"/>
    <x v="0"/>
    <x v="32"/>
    <s v="QUEENS"/>
    <x v="0"/>
    <x v="1"/>
    <s v="INDEPENDENT"/>
    <n v="24"/>
    <x v="0"/>
    <n v="98"/>
    <n v="166"/>
    <n v="166"/>
    <x v="0"/>
    <s v="As Expected"/>
    <x v="0"/>
    <n v="112"/>
    <n v="147"/>
    <n v="421"/>
    <x v="0"/>
    <x v="1"/>
    <n v="167"/>
    <n v="167"/>
    <n v="0"/>
    <x v="3"/>
    <x v="3"/>
    <n v="43"/>
  </r>
  <r>
    <n v="332653"/>
    <x v="3898"/>
    <x v="1"/>
    <x v="32"/>
    <s v="JEFFERSON"/>
    <x v="0"/>
    <x v="0"/>
    <s v="FRESENIUS MEDICAL CARE"/>
    <n v="24"/>
    <x v="1"/>
    <n v="135"/>
    <n v="166"/>
    <n v="179"/>
    <x v="0"/>
    <s v="As Expected"/>
    <x v="0"/>
    <n v="158"/>
    <n v="176"/>
    <n v="607"/>
    <x v="1"/>
    <x v="2"/>
    <n v="149"/>
    <n v="149"/>
    <n v="0"/>
    <x v="1"/>
    <x v="0"/>
    <n v="51"/>
  </r>
  <r>
    <n v="332654"/>
    <x v="3899"/>
    <x v="1"/>
    <x v="32"/>
    <s v="BROOME"/>
    <x v="0"/>
    <x v="1"/>
    <s v="INDEPENDENT"/>
    <n v="24"/>
    <x v="0"/>
    <n v="81"/>
    <n v="103"/>
    <n v="110"/>
    <x v="0"/>
    <s v="As Expected"/>
    <x v="0"/>
    <n v="91"/>
    <n v="104"/>
    <n v="377"/>
    <x v="3"/>
    <x v="1"/>
    <n v="108"/>
    <n v="108"/>
    <n v="0"/>
    <x v="1"/>
    <x v="0"/>
    <n v="59"/>
  </r>
  <r>
    <n v="332655"/>
    <x v="3900"/>
    <x v="1"/>
    <x v="32"/>
    <s v="SUFFOLK"/>
    <x v="0"/>
    <x v="0"/>
    <s v="FRESENIUS MEDICAL CARE"/>
    <n v="16"/>
    <x v="0"/>
    <n v="64"/>
    <n v="98"/>
    <n v="100"/>
    <x v="0"/>
    <s v="As Expected"/>
    <x v="0"/>
    <n v="83"/>
    <n v="116"/>
    <n v="359"/>
    <x v="1"/>
    <x v="1"/>
    <n v="101"/>
    <n v="101"/>
    <n v="0"/>
    <x v="1"/>
    <x v="0"/>
    <n v="35"/>
  </r>
  <r>
    <n v="332656"/>
    <x v="3901"/>
    <x v="0"/>
    <x v="32"/>
    <s v="BRONX"/>
    <x v="0"/>
    <x v="0"/>
    <s v="DAVITA"/>
    <n v="12"/>
    <x v="0"/>
    <n v="87"/>
    <n v="128"/>
    <n v="134"/>
    <x v="0"/>
    <s v="As Expected"/>
    <x v="0"/>
    <n v="96"/>
    <n v="104"/>
    <n v="379"/>
    <x v="1"/>
    <x v="1"/>
    <n v="113"/>
    <n v="113"/>
    <n v="0"/>
    <x v="1"/>
    <x v="3"/>
    <e v="#N/A"/>
  </r>
  <r>
    <n v="332657"/>
    <x v="3902"/>
    <x v="2"/>
    <x v="32"/>
    <s v="SUFFOLK"/>
    <x v="0"/>
    <x v="1"/>
    <s v="INDEPENDENT"/>
    <n v="8"/>
    <x v="0"/>
    <n v="44"/>
    <n v="61"/>
    <n v="68"/>
    <x v="0"/>
    <s v="As Expected"/>
    <x v="3"/>
    <n v="59"/>
    <n v="71"/>
    <n v="234"/>
    <x v="1"/>
    <x v="1"/>
    <n v="68"/>
    <n v="68"/>
    <n v="0"/>
    <x v="2"/>
    <x v="0"/>
    <n v="54"/>
  </r>
  <r>
    <n v="332658"/>
    <x v="3903"/>
    <x v="0"/>
    <x v="32"/>
    <s v="SUFFOLK"/>
    <x v="0"/>
    <x v="1"/>
    <s v="INDEPENDENT"/>
    <n v="24"/>
    <x v="0"/>
    <n v="88"/>
    <n v="129"/>
    <n v="136"/>
    <x v="0"/>
    <s v="As Expected"/>
    <x v="0"/>
    <n v="115"/>
    <n v="162"/>
    <n v="450"/>
    <x v="0"/>
    <x v="1"/>
    <n v="135"/>
    <n v="135"/>
    <n v="0"/>
    <x v="1"/>
    <x v="0"/>
    <n v="45"/>
  </r>
  <r>
    <n v="332659"/>
    <x v="3904"/>
    <x v="5"/>
    <x v="32"/>
    <s v="QUEENS"/>
    <x v="0"/>
    <x v="1"/>
    <s v="INDEPENDENT"/>
    <n v="12"/>
    <x v="1"/>
    <n v="96"/>
    <n v="122"/>
    <n v="133"/>
    <x v="0"/>
    <s v="As Expected"/>
    <x v="1"/>
    <n v="119"/>
    <n v="148"/>
    <n v="520"/>
    <x v="0"/>
    <x v="1"/>
    <n v="145"/>
    <n v="145"/>
    <n v="0"/>
    <x v="2"/>
    <x v="0"/>
    <n v="44"/>
  </r>
  <r>
    <n v="332660"/>
    <x v="3905"/>
    <x v="1"/>
    <x v="32"/>
    <s v="ONONDAGA"/>
    <x v="0"/>
    <x v="0"/>
    <s v="FRESENIUS MEDICAL CARE"/>
    <n v="24"/>
    <x v="0"/>
    <n v="72"/>
    <n v="98"/>
    <n v="110"/>
    <x v="0"/>
    <s v="As Expected"/>
    <x v="0"/>
    <n v="87"/>
    <n v="100"/>
    <n v="326"/>
    <x v="1"/>
    <x v="1"/>
    <n v="109"/>
    <n v="109"/>
    <n v="0"/>
    <x v="2"/>
    <x v="0"/>
    <n v="61"/>
  </r>
  <r>
    <n v="332661"/>
    <x v="3906"/>
    <x v="5"/>
    <x v="32"/>
    <s v="WESTCHESTER"/>
    <x v="0"/>
    <x v="1"/>
    <s v="INDEPENDENT"/>
    <n v="24"/>
    <x v="0"/>
    <n v="63"/>
    <n v="103"/>
    <n v="105"/>
    <x v="0"/>
    <s v="As Expected"/>
    <x v="0"/>
    <n v="77"/>
    <n v="90"/>
    <n v="372"/>
    <x v="1"/>
    <x v="1"/>
    <n v="110"/>
    <n v="110"/>
    <n v="0"/>
    <x v="1"/>
    <x v="0"/>
    <n v="15"/>
  </r>
  <r>
    <n v="332662"/>
    <x v="3907"/>
    <x v="1"/>
    <x v="32"/>
    <s v="BRONX"/>
    <x v="0"/>
    <x v="0"/>
    <s v="DAVITA"/>
    <n v="20"/>
    <x v="0"/>
    <n v="93"/>
    <n v="149"/>
    <n v="152"/>
    <x v="0"/>
    <s v="As Expected"/>
    <x v="0"/>
    <n v="105"/>
    <n v="134"/>
    <n v="448"/>
    <x v="3"/>
    <x v="1"/>
    <n v="154"/>
    <n v="154"/>
    <n v="0"/>
    <x v="1"/>
    <x v="3"/>
    <e v="#N/A"/>
  </r>
  <r>
    <n v="332663"/>
    <x v="3908"/>
    <x v="2"/>
    <x v="32"/>
    <s v="SUFFOLK"/>
    <x v="0"/>
    <x v="1"/>
    <s v="INDEPENDENT"/>
    <n v="12"/>
    <x v="0"/>
    <n v="69"/>
    <n v="94"/>
    <n v="95"/>
    <x v="0"/>
    <s v="As Expected"/>
    <x v="3"/>
    <n v="85"/>
    <n v="115"/>
    <n v="398"/>
    <x v="1"/>
    <x v="1"/>
    <n v="95"/>
    <n v="95"/>
    <n v="0"/>
    <x v="1"/>
    <x v="0"/>
    <n v="51"/>
  </r>
  <r>
    <n v="332664"/>
    <x v="3909"/>
    <x v="4"/>
    <x v="32"/>
    <s v="ONONDAGA"/>
    <x v="0"/>
    <x v="1"/>
    <s v="INDEPENDENT"/>
    <n v="30"/>
    <x v="1"/>
    <n v="138"/>
    <n v="220"/>
    <n v="232"/>
    <x v="1"/>
    <s v="As Expected"/>
    <x v="0"/>
    <n v="172"/>
    <n v="254"/>
    <n v="683"/>
    <x v="3"/>
    <x v="1"/>
    <n v="165"/>
    <n v="165"/>
    <n v="0"/>
    <x v="3"/>
    <x v="0"/>
    <n v="47"/>
  </r>
  <r>
    <n v="332665"/>
    <x v="3910"/>
    <x v="0"/>
    <x v="32"/>
    <s v="ONONDAGA"/>
    <x v="0"/>
    <x v="1"/>
    <s v="INDEPENDENT"/>
    <n v="12"/>
    <x v="0"/>
    <n v="84"/>
    <n v="109"/>
    <n v="117"/>
    <x v="0"/>
    <s v="As Expected"/>
    <x v="0"/>
    <n v="99"/>
    <n v="138"/>
    <n v="326"/>
    <x v="3"/>
    <x v="1"/>
    <n v="96"/>
    <n v="96"/>
    <n v="0"/>
    <x v="2"/>
    <x v="0"/>
    <n v="62"/>
  </r>
  <r>
    <n v="332666"/>
    <x v="3911"/>
    <x v="1"/>
    <x v="32"/>
    <s v="ONONDAGA"/>
    <x v="0"/>
    <x v="0"/>
    <s v="FRESENIUS MEDICAL CARE"/>
    <n v="11"/>
    <x v="0"/>
    <n v="54"/>
    <n v="76"/>
    <n v="87"/>
    <x v="0"/>
    <s v="As Expected"/>
    <x v="0"/>
    <n v="67"/>
    <n v="79"/>
    <n v="277"/>
    <x v="3"/>
    <x v="1"/>
    <n v="87"/>
    <n v="87"/>
    <n v="0"/>
    <x v="1"/>
    <x v="0"/>
    <n v="65"/>
  </r>
  <r>
    <n v="332667"/>
    <x v="3912"/>
    <x v="0"/>
    <x v="32"/>
    <s v="ONONDAGA"/>
    <x v="0"/>
    <x v="1"/>
    <s v="INDEPENDENT"/>
    <n v="12"/>
    <x v="0"/>
    <n v="44"/>
    <n v="68"/>
    <n v="77"/>
    <x v="0"/>
    <s v="As Expected"/>
    <x v="0"/>
    <n v="57"/>
    <n v="74"/>
    <n v="213"/>
    <x v="1"/>
    <x v="1"/>
    <n v="79"/>
    <n v="79"/>
    <n v="0"/>
    <x v="2"/>
    <x v="0"/>
    <n v="66"/>
  </r>
  <r>
    <n v="332668"/>
    <x v="3913"/>
    <x v="1"/>
    <x v="32"/>
    <s v="CORTLAND"/>
    <x v="0"/>
    <x v="1"/>
    <s v="INDEPENDENT"/>
    <n v="10"/>
    <x v="0"/>
    <n v="41"/>
    <n v="60"/>
    <n v="62"/>
    <x v="0"/>
    <s v="As Expected"/>
    <x v="0"/>
    <n v="53"/>
    <n v="41"/>
    <n v="200"/>
    <x v="1"/>
    <x v="1"/>
    <n v="62"/>
    <n v="62"/>
    <n v="0"/>
    <x v="2"/>
    <x v="0"/>
    <n v="68"/>
  </r>
  <r>
    <n v="332669"/>
    <x v="3914"/>
    <x v="2"/>
    <x v="32"/>
    <s v="WESTCHESTER"/>
    <x v="0"/>
    <x v="0"/>
    <s v="DAVITA"/>
    <n v="21"/>
    <x v="0"/>
    <n v="99"/>
    <n v="164"/>
    <n v="169"/>
    <x v="0"/>
    <s v="As Expected"/>
    <x v="0"/>
    <n v="117"/>
    <n v="158"/>
    <n v="486"/>
    <x v="1"/>
    <x v="1"/>
    <n v="142"/>
    <n v="142"/>
    <n v="0"/>
    <x v="3"/>
    <x v="3"/>
    <e v="#N/A"/>
  </r>
  <r>
    <n v="332670"/>
    <x v="3915"/>
    <x v="0"/>
    <x v="32"/>
    <s v="SUFFOLK"/>
    <x v="0"/>
    <x v="0"/>
    <s v="DAVITA"/>
    <n v="24"/>
    <x v="0"/>
    <n v="124"/>
    <n v="177"/>
    <n v="183"/>
    <x v="0"/>
    <s v="As Expected"/>
    <x v="3"/>
    <n v="150"/>
    <n v="168"/>
    <n v="619"/>
    <x v="0"/>
    <x v="1"/>
    <n v="177"/>
    <n v="177"/>
    <n v="0"/>
    <x v="3"/>
    <x v="0"/>
    <e v="#N/A"/>
  </r>
  <r>
    <n v="332671"/>
    <x v="3916"/>
    <x v="0"/>
    <x v="32"/>
    <s v="KINGS"/>
    <x v="0"/>
    <x v="0"/>
    <s v="DAVITA"/>
    <n v="31"/>
    <x v="0"/>
    <n v="118"/>
    <n v="170"/>
    <n v="175"/>
    <x v="0"/>
    <s v="As Expected"/>
    <x v="3"/>
    <n v="138"/>
    <n v="174"/>
    <n v="640"/>
    <x v="0"/>
    <x v="1"/>
    <n v="178"/>
    <n v="178"/>
    <n v="0"/>
    <x v="1"/>
    <x v="0"/>
    <e v="#N/A"/>
  </r>
  <r>
    <n v="332672"/>
    <x v="3917"/>
    <x v="0"/>
    <x v="32"/>
    <s v="MONROE"/>
    <x v="0"/>
    <x v="0"/>
    <s v="FRESENIUS MEDICAL CARE"/>
    <n v="16"/>
    <x v="0"/>
    <n v="62"/>
    <n v="92"/>
    <n v="91"/>
    <x v="0"/>
    <s v="As Expected"/>
    <x v="1"/>
    <n v="75"/>
    <n v="84"/>
    <n v="325"/>
    <x v="0"/>
    <x v="1"/>
    <n v="90"/>
    <n v="90"/>
    <n v="0"/>
    <x v="1"/>
    <x v="0"/>
    <n v="63"/>
  </r>
  <r>
    <n v="332673"/>
    <x v="3918"/>
    <x v="1"/>
    <x v="32"/>
    <s v="QUEENS"/>
    <x v="1"/>
    <x v="1"/>
    <s v="INDEPENDENT"/>
    <n v="15"/>
    <x v="0"/>
    <n v="116"/>
    <n v="160"/>
    <n v="167"/>
    <x v="0"/>
    <s v="As Expected"/>
    <x v="1"/>
    <n v="137"/>
    <n v="167"/>
    <n v="572"/>
    <x v="0"/>
    <x v="2"/>
    <n v="167"/>
    <n v="167"/>
    <n v="0"/>
    <x v="1"/>
    <x v="0"/>
    <n v="65"/>
  </r>
  <r>
    <n v="332674"/>
    <x v="3919"/>
    <x v="0"/>
    <x v="32"/>
    <s v="ORANGE"/>
    <x v="0"/>
    <x v="1"/>
    <s v="INDEPENDENT"/>
    <n v="25"/>
    <x v="0"/>
    <n v="104"/>
    <n v="153"/>
    <n v="167"/>
    <x v="0"/>
    <s v="As Expected"/>
    <x v="0"/>
    <n v="126"/>
    <n v="144"/>
    <n v="562"/>
    <x v="1"/>
    <x v="1"/>
    <n v="156"/>
    <n v="156"/>
    <n v="0"/>
    <x v="1"/>
    <x v="0"/>
    <n v="38"/>
  </r>
  <r>
    <n v="332675"/>
    <x v="3920"/>
    <x v="2"/>
    <x v="32"/>
    <s v="BROOME"/>
    <x v="0"/>
    <x v="1"/>
    <s v="INDEPENDENT"/>
    <n v="24"/>
    <x v="0"/>
    <n v="38"/>
    <n v="44"/>
    <n v="51"/>
    <x v="0"/>
    <s v="As Expected"/>
    <x v="0"/>
    <n v="42"/>
    <n v="50"/>
    <n v="157"/>
    <x v="1"/>
    <x v="1"/>
    <n v="51"/>
    <n v="51"/>
    <n v="0"/>
    <x v="2"/>
    <x v="0"/>
    <n v="57"/>
  </r>
  <r>
    <n v="332676"/>
    <x v="3921"/>
    <x v="1"/>
    <x v="32"/>
    <s v="BROOME"/>
    <x v="0"/>
    <x v="0"/>
    <s v="FRESENIUS MEDICAL CARE"/>
    <n v="15"/>
    <x v="0"/>
    <n v="125"/>
    <n v="178"/>
    <n v="189"/>
    <x v="0"/>
    <s v="As Expected"/>
    <x v="0"/>
    <n v="147"/>
    <n v="153"/>
    <n v="611"/>
    <x v="1"/>
    <x v="1"/>
    <n v="109"/>
    <n v="109"/>
    <n v="0"/>
    <x v="1"/>
    <x v="0"/>
    <n v="53"/>
  </r>
  <r>
    <n v="332677"/>
    <x v="3922"/>
    <x v="0"/>
    <x v="32"/>
    <s v="BRONX"/>
    <x v="0"/>
    <x v="1"/>
    <s v="INDEPENDENT"/>
    <n v="21"/>
    <x v="0"/>
    <n v="113"/>
    <n v="183"/>
    <n v="186"/>
    <x v="0"/>
    <s v="As Expected"/>
    <x v="1"/>
    <n v="144"/>
    <n v="204"/>
    <n v="553"/>
    <x v="0"/>
    <x v="1"/>
    <n v="187"/>
    <n v="187"/>
    <n v="0"/>
    <x v="2"/>
    <x v="0"/>
    <n v="50"/>
  </r>
  <r>
    <n v="332678"/>
    <x v="3923"/>
    <x v="1"/>
    <x v="32"/>
    <s v="KINGS"/>
    <x v="0"/>
    <x v="0"/>
    <s v="DAVITA"/>
    <n v="32"/>
    <x v="1"/>
    <n v="91"/>
    <n v="132"/>
    <n v="140"/>
    <x v="0"/>
    <s v="As Expected"/>
    <x v="0"/>
    <n v="101"/>
    <n v="106"/>
    <n v="503"/>
    <x v="1"/>
    <x v="2"/>
    <n v="143"/>
    <n v="143"/>
    <n v="0"/>
    <x v="1"/>
    <x v="0"/>
    <e v="#N/A"/>
  </r>
  <r>
    <n v="332679"/>
    <x v="3924"/>
    <x v="1"/>
    <x v="32"/>
    <s v="ERIE"/>
    <x v="0"/>
    <x v="0"/>
    <s v="DAVITA"/>
    <n v="25"/>
    <x v="0"/>
    <n v="80"/>
    <n v="146"/>
    <n v="150"/>
    <x v="0"/>
    <s v="As Expected"/>
    <x v="0"/>
    <n v="102"/>
    <n v="117"/>
    <n v="475"/>
    <x v="1"/>
    <x v="1"/>
    <n v="135"/>
    <n v="135"/>
    <n v="0"/>
    <x v="1"/>
    <x v="0"/>
    <e v="#N/A"/>
  </r>
  <r>
    <n v="332680"/>
    <x v="3925"/>
    <x v="2"/>
    <x v="32"/>
    <s v="QUEENS"/>
    <x v="1"/>
    <x v="1"/>
    <s v="INDEPENDENT"/>
    <n v="29"/>
    <x v="0"/>
    <n v="152"/>
    <n v="200"/>
    <n v="204"/>
    <x v="0"/>
    <s v="As Expected"/>
    <x v="3"/>
    <n v="167"/>
    <n v="174"/>
    <n v="634"/>
    <x v="0"/>
    <x v="1"/>
    <n v="205"/>
    <n v="205"/>
    <n v="0"/>
    <x v="3"/>
    <x v="3"/>
    <n v="72"/>
  </r>
  <r>
    <n v="332681"/>
    <x v="3926"/>
    <x v="0"/>
    <x v="32"/>
    <s v="NIAGARA"/>
    <x v="0"/>
    <x v="0"/>
    <s v="FRESENIUS MEDICAL CARE"/>
    <n v="15"/>
    <x v="0"/>
    <n v="29"/>
    <n v="45"/>
    <n v="49"/>
    <x v="0"/>
    <s v="As Expected"/>
    <x v="0"/>
    <n v="39"/>
    <n v="41"/>
    <n v="145"/>
    <x v="1"/>
    <x v="1"/>
    <n v="49"/>
    <n v="49"/>
    <n v="0"/>
    <x v="2"/>
    <x v="0"/>
    <n v="66"/>
  </r>
  <r>
    <n v="332682"/>
    <x v="3927"/>
    <x v="4"/>
    <x v="32"/>
    <s v="NIAGARA"/>
    <x v="0"/>
    <x v="0"/>
    <s v="DAVITA"/>
    <n v="17"/>
    <x v="1"/>
    <n v="53"/>
    <n v="74"/>
    <n v="77"/>
    <x v="0"/>
    <s v="As Expected"/>
    <x v="0"/>
    <n v="55"/>
    <n v="71"/>
    <n v="269"/>
    <x v="0"/>
    <x v="1"/>
    <n v="78"/>
    <n v="78"/>
    <n v="0"/>
    <x v="2"/>
    <x v="0"/>
    <e v="#N/A"/>
  </r>
  <r>
    <n v="392804"/>
    <x v="3928"/>
    <x v="3"/>
    <x v="35"/>
    <s v="MONROE"/>
    <x v="0"/>
    <x v="0"/>
    <s v="DAVITA"/>
    <n v="4"/>
    <x v="1"/>
    <n v="23"/>
    <n v="32"/>
    <n v="33"/>
    <x v="0"/>
    <s v="As Expected"/>
    <x v="0"/>
    <n v="25"/>
    <n v="29"/>
    <n v="89"/>
    <x v="2"/>
    <x v="3"/>
    <n v="9"/>
    <n v="9"/>
    <n v="0"/>
    <x v="2"/>
    <x v="0"/>
    <e v="#N/A"/>
  </r>
  <r>
    <n v="332683"/>
    <x v="3929"/>
    <x v="2"/>
    <x v="32"/>
    <s v="NEW YORK"/>
    <x v="0"/>
    <x v="1"/>
    <s v="INDEPENDENT"/>
    <n v="18"/>
    <x v="2"/>
    <n v="16"/>
    <n v="53"/>
    <n v="54"/>
    <x v="0"/>
    <s v="As Expected"/>
    <x v="0"/>
    <n v="24"/>
    <n v="26"/>
    <n v="105"/>
    <x v="1"/>
    <x v="2"/>
    <n v="53"/>
    <n v="53"/>
    <n v="0"/>
    <x v="2"/>
    <x v="0"/>
    <n v="48"/>
  </r>
  <r>
    <n v="332684"/>
    <x v="214"/>
    <x v="0"/>
    <x v="32"/>
    <s v="ALBANY"/>
    <x v="1"/>
    <x v="0"/>
    <s v="DIALYSIS CLINIC, INC."/>
    <n v="18"/>
    <x v="0"/>
    <n v="73"/>
    <n v="124"/>
    <n v="130"/>
    <x v="0"/>
    <s v="As Expected"/>
    <x v="0"/>
    <n v="102"/>
    <n v="117"/>
    <n v="440"/>
    <x v="0"/>
    <x v="1"/>
    <n v="126"/>
    <n v="126"/>
    <n v="0"/>
    <x v="1"/>
    <x v="0"/>
    <s v="No Score"/>
  </r>
  <r>
    <n v="382547"/>
    <x v="3930"/>
    <x v="3"/>
    <x v="36"/>
    <s v="MULTNOMAH"/>
    <x v="0"/>
    <x v="0"/>
    <s v="US RENAL CARE, INC."/>
    <n v="2"/>
    <x v="2"/>
    <n v="10"/>
    <n v="25"/>
    <n v="27"/>
    <x v="0"/>
    <s v="Not Available"/>
    <x v="2"/>
    <n v="12"/>
    <n v="9"/>
    <n v="41"/>
    <x v="2"/>
    <x v="3"/>
    <n v="2"/>
    <n v="2"/>
    <n v="0"/>
    <x v="2"/>
    <x v="0"/>
    <n v="32"/>
  </r>
  <r>
    <n v="332685"/>
    <x v="3931"/>
    <x v="0"/>
    <x v="32"/>
    <s v="ERIE"/>
    <x v="0"/>
    <x v="1"/>
    <s v="INDEPENDENT"/>
    <n v="13"/>
    <x v="0"/>
    <n v="56"/>
    <n v="93"/>
    <n v="100"/>
    <x v="0"/>
    <s v="As Expected"/>
    <x v="0"/>
    <n v="68"/>
    <n v="74"/>
    <n v="281"/>
    <x v="1"/>
    <x v="1"/>
    <n v="85"/>
    <n v="85"/>
    <n v="0"/>
    <x v="1"/>
    <x v="0"/>
    <n v="64"/>
  </r>
  <r>
    <n v="332686"/>
    <x v="3932"/>
    <x v="4"/>
    <x v="32"/>
    <s v="ERIE"/>
    <x v="0"/>
    <x v="1"/>
    <s v="INDEPENDENT"/>
    <n v="13"/>
    <x v="0"/>
    <n v="51"/>
    <n v="101"/>
    <n v="114"/>
    <x v="0"/>
    <s v="As Expected"/>
    <x v="1"/>
    <n v="63"/>
    <n v="70"/>
    <n v="308"/>
    <x v="1"/>
    <x v="1"/>
    <n v="92"/>
    <n v="92"/>
    <n v="0"/>
    <x v="1"/>
    <x v="0"/>
    <n v="48"/>
  </r>
  <r>
    <n v="332687"/>
    <x v="3933"/>
    <x v="4"/>
    <x v="32"/>
    <s v="ERIE"/>
    <x v="0"/>
    <x v="1"/>
    <s v="INDEPENDENT"/>
    <n v="13"/>
    <x v="0"/>
    <n v="30"/>
    <n v="56"/>
    <n v="61"/>
    <x v="0"/>
    <s v="As Expected"/>
    <x v="0"/>
    <n v="35"/>
    <n v="40"/>
    <n v="143"/>
    <x v="1"/>
    <x v="1"/>
    <n v="63"/>
    <n v="63"/>
    <n v="0"/>
    <x v="2"/>
    <x v="0"/>
    <n v="57"/>
  </r>
  <r>
    <n v="332688"/>
    <x v="3934"/>
    <x v="1"/>
    <x v="32"/>
    <s v="DUTCHESS"/>
    <x v="0"/>
    <x v="0"/>
    <s v="FRESENIUS MEDICAL CARE"/>
    <n v="20"/>
    <x v="0"/>
    <n v="91"/>
    <n v="126"/>
    <n v="135"/>
    <x v="0"/>
    <s v="As Expected"/>
    <x v="0"/>
    <n v="115"/>
    <n v="115"/>
    <n v="555"/>
    <x v="1"/>
    <x v="1"/>
    <n v="120"/>
    <n v="120"/>
    <n v="0"/>
    <x v="1"/>
    <x v="0"/>
    <n v="52"/>
  </r>
  <r>
    <n v="332690"/>
    <x v="3935"/>
    <x v="0"/>
    <x v="32"/>
    <s v="BROOME"/>
    <x v="0"/>
    <x v="1"/>
    <s v="INDEPENDENT"/>
    <n v="8"/>
    <x v="2"/>
    <n v="19"/>
    <n v="45"/>
    <n v="52"/>
    <x v="0"/>
    <s v="As Expected"/>
    <x v="0"/>
    <n v="37"/>
    <n v="60"/>
    <n v="168"/>
    <x v="2"/>
    <x v="1"/>
    <n v="48"/>
    <n v="48"/>
    <n v="0"/>
    <x v="2"/>
    <x v="1"/>
    <n v="58"/>
  </r>
  <r>
    <n v="332691"/>
    <x v="3936"/>
    <x v="0"/>
    <x v="32"/>
    <s v="ROCKLAND"/>
    <x v="0"/>
    <x v="1"/>
    <s v="INDEPENDENT"/>
    <n v="31"/>
    <x v="0"/>
    <n v="113"/>
    <n v="164"/>
    <n v="178"/>
    <x v="0"/>
    <s v="As Expected"/>
    <x v="3"/>
    <n v="132"/>
    <n v="197"/>
    <n v="465"/>
    <x v="1"/>
    <x v="1"/>
    <n v="178"/>
    <n v="178"/>
    <n v="0"/>
    <x v="3"/>
    <x v="3"/>
    <e v="#N/A"/>
  </r>
  <r>
    <n v="332692"/>
    <x v="3937"/>
    <x v="4"/>
    <x v="32"/>
    <s v="KINGS"/>
    <x v="0"/>
    <x v="1"/>
    <s v="INDEPENDENT"/>
    <n v="25"/>
    <x v="0"/>
    <n v="108"/>
    <n v="171"/>
    <n v="168"/>
    <x v="0"/>
    <s v="As Expected"/>
    <x v="0"/>
    <n v="129"/>
    <n v="164"/>
    <n v="536"/>
    <x v="1"/>
    <x v="1"/>
    <n v="177"/>
    <n v="177"/>
    <n v="0"/>
    <x v="0"/>
    <x v="0"/>
    <n v="44"/>
  </r>
  <r>
    <n v="332693"/>
    <x v="3938"/>
    <x v="0"/>
    <x v="32"/>
    <s v="MONTGOMERY"/>
    <x v="0"/>
    <x v="0"/>
    <s v="AMERICAN RENAL ASSOCIATES"/>
    <n v="15"/>
    <x v="0"/>
    <n v="44"/>
    <n v="76"/>
    <n v="85"/>
    <x v="0"/>
    <s v="As Expected"/>
    <x v="0"/>
    <n v="56"/>
    <n v="66"/>
    <n v="266"/>
    <x v="0"/>
    <x v="1"/>
    <n v="79"/>
    <n v="79"/>
    <n v="0"/>
    <x v="1"/>
    <x v="0"/>
    <n v="57"/>
  </r>
  <r>
    <n v="332694"/>
    <x v="3939"/>
    <x v="5"/>
    <x v="32"/>
    <s v="QUEENS"/>
    <x v="0"/>
    <x v="1"/>
    <s v="INDEPENDENT"/>
    <n v="16"/>
    <x v="0"/>
    <n v="55"/>
    <n v="90"/>
    <n v="83"/>
    <x v="0"/>
    <s v="As Expected"/>
    <x v="1"/>
    <n v="64"/>
    <n v="93"/>
    <n v="252"/>
    <x v="2"/>
    <x v="1"/>
    <n v="90"/>
    <n v="90"/>
    <n v="0"/>
    <x v="0"/>
    <x v="0"/>
    <n v="21"/>
  </r>
  <r>
    <n v="392360"/>
    <x v="3940"/>
    <x v="3"/>
    <x v="35"/>
    <s v="PHILADELPHIA"/>
    <x v="0"/>
    <x v="1"/>
    <s v="INDEPENDENT"/>
    <n v="7"/>
    <x v="2"/>
    <n v="0"/>
    <n v="2"/>
    <n v="2"/>
    <x v="2"/>
    <s v="Not Available"/>
    <x v="2"/>
    <n v="3"/>
    <n v="4"/>
    <n v="24"/>
    <x v="2"/>
    <x v="3"/>
    <n v="2"/>
    <n v="2"/>
    <n v="8"/>
    <x v="0"/>
    <x v="0"/>
    <e v="#N/A"/>
  </r>
  <r>
    <n v="392367"/>
    <x v="3941"/>
    <x v="3"/>
    <x v="35"/>
    <s v="ALLEGHENY"/>
    <x v="1"/>
    <x v="0"/>
    <s v="UPMC HEALTH SYSTEM"/>
    <n v="6"/>
    <x v="2"/>
    <n v="2"/>
    <n v="2"/>
    <n v="3"/>
    <x v="2"/>
    <s v="Not Available"/>
    <x v="2"/>
    <n v="4"/>
    <n v="6"/>
    <n v="10"/>
    <x v="2"/>
    <x v="3"/>
    <n v="3"/>
    <n v="3"/>
    <n v="2"/>
    <x v="3"/>
    <x v="1"/>
    <e v="#N/A"/>
  </r>
  <r>
    <n v="312681"/>
    <x v="3942"/>
    <x v="4"/>
    <x v="26"/>
    <m/>
    <x v="0"/>
    <x v="0"/>
    <s v="DAVITA"/>
    <n v="18"/>
    <x v="2"/>
    <n v="9"/>
    <n v="14"/>
    <n v="16"/>
    <x v="0"/>
    <s v="As Expected"/>
    <x v="2"/>
    <n v="13"/>
    <n v="19"/>
    <n v="16"/>
    <x v="2"/>
    <x v="1"/>
    <n v="16"/>
    <n v="16"/>
    <n v="0"/>
    <x v="2"/>
    <x v="1"/>
    <s v="No Score"/>
  </r>
  <r>
    <n v="332695"/>
    <x v="3943"/>
    <x v="0"/>
    <x v="32"/>
    <s v="BRONX"/>
    <x v="1"/>
    <x v="1"/>
    <s v="INDEPENDENT"/>
    <n v="21"/>
    <x v="0"/>
    <n v="154"/>
    <n v="224"/>
    <n v="257"/>
    <x v="0"/>
    <s v="As Expected"/>
    <x v="0"/>
    <n v="205"/>
    <n v="305"/>
    <n v="624"/>
    <x v="2"/>
    <x v="1"/>
    <n v="250"/>
    <n v="250"/>
    <n v="0"/>
    <x v="2"/>
    <x v="0"/>
    <n v="38"/>
  </r>
  <r>
    <n v="312683"/>
    <x v="3944"/>
    <x v="2"/>
    <x v="26"/>
    <m/>
    <x v="0"/>
    <x v="0"/>
    <s v="DAVITA"/>
    <n v="19"/>
    <x v="2"/>
    <n v="32"/>
    <n v="61"/>
    <n v="70"/>
    <x v="0"/>
    <s v="As Expected"/>
    <x v="0"/>
    <n v="35"/>
    <n v="47"/>
    <n v="47"/>
    <x v="1"/>
    <x v="2"/>
    <n v="59"/>
    <n v="59"/>
    <n v="0"/>
    <x v="2"/>
    <x v="0"/>
    <n v="57"/>
  </r>
  <r>
    <n v="312684"/>
    <x v="3945"/>
    <x v="2"/>
    <x v="26"/>
    <m/>
    <x v="0"/>
    <x v="0"/>
    <s v="DAVITA"/>
    <n v="19"/>
    <x v="0"/>
    <n v="22"/>
    <n v="46"/>
    <n v="56"/>
    <x v="0"/>
    <s v="As Expected"/>
    <x v="0"/>
    <n v="29"/>
    <n v="24"/>
    <n v="37"/>
    <x v="1"/>
    <x v="1"/>
    <n v="46"/>
    <n v="46"/>
    <n v="0"/>
    <x v="2"/>
    <x v="0"/>
    <s v="No Score"/>
  </r>
  <r>
    <n v="312685"/>
    <x v="3946"/>
    <x v="2"/>
    <x v="26"/>
    <m/>
    <x v="0"/>
    <x v="0"/>
    <s v="DAVITA"/>
    <n v="19"/>
    <x v="0"/>
    <n v="21"/>
    <n v="36"/>
    <n v="36"/>
    <x v="0"/>
    <s v="As Expected"/>
    <x v="2"/>
    <n v="23"/>
    <n v="24"/>
    <n v="27"/>
    <x v="1"/>
    <x v="1"/>
    <n v="36"/>
    <n v="36"/>
    <n v="0"/>
    <x v="2"/>
    <x v="0"/>
    <s v="No Score"/>
  </r>
  <r>
    <n v="332696"/>
    <x v="3947"/>
    <x v="1"/>
    <x v="32"/>
    <s v="ROCKLAND"/>
    <x v="0"/>
    <x v="1"/>
    <s v="INDEPENDENT"/>
    <n v="9"/>
    <x v="0"/>
    <n v="66"/>
    <n v="85"/>
    <n v="95"/>
    <x v="0"/>
    <s v="As Expected"/>
    <x v="0"/>
    <n v="79"/>
    <n v="109"/>
    <n v="336"/>
    <x v="2"/>
    <x v="1"/>
    <n v="94"/>
    <n v="94"/>
    <n v="0"/>
    <x v="2"/>
    <x v="0"/>
    <n v="52"/>
  </r>
  <r>
    <n v="332697"/>
    <x v="3948"/>
    <x v="2"/>
    <x v="32"/>
    <s v="WAYNE"/>
    <x v="0"/>
    <x v="0"/>
    <s v="FRESENIUS MEDICAL CARE"/>
    <n v="17"/>
    <x v="0"/>
    <n v="88"/>
    <n v="127"/>
    <n v="134"/>
    <x v="0"/>
    <s v="As Expected"/>
    <x v="3"/>
    <n v="104"/>
    <n v="102"/>
    <n v="349"/>
    <x v="1"/>
    <x v="1"/>
    <n v="118"/>
    <n v="118"/>
    <n v="0"/>
    <x v="1"/>
    <x v="0"/>
    <n v="79"/>
  </r>
  <r>
    <n v="332698"/>
    <x v="3949"/>
    <x v="1"/>
    <x v="32"/>
    <s v="MONROE"/>
    <x v="0"/>
    <x v="0"/>
    <s v="FRESENIUS MEDICAL CARE"/>
    <n v="17"/>
    <x v="0"/>
    <n v="35"/>
    <n v="47"/>
    <n v="47"/>
    <x v="0"/>
    <s v="As Expected"/>
    <x v="0"/>
    <n v="43"/>
    <n v="49"/>
    <n v="158"/>
    <x v="0"/>
    <x v="1"/>
    <n v="48"/>
    <n v="48"/>
    <n v="0"/>
    <x v="2"/>
    <x v="0"/>
    <n v="55"/>
  </r>
  <r>
    <n v="332699"/>
    <x v="3950"/>
    <x v="1"/>
    <x v="32"/>
    <s v="NEW YORK"/>
    <x v="0"/>
    <x v="0"/>
    <s v="FRESENIUS MEDICAL CARE"/>
    <n v="25"/>
    <x v="0"/>
    <n v="132"/>
    <n v="200"/>
    <n v="206"/>
    <x v="0"/>
    <s v="Worse than Expected"/>
    <x v="3"/>
    <n v="144"/>
    <n v="220"/>
    <n v="597"/>
    <x v="0"/>
    <x v="1"/>
    <n v="190"/>
    <n v="190"/>
    <n v="0"/>
    <x v="1"/>
    <x v="3"/>
    <n v="51"/>
  </r>
  <r>
    <n v="332700"/>
    <x v="3951"/>
    <x v="0"/>
    <x v="32"/>
    <s v="SCHENECTADY"/>
    <x v="0"/>
    <x v="0"/>
    <s v="FRESENIUS MEDICAL CARE"/>
    <n v="14"/>
    <x v="0"/>
    <n v="69"/>
    <n v="104"/>
    <n v="106"/>
    <x v="0"/>
    <s v="As Expected"/>
    <x v="0"/>
    <n v="86"/>
    <n v="110"/>
    <n v="356"/>
    <x v="1"/>
    <x v="1"/>
    <n v="85"/>
    <n v="85"/>
    <n v="0"/>
    <x v="1"/>
    <x v="0"/>
    <n v="47"/>
  </r>
  <r>
    <n v="332701"/>
    <x v="3952"/>
    <x v="1"/>
    <x v="32"/>
    <s v="WAYNE"/>
    <x v="0"/>
    <x v="0"/>
    <s v="DAVITA"/>
    <n v="14"/>
    <x v="0"/>
    <n v="21"/>
    <n v="29"/>
    <n v="29"/>
    <x v="0"/>
    <s v="As Expected"/>
    <x v="0"/>
    <n v="23"/>
    <n v="26"/>
    <n v="118"/>
    <x v="1"/>
    <x v="1"/>
    <n v="28"/>
    <n v="28"/>
    <n v="0"/>
    <x v="2"/>
    <x v="0"/>
    <e v="#N/A"/>
  </r>
  <r>
    <n v="332702"/>
    <x v="3953"/>
    <x v="1"/>
    <x v="32"/>
    <s v="CLINTON"/>
    <x v="0"/>
    <x v="0"/>
    <s v="AMERICAN RENAL ASSOCIATES"/>
    <n v="24"/>
    <x v="0"/>
    <n v="49"/>
    <n v="122"/>
    <n v="127"/>
    <x v="0"/>
    <s v="As Expected"/>
    <x v="0"/>
    <n v="104"/>
    <n v="130"/>
    <n v="426"/>
    <x v="3"/>
    <x v="1"/>
    <n v="125"/>
    <n v="125"/>
    <n v="0"/>
    <x v="1"/>
    <x v="0"/>
    <n v="51"/>
  </r>
  <r>
    <n v="332703"/>
    <x v="3954"/>
    <x v="2"/>
    <x v="32"/>
    <s v="CHAUTAUQUA"/>
    <x v="0"/>
    <x v="0"/>
    <s v="DAVITA"/>
    <n v="18"/>
    <x v="0"/>
    <n v="64"/>
    <n v="109"/>
    <n v="117"/>
    <x v="0"/>
    <s v="As Expected"/>
    <x v="0"/>
    <n v="78"/>
    <n v="63"/>
    <n v="335"/>
    <x v="1"/>
    <x v="1"/>
    <n v="102"/>
    <n v="102"/>
    <n v="0"/>
    <x v="1"/>
    <x v="0"/>
    <e v="#N/A"/>
  </r>
  <r>
    <n v="332704"/>
    <x v="3955"/>
    <x v="0"/>
    <x v="32"/>
    <s v="NEW YORK"/>
    <x v="0"/>
    <x v="0"/>
    <s v="FRESENIUS MEDICAL CARE"/>
    <n v="26"/>
    <x v="0"/>
    <n v="116"/>
    <n v="173"/>
    <n v="177"/>
    <x v="0"/>
    <s v="Worse than Expected"/>
    <x v="0"/>
    <n v="139"/>
    <n v="164"/>
    <n v="610"/>
    <x v="1"/>
    <x v="1"/>
    <n v="169"/>
    <n v="169"/>
    <n v="0"/>
    <x v="1"/>
    <x v="0"/>
    <n v="49"/>
  </r>
  <r>
    <n v="332705"/>
    <x v="3956"/>
    <x v="1"/>
    <x v="32"/>
    <s v="NEW YORK"/>
    <x v="0"/>
    <x v="0"/>
    <s v="FRESENIUS MEDICAL CARE"/>
    <n v="14"/>
    <x v="0"/>
    <n v="72"/>
    <n v="106"/>
    <n v="104"/>
    <x v="0"/>
    <s v="As Expected"/>
    <x v="0"/>
    <n v="87"/>
    <n v="82"/>
    <n v="362"/>
    <x v="1"/>
    <x v="1"/>
    <n v="86"/>
    <n v="86"/>
    <n v="0"/>
    <x v="2"/>
    <x v="0"/>
    <n v="41"/>
  </r>
  <r>
    <n v="332706"/>
    <x v="3957"/>
    <x v="1"/>
    <x v="32"/>
    <s v="NEW YORK"/>
    <x v="0"/>
    <x v="0"/>
    <s v="FRESENIUS MEDICAL CARE"/>
    <n v="32"/>
    <x v="0"/>
    <n v="129"/>
    <n v="220"/>
    <n v="223"/>
    <x v="0"/>
    <s v="Worse than Expected"/>
    <x v="0"/>
    <n v="151"/>
    <n v="219"/>
    <n v="582"/>
    <x v="1"/>
    <x v="1"/>
    <n v="226"/>
    <n v="226"/>
    <n v="0"/>
    <x v="1"/>
    <x v="0"/>
    <n v="67"/>
  </r>
  <r>
    <n v="332707"/>
    <x v="3958"/>
    <x v="1"/>
    <x v="32"/>
    <s v="ORANGE"/>
    <x v="0"/>
    <x v="0"/>
    <s v="DAVITA"/>
    <n v="20"/>
    <x v="0"/>
    <n v="87"/>
    <n v="107"/>
    <n v="121"/>
    <x v="0"/>
    <s v="As Expected"/>
    <x v="0"/>
    <n v="98"/>
    <n v="99"/>
    <n v="347"/>
    <x v="0"/>
    <x v="1"/>
    <n v="107"/>
    <n v="107"/>
    <n v="0"/>
    <x v="1"/>
    <x v="0"/>
    <e v="#N/A"/>
  </r>
  <r>
    <n v="392836"/>
    <x v="3959"/>
    <x v="1"/>
    <x v="35"/>
    <m/>
    <x v="0"/>
    <x v="0"/>
    <s v="DAVITA"/>
    <n v="13"/>
    <x v="0"/>
    <n v="28"/>
    <n v="55"/>
    <n v="56"/>
    <x v="0"/>
    <s v="As Expected"/>
    <x v="0"/>
    <n v="43"/>
    <n v="42"/>
    <n v="154"/>
    <x v="1"/>
    <x v="1"/>
    <n v="57"/>
    <n v="57"/>
    <n v="0"/>
    <x v="2"/>
    <x v="0"/>
    <e v="#N/A"/>
  </r>
  <r>
    <n v="332708"/>
    <x v="3960"/>
    <x v="1"/>
    <x v="32"/>
    <s v="BRONX"/>
    <x v="0"/>
    <x v="0"/>
    <s v="DAVITA"/>
    <n v="24"/>
    <x v="0"/>
    <n v="76"/>
    <n v="138"/>
    <n v="149"/>
    <x v="0"/>
    <s v="As Expected"/>
    <x v="0"/>
    <n v="87"/>
    <n v="93"/>
    <n v="371"/>
    <x v="1"/>
    <x v="1"/>
    <n v="146"/>
    <n v="146"/>
    <n v="0"/>
    <x v="1"/>
    <x v="3"/>
    <e v="#N/A"/>
  </r>
  <r>
    <n v="332709"/>
    <x v="3961"/>
    <x v="2"/>
    <x v="32"/>
    <s v="LEWIS"/>
    <x v="0"/>
    <x v="0"/>
    <s v="DAVITA"/>
    <n v="8"/>
    <x v="1"/>
    <n v="21"/>
    <n v="26"/>
    <n v="26"/>
    <x v="0"/>
    <s v="As Expected"/>
    <x v="3"/>
    <n v="22"/>
    <n v="18"/>
    <n v="94"/>
    <x v="1"/>
    <x v="1"/>
    <n v="26"/>
    <n v="26"/>
    <n v="0"/>
    <x v="2"/>
    <x v="0"/>
    <e v="#N/A"/>
  </r>
  <r>
    <n v="332710"/>
    <x v="3962"/>
    <x v="2"/>
    <x v="32"/>
    <s v="ESSEX"/>
    <x v="0"/>
    <x v="0"/>
    <s v="AMERICAN RENAL ASSOCIATES"/>
    <n v="8"/>
    <x v="2"/>
    <n v="7"/>
    <n v="27"/>
    <n v="28"/>
    <x v="0"/>
    <s v="As Expected"/>
    <x v="0"/>
    <n v="20"/>
    <n v="21"/>
    <n v="73"/>
    <x v="3"/>
    <x v="1"/>
    <n v="28"/>
    <n v="28"/>
    <n v="0"/>
    <x v="2"/>
    <x v="2"/>
    <n v="69"/>
  </r>
  <r>
    <n v="332711"/>
    <x v="3963"/>
    <x v="1"/>
    <x v="32"/>
    <s v="RICHMOND"/>
    <x v="0"/>
    <x v="0"/>
    <s v="DAVITA"/>
    <n v="18"/>
    <x v="0"/>
    <n v="95"/>
    <n v="133"/>
    <n v="140"/>
    <x v="0"/>
    <s v="As Expected"/>
    <x v="0"/>
    <n v="108"/>
    <n v="111"/>
    <n v="354"/>
    <x v="1"/>
    <x v="1"/>
    <n v="125"/>
    <n v="125"/>
    <n v="0"/>
    <x v="1"/>
    <x v="0"/>
    <e v="#N/A"/>
  </r>
  <r>
    <n v="332712"/>
    <x v="3964"/>
    <x v="1"/>
    <x v="32"/>
    <s v="KINGS"/>
    <x v="0"/>
    <x v="1"/>
    <s v="INDEPENDENT"/>
    <n v="20"/>
    <x v="0"/>
    <n v="113"/>
    <n v="181"/>
    <n v="193"/>
    <x v="0"/>
    <s v="Worse than Expected"/>
    <x v="1"/>
    <n v="134"/>
    <n v="171"/>
    <n v="560"/>
    <x v="0"/>
    <x v="2"/>
    <n v="191"/>
    <n v="191"/>
    <n v="0"/>
    <x v="1"/>
    <x v="0"/>
    <n v="49"/>
  </r>
  <r>
    <n v="332714"/>
    <x v="3965"/>
    <x v="1"/>
    <x v="32"/>
    <s v="NEW YORK"/>
    <x v="1"/>
    <x v="1"/>
    <s v="INDEPENDENT"/>
    <n v="28"/>
    <x v="0"/>
    <n v="101"/>
    <n v="179"/>
    <n v="181"/>
    <x v="0"/>
    <s v="As Expected"/>
    <x v="3"/>
    <n v="124"/>
    <n v="120"/>
    <n v="367"/>
    <x v="0"/>
    <x v="1"/>
    <n v="155"/>
    <n v="155"/>
    <n v="0"/>
    <x v="3"/>
    <x v="3"/>
    <n v="69"/>
  </r>
  <r>
    <n v="332715"/>
    <x v="3966"/>
    <x v="2"/>
    <x v="32"/>
    <s v="FRANKLIN"/>
    <x v="1"/>
    <x v="0"/>
    <s v="AMERICAN RENAL ASSOCIATES"/>
    <n v="11"/>
    <x v="2"/>
    <n v="13"/>
    <n v="43"/>
    <n v="46"/>
    <x v="0"/>
    <s v="Better than Expected"/>
    <x v="0"/>
    <n v="40"/>
    <n v="29"/>
    <n v="143"/>
    <x v="1"/>
    <x v="1"/>
    <n v="45"/>
    <n v="45"/>
    <n v="0"/>
    <x v="2"/>
    <x v="0"/>
    <n v="82"/>
  </r>
  <r>
    <n v="332716"/>
    <x v="3967"/>
    <x v="4"/>
    <x v="32"/>
    <s v="KINGS"/>
    <x v="0"/>
    <x v="1"/>
    <s v="INDEPENDENT"/>
    <n v="32"/>
    <x v="0"/>
    <n v="119"/>
    <n v="194"/>
    <n v="193"/>
    <x v="0"/>
    <s v="As Expected"/>
    <x v="0"/>
    <n v="131"/>
    <n v="130"/>
    <n v="514"/>
    <x v="0"/>
    <x v="1"/>
    <n v="198"/>
    <n v="198"/>
    <n v="0"/>
    <x v="1"/>
    <x v="3"/>
    <n v="39"/>
  </r>
  <r>
    <n v="332717"/>
    <x v="3968"/>
    <x v="2"/>
    <x v="32"/>
    <s v="SAINT LAWRENCE"/>
    <x v="0"/>
    <x v="0"/>
    <s v="AMERICAN RENAL ASSOCIATES"/>
    <n v="10"/>
    <x v="0"/>
    <n v="22"/>
    <n v="42"/>
    <n v="43"/>
    <x v="0"/>
    <s v="As Expected"/>
    <x v="0"/>
    <n v="34"/>
    <n v="34"/>
    <n v="135"/>
    <x v="1"/>
    <x v="1"/>
    <n v="42"/>
    <n v="42"/>
    <n v="1"/>
    <x v="2"/>
    <x v="0"/>
    <n v="73"/>
  </r>
  <r>
    <n v="332718"/>
    <x v="3969"/>
    <x v="5"/>
    <x v="32"/>
    <s v="WESTCHESTER"/>
    <x v="0"/>
    <x v="1"/>
    <s v="INDEPENDENT"/>
    <n v="9"/>
    <x v="1"/>
    <n v="61"/>
    <n v="90"/>
    <n v="102"/>
    <x v="0"/>
    <s v="Worse than Expected"/>
    <x v="0"/>
    <n v="72"/>
    <n v="109"/>
    <n v="284"/>
    <x v="2"/>
    <x v="1"/>
    <n v="104"/>
    <n v="104"/>
    <n v="0"/>
    <x v="1"/>
    <x v="0"/>
    <n v="22"/>
  </r>
  <r>
    <n v="332719"/>
    <x v="3970"/>
    <x v="2"/>
    <x v="32"/>
    <s v="SARATOGA"/>
    <x v="0"/>
    <x v="0"/>
    <s v="FRESENIUS MEDICAL CARE"/>
    <n v="17"/>
    <x v="0"/>
    <n v="35"/>
    <n v="49"/>
    <n v="50"/>
    <x v="0"/>
    <s v="As Expected"/>
    <x v="0"/>
    <n v="39"/>
    <n v="38"/>
    <n v="148"/>
    <x v="1"/>
    <x v="1"/>
    <n v="42"/>
    <n v="42"/>
    <n v="0"/>
    <x v="2"/>
    <x v="0"/>
    <n v="77"/>
  </r>
  <r>
    <n v="332720"/>
    <x v="3971"/>
    <x v="2"/>
    <x v="32"/>
    <s v="NIAGARA"/>
    <x v="0"/>
    <x v="0"/>
    <s v="DAVITA"/>
    <n v="13"/>
    <x v="0"/>
    <n v="38"/>
    <n v="66"/>
    <n v="69"/>
    <x v="0"/>
    <s v="As Expected"/>
    <x v="0"/>
    <n v="41"/>
    <n v="37"/>
    <n v="185"/>
    <x v="1"/>
    <x v="1"/>
    <n v="58"/>
    <n v="58"/>
    <n v="0"/>
    <x v="2"/>
    <x v="0"/>
    <e v="#N/A"/>
  </r>
  <r>
    <n v="332721"/>
    <x v="3972"/>
    <x v="1"/>
    <x v="32"/>
    <s v="SUFFOLK"/>
    <x v="0"/>
    <x v="0"/>
    <s v="FRESENIUS MEDICAL CARE"/>
    <n v="25"/>
    <x v="1"/>
    <n v="141"/>
    <n v="185"/>
    <n v="188"/>
    <x v="0"/>
    <s v="As Expected"/>
    <x v="0"/>
    <n v="162"/>
    <n v="230"/>
    <n v="728"/>
    <x v="0"/>
    <x v="1"/>
    <n v="179"/>
    <n v="179"/>
    <n v="0"/>
    <x v="1"/>
    <x v="0"/>
    <e v="#N/A"/>
  </r>
  <r>
    <n v="332723"/>
    <x v="3973"/>
    <x v="4"/>
    <x v="32"/>
    <s v="PALM BEACH"/>
    <x v="0"/>
    <x v="0"/>
    <s v="FRESENIUS MEDICAL CARE"/>
    <n v="1"/>
    <x v="1"/>
    <n v="59"/>
    <n v="91"/>
    <n v="91"/>
    <x v="0"/>
    <s v="As Expected"/>
    <x v="0"/>
    <n v="72"/>
    <n v="61"/>
    <n v="232"/>
    <x v="2"/>
    <x v="1"/>
    <n v="33"/>
    <n v="33"/>
    <n v="0"/>
    <x v="2"/>
    <x v="3"/>
    <n v="65"/>
  </r>
  <r>
    <n v="332724"/>
    <x v="3974"/>
    <x v="0"/>
    <x v="32"/>
    <s v="SUFFOLK"/>
    <x v="0"/>
    <x v="0"/>
    <s v="FRESENIUS MEDICAL CARE"/>
    <n v="16"/>
    <x v="0"/>
    <n v="73"/>
    <n v="112"/>
    <n v="117"/>
    <x v="0"/>
    <s v="As Expected"/>
    <x v="0"/>
    <n v="102"/>
    <n v="150"/>
    <n v="384"/>
    <x v="0"/>
    <x v="1"/>
    <n v="113"/>
    <n v="113"/>
    <n v="0"/>
    <x v="1"/>
    <x v="0"/>
    <n v="57"/>
  </r>
  <r>
    <n v="332725"/>
    <x v="3975"/>
    <x v="0"/>
    <x v="32"/>
    <s v="DOUGHERTY"/>
    <x v="0"/>
    <x v="0"/>
    <s v="FRESENIUS MEDICAL CARE"/>
    <n v="17"/>
    <x v="0"/>
    <n v="71"/>
    <n v="107"/>
    <n v="117"/>
    <x v="0"/>
    <s v="As Expected"/>
    <x v="0"/>
    <n v="86"/>
    <n v="99"/>
    <n v="266"/>
    <x v="0"/>
    <x v="1"/>
    <n v="118"/>
    <n v="118"/>
    <n v="0"/>
    <x v="1"/>
    <x v="0"/>
    <n v="43"/>
  </r>
  <r>
    <n v="332727"/>
    <x v="3976"/>
    <x v="0"/>
    <x v="32"/>
    <s v="NEW YORK"/>
    <x v="0"/>
    <x v="1"/>
    <s v="INDEPENDENT"/>
    <n v="24"/>
    <x v="0"/>
    <n v="99"/>
    <n v="169"/>
    <n v="172"/>
    <x v="0"/>
    <s v="As Expected"/>
    <x v="0"/>
    <n v="130"/>
    <n v="221"/>
    <n v="353"/>
    <x v="0"/>
    <x v="1"/>
    <n v="174"/>
    <n v="174"/>
    <n v="0"/>
    <x v="1"/>
    <x v="0"/>
    <n v="57"/>
  </r>
  <r>
    <n v="332728"/>
    <x v="3977"/>
    <x v="1"/>
    <x v="32"/>
    <s v="BRONX"/>
    <x v="0"/>
    <x v="0"/>
    <s v="DAVITA"/>
    <n v="25"/>
    <x v="0"/>
    <n v="95"/>
    <n v="158"/>
    <n v="172"/>
    <x v="0"/>
    <s v="As Expected"/>
    <x v="0"/>
    <n v="112"/>
    <n v="124"/>
    <n v="326"/>
    <x v="1"/>
    <x v="1"/>
    <n v="177"/>
    <n v="177"/>
    <n v="0"/>
    <x v="1"/>
    <x v="3"/>
    <e v="#N/A"/>
  </r>
  <r>
    <n v="332730"/>
    <x v="3978"/>
    <x v="0"/>
    <x v="32"/>
    <s v="MONROE"/>
    <x v="0"/>
    <x v="0"/>
    <s v="DAVITA"/>
    <n v="17"/>
    <x v="0"/>
    <n v="20"/>
    <n v="24"/>
    <n v="24"/>
    <x v="0"/>
    <s v="As Expected"/>
    <x v="0"/>
    <n v="21"/>
    <n v="17"/>
    <n v="93"/>
    <x v="1"/>
    <x v="1"/>
    <n v="24"/>
    <n v="24"/>
    <n v="0"/>
    <x v="2"/>
    <x v="0"/>
    <e v="#N/A"/>
  </r>
  <r>
    <n v="332731"/>
    <x v="3979"/>
    <x v="4"/>
    <x v="32"/>
    <s v="SUFFOLK"/>
    <x v="0"/>
    <x v="1"/>
    <s v="INDEPENDENT"/>
    <n v="11"/>
    <x v="1"/>
    <n v="69"/>
    <n v="95"/>
    <n v="96"/>
    <x v="0"/>
    <s v="As Expected"/>
    <x v="0"/>
    <n v="95"/>
    <n v="146"/>
    <n v="383"/>
    <x v="0"/>
    <x v="1"/>
    <n v="95"/>
    <n v="95"/>
    <n v="0"/>
    <x v="1"/>
    <x v="0"/>
    <n v="39"/>
  </r>
  <r>
    <n v="332732"/>
    <x v="3980"/>
    <x v="2"/>
    <x v="32"/>
    <s v="STEUBEN"/>
    <x v="0"/>
    <x v="0"/>
    <s v="DAVITA"/>
    <n v="10"/>
    <x v="0"/>
    <n v="41"/>
    <n v="57"/>
    <n v="61"/>
    <x v="0"/>
    <s v="As Expected"/>
    <x v="0"/>
    <n v="49"/>
    <n v="56"/>
    <n v="192"/>
    <x v="1"/>
    <x v="1"/>
    <n v="61"/>
    <n v="61"/>
    <n v="0"/>
    <x v="2"/>
    <x v="0"/>
    <e v="#N/A"/>
  </r>
  <r>
    <n v="332733"/>
    <x v="3981"/>
    <x v="0"/>
    <x v="32"/>
    <s v="SCHUYLER"/>
    <x v="0"/>
    <x v="0"/>
    <s v="DAVITA"/>
    <n v="4"/>
    <x v="2"/>
    <n v="17"/>
    <n v="21"/>
    <n v="23"/>
    <x v="0"/>
    <s v="As Expected"/>
    <x v="0"/>
    <n v="18"/>
    <n v="11"/>
    <n v="58"/>
    <x v="1"/>
    <x v="1"/>
    <n v="23"/>
    <n v="23"/>
    <n v="0"/>
    <x v="2"/>
    <x v="0"/>
    <e v="#N/A"/>
  </r>
  <r>
    <n v="332734"/>
    <x v="3982"/>
    <x v="1"/>
    <x v="32"/>
    <s v="MERRIMACK"/>
    <x v="0"/>
    <x v="1"/>
    <s v="INDEPENDENT"/>
    <n v="24"/>
    <x v="0"/>
    <n v="130"/>
    <n v="194"/>
    <n v="205"/>
    <x v="0"/>
    <s v="As Expected"/>
    <x v="3"/>
    <n v="154"/>
    <n v="192"/>
    <n v="453"/>
    <x v="0"/>
    <x v="2"/>
    <n v="206"/>
    <n v="206"/>
    <n v="0"/>
    <x v="1"/>
    <x v="0"/>
    <n v="39"/>
  </r>
  <r>
    <n v="332735"/>
    <x v="3983"/>
    <x v="1"/>
    <x v="32"/>
    <s v="CHEMUNG"/>
    <x v="0"/>
    <x v="0"/>
    <s v="DAVITA"/>
    <n v="20"/>
    <x v="0"/>
    <n v="90"/>
    <n v="116"/>
    <n v="121"/>
    <x v="0"/>
    <s v="As Expected"/>
    <x v="0"/>
    <n v="101"/>
    <n v="122"/>
    <n v="386"/>
    <x v="1"/>
    <x v="1"/>
    <n v="109"/>
    <n v="109"/>
    <n v="0"/>
    <x v="3"/>
    <x v="0"/>
    <e v="#N/A"/>
  </r>
  <r>
    <n v="332736"/>
    <x v="3984"/>
    <x v="0"/>
    <x v="32"/>
    <s v="ALBANY"/>
    <x v="0"/>
    <x v="1"/>
    <s v="INDEPENDENT"/>
    <n v="17"/>
    <x v="0"/>
    <n v="76"/>
    <n v="121"/>
    <n v="128"/>
    <x v="0"/>
    <s v="As Expected"/>
    <x v="0"/>
    <n v="95"/>
    <n v="106"/>
    <n v="265"/>
    <x v="1"/>
    <x v="1"/>
    <n v="96"/>
    <n v="96"/>
    <n v="0"/>
    <x v="1"/>
    <x v="0"/>
    <n v="50"/>
  </r>
  <r>
    <n v="332737"/>
    <x v="3985"/>
    <x v="2"/>
    <x v="32"/>
    <s v="ORANGE"/>
    <x v="1"/>
    <x v="0"/>
    <s v="AMERICAN RENAL ASSOCIATES"/>
    <n v="20"/>
    <x v="0"/>
    <n v="62"/>
    <n v="97"/>
    <n v="107"/>
    <x v="0"/>
    <s v="As Expected"/>
    <x v="0"/>
    <n v="91"/>
    <n v="127"/>
    <n v="312"/>
    <x v="1"/>
    <x v="1"/>
    <n v="103"/>
    <n v="103"/>
    <n v="0"/>
    <x v="1"/>
    <x v="3"/>
    <n v="52"/>
  </r>
  <r>
    <n v="332738"/>
    <x v="3986"/>
    <x v="2"/>
    <x v="32"/>
    <s v="NASSAU"/>
    <x v="0"/>
    <x v="0"/>
    <s v="FRESENIUS MEDICAL CARE"/>
    <n v="14"/>
    <x v="1"/>
    <n v="73"/>
    <n v="104"/>
    <n v="107"/>
    <x v="0"/>
    <s v="As Expected"/>
    <x v="0"/>
    <n v="86"/>
    <n v="92"/>
    <n v="241"/>
    <x v="1"/>
    <x v="2"/>
    <n v="94"/>
    <n v="94"/>
    <n v="0"/>
    <x v="1"/>
    <x v="0"/>
    <n v="51"/>
  </r>
  <r>
    <n v="332739"/>
    <x v="3987"/>
    <x v="0"/>
    <x v="32"/>
    <s v="KINGS"/>
    <x v="0"/>
    <x v="1"/>
    <s v="INDEPENDENT"/>
    <n v="12"/>
    <x v="1"/>
    <n v="87"/>
    <n v="133"/>
    <n v="147"/>
    <x v="0"/>
    <s v="Worse than Expected"/>
    <x v="1"/>
    <n v="127"/>
    <n v="196"/>
    <n v="305"/>
    <x v="1"/>
    <x v="2"/>
    <n v="144"/>
    <n v="144"/>
    <n v="0"/>
    <x v="2"/>
    <x v="0"/>
    <n v="28"/>
  </r>
  <r>
    <n v="332740"/>
    <x v="3988"/>
    <x v="0"/>
    <x v="32"/>
    <s v="SCHENECTADY"/>
    <x v="0"/>
    <x v="0"/>
    <s v="AMERICAN RENAL ASSOCIATES"/>
    <n v="17"/>
    <x v="0"/>
    <n v="63"/>
    <n v="93"/>
    <n v="109"/>
    <x v="0"/>
    <s v="As Expected"/>
    <x v="0"/>
    <n v="83"/>
    <n v="87"/>
    <n v="237"/>
    <x v="0"/>
    <x v="1"/>
    <n v="99"/>
    <n v="99"/>
    <n v="0"/>
    <x v="1"/>
    <x v="0"/>
    <n v="68"/>
  </r>
  <r>
    <n v="332741"/>
    <x v="3989"/>
    <x v="0"/>
    <x v="32"/>
    <s v="RENSSELAER"/>
    <x v="1"/>
    <x v="0"/>
    <s v="DIALYSIS CLINIC, INC."/>
    <n v="17"/>
    <x v="0"/>
    <n v="47"/>
    <n v="77"/>
    <n v="80"/>
    <x v="0"/>
    <s v="As Expected"/>
    <x v="0"/>
    <n v="63"/>
    <n v="73"/>
    <n v="152"/>
    <x v="0"/>
    <x v="1"/>
    <n v="70"/>
    <n v="70"/>
    <n v="0"/>
    <x v="2"/>
    <x v="0"/>
    <n v="61"/>
  </r>
  <r>
    <n v="332742"/>
    <x v="3990"/>
    <x v="5"/>
    <x v="32"/>
    <s v="QUEENS"/>
    <x v="0"/>
    <x v="1"/>
    <s v="INDEPENDENT"/>
    <n v="20"/>
    <x v="1"/>
    <n v="83"/>
    <n v="141"/>
    <n v="164"/>
    <x v="1"/>
    <s v="Worse than Expected"/>
    <x v="1"/>
    <n v="107"/>
    <n v="152"/>
    <n v="229"/>
    <x v="0"/>
    <x v="1"/>
    <n v="159"/>
    <n v="159"/>
    <n v="0"/>
    <x v="0"/>
    <x v="0"/>
    <n v="39"/>
  </r>
  <r>
    <n v="332744"/>
    <x v="3991"/>
    <x v="0"/>
    <x v="32"/>
    <s v="FULTON"/>
    <x v="0"/>
    <x v="0"/>
    <s v="AMERICAN RENAL ASSOCIATES"/>
    <n v="13"/>
    <x v="0"/>
    <n v="41"/>
    <n v="62"/>
    <n v="67"/>
    <x v="0"/>
    <s v="As Expected"/>
    <x v="0"/>
    <n v="51"/>
    <n v="62"/>
    <n v="122"/>
    <x v="1"/>
    <x v="1"/>
    <n v="66"/>
    <n v="66"/>
    <n v="0"/>
    <x v="2"/>
    <x v="2"/>
    <n v="49"/>
  </r>
  <r>
    <n v="332745"/>
    <x v="3986"/>
    <x v="0"/>
    <x v="32"/>
    <s v="KINGS"/>
    <x v="0"/>
    <x v="0"/>
    <s v="FRESENIUS MEDICAL CARE"/>
    <n v="49"/>
    <x v="0"/>
    <n v="88"/>
    <n v="148"/>
    <n v="153"/>
    <x v="1"/>
    <s v="Worse than Expected"/>
    <x v="0"/>
    <n v="110"/>
    <n v="218"/>
    <n v="274"/>
    <x v="0"/>
    <x v="1"/>
    <n v="150"/>
    <n v="150"/>
    <n v="0"/>
    <x v="1"/>
    <x v="0"/>
    <n v="51"/>
  </r>
  <r>
    <n v="332747"/>
    <x v="3992"/>
    <x v="1"/>
    <x v="32"/>
    <s v="ERIE"/>
    <x v="0"/>
    <x v="0"/>
    <s v="US RENAL CARE, INC."/>
    <n v="12"/>
    <x v="0"/>
    <n v="49"/>
    <n v="85"/>
    <n v="89"/>
    <x v="0"/>
    <s v="As Expected"/>
    <x v="0"/>
    <n v="60"/>
    <n v="60"/>
    <n v="161"/>
    <x v="0"/>
    <x v="1"/>
    <n v="89"/>
    <n v="89"/>
    <n v="0"/>
    <x v="1"/>
    <x v="0"/>
    <n v="58"/>
  </r>
  <r>
    <n v="332748"/>
    <x v="3462"/>
    <x v="2"/>
    <x v="32"/>
    <s v="SUFFOLK"/>
    <x v="0"/>
    <x v="0"/>
    <s v="FRESENIUS MEDICAL CARE"/>
    <n v="26"/>
    <x v="0"/>
    <n v="37"/>
    <n v="47"/>
    <n v="51"/>
    <x v="0"/>
    <s v="As Expected"/>
    <x v="3"/>
    <n v="47"/>
    <n v="48"/>
    <n v="121"/>
    <x v="1"/>
    <x v="2"/>
    <n v="48"/>
    <n v="48"/>
    <n v="0"/>
    <x v="2"/>
    <x v="0"/>
    <n v="74"/>
  </r>
  <r>
    <n v="332749"/>
    <x v="3993"/>
    <x v="0"/>
    <x v="32"/>
    <s v="KINGS"/>
    <x v="0"/>
    <x v="0"/>
    <s v="DAVITA"/>
    <n v="28"/>
    <x v="0"/>
    <n v="67"/>
    <n v="99"/>
    <n v="103"/>
    <x v="0"/>
    <s v="As Expected"/>
    <x v="0"/>
    <n v="81"/>
    <n v="109"/>
    <n v="195"/>
    <x v="1"/>
    <x v="2"/>
    <n v="104"/>
    <n v="104"/>
    <n v="0"/>
    <x v="1"/>
    <x v="0"/>
    <e v="#N/A"/>
  </r>
  <r>
    <n v="332750"/>
    <x v="3994"/>
    <x v="2"/>
    <x v="32"/>
    <s v="NASSAU"/>
    <x v="0"/>
    <x v="0"/>
    <s v="DAVITA"/>
    <n v="1"/>
    <x v="2"/>
    <n v="18"/>
    <n v="23"/>
    <n v="24"/>
    <x v="0"/>
    <s v="As Expected"/>
    <x v="0"/>
    <n v="21"/>
    <n v="11"/>
    <n v="41"/>
    <x v="2"/>
    <x v="3"/>
    <n v="10"/>
    <n v="10"/>
    <n v="0"/>
    <x v="2"/>
    <x v="0"/>
    <e v="#N/A"/>
  </r>
  <r>
    <n v="332751"/>
    <x v="3995"/>
    <x v="1"/>
    <x v="32"/>
    <s v="DUTCHESS"/>
    <x v="0"/>
    <x v="0"/>
    <s v="FRESENIUS MEDICAL CARE"/>
    <n v="15"/>
    <x v="0"/>
    <n v="66"/>
    <n v="80"/>
    <n v="100"/>
    <x v="0"/>
    <s v="As Expected"/>
    <x v="0"/>
    <n v="84"/>
    <n v="97"/>
    <n v="178"/>
    <x v="1"/>
    <x v="1"/>
    <n v="97"/>
    <n v="97"/>
    <n v="0"/>
    <x v="1"/>
    <x v="0"/>
    <n v="50"/>
  </r>
  <r>
    <n v="332752"/>
    <x v="3996"/>
    <x v="1"/>
    <x v="32"/>
    <s v="SUFFOLK"/>
    <x v="0"/>
    <x v="0"/>
    <s v="DAVITA"/>
    <n v="21"/>
    <x v="0"/>
    <n v="84"/>
    <n v="119"/>
    <n v="128"/>
    <x v="0"/>
    <s v="As Expected"/>
    <x v="0"/>
    <n v="97"/>
    <n v="126"/>
    <n v="250"/>
    <x v="1"/>
    <x v="1"/>
    <n v="125"/>
    <n v="125"/>
    <n v="0"/>
    <x v="3"/>
    <x v="0"/>
    <e v="#N/A"/>
  </r>
  <r>
    <n v="332753"/>
    <x v="3997"/>
    <x v="1"/>
    <x v="32"/>
    <s v="NASSAU"/>
    <x v="0"/>
    <x v="1"/>
    <s v="INDEPENDENT"/>
    <n v="24"/>
    <x v="2"/>
    <n v="7"/>
    <n v="15"/>
    <n v="17"/>
    <x v="2"/>
    <s v="As Expected"/>
    <x v="0"/>
    <n v="8"/>
    <n v="18"/>
    <n v="21"/>
    <x v="2"/>
    <x v="1"/>
    <n v="17"/>
    <n v="17"/>
    <n v="0"/>
    <x v="2"/>
    <x v="0"/>
    <n v="32"/>
  </r>
  <r>
    <n v="332754"/>
    <x v="3998"/>
    <x v="2"/>
    <x v="32"/>
    <s v="NASSAU"/>
    <x v="0"/>
    <x v="0"/>
    <s v="DAVITA"/>
    <n v="34"/>
    <x v="0"/>
    <n v="129"/>
    <n v="221"/>
    <n v="228"/>
    <x v="0"/>
    <s v="As Expected"/>
    <x v="3"/>
    <n v="168"/>
    <n v="216"/>
    <n v="630"/>
    <x v="1"/>
    <x v="2"/>
    <n v="188"/>
    <n v="188"/>
    <n v="3"/>
    <x v="1"/>
    <x v="3"/>
    <e v="#N/A"/>
  </r>
  <r>
    <n v="332755"/>
    <x v="3999"/>
    <x v="4"/>
    <x v="32"/>
    <s v="KINGS"/>
    <x v="0"/>
    <x v="1"/>
    <s v="INDEPENDENT"/>
    <n v="1"/>
    <x v="1"/>
    <n v="49"/>
    <n v="82"/>
    <n v="113"/>
    <x v="1"/>
    <s v="As Expected"/>
    <x v="1"/>
    <n v="76"/>
    <n v="120"/>
    <n v="103"/>
    <x v="2"/>
    <x v="1"/>
    <n v="110"/>
    <n v="110"/>
    <n v="0"/>
    <x v="2"/>
    <x v="1"/>
    <n v="57"/>
  </r>
  <r>
    <n v="332756"/>
    <x v="4000"/>
    <x v="0"/>
    <x v="32"/>
    <s v="STEUBEN"/>
    <x v="1"/>
    <x v="0"/>
    <s v="FRESENIUS MEDICAL CARE"/>
    <n v="9"/>
    <x v="0"/>
    <n v="47"/>
    <n v="78"/>
    <n v="85"/>
    <x v="0"/>
    <s v="As Expected"/>
    <x v="0"/>
    <n v="58"/>
    <n v="47"/>
    <n v="187"/>
    <x v="1"/>
    <x v="1"/>
    <n v="83"/>
    <n v="83"/>
    <n v="0"/>
    <x v="2"/>
    <x v="0"/>
    <n v="37"/>
  </r>
  <r>
    <n v="332757"/>
    <x v="4001"/>
    <x v="0"/>
    <x v="32"/>
    <s v="ERIE"/>
    <x v="0"/>
    <x v="0"/>
    <s v="DAVITA"/>
    <n v="17"/>
    <x v="2"/>
    <n v="18"/>
    <n v="27"/>
    <n v="33"/>
    <x v="0"/>
    <s v="As Expected"/>
    <x v="0"/>
    <n v="19"/>
    <n v="15"/>
    <n v="49"/>
    <x v="1"/>
    <x v="1"/>
    <n v="32"/>
    <n v="32"/>
    <n v="0"/>
    <x v="2"/>
    <x v="0"/>
    <e v="#N/A"/>
  </r>
  <r>
    <n v="372608"/>
    <x v="4002"/>
    <x v="3"/>
    <x v="37"/>
    <s v="GARFIELD"/>
    <x v="0"/>
    <x v="0"/>
    <s v="DAVITA"/>
    <n v="13"/>
    <x v="2"/>
    <n v="4"/>
    <n v="7"/>
    <n v="9"/>
    <x v="2"/>
    <s v="As Expected"/>
    <x v="2"/>
    <n v="6"/>
    <n v="12"/>
    <n v="12"/>
    <x v="2"/>
    <x v="3"/>
    <n v="9"/>
    <n v="9"/>
    <n v="0"/>
    <x v="2"/>
    <x v="1"/>
    <e v="#N/A"/>
  </r>
  <r>
    <n v="372609"/>
    <x v="4003"/>
    <x v="0"/>
    <x v="37"/>
    <m/>
    <x v="0"/>
    <x v="0"/>
    <s v="FRESENIUS MEDICAL CARE"/>
    <n v="17"/>
    <x v="2"/>
    <n v="30"/>
    <n v="50"/>
    <n v="60"/>
    <x v="0"/>
    <s v="As Expected"/>
    <x v="0"/>
    <n v="40"/>
    <n v="58"/>
    <n v="43"/>
    <x v="0"/>
    <x v="1"/>
    <n v="49"/>
    <n v="49"/>
    <n v="0"/>
    <x v="2"/>
    <x v="0"/>
    <s v="No Score"/>
  </r>
  <r>
    <n v="332758"/>
    <x v="4004"/>
    <x v="0"/>
    <x v="32"/>
    <s v="ORANGE"/>
    <x v="0"/>
    <x v="0"/>
    <s v="US RENAL CARE, INC."/>
    <n v="16"/>
    <x v="0"/>
    <n v="56"/>
    <n v="81"/>
    <n v="91"/>
    <x v="0"/>
    <s v="As Expected"/>
    <x v="0"/>
    <n v="65"/>
    <n v="83"/>
    <n v="144"/>
    <x v="1"/>
    <x v="1"/>
    <n v="83"/>
    <n v="83"/>
    <n v="0"/>
    <x v="2"/>
    <x v="0"/>
    <e v="#N/A"/>
  </r>
  <r>
    <n v="332713"/>
    <x v="4005"/>
    <x v="3"/>
    <x v="32"/>
    <s v="ERIE"/>
    <x v="0"/>
    <x v="0"/>
    <s v="FRESENIUS MEDICAL CARE"/>
    <n v="0"/>
    <x v="2"/>
    <n v="21"/>
    <n v="30"/>
    <n v="31"/>
    <x v="0"/>
    <s v="As Expected"/>
    <x v="0"/>
    <n v="23"/>
    <n v="32"/>
    <n v="70"/>
    <x v="2"/>
    <x v="3"/>
    <n v="2"/>
    <n v="2"/>
    <n v="0"/>
    <x v="2"/>
    <x v="0"/>
    <n v="25"/>
  </r>
  <r>
    <n v="332759"/>
    <x v="4006"/>
    <x v="0"/>
    <x v="32"/>
    <s v="MONROE"/>
    <x v="0"/>
    <x v="0"/>
    <s v="DAVITA"/>
    <n v="25"/>
    <x v="0"/>
    <n v="19"/>
    <n v="23"/>
    <n v="23"/>
    <x v="0"/>
    <s v="As Expected"/>
    <x v="0"/>
    <n v="22"/>
    <n v="22"/>
    <n v="54"/>
    <x v="1"/>
    <x v="1"/>
    <n v="24"/>
    <n v="24"/>
    <n v="0"/>
    <x v="2"/>
    <x v="0"/>
    <e v="#N/A"/>
  </r>
  <r>
    <n v="332760"/>
    <x v="3878"/>
    <x v="0"/>
    <x v="32"/>
    <s v="SUFFOLK"/>
    <x v="0"/>
    <x v="1"/>
    <s v="INDEPENDENT"/>
    <n v="9"/>
    <x v="2"/>
    <n v="17"/>
    <n v="24"/>
    <n v="33"/>
    <x v="0"/>
    <s v="As Expected"/>
    <x v="0"/>
    <n v="25"/>
    <n v="47"/>
    <n v="55"/>
    <x v="1"/>
    <x v="1"/>
    <n v="31"/>
    <n v="31"/>
    <n v="0"/>
    <x v="2"/>
    <x v="1"/>
    <n v="29"/>
  </r>
  <r>
    <n v="332761"/>
    <x v="4007"/>
    <x v="4"/>
    <x v="32"/>
    <s v="BRONX"/>
    <x v="0"/>
    <x v="0"/>
    <s v="DAVITA"/>
    <n v="24"/>
    <x v="0"/>
    <n v="49"/>
    <n v="84"/>
    <n v="89"/>
    <x v="1"/>
    <s v="As Expected"/>
    <x v="0"/>
    <n v="51"/>
    <n v="87"/>
    <n v="94"/>
    <x v="1"/>
    <x v="1"/>
    <n v="88"/>
    <n v="88"/>
    <n v="0"/>
    <x v="1"/>
    <x v="0"/>
    <e v="#N/A"/>
  </r>
  <r>
    <n v="332762"/>
    <x v="4008"/>
    <x v="2"/>
    <x v="32"/>
    <s v="MADISON"/>
    <x v="0"/>
    <x v="0"/>
    <s v="AMERICAN RENAL ASSOCIATES"/>
    <n v="8"/>
    <x v="0"/>
    <n v="31"/>
    <n v="58"/>
    <n v="60"/>
    <x v="0"/>
    <s v="As Expected"/>
    <x v="0"/>
    <n v="47"/>
    <n v="34"/>
    <n v="87"/>
    <x v="1"/>
    <x v="1"/>
    <n v="39"/>
    <n v="39"/>
    <n v="0"/>
    <x v="2"/>
    <x v="0"/>
    <n v="67"/>
  </r>
  <r>
    <n v="332763"/>
    <x v="4009"/>
    <x v="4"/>
    <x v="32"/>
    <s v="KINGS"/>
    <x v="0"/>
    <x v="1"/>
    <s v="INDEPENDENT"/>
    <n v="10"/>
    <x v="1"/>
    <n v="67"/>
    <n v="111"/>
    <n v="109"/>
    <x v="0"/>
    <s v="As Expected"/>
    <x v="1"/>
    <n v="97"/>
    <n v="139"/>
    <n v="164"/>
    <x v="0"/>
    <x v="1"/>
    <n v="115"/>
    <n v="115"/>
    <n v="0"/>
    <x v="2"/>
    <x v="0"/>
    <n v="9"/>
  </r>
  <r>
    <n v="332764"/>
    <x v="4010"/>
    <x v="2"/>
    <x v="32"/>
    <s v="KINGS"/>
    <x v="0"/>
    <x v="0"/>
    <s v="DAVITA"/>
    <n v="25"/>
    <x v="0"/>
    <n v="45"/>
    <n v="70"/>
    <n v="67"/>
    <x v="0"/>
    <s v="Better than Expected"/>
    <x v="0"/>
    <n v="50"/>
    <n v="34"/>
    <n v="86"/>
    <x v="1"/>
    <x v="2"/>
    <n v="67"/>
    <n v="67"/>
    <n v="0"/>
    <x v="2"/>
    <x v="3"/>
    <e v="#N/A"/>
  </r>
  <r>
    <n v="332765"/>
    <x v="3462"/>
    <x v="1"/>
    <x v="32"/>
    <s v="SUFFOLK"/>
    <x v="0"/>
    <x v="0"/>
    <s v="FRESENIUS MEDICAL CARE"/>
    <n v="18"/>
    <x v="1"/>
    <n v="54"/>
    <n v="83"/>
    <n v="96"/>
    <x v="0"/>
    <s v="As Expected"/>
    <x v="0"/>
    <n v="66"/>
    <n v="91"/>
    <n v="153"/>
    <x v="1"/>
    <x v="1"/>
    <n v="97"/>
    <n v="97"/>
    <n v="0"/>
    <x v="1"/>
    <x v="0"/>
    <n v="74"/>
  </r>
  <r>
    <n v="332766"/>
    <x v="4011"/>
    <x v="0"/>
    <x v="32"/>
    <s v="QUEENS"/>
    <x v="0"/>
    <x v="0"/>
    <s v="DAVITA"/>
    <n v="25"/>
    <x v="0"/>
    <n v="36"/>
    <n v="62"/>
    <n v="64"/>
    <x v="0"/>
    <s v="As Expected"/>
    <x v="3"/>
    <n v="41"/>
    <n v="41"/>
    <n v="55"/>
    <x v="1"/>
    <x v="1"/>
    <n v="66"/>
    <n v="66"/>
    <n v="0"/>
    <x v="2"/>
    <x v="0"/>
    <e v="#N/A"/>
  </r>
  <r>
    <n v="392811"/>
    <x v="4012"/>
    <x v="3"/>
    <x v="35"/>
    <s v="LACKAWANNA"/>
    <x v="0"/>
    <x v="0"/>
    <s v="DAVITA"/>
    <n v="0"/>
    <x v="2"/>
    <n v="18"/>
    <n v="44"/>
    <n v="45"/>
    <x v="0"/>
    <s v="As Expected"/>
    <x v="0"/>
    <n v="26"/>
    <n v="28"/>
    <n v="135"/>
    <x v="2"/>
    <x v="3"/>
    <n v="5"/>
    <n v="5"/>
    <n v="0"/>
    <x v="2"/>
    <x v="0"/>
    <n v="47"/>
  </r>
  <r>
    <n v="332767"/>
    <x v="4013"/>
    <x v="2"/>
    <x v="32"/>
    <s v="CHAUTAUQUA"/>
    <x v="0"/>
    <x v="0"/>
    <s v="DAVITA"/>
    <n v="14"/>
    <x v="0"/>
    <n v="39"/>
    <n v="62"/>
    <n v="63"/>
    <x v="0"/>
    <s v="As Expected"/>
    <x v="0"/>
    <n v="49"/>
    <n v="38"/>
    <n v="94"/>
    <x v="1"/>
    <x v="1"/>
    <n v="58"/>
    <n v="58"/>
    <n v="0"/>
    <x v="2"/>
    <x v="0"/>
    <e v="#N/A"/>
  </r>
  <r>
    <n v="332768"/>
    <x v="4014"/>
    <x v="0"/>
    <x v="32"/>
    <s v="ERIE"/>
    <x v="0"/>
    <x v="0"/>
    <s v="DAV"/>
    <n v="13"/>
    <x v="0"/>
    <n v="17"/>
    <n v="22"/>
    <n v="20"/>
    <x v="0"/>
    <s v="As Expected"/>
    <x v="0"/>
    <n v="20"/>
    <n v="21"/>
    <n v="46"/>
    <x v="1"/>
    <x v="1"/>
    <n v="21"/>
    <n v="21"/>
    <n v="0"/>
    <x v="2"/>
    <x v="0"/>
    <e v="#N/A"/>
  </r>
  <r>
    <n v="332769"/>
    <x v="4015"/>
    <x v="0"/>
    <x v="32"/>
    <s v="QUEENS"/>
    <x v="0"/>
    <x v="0"/>
    <s v="DAVITA"/>
    <n v="25"/>
    <x v="0"/>
    <n v="31"/>
    <n v="51"/>
    <n v="58"/>
    <x v="0"/>
    <s v="Worse than Expected"/>
    <x v="0"/>
    <n v="33"/>
    <n v="26"/>
    <n v="59"/>
    <x v="0"/>
    <x v="1"/>
    <n v="59"/>
    <n v="59"/>
    <n v="0"/>
    <x v="2"/>
    <x v="0"/>
    <e v="#N/A"/>
  </r>
  <r>
    <n v="333503"/>
    <x v="4016"/>
    <x v="2"/>
    <x v="32"/>
    <s v="QUEENS"/>
    <x v="1"/>
    <x v="1"/>
    <s v="INDEPENDENT"/>
    <n v="25"/>
    <x v="0"/>
    <n v="135"/>
    <n v="199"/>
    <n v="206"/>
    <x v="0"/>
    <s v="Worse than Expected"/>
    <x v="3"/>
    <n v="150"/>
    <n v="181"/>
    <n v="593"/>
    <x v="1"/>
    <x v="2"/>
    <n v="209"/>
    <n v="209"/>
    <n v="0"/>
    <x v="1"/>
    <x v="3"/>
    <n v="71"/>
  </r>
  <r>
    <n v="333511"/>
    <x v="4017"/>
    <x v="0"/>
    <x v="32"/>
    <s v="NEW YORK"/>
    <x v="1"/>
    <x v="1"/>
    <s v="INDEPENDENT"/>
    <n v="35"/>
    <x v="0"/>
    <n v="150"/>
    <n v="248"/>
    <n v="242"/>
    <x v="0"/>
    <s v="Worse than Expected"/>
    <x v="0"/>
    <n v="166"/>
    <n v="190"/>
    <n v="662"/>
    <x v="0"/>
    <x v="1"/>
    <n v="260"/>
    <n v="260"/>
    <n v="0"/>
    <x v="1"/>
    <x v="3"/>
    <n v="64"/>
  </r>
  <r>
    <n v="333515"/>
    <x v="4018"/>
    <x v="2"/>
    <x v="32"/>
    <s v="KINGS"/>
    <x v="1"/>
    <x v="1"/>
    <s v="INDEPENDENT"/>
    <n v="25"/>
    <x v="0"/>
    <n v="148"/>
    <n v="206"/>
    <n v="215"/>
    <x v="0"/>
    <s v="As Expected"/>
    <x v="0"/>
    <n v="161"/>
    <n v="213"/>
    <n v="648"/>
    <x v="1"/>
    <x v="2"/>
    <n v="216"/>
    <n v="216"/>
    <n v="0"/>
    <x v="1"/>
    <x v="0"/>
    <n v="59"/>
  </r>
  <r>
    <n v="333519"/>
    <x v="4019"/>
    <x v="0"/>
    <x v="32"/>
    <s v="CATTARAUGUS"/>
    <x v="1"/>
    <x v="1"/>
    <s v="INDEPENDENT"/>
    <n v="12"/>
    <x v="0"/>
    <n v="60"/>
    <n v="80"/>
    <n v="85"/>
    <x v="3"/>
    <s v="As Expected"/>
    <x v="0"/>
    <n v="72"/>
    <n v="58"/>
    <n v="279"/>
    <x v="2"/>
    <x v="1"/>
    <n v="86"/>
    <n v="86"/>
    <n v="0"/>
    <x v="1"/>
    <x v="0"/>
    <n v="60"/>
  </r>
  <r>
    <n v="333520"/>
    <x v="4020"/>
    <x v="0"/>
    <x v="32"/>
    <s v="HERKIMER"/>
    <x v="1"/>
    <x v="1"/>
    <s v="INDEPENDENT"/>
    <n v="8"/>
    <x v="1"/>
    <n v="34"/>
    <n v="39"/>
    <n v="41"/>
    <x v="0"/>
    <s v="As Expected"/>
    <x v="3"/>
    <n v="37"/>
    <n v="53"/>
    <n v="135"/>
    <x v="1"/>
    <x v="1"/>
    <n v="41"/>
    <n v="41"/>
    <n v="0"/>
    <x v="2"/>
    <x v="0"/>
    <n v="43"/>
  </r>
  <r>
    <n v="333522"/>
    <x v="3756"/>
    <x v="2"/>
    <x v="32"/>
    <s v="NASSAU"/>
    <x v="1"/>
    <x v="1"/>
    <s v="INDEPENDENT"/>
    <n v="12"/>
    <x v="1"/>
    <n v="82"/>
    <n v="113"/>
    <n v="120"/>
    <x v="0"/>
    <s v="As Expected"/>
    <x v="3"/>
    <n v="100"/>
    <n v="127"/>
    <n v="398"/>
    <x v="0"/>
    <x v="2"/>
    <n v="118"/>
    <n v="118"/>
    <n v="0"/>
    <x v="2"/>
    <x v="0"/>
    <e v="#N/A"/>
  </r>
  <r>
    <n v="333526"/>
    <x v="4021"/>
    <x v="2"/>
    <x v="32"/>
    <s v="GENESEE"/>
    <x v="1"/>
    <x v="1"/>
    <s v="INDEPENDENT"/>
    <n v="16"/>
    <x v="0"/>
    <n v="61"/>
    <n v="76"/>
    <n v="83"/>
    <x v="0"/>
    <s v="As Expected"/>
    <x v="0"/>
    <n v="73"/>
    <n v="58"/>
    <n v="293"/>
    <x v="2"/>
    <x v="1"/>
    <n v="83"/>
    <n v="83"/>
    <n v="0"/>
    <x v="2"/>
    <x v="0"/>
    <n v="34"/>
  </r>
  <r>
    <n v="333527"/>
    <x v="3755"/>
    <x v="1"/>
    <x v="32"/>
    <s v="SUFFOLK"/>
    <x v="1"/>
    <x v="1"/>
    <s v="INDEPENDENT"/>
    <n v="24"/>
    <x v="1"/>
    <n v="153"/>
    <n v="220"/>
    <n v="225"/>
    <x v="0"/>
    <s v="As Expected"/>
    <x v="3"/>
    <n v="180"/>
    <n v="200"/>
    <n v="761"/>
    <x v="1"/>
    <x v="2"/>
    <n v="222"/>
    <n v="222"/>
    <n v="0"/>
    <x v="2"/>
    <x v="0"/>
    <n v="49"/>
  </r>
  <r>
    <n v="312686"/>
    <x v="4022"/>
    <x v="1"/>
    <x v="26"/>
    <m/>
    <x v="0"/>
    <x v="0"/>
    <s v="FRESENIUS MEDICAL CARE"/>
    <n v="16"/>
    <x v="0"/>
    <n v="31"/>
    <n v="60"/>
    <n v="71"/>
    <x v="0"/>
    <s v="As Expected"/>
    <x v="3"/>
    <n v="42"/>
    <n v="61"/>
    <n v="49"/>
    <x v="1"/>
    <x v="1"/>
    <n v="71"/>
    <n v="71"/>
    <n v="0"/>
    <x v="2"/>
    <x v="0"/>
    <s v="No Score"/>
  </r>
  <r>
    <n v="312687"/>
    <x v="4023"/>
    <x v="2"/>
    <x v="26"/>
    <m/>
    <x v="0"/>
    <x v="0"/>
    <s v="FRESENIUS MEDICAL CARE"/>
    <n v="14"/>
    <x v="0"/>
    <n v="48"/>
    <n v="79"/>
    <n v="82"/>
    <x v="0"/>
    <s v="As Expected"/>
    <x v="0"/>
    <n v="62"/>
    <n v="63"/>
    <n v="113"/>
    <x v="1"/>
    <x v="1"/>
    <n v="81"/>
    <n v="81"/>
    <n v="0"/>
    <x v="2"/>
    <x v="0"/>
    <n v="34"/>
  </r>
  <r>
    <n v="312688"/>
    <x v="4024"/>
    <x v="1"/>
    <x v="26"/>
    <m/>
    <x v="0"/>
    <x v="0"/>
    <s v="FRESENIUS MEDICAL CARE"/>
    <n v="12"/>
    <x v="0"/>
    <n v="37"/>
    <n v="58"/>
    <n v="58"/>
    <x v="0"/>
    <s v="Better than Expected"/>
    <x v="0"/>
    <n v="43"/>
    <n v="40"/>
    <n v="77"/>
    <x v="1"/>
    <x v="1"/>
    <n v="59"/>
    <n v="59"/>
    <n v="0"/>
    <x v="2"/>
    <x v="0"/>
    <s v="No Score"/>
  </r>
  <r>
    <n v="312689"/>
    <x v="4025"/>
    <x v="0"/>
    <x v="26"/>
    <m/>
    <x v="0"/>
    <x v="0"/>
    <s v="FRESENIUS MEDICAL CARE"/>
    <n v="19"/>
    <x v="2"/>
    <n v="18"/>
    <n v="25"/>
    <n v="32"/>
    <x v="0"/>
    <s v="As Expected"/>
    <x v="2"/>
    <n v="21"/>
    <n v="22"/>
    <n v="21"/>
    <x v="1"/>
    <x v="1"/>
    <n v="33"/>
    <n v="33"/>
    <n v="0"/>
    <x v="2"/>
    <x v="0"/>
    <s v="No Score"/>
  </r>
  <r>
    <n v="312690"/>
    <x v="4026"/>
    <x v="2"/>
    <x v="26"/>
    <m/>
    <x v="0"/>
    <x v="0"/>
    <s v="AMERICAN RENAL ASSOCIATES"/>
    <n v="18"/>
    <x v="2"/>
    <n v="15"/>
    <n v="22"/>
    <n v="27"/>
    <x v="0"/>
    <s v="As Expected"/>
    <x v="2"/>
    <n v="17"/>
    <n v="25"/>
    <n v="17"/>
    <x v="2"/>
    <x v="1"/>
    <n v="26"/>
    <n v="26"/>
    <n v="0"/>
    <x v="2"/>
    <x v="0"/>
    <e v="#N/A"/>
  </r>
  <r>
    <n v="312691"/>
    <x v="4027"/>
    <x v="3"/>
    <x v="26"/>
    <m/>
    <x v="0"/>
    <x v="0"/>
    <s v="DAVITA"/>
    <n v="10"/>
    <x v="2"/>
    <n v="11"/>
    <n v="20"/>
    <n v="23"/>
    <x v="2"/>
    <s v="Not Available"/>
    <x v="2"/>
    <n v="14"/>
    <n v="6"/>
    <n v="14"/>
    <x v="2"/>
    <x v="1"/>
    <n v="21"/>
    <n v="21"/>
    <n v="0"/>
    <x v="2"/>
    <x v="0"/>
    <e v="#N/A"/>
  </r>
  <r>
    <n v="333529"/>
    <x v="4028"/>
    <x v="0"/>
    <x v="32"/>
    <s v="ONEIDA"/>
    <x v="1"/>
    <x v="1"/>
    <s v="INDEPENDENT"/>
    <n v="16"/>
    <x v="1"/>
    <n v="56"/>
    <n v="73"/>
    <n v="80"/>
    <x v="0"/>
    <s v="Worse than Expected"/>
    <x v="0"/>
    <n v="67"/>
    <n v="79"/>
    <n v="276"/>
    <x v="1"/>
    <x v="1"/>
    <n v="80"/>
    <n v="80"/>
    <n v="0"/>
    <x v="2"/>
    <x v="0"/>
    <n v="56"/>
  </r>
  <r>
    <n v="333531"/>
    <x v="4029"/>
    <x v="0"/>
    <x v="32"/>
    <s v="OTSEGO"/>
    <x v="1"/>
    <x v="1"/>
    <s v="INDEPENDENT"/>
    <n v="14"/>
    <x v="0"/>
    <n v="81"/>
    <n v="102"/>
    <n v="101"/>
    <x v="0"/>
    <s v="As Expected"/>
    <x v="0"/>
    <n v="93"/>
    <n v="90"/>
    <n v="354"/>
    <x v="1"/>
    <x v="1"/>
    <n v="90"/>
    <n v="90"/>
    <n v="0"/>
    <x v="2"/>
    <x v="0"/>
    <n v="52"/>
  </r>
  <r>
    <n v="333533"/>
    <x v="4030"/>
    <x v="0"/>
    <x v="32"/>
    <s v="SUFFOLK"/>
    <x v="1"/>
    <x v="1"/>
    <s v="INDEPENDENT"/>
    <n v="17"/>
    <x v="0"/>
    <n v="43"/>
    <n v="75"/>
    <n v="75"/>
    <x v="0"/>
    <s v="As Expected"/>
    <x v="0"/>
    <n v="64"/>
    <n v="78"/>
    <n v="251"/>
    <x v="1"/>
    <x v="1"/>
    <n v="75"/>
    <n v="75"/>
    <n v="0"/>
    <x v="1"/>
    <x v="0"/>
    <n v="78"/>
  </r>
  <r>
    <n v="333535"/>
    <x v="4031"/>
    <x v="2"/>
    <x v="32"/>
    <s v="NASSAU"/>
    <x v="1"/>
    <x v="1"/>
    <s v="INDEPENDENT"/>
    <n v="18"/>
    <x v="1"/>
    <n v="125"/>
    <n v="158"/>
    <n v="169"/>
    <x v="0"/>
    <s v="As Expected"/>
    <x v="3"/>
    <n v="147"/>
    <n v="162"/>
    <n v="559"/>
    <x v="1"/>
    <x v="2"/>
    <n v="170"/>
    <n v="170"/>
    <n v="0"/>
    <x v="3"/>
    <x v="0"/>
    <n v="82"/>
  </r>
  <r>
    <n v="333536"/>
    <x v="4032"/>
    <x v="4"/>
    <x v="32"/>
    <s v="SAINT LAWRENCE"/>
    <x v="1"/>
    <x v="1"/>
    <s v="INDEPENDENT"/>
    <n v="24"/>
    <x v="0"/>
    <n v="63"/>
    <n v="86"/>
    <n v="85"/>
    <x v="0"/>
    <s v="As Expected"/>
    <x v="0"/>
    <n v="73"/>
    <n v="72"/>
    <n v="331"/>
    <x v="2"/>
    <x v="1"/>
    <n v="78"/>
    <n v="78"/>
    <n v="0"/>
    <x v="1"/>
    <x v="0"/>
    <n v="62"/>
  </r>
  <r>
    <n v="333543"/>
    <x v="3756"/>
    <x v="0"/>
    <x v="32"/>
    <s v="NASSAU"/>
    <x v="1"/>
    <x v="1"/>
    <s v="INDEPENDENT"/>
    <n v="3"/>
    <x v="2"/>
    <n v="31"/>
    <n v="36"/>
    <n v="47"/>
    <x v="0"/>
    <s v="As Expected"/>
    <x v="0"/>
    <n v="41"/>
    <n v="62"/>
    <n v="153"/>
    <x v="1"/>
    <x v="1"/>
    <n v="47"/>
    <n v="47"/>
    <n v="0"/>
    <x v="2"/>
    <x v="1"/>
    <e v="#N/A"/>
  </r>
  <r>
    <n v="333544"/>
    <x v="4033"/>
    <x v="0"/>
    <x v="32"/>
    <s v="KINGS"/>
    <x v="1"/>
    <x v="1"/>
    <s v="INDEPENDENT"/>
    <n v="24"/>
    <x v="0"/>
    <n v="98"/>
    <n v="173"/>
    <n v="178"/>
    <x v="0"/>
    <s v="As Expected"/>
    <x v="0"/>
    <n v="107"/>
    <n v="92"/>
    <n v="466"/>
    <x v="2"/>
    <x v="1"/>
    <n v="174"/>
    <n v="174"/>
    <n v="2"/>
    <x v="3"/>
    <x v="3"/>
    <n v="40"/>
  </r>
  <r>
    <n v="333547"/>
    <x v="4034"/>
    <x v="2"/>
    <x v="32"/>
    <s v="QUEENS"/>
    <x v="1"/>
    <x v="1"/>
    <s v="INDEPENDENT"/>
    <n v="29"/>
    <x v="0"/>
    <n v="217"/>
    <n v="294"/>
    <n v="299"/>
    <x v="0"/>
    <s v="As Expected"/>
    <x v="3"/>
    <n v="241"/>
    <n v="210"/>
    <n v="933"/>
    <x v="1"/>
    <x v="2"/>
    <n v="265"/>
    <n v="265"/>
    <n v="0"/>
    <x v="3"/>
    <x v="3"/>
    <n v="69"/>
  </r>
  <r>
    <n v="333548"/>
    <x v="4035"/>
    <x v="1"/>
    <x v="32"/>
    <s v="ULSTER"/>
    <x v="1"/>
    <x v="1"/>
    <s v="INDEPENDENT"/>
    <n v="30"/>
    <x v="1"/>
    <n v="115"/>
    <n v="166"/>
    <n v="172"/>
    <x v="0"/>
    <s v="As Expected"/>
    <x v="0"/>
    <n v="138"/>
    <n v="184"/>
    <n v="577"/>
    <x v="1"/>
    <x v="1"/>
    <n v="160"/>
    <n v="160"/>
    <n v="1"/>
    <x v="1"/>
    <x v="0"/>
    <n v="56"/>
  </r>
  <r>
    <n v="333552"/>
    <x v="4036"/>
    <x v="0"/>
    <x v="32"/>
    <s v="ONEIDA"/>
    <x v="1"/>
    <x v="1"/>
    <s v="INDEPENDENT"/>
    <n v="20"/>
    <x v="1"/>
    <n v="58"/>
    <n v="83"/>
    <n v="87"/>
    <x v="0"/>
    <s v="As Expected"/>
    <x v="3"/>
    <n v="76"/>
    <n v="113"/>
    <n v="308"/>
    <x v="3"/>
    <x v="1"/>
    <n v="85"/>
    <n v="85"/>
    <n v="0"/>
    <x v="2"/>
    <x v="0"/>
    <n v="63"/>
  </r>
  <r>
    <n v="333553"/>
    <x v="4037"/>
    <x v="5"/>
    <x v="32"/>
    <s v="LIVINGSTON"/>
    <x v="1"/>
    <x v="1"/>
    <s v="INDEPENDENT"/>
    <n v="16"/>
    <x v="0"/>
    <n v="71"/>
    <n v="85"/>
    <n v="84"/>
    <x v="0"/>
    <s v="As Expected"/>
    <x v="0"/>
    <n v="79"/>
    <n v="88"/>
    <n v="315"/>
    <x v="1"/>
    <x v="1"/>
    <n v="83"/>
    <n v="83"/>
    <n v="0"/>
    <x v="1"/>
    <x v="0"/>
    <n v="42"/>
  </r>
  <r>
    <n v="333554"/>
    <x v="4038"/>
    <x v="0"/>
    <x v="32"/>
    <s v="MONROE"/>
    <x v="1"/>
    <x v="1"/>
    <s v="INDEPENDENT"/>
    <n v="48"/>
    <x v="0"/>
    <n v="292"/>
    <n v="413"/>
    <n v="431"/>
    <x v="0"/>
    <s v="As Expected"/>
    <x v="0"/>
    <n v="329"/>
    <n v="457"/>
    <n v="1390"/>
    <x v="1"/>
    <x v="1"/>
    <n v="346"/>
    <n v="346"/>
    <n v="0"/>
    <x v="1"/>
    <x v="0"/>
    <n v="57"/>
  </r>
  <r>
    <n v="333555"/>
    <x v="4039"/>
    <x v="0"/>
    <x v="32"/>
    <s v="NASSAU"/>
    <x v="1"/>
    <x v="1"/>
    <s v="INDEPENDENT"/>
    <n v="29"/>
    <x v="0"/>
    <n v="102"/>
    <n v="152"/>
    <n v="156"/>
    <x v="0"/>
    <s v="As Expected"/>
    <x v="0"/>
    <n v="112"/>
    <n v="158"/>
    <n v="454"/>
    <x v="1"/>
    <x v="2"/>
    <n v="149"/>
    <n v="149"/>
    <n v="0"/>
    <x v="1"/>
    <x v="0"/>
    <n v="46"/>
  </r>
  <r>
    <n v="333556"/>
    <x v="4040"/>
    <x v="0"/>
    <x v="32"/>
    <s v="BRONX"/>
    <x v="1"/>
    <x v="1"/>
    <s v="INDEPENDENT"/>
    <n v="8"/>
    <x v="1"/>
    <n v="24"/>
    <n v="42"/>
    <n v="41"/>
    <x v="1"/>
    <s v="As Expected"/>
    <x v="0"/>
    <n v="26"/>
    <n v="53"/>
    <n v="118"/>
    <x v="0"/>
    <x v="1"/>
    <n v="43"/>
    <n v="43"/>
    <n v="0"/>
    <x v="2"/>
    <x v="0"/>
    <n v="70"/>
  </r>
  <r>
    <n v="333558"/>
    <x v="4041"/>
    <x v="1"/>
    <x v="32"/>
    <s v="MONROE"/>
    <x v="1"/>
    <x v="1"/>
    <s v="INDEPENDENT"/>
    <n v="17"/>
    <x v="0"/>
    <n v="57"/>
    <n v="76"/>
    <n v="78"/>
    <x v="0"/>
    <s v="As Expected"/>
    <x v="0"/>
    <n v="68"/>
    <n v="93"/>
    <n v="274"/>
    <x v="2"/>
    <x v="1"/>
    <n v="77"/>
    <n v="77"/>
    <n v="0"/>
    <x v="1"/>
    <x v="0"/>
    <n v="57"/>
  </r>
  <r>
    <n v="333560"/>
    <x v="4042"/>
    <x v="2"/>
    <x v="32"/>
    <s v="NEW YORK"/>
    <x v="1"/>
    <x v="1"/>
    <s v="INDEPENDENT"/>
    <n v="10"/>
    <x v="2"/>
    <n v="9"/>
    <n v="14"/>
    <n v="18"/>
    <x v="2"/>
    <s v="As Expected"/>
    <x v="0"/>
    <n v="11"/>
    <n v="17"/>
    <n v="63"/>
    <x v="2"/>
    <x v="1"/>
    <n v="18"/>
    <n v="18"/>
    <n v="4"/>
    <x v="3"/>
    <x v="0"/>
    <n v="42"/>
  </r>
  <r>
    <n v="333561"/>
    <x v="4043"/>
    <x v="1"/>
    <x v="32"/>
    <s v="MONROE"/>
    <x v="1"/>
    <x v="1"/>
    <s v="INDEPENDENT"/>
    <n v="21"/>
    <x v="0"/>
    <n v="72"/>
    <n v="91"/>
    <n v="94"/>
    <x v="0"/>
    <s v="As Expected"/>
    <x v="0"/>
    <n v="78"/>
    <n v="91"/>
    <n v="339"/>
    <x v="2"/>
    <x v="1"/>
    <n v="93"/>
    <n v="93"/>
    <n v="0"/>
    <x v="1"/>
    <x v="0"/>
    <n v="61"/>
  </r>
  <r>
    <n v="332388"/>
    <x v="4044"/>
    <x v="3"/>
    <x v="32"/>
    <s v="NASSAU"/>
    <x v="1"/>
    <x v="1"/>
    <s v="INDEPENDENT"/>
    <n v="3"/>
    <x v="2"/>
    <n v="3"/>
    <n v="6"/>
    <n v="6"/>
    <x v="2"/>
    <s v="Not Available"/>
    <x v="2"/>
    <n v="5"/>
    <n v="8"/>
    <n v="16"/>
    <x v="2"/>
    <x v="3"/>
    <n v="6"/>
    <n v="6"/>
    <n v="0"/>
    <x v="2"/>
    <x v="0"/>
    <s v="No Score"/>
  </r>
  <r>
    <n v="333563"/>
    <x v="4045"/>
    <x v="5"/>
    <x v="32"/>
    <s v="HERKIMER"/>
    <x v="1"/>
    <x v="1"/>
    <s v="INDEPENDENT"/>
    <n v="12"/>
    <x v="0"/>
    <n v="29"/>
    <n v="44"/>
    <n v="46"/>
    <x v="0"/>
    <s v="As Expected"/>
    <x v="0"/>
    <n v="38"/>
    <n v="57"/>
    <n v="147"/>
    <x v="2"/>
    <x v="1"/>
    <n v="40"/>
    <n v="40"/>
    <n v="0"/>
    <x v="2"/>
    <x v="0"/>
    <n v="29"/>
  </r>
  <r>
    <n v="333564"/>
    <x v="4046"/>
    <x v="2"/>
    <x v="32"/>
    <s v="FRANKLIN"/>
    <x v="1"/>
    <x v="1"/>
    <s v="INDEPENDENT"/>
    <n v="4"/>
    <x v="2"/>
    <n v="9"/>
    <n v="14"/>
    <n v="14"/>
    <x v="0"/>
    <s v="Not Available"/>
    <x v="0"/>
    <n v="13"/>
    <n v="10"/>
    <n v="49"/>
    <x v="2"/>
    <x v="1"/>
    <n v="13"/>
    <n v="13"/>
    <n v="0"/>
    <x v="2"/>
    <x v="1"/>
    <n v="86"/>
  </r>
  <r>
    <n v="333565"/>
    <x v="4047"/>
    <x v="4"/>
    <x v="32"/>
    <s v="KINGS"/>
    <x v="1"/>
    <x v="1"/>
    <s v="INDEPENDENT"/>
    <n v="4"/>
    <x v="2"/>
    <n v="15"/>
    <n v="25"/>
    <n v="27"/>
    <x v="0"/>
    <s v="As Expected"/>
    <x v="1"/>
    <n v="20"/>
    <n v="17"/>
    <n v="121"/>
    <x v="3"/>
    <x v="1"/>
    <n v="24"/>
    <n v="24"/>
    <n v="0"/>
    <x v="2"/>
    <x v="1"/>
    <n v="36"/>
  </r>
  <r>
    <n v="333566"/>
    <x v="4048"/>
    <x v="0"/>
    <x v="32"/>
    <s v="MONROE"/>
    <x v="1"/>
    <x v="1"/>
    <s v="INDEPENDENT"/>
    <n v="16"/>
    <x v="0"/>
    <n v="26"/>
    <n v="31"/>
    <n v="31"/>
    <x v="0"/>
    <s v="As Expected"/>
    <x v="0"/>
    <n v="28"/>
    <n v="34"/>
    <n v="109"/>
    <x v="2"/>
    <x v="1"/>
    <n v="31"/>
    <n v="31"/>
    <n v="0"/>
    <x v="2"/>
    <x v="0"/>
    <n v="62"/>
  </r>
  <r>
    <n v="333567"/>
    <x v="4049"/>
    <x v="1"/>
    <x v="32"/>
    <s v="MADISON"/>
    <x v="1"/>
    <x v="1"/>
    <s v="INDEPENDENT"/>
    <n v="8"/>
    <x v="1"/>
    <n v="25"/>
    <n v="27"/>
    <n v="31"/>
    <x v="0"/>
    <s v="As Expected"/>
    <x v="0"/>
    <n v="25"/>
    <n v="23"/>
    <n v="115"/>
    <x v="1"/>
    <x v="1"/>
    <n v="31"/>
    <n v="31"/>
    <n v="0"/>
    <x v="2"/>
    <x v="0"/>
    <n v="73"/>
  </r>
  <r>
    <n v="333568"/>
    <x v="4050"/>
    <x v="4"/>
    <x v="32"/>
    <s v="ONEIDA"/>
    <x v="1"/>
    <x v="1"/>
    <s v="INDEPENDENT"/>
    <n v="8"/>
    <x v="1"/>
    <n v="34"/>
    <n v="51"/>
    <n v="55"/>
    <x v="0"/>
    <s v="As Expected"/>
    <x v="3"/>
    <n v="48"/>
    <n v="40"/>
    <n v="209"/>
    <x v="1"/>
    <x v="1"/>
    <n v="55"/>
    <n v="55"/>
    <n v="0"/>
    <x v="2"/>
    <x v="0"/>
    <n v="67"/>
  </r>
  <r>
    <n v="333569"/>
    <x v="4051"/>
    <x v="2"/>
    <x v="32"/>
    <s v="MONROE"/>
    <x v="1"/>
    <x v="1"/>
    <s v="INDEPENDENT"/>
    <n v="21"/>
    <x v="0"/>
    <n v="97"/>
    <n v="132"/>
    <n v="145"/>
    <x v="0"/>
    <s v="As Expected"/>
    <x v="0"/>
    <n v="112"/>
    <n v="164"/>
    <n v="442"/>
    <x v="1"/>
    <x v="1"/>
    <n v="142"/>
    <n v="142"/>
    <n v="0"/>
    <x v="1"/>
    <x v="0"/>
    <n v="66"/>
  </r>
  <r>
    <n v="342304"/>
    <x v="4052"/>
    <x v="5"/>
    <x v="31"/>
    <s v="FORSYTH"/>
    <x v="1"/>
    <x v="1"/>
    <s v="INDEPENDENT"/>
    <n v="4"/>
    <x v="2"/>
    <n v="4"/>
    <n v="14"/>
    <n v="10"/>
    <x v="2"/>
    <s v="As Expected"/>
    <x v="2"/>
    <n v="8"/>
    <n v="32"/>
    <n v="26"/>
    <x v="2"/>
    <x v="0"/>
    <n v="14"/>
    <n v="14"/>
    <n v="2"/>
    <x v="2"/>
    <x v="0"/>
    <n v="6"/>
  </r>
  <r>
    <n v="342309"/>
    <x v="4053"/>
    <x v="4"/>
    <x v="31"/>
    <s v="MECKLENBURG"/>
    <x v="1"/>
    <x v="1"/>
    <s v="INDEPENDENT"/>
    <n v="13"/>
    <x v="2"/>
    <n v="8"/>
    <n v="13"/>
    <n v="8"/>
    <x v="2"/>
    <s v="As Expected"/>
    <x v="2"/>
    <n v="10"/>
    <n v="52"/>
    <n v="34"/>
    <x v="2"/>
    <x v="0"/>
    <n v="12"/>
    <n v="12"/>
    <n v="0"/>
    <x v="2"/>
    <x v="0"/>
    <n v="36"/>
  </r>
  <r>
    <n v="342313"/>
    <x v="4054"/>
    <x v="5"/>
    <x v="31"/>
    <s v="WILKES"/>
    <x v="1"/>
    <x v="1"/>
    <s v="INDEPENDENT"/>
    <n v="24"/>
    <x v="2"/>
    <n v="12"/>
    <n v="17"/>
    <n v="13"/>
    <x v="0"/>
    <s v="Not Available"/>
    <x v="0"/>
    <n v="13"/>
    <n v="8"/>
    <n v="148"/>
    <x v="2"/>
    <x v="0"/>
    <n v="13"/>
    <n v="13"/>
    <n v="0"/>
    <x v="1"/>
    <x v="0"/>
    <n v="53"/>
  </r>
  <r>
    <n v="392824"/>
    <x v="4055"/>
    <x v="3"/>
    <x v="35"/>
    <s v="ALLEGHENY"/>
    <x v="0"/>
    <x v="0"/>
    <s v="DAVITA"/>
    <n v="5"/>
    <x v="2"/>
    <n v="7"/>
    <n v="12"/>
    <n v="12"/>
    <x v="0"/>
    <s v="Not Available"/>
    <x v="2"/>
    <n v="8"/>
    <n v="8"/>
    <n v="12"/>
    <x v="2"/>
    <x v="3"/>
    <n v="3"/>
    <n v="3"/>
    <n v="0"/>
    <x v="2"/>
    <x v="1"/>
    <e v="#N/A"/>
  </r>
  <r>
    <n v="342502"/>
    <x v="4056"/>
    <x v="0"/>
    <x v="31"/>
    <s v="PITT"/>
    <x v="0"/>
    <x v="0"/>
    <s v="FRESENIUS MEDICAL CARE"/>
    <n v="47"/>
    <x v="1"/>
    <n v="200"/>
    <n v="264"/>
    <n v="275"/>
    <x v="0"/>
    <s v="As Expected"/>
    <x v="0"/>
    <n v="230"/>
    <n v="282"/>
    <n v="886"/>
    <x v="1"/>
    <x v="0"/>
    <n v="231"/>
    <n v="231"/>
    <n v="0"/>
    <x v="1"/>
    <x v="0"/>
    <n v="53"/>
  </r>
  <r>
    <n v="342503"/>
    <x v="4057"/>
    <x v="1"/>
    <x v="31"/>
    <s v="MECKLENBURG"/>
    <x v="0"/>
    <x v="0"/>
    <s v="FRESENIUS MEDICAL CARE"/>
    <n v="40"/>
    <x v="0"/>
    <n v="182"/>
    <n v="274"/>
    <n v="282"/>
    <x v="0"/>
    <s v="As Expected"/>
    <x v="0"/>
    <n v="207"/>
    <n v="156"/>
    <n v="889"/>
    <x v="0"/>
    <x v="1"/>
    <n v="218"/>
    <n v="218"/>
    <n v="0"/>
    <x v="1"/>
    <x v="0"/>
    <n v="56"/>
  </r>
  <r>
    <n v="342504"/>
    <x v="4058"/>
    <x v="1"/>
    <x v="31"/>
    <s v="GUILFORD"/>
    <x v="0"/>
    <x v="0"/>
    <s v="FRESENIUS MEDICAL CARE"/>
    <n v="56"/>
    <x v="0"/>
    <n v="205"/>
    <n v="301"/>
    <n v="310"/>
    <x v="0"/>
    <s v="As Expected"/>
    <x v="0"/>
    <n v="222"/>
    <n v="179"/>
    <n v="822"/>
    <x v="0"/>
    <x v="1"/>
    <n v="263"/>
    <n v="263"/>
    <n v="0"/>
    <x v="1"/>
    <x v="0"/>
    <n v="56"/>
  </r>
  <r>
    <n v="342505"/>
    <x v="4059"/>
    <x v="0"/>
    <x v="31"/>
    <s v="FORSYTH"/>
    <x v="1"/>
    <x v="0"/>
    <s v="WAKE FOREST UNIVERSITY"/>
    <n v="58"/>
    <x v="0"/>
    <n v="227"/>
    <n v="329"/>
    <n v="343"/>
    <x v="0"/>
    <s v="As Expected"/>
    <x v="0"/>
    <n v="282"/>
    <n v="340"/>
    <n v="1106"/>
    <x v="1"/>
    <x v="1"/>
    <n v="240"/>
    <n v="240"/>
    <n v="6"/>
    <x v="3"/>
    <x v="0"/>
    <n v="52"/>
  </r>
  <r>
    <n v="342506"/>
    <x v="4060"/>
    <x v="1"/>
    <x v="31"/>
    <s v="BUNCOMBE"/>
    <x v="0"/>
    <x v="0"/>
    <s v="DAVITA"/>
    <n v="52"/>
    <x v="0"/>
    <n v="167"/>
    <n v="235"/>
    <n v="239"/>
    <x v="0"/>
    <s v="As Expected"/>
    <x v="3"/>
    <n v="193"/>
    <n v="181"/>
    <n v="819"/>
    <x v="1"/>
    <x v="1"/>
    <n v="243"/>
    <n v="243"/>
    <n v="0"/>
    <x v="0"/>
    <x v="0"/>
    <e v="#N/A"/>
  </r>
  <r>
    <n v="342507"/>
    <x v="4061"/>
    <x v="1"/>
    <x v="31"/>
    <s v="WILSON"/>
    <x v="0"/>
    <x v="0"/>
    <s v="DAVITA"/>
    <n v="40"/>
    <x v="1"/>
    <n v="183"/>
    <n v="228"/>
    <n v="241"/>
    <x v="0"/>
    <s v="As Expected"/>
    <x v="0"/>
    <n v="198"/>
    <n v="225"/>
    <n v="770"/>
    <x v="0"/>
    <x v="1"/>
    <n v="183"/>
    <n v="183"/>
    <n v="0"/>
    <x v="1"/>
    <x v="0"/>
    <e v="#N/A"/>
  </r>
  <r>
    <n v="342509"/>
    <x v="4062"/>
    <x v="2"/>
    <x v="31"/>
    <s v="CALDWELL"/>
    <x v="0"/>
    <x v="0"/>
    <s v="FRESENIUS MEDICAL CARE"/>
    <n v="34"/>
    <x v="0"/>
    <n v="115"/>
    <n v="166"/>
    <n v="172"/>
    <x v="0"/>
    <s v="As Expected"/>
    <x v="0"/>
    <n v="139"/>
    <n v="157"/>
    <n v="513"/>
    <x v="0"/>
    <x v="2"/>
    <n v="162"/>
    <n v="162"/>
    <n v="0"/>
    <x v="1"/>
    <x v="0"/>
    <n v="72"/>
  </r>
  <r>
    <n v="342510"/>
    <x v="4063"/>
    <x v="0"/>
    <x v="31"/>
    <s v="CUMBERLAND"/>
    <x v="0"/>
    <x v="0"/>
    <s v="FRESENIUS MEDICAL CARE"/>
    <n v="50"/>
    <x v="0"/>
    <n v="227"/>
    <n v="316"/>
    <n v="334"/>
    <x v="0"/>
    <s v="As Expected"/>
    <x v="0"/>
    <n v="268"/>
    <n v="278"/>
    <n v="936"/>
    <x v="0"/>
    <x v="1"/>
    <n v="275"/>
    <n v="275"/>
    <n v="0"/>
    <x v="1"/>
    <x v="0"/>
    <n v="32"/>
  </r>
  <r>
    <n v="342511"/>
    <x v="4064"/>
    <x v="1"/>
    <x v="31"/>
    <s v="NEW HANOVER"/>
    <x v="0"/>
    <x v="0"/>
    <s v="DAVITA"/>
    <n v="32"/>
    <x v="0"/>
    <n v="150"/>
    <n v="198"/>
    <n v="209"/>
    <x v="0"/>
    <s v="As Expected"/>
    <x v="0"/>
    <n v="173"/>
    <n v="177"/>
    <n v="786"/>
    <x v="1"/>
    <x v="1"/>
    <n v="137"/>
    <n v="137"/>
    <n v="0"/>
    <x v="1"/>
    <x v="0"/>
    <e v="#N/A"/>
  </r>
  <r>
    <n v="342512"/>
    <x v="4065"/>
    <x v="1"/>
    <x v="31"/>
    <s v="WAKE"/>
    <x v="0"/>
    <x v="0"/>
    <s v="FRESENIUS MEDICAL CARE"/>
    <n v="43"/>
    <x v="0"/>
    <n v="179"/>
    <n v="256"/>
    <n v="265"/>
    <x v="0"/>
    <s v="As Expected"/>
    <x v="0"/>
    <n v="200"/>
    <n v="216"/>
    <n v="817"/>
    <x v="1"/>
    <x v="1"/>
    <n v="217"/>
    <n v="217"/>
    <n v="0"/>
    <x v="1"/>
    <x v="0"/>
    <n v="49"/>
  </r>
  <r>
    <n v="342513"/>
    <x v="4066"/>
    <x v="0"/>
    <x v="31"/>
    <s v="GASTON"/>
    <x v="0"/>
    <x v="0"/>
    <s v="FRESENIUS MEDICAL CARE"/>
    <n v="39"/>
    <x v="0"/>
    <n v="166"/>
    <n v="227"/>
    <n v="245"/>
    <x v="0"/>
    <s v="As Expected"/>
    <x v="0"/>
    <n v="183"/>
    <n v="172"/>
    <n v="794"/>
    <x v="1"/>
    <x v="1"/>
    <n v="231"/>
    <n v="231"/>
    <n v="0"/>
    <x v="1"/>
    <x v="0"/>
    <n v="58"/>
  </r>
  <r>
    <n v="342514"/>
    <x v="4067"/>
    <x v="0"/>
    <x v="31"/>
    <s v="GUILFORD"/>
    <x v="1"/>
    <x v="0"/>
    <s v="WAKE FOREST UNIVERSITY"/>
    <n v="41"/>
    <x v="1"/>
    <n v="182"/>
    <n v="250"/>
    <n v="260"/>
    <x v="1"/>
    <s v="As Expected"/>
    <x v="0"/>
    <n v="206"/>
    <n v="294"/>
    <n v="793"/>
    <x v="3"/>
    <x v="1"/>
    <n v="188"/>
    <n v="188"/>
    <n v="0"/>
    <x v="1"/>
    <x v="0"/>
    <n v="55"/>
  </r>
  <r>
    <n v="342515"/>
    <x v="4068"/>
    <x v="1"/>
    <x v="31"/>
    <s v="PASQUOTANK"/>
    <x v="0"/>
    <x v="0"/>
    <s v="DAVITA"/>
    <n v="28"/>
    <x v="0"/>
    <n v="75"/>
    <n v="110"/>
    <n v="117"/>
    <x v="0"/>
    <s v="As Expected"/>
    <x v="0"/>
    <n v="83"/>
    <n v="89"/>
    <n v="460"/>
    <x v="1"/>
    <x v="1"/>
    <n v="106"/>
    <n v="106"/>
    <n v="0"/>
    <x v="1"/>
    <x v="0"/>
    <e v="#N/A"/>
  </r>
  <r>
    <n v="342516"/>
    <x v="4069"/>
    <x v="2"/>
    <x v="31"/>
    <s v="CATAWBA"/>
    <x v="0"/>
    <x v="0"/>
    <s v="FRESENIUS MEDICAL CARE"/>
    <n v="35"/>
    <x v="0"/>
    <n v="99"/>
    <n v="138"/>
    <n v="149"/>
    <x v="0"/>
    <s v="As Expected"/>
    <x v="0"/>
    <n v="113"/>
    <n v="72"/>
    <n v="506"/>
    <x v="1"/>
    <x v="2"/>
    <n v="148"/>
    <n v="148"/>
    <n v="0"/>
    <x v="1"/>
    <x v="0"/>
    <n v="70"/>
  </r>
  <r>
    <n v="342517"/>
    <x v="4070"/>
    <x v="1"/>
    <x v="31"/>
    <s v="NASH"/>
    <x v="0"/>
    <x v="0"/>
    <s v="FRESENIUS MEDICAL CARE"/>
    <n v="40"/>
    <x v="0"/>
    <n v="109"/>
    <n v="151"/>
    <n v="161"/>
    <x v="0"/>
    <s v="As Expected"/>
    <x v="0"/>
    <n v="126"/>
    <n v="122"/>
    <n v="595"/>
    <x v="1"/>
    <x v="1"/>
    <n v="161"/>
    <n v="161"/>
    <n v="2"/>
    <x v="1"/>
    <x v="0"/>
    <n v="63"/>
  </r>
  <r>
    <n v="342518"/>
    <x v="4071"/>
    <x v="0"/>
    <x v="31"/>
    <s v="LENOIR"/>
    <x v="0"/>
    <x v="0"/>
    <s v="FRESENIUS MEDICAL CARE"/>
    <n v="39"/>
    <x v="0"/>
    <n v="108"/>
    <n v="149"/>
    <n v="157"/>
    <x v="0"/>
    <s v="As Expected"/>
    <x v="0"/>
    <n v="126"/>
    <n v="162"/>
    <n v="466"/>
    <x v="1"/>
    <x v="1"/>
    <n v="141"/>
    <n v="141"/>
    <n v="0"/>
    <x v="1"/>
    <x v="0"/>
    <n v="45"/>
  </r>
  <r>
    <n v="342520"/>
    <x v="4072"/>
    <x v="2"/>
    <x v="31"/>
    <s v="GRANVILLE"/>
    <x v="0"/>
    <x v="0"/>
    <s v="FRESENIUS MEDICAL CARE"/>
    <n v="22"/>
    <x v="0"/>
    <n v="58"/>
    <n v="84"/>
    <n v="87"/>
    <x v="0"/>
    <s v="As Expected"/>
    <x v="0"/>
    <n v="66"/>
    <n v="86"/>
    <n v="275"/>
    <x v="1"/>
    <x v="2"/>
    <n v="82"/>
    <n v="82"/>
    <n v="0"/>
    <x v="2"/>
    <x v="0"/>
    <n v="67"/>
  </r>
  <r>
    <n v="342521"/>
    <x v="4073"/>
    <x v="0"/>
    <x v="31"/>
    <s v="COLUMBUS"/>
    <x v="0"/>
    <x v="0"/>
    <s v="DAVITA"/>
    <n v="26"/>
    <x v="0"/>
    <n v="58"/>
    <n v="76"/>
    <n v="82"/>
    <x v="0"/>
    <s v="As Expected"/>
    <x v="0"/>
    <n v="65"/>
    <n v="103"/>
    <n v="258"/>
    <x v="1"/>
    <x v="1"/>
    <n v="82"/>
    <n v="82"/>
    <n v="0"/>
    <x v="1"/>
    <x v="0"/>
    <e v="#N/A"/>
  </r>
  <r>
    <n v="342522"/>
    <x v="4074"/>
    <x v="1"/>
    <x v="31"/>
    <s v="WAKE"/>
    <x v="0"/>
    <x v="0"/>
    <s v="FRESENIUS MEDICAL CARE"/>
    <n v="40"/>
    <x v="0"/>
    <n v="189"/>
    <n v="292"/>
    <n v="297"/>
    <x v="0"/>
    <s v="As Expected"/>
    <x v="3"/>
    <n v="216"/>
    <n v="209"/>
    <n v="877"/>
    <x v="1"/>
    <x v="1"/>
    <n v="238"/>
    <n v="238"/>
    <n v="0"/>
    <x v="1"/>
    <x v="0"/>
    <n v="48"/>
  </r>
  <r>
    <n v="382580"/>
    <x v="4075"/>
    <x v="2"/>
    <x v="36"/>
    <m/>
    <x v="0"/>
    <x v="0"/>
    <s v="DAVITA"/>
    <n v="8"/>
    <x v="2"/>
    <n v="13"/>
    <n v="18"/>
    <n v="18"/>
    <x v="0"/>
    <s v="Not Available"/>
    <x v="2"/>
    <n v="16"/>
    <n v="4"/>
    <n v="17"/>
    <x v="1"/>
    <x v="1"/>
    <n v="19"/>
    <n v="19"/>
    <n v="0"/>
    <x v="2"/>
    <x v="2"/>
    <e v="#N/A"/>
  </r>
  <r>
    <n v="382581"/>
    <x v="4076"/>
    <x v="0"/>
    <x v="36"/>
    <m/>
    <x v="0"/>
    <x v="0"/>
    <s v="FRESENIUS MEDICAL CARE"/>
    <n v="25"/>
    <x v="2"/>
    <n v="31"/>
    <n v="48"/>
    <n v="57"/>
    <x v="0"/>
    <s v="As Expected"/>
    <x v="2"/>
    <n v="38"/>
    <n v="36"/>
    <n v="38"/>
    <x v="2"/>
    <x v="1"/>
    <n v="57"/>
    <n v="57"/>
    <n v="0"/>
    <x v="2"/>
    <x v="0"/>
    <e v="#N/A"/>
  </r>
  <r>
    <n v="382582"/>
    <x v="4077"/>
    <x v="3"/>
    <x v="36"/>
    <m/>
    <x v="0"/>
    <x v="0"/>
    <s v="DAVITA"/>
    <n v="17"/>
    <x v="2"/>
    <n v="7"/>
    <n v="10"/>
    <n v="10"/>
    <x v="2"/>
    <s v="Not Available"/>
    <x v="2"/>
    <n v="7"/>
    <n v="2"/>
    <n v="7"/>
    <x v="2"/>
    <x v="3"/>
    <n v="10"/>
    <n v="10"/>
    <n v="0"/>
    <x v="2"/>
    <x v="1"/>
    <e v="#N/A"/>
  </r>
  <r>
    <n v="382583"/>
    <x v="4078"/>
    <x v="3"/>
    <x v="36"/>
    <m/>
    <x v="0"/>
    <x v="0"/>
    <s v="DAVITA"/>
    <n v="24"/>
    <x v="2"/>
    <n v="10"/>
    <n v="21"/>
    <n v="22"/>
    <x v="2"/>
    <s v="Not Available"/>
    <x v="2"/>
    <n v="11"/>
    <n v="1"/>
    <n v="11"/>
    <x v="2"/>
    <x v="1"/>
    <n v="22"/>
    <n v="22"/>
    <n v="0"/>
    <x v="2"/>
    <x v="0"/>
    <e v="#N/A"/>
  </r>
  <r>
    <n v="382584"/>
    <x v="4079"/>
    <x v="3"/>
    <x v="36"/>
    <m/>
    <x v="0"/>
    <x v="0"/>
    <s v="DAVITA"/>
    <n v="12"/>
    <x v="2"/>
    <n v="0"/>
    <n v="1"/>
    <n v="0"/>
    <x v="2"/>
    <s v="Not Available"/>
    <x v="2"/>
    <n v="0"/>
    <n v="0"/>
    <n v="0"/>
    <x v="2"/>
    <x v="3"/>
    <n v="1"/>
    <n v="1"/>
    <n v="0"/>
    <x v="2"/>
    <x v="1"/>
    <e v="#N/A"/>
  </r>
  <r>
    <n v="342523"/>
    <x v="4080"/>
    <x v="1"/>
    <x v="31"/>
    <s v="MECKLENBURG"/>
    <x v="0"/>
    <x v="0"/>
    <s v="DAVITA"/>
    <n v="23"/>
    <x v="0"/>
    <n v="63"/>
    <n v="96"/>
    <n v="99"/>
    <x v="0"/>
    <s v="As Expected"/>
    <x v="0"/>
    <n v="75"/>
    <n v="71"/>
    <n v="305"/>
    <x v="1"/>
    <x v="1"/>
    <n v="100"/>
    <n v="100"/>
    <n v="0"/>
    <x v="1"/>
    <x v="0"/>
    <e v="#N/A"/>
  </r>
  <r>
    <n v="312668"/>
    <x v="4081"/>
    <x v="3"/>
    <x v="26"/>
    <s v="MONMOUTH"/>
    <x v="0"/>
    <x v="1"/>
    <s v="INDEPENDENT"/>
    <n v="7"/>
    <x v="2"/>
    <n v="1"/>
    <n v="2"/>
    <n v="2"/>
    <x v="2"/>
    <s v="Not Available"/>
    <x v="2"/>
    <n v="2"/>
    <n v="1"/>
    <n v="4"/>
    <x v="2"/>
    <x v="3"/>
    <n v="2"/>
    <n v="2"/>
    <n v="0"/>
    <x v="2"/>
    <x v="1"/>
    <s v="No Score"/>
  </r>
  <r>
    <n v="342524"/>
    <x v="4082"/>
    <x v="1"/>
    <x v="31"/>
    <s v="RANDOLPH"/>
    <x v="0"/>
    <x v="0"/>
    <s v="FRESENIUS MEDICAL CARE"/>
    <n v="46"/>
    <x v="0"/>
    <n v="96"/>
    <n v="143"/>
    <n v="152"/>
    <x v="0"/>
    <s v="As Expected"/>
    <x v="0"/>
    <n v="109"/>
    <n v="140"/>
    <n v="436"/>
    <x v="1"/>
    <x v="1"/>
    <n v="146"/>
    <n v="146"/>
    <n v="0"/>
    <x v="1"/>
    <x v="0"/>
    <n v="69"/>
  </r>
  <r>
    <n v="342525"/>
    <x v="4083"/>
    <x v="2"/>
    <x v="31"/>
    <s v="UNION"/>
    <x v="0"/>
    <x v="0"/>
    <s v="FRESENIUS MEDICAL CARE"/>
    <n v="21"/>
    <x v="0"/>
    <n v="70"/>
    <n v="103"/>
    <n v="110"/>
    <x v="0"/>
    <s v="As Expected"/>
    <x v="3"/>
    <n v="79"/>
    <n v="61"/>
    <n v="299"/>
    <x v="1"/>
    <x v="1"/>
    <n v="109"/>
    <n v="109"/>
    <n v="0"/>
    <x v="1"/>
    <x v="0"/>
    <n v="79"/>
  </r>
  <r>
    <n v="342526"/>
    <x v="4084"/>
    <x v="2"/>
    <x v="31"/>
    <s v="UNION"/>
    <x v="0"/>
    <x v="0"/>
    <s v="DAVITA"/>
    <n v="33"/>
    <x v="0"/>
    <n v="90"/>
    <n v="137"/>
    <n v="142"/>
    <x v="0"/>
    <s v="Better than Expected"/>
    <x v="0"/>
    <n v="99"/>
    <n v="84"/>
    <n v="423"/>
    <x v="1"/>
    <x v="1"/>
    <n v="126"/>
    <n v="126"/>
    <n v="0"/>
    <x v="1"/>
    <x v="0"/>
    <e v="#N/A"/>
  </r>
  <r>
    <n v="342527"/>
    <x v="4085"/>
    <x v="1"/>
    <x v="31"/>
    <s v="IREDELL"/>
    <x v="1"/>
    <x v="0"/>
    <s v="WAKE FOREST UNIVERSITY"/>
    <n v="27"/>
    <x v="0"/>
    <n v="95"/>
    <n v="135"/>
    <n v="144"/>
    <x v="0"/>
    <s v="As Expected"/>
    <x v="0"/>
    <n v="111"/>
    <n v="137"/>
    <n v="432"/>
    <x v="1"/>
    <x v="1"/>
    <n v="107"/>
    <n v="107"/>
    <n v="0"/>
    <x v="1"/>
    <x v="0"/>
    <n v="60"/>
  </r>
  <r>
    <n v="342528"/>
    <x v="4086"/>
    <x v="1"/>
    <x v="31"/>
    <s v="ROBESON"/>
    <x v="0"/>
    <x v="0"/>
    <s v="FRESENIUS MEDICAL CARE"/>
    <n v="35"/>
    <x v="0"/>
    <n v="126"/>
    <n v="185"/>
    <n v="189"/>
    <x v="0"/>
    <s v="As Expected"/>
    <x v="0"/>
    <n v="141"/>
    <n v="144"/>
    <n v="575"/>
    <x v="0"/>
    <x v="1"/>
    <n v="180"/>
    <n v="180"/>
    <n v="0"/>
    <x v="1"/>
    <x v="0"/>
    <n v="46"/>
  </r>
  <r>
    <n v="342529"/>
    <x v="4087"/>
    <x v="0"/>
    <x v="31"/>
    <s v="CLEVELAND"/>
    <x v="1"/>
    <x v="0"/>
    <s v="DIALYSIS CLINIC, INC."/>
    <n v="33"/>
    <x v="0"/>
    <n v="110"/>
    <n v="124"/>
    <n v="132"/>
    <x v="0"/>
    <s v="As Expected"/>
    <x v="0"/>
    <n v="123"/>
    <n v="147"/>
    <n v="439"/>
    <x v="0"/>
    <x v="1"/>
    <n v="124"/>
    <n v="124"/>
    <n v="0"/>
    <x v="1"/>
    <x v="0"/>
    <n v="51"/>
  </r>
  <r>
    <n v="342531"/>
    <x v="4088"/>
    <x v="1"/>
    <x v="31"/>
    <s v="WAYNE"/>
    <x v="0"/>
    <x v="0"/>
    <s v="DAVITA"/>
    <n v="26"/>
    <x v="0"/>
    <n v="102"/>
    <n v="137"/>
    <n v="145"/>
    <x v="0"/>
    <s v="As Expected"/>
    <x v="1"/>
    <n v="114"/>
    <n v="97"/>
    <n v="506"/>
    <x v="1"/>
    <x v="1"/>
    <n v="122"/>
    <n v="122"/>
    <n v="0"/>
    <x v="0"/>
    <x v="0"/>
    <e v="#N/A"/>
  </r>
  <r>
    <n v="342532"/>
    <x v="4089"/>
    <x v="2"/>
    <x v="31"/>
    <s v="ONSLOW"/>
    <x v="0"/>
    <x v="0"/>
    <s v="DAVITA"/>
    <n v="38"/>
    <x v="0"/>
    <n v="87"/>
    <n v="120"/>
    <n v="128"/>
    <x v="0"/>
    <s v="As Expected"/>
    <x v="0"/>
    <n v="102"/>
    <n v="98"/>
    <n v="420"/>
    <x v="0"/>
    <x v="2"/>
    <n v="128"/>
    <n v="128"/>
    <n v="0"/>
    <x v="1"/>
    <x v="0"/>
    <e v="#N/A"/>
  </r>
  <r>
    <n v="342533"/>
    <x v="4090"/>
    <x v="0"/>
    <x v="31"/>
    <s v="ALAMANCE"/>
    <x v="0"/>
    <x v="0"/>
    <s v="FRESENIUS MEDICAL CARE"/>
    <n v="45"/>
    <x v="0"/>
    <n v="77"/>
    <n v="111"/>
    <n v="121"/>
    <x v="0"/>
    <s v="As Expected"/>
    <x v="1"/>
    <n v="92"/>
    <n v="116"/>
    <n v="383"/>
    <x v="1"/>
    <x v="1"/>
    <n v="113"/>
    <n v="113"/>
    <n v="0"/>
    <x v="1"/>
    <x v="0"/>
    <n v="48"/>
  </r>
  <r>
    <n v="342534"/>
    <x v="4091"/>
    <x v="2"/>
    <x v="31"/>
    <s v="CRAVEN"/>
    <x v="0"/>
    <x v="0"/>
    <s v="FRESENIUS MEDICAL CARE"/>
    <n v="37"/>
    <x v="0"/>
    <n v="78"/>
    <n v="122"/>
    <n v="129"/>
    <x v="0"/>
    <s v="As Expected"/>
    <x v="0"/>
    <n v="98"/>
    <n v="77"/>
    <n v="440"/>
    <x v="1"/>
    <x v="1"/>
    <n v="125"/>
    <n v="125"/>
    <n v="0"/>
    <x v="1"/>
    <x v="0"/>
    <n v="59"/>
  </r>
  <r>
    <n v="342535"/>
    <x v="4092"/>
    <x v="0"/>
    <x v="31"/>
    <s v="DUPLIN"/>
    <x v="0"/>
    <x v="0"/>
    <s v="DAVITA"/>
    <n v="17"/>
    <x v="0"/>
    <n v="56"/>
    <n v="80"/>
    <n v="82"/>
    <x v="0"/>
    <s v="As Expected"/>
    <x v="0"/>
    <n v="65"/>
    <n v="59"/>
    <n v="228"/>
    <x v="1"/>
    <x v="1"/>
    <n v="85"/>
    <n v="85"/>
    <n v="0"/>
    <x v="1"/>
    <x v="0"/>
    <e v="#N/A"/>
  </r>
  <r>
    <n v="342536"/>
    <x v="4093"/>
    <x v="2"/>
    <x v="31"/>
    <s v="ROCKINGHAM"/>
    <x v="0"/>
    <x v="0"/>
    <s v="DAVITA"/>
    <n v="25"/>
    <x v="0"/>
    <n v="67"/>
    <n v="99"/>
    <n v="109"/>
    <x v="0"/>
    <s v="As Expected"/>
    <x v="0"/>
    <n v="79"/>
    <n v="65"/>
    <n v="314"/>
    <x v="0"/>
    <x v="1"/>
    <n v="102"/>
    <n v="102"/>
    <n v="0"/>
    <x v="1"/>
    <x v="0"/>
    <e v="#N/A"/>
  </r>
  <r>
    <n v="342537"/>
    <x v="4094"/>
    <x v="2"/>
    <x v="31"/>
    <s v="GUILFORD"/>
    <x v="0"/>
    <x v="0"/>
    <s v="FRESENIUS MEDICAL CARE"/>
    <n v="49"/>
    <x v="0"/>
    <n v="132"/>
    <n v="197"/>
    <n v="204"/>
    <x v="0"/>
    <s v="As Expected"/>
    <x v="0"/>
    <n v="154"/>
    <n v="162"/>
    <n v="656"/>
    <x v="1"/>
    <x v="1"/>
    <n v="202"/>
    <n v="202"/>
    <n v="0"/>
    <x v="1"/>
    <x v="0"/>
    <n v="55"/>
  </r>
  <r>
    <n v="342538"/>
    <x v="4095"/>
    <x v="1"/>
    <x v="31"/>
    <s v="DURHAM"/>
    <x v="0"/>
    <x v="0"/>
    <s v="FRESENIUS MEDICAL CARE"/>
    <n v="22"/>
    <x v="0"/>
    <n v="76"/>
    <n v="105"/>
    <n v="106"/>
    <x v="0"/>
    <s v="As Expected"/>
    <x v="0"/>
    <n v="84"/>
    <n v="83"/>
    <n v="336"/>
    <x v="0"/>
    <x v="1"/>
    <n v="107"/>
    <n v="107"/>
    <n v="0"/>
    <x v="1"/>
    <x v="0"/>
    <n v="56"/>
  </r>
  <r>
    <n v="342539"/>
    <x v="4096"/>
    <x v="2"/>
    <x v="31"/>
    <s v="RICHMOND"/>
    <x v="0"/>
    <x v="0"/>
    <s v="DAVITA"/>
    <n v="30"/>
    <x v="0"/>
    <n v="85"/>
    <n v="118"/>
    <n v="126"/>
    <x v="0"/>
    <s v="As Expected"/>
    <x v="0"/>
    <n v="97"/>
    <n v="104"/>
    <n v="377"/>
    <x v="1"/>
    <x v="1"/>
    <n v="114"/>
    <n v="114"/>
    <n v="0"/>
    <x v="1"/>
    <x v="0"/>
    <e v="#N/A"/>
  </r>
  <r>
    <n v="342540"/>
    <x v="4097"/>
    <x v="0"/>
    <x v="31"/>
    <s v="SCOTLAND"/>
    <x v="0"/>
    <x v="0"/>
    <s v="FRESENIUS MEDICAL CARE"/>
    <n v="30"/>
    <x v="0"/>
    <n v="89"/>
    <n v="118"/>
    <n v="124"/>
    <x v="0"/>
    <s v="As Expected"/>
    <x v="0"/>
    <n v="100"/>
    <n v="98"/>
    <n v="352"/>
    <x v="0"/>
    <x v="0"/>
    <n v="121"/>
    <n v="121"/>
    <n v="0"/>
    <x v="1"/>
    <x v="0"/>
    <n v="46"/>
  </r>
  <r>
    <n v="342541"/>
    <x v="4098"/>
    <x v="1"/>
    <x v="31"/>
    <s v="CHOWAN"/>
    <x v="0"/>
    <x v="0"/>
    <s v="DAVITA"/>
    <n v="15"/>
    <x v="0"/>
    <n v="58"/>
    <n v="68"/>
    <n v="73"/>
    <x v="0"/>
    <s v="As Expected"/>
    <x v="0"/>
    <n v="63"/>
    <n v="36"/>
    <n v="218"/>
    <x v="1"/>
    <x v="1"/>
    <n v="72"/>
    <n v="72"/>
    <n v="0"/>
    <x v="2"/>
    <x v="0"/>
    <e v="#N/A"/>
  </r>
  <r>
    <n v="342542"/>
    <x v="4099"/>
    <x v="0"/>
    <x v="31"/>
    <s v="HALIFAX"/>
    <x v="0"/>
    <x v="0"/>
    <s v="FRESENIUS MEDICAL CARE"/>
    <n v="46"/>
    <x v="0"/>
    <n v="159"/>
    <n v="205"/>
    <n v="211"/>
    <x v="0"/>
    <s v="As Expected"/>
    <x v="3"/>
    <n v="180"/>
    <n v="163"/>
    <n v="732"/>
    <x v="1"/>
    <x v="0"/>
    <n v="202"/>
    <n v="202"/>
    <n v="0"/>
    <x v="1"/>
    <x v="0"/>
    <n v="48"/>
  </r>
  <r>
    <n v="342543"/>
    <x v="4100"/>
    <x v="1"/>
    <x v="31"/>
    <s v="VANCE"/>
    <x v="0"/>
    <x v="0"/>
    <s v="DAVITA"/>
    <n v="33"/>
    <x v="0"/>
    <n v="88"/>
    <n v="129"/>
    <n v="134"/>
    <x v="0"/>
    <s v="As Expected"/>
    <x v="0"/>
    <n v="99"/>
    <n v="79"/>
    <n v="430"/>
    <x v="0"/>
    <x v="1"/>
    <n v="135"/>
    <n v="135"/>
    <n v="0"/>
    <x v="1"/>
    <x v="2"/>
    <e v="#N/A"/>
  </r>
  <r>
    <n v="342544"/>
    <x v="4101"/>
    <x v="1"/>
    <x v="31"/>
    <s v="WAKE"/>
    <x v="0"/>
    <x v="0"/>
    <s v="FRESENIUS MEDICAL CARE"/>
    <n v="28"/>
    <x v="0"/>
    <n v="72"/>
    <n v="97"/>
    <n v="101"/>
    <x v="0"/>
    <s v="As Expected"/>
    <x v="0"/>
    <n v="86"/>
    <n v="75"/>
    <n v="335"/>
    <x v="1"/>
    <x v="1"/>
    <n v="102"/>
    <n v="102"/>
    <n v="0"/>
    <x v="3"/>
    <x v="0"/>
    <n v="61"/>
  </r>
  <r>
    <n v="342545"/>
    <x v="4102"/>
    <x v="1"/>
    <x v="31"/>
    <s v="JOHNSTON"/>
    <x v="0"/>
    <x v="0"/>
    <s v="FRESENIUS MEDICAL CARE"/>
    <n v="19"/>
    <x v="0"/>
    <n v="52"/>
    <n v="75"/>
    <n v="78"/>
    <x v="0"/>
    <s v="As Expected"/>
    <x v="0"/>
    <n v="61"/>
    <n v="63"/>
    <n v="245"/>
    <x v="1"/>
    <x v="1"/>
    <n v="79"/>
    <n v="79"/>
    <n v="0"/>
    <x v="1"/>
    <x v="0"/>
    <n v="73"/>
  </r>
  <r>
    <n v="332311"/>
    <x v="4103"/>
    <x v="3"/>
    <x v="32"/>
    <s v="QUEENS"/>
    <x v="1"/>
    <x v="1"/>
    <s v="INDEPENDENT"/>
    <n v="4"/>
    <x v="2"/>
    <n v="4"/>
    <n v="6"/>
    <n v="6"/>
    <x v="2"/>
    <s v="Not Available"/>
    <x v="0"/>
    <n v="4"/>
    <n v="1"/>
    <n v="23"/>
    <x v="2"/>
    <x v="3"/>
    <n v="6"/>
    <n v="6"/>
    <n v="0"/>
    <x v="2"/>
    <x v="1"/>
    <s v="No Score"/>
  </r>
  <r>
    <n v="342546"/>
    <x v="4104"/>
    <x v="1"/>
    <x v="31"/>
    <s v="ROWAN"/>
    <x v="0"/>
    <x v="0"/>
    <s v="DAVITA"/>
    <n v="33"/>
    <x v="0"/>
    <n v="115"/>
    <n v="171"/>
    <n v="175"/>
    <x v="0"/>
    <s v="As Expected"/>
    <x v="0"/>
    <n v="129"/>
    <n v="143"/>
    <n v="548"/>
    <x v="1"/>
    <x v="1"/>
    <n v="138"/>
    <n v="138"/>
    <n v="0"/>
    <x v="1"/>
    <x v="0"/>
    <e v="#N/A"/>
  </r>
  <r>
    <n v="342547"/>
    <x v="3359"/>
    <x v="1"/>
    <x v="31"/>
    <s v="BERTIE"/>
    <x v="0"/>
    <x v="0"/>
    <s v="FRESENIUS MEDICAL CARE"/>
    <n v="20"/>
    <x v="0"/>
    <n v="43"/>
    <n v="56"/>
    <n v="58"/>
    <x v="0"/>
    <s v="As Expected"/>
    <x v="0"/>
    <n v="48"/>
    <n v="53"/>
    <n v="182"/>
    <x v="1"/>
    <x v="1"/>
    <n v="56"/>
    <n v="56"/>
    <n v="0"/>
    <x v="2"/>
    <x v="0"/>
    <n v="76"/>
  </r>
  <r>
    <n v="332321"/>
    <x v="4105"/>
    <x v="3"/>
    <x v="32"/>
    <s v="NEW YORK"/>
    <x v="1"/>
    <x v="1"/>
    <s v="INDEPENDENT"/>
    <n v="4"/>
    <x v="2"/>
    <n v="4"/>
    <n v="7"/>
    <n v="5"/>
    <x v="2"/>
    <s v="Not Available"/>
    <x v="2"/>
    <n v="4"/>
    <n v="8"/>
    <n v="18"/>
    <x v="2"/>
    <x v="3"/>
    <n v="7"/>
    <n v="7"/>
    <n v="2"/>
    <x v="2"/>
    <x v="0"/>
    <s v="No Score"/>
  </r>
  <r>
    <n v="342548"/>
    <x v="4106"/>
    <x v="2"/>
    <x v="31"/>
    <s v="MECKLENBURG"/>
    <x v="0"/>
    <x v="0"/>
    <s v="DAVITA"/>
    <n v="32"/>
    <x v="0"/>
    <n v="86"/>
    <n v="114"/>
    <n v="117"/>
    <x v="0"/>
    <s v="As Expected"/>
    <x v="0"/>
    <n v="93"/>
    <n v="93"/>
    <n v="450"/>
    <x v="0"/>
    <x v="1"/>
    <n v="117"/>
    <n v="117"/>
    <n v="0"/>
    <x v="1"/>
    <x v="2"/>
    <e v="#N/A"/>
  </r>
  <r>
    <n v="342549"/>
    <x v="4107"/>
    <x v="1"/>
    <x v="31"/>
    <s v="MECKLENBURG"/>
    <x v="0"/>
    <x v="0"/>
    <s v="FRESENIUS MEDICAL CARE"/>
    <n v="40"/>
    <x v="0"/>
    <n v="112"/>
    <n v="168"/>
    <n v="170"/>
    <x v="0"/>
    <s v="As Expected"/>
    <x v="0"/>
    <n v="134"/>
    <n v="131"/>
    <n v="527"/>
    <x v="0"/>
    <x v="1"/>
    <n v="169"/>
    <n v="169"/>
    <n v="0"/>
    <x v="1"/>
    <x v="0"/>
    <n v="47"/>
  </r>
  <r>
    <n v="312692"/>
    <x v="4108"/>
    <x v="4"/>
    <x v="26"/>
    <m/>
    <x v="0"/>
    <x v="0"/>
    <s v="FRESENIUS MEDICAL CARE"/>
    <n v="24"/>
    <x v="0"/>
    <n v="90"/>
    <n v="174"/>
    <n v="166"/>
    <x v="0"/>
    <s v="As Expected"/>
    <x v="0"/>
    <n v="125"/>
    <n v="65"/>
    <n v="125"/>
    <x v="2"/>
    <x v="1"/>
    <n v="163"/>
    <n v="163"/>
    <n v="0"/>
    <x v="2"/>
    <x v="0"/>
    <e v="#N/A"/>
  </r>
  <r>
    <n v="312693"/>
    <x v="4109"/>
    <x v="4"/>
    <x v="26"/>
    <m/>
    <x v="0"/>
    <x v="0"/>
    <s v="FRESENIUS MEDICAL CARE"/>
    <n v="31"/>
    <x v="2"/>
    <n v="89"/>
    <n v="172"/>
    <n v="162"/>
    <x v="0"/>
    <s v="As Expected"/>
    <x v="1"/>
    <n v="124"/>
    <n v="67"/>
    <n v="124"/>
    <x v="2"/>
    <x v="0"/>
    <n v="171"/>
    <n v="171"/>
    <n v="0"/>
    <x v="2"/>
    <x v="0"/>
    <e v="#N/A"/>
  </r>
  <r>
    <n v="312694"/>
    <x v="4110"/>
    <x v="3"/>
    <x v="26"/>
    <m/>
    <x v="0"/>
    <x v="0"/>
    <s v="DAVITA"/>
    <n v="19"/>
    <x v="2"/>
    <n v="1"/>
    <n v="2"/>
    <n v="2"/>
    <x v="2"/>
    <s v="Not Available"/>
    <x v="2"/>
    <n v="1"/>
    <n v="0"/>
    <n v="1"/>
    <x v="2"/>
    <x v="3"/>
    <n v="3"/>
    <n v="3"/>
    <n v="0"/>
    <x v="2"/>
    <x v="1"/>
    <e v="#N/A"/>
  </r>
  <r>
    <n v="312695"/>
    <x v="4111"/>
    <x v="3"/>
    <x v="26"/>
    <m/>
    <x v="0"/>
    <x v="0"/>
    <s v="DAVITA"/>
    <n v="10"/>
    <x v="2"/>
    <n v="0"/>
    <n v="2"/>
    <n v="3"/>
    <x v="2"/>
    <s v="Not Available"/>
    <x v="2"/>
    <n v="1"/>
    <n v="1"/>
    <n v="1"/>
    <x v="2"/>
    <x v="3"/>
    <n v="2"/>
    <n v="2"/>
    <n v="0"/>
    <x v="2"/>
    <x v="1"/>
    <e v="#N/A"/>
  </r>
  <r>
    <n v="342550"/>
    <x v="4112"/>
    <x v="1"/>
    <x v="31"/>
    <s v="DURHAM"/>
    <x v="0"/>
    <x v="0"/>
    <s v="DAVITA"/>
    <n v="25"/>
    <x v="0"/>
    <n v="73"/>
    <n v="108"/>
    <n v="112"/>
    <x v="0"/>
    <s v="As Expected"/>
    <x v="0"/>
    <n v="86"/>
    <n v="143"/>
    <n v="355"/>
    <x v="1"/>
    <x v="1"/>
    <n v="113"/>
    <n v="113"/>
    <n v="0"/>
    <x v="1"/>
    <x v="0"/>
    <e v="#N/A"/>
  </r>
  <r>
    <n v="342551"/>
    <x v="4113"/>
    <x v="1"/>
    <x v="31"/>
    <s v="SURRY"/>
    <x v="1"/>
    <x v="0"/>
    <s v="WAKE FOREST UNIVERSITY"/>
    <n v="27"/>
    <x v="0"/>
    <n v="95"/>
    <n v="125"/>
    <n v="134"/>
    <x v="0"/>
    <s v="As Expected"/>
    <x v="0"/>
    <n v="114"/>
    <n v="128"/>
    <n v="410"/>
    <x v="1"/>
    <x v="1"/>
    <n v="106"/>
    <n v="106"/>
    <n v="0"/>
    <x v="1"/>
    <x v="0"/>
    <n v="75"/>
  </r>
  <r>
    <n v="342552"/>
    <x v="4114"/>
    <x v="0"/>
    <x v="31"/>
    <s v="MECKLENBURG"/>
    <x v="0"/>
    <x v="0"/>
    <s v="US RENAL CARE, INC."/>
    <n v="24"/>
    <x v="0"/>
    <n v="62"/>
    <n v="89"/>
    <n v="91"/>
    <x v="0"/>
    <s v="As Expected"/>
    <x v="0"/>
    <n v="70"/>
    <n v="79"/>
    <n v="278"/>
    <x v="0"/>
    <x v="1"/>
    <n v="74"/>
    <n v="74"/>
    <n v="0"/>
    <x v="1"/>
    <x v="0"/>
    <n v="51"/>
  </r>
  <r>
    <n v="342553"/>
    <x v="4115"/>
    <x v="0"/>
    <x v="31"/>
    <s v="DAVIDSON"/>
    <x v="1"/>
    <x v="0"/>
    <s v="WAKE FOREST UNIVERSITY"/>
    <n v="37"/>
    <x v="0"/>
    <n v="123"/>
    <n v="189"/>
    <n v="196"/>
    <x v="0"/>
    <s v="As Expected"/>
    <x v="1"/>
    <n v="143"/>
    <n v="153"/>
    <n v="557"/>
    <x v="1"/>
    <x v="1"/>
    <n v="168"/>
    <n v="168"/>
    <n v="0"/>
    <x v="1"/>
    <x v="0"/>
    <n v="42"/>
  </r>
  <r>
    <n v="342554"/>
    <x v="4116"/>
    <x v="1"/>
    <x v="31"/>
    <s v="MECKLENBURG"/>
    <x v="0"/>
    <x v="0"/>
    <s v="FRESENIUS MEDICAL CARE"/>
    <n v="29"/>
    <x v="0"/>
    <n v="76"/>
    <n v="103"/>
    <n v="104"/>
    <x v="0"/>
    <s v="As Expected"/>
    <x v="0"/>
    <n v="88"/>
    <n v="72"/>
    <n v="388"/>
    <x v="0"/>
    <x v="1"/>
    <n v="105"/>
    <n v="105"/>
    <n v="0"/>
    <x v="0"/>
    <x v="0"/>
    <n v="63"/>
  </r>
  <r>
    <n v="342555"/>
    <x v="4117"/>
    <x v="1"/>
    <x v="31"/>
    <s v="MOORE"/>
    <x v="0"/>
    <x v="0"/>
    <s v="DAVITA"/>
    <n v="25"/>
    <x v="0"/>
    <n v="98"/>
    <n v="145"/>
    <n v="148"/>
    <x v="0"/>
    <s v="As Expected"/>
    <x v="0"/>
    <n v="115"/>
    <n v="134"/>
    <n v="461"/>
    <x v="1"/>
    <x v="1"/>
    <n v="100"/>
    <n v="100"/>
    <n v="0"/>
    <x v="1"/>
    <x v="0"/>
    <e v="#N/A"/>
  </r>
  <r>
    <n v="342556"/>
    <x v="4118"/>
    <x v="2"/>
    <x v="31"/>
    <s v="JACKSON"/>
    <x v="0"/>
    <x v="0"/>
    <s v="DAVITA"/>
    <n v="16"/>
    <x v="0"/>
    <n v="56"/>
    <n v="71"/>
    <n v="73"/>
    <x v="0"/>
    <s v="As Expected"/>
    <x v="0"/>
    <n v="59"/>
    <n v="34"/>
    <n v="241"/>
    <x v="1"/>
    <x v="1"/>
    <n v="30"/>
    <n v="30"/>
    <n v="0"/>
    <x v="1"/>
    <x v="0"/>
    <e v="#N/A"/>
  </r>
  <r>
    <n v="342557"/>
    <x v="4119"/>
    <x v="0"/>
    <x v="31"/>
    <s v="HARNETT"/>
    <x v="0"/>
    <x v="0"/>
    <s v="FRESENIUS MEDICAL CARE"/>
    <n v="35"/>
    <x v="0"/>
    <n v="106"/>
    <n v="139"/>
    <n v="143"/>
    <x v="0"/>
    <s v="As Expected"/>
    <x v="0"/>
    <n v="115"/>
    <n v="102"/>
    <n v="457"/>
    <x v="1"/>
    <x v="1"/>
    <n v="131"/>
    <n v="131"/>
    <n v="0"/>
    <x v="1"/>
    <x v="0"/>
    <n v="60"/>
  </r>
  <r>
    <n v="342558"/>
    <x v="4120"/>
    <x v="1"/>
    <x v="31"/>
    <s v="PENDER"/>
    <x v="0"/>
    <x v="0"/>
    <s v="DAVITA"/>
    <n v="18"/>
    <x v="0"/>
    <n v="50"/>
    <n v="64"/>
    <n v="65"/>
    <x v="0"/>
    <s v="As Expected"/>
    <x v="0"/>
    <n v="59"/>
    <n v="47"/>
    <n v="231"/>
    <x v="3"/>
    <x v="1"/>
    <n v="66"/>
    <n v="66"/>
    <n v="0"/>
    <x v="1"/>
    <x v="0"/>
    <e v="#N/A"/>
  </r>
  <r>
    <n v="342559"/>
    <x v="4121"/>
    <x v="1"/>
    <x v="31"/>
    <s v="SAMPSON"/>
    <x v="0"/>
    <x v="0"/>
    <s v="FRESENIUS MEDICAL CARE"/>
    <n v="33"/>
    <x v="1"/>
    <n v="72"/>
    <n v="108"/>
    <n v="112"/>
    <x v="0"/>
    <s v="As Expected"/>
    <x v="0"/>
    <n v="81"/>
    <n v="57"/>
    <n v="378"/>
    <x v="0"/>
    <x v="1"/>
    <n v="110"/>
    <n v="110"/>
    <n v="0"/>
    <x v="0"/>
    <x v="0"/>
    <n v="66"/>
  </r>
  <r>
    <n v="342560"/>
    <x v="4122"/>
    <x v="0"/>
    <x v="31"/>
    <s v="ANSON"/>
    <x v="0"/>
    <x v="0"/>
    <s v="DAVITA"/>
    <n v="15"/>
    <x v="0"/>
    <n v="19"/>
    <n v="28"/>
    <n v="29"/>
    <x v="0"/>
    <s v="As Expected"/>
    <x v="0"/>
    <n v="22"/>
    <n v="34"/>
    <n v="108"/>
    <x v="1"/>
    <x v="1"/>
    <n v="29"/>
    <n v="29"/>
    <n v="0"/>
    <x v="2"/>
    <x v="0"/>
    <e v="#N/A"/>
  </r>
  <r>
    <n v="342561"/>
    <x v="4123"/>
    <x v="0"/>
    <x v="31"/>
    <s v="BEAUFORT"/>
    <x v="0"/>
    <x v="0"/>
    <s v="FRESENIUS MEDICAL CARE"/>
    <n v="25"/>
    <x v="0"/>
    <n v="107"/>
    <n v="145"/>
    <n v="151"/>
    <x v="0"/>
    <s v="As Expected"/>
    <x v="0"/>
    <n v="132"/>
    <n v="124"/>
    <n v="512"/>
    <x v="1"/>
    <x v="1"/>
    <n v="121"/>
    <n v="121"/>
    <n v="0"/>
    <x v="1"/>
    <x v="0"/>
    <n v="60"/>
  </r>
  <r>
    <n v="342562"/>
    <x v="4124"/>
    <x v="2"/>
    <x v="31"/>
    <s v="PERSON"/>
    <x v="0"/>
    <x v="0"/>
    <s v="DAVITA"/>
    <n v="37"/>
    <x v="1"/>
    <n v="99"/>
    <n v="127"/>
    <n v="138"/>
    <x v="0"/>
    <s v="As Expected"/>
    <x v="0"/>
    <n v="113"/>
    <n v="96"/>
    <n v="453"/>
    <x v="1"/>
    <x v="1"/>
    <n v="130"/>
    <n v="130"/>
    <n v="0"/>
    <x v="1"/>
    <x v="0"/>
    <e v="#N/A"/>
  </r>
  <r>
    <n v="342563"/>
    <x v="4125"/>
    <x v="2"/>
    <x v="31"/>
    <s v="BURKE"/>
    <x v="0"/>
    <x v="0"/>
    <s v="FRESENIUS MEDICAL CARE"/>
    <n v="36"/>
    <x v="0"/>
    <n v="111"/>
    <n v="152"/>
    <n v="157"/>
    <x v="0"/>
    <s v="As Expected"/>
    <x v="0"/>
    <n v="122"/>
    <n v="124"/>
    <n v="441"/>
    <x v="0"/>
    <x v="2"/>
    <n v="151"/>
    <n v="151"/>
    <n v="0"/>
    <x v="1"/>
    <x v="0"/>
    <n v="62"/>
  </r>
  <r>
    <n v="342564"/>
    <x v="4126"/>
    <x v="1"/>
    <x v="31"/>
    <s v="HENDERSON"/>
    <x v="0"/>
    <x v="0"/>
    <s v="DAVITA"/>
    <n v="24"/>
    <x v="0"/>
    <n v="89"/>
    <n v="115"/>
    <n v="121"/>
    <x v="0"/>
    <s v="As Expected"/>
    <x v="0"/>
    <n v="98"/>
    <n v="92"/>
    <n v="369"/>
    <x v="1"/>
    <x v="1"/>
    <n v="107"/>
    <n v="107"/>
    <n v="0"/>
    <x v="1"/>
    <x v="0"/>
    <e v="#N/A"/>
  </r>
  <r>
    <n v="342565"/>
    <x v="4127"/>
    <x v="0"/>
    <x v="31"/>
    <s v="STANLY"/>
    <x v="0"/>
    <x v="0"/>
    <s v="FRESENIUS MEDICAL CARE"/>
    <n v="26"/>
    <x v="0"/>
    <n v="83"/>
    <n v="109"/>
    <n v="113"/>
    <x v="0"/>
    <s v="As Expected"/>
    <x v="0"/>
    <n v="93"/>
    <n v="110"/>
    <n v="372"/>
    <x v="0"/>
    <x v="1"/>
    <n v="101"/>
    <n v="101"/>
    <n v="0"/>
    <x v="1"/>
    <x v="0"/>
    <n v="70"/>
  </r>
  <r>
    <n v="312696"/>
    <x v="4128"/>
    <x v="3"/>
    <x v="26"/>
    <m/>
    <x v="0"/>
    <x v="0"/>
    <s v="FRESENIUS MEDICAL CARE"/>
    <n v="9"/>
    <x v="2"/>
    <n v="0"/>
    <n v="0"/>
    <n v="0"/>
    <x v="2"/>
    <s v="Not Available"/>
    <x v="2"/>
    <n v="0"/>
    <n v="0"/>
    <n v="0"/>
    <x v="2"/>
    <x v="3"/>
    <n v="0"/>
    <n v="0"/>
    <n v="0"/>
    <x v="2"/>
    <x v="1"/>
    <e v="#N/A"/>
  </r>
  <r>
    <n v="312697"/>
    <x v="4129"/>
    <x v="3"/>
    <x v="26"/>
    <m/>
    <x v="0"/>
    <x v="0"/>
    <s v="DAVITA"/>
    <n v="19"/>
    <x v="2"/>
    <n v="1"/>
    <n v="1"/>
    <n v="0"/>
    <x v="2"/>
    <s v="Not Available"/>
    <x v="2"/>
    <n v="2"/>
    <n v="0"/>
    <n v="2"/>
    <x v="2"/>
    <x v="3"/>
    <n v="2"/>
    <n v="2"/>
    <n v="0"/>
    <x v="2"/>
    <x v="1"/>
    <e v="#N/A"/>
  </r>
  <r>
    <n v="342566"/>
    <x v="4130"/>
    <x v="2"/>
    <x v="31"/>
    <s v="RUTHERFORD"/>
    <x v="0"/>
    <x v="0"/>
    <s v="DAVITA"/>
    <n v="30"/>
    <x v="0"/>
    <n v="103"/>
    <n v="142"/>
    <n v="145"/>
    <x v="0"/>
    <s v="As Expected"/>
    <x v="1"/>
    <n v="116"/>
    <n v="99"/>
    <n v="471"/>
    <x v="1"/>
    <x v="1"/>
    <n v="118"/>
    <n v="118"/>
    <n v="0"/>
    <x v="1"/>
    <x v="0"/>
    <e v="#N/A"/>
  </r>
  <r>
    <n v="342567"/>
    <x v="4131"/>
    <x v="1"/>
    <x v="31"/>
    <s v="ALAMANCE"/>
    <x v="0"/>
    <x v="0"/>
    <s v="DAVITA"/>
    <n v="16"/>
    <x v="0"/>
    <n v="50"/>
    <n v="74"/>
    <n v="82"/>
    <x v="0"/>
    <s v="As Expected"/>
    <x v="0"/>
    <n v="58"/>
    <n v="54"/>
    <n v="346"/>
    <x v="0"/>
    <x v="1"/>
    <n v="82"/>
    <n v="82"/>
    <n v="0"/>
    <x v="1"/>
    <x v="0"/>
    <e v="#N/A"/>
  </r>
  <r>
    <n v="342568"/>
    <x v="4132"/>
    <x v="2"/>
    <x v="31"/>
    <s v="LINCOLN"/>
    <x v="0"/>
    <x v="0"/>
    <s v="FRESENIUS MEDICAL CARE"/>
    <n v="30"/>
    <x v="0"/>
    <n v="73"/>
    <n v="96"/>
    <n v="101"/>
    <x v="0"/>
    <s v="As Expected"/>
    <x v="0"/>
    <n v="81"/>
    <n v="104"/>
    <n v="351"/>
    <x v="0"/>
    <x v="2"/>
    <n v="101"/>
    <n v="101"/>
    <n v="0"/>
    <x v="1"/>
    <x v="0"/>
    <n v="88"/>
  </r>
  <r>
    <n v="332414"/>
    <x v="4133"/>
    <x v="3"/>
    <x v="32"/>
    <m/>
    <x v="0"/>
    <x v="1"/>
    <s v="INDEPENDENT"/>
    <n v="2"/>
    <x v="2"/>
    <n v="0"/>
    <n v="0"/>
    <n v="0"/>
    <x v="2"/>
    <s v="Not Available"/>
    <x v="2"/>
    <n v="2"/>
    <n v="1"/>
    <n v="2"/>
    <x v="2"/>
    <x v="3"/>
    <n v="0"/>
    <n v="0"/>
    <n v="4"/>
    <x v="2"/>
    <x v="1"/>
    <e v="#N/A"/>
  </r>
  <r>
    <n v="342569"/>
    <x v="4134"/>
    <x v="0"/>
    <x v="31"/>
    <s v="FORSYTH"/>
    <x v="1"/>
    <x v="0"/>
    <s v="WAKE FOREST UNIVERSITY"/>
    <n v="39"/>
    <x v="0"/>
    <n v="126"/>
    <n v="176"/>
    <n v="187"/>
    <x v="0"/>
    <s v="As Expected"/>
    <x v="0"/>
    <n v="145"/>
    <n v="169"/>
    <n v="542"/>
    <x v="1"/>
    <x v="1"/>
    <n v="188"/>
    <n v="188"/>
    <n v="0"/>
    <x v="1"/>
    <x v="0"/>
    <n v="53"/>
  </r>
  <r>
    <n v="342570"/>
    <x v="4135"/>
    <x v="2"/>
    <x v="31"/>
    <s v="HERTFORD"/>
    <x v="0"/>
    <x v="0"/>
    <s v="DAVITA"/>
    <n v="26"/>
    <x v="0"/>
    <n v="82"/>
    <n v="94"/>
    <n v="98"/>
    <x v="0"/>
    <s v="As Expected"/>
    <x v="0"/>
    <n v="91"/>
    <n v="70"/>
    <n v="377"/>
    <x v="1"/>
    <x v="1"/>
    <n v="79"/>
    <n v="79"/>
    <n v="0"/>
    <x v="1"/>
    <x v="0"/>
    <e v="#N/A"/>
  </r>
  <r>
    <n v="342571"/>
    <x v="4136"/>
    <x v="2"/>
    <x v="31"/>
    <s v="FRANKLIN"/>
    <x v="0"/>
    <x v="0"/>
    <s v="DAVITA"/>
    <n v="27"/>
    <x v="0"/>
    <n v="48"/>
    <n v="70"/>
    <n v="71"/>
    <x v="0"/>
    <s v="As Expected"/>
    <x v="0"/>
    <n v="59"/>
    <n v="47"/>
    <n v="274"/>
    <x v="1"/>
    <x v="1"/>
    <n v="68"/>
    <n v="68"/>
    <n v="0"/>
    <x v="2"/>
    <x v="0"/>
    <e v="#N/A"/>
  </r>
  <r>
    <n v="342572"/>
    <x v="4137"/>
    <x v="2"/>
    <x v="31"/>
    <s v="JOHNSTON"/>
    <x v="0"/>
    <x v="0"/>
    <s v="FRESENIUS MEDICAL CARE"/>
    <n v="25"/>
    <x v="0"/>
    <n v="85"/>
    <n v="128"/>
    <n v="134"/>
    <x v="0"/>
    <s v="As Expected"/>
    <x v="0"/>
    <n v="98"/>
    <n v="114"/>
    <n v="336"/>
    <x v="1"/>
    <x v="1"/>
    <n v="135"/>
    <n v="135"/>
    <n v="0"/>
    <x v="1"/>
    <x v="0"/>
    <n v="52"/>
  </r>
  <r>
    <n v="342573"/>
    <x v="4138"/>
    <x v="0"/>
    <x v="31"/>
    <s v="WAYNE"/>
    <x v="0"/>
    <x v="0"/>
    <s v="DAVITA"/>
    <n v="15"/>
    <x v="0"/>
    <n v="45"/>
    <n v="60"/>
    <n v="62"/>
    <x v="0"/>
    <s v="As Expected"/>
    <x v="0"/>
    <n v="49"/>
    <n v="56"/>
    <n v="196"/>
    <x v="1"/>
    <x v="1"/>
    <n v="62"/>
    <n v="62"/>
    <n v="0"/>
    <x v="1"/>
    <x v="0"/>
    <e v="#N/A"/>
  </r>
  <r>
    <n v="342576"/>
    <x v="4139"/>
    <x v="4"/>
    <x v="31"/>
    <s v="WAYNE"/>
    <x v="0"/>
    <x v="0"/>
    <s v="FRESENIUS MEDICAL CARE"/>
    <n v="16"/>
    <x v="1"/>
    <n v="63"/>
    <n v="83"/>
    <n v="83"/>
    <x v="0"/>
    <s v="As Expected"/>
    <x v="1"/>
    <n v="72"/>
    <n v="77"/>
    <n v="244"/>
    <x v="1"/>
    <x v="1"/>
    <n v="82"/>
    <n v="82"/>
    <n v="0"/>
    <x v="1"/>
    <x v="0"/>
    <n v="47"/>
  </r>
  <r>
    <n v="342577"/>
    <x v="4140"/>
    <x v="0"/>
    <x v="31"/>
    <s v="EDGECOMBE"/>
    <x v="0"/>
    <x v="0"/>
    <s v="DAVITA"/>
    <n v="35"/>
    <x v="1"/>
    <n v="70"/>
    <n v="86"/>
    <n v="84"/>
    <x v="0"/>
    <s v="As Expected"/>
    <x v="1"/>
    <n v="77"/>
    <n v="100"/>
    <n v="405"/>
    <x v="1"/>
    <x v="1"/>
    <n v="75"/>
    <n v="75"/>
    <n v="0"/>
    <x v="0"/>
    <x v="0"/>
    <e v="#N/A"/>
  </r>
  <r>
    <n v="342578"/>
    <x v="4141"/>
    <x v="0"/>
    <x v="31"/>
    <s v="BLADEN"/>
    <x v="0"/>
    <x v="0"/>
    <s v="DAVITA"/>
    <n v="26"/>
    <x v="0"/>
    <n v="81"/>
    <n v="125"/>
    <n v="130"/>
    <x v="0"/>
    <s v="As Expected"/>
    <x v="0"/>
    <n v="97"/>
    <n v="132"/>
    <n v="391"/>
    <x v="1"/>
    <x v="1"/>
    <n v="104"/>
    <n v="104"/>
    <n v="0"/>
    <x v="1"/>
    <x v="0"/>
    <e v="#N/A"/>
  </r>
  <r>
    <n v="372593"/>
    <x v="4142"/>
    <x v="3"/>
    <x v="37"/>
    <s v="OKLAHOMA"/>
    <x v="0"/>
    <x v="1"/>
    <s v="INDEPENDENT"/>
    <n v="0"/>
    <x v="2"/>
    <n v="29"/>
    <n v="29"/>
    <n v="29"/>
    <x v="0"/>
    <s v="As Expected"/>
    <x v="0"/>
    <n v="37"/>
    <n v="19"/>
    <n v="116"/>
    <x v="2"/>
    <x v="3"/>
    <n v="8"/>
    <n v="8"/>
    <n v="0"/>
    <x v="1"/>
    <x v="0"/>
    <n v="21"/>
  </r>
  <r>
    <n v="342579"/>
    <x v="4143"/>
    <x v="2"/>
    <x v="31"/>
    <s v="HOKE"/>
    <x v="0"/>
    <x v="0"/>
    <s v="DAVITA"/>
    <n v="24"/>
    <x v="0"/>
    <n v="78"/>
    <n v="109"/>
    <n v="112"/>
    <x v="0"/>
    <s v="As Expected"/>
    <x v="0"/>
    <n v="88"/>
    <n v="87"/>
    <n v="383"/>
    <x v="1"/>
    <x v="1"/>
    <n v="112"/>
    <n v="112"/>
    <n v="0"/>
    <x v="1"/>
    <x v="0"/>
    <e v="#N/A"/>
  </r>
  <r>
    <n v="342581"/>
    <x v="4144"/>
    <x v="0"/>
    <x v="31"/>
    <s v="MECKLENBURG"/>
    <x v="0"/>
    <x v="0"/>
    <s v="FRESENIUS MEDICAL CARE"/>
    <n v="32"/>
    <x v="0"/>
    <n v="98"/>
    <n v="137"/>
    <n v="144"/>
    <x v="0"/>
    <s v="As Expected"/>
    <x v="0"/>
    <n v="114"/>
    <n v="132"/>
    <n v="470"/>
    <x v="1"/>
    <x v="1"/>
    <n v="145"/>
    <n v="145"/>
    <n v="0"/>
    <x v="0"/>
    <x v="0"/>
    <n v="53"/>
  </r>
  <r>
    <n v="342582"/>
    <x v="4145"/>
    <x v="2"/>
    <x v="31"/>
    <s v="BRUNSWICK"/>
    <x v="0"/>
    <x v="0"/>
    <s v="DAVITA"/>
    <n v="14"/>
    <x v="0"/>
    <n v="62"/>
    <n v="77"/>
    <n v="86"/>
    <x v="0"/>
    <s v="As Expected"/>
    <x v="0"/>
    <n v="74"/>
    <n v="69"/>
    <n v="281"/>
    <x v="1"/>
    <x v="1"/>
    <n v="54"/>
    <n v="54"/>
    <n v="0"/>
    <x v="2"/>
    <x v="0"/>
    <e v="#N/A"/>
  </r>
  <r>
    <n v="342583"/>
    <x v="4146"/>
    <x v="2"/>
    <x v="31"/>
    <s v="MONTGOMERY"/>
    <x v="0"/>
    <x v="0"/>
    <s v="DAVITA"/>
    <n v="20"/>
    <x v="0"/>
    <n v="48"/>
    <n v="61"/>
    <n v="66"/>
    <x v="0"/>
    <s v="As Expected"/>
    <x v="0"/>
    <n v="58"/>
    <n v="41"/>
    <n v="242"/>
    <x v="1"/>
    <x v="1"/>
    <n v="66"/>
    <n v="66"/>
    <n v="0"/>
    <x v="2"/>
    <x v="0"/>
    <e v="#N/A"/>
  </r>
  <r>
    <n v="342584"/>
    <x v="4147"/>
    <x v="2"/>
    <x v="31"/>
    <s v="MARTIN"/>
    <x v="0"/>
    <x v="0"/>
    <s v="DAVITA"/>
    <n v="25"/>
    <x v="0"/>
    <n v="64"/>
    <n v="82"/>
    <n v="84"/>
    <x v="0"/>
    <s v="As Expected"/>
    <x v="0"/>
    <n v="75"/>
    <n v="55"/>
    <n v="316"/>
    <x v="1"/>
    <x v="1"/>
    <n v="77"/>
    <n v="77"/>
    <n v="0"/>
    <x v="1"/>
    <x v="0"/>
    <e v="#N/A"/>
  </r>
  <r>
    <n v="342585"/>
    <x v="4148"/>
    <x v="0"/>
    <x v="31"/>
    <s v="CRAVEN"/>
    <x v="0"/>
    <x v="0"/>
    <s v="FRESENIUS MEDICAL CARE"/>
    <n v="28"/>
    <x v="0"/>
    <n v="97"/>
    <n v="140"/>
    <n v="145"/>
    <x v="0"/>
    <s v="As Expected"/>
    <x v="0"/>
    <n v="113"/>
    <n v="87"/>
    <n v="432"/>
    <x v="1"/>
    <x v="1"/>
    <n v="113"/>
    <n v="113"/>
    <n v="0"/>
    <x v="1"/>
    <x v="0"/>
    <n v="60"/>
  </r>
  <r>
    <n v="332415"/>
    <x v="4149"/>
    <x v="3"/>
    <x v="32"/>
    <s v="MONROE"/>
    <x v="1"/>
    <x v="1"/>
    <s v="INDEPENDENT"/>
    <n v="2"/>
    <x v="2"/>
    <n v="0"/>
    <n v="3"/>
    <n v="3"/>
    <x v="2"/>
    <s v="Not Available"/>
    <x v="2"/>
    <n v="0"/>
    <n v="0"/>
    <n v="1"/>
    <x v="2"/>
    <x v="3"/>
    <n v="3"/>
    <n v="3"/>
    <n v="2"/>
    <x v="2"/>
    <x v="1"/>
    <s v="No Score"/>
  </r>
  <r>
    <n v="342586"/>
    <x v="4150"/>
    <x v="1"/>
    <x v="31"/>
    <s v="NORTHAMPTON"/>
    <x v="0"/>
    <x v="0"/>
    <s v="FRESENIUS MEDICAL CARE"/>
    <n v="18"/>
    <x v="0"/>
    <n v="64"/>
    <n v="73"/>
    <n v="75"/>
    <x v="3"/>
    <s v="As Expected"/>
    <x v="0"/>
    <n v="68"/>
    <n v="27"/>
    <n v="283"/>
    <x v="1"/>
    <x v="1"/>
    <n v="70"/>
    <n v="70"/>
    <n v="0"/>
    <x v="1"/>
    <x v="0"/>
    <n v="64"/>
  </r>
  <r>
    <n v="342587"/>
    <x v="4151"/>
    <x v="0"/>
    <x v="31"/>
    <s v="WAYNE"/>
    <x v="0"/>
    <x v="0"/>
    <s v="DAVITA"/>
    <n v="25"/>
    <x v="0"/>
    <n v="55"/>
    <n v="76"/>
    <n v="83"/>
    <x v="0"/>
    <s v="As Expected"/>
    <x v="1"/>
    <n v="61"/>
    <n v="76"/>
    <n v="286"/>
    <x v="1"/>
    <x v="1"/>
    <n v="82"/>
    <n v="82"/>
    <n v="0"/>
    <x v="1"/>
    <x v="0"/>
    <e v="#N/A"/>
  </r>
  <r>
    <n v="342588"/>
    <x v="4152"/>
    <x v="2"/>
    <x v="31"/>
    <s v="CARTERET"/>
    <x v="0"/>
    <x v="0"/>
    <s v="FRESENIUS MEDICAL CARE"/>
    <n v="16"/>
    <x v="0"/>
    <n v="56"/>
    <n v="71"/>
    <n v="78"/>
    <x v="0"/>
    <s v="As Expected"/>
    <x v="0"/>
    <n v="66"/>
    <n v="46"/>
    <n v="241"/>
    <x v="1"/>
    <x v="2"/>
    <n v="78"/>
    <n v="78"/>
    <n v="0"/>
    <x v="1"/>
    <x v="0"/>
    <n v="55"/>
  </r>
  <r>
    <n v="342589"/>
    <x v="4153"/>
    <x v="1"/>
    <x v="31"/>
    <s v="WAKE"/>
    <x v="0"/>
    <x v="0"/>
    <s v="FRESENIUS MEDICAL CARE"/>
    <n v="30"/>
    <x v="0"/>
    <n v="68"/>
    <n v="104"/>
    <n v="108"/>
    <x v="0"/>
    <s v="As Expected"/>
    <x v="0"/>
    <n v="84"/>
    <n v="85"/>
    <n v="362"/>
    <x v="1"/>
    <x v="1"/>
    <n v="108"/>
    <n v="108"/>
    <n v="1"/>
    <x v="1"/>
    <x v="0"/>
    <n v="52"/>
  </r>
  <r>
    <n v="342590"/>
    <x v="4154"/>
    <x v="2"/>
    <x v="31"/>
    <s v="DURHAM"/>
    <x v="0"/>
    <x v="0"/>
    <s v="FRESENIUS MEDICAL CARE"/>
    <n v="24"/>
    <x v="0"/>
    <n v="94"/>
    <n v="120"/>
    <n v="121"/>
    <x v="0"/>
    <s v="As Expected"/>
    <x v="3"/>
    <n v="103"/>
    <n v="139"/>
    <n v="383"/>
    <x v="0"/>
    <x v="1"/>
    <n v="94"/>
    <n v="94"/>
    <n v="0"/>
    <x v="1"/>
    <x v="3"/>
    <n v="74"/>
  </r>
  <r>
    <n v="342591"/>
    <x v="4155"/>
    <x v="4"/>
    <x v="31"/>
    <s v="MECKLENBURG"/>
    <x v="0"/>
    <x v="0"/>
    <s v="US RENAL CARE, INC."/>
    <n v="42"/>
    <x v="0"/>
    <n v="120"/>
    <n v="153"/>
    <n v="155"/>
    <x v="0"/>
    <s v="As Expected"/>
    <x v="3"/>
    <n v="128"/>
    <n v="136"/>
    <n v="533"/>
    <x v="1"/>
    <x v="0"/>
    <n v="153"/>
    <n v="153"/>
    <n v="0"/>
    <x v="0"/>
    <x v="0"/>
    <n v="47"/>
  </r>
  <r>
    <n v="342592"/>
    <x v="4156"/>
    <x v="2"/>
    <x v="31"/>
    <s v="ROWAN"/>
    <x v="0"/>
    <x v="0"/>
    <s v="DAVITA"/>
    <n v="30"/>
    <x v="0"/>
    <n v="107"/>
    <n v="147"/>
    <n v="153"/>
    <x v="0"/>
    <s v="As Expected"/>
    <x v="0"/>
    <n v="122"/>
    <n v="126"/>
    <n v="485"/>
    <x v="1"/>
    <x v="1"/>
    <n v="127"/>
    <n v="127"/>
    <n v="0"/>
    <x v="1"/>
    <x v="0"/>
    <e v="#N/A"/>
  </r>
  <r>
    <n v="342593"/>
    <x v="4157"/>
    <x v="0"/>
    <x v="31"/>
    <s v="CUMBERLAND"/>
    <x v="0"/>
    <x v="0"/>
    <s v="FRESENIUS MEDICAL CARE"/>
    <n v="40"/>
    <x v="0"/>
    <n v="127"/>
    <n v="180"/>
    <n v="191"/>
    <x v="0"/>
    <s v="Worse than Expected"/>
    <x v="0"/>
    <n v="142"/>
    <n v="187"/>
    <n v="577"/>
    <x v="0"/>
    <x v="1"/>
    <n v="195"/>
    <n v="195"/>
    <n v="0"/>
    <x v="1"/>
    <x v="0"/>
    <n v="33"/>
  </r>
  <r>
    <n v="342594"/>
    <x v="4158"/>
    <x v="0"/>
    <x v="31"/>
    <s v="MECKLENBURG"/>
    <x v="0"/>
    <x v="0"/>
    <s v="FRESENIUS MEDICAL CARE"/>
    <n v="28"/>
    <x v="0"/>
    <n v="62"/>
    <n v="98"/>
    <n v="101"/>
    <x v="0"/>
    <s v="As Expected"/>
    <x v="0"/>
    <n v="71"/>
    <n v="72"/>
    <n v="352"/>
    <x v="0"/>
    <x v="1"/>
    <n v="101"/>
    <n v="101"/>
    <n v="0"/>
    <x v="1"/>
    <x v="0"/>
    <n v="49"/>
  </r>
  <r>
    <n v="342595"/>
    <x v="4159"/>
    <x v="2"/>
    <x v="31"/>
    <s v="GASTON"/>
    <x v="0"/>
    <x v="0"/>
    <s v="FRESENIUS MEDICAL CARE"/>
    <n v="18"/>
    <x v="0"/>
    <n v="71"/>
    <n v="87"/>
    <n v="90"/>
    <x v="0"/>
    <s v="As Expected"/>
    <x v="0"/>
    <n v="77"/>
    <n v="56"/>
    <n v="284"/>
    <x v="1"/>
    <x v="1"/>
    <n v="83"/>
    <n v="83"/>
    <n v="0"/>
    <x v="1"/>
    <x v="0"/>
    <n v="80"/>
  </r>
  <r>
    <n v="342596"/>
    <x v="4160"/>
    <x v="0"/>
    <x v="31"/>
    <s v="PITT"/>
    <x v="0"/>
    <x v="0"/>
    <s v="FRESENIUS MEDICAL CARE"/>
    <n v="31"/>
    <x v="0"/>
    <n v="162"/>
    <n v="221"/>
    <n v="226"/>
    <x v="0"/>
    <s v="As Expected"/>
    <x v="0"/>
    <n v="186"/>
    <n v="288"/>
    <n v="732"/>
    <x v="1"/>
    <x v="0"/>
    <n v="172"/>
    <n v="172"/>
    <n v="3"/>
    <x v="1"/>
    <x v="0"/>
    <n v="52"/>
  </r>
  <r>
    <n v="392300"/>
    <x v="4161"/>
    <x v="3"/>
    <x v="35"/>
    <s v="MONTOUR"/>
    <x v="1"/>
    <x v="1"/>
    <s v="INDEPENDENT"/>
    <n v="8"/>
    <x v="2"/>
    <n v="21"/>
    <n v="37"/>
    <n v="33"/>
    <x v="0"/>
    <s v="As Expected"/>
    <x v="0"/>
    <n v="25"/>
    <n v="37"/>
    <n v="83"/>
    <x v="2"/>
    <x v="3"/>
    <n v="6"/>
    <n v="6"/>
    <n v="2"/>
    <x v="3"/>
    <x v="0"/>
    <n v="42"/>
  </r>
  <r>
    <n v="392327"/>
    <x v="4162"/>
    <x v="3"/>
    <x v="35"/>
    <s v="ALLEGHENY"/>
    <x v="1"/>
    <x v="0"/>
    <s v="UPMC HEALTH SYSTEM"/>
    <n v="12"/>
    <x v="2"/>
    <n v="3"/>
    <n v="9"/>
    <n v="7"/>
    <x v="2"/>
    <s v="Not Available"/>
    <x v="2"/>
    <n v="3"/>
    <n v="10"/>
    <n v="23"/>
    <x v="2"/>
    <x v="0"/>
    <n v="11"/>
    <n v="11"/>
    <n v="0"/>
    <x v="2"/>
    <x v="0"/>
    <n v="55"/>
  </r>
  <r>
    <n v="342597"/>
    <x v="4163"/>
    <x v="2"/>
    <x v="31"/>
    <s v="CASWELL"/>
    <x v="0"/>
    <x v="0"/>
    <s v="FRESENIUS MEDICAL CARE"/>
    <n v="10"/>
    <x v="0"/>
    <n v="21"/>
    <n v="43"/>
    <n v="47"/>
    <x v="0"/>
    <s v="As Expected"/>
    <x v="0"/>
    <n v="31"/>
    <n v="47"/>
    <n v="134"/>
    <x v="1"/>
    <x v="1"/>
    <n v="47"/>
    <n v="47"/>
    <n v="0"/>
    <x v="2"/>
    <x v="0"/>
    <n v="62"/>
  </r>
  <r>
    <n v="342598"/>
    <x v="4164"/>
    <x v="5"/>
    <x v="31"/>
    <s v="DARE"/>
    <x v="0"/>
    <x v="0"/>
    <s v="FRESENIUS MEDICAL CARE"/>
    <n v="9"/>
    <x v="2"/>
    <n v="19"/>
    <n v="31"/>
    <n v="33"/>
    <x v="1"/>
    <s v="Worse than Expected"/>
    <x v="0"/>
    <n v="25"/>
    <n v="54"/>
    <n v="98"/>
    <x v="1"/>
    <x v="1"/>
    <n v="33"/>
    <n v="33"/>
    <n v="0"/>
    <x v="2"/>
    <x v="0"/>
    <n v="75"/>
  </r>
  <r>
    <n v="342599"/>
    <x v="4165"/>
    <x v="1"/>
    <x v="31"/>
    <s v="GUILFORD"/>
    <x v="1"/>
    <x v="0"/>
    <s v="WAKE FOREST UNIVERSITY"/>
    <n v="27"/>
    <x v="0"/>
    <n v="70"/>
    <n v="109"/>
    <n v="119"/>
    <x v="0"/>
    <s v="As Expected"/>
    <x v="0"/>
    <n v="83"/>
    <n v="111"/>
    <n v="352"/>
    <x v="1"/>
    <x v="1"/>
    <n v="119"/>
    <n v="119"/>
    <n v="0"/>
    <x v="1"/>
    <x v="0"/>
    <n v="51"/>
  </r>
  <r>
    <n v="342600"/>
    <x v="4166"/>
    <x v="1"/>
    <x v="31"/>
    <s v="GUILFORD"/>
    <x v="0"/>
    <x v="0"/>
    <s v="FRESENIUS MEDICAL CARE"/>
    <n v="33"/>
    <x v="0"/>
    <n v="88"/>
    <n v="128"/>
    <n v="137"/>
    <x v="0"/>
    <s v="As Expected"/>
    <x v="0"/>
    <n v="103"/>
    <n v="88"/>
    <n v="422"/>
    <x v="1"/>
    <x v="1"/>
    <n v="138"/>
    <n v="138"/>
    <n v="0"/>
    <x v="0"/>
    <x v="0"/>
    <n v="60"/>
  </r>
  <r>
    <n v="342601"/>
    <x v="4167"/>
    <x v="0"/>
    <x v="31"/>
    <s v="CUMBERLAND"/>
    <x v="0"/>
    <x v="0"/>
    <s v="FRESENIUS MEDICAL CARE"/>
    <n v="51"/>
    <x v="0"/>
    <n v="137"/>
    <n v="192"/>
    <n v="208"/>
    <x v="0"/>
    <s v="As Expected"/>
    <x v="0"/>
    <n v="158"/>
    <n v="143"/>
    <n v="621"/>
    <x v="1"/>
    <x v="1"/>
    <n v="208"/>
    <n v="208"/>
    <n v="0"/>
    <x v="0"/>
    <x v="2"/>
    <n v="44"/>
  </r>
  <r>
    <n v="342602"/>
    <x v="4168"/>
    <x v="2"/>
    <x v="31"/>
    <s v="SWAIN"/>
    <x v="0"/>
    <x v="0"/>
    <s v="DAVITA"/>
    <n v="20"/>
    <x v="0"/>
    <n v="61"/>
    <n v="66"/>
    <n v="70"/>
    <x v="0"/>
    <s v="As Expected"/>
    <x v="3"/>
    <n v="63"/>
    <n v="48"/>
    <n v="230"/>
    <x v="0"/>
    <x v="1"/>
    <n v="70"/>
    <n v="70"/>
    <n v="0"/>
    <x v="2"/>
    <x v="0"/>
    <e v="#N/A"/>
  </r>
  <r>
    <n v="342603"/>
    <x v="4169"/>
    <x v="0"/>
    <x v="31"/>
    <s v="EDGECOMBE"/>
    <x v="0"/>
    <x v="0"/>
    <s v="FRESENIUS MEDICAL CARE"/>
    <n v="30"/>
    <x v="0"/>
    <n v="95"/>
    <n v="126"/>
    <n v="134"/>
    <x v="0"/>
    <s v="As Expected"/>
    <x v="0"/>
    <n v="112"/>
    <n v="121"/>
    <n v="467"/>
    <x v="1"/>
    <x v="1"/>
    <n v="136"/>
    <n v="136"/>
    <n v="0"/>
    <x v="1"/>
    <x v="2"/>
    <n v="40"/>
  </r>
  <r>
    <n v="342604"/>
    <x v="4170"/>
    <x v="1"/>
    <x v="31"/>
    <s v="BUNCOMBE"/>
    <x v="0"/>
    <x v="0"/>
    <s v="DAVITA"/>
    <n v="20"/>
    <x v="0"/>
    <n v="55"/>
    <n v="70"/>
    <n v="77"/>
    <x v="0"/>
    <s v="As Expected"/>
    <x v="0"/>
    <n v="63"/>
    <n v="55"/>
    <n v="231"/>
    <x v="1"/>
    <x v="1"/>
    <n v="77"/>
    <n v="77"/>
    <n v="0"/>
    <x v="2"/>
    <x v="0"/>
    <e v="#N/A"/>
  </r>
  <r>
    <n v="342605"/>
    <x v="4171"/>
    <x v="2"/>
    <x v="31"/>
    <s v="MECKLENBURG"/>
    <x v="0"/>
    <x v="0"/>
    <s v="FRESENIUS MEDICAL CARE"/>
    <n v="26"/>
    <x v="0"/>
    <n v="73"/>
    <n v="96"/>
    <n v="100"/>
    <x v="0"/>
    <s v="Better than Expected"/>
    <x v="0"/>
    <n v="74"/>
    <n v="67"/>
    <n v="338"/>
    <x v="0"/>
    <x v="1"/>
    <n v="101"/>
    <n v="101"/>
    <n v="0"/>
    <x v="1"/>
    <x v="0"/>
    <n v="56"/>
  </r>
  <r>
    <n v="342606"/>
    <x v="4172"/>
    <x v="2"/>
    <x v="31"/>
    <s v="IREDELL"/>
    <x v="1"/>
    <x v="0"/>
    <s v="WAKE FOREST UNIVERSITY"/>
    <n v="27"/>
    <x v="0"/>
    <n v="81"/>
    <n v="129"/>
    <n v="134"/>
    <x v="0"/>
    <s v="As Expected"/>
    <x v="0"/>
    <n v="106"/>
    <n v="109"/>
    <n v="434"/>
    <x v="1"/>
    <x v="2"/>
    <n v="121"/>
    <n v="121"/>
    <n v="0"/>
    <x v="1"/>
    <x v="0"/>
    <n v="63"/>
  </r>
  <r>
    <n v="342607"/>
    <x v="4173"/>
    <x v="0"/>
    <x v="31"/>
    <s v="ROBESON"/>
    <x v="0"/>
    <x v="0"/>
    <s v="FRESENIUS MEDICAL CARE"/>
    <n v="19"/>
    <x v="0"/>
    <n v="53"/>
    <n v="77"/>
    <n v="75"/>
    <x v="0"/>
    <s v="As Expected"/>
    <x v="0"/>
    <n v="61"/>
    <n v="56"/>
    <n v="204"/>
    <x v="1"/>
    <x v="1"/>
    <n v="78"/>
    <n v="78"/>
    <n v="0"/>
    <x v="2"/>
    <x v="0"/>
    <n v="41"/>
  </r>
  <r>
    <n v="342608"/>
    <x v="4174"/>
    <x v="0"/>
    <x v="31"/>
    <s v="WAKE"/>
    <x v="0"/>
    <x v="0"/>
    <s v="FRESENIUS MEDICAL CARE"/>
    <n v="23"/>
    <x v="0"/>
    <n v="98"/>
    <n v="160"/>
    <n v="166"/>
    <x v="0"/>
    <s v="As Expected"/>
    <x v="0"/>
    <n v="125"/>
    <n v="109"/>
    <n v="453"/>
    <x v="1"/>
    <x v="1"/>
    <n v="127"/>
    <n v="127"/>
    <n v="0"/>
    <x v="3"/>
    <x v="0"/>
    <n v="68"/>
  </r>
  <r>
    <n v="342609"/>
    <x v="4175"/>
    <x v="0"/>
    <x v="31"/>
    <s v="LENOIR"/>
    <x v="0"/>
    <x v="0"/>
    <s v="FRESENIUS MEDICAL CARE"/>
    <n v="24"/>
    <x v="0"/>
    <n v="68"/>
    <n v="93"/>
    <n v="99"/>
    <x v="0"/>
    <s v="As Expected"/>
    <x v="0"/>
    <n v="84"/>
    <n v="105"/>
    <n v="322"/>
    <x v="0"/>
    <x v="1"/>
    <n v="91"/>
    <n v="91"/>
    <n v="0"/>
    <x v="2"/>
    <x v="0"/>
    <n v="69"/>
  </r>
  <r>
    <n v="342610"/>
    <x v="4176"/>
    <x v="2"/>
    <x v="31"/>
    <s v="WARREN"/>
    <x v="0"/>
    <x v="0"/>
    <s v="FRESENIUS MEDICAL CARE"/>
    <n v="25"/>
    <x v="0"/>
    <n v="55"/>
    <n v="71"/>
    <n v="73"/>
    <x v="0"/>
    <s v="As Expected"/>
    <x v="0"/>
    <n v="60"/>
    <n v="60"/>
    <n v="249"/>
    <x v="0"/>
    <x v="1"/>
    <n v="73"/>
    <n v="73"/>
    <n v="0"/>
    <x v="1"/>
    <x v="0"/>
    <n v="60"/>
  </r>
  <r>
    <n v="342611"/>
    <x v="4177"/>
    <x v="1"/>
    <x v="31"/>
    <s v="CLEVELAND"/>
    <x v="1"/>
    <x v="0"/>
    <s v="DIALYSIS CLINIC, INC."/>
    <n v="15"/>
    <x v="0"/>
    <n v="36"/>
    <n v="45"/>
    <n v="49"/>
    <x v="0"/>
    <s v="Better than Expected"/>
    <x v="0"/>
    <n v="38"/>
    <n v="47"/>
    <n v="156"/>
    <x v="0"/>
    <x v="1"/>
    <n v="49"/>
    <n v="49"/>
    <n v="0"/>
    <x v="1"/>
    <x v="0"/>
    <n v="69"/>
  </r>
  <r>
    <n v="342612"/>
    <x v="4178"/>
    <x v="0"/>
    <x v="31"/>
    <s v="FORSYTH"/>
    <x v="1"/>
    <x v="0"/>
    <s v="WAKE FOREST UNIVERSITY"/>
    <n v="45"/>
    <x v="0"/>
    <n v="137"/>
    <n v="200"/>
    <n v="213"/>
    <x v="0"/>
    <s v="As Expected"/>
    <x v="0"/>
    <n v="153"/>
    <n v="183"/>
    <n v="596"/>
    <x v="3"/>
    <x v="1"/>
    <n v="186"/>
    <n v="186"/>
    <n v="0"/>
    <x v="1"/>
    <x v="0"/>
    <n v="52"/>
  </r>
  <r>
    <n v="392338"/>
    <x v="4179"/>
    <x v="3"/>
    <x v="35"/>
    <s v="PHILADELPHIA"/>
    <x v="1"/>
    <x v="1"/>
    <s v="INDEPENDENT"/>
    <n v="10"/>
    <x v="1"/>
    <n v="24"/>
    <n v="34"/>
    <n v="24"/>
    <x v="1"/>
    <s v="Worse than Expected"/>
    <x v="0"/>
    <n v="27"/>
    <n v="48"/>
    <n v="101"/>
    <x v="2"/>
    <x v="3"/>
    <n v="7"/>
    <n v="7"/>
    <n v="0"/>
    <x v="2"/>
    <x v="3"/>
    <n v="31"/>
  </r>
  <r>
    <n v="392354"/>
    <x v="4180"/>
    <x v="3"/>
    <x v="35"/>
    <s v="PHILADELPHIA"/>
    <x v="1"/>
    <x v="1"/>
    <s v="INDEPENDENT"/>
    <n v="6"/>
    <x v="2"/>
    <n v="0"/>
    <n v="1"/>
    <n v="5"/>
    <x v="0"/>
    <s v="As Expected"/>
    <x v="2"/>
    <n v="12"/>
    <n v="21"/>
    <n v="38"/>
    <x v="2"/>
    <x v="3"/>
    <n v="5"/>
    <n v="5"/>
    <n v="18"/>
    <x v="1"/>
    <x v="3"/>
    <e v="#N/A"/>
  </r>
  <r>
    <n v="342613"/>
    <x v="4181"/>
    <x v="2"/>
    <x v="31"/>
    <s v="GUILFORD"/>
    <x v="0"/>
    <x v="0"/>
    <s v="FRESENIUS MEDICAL CARE"/>
    <n v="33"/>
    <x v="0"/>
    <n v="85"/>
    <n v="132"/>
    <n v="135"/>
    <x v="0"/>
    <s v="Better than Expected"/>
    <x v="0"/>
    <n v="102"/>
    <n v="92"/>
    <n v="386"/>
    <x v="1"/>
    <x v="1"/>
    <n v="135"/>
    <n v="135"/>
    <n v="0"/>
    <x v="1"/>
    <x v="0"/>
    <n v="60"/>
  </r>
  <r>
    <n v="342614"/>
    <x v="4182"/>
    <x v="0"/>
    <x v="31"/>
    <s v="SURRY"/>
    <x v="1"/>
    <x v="0"/>
    <s v="WAKE FOREST UNIVERSITY"/>
    <n v="19"/>
    <x v="0"/>
    <n v="40"/>
    <n v="56"/>
    <n v="67"/>
    <x v="0"/>
    <s v="As Expected"/>
    <x v="0"/>
    <n v="55"/>
    <n v="54"/>
    <n v="231"/>
    <x v="0"/>
    <x v="1"/>
    <n v="65"/>
    <n v="65"/>
    <n v="0"/>
    <x v="1"/>
    <x v="0"/>
    <n v="61"/>
  </r>
  <r>
    <n v="342615"/>
    <x v="4183"/>
    <x v="1"/>
    <x v="31"/>
    <s v="DURHAM"/>
    <x v="0"/>
    <x v="0"/>
    <s v="FRESENIUS MEDICAL CARE"/>
    <n v="29"/>
    <x v="3"/>
    <n v="91"/>
    <n v="119"/>
    <n v="121"/>
    <x v="0"/>
    <s v="As Expected"/>
    <x v="0"/>
    <n v="100"/>
    <n v="90"/>
    <n v="375"/>
    <x v="1"/>
    <x v="1"/>
    <n v="121"/>
    <n v="121"/>
    <n v="0"/>
    <x v="1"/>
    <x v="0"/>
    <n v="59"/>
  </r>
  <r>
    <n v="342616"/>
    <x v="4184"/>
    <x v="2"/>
    <x v="31"/>
    <s v="DURHAM"/>
    <x v="0"/>
    <x v="0"/>
    <s v="DAVITA"/>
    <n v="25"/>
    <x v="0"/>
    <n v="108"/>
    <n v="156"/>
    <n v="159"/>
    <x v="0"/>
    <s v="As Expected"/>
    <x v="0"/>
    <n v="126"/>
    <n v="134"/>
    <n v="512"/>
    <x v="1"/>
    <x v="1"/>
    <n v="128"/>
    <n v="128"/>
    <n v="0"/>
    <x v="3"/>
    <x v="0"/>
    <e v="#N/A"/>
  </r>
  <r>
    <n v="342617"/>
    <x v="4185"/>
    <x v="0"/>
    <x v="31"/>
    <s v="CHATHAM"/>
    <x v="1"/>
    <x v="0"/>
    <s v="FRESENIUS MEDICAL CARE"/>
    <n v="10"/>
    <x v="0"/>
    <n v="27"/>
    <n v="46"/>
    <n v="47"/>
    <x v="0"/>
    <s v="As Expected"/>
    <x v="0"/>
    <n v="35"/>
    <n v="30"/>
    <n v="124"/>
    <x v="0"/>
    <x v="1"/>
    <n v="46"/>
    <n v="46"/>
    <n v="0"/>
    <x v="2"/>
    <x v="0"/>
    <n v="60"/>
  </r>
  <r>
    <n v="342618"/>
    <x v="4186"/>
    <x v="2"/>
    <x v="31"/>
    <s v="WASHINGTON"/>
    <x v="0"/>
    <x v="0"/>
    <s v="FRESENIUS MEDICAL CARE"/>
    <n v="14"/>
    <x v="0"/>
    <n v="50"/>
    <n v="60"/>
    <n v="63"/>
    <x v="0"/>
    <s v="As Expected"/>
    <x v="0"/>
    <n v="54"/>
    <n v="41"/>
    <n v="184"/>
    <x v="1"/>
    <x v="1"/>
    <n v="63"/>
    <n v="63"/>
    <n v="0"/>
    <x v="2"/>
    <x v="0"/>
    <n v="78"/>
  </r>
  <r>
    <n v="342619"/>
    <x v="4187"/>
    <x v="1"/>
    <x v="31"/>
    <s v="HALIFAX"/>
    <x v="0"/>
    <x v="0"/>
    <s v="FRESENIUS MEDICAL CARE"/>
    <n v="19"/>
    <x v="0"/>
    <n v="54"/>
    <n v="67"/>
    <n v="70"/>
    <x v="0"/>
    <s v="As Expected"/>
    <x v="0"/>
    <n v="59"/>
    <n v="70"/>
    <n v="236"/>
    <x v="1"/>
    <x v="1"/>
    <n v="69"/>
    <n v="69"/>
    <n v="0"/>
    <x v="1"/>
    <x v="0"/>
    <n v="50"/>
  </r>
  <r>
    <n v="342620"/>
    <x v="4188"/>
    <x v="1"/>
    <x v="31"/>
    <s v="LEE"/>
    <x v="0"/>
    <x v="0"/>
    <s v="FRESENIUS MEDICAL CARE"/>
    <n v="33"/>
    <x v="0"/>
    <n v="122"/>
    <n v="160"/>
    <n v="169"/>
    <x v="0"/>
    <s v="As Expected"/>
    <x v="0"/>
    <n v="138"/>
    <n v="134"/>
    <n v="512"/>
    <x v="1"/>
    <x v="1"/>
    <n v="142"/>
    <n v="142"/>
    <n v="0"/>
    <x v="1"/>
    <x v="0"/>
    <n v="64"/>
  </r>
  <r>
    <n v="342621"/>
    <x v="4189"/>
    <x v="0"/>
    <x v="31"/>
    <s v="CHATHAM"/>
    <x v="1"/>
    <x v="0"/>
    <s v="FRESENIUS MEDICAL CARE"/>
    <n v="22"/>
    <x v="0"/>
    <n v="42"/>
    <n v="76"/>
    <n v="77"/>
    <x v="0"/>
    <s v="As Expected"/>
    <x v="0"/>
    <n v="53"/>
    <n v="61"/>
    <n v="217"/>
    <x v="1"/>
    <x v="1"/>
    <n v="78"/>
    <n v="78"/>
    <n v="0"/>
    <x v="2"/>
    <x v="0"/>
    <n v="57"/>
  </r>
  <r>
    <n v="332341"/>
    <x v="4190"/>
    <x v="3"/>
    <x v="32"/>
    <s v="QUEENS"/>
    <x v="1"/>
    <x v="1"/>
    <s v="INDEPENDENT"/>
    <n v="6"/>
    <x v="2"/>
    <n v="0"/>
    <n v="0"/>
    <n v="0"/>
    <x v="2"/>
    <s v="Not Available"/>
    <x v="2"/>
    <n v="0"/>
    <n v="0"/>
    <n v="2"/>
    <x v="2"/>
    <x v="3"/>
    <n v="0"/>
    <n v="0"/>
    <n v="5"/>
    <x v="2"/>
    <x v="1"/>
    <s v="No Score"/>
  </r>
  <r>
    <n v="342622"/>
    <x v="4191"/>
    <x v="0"/>
    <x v="31"/>
    <s v="ORANGE"/>
    <x v="1"/>
    <x v="0"/>
    <s v="FRESENIUS MEDICAL CARE"/>
    <n v="41"/>
    <x v="0"/>
    <n v="84"/>
    <n v="144"/>
    <n v="148"/>
    <x v="0"/>
    <s v="Better than Expected"/>
    <x v="0"/>
    <n v="114"/>
    <n v="106"/>
    <n v="481"/>
    <x v="1"/>
    <x v="1"/>
    <n v="128"/>
    <n v="128"/>
    <n v="6"/>
    <x v="1"/>
    <x v="0"/>
    <n v="48"/>
  </r>
  <r>
    <n v="342623"/>
    <x v="4192"/>
    <x v="0"/>
    <x v="31"/>
    <s v="ROBESON"/>
    <x v="0"/>
    <x v="0"/>
    <s v="FRESENIUS MEDICAL CARE"/>
    <n v="23"/>
    <x v="0"/>
    <n v="64"/>
    <n v="83"/>
    <n v="92"/>
    <x v="0"/>
    <s v="As Expected"/>
    <x v="0"/>
    <n v="77"/>
    <n v="92"/>
    <n v="286"/>
    <x v="0"/>
    <x v="1"/>
    <n v="92"/>
    <n v="92"/>
    <n v="0"/>
    <x v="1"/>
    <x v="0"/>
    <n v="50"/>
  </r>
  <r>
    <n v="342625"/>
    <x v="4193"/>
    <x v="2"/>
    <x v="31"/>
    <s v="JONES"/>
    <x v="0"/>
    <x v="0"/>
    <s v="FRESENIUS MEDICAL CARE"/>
    <n v="10"/>
    <x v="0"/>
    <n v="26"/>
    <n v="32"/>
    <n v="36"/>
    <x v="0"/>
    <s v="As Expected"/>
    <x v="0"/>
    <n v="30"/>
    <n v="27"/>
    <n v="126"/>
    <x v="1"/>
    <x v="1"/>
    <n v="36"/>
    <n v="36"/>
    <n v="0"/>
    <x v="2"/>
    <x v="0"/>
    <n v="66"/>
  </r>
  <r>
    <n v="342627"/>
    <x v="4194"/>
    <x v="2"/>
    <x v="31"/>
    <s v="MECKLENBURG"/>
    <x v="0"/>
    <x v="0"/>
    <s v="DAVITA"/>
    <n v="26"/>
    <x v="0"/>
    <n v="140"/>
    <n v="202"/>
    <n v="207"/>
    <x v="0"/>
    <s v="As Expected"/>
    <x v="0"/>
    <n v="154"/>
    <n v="116"/>
    <n v="657"/>
    <x v="1"/>
    <x v="1"/>
    <n v="149"/>
    <n v="149"/>
    <n v="0"/>
    <x v="1"/>
    <x v="0"/>
    <e v="#N/A"/>
  </r>
  <r>
    <n v="342628"/>
    <x v="4195"/>
    <x v="1"/>
    <x v="31"/>
    <s v="COLUMBUS"/>
    <x v="0"/>
    <x v="0"/>
    <s v="DAVITA"/>
    <n v="17"/>
    <x v="0"/>
    <n v="25"/>
    <n v="36"/>
    <n v="37"/>
    <x v="0"/>
    <s v="As Expected"/>
    <x v="0"/>
    <n v="27"/>
    <n v="38"/>
    <n v="127"/>
    <x v="1"/>
    <x v="1"/>
    <n v="38"/>
    <n v="38"/>
    <n v="0"/>
    <x v="2"/>
    <x v="0"/>
    <e v="#N/A"/>
  </r>
  <r>
    <n v="342629"/>
    <x v="4196"/>
    <x v="2"/>
    <x v="31"/>
    <s v="HAYWOOD"/>
    <x v="0"/>
    <x v="0"/>
    <s v="DAVITA"/>
    <n v="19"/>
    <x v="0"/>
    <n v="56"/>
    <n v="83"/>
    <n v="88"/>
    <x v="0"/>
    <s v="As Expected"/>
    <x v="0"/>
    <n v="62"/>
    <n v="54"/>
    <n v="247"/>
    <x v="1"/>
    <x v="1"/>
    <n v="87"/>
    <n v="87"/>
    <n v="0"/>
    <x v="2"/>
    <x v="0"/>
    <n v="72"/>
  </r>
  <r>
    <n v="342631"/>
    <x v="4197"/>
    <x v="1"/>
    <x v="31"/>
    <s v="CABARRUS"/>
    <x v="0"/>
    <x v="0"/>
    <s v="DAVITA"/>
    <n v="27"/>
    <x v="0"/>
    <n v="71"/>
    <n v="96"/>
    <n v="102"/>
    <x v="0"/>
    <s v="As Expected"/>
    <x v="0"/>
    <n v="77"/>
    <n v="76"/>
    <n v="330"/>
    <x v="1"/>
    <x v="1"/>
    <n v="102"/>
    <n v="102"/>
    <n v="0"/>
    <x v="1"/>
    <x v="0"/>
    <e v="#N/A"/>
  </r>
  <r>
    <n v="392830"/>
    <x v="4198"/>
    <x v="2"/>
    <x v="35"/>
    <m/>
    <x v="0"/>
    <x v="0"/>
    <s v="FRESENIUS MEDICAL CARE"/>
    <n v="13"/>
    <x v="2"/>
    <n v="18"/>
    <n v="30"/>
    <n v="32"/>
    <x v="0"/>
    <s v="As Expected"/>
    <x v="0"/>
    <n v="24"/>
    <n v="30"/>
    <n v="99"/>
    <x v="1"/>
    <x v="1"/>
    <n v="31"/>
    <n v="31"/>
    <n v="0"/>
    <x v="2"/>
    <x v="0"/>
    <n v="81"/>
  </r>
  <r>
    <n v="342632"/>
    <x v="4199"/>
    <x v="1"/>
    <x v="31"/>
    <s v="PITT"/>
    <x v="0"/>
    <x v="0"/>
    <s v="FRESENIUS MEDICAL CARE"/>
    <n v="16"/>
    <x v="0"/>
    <n v="54"/>
    <n v="66"/>
    <n v="70"/>
    <x v="0"/>
    <s v="As Expected"/>
    <x v="0"/>
    <n v="65"/>
    <n v="64"/>
    <n v="277"/>
    <x v="1"/>
    <x v="1"/>
    <n v="69"/>
    <n v="69"/>
    <n v="0"/>
    <x v="2"/>
    <x v="0"/>
    <n v="67"/>
  </r>
  <r>
    <n v="342633"/>
    <x v="4200"/>
    <x v="0"/>
    <x v="31"/>
    <s v="STOKES"/>
    <x v="1"/>
    <x v="0"/>
    <s v="WAKE FOREST UNIVERSITY"/>
    <n v="17"/>
    <x v="0"/>
    <n v="56"/>
    <n v="84"/>
    <n v="89"/>
    <x v="0"/>
    <s v="As Expected"/>
    <x v="1"/>
    <n v="66"/>
    <n v="83"/>
    <n v="257"/>
    <x v="1"/>
    <x v="1"/>
    <n v="83"/>
    <n v="83"/>
    <n v="0"/>
    <x v="1"/>
    <x v="0"/>
    <n v="46"/>
  </r>
  <r>
    <n v="342634"/>
    <x v="4201"/>
    <x v="0"/>
    <x v="31"/>
    <s v="GUILFORD"/>
    <x v="0"/>
    <x v="0"/>
    <s v="FRESENIUS MEDICAL CARE"/>
    <n v="39"/>
    <x v="1"/>
    <n v="113"/>
    <n v="163"/>
    <n v="179"/>
    <x v="0"/>
    <s v="As Expected"/>
    <x v="0"/>
    <n v="127"/>
    <n v="147"/>
    <n v="470"/>
    <x v="1"/>
    <x v="1"/>
    <n v="179"/>
    <n v="179"/>
    <n v="0"/>
    <x v="1"/>
    <x v="0"/>
    <n v="55"/>
  </r>
  <r>
    <n v="342635"/>
    <x v="4202"/>
    <x v="2"/>
    <x v="31"/>
    <s v="CATAWBA"/>
    <x v="0"/>
    <x v="0"/>
    <s v="FRESENIUS MEDICAL CARE"/>
    <n v="25"/>
    <x v="0"/>
    <n v="79"/>
    <n v="111"/>
    <n v="114"/>
    <x v="0"/>
    <s v="As Expected"/>
    <x v="0"/>
    <n v="89"/>
    <n v="56"/>
    <n v="347"/>
    <x v="1"/>
    <x v="2"/>
    <n v="114"/>
    <n v="114"/>
    <n v="0"/>
    <x v="1"/>
    <x v="0"/>
    <n v="81"/>
  </r>
  <r>
    <n v="342636"/>
    <x v="4203"/>
    <x v="1"/>
    <x v="31"/>
    <s v="IREDELL"/>
    <x v="1"/>
    <x v="0"/>
    <s v="WAKE FOREST UNIVERSITY"/>
    <n v="20"/>
    <x v="0"/>
    <n v="58"/>
    <n v="79"/>
    <n v="85"/>
    <x v="0"/>
    <s v="As Expected"/>
    <x v="0"/>
    <n v="68"/>
    <n v="96"/>
    <n v="248"/>
    <x v="1"/>
    <x v="1"/>
    <n v="84"/>
    <n v="84"/>
    <n v="0"/>
    <x v="2"/>
    <x v="0"/>
    <n v="61"/>
  </r>
  <r>
    <n v="342637"/>
    <x v="4204"/>
    <x v="2"/>
    <x v="31"/>
    <s v="WILSON"/>
    <x v="0"/>
    <x v="0"/>
    <s v="DAVITA"/>
    <n v="31"/>
    <x v="0"/>
    <n v="110"/>
    <n v="132"/>
    <n v="147"/>
    <x v="0"/>
    <s v="As Expected"/>
    <x v="0"/>
    <n v="113"/>
    <n v="119"/>
    <n v="468"/>
    <x v="1"/>
    <x v="1"/>
    <n v="147"/>
    <n v="147"/>
    <n v="0"/>
    <x v="1"/>
    <x v="0"/>
    <e v="#N/A"/>
  </r>
  <r>
    <n v="342638"/>
    <x v="4205"/>
    <x v="2"/>
    <x v="31"/>
    <s v="MOORE"/>
    <x v="0"/>
    <x v="0"/>
    <s v="DAVITA"/>
    <n v="15"/>
    <x v="0"/>
    <n v="36"/>
    <n v="62"/>
    <n v="64"/>
    <x v="0"/>
    <s v="As Expected"/>
    <x v="0"/>
    <n v="46"/>
    <n v="56"/>
    <n v="193"/>
    <x v="1"/>
    <x v="1"/>
    <n v="63"/>
    <n v="63"/>
    <n v="0"/>
    <x v="1"/>
    <x v="0"/>
    <e v="#N/A"/>
  </r>
  <r>
    <n v="342639"/>
    <x v="4206"/>
    <x v="1"/>
    <x v="31"/>
    <s v="DAVIDSON"/>
    <x v="1"/>
    <x v="0"/>
    <s v="WAKE FOREST UNIVERSITY"/>
    <n v="32"/>
    <x v="0"/>
    <n v="81"/>
    <n v="125"/>
    <n v="138"/>
    <x v="0"/>
    <s v="As Expected"/>
    <x v="0"/>
    <n v="100"/>
    <n v="133"/>
    <n v="377"/>
    <x v="1"/>
    <x v="1"/>
    <n v="134"/>
    <n v="134"/>
    <n v="0"/>
    <x v="1"/>
    <x v="0"/>
    <n v="52"/>
  </r>
  <r>
    <n v="342640"/>
    <x v="4207"/>
    <x v="2"/>
    <x v="31"/>
    <s v="ROCKINGHAM"/>
    <x v="0"/>
    <x v="0"/>
    <s v="DAVITA"/>
    <n v="27"/>
    <x v="0"/>
    <n v="65"/>
    <n v="97"/>
    <n v="99"/>
    <x v="0"/>
    <s v="As Expected"/>
    <x v="0"/>
    <n v="76"/>
    <n v="70"/>
    <n v="276"/>
    <x v="1"/>
    <x v="1"/>
    <n v="90"/>
    <n v="90"/>
    <n v="0"/>
    <x v="0"/>
    <x v="0"/>
    <e v="#N/A"/>
  </r>
  <r>
    <n v="342641"/>
    <x v="4208"/>
    <x v="1"/>
    <x v="31"/>
    <s v="ROCKINGHAM"/>
    <x v="0"/>
    <x v="0"/>
    <s v="FRESENIUS MEDICAL CARE"/>
    <n v="19"/>
    <x v="0"/>
    <n v="49"/>
    <n v="69"/>
    <n v="77"/>
    <x v="0"/>
    <s v="As Expected"/>
    <x v="1"/>
    <n v="56"/>
    <n v="62"/>
    <n v="219"/>
    <x v="0"/>
    <x v="1"/>
    <n v="77"/>
    <n v="77"/>
    <n v="0"/>
    <x v="2"/>
    <x v="0"/>
    <n v="67"/>
  </r>
  <r>
    <n v="342642"/>
    <x v="4209"/>
    <x v="1"/>
    <x v="31"/>
    <s v="WAKE"/>
    <x v="0"/>
    <x v="0"/>
    <s v="FRESENIUS MEDICAL CARE"/>
    <n v="28"/>
    <x v="0"/>
    <n v="81"/>
    <n v="117"/>
    <n v="128"/>
    <x v="0"/>
    <s v="As Expected"/>
    <x v="1"/>
    <n v="95"/>
    <n v="123"/>
    <n v="385"/>
    <x v="1"/>
    <x v="1"/>
    <n v="125"/>
    <n v="125"/>
    <n v="0"/>
    <x v="1"/>
    <x v="0"/>
    <n v="63"/>
  </r>
  <r>
    <n v="342643"/>
    <x v="4210"/>
    <x v="0"/>
    <x v="31"/>
    <s v="CUMBERLAND"/>
    <x v="0"/>
    <x v="0"/>
    <s v="FRESENIUS MEDICAL CARE"/>
    <n v="40"/>
    <x v="0"/>
    <n v="151"/>
    <n v="204"/>
    <n v="209"/>
    <x v="0"/>
    <s v="As Expected"/>
    <x v="0"/>
    <n v="171"/>
    <n v="190"/>
    <n v="673"/>
    <x v="1"/>
    <x v="1"/>
    <n v="210"/>
    <n v="210"/>
    <n v="0"/>
    <x v="1"/>
    <x v="0"/>
    <n v="51"/>
  </r>
  <r>
    <n v="342644"/>
    <x v="4211"/>
    <x v="1"/>
    <x v="31"/>
    <s v="NASH"/>
    <x v="0"/>
    <x v="0"/>
    <s v="FRESENIUS MEDICAL CARE"/>
    <n v="16"/>
    <x v="0"/>
    <n v="36"/>
    <n v="48"/>
    <n v="49"/>
    <x v="0"/>
    <s v="As Expected"/>
    <x v="0"/>
    <n v="41"/>
    <n v="51"/>
    <n v="207"/>
    <x v="1"/>
    <x v="1"/>
    <n v="49"/>
    <n v="49"/>
    <n v="0"/>
    <x v="1"/>
    <x v="0"/>
    <n v="72"/>
  </r>
  <r>
    <n v="342645"/>
    <x v="4212"/>
    <x v="2"/>
    <x v="31"/>
    <s v="MCDOWELL"/>
    <x v="0"/>
    <x v="0"/>
    <s v="DAVITA"/>
    <n v="13"/>
    <x v="0"/>
    <n v="44"/>
    <n v="62"/>
    <n v="64"/>
    <x v="0"/>
    <s v="As Expected"/>
    <x v="0"/>
    <n v="48"/>
    <n v="59"/>
    <n v="181"/>
    <x v="1"/>
    <x v="2"/>
    <n v="63"/>
    <n v="63"/>
    <n v="0"/>
    <x v="2"/>
    <x v="0"/>
    <e v="#N/A"/>
  </r>
  <r>
    <n v="342646"/>
    <x v="4213"/>
    <x v="0"/>
    <x v="31"/>
    <s v="WAKE"/>
    <x v="0"/>
    <x v="0"/>
    <s v="FRESENIUS MEDICAL CARE"/>
    <n v="36"/>
    <x v="0"/>
    <n v="111"/>
    <n v="165"/>
    <n v="172"/>
    <x v="0"/>
    <s v="As Expected"/>
    <x v="0"/>
    <n v="127"/>
    <n v="119"/>
    <n v="499"/>
    <x v="0"/>
    <x v="1"/>
    <n v="175"/>
    <n v="175"/>
    <n v="0"/>
    <x v="1"/>
    <x v="0"/>
    <n v="47"/>
  </r>
  <r>
    <n v="342647"/>
    <x v="4214"/>
    <x v="2"/>
    <x v="31"/>
    <s v="GRANVILLE"/>
    <x v="0"/>
    <x v="0"/>
    <s v="FRESENIUS MEDICAL CARE"/>
    <n v="25"/>
    <x v="0"/>
    <n v="67"/>
    <n v="90"/>
    <n v="89"/>
    <x v="0"/>
    <s v="As Expected"/>
    <x v="3"/>
    <n v="73"/>
    <n v="50"/>
    <n v="277"/>
    <x v="0"/>
    <x v="1"/>
    <n v="92"/>
    <n v="92"/>
    <n v="0"/>
    <x v="1"/>
    <x v="0"/>
    <n v="78"/>
  </r>
  <r>
    <n v="342648"/>
    <x v="4215"/>
    <x v="1"/>
    <x v="31"/>
    <s v="HARNETT"/>
    <x v="0"/>
    <x v="0"/>
    <s v="FRESENIUS MEDICAL CARE"/>
    <n v="14"/>
    <x v="0"/>
    <n v="40"/>
    <n v="58"/>
    <n v="61"/>
    <x v="0"/>
    <s v="As Expected"/>
    <x v="0"/>
    <n v="47"/>
    <n v="53"/>
    <n v="174"/>
    <x v="1"/>
    <x v="1"/>
    <n v="60"/>
    <n v="60"/>
    <n v="0"/>
    <x v="2"/>
    <x v="0"/>
    <n v="33"/>
  </r>
  <r>
    <n v="342649"/>
    <x v="4216"/>
    <x v="0"/>
    <x v="31"/>
    <s v="CHEROKEE"/>
    <x v="0"/>
    <x v="0"/>
    <s v="DAVITA"/>
    <n v="13"/>
    <x v="0"/>
    <n v="29"/>
    <n v="40"/>
    <n v="44"/>
    <x v="0"/>
    <s v="As Expected"/>
    <x v="0"/>
    <n v="34"/>
    <n v="26"/>
    <n v="148"/>
    <x v="1"/>
    <x v="1"/>
    <n v="45"/>
    <n v="45"/>
    <n v="0"/>
    <x v="2"/>
    <x v="0"/>
    <e v="#N/A"/>
  </r>
  <r>
    <n v="342650"/>
    <x v="4217"/>
    <x v="1"/>
    <x v="31"/>
    <s v="GREENE"/>
    <x v="0"/>
    <x v="0"/>
    <s v="DAVITA"/>
    <n v="21"/>
    <x v="0"/>
    <n v="32"/>
    <n v="42"/>
    <n v="45"/>
    <x v="0"/>
    <s v="As Expected"/>
    <x v="0"/>
    <n v="38"/>
    <n v="41"/>
    <n v="179"/>
    <x v="1"/>
    <x v="1"/>
    <n v="45"/>
    <n v="45"/>
    <n v="0"/>
    <x v="2"/>
    <x v="0"/>
    <e v="#N/A"/>
  </r>
  <r>
    <n v="342651"/>
    <x v="4218"/>
    <x v="2"/>
    <x v="31"/>
    <s v="ROBESON"/>
    <x v="0"/>
    <x v="0"/>
    <s v="DAVITA"/>
    <n v="14"/>
    <x v="0"/>
    <n v="32"/>
    <n v="45"/>
    <n v="50"/>
    <x v="0"/>
    <s v="As Expected"/>
    <x v="0"/>
    <n v="38"/>
    <n v="42"/>
    <n v="120"/>
    <x v="1"/>
    <x v="1"/>
    <n v="50"/>
    <n v="50"/>
    <n v="0"/>
    <x v="2"/>
    <x v="0"/>
    <e v="#N/A"/>
  </r>
  <r>
    <n v="342652"/>
    <x v="4219"/>
    <x v="1"/>
    <x v="31"/>
    <s v="GASTON"/>
    <x v="0"/>
    <x v="0"/>
    <s v="FRESENIUS MEDICAL CARE"/>
    <n v="18"/>
    <x v="0"/>
    <n v="57"/>
    <n v="85"/>
    <n v="89"/>
    <x v="0"/>
    <s v="As Expected"/>
    <x v="1"/>
    <n v="63"/>
    <n v="56"/>
    <n v="264"/>
    <x v="0"/>
    <x v="1"/>
    <n v="87"/>
    <n v="87"/>
    <n v="0"/>
    <x v="1"/>
    <x v="0"/>
    <n v="63"/>
  </r>
  <r>
    <n v="342653"/>
    <x v="4220"/>
    <x v="2"/>
    <x v="31"/>
    <s v="WAKE"/>
    <x v="0"/>
    <x v="0"/>
    <s v="FRESENIUS MEDICAL CARE"/>
    <n v="16"/>
    <x v="0"/>
    <n v="37"/>
    <n v="68"/>
    <n v="73"/>
    <x v="0"/>
    <s v="As Expected"/>
    <x v="0"/>
    <n v="49"/>
    <n v="44"/>
    <n v="200"/>
    <x v="1"/>
    <x v="1"/>
    <n v="73"/>
    <n v="73"/>
    <n v="0"/>
    <x v="2"/>
    <x v="0"/>
    <n v="69"/>
  </r>
  <r>
    <n v="342654"/>
    <x v="4221"/>
    <x v="0"/>
    <x v="31"/>
    <s v="MECKLENBURG"/>
    <x v="0"/>
    <x v="0"/>
    <s v="FRESENIUS MEDICAL CARE"/>
    <n v="10"/>
    <x v="2"/>
    <n v="9"/>
    <n v="21"/>
    <n v="22"/>
    <x v="2"/>
    <s v="Not Available"/>
    <x v="0"/>
    <n v="11"/>
    <n v="10"/>
    <n v="30"/>
    <x v="2"/>
    <x v="3"/>
    <n v="5"/>
    <n v="5"/>
    <n v="0"/>
    <x v="2"/>
    <x v="0"/>
    <n v="92"/>
  </r>
  <r>
    <n v="342655"/>
    <x v="4222"/>
    <x v="0"/>
    <x v="31"/>
    <s v="MECKLENBURG"/>
    <x v="0"/>
    <x v="0"/>
    <s v="FRESENIUS MEDICAL CARE"/>
    <n v="10"/>
    <x v="2"/>
    <n v="17"/>
    <n v="48"/>
    <n v="47"/>
    <x v="0"/>
    <s v="As Expected"/>
    <x v="0"/>
    <n v="20"/>
    <n v="20"/>
    <n v="58"/>
    <x v="2"/>
    <x v="3"/>
    <n v="9"/>
    <n v="9"/>
    <n v="0"/>
    <x v="1"/>
    <x v="3"/>
    <n v="95"/>
  </r>
  <r>
    <n v="342657"/>
    <x v="4223"/>
    <x v="2"/>
    <x v="31"/>
    <s v="IREDELL"/>
    <x v="0"/>
    <x v="0"/>
    <s v="FRESENIUS MEDICAL CARE"/>
    <n v="6"/>
    <x v="2"/>
    <n v="8"/>
    <n v="15"/>
    <n v="18"/>
    <x v="2"/>
    <s v="Not Available"/>
    <x v="0"/>
    <n v="9"/>
    <n v="4"/>
    <n v="44"/>
    <x v="2"/>
    <x v="3"/>
    <n v="0"/>
    <n v="0"/>
    <n v="0"/>
    <x v="2"/>
    <x v="0"/>
    <n v="51"/>
  </r>
  <r>
    <n v="342658"/>
    <x v="4224"/>
    <x v="0"/>
    <x v="31"/>
    <s v="WAKE"/>
    <x v="0"/>
    <x v="0"/>
    <s v="FRESENIUS MEDICAL CARE"/>
    <n v="20"/>
    <x v="0"/>
    <n v="53"/>
    <n v="74"/>
    <n v="79"/>
    <x v="0"/>
    <s v="As Expected"/>
    <x v="0"/>
    <n v="61"/>
    <n v="66"/>
    <n v="228"/>
    <x v="1"/>
    <x v="1"/>
    <n v="77"/>
    <n v="77"/>
    <n v="0"/>
    <x v="2"/>
    <x v="0"/>
    <n v="51"/>
  </r>
  <r>
    <n v="342659"/>
    <x v="4225"/>
    <x v="1"/>
    <x v="31"/>
    <s v="DUPLIN"/>
    <x v="0"/>
    <x v="0"/>
    <s v="DAVITA"/>
    <n v="15"/>
    <x v="0"/>
    <n v="69"/>
    <n v="94"/>
    <n v="96"/>
    <x v="0"/>
    <s v="As Expected"/>
    <x v="0"/>
    <n v="76"/>
    <n v="66"/>
    <n v="295"/>
    <x v="1"/>
    <x v="1"/>
    <n v="76"/>
    <n v="76"/>
    <n v="0"/>
    <x v="1"/>
    <x v="0"/>
    <e v="#N/A"/>
  </r>
  <r>
    <n v="322557"/>
    <x v="4226"/>
    <x v="0"/>
    <x v="34"/>
    <m/>
    <x v="0"/>
    <x v="1"/>
    <s v="INDEPENDENT"/>
    <n v="8"/>
    <x v="2"/>
    <n v="17"/>
    <n v="42"/>
    <n v="50"/>
    <x v="0"/>
    <s v="As Expected"/>
    <x v="0"/>
    <n v="22"/>
    <n v="12"/>
    <n v="31"/>
    <x v="2"/>
    <x v="1"/>
    <n v="15"/>
    <n v="15"/>
    <n v="0"/>
    <x v="2"/>
    <x v="0"/>
    <n v="43"/>
  </r>
  <r>
    <n v="322558"/>
    <x v="4227"/>
    <x v="2"/>
    <x v="34"/>
    <m/>
    <x v="1"/>
    <x v="0"/>
    <s v="DIALYSIS CLINIC, INC."/>
    <n v="20"/>
    <x v="0"/>
    <n v="23"/>
    <n v="34"/>
    <n v="37"/>
    <x v="0"/>
    <s v="As Expected"/>
    <x v="0"/>
    <n v="26"/>
    <n v="24"/>
    <n v="38"/>
    <x v="1"/>
    <x v="2"/>
    <n v="36"/>
    <n v="36"/>
    <n v="0"/>
    <x v="2"/>
    <x v="0"/>
    <s v="No Score"/>
  </r>
  <r>
    <n v="342660"/>
    <x v="4228"/>
    <x v="0"/>
    <x v="31"/>
    <s v="MITCHELL"/>
    <x v="0"/>
    <x v="0"/>
    <s v="DAVITA"/>
    <n v="9"/>
    <x v="0"/>
    <n v="21"/>
    <n v="25"/>
    <n v="31"/>
    <x v="0"/>
    <s v="As Expected"/>
    <x v="0"/>
    <n v="22"/>
    <n v="23"/>
    <n v="83"/>
    <x v="1"/>
    <x v="1"/>
    <n v="31"/>
    <n v="31"/>
    <n v="0"/>
    <x v="2"/>
    <x v="0"/>
    <e v="#N/A"/>
  </r>
  <r>
    <n v="342661"/>
    <x v="156"/>
    <x v="1"/>
    <x v="31"/>
    <s v="CLEVELAND"/>
    <x v="0"/>
    <x v="0"/>
    <s v="DIALYSIS CLINIC, INC."/>
    <n v="15"/>
    <x v="0"/>
    <n v="22"/>
    <n v="33"/>
    <n v="35"/>
    <x v="0"/>
    <s v="As Expected"/>
    <x v="0"/>
    <n v="26"/>
    <n v="36"/>
    <n v="122"/>
    <x v="1"/>
    <x v="1"/>
    <n v="35"/>
    <n v="35"/>
    <n v="0"/>
    <x v="2"/>
    <x v="0"/>
    <n v="92"/>
  </r>
  <r>
    <n v="342663"/>
    <x v="4229"/>
    <x v="2"/>
    <x v="31"/>
    <s v="MECKLENBURG"/>
    <x v="0"/>
    <x v="0"/>
    <s v="DAVITA"/>
    <n v="37"/>
    <x v="0"/>
    <n v="82"/>
    <n v="124"/>
    <n v="131"/>
    <x v="0"/>
    <s v="As Expected"/>
    <x v="0"/>
    <n v="90"/>
    <n v="62"/>
    <n v="440"/>
    <x v="1"/>
    <x v="1"/>
    <n v="129"/>
    <n v="129"/>
    <n v="0"/>
    <x v="1"/>
    <x v="0"/>
    <e v="#N/A"/>
  </r>
  <r>
    <n v="332579"/>
    <x v="4230"/>
    <x v="3"/>
    <x v="32"/>
    <s v="KINGS"/>
    <x v="0"/>
    <x v="0"/>
    <s v="FRESENIUS MEDICAL CARE"/>
    <n v="0"/>
    <x v="2"/>
    <n v="6"/>
    <n v="11"/>
    <n v="11"/>
    <x v="2"/>
    <s v="Not Available"/>
    <x v="2"/>
    <n v="9"/>
    <n v="7"/>
    <n v="40"/>
    <x v="2"/>
    <x v="3"/>
    <n v="0"/>
    <n v="0"/>
    <n v="0"/>
    <x v="2"/>
    <x v="0"/>
    <n v="91"/>
  </r>
  <r>
    <n v="342665"/>
    <x v="4231"/>
    <x v="0"/>
    <x v="31"/>
    <s v="YADKIN"/>
    <x v="0"/>
    <x v="0"/>
    <s v="WAKE FOREST UNIVERSITY"/>
    <n v="13"/>
    <x v="0"/>
    <n v="28"/>
    <n v="44"/>
    <n v="49"/>
    <x v="0"/>
    <s v="As Expected"/>
    <x v="0"/>
    <n v="35"/>
    <n v="53"/>
    <n v="179"/>
    <x v="1"/>
    <x v="1"/>
    <n v="39"/>
    <n v="39"/>
    <n v="0"/>
    <x v="2"/>
    <x v="0"/>
    <n v="50"/>
  </r>
  <r>
    <n v="342666"/>
    <x v="4232"/>
    <x v="2"/>
    <x v="31"/>
    <s v="UNION"/>
    <x v="0"/>
    <x v="0"/>
    <s v="DAVITA"/>
    <n v="12"/>
    <x v="0"/>
    <n v="26"/>
    <n v="30"/>
    <n v="32"/>
    <x v="0"/>
    <s v="As Expected"/>
    <x v="0"/>
    <n v="27"/>
    <n v="22"/>
    <n v="124"/>
    <x v="1"/>
    <x v="1"/>
    <n v="32"/>
    <n v="32"/>
    <n v="0"/>
    <x v="2"/>
    <x v="0"/>
    <e v="#N/A"/>
  </r>
  <r>
    <n v="342667"/>
    <x v="4233"/>
    <x v="1"/>
    <x v="31"/>
    <s v="FORSYTH"/>
    <x v="1"/>
    <x v="0"/>
    <s v="WAKE FOREST UNIVERSITY"/>
    <n v="48"/>
    <x v="0"/>
    <n v="121"/>
    <n v="185"/>
    <n v="191"/>
    <x v="0"/>
    <s v="As Expected"/>
    <x v="0"/>
    <n v="139"/>
    <n v="150"/>
    <n v="575"/>
    <x v="1"/>
    <x v="1"/>
    <n v="198"/>
    <n v="198"/>
    <n v="0"/>
    <x v="1"/>
    <x v="0"/>
    <n v="45"/>
  </r>
  <r>
    <n v="342669"/>
    <x v="4234"/>
    <x v="1"/>
    <x v="31"/>
    <s v="BRUNSWICK"/>
    <x v="0"/>
    <x v="0"/>
    <s v="DAVITA"/>
    <n v="11"/>
    <x v="0"/>
    <n v="22"/>
    <n v="29"/>
    <n v="33"/>
    <x v="0"/>
    <s v="As Expected"/>
    <x v="0"/>
    <n v="27"/>
    <n v="30"/>
    <n v="106"/>
    <x v="1"/>
    <x v="1"/>
    <n v="33"/>
    <n v="33"/>
    <n v="0"/>
    <x v="2"/>
    <x v="0"/>
    <e v="#N/A"/>
  </r>
  <r>
    <n v="342670"/>
    <x v="4235"/>
    <x v="2"/>
    <x v="31"/>
    <s v="CABARRUS"/>
    <x v="0"/>
    <x v="0"/>
    <s v="DAVITA"/>
    <n v="25"/>
    <x v="0"/>
    <n v="82"/>
    <n v="130"/>
    <n v="133"/>
    <x v="0"/>
    <s v="As Expected"/>
    <x v="0"/>
    <n v="96"/>
    <n v="98"/>
    <n v="361"/>
    <x v="0"/>
    <x v="1"/>
    <n v="108"/>
    <n v="108"/>
    <n v="0"/>
    <x v="1"/>
    <x v="0"/>
    <e v="#N/A"/>
  </r>
  <r>
    <n v="342671"/>
    <x v="4236"/>
    <x v="0"/>
    <x v="31"/>
    <s v="GASTON"/>
    <x v="0"/>
    <x v="0"/>
    <s v="FRESENIUS MEDICAL CARE"/>
    <n v="26"/>
    <x v="0"/>
    <n v="81"/>
    <n v="102"/>
    <n v="106"/>
    <x v="0"/>
    <s v="Worse than Expected"/>
    <x v="0"/>
    <n v="90"/>
    <n v="107"/>
    <n v="341"/>
    <x v="1"/>
    <x v="1"/>
    <n v="109"/>
    <n v="109"/>
    <n v="0"/>
    <x v="1"/>
    <x v="0"/>
    <n v="56"/>
  </r>
  <r>
    <n v="342672"/>
    <x v="4237"/>
    <x v="0"/>
    <x v="31"/>
    <s v="WAKE"/>
    <x v="0"/>
    <x v="0"/>
    <s v="FRESENIUS MEDICAL CARE"/>
    <n v="14"/>
    <x v="0"/>
    <n v="40"/>
    <n v="48"/>
    <n v="52"/>
    <x v="0"/>
    <s v="As Expected"/>
    <x v="0"/>
    <n v="42"/>
    <n v="36"/>
    <n v="191"/>
    <x v="1"/>
    <x v="1"/>
    <n v="50"/>
    <n v="50"/>
    <n v="0"/>
    <x v="2"/>
    <x v="0"/>
    <n v="72"/>
  </r>
  <r>
    <n v="342673"/>
    <x v="4238"/>
    <x v="2"/>
    <x v="31"/>
    <s v="ANSON"/>
    <x v="0"/>
    <x v="0"/>
    <s v="FRESENIUS MEDICAL CARE"/>
    <n v="16"/>
    <x v="0"/>
    <n v="51"/>
    <n v="59"/>
    <n v="62"/>
    <x v="0"/>
    <s v="As Expected"/>
    <x v="0"/>
    <n v="54"/>
    <n v="37"/>
    <n v="202"/>
    <x v="1"/>
    <x v="1"/>
    <n v="62"/>
    <n v="62"/>
    <n v="0"/>
    <x v="2"/>
    <x v="0"/>
    <n v="69"/>
  </r>
  <r>
    <n v="342674"/>
    <x v="4239"/>
    <x v="2"/>
    <x v="31"/>
    <s v="WATAUGA"/>
    <x v="1"/>
    <x v="0"/>
    <s v="FRESENIUS MEDICAL CARE"/>
    <n v="16"/>
    <x v="0"/>
    <n v="42"/>
    <n v="65"/>
    <n v="69"/>
    <x v="0"/>
    <s v="As Expected"/>
    <x v="0"/>
    <n v="51"/>
    <n v="58"/>
    <n v="201"/>
    <x v="1"/>
    <x v="2"/>
    <n v="59"/>
    <n v="59"/>
    <n v="0"/>
    <x v="1"/>
    <x v="0"/>
    <n v="84"/>
  </r>
  <r>
    <n v="342675"/>
    <x v="4240"/>
    <x v="2"/>
    <x v="31"/>
    <s v="WAKE"/>
    <x v="0"/>
    <x v="0"/>
    <s v="DAVITA"/>
    <n v="22"/>
    <x v="0"/>
    <n v="85"/>
    <n v="122"/>
    <n v="130"/>
    <x v="0"/>
    <s v="As Expected"/>
    <x v="3"/>
    <n v="105"/>
    <n v="78"/>
    <n v="398"/>
    <x v="1"/>
    <x v="1"/>
    <n v="109"/>
    <n v="109"/>
    <n v="0"/>
    <x v="2"/>
    <x v="0"/>
    <e v="#N/A"/>
  </r>
  <r>
    <n v="342676"/>
    <x v="4241"/>
    <x v="1"/>
    <x v="31"/>
    <s v="CLEVELAND"/>
    <x v="1"/>
    <x v="0"/>
    <s v="DIALYSIS CLINIC, INC."/>
    <n v="10"/>
    <x v="0"/>
    <n v="45"/>
    <n v="59"/>
    <n v="63"/>
    <x v="0"/>
    <s v="As Expected"/>
    <x v="0"/>
    <n v="52"/>
    <n v="62"/>
    <n v="206"/>
    <x v="0"/>
    <x v="1"/>
    <n v="64"/>
    <n v="64"/>
    <n v="0"/>
    <x v="2"/>
    <x v="0"/>
    <n v="67"/>
  </r>
  <r>
    <n v="342677"/>
    <x v="4242"/>
    <x v="0"/>
    <x v="31"/>
    <s v="DAVIE"/>
    <x v="1"/>
    <x v="0"/>
    <s v="WAKE FOREST UNIVERSITY"/>
    <n v="13"/>
    <x v="0"/>
    <n v="52"/>
    <n v="72"/>
    <n v="79"/>
    <x v="0"/>
    <s v="As Expected"/>
    <x v="0"/>
    <n v="59"/>
    <n v="67"/>
    <n v="215"/>
    <x v="1"/>
    <x v="1"/>
    <n v="72"/>
    <n v="72"/>
    <n v="0"/>
    <x v="2"/>
    <x v="0"/>
    <n v="50"/>
  </r>
  <r>
    <n v="342678"/>
    <x v="4243"/>
    <x v="2"/>
    <x v="31"/>
    <s v="JOHNSTON"/>
    <x v="0"/>
    <x v="0"/>
    <s v="FRESENIUS MEDICAL CARE"/>
    <n v="24"/>
    <x v="0"/>
    <n v="100"/>
    <n v="140"/>
    <n v="148"/>
    <x v="0"/>
    <s v="As Expected"/>
    <x v="0"/>
    <n v="122"/>
    <n v="114"/>
    <n v="447"/>
    <x v="1"/>
    <x v="1"/>
    <n v="119"/>
    <n v="119"/>
    <n v="0"/>
    <x v="1"/>
    <x v="0"/>
    <n v="69"/>
  </r>
  <r>
    <n v="342679"/>
    <x v="4244"/>
    <x v="2"/>
    <x v="31"/>
    <s v="MOORE"/>
    <x v="0"/>
    <x v="0"/>
    <s v="DAVITA"/>
    <n v="12"/>
    <x v="0"/>
    <n v="32"/>
    <n v="40"/>
    <n v="41"/>
    <x v="0"/>
    <s v="As Expected"/>
    <x v="0"/>
    <n v="35"/>
    <n v="34"/>
    <n v="125"/>
    <x v="1"/>
    <x v="1"/>
    <n v="41"/>
    <n v="41"/>
    <n v="0"/>
    <x v="2"/>
    <x v="0"/>
    <e v="#N/A"/>
  </r>
  <r>
    <n v="342680"/>
    <x v="4245"/>
    <x v="2"/>
    <x v="31"/>
    <s v="DURHAM"/>
    <x v="0"/>
    <x v="0"/>
    <s v="FRESENIUS MEDICAL CARE"/>
    <n v="18"/>
    <x v="0"/>
    <n v="59"/>
    <n v="77"/>
    <n v="81"/>
    <x v="0"/>
    <s v="As Expected"/>
    <x v="0"/>
    <n v="66"/>
    <n v="69"/>
    <n v="236"/>
    <x v="1"/>
    <x v="1"/>
    <n v="81"/>
    <n v="81"/>
    <n v="0"/>
    <x v="2"/>
    <x v="0"/>
    <n v="50"/>
  </r>
  <r>
    <n v="342681"/>
    <x v="4246"/>
    <x v="2"/>
    <x v="31"/>
    <s v="MECKLENBURG"/>
    <x v="0"/>
    <x v="0"/>
    <s v="FRESENIUS MEDICAL CARE"/>
    <n v="21"/>
    <x v="0"/>
    <n v="80"/>
    <n v="113"/>
    <n v="121"/>
    <x v="0"/>
    <s v="As Expected"/>
    <x v="0"/>
    <n v="92"/>
    <n v="77"/>
    <n v="360"/>
    <x v="0"/>
    <x v="1"/>
    <n v="121"/>
    <n v="121"/>
    <n v="0"/>
    <x v="1"/>
    <x v="0"/>
    <n v="78"/>
  </r>
  <r>
    <n v="342682"/>
    <x v="4247"/>
    <x v="0"/>
    <x v="31"/>
    <s v="ROBESON"/>
    <x v="0"/>
    <x v="0"/>
    <s v="FRESENIUS MEDICAL CARE"/>
    <n v="15"/>
    <x v="0"/>
    <n v="48"/>
    <n v="64"/>
    <n v="68"/>
    <x v="0"/>
    <s v="As Expected"/>
    <x v="0"/>
    <n v="59"/>
    <n v="85"/>
    <n v="226"/>
    <x v="1"/>
    <x v="1"/>
    <n v="68"/>
    <n v="68"/>
    <n v="0"/>
    <x v="2"/>
    <x v="0"/>
    <n v="54"/>
  </r>
  <r>
    <n v="342683"/>
    <x v="4248"/>
    <x v="2"/>
    <x v="31"/>
    <s v="DURHAM"/>
    <x v="0"/>
    <x v="0"/>
    <s v="DAVITA"/>
    <n v="16"/>
    <x v="0"/>
    <n v="63"/>
    <n v="90"/>
    <n v="95"/>
    <x v="0"/>
    <s v="As Expected"/>
    <x v="0"/>
    <n v="70"/>
    <n v="69"/>
    <n v="267"/>
    <x v="1"/>
    <x v="1"/>
    <n v="95"/>
    <n v="95"/>
    <n v="0"/>
    <x v="2"/>
    <x v="0"/>
    <e v="#N/A"/>
  </r>
  <r>
    <n v="342684"/>
    <x v="4249"/>
    <x v="1"/>
    <x v="31"/>
    <s v="WAKE"/>
    <x v="0"/>
    <x v="0"/>
    <s v="FRESENIUS MEDICAL CARE"/>
    <n v="19"/>
    <x v="0"/>
    <n v="40"/>
    <n v="59"/>
    <n v="60"/>
    <x v="0"/>
    <s v="As Expected"/>
    <x v="0"/>
    <n v="44"/>
    <n v="53"/>
    <n v="207"/>
    <x v="1"/>
    <x v="1"/>
    <n v="61"/>
    <n v="61"/>
    <n v="0"/>
    <x v="1"/>
    <x v="2"/>
    <n v="55"/>
  </r>
  <r>
    <n v="342685"/>
    <x v="4250"/>
    <x v="1"/>
    <x v="31"/>
    <s v="NEW HANOVER"/>
    <x v="0"/>
    <x v="0"/>
    <s v="DAVITA"/>
    <n v="32"/>
    <x v="0"/>
    <n v="84"/>
    <n v="110"/>
    <n v="118"/>
    <x v="0"/>
    <s v="As Expected"/>
    <x v="1"/>
    <n v="95"/>
    <n v="115"/>
    <n v="448"/>
    <x v="1"/>
    <x v="1"/>
    <n v="119"/>
    <n v="119"/>
    <n v="0"/>
    <x v="1"/>
    <x v="0"/>
    <e v="#N/A"/>
  </r>
  <r>
    <n v="342686"/>
    <x v="4251"/>
    <x v="2"/>
    <x v="31"/>
    <s v="ALAMANCE"/>
    <x v="0"/>
    <x v="0"/>
    <s v="DAVITA"/>
    <n v="22"/>
    <x v="0"/>
    <n v="44"/>
    <n v="63"/>
    <n v="67"/>
    <x v="0"/>
    <s v="As Expected"/>
    <x v="0"/>
    <n v="48"/>
    <n v="60"/>
    <n v="255"/>
    <x v="1"/>
    <x v="1"/>
    <n v="68"/>
    <n v="68"/>
    <n v="0"/>
    <x v="1"/>
    <x v="0"/>
    <e v="#N/A"/>
  </r>
  <r>
    <n v="342687"/>
    <x v="4252"/>
    <x v="2"/>
    <x v="31"/>
    <s v="ALEXANDER"/>
    <x v="0"/>
    <x v="0"/>
    <s v="FRESENIUS MEDICAL CARE"/>
    <n v="13"/>
    <x v="0"/>
    <n v="36"/>
    <n v="62"/>
    <n v="62"/>
    <x v="0"/>
    <s v="As Expected"/>
    <x v="0"/>
    <n v="41"/>
    <n v="36"/>
    <n v="147"/>
    <x v="1"/>
    <x v="1"/>
    <n v="55"/>
    <n v="55"/>
    <n v="0"/>
    <x v="2"/>
    <x v="0"/>
    <n v="90"/>
  </r>
  <r>
    <n v="342688"/>
    <x v="4253"/>
    <x v="2"/>
    <x v="31"/>
    <s v="SAMPSON"/>
    <x v="0"/>
    <x v="0"/>
    <s v="FRESENIUS MEDICAL CARE"/>
    <n v="13"/>
    <x v="0"/>
    <n v="39"/>
    <n v="51"/>
    <n v="53"/>
    <x v="0"/>
    <s v="As Expected"/>
    <x v="0"/>
    <n v="46"/>
    <n v="47"/>
    <n v="181"/>
    <x v="1"/>
    <x v="1"/>
    <n v="52"/>
    <n v="52"/>
    <n v="0"/>
    <x v="2"/>
    <x v="0"/>
    <n v="51"/>
  </r>
  <r>
    <n v="342689"/>
    <x v="4254"/>
    <x v="2"/>
    <x v="31"/>
    <s v="BRUNSWICK"/>
    <x v="0"/>
    <x v="0"/>
    <s v="FRESENIUS MEDICAL CARE"/>
    <n v="10"/>
    <x v="0"/>
    <n v="22"/>
    <n v="31"/>
    <n v="31"/>
    <x v="0"/>
    <s v="As Expected"/>
    <x v="0"/>
    <n v="28"/>
    <n v="22"/>
    <n v="107"/>
    <x v="1"/>
    <x v="1"/>
    <n v="27"/>
    <n v="27"/>
    <n v="0"/>
    <x v="2"/>
    <x v="0"/>
    <n v="94"/>
  </r>
  <r>
    <n v="342690"/>
    <x v="4255"/>
    <x v="2"/>
    <x v="31"/>
    <s v="RICHMOND"/>
    <x v="0"/>
    <x v="0"/>
    <s v="DAVITA"/>
    <n v="16"/>
    <x v="0"/>
    <n v="51"/>
    <n v="67"/>
    <n v="73"/>
    <x v="0"/>
    <s v="As Expected"/>
    <x v="0"/>
    <n v="63"/>
    <n v="58"/>
    <n v="262"/>
    <x v="1"/>
    <x v="1"/>
    <n v="72"/>
    <n v="72"/>
    <n v="0"/>
    <x v="2"/>
    <x v="0"/>
    <e v="#N/A"/>
  </r>
  <r>
    <n v="342691"/>
    <x v="4256"/>
    <x v="0"/>
    <x v="31"/>
    <s v="ALAMANCE"/>
    <x v="0"/>
    <x v="0"/>
    <s v="FRESENIUS MEDICAL CARE"/>
    <n v="20"/>
    <x v="0"/>
    <n v="56"/>
    <n v="87"/>
    <n v="91"/>
    <x v="0"/>
    <s v="As Expected"/>
    <x v="0"/>
    <n v="66"/>
    <n v="59"/>
    <n v="253"/>
    <x v="1"/>
    <x v="1"/>
    <n v="80"/>
    <n v="80"/>
    <n v="0"/>
    <x v="1"/>
    <x v="0"/>
    <n v="54"/>
  </r>
  <r>
    <n v="342692"/>
    <x v="4257"/>
    <x v="2"/>
    <x v="31"/>
    <s v="MECKLENBURG"/>
    <x v="0"/>
    <x v="0"/>
    <s v="DAVITA"/>
    <n v="22"/>
    <x v="0"/>
    <n v="41"/>
    <n v="66"/>
    <n v="66"/>
    <x v="0"/>
    <s v="As Expected"/>
    <x v="0"/>
    <n v="48"/>
    <n v="51"/>
    <n v="202"/>
    <x v="0"/>
    <x v="1"/>
    <n v="65"/>
    <n v="65"/>
    <n v="0"/>
    <x v="2"/>
    <x v="0"/>
    <e v="#N/A"/>
  </r>
  <r>
    <n v="342693"/>
    <x v="4258"/>
    <x v="1"/>
    <x v="31"/>
    <s v="TRANSYLVANIA"/>
    <x v="0"/>
    <x v="0"/>
    <s v="DAVITA"/>
    <n v="9"/>
    <x v="1"/>
    <n v="33"/>
    <n v="44"/>
    <n v="49"/>
    <x v="0"/>
    <s v="As Expected"/>
    <x v="0"/>
    <n v="42"/>
    <n v="62"/>
    <n v="165"/>
    <x v="1"/>
    <x v="1"/>
    <n v="44"/>
    <n v="44"/>
    <n v="0"/>
    <x v="2"/>
    <x v="0"/>
    <e v="#N/A"/>
  </r>
  <r>
    <n v="342694"/>
    <x v="3359"/>
    <x v="2"/>
    <x v="31"/>
    <s v="HARNETT"/>
    <x v="0"/>
    <x v="0"/>
    <s v="FRESENIUS MEDICAL CARE"/>
    <n v="10"/>
    <x v="0"/>
    <n v="34"/>
    <n v="38"/>
    <n v="38"/>
    <x v="0"/>
    <s v="As Expected"/>
    <x v="3"/>
    <n v="36"/>
    <n v="25"/>
    <n v="129"/>
    <x v="1"/>
    <x v="1"/>
    <n v="39"/>
    <n v="39"/>
    <n v="0"/>
    <x v="2"/>
    <x v="0"/>
    <n v="76"/>
  </r>
  <r>
    <n v="342696"/>
    <x v="4259"/>
    <x v="2"/>
    <x v="31"/>
    <s v="MACON"/>
    <x v="0"/>
    <x v="0"/>
    <s v="DAVITA"/>
    <n v="9"/>
    <x v="0"/>
    <n v="40"/>
    <n v="48"/>
    <n v="48"/>
    <x v="3"/>
    <s v="As Expected"/>
    <x v="0"/>
    <n v="44"/>
    <n v="22"/>
    <n v="174"/>
    <x v="1"/>
    <x v="1"/>
    <n v="39"/>
    <n v="39"/>
    <n v="0"/>
    <x v="2"/>
    <x v="0"/>
    <e v="#N/A"/>
  </r>
  <r>
    <n v="322538"/>
    <x v="4260"/>
    <x v="3"/>
    <x v="34"/>
    <s v="SANTA FE"/>
    <x v="0"/>
    <x v="0"/>
    <s v="FRESENIUS MEDICAL CARE"/>
    <n v="0"/>
    <x v="0"/>
    <n v="47"/>
    <n v="68"/>
    <n v="69"/>
    <x v="0"/>
    <s v="As Expected"/>
    <x v="0"/>
    <n v="56"/>
    <n v="48"/>
    <n v="209"/>
    <x v="2"/>
    <x v="3"/>
    <n v="1"/>
    <n v="1"/>
    <n v="0"/>
    <x v="1"/>
    <x v="0"/>
    <n v="62"/>
  </r>
  <r>
    <n v="342697"/>
    <x v="4261"/>
    <x v="1"/>
    <x v="31"/>
    <s v="LEE"/>
    <x v="0"/>
    <x v="0"/>
    <s v="FRESENIUS MEDICAL CARE"/>
    <n v="17"/>
    <x v="0"/>
    <n v="52"/>
    <n v="61"/>
    <n v="64"/>
    <x v="0"/>
    <s v="As Expected"/>
    <x v="0"/>
    <n v="59"/>
    <n v="56"/>
    <n v="210"/>
    <x v="1"/>
    <x v="1"/>
    <n v="64"/>
    <n v="64"/>
    <n v="0"/>
    <x v="2"/>
    <x v="0"/>
    <n v="49"/>
  </r>
  <r>
    <n v="342698"/>
    <x v="4262"/>
    <x v="2"/>
    <x v="31"/>
    <s v="ROBESON"/>
    <x v="0"/>
    <x v="0"/>
    <s v="DAVITA"/>
    <n v="10"/>
    <x v="0"/>
    <n v="39"/>
    <n v="47"/>
    <n v="49"/>
    <x v="0"/>
    <s v="As Expected"/>
    <x v="0"/>
    <n v="41"/>
    <n v="31"/>
    <n v="161"/>
    <x v="1"/>
    <x v="1"/>
    <n v="49"/>
    <n v="49"/>
    <n v="0"/>
    <x v="1"/>
    <x v="0"/>
    <e v="#N/A"/>
  </r>
  <r>
    <n v="342699"/>
    <x v="3359"/>
    <x v="2"/>
    <x v="31"/>
    <s v="CATAWBA"/>
    <x v="0"/>
    <x v="0"/>
    <s v="FRESENIUS MEDICAL CARE"/>
    <n v="5"/>
    <x v="0"/>
    <n v="30"/>
    <n v="51"/>
    <n v="52"/>
    <x v="0"/>
    <s v="As Expected"/>
    <x v="0"/>
    <n v="36"/>
    <n v="18"/>
    <n v="130"/>
    <x v="2"/>
    <x v="2"/>
    <n v="11"/>
    <n v="11"/>
    <n v="0"/>
    <x v="2"/>
    <x v="0"/>
    <n v="76"/>
  </r>
  <r>
    <n v="342700"/>
    <x v="4263"/>
    <x v="1"/>
    <x v="31"/>
    <s v="ONSLOW"/>
    <x v="0"/>
    <x v="0"/>
    <s v="DAVITA"/>
    <n v="25"/>
    <x v="0"/>
    <n v="106"/>
    <n v="135"/>
    <n v="142"/>
    <x v="0"/>
    <s v="As Expected"/>
    <x v="0"/>
    <n v="119"/>
    <n v="104"/>
    <n v="433"/>
    <x v="1"/>
    <x v="1"/>
    <n v="122"/>
    <n v="122"/>
    <n v="0"/>
    <x v="1"/>
    <x v="0"/>
    <e v="#N/A"/>
  </r>
  <r>
    <n v="342701"/>
    <x v="3359"/>
    <x v="0"/>
    <x v="31"/>
    <s v="HARNETT"/>
    <x v="0"/>
    <x v="0"/>
    <s v="FRESENIUS MEDICAL CARE"/>
    <n v="12"/>
    <x v="0"/>
    <n v="48"/>
    <n v="67"/>
    <n v="70"/>
    <x v="0"/>
    <s v="As Expected"/>
    <x v="0"/>
    <n v="60"/>
    <n v="65"/>
    <n v="205"/>
    <x v="1"/>
    <x v="1"/>
    <n v="64"/>
    <n v="64"/>
    <n v="0"/>
    <x v="2"/>
    <x v="0"/>
    <n v="76"/>
  </r>
  <r>
    <n v="342702"/>
    <x v="3359"/>
    <x v="1"/>
    <x v="31"/>
    <s v="CARTERET"/>
    <x v="0"/>
    <x v="0"/>
    <s v="FRESENIUS MEDICAL CARE"/>
    <n v="10"/>
    <x v="0"/>
    <n v="42"/>
    <n v="67"/>
    <n v="70"/>
    <x v="0"/>
    <s v="As Expected"/>
    <x v="0"/>
    <n v="49"/>
    <n v="33"/>
    <n v="193"/>
    <x v="1"/>
    <x v="1"/>
    <n v="50"/>
    <n v="50"/>
    <n v="0"/>
    <x v="1"/>
    <x v="0"/>
    <n v="76"/>
  </r>
  <r>
    <n v="342703"/>
    <x v="4264"/>
    <x v="2"/>
    <x v="31"/>
    <s v="MONTGOMERY"/>
    <x v="0"/>
    <x v="0"/>
    <s v="DAVITA"/>
    <n v="10"/>
    <x v="0"/>
    <n v="30"/>
    <n v="33"/>
    <n v="36"/>
    <x v="0"/>
    <s v="As Expected"/>
    <x v="0"/>
    <n v="32"/>
    <n v="24"/>
    <n v="105"/>
    <x v="1"/>
    <x v="1"/>
    <n v="35"/>
    <n v="35"/>
    <n v="0"/>
    <x v="2"/>
    <x v="0"/>
    <e v="#N/A"/>
  </r>
  <r>
    <n v="342704"/>
    <x v="4265"/>
    <x v="1"/>
    <x v="31"/>
    <s v="VANCE"/>
    <x v="0"/>
    <x v="0"/>
    <s v="DAVITA"/>
    <n v="16"/>
    <x v="0"/>
    <n v="52"/>
    <n v="79"/>
    <n v="81"/>
    <x v="0"/>
    <s v="As Expected"/>
    <x v="0"/>
    <n v="58"/>
    <n v="54"/>
    <n v="223"/>
    <x v="0"/>
    <x v="1"/>
    <n v="63"/>
    <n v="63"/>
    <n v="0"/>
    <x v="1"/>
    <x v="0"/>
    <e v="#N/A"/>
  </r>
  <r>
    <n v="342705"/>
    <x v="4266"/>
    <x v="1"/>
    <x v="31"/>
    <s v="WAKE"/>
    <x v="0"/>
    <x v="0"/>
    <s v="FRESENIUS MEDICAL CARE"/>
    <n v="16"/>
    <x v="0"/>
    <n v="46"/>
    <n v="85"/>
    <n v="85"/>
    <x v="0"/>
    <s v="As Expected"/>
    <x v="0"/>
    <n v="64"/>
    <n v="47"/>
    <n v="184"/>
    <x v="1"/>
    <x v="1"/>
    <n v="60"/>
    <n v="60"/>
    <n v="0"/>
    <x v="1"/>
    <x v="3"/>
    <n v="78"/>
  </r>
  <r>
    <n v="342706"/>
    <x v="4267"/>
    <x v="0"/>
    <x v="31"/>
    <s v="PITT"/>
    <x v="0"/>
    <x v="0"/>
    <s v="FRESENIUS MEDICAL CARE"/>
    <n v="10"/>
    <x v="0"/>
    <n v="32"/>
    <n v="43"/>
    <n v="47"/>
    <x v="0"/>
    <s v="As Expected"/>
    <x v="0"/>
    <n v="35"/>
    <n v="42"/>
    <n v="128"/>
    <x v="1"/>
    <x v="1"/>
    <n v="46"/>
    <n v="46"/>
    <n v="0"/>
    <x v="2"/>
    <x v="0"/>
    <n v="51"/>
  </r>
  <r>
    <n v="342707"/>
    <x v="4268"/>
    <x v="2"/>
    <x v="31"/>
    <s v="MECKLENBURG"/>
    <x v="0"/>
    <x v="0"/>
    <s v="DAVITA"/>
    <n v="14"/>
    <x v="0"/>
    <n v="45"/>
    <n v="76"/>
    <n v="78"/>
    <x v="0"/>
    <s v="As Expected"/>
    <x v="0"/>
    <n v="58"/>
    <n v="59"/>
    <n v="173"/>
    <x v="1"/>
    <x v="2"/>
    <n v="79"/>
    <n v="79"/>
    <n v="0"/>
    <x v="1"/>
    <x v="0"/>
    <e v="#N/A"/>
  </r>
  <r>
    <n v="342708"/>
    <x v="4269"/>
    <x v="0"/>
    <x v="31"/>
    <s v="PASQUOTANK"/>
    <x v="0"/>
    <x v="0"/>
    <s v="DAVITA"/>
    <n v="13"/>
    <x v="0"/>
    <n v="69"/>
    <n v="100"/>
    <n v="106"/>
    <x v="0"/>
    <s v="As Expected"/>
    <x v="1"/>
    <n v="79"/>
    <n v="89"/>
    <n v="249"/>
    <x v="1"/>
    <x v="1"/>
    <n v="58"/>
    <n v="58"/>
    <n v="0"/>
    <x v="1"/>
    <x v="0"/>
    <e v="#N/A"/>
  </r>
  <r>
    <n v="342709"/>
    <x v="4270"/>
    <x v="1"/>
    <x v="31"/>
    <s v="ALAMANCE"/>
    <x v="0"/>
    <x v="0"/>
    <s v="DAVITA"/>
    <n v="10"/>
    <x v="0"/>
    <n v="63"/>
    <n v="89"/>
    <n v="96"/>
    <x v="0"/>
    <s v="As Expected"/>
    <x v="0"/>
    <n v="67"/>
    <n v="81"/>
    <n v="186"/>
    <x v="1"/>
    <x v="1"/>
    <n v="53"/>
    <n v="53"/>
    <n v="0"/>
    <x v="1"/>
    <x v="0"/>
    <e v="#N/A"/>
  </r>
  <r>
    <n v="342710"/>
    <x v="4271"/>
    <x v="0"/>
    <x v="31"/>
    <s v="NASH"/>
    <x v="0"/>
    <x v="0"/>
    <s v="FRESENIUS MEDICAL CARE"/>
    <n v="16"/>
    <x v="0"/>
    <n v="86"/>
    <n v="118"/>
    <n v="120"/>
    <x v="0"/>
    <s v="As Expected"/>
    <x v="0"/>
    <n v="100"/>
    <n v="116"/>
    <n v="325"/>
    <x v="1"/>
    <x v="1"/>
    <n v="91"/>
    <n v="91"/>
    <n v="0"/>
    <x v="1"/>
    <x v="0"/>
    <n v="67"/>
  </r>
  <r>
    <n v="342713"/>
    <x v="4272"/>
    <x v="2"/>
    <x v="31"/>
    <s v="MECKLENBURG"/>
    <x v="0"/>
    <x v="0"/>
    <s v="FRESENIUS MEDICAL CARE"/>
    <n v="13"/>
    <x v="0"/>
    <n v="53"/>
    <n v="83"/>
    <n v="86"/>
    <x v="0"/>
    <s v="As Expected"/>
    <x v="0"/>
    <n v="64"/>
    <n v="43"/>
    <n v="151"/>
    <x v="1"/>
    <x v="1"/>
    <n v="79"/>
    <n v="79"/>
    <n v="0"/>
    <x v="2"/>
    <x v="0"/>
    <n v="68"/>
  </r>
  <r>
    <n v="332743"/>
    <x v="4273"/>
    <x v="3"/>
    <x v="32"/>
    <s v="QUEENS"/>
    <x v="0"/>
    <x v="0"/>
    <s v="FRESENIUS MEDICAL CARE"/>
    <n v="1"/>
    <x v="0"/>
    <n v="20"/>
    <n v="35"/>
    <n v="38"/>
    <x v="0"/>
    <s v="As Expected"/>
    <x v="0"/>
    <n v="23"/>
    <n v="17"/>
    <n v="42"/>
    <x v="2"/>
    <x v="3"/>
    <n v="1"/>
    <n v="1"/>
    <n v="0"/>
    <x v="2"/>
    <x v="0"/>
    <n v="78"/>
  </r>
  <r>
    <n v="342714"/>
    <x v="4274"/>
    <x v="4"/>
    <x v="31"/>
    <s v="RANDOLPH"/>
    <x v="1"/>
    <x v="0"/>
    <s v="WAKE FOREST UNIVERSITY"/>
    <n v="10"/>
    <x v="0"/>
    <n v="31"/>
    <n v="47"/>
    <n v="50"/>
    <x v="0"/>
    <s v="As Expected"/>
    <x v="0"/>
    <n v="35"/>
    <n v="47"/>
    <n v="89"/>
    <x v="1"/>
    <x v="1"/>
    <n v="33"/>
    <n v="33"/>
    <n v="0"/>
    <x v="2"/>
    <x v="0"/>
    <n v="56"/>
  </r>
  <r>
    <n v="342715"/>
    <x v="3359"/>
    <x v="2"/>
    <x v="31"/>
    <s v="FRANKLIN"/>
    <x v="0"/>
    <x v="0"/>
    <s v="FRESENIUS MEDICAL CARE"/>
    <n v="15"/>
    <x v="0"/>
    <n v="49"/>
    <n v="66"/>
    <n v="69"/>
    <x v="0"/>
    <s v="As Expected"/>
    <x v="0"/>
    <n v="56"/>
    <n v="47"/>
    <n v="118"/>
    <x v="1"/>
    <x v="1"/>
    <n v="63"/>
    <n v="63"/>
    <n v="0"/>
    <x v="2"/>
    <x v="0"/>
    <n v="76"/>
  </r>
  <r>
    <n v="332746"/>
    <x v="3899"/>
    <x v="3"/>
    <x v="32"/>
    <s v="BRONX"/>
    <x v="0"/>
    <x v="0"/>
    <s v="FRESENIUS MEDICAL CARE"/>
    <n v="1"/>
    <x v="2"/>
    <n v="6"/>
    <n v="8"/>
    <n v="8"/>
    <x v="2"/>
    <s v="Not Available"/>
    <x v="2"/>
    <n v="8"/>
    <n v="3"/>
    <n v="25"/>
    <x v="2"/>
    <x v="3"/>
    <n v="0"/>
    <n v="0"/>
    <n v="0"/>
    <x v="2"/>
    <x v="1"/>
    <n v="59"/>
  </r>
  <r>
    <n v="342716"/>
    <x v="4275"/>
    <x v="1"/>
    <x v="31"/>
    <s v="BRUNSWICK"/>
    <x v="0"/>
    <x v="0"/>
    <s v="DAVITA"/>
    <n v="11"/>
    <x v="0"/>
    <n v="28"/>
    <n v="39"/>
    <n v="43"/>
    <x v="0"/>
    <s v="As Expected"/>
    <x v="0"/>
    <n v="34"/>
    <n v="33"/>
    <n v="104"/>
    <x v="1"/>
    <x v="1"/>
    <n v="44"/>
    <n v="44"/>
    <n v="0"/>
    <x v="2"/>
    <x v="0"/>
    <e v="#N/A"/>
  </r>
  <r>
    <n v="342717"/>
    <x v="4275"/>
    <x v="2"/>
    <x v="31"/>
    <s v="NEW HANOVER"/>
    <x v="0"/>
    <x v="0"/>
    <s v="DAVITA"/>
    <n v="14"/>
    <x v="0"/>
    <n v="56"/>
    <n v="77"/>
    <n v="83"/>
    <x v="0"/>
    <s v="As Expected"/>
    <x v="0"/>
    <n v="64"/>
    <n v="64"/>
    <n v="141"/>
    <x v="1"/>
    <x v="1"/>
    <n v="83"/>
    <n v="83"/>
    <n v="0"/>
    <x v="2"/>
    <x v="0"/>
    <e v="#N/A"/>
  </r>
  <r>
    <n v="342718"/>
    <x v="4276"/>
    <x v="1"/>
    <x v="31"/>
    <s v="DURHAM"/>
    <x v="0"/>
    <x v="0"/>
    <s v="DAVITA"/>
    <n v="10"/>
    <x v="0"/>
    <n v="32"/>
    <n v="53"/>
    <n v="56"/>
    <x v="0"/>
    <s v="As Expected"/>
    <x v="0"/>
    <n v="37"/>
    <n v="31"/>
    <n v="83"/>
    <x v="1"/>
    <x v="1"/>
    <n v="32"/>
    <n v="32"/>
    <n v="0"/>
    <x v="2"/>
    <x v="0"/>
    <e v="#N/A"/>
  </r>
  <r>
    <n v="342719"/>
    <x v="3359"/>
    <x v="2"/>
    <x v="31"/>
    <s v="MECKLENBURG"/>
    <x v="0"/>
    <x v="0"/>
    <s v="FRESENIUS MEDICAL CARE"/>
    <n v="12"/>
    <x v="0"/>
    <n v="35"/>
    <n v="58"/>
    <n v="58"/>
    <x v="0"/>
    <s v="As Expected"/>
    <x v="0"/>
    <n v="40"/>
    <n v="21"/>
    <n v="92"/>
    <x v="1"/>
    <x v="1"/>
    <n v="59"/>
    <n v="59"/>
    <n v="0"/>
    <x v="1"/>
    <x v="0"/>
    <n v="76"/>
  </r>
  <r>
    <n v="342720"/>
    <x v="4277"/>
    <x v="0"/>
    <x v="31"/>
    <s v="GUILFORD"/>
    <x v="0"/>
    <x v="0"/>
    <s v="FRESENIUS MEDICAL CARE"/>
    <n v="10"/>
    <x v="0"/>
    <n v="34"/>
    <n v="48"/>
    <n v="49"/>
    <x v="0"/>
    <s v="As Expected"/>
    <x v="0"/>
    <n v="39"/>
    <n v="32"/>
    <n v="77"/>
    <x v="0"/>
    <x v="1"/>
    <n v="48"/>
    <n v="48"/>
    <n v="0"/>
    <x v="2"/>
    <x v="0"/>
    <n v="78"/>
  </r>
  <r>
    <n v="342721"/>
    <x v="4278"/>
    <x v="0"/>
    <x v="31"/>
    <s v="EDGECOMBE"/>
    <x v="0"/>
    <x v="0"/>
    <s v="FRESENIUS MEDICAL CARE"/>
    <n v="1"/>
    <x v="0"/>
    <n v="23"/>
    <n v="38"/>
    <n v="42"/>
    <x v="0"/>
    <s v="As Expected"/>
    <x v="0"/>
    <n v="27"/>
    <n v="22"/>
    <n v="41"/>
    <x v="2"/>
    <x v="3"/>
    <n v="0"/>
    <n v="0"/>
    <n v="0"/>
    <x v="2"/>
    <x v="0"/>
    <n v="81"/>
  </r>
  <r>
    <n v="342722"/>
    <x v="4279"/>
    <x v="0"/>
    <x v="31"/>
    <s v="EDGECOMBE"/>
    <x v="0"/>
    <x v="0"/>
    <s v="FRESENIUS MEDICAL CARE"/>
    <n v="10"/>
    <x v="0"/>
    <n v="32"/>
    <n v="41"/>
    <n v="46"/>
    <x v="0"/>
    <s v="As Expected"/>
    <x v="0"/>
    <n v="34"/>
    <n v="40"/>
    <n v="63"/>
    <x v="1"/>
    <x v="1"/>
    <n v="45"/>
    <n v="45"/>
    <n v="0"/>
    <x v="2"/>
    <x v="0"/>
    <n v="58"/>
  </r>
  <r>
    <n v="342723"/>
    <x v="4280"/>
    <x v="1"/>
    <x v="31"/>
    <s v="WAYNE"/>
    <x v="0"/>
    <x v="0"/>
    <s v="DAVITA"/>
    <n v="12"/>
    <x v="0"/>
    <n v="50"/>
    <n v="67"/>
    <n v="67"/>
    <x v="0"/>
    <s v="As Expected"/>
    <x v="0"/>
    <n v="53"/>
    <n v="65"/>
    <n v="70"/>
    <x v="1"/>
    <x v="1"/>
    <n v="41"/>
    <n v="41"/>
    <n v="0"/>
    <x v="2"/>
    <x v="0"/>
    <e v="#N/A"/>
  </r>
  <r>
    <n v="342724"/>
    <x v="4281"/>
    <x v="0"/>
    <x v="31"/>
    <s v="WILKES"/>
    <x v="1"/>
    <x v="0"/>
    <s v="WAKE FOREST UNIVERSITY"/>
    <n v="24"/>
    <x v="0"/>
    <n v="66"/>
    <n v="90"/>
    <n v="93"/>
    <x v="0"/>
    <s v="As Expected"/>
    <x v="0"/>
    <n v="77"/>
    <n v="69"/>
    <n v="160"/>
    <x v="0"/>
    <x v="1"/>
    <n v="81"/>
    <n v="81"/>
    <n v="0"/>
    <x v="2"/>
    <x v="0"/>
    <n v="66"/>
  </r>
  <r>
    <n v="322559"/>
    <x v="4282"/>
    <x v="3"/>
    <x v="34"/>
    <m/>
    <x v="0"/>
    <x v="0"/>
    <s v="US RENAL CARE, INC."/>
    <n v="13"/>
    <x v="2"/>
    <n v="13"/>
    <n v="23"/>
    <n v="28"/>
    <x v="2"/>
    <s v="Not Available"/>
    <x v="2"/>
    <n v="16"/>
    <n v="10"/>
    <n v="16"/>
    <x v="2"/>
    <x v="1"/>
    <n v="27"/>
    <n v="27"/>
    <n v="0"/>
    <x v="2"/>
    <x v="0"/>
    <e v="#N/A"/>
  </r>
  <r>
    <n v="322560"/>
    <x v="4283"/>
    <x v="3"/>
    <x v="34"/>
    <m/>
    <x v="0"/>
    <x v="0"/>
    <s v="FRESENIUS MEDICAL CARE"/>
    <n v="12"/>
    <x v="2"/>
    <n v="1"/>
    <n v="2"/>
    <n v="2"/>
    <x v="2"/>
    <s v="Not Available"/>
    <x v="2"/>
    <n v="2"/>
    <n v="0"/>
    <n v="2"/>
    <x v="2"/>
    <x v="3"/>
    <n v="2"/>
    <n v="2"/>
    <n v="0"/>
    <x v="2"/>
    <x v="1"/>
    <e v="#N/A"/>
  </r>
  <r>
    <n v="342725"/>
    <x v="4284"/>
    <x v="0"/>
    <x v="31"/>
    <s v="NASH"/>
    <x v="0"/>
    <x v="0"/>
    <s v="DAVITA"/>
    <n v="10"/>
    <x v="2"/>
    <n v="11"/>
    <n v="17"/>
    <n v="17"/>
    <x v="0"/>
    <s v="As Expected"/>
    <x v="2"/>
    <n v="15"/>
    <n v="17"/>
    <n v="21"/>
    <x v="2"/>
    <x v="1"/>
    <n v="15"/>
    <n v="15"/>
    <n v="0"/>
    <x v="2"/>
    <x v="0"/>
    <e v="#N/A"/>
  </r>
  <r>
    <n v="342727"/>
    <x v="4285"/>
    <x v="2"/>
    <x v="31"/>
    <s v="HOKE"/>
    <x v="0"/>
    <x v="0"/>
    <s v="DAVITA"/>
    <n v="10"/>
    <x v="0"/>
    <n v="39"/>
    <n v="58"/>
    <n v="61"/>
    <x v="0"/>
    <s v="As Expected"/>
    <x v="0"/>
    <n v="44"/>
    <n v="40"/>
    <n v="66"/>
    <x v="1"/>
    <x v="1"/>
    <n v="47"/>
    <n v="47"/>
    <n v="0"/>
    <x v="2"/>
    <x v="0"/>
    <e v="#N/A"/>
  </r>
  <r>
    <n v="342728"/>
    <x v="4286"/>
    <x v="1"/>
    <x v="31"/>
    <s v="ALLEGHENY"/>
    <x v="0"/>
    <x v="0"/>
    <s v="DAVITA"/>
    <n v="12"/>
    <x v="2"/>
    <n v="16"/>
    <n v="24"/>
    <n v="24"/>
    <x v="0"/>
    <s v="As Expected"/>
    <x v="2"/>
    <n v="18"/>
    <n v="28"/>
    <n v="29"/>
    <x v="1"/>
    <x v="1"/>
    <n v="23"/>
    <n v="23"/>
    <n v="0"/>
    <x v="2"/>
    <x v="0"/>
    <e v="#N/A"/>
  </r>
  <r>
    <n v="352300"/>
    <x v="4287"/>
    <x v="4"/>
    <x v="38"/>
    <s v="BURLEIGH"/>
    <x v="1"/>
    <x v="1"/>
    <s v="INDEPENDENT"/>
    <n v="19"/>
    <x v="0"/>
    <n v="68"/>
    <n v="96"/>
    <n v="99"/>
    <x v="0"/>
    <s v="As Expected"/>
    <x v="0"/>
    <n v="85"/>
    <n v="93"/>
    <n v="362"/>
    <x v="2"/>
    <x v="1"/>
    <n v="83"/>
    <n v="83"/>
    <n v="0"/>
    <x v="1"/>
    <x v="0"/>
    <n v="29"/>
  </r>
  <r>
    <n v="352302"/>
    <x v="4288"/>
    <x v="4"/>
    <x v="38"/>
    <s v="GRAND FORKS"/>
    <x v="1"/>
    <x v="1"/>
    <s v="INDEPENDENT"/>
    <n v="13"/>
    <x v="1"/>
    <n v="98"/>
    <n v="118"/>
    <n v="125"/>
    <x v="0"/>
    <s v="As Expected"/>
    <x v="0"/>
    <n v="113"/>
    <n v="110"/>
    <n v="430"/>
    <x v="1"/>
    <x v="1"/>
    <n v="95"/>
    <n v="95"/>
    <n v="0"/>
    <x v="1"/>
    <x v="0"/>
    <n v="51"/>
  </r>
  <r>
    <n v="352303"/>
    <x v="4289"/>
    <x v="1"/>
    <x v="38"/>
    <s v="WARD"/>
    <x v="1"/>
    <x v="1"/>
    <s v="INDEPENDENT"/>
    <n v="10"/>
    <x v="0"/>
    <n v="41"/>
    <n v="54"/>
    <n v="58"/>
    <x v="3"/>
    <s v="As Expected"/>
    <x v="0"/>
    <n v="51"/>
    <n v="20"/>
    <n v="191"/>
    <x v="1"/>
    <x v="1"/>
    <n v="59"/>
    <n v="59"/>
    <n v="0"/>
    <x v="3"/>
    <x v="0"/>
    <n v="72"/>
  </r>
  <r>
    <n v="352304"/>
    <x v="4290"/>
    <x v="1"/>
    <x v="38"/>
    <s v="BURLEIGH"/>
    <x v="1"/>
    <x v="1"/>
    <s v="INDEPENDENT"/>
    <n v="24"/>
    <x v="0"/>
    <n v="122"/>
    <n v="157"/>
    <n v="171"/>
    <x v="0"/>
    <s v="As Expected"/>
    <x v="0"/>
    <n v="137"/>
    <n v="165"/>
    <n v="493"/>
    <x v="3"/>
    <x v="1"/>
    <n v="144"/>
    <n v="144"/>
    <n v="0"/>
    <x v="3"/>
    <x v="0"/>
    <n v="58"/>
  </r>
  <r>
    <n v="352500"/>
    <x v="4291"/>
    <x v="0"/>
    <x v="38"/>
    <s v="MOUNTRAIL"/>
    <x v="1"/>
    <x v="1"/>
    <s v="INDEPENDENT"/>
    <n v="10"/>
    <x v="0"/>
    <n v="17"/>
    <n v="28"/>
    <n v="28"/>
    <x v="0"/>
    <s v="As Expected"/>
    <x v="0"/>
    <n v="20"/>
    <n v="12"/>
    <n v="72"/>
    <x v="1"/>
    <x v="1"/>
    <n v="29"/>
    <n v="29"/>
    <n v="0"/>
    <x v="2"/>
    <x v="0"/>
    <n v="47"/>
  </r>
  <r>
    <n v="352502"/>
    <x v="4292"/>
    <x v="2"/>
    <x v="38"/>
    <s v="CASS"/>
    <x v="0"/>
    <x v="0"/>
    <s v="DAVITA"/>
    <n v="12"/>
    <x v="0"/>
    <n v="62"/>
    <n v="101"/>
    <n v="103"/>
    <x v="0"/>
    <s v="As Expected"/>
    <x v="0"/>
    <n v="75"/>
    <n v="71"/>
    <n v="265"/>
    <x v="1"/>
    <x v="1"/>
    <n v="86"/>
    <n v="86"/>
    <n v="0"/>
    <x v="1"/>
    <x v="0"/>
    <e v="#N/A"/>
  </r>
  <r>
    <n v="352503"/>
    <x v="4293"/>
    <x v="0"/>
    <x v="38"/>
    <s v="GRAND FORKS"/>
    <x v="0"/>
    <x v="1"/>
    <s v="INDEPENDENT"/>
    <n v="18"/>
    <x v="1"/>
    <n v="48"/>
    <n v="68"/>
    <n v="75"/>
    <x v="0"/>
    <s v="Better than Expected"/>
    <x v="0"/>
    <n v="61"/>
    <n v="57"/>
    <n v="204"/>
    <x v="2"/>
    <x v="1"/>
    <n v="73"/>
    <n v="73"/>
    <n v="0"/>
    <x v="2"/>
    <x v="0"/>
    <n v="63"/>
  </r>
  <r>
    <n v="353501"/>
    <x v="4294"/>
    <x v="2"/>
    <x v="38"/>
    <s v="STARK"/>
    <x v="1"/>
    <x v="1"/>
    <s v="INDEPENDENT"/>
    <n v="8"/>
    <x v="0"/>
    <n v="27"/>
    <n v="39"/>
    <n v="44"/>
    <x v="3"/>
    <s v="As Expected"/>
    <x v="0"/>
    <n v="35"/>
    <n v="13"/>
    <n v="136"/>
    <x v="1"/>
    <x v="1"/>
    <n v="44"/>
    <n v="44"/>
    <n v="0"/>
    <x v="2"/>
    <x v="0"/>
    <n v="74"/>
  </r>
  <r>
    <n v="353502"/>
    <x v="4295"/>
    <x v="1"/>
    <x v="38"/>
    <s v="WILLIAMS"/>
    <x v="1"/>
    <x v="1"/>
    <s v="INDEPENDENT"/>
    <n v="7"/>
    <x v="0"/>
    <n v="22"/>
    <n v="34"/>
    <n v="39"/>
    <x v="0"/>
    <s v="As Expected"/>
    <x v="0"/>
    <n v="28"/>
    <n v="17"/>
    <n v="119"/>
    <x v="1"/>
    <x v="1"/>
    <n v="41"/>
    <n v="41"/>
    <n v="0"/>
    <x v="2"/>
    <x v="0"/>
    <n v="79"/>
  </r>
  <r>
    <n v="353503"/>
    <x v="4296"/>
    <x v="2"/>
    <x v="38"/>
    <s v="WARD"/>
    <x v="1"/>
    <x v="1"/>
    <s v="INDEPENDENT"/>
    <n v="12"/>
    <x v="0"/>
    <n v="31"/>
    <n v="45"/>
    <n v="47"/>
    <x v="0"/>
    <s v="As Expected"/>
    <x v="0"/>
    <n v="35"/>
    <n v="28"/>
    <n v="139"/>
    <x v="1"/>
    <x v="1"/>
    <n v="48"/>
    <n v="48"/>
    <n v="0"/>
    <x v="1"/>
    <x v="0"/>
    <n v="68"/>
  </r>
  <r>
    <n v="353504"/>
    <x v="4297"/>
    <x v="0"/>
    <x v="38"/>
    <s v="STUTSMAN"/>
    <x v="1"/>
    <x v="1"/>
    <s v="INDEPENDENT"/>
    <n v="12"/>
    <x v="0"/>
    <n v="40"/>
    <n v="55"/>
    <n v="56"/>
    <x v="0"/>
    <s v="As Expected"/>
    <x v="0"/>
    <n v="47"/>
    <n v="44"/>
    <n v="183"/>
    <x v="3"/>
    <x v="1"/>
    <n v="50"/>
    <n v="50"/>
    <n v="0"/>
    <x v="2"/>
    <x v="0"/>
    <n v="64"/>
  </r>
  <r>
    <n v="353505"/>
    <x v="4298"/>
    <x v="1"/>
    <x v="38"/>
    <s v="SIOUX"/>
    <x v="1"/>
    <x v="1"/>
    <s v="INDEPENDENT"/>
    <n v="10"/>
    <x v="0"/>
    <n v="25"/>
    <n v="35"/>
    <n v="38"/>
    <x v="0"/>
    <s v="As Expected"/>
    <x v="0"/>
    <n v="28"/>
    <n v="48"/>
    <n v="132"/>
    <x v="1"/>
    <x v="1"/>
    <n v="38"/>
    <n v="38"/>
    <n v="0"/>
    <x v="2"/>
    <x v="0"/>
    <n v="50"/>
  </r>
  <r>
    <n v="353506"/>
    <x v="4299"/>
    <x v="2"/>
    <x v="38"/>
    <s v="RAMSEY"/>
    <x v="1"/>
    <x v="1"/>
    <s v="INDEPENDENT"/>
    <n v="5"/>
    <x v="0"/>
    <n v="25"/>
    <n v="28"/>
    <n v="28"/>
    <x v="0"/>
    <s v="As Expected"/>
    <x v="0"/>
    <n v="27"/>
    <n v="22"/>
    <n v="102"/>
    <x v="1"/>
    <x v="1"/>
    <n v="28"/>
    <n v="28"/>
    <n v="0"/>
    <x v="2"/>
    <x v="0"/>
    <n v="85"/>
  </r>
  <r>
    <n v="322561"/>
    <x v="4300"/>
    <x v="3"/>
    <x v="34"/>
    <m/>
    <x v="0"/>
    <x v="0"/>
    <s v="DAVITA"/>
    <n v="19"/>
    <x v="2"/>
    <n v="0"/>
    <n v="0"/>
    <n v="0"/>
    <x v="2"/>
    <s v="Not Available"/>
    <x v="2"/>
    <n v="0"/>
    <n v="0"/>
    <n v="0"/>
    <x v="2"/>
    <x v="3"/>
    <n v="0"/>
    <n v="0"/>
    <n v="0"/>
    <x v="2"/>
    <x v="1"/>
    <e v="#N/A"/>
  </r>
  <r>
    <n v="332306"/>
    <x v="4301"/>
    <x v="3"/>
    <x v="32"/>
    <s v="ALBANY"/>
    <x v="1"/>
    <x v="1"/>
    <s v="INDEPENDENT"/>
    <n v="6"/>
    <x v="2"/>
    <n v="1"/>
    <n v="4"/>
    <n v="2"/>
    <x v="2"/>
    <s v="As Expected"/>
    <x v="2"/>
    <n v="5"/>
    <n v="15"/>
    <n v="16"/>
    <x v="2"/>
    <x v="3"/>
    <n v="4"/>
    <n v="4"/>
    <n v="3"/>
    <x v="2"/>
    <x v="0"/>
    <s v="No Score"/>
  </r>
  <r>
    <n v="353507"/>
    <x v="4302"/>
    <x v="2"/>
    <x v="38"/>
    <s v="CASS"/>
    <x v="1"/>
    <x v="0"/>
    <s v="SANFORD HEALTH"/>
    <n v="32"/>
    <x v="0"/>
    <n v="146"/>
    <n v="176"/>
    <n v="187"/>
    <x v="0"/>
    <s v="As Expected"/>
    <x v="0"/>
    <n v="164"/>
    <n v="187"/>
    <n v="644"/>
    <x v="3"/>
    <x v="1"/>
    <n v="156"/>
    <n v="156"/>
    <n v="0"/>
    <x v="1"/>
    <x v="0"/>
    <n v="60"/>
  </r>
  <r>
    <n v="362302"/>
    <x v="4303"/>
    <x v="4"/>
    <x v="33"/>
    <s v="ALLEN"/>
    <x v="1"/>
    <x v="1"/>
    <s v="INDEPENDENT"/>
    <n v="20"/>
    <x v="0"/>
    <n v="72"/>
    <n v="95"/>
    <n v="107"/>
    <x v="0"/>
    <s v="As Expected"/>
    <x v="0"/>
    <n v="88"/>
    <n v="99"/>
    <n v="327"/>
    <x v="0"/>
    <x v="1"/>
    <n v="77"/>
    <n v="77"/>
    <n v="0"/>
    <x v="1"/>
    <x v="0"/>
    <n v="50"/>
  </r>
  <r>
    <n v="362314"/>
    <x v="4304"/>
    <x v="5"/>
    <x v="33"/>
    <s v="LUCAS"/>
    <x v="1"/>
    <x v="1"/>
    <s v="INDEPENDENT"/>
    <n v="6"/>
    <x v="2"/>
    <n v="7"/>
    <n v="14"/>
    <n v="13"/>
    <x v="0"/>
    <s v="As Expected"/>
    <x v="0"/>
    <n v="11"/>
    <n v="19"/>
    <n v="50"/>
    <x v="1"/>
    <x v="1"/>
    <n v="16"/>
    <n v="16"/>
    <n v="4"/>
    <x v="2"/>
    <x v="2"/>
    <n v="50"/>
  </r>
  <r>
    <n v="362316"/>
    <x v="4305"/>
    <x v="5"/>
    <x v="33"/>
    <s v="CUYAHOGA"/>
    <x v="1"/>
    <x v="1"/>
    <s v="INDEPENDENT"/>
    <n v="20"/>
    <x v="0"/>
    <n v="34"/>
    <n v="50"/>
    <n v="50"/>
    <x v="1"/>
    <s v="Worse than Expected"/>
    <x v="0"/>
    <n v="41"/>
    <n v="76"/>
    <n v="180"/>
    <x v="3"/>
    <x v="1"/>
    <n v="37"/>
    <n v="37"/>
    <n v="1"/>
    <x v="1"/>
    <x v="0"/>
    <n v="41"/>
  </r>
  <r>
    <n v="362322"/>
    <x v="4306"/>
    <x v="2"/>
    <x v="33"/>
    <s v="ERIE"/>
    <x v="1"/>
    <x v="1"/>
    <s v="INDEPENDENT"/>
    <n v="31"/>
    <x v="0"/>
    <n v="56"/>
    <n v="101"/>
    <n v="106"/>
    <x v="0"/>
    <s v="As Expected"/>
    <x v="0"/>
    <n v="95"/>
    <n v="130"/>
    <n v="414"/>
    <x v="3"/>
    <x v="1"/>
    <n v="104"/>
    <n v="104"/>
    <n v="0"/>
    <x v="1"/>
    <x v="0"/>
    <n v="61"/>
  </r>
  <r>
    <n v="362323"/>
    <x v="4307"/>
    <x v="5"/>
    <x v="33"/>
    <s v="LUCAS"/>
    <x v="1"/>
    <x v="1"/>
    <s v="INDEPENDENT"/>
    <n v="5"/>
    <x v="2"/>
    <n v="12"/>
    <n v="19"/>
    <n v="21"/>
    <x v="1"/>
    <s v="As Expected"/>
    <x v="1"/>
    <n v="17"/>
    <n v="36"/>
    <n v="77"/>
    <x v="2"/>
    <x v="0"/>
    <n v="20"/>
    <n v="20"/>
    <n v="0"/>
    <x v="2"/>
    <x v="2"/>
    <n v="33"/>
  </r>
  <r>
    <n v="332726"/>
    <x v="4308"/>
    <x v="0"/>
    <x v="32"/>
    <m/>
    <x v="0"/>
    <x v="1"/>
    <s v="INDEPENDENT"/>
    <n v="12"/>
    <x v="0"/>
    <n v="71"/>
    <n v="98"/>
    <n v="114"/>
    <x v="0"/>
    <s v="As Expected"/>
    <x v="1"/>
    <n v="83"/>
    <n v="132"/>
    <n v="275"/>
    <x v="2"/>
    <x v="1"/>
    <n v="117"/>
    <n v="117"/>
    <n v="0"/>
    <x v="1"/>
    <x v="0"/>
    <n v="68"/>
  </r>
  <r>
    <n v="362339"/>
    <x v="4309"/>
    <x v="0"/>
    <x v="33"/>
    <s v="HANCOCK"/>
    <x v="1"/>
    <x v="1"/>
    <s v="INDEPENDENT"/>
    <n v="6"/>
    <x v="0"/>
    <n v="28"/>
    <n v="39"/>
    <n v="39"/>
    <x v="0"/>
    <s v="As Expected"/>
    <x v="0"/>
    <n v="34"/>
    <n v="25"/>
    <n v="128"/>
    <x v="3"/>
    <x v="1"/>
    <n v="39"/>
    <n v="39"/>
    <n v="0"/>
    <x v="2"/>
    <x v="2"/>
    <n v="51"/>
  </r>
  <r>
    <n v="362500"/>
    <x v="706"/>
    <x v="0"/>
    <x v="33"/>
    <s v="CUYAHOGA"/>
    <x v="1"/>
    <x v="0"/>
    <s v="CENTERS FOR DIALYSIS CARE"/>
    <n v="80"/>
    <x v="0"/>
    <n v="185"/>
    <n v="287"/>
    <n v="298"/>
    <x v="1"/>
    <s v="As Expected"/>
    <x v="0"/>
    <n v="220"/>
    <n v="299"/>
    <n v="1025"/>
    <x v="0"/>
    <x v="1"/>
    <n v="299"/>
    <n v="299"/>
    <n v="0"/>
    <x v="0"/>
    <x v="0"/>
    <n v="56"/>
  </r>
  <r>
    <n v="362501"/>
    <x v="4310"/>
    <x v="0"/>
    <x v="33"/>
    <s v="FRANKLIN"/>
    <x v="0"/>
    <x v="0"/>
    <s v="FRESENIUS MEDICAL CARE"/>
    <n v="24"/>
    <x v="0"/>
    <n v="76"/>
    <n v="120"/>
    <n v="122"/>
    <x v="1"/>
    <s v="As Expected"/>
    <x v="0"/>
    <n v="85"/>
    <n v="112"/>
    <n v="346"/>
    <x v="1"/>
    <x v="1"/>
    <n v="122"/>
    <n v="122"/>
    <n v="0"/>
    <x v="1"/>
    <x v="0"/>
    <n v="58"/>
  </r>
  <r>
    <n v="362502"/>
    <x v="4311"/>
    <x v="0"/>
    <x v="33"/>
    <s v="HAMILTON"/>
    <x v="0"/>
    <x v="0"/>
    <s v="DAVITA"/>
    <n v="28"/>
    <x v="0"/>
    <n v="59"/>
    <n v="92"/>
    <n v="99"/>
    <x v="0"/>
    <s v="As Expected"/>
    <x v="0"/>
    <n v="68"/>
    <n v="84"/>
    <n v="328"/>
    <x v="1"/>
    <x v="0"/>
    <n v="99"/>
    <n v="99"/>
    <n v="0"/>
    <x v="2"/>
    <x v="2"/>
    <e v="#N/A"/>
  </r>
  <r>
    <n v="362503"/>
    <x v="4312"/>
    <x v="0"/>
    <x v="33"/>
    <s v="SUMMIT"/>
    <x v="0"/>
    <x v="0"/>
    <s v="FRESENIUS MEDICAL CARE"/>
    <n v="30"/>
    <x v="0"/>
    <n v="53"/>
    <n v="79"/>
    <n v="82"/>
    <x v="0"/>
    <s v="As Expected"/>
    <x v="0"/>
    <n v="64"/>
    <n v="53"/>
    <n v="289"/>
    <x v="1"/>
    <x v="1"/>
    <n v="82"/>
    <n v="82"/>
    <n v="0"/>
    <x v="1"/>
    <x v="0"/>
    <n v="32"/>
  </r>
  <r>
    <n v="362504"/>
    <x v="4313"/>
    <x v="4"/>
    <x v="33"/>
    <s v="HAMILTON"/>
    <x v="1"/>
    <x v="0"/>
    <s v="DIALYSIS CLINIC, INC."/>
    <n v="41"/>
    <x v="0"/>
    <n v="90"/>
    <n v="154"/>
    <n v="157"/>
    <x v="0"/>
    <s v="As Expected"/>
    <x v="0"/>
    <n v="111"/>
    <n v="107"/>
    <n v="490"/>
    <x v="0"/>
    <x v="0"/>
    <n v="125"/>
    <n v="125"/>
    <n v="0"/>
    <x v="1"/>
    <x v="0"/>
    <n v="64"/>
  </r>
  <r>
    <n v="362505"/>
    <x v="706"/>
    <x v="1"/>
    <x v="33"/>
    <s v="LAKE"/>
    <x v="1"/>
    <x v="0"/>
    <s v="CENTERS FOR DIALYSIS CARE"/>
    <n v="26"/>
    <x v="0"/>
    <n v="71"/>
    <n v="105"/>
    <n v="113"/>
    <x v="0"/>
    <s v="As Expected"/>
    <x v="0"/>
    <n v="88"/>
    <n v="124"/>
    <n v="391"/>
    <x v="1"/>
    <x v="1"/>
    <n v="115"/>
    <n v="115"/>
    <n v="0"/>
    <x v="1"/>
    <x v="0"/>
    <n v="56"/>
  </r>
  <r>
    <n v="362508"/>
    <x v="4314"/>
    <x v="2"/>
    <x v="33"/>
    <s v="RICHLAND"/>
    <x v="0"/>
    <x v="0"/>
    <s v="FRESENIUS MEDICAL CARE"/>
    <n v="19"/>
    <x v="0"/>
    <n v="87"/>
    <n v="139"/>
    <n v="142"/>
    <x v="0"/>
    <s v="Better than Expected"/>
    <x v="0"/>
    <n v="102"/>
    <n v="68"/>
    <n v="404"/>
    <x v="0"/>
    <x v="1"/>
    <n v="108"/>
    <n v="108"/>
    <n v="0"/>
    <x v="1"/>
    <x v="0"/>
    <n v="72"/>
  </r>
  <r>
    <n v="362509"/>
    <x v="4315"/>
    <x v="4"/>
    <x v="33"/>
    <s v="LUCAS"/>
    <x v="0"/>
    <x v="0"/>
    <s v="DAVITA"/>
    <n v="28"/>
    <x v="0"/>
    <n v="69"/>
    <n v="106"/>
    <n v="111"/>
    <x v="0"/>
    <s v="As Expected"/>
    <x v="0"/>
    <n v="74"/>
    <n v="106"/>
    <n v="349"/>
    <x v="3"/>
    <x v="1"/>
    <n v="89"/>
    <n v="89"/>
    <n v="0"/>
    <x v="1"/>
    <x v="0"/>
    <e v="#N/A"/>
  </r>
  <r>
    <n v="362512"/>
    <x v="4316"/>
    <x v="0"/>
    <x v="33"/>
    <s v="MONTGOMERY"/>
    <x v="0"/>
    <x v="0"/>
    <s v="FRESENIUS MEDICAL CARE"/>
    <n v="28"/>
    <x v="0"/>
    <n v="139"/>
    <n v="212"/>
    <n v="227"/>
    <x v="0"/>
    <s v="As Expected"/>
    <x v="0"/>
    <n v="159"/>
    <n v="214"/>
    <n v="672"/>
    <x v="0"/>
    <x v="1"/>
    <n v="185"/>
    <n v="185"/>
    <n v="0"/>
    <x v="1"/>
    <x v="0"/>
    <n v="42"/>
  </r>
  <r>
    <n v="362514"/>
    <x v="4317"/>
    <x v="4"/>
    <x v="33"/>
    <s v="FRANKLIN"/>
    <x v="0"/>
    <x v="0"/>
    <s v="FRESENIUS MEDICAL CARE"/>
    <n v="9"/>
    <x v="2"/>
    <n v="20"/>
    <n v="42"/>
    <n v="42"/>
    <x v="0"/>
    <s v="As Expected"/>
    <x v="0"/>
    <n v="27"/>
    <n v="34"/>
    <n v="108"/>
    <x v="1"/>
    <x v="1"/>
    <n v="42"/>
    <n v="42"/>
    <n v="0"/>
    <x v="1"/>
    <x v="0"/>
    <n v="46"/>
  </r>
  <r>
    <n v="362516"/>
    <x v="4318"/>
    <x v="0"/>
    <x v="33"/>
    <s v="COLUMBIANA"/>
    <x v="1"/>
    <x v="0"/>
    <s v="DIALYSIS CLINIC, INC."/>
    <n v="22"/>
    <x v="0"/>
    <n v="54"/>
    <n v="82"/>
    <n v="88"/>
    <x v="0"/>
    <s v="As Expected"/>
    <x v="3"/>
    <n v="71"/>
    <n v="98"/>
    <n v="266"/>
    <x v="1"/>
    <x v="1"/>
    <n v="85"/>
    <n v="85"/>
    <n v="0"/>
    <x v="1"/>
    <x v="0"/>
    <n v="59"/>
  </r>
  <r>
    <n v="362518"/>
    <x v="4319"/>
    <x v="2"/>
    <x v="33"/>
    <s v="MUSKINGUM"/>
    <x v="0"/>
    <x v="0"/>
    <s v="DAVITA"/>
    <n v="22"/>
    <x v="0"/>
    <n v="35"/>
    <n v="53"/>
    <n v="57"/>
    <x v="0"/>
    <s v="As Expected"/>
    <x v="0"/>
    <n v="43"/>
    <n v="34"/>
    <n v="186"/>
    <x v="1"/>
    <x v="1"/>
    <n v="50"/>
    <n v="50"/>
    <n v="0"/>
    <x v="2"/>
    <x v="0"/>
    <n v="46"/>
  </r>
  <r>
    <n v="362519"/>
    <x v="4320"/>
    <x v="1"/>
    <x v="33"/>
    <s v="HAMILTON"/>
    <x v="0"/>
    <x v="0"/>
    <s v="DAVITA"/>
    <n v="18"/>
    <x v="0"/>
    <n v="39"/>
    <n v="59"/>
    <n v="61"/>
    <x v="0"/>
    <s v="As Expected"/>
    <x v="0"/>
    <n v="47"/>
    <n v="46"/>
    <n v="226"/>
    <x v="1"/>
    <x v="1"/>
    <n v="62"/>
    <n v="62"/>
    <n v="0"/>
    <x v="2"/>
    <x v="0"/>
    <e v="#N/A"/>
  </r>
  <r>
    <n v="362520"/>
    <x v="4321"/>
    <x v="4"/>
    <x v="33"/>
    <s v="FRANKLIN"/>
    <x v="0"/>
    <x v="0"/>
    <s v="FRESENIUS MEDICAL CARE"/>
    <n v="20"/>
    <x v="0"/>
    <n v="70"/>
    <n v="113"/>
    <n v="117"/>
    <x v="0"/>
    <s v="As Expected"/>
    <x v="0"/>
    <n v="88"/>
    <n v="119"/>
    <n v="358"/>
    <x v="1"/>
    <x v="1"/>
    <n v="118"/>
    <n v="118"/>
    <n v="0"/>
    <x v="1"/>
    <x v="0"/>
    <n v="41"/>
  </r>
  <r>
    <n v="342746"/>
    <x v="4322"/>
    <x v="0"/>
    <x v="31"/>
    <m/>
    <x v="0"/>
    <x v="0"/>
    <s v="DAVITA"/>
    <n v="11"/>
    <x v="2"/>
    <n v="20"/>
    <n v="25"/>
    <n v="25"/>
    <x v="0"/>
    <s v="As Expected"/>
    <x v="2"/>
    <n v="22"/>
    <n v="13"/>
    <n v="22"/>
    <x v="2"/>
    <x v="1"/>
    <n v="25"/>
    <n v="25"/>
    <n v="0"/>
    <x v="2"/>
    <x v="0"/>
    <e v="#N/A"/>
  </r>
  <r>
    <n v="362521"/>
    <x v="4323"/>
    <x v="0"/>
    <x v="33"/>
    <s v="SUMMIT"/>
    <x v="0"/>
    <x v="0"/>
    <s v="FRESENIUS MEDICAL CARE"/>
    <n v="25"/>
    <x v="0"/>
    <n v="51"/>
    <n v="74"/>
    <n v="75"/>
    <x v="0"/>
    <s v="Better than Expected"/>
    <x v="0"/>
    <n v="61"/>
    <n v="82"/>
    <n v="297"/>
    <x v="0"/>
    <x v="1"/>
    <n v="76"/>
    <n v="76"/>
    <n v="0"/>
    <x v="1"/>
    <x v="0"/>
    <n v="56"/>
  </r>
  <r>
    <n v="332729"/>
    <x v="4324"/>
    <x v="3"/>
    <x v="32"/>
    <s v="BRONX"/>
    <x v="0"/>
    <x v="0"/>
    <s v="DAVITA"/>
    <n v="1"/>
    <x v="0"/>
    <n v="23"/>
    <n v="41"/>
    <n v="42"/>
    <x v="0"/>
    <s v="As Expected"/>
    <x v="0"/>
    <n v="25"/>
    <n v="24"/>
    <n v="56"/>
    <x v="2"/>
    <x v="3"/>
    <n v="2"/>
    <n v="2"/>
    <n v="0"/>
    <x v="2"/>
    <x v="3"/>
    <e v="#N/A"/>
  </r>
  <r>
    <n v="362522"/>
    <x v="4325"/>
    <x v="1"/>
    <x v="33"/>
    <s v="CLERMONT"/>
    <x v="0"/>
    <x v="0"/>
    <s v="DAVITA"/>
    <n v="16"/>
    <x v="0"/>
    <n v="38"/>
    <n v="50"/>
    <n v="51"/>
    <x v="0"/>
    <s v="As Expected"/>
    <x v="0"/>
    <n v="40"/>
    <n v="44"/>
    <n v="179"/>
    <x v="1"/>
    <x v="1"/>
    <n v="51"/>
    <n v="51"/>
    <n v="0"/>
    <x v="2"/>
    <x v="0"/>
    <e v="#N/A"/>
  </r>
  <r>
    <n v="312699"/>
    <x v="4326"/>
    <x v="3"/>
    <x v="26"/>
    <m/>
    <x v="0"/>
    <x v="0"/>
    <s v="FRESENIUS MEDICAL CARE"/>
    <n v="19"/>
    <x v="2"/>
    <n v="0"/>
    <n v="1"/>
    <n v="0"/>
    <x v="2"/>
    <s v="Not Available"/>
    <x v="2"/>
    <n v="0"/>
    <n v="2"/>
    <n v="0"/>
    <x v="2"/>
    <x v="3"/>
    <n v="2"/>
    <n v="2"/>
    <n v="0"/>
    <x v="2"/>
    <x v="1"/>
    <e v="#N/A"/>
  </r>
  <r>
    <n v="362523"/>
    <x v="4327"/>
    <x v="1"/>
    <x v="33"/>
    <s v="MAHONING"/>
    <x v="0"/>
    <x v="0"/>
    <s v="FRESENIUS MEDICAL CARE"/>
    <n v="21"/>
    <x v="0"/>
    <n v="65"/>
    <n v="97"/>
    <n v="103"/>
    <x v="0"/>
    <s v="As Expected"/>
    <x v="0"/>
    <n v="70"/>
    <n v="95"/>
    <n v="319"/>
    <x v="1"/>
    <x v="1"/>
    <n v="103"/>
    <n v="103"/>
    <n v="0"/>
    <x v="1"/>
    <x v="0"/>
    <n v="63"/>
  </r>
  <r>
    <n v="362524"/>
    <x v="4328"/>
    <x v="0"/>
    <x v="33"/>
    <s v="MONTGOMERY"/>
    <x v="0"/>
    <x v="0"/>
    <s v="DAVITA"/>
    <n v="15"/>
    <x v="0"/>
    <n v="40"/>
    <n v="64"/>
    <n v="67"/>
    <x v="0"/>
    <s v="As Expected"/>
    <x v="0"/>
    <n v="45"/>
    <n v="47"/>
    <n v="252"/>
    <x v="1"/>
    <x v="1"/>
    <n v="68"/>
    <n v="68"/>
    <n v="0"/>
    <x v="2"/>
    <x v="0"/>
    <e v="#N/A"/>
  </r>
  <r>
    <n v="362528"/>
    <x v="4329"/>
    <x v="2"/>
    <x v="33"/>
    <s v="MONTGOMERY"/>
    <x v="0"/>
    <x v="0"/>
    <s v="FRESENIUS MEDICAL CARE"/>
    <n v="24"/>
    <x v="0"/>
    <n v="51"/>
    <n v="83"/>
    <n v="90"/>
    <x v="0"/>
    <s v="As Expected"/>
    <x v="0"/>
    <n v="76"/>
    <n v="90"/>
    <n v="302"/>
    <x v="1"/>
    <x v="1"/>
    <n v="91"/>
    <n v="91"/>
    <n v="0"/>
    <x v="1"/>
    <x v="0"/>
    <n v="57"/>
  </r>
  <r>
    <n v="362530"/>
    <x v="4330"/>
    <x v="4"/>
    <x v="33"/>
    <s v="HAMILTON"/>
    <x v="1"/>
    <x v="0"/>
    <s v="DIALYSIS CLINIC, INC."/>
    <n v="15"/>
    <x v="0"/>
    <n v="36"/>
    <n v="58"/>
    <n v="64"/>
    <x v="0"/>
    <s v="As Expected"/>
    <x v="0"/>
    <n v="42"/>
    <n v="33"/>
    <n v="188"/>
    <x v="1"/>
    <x v="1"/>
    <n v="64"/>
    <n v="64"/>
    <n v="0"/>
    <x v="2"/>
    <x v="0"/>
    <n v="48"/>
  </r>
  <r>
    <n v="362531"/>
    <x v="4331"/>
    <x v="0"/>
    <x v="33"/>
    <s v="WAYNE"/>
    <x v="0"/>
    <x v="0"/>
    <s v="FRESENIUS MEDICAL CARE"/>
    <n v="17"/>
    <x v="0"/>
    <n v="58"/>
    <n v="92"/>
    <n v="103"/>
    <x v="0"/>
    <s v="As Expected"/>
    <x v="0"/>
    <n v="70"/>
    <n v="108"/>
    <n v="272"/>
    <x v="1"/>
    <x v="1"/>
    <n v="89"/>
    <n v="89"/>
    <n v="0"/>
    <x v="1"/>
    <x v="0"/>
    <n v="61"/>
  </r>
  <r>
    <n v="362534"/>
    <x v="4332"/>
    <x v="2"/>
    <x v="33"/>
    <s v="SCIOTO"/>
    <x v="0"/>
    <x v="0"/>
    <s v="FRESENIUS MEDICAL CARE"/>
    <n v="12"/>
    <x v="1"/>
    <n v="32"/>
    <n v="43"/>
    <n v="48"/>
    <x v="0"/>
    <s v="As Expected"/>
    <x v="0"/>
    <n v="39"/>
    <n v="47"/>
    <n v="121"/>
    <x v="1"/>
    <x v="1"/>
    <n v="46"/>
    <n v="46"/>
    <n v="0"/>
    <x v="2"/>
    <x v="0"/>
    <n v="54"/>
  </r>
  <r>
    <n v="362537"/>
    <x v="4333"/>
    <x v="2"/>
    <x v="33"/>
    <s v="PORTAGE"/>
    <x v="0"/>
    <x v="0"/>
    <s v="FRESENIUS MEDICAL CARE"/>
    <n v="16"/>
    <x v="0"/>
    <n v="43"/>
    <n v="77"/>
    <n v="79"/>
    <x v="0"/>
    <s v="As Expected"/>
    <x v="0"/>
    <n v="54"/>
    <n v="76"/>
    <n v="251"/>
    <x v="0"/>
    <x v="1"/>
    <n v="79"/>
    <n v="79"/>
    <n v="0"/>
    <x v="2"/>
    <x v="0"/>
    <n v="64"/>
  </r>
  <r>
    <n v="362539"/>
    <x v="4334"/>
    <x v="2"/>
    <x v="33"/>
    <s v="HURON"/>
    <x v="0"/>
    <x v="0"/>
    <s v="FRESENIUS MEDICAL CARE"/>
    <n v="13"/>
    <x v="0"/>
    <n v="43"/>
    <n v="54"/>
    <n v="58"/>
    <x v="0"/>
    <s v="As Expected"/>
    <x v="3"/>
    <n v="51"/>
    <n v="67"/>
    <n v="207"/>
    <x v="1"/>
    <x v="2"/>
    <n v="58"/>
    <n v="58"/>
    <n v="0"/>
    <x v="2"/>
    <x v="0"/>
    <n v="70"/>
  </r>
  <r>
    <n v="362541"/>
    <x v="4335"/>
    <x v="1"/>
    <x v="33"/>
    <s v="MONTGOMERY"/>
    <x v="0"/>
    <x v="0"/>
    <s v="DAVITA"/>
    <n v="2"/>
    <x v="0"/>
    <n v="31"/>
    <n v="51"/>
    <n v="54"/>
    <x v="0"/>
    <s v="As Expected"/>
    <x v="0"/>
    <n v="36"/>
    <n v="35"/>
    <n v="142"/>
    <x v="2"/>
    <x v="3"/>
    <n v="7"/>
    <n v="7"/>
    <n v="0"/>
    <x v="2"/>
    <x v="0"/>
    <e v="#N/A"/>
  </r>
  <r>
    <n v="362542"/>
    <x v="4336"/>
    <x v="1"/>
    <x v="33"/>
    <s v="MONTGOMERY"/>
    <x v="0"/>
    <x v="0"/>
    <s v="DAVITA"/>
    <n v="6"/>
    <x v="0"/>
    <n v="35"/>
    <n v="48"/>
    <n v="49"/>
    <x v="0"/>
    <s v="As Expected"/>
    <x v="0"/>
    <n v="36"/>
    <n v="28"/>
    <n v="170"/>
    <x v="2"/>
    <x v="3"/>
    <n v="0"/>
    <n v="0"/>
    <n v="0"/>
    <x v="1"/>
    <x v="3"/>
    <e v="#N/A"/>
  </r>
  <r>
    <n v="362543"/>
    <x v="1263"/>
    <x v="2"/>
    <x v="33"/>
    <s v="FRANKLIN"/>
    <x v="0"/>
    <x v="0"/>
    <s v="DAVITA"/>
    <n v="21"/>
    <x v="0"/>
    <n v="66"/>
    <n v="105"/>
    <n v="111"/>
    <x v="0"/>
    <s v="As Expected"/>
    <x v="0"/>
    <n v="75"/>
    <n v="97"/>
    <n v="339"/>
    <x v="1"/>
    <x v="1"/>
    <n v="91"/>
    <n v="91"/>
    <n v="0"/>
    <x v="1"/>
    <x v="0"/>
    <e v="#N/A"/>
  </r>
  <r>
    <n v="362545"/>
    <x v="4337"/>
    <x v="2"/>
    <x v="33"/>
    <s v="WILLIAMS"/>
    <x v="0"/>
    <x v="0"/>
    <s v="FRESENIUS MEDICAL CARE"/>
    <n v="13"/>
    <x v="0"/>
    <n v="33"/>
    <n v="53"/>
    <n v="55"/>
    <x v="0"/>
    <s v="As Expected"/>
    <x v="3"/>
    <n v="40"/>
    <n v="35"/>
    <n v="165"/>
    <x v="0"/>
    <x v="1"/>
    <n v="54"/>
    <n v="54"/>
    <n v="0"/>
    <x v="2"/>
    <x v="0"/>
    <n v="76"/>
  </r>
  <r>
    <n v="342747"/>
    <x v="4338"/>
    <x v="3"/>
    <x v="31"/>
    <m/>
    <x v="0"/>
    <x v="0"/>
    <s v="DAVITA"/>
    <n v="10"/>
    <x v="2"/>
    <n v="3"/>
    <n v="7"/>
    <n v="8"/>
    <x v="2"/>
    <s v="Not Available"/>
    <x v="2"/>
    <n v="4"/>
    <n v="3"/>
    <n v="4"/>
    <x v="2"/>
    <x v="3"/>
    <n v="8"/>
    <n v="8"/>
    <n v="0"/>
    <x v="2"/>
    <x v="1"/>
    <e v="#N/A"/>
  </r>
  <r>
    <n v="342748"/>
    <x v="4339"/>
    <x v="3"/>
    <x v="31"/>
    <m/>
    <x v="0"/>
    <x v="0"/>
    <s v="FRESENIUS MEDICAL CARE"/>
    <n v="12"/>
    <x v="2"/>
    <n v="9"/>
    <n v="13"/>
    <n v="14"/>
    <x v="2"/>
    <s v="Not Available"/>
    <x v="2"/>
    <n v="11"/>
    <n v="5"/>
    <n v="11"/>
    <x v="2"/>
    <x v="0"/>
    <n v="14"/>
    <n v="14"/>
    <n v="0"/>
    <x v="2"/>
    <x v="0"/>
    <e v="#N/A"/>
  </r>
  <r>
    <n v="342749"/>
    <x v="4340"/>
    <x v="3"/>
    <x v="31"/>
    <m/>
    <x v="0"/>
    <x v="0"/>
    <s v="DAVITA"/>
    <n v="10"/>
    <x v="2"/>
    <n v="9"/>
    <n v="10"/>
    <n v="12"/>
    <x v="2"/>
    <s v="Not Available"/>
    <x v="2"/>
    <n v="9"/>
    <n v="3"/>
    <n v="9"/>
    <x v="2"/>
    <x v="1"/>
    <n v="12"/>
    <n v="12"/>
    <n v="0"/>
    <x v="2"/>
    <x v="1"/>
    <e v="#N/A"/>
  </r>
  <r>
    <n v="342750"/>
    <x v="3359"/>
    <x v="3"/>
    <x v="31"/>
    <m/>
    <x v="0"/>
    <x v="0"/>
    <s v="FRESENIUS MEDICAL CARE"/>
    <n v="10"/>
    <x v="2"/>
    <n v="3"/>
    <n v="8"/>
    <n v="8"/>
    <x v="2"/>
    <s v="Not Available"/>
    <x v="2"/>
    <n v="4"/>
    <n v="1"/>
    <n v="4"/>
    <x v="2"/>
    <x v="3"/>
    <n v="10"/>
    <n v="10"/>
    <n v="0"/>
    <x v="2"/>
    <x v="0"/>
    <n v="76"/>
  </r>
  <r>
    <n v="342751"/>
    <x v="3299"/>
    <x v="3"/>
    <x v="31"/>
    <m/>
    <x v="0"/>
    <x v="0"/>
    <s v="FRESENIUS MEDICAL CARE"/>
    <n v="24"/>
    <x v="2"/>
    <n v="0"/>
    <n v="0"/>
    <n v="0"/>
    <x v="2"/>
    <s v="Not Available"/>
    <x v="2"/>
    <n v="0"/>
    <n v="0"/>
    <n v="0"/>
    <x v="2"/>
    <x v="3"/>
    <n v="0"/>
    <n v="0"/>
    <n v="0"/>
    <x v="2"/>
    <x v="1"/>
    <e v="#N/A"/>
  </r>
  <r>
    <n v="332794"/>
    <x v="4341"/>
    <x v="3"/>
    <x v="32"/>
    <m/>
    <x v="0"/>
    <x v="1"/>
    <s v="INDEPENDENT"/>
    <n v="20"/>
    <x v="2"/>
    <n v="9"/>
    <n v="15"/>
    <n v="15"/>
    <x v="2"/>
    <s v="Not Available"/>
    <x v="2"/>
    <n v="11"/>
    <n v="7"/>
    <n v="11"/>
    <x v="2"/>
    <x v="1"/>
    <n v="16"/>
    <n v="16"/>
    <n v="0"/>
    <x v="2"/>
    <x v="0"/>
    <e v="#N/A"/>
  </r>
  <r>
    <n v="332795"/>
    <x v="4342"/>
    <x v="3"/>
    <x v="32"/>
    <m/>
    <x v="0"/>
    <x v="0"/>
    <s v="FRESENIUS MEDICAL CARE"/>
    <n v="12"/>
    <x v="2"/>
    <n v="2"/>
    <n v="8"/>
    <n v="10"/>
    <x v="2"/>
    <s v="Not Available"/>
    <x v="2"/>
    <n v="4"/>
    <n v="3"/>
    <n v="4"/>
    <x v="2"/>
    <x v="3"/>
    <n v="10"/>
    <n v="10"/>
    <n v="0"/>
    <x v="2"/>
    <x v="0"/>
    <e v="#N/A"/>
  </r>
  <r>
    <n v="362547"/>
    <x v="4343"/>
    <x v="0"/>
    <x v="33"/>
    <s v="LUCAS"/>
    <x v="0"/>
    <x v="0"/>
    <s v="DAVITA"/>
    <n v="18"/>
    <x v="0"/>
    <n v="67"/>
    <n v="91"/>
    <n v="95"/>
    <x v="0"/>
    <s v="Worse than Expected"/>
    <x v="0"/>
    <n v="71"/>
    <n v="114"/>
    <n v="316"/>
    <x v="1"/>
    <x v="1"/>
    <n v="86"/>
    <n v="86"/>
    <n v="0"/>
    <x v="1"/>
    <x v="0"/>
    <e v="#N/A"/>
  </r>
  <r>
    <n v="362549"/>
    <x v="4344"/>
    <x v="1"/>
    <x v="33"/>
    <s v="MARION"/>
    <x v="0"/>
    <x v="0"/>
    <s v="FRESENIUS MEDICAL CARE"/>
    <n v="24"/>
    <x v="0"/>
    <n v="99"/>
    <n v="149"/>
    <n v="160"/>
    <x v="0"/>
    <s v="As Expected"/>
    <x v="0"/>
    <n v="122"/>
    <n v="189"/>
    <n v="485"/>
    <x v="1"/>
    <x v="1"/>
    <n v="147"/>
    <n v="147"/>
    <n v="0"/>
    <x v="1"/>
    <x v="2"/>
    <n v="63"/>
  </r>
  <r>
    <n v="362551"/>
    <x v="4345"/>
    <x v="4"/>
    <x v="33"/>
    <s v="CLINTON"/>
    <x v="0"/>
    <x v="0"/>
    <s v="DAVITA"/>
    <n v="18"/>
    <x v="0"/>
    <n v="30"/>
    <n v="49"/>
    <n v="50"/>
    <x v="0"/>
    <s v="As Expected"/>
    <x v="0"/>
    <n v="40"/>
    <n v="46"/>
    <n v="174"/>
    <x v="1"/>
    <x v="1"/>
    <n v="49"/>
    <n v="49"/>
    <n v="0"/>
    <x v="2"/>
    <x v="0"/>
    <e v="#N/A"/>
  </r>
  <r>
    <n v="313521"/>
    <x v="4346"/>
    <x v="3"/>
    <x v="26"/>
    <m/>
    <x v="1"/>
    <x v="1"/>
    <s v="INDEPENDENT"/>
    <n v="9"/>
    <x v="2"/>
    <n v="4"/>
    <n v="9"/>
    <n v="10"/>
    <x v="2"/>
    <s v="Not Available"/>
    <x v="2"/>
    <n v="7"/>
    <n v="6"/>
    <n v="7"/>
    <x v="2"/>
    <x v="3"/>
    <n v="10"/>
    <n v="10"/>
    <n v="0"/>
    <x v="2"/>
    <x v="1"/>
    <e v="#N/A"/>
  </r>
  <r>
    <n v="322310"/>
    <x v="4347"/>
    <x v="3"/>
    <x v="34"/>
    <s v="BERNALILLO"/>
    <x v="1"/>
    <x v="1"/>
    <s v="INDEPENDENT"/>
    <n v="4"/>
    <x v="2"/>
    <n v="0"/>
    <n v="1"/>
    <n v="1"/>
    <x v="2"/>
    <s v="As Expected"/>
    <x v="2"/>
    <n v="5"/>
    <n v="11"/>
    <n v="18"/>
    <x v="2"/>
    <x v="3"/>
    <n v="1"/>
    <n v="1"/>
    <n v="4"/>
    <x v="2"/>
    <x v="1"/>
    <n v="15"/>
  </r>
  <r>
    <n v="362552"/>
    <x v="4348"/>
    <x v="0"/>
    <x v="33"/>
    <s v="FRANKLIN"/>
    <x v="0"/>
    <x v="0"/>
    <s v="FRESENIUS MEDICAL CARE"/>
    <n v="18"/>
    <x v="0"/>
    <n v="70"/>
    <n v="114"/>
    <n v="115"/>
    <x v="0"/>
    <s v="Worse than Expected"/>
    <x v="0"/>
    <n v="89"/>
    <n v="119"/>
    <n v="346"/>
    <x v="0"/>
    <x v="1"/>
    <n v="114"/>
    <n v="114"/>
    <n v="0"/>
    <x v="1"/>
    <x v="0"/>
    <n v="45"/>
  </r>
  <r>
    <n v="362553"/>
    <x v="4349"/>
    <x v="0"/>
    <x v="33"/>
    <s v="CUYAHOGA"/>
    <x v="0"/>
    <x v="0"/>
    <s v="CENTERS FOR DIALYSIS CARE"/>
    <n v="46"/>
    <x v="0"/>
    <n v="180"/>
    <n v="261"/>
    <n v="272"/>
    <x v="1"/>
    <s v="As Expected"/>
    <x v="3"/>
    <n v="209"/>
    <n v="299"/>
    <n v="841"/>
    <x v="1"/>
    <x v="0"/>
    <n v="271"/>
    <n v="271"/>
    <n v="0"/>
    <x v="1"/>
    <x v="0"/>
    <n v="39"/>
  </r>
  <r>
    <n v="362554"/>
    <x v="4350"/>
    <x v="1"/>
    <x v="33"/>
    <s v="ASHTABULA"/>
    <x v="0"/>
    <x v="0"/>
    <s v="DAVITA"/>
    <n v="17"/>
    <x v="0"/>
    <n v="58"/>
    <n v="100"/>
    <n v="109"/>
    <x v="0"/>
    <s v="As Expected"/>
    <x v="3"/>
    <n v="70"/>
    <n v="87"/>
    <n v="285"/>
    <x v="1"/>
    <x v="1"/>
    <n v="90"/>
    <n v="90"/>
    <n v="0"/>
    <x v="2"/>
    <x v="0"/>
    <e v="#N/A"/>
  </r>
  <r>
    <n v="362556"/>
    <x v="4351"/>
    <x v="1"/>
    <x v="33"/>
    <s v="CUYAHOGA"/>
    <x v="0"/>
    <x v="0"/>
    <s v="FRESENIUS MEDICAL CARE"/>
    <n v="0"/>
    <x v="2"/>
    <n v="11"/>
    <n v="17"/>
    <n v="18"/>
    <x v="0"/>
    <s v="As Expected"/>
    <x v="0"/>
    <n v="13"/>
    <n v="12"/>
    <n v="43"/>
    <x v="2"/>
    <x v="3"/>
    <n v="0"/>
    <n v="0"/>
    <n v="0"/>
    <x v="2"/>
    <x v="0"/>
    <n v="53"/>
  </r>
  <r>
    <n v="362557"/>
    <x v="4352"/>
    <x v="2"/>
    <x v="33"/>
    <s v="PICKAWAY"/>
    <x v="0"/>
    <x v="0"/>
    <s v="FRESENIUS MEDICAL CARE"/>
    <n v="12"/>
    <x v="2"/>
    <n v="10"/>
    <n v="23"/>
    <n v="28"/>
    <x v="0"/>
    <s v="As Expected"/>
    <x v="0"/>
    <n v="15"/>
    <n v="13"/>
    <n v="70"/>
    <x v="1"/>
    <x v="1"/>
    <n v="28"/>
    <n v="28"/>
    <n v="0"/>
    <x v="2"/>
    <x v="2"/>
    <n v="69"/>
  </r>
  <r>
    <n v="362558"/>
    <x v="4353"/>
    <x v="2"/>
    <x v="33"/>
    <s v="TRUMBULL"/>
    <x v="0"/>
    <x v="0"/>
    <s v="FRESENIUS MEDICAL CARE"/>
    <n v="25"/>
    <x v="0"/>
    <n v="71"/>
    <n v="115"/>
    <n v="125"/>
    <x v="0"/>
    <s v="As Expected"/>
    <x v="0"/>
    <n v="81"/>
    <n v="102"/>
    <n v="362"/>
    <x v="1"/>
    <x v="1"/>
    <n v="125"/>
    <n v="125"/>
    <n v="0"/>
    <x v="1"/>
    <x v="0"/>
    <n v="66"/>
  </r>
  <r>
    <n v="362559"/>
    <x v="4354"/>
    <x v="1"/>
    <x v="33"/>
    <s v="MAHONING"/>
    <x v="0"/>
    <x v="0"/>
    <s v="FRESENIUS MEDICAL CARE"/>
    <n v="21"/>
    <x v="0"/>
    <n v="69"/>
    <n v="110"/>
    <n v="119"/>
    <x v="1"/>
    <s v="As Expected"/>
    <x v="0"/>
    <n v="79"/>
    <n v="102"/>
    <n v="419"/>
    <x v="1"/>
    <x v="1"/>
    <n v="116"/>
    <n v="116"/>
    <n v="0"/>
    <x v="1"/>
    <x v="0"/>
    <n v="57"/>
  </r>
  <r>
    <n v="362560"/>
    <x v="4355"/>
    <x v="4"/>
    <x v="33"/>
    <s v="CUYAHOGA"/>
    <x v="0"/>
    <x v="0"/>
    <s v="DAVITA"/>
    <n v="22"/>
    <x v="0"/>
    <n v="57"/>
    <n v="98"/>
    <n v="96"/>
    <x v="0"/>
    <s v="As Expected"/>
    <x v="0"/>
    <n v="64"/>
    <n v="75"/>
    <n v="263"/>
    <x v="1"/>
    <x v="1"/>
    <n v="91"/>
    <n v="91"/>
    <n v="0"/>
    <x v="1"/>
    <x v="0"/>
    <e v="#N/A"/>
  </r>
  <r>
    <n v="362561"/>
    <x v="4356"/>
    <x v="0"/>
    <x v="33"/>
    <s v="BELMONT"/>
    <x v="0"/>
    <x v="0"/>
    <s v="DAVITA"/>
    <n v="10"/>
    <x v="0"/>
    <n v="56"/>
    <n v="82"/>
    <n v="92"/>
    <x v="0"/>
    <s v="As Expected"/>
    <x v="0"/>
    <n v="61"/>
    <n v="72"/>
    <n v="252"/>
    <x v="3"/>
    <x v="1"/>
    <n v="79"/>
    <n v="79"/>
    <n v="0"/>
    <x v="2"/>
    <x v="0"/>
    <e v="#N/A"/>
  </r>
  <r>
    <n v="362562"/>
    <x v="4357"/>
    <x v="0"/>
    <x v="33"/>
    <s v="COLUMBIANA"/>
    <x v="0"/>
    <x v="0"/>
    <s v="FRESENIUS MEDICAL CARE"/>
    <n v="20"/>
    <x v="0"/>
    <n v="61"/>
    <n v="111"/>
    <n v="118"/>
    <x v="0"/>
    <s v="As Expected"/>
    <x v="0"/>
    <n v="80"/>
    <n v="120"/>
    <n v="341"/>
    <x v="1"/>
    <x v="1"/>
    <n v="93"/>
    <n v="93"/>
    <n v="0"/>
    <x v="1"/>
    <x v="0"/>
    <n v="59"/>
  </r>
  <r>
    <n v="362563"/>
    <x v="4358"/>
    <x v="2"/>
    <x v="33"/>
    <s v="WASHINGTON"/>
    <x v="0"/>
    <x v="0"/>
    <s v="DAVITA"/>
    <n v="12"/>
    <x v="0"/>
    <n v="28"/>
    <n v="38"/>
    <n v="42"/>
    <x v="0"/>
    <s v="As Expected"/>
    <x v="0"/>
    <n v="30"/>
    <n v="38"/>
    <n v="148"/>
    <x v="1"/>
    <x v="1"/>
    <n v="42"/>
    <n v="42"/>
    <n v="0"/>
    <x v="2"/>
    <x v="0"/>
    <e v="#N/A"/>
  </r>
  <r>
    <n v="332796"/>
    <x v="4359"/>
    <x v="3"/>
    <x v="32"/>
    <m/>
    <x v="0"/>
    <x v="0"/>
    <s v="DAVITA"/>
    <n v="21"/>
    <x v="2"/>
    <n v="0"/>
    <n v="1"/>
    <n v="2"/>
    <x v="2"/>
    <s v="Not Available"/>
    <x v="2"/>
    <n v="0"/>
    <n v="1"/>
    <n v="0"/>
    <x v="2"/>
    <x v="3"/>
    <n v="2"/>
    <n v="2"/>
    <n v="0"/>
    <x v="2"/>
    <x v="1"/>
    <e v="#N/A"/>
  </r>
  <r>
    <n v="332797"/>
    <x v="4360"/>
    <x v="5"/>
    <x v="32"/>
    <m/>
    <x v="0"/>
    <x v="1"/>
    <s v="INDEPENDENT"/>
    <n v="21"/>
    <x v="2"/>
    <n v="8"/>
    <n v="13"/>
    <n v="0"/>
    <x v="2"/>
    <s v="As Expected"/>
    <x v="2"/>
    <n v="9"/>
    <n v="12"/>
    <n v="9"/>
    <x v="2"/>
    <x v="0"/>
    <n v="24"/>
    <n v="24"/>
    <n v="0"/>
    <x v="2"/>
    <x v="1"/>
    <e v="#N/A"/>
  </r>
  <r>
    <n v="332798"/>
    <x v="4361"/>
    <x v="3"/>
    <x v="32"/>
    <m/>
    <x v="0"/>
    <x v="0"/>
    <s v="DAVITA"/>
    <n v="16"/>
    <x v="2"/>
    <n v="0"/>
    <n v="2"/>
    <n v="2"/>
    <x v="2"/>
    <s v="Not Available"/>
    <x v="2"/>
    <n v="1"/>
    <n v="0"/>
    <n v="1"/>
    <x v="2"/>
    <x v="3"/>
    <n v="2"/>
    <n v="2"/>
    <n v="0"/>
    <x v="2"/>
    <x v="1"/>
    <e v="#N/A"/>
  </r>
  <r>
    <n v="332799"/>
    <x v="4362"/>
    <x v="3"/>
    <x v="32"/>
    <m/>
    <x v="0"/>
    <x v="0"/>
    <s v="DAVITA"/>
    <n v="16"/>
    <x v="2"/>
    <n v="0"/>
    <n v="1"/>
    <n v="1"/>
    <x v="2"/>
    <s v="Not Available"/>
    <x v="2"/>
    <n v="1"/>
    <n v="0"/>
    <n v="1"/>
    <x v="2"/>
    <x v="3"/>
    <n v="1"/>
    <n v="1"/>
    <n v="0"/>
    <x v="2"/>
    <x v="1"/>
    <e v="#N/A"/>
  </r>
  <r>
    <n v="362564"/>
    <x v="706"/>
    <x v="1"/>
    <x v="33"/>
    <s v="ASHTABULA"/>
    <x v="1"/>
    <x v="0"/>
    <s v="CENTERS FOR DIALYSIS CARE"/>
    <n v="10"/>
    <x v="2"/>
    <n v="20"/>
    <n v="27"/>
    <n v="29"/>
    <x v="0"/>
    <s v="As Expected"/>
    <x v="0"/>
    <n v="23"/>
    <n v="32"/>
    <n v="83"/>
    <x v="1"/>
    <x v="1"/>
    <n v="29"/>
    <n v="29"/>
    <n v="0"/>
    <x v="2"/>
    <x v="0"/>
    <n v="56"/>
  </r>
  <r>
    <n v="362566"/>
    <x v="4363"/>
    <x v="0"/>
    <x v="33"/>
    <s v="LOGAN"/>
    <x v="0"/>
    <x v="0"/>
    <s v="FRESENIUS MEDICAL CARE"/>
    <n v="16"/>
    <x v="0"/>
    <n v="33"/>
    <n v="45"/>
    <n v="49"/>
    <x v="0"/>
    <s v="As Expected"/>
    <x v="0"/>
    <n v="40"/>
    <n v="47"/>
    <n v="157"/>
    <x v="1"/>
    <x v="1"/>
    <n v="50"/>
    <n v="50"/>
    <n v="0"/>
    <x v="2"/>
    <x v="0"/>
    <n v="70"/>
  </r>
  <r>
    <n v="362567"/>
    <x v="706"/>
    <x v="0"/>
    <x v="33"/>
    <s v="CUYAHOGA"/>
    <x v="1"/>
    <x v="0"/>
    <s v="CENTERS FOR DIALYSIS CARE"/>
    <n v="30"/>
    <x v="0"/>
    <n v="61"/>
    <n v="124"/>
    <n v="131"/>
    <x v="0"/>
    <s v="As Expected"/>
    <x v="0"/>
    <n v="72"/>
    <n v="113"/>
    <n v="311"/>
    <x v="3"/>
    <x v="1"/>
    <n v="131"/>
    <n v="131"/>
    <n v="0"/>
    <x v="1"/>
    <x v="0"/>
    <n v="56"/>
  </r>
  <r>
    <n v="362568"/>
    <x v="4364"/>
    <x v="2"/>
    <x v="33"/>
    <s v="CUYAHOGA"/>
    <x v="0"/>
    <x v="0"/>
    <s v="FRESENIUS MEDICAL CARE"/>
    <n v="24"/>
    <x v="0"/>
    <n v="67"/>
    <n v="121"/>
    <n v="122"/>
    <x v="1"/>
    <s v="As Expected"/>
    <x v="0"/>
    <n v="76"/>
    <n v="105"/>
    <n v="378"/>
    <x v="1"/>
    <x v="1"/>
    <n v="122"/>
    <n v="122"/>
    <n v="0"/>
    <x v="1"/>
    <x v="0"/>
    <n v="58"/>
  </r>
  <r>
    <n v="362569"/>
    <x v="4365"/>
    <x v="0"/>
    <x v="33"/>
    <s v="CUYAHOGA"/>
    <x v="0"/>
    <x v="0"/>
    <s v="FRESENIUS MEDICAL CARE"/>
    <n v="56"/>
    <x v="0"/>
    <n v="155"/>
    <n v="277"/>
    <n v="285"/>
    <x v="1"/>
    <s v="As Expected"/>
    <x v="3"/>
    <n v="200"/>
    <n v="275"/>
    <n v="826"/>
    <x v="1"/>
    <x v="1"/>
    <n v="289"/>
    <n v="289"/>
    <n v="0"/>
    <x v="1"/>
    <x v="0"/>
    <n v="37"/>
  </r>
  <r>
    <n v="362570"/>
    <x v="4366"/>
    <x v="1"/>
    <x v="33"/>
    <s v="CUYAHOGA"/>
    <x v="0"/>
    <x v="0"/>
    <s v="FRESENIUS MEDICAL CARE"/>
    <n v="5"/>
    <x v="0"/>
    <n v="51"/>
    <n v="78"/>
    <n v="80"/>
    <x v="0"/>
    <s v="As Expected"/>
    <x v="0"/>
    <n v="58"/>
    <n v="52"/>
    <n v="228"/>
    <x v="2"/>
    <x v="1"/>
    <n v="21"/>
    <n v="21"/>
    <n v="0"/>
    <x v="1"/>
    <x v="0"/>
    <n v="30"/>
  </r>
  <r>
    <n v="362571"/>
    <x v="4367"/>
    <x v="2"/>
    <x v="33"/>
    <s v="WASHINGTON"/>
    <x v="0"/>
    <x v="0"/>
    <s v="FRESENIUS MEDICAL CARE"/>
    <n v="16"/>
    <x v="0"/>
    <n v="24"/>
    <n v="28"/>
    <n v="31"/>
    <x v="0"/>
    <s v="As Expected"/>
    <x v="0"/>
    <n v="25"/>
    <n v="37"/>
    <n v="130"/>
    <x v="1"/>
    <x v="1"/>
    <n v="31"/>
    <n v="31"/>
    <n v="0"/>
    <x v="2"/>
    <x v="2"/>
    <n v="61"/>
  </r>
  <r>
    <n v="362572"/>
    <x v="4368"/>
    <x v="1"/>
    <x v="33"/>
    <s v="CUYAHOGA"/>
    <x v="0"/>
    <x v="0"/>
    <s v="DAVITA"/>
    <n v="24"/>
    <x v="0"/>
    <n v="47"/>
    <n v="76"/>
    <n v="81"/>
    <x v="0"/>
    <s v="As Expected"/>
    <x v="0"/>
    <n v="55"/>
    <n v="65"/>
    <n v="219"/>
    <x v="1"/>
    <x v="1"/>
    <n v="74"/>
    <n v="74"/>
    <n v="0"/>
    <x v="2"/>
    <x v="0"/>
    <e v="#N/A"/>
  </r>
  <r>
    <n v="362576"/>
    <x v="4369"/>
    <x v="4"/>
    <x v="33"/>
    <s v="BUTLER"/>
    <x v="0"/>
    <x v="0"/>
    <s v="FRESENIUS MEDICAL CARE"/>
    <n v="20"/>
    <x v="0"/>
    <n v="75"/>
    <n v="116"/>
    <n v="125"/>
    <x v="0"/>
    <s v="As Expected"/>
    <x v="0"/>
    <n v="92"/>
    <n v="108"/>
    <n v="386"/>
    <x v="1"/>
    <x v="1"/>
    <n v="107"/>
    <n v="107"/>
    <n v="0"/>
    <x v="1"/>
    <x v="0"/>
    <n v="39"/>
  </r>
  <r>
    <n v="362577"/>
    <x v="4349"/>
    <x v="0"/>
    <x v="33"/>
    <s v="CUYAHOGA"/>
    <x v="0"/>
    <x v="0"/>
    <s v="CENTERS FOR DIALYSIS CARE"/>
    <n v="35"/>
    <x v="0"/>
    <n v="156"/>
    <n v="231"/>
    <n v="243"/>
    <x v="1"/>
    <s v="Worse than Expected"/>
    <x v="0"/>
    <n v="175"/>
    <n v="241"/>
    <n v="774"/>
    <x v="1"/>
    <x v="1"/>
    <n v="240"/>
    <n v="240"/>
    <n v="0"/>
    <x v="1"/>
    <x v="0"/>
    <n v="39"/>
  </r>
  <r>
    <n v="362578"/>
    <x v="4370"/>
    <x v="4"/>
    <x v="33"/>
    <s v="CUYAHOGA"/>
    <x v="0"/>
    <x v="0"/>
    <s v="CENTERS FOR DIALYSIS CARE"/>
    <n v="0"/>
    <x v="0"/>
    <n v="76"/>
    <n v="132"/>
    <n v="153"/>
    <x v="0"/>
    <s v="As Expected"/>
    <x v="1"/>
    <n v="100"/>
    <n v="165"/>
    <n v="329"/>
    <x v="2"/>
    <x v="1"/>
    <n v="108"/>
    <n v="108"/>
    <n v="0"/>
    <x v="1"/>
    <x v="0"/>
    <n v="20"/>
  </r>
  <r>
    <n v="362579"/>
    <x v="4371"/>
    <x v="0"/>
    <x v="33"/>
    <s v="FAIRFIELD"/>
    <x v="0"/>
    <x v="0"/>
    <s v="FRESENIUS MEDICAL CARE"/>
    <n v="20"/>
    <x v="0"/>
    <n v="57"/>
    <n v="93"/>
    <n v="98"/>
    <x v="0"/>
    <s v="As Expected"/>
    <x v="0"/>
    <n v="72"/>
    <n v="98"/>
    <n v="326"/>
    <x v="1"/>
    <x v="1"/>
    <n v="89"/>
    <n v="89"/>
    <n v="0"/>
    <x v="1"/>
    <x v="0"/>
    <n v="63"/>
  </r>
  <r>
    <n v="362580"/>
    <x v="4372"/>
    <x v="0"/>
    <x v="33"/>
    <s v="TUSCARAWAS"/>
    <x v="0"/>
    <x v="0"/>
    <s v="FRESENIUS MEDICAL CARE"/>
    <n v="14"/>
    <x v="0"/>
    <n v="35"/>
    <n v="50"/>
    <n v="54"/>
    <x v="0"/>
    <s v="As Expected"/>
    <x v="0"/>
    <n v="39"/>
    <n v="34"/>
    <n v="176"/>
    <x v="1"/>
    <x v="1"/>
    <n v="51"/>
    <n v="51"/>
    <n v="0"/>
    <x v="2"/>
    <x v="0"/>
    <n v="78"/>
  </r>
  <r>
    <n v="362581"/>
    <x v="4373"/>
    <x v="0"/>
    <x v="33"/>
    <s v="MEDINA"/>
    <x v="0"/>
    <x v="0"/>
    <s v="FRESENIUS MEDICAL CARE"/>
    <n v="17"/>
    <x v="0"/>
    <n v="31"/>
    <n v="48"/>
    <n v="50"/>
    <x v="0"/>
    <s v="As Expected"/>
    <x v="0"/>
    <n v="36"/>
    <n v="48"/>
    <n v="155"/>
    <x v="1"/>
    <x v="1"/>
    <n v="49"/>
    <n v="49"/>
    <n v="0"/>
    <x v="2"/>
    <x v="0"/>
    <n v="70"/>
  </r>
  <r>
    <n v="362582"/>
    <x v="4349"/>
    <x v="0"/>
    <x v="33"/>
    <s v="CUYAHOGA"/>
    <x v="0"/>
    <x v="0"/>
    <s v="CENTERS FOR DIALYSIS CARE"/>
    <n v="30"/>
    <x v="0"/>
    <n v="117"/>
    <n v="167"/>
    <n v="185"/>
    <x v="0"/>
    <s v="As Expected"/>
    <x v="0"/>
    <n v="144"/>
    <n v="192"/>
    <n v="612"/>
    <x v="0"/>
    <x v="1"/>
    <n v="183"/>
    <n v="183"/>
    <n v="0"/>
    <x v="1"/>
    <x v="0"/>
    <n v="39"/>
  </r>
  <r>
    <n v="362583"/>
    <x v="4374"/>
    <x v="2"/>
    <x v="33"/>
    <s v="CRAWFORD"/>
    <x v="0"/>
    <x v="0"/>
    <s v="FRESENIUS MEDICAL CARE"/>
    <n v="12"/>
    <x v="0"/>
    <n v="29"/>
    <n v="35"/>
    <n v="36"/>
    <x v="0"/>
    <s v="As Expected"/>
    <x v="0"/>
    <n v="34"/>
    <n v="25"/>
    <n v="159"/>
    <x v="1"/>
    <x v="1"/>
    <n v="37"/>
    <n v="37"/>
    <n v="0"/>
    <x v="2"/>
    <x v="0"/>
    <n v="63"/>
  </r>
  <r>
    <n v="362584"/>
    <x v="4375"/>
    <x v="0"/>
    <x v="33"/>
    <s v="LUCAS"/>
    <x v="0"/>
    <x v="0"/>
    <s v="US RENAL CARE, INC."/>
    <n v="15"/>
    <x v="0"/>
    <n v="35"/>
    <n v="50"/>
    <n v="53"/>
    <x v="0"/>
    <s v="As Expected"/>
    <x v="0"/>
    <n v="40"/>
    <n v="43"/>
    <n v="198"/>
    <x v="1"/>
    <x v="1"/>
    <n v="51"/>
    <n v="51"/>
    <n v="0"/>
    <x v="2"/>
    <x v="2"/>
    <n v="52"/>
  </r>
  <r>
    <n v="362585"/>
    <x v="4376"/>
    <x v="1"/>
    <x v="33"/>
    <s v="LORAIN"/>
    <x v="0"/>
    <x v="0"/>
    <s v="FRESENIUS MEDICAL CARE"/>
    <n v="21"/>
    <x v="0"/>
    <n v="54"/>
    <n v="78"/>
    <n v="84"/>
    <x v="0"/>
    <s v="As Expected"/>
    <x v="0"/>
    <n v="64"/>
    <n v="122"/>
    <n v="273"/>
    <x v="1"/>
    <x v="1"/>
    <n v="84"/>
    <n v="84"/>
    <n v="0"/>
    <x v="1"/>
    <x v="0"/>
    <n v="67"/>
  </r>
  <r>
    <n v="362587"/>
    <x v="4377"/>
    <x v="0"/>
    <x v="33"/>
    <s v="LUCAS"/>
    <x v="0"/>
    <x v="0"/>
    <s v="DAVITA"/>
    <n v="20"/>
    <x v="0"/>
    <n v="43"/>
    <n v="61"/>
    <n v="62"/>
    <x v="0"/>
    <s v="As Expected"/>
    <x v="0"/>
    <n v="50"/>
    <n v="65"/>
    <n v="201"/>
    <x v="1"/>
    <x v="1"/>
    <n v="60"/>
    <n v="60"/>
    <n v="0"/>
    <x v="2"/>
    <x v="0"/>
    <e v="#N/A"/>
  </r>
  <r>
    <n v="362589"/>
    <x v="4378"/>
    <x v="2"/>
    <x v="33"/>
    <s v="LORAIN"/>
    <x v="0"/>
    <x v="0"/>
    <s v="FRESENIUS MEDICAL CARE"/>
    <n v="20"/>
    <x v="0"/>
    <n v="46"/>
    <n v="69"/>
    <n v="70"/>
    <x v="0"/>
    <s v="As Expected"/>
    <x v="0"/>
    <n v="60"/>
    <n v="70"/>
    <n v="231"/>
    <x v="1"/>
    <x v="1"/>
    <n v="68"/>
    <n v="68"/>
    <n v="0"/>
    <x v="1"/>
    <x v="0"/>
    <n v="69"/>
  </r>
  <r>
    <n v="362590"/>
    <x v="4379"/>
    <x v="2"/>
    <x v="33"/>
    <s v="CUYAHOGA"/>
    <x v="0"/>
    <x v="0"/>
    <s v="FRESENIUS MEDICAL CARE"/>
    <n v="15"/>
    <x v="0"/>
    <n v="34"/>
    <n v="69"/>
    <n v="72"/>
    <x v="0"/>
    <s v="As Expected"/>
    <x v="0"/>
    <n v="43"/>
    <n v="44"/>
    <n v="212"/>
    <x v="1"/>
    <x v="1"/>
    <n v="72"/>
    <n v="72"/>
    <n v="0"/>
    <x v="1"/>
    <x v="0"/>
    <n v="77"/>
  </r>
  <r>
    <n v="362591"/>
    <x v="4380"/>
    <x v="1"/>
    <x v="33"/>
    <s v="CUYAHOGA"/>
    <x v="0"/>
    <x v="0"/>
    <s v="FRESENIUS MEDICAL CARE"/>
    <n v="25"/>
    <x v="0"/>
    <n v="56"/>
    <n v="117"/>
    <n v="122"/>
    <x v="0"/>
    <s v="As Expected"/>
    <x v="0"/>
    <n v="67"/>
    <n v="78"/>
    <n v="273"/>
    <x v="1"/>
    <x v="1"/>
    <n v="121"/>
    <n v="121"/>
    <n v="0"/>
    <x v="1"/>
    <x v="0"/>
    <n v="56"/>
  </r>
  <r>
    <n v="362592"/>
    <x v="4381"/>
    <x v="1"/>
    <x v="33"/>
    <s v="CLARK"/>
    <x v="0"/>
    <x v="0"/>
    <s v="DAVITA"/>
    <n v="21"/>
    <x v="0"/>
    <n v="80"/>
    <n v="123"/>
    <n v="134"/>
    <x v="0"/>
    <s v="As Expected"/>
    <x v="1"/>
    <n v="94"/>
    <n v="116"/>
    <n v="361"/>
    <x v="1"/>
    <x v="1"/>
    <n v="94"/>
    <n v="94"/>
    <n v="0"/>
    <x v="1"/>
    <x v="0"/>
    <e v="#N/A"/>
  </r>
  <r>
    <n v="362594"/>
    <x v="4382"/>
    <x v="2"/>
    <x v="33"/>
    <s v="GREENE"/>
    <x v="0"/>
    <x v="0"/>
    <s v="DAVITA"/>
    <n v="16"/>
    <x v="0"/>
    <n v="45"/>
    <n v="74"/>
    <n v="76"/>
    <x v="0"/>
    <s v="As Expected"/>
    <x v="0"/>
    <n v="55"/>
    <n v="72"/>
    <n v="267"/>
    <x v="1"/>
    <x v="1"/>
    <n v="58"/>
    <n v="58"/>
    <n v="0"/>
    <x v="2"/>
    <x v="0"/>
    <n v="58"/>
  </r>
  <r>
    <n v="362595"/>
    <x v="4383"/>
    <x v="0"/>
    <x v="33"/>
    <s v="MONTGOMERY"/>
    <x v="0"/>
    <x v="0"/>
    <s v="DAVITA"/>
    <n v="44"/>
    <x v="0"/>
    <n v="68"/>
    <n v="104"/>
    <n v="112"/>
    <x v="0"/>
    <s v="As Expected"/>
    <x v="0"/>
    <n v="80"/>
    <n v="113"/>
    <n v="571"/>
    <x v="1"/>
    <x v="1"/>
    <n v="112"/>
    <n v="112"/>
    <n v="0"/>
    <x v="1"/>
    <x v="0"/>
    <e v="#N/A"/>
  </r>
  <r>
    <n v="362597"/>
    <x v="4384"/>
    <x v="1"/>
    <x v="33"/>
    <s v="SHELBY"/>
    <x v="0"/>
    <x v="0"/>
    <s v="FRESENIUS MEDICAL CARE"/>
    <n v="14"/>
    <x v="0"/>
    <n v="39"/>
    <n v="51"/>
    <n v="56"/>
    <x v="0"/>
    <s v="Worse than Expected"/>
    <x v="0"/>
    <n v="46"/>
    <n v="50"/>
    <n v="179"/>
    <x v="1"/>
    <x v="1"/>
    <n v="49"/>
    <n v="49"/>
    <n v="0"/>
    <x v="1"/>
    <x v="0"/>
    <n v="69"/>
  </r>
  <r>
    <n v="362598"/>
    <x v="4385"/>
    <x v="4"/>
    <x v="33"/>
    <s v="SUMMIT"/>
    <x v="0"/>
    <x v="0"/>
    <s v="FRESENIUS MEDICAL CARE"/>
    <n v="25"/>
    <x v="0"/>
    <n v="68"/>
    <n v="112"/>
    <n v="117"/>
    <x v="1"/>
    <s v="As Expected"/>
    <x v="0"/>
    <n v="79"/>
    <n v="117"/>
    <n v="400"/>
    <x v="0"/>
    <x v="1"/>
    <n v="116"/>
    <n v="116"/>
    <n v="0"/>
    <x v="1"/>
    <x v="0"/>
    <n v="47"/>
  </r>
  <r>
    <n v="362599"/>
    <x v="4386"/>
    <x v="2"/>
    <x v="33"/>
    <s v="KNOX"/>
    <x v="0"/>
    <x v="0"/>
    <s v="FRESENIUS MEDICAL CARE"/>
    <n v="14"/>
    <x v="0"/>
    <n v="35"/>
    <n v="48"/>
    <n v="51"/>
    <x v="0"/>
    <s v="As Expected"/>
    <x v="0"/>
    <n v="40"/>
    <n v="39"/>
    <n v="162"/>
    <x v="1"/>
    <x v="1"/>
    <n v="50"/>
    <n v="50"/>
    <n v="0"/>
    <x v="1"/>
    <x v="0"/>
    <n v="61"/>
  </r>
  <r>
    <n v="362600"/>
    <x v="4387"/>
    <x v="0"/>
    <x v="33"/>
    <s v="STARK"/>
    <x v="0"/>
    <x v="0"/>
    <s v="DAVITA"/>
    <n v="29"/>
    <x v="0"/>
    <n v="112"/>
    <n v="164"/>
    <n v="176"/>
    <x v="0"/>
    <s v="As Expected"/>
    <x v="1"/>
    <n v="126"/>
    <n v="137"/>
    <n v="543"/>
    <x v="0"/>
    <x v="1"/>
    <n v="135"/>
    <n v="135"/>
    <n v="0"/>
    <x v="1"/>
    <x v="0"/>
    <n v="61"/>
  </r>
  <r>
    <n v="362602"/>
    <x v="4388"/>
    <x v="1"/>
    <x v="33"/>
    <s v="BUTLER"/>
    <x v="0"/>
    <x v="0"/>
    <s v="DAVITA"/>
    <n v="14"/>
    <x v="0"/>
    <n v="35"/>
    <n v="51"/>
    <n v="53"/>
    <x v="0"/>
    <s v="As Expected"/>
    <x v="0"/>
    <n v="37"/>
    <n v="46"/>
    <n v="166"/>
    <x v="1"/>
    <x v="1"/>
    <n v="53"/>
    <n v="53"/>
    <n v="0"/>
    <x v="2"/>
    <x v="0"/>
    <e v="#N/A"/>
  </r>
  <r>
    <n v="362603"/>
    <x v="4389"/>
    <x v="1"/>
    <x v="33"/>
    <s v="GEAUGA"/>
    <x v="1"/>
    <x v="0"/>
    <s v="CENTERS FOR DIALYSIS CARE"/>
    <n v="12"/>
    <x v="0"/>
    <n v="35"/>
    <n v="46"/>
    <n v="58"/>
    <x v="0"/>
    <s v="As Expected"/>
    <x v="1"/>
    <n v="41"/>
    <n v="52"/>
    <n v="195"/>
    <x v="1"/>
    <x v="1"/>
    <n v="56"/>
    <n v="56"/>
    <n v="0"/>
    <x v="2"/>
    <x v="0"/>
    <n v="53"/>
  </r>
  <r>
    <n v="362604"/>
    <x v="4390"/>
    <x v="0"/>
    <x v="33"/>
    <s v="LUCAS"/>
    <x v="0"/>
    <x v="0"/>
    <s v="FRESENIUS MEDICAL CARE"/>
    <n v="24"/>
    <x v="0"/>
    <n v="58"/>
    <n v="84"/>
    <n v="90"/>
    <x v="0"/>
    <s v="As Expected"/>
    <x v="0"/>
    <n v="69"/>
    <n v="78"/>
    <n v="342"/>
    <x v="1"/>
    <x v="1"/>
    <n v="90"/>
    <n v="90"/>
    <n v="0"/>
    <x v="1"/>
    <x v="0"/>
    <n v="46"/>
  </r>
  <r>
    <n v="362607"/>
    <x v="4391"/>
    <x v="1"/>
    <x v="33"/>
    <s v="LUCAS"/>
    <x v="0"/>
    <x v="0"/>
    <s v="FRESENIUS MEDICAL CARE"/>
    <n v="24"/>
    <x v="0"/>
    <n v="56"/>
    <n v="82"/>
    <n v="86"/>
    <x v="0"/>
    <s v="As Expected"/>
    <x v="0"/>
    <n v="66"/>
    <n v="69"/>
    <n v="325"/>
    <x v="1"/>
    <x v="1"/>
    <n v="83"/>
    <n v="83"/>
    <n v="0"/>
    <x v="2"/>
    <x v="0"/>
    <n v="46"/>
  </r>
  <r>
    <n v="362608"/>
    <x v="4392"/>
    <x v="0"/>
    <x v="33"/>
    <s v="BUTLER"/>
    <x v="0"/>
    <x v="0"/>
    <s v="DAVITA"/>
    <n v="0"/>
    <x v="2"/>
    <n v="13"/>
    <n v="20"/>
    <n v="20"/>
    <x v="0"/>
    <s v="As Expected"/>
    <x v="0"/>
    <n v="16"/>
    <n v="20"/>
    <n v="48"/>
    <x v="2"/>
    <x v="3"/>
    <n v="0"/>
    <n v="0"/>
    <n v="0"/>
    <x v="2"/>
    <x v="0"/>
    <e v="#N/A"/>
  </r>
  <r>
    <n v="362609"/>
    <x v="4393"/>
    <x v="2"/>
    <x v="33"/>
    <s v="CUYAHOGA"/>
    <x v="0"/>
    <x v="0"/>
    <s v="FRESENIUS MEDICAL CARE"/>
    <n v="23"/>
    <x v="0"/>
    <n v="73"/>
    <n v="129"/>
    <n v="139"/>
    <x v="0"/>
    <s v="As Expected"/>
    <x v="3"/>
    <n v="97"/>
    <n v="138"/>
    <n v="334"/>
    <x v="1"/>
    <x v="1"/>
    <n v="104"/>
    <n v="104"/>
    <n v="0"/>
    <x v="3"/>
    <x v="3"/>
    <n v="57"/>
  </r>
  <r>
    <n v="362611"/>
    <x v="4394"/>
    <x v="1"/>
    <x v="33"/>
    <s v="HAMILTON"/>
    <x v="0"/>
    <x v="0"/>
    <s v="DAVITA"/>
    <n v="24"/>
    <x v="0"/>
    <n v="81"/>
    <n v="123"/>
    <n v="124"/>
    <x v="0"/>
    <s v="As Expected"/>
    <x v="0"/>
    <n v="94"/>
    <n v="93"/>
    <n v="404"/>
    <x v="0"/>
    <x v="0"/>
    <n v="126"/>
    <n v="126"/>
    <n v="0"/>
    <x v="1"/>
    <x v="0"/>
    <e v="#N/A"/>
  </r>
  <r>
    <n v="312650"/>
    <x v="4395"/>
    <x v="3"/>
    <x v="26"/>
    <s v="HUDSON"/>
    <x v="0"/>
    <x v="0"/>
    <s v="FRESENIUS MEDICAL CARE"/>
    <n v="0"/>
    <x v="2"/>
    <n v="3"/>
    <n v="8"/>
    <n v="12"/>
    <x v="2"/>
    <s v="Not Available"/>
    <x v="2"/>
    <n v="4"/>
    <n v="1"/>
    <n v="15"/>
    <x v="2"/>
    <x v="3"/>
    <n v="3"/>
    <n v="3"/>
    <n v="0"/>
    <x v="2"/>
    <x v="0"/>
    <s v="No Score"/>
  </r>
  <r>
    <n v="362612"/>
    <x v="4396"/>
    <x v="0"/>
    <x v="33"/>
    <s v="MAHONING"/>
    <x v="1"/>
    <x v="0"/>
    <s v="CENTERS FOR DIALYSIS CARE"/>
    <n v="20"/>
    <x v="0"/>
    <n v="46"/>
    <n v="76"/>
    <n v="79"/>
    <x v="1"/>
    <s v="Worse than Expected"/>
    <x v="0"/>
    <n v="58"/>
    <n v="99"/>
    <n v="244"/>
    <x v="0"/>
    <x v="1"/>
    <n v="77"/>
    <n v="77"/>
    <n v="0"/>
    <x v="2"/>
    <x v="0"/>
    <n v="43"/>
  </r>
  <r>
    <n v="362613"/>
    <x v="4397"/>
    <x v="0"/>
    <x v="33"/>
    <s v="SUMMIT"/>
    <x v="0"/>
    <x v="0"/>
    <s v="DAVITA"/>
    <n v="15"/>
    <x v="0"/>
    <n v="82"/>
    <n v="115"/>
    <n v="120"/>
    <x v="0"/>
    <s v="As Expected"/>
    <x v="1"/>
    <n v="92"/>
    <n v="93"/>
    <n v="392"/>
    <x v="0"/>
    <x v="1"/>
    <n v="80"/>
    <n v="80"/>
    <n v="0"/>
    <x v="1"/>
    <x v="0"/>
    <e v="#N/A"/>
  </r>
  <r>
    <n v="362614"/>
    <x v="4398"/>
    <x v="2"/>
    <x v="33"/>
    <s v="LAKE"/>
    <x v="0"/>
    <x v="0"/>
    <s v="DAVITA"/>
    <n v="12"/>
    <x v="0"/>
    <n v="41"/>
    <n v="57"/>
    <n v="62"/>
    <x v="0"/>
    <s v="As Expected"/>
    <x v="0"/>
    <n v="45"/>
    <n v="49"/>
    <n v="155"/>
    <x v="1"/>
    <x v="1"/>
    <n v="54"/>
    <n v="54"/>
    <n v="0"/>
    <x v="2"/>
    <x v="0"/>
    <n v="68"/>
  </r>
  <r>
    <n v="362617"/>
    <x v="4399"/>
    <x v="1"/>
    <x v="33"/>
    <s v="PORTAGE"/>
    <x v="0"/>
    <x v="0"/>
    <s v="FRESENIUS MEDICAL CARE"/>
    <n v="13"/>
    <x v="0"/>
    <n v="42"/>
    <n v="74"/>
    <n v="78"/>
    <x v="0"/>
    <s v="As Expected"/>
    <x v="0"/>
    <n v="54"/>
    <n v="53"/>
    <n v="235"/>
    <x v="0"/>
    <x v="1"/>
    <n v="66"/>
    <n v="66"/>
    <n v="0"/>
    <x v="1"/>
    <x v="0"/>
    <n v="47"/>
  </r>
  <r>
    <n v="342752"/>
    <x v="4400"/>
    <x v="3"/>
    <x v="31"/>
    <m/>
    <x v="0"/>
    <x v="0"/>
    <s v="DAVITA"/>
    <n v="10"/>
    <x v="2"/>
    <n v="0"/>
    <n v="0"/>
    <n v="0"/>
    <x v="2"/>
    <s v="Not Available"/>
    <x v="2"/>
    <n v="0"/>
    <n v="0"/>
    <n v="0"/>
    <x v="2"/>
    <x v="3"/>
    <n v="0"/>
    <n v="0"/>
    <n v="0"/>
    <x v="2"/>
    <x v="1"/>
    <e v="#N/A"/>
  </r>
  <r>
    <n v="342753"/>
    <x v="4401"/>
    <x v="3"/>
    <x v="31"/>
    <m/>
    <x v="0"/>
    <x v="0"/>
    <s v="DAVITA"/>
    <n v="10"/>
    <x v="2"/>
    <n v="0"/>
    <n v="0"/>
    <n v="0"/>
    <x v="2"/>
    <s v="Not Available"/>
    <x v="2"/>
    <n v="0"/>
    <n v="0"/>
    <n v="0"/>
    <x v="2"/>
    <x v="3"/>
    <n v="0"/>
    <n v="0"/>
    <n v="0"/>
    <x v="2"/>
    <x v="1"/>
    <e v="#N/A"/>
  </r>
  <r>
    <n v="362618"/>
    <x v="4402"/>
    <x v="2"/>
    <x v="33"/>
    <s v="MAHONING"/>
    <x v="0"/>
    <x v="0"/>
    <s v="FRESENIUS MEDICAL CARE"/>
    <n v="18"/>
    <x v="0"/>
    <n v="54"/>
    <n v="88"/>
    <n v="89"/>
    <x v="0"/>
    <s v="As Expected"/>
    <x v="0"/>
    <n v="66"/>
    <n v="63"/>
    <n v="282"/>
    <x v="1"/>
    <x v="1"/>
    <n v="89"/>
    <n v="89"/>
    <n v="0"/>
    <x v="1"/>
    <x v="0"/>
    <n v="76"/>
  </r>
  <r>
    <n v="362619"/>
    <x v="4403"/>
    <x v="1"/>
    <x v="33"/>
    <s v="RICHLAND"/>
    <x v="0"/>
    <x v="0"/>
    <s v="FRESENIUS MEDICAL CARE"/>
    <n v="24"/>
    <x v="0"/>
    <n v="79"/>
    <n v="124"/>
    <n v="132"/>
    <x v="0"/>
    <s v="As Expected"/>
    <x v="0"/>
    <n v="99"/>
    <n v="123"/>
    <n v="408"/>
    <x v="0"/>
    <x v="1"/>
    <n v="133"/>
    <n v="133"/>
    <n v="0"/>
    <x v="1"/>
    <x v="0"/>
    <n v="69"/>
  </r>
  <r>
    <n v="362620"/>
    <x v="4404"/>
    <x v="2"/>
    <x v="33"/>
    <s v="CUYAHOGA"/>
    <x v="0"/>
    <x v="0"/>
    <s v="DAVITA"/>
    <n v="19"/>
    <x v="0"/>
    <n v="33"/>
    <n v="43"/>
    <n v="46"/>
    <x v="0"/>
    <s v="As Expected"/>
    <x v="0"/>
    <n v="34"/>
    <n v="43"/>
    <n v="176"/>
    <x v="1"/>
    <x v="1"/>
    <n v="46"/>
    <n v="46"/>
    <n v="0"/>
    <x v="2"/>
    <x v="0"/>
    <e v="#N/A"/>
  </r>
  <r>
    <n v="362621"/>
    <x v="4405"/>
    <x v="0"/>
    <x v="33"/>
    <s v="HAMILTON"/>
    <x v="1"/>
    <x v="0"/>
    <s v="DIALYSIS CLINIC, INC."/>
    <n v="13"/>
    <x v="0"/>
    <n v="41"/>
    <n v="63"/>
    <n v="67"/>
    <x v="0"/>
    <s v="As Expected"/>
    <x v="0"/>
    <n v="45"/>
    <n v="69"/>
    <n v="198"/>
    <x v="1"/>
    <x v="1"/>
    <n v="68"/>
    <n v="68"/>
    <n v="0"/>
    <x v="2"/>
    <x v="0"/>
    <n v="69"/>
  </r>
  <r>
    <n v="362622"/>
    <x v="4406"/>
    <x v="1"/>
    <x v="33"/>
    <s v="SENECA"/>
    <x v="0"/>
    <x v="0"/>
    <s v="DAVITA"/>
    <n v="13"/>
    <x v="0"/>
    <n v="39"/>
    <n v="50"/>
    <n v="54"/>
    <x v="0"/>
    <s v="As Expected"/>
    <x v="0"/>
    <n v="45"/>
    <n v="51"/>
    <n v="203"/>
    <x v="1"/>
    <x v="1"/>
    <n v="52"/>
    <n v="52"/>
    <n v="0"/>
    <x v="2"/>
    <x v="0"/>
    <e v="#N/A"/>
  </r>
  <r>
    <n v="362623"/>
    <x v="4407"/>
    <x v="0"/>
    <x v="33"/>
    <s v="SUMMIT"/>
    <x v="0"/>
    <x v="0"/>
    <s v="DAVITA"/>
    <n v="20"/>
    <x v="0"/>
    <n v="61"/>
    <n v="99"/>
    <n v="102"/>
    <x v="0"/>
    <s v="Better than Expected"/>
    <x v="0"/>
    <n v="72"/>
    <n v="64"/>
    <n v="300"/>
    <x v="1"/>
    <x v="1"/>
    <n v="92"/>
    <n v="92"/>
    <n v="0"/>
    <x v="1"/>
    <x v="0"/>
    <e v="#N/A"/>
  </r>
  <r>
    <n v="362624"/>
    <x v="4408"/>
    <x v="0"/>
    <x v="33"/>
    <s v="LUCAS"/>
    <x v="0"/>
    <x v="0"/>
    <s v="US RENAL CARE, INC."/>
    <n v="15"/>
    <x v="0"/>
    <n v="62"/>
    <n v="81"/>
    <n v="86"/>
    <x v="0"/>
    <s v="As Expected"/>
    <x v="0"/>
    <n v="65"/>
    <n v="72"/>
    <n v="285"/>
    <x v="3"/>
    <x v="0"/>
    <n v="86"/>
    <n v="86"/>
    <n v="0"/>
    <x v="2"/>
    <x v="2"/>
    <n v="62"/>
  </r>
  <r>
    <n v="362625"/>
    <x v="4409"/>
    <x v="4"/>
    <x v="33"/>
    <s v="FRANKLIN"/>
    <x v="0"/>
    <x v="0"/>
    <s v="FRESENIUS MEDICAL CARE"/>
    <n v="17"/>
    <x v="0"/>
    <n v="58"/>
    <n v="123"/>
    <n v="128"/>
    <x v="1"/>
    <s v="As Expected"/>
    <x v="3"/>
    <n v="83"/>
    <n v="124"/>
    <n v="328"/>
    <x v="1"/>
    <x v="1"/>
    <n v="94"/>
    <n v="94"/>
    <n v="0"/>
    <x v="1"/>
    <x v="0"/>
    <n v="29"/>
  </r>
  <r>
    <n v="362627"/>
    <x v="4410"/>
    <x v="0"/>
    <x v="33"/>
    <s v="FRANKLIN"/>
    <x v="0"/>
    <x v="0"/>
    <s v="FRESENIUS MEDICAL CARE"/>
    <n v="30"/>
    <x v="0"/>
    <n v="90"/>
    <n v="135"/>
    <n v="137"/>
    <x v="1"/>
    <s v="As Expected"/>
    <x v="0"/>
    <n v="97"/>
    <n v="135"/>
    <n v="437"/>
    <x v="1"/>
    <x v="1"/>
    <n v="138"/>
    <n v="138"/>
    <n v="0"/>
    <x v="1"/>
    <x v="0"/>
    <n v="60"/>
  </r>
  <r>
    <n v="362628"/>
    <x v="4411"/>
    <x v="1"/>
    <x v="33"/>
    <s v="HAMILTON"/>
    <x v="0"/>
    <x v="0"/>
    <s v="DAVITA"/>
    <n v="16"/>
    <x v="0"/>
    <n v="63"/>
    <n v="87"/>
    <n v="88"/>
    <x v="0"/>
    <s v="As Expected"/>
    <x v="3"/>
    <n v="73"/>
    <n v="88"/>
    <n v="309"/>
    <x v="1"/>
    <x v="1"/>
    <n v="88"/>
    <n v="88"/>
    <n v="0"/>
    <x v="1"/>
    <x v="0"/>
    <e v="#N/A"/>
  </r>
  <r>
    <n v="362629"/>
    <x v="4412"/>
    <x v="2"/>
    <x v="33"/>
    <s v="FRANKLIN"/>
    <x v="0"/>
    <x v="0"/>
    <s v="DAVITA"/>
    <n v="24"/>
    <x v="0"/>
    <n v="31"/>
    <n v="55"/>
    <n v="56"/>
    <x v="1"/>
    <s v="As Expected"/>
    <x v="0"/>
    <n v="37"/>
    <n v="57"/>
    <n v="174"/>
    <x v="1"/>
    <x v="1"/>
    <n v="57"/>
    <n v="57"/>
    <n v="0"/>
    <x v="2"/>
    <x v="0"/>
    <e v="#N/A"/>
  </r>
  <r>
    <n v="362630"/>
    <x v="4413"/>
    <x v="0"/>
    <x v="33"/>
    <s v="WOOD"/>
    <x v="0"/>
    <x v="0"/>
    <s v="US RENAL CARE, INC."/>
    <n v="12"/>
    <x v="0"/>
    <n v="44"/>
    <n v="67"/>
    <n v="71"/>
    <x v="0"/>
    <s v="As Expected"/>
    <x v="0"/>
    <n v="50"/>
    <n v="56"/>
    <n v="216"/>
    <x v="1"/>
    <x v="1"/>
    <n v="59"/>
    <n v="59"/>
    <n v="0"/>
    <x v="2"/>
    <x v="0"/>
    <n v="47"/>
  </r>
  <r>
    <n v="362631"/>
    <x v="4414"/>
    <x v="2"/>
    <x v="33"/>
    <s v="SANDUSKY"/>
    <x v="0"/>
    <x v="0"/>
    <s v="US RENAL CARE, INC."/>
    <n v="11"/>
    <x v="0"/>
    <n v="41"/>
    <n v="55"/>
    <n v="56"/>
    <x v="0"/>
    <s v="As Expected"/>
    <x v="3"/>
    <n v="46"/>
    <n v="48"/>
    <n v="220"/>
    <x v="1"/>
    <x v="1"/>
    <n v="57"/>
    <n v="57"/>
    <n v="0"/>
    <x v="1"/>
    <x v="0"/>
    <e v="#N/A"/>
  </r>
  <r>
    <n v="312653"/>
    <x v="4415"/>
    <x v="3"/>
    <x v="26"/>
    <s v="ARAPAHOE"/>
    <x v="0"/>
    <x v="0"/>
    <s v="DAVITA"/>
    <n v="4"/>
    <x v="0"/>
    <n v="20"/>
    <n v="30"/>
    <n v="32"/>
    <x v="0"/>
    <s v="Not Available"/>
    <x v="0"/>
    <n v="21"/>
    <n v="10"/>
    <n v="70"/>
    <x v="2"/>
    <x v="3"/>
    <n v="8"/>
    <n v="8"/>
    <n v="0"/>
    <x v="2"/>
    <x v="3"/>
    <e v="#N/A"/>
  </r>
  <r>
    <n v="362632"/>
    <x v="4416"/>
    <x v="0"/>
    <x v="33"/>
    <s v="MAHONING"/>
    <x v="0"/>
    <x v="0"/>
    <s v="FRESENIUS MEDICAL CARE"/>
    <n v="9"/>
    <x v="0"/>
    <n v="43"/>
    <n v="69"/>
    <n v="74"/>
    <x v="0"/>
    <s v="As Expected"/>
    <x v="1"/>
    <n v="59"/>
    <n v="79"/>
    <n v="236"/>
    <x v="0"/>
    <x v="1"/>
    <n v="69"/>
    <n v="69"/>
    <n v="0"/>
    <x v="2"/>
    <x v="0"/>
    <n v="57"/>
  </r>
  <r>
    <n v="362633"/>
    <x v="4417"/>
    <x v="0"/>
    <x v="33"/>
    <s v="HAMILTON"/>
    <x v="0"/>
    <x v="0"/>
    <s v="DAVITA"/>
    <n v="16"/>
    <x v="0"/>
    <n v="38"/>
    <n v="49"/>
    <n v="50"/>
    <x v="0"/>
    <s v="As Expected"/>
    <x v="0"/>
    <n v="45"/>
    <n v="32"/>
    <n v="191"/>
    <x v="0"/>
    <x v="1"/>
    <n v="51"/>
    <n v="51"/>
    <n v="0"/>
    <x v="2"/>
    <x v="0"/>
    <e v="#N/A"/>
  </r>
  <r>
    <n v="362636"/>
    <x v="4418"/>
    <x v="0"/>
    <x v="33"/>
    <s v="LORAIN"/>
    <x v="0"/>
    <x v="0"/>
    <s v="FRESENIUS MEDICAL CARE"/>
    <n v="20"/>
    <x v="0"/>
    <n v="63"/>
    <n v="96"/>
    <n v="104"/>
    <x v="0"/>
    <s v="Worse than Expected"/>
    <x v="0"/>
    <n v="78"/>
    <n v="109"/>
    <n v="319"/>
    <x v="1"/>
    <x v="1"/>
    <n v="103"/>
    <n v="103"/>
    <n v="0"/>
    <x v="1"/>
    <x v="0"/>
    <n v="67"/>
  </r>
  <r>
    <n v="362637"/>
    <x v="4419"/>
    <x v="1"/>
    <x v="33"/>
    <s v="CUYAHOGA"/>
    <x v="0"/>
    <x v="0"/>
    <s v="FRESENIUS MEDICAL CARE"/>
    <n v="21"/>
    <x v="0"/>
    <n v="53"/>
    <n v="94"/>
    <n v="95"/>
    <x v="1"/>
    <s v="As Expected"/>
    <x v="3"/>
    <n v="63"/>
    <n v="91"/>
    <n v="275"/>
    <x v="1"/>
    <x v="1"/>
    <n v="96"/>
    <n v="96"/>
    <n v="0"/>
    <x v="1"/>
    <x v="0"/>
    <n v="51"/>
  </r>
  <r>
    <n v="362638"/>
    <x v="4420"/>
    <x v="1"/>
    <x v="33"/>
    <s v="MADISON"/>
    <x v="0"/>
    <x v="0"/>
    <s v="FRESENIUS MEDICAL CARE"/>
    <n v="13"/>
    <x v="0"/>
    <n v="28"/>
    <n v="47"/>
    <n v="48"/>
    <x v="0"/>
    <s v="As Expected"/>
    <x v="0"/>
    <n v="31"/>
    <n v="31"/>
    <n v="106"/>
    <x v="1"/>
    <x v="1"/>
    <n v="47"/>
    <n v="47"/>
    <n v="0"/>
    <x v="2"/>
    <x v="0"/>
    <n v="73"/>
  </r>
  <r>
    <n v="362639"/>
    <x v="4421"/>
    <x v="2"/>
    <x v="33"/>
    <s v="VAN WERT"/>
    <x v="0"/>
    <x v="0"/>
    <s v="FRESENIUS MEDICAL CARE"/>
    <n v="12"/>
    <x v="0"/>
    <n v="19"/>
    <n v="31"/>
    <n v="34"/>
    <x v="0"/>
    <s v="As Expected"/>
    <x v="0"/>
    <n v="24"/>
    <n v="27"/>
    <n v="87"/>
    <x v="3"/>
    <x v="1"/>
    <n v="33"/>
    <n v="33"/>
    <n v="0"/>
    <x v="2"/>
    <x v="0"/>
    <n v="71"/>
  </r>
  <r>
    <n v="362640"/>
    <x v="4422"/>
    <x v="2"/>
    <x v="33"/>
    <s v="STARK"/>
    <x v="0"/>
    <x v="0"/>
    <s v="DAVITA"/>
    <n v="18"/>
    <x v="0"/>
    <n v="40"/>
    <n v="61"/>
    <n v="65"/>
    <x v="0"/>
    <s v="As Expected"/>
    <x v="0"/>
    <n v="46"/>
    <n v="66"/>
    <n v="231"/>
    <x v="1"/>
    <x v="1"/>
    <n v="65"/>
    <n v="65"/>
    <n v="0"/>
    <x v="1"/>
    <x v="0"/>
    <e v="#N/A"/>
  </r>
  <r>
    <n v="362641"/>
    <x v="4423"/>
    <x v="1"/>
    <x v="33"/>
    <s v="LUCAS"/>
    <x v="0"/>
    <x v="0"/>
    <s v="US RENAL CARE, INC."/>
    <n v="15"/>
    <x v="0"/>
    <n v="53"/>
    <n v="78"/>
    <n v="82"/>
    <x v="0"/>
    <s v="As Expected"/>
    <x v="3"/>
    <n v="64"/>
    <n v="74"/>
    <n v="271"/>
    <x v="0"/>
    <x v="1"/>
    <n v="82"/>
    <n v="82"/>
    <n v="0"/>
    <x v="2"/>
    <x v="0"/>
    <n v="80"/>
  </r>
  <r>
    <n v="362642"/>
    <x v="4424"/>
    <x v="0"/>
    <x v="33"/>
    <s v="LAWRENCE"/>
    <x v="0"/>
    <x v="0"/>
    <s v="FRESENIUS MEDICAL CARE"/>
    <n v="15"/>
    <x v="0"/>
    <n v="24"/>
    <n v="30"/>
    <n v="33"/>
    <x v="0"/>
    <s v="As Expected"/>
    <x v="0"/>
    <n v="25"/>
    <n v="33"/>
    <n v="112"/>
    <x v="1"/>
    <x v="1"/>
    <n v="30"/>
    <n v="30"/>
    <n v="0"/>
    <x v="2"/>
    <x v="0"/>
    <n v="66"/>
  </r>
  <r>
    <n v="362643"/>
    <x v="4425"/>
    <x v="2"/>
    <x v="33"/>
    <s v="SCIOTO"/>
    <x v="1"/>
    <x v="0"/>
    <s v="DIALYSIS CLINIC, INC."/>
    <n v="24"/>
    <x v="0"/>
    <n v="57"/>
    <n v="83"/>
    <n v="89"/>
    <x v="0"/>
    <s v="As Expected"/>
    <x v="0"/>
    <n v="66"/>
    <n v="90"/>
    <n v="317"/>
    <x v="0"/>
    <x v="1"/>
    <n v="78"/>
    <n v="78"/>
    <n v="0"/>
    <x v="1"/>
    <x v="0"/>
    <n v="49"/>
  </r>
  <r>
    <n v="362644"/>
    <x v="4426"/>
    <x v="2"/>
    <x v="33"/>
    <s v="LICKING"/>
    <x v="0"/>
    <x v="0"/>
    <s v="DAVITA"/>
    <n v="21"/>
    <x v="0"/>
    <n v="33"/>
    <n v="48"/>
    <n v="47"/>
    <x v="0"/>
    <s v="As Expected"/>
    <x v="0"/>
    <n v="39"/>
    <n v="33"/>
    <n v="210"/>
    <x v="1"/>
    <x v="1"/>
    <n v="46"/>
    <n v="46"/>
    <n v="0"/>
    <x v="2"/>
    <x v="0"/>
    <e v="#N/A"/>
  </r>
  <r>
    <n v="362645"/>
    <x v="4427"/>
    <x v="0"/>
    <x v="33"/>
    <s v="GREENE"/>
    <x v="0"/>
    <x v="0"/>
    <s v="DAVITA"/>
    <n v="19"/>
    <x v="0"/>
    <n v="41"/>
    <n v="57"/>
    <n v="61"/>
    <x v="1"/>
    <s v="As Expected"/>
    <x v="0"/>
    <n v="44"/>
    <n v="72"/>
    <n v="204"/>
    <x v="1"/>
    <x v="1"/>
    <n v="59"/>
    <n v="59"/>
    <n v="0"/>
    <x v="2"/>
    <x v="0"/>
    <e v="#N/A"/>
  </r>
  <r>
    <n v="362646"/>
    <x v="4428"/>
    <x v="0"/>
    <x v="33"/>
    <s v="GALLIA"/>
    <x v="0"/>
    <x v="0"/>
    <s v="FRESENIUS MEDICAL CARE"/>
    <n v="21"/>
    <x v="1"/>
    <n v="52"/>
    <n v="72"/>
    <n v="76"/>
    <x v="0"/>
    <s v="As Expected"/>
    <x v="0"/>
    <n v="62"/>
    <n v="92"/>
    <n v="254"/>
    <x v="1"/>
    <x v="1"/>
    <n v="61"/>
    <n v="61"/>
    <n v="0"/>
    <x v="1"/>
    <x v="0"/>
    <n v="54"/>
  </r>
  <r>
    <n v="362647"/>
    <x v="4429"/>
    <x v="2"/>
    <x v="33"/>
    <s v="WARREN"/>
    <x v="0"/>
    <x v="0"/>
    <s v="DAVITA"/>
    <n v="20"/>
    <x v="0"/>
    <n v="46"/>
    <n v="73"/>
    <n v="81"/>
    <x v="0"/>
    <s v="As Expected"/>
    <x v="0"/>
    <n v="53"/>
    <n v="59"/>
    <n v="251"/>
    <x v="1"/>
    <x v="1"/>
    <n v="83"/>
    <n v="83"/>
    <n v="0"/>
    <x v="1"/>
    <x v="2"/>
    <e v="#N/A"/>
  </r>
  <r>
    <n v="362648"/>
    <x v="4430"/>
    <x v="0"/>
    <x v="33"/>
    <s v="FRANKLIN"/>
    <x v="0"/>
    <x v="0"/>
    <s v="FRESENIUS MEDICAL CARE"/>
    <n v="20"/>
    <x v="0"/>
    <n v="48"/>
    <n v="70"/>
    <n v="74"/>
    <x v="0"/>
    <s v="As Expected"/>
    <x v="0"/>
    <n v="52"/>
    <n v="61"/>
    <n v="250"/>
    <x v="0"/>
    <x v="1"/>
    <n v="62"/>
    <n v="62"/>
    <n v="0"/>
    <x v="1"/>
    <x v="0"/>
    <n v="60"/>
  </r>
  <r>
    <n v="362649"/>
    <x v="4431"/>
    <x v="4"/>
    <x v="33"/>
    <s v="FRANKLIN"/>
    <x v="0"/>
    <x v="0"/>
    <s v="FRESENIUS MEDICAL CARE"/>
    <n v="24"/>
    <x v="0"/>
    <n v="73"/>
    <n v="112"/>
    <n v="115"/>
    <x v="1"/>
    <s v="As Expected"/>
    <x v="0"/>
    <n v="79"/>
    <n v="142"/>
    <n v="342"/>
    <x v="0"/>
    <x v="1"/>
    <n v="107"/>
    <n v="107"/>
    <n v="0"/>
    <x v="1"/>
    <x v="0"/>
    <n v="47"/>
  </r>
  <r>
    <n v="362650"/>
    <x v="4432"/>
    <x v="2"/>
    <x v="33"/>
    <s v="FRANKLIN"/>
    <x v="0"/>
    <x v="0"/>
    <s v="DAVITA"/>
    <n v="24"/>
    <x v="0"/>
    <n v="42"/>
    <n v="54"/>
    <n v="56"/>
    <x v="0"/>
    <s v="As Expected"/>
    <x v="0"/>
    <n v="44"/>
    <n v="53"/>
    <n v="200"/>
    <x v="1"/>
    <x v="1"/>
    <n v="56"/>
    <n v="56"/>
    <n v="0"/>
    <x v="2"/>
    <x v="0"/>
    <e v="#N/A"/>
  </r>
  <r>
    <n v="362651"/>
    <x v="4433"/>
    <x v="2"/>
    <x v="33"/>
    <s v="SUMMIT"/>
    <x v="0"/>
    <x v="0"/>
    <s v="DAVITA"/>
    <n v="13"/>
    <x v="0"/>
    <n v="40"/>
    <n v="60"/>
    <n v="66"/>
    <x v="0"/>
    <s v="As Expected"/>
    <x v="0"/>
    <n v="46"/>
    <n v="37"/>
    <n v="214"/>
    <x v="1"/>
    <x v="1"/>
    <n v="65"/>
    <n v="65"/>
    <n v="0"/>
    <x v="1"/>
    <x v="0"/>
    <e v="#N/A"/>
  </r>
  <r>
    <n v="362652"/>
    <x v="4434"/>
    <x v="0"/>
    <x v="33"/>
    <s v="FRANKLIN"/>
    <x v="0"/>
    <x v="0"/>
    <s v="AMERICAN RENAL ASSOCIATES"/>
    <n v="7"/>
    <x v="0"/>
    <n v="30"/>
    <n v="45"/>
    <n v="47"/>
    <x v="0"/>
    <s v="As Expected"/>
    <x v="0"/>
    <n v="33"/>
    <n v="49"/>
    <n v="127"/>
    <x v="1"/>
    <x v="1"/>
    <n v="44"/>
    <n v="44"/>
    <n v="0"/>
    <x v="2"/>
    <x v="0"/>
    <n v="59"/>
  </r>
  <r>
    <n v="362653"/>
    <x v="4435"/>
    <x v="0"/>
    <x v="33"/>
    <s v="FRANKLIN"/>
    <x v="0"/>
    <x v="0"/>
    <s v="AMERICAN RENAL ASSOCIATES"/>
    <n v="33"/>
    <x v="0"/>
    <n v="61"/>
    <n v="97"/>
    <n v="97"/>
    <x v="0"/>
    <s v="As Expected"/>
    <x v="1"/>
    <n v="67"/>
    <n v="96"/>
    <n v="375"/>
    <x v="1"/>
    <x v="1"/>
    <n v="93"/>
    <n v="93"/>
    <n v="0"/>
    <x v="1"/>
    <x v="0"/>
    <n v="51"/>
  </r>
  <r>
    <n v="362654"/>
    <x v="4436"/>
    <x v="4"/>
    <x v="33"/>
    <s v="DEFIANCE"/>
    <x v="0"/>
    <x v="0"/>
    <s v="US RENAL CARE, INC."/>
    <n v="12"/>
    <x v="0"/>
    <n v="19"/>
    <n v="27"/>
    <n v="29"/>
    <x v="0"/>
    <s v="As Expected"/>
    <x v="0"/>
    <n v="24"/>
    <n v="33"/>
    <n v="128"/>
    <x v="1"/>
    <x v="1"/>
    <n v="28"/>
    <n v="28"/>
    <n v="0"/>
    <x v="2"/>
    <x v="0"/>
    <n v="70"/>
  </r>
  <r>
    <n v="362655"/>
    <x v="4437"/>
    <x v="0"/>
    <x v="33"/>
    <s v="HAMILTON"/>
    <x v="0"/>
    <x v="0"/>
    <s v="US RENAL CARE, INC."/>
    <n v="16"/>
    <x v="0"/>
    <n v="21"/>
    <n v="39"/>
    <n v="39"/>
    <x v="0"/>
    <s v="As Expected"/>
    <x v="0"/>
    <n v="25"/>
    <n v="23"/>
    <n v="142"/>
    <x v="1"/>
    <x v="1"/>
    <n v="34"/>
    <n v="34"/>
    <n v="0"/>
    <x v="1"/>
    <x v="0"/>
    <n v="77"/>
  </r>
  <r>
    <n v="362656"/>
    <x v="4438"/>
    <x v="1"/>
    <x v="33"/>
    <s v="ALLEN"/>
    <x v="0"/>
    <x v="0"/>
    <s v="FRESENIUS MEDICAL CARE"/>
    <n v="22"/>
    <x v="0"/>
    <n v="98"/>
    <n v="146"/>
    <n v="163"/>
    <x v="0"/>
    <s v="As Expected"/>
    <x v="0"/>
    <n v="123"/>
    <n v="158"/>
    <n v="524"/>
    <x v="1"/>
    <x v="1"/>
    <n v="122"/>
    <n v="122"/>
    <n v="0"/>
    <x v="1"/>
    <x v="0"/>
    <n v="54"/>
  </r>
  <r>
    <n v="332800"/>
    <x v="4439"/>
    <x v="3"/>
    <x v="32"/>
    <m/>
    <x v="0"/>
    <x v="0"/>
    <s v="AMERICAN RENAL ASSOCIATES"/>
    <n v="22"/>
    <x v="2"/>
    <n v="12"/>
    <n v="20"/>
    <n v="17"/>
    <x v="2"/>
    <s v="Not Available"/>
    <x v="2"/>
    <n v="14"/>
    <n v="5"/>
    <n v="14"/>
    <x v="2"/>
    <x v="1"/>
    <n v="20"/>
    <n v="20"/>
    <n v="0"/>
    <x v="2"/>
    <x v="0"/>
    <e v="#N/A"/>
  </r>
  <r>
    <n v="332801"/>
    <x v="4440"/>
    <x v="3"/>
    <x v="32"/>
    <m/>
    <x v="0"/>
    <x v="0"/>
    <s v="DAVITA"/>
    <n v="36"/>
    <x v="2"/>
    <n v="2"/>
    <n v="6"/>
    <n v="3"/>
    <x v="2"/>
    <s v="Not Available"/>
    <x v="2"/>
    <n v="2"/>
    <n v="2"/>
    <n v="2"/>
    <x v="2"/>
    <x v="3"/>
    <n v="7"/>
    <n v="7"/>
    <n v="0"/>
    <x v="2"/>
    <x v="1"/>
    <e v="#N/A"/>
  </r>
  <r>
    <n v="332802"/>
    <x v="4441"/>
    <x v="3"/>
    <x v="32"/>
    <m/>
    <x v="0"/>
    <x v="1"/>
    <s v="INDEPENDENT"/>
    <n v="15"/>
    <x v="2"/>
    <n v="1"/>
    <n v="1"/>
    <n v="0"/>
    <x v="2"/>
    <s v="Not Available"/>
    <x v="2"/>
    <n v="1"/>
    <n v="0"/>
    <n v="1"/>
    <x v="2"/>
    <x v="3"/>
    <n v="4"/>
    <n v="4"/>
    <n v="0"/>
    <x v="2"/>
    <x v="1"/>
    <e v="#N/A"/>
  </r>
  <r>
    <n v="332803"/>
    <x v="4442"/>
    <x v="3"/>
    <x v="32"/>
    <m/>
    <x v="0"/>
    <x v="0"/>
    <s v="DIALYSIS CLINIC, INC."/>
    <n v="17"/>
    <x v="2"/>
    <n v="0"/>
    <n v="0"/>
    <n v="0"/>
    <x v="2"/>
    <s v="Not Available"/>
    <x v="2"/>
    <n v="0"/>
    <n v="0"/>
    <n v="0"/>
    <x v="2"/>
    <x v="3"/>
    <n v="0"/>
    <n v="0"/>
    <n v="0"/>
    <x v="2"/>
    <x v="1"/>
    <e v="#N/A"/>
  </r>
  <r>
    <n v="332804"/>
    <x v="4443"/>
    <x v="3"/>
    <x v="32"/>
    <m/>
    <x v="0"/>
    <x v="1"/>
    <s v="INDEPENDENT"/>
    <n v="25"/>
    <x v="2"/>
    <n v="0"/>
    <n v="0"/>
    <n v="0"/>
    <x v="2"/>
    <s v="Not Available"/>
    <x v="2"/>
    <n v="0"/>
    <n v="0"/>
    <n v="0"/>
    <x v="2"/>
    <x v="3"/>
    <n v="0"/>
    <n v="0"/>
    <n v="0"/>
    <x v="2"/>
    <x v="1"/>
    <e v="#N/A"/>
  </r>
  <r>
    <n v="332805"/>
    <x v="4444"/>
    <x v="3"/>
    <x v="32"/>
    <m/>
    <x v="0"/>
    <x v="1"/>
    <s v="INDEPENDENT"/>
    <n v="11"/>
    <x v="2"/>
    <n v="0"/>
    <n v="0"/>
    <n v="0"/>
    <x v="2"/>
    <s v="Not Available"/>
    <x v="2"/>
    <n v="0"/>
    <n v="0"/>
    <n v="0"/>
    <x v="2"/>
    <x v="3"/>
    <n v="0"/>
    <n v="0"/>
    <n v="0"/>
    <x v="2"/>
    <x v="1"/>
    <e v="#N/A"/>
  </r>
  <r>
    <n v="362657"/>
    <x v="4445"/>
    <x v="1"/>
    <x v="33"/>
    <s v="FRANKLIN"/>
    <x v="0"/>
    <x v="0"/>
    <s v="FRESENIUS MEDICAL CARE"/>
    <n v="24"/>
    <x v="0"/>
    <n v="91"/>
    <n v="150"/>
    <n v="162"/>
    <x v="0"/>
    <s v="As Expected"/>
    <x v="0"/>
    <n v="115"/>
    <n v="120"/>
    <n v="448"/>
    <x v="1"/>
    <x v="1"/>
    <n v="137"/>
    <n v="137"/>
    <n v="0"/>
    <x v="1"/>
    <x v="0"/>
    <n v="61"/>
  </r>
  <r>
    <n v="362659"/>
    <x v="4446"/>
    <x v="1"/>
    <x v="33"/>
    <s v="DARKE"/>
    <x v="0"/>
    <x v="0"/>
    <s v="DAVITA"/>
    <n v="10"/>
    <x v="0"/>
    <n v="38"/>
    <n v="48"/>
    <n v="54"/>
    <x v="0"/>
    <s v="As Expected"/>
    <x v="0"/>
    <n v="43"/>
    <n v="48"/>
    <n v="163"/>
    <x v="1"/>
    <x v="1"/>
    <n v="56"/>
    <n v="56"/>
    <n v="0"/>
    <x v="2"/>
    <x v="0"/>
    <e v="#N/A"/>
  </r>
  <r>
    <n v="362660"/>
    <x v="4447"/>
    <x v="0"/>
    <x v="33"/>
    <s v="ERIE"/>
    <x v="0"/>
    <x v="0"/>
    <s v="DAVITA"/>
    <n v="0"/>
    <x v="2"/>
    <n v="12"/>
    <n v="24"/>
    <n v="25"/>
    <x v="0"/>
    <s v="As Expected"/>
    <x v="0"/>
    <n v="16"/>
    <n v="14"/>
    <n v="55"/>
    <x v="2"/>
    <x v="3"/>
    <n v="0"/>
    <n v="0"/>
    <n v="0"/>
    <x v="2"/>
    <x v="0"/>
    <e v="#N/A"/>
  </r>
  <r>
    <n v="362661"/>
    <x v="4448"/>
    <x v="1"/>
    <x v="33"/>
    <s v="FRANKLIN"/>
    <x v="0"/>
    <x v="0"/>
    <s v="AMERICAN RENAL ASSOCIATES"/>
    <n v="20"/>
    <x v="0"/>
    <n v="31"/>
    <n v="57"/>
    <n v="58"/>
    <x v="0"/>
    <s v="As Expected"/>
    <x v="0"/>
    <n v="42"/>
    <n v="68"/>
    <n v="220"/>
    <x v="1"/>
    <x v="1"/>
    <n v="58"/>
    <n v="58"/>
    <n v="0"/>
    <x v="2"/>
    <x v="0"/>
    <n v="60"/>
  </r>
  <r>
    <n v="362664"/>
    <x v="4449"/>
    <x v="0"/>
    <x v="33"/>
    <s v="BUTLER"/>
    <x v="1"/>
    <x v="0"/>
    <s v="DIALYSIS CLINIC, INC."/>
    <n v="14"/>
    <x v="0"/>
    <n v="37"/>
    <n v="69"/>
    <n v="74"/>
    <x v="0"/>
    <s v="As Expected"/>
    <x v="0"/>
    <n v="51"/>
    <n v="45"/>
    <n v="178"/>
    <x v="0"/>
    <x v="1"/>
    <n v="59"/>
    <n v="59"/>
    <n v="0"/>
    <x v="2"/>
    <x v="0"/>
    <n v="68"/>
  </r>
  <r>
    <n v="362665"/>
    <x v="4450"/>
    <x v="0"/>
    <x v="33"/>
    <s v="DEFIANCE"/>
    <x v="0"/>
    <x v="0"/>
    <s v="FRESENIUS MEDICAL CARE"/>
    <n v="12"/>
    <x v="0"/>
    <n v="54"/>
    <n v="78"/>
    <n v="79"/>
    <x v="0"/>
    <s v="As Expected"/>
    <x v="0"/>
    <n v="69"/>
    <n v="96"/>
    <n v="243"/>
    <x v="1"/>
    <x v="1"/>
    <n v="63"/>
    <n v="63"/>
    <n v="0"/>
    <x v="2"/>
    <x v="0"/>
    <n v="58"/>
  </r>
  <r>
    <n v="362666"/>
    <x v="4451"/>
    <x v="1"/>
    <x v="33"/>
    <s v="CUYAHOGA"/>
    <x v="0"/>
    <x v="0"/>
    <s v="FRESENIUS MEDICAL CARE"/>
    <n v="16"/>
    <x v="0"/>
    <n v="48"/>
    <n v="81"/>
    <n v="90"/>
    <x v="0"/>
    <s v="As Expected"/>
    <x v="0"/>
    <n v="61"/>
    <n v="78"/>
    <n v="247"/>
    <x v="0"/>
    <x v="1"/>
    <n v="89"/>
    <n v="89"/>
    <n v="0"/>
    <x v="2"/>
    <x v="3"/>
    <n v="61"/>
  </r>
  <r>
    <n v="362668"/>
    <x v="4369"/>
    <x v="0"/>
    <x v="33"/>
    <s v="BUTLER"/>
    <x v="0"/>
    <x v="0"/>
    <s v="FRESENIUS MEDICAL CARE"/>
    <n v="20"/>
    <x v="0"/>
    <n v="57"/>
    <n v="86"/>
    <n v="93"/>
    <x v="0"/>
    <s v="As Expected"/>
    <x v="0"/>
    <n v="66"/>
    <n v="82"/>
    <n v="301"/>
    <x v="1"/>
    <x v="1"/>
    <n v="92"/>
    <n v="92"/>
    <n v="0"/>
    <x v="1"/>
    <x v="0"/>
    <n v="39"/>
  </r>
  <r>
    <n v="312631"/>
    <x v="4452"/>
    <x v="3"/>
    <x v="26"/>
    <s v="BERGEN"/>
    <x v="0"/>
    <x v="0"/>
    <s v="DAVITA"/>
    <n v="3"/>
    <x v="2"/>
    <n v="7"/>
    <n v="10"/>
    <n v="10"/>
    <x v="2"/>
    <s v="Not Available"/>
    <x v="0"/>
    <n v="7"/>
    <n v="7"/>
    <n v="27"/>
    <x v="2"/>
    <x v="3"/>
    <n v="0"/>
    <n v="0"/>
    <n v="0"/>
    <x v="2"/>
    <x v="1"/>
    <s v="No Score"/>
  </r>
  <r>
    <n v="362669"/>
    <x v="4453"/>
    <x v="0"/>
    <x v="33"/>
    <s v="STARK"/>
    <x v="0"/>
    <x v="0"/>
    <s v="DAVITA"/>
    <n v="20"/>
    <x v="0"/>
    <n v="65"/>
    <n v="108"/>
    <n v="116"/>
    <x v="0"/>
    <s v="As Expected"/>
    <x v="0"/>
    <n v="80"/>
    <n v="82"/>
    <n v="336"/>
    <x v="1"/>
    <x v="1"/>
    <n v="95"/>
    <n v="95"/>
    <n v="0"/>
    <x v="1"/>
    <x v="0"/>
    <e v="#N/A"/>
  </r>
  <r>
    <n v="362670"/>
    <x v="4454"/>
    <x v="1"/>
    <x v="33"/>
    <s v="STARK"/>
    <x v="0"/>
    <x v="0"/>
    <s v="FRESENIUS MEDICAL CARE"/>
    <n v="17"/>
    <x v="0"/>
    <n v="34"/>
    <n v="51"/>
    <n v="51"/>
    <x v="0"/>
    <s v="As Expected"/>
    <x v="0"/>
    <n v="38"/>
    <n v="50"/>
    <n v="151"/>
    <x v="1"/>
    <x v="1"/>
    <n v="52"/>
    <n v="52"/>
    <n v="0"/>
    <x v="1"/>
    <x v="0"/>
    <n v="69"/>
  </r>
  <r>
    <n v="362671"/>
    <x v="4455"/>
    <x v="2"/>
    <x v="33"/>
    <s v="WASHINGTON"/>
    <x v="0"/>
    <x v="0"/>
    <s v="DAVITA"/>
    <n v="12"/>
    <x v="0"/>
    <n v="45"/>
    <n v="65"/>
    <n v="68"/>
    <x v="1"/>
    <s v="As Expected"/>
    <x v="0"/>
    <n v="51"/>
    <n v="77"/>
    <n v="198"/>
    <x v="1"/>
    <x v="1"/>
    <n v="54"/>
    <n v="54"/>
    <n v="0"/>
    <x v="2"/>
    <x v="0"/>
    <e v="#N/A"/>
  </r>
  <r>
    <n v="362674"/>
    <x v="4456"/>
    <x v="2"/>
    <x v="33"/>
    <s v="PUTNAM"/>
    <x v="0"/>
    <x v="0"/>
    <s v="FRESENIUS MEDICAL CARE"/>
    <n v="12"/>
    <x v="0"/>
    <n v="16"/>
    <n v="25"/>
    <n v="28"/>
    <x v="0"/>
    <s v="As Expected"/>
    <x v="0"/>
    <n v="22"/>
    <n v="40"/>
    <n v="101"/>
    <x v="1"/>
    <x v="1"/>
    <n v="25"/>
    <n v="25"/>
    <n v="0"/>
    <x v="2"/>
    <x v="0"/>
    <n v="68"/>
  </r>
  <r>
    <n v="362675"/>
    <x v="4457"/>
    <x v="1"/>
    <x v="33"/>
    <s v="FAYETTE"/>
    <x v="0"/>
    <x v="0"/>
    <s v="FRESENIUS MEDICAL CARE"/>
    <n v="12"/>
    <x v="0"/>
    <n v="43"/>
    <n v="57"/>
    <n v="62"/>
    <x v="0"/>
    <s v="As Expected"/>
    <x v="0"/>
    <n v="48"/>
    <n v="41"/>
    <n v="170"/>
    <x v="1"/>
    <x v="1"/>
    <n v="53"/>
    <n v="53"/>
    <n v="0"/>
    <x v="1"/>
    <x v="0"/>
    <n v="67"/>
  </r>
  <r>
    <n v="362677"/>
    <x v="4458"/>
    <x v="1"/>
    <x v="33"/>
    <s v="ROSS"/>
    <x v="0"/>
    <x v="0"/>
    <s v="AMERICAN RENAL ASSOCIATES"/>
    <n v="20"/>
    <x v="0"/>
    <n v="38"/>
    <n v="60"/>
    <n v="64"/>
    <x v="0"/>
    <s v="As Expected"/>
    <x v="0"/>
    <n v="41"/>
    <n v="44"/>
    <n v="201"/>
    <x v="1"/>
    <x v="1"/>
    <n v="63"/>
    <n v="63"/>
    <n v="0"/>
    <x v="1"/>
    <x v="0"/>
    <n v="57"/>
  </r>
  <r>
    <n v="362678"/>
    <x v="4349"/>
    <x v="1"/>
    <x v="33"/>
    <s v="CUYAHOGA"/>
    <x v="0"/>
    <x v="0"/>
    <s v="CENTERS FOR DIALYSIS CARE"/>
    <n v="15"/>
    <x v="0"/>
    <n v="70"/>
    <n v="97"/>
    <n v="104"/>
    <x v="0"/>
    <s v="As Expected"/>
    <x v="0"/>
    <n v="83"/>
    <n v="132"/>
    <n v="328"/>
    <x v="1"/>
    <x v="1"/>
    <n v="103"/>
    <n v="103"/>
    <n v="0"/>
    <x v="1"/>
    <x v="0"/>
    <n v="39"/>
  </r>
  <r>
    <n v="362679"/>
    <x v="4459"/>
    <x v="2"/>
    <x v="33"/>
    <s v="LORAIN"/>
    <x v="0"/>
    <x v="0"/>
    <s v="FRESENIUS MEDICAL CARE"/>
    <n v="20"/>
    <x v="0"/>
    <n v="78"/>
    <n v="115"/>
    <n v="117"/>
    <x v="0"/>
    <s v="As Expected"/>
    <x v="3"/>
    <n v="91"/>
    <n v="111"/>
    <n v="409"/>
    <x v="1"/>
    <x v="1"/>
    <n v="102"/>
    <n v="102"/>
    <n v="0"/>
    <x v="1"/>
    <x v="0"/>
    <n v="69"/>
  </r>
  <r>
    <n v="362680"/>
    <x v="4460"/>
    <x v="2"/>
    <x v="33"/>
    <s v="WOOD"/>
    <x v="0"/>
    <x v="0"/>
    <s v="DAVITA"/>
    <n v="13"/>
    <x v="0"/>
    <n v="49"/>
    <n v="75"/>
    <n v="76"/>
    <x v="0"/>
    <s v="As Expected"/>
    <x v="0"/>
    <n v="63"/>
    <n v="74"/>
    <n v="261"/>
    <x v="0"/>
    <x v="1"/>
    <n v="76"/>
    <n v="76"/>
    <n v="0"/>
    <x v="2"/>
    <x v="0"/>
    <e v="#N/A"/>
  </r>
  <r>
    <n v="362681"/>
    <x v="4461"/>
    <x v="5"/>
    <x v="33"/>
    <s v="HAMILTON"/>
    <x v="0"/>
    <x v="0"/>
    <s v="US RENAL CARE, INC."/>
    <n v="16"/>
    <x v="0"/>
    <n v="38"/>
    <n v="56"/>
    <n v="59"/>
    <x v="0"/>
    <s v="As Expected"/>
    <x v="1"/>
    <n v="40"/>
    <n v="53"/>
    <n v="157"/>
    <x v="1"/>
    <x v="0"/>
    <n v="59"/>
    <n v="59"/>
    <n v="0"/>
    <x v="1"/>
    <x v="0"/>
    <n v="58"/>
  </r>
  <r>
    <n v="362682"/>
    <x v="4462"/>
    <x v="2"/>
    <x v="33"/>
    <s v="ADAMS"/>
    <x v="1"/>
    <x v="0"/>
    <s v="DIALYSIS CLINIC, INC."/>
    <n v="13"/>
    <x v="0"/>
    <n v="24"/>
    <n v="31"/>
    <n v="31"/>
    <x v="0"/>
    <s v="As Expected"/>
    <x v="0"/>
    <n v="27"/>
    <n v="34"/>
    <n v="104"/>
    <x v="1"/>
    <x v="1"/>
    <n v="29"/>
    <n v="29"/>
    <n v="0"/>
    <x v="2"/>
    <x v="0"/>
    <n v="66"/>
  </r>
  <r>
    <n v="362683"/>
    <x v="4463"/>
    <x v="2"/>
    <x v="33"/>
    <s v="GREENE"/>
    <x v="0"/>
    <x v="0"/>
    <s v="DAVITA"/>
    <n v="12"/>
    <x v="0"/>
    <n v="22"/>
    <n v="31"/>
    <n v="35"/>
    <x v="0"/>
    <s v="As Expected"/>
    <x v="0"/>
    <n v="28"/>
    <n v="38"/>
    <n v="102"/>
    <x v="1"/>
    <x v="1"/>
    <n v="35"/>
    <n v="35"/>
    <n v="0"/>
    <x v="2"/>
    <x v="0"/>
    <e v="#N/A"/>
  </r>
  <r>
    <n v="362684"/>
    <x v="4464"/>
    <x v="2"/>
    <x v="33"/>
    <s v="CUYAHOGA"/>
    <x v="0"/>
    <x v="0"/>
    <s v="DAVITA"/>
    <n v="16"/>
    <x v="0"/>
    <n v="27"/>
    <n v="36"/>
    <n v="40"/>
    <x v="0"/>
    <s v="As Expected"/>
    <x v="0"/>
    <n v="34"/>
    <n v="31"/>
    <n v="198"/>
    <x v="1"/>
    <x v="1"/>
    <n v="40"/>
    <n v="40"/>
    <n v="0"/>
    <x v="2"/>
    <x v="0"/>
    <e v="#N/A"/>
  </r>
  <r>
    <n v="362685"/>
    <x v="4465"/>
    <x v="4"/>
    <x v="33"/>
    <s v="JEFFERSON"/>
    <x v="1"/>
    <x v="0"/>
    <s v="DIALYSIS CLINIC, INC."/>
    <n v="12"/>
    <x v="0"/>
    <n v="51"/>
    <n v="84"/>
    <n v="88"/>
    <x v="0"/>
    <s v="As Expected"/>
    <x v="0"/>
    <n v="72"/>
    <n v="105"/>
    <n v="270"/>
    <x v="0"/>
    <x v="1"/>
    <n v="74"/>
    <n v="74"/>
    <n v="1"/>
    <x v="1"/>
    <x v="0"/>
    <n v="35"/>
  </r>
  <r>
    <n v="362686"/>
    <x v="4466"/>
    <x v="4"/>
    <x v="33"/>
    <s v="FRANKLIN"/>
    <x v="0"/>
    <x v="0"/>
    <s v="FRESENIUS MEDICAL CARE"/>
    <n v="12"/>
    <x v="0"/>
    <n v="58"/>
    <n v="91"/>
    <n v="91"/>
    <x v="1"/>
    <s v="As Expected"/>
    <x v="0"/>
    <n v="66"/>
    <n v="118"/>
    <n v="252"/>
    <x v="1"/>
    <x v="1"/>
    <n v="92"/>
    <n v="92"/>
    <n v="0"/>
    <x v="1"/>
    <x v="0"/>
    <n v="49"/>
  </r>
  <r>
    <n v="362687"/>
    <x v="4467"/>
    <x v="2"/>
    <x v="33"/>
    <s v="HAMILTON"/>
    <x v="0"/>
    <x v="0"/>
    <s v="DAVITA"/>
    <n v="4"/>
    <x v="0"/>
    <n v="78"/>
    <n v="116"/>
    <n v="123"/>
    <x v="0"/>
    <s v="As Expected"/>
    <x v="0"/>
    <n v="90"/>
    <n v="76"/>
    <n v="344"/>
    <x v="2"/>
    <x v="1"/>
    <n v="19"/>
    <n v="19"/>
    <n v="0"/>
    <x v="1"/>
    <x v="0"/>
    <e v="#N/A"/>
  </r>
  <r>
    <n v="362688"/>
    <x v="4468"/>
    <x v="0"/>
    <x v="33"/>
    <s v="HAMILTON"/>
    <x v="0"/>
    <x v="0"/>
    <s v="DAVITA"/>
    <n v="20"/>
    <x v="0"/>
    <n v="58"/>
    <n v="97"/>
    <n v="99"/>
    <x v="0"/>
    <s v="As Expected"/>
    <x v="0"/>
    <n v="72"/>
    <n v="72"/>
    <n v="291"/>
    <x v="1"/>
    <x v="0"/>
    <n v="100"/>
    <n v="100"/>
    <n v="0"/>
    <x v="1"/>
    <x v="0"/>
    <e v="#N/A"/>
  </r>
  <r>
    <n v="362689"/>
    <x v="4469"/>
    <x v="1"/>
    <x v="33"/>
    <s v="BUTLER"/>
    <x v="0"/>
    <x v="0"/>
    <s v="DAVITA"/>
    <n v="2"/>
    <x v="0"/>
    <n v="20"/>
    <n v="37"/>
    <n v="40"/>
    <x v="0"/>
    <s v="As Expected"/>
    <x v="0"/>
    <n v="22"/>
    <n v="21"/>
    <n v="87"/>
    <x v="2"/>
    <x v="3"/>
    <n v="0"/>
    <n v="0"/>
    <n v="0"/>
    <x v="2"/>
    <x v="0"/>
    <e v="#N/A"/>
  </r>
  <r>
    <n v="362690"/>
    <x v="4470"/>
    <x v="0"/>
    <x v="33"/>
    <s v="MONTGOMERY"/>
    <x v="0"/>
    <x v="0"/>
    <s v="DAVITA"/>
    <n v="17"/>
    <x v="0"/>
    <n v="48"/>
    <n v="74"/>
    <n v="79"/>
    <x v="1"/>
    <s v="As Expected"/>
    <x v="0"/>
    <n v="59"/>
    <n v="88"/>
    <n v="248"/>
    <x v="1"/>
    <x v="1"/>
    <n v="72"/>
    <n v="72"/>
    <n v="0"/>
    <x v="1"/>
    <x v="0"/>
    <e v="#N/A"/>
  </r>
  <r>
    <n v="362691"/>
    <x v="4471"/>
    <x v="1"/>
    <x v="33"/>
    <s v="LUCAS"/>
    <x v="0"/>
    <x v="0"/>
    <s v="FRESENIUS MEDICAL CARE"/>
    <n v="20"/>
    <x v="0"/>
    <n v="62"/>
    <n v="95"/>
    <n v="100"/>
    <x v="0"/>
    <s v="As Expected"/>
    <x v="0"/>
    <n v="76"/>
    <n v="83"/>
    <n v="398"/>
    <x v="1"/>
    <x v="1"/>
    <n v="98"/>
    <n v="98"/>
    <n v="0"/>
    <x v="1"/>
    <x v="0"/>
    <n v="57"/>
  </r>
  <r>
    <n v="362693"/>
    <x v="4472"/>
    <x v="1"/>
    <x v="33"/>
    <s v="FAIRFIELD"/>
    <x v="0"/>
    <x v="0"/>
    <s v="AMERICAN RENAL ASSOCIATES"/>
    <n v="15"/>
    <x v="0"/>
    <n v="37"/>
    <n v="49"/>
    <n v="58"/>
    <x v="0"/>
    <s v="As Expected"/>
    <x v="0"/>
    <n v="44"/>
    <n v="55"/>
    <n v="185"/>
    <x v="1"/>
    <x v="1"/>
    <n v="50"/>
    <n v="50"/>
    <n v="0"/>
    <x v="2"/>
    <x v="0"/>
    <n v="82"/>
  </r>
  <r>
    <n v="362694"/>
    <x v="2203"/>
    <x v="0"/>
    <x v="33"/>
    <s v="ASHTABULA"/>
    <x v="0"/>
    <x v="0"/>
    <s v="DAVITA"/>
    <n v="14"/>
    <x v="0"/>
    <n v="24"/>
    <n v="41"/>
    <n v="41"/>
    <x v="0"/>
    <s v="As Expected"/>
    <x v="0"/>
    <n v="33"/>
    <n v="47"/>
    <n v="183"/>
    <x v="1"/>
    <x v="1"/>
    <n v="41"/>
    <n v="41"/>
    <n v="0"/>
    <x v="2"/>
    <x v="1"/>
    <e v="#N/A"/>
  </r>
  <r>
    <n v="362696"/>
    <x v="4473"/>
    <x v="0"/>
    <x v="33"/>
    <s v="HANCOCK"/>
    <x v="0"/>
    <x v="0"/>
    <s v="US RENAL CARE, INC."/>
    <n v="21"/>
    <x v="0"/>
    <n v="67"/>
    <n v="101"/>
    <n v="111"/>
    <x v="0"/>
    <s v="As Expected"/>
    <x v="3"/>
    <n v="84"/>
    <n v="74"/>
    <n v="334"/>
    <x v="1"/>
    <x v="1"/>
    <n v="101"/>
    <n v="101"/>
    <n v="0"/>
    <x v="1"/>
    <x v="0"/>
    <n v="47"/>
  </r>
  <r>
    <n v="362697"/>
    <x v="4474"/>
    <x v="1"/>
    <x v="33"/>
    <s v="PICKAWAY"/>
    <x v="0"/>
    <x v="0"/>
    <s v="AMERICAN RENAL ASSOCIATES"/>
    <n v="12"/>
    <x v="2"/>
    <n v="22"/>
    <n v="43"/>
    <n v="44"/>
    <x v="0"/>
    <s v="As Expected"/>
    <x v="0"/>
    <n v="33"/>
    <n v="57"/>
    <n v="128"/>
    <x v="1"/>
    <x v="1"/>
    <n v="42"/>
    <n v="42"/>
    <n v="0"/>
    <x v="2"/>
    <x v="0"/>
    <n v="66"/>
  </r>
  <r>
    <n v="362698"/>
    <x v="4475"/>
    <x v="4"/>
    <x v="33"/>
    <s v="PIKE"/>
    <x v="0"/>
    <x v="0"/>
    <s v="AMERICAN RENAL ASSOCIATES"/>
    <n v="10"/>
    <x v="0"/>
    <n v="28"/>
    <n v="34"/>
    <n v="39"/>
    <x v="3"/>
    <s v="As Expected"/>
    <x v="1"/>
    <n v="33"/>
    <n v="23"/>
    <n v="152"/>
    <x v="1"/>
    <x v="1"/>
    <n v="39"/>
    <n v="39"/>
    <n v="0"/>
    <x v="2"/>
    <x v="1"/>
    <n v="64"/>
  </r>
  <r>
    <n v="362699"/>
    <x v="4476"/>
    <x v="2"/>
    <x v="33"/>
    <s v="CUYAHOGA"/>
    <x v="0"/>
    <x v="0"/>
    <s v="DAVITA"/>
    <n v="18"/>
    <x v="0"/>
    <n v="66"/>
    <n v="101"/>
    <n v="103"/>
    <x v="1"/>
    <s v="Worse than Expected"/>
    <x v="0"/>
    <n v="81"/>
    <n v="115"/>
    <n v="397"/>
    <x v="1"/>
    <x v="1"/>
    <n v="90"/>
    <n v="90"/>
    <n v="0"/>
    <x v="1"/>
    <x v="0"/>
    <e v="#N/A"/>
  </r>
  <r>
    <n v="362700"/>
    <x v="4477"/>
    <x v="2"/>
    <x v="33"/>
    <s v="ERIE"/>
    <x v="0"/>
    <x v="0"/>
    <s v="DAVITA"/>
    <n v="8"/>
    <x v="0"/>
    <n v="38"/>
    <n v="56"/>
    <n v="62"/>
    <x v="0"/>
    <s v="As Expected"/>
    <x v="0"/>
    <n v="44"/>
    <n v="40"/>
    <n v="181"/>
    <x v="1"/>
    <x v="1"/>
    <n v="60"/>
    <n v="60"/>
    <n v="0"/>
    <x v="2"/>
    <x v="0"/>
    <n v="47"/>
  </r>
  <r>
    <n v="362701"/>
    <x v="4478"/>
    <x v="1"/>
    <x v="33"/>
    <s v="JACKSON"/>
    <x v="0"/>
    <x v="0"/>
    <s v="DAVITA"/>
    <n v="12"/>
    <x v="2"/>
    <n v="18"/>
    <n v="24"/>
    <n v="26"/>
    <x v="0"/>
    <s v="As Expected"/>
    <x v="0"/>
    <n v="20"/>
    <n v="17"/>
    <n v="64"/>
    <x v="1"/>
    <x v="1"/>
    <n v="26"/>
    <n v="26"/>
    <n v="0"/>
    <x v="2"/>
    <x v="2"/>
    <e v="#N/A"/>
  </r>
  <r>
    <n v="362702"/>
    <x v="4479"/>
    <x v="0"/>
    <x v="33"/>
    <s v="CLERMONT"/>
    <x v="0"/>
    <x v="0"/>
    <s v="DAVITA"/>
    <n v="4"/>
    <x v="0"/>
    <n v="36"/>
    <n v="53"/>
    <n v="55"/>
    <x v="0"/>
    <s v="As Expected"/>
    <x v="0"/>
    <n v="39"/>
    <n v="32"/>
    <n v="137"/>
    <x v="2"/>
    <x v="3"/>
    <n v="1"/>
    <n v="1"/>
    <n v="0"/>
    <x v="1"/>
    <x v="0"/>
    <e v="#N/A"/>
  </r>
  <r>
    <n v="362703"/>
    <x v="4480"/>
    <x v="1"/>
    <x v="33"/>
    <s v="PREBLE"/>
    <x v="0"/>
    <x v="0"/>
    <s v="DAVITA"/>
    <n v="12"/>
    <x v="0"/>
    <n v="25"/>
    <n v="31"/>
    <n v="35"/>
    <x v="0"/>
    <s v="As Expected"/>
    <x v="0"/>
    <n v="26"/>
    <n v="36"/>
    <n v="108"/>
    <x v="1"/>
    <x v="1"/>
    <n v="32"/>
    <n v="32"/>
    <n v="0"/>
    <x v="2"/>
    <x v="0"/>
    <e v="#N/A"/>
  </r>
  <r>
    <n v="362704"/>
    <x v="4481"/>
    <x v="2"/>
    <x v="33"/>
    <s v="CUYAHOGA"/>
    <x v="0"/>
    <x v="0"/>
    <s v="DAVITA"/>
    <n v="19"/>
    <x v="0"/>
    <n v="68"/>
    <n v="104"/>
    <n v="106"/>
    <x v="0"/>
    <s v="As Expected"/>
    <x v="3"/>
    <n v="80"/>
    <n v="93"/>
    <n v="348"/>
    <x v="1"/>
    <x v="1"/>
    <n v="93"/>
    <n v="93"/>
    <n v="0"/>
    <x v="1"/>
    <x v="0"/>
    <e v="#N/A"/>
  </r>
  <r>
    <n v="362705"/>
    <x v="4482"/>
    <x v="1"/>
    <x v="33"/>
    <s v="FRANKLIN"/>
    <x v="0"/>
    <x v="0"/>
    <s v="DAVITA"/>
    <n v="12"/>
    <x v="0"/>
    <n v="43"/>
    <n v="77"/>
    <n v="81"/>
    <x v="0"/>
    <s v="As Expected"/>
    <x v="0"/>
    <n v="46"/>
    <n v="69"/>
    <n v="213"/>
    <x v="1"/>
    <x v="1"/>
    <n v="57"/>
    <n v="57"/>
    <n v="0"/>
    <x v="3"/>
    <x v="0"/>
    <e v="#N/A"/>
  </r>
  <r>
    <n v="362706"/>
    <x v="4483"/>
    <x v="2"/>
    <x v="33"/>
    <s v="FULTON"/>
    <x v="0"/>
    <x v="0"/>
    <s v="DAVITA"/>
    <n v="13"/>
    <x v="0"/>
    <n v="60"/>
    <n v="71"/>
    <n v="77"/>
    <x v="0"/>
    <s v="As Expected"/>
    <x v="0"/>
    <n v="64"/>
    <n v="45"/>
    <n v="271"/>
    <x v="1"/>
    <x v="1"/>
    <n v="74"/>
    <n v="74"/>
    <n v="0"/>
    <x v="2"/>
    <x v="0"/>
    <e v="#N/A"/>
  </r>
  <r>
    <n v="362707"/>
    <x v="4484"/>
    <x v="1"/>
    <x v="33"/>
    <s v="WARREN"/>
    <x v="0"/>
    <x v="0"/>
    <s v="DAVITA"/>
    <n v="16"/>
    <x v="0"/>
    <n v="26"/>
    <n v="40"/>
    <n v="39"/>
    <x v="0"/>
    <s v="As Expected"/>
    <x v="0"/>
    <n v="28"/>
    <n v="36"/>
    <n v="123"/>
    <x v="1"/>
    <x v="1"/>
    <n v="40"/>
    <n v="40"/>
    <n v="0"/>
    <x v="2"/>
    <x v="0"/>
    <e v="#N/A"/>
  </r>
  <r>
    <n v="362708"/>
    <x v="4485"/>
    <x v="0"/>
    <x v="33"/>
    <s v="HAMILTON"/>
    <x v="0"/>
    <x v="0"/>
    <s v="DAVITA"/>
    <n v="16"/>
    <x v="0"/>
    <n v="51"/>
    <n v="76"/>
    <n v="81"/>
    <x v="0"/>
    <s v="As Expected"/>
    <x v="0"/>
    <n v="62"/>
    <n v="79"/>
    <n v="267"/>
    <x v="1"/>
    <x v="1"/>
    <n v="81"/>
    <n v="81"/>
    <n v="0"/>
    <x v="1"/>
    <x v="0"/>
    <e v="#N/A"/>
  </r>
  <r>
    <n v="362709"/>
    <x v="4486"/>
    <x v="2"/>
    <x v="33"/>
    <s v="LICKING"/>
    <x v="0"/>
    <x v="0"/>
    <s v="DAVITA"/>
    <n v="8"/>
    <x v="2"/>
    <n v="15"/>
    <n v="28"/>
    <n v="31"/>
    <x v="0"/>
    <s v="As Expected"/>
    <x v="0"/>
    <n v="17"/>
    <n v="11"/>
    <n v="94"/>
    <x v="1"/>
    <x v="1"/>
    <n v="31"/>
    <n v="31"/>
    <n v="0"/>
    <x v="2"/>
    <x v="0"/>
    <e v="#N/A"/>
  </r>
  <r>
    <n v="362710"/>
    <x v="4487"/>
    <x v="2"/>
    <x v="33"/>
    <s v="ASHLAND"/>
    <x v="0"/>
    <x v="0"/>
    <s v="FRESENIUS MEDICAL CARE"/>
    <n v="12"/>
    <x v="0"/>
    <n v="55"/>
    <n v="75"/>
    <n v="83"/>
    <x v="0"/>
    <s v="As Expected"/>
    <x v="0"/>
    <n v="65"/>
    <n v="54"/>
    <n v="263"/>
    <x v="0"/>
    <x v="1"/>
    <n v="83"/>
    <n v="83"/>
    <n v="0"/>
    <x v="1"/>
    <x v="0"/>
    <n v="83"/>
  </r>
  <r>
    <n v="362712"/>
    <x v="4488"/>
    <x v="0"/>
    <x v="33"/>
    <s v="LUCAS"/>
    <x v="0"/>
    <x v="0"/>
    <s v="DAVITA"/>
    <n v="10"/>
    <x v="0"/>
    <n v="29"/>
    <n v="44"/>
    <n v="48"/>
    <x v="1"/>
    <s v="Worse than Expected"/>
    <x v="0"/>
    <n v="35"/>
    <n v="51"/>
    <n v="124"/>
    <x v="1"/>
    <x v="1"/>
    <n v="47"/>
    <n v="47"/>
    <n v="0"/>
    <x v="2"/>
    <x v="0"/>
    <e v="#N/A"/>
  </r>
  <r>
    <n v="362713"/>
    <x v="4489"/>
    <x v="0"/>
    <x v="33"/>
    <s v="DELAWARE"/>
    <x v="0"/>
    <x v="0"/>
    <s v="US RENAL CARE, INC."/>
    <n v="12"/>
    <x v="0"/>
    <n v="32"/>
    <n v="50"/>
    <n v="53"/>
    <x v="0"/>
    <s v="As Expected"/>
    <x v="0"/>
    <n v="35"/>
    <n v="39"/>
    <n v="168"/>
    <x v="1"/>
    <x v="1"/>
    <n v="43"/>
    <n v="43"/>
    <n v="0"/>
    <x v="1"/>
    <x v="0"/>
    <n v="50"/>
  </r>
  <r>
    <n v="362715"/>
    <x v="4490"/>
    <x v="1"/>
    <x v="33"/>
    <s v="HAMILTON"/>
    <x v="0"/>
    <x v="0"/>
    <s v="DAVITA"/>
    <n v="16"/>
    <x v="0"/>
    <n v="37"/>
    <n v="54"/>
    <n v="56"/>
    <x v="0"/>
    <s v="As Expected"/>
    <x v="3"/>
    <n v="43"/>
    <n v="55"/>
    <n v="195"/>
    <x v="1"/>
    <x v="1"/>
    <n v="56"/>
    <n v="56"/>
    <n v="0"/>
    <x v="2"/>
    <x v="0"/>
    <e v="#N/A"/>
  </r>
  <r>
    <n v="362716"/>
    <x v="4491"/>
    <x v="0"/>
    <x v="33"/>
    <s v="FRANKLIN"/>
    <x v="0"/>
    <x v="0"/>
    <s v="DAVITA"/>
    <n v="8"/>
    <x v="2"/>
    <n v="22"/>
    <n v="37"/>
    <n v="37"/>
    <x v="0"/>
    <s v="As Expected"/>
    <x v="0"/>
    <n v="28"/>
    <n v="37"/>
    <n v="117"/>
    <x v="1"/>
    <x v="1"/>
    <n v="38"/>
    <n v="38"/>
    <n v="0"/>
    <x v="2"/>
    <x v="0"/>
    <e v="#N/A"/>
  </r>
  <r>
    <n v="362717"/>
    <x v="4492"/>
    <x v="0"/>
    <x v="33"/>
    <s v="CUYAHOGA"/>
    <x v="0"/>
    <x v="0"/>
    <s v="CENTERS FOR DIALYSIS CARE"/>
    <n v="20"/>
    <x v="0"/>
    <n v="65"/>
    <n v="95"/>
    <n v="101"/>
    <x v="1"/>
    <s v="As Expected"/>
    <x v="0"/>
    <n v="79"/>
    <n v="101"/>
    <n v="356"/>
    <x v="1"/>
    <x v="1"/>
    <n v="103"/>
    <n v="103"/>
    <n v="0"/>
    <x v="1"/>
    <x v="0"/>
    <n v="44"/>
  </r>
  <r>
    <n v="362719"/>
    <x v="4493"/>
    <x v="1"/>
    <x v="33"/>
    <s v="SUMMIT"/>
    <x v="0"/>
    <x v="0"/>
    <s v="DAVITA"/>
    <n v="16"/>
    <x v="0"/>
    <n v="40"/>
    <n v="68"/>
    <n v="70"/>
    <x v="0"/>
    <s v="As Expected"/>
    <x v="0"/>
    <n v="48"/>
    <n v="48"/>
    <n v="217"/>
    <x v="1"/>
    <x v="0"/>
    <n v="71"/>
    <n v="71"/>
    <n v="0"/>
    <x v="1"/>
    <x v="0"/>
    <n v="51"/>
  </r>
  <r>
    <n v="362720"/>
    <x v="4494"/>
    <x v="2"/>
    <x v="33"/>
    <s v="PREBLE"/>
    <x v="0"/>
    <x v="0"/>
    <s v="FRESENIUS MEDICAL CARE"/>
    <n v="15"/>
    <x v="0"/>
    <n v="24"/>
    <n v="36"/>
    <n v="41"/>
    <x v="0"/>
    <s v="As Expected"/>
    <x v="3"/>
    <n v="29"/>
    <n v="25"/>
    <n v="119"/>
    <x v="1"/>
    <x v="1"/>
    <n v="41"/>
    <n v="41"/>
    <n v="0"/>
    <x v="2"/>
    <x v="0"/>
    <n v="69"/>
  </r>
  <r>
    <n v="362721"/>
    <x v="4495"/>
    <x v="0"/>
    <x v="33"/>
    <s v="MAHONING"/>
    <x v="0"/>
    <x v="0"/>
    <s v="CENTERS FOR DIALYSIS CARE"/>
    <n v="2"/>
    <x v="0"/>
    <n v="41"/>
    <n v="76"/>
    <n v="83"/>
    <x v="0"/>
    <s v="As Expected"/>
    <x v="0"/>
    <n v="56"/>
    <n v="44"/>
    <n v="219"/>
    <x v="2"/>
    <x v="1"/>
    <n v="30"/>
    <n v="30"/>
    <n v="0"/>
    <x v="1"/>
    <x v="0"/>
    <n v="40"/>
  </r>
  <r>
    <n v="362723"/>
    <x v="4496"/>
    <x v="0"/>
    <x v="33"/>
    <s v="DELAWARE"/>
    <x v="0"/>
    <x v="0"/>
    <s v="FRESENIUS MEDICAL CARE"/>
    <n v="13"/>
    <x v="0"/>
    <n v="30"/>
    <n v="40"/>
    <n v="41"/>
    <x v="0"/>
    <s v="Better than Expected"/>
    <x v="0"/>
    <n v="34"/>
    <n v="39"/>
    <n v="118"/>
    <x v="1"/>
    <x v="1"/>
    <n v="38"/>
    <n v="38"/>
    <n v="0"/>
    <x v="2"/>
    <x v="0"/>
    <n v="78"/>
  </r>
  <r>
    <n v="362724"/>
    <x v="4497"/>
    <x v="0"/>
    <x v="33"/>
    <s v="BUTLER"/>
    <x v="0"/>
    <x v="0"/>
    <s v="FRESENIUS MEDICAL CARE"/>
    <n v="12"/>
    <x v="0"/>
    <n v="19"/>
    <n v="26"/>
    <n v="27"/>
    <x v="0"/>
    <s v="As Expected"/>
    <x v="0"/>
    <n v="24"/>
    <n v="35"/>
    <n v="84"/>
    <x v="1"/>
    <x v="1"/>
    <n v="27"/>
    <n v="27"/>
    <n v="0"/>
    <x v="2"/>
    <x v="2"/>
    <n v="55"/>
  </r>
  <r>
    <n v="362725"/>
    <x v="4498"/>
    <x v="0"/>
    <x v="33"/>
    <s v="WARREN"/>
    <x v="0"/>
    <x v="0"/>
    <s v="FRESENIUS MEDICAL CARE"/>
    <n v="12"/>
    <x v="2"/>
    <n v="15"/>
    <n v="35"/>
    <n v="42"/>
    <x v="0"/>
    <s v="As Expected"/>
    <x v="0"/>
    <n v="31"/>
    <n v="38"/>
    <n v="134"/>
    <x v="1"/>
    <x v="1"/>
    <n v="41"/>
    <n v="41"/>
    <n v="0"/>
    <x v="2"/>
    <x v="0"/>
    <n v="39"/>
  </r>
  <r>
    <n v="362728"/>
    <x v="4499"/>
    <x v="2"/>
    <x v="33"/>
    <s v="FRANKLIN"/>
    <x v="0"/>
    <x v="0"/>
    <s v="DAVITA"/>
    <n v="12"/>
    <x v="0"/>
    <n v="24"/>
    <n v="37"/>
    <n v="38"/>
    <x v="0"/>
    <s v="As Expected"/>
    <x v="0"/>
    <n v="28"/>
    <n v="26"/>
    <n v="122"/>
    <x v="1"/>
    <x v="1"/>
    <n v="37"/>
    <n v="37"/>
    <n v="0"/>
    <x v="2"/>
    <x v="0"/>
    <e v="#N/A"/>
  </r>
  <r>
    <n v="362729"/>
    <x v="4500"/>
    <x v="0"/>
    <x v="33"/>
    <s v="CHAMPAIGN"/>
    <x v="0"/>
    <x v="0"/>
    <s v="DAVITA"/>
    <n v="12"/>
    <x v="1"/>
    <n v="21"/>
    <n v="34"/>
    <n v="37"/>
    <x v="0"/>
    <s v="As Expected"/>
    <x v="0"/>
    <n v="24"/>
    <n v="36"/>
    <n v="95"/>
    <x v="1"/>
    <x v="1"/>
    <n v="30"/>
    <n v="30"/>
    <n v="0"/>
    <x v="2"/>
    <x v="0"/>
    <e v="#N/A"/>
  </r>
  <r>
    <n v="352501"/>
    <x v="4501"/>
    <x v="3"/>
    <x v="38"/>
    <s v="GRAND FORKS"/>
    <x v="0"/>
    <x v="1"/>
    <s v="INDEPENDENT"/>
    <n v="0"/>
    <x v="2"/>
    <n v="8"/>
    <n v="8"/>
    <n v="9"/>
    <x v="0"/>
    <s v="Not Available"/>
    <x v="0"/>
    <n v="8"/>
    <n v="5"/>
    <n v="37"/>
    <x v="2"/>
    <x v="3"/>
    <n v="0"/>
    <n v="0"/>
    <n v="0"/>
    <x v="2"/>
    <x v="1"/>
    <n v="53"/>
  </r>
  <r>
    <n v="362731"/>
    <x v="4502"/>
    <x v="2"/>
    <x v="33"/>
    <s v="CUYAHOGA"/>
    <x v="0"/>
    <x v="0"/>
    <s v="DAVITA"/>
    <n v="16"/>
    <x v="0"/>
    <n v="37"/>
    <n v="59"/>
    <n v="63"/>
    <x v="0"/>
    <s v="As Expected"/>
    <x v="0"/>
    <n v="45"/>
    <n v="52"/>
    <n v="203"/>
    <x v="1"/>
    <x v="1"/>
    <n v="54"/>
    <n v="54"/>
    <n v="0"/>
    <x v="2"/>
    <x v="0"/>
    <n v="61"/>
  </r>
  <r>
    <n v="362732"/>
    <x v="4503"/>
    <x v="2"/>
    <x v="33"/>
    <s v="HOCKING"/>
    <x v="0"/>
    <x v="0"/>
    <s v="DAVITA"/>
    <n v="12"/>
    <x v="0"/>
    <n v="28"/>
    <n v="37"/>
    <n v="39"/>
    <x v="0"/>
    <s v="As Expected"/>
    <x v="0"/>
    <n v="31"/>
    <n v="29"/>
    <n v="116"/>
    <x v="1"/>
    <x v="1"/>
    <n v="30"/>
    <n v="30"/>
    <n v="0"/>
    <x v="2"/>
    <x v="0"/>
    <e v="#N/A"/>
  </r>
  <r>
    <n v="362733"/>
    <x v="4504"/>
    <x v="1"/>
    <x v="33"/>
    <s v="MUSKINGUM"/>
    <x v="0"/>
    <x v="0"/>
    <s v="AMERICAN RENAL ASSOCIATES"/>
    <n v="25"/>
    <x v="0"/>
    <n v="39"/>
    <n v="131"/>
    <n v="140"/>
    <x v="0"/>
    <s v="As Expected"/>
    <x v="0"/>
    <n v="111"/>
    <n v="160"/>
    <n v="429"/>
    <x v="1"/>
    <x v="1"/>
    <n v="120"/>
    <n v="120"/>
    <n v="0"/>
    <x v="1"/>
    <x v="0"/>
    <n v="78"/>
  </r>
  <r>
    <n v="362734"/>
    <x v="4505"/>
    <x v="2"/>
    <x v="33"/>
    <s v="HAMILTON"/>
    <x v="0"/>
    <x v="0"/>
    <s v="DAVITA"/>
    <n v="16"/>
    <x v="0"/>
    <n v="55"/>
    <n v="82"/>
    <n v="87"/>
    <x v="0"/>
    <s v="As Expected"/>
    <x v="0"/>
    <n v="60"/>
    <n v="54"/>
    <n v="252"/>
    <x v="1"/>
    <x v="1"/>
    <n v="86"/>
    <n v="86"/>
    <n v="0"/>
    <x v="1"/>
    <x v="0"/>
    <e v="#N/A"/>
  </r>
  <r>
    <n v="362735"/>
    <x v="4506"/>
    <x v="0"/>
    <x v="33"/>
    <s v="BROWN"/>
    <x v="0"/>
    <x v="0"/>
    <s v="DAVITA"/>
    <n v="12"/>
    <x v="0"/>
    <n v="34"/>
    <n v="52"/>
    <n v="53"/>
    <x v="0"/>
    <s v="As Expected"/>
    <x v="0"/>
    <n v="44"/>
    <n v="54"/>
    <n v="186"/>
    <x v="1"/>
    <x v="1"/>
    <n v="56"/>
    <n v="56"/>
    <n v="0"/>
    <x v="2"/>
    <x v="0"/>
    <e v="#N/A"/>
  </r>
  <r>
    <n v="362736"/>
    <x v="4507"/>
    <x v="0"/>
    <x v="33"/>
    <s v="CLERMONT"/>
    <x v="0"/>
    <x v="0"/>
    <s v="DAVITA"/>
    <n v="12"/>
    <x v="0"/>
    <n v="49"/>
    <n v="69"/>
    <n v="83"/>
    <x v="1"/>
    <s v="Worse than Expected"/>
    <x v="0"/>
    <n v="61"/>
    <n v="101"/>
    <n v="254"/>
    <x v="1"/>
    <x v="1"/>
    <n v="80"/>
    <n v="80"/>
    <n v="0"/>
    <x v="1"/>
    <x v="0"/>
    <e v="#N/A"/>
  </r>
  <r>
    <n v="362737"/>
    <x v="4508"/>
    <x v="0"/>
    <x v="33"/>
    <s v="MERCER"/>
    <x v="0"/>
    <x v="0"/>
    <s v="FRESENIUS MEDICAL CARE"/>
    <n v="12"/>
    <x v="0"/>
    <n v="40"/>
    <n v="59"/>
    <n v="61"/>
    <x v="0"/>
    <s v="As Expected"/>
    <x v="0"/>
    <n v="50"/>
    <n v="63"/>
    <n v="189"/>
    <x v="1"/>
    <x v="1"/>
    <n v="43"/>
    <n v="43"/>
    <n v="0"/>
    <x v="1"/>
    <x v="0"/>
    <n v="65"/>
  </r>
  <r>
    <n v="362738"/>
    <x v="4509"/>
    <x v="1"/>
    <x v="33"/>
    <s v="JACKSON"/>
    <x v="0"/>
    <x v="0"/>
    <s v="FRESENIUS MEDICAL CARE"/>
    <n v="12"/>
    <x v="0"/>
    <n v="24"/>
    <n v="35"/>
    <n v="35"/>
    <x v="0"/>
    <s v="As Expected"/>
    <x v="0"/>
    <n v="28"/>
    <n v="35"/>
    <n v="99"/>
    <x v="1"/>
    <x v="1"/>
    <n v="32"/>
    <n v="32"/>
    <n v="0"/>
    <x v="2"/>
    <x v="0"/>
    <n v="66"/>
  </r>
  <r>
    <n v="362739"/>
    <x v="4510"/>
    <x v="0"/>
    <x v="33"/>
    <s v="CLERMONT"/>
    <x v="0"/>
    <x v="0"/>
    <s v="DAVITA"/>
    <n v="12"/>
    <x v="0"/>
    <n v="34"/>
    <n v="49"/>
    <n v="50"/>
    <x v="0"/>
    <s v="As Expected"/>
    <x v="0"/>
    <n v="38"/>
    <n v="56"/>
    <n v="162"/>
    <x v="1"/>
    <x v="1"/>
    <n v="51"/>
    <n v="51"/>
    <n v="0"/>
    <x v="2"/>
    <x v="0"/>
    <e v="#N/A"/>
  </r>
  <r>
    <n v="362741"/>
    <x v="4511"/>
    <x v="0"/>
    <x v="33"/>
    <s v="HIGHLAND"/>
    <x v="0"/>
    <x v="0"/>
    <s v="DAVITA"/>
    <n v="15"/>
    <x v="0"/>
    <n v="29"/>
    <n v="41"/>
    <n v="42"/>
    <x v="0"/>
    <s v="As Expected"/>
    <x v="0"/>
    <n v="33"/>
    <n v="54"/>
    <n v="121"/>
    <x v="1"/>
    <x v="1"/>
    <n v="39"/>
    <n v="39"/>
    <n v="0"/>
    <x v="2"/>
    <x v="2"/>
    <n v="52"/>
  </r>
  <r>
    <n v="362742"/>
    <x v="4512"/>
    <x v="0"/>
    <x v="33"/>
    <s v="HAMILTON"/>
    <x v="0"/>
    <x v="0"/>
    <s v="DAVITA"/>
    <n v="25"/>
    <x v="0"/>
    <n v="72"/>
    <n v="101"/>
    <n v="103"/>
    <x v="0"/>
    <s v="As Expected"/>
    <x v="0"/>
    <n v="80"/>
    <n v="98"/>
    <n v="332"/>
    <x v="1"/>
    <x v="1"/>
    <n v="104"/>
    <n v="104"/>
    <n v="0"/>
    <x v="1"/>
    <x v="0"/>
    <e v="#N/A"/>
  </r>
  <r>
    <n v="362743"/>
    <x v="4513"/>
    <x v="4"/>
    <x v="33"/>
    <s v="HAMILTON"/>
    <x v="0"/>
    <x v="0"/>
    <s v="DAVITA"/>
    <n v="12"/>
    <x v="0"/>
    <n v="35"/>
    <n v="31"/>
    <n v="32"/>
    <x v="0"/>
    <s v="As Expected"/>
    <x v="0"/>
    <n v="40"/>
    <n v="44"/>
    <n v="155"/>
    <x v="1"/>
    <x v="1"/>
    <n v="33"/>
    <n v="33"/>
    <n v="0"/>
    <x v="2"/>
    <x v="0"/>
    <e v="#N/A"/>
  </r>
  <r>
    <n v="362744"/>
    <x v="4514"/>
    <x v="0"/>
    <x v="33"/>
    <s v="LICKING"/>
    <x v="0"/>
    <x v="0"/>
    <s v="DAVITA"/>
    <n v="26"/>
    <x v="0"/>
    <n v="73"/>
    <n v="97"/>
    <n v="109"/>
    <x v="0"/>
    <s v="As Expected"/>
    <x v="0"/>
    <n v="79"/>
    <n v="101"/>
    <n v="309"/>
    <x v="0"/>
    <x v="1"/>
    <n v="84"/>
    <n v="84"/>
    <n v="1"/>
    <x v="2"/>
    <x v="0"/>
    <e v="#N/A"/>
  </r>
  <r>
    <n v="362745"/>
    <x v="4515"/>
    <x v="5"/>
    <x v="33"/>
    <s v="SUMMIT"/>
    <x v="0"/>
    <x v="0"/>
    <s v="FRESENIUS MEDICAL CARE"/>
    <n v="6"/>
    <x v="2"/>
    <n v="9"/>
    <n v="12"/>
    <n v="12"/>
    <x v="2"/>
    <s v="Not Available"/>
    <x v="1"/>
    <n v="10"/>
    <n v="3"/>
    <n v="153"/>
    <x v="2"/>
    <x v="1"/>
    <n v="12"/>
    <n v="12"/>
    <n v="0"/>
    <x v="2"/>
    <x v="1"/>
    <n v="57"/>
  </r>
  <r>
    <n v="362746"/>
    <x v="4516"/>
    <x v="4"/>
    <x v="33"/>
    <s v="HAMILTON"/>
    <x v="0"/>
    <x v="0"/>
    <s v="FRESENIUS MEDICAL CARE"/>
    <n v="24"/>
    <x v="0"/>
    <n v="95"/>
    <n v="147"/>
    <n v="150"/>
    <x v="1"/>
    <s v="As Expected"/>
    <x v="3"/>
    <n v="119"/>
    <n v="178"/>
    <n v="478"/>
    <x v="0"/>
    <x v="0"/>
    <n v="122"/>
    <n v="122"/>
    <n v="0"/>
    <x v="1"/>
    <x v="0"/>
    <n v="42"/>
  </r>
  <r>
    <n v="362747"/>
    <x v="4517"/>
    <x v="4"/>
    <x v="33"/>
    <s v="HAMILTON"/>
    <x v="0"/>
    <x v="0"/>
    <s v="FRESENIUS MEDICAL CARE"/>
    <n v="24"/>
    <x v="0"/>
    <n v="98"/>
    <n v="150"/>
    <n v="156"/>
    <x v="1"/>
    <s v="As Expected"/>
    <x v="0"/>
    <n v="115"/>
    <n v="186"/>
    <n v="473"/>
    <x v="1"/>
    <x v="0"/>
    <n v="129"/>
    <n v="129"/>
    <n v="0"/>
    <x v="1"/>
    <x v="2"/>
    <n v="48"/>
  </r>
  <r>
    <n v="362748"/>
    <x v="4518"/>
    <x v="2"/>
    <x v="33"/>
    <s v="ATHENS"/>
    <x v="0"/>
    <x v="0"/>
    <s v="DAVITA"/>
    <n v="12"/>
    <x v="0"/>
    <n v="32"/>
    <n v="47"/>
    <n v="49"/>
    <x v="0"/>
    <s v="As Expected"/>
    <x v="0"/>
    <n v="36"/>
    <n v="33"/>
    <n v="155"/>
    <x v="1"/>
    <x v="1"/>
    <n v="48"/>
    <n v="48"/>
    <n v="0"/>
    <x v="2"/>
    <x v="0"/>
    <e v="#N/A"/>
  </r>
  <r>
    <n v="362749"/>
    <x v="4519"/>
    <x v="2"/>
    <x v="33"/>
    <s v="CUYAHOGA"/>
    <x v="0"/>
    <x v="0"/>
    <s v="DAVITA"/>
    <n v="8"/>
    <x v="0"/>
    <n v="32"/>
    <n v="46"/>
    <n v="53"/>
    <x v="1"/>
    <s v="Worse than Expected"/>
    <x v="0"/>
    <n v="37"/>
    <n v="71"/>
    <n v="142"/>
    <x v="1"/>
    <x v="1"/>
    <n v="52"/>
    <n v="52"/>
    <n v="0"/>
    <x v="2"/>
    <x v="0"/>
    <e v="#N/A"/>
  </r>
  <r>
    <n v="362751"/>
    <x v="4520"/>
    <x v="2"/>
    <x v="33"/>
    <s v="CLERMONT"/>
    <x v="0"/>
    <x v="0"/>
    <s v="DAVITA"/>
    <n v="12"/>
    <x v="0"/>
    <n v="38"/>
    <n v="54"/>
    <n v="55"/>
    <x v="0"/>
    <s v="As Expected"/>
    <x v="3"/>
    <n v="45"/>
    <n v="55"/>
    <n v="185"/>
    <x v="1"/>
    <x v="1"/>
    <n v="54"/>
    <n v="54"/>
    <n v="0"/>
    <x v="2"/>
    <x v="2"/>
    <e v="#N/A"/>
  </r>
  <r>
    <n v="362752"/>
    <x v="4521"/>
    <x v="0"/>
    <x v="33"/>
    <s v="TRUMBULL"/>
    <x v="0"/>
    <x v="0"/>
    <s v="AMERICAN RENAL ASSOCIATES"/>
    <n v="25"/>
    <x v="0"/>
    <n v="74"/>
    <n v="107"/>
    <n v="110"/>
    <x v="0"/>
    <s v="As Expected"/>
    <x v="0"/>
    <n v="86"/>
    <n v="149"/>
    <n v="367"/>
    <x v="1"/>
    <x v="1"/>
    <n v="108"/>
    <n v="108"/>
    <n v="0"/>
    <x v="2"/>
    <x v="0"/>
    <n v="49"/>
  </r>
  <r>
    <n v="362754"/>
    <x v="4522"/>
    <x v="0"/>
    <x v="33"/>
    <s v="CUYAHOGA"/>
    <x v="0"/>
    <x v="0"/>
    <s v="DAVITA"/>
    <n v="23"/>
    <x v="0"/>
    <n v="34"/>
    <n v="65"/>
    <n v="71"/>
    <x v="1"/>
    <s v="As Expected"/>
    <x v="1"/>
    <n v="39"/>
    <n v="55"/>
    <n v="248"/>
    <x v="1"/>
    <x v="1"/>
    <n v="69"/>
    <n v="69"/>
    <n v="0"/>
    <x v="2"/>
    <x v="0"/>
    <e v="#N/A"/>
  </r>
  <r>
    <n v="362756"/>
    <x v="4523"/>
    <x v="1"/>
    <x v="33"/>
    <s v="CUYAHOGA"/>
    <x v="0"/>
    <x v="0"/>
    <s v="DAVITA"/>
    <n v="13"/>
    <x v="0"/>
    <n v="31"/>
    <n v="44"/>
    <n v="43"/>
    <x v="1"/>
    <s v="As Expected"/>
    <x v="0"/>
    <n v="33"/>
    <n v="34"/>
    <n v="157"/>
    <x v="1"/>
    <x v="1"/>
    <n v="44"/>
    <n v="44"/>
    <n v="0"/>
    <x v="2"/>
    <x v="0"/>
    <e v="#N/A"/>
  </r>
  <r>
    <n v="362757"/>
    <x v="4524"/>
    <x v="1"/>
    <x v="33"/>
    <s v="MEDINA"/>
    <x v="0"/>
    <x v="0"/>
    <s v="FRESENIUS MEDICAL CARE"/>
    <n v="13"/>
    <x v="0"/>
    <n v="33"/>
    <n v="48"/>
    <n v="52"/>
    <x v="0"/>
    <s v="As Expected"/>
    <x v="0"/>
    <n v="40"/>
    <n v="48"/>
    <n v="181"/>
    <x v="1"/>
    <x v="1"/>
    <n v="51"/>
    <n v="51"/>
    <n v="0"/>
    <x v="2"/>
    <x v="0"/>
    <n v="65"/>
  </r>
  <r>
    <n v="362758"/>
    <x v="706"/>
    <x v="0"/>
    <x v="33"/>
    <s v="CUYAHOGA"/>
    <x v="0"/>
    <x v="0"/>
    <s v="CENTERS FOR DIALYSIS CARE"/>
    <n v="12"/>
    <x v="0"/>
    <n v="68"/>
    <n v="99"/>
    <n v="108"/>
    <x v="1"/>
    <s v="As Expected"/>
    <x v="0"/>
    <n v="88"/>
    <n v="157"/>
    <n v="349"/>
    <x v="1"/>
    <x v="1"/>
    <n v="107"/>
    <n v="107"/>
    <n v="0"/>
    <x v="2"/>
    <x v="0"/>
    <n v="56"/>
  </r>
  <r>
    <n v="362759"/>
    <x v="4525"/>
    <x v="5"/>
    <x v="33"/>
    <s v="HAMILTON"/>
    <x v="0"/>
    <x v="0"/>
    <s v="US RENAL CARE, INC."/>
    <n v="18"/>
    <x v="0"/>
    <n v="35"/>
    <n v="59"/>
    <n v="62"/>
    <x v="1"/>
    <s v="As Expected"/>
    <x v="0"/>
    <n v="44"/>
    <n v="76"/>
    <n v="197"/>
    <x v="1"/>
    <x v="0"/>
    <n v="61"/>
    <n v="61"/>
    <n v="0"/>
    <x v="2"/>
    <x v="0"/>
    <n v="48"/>
  </r>
  <r>
    <n v="362761"/>
    <x v="4526"/>
    <x v="2"/>
    <x v="33"/>
    <s v="MAHONING"/>
    <x v="0"/>
    <x v="0"/>
    <s v="AMERICAN RENAL ASSOCIATES"/>
    <n v="21"/>
    <x v="0"/>
    <n v="58"/>
    <n v="96"/>
    <n v="106"/>
    <x v="0"/>
    <s v="As Expected"/>
    <x v="0"/>
    <n v="73"/>
    <n v="119"/>
    <n v="323"/>
    <x v="1"/>
    <x v="1"/>
    <n v="106"/>
    <n v="106"/>
    <n v="0"/>
    <x v="1"/>
    <x v="0"/>
    <n v="60"/>
  </r>
  <r>
    <n v="362763"/>
    <x v="4527"/>
    <x v="0"/>
    <x v="33"/>
    <s v="MEDINA"/>
    <x v="0"/>
    <x v="0"/>
    <s v="FRESENIUS MEDICAL CARE"/>
    <n v="17"/>
    <x v="2"/>
    <n v="18"/>
    <n v="35"/>
    <n v="36"/>
    <x v="0"/>
    <s v="As Expected"/>
    <x v="0"/>
    <n v="21"/>
    <n v="38"/>
    <n v="86"/>
    <x v="1"/>
    <x v="1"/>
    <n v="36"/>
    <n v="36"/>
    <n v="0"/>
    <x v="2"/>
    <x v="0"/>
    <n v="89"/>
  </r>
  <r>
    <n v="362765"/>
    <x v="4528"/>
    <x v="2"/>
    <x v="33"/>
    <s v="TUSCARAWAS"/>
    <x v="0"/>
    <x v="0"/>
    <s v="DAVITA"/>
    <n v="16"/>
    <x v="0"/>
    <n v="50"/>
    <n v="83"/>
    <n v="87"/>
    <x v="0"/>
    <s v="As Expected"/>
    <x v="1"/>
    <n v="64"/>
    <n v="83"/>
    <n v="273"/>
    <x v="0"/>
    <x v="1"/>
    <n v="73"/>
    <n v="73"/>
    <n v="0"/>
    <x v="2"/>
    <x v="0"/>
    <e v="#N/A"/>
  </r>
  <r>
    <n v="362766"/>
    <x v="4529"/>
    <x v="2"/>
    <x v="33"/>
    <s v="LORAIN"/>
    <x v="0"/>
    <x v="0"/>
    <s v="DAVITA"/>
    <n v="19"/>
    <x v="0"/>
    <n v="58"/>
    <n v="87"/>
    <n v="88"/>
    <x v="0"/>
    <s v="As Expected"/>
    <x v="0"/>
    <n v="67"/>
    <n v="76"/>
    <n v="254"/>
    <x v="1"/>
    <x v="1"/>
    <n v="77"/>
    <n v="77"/>
    <n v="0"/>
    <x v="1"/>
    <x v="0"/>
    <e v="#N/A"/>
  </r>
  <r>
    <n v="362770"/>
    <x v="4530"/>
    <x v="1"/>
    <x v="33"/>
    <s v="LAWRENCE"/>
    <x v="0"/>
    <x v="0"/>
    <s v="FRESENIUS MEDICAL CARE"/>
    <n v="16"/>
    <x v="1"/>
    <n v="55"/>
    <n v="69"/>
    <n v="73"/>
    <x v="0"/>
    <s v="As Expected"/>
    <x v="0"/>
    <n v="65"/>
    <n v="86"/>
    <n v="259"/>
    <x v="1"/>
    <x v="1"/>
    <n v="73"/>
    <n v="73"/>
    <n v="0"/>
    <x v="2"/>
    <x v="0"/>
    <n v="67"/>
  </r>
  <r>
    <n v="362772"/>
    <x v="4531"/>
    <x v="0"/>
    <x v="33"/>
    <s v="JEFFERSON"/>
    <x v="0"/>
    <x v="0"/>
    <s v="DAVITA"/>
    <n v="21"/>
    <x v="1"/>
    <n v="71"/>
    <n v="105"/>
    <n v="107"/>
    <x v="0"/>
    <s v="As Expected"/>
    <x v="0"/>
    <n v="89"/>
    <n v="118"/>
    <n v="337"/>
    <x v="1"/>
    <x v="1"/>
    <n v="107"/>
    <n v="107"/>
    <n v="0"/>
    <x v="1"/>
    <x v="0"/>
    <e v="#N/A"/>
  </r>
  <r>
    <n v="362773"/>
    <x v="706"/>
    <x v="2"/>
    <x v="33"/>
    <s v="LAKE"/>
    <x v="0"/>
    <x v="0"/>
    <s v="CENTERS FOR DIALYSIS CARE"/>
    <n v="15"/>
    <x v="0"/>
    <n v="40"/>
    <n v="66"/>
    <n v="66"/>
    <x v="0"/>
    <s v="As Expected"/>
    <x v="0"/>
    <n v="49"/>
    <n v="47"/>
    <n v="208"/>
    <x v="1"/>
    <x v="1"/>
    <n v="66"/>
    <n v="66"/>
    <n v="0"/>
    <x v="2"/>
    <x v="0"/>
    <n v="56"/>
  </r>
  <r>
    <n v="362775"/>
    <x v="4532"/>
    <x v="0"/>
    <x v="33"/>
    <s v="LUCAS"/>
    <x v="0"/>
    <x v="0"/>
    <s v="DAVITA"/>
    <n v="12"/>
    <x v="0"/>
    <n v="39"/>
    <n v="66"/>
    <n v="70"/>
    <x v="0"/>
    <s v="As Expected"/>
    <x v="0"/>
    <n v="44"/>
    <n v="67"/>
    <n v="193"/>
    <x v="1"/>
    <x v="1"/>
    <n v="55"/>
    <n v="55"/>
    <n v="0"/>
    <x v="2"/>
    <x v="0"/>
    <e v="#N/A"/>
  </r>
  <r>
    <n v="362776"/>
    <x v="4533"/>
    <x v="2"/>
    <x v="33"/>
    <s v="LORAIN"/>
    <x v="0"/>
    <x v="0"/>
    <s v="DAVITA"/>
    <n v="14"/>
    <x v="0"/>
    <n v="42"/>
    <n v="66"/>
    <n v="70"/>
    <x v="0"/>
    <s v="As Expected"/>
    <x v="0"/>
    <n v="53"/>
    <n v="60"/>
    <n v="191"/>
    <x v="1"/>
    <x v="1"/>
    <n v="70"/>
    <n v="70"/>
    <n v="0"/>
    <x v="2"/>
    <x v="0"/>
    <e v="#N/A"/>
  </r>
  <r>
    <n v="362777"/>
    <x v="4534"/>
    <x v="0"/>
    <x v="33"/>
    <s v="ROSS"/>
    <x v="0"/>
    <x v="0"/>
    <s v="DAVITA"/>
    <n v="17"/>
    <x v="0"/>
    <n v="56"/>
    <n v="84"/>
    <n v="92"/>
    <x v="1"/>
    <s v="As Expected"/>
    <x v="0"/>
    <n v="63"/>
    <n v="95"/>
    <n v="173"/>
    <x v="1"/>
    <x v="1"/>
    <n v="73"/>
    <n v="73"/>
    <n v="0"/>
    <x v="1"/>
    <x v="0"/>
    <e v="#N/A"/>
  </r>
  <r>
    <n v="362778"/>
    <x v="4535"/>
    <x v="0"/>
    <x v="33"/>
    <s v="FRANKLIN"/>
    <x v="0"/>
    <x v="0"/>
    <s v="AMERICAN RENAL ASSOCIATES"/>
    <n v="15"/>
    <x v="0"/>
    <n v="53"/>
    <n v="84"/>
    <n v="92"/>
    <x v="0"/>
    <s v="As Expected"/>
    <x v="0"/>
    <n v="66"/>
    <n v="93"/>
    <n v="268"/>
    <x v="1"/>
    <x v="1"/>
    <n v="91"/>
    <n v="91"/>
    <n v="0"/>
    <x v="2"/>
    <x v="0"/>
    <n v="62"/>
  </r>
  <r>
    <n v="362779"/>
    <x v="4536"/>
    <x v="2"/>
    <x v="33"/>
    <s v="HANCOCK"/>
    <x v="0"/>
    <x v="0"/>
    <s v="FRESENIUS MEDICAL CARE"/>
    <n v="14"/>
    <x v="0"/>
    <n v="53"/>
    <n v="69"/>
    <n v="72"/>
    <x v="0"/>
    <s v="As Expected"/>
    <x v="3"/>
    <n v="61"/>
    <n v="64"/>
    <n v="253"/>
    <x v="0"/>
    <x v="1"/>
    <n v="63"/>
    <n v="63"/>
    <n v="0"/>
    <x v="1"/>
    <x v="0"/>
    <n v="74"/>
  </r>
  <r>
    <n v="372324"/>
    <x v="4537"/>
    <x v="3"/>
    <x v="37"/>
    <m/>
    <x v="0"/>
    <x v="1"/>
    <s v="INDEPENDENT"/>
    <n v="20"/>
    <x v="2"/>
    <n v="1"/>
    <n v="5"/>
    <n v="6"/>
    <x v="2"/>
    <s v="Not Available"/>
    <x v="2"/>
    <n v="2"/>
    <n v="3"/>
    <n v="2"/>
    <x v="2"/>
    <x v="3"/>
    <n v="6"/>
    <n v="6"/>
    <n v="0"/>
    <x v="2"/>
    <x v="1"/>
    <e v="#N/A"/>
  </r>
  <r>
    <n v="362780"/>
    <x v="4538"/>
    <x v="2"/>
    <x v="33"/>
    <s v="CLARK"/>
    <x v="0"/>
    <x v="0"/>
    <s v="DAVITA"/>
    <n v="17"/>
    <x v="0"/>
    <n v="42"/>
    <n v="64"/>
    <n v="65"/>
    <x v="0"/>
    <s v="As Expected"/>
    <x v="0"/>
    <n v="47"/>
    <n v="78"/>
    <n v="224"/>
    <x v="1"/>
    <x v="1"/>
    <n v="65"/>
    <n v="65"/>
    <n v="0"/>
    <x v="2"/>
    <x v="0"/>
    <e v="#N/A"/>
  </r>
  <r>
    <n v="362781"/>
    <x v="4539"/>
    <x v="2"/>
    <x v="33"/>
    <s v="JACKSON"/>
    <x v="0"/>
    <x v="0"/>
    <s v="AMERICAN RENAL ASSOCIATES"/>
    <n v="12"/>
    <x v="0"/>
    <n v="15"/>
    <n v="30"/>
    <n v="30"/>
    <x v="0"/>
    <s v="As Expected"/>
    <x v="0"/>
    <n v="19"/>
    <n v="21"/>
    <n v="97"/>
    <x v="1"/>
    <x v="1"/>
    <n v="28"/>
    <n v="28"/>
    <n v="0"/>
    <x v="2"/>
    <x v="0"/>
    <n v="73"/>
  </r>
  <r>
    <n v="362782"/>
    <x v="4540"/>
    <x v="2"/>
    <x v="33"/>
    <s v="LUCAS"/>
    <x v="0"/>
    <x v="0"/>
    <s v="US RENAL CARE, INC."/>
    <n v="15"/>
    <x v="0"/>
    <n v="29"/>
    <n v="47"/>
    <n v="53"/>
    <x v="0"/>
    <s v="As Expected"/>
    <x v="0"/>
    <n v="42"/>
    <n v="38"/>
    <n v="176"/>
    <x v="1"/>
    <x v="1"/>
    <n v="53"/>
    <n v="53"/>
    <n v="0"/>
    <x v="2"/>
    <x v="0"/>
    <n v="74"/>
  </r>
  <r>
    <n v="362783"/>
    <x v="4541"/>
    <x v="0"/>
    <x v="33"/>
    <s v="FRANKLIN"/>
    <x v="0"/>
    <x v="0"/>
    <s v="DAVITA"/>
    <n v="18"/>
    <x v="0"/>
    <n v="56"/>
    <n v="102"/>
    <n v="108"/>
    <x v="0"/>
    <s v="As Expected"/>
    <x v="0"/>
    <n v="65"/>
    <n v="58"/>
    <n v="279"/>
    <x v="1"/>
    <x v="1"/>
    <n v="93"/>
    <n v="93"/>
    <n v="0"/>
    <x v="3"/>
    <x v="0"/>
    <e v="#N/A"/>
  </r>
  <r>
    <n v="362784"/>
    <x v="4542"/>
    <x v="0"/>
    <x v="33"/>
    <s v="CUYAHOGA"/>
    <x v="0"/>
    <x v="0"/>
    <s v="FRESENIUS MEDICAL CARE"/>
    <n v="22"/>
    <x v="0"/>
    <n v="50"/>
    <n v="96"/>
    <n v="101"/>
    <x v="0"/>
    <s v="As Expected"/>
    <x v="0"/>
    <n v="63"/>
    <n v="100"/>
    <n v="254"/>
    <x v="1"/>
    <x v="1"/>
    <n v="102"/>
    <n v="102"/>
    <n v="0"/>
    <x v="0"/>
    <x v="0"/>
    <n v="37"/>
  </r>
  <r>
    <n v="362785"/>
    <x v="4543"/>
    <x v="0"/>
    <x v="33"/>
    <s v="MONTGOMERY"/>
    <x v="0"/>
    <x v="0"/>
    <s v="DAVITA"/>
    <n v="1"/>
    <x v="0"/>
    <n v="44"/>
    <n v="73"/>
    <n v="75"/>
    <x v="0"/>
    <s v="As Expected"/>
    <x v="0"/>
    <n v="48"/>
    <n v="55"/>
    <n v="184"/>
    <x v="1"/>
    <x v="1"/>
    <n v="61"/>
    <n v="61"/>
    <n v="0"/>
    <x v="2"/>
    <x v="0"/>
    <e v="#N/A"/>
  </r>
  <r>
    <n v="362786"/>
    <x v="4544"/>
    <x v="2"/>
    <x v="33"/>
    <s v="COSHOCTON"/>
    <x v="0"/>
    <x v="0"/>
    <s v="AMERICAN RENAL ASSOCIATES"/>
    <n v="14"/>
    <x v="0"/>
    <n v="26"/>
    <n v="42"/>
    <n v="45"/>
    <x v="0"/>
    <s v="As Expected"/>
    <x v="0"/>
    <n v="32"/>
    <n v="47"/>
    <n v="145"/>
    <x v="1"/>
    <x v="1"/>
    <n v="42"/>
    <n v="42"/>
    <n v="0"/>
    <x v="2"/>
    <x v="0"/>
    <n v="76"/>
  </r>
  <r>
    <n v="362787"/>
    <x v="4545"/>
    <x v="0"/>
    <x v="33"/>
    <s v="CLINTON"/>
    <x v="0"/>
    <x v="0"/>
    <s v="FRESENIUS MEDICAL CARE"/>
    <n v="13"/>
    <x v="2"/>
    <n v="16"/>
    <n v="31"/>
    <n v="35"/>
    <x v="0"/>
    <s v="Worse than Expected"/>
    <x v="1"/>
    <n v="18"/>
    <n v="17"/>
    <n v="74"/>
    <x v="2"/>
    <x v="3"/>
    <n v="7"/>
    <n v="7"/>
    <n v="0"/>
    <x v="2"/>
    <x v="0"/>
    <n v="52"/>
  </r>
  <r>
    <n v="362788"/>
    <x v="4546"/>
    <x v="2"/>
    <x v="33"/>
    <s v="CUYAHOGA"/>
    <x v="0"/>
    <x v="0"/>
    <s v="FRESENIUS MEDICAL CARE"/>
    <n v="12"/>
    <x v="0"/>
    <n v="43"/>
    <n v="64"/>
    <n v="67"/>
    <x v="0"/>
    <s v="As Expected"/>
    <x v="0"/>
    <n v="52"/>
    <n v="73"/>
    <n v="188"/>
    <x v="1"/>
    <x v="1"/>
    <n v="67"/>
    <n v="67"/>
    <n v="0"/>
    <x v="1"/>
    <x v="0"/>
    <n v="56"/>
  </r>
  <r>
    <n v="362789"/>
    <x v="4547"/>
    <x v="2"/>
    <x v="33"/>
    <s v="STARK"/>
    <x v="0"/>
    <x v="0"/>
    <s v="DAVITA"/>
    <n v="13"/>
    <x v="0"/>
    <n v="36"/>
    <n v="49"/>
    <n v="57"/>
    <x v="0"/>
    <s v="As Expected"/>
    <x v="0"/>
    <n v="39"/>
    <n v="39"/>
    <n v="161"/>
    <x v="1"/>
    <x v="1"/>
    <n v="57"/>
    <n v="57"/>
    <n v="0"/>
    <x v="2"/>
    <x v="0"/>
    <e v="#N/A"/>
  </r>
  <r>
    <n v="362790"/>
    <x v="4548"/>
    <x v="1"/>
    <x v="33"/>
    <s v="GUERNSEY"/>
    <x v="0"/>
    <x v="0"/>
    <s v="AMERICAN RENAL ASSOCIATES"/>
    <n v="13"/>
    <x v="0"/>
    <n v="48"/>
    <n v="78"/>
    <n v="82"/>
    <x v="0"/>
    <s v="As Expected"/>
    <x v="0"/>
    <n v="63"/>
    <n v="87"/>
    <n v="277"/>
    <x v="1"/>
    <x v="1"/>
    <n v="76"/>
    <n v="76"/>
    <n v="0"/>
    <x v="1"/>
    <x v="0"/>
    <n v="76"/>
  </r>
  <r>
    <n v="362791"/>
    <x v="4549"/>
    <x v="2"/>
    <x v="33"/>
    <s v="SANDUSKY"/>
    <x v="0"/>
    <x v="0"/>
    <s v="DAVITA"/>
    <n v="12"/>
    <x v="0"/>
    <n v="40"/>
    <n v="57"/>
    <n v="58"/>
    <x v="0"/>
    <s v="Better than Expected"/>
    <x v="0"/>
    <n v="46"/>
    <n v="43"/>
    <n v="198"/>
    <x v="1"/>
    <x v="1"/>
    <n v="49"/>
    <n v="49"/>
    <n v="0"/>
    <x v="2"/>
    <x v="0"/>
    <n v="70"/>
  </r>
  <r>
    <n v="362792"/>
    <x v="4550"/>
    <x v="1"/>
    <x v="33"/>
    <s v="MONTGOMERY"/>
    <x v="0"/>
    <x v="0"/>
    <s v="DAVITA"/>
    <n v="17"/>
    <x v="0"/>
    <n v="63"/>
    <n v="106"/>
    <n v="110"/>
    <x v="0"/>
    <s v="As Expected"/>
    <x v="0"/>
    <n v="75"/>
    <n v="75"/>
    <n v="294"/>
    <x v="1"/>
    <x v="1"/>
    <n v="111"/>
    <n v="111"/>
    <n v="0"/>
    <x v="2"/>
    <x v="0"/>
    <e v="#N/A"/>
  </r>
  <r>
    <n v="362793"/>
    <x v="4551"/>
    <x v="1"/>
    <x v="33"/>
    <s v="ASHTABULA"/>
    <x v="0"/>
    <x v="0"/>
    <s v="DAVITA"/>
    <n v="6"/>
    <x v="0"/>
    <n v="20"/>
    <n v="35"/>
    <n v="37"/>
    <x v="0"/>
    <s v="Better than Expected"/>
    <x v="0"/>
    <n v="25"/>
    <n v="25"/>
    <n v="108"/>
    <x v="1"/>
    <x v="1"/>
    <n v="37"/>
    <n v="37"/>
    <n v="0"/>
    <x v="2"/>
    <x v="0"/>
    <e v="#N/A"/>
  </r>
  <r>
    <n v="362795"/>
    <x v="4552"/>
    <x v="1"/>
    <x v="33"/>
    <s v="BUTLER"/>
    <x v="0"/>
    <x v="0"/>
    <s v="DAVITA"/>
    <n v="17"/>
    <x v="0"/>
    <n v="49"/>
    <n v="74"/>
    <n v="80"/>
    <x v="0"/>
    <s v="As Expected"/>
    <x v="0"/>
    <n v="54"/>
    <n v="81"/>
    <n v="233"/>
    <x v="1"/>
    <x v="1"/>
    <n v="80"/>
    <n v="80"/>
    <n v="0"/>
    <x v="1"/>
    <x v="0"/>
    <e v="#N/A"/>
  </r>
  <r>
    <n v="362796"/>
    <x v="4553"/>
    <x v="1"/>
    <x v="33"/>
    <s v="MIAMI"/>
    <x v="0"/>
    <x v="0"/>
    <s v="DAVITA"/>
    <n v="24"/>
    <x v="0"/>
    <n v="56"/>
    <n v="91"/>
    <n v="93"/>
    <x v="0"/>
    <s v="As Expected"/>
    <x v="0"/>
    <n v="66"/>
    <n v="85"/>
    <n v="279"/>
    <x v="1"/>
    <x v="1"/>
    <n v="81"/>
    <n v="81"/>
    <n v="0"/>
    <x v="2"/>
    <x v="0"/>
    <e v="#N/A"/>
  </r>
  <r>
    <n v="362797"/>
    <x v="4554"/>
    <x v="2"/>
    <x v="33"/>
    <s v="LAKE"/>
    <x v="0"/>
    <x v="0"/>
    <s v="FRESENIUS MEDICAL CARE"/>
    <n v="17"/>
    <x v="0"/>
    <n v="35"/>
    <n v="64"/>
    <n v="67"/>
    <x v="0"/>
    <s v="As Expected"/>
    <x v="0"/>
    <n v="45"/>
    <n v="55"/>
    <n v="158"/>
    <x v="1"/>
    <x v="1"/>
    <n v="57"/>
    <n v="57"/>
    <n v="0"/>
    <x v="1"/>
    <x v="0"/>
    <n v="49"/>
  </r>
  <r>
    <n v="362798"/>
    <x v="4555"/>
    <x v="1"/>
    <x v="33"/>
    <s v="SUMMIT"/>
    <x v="0"/>
    <x v="0"/>
    <s v="US RENAL CARE, INC."/>
    <n v="13"/>
    <x v="0"/>
    <n v="45"/>
    <n v="70"/>
    <n v="75"/>
    <x v="0"/>
    <s v="As Expected"/>
    <x v="0"/>
    <n v="51"/>
    <n v="48"/>
    <n v="203"/>
    <x v="1"/>
    <x v="1"/>
    <n v="77"/>
    <n v="77"/>
    <n v="0"/>
    <x v="1"/>
    <x v="0"/>
    <n v="55"/>
  </r>
  <r>
    <n v="362799"/>
    <x v="4556"/>
    <x v="2"/>
    <x v="33"/>
    <s v="LAKE"/>
    <x v="0"/>
    <x v="0"/>
    <s v="DAVITA"/>
    <n v="13"/>
    <x v="0"/>
    <n v="25"/>
    <n v="36"/>
    <n v="38"/>
    <x v="0"/>
    <s v="As Expected"/>
    <x v="0"/>
    <n v="28"/>
    <n v="40"/>
    <n v="93"/>
    <x v="1"/>
    <x v="2"/>
    <n v="31"/>
    <n v="31"/>
    <n v="0"/>
    <x v="2"/>
    <x v="0"/>
    <e v="#N/A"/>
  </r>
  <r>
    <n v="362802"/>
    <x v="4557"/>
    <x v="2"/>
    <x v="33"/>
    <s v="KNOX"/>
    <x v="0"/>
    <x v="0"/>
    <s v="DAVITA"/>
    <n v="9"/>
    <x v="0"/>
    <n v="21"/>
    <n v="32"/>
    <n v="34"/>
    <x v="0"/>
    <s v="As Expected"/>
    <x v="0"/>
    <n v="23"/>
    <n v="24"/>
    <n v="83"/>
    <x v="1"/>
    <x v="1"/>
    <n v="29"/>
    <n v="29"/>
    <n v="0"/>
    <x v="2"/>
    <x v="0"/>
    <e v="#N/A"/>
  </r>
  <r>
    <n v="362803"/>
    <x v="4558"/>
    <x v="1"/>
    <x v="33"/>
    <s v="MONTGOMERY"/>
    <x v="0"/>
    <x v="0"/>
    <s v="DAVITA"/>
    <n v="17"/>
    <x v="0"/>
    <n v="50"/>
    <n v="81"/>
    <n v="79"/>
    <x v="0"/>
    <s v="As Expected"/>
    <x v="0"/>
    <n v="61"/>
    <n v="57"/>
    <n v="244"/>
    <x v="1"/>
    <x v="1"/>
    <n v="83"/>
    <n v="83"/>
    <n v="0"/>
    <x v="1"/>
    <x v="0"/>
    <n v="48"/>
  </r>
  <r>
    <n v="362804"/>
    <x v="4559"/>
    <x v="2"/>
    <x v="33"/>
    <s v="RICHLAND"/>
    <x v="0"/>
    <x v="0"/>
    <s v="DAVITA"/>
    <n v="13"/>
    <x v="0"/>
    <n v="27"/>
    <n v="33"/>
    <n v="38"/>
    <x v="0"/>
    <s v="As Expected"/>
    <x v="0"/>
    <n v="31"/>
    <n v="29"/>
    <n v="112"/>
    <x v="1"/>
    <x v="2"/>
    <n v="35"/>
    <n v="35"/>
    <n v="0"/>
    <x v="2"/>
    <x v="0"/>
    <e v="#N/A"/>
  </r>
  <r>
    <n v="362805"/>
    <x v="4560"/>
    <x v="0"/>
    <x v="33"/>
    <s v="HARDIN"/>
    <x v="0"/>
    <x v="0"/>
    <s v="DAVITA"/>
    <n v="10"/>
    <x v="0"/>
    <n v="23"/>
    <n v="31"/>
    <n v="35"/>
    <x v="0"/>
    <s v="As Expected"/>
    <x v="0"/>
    <n v="25"/>
    <n v="31"/>
    <n v="98"/>
    <x v="1"/>
    <x v="1"/>
    <n v="30"/>
    <n v="30"/>
    <n v="0"/>
    <x v="2"/>
    <x v="0"/>
    <e v="#N/A"/>
  </r>
  <r>
    <n v="362806"/>
    <x v="4561"/>
    <x v="2"/>
    <x v="33"/>
    <s v="HAMILTON"/>
    <x v="0"/>
    <x v="0"/>
    <s v="DAVITA"/>
    <n v="13"/>
    <x v="0"/>
    <n v="24"/>
    <n v="41"/>
    <n v="43"/>
    <x v="0"/>
    <s v="As Expected"/>
    <x v="0"/>
    <n v="30"/>
    <n v="35"/>
    <n v="127"/>
    <x v="1"/>
    <x v="1"/>
    <n v="43"/>
    <n v="43"/>
    <n v="0"/>
    <x v="2"/>
    <x v="0"/>
    <e v="#N/A"/>
  </r>
  <r>
    <n v="362807"/>
    <x v="4562"/>
    <x v="2"/>
    <x v="33"/>
    <s v="UNION"/>
    <x v="0"/>
    <x v="0"/>
    <s v="DAVITA"/>
    <n v="9"/>
    <x v="0"/>
    <n v="20"/>
    <n v="32"/>
    <n v="36"/>
    <x v="0"/>
    <s v="As Expected"/>
    <x v="0"/>
    <n v="25"/>
    <n v="26"/>
    <n v="106"/>
    <x v="1"/>
    <x v="1"/>
    <n v="35"/>
    <n v="35"/>
    <n v="0"/>
    <x v="2"/>
    <x v="0"/>
    <e v="#N/A"/>
  </r>
  <r>
    <n v="362808"/>
    <x v="4563"/>
    <x v="1"/>
    <x v="33"/>
    <s v="FRANKLIN"/>
    <x v="0"/>
    <x v="0"/>
    <s v="DAVITA"/>
    <n v="13"/>
    <x v="0"/>
    <n v="35"/>
    <n v="46"/>
    <n v="51"/>
    <x v="0"/>
    <s v="As Expected"/>
    <x v="0"/>
    <n v="38"/>
    <n v="40"/>
    <n v="138"/>
    <x v="1"/>
    <x v="1"/>
    <n v="51"/>
    <n v="51"/>
    <n v="0"/>
    <x v="2"/>
    <x v="0"/>
    <e v="#N/A"/>
  </r>
  <r>
    <n v="362809"/>
    <x v="4564"/>
    <x v="1"/>
    <x v="33"/>
    <s v="MEDINA"/>
    <x v="0"/>
    <x v="0"/>
    <s v="DAVITA"/>
    <n v="16"/>
    <x v="0"/>
    <n v="36"/>
    <n v="53"/>
    <n v="58"/>
    <x v="0"/>
    <s v="As Expected"/>
    <x v="0"/>
    <n v="42"/>
    <n v="47"/>
    <n v="180"/>
    <x v="1"/>
    <x v="1"/>
    <n v="54"/>
    <n v="54"/>
    <n v="0"/>
    <x v="1"/>
    <x v="0"/>
    <e v="#N/A"/>
  </r>
  <r>
    <n v="362810"/>
    <x v="4565"/>
    <x v="1"/>
    <x v="33"/>
    <s v="FRANKLIN"/>
    <x v="0"/>
    <x v="0"/>
    <s v="FRESENIUS MEDICAL CARE"/>
    <n v="16"/>
    <x v="0"/>
    <n v="67"/>
    <n v="106"/>
    <n v="108"/>
    <x v="0"/>
    <s v="As Expected"/>
    <x v="0"/>
    <n v="82"/>
    <n v="107"/>
    <n v="296"/>
    <x v="0"/>
    <x v="1"/>
    <n v="99"/>
    <n v="99"/>
    <n v="0"/>
    <x v="1"/>
    <x v="0"/>
    <n v="49"/>
  </r>
  <r>
    <n v="362811"/>
    <x v="4566"/>
    <x v="2"/>
    <x v="33"/>
    <s v="MONTGOMERY"/>
    <x v="0"/>
    <x v="0"/>
    <s v="FRESENIUS MEDICAL CARE"/>
    <n v="18"/>
    <x v="0"/>
    <n v="60"/>
    <n v="108"/>
    <n v="112"/>
    <x v="0"/>
    <s v="As Expected"/>
    <x v="3"/>
    <n v="74"/>
    <n v="66"/>
    <n v="327"/>
    <x v="1"/>
    <x v="1"/>
    <n v="113"/>
    <n v="113"/>
    <n v="0"/>
    <x v="1"/>
    <x v="0"/>
    <n v="64"/>
  </r>
  <r>
    <n v="362812"/>
    <x v="4567"/>
    <x v="0"/>
    <x v="33"/>
    <s v="FRANKLIN"/>
    <x v="0"/>
    <x v="0"/>
    <s v="FRESENIUS MEDICAL CARE"/>
    <n v="12"/>
    <x v="0"/>
    <n v="23"/>
    <n v="42"/>
    <n v="47"/>
    <x v="0"/>
    <s v="As Expected"/>
    <x v="0"/>
    <n v="28"/>
    <n v="53"/>
    <n v="97"/>
    <x v="1"/>
    <x v="1"/>
    <n v="45"/>
    <n v="45"/>
    <n v="0"/>
    <x v="2"/>
    <x v="0"/>
    <n v="60"/>
  </r>
  <r>
    <n v="362813"/>
    <x v="4568"/>
    <x v="0"/>
    <x v="33"/>
    <s v="TRUMBULL"/>
    <x v="0"/>
    <x v="0"/>
    <s v="AMERICAN RENAL ASSOCIATES"/>
    <n v="20"/>
    <x v="0"/>
    <n v="53"/>
    <n v="74"/>
    <n v="85"/>
    <x v="0"/>
    <s v="As Expected"/>
    <x v="0"/>
    <n v="57"/>
    <n v="84"/>
    <n v="249"/>
    <x v="3"/>
    <x v="1"/>
    <n v="83"/>
    <n v="83"/>
    <n v="0"/>
    <x v="2"/>
    <x v="0"/>
    <n v="54"/>
  </r>
  <r>
    <n v="362814"/>
    <x v="4569"/>
    <x v="0"/>
    <x v="33"/>
    <s v="CUYAHOGA"/>
    <x v="0"/>
    <x v="0"/>
    <s v="FRESENIUS MEDICAL CARE"/>
    <n v="4"/>
    <x v="0"/>
    <n v="57"/>
    <n v="93"/>
    <n v="97"/>
    <x v="0"/>
    <s v="As Expected"/>
    <x v="0"/>
    <n v="64"/>
    <n v="69"/>
    <n v="232"/>
    <x v="2"/>
    <x v="1"/>
    <n v="18"/>
    <n v="18"/>
    <n v="0"/>
    <x v="1"/>
    <x v="0"/>
    <n v="42"/>
  </r>
  <r>
    <n v="362815"/>
    <x v="4570"/>
    <x v="2"/>
    <x v="33"/>
    <s v="FRANKLIN"/>
    <x v="0"/>
    <x v="0"/>
    <s v="DAVITA"/>
    <n v="13"/>
    <x v="0"/>
    <n v="44"/>
    <n v="71"/>
    <n v="74"/>
    <x v="0"/>
    <s v="As Expected"/>
    <x v="0"/>
    <n v="49"/>
    <n v="51"/>
    <n v="188"/>
    <x v="1"/>
    <x v="1"/>
    <n v="62"/>
    <n v="62"/>
    <n v="0"/>
    <x v="2"/>
    <x v="0"/>
    <e v="#N/A"/>
  </r>
  <r>
    <n v="362816"/>
    <x v="4571"/>
    <x v="1"/>
    <x v="33"/>
    <s v="CRAWFORD"/>
    <x v="0"/>
    <x v="0"/>
    <s v="DAVITA"/>
    <n v="17"/>
    <x v="1"/>
    <n v="36"/>
    <n v="47"/>
    <n v="50"/>
    <x v="0"/>
    <s v="As Expected"/>
    <x v="0"/>
    <n v="43"/>
    <n v="32"/>
    <n v="138"/>
    <x v="1"/>
    <x v="1"/>
    <n v="43"/>
    <n v="43"/>
    <n v="0"/>
    <x v="2"/>
    <x v="0"/>
    <e v="#N/A"/>
  </r>
  <r>
    <n v="362817"/>
    <x v="4572"/>
    <x v="1"/>
    <x v="33"/>
    <s v="PIKE"/>
    <x v="0"/>
    <x v="0"/>
    <s v="DAVITA"/>
    <n v="9"/>
    <x v="0"/>
    <n v="20"/>
    <n v="34"/>
    <n v="35"/>
    <x v="0"/>
    <s v="As Expected"/>
    <x v="0"/>
    <n v="25"/>
    <n v="31"/>
    <n v="77"/>
    <x v="1"/>
    <x v="1"/>
    <n v="28"/>
    <n v="28"/>
    <n v="0"/>
    <x v="2"/>
    <x v="0"/>
    <e v="#N/A"/>
  </r>
  <r>
    <n v="362818"/>
    <x v="4573"/>
    <x v="4"/>
    <x v="33"/>
    <s v="LUCAS"/>
    <x v="0"/>
    <x v="0"/>
    <s v="DAVITA"/>
    <n v="17"/>
    <x v="0"/>
    <n v="21"/>
    <n v="35"/>
    <n v="39"/>
    <x v="0"/>
    <s v="As Expected"/>
    <x v="0"/>
    <n v="25"/>
    <n v="33"/>
    <n v="116"/>
    <x v="1"/>
    <x v="1"/>
    <n v="38"/>
    <n v="38"/>
    <n v="0"/>
    <x v="2"/>
    <x v="0"/>
    <e v="#N/A"/>
  </r>
  <r>
    <n v="362819"/>
    <x v="4574"/>
    <x v="0"/>
    <x v="33"/>
    <s v="BUTLER"/>
    <x v="0"/>
    <x v="0"/>
    <s v="DAVITA"/>
    <n v="13"/>
    <x v="2"/>
    <n v="10"/>
    <n v="22"/>
    <n v="22"/>
    <x v="0"/>
    <s v="As Expected"/>
    <x v="0"/>
    <n v="14"/>
    <n v="23"/>
    <n v="60"/>
    <x v="1"/>
    <x v="1"/>
    <n v="23"/>
    <n v="23"/>
    <n v="0"/>
    <x v="2"/>
    <x v="0"/>
    <e v="#N/A"/>
  </r>
  <r>
    <n v="362820"/>
    <x v="4575"/>
    <x v="2"/>
    <x v="33"/>
    <s v="SUMMIT"/>
    <x v="0"/>
    <x v="0"/>
    <s v="DAVITA"/>
    <n v="13"/>
    <x v="0"/>
    <n v="21"/>
    <n v="33"/>
    <n v="34"/>
    <x v="0"/>
    <s v="As Expected"/>
    <x v="0"/>
    <n v="23"/>
    <n v="27"/>
    <n v="93"/>
    <x v="1"/>
    <x v="1"/>
    <n v="33"/>
    <n v="33"/>
    <n v="0"/>
    <x v="2"/>
    <x v="0"/>
    <e v="#N/A"/>
  </r>
  <r>
    <n v="362821"/>
    <x v="4576"/>
    <x v="4"/>
    <x v="33"/>
    <s v="MONTGOMERY"/>
    <x v="0"/>
    <x v="0"/>
    <s v="DAVITA"/>
    <n v="17"/>
    <x v="2"/>
    <n v="21"/>
    <n v="45"/>
    <n v="47"/>
    <x v="1"/>
    <s v="As Expected"/>
    <x v="1"/>
    <n v="26"/>
    <n v="38"/>
    <n v="97"/>
    <x v="1"/>
    <x v="1"/>
    <n v="47"/>
    <n v="47"/>
    <n v="0"/>
    <x v="2"/>
    <x v="0"/>
    <e v="#N/A"/>
  </r>
  <r>
    <n v="362822"/>
    <x v="4577"/>
    <x v="0"/>
    <x v="33"/>
    <s v="HAMILTON"/>
    <x v="0"/>
    <x v="0"/>
    <s v="DAVITA"/>
    <n v="15"/>
    <x v="0"/>
    <n v="31"/>
    <n v="66"/>
    <n v="68"/>
    <x v="0"/>
    <s v="As Expected"/>
    <x v="0"/>
    <n v="41"/>
    <n v="43"/>
    <n v="174"/>
    <x v="1"/>
    <x v="1"/>
    <n v="69"/>
    <n v="69"/>
    <n v="0"/>
    <x v="2"/>
    <x v="0"/>
    <e v="#N/A"/>
  </r>
  <r>
    <n v="362823"/>
    <x v="4578"/>
    <x v="2"/>
    <x v="33"/>
    <s v="MARION"/>
    <x v="0"/>
    <x v="0"/>
    <s v="DAVITA"/>
    <n v="13"/>
    <x v="0"/>
    <n v="25"/>
    <n v="34"/>
    <n v="34"/>
    <x v="0"/>
    <s v="As Expected"/>
    <x v="0"/>
    <n v="28"/>
    <n v="40"/>
    <n v="74"/>
    <x v="1"/>
    <x v="1"/>
    <n v="33"/>
    <n v="33"/>
    <n v="0"/>
    <x v="2"/>
    <x v="0"/>
    <e v="#N/A"/>
  </r>
  <r>
    <n v="362824"/>
    <x v="4579"/>
    <x v="2"/>
    <x v="33"/>
    <s v="BUTLER"/>
    <x v="0"/>
    <x v="0"/>
    <s v="DAVITA"/>
    <n v="17"/>
    <x v="0"/>
    <n v="36"/>
    <n v="64"/>
    <n v="69"/>
    <x v="0"/>
    <s v="As Expected"/>
    <x v="3"/>
    <n v="43"/>
    <n v="39"/>
    <n v="131"/>
    <x v="1"/>
    <x v="1"/>
    <n v="68"/>
    <n v="68"/>
    <n v="0"/>
    <x v="2"/>
    <x v="0"/>
    <e v="#N/A"/>
  </r>
  <r>
    <n v="362825"/>
    <x v="4580"/>
    <x v="1"/>
    <x v="33"/>
    <s v="HOLMES"/>
    <x v="0"/>
    <x v="0"/>
    <s v="DAVITA"/>
    <n v="9"/>
    <x v="2"/>
    <n v="14"/>
    <n v="23"/>
    <n v="27"/>
    <x v="0"/>
    <s v="As Expected"/>
    <x v="0"/>
    <n v="14"/>
    <n v="13"/>
    <n v="58"/>
    <x v="1"/>
    <x v="1"/>
    <n v="27"/>
    <n v="27"/>
    <n v="0"/>
    <x v="2"/>
    <x v="0"/>
    <e v="#N/A"/>
  </r>
  <r>
    <n v="362826"/>
    <x v="4581"/>
    <x v="1"/>
    <x v="33"/>
    <s v="BUTLER"/>
    <x v="0"/>
    <x v="0"/>
    <s v="DAVITA"/>
    <n v="17"/>
    <x v="2"/>
    <n v="23"/>
    <n v="39"/>
    <n v="40"/>
    <x v="0"/>
    <s v="As Expected"/>
    <x v="0"/>
    <n v="29"/>
    <n v="28"/>
    <n v="160"/>
    <x v="1"/>
    <x v="1"/>
    <n v="41"/>
    <n v="41"/>
    <n v="0"/>
    <x v="2"/>
    <x v="0"/>
    <e v="#N/A"/>
  </r>
  <r>
    <n v="362827"/>
    <x v="4582"/>
    <x v="2"/>
    <x v="33"/>
    <s v="WOOD"/>
    <x v="0"/>
    <x v="0"/>
    <s v="FRESENIUS MEDICAL CARE"/>
    <n v="13"/>
    <x v="0"/>
    <n v="37"/>
    <n v="61"/>
    <n v="64"/>
    <x v="0"/>
    <s v="Worse than Expected"/>
    <x v="0"/>
    <n v="48"/>
    <n v="80"/>
    <n v="183"/>
    <x v="1"/>
    <x v="1"/>
    <n v="64"/>
    <n v="64"/>
    <n v="0"/>
    <x v="1"/>
    <x v="0"/>
    <n v="71"/>
  </r>
  <r>
    <n v="362828"/>
    <x v="4583"/>
    <x v="2"/>
    <x v="33"/>
    <s v="WAKE"/>
    <x v="0"/>
    <x v="0"/>
    <s v="DAVITA"/>
    <n v="13"/>
    <x v="0"/>
    <n v="54"/>
    <n v="88"/>
    <n v="93"/>
    <x v="0"/>
    <s v="As Expected"/>
    <x v="0"/>
    <n v="64"/>
    <n v="68"/>
    <n v="208"/>
    <x v="1"/>
    <x v="1"/>
    <n v="75"/>
    <n v="75"/>
    <n v="1"/>
    <x v="1"/>
    <x v="0"/>
    <e v="#N/A"/>
  </r>
  <r>
    <n v="362829"/>
    <x v="4584"/>
    <x v="2"/>
    <x v="33"/>
    <s v="HURON"/>
    <x v="0"/>
    <x v="0"/>
    <s v="FRESENIUS MEDICAL CARE"/>
    <n v="12"/>
    <x v="0"/>
    <n v="28"/>
    <n v="34"/>
    <n v="39"/>
    <x v="0"/>
    <s v="As Expected"/>
    <x v="0"/>
    <n v="33"/>
    <n v="37"/>
    <n v="135"/>
    <x v="1"/>
    <x v="1"/>
    <n v="38"/>
    <n v="38"/>
    <n v="0"/>
    <x v="2"/>
    <x v="0"/>
    <n v="92"/>
  </r>
  <r>
    <n v="362831"/>
    <x v="4585"/>
    <x v="0"/>
    <x v="33"/>
    <s v="BALTIMORE"/>
    <x v="1"/>
    <x v="0"/>
    <s v="CENTERS FOR DIALYSIS CARE"/>
    <n v="20"/>
    <x v="0"/>
    <n v="59"/>
    <n v="106"/>
    <n v="108"/>
    <x v="0"/>
    <s v="As Expected"/>
    <x v="0"/>
    <n v="72"/>
    <n v="117"/>
    <n v="291"/>
    <x v="0"/>
    <x v="1"/>
    <n v="106"/>
    <n v="106"/>
    <n v="0"/>
    <x v="1"/>
    <x v="0"/>
    <n v="40"/>
  </r>
  <r>
    <n v="362832"/>
    <x v="4586"/>
    <x v="0"/>
    <x v="33"/>
    <s v="SUMMIT"/>
    <x v="0"/>
    <x v="0"/>
    <s v="US RENAL CARE, INC."/>
    <n v="13"/>
    <x v="0"/>
    <n v="29"/>
    <n v="51"/>
    <n v="53"/>
    <x v="0"/>
    <s v="As Expected"/>
    <x v="0"/>
    <n v="38"/>
    <n v="36"/>
    <n v="103"/>
    <x v="1"/>
    <x v="1"/>
    <n v="55"/>
    <n v="55"/>
    <n v="0"/>
    <x v="2"/>
    <x v="0"/>
    <n v="50"/>
  </r>
  <r>
    <n v="362833"/>
    <x v="4587"/>
    <x v="1"/>
    <x v="33"/>
    <s v="MONTGOMERY"/>
    <x v="0"/>
    <x v="0"/>
    <s v="DAVITA"/>
    <n v="15"/>
    <x v="0"/>
    <n v="44"/>
    <n v="72"/>
    <n v="80"/>
    <x v="0"/>
    <s v="As Expected"/>
    <x v="0"/>
    <n v="54"/>
    <n v="79"/>
    <n v="147"/>
    <x v="1"/>
    <x v="1"/>
    <n v="63"/>
    <n v="63"/>
    <n v="0"/>
    <x v="2"/>
    <x v="0"/>
    <n v="53"/>
  </r>
  <r>
    <n v="362836"/>
    <x v="4588"/>
    <x v="0"/>
    <x v="33"/>
    <s v="FAIRFIELD"/>
    <x v="0"/>
    <x v="0"/>
    <s v="FRESENIUS MEDICAL CARE"/>
    <n v="13"/>
    <x v="0"/>
    <n v="57"/>
    <n v="101"/>
    <n v="107"/>
    <x v="0"/>
    <s v="As Expected"/>
    <x v="0"/>
    <n v="68"/>
    <n v="63"/>
    <n v="211"/>
    <x v="1"/>
    <x v="1"/>
    <n v="89"/>
    <n v="89"/>
    <n v="0"/>
    <x v="1"/>
    <x v="0"/>
    <n v="43"/>
  </r>
  <r>
    <n v="362837"/>
    <x v="4589"/>
    <x v="2"/>
    <x v="33"/>
    <s v="SUMMIT"/>
    <x v="0"/>
    <x v="0"/>
    <s v="DAVITA"/>
    <n v="13"/>
    <x v="0"/>
    <n v="39"/>
    <n v="62"/>
    <n v="67"/>
    <x v="0"/>
    <s v="As Expected"/>
    <x v="0"/>
    <n v="48"/>
    <n v="55"/>
    <n v="165"/>
    <x v="1"/>
    <x v="1"/>
    <n v="64"/>
    <n v="64"/>
    <n v="0"/>
    <x v="2"/>
    <x v="0"/>
    <e v="#N/A"/>
  </r>
  <r>
    <n v="362838"/>
    <x v="4590"/>
    <x v="2"/>
    <x v="33"/>
    <s v="PORTAGE"/>
    <x v="0"/>
    <x v="0"/>
    <s v="DAVITA"/>
    <n v="9"/>
    <x v="2"/>
    <n v="21"/>
    <n v="29"/>
    <n v="30"/>
    <x v="0"/>
    <s v="As Expected"/>
    <x v="0"/>
    <n v="22"/>
    <n v="16"/>
    <n v="87"/>
    <x v="1"/>
    <x v="1"/>
    <n v="30"/>
    <n v="30"/>
    <n v="0"/>
    <x v="2"/>
    <x v="0"/>
    <e v="#N/A"/>
  </r>
  <r>
    <n v="362839"/>
    <x v="4591"/>
    <x v="0"/>
    <x v="33"/>
    <s v="FRANKLIN"/>
    <x v="0"/>
    <x v="0"/>
    <s v="FRESENIUS MEDICAL CARE"/>
    <n v="19"/>
    <x v="0"/>
    <n v="66"/>
    <n v="107"/>
    <n v="111"/>
    <x v="0"/>
    <s v="As Expected"/>
    <x v="0"/>
    <n v="75"/>
    <n v="111"/>
    <n v="216"/>
    <x v="0"/>
    <x v="1"/>
    <n v="101"/>
    <n v="101"/>
    <n v="0"/>
    <x v="1"/>
    <x v="0"/>
    <n v="45"/>
  </r>
  <r>
    <n v="362840"/>
    <x v="4592"/>
    <x v="1"/>
    <x v="33"/>
    <s v="WAYNE"/>
    <x v="0"/>
    <x v="0"/>
    <s v="DAVITA"/>
    <n v="12"/>
    <x v="2"/>
    <n v="15"/>
    <n v="24"/>
    <n v="26"/>
    <x v="0"/>
    <s v="As Expected"/>
    <x v="0"/>
    <n v="16"/>
    <n v="20"/>
    <n v="39"/>
    <x v="1"/>
    <x v="1"/>
    <n v="22"/>
    <n v="22"/>
    <n v="0"/>
    <x v="2"/>
    <x v="0"/>
    <n v="78"/>
  </r>
  <r>
    <n v="362841"/>
    <x v="4593"/>
    <x v="5"/>
    <x v="33"/>
    <s v="SUMMIT"/>
    <x v="0"/>
    <x v="0"/>
    <s v="FRESENIUS MEDICAL CARE"/>
    <n v="16"/>
    <x v="0"/>
    <n v="37"/>
    <n v="60"/>
    <n v="62"/>
    <x v="0"/>
    <s v="As Expected"/>
    <x v="0"/>
    <n v="44"/>
    <n v="56"/>
    <n v="134"/>
    <x v="1"/>
    <x v="0"/>
    <n v="62"/>
    <n v="62"/>
    <n v="0"/>
    <x v="1"/>
    <x v="0"/>
    <n v="38"/>
  </r>
  <r>
    <n v="362842"/>
    <x v="4594"/>
    <x v="5"/>
    <x v="33"/>
    <s v="CUYAHOGA"/>
    <x v="0"/>
    <x v="1"/>
    <s v="INDEPENDENT"/>
    <n v="0"/>
    <x v="2"/>
    <n v="47"/>
    <n v="99"/>
    <n v="104"/>
    <x v="1"/>
    <s v="As Expected"/>
    <x v="1"/>
    <n v="72"/>
    <n v="100"/>
    <n v="153"/>
    <x v="2"/>
    <x v="0"/>
    <n v="107"/>
    <n v="107"/>
    <n v="0"/>
    <x v="2"/>
    <x v="1"/>
    <n v="31"/>
  </r>
  <r>
    <n v="362843"/>
    <x v="4595"/>
    <x v="5"/>
    <x v="33"/>
    <s v="HAMILTON"/>
    <x v="0"/>
    <x v="0"/>
    <s v="FRESENIUS MEDICAL CARE"/>
    <n v="12"/>
    <x v="0"/>
    <n v="36"/>
    <n v="47"/>
    <n v="46"/>
    <x v="1"/>
    <s v="As Expected"/>
    <x v="0"/>
    <n v="41"/>
    <n v="68"/>
    <n v="108"/>
    <x v="1"/>
    <x v="0"/>
    <n v="47"/>
    <n v="47"/>
    <n v="0"/>
    <x v="2"/>
    <x v="0"/>
    <n v="42"/>
  </r>
  <r>
    <n v="362844"/>
    <x v="4596"/>
    <x v="0"/>
    <x v="33"/>
    <s v="FRANKLIN"/>
    <x v="1"/>
    <x v="0"/>
    <s v="AMERICAN RENAL ASSOCIATES"/>
    <n v="17"/>
    <x v="0"/>
    <n v="44"/>
    <n v="68"/>
    <n v="72"/>
    <x v="0"/>
    <s v="As Expected"/>
    <x v="0"/>
    <n v="52"/>
    <n v="59"/>
    <n v="145"/>
    <x v="1"/>
    <x v="1"/>
    <n v="72"/>
    <n v="72"/>
    <n v="0"/>
    <x v="1"/>
    <x v="0"/>
    <n v="42"/>
  </r>
  <r>
    <n v="362845"/>
    <x v="4597"/>
    <x v="0"/>
    <x v="33"/>
    <s v="HAMILTON"/>
    <x v="0"/>
    <x v="0"/>
    <s v="FRESENIUS MEDICAL CARE"/>
    <n v="17"/>
    <x v="0"/>
    <n v="41"/>
    <n v="59"/>
    <n v="59"/>
    <x v="0"/>
    <s v="As Expected"/>
    <x v="0"/>
    <n v="48"/>
    <n v="58"/>
    <n v="117"/>
    <x v="1"/>
    <x v="1"/>
    <n v="54"/>
    <n v="54"/>
    <n v="0"/>
    <x v="2"/>
    <x v="0"/>
    <e v="#N/A"/>
  </r>
  <r>
    <n v="362848"/>
    <x v="4598"/>
    <x v="4"/>
    <x v="33"/>
    <s v="SUMMIT"/>
    <x v="0"/>
    <x v="0"/>
    <s v="FRESENIUS MEDICAL CARE"/>
    <n v="0"/>
    <x v="0"/>
    <n v="31"/>
    <n v="51"/>
    <n v="50"/>
    <x v="1"/>
    <s v="As Expected"/>
    <x v="0"/>
    <n v="34"/>
    <n v="38"/>
    <n v="102"/>
    <x v="2"/>
    <x v="1"/>
    <n v="13"/>
    <n v="13"/>
    <n v="0"/>
    <x v="2"/>
    <x v="3"/>
    <n v="54"/>
  </r>
  <r>
    <n v="362849"/>
    <x v="4599"/>
    <x v="2"/>
    <x v="33"/>
    <s v="HAMILTON"/>
    <x v="0"/>
    <x v="0"/>
    <s v="DAVITA"/>
    <n v="15"/>
    <x v="2"/>
    <n v="15"/>
    <n v="24"/>
    <n v="26"/>
    <x v="0"/>
    <s v="As Expected"/>
    <x v="0"/>
    <n v="21"/>
    <n v="20"/>
    <n v="56"/>
    <x v="1"/>
    <x v="1"/>
    <n v="26"/>
    <n v="26"/>
    <n v="0"/>
    <x v="2"/>
    <x v="0"/>
    <e v="#N/A"/>
  </r>
  <r>
    <n v="362850"/>
    <x v="4600"/>
    <x v="0"/>
    <x v="33"/>
    <s v="LUCAS"/>
    <x v="0"/>
    <x v="0"/>
    <s v="US RENAL CARE, INC."/>
    <n v="13"/>
    <x v="0"/>
    <n v="22"/>
    <n v="30"/>
    <n v="33"/>
    <x v="0"/>
    <s v="As Expected"/>
    <x v="0"/>
    <n v="24"/>
    <n v="39"/>
    <n v="68"/>
    <x v="1"/>
    <x v="1"/>
    <n v="33"/>
    <n v="33"/>
    <n v="0"/>
    <x v="2"/>
    <x v="0"/>
    <n v="50"/>
  </r>
  <r>
    <n v="362851"/>
    <x v="4601"/>
    <x v="0"/>
    <x v="33"/>
    <s v="FRANKLIN"/>
    <x v="0"/>
    <x v="0"/>
    <s v="FRESENIUS MEDICAL CARE"/>
    <n v="10"/>
    <x v="2"/>
    <n v="8"/>
    <n v="15"/>
    <n v="17"/>
    <x v="0"/>
    <s v="Not Available"/>
    <x v="2"/>
    <n v="9"/>
    <n v="8"/>
    <n v="25"/>
    <x v="2"/>
    <x v="1"/>
    <n v="16"/>
    <n v="16"/>
    <n v="0"/>
    <x v="2"/>
    <x v="0"/>
    <n v="41"/>
  </r>
  <r>
    <n v="362852"/>
    <x v="4602"/>
    <x v="0"/>
    <x v="33"/>
    <s v="STARK"/>
    <x v="0"/>
    <x v="0"/>
    <s v="FRESENIUS MEDICAL CARE"/>
    <n v="17"/>
    <x v="0"/>
    <n v="71"/>
    <n v="110"/>
    <n v="122"/>
    <x v="0"/>
    <s v="As Expected"/>
    <x v="0"/>
    <n v="81"/>
    <n v="106"/>
    <n v="179"/>
    <x v="0"/>
    <x v="1"/>
    <n v="105"/>
    <n v="105"/>
    <n v="0"/>
    <x v="1"/>
    <x v="0"/>
    <n v="59"/>
  </r>
  <r>
    <n v="362853"/>
    <x v="4603"/>
    <x v="2"/>
    <x v="33"/>
    <s v="PORTAGE"/>
    <x v="0"/>
    <x v="0"/>
    <s v="US RENAL CARE, INC."/>
    <n v="13"/>
    <x v="2"/>
    <n v="15"/>
    <n v="28"/>
    <n v="28"/>
    <x v="0"/>
    <s v="As Expected"/>
    <x v="0"/>
    <n v="16"/>
    <n v="22"/>
    <n v="33"/>
    <x v="1"/>
    <x v="1"/>
    <n v="22"/>
    <n v="22"/>
    <n v="0"/>
    <x v="2"/>
    <x v="0"/>
    <n v="94"/>
  </r>
  <r>
    <n v="362854"/>
    <x v="4604"/>
    <x v="0"/>
    <x v="33"/>
    <s v="FRANKLIN"/>
    <x v="0"/>
    <x v="0"/>
    <s v="DAVITA"/>
    <n v="8"/>
    <x v="2"/>
    <n v="16"/>
    <n v="31"/>
    <n v="31"/>
    <x v="1"/>
    <s v="As Expected"/>
    <x v="0"/>
    <n v="21"/>
    <n v="39"/>
    <n v="56"/>
    <x v="1"/>
    <x v="1"/>
    <n v="25"/>
    <n v="25"/>
    <n v="0"/>
    <x v="2"/>
    <x v="0"/>
    <e v="#N/A"/>
  </r>
  <r>
    <n v="362855"/>
    <x v="4605"/>
    <x v="0"/>
    <x v="33"/>
    <s v="LUCAS"/>
    <x v="0"/>
    <x v="0"/>
    <s v="DAVITA"/>
    <n v="12"/>
    <x v="2"/>
    <n v="16"/>
    <n v="24"/>
    <n v="26"/>
    <x v="0"/>
    <s v="As Expected"/>
    <x v="0"/>
    <n v="18"/>
    <n v="13"/>
    <n v="47"/>
    <x v="1"/>
    <x v="1"/>
    <n v="23"/>
    <n v="23"/>
    <n v="0"/>
    <x v="2"/>
    <x v="0"/>
    <e v="#N/A"/>
  </r>
  <r>
    <n v="362856"/>
    <x v="4497"/>
    <x v="0"/>
    <x v="33"/>
    <s v="BUTLER"/>
    <x v="0"/>
    <x v="0"/>
    <s v="FRESENIUS MEDICAL CARE"/>
    <n v="13"/>
    <x v="0"/>
    <n v="33"/>
    <n v="52"/>
    <n v="59"/>
    <x v="0"/>
    <s v="As Expected"/>
    <x v="0"/>
    <n v="40"/>
    <n v="58"/>
    <n v="70"/>
    <x v="1"/>
    <x v="1"/>
    <n v="59"/>
    <n v="59"/>
    <n v="0"/>
    <x v="2"/>
    <x v="0"/>
    <n v="55"/>
  </r>
  <r>
    <n v="362858"/>
    <x v="4606"/>
    <x v="4"/>
    <x v="33"/>
    <s v="CLERMONT"/>
    <x v="0"/>
    <x v="0"/>
    <s v="FRESENIUS MEDICAL CARE"/>
    <n v="15"/>
    <x v="2"/>
    <n v="27"/>
    <n v="52"/>
    <n v="54"/>
    <x v="0"/>
    <s v="As Expected"/>
    <x v="0"/>
    <n v="34"/>
    <n v="34"/>
    <n v="66"/>
    <x v="1"/>
    <x v="1"/>
    <n v="43"/>
    <n v="43"/>
    <n v="0"/>
    <x v="2"/>
    <x v="0"/>
    <n v="58"/>
  </r>
  <r>
    <n v="362859"/>
    <x v="4607"/>
    <x v="0"/>
    <x v="33"/>
    <s v="LUCAS"/>
    <x v="0"/>
    <x v="0"/>
    <s v="DAVITA"/>
    <n v="13"/>
    <x v="2"/>
    <n v="18"/>
    <n v="31"/>
    <n v="35"/>
    <x v="0"/>
    <s v="As Expected"/>
    <x v="0"/>
    <n v="23"/>
    <n v="32"/>
    <n v="41"/>
    <x v="1"/>
    <x v="1"/>
    <n v="29"/>
    <n v="29"/>
    <n v="0"/>
    <x v="2"/>
    <x v="0"/>
    <e v="#N/A"/>
  </r>
  <r>
    <n v="362860"/>
    <x v="4608"/>
    <x v="1"/>
    <x v="33"/>
    <s v="MONTGOMERY"/>
    <x v="0"/>
    <x v="0"/>
    <s v="DAVITA"/>
    <n v="24"/>
    <x v="0"/>
    <n v="37"/>
    <n v="72"/>
    <n v="74"/>
    <x v="0"/>
    <s v="As Expected"/>
    <x v="0"/>
    <n v="42"/>
    <n v="82"/>
    <n v="97"/>
    <x v="1"/>
    <x v="1"/>
    <n v="74"/>
    <n v="74"/>
    <n v="0"/>
    <x v="2"/>
    <x v="0"/>
    <e v="#N/A"/>
  </r>
  <r>
    <n v="362861"/>
    <x v="4609"/>
    <x v="1"/>
    <x v="33"/>
    <s v="MONTGOMERY"/>
    <x v="0"/>
    <x v="0"/>
    <s v="DAVITA"/>
    <n v="12"/>
    <x v="0"/>
    <n v="44"/>
    <n v="58"/>
    <n v="60"/>
    <x v="0"/>
    <s v="As Expected"/>
    <x v="0"/>
    <n v="50"/>
    <n v="46"/>
    <n v="92"/>
    <x v="1"/>
    <x v="1"/>
    <n v="62"/>
    <n v="62"/>
    <n v="0"/>
    <x v="2"/>
    <x v="0"/>
    <n v="61"/>
  </r>
  <r>
    <n v="362862"/>
    <x v="4610"/>
    <x v="0"/>
    <x v="33"/>
    <s v="FRANKLIN"/>
    <x v="0"/>
    <x v="0"/>
    <s v="FRESENIUS MEDICAL CARE"/>
    <n v="12"/>
    <x v="2"/>
    <n v="13"/>
    <n v="18"/>
    <n v="19"/>
    <x v="0"/>
    <s v="As Expected"/>
    <x v="0"/>
    <n v="15"/>
    <n v="17"/>
    <n v="23"/>
    <x v="1"/>
    <x v="1"/>
    <n v="18"/>
    <n v="18"/>
    <n v="0"/>
    <x v="2"/>
    <x v="2"/>
    <n v="25"/>
  </r>
  <r>
    <n v="362863"/>
    <x v="4611"/>
    <x v="0"/>
    <x v="33"/>
    <s v="LAWRENCE"/>
    <x v="0"/>
    <x v="0"/>
    <s v="DAVITA"/>
    <n v="9"/>
    <x v="0"/>
    <n v="25"/>
    <n v="43"/>
    <n v="49"/>
    <x v="0"/>
    <s v="As Expected"/>
    <x v="0"/>
    <n v="37"/>
    <n v="54"/>
    <n v="56"/>
    <x v="1"/>
    <x v="1"/>
    <n v="41"/>
    <n v="41"/>
    <n v="0"/>
    <x v="2"/>
    <x v="0"/>
    <e v="#N/A"/>
  </r>
  <r>
    <n v="362864"/>
    <x v="4612"/>
    <x v="2"/>
    <x v="33"/>
    <s v="WYANDOT"/>
    <x v="0"/>
    <x v="0"/>
    <s v="DAVITA"/>
    <n v="8"/>
    <x v="0"/>
    <n v="17"/>
    <n v="20"/>
    <n v="21"/>
    <x v="0"/>
    <s v="As Expected"/>
    <x v="0"/>
    <n v="18"/>
    <n v="17"/>
    <n v="35"/>
    <x v="1"/>
    <x v="1"/>
    <n v="19"/>
    <n v="19"/>
    <n v="0"/>
    <x v="2"/>
    <x v="0"/>
    <e v="#N/A"/>
  </r>
  <r>
    <n v="362865"/>
    <x v="4613"/>
    <x v="0"/>
    <x v="33"/>
    <s v="FRANKLIN"/>
    <x v="0"/>
    <x v="0"/>
    <s v="FRESENIUS MEDICAL CARE"/>
    <n v="17"/>
    <x v="0"/>
    <n v="28"/>
    <n v="51"/>
    <n v="54"/>
    <x v="0"/>
    <s v="As Expected"/>
    <x v="0"/>
    <n v="37"/>
    <n v="46"/>
    <n v="58"/>
    <x v="0"/>
    <x v="1"/>
    <n v="56"/>
    <n v="56"/>
    <n v="0"/>
    <x v="2"/>
    <x v="0"/>
    <n v="51"/>
  </r>
  <r>
    <n v="362866"/>
    <x v="4614"/>
    <x v="0"/>
    <x v="33"/>
    <s v="STARK"/>
    <x v="0"/>
    <x v="0"/>
    <s v="DAVITA"/>
    <n v="27"/>
    <x v="0"/>
    <n v="65"/>
    <n v="106"/>
    <n v="109"/>
    <x v="0"/>
    <s v="As Expected"/>
    <x v="0"/>
    <n v="72"/>
    <n v="88"/>
    <n v="141"/>
    <x v="2"/>
    <x v="1"/>
    <n v="101"/>
    <n v="101"/>
    <n v="0"/>
    <x v="2"/>
    <x v="0"/>
    <e v="#N/A"/>
  </r>
  <r>
    <n v="362867"/>
    <x v="4615"/>
    <x v="0"/>
    <x v="33"/>
    <s v="STARK"/>
    <x v="0"/>
    <x v="0"/>
    <s v="DAVITA"/>
    <n v="14"/>
    <x v="2"/>
    <n v="18"/>
    <n v="33"/>
    <n v="35"/>
    <x v="0"/>
    <s v="As Expected"/>
    <x v="0"/>
    <n v="18"/>
    <n v="26"/>
    <n v="32"/>
    <x v="1"/>
    <x v="1"/>
    <n v="30"/>
    <n v="30"/>
    <n v="0"/>
    <x v="2"/>
    <x v="0"/>
    <e v="#N/A"/>
  </r>
  <r>
    <n v="362800"/>
    <x v="4616"/>
    <x v="3"/>
    <x v="33"/>
    <s v="SUMMIT"/>
    <x v="0"/>
    <x v="0"/>
    <s v="US RENAL CARE, INC."/>
    <n v="5"/>
    <x v="2"/>
    <n v="18"/>
    <n v="30"/>
    <n v="29"/>
    <x v="0"/>
    <s v="Worse than Expected"/>
    <x v="0"/>
    <n v="18"/>
    <n v="24"/>
    <n v="60"/>
    <x v="2"/>
    <x v="3"/>
    <n v="0"/>
    <n v="0"/>
    <n v="0"/>
    <x v="2"/>
    <x v="0"/>
    <n v="78"/>
  </r>
  <r>
    <n v="362801"/>
    <x v="4617"/>
    <x v="3"/>
    <x v="33"/>
    <s v="JEFFERSON"/>
    <x v="0"/>
    <x v="0"/>
    <s v="DAVITA"/>
    <n v="6"/>
    <x v="2"/>
    <n v="18"/>
    <n v="27"/>
    <n v="28"/>
    <x v="0"/>
    <s v="As Expected"/>
    <x v="0"/>
    <n v="22"/>
    <n v="15"/>
    <n v="69"/>
    <x v="2"/>
    <x v="3"/>
    <n v="3"/>
    <n v="3"/>
    <n v="0"/>
    <x v="2"/>
    <x v="0"/>
    <n v="73"/>
  </r>
  <r>
    <n v="362868"/>
    <x v="4618"/>
    <x v="4"/>
    <x v="33"/>
    <s v="MONTGOMERY"/>
    <x v="0"/>
    <x v="0"/>
    <s v="FRESENIUS MEDICAL CARE"/>
    <n v="21"/>
    <x v="0"/>
    <n v="39"/>
    <n v="62"/>
    <n v="69"/>
    <x v="0"/>
    <s v="As Expected"/>
    <x v="0"/>
    <n v="43"/>
    <n v="63"/>
    <n v="67"/>
    <x v="0"/>
    <x v="1"/>
    <n v="69"/>
    <n v="69"/>
    <n v="0"/>
    <x v="2"/>
    <x v="0"/>
    <n v="30"/>
  </r>
  <r>
    <n v="362869"/>
    <x v="4619"/>
    <x v="0"/>
    <x v="33"/>
    <s v="LUCAS"/>
    <x v="0"/>
    <x v="0"/>
    <s v="FRESENIUS MEDICAL CARE"/>
    <n v="13"/>
    <x v="2"/>
    <n v="16"/>
    <n v="29"/>
    <n v="30"/>
    <x v="0"/>
    <s v="As Expected"/>
    <x v="2"/>
    <n v="20"/>
    <n v="22"/>
    <n v="28"/>
    <x v="1"/>
    <x v="1"/>
    <n v="30"/>
    <n v="30"/>
    <n v="0"/>
    <x v="2"/>
    <x v="2"/>
    <n v="74"/>
  </r>
  <r>
    <n v="362870"/>
    <x v="4620"/>
    <x v="1"/>
    <x v="33"/>
    <s v="LUCAS"/>
    <x v="0"/>
    <x v="0"/>
    <s v="US RENAL CARE, INC."/>
    <n v="0"/>
    <x v="2"/>
    <n v="22"/>
    <n v="44"/>
    <n v="48"/>
    <x v="0"/>
    <s v="As Expected"/>
    <x v="0"/>
    <n v="26"/>
    <n v="17"/>
    <n v="38"/>
    <x v="2"/>
    <x v="3"/>
    <n v="0"/>
    <n v="0"/>
    <n v="0"/>
    <x v="2"/>
    <x v="0"/>
    <n v="16"/>
  </r>
  <r>
    <n v="362871"/>
    <x v="4621"/>
    <x v="1"/>
    <x v="33"/>
    <s v="MAHONING"/>
    <x v="0"/>
    <x v="0"/>
    <s v="FRESENIUS MEDICAL CARE"/>
    <n v="16"/>
    <x v="0"/>
    <n v="48"/>
    <n v="87"/>
    <n v="94"/>
    <x v="0"/>
    <s v="As Expected"/>
    <x v="0"/>
    <n v="58"/>
    <n v="79"/>
    <n v="85"/>
    <x v="1"/>
    <x v="1"/>
    <n v="54"/>
    <n v="54"/>
    <n v="0"/>
    <x v="2"/>
    <x v="0"/>
    <n v="71"/>
  </r>
  <r>
    <n v="363511"/>
    <x v="4622"/>
    <x v="2"/>
    <x v="33"/>
    <s v="SANDUSKY"/>
    <x v="1"/>
    <x v="1"/>
    <s v="INDEPENDENT"/>
    <n v="16"/>
    <x v="0"/>
    <n v="25"/>
    <n v="44"/>
    <n v="45"/>
    <x v="0"/>
    <s v="As Expected"/>
    <x v="3"/>
    <n v="37"/>
    <n v="38"/>
    <n v="141"/>
    <x v="1"/>
    <x v="1"/>
    <n v="45"/>
    <n v="45"/>
    <n v="0"/>
    <x v="2"/>
    <x v="0"/>
    <n v="80"/>
  </r>
  <r>
    <n v="372308"/>
    <x v="4623"/>
    <x v="0"/>
    <x v="37"/>
    <s v="TULSA"/>
    <x v="1"/>
    <x v="1"/>
    <s v="INDEPENDENT"/>
    <n v="20"/>
    <x v="0"/>
    <n v="77"/>
    <n v="114"/>
    <n v="123"/>
    <x v="0"/>
    <s v="As Expected"/>
    <x v="0"/>
    <n v="84"/>
    <n v="113"/>
    <n v="343"/>
    <x v="1"/>
    <x v="1"/>
    <n v="95"/>
    <n v="95"/>
    <n v="0"/>
    <x v="1"/>
    <x v="0"/>
    <n v="55"/>
  </r>
  <r>
    <n v="372500"/>
    <x v="4624"/>
    <x v="1"/>
    <x v="37"/>
    <s v="OKLAHOMA"/>
    <x v="1"/>
    <x v="0"/>
    <s v="FRESENIUS MEDICAL CARE"/>
    <n v="20"/>
    <x v="0"/>
    <n v="153"/>
    <n v="219"/>
    <n v="230"/>
    <x v="0"/>
    <s v="As Expected"/>
    <x v="0"/>
    <n v="183"/>
    <n v="166"/>
    <n v="574"/>
    <x v="0"/>
    <x v="1"/>
    <n v="167"/>
    <n v="167"/>
    <n v="0"/>
    <x v="1"/>
    <x v="0"/>
    <e v="#N/A"/>
  </r>
  <r>
    <n v="372504"/>
    <x v="4625"/>
    <x v="0"/>
    <x v="37"/>
    <s v="TULSA"/>
    <x v="0"/>
    <x v="0"/>
    <s v="DAVITA"/>
    <n v="20"/>
    <x v="0"/>
    <n v="58"/>
    <n v="79"/>
    <n v="89"/>
    <x v="0"/>
    <s v="As Expected"/>
    <x v="0"/>
    <n v="67"/>
    <n v="93"/>
    <n v="283"/>
    <x v="0"/>
    <x v="1"/>
    <n v="88"/>
    <n v="88"/>
    <n v="0"/>
    <x v="1"/>
    <x v="0"/>
    <e v="#N/A"/>
  </r>
  <r>
    <n v="372505"/>
    <x v="4626"/>
    <x v="1"/>
    <x v="37"/>
    <s v="PAYNE"/>
    <x v="0"/>
    <x v="0"/>
    <s v="DAVITA"/>
    <n v="12"/>
    <x v="0"/>
    <n v="22"/>
    <n v="26"/>
    <n v="29"/>
    <x v="0"/>
    <s v="As Expected"/>
    <x v="0"/>
    <n v="25"/>
    <n v="20"/>
    <n v="132"/>
    <x v="2"/>
    <x v="1"/>
    <n v="29"/>
    <n v="29"/>
    <n v="0"/>
    <x v="2"/>
    <x v="0"/>
    <e v="#N/A"/>
  </r>
  <r>
    <n v="372511"/>
    <x v="4627"/>
    <x v="2"/>
    <x v="37"/>
    <s v="OKLAHOMA"/>
    <x v="0"/>
    <x v="0"/>
    <s v="DAVITA"/>
    <n v="16"/>
    <x v="0"/>
    <n v="68"/>
    <n v="79"/>
    <n v="83"/>
    <x v="0"/>
    <s v="As Expected"/>
    <x v="0"/>
    <n v="73"/>
    <n v="63"/>
    <n v="301"/>
    <x v="1"/>
    <x v="1"/>
    <n v="84"/>
    <n v="84"/>
    <n v="0"/>
    <x v="1"/>
    <x v="0"/>
    <e v="#N/A"/>
  </r>
  <r>
    <n v="372512"/>
    <x v="4628"/>
    <x v="2"/>
    <x v="37"/>
    <s v="CHEROKEE"/>
    <x v="0"/>
    <x v="0"/>
    <s v="DAVITA"/>
    <n v="20"/>
    <x v="0"/>
    <n v="108"/>
    <n v="154"/>
    <n v="161"/>
    <x v="0"/>
    <s v="As Expected"/>
    <x v="0"/>
    <n v="121"/>
    <n v="117"/>
    <n v="459"/>
    <x v="1"/>
    <x v="2"/>
    <n v="137"/>
    <n v="137"/>
    <n v="0"/>
    <x v="1"/>
    <x v="2"/>
    <e v="#N/A"/>
  </r>
  <r>
    <n v="372513"/>
    <x v="4629"/>
    <x v="1"/>
    <x v="37"/>
    <s v="POTTAWATOMIE"/>
    <x v="0"/>
    <x v="0"/>
    <s v="DAVITA"/>
    <n v="16"/>
    <x v="0"/>
    <n v="78"/>
    <n v="95"/>
    <n v="100"/>
    <x v="0"/>
    <s v="As Expected"/>
    <x v="0"/>
    <n v="87"/>
    <n v="75"/>
    <n v="319"/>
    <x v="1"/>
    <x v="1"/>
    <n v="83"/>
    <n v="83"/>
    <n v="0"/>
    <x v="1"/>
    <x v="0"/>
    <e v="#N/A"/>
  </r>
  <r>
    <n v="372514"/>
    <x v="4630"/>
    <x v="1"/>
    <x v="37"/>
    <s v="ROGERS"/>
    <x v="0"/>
    <x v="0"/>
    <s v="DAVITA"/>
    <n v="16"/>
    <x v="0"/>
    <n v="44"/>
    <n v="63"/>
    <n v="65"/>
    <x v="0"/>
    <s v="As Expected"/>
    <x v="1"/>
    <n v="55"/>
    <n v="61"/>
    <n v="232"/>
    <x v="0"/>
    <x v="1"/>
    <n v="66"/>
    <n v="66"/>
    <n v="0"/>
    <x v="2"/>
    <x v="0"/>
    <e v="#N/A"/>
  </r>
  <r>
    <n v="372515"/>
    <x v="4631"/>
    <x v="2"/>
    <x v="37"/>
    <s v="OKLAHOMA"/>
    <x v="0"/>
    <x v="0"/>
    <s v="DAVITA"/>
    <n v="16"/>
    <x v="0"/>
    <n v="43"/>
    <n v="66"/>
    <n v="72"/>
    <x v="0"/>
    <s v="As Expected"/>
    <x v="0"/>
    <n v="52"/>
    <n v="47"/>
    <n v="253"/>
    <x v="1"/>
    <x v="1"/>
    <n v="64"/>
    <n v="64"/>
    <n v="0"/>
    <x v="1"/>
    <x v="0"/>
    <e v="#N/A"/>
  </r>
  <r>
    <n v="372516"/>
    <x v="4632"/>
    <x v="2"/>
    <x v="37"/>
    <s v="TULSA"/>
    <x v="0"/>
    <x v="0"/>
    <s v="DAVITA"/>
    <n v="16"/>
    <x v="0"/>
    <n v="60"/>
    <n v="83"/>
    <n v="89"/>
    <x v="0"/>
    <s v="As Expected"/>
    <x v="0"/>
    <n v="68"/>
    <n v="62"/>
    <n v="279"/>
    <x v="0"/>
    <x v="1"/>
    <n v="90"/>
    <n v="90"/>
    <n v="0"/>
    <x v="1"/>
    <x v="0"/>
    <e v="#N/A"/>
  </r>
  <r>
    <n v="372518"/>
    <x v="4633"/>
    <x v="1"/>
    <x v="37"/>
    <s v="OKLAHOMA"/>
    <x v="0"/>
    <x v="0"/>
    <s v="DAVITA"/>
    <n v="16"/>
    <x v="0"/>
    <n v="57"/>
    <n v="71"/>
    <n v="72"/>
    <x v="0"/>
    <s v="As Expected"/>
    <x v="0"/>
    <n v="65"/>
    <n v="75"/>
    <n v="217"/>
    <x v="1"/>
    <x v="1"/>
    <n v="76"/>
    <n v="76"/>
    <n v="1"/>
    <x v="1"/>
    <x v="0"/>
    <e v="#N/A"/>
  </r>
  <r>
    <n v="372520"/>
    <x v="4634"/>
    <x v="0"/>
    <x v="37"/>
    <s v="OKLAHOMA"/>
    <x v="0"/>
    <x v="0"/>
    <s v="FRESENIUS MEDICAL CARE"/>
    <n v="18"/>
    <x v="0"/>
    <n v="79"/>
    <n v="117"/>
    <n v="122"/>
    <x v="0"/>
    <s v="As Expected"/>
    <x v="0"/>
    <n v="98"/>
    <n v="113"/>
    <n v="391"/>
    <x v="0"/>
    <x v="1"/>
    <n v="125"/>
    <n v="125"/>
    <n v="0"/>
    <x v="0"/>
    <x v="0"/>
    <n v="50"/>
  </r>
  <r>
    <n v="372522"/>
    <x v="4635"/>
    <x v="2"/>
    <x v="37"/>
    <s v="STEPHENS"/>
    <x v="0"/>
    <x v="0"/>
    <s v="DAVITA"/>
    <n v="12"/>
    <x v="0"/>
    <n v="49"/>
    <n v="62"/>
    <n v="66"/>
    <x v="0"/>
    <s v="As Expected"/>
    <x v="0"/>
    <n v="53"/>
    <n v="53"/>
    <n v="197"/>
    <x v="1"/>
    <x v="1"/>
    <n v="62"/>
    <n v="62"/>
    <n v="0"/>
    <x v="2"/>
    <x v="0"/>
    <e v="#N/A"/>
  </r>
  <r>
    <n v="372523"/>
    <x v="4636"/>
    <x v="4"/>
    <x v="37"/>
    <s v="COMANCHE"/>
    <x v="0"/>
    <x v="0"/>
    <s v="AMERICAN RENAL ASSOCIATES"/>
    <n v="24"/>
    <x v="0"/>
    <n v="83"/>
    <n v="101"/>
    <n v="106"/>
    <x v="0"/>
    <s v="As Expected"/>
    <x v="0"/>
    <n v="97"/>
    <n v="96"/>
    <n v="341"/>
    <x v="1"/>
    <x v="1"/>
    <n v="96"/>
    <n v="96"/>
    <n v="0"/>
    <x v="1"/>
    <x v="0"/>
    <n v="51"/>
  </r>
  <r>
    <n v="372527"/>
    <x v="4637"/>
    <x v="2"/>
    <x v="37"/>
    <s v="CLEVELAND"/>
    <x v="0"/>
    <x v="0"/>
    <s v="DAVITA"/>
    <n v="12"/>
    <x v="0"/>
    <n v="36"/>
    <n v="49"/>
    <n v="58"/>
    <x v="0"/>
    <s v="As Expected"/>
    <x v="1"/>
    <n v="45"/>
    <n v="38"/>
    <n v="184"/>
    <x v="1"/>
    <x v="1"/>
    <n v="58"/>
    <n v="58"/>
    <n v="0"/>
    <x v="2"/>
    <x v="0"/>
    <e v="#N/A"/>
  </r>
  <r>
    <n v="372529"/>
    <x v="4638"/>
    <x v="2"/>
    <x v="37"/>
    <s v="MAYES"/>
    <x v="0"/>
    <x v="0"/>
    <s v="DAVITA"/>
    <n v="14"/>
    <x v="0"/>
    <n v="52"/>
    <n v="64"/>
    <n v="66"/>
    <x v="0"/>
    <s v="As Expected"/>
    <x v="0"/>
    <n v="59"/>
    <n v="63"/>
    <n v="243"/>
    <x v="1"/>
    <x v="1"/>
    <n v="67"/>
    <n v="67"/>
    <n v="0"/>
    <x v="1"/>
    <x v="0"/>
    <e v="#N/A"/>
  </r>
  <r>
    <n v="372530"/>
    <x v="4639"/>
    <x v="0"/>
    <x v="37"/>
    <s v="OKLAHOMA"/>
    <x v="0"/>
    <x v="0"/>
    <s v="DAVITA"/>
    <n v="32"/>
    <x v="0"/>
    <n v="123"/>
    <n v="185"/>
    <n v="185"/>
    <x v="0"/>
    <s v="Worse than Expected"/>
    <x v="0"/>
    <n v="132"/>
    <n v="172"/>
    <n v="574"/>
    <x v="1"/>
    <x v="1"/>
    <n v="155"/>
    <n v="155"/>
    <n v="0"/>
    <x v="1"/>
    <x v="2"/>
    <e v="#N/A"/>
  </r>
  <r>
    <n v="372531"/>
    <x v="4640"/>
    <x v="2"/>
    <x v="37"/>
    <s v="BECKHAM"/>
    <x v="0"/>
    <x v="0"/>
    <s v="DAVITA"/>
    <n v="12"/>
    <x v="0"/>
    <n v="28"/>
    <n v="40"/>
    <n v="41"/>
    <x v="0"/>
    <s v="As Expected"/>
    <x v="0"/>
    <n v="34"/>
    <n v="25"/>
    <n v="132"/>
    <x v="1"/>
    <x v="2"/>
    <n v="33"/>
    <n v="33"/>
    <n v="0"/>
    <x v="1"/>
    <x v="0"/>
    <e v="#N/A"/>
  </r>
  <r>
    <n v="372532"/>
    <x v="4641"/>
    <x v="1"/>
    <x v="37"/>
    <s v="OKLAHOMA"/>
    <x v="0"/>
    <x v="0"/>
    <s v="FRESENIUS MEDICAL CARE"/>
    <n v="17"/>
    <x v="0"/>
    <n v="87"/>
    <n v="115"/>
    <n v="120"/>
    <x v="0"/>
    <s v="As Expected"/>
    <x v="0"/>
    <n v="98"/>
    <n v="129"/>
    <n v="358"/>
    <x v="0"/>
    <x v="1"/>
    <n v="94"/>
    <n v="94"/>
    <n v="0"/>
    <x v="1"/>
    <x v="0"/>
    <n v="66"/>
  </r>
  <r>
    <n v="372533"/>
    <x v="4642"/>
    <x v="0"/>
    <x v="37"/>
    <s v="POTTAWATOMIE"/>
    <x v="0"/>
    <x v="0"/>
    <s v="FRESENIUS MEDICAL CARE"/>
    <n v="25"/>
    <x v="0"/>
    <n v="96"/>
    <n v="129"/>
    <n v="137"/>
    <x v="0"/>
    <s v="As Expected"/>
    <x v="1"/>
    <n v="112"/>
    <n v="148"/>
    <n v="434"/>
    <x v="1"/>
    <x v="1"/>
    <n v="119"/>
    <n v="119"/>
    <n v="0"/>
    <x v="0"/>
    <x v="0"/>
    <n v="58"/>
  </r>
  <r>
    <n v="372536"/>
    <x v="4643"/>
    <x v="2"/>
    <x v="37"/>
    <s v="OTTAWA"/>
    <x v="0"/>
    <x v="1"/>
    <s v="INDEPENDENT"/>
    <n v="12"/>
    <x v="1"/>
    <n v="42"/>
    <n v="49"/>
    <n v="54"/>
    <x v="0"/>
    <s v="As Expected"/>
    <x v="0"/>
    <n v="44"/>
    <n v="61"/>
    <n v="164"/>
    <x v="3"/>
    <x v="2"/>
    <n v="51"/>
    <n v="51"/>
    <n v="0"/>
    <x v="2"/>
    <x v="0"/>
    <n v="54"/>
  </r>
  <r>
    <n v="372538"/>
    <x v="4644"/>
    <x v="0"/>
    <x v="37"/>
    <s v="TULSA"/>
    <x v="0"/>
    <x v="0"/>
    <s v="FRESENIUS MEDICAL CARE"/>
    <n v="21"/>
    <x v="0"/>
    <n v="98"/>
    <n v="157"/>
    <n v="163"/>
    <x v="0"/>
    <s v="As Expected"/>
    <x v="0"/>
    <n v="112"/>
    <n v="140"/>
    <n v="492"/>
    <x v="1"/>
    <x v="1"/>
    <n v="121"/>
    <n v="121"/>
    <n v="0"/>
    <x v="1"/>
    <x v="0"/>
    <n v="56"/>
  </r>
  <r>
    <n v="372539"/>
    <x v="4645"/>
    <x v="0"/>
    <x v="37"/>
    <s v="OKLAHOMA"/>
    <x v="0"/>
    <x v="0"/>
    <s v="FRESENIUS MEDICAL CARE"/>
    <n v="25"/>
    <x v="0"/>
    <n v="114"/>
    <n v="150"/>
    <n v="157"/>
    <x v="0"/>
    <s v="As Expected"/>
    <x v="0"/>
    <n v="131"/>
    <n v="141"/>
    <n v="481"/>
    <x v="1"/>
    <x v="1"/>
    <n v="124"/>
    <n v="124"/>
    <n v="0"/>
    <x v="1"/>
    <x v="0"/>
    <n v="54"/>
  </r>
  <r>
    <n v="372540"/>
    <x v="4646"/>
    <x v="0"/>
    <x v="37"/>
    <s v="OKLAHOMA"/>
    <x v="0"/>
    <x v="0"/>
    <s v="FRESENIUS MEDICAL CARE"/>
    <n v="17"/>
    <x v="0"/>
    <n v="97"/>
    <n v="128"/>
    <n v="141"/>
    <x v="0"/>
    <s v="As Expected"/>
    <x v="0"/>
    <n v="103"/>
    <n v="106"/>
    <n v="397"/>
    <x v="1"/>
    <x v="1"/>
    <n v="120"/>
    <n v="120"/>
    <n v="0"/>
    <x v="1"/>
    <x v="0"/>
    <n v="52"/>
  </r>
  <r>
    <n v="372541"/>
    <x v="4647"/>
    <x v="0"/>
    <x v="37"/>
    <s v="OKLAHOMA"/>
    <x v="0"/>
    <x v="0"/>
    <s v="DAVITA"/>
    <n v="12"/>
    <x v="0"/>
    <n v="35"/>
    <n v="54"/>
    <n v="54"/>
    <x v="0"/>
    <s v="As Expected"/>
    <x v="0"/>
    <n v="40"/>
    <n v="47"/>
    <n v="163"/>
    <x v="1"/>
    <x v="1"/>
    <n v="56"/>
    <n v="56"/>
    <n v="0"/>
    <x v="2"/>
    <x v="0"/>
    <e v="#N/A"/>
  </r>
  <r>
    <n v="372542"/>
    <x v="4648"/>
    <x v="0"/>
    <x v="37"/>
    <s v="CARTER"/>
    <x v="0"/>
    <x v="0"/>
    <s v="FRESENIUS MEDICAL CARE"/>
    <n v="28"/>
    <x v="0"/>
    <n v="23"/>
    <n v="28"/>
    <n v="27"/>
    <x v="0"/>
    <s v="As Expected"/>
    <x v="0"/>
    <n v="24"/>
    <n v="18"/>
    <n v="110"/>
    <x v="1"/>
    <x v="1"/>
    <n v="22"/>
    <n v="22"/>
    <n v="0"/>
    <x v="2"/>
    <x v="0"/>
    <e v="#N/A"/>
  </r>
  <r>
    <n v="372544"/>
    <x v="4649"/>
    <x v="1"/>
    <x v="37"/>
    <s v="CANADIAN"/>
    <x v="0"/>
    <x v="0"/>
    <s v="FRESENIUS MEDICAL CARE"/>
    <n v="21"/>
    <x v="0"/>
    <n v="73"/>
    <n v="88"/>
    <n v="97"/>
    <x v="0"/>
    <s v="As Expected"/>
    <x v="0"/>
    <n v="81"/>
    <n v="91"/>
    <n v="328"/>
    <x v="1"/>
    <x v="1"/>
    <n v="96"/>
    <n v="96"/>
    <n v="0"/>
    <x v="0"/>
    <x v="0"/>
    <n v="65"/>
  </r>
  <r>
    <n v="442699"/>
    <x v="4650"/>
    <x v="3"/>
    <x v="39"/>
    <s v="DAVIDSON"/>
    <x v="0"/>
    <x v="0"/>
    <s v="DAVITA"/>
    <n v="7"/>
    <x v="2"/>
    <n v="12"/>
    <n v="21"/>
    <n v="21"/>
    <x v="0"/>
    <s v="Not Available"/>
    <x v="0"/>
    <n v="16"/>
    <n v="10"/>
    <n v="65"/>
    <x v="2"/>
    <x v="3"/>
    <n v="8"/>
    <n v="8"/>
    <n v="0"/>
    <x v="2"/>
    <x v="0"/>
    <e v="#N/A"/>
  </r>
  <r>
    <n v="372545"/>
    <x v="4651"/>
    <x v="2"/>
    <x v="37"/>
    <s v="ADAIR"/>
    <x v="0"/>
    <x v="0"/>
    <s v="DAVITA"/>
    <n v="10"/>
    <x v="0"/>
    <n v="63"/>
    <n v="86"/>
    <n v="89"/>
    <x v="0"/>
    <s v="As Expected"/>
    <x v="0"/>
    <n v="76"/>
    <n v="66"/>
    <n v="269"/>
    <x v="1"/>
    <x v="1"/>
    <n v="90"/>
    <n v="90"/>
    <n v="0"/>
    <x v="2"/>
    <x v="0"/>
    <e v="#N/A"/>
  </r>
  <r>
    <n v="372546"/>
    <x v="4652"/>
    <x v="0"/>
    <x v="37"/>
    <s v="TULSA"/>
    <x v="0"/>
    <x v="0"/>
    <s v="DAVITA"/>
    <n v="24"/>
    <x v="0"/>
    <n v="64"/>
    <n v="107"/>
    <n v="108"/>
    <x v="0"/>
    <s v="As Expected"/>
    <x v="0"/>
    <n v="73"/>
    <n v="92"/>
    <n v="386"/>
    <x v="1"/>
    <x v="1"/>
    <n v="93"/>
    <n v="93"/>
    <n v="0"/>
    <x v="1"/>
    <x v="0"/>
    <e v="#N/A"/>
  </r>
  <r>
    <n v="372547"/>
    <x v="4653"/>
    <x v="0"/>
    <x v="37"/>
    <s v="OTTAWA"/>
    <x v="0"/>
    <x v="0"/>
    <s v="DAVITA"/>
    <n v="18"/>
    <x v="0"/>
    <n v="34"/>
    <n v="33"/>
    <n v="34"/>
    <x v="0"/>
    <s v="As Expected"/>
    <x v="0"/>
    <n v="35"/>
    <n v="38"/>
    <n v="138"/>
    <x v="1"/>
    <x v="1"/>
    <n v="37"/>
    <n v="37"/>
    <n v="0"/>
    <x v="2"/>
    <x v="2"/>
    <e v="#N/A"/>
  </r>
  <r>
    <n v="372548"/>
    <x v="4654"/>
    <x v="2"/>
    <x v="37"/>
    <s v="OKMULGEE"/>
    <x v="0"/>
    <x v="0"/>
    <s v="DAVITA"/>
    <n v="16"/>
    <x v="0"/>
    <n v="62"/>
    <n v="82"/>
    <n v="86"/>
    <x v="0"/>
    <s v="As Expected"/>
    <x v="0"/>
    <n v="67"/>
    <n v="77"/>
    <n v="297"/>
    <x v="1"/>
    <x v="1"/>
    <n v="86"/>
    <n v="86"/>
    <n v="0"/>
    <x v="0"/>
    <x v="2"/>
    <e v="#N/A"/>
  </r>
  <r>
    <n v="372549"/>
    <x v="4655"/>
    <x v="0"/>
    <x v="37"/>
    <s v="MUSKOGEE"/>
    <x v="0"/>
    <x v="0"/>
    <s v="DAVITA"/>
    <n v="16"/>
    <x v="0"/>
    <n v="58"/>
    <n v="75"/>
    <n v="79"/>
    <x v="0"/>
    <s v="As Expected"/>
    <x v="0"/>
    <n v="64"/>
    <n v="111"/>
    <n v="303"/>
    <x v="1"/>
    <x v="1"/>
    <n v="82"/>
    <n v="82"/>
    <n v="0"/>
    <x v="1"/>
    <x v="0"/>
    <e v="#N/A"/>
  </r>
  <r>
    <n v="372552"/>
    <x v="4656"/>
    <x v="0"/>
    <x v="37"/>
    <s v="KAY"/>
    <x v="0"/>
    <x v="0"/>
    <s v="FRESENIUS MEDICAL CARE"/>
    <n v="12"/>
    <x v="0"/>
    <n v="72"/>
    <n v="90"/>
    <n v="95"/>
    <x v="0"/>
    <s v="As Expected"/>
    <x v="0"/>
    <n v="80"/>
    <n v="75"/>
    <n v="310"/>
    <x v="1"/>
    <x v="1"/>
    <n v="89"/>
    <n v="89"/>
    <n v="0"/>
    <x v="1"/>
    <x v="0"/>
    <n v="60"/>
  </r>
  <r>
    <n v="372553"/>
    <x v="4657"/>
    <x v="1"/>
    <x v="37"/>
    <s v="OKLAHOMA"/>
    <x v="0"/>
    <x v="0"/>
    <s v="FRESENIUS MEDICAL CARE"/>
    <n v="20"/>
    <x v="0"/>
    <n v="86"/>
    <n v="123"/>
    <n v="129"/>
    <x v="0"/>
    <s v="As Expected"/>
    <x v="0"/>
    <n v="97"/>
    <n v="119"/>
    <n v="376"/>
    <x v="1"/>
    <x v="1"/>
    <n v="123"/>
    <n v="123"/>
    <n v="0"/>
    <x v="1"/>
    <x v="0"/>
    <n v="77"/>
  </r>
  <r>
    <n v="372555"/>
    <x v="4658"/>
    <x v="4"/>
    <x v="37"/>
    <s v="WOODWARD"/>
    <x v="0"/>
    <x v="0"/>
    <s v="FRESENIUS MEDICAL CARE"/>
    <n v="12"/>
    <x v="0"/>
    <n v="27"/>
    <n v="29"/>
    <n v="29"/>
    <x v="0"/>
    <s v="As Expected"/>
    <x v="0"/>
    <n v="28"/>
    <n v="40"/>
    <n v="123"/>
    <x v="1"/>
    <x v="1"/>
    <n v="29"/>
    <n v="29"/>
    <n v="0"/>
    <x v="2"/>
    <x v="2"/>
    <n v="69"/>
  </r>
  <r>
    <n v="372556"/>
    <x v="4659"/>
    <x v="0"/>
    <x v="37"/>
    <s v="PAYNE"/>
    <x v="0"/>
    <x v="0"/>
    <s v="FRESENIUS MEDICAL CARE"/>
    <n v="12"/>
    <x v="0"/>
    <n v="58"/>
    <n v="86"/>
    <n v="89"/>
    <x v="0"/>
    <s v="As Expected"/>
    <x v="0"/>
    <n v="67"/>
    <n v="89"/>
    <n v="263"/>
    <x v="1"/>
    <x v="1"/>
    <n v="84"/>
    <n v="84"/>
    <n v="0"/>
    <x v="1"/>
    <x v="0"/>
    <n v="57"/>
  </r>
  <r>
    <n v="372557"/>
    <x v="4660"/>
    <x v="0"/>
    <x v="37"/>
    <s v="COMANCHE"/>
    <x v="0"/>
    <x v="0"/>
    <s v="AMERICAN RENAL ASSOCIATES"/>
    <n v="23"/>
    <x v="0"/>
    <n v="43"/>
    <n v="52"/>
    <n v="55"/>
    <x v="0"/>
    <s v="As Expected"/>
    <x v="0"/>
    <n v="50"/>
    <n v="79"/>
    <n v="175"/>
    <x v="1"/>
    <x v="1"/>
    <n v="56"/>
    <n v="56"/>
    <n v="0"/>
    <x v="1"/>
    <x v="0"/>
    <n v="41"/>
  </r>
  <r>
    <n v="372558"/>
    <x v="4661"/>
    <x v="1"/>
    <x v="37"/>
    <s v="GARFIELD"/>
    <x v="0"/>
    <x v="0"/>
    <s v="FRESENIUS MEDICAL CARE"/>
    <n v="16"/>
    <x v="0"/>
    <n v="94"/>
    <n v="117"/>
    <n v="122"/>
    <x v="0"/>
    <s v="As Expected"/>
    <x v="0"/>
    <n v="105"/>
    <n v="91"/>
    <n v="391"/>
    <x v="0"/>
    <x v="1"/>
    <n v="101"/>
    <n v="101"/>
    <n v="0"/>
    <x v="1"/>
    <x v="0"/>
    <n v="72"/>
  </r>
  <r>
    <n v="372560"/>
    <x v="4662"/>
    <x v="2"/>
    <x v="37"/>
    <s v="CREEK"/>
    <x v="0"/>
    <x v="0"/>
    <s v="DAVITA"/>
    <n v="16"/>
    <x v="0"/>
    <n v="38"/>
    <n v="54"/>
    <n v="56"/>
    <x v="0"/>
    <s v="As Expected"/>
    <x v="0"/>
    <n v="44"/>
    <n v="64"/>
    <n v="209"/>
    <x v="1"/>
    <x v="1"/>
    <n v="57"/>
    <n v="57"/>
    <n v="0"/>
    <x v="1"/>
    <x v="2"/>
    <e v="#N/A"/>
  </r>
  <r>
    <n v="372561"/>
    <x v="4663"/>
    <x v="0"/>
    <x v="37"/>
    <s v="CUSTER"/>
    <x v="0"/>
    <x v="0"/>
    <s v="DAVITA"/>
    <n v="16"/>
    <x v="0"/>
    <n v="53"/>
    <n v="69"/>
    <n v="69"/>
    <x v="0"/>
    <s v="As Expected"/>
    <x v="0"/>
    <n v="60"/>
    <n v="42"/>
    <n v="223"/>
    <x v="1"/>
    <x v="1"/>
    <n v="72"/>
    <n v="72"/>
    <n v="0"/>
    <x v="1"/>
    <x v="0"/>
    <e v="#N/A"/>
  </r>
  <r>
    <n v="372562"/>
    <x v="4664"/>
    <x v="2"/>
    <x v="37"/>
    <s v="CLEVELAND"/>
    <x v="0"/>
    <x v="0"/>
    <s v="DAVITA"/>
    <n v="20"/>
    <x v="0"/>
    <n v="68"/>
    <n v="87"/>
    <n v="96"/>
    <x v="0"/>
    <s v="As Expected"/>
    <x v="0"/>
    <n v="77"/>
    <n v="71"/>
    <n v="310"/>
    <x v="1"/>
    <x v="1"/>
    <n v="96"/>
    <n v="96"/>
    <n v="0"/>
    <x v="1"/>
    <x v="0"/>
    <e v="#N/A"/>
  </r>
  <r>
    <n v="372564"/>
    <x v="4665"/>
    <x v="0"/>
    <x v="37"/>
    <s v="PITTSBURG"/>
    <x v="0"/>
    <x v="0"/>
    <s v="DAVITA"/>
    <n v="12"/>
    <x v="0"/>
    <n v="72"/>
    <n v="89"/>
    <n v="94"/>
    <x v="0"/>
    <s v="As Expected"/>
    <x v="0"/>
    <n v="81"/>
    <n v="64"/>
    <n v="327"/>
    <x v="1"/>
    <x v="1"/>
    <n v="81"/>
    <n v="81"/>
    <n v="0"/>
    <x v="1"/>
    <x v="0"/>
    <e v="#N/A"/>
  </r>
  <r>
    <n v="372565"/>
    <x v="4666"/>
    <x v="1"/>
    <x v="37"/>
    <s v="BRYAN"/>
    <x v="0"/>
    <x v="0"/>
    <s v="DAVITA"/>
    <n v="16"/>
    <x v="0"/>
    <n v="77"/>
    <n v="90"/>
    <n v="99"/>
    <x v="0"/>
    <s v="As Expected"/>
    <x v="0"/>
    <n v="81"/>
    <n v="109"/>
    <n v="330"/>
    <x v="1"/>
    <x v="1"/>
    <n v="98"/>
    <n v="98"/>
    <n v="0"/>
    <x v="1"/>
    <x v="0"/>
    <e v="#N/A"/>
  </r>
  <r>
    <n v="372566"/>
    <x v="4667"/>
    <x v="0"/>
    <x v="37"/>
    <s v="MUSKOGEE"/>
    <x v="0"/>
    <x v="0"/>
    <s v="FRESENIUS MEDICAL CARE"/>
    <n v="21"/>
    <x v="1"/>
    <n v="103"/>
    <n v="150"/>
    <n v="157"/>
    <x v="0"/>
    <s v="As Expected"/>
    <x v="0"/>
    <n v="119"/>
    <n v="185"/>
    <n v="460"/>
    <x v="0"/>
    <x v="1"/>
    <n v="135"/>
    <n v="135"/>
    <n v="0"/>
    <x v="1"/>
    <x v="0"/>
    <n v="53"/>
  </r>
  <r>
    <n v="372567"/>
    <x v="4668"/>
    <x v="1"/>
    <x v="37"/>
    <s v="TULSA"/>
    <x v="0"/>
    <x v="0"/>
    <s v="DAVITA"/>
    <n v="16"/>
    <x v="0"/>
    <n v="82"/>
    <n v="107"/>
    <n v="110"/>
    <x v="0"/>
    <s v="As Expected"/>
    <x v="0"/>
    <n v="94"/>
    <n v="119"/>
    <n v="385"/>
    <x v="1"/>
    <x v="1"/>
    <n v="111"/>
    <n v="111"/>
    <n v="0"/>
    <x v="1"/>
    <x v="0"/>
    <e v="#N/A"/>
  </r>
  <r>
    <n v="372569"/>
    <x v="4669"/>
    <x v="1"/>
    <x v="37"/>
    <s v="TULSA"/>
    <x v="0"/>
    <x v="0"/>
    <s v="DAVITA"/>
    <n v="12"/>
    <x v="0"/>
    <n v="37"/>
    <n v="53"/>
    <n v="58"/>
    <x v="0"/>
    <s v="As Expected"/>
    <x v="0"/>
    <n v="43"/>
    <n v="56"/>
    <n v="180"/>
    <x v="1"/>
    <x v="1"/>
    <n v="57"/>
    <n v="57"/>
    <n v="1"/>
    <x v="2"/>
    <x v="0"/>
    <e v="#N/A"/>
  </r>
  <r>
    <n v="372570"/>
    <x v="4670"/>
    <x v="0"/>
    <x v="37"/>
    <s v="TULSA"/>
    <x v="0"/>
    <x v="0"/>
    <s v="FRESENIUS MEDICAL CARE"/>
    <n v="16"/>
    <x v="0"/>
    <n v="69"/>
    <n v="99"/>
    <n v="100"/>
    <x v="0"/>
    <s v="As Expected"/>
    <x v="0"/>
    <n v="79"/>
    <n v="93"/>
    <n v="333"/>
    <x v="1"/>
    <x v="1"/>
    <n v="101"/>
    <n v="101"/>
    <n v="0"/>
    <x v="1"/>
    <x v="0"/>
    <n v="76"/>
  </r>
  <r>
    <n v="372571"/>
    <x v="4671"/>
    <x v="0"/>
    <x v="37"/>
    <s v="OKLAHOMA"/>
    <x v="0"/>
    <x v="0"/>
    <s v="FRESENIUS MEDICAL CARE"/>
    <n v="20"/>
    <x v="0"/>
    <n v="100"/>
    <n v="130"/>
    <n v="141"/>
    <x v="0"/>
    <s v="As Expected"/>
    <x v="0"/>
    <n v="116"/>
    <n v="141"/>
    <n v="472"/>
    <x v="1"/>
    <x v="1"/>
    <n v="122"/>
    <n v="122"/>
    <n v="0"/>
    <x v="1"/>
    <x v="0"/>
    <n v="59"/>
  </r>
  <r>
    <n v="372572"/>
    <x v="4672"/>
    <x v="2"/>
    <x v="37"/>
    <s v="GRADY"/>
    <x v="0"/>
    <x v="0"/>
    <s v="DAVITA"/>
    <n v="8"/>
    <x v="0"/>
    <n v="34"/>
    <n v="41"/>
    <n v="44"/>
    <x v="0"/>
    <s v="As Expected"/>
    <x v="0"/>
    <n v="38"/>
    <n v="42"/>
    <n v="169"/>
    <x v="1"/>
    <x v="1"/>
    <n v="42"/>
    <n v="42"/>
    <n v="0"/>
    <x v="1"/>
    <x v="0"/>
    <e v="#N/A"/>
  </r>
  <r>
    <n v="372573"/>
    <x v="4673"/>
    <x v="2"/>
    <x v="37"/>
    <s v="PONTOTOC"/>
    <x v="0"/>
    <x v="0"/>
    <s v="FRESENIUS MEDICAL CARE"/>
    <n v="21"/>
    <x v="0"/>
    <n v="75"/>
    <n v="94"/>
    <n v="101"/>
    <x v="3"/>
    <s v="As Expected"/>
    <x v="0"/>
    <n v="97"/>
    <n v="60"/>
    <n v="342"/>
    <x v="0"/>
    <x v="1"/>
    <n v="91"/>
    <n v="91"/>
    <n v="0"/>
    <x v="1"/>
    <x v="0"/>
    <n v="72"/>
  </r>
  <r>
    <n v="372574"/>
    <x v="4674"/>
    <x v="4"/>
    <x v="37"/>
    <s v="COMANCHE"/>
    <x v="0"/>
    <x v="1"/>
    <s v="INDEPENDENT"/>
    <n v="20"/>
    <x v="0"/>
    <n v="79"/>
    <n v="106"/>
    <n v="105"/>
    <x v="0"/>
    <s v="Worse than Expected"/>
    <x v="1"/>
    <n v="88"/>
    <n v="107"/>
    <n v="379"/>
    <x v="1"/>
    <x v="1"/>
    <n v="108"/>
    <n v="108"/>
    <n v="0"/>
    <x v="1"/>
    <x v="0"/>
    <n v="44"/>
  </r>
  <r>
    <n v="372575"/>
    <x v="4675"/>
    <x v="2"/>
    <x v="37"/>
    <s v="CADDO"/>
    <x v="0"/>
    <x v="0"/>
    <s v="DAVITA"/>
    <n v="10"/>
    <x v="0"/>
    <n v="45"/>
    <n v="55"/>
    <n v="55"/>
    <x v="0"/>
    <s v="As Expected"/>
    <x v="0"/>
    <n v="50"/>
    <n v="48"/>
    <n v="196"/>
    <x v="3"/>
    <x v="1"/>
    <n v="55"/>
    <n v="55"/>
    <n v="0"/>
    <x v="2"/>
    <x v="0"/>
    <e v="#N/A"/>
  </r>
  <r>
    <n v="372577"/>
    <x v="4676"/>
    <x v="2"/>
    <x v="37"/>
    <s v="OKLAHOMA"/>
    <x v="0"/>
    <x v="0"/>
    <s v="FRESENIUS MEDICAL CARE"/>
    <n v="24"/>
    <x v="0"/>
    <n v="172"/>
    <n v="240"/>
    <n v="253"/>
    <x v="0"/>
    <s v="As Expected"/>
    <x v="0"/>
    <n v="203"/>
    <n v="186"/>
    <n v="694"/>
    <x v="1"/>
    <x v="1"/>
    <n v="185"/>
    <n v="185"/>
    <n v="0"/>
    <x v="1"/>
    <x v="0"/>
    <n v="71"/>
  </r>
  <r>
    <n v="372578"/>
    <x v="4677"/>
    <x v="0"/>
    <x v="37"/>
    <s v="TULSA"/>
    <x v="0"/>
    <x v="0"/>
    <s v="FRESENIUS MEDICAL CARE"/>
    <n v="13"/>
    <x v="0"/>
    <n v="52"/>
    <n v="70"/>
    <n v="71"/>
    <x v="0"/>
    <s v="As Expected"/>
    <x v="0"/>
    <n v="61"/>
    <n v="63"/>
    <n v="240"/>
    <x v="1"/>
    <x v="1"/>
    <n v="70"/>
    <n v="70"/>
    <n v="0"/>
    <x v="1"/>
    <x v="0"/>
    <n v="67"/>
  </r>
  <r>
    <n v="372579"/>
    <x v="4678"/>
    <x v="1"/>
    <x v="37"/>
    <s v="OKLAHOMA"/>
    <x v="0"/>
    <x v="0"/>
    <s v="DAVITA"/>
    <n v="8"/>
    <x v="0"/>
    <n v="27"/>
    <n v="43"/>
    <n v="49"/>
    <x v="0"/>
    <s v="As Expected"/>
    <x v="0"/>
    <n v="31"/>
    <n v="21"/>
    <n v="106"/>
    <x v="2"/>
    <x v="3"/>
    <n v="0"/>
    <n v="0"/>
    <n v="0"/>
    <x v="1"/>
    <x v="0"/>
    <e v="#N/A"/>
  </r>
  <r>
    <n v="372580"/>
    <x v="4679"/>
    <x v="0"/>
    <x v="37"/>
    <s v="MCINTOSH"/>
    <x v="0"/>
    <x v="0"/>
    <s v="DAVITA"/>
    <n v="11"/>
    <x v="1"/>
    <n v="39"/>
    <n v="49"/>
    <n v="49"/>
    <x v="0"/>
    <s v="As Expected"/>
    <x v="0"/>
    <n v="43"/>
    <n v="45"/>
    <n v="178"/>
    <x v="0"/>
    <x v="1"/>
    <n v="49"/>
    <n v="49"/>
    <n v="0"/>
    <x v="2"/>
    <x v="2"/>
    <e v="#N/A"/>
  </r>
  <r>
    <n v="372581"/>
    <x v="4680"/>
    <x v="1"/>
    <x v="37"/>
    <s v="OKLAHOMA"/>
    <x v="0"/>
    <x v="0"/>
    <s v="FRESENIUS MEDICAL CARE"/>
    <n v="14"/>
    <x v="0"/>
    <n v="57"/>
    <n v="78"/>
    <n v="85"/>
    <x v="0"/>
    <s v="As Expected"/>
    <x v="0"/>
    <n v="65"/>
    <n v="79"/>
    <n v="261"/>
    <x v="1"/>
    <x v="1"/>
    <n v="86"/>
    <n v="86"/>
    <n v="0"/>
    <x v="1"/>
    <x v="0"/>
    <n v="60"/>
  </r>
  <r>
    <n v="372582"/>
    <x v="4681"/>
    <x v="2"/>
    <x v="37"/>
    <s v="CARTER"/>
    <x v="0"/>
    <x v="0"/>
    <s v="DAVITA"/>
    <n v="28"/>
    <x v="0"/>
    <n v="126"/>
    <n v="162"/>
    <n v="176"/>
    <x v="0"/>
    <s v="As Expected"/>
    <x v="3"/>
    <n v="141"/>
    <n v="161"/>
    <n v="530"/>
    <x v="1"/>
    <x v="1"/>
    <n v="137"/>
    <n v="137"/>
    <n v="0"/>
    <x v="1"/>
    <x v="0"/>
    <e v="#N/A"/>
  </r>
  <r>
    <n v="372583"/>
    <x v="4682"/>
    <x v="1"/>
    <x v="37"/>
    <s v="DELAWARE"/>
    <x v="0"/>
    <x v="0"/>
    <s v="US RENAL CARE, INC."/>
    <n v="13"/>
    <x v="0"/>
    <n v="39"/>
    <n v="58"/>
    <n v="58"/>
    <x v="0"/>
    <s v="As Expected"/>
    <x v="0"/>
    <n v="45"/>
    <n v="57"/>
    <n v="147"/>
    <x v="1"/>
    <x v="1"/>
    <n v="54"/>
    <n v="54"/>
    <n v="0"/>
    <x v="2"/>
    <x v="0"/>
    <n v="52"/>
  </r>
  <r>
    <n v="372584"/>
    <x v="4683"/>
    <x v="2"/>
    <x v="37"/>
    <s v="CREEK"/>
    <x v="0"/>
    <x v="0"/>
    <s v="FRESENIUS MEDICAL CARE"/>
    <n v="17"/>
    <x v="0"/>
    <n v="41"/>
    <n v="57"/>
    <n v="58"/>
    <x v="0"/>
    <s v="As Expected"/>
    <x v="0"/>
    <n v="49"/>
    <n v="54"/>
    <n v="209"/>
    <x v="1"/>
    <x v="1"/>
    <n v="41"/>
    <n v="41"/>
    <n v="0"/>
    <x v="1"/>
    <x v="0"/>
    <n v="85"/>
  </r>
  <r>
    <n v="372585"/>
    <x v="4684"/>
    <x v="2"/>
    <x v="37"/>
    <s v="TULSA"/>
    <x v="0"/>
    <x v="0"/>
    <s v="DAVITA"/>
    <n v="16"/>
    <x v="0"/>
    <n v="26"/>
    <n v="40"/>
    <n v="48"/>
    <x v="0"/>
    <s v="As Expected"/>
    <x v="0"/>
    <n v="34"/>
    <n v="47"/>
    <n v="201"/>
    <x v="1"/>
    <x v="1"/>
    <n v="48"/>
    <n v="48"/>
    <n v="0"/>
    <x v="2"/>
    <x v="0"/>
    <e v="#N/A"/>
  </r>
  <r>
    <n v="372586"/>
    <x v="4685"/>
    <x v="2"/>
    <x v="37"/>
    <s v="OKLAHOMA"/>
    <x v="0"/>
    <x v="0"/>
    <s v="DAVITA"/>
    <n v="12"/>
    <x v="0"/>
    <n v="61"/>
    <n v="77"/>
    <n v="82"/>
    <x v="0"/>
    <s v="As Expected"/>
    <x v="0"/>
    <n v="68"/>
    <n v="54"/>
    <n v="275"/>
    <x v="0"/>
    <x v="1"/>
    <n v="82"/>
    <n v="82"/>
    <n v="0"/>
    <x v="1"/>
    <x v="0"/>
    <e v="#N/A"/>
  </r>
  <r>
    <n v="372587"/>
    <x v="4686"/>
    <x v="1"/>
    <x v="37"/>
    <s v="TULSA"/>
    <x v="0"/>
    <x v="0"/>
    <s v="FRESENIUS MEDICAL CARE"/>
    <n v="15"/>
    <x v="0"/>
    <n v="76"/>
    <n v="103"/>
    <n v="117"/>
    <x v="0"/>
    <s v="As Expected"/>
    <x v="0"/>
    <n v="88"/>
    <n v="90"/>
    <n v="281"/>
    <x v="0"/>
    <x v="1"/>
    <n v="85"/>
    <n v="85"/>
    <n v="0"/>
    <x v="1"/>
    <x v="0"/>
    <n v="53"/>
  </r>
  <r>
    <n v="372589"/>
    <x v="4687"/>
    <x v="0"/>
    <x v="37"/>
    <s v="HUGHES"/>
    <x v="0"/>
    <x v="0"/>
    <s v="CHAIN OWNED - SANDERLING RENAL SERVICES"/>
    <n v="16"/>
    <x v="1"/>
    <n v="51"/>
    <n v="55"/>
    <n v="56"/>
    <x v="0"/>
    <s v="As Expected"/>
    <x v="0"/>
    <n v="52"/>
    <n v="70"/>
    <n v="212"/>
    <x v="1"/>
    <x v="1"/>
    <n v="56"/>
    <n v="56"/>
    <n v="0"/>
    <x v="1"/>
    <x v="0"/>
    <n v="57"/>
  </r>
  <r>
    <n v="372591"/>
    <x v="4688"/>
    <x v="2"/>
    <x v="37"/>
    <s v="TULSA"/>
    <x v="0"/>
    <x v="0"/>
    <s v="DAVITA"/>
    <n v="11"/>
    <x v="0"/>
    <n v="96"/>
    <n v="144"/>
    <n v="153"/>
    <x v="0"/>
    <s v="As Expected"/>
    <x v="1"/>
    <n v="102"/>
    <n v="66"/>
    <n v="389"/>
    <x v="2"/>
    <x v="2"/>
    <n v="19"/>
    <n v="19"/>
    <n v="0"/>
    <x v="1"/>
    <x v="0"/>
    <e v="#N/A"/>
  </r>
  <r>
    <n v="372592"/>
    <x v="4689"/>
    <x v="2"/>
    <x v="37"/>
    <s v="SEQUOYAH"/>
    <x v="0"/>
    <x v="0"/>
    <s v="DAVITA"/>
    <n v="12"/>
    <x v="0"/>
    <n v="56"/>
    <n v="72"/>
    <n v="77"/>
    <x v="0"/>
    <s v="As Expected"/>
    <x v="0"/>
    <n v="62"/>
    <n v="59"/>
    <n v="224"/>
    <x v="1"/>
    <x v="1"/>
    <n v="79"/>
    <n v="79"/>
    <n v="0"/>
    <x v="2"/>
    <x v="0"/>
    <e v="#N/A"/>
  </r>
  <r>
    <n v="372594"/>
    <x v="4690"/>
    <x v="0"/>
    <x v="37"/>
    <s v="TULSA"/>
    <x v="0"/>
    <x v="0"/>
    <s v="FRESENIUS MEDICAL CARE"/>
    <n v="28"/>
    <x v="0"/>
    <n v="50"/>
    <n v="91"/>
    <n v="95"/>
    <x v="0"/>
    <s v="As Expected"/>
    <x v="0"/>
    <n v="59"/>
    <n v="79"/>
    <n v="245"/>
    <x v="1"/>
    <x v="1"/>
    <n v="96"/>
    <n v="96"/>
    <n v="0"/>
    <x v="0"/>
    <x v="0"/>
    <n v="49"/>
  </r>
  <r>
    <n v="372595"/>
    <x v="4691"/>
    <x v="1"/>
    <x v="37"/>
    <s v="TULSA"/>
    <x v="0"/>
    <x v="0"/>
    <s v="FRESENIUS MEDICAL CARE"/>
    <n v="24"/>
    <x v="0"/>
    <n v="139"/>
    <n v="209"/>
    <n v="216"/>
    <x v="0"/>
    <s v="As Expected"/>
    <x v="0"/>
    <n v="159"/>
    <n v="182"/>
    <n v="638"/>
    <x v="0"/>
    <x v="1"/>
    <n v="150"/>
    <n v="150"/>
    <n v="0"/>
    <x v="1"/>
    <x v="0"/>
    <n v="61"/>
  </r>
  <r>
    <n v="372596"/>
    <x v="4692"/>
    <x v="2"/>
    <x v="37"/>
    <s v="CREEK"/>
    <x v="0"/>
    <x v="0"/>
    <s v="FRESENIUS MEDICAL CARE"/>
    <n v="18"/>
    <x v="0"/>
    <n v="42"/>
    <n v="81"/>
    <n v="87"/>
    <x v="0"/>
    <s v="Better than Expected"/>
    <x v="0"/>
    <n v="58"/>
    <n v="52"/>
    <n v="196"/>
    <x v="0"/>
    <x v="2"/>
    <n v="86"/>
    <n v="86"/>
    <n v="0"/>
    <x v="1"/>
    <x v="0"/>
    <n v="76"/>
  </r>
  <r>
    <n v="372597"/>
    <x v="4693"/>
    <x v="0"/>
    <x v="37"/>
    <s v="WASHINGTON"/>
    <x v="0"/>
    <x v="0"/>
    <s v="FRESENIUS MEDICAL CARE"/>
    <n v="18"/>
    <x v="0"/>
    <n v="75"/>
    <n v="96"/>
    <n v="108"/>
    <x v="0"/>
    <s v="As Expected"/>
    <x v="1"/>
    <n v="93"/>
    <n v="54"/>
    <n v="320"/>
    <x v="1"/>
    <x v="1"/>
    <n v="108"/>
    <n v="108"/>
    <n v="0"/>
    <x v="1"/>
    <x v="0"/>
    <n v="66"/>
  </r>
  <r>
    <n v="372598"/>
    <x v="4694"/>
    <x v="2"/>
    <x v="37"/>
    <s v="JACKSON"/>
    <x v="0"/>
    <x v="0"/>
    <s v="DIVERSIFIED SPECIALTY INSTITUTES (DSI)"/>
    <n v="13"/>
    <x v="0"/>
    <n v="46"/>
    <n v="62"/>
    <n v="64"/>
    <x v="0"/>
    <s v="As Expected"/>
    <x v="0"/>
    <n v="54"/>
    <n v="37"/>
    <n v="160"/>
    <x v="1"/>
    <x v="1"/>
    <n v="66"/>
    <n v="66"/>
    <n v="0"/>
    <x v="2"/>
    <x v="0"/>
    <n v="68"/>
  </r>
  <r>
    <n v="362884"/>
    <x v="4695"/>
    <x v="0"/>
    <x v="33"/>
    <m/>
    <x v="0"/>
    <x v="0"/>
    <s v="DAVITA"/>
    <n v="7"/>
    <x v="2"/>
    <n v="10"/>
    <n v="12"/>
    <n v="16"/>
    <x v="2"/>
    <s v="As Expected"/>
    <x v="2"/>
    <n v="11"/>
    <n v="14"/>
    <n v="11"/>
    <x v="2"/>
    <x v="1"/>
    <n v="16"/>
    <n v="16"/>
    <n v="0"/>
    <x v="2"/>
    <x v="1"/>
    <e v="#N/A"/>
  </r>
  <r>
    <n v="362885"/>
    <x v="4696"/>
    <x v="3"/>
    <x v="33"/>
    <m/>
    <x v="0"/>
    <x v="0"/>
    <s v="DAVITA"/>
    <n v="12"/>
    <x v="2"/>
    <n v="5"/>
    <n v="8"/>
    <n v="10"/>
    <x v="2"/>
    <s v="Not Available"/>
    <x v="2"/>
    <n v="5"/>
    <n v="6"/>
    <n v="5"/>
    <x v="2"/>
    <x v="3"/>
    <n v="10"/>
    <n v="10"/>
    <n v="0"/>
    <x v="2"/>
    <x v="2"/>
    <e v="#N/A"/>
  </r>
  <r>
    <n v="362886"/>
    <x v="4697"/>
    <x v="3"/>
    <x v="33"/>
    <m/>
    <x v="0"/>
    <x v="0"/>
    <s v="DAVITA"/>
    <n v="4"/>
    <x v="2"/>
    <n v="1"/>
    <n v="2"/>
    <n v="3"/>
    <x v="2"/>
    <s v="Not Available"/>
    <x v="2"/>
    <n v="1"/>
    <n v="2"/>
    <n v="1"/>
    <x v="2"/>
    <x v="3"/>
    <n v="0"/>
    <n v="0"/>
    <n v="0"/>
    <x v="2"/>
    <x v="1"/>
    <e v="#N/A"/>
  </r>
  <r>
    <n v="362887"/>
    <x v="4698"/>
    <x v="3"/>
    <x v="33"/>
    <m/>
    <x v="0"/>
    <x v="0"/>
    <s v="FRESENIUS MEDICAL CARE"/>
    <n v="13"/>
    <x v="2"/>
    <n v="7"/>
    <n v="13"/>
    <n v="10"/>
    <x v="2"/>
    <s v="Not Available"/>
    <x v="2"/>
    <n v="8"/>
    <n v="4"/>
    <n v="8"/>
    <x v="2"/>
    <x v="0"/>
    <n v="15"/>
    <n v="15"/>
    <n v="0"/>
    <x v="2"/>
    <x v="0"/>
    <e v="#N/A"/>
  </r>
  <r>
    <n v="362888"/>
    <x v="4699"/>
    <x v="3"/>
    <x v="33"/>
    <m/>
    <x v="0"/>
    <x v="0"/>
    <s v="DAVITA"/>
    <n v="17"/>
    <x v="2"/>
    <n v="7"/>
    <n v="21"/>
    <n v="24"/>
    <x v="2"/>
    <s v="Not Available"/>
    <x v="2"/>
    <n v="8"/>
    <n v="1"/>
    <n v="8"/>
    <x v="2"/>
    <x v="1"/>
    <n v="24"/>
    <n v="24"/>
    <n v="0"/>
    <x v="2"/>
    <x v="0"/>
    <e v="#N/A"/>
  </r>
  <r>
    <n v="362889"/>
    <x v="4700"/>
    <x v="3"/>
    <x v="33"/>
    <m/>
    <x v="0"/>
    <x v="0"/>
    <s v="FRESENIUS MEDICAL CARE"/>
    <n v="13"/>
    <x v="2"/>
    <n v="1"/>
    <n v="4"/>
    <n v="4"/>
    <x v="2"/>
    <s v="Not Available"/>
    <x v="2"/>
    <n v="1"/>
    <n v="0"/>
    <n v="1"/>
    <x v="2"/>
    <x v="3"/>
    <n v="4"/>
    <n v="4"/>
    <n v="0"/>
    <x v="2"/>
    <x v="1"/>
    <s v="No Score"/>
  </r>
  <r>
    <n v="372600"/>
    <x v="4701"/>
    <x v="1"/>
    <x v="37"/>
    <s v="MCCURTAIN"/>
    <x v="0"/>
    <x v="0"/>
    <s v="FRESENIUS MEDICAL CARE"/>
    <n v="17"/>
    <x v="0"/>
    <n v="59"/>
    <n v="81"/>
    <n v="86"/>
    <x v="0"/>
    <s v="As Expected"/>
    <x v="0"/>
    <n v="77"/>
    <n v="64"/>
    <n v="291"/>
    <x v="1"/>
    <x v="1"/>
    <n v="80"/>
    <n v="80"/>
    <n v="0"/>
    <x v="1"/>
    <x v="0"/>
    <n v="64"/>
  </r>
  <r>
    <n v="372601"/>
    <x v="4702"/>
    <x v="4"/>
    <x v="37"/>
    <s v="TWIGGS"/>
    <x v="0"/>
    <x v="0"/>
    <s v="DAVITA"/>
    <n v="13"/>
    <x v="0"/>
    <n v="25"/>
    <n v="41"/>
    <n v="44"/>
    <x v="0"/>
    <s v="As Expected"/>
    <x v="1"/>
    <n v="30"/>
    <n v="31"/>
    <n v="143"/>
    <x v="1"/>
    <x v="1"/>
    <n v="44"/>
    <n v="44"/>
    <n v="0"/>
    <x v="1"/>
    <x v="0"/>
    <e v="#N/A"/>
  </r>
  <r>
    <n v="372602"/>
    <x v="4703"/>
    <x v="2"/>
    <x v="37"/>
    <s v="MCCURTAIN"/>
    <x v="0"/>
    <x v="0"/>
    <s v="DAVITA"/>
    <n v="13"/>
    <x v="0"/>
    <n v="32"/>
    <n v="37"/>
    <n v="37"/>
    <x v="0"/>
    <s v="As Expected"/>
    <x v="0"/>
    <n v="33"/>
    <n v="24"/>
    <n v="87"/>
    <x v="1"/>
    <x v="1"/>
    <n v="34"/>
    <n v="34"/>
    <n v="0"/>
    <x v="2"/>
    <x v="0"/>
    <e v="#N/A"/>
  </r>
  <r>
    <n v="372603"/>
    <x v="4704"/>
    <x v="2"/>
    <x v="37"/>
    <s v="CLEVELAND"/>
    <x v="0"/>
    <x v="0"/>
    <s v="DAVITA"/>
    <n v="12"/>
    <x v="0"/>
    <n v="34"/>
    <n v="43"/>
    <n v="50"/>
    <x v="0"/>
    <s v="As Expected"/>
    <x v="0"/>
    <n v="36"/>
    <n v="48"/>
    <n v="107"/>
    <x v="1"/>
    <x v="1"/>
    <n v="50"/>
    <n v="50"/>
    <n v="0"/>
    <x v="2"/>
    <x v="0"/>
    <e v="#N/A"/>
  </r>
  <r>
    <n v="372604"/>
    <x v="4705"/>
    <x v="1"/>
    <x v="37"/>
    <s v="COMANCHE"/>
    <x v="0"/>
    <x v="0"/>
    <s v="DAVITA"/>
    <n v="12"/>
    <x v="2"/>
    <n v="20"/>
    <n v="27"/>
    <n v="31"/>
    <x v="0"/>
    <s v="As Expected"/>
    <x v="3"/>
    <n v="26"/>
    <n v="19"/>
    <n v="53"/>
    <x v="1"/>
    <x v="1"/>
    <n v="26"/>
    <n v="26"/>
    <n v="0"/>
    <x v="2"/>
    <x v="0"/>
    <e v="#N/A"/>
  </r>
  <r>
    <n v="372605"/>
    <x v="4706"/>
    <x v="2"/>
    <x v="37"/>
    <s v="GARVIN"/>
    <x v="0"/>
    <x v="0"/>
    <s v="DAVITA"/>
    <n v="12"/>
    <x v="0"/>
    <n v="27"/>
    <n v="41"/>
    <n v="43"/>
    <x v="0"/>
    <s v="As Expected"/>
    <x v="0"/>
    <n v="36"/>
    <n v="31"/>
    <n v="73"/>
    <x v="1"/>
    <x v="1"/>
    <n v="43"/>
    <n v="43"/>
    <n v="0"/>
    <x v="2"/>
    <x v="0"/>
    <e v="#N/A"/>
  </r>
  <r>
    <n v="372606"/>
    <x v="4707"/>
    <x v="2"/>
    <x v="37"/>
    <s v="WAGONER"/>
    <x v="0"/>
    <x v="0"/>
    <s v="DAVITA"/>
    <n v="13"/>
    <x v="0"/>
    <n v="39"/>
    <n v="53"/>
    <n v="58"/>
    <x v="0"/>
    <s v="As Expected"/>
    <x v="0"/>
    <n v="49"/>
    <n v="66"/>
    <n v="97"/>
    <x v="1"/>
    <x v="1"/>
    <n v="30"/>
    <n v="30"/>
    <n v="0"/>
    <x v="2"/>
    <x v="0"/>
    <e v="#N/A"/>
  </r>
  <r>
    <n v="372607"/>
    <x v="4708"/>
    <x v="4"/>
    <x v="37"/>
    <s v="TULSA"/>
    <x v="0"/>
    <x v="0"/>
    <s v="DAVITA"/>
    <n v="4"/>
    <x v="2"/>
    <n v="7"/>
    <n v="12"/>
    <n v="13"/>
    <x v="2"/>
    <s v="As Expected"/>
    <x v="2"/>
    <n v="10"/>
    <n v="12"/>
    <n v="14"/>
    <x v="2"/>
    <x v="1"/>
    <n v="11"/>
    <n v="11"/>
    <n v="0"/>
    <x v="2"/>
    <x v="1"/>
    <e v="#N/A"/>
  </r>
  <r>
    <n v="372610"/>
    <x v="4709"/>
    <x v="2"/>
    <x v="37"/>
    <s v="TULSA"/>
    <x v="0"/>
    <x v="0"/>
    <s v="FRESENIUS MEDICAL CARE"/>
    <n v="13"/>
    <x v="0"/>
    <n v="28"/>
    <n v="47"/>
    <n v="53"/>
    <x v="0"/>
    <s v="As Expected"/>
    <x v="0"/>
    <n v="35"/>
    <n v="22"/>
    <n v="42"/>
    <x v="1"/>
    <x v="1"/>
    <n v="52"/>
    <n v="52"/>
    <n v="0"/>
    <x v="2"/>
    <x v="0"/>
    <s v="No Score"/>
  </r>
  <r>
    <n v="382310"/>
    <x v="4710"/>
    <x v="0"/>
    <x v="36"/>
    <s v="HOOD RIVER"/>
    <x v="1"/>
    <x v="0"/>
    <s v="SISTERS OF PROVIDENCE"/>
    <n v="13"/>
    <x v="0"/>
    <n v="19"/>
    <n v="25"/>
    <n v="26"/>
    <x v="0"/>
    <s v="As Expected"/>
    <x v="0"/>
    <n v="23"/>
    <n v="18"/>
    <n v="106"/>
    <x v="1"/>
    <x v="1"/>
    <n v="26"/>
    <n v="26"/>
    <n v="0"/>
    <x v="2"/>
    <x v="0"/>
    <n v="77"/>
  </r>
  <r>
    <n v="382313"/>
    <x v="4711"/>
    <x v="0"/>
    <x v="36"/>
    <s v="MULTNOMAH"/>
    <x v="1"/>
    <x v="0"/>
    <s v="OHSU/DOERNBECHER CHILDREN'S HOSPITAL"/>
    <n v="0"/>
    <x v="2"/>
    <n v="1"/>
    <n v="1"/>
    <n v="1"/>
    <x v="0"/>
    <s v="Not Available"/>
    <x v="2"/>
    <n v="7"/>
    <n v="7"/>
    <n v="16"/>
    <x v="2"/>
    <x v="3"/>
    <n v="0"/>
    <n v="0"/>
    <n v="0"/>
    <x v="2"/>
    <x v="0"/>
    <n v="0"/>
  </r>
  <r>
    <n v="382500"/>
    <x v="4712"/>
    <x v="1"/>
    <x v="36"/>
    <s v="MULTNOMAH"/>
    <x v="0"/>
    <x v="0"/>
    <s v="DAVITA"/>
    <n v="21"/>
    <x v="0"/>
    <n v="49"/>
    <n v="66"/>
    <n v="67"/>
    <x v="0"/>
    <s v="As Expected"/>
    <x v="0"/>
    <n v="59"/>
    <n v="42"/>
    <n v="251"/>
    <x v="1"/>
    <x v="1"/>
    <n v="69"/>
    <n v="69"/>
    <n v="0"/>
    <x v="1"/>
    <x v="0"/>
    <e v="#N/A"/>
  </r>
  <r>
    <n v="382502"/>
    <x v="4713"/>
    <x v="1"/>
    <x v="36"/>
    <s v="MARION"/>
    <x v="0"/>
    <x v="0"/>
    <s v="DAVITA"/>
    <n v="25"/>
    <x v="0"/>
    <n v="95"/>
    <n v="167"/>
    <n v="174"/>
    <x v="0"/>
    <s v="As Expected"/>
    <x v="0"/>
    <n v="110"/>
    <n v="103"/>
    <n v="515"/>
    <x v="1"/>
    <x v="1"/>
    <n v="118"/>
    <n v="118"/>
    <n v="0"/>
    <x v="1"/>
    <x v="0"/>
    <e v="#N/A"/>
  </r>
  <r>
    <n v="382505"/>
    <x v="4714"/>
    <x v="1"/>
    <x v="36"/>
    <s v="JACKSON"/>
    <x v="0"/>
    <x v="0"/>
    <s v="DAVITA"/>
    <n v="39"/>
    <x v="0"/>
    <n v="228"/>
    <n v="307"/>
    <n v="317"/>
    <x v="0"/>
    <s v="As Expected"/>
    <x v="0"/>
    <n v="260"/>
    <n v="222"/>
    <n v="1036"/>
    <x v="0"/>
    <x v="1"/>
    <n v="256"/>
    <n v="256"/>
    <n v="0"/>
    <x v="0"/>
    <x v="0"/>
    <e v="#N/A"/>
  </r>
  <r>
    <n v="382507"/>
    <x v="4715"/>
    <x v="1"/>
    <x v="36"/>
    <s v="LINN"/>
    <x v="0"/>
    <x v="0"/>
    <s v="FRESENIUS MEDICAL CARE"/>
    <n v="14"/>
    <x v="0"/>
    <n v="78"/>
    <n v="119"/>
    <n v="127"/>
    <x v="0"/>
    <s v="As Expected"/>
    <x v="0"/>
    <n v="91"/>
    <n v="66"/>
    <n v="338"/>
    <x v="0"/>
    <x v="1"/>
    <n v="97"/>
    <n v="97"/>
    <n v="0"/>
    <x v="1"/>
    <x v="0"/>
    <n v="67"/>
  </r>
  <r>
    <n v="382508"/>
    <x v="4716"/>
    <x v="1"/>
    <x v="36"/>
    <s v="LANE"/>
    <x v="0"/>
    <x v="0"/>
    <s v="FRESENIUS MEDICAL CARE"/>
    <n v="24"/>
    <x v="0"/>
    <n v="117"/>
    <n v="162"/>
    <n v="165"/>
    <x v="0"/>
    <s v="As Expected"/>
    <x v="0"/>
    <n v="136"/>
    <n v="124"/>
    <n v="540"/>
    <x v="0"/>
    <x v="1"/>
    <n v="166"/>
    <n v="166"/>
    <n v="0"/>
    <x v="1"/>
    <x v="0"/>
    <n v="59"/>
  </r>
  <r>
    <n v="382510"/>
    <x v="4717"/>
    <x v="2"/>
    <x v="36"/>
    <s v="COOS"/>
    <x v="0"/>
    <x v="0"/>
    <s v="FRESENIUS MEDICAL CARE"/>
    <n v="25"/>
    <x v="0"/>
    <n v="103"/>
    <n v="129"/>
    <n v="131"/>
    <x v="0"/>
    <s v="As Expected"/>
    <x v="0"/>
    <n v="117"/>
    <n v="110"/>
    <n v="460"/>
    <x v="1"/>
    <x v="1"/>
    <n v="119"/>
    <n v="119"/>
    <n v="0"/>
    <x v="1"/>
    <x v="0"/>
    <n v="71"/>
  </r>
  <r>
    <n v="382511"/>
    <x v="4718"/>
    <x v="2"/>
    <x v="36"/>
    <s v="MULTNOMAH"/>
    <x v="0"/>
    <x v="0"/>
    <s v="US RENAL CARE, INC."/>
    <n v="15"/>
    <x v="0"/>
    <n v="47"/>
    <n v="69"/>
    <n v="72"/>
    <x v="0"/>
    <s v="As Expected"/>
    <x v="0"/>
    <n v="55"/>
    <n v="48"/>
    <n v="212"/>
    <x v="1"/>
    <x v="1"/>
    <n v="73"/>
    <n v="73"/>
    <n v="0"/>
    <x v="2"/>
    <x v="0"/>
    <n v="73"/>
  </r>
  <r>
    <n v="382512"/>
    <x v="4719"/>
    <x v="1"/>
    <x v="36"/>
    <s v="LANE"/>
    <x v="0"/>
    <x v="0"/>
    <s v="FRESENIUS MEDICAL CARE"/>
    <n v="25"/>
    <x v="0"/>
    <n v="115"/>
    <n v="171"/>
    <n v="179"/>
    <x v="0"/>
    <s v="As Expected"/>
    <x v="1"/>
    <n v="130"/>
    <n v="149"/>
    <n v="561"/>
    <x v="0"/>
    <x v="1"/>
    <n v="183"/>
    <n v="183"/>
    <n v="0"/>
    <x v="0"/>
    <x v="0"/>
    <n v="55"/>
  </r>
  <r>
    <n v="382513"/>
    <x v="4720"/>
    <x v="1"/>
    <x v="36"/>
    <s v="JOSEPHINE"/>
    <x v="0"/>
    <x v="0"/>
    <s v="DAVITA"/>
    <n v="12"/>
    <x v="0"/>
    <n v="25"/>
    <n v="43"/>
    <n v="47"/>
    <x v="0"/>
    <s v="As Expected"/>
    <x v="0"/>
    <n v="30"/>
    <n v="36"/>
    <n v="120"/>
    <x v="1"/>
    <x v="1"/>
    <n v="47"/>
    <n v="47"/>
    <n v="0"/>
    <x v="2"/>
    <x v="0"/>
    <e v="#N/A"/>
  </r>
  <r>
    <n v="382514"/>
    <x v="4721"/>
    <x v="0"/>
    <x v="36"/>
    <s v="DOUGLAS"/>
    <x v="0"/>
    <x v="0"/>
    <s v="DAVITA"/>
    <n v="24"/>
    <x v="1"/>
    <n v="104"/>
    <n v="160"/>
    <n v="171"/>
    <x v="0"/>
    <s v="As Expected"/>
    <x v="0"/>
    <n v="119"/>
    <n v="105"/>
    <n v="463"/>
    <x v="1"/>
    <x v="1"/>
    <n v="165"/>
    <n v="165"/>
    <n v="0"/>
    <x v="1"/>
    <x v="2"/>
    <e v="#N/A"/>
  </r>
  <r>
    <n v="382515"/>
    <x v="4722"/>
    <x v="1"/>
    <x v="36"/>
    <s v="MARION"/>
    <x v="0"/>
    <x v="0"/>
    <s v="FRESENIUS MEDICAL CARE"/>
    <n v="35"/>
    <x v="0"/>
    <n v="118"/>
    <n v="191"/>
    <n v="193"/>
    <x v="0"/>
    <s v="As Expected"/>
    <x v="0"/>
    <n v="135"/>
    <n v="140"/>
    <n v="574"/>
    <x v="0"/>
    <x v="1"/>
    <n v="163"/>
    <n v="163"/>
    <n v="0"/>
    <x v="1"/>
    <x v="0"/>
    <n v="79"/>
  </r>
  <r>
    <n v="382516"/>
    <x v="4723"/>
    <x v="2"/>
    <x v="36"/>
    <s v="MARION"/>
    <x v="0"/>
    <x v="0"/>
    <s v="DAVITA"/>
    <n v="12"/>
    <x v="0"/>
    <n v="73"/>
    <n v="97"/>
    <n v="99"/>
    <x v="0"/>
    <s v="As Expected"/>
    <x v="0"/>
    <n v="78"/>
    <n v="58"/>
    <n v="278"/>
    <x v="1"/>
    <x v="1"/>
    <n v="100"/>
    <n v="100"/>
    <n v="0"/>
    <x v="2"/>
    <x v="0"/>
    <e v="#N/A"/>
  </r>
  <r>
    <n v="382518"/>
    <x v="4724"/>
    <x v="1"/>
    <x v="36"/>
    <s v="DESCHUTES"/>
    <x v="0"/>
    <x v="0"/>
    <s v="FRESENIUS MEDICAL CARE"/>
    <n v="17"/>
    <x v="0"/>
    <n v="111"/>
    <n v="147"/>
    <n v="149"/>
    <x v="0"/>
    <s v="As Expected"/>
    <x v="0"/>
    <n v="131"/>
    <n v="108"/>
    <n v="529"/>
    <x v="1"/>
    <x v="1"/>
    <n v="108"/>
    <n v="108"/>
    <n v="0"/>
    <x v="1"/>
    <x v="0"/>
    <n v="61"/>
  </r>
  <r>
    <n v="382519"/>
    <x v="4725"/>
    <x v="2"/>
    <x v="36"/>
    <s v="MALHEUR"/>
    <x v="0"/>
    <x v="0"/>
    <s v="DAVITA"/>
    <n v="13"/>
    <x v="0"/>
    <n v="55"/>
    <n v="74"/>
    <n v="81"/>
    <x v="0"/>
    <s v="As Expected"/>
    <x v="3"/>
    <n v="59"/>
    <n v="52"/>
    <n v="272"/>
    <x v="1"/>
    <x v="1"/>
    <n v="66"/>
    <n v="66"/>
    <n v="0"/>
    <x v="1"/>
    <x v="0"/>
    <e v="#N/A"/>
  </r>
  <r>
    <n v="382520"/>
    <x v="4726"/>
    <x v="2"/>
    <x v="36"/>
    <s v="CLACKAMAS"/>
    <x v="0"/>
    <x v="0"/>
    <s v="DAVITA"/>
    <n v="13"/>
    <x v="0"/>
    <n v="32"/>
    <n v="51"/>
    <n v="53"/>
    <x v="0"/>
    <s v="As Expected"/>
    <x v="0"/>
    <n v="33"/>
    <n v="29"/>
    <n v="147"/>
    <x v="1"/>
    <x v="1"/>
    <n v="52"/>
    <n v="52"/>
    <n v="0"/>
    <x v="2"/>
    <x v="0"/>
    <e v="#N/A"/>
  </r>
  <r>
    <n v="382521"/>
    <x v="4727"/>
    <x v="2"/>
    <x v="36"/>
    <s v="WASHINGTON"/>
    <x v="0"/>
    <x v="0"/>
    <s v="FRESENIUS MEDICAL CARE"/>
    <n v="21"/>
    <x v="0"/>
    <n v="73"/>
    <n v="120"/>
    <n v="126"/>
    <x v="0"/>
    <s v="As Expected"/>
    <x v="0"/>
    <n v="86"/>
    <n v="50"/>
    <n v="381"/>
    <x v="0"/>
    <x v="1"/>
    <n v="126"/>
    <n v="126"/>
    <n v="0"/>
    <x v="1"/>
    <x v="0"/>
    <n v="70"/>
  </r>
  <r>
    <n v="382522"/>
    <x v="4728"/>
    <x v="2"/>
    <x v="36"/>
    <s v="MULTNOMAH"/>
    <x v="0"/>
    <x v="0"/>
    <s v="FRESENIUS MEDICAL CARE"/>
    <n v="25"/>
    <x v="0"/>
    <n v="90"/>
    <n v="116"/>
    <n v="117"/>
    <x v="0"/>
    <s v="As Expected"/>
    <x v="0"/>
    <n v="99"/>
    <n v="93"/>
    <n v="427"/>
    <x v="0"/>
    <x v="1"/>
    <n v="119"/>
    <n v="119"/>
    <n v="0"/>
    <x v="1"/>
    <x v="0"/>
    <n v="76"/>
  </r>
  <r>
    <n v="382524"/>
    <x v="4729"/>
    <x v="2"/>
    <x v="36"/>
    <s v="WASHINGTON"/>
    <x v="0"/>
    <x v="0"/>
    <s v="FRESENIUS MEDICAL CARE"/>
    <n v="25"/>
    <x v="0"/>
    <n v="66"/>
    <n v="107"/>
    <n v="111"/>
    <x v="0"/>
    <s v="Better than Expected"/>
    <x v="0"/>
    <n v="79"/>
    <n v="66"/>
    <n v="330"/>
    <x v="0"/>
    <x v="1"/>
    <n v="111"/>
    <n v="111"/>
    <n v="0"/>
    <x v="1"/>
    <x v="0"/>
    <n v="77"/>
  </r>
  <r>
    <n v="362727"/>
    <x v="4730"/>
    <x v="3"/>
    <x v="33"/>
    <s v="FRANKLIN"/>
    <x v="0"/>
    <x v="0"/>
    <s v="DAVITA"/>
    <n v="3"/>
    <x v="2"/>
    <n v="2"/>
    <n v="6"/>
    <n v="6"/>
    <x v="2"/>
    <s v="Not Available"/>
    <x v="2"/>
    <n v="3"/>
    <n v="4"/>
    <n v="20"/>
    <x v="2"/>
    <x v="3"/>
    <n v="5"/>
    <n v="5"/>
    <n v="0"/>
    <x v="2"/>
    <x v="1"/>
    <e v="#N/A"/>
  </r>
  <r>
    <n v="382525"/>
    <x v="4731"/>
    <x v="0"/>
    <x v="36"/>
    <s v="WASHINGTON"/>
    <x v="0"/>
    <x v="0"/>
    <s v="FRESENIUS MEDICAL CARE"/>
    <n v="24"/>
    <x v="0"/>
    <n v="69"/>
    <n v="106"/>
    <n v="109"/>
    <x v="0"/>
    <s v="As Expected"/>
    <x v="0"/>
    <n v="78"/>
    <n v="73"/>
    <n v="278"/>
    <x v="1"/>
    <x v="1"/>
    <n v="112"/>
    <n v="112"/>
    <n v="0"/>
    <x v="1"/>
    <x v="0"/>
    <n v="64"/>
  </r>
  <r>
    <n v="382526"/>
    <x v="4732"/>
    <x v="1"/>
    <x v="36"/>
    <s v="CLACKAMAS"/>
    <x v="0"/>
    <x v="0"/>
    <s v="FRESENIUS MEDICAL CARE"/>
    <n v="23"/>
    <x v="0"/>
    <n v="106"/>
    <n v="167"/>
    <n v="172"/>
    <x v="0"/>
    <s v="As Expected"/>
    <x v="0"/>
    <n v="119"/>
    <n v="116"/>
    <n v="507"/>
    <x v="0"/>
    <x v="1"/>
    <n v="131"/>
    <n v="131"/>
    <n v="0"/>
    <x v="1"/>
    <x v="0"/>
    <n v="74"/>
  </r>
  <r>
    <n v="382527"/>
    <x v="4733"/>
    <x v="1"/>
    <x v="36"/>
    <s v="MULTNOMAH"/>
    <x v="0"/>
    <x v="0"/>
    <s v="FRESENIUS MEDICAL CARE"/>
    <n v="20"/>
    <x v="0"/>
    <n v="71"/>
    <n v="101"/>
    <n v="106"/>
    <x v="0"/>
    <s v="As Expected"/>
    <x v="0"/>
    <n v="87"/>
    <n v="107"/>
    <n v="355"/>
    <x v="0"/>
    <x v="1"/>
    <n v="107"/>
    <n v="107"/>
    <n v="0"/>
    <x v="1"/>
    <x v="0"/>
    <n v="51"/>
  </r>
  <r>
    <n v="382529"/>
    <x v="4734"/>
    <x v="2"/>
    <x v="36"/>
    <s v="BENTON"/>
    <x v="0"/>
    <x v="0"/>
    <s v="FRESENIUS MEDICAL CARE"/>
    <n v="12"/>
    <x v="0"/>
    <n v="30"/>
    <n v="48"/>
    <n v="53"/>
    <x v="0"/>
    <s v="As Expected"/>
    <x v="0"/>
    <n v="34"/>
    <n v="21"/>
    <n v="158"/>
    <x v="0"/>
    <x v="1"/>
    <n v="54"/>
    <n v="54"/>
    <n v="0"/>
    <x v="1"/>
    <x v="0"/>
    <n v="73"/>
  </r>
  <r>
    <n v="382530"/>
    <x v="4735"/>
    <x v="2"/>
    <x v="36"/>
    <s v="MARION"/>
    <x v="0"/>
    <x v="0"/>
    <s v="DAVITA"/>
    <n v="12"/>
    <x v="0"/>
    <n v="35"/>
    <n v="70"/>
    <n v="76"/>
    <x v="0"/>
    <s v="As Expected"/>
    <x v="0"/>
    <n v="39"/>
    <n v="26"/>
    <n v="180"/>
    <x v="1"/>
    <x v="1"/>
    <n v="76"/>
    <n v="76"/>
    <n v="0"/>
    <x v="1"/>
    <x v="0"/>
    <e v="#N/A"/>
  </r>
  <r>
    <n v="382531"/>
    <x v="4736"/>
    <x v="1"/>
    <x v="36"/>
    <s v="UNION"/>
    <x v="0"/>
    <x v="0"/>
    <s v="FRESENIUS MEDICAL CARE"/>
    <n v="12"/>
    <x v="0"/>
    <n v="33"/>
    <n v="53"/>
    <n v="56"/>
    <x v="0"/>
    <s v="As Expected"/>
    <x v="0"/>
    <n v="42"/>
    <n v="24"/>
    <n v="149"/>
    <x v="1"/>
    <x v="1"/>
    <n v="46"/>
    <n v="46"/>
    <n v="0"/>
    <x v="2"/>
    <x v="0"/>
    <n v="68"/>
  </r>
  <r>
    <n v="382532"/>
    <x v="4737"/>
    <x v="0"/>
    <x v="36"/>
    <s v="LINN"/>
    <x v="0"/>
    <x v="0"/>
    <s v="FRESENIUS MEDICAL CARE"/>
    <n v="21"/>
    <x v="0"/>
    <n v="45"/>
    <n v="67"/>
    <n v="71"/>
    <x v="0"/>
    <s v="As Expected"/>
    <x v="0"/>
    <n v="50"/>
    <n v="59"/>
    <n v="217"/>
    <x v="1"/>
    <x v="1"/>
    <n v="70"/>
    <n v="70"/>
    <n v="0"/>
    <x v="2"/>
    <x v="0"/>
    <n v="49"/>
  </r>
  <r>
    <n v="382534"/>
    <x v="4738"/>
    <x v="2"/>
    <x v="36"/>
    <s v="CLACKAMAS"/>
    <x v="0"/>
    <x v="0"/>
    <s v="DAVITA"/>
    <n v="21"/>
    <x v="0"/>
    <n v="60"/>
    <n v="126"/>
    <n v="133"/>
    <x v="0"/>
    <s v="As Expected"/>
    <x v="0"/>
    <n v="69"/>
    <n v="64"/>
    <n v="300"/>
    <x v="1"/>
    <x v="1"/>
    <n v="132"/>
    <n v="132"/>
    <n v="0"/>
    <x v="1"/>
    <x v="0"/>
    <e v="#N/A"/>
  </r>
  <r>
    <n v="382535"/>
    <x v="4739"/>
    <x v="1"/>
    <x v="36"/>
    <s v="CLATSOP"/>
    <x v="0"/>
    <x v="0"/>
    <s v="FRESENIUS MEDICAL CARE"/>
    <n v="17"/>
    <x v="0"/>
    <n v="34"/>
    <n v="42"/>
    <n v="46"/>
    <x v="0"/>
    <s v="As Expected"/>
    <x v="0"/>
    <n v="40"/>
    <n v="34"/>
    <n v="172"/>
    <x v="1"/>
    <x v="1"/>
    <n v="46"/>
    <n v="46"/>
    <n v="0"/>
    <x v="2"/>
    <x v="0"/>
    <n v="76"/>
  </r>
  <r>
    <n v="382536"/>
    <x v="4740"/>
    <x v="1"/>
    <x v="36"/>
    <s v="WASHINGTON"/>
    <x v="0"/>
    <x v="0"/>
    <s v="FRESENIUS MEDICAL CARE"/>
    <n v="13"/>
    <x v="0"/>
    <n v="98"/>
    <n v="131"/>
    <n v="138"/>
    <x v="0"/>
    <s v="As Expected"/>
    <x v="0"/>
    <n v="106"/>
    <n v="83"/>
    <n v="398"/>
    <x v="1"/>
    <x v="1"/>
    <n v="95"/>
    <n v="95"/>
    <n v="0"/>
    <x v="1"/>
    <x v="0"/>
    <n v="75"/>
  </r>
  <r>
    <n v="382537"/>
    <x v="4741"/>
    <x v="2"/>
    <x v="36"/>
    <s v="YAMHILL"/>
    <x v="0"/>
    <x v="0"/>
    <s v="FRESENIUS MEDICAL CARE"/>
    <n v="12"/>
    <x v="0"/>
    <n v="27"/>
    <n v="42"/>
    <n v="45"/>
    <x v="0"/>
    <s v="As Expected"/>
    <x v="3"/>
    <n v="34"/>
    <n v="23"/>
    <n v="135"/>
    <x v="1"/>
    <x v="1"/>
    <n v="44"/>
    <n v="44"/>
    <n v="0"/>
    <x v="2"/>
    <x v="0"/>
    <n v="85"/>
  </r>
  <r>
    <n v="382538"/>
    <x v="4742"/>
    <x v="1"/>
    <x v="36"/>
    <s v="MULTNOMAH"/>
    <x v="0"/>
    <x v="0"/>
    <s v="US RENAL CARE, INC."/>
    <n v="15"/>
    <x v="0"/>
    <n v="64"/>
    <n v="99"/>
    <n v="102"/>
    <x v="0"/>
    <s v="As Expected"/>
    <x v="0"/>
    <n v="69"/>
    <n v="56"/>
    <n v="303"/>
    <x v="1"/>
    <x v="1"/>
    <n v="104"/>
    <n v="104"/>
    <n v="0"/>
    <x v="1"/>
    <x v="0"/>
    <n v="63"/>
  </r>
  <r>
    <n v="382543"/>
    <x v="4743"/>
    <x v="1"/>
    <x v="36"/>
    <s v="MULTNOMAH"/>
    <x v="0"/>
    <x v="0"/>
    <s v="FRESENIUS MEDICAL CARE"/>
    <n v="25"/>
    <x v="0"/>
    <n v="66"/>
    <n v="111"/>
    <n v="119"/>
    <x v="0"/>
    <s v="As Expected"/>
    <x v="0"/>
    <n v="70"/>
    <n v="86"/>
    <n v="301"/>
    <x v="0"/>
    <x v="1"/>
    <n v="122"/>
    <n v="122"/>
    <n v="0"/>
    <x v="1"/>
    <x v="0"/>
    <n v="65"/>
  </r>
  <r>
    <n v="382544"/>
    <x v="4744"/>
    <x v="2"/>
    <x v="36"/>
    <s v="UMATILLA"/>
    <x v="0"/>
    <x v="0"/>
    <s v="DAVITA"/>
    <n v="12"/>
    <x v="0"/>
    <n v="51"/>
    <n v="65"/>
    <n v="71"/>
    <x v="0"/>
    <s v="As Expected"/>
    <x v="0"/>
    <n v="57"/>
    <n v="49"/>
    <n v="210"/>
    <x v="1"/>
    <x v="1"/>
    <n v="55"/>
    <n v="55"/>
    <n v="0"/>
    <x v="2"/>
    <x v="0"/>
    <e v="#N/A"/>
  </r>
  <r>
    <n v="382545"/>
    <x v="4745"/>
    <x v="0"/>
    <x v="36"/>
    <s v="TILLAMOOK"/>
    <x v="0"/>
    <x v="0"/>
    <s v="US RENAL CARE, INC."/>
    <n v="6"/>
    <x v="2"/>
    <n v="15"/>
    <n v="23"/>
    <n v="22"/>
    <x v="0"/>
    <s v="Not Available"/>
    <x v="0"/>
    <n v="17"/>
    <n v="7"/>
    <n v="76"/>
    <x v="1"/>
    <x v="1"/>
    <n v="23"/>
    <n v="23"/>
    <n v="0"/>
    <x v="2"/>
    <x v="0"/>
    <n v="64"/>
  </r>
  <r>
    <n v="382546"/>
    <x v="4746"/>
    <x v="2"/>
    <x v="36"/>
    <s v="WASHINGTON"/>
    <x v="0"/>
    <x v="0"/>
    <s v="DAVITA"/>
    <n v="13"/>
    <x v="2"/>
    <n v="15"/>
    <n v="32"/>
    <n v="32"/>
    <x v="0"/>
    <s v="As Expected"/>
    <x v="0"/>
    <n v="19"/>
    <n v="23"/>
    <n v="101"/>
    <x v="1"/>
    <x v="1"/>
    <n v="32"/>
    <n v="32"/>
    <n v="0"/>
    <x v="2"/>
    <x v="2"/>
    <e v="#N/A"/>
  </r>
  <r>
    <n v="382548"/>
    <x v="4747"/>
    <x v="1"/>
    <x v="36"/>
    <s v="YAMHILL"/>
    <x v="0"/>
    <x v="0"/>
    <s v="FRESENIUS MEDICAL CARE"/>
    <n v="12"/>
    <x v="0"/>
    <n v="26"/>
    <n v="41"/>
    <n v="42"/>
    <x v="0"/>
    <s v="As Expected"/>
    <x v="0"/>
    <n v="30"/>
    <n v="18"/>
    <n v="112"/>
    <x v="1"/>
    <x v="1"/>
    <n v="43"/>
    <n v="43"/>
    <n v="0"/>
    <x v="2"/>
    <x v="0"/>
    <n v="75"/>
  </r>
  <r>
    <n v="382549"/>
    <x v="4748"/>
    <x v="2"/>
    <x v="36"/>
    <s v="WASHINGTON"/>
    <x v="0"/>
    <x v="0"/>
    <s v="DAVITA"/>
    <n v="16"/>
    <x v="0"/>
    <n v="59"/>
    <n v="97"/>
    <n v="100"/>
    <x v="0"/>
    <s v="As Expected"/>
    <x v="0"/>
    <n v="69"/>
    <n v="50"/>
    <n v="250"/>
    <x v="1"/>
    <x v="1"/>
    <n v="85"/>
    <n v="85"/>
    <n v="0"/>
    <x v="1"/>
    <x v="0"/>
    <e v="#N/A"/>
  </r>
  <r>
    <n v="382550"/>
    <x v="4749"/>
    <x v="2"/>
    <x v="36"/>
    <s v="WASHINGTON"/>
    <x v="0"/>
    <x v="0"/>
    <s v="DAVITA"/>
    <n v="13"/>
    <x v="0"/>
    <n v="21"/>
    <n v="27"/>
    <n v="27"/>
    <x v="0"/>
    <s v="As Expected"/>
    <x v="0"/>
    <n v="22"/>
    <n v="17"/>
    <n v="80"/>
    <x v="1"/>
    <x v="1"/>
    <n v="19"/>
    <n v="19"/>
    <n v="0"/>
    <x v="2"/>
    <x v="0"/>
    <e v="#N/A"/>
  </r>
  <r>
    <n v="382551"/>
    <x v="4750"/>
    <x v="2"/>
    <x v="36"/>
    <s v="DESCHUTES"/>
    <x v="0"/>
    <x v="0"/>
    <s v="FRESENIUS MEDICAL CARE"/>
    <n v="16"/>
    <x v="0"/>
    <n v="62"/>
    <n v="74"/>
    <n v="80"/>
    <x v="3"/>
    <s v="As Expected"/>
    <x v="0"/>
    <n v="69"/>
    <n v="35"/>
    <n v="277"/>
    <x v="1"/>
    <x v="1"/>
    <n v="79"/>
    <n v="79"/>
    <n v="0"/>
    <x v="1"/>
    <x v="0"/>
    <n v="89"/>
  </r>
  <r>
    <n v="362830"/>
    <x v="4751"/>
    <x v="3"/>
    <x v="33"/>
    <s v="HAMILTON"/>
    <x v="0"/>
    <x v="0"/>
    <s v="NRAA"/>
    <n v="3"/>
    <x v="0"/>
    <n v="42"/>
    <n v="62"/>
    <n v="72"/>
    <x v="1"/>
    <s v="Worse than Expected"/>
    <x v="0"/>
    <n v="55"/>
    <n v="96"/>
    <n v="137"/>
    <x v="2"/>
    <x v="3"/>
    <n v="9"/>
    <n v="9"/>
    <n v="0"/>
    <x v="1"/>
    <x v="0"/>
    <n v="21"/>
  </r>
  <r>
    <n v="382554"/>
    <x v="4752"/>
    <x v="2"/>
    <x v="36"/>
    <s v="UMATILLA"/>
    <x v="0"/>
    <x v="0"/>
    <s v="DAVITA"/>
    <n v="12"/>
    <x v="0"/>
    <n v="24"/>
    <n v="29"/>
    <n v="29"/>
    <x v="0"/>
    <s v="As Expected"/>
    <x v="0"/>
    <n v="24"/>
    <n v="15"/>
    <n v="96"/>
    <x v="1"/>
    <x v="1"/>
    <n v="26"/>
    <n v="26"/>
    <n v="0"/>
    <x v="2"/>
    <x v="0"/>
    <e v="#N/A"/>
  </r>
  <r>
    <n v="382555"/>
    <x v="4753"/>
    <x v="2"/>
    <x v="36"/>
    <s v="COLUMBIA"/>
    <x v="0"/>
    <x v="0"/>
    <s v="FRESENIUS MEDICAL CARE"/>
    <n v="13"/>
    <x v="0"/>
    <n v="25"/>
    <n v="47"/>
    <n v="53"/>
    <x v="0"/>
    <s v="As Expected"/>
    <x v="0"/>
    <n v="35"/>
    <n v="35"/>
    <n v="116"/>
    <x v="1"/>
    <x v="1"/>
    <n v="52"/>
    <n v="52"/>
    <n v="0"/>
    <x v="2"/>
    <x v="0"/>
    <n v="76"/>
  </r>
  <r>
    <n v="382556"/>
    <x v="4754"/>
    <x v="2"/>
    <x v="36"/>
    <s v="POLK"/>
    <x v="0"/>
    <x v="0"/>
    <s v="FRESENIUS MEDICAL CARE"/>
    <n v="13"/>
    <x v="0"/>
    <n v="43"/>
    <n v="70"/>
    <n v="73"/>
    <x v="0"/>
    <s v="As Expected"/>
    <x v="3"/>
    <n v="52"/>
    <n v="49"/>
    <n v="188"/>
    <x v="0"/>
    <x v="1"/>
    <n v="74"/>
    <n v="74"/>
    <n v="0"/>
    <x v="2"/>
    <x v="0"/>
    <n v="52"/>
  </r>
  <r>
    <n v="382557"/>
    <x v="4755"/>
    <x v="1"/>
    <x v="36"/>
    <s v="KLAMATH"/>
    <x v="0"/>
    <x v="0"/>
    <s v="DAVITA"/>
    <n v="17"/>
    <x v="0"/>
    <n v="52"/>
    <n v="82"/>
    <n v="88"/>
    <x v="0"/>
    <s v="As Expected"/>
    <x v="0"/>
    <n v="62"/>
    <n v="51"/>
    <n v="244"/>
    <x v="1"/>
    <x v="1"/>
    <n v="85"/>
    <n v="85"/>
    <n v="0"/>
    <x v="1"/>
    <x v="0"/>
    <e v="#N/A"/>
  </r>
  <r>
    <n v="382558"/>
    <x v="4756"/>
    <x v="0"/>
    <x v="36"/>
    <s v="YAMHILL"/>
    <x v="0"/>
    <x v="0"/>
    <s v="DAVITA"/>
    <n v="12"/>
    <x v="0"/>
    <n v="56"/>
    <n v="79"/>
    <n v="79"/>
    <x v="0"/>
    <s v="As Expected"/>
    <x v="0"/>
    <n v="62"/>
    <n v="63"/>
    <n v="252"/>
    <x v="1"/>
    <x v="1"/>
    <n v="57"/>
    <n v="57"/>
    <n v="0"/>
    <x v="1"/>
    <x v="0"/>
    <e v="#N/A"/>
  </r>
  <r>
    <n v="382559"/>
    <x v="4757"/>
    <x v="2"/>
    <x v="36"/>
    <s v="WASHINGTON"/>
    <x v="0"/>
    <x v="0"/>
    <s v="DAVITA"/>
    <n v="16"/>
    <x v="0"/>
    <n v="34"/>
    <n v="65"/>
    <n v="67"/>
    <x v="0"/>
    <s v="As Expected"/>
    <x v="0"/>
    <n v="37"/>
    <n v="27"/>
    <n v="138"/>
    <x v="1"/>
    <x v="1"/>
    <n v="67"/>
    <n v="67"/>
    <n v="0"/>
    <x v="2"/>
    <x v="0"/>
    <e v="#N/A"/>
  </r>
  <r>
    <n v="382560"/>
    <x v="4758"/>
    <x v="1"/>
    <x v="36"/>
    <s v="LINCOLN"/>
    <x v="0"/>
    <x v="0"/>
    <s v="FRESENIUS MEDICAL CARE"/>
    <n v="12"/>
    <x v="0"/>
    <n v="49"/>
    <n v="52"/>
    <n v="51"/>
    <x v="0"/>
    <s v="As Expected"/>
    <x v="3"/>
    <n v="54"/>
    <n v="26"/>
    <n v="221"/>
    <x v="0"/>
    <x v="1"/>
    <n v="51"/>
    <n v="51"/>
    <n v="0"/>
    <x v="2"/>
    <x v="0"/>
    <n v="66"/>
  </r>
  <r>
    <n v="382561"/>
    <x v="4759"/>
    <x v="1"/>
    <x v="36"/>
    <s v="MULTNOMAH"/>
    <x v="0"/>
    <x v="0"/>
    <s v="FRESENIUS MEDICAL CARE"/>
    <n v="21"/>
    <x v="0"/>
    <n v="58"/>
    <n v="92"/>
    <n v="100"/>
    <x v="0"/>
    <s v="As Expected"/>
    <x v="0"/>
    <n v="69"/>
    <n v="56"/>
    <n v="276"/>
    <x v="0"/>
    <x v="1"/>
    <n v="105"/>
    <n v="105"/>
    <n v="0"/>
    <x v="1"/>
    <x v="0"/>
    <n v="62"/>
  </r>
  <r>
    <n v="382562"/>
    <x v="4760"/>
    <x v="2"/>
    <x v="36"/>
    <s v="UMATILLA"/>
    <x v="0"/>
    <x v="0"/>
    <s v="FRESENIUS MEDICAL CARE"/>
    <n v="13"/>
    <x v="0"/>
    <n v="21"/>
    <n v="25"/>
    <n v="31"/>
    <x v="0"/>
    <s v="As Expected"/>
    <x v="0"/>
    <n v="22"/>
    <n v="16"/>
    <n v="82"/>
    <x v="1"/>
    <x v="2"/>
    <n v="31"/>
    <n v="31"/>
    <n v="0"/>
    <x v="2"/>
    <x v="0"/>
    <n v="100"/>
  </r>
  <r>
    <n v="382563"/>
    <x v="4761"/>
    <x v="2"/>
    <x v="36"/>
    <s v="LANE"/>
    <x v="0"/>
    <x v="0"/>
    <s v="FRESENIUS MEDICAL CARE"/>
    <n v="13"/>
    <x v="2"/>
    <n v="16"/>
    <n v="23"/>
    <n v="26"/>
    <x v="0"/>
    <s v="As Expected"/>
    <x v="0"/>
    <n v="21"/>
    <n v="16"/>
    <n v="86"/>
    <x v="1"/>
    <x v="1"/>
    <n v="26"/>
    <n v="26"/>
    <n v="0"/>
    <x v="2"/>
    <x v="0"/>
    <n v="87"/>
  </r>
  <r>
    <n v="382564"/>
    <x v="4762"/>
    <x v="2"/>
    <x v="36"/>
    <s v="WASCO"/>
    <x v="0"/>
    <x v="0"/>
    <s v="FRESENIUS MEDICAL CARE"/>
    <n v="13"/>
    <x v="0"/>
    <n v="28"/>
    <n v="34"/>
    <n v="34"/>
    <x v="0"/>
    <s v="As Expected"/>
    <x v="0"/>
    <n v="31"/>
    <n v="16"/>
    <n v="111"/>
    <x v="1"/>
    <x v="1"/>
    <n v="35"/>
    <n v="35"/>
    <n v="0"/>
    <x v="2"/>
    <x v="2"/>
    <n v="66"/>
  </r>
  <r>
    <n v="382565"/>
    <x v="4763"/>
    <x v="0"/>
    <x v="36"/>
    <s v="JOSEPHINE"/>
    <x v="0"/>
    <x v="0"/>
    <s v="DAVITA"/>
    <n v="12"/>
    <x v="0"/>
    <n v="48"/>
    <n v="82"/>
    <n v="90"/>
    <x v="0"/>
    <s v="As Expected"/>
    <x v="0"/>
    <n v="63"/>
    <n v="73"/>
    <n v="257"/>
    <x v="0"/>
    <x v="1"/>
    <n v="91"/>
    <n v="91"/>
    <n v="0"/>
    <x v="1"/>
    <x v="0"/>
    <e v="#N/A"/>
  </r>
  <r>
    <n v="382566"/>
    <x v="4764"/>
    <x v="2"/>
    <x v="36"/>
    <s v="MARION"/>
    <x v="0"/>
    <x v="0"/>
    <s v="DAVITA"/>
    <n v="13"/>
    <x v="0"/>
    <n v="47"/>
    <n v="72"/>
    <n v="79"/>
    <x v="0"/>
    <s v="As Expected"/>
    <x v="0"/>
    <n v="54"/>
    <n v="66"/>
    <n v="216"/>
    <x v="1"/>
    <x v="1"/>
    <n v="78"/>
    <n v="78"/>
    <n v="0"/>
    <x v="1"/>
    <x v="0"/>
    <e v="#N/A"/>
  </r>
  <r>
    <n v="382567"/>
    <x v="4765"/>
    <x v="1"/>
    <x v="36"/>
    <s v="WASHINGTON"/>
    <x v="0"/>
    <x v="0"/>
    <s v="FRESENIUS MEDICAL CARE"/>
    <n v="16"/>
    <x v="0"/>
    <n v="59"/>
    <n v="81"/>
    <n v="84"/>
    <x v="0"/>
    <s v="As Expected"/>
    <x v="0"/>
    <n v="61"/>
    <n v="56"/>
    <n v="263"/>
    <x v="0"/>
    <x v="1"/>
    <n v="84"/>
    <n v="84"/>
    <n v="0"/>
    <x v="0"/>
    <x v="0"/>
    <n v="63"/>
  </r>
  <r>
    <n v="382568"/>
    <x v="4728"/>
    <x v="2"/>
    <x v="36"/>
    <s v="WASHINGTON"/>
    <x v="0"/>
    <x v="0"/>
    <s v="FRESENIUS MEDICAL CARE"/>
    <n v="13"/>
    <x v="0"/>
    <n v="60"/>
    <n v="86"/>
    <n v="91"/>
    <x v="0"/>
    <s v="As Expected"/>
    <x v="0"/>
    <n v="68"/>
    <n v="49"/>
    <n v="261"/>
    <x v="1"/>
    <x v="1"/>
    <n v="91"/>
    <n v="91"/>
    <n v="0"/>
    <x v="1"/>
    <x v="0"/>
    <n v="76"/>
  </r>
  <r>
    <n v="382569"/>
    <x v="4766"/>
    <x v="2"/>
    <x v="36"/>
    <s v="CLACKAMAS"/>
    <x v="0"/>
    <x v="0"/>
    <s v="FRESENIUS MEDICAL CARE"/>
    <n v="9"/>
    <x v="0"/>
    <n v="26"/>
    <n v="41"/>
    <n v="42"/>
    <x v="0"/>
    <s v="As Expected"/>
    <x v="0"/>
    <n v="29"/>
    <n v="29"/>
    <n v="105"/>
    <x v="1"/>
    <x v="1"/>
    <n v="42"/>
    <n v="42"/>
    <n v="0"/>
    <x v="2"/>
    <x v="0"/>
    <n v="69"/>
  </r>
  <r>
    <n v="382570"/>
    <x v="4767"/>
    <x v="2"/>
    <x v="36"/>
    <s v="CLACKAMAS"/>
    <x v="0"/>
    <x v="0"/>
    <s v="FRESENIUS MEDICAL CARE"/>
    <n v="13"/>
    <x v="0"/>
    <n v="37"/>
    <n v="56"/>
    <n v="62"/>
    <x v="0"/>
    <s v="As Expected"/>
    <x v="0"/>
    <n v="42"/>
    <n v="38"/>
    <n v="185"/>
    <x v="0"/>
    <x v="1"/>
    <n v="61"/>
    <n v="61"/>
    <n v="0"/>
    <x v="2"/>
    <x v="0"/>
    <n v="83"/>
  </r>
  <r>
    <n v="382571"/>
    <x v="4768"/>
    <x v="1"/>
    <x v="36"/>
    <s v="MULTNOMAH"/>
    <x v="0"/>
    <x v="0"/>
    <s v="DAVITA"/>
    <n v="16"/>
    <x v="0"/>
    <n v="42"/>
    <n v="81"/>
    <n v="86"/>
    <x v="1"/>
    <s v="As Expected"/>
    <x v="0"/>
    <n v="45"/>
    <n v="76"/>
    <n v="168"/>
    <x v="1"/>
    <x v="1"/>
    <n v="86"/>
    <n v="86"/>
    <n v="0"/>
    <x v="2"/>
    <x v="0"/>
    <e v="#N/A"/>
  </r>
  <r>
    <n v="382572"/>
    <x v="4769"/>
    <x v="2"/>
    <x v="36"/>
    <s v="BALTIMORE"/>
    <x v="0"/>
    <x v="0"/>
    <s v="DAVITA"/>
    <n v="20"/>
    <x v="0"/>
    <n v="18"/>
    <n v="33"/>
    <n v="33"/>
    <x v="0"/>
    <s v="As Expected"/>
    <x v="0"/>
    <n v="19"/>
    <n v="19"/>
    <n v="59"/>
    <x v="1"/>
    <x v="1"/>
    <n v="29"/>
    <n v="29"/>
    <n v="0"/>
    <x v="1"/>
    <x v="0"/>
    <e v="#N/A"/>
  </r>
  <r>
    <n v="382573"/>
    <x v="4770"/>
    <x v="2"/>
    <x v="36"/>
    <s v="HOWARD"/>
    <x v="0"/>
    <x v="0"/>
    <s v="FRESENIUS MEDICAL CARE"/>
    <n v="13"/>
    <x v="0"/>
    <n v="40"/>
    <n v="56"/>
    <n v="60"/>
    <x v="0"/>
    <s v="As Expected"/>
    <x v="0"/>
    <n v="47"/>
    <n v="48"/>
    <n v="163"/>
    <x v="1"/>
    <x v="1"/>
    <n v="46"/>
    <n v="46"/>
    <n v="0"/>
    <x v="1"/>
    <x v="0"/>
    <n v="63"/>
  </r>
  <r>
    <n v="362834"/>
    <x v="4771"/>
    <x v="0"/>
    <x v="33"/>
    <m/>
    <x v="0"/>
    <x v="0"/>
    <s v="DAVITA"/>
    <n v="17"/>
    <x v="0"/>
    <n v="57"/>
    <n v="81"/>
    <n v="83"/>
    <x v="0"/>
    <s v="As Expected"/>
    <x v="0"/>
    <n v="63"/>
    <n v="55"/>
    <n v="201"/>
    <x v="1"/>
    <x v="0"/>
    <n v="82"/>
    <n v="82"/>
    <n v="0"/>
    <x v="1"/>
    <x v="0"/>
    <n v="57"/>
  </r>
  <r>
    <n v="362835"/>
    <x v="4772"/>
    <x v="3"/>
    <x v="33"/>
    <s v="LAKE"/>
    <x v="0"/>
    <x v="1"/>
    <s v="INDEPENDENT"/>
    <n v="4"/>
    <x v="2"/>
    <n v="9"/>
    <n v="10"/>
    <n v="10"/>
    <x v="0"/>
    <s v="Not Available"/>
    <x v="0"/>
    <n v="9"/>
    <n v="8"/>
    <n v="31"/>
    <x v="2"/>
    <x v="3"/>
    <n v="3"/>
    <n v="3"/>
    <n v="0"/>
    <x v="2"/>
    <x v="1"/>
    <n v="84"/>
  </r>
  <r>
    <n v="382574"/>
    <x v="4773"/>
    <x v="2"/>
    <x v="36"/>
    <s v="LANE"/>
    <x v="0"/>
    <x v="0"/>
    <s v="FRESENIUS MEDICAL CARE"/>
    <n v="0"/>
    <x v="0"/>
    <n v="40"/>
    <n v="78"/>
    <n v="80"/>
    <x v="0"/>
    <s v="As Expected"/>
    <x v="0"/>
    <n v="53"/>
    <n v="32"/>
    <n v="205"/>
    <x v="2"/>
    <x v="1"/>
    <n v="27"/>
    <n v="27"/>
    <n v="0"/>
    <x v="2"/>
    <x v="0"/>
    <n v="48"/>
  </r>
  <r>
    <n v="382575"/>
    <x v="4774"/>
    <x v="4"/>
    <x v="36"/>
    <s v="CLACKAMAS"/>
    <x v="1"/>
    <x v="0"/>
    <s v="KAISER PERMANENTE"/>
    <n v="0"/>
    <x v="2"/>
    <n v="36"/>
    <n v="108"/>
    <n v="121"/>
    <x v="0"/>
    <s v="As Expected"/>
    <x v="1"/>
    <n v="37"/>
    <n v="29"/>
    <n v="125"/>
    <x v="2"/>
    <x v="3"/>
    <n v="0"/>
    <n v="0"/>
    <n v="0"/>
    <x v="3"/>
    <x v="0"/>
    <n v="63"/>
  </r>
  <r>
    <n v="382576"/>
    <x v="4775"/>
    <x v="2"/>
    <x v="36"/>
    <s v="WASHINGTON"/>
    <x v="0"/>
    <x v="0"/>
    <s v="FRESENIUS MEDICAL CARE"/>
    <n v="0"/>
    <x v="0"/>
    <n v="31"/>
    <n v="59"/>
    <n v="58"/>
    <x v="0"/>
    <s v="As Expected"/>
    <x v="0"/>
    <n v="36"/>
    <n v="22"/>
    <n v="76"/>
    <x v="2"/>
    <x v="3"/>
    <n v="0"/>
    <n v="0"/>
    <n v="0"/>
    <x v="2"/>
    <x v="3"/>
    <n v="90"/>
  </r>
  <r>
    <n v="382577"/>
    <x v="4776"/>
    <x v="2"/>
    <x v="36"/>
    <s v="MARION"/>
    <x v="0"/>
    <x v="0"/>
    <s v="DAVITA"/>
    <n v="25"/>
    <x v="0"/>
    <n v="73"/>
    <n v="115"/>
    <n v="122"/>
    <x v="0"/>
    <s v="As Expected"/>
    <x v="0"/>
    <n v="78"/>
    <n v="76"/>
    <n v="135"/>
    <x v="1"/>
    <x v="1"/>
    <n v="92"/>
    <n v="92"/>
    <n v="0"/>
    <x v="2"/>
    <x v="0"/>
    <e v="#N/A"/>
  </r>
  <r>
    <n v="382578"/>
    <x v="4777"/>
    <x v="2"/>
    <x v="36"/>
    <s v="MULTNOMAH"/>
    <x v="0"/>
    <x v="0"/>
    <s v="DAVITA"/>
    <n v="17"/>
    <x v="0"/>
    <n v="30"/>
    <n v="43"/>
    <n v="44"/>
    <x v="0"/>
    <s v="As Expected"/>
    <x v="0"/>
    <n v="33"/>
    <n v="31"/>
    <n v="59"/>
    <x v="1"/>
    <x v="1"/>
    <n v="30"/>
    <n v="30"/>
    <n v="0"/>
    <x v="2"/>
    <x v="0"/>
    <e v="#N/A"/>
  </r>
  <r>
    <n v="382579"/>
    <x v="4775"/>
    <x v="2"/>
    <x v="36"/>
    <s v="MULTNOMAH"/>
    <x v="0"/>
    <x v="0"/>
    <s v="FRESENIUS MEDICAL CARE"/>
    <n v="17"/>
    <x v="0"/>
    <n v="30"/>
    <n v="58"/>
    <n v="61"/>
    <x v="0"/>
    <s v="As Expected"/>
    <x v="0"/>
    <n v="37"/>
    <n v="30"/>
    <n v="55"/>
    <x v="1"/>
    <x v="1"/>
    <n v="49"/>
    <n v="49"/>
    <n v="0"/>
    <x v="2"/>
    <x v="0"/>
    <n v="90"/>
  </r>
  <r>
    <n v="392335"/>
    <x v="4778"/>
    <x v="5"/>
    <x v="35"/>
    <s v="DAUPHIN"/>
    <x v="1"/>
    <x v="1"/>
    <s v="INDEPENDENT"/>
    <n v="13"/>
    <x v="0"/>
    <n v="37"/>
    <n v="73"/>
    <n v="73"/>
    <x v="0"/>
    <s v="As Expected"/>
    <x v="0"/>
    <n v="52"/>
    <n v="62"/>
    <n v="220"/>
    <x v="2"/>
    <x v="1"/>
    <n v="55"/>
    <n v="55"/>
    <n v="2"/>
    <x v="3"/>
    <x v="0"/>
    <n v="34"/>
  </r>
  <r>
    <n v="392502"/>
    <x v="4779"/>
    <x v="0"/>
    <x v="35"/>
    <s v="DELAWARE"/>
    <x v="0"/>
    <x v="0"/>
    <s v="DAVITA"/>
    <n v="20"/>
    <x v="0"/>
    <n v="71"/>
    <n v="106"/>
    <n v="110"/>
    <x v="0"/>
    <s v="Worse than Expected"/>
    <x v="0"/>
    <n v="85"/>
    <n v="117"/>
    <n v="313"/>
    <x v="1"/>
    <x v="1"/>
    <n v="110"/>
    <n v="110"/>
    <n v="0"/>
    <x v="1"/>
    <x v="0"/>
    <e v="#N/A"/>
  </r>
  <r>
    <n v="392505"/>
    <x v="4780"/>
    <x v="1"/>
    <x v="35"/>
    <s v="LEHIGH"/>
    <x v="0"/>
    <x v="0"/>
    <s v="FRESENIUS MEDICAL CARE"/>
    <n v="27"/>
    <x v="0"/>
    <n v="84"/>
    <n v="126"/>
    <n v="127"/>
    <x v="0"/>
    <s v="As Expected"/>
    <x v="3"/>
    <n v="102"/>
    <n v="122"/>
    <n v="450"/>
    <x v="1"/>
    <x v="1"/>
    <n v="130"/>
    <n v="130"/>
    <n v="0"/>
    <x v="1"/>
    <x v="0"/>
    <n v="50"/>
  </r>
  <r>
    <n v="392506"/>
    <x v="4781"/>
    <x v="1"/>
    <x v="35"/>
    <s v="MONTGOMERY"/>
    <x v="0"/>
    <x v="0"/>
    <s v="FRESENIUS MEDICAL CARE"/>
    <n v="24"/>
    <x v="0"/>
    <n v="44"/>
    <n v="73"/>
    <n v="73"/>
    <x v="0"/>
    <s v="As Expected"/>
    <x v="3"/>
    <n v="60"/>
    <n v="54"/>
    <n v="197"/>
    <x v="1"/>
    <x v="1"/>
    <n v="69"/>
    <n v="69"/>
    <n v="0"/>
    <x v="2"/>
    <x v="3"/>
    <n v="70"/>
  </r>
  <r>
    <n v="362890"/>
    <x v="4782"/>
    <x v="3"/>
    <x v="33"/>
    <m/>
    <x v="0"/>
    <x v="0"/>
    <s v="DAVITA"/>
    <n v="14"/>
    <x v="2"/>
    <n v="0"/>
    <n v="2"/>
    <n v="2"/>
    <x v="2"/>
    <s v="Not Available"/>
    <x v="2"/>
    <n v="0"/>
    <n v="0"/>
    <n v="0"/>
    <x v="2"/>
    <x v="3"/>
    <n v="2"/>
    <n v="2"/>
    <n v="0"/>
    <x v="2"/>
    <x v="1"/>
    <e v="#N/A"/>
  </r>
  <r>
    <n v="362891"/>
    <x v="4783"/>
    <x v="3"/>
    <x v="33"/>
    <m/>
    <x v="0"/>
    <x v="0"/>
    <s v="US RENAL CARE, INC."/>
    <n v="1"/>
    <x v="2"/>
    <n v="0"/>
    <n v="1"/>
    <n v="0"/>
    <x v="2"/>
    <s v="Not Available"/>
    <x v="2"/>
    <n v="0"/>
    <n v="0"/>
    <n v="0"/>
    <x v="2"/>
    <x v="3"/>
    <n v="1"/>
    <n v="1"/>
    <n v="0"/>
    <x v="2"/>
    <x v="1"/>
    <e v="#N/A"/>
  </r>
  <r>
    <n v="362892"/>
    <x v="4784"/>
    <x v="3"/>
    <x v="33"/>
    <m/>
    <x v="0"/>
    <x v="0"/>
    <s v="US RENAL CARE, INC."/>
    <n v="12"/>
    <x v="2"/>
    <n v="0"/>
    <n v="0"/>
    <n v="0"/>
    <x v="2"/>
    <s v="Not Available"/>
    <x v="2"/>
    <n v="0"/>
    <n v="0"/>
    <n v="0"/>
    <x v="2"/>
    <x v="3"/>
    <n v="0"/>
    <n v="0"/>
    <n v="0"/>
    <x v="2"/>
    <x v="1"/>
    <e v="#N/A"/>
  </r>
  <r>
    <n v="362893"/>
    <x v="4785"/>
    <x v="3"/>
    <x v="33"/>
    <m/>
    <x v="0"/>
    <x v="0"/>
    <s v="US RENAL CARE, INC."/>
    <n v="13"/>
    <x v="2"/>
    <n v="0"/>
    <n v="0"/>
    <n v="0"/>
    <x v="2"/>
    <s v="Not Available"/>
    <x v="2"/>
    <n v="0"/>
    <n v="0"/>
    <n v="0"/>
    <x v="2"/>
    <x v="3"/>
    <n v="0"/>
    <n v="0"/>
    <n v="0"/>
    <x v="2"/>
    <x v="1"/>
    <e v="#N/A"/>
  </r>
  <r>
    <n v="392508"/>
    <x v="4786"/>
    <x v="2"/>
    <x v="35"/>
    <s v="DELAWARE"/>
    <x v="0"/>
    <x v="0"/>
    <s v="DAVITA"/>
    <n v="45"/>
    <x v="0"/>
    <n v="95"/>
    <n v="147"/>
    <n v="153"/>
    <x v="0"/>
    <s v="As Expected"/>
    <x v="0"/>
    <n v="106"/>
    <n v="91"/>
    <n v="473"/>
    <x v="1"/>
    <x v="1"/>
    <n v="152"/>
    <n v="152"/>
    <n v="0"/>
    <x v="1"/>
    <x v="0"/>
    <e v="#N/A"/>
  </r>
  <r>
    <n v="392509"/>
    <x v="4787"/>
    <x v="1"/>
    <x v="35"/>
    <s v="PHILADELPHIA"/>
    <x v="0"/>
    <x v="0"/>
    <s v="DAVITA"/>
    <n v="23"/>
    <x v="0"/>
    <n v="69"/>
    <n v="118"/>
    <n v="119"/>
    <x v="0"/>
    <s v="As Expected"/>
    <x v="0"/>
    <n v="77"/>
    <n v="115"/>
    <n v="326"/>
    <x v="0"/>
    <x v="1"/>
    <n v="120"/>
    <n v="120"/>
    <n v="0"/>
    <x v="1"/>
    <x v="3"/>
    <e v="#N/A"/>
  </r>
  <r>
    <n v="392511"/>
    <x v="4788"/>
    <x v="1"/>
    <x v="35"/>
    <s v="LEHIGH"/>
    <x v="0"/>
    <x v="0"/>
    <s v="FRESENIUS MEDICAL CARE"/>
    <n v="25"/>
    <x v="0"/>
    <n v="102"/>
    <n v="155"/>
    <n v="162"/>
    <x v="0"/>
    <s v="As Expected"/>
    <x v="0"/>
    <n v="134"/>
    <n v="145"/>
    <n v="548"/>
    <x v="1"/>
    <x v="1"/>
    <n v="133"/>
    <n v="133"/>
    <n v="0"/>
    <x v="1"/>
    <x v="3"/>
    <n v="47"/>
  </r>
  <r>
    <n v="392512"/>
    <x v="4789"/>
    <x v="1"/>
    <x v="35"/>
    <s v="LUZERNE"/>
    <x v="0"/>
    <x v="0"/>
    <s v="FRESENIUS MEDICAL CARE"/>
    <n v="33"/>
    <x v="1"/>
    <n v="144"/>
    <n v="212"/>
    <n v="219"/>
    <x v="0"/>
    <s v="As Expected"/>
    <x v="0"/>
    <n v="167"/>
    <n v="172"/>
    <n v="638"/>
    <x v="1"/>
    <x v="1"/>
    <n v="204"/>
    <n v="204"/>
    <n v="0"/>
    <x v="3"/>
    <x v="0"/>
    <n v="64"/>
  </r>
  <r>
    <n v="392513"/>
    <x v="4790"/>
    <x v="1"/>
    <x v="35"/>
    <s v="PHILADELPHIA"/>
    <x v="0"/>
    <x v="0"/>
    <s v="DAVITA"/>
    <n v="24"/>
    <x v="0"/>
    <n v="43"/>
    <n v="66"/>
    <n v="69"/>
    <x v="0"/>
    <s v="As Expected"/>
    <x v="0"/>
    <n v="48"/>
    <n v="50"/>
    <n v="201"/>
    <x v="1"/>
    <x v="1"/>
    <n v="70"/>
    <n v="70"/>
    <n v="0"/>
    <x v="2"/>
    <x v="0"/>
    <e v="#N/A"/>
  </r>
  <r>
    <n v="392515"/>
    <x v="4791"/>
    <x v="1"/>
    <x v="35"/>
    <s v="MONTGOMERY"/>
    <x v="0"/>
    <x v="0"/>
    <s v="FRESENIUS MEDICAL CARE"/>
    <n v="25"/>
    <x v="0"/>
    <n v="63"/>
    <n v="108"/>
    <n v="110"/>
    <x v="0"/>
    <s v="As Expected"/>
    <x v="3"/>
    <n v="82"/>
    <n v="100"/>
    <n v="339"/>
    <x v="1"/>
    <x v="1"/>
    <n v="107"/>
    <n v="107"/>
    <n v="0"/>
    <x v="1"/>
    <x v="3"/>
    <n v="74"/>
  </r>
  <r>
    <n v="392516"/>
    <x v="4792"/>
    <x v="1"/>
    <x v="35"/>
    <s v="PHILADELPHIA"/>
    <x v="0"/>
    <x v="0"/>
    <s v="FRESENIUS MEDICAL CARE"/>
    <n v="16"/>
    <x v="0"/>
    <n v="18"/>
    <n v="30"/>
    <n v="30"/>
    <x v="0"/>
    <s v="As Expected"/>
    <x v="0"/>
    <n v="20"/>
    <n v="26"/>
    <n v="94"/>
    <x v="1"/>
    <x v="1"/>
    <n v="31"/>
    <n v="31"/>
    <n v="0"/>
    <x v="2"/>
    <x v="0"/>
    <n v="42"/>
  </r>
  <r>
    <n v="392517"/>
    <x v="4793"/>
    <x v="0"/>
    <x v="35"/>
    <s v="NORTHAMPTON"/>
    <x v="0"/>
    <x v="0"/>
    <s v="FRESENIUS MEDICAL CARE"/>
    <n v="30"/>
    <x v="0"/>
    <n v="63"/>
    <n v="83"/>
    <n v="85"/>
    <x v="0"/>
    <s v="Worse than Expected"/>
    <x v="0"/>
    <n v="76"/>
    <n v="117"/>
    <n v="339"/>
    <x v="0"/>
    <x v="1"/>
    <n v="86"/>
    <n v="86"/>
    <n v="0"/>
    <x v="1"/>
    <x v="0"/>
    <n v="54"/>
  </r>
  <r>
    <n v="392518"/>
    <x v="4794"/>
    <x v="1"/>
    <x v="35"/>
    <s v="SCHUYLKILL"/>
    <x v="0"/>
    <x v="0"/>
    <s v="FRESENIUS MEDICAL CARE"/>
    <n v="16"/>
    <x v="0"/>
    <n v="67"/>
    <n v="95"/>
    <n v="100"/>
    <x v="0"/>
    <s v="As Expected"/>
    <x v="0"/>
    <n v="86"/>
    <n v="97"/>
    <n v="339"/>
    <x v="1"/>
    <x v="1"/>
    <n v="89"/>
    <n v="89"/>
    <n v="0"/>
    <x v="1"/>
    <x v="0"/>
    <n v="52"/>
  </r>
  <r>
    <n v="392520"/>
    <x v="4795"/>
    <x v="0"/>
    <x v="35"/>
    <s v="WESTMORELAND"/>
    <x v="0"/>
    <x v="0"/>
    <s v="FRESENIUS MEDICAL CARE"/>
    <n v="16"/>
    <x v="0"/>
    <n v="42"/>
    <n v="71"/>
    <n v="78"/>
    <x v="0"/>
    <s v="Worse than Expected"/>
    <x v="0"/>
    <n v="52"/>
    <n v="96"/>
    <n v="199"/>
    <x v="1"/>
    <x v="1"/>
    <n v="76"/>
    <n v="76"/>
    <n v="0"/>
    <x v="2"/>
    <x v="0"/>
    <n v="45"/>
  </r>
  <r>
    <n v="392521"/>
    <x v="4796"/>
    <x v="1"/>
    <x v="35"/>
    <s v="PHILADELPHIA"/>
    <x v="0"/>
    <x v="0"/>
    <s v="DAVITA"/>
    <n v="36"/>
    <x v="0"/>
    <n v="77"/>
    <n v="117"/>
    <n v="120"/>
    <x v="0"/>
    <s v="As Expected"/>
    <x v="0"/>
    <n v="85"/>
    <n v="45"/>
    <n v="427"/>
    <x v="1"/>
    <x v="1"/>
    <n v="121"/>
    <n v="121"/>
    <n v="0"/>
    <x v="1"/>
    <x v="0"/>
    <e v="#N/A"/>
  </r>
  <r>
    <n v="392522"/>
    <x v="4797"/>
    <x v="0"/>
    <x v="35"/>
    <s v="CHESTER"/>
    <x v="0"/>
    <x v="0"/>
    <s v="DAVITA"/>
    <n v="24"/>
    <x v="0"/>
    <n v="78"/>
    <n v="125"/>
    <n v="126"/>
    <x v="0"/>
    <s v="As Expected"/>
    <x v="0"/>
    <n v="90"/>
    <n v="99"/>
    <n v="436"/>
    <x v="1"/>
    <x v="0"/>
    <n v="97"/>
    <n v="97"/>
    <n v="0"/>
    <x v="1"/>
    <x v="0"/>
    <n v="45"/>
  </r>
  <r>
    <n v="392523"/>
    <x v="4798"/>
    <x v="1"/>
    <x v="35"/>
    <s v="MCKEAN"/>
    <x v="0"/>
    <x v="0"/>
    <s v="DAVITA"/>
    <n v="13"/>
    <x v="0"/>
    <n v="54"/>
    <n v="65"/>
    <n v="67"/>
    <x v="0"/>
    <s v="As Expected"/>
    <x v="0"/>
    <n v="57"/>
    <n v="39"/>
    <n v="221"/>
    <x v="1"/>
    <x v="1"/>
    <n v="62"/>
    <n v="62"/>
    <n v="0"/>
    <x v="2"/>
    <x v="0"/>
    <e v="#N/A"/>
  </r>
  <r>
    <n v="392524"/>
    <x v="4799"/>
    <x v="1"/>
    <x v="35"/>
    <s v="LUZERNE"/>
    <x v="0"/>
    <x v="0"/>
    <s v="FRESENIUS MEDICAL CARE"/>
    <n v="12"/>
    <x v="0"/>
    <n v="29"/>
    <n v="40"/>
    <n v="45"/>
    <x v="0"/>
    <s v="As Expected"/>
    <x v="0"/>
    <n v="33"/>
    <n v="35"/>
    <n v="149"/>
    <x v="1"/>
    <x v="1"/>
    <n v="45"/>
    <n v="45"/>
    <n v="0"/>
    <x v="1"/>
    <x v="0"/>
    <n v="48"/>
  </r>
  <r>
    <n v="392528"/>
    <x v="4800"/>
    <x v="2"/>
    <x v="35"/>
    <s v="ERIE"/>
    <x v="0"/>
    <x v="0"/>
    <s v="DAVITA"/>
    <n v="28"/>
    <x v="0"/>
    <n v="102"/>
    <n v="139"/>
    <n v="150"/>
    <x v="0"/>
    <s v="As Expected"/>
    <x v="0"/>
    <n v="108"/>
    <n v="92"/>
    <n v="448"/>
    <x v="0"/>
    <x v="1"/>
    <n v="148"/>
    <n v="148"/>
    <n v="0"/>
    <x v="1"/>
    <x v="0"/>
    <e v="#N/A"/>
  </r>
  <r>
    <n v="392530"/>
    <x v="4801"/>
    <x v="1"/>
    <x v="35"/>
    <s v="PHILADELPHIA"/>
    <x v="1"/>
    <x v="0"/>
    <s v="FRESENIUS MEDICAL CARE"/>
    <n v="32"/>
    <x v="0"/>
    <n v="68"/>
    <n v="118"/>
    <n v="126"/>
    <x v="0"/>
    <s v="As Expected"/>
    <x v="0"/>
    <n v="77"/>
    <n v="113"/>
    <n v="318"/>
    <x v="1"/>
    <x v="1"/>
    <n v="126"/>
    <n v="126"/>
    <n v="0"/>
    <x v="1"/>
    <x v="0"/>
    <n v="49"/>
  </r>
  <r>
    <n v="392531"/>
    <x v="4802"/>
    <x v="1"/>
    <x v="35"/>
    <s v="PHILADELPHIA"/>
    <x v="0"/>
    <x v="0"/>
    <s v="DAVITA"/>
    <n v="28"/>
    <x v="0"/>
    <n v="63"/>
    <n v="109"/>
    <n v="109"/>
    <x v="0"/>
    <s v="As Expected"/>
    <x v="0"/>
    <n v="76"/>
    <n v="121"/>
    <n v="338"/>
    <x v="1"/>
    <x v="1"/>
    <n v="111"/>
    <n v="111"/>
    <n v="0"/>
    <x v="1"/>
    <x v="0"/>
    <e v="#N/A"/>
  </r>
  <r>
    <n v="392532"/>
    <x v="4803"/>
    <x v="1"/>
    <x v="35"/>
    <s v="ALLEGHENY"/>
    <x v="0"/>
    <x v="0"/>
    <s v="DAVITA"/>
    <n v="14"/>
    <x v="0"/>
    <n v="44"/>
    <n v="72"/>
    <n v="73"/>
    <x v="0"/>
    <s v="As Expected"/>
    <x v="0"/>
    <n v="50"/>
    <n v="71"/>
    <n v="212"/>
    <x v="0"/>
    <x v="1"/>
    <n v="65"/>
    <n v="65"/>
    <n v="0"/>
    <x v="2"/>
    <x v="0"/>
    <e v="#N/A"/>
  </r>
  <r>
    <n v="372311"/>
    <x v="4804"/>
    <x v="3"/>
    <x v="37"/>
    <s v="OKLAHOMA"/>
    <x v="1"/>
    <x v="0"/>
    <s v="OU MEDICINE INC"/>
    <n v="6"/>
    <x v="2"/>
    <n v="2"/>
    <n v="1"/>
    <n v="1"/>
    <x v="0"/>
    <s v="As Expected"/>
    <x v="2"/>
    <n v="13"/>
    <n v="14"/>
    <n v="54"/>
    <x v="2"/>
    <x v="3"/>
    <n v="0"/>
    <n v="0"/>
    <n v="12"/>
    <x v="1"/>
    <x v="0"/>
    <n v="33"/>
  </r>
  <r>
    <n v="392533"/>
    <x v="4805"/>
    <x v="1"/>
    <x v="35"/>
    <s v="PHILADELPHIA"/>
    <x v="0"/>
    <x v="0"/>
    <s v="FRESENIUS MEDICAL CARE"/>
    <n v="20"/>
    <x v="0"/>
    <n v="55"/>
    <n v="101"/>
    <n v="99"/>
    <x v="0"/>
    <s v="As Expected"/>
    <x v="3"/>
    <n v="73"/>
    <n v="99"/>
    <n v="298"/>
    <x v="1"/>
    <x v="1"/>
    <n v="100"/>
    <n v="100"/>
    <n v="0"/>
    <x v="1"/>
    <x v="3"/>
    <n v="62"/>
  </r>
  <r>
    <n v="392534"/>
    <x v="4806"/>
    <x v="0"/>
    <x v="35"/>
    <s v="CUMBERLAND"/>
    <x v="0"/>
    <x v="0"/>
    <s v="DAVITA"/>
    <n v="12"/>
    <x v="0"/>
    <n v="48"/>
    <n v="82"/>
    <n v="85"/>
    <x v="1"/>
    <s v="As Expected"/>
    <x v="0"/>
    <n v="57"/>
    <n v="83"/>
    <n v="224"/>
    <x v="1"/>
    <x v="1"/>
    <n v="75"/>
    <n v="75"/>
    <n v="0"/>
    <x v="1"/>
    <x v="0"/>
    <e v="#N/A"/>
  </r>
  <r>
    <n v="392535"/>
    <x v="4807"/>
    <x v="0"/>
    <x v="35"/>
    <s v="WESTMORELAND"/>
    <x v="1"/>
    <x v="0"/>
    <s v="DIALYSIS CLINIC, INC."/>
    <n v="20"/>
    <x v="2"/>
    <n v="24"/>
    <n v="43"/>
    <n v="45"/>
    <x v="0"/>
    <s v="As Expected"/>
    <x v="0"/>
    <n v="30"/>
    <n v="30"/>
    <n v="150"/>
    <x v="1"/>
    <x v="1"/>
    <n v="44"/>
    <n v="44"/>
    <n v="0"/>
    <x v="2"/>
    <x v="0"/>
    <e v="#N/A"/>
  </r>
  <r>
    <n v="392536"/>
    <x v="4808"/>
    <x v="0"/>
    <x v="35"/>
    <s v="PHILADELPHIA"/>
    <x v="0"/>
    <x v="0"/>
    <s v="DAVITA"/>
    <n v="25"/>
    <x v="0"/>
    <n v="59"/>
    <n v="95"/>
    <n v="100"/>
    <x v="0"/>
    <s v="As Expected"/>
    <x v="0"/>
    <n v="70"/>
    <n v="74"/>
    <n v="302"/>
    <x v="1"/>
    <x v="1"/>
    <n v="101"/>
    <n v="101"/>
    <n v="0"/>
    <x v="1"/>
    <x v="0"/>
    <e v="#N/A"/>
  </r>
  <r>
    <n v="392537"/>
    <x v="4809"/>
    <x v="1"/>
    <x v="35"/>
    <s v="CRAWFORD"/>
    <x v="0"/>
    <x v="0"/>
    <s v="DAVITA"/>
    <n v="17"/>
    <x v="0"/>
    <n v="65"/>
    <n v="103"/>
    <n v="114"/>
    <x v="0"/>
    <s v="As Expected"/>
    <x v="0"/>
    <n v="80"/>
    <n v="99"/>
    <n v="356"/>
    <x v="1"/>
    <x v="1"/>
    <n v="107"/>
    <n v="107"/>
    <n v="1"/>
    <x v="1"/>
    <x v="0"/>
    <e v="#N/A"/>
  </r>
  <r>
    <n v="392538"/>
    <x v="4810"/>
    <x v="2"/>
    <x v="35"/>
    <s v="PHILADELPHIA"/>
    <x v="0"/>
    <x v="0"/>
    <s v="DAVITA"/>
    <n v="30"/>
    <x v="0"/>
    <n v="83"/>
    <n v="144"/>
    <n v="149"/>
    <x v="0"/>
    <s v="As Expected"/>
    <x v="0"/>
    <n v="93"/>
    <n v="118"/>
    <n v="383"/>
    <x v="1"/>
    <x v="1"/>
    <n v="150"/>
    <n v="150"/>
    <n v="0"/>
    <x v="3"/>
    <x v="0"/>
    <e v="#N/A"/>
  </r>
  <r>
    <n v="392539"/>
    <x v="4811"/>
    <x v="1"/>
    <x v="35"/>
    <s v="MONTGOMERY"/>
    <x v="0"/>
    <x v="0"/>
    <s v="FRESENIUS MEDICAL CARE"/>
    <n v="31"/>
    <x v="0"/>
    <n v="100"/>
    <n v="152"/>
    <n v="157"/>
    <x v="0"/>
    <s v="Worse than Expected"/>
    <x v="0"/>
    <n v="124"/>
    <n v="152"/>
    <n v="526"/>
    <x v="1"/>
    <x v="1"/>
    <n v="130"/>
    <n v="130"/>
    <n v="0"/>
    <x v="1"/>
    <x v="3"/>
    <n v="54"/>
  </r>
  <r>
    <n v="392542"/>
    <x v="4812"/>
    <x v="1"/>
    <x v="35"/>
    <s v="ALLEGHENY"/>
    <x v="0"/>
    <x v="0"/>
    <s v="FRESENIUS MEDICAL CARE"/>
    <n v="23"/>
    <x v="0"/>
    <n v="46"/>
    <n v="76"/>
    <n v="80"/>
    <x v="0"/>
    <s v="As Expected"/>
    <x v="3"/>
    <n v="60"/>
    <n v="86"/>
    <n v="229"/>
    <x v="1"/>
    <x v="1"/>
    <n v="78"/>
    <n v="78"/>
    <n v="0"/>
    <x v="2"/>
    <x v="0"/>
    <n v="74"/>
  </r>
  <r>
    <n v="392543"/>
    <x v="4813"/>
    <x v="2"/>
    <x v="35"/>
    <s v="ERIE"/>
    <x v="0"/>
    <x v="0"/>
    <s v="DAVITA"/>
    <n v="30"/>
    <x v="0"/>
    <n v="92"/>
    <n v="147"/>
    <n v="163"/>
    <x v="0"/>
    <s v="As Expected"/>
    <x v="0"/>
    <n v="110"/>
    <n v="170"/>
    <n v="473"/>
    <x v="1"/>
    <x v="1"/>
    <n v="161"/>
    <n v="161"/>
    <n v="0"/>
    <x v="1"/>
    <x v="0"/>
    <e v="#N/A"/>
  </r>
  <r>
    <n v="392544"/>
    <x v="4814"/>
    <x v="1"/>
    <x v="35"/>
    <s v="ALLEGHENY"/>
    <x v="0"/>
    <x v="0"/>
    <s v="FRESENIUS MEDICAL CARE"/>
    <n v="18"/>
    <x v="0"/>
    <n v="34"/>
    <n v="49"/>
    <n v="52"/>
    <x v="0"/>
    <s v="As Expected"/>
    <x v="0"/>
    <n v="40"/>
    <n v="46"/>
    <n v="180"/>
    <x v="1"/>
    <x v="1"/>
    <n v="52"/>
    <n v="52"/>
    <n v="0"/>
    <x v="2"/>
    <x v="0"/>
    <n v="54"/>
  </r>
  <r>
    <n v="392545"/>
    <x v="4815"/>
    <x v="5"/>
    <x v="35"/>
    <s v="BUCKS"/>
    <x v="0"/>
    <x v="0"/>
    <s v="BELMONT COURT DIALYSIS CENTER, INC."/>
    <n v="22"/>
    <x v="2"/>
    <n v="25"/>
    <n v="37"/>
    <n v="41"/>
    <x v="0"/>
    <s v="As Expected"/>
    <x v="0"/>
    <n v="37"/>
    <n v="50"/>
    <n v="183"/>
    <x v="3"/>
    <x v="0"/>
    <n v="43"/>
    <n v="43"/>
    <n v="0"/>
    <x v="2"/>
    <x v="0"/>
    <n v="20"/>
  </r>
  <r>
    <n v="392546"/>
    <x v="4816"/>
    <x v="1"/>
    <x v="35"/>
    <s v="MERCER"/>
    <x v="0"/>
    <x v="0"/>
    <s v="FRESENIUS MEDICAL CARE"/>
    <n v="24"/>
    <x v="1"/>
    <n v="73"/>
    <n v="133"/>
    <n v="147"/>
    <x v="0"/>
    <s v="As Expected"/>
    <x v="0"/>
    <n v="100"/>
    <n v="117"/>
    <n v="404"/>
    <x v="1"/>
    <x v="1"/>
    <n v="125"/>
    <n v="125"/>
    <n v="0"/>
    <x v="1"/>
    <x v="0"/>
    <n v="57"/>
  </r>
  <r>
    <n v="392547"/>
    <x v="4817"/>
    <x v="0"/>
    <x v="35"/>
    <s v="MONROE"/>
    <x v="0"/>
    <x v="0"/>
    <s v="FRESENIUS MEDICAL CARE"/>
    <n v="14"/>
    <x v="0"/>
    <n v="63"/>
    <n v="92"/>
    <n v="99"/>
    <x v="0"/>
    <s v="As Expected"/>
    <x v="3"/>
    <n v="77"/>
    <n v="104"/>
    <n v="287"/>
    <x v="1"/>
    <x v="1"/>
    <n v="83"/>
    <n v="83"/>
    <n v="0"/>
    <x v="1"/>
    <x v="0"/>
    <e v="#N/A"/>
  </r>
  <r>
    <n v="392548"/>
    <x v="4818"/>
    <x v="0"/>
    <x v="35"/>
    <s v="PHILADELPHIA"/>
    <x v="1"/>
    <x v="0"/>
    <s v="DIALYSIS CLINIC, INC."/>
    <n v="32"/>
    <x v="0"/>
    <n v="117"/>
    <n v="173"/>
    <n v="181"/>
    <x v="0"/>
    <s v="As Expected"/>
    <x v="3"/>
    <n v="140"/>
    <n v="207"/>
    <n v="523"/>
    <x v="0"/>
    <x v="1"/>
    <n v="164"/>
    <n v="164"/>
    <n v="0"/>
    <x v="1"/>
    <x v="3"/>
    <e v="#N/A"/>
  </r>
  <r>
    <n v="392549"/>
    <x v="4819"/>
    <x v="0"/>
    <x v="35"/>
    <s v="BERKS"/>
    <x v="0"/>
    <x v="0"/>
    <s v="FRESENIUS MEDICAL CARE"/>
    <n v="31"/>
    <x v="0"/>
    <n v="149"/>
    <n v="223"/>
    <n v="238"/>
    <x v="0"/>
    <s v="As Expected"/>
    <x v="0"/>
    <n v="177"/>
    <n v="297"/>
    <n v="742"/>
    <x v="0"/>
    <x v="1"/>
    <n v="212"/>
    <n v="212"/>
    <n v="0"/>
    <x v="1"/>
    <x v="0"/>
    <e v="#N/A"/>
  </r>
  <r>
    <n v="392551"/>
    <x v="4820"/>
    <x v="1"/>
    <x v="35"/>
    <s v="DELAWARE"/>
    <x v="0"/>
    <x v="0"/>
    <s v="FRESENIUS MEDICAL CARE"/>
    <n v="16"/>
    <x v="0"/>
    <n v="51"/>
    <n v="95"/>
    <n v="101"/>
    <x v="0"/>
    <s v="As Expected"/>
    <x v="0"/>
    <n v="65"/>
    <n v="60"/>
    <n v="273"/>
    <x v="1"/>
    <x v="1"/>
    <n v="101"/>
    <n v="101"/>
    <n v="0"/>
    <x v="1"/>
    <x v="0"/>
    <n v="54"/>
  </r>
  <r>
    <n v="392552"/>
    <x v="4821"/>
    <x v="0"/>
    <x v="35"/>
    <s v="LAWRENCE"/>
    <x v="0"/>
    <x v="0"/>
    <s v="FRESENIUS MEDICAL CARE"/>
    <n v="16"/>
    <x v="0"/>
    <n v="50"/>
    <n v="88"/>
    <n v="92"/>
    <x v="0"/>
    <s v="As Expected"/>
    <x v="0"/>
    <n v="67"/>
    <n v="68"/>
    <n v="257"/>
    <x v="1"/>
    <x v="1"/>
    <n v="82"/>
    <n v="82"/>
    <n v="0"/>
    <x v="2"/>
    <x v="0"/>
    <n v="71"/>
  </r>
  <r>
    <n v="392553"/>
    <x v="4822"/>
    <x v="2"/>
    <x v="35"/>
    <s v="FAYETTE"/>
    <x v="0"/>
    <x v="0"/>
    <s v="FRESENIUS MEDICAL CARE"/>
    <n v="17"/>
    <x v="0"/>
    <n v="74"/>
    <n v="132"/>
    <n v="145"/>
    <x v="0"/>
    <s v="As Expected"/>
    <x v="0"/>
    <n v="116"/>
    <n v="163"/>
    <n v="452"/>
    <x v="1"/>
    <x v="2"/>
    <n v="129"/>
    <n v="129"/>
    <n v="0"/>
    <x v="1"/>
    <x v="0"/>
    <n v="59"/>
  </r>
  <r>
    <n v="392554"/>
    <x v="4823"/>
    <x v="1"/>
    <x v="35"/>
    <s v="ARMSTRONG"/>
    <x v="0"/>
    <x v="0"/>
    <s v="AMERICAN RENAL ASSOCIATES"/>
    <n v="19"/>
    <x v="0"/>
    <n v="38"/>
    <n v="71"/>
    <n v="74"/>
    <x v="0"/>
    <s v="As Expected"/>
    <x v="1"/>
    <n v="47"/>
    <n v="60"/>
    <n v="212"/>
    <x v="1"/>
    <x v="1"/>
    <n v="71"/>
    <n v="71"/>
    <n v="0"/>
    <x v="2"/>
    <x v="0"/>
    <e v="#N/A"/>
  </r>
  <r>
    <n v="392555"/>
    <x v="4824"/>
    <x v="2"/>
    <x v="35"/>
    <s v="PHILADELPHIA"/>
    <x v="0"/>
    <x v="0"/>
    <s v="DAVITA"/>
    <n v="16"/>
    <x v="0"/>
    <n v="42"/>
    <n v="67"/>
    <n v="68"/>
    <x v="0"/>
    <s v="As Expected"/>
    <x v="3"/>
    <n v="49"/>
    <n v="62"/>
    <n v="208"/>
    <x v="1"/>
    <x v="1"/>
    <n v="67"/>
    <n v="67"/>
    <n v="0"/>
    <x v="2"/>
    <x v="3"/>
    <e v="#N/A"/>
  </r>
  <r>
    <n v="392556"/>
    <x v="4825"/>
    <x v="1"/>
    <x v="35"/>
    <s v="PHILADELPHIA"/>
    <x v="0"/>
    <x v="0"/>
    <s v="DAVITA"/>
    <n v="20"/>
    <x v="0"/>
    <n v="60"/>
    <n v="88"/>
    <n v="94"/>
    <x v="0"/>
    <s v="As Expected"/>
    <x v="0"/>
    <n v="67"/>
    <n v="114"/>
    <n v="266"/>
    <x v="3"/>
    <x v="1"/>
    <n v="94"/>
    <n v="94"/>
    <n v="0"/>
    <x v="1"/>
    <x v="0"/>
    <e v="#N/A"/>
  </r>
  <r>
    <n v="392557"/>
    <x v="4826"/>
    <x v="0"/>
    <x v="35"/>
    <s v="LEBANON"/>
    <x v="0"/>
    <x v="0"/>
    <s v="DAVITA"/>
    <n v="16"/>
    <x v="0"/>
    <n v="66"/>
    <n v="109"/>
    <n v="116"/>
    <x v="0"/>
    <s v="As Expected"/>
    <x v="0"/>
    <n v="77"/>
    <n v="98"/>
    <n v="348"/>
    <x v="1"/>
    <x v="1"/>
    <n v="107"/>
    <n v="107"/>
    <n v="0"/>
    <x v="2"/>
    <x v="0"/>
    <e v="#N/A"/>
  </r>
  <r>
    <n v="392559"/>
    <x v="4827"/>
    <x v="1"/>
    <x v="35"/>
    <s v="ALLEGHENY"/>
    <x v="0"/>
    <x v="0"/>
    <s v="FRESENIUS MEDICAL CARE"/>
    <n v="16"/>
    <x v="1"/>
    <n v="39"/>
    <n v="72"/>
    <n v="77"/>
    <x v="0"/>
    <s v="As Expected"/>
    <x v="0"/>
    <n v="48"/>
    <n v="73"/>
    <n v="196"/>
    <x v="1"/>
    <x v="1"/>
    <n v="77"/>
    <n v="77"/>
    <n v="0"/>
    <x v="2"/>
    <x v="0"/>
    <n v="68"/>
  </r>
  <r>
    <n v="392560"/>
    <x v="4828"/>
    <x v="0"/>
    <x v="35"/>
    <s v="PHILADELPHIA"/>
    <x v="0"/>
    <x v="0"/>
    <s v="FRESENIUS MEDICAL CARE"/>
    <n v="17"/>
    <x v="0"/>
    <n v="73"/>
    <n v="130"/>
    <n v="136"/>
    <x v="0"/>
    <s v="As Expected"/>
    <x v="0"/>
    <n v="109"/>
    <n v="150"/>
    <n v="404"/>
    <x v="1"/>
    <x v="1"/>
    <n v="110"/>
    <n v="110"/>
    <n v="0"/>
    <x v="1"/>
    <x v="3"/>
    <n v="50"/>
  </r>
  <r>
    <n v="392561"/>
    <x v="4829"/>
    <x v="0"/>
    <x v="35"/>
    <s v="WESTMORELAND"/>
    <x v="0"/>
    <x v="0"/>
    <s v="FRESENIUS MEDICAL CARE"/>
    <n v="14"/>
    <x v="0"/>
    <n v="51"/>
    <n v="79"/>
    <n v="86"/>
    <x v="1"/>
    <s v="As Expected"/>
    <x v="0"/>
    <n v="67"/>
    <n v="114"/>
    <n v="241"/>
    <x v="1"/>
    <x v="1"/>
    <n v="82"/>
    <n v="82"/>
    <n v="0"/>
    <x v="2"/>
    <x v="0"/>
    <n v="61"/>
  </r>
  <r>
    <n v="392562"/>
    <x v="4830"/>
    <x v="2"/>
    <x v="35"/>
    <s v="MONTGOMERY"/>
    <x v="0"/>
    <x v="0"/>
    <s v="FRESENIUS MEDICAL CARE"/>
    <n v="20"/>
    <x v="0"/>
    <n v="44"/>
    <n v="78"/>
    <n v="78"/>
    <x v="0"/>
    <s v="As Expected"/>
    <x v="0"/>
    <n v="63"/>
    <n v="59"/>
    <n v="315"/>
    <x v="1"/>
    <x v="1"/>
    <n v="78"/>
    <n v="78"/>
    <n v="0"/>
    <x v="1"/>
    <x v="0"/>
    <n v="65"/>
  </r>
  <r>
    <n v="392565"/>
    <x v="4831"/>
    <x v="0"/>
    <x v="35"/>
    <s v="WASHINGTON"/>
    <x v="0"/>
    <x v="0"/>
    <s v="FRESENIUS MEDICAL CARE"/>
    <n v="13"/>
    <x v="0"/>
    <n v="51"/>
    <n v="70"/>
    <n v="73"/>
    <x v="0"/>
    <s v="As Expected"/>
    <x v="0"/>
    <n v="57"/>
    <n v="67"/>
    <n v="225"/>
    <x v="0"/>
    <x v="1"/>
    <n v="72"/>
    <n v="72"/>
    <n v="0"/>
    <x v="1"/>
    <x v="0"/>
    <n v="67"/>
  </r>
  <r>
    <n v="392567"/>
    <x v="4832"/>
    <x v="1"/>
    <x v="35"/>
    <s v="ALLEGHENY"/>
    <x v="0"/>
    <x v="0"/>
    <s v="DIALYSIS CLINIC, INC."/>
    <n v="29"/>
    <x v="0"/>
    <n v="50"/>
    <n v="86"/>
    <n v="96"/>
    <x v="0"/>
    <s v="As Expected"/>
    <x v="0"/>
    <n v="62"/>
    <n v="79"/>
    <n v="265"/>
    <x v="1"/>
    <x v="1"/>
    <n v="94"/>
    <n v="94"/>
    <n v="0"/>
    <x v="1"/>
    <x v="0"/>
    <n v="70"/>
  </r>
  <r>
    <n v="392568"/>
    <x v="4833"/>
    <x v="1"/>
    <x v="35"/>
    <s v="PHILADELPHIA"/>
    <x v="0"/>
    <x v="0"/>
    <s v="FRESENIUS MEDICAL CARE"/>
    <n v="23"/>
    <x v="0"/>
    <n v="55"/>
    <n v="114"/>
    <n v="113"/>
    <x v="0"/>
    <s v="As Expected"/>
    <x v="0"/>
    <n v="66"/>
    <n v="94"/>
    <n v="260"/>
    <x v="1"/>
    <x v="1"/>
    <n v="113"/>
    <n v="113"/>
    <n v="0"/>
    <x v="1"/>
    <x v="0"/>
    <n v="46"/>
  </r>
  <r>
    <n v="392569"/>
    <x v="4834"/>
    <x v="0"/>
    <x v="35"/>
    <s v="PHILADELPHIA"/>
    <x v="0"/>
    <x v="0"/>
    <s v="FRESENIUS MEDICAL CARE"/>
    <n v="29"/>
    <x v="0"/>
    <n v="103"/>
    <n v="151"/>
    <n v="156"/>
    <x v="0"/>
    <s v="As Expected"/>
    <x v="0"/>
    <n v="114"/>
    <n v="148"/>
    <n v="459"/>
    <x v="0"/>
    <x v="1"/>
    <n v="158"/>
    <n v="158"/>
    <n v="0"/>
    <x v="1"/>
    <x v="0"/>
    <e v="#N/A"/>
  </r>
  <r>
    <n v="392573"/>
    <x v="4835"/>
    <x v="0"/>
    <x v="35"/>
    <s v="ALLEGHENY"/>
    <x v="0"/>
    <x v="0"/>
    <s v="DAVITA"/>
    <n v="17"/>
    <x v="0"/>
    <n v="50"/>
    <n v="87"/>
    <n v="90"/>
    <x v="0"/>
    <s v="As Expected"/>
    <x v="0"/>
    <n v="58"/>
    <n v="68"/>
    <n v="224"/>
    <x v="1"/>
    <x v="1"/>
    <n v="69"/>
    <n v="69"/>
    <n v="0"/>
    <x v="2"/>
    <x v="0"/>
    <e v="#N/A"/>
  </r>
  <r>
    <n v="392574"/>
    <x v="4836"/>
    <x v="0"/>
    <x v="35"/>
    <s v="WESTMORELAND"/>
    <x v="1"/>
    <x v="0"/>
    <s v="DIALYSIS CLINIC, INC."/>
    <n v="24"/>
    <x v="0"/>
    <n v="58"/>
    <n v="93"/>
    <n v="100"/>
    <x v="0"/>
    <s v="As Expected"/>
    <x v="0"/>
    <n v="68"/>
    <n v="104"/>
    <n v="278"/>
    <x v="1"/>
    <x v="1"/>
    <n v="91"/>
    <n v="91"/>
    <n v="0"/>
    <x v="2"/>
    <x v="0"/>
    <e v="#N/A"/>
  </r>
  <r>
    <n v="392575"/>
    <x v="4837"/>
    <x v="1"/>
    <x v="35"/>
    <s v="DELAWARE"/>
    <x v="0"/>
    <x v="0"/>
    <s v="FRESENIUS MEDICAL CARE"/>
    <n v="20"/>
    <x v="0"/>
    <n v="49"/>
    <n v="91"/>
    <n v="92"/>
    <x v="0"/>
    <s v="As Expected"/>
    <x v="0"/>
    <n v="72"/>
    <n v="119"/>
    <n v="293"/>
    <x v="0"/>
    <x v="1"/>
    <n v="90"/>
    <n v="90"/>
    <n v="0"/>
    <x v="2"/>
    <x v="0"/>
    <n v="61"/>
  </r>
  <r>
    <n v="392576"/>
    <x v="4838"/>
    <x v="0"/>
    <x v="35"/>
    <s v="ALLEGHENY"/>
    <x v="0"/>
    <x v="0"/>
    <s v="FRESENIUS MEDICAL CARE"/>
    <n v="13"/>
    <x v="0"/>
    <n v="25"/>
    <n v="38"/>
    <n v="45"/>
    <x v="0"/>
    <s v="Worse than Expected"/>
    <x v="0"/>
    <n v="29"/>
    <n v="49"/>
    <n v="114"/>
    <x v="1"/>
    <x v="1"/>
    <n v="45"/>
    <n v="45"/>
    <n v="0"/>
    <x v="2"/>
    <x v="0"/>
    <n v="71"/>
  </r>
  <r>
    <n v="392579"/>
    <x v="4839"/>
    <x v="1"/>
    <x v="35"/>
    <s v="ALLEGHENY"/>
    <x v="0"/>
    <x v="0"/>
    <s v="FRESENIUS MEDICAL CARE"/>
    <n v="15"/>
    <x v="0"/>
    <n v="34"/>
    <n v="70"/>
    <n v="77"/>
    <x v="0"/>
    <s v="Worse than Expected"/>
    <x v="0"/>
    <n v="40"/>
    <n v="57"/>
    <n v="159"/>
    <x v="1"/>
    <x v="1"/>
    <n v="75"/>
    <n v="75"/>
    <n v="0"/>
    <x v="2"/>
    <x v="0"/>
    <n v="75"/>
  </r>
  <r>
    <n v="392580"/>
    <x v="4840"/>
    <x v="2"/>
    <x v="35"/>
    <s v="ERIE"/>
    <x v="0"/>
    <x v="0"/>
    <s v="DAVITA"/>
    <n v="12"/>
    <x v="0"/>
    <n v="27"/>
    <n v="37"/>
    <n v="43"/>
    <x v="0"/>
    <s v="As Expected"/>
    <x v="0"/>
    <n v="29"/>
    <n v="28"/>
    <n v="119"/>
    <x v="1"/>
    <x v="1"/>
    <n v="43"/>
    <n v="43"/>
    <n v="0"/>
    <x v="2"/>
    <x v="0"/>
    <e v="#N/A"/>
  </r>
  <r>
    <n v="392581"/>
    <x v="4841"/>
    <x v="0"/>
    <x v="35"/>
    <s v="ALLEGHENY"/>
    <x v="1"/>
    <x v="0"/>
    <s v="DIALYSIS CLINIC, INC."/>
    <n v="21"/>
    <x v="0"/>
    <n v="55"/>
    <n v="97"/>
    <n v="101"/>
    <x v="0"/>
    <s v="As Expected"/>
    <x v="0"/>
    <n v="69"/>
    <n v="77"/>
    <n v="276"/>
    <x v="1"/>
    <x v="1"/>
    <n v="86"/>
    <n v="86"/>
    <n v="0"/>
    <x v="2"/>
    <x v="0"/>
    <e v="#N/A"/>
  </r>
  <r>
    <n v="392582"/>
    <x v="4842"/>
    <x v="0"/>
    <x v="35"/>
    <s v="WAYNE"/>
    <x v="0"/>
    <x v="0"/>
    <s v="DAVITA"/>
    <n v="12"/>
    <x v="0"/>
    <n v="44"/>
    <n v="53"/>
    <n v="55"/>
    <x v="0"/>
    <s v="As Expected"/>
    <x v="0"/>
    <n v="52"/>
    <n v="36"/>
    <n v="209"/>
    <x v="0"/>
    <x v="1"/>
    <n v="57"/>
    <n v="57"/>
    <n v="0"/>
    <x v="2"/>
    <x v="0"/>
    <e v="#N/A"/>
  </r>
  <r>
    <n v="392584"/>
    <x v="4843"/>
    <x v="1"/>
    <x v="35"/>
    <s v="CARBON"/>
    <x v="0"/>
    <x v="0"/>
    <s v="DAVITA"/>
    <n v="10"/>
    <x v="0"/>
    <n v="43"/>
    <n v="61"/>
    <n v="64"/>
    <x v="0"/>
    <s v="As Expected"/>
    <x v="0"/>
    <n v="52"/>
    <n v="72"/>
    <n v="208"/>
    <x v="1"/>
    <x v="1"/>
    <n v="62"/>
    <n v="62"/>
    <n v="0"/>
    <x v="1"/>
    <x v="0"/>
    <e v="#N/A"/>
  </r>
  <r>
    <n v="392586"/>
    <x v="4844"/>
    <x v="1"/>
    <x v="35"/>
    <s v="ALLEGHENY"/>
    <x v="0"/>
    <x v="0"/>
    <s v="DIALYSIS CLINIC, INC."/>
    <n v="22"/>
    <x v="0"/>
    <n v="26"/>
    <n v="55"/>
    <n v="56"/>
    <x v="0"/>
    <s v="As Expected"/>
    <x v="3"/>
    <n v="36"/>
    <n v="64"/>
    <n v="159"/>
    <x v="0"/>
    <x v="1"/>
    <n v="56"/>
    <n v="56"/>
    <n v="0"/>
    <x v="2"/>
    <x v="0"/>
    <n v="58"/>
  </r>
  <r>
    <n v="392587"/>
    <x v="4845"/>
    <x v="0"/>
    <x v="35"/>
    <s v="BERKS"/>
    <x v="0"/>
    <x v="0"/>
    <s v="DREILING MEDICAL MANAGEMENT"/>
    <n v="30"/>
    <x v="0"/>
    <n v="137"/>
    <n v="189"/>
    <n v="198"/>
    <x v="0"/>
    <s v="As Expected"/>
    <x v="0"/>
    <n v="151"/>
    <n v="244"/>
    <n v="672"/>
    <x v="2"/>
    <x v="1"/>
    <n v="188"/>
    <n v="188"/>
    <n v="0"/>
    <x v="1"/>
    <x v="0"/>
    <n v="55"/>
  </r>
  <r>
    <n v="392588"/>
    <x v="4846"/>
    <x v="1"/>
    <x v="35"/>
    <s v="WESTMORELAND"/>
    <x v="1"/>
    <x v="0"/>
    <s v="DIALYSIS CLINIC, INC."/>
    <n v="13"/>
    <x v="0"/>
    <n v="40"/>
    <n v="58"/>
    <n v="64"/>
    <x v="0"/>
    <s v="As Expected"/>
    <x v="0"/>
    <n v="47"/>
    <n v="82"/>
    <n v="187"/>
    <x v="1"/>
    <x v="1"/>
    <n v="59"/>
    <n v="59"/>
    <n v="0"/>
    <x v="2"/>
    <x v="0"/>
    <e v="#N/A"/>
  </r>
  <r>
    <n v="392590"/>
    <x v="4847"/>
    <x v="0"/>
    <x v="35"/>
    <s v="WESTMORELAND"/>
    <x v="0"/>
    <x v="0"/>
    <s v="FRESENIUS MEDICAL CARE"/>
    <n v="17"/>
    <x v="0"/>
    <n v="39"/>
    <n v="56"/>
    <n v="57"/>
    <x v="0"/>
    <s v="Better than Expected"/>
    <x v="0"/>
    <n v="42"/>
    <n v="50"/>
    <n v="163"/>
    <x v="1"/>
    <x v="1"/>
    <n v="59"/>
    <n v="59"/>
    <n v="0"/>
    <x v="2"/>
    <x v="0"/>
    <e v="#N/A"/>
  </r>
  <r>
    <n v="362794"/>
    <x v="4848"/>
    <x v="3"/>
    <x v="33"/>
    <s v="LUCAS"/>
    <x v="0"/>
    <x v="0"/>
    <s v="DAVITA"/>
    <n v="1"/>
    <x v="2"/>
    <n v="13"/>
    <n v="28"/>
    <n v="30"/>
    <x v="0"/>
    <s v="As Expected"/>
    <x v="0"/>
    <n v="14"/>
    <n v="15"/>
    <n v="61"/>
    <x v="2"/>
    <x v="3"/>
    <n v="3"/>
    <n v="3"/>
    <n v="0"/>
    <x v="2"/>
    <x v="0"/>
    <e v="#N/A"/>
  </r>
  <r>
    <n v="392592"/>
    <x v="4849"/>
    <x v="0"/>
    <x v="35"/>
    <s v="ALLEGHENY"/>
    <x v="0"/>
    <x v="0"/>
    <s v="FRESENIUS MEDICAL CARE"/>
    <n v="20"/>
    <x v="0"/>
    <n v="37"/>
    <n v="70"/>
    <n v="73"/>
    <x v="0"/>
    <s v="As Expected"/>
    <x v="0"/>
    <n v="43"/>
    <n v="73"/>
    <n v="215"/>
    <x v="1"/>
    <x v="1"/>
    <n v="50"/>
    <n v="50"/>
    <n v="0"/>
    <x v="1"/>
    <x v="0"/>
    <n v="52"/>
  </r>
  <r>
    <n v="392594"/>
    <x v="4850"/>
    <x v="0"/>
    <x v="35"/>
    <s v="DAUPHIN"/>
    <x v="0"/>
    <x v="0"/>
    <s v="FRESENIUS MEDICAL CARE"/>
    <n v="16"/>
    <x v="0"/>
    <n v="69"/>
    <n v="107"/>
    <n v="110"/>
    <x v="0"/>
    <s v="As Expected"/>
    <x v="0"/>
    <n v="77"/>
    <n v="104"/>
    <n v="379"/>
    <x v="0"/>
    <x v="1"/>
    <n v="109"/>
    <n v="109"/>
    <n v="0"/>
    <x v="1"/>
    <x v="0"/>
    <n v="55"/>
  </r>
  <r>
    <n v="392595"/>
    <x v="4851"/>
    <x v="0"/>
    <x v="35"/>
    <s v="WASHINGTON"/>
    <x v="0"/>
    <x v="0"/>
    <s v="DAVITA"/>
    <n v="17"/>
    <x v="0"/>
    <n v="49"/>
    <n v="69"/>
    <n v="74"/>
    <x v="0"/>
    <s v="As Expected"/>
    <x v="0"/>
    <n v="59"/>
    <n v="67"/>
    <n v="227"/>
    <x v="1"/>
    <x v="1"/>
    <n v="68"/>
    <n v="68"/>
    <n v="0"/>
    <x v="1"/>
    <x v="0"/>
    <e v="#N/A"/>
  </r>
  <r>
    <n v="392597"/>
    <x v="4852"/>
    <x v="4"/>
    <x v="35"/>
    <s v="WASHINGTON"/>
    <x v="1"/>
    <x v="0"/>
    <s v="DIALYSIS CLINIC, INC."/>
    <n v="18"/>
    <x v="0"/>
    <n v="25"/>
    <n v="36"/>
    <n v="38"/>
    <x v="0"/>
    <s v="As Expected"/>
    <x v="0"/>
    <n v="28"/>
    <n v="39"/>
    <n v="126"/>
    <x v="1"/>
    <x v="1"/>
    <n v="29"/>
    <n v="29"/>
    <n v="1"/>
    <x v="2"/>
    <x v="0"/>
    <e v="#N/A"/>
  </r>
  <r>
    <n v="392598"/>
    <x v="4853"/>
    <x v="2"/>
    <x v="35"/>
    <s v="MIFFLIN"/>
    <x v="0"/>
    <x v="0"/>
    <s v="DAVITA"/>
    <n v="23"/>
    <x v="0"/>
    <n v="78"/>
    <n v="115"/>
    <n v="123"/>
    <x v="0"/>
    <s v="As Expected"/>
    <x v="3"/>
    <n v="91"/>
    <n v="87"/>
    <n v="396"/>
    <x v="1"/>
    <x v="2"/>
    <n v="115"/>
    <n v="115"/>
    <n v="0"/>
    <x v="3"/>
    <x v="0"/>
    <e v="#N/A"/>
  </r>
  <r>
    <n v="392600"/>
    <x v="4854"/>
    <x v="2"/>
    <x v="35"/>
    <s v="PIKE"/>
    <x v="0"/>
    <x v="0"/>
    <s v="DAVITA"/>
    <n v="16"/>
    <x v="0"/>
    <n v="35"/>
    <n v="50"/>
    <n v="54"/>
    <x v="0"/>
    <s v="As Expected"/>
    <x v="0"/>
    <n v="46"/>
    <n v="44"/>
    <n v="189"/>
    <x v="1"/>
    <x v="1"/>
    <n v="51"/>
    <n v="51"/>
    <n v="0"/>
    <x v="2"/>
    <x v="0"/>
    <e v="#N/A"/>
  </r>
  <r>
    <n v="392601"/>
    <x v="4855"/>
    <x v="2"/>
    <x v="35"/>
    <s v="PHILADELPHIA"/>
    <x v="0"/>
    <x v="0"/>
    <s v="DAVITA"/>
    <n v="18"/>
    <x v="0"/>
    <n v="48"/>
    <n v="81"/>
    <n v="84"/>
    <x v="0"/>
    <s v="As Expected"/>
    <x v="0"/>
    <n v="55"/>
    <n v="69"/>
    <n v="240"/>
    <x v="1"/>
    <x v="1"/>
    <n v="85"/>
    <n v="85"/>
    <n v="0"/>
    <x v="2"/>
    <x v="0"/>
    <e v="#N/A"/>
  </r>
  <r>
    <n v="392602"/>
    <x v="4856"/>
    <x v="1"/>
    <x v="35"/>
    <s v="TIOGA"/>
    <x v="0"/>
    <x v="0"/>
    <s v="US RENAL CARE, INC."/>
    <n v="13"/>
    <x v="0"/>
    <n v="54"/>
    <n v="65"/>
    <n v="71"/>
    <x v="0"/>
    <s v="As Expected"/>
    <x v="0"/>
    <n v="62"/>
    <n v="70"/>
    <n v="205"/>
    <x v="3"/>
    <x v="1"/>
    <n v="63"/>
    <n v="63"/>
    <n v="0"/>
    <x v="2"/>
    <x v="0"/>
    <e v="#N/A"/>
  </r>
  <r>
    <n v="392603"/>
    <x v="4857"/>
    <x v="2"/>
    <x v="35"/>
    <s v="LEHIGH"/>
    <x v="0"/>
    <x v="0"/>
    <s v="FRESENIUS MEDICAL CARE"/>
    <n v="28"/>
    <x v="0"/>
    <n v="82"/>
    <n v="135"/>
    <n v="142"/>
    <x v="0"/>
    <s v="As Expected"/>
    <x v="3"/>
    <n v="112"/>
    <n v="176"/>
    <n v="477"/>
    <x v="1"/>
    <x v="1"/>
    <n v="142"/>
    <n v="142"/>
    <n v="0"/>
    <x v="1"/>
    <x v="0"/>
    <n v="61"/>
  </r>
  <r>
    <n v="392604"/>
    <x v="4858"/>
    <x v="2"/>
    <x v="35"/>
    <s v="LANCASTER"/>
    <x v="0"/>
    <x v="0"/>
    <s v="DAVITA"/>
    <n v="12"/>
    <x v="0"/>
    <n v="22"/>
    <n v="35"/>
    <n v="37"/>
    <x v="0"/>
    <s v="As Expected"/>
    <x v="0"/>
    <n v="29"/>
    <n v="30"/>
    <n v="130"/>
    <x v="1"/>
    <x v="2"/>
    <n v="37"/>
    <n v="37"/>
    <n v="0"/>
    <x v="2"/>
    <x v="0"/>
    <e v="#N/A"/>
  </r>
  <r>
    <n v="392605"/>
    <x v="4859"/>
    <x v="4"/>
    <x v="35"/>
    <s v="PHILADELPHIA"/>
    <x v="0"/>
    <x v="0"/>
    <s v="FRESENIUS MEDICAL CARE"/>
    <n v="32"/>
    <x v="0"/>
    <n v="57"/>
    <n v="107"/>
    <n v="107"/>
    <x v="0"/>
    <s v="As Expected"/>
    <x v="0"/>
    <n v="67"/>
    <n v="102"/>
    <n v="364"/>
    <x v="1"/>
    <x v="1"/>
    <n v="104"/>
    <n v="104"/>
    <n v="0"/>
    <x v="1"/>
    <x v="0"/>
    <n v="45"/>
  </r>
  <r>
    <n v="392606"/>
    <x v="4860"/>
    <x v="0"/>
    <x v="35"/>
    <s v="MONROE"/>
    <x v="0"/>
    <x v="0"/>
    <s v="DAVITA"/>
    <n v="16"/>
    <x v="0"/>
    <n v="52"/>
    <n v="70"/>
    <n v="72"/>
    <x v="0"/>
    <s v="As Expected"/>
    <x v="0"/>
    <n v="63"/>
    <n v="91"/>
    <n v="284"/>
    <x v="1"/>
    <x v="1"/>
    <n v="74"/>
    <n v="74"/>
    <n v="0"/>
    <x v="1"/>
    <x v="0"/>
    <e v="#N/A"/>
  </r>
  <r>
    <n v="392609"/>
    <x v="4861"/>
    <x v="2"/>
    <x v="35"/>
    <s v="LANCASTER"/>
    <x v="0"/>
    <x v="0"/>
    <s v="DAVITA"/>
    <n v="17"/>
    <x v="0"/>
    <n v="62"/>
    <n v="96"/>
    <n v="99"/>
    <x v="0"/>
    <s v="As Expected"/>
    <x v="0"/>
    <n v="71"/>
    <n v="66"/>
    <n v="307"/>
    <x v="1"/>
    <x v="1"/>
    <n v="97"/>
    <n v="97"/>
    <n v="0"/>
    <x v="2"/>
    <x v="0"/>
    <e v="#N/A"/>
  </r>
  <r>
    <n v="392610"/>
    <x v="4862"/>
    <x v="4"/>
    <x v="35"/>
    <s v="ALLEGHENY"/>
    <x v="0"/>
    <x v="0"/>
    <s v="DIALYSIS CLINIC, INC."/>
    <n v="30"/>
    <x v="0"/>
    <n v="68"/>
    <n v="120"/>
    <n v="129"/>
    <x v="0"/>
    <s v="As Expected"/>
    <x v="3"/>
    <n v="88"/>
    <n v="116"/>
    <n v="375"/>
    <x v="3"/>
    <x v="1"/>
    <n v="89"/>
    <n v="89"/>
    <n v="0"/>
    <x v="1"/>
    <x v="0"/>
    <n v="40"/>
  </r>
  <r>
    <n v="362857"/>
    <x v="4863"/>
    <x v="3"/>
    <x v="33"/>
    <s v="LUCAS"/>
    <x v="0"/>
    <x v="0"/>
    <s v="FRESENIUS MEDICAL CARE"/>
    <n v="4"/>
    <x v="0"/>
    <n v="27"/>
    <n v="39"/>
    <n v="42"/>
    <x v="0"/>
    <s v="As Expected"/>
    <x v="0"/>
    <n v="28"/>
    <n v="22"/>
    <n v="60"/>
    <x v="2"/>
    <x v="3"/>
    <n v="8"/>
    <n v="8"/>
    <n v="0"/>
    <x v="2"/>
    <x v="0"/>
    <n v="77"/>
  </r>
  <r>
    <n v="392612"/>
    <x v="4864"/>
    <x v="0"/>
    <x v="35"/>
    <s v="BEDFORD"/>
    <x v="0"/>
    <x v="0"/>
    <s v="US RENAL CARE, INC."/>
    <n v="11"/>
    <x v="0"/>
    <n v="50"/>
    <n v="67"/>
    <n v="75"/>
    <x v="0"/>
    <s v="As Expected"/>
    <x v="0"/>
    <n v="58"/>
    <n v="68"/>
    <n v="214"/>
    <x v="0"/>
    <x v="1"/>
    <n v="67"/>
    <n v="67"/>
    <n v="0"/>
    <x v="1"/>
    <x v="0"/>
    <n v="45"/>
  </r>
  <r>
    <n v="392613"/>
    <x v="4865"/>
    <x v="2"/>
    <x v="35"/>
    <s v="NORTHUMBERLAND"/>
    <x v="0"/>
    <x v="0"/>
    <s v="DAVITA"/>
    <n v="13"/>
    <x v="0"/>
    <n v="44"/>
    <n v="62"/>
    <n v="67"/>
    <x v="0"/>
    <s v="As Expected"/>
    <x v="0"/>
    <n v="51"/>
    <n v="56"/>
    <n v="221"/>
    <x v="1"/>
    <x v="1"/>
    <n v="67"/>
    <n v="67"/>
    <n v="0"/>
    <x v="2"/>
    <x v="0"/>
    <e v="#N/A"/>
  </r>
  <r>
    <n v="392614"/>
    <x v="4866"/>
    <x v="1"/>
    <x v="35"/>
    <s v="MONTGOMERY"/>
    <x v="0"/>
    <x v="0"/>
    <s v="DAVITA"/>
    <n v="22"/>
    <x v="0"/>
    <n v="96"/>
    <n v="164"/>
    <n v="169"/>
    <x v="0"/>
    <s v="As Expected"/>
    <x v="0"/>
    <n v="127"/>
    <n v="134"/>
    <n v="489"/>
    <x v="1"/>
    <x v="1"/>
    <n v="127"/>
    <n v="127"/>
    <n v="0"/>
    <x v="3"/>
    <x v="3"/>
    <e v="#N/A"/>
  </r>
  <r>
    <n v="392616"/>
    <x v="4867"/>
    <x v="0"/>
    <x v="35"/>
    <s v="BUCKS"/>
    <x v="0"/>
    <x v="0"/>
    <s v="DAVITA"/>
    <n v="18"/>
    <x v="0"/>
    <n v="46"/>
    <n v="83"/>
    <n v="87"/>
    <x v="1"/>
    <s v="As Expected"/>
    <x v="0"/>
    <n v="62"/>
    <n v="80"/>
    <n v="253"/>
    <x v="1"/>
    <x v="1"/>
    <n v="76"/>
    <n v="76"/>
    <n v="0"/>
    <x v="2"/>
    <x v="3"/>
    <e v="#N/A"/>
  </r>
  <r>
    <n v="392617"/>
    <x v="4868"/>
    <x v="0"/>
    <x v="35"/>
    <s v="BUCKS"/>
    <x v="0"/>
    <x v="0"/>
    <s v="FRESENIUS MEDICAL CARE"/>
    <n v="20"/>
    <x v="0"/>
    <n v="55"/>
    <n v="92"/>
    <n v="96"/>
    <x v="0"/>
    <s v="As Expected"/>
    <x v="0"/>
    <n v="80"/>
    <n v="94"/>
    <n v="297"/>
    <x v="1"/>
    <x v="1"/>
    <n v="88"/>
    <n v="88"/>
    <n v="0"/>
    <x v="1"/>
    <x v="0"/>
    <n v="52"/>
  </r>
  <r>
    <n v="392619"/>
    <x v="4869"/>
    <x v="0"/>
    <x v="35"/>
    <s v="NORTHAMPTON"/>
    <x v="0"/>
    <x v="0"/>
    <s v="DAVITA"/>
    <n v="20"/>
    <x v="1"/>
    <n v="100"/>
    <n v="144"/>
    <n v="154"/>
    <x v="0"/>
    <s v="Worse than Expected"/>
    <x v="3"/>
    <n v="126"/>
    <n v="194"/>
    <n v="486"/>
    <x v="0"/>
    <x v="1"/>
    <n v="125"/>
    <n v="125"/>
    <n v="0"/>
    <x v="1"/>
    <x v="0"/>
    <e v="#N/A"/>
  </r>
  <r>
    <n v="392620"/>
    <x v="4870"/>
    <x v="0"/>
    <x v="35"/>
    <s v="CARBON"/>
    <x v="0"/>
    <x v="0"/>
    <s v="FRESENIUS MEDICAL CARE"/>
    <n v="17"/>
    <x v="0"/>
    <n v="39"/>
    <n v="58"/>
    <n v="62"/>
    <x v="0"/>
    <s v="Worse than Expected"/>
    <x v="0"/>
    <n v="47"/>
    <n v="71"/>
    <n v="210"/>
    <x v="1"/>
    <x v="1"/>
    <n v="57"/>
    <n v="57"/>
    <n v="0"/>
    <x v="2"/>
    <x v="0"/>
    <n v="52"/>
  </r>
  <r>
    <n v="392621"/>
    <x v="4871"/>
    <x v="2"/>
    <x v="35"/>
    <s v="LUZERNE"/>
    <x v="0"/>
    <x v="0"/>
    <s v="FRESENIUS MEDICAL CARE"/>
    <n v="13"/>
    <x v="0"/>
    <n v="40"/>
    <n v="67"/>
    <n v="73"/>
    <x v="0"/>
    <s v="As Expected"/>
    <x v="0"/>
    <n v="55"/>
    <n v="54"/>
    <n v="231"/>
    <x v="1"/>
    <x v="1"/>
    <n v="73"/>
    <n v="73"/>
    <n v="0"/>
    <x v="2"/>
    <x v="0"/>
    <n v="41"/>
  </r>
  <r>
    <n v="392775"/>
    <x v="4872"/>
    <x v="3"/>
    <x v="35"/>
    <s v="CAMBRIA"/>
    <x v="0"/>
    <x v="0"/>
    <s v="DAVITA"/>
    <n v="2"/>
    <x v="2"/>
    <n v="14"/>
    <n v="28"/>
    <n v="28"/>
    <x v="0"/>
    <s v="As Expected"/>
    <x v="0"/>
    <n v="16"/>
    <n v="20"/>
    <n v="62"/>
    <x v="2"/>
    <x v="3"/>
    <n v="0"/>
    <n v="0"/>
    <n v="0"/>
    <x v="2"/>
    <x v="0"/>
    <e v="#N/A"/>
  </r>
  <r>
    <n v="392622"/>
    <x v="4873"/>
    <x v="0"/>
    <x v="35"/>
    <s v="BEAVER"/>
    <x v="1"/>
    <x v="0"/>
    <s v="DIALYSIS CLINIC, INC."/>
    <n v="16"/>
    <x v="0"/>
    <n v="17"/>
    <n v="35"/>
    <n v="40"/>
    <x v="0"/>
    <s v="As Expected"/>
    <x v="0"/>
    <n v="23"/>
    <n v="23"/>
    <n v="82"/>
    <x v="1"/>
    <x v="1"/>
    <n v="34"/>
    <n v="34"/>
    <n v="0"/>
    <x v="1"/>
    <x v="0"/>
    <n v="56"/>
  </r>
  <r>
    <n v="392623"/>
    <x v="4874"/>
    <x v="2"/>
    <x v="35"/>
    <s v="MERCER"/>
    <x v="1"/>
    <x v="0"/>
    <s v="DIALYSIS CLINIC, INC."/>
    <n v="12"/>
    <x v="0"/>
    <n v="36"/>
    <n v="49"/>
    <n v="49"/>
    <x v="0"/>
    <s v="As Expected"/>
    <x v="0"/>
    <n v="40"/>
    <n v="39"/>
    <n v="164"/>
    <x v="1"/>
    <x v="1"/>
    <n v="44"/>
    <n v="44"/>
    <n v="0"/>
    <x v="2"/>
    <x v="0"/>
    <n v="78"/>
  </r>
  <r>
    <n v="392626"/>
    <x v="4875"/>
    <x v="1"/>
    <x v="35"/>
    <s v="WASHINGTON"/>
    <x v="0"/>
    <x v="0"/>
    <s v="FRESENIUS MEDICAL CARE"/>
    <n v="14"/>
    <x v="0"/>
    <n v="27"/>
    <n v="37"/>
    <n v="41"/>
    <x v="0"/>
    <s v="As Expected"/>
    <x v="0"/>
    <n v="31"/>
    <n v="31"/>
    <n v="119"/>
    <x v="1"/>
    <x v="1"/>
    <n v="41"/>
    <n v="41"/>
    <n v="0"/>
    <x v="2"/>
    <x v="0"/>
    <e v="#N/A"/>
  </r>
  <r>
    <n v="392627"/>
    <x v="4876"/>
    <x v="1"/>
    <x v="35"/>
    <s v="CUMBERLAND"/>
    <x v="0"/>
    <x v="0"/>
    <s v="US RENAL CARE, INC."/>
    <n v="14"/>
    <x v="0"/>
    <n v="29"/>
    <n v="41"/>
    <n v="43"/>
    <x v="0"/>
    <s v="As Expected"/>
    <x v="0"/>
    <n v="31"/>
    <n v="21"/>
    <n v="107"/>
    <x v="1"/>
    <x v="1"/>
    <n v="39"/>
    <n v="39"/>
    <n v="0"/>
    <x v="2"/>
    <x v="0"/>
    <e v="#N/A"/>
  </r>
  <r>
    <n v="392628"/>
    <x v="4877"/>
    <x v="2"/>
    <x v="35"/>
    <s v="SNYDER"/>
    <x v="0"/>
    <x v="0"/>
    <s v="DAVITA"/>
    <n v="13"/>
    <x v="0"/>
    <n v="71"/>
    <n v="106"/>
    <n v="111"/>
    <x v="0"/>
    <s v="Better than Expected"/>
    <x v="0"/>
    <n v="83"/>
    <n v="76"/>
    <n v="327"/>
    <x v="0"/>
    <x v="2"/>
    <n v="95"/>
    <n v="95"/>
    <n v="0"/>
    <x v="1"/>
    <x v="0"/>
    <e v="#N/A"/>
  </r>
  <r>
    <n v="392629"/>
    <x v="4878"/>
    <x v="0"/>
    <x v="35"/>
    <s v="PHILADELPHIA"/>
    <x v="0"/>
    <x v="0"/>
    <s v="FRESENIUS MEDICAL CARE"/>
    <n v="16"/>
    <x v="0"/>
    <n v="47"/>
    <n v="73"/>
    <n v="74"/>
    <x v="1"/>
    <s v="As Expected"/>
    <x v="0"/>
    <n v="54"/>
    <n v="111"/>
    <n v="200"/>
    <x v="1"/>
    <x v="1"/>
    <n v="75"/>
    <n v="75"/>
    <n v="0"/>
    <x v="1"/>
    <x v="0"/>
    <n v="25"/>
  </r>
  <r>
    <n v="392630"/>
    <x v="4879"/>
    <x v="1"/>
    <x v="35"/>
    <s v="DELAWARE"/>
    <x v="0"/>
    <x v="0"/>
    <s v="DAVITA"/>
    <n v="12"/>
    <x v="0"/>
    <n v="47"/>
    <n v="78"/>
    <n v="85"/>
    <x v="0"/>
    <s v="As Expected"/>
    <x v="0"/>
    <n v="55"/>
    <n v="45"/>
    <n v="222"/>
    <x v="1"/>
    <x v="1"/>
    <n v="63"/>
    <n v="63"/>
    <n v="0"/>
    <x v="2"/>
    <x v="3"/>
    <e v="#N/A"/>
  </r>
  <r>
    <n v="392631"/>
    <x v="4880"/>
    <x v="2"/>
    <x v="35"/>
    <s v="CHESTER"/>
    <x v="0"/>
    <x v="0"/>
    <s v="DAVITA"/>
    <n v="18"/>
    <x v="0"/>
    <n v="56"/>
    <n v="83"/>
    <n v="85"/>
    <x v="0"/>
    <s v="As Expected"/>
    <x v="0"/>
    <n v="68"/>
    <n v="67"/>
    <n v="280"/>
    <x v="1"/>
    <x v="1"/>
    <n v="87"/>
    <n v="87"/>
    <n v="0"/>
    <x v="1"/>
    <x v="0"/>
    <e v="#N/A"/>
  </r>
  <r>
    <n v="392632"/>
    <x v="4881"/>
    <x v="1"/>
    <x v="35"/>
    <s v="ALLEGHENY"/>
    <x v="0"/>
    <x v="0"/>
    <s v="FRESENIUS MEDICAL CARE"/>
    <n v="13"/>
    <x v="0"/>
    <n v="24"/>
    <n v="43"/>
    <n v="44"/>
    <x v="0"/>
    <s v="As Expected"/>
    <x v="0"/>
    <n v="33"/>
    <n v="42"/>
    <n v="159"/>
    <x v="1"/>
    <x v="1"/>
    <n v="43"/>
    <n v="43"/>
    <n v="0"/>
    <x v="2"/>
    <x v="0"/>
    <n v="66"/>
  </r>
  <r>
    <n v="392633"/>
    <x v="4882"/>
    <x v="1"/>
    <x v="35"/>
    <s v="BLAIR"/>
    <x v="0"/>
    <x v="0"/>
    <s v="FRESENIUS MEDICAL CARE"/>
    <n v="36"/>
    <x v="1"/>
    <n v="91"/>
    <n v="155"/>
    <n v="169"/>
    <x v="0"/>
    <s v="As Expected"/>
    <x v="0"/>
    <n v="107"/>
    <n v="125"/>
    <n v="436"/>
    <x v="0"/>
    <x v="1"/>
    <n v="154"/>
    <n v="154"/>
    <n v="0"/>
    <x v="3"/>
    <x v="0"/>
    <n v="57"/>
  </r>
  <r>
    <n v="392634"/>
    <x v="4883"/>
    <x v="4"/>
    <x v="35"/>
    <s v="CUMBERLAND"/>
    <x v="0"/>
    <x v="0"/>
    <s v="FRESENIUS MEDICAL CARE"/>
    <n v="16"/>
    <x v="0"/>
    <n v="26"/>
    <n v="48"/>
    <n v="54"/>
    <x v="0"/>
    <s v="As Expected"/>
    <x v="0"/>
    <n v="41"/>
    <n v="38"/>
    <n v="197"/>
    <x v="1"/>
    <x v="1"/>
    <n v="56"/>
    <n v="56"/>
    <n v="0"/>
    <x v="2"/>
    <x v="0"/>
    <e v="#N/A"/>
  </r>
  <r>
    <n v="392635"/>
    <x v="4884"/>
    <x v="2"/>
    <x v="35"/>
    <s v="MONTGOMERY"/>
    <x v="0"/>
    <x v="0"/>
    <s v="DAVITA"/>
    <n v="24"/>
    <x v="0"/>
    <n v="85"/>
    <n v="129"/>
    <n v="136"/>
    <x v="0"/>
    <s v="Worse than Expected"/>
    <x v="0"/>
    <n v="97"/>
    <n v="118"/>
    <n v="403"/>
    <x v="1"/>
    <x v="1"/>
    <n v="136"/>
    <n v="136"/>
    <n v="0"/>
    <x v="1"/>
    <x v="0"/>
    <e v="#N/A"/>
  </r>
  <r>
    <n v="392636"/>
    <x v="4885"/>
    <x v="1"/>
    <x v="35"/>
    <s v="BUTLER"/>
    <x v="1"/>
    <x v="0"/>
    <s v="DIALYSIS CLINIC, INC."/>
    <n v="19"/>
    <x v="1"/>
    <n v="28"/>
    <n v="58"/>
    <n v="60"/>
    <x v="0"/>
    <s v="As Expected"/>
    <x v="0"/>
    <n v="41"/>
    <n v="57"/>
    <n v="169"/>
    <x v="1"/>
    <x v="1"/>
    <n v="55"/>
    <n v="55"/>
    <n v="0"/>
    <x v="2"/>
    <x v="0"/>
    <n v="70"/>
  </r>
  <r>
    <n v="392637"/>
    <x v="4886"/>
    <x v="1"/>
    <x v="35"/>
    <s v="GREENE"/>
    <x v="0"/>
    <x v="0"/>
    <s v="FRESENIUS MEDICAL CARE"/>
    <n v="12"/>
    <x v="2"/>
    <n v="14"/>
    <n v="22"/>
    <n v="23"/>
    <x v="0"/>
    <s v="Worse than Expected"/>
    <x v="0"/>
    <n v="19"/>
    <n v="19"/>
    <n v="70"/>
    <x v="1"/>
    <x v="1"/>
    <n v="23"/>
    <n v="23"/>
    <n v="0"/>
    <x v="2"/>
    <x v="0"/>
    <n v="75"/>
  </r>
  <r>
    <n v="392638"/>
    <x v="4887"/>
    <x v="1"/>
    <x v="35"/>
    <s v="NORTHAMPTON"/>
    <x v="0"/>
    <x v="0"/>
    <s v="FRESENIUS MEDICAL CARE"/>
    <n v="12"/>
    <x v="0"/>
    <n v="46"/>
    <n v="57"/>
    <n v="59"/>
    <x v="0"/>
    <s v="As Expected"/>
    <x v="0"/>
    <n v="55"/>
    <n v="57"/>
    <n v="210"/>
    <x v="1"/>
    <x v="1"/>
    <n v="59"/>
    <n v="59"/>
    <n v="0"/>
    <x v="2"/>
    <x v="0"/>
    <n v="53"/>
  </r>
  <r>
    <n v="392640"/>
    <x v="4888"/>
    <x v="2"/>
    <x v="35"/>
    <s v="MONTGOMERY"/>
    <x v="0"/>
    <x v="0"/>
    <s v="FRESENIUS MEDICAL CARE"/>
    <n v="24"/>
    <x v="0"/>
    <n v="58"/>
    <n v="100"/>
    <n v="105"/>
    <x v="0"/>
    <s v="As Expected"/>
    <x v="3"/>
    <n v="74"/>
    <n v="88"/>
    <n v="294"/>
    <x v="1"/>
    <x v="1"/>
    <n v="103"/>
    <n v="103"/>
    <n v="0"/>
    <x v="1"/>
    <x v="0"/>
    <n v="59"/>
  </r>
  <r>
    <n v="392641"/>
    <x v="4889"/>
    <x v="2"/>
    <x v="35"/>
    <s v="GREENE"/>
    <x v="0"/>
    <x v="0"/>
    <s v="DAVITA"/>
    <n v="13"/>
    <x v="0"/>
    <n v="25"/>
    <n v="41"/>
    <n v="43"/>
    <x v="0"/>
    <s v="As Expected"/>
    <x v="0"/>
    <n v="33"/>
    <n v="36"/>
    <n v="137"/>
    <x v="1"/>
    <x v="1"/>
    <n v="37"/>
    <n v="37"/>
    <n v="0"/>
    <x v="2"/>
    <x v="0"/>
    <e v="#N/A"/>
  </r>
  <r>
    <n v="362878"/>
    <x v="4890"/>
    <x v="0"/>
    <x v="33"/>
    <m/>
    <x v="0"/>
    <x v="0"/>
    <s v="CENTERS FOR DIALYSIS CARE"/>
    <n v="20"/>
    <x v="2"/>
    <n v="21"/>
    <n v="37"/>
    <n v="41"/>
    <x v="0"/>
    <s v="As Expected"/>
    <x v="0"/>
    <n v="26"/>
    <n v="54"/>
    <n v="30"/>
    <x v="1"/>
    <x v="1"/>
    <n v="37"/>
    <n v="37"/>
    <n v="0"/>
    <x v="2"/>
    <x v="0"/>
    <s v="No Score"/>
  </r>
  <r>
    <n v="392642"/>
    <x v="4891"/>
    <x v="2"/>
    <x v="35"/>
    <s v="BUTLER"/>
    <x v="0"/>
    <x v="0"/>
    <s v="FRESENIUS MEDICAL CARE"/>
    <n v="7"/>
    <x v="2"/>
    <n v="10"/>
    <n v="22"/>
    <n v="23"/>
    <x v="0"/>
    <s v="As Expected"/>
    <x v="0"/>
    <n v="15"/>
    <n v="17"/>
    <n v="78"/>
    <x v="1"/>
    <x v="1"/>
    <n v="21"/>
    <n v="21"/>
    <n v="0"/>
    <x v="2"/>
    <x v="1"/>
    <n v="83"/>
  </r>
  <r>
    <n v="382509"/>
    <x v="4892"/>
    <x v="3"/>
    <x v="36"/>
    <s v="MULTNOMAH"/>
    <x v="0"/>
    <x v="0"/>
    <s v="FRESENIUS MEDICAL CARE"/>
    <n v="12"/>
    <x v="0"/>
    <n v="38"/>
    <n v="51"/>
    <n v="52"/>
    <x v="0"/>
    <s v="As Expected"/>
    <x v="0"/>
    <n v="43"/>
    <n v="27"/>
    <n v="176"/>
    <x v="2"/>
    <x v="3"/>
    <n v="10"/>
    <n v="10"/>
    <n v="9"/>
    <x v="3"/>
    <x v="0"/>
    <n v="65"/>
  </r>
  <r>
    <n v="392644"/>
    <x v="4893"/>
    <x v="1"/>
    <x v="35"/>
    <s v="BUCKS"/>
    <x v="0"/>
    <x v="0"/>
    <s v="DAVITA"/>
    <n v="14"/>
    <x v="0"/>
    <n v="42"/>
    <n v="63"/>
    <n v="65"/>
    <x v="0"/>
    <s v="As Expected"/>
    <x v="0"/>
    <n v="45"/>
    <n v="51"/>
    <n v="143"/>
    <x v="1"/>
    <x v="1"/>
    <n v="66"/>
    <n v="66"/>
    <n v="0"/>
    <x v="2"/>
    <x v="0"/>
    <e v="#N/A"/>
  </r>
  <r>
    <n v="392646"/>
    <x v="4894"/>
    <x v="1"/>
    <x v="35"/>
    <s v="MERCER"/>
    <x v="1"/>
    <x v="0"/>
    <s v="DIALYSIS CLINIC, INC."/>
    <n v="19"/>
    <x v="0"/>
    <n v="27"/>
    <n v="50"/>
    <n v="54"/>
    <x v="0"/>
    <s v="As Expected"/>
    <x v="0"/>
    <n v="34"/>
    <n v="43"/>
    <n v="138"/>
    <x v="1"/>
    <x v="1"/>
    <n v="46"/>
    <n v="46"/>
    <n v="0"/>
    <x v="2"/>
    <x v="0"/>
    <e v="#N/A"/>
  </r>
  <r>
    <n v="392647"/>
    <x v="4895"/>
    <x v="2"/>
    <x v="35"/>
    <s v="CENTRE"/>
    <x v="0"/>
    <x v="0"/>
    <s v="FRESENIUS MEDICAL CARE"/>
    <n v="13"/>
    <x v="0"/>
    <n v="45"/>
    <n v="74"/>
    <n v="83"/>
    <x v="0"/>
    <s v="As Expected"/>
    <x v="0"/>
    <n v="60"/>
    <n v="54"/>
    <n v="255"/>
    <x v="1"/>
    <x v="1"/>
    <n v="71"/>
    <n v="71"/>
    <n v="0"/>
    <x v="2"/>
    <x v="0"/>
    <n v="63"/>
  </r>
  <r>
    <n v="392648"/>
    <x v="4896"/>
    <x v="4"/>
    <x v="35"/>
    <s v="FRANKLIN"/>
    <x v="0"/>
    <x v="0"/>
    <s v="US RENAL CARE, INC."/>
    <n v="21"/>
    <x v="0"/>
    <n v="66"/>
    <n v="95"/>
    <n v="104"/>
    <x v="0"/>
    <s v="As Expected"/>
    <x v="0"/>
    <n v="80"/>
    <n v="125"/>
    <n v="339"/>
    <x v="1"/>
    <x v="1"/>
    <n v="90"/>
    <n v="90"/>
    <n v="0"/>
    <x v="1"/>
    <x v="0"/>
    <e v="#N/A"/>
  </r>
  <r>
    <n v="392649"/>
    <x v="4820"/>
    <x v="0"/>
    <x v="35"/>
    <s v="DELAWARE"/>
    <x v="0"/>
    <x v="0"/>
    <s v="FRESENIUS MEDICAL CARE"/>
    <n v="16"/>
    <x v="0"/>
    <n v="61"/>
    <n v="89"/>
    <n v="93"/>
    <x v="0"/>
    <s v="As Expected"/>
    <x v="0"/>
    <n v="73"/>
    <n v="106"/>
    <n v="305"/>
    <x v="1"/>
    <x v="1"/>
    <n v="81"/>
    <n v="81"/>
    <n v="0"/>
    <x v="1"/>
    <x v="0"/>
    <n v="54"/>
  </r>
  <r>
    <n v="392650"/>
    <x v="4897"/>
    <x v="1"/>
    <x v="35"/>
    <s v="DAUPHIN"/>
    <x v="0"/>
    <x v="0"/>
    <s v="FRESENIUS MEDICAL CARE"/>
    <n v="9"/>
    <x v="2"/>
    <n v="13"/>
    <n v="20"/>
    <n v="23"/>
    <x v="0"/>
    <s v="As Expected"/>
    <x v="0"/>
    <n v="15"/>
    <n v="14"/>
    <n v="75"/>
    <x v="1"/>
    <x v="1"/>
    <n v="22"/>
    <n v="22"/>
    <n v="0"/>
    <x v="2"/>
    <x v="0"/>
    <n v="73"/>
  </r>
  <r>
    <n v="392651"/>
    <x v="4898"/>
    <x v="1"/>
    <x v="35"/>
    <s v="WASHINGTON"/>
    <x v="0"/>
    <x v="0"/>
    <s v="FRESENIUS MEDICAL CARE"/>
    <n v="13"/>
    <x v="0"/>
    <n v="48"/>
    <n v="78"/>
    <n v="85"/>
    <x v="0"/>
    <s v="As Expected"/>
    <x v="0"/>
    <n v="60"/>
    <n v="64"/>
    <n v="259"/>
    <x v="0"/>
    <x v="1"/>
    <n v="64"/>
    <n v="64"/>
    <n v="0"/>
    <x v="1"/>
    <x v="0"/>
    <n v="57"/>
  </r>
  <r>
    <n v="392653"/>
    <x v="4899"/>
    <x v="1"/>
    <x v="35"/>
    <s v="DAUPHIN"/>
    <x v="0"/>
    <x v="0"/>
    <s v="FRESENIUS MEDICAL CARE"/>
    <n v="17"/>
    <x v="0"/>
    <n v="39"/>
    <n v="49"/>
    <n v="51"/>
    <x v="0"/>
    <s v="As Expected"/>
    <x v="0"/>
    <n v="40"/>
    <n v="66"/>
    <n v="200"/>
    <x v="1"/>
    <x v="1"/>
    <n v="51"/>
    <n v="51"/>
    <n v="0"/>
    <x v="2"/>
    <x v="0"/>
    <n v="54"/>
  </r>
  <r>
    <n v="392656"/>
    <x v="4900"/>
    <x v="2"/>
    <x v="35"/>
    <s v="HUNTINGDON"/>
    <x v="0"/>
    <x v="0"/>
    <s v="US RENAL CARE, INC."/>
    <n v="13"/>
    <x v="0"/>
    <n v="39"/>
    <n v="53"/>
    <n v="56"/>
    <x v="0"/>
    <s v="As Expected"/>
    <x v="0"/>
    <n v="45"/>
    <n v="33"/>
    <n v="230"/>
    <x v="1"/>
    <x v="1"/>
    <n v="53"/>
    <n v="53"/>
    <n v="0"/>
    <x v="2"/>
    <x v="0"/>
    <n v="63"/>
  </r>
  <r>
    <n v="392657"/>
    <x v="4901"/>
    <x v="0"/>
    <x v="35"/>
    <s v="WESTMORELAND"/>
    <x v="1"/>
    <x v="0"/>
    <s v="DIALYSIS CLINIC, INC."/>
    <n v="19"/>
    <x v="0"/>
    <n v="24"/>
    <n v="39"/>
    <n v="44"/>
    <x v="0"/>
    <s v="As Expected"/>
    <x v="0"/>
    <n v="29"/>
    <n v="46"/>
    <n v="160"/>
    <x v="1"/>
    <x v="1"/>
    <n v="39"/>
    <n v="39"/>
    <n v="0"/>
    <x v="2"/>
    <x v="0"/>
    <e v="#N/A"/>
  </r>
  <r>
    <n v="392658"/>
    <x v="4902"/>
    <x v="2"/>
    <x v="35"/>
    <s v="PHILADELPHIA"/>
    <x v="0"/>
    <x v="0"/>
    <s v="FRESENIUS MEDICAL CARE"/>
    <n v="39"/>
    <x v="0"/>
    <n v="130"/>
    <n v="200"/>
    <n v="210"/>
    <x v="0"/>
    <s v="As Expected"/>
    <x v="3"/>
    <n v="152"/>
    <n v="143"/>
    <n v="643"/>
    <x v="0"/>
    <x v="1"/>
    <n v="197"/>
    <n v="197"/>
    <n v="0"/>
    <x v="1"/>
    <x v="3"/>
    <e v="#N/A"/>
  </r>
  <r>
    <n v="392659"/>
    <x v="4903"/>
    <x v="4"/>
    <x v="35"/>
    <s v="LEBANON"/>
    <x v="0"/>
    <x v="0"/>
    <s v="FRESENIUS MEDICAL CARE"/>
    <n v="16"/>
    <x v="0"/>
    <n v="36"/>
    <n v="54"/>
    <n v="55"/>
    <x v="0"/>
    <s v="As Expected"/>
    <x v="0"/>
    <n v="40"/>
    <n v="55"/>
    <n v="190"/>
    <x v="0"/>
    <x v="1"/>
    <n v="47"/>
    <n v="47"/>
    <n v="0"/>
    <x v="1"/>
    <x v="0"/>
    <e v="#N/A"/>
  </r>
  <r>
    <n v="392660"/>
    <x v="4904"/>
    <x v="2"/>
    <x v="35"/>
    <s v="CLARION"/>
    <x v="1"/>
    <x v="0"/>
    <s v="DIALYSIS CLINIC, INC."/>
    <n v="15"/>
    <x v="2"/>
    <n v="14"/>
    <n v="24"/>
    <n v="25"/>
    <x v="0"/>
    <s v="As Expected"/>
    <x v="0"/>
    <n v="18"/>
    <n v="24"/>
    <n v="80"/>
    <x v="1"/>
    <x v="1"/>
    <n v="21"/>
    <n v="21"/>
    <n v="0"/>
    <x v="2"/>
    <x v="0"/>
    <n v="75"/>
  </r>
  <r>
    <n v="392662"/>
    <x v="4905"/>
    <x v="1"/>
    <x v="35"/>
    <s v="ALLEGHENY"/>
    <x v="0"/>
    <x v="0"/>
    <s v="DAVITA"/>
    <n v="16"/>
    <x v="0"/>
    <n v="55"/>
    <n v="81"/>
    <n v="81"/>
    <x v="1"/>
    <s v="As Expected"/>
    <x v="0"/>
    <n v="60"/>
    <n v="79"/>
    <n v="249"/>
    <x v="0"/>
    <x v="1"/>
    <n v="79"/>
    <n v="79"/>
    <n v="0"/>
    <x v="2"/>
    <x v="0"/>
    <e v="#N/A"/>
  </r>
  <r>
    <n v="362879"/>
    <x v="4906"/>
    <x v="3"/>
    <x v="33"/>
    <m/>
    <x v="0"/>
    <x v="0"/>
    <s v="FRESENIUS MEDICAL CARE"/>
    <n v="14"/>
    <x v="2"/>
    <n v="5"/>
    <n v="9"/>
    <n v="11"/>
    <x v="2"/>
    <s v="Not Available"/>
    <x v="2"/>
    <n v="6"/>
    <n v="4"/>
    <n v="8"/>
    <x v="2"/>
    <x v="3"/>
    <n v="8"/>
    <n v="8"/>
    <n v="0"/>
    <x v="2"/>
    <x v="1"/>
    <s v="No Score"/>
  </r>
  <r>
    <n v="362880"/>
    <x v="4907"/>
    <x v="0"/>
    <x v="33"/>
    <m/>
    <x v="0"/>
    <x v="0"/>
    <s v="FRESENIUS MEDICAL CARE"/>
    <n v="16"/>
    <x v="0"/>
    <n v="36"/>
    <n v="53"/>
    <n v="60"/>
    <x v="0"/>
    <s v="As Expected"/>
    <x v="0"/>
    <n v="42"/>
    <n v="64"/>
    <n v="49"/>
    <x v="1"/>
    <x v="1"/>
    <n v="41"/>
    <n v="41"/>
    <n v="0"/>
    <x v="2"/>
    <x v="0"/>
    <s v="No Score"/>
  </r>
  <r>
    <n v="362881"/>
    <x v="4908"/>
    <x v="5"/>
    <x v="33"/>
    <m/>
    <x v="0"/>
    <x v="1"/>
    <s v="INDEPENDENT"/>
    <n v="11"/>
    <x v="0"/>
    <n v="29"/>
    <n v="52"/>
    <n v="55"/>
    <x v="1"/>
    <s v="As Expected"/>
    <x v="0"/>
    <n v="34"/>
    <n v="64"/>
    <n v="39"/>
    <x v="2"/>
    <x v="1"/>
    <n v="48"/>
    <n v="48"/>
    <n v="0"/>
    <x v="2"/>
    <x v="0"/>
    <s v="No Score"/>
  </r>
  <r>
    <n v="362882"/>
    <x v="4700"/>
    <x v="4"/>
    <x v="33"/>
    <m/>
    <x v="0"/>
    <x v="0"/>
    <s v="FRESENIUS MEDICAL CARE"/>
    <n v="13"/>
    <x v="2"/>
    <n v="23"/>
    <n v="43"/>
    <n v="46"/>
    <x v="0"/>
    <s v="As Expected"/>
    <x v="1"/>
    <n v="32"/>
    <n v="36"/>
    <n v="37"/>
    <x v="1"/>
    <x v="1"/>
    <n v="46"/>
    <n v="46"/>
    <n v="0"/>
    <x v="2"/>
    <x v="0"/>
    <s v="No Score"/>
  </r>
  <r>
    <n v="362883"/>
    <x v="4909"/>
    <x v="5"/>
    <x v="33"/>
    <m/>
    <x v="0"/>
    <x v="1"/>
    <s v="INDEPENDENT"/>
    <n v="6"/>
    <x v="2"/>
    <n v="23"/>
    <n v="45"/>
    <n v="51"/>
    <x v="0"/>
    <s v="As Expected"/>
    <x v="0"/>
    <n v="35"/>
    <n v="65"/>
    <n v="35"/>
    <x v="2"/>
    <x v="1"/>
    <n v="50"/>
    <n v="50"/>
    <n v="0"/>
    <x v="2"/>
    <x v="1"/>
    <s v="No Score"/>
  </r>
  <r>
    <n v="392663"/>
    <x v="4910"/>
    <x v="0"/>
    <x v="35"/>
    <s v="PHILADELPHIA"/>
    <x v="0"/>
    <x v="0"/>
    <s v="FRESENIUS MEDICAL CARE"/>
    <n v="24"/>
    <x v="0"/>
    <n v="43"/>
    <n v="100"/>
    <n v="103"/>
    <x v="0"/>
    <s v="As Expected"/>
    <x v="0"/>
    <n v="57"/>
    <n v="80"/>
    <n v="240"/>
    <x v="1"/>
    <x v="1"/>
    <n v="103"/>
    <n v="103"/>
    <n v="0"/>
    <x v="2"/>
    <x v="0"/>
    <n v="39"/>
  </r>
  <r>
    <n v="392664"/>
    <x v="4911"/>
    <x v="0"/>
    <x v="35"/>
    <s v="PHILADELPHIA"/>
    <x v="0"/>
    <x v="0"/>
    <s v="FRESENIUS MEDICAL CARE"/>
    <n v="24"/>
    <x v="0"/>
    <n v="68"/>
    <n v="115"/>
    <n v="118"/>
    <x v="1"/>
    <s v="Worse than Expected"/>
    <x v="0"/>
    <n v="83"/>
    <n v="153"/>
    <n v="371"/>
    <x v="1"/>
    <x v="1"/>
    <n v="119"/>
    <n v="119"/>
    <n v="0"/>
    <x v="1"/>
    <x v="0"/>
    <n v="46"/>
  </r>
  <r>
    <n v="392665"/>
    <x v="4912"/>
    <x v="2"/>
    <x v="35"/>
    <s v="PHILADELPHIA"/>
    <x v="0"/>
    <x v="0"/>
    <s v="DAVITA"/>
    <n v="24"/>
    <x v="0"/>
    <n v="41"/>
    <n v="66"/>
    <n v="68"/>
    <x v="0"/>
    <s v="As Expected"/>
    <x v="0"/>
    <n v="53"/>
    <n v="92"/>
    <n v="206"/>
    <x v="1"/>
    <x v="1"/>
    <n v="69"/>
    <n v="69"/>
    <n v="0"/>
    <x v="1"/>
    <x v="0"/>
    <e v="#N/A"/>
  </r>
  <r>
    <n v="392666"/>
    <x v="4913"/>
    <x v="0"/>
    <x v="35"/>
    <s v="WARREN"/>
    <x v="0"/>
    <x v="0"/>
    <s v="DAVITA"/>
    <n v="12"/>
    <x v="0"/>
    <n v="46"/>
    <n v="64"/>
    <n v="68"/>
    <x v="0"/>
    <s v="As Expected"/>
    <x v="0"/>
    <n v="58"/>
    <n v="66"/>
    <n v="189"/>
    <x v="1"/>
    <x v="1"/>
    <n v="61"/>
    <n v="61"/>
    <n v="0"/>
    <x v="2"/>
    <x v="0"/>
    <e v="#N/A"/>
  </r>
  <r>
    <n v="392669"/>
    <x v="4914"/>
    <x v="2"/>
    <x v="35"/>
    <s v="ALLEGHENY"/>
    <x v="0"/>
    <x v="0"/>
    <s v="FRESENIUS MEDICAL CARE"/>
    <n v="16"/>
    <x v="0"/>
    <n v="28"/>
    <n v="44"/>
    <n v="51"/>
    <x v="0"/>
    <s v="As Expected"/>
    <x v="0"/>
    <n v="33"/>
    <n v="34"/>
    <n v="109"/>
    <x v="1"/>
    <x v="1"/>
    <n v="50"/>
    <n v="50"/>
    <n v="0"/>
    <x v="2"/>
    <x v="0"/>
    <n v="80"/>
  </r>
  <r>
    <n v="392670"/>
    <x v="4915"/>
    <x v="2"/>
    <x v="35"/>
    <s v="LUZERNE"/>
    <x v="0"/>
    <x v="0"/>
    <s v="FRESENIUS MEDICAL CARE"/>
    <n v="13"/>
    <x v="0"/>
    <n v="49"/>
    <n v="69"/>
    <n v="75"/>
    <x v="0"/>
    <s v="As Expected"/>
    <x v="0"/>
    <n v="61"/>
    <n v="72"/>
    <n v="248"/>
    <x v="1"/>
    <x v="2"/>
    <n v="74"/>
    <n v="74"/>
    <n v="0"/>
    <x v="2"/>
    <x v="0"/>
    <n v="61"/>
  </r>
  <r>
    <n v="392671"/>
    <x v="4916"/>
    <x v="2"/>
    <x v="35"/>
    <s v="MONTGOMERY"/>
    <x v="0"/>
    <x v="0"/>
    <s v="FRESENIUS MEDICAL CARE"/>
    <n v="16"/>
    <x v="0"/>
    <n v="57"/>
    <n v="84"/>
    <n v="84"/>
    <x v="0"/>
    <s v="As Expected"/>
    <x v="3"/>
    <n v="68"/>
    <n v="62"/>
    <n v="257"/>
    <x v="1"/>
    <x v="1"/>
    <n v="84"/>
    <n v="84"/>
    <n v="0"/>
    <x v="2"/>
    <x v="0"/>
    <n v="64"/>
  </r>
  <r>
    <n v="392672"/>
    <x v="4917"/>
    <x v="1"/>
    <x v="35"/>
    <s v="DAUPHIN"/>
    <x v="0"/>
    <x v="0"/>
    <s v="FRESENIUS MEDICAL CARE"/>
    <n v="21"/>
    <x v="0"/>
    <n v="48"/>
    <n v="81"/>
    <n v="83"/>
    <x v="0"/>
    <s v="As Expected"/>
    <x v="0"/>
    <n v="61"/>
    <n v="63"/>
    <n v="235"/>
    <x v="0"/>
    <x v="1"/>
    <n v="83"/>
    <n v="83"/>
    <n v="0"/>
    <x v="2"/>
    <x v="0"/>
    <n v="57"/>
  </r>
  <r>
    <n v="392674"/>
    <x v="4918"/>
    <x v="0"/>
    <x v="35"/>
    <s v="ALLEGHENY"/>
    <x v="0"/>
    <x v="0"/>
    <s v="DIALYSIS CLINIC, INC."/>
    <n v="19"/>
    <x v="0"/>
    <n v="32"/>
    <n v="55"/>
    <n v="58"/>
    <x v="1"/>
    <s v="As Expected"/>
    <x v="0"/>
    <n v="45"/>
    <n v="61"/>
    <n v="172"/>
    <x v="1"/>
    <x v="1"/>
    <n v="56"/>
    <n v="56"/>
    <n v="0"/>
    <x v="2"/>
    <x v="0"/>
    <n v="41"/>
  </r>
  <r>
    <n v="392676"/>
    <x v="4919"/>
    <x v="0"/>
    <x v="35"/>
    <s v="ALLEGHENY"/>
    <x v="0"/>
    <x v="0"/>
    <s v="DIALYSIS CLINIC, INC."/>
    <n v="14"/>
    <x v="0"/>
    <n v="24"/>
    <n v="40"/>
    <n v="40"/>
    <x v="0"/>
    <s v="Better than Expected"/>
    <x v="0"/>
    <n v="31"/>
    <n v="33"/>
    <n v="122"/>
    <x v="1"/>
    <x v="1"/>
    <n v="39"/>
    <n v="39"/>
    <n v="0"/>
    <x v="2"/>
    <x v="0"/>
    <n v="64"/>
  </r>
  <r>
    <n v="392677"/>
    <x v="4920"/>
    <x v="0"/>
    <x v="35"/>
    <s v="BUTLER"/>
    <x v="0"/>
    <x v="0"/>
    <s v="AMERICAN RENAL ASSOCIATES"/>
    <n v="21"/>
    <x v="0"/>
    <n v="53"/>
    <n v="88"/>
    <n v="90"/>
    <x v="0"/>
    <s v="As Expected"/>
    <x v="0"/>
    <n v="63"/>
    <n v="79"/>
    <n v="276"/>
    <x v="1"/>
    <x v="1"/>
    <n v="82"/>
    <n v="82"/>
    <n v="0"/>
    <x v="2"/>
    <x v="0"/>
    <n v="67"/>
  </r>
  <r>
    <n v="392678"/>
    <x v="4921"/>
    <x v="0"/>
    <x v="35"/>
    <s v="CLINTON"/>
    <x v="0"/>
    <x v="0"/>
    <s v="NORTH CENTRAL PENNSYLVANIA DIALYSIS CLI"/>
    <n v="12"/>
    <x v="1"/>
    <n v="40"/>
    <n v="55"/>
    <n v="59"/>
    <x v="0"/>
    <s v="As Expected"/>
    <x v="0"/>
    <n v="52"/>
    <n v="55"/>
    <n v="192"/>
    <x v="1"/>
    <x v="1"/>
    <n v="57"/>
    <n v="57"/>
    <n v="0"/>
    <x v="2"/>
    <x v="0"/>
    <n v="60"/>
  </r>
  <r>
    <n v="392681"/>
    <x v="4922"/>
    <x v="2"/>
    <x v="35"/>
    <s v="JEFFERSON"/>
    <x v="1"/>
    <x v="0"/>
    <s v="DIALYSIS CLINIC, INC."/>
    <n v="16"/>
    <x v="0"/>
    <n v="21"/>
    <n v="34"/>
    <n v="37"/>
    <x v="0"/>
    <s v="As Expected"/>
    <x v="0"/>
    <n v="25"/>
    <n v="22"/>
    <n v="122"/>
    <x v="1"/>
    <x v="1"/>
    <n v="34"/>
    <n v="34"/>
    <n v="0"/>
    <x v="2"/>
    <x v="0"/>
    <e v="#N/A"/>
  </r>
  <r>
    <n v="392682"/>
    <x v="4923"/>
    <x v="2"/>
    <x v="35"/>
    <s v="MONTGOMERY"/>
    <x v="0"/>
    <x v="0"/>
    <s v="DAVITA"/>
    <n v="23"/>
    <x v="0"/>
    <n v="55"/>
    <n v="84"/>
    <n v="91"/>
    <x v="0"/>
    <s v="As Expected"/>
    <x v="3"/>
    <n v="69"/>
    <n v="68"/>
    <n v="288"/>
    <x v="1"/>
    <x v="1"/>
    <n v="91"/>
    <n v="91"/>
    <n v="0"/>
    <x v="2"/>
    <x v="0"/>
    <e v="#N/A"/>
  </r>
  <r>
    <n v="362753"/>
    <x v="4924"/>
    <x v="3"/>
    <x v="33"/>
    <s v="MONTGOMERY"/>
    <x v="0"/>
    <x v="0"/>
    <s v="DAVITA"/>
    <n v="2"/>
    <x v="2"/>
    <n v="0"/>
    <n v="0"/>
    <n v="0"/>
    <x v="2"/>
    <s v="Not Available"/>
    <x v="2"/>
    <n v="0"/>
    <n v="0"/>
    <n v="15"/>
    <x v="2"/>
    <x v="3"/>
    <n v="0"/>
    <n v="0"/>
    <n v="0"/>
    <x v="2"/>
    <x v="1"/>
    <e v="#N/A"/>
  </r>
  <r>
    <n v="392683"/>
    <x v="4925"/>
    <x v="2"/>
    <x v="35"/>
    <s v="INDIANA"/>
    <x v="1"/>
    <x v="0"/>
    <s v="DIALYSIS CLINIC, INC."/>
    <n v="21"/>
    <x v="0"/>
    <n v="41"/>
    <n v="72"/>
    <n v="78"/>
    <x v="0"/>
    <s v="As Expected"/>
    <x v="0"/>
    <n v="48"/>
    <n v="53"/>
    <n v="190"/>
    <x v="1"/>
    <x v="1"/>
    <n v="74"/>
    <n v="74"/>
    <n v="0"/>
    <x v="2"/>
    <x v="0"/>
    <e v="#N/A"/>
  </r>
  <r>
    <n v="392684"/>
    <x v="4926"/>
    <x v="1"/>
    <x v="35"/>
    <s v="LYCOMING"/>
    <x v="0"/>
    <x v="0"/>
    <s v="NORTH CENTRAL PENNSYLVANIA DIALYSIS CLI"/>
    <n v="25"/>
    <x v="1"/>
    <n v="82"/>
    <n v="119"/>
    <n v="121"/>
    <x v="0"/>
    <s v="As Expected"/>
    <x v="0"/>
    <n v="92"/>
    <n v="115"/>
    <n v="407"/>
    <x v="1"/>
    <x v="1"/>
    <n v="121"/>
    <n v="121"/>
    <n v="0"/>
    <x v="1"/>
    <x v="0"/>
    <n v="65"/>
  </r>
  <r>
    <n v="392685"/>
    <x v="4927"/>
    <x v="1"/>
    <x v="35"/>
    <s v="BERKS"/>
    <x v="0"/>
    <x v="0"/>
    <s v="FRESENIUS MEDICAL CARE"/>
    <n v="11"/>
    <x v="0"/>
    <n v="27"/>
    <n v="42"/>
    <n v="44"/>
    <x v="0"/>
    <s v="As Expected"/>
    <x v="0"/>
    <n v="32"/>
    <n v="58"/>
    <n v="152"/>
    <x v="1"/>
    <x v="1"/>
    <n v="44"/>
    <n v="44"/>
    <n v="0"/>
    <x v="2"/>
    <x v="0"/>
    <n v="55"/>
  </r>
  <r>
    <n v="392686"/>
    <x v="4928"/>
    <x v="0"/>
    <x v="35"/>
    <s v="CAMBRIA"/>
    <x v="0"/>
    <x v="0"/>
    <s v="DAVITA"/>
    <n v="9"/>
    <x v="0"/>
    <n v="40"/>
    <n v="58"/>
    <n v="65"/>
    <x v="0"/>
    <s v="As Expected"/>
    <x v="1"/>
    <n v="46"/>
    <n v="61"/>
    <n v="190"/>
    <x v="1"/>
    <x v="1"/>
    <n v="59"/>
    <n v="59"/>
    <n v="0"/>
    <x v="2"/>
    <x v="0"/>
    <e v="#N/A"/>
  </r>
  <r>
    <n v="392687"/>
    <x v="4929"/>
    <x v="0"/>
    <x v="35"/>
    <s v="CAMBRIA"/>
    <x v="0"/>
    <x v="0"/>
    <s v="DAVITA"/>
    <n v="21"/>
    <x v="1"/>
    <n v="73"/>
    <n v="116"/>
    <n v="128"/>
    <x v="0"/>
    <s v="As Expected"/>
    <x v="0"/>
    <n v="88"/>
    <n v="129"/>
    <n v="392"/>
    <x v="1"/>
    <x v="1"/>
    <n v="123"/>
    <n v="123"/>
    <n v="0"/>
    <x v="1"/>
    <x v="0"/>
    <e v="#N/A"/>
  </r>
  <r>
    <n v="392688"/>
    <x v="4930"/>
    <x v="4"/>
    <x v="35"/>
    <s v="LUZERNE"/>
    <x v="0"/>
    <x v="0"/>
    <s v="AMERICAN RENAL ASSOCIATES"/>
    <n v="21"/>
    <x v="1"/>
    <n v="45"/>
    <n v="68"/>
    <n v="72"/>
    <x v="0"/>
    <s v="As Expected"/>
    <x v="0"/>
    <n v="58"/>
    <n v="101"/>
    <n v="233"/>
    <x v="1"/>
    <x v="1"/>
    <n v="68"/>
    <n v="68"/>
    <n v="0"/>
    <x v="2"/>
    <x v="0"/>
    <n v="42"/>
  </r>
  <r>
    <n v="392689"/>
    <x v="4931"/>
    <x v="2"/>
    <x v="35"/>
    <s v="COLUMBIA"/>
    <x v="0"/>
    <x v="0"/>
    <s v="FRESENIUS MEDICAL CARE"/>
    <n v="13"/>
    <x v="0"/>
    <n v="47"/>
    <n v="61"/>
    <n v="64"/>
    <x v="0"/>
    <s v="As Expected"/>
    <x v="0"/>
    <n v="51"/>
    <n v="57"/>
    <n v="221"/>
    <x v="1"/>
    <x v="2"/>
    <n v="65"/>
    <n v="65"/>
    <n v="0"/>
    <x v="1"/>
    <x v="0"/>
    <n v="70"/>
  </r>
  <r>
    <n v="392691"/>
    <x v="4932"/>
    <x v="0"/>
    <x v="35"/>
    <s v="CUMBERLAND"/>
    <x v="0"/>
    <x v="0"/>
    <s v="US RENAL CARE, INC."/>
    <n v="15"/>
    <x v="0"/>
    <n v="44"/>
    <n v="58"/>
    <n v="62"/>
    <x v="0"/>
    <s v="As Expected"/>
    <x v="0"/>
    <n v="52"/>
    <n v="52"/>
    <n v="250"/>
    <x v="0"/>
    <x v="1"/>
    <n v="53"/>
    <n v="53"/>
    <n v="0"/>
    <x v="2"/>
    <x v="0"/>
    <e v="#N/A"/>
  </r>
  <r>
    <n v="392692"/>
    <x v="4933"/>
    <x v="4"/>
    <x v="35"/>
    <s v="WASHINGTON"/>
    <x v="0"/>
    <x v="0"/>
    <s v="DAVITA"/>
    <n v="13"/>
    <x v="0"/>
    <n v="25"/>
    <n v="48"/>
    <n v="53"/>
    <x v="0"/>
    <s v="As Expected"/>
    <x v="0"/>
    <n v="30"/>
    <n v="48"/>
    <n v="129"/>
    <x v="1"/>
    <x v="1"/>
    <n v="41"/>
    <n v="41"/>
    <n v="0"/>
    <x v="2"/>
    <x v="0"/>
    <e v="#N/A"/>
  </r>
  <r>
    <n v="392695"/>
    <x v="4934"/>
    <x v="4"/>
    <x v="35"/>
    <s v="WASHINGTON"/>
    <x v="1"/>
    <x v="0"/>
    <s v="DIALYSIS CLINIC, INC."/>
    <n v="23"/>
    <x v="2"/>
    <n v="14"/>
    <n v="27"/>
    <n v="28"/>
    <x v="0"/>
    <s v="As Expected"/>
    <x v="0"/>
    <n v="18"/>
    <n v="24"/>
    <n v="65"/>
    <x v="1"/>
    <x v="1"/>
    <n v="26"/>
    <n v="26"/>
    <n v="0"/>
    <x v="2"/>
    <x v="0"/>
    <e v="#N/A"/>
  </r>
  <r>
    <n v="392698"/>
    <x v="4935"/>
    <x v="0"/>
    <x v="35"/>
    <s v="ALLEGHENY"/>
    <x v="0"/>
    <x v="0"/>
    <s v="DIALYSIS CLINIC, INC."/>
    <n v="18"/>
    <x v="0"/>
    <n v="36"/>
    <n v="63"/>
    <n v="67"/>
    <x v="0"/>
    <s v="As Expected"/>
    <x v="0"/>
    <n v="44"/>
    <n v="52"/>
    <n v="135"/>
    <x v="1"/>
    <x v="1"/>
    <n v="59"/>
    <n v="59"/>
    <n v="0"/>
    <x v="2"/>
    <x v="0"/>
    <n v="63"/>
  </r>
  <r>
    <n v="392699"/>
    <x v="4936"/>
    <x v="2"/>
    <x v="35"/>
    <s v="ALLEGHENY"/>
    <x v="0"/>
    <x v="0"/>
    <s v="DAVITA"/>
    <n v="12"/>
    <x v="0"/>
    <n v="28"/>
    <n v="35"/>
    <n v="35"/>
    <x v="0"/>
    <s v="As Expected"/>
    <x v="0"/>
    <n v="30"/>
    <n v="35"/>
    <n v="126"/>
    <x v="1"/>
    <x v="1"/>
    <n v="35"/>
    <n v="35"/>
    <n v="0"/>
    <x v="2"/>
    <x v="0"/>
    <e v="#N/A"/>
  </r>
  <r>
    <n v="392700"/>
    <x v="4937"/>
    <x v="1"/>
    <x v="35"/>
    <s v="ALLEGHENY"/>
    <x v="0"/>
    <x v="0"/>
    <s v="DAVITA"/>
    <n v="16"/>
    <x v="0"/>
    <n v="33"/>
    <n v="57"/>
    <n v="61"/>
    <x v="0"/>
    <s v="As Expected"/>
    <x v="0"/>
    <n v="41"/>
    <n v="73"/>
    <n v="165"/>
    <x v="1"/>
    <x v="1"/>
    <n v="59"/>
    <n v="59"/>
    <n v="0"/>
    <x v="2"/>
    <x v="0"/>
    <e v="#N/A"/>
  </r>
  <r>
    <n v="392701"/>
    <x v="4938"/>
    <x v="2"/>
    <x v="35"/>
    <s v="FRANKLIN"/>
    <x v="0"/>
    <x v="0"/>
    <s v="FRESENIUS MEDICAL CARE"/>
    <n v="12"/>
    <x v="0"/>
    <n v="38"/>
    <n v="54"/>
    <n v="56"/>
    <x v="0"/>
    <s v="As Expected"/>
    <x v="0"/>
    <n v="46"/>
    <n v="63"/>
    <n v="195"/>
    <x v="1"/>
    <x v="1"/>
    <n v="55"/>
    <n v="55"/>
    <n v="0"/>
    <x v="2"/>
    <x v="0"/>
    <n v="65"/>
  </r>
  <r>
    <n v="392702"/>
    <x v="4939"/>
    <x v="1"/>
    <x v="35"/>
    <s v="PHILADELPHIA"/>
    <x v="0"/>
    <x v="0"/>
    <s v="DAVITA"/>
    <n v="18"/>
    <x v="0"/>
    <n v="61"/>
    <n v="109"/>
    <n v="114"/>
    <x v="0"/>
    <s v="As Expected"/>
    <x v="0"/>
    <n v="78"/>
    <n v="92"/>
    <n v="334"/>
    <x v="1"/>
    <x v="1"/>
    <n v="97"/>
    <n v="97"/>
    <n v="0"/>
    <x v="1"/>
    <x v="3"/>
    <e v="#N/A"/>
  </r>
  <r>
    <n v="392704"/>
    <x v="4940"/>
    <x v="2"/>
    <x v="35"/>
    <s v="CLEARFIELD"/>
    <x v="0"/>
    <x v="0"/>
    <s v="DAVITA"/>
    <n v="16"/>
    <x v="0"/>
    <n v="36"/>
    <n v="55"/>
    <n v="57"/>
    <x v="0"/>
    <s v="As Expected"/>
    <x v="3"/>
    <n v="47"/>
    <n v="69"/>
    <n v="203"/>
    <x v="1"/>
    <x v="1"/>
    <n v="54"/>
    <n v="54"/>
    <n v="0"/>
    <x v="2"/>
    <x v="0"/>
    <e v="#N/A"/>
  </r>
  <r>
    <n v="392705"/>
    <x v="4941"/>
    <x v="0"/>
    <x v="35"/>
    <s v="MONROE"/>
    <x v="0"/>
    <x v="0"/>
    <s v="DAVITA"/>
    <n v="12"/>
    <x v="0"/>
    <n v="30"/>
    <n v="50"/>
    <n v="48"/>
    <x v="0"/>
    <s v="As Expected"/>
    <x v="0"/>
    <n v="38"/>
    <n v="47"/>
    <n v="204"/>
    <x v="1"/>
    <x v="1"/>
    <n v="48"/>
    <n v="48"/>
    <n v="0"/>
    <x v="2"/>
    <x v="0"/>
    <e v="#N/A"/>
  </r>
  <r>
    <n v="392706"/>
    <x v="4942"/>
    <x v="2"/>
    <x v="35"/>
    <s v="LANCASTER"/>
    <x v="0"/>
    <x v="0"/>
    <s v="DAVITA"/>
    <n v="16"/>
    <x v="0"/>
    <n v="54"/>
    <n v="82"/>
    <n v="84"/>
    <x v="0"/>
    <s v="As Expected"/>
    <x v="0"/>
    <n v="68"/>
    <n v="84"/>
    <n v="265"/>
    <x v="1"/>
    <x v="1"/>
    <n v="68"/>
    <n v="68"/>
    <n v="0"/>
    <x v="1"/>
    <x v="0"/>
    <e v="#N/A"/>
  </r>
  <r>
    <n v="392707"/>
    <x v="4943"/>
    <x v="4"/>
    <x v="35"/>
    <s v="MONTGOMERY"/>
    <x v="0"/>
    <x v="0"/>
    <s v="US RENAL CARE, INC."/>
    <n v="25"/>
    <x v="0"/>
    <n v="49"/>
    <n v="75"/>
    <n v="80"/>
    <x v="0"/>
    <s v="As Expected"/>
    <x v="0"/>
    <n v="57"/>
    <n v="74"/>
    <n v="283"/>
    <x v="1"/>
    <x v="1"/>
    <n v="78"/>
    <n v="78"/>
    <n v="0"/>
    <x v="1"/>
    <x v="0"/>
    <e v="#N/A"/>
  </r>
  <r>
    <n v="392708"/>
    <x v="4944"/>
    <x v="5"/>
    <x v="35"/>
    <s v="SCHUYLKILL"/>
    <x v="0"/>
    <x v="0"/>
    <s v="DAVITA"/>
    <n v="8"/>
    <x v="0"/>
    <n v="27"/>
    <n v="38"/>
    <n v="36"/>
    <x v="0"/>
    <s v="As Expected"/>
    <x v="0"/>
    <n v="33"/>
    <n v="62"/>
    <n v="148"/>
    <x v="3"/>
    <x v="1"/>
    <n v="36"/>
    <n v="36"/>
    <n v="0"/>
    <x v="2"/>
    <x v="0"/>
    <e v="#N/A"/>
  </r>
  <r>
    <n v="392710"/>
    <x v="4945"/>
    <x v="2"/>
    <x v="35"/>
    <s v="ALLEGHENY"/>
    <x v="0"/>
    <x v="0"/>
    <s v="DAVITA"/>
    <n v="12"/>
    <x v="0"/>
    <n v="33"/>
    <n v="50"/>
    <n v="52"/>
    <x v="0"/>
    <s v="As Expected"/>
    <x v="0"/>
    <n v="38"/>
    <n v="36"/>
    <n v="134"/>
    <x v="1"/>
    <x v="1"/>
    <n v="52"/>
    <n v="52"/>
    <n v="0"/>
    <x v="2"/>
    <x v="0"/>
    <e v="#N/A"/>
  </r>
  <r>
    <n v="392711"/>
    <x v="4946"/>
    <x v="2"/>
    <x v="35"/>
    <s v="LEHIGH"/>
    <x v="0"/>
    <x v="0"/>
    <s v="FRESENIUS MEDICAL CARE"/>
    <n v="16"/>
    <x v="0"/>
    <n v="69"/>
    <n v="97"/>
    <n v="104"/>
    <x v="0"/>
    <s v="As Expected"/>
    <x v="0"/>
    <n v="80"/>
    <n v="116"/>
    <n v="339"/>
    <x v="1"/>
    <x v="1"/>
    <n v="83"/>
    <n v="83"/>
    <n v="0"/>
    <x v="1"/>
    <x v="0"/>
    <n v="64"/>
  </r>
  <r>
    <n v="392713"/>
    <x v="4947"/>
    <x v="0"/>
    <x v="35"/>
    <s v="CLARION"/>
    <x v="0"/>
    <x v="0"/>
    <s v="AMERICAN RENAL ASSOCIATES"/>
    <n v="28"/>
    <x v="0"/>
    <n v="36"/>
    <n v="46"/>
    <n v="48"/>
    <x v="0"/>
    <s v="As Expected"/>
    <x v="0"/>
    <n v="42"/>
    <n v="66"/>
    <n v="222"/>
    <x v="1"/>
    <x v="1"/>
    <n v="42"/>
    <n v="42"/>
    <n v="0"/>
    <x v="2"/>
    <x v="0"/>
    <e v="#N/A"/>
  </r>
  <r>
    <n v="392714"/>
    <x v="4948"/>
    <x v="0"/>
    <x v="35"/>
    <s v="PHILADELPHIA"/>
    <x v="0"/>
    <x v="0"/>
    <s v="FRESENIUS MEDICAL CARE"/>
    <n v="17"/>
    <x v="0"/>
    <n v="54"/>
    <n v="93"/>
    <n v="98"/>
    <x v="0"/>
    <s v="As Expected"/>
    <x v="0"/>
    <n v="70"/>
    <n v="91"/>
    <n v="288"/>
    <x v="1"/>
    <x v="1"/>
    <n v="99"/>
    <n v="99"/>
    <n v="0"/>
    <x v="2"/>
    <x v="0"/>
    <n v="57"/>
  </r>
  <r>
    <n v="392715"/>
    <x v="4949"/>
    <x v="0"/>
    <x v="35"/>
    <s v="LAWRENCE"/>
    <x v="0"/>
    <x v="0"/>
    <s v="AMERICAN RENAL ASSOCIATES"/>
    <n v="16"/>
    <x v="1"/>
    <n v="35"/>
    <n v="55"/>
    <n v="59"/>
    <x v="0"/>
    <s v="As Expected"/>
    <x v="0"/>
    <n v="39"/>
    <n v="57"/>
    <n v="161"/>
    <x v="1"/>
    <x v="1"/>
    <n v="58"/>
    <n v="58"/>
    <n v="0"/>
    <x v="2"/>
    <x v="0"/>
    <n v="54"/>
  </r>
  <r>
    <n v="392716"/>
    <x v="4950"/>
    <x v="1"/>
    <x v="35"/>
    <s v="WASHINGTON"/>
    <x v="0"/>
    <x v="0"/>
    <s v="FRESENIUS MEDICAL CARE"/>
    <n v="24"/>
    <x v="0"/>
    <n v="52"/>
    <n v="76"/>
    <n v="84"/>
    <x v="0"/>
    <s v="As Expected"/>
    <x v="0"/>
    <n v="58"/>
    <n v="83"/>
    <n v="235"/>
    <x v="1"/>
    <x v="1"/>
    <n v="83"/>
    <n v="83"/>
    <n v="0"/>
    <x v="2"/>
    <x v="0"/>
    <e v="#N/A"/>
  </r>
  <r>
    <n v="392717"/>
    <x v="4951"/>
    <x v="1"/>
    <x v="35"/>
    <s v="WASHINGTON"/>
    <x v="0"/>
    <x v="0"/>
    <s v="FRESENIUS MEDICAL CARE"/>
    <n v="20"/>
    <x v="0"/>
    <n v="56"/>
    <n v="89"/>
    <n v="92"/>
    <x v="0"/>
    <s v="As Expected"/>
    <x v="0"/>
    <n v="63"/>
    <n v="81"/>
    <n v="249"/>
    <x v="1"/>
    <x v="1"/>
    <n v="75"/>
    <n v="75"/>
    <n v="0"/>
    <x v="2"/>
    <x v="3"/>
    <e v="#N/A"/>
  </r>
  <r>
    <n v="392718"/>
    <x v="4952"/>
    <x v="2"/>
    <x v="35"/>
    <s v="PHILADELPHIA"/>
    <x v="0"/>
    <x v="0"/>
    <s v="DAVITA"/>
    <n v="16"/>
    <x v="0"/>
    <n v="48"/>
    <n v="86"/>
    <n v="87"/>
    <x v="0"/>
    <s v="As Expected"/>
    <x v="0"/>
    <n v="60"/>
    <n v="72"/>
    <n v="250"/>
    <x v="1"/>
    <x v="1"/>
    <n v="88"/>
    <n v="88"/>
    <n v="0"/>
    <x v="2"/>
    <x v="0"/>
    <e v="#N/A"/>
  </r>
  <r>
    <n v="392719"/>
    <x v="4953"/>
    <x v="1"/>
    <x v="35"/>
    <s v="ALLEGHENY"/>
    <x v="0"/>
    <x v="0"/>
    <s v="DAVITA"/>
    <n v="14"/>
    <x v="2"/>
    <n v="16"/>
    <n v="28"/>
    <n v="31"/>
    <x v="0"/>
    <s v="As Expected"/>
    <x v="0"/>
    <n v="19"/>
    <n v="23"/>
    <n v="100"/>
    <x v="1"/>
    <x v="1"/>
    <n v="31"/>
    <n v="31"/>
    <n v="0"/>
    <x v="2"/>
    <x v="0"/>
    <e v="#N/A"/>
  </r>
  <r>
    <n v="392720"/>
    <x v="4954"/>
    <x v="0"/>
    <x v="35"/>
    <s v="BEAVER"/>
    <x v="0"/>
    <x v="0"/>
    <s v="FRESENIUS MEDICAL CARE"/>
    <n v="22"/>
    <x v="0"/>
    <n v="69"/>
    <n v="103"/>
    <n v="105"/>
    <x v="0"/>
    <s v="As Expected"/>
    <x v="0"/>
    <n v="74"/>
    <n v="108"/>
    <n v="285"/>
    <x v="0"/>
    <x v="1"/>
    <n v="72"/>
    <n v="72"/>
    <n v="0"/>
    <x v="1"/>
    <x v="0"/>
    <n v="47"/>
  </r>
  <r>
    <n v="392721"/>
    <x v="4955"/>
    <x v="1"/>
    <x v="35"/>
    <s v="BEAVER"/>
    <x v="0"/>
    <x v="0"/>
    <s v="FRESENIUS MEDICAL CARE"/>
    <n v="18"/>
    <x v="0"/>
    <n v="37"/>
    <n v="64"/>
    <n v="67"/>
    <x v="0"/>
    <s v="As Expected"/>
    <x v="0"/>
    <n v="45"/>
    <n v="50"/>
    <n v="228"/>
    <x v="1"/>
    <x v="1"/>
    <n v="67"/>
    <n v="67"/>
    <n v="0"/>
    <x v="1"/>
    <x v="0"/>
    <n v="47"/>
  </r>
  <r>
    <n v="392723"/>
    <x v="4956"/>
    <x v="0"/>
    <x v="35"/>
    <s v="LACKAWANNA"/>
    <x v="0"/>
    <x v="0"/>
    <s v="DAVITA"/>
    <n v="12"/>
    <x v="0"/>
    <n v="70"/>
    <n v="110"/>
    <n v="117"/>
    <x v="0"/>
    <s v="As Expected"/>
    <x v="0"/>
    <n v="83"/>
    <n v="105"/>
    <n v="337"/>
    <x v="1"/>
    <x v="1"/>
    <n v="80"/>
    <n v="80"/>
    <n v="0"/>
    <x v="2"/>
    <x v="0"/>
    <e v="#N/A"/>
  </r>
  <r>
    <n v="392724"/>
    <x v="4957"/>
    <x v="2"/>
    <x v="35"/>
    <s v="LACKAWANNA"/>
    <x v="0"/>
    <x v="0"/>
    <s v="DAVITA"/>
    <n v="8"/>
    <x v="0"/>
    <n v="31"/>
    <n v="41"/>
    <n v="43"/>
    <x v="0"/>
    <s v="As Expected"/>
    <x v="0"/>
    <n v="34"/>
    <n v="42"/>
    <n v="167"/>
    <x v="1"/>
    <x v="1"/>
    <n v="43"/>
    <n v="43"/>
    <n v="0"/>
    <x v="2"/>
    <x v="0"/>
    <e v="#N/A"/>
  </r>
  <r>
    <n v="392725"/>
    <x v="4958"/>
    <x v="2"/>
    <x v="35"/>
    <s v="WYOMING"/>
    <x v="0"/>
    <x v="0"/>
    <s v="DAVITA"/>
    <n v="12"/>
    <x v="0"/>
    <n v="33"/>
    <n v="43"/>
    <n v="43"/>
    <x v="0"/>
    <s v="As Expected"/>
    <x v="0"/>
    <n v="37"/>
    <n v="28"/>
    <n v="173"/>
    <x v="1"/>
    <x v="1"/>
    <n v="44"/>
    <n v="44"/>
    <n v="0"/>
    <x v="2"/>
    <x v="0"/>
    <e v="#N/A"/>
  </r>
  <r>
    <n v="392726"/>
    <x v="4959"/>
    <x v="2"/>
    <x v="35"/>
    <s v="LACKAWANNA"/>
    <x v="0"/>
    <x v="0"/>
    <s v="DAVITA"/>
    <n v="12"/>
    <x v="0"/>
    <n v="28"/>
    <n v="47"/>
    <n v="52"/>
    <x v="0"/>
    <s v="As Expected"/>
    <x v="0"/>
    <n v="35"/>
    <n v="62"/>
    <n v="155"/>
    <x v="1"/>
    <x v="1"/>
    <n v="52"/>
    <n v="52"/>
    <n v="0"/>
    <x v="2"/>
    <x v="0"/>
    <e v="#N/A"/>
  </r>
  <r>
    <n v="392727"/>
    <x v="4960"/>
    <x v="1"/>
    <x v="35"/>
    <s v="ALLEGHENY"/>
    <x v="0"/>
    <x v="0"/>
    <s v="FRESENIUS MEDICAL CARE"/>
    <n v="27"/>
    <x v="0"/>
    <n v="72"/>
    <n v="121"/>
    <n v="133"/>
    <x v="1"/>
    <s v="As Expected"/>
    <x v="0"/>
    <n v="91"/>
    <n v="129"/>
    <n v="344"/>
    <x v="1"/>
    <x v="1"/>
    <n v="128"/>
    <n v="128"/>
    <n v="0"/>
    <x v="3"/>
    <x v="0"/>
    <n v="67"/>
  </r>
  <r>
    <n v="372559"/>
    <x v="4961"/>
    <x v="1"/>
    <x v="37"/>
    <m/>
    <x v="0"/>
    <x v="1"/>
    <s v="INDEPENDENT"/>
    <n v="12"/>
    <x v="0"/>
    <n v="51"/>
    <n v="63"/>
    <n v="62"/>
    <x v="0"/>
    <s v="As Expected"/>
    <x v="0"/>
    <n v="56"/>
    <n v="45"/>
    <n v="243"/>
    <x v="1"/>
    <x v="1"/>
    <n v="63"/>
    <n v="63"/>
    <n v="0"/>
    <x v="1"/>
    <x v="0"/>
    <n v="69"/>
  </r>
  <r>
    <n v="392729"/>
    <x v="4962"/>
    <x v="2"/>
    <x v="35"/>
    <s v="LACKAWANNA"/>
    <x v="0"/>
    <x v="0"/>
    <s v="DAVITA"/>
    <n v="14"/>
    <x v="0"/>
    <n v="33"/>
    <n v="67"/>
    <n v="68"/>
    <x v="0"/>
    <s v="As Expected"/>
    <x v="0"/>
    <n v="45"/>
    <n v="42"/>
    <n v="220"/>
    <x v="0"/>
    <x v="1"/>
    <n v="68"/>
    <n v="68"/>
    <n v="0"/>
    <x v="2"/>
    <x v="0"/>
    <e v="#N/A"/>
  </r>
  <r>
    <n v="392731"/>
    <x v="4963"/>
    <x v="0"/>
    <x v="35"/>
    <s v="YORK"/>
    <x v="0"/>
    <x v="0"/>
    <s v="US RENAL CARE, INC."/>
    <n v="24"/>
    <x v="0"/>
    <n v="96"/>
    <n v="140"/>
    <n v="144"/>
    <x v="0"/>
    <s v="As Expected"/>
    <x v="0"/>
    <n v="111"/>
    <n v="159"/>
    <n v="484"/>
    <x v="1"/>
    <x v="1"/>
    <n v="126"/>
    <n v="126"/>
    <n v="0"/>
    <x v="1"/>
    <x v="0"/>
    <e v="#N/A"/>
  </r>
  <r>
    <n v="392732"/>
    <x v="4964"/>
    <x v="5"/>
    <x v="35"/>
    <s v="BEAVER"/>
    <x v="0"/>
    <x v="0"/>
    <s v="FRESENIUS MEDICAL CARE"/>
    <n v="6"/>
    <x v="2"/>
    <n v="10"/>
    <n v="25"/>
    <n v="23"/>
    <x v="0"/>
    <s v="As Expected"/>
    <x v="1"/>
    <n v="16"/>
    <n v="11"/>
    <n v="90"/>
    <x v="1"/>
    <x v="1"/>
    <n v="25"/>
    <n v="25"/>
    <n v="0"/>
    <x v="2"/>
    <x v="1"/>
    <n v="81"/>
  </r>
  <r>
    <n v="392733"/>
    <x v="4965"/>
    <x v="0"/>
    <x v="35"/>
    <s v="BEAVER"/>
    <x v="0"/>
    <x v="0"/>
    <s v="FRESENIUS MEDICAL CARE"/>
    <n v="30"/>
    <x v="0"/>
    <n v="50"/>
    <n v="86"/>
    <n v="87"/>
    <x v="0"/>
    <s v="As Expected"/>
    <x v="0"/>
    <n v="60"/>
    <n v="78"/>
    <n v="288"/>
    <x v="1"/>
    <x v="1"/>
    <n v="88"/>
    <n v="88"/>
    <n v="0"/>
    <x v="1"/>
    <x v="0"/>
    <n v="49"/>
  </r>
  <r>
    <n v="392734"/>
    <x v="4966"/>
    <x v="0"/>
    <x v="35"/>
    <s v="WESTMORELAND"/>
    <x v="0"/>
    <x v="0"/>
    <s v="FRESENIUS MEDICAL CARE"/>
    <n v="13"/>
    <x v="0"/>
    <n v="33"/>
    <n v="60"/>
    <n v="59"/>
    <x v="0"/>
    <s v="As Expected"/>
    <x v="0"/>
    <n v="41"/>
    <n v="56"/>
    <n v="162"/>
    <x v="1"/>
    <x v="1"/>
    <n v="49"/>
    <n v="49"/>
    <n v="0"/>
    <x v="2"/>
    <x v="0"/>
    <n v="49"/>
  </r>
  <r>
    <n v="392735"/>
    <x v="4967"/>
    <x v="0"/>
    <x v="35"/>
    <s v="BUCKS"/>
    <x v="0"/>
    <x v="0"/>
    <s v="AMERICAN RENAL ASSOCIATES"/>
    <n v="20"/>
    <x v="1"/>
    <n v="54"/>
    <n v="83"/>
    <n v="87"/>
    <x v="0"/>
    <s v="As Expected"/>
    <x v="0"/>
    <n v="69"/>
    <n v="109"/>
    <n v="268"/>
    <x v="1"/>
    <x v="1"/>
    <n v="84"/>
    <n v="84"/>
    <n v="0"/>
    <x v="1"/>
    <x v="0"/>
    <e v="#N/A"/>
  </r>
  <r>
    <n v="392736"/>
    <x v="4968"/>
    <x v="1"/>
    <x v="35"/>
    <s v="BUCKS"/>
    <x v="0"/>
    <x v="0"/>
    <s v="AMERICAN RENAL ASSOCIATES"/>
    <n v="27"/>
    <x v="0"/>
    <n v="83"/>
    <n v="120"/>
    <n v="130"/>
    <x v="0"/>
    <s v="As Expected"/>
    <x v="3"/>
    <n v="103"/>
    <n v="146"/>
    <n v="430"/>
    <x v="1"/>
    <x v="1"/>
    <n v="119"/>
    <n v="119"/>
    <n v="0"/>
    <x v="3"/>
    <x v="3"/>
    <n v="72"/>
  </r>
  <r>
    <n v="392738"/>
    <x v="4969"/>
    <x v="4"/>
    <x v="35"/>
    <s v="CAMBRIA"/>
    <x v="0"/>
    <x v="0"/>
    <s v="FRESENIUS MEDICAL CARE"/>
    <n v="11"/>
    <x v="1"/>
    <n v="30"/>
    <n v="45"/>
    <n v="46"/>
    <x v="1"/>
    <s v="As Expected"/>
    <x v="1"/>
    <n v="40"/>
    <n v="72"/>
    <n v="173"/>
    <x v="1"/>
    <x v="1"/>
    <n v="46"/>
    <n v="46"/>
    <n v="0"/>
    <x v="2"/>
    <x v="0"/>
    <e v="#N/A"/>
  </r>
  <r>
    <n v="392739"/>
    <x v="4970"/>
    <x v="0"/>
    <x v="35"/>
    <s v="DELAWARE"/>
    <x v="0"/>
    <x v="0"/>
    <s v="DAVITA"/>
    <n v="16"/>
    <x v="0"/>
    <n v="91"/>
    <n v="131"/>
    <n v="136"/>
    <x v="0"/>
    <s v="As Expected"/>
    <x v="3"/>
    <n v="107"/>
    <n v="102"/>
    <n v="390"/>
    <x v="1"/>
    <x v="1"/>
    <n v="91"/>
    <n v="91"/>
    <n v="0"/>
    <x v="1"/>
    <x v="3"/>
    <e v="#N/A"/>
  </r>
  <r>
    <n v="392740"/>
    <x v="4971"/>
    <x v="1"/>
    <x v="35"/>
    <s v="CAMBRIA"/>
    <x v="1"/>
    <x v="0"/>
    <s v="DIALYSIS CLINIC, INC."/>
    <n v="8"/>
    <x v="0"/>
    <n v="21"/>
    <n v="34"/>
    <n v="37"/>
    <x v="0"/>
    <s v="As Expected"/>
    <x v="0"/>
    <n v="26"/>
    <n v="24"/>
    <n v="102"/>
    <x v="1"/>
    <x v="1"/>
    <n v="34"/>
    <n v="34"/>
    <n v="0"/>
    <x v="2"/>
    <x v="0"/>
    <e v="#N/A"/>
  </r>
  <r>
    <n v="392741"/>
    <x v="4972"/>
    <x v="0"/>
    <x v="35"/>
    <s v="FRANKLIN"/>
    <x v="0"/>
    <x v="0"/>
    <s v="FRESENIUS MEDICAL CARE"/>
    <n v="20"/>
    <x v="1"/>
    <n v="78"/>
    <n v="106"/>
    <n v="114"/>
    <x v="0"/>
    <s v="As Expected"/>
    <x v="0"/>
    <n v="87"/>
    <n v="78"/>
    <n v="372"/>
    <x v="0"/>
    <x v="1"/>
    <n v="100"/>
    <n v="100"/>
    <n v="0"/>
    <x v="1"/>
    <x v="0"/>
    <n v="60"/>
  </r>
  <r>
    <n v="392742"/>
    <x v="4973"/>
    <x v="1"/>
    <x v="35"/>
    <s v="BUCKS"/>
    <x v="0"/>
    <x v="0"/>
    <s v="AMERICAN RENAL ASSOCIATES"/>
    <n v="21"/>
    <x v="0"/>
    <n v="68"/>
    <n v="92"/>
    <n v="101"/>
    <x v="0"/>
    <s v="As Expected"/>
    <x v="0"/>
    <n v="80"/>
    <n v="74"/>
    <n v="360"/>
    <x v="1"/>
    <x v="1"/>
    <n v="99"/>
    <n v="99"/>
    <n v="0"/>
    <x v="3"/>
    <x v="0"/>
    <n v="76"/>
  </r>
  <r>
    <n v="392743"/>
    <x v="4974"/>
    <x v="2"/>
    <x v="35"/>
    <s v="BUCKS"/>
    <x v="0"/>
    <x v="0"/>
    <s v="FRESENIUS MEDICAL CARE"/>
    <n v="20"/>
    <x v="0"/>
    <n v="60"/>
    <n v="95"/>
    <n v="103"/>
    <x v="0"/>
    <s v="As Expected"/>
    <x v="0"/>
    <n v="86"/>
    <n v="108"/>
    <n v="332"/>
    <x v="1"/>
    <x v="2"/>
    <n v="91"/>
    <n v="91"/>
    <n v="0"/>
    <x v="1"/>
    <x v="3"/>
    <n v="75"/>
  </r>
  <r>
    <n v="392746"/>
    <x v="4975"/>
    <x v="2"/>
    <x v="35"/>
    <s v="CLEARFIELD"/>
    <x v="0"/>
    <x v="0"/>
    <s v="FRESENIUS MEDICAL CARE"/>
    <n v="21"/>
    <x v="0"/>
    <n v="61"/>
    <n v="90"/>
    <n v="95"/>
    <x v="0"/>
    <s v="As Expected"/>
    <x v="3"/>
    <n v="78"/>
    <n v="89"/>
    <n v="304"/>
    <x v="0"/>
    <x v="1"/>
    <n v="84"/>
    <n v="84"/>
    <n v="0"/>
    <x v="2"/>
    <x v="0"/>
    <n v="54"/>
  </r>
  <r>
    <n v="392747"/>
    <x v="4976"/>
    <x v="2"/>
    <x v="35"/>
    <s v="CLEARFIELD"/>
    <x v="0"/>
    <x v="0"/>
    <s v="FRESENIUS MEDICAL CARE"/>
    <n v="12"/>
    <x v="0"/>
    <n v="30"/>
    <n v="47"/>
    <n v="52"/>
    <x v="0"/>
    <s v="As Expected"/>
    <x v="0"/>
    <n v="36"/>
    <n v="52"/>
    <n v="176"/>
    <x v="1"/>
    <x v="1"/>
    <n v="53"/>
    <n v="53"/>
    <n v="0"/>
    <x v="2"/>
    <x v="0"/>
    <n v="76"/>
  </r>
  <r>
    <n v="392748"/>
    <x v="4977"/>
    <x v="0"/>
    <x v="35"/>
    <s v="ALLEGHENY"/>
    <x v="0"/>
    <x v="0"/>
    <s v="DAVITA"/>
    <n v="16"/>
    <x v="1"/>
    <n v="53"/>
    <n v="87"/>
    <n v="91"/>
    <x v="1"/>
    <s v="Worse than Expected"/>
    <x v="0"/>
    <n v="56"/>
    <n v="108"/>
    <n v="278"/>
    <x v="0"/>
    <x v="1"/>
    <n v="88"/>
    <n v="88"/>
    <n v="0"/>
    <x v="1"/>
    <x v="0"/>
    <e v="#N/A"/>
  </r>
  <r>
    <n v="392749"/>
    <x v="4978"/>
    <x v="1"/>
    <x v="35"/>
    <s v="PHILADELPHIA"/>
    <x v="0"/>
    <x v="0"/>
    <s v="DAVITA"/>
    <n v="20"/>
    <x v="0"/>
    <n v="48"/>
    <n v="100"/>
    <n v="100"/>
    <x v="0"/>
    <s v="As Expected"/>
    <x v="0"/>
    <n v="58"/>
    <n v="74"/>
    <n v="252"/>
    <x v="1"/>
    <x v="1"/>
    <n v="102"/>
    <n v="102"/>
    <n v="0"/>
    <x v="3"/>
    <x v="0"/>
    <e v="#N/A"/>
  </r>
  <r>
    <n v="392750"/>
    <x v="4979"/>
    <x v="4"/>
    <x v="35"/>
    <s v="CUMBERLAND"/>
    <x v="0"/>
    <x v="0"/>
    <s v="US RENAL CARE, INC."/>
    <n v="16"/>
    <x v="2"/>
    <n v="11"/>
    <n v="38"/>
    <n v="39"/>
    <x v="0"/>
    <s v="As Expected"/>
    <x v="0"/>
    <n v="23"/>
    <n v="41"/>
    <n v="127"/>
    <x v="1"/>
    <x v="1"/>
    <n v="32"/>
    <n v="32"/>
    <n v="0"/>
    <x v="2"/>
    <x v="0"/>
    <e v="#N/A"/>
  </r>
  <r>
    <n v="392751"/>
    <x v="4980"/>
    <x v="1"/>
    <x v="35"/>
    <s v="ALLEGHENY"/>
    <x v="0"/>
    <x v="0"/>
    <s v="DAVITA"/>
    <n v="24"/>
    <x v="0"/>
    <n v="69"/>
    <n v="120"/>
    <n v="124"/>
    <x v="0"/>
    <s v="As Expected"/>
    <x v="0"/>
    <n v="82"/>
    <n v="122"/>
    <n v="356"/>
    <x v="0"/>
    <x v="1"/>
    <n v="123"/>
    <n v="123"/>
    <n v="0"/>
    <x v="1"/>
    <x v="0"/>
    <e v="#N/A"/>
  </r>
  <r>
    <n v="392752"/>
    <x v="4981"/>
    <x v="0"/>
    <x v="35"/>
    <s v="ALLEGHENY"/>
    <x v="0"/>
    <x v="0"/>
    <s v="DAVITA"/>
    <n v="22"/>
    <x v="0"/>
    <n v="73"/>
    <n v="121"/>
    <n v="129"/>
    <x v="0"/>
    <s v="As Expected"/>
    <x v="0"/>
    <n v="84"/>
    <n v="126"/>
    <n v="340"/>
    <x v="1"/>
    <x v="1"/>
    <n v="100"/>
    <n v="100"/>
    <n v="0"/>
    <x v="1"/>
    <x v="3"/>
    <e v="#N/A"/>
  </r>
  <r>
    <n v="392753"/>
    <x v="4982"/>
    <x v="1"/>
    <x v="35"/>
    <s v="PHILADELPHIA"/>
    <x v="0"/>
    <x v="0"/>
    <s v="DAVITA"/>
    <n v="24"/>
    <x v="0"/>
    <n v="61"/>
    <n v="108"/>
    <n v="116"/>
    <x v="0"/>
    <s v="As Expected"/>
    <x v="0"/>
    <n v="78"/>
    <n v="107"/>
    <n v="345"/>
    <x v="1"/>
    <x v="1"/>
    <n v="116"/>
    <n v="116"/>
    <n v="0"/>
    <x v="1"/>
    <x v="0"/>
    <e v="#N/A"/>
  </r>
  <r>
    <n v="392755"/>
    <x v="4983"/>
    <x v="1"/>
    <x v="35"/>
    <s v="CUMBERLAND"/>
    <x v="0"/>
    <x v="0"/>
    <s v="FRESENIUS MEDICAL CARE"/>
    <n v="18"/>
    <x v="0"/>
    <n v="25"/>
    <n v="46"/>
    <n v="48"/>
    <x v="0"/>
    <s v="As Expected"/>
    <x v="0"/>
    <n v="33"/>
    <n v="48"/>
    <n v="192"/>
    <x v="0"/>
    <x v="1"/>
    <n v="49"/>
    <n v="49"/>
    <n v="0"/>
    <x v="2"/>
    <x v="0"/>
    <n v="70"/>
  </r>
  <r>
    <n v="392756"/>
    <x v="4984"/>
    <x v="1"/>
    <x v="35"/>
    <s v="PHILADELPHIA"/>
    <x v="0"/>
    <x v="0"/>
    <s v="DAVITA"/>
    <n v="10"/>
    <x v="0"/>
    <n v="33"/>
    <n v="56"/>
    <n v="58"/>
    <x v="0"/>
    <s v="As Expected"/>
    <x v="0"/>
    <n v="35"/>
    <n v="32"/>
    <n v="181"/>
    <x v="2"/>
    <x v="1"/>
    <n v="27"/>
    <n v="27"/>
    <n v="0"/>
    <x v="3"/>
    <x v="3"/>
    <e v="#N/A"/>
  </r>
  <r>
    <n v="372588"/>
    <x v="4985"/>
    <x v="3"/>
    <x v="37"/>
    <s v="OKLAHOMA"/>
    <x v="0"/>
    <x v="0"/>
    <s v="DAVITA"/>
    <n v="6"/>
    <x v="0"/>
    <n v="40"/>
    <n v="56"/>
    <n v="59"/>
    <x v="0"/>
    <s v="As Expected"/>
    <x v="0"/>
    <n v="43"/>
    <n v="32"/>
    <n v="173"/>
    <x v="2"/>
    <x v="3"/>
    <n v="0"/>
    <n v="0"/>
    <n v="0"/>
    <x v="1"/>
    <x v="0"/>
    <e v="#N/A"/>
  </r>
  <r>
    <n v="392759"/>
    <x v="4986"/>
    <x v="0"/>
    <x v="35"/>
    <s v="ALLEGHENY"/>
    <x v="0"/>
    <x v="0"/>
    <s v="AMERICAN RENAL ASSOCIATES"/>
    <n v="14"/>
    <x v="0"/>
    <n v="37"/>
    <n v="58"/>
    <n v="62"/>
    <x v="1"/>
    <s v="As Expected"/>
    <x v="0"/>
    <n v="42"/>
    <n v="68"/>
    <n v="180"/>
    <x v="0"/>
    <x v="1"/>
    <n v="61"/>
    <n v="61"/>
    <n v="0"/>
    <x v="1"/>
    <x v="0"/>
    <e v="#N/A"/>
  </r>
  <r>
    <n v="392761"/>
    <x v="4987"/>
    <x v="0"/>
    <x v="35"/>
    <s v="LACKAWANNA"/>
    <x v="0"/>
    <x v="0"/>
    <s v="DAVITA"/>
    <n v="13"/>
    <x v="0"/>
    <n v="42"/>
    <n v="64"/>
    <n v="67"/>
    <x v="0"/>
    <s v="As Expected"/>
    <x v="0"/>
    <n v="49"/>
    <n v="64"/>
    <n v="176"/>
    <x v="1"/>
    <x v="1"/>
    <n v="67"/>
    <n v="67"/>
    <n v="0"/>
    <x v="2"/>
    <x v="0"/>
    <e v="#N/A"/>
  </r>
  <r>
    <n v="392763"/>
    <x v="4988"/>
    <x v="2"/>
    <x v="35"/>
    <s v="UNION"/>
    <x v="0"/>
    <x v="0"/>
    <s v="NORTH CENTRAL PENNSYLVANIA DIALYSIS CLI"/>
    <n v="15"/>
    <x v="0"/>
    <n v="51"/>
    <n v="62"/>
    <n v="71"/>
    <x v="0"/>
    <s v="As Expected"/>
    <x v="0"/>
    <n v="60"/>
    <n v="54"/>
    <n v="230"/>
    <x v="1"/>
    <x v="1"/>
    <n v="69"/>
    <n v="69"/>
    <n v="0"/>
    <x v="2"/>
    <x v="0"/>
    <n v="57"/>
  </r>
  <r>
    <n v="392764"/>
    <x v="4989"/>
    <x v="2"/>
    <x v="35"/>
    <s v="MONTGOMERY"/>
    <x v="0"/>
    <x v="0"/>
    <s v="DAVITA"/>
    <n v="24"/>
    <x v="0"/>
    <n v="45"/>
    <n v="70"/>
    <n v="73"/>
    <x v="0"/>
    <s v="As Expected"/>
    <x v="0"/>
    <n v="54"/>
    <n v="56"/>
    <n v="226"/>
    <x v="1"/>
    <x v="1"/>
    <n v="74"/>
    <n v="74"/>
    <n v="0"/>
    <x v="2"/>
    <x v="0"/>
    <e v="#N/A"/>
  </r>
  <r>
    <n v="392765"/>
    <x v="4990"/>
    <x v="0"/>
    <x v="35"/>
    <s v="ELK"/>
    <x v="0"/>
    <x v="0"/>
    <s v="RENAL CARE PARTNERS"/>
    <n v="17"/>
    <x v="0"/>
    <n v="45"/>
    <n v="63"/>
    <n v="67"/>
    <x v="0"/>
    <s v="As Expected"/>
    <x v="0"/>
    <n v="53"/>
    <n v="32"/>
    <n v="219"/>
    <x v="1"/>
    <x v="1"/>
    <n v="60"/>
    <n v="60"/>
    <n v="0"/>
    <x v="2"/>
    <x v="0"/>
    <n v="62"/>
  </r>
  <r>
    <n v="392766"/>
    <x v="4991"/>
    <x v="0"/>
    <x v="35"/>
    <s v="PHILADELPHIA"/>
    <x v="0"/>
    <x v="0"/>
    <s v="DAVITA"/>
    <n v="24"/>
    <x v="0"/>
    <n v="73"/>
    <n v="120"/>
    <n v="122"/>
    <x v="0"/>
    <s v="As Expected"/>
    <x v="0"/>
    <n v="85"/>
    <n v="105"/>
    <n v="350"/>
    <x v="1"/>
    <x v="1"/>
    <n v="114"/>
    <n v="114"/>
    <n v="0"/>
    <x v="1"/>
    <x v="0"/>
    <e v="#N/A"/>
  </r>
  <r>
    <n v="392767"/>
    <x v="4992"/>
    <x v="0"/>
    <x v="35"/>
    <s v="FAYETTE"/>
    <x v="0"/>
    <x v="0"/>
    <s v="DAVITA"/>
    <n v="17"/>
    <x v="0"/>
    <n v="30"/>
    <n v="47"/>
    <n v="52"/>
    <x v="0"/>
    <s v="As Expected"/>
    <x v="0"/>
    <n v="36"/>
    <n v="51"/>
    <n v="150"/>
    <x v="1"/>
    <x v="1"/>
    <n v="51"/>
    <n v="51"/>
    <n v="0"/>
    <x v="2"/>
    <x v="0"/>
    <e v="#N/A"/>
  </r>
  <r>
    <n v="392768"/>
    <x v="4993"/>
    <x v="0"/>
    <x v="35"/>
    <s v="ALLEGHENY"/>
    <x v="0"/>
    <x v="0"/>
    <s v="DAVITA"/>
    <n v="11"/>
    <x v="0"/>
    <n v="36"/>
    <n v="66"/>
    <n v="75"/>
    <x v="0"/>
    <s v="As Expected"/>
    <x v="0"/>
    <n v="47"/>
    <n v="76"/>
    <n v="175"/>
    <x v="1"/>
    <x v="1"/>
    <n v="63"/>
    <n v="63"/>
    <n v="0"/>
    <x v="2"/>
    <x v="0"/>
    <e v="#N/A"/>
  </r>
  <r>
    <n v="392769"/>
    <x v="4994"/>
    <x v="1"/>
    <x v="35"/>
    <s v="ALLEGHENY"/>
    <x v="0"/>
    <x v="0"/>
    <s v="DAVITA"/>
    <n v="23"/>
    <x v="0"/>
    <n v="58"/>
    <n v="111"/>
    <n v="117"/>
    <x v="0"/>
    <s v="As Expected"/>
    <x v="0"/>
    <n v="71"/>
    <n v="92"/>
    <n v="289"/>
    <x v="1"/>
    <x v="1"/>
    <n v="96"/>
    <n v="96"/>
    <n v="0"/>
    <x v="1"/>
    <x v="0"/>
    <e v="#N/A"/>
  </r>
  <r>
    <n v="392770"/>
    <x v="4995"/>
    <x v="0"/>
    <x v="35"/>
    <s v="MONTGOMERY"/>
    <x v="0"/>
    <x v="0"/>
    <s v="FRESENIUS MEDICAL CARE"/>
    <n v="9"/>
    <x v="0"/>
    <n v="33"/>
    <n v="48"/>
    <n v="46"/>
    <x v="0"/>
    <s v="As Expected"/>
    <x v="0"/>
    <n v="40"/>
    <n v="38"/>
    <n v="177"/>
    <x v="1"/>
    <x v="1"/>
    <n v="48"/>
    <n v="48"/>
    <n v="0"/>
    <x v="2"/>
    <x v="0"/>
    <n v="43"/>
  </r>
  <r>
    <n v="392771"/>
    <x v="4996"/>
    <x v="2"/>
    <x v="35"/>
    <s v="BUCKS"/>
    <x v="0"/>
    <x v="0"/>
    <s v="DAVITA"/>
    <n v="16"/>
    <x v="0"/>
    <n v="47"/>
    <n v="67"/>
    <n v="70"/>
    <x v="0"/>
    <s v="As Expected"/>
    <x v="0"/>
    <n v="57"/>
    <n v="62"/>
    <n v="188"/>
    <x v="1"/>
    <x v="1"/>
    <n v="70"/>
    <n v="70"/>
    <n v="0"/>
    <x v="2"/>
    <x v="0"/>
    <e v="#N/A"/>
  </r>
  <r>
    <n v="392772"/>
    <x v="4997"/>
    <x v="1"/>
    <x v="35"/>
    <s v="ALLEGHENY"/>
    <x v="0"/>
    <x v="0"/>
    <s v="DAVITA"/>
    <n v="6"/>
    <x v="2"/>
    <n v="20"/>
    <n v="38"/>
    <n v="38"/>
    <x v="0"/>
    <s v="Worse than Expected"/>
    <x v="0"/>
    <n v="22"/>
    <n v="21"/>
    <n v="93"/>
    <x v="2"/>
    <x v="1"/>
    <n v="11"/>
    <n v="11"/>
    <n v="0"/>
    <x v="2"/>
    <x v="3"/>
    <e v="#N/A"/>
  </r>
  <r>
    <n v="392773"/>
    <x v="4998"/>
    <x v="1"/>
    <x v="35"/>
    <s v="BUCKS"/>
    <x v="0"/>
    <x v="0"/>
    <s v="AMERICAN RENAL ASSOCIATES"/>
    <n v="24"/>
    <x v="0"/>
    <n v="67"/>
    <n v="114"/>
    <n v="117"/>
    <x v="0"/>
    <s v="As Expected"/>
    <x v="0"/>
    <n v="84"/>
    <n v="98"/>
    <n v="357"/>
    <x v="1"/>
    <x v="1"/>
    <n v="106"/>
    <n v="106"/>
    <n v="0"/>
    <x v="3"/>
    <x v="3"/>
    <n v="56"/>
  </r>
  <r>
    <n v="392776"/>
    <x v="4999"/>
    <x v="2"/>
    <x v="35"/>
    <s v="SCHUYLKILL"/>
    <x v="0"/>
    <x v="0"/>
    <s v="DAVITA"/>
    <n v="12"/>
    <x v="0"/>
    <n v="51"/>
    <n v="69"/>
    <n v="73"/>
    <x v="0"/>
    <s v="As Expected"/>
    <x v="0"/>
    <n v="58"/>
    <n v="70"/>
    <n v="210"/>
    <x v="0"/>
    <x v="1"/>
    <n v="61"/>
    <n v="61"/>
    <n v="0"/>
    <x v="2"/>
    <x v="0"/>
    <e v="#N/A"/>
  </r>
  <r>
    <n v="392777"/>
    <x v="5000"/>
    <x v="1"/>
    <x v="35"/>
    <s v="PHILADELPHIA"/>
    <x v="0"/>
    <x v="0"/>
    <s v="US RENAL CARE, INC."/>
    <n v="21"/>
    <x v="0"/>
    <n v="68"/>
    <n v="105"/>
    <n v="105"/>
    <x v="0"/>
    <s v="As Expected"/>
    <x v="0"/>
    <n v="74"/>
    <n v="86"/>
    <n v="299"/>
    <x v="1"/>
    <x v="1"/>
    <n v="100"/>
    <n v="100"/>
    <n v="0"/>
    <x v="1"/>
    <x v="0"/>
    <e v="#N/A"/>
  </r>
  <r>
    <n v="392778"/>
    <x v="5001"/>
    <x v="1"/>
    <x v="35"/>
    <s v="SOMERSET"/>
    <x v="0"/>
    <x v="0"/>
    <s v="DAVITA"/>
    <n v="8"/>
    <x v="0"/>
    <n v="48"/>
    <n v="64"/>
    <n v="68"/>
    <x v="0"/>
    <s v="As Expected"/>
    <x v="1"/>
    <n v="51"/>
    <n v="57"/>
    <n v="168"/>
    <x v="0"/>
    <x v="1"/>
    <n v="62"/>
    <n v="62"/>
    <n v="0"/>
    <x v="2"/>
    <x v="0"/>
    <e v="#N/A"/>
  </r>
  <r>
    <n v="392779"/>
    <x v="5002"/>
    <x v="2"/>
    <x v="35"/>
    <s v="ALLEGHENY"/>
    <x v="0"/>
    <x v="0"/>
    <s v="DAVITA"/>
    <n v="15"/>
    <x v="0"/>
    <n v="38"/>
    <n v="62"/>
    <n v="65"/>
    <x v="0"/>
    <s v="As Expected"/>
    <x v="0"/>
    <n v="45"/>
    <n v="52"/>
    <n v="177"/>
    <x v="1"/>
    <x v="1"/>
    <n v="63"/>
    <n v="63"/>
    <n v="0"/>
    <x v="2"/>
    <x v="0"/>
    <e v="#N/A"/>
  </r>
  <r>
    <n v="392780"/>
    <x v="5003"/>
    <x v="4"/>
    <x v="35"/>
    <s v="INDIANA"/>
    <x v="1"/>
    <x v="0"/>
    <s v="DIALYSIS CLINIC, INC."/>
    <n v="8"/>
    <x v="2"/>
    <n v="13"/>
    <n v="28"/>
    <n v="28"/>
    <x v="0"/>
    <s v="As Expected"/>
    <x v="0"/>
    <n v="17"/>
    <n v="35"/>
    <n v="77"/>
    <x v="1"/>
    <x v="1"/>
    <n v="26"/>
    <n v="26"/>
    <n v="0"/>
    <x v="2"/>
    <x v="0"/>
    <n v="79"/>
  </r>
  <r>
    <n v="392781"/>
    <x v="5004"/>
    <x v="0"/>
    <x v="35"/>
    <s v="PHILADELPHIA"/>
    <x v="0"/>
    <x v="0"/>
    <s v="FRESENIUS MEDICAL CARE"/>
    <n v="21"/>
    <x v="0"/>
    <n v="67"/>
    <n v="120"/>
    <n v="124"/>
    <x v="0"/>
    <s v="As Expected"/>
    <x v="3"/>
    <n v="94"/>
    <n v="137"/>
    <n v="353"/>
    <x v="1"/>
    <x v="1"/>
    <n v="127"/>
    <n v="127"/>
    <n v="0"/>
    <x v="1"/>
    <x v="0"/>
    <n v="41"/>
  </r>
  <r>
    <n v="392782"/>
    <x v="5005"/>
    <x v="2"/>
    <x v="35"/>
    <s v="CUMBERLAND"/>
    <x v="0"/>
    <x v="0"/>
    <s v="FRESENIUS MEDICAL CARE"/>
    <n v="17"/>
    <x v="0"/>
    <n v="46"/>
    <n v="70"/>
    <n v="74"/>
    <x v="0"/>
    <s v="Better than Expected"/>
    <x v="3"/>
    <n v="52"/>
    <n v="52"/>
    <n v="198"/>
    <x v="0"/>
    <x v="1"/>
    <n v="62"/>
    <n v="62"/>
    <n v="0"/>
    <x v="2"/>
    <x v="0"/>
    <n v="81"/>
  </r>
  <r>
    <n v="392784"/>
    <x v="5006"/>
    <x v="0"/>
    <x v="35"/>
    <s v="PERRY"/>
    <x v="0"/>
    <x v="0"/>
    <s v="FRESENIUS MEDICAL CARE"/>
    <n v="12"/>
    <x v="0"/>
    <n v="31"/>
    <n v="46"/>
    <n v="46"/>
    <x v="0"/>
    <s v="As Expected"/>
    <x v="0"/>
    <n v="39"/>
    <n v="44"/>
    <n v="164"/>
    <x v="1"/>
    <x v="1"/>
    <n v="43"/>
    <n v="43"/>
    <n v="0"/>
    <x v="2"/>
    <x v="0"/>
    <n v="55"/>
  </r>
  <r>
    <n v="392785"/>
    <x v="5007"/>
    <x v="2"/>
    <x v="35"/>
    <s v="LANCASTER"/>
    <x v="0"/>
    <x v="0"/>
    <s v="DAVITA"/>
    <n v="22"/>
    <x v="0"/>
    <n v="110"/>
    <n v="176"/>
    <n v="196"/>
    <x v="0"/>
    <s v="As Expected"/>
    <x v="3"/>
    <n v="131"/>
    <n v="133"/>
    <n v="554"/>
    <x v="1"/>
    <x v="1"/>
    <n v="121"/>
    <n v="121"/>
    <n v="0"/>
    <x v="3"/>
    <x v="0"/>
    <e v="#N/A"/>
  </r>
  <r>
    <n v="392786"/>
    <x v="5008"/>
    <x v="0"/>
    <x v="35"/>
    <s v="BLAIR"/>
    <x v="0"/>
    <x v="0"/>
    <s v="US RENAL CARE, INC."/>
    <n v="19"/>
    <x v="0"/>
    <n v="48"/>
    <n v="77"/>
    <n v="89"/>
    <x v="0"/>
    <s v="As Expected"/>
    <x v="1"/>
    <n v="59"/>
    <n v="78"/>
    <n v="279"/>
    <x v="1"/>
    <x v="1"/>
    <n v="80"/>
    <n v="80"/>
    <n v="0"/>
    <x v="2"/>
    <x v="0"/>
    <e v="#N/A"/>
  </r>
  <r>
    <n v="392787"/>
    <x v="5009"/>
    <x v="1"/>
    <x v="35"/>
    <s v="PHILADELPHIA"/>
    <x v="0"/>
    <x v="0"/>
    <s v="DAVITA"/>
    <n v="25"/>
    <x v="0"/>
    <n v="86"/>
    <n v="160"/>
    <n v="168"/>
    <x v="0"/>
    <s v="As Expected"/>
    <x v="3"/>
    <n v="105"/>
    <n v="104"/>
    <n v="406"/>
    <x v="1"/>
    <x v="1"/>
    <n v="86"/>
    <n v="86"/>
    <n v="0"/>
    <x v="1"/>
    <x v="3"/>
    <e v="#N/A"/>
  </r>
  <r>
    <n v="392788"/>
    <x v="5010"/>
    <x v="0"/>
    <x v="35"/>
    <s v="PHILADELPHIA"/>
    <x v="0"/>
    <x v="0"/>
    <s v="DAVITA"/>
    <n v="24"/>
    <x v="0"/>
    <n v="55"/>
    <n v="111"/>
    <n v="116"/>
    <x v="0"/>
    <s v="As Expected"/>
    <x v="0"/>
    <n v="65"/>
    <n v="72"/>
    <n v="233"/>
    <x v="1"/>
    <x v="1"/>
    <n v="106"/>
    <n v="106"/>
    <n v="0"/>
    <x v="1"/>
    <x v="3"/>
    <n v="54"/>
  </r>
  <r>
    <n v="392789"/>
    <x v="5011"/>
    <x v="0"/>
    <x v="35"/>
    <s v="CENTRE"/>
    <x v="0"/>
    <x v="0"/>
    <s v="DAVITA"/>
    <n v="12"/>
    <x v="0"/>
    <n v="23"/>
    <n v="39"/>
    <n v="41"/>
    <x v="0"/>
    <s v="As Expected"/>
    <x v="0"/>
    <n v="27"/>
    <n v="29"/>
    <n v="107"/>
    <x v="1"/>
    <x v="1"/>
    <n v="35"/>
    <n v="35"/>
    <n v="0"/>
    <x v="2"/>
    <x v="0"/>
    <e v="#N/A"/>
  </r>
  <r>
    <n v="392790"/>
    <x v="5012"/>
    <x v="0"/>
    <x v="35"/>
    <s v="YORK"/>
    <x v="0"/>
    <x v="0"/>
    <s v="US RENAL CARE, INC."/>
    <n v="13"/>
    <x v="0"/>
    <n v="71"/>
    <n v="110"/>
    <n v="116"/>
    <x v="0"/>
    <s v="As Expected"/>
    <x v="0"/>
    <n v="87"/>
    <n v="75"/>
    <n v="301"/>
    <x v="1"/>
    <x v="1"/>
    <n v="84"/>
    <n v="84"/>
    <n v="0"/>
    <x v="3"/>
    <x v="0"/>
    <e v="#N/A"/>
  </r>
  <r>
    <n v="392791"/>
    <x v="5013"/>
    <x v="0"/>
    <x v="35"/>
    <s v="CHESTER"/>
    <x v="0"/>
    <x v="0"/>
    <s v="DAVITA"/>
    <n v="24"/>
    <x v="0"/>
    <n v="79"/>
    <n v="128"/>
    <n v="129"/>
    <x v="0"/>
    <s v="As Expected"/>
    <x v="3"/>
    <n v="95"/>
    <n v="114"/>
    <n v="433"/>
    <x v="1"/>
    <x v="1"/>
    <n v="103"/>
    <n v="103"/>
    <n v="0"/>
    <x v="1"/>
    <x v="3"/>
    <e v="#N/A"/>
  </r>
  <r>
    <n v="392792"/>
    <x v="5014"/>
    <x v="2"/>
    <x v="35"/>
    <s v="PHILADELPHIA"/>
    <x v="0"/>
    <x v="0"/>
    <s v="DAVITA"/>
    <n v="17"/>
    <x v="0"/>
    <n v="52"/>
    <n v="92"/>
    <n v="93"/>
    <x v="0"/>
    <s v="As Expected"/>
    <x v="0"/>
    <n v="69"/>
    <n v="74"/>
    <n v="264"/>
    <x v="1"/>
    <x v="1"/>
    <n v="94"/>
    <n v="94"/>
    <n v="0"/>
    <x v="2"/>
    <x v="0"/>
    <e v="#N/A"/>
  </r>
  <r>
    <n v="392794"/>
    <x v="5015"/>
    <x v="2"/>
    <x v="35"/>
    <s v="DELAWARE"/>
    <x v="0"/>
    <x v="0"/>
    <s v="DAVITA"/>
    <n v="15"/>
    <x v="0"/>
    <n v="24"/>
    <n v="39"/>
    <n v="43"/>
    <x v="0"/>
    <s v="As Expected"/>
    <x v="0"/>
    <n v="32"/>
    <n v="39"/>
    <n v="126"/>
    <x v="1"/>
    <x v="1"/>
    <n v="42"/>
    <n v="42"/>
    <n v="0"/>
    <x v="2"/>
    <x v="0"/>
    <e v="#N/A"/>
  </r>
  <r>
    <n v="392796"/>
    <x v="5016"/>
    <x v="1"/>
    <x v="35"/>
    <s v="ERIE"/>
    <x v="0"/>
    <x v="0"/>
    <s v="DAVITA"/>
    <n v="6"/>
    <x v="0"/>
    <n v="83"/>
    <n v="126"/>
    <n v="131"/>
    <x v="0"/>
    <s v="As Expected"/>
    <x v="0"/>
    <n v="99"/>
    <n v="92"/>
    <n v="397"/>
    <x v="2"/>
    <x v="1"/>
    <n v="19"/>
    <n v="19"/>
    <n v="0"/>
    <x v="3"/>
    <x v="0"/>
    <e v="#N/A"/>
  </r>
  <r>
    <n v="392797"/>
    <x v="5017"/>
    <x v="0"/>
    <x v="35"/>
    <s v="DAUPHIN"/>
    <x v="0"/>
    <x v="0"/>
    <s v="DAVITA"/>
    <n v="16"/>
    <x v="0"/>
    <n v="81"/>
    <n v="131"/>
    <n v="135"/>
    <x v="0"/>
    <s v="As Expected"/>
    <x v="0"/>
    <n v="90"/>
    <n v="106"/>
    <n v="328"/>
    <x v="0"/>
    <x v="1"/>
    <n v="120"/>
    <n v="120"/>
    <n v="0"/>
    <x v="1"/>
    <x v="0"/>
    <e v="#N/A"/>
  </r>
  <r>
    <n v="392798"/>
    <x v="5018"/>
    <x v="1"/>
    <x v="35"/>
    <s v="ALLEGHENY"/>
    <x v="0"/>
    <x v="0"/>
    <s v="DAVITA"/>
    <n v="25"/>
    <x v="0"/>
    <n v="65"/>
    <n v="110"/>
    <n v="115"/>
    <x v="0"/>
    <s v="As Expected"/>
    <x v="0"/>
    <n v="79"/>
    <n v="122"/>
    <n v="287"/>
    <x v="0"/>
    <x v="1"/>
    <n v="114"/>
    <n v="114"/>
    <n v="0"/>
    <x v="2"/>
    <x v="0"/>
    <e v="#N/A"/>
  </r>
  <r>
    <n v="392800"/>
    <x v="5019"/>
    <x v="2"/>
    <x v="35"/>
    <s v="ALLEGHENY"/>
    <x v="0"/>
    <x v="0"/>
    <s v="DAVITA"/>
    <n v="13"/>
    <x v="0"/>
    <n v="23"/>
    <n v="52"/>
    <n v="61"/>
    <x v="0"/>
    <s v="As Expected"/>
    <x v="1"/>
    <n v="26"/>
    <n v="33"/>
    <n v="132"/>
    <x v="1"/>
    <x v="1"/>
    <n v="50"/>
    <n v="50"/>
    <n v="0"/>
    <x v="2"/>
    <x v="0"/>
    <e v="#N/A"/>
  </r>
  <r>
    <n v="392801"/>
    <x v="5020"/>
    <x v="0"/>
    <x v="35"/>
    <s v="CUMBERLAND"/>
    <x v="0"/>
    <x v="0"/>
    <s v="DAVITA"/>
    <n v="12"/>
    <x v="0"/>
    <n v="33"/>
    <n v="50"/>
    <n v="50"/>
    <x v="0"/>
    <s v="As Expected"/>
    <x v="0"/>
    <n v="37"/>
    <n v="46"/>
    <n v="144"/>
    <x v="1"/>
    <x v="1"/>
    <n v="43"/>
    <n v="43"/>
    <n v="0"/>
    <x v="2"/>
    <x v="0"/>
    <e v="#N/A"/>
  </r>
  <r>
    <n v="392802"/>
    <x v="5021"/>
    <x v="2"/>
    <x v="35"/>
    <s v="MONTGOMERY"/>
    <x v="0"/>
    <x v="0"/>
    <s v="FRESENIUS MEDICAL CARE"/>
    <n v="21"/>
    <x v="0"/>
    <n v="58"/>
    <n v="116"/>
    <n v="122"/>
    <x v="0"/>
    <s v="As Expected"/>
    <x v="0"/>
    <n v="85"/>
    <n v="67"/>
    <n v="325"/>
    <x v="1"/>
    <x v="1"/>
    <n v="107"/>
    <n v="107"/>
    <n v="0"/>
    <x v="1"/>
    <x v="0"/>
    <n v="63"/>
  </r>
  <r>
    <n v="392803"/>
    <x v="5022"/>
    <x v="2"/>
    <x v="35"/>
    <s v="LANCASTER"/>
    <x v="0"/>
    <x v="0"/>
    <s v="DAVITA"/>
    <n v="30"/>
    <x v="0"/>
    <n v="160"/>
    <n v="220"/>
    <n v="234"/>
    <x v="0"/>
    <s v="As Expected"/>
    <x v="3"/>
    <n v="181"/>
    <n v="277"/>
    <n v="743"/>
    <x v="1"/>
    <x v="1"/>
    <n v="199"/>
    <n v="199"/>
    <n v="0"/>
    <x v="1"/>
    <x v="0"/>
    <n v="59"/>
  </r>
  <r>
    <n v="392805"/>
    <x v="5023"/>
    <x v="2"/>
    <x v="35"/>
    <s v="MONTGOMERY"/>
    <x v="0"/>
    <x v="0"/>
    <s v="FRESENIUS MEDICAL CARE"/>
    <n v="9"/>
    <x v="0"/>
    <n v="34"/>
    <n v="57"/>
    <n v="63"/>
    <x v="0"/>
    <s v="As Expected"/>
    <x v="0"/>
    <n v="44"/>
    <n v="53"/>
    <n v="176"/>
    <x v="1"/>
    <x v="1"/>
    <n v="57"/>
    <n v="57"/>
    <n v="0"/>
    <x v="2"/>
    <x v="0"/>
    <n v="68"/>
  </r>
  <r>
    <n v="392806"/>
    <x v="5024"/>
    <x v="1"/>
    <x v="35"/>
    <s v="PHILADELPHIA"/>
    <x v="0"/>
    <x v="0"/>
    <s v="FRESENIUS MEDICAL CARE"/>
    <n v="15"/>
    <x v="0"/>
    <n v="61"/>
    <n v="94"/>
    <n v="105"/>
    <x v="0"/>
    <s v="As Expected"/>
    <x v="0"/>
    <n v="81"/>
    <n v="111"/>
    <n v="310"/>
    <x v="1"/>
    <x v="1"/>
    <n v="97"/>
    <n v="97"/>
    <n v="0"/>
    <x v="1"/>
    <x v="0"/>
    <e v="#N/A"/>
  </r>
  <r>
    <n v="392807"/>
    <x v="5025"/>
    <x v="0"/>
    <x v="35"/>
    <s v="DELAWARE"/>
    <x v="0"/>
    <x v="0"/>
    <s v="FRESENIUS MEDICAL CARE"/>
    <n v="12"/>
    <x v="0"/>
    <n v="56"/>
    <n v="89"/>
    <n v="94"/>
    <x v="0"/>
    <s v="As Expected"/>
    <x v="0"/>
    <n v="69"/>
    <n v="67"/>
    <n v="245"/>
    <x v="1"/>
    <x v="1"/>
    <n v="90"/>
    <n v="90"/>
    <n v="0"/>
    <x v="1"/>
    <x v="0"/>
    <n v="79"/>
  </r>
  <r>
    <n v="362762"/>
    <x v="914"/>
    <x v="3"/>
    <x v="33"/>
    <s v="HAMILTON"/>
    <x v="0"/>
    <x v="0"/>
    <s v="DIALYSIS CLINIC, INC."/>
    <n v="15"/>
    <x v="2"/>
    <n v="6"/>
    <n v="11"/>
    <n v="11"/>
    <x v="2"/>
    <s v="Not Available"/>
    <x v="0"/>
    <n v="7"/>
    <n v="4"/>
    <n v="40"/>
    <x v="2"/>
    <x v="3"/>
    <n v="10"/>
    <n v="10"/>
    <n v="0"/>
    <x v="2"/>
    <x v="1"/>
    <n v="36"/>
  </r>
  <r>
    <n v="392808"/>
    <x v="5026"/>
    <x v="1"/>
    <x v="35"/>
    <s v="ALLEGHENY"/>
    <x v="0"/>
    <x v="0"/>
    <s v="DAVITA"/>
    <n v="4"/>
    <x v="2"/>
    <n v="9"/>
    <n v="18"/>
    <n v="19"/>
    <x v="0"/>
    <s v="Not Available"/>
    <x v="0"/>
    <n v="13"/>
    <n v="9"/>
    <n v="64"/>
    <x v="1"/>
    <x v="1"/>
    <n v="19"/>
    <n v="19"/>
    <n v="0"/>
    <x v="2"/>
    <x v="1"/>
    <e v="#N/A"/>
  </r>
  <r>
    <n v="392809"/>
    <x v="5027"/>
    <x v="2"/>
    <x v="35"/>
    <s v="PHILADELPHIA"/>
    <x v="0"/>
    <x v="0"/>
    <s v="DAVITA"/>
    <n v="17"/>
    <x v="0"/>
    <n v="36"/>
    <n v="77"/>
    <n v="78"/>
    <x v="0"/>
    <s v="As Expected"/>
    <x v="0"/>
    <n v="51"/>
    <n v="67"/>
    <n v="171"/>
    <x v="1"/>
    <x v="1"/>
    <n v="79"/>
    <n v="79"/>
    <n v="0"/>
    <x v="1"/>
    <x v="3"/>
    <e v="#N/A"/>
  </r>
  <r>
    <n v="392810"/>
    <x v="5028"/>
    <x v="0"/>
    <x v="35"/>
    <s v="MONTGOMERY"/>
    <x v="0"/>
    <x v="0"/>
    <s v="DAVITA"/>
    <n v="21"/>
    <x v="0"/>
    <n v="54"/>
    <n v="88"/>
    <n v="95"/>
    <x v="0"/>
    <s v="As Expected"/>
    <x v="0"/>
    <n v="69"/>
    <n v="66"/>
    <n v="303"/>
    <x v="1"/>
    <x v="1"/>
    <n v="88"/>
    <n v="88"/>
    <n v="0"/>
    <x v="1"/>
    <x v="3"/>
    <e v="#N/A"/>
  </r>
  <r>
    <n v="392813"/>
    <x v="5029"/>
    <x v="0"/>
    <x v="35"/>
    <s v="DELAWARE"/>
    <x v="0"/>
    <x v="0"/>
    <s v="DAVITA"/>
    <n v="1"/>
    <x v="0"/>
    <n v="34"/>
    <n v="56"/>
    <n v="57"/>
    <x v="0"/>
    <s v="As Expected"/>
    <x v="1"/>
    <n v="41"/>
    <n v="42"/>
    <n v="153"/>
    <x v="2"/>
    <x v="1"/>
    <n v="15"/>
    <n v="15"/>
    <n v="0"/>
    <x v="1"/>
    <x v="0"/>
    <e v="#N/A"/>
  </r>
  <r>
    <n v="372611"/>
    <x v="5030"/>
    <x v="3"/>
    <x v="37"/>
    <m/>
    <x v="0"/>
    <x v="0"/>
    <s v="DAVITA"/>
    <n v="16"/>
    <x v="2"/>
    <n v="7"/>
    <n v="14"/>
    <n v="18"/>
    <x v="2"/>
    <s v="Not Available"/>
    <x v="2"/>
    <n v="8"/>
    <n v="4"/>
    <n v="8"/>
    <x v="2"/>
    <x v="1"/>
    <n v="19"/>
    <n v="19"/>
    <n v="0"/>
    <x v="2"/>
    <x v="2"/>
    <e v="#N/A"/>
  </r>
  <r>
    <n v="372612"/>
    <x v="5031"/>
    <x v="3"/>
    <x v="37"/>
    <m/>
    <x v="0"/>
    <x v="1"/>
    <s v="INDEPENDENT"/>
    <n v="1"/>
    <x v="2"/>
    <n v="0"/>
    <n v="0"/>
    <n v="0"/>
    <x v="2"/>
    <s v="Not Available"/>
    <x v="2"/>
    <n v="0"/>
    <n v="0"/>
    <n v="0"/>
    <x v="2"/>
    <x v="3"/>
    <n v="1"/>
    <n v="1"/>
    <n v="0"/>
    <x v="2"/>
    <x v="1"/>
    <e v="#N/A"/>
  </r>
  <r>
    <n v="372613"/>
    <x v="5032"/>
    <x v="3"/>
    <x v="37"/>
    <m/>
    <x v="0"/>
    <x v="0"/>
    <s v="FRESENIUS MEDICAL CARE"/>
    <n v="13"/>
    <x v="2"/>
    <n v="0"/>
    <n v="0"/>
    <n v="0"/>
    <x v="2"/>
    <s v="Not Available"/>
    <x v="2"/>
    <n v="0"/>
    <n v="0"/>
    <n v="0"/>
    <x v="2"/>
    <x v="3"/>
    <n v="0"/>
    <n v="0"/>
    <n v="0"/>
    <x v="2"/>
    <x v="1"/>
    <e v="#N/A"/>
  </r>
  <r>
    <n v="372614"/>
    <x v="5033"/>
    <x v="3"/>
    <x v="37"/>
    <m/>
    <x v="0"/>
    <x v="0"/>
    <s v="FRESENIUS MEDICAL CARE"/>
    <n v="13"/>
    <x v="2"/>
    <n v="0"/>
    <n v="0"/>
    <n v="0"/>
    <x v="2"/>
    <s v="Not Available"/>
    <x v="2"/>
    <n v="0"/>
    <n v="0"/>
    <n v="0"/>
    <x v="2"/>
    <x v="3"/>
    <n v="0"/>
    <n v="0"/>
    <n v="0"/>
    <x v="2"/>
    <x v="1"/>
    <e v="#N/A"/>
  </r>
  <r>
    <n v="392815"/>
    <x v="5034"/>
    <x v="1"/>
    <x v="35"/>
    <s v="BUCKS"/>
    <x v="0"/>
    <x v="0"/>
    <s v="DAVITA"/>
    <n v="12"/>
    <x v="0"/>
    <n v="36"/>
    <n v="46"/>
    <n v="47"/>
    <x v="0"/>
    <s v="As Expected"/>
    <x v="0"/>
    <n v="42"/>
    <n v="43"/>
    <n v="159"/>
    <x v="1"/>
    <x v="1"/>
    <n v="48"/>
    <n v="48"/>
    <n v="0"/>
    <x v="2"/>
    <x v="0"/>
    <e v="#N/A"/>
  </r>
  <r>
    <n v="392816"/>
    <x v="5035"/>
    <x v="4"/>
    <x v="35"/>
    <s v="CAMBRIA"/>
    <x v="0"/>
    <x v="1"/>
    <s v="INDEPENDENT"/>
    <n v="11"/>
    <x v="2"/>
    <n v="11"/>
    <n v="22"/>
    <n v="22"/>
    <x v="0"/>
    <s v="As Expected"/>
    <x v="0"/>
    <n v="15"/>
    <n v="17"/>
    <n v="79"/>
    <x v="2"/>
    <x v="3"/>
    <n v="0"/>
    <n v="0"/>
    <n v="0"/>
    <x v="1"/>
    <x v="0"/>
    <e v="#N/A"/>
  </r>
  <r>
    <n v="392817"/>
    <x v="5036"/>
    <x v="1"/>
    <x v="35"/>
    <s v="LEHIGH"/>
    <x v="0"/>
    <x v="0"/>
    <s v="DAVITA"/>
    <n v="36"/>
    <x v="0"/>
    <n v="116"/>
    <n v="165"/>
    <n v="176"/>
    <x v="0"/>
    <s v="As Expected"/>
    <x v="0"/>
    <n v="145"/>
    <n v="189"/>
    <n v="589"/>
    <x v="0"/>
    <x v="1"/>
    <n v="156"/>
    <n v="156"/>
    <n v="0"/>
    <x v="1"/>
    <x v="0"/>
    <e v="#N/A"/>
  </r>
  <r>
    <n v="392818"/>
    <x v="5037"/>
    <x v="0"/>
    <x v="35"/>
    <s v="LEHIGH"/>
    <x v="0"/>
    <x v="0"/>
    <s v="DAVITA"/>
    <n v="4"/>
    <x v="1"/>
    <n v="45"/>
    <n v="61"/>
    <n v="66"/>
    <x v="0"/>
    <s v="As Expected"/>
    <x v="0"/>
    <n v="48"/>
    <n v="53"/>
    <n v="195"/>
    <x v="1"/>
    <x v="1"/>
    <n v="66"/>
    <n v="66"/>
    <n v="2"/>
    <x v="2"/>
    <x v="0"/>
    <e v="#N/A"/>
  </r>
  <r>
    <n v="392820"/>
    <x v="5038"/>
    <x v="0"/>
    <x v="35"/>
    <s v="PHILADELPHIA"/>
    <x v="0"/>
    <x v="0"/>
    <s v="RELIANT RENAL CARE, INC."/>
    <n v="10"/>
    <x v="0"/>
    <n v="41"/>
    <n v="51"/>
    <n v="57"/>
    <x v="0"/>
    <s v="As Expected"/>
    <x v="0"/>
    <n v="47"/>
    <n v="66"/>
    <n v="178"/>
    <x v="1"/>
    <x v="1"/>
    <n v="60"/>
    <n v="60"/>
    <n v="0"/>
    <x v="2"/>
    <x v="0"/>
    <e v="#N/A"/>
  </r>
  <r>
    <n v="392821"/>
    <x v="5039"/>
    <x v="2"/>
    <x v="35"/>
    <s v="MONROE"/>
    <x v="0"/>
    <x v="0"/>
    <s v="DAVITA"/>
    <n v="13"/>
    <x v="0"/>
    <n v="39"/>
    <n v="60"/>
    <n v="63"/>
    <x v="0"/>
    <s v="As Expected"/>
    <x v="0"/>
    <n v="53"/>
    <n v="67"/>
    <n v="200"/>
    <x v="1"/>
    <x v="1"/>
    <n v="61"/>
    <n v="61"/>
    <n v="0"/>
    <x v="2"/>
    <x v="0"/>
    <e v="#N/A"/>
  </r>
  <r>
    <n v="392822"/>
    <x v="5040"/>
    <x v="0"/>
    <x v="35"/>
    <s v="ERIE"/>
    <x v="0"/>
    <x v="0"/>
    <s v="DAVITA"/>
    <n v="17"/>
    <x v="0"/>
    <n v="50"/>
    <n v="72"/>
    <n v="82"/>
    <x v="0"/>
    <s v="As Expected"/>
    <x v="0"/>
    <n v="57"/>
    <n v="72"/>
    <n v="221"/>
    <x v="1"/>
    <x v="1"/>
    <n v="77"/>
    <n v="77"/>
    <n v="0"/>
    <x v="2"/>
    <x v="0"/>
    <e v="#N/A"/>
  </r>
  <r>
    <n v="392823"/>
    <x v="5041"/>
    <x v="2"/>
    <x v="35"/>
    <s v="PHILADELPHIA"/>
    <x v="0"/>
    <x v="0"/>
    <s v="DAVITA"/>
    <n v="21"/>
    <x v="0"/>
    <n v="58"/>
    <n v="80"/>
    <n v="80"/>
    <x v="0"/>
    <s v="As Expected"/>
    <x v="3"/>
    <n v="63"/>
    <n v="79"/>
    <n v="258"/>
    <x v="1"/>
    <x v="1"/>
    <n v="80"/>
    <n v="80"/>
    <n v="0"/>
    <x v="2"/>
    <x v="0"/>
    <n v="32"/>
  </r>
  <r>
    <n v="392825"/>
    <x v="5042"/>
    <x v="4"/>
    <x v="35"/>
    <s v="BLAIR"/>
    <x v="0"/>
    <x v="0"/>
    <s v="DAVITA"/>
    <n v="7"/>
    <x v="1"/>
    <n v="27"/>
    <n v="38"/>
    <n v="40"/>
    <x v="0"/>
    <s v="As Expected"/>
    <x v="0"/>
    <n v="29"/>
    <n v="59"/>
    <n v="117"/>
    <x v="1"/>
    <x v="1"/>
    <n v="39"/>
    <n v="39"/>
    <n v="0"/>
    <x v="2"/>
    <x v="0"/>
    <e v="#N/A"/>
  </r>
  <r>
    <n v="392826"/>
    <x v="5043"/>
    <x v="2"/>
    <x v="35"/>
    <s v="DELAWARE"/>
    <x v="0"/>
    <x v="0"/>
    <s v="DAVITA"/>
    <n v="16"/>
    <x v="0"/>
    <n v="53"/>
    <n v="75"/>
    <n v="78"/>
    <x v="0"/>
    <s v="As Expected"/>
    <x v="0"/>
    <n v="55"/>
    <n v="34"/>
    <n v="210"/>
    <x v="1"/>
    <x v="1"/>
    <n v="79"/>
    <n v="79"/>
    <n v="0"/>
    <x v="1"/>
    <x v="0"/>
    <e v="#N/A"/>
  </r>
  <r>
    <n v="392827"/>
    <x v="5044"/>
    <x v="2"/>
    <x v="35"/>
    <s v="PHILADELPHIA"/>
    <x v="1"/>
    <x v="0"/>
    <s v="AMERICAN RENAL ASSOCIATES"/>
    <n v="29"/>
    <x v="0"/>
    <n v="57"/>
    <n v="146"/>
    <n v="148"/>
    <x v="0"/>
    <s v="As Expected"/>
    <x v="0"/>
    <n v="71"/>
    <n v="89"/>
    <n v="256"/>
    <x v="1"/>
    <x v="1"/>
    <n v="149"/>
    <n v="149"/>
    <n v="0"/>
    <x v="2"/>
    <x v="0"/>
    <n v="45"/>
  </r>
  <r>
    <n v="392828"/>
    <x v="5045"/>
    <x v="0"/>
    <x v="35"/>
    <s v="BALTIMORE"/>
    <x v="0"/>
    <x v="0"/>
    <s v="US RENAL CARE, INC."/>
    <n v="15"/>
    <x v="0"/>
    <n v="22"/>
    <n v="35"/>
    <n v="35"/>
    <x v="0"/>
    <s v="As Expected"/>
    <x v="0"/>
    <n v="31"/>
    <n v="46"/>
    <n v="135"/>
    <x v="1"/>
    <x v="1"/>
    <n v="31"/>
    <n v="31"/>
    <n v="0"/>
    <x v="2"/>
    <x v="0"/>
    <e v="#N/A"/>
  </r>
  <r>
    <n v="392829"/>
    <x v="5046"/>
    <x v="4"/>
    <x v="35"/>
    <s v="CHESTER"/>
    <x v="0"/>
    <x v="0"/>
    <s v="US RENAL CARE, INC."/>
    <n v="13"/>
    <x v="2"/>
    <n v="18"/>
    <n v="26"/>
    <n v="27"/>
    <x v="0"/>
    <s v="As Expected"/>
    <x v="0"/>
    <n v="20"/>
    <n v="17"/>
    <n v="76"/>
    <x v="1"/>
    <x v="1"/>
    <n v="28"/>
    <n v="28"/>
    <n v="0"/>
    <x v="2"/>
    <x v="0"/>
    <n v="69"/>
  </r>
  <r>
    <n v="392831"/>
    <x v="5047"/>
    <x v="4"/>
    <x v="35"/>
    <s v="FAIRFAX"/>
    <x v="0"/>
    <x v="0"/>
    <s v="AMERICAN RENAL ASSOCIATES"/>
    <n v="12"/>
    <x v="0"/>
    <n v="38"/>
    <n v="72"/>
    <n v="72"/>
    <x v="1"/>
    <s v="As Expected"/>
    <x v="0"/>
    <n v="47"/>
    <n v="82"/>
    <n v="168"/>
    <x v="0"/>
    <x v="1"/>
    <n v="66"/>
    <n v="66"/>
    <n v="0"/>
    <x v="2"/>
    <x v="3"/>
    <n v="38"/>
  </r>
  <r>
    <n v="392833"/>
    <x v="5048"/>
    <x v="2"/>
    <x v="35"/>
    <s v="LANCASTER"/>
    <x v="0"/>
    <x v="0"/>
    <s v="DAVITA"/>
    <n v="13"/>
    <x v="0"/>
    <n v="31"/>
    <n v="43"/>
    <n v="47"/>
    <x v="0"/>
    <s v="As Expected"/>
    <x v="0"/>
    <n v="36"/>
    <n v="39"/>
    <n v="113"/>
    <x v="1"/>
    <x v="1"/>
    <n v="47"/>
    <n v="47"/>
    <n v="0"/>
    <x v="2"/>
    <x v="0"/>
    <e v="#N/A"/>
  </r>
  <r>
    <n v="392834"/>
    <x v="5049"/>
    <x v="2"/>
    <x v="35"/>
    <s v="LEBANON"/>
    <x v="0"/>
    <x v="0"/>
    <s v="DAVITA"/>
    <n v="8"/>
    <x v="0"/>
    <n v="39"/>
    <n v="55"/>
    <n v="58"/>
    <x v="0"/>
    <s v="As Expected"/>
    <x v="0"/>
    <n v="45"/>
    <n v="30"/>
    <n v="135"/>
    <x v="1"/>
    <x v="1"/>
    <n v="40"/>
    <n v="40"/>
    <n v="0"/>
    <x v="1"/>
    <x v="0"/>
    <e v="#N/A"/>
  </r>
  <r>
    <n v="392835"/>
    <x v="4820"/>
    <x v="0"/>
    <x v="35"/>
    <s v="PHILADELPHIA"/>
    <x v="0"/>
    <x v="0"/>
    <s v="FRESENIUS MEDICAL CARE"/>
    <n v="12"/>
    <x v="0"/>
    <n v="52"/>
    <n v="93"/>
    <n v="93"/>
    <x v="0"/>
    <s v="As Expected"/>
    <x v="0"/>
    <n v="60"/>
    <n v="74"/>
    <n v="167"/>
    <x v="1"/>
    <x v="1"/>
    <n v="95"/>
    <n v="95"/>
    <n v="0"/>
    <x v="1"/>
    <x v="3"/>
    <n v="54"/>
  </r>
  <r>
    <n v="392837"/>
    <x v="5050"/>
    <x v="2"/>
    <x v="35"/>
    <s v="CHESTER"/>
    <x v="0"/>
    <x v="0"/>
    <s v="FRESENIUS MEDICAL CARE"/>
    <n v="12"/>
    <x v="0"/>
    <n v="23"/>
    <n v="34"/>
    <n v="38"/>
    <x v="0"/>
    <s v="As Expected"/>
    <x v="0"/>
    <n v="30"/>
    <n v="23"/>
    <n v="84"/>
    <x v="1"/>
    <x v="1"/>
    <n v="36"/>
    <n v="36"/>
    <n v="0"/>
    <x v="2"/>
    <x v="0"/>
    <n v="81"/>
  </r>
  <r>
    <n v="392838"/>
    <x v="5051"/>
    <x v="0"/>
    <x v="35"/>
    <s v="YORK"/>
    <x v="0"/>
    <x v="0"/>
    <s v="DAVITA"/>
    <n v="47"/>
    <x v="0"/>
    <n v="144"/>
    <n v="212"/>
    <n v="232"/>
    <x v="0"/>
    <s v="As Expected"/>
    <x v="0"/>
    <n v="167"/>
    <n v="208"/>
    <n v="651"/>
    <x v="1"/>
    <x v="1"/>
    <n v="209"/>
    <n v="209"/>
    <n v="0"/>
    <x v="1"/>
    <x v="0"/>
    <e v="#N/A"/>
  </r>
  <r>
    <n v="392839"/>
    <x v="5052"/>
    <x v="0"/>
    <x v="35"/>
    <s v="YORK"/>
    <x v="0"/>
    <x v="0"/>
    <s v="DAVITA"/>
    <n v="19"/>
    <x v="0"/>
    <n v="68"/>
    <n v="102"/>
    <n v="104"/>
    <x v="0"/>
    <s v="As Expected"/>
    <x v="0"/>
    <n v="78"/>
    <n v="83"/>
    <n v="360"/>
    <x v="1"/>
    <x v="1"/>
    <n v="84"/>
    <n v="84"/>
    <n v="0"/>
    <x v="1"/>
    <x v="0"/>
    <e v="#N/A"/>
  </r>
  <r>
    <n v="392841"/>
    <x v="5053"/>
    <x v="5"/>
    <x v="35"/>
    <s v="DAUPHIN"/>
    <x v="0"/>
    <x v="0"/>
    <s v="HOME DIALYSIS SERVICES"/>
    <n v="5"/>
    <x v="2"/>
    <n v="27"/>
    <n v="45"/>
    <n v="49"/>
    <x v="0"/>
    <s v="Worse than Expected"/>
    <x v="1"/>
    <n v="32"/>
    <n v="38"/>
    <n v="85"/>
    <x v="1"/>
    <x v="1"/>
    <n v="38"/>
    <n v="38"/>
    <n v="0"/>
    <x v="1"/>
    <x v="0"/>
    <n v="46"/>
  </r>
  <r>
    <n v="392842"/>
    <x v="5054"/>
    <x v="0"/>
    <x v="35"/>
    <s v="HILLSBOROUGH"/>
    <x v="1"/>
    <x v="0"/>
    <s v="FRESENIUS MEDICAL CARE"/>
    <n v="15"/>
    <x v="0"/>
    <n v="21"/>
    <n v="39"/>
    <n v="40"/>
    <x v="0"/>
    <s v="As Expected"/>
    <x v="0"/>
    <n v="26"/>
    <n v="24"/>
    <n v="72"/>
    <x v="1"/>
    <x v="1"/>
    <n v="32"/>
    <n v="32"/>
    <n v="0"/>
    <x v="2"/>
    <x v="0"/>
    <n v="66"/>
  </r>
  <r>
    <n v="392843"/>
    <x v="5055"/>
    <x v="2"/>
    <x v="35"/>
    <s v="BRADFORD"/>
    <x v="1"/>
    <x v="0"/>
    <s v="FRESENIUS MEDICAL CARE"/>
    <n v="9"/>
    <x v="2"/>
    <n v="14"/>
    <n v="28"/>
    <n v="31"/>
    <x v="0"/>
    <s v="As Expected"/>
    <x v="0"/>
    <n v="21"/>
    <n v="21"/>
    <n v="75"/>
    <x v="1"/>
    <x v="1"/>
    <n v="30"/>
    <n v="30"/>
    <n v="0"/>
    <x v="2"/>
    <x v="0"/>
    <n v="87"/>
  </r>
  <r>
    <n v="392844"/>
    <x v="5055"/>
    <x v="4"/>
    <x v="35"/>
    <s v="BRADFORD"/>
    <x v="1"/>
    <x v="0"/>
    <s v="FRESENIUS MEDICAL CARE"/>
    <n v="14"/>
    <x v="1"/>
    <n v="75"/>
    <n v="111"/>
    <n v="117"/>
    <x v="0"/>
    <s v="As Expected"/>
    <x v="0"/>
    <n v="96"/>
    <n v="109"/>
    <n v="340"/>
    <x v="0"/>
    <x v="1"/>
    <n v="78"/>
    <n v="78"/>
    <n v="0"/>
    <x v="1"/>
    <x v="0"/>
    <n v="87"/>
  </r>
  <r>
    <n v="392845"/>
    <x v="5056"/>
    <x v="2"/>
    <x v="35"/>
    <s v="LEHIGH"/>
    <x v="0"/>
    <x v="0"/>
    <s v="DAVITA"/>
    <n v="13"/>
    <x v="0"/>
    <n v="25"/>
    <n v="38"/>
    <n v="39"/>
    <x v="0"/>
    <s v="As Expected"/>
    <x v="3"/>
    <n v="32"/>
    <n v="29"/>
    <n v="85"/>
    <x v="1"/>
    <x v="1"/>
    <n v="40"/>
    <n v="40"/>
    <n v="0"/>
    <x v="2"/>
    <x v="0"/>
    <e v="#N/A"/>
  </r>
  <r>
    <n v="392846"/>
    <x v="4820"/>
    <x v="2"/>
    <x v="35"/>
    <s v="PHILADELPHIA"/>
    <x v="0"/>
    <x v="0"/>
    <s v="FRESENIUS MEDICAL CARE"/>
    <n v="13"/>
    <x v="0"/>
    <n v="20"/>
    <n v="38"/>
    <n v="40"/>
    <x v="0"/>
    <s v="As Expected"/>
    <x v="0"/>
    <n v="26"/>
    <n v="28"/>
    <n v="78"/>
    <x v="1"/>
    <x v="1"/>
    <n v="40"/>
    <n v="40"/>
    <n v="0"/>
    <x v="2"/>
    <x v="0"/>
    <n v="54"/>
  </r>
  <r>
    <n v="392847"/>
    <x v="5057"/>
    <x v="5"/>
    <x v="35"/>
    <s v="LYCOMING"/>
    <x v="0"/>
    <x v="0"/>
    <s v="NCPDC KIDNEY CENTER, LLC"/>
    <n v="12"/>
    <x v="1"/>
    <n v="47"/>
    <n v="57"/>
    <n v="70"/>
    <x v="0"/>
    <s v="As Expected"/>
    <x v="0"/>
    <n v="52"/>
    <n v="47"/>
    <n v="160"/>
    <x v="3"/>
    <x v="1"/>
    <n v="54"/>
    <n v="54"/>
    <n v="0"/>
    <x v="3"/>
    <x v="0"/>
    <n v="23"/>
  </r>
  <r>
    <n v="392848"/>
    <x v="5058"/>
    <x v="0"/>
    <x v="35"/>
    <s v="PHILADELPHIA"/>
    <x v="0"/>
    <x v="0"/>
    <s v="AMERICAN RENAL ASSOCIATES"/>
    <n v="33"/>
    <x v="0"/>
    <n v="57"/>
    <n v="136"/>
    <n v="139"/>
    <x v="1"/>
    <s v="As Expected"/>
    <x v="0"/>
    <n v="80"/>
    <n v="130"/>
    <n v="291"/>
    <x v="1"/>
    <x v="1"/>
    <n v="139"/>
    <n v="139"/>
    <n v="0"/>
    <x v="1"/>
    <x v="0"/>
    <n v="47"/>
  </r>
  <r>
    <n v="392849"/>
    <x v="5059"/>
    <x v="0"/>
    <x v="35"/>
    <s v="ALLEGHENY"/>
    <x v="1"/>
    <x v="0"/>
    <s v="DIALYSIS CLINIC, INC."/>
    <n v="6"/>
    <x v="2"/>
    <n v="10"/>
    <n v="19"/>
    <n v="20"/>
    <x v="0"/>
    <s v="As Expected"/>
    <x v="0"/>
    <n v="14"/>
    <n v="15"/>
    <n v="32"/>
    <x v="1"/>
    <x v="1"/>
    <n v="19"/>
    <n v="19"/>
    <n v="0"/>
    <x v="2"/>
    <x v="1"/>
    <e v="#N/A"/>
  </r>
  <r>
    <n v="392850"/>
    <x v="4820"/>
    <x v="1"/>
    <x v="35"/>
    <s v="CUMBERLAND"/>
    <x v="0"/>
    <x v="0"/>
    <s v="FRESENIUS MEDICAL CARE"/>
    <n v="2"/>
    <x v="0"/>
    <n v="42"/>
    <n v="66"/>
    <n v="69"/>
    <x v="0"/>
    <s v="As Expected"/>
    <x v="0"/>
    <n v="50"/>
    <n v="43"/>
    <n v="124"/>
    <x v="2"/>
    <x v="3"/>
    <n v="5"/>
    <n v="5"/>
    <n v="0"/>
    <x v="2"/>
    <x v="3"/>
    <n v="54"/>
  </r>
  <r>
    <n v="392851"/>
    <x v="4820"/>
    <x v="0"/>
    <x v="35"/>
    <s v="YORK"/>
    <x v="0"/>
    <x v="0"/>
    <s v="FRESENIUS MEDICAL CARE"/>
    <n v="17"/>
    <x v="2"/>
    <n v="13"/>
    <n v="23"/>
    <n v="24"/>
    <x v="0"/>
    <s v="As Expected"/>
    <x v="0"/>
    <n v="16"/>
    <n v="13"/>
    <n v="49"/>
    <x v="1"/>
    <x v="1"/>
    <n v="20"/>
    <n v="20"/>
    <n v="0"/>
    <x v="2"/>
    <x v="0"/>
    <n v="54"/>
  </r>
  <r>
    <n v="392852"/>
    <x v="5060"/>
    <x v="2"/>
    <x v="35"/>
    <s v="WESTMORELAND"/>
    <x v="0"/>
    <x v="0"/>
    <s v="DAVITA"/>
    <n v="8"/>
    <x v="2"/>
    <n v="9"/>
    <n v="14"/>
    <n v="16"/>
    <x v="2"/>
    <s v="As Expected"/>
    <x v="2"/>
    <n v="11"/>
    <n v="23"/>
    <n v="20"/>
    <x v="2"/>
    <x v="1"/>
    <n v="16"/>
    <n v="16"/>
    <n v="0"/>
    <x v="2"/>
    <x v="0"/>
    <e v="#N/A"/>
  </r>
  <r>
    <n v="392853"/>
    <x v="5055"/>
    <x v="0"/>
    <x v="35"/>
    <s v="PHILADELPHIA"/>
    <x v="0"/>
    <x v="0"/>
    <s v="FRESENIUS MEDICAL CARE"/>
    <n v="13"/>
    <x v="0"/>
    <n v="32"/>
    <n v="63"/>
    <n v="64"/>
    <x v="0"/>
    <s v="As Expected"/>
    <x v="0"/>
    <n v="43"/>
    <n v="50"/>
    <n v="101"/>
    <x v="1"/>
    <x v="1"/>
    <n v="64"/>
    <n v="64"/>
    <n v="0"/>
    <x v="2"/>
    <x v="0"/>
    <n v="87"/>
  </r>
  <r>
    <n v="392854"/>
    <x v="5061"/>
    <x v="4"/>
    <x v="35"/>
    <s v="VENANGO"/>
    <x v="0"/>
    <x v="0"/>
    <s v="AMERICAN RENAL ASSOCIATES"/>
    <n v="15"/>
    <x v="0"/>
    <n v="51"/>
    <n v="72"/>
    <n v="79"/>
    <x v="0"/>
    <s v="As Expected"/>
    <x v="0"/>
    <n v="65"/>
    <n v="90"/>
    <n v="169"/>
    <x v="1"/>
    <x v="1"/>
    <n v="68"/>
    <n v="68"/>
    <n v="0"/>
    <x v="2"/>
    <x v="0"/>
    <n v="31"/>
  </r>
  <r>
    <n v="392856"/>
    <x v="5062"/>
    <x v="0"/>
    <x v="35"/>
    <s v="BERKS"/>
    <x v="0"/>
    <x v="0"/>
    <s v="FRESENIUS MEDICAL CARE"/>
    <n v="11"/>
    <x v="0"/>
    <n v="35"/>
    <n v="58"/>
    <n v="60"/>
    <x v="0"/>
    <s v="As Expected"/>
    <x v="0"/>
    <n v="37"/>
    <n v="60"/>
    <n v="76"/>
    <x v="1"/>
    <x v="1"/>
    <n v="57"/>
    <n v="57"/>
    <n v="0"/>
    <x v="2"/>
    <x v="0"/>
    <e v="#N/A"/>
  </r>
  <r>
    <n v="392857"/>
    <x v="5063"/>
    <x v="5"/>
    <x v="35"/>
    <s v="CUMBERLAND"/>
    <x v="0"/>
    <x v="1"/>
    <s v="INDEPENDENT"/>
    <n v="11"/>
    <x v="0"/>
    <n v="30"/>
    <n v="46"/>
    <n v="49"/>
    <x v="0"/>
    <s v="As Expected"/>
    <x v="0"/>
    <n v="33"/>
    <n v="47"/>
    <n v="60"/>
    <x v="1"/>
    <x v="1"/>
    <n v="34"/>
    <n v="34"/>
    <n v="0"/>
    <x v="2"/>
    <x v="0"/>
    <e v="#N/A"/>
  </r>
  <r>
    <n v="392858"/>
    <x v="5064"/>
    <x v="4"/>
    <x v="35"/>
    <s v="DAUPHIN"/>
    <x v="0"/>
    <x v="0"/>
    <s v="DAVITA"/>
    <n v="12"/>
    <x v="0"/>
    <n v="27"/>
    <n v="33"/>
    <n v="34"/>
    <x v="0"/>
    <s v="As Expected"/>
    <x v="0"/>
    <n v="33"/>
    <n v="34"/>
    <n v="74"/>
    <x v="1"/>
    <x v="1"/>
    <n v="35"/>
    <n v="35"/>
    <n v="0"/>
    <x v="2"/>
    <x v="0"/>
    <e v="#N/A"/>
  </r>
  <r>
    <n v="392859"/>
    <x v="5065"/>
    <x v="1"/>
    <x v="35"/>
    <s v="CHESTER"/>
    <x v="0"/>
    <x v="0"/>
    <s v="DAVITA"/>
    <n v="13"/>
    <x v="0"/>
    <n v="26"/>
    <n v="36"/>
    <n v="37"/>
    <x v="0"/>
    <s v="As Expected"/>
    <x v="0"/>
    <n v="30"/>
    <n v="47"/>
    <n v="54"/>
    <x v="1"/>
    <x v="1"/>
    <n v="35"/>
    <n v="35"/>
    <n v="0"/>
    <x v="2"/>
    <x v="0"/>
    <e v="#N/A"/>
  </r>
  <r>
    <n v="392860"/>
    <x v="5066"/>
    <x v="2"/>
    <x v="35"/>
    <s v="WESTMORELAND"/>
    <x v="0"/>
    <x v="0"/>
    <s v="DAVITA"/>
    <n v="8"/>
    <x v="2"/>
    <n v="8"/>
    <n v="14"/>
    <n v="15"/>
    <x v="2"/>
    <s v="As Expected"/>
    <x v="0"/>
    <n v="9"/>
    <n v="19"/>
    <n v="19"/>
    <x v="2"/>
    <x v="1"/>
    <n v="13"/>
    <n v="13"/>
    <n v="0"/>
    <x v="2"/>
    <x v="1"/>
    <e v="#N/A"/>
  </r>
  <r>
    <n v="392861"/>
    <x v="5067"/>
    <x v="0"/>
    <x v="35"/>
    <s v="PHILADELPHIA"/>
    <x v="0"/>
    <x v="0"/>
    <s v="DAVITA"/>
    <n v="16"/>
    <x v="0"/>
    <n v="35"/>
    <n v="51"/>
    <n v="52"/>
    <x v="0"/>
    <s v="Worse than Expected"/>
    <x v="0"/>
    <n v="42"/>
    <n v="72"/>
    <n v="128"/>
    <x v="1"/>
    <x v="1"/>
    <n v="49"/>
    <n v="49"/>
    <n v="0"/>
    <x v="2"/>
    <x v="0"/>
    <e v="#N/A"/>
  </r>
  <r>
    <n v="392862"/>
    <x v="5068"/>
    <x v="2"/>
    <x v="35"/>
    <s v="DELAWARE"/>
    <x v="0"/>
    <x v="0"/>
    <s v="DAVITA"/>
    <n v="13"/>
    <x v="2"/>
    <n v="12"/>
    <n v="23"/>
    <n v="24"/>
    <x v="0"/>
    <s v="As Expected"/>
    <x v="0"/>
    <n v="15"/>
    <n v="11"/>
    <n v="27"/>
    <x v="1"/>
    <x v="1"/>
    <n v="24"/>
    <n v="24"/>
    <n v="0"/>
    <x v="2"/>
    <x v="3"/>
    <e v="#N/A"/>
  </r>
  <r>
    <n v="392863"/>
    <x v="5069"/>
    <x v="2"/>
    <x v="35"/>
    <s v="NORTHAMPTON"/>
    <x v="0"/>
    <x v="0"/>
    <s v="FRESENIUS MEDICAL CARE"/>
    <n v="17"/>
    <x v="0"/>
    <n v="19"/>
    <n v="32"/>
    <n v="34"/>
    <x v="0"/>
    <s v="As Expected"/>
    <x v="3"/>
    <n v="23"/>
    <n v="32"/>
    <n v="47"/>
    <x v="1"/>
    <x v="1"/>
    <n v="34"/>
    <n v="34"/>
    <n v="0"/>
    <x v="2"/>
    <x v="0"/>
    <n v="75"/>
  </r>
  <r>
    <n v="392864"/>
    <x v="5070"/>
    <x v="1"/>
    <x v="35"/>
    <s v="BLAIR"/>
    <x v="0"/>
    <x v="0"/>
    <s v="DAVITA"/>
    <n v="0"/>
    <x v="1"/>
    <n v="19"/>
    <n v="23"/>
    <n v="24"/>
    <x v="0"/>
    <s v="As Expected"/>
    <x v="0"/>
    <n v="19"/>
    <n v="39"/>
    <n v="28"/>
    <x v="1"/>
    <x v="1"/>
    <n v="23"/>
    <n v="23"/>
    <n v="0"/>
    <x v="2"/>
    <x v="0"/>
    <e v="#N/A"/>
  </r>
  <r>
    <n v="392865"/>
    <x v="5071"/>
    <x v="1"/>
    <x v="35"/>
    <s v="CHESTER"/>
    <x v="0"/>
    <x v="0"/>
    <s v="DAVITA"/>
    <n v="9"/>
    <x v="2"/>
    <n v="13"/>
    <n v="17"/>
    <n v="17"/>
    <x v="0"/>
    <s v="As Expected"/>
    <x v="0"/>
    <n v="15"/>
    <n v="17"/>
    <n v="24"/>
    <x v="1"/>
    <x v="1"/>
    <n v="18"/>
    <n v="18"/>
    <n v="0"/>
    <x v="2"/>
    <x v="1"/>
    <e v="#N/A"/>
  </r>
  <r>
    <n v="392866"/>
    <x v="4820"/>
    <x v="2"/>
    <x v="35"/>
    <s v="MIFFLIN"/>
    <x v="0"/>
    <x v="0"/>
    <s v="FRESENIUS MEDICAL CARE"/>
    <n v="13"/>
    <x v="2"/>
    <n v="8"/>
    <n v="16"/>
    <n v="16"/>
    <x v="0"/>
    <s v="As Expected"/>
    <x v="0"/>
    <n v="13"/>
    <n v="19"/>
    <n v="21"/>
    <x v="1"/>
    <x v="1"/>
    <n v="16"/>
    <n v="16"/>
    <n v="0"/>
    <x v="2"/>
    <x v="1"/>
    <n v="54"/>
  </r>
  <r>
    <n v="392867"/>
    <x v="5072"/>
    <x v="0"/>
    <x v="35"/>
    <s v="PHILADELPHIA"/>
    <x v="0"/>
    <x v="0"/>
    <s v="DAVITA"/>
    <n v="26"/>
    <x v="0"/>
    <n v="33"/>
    <n v="56"/>
    <n v="59"/>
    <x v="0"/>
    <s v="As Expected"/>
    <x v="0"/>
    <n v="38"/>
    <n v="44"/>
    <n v="57"/>
    <x v="1"/>
    <x v="1"/>
    <n v="60"/>
    <n v="60"/>
    <n v="0"/>
    <x v="2"/>
    <x v="0"/>
    <e v="#N/A"/>
  </r>
  <r>
    <n v="392869"/>
    <x v="5073"/>
    <x v="2"/>
    <x v="35"/>
    <s v="ADAMS"/>
    <x v="0"/>
    <x v="0"/>
    <s v="DAVITA"/>
    <n v="9"/>
    <x v="2"/>
    <n v="15"/>
    <n v="23"/>
    <n v="22"/>
    <x v="0"/>
    <s v="As Expected"/>
    <x v="0"/>
    <n v="18"/>
    <n v="28"/>
    <n v="29"/>
    <x v="1"/>
    <x v="1"/>
    <n v="24"/>
    <n v="24"/>
    <n v="0"/>
    <x v="2"/>
    <x v="0"/>
    <e v="#N/A"/>
  </r>
  <r>
    <n v="392870"/>
    <x v="4820"/>
    <x v="2"/>
    <x v="35"/>
    <s v="HUNTINGDON"/>
    <x v="0"/>
    <x v="0"/>
    <s v="FRESENIUS MEDICAL CARE"/>
    <n v="13"/>
    <x v="0"/>
    <n v="21"/>
    <n v="30"/>
    <n v="33"/>
    <x v="0"/>
    <s v="As Expected"/>
    <x v="0"/>
    <n v="25"/>
    <n v="38"/>
    <n v="41"/>
    <x v="1"/>
    <x v="1"/>
    <n v="32"/>
    <n v="32"/>
    <n v="0"/>
    <x v="2"/>
    <x v="0"/>
    <n v="54"/>
  </r>
  <r>
    <n v="392871"/>
    <x v="5074"/>
    <x v="0"/>
    <x v="35"/>
    <s v="MONTGOMERY"/>
    <x v="0"/>
    <x v="0"/>
    <s v="DAVITA"/>
    <n v="13"/>
    <x v="2"/>
    <n v="16"/>
    <n v="23"/>
    <n v="25"/>
    <x v="1"/>
    <s v="As Expected"/>
    <x v="2"/>
    <n v="19"/>
    <n v="28"/>
    <n v="29"/>
    <x v="1"/>
    <x v="1"/>
    <n v="23"/>
    <n v="23"/>
    <n v="0"/>
    <x v="2"/>
    <x v="0"/>
    <e v="#N/A"/>
  </r>
  <r>
    <n v="392873"/>
    <x v="5075"/>
    <x v="1"/>
    <x v="35"/>
    <s v="PHILADELPHIA"/>
    <x v="0"/>
    <x v="0"/>
    <s v="DAVITA"/>
    <n v="17"/>
    <x v="2"/>
    <n v="13"/>
    <n v="25"/>
    <n v="29"/>
    <x v="0"/>
    <s v="As Expected"/>
    <x v="2"/>
    <n v="15"/>
    <n v="22"/>
    <n v="22"/>
    <x v="1"/>
    <x v="1"/>
    <n v="26"/>
    <n v="26"/>
    <n v="0"/>
    <x v="2"/>
    <x v="0"/>
    <e v="#N/A"/>
  </r>
  <r>
    <n v="393518"/>
    <x v="5076"/>
    <x v="0"/>
    <x v="35"/>
    <s v="MONTOUR"/>
    <x v="1"/>
    <x v="1"/>
    <s v="INDEPENDENT"/>
    <n v="21"/>
    <x v="0"/>
    <n v="50"/>
    <n v="71"/>
    <n v="77"/>
    <x v="0"/>
    <s v="As Expected"/>
    <x v="0"/>
    <n v="53"/>
    <n v="55"/>
    <n v="237"/>
    <x v="1"/>
    <x v="1"/>
    <n v="77"/>
    <n v="77"/>
    <n v="0"/>
    <x v="2"/>
    <x v="0"/>
    <n v="71"/>
  </r>
  <r>
    <n v="402305"/>
    <x v="5077"/>
    <x v="4"/>
    <x v="40"/>
    <s v="SAN JUAN"/>
    <x v="1"/>
    <x v="1"/>
    <s v="INDEPENDENT"/>
    <n v="34"/>
    <x v="0"/>
    <n v="20"/>
    <n v="38"/>
    <n v="39"/>
    <x v="0"/>
    <s v="As Expected"/>
    <x v="1"/>
    <n v="22"/>
    <n v="14"/>
    <n v="91"/>
    <x v="3"/>
    <x v="1"/>
    <n v="39"/>
    <n v="39"/>
    <n v="0"/>
    <x v="2"/>
    <x v="0"/>
    <e v="#N/A"/>
  </r>
  <r>
    <n v="402501"/>
    <x v="5078"/>
    <x v="5"/>
    <x v="40"/>
    <s v="SAN JUAN"/>
    <x v="0"/>
    <x v="0"/>
    <s v="FRESENIUS MEDICAL CARE"/>
    <n v="33"/>
    <x v="1"/>
    <n v="83"/>
    <n v="163"/>
    <n v="169"/>
    <x v="1"/>
    <s v="Worse than Expected"/>
    <x v="1"/>
    <n v="101"/>
    <n v="167"/>
    <n v="464"/>
    <x v="1"/>
    <x v="0"/>
    <n v="174"/>
    <n v="174"/>
    <n v="0"/>
    <x v="1"/>
    <x v="2"/>
    <e v="#N/A"/>
  </r>
  <r>
    <n v="402502"/>
    <x v="5079"/>
    <x v="4"/>
    <x v="40"/>
    <s v="PONCE"/>
    <x v="0"/>
    <x v="0"/>
    <s v="FRESENIUS MEDICAL CARE"/>
    <n v="34"/>
    <x v="1"/>
    <n v="109"/>
    <n v="173"/>
    <n v="179"/>
    <x v="1"/>
    <s v="As Expected"/>
    <x v="1"/>
    <n v="116"/>
    <n v="154"/>
    <n v="544"/>
    <x v="0"/>
    <x v="1"/>
    <n v="169"/>
    <n v="169"/>
    <n v="0"/>
    <x v="0"/>
    <x v="0"/>
    <e v="#N/A"/>
  </r>
  <r>
    <n v="402503"/>
    <x v="5080"/>
    <x v="4"/>
    <x v="40"/>
    <s v="MAYAGUEZ"/>
    <x v="0"/>
    <x v="0"/>
    <s v="FRESENIUS MEDICAL CARE"/>
    <n v="30"/>
    <x v="0"/>
    <n v="84"/>
    <n v="144"/>
    <n v="150"/>
    <x v="0"/>
    <s v="As Expected"/>
    <x v="1"/>
    <n v="92"/>
    <n v="89"/>
    <n v="401"/>
    <x v="0"/>
    <x v="0"/>
    <n v="149"/>
    <n v="149"/>
    <n v="0"/>
    <x v="1"/>
    <x v="0"/>
    <e v="#N/A"/>
  </r>
  <r>
    <n v="402504"/>
    <x v="5081"/>
    <x v="4"/>
    <x v="40"/>
    <s v="BAYAMON"/>
    <x v="0"/>
    <x v="0"/>
    <s v="FRESENIUS MEDICAL CARE"/>
    <n v="45"/>
    <x v="0"/>
    <n v="130"/>
    <n v="230"/>
    <n v="246"/>
    <x v="0"/>
    <s v="As Expected"/>
    <x v="1"/>
    <n v="149"/>
    <n v="168"/>
    <n v="515"/>
    <x v="1"/>
    <x v="0"/>
    <n v="245"/>
    <n v="245"/>
    <n v="0"/>
    <x v="0"/>
    <x v="2"/>
    <e v="#N/A"/>
  </r>
  <r>
    <n v="402505"/>
    <x v="5082"/>
    <x v="4"/>
    <x v="40"/>
    <s v="CAGUAS"/>
    <x v="0"/>
    <x v="0"/>
    <s v="FRESENIUS MEDICAL CARE"/>
    <n v="39"/>
    <x v="1"/>
    <n v="141"/>
    <n v="250"/>
    <n v="261"/>
    <x v="0"/>
    <s v="As Expected"/>
    <x v="1"/>
    <n v="156"/>
    <n v="133"/>
    <n v="641"/>
    <x v="0"/>
    <x v="1"/>
    <n v="228"/>
    <n v="228"/>
    <n v="0"/>
    <x v="1"/>
    <x v="0"/>
    <e v="#N/A"/>
  </r>
  <r>
    <n v="402506"/>
    <x v="5083"/>
    <x v="4"/>
    <x v="40"/>
    <s v="SAN GERMAN"/>
    <x v="0"/>
    <x v="0"/>
    <s v="FRESENIUS MEDICAL CARE"/>
    <n v="25"/>
    <x v="1"/>
    <n v="91"/>
    <n v="159"/>
    <n v="167"/>
    <x v="0"/>
    <s v="As Expected"/>
    <x v="1"/>
    <n v="102"/>
    <n v="125"/>
    <n v="392"/>
    <x v="0"/>
    <x v="1"/>
    <n v="168"/>
    <n v="168"/>
    <n v="0"/>
    <x v="1"/>
    <x v="0"/>
    <e v="#N/A"/>
  </r>
  <r>
    <n v="402507"/>
    <x v="5084"/>
    <x v="4"/>
    <x v="40"/>
    <s v="CAROLINA"/>
    <x v="0"/>
    <x v="0"/>
    <s v="FRESENIUS MEDICAL CARE"/>
    <n v="47"/>
    <x v="1"/>
    <n v="165"/>
    <n v="268"/>
    <n v="288"/>
    <x v="1"/>
    <s v="As Expected"/>
    <x v="1"/>
    <n v="187"/>
    <n v="214"/>
    <n v="621"/>
    <x v="0"/>
    <x v="0"/>
    <n v="286"/>
    <n v="286"/>
    <n v="0"/>
    <x v="0"/>
    <x v="2"/>
    <e v="#N/A"/>
  </r>
  <r>
    <n v="402508"/>
    <x v="5085"/>
    <x v="4"/>
    <x v="40"/>
    <s v="ARECIBO"/>
    <x v="0"/>
    <x v="0"/>
    <s v="FRESENIUS MEDICAL CARE"/>
    <n v="28"/>
    <x v="1"/>
    <n v="107"/>
    <n v="168"/>
    <n v="178"/>
    <x v="1"/>
    <s v="As Expected"/>
    <x v="1"/>
    <n v="117"/>
    <n v="165"/>
    <n v="444"/>
    <x v="1"/>
    <x v="1"/>
    <n v="158"/>
    <n v="158"/>
    <n v="0"/>
    <x v="1"/>
    <x v="0"/>
    <e v="#N/A"/>
  </r>
  <r>
    <n v="402509"/>
    <x v="5086"/>
    <x v="0"/>
    <x v="40"/>
    <s v="GUAYAMA"/>
    <x v="0"/>
    <x v="0"/>
    <s v="FRESENIUS MEDICAL CARE"/>
    <n v="28"/>
    <x v="0"/>
    <n v="84"/>
    <n v="145"/>
    <n v="151"/>
    <x v="0"/>
    <s v="As Expected"/>
    <x v="1"/>
    <n v="91"/>
    <n v="106"/>
    <n v="376"/>
    <x v="0"/>
    <x v="1"/>
    <n v="150"/>
    <n v="150"/>
    <n v="0"/>
    <x v="2"/>
    <x v="0"/>
    <e v="#N/A"/>
  </r>
  <r>
    <n v="402510"/>
    <x v="5087"/>
    <x v="4"/>
    <x v="40"/>
    <s v="PONCE"/>
    <x v="0"/>
    <x v="0"/>
    <s v="ATLANTIS HEALTHCARE GROUP"/>
    <n v="41"/>
    <x v="1"/>
    <n v="172"/>
    <n v="267"/>
    <n v="287"/>
    <x v="1"/>
    <s v="Worse than Expected"/>
    <x v="1"/>
    <n v="183"/>
    <n v="286"/>
    <n v="785"/>
    <x v="0"/>
    <x v="0"/>
    <n v="250"/>
    <n v="250"/>
    <n v="0"/>
    <x v="0"/>
    <x v="0"/>
    <e v="#N/A"/>
  </r>
  <r>
    <n v="402513"/>
    <x v="5088"/>
    <x v="0"/>
    <x v="40"/>
    <s v="AGUADILLA"/>
    <x v="0"/>
    <x v="0"/>
    <s v="FRESENIUS MEDICAL CARE"/>
    <n v="24"/>
    <x v="1"/>
    <n v="127"/>
    <n v="202"/>
    <n v="210"/>
    <x v="0"/>
    <s v="As Expected"/>
    <x v="1"/>
    <n v="139"/>
    <n v="169"/>
    <n v="499"/>
    <x v="1"/>
    <x v="0"/>
    <n v="167"/>
    <n v="167"/>
    <n v="0"/>
    <x v="1"/>
    <x v="0"/>
    <e v="#N/A"/>
  </r>
  <r>
    <n v="402514"/>
    <x v="5089"/>
    <x v="0"/>
    <x v="40"/>
    <s v="HUMACAO"/>
    <x v="0"/>
    <x v="0"/>
    <s v="FRESENIUS MEDICAL CARE"/>
    <n v="37"/>
    <x v="0"/>
    <n v="126"/>
    <n v="217"/>
    <n v="227"/>
    <x v="0"/>
    <s v="As Expected"/>
    <x v="1"/>
    <n v="131"/>
    <n v="106"/>
    <n v="524"/>
    <x v="0"/>
    <x v="1"/>
    <n v="230"/>
    <n v="230"/>
    <n v="0"/>
    <x v="0"/>
    <x v="2"/>
    <e v="#N/A"/>
  </r>
  <r>
    <n v="402515"/>
    <x v="5090"/>
    <x v="4"/>
    <x v="40"/>
    <s v="SAN JUAN"/>
    <x v="0"/>
    <x v="0"/>
    <s v="FRESENIUS MEDICAL CARE"/>
    <n v="34"/>
    <x v="1"/>
    <n v="159"/>
    <n v="267"/>
    <n v="279"/>
    <x v="0"/>
    <s v="As Expected"/>
    <x v="1"/>
    <n v="183"/>
    <n v="223"/>
    <n v="786"/>
    <x v="0"/>
    <x v="0"/>
    <n v="239"/>
    <n v="239"/>
    <n v="0"/>
    <x v="1"/>
    <x v="0"/>
    <e v="#N/A"/>
  </r>
  <r>
    <n v="402517"/>
    <x v="5091"/>
    <x v="0"/>
    <x v="40"/>
    <s v="PONCE"/>
    <x v="0"/>
    <x v="0"/>
    <s v="FRESENIUS MEDICAL CARE"/>
    <n v="30"/>
    <x v="1"/>
    <n v="120"/>
    <n v="185"/>
    <n v="197"/>
    <x v="0"/>
    <s v="As Expected"/>
    <x v="1"/>
    <n v="129"/>
    <n v="137"/>
    <n v="559"/>
    <x v="1"/>
    <x v="0"/>
    <n v="184"/>
    <n v="184"/>
    <n v="0"/>
    <x v="0"/>
    <x v="2"/>
    <e v="#N/A"/>
  </r>
  <r>
    <n v="402518"/>
    <x v="5092"/>
    <x v="0"/>
    <x v="40"/>
    <s v="VEGA BAJA"/>
    <x v="0"/>
    <x v="0"/>
    <s v="FRESENIUS MEDICAL CARE"/>
    <n v="41"/>
    <x v="1"/>
    <n v="125"/>
    <n v="200"/>
    <n v="203"/>
    <x v="1"/>
    <s v="As Expected"/>
    <x v="1"/>
    <n v="144"/>
    <n v="167"/>
    <n v="589"/>
    <x v="0"/>
    <x v="1"/>
    <n v="187"/>
    <n v="187"/>
    <n v="0"/>
    <x v="1"/>
    <x v="0"/>
    <e v="#N/A"/>
  </r>
  <r>
    <n v="402519"/>
    <x v="5093"/>
    <x v="0"/>
    <x v="40"/>
    <s v="AGUADILLA"/>
    <x v="0"/>
    <x v="0"/>
    <s v="ATLANTIS HEALTHCARE GROUP"/>
    <n v="25"/>
    <x v="0"/>
    <n v="60"/>
    <n v="126"/>
    <n v="129"/>
    <x v="0"/>
    <s v="As Expected"/>
    <x v="1"/>
    <n v="68"/>
    <n v="68"/>
    <n v="389"/>
    <x v="1"/>
    <x v="1"/>
    <n v="118"/>
    <n v="118"/>
    <n v="0"/>
    <x v="1"/>
    <x v="0"/>
    <e v="#N/A"/>
  </r>
  <r>
    <n v="402521"/>
    <x v="5094"/>
    <x v="4"/>
    <x v="40"/>
    <s v="FAJARDO"/>
    <x v="0"/>
    <x v="0"/>
    <s v="ATLANTIS HEALTHCARE GROUP"/>
    <n v="30"/>
    <x v="1"/>
    <n v="80"/>
    <n v="130"/>
    <n v="137"/>
    <x v="1"/>
    <s v="As Expected"/>
    <x v="1"/>
    <n v="83"/>
    <n v="100"/>
    <n v="309"/>
    <x v="0"/>
    <x v="1"/>
    <n v="135"/>
    <n v="135"/>
    <n v="0"/>
    <x v="1"/>
    <x v="0"/>
    <e v="#N/A"/>
  </r>
  <r>
    <n v="402525"/>
    <x v="5095"/>
    <x v="4"/>
    <x v="40"/>
    <s v="MAYAGUEZ"/>
    <x v="0"/>
    <x v="0"/>
    <s v="FRESENIUS MEDICAL CARE"/>
    <n v="20"/>
    <x v="0"/>
    <n v="102"/>
    <n v="154"/>
    <n v="159"/>
    <x v="0"/>
    <s v="As Expected"/>
    <x v="1"/>
    <n v="106"/>
    <n v="105"/>
    <n v="446"/>
    <x v="0"/>
    <x v="1"/>
    <n v="123"/>
    <n v="123"/>
    <n v="0"/>
    <x v="1"/>
    <x v="0"/>
    <e v="#N/A"/>
  </r>
  <r>
    <n v="402527"/>
    <x v="5096"/>
    <x v="5"/>
    <x v="40"/>
    <s v="MAYAGUEZ"/>
    <x v="0"/>
    <x v="0"/>
    <s v="ATLANTIS HEALTHCARE GROUP"/>
    <n v="31"/>
    <x v="1"/>
    <n v="118"/>
    <n v="201"/>
    <n v="220"/>
    <x v="1"/>
    <s v="Worse than Expected"/>
    <x v="1"/>
    <n v="131"/>
    <n v="188"/>
    <n v="544"/>
    <x v="0"/>
    <x v="0"/>
    <n v="205"/>
    <n v="205"/>
    <n v="0"/>
    <x v="1"/>
    <x v="0"/>
    <e v="#N/A"/>
  </r>
  <r>
    <n v="402528"/>
    <x v="5097"/>
    <x v="1"/>
    <x v="40"/>
    <s v="PONCE"/>
    <x v="0"/>
    <x v="0"/>
    <s v="FRESENIUS MEDICAL CARE"/>
    <n v="26"/>
    <x v="0"/>
    <n v="62"/>
    <n v="98"/>
    <n v="109"/>
    <x v="0"/>
    <s v="As Expected"/>
    <x v="1"/>
    <n v="66"/>
    <n v="64"/>
    <n v="313"/>
    <x v="0"/>
    <x v="1"/>
    <n v="86"/>
    <n v="86"/>
    <n v="0"/>
    <x v="2"/>
    <x v="2"/>
    <e v="#N/A"/>
  </r>
  <r>
    <n v="402529"/>
    <x v="5098"/>
    <x v="0"/>
    <x v="40"/>
    <s v="ARECIBO"/>
    <x v="0"/>
    <x v="0"/>
    <s v="FRESENIUS MEDICAL CARE"/>
    <n v="19"/>
    <x v="1"/>
    <n v="78"/>
    <n v="126"/>
    <n v="139"/>
    <x v="1"/>
    <s v="As Expected"/>
    <x v="1"/>
    <n v="91"/>
    <n v="118"/>
    <n v="342"/>
    <x v="1"/>
    <x v="1"/>
    <n v="138"/>
    <n v="138"/>
    <n v="0"/>
    <x v="0"/>
    <x v="0"/>
    <e v="#N/A"/>
  </r>
  <r>
    <n v="402530"/>
    <x v="5099"/>
    <x v="4"/>
    <x v="40"/>
    <s v="SAN JUAN"/>
    <x v="0"/>
    <x v="0"/>
    <s v="FRESENIUS MEDICAL CARE"/>
    <n v="66"/>
    <x v="1"/>
    <n v="199"/>
    <n v="308"/>
    <n v="322"/>
    <x v="0"/>
    <s v="Worse than Expected"/>
    <x v="1"/>
    <n v="227"/>
    <n v="232"/>
    <n v="977"/>
    <x v="1"/>
    <x v="1"/>
    <n v="281"/>
    <n v="281"/>
    <n v="0"/>
    <x v="1"/>
    <x v="0"/>
    <e v="#N/A"/>
  </r>
  <r>
    <n v="402531"/>
    <x v="5100"/>
    <x v="0"/>
    <x v="40"/>
    <s v="YAUCO"/>
    <x v="0"/>
    <x v="0"/>
    <s v="FRESENIUS MEDICAL CARE"/>
    <n v="18"/>
    <x v="0"/>
    <n v="61"/>
    <n v="128"/>
    <n v="138"/>
    <x v="0"/>
    <s v="As Expected"/>
    <x v="1"/>
    <n v="63"/>
    <n v="53"/>
    <n v="320"/>
    <x v="0"/>
    <x v="1"/>
    <n v="125"/>
    <n v="125"/>
    <n v="0"/>
    <x v="1"/>
    <x v="0"/>
    <e v="#N/A"/>
  </r>
  <r>
    <n v="402533"/>
    <x v="5101"/>
    <x v="4"/>
    <x v="40"/>
    <s v="MANATI"/>
    <x v="0"/>
    <x v="0"/>
    <s v="ATLANTIS HEALTHCARE GROUP"/>
    <n v="41"/>
    <x v="1"/>
    <n v="155"/>
    <n v="235"/>
    <n v="251"/>
    <x v="1"/>
    <s v="As Expected"/>
    <x v="1"/>
    <n v="174"/>
    <n v="271"/>
    <n v="667"/>
    <x v="0"/>
    <x v="1"/>
    <n v="242"/>
    <n v="242"/>
    <n v="0"/>
    <x v="1"/>
    <x v="2"/>
    <e v="#N/A"/>
  </r>
  <r>
    <n v="402535"/>
    <x v="5102"/>
    <x v="0"/>
    <x v="40"/>
    <s v="LARES"/>
    <x v="0"/>
    <x v="0"/>
    <s v="ATLANTIS HEALTHCARE GROUP"/>
    <n v="15"/>
    <x v="1"/>
    <n v="60"/>
    <n v="82"/>
    <n v="84"/>
    <x v="1"/>
    <s v="As Expected"/>
    <x v="0"/>
    <n v="61"/>
    <n v="84"/>
    <n v="235"/>
    <x v="0"/>
    <x v="1"/>
    <n v="84"/>
    <n v="84"/>
    <n v="0"/>
    <x v="2"/>
    <x v="0"/>
    <e v="#N/A"/>
  </r>
  <r>
    <n v="362767"/>
    <x v="5103"/>
    <x v="3"/>
    <x v="33"/>
    <s v="TRUMBULL"/>
    <x v="0"/>
    <x v="0"/>
    <s v="AMERICAN RENAL ASSOCIATES"/>
    <n v="3"/>
    <x v="2"/>
    <n v="24"/>
    <n v="40"/>
    <n v="44"/>
    <x v="0"/>
    <s v="As Expected"/>
    <x v="0"/>
    <n v="28"/>
    <n v="32"/>
    <n v="135"/>
    <x v="2"/>
    <x v="3"/>
    <n v="1"/>
    <n v="1"/>
    <n v="0"/>
    <x v="2"/>
    <x v="0"/>
    <n v="64"/>
  </r>
  <r>
    <n v="402536"/>
    <x v="5104"/>
    <x v="1"/>
    <x v="40"/>
    <s v="SAN SEBASTIAN"/>
    <x v="0"/>
    <x v="0"/>
    <s v="ATLANTIS HEALTHCARE GROUP"/>
    <n v="25"/>
    <x v="0"/>
    <n v="62"/>
    <n v="100"/>
    <n v="102"/>
    <x v="0"/>
    <s v="As Expected"/>
    <x v="0"/>
    <n v="65"/>
    <n v="67"/>
    <n v="255"/>
    <x v="0"/>
    <x v="1"/>
    <n v="98"/>
    <n v="98"/>
    <n v="0"/>
    <x v="2"/>
    <x v="0"/>
    <e v="#N/A"/>
  </r>
  <r>
    <n v="402537"/>
    <x v="5105"/>
    <x v="0"/>
    <x v="40"/>
    <s v="ISABELA"/>
    <x v="0"/>
    <x v="0"/>
    <s v="ATLANTIS HEALTHCARE GROUP"/>
    <n v="25"/>
    <x v="0"/>
    <n v="49"/>
    <n v="86"/>
    <n v="91"/>
    <x v="0"/>
    <s v="As Expected"/>
    <x v="1"/>
    <n v="54"/>
    <n v="48"/>
    <n v="254"/>
    <x v="0"/>
    <x v="1"/>
    <n v="91"/>
    <n v="91"/>
    <n v="0"/>
    <x v="2"/>
    <x v="0"/>
    <e v="#N/A"/>
  </r>
  <r>
    <n v="402538"/>
    <x v="5106"/>
    <x v="5"/>
    <x v="40"/>
    <s v="CAGUAS"/>
    <x v="0"/>
    <x v="0"/>
    <s v="ATLANTIS HEALTHCARE GROUP"/>
    <n v="28"/>
    <x v="1"/>
    <n v="99"/>
    <n v="184"/>
    <n v="189"/>
    <x v="1"/>
    <s v="As Expected"/>
    <x v="1"/>
    <n v="112"/>
    <n v="137"/>
    <n v="458"/>
    <x v="0"/>
    <x v="0"/>
    <n v="182"/>
    <n v="182"/>
    <n v="0"/>
    <x v="1"/>
    <x v="0"/>
    <e v="#N/A"/>
  </r>
  <r>
    <n v="402539"/>
    <x v="5107"/>
    <x v="4"/>
    <x v="40"/>
    <s v="TOA BAJA"/>
    <x v="0"/>
    <x v="0"/>
    <s v="ATLANTIS HEALTHCARE GROUP"/>
    <n v="31"/>
    <x v="1"/>
    <n v="117"/>
    <n v="176"/>
    <n v="189"/>
    <x v="1"/>
    <s v="As Expected"/>
    <x v="1"/>
    <n v="123"/>
    <n v="145"/>
    <n v="460"/>
    <x v="0"/>
    <x v="0"/>
    <n v="186"/>
    <n v="186"/>
    <n v="0"/>
    <x v="1"/>
    <x v="0"/>
    <e v="#N/A"/>
  </r>
  <r>
    <n v="402540"/>
    <x v="5108"/>
    <x v="0"/>
    <x v="40"/>
    <s v="CANOVANAS"/>
    <x v="0"/>
    <x v="0"/>
    <s v="FRESENIUS MEDICAL CARE"/>
    <n v="28"/>
    <x v="0"/>
    <n v="55"/>
    <n v="118"/>
    <n v="124"/>
    <x v="0"/>
    <s v="As Expected"/>
    <x v="0"/>
    <n v="71"/>
    <n v="58"/>
    <n v="333"/>
    <x v="2"/>
    <x v="0"/>
    <n v="100"/>
    <n v="100"/>
    <n v="0"/>
    <x v="1"/>
    <x v="0"/>
    <s v="No Score"/>
  </r>
  <r>
    <n v="402541"/>
    <x v="5109"/>
    <x v="5"/>
    <x v="40"/>
    <s v="CAROLINA"/>
    <x v="0"/>
    <x v="0"/>
    <s v="ATLANTIS HEALTHCARE GROUP"/>
    <n v="48"/>
    <x v="1"/>
    <n v="128"/>
    <n v="209"/>
    <n v="229"/>
    <x v="1"/>
    <s v="As Expected"/>
    <x v="1"/>
    <n v="137"/>
    <n v="218"/>
    <n v="474"/>
    <x v="0"/>
    <x v="0"/>
    <n v="210"/>
    <n v="210"/>
    <n v="0"/>
    <x v="1"/>
    <x v="0"/>
    <e v="#N/A"/>
  </r>
  <r>
    <n v="402543"/>
    <x v="5110"/>
    <x v="4"/>
    <x v="40"/>
    <s v="BAYAMON"/>
    <x v="0"/>
    <x v="0"/>
    <s v="FRESENIUS MEDICAL CARE"/>
    <n v="33"/>
    <x v="1"/>
    <n v="120"/>
    <n v="227"/>
    <n v="228"/>
    <x v="0"/>
    <s v="As Expected"/>
    <x v="1"/>
    <n v="139"/>
    <n v="147"/>
    <n v="514"/>
    <x v="0"/>
    <x v="0"/>
    <n v="215"/>
    <n v="215"/>
    <n v="0"/>
    <x v="0"/>
    <x v="0"/>
    <e v="#N/A"/>
  </r>
  <r>
    <n v="402546"/>
    <x v="5111"/>
    <x v="4"/>
    <x v="40"/>
    <s v="NARANJITO"/>
    <x v="0"/>
    <x v="0"/>
    <s v="FRESENIUS MEDICAL CARE"/>
    <n v="24"/>
    <x v="1"/>
    <n v="61"/>
    <n v="120"/>
    <n v="126"/>
    <x v="0"/>
    <s v="As Expected"/>
    <x v="1"/>
    <n v="66"/>
    <n v="91"/>
    <n v="229"/>
    <x v="1"/>
    <x v="0"/>
    <n v="127"/>
    <n v="127"/>
    <n v="0"/>
    <x v="1"/>
    <x v="0"/>
    <e v="#N/A"/>
  </r>
  <r>
    <n v="402547"/>
    <x v="5112"/>
    <x v="5"/>
    <x v="40"/>
    <s v="JUNCOS"/>
    <x v="0"/>
    <x v="0"/>
    <s v="ATLANTIS HEALTHCARE GROUP"/>
    <n v="21"/>
    <x v="1"/>
    <n v="67"/>
    <n v="110"/>
    <n v="117"/>
    <x v="1"/>
    <s v="As Expected"/>
    <x v="1"/>
    <n v="70"/>
    <n v="90"/>
    <n v="211"/>
    <x v="0"/>
    <x v="0"/>
    <n v="117"/>
    <n v="117"/>
    <n v="0"/>
    <x v="0"/>
    <x v="0"/>
    <e v="#N/A"/>
  </r>
  <r>
    <n v="402548"/>
    <x v="5113"/>
    <x v="4"/>
    <x v="40"/>
    <s v="DORADO"/>
    <x v="0"/>
    <x v="0"/>
    <s v="ATLANTIS HEALTHCARE GROUP"/>
    <n v="28"/>
    <x v="1"/>
    <n v="57"/>
    <n v="102"/>
    <n v="108"/>
    <x v="1"/>
    <s v="As Expected"/>
    <x v="1"/>
    <n v="64"/>
    <n v="101"/>
    <n v="283"/>
    <x v="0"/>
    <x v="1"/>
    <n v="108"/>
    <n v="108"/>
    <n v="0"/>
    <x v="1"/>
    <x v="0"/>
    <e v="#N/A"/>
  </r>
  <r>
    <n v="402549"/>
    <x v="5114"/>
    <x v="0"/>
    <x v="40"/>
    <s v="CAYEY"/>
    <x v="0"/>
    <x v="0"/>
    <s v="FRESENIUS MEDICAL CARE"/>
    <n v="28"/>
    <x v="1"/>
    <n v="127"/>
    <n v="221"/>
    <n v="229"/>
    <x v="0"/>
    <s v="As Expected"/>
    <x v="1"/>
    <n v="136"/>
    <n v="150"/>
    <n v="554"/>
    <x v="0"/>
    <x v="2"/>
    <n v="207"/>
    <n v="207"/>
    <n v="0"/>
    <x v="1"/>
    <x v="2"/>
    <e v="#N/A"/>
  </r>
  <r>
    <n v="402550"/>
    <x v="5115"/>
    <x v="0"/>
    <x v="40"/>
    <s v="VEGA ALTA"/>
    <x v="0"/>
    <x v="0"/>
    <s v="FRESENIUS MEDICAL CARE"/>
    <n v="27"/>
    <x v="0"/>
    <n v="81"/>
    <n v="150"/>
    <n v="155"/>
    <x v="0"/>
    <s v="As Expected"/>
    <x v="0"/>
    <n v="92"/>
    <n v="117"/>
    <n v="327"/>
    <x v="0"/>
    <x v="1"/>
    <n v="126"/>
    <n v="126"/>
    <n v="0"/>
    <x v="1"/>
    <x v="0"/>
    <e v="#N/A"/>
  </r>
  <r>
    <n v="402551"/>
    <x v="5116"/>
    <x v="0"/>
    <x v="40"/>
    <s v="RIO GRANDE"/>
    <x v="0"/>
    <x v="0"/>
    <s v="FRESENIUS MEDICAL CARE"/>
    <n v="25"/>
    <x v="1"/>
    <n v="94"/>
    <n v="168"/>
    <n v="174"/>
    <x v="0"/>
    <s v="As Expected"/>
    <x v="0"/>
    <n v="103"/>
    <n v="113"/>
    <n v="356"/>
    <x v="1"/>
    <x v="1"/>
    <n v="174"/>
    <n v="174"/>
    <n v="0"/>
    <x v="0"/>
    <x v="0"/>
    <e v="#N/A"/>
  </r>
  <r>
    <n v="402552"/>
    <x v="5117"/>
    <x v="4"/>
    <x v="40"/>
    <s v="SAN GERMAN"/>
    <x v="0"/>
    <x v="0"/>
    <s v="ATLANTIS HEALTHCARE GROUP"/>
    <n v="21"/>
    <x v="1"/>
    <n v="77"/>
    <n v="125"/>
    <n v="131"/>
    <x v="1"/>
    <s v="As Expected"/>
    <x v="1"/>
    <n v="78"/>
    <n v="107"/>
    <n v="326"/>
    <x v="0"/>
    <x v="1"/>
    <n v="131"/>
    <n v="131"/>
    <n v="0"/>
    <x v="1"/>
    <x v="0"/>
    <e v="#N/A"/>
  </r>
  <r>
    <n v="402553"/>
    <x v="5118"/>
    <x v="0"/>
    <x v="40"/>
    <s v="EASTLAND"/>
    <x v="0"/>
    <x v="0"/>
    <s v="FRESENIUS MEDICAL CARE"/>
    <n v="20"/>
    <x v="1"/>
    <n v="40"/>
    <n v="87"/>
    <n v="95"/>
    <x v="0"/>
    <s v="As Expected"/>
    <x v="0"/>
    <n v="46"/>
    <n v="53"/>
    <n v="175"/>
    <x v="1"/>
    <x v="1"/>
    <n v="93"/>
    <n v="93"/>
    <n v="0"/>
    <x v="2"/>
    <x v="0"/>
    <e v="#N/A"/>
  </r>
  <r>
    <n v="402554"/>
    <x v="5119"/>
    <x v="1"/>
    <x v="40"/>
    <s v="HILLSBOROUGH"/>
    <x v="0"/>
    <x v="0"/>
    <s v="FRESENIUS MEDICAL CARE"/>
    <n v="20"/>
    <x v="0"/>
    <n v="53"/>
    <n v="83"/>
    <n v="86"/>
    <x v="0"/>
    <s v="As Expected"/>
    <x v="0"/>
    <n v="57"/>
    <n v="55"/>
    <n v="177"/>
    <x v="1"/>
    <x v="1"/>
    <n v="86"/>
    <n v="86"/>
    <n v="0"/>
    <x v="2"/>
    <x v="0"/>
    <e v="#N/A"/>
  </r>
  <r>
    <n v="402555"/>
    <x v="5120"/>
    <x v="5"/>
    <x v="40"/>
    <s v="GUAYNABO"/>
    <x v="0"/>
    <x v="0"/>
    <s v="ATLANTIS HEALTHCARE GROUP"/>
    <n v="30"/>
    <x v="1"/>
    <n v="91"/>
    <n v="136"/>
    <n v="139"/>
    <x v="1"/>
    <s v="As Expected"/>
    <x v="1"/>
    <n v="108"/>
    <n v="166"/>
    <n v="367"/>
    <x v="1"/>
    <x v="0"/>
    <n v="144"/>
    <n v="144"/>
    <n v="0"/>
    <x v="1"/>
    <x v="0"/>
    <e v="#N/A"/>
  </r>
  <r>
    <n v="402556"/>
    <x v="5121"/>
    <x v="4"/>
    <x v="40"/>
    <s v="GUAYANILLA"/>
    <x v="0"/>
    <x v="0"/>
    <s v="ATLANTIS HEALTHCARE GROUP"/>
    <n v="24"/>
    <x v="1"/>
    <n v="33"/>
    <n v="68"/>
    <n v="70"/>
    <x v="1"/>
    <s v="As Expected"/>
    <x v="0"/>
    <n v="37"/>
    <n v="51"/>
    <n v="85"/>
    <x v="0"/>
    <x v="1"/>
    <n v="69"/>
    <n v="69"/>
    <n v="0"/>
    <x v="1"/>
    <x v="0"/>
    <e v="#N/A"/>
  </r>
  <r>
    <n v="412501"/>
    <x v="5122"/>
    <x v="0"/>
    <x v="41"/>
    <s v="KENT"/>
    <x v="0"/>
    <x v="0"/>
    <s v="FRESENIUS MEDICAL CARE"/>
    <n v="25"/>
    <x v="0"/>
    <n v="101"/>
    <n v="147"/>
    <n v="159"/>
    <x v="0"/>
    <s v="As Expected"/>
    <x v="3"/>
    <n v="114"/>
    <n v="180"/>
    <n v="465"/>
    <x v="1"/>
    <x v="1"/>
    <n v="152"/>
    <n v="152"/>
    <n v="0"/>
    <x v="3"/>
    <x v="3"/>
    <n v="63"/>
  </r>
  <r>
    <n v="362774"/>
    <x v="5123"/>
    <x v="3"/>
    <x v="33"/>
    <s v="HAMILTON"/>
    <x v="1"/>
    <x v="0"/>
    <s v="DIALYSIS CLINIC, INC."/>
    <n v="5"/>
    <x v="2"/>
    <n v="2"/>
    <n v="1"/>
    <n v="1"/>
    <x v="2"/>
    <s v="Not Available"/>
    <x v="2"/>
    <n v="2"/>
    <n v="0"/>
    <n v="6"/>
    <x v="2"/>
    <x v="3"/>
    <n v="1"/>
    <n v="1"/>
    <n v="0"/>
    <x v="2"/>
    <x v="1"/>
    <s v="No Score"/>
  </r>
  <r>
    <n v="412502"/>
    <x v="5124"/>
    <x v="2"/>
    <x v="41"/>
    <s v="WASHINGTON"/>
    <x v="0"/>
    <x v="0"/>
    <s v="AMERICAN RENAL ASSOCIATES"/>
    <n v="15"/>
    <x v="0"/>
    <n v="27"/>
    <n v="44"/>
    <n v="50"/>
    <x v="0"/>
    <s v="As Expected"/>
    <x v="0"/>
    <n v="41"/>
    <n v="61"/>
    <n v="155"/>
    <x v="3"/>
    <x v="2"/>
    <n v="50"/>
    <n v="50"/>
    <n v="0"/>
    <x v="2"/>
    <x v="0"/>
    <n v="68"/>
  </r>
  <r>
    <n v="362872"/>
    <x v="5125"/>
    <x v="0"/>
    <x v="33"/>
    <m/>
    <x v="0"/>
    <x v="0"/>
    <s v="DAVITA"/>
    <n v="13"/>
    <x v="2"/>
    <n v="22"/>
    <n v="30"/>
    <n v="28"/>
    <x v="0"/>
    <s v="As Expected"/>
    <x v="0"/>
    <n v="27"/>
    <n v="18"/>
    <n v="33"/>
    <x v="1"/>
    <x v="1"/>
    <n v="31"/>
    <n v="31"/>
    <n v="0"/>
    <x v="2"/>
    <x v="0"/>
    <e v="#N/A"/>
  </r>
  <r>
    <n v="362873"/>
    <x v="5126"/>
    <x v="2"/>
    <x v="33"/>
    <m/>
    <x v="0"/>
    <x v="0"/>
    <s v="DAVITA"/>
    <n v="8"/>
    <x v="2"/>
    <n v="14"/>
    <n v="18"/>
    <n v="19"/>
    <x v="0"/>
    <s v="As Expected"/>
    <x v="2"/>
    <n v="15"/>
    <n v="11"/>
    <n v="22"/>
    <x v="2"/>
    <x v="1"/>
    <n v="19"/>
    <n v="19"/>
    <n v="0"/>
    <x v="2"/>
    <x v="0"/>
    <e v="#N/A"/>
  </r>
  <r>
    <n v="362874"/>
    <x v="5127"/>
    <x v="4"/>
    <x v="33"/>
    <m/>
    <x v="0"/>
    <x v="0"/>
    <s v="FRESENIUS MEDICAL CARE"/>
    <n v="17"/>
    <x v="0"/>
    <n v="38"/>
    <n v="62"/>
    <n v="66"/>
    <x v="1"/>
    <s v="As Expected"/>
    <x v="0"/>
    <n v="45"/>
    <n v="83"/>
    <n v="72"/>
    <x v="1"/>
    <x v="1"/>
    <n v="68"/>
    <n v="68"/>
    <n v="0"/>
    <x v="2"/>
    <x v="0"/>
    <n v="36"/>
  </r>
  <r>
    <n v="412503"/>
    <x v="5128"/>
    <x v="2"/>
    <x v="41"/>
    <s v="PROVIDENCE"/>
    <x v="0"/>
    <x v="0"/>
    <s v="AMERICAN RENAL ASSOCIATES"/>
    <n v="23"/>
    <x v="0"/>
    <n v="43"/>
    <n v="80"/>
    <n v="84"/>
    <x v="0"/>
    <s v="As Expected"/>
    <x v="3"/>
    <n v="54"/>
    <n v="74"/>
    <n v="247"/>
    <x v="1"/>
    <x v="1"/>
    <n v="83"/>
    <n v="83"/>
    <n v="0"/>
    <x v="2"/>
    <x v="0"/>
    <n v="62"/>
  </r>
  <r>
    <n v="412504"/>
    <x v="5129"/>
    <x v="1"/>
    <x v="41"/>
    <s v="KENT"/>
    <x v="0"/>
    <x v="0"/>
    <s v="AMERICAN RENAL ASSOCIATES"/>
    <n v="34"/>
    <x v="1"/>
    <n v="56"/>
    <n v="100"/>
    <n v="111"/>
    <x v="0"/>
    <s v="As Expected"/>
    <x v="0"/>
    <n v="77"/>
    <n v="92"/>
    <n v="360"/>
    <x v="1"/>
    <x v="1"/>
    <n v="113"/>
    <n v="113"/>
    <n v="0"/>
    <x v="1"/>
    <x v="0"/>
    <n v="77"/>
  </r>
  <r>
    <n v="412505"/>
    <x v="5130"/>
    <x v="1"/>
    <x v="41"/>
    <s v="BRISTOL"/>
    <x v="0"/>
    <x v="0"/>
    <s v="FRESENIUS MEDICAL CARE"/>
    <n v="22"/>
    <x v="0"/>
    <n v="93"/>
    <n v="148"/>
    <n v="155"/>
    <x v="0"/>
    <s v="As Expected"/>
    <x v="0"/>
    <n v="101"/>
    <n v="142"/>
    <n v="472"/>
    <x v="1"/>
    <x v="1"/>
    <n v="142"/>
    <n v="142"/>
    <n v="0"/>
    <x v="1"/>
    <x v="0"/>
    <n v="69"/>
  </r>
  <r>
    <n v="412506"/>
    <x v="5131"/>
    <x v="1"/>
    <x v="41"/>
    <s v="PROVIDENCE"/>
    <x v="0"/>
    <x v="0"/>
    <s v="DAVITA"/>
    <n v="18"/>
    <x v="0"/>
    <n v="56"/>
    <n v="90"/>
    <n v="94"/>
    <x v="0"/>
    <s v="As Expected"/>
    <x v="0"/>
    <n v="68"/>
    <n v="90"/>
    <n v="270"/>
    <x v="0"/>
    <x v="1"/>
    <n v="82"/>
    <n v="82"/>
    <n v="0"/>
    <x v="1"/>
    <x v="0"/>
    <e v="#N/A"/>
  </r>
  <r>
    <n v="412507"/>
    <x v="5132"/>
    <x v="1"/>
    <x v="41"/>
    <s v="WASHINGTON"/>
    <x v="0"/>
    <x v="0"/>
    <s v="AMERICAN RENAL ASSOCIATES"/>
    <n v="19"/>
    <x v="0"/>
    <n v="39"/>
    <n v="55"/>
    <n v="60"/>
    <x v="0"/>
    <s v="As Expected"/>
    <x v="0"/>
    <n v="52"/>
    <n v="58"/>
    <n v="212"/>
    <x v="1"/>
    <x v="1"/>
    <n v="60"/>
    <n v="60"/>
    <n v="0"/>
    <x v="2"/>
    <x v="0"/>
    <n v="67"/>
  </r>
  <r>
    <n v="412508"/>
    <x v="5133"/>
    <x v="2"/>
    <x v="41"/>
    <s v="NEWPORT"/>
    <x v="0"/>
    <x v="0"/>
    <s v="AMERICAN RENAL ASSOCIATES"/>
    <n v="21"/>
    <x v="0"/>
    <n v="64"/>
    <n v="88"/>
    <n v="91"/>
    <x v="0"/>
    <s v="As Expected"/>
    <x v="0"/>
    <n v="76"/>
    <n v="77"/>
    <n v="307"/>
    <x v="1"/>
    <x v="1"/>
    <n v="92"/>
    <n v="92"/>
    <n v="0"/>
    <x v="2"/>
    <x v="0"/>
    <n v="83"/>
  </r>
  <r>
    <n v="412509"/>
    <x v="5134"/>
    <x v="1"/>
    <x v="41"/>
    <s v="PROVIDENCE"/>
    <x v="0"/>
    <x v="0"/>
    <s v="AMERICAN RENAL ASSOCIATES"/>
    <n v="21"/>
    <x v="1"/>
    <n v="36"/>
    <n v="55"/>
    <n v="62"/>
    <x v="1"/>
    <s v="As Expected"/>
    <x v="0"/>
    <n v="44"/>
    <n v="65"/>
    <n v="199"/>
    <x v="1"/>
    <x v="1"/>
    <n v="61"/>
    <n v="61"/>
    <n v="0"/>
    <x v="2"/>
    <x v="0"/>
    <n v="78"/>
  </r>
  <r>
    <n v="412510"/>
    <x v="5135"/>
    <x v="0"/>
    <x v="41"/>
    <s v="PROVIDENCE"/>
    <x v="0"/>
    <x v="0"/>
    <s v="AMERICAN RENAL ASSOCIATES"/>
    <n v="21"/>
    <x v="1"/>
    <n v="36"/>
    <n v="67"/>
    <n v="71"/>
    <x v="0"/>
    <s v="As Expected"/>
    <x v="0"/>
    <n v="44"/>
    <n v="81"/>
    <n v="201"/>
    <x v="1"/>
    <x v="1"/>
    <n v="71"/>
    <n v="71"/>
    <n v="0"/>
    <x v="2"/>
    <x v="0"/>
    <n v="48"/>
  </r>
  <r>
    <n v="412511"/>
    <x v="5136"/>
    <x v="2"/>
    <x v="41"/>
    <s v="PROVIDENCE"/>
    <x v="0"/>
    <x v="0"/>
    <s v="FRESENIUS MEDICAL CARE"/>
    <n v="15"/>
    <x v="0"/>
    <n v="45"/>
    <n v="72"/>
    <n v="75"/>
    <x v="0"/>
    <s v="As Expected"/>
    <x v="0"/>
    <n v="54"/>
    <n v="58"/>
    <n v="237"/>
    <x v="1"/>
    <x v="1"/>
    <n v="75"/>
    <n v="75"/>
    <n v="0"/>
    <x v="2"/>
    <x v="0"/>
    <n v="68"/>
  </r>
  <r>
    <n v="412512"/>
    <x v="5137"/>
    <x v="1"/>
    <x v="41"/>
    <s v="PROVIDENCE"/>
    <x v="0"/>
    <x v="0"/>
    <s v="AMERICAN RENAL ASSOCIATES"/>
    <n v="21"/>
    <x v="0"/>
    <n v="61"/>
    <n v="102"/>
    <n v="110"/>
    <x v="0"/>
    <s v="As Expected"/>
    <x v="0"/>
    <n v="83"/>
    <n v="90"/>
    <n v="312"/>
    <x v="1"/>
    <x v="2"/>
    <n v="88"/>
    <n v="88"/>
    <n v="0"/>
    <x v="3"/>
    <x v="3"/>
    <n v="83"/>
  </r>
  <r>
    <n v="412514"/>
    <x v="5138"/>
    <x v="2"/>
    <x v="41"/>
    <s v="PROVIDENCE"/>
    <x v="0"/>
    <x v="0"/>
    <s v="AMERICAN RENAL ASSOCIATES"/>
    <n v="21"/>
    <x v="0"/>
    <n v="51"/>
    <n v="79"/>
    <n v="82"/>
    <x v="0"/>
    <s v="As Expected"/>
    <x v="0"/>
    <n v="62"/>
    <n v="80"/>
    <n v="254"/>
    <x v="1"/>
    <x v="1"/>
    <n v="81"/>
    <n v="81"/>
    <n v="0"/>
    <x v="1"/>
    <x v="0"/>
    <n v="66"/>
  </r>
  <r>
    <n v="412515"/>
    <x v="5139"/>
    <x v="2"/>
    <x v="41"/>
    <s v="PROVIDENCE"/>
    <x v="1"/>
    <x v="0"/>
    <s v="FRESENIUS MEDICAL CARE"/>
    <n v="17"/>
    <x v="2"/>
    <n v="20"/>
    <n v="35"/>
    <n v="38"/>
    <x v="0"/>
    <s v="As Expected"/>
    <x v="0"/>
    <n v="26"/>
    <n v="25"/>
    <n v="40"/>
    <x v="1"/>
    <x v="1"/>
    <n v="38"/>
    <n v="38"/>
    <n v="0"/>
    <x v="2"/>
    <x v="0"/>
    <n v="67"/>
  </r>
  <r>
    <n v="413500"/>
    <x v="5140"/>
    <x v="0"/>
    <x v="41"/>
    <s v="PROVIDENCE"/>
    <x v="1"/>
    <x v="1"/>
    <s v="INDEPENDENT"/>
    <n v="18"/>
    <x v="0"/>
    <n v="60"/>
    <n v="110"/>
    <n v="117"/>
    <x v="0"/>
    <s v="As Expected"/>
    <x v="0"/>
    <n v="67"/>
    <n v="87"/>
    <n v="297"/>
    <x v="1"/>
    <x v="1"/>
    <n v="86"/>
    <n v="86"/>
    <n v="0"/>
    <x v="1"/>
    <x v="0"/>
    <n v="58"/>
  </r>
  <r>
    <n v="413501"/>
    <x v="5141"/>
    <x v="2"/>
    <x v="41"/>
    <s v="PROVIDENCE"/>
    <x v="1"/>
    <x v="1"/>
    <s v="INDEPENDENT"/>
    <n v="12"/>
    <x v="0"/>
    <n v="31"/>
    <n v="49"/>
    <n v="52"/>
    <x v="0"/>
    <s v="As Expected"/>
    <x v="0"/>
    <n v="40"/>
    <n v="45"/>
    <n v="142"/>
    <x v="1"/>
    <x v="1"/>
    <n v="51"/>
    <n v="51"/>
    <n v="1"/>
    <x v="1"/>
    <x v="0"/>
    <n v="86"/>
  </r>
  <r>
    <n v="422503"/>
    <x v="5142"/>
    <x v="0"/>
    <x v="42"/>
    <s v="GREENVILLE"/>
    <x v="0"/>
    <x v="0"/>
    <s v="US RENAL CARE, INC."/>
    <n v="37"/>
    <x v="0"/>
    <n v="81"/>
    <n v="122"/>
    <n v="127"/>
    <x v="0"/>
    <s v="As Expected"/>
    <x v="1"/>
    <n v="103"/>
    <n v="113"/>
    <n v="426"/>
    <x v="1"/>
    <x v="1"/>
    <n v="129"/>
    <n v="129"/>
    <n v="0"/>
    <x v="0"/>
    <x v="0"/>
    <n v="49"/>
  </r>
  <r>
    <n v="362875"/>
    <x v="5143"/>
    <x v="3"/>
    <x v="33"/>
    <m/>
    <x v="0"/>
    <x v="0"/>
    <s v="FRESENIUS MEDICAL CARE"/>
    <n v="1"/>
    <x v="2"/>
    <n v="15"/>
    <n v="21"/>
    <n v="23"/>
    <x v="0"/>
    <s v="Not Available"/>
    <x v="2"/>
    <n v="17"/>
    <n v="5"/>
    <n v="22"/>
    <x v="2"/>
    <x v="3"/>
    <n v="5"/>
    <n v="5"/>
    <n v="0"/>
    <x v="2"/>
    <x v="0"/>
    <s v="No Score"/>
  </r>
  <r>
    <n v="362876"/>
    <x v="5144"/>
    <x v="0"/>
    <x v="33"/>
    <m/>
    <x v="0"/>
    <x v="0"/>
    <s v="FRESENIUS MEDICAL CARE"/>
    <n v="21"/>
    <x v="2"/>
    <n v="26"/>
    <n v="43"/>
    <n v="43"/>
    <x v="1"/>
    <s v="As Expected"/>
    <x v="0"/>
    <n v="31"/>
    <n v="45"/>
    <n v="47"/>
    <x v="1"/>
    <x v="1"/>
    <n v="43"/>
    <n v="43"/>
    <n v="0"/>
    <x v="2"/>
    <x v="0"/>
    <n v="62"/>
  </r>
  <r>
    <n v="362877"/>
    <x v="5145"/>
    <x v="4"/>
    <x v="33"/>
    <m/>
    <x v="0"/>
    <x v="0"/>
    <s v="CENTERS FOR DIALYSIS CARE"/>
    <n v="10"/>
    <x v="2"/>
    <n v="15"/>
    <n v="45"/>
    <n v="52"/>
    <x v="0"/>
    <s v="As Expected"/>
    <x v="2"/>
    <n v="26"/>
    <n v="40"/>
    <n v="28"/>
    <x v="2"/>
    <x v="1"/>
    <n v="41"/>
    <n v="41"/>
    <n v="0"/>
    <x v="2"/>
    <x v="0"/>
    <s v="No Score"/>
  </r>
  <r>
    <n v="422504"/>
    <x v="5146"/>
    <x v="0"/>
    <x v="42"/>
    <s v="RICHLAND"/>
    <x v="0"/>
    <x v="0"/>
    <s v="FRESENIUS MEDICAL CARE"/>
    <n v="30"/>
    <x v="1"/>
    <n v="108"/>
    <n v="142"/>
    <n v="152"/>
    <x v="0"/>
    <s v="As Expected"/>
    <x v="0"/>
    <n v="129"/>
    <n v="124"/>
    <n v="530"/>
    <x v="1"/>
    <x v="1"/>
    <n v="153"/>
    <n v="153"/>
    <n v="0"/>
    <x v="1"/>
    <x v="0"/>
    <n v="41"/>
  </r>
  <r>
    <n v="422505"/>
    <x v="676"/>
    <x v="0"/>
    <x v="42"/>
    <s v="FLORENCE"/>
    <x v="0"/>
    <x v="0"/>
    <s v="FRESENIUS MEDICAL CARE"/>
    <n v="31"/>
    <x v="0"/>
    <n v="99"/>
    <n v="128"/>
    <n v="136"/>
    <x v="0"/>
    <s v="As Expected"/>
    <x v="0"/>
    <n v="109"/>
    <n v="140"/>
    <n v="590"/>
    <x v="0"/>
    <x v="0"/>
    <n v="137"/>
    <n v="137"/>
    <n v="0"/>
    <x v="1"/>
    <x v="0"/>
    <n v="57"/>
  </r>
  <r>
    <n v="422506"/>
    <x v="5147"/>
    <x v="0"/>
    <x v="42"/>
    <s v="ANDERSON"/>
    <x v="0"/>
    <x v="0"/>
    <s v="FRESENIUS MEDICAL CARE"/>
    <n v="48"/>
    <x v="0"/>
    <n v="86"/>
    <n v="118"/>
    <n v="120"/>
    <x v="0"/>
    <s v="As Expected"/>
    <x v="1"/>
    <n v="99"/>
    <n v="131"/>
    <n v="427"/>
    <x v="1"/>
    <x v="0"/>
    <n v="120"/>
    <n v="120"/>
    <n v="0"/>
    <x v="0"/>
    <x v="0"/>
    <n v="60"/>
  </r>
  <r>
    <n v="422508"/>
    <x v="5148"/>
    <x v="1"/>
    <x v="42"/>
    <s v="ORANGEBURG"/>
    <x v="0"/>
    <x v="0"/>
    <s v="DAVITA"/>
    <n v="24"/>
    <x v="0"/>
    <n v="110"/>
    <n v="144"/>
    <n v="146"/>
    <x v="0"/>
    <s v="As Expected"/>
    <x v="0"/>
    <n v="118"/>
    <n v="103"/>
    <n v="452"/>
    <x v="1"/>
    <x v="1"/>
    <n v="108"/>
    <n v="108"/>
    <n v="0"/>
    <x v="1"/>
    <x v="0"/>
    <e v="#N/A"/>
  </r>
  <r>
    <n v="422509"/>
    <x v="5149"/>
    <x v="1"/>
    <x v="42"/>
    <s v="KERSHAW"/>
    <x v="0"/>
    <x v="0"/>
    <s v="FRESENIUS MEDICAL CARE"/>
    <n v="21"/>
    <x v="0"/>
    <n v="67"/>
    <n v="88"/>
    <n v="90"/>
    <x v="0"/>
    <s v="As Expected"/>
    <x v="0"/>
    <n v="80"/>
    <n v="79"/>
    <n v="325"/>
    <x v="1"/>
    <x v="1"/>
    <n v="89"/>
    <n v="89"/>
    <n v="0"/>
    <x v="1"/>
    <x v="0"/>
    <n v="53"/>
  </r>
  <r>
    <n v="422510"/>
    <x v="5150"/>
    <x v="0"/>
    <x v="42"/>
    <s v="SUMTER"/>
    <x v="0"/>
    <x v="0"/>
    <s v="FRESENIUS MEDICAL CARE"/>
    <n v="53"/>
    <x v="1"/>
    <n v="141"/>
    <n v="204"/>
    <n v="212"/>
    <x v="0"/>
    <s v="As Expected"/>
    <x v="0"/>
    <n v="176"/>
    <n v="192"/>
    <n v="752"/>
    <x v="0"/>
    <x v="0"/>
    <n v="212"/>
    <n v="212"/>
    <n v="0"/>
    <x v="0"/>
    <x v="0"/>
    <n v="51"/>
  </r>
  <r>
    <n v="422511"/>
    <x v="5151"/>
    <x v="2"/>
    <x v="42"/>
    <s v="SPARTANBURG"/>
    <x v="1"/>
    <x v="0"/>
    <s v="DIALYSIS CLINIC, INC."/>
    <n v="43"/>
    <x v="0"/>
    <n v="100"/>
    <n v="146"/>
    <n v="151"/>
    <x v="0"/>
    <s v="As Expected"/>
    <x v="0"/>
    <n v="120"/>
    <n v="115"/>
    <n v="370"/>
    <x v="1"/>
    <x v="1"/>
    <n v="152"/>
    <n v="152"/>
    <n v="0"/>
    <x v="1"/>
    <x v="2"/>
    <n v="56"/>
  </r>
  <r>
    <n v="422512"/>
    <x v="5152"/>
    <x v="0"/>
    <x v="42"/>
    <s v="AIKEN"/>
    <x v="0"/>
    <x v="0"/>
    <s v="DAVITA"/>
    <n v="22"/>
    <x v="0"/>
    <n v="49"/>
    <n v="68"/>
    <n v="68"/>
    <x v="0"/>
    <s v="As Expected"/>
    <x v="0"/>
    <n v="56"/>
    <n v="65"/>
    <n v="274"/>
    <x v="1"/>
    <x v="1"/>
    <n v="63"/>
    <n v="63"/>
    <n v="0"/>
    <x v="1"/>
    <x v="0"/>
    <e v="#N/A"/>
  </r>
  <r>
    <n v="422513"/>
    <x v="5153"/>
    <x v="2"/>
    <x v="42"/>
    <s v="CHARLESTON"/>
    <x v="1"/>
    <x v="0"/>
    <s v="DIALYSIS CLINIC, INC."/>
    <n v="23"/>
    <x v="0"/>
    <n v="67"/>
    <n v="80"/>
    <n v="85"/>
    <x v="0"/>
    <s v="As Expected"/>
    <x v="3"/>
    <n v="75"/>
    <n v="76"/>
    <n v="306"/>
    <x v="1"/>
    <x v="1"/>
    <n v="85"/>
    <n v="85"/>
    <n v="0"/>
    <x v="1"/>
    <x v="0"/>
    <n v="81"/>
  </r>
  <r>
    <n v="422514"/>
    <x v="5154"/>
    <x v="1"/>
    <x v="42"/>
    <s v="BEAUFORT"/>
    <x v="0"/>
    <x v="0"/>
    <s v="FRESENIUS MEDICAL CARE"/>
    <n v="22"/>
    <x v="0"/>
    <n v="89"/>
    <n v="121"/>
    <n v="128"/>
    <x v="0"/>
    <s v="As Expected"/>
    <x v="0"/>
    <n v="114"/>
    <n v="148"/>
    <n v="395"/>
    <x v="1"/>
    <x v="1"/>
    <n v="115"/>
    <n v="115"/>
    <n v="0"/>
    <x v="1"/>
    <x v="0"/>
    <n v="63"/>
  </r>
  <r>
    <n v="422515"/>
    <x v="5155"/>
    <x v="2"/>
    <x v="42"/>
    <s v="GREENWOOD"/>
    <x v="0"/>
    <x v="0"/>
    <s v="DAVITA"/>
    <n v="41"/>
    <x v="0"/>
    <n v="137"/>
    <n v="211"/>
    <n v="215"/>
    <x v="0"/>
    <s v="As Expected"/>
    <x v="0"/>
    <n v="156"/>
    <n v="141"/>
    <n v="645"/>
    <x v="1"/>
    <x v="1"/>
    <n v="175"/>
    <n v="175"/>
    <n v="0"/>
    <x v="1"/>
    <x v="0"/>
    <e v="#N/A"/>
  </r>
  <r>
    <n v="422516"/>
    <x v="5156"/>
    <x v="0"/>
    <x v="42"/>
    <s v="BERKELEY"/>
    <x v="0"/>
    <x v="0"/>
    <s v="FRESENIUS MEDICAL CARE"/>
    <n v="20"/>
    <x v="0"/>
    <n v="71"/>
    <n v="91"/>
    <n v="95"/>
    <x v="0"/>
    <s v="As Expected"/>
    <x v="0"/>
    <n v="77"/>
    <n v="99"/>
    <n v="336"/>
    <x v="1"/>
    <x v="0"/>
    <n v="96"/>
    <n v="96"/>
    <n v="0"/>
    <x v="1"/>
    <x v="0"/>
    <n v="27"/>
  </r>
  <r>
    <n v="422517"/>
    <x v="5157"/>
    <x v="0"/>
    <x v="42"/>
    <s v="LEXINGTON"/>
    <x v="0"/>
    <x v="0"/>
    <s v="FRESENIUS MEDICAL CARE"/>
    <n v="21"/>
    <x v="0"/>
    <n v="60"/>
    <n v="90"/>
    <n v="95"/>
    <x v="0"/>
    <s v="As Expected"/>
    <x v="0"/>
    <n v="68"/>
    <n v="57"/>
    <n v="334"/>
    <x v="0"/>
    <x v="1"/>
    <n v="95"/>
    <n v="95"/>
    <n v="0"/>
    <x v="1"/>
    <x v="0"/>
    <n v="55"/>
  </r>
  <r>
    <n v="362634"/>
    <x v="5158"/>
    <x v="3"/>
    <x v="33"/>
    <s v="HAMILTON"/>
    <x v="0"/>
    <x v="0"/>
    <s v="DAVITA"/>
    <n v="1"/>
    <x v="0"/>
    <n v="23"/>
    <n v="34"/>
    <n v="35"/>
    <x v="0"/>
    <s v="Worse than Expected"/>
    <x v="0"/>
    <n v="27"/>
    <n v="30"/>
    <n v="111"/>
    <x v="2"/>
    <x v="3"/>
    <n v="0"/>
    <n v="0"/>
    <n v="0"/>
    <x v="2"/>
    <x v="0"/>
    <e v="#N/A"/>
  </r>
  <r>
    <n v="422518"/>
    <x v="5159"/>
    <x v="1"/>
    <x v="42"/>
    <s v="CHESTER"/>
    <x v="0"/>
    <x v="0"/>
    <s v="FRESENIUS MEDICAL CARE"/>
    <n v="17"/>
    <x v="0"/>
    <n v="55"/>
    <n v="71"/>
    <n v="76"/>
    <x v="0"/>
    <s v="As Expected"/>
    <x v="0"/>
    <n v="60"/>
    <n v="57"/>
    <n v="232"/>
    <x v="1"/>
    <x v="1"/>
    <n v="76"/>
    <n v="76"/>
    <n v="0"/>
    <x v="2"/>
    <x v="0"/>
    <n v="60"/>
  </r>
  <r>
    <n v="422519"/>
    <x v="5160"/>
    <x v="0"/>
    <x v="42"/>
    <s v="GEORGETOWN"/>
    <x v="0"/>
    <x v="0"/>
    <s v="FRESENIUS MEDICAL CARE"/>
    <n v="20"/>
    <x v="1"/>
    <n v="71"/>
    <n v="94"/>
    <n v="102"/>
    <x v="0"/>
    <s v="As Expected"/>
    <x v="0"/>
    <n v="80"/>
    <n v="84"/>
    <n v="336"/>
    <x v="1"/>
    <x v="1"/>
    <n v="89"/>
    <n v="89"/>
    <n v="0"/>
    <x v="1"/>
    <x v="0"/>
    <n v="59"/>
  </r>
  <r>
    <n v="422520"/>
    <x v="5161"/>
    <x v="0"/>
    <x v="42"/>
    <s v="MARLBORO"/>
    <x v="0"/>
    <x v="0"/>
    <s v="FRESENIUS MEDICAL CARE"/>
    <n v="21"/>
    <x v="0"/>
    <n v="69"/>
    <n v="86"/>
    <n v="89"/>
    <x v="0"/>
    <s v="As Expected"/>
    <x v="0"/>
    <n v="73"/>
    <n v="79"/>
    <n v="313"/>
    <x v="1"/>
    <x v="1"/>
    <n v="91"/>
    <n v="91"/>
    <n v="0"/>
    <x v="1"/>
    <x v="0"/>
    <n v="61"/>
  </r>
  <r>
    <n v="422521"/>
    <x v="5162"/>
    <x v="0"/>
    <x v="42"/>
    <s v="WILLIAMSBURG"/>
    <x v="0"/>
    <x v="0"/>
    <s v="FRESENIUS MEDICAL CARE"/>
    <n v="33"/>
    <x v="0"/>
    <n v="87"/>
    <n v="105"/>
    <n v="113"/>
    <x v="0"/>
    <s v="As Expected"/>
    <x v="1"/>
    <n v="94"/>
    <n v="90"/>
    <n v="374"/>
    <x v="1"/>
    <x v="0"/>
    <n v="113"/>
    <n v="113"/>
    <n v="0"/>
    <x v="1"/>
    <x v="0"/>
    <n v="47"/>
  </r>
  <r>
    <n v="422522"/>
    <x v="5163"/>
    <x v="1"/>
    <x v="42"/>
    <s v="SPARTANBURG"/>
    <x v="1"/>
    <x v="0"/>
    <s v="DIALYSIS CLINIC, INC."/>
    <n v="35"/>
    <x v="0"/>
    <n v="95"/>
    <n v="136"/>
    <n v="143"/>
    <x v="0"/>
    <s v="As Expected"/>
    <x v="0"/>
    <n v="117"/>
    <n v="118"/>
    <n v="560"/>
    <x v="2"/>
    <x v="1"/>
    <n v="85"/>
    <n v="85"/>
    <n v="0"/>
    <x v="1"/>
    <x v="0"/>
    <n v="65"/>
  </r>
  <r>
    <n v="422527"/>
    <x v="5164"/>
    <x v="0"/>
    <x v="42"/>
    <s v="CHARLESTON"/>
    <x v="1"/>
    <x v="0"/>
    <s v="DIALYSIS CLINIC, INC."/>
    <n v="16"/>
    <x v="0"/>
    <n v="30"/>
    <n v="47"/>
    <n v="47"/>
    <x v="0"/>
    <s v="As Expected"/>
    <x v="1"/>
    <n v="38"/>
    <n v="39"/>
    <n v="160"/>
    <x v="1"/>
    <x v="1"/>
    <n v="44"/>
    <n v="44"/>
    <n v="0"/>
    <x v="2"/>
    <x v="0"/>
    <n v="50"/>
  </r>
  <r>
    <n v="422528"/>
    <x v="5165"/>
    <x v="0"/>
    <x v="42"/>
    <s v="COLLETON"/>
    <x v="0"/>
    <x v="0"/>
    <s v="DAVITA"/>
    <n v="25"/>
    <x v="0"/>
    <n v="91"/>
    <n v="136"/>
    <n v="138"/>
    <x v="0"/>
    <s v="As Expected"/>
    <x v="1"/>
    <n v="102"/>
    <n v="122"/>
    <n v="492"/>
    <x v="1"/>
    <x v="1"/>
    <n v="119"/>
    <n v="119"/>
    <n v="0"/>
    <x v="1"/>
    <x v="0"/>
    <e v="#N/A"/>
  </r>
  <r>
    <n v="422529"/>
    <x v="5166"/>
    <x v="0"/>
    <x v="42"/>
    <s v="RICHLAND"/>
    <x v="0"/>
    <x v="0"/>
    <s v="AMERICAN RENAL ASSOCIATES"/>
    <n v="25"/>
    <x v="1"/>
    <n v="36"/>
    <n v="110"/>
    <n v="118"/>
    <x v="0"/>
    <s v="As Expected"/>
    <x v="0"/>
    <n v="86"/>
    <n v="103"/>
    <n v="329"/>
    <x v="1"/>
    <x v="1"/>
    <n v="98"/>
    <n v="98"/>
    <n v="0"/>
    <x v="1"/>
    <x v="0"/>
    <n v="65"/>
  </r>
  <r>
    <n v="422530"/>
    <x v="5167"/>
    <x v="0"/>
    <x v="42"/>
    <s v="DARLINGTON"/>
    <x v="0"/>
    <x v="0"/>
    <s v="FRESENIUS MEDICAL CARE"/>
    <n v="20"/>
    <x v="0"/>
    <n v="69"/>
    <n v="82"/>
    <n v="94"/>
    <x v="0"/>
    <s v="Worse than Expected"/>
    <x v="0"/>
    <n v="75"/>
    <n v="117"/>
    <n v="332"/>
    <x v="0"/>
    <x v="1"/>
    <n v="95"/>
    <n v="95"/>
    <n v="0"/>
    <x v="1"/>
    <x v="0"/>
    <n v="51"/>
  </r>
  <r>
    <n v="422531"/>
    <x v="5168"/>
    <x v="0"/>
    <x v="42"/>
    <s v="NEWBERRY"/>
    <x v="0"/>
    <x v="0"/>
    <s v="FRESENIUS MEDICAL CARE"/>
    <n v="22"/>
    <x v="0"/>
    <n v="76"/>
    <n v="100"/>
    <n v="105"/>
    <x v="0"/>
    <s v="As Expected"/>
    <x v="0"/>
    <n v="80"/>
    <n v="85"/>
    <n v="302"/>
    <x v="1"/>
    <x v="1"/>
    <n v="103"/>
    <n v="103"/>
    <n v="0"/>
    <x v="1"/>
    <x v="0"/>
    <n v="48"/>
  </r>
  <r>
    <n v="422532"/>
    <x v="5169"/>
    <x v="0"/>
    <x v="42"/>
    <s v="DILLON"/>
    <x v="0"/>
    <x v="0"/>
    <s v="FRESENIUS MEDICAL CARE"/>
    <n v="21"/>
    <x v="0"/>
    <n v="79"/>
    <n v="93"/>
    <n v="97"/>
    <x v="0"/>
    <s v="As Expected"/>
    <x v="1"/>
    <n v="86"/>
    <n v="137"/>
    <n v="363"/>
    <x v="1"/>
    <x v="1"/>
    <n v="96"/>
    <n v="96"/>
    <n v="0"/>
    <x v="0"/>
    <x v="0"/>
    <n v="47"/>
  </r>
  <r>
    <n v="422533"/>
    <x v="5170"/>
    <x v="0"/>
    <x v="42"/>
    <s v="BERKELEY"/>
    <x v="0"/>
    <x v="0"/>
    <s v="FRESENIUS MEDICAL CARE"/>
    <n v="25"/>
    <x v="0"/>
    <n v="90"/>
    <n v="127"/>
    <n v="134"/>
    <x v="0"/>
    <s v="As Expected"/>
    <x v="0"/>
    <n v="100"/>
    <n v="116"/>
    <n v="409"/>
    <x v="1"/>
    <x v="1"/>
    <n v="135"/>
    <n v="135"/>
    <n v="0"/>
    <x v="1"/>
    <x v="0"/>
    <n v="51"/>
  </r>
  <r>
    <n v="422534"/>
    <x v="5171"/>
    <x v="0"/>
    <x v="42"/>
    <s v="BAMBERG"/>
    <x v="0"/>
    <x v="0"/>
    <s v="DAVITA"/>
    <n v="20"/>
    <x v="0"/>
    <n v="40"/>
    <n v="51"/>
    <n v="56"/>
    <x v="0"/>
    <s v="As Expected"/>
    <x v="0"/>
    <n v="46"/>
    <n v="48"/>
    <n v="187"/>
    <x v="1"/>
    <x v="1"/>
    <n v="55"/>
    <n v="55"/>
    <n v="0"/>
    <x v="2"/>
    <x v="0"/>
    <e v="#N/A"/>
  </r>
  <r>
    <n v="422535"/>
    <x v="5172"/>
    <x v="1"/>
    <x v="42"/>
    <s v="HORRY"/>
    <x v="0"/>
    <x v="0"/>
    <s v="FRESENIUS MEDICAL CARE"/>
    <n v="20"/>
    <x v="0"/>
    <n v="65"/>
    <n v="80"/>
    <n v="82"/>
    <x v="0"/>
    <s v="As Expected"/>
    <x v="0"/>
    <n v="73"/>
    <n v="69"/>
    <n v="294"/>
    <x v="1"/>
    <x v="1"/>
    <n v="84"/>
    <n v="84"/>
    <n v="0"/>
    <x v="2"/>
    <x v="0"/>
    <n v="85"/>
  </r>
  <r>
    <n v="422536"/>
    <x v="5173"/>
    <x v="2"/>
    <x v="42"/>
    <s v="OCONEE"/>
    <x v="0"/>
    <x v="0"/>
    <s v="AMERICAN RENAL ASSOCIATES"/>
    <n v="14"/>
    <x v="0"/>
    <n v="33"/>
    <n v="47"/>
    <n v="50"/>
    <x v="0"/>
    <s v="As Expected"/>
    <x v="0"/>
    <n v="43"/>
    <n v="42"/>
    <n v="155"/>
    <x v="1"/>
    <x v="1"/>
    <n v="50"/>
    <n v="50"/>
    <n v="0"/>
    <x v="2"/>
    <x v="0"/>
    <n v="63"/>
  </r>
  <r>
    <n v="422537"/>
    <x v="5174"/>
    <x v="1"/>
    <x v="42"/>
    <s v="CLARENDON"/>
    <x v="0"/>
    <x v="0"/>
    <s v="FRESENIUS MEDICAL CARE"/>
    <n v="21"/>
    <x v="0"/>
    <n v="46"/>
    <n v="70"/>
    <n v="74"/>
    <x v="0"/>
    <s v="As Expected"/>
    <x v="0"/>
    <n v="54"/>
    <n v="34"/>
    <n v="225"/>
    <x v="1"/>
    <x v="0"/>
    <n v="73"/>
    <n v="73"/>
    <n v="0"/>
    <x v="1"/>
    <x v="0"/>
    <n v="65"/>
  </r>
  <r>
    <n v="422538"/>
    <x v="5175"/>
    <x v="0"/>
    <x v="42"/>
    <s v="YORK"/>
    <x v="0"/>
    <x v="0"/>
    <s v="FRESENIUS MEDICAL CARE"/>
    <n v="32"/>
    <x v="0"/>
    <n v="121"/>
    <n v="162"/>
    <n v="171"/>
    <x v="0"/>
    <s v="As Expected"/>
    <x v="0"/>
    <n v="139"/>
    <n v="147"/>
    <n v="509"/>
    <x v="0"/>
    <x v="1"/>
    <n v="139"/>
    <n v="139"/>
    <n v="0"/>
    <x v="1"/>
    <x v="0"/>
    <n v="47"/>
  </r>
  <r>
    <n v="422539"/>
    <x v="5176"/>
    <x v="2"/>
    <x v="42"/>
    <s v="GREENVILLE"/>
    <x v="0"/>
    <x v="0"/>
    <s v="DAVITA"/>
    <n v="28"/>
    <x v="0"/>
    <n v="48"/>
    <n v="60"/>
    <n v="62"/>
    <x v="0"/>
    <s v="As Expected"/>
    <x v="0"/>
    <n v="57"/>
    <n v="34"/>
    <n v="233"/>
    <x v="1"/>
    <x v="1"/>
    <n v="63"/>
    <n v="63"/>
    <n v="0"/>
    <x v="1"/>
    <x v="0"/>
    <e v="#N/A"/>
  </r>
  <r>
    <n v="422540"/>
    <x v="5177"/>
    <x v="0"/>
    <x v="42"/>
    <s v="GREENVILLE"/>
    <x v="0"/>
    <x v="0"/>
    <s v="DAVITA"/>
    <n v="52"/>
    <x v="0"/>
    <n v="119"/>
    <n v="181"/>
    <n v="188"/>
    <x v="0"/>
    <s v="As Expected"/>
    <x v="0"/>
    <n v="138"/>
    <n v="109"/>
    <n v="565"/>
    <x v="1"/>
    <x v="1"/>
    <n v="147"/>
    <n v="147"/>
    <n v="2"/>
    <x v="1"/>
    <x v="0"/>
    <e v="#N/A"/>
  </r>
  <r>
    <n v="422541"/>
    <x v="5178"/>
    <x v="0"/>
    <x v="42"/>
    <s v="PICKENS"/>
    <x v="0"/>
    <x v="0"/>
    <s v="US RENAL CARE, INC."/>
    <n v="28"/>
    <x v="0"/>
    <n v="82"/>
    <n v="103"/>
    <n v="114"/>
    <x v="0"/>
    <s v="As Expected"/>
    <x v="0"/>
    <n v="97"/>
    <n v="110"/>
    <n v="344"/>
    <x v="1"/>
    <x v="1"/>
    <n v="114"/>
    <n v="114"/>
    <n v="0"/>
    <x v="1"/>
    <x v="0"/>
    <n v="59"/>
  </r>
  <r>
    <n v="422542"/>
    <x v="5179"/>
    <x v="2"/>
    <x v="42"/>
    <s v="HORRY"/>
    <x v="0"/>
    <x v="0"/>
    <s v="FRESENIUS MEDICAL CARE"/>
    <n v="20"/>
    <x v="0"/>
    <n v="63"/>
    <n v="88"/>
    <n v="95"/>
    <x v="0"/>
    <s v="As Expected"/>
    <x v="0"/>
    <n v="72"/>
    <n v="53"/>
    <n v="300"/>
    <x v="1"/>
    <x v="1"/>
    <n v="96"/>
    <n v="96"/>
    <n v="0"/>
    <x v="1"/>
    <x v="0"/>
    <n v="89"/>
  </r>
  <r>
    <n v="422543"/>
    <x v="5180"/>
    <x v="1"/>
    <x v="42"/>
    <s v="RICHLAND"/>
    <x v="0"/>
    <x v="0"/>
    <s v="FRESENIUS MEDICAL CARE"/>
    <n v="21"/>
    <x v="0"/>
    <n v="70"/>
    <n v="92"/>
    <n v="99"/>
    <x v="0"/>
    <s v="As Expected"/>
    <x v="0"/>
    <n v="76"/>
    <n v="48"/>
    <n v="301"/>
    <x v="1"/>
    <x v="1"/>
    <n v="100"/>
    <n v="100"/>
    <n v="0"/>
    <x v="2"/>
    <x v="0"/>
    <n v="74"/>
  </r>
  <r>
    <n v="422545"/>
    <x v="5181"/>
    <x v="0"/>
    <x v="42"/>
    <s v="MARION"/>
    <x v="0"/>
    <x v="0"/>
    <s v="FRESENIUS MEDICAL CARE"/>
    <n v="24"/>
    <x v="0"/>
    <n v="98"/>
    <n v="133"/>
    <n v="137"/>
    <x v="0"/>
    <s v="As Expected"/>
    <x v="0"/>
    <n v="116"/>
    <n v="141"/>
    <n v="490"/>
    <x v="0"/>
    <x v="1"/>
    <n v="137"/>
    <n v="137"/>
    <n v="0"/>
    <x v="1"/>
    <x v="0"/>
    <n v="44"/>
  </r>
  <r>
    <n v="422546"/>
    <x v="5182"/>
    <x v="0"/>
    <x v="42"/>
    <s v="RICHLAND"/>
    <x v="0"/>
    <x v="0"/>
    <s v="FRESENIUS MEDICAL CARE"/>
    <n v="25"/>
    <x v="1"/>
    <n v="195"/>
    <n v="268"/>
    <n v="276"/>
    <x v="0"/>
    <s v="As Expected"/>
    <x v="0"/>
    <n v="209"/>
    <n v="166"/>
    <n v="712"/>
    <x v="0"/>
    <x v="1"/>
    <n v="264"/>
    <n v="264"/>
    <n v="0"/>
    <x v="0"/>
    <x v="0"/>
    <n v="34"/>
  </r>
  <r>
    <n v="362750"/>
    <x v="5183"/>
    <x v="3"/>
    <x v="33"/>
    <s v="HIGHLAND"/>
    <x v="0"/>
    <x v="0"/>
    <s v="DAVITA"/>
    <n v="9"/>
    <x v="2"/>
    <n v="4"/>
    <n v="0"/>
    <n v="0"/>
    <x v="2"/>
    <s v="Not Available"/>
    <x v="0"/>
    <n v="7"/>
    <n v="0"/>
    <n v="55"/>
    <x v="2"/>
    <x v="3"/>
    <n v="0"/>
    <n v="0"/>
    <n v="0"/>
    <x v="2"/>
    <x v="1"/>
    <e v="#N/A"/>
  </r>
  <r>
    <n v="422547"/>
    <x v="5184"/>
    <x v="2"/>
    <x v="42"/>
    <s v="ORANGEBURG"/>
    <x v="0"/>
    <x v="0"/>
    <s v="DAVITA"/>
    <n v="24"/>
    <x v="0"/>
    <n v="50"/>
    <n v="67"/>
    <n v="72"/>
    <x v="0"/>
    <s v="As Expected"/>
    <x v="0"/>
    <n v="54"/>
    <n v="42"/>
    <n v="226"/>
    <x v="1"/>
    <x v="1"/>
    <n v="72"/>
    <n v="72"/>
    <n v="0"/>
    <x v="2"/>
    <x v="0"/>
    <e v="#N/A"/>
  </r>
  <r>
    <n v="422548"/>
    <x v="5185"/>
    <x v="1"/>
    <x v="42"/>
    <s v="BEAUFORT"/>
    <x v="0"/>
    <x v="0"/>
    <s v="FRESENIUS MEDICAL CARE"/>
    <n v="16"/>
    <x v="0"/>
    <n v="25"/>
    <n v="41"/>
    <n v="43"/>
    <x v="0"/>
    <s v="As Expected"/>
    <x v="0"/>
    <n v="34"/>
    <n v="40"/>
    <n v="160"/>
    <x v="1"/>
    <x v="1"/>
    <n v="43"/>
    <n v="43"/>
    <n v="0"/>
    <x v="2"/>
    <x v="0"/>
    <n v="77"/>
  </r>
  <r>
    <n v="422549"/>
    <x v="5186"/>
    <x v="2"/>
    <x v="42"/>
    <s v="LANCASTER"/>
    <x v="0"/>
    <x v="0"/>
    <s v="DAVITA"/>
    <n v="31"/>
    <x v="0"/>
    <n v="89"/>
    <n v="116"/>
    <n v="127"/>
    <x v="0"/>
    <s v="As Expected"/>
    <x v="0"/>
    <n v="99"/>
    <n v="86"/>
    <n v="406"/>
    <x v="1"/>
    <x v="1"/>
    <n v="118"/>
    <n v="118"/>
    <n v="0"/>
    <x v="1"/>
    <x v="0"/>
    <e v="#N/A"/>
  </r>
  <r>
    <n v="422550"/>
    <x v="5187"/>
    <x v="0"/>
    <x v="42"/>
    <s v="LEXINGTON"/>
    <x v="0"/>
    <x v="0"/>
    <s v="FRESENIUS MEDICAL CARE"/>
    <n v="20"/>
    <x v="0"/>
    <n v="78"/>
    <n v="107"/>
    <n v="110"/>
    <x v="0"/>
    <s v="As Expected"/>
    <x v="0"/>
    <n v="89"/>
    <n v="84"/>
    <n v="391"/>
    <x v="0"/>
    <x v="1"/>
    <n v="113"/>
    <n v="113"/>
    <n v="0"/>
    <x v="1"/>
    <x v="0"/>
    <n v="57"/>
  </r>
  <r>
    <n v="422552"/>
    <x v="5188"/>
    <x v="2"/>
    <x v="42"/>
    <s v="UNION"/>
    <x v="1"/>
    <x v="0"/>
    <s v="DIALYSIS CLINIC, INC."/>
    <n v="25"/>
    <x v="0"/>
    <n v="43"/>
    <n v="57"/>
    <n v="60"/>
    <x v="0"/>
    <s v="As Expected"/>
    <x v="0"/>
    <n v="49"/>
    <n v="41"/>
    <n v="214"/>
    <x v="1"/>
    <x v="1"/>
    <n v="61"/>
    <n v="61"/>
    <n v="0"/>
    <x v="2"/>
    <x v="0"/>
    <n v="81"/>
  </r>
  <r>
    <n v="422553"/>
    <x v="5189"/>
    <x v="1"/>
    <x v="42"/>
    <s v="CHEROKEE"/>
    <x v="1"/>
    <x v="0"/>
    <s v="DIALYSIS CLINIC, INC."/>
    <n v="28"/>
    <x v="0"/>
    <n v="94"/>
    <n v="115"/>
    <n v="121"/>
    <x v="0"/>
    <s v="As Expected"/>
    <x v="0"/>
    <n v="109"/>
    <n v="124"/>
    <n v="416"/>
    <x v="1"/>
    <x v="1"/>
    <n v="120"/>
    <n v="120"/>
    <n v="0"/>
    <x v="1"/>
    <x v="0"/>
    <n v="82"/>
  </r>
  <r>
    <n v="422556"/>
    <x v="5190"/>
    <x v="1"/>
    <x v="42"/>
    <s v="DORCHESTER"/>
    <x v="0"/>
    <x v="0"/>
    <s v="FRESENIUS MEDICAL CARE"/>
    <n v="22"/>
    <x v="0"/>
    <n v="66"/>
    <n v="92"/>
    <n v="97"/>
    <x v="0"/>
    <s v="As Expected"/>
    <x v="0"/>
    <n v="77"/>
    <n v="85"/>
    <n v="333"/>
    <x v="1"/>
    <x v="1"/>
    <n v="97"/>
    <n v="97"/>
    <n v="0"/>
    <x v="1"/>
    <x v="0"/>
    <n v="67"/>
  </r>
  <r>
    <n v="422557"/>
    <x v="5191"/>
    <x v="0"/>
    <x v="42"/>
    <s v="ALLENDALE"/>
    <x v="0"/>
    <x v="0"/>
    <s v="DAVITA"/>
    <n v="21"/>
    <x v="0"/>
    <n v="59"/>
    <n v="89"/>
    <n v="93"/>
    <x v="0"/>
    <s v="As Expected"/>
    <x v="1"/>
    <n v="62"/>
    <n v="83"/>
    <n v="322"/>
    <x v="3"/>
    <x v="1"/>
    <n v="93"/>
    <n v="93"/>
    <n v="0"/>
    <x v="1"/>
    <x v="0"/>
    <e v="#N/A"/>
  </r>
  <r>
    <n v="422560"/>
    <x v="5192"/>
    <x v="2"/>
    <x v="42"/>
    <s v="SPARTANBURG"/>
    <x v="1"/>
    <x v="0"/>
    <s v="DIALYSIS CLINIC, INC."/>
    <n v="25"/>
    <x v="0"/>
    <n v="70"/>
    <n v="92"/>
    <n v="97"/>
    <x v="0"/>
    <s v="As Expected"/>
    <x v="0"/>
    <n v="77"/>
    <n v="67"/>
    <n v="308"/>
    <x v="1"/>
    <x v="1"/>
    <n v="97"/>
    <n v="97"/>
    <n v="0"/>
    <x v="1"/>
    <x v="0"/>
    <n v="72"/>
  </r>
  <r>
    <n v="422563"/>
    <x v="5193"/>
    <x v="1"/>
    <x v="42"/>
    <s v="CHARLESTON"/>
    <x v="1"/>
    <x v="0"/>
    <s v="DIALYSIS CLINIC, INC."/>
    <n v="17"/>
    <x v="0"/>
    <n v="47"/>
    <n v="71"/>
    <n v="69"/>
    <x v="0"/>
    <s v="As Expected"/>
    <x v="0"/>
    <n v="56"/>
    <n v="78"/>
    <n v="231"/>
    <x v="0"/>
    <x v="1"/>
    <n v="71"/>
    <n v="71"/>
    <n v="0"/>
    <x v="1"/>
    <x v="0"/>
    <n v="44"/>
  </r>
  <r>
    <n v="422564"/>
    <x v="5194"/>
    <x v="0"/>
    <x v="42"/>
    <s v="RICHLAND"/>
    <x v="0"/>
    <x v="0"/>
    <s v="FRESENIUS MEDICAL CARE"/>
    <n v="20"/>
    <x v="0"/>
    <n v="63"/>
    <n v="101"/>
    <n v="104"/>
    <x v="0"/>
    <s v="As Expected"/>
    <x v="0"/>
    <n v="78"/>
    <n v="58"/>
    <n v="310"/>
    <x v="1"/>
    <x v="0"/>
    <n v="106"/>
    <n v="106"/>
    <n v="0"/>
    <x v="1"/>
    <x v="0"/>
    <n v="59"/>
  </r>
  <r>
    <n v="392893"/>
    <x v="5195"/>
    <x v="3"/>
    <x v="35"/>
    <m/>
    <x v="0"/>
    <x v="0"/>
    <s v="FRESENIUS MEDICAL CARE"/>
    <n v="12"/>
    <x v="2"/>
    <n v="0"/>
    <n v="1"/>
    <n v="1"/>
    <x v="2"/>
    <s v="Not Available"/>
    <x v="2"/>
    <n v="0"/>
    <n v="0"/>
    <n v="0"/>
    <x v="2"/>
    <x v="3"/>
    <n v="1"/>
    <n v="1"/>
    <n v="0"/>
    <x v="2"/>
    <x v="1"/>
    <e v="#N/A"/>
  </r>
  <r>
    <n v="422565"/>
    <x v="5196"/>
    <x v="1"/>
    <x v="42"/>
    <s v="ORANGEBURG"/>
    <x v="0"/>
    <x v="0"/>
    <s v="DAVITA"/>
    <n v="21"/>
    <x v="1"/>
    <n v="54"/>
    <n v="69"/>
    <n v="72"/>
    <x v="0"/>
    <s v="As Expected"/>
    <x v="0"/>
    <n v="63"/>
    <n v="65"/>
    <n v="245"/>
    <x v="1"/>
    <x v="1"/>
    <n v="72"/>
    <n v="72"/>
    <n v="0"/>
    <x v="0"/>
    <x v="0"/>
    <e v="#N/A"/>
  </r>
  <r>
    <n v="422566"/>
    <x v="5197"/>
    <x v="1"/>
    <x v="42"/>
    <s v="LEE"/>
    <x v="0"/>
    <x v="0"/>
    <s v="FRESENIUS MEDICAL CARE"/>
    <n v="21"/>
    <x v="0"/>
    <n v="39"/>
    <n v="66"/>
    <n v="69"/>
    <x v="0"/>
    <s v="As Expected"/>
    <x v="0"/>
    <n v="52"/>
    <n v="43"/>
    <n v="247"/>
    <x v="1"/>
    <x v="0"/>
    <n v="69"/>
    <n v="69"/>
    <n v="0"/>
    <x v="1"/>
    <x v="0"/>
    <n v="71"/>
  </r>
  <r>
    <n v="422567"/>
    <x v="5198"/>
    <x v="1"/>
    <x v="42"/>
    <s v="GREENVILLE"/>
    <x v="0"/>
    <x v="0"/>
    <s v="DAVITA"/>
    <n v="21"/>
    <x v="0"/>
    <n v="55"/>
    <n v="84"/>
    <n v="91"/>
    <x v="0"/>
    <s v="As Expected"/>
    <x v="1"/>
    <n v="64"/>
    <n v="70"/>
    <n v="277"/>
    <x v="1"/>
    <x v="1"/>
    <n v="91"/>
    <n v="91"/>
    <n v="0"/>
    <x v="1"/>
    <x v="0"/>
    <e v="#N/A"/>
  </r>
  <r>
    <n v="422568"/>
    <x v="5199"/>
    <x v="0"/>
    <x v="42"/>
    <s v="CHARLESTON"/>
    <x v="1"/>
    <x v="0"/>
    <s v="DIALYSIS CLINIC, INC."/>
    <n v="16"/>
    <x v="0"/>
    <n v="36"/>
    <n v="51"/>
    <n v="53"/>
    <x v="0"/>
    <s v="As Expected"/>
    <x v="0"/>
    <n v="42"/>
    <n v="56"/>
    <n v="173"/>
    <x v="1"/>
    <x v="1"/>
    <n v="53"/>
    <n v="53"/>
    <n v="0"/>
    <x v="2"/>
    <x v="0"/>
    <n v="58"/>
  </r>
  <r>
    <n v="422569"/>
    <x v="5200"/>
    <x v="2"/>
    <x v="42"/>
    <s v="HORRY"/>
    <x v="0"/>
    <x v="0"/>
    <s v="FRESENIUS MEDICAL CARE"/>
    <n v="21"/>
    <x v="0"/>
    <n v="65"/>
    <n v="101"/>
    <n v="106"/>
    <x v="0"/>
    <s v="As Expected"/>
    <x v="3"/>
    <n v="87"/>
    <n v="90"/>
    <n v="287"/>
    <x v="1"/>
    <x v="2"/>
    <n v="94"/>
    <n v="94"/>
    <n v="0"/>
    <x v="2"/>
    <x v="0"/>
    <n v="84"/>
  </r>
  <r>
    <n v="422570"/>
    <x v="5201"/>
    <x v="1"/>
    <x v="42"/>
    <s v="BEAUFORT"/>
    <x v="0"/>
    <x v="0"/>
    <s v="FRESENIUS MEDICAL CARE"/>
    <n v="18"/>
    <x v="0"/>
    <n v="47"/>
    <n v="63"/>
    <n v="73"/>
    <x v="0"/>
    <s v="As Expected"/>
    <x v="0"/>
    <n v="53"/>
    <n v="62"/>
    <n v="262"/>
    <x v="1"/>
    <x v="1"/>
    <n v="67"/>
    <n v="67"/>
    <n v="0"/>
    <x v="1"/>
    <x v="0"/>
    <n v="62"/>
  </r>
  <r>
    <n v="422571"/>
    <x v="5202"/>
    <x v="2"/>
    <x v="42"/>
    <s v="GEORGETOWN"/>
    <x v="0"/>
    <x v="0"/>
    <s v="FRESENIUS MEDICAL CARE"/>
    <n v="20"/>
    <x v="0"/>
    <n v="70"/>
    <n v="88"/>
    <n v="99"/>
    <x v="0"/>
    <s v="As Expected"/>
    <x v="0"/>
    <n v="83"/>
    <n v="72"/>
    <n v="322"/>
    <x v="1"/>
    <x v="1"/>
    <n v="99"/>
    <n v="99"/>
    <n v="0"/>
    <x v="1"/>
    <x v="0"/>
    <n v="74"/>
  </r>
  <r>
    <n v="502600"/>
    <x v="5203"/>
    <x v="3"/>
    <x v="43"/>
    <m/>
    <x v="0"/>
    <x v="0"/>
    <s v="PUGET SOUND KIDNEY CENTERS"/>
    <n v="29"/>
    <x v="2"/>
    <n v="1"/>
    <n v="1"/>
    <n v="0"/>
    <x v="2"/>
    <s v="Not Available"/>
    <x v="2"/>
    <n v="1"/>
    <n v="0"/>
    <n v="1"/>
    <x v="2"/>
    <x v="3"/>
    <n v="1"/>
    <n v="1"/>
    <n v="0"/>
    <x v="2"/>
    <x v="1"/>
    <e v="#N/A"/>
  </r>
  <r>
    <n v="502601"/>
    <x v="5204"/>
    <x v="3"/>
    <x v="43"/>
    <m/>
    <x v="1"/>
    <x v="0"/>
    <s v="NORTHWEST KIDNEY CENTERS"/>
    <n v="12"/>
    <x v="2"/>
    <n v="0"/>
    <n v="0"/>
    <n v="0"/>
    <x v="2"/>
    <s v="Not Available"/>
    <x v="2"/>
    <n v="0"/>
    <n v="0"/>
    <n v="0"/>
    <x v="2"/>
    <x v="3"/>
    <n v="0"/>
    <n v="0"/>
    <n v="0"/>
    <x v="2"/>
    <x v="1"/>
    <e v="#N/A"/>
  </r>
  <r>
    <n v="422572"/>
    <x v="5205"/>
    <x v="0"/>
    <x v="42"/>
    <s v="RICHLAND"/>
    <x v="0"/>
    <x v="0"/>
    <s v="FRESENIUS MEDICAL CARE"/>
    <n v="21"/>
    <x v="0"/>
    <n v="79"/>
    <n v="96"/>
    <n v="98"/>
    <x v="0"/>
    <s v="As Expected"/>
    <x v="0"/>
    <n v="85"/>
    <n v="86"/>
    <n v="312"/>
    <x v="0"/>
    <x v="1"/>
    <n v="98"/>
    <n v="98"/>
    <n v="0"/>
    <x v="1"/>
    <x v="0"/>
    <n v="53"/>
  </r>
  <r>
    <n v="422573"/>
    <x v="5206"/>
    <x v="1"/>
    <x v="42"/>
    <s v="CLARENDON"/>
    <x v="0"/>
    <x v="0"/>
    <s v="FRESENIUS MEDICAL CARE"/>
    <n v="13"/>
    <x v="0"/>
    <n v="24"/>
    <n v="37"/>
    <n v="37"/>
    <x v="0"/>
    <s v="As Expected"/>
    <x v="0"/>
    <n v="28"/>
    <n v="27"/>
    <n v="127"/>
    <x v="1"/>
    <x v="1"/>
    <n v="38"/>
    <n v="38"/>
    <n v="0"/>
    <x v="2"/>
    <x v="0"/>
    <n v="70"/>
  </r>
  <r>
    <n v="422574"/>
    <x v="5207"/>
    <x v="0"/>
    <x v="42"/>
    <s v="FLORENCE"/>
    <x v="0"/>
    <x v="0"/>
    <s v="FRESENIUS MEDICAL CARE"/>
    <n v="28"/>
    <x v="0"/>
    <n v="163"/>
    <n v="201"/>
    <n v="204"/>
    <x v="0"/>
    <s v="As Expected"/>
    <x v="0"/>
    <n v="181"/>
    <n v="168"/>
    <n v="782"/>
    <x v="0"/>
    <x v="0"/>
    <n v="125"/>
    <n v="125"/>
    <n v="0"/>
    <x v="1"/>
    <x v="0"/>
    <n v="34"/>
  </r>
  <r>
    <n v="422575"/>
    <x v="5208"/>
    <x v="0"/>
    <x v="42"/>
    <s v="CHARLESTON"/>
    <x v="0"/>
    <x v="0"/>
    <s v="FRESENIUS MEDICAL CARE"/>
    <n v="26"/>
    <x v="0"/>
    <n v="120"/>
    <n v="156"/>
    <n v="163"/>
    <x v="0"/>
    <s v="As Expected"/>
    <x v="0"/>
    <n v="141"/>
    <n v="117"/>
    <n v="573"/>
    <x v="1"/>
    <x v="1"/>
    <n v="125"/>
    <n v="125"/>
    <n v="0"/>
    <x v="1"/>
    <x v="0"/>
    <n v="52"/>
  </r>
  <r>
    <n v="422576"/>
    <x v="5209"/>
    <x v="0"/>
    <x v="42"/>
    <s v="FLORENCE"/>
    <x v="0"/>
    <x v="0"/>
    <s v="FRESENIUS MEDICAL CARE"/>
    <n v="18"/>
    <x v="0"/>
    <n v="81"/>
    <n v="105"/>
    <n v="108"/>
    <x v="0"/>
    <s v="As Expected"/>
    <x v="0"/>
    <n v="87"/>
    <n v="97"/>
    <n v="399"/>
    <x v="1"/>
    <x v="1"/>
    <n v="108"/>
    <n v="108"/>
    <n v="0"/>
    <x v="1"/>
    <x v="0"/>
    <n v="60"/>
  </r>
  <r>
    <n v="422577"/>
    <x v="5210"/>
    <x v="2"/>
    <x v="42"/>
    <s v="SPARTANBURG"/>
    <x v="1"/>
    <x v="0"/>
    <s v="DIALYSIS CLINIC, INC."/>
    <n v="13"/>
    <x v="0"/>
    <n v="24"/>
    <n v="30"/>
    <n v="32"/>
    <x v="0"/>
    <s v="As Expected"/>
    <x v="0"/>
    <n v="28"/>
    <n v="20"/>
    <n v="116"/>
    <x v="1"/>
    <x v="1"/>
    <n v="32"/>
    <n v="32"/>
    <n v="0"/>
    <x v="2"/>
    <x v="0"/>
    <n v="74"/>
  </r>
  <r>
    <n v="422578"/>
    <x v="5211"/>
    <x v="2"/>
    <x v="42"/>
    <s v="LAURENS"/>
    <x v="0"/>
    <x v="0"/>
    <s v="DAVITA"/>
    <n v="21"/>
    <x v="0"/>
    <n v="53"/>
    <n v="78"/>
    <n v="82"/>
    <x v="0"/>
    <s v="As Expected"/>
    <x v="0"/>
    <n v="61"/>
    <n v="50"/>
    <n v="303"/>
    <x v="1"/>
    <x v="1"/>
    <n v="82"/>
    <n v="82"/>
    <n v="0"/>
    <x v="2"/>
    <x v="0"/>
    <e v="#N/A"/>
  </r>
  <r>
    <n v="422579"/>
    <x v="5212"/>
    <x v="2"/>
    <x v="42"/>
    <s v="GREENVILLE"/>
    <x v="0"/>
    <x v="0"/>
    <s v="US RENAL CARE, INC."/>
    <n v="16"/>
    <x v="0"/>
    <n v="45"/>
    <n v="71"/>
    <n v="76"/>
    <x v="0"/>
    <s v="As Expected"/>
    <x v="0"/>
    <n v="52"/>
    <n v="40"/>
    <n v="214"/>
    <x v="1"/>
    <x v="1"/>
    <n v="75"/>
    <n v="75"/>
    <n v="0"/>
    <x v="2"/>
    <x v="0"/>
    <n v="82"/>
  </r>
  <r>
    <n v="422580"/>
    <x v="5213"/>
    <x v="2"/>
    <x v="42"/>
    <s v="GEORGETOWN"/>
    <x v="0"/>
    <x v="0"/>
    <s v="FRESENIUS MEDICAL CARE"/>
    <n v="12"/>
    <x v="0"/>
    <n v="40"/>
    <n v="55"/>
    <n v="57"/>
    <x v="0"/>
    <s v="As Expected"/>
    <x v="0"/>
    <n v="46"/>
    <n v="23"/>
    <n v="187"/>
    <x v="1"/>
    <x v="1"/>
    <n v="57"/>
    <n v="57"/>
    <n v="0"/>
    <x v="2"/>
    <x v="0"/>
    <n v="82"/>
  </r>
  <r>
    <n v="422581"/>
    <x v="5214"/>
    <x v="1"/>
    <x v="42"/>
    <s v="FAIRFIELD"/>
    <x v="0"/>
    <x v="0"/>
    <s v="FRESENIUS MEDICAL CARE"/>
    <n v="21"/>
    <x v="0"/>
    <n v="47"/>
    <n v="69"/>
    <n v="70"/>
    <x v="0"/>
    <s v="As Expected"/>
    <x v="0"/>
    <n v="52"/>
    <n v="26"/>
    <n v="221"/>
    <x v="1"/>
    <x v="1"/>
    <n v="70"/>
    <n v="70"/>
    <n v="0"/>
    <x v="1"/>
    <x v="0"/>
    <n v="78"/>
  </r>
  <r>
    <n v="422582"/>
    <x v="5215"/>
    <x v="1"/>
    <x v="42"/>
    <s v="RICHLAND"/>
    <x v="0"/>
    <x v="0"/>
    <s v="FRESENIUS MEDICAL CARE"/>
    <n v="21"/>
    <x v="0"/>
    <n v="69"/>
    <n v="90"/>
    <n v="93"/>
    <x v="0"/>
    <s v="As Expected"/>
    <x v="0"/>
    <n v="81"/>
    <n v="55"/>
    <n v="352"/>
    <x v="1"/>
    <x v="1"/>
    <n v="93"/>
    <n v="93"/>
    <n v="7"/>
    <x v="1"/>
    <x v="0"/>
    <n v="68"/>
  </r>
  <r>
    <n v="422633"/>
    <x v="5216"/>
    <x v="3"/>
    <x v="42"/>
    <s v="CHARLESTON"/>
    <x v="0"/>
    <x v="0"/>
    <s v="DAVITA"/>
    <n v="4"/>
    <x v="0"/>
    <n v="27"/>
    <n v="56"/>
    <n v="58"/>
    <x v="0"/>
    <s v="As Expected"/>
    <x v="0"/>
    <n v="36"/>
    <n v="32"/>
    <n v="208"/>
    <x v="2"/>
    <x v="3"/>
    <n v="3"/>
    <n v="3"/>
    <n v="0"/>
    <x v="3"/>
    <x v="0"/>
    <e v="#N/A"/>
  </r>
  <r>
    <n v="422584"/>
    <x v="5217"/>
    <x v="0"/>
    <x v="42"/>
    <s v="GREENVILLE"/>
    <x v="0"/>
    <x v="0"/>
    <s v="US RENAL CARE, INC."/>
    <n v="21"/>
    <x v="0"/>
    <n v="69"/>
    <n v="91"/>
    <n v="92"/>
    <x v="0"/>
    <s v="As Expected"/>
    <x v="0"/>
    <n v="80"/>
    <n v="64"/>
    <n v="306"/>
    <x v="0"/>
    <x v="1"/>
    <n v="97"/>
    <n v="97"/>
    <n v="0"/>
    <x v="1"/>
    <x v="0"/>
    <n v="65"/>
  </r>
  <r>
    <n v="422585"/>
    <x v="5218"/>
    <x v="2"/>
    <x v="42"/>
    <s v="CHARLESTON"/>
    <x v="0"/>
    <x v="0"/>
    <s v="DAVITA"/>
    <n v="17"/>
    <x v="0"/>
    <n v="60"/>
    <n v="85"/>
    <n v="91"/>
    <x v="0"/>
    <s v="Better than Expected"/>
    <x v="0"/>
    <n v="67"/>
    <n v="56"/>
    <n v="273"/>
    <x v="1"/>
    <x v="1"/>
    <n v="89"/>
    <n v="89"/>
    <n v="0"/>
    <x v="1"/>
    <x v="0"/>
    <e v="#N/A"/>
  </r>
  <r>
    <n v="422586"/>
    <x v="5219"/>
    <x v="0"/>
    <x v="42"/>
    <s v="DARLINGTON"/>
    <x v="0"/>
    <x v="0"/>
    <s v="FRESENIUS MEDICAL CARE"/>
    <n v="21"/>
    <x v="0"/>
    <n v="61"/>
    <n v="80"/>
    <n v="84"/>
    <x v="0"/>
    <s v="As Expected"/>
    <x v="0"/>
    <n v="70"/>
    <n v="90"/>
    <n v="350"/>
    <x v="1"/>
    <x v="1"/>
    <n v="84"/>
    <n v="84"/>
    <n v="0"/>
    <x v="1"/>
    <x v="0"/>
    <n v="45"/>
  </r>
  <r>
    <n v="503700"/>
    <x v="5220"/>
    <x v="3"/>
    <x v="43"/>
    <s v="SAN JUAN"/>
    <x v="1"/>
    <x v="1"/>
    <s v="INDEPENDENT"/>
    <n v="1"/>
    <x v="2"/>
    <n v="0"/>
    <n v="0"/>
    <n v="0"/>
    <x v="2"/>
    <s v="Not Available"/>
    <x v="2"/>
    <n v="0"/>
    <n v="0"/>
    <n v="0"/>
    <x v="2"/>
    <x v="3"/>
    <n v="0"/>
    <n v="0"/>
    <n v="0"/>
    <x v="2"/>
    <x v="1"/>
    <n v="0"/>
  </r>
  <r>
    <n v="512300"/>
    <x v="5221"/>
    <x v="3"/>
    <x v="44"/>
    <s v="MONONGALIA"/>
    <x v="1"/>
    <x v="1"/>
    <s v="INDEPENDENT"/>
    <n v="10"/>
    <x v="2"/>
    <n v="3"/>
    <n v="5"/>
    <n v="6"/>
    <x v="2"/>
    <s v="As Expected"/>
    <x v="2"/>
    <n v="3"/>
    <n v="14"/>
    <n v="11"/>
    <x v="2"/>
    <x v="3"/>
    <n v="6"/>
    <n v="6"/>
    <n v="1"/>
    <x v="2"/>
    <x v="0"/>
    <n v="25"/>
  </r>
  <r>
    <n v="422587"/>
    <x v="5222"/>
    <x v="0"/>
    <x v="42"/>
    <s v="RICHLAND"/>
    <x v="0"/>
    <x v="0"/>
    <s v="AMERICAN RENAL ASSOCIATES"/>
    <n v="20"/>
    <x v="1"/>
    <n v="31"/>
    <n v="121"/>
    <n v="119"/>
    <x v="0"/>
    <s v="As Expected"/>
    <x v="0"/>
    <n v="104"/>
    <n v="99"/>
    <n v="405"/>
    <x v="0"/>
    <x v="1"/>
    <n v="120"/>
    <n v="120"/>
    <n v="0"/>
    <x v="1"/>
    <x v="0"/>
    <n v="70"/>
  </r>
  <r>
    <n v="422589"/>
    <x v="5223"/>
    <x v="1"/>
    <x v="42"/>
    <s v="YORK"/>
    <x v="0"/>
    <x v="0"/>
    <s v="FRESENIUS MEDICAL CARE"/>
    <n v="23"/>
    <x v="0"/>
    <n v="79"/>
    <n v="100"/>
    <n v="104"/>
    <x v="0"/>
    <s v="As Expected"/>
    <x v="0"/>
    <n v="87"/>
    <n v="85"/>
    <n v="363"/>
    <x v="0"/>
    <x v="1"/>
    <n v="104"/>
    <n v="104"/>
    <n v="0"/>
    <x v="1"/>
    <x v="0"/>
    <n v="61"/>
  </r>
  <r>
    <n v="422590"/>
    <x v="5224"/>
    <x v="1"/>
    <x v="42"/>
    <s v="BEAUFORT"/>
    <x v="1"/>
    <x v="0"/>
    <s v="DIALYSIS CLINIC, INC."/>
    <n v="17"/>
    <x v="0"/>
    <n v="69"/>
    <n v="91"/>
    <n v="91"/>
    <x v="0"/>
    <s v="As Expected"/>
    <x v="0"/>
    <n v="82"/>
    <n v="100"/>
    <n v="337"/>
    <x v="0"/>
    <x v="1"/>
    <n v="83"/>
    <n v="83"/>
    <n v="0"/>
    <x v="1"/>
    <x v="0"/>
    <n v="68"/>
  </r>
  <r>
    <n v="422591"/>
    <x v="5225"/>
    <x v="0"/>
    <x v="42"/>
    <s v="ORANGEBURG"/>
    <x v="0"/>
    <x v="0"/>
    <s v="FRESENIUS MEDICAL CARE"/>
    <n v="15"/>
    <x v="0"/>
    <n v="80"/>
    <n v="99"/>
    <n v="105"/>
    <x v="0"/>
    <s v="Worse than Expected"/>
    <x v="0"/>
    <n v="87"/>
    <n v="90"/>
    <n v="410"/>
    <x v="1"/>
    <x v="1"/>
    <n v="91"/>
    <n v="91"/>
    <n v="0"/>
    <x v="1"/>
    <x v="0"/>
    <n v="67"/>
  </r>
  <r>
    <n v="422592"/>
    <x v="5226"/>
    <x v="2"/>
    <x v="42"/>
    <s v="CHESTERFIELD"/>
    <x v="0"/>
    <x v="0"/>
    <s v="DAVITA"/>
    <n v="16"/>
    <x v="0"/>
    <n v="37"/>
    <n v="44"/>
    <n v="47"/>
    <x v="0"/>
    <s v="As Expected"/>
    <x v="0"/>
    <n v="37"/>
    <n v="27"/>
    <n v="160"/>
    <x v="1"/>
    <x v="1"/>
    <n v="47"/>
    <n v="47"/>
    <n v="0"/>
    <x v="2"/>
    <x v="0"/>
    <e v="#N/A"/>
  </r>
  <r>
    <n v="422593"/>
    <x v="5227"/>
    <x v="0"/>
    <x v="42"/>
    <s v="ORANGEBURG"/>
    <x v="0"/>
    <x v="0"/>
    <s v="FRESENIUS MEDICAL CARE"/>
    <n v="16"/>
    <x v="0"/>
    <n v="52"/>
    <n v="65"/>
    <n v="64"/>
    <x v="1"/>
    <s v="Worse than Expected"/>
    <x v="0"/>
    <n v="55"/>
    <n v="66"/>
    <n v="220"/>
    <x v="1"/>
    <x v="1"/>
    <n v="65"/>
    <n v="65"/>
    <n v="0"/>
    <x v="2"/>
    <x v="0"/>
    <n v="48"/>
  </r>
  <r>
    <n v="422594"/>
    <x v="5228"/>
    <x v="1"/>
    <x v="42"/>
    <s v="BAMBERG"/>
    <x v="0"/>
    <x v="0"/>
    <s v="FRESENIUS MEDICAL CARE"/>
    <n v="16"/>
    <x v="0"/>
    <n v="66"/>
    <n v="85"/>
    <n v="84"/>
    <x v="0"/>
    <s v="As Expected"/>
    <x v="0"/>
    <n v="73"/>
    <n v="72"/>
    <n v="296"/>
    <x v="1"/>
    <x v="1"/>
    <n v="86"/>
    <n v="86"/>
    <n v="0"/>
    <x v="1"/>
    <x v="0"/>
    <n v="49"/>
  </r>
  <r>
    <n v="422596"/>
    <x v="5229"/>
    <x v="2"/>
    <x v="42"/>
    <s v="BERKELEY"/>
    <x v="0"/>
    <x v="0"/>
    <s v="DAVITA"/>
    <n v="17"/>
    <x v="0"/>
    <n v="66"/>
    <n v="94"/>
    <n v="97"/>
    <x v="0"/>
    <s v="As Expected"/>
    <x v="0"/>
    <n v="77"/>
    <n v="82"/>
    <n v="293"/>
    <x v="1"/>
    <x v="1"/>
    <n v="98"/>
    <n v="98"/>
    <n v="0"/>
    <x v="1"/>
    <x v="0"/>
    <e v="#N/A"/>
  </r>
  <r>
    <n v="422597"/>
    <x v="5230"/>
    <x v="2"/>
    <x v="42"/>
    <s v="ANDERSON"/>
    <x v="0"/>
    <x v="0"/>
    <s v="DAVITA"/>
    <n v="10"/>
    <x v="0"/>
    <n v="23"/>
    <n v="30"/>
    <n v="34"/>
    <x v="0"/>
    <s v="As Expected"/>
    <x v="0"/>
    <n v="25"/>
    <n v="27"/>
    <n v="109"/>
    <x v="1"/>
    <x v="1"/>
    <n v="34"/>
    <n v="34"/>
    <n v="0"/>
    <x v="2"/>
    <x v="0"/>
    <n v="76"/>
  </r>
  <r>
    <n v="422598"/>
    <x v="5231"/>
    <x v="2"/>
    <x v="42"/>
    <s v="CHARLESTON"/>
    <x v="0"/>
    <x v="0"/>
    <s v="DAVITA"/>
    <n v="16"/>
    <x v="0"/>
    <n v="51"/>
    <n v="72"/>
    <n v="81"/>
    <x v="0"/>
    <s v="As Expected"/>
    <x v="0"/>
    <n v="58"/>
    <n v="43"/>
    <n v="251"/>
    <x v="1"/>
    <x v="1"/>
    <n v="81"/>
    <n v="81"/>
    <n v="0"/>
    <x v="1"/>
    <x v="0"/>
    <e v="#N/A"/>
  </r>
  <r>
    <n v="422599"/>
    <x v="5232"/>
    <x v="1"/>
    <x v="42"/>
    <s v="ANDERSON"/>
    <x v="0"/>
    <x v="0"/>
    <s v="FRESENIUS MEDICAL CARE"/>
    <n v="11"/>
    <x v="0"/>
    <n v="17"/>
    <n v="31"/>
    <n v="36"/>
    <x v="0"/>
    <s v="As Expected"/>
    <x v="0"/>
    <n v="24"/>
    <n v="30"/>
    <n v="105"/>
    <x v="1"/>
    <x v="1"/>
    <n v="36"/>
    <n v="36"/>
    <n v="0"/>
    <x v="2"/>
    <x v="0"/>
    <n v="68"/>
  </r>
  <r>
    <n v="422600"/>
    <x v="5233"/>
    <x v="0"/>
    <x v="42"/>
    <s v="ANDERSON"/>
    <x v="0"/>
    <x v="0"/>
    <s v="FRESENIUS MEDICAL CARE"/>
    <n v="17"/>
    <x v="0"/>
    <n v="34"/>
    <n v="43"/>
    <n v="45"/>
    <x v="0"/>
    <s v="As Expected"/>
    <x v="0"/>
    <n v="36"/>
    <n v="46"/>
    <n v="158"/>
    <x v="1"/>
    <x v="1"/>
    <n v="45"/>
    <n v="45"/>
    <n v="0"/>
    <x v="2"/>
    <x v="0"/>
    <n v="61"/>
  </r>
  <r>
    <n v="392872"/>
    <x v="4820"/>
    <x v="0"/>
    <x v="35"/>
    <m/>
    <x v="0"/>
    <x v="0"/>
    <s v="FRESENIUS MEDICAL CARE"/>
    <n v="1"/>
    <x v="2"/>
    <n v="12"/>
    <n v="29"/>
    <n v="30"/>
    <x v="0"/>
    <s v="As Expected"/>
    <x v="0"/>
    <n v="21"/>
    <n v="16"/>
    <n v="35"/>
    <x v="1"/>
    <x v="1"/>
    <n v="31"/>
    <n v="31"/>
    <n v="0"/>
    <x v="2"/>
    <x v="0"/>
    <n v="54"/>
  </r>
  <r>
    <n v="422601"/>
    <x v="5234"/>
    <x v="0"/>
    <x v="42"/>
    <s v="CHARLESTON"/>
    <x v="0"/>
    <x v="0"/>
    <s v="FRESENIUS MEDICAL CARE"/>
    <n v="16"/>
    <x v="0"/>
    <n v="37"/>
    <n v="52"/>
    <n v="53"/>
    <x v="0"/>
    <s v="As Expected"/>
    <x v="0"/>
    <n v="48"/>
    <n v="34"/>
    <n v="210"/>
    <x v="1"/>
    <x v="1"/>
    <n v="54"/>
    <n v="54"/>
    <n v="0"/>
    <x v="2"/>
    <x v="0"/>
    <n v="44"/>
  </r>
  <r>
    <n v="392874"/>
    <x v="5235"/>
    <x v="4"/>
    <x v="35"/>
    <m/>
    <x v="0"/>
    <x v="0"/>
    <s v="FREEDOM DIALYSIS, LLC"/>
    <n v="2"/>
    <x v="2"/>
    <n v="34"/>
    <n v="73"/>
    <n v="82"/>
    <x v="0"/>
    <s v="As Expected"/>
    <x v="1"/>
    <n v="49"/>
    <n v="66"/>
    <n v="52"/>
    <x v="2"/>
    <x v="1"/>
    <n v="80"/>
    <n v="80"/>
    <n v="0"/>
    <x v="2"/>
    <x v="0"/>
    <s v="No Score"/>
  </r>
  <r>
    <n v="422602"/>
    <x v="1363"/>
    <x v="1"/>
    <x v="42"/>
    <s v="EDGEFIELD"/>
    <x v="0"/>
    <x v="0"/>
    <s v="US RENAL CARE, INC."/>
    <n v="15"/>
    <x v="0"/>
    <n v="37"/>
    <n v="50"/>
    <n v="50"/>
    <x v="0"/>
    <s v="As Expected"/>
    <x v="0"/>
    <n v="44"/>
    <n v="40"/>
    <n v="172"/>
    <x v="1"/>
    <x v="1"/>
    <n v="51"/>
    <n v="51"/>
    <n v="0"/>
    <x v="2"/>
    <x v="0"/>
    <n v="56"/>
  </r>
  <r>
    <n v="422638"/>
    <x v="5236"/>
    <x v="3"/>
    <x v="42"/>
    <s v="GREENVILLE"/>
    <x v="0"/>
    <x v="0"/>
    <s v="DAVITA"/>
    <n v="0"/>
    <x v="0"/>
    <n v="42"/>
    <n v="59"/>
    <n v="59"/>
    <x v="0"/>
    <s v="As Expected"/>
    <x v="0"/>
    <n v="43"/>
    <n v="34"/>
    <n v="163"/>
    <x v="2"/>
    <x v="3"/>
    <n v="5"/>
    <n v="5"/>
    <n v="0"/>
    <x v="2"/>
    <x v="3"/>
    <e v="#N/A"/>
  </r>
  <r>
    <n v="422603"/>
    <x v="5237"/>
    <x v="0"/>
    <x v="42"/>
    <s v="LEXINGTON"/>
    <x v="0"/>
    <x v="0"/>
    <s v="FRESENIUS MEDICAL CARE"/>
    <n v="21"/>
    <x v="1"/>
    <n v="61"/>
    <n v="73"/>
    <n v="78"/>
    <x v="0"/>
    <s v="As Expected"/>
    <x v="0"/>
    <n v="68"/>
    <n v="77"/>
    <n v="271"/>
    <x v="1"/>
    <x v="1"/>
    <n v="79"/>
    <n v="79"/>
    <n v="0"/>
    <x v="1"/>
    <x v="0"/>
    <n v="74"/>
  </r>
  <r>
    <n v="422604"/>
    <x v="5238"/>
    <x v="0"/>
    <x v="42"/>
    <s v="AIKEN"/>
    <x v="0"/>
    <x v="0"/>
    <s v="US RENAL CARE, INC."/>
    <n v="18"/>
    <x v="1"/>
    <n v="66"/>
    <n v="91"/>
    <n v="107"/>
    <x v="0"/>
    <s v="As Expected"/>
    <x v="1"/>
    <n v="77"/>
    <n v="113"/>
    <n v="297"/>
    <x v="1"/>
    <x v="1"/>
    <n v="108"/>
    <n v="108"/>
    <n v="0"/>
    <x v="1"/>
    <x v="0"/>
    <n v="45"/>
  </r>
  <r>
    <n v="422605"/>
    <x v="5239"/>
    <x v="2"/>
    <x v="42"/>
    <s v="KERSHAW"/>
    <x v="0"/>
    <x v="0"/>
    <s v="FRESENIUS MEDICAL CARE"/>
    <n v="21"/>
    <x v="0"/>
    <n v="51"/>
    <n v="73"/>
    <n v="80"/>
    <x v="0"/>
    <s v="As Expected"/>
    <x v="0"/>
    <n v="56"/>
    <n v="37"/>
    <n v="197"/>
    <x v="1"/>
    <x v="1"/>
    <n v="81"/>
    <n v="81"/>
    <n v="0"/>
    <x v="2"/>
    <x v="0"/>
    <n v="85"/>
  </r>
  <r>
    <n v="422606"/>
    <x v="5240"/>
    <x v="0"/>
    <x v="42"/>
    <s v="CHARLESTON"/>
    <x v="0"/>
    <x v="0"/>
    <s v="FRESENIUS MEDICAL CARE"/>
    <n v="16"/>
    <x v="0"/>
    <n v="48"/>
    <n v="66"/>
    <n v="66"/>
    <x v="0"/>
    <s v="As Expected"/>
    <x v="0"/>
    <n v="56"/>
    <n v="57"/>
    <n v="225"/>
    <x v="1"/>
    <x v="1"/>
    <n v="68"/>
    <n v="68"/>
    <n v="0"/>
    <x v="1"/>
    <x v="0"/>
    <n v="55"/>
  </r>
  <r>
    <n v="422607"/>
    <x v="5241"/>
    <x v="0"/>
    <x v="42"/>
    <s v="AIKEN"/>
    <x v="0"/>
    <x v="0"/>
    <s v="AMERICAN RENAL ASSOCIATES"/>
    <n v="21"/>
    <x v="0"/>
    <n v="74"/>
    <n v="105"/>
    <n v="109"/>
    <x v="0"/>
    <s v="As Expected"/>
    <x v="0"/>
    <n v="84"/>
    <n v="93"/>
    <n v="363"/>
    <x v="0"/>
    <x v="0"/>
    <n v="106"/>
    <n v="106"/>
    <n v="0"/>
    <x v="1"/>
    <x v="0"/>
    <e v="#N/A"/>
  </r>
  <r>
    <n v="422608"/>
    <x v="5242"/>
    <x v="0"/>
    <x v="42"/>
    <s v="SPARTANBURG"/>
    <x v="0"/>
    <x v="0"/>
    <s v="AMERICAN RENAL ASSOCIATES"/>
    <n v="20"/>
    <x v="1"/>
    <n v="33"/>
    <n v="97"/>
    <n v="99"/>
    <x v="0"/>
    <s v="As Expected"/>
    <x v="0"/>
    <n v="71"/>
    <n v="82"/>
    <n v="234"/>
    <x v="1"/>
    <x v="1"/>
    <n v="76"/>
    <n v="76"/>
    <n v="0"/>
    <x v="1"/>
    <x v="0"/>
    <n v="73"/>
  </r>
  <r>
    <n v="422609"/>
    <x v="5243"/>
    <x v="2"/>
    <x v="42"/>
    <s v="YORK"/>
    <x v="0"/>
    <x v="0"/>
    <s v="DAVITA"/>
    <n v="20"/>
    <x v="0"/>
    <n v="63"/>
    <n v="79"/>
    <n v="87"/>
    <x v="0"/>
    <s v="As Expected"/>
    <x v="0"/>
    <n v="71"/>
    <n v="88"/>
    <n v="270"/>
    <x v="1"/>
    <x v="1"/>
    <n v="86"/>
    <n v="86"/>
    <n v="0"/>
    <x v="1"/>
    <x v="0"/>
    <e v="#N/A"/>
  </r>
  <r>
    <n v="422610"/>
    <x v="5244"/>
    <x v="1"/>
    <x v="42"/>
    <s v="HORRY"/>
    <x v="0"/>
    <x v="0"/>
    <s v="DAVITA"/>
    <n v="16"/>
    <x v="0"/>
    <n v="41"/>
    <n v="67"/>
    <n v="68"/>
    <x v="0"/>
    <s v="As Expected"/>
    <x v="0"/>
    <n v="50"/>
    <n v="39"/>
    <n v="193"/>
    <x v="1"/>
    <x v="1"/>
    <n v="69"/>
    <n v="69"/>
    <n v="0"/>
    <x v="1"/>
    <x v="0"/>
    <e v="#N/A"/>
  </r>
  <r>
    <n v="422611"/>
    <x v="5245"/>
    <x v="2"/>
    <x v="42"/>
    <s v="GREENVILLE"/>
    <x v="0"/>
    <x v="0"/>
    <s v="DAVITA"/>
    <n v="21"/>
    <x v="0"/>
    <n v="61"/>
    <n v="93"/>
    <n v="101"/>
    <x v="0"/>
    <s v="As Expected"/>
    <x v="0"/>
    <n v="72"/>
    <n v="67"/>
    <n v="288"/>
    <x v="1"/>
    <x v="1"/>
    <n v="101"/>
    <n v="101"/>
    <n v="0"/>
    <x v="1"/>
    <x v="0"/>
    <e v="#N/A"/>
  </r>
  <r>
    <n v="422612"/>
    <x v="5246"/>
    <x v="2"/>
    <x v="42"/>
    <s v="BERKELEY"/>
    <x v="1"/>
    <x v="0"/>
    <s v="DIALYSIS CLINIC, INC."/>
    <n v="17"/>
    <x v="0"/>
    <n v="50"/>
    <n v="67"/>
    <n v="69"/>
    <x v="0"/>
    <s v="As Expected"/>
    <x v="0"/>
    <n v="56"/>
    <n v="57"/>
    <n v="197"/>
    <x v="1"/>
    <x v="1"/>
    <n v="69"/>
    <n v="69"/>
    <n v="0"/>
    <x v="1"/>
    <x v="0"/>
    <n v="72"/>
  </r>
  <r>
    <n v="422613"/>
    <x v="5247"/>
    <x v="2"/>
    <x v="42"/>
    <s v="YORK"/>
    <x v="0"/>
    <x v="0"/>
    <s v="FRESENIUS MEDICAL CARE"/>
    <n v="21"/>
    <x v="0"/>
    <n v="62"/>
    <n v="85"/>
    <n v="90"/>
    <x v="0"/>
    <s v="As Expected"/>
    <x v="0"/>
    <n v="73"/>
    <n v="78"/>
    <n v="274"/>
    <x v="1"/>
    <x v="1"/>
    <n v="91"/>
    <n v="91"/>
    <n v="0"/>
    <x v="1"/>
    <x v="0"/>
    <n v="73"/>
  </r>
  <r>
    <n v="432508"/>
    <x v="5248"/>
    <x v="2"/>
    <x v="45"/>
    <m/>
    <x v="0"/>
    <x v="1"/>
    <s v="INDEPENDENT"/>
    <n v="12"/>
    <x v="0"/>
    <n v="56"/>
    <n v="74"/>
    <n v="78"/>
    <x v="0"/>
    <s v="As Expected"/>
    <x v="0"/>
    <n v="62"/>
    <n v="52"/>
    <n v="219"/>
    <x v="1"/>
    <x v="1"/>
    <n v="78"/>
    <n v="78"/>
    <n v="1"/>
    <x v="1"/>
    <x v="0"/>
    <n v="67"/>
  </r>
  <r>
    <n v="432514"/>
    <x v="5249"/>
    <x v="2"/>
    <x v="45"/>
    <m/>
    <x v="0"/>
    <x v="1"/>
    <s v="INDEPENDENT"/>
    <n v="12"/>
    <x v="0"/>
    <n v="34"/>
    <n v="55"/>
    <n v="54"/>
    <x v="0"/>
    <s v="As Expected"/>
    <x v="0"/>
    <n v="38"/>
    <n v="59"/>
    <n v="136"/>
    <x v="1"/>
    <x v="2"/>
    <n v="53"/>
    <n v="53"/>
    <n v="0"/>
    <x v="1"/>
    <x v="0"/>
    <n v="66"/>
  </r>
  <r>
    <n v="422614"/>
    <x v="5250"/>
    <x v="1"/>
    <x v="42"/>
    <s v="CHESTERFIELD"/>
    <x v="0"/>
    <x v="0"/>
    <s v="FRESENIUS MEDICAL CARE"/>
    <n v="21"/>
    <x v="0"/>
    <n v="81"/>
    <n v="99"/>
    <n v="108"/>
    <x v="0"/>
    <s v="As Expected"/>
    <x v="0"/>
    <n v="94"/>
    <n v="99"/>
    <n v="372"/>
    <x v="1"/>
    <x v="1"/>
    <n v="109"/>
    <n v="109"/>
    <n v="1"/>
    <x v="1"/>
    <x v="0"/>
    <n v="52"/>
  </r>
  <r>
    <n v="422615"/>
    <x v="1363"/>
    <x v="0"/>
    <x v="42"/>
    <s v="BARNWELL"/>
    <x v="0"/>
    <x v="0"/>
    <s v="US RENAL CARE, INC."/>
    <n v="15"/>
    <x v="1"/>
    <n v="42"/>
    <n v="54"/>
    <n v="54"/>
    <x v="0"/>
    <s v="As Expected"/>
    <x v="0"/>
    <n v="48"/>
    <n v="75"/>
    <n v="182"/>
    <x v="0"/>
    <x v="1"/>
    <n v="55"/>
    <n v="55"/>
    <n v="0"/>
    <x v="1"/>
    <x v="0"/>
    <n v="56"/>
  </r>
  <r>
    <n v="422616"/>
    <x v="5251"/>
    <x v="2"/>
    <x v="42"/>
    <s v="LAURENS"/>
    <x v="0"/>
    <x v="0"/>
    <s v="DAVITA"/>
    <n v="11"/>
    <x v="0"/>
    <n v="32"/>
    <n v="44"/>
    <n v="47"/>
    <x v="0"/>
    <s v="As Expected"/>
    <x v="0"/>
    <n v="37"/>
    <n v="29"/>
    <n v="146"/>
    <x v="1"/>
    <x v="1"/>
    <n v="48"/>
    <n v="48"/>
    <n v="0"/>
    <x v="2"/>
    <x v="0"/>
    <e v="#N/A"/>
  </r>
  <r>
    <n v="422617"/>
    <x v="5252"/>
    <x v="0"/>
    <x v="42"/>
    <s v="FLORENCE"/>
    <x v="0"/>
    <x v="0"/>
    <s v="FRESENIUS MEDICAL CARE"/>
    <n v="21"/>
    <x v="0"/>
    <n v="64"/>
    <n v="84"/>
    <n v="89"/>
    <x v="0"/>
    <s v="As Expected"/>
    <x v="0"/>
    <n v="73"/>
    <n v="87"/>
    <n v="339"/>
    <x v="0"/>
    <x v="1"/>
    <n v="88"/>
    <n v="88"/>
    <n v="0"/>
    <x v="1"/>
    <x v="0"/>
    <n v="49"/>
  </r>
  <r>
    <n v="422618"/>
    <x v="5253"/>
    <x v="2"/>
    <x v="42"/>
    <s v="FLORENCE"/>
    <x v="0"/>
    <x v="0"/>
    <s v="FRESENIUS MEDICAL CARE"/>
    <n v="20"/>
    <x v="0"/>
    <n v="40"/>
    <n v="52"/>
    <n v="56"/>
    <x v="0"/>
    <s v="As Expected"/>
    <x v="0"/>
    <n v="47"/>
    <n v="36"/>
    <n v="181"/>
    <x v="1"/>
    <x v="1"/>
    <n v="57"/>
    <n v="57"/>
    <n v="0"/>
    <x v="1"/>
    <x v="0"/>
    <n v="53"/>
  </r>
  <r>
    <n v="422619"/>
    <x v="5254"/>
    <x v="2"/>
    <x v="42"/>
    <s v="HORRY"/>
    <x v="0"/>
    <x v="0"/>
    <s v="FRESENIUS MEDICAL CARE"/>
    <n v="16"/>
    <x v="0"/>
    <n v="52"/>
    <n v="75"/>
    <n v="79"/>
    <x v="0"/>
    <s v="As Expected"/>
    <x v="0"/>
    <n v="61"/>
    <n v="48"/>
    <n v="277"/>
    <x v="1"/>
    <x v="1"/>
    <n v="76"/>
    <n v="76"/>
    <n v="0"/>
    <x v="0"/>
    <x v="0"/>
    <n v="89"/>
  </r>
  <r>
    <n v="422620"/>
    <x v="5255"/>
    <x v="1"/>
    <x v="42"/>
    <s v="DORCHESTER"/>
    <x v="0"/>
    <x v="0"/>
    <s v="DAVITA"/>
    <n v="18"/>
    <x v="0"/>
    <n v="55"/>
    <n v="86"/>
    <n v="88"/>
    <x v="0"/>
    <s v="As Expected"/>
    <x v="1"/>
    <n v="66"/>
    <n v="77"/>
    <n v="286"/>
    <x v="1"/>
    <x v="1"/>
    <n v="89"/>
    <n v="89"/>
    <n v="0"/>
    <x v="1"/>
    <x v="0"/>
    <e v="#N/A"/>
  </r>
  <r>
    <n v="422621"/>
    <x v="5256"/>
    <x v="0"/>
    <x v="42"/>
    <s v="CHESTER"/>
    <x v="0"/>
    <x v="0"/>
    <s v="FRESENIUS MEDICAL CARE"/>
    <n v="17"/>
    <x v="0"/>
    <n v="33"/>
    <n v="49"/>
    <n v="52"/>
    <x v="0"/>
    <s v="As Expected"/>
    <x v="0"/>
    <n v="41"/>
    <n v="37"/>
    <n v="183"/>
    <x v="0"/>
    <x v="1"/>
    <n v="53"/>
    <n v="53"/>
    <n v="0"/>
    <x v="2"/>
    <x v="0"/>
    <n v="40"/>
  </r>
  <r>
    <n v="392894"/>
    <x v="5257"/>
    <x v="3"/>
    <x v="35"/>
    <m/>
    <x v="0"/>
    <x v="0"/>
    <s v="DAVITA"/>
    <n v="12"/>
    <x v="2"/>
    <n v="1"/>
    <n v="1"/>
    <n v="1"/>
    <x v="2"/>
    <s v="Not Available"/>
    <x v="2"/>
    <n v="1"/>
    <n v="0"/>
    <n v="1"/>
    <x v="2"/>
    <x v="3"/>
    <n v="1"/>
    <n v="1"/>
    <n v="0"/>
    <x v="2"/>
    <x v="1"/>
    <e v="#N/A"/>
  </r>
  <r>
    <n v="392895"/>
    <x v="5258"/>
    <x v="3"/>
    <x v="35"/>
    <m/>
    <x v="0"/>
    <x v="0"/>
    <s v="US RENAL CARE, INC."/>
    <n v="13"/>
    <x v="2"/>
    <n v="0"/>
    <n v="1"/>
    <n v="0"/>
    <x v="2"/>
    <s v="Not Available"/>
    <x v="2"/>
    <n v="0"/>
    <n v="0"/>
    <n v="0"/>
    <x v="2"/>
    <x v="3"/>
    <n v="1"/>
    <n v="1"/>
    <n v="0"/>
    <x v="2"/>
    <x v="1"/>
    <e v="#N/A"/>
  </r>
  <r>
    <n v="392896"/>
    <x v="5259"/>
    <x v="3"/>
    <x v="35"/>
    <m/>
    <x v="0"/>
    <x v="1"/>
    <s v="INDEPENDENT"/>
    <n v="14"/>
    <x v="2"/>
    <n v="0"/>
    <n v="0"/>
    <n v="0"/>
    <x v="2"/>
    <s v="Not Available"/>
    <x v="2"/>
    <n v="0"/>
    <n v="0"/>
    <n v="0"/>
    <x v="2"/>
    <x v="3"/>
    <n v="0"/>
    <n v="0"/>
    <n v="0"/>
    <x v="2"/>
    <x v="1"/>
    <e v="#N/A"/>
  </r>
  <r>
    <n v="422622"/>
    <x v="5260"/>
    <x v="2"/>
    <x v="42"/>
    <s v="HORRY"/>
    <x v="0"/>
    <x v="0"/>
    <s v="DAVITA"/>
    <n v="10"/>
    <x v="0"/>
    <n v="34"/>
    <n v="47"/>
    <n v="47"/>
    <x v="0"/>
    <s v="Worse than Expected"/>
    <x v="0"/>
    <n v="38"/>
    <n v="44"/>
    <n v="133"/>
    <x v="3"/>
    <x v="1"/>
    <n v="49"/>
    <n v="49"/>
    <n v="0"/>
    <x v="2"/>
    <x v="0"/>
    <n v="71"/>
  </r>
  <r>
    <n v="422623"/>
    <x v="5261"/>
    <x v="2"/>
    <x v="42"/>
    <s v="HORRY"/>
    <x v="0"/>
    <x v="0"/>
    <s v="FRESENIUS MEDICAL CARE"/>
    <n v="21"/>
    <x v="0"/>
    <n v="89"/>
    <n v="132"/>
    <n v="138"/>
    <x v="0"/>
    <s v="As Expected"/>
    <x v="3"/>
    <n v="103"/>
    <n v="85"/>
    <n v="410"/>
    <x v="1"/>
    <x v="2"/>
    <n v="119"/>
    <n v="119"/>
    <n v="0"/>
    <x v="1"/>
    <x v="0"/>
    <n v="59"/>
  </r>
  <r>
    <n v="422624"/>
    <x v="5262"/>
    <x v="2"/>
    <x v="42"/>
    <s v="SALUDA"/>
    <x v="1"/>
    <x v="0"/>
    <s v="DIALYSIS CLINIC, INC."/>
    <n v="10"/>
    <x v="0"/>
    <n v="24"/>
    <n v="35"/>
    <n v="34"/>
    <x v="0"/>
    <s v="As Expected"/>
    <x v="0"/>
    <n v="29"/>
    <n v="27"/>
    <n v="133"/>
    <x v="1"/>
    <x v="1"/>
    <n v="35"/>
    <n v="35"/>
    <n v="0"/>
    <x v="2"/>
    <x v="0"/>
    <n v="94"/>
  </r>
  <r>
    <n v="422625"/>
    <x v="5263"/>
    <x v="2"/>
    <x v="42"/>
    <s v="GEORGETOWN"/>
    <x v="0"/>
    <x v="0"/>
    <s v="FRESENIUS MEDICAL CARE"/>
    <n v="21"/>
    <x v="0"/>
    <n v="36"/>
    <n v="49"/>
    <n v="51"/>
    <x v="0"/>
    <s v="As Expected"/>
    <x v="0"/>
    <n v="41"/>
    <n v="42"/>
    <n v="176"/>
    <x v="1"/>
    <x v="1"/>
    <n v="51"/>
    <n v="51"/>
    <n v="0"/>
    <x v="1"/>
    <x v="0"/>
    <n v="84"/>
  </r>
  <r>
    <n v="422626"/>
    <x v="5264"/>
    <x v="1"/>
    <x v="42"/>
    <s v="JASPER"/>
    <x v="0"/>
    <x v="0"/>
    <s v="DAVITA"/>
    <n v="10"/>
    <x v="0"/>
    <n v="25"/>
    <n v="38"/>
    <n v="39"/>
    <x v="0"/>
    <s v="As Expected"/>
    <x v="0"/>
    <n v="30"/>
    <n v="37"/>
    <n v="127"/>
    <x v="1"/>
    <x v="1"/>
    <n v="38"/>
    <n v="38"/>
    <n v="0"/>
    <x v="2"/>
    <x v="0"/>
    <e v="#N/A"/>
  </r>
  <r>
    <n v="422627"/>
    <x v="5265"/>
    <x v="4"/>
    <x v="42"/>
    <s v="RICHLAND"/>
    <x v="0"/>
    <x v="0"/>
    <s v="FRESENIUS MEDICAL CARE"/>
    <n v="2"/>
    <x v="1"/>
    <n v="92"/>
    <n v="125"/>
    <n v="133"/>
    <x v="0"/>
    <s v="As Expected"/>
    <x v="0"/>
    <n v="101"/>
    <n v="61"/>
    <n v="478"/>
    <x v="2"/>
    <x v="1"/>
    <n v="23"/>
    <n v="23"/>
    <n v="0"/>
    <x v="1"/>
    <x v="3"/>
    <n v="31"/>
  </r>
  <r>
    <n v="422628"/>
    <x v="5266"/>
    <x v="1"/>
    <x v="42"/>
    <s v="ABBEVILLE"/>
    <x v="0"/>
    <x v="0"/>
    <s v="DAVITA"/>
    <n v="10"/>
    <x v="0"/>
    <n v="46"/>
    <n v="69"/>
    <n v="72"/>
    <x v="0"/>
    <s v="As Expected"/>
    <x v="0"/>
    <n v="56"/>
    <n v="46"/>
    <n v="222"/>
    <x v="1"/>
    <x v="1"/>
    <n v="60"/>
    <n v="60"/>
    <n v="0"/>
    <x v="2"/>
    <x v="0"/>
    <e v="#N/A"/>
  </r>
  <r>
    <n v="422629"/>
    <x v="5267"/>
    <x v="4"/>
    <x v="42"/>
    <s v="RICHLAND"/>
    <x v="0"/>
    <x v="0"/>
    <s v="AMERICAN RENAL ASSOCIATES"/>
    <n v="21"/>
    <x v="1"/>
    <n v="33"/>
    <n v="81"/>
    <n v="81"/>
    <x v="0"/>
    <s v="As Expected"/>
    <x v="0"/>
    <n v="75"/>
    <n v="63"/>
    <n v="312"/>
    <x v="0"/>
    <x v="0"/>
    <n v="73"/>
    <n v="73"/>
    <n v="0"/>
    <x v="1"/>
    <x v="0"/>
    <n v="51"/>
  </r>
  <r>
    <n v="422630"/>
    <x v="5268"/>
    <x v="1"/>
    <x v="42"/>
    <s v="CHARLESTON"/>
    <x v="0"/>
    <x v="0"/>
    <s v="FRESENIUS MEDICAL CARE"/>
    <n v="10"/>
    <x v="0"/>
    <n v="31"/>
    <n v="42"/>
    <n v="44"/>
    <x v="0"/>
    <s v="As Expected"/>
    <x v="0"/>
    <n v="36"/>
    <n v="25"/>
    <n v="163"/>
    <x v="1"/>
    <x v="1"/>
    <n v="43"/>
    <n v="43"/>
    <n v="0"/>
    <x v="2"/>
    <x v="0"/>
    <n v="85"/>
  </r>
  <r>
    <n v="422632"/>
    <x v="5269"/>
    <x v="2"/>
    <x v="42"/>
    <s v="CHARLESTON"/>
    <x v="0"/>
    <x v="0"/>
    <s v="DAVITA"/>
    <n v="20"/>
    <x v="0"/>
    <n v="49"/>
    <n v="74"/>
    <n v="77"/>
    <x v="0"/>
    <s v="As Expected"/>
    <x v="0"/>
    <n v="62"/>
    <n v="60"/>
    <n v="251"/>
    <x v="1"/>
    <x v="1"/>
    <n v="78"/>
    <n v="78"/>
    <n v="0"/>
    <x v="2"/>
    <x v="0"/>
    <e v="#N/A"/>
  </r>
  <r>
    <n v="422634"/>
    <x v="5270"/>
    <x v="0"/>
    <x v="42"/>
    <s v="SPARTANBURG"/>
    <x v="0"/>
    <x v="0"/>
    <s v="AMERICAN RENAL ASSOCIATES"/>
    <n v="24"/>
    <x v="0"/>
    <n v="49"/>
    <n v="121"/>
    <n v="128"/>
    <x v="0"/>
    <s v="As Expected"/>
    <x v="0"/>
    <n v="100"/>
    <n v="96"/>
    <n v="433"/>
    <x v="0"/>
    <x v="1"/>
    <n v="96"/>
    <n v="96"/>
    <n v="0"/>
    <x v="1"/>
    <x v="0"/>
    <n v="51"/>
  </r>
  <r>
    <n v="422635"/>
    <x v="5271"/>
    <x v="0"/>
    <x v="42"/>
    <s v="OCONEE"/>
    <x v="0"/>
    <x v="0"/>
    <s v="AMERICAN RENAL ASSOCIATES"/>
    <n v="17"/>
    <x v="2"/>
    <n v="21"/>
    <n v="73"/>
    <n v="78"/>
    <x v="0"/>
    <s v="As Expected"/>
    <x v="1"/>
    <n v="61"/>
    <n v="43"/>
    <n v="263"/>
    <x v="1"/>
    <x v="1"/>
    <n v="69"/>
    <n v="69"/>
    <n v="0"/>
    <x v="1"/>
    <x v="0"/>
    <n v="52"/>
  </r>
  <r>
    <n v="422636"/>
    <x v="5272"/>
    <x v="0"/>
    <x v="42"/>
    <s v="CHARLESTON"/>
    <x v="0"/>
    <x v="0"/>
    <s v="DIALYSIS CLINIC, INC."/>
    <n v="21"/>
    <x v="0"/>
    <n v="86"/>
    <n v="128"/>
    <n v="131"/>
    <x v="0"/>
    <s v="As Expected"/>
    <x v="0"/>
    <n v="107"/>
    <n v="137"/>
    <n v="386"/>
    <x v="0"/>
    <x v="1"/>
    <n v="86"/>
    <n v="86"/>
    <n v="4"/>
    <x v="3"/>
    <x v="0"/>
    <n v="44"/>
  </r>
  <r>
    <n v="422637"/>
    <x v="5273"/>
    <x v="0"/>
    <x v="42"/>
    <s v="GREENVILLE"/>
    <x v="0"/>
    <x v="0"/>
    <s v="AMERICAN RENAL ASSOCIATES"/>
    <n v="20"/>
    <x v="1"/>
    <n v="26"/>
    <n v="111"/>
    <n v="113"/>
    <x v="0"/>
    <s v="As Expected"/>
    <x v="0"/>
    <n v="79"/>
    <n v="119"/>
    <n v="354"/>
    <x v="1"/>
    <x v="1"/>
    <n v="92"/>
    <n v="92"/>
    <n v="0"/>
    <x v="1"/>
    <x v="0"/>
    <n v="60"/>
  </r>
  <r>
    <n v="422639"/>
    <x v="5274"/>
    <x v="0"/>
    <x v="42"/>
    <s v="SPARTANBURG"/>
    <x v="0"/>
    <x v="0"/>
    <s v="US RENAL CARE, INC."/>
    <n v="13"/>
    <x v="0"/>
    <n v="22"/>
    <n v="39"/>
    <n v="42"/>
    <x v="0"/>
    <s v="As Expected"/>
    <x v="0"/>
    <n v="28"/>
    <n v="30"/>
    <n v="113"/>
    <x v="1"/>
    <x v="1"/>
    <n v="43"/>
    <n v="43"/>
    <n v="0"/>
    <x v="2"/>
    <x v="0"/>
    <n v="68"/>
  </r>
  <r>
    <n v="422640"/>
    <x v="5275"/>
    <x v="0"/>
    <x v="42"/>
    <s v="MARLBORO"/>
    <x v="0"/>
    <x v="0"/>
    <s v="DAVITA"/>
    <n v="16"/>
    <x v="1"/>
    <n v="57"/>
    <n v="70"/>
    <n v="78"/>
    <x v="0"/>
    <s v="As Expected"/>
    <x v="1"/>
    <n v="62"/>
    <n v="67"/>
    <n v="241"/>
    <x v="1"/>
    <x v="1"/>
    <n v="48"/>
    <n v="48"/>
    <n v="0"/>
    <x v="1"/>
    <x v="0"/>
    <e v="#N/A"/>
  </r>
  <r>
    <n v="422641"/>
    <x v="5276"/>
    <x v="1"/>
    <x v="42"/>
    <s v="LEXINGTON"/>
    <x v="0"/>
    <x v="0"/>
    <s v="DAVITA"/>
    <n v="11"/>
    <x v="0"/>
    <n v="36"/>
    <n v="49"/>
    <n v="49"/>
    <x v="0"/>
    <s v="As Expected"/>
    <x v="0"/>
    <n v="43"/>
    <n v="41"/>
    <n v="198"/>
    <x v="1"/>
    <x v="1"/>
    <n v="50"/>
    <n v="50"/>
    <n v="0"/>
    <x v="2"/>
    <x v="0"/>
    <e v="#N/A"/>
  </r>
  <r>
    <n v="422642"/>
    <x v="5277"/>
    <x v="0"/>
    <x v="42"/>
    <s v="DARLINGTON"/>
    <x v="0"/>
    <x v="0"/>
    <s v="DAVITA"/>
    <n v="22"/>
    <x v="0"/>
    <n v="27"/>
    <n v="35"/>
    <n v="35"/>
    <x v="0"/>
    <s v="As Expected"/>
    <x v="0"/>
    <n v="29"/>
    <n v="28"/>
    <n v="129"/>
    <x v="1"/>
    <x v="1"/>
    <n v="31"/>
    <n v="31"/>
    <n v="0"/>
    <x v="2"/>
    <x v="0"/>
    <e v="#N/A"/>
  </r>
  <r>
    <n v="402312"/>
    <x v="5278"/>
    <x v="3"/>
    <x v="40"/>
    <s v="SAN JUAN"/>
    <x v="1"/>
    <x v="1"/>
    <s v="INDEPENDENT"/>
    <n v="5"/>
    <x v="2"/>
    <n v="4"/>
    <n v="10"/>
    <n v="12"/>
    <x v="2"/>
    <s v="Not Available"/>
    <x v="2"/>
    <n v="10"/>
    <n v="4"/>
    <n v="39"/>
    <x v="1"/>
    <x v="3"/>
    <n v="6"/>
    <n v="6"/>
    <n v="14"/>
    <x v="0"/>
    <x v="0"/>
    <e v="#N/A"/>
  </r>
  <r>
    <n v="402316"/>
    <x v="5279"/>
    <x v="5"/>
    <x v="40"/>
    <m/>
    <x v="0"/>
    <x v="1"/>
    <s v="INDEPENDENT"/>
    <n v="15"/>
    <x v="2"/>
    <n v="6"/>
    <n v="14"/>
    <n v="12"/>
    <x v="2"/>
    <s v="As Expected"/>
    <x v="2"/>
    <n v="9"/>
    <n v="14"/>
    <n v="10"/>
    <x v="2"/>
    <x v="0"/>
    <n v="14"/>
    <n v="14"/>
    <n v="0"/>
    <x v="2"/>
    <x v="0"/>
    <s v="No Score"/>
  </r>
  <r>
    <n v="422645"/>
    <x v="5280"/>
    <x v="1"/>
    <x v="42"/>
    <s v="FLORENCE"/>
    <x v="0"/>
    <x v="0"/>
    <s v="DAVITA"/>
    <n v="20"/>
    <x v="0"/>
    <n v="70"/>
    <n v="85"/>
    <n v="89"/>
    <x v="0"/>
    <s v="As Expected"/>
    <x v="0"/>
    <n v="77"/>
    <n v="70"/>
    <n v="260"/>
    <x v="1"/>
    <x v="1"/>
    <n v="78"/>
    <n v="78"/>
    <n v="0"/>
    <x v="1"/>
    <x v="0"/>
    <e v="#N/A"/>
  </r>
  <r>
    <n v="422646"/>
    <x v="5281"/>
    <x v="0"/>
    <x v="42"/>
    <s v="AIKEN"/>
    <x v="0"/>
    <x v="0"/>
    <s v="US RENAL CARE, INC."/>
    <n v="13"/>
    <x v="0"/>
    <n v="89"/>
    <n v="112"/>
    <n v="116"/>
    <x v="0"/>
    <s v="As Expected"/>
    <x v="0"/>
    <n v="100"/>
    <n v="85"/>
    <n v="389"/>
    <x v="1"/>
    <x v="1"/>
    <n v="58"/>
    <n v="58"/>
    <n v="0"/>
    <x v="1"/>
    <x v="0"/>
    <n v="69"/>
  </r>
  <r>
    <n v="552602"/>
    <x v="5282"/>
    <x v="3"/>
    <x v="4"/>
    <s v="SANTA CLARA"/>
    <x v="0"/>
    <x v="0"/>
    <s v="DAVITA"/>
    <n v="4"/>
    <x v="0"/>
    <n v="23"/>
    <n v="30"/>
    <n v="30"/>
    <x v="0"/>
    <s v="Worse than Expected"/>
    <x v="0"/>
    <n v="24"/>
    <n v="22"/>
    <n v="98"/>
    <x v="2"/>
    <x v="3"/>
    <n v="3"/>
    <n v="3"/>
    <n v="0"/>
    <x v="2"/>
    <x v="3"/>
    <e v="#N/A"/>
  </r>
  <r>
    <n v="422647"/>
    <x v="5283"/>
    <x v="2"/>
    <x v="42"/>
    <s v="BEAUFORT"/>
    <x v="0"/>
    <x v="0"/>
    <s v="DAVITA"/>
    <n v="12"/>
    <x v="0"/>
    <n v="39"/>
    <n v="52"/>
    <n v="53"/>
    <x v="0"/>
    <s v="As Expected"/>
    <x v="0"/>
    <n v="47"/>
    <n v="33"/>
    <n v="196"/>
    <x v="1"/>
    <x v="1"/>
    <n v="40"/>
    <n v="40"/>
    <n v="0"/>
    <x v="1"/>
    <x v="0"/>
    <e v="#N/A"/>
  </r>
  <r>
    <n v="422649"/>
    <x v="5284"/>
    <x v="2"/>
    <x v="42"/>
    <s v="HORRY"/>
    <x v="0"/>
    <x v="0"/>
    <s v="DAVITA"/>
    <n v="17"/>
    <x v="0"/>
    <n v="68"/>
    <n v="94"/>
    <n v="96"/>
    <x v="0"/>
    <s v="As Expected"/>
    <x v="3"/>
    <n v="79"/>
    <n v="84"/>
    <n v="244"/>
    <x v="1"/>
    <x v="1"/>
    <n v="78"/>
    <n v="78"/>
    <n v="0"/>
    <x v="1"/>
    <x v="0"/>
    <e v="#N/A"/>
  </r>
  <r>
    <n v="422650"/>
    <x v="5285"/>
    <x v="0"/>
    <x v="42"/>
    <s v="SUMTER"/>
    <x v="0"/>
    <x v="0"/>
    <s v="FRESENIUS MEDICAL CARE"/>
    <n v="6"/>
    <x v="1"/>
    <n v="41"/>
    <n v="55"/>
    <n v="57"/>
    <x v="0"/>
    <s v="As Expected"/>
    <x v="0"/>
    <n v="46"/>
    <n v="26"/>
    <n v="169"/>
    <x v="2"/>
    <x v="1"/>
    <n v="22"/>
    <n v="22"/>
    <n v="0"/>
    <x v="2"/>
    <x v="0"/>
    <n v="64"/>
  </r>
  <r>
    <n v="422651"/>
    <x v="5285"/>
    <x v="1"/>
    <x v="42"/>
    <s v="RICHLAND"/>
    <x v="0"/>
    <x v="0"/>
    <s v="FRESENIUS MEDICAL CARE"/>
    <n v="21"/>
    <x v="0"/>
    <n v="68"/>
    <n v="103"/>
    <n v="106"/>
    <x v="0"/>
    <s v="As Expected"/>
    <x v="0"/>
    <n v="84"/>
    <n v="70"/>
    <n v="314"/>
    <x v="1"/>
    <x v="1"/>
    <n v="106"/>
    <n v="106"/>
    <n v="0"/>
    <x v="0"/>
    <x v="0"/>
    <n v="64"/>
  </r>
  <r>
    <n v="422655"/>
    <x v="5286"/>
    <x v="1"/>
    <x v="42"/>
    <s v="SUMTER"/>
    <x v="0"/>
    <x v="0"/>
    <s v="FRESENIUS MEDICAL CARE"/>
    <n v="21"/>
    <x v="0"/>
    <n v="79"/>
    <n v="118"/>
    <n v="123"/>
    <x v="0"/>
    <s v="As Expected"/>
    <x v="0"/>
    <n v="98"/>
    <n v="94"/>
    <n v="288"/>
    <x v="1"/>
    <x v="0"/>
    <n v="122"/>
    <n v="122"/>
    <n v="0"/>
    <x v="1"/>
    <x v="0"/>
    <n v="59"/>
  </r>
  <r>
    <n v="422656"/>
    <x v="5287"/>
    <x v="0"/>
    <x v="42"/>
    <s v="HARFORD"/>
    <x v="0"/>
    <x v="0"/>
    <s v="DAVITA"/>
    <n v="14"/>
    <x v="0"/>
    <n v="58"/>
    <n v="84"/>
    <n v="86"/>
    <x v="0"/>
    <s v="As Expected"/>
    <x v="0"/>
    <n v="64"/>
    <n v="55"/>
    <n v="176"/>
    <x v="1"/>
    <x v="1"/>
    <n v="65"/>
    <n v="65"/>
    <n v="0"/>
    <x v="1"/>
    <x v="0"/>
    <e v="#N/A"/>
  </r>
  <r>
    <n v="392855"/>
    <x v="5288"/>
    <x v="3"/>
    <x v="35"/>
    <s v="LAWRENCE"/>
    <x v="0"/>
    <x v="0"/>
    <s v="DAVITA"/>
    <n v="5"/>
    <x v="2"/>
    <n v="2"/>
    <n v="8"/>
    <n v="8"/>
    <x v="2"/>
    <s v="Not Available"/>
    <x v="2"/>
    <n v="3"/>
    <n v="2"/>
    <n v="10"/>
    <x v="2"/>
    <x v="3"/>
    <n v="8"/>
    <n v="8"/>
    <n v="0"/>
    <x v="2"/>
    <x v="1"/>
    <e v="#N/A"/>
  </r>
  <r>
    <n v="422659"/>
    <x v="5289"/>
    <x v="0"/>
    <x v="42"/>
    <s v="HARTFORD"/>
    <x v="0"/>
    <x v="0"/>
    <s v="FRESENIUS MEDICAL CARE"/>
    <n v="11"/>
    <x v="0"/>
    <n v="24"/>
    <n v="50"/>
    <n v="51"/>
    <x v="0"/>
    <s v="As Expected"/>
    <x v="0"/>
    <n v="30"/>
    <n v="30"/>
    <n v="84"/>
    <x v="1"/>
    <x v="1"/>
    <n v="47"/>
    <n v="47"/>
    <n v="0"/>
    <x v="1"/>
    <x v="0"/>
    <n v="75"/>
  </r>
  <r>
    <n v="402557"/>
    <x v="5290"/>
    <x v="0"/>
    <x v="40"/>
    <m/>
    <x v="0"/>
    <x v="0"/>
    <s v="FRESENIUS MEDICAL CARE"/>
    <n v="22"/>
    <x v="2"/>
    <n v="17"/>
    <n v="43"/>
    <n v="48"/>
    <x v="0"/>
    <s v="As Expected"/>
    <x v="2"/>
    <n v="21"/>
    <n v="22"/>
    <n v="21"/>
    <x v="1"/>
    <x v="1"/>
    <n v="48"/>
    <n v="48"/>
    <n v="0"/>
    <x v="2"/>
    <x v="0"/>
    <s v="No Score"/>
  </r>
  <r>
    <n v="422660"/>
    <x v="5291"/>
    <x v="0"/>
    <x v="42"/>
    <s v="ANNE ARUNDEL"/>
    <x v="0"/>
    <x v="0"/>
    <s v="US RENAL CARE, INC."/>
    <n v="13"/>
    <x v="0"/>
    <n v="41"/>
    <n v="54"/>
    <n v="55"/>
    <x v="0"/>
    <s v="As Expected"/>
    <x v="0"/>
    <n v="44"/>
    <n v="63"/>
    <n v="136"/>
    <x v="1"/>
    <x v="1"/>
    <n v="56"/>
    <n v="56"/>
    <n v="0"/>
    <x v="2"/>
    <x v="0"/>
    <n v="81"/>
  </r>
  <r>
    <n v="422661"/>
    <x v="5292"/>
    <x v="1"/>
    <x v="42"/>
    <s v="SUMTER"/>
    <x v="0"/>
    <x v="0"/>
    <s v="DAVITA"/>
    <n v="20"/>
    <x v="0"/>
    <n v="50"/>
    <n v="71"/>
    <n v="78"/>
    <x v="0"/>
    <s v="As Expected"/>
    <x v="0"/>
    <n v="56"/>
    <n v="54"/>
    <n v="189"/>
    <x v="1"/>
    <x v="1"/>
    <n v="76"/>
    <n v="76"/>
    <n v="0"/>
    <x v="1"/>
    <x v="0"/>
    <e v="#N/A"/>
  </r>
  <r>
    <n v="422662"/>
    <x v="5293"/>
    <x v="0"/>
    <x v="42"/>
    <s v="BALTIMORE"/>
    <x v="0"/>
    <x v="0"/>
    <s v="AMERICAN RENAL ASSOCIATES"/>
    <n v="20"/>
    <x v="0"/>
    <n v="33"/>
    <n v="64"/>
    <n v="68"/>
    <x v="0"/>
    <s v="As Expected"/>
    <x v="0"/>
    <n v="51"/>
    <n v="53"/>
    <n v="167"/>
    <x v="1"/>
    <x v="1"/>
    <n v="58"/>
    <n v="58"/>
    <n v="0"/>
    <x v="1"/>
    <x v="0"/>
    <n v="70"/>
  </r>
  <r>
    <n v="422664"/>
    <x v="214"/>
    <x v="1"/>
    <x v="42"/>
    <s v="SPARTANBURG"/>
    <x v="0"/>
    <x v="0"/>
    <s v="DIALYSIS CLINIC, INC."/>
    <n v="13"/>
    <x v="0"/>
    <n v="19"/>
    <n v="30"/>
    <n v="31"/>
    <x v="0"/>
    <s v="As Expected"/>
    <x v="0"/>
    <n v="22"/>
    <n v="16"/>
    <n v="61"/>
    <x v="1"/>
    <x v="1"/>
    <n v="31"/>
    <n v="31"/>
    <n v="0"/>
    <x v="2"/>
    <x v="0"/>
    <s v="No Score"/>
  </r>
  <r>
    <n v="422665"/>
    <x v="5294"/>
    <x v="2"/>
    <x v="42"/>
    <s v="DORCHESTER"/>
    <x v="0"/>
    <x v="0"/>
    <s v="DAVITA"/>
    <n v="4"/>
    <x v="0"/>
    <n v="44"/>
    <n v="63"/>
    <n v="75"/>
    <x v="0"/>
    <s v="As Expected"/>
    <x v="0"/>
    <n v="47"/>
    <n v="28"/>
    <n v="101"/>
    <x v="2"/>
    <x v="3"/>
    <n v="0"/>
    <n v="0"/>
    <n v="0"/>
    <x v="3"/>
    <x v="0"/>
    <n v="53"/>
  </r>
  <r>
    <n v="422666"/>
    <x v="5295"/>
    <x v="0"/>
    <x v="42"/>
    <s v="FLORENCE"/>
    <x v="0"/>
    <x v="0"/>
    <s v="FRESENIUS MEDICAL CARE"/>
    <n v="20"/>
    <x v="0"/>
    <n v="63"/>
    <n v="80"/>
    <n v="82"/>
    <x v="0"/>
    <s v="As Expected"/>
    <x v="0"/>
    <n v="72"/>
    <n v="82"/>
    <n v="139"/>
    <x v="1"/>
    <x v="1"/>
    <n v="82"/>
    <n v="82"/>
    <n v="0"/>
    <x v="2"/>
    <x v="0"/>
    <n v="43"/>
  </r>
  <r>
    <n v="422667"/>
    <x v="5296"/>
    <x v="1"/>
    <x v="42"/>
    <s v="MARION"/>
    <x v="0"/>
    <x v="0"/>
    <s v="DAVITA"/>
    <n v="12"/>
    <x v="2"/>
    <n v="16"/>
    <n v="25"/>
    <n v="28"/>
    <x v="0"/>
    <s v="As Expected"/>
    <x v="2"/>
    <n v="18"/>
    <n v="25"/>
    <n v="32"/>
    <x v="1"/>
    <x v="1"/>
    <n v="29"/>
    <n v="29"/>
    <n v="0"/>
    <x v="2"/>
    <x v="0"/>
    <e v="#N/A"/>
  </r>
  <r>
    <n v="422668"/>
    <x v="5297"/>
    <x v="4"/>
    <x v="42"/>
    <s v="DARLINGTON"/>
    <x v="0"/>
    <x v="0"/>
    <s v="FRESENIUS MEDICAL CARE"/>
    <n v="16"/>
    <x v="0"/>
    <n v="33"/>
    <n v="39"/>
    <n v="48"/>
    <x v="0"/>
    <s v="As Expected"/>
    <x v="0"/>
    <n v="37"/>
    <n v="50"/>
    <n v="51"/>
    <x v="1"/>
    <x v="1"/>
    <n v="49"/>
    <n v="49"/>
    <n v="0"/>
    <x v="2"/>
    <x v="0"/>
    <n v="72"/>
  </r>
  <r>
    <n v="422671"/>
    <x v="5285"/>
    <x v="0"/>
    <x v="42"/>
    <s v="LEXINGTON"/>
    <x v="0"/>
    <x v="0"/>
    <s v="FRESENIUS MEDICAL CARE"/>
    <n v="21"/>
    <x v="0"/>
    <n v="36"/>
    <n v="52"/>
    <n v="55"/>
    <x v="0"/>
    <s v="As Expected"/>
    <x v="0"/>
    <n v="46"/>
    <n v="48"/>
    <n v="56"/>
    <x v="1"/>
    <x v="1"/>
    <n v="57"/>
    <n v="57"/>
    <n v="0"/>
    <x v="2"/>
    <x v="0"/>
    <n v="64"/>
  </r>
  <r>
    <n v="432300"/>
    <x v="5298"/>
    <x v="2"/>
    <x v="45"/>
    <s v="CODINGTON"/>
    <x v="1"/>
    <x v="1"/>
    <s v="INDEPENDENT"/>
    <n v="8"/>
    <x v="0"/>
    <n v="26"/>
    <n v="38"/>
    <n v="41"/>
    <x v="0"/>
    <s v="As Expected"/>
    <x v="3"/>
    <n v="37"/>
    <n v="41"/>
    <n v="149"/>
    <x v="1"/>
    <x v="1"/>
    <n v="40"/>
    <n v="40"/>
    <n v="0"/>
    <x v="2"/>
    <x v="0"/>
    <n v="54"/>
  </r>
  <r>
    <n v="432301"/>
    <x v="5299"/>
    <x v="0"/>
    <x v="45"/>
    <s v="BEADLE"/>
    <x v="1"/>
    <x v="1"/>
    <s v="INDEPENDENT"/>
    <n v="7"/>
    <x v="0"/>
    <n v="17"/>
    <n v="24"/>
    <n v="23"/>
    <x v="0"/>
    <s v="Not Available"/>
    <x v="0"/>
    <n v="20"/>
    <n v="10"/>
    <n v="74"/>
    <x v="1"/>
    <x v="1"/>
    <n v="24"/>
    <n v="24"/>
    <n v="0"/>
    <x v="2"/>
    <x v="0"/>
    <n v="64"/>
  </r>
  <r>
    <n v="432302"/>
    <x v="5300"/>
    <x v="1"/>
    <x v="45"/>
    <s v="BROWN"/>
    <x v="1"/>
    <x v="1"/>
    <s v="INDEPENDENT"/>
    <n v="10"/>
    <x v="0"/>
    <n v="43"/>
    <n v="52"/>
    <n v="58"/>
    <x v="3"/>
    <s v="As Expected"/>
    <x v="3"/>
    <n v="50"/>
    <n v="36"/>
    <n v="231"/>
    <x v="2"/>
    <x v="1"/>
    <n v="57"/>
    <n v="57"/>
    <n v="0"/>
    <x v="2"/>
    <x v="0"/>
    <n v="65"/>
  </r>
  <r>
    <n v="432303"/>
    <x v="5301"/>
    <x v="2"/>
    <x v="45"/>
    <s v="MINNEHAHA"/>
    <x v="1"/>
    <x v="0"/>
    <s v="SANFORD HEALTH"/>
    <n v="21"/>
    <x v="0"/>
    <n v="41"/>
    <n v="53"/>
    <n v="59"/>
    <x v="0"/>
    <s v="As Expected"/>
    <x v="0"/>
    <n v="50"/>
    <n v="33"/>
    <n v="409"/>
    <x v="2"/>
    <x v="3"/>
    <n v="0"/>
    <n v="0"/>
    <n v="0"/>
    <x v="3"/>
    <x v="3"/>
    <n v="48"/>
  </r>
  <r>
    <n v="432305"/>
    <x v="5302"/>
    <x v="2"/>
    <x v="45"/>
    <s v="HUGHES"/>
    <x v="1"/>
    <x v="1"/>
    <s v="INDEPENDENT"/>
    <n v="6"/>
    <x v="0"/>
    <n v="23"/>
    <n v="39"/>
    <n v="40"/>
    <x v="0"/>
    <s v="As Expected"/>
    <x v="3"/>
    <n v="31"/>
    <n v="26"/>
    <n v="137"/>
    <x v="1"/>
    <x v="1"/>
    <n v="39"/>
    <n v="39"/>
    <n v="0"/>
    <x v="2"/>
    <x v="0"/>
    <n v="74"/>
  </r>
  <r>
    <n v="432306"/>
    <x v="5303"/>
    <x v="0"/>
    <x v="45"/>
    <s v="YANKTON"/>
    <x v="1"/>
    <x v="1"/>
    <s v="INDEPENDENT"/>
    <n v="8"/>
    <x v="0"/>
    <n v="35"/>
    <n v="43"/>
    <n v="43"/>
    <x v="0"/>
    <s v="As Expected"/>
    <x v="0"/>
    <n v="38"/>
    <n v="27"/>
    <n v="150"/>
    <x v="1"/>
    <x v="1"/>
    <n v="44"/>
    <n v="44"/>
    <n v="0"/>
    <x v="2"/>
    <x v="0"/>
    <n v="76"/>
  </r>
  <r>
    <n v="432308"/>
    <x v="5304"/>
    <x v="0"/>
    <x v="45"/>
    <s v="GREGORY"/>
    <x v="1"/>
    <x v="1"/>
    <s v="INDEPENDENT"/>
    <n v="4"/>
    <x v="2"/>
    <n v="14"/>
    <n v="17"/>
    <n v="17"/>
    <x v="0"/>
    <s v="As Expected"/>
    <x v="0"/>
    <n v="14"/>
    <n v="15"/>
    <n v="51"/>
    <x v="2"/>
    <x v="1"/>
    <n v="17"/>
    <n v="17"/>
    <n v="0"/>
    <x v="2"/>
    <x v="0"/>
    <n v="69"/>
  </r>
  <r>
    <n v="402558"/>
    <x v="5305"/>
    <x v="0"/>
    <x v="40"/>
    <m/>
    <x v="0"/>
    <x v="0"/>
    <s v="FRESENIUS MEDICAL CARE"/>
    <n v="12"/>
    <x v="2"/>
    <n v="10"/>
    <n v="20"/>
    <n v="23"/>
    <x v="2"/>
    <s v="As Expected"/>
    <x v="2"/>
    <n v="11"/>
    <n v="23"/>
    <n v="11"/>
    <x v="2"/>
    <x v="1"/>
    <n v="23"/>
    <n v="23"/>
    <n v="0"/>
    <x v="2"/>
    <x v="2"/>
    <s v="No Score"/>
  </r>
  <r>
    <n v="432310"/>
    <x v="5306"/>
    <x v="5"/>
    <x v="45"/>
    <s v="PENNINGTON"/>
    <x v="1"/>
    <x v="1"/>
    <s v="INDEPENDENT"/>
    <n v="3"/>
    <x v="2"/>
    <n v="22"/>
    <n v="41"/>
    <n v="42"/>
    <x v="0"/>
    <s v="As Expected"/>
    <x v="0"/>
    <n v="29"/>
    <n v="36"/>
    <n v="259"/>
    <x v="3"/>
    <x v="0"/>
    <n v="43"/>
    <n v="43"/>
    <n v="0"/>
    <x v="1"/>
    <x v="0"/>
    <e v="#N/A"/>
  </r>
  <r>
    <n v="432312"/>
    <x v="5307"/>
    <x v="0"/>
    <x v="45"/>
    <s v="MINNEHAHA"/>
    <x v="1"/>
    <x v="0"/>
    <s v="SANFORD HEALTH"/>
    <n v="28"/>
    <x v="0"/>
    <n v="63"/>
    <n v="99"/>
    <n v="109"/>
    <x v="0"/>
    <s v="As Expected"/>
    <x v="0"/>
    <n v="81"/>
    <n v="99"/>
    <n v="139"/>
    <x v="1"/>
    <x v="1"/>
    <n v="108"/>
    <n v="108"/>
    <n v="0"/>
    <x v="2"/>
    <x v="0"/>
    <n v="67"/>
  </r>
  <r>
    <n v="432501"/>
    <x v="5308"/>
    <x v="2"/>
    <x v="45"/>
    <s v="DEWEY"/>
    <x v="0"/>
    <x v="1"/>
    <s v="INDEPENDENT"/>
    <n v="12"/>
    <x v="0"/>
    <n v="42"/>
    <n v="57"/>
    <n v="59"/>
    <x v="0"/>
    <s v="As Expected"/>
    <x v="0"/>
    <n v="46"/>
    <n v="43"/>
    <n v="165"/>
    <x v="1"/>
    <x v="2"/>
    <n v="61"/>
    <n v="61"/>
    <n v="0"/>
    <x v="1"/>
    <x v="0"/>
    <n v="85"/>
  </r>
  <r>
    <n v="432503"/>
    <x v="5309"/>
    <x v="1"/>
    <x v="45"/>
    <s v="LINCOLN"/>
    <x v="0"/>
    <x v="0"/>
    <s v="DAVITA"/>
    <n v="12"/>
    <x v="0"/>
    <n v="30"/>
    <n v="42"/>
    <n v="45"/>
    <x v="0"/>
    <s v="As Expected"/>
    <x v="0"/>
    <n v="37"/>
    <n v="40"/>
    <n v="171"/>
    <x v="1"/>
    <x v="1"/>
    <n v="36"/>
    <n v="36"/>
    <n v="0"/>
    <x v="2"/>
    <x v="0"/>
    <e v="#N/A"/>
  </r>
  <r>
    <n v="432504"/>
    <x v="5310"/>
    <x v="1"/>
    <x v="45"/>
    <s v="TODD"/>
    <x v="0"/>
    <x v="0"/>
    <s v="DAVITA"/>
    <n v="12"/>
    <x v="0"/>
    <n v="35"/>
    <n v="47"/>
    <n v="51"/>
    <x v="0"/>
    <s v="As Expected"/>
    <x v="0"/>
    <n v="39"/>
    <n v="39"/>
    <n v="181"/>
    <x v="3"/>
    <x v="1"/>
    <n v="51"/>
    <n v="51"/>
    <n v="0"/>
    <x v="2"/>
    <x v="0"/>
    <e v="#N/A"/>
  </r>
  <r>
    <n v="432505"/>
    <x v="5311"/>
    <x v="1"/>
    <x v="45"/>
    <s v="DAVISON"/>
    <x v="0"/>
    <x v="0"/>
    <s v="DAVITA"/>
    <n v="12"/>
    <x v="2"/>
    <n v="9"/>
    <n v="15"/>
    <n v="21"/>
    <x v="0"/>
    <s v="Not Available"/>
    <x v="1"/>
    <n v="11"/>
    <n v="8"/>
    <n v="73"/>
    <x v="1"/>
    <x v="1"/>
    <n v="20"/>
    <n v="20"/>
    <n v="0"/>
    <x v="2"/>
    <x v="2"/>
    <e v="#N/A"/>
  </r>
  <r>
    <n v="432515"/>
    <x v="5312"/>
    <x v="2"/>
    <x v="45"/>
    <s v="BROWN"/>
    <x v="0"/>
    <x v="0"/>
    <s v="DAVITA"/>
    <n v="8"/>
    <x v="2"/>
    <n v="14"/>
    <n v="17"/>
    <n v="16"/>
    <x v="0"/>
    <s v="As Expected"/>
    <x v="0"/>
    <n v="15"/>
    <n v="14"/>
    <n v="29"/>
    <x v="1"/>
    <x v="1"/>
    <n v="17"/>
    <n v="17"/>
    <n v="0"/>
    <x v="2"/>
    <x v="0"/>
    <e v="#N/A"/>
  </r>
  <r>
    <n v="392875"/>
    <x v="5313"/>
    <x v="2"/>
    <x v="35"/>
    <m/>
    <x v="0"/>
    <x v="0"/>
    <s v="DAVITA"/>
    <n v="12"/>
    <x v="0"/>
    <n v="18"/>
    <n v="31"/>
    <n v="35"/>
    <x v="0"/>
    <s v="As Expected"/>
    <x v="0"/>
    <n v="22"/>
    <n v="27"/>
    <n v="34"/>
    <x v="1"/>
    <x v="1"/>
    <n v="35"/>
    <n v="35"/>
    <n v="0"/>
    <x v="2"/>
    <x v="0"/>
    <e v="#N/A"/>
  </r>
  <r>
    <n v="392876"/>
    <x v="5314"/>
    <x v="2"/>
    <x v="35"/>
    <m/>
    <x v="0"/>
    <x v="0"/>
    <s v="AMERICAN RENAL ASSOCIATES"/>
    <n v="17"/>
    <x v="0"/>
    <n v="28"/>
    <n v="59"/>
    <n v="68"/>
    <x v="0"/>
    <s v="As Expected"/>
    <x v="3"/>
    <n v="39"/>
    <n v="38"/>
    <n v="60"/>
    <x v="1"/>
    <x v="1"/>
    <n v="66"/>
    <n v="66"/>
    <n v="0"/>
    <x v="2"/>
    <x v="0"/>
    <n v="87"/>
  </r>
  <r>
    <n v="392877"/>
    <x v="5069"/>
    <x v="0"/>
    <x v="35"/>
    <m/>
    <x v="0"/>
    <x v="0"/>
    <s v="FRESENIUS MEDICAL CARE"/>
    <n v="13"/>
    <x v="2"/>
    <n v="19"/>
    <n v="30"/>
    <n v="31"/>
    <x v="0"/>
    <s v="As Expected"/>
    <x v="0"/>
    <n v="22"/>
    <n v="19"/>
    <n v="42"/>
    <x v="1"/>
    <x v="1"/>
    <n v="32"/>
    <n v="32"/>
    <n v="0"/>
    <x v="2"/>
    <x v="0"/>
    <n v="75"/>
  </r>
  <r>
    <n v="432516"/>
    <x v="5315"/>
    <x v="0"/>
    <x v="45"/>
    <s v="UNION"/>
    <x v="0"/>
    <x v="0"/>
    <s v="FRESENIUS MEDICAL CARE"/>
    <n v="5"/>
    <x v="0"/>
    <n v="47"/>
    <n v="64"/>
    <n v="69"/>
    <x v="0"/>
    <s v="As Expected"/>
    <x v="0"/>
    <n v="52"/>
    <n v="47"/>
    <n v="113"/>
    <x v="2"/>
    <x v="1"/>
    <n v="23"/>
    <n v="23"/>
    <n v="0"/>
    <x v="2"/>
    <x v="0"/>
    <n v="49"/>
  </r>
  <r>
    <n v="433502"/>
    <x v="5316"/>
    <x v="0"/>
    <x v="45"/>
    <s v="BRULE"/>
    <x v="1"/>
    <x v="0"/>
    <s v="SANFORD HEALTH"/>
    <n v="7"/>
    <x v="0"/>
    <n v="19"/>
    <n v="22"/>
    <n v="27"/>
    <x v="0"/>
    <s v="Not Available"/>
    <x v="0"/>
    <n v="20"/>
    <n v="8"/>
    <n v="85"/>
    <x v="1"/>
    <x v="1"/>
    <n v="27"/>
    <n v="27"/>
    <n v="0"/>
    <x v="2"/>
    <x v="0"/>
    <n v="61"/>
  </r>
  <r>
    <n v="433505"/>
    <x v="5317"/>
    <x v="0"/>
    <x v="45"/>
    <s v="ROBERTS"/>
    <x v="1"/>
    <x v="1"/>
    <s v="INDEPENDENT"/>
    <n v="7"/>
    <x v="0"/>
    <n v="16"/>
    <n v="23"/>
    <n v="25"/>
    <x v="0"/>
    <s v="As Expected"/>
    <x v="0"/>
    <n v="17"/>
    <n v="13"/>
    <n v="68"/>
    <x v="1"/>
    <x v="1"/>
    <n v="25"/>
    <n v="25"/>
    <n v="0"/>
    <x v="2"/>
    <x v="0"/>
    <n v="68"/>
  </r>
  <r>
    <n v="422644"/>
    <x v="5318"/>
    <x v="3"/>
    <x v="42"/>
    <s v="PICKENS"/>
    <x v="0"/>
    <x v="0"/>
    <s v="US RENAL CARE, INC."/>
    <n v="4"/>
    <x v="0"/>
    <n v="45"/>
    <n v="64"/>
    <n v="66"/>
    <x v="0"/>
    <s v="As Expected"/>
    <x v="0"/>
    <n v="53"/>
    <n v="53"/>
    <n v="161"/>
    <x v="2"/>
    <x v="3"/>
    <n v="0"/>
    <n v="0"/>
    <n v="0"/>
    <x v="2"/>
    <x v="0"/>
    <n v="76"/>
  </r>
  <r>
    <n v="433506"/>
    <x v="5319"/>
    <x v="2"/>
    <x v="45"/>
    <s v="LAWRENCE"/>
    <x v="1"/>
    <x v="1"/>
    <s v="INDEPENDENT"/>
    <n v="6"/>
    <x v="0"/>
    <n v="29"/>
    <n v="39"/>
    <n v="40"/>
    <x v="0"/>
    <s v="As Expected"/>
    <x v="0"/>
    <n v="33"/>
    <n v="20"/>
    <n v="138"/>
    <x v="1"/>
    <x v="1"/>
    <n v="41"/>
    <n v="41"/>
    <n v="0"/>
    <x v="2"/>
    <x v="0"/>
    <e v="#N/A"/>
  </r>
  <r>
    <n v="433510"/>
    <x v="5320"/>
    <x v="2"/>
    <x v="45"/>
    <s v="BROOKINGS"/>
    <x v="1"/>
    <x v="1"/>
    <s v="INDEPENDENT"/>
    <n v="7"/>
    <x v="2"/>
    <n v="21"/>
    <n v="20"/>
    <n v="27"/>
    <x v="0"/>
    <s v="As Expected"/>
    <x v="0"/>
    <n v="24"/>
    <n v="15"/>
    <n v="89"/>
    <x v="1"/>
    <x v="1"/>
    <n v="27"/>
    <n v="27"/>
    <n v="0"/>
    <x v="2"/>
    <x v="0"/>
    <n v="78"/>
  </r>
  <r>
    <n v="433511"/>
    <x v="5321"/>
    <x v="1"/>
    <x v="45"/>
    <s v="DAVISON"/>
    <x v="1"/>
    <x v="1"/>
    <s v="INDEPENDENT"/>
    <n v="12"/>
    <x v="0"/>
    <n v="34"/>
    <n v="44"/>
    <n v="49"/>
    <x v="0"/>
    <s v="As Expected"/>
    <x v="0"/>
    <n v="40"/>
    <n v="37"/>
    <n v="117"/>
    <x v="3"/>
    <x v="1"/>
    <n v="50"/>
    <n v="50"/>
    <n v="0"/>
    <x v="2"/>
    <x v="0"/>
    <n v="52"/>
  </r>
  <r>
    <n v="433512"/>
    <x v="5322"/>
    <x v="2"/>
    <x v="45"/>
    <s v="CHARLES MIX"/>
    <x v="1"/>
    <x v="1"/>
    <s v="INDEPENDENT"/>
    <n v="8"/>
    <x v="0"/>
    <n v="16"/>
    <n v="25"/>
    <n v="28"/>
    <x v="0"/>
    <s v="As Expected"/>
    <x v="0"/>
    <n v="19"/>
    <n v="33"/>
    <n v="74"/>
    <x v="1"/>
    <x v="1"/>
    <n v="28"/>
    <n v="28"/>
    <n v="0"/>
    <x v="2"/>
    <x v="0"/>
    <n v="86"/>
  </r>
  <r>
    <n v="433513"/>
    <x v="5323"/>
    <x v="1"/>
    <x v="45"/>
    <s v="PENNINGTON"/>
    <x v="1"/>
    <x v="1"/>
    <s v="INDEPENDENT"/>
    <n v="24"/>
    <x v="0"/>
    <n v="137"/>
    <n v="170"/>
    <n v="184"/>
    <x v="0"/>
    <s v="As Expected"/>
    <x v="0"/>
    <n v="144"/>
    <n v="129"/>
    <n v="461"/>
    <x v="3"/>
    <x v="1"/>
    <n v="166"/>
    <n v="166"/>
    <n v="0"/>
    <x v="1"/>
    <x v="0"/>
    <e v="#N/A"/>
  </r>
  <r>
    <n v="442501"/>
    <x v="5324"/>
    <x v="0"/>
    <x v="39"/>
    <s v="WASHINGTON"/>
    <x v="0"/>
    <x v="0"/>
    <s v="FRESENIUS MEDICAL CARE"/>
    <n v="17"/>
    <x v="0"/>
    <n v="71"/>
    <n v="116"/>
    <n v="123"/>
    <x v="1"/>
    <s v="As Expected"/>
    <x v="0"/>
    <n v="85"/>
    <n v="116"/>
    <n v="282"/>
    <x v="1"/>
    <x v="1"/>
    <n v="98"/>
    <n v="98"/>
    <n v="0"/>
    <x v="1"/>
    <x v="0"/>
    <n v="61"/>
  </r>
  <r>
    <n v="442502"/>
    <x v="5325"/>
    <x v="0"/>
    <x v="39"/>
    <s v="DAVIDSON"/>
    <x v="1"/>
    <x v="0"/>
    <s v="DIALYSIS CLINIC, INC."/>
    <n v="48"/>
    <x v="0"/>
    <n v="64"/>
    <n v="92"/>
    <n v="93"/>
    <x v="0"/>
    <s v="As Expected"/>
    <x v="0"/>
    <n v="74"/>
    <n v="65"/>
    <n v="339"/>
    <x v="0"/>
    <x v="1"/>
    <n v="93"/>
    <n v="93"/>
    <n v="0"/>
    <x v="1"/>
    <x v="0"/>
    <n v="52"/>
  </r>
  <r>
    <n v="442503"/>
    <x v="5326"/>
    <x v="0"/>
    <x v="39"/>
    <s v="KNOX"/>
    <x v="1"/>
    <x v="0"/>
    <s v="DIALYSIS CLINIC, INC."/>
    <n v="48"/>
    <x v="0"/>
    <n v="99"/>
    <n v="152"/>
    <n v="161"/>
    <x v="0"/>
    <s v="As Expected"/>
    <x v="0"/>
    <n v="125"/>
    <n v="145"/>
    <n v="556"/>
    <x v="1"/>
    <x v="1"/>
    <n v="123"/>
    <n v="123"/>
    <n v="1"/>
    <x v="1"/>
    <x v="0"/>
    <n v="48"/>
  </r>
  <r>
    <n v="442504"/>
    <x v="5327"/>
    <x v="5"/>
    <x v="39"/>
    <s v="MADISON"/>
    <x v="1"/>
    <x v="0"/>
    <s v="DIALYSIS CLINIC, INC."/>
    <n v="20"/>
    <x v="1"/>
    <n v="136"/>
    <n v="177"/>
    <n v="192"/>
    <x v="0"/>
    <s v="As Expected"/>
    <x v="1"/>
    <n v="148"/>
    <n v="134"/>
    <n v="567"/>
    <x v="1"/>
    <x v="1"/>
    <n v="135"/>
    <n v="135"/>
    <n v="0"/>
    <x v="1"/>
    <x v="0"/>
    <n v="30"/>
  </r>
  <r>
    <n v="442505"/>
    <x v="5328"/>
    <x v="0"/>
    <x v="39"/>
    <s v="HAMILTON"/>
    <x v="1"/>
    <x v="0"/>
    <s v="DIALYSIS CLINIC, INC."/>
    <n v="24"/>
    <x v="0"/>
    <n v="64"/>
    <n v="87"/>
    <n v="89"/>
    <x v="0"/>
    <s v="As Expected"/>
    <x v="0"/>
    <n v="69"/>
    <n v="97"/>
    <n v="310"/>
    <x v="1"/>
    <x v="1"/>
    <n v="71"/>
    <n v="71"/>
    <n v="0"/>
    <x v="1"/>
    <x v="0"/>
    <n v="46"/>
  </r>
  <r>
    <n v="442507"/>
    <x v="5329"/>
    <x v="0"/>
    <x v="39"/>
    <s v="DAVIDSON"/>
    <x v="1"/>
    <x v="0"/>
    <s v="DIALYSIS CLINIC, INC."/>
    <n v="26"/>
    <x v="0"/>
    <n v="36"/>
    <n v="44"/>
    <n v="47"/>
    <x v="0"/>
    <s v="As Expected"/>
    <x v="0"/>
    <n v="39"/>
    <n v="44"/>
    <n v="146"/>
    <x v="0"/>
    <x v="1"/>
    <n v="48"/>
    <n v="48"/>
    <n v="0"/>
    <x v="1"/>
    <x v="0"/>
    <n v="55"/>
  </r>
  <r>
    <n v="442511"/>
    <x v="5330"/>
    <x v="0"/>
    <x v="39"/>
    <s v="PUTNAM"/>
    <x v="0"/>
    <x v="0"/>
    <s v="DAVITA"/>
    <n v="18"/>
    <x v="1"/>
    <n v="108"/>
    <n v="140"/>
    <n v="147"/>
    <x v="0"/>
    <s v="As Expected"/>
    <x v="0"/>
    <n v="123"/>
    <n v="162"/>
    <n v="531"/>
    <x v="1"/>
    <x v="1"/>
    <n v="81"/>
    <n v="81"/>
    <n v="0"/>
    <x v="1"/>
    <x v="0"/>
    <e v="#N/A"/>
  </r>
  <r>
    <n v="392878"/>
    <x v="4820"/>
    <x v="3"/>
    <x v="35"/>
    <m/>
    <x v="0"/>
    <x v="0"/>
    <s v="FRESENIUS MEDICAL CARE"/>
    <n v="12"/>
    <x v="2"/>
    <n v="3"/>
    <n v="5"/>
    <n v="7"/>
    <x v="2"/>
    <s v="Worse than Expected"/>
    <x v="2"/>
    <n v="3"/>
    <n v="17"/>
    <n v="4"/>
    <x v="2"/>
    <x v="3"/>
    <n v="10"/>
    <n v="10"/>
    <n v="0"/>
    <x v="2"/>
    <x v="1"/>
    <n v="54"/>
  </r>
  <r>
    <n v="392879"/>
    <x v="5331"/>
    <x v="1"/>
    <x v="35"/>
    <m/>
    <x v="0"/>
    <x v="0"/>
    <s v="DAVITA"/>
    <n v="16"/>
    <x v="2"/>
    <n v="4"/>
    <n v="14"/>
    <n v="13"/>
    <x v="2"/>
    <s v="As Expected"/>
    <x v="2"/>
    <n v="10"/>
    <n v="14"/>
    <n v="10"/>
    <x v="2"/>
    <x v="1"/>
    <n v="14"/>
    <n v="14"/>
    <n v="0"/>
    <x v="2"/>
    <x v="0"/>
    <e v="#N/A"/>
  </r>
  <r>
    <n v="392880"/>
    <x v="5332"/>
    <x v="3"/>
    <x v="35"/>
    <m/>
    <x v="0"/>
    <x v="0"/>
    <s v="NORTH CENTRAL PENNSYLVANIA DIALYSIS CLI"/>
    <n v="2"/>
    <x v="2"/>
    <n v="10"/>
    <n v="16"/>
    <n v="17"/>
    <x v="2"/>
    <s v="Not Available"/>
    <x v="2"/>
    <n v="12"/>
    <n v="7"/>
    <n v="12"/>
    <x v="2"/>
    <x v="3"/>
    <n v="5"/>
    <n v="5"/>
    <n v="0"/>
    <x v="2"/>
    <x v="0"/>
    <e v="#N/A"/>
  </r>
  <r>
    <n v="442513"/>
    <x v="5333"/>
    <x v="0"/>
    <x v="39"/>
    <s v="ANDERSON"/>
    <x v="0"/>
    <x v="0"/>
    <s v="FRESENIUS MEDICAL CARE"/>
    <n v="17"/>
    <x v="1"/>
    <n v="55"/>
    <n v="71"/>
    <n v="84"/>
    <x v="0"/>
    <s v="As Expected"/>
    <x v="0"/>
    <n v="57"/>
    <n v="85"/>
    <n v="299"/>
    <x v="1"/>
    <x v="1"/>
    <n v="72"/>
    <n v="72"/>
    <n v="0"/>
    <x v="1"/>
    <x v="0"/>
    <n v="45"/>
  </r>
  <r>
    <n v="442514"/>
    <x v="5334"/>
    <x v="0"/>
    <x v="39"/>
    <s v="HAMILTON"/>
    <x v="1"/>
    <x v="0"/>
    <s v="DIALYSIS CLINIC, INC."/>
    <n v="24"/>
    <x v="0"/>
    <n v="39"/>
    <n v="54"/>
    <n v="55"/>
    <x v="0"/>
    <s v="As Expected"/>
    <x v="0"/>
    <n v="46"/>
    <n v="49"/>
    <n v="189"/>
    <x v="1"/>
    <x v="1"/>
    <n v="57"/>
    <n v="57"/>
    <n v="0"/>
    <x v="2"/>
    <x v="0"/>
    <n v="63"/>
  </r>
  <r>
    <n v="442517"/>
    <x v="5335"/>
    <x v="0"/>
    <x v="39"/>
    <s v="HAMBLEN"/>
    <x v="0"/>
    <x v="0"/>
    <s v="DAVITA"/>
    <n v="20"/>
    <x v="0"/>
    <n v="33"/>
    <n v="40"/>
    <n v="47"/>
    <x v="0"/>
    <s v="As Expected"/>
    <x v="0"/>
    <n v="35"/>
    <n v="30"/>
    <n v="134"/>
    <x v="1"/>
    <x v="1"/>
    <n v="46"/>
    <n v="46"/>
    <n v="0"/>
    <x v="2"/>
    <x v="0"/>
    <e v="#N/A"/>
  </r>
  <r>
    <n v="442518"/>
    <x v="5336"/>
    <x v="0"/>
    <x v="39"/>
    <s v="MONTGOMERY"/>
    <x v="1"/>
    <x v="0"/>
    <s v="DIALYSIS CLINIC, INC."/>
    <n v="28"/>
    <x v="0"/>
    <n v="64"/>
    <n v="85"/>
    <n v="91"/>
    <x v="0"/>
    <s v="As Expected"/>
    <x v="0"/>
    <n v="74"/>
    <n v="69"/>
    <n v="324"/>
    <x v="1"/>
    <x v="1"/>
    <n v="73"/>
    <n v="73"/>
    <n v="0"/>
    <x v="1"/>
    <x v="0"/>
    <n v="54"/>
  </r>
  <r>
    <n v="442519"/>
    <x v="5337"/>
    <x v="4"/>
    <x v="39"/>
    <s v="SULLIVAN"/>
    <x v="0"/>
    <x v="0"/>
    <s v="FRESENIUS MEDICAL CARE"/>
    <n v="16"/>
    <x v="0"/>
    <n v="52"/>
    <n v="67"/>
    <n v="73"/>
    <x v="0"/>
    <s v="As Expected"/>
    <x v="0"/>
    <n v="57"/>
    <n v="79"/>
    <n v="252"/>
    <x v="1"/>
    <x v="1"/>
    <n v="71"/>
    <n v="71"/>
    <n v="0"/>
    <x v="2"/>
    <x v="0"/>
    <n v="54"/>
  </r>
  <r>
    <n v="442522"/>
    <x v="5338"/>
    <x v="2"/>
    <x v="39"/>
    <s v="GREENE"/>
    <x v="0"/>
    <x v="0"/>
    <s v="FRESENIUS MEDICAL CARE"/>
    <n v="19"/>
    <x v="0"/>
    <n v="22"/>
    <n v="42"/>
    <n v="44"/>
    <x v="0"/>
    <s v="As Expected"/>
    <x v="0"/>
    <n v="30"/>
    <n v="37"/>
    <n v="131"/>
    <x v="1"/>
    <x v="1"/>
    <n v="44"/>
    <n v="44"/>
    <n v="0"/>
    <x v="2"/>
    <x v="0"/>
    <n v="67"/>
  </r>
  <r>
    <n v="442524"/>
    <x v="5339"/>
    <x v="0"/>
    <x v="39"/>
    <s v="SHELBY"/>
    <x v="0"/>
    <x v="0"/>
    <s v="FRESENIUS MEDICAL CARE"/>
    <n v="31"/>
    <x v="0"/>
    <n v="100"/>
    <n v="156"/>
    <n v="163"/>
    <x v="0"/>
    <s v="As Expected"/>
    <x v="0"/>
    <n v="117"/>
    <n v="127"/>
    <n v="465"/>
    <x v="0"/>
    <x v="1"/>
    <n v="165"/>
    <n v="165"/>
    <n v="0"/>
    <x v="1"/>
    <x v="0"/>
    <n v="50"/>
  </r>
  <r>
    <n v="442527"/>
    <x v="5340"/>
    <x v="1"/>
    <x v="39"/>
    <s v="KNOX"/>
    <x v="0"/>
    <x v="0"/>
    <s v="FRESENIUS MEDICAL CARE"/>
    <n v="24"/>
    <x v="0"/>
    <n v="40"/>
    <n v="55"/>
    <n v="58"/>
    <x v="0"/>
    <s v="As Expected"/>
    <x v="0"/>
    <n v="47"/>
    <n v="68"/>
    <n v="201"/>
    <x v="0"/>
    <x v="1"/>
    <n v="56"/>
    <n v="56"/>
    <n v="0"/>
    <x v="2"/>
    <x v="0"/>
    <n v="55"/>
  </r>
  <r>
    <n v="442528"/>
    <x v="5341"/>
    <x v="0"/>
    <x v="39"/>
    <s v="RUTHERFORD"/>
    <x v="1"/>
    <x v="0"/>
    <s v="DIALYSIS CLINIC, INC."/>
    <n v="30"/>
    <x v="0"/>
    <n v="102"/>
    <n v="147"/>
    <n v="158"/>
    <x v="0"/>
    <s v="As Expected"/>
    <x v="0"/>
    <n v="121"/>
    <n v="153"/>
    <n v="470"/>
    <x v="1"/>
    <x v="1"/>
    <n v="152"/>
    <n v="152"/>
    <n v="0"/>
    <x v="1"/>
    <x v="2"/>
    <n v="32"/>
  </r>
  <r>
    <n v="442531"/>
    <x v="5342"/>
    <x v="1"/>
    <x v="39"/>
    <s v="BLOUNT"/>
    <x v="1"/>
    <x v="0"/>
    <s v="DIALYSIS CLINIC, INC."/>
    <n v="24"/>
    <x v="0"/>
    <n v="57"/>
    <n v="71"/>
    <n v="79"/>
    <x v="0"/>
    <s v="As Expected"/>
    <x v="0"/>
    <n v="66"/>
    <n v="69"/>
    <n v="288"/>
    <x v="1"/>
    <x v="1"/>
    <n v="79"/>
    <n v="79"/>
    <n v="0"/>
    <x v="1"/>
    <x v="0"/>
    <n v="62"/>
  </r>
  <r>
    <n v="442532"/>
    <x v="5343"/>
    <x v="0"/>
    <x v="39"/>
    <s v="GIBSON"/>
    <x v="1"/>
    <x v="0"/>
    <s v="DIALYSIS CLINIC, INC."/>
    <n v="17"/>
    <x v="0"/>
    <n v="43"/>
    <n v="63"/>
    <n v="65"/>
    <x v="0"/>
    <s v="As Expected"/>
    <x v="0"/>
    <n v="56"/>
    <n v="43"/>
    <n v="228"/>
    <x v="0"/>
    <x v="1"/>
    <n v="67"/>
    <n v="67"/>
    <n v="0"/>
    <x v="1"/>
    <x v="0"/>
    <n v="61"/>
  </r>
  <r>
    <n v="442533"/>
    <x v="5344"/>
    <x v="0"/>
    <x v="39"/>
    <s v="DYER"/>
    <x v="0"/>
    <x v="0"/>
    <s v="DAVITA"/>
    <n v="20"/>
    <x v="1"/>
    <n v="63"/>
    <n v="96"/>
    <n v="102"/>
    <x v="0"/>
    <s v="As Expected"/>
    <x v="0"/>
    <n v="70"/>
    <n v="73"/>
    <n v="349"/>
    <x v="1"/>
    <x v="1"/>
    <n v="92"/>
    <n v="92"/>
    <n v="0"/>
    <x v="1"/>
    <x v="0"/>
    <e v="#N/A"/>
  </r>
  <r>
    <n v="442536"/>
    <x v="5345"/>
    <x v="0"/>
    <x v="39"/>
    <s v="DICKSON"/>
    <x v="1"/>
    <x v="0"/>
    <s v="DIALYSIS CLINIC, INC."/>
    <n v="20"/>
    <x v="0"/>
    <n v="58"/>
    <n v="84"/>
    <n v="91"/>
    <x v="0"/>
    <s v="As Expected"/>
    <x v="0"/>
    <n v="74"/>
    <n v="111"/>
    <n v="287"/>
    <x v="0"/>
    <x v="1"/>
    <n v="74"/>
    <n v="74"/>
    <n v="0"/>
    <x v="1"/>
    <x v="0"/>
    <n v="47"/>
  </r>
  <r>
    <n v="442537"/>
    <x v="5346"/>
    <x v="0"/>
    <x v="39"/>
    <s v="CAMPBELL"/>
    <x v="0"/>
    <x v="0"/>
    <s v="FRESENIUS MEDICAL CARE"/>
    <n v="15"/>
    <x v="0"/>
    <n v="65"/>
    <n v="78"/>
    <n v="82"/>
    <x v="0"/>
    <s v="As Expected"/>
    <x v="0"/>
    <n v="69"/>
    <n v="65"/>
    <n v="274"/>
    <x v="1"/>
    <x v="1"/>
    <n v="81"/>
    <n v="81"/>
    <n v="0"/>
    <x v="1"/>
    <x v="0"/>
    <n v="50"/>
  </r>
  <r>
    <n v="442538"/>
    <x v="5347"/>
    <x v="0"/>
    <x v="39"/>
    <s v="HAYWOOD"/>
    <x v="1"/>
    <x v="0"/>
    <s v="DIALYSIS CLINIC, INC."/>
    <n v="16"/>
    <x v="0"/>
    <n v="32"/>
    <n v="42"/>
    <n v="43"/>
    <x v="0"/>
    <s v="As Expected"/>
    <x v="0"/>
    <n v="38"/>
    <n v="19"/>
    <n v="159"/>
    <x v="1"/>
    <x v="1"/>
    <n v="43"/>
    <n v="43"/>
    <n v="0"/>
    <x v="2"/>
    <x v="0"/>
    <n v="38"/>
  </r>
  <r>
    <n v="442539"/>
    <x v="5348"/>
    <x v="0"/>
    <x v="39"/>
    <s v="MAURY"/>
    <x v="0"/>
    <x v="0"/>
    <s v="DAVITA"/>
    <n v="18"/>
    <x v="1"/>
    <n v="23"/>
    <n v="29"/>
    <n v="30"/>
    <x v="0"/>
    <s v="As Expected"/>
    <x v="0"/>
    <n v="23"/>
    <n v="25"/>
    <n v="113"/>
    <x v="1"/>
    <x v="1"/>
    <n v="30"/>
    <n v="30"/>
    <n v="0"/>
    <x v="2"/>
    <x v="0"/>
    <e v="#N/A"/>
  </r>
  <r>
    <n v="433507"/>
    <x v="5349"/>
    <x v="3"/>
    <x v="45"/>
    <s v="LAKE"/>
    <x v="1"/>
    <x v="0"/>
    <s v="SANFORD HEALTH"/>
    <n v="5"/>
    <x v="2"/>
    <n v="5"/>
    <n v="8"/>
    <n v="10"/>
    <x v="2"/>
    <s v="Not Available"/>
    <x v="0"/>
    <n v="6"/>
    <n v="3"/>
    <n v="30"/>
    <x v="2"/>
    <x v="3"/>
    <n v="10"/>
    <n v="10"/>
    <n v="0"/>
    <x v="2"/>
    <x v="1"/>
    <n v="85"/>
  </r>
  <r>
    <n v="442540"/>
    <x v="5350"/>
    <x v="1"/>
    <x v="39"/>
    <s v="DAVIDSON"/>
    <x v="0"/>
    <x v="0"/>
    <s v="DAVITA"/>
    <n v="15"/>
    <x v="0"/>
    <n v="33"/>
    <n v="53"/>
    <n v="55"/>
    <x v="0"/>
    <s v="As Expected"/>
    <x v="0"/>
    <n v="39"/>
    <n v="42"/>
    <n v="204"/>
    <x v="0"/>
    <x v="1"/>
    <n v="56"/>
    <n v="56"/>
    <n v="0"/>
    <x v="2"/>
    <x v="0"/>
    <e v="#N/A"/>
  </r>
  <r>
    <n v="442541"/>
    <x v="5351"/>
    <x v="0"/>
    <x v="39"/>
    <s v="DAVIDSON"/>
    <x v="1"/>
    <x v="0"/>
    <s v="DIALYSIS CLINIC, INC."/>
    <n v="22"/>
    <x v="0"/>
    <n v="77"/>
    <n v="112"/>
    <n v="120"/>
    <x v="0"/>
    <s v="As Expected"/>
    <x v="0"/>
    <n v="87"/>
    <n v="96"/>
    <n v="313"/>
    <x v="0"/>
    <x v="1"/>
    <n v="119"/>
    <n v="119"/>
    <n v="0"/>
    <x v="1"/>
    <x v="0"/>
    <n v="72"/>
  </r>
  <r>
    <n v="442549"/>
    <x v="5352"/>
    <x v="5"/>
    <x v="39"/>
    <s v="RUTHERFORD"/>
    <x v="0"/>
    <x v="0"/>
    <s v="DAVITA"/>
    <n v="17"/>
    <x v="0"/>
    <n v="29"/>
    <n v="59"/>
    <n v="56"/>
    <x v="0"/>
    <s v="As Expected"/>
    <x v="0"/>
    <n v="38"/>
    <n v="57"/>
    <n v="179"/>
    <x v="1"/>
    <x v="0"/>
    <n v="57"/>
    <n v="57"/>
    <n v="0"/>
    <x v="2"/>
    <x v="0"/>
    <e v="#N/A"/>
  </r>
  <r>
    <n v="442553"/>
    <x v="5353"/>
    <x v="2"/>
    <x v="39"/>
    <s v="KNOX"/>
    <x v="0"/>
    <x v="0"/>
    <s v="FRESENIUS MEDICAL CARE"/>
    <n v="13"/>
    <x v="0"/>
    <n v="21"/>
    <n v="28"/>
    <n v="31"/>
    <x v="0"/>
    <s v="As Expected"/>
    <x v="0"/>
    <n v="23"/>
    <n v="18"/>
    <n v="95"/>
    <x v="1"/>
    <x v="1"/>
    <n v="31"/>
    <n v="31"/>
    <n v="0"/>
    <x v="2"/>
    <x v="0"/>
    <n v="84"/>
  </r>
  <r>
    <n v="442555"/>
    <x v="5354"/>
    <x v="2"/>
    <x v="39"/>
    <s v="HAMILTON"/>
    <x v="1"/>
    <x v="0"/>
    <s v="DIALYSIS CLINIC, INC."/>
    <n v="16"/>
    <x v="0"/>
    <n v="53"/>
    <n v="72"/>
    <n v="78"/>
    <x v="0"/>
    <s v="As Expected"/>
    <x v="0"/>
    <n v="61"/>
    <n v="64"/>
    <n v="227"/>
    <x v="1"/>
    <x v="1"/>
    <n v="79"/>
    <n v="79"/>
    <n v="0"/>
    <x v="1"/>
    <x v="0"/>
    <n v="64"/>
  </r>
  <r>
    <n v="442556"/>
    <x v="5355"/>
    <x v="0"/>
    <x v="39"/>
    <s v="MONTGOMERY"/>
    <x v="0"/>
    <x v="0"/>
    <s v="DAVITA"/>
    <n v="14"/>
    <x v="1"/>
    <n v="50"/>
    <n v="75"/>
    <n v="79"/>
    <x v="0"/>
    <s v="As Expected"/>
    <x v="0"/>
    <n v="55"/>
    <n v="76"/>
    <n v="259"/>
    <x v="1"/>
    <x v="1"/>
    <n v="79"/>
    <n v="79"/>
    <n v="0"/>
    <x v="1"/>
    <x v="0"/>
    <e v="#N/A"/>
  </r>
  <r>
    <n v="442562"/>
    <x v="5356"/>
    <x v="0"/>
    <x v="39"/>
    <s v="HENRY"/>
    <x v="1"/>
    <x v="0"/>
    <s v="DIALYSIS CLINIC, INC."/>
    <n v="16"/>
    <x v="1"/>
    <n v="64"/>
    <n v="84"/>
    <n v="87"/>
    <x v="0"/>
    <s v="As Expected"/>
    <x v="0"/>
    <n v="76"/>
    <n v="73"/>
    <n v="283"/>
    <x v="1"/>
    <x v="1"/>
    <n v="88"/>
    <n v="88"/>
    <n v="0"/>
    <x v="2"/>
    <x v="0"/>
    <n v="70"/>
  </r>
  <r>
    <n v="442564"/>
    <x v="5357"/>
    <x v="2"/>
    <x v="39"/>
    <s v="DAVIDSON"/>
    <x v="1"/>
    <x v="0"/>
    <s v="DIALYSIS CLINIC, INC."/>
    <n v="37"/>
    <x v="0"/>
    <n v="51"/>
    <n v="75"/>
    <n v="79"/>
    <x v="3"/>
    <s v="As Expected"/>
    <x v="0"/>
    <n v="58"/>
    <n v="52"/>
    <n v="233"/>
    <x v="0"/>
    <x v="1"/>
    <n v="79"/>
    <n v="79"/>
    <n v="0"/>
    <x v="1"/>
    <x v="0"/>
    <n v="64"/>
  </r>
  <r>
    <n v="442565"/>
    <x v="5358"/>
    <x v="1"/>
    <x v="39"/>
    <s v="HAMILTON"/>
    <x v="1"/>
    <x v="0"/>
    <s v="DIALYSIS CLINIC, INC."/>
    <n v="12"/>
    <x v="0"/>
    <n v="34"/>
    <n v="51"/>
    <n v="58"/>
    <x v="0"/>
    <s v="As Expected"/>
    <x v="0"/>
    <n v="48"/>
    <n v="55"/>
    <n v="219"/>
    <x v="0"/>
    <x v="1"/>
    <n v="55"/>
    <n v="55"/>
    <n v="0"/>
    <x v="2"/>
    <x v="0"/>
    <n v="37"/>
  </r>
  <r>
    <n v="442566"/>
    <x v="5359"/>
    <x v="1"/>
    <x v="39"/>
    <s v="RHEA"/>
    <x v="1"/>
    <x v="0"/>
    <s v="DIALYSIS CLINIC, INC."/>
    <n v="14"/>
    <x v="0"/>
    <n v="49"/>
    <n v="62"/>
    <n v="68"/>
    <x v="0"/>
    <s v="As Expected"/>
    <x v="0"/>
    <n v="54"/>
    <n v="50"/>
    <n v="211"/>
    <x v="1"/>
    <x v="1"/>
    <n v="67"/>
    <n v="67"/>
    <n v="0"/>
    <x v="1"/>
    <x v="0"/>
    <n v="67"/>
  </r>
  <r>
    <n v="442567"/>
    <x v="5360"/>
    <x v="2"/>
    <x v="39"/>
    <s v="CLAIBORNE"/>
    <x v="0"/>
    <x v="0"/>
    <s v="DAVITA"/>
    <n v="14"/>
    <x v="0"/>
    <n v="25"/>
    <n v="40"/>
    <n v="46"/>
    <x v="0"/>
    <s v="As Expected"/>
    <x v="1"/>
    <n v="29"/>
    <n v="23"/>
    <n v="149"/>
    <x v="1"/>
    <x v="1"/>
    <n v="46"/>
    <n v="46"/>
    <n v="0"/>
    <x v="2"/>
    <x v="0"/>
    <e v="#N/A"/>
  </r>
  <r>
    <n v="442569"/>
    <x v="5361"/>
    <x v="0"/>
    <x v="39"/>
    <s v="SHELBY"/>
    <x v="0"/>
    <x v="0"/>
    <s v="FRESENIUS MEDICAL CARE"/>
    <n v="33"/>
    <x v="0"/>
    <n v="72"/>
    <n v="97"/>
    <n v="101"/>
    <x v="0"/>
    <s v="As Expected"/>
    <x v="1"/>
    <n v="77"/>
    <n v="77"/>
    <n v="327"/>
    <x v="1"/>
    <x v="1"/>
    <n v="103"/>
    <n v="103"/>
    <n v="0"/>
    <x v="1"/>
    <x v="0"/>
    <n v="40"/>
  </r>
  <r>
    <n v="442572"/>
    <x v="5362"/>
    <x v="1"/>
    <x v="39"/>
    <s v="DAVIDSON"/>
    <x v="1"/>
    <x v="0"/>
    <s v="DIALYSIS CLINIC, INC."/>
    <n v="20"/>
    <x v="0"/>
    <n v="26"/>
    <n v="38"/>
    <n v="38"/>
    <x v="0"/>
    <s v="As Expected"/>
    <x v="0"/>
    <n v="33"/>
    <n v="21"/>
    <n v="132"/>
    <x v="1"/>
    <x v="1"/>
    <n v="39"/>
    <n v="39"/>
    <n v="0"/>
    <x v="2"/>
    <x v="0"/>
    <n v="69"/>
  </r>
  <r>
    <n v="442573"/>
    <x v="5363"/>
    <x v="0"/>
    <x v="39"/>
    <s v="SHELBY"/>
    <x v="0"/>
    <x v="0"/>
    <s v="DAVITA"/>
    <n v="26"/>
    <x v="0"/>
    <n v="67"/>
    <n v="106"/>
    <n v="108"/>
    <x v="0"/>
    <s v="As Expected"/>
    <x v="1"/>
    <n v="76"/>
    <n v="102"/>
    <n v="333"/>
    <x v="1"/>
    <x v="1"/>
    <n v="109"/>
    <n v="109"/>
    <n v="0"/>
    <x v="1"/>
    <x v="0"/>
    <e v="#N/A"/>
  </r>
  <r>
    <n v="402544"/>
    <x v="5364"/>
    <x v="3"/>
    <x v="40"/>
    <s v="VIEQUES"/>
    <x v="0"/>
    <x v="0"/>
    <s v="FRESENIUS MEDICAL CARE"/>
    <n v="6"/>
    <x v="2"/>
    <n v="8"/>
    <n v="15"/>
    <n v="0"/>
    <x v="2"/>
    <s v="Not Available"/>
    <x v="2"/>
    <n v="8"/>
    <n v="9"/>
    <n v="41"/>
    <x v="2"/>
    <x v="0"/>
    <n v="16"/>
    <n v="16"/>
    <n v="0"/>
    <x v="2"/>
    <x v="0"/>
    <e v="#N/A"/>
  </r>
  <r>
    <n v="442574"/>
    <x v="5365"/>
    <x v="1"/>
    <x v="39"/>
    <s v="ROANE"/>
    <x v="0"/>
    <x v="0"/>
    <s v="FRESENIUS MEDICAL CARE"/>
    <n v="19"/>
    <x v="0"/>
    <n v="48"/>
    <n v="59"/>
    <n v="63"/>
    <x v="0"/>
    <s v="As Expected"/>
    <x v="0"/>
    <n v="53"/>
    <n v="63"/>
    <n v="210"/>
    <x v="1"/>
    <x v="1"/>
    <n v="63"/>
    <n v="63"/>
    <n v="0"/>
    <x v="2"/>
    <x v="0"/>
    <n v="58"/>
  </r>
  <r>
    <n v="442576"/>
    <x v="5366"/>
    <x v="0"/>
    <x v="39"/>
    <s v="SHELBY"/>
    <x v="0"/>
    <x v="0"/>
    <s v="DAVITA"/>
    <n v="34"/>
    <x v="0"/>
    <n v="113"/>
    <n v="176"/>
    <n v="181"/>
    <x v="0"/>
    <s v="As Expected"/>
    <x v="0"/>
    <n v="138"/>
    <n v="171"/>
    <n v="638"/>
    <x v="1"/>
    <x v="1"/>
    <n v="125"/>
    <n v="125"/>
    <n v="0"/>
    <x v="1"/>
    <x v="0"/>
    <e v="#N/A"/>
  </r>
  <r>
    <n v="442577"/>
    <x v="5367"/>
    <x v="0"/>
    <x v="39"/>
    <s v="SULLIVAN"/>
    <x v="0"/>
    <x v="0"/>
    <s v="FRESENIUS MEDICAL CARE"/>
    <n v="23"/>
    <x v="0"/>
    <n v="61"/>
    <n v="103"/>
    <n v="105"/>
    <x v="0"/>
    <s v="As Expected"/>
    <x v="0"/>
    <n v="71"/>
    <n v="75"/>
    <n v="297"/>
    <x v="1"/>
    <x v="1"/>
    <n v="105"/>
    <n v="105"/>
    <n v="0"/>
    <x v="1"/>
    <x v="0"/>
    <n v="36"/>
  </r>
  <r>
    <n v="442579"/>
    <x v="5368"/>
    <x v="1"/>
    <x v="39"/>
    <s v="BRADLEY"/>
    <x v="0"/>
    <x v="0"/>
    <s v="FRESENIUS MEDICAL CARE"/>
    <n v="17"/>
    <x v="0"/>
    <n v="66"/>
    <n v="98"/>
    <n v="105"/>
    <x v="0"/>
    <s v="As Expected"/>
    <x v="0"/>
    <n v="71"/>
    <n v="91"/>
    <n v="279"/>
    <x v="1"/>
    <x v="1"/>
    <n v="95"/>
    <n v="95"/>
    <n v="0"/>
    <x v="1"/>
    <x v="0"/>
    <n v="65"/>
  </r>
  <r>
    <n v="442581"/>
    <x v="5369"/>
    <x v="0"/>
    <x v="39"/>
    <s v="WILSON"/>
    <x v="1"/>
    <x v="0"/>
    <s v="DIALYSIS CLINIC, INC."/>
    <n v="25"/>
    <x v="0"/>
    <n v="58"/>
    <n v="86"/>
    <n v="88"/>
    <x v="0"/>
    <s v="As Expected"/>
    <x v="0"/>
    <n v="72"/>
    <n v="86"/>
    <n v="294"/>
    <x v="0"/>
    <x v="1"/>
    <n v="79"/>
    <n v="79"/>
    <n v="0"/>
    <x v="1"/>
    <x v="0"/>
    <n v="73"/>
  </r>
  <r>
    <n v="442583"/>
    <x v="5370"/>
    <x v="4"/>
    <x v="39"/>
    <s v="DAVIDSON"/>
    <x v="0"/>
    <x v="1"/>
    <s v="INDEPENDENT"/>
    <n v="46"/>
    <x v="0"/>
    <n v="87"/>
    <n v="131"/>
    <n v="138"/>
    <x v="0"/>
    <s v="As Expected"/>
    <x v="0"/>
    <n v="98"/>
    <n v="175"/>
    <n v="621"/>
    <x v="1"/>
    <x v="0"/>
    <n v="135"/>
    <n v="135"/>
    <n v="0"/>
    <x v="3"/>
    <x v="0"/>
    <n v="40"/>
  </r>
  <r>
    <n v="442586"/>
    <x v="5371"/>
    <x v="0"/>
    <x v="39"/>
    <s v="BEDFORD"/>
    <x v="1"/>
    <x v="0"/>
    <s v="DIALYSIS CLINIC, INC."/>
    <n v="24"/>
    <x v="0"/>
    <n v="32"/>
    <n v="56"/>
    <n v="56"/>
    <x v="0"/>
    <s v="As Expected"/>
    <x v="0"/>
    <n v="39"/>
    <n v="29"/>
    <n v="185"/>
    <x v="1"/>
    <x v="1"/>
    <n v="57"/>
    <n v="57"/>
    <n v="0"/>
    <x v="2"/>
    <x v="0"/>
    <n v="77"/>
  </r>
  <r>
    <n v="442587"/>
    <x v="5372"/>
    <x v="0"/>
    <x v="39"/>
    <s v="WILLIAMSON"/>
    <x v="0"/>
    <x v="0"/>
    <s v="DAVITA"/>
    <n v="9"/>
    <x v="0"/>
    <n v="27"/>
    <n v="46"/>
    <n v="46"/>
    <x v="1"/>
    <s v="As Expected"/>
    <x v="0"/>
    <n v="31"/>
    <n v="51"/>
    <n v="134"/>
    <x v="1"/>
    <x v="1"/>
    <n v="35"/>
    <n v="35"/>
    <n v="0"/>
    <x v="2"/>
    <x v="0"/>
    <e v="#N/A"/>
  </r>
  <r>
    <n v="442589"/>
    <x v="5373"/>
    <x v="0"/>
    <x v="39"/>
    <s v="SEVIER"/>
    <x v="1"/>
    <x v="0"/>
    <s v="DIALYSIS CLINIC, INC."/>
    <n v="16"/>
    <x v="1"/>
    <n v="26"/>
    <n v="41"/>
    <n v="47"/>
    <x v="0"/>
    <s v="As Expected"/>
    <x v="0"/>
    <n v="32"/>
    <n v="43"/>
    <n v="147"/>
    <x v="1"/>
    <x v="1"/>
    <n v="47"/>
    <n v="47"/>
    <n v="0"/>
    <x v="2"/>
    <x v="0"/>
    <n v="66"/>
  </r>
  <r>
    <n v="442591"/>
    <x v="5374"/>
    <x v="1"/>
    <x v="39"/>
    <s v="SHELBY"/>
    <x v="0"/>
    <x v="0"/>
    <s v="FRESENIUS MEDICAL CARE"/>
    <n v="34"/>
    <x v="0"/>
    <n v="81"/>
    <n v="128"/>
    <n v="129"/>
    <x v="0"/>
    <s v="As Expected"/>
    <x v="0"/>
    <n v="95"/>
    <n v="105"/>
    <n v="395"/>
    <x v="1"/>
    <x v="1"/>
    <n v="128"/>
    <n v="128"/>
    <n v="0"/>
    <x v="0"/>
    <x v="0"/>
    <n v="42"/>
  </r>
  <r>
    <n v="442592"/>
    <x v="5375"/>
    <x v="2"/>
    <x v="39"/>
    <s v="MCNAIRY"/>
    <x v="0"/>
    <x v="0"/>
    <s v="DAVITA"/>
    <n v="10"/>
    <x v="0"/>
    <n v="34"/>
    <n v="43"/>
    <n v="44"/>
    <x v="0"/>
    <s v="As Expected"/>
    <x v="0"/>
    <n v="37"/>
    <n v="36"/>
    <n v="161"/>
    <x v="1"/>
    <x v="1"/>
    <n v="44"/>
    <n v="44"/>
    <n v="0"/>
    <x v="2"/>
    <x v="0"/>
    <e v="#N/A"/>
  </r>
  <r>
    <n v="442593"/>
    <x v="5376"/>
    <x v="0"/>
    <x v="39"/>
    <s v="SHELBY"/>
    <x v="0"/>
    <x v="0"/>
    <s v="FRESENIUS MEDICAL CARE"/>
    <n v="25"/>
    <x v="0"/>
    <n v="72"/>
    <n v="111"/>
    <n v="116"/>
    <x v="0"/>
    <s v="As Expected"/>
    <x v="1"/>
    <n v="75"/>
    <n v="60"/>
    <n v="345"/>
    <x v="0"/>
    <x v="1"/>
    <n v="111"/>
    <n v="111"/>
    <n v="0"/>
    <x v="1"/>
    <x v="0"/>
    <n v="64"/>
  </r>
  <r>
    <n v="442594"/>
    <x v="5377"/>
    <x v="2"/>
    <x v="39"/>
    <s v="DAVIDSON"/>
    <x v="1"/>
    <x v="0"/>
    <s v="DIALYSIS CLINIC, INC."/>
    <n v="12"/>
    <x v="0"/>
    <n v="45"/>
    <n v="74"/>
    <n v="79"/>
    <x v="0"/>
    <s v="As Expected"/>
    <x v="0"/>
    <n v="51"/>
    <n v="47"/>
    <n v="194"/>
    <x v="1"/>
    <x v="1"/>
    <n v="59"/>
    <n v="59"/>
    <n v="0"/>
    <x v="2"/>
    <x v="0"/>
    <n v="68"/>
  </r>
  <r>
    <n v="442595"/>
    <x v="5378"/>
    <x v="2"/>
    <x v="39"/>
    <s v="MCMINN"/>
    <x v="0"/>
    <x v="0"/>
    <s v="FRESENIUS MEDICAL CARE"/>
    <n v="7"/>
    <x v="0"/>
    <n v="31"/>
    <n v="37"/>
    <n v="40"/>
    <x v="0"/>
    <s v="As Expected"/>
    <x v="0"/>
    <n v="37"/>
    <n v="31"/>
    <n v="139"/>
    <x v="1"/>
    <x v="1"/>
    <n v="39"/>
    <n v="39"/>
    <n v="0"/>
    <x v="1"/>
    <x v="0"/>
    <n v="72"/>
  </r>
  <r>
    <n v="442596"/>
    <x v="5379"/>
    <x v="0"/>
    <x v="39"/>
    <s v="HAMILTON"/>
    <x v="1"/>
    <x v="0"/>
    <s v="DIALYSIS CLINIC, INC."/>
    <n v="26"/>
    <x v="0"/>
    <n v="44"/>
    <n v="65"/>
    <n v="66"/>
    <x v="0"/>
    <s v="As Expected"/>
    <x v="0"/>
    <n v="49"/>
    <n v="44"/>
    <n v="224"/>
    <x v="1"/>
    <x v="1"/>
    <n v="67"/>
    <n v="67"/>
    <n v="0"/>
    <x v="2"/>
    <x v="0"/>
    <n v="47"/>
  </r>
  <r>
    <n v="442598"/>
    <x v="5380"/>
    <x v="2"/>
    <x v="39"/>
    <s v="GIBSON"/>
    <x v="0"/>
    <x v="0"/>
    <s v="DAVITA"/>
    <n v="25"/>
    <x v="0"/>
    <n v="65"/>
    <n v="81"/>
    <n v="85"/>
    <x v="0"/>
    <s v="As Expected"/>
    <x v="0"/>
    <n v="69"/>
    <n v="65"/>
    <n v="265"/>
    <x v="1"/>
    <x v="1"/>
    <n v="85"/>
    <n v="85"/>
    <n v="0"/>
    <x v="2"/>
    <x v="0"/>
    <e v="#N/A"/>
  </r>
  <r>
    <n v="442599"/>
    <x v="5381"/>
    <x v="2"/>
    <x v="39"/>
    <s v="HAYWOOD"/>
    <x v="0"/>
    <x v="0"/>
    <s v="DAVITA"/>
    <n v="21"/>
    <x v="0"/>
    <n v="50"/>
    <n v="72"/>
    <n v="74"/>
    <x v="0"/>
    <s v="As Expected"/>
    <x v="0"/>
    <n v="57"/>
    <n v="39"/>
    <n v="219"/>
    <x v="1"/>
    <x v="1"/>
    <n v="71"/>
    <n v="71"/>
    <n v="0"/>
    <x v="1"/>
    <x v="0"/>
    <e v="#N/A"/>
  </r>
  <r>
    <n v="442600"/>
    <x v="5382"/>
    <x v="0"/>
    <x v="39"/>
    <s v="MADISON"/>
    <x v="0"/>
    <x v="0"/>
    <s v="DAVITA"/>
    <n v="26"/>
    <x v="1"/>
    <n v="110"/>
    <n v="152"/>
    <n v="160"/>
    <x v="0"/>
    <s v="As Expected"/>
    <x v="0"/>
    <n v="121"/>
    <n v="118"/>
    <n v="479"/>
    <x v="1"/>
    <x v="1"/>
    <n v="123"/>
    <n v="123"/>
    <n v="0"/>
    <x v="0"/>
    <x v="0"/>
    <e v="#N/A"/>
  </r>
  <r>
    <n v="442601"/>
    <x v="5383"/>
    <x v="0"/>
    <x v="39"/>
    <s v="HARDEMAN"/>
    <x v="0"/>
    <x v="0"/>
    <s v="DAVITA"/>
    <n v="16"/>
    <x v="0"/>
    <n v="52"/>
    <n v="77"/>
    <n v="81"/>
    <x v="0"/>
    <s v="As Expected"/>
    <x v="0"/>
    <n v="62"/>
    <n v="59"/>
    <n v="254"/>
    <x v="1"/>
    <x v="1"/>
    <n v="80"/>
    <n v="80"/>
    <n v="0"/>
    <x v="1"/>
    <x v="0"/>
    <e v="#N/A"/>
  </r>
  <r>
    <n v="442603"/>
    <x v="5384"/>
    <x v="1"/>
    <x v="39"/>
    <s v="TIPTON"/>
    <x v="0"/>
    <x v="0"/>
    <s v="FRESENIUS MEDICAL CARE"/>
    <n v="15"/>
    <x v="0"/>
    <n v="33"/>
    <n v="44"/>
    <n v="47"/>
    <x v="0"/>
    <s v="As Expected"/>
    <x v="0"/>
    <n v="39"/>
    <n v="33"/>
    <n v="155"/>
    <x v="1"/>
    <x v="1"/>
    <n v="48"/>
    <n v="48"/>
    <n v="0"/>
    <x v="2"/>
    <x v="0"/>
    <n v="76"/>
  </r>
  <r>
    <n v="442604"/>
    <x v="5385"/>
    <x v="0"/>
    <x v="39"/>
    <s v="TIPTON"/>
    <x v="0"/>
    <x v="0"/>
    <s v="DAVITA"/>
    <n v="13"/>
    <x v="0"/>
    <n v="24"/>
    <n v="36"/>
    <n v="37"/>
    <x v="0"/>
    <s v="As Expected"/>
    <x v="0"/>
    <n v="26"/>
    <n v="41"/>
    <n v="133"/>
    <x v="1"/>
    <x v="1"/>
    <n v="37"/>
    <n v="37"/>
    <n v="0"/>
    <x v="1"/>
    <x v="0"/>
    <e v="#N/A"/>
  </r>
  <r>
    <n v="442605"/>
    <x v="5386"/>
    <x v="5"/>
    <x v="39"/>
    <s v="SHELBY"/>
    <x v="0"/>
    <x v="0"/>
    <s v="DIVERSIFIED SPECIALTY INSTITUTES (DSI)"/>
    <n v="25"/>
    <x v="0"/>
    <n v="44"/>
    <n v="66"/>
    <n v="68"/>
    <x v="0"/>
    <s v="As Expected"/>
    <x v="0"/>
    <n v="49"/>
    <n v="48"/>
    <n v="200"/>
    <x v="1"/>
    <x v="1"/>
    <n v="71"/>
    <n v="71"/>
    <n v="0"/>
    <x v="1"/>
    <x v="0"/>
    <n v="55"/>
  </r>
  <r>
    <n v="442606"/>
    <x v="5387"/>
    <x v="1"/>
    <x v="39"/>
    <s v="SULLIVAN"/>
    <x v="0"/>
    <x v="0"/>
    <s v="FRESENIUS MEDICAL CARE"/>
    <n v="18"/>
    <x v="0"/>
    <n v="76"/>
    <n v="120"/>
    <n v="127"/>
    <x v="0"/>
    <s v="As Expected"/>
    <x v="0"/>
    <n v="85"/>
    <n v="102"/>
    <n v="371"/>
    <x v="1"/>
    <x v="1"/>
    <n v="114"/>
    <n v="114"/>
    <n v="0"/>
    <x v="1"/>
    <x v="0"/>
    <n v="48"/>
  </r>
  <r>
    <n v="442607"/>
    <x v="5388"/>
    <x v="0"/>
    <x v="39"/>
    <s v="BENTON"/>
    <x v="0"/>
    <x v="0"/>
    <s v="DAVITA"/>
    <n v="13"/>
    <x v="1"/>
    <n v="32"/>
    <n v="40"/>
    <n v="41"/>
    <x v="0"/>
    <s v="As Expected"/>
    <x v="0"/>
    <n v="34"/>
    <n v="47"/>
    <n v="142"/>
    <x v="1"/>
    <x v="1"/>
    <n v="40"/>
    <n v="40"/>
    <n v="0"/>
    <x v="1"/>
    <x v="0"/>
    <e v="#N/A"/>
  </r>
  <r>
    <n v="442608"/>
    <x v="5389"/>
    <x v="2"/>
    <x v="39"/>
    <s v="GILES"/>
    <x v="0"/>
    <x v="0"/>
    <s v="RENAL CARE GROUP INC."/>
    <n v="17"/>
    <x v="0"/>
    <n v="39"/>
    <n v="48"/>
    <n v="50"/>
    <x v="0"/>
    <s v="As Expected"/>
    <x v="0"/>
    <n v="41"/>
    <n v="24"/>
    <n v="178"/>
    <x v="1"/>
    <x v="1"/>
    <n v="50"/>
    <n v="50"/>
    <n v="0"/>
    <x v="2"/>
    <x v="0"/>
    <n v="70"/>
  </r>
  <r>
    <n v="442609"/>
    <x v="5389"/>
    <x v="0"/>
    <x v="39"/>
    <s v="DAVIDSON"/>
    <x v="0"/>
    <x v="0"/>
    <s v="RENAL CARE GROUP INC."/>
    <n v="6"/>
    <x v="0"/>
    <n v="53"/>
    <n v="95"/>
    <n v="103"/>
    <x v="0"/>
    <s v="As Expected"/>
    <x v="0"/>
    <n v="65"/>
    <n v="58"/>
    <n v="257"/>
    <x v="2"/>
    <x v="1"/>
    <n v="25"/>
    <n v="25"/>
    <n v="0"/>
    <x v="3"/>
    <x v="0"/>
    <n v="70"/>
  </r>
  <r>
    <n v="442610"/>
    <x v="5390"/>
    <x v="1"/>
    <x v="39"/>
    <s v="SHELBY"/>
    <x v="0"/>
    <x v="0"/>
    <s v="FRESENIUS MEDICAL CARE"/>
    <n v="29"/>
    <x v="0"/>
    <n v="111"/>
    <n v="172"/>
    <n v="177"/>
    <x v="0"/>
    <s v="As Expected"/>
    <x v="0"/>
    <n v="126"/>
    <n v="125"/>
    <n v="543"/>
    <x v="1"/>
    <x v="1"/>
    <n v="155"/>
    <n v="155"/>
    <n v="0"/>
    <x v="1"/>
    <x v="0"/>
    <n v="61"/>
  </r>
  <r>
    <n v="442611"/>
    <x v="5391"/>
    <x v="0"/>
    <x v="39"/>
    <s v="SHELBY"/>
    <x v="0"/>
    <x v="0"/>
    <s v="DAVITA"/>
    <n v="16"/>
    <x v="2"/>
    <n v="18"/>
    <n v="42"/>
    <n v="43"/>
    <x v="0"/>
    <s v="As Expected"/>
    <x v="0"/>
    <n v="27"/>
    <n v="17"/>
    <n v="93"/>
    <x v="1"/>
    <x v="1"/>
    <n v="42"/>
    <n v="42"/>
    <n v="0"/>
    <x v="2"/>
    <x v="0"/>
    <e v="#N/A"/>
  </r>
  <r>
    <n v="442613"/>
    <x v="5392"/>
    <x v="2"/>
    <x v="39"/>
    <s v="MAURY"/>
    <x v="0"/>
    <x v="0"/>
    <s v="FRESENIUS MEDICAL CARE"/>
    <n v="42"/>
    <x v="0"/>
    <n v="111"/>
    <n v="164"/>
    <n v="177"/>
    <x v="0"/>
    <s v="As Expected"/>
    <x v="0"/>
    <n v="126"/>
    <n v="128"/>
    <n v="503"/>
    <x v="0"/>
    <x v="1"/>
    <n v="150"/>
    <n v="150"/>
    <n v="0"/>
    <x v="1"/>
    <x v="0"/>
    <n v="65"/>
  </r>
  <r>
    <n v="442614"/>
    <x v="5393"/>
    <x v="0"/>
    <x v="39"/>
    <s v="ROBERTSON"/>
    <x v="0"/>
    <x v="0"/>
    <s v="FRESENIUS MEDICAL CARE"/>
    <n v="16"/>
    <x v="0"/>
    <n v="43"/>
    <n v="58"/>
    <n v="65"/>
    <x v="0"/>
    <s v="As Expected"/>
    <x v="0"/>
    <n v="48"/>
    <n v="65"/>
    <n v="211"/>
    <x v="1"/>
    <x v="1"/>
    <n v="64"/>
    <n v="64"/>
    <n v="0"/>
    <x v="1"/>
    <x v="0"/>
    <n v="57"/>
  </r>
  <r>
    <n v="442615"/>
    <x v="5394"/>
    <x v="0"/>
    <x v="39"/>
    <s v="DAVIDSON"/>
    <x v="0"/>
    <x v="0"/>
    <s v="FRESENIUS MEDICAL CARE"/>
    <n v="38"/>
    <x v="0"/>
    <n v="98"/>
    <n v="149"/>
    <n v="157"/>
    <x v="0"/>
    <s v="As Expected"/>
    <x v="0"/>
    <n v="112"/>
    <n v="143"/>
    <n v="465"/>
    <x v="0"/>
    <x v="1"/>
    <n v="159"/>
    <n v="159"/>
    <n v="0"/>
    <x v="1"/>
    <x v="0"/>
    <n v="57"/>
  </r>
  <r>
    <n v="442616"/>
    <x v="5395"/>
    <x v="0"/>
    <x v="39"/>
    <s v="SUMNER"/>
    <x v="0"/>
    <x v="0"/>
    <s v="FRESENIUS MEDICAL CARE"/>
    <n v="16"/>
    <x v="0"/>
    <n v="30"/>
    <n v="51"/>
    <n v="55"/>
    <x v="0"/>
    <s v="As Expected"/>
    <x v="0"/>
    <n v="41"/>
    <n v="53"/>
    <n v="157"/>
    <x v="1"/>
    <x v="1"/>
    <n v="55"/>
    <n v="55"/>
    <n v="0"/>
    <x v="2"/>
    <x v="0"/>
    <n v="43"/>
  </r>
  <r>
    <n v="442617"/>
    <x v="5396"/>
    <x v="0"/>
    <x v="39"/>
    <s v="DAVIDSON"/>
    <x v="0"/>
    <x v="0"/>
    <s v="DAVITA"/>
    <n v="12"/>
    <x v="0"/>
    <n v="32"/>
    <n v="45"/>
    <n v="46"/>
    <x v="1"/>
    <s v="Worse than Expected"/>
    <x v="0"/>
    <n v="39"/>
    <n v="71"/>
    <n v="132"/>
    <x v="1"/>
    <x v="1"/>
    <n v="41"/>
    <n v="41"/>
    <n v="0"/>
    <x v="2"/>
    <x v="0"/>
    <e v="#N/A"/>
  </r>
  <r>
    <n v="442618"/>
    <x v="5397"/>
    <x v="0"/>
    <x v="39"/>
    <s v="HAMBLEN"/>
    <x v="0"/>
    <x v="0"/>
    <s v="FRESENIUS MEDICAL CARE"/>
    <n v="30"/>
    <x v="0"/>
    <n v="112"/>
    <n v="161"/>
    <n v="167"/>
    <x v="0"/>
    <s v="As Expected"/>
    <x v="0"/>
    <n v="130"/>
    <n v="155"/>
    <n v="480"/>
    <x v="1"/>
    <x v="1"/>
    <n v="144"/>
    <n v="144"/>
    <n v="0"/>
    <x v="0"/>
    <x v="0"/>
    <n v="52"/>
  </r>
  <r>
    <n v="392881"/>
    <x v="5398"/>
    <x v="1"/>
    <x v="35"/>
    <m/>
    <x v="0"/>
    <x v="0"/>
    <s v="DAVITA"/>
    <n v="17"/>
    <x v="2"/>
    <n v="8"/>
    <n v="13"/>
    <n v="16"/>
    <x v="2"/>
    <s v="As Expected"/>
    <x v="2"/>
    <n v="9"/>
    <n v="14"/>
    <n v="9"/>
    <x v="2"/>
    <x v="1"/>
    <n v="15"/>
    <n v="15"/>
    <n v="0"/>
    <x v="2"/>
    <x v="0"/>
    <e v="#N/A"/>
  </r>
  <r>
    <n v="442619"/>
    <x v="5399"/>
    <x v="1"/>
    <x v="39"/>
    <s v="WEAKLEY"/>
    <x v="0"/>
    <x v="0"/>
    <s v="FRESENIUS MEDICAL CARE"/>
    <n v="16"/>
    <x v="0"/>
    <n v="59"/>
    <n v="71"/>
    <n v="76"/>
    <x v="0"/>
    <s v="Better than Expected"/>
    <x v="3"/>
    <n v="64"/>
    <n v="84"/>
    <n v="257"/>
    <x v="1"/>
    <x v="1"/>
    <n v="68"/>
    <n v="68"/>
    <n v="0"/>
    <x v="2"/>
    <x v="0"/>
    <n v="62"/>
  </r>
  <r>
    <n v="442621"/>
    <x v="5400"/>
    <x v="2"/>
    <x v="39"/>
    <s v="JOHNSON"/>
    <x v="0"/>
    <x v="0"/>
    <s v="FRESENIUS MEDICAL CARE"/>
    <n v="13"/>
    <x v="2"/>
    <n v="16"/>
    <n v="24"/>
    <n v="26"/>
    <x v="0"/>
    <s v="As Expected"/>
    <x v="0"/>
    <n v="20"/>
    <n v="29"/>
    <n v="70"/>
    <x v="1"/>
    <x v="1"/>
    <n v="26"/>
    <n v="26"/>
    <n v="0"/>
    <x v="2"/>
    <x v="0"/>
    <n v="75"/>
  </r>
  <r>
    <n v="442622"/>
    <x v="5401"/>
    <x v="1"/>
    <x v="39"/>
    <s v="HENDERSON"/>
    <x v="0"/>
    <x v="0"/>
    <s v="DAVITA"/>
    <n v="13"/>
    <x v="0"/>
    <n v="38"/>
    <n v="46"/>
    <n v="51"/>
    <x v="0"/>
    <s v="As Expected"/>
    <x v="0"/>
    <n v="42"/>
    <n v="45"/>
    <n v="184"/>
    <x v="1"/>
    <x v="1"/>
    <n v="51"/>
    <n v="51"/>
    <n v="0"/>
    <x v="2"/>
    <x v="0"/>
    <e v="#N/A"/>
  </r>
  <r>
    <n v="422648"/>
    <x v="5402"/>
    <x v="3"/>
    <x v="42"/>
    <s v="SUMTER"/>
    <x v="0"/>
    <x v="0"/>
    <s v="DAVITA"/>
    <n v="4"/>
    <x v="2"/>
    <n v="18"/>
    <n v="23"/>
    <n v="22"/>
    <x v="1"/>
    <s v="As Expected"/>
    <x v="0"/>
    <n v="21"/>
    <n v="26"/>
    <n v="67"/>
    <x v="2"/>
    <x v="3"/>
    <n v="0"/>
    <n v="0"/>
    <n v="0"/>
    <x v="2"/>
    <x v="0"/>
    <e v="#N/A"/>
  </r>
  <r>
    <n v="442623"/>
    <x v="5403"/>
    <x v="4"/>
    <x v="39"/>
    <s v="SUMNER"/>
    <x v="0"/>
    <x v="0"/>
    <s v="DAVITA"/>
    <n v="14"/>
    <x v="2"/>
    <n v="17"/>
    <n v="27"/>
    <n v="27"/>
    <x v="0"/>
    <s v="As Expected"/>
    <x v="0"/>
    <n v="22"/>
    <n v="38"/>
    <n v="77"/>
    <x v="1"/>
    <x v="1"/>
    <n v="24"/>
    <n v="24"/>
    <n v="0"/>
    <x v="2"/>
    <x v="0"/>
    <e v="#N/A"/>
  </r>
  <r>
    <n v="442624"/>
    <x v="5404"/>
    <x v="1"/>
    <x v="39"/>
    <s v="COFFEE"/>
    <x v="0"/>
    <x v="0"/>
    <s v="FRESENIUS MEDICAL CARE"/>
    <n v="17"/>
    <x v="0"/>
    <n v="72"/>
    <n v="101"/>
    <n v="106"/>
    <x v="0"/>
    <s v="As Expected"/>
    <x v="0"/>
    <n v="81"/>
    <n v="92"/>
    <n v="302"/>
    <x v="1"/>
    <x v="1"/>
    <n v="78"/>
    <n v="78"/>
    <n v="0"/>
    <x v="3"/>
    <x v="0"/>
    <n v="71"/>
  </r>
  <r>
    <n v="442625"/>
    <x v="5405"/>
    <x v="0"/>
    <x v="39"/>
    <s v="SHELBY"/>
    <x v="0"/>
    <x v="0"/>
    <s v="FRESENIUS MEDICAL CARE"/>
    <n v="33"/>
    <x v="0"/>
    <n v="75"/>
    <n v="100"/>
    <n v="107"/>
    <x v="0"/>
    <s v="As Expected"/>
    <x v="0"/>
    <n v="81"/>
    <n v="92"/>
    <n v="336"/>
    <x v="0"/>
    <x v="1"/>
    <n v="108"/>
    <n v="108"/>
    <n v="0"/>
    <x v="0"/>
    <x v="0"/>
    <n v="51"/>
  </r>
  <r>
    <n v="442626"/>
    <x v="5406"/>
    <x v="2"/>
    <x v="39"/>
    <s v="MARION"/>
    <x v="1"/>
    <x v="0"/>
    <s v="DIALYSIS CLINIC, INC."/>
    <n v="18"/>
    <x v="0"/>
    <n v="55"/>
    <n v="69"/>
    <n v="76"/>
    <x v="0"/>
    <s v="As Expected"/>
    <x v="0"/>
    <n v="63"/>
    <n v="66"/>
    <n v="284"/>
    <x v="0"/>
    <x v="1"/>
    <n v="75"/>
    <n v="75"/>
    <n v="0"/>
    <x v="1"/>
    <x v="0"/>
    <n v="62"/>
  </r>
  <r>
    <n v="442627"/>
    <x v="5407"/>
    <x v="0"/>
    <x v="39"/>
    <s v="DAVIDSON"/>
    <x v="0"/>
    <x v="0"/>
    <s v="FRESENIUS MEDICAL CARE"/>
    <n v="20"/>
    <x v="0"/>
    <n v="87"/>
    <n v="125"/>
    <n v="131"/>
    <x v="0"/>
    <s v="As Expected"/>
    <x v="1"/>
    <n v="98"/>
    <n v="110"/>
    <n v="369"/>
    <x v="1"/>
    <x v="0"/>
    <n v="130"/>
    <n v="130"/>
    <n v="0"/>
    <x v="1"/>
    <x v="0"/>
    <n v="53"/>
  </r>
  <r>
    <n v="442629"/>
    <x v="5408"/>
    <x v="2"/>
    <x v="39"/>
    <s v="LINCOLN"/>
    <x v="0"/>
    <x v="0"/>
    <s v="FRESENIUS MEDICAL CARE"/>
    <n v="12"/>
    <x v="0"/>
    <n v="30"/>
    <n v="47"/>
    <n v="51"/>
    <x v="0"/>
    <s v="As Expected"/>
    <x v="0"/>
    <n v="33"/>
    <n v="38"/>
    <n v="129"/>
    <x v="0"/>
    <x v="1"/>
    <n v="50"/>
    <n v="50"/>
    <n v="0"/>
    <x v="1"/>
    <x v="0"/>
    <n v="63"/>
  </r>
  <r>
    <n v="392840"/>
    <x v="5409"/>
    <x v="3"/>
    <x v="35"/>
    <s v="LEHIGH"/>
    <x v="0"/>
    <x v="0"/>
    <s v="DAVITA"/>
    <n v="4"/>
    <x v="2"/>
    <n v="7"/>
    <n v="20"/>
    <n v="24"/>
    <x v="0"/>
    <s v="As Expected"/>
    <x v="0"/>
    <n v="14"/>
    <n v="11"/>
    <n v="50"/>
    <x v="2"/>
    <x v="3"/>
    <n v="6"/>
    <n v="6"/>
    <n v="0"/>
    <x v="2"/>
    <x v="0"/>
    <e v="#N/A"/>
  </r>
  <r>
    <n v="442630"/>
    <x v="5410"/>
    <x v="2"/>
    <x v="39"/>
    <s v="WILLIAMSON"/>
    <x v="0"/>
    <x v="0"/>
    <s v="FRESENIUS MEDICAL CARE"/>
    <n v="25"/>
    <x v="0"/>
    <n v="57"/>
    <n v="80"/>
    <n v="87"/>
    <x v="0"/>
    <s v="As Expected"/>
    <x v="0"/>
    <n v="63"/>
    <n v="54"/>
    <n v="255"/>
    <x v="0"/>
    <x v="1"/>
    <n v="69"/>
    <n v="69"/>
    <n v="0"/>
    <x v="1"/>
    <x v="0"/>
    <n v="70"/>
  </r>
  <r>
    <n v="442634"/>
    <x v="5411"/>
    <x v="2"/>
    <x v="39"/>
    <s v="LOUDON"/>
    <x v="0"/>
    <x v="0"/>
    <s v="FRESENIUS MEDICAL CARE"/>
    <n v="21"/>
    <x v="0"/>
    <n v="72"/>
    <n v="103"/>
    <n v="109"/>
    <x v="0"/>
    <s v="As Expected"/>
    <x v="0"/>
    <n v="87"/>
    <n v="91"/>
    <n v="320"/>
    <x v="1"/>
    <x v="1"/>
    <n v="95"/>
    <n v="95"/>
    <n v="0"/>
    <x v="1"/>
    <x v="0"/>
    <n v="69"/>
  </r>
  <r>
    <n v="442635"/>
    <x v="5412"/>
    <x v="0"/>
    <x v="39"/>
    <s v="KNOX"/>
    <x v="1"/>
    <x v="0"/>
    <s v="DIALYSIS CLINIC, INC."/>
    <n v="24"/>
    <x v="0"/>
    <n v="45"/>
    <n v="70"/>
    <n v="78"/>
    <x v="0"/>
    <s v="As Expected"/>
    <x v="0"/>
    <n v="55"/>
    <n v="83"/>
    <n v="244"/>
    <x v="1"/>
    <x v="1"/>
    <n v="77"/>
    <n v="77"/>
    <n v="1"/>
    <x v="2"/>
    <x v="0"/>
    <n v="56"/>
  </r>
  <r>
    <n v="442637"/>
    <x v="5413"/>
    <x v="2"/>
    <x v="39"/>
    <s v="SHELBY"/>
    <x v="0"/>
    <x v="0"/>
    <s v="DAVITA"/>
    <n v="40"/>
    <x v="0"/>
    <n v="142"/>
    <n v="188"/>
    <n v="196"/>
    <x v="0"/>
    <s v="As Expected"/>
    <x v="0"/>
    <n v="159"/>
    <n v="135"/>
    <n v="656"/>
    <x v="1"/>
    <x v="1"/>
    <n v="170"/>
    <n v="170"/>
    <n v="0"/>
    <x v="1"/>
    <x v="0"/>
    <e v="#N/A"/>
  </r>
  <r>
    <n v="442639"/>
    <x v="5414"/>
    <x v="0"/>
    <x v="39"/>
    <s v="BLOUNT"/>
    <x v="0"/>
    <x v="0"/>
    <s v="DAVITA"/>
    <n v="28"/>
    <x v="0"/>
    <n v="82"/>
    <n v="113"/>
    <n v="120"/>
    <x v="0"/>
    <s v="As Expected"/>
    <x v="0"/>
    <n v="89"/>
    <n v="140"/>
    <n v="378"/>
    <x v="1"/>
    <x v="1"/>
    <n v="110"/>
    <n v="110"/>
    <n v="0"/>
    <x v="1"/>
    <x v="0"/>
    <e v="#N/A"/>
  </r>
  <r>
    <n v="442640"/>
    <x v="5415"/>
    <x v="1"/>
    <x v="39"/>
    <s v="SHELBY"/>
    <x v="0"/>
    <x v="0"/>
    <s v="DAVITA"/>
    <n v="17"/>
    <x v="0"/>
    <n v="72"/>
    <n v="95"/>
    <n v="98"/>
    <x v="0"/>
    <s v="As Expected"/>
    <x v="0"/>
    <n v="79"/>
    <n v="66"/>
    <n v="312"/>
    <x v="1"/>
    <x v="1"/>
    <n v="97"/>
    <n v="97"/>
    <n v="0"/>
    <x v="1"/>
    <x v="0"/>
    <e v="#N/A"/>
  </r>
  <r>
    <n v="392882"/>
    <x v="4820"/>
    <x v="2"/>
    <x v="35"/>
    <m/>
    <x v="0"/>
    <x v="0"/>
    <s v="FRESENIUS MEDICAL CARE"/>
    <n v="4"/>
    <x v="2"/>
    <n v="16"/>
    <n v="28"/>
    <n v="37"/>
    <x v="0"/>
    <s v="Better than Expected"/>
    <x v="2"/>
    <n v="20"/>
    <n v="14"/>
    <n v="20"/>
    <x v="2"/>
    <x v="2"/>
    <n v="14"/>
    <n v="14"/>
    <n v="0"/>
    <x v="2"/>
    <x v="0"/>
    <n v="54"/>
  </r>
  <r>
    <n v="392883"/>
    <x v="5416"/>
    <x v="3"/>
    <x v="35"/>
    <m/>
    <x v="0"/>
    <x v="0"/>
    <s v="DAVITA"/>
    <n v="12"/>
    <x v="2"/>
    <n v="6"/>
    <n v="11"/>
    <n v="11"/>
    <x v="2"/>
    <s v="Not Available"/>
    <x v="2"/>
    <n v="11"/>
    <n v="6"/>
    <n v="11"/>
    <x v="2"/>
    <x v="1"/>
    <n v="11"/>
    <n v="11"/>
    <n v="0"/>
    <x v="2"/>
    <x v="1"/>
    <e v="#N/A"/>
  </r>
  <r>
    <n v="392884"/>
    <x v="5417"/>
    <x v="1"/>
    <x v="35"/>
    <m/>
    <x v="0"/>
    <x v="0"/>
    <s v="FRESENIUS MEDICAL CARE"/>
    <n v="17"/>
    <x v="2"/>
    <n v="4"/>
    <n v="11"/>
    <n v="11"/>
    <x v="2"/>
    <s v="As Expected"/>
    <x v="2"/>
    <n v="9"/>
    <n v="12"/>
    <n v="9"/>
    <x v="2"/>
    <x v="1"/>
    <n v="11"/>
    <n v="11"/>
    <n v="0"/>
    <x v="2"/>
    <x v="1"/>
    <e v="#N/A"/>
  </r>
  <r>
    <n v="392885"/>
    <x v="5418"/>
    <x v="0"/>
    <x v="35"/>
    <m/>
    <x v="0"/>
    <x v="1"/>
    <s v="INDEPENDENT"/>
    <n v="14"/>
    <x v="2"/>
    <n v="17"/>
    <n v="25"/>
    <n v="24"/>
    <x v="0"/>
    <s v="As Expected"/>
    <x v="2"/>
    <n v="18"/>
    <n v="14"/>
    <n v="18"/>
    <x v="2"/>
    <x v="1"/>
    <n v="24"/>
    <n v="24"/>
    <n v="0"/>
    <x v="2"/>
    <x v="0"/>
    <e v="#N/A"/>
  </r>
  <r>
    <n v="392886"/>
    <x v="5419"/>
    <x v="3"/>
    <x v="35"/>
    <m/>
    <x v="0"/>
    <x v="0"/>
    <s v="DAVITA"/>
    <n v="9"/>
    <x v="2"/>
    <n v="1"/>
    <n v="3"/>
    <n v="5"/>
    <x v="2"/>
    <s v="Not Available"/>
    <x v="2"/>
    <n v="2"/>
    <n v="3"/>
    <n v="2"/>
    <x v="2"/>
    <x v="3"/>
    <n v="5"/>
    <n v="5"/>
    <n v="0"/>
    <x v="2"/>
    <x v="1"/>
    <e v="#N/A"/>
  </r>
  <r>
    <n v="442642"/>
    <x v="5420"/>
    <x v="0"/>
    <x v="39"/>
    <s v="DAVIDSON"/>
    <x v="0"/>
    <x v="0"/>
    <s v="FRESENIUS MEDICAL CARE"/>
    <n v="12"/>
    <x v="0"/>
    <n v="40"/>
    <n v="60"/>
    <n v="63"/>
    <x v="0"/>
    <s v="As Expected"/>
    <x v="0"/>
    <n v="44"/>
    <n v="53"/>
    <n v="170"/>
    <x v="1"/>
    <x v="1"/>
    <n v="63"/>
    <n v="63"/>
    <n v="0"/>
    <x v="2"/>
    <x v="0"/>
    <n v="65"/>
  </r>
  <r>
    <n v="442643"/>
    <x v="5421"/>
    <x v="0"/>
    <x v="39"/>
    <s v="SUMNER"/>
    <x v="0"/>
    <x v="0"/>
    <s v="FRESENIUS MEDICAL CARE"/>
    <n v="12"/>
    <x v="0"/>
    <n v="26"/>
    <n v="40"/>
    <n v="42"/>
    <x v="0"/>
    <s v="As Expected"/>
    <x v="0"/>
    <n v="32"/>
    <n v="60"/>
    <n v="125"/>
    <x v="1"/>
    <x v="1"/>
    <n v="42"/>
    <n v="42"/>
    <n v="0"/>
    <x v="2"/>
    <x v="0"/>
    <n v="75"/>
  </r>
  <r>
    <n v="442644"/>
    <x v="5422"/>
    <x v="0"/>
    <x v="39"/>
    <s v="KNOX"/>
    <x v="0"/>
    <x v="0"/>
    <s v="FRESENIUS MEDICAL CARE"/>
    <n v="26"/>
    <x v="0"/>
    <n v="79"/>
    <n v="117"/>
    <n v="123"/>
    <x v="0"/>
    <s v="As Expected"/>
    <x v="0"/>
    <n v="97"/>
    <n v="100"/>
    <n v="438"/>
    <x v="1"/>
    <x v="1"/>
    <n v="125"/>
    <n v="125"/>
    <n v="0"/>
    <x v="1"/>
    <x v="0"/>
    <n v="59"/>
  </r>
  <r>
    <n v="502594"/>
    <x v="5423"/>
    <x v="0"/>
    <x v="43"/>
    <m/>
    <x v="1"/>
    <x v="0"/>
    <s v="NORTHWEST KIDNEY CENTERS"/>
    <n v="7"/>
    <x v="2"/>
    <n v="12"/>
    <n v="18"/>
    <n v="24"/>
    <x v="2"/>
    <s v="As Expected"/>
    <x v="2"/>
    <n v="15"/>
    <n v="16"/>
    <n v="16"/>
    <x v="2"/>
    <x v="1"/>
    <n v="25"/>
    <n v="25"/>
    <n v="0"/>
    <x v="2"/>
    <x v="0"/>
    <s v="No Score"/>
  </r>
  <r>
    <n v="502595"/>
    <x v="5424"/>
    <x v="3"/>
    <x v="43"/>
    <m/>
    <x v="0"/>
    <x v="0"/>
    <s v="DAVITA"/>
    <n v="3"/>
    <x v="2"/>
    <n v="5"/>
    <n v="5"/>
    <n v="5"/>
    <x v="2"/>
    <s v="Not Available"/>
    <x v="2"/>
    <n v="6"/>
    <n v="8"/>
    <n v="7"/>
    <x v="2"/>
    <x v="3"/>
    <n v="5"/>
    <n v="5"/>
    <n v="0"/>
    <x v="2"/>
    <x v="1"/>
    <e v="#N/A"/>
  </r>
  <r>
    <n v="502596"/>
    <x v="5425"/>
    <x v="2"/>
    <x v="43"/>
    <m/>
    <x v="0"/>
    <x v="0"/>
    <s v="DAVITA"/>
    <n v="6"/>
    <x v="2"/>
    <n v="12"/>
    <n v="28"/>
    <n v="30"/>
    <x v="0"/>
    <s v="Better than Expected"/>
    <x v="2"/>
    <n v="13"/>
    <n v="17"/>
    <n v="13"/>
    <x v="1"/>
    <x v="1"/>
    <n v="24"/>
    <n v="24"/>
    <n v="0"/>
    <x v="2"/>
    <x v="2"/>
    <e v="#N/A"/>
  </r>
  <r>
    <n v="502597"/>
    <x v="5426"/>
    <x v="3"/>
    <x v="43"/>
    <m/>
    <x v="1"/>
    <x v="0"/>
    <s v="NORTHWEST KIDNEY CENTERS"/>
    <n v="10"/>
    <x v="2"/>
    <n v="9"/>
    <n v="22"/>
    <n v="24"/>
    <x v="2"/>
    <s v="Not Available"/>
    <x v="2"/>
    <n v="12"/>
    <n v="6"/>
    <n v="12"/>
    <x v="2"/>
    <x v="1"/>
    <n v="21"/>
    <n v="21"/>
    <n v="0"/>
    <x v="2"/>
    <x v="0"/>
    <e v="#N/A"/>
  </r>
  <r>
    <n v="442645"/>
    <x v="5427"/>
    <x v="2"/>
    <x v="39"/>
    <s v="RUTHERFORD"/>
    <x v="0"/>
    <x v="0"/>
    <s v="FRESENIUS MEDICAL CARE"/>
    <n v="8"/>
    <x v="0"/>
    <n v="46"/>
    <n v="70"/>
    <n v="79"/>
    <x v="0"/>
    <s v="As Expected"/>
    <x v="0"/>
    <n v="53"/>
    <n v="46"/>
    <n v="201"/>
    <x v="2"/>
    <x v="2"/>
    <n v="12"/>
    <n v="12"/>
    <n v="0"/>
    <x v="1"/>
    <x v="0"/>
    <n v="33"/>
  </r>
  <r>
    <n v="442646"/>
    <x v="5428"/>
    <x v="0"/>
    <x v="39"/>
    <s v="SHELBY"/>
    <x v="0"/>
    <x v="0"/>
    <s v="DAVITA"/>
    <n v="24"/>
    <x v="0"/>
    <n v="51"/>
    <n v="71"/>
    <n v="71"/>
    <x v="0"/>
    <s v="As Expected"/>
    <x v="0"/>
    <n v="53"/>
    <n v="78"/>
    <n v="209"/>
    <x v="1"/>
    <x v="1"/>
    <n v="71"/>
    <n v="71"/>
    <n v="0"/>
    <x v="2"/>
    <x v="0"/>
    <e v="#N/A"/>
  </r>
  <r>
    <n v="442647"/>
    <x v="5429"/>
    <x v="2"/>
    <x v="39"/>
    <s v="SHELBY"/>
    <x v="0"/>
    <x v="0"/>
    <s v="FRESENIUS MEDICAL CARE"/>
    <n v="24"/>
    <x v="0"/>
    <n v="66"/>
    <n v="94"/>
    <n v="104"/>
    <x v="0"/>
    <s v="Worse than Expected"/>
    <x v="0"/>
    <n v="86"/>
    <n v="96"/>
    <n v="336"/>
    <x v="0"/>
    <x v="1"/>
    <n v="107"/>
    <n v="107"/>
    <n v="0"/>
    <x v="1"/>
    <x v="0"/>
    <n v="69"/>
  </r>
  <r>
    <n v="442648"/>
    <x v="5430"/>
    <x v="1"/>
    <x v="39"/>
    <s v="SHELBY"/>
    <x v="0"/>
    <x v="0"/>
    <s v="DAVITA"/>
    <n v="15"/>
    <x v="0"/>
    <n v="31"/>
    <n v="42"/>
    <n v="43"/>
    <x v="1"/>
    <s v="As Expected"/>
    <x v="0"/>
    <n v="39"/>
    <n v="70"/>
    <n v="148"/>
    <x v="1"/>
    <x v="1"/>
    <n v="41"/>
    <n v="41"/>
    <n v="0"/>
    <x v="2"/>
    <x v="0"/>
    <e v="#N/A"/>
  </r>
  <r>
    <n v="442649"/>
    <x v="5431"/>
    <x v="0"/>
    <x v="39"/>
    <s v="SHELBY"/>
    <x v="0"/>
    <x v="0"/>
    <s v="DAVITA"/>
    <n v="16"/>
    <x v="0"/>
    <n v="35"/>
    <n v="58"/>
    <n v="58"/>
    <x v="0"/>
    <s v="As Expected"/>
    <x v="0"/>
    <n v="40"/>
    <n v="42"/>
    <n v="194"/>
    <x v="1"/>
    <x v="1"/>
    <n v="60"/>
    <n v="60"/>
    <n v="0"/>
    <x v="2"/>
    <x v="0"/>
    <e v="#N/A"/>
  </r>
  <r>
    <n v="442650"/>
    <x v="5432"/>
    <x v="0"/>
    <x v="39"/>
    <s v="SHELBY"/>
    <x v="0"/>
    <x v="0"/>
    <s v="DAVITA"/>
    <n v="16"/>
    <x v="0"/>
    <n v="41"/>
    <n v="66"/>
    <n v="67"/>
    <x v="0"/>
    <s v="As Expected"/>
    <x v="0"/>
    <n v="44"/>
    <n v="31"/>
    <n v="205"/>
    <x v="1"/>
    <x v="1"/>
    <n v="67"/>
    <n v="67"/>
    <n v="0"/>
    <x v="2"/>
    <x v="0"/>
    <e v="#N/A"/>
  </r>
  <r>
    <n v="442651"/>
    <x v="5433"/>
    <x v="1"/>
    <x v="39"/>
    <s v="HAMILTON"/>
    <x v="0"/>
    <x v="1"/>
    <s v="INDEPENDENT"/>
    <n v="30"/>
    <x v="0"/>
    <n v="101"/>
    <n v="137"/>
    <n v="142"/>
    <x v="0"/>
    <s v="As Expected"/>
    <x v="0"/>
    <n v="112"/>
    <n v="83"/>
    <n v="443"/>
    <x v="1"/>
    <x v="1"/>
    <n v="141"/>
    <n v="141"/>
    <n v="0"/>
    <x v="1"/>
    <x v="0"/>
    <n v="56"/>
  </r>
  <r>
    <n v="433514"/>
    <x v="5434"/>
    <x v="3"/>
    <x v="45"/>
    <s v="GRANT"/>
    <x v="1"/>
    <x v="1"/>
    <s v="INDEPENDENT"/>
    <n v="4"/>
    <x v="2"/>
    <n v="8"/>
    <n v="11"/>
    <n v="12"/>
    <x v="2"/>
    <s v="Not Available"/>
    <x v="2"/>
    <n v="8"/>
    <n v="4"/>
    <n v="16"/>
    <x v="2"/>
    <x v="1"/>
    <n v="13"/>
    <n v="13"/>
    <n v="0"/>
    <x v="2"/>
    <x v="1"/>
    <s v="No Score"/>
  </r>
  <r>
    <n v="442307"/>
    <x v="5435"/>
    <x v="3"/>
    <x v="39"/>
    <s v="SHELBY"/>
    <x v="1"/>
    <x v="1"/>
    <s v="INDEPENDENT"/>
    <n v="7"/>
    <x v="2"/>
    <n v="4"/>
    <n v="6"/>
    <n v="6"/>
    <x v="2"/>
    <s v="Not Available"/>
    <x v="2"/>
    <n v="14"/>
    <n v="7"/>
    <n v="34"/>
    <x v="2"/>
    <x v="3"/>
    <n v="5"/>
    <n v="5"/>
    <n v="11"/>
    <x v="1"/>
    <x v="0"/>
    <n v="63"/>
  </r>
  <r>
    <n v="442653"/>
    <x v="5436"/>
    <x v="1"/>
    <x v="39"/>
    <s v="RUTHERFORD"/>
    <x v="0"/>
    <x v="0"/>
    <s v="FRESENIUS MEDICAL CARE"/>
    <n v="16"/>
    <x v="0"/>
    <n v="77"/>
    <n v="113"/>
    <n v="116"/>
    <x v="0"/>
    <s v="As Expected"/>
    <x v="0"/>
    <n v="86"/>
    <n v="102"/>
    <n v="336"/>
    <x v="0"/>
    <x v="1"/>
    <n v="116"/>
    <n v="116"/>
    <n v="0"/>
    <x v="1"/>
    <x v="0"/>
    <n v="60"/>
  </r>
  <r>
    <n v="442654"/>
    <x v="5437"/>
    <x v="0"/>
    <x v="39"/>
    <s v="DAVIDSON"/>
    <x v="0"/>
    <x v="0"/>
    <s v="FRESENIUS MEDICAL CARE"/>
    <n v="25"/>
    <x v="0"/>
    <n v="72"/>
    <n v="93"/>
    <n v="95"/>
    <x v="0"/>
    <s v="As Expected"/>
    <x v="0"/>
    <n v="79"/>
    <n v="97"/>
    <n v="331"/>
    <x v="1"/>
    <x v="1"/>
    <n v="91"/>
    <n v="91"/>
    <n v="0"/>
    <x v="1"/>
    <x v="0"/>
    <n v="44"/>
  </r>
  <r>
    <n v="442655"/>
    <x v="5438"/>
    <x v="0"/>
    <x v="39"/>
    <s v="SHELBY"/>
    <x v="0"/>
    <x v="0"/>
    <s v="DAVITA"/>
    <n v="25"/>
    <x v="0"/>
    <n v="81"/>
    <n v="115"/>
    <n v="117"/>
    <x v="0"/>
    <s v="As Expected"/>
    <x v="0"/>
    <n v="89"/>
    <n v="88"/>
    <n v="376"/>
    <x v="0"/>
    <x v="1"/>
    <n v="113"/>
    <n v="113"/>
    <n v="0"/>
    <x v="1"/>
    <x v="0"/>
    <e v="#N/A"/>
  </r>
  <r>
    <n v="442656"/>
    <x v="5439"/>
    <x v="4"/>
    <x v="39"/>
    <s v="CUMBERLAND"/>
    <x v="0"/>
    <x v="0"/>
    <s v="FRESENIUS MEDICAL CARE"/>
    <n v="17"/>
    <x v="1"/>
    <n v="59"/>
    <n v="86"/>
    <n v="91"/>
    <x v="0"/>
    <s v="Worse than Expected"/>
    <x v="0"/>
    <n v="72"/>
    <n v="120"/>
    <n v="304"/>
    <x v="1"/>
    <x v="1"/>
    <n v="85"/>
    <n v="85"/>
    <n v="0"/>
    <x v="1"/>
    <x v="0"/>
    <n v="51"/>
  </r>
  <r>
    <n v="442657"/>
    <x v="5440"/>
    <x v="1"/>
    <x v="39"/>
    <s v="OBION"/>
    <x v="0"/>
    <x v="0"/>
    <s v="FRESENIUS MEDICAL CARE"/>
    <n v="16"/>
    <x v="0"/>
    <n v="55"/>
    <n v="75"/>
    <n v="78"/>
    <x v="0"/>
    <s v="As Expected"/>
    <x v="0"/>
    <n v="66"/>
    <n v="67"/>
    <n v="263"/>
    <x v="1"/>
    <x v="1"/>
    <n v="80"/>
    <n v="80"/>
    <n v="0"/>
    <x v="1"/>
    <x v="0"/>
    <n v="56"/>
  </r>
  <r>
    <n v="442658"/>
    <x v="5441"/>
    <x v="1"/>
    <x v="39"/>
    <s v="COCKE"/>
    <x v="0"/>
    <x v="0"/>
    <s v="FRESENIUS MEDICAL CARE"/>
    <n v="16"/>
    <x v="0"/>
    <n v="39"/>
    <n v="63"/>
    <n v="66"/>
    <x v="0"/>
    <s v="As Expected"/>
    <x v="1"/>
    <n v="47"/>
    <n v="34"/>
    <n v="201"/>
    <x v="1"/>
    <x v="1"/>
    <n v="65"/>
    <n v="65"/>
    <n v="0"/>
    <x v="1"/>
    <x v="0"/>
    <n v="74"/>
  </r>
  <r>
    <n v="502598"/>
    <x v="5442"/>
    <x v="0"/>
    <x v="43"/>
    <m/>
    <x v="0"/>
    <x v="0"/>
    <s v="FRESENIUS MEDICAL CARE"/>
    <n v="27"/>
    <x v="0"/>
    <n v="91"/>
    <n v="125"/>
    <n v="132"/>
    <x v="0"/>
    <s v="Worse than Expected"/>
    <x v="0"/>
    <n v="105"/>
    <n v="146"/>
    <n v="105"/>
    <x v="0"/>
    <x v="1"/>
    <n v="120"/>
    <n v="120"/>
    <n v="0"/>
    <x v="2"/>
    <x v="0"/>
    <n v="60"/>
  </r>
  <r>
    <n v="502599"/>
    <x v="5443"/>
    <x v="0"/>
    <x v="43"/>
    <m/>
    <x v="0"/>
    <x v="0"/>
    <s v="FRESENIUS MEDICAL CARE"/>
    <n v="22"/>
    <x v="2"/>
    <n v="49"/>
    <n v="149"/>
    <n v="156"/>
    <x v="2"/>
    <s v="As Expected"/>
    <x v="2"/>
    <n v="74"/>
    <n v="32"/>
    <n v="74"/>
    <x v="2"/>
    <x v="1"/>
    <n v="125"/>
    <n v="125"/>
    <n v="0"/>
    <x v="2"/>
    <x v="0"/>
    <e v="#N/A"/>
  </r>
  <r>
    <n v="442659"/>
    <x v="5444"/>
    <x v="2"/>
    <x v="39"/>
    <s v="SHELBY"/>
    <x v="0"/>
    <x v="0"/>
    <s v="FRESENIUS MEDICAL CARE"/>
    <n v="13"/>
    <x v="0"/>
    <n v="50"/>
    <n v="61"/>
    <n v="65"/>
    <x v="0"/>
    <s v="As Expected"/>
    <x v="0"/>
    <n v="56"/>
    <n v="54"/>
    <n v="228"/>
    <x v="1"/>
    <x v="1"/>
    <n v="65"/>
    <n v="65"/>
    <n v="0"/>
    <x v="1"/>
    <x v="0"/>
    <n v="56"/>
  </r>
  <r>
    <n v="442660"/>
    <x v="5445"/>
    <x v="0"/>
    <x v="39"/>
    <s v="SHELBY"/>
    <x v="0"/>
    <x v="0"/>
    <s v="DIVERSIFIED SPECIALTY INSTITUTES (DSI)"/>
    <n v="20"/>
    <x v="0"/>
    <n v="55"/>
    <n v="76"/>
    <n v="82"/>
    <x v="0"/>
    <s v="As Expected"/>
    <x v="1"/>
    <n v="61"/>
    <n v="83"/>
    <n v="300"/>
    <x v="1"/>
    <x v="1"/>
    <n v="73"/>
    <n v="73"/>
    <n v="0"/>
    <x v="1"/>
    <x v="0"/>
    <n v="49"/>
  </r>
  <r>
    <n v="442661"/>
    <x v="5446"/>
    <x v="4"/>
    <x v="39"/>
    <s v="HENDERSON"/>
    <x v="1"/>
    <x v="0"/>
    <s v="DIALYSIS CLINIC, INC."/>
    <n v="7"/>
    <x v="1"/>
    <n v="24"/>
    <n v="34"/>
    <n v="36"/>
    <x v="0"/>
    <s v="As Expected"/>
    <x v="0"/>
    <n v="29"/>
    <n v="24"/>
    <n v="109"/>
    <x v="1"/>
    <x v="1"/>
    <n v="37"/>
    <n v="37"/>
    <n v="0"/>
    <x v="2"/>
    <x v="0"/>
    <n v="70"/>
  </r>
  <r>
    <n v="442662"/>
    <x v="5447"/>
    <x v="0"/>
    <x v="39"/>
    <s v="WARREN"/>
    <x v="0"/>
    <x v="0"/>
    <s v="FRESENIUS MEDICAL CARE"/>
    <n v="16"/>
    <x v="0"/>
    <n v="34"/>
    <n v="44"/>
    <n v="49"/>
    <x v="0"/>
    <s v="As Expected"/>
    <x v="0"/>
    <n v="36"/>
    <n v="50"/>
    <n v="131"/>
    <x v="1"/>
    <x v="1"/>
    <n v="49"/>
    <n v="49"/>
    <n v="0"/>
    <x v="2"/>
    <x v="0"/>
    <n v="78"/>
  </r>
  <r>
    <n v="442663"/>
    <x v="5448"/>
    <x v="2"/>
    <x v="39"/>
    <s v="WARREN"/>
    <x v="0"/>
    <x v="0"/>
    <s v="DIVERSIFIED SPECIALTY INSTITUTES (DSI)"/>
    <n v="16"/>
    <x v="0"/>
    <n v="36"/>
    <n v="45"/>
    <n v="45"/>
    <x v="0"/>
    <s v="As Expected"/>
    <x v="0"/>
    <n v="36"/>
    <n v="31"/>
    <n v="179"/>
    <x v="1"/>
    <x v="1"/>
    <n v="34"/>
    <n v="34"/>
    <n v="0"/>
    <x v="2"/>
    <x v="0"/>
    <n v="85"/>
  </r>
  <r>
    <n v="442664"/>
    <x v="5449"/>
    <x v="1"/>
    <x v="39"/>
    <s v="FRANKLIN"/>
    <x v="0"/>
    <x v="0"/>
    <s v="FRESENIUS MEDICAL CARE"/>
    <n v="16"/>
    <x v="0"/>
    <n v="35"/>
    <n v="58"/>
    <n v="59"/>
    <x v="0"/>
    <s v="As Expected"/>
    <x v="0"/>
    <n v="40"/>
    <n v="32"/>
    <n v="174"/>
    <x v="1"/>
    <x v="1"/>
    <n v="59"/>
    <n v="59"/>
    <n v="0"/>
    <x v="2"/>
    <x v="0"/>
    <n v="49"/>
  </r>
  <r>
    <n v="442665"/>
    <x v="5450"/>
    <x v="2"/>
    <x v="39"/>
    <s v="COFFEE"/>
    <x v="0"/>
    <x v="0"/>
    <s v="DIVERSIFIED SPECIALTY INSTITUTES (DSI)"/>
    <n v="16"/>
    <x v="0"/>
    <n v="46"/>
    <n v="55"/>
    <n v="56"/>
    <x v="0"/>
    <s v="As Expected"/>
    <x v="0"/>
    <n v="49"/>
    <n v="33"/>
    <n v="180"/>
    <x v="1"/>
    <x v="1"/>
    <n v="56"/>
    <n v="56"/>
    <n v="0"/>
    <x v="2"/>
    <x v="0"/>
    <n v="65"/>
  </r>
  <r>
    <n v="442666"/>
    <x v="5451"/>
    <x v="1"/>
    <x v="39"/>
    <s v="WASHINGTON"/>
    <x v="0"/>
    <x v="0"/>
    <s v="DAVITA"/>
    <n v="16"/>
    <x v="0"/>
    <n v="52"/>
    <n v="94"/>
    <n v="104"/>
    <x v="0"/>
    <s v="As Expected"/>
    <x v="0"/>
    <n v="59"/>
    <n v="92"/>
    <n v="237"/>
    <x v="1"/>
    <x v="1"/>
    <n v="105"/>
    <n v="105"/>
    <n v="0"/>
    <x v="1"/>
    <x v="0"/>
    <e v="#N/A"/>
  </r>
  <r>
    <n v="442668"/>
    <x v="5452"/>
    <x v="0"/>
    <x v="39"/>
    <s v="WASHINGTON"/>
    <x v="0"/>
    <x v="0"/>
    <s v="DAVITA"/>
    <n v="2"/>
    <x v="0"/>
    <n v="33"/>
    <n v="52"/>
    <n v="55"/>
    <x v="0"/>
    <s v="As Expected"/>
    <x v="0"/>
    <n v="35"/>
    <n v="33"/>
    <n v="150"/>
    <x v="2"/>
    <x v="3"/>
    <n v="3"/>
    <n v="3"/>
    <n v="0"/>
    <x v="1"/>
    <x v="0"/>
    <e v="#N/A"/>
  </r>
  <r>
    <n v="442669"/>
    <x v="5453"/>
    <x v="2"/>
    <x v="39"/>
    <s v="OVERTON"/>
    <x v="0"/>
    <x v="0"/>
    <s v="DAVITA"/>
    <n v="8"/>
    <x v="0"/>
    <n v="26"/>
    <n v="35"/>
    <n v="35"/>
    <x v="0"/>
    <s v="As Expected"/>
    <x v="0"/>
    <n v="29"/>
    <n v="23"/>
    <n v="130"/>
    <x v="1"/>
    <x v="1"/>
    <n v="35"/>
    <n v="35"/>
    <n v="0"/>
    <x v="2"/>
    <x v="0"/>
    <e v="#N/A"/>
  </r>
  <r>
    <n v="442670"/>
    <x v="5454"/>
    <x v="0"/>
    <x v="39"/>
    <s v="KNOX"/>
    <x v="0"/>
    <x v="0"/>
    <s v="DAVITA"/>
    <n v="25"/>
    <x v="1"/>
    <n v="58"/>
    <n v="68"/>
    <n v="72"/>
    <x v="0"/>
    <s v="Worse than Expected"/>
    <x v="1"/>
    <n v="61"/>
    <n v="82"/>
    <n v="266"/>
    <x v="1"/>
    <x v="1"/>
    <n v="56"/>
    <n v="56"/>
    <n v="0"/>
    <x v="1"/>
    <x v="0"/>
    <e v="#N/A"/>
  </r>
  <r>
    <n v="442671"/>
    <x v="5455"/>
    <x v="2"/>
    <x v="39"/>
    <s v="RUTHERFORD"/>
    <x v="0"/>
    <x v="0"/>
    <s v="DAVITA"/>
    <n v="8"/>
    <x v="0"/>
    <n v="27"/>
    <n v="41"/>
    <n v="40"/>
    <x v="0"/>
    <s v="As Expected"/>
    <x v="0"/>
    <n v="27"/>
    <n v="28"/>
    <n v="114"/>
    <x v="1"/>
    <x v="1"/>
    <n v="40"/>
    <n v="40"/>
    <n v="0"/>
    <x v="2"/>
    <x v="0"/>
    <e v="#N/A"/>
  </r>
  <r>
    <n v="442672"/>
    <x v="5456"/>
    <x v="1"/>
    <x v="39"/>
    <s v="MONTGOMERY"/>
    <x v="0"/>
    <x v="0"/>
    <s v="DAVITA"/>
    <n v="13"/>
    <x v="0"/>
    <n v="51"/>
    <n v="74"/>
    <n v="80"/>
    <x v="0"/>
    <s v="As Expected"/>
    <x v="0"/>
    <n v="59"/>
    <n v="62"/>
    <n v="300"/>
    <x v="1"/>
    <x v="1"/>
    <n v="69"/>
    <n v="69"/>
    <n v="0"/>
    <x v="1"/>
    <x v="0"/>
    <e v="#N/A"/>
  </r>
  <r>
    <n v="442673"/>
    <x v="5457"/>
    <x v="1"/>
    <x v="39"/>
    <s v="JEFFERSON"/>
    <x v="0"/>
    <x v="0"/>
    <s v="FRESENIUS MEDICAL CARE"/>
    <n v="12"/>
    <x v="0"/>
    <n v="44"/>
    <n v="58"/>
    <n v="66"/>
    <x v="0"/>
    <s v="As Expected"/>
    <x v="0"/>
    <n v="54"/>
    <n v="95"/>
    <n v="211"/>
    <x v="1"/>
    <x v="1"/>
    <n v="67"/>
    <n v="67"/>
    <n v="0"/>
    <x v="2"/>
    <x v="0"/>
    <n v="69"/>
  </r>
  <r>
    <n v="442674"/>
    <x v="5458"/>
    <x v="0"/>
    <x v="39"/>
    <s v="SHELBY"/>
    <x v="0"/>
    <x v="0"/>
    <s v="DAVITA"/>
    <n v="24"/>
    <x v="0"/>
    <n v="68"/>
    <n v="99"/>
    <n v="101"/>
    <x v="0"/>
    <s v="As Expected"/>
    <x v="0"/>
    <n v="79"/>
    <n v="97"/>
    <n v="338"/>
    <x v="1"/>
    <x v="1"/>
    <n v="102"/>
    <n v="102"/>
    <n v="0"/>
    <x v="1"/>
    <x v="0"/>
    <e v="#N/A"/>
  </r>
  <r>
    <n v="442675"/>
    <x v="5459"/>
    <x v="2"/>
    <x v="39"/>
    <s v="HICKMAN"/>
    <x v="0"/>
    <x v="0"/>
    <s v="FRESENIUS MEDICAL CARE"/>
    <n v="13"/>
    <x v="0"/>
    <n v="35"/>
    <n v="46"/>
    <n v="47"/>
    <x v="0"/>
    <s v="As Expected"/>
    <x v="0"/>
    <n v="41"/>
    <n v="52"/>
    <n v="146"/>
    <x v="1"/>
    <x v="1"/>
    <n v="39"/>
    <n v="39"/>
    <n v="0"/>
    <x v="2"/>
    <x v="0"/>
    <n v="77"/>
  </r>
  <r>
    <n v="442676"/>
    <x v="5460"/>
    <x v="2"/>
    <x v="39"/>
    <s v="MONROE"/>
    <x v="0"/>
    <x v="0"/>
    <s v="DAVITA"/>
    <n v="17"/>
    <x v="0"/>
    <n v="37"/>
    <n v="57"/>
    <n v="59"/>
    <x v="0"/>
    <s v="As Expected"/>
    <x v="1"/>
    <n v="40"/>
    <n v="26"/>
    <n v="176"/>
    <x v="1"/>
    <x v="1"/>
    <n v="53"/>
    <n v="53"/>
    <n v="0"/>
    <x v="2"/>
    <x v="0"/>
    <e v="#N/A"/>
  </r>
  <r>
    <n v="442677"/>
    <x v="5389"/>
    <x v="1"/>
    <x v="39"/>
    <s v="MARSHALL"/>
    <x v="0"/>
    <x v="0"/>
    <s v="DIALYSIS ASSOCIATES, LLC"/>
    <n v="13"/>
    <x v="0"/>
    <n v="35"/>
    <n v="50"/>
    <n v="50"/>
    <x v="0"/>
    <s v="As Expected"/>
    <x v="0"/>
    <n v="36"/>
    <n v="44"/>
    <n v="164"/>
    <x v="1"/>
    <x v="1"/>
    <n v="50"/>
    <n v="50"/>
    <n v="0"/>
    <x v="2"/>
    <x v="0"/>
    <n v="70"/>
  </r>
  <r>
    <n v="422631"/>
    <x v="5461"/>
    <x v="3"/>
    <x v="42"/>
    <s v="GREENVILLE"/>
    <x v="0"/>
    <x v="0"/>
    <s v="US RENAL CARE, INC."/>
    <n v="3"/>
    <x v="0"/>
    <n v="38"/>
    <n v="48"/>
    <n v="51"/>
    <x v="0"/>
    <s v="As Expected"/>
    <x v="0"/>
    <n v="43"/>
    <n v="33"/>
    <n v="204"/>
    <x v="2"/>
    <x v="3"/>
    <n v="0"/>
    <n v="0"/>
    <n v="0"/>
    <x v="1"/>
    <x v="0"/>
    <n v="72"/>
  </r>
  <r>
    <n v="442679"/>
    <x v="5462"/>
    <x v="1"/>
    <x v="39"/>
    <s v="HAMILTON"/>
    <x v="0"/>
    <x v="1"/>
    <s v="INDEPENDENT"/>
    <n v="28"/>
    <x v="0"/>
    <n v="59"/>
    <n v="82"/>
    <n v="85"/>
    <x v="0"/>
    <s v="As Expected"/>
    <x v="0"/>
    <n v="70"/>
    <n v="62"/>
    <n v="330"/>
    <x v="1"/>
    <x v="1"/>
    <n v="88"/>
    <n v="88"/>
    <n v="1"/>
    <x v="2"/>
    <x v="0"/>
    <n v="78"/>
  </r>
  <r>
    <n v="442680"/>
    <x v="5463"/>
    <x v="0"/>
    <x v="39"/>
    <s v="SEVIER"/>
    <x v="0"/>
    <x v="0"/>
    <s v="FRESENIUS MEDICAL CARE"/>
    <n v="17"/>
    <x v="0"/>
    <n v="43"/>
    <n v="70"/>
    <n v="78"/>
    <x v="0"/>
    <s v="As Expected"/>
    <x v="0"/>
    <n v="55"/>
    <n v="86"/>
    <n v="203"/>
    <x v="1"/>
    <x v="1"/>
    <n v="76"/>
    <n v="76"/>
    <n v="0"/>
    <x v="2"/>
    <x v="0"/>
    <n v="68"/>
  </r>
  <r>
    <n v="442681"/>
    <x v="5464"/>
    <x v="0"/>
    <x v="39"/>
    <s v="KNOX"/>
    <x v="0"/>
    <x v="0"/>
    <s v="DAVITA"/>
    <n v="8"/>
    <x v="1"/>
    <n v="40"/>
    <n v="52"/>
    <n v="59"/>
    <x v="0"/>
    <s v="As Expected"/>
    <x v="0"/>
    <n v="44"/>
    <n v="63"/>
    <n v="178"/>
    <x v="1"/>
    <x v="1"/>
    <n v="49"/>
    <n v="49"/>
    <n v="0"/>
    <x v="1"/>
    <x v="0"/>
    <e v="#N/A"/>
  </r>
  <r>
    <n v="442682"/>
    <x v="5465"/>
    <x v="1"/>
    <x v="39"/>
    <s v="SHELBY"/>
    <x v="0"/>
    <x v="0"/>
    <s v="DAVITA"/>
    <n v="28"/>
    <x v="0"/>
    <n v="65"/>
    <n v="103"/>
    <n v="108"/>
    <x v="0"/>
    <s v="As Expected"/>
    <x v="0"/>
    <n v="76"/>
    <n v="89"/>
    <n v="289"/>
    <x v="1"/>
    <x v="1"/>
    <n v="83"/>
    <n v="83"/>
    <n v="0"/>
    <x v="1"/>
    <x v="0"/>
    <e v="#N/A"/>
  </r>
  <r>
    <n v="442683"/>
    <x v="5466"/>
    <x v="0"/>
    <x v="39"/>
    <s v="FAYETTE"/>
    <x v="0"/>
    <x v="0"/>
    <s v="DAVITA"/>
    <n v="14"/>
    <x v="0"/>
    <n v="35"/>
    <n v="47"/>
    <n v="50"/>
    <x v="0"/>
    <s v="Worse than Expected"/>
    <x v="0"/>
    <n v="39"/>
    <n v="63"/>
    <n v="173"/>
    <x v="1"/>
    <x v="1"/>
    <n v="49"/>
    <n v="49"/>
    <n v="0"/>
    <x v="2"/>
    <x v="0"/>
    <e v="#N/A"/>
  </r>
  <r>
    <n v="442684"/>
    <x v="5467"/>
    <x v="0"/>
    <x v="39"/>
    <s v="CARTER"/>
    <x v="0"/>
    <x v="0"/>
    <s v="FRESENIUS MEDICAL CARE"/>
    <n v="13"/>
    <x v="0"/>
    <n v="43"/>
    <n v="68"/>
    <n v="72"/>
    <x v="1"/>
    <s v="As Expected"/>
    <x v="0"/>
    <n v="46"/>
    <n v="75"/>
    <n v="196"/>
    <x v="1"/>
    <x v="1"/>
    <n v="71"/>
    <n v="71"/>
    <n v="0"/>
    <x v="1"/>
    <x v="0"/>
    <n v="53"/>
  </r>
  <r>
    <n v="442686"/>
    <x v="5468"/>
    <x v="1"/>
    <x v="39"/>
    <s v="ANDERSON"/>
    <x v="0"/>
    <x v="0"/>
    <s v="DAVITA"/>
    <n v="17"/>
    <x v="0"/>
    <n v="52"/>
    <n v="72"/>
    <n v="76"/>
    <x v="0"/>
    <s v="As Expected"/>
    <x v="0"/>
    <n v="57"/>
    <n v="75"/>
    <n v="193"/>
    <x v="1"/>
    <x v="1"/>
    <n v="60"/>
    <n v="60"/>
    <n v="0"/>
    <x v="1"/>
    <x v="0"/>
    <e v="#N/A"/>
  </r>
  <r>
    <n v="442687"/>
    <x v="5469"/>
    <x v="2"/>
    <x v="39"/>
    <s v="BRADLEY"/>
    <x v="0"/>
    <x v="1"/>
    <s v="INDEPENDENT"/>
    <n v="32"/>
    <x v="0"/>
    <n v="92"/>
    <n v="121"/>
    <n v="124"/>
    <x v="0"/>
    <s v="As Expected"/>
    <x v="0"/>
    <n v="104"/>
    <n v="92"/>
    <n v="432"/>
    <x v="1"/>
    <x v="1"/>
    <n v="125"/>
    <n v="125"/>
    <n v="0"/>
    <x v="1"/>
    <x v="0"/>
    <n v="70"/>
  </r>
  <r>
    <n v="442688"/>
    <x v="5470"/>
    <x v="2"/>
    <x v="39"/>
    <s v="LAWRENCE"/>
    <x v="0"/>
    <x v="0"/>
    <s v="DIALYSIS ASSOCIATES, LLC"/>
    <n v="17"/>
    <x v="0"/>
    <n v="59"/>
    <n v="75"/>
    <n v="82"/>
    <x v="0"/>
    <s v="As Expected"/>
    <x v="3"/>
    <n v="66"/>
    <n v="65"/>
    <n v="250"/>
    <x v="1"/>
    <x v="1"/>
    <n v="70"/>
    <n v="70"/>
    <n v="0"/>
    <x v="1"/>
    <x v="0"/>
    <n v="65"/>
  </r>
  <r>
    <n v="442689"/>
    <x v="5471"/>
    <x v="0"/>
    <x v="39"/>
    <s v="SHELBY"/>
    <x v="0"/>
    <x v="0"/>
    <s v="DAVITA"/>
    <n v="12"/>
    <x v="0"/>
    <n v="32"/>
    <n v="48"/>
    <n v="51"/>
    <x v="0"/>
    <s v="As Expected"/>
    <x v="1"/>
    <n v="37"/>
    <n v="39"/>
    <n v="157"/>
    <x v="1"/>
    <x v="1"/>
    <n v="42"/>
    <n v="42"/>
    <n v="0"/>
    <x v="2"/>
    <x v="0"/>
    <e v="#N/A"/>
  </r>
  <r>
    <n v="442690"/>
    <x v="5472"/>
    <x v="1"/>
    <x v="39"/>
    <s v="KNOX"/>
    <x v="0"/>
    <x v="0"/>
    <s v="FRESENIUS MEDICAL CARE"/>
    <n v="26"/>
    <x v="0"/>
    <n v="93"/>
    <n v="118"/>
    <n v="125"/>
    <x v="0"/>
    <s v="As Expected"/>
    <x v="0"/>
    <n v="100"/>
    <n v="117"/>
    <n v="364"/>
    <x v="0"/>
    <x v="1"/>
    <n v="105"/>
    <n v="105"/>
    <n v="0"/>
    <x v="1"/>
    <x v="0"/>
    <n v="74"/>
  </r>
  <r>
    <n v="442691"/>
    <x v="5473"/>
    <x v="2"/>
    <x v="39"/>
    <s v="MONROE"/>
    <x v="0"/>
    <x v="0"/>
    <s v="FRESENIUS MEDICAL CARE"/>
    <n v="17"/>
    <x v="0"/>
    <n v="41"/>
    <n v="58"/>
    <n v="60"/>
    <x v="0"/>
    <s v="As Expected"/>
    <x v="0"/>
    <n v="45"/>
    <n v="57"/>
    <n v="174"/>
    <x v="1"/>
    <x v="1"/>
    <n v="60"/>
    <n v="60"/>
    <n v="0"/>
    <x v="1"/>
    <x v="0"/>
    <n v="68"/>
  </r>
  <r>
    <n v="442692"/>
    <x v="5474"/>
    <x v="1"/>
    <x v="39"/>
    <s v="SHELBY"/>
    <x v="0"/>
    <x v="0"/>
    <s v="DAVITA"/>
    <n v="24"/>
    <x v="0"/>
    <n v="41"/>
    <n v="57"/>
    <n v="58"/>
    <x v="0"/>
    <s v="As Expected"/>
    <x v="0"/>
    <n v="47"/>
    <n v="71"/>
    <n v="210"/>
    <x v="0"/>
    <x v="1"/>
    <n v="58"/>
    <n v="58"/>
    <n v="0"/>
    <x v="1"/>
    <x v="0"/>
    <e v="#N/A"/>
  </r>
  <r>
    <n v="392868"/>
    <x v="5475"/>
    <x v="5"/>
    <x v="35"/>
    <m/>
    <x v="0"/>
    <x v="0"/>
    <s v="DIALYZE DIRECT PA LLC"/>
    <n v="1"/>
    <x v="2"/>
    <n v="17"/>
    <n v="26"/>
    <n v="32"/>
    <x v="0"/>
    <s v="As Expected"/>
    <x v="0"/>
    <n v="25"/>
    <n v="43"/>
    <n v="30"/>
    <x v="2"/>
    <x v="1"/>
    <n v="30"/>
    <n v="30"/>
    <n v="0"/>
    <x v="2"/>
    <x v="1"/>
    <s v="No Score"/>
  </r>
  <r>
    <n v="442693"/>
    <x v="5476"/>
    <x v="1"/>
    <x v="39"/>
    <s v="SHELBY"/>
    <x v="0"/>
    <x v="0"/>
    <s v="FRESENIUS MEDICAL CARE"/>
    <n v="16"/>
    <x v="0"/>
    <n v="37"/>
    <n v="42"/>
    <n v="45"/>
    <x v="0"/>
    <s v="As Expected"/>
    <x v="0"/>
    <n v="41"/>
    <n v="50"/>
    <n v="170"/>
    <x v="0"/>
    <x v="1"/>
    <n v="44"/>
    <n v="44"/>
    <n v="0"/>
    <x v="2"/>
    <x v="0"/>
    <n v="57"/>
  </r>
  <r>
    <n v="442694"/>
    <x v="5477"/>
    <x v="0"/>
    <x v="39"/>
    <s v="SHELBY"/>
    <x v="0"/>
    <x v="1"/>
    <s v="INDEPENDENT"/>
    <n v="24"/>
    <x v="0"/>
    <n v="68"/>
    <n v="111"/>
    <n v="112"/>
    <x v="0"/>
    <s v="As Expected"/>
    <x v="0"/>
    <n v="72"/>
    <n v="91"/>
    <n v="358"/>
    <x v="1"/>
    <x v="1"/>
    <n v="114"/>
    <n v="114"/>
    <n v="0"/>
    <x v="0"/>
    <x v="0"/>
    <n v="52"/>
  </r>
  <r>
    <n v="442695"/>
    <x v="5478"/>
    <x v="2"/>
    <x v="39"/>
    <s v="SHELBY"/>
    <x v="0"/>
    <x v="1"/>
    <s v="INDEPENDENT"/>
    <n v="21"/>
    <x v="0"/>
    <n v="71"/>
    <n v="104"/>
    <n v="107"/>
    <x v="0"/>
    <s v="Better than Expected"/>
    <x v="0"/>
    <n v="79"/>
    <n v="78"/>
    <n v="323"/>
    <x v="1"/>
    <x v="1"/>
    <n v="107"/>
    <n v="107"/>
    <n v="0"/>
    <x v="0"/>
    <x v="0"/>
    <e v="#N/A"/>
  </r>
  <r>
    <n v="442696"/>
    <x v="5479"/>
    <x v="2"/>
    <x v="39"/>
    <s v="LAUDERDALE"/>
    <x v="0"/>
    <x v="0"/>
    <s v="DAVITA"/>
    <n v="12"/>
    <x v="0"/>
    <n v="44"/>
    <n v="63"/>
    <n v="66"/>
    <x v="0"/>
    <s v="As Expected"/>
    <x v="0"/>
    <n v="50"/>
    <n v="46"/>
    <n v="207"/>
    <x v="0"/>
    <x v="1"/>
    <n v="58"/>
    <n v="58"/>
    <n v="0"/>
    <x v="2"/>
    <x v="0"/>
    <e v="#N/A"/>
  </r>
  <r>
    <n v="442698"/>
    <x v="5480"/>
    <x v="5"/>
    <x v="39"/>
    <s v="SUMNER"/>
    <x v="0"/>
    <x v="0"/>
    <s v="DIVERSIFIED SPECIALTY INSTITUTES (DSI)"/>
    <n v="24"/>
    <x v="1"/>
    <n v="71"/>
    <n v="97"/>
    <n v="98"/>
    <x v="0"/>
    <s v="As Expected"/>
    <x v="1"/>
    <n v="77"/>
    <n v="142"/>
    <n v="292"/>
    <x v="1"/>
    <x v="1"/>
    <n v="65"/>
    <n v="65"/>
    <n v="0"/>
    <x v="1"/>
    <x v="0"/>
    <n v="31"/>
  </r>
  <r>
    <n v="442700"/>
    <x v="5481"/>
    <x v="4"/>
    <x v="39"/>
    <s v="ROANE"/>
    <x v="0"/>
    <x v="1"/>
    <s v="INDEPENDENT"/>
    <n v="16"/>
    <x v="2"/>
    <n v="12"/>
    <n v="22"/>
    <n v="27"/>
    <x v="1"/>
    <s v="As Expected"/>
    <x v="1"/>
    <n v="13"/>
    <n v="26"/>
    <n v="58"/>
    <x v="1"/>
    <x v="1"/>
    <n v="27"/>
    <n v="27"/>
    <n v="0"/>
    <x v="2"/>
    <x v="0"/>
    <n v="57"/>
  </r>
  <r>
    <n v="442701"/>
    <x v="5482"/>
    <x v="0"/>
    <x v="39"/>
    <s v="SHELBY"/>
    <x v="0"/>
    <x v="0"/>
    <s v="FRESENIUS MEDICAL CARE"/>
    <n v="0"/>
    <x v="0"/>
    <n v="80"/>
    <n v="112"/>
    <n v="117"/>
    <x v="0"/>
    <s v="As Expected"/>
    <x v="0"/>
    <n v="89"/>
    <n v="84"/>
    <n v="302"/>
    <x v="2"/>
    <x v="1"/>
    <n v="29"/>
    <n v="29"/>
    <n v="0"/>
    <x v="3"/>
    <x v="3"/>
    <n v="51"/>
  </r>
  <r>
    <n v="442702"/>
    <x v="5483"/>
    <x v="0"/>
    <x v="39"/>
    <s v="SHELBY"/>
    <x v="0"/>
    <x v="0"/>
    <s v="FRESENIUS MEDICAL CARE"/>
    <n v="24"/>
    <x v="0"/>
    <n v="67"/>
    <n v="116"/>
    <n v="123"/>
    <x v="0"/>
    <s v="As Expected"/>
    <x v="0"/>
    <n v="80"/>
    <n v="109"/>
    <n v="361"/>
    <x v="1"/>
    <x v="1"/>
    <n v="123"/>
    <n v="123"/>
    <n v="0"/>
    <x v="1"/>
    <x v="0"/>
    <n v="53"/>
  </r>
  <r>
    <n v="442703"/>
    <x v="5484"/>
    <x v="0"/>
    <x v="39"/>
    <s v="SHELBY"/>
    <x v="0"/>
    <x v="0"/>
    <s v="FRESENIUS MEDICAL CARE"/>
    <n v="16"/>
    <x v="0"/>
    <n v="64"/>
    <n v="86"/>
    <n v="90"/>
    <x v="0"/>
    <s v="As Expected"/>
    <x v="0"/>
    <n v="72"/>
    <n v="86"/>
    <n v="287"/>
    <x v="0"/>
    <x v="1"/>
    <n v="90"/>
    <n v="90"/>
    <n v="0"/>
    <x v="0"/>
    <x v="0"/>
    <n v="53"/>
  </r>
  <r>
    <n v="442704"/>
    <x v="5485"/>
    <x v="1"/>
    <x v="39"/>
    <s v="SHELBY"/>
    <x v="0"/>
    <x v="0"/>
    <s v="DAVITA"/>
    <n v="24"/>
    <x v="0"/>
    <n v="34"/>
    <n v="52"/>
    <n v="52"/>
    <x v="0"/>
    <s v="As Expected"/>
    <x v="0"/>
    <n v="39"/>
    <n v="44"/>
    <n v="169"/>
    <x v="0"/>
    <x v="1"/>
    <n v="52"/>
    <n v="52"/>
    <n v="0"/>
    <x v="2"/>
    <x v="0"/>
    <e v="#N/A"/>
  </r>
  <r>
    <n v="442705"/>
    <x v="5486"/>
    <x v="5"/>
    <x v="39"/>
    <s v="WILSON"/>
    <x v="0"/>
    <x v="0"/>
    <s v="FRESENIUS MEDICAL CARE"/>
    <n v="17"/>
    <x v="1"/>
    <n v="36"/>
    <n v="49"/>
    <n v="54"/>
    <x v="0"/>
    <s v="Worse than Expected"/>
    <x v="0"/>
    <n v="42"/>
    <n v="65"/>
    <n v="184"/>
    <x v="1"/>
    <x v="1"/>
    <n v="46"/>
    <n v="46"/>
    <n v="0"/>
    <x v="1"/>
    <x v="0"/>
    <n v="57"/>
  </r>
  <r>
    <n v="442707"/>
    <x v="5487"/>
    <x v="2"/>
    <x v="39"/>
    <s v="KNOX"/>
    <x v="0"/>
    <x v="0"/>
    <s v="FRESENIUS MEDICAL CARE"/>
    <n v="19"/>
    <x v="0"/>
    <n v="38"/>
    <n v="54"/>
    <n v="71"/>
    <x v="0"/>
    <s v="As Expected"/>
    <x v="1"/>
    <n v="45"/>
    <n v="52"/>
    <n v="188"/>
    <x v="1"/>
    <x v="1"/>
    <n v="71"/>
    <n v="71"/>
    <n v="0"/>
    <x v="2"/>
    <x v="0"/>
    <n v="51"/>
  </r>
  <r>
    <n v="442708"/>
    <x v="5488"/>
    <x v="0"/>
    <x v="39"/>
    <s v="WHITE"/>
    <x v="0"/>
    <x v="0"/>
    <s v="DAVITA"/>
    <n v="8"/>
    <x v="0"/>
    <n v="37"/>
    <n v="46"/>
    <n v="48"/>
    <x v="0"/>
    <s v="As Expected"/>
    <x v="0"/>
    <n v="40"/>
    <n v="47"/>
    <n v="152"/>
    <x v="1"/>
    <x v="1"/>
    <n v="35"/>
    <n v="35"/>
    <n v="0"/>
    <x v="2"/>
    <x v="2"/>
    <e v="#N/A"/>
  </r>
  <r>
    <n v="432311"/>
    <x v="5489"/>
    <x v="3"/>
    <x v="45"/>
    <s v="MINNEHAHA"/>
    <x v="1"/>
    <x v="1"/>
    <s v="INDEPENDENT"/>
    <n v="22"/>
    <x v="0"/>
    <n v="143"/>
    <n v="188"/>
    <n v="203"/>
    <x v="2"/>
    <s v="As Expected"/>
    <x v="2"/>
    <m/>
    <n v="179"/>
    <m/>
    <x v="3"/>
    <x v="3"/>
    <m/>
    <n v="144"/>
    <n v="0"/>
    <x v="3"/>
    <x v="1"/>
    <n v="47"/>
  </r>
  <r>
    <n v="442709"/>
    <x v="5490"/>
    <x v="4"/>
    <x v="39"/>
    <s v="SHELBY"/>
    <x v="0"/>
    <x v="0"/>
    <s v="DAVITA"/>
    <n v="12"/>
    <x v="0"/>
    <n v="35"/>
    <n v="62"/>
    <n v="66"/>
    <x v="1"/>
    <s v="As Expected"/>
    <x v="1"/>
    <n v="45"/>
    <n v="65"/>
    <n v="203"/>
    <x v="1"/>
    <x v="1"/>
    <n v="66"/>
    <n v="66"/>
    <n v="0"/>
    <x v="1"/>
    <x v="0"/>
    <n v="35"/>
  </r>
  <r>
    <n v="442710"/>
    <x v="5491"/>
    <x v="1"/>
    <x v="39"/>
    <s v="SHELBY"/>
    <x v="0"/>
    <x v="0"/>
    <s v="DAVITA"/>
    <n v="18"/>
    <x v="0"/>
    <n v="67"/>
    <n v="99"/>
    <n v="100"/>
    <x v="0"/>
    <s v="As Expected"/>
    <x v="0"/>
    <n v="73"/>
    <n v="85"/>
    <n v="330"/>
    <x v="1"/>
    <x v="1"/>
    <n v="76"/>
    <n v="76"/>
    <n v="0"/>
    <x v="1"/>
    <x v="0"/>
    <e v="#N/A"/>
  </r>
  <r>
    <n v="442711"/>
    <x v="5492"/>
    <x v="1"/>
    <x v="39"/>
    <s v="SHELBY"/>
    <x v="0"/>
    <x v="0"/>
    <s v="DAVITA"/>
    <n v="12"/>
    <x v="0"/>
    <n v="47"/>
    <n v="75"/>
    <n v="79"/>
    <x v="0"/>
    <s v="As Expected"/>
    <x v="0"/>
    <n v="53"/>
    <n v="62"/>
    <n v="228"/>
    <x v="0"/>
    <x v="1"/>
    <n v="78"/>
    <n v="78"/>
    <n v="0"/>
    <x v="1"/>
    <x v="0"/>
    <e v="#N/A"/>
  </r>
  <r>
    <n v="442712"/>
    <x v="5493"/>
    <x v="0"/>
    <x v="39"/>
    <s v="SUMNER"/>
    <x v="0"/>
    <x v="0"/>
    <s v="FRESENIUS MEDICAL CARE"/>
    <n v="17"/>
    <x v="0"/>
    <n v="85"/>
    <n v="130"/>
    <n v="134"/>
    <x v="0"/>
    <s v="As Expected"/>
    <x v="0"/>
    <n v="101"/>
    <n v="125"/>
    <n v="366"/>
    <x v="0"/>
    <x v="1"/>
    <n v="85"/>
    <n v="85"/>
    <n v="0"/>
    <x v="1"/>
    <x v="0"/>
    <n v="58"/>
  </r>
  <r>
    <n v="442713"/>
    <x v="5494"/>
    <x v="2"/>
    <x v="39"/>
    <s v="HAMILTON"/>
    <x v="0"/>
    <x v="1"/>
    <s v="INDEPENDENT"/>
    <n v="29"/>
    <x v="0"/>
    <n v="67"/>
    <n v="89"/>
    <n v="88"/>
    <x v="0"/>
    <s v="As Expected"/>
    <x v="0"/>
    <n v="71"/>
    <n v="63"/>
    <n v="310"/>
    <x v="1"/>
    <x v="1"/>
    <n v="89"/>
    <n v="89"/>
    <n v="0"/>
    <x v="1"/>
    <x v="0"/>
    <n v="52"/>
  </r>
  <r>
    <n v="442714"/>
    <x v="5495"/>
    <x v="0"/>
    <x v="39"/>
    <s v="MADISON"/>
    <x v="0"/>
    <x v="0"/>
    <s v="DAVITA"/>
    <n v="16"/>
    <x v="0"/>
    <n v="75"/>
    <n v="91"/>
    <n v="97"/>
    <x v="0"/>
    <s v="As Expected"/>
    <x v="0"/>
    <n v="78"/>
    <n v="81"/>
    <n v="278"/>
    <x v="0"/>
    <x v="1"/>
    <n v="97"/>
    <n v="97"/>
    <n v="0"/>
    <x v="1"/>
    <x v="0"/>
    <e v="#N/A"/>
  </r>
  <r>
    <n v="442715"/>
    <x v="5496"/>
    <x v="2"/>
    <x v="39"/>
    <s v="MCMINN"/>
    <x v="0"/>
    <x v="0"/>
    <s v="DAVITA"/>
    <n v="16"/>
    <x v="0"/>
    <n v="20"/>
    <n v="29"/>
    <n v="32"/>
    <x v="0"/>
    <s v="As Expected"/>
    <x v="0"/>
    <n v="25"/>
    <n v="26"/>
    <n v="112"/>
    <x v="1"/>
    <x v="1"/>
    <n v="32"/>
    <n v="32"/>
    <n v="0"/>
    <x v="2"/>
    <x v="0"/>
    <e v="#N/A"/>
  </r>
  <r>
    <n v="442716"/>
    <x v="5497"/>
    <x v="1"/>
    <x v="39"/>
    <s v="GREENE"/>
    <x v="0"/>
    <x v="0"/>
    <s v="DAVITA"/>
    <n v="12"/>
    <x v="0"/>
    <n v="41"/>
    <n v="50"/>
    <n v="53"/>
    <x v="0"/>
    <s v="As Expected"/>
    <x v="0"/>
    <n v="43"/>
    <n v="43"/>
    <n v="160"/>
    <x v="1"/>
    <x v="1"/>
    <n v="53"/>
    <n v="53"/>
    <n v="0"/>
    <x v="2"/>
    <x v="0"/>
    <e v="#N/A"/>
  </r>
  <r>
    <n v="442717"/>
    <x v="5498"/>
    <x v="0"/>
    <x v="39"/>
    <s v="DAVIDSON"/>
    <x v="0"/>
    <x v="0"/>
    <s v="FRESENIUS MEDICAL CARE"/>
    <n v="17"/>
    <x v="0"/>
    <n v="59"/>
    <n v="81"/>
    <n v="85"/>
    <x v="0"/>
    <s v="Worse than Expected"/>
    <x v="0"/>
    <n v="63"/>
    <n v="81"/>
    <n v="214"/>
    <x v="0"/>
    <x v="1"/>
    <n v="86"/>
    <n v="86"/>
    <n v="0"/>
    <x v="1"/>
    <x v="0"/>
    <n v="63"/>
  </r>
  <r>
    <n v="442718"/>
    <x v="5459"/>
    <x v="0"/>
    <x v="39"/>
    <s v="SHELBY"/>
    <x v="0"/>
    <x v="0"/>
    <s v="FRESENIUS MEDICAL CARE"/>
    <n v="13"/>
    <x v="0"/>
    <n v="49"/>
    <n v="68"/>
    <n v="74"/>
    <x v="0"/>
    <s v="As Expected"/>
    <x v="0"/>
    <n v="57"/>
    <n v="67"/>
    <n v="203"/>
    <x v="1"/>
    <x v="1"/>
    <n v="74"/>
    <n v="74"/>
    <n v="0"/>
    <x v="2"/>
    <x v="0"/>
    <n v="77"/>
  </r>
  <r>
    <n v="442719"/>
    <x v="5499"/>
    <x v="2"/>
    <x v="39"/>
    <s v="HAMILTON"/>
    <x v="0"/>
    <x v="0"/>
    <s v="KIDNEY CENTER, INC."/>
    <n v="71"/>
    <x v="0"/>
    <n v="173"/>
    <n v="238"/>
    <n v="242"/>
    <x v="3"/>
    <s v="As Expected"/>
    <x v="3"/>
    <n v="189"/>
    <n v="133"/>
    <n v="690"/>
    <x v="1"/>
    <x v="1"/>
    <n v="185"/>
    <n v="185"/>
    <n v="0"/>
    <x v="3"/>
    <x v="0"/>
    <n v="77"/>
  </r>
  <r>
    <n v="392887"/>
    <x v="5500"/>
    <x v="3"/>
    <x v="35"/>
    <m/>
    <x v="0"/>
    <x v="0"/>
    <s v="DAVITA"/>
    <n v="12"/>
    <x v="2"/>
    <n v="4"/>
    <n v="7"/>
    <n v="9"/>
    <x v="2"/>
    <s v="Not Available"/>
    <x v="2"/>
    <n v="4"/>
    <n v="4"/>
    <n v="4"/>
    <x v="2"/>
    <x v="3"/>
    <n v="9"/>
    <n v="9"/>
    <n v="0"/>
    <x v="2"/>
    <x v="1"/>
    <e v="#N/A"/>
  </r>
  <r>
    <n v="392888"/>
    <x v="5501"/>
    <x v="2"/>
    <x v="35"/>
    <m/>
    <x v="0"/>
    <x v="0"/>
    <s v="DAVITA"/>
    <n v="25"/>
    <x v="0"/>
    <n v="54"/>
    <n v="102"/>
    <n v="105"/>
    <x v="0"/>
    <s v="As Expected"/>
    <x v="0"/>
    <n v="64"/>
    <n v="31"/>
    <n v="64"/>
    <x v="2"/>
    <x v="1"/>
    <n v="106"/>
    <n v="106"/>
    <n v="0"/>
    <x v="2"/>
    <x v="0"/>
    <e v="#N/A"/>
  </r>
  <r>
    <n v="392889"/>
    <x v="5502"/>
    <x v="3"/>
    <x v="35"/>
    <m/>
    <x v="0"/>
    <x v="0"/>
    <s v="DAVITA"/>
    <n v="12"/>
    <x v="2"/>
    <n v="0"/>
    <n v="2"/>
    <n v="2"/>
    <x v="2"/>
    <s v="Not Available"/>
    <x v="2"/>
    <n v="2"/>
    <n v="0"/>
    <n v="2"/>
    <x v="2"/>
    <x v="3"/>
    <n v="2"/>
    <n v="2"/>
    <n v="0"/>
    <x v="2"/>
    <x v="1"/>
    <e v="#N/A"/>
  </r>
  <r>
    <n v="392890"/>
    <x v="5503"/>
    <x v="3"/>
    <x v="35"/>
    <m/>
    <x v="0"/>
    <x v="1"/>
    <s v="INDEPENDENT"/>
    <n v="8"/>
    <x v="2"/>
    <n v="8"/>
    <n v="13"/>
    <n v="14"/>
    <x v="2"/>
    <s v="Not Available"/>
    <x v="2"/>
    <n v="11"/>
    <n v="4"/>
    <n v="11"/>
    <x v="2"/>
    <x v="1"/>
    <n v="14"/>
    <n v="14"/>
    <n v="0"/>
    <x v="2"/>
    <x v="1"/>
    <e v="#N/A"/>
  </r>
  <r>
    <n v="392891"/>
    <x v="5504"/>
    <x v="3"/>
    <x v="35"/>
    <m/>
    <x v="0"/>
    <x v="0"/>
    <s v="DAVITA"/>
    <n v="13"/>
    <x v="2"/>
    <n v="2"/>
    <n v="2"/>
    <n v="2"/>
    <x v="2"/>
    <s v="Not Available"/>
    <x v="2"/>
    <n v="2"/>
    <n v="0"/>
    <n v="2"/>
    <x v="2"/>
    <x v="3"/>
    <n v="2"/>
    <n v="2"/>
    <n v="0"/>
    <x v="2"/>
    <x v="1"/>
    <e v="#N/A"/>
  </r>
  <r>
    <n v="442720"/>
    <x v="5505"/>
    <x v="0"/>
    <x v="39"/>
    <s v="SHELBY"/>
    <x v="0"/>
    <x v="0"/>
    <s v="FRESENIUS MEDICAL CARE"/>
    <n v="0"/>
    <x v="0"/>
    <n v="58"/>
    <n v="94"/>
    <n v="102"/>
    <x v="0"/>
    <s v="As Expected"/>
    <x v="0"/>
    <n v="68"/>
    <n v="51"/>
    <n v="255"/>
    <x v="2"/>
    <x v="1"/>
    <n v="26"/>
    <n v="26"/>
    <n v="0"/>
    <x v="1"/>
    <x v="0"/>
    <n v="30"/>
  </r>
  <r>
    <n v="442721"/>
    <x v="5506"/>
    <x v="4"/>
    <x v="39"/>
    <s v="KNOX"/>
    <x v="0"/>
    <x v="0"/>
    <s v="DAVITA"/>
    <n v="13"/>
    <x v="0"/>
    <n v="28"/>
    <n v="34"/>
    <n v="41"/>
    <x v="0"/>
    <s v="As Expected"/>
    <x v="1"/>
    <n v="33"/>
    <n v="33"/>
    <n v="99"/>
    <x v="1"/>
    <x v="1"/>
    <n v="31"/>
    <n v="31"/>
    <n v="0"/>
    <x v="2"/>
    <x v="0"/>
    <e v="#N/A"/>
  </r>
  <r>
    <n v="442722"/>
    <x v="5507"/>
    <x v="0"/>
    <x v="39"/>
    <s v="SHELBY"/>
    <x v="0"/>
    <x v="0"/>
    <s v="DIVERSIFIED SPECIALTY INSTITUTES (DSI)"/>
    <n v="13"/>
    <x v="0"/>
    <n v="45"/>
    <n v="68"/>
    <n v="68"/>
    <x v="0"/>
    <s v="As Expected"/>
    <x v="0"/>
    <n v="56"/>
    <n v="52"/>
    <n v="175"/>
    <x v="1"/>
    <x v="1"/>
    <n v="65"/>
    <n v="65"/>
    <n v="0"/>
    <x v="1"/>
    <x v="0"/>
    <n v="62"/>
  </r>
  <r>
    <n v="442723"/>
    <x v="5459"/>
    <x v="1"/>
    <x v="39"/>
    <s v="KNOX"/>
    <x v="0"/>
    <x v="0"/>
    <s v="FRESENIUS MEDICAL CARE"/>
    <n v="21"/>
    <x v="0"/>
    <n v="41"/>
    <n v="55"/>
    <n v="58"/>
    <x v="0"/>
    <s v="As Expected"/>
    <x v="0"/>
    <n v="48"/>
    <n v="54"/>
    <n v="164"/>
    <x v="1"/>
    <x v="1"/>
    <n v="59"/>
    <n v="59"/>
    <n v="0"/>
    <x v="2"/>
    <x v="0"/>
    <n v="77"/>
  </r>
  <r>
    <n v="442724"/>
    <x v="5508"/>
    <x v="0"/>
    <x v="39"/>
    <s v="SHELBY"/>
    <x v="0"/>
    <x v="0"/>
    <s v="FRESENIUS MEDICAL CARE"/>
    <n v="15"/>
    <x v="0"/>
    <n v="42"/>
    <n v="64"/>
    <n v="66"/>
    <x v="0"/>
    <s v="As Expected"/>
    <x v="0"/>
    <n v="51"/>
    <n v="54"/>
    <n v="182"/>
    <x v="0"/>
    <x v="1"/>
    <n v="65"/>
    <n v="65"/>
    <n v="0"/>
    <x v="2"/>
    <x v="0"/>
    <n v="61"/>
  </r>
  <r>
    <n v="442725"/>
    <x v="5509"/>
    <x v="0"/>
    <x v="39"/>
    <s v="HUMPHREYS"/>
    <x v="1"/>
    <x v="0"/>
    <s v="DIALYSIS CLINIC, INC."/>
    <n v="17"/>
    <x v="0"/>
    <n v="35"/>
    <n v="41"/>
    <n v="44"/>
    <x v="0"/>
    <s v="As Expected"/>
    <x v="0"/>
    <n v="38"/>
    <n v="37"/>
    <n v="138"/>
    <x v="1"/>
    <x v="1"/>
    <n v="37"/>
    <n v="37"/>
    <n v="0"/>
    <x v="2"/>
    <x v="0"/>
    <n v="60"/>
  </r>
  <r>
    <n v="422672"/>
    <x v="5510"/>
    <x v="2"/>
    <x v="42"/>
    <m/>
    <x v="0"/>
    <x v="0"/>
    <s v="FRESENIUS MEDICAL CARE"/>
    <n v="11"/>
    <x v="0"/>
    <n v="27"/>
    <n v="38"/>
    <n v="42"/>
    <x v="0"/>
    <s v="As Expected"/>
    <x v="2"/>
    <n v="31"/>
    <n v="37"/>
    <n v="33"/>
    <x v="1"/>
    <x v="1"/>
    <n v="42"/>
    <n v="42"/>
    <n v="0"/>
    <x v="2"/>
    <x v="0"/>
    <s v="No Score"/>
  </r>
  <r>
    <n v="422673"/>
    <x v="5511"/>
    <x v="1"/>
    <x v="42"/>
    <m/>
    <x v="1"/>
    <x v="0"/>
    <s v="US RENAL CARE, INC."/>
    <n v="12"/>
    <x v="0"/>
    <n v="32"/>
    <n v="55"/>
    <n v="59"/>
    <x v="0"/>
    <s v="Better than Expected"/>
    <x v="0"/>
    <n v="39"/>
    <n v="44"/>
    <n v="39"/>
    <x v="1"/>
    <x v="1"/>
    <n v="39"/>
    <n v="39"/>
    <n v="0"/>
    <x v="2"/>
    <x v="0"/>
    <s v="No Score"/>
  </r>
  <r>
    <n v="422674"/>
    <x v="5512"/>
    <x v="3"/>
    <x v="42"/>
    <m/>
    <x v="0"/>
    <x v="0"/>
    <s v="DAVITA"/>
    <n v="16"/>
    <x v="2"/>
    <n v="6"/>
    <n v="12"/>
    <n v="13"/>
    <x v="2"/>
    <s v="Not Available"/>
    <x v="2"/>
    <n v="7"/>
    <n v="6"/>
    <n v="7"/>
    <x v="2"/>
    <x v="1"/>
    <n v="13"/>
    <n v="13"/>
    <n v="0"/>
    <x v="2"/>
    <x v="0"/>
    <e v="#N/A"/>
  </r>
  <r>
    <n v="422675"/>
    <x v="5513"/>
    <x v="3"/>
    <x v="42"/>
    <m/>
    <x v="0"/>
    <x v="0"/>
    <s v="DAVITA"/>
    <n v="12"/>
    <x v="2"/>
    <n v="9"/>
    <n v="13"/>
    <n v="14"/>
    <x v="2"/>
    <s v="Not Available"/>
    <x v="2"/>
    <n v="10"/>
    <n v="10"/>
    <n v="10"/>
    <x v="2"/>
    <x v="1"/>
    <n v="14"/>
    <n v="14"/>
    <n v="0"/>
    <x v="2"/>
    <x v="2"/>
    <e v="#N/A"/>
  </r>
  <r>
    <n v="442727"/>
    <x v="5514"/>
    <x v="0"/>
    <x v="39"/>
    <s v="SHELBY"/>
    <x v="0"/>
    <x v="0"/>
    <s v="SATELLITE DIALYSIS"/>
    <n v="25"/>
    <x v="0"/>
    <n v="48"/>
    <n v="73"/>
    <n v="77"/>
    <x v="0"/>
    <s v="As Expected"/>
    <x v="0"/>
    <n v="51"/>
    <n v="59"/>
    <n v="170"/>
    <x v="1"/>
    <x v="1"/>
    <n v="77"/>
    <n v="77"/>
    <n v="0"/>
    <x v="1"/>
    <x v="0"/>
    <e v="#N/A"/>
  </r>
  <r>
    <n v="442728"/>
    <x v="5515"/>
    <x v="2"/>
    <x v="39"/>
    <s v="MERRIMACK"/>
    <x v="0"/>
    <x v="0"/>
    <s v="FRESENIUS MEDICAL CARE"/>
    <n v="4"/>
    <x v="0"/>
    <n v="63"/>
    <n v="88"/>
    <n v="91"/>
    <x v="0"/>
    <s v="As Expected"/>
    <x v="0"/>
    <n v="70"/>
    <n v="48"/>
    <n v="265"/>
    <x v="2"/>
    <x v="1"/>
    <n v="39"/>
    <n v="39"/>
    <n v="0"/>
    <x v="1"/>
    <x v="3"/>
    <n v="68"/>
  </r>
  <r>
    <n v="442730"/>
    <x v="5516"/>
    <x v="0"/>
    <x v="39"/>
    <s v="HOWARD"/>
    <x v="0"/>
    <x v="0"/>
    <s v="SATELLITE HEALTHCARE"/>
    <n v="25"/>
    <x v="0"/>
    <n v="68"/>
    <n v="106"/>
    <n v="109"/>
    <x v="0"/>
    <s v="As Expected"/>
    <x v="0"/>
    <n v="75"/>
    <n v="70"/>
    <n v="194"/>
    <x v="1"/>
    <x v="1"/>
    <n v="112"/>
    <n v="112"/>
    <n v="0"/>
    <x v="1"/>
    <x v="0"/>
    <e v="#N/A"/>
  </r>
  <r>
    <n v="442732"/>
    <x v="5517"/>
    <x v="0"/>
    <x v="39"/>
    <s v="SHELBY"/>
    <x v="0"/>
    <x v="0"/>
    <s v="SATELLITE HEALTHCARE"/>
    <n v="0"/>
    <x v="0"/>
    <n v="66"/>
    <n v="103"/>
    <n v="103"/>
    <x v="0"/>
    <s v="As Expected"/>
    <x v="0"/>
    <n v="80"/>
    <n v="70"/>
    <n v="302"/>
    <x v="2"/>
    <x v="1"/>
    <n v="36"/>
    <n v="36"/>
    <n v="0"/>
    <x v="3"/>
    <x v="3"/>
    <n v="41"/>
  </r>
  <r>
    <n v="442733"/>
    <x v="5518"/>
    <x v="0"/>
    <x v="39"/>
    <s v="BALTIMORE"/>
    <x v="0"/>
    <x v="0"/>
    <s v="DAVITA"/>
    <n v="12"/>
    <x v="1"/>
    <n v="45"/>
    <n v="57"/>
    <n v="59"/>
    <x v="0"/>
    <s v="As Expected"/>
    <x v="0"/>
    <n v="50"/>
    <n v="46"/>
    <n v="124"/>
    <x v="1"/>
    <x v="1"/>
    <n v="44"/>
    <n v="44"/>
    <n v="0"/>
    <x v="1"/>
    <x v="0"/>
    <e v="#N/A"/>
  </r>
  <r>
    <n v="442734"/>
    <x v="5519"/>
    <x v="0"/>
    <x v="39"/>
    <s v="SULLIVAN"/>
    <x v="0"/>
    <x v="0"/>
    <s v="FRESENIUS MEDICAL CARE"/>
    <n v="0"/>
    <x v="2"/>
    <n v="19"/>
    <n v="28"/>
    <n v="29"/>
    <x v="0"/>
    <s v="As Expected"/>
    <x v="0"/>
    <n v="23"/>
    <n v="25"/>
    <n v="85"/>
    <x v="2"/>
    <x v="1"/>
    <n v="19"/>
    <n v="19"/>
    <n v="0"/>
    <x v="2"/>
    <x v="0"/>
    <n v="48"/>
  </r>
  <r>
    <n v="442735"/>
    <x v="5520"/>
    <x v="4"/>
    <x v="39"/>
    <s v="SHELBY"/>
    <x v="0"/>
    <x v="0"/>
    <s v="FRESENIUS MEDICAL CARE"/>
    <n v="29"/>
    <x v="0"/>
    <n v="82"/>
    <n v="113"/>
    <n v="123"/>
    <x v="0"/>
    <s v="As Expected"/>
    <x v="0"/>
    <n v="92"/>
    <n v="126"/>
    <n v="300"/>
    <x v="1"/>
    <x v="1"/>
    <n v="98"/>
    <n v="98"/>
    <n v="0"/>
    <x v="0"/>
    <x v="0"/>
    <n v="28"/>
  </r>
  <r>
    <n v="442736"/>
    <x v="5521"/>
    <x v="5"/>
    <x v="39"/>
    <s v="DAVIDSON"/>
    <x v="0"/>
    <x v="1"/>
    <s v="INDEPENDENT"/>
    <n v="10"/>
    <x v="1"/>
    <n v="29"/>
    <n v="53"/>
    <n v="56"/>
    <x v="0"/>
    <s v="As Expected"/>
    <x v="1"/>
    <n v="34"/>
    <n v="43"/>
    <n v="100"/>
    <x v="1"/>
    <x v="0"/>
    <n v="51"/>
    <n v="51"/>
    <n v="0"/>
    <x v="2"/>
    <x v="0"/>
    <n v="25"/>
  </r>
  <r>
    <n v="442737"/>
    <x v="5522"/>
    <x v="2"/>
    <x v="39"/>
    <s v="PUTNAM"/>
    <x v="0"/>
    <x v="0"/>
    <s v="DAVITA"/>
    <n v="12"/>
    <x v="2"/>
    <n v="13"/>
    <n v="17"/>
    <n v="18"/>
    <x v="0"/>
    <s v="Not Available"/>
    <x v="0"/>
    <n v="14"/>
    <n v="10"/>
    <n v="48"/>
    <x v="1"/>
    <x v="1"/>
    <n v="18"/>
    <n v="18"/>
    <n v="0"/>
    <x v="2"/>
    <x v="2"/>
    <e v="#N/A"/>
  </r>
  <r>
    <n v="442738"/>
    <x v="5523"/>
    <x v="0"/>
    <x v="39"/>
    <s v="WILSON"/>
    <x v="0"/>
    <x v="0"/>
    <s v="DAVITA"/>
    <n v="11"/>
    <x v="2"/>
    <n v="10"/>
    <n v="19"/>
    <n v="21"/>
    <x v="0"/>
    <s v="Not Available"/>
    <x v="0"/>
    <n v="14"/>
    <n v="10"/>
    <n v="35"/>
    <x v="1"/>
    <x v="1"/>
    <n v="22"/>
    <n v="22"/>
    <n v="0"/>
    <x v="2"/>
    <x v="0"/>
    <e v="#N/A"/>
  </r>
  <r>
    <n v="442739"/>
    <x v="5519"/>
    <x v="0"/>
    <x v="39"/>
    <s v="SHELBY"/>
    <x v="0"/>
    <x v="0"/>
    <s v="FRESENIUS MEDICAL CARE"/>
    <n v="19"/>
    <x v="0"/>
    <n v="34"/>
    <n v="43"/>
    <n v="47"/>
    <x v="0"/>
    <s v="As Expected"/>
    <x v="0"/>
    <n v="36"/>
    <n v="38"/>
    <n v="88"/>
    <x v="0"/>
    <x v="1"/>
    <n v="48"/>
    <n v="48"/>
    <n v="0"/>
    <x v="2"/>
    <x v="0"/>
    <n v="48"/>
  </r>
  <r>
    <n v="442740"/>
    <x v="5524"/>
    <x v="0"/>
    <x v="39"/>
    <s v="SHELBY"/>
    <x v="0"/>
    <x v="0"/>
    <s v="DAVITA"/>
    <n v="13"/>
    <x v="0"/>
    <n v="19"/>
    <n v="33"/>
    <n v="33"/>
    <x v="0"/>
    <s v="As Expected"/>
    <x v="0"/>
    <n v="22"/>
    <n v="34"/>
    <n v="38"/>
    <x v="1"/>
    <x v="1"/>
    <n v="33"/>
    <n v="33"/>
    <n v="0"/>
    <x v="2"/>
    <x v="0"/>
    <e v="#N/A"/>
  </r>
  <r>
    <n v="442741"/>
    <x v="5525"/>
    <x v="5"/>
    <x v="39"/>
    <s v="CUMBERLAND"/>
    <x v="0"/>
    <x v="1"/>
    <s v="INDEPENDENT"/>
    <n v="7"/>
    <x v="1"/>
    <n v="42"/>
    <n v="53"/>
    <n v="63"/>
    <x v="0"/>
    <s v="As Expected"/>
    <x v="0"/>
    <n v="49"/>
    <n v="69"/>
    <n v="78"/>
    <x v="2"/>
    <x v="1"/>
    <n v="19"/>
    <n v="19"/>
    <n v="0"/>
    <x v="1"/>
    <x v="0"/>
    <n v="31"/>
  </r>
  <r>
    <n v="442742"/>
    <x v="5526"/>
    <x v="4"/>
    <x v="39"/>
    <s v="MONTGOMERY"/>
    <x v="0"/>
    <x v="0"/>
    <s v="DAVITA"/>
    <n v="13"/>
    <x v="1"/>
    <n v="51"/>
    <n v="86"/>
    <n v="88"/>
    <x v="0"/>
    <s v="As Expected"/>
    <x v="0"/>
    <n v="60"/>
    <n v="66"/>
    <n v="103"/>
    <x v="1"/>
    <x v="1"/>
    <n v="79"/>
    <n v="79"/>
    <n v="0"/>
    <x v="2"/>
    <x v="0"/>
    <e v="#N/A"/>
  </r>
  <r>
    <n v="442744"/>
    <x v="5527"/>
    <x v="1"/>
    <x v="39"/>
    <s v="DAVIDSON"/>
    <x v="0"/>
    <x v="0"/>
    <s v="DAVITA"/>
    <n v="16"/>
    <x v="0"/>
    <n v="24"/>
    <n v="31"/>
    <n v="32"/>
    <x v="0"/>
    <s v="As Expected"/>
    <x v="0"/>
    <n v="26"/>
    <n v="31"/>
    <n v="40"/>
    <x v="1"/>
    <x v="1"/>
    <n v="30"/>
    <n v="30"/>
    <n v="0"/>
    <x v="2"/>
    <x v="0"/>
    <e v="#N/A"/>
  </r>
  <r>
    <n v="442745"/>
    <x v="5528"/>
    <x v="5"/>
    <x v="39"/>
    <s v="DAVIDSON"/>
    <x v="0"/>
    <x v="0"/>
    <s v="VANDERBILT UNIVERSITY MEDICAL CENTER"/>
    <n v="0"/>
    <x v="1"/>
    <n v="88"/>
    <n v="143"/>
    <n v="150"/>
    <x v="0"/>
    <s v="As Expected"/>
    <x v="0"/>
    <n v="107"/>
    <n v="103"/>
    <n v="184"/>
    <x v="2"/>
    <x v="1"/>
    <n v="22"/>
    <n v="22"/>
    <n v="0"/>
    <x v="2"/>
    <x v="3"/>
    <n v="33"/>
  </r>
  <r>
    <n v="442746"/>
    <x v="5529"/>
    <x v="5"/>
    <x v="39"/>
    <s v="TIPTON"/>
    <x v="0"/>
    <x v="1"/>
    <s v="INDEPENDENT"/>
    <n v="4"/>
    <x v="2"/>
    <n v="13"/>
    <n v="23"/>
    <n v="24"/>
    <x v="1"/>
    <s v="Worse than Expected"/>
    <x v="2"/>
    <n v="18"/>
    <n v="29"/>
    <n v="29"/>
    <x v="2"/>
    <x v="1"/>
    <n v="12"/>
    <n v="12"/>
    <n v="0"/>
    <x v="2"/>
    <x v="0"/>
    <n v="44"/>
  </r>
  <r>
    <n v="442747"/>
    <x v="5530"/>
    <x v="0"/>
    <x v="39"/>
    <s v="SHELBY"/>
    <x v="0"/>
    <x v="0"/>
    <s v="DAVITA"/>
    <n v="17"/>
    <x v="2"/>
    <n v="19"/>
    <n v="32"/>
    <n v="37"/>
    <x v="0"/>
    <s v="As Expected"/>
    <x v="0"/>
    <n v="27"/>
    <n v="35"/>
    <n v="34"/>
    <x v="1"/>
    <x v="1"/>
    <n v="37"/>
    <n v="37"/>
    <n v="0"/>
    <x v="2"/>
    <x v="0"/>
    <e v="#N/A"/>
  </r>
  <r>
    <n v="452303"/>
    <x v="5531"/>
    <x v="2"/>
    <x v="46"/>
    <s v="GALVESTON"/>
    <x v="1"/>
    <x v="1"/>
    <s v="STATE OWNED"/>
    <n v="3"/>
    <x v="0"/>
    <n v="17"/>
    <n v="25"/>
    <n v="25"/>
    <x v="0"/>
    <s v="As Expected"/>
    <x v="0"/>
    <n v="21"/>
    <n v="15"/>
    <n v="72"/>
    <x v="2"/>
    <x v="2"/>
    <n v="12"/>
    <n v="12"/>
    <n v="0"/>
    <x v="2"/>
    <x v="0"/>
    <n v="64"/>
  </r>
  <r>
    <n v="452344"/>
    <x v="5532"/>
    <x v="5"/>
    <x v="46"/>
    <s v="DALLAS"/>
    <x v="1"/>
    <x v="1"/>
    <s v="INDEPENDENT"/>
    <n v="19"/>
    <x v="2"/>
    <n v="5"/>
    <n v="14"/>
    <n v="16"/>
    <x v="0"/>
    <s v="As Expected"/>
    <x v="0"/>
    <n v="28"/>
    <n v="40"/>
    <n v="111"/>
    <x v="1"/>
    <x v="1"/>
    <n v="12"/>
    <n v="12"/>
    <n v="32"/>
    <x v="1"/>
    <x v="0"/>
    <n v="43"/>
  </r>
  <r>
    <n v="452374"/>
    <x v="5533"/>
    <x v="2"/>
    <x v="46"/>
    <s v="WILBARGER"/>
    <x v="1"/>
    <x v="1"/>
    <s v="INDEPENDENT"/>
    <n v="10"/>
    <x v="0"/>
    <n v="15"/>
    <n v="17"/>
    <n v="19"/>
    <x v="0"/>
    <s v="As Expected"/>
    <x v="0"/>
    <n v="16"/>
    <n v="13"/>
    <n v="90"/>
    <x v="2"/>
    <x v="1"/>
    <n v="19"/>
    <n v="19"/>
    <n v="0"/>
    <x v="2"/>
    <x v="0"/>
    <n v="68"/>
  </r>
  <r>
    <n v="452378"/>
    <x v="5534"/>
    <x v="4"/>
    <x v="46"/>
    <s v="REEVES"/>
    <x v="1"/>
    <x v="1"/>
    <s v="INDEPENDENT"/>
    <n v="15"/>
    <x v="0"/>
    <n v="30"/>
    <n v="41"/>
    <n v="40"/>
    <x v="0"/>
    <s v="As Expected"/>
    <x v="0"/>
    <n v="33"/>
    <n v="25"/>
    <n v="130"/>
    <x v="1"/>
    <x v="0"/>
    <n v="41"/>
    <n v="41"/>
    <n v="0"/>
    <x v="1"/>
    <x v="0"/>
    <n v="82"/>
  </r>
  <r>
    <n v="452379"/>
    <x v="5535"/>
    <x v="0"/>
    <x v="46"/>
    <s v="WISE"/>
    <x v="1"/>
    <x v="1"/>
    <s v="INDEPENDENT"/>
    <n v="24"/>
    <x v="0"/>
    <n v="75"/>
    <n v="111"/>
    <n v="119"/>
    <x v="0"/>
    <s v="As Expected"/>
    <x v="0"/>
    <n v="93"/>
    <n v="114"/>
    <n v="395"/>
    <x v="0"/>
    <x v="1"/>
    <n v="107"/>
    <n v="107"/>
    <n v="0"/>
    <x v="1"/>
    <x v="0"/>
    <n v="54"/>
  </r>
  <r>
    <n v="452385"/>
    <x v="5536"/>
    <x v="1"/>
    <x v="46"/>
    <s v="CHILDRESS"/>
    <x v="0"/>
    <x v="1"/>
    <s v="INDEPENDENT"/>
    <n v="10"/>
    <x v="0"/>
    <n v="20"/>
    <n v="22"/>
    <n v="23"/>
    <x v="0"/>
    <s v="As Expected"/>
    <x v="0"/>
    <n v="20"/>
    <n v="15"/>
    <n v="78"/>
    <x v="1"/>
    <x v="1"/>
    <n v="24"/>
    <n v="24"/>
    <n v="0"/>
    <x v="2"/>
    <x v="2"/>
    <n v="78"/>
  </r>
  <r>
    <n v="452500"/>
    <x v="5537"/>
    <x v="0"/>
    <x v="46"/>
    <s v="HARRIS"/>
    <x v="0"/>
    <x v="0"/>
    <s v="FRESENIUS MEDICAL CARE"/>
    <n v="13"/>
    <x v="0"/>
    <n v="40"/>
    <n v="55"/>
    <n v="55"/>
    <x v="0"/>
    <s v="As Expected"/>
    <x v="0"/>
    <n v="46"/>
    <n v="39"/>
    <n v="156"/>
    <x v="1"/>
    <x v="1"/>
    <n v="55"/>
    <n v="55"/>
    <n v="0"/>
    <x v="2"/>
    <x v="0"/>
    <n v="49"/>
  </r>
  <r>
    <n v="452501"/>
    <x v="5538"/>
    <x v="0"/>
    <x v="46"/>
    <s v="DALLAS"/>
    <x v="0"/>
    <x v="0"/>
    <s v="FRESENIUS MEDICAL CARE"/>
    <n v="0"/>
    <x v="2"/>
    <n v="16"/>
    <n v="25"/>
    <n v="25"/>
    <x v="0"/>
    <s v="Not Available"/>
    <x v="0"/>
    <n v="18"/>
    <n v="5"/>
    <n v="100"/>
    <x v="2"/>
    <x v="3"/>
    <n v="0"/>
    <n v="0"/>
    <n v="0"/>
    <x v="2"/>
    <x v="0"/>
    <n v="61"/>
  </r>
  <r>
    <n v="452506"/>
    <x v="5539"/>
    <x v="0"/>
    <x v="46"/>
    <s v="LUBBOCK"/>
    <x v="0"/>
    <x v="0"/>
    <s v="FRESENIUS MEDICAL CARE"/>
    <n v="29"/>
    <x v="0"/>
    <n v="156"/>
    <n v="192"/>
    <n v="215"/>
    <x v="0"/>
    <s v="As Expected"/>
    <x v="0"/>
    <n v="166"/>
    <n v="173"/>
    <n v="728"/>
    <x v="0"/>
    <x v="1"/>
    <n v="211"/>
    <n v="211"/>
    <n v="0"/>
    <x v="1"/>
    <x v="0"/>
    <n v="56"/>
  </r>
  <r>
    <n v="452507"/>
    <x v="5540"/>
    <x v="1"/>
    <x v="46"/>
    <s v="BEXAR"/>
    <x v="0"/>
    <x v="0"/>
    <s v="FRESENIUS MEDICAL CARE"/>
    <n v="18"/>
    <x v="1"/>
    <n v="93"/>
    <n v="135"/>
    <n v="143"/>
    <x v="0"/>
    <s v="As Expected"/>
    <x v="0"/>
    <n v="106"/>
    <n v="118"/>
    <n v="399"/>
    <x v="1"/>
    <x v="2"/>
    <n v="122"/>
    <n v="122"/>
    <n v="0"/>
    <x v="1"/>
    <x v="0"/>
    <n v="55"/>
  </r>
  <r>
    <n v="452508"/>
    <x v="5541"/>
    <x v="0"/>
    <x v="46"/>
    <s v="HIDALGO"/>
    <x v="0"/>
    <x v="0"/>
    <s v="FRESENIUS MEDICAL CARE"/>
    <n v="37"/>
    <x v="0"/>
    <n v="224"/>
    <n v="312"/>
    <n v="323"/>
    <x v="0"/>
    <s v="As Expected"/>
    <x v="0"/>
    <n v="248"/>
    <n v="253"/>
    <n v="1007"/>
    <x v="0"/>
    <x v="1"/>
    <n v="244"/>
    <n v="244"/>
    <n v="0"/>
    <x v="3"/>
    <x v="3"/>
    <n v="65"/>
  </r>
  <r>
    <n v="452510"/>
    <x v="5542"/>
    <x v="0"/>
    <x v="46"/>
    <s v="WICHITA"/>
    <x v="0"/>
    <x v="0"/>
    <s v="FRESENIUS MEDICAL CARE"/>
    <n v="37"/>
    <x v="0"/>
    <n v="189"/>
    <n v="233"/>
    <n v="245"/>
    <x v="0"/>
    <s v="As Expected"/>
    <x v="0"/>
    <n v="220"/>
    <n v="250"/>
    <n v="906"/>
    <x v="0"/>
    <x v="1"/>
    <n v="213"/>
    <n v="213"/>
    <n v="0"/>
    <x v="1"/>
    <x v="0"/>
    <n v="59"/>
  </r>
  <r>
    <n v="452511"/>
    <x v="5543"/>
    <x v="0"/>
    <x v="46"/>
    <s v="TAYLOR"/>
    <x v="0"/>
    <x v="0"/>
    <s v="FRESENIUS MEDICAL CARE"/>
    <n v="31"/>
    <x v="1"/>
    <n v="125"/>
    <n v="159"/>
    <n v="171"/>
    <x v="0"/>
    <s v="As Expected"/>
    <x v="0"/>
    <n v="141"/>
    <n v="178"/>
    <n v="555"/>
    <x v="1"/>
    <x v="1"/>
    <n v="158"/>
    <n v="158"/>
    <n v="0"/>
    <x v="1"/>
    <x v="0"/>
    <n v="57"/>
  </r>
  <r>
    <n v="452512"/>
    <x v="5544"/>
    <x v="2"/>
    <x v="46"/>
    <s v="MIDLAND"/>
    <x v="0"/>
    <x v="0"/>
    <s v="FRESENIUS MEDICAL CARE"/>
    <n v="37"/>
    <x v="0"/>
    <n v="86"/>
    <n v="118"/>
    <n v="121"/>
    <x v="3"/>
    <s v="As Expected"/>
    <x v="0"/>
    <n v="94"/>
    <n v="44"/>
    <n v="407"/>
    <x v="0"/>
    <x v="1"/>
    <n v="114"/>
    <n v="114"/>
    <n v="0"/>
    <x v="1"/>
    <x v="0"/>
    <n v="79"/>
  </r>
  <r>
    <n v="452513"/>
    <x v="5545"/>
    <x v="1"/>
    <x v="46"/>
    <s v="POTTER"/>
    <x v="0"/>
    <x v="0"/>
    <s v="FRESENIUS MEDICAL CARE"/>
    <n v="29"/>
    <x v="0"/>
    <n v="153"/>
    <n v="206"/>
    <n v="209"/>
    <x v="0"/>
    <s v="As Expected"/>
    <x v="3"/>
    <n v="168"/>
    <n v="133"/>
    <n v="609"/>
    <x v="0"/>
    <x v="0"/>
    <n v="146"/>
    <n v="146"/>
    <n v="0"/>
    <x v="1"/>
    <x v="0"/>
    <n v="61"/>
  </r>
  <r>
    <n v="422652"/>
    <x v="5546"/>
    <x v="3"/>
    <x v="42"/>
    <s v="BALTIMORE"/>
    <x v="0"/>
    <x v="0"/>
    <s v="FRESENIUS MEDICAL CARE"/>
    <n v="0"/>
    <x v="0"/>
    <n v="26"/>
    <n v="30"/>
    <n v="33"/>
    <x v="0"/>
    <s v="As Expected"/>
    <x v="0"/>
    <n v="27"/>
    <n v="20"/>
    <n v="75"/>
    <x v="2"/>
    <x v="3"/>
    <n v="4"/>
    <n v="4"/>
    <n v="0"/>
    <x v="1"/>
    <x v="0"/>
    <n v="48"/>
  </r>
  <r>
    <n v="422653"/>
    <x v="5547"/>
    <x v="0"/>
    <x v="42"/>
    <m/>
    <x v="0"/>
    <x v="0"/>
    <s v="FRESENIUS MEDICAL CARE"/>
    <n v="21"/>
    <x v="0"/>
    <n v="90"/>
    <n v="121"/>
    <n v="129"/>
    <x v="0"/>
    <s v="As Expected"/>
    <x v="0"/>
    <n v="104"/>
    <n v="121"/>
    <n v="364"/>
    <x v="1"/>
    <x v="1"/>
    <n v="105"/>
    <n v="105"/>
    <n v="0"/>
    <x v="1"/>
    <x v="0"/>
    <n v="48"/>
  </r>
  <r>
    <n v="422654"/>
    <x v="5548"/>
    <x v="0"/>
    <x v="42"/>
    <m/>
    <x v="0"/>
    <x v="0"/>
    <s v="AMERICAN RENAL ASSOCIATES"/>
    <n v="10"/>
    <x v="2"/>
    <n v="8"/>
    <n v="45"/>
    <n v="49"/>
    <x v="0"/>
    <s v="As Expected"/>
    <x v="0"/>
    <n v="33"/>
    <n v="20"/>
    <n v="112"/>
    <x v="1"/>
    <x v="1"/>
    <n v="37"/>
    <n v="37"/>
    <n v="0"/>
    <x v="1"/>
    <x v="0"/>
    <n v="72"/>
  </r>
  <r>
    <n v="452514"/>
    <x v="5549"/>
    <x v="0"/>
    <x v="46"/>
    <s v="NUECES"/>
    <x v="0"/>
    <x v="0"/>
    <s v="DAVITA"/>
    <n v="26"/>
    <x v="0"/>
    <n v="82"/>
    <n v="127"/>
    <n v="134"/>
    <x v="0"/>
    <s v="As Expected"/>
    <x v="0"/>
    <n v="90"/>
    <n v="113"/>
    <n v="397"/>
    <x v="1"/>
    <x v="1"/>
    <n v="134"/>
    <n v="134"/>
    <n v="0"/>
    <x v="1"/>
    <x v="0"/>
    <e v="#N/A"/>
  </r>
  <r>
    <n v="452517"/>
    <x v="5550"/>
    <x v="0"/>
    <x v="46"/>
    <s v="CAMERON"/>
    <x v="0"/>
    <x v="0"/>
    <s v="FRESENIUS MEDICAL CARE"/>
    <n v="44"/>
    <x v="0"/>
    <n v="149"/>
    <n v="197"/>
    <n v="202"/>
    <x v="0"/>
    <s v="As Expected"/>
    <x v="0"/>
    <n v="163"/>
    <n v="155"/>
    <n v="641"/>
    <x v="1"/>
    <x v="1"/>
    <n v="203"/>
    <n v="203"/>
    <n v="0"/>
    <x v="1"/>
    <x v="0"/>
    <n v="32"/>
  </r>
  <r>
    <n v="452519"/>
    <x v="5551"/>
    <x v="1"/>
    <x v="46"/>
    <s v="HARRIS"/>
    <x v="0"/>
    <x v="0"/>
    <s v="FRESENIUS MEDICAL CARE"/>
    <n v="20"/>
    <x v="0"/>
    <n v="37"/>
    <n v="48"/>
    <n v="52"/>
    <x v="0"/>
    <s v="As Expected"/>
    <x v="0"/>
    <n v="40"/>
    <n v="34"/>
    <n v="184"/>
    <x v="0"/>
    <x v="1"/>
    <n v="53"/>
    <n v="53"/>
    <n v="0"/>
    <x v="1"/>
    <x v="0"/>
    <n v="89"/>
  </r>
  <r>
    <n v="402534"/>
    <x v="5552"/>
    <x v="3"/>
    <x v="40"/>
    <s v="GUAYNABO"/>
    <x v="0"/>
    <x v="0"/>
    <s v="ATLANTIS HEALTHCARE GROUP"/>
    <n v="18"/>
    <x v="2"/>
    <n v="0"/>
    <n v="0"/>
    <n v="0"/>
    <x v="2"/>
    <s v="Not Available"/>
    <x v="1"/>
    <n v="0"/>
    <n v="0"/>
    <n v="234"/>
    <x v="2"/>
    <x v="3"/>
    <n v="0"/>
    <n v="0"/>
    <n v="0"/>
    <x v="1"/>
    <x v="1"/>
    <e v="#N/A"/>
  </r>
  <r>
    <n v="452520"/>
    <x v="5553"/>
    <x v="2"/>
    <x v="46"/>
    <s v="GALVESTON"/>
    <x v="0"/>
    <x v="0"/>
    <s v="DAVITA"/>
    <n v="27"/>
    <x v="0"/>
    <n v="93"/>
    <n v="114"/>
    <n v="117"/>
    <x v="0"/>
    <s v="As Expected"/>
    <x v="0"/>
    <n v="110"/>
    <n v="169"/>
    <n v="418"/>
    <x v="1"/>
    <x v="1"/>
    <n v="116"/>
    <n v="116"/>
    <n v="0"/>
    <x v="1"/>
    <x v="0"/>
    <e v="#N/A"/>
  </r>
  <r>
    <n v="452522"/>
    <x v="5554"/>
    <x v="2"/>
    <x v="46"/>
    <s v="HAYS"/>
    <x v="0"/>
    <x v="0"/>
    <s v="FRESENIUS MEDICAL CARE"/>
    <n v="24"/>
    <x v="0"/>
    <n v="107"/>
    <n v="143"/>
    <n v="145"/>
    <x v="0"/>
    <s v="As Expected"/>
    <x v="0"/>
    <n v="123"/>
    <n v="129"/>
    <n v="536"/>
    <x v="0"/>
    <x v="1"/>
    <n v="134"/>
    <n v="134"/>
    <n v="0"/>
    <x v="1"/>
    <x v="0"/>
    <n v="67"/>
  </r>
  <r>
    <n v="452524"/>
    <x v="5555"/>
    <x v="1"/>
    <x v="46"/>
    <s v="JEFFERSON"/>
    <x v="0"/>
    <x v="0"/>
    <s v="RENAL VENTURES MANAGEMENT"/>
    <n v="33"/>
    <x v="0"/>
    <n v="85"/>
    <n v="139"/>
    <n v="150"/>
    <x v="0"/>
    <s v="As Expected"/>
    <x v="0"/>
    <n v="107"/>
    <n v="90"/>
    <n v="480"/>
    <x v="1"/>
    <x v="1"/>
    <n v="142"/>
    <n v="142"/>
    <n v="0"/>
    <x v="1"/>
    <x v="0"/>
    <e v="#N/A"/>
  </r>
  <r>
    <n v="452526"/>
    <x v="5556"/>
    <x v="1"/>
    <x v="46"/>
    <s v="MCLENNAN"/>
    <x v="0"/>
    <x v="0"/>
    <s v="FRESENIUS MEDICAL CARE"/>
    <n v="28"/>
    <x v="0"/>
    <n v="119"/>
    <n v="171"/>
    <n v="178"/>
    <x v="0"/>
    <s v="As Expected"/>
    <x v="0"/>
    <n v="137"/>
    <n v="174"/>
    <n v="540"/>
    <x v="1"/>
    <x v="1"/>
    <n v="138"/>
    <n v="138"/>
    <n v="0"/>
    <x v="1"/>
    <x v="0"/>
    <n v="54"/>
  </r>
  <r>
    <n v="452528"/>
    <x v="5557"/>
    <x v="0"/>
    <x v="46"/>
    <s v="DENTON"/>
    <x v="0"/>
    <x v="0"/>
    <s v="RENAL VENTURES MANAGEMENT"/>
    <n v="25"/>
    <x v="0"/>
    <n v="131"/>
    <n v="166"/>
    <n v="169"/>
    <x v="0"/>
    <s v="As Expected"/>
    <x v="0"/>
    <n v="144"/>
    <n v="146"/>
    <n v="597"/>
    <x v="0"/>
    <x v="1"/>
    <n v="140"/>
    <n v="140"/>
    <n v="0"/>
    <x v="3"/>
    <x v="0"/>
    <e v="#N/A"/>
  </r>
  <r>
    <n v="452530"/>
    <x v="5558"/>
    <x v="0"/>
    <x v="46"/>
    <s v="HARRIS"/>
    <x v="0"/>
    <x v="0"/>
    <s v="DAVITA"/>
    <n v="17"/>
    <x v="0"/>
    <n v="45"/>
    <n v="66"/>
    <n v="66"/>
    <x v="0"/>
    <s v="As Expected"/>
    <x v="0"/>
    <n v="54"/>
    <n v="59"/>
    <n v="262"/>
    <x v="1"/>
    <x v="1"/>
    <n v="68"/>
    <n v="68"/>
    <n v="0"/>
    <x v="1"/>
    <x v="0"/>
    <e v="#N/A"/>
  </r>
  <r>
    <n v="452532"/>
    <x v="5559"/>
    <x v="2"/>
    <x v="46"/>
    <s v="SMITH"/>
    <x v="0"/>
    <x v="0"/>
    <s v="FRESENIUS MEDICAL CARE"/>
    <n v="18"/>
    <x v="0"/>
    <n v="56"/>
    <n v="84"/>
    <n v="90"/>
    <x v="0"/>
    <s v="As Expected"/>
    <x v="0"/>
    <n v="69"/>
    <n v="64"/>
    <n v="279"/>
    <x v="1"/>
    <x v="1"/>
    <n v="90"/>
    <n v="90"/>
    <n v="0"/>
    <x v="1"/>
    <x v="0"/>
    <n v="74"/>
  </r>
  <r>
    <n v="452533"/>
    <x v="5560"/>
    <x v="0"/>
    <x v="46"/>
    <s v="HARRIS"/>
    <x v="0"/>
    <x v="0"/>
    <s v="FRESENIUS MEDICAL CARE"/>
    <n v="32"/>
    <x v="0"/>
    <n v="128"/>
    <n v="181"/>
    <n v="190"/>
    <x v="0"/>
    <s v="As Expected"/>
    <x v="0"/>
    <n v="139"/>
    <n v="141"/>
    <n v="590"/>
    <x v="0"/>
    <x v="1"/>
    <n v="169"/>
    <n v="169"/>
    <n v="0"/>
    <x v="1"/>
    <x v="0"/>
    <n v="52"/>
  </r>
  <r>
    <n v="452537"/>
    <x v="5561"/>
    <x v="1"/>
    <x v="46"/>
    <s v="JIM WELLS"/>
    <x v="0"/>
    <x v="0"/>
    <s v="DAVITA"/>
    <n v="24"/>
    <x v="0"/>
    <n v="70"/>
    <n v="82"/>
    <n v="90"/>
    <x v="0"/>
    <s v="As Expected"/>
    <x v="0"/>
    <n v="75"/>
    <n v="98"/>
    <n v="290"/>
    <x v="1"/>
    <x v="1"/>
    <n v="88"/>
    <n v="88"/>
    <n v="0"/>
    <x v="1"/>
    <x v="0"/>
    <e v="#N/A"/>
  </r>
  <r>
    <n v="452539"/>
    <x v="5562"/>
    <x v="0"/>
    <x v="46"/>
    <s v="MONTGOMERY"/>
    <x v="0"/>
    <x v="0"/>
    <s v="FRESENIUS MEDICAL CARE"/>
    <n v="15"/>
    <x v="0"/>
    <n v="45"/>
    <n v="65"/>
    <n v="75"/>
    <x v="0"/>
    <s v="As Expected"/>
    <x v="1"/>
    <n v="55"/>
    <n v="47"/>
    <n v="268"/>
    <x v="0"/>
    <x v="1"/>
    <n v="74"/>
    <n v="74"/>
    <n v="0"/>
    <x v="1"/>
    <x v="0"/>
    <n v="49"/>
  </r>
  <r>
    <n v="442756"/>
    <x v="5563"/>
    <x v="2"/>
    <x v="39"/>
    <m/>
    <x v="0"/>
    <x v="0"/>
    <s v="KIDNEY CENTER, INC."/>
    <n v="28"/>
    <x v="2"/>
    <n v="21"/>
    <n v="26"/>
    <n v="33"/>
    <x v="0"/>
    <s v="Better than Expected"/>
    <x v="2"/>
    <n v="26"/>
    <n v="24"/>
    <n v="26"/>
    <x v="2"/>
    <x v="1"/>
    <n v="32"/>
    <n v="32"/>
    <n v="0"/>
    <x v="2"/>
    <x v="0"/>
    <e v="#N/A"/>
  </r>
  <r>
    <n v="442757"/>
    <x v="5564"/>
    <x v="3"/>
    <x v="39"/>
    <m/>
    <x v="0"/>
    <x v="0"/>
    <s v="FRESENIUS MEDICAL CARE"/>
    <n v="13"/>
    <x v="2"/>
    <n v="2"/>
    <n v="10"/>
    <n v="10"/>
    <x v="2"/>
    <s v="Not Available"/>
    <x v="2"/>
    <n v="2"/>
    <n v="5"/>
    <n v="2"/>
    <x v="2"/>
    <x v="3"/>
    <n v="10"/>
    <n v="10"/>
    <n v="0"/>
    <x v="2"/>
    <x v="0"/>
    <e v="#N/A"/>
  </r>
  <r>
    <n v="442758"/>
    <x v="5565"/>
    <x v="3"/>
    <x v="39"/>
    <m/>
    <x v="0"/>
    <x v="0"/>
    <s v="DAVITA"/>
    <n v="3"/>
    <x v="2"/>
    <n v="0"/>
    <n v="1"/>
    <n v="2"/>
    <x v="2"/>
    <s v="Not Available"/>
    <x v="2"/>
    <n v="0"/>
    <n v="0"/>
    <n v="0"/>
    <x v="2"/>
    <x v="3"/>
    <n v="0"/>
    <n v="0"/>
    <n v="0"/>
    <x v="2"/>
    <x v="1"/>
    <e v="#N/A"/>
  </r>
  <r>
    <n v="442759"/>
    <x v="5566"/>
    <x v="3"/>
    <x v="39"/>
    <m/>
    <x v="0"/>
    <x v="0"/>
    <s v="FRESENIUS MEDICAL CARE"/>
    <n v="17"/>
    <x v="2"/>
    <n v="2"/>
    <n v="2"/>
    <n v="2"/>
    <x v="2"/>
    <s v="Not Available"/>
    <x v="2"/>
    <n v="2"/>
    <n v="1"/>
    <n v="2"/>
    <x v="2"/>
    <x v="3"/>
    <n v="2"/>
    <n v="2"/>
    <n v="0"/>
    <x v="2"/>
    <x v="1"/>
    <e v="#N/A"/>
  </r>
  <r>
    <n v="422657"/>
    <x v="5567"/>
    <x v="0"/>
    <x v="42"/>
    <m/>
    <x v="0"/>
    <x v="0"/>
    <s v="FRESENIUS MEDICAL CARE"/>
    <n v="16"/>
    <x v="0"/>
    <n v="54"/>
    <n v="79"/>
    <n v="79"/>
    <x v="0"/>
    <s v="As Expected"/>
    <x v="0"/>
    <n v="59"/>
    <n v="91"/>
    <n v="198"/>
    <x v="1"/>
    <x v="1"/>
    <n v="72"/>
    <n v="72"/>
    <n v="0"/>
    <x v="1"/>
    <x v="0"/>
    <n v="41"/>
  </r>
  <r>
    <n v="452540"/>
    <x v="5568"/>
    <x v="1"/>
    <x v="46"/>
    <s v="UVALDE"/>
    <x v="0"/>
    <x v="0"/>
    <s v="FRESENIUS MEDICAL CARE"/>
    <n v="24"/>
    <x v="0"/>
    <n v="88"/>
    <n v="115"/>
    <n v="115"/>
    <x v="0"/>
    <s v="As Expected"/>
    <x v="0"/>
    <n v="99"/>
    <n v="106"/>
    <n v="414"/>
    <x v="0"/>
    <x v="1"/>
    <n v="118"/>
    <n v="118"/>
    <n v="0"/>
    <x v="1"/>
    <x v="0"/>
    <n v="78"/>
  </r>
  <r>
    <n v="452541"/>
    <x v="5569"/>
    <x v="1"/>
    <x v="46"/>
    <s v="MAVERICK"/>
    <x v="0"/>
    <x v="0"/>
    <s v="FRESENIUS MEDICAL CARE"/>
    <n v="45"/>
    <x v="0"/>
    <n v="182"/>
    <n v="231"/>
    <n v="253"/>
    <x v="0"/>
    <s v="As Expected"/>
    <x v="3"/>
    <n v="191"/>
    <n v="173"/>
    <n v="687"/>
    <x v="0"/>
    <x v="1"/>
    <n v="252"/>
    <n v="252"/>
    <n v="0"/>
    <x v="1"/>
    <x v="0"/>
    <n v="68"/>
  </r>
  <r>
    <n v="452542"/>
    <x v="5570"/>
    <x v="1"/>
    <x v="46"/>
    <s v="FORT BEND"/>
    <x v="0"/>
    <x v="0"/>
    <s v="FRESENIUS MEDICAL CARE"/>
    <n v="27"/>
    <x v="1"/>
    <n v="109"/>
    <n v="148"/>
    <n v="155"/>
    <x v="0"/>
    <s v="As Expected"/>
    <x v="0"/>
    <n v="117"/>
    <n v="168"/>
    <n v="518"/>
    <x v="0"/>
    <x v="1"/>
    <n v="140"/>
    <n v="140"/>
    <n v="0"/>
    <x v="1"/>
    <x v="0"/>
    <n v="57"/>
  </r>
  <r>
    <n v="452544"/>
    <x v="5571"/>
    <x v="0"/>
    <x v="46"/>
    <s v="BEXAR"/>
    <x v="0"/>
    <x v="0"/>
    <s v="FRESENIUS MEDICAL CARE"/>
    <n v="15"/>
    <x v="0"/>
    <n v="51"/>
    <n v="88"/>
    <n v="93"/>
    <x v="0"/>
    <s v="As Expected"/>
    <x v="0"/>
    <n v="55"/>
    <n v="74"/>
    <n v="231"/>
    <x v="1"/>
    <x v="1"/>
    <n v="92"/>
    <n v="92"/>
    <n v="0"/>
    <x v="1"/>
    <x v="0"/>
    <n v="63"/>
  </r>
  <r>
    <n v="452546"/>
    <x v="5572"/>
    <x v="2"/>
    <x v="46"/>
    <s v="KERR"/>
    <x v="0"/>
    <x v="0"/>
    <s v="DAVITA"/>
    <n v="16"/>
    <x v="0"/>
    <n v="96"/>
    <n v="141"/>
    <n v="154"/>
    <x v="0"/>
    <s v="As Expected"/>
    <x v="0"/>
    <n v="113"/>
    <n v="93"/>
    <n v="489"/>
    <x v="1"/>
    <x v="1"/>
    <n v="119"/>
    <n v="119"/>
    <n v="0"/>
    <x v="1"/>
    <x v="0"/>
    <e v="#N/A"/>
  </r>
  <r>
    <n v="452550"/>
    <x v="5573"/>
    <x v="2"/>
    <x v="46"/>
    <s v="BRAZOS"/>
    <x v="0"/>
    <x v="0"/>
    <s v="DAVITA"/>
    <n v="28"/>
    <x v="0"/>
    <n v="81"/>
    <n v="112"/>
    <n v="112"/>
    <x v="0"/>
    <s v="As Expected"/>
    <x v="0"/>
    <n v="87"/>
    <n v="66"/>
    <n v="372"/>
    <x v="1"/>
    <x v="1"/>
    <n v="101"/>
    <n v="101"/>
    <n v="1"/>
    <x v="1"/>
    <x v="0"/>
    <e v="#N/A"/>
  </r>
  <r>
    <n v="452552"/>
    <x v="5574"/>
    <x v="0"/>
    <x v="46"/>
    <s v="BOWIE"/>
    <x v="0"/>
    <x v="0"/>
    <s v="DAVITA"/>
    <n v="34"/>
    <x v="1"/>
    <n v="210"/>
    <n v="297"/>
    <n v="317"/>
    <x v="0"/>
    <s v="As Expected"/>
    <x v="0"/>
    <n v="225"/>
    <n v="192"/>
    <n v="850"/>
    <x v="1"/>
    <x v="0"/>
    <n v="239"/>
    <n v="239"/>
    <n v="0"/>
    <x v="1"/>
    <x v="0"/>
    <e v="#N/A"/>
  </r>
  <r>
    <n v="452553"/>
    <x v="5575"/>
    <x v="1"/>
    <x v="46"/>
    <s v="NAVARRO"/>
    <x v="0"/>
    <x v="0"/>
    <s v="FRESENIUS MEDICAL CARE"/>
    <n v="21"/>
    <x v="0"/>
    <n v="100"/>
    <n v="130"/>
    <n v="135"/>
    <x v="0"/>
    <s v="As Expected"/>
    <x v="1"/>
    <n v="109"/>
    <n v="106"/>
    <n v="409"/>
    <x v="0"/>
    <x v="1"/>
    <n v="119"/>
    <n v="119"/>
    <n v="0"/>
    <x v="1"/>
    <x v="0"/>
    <n v="70"/>
  </r>
  <r>
    <n v="452556"/>
    <x v="5576"/>
    <x v="1"/>
    <x v="46"/>
    <s v="PANOLA"/>
    <x v="0"/>
    <x v="0"/>
    <s v="FRESENIUS MEDICAL CARE"/>
    <n v="13"/>
    <x v="0"/>
    <n v="38"/>
    <n v="48"/>
    <n v="50"/>
    <x v="0"/>
    <s v="As Expected"/>
    <x v="0"/>
    <n v="42"/>
    <n v="48"/>
    <n v="158"/>
    <x v="1"/>
    <x v="1"/>
    <n v="50"/>
    <n v="50"/>
    <n v="0"/>
    <x v="2"/>
    <x v="0"/>
    <n v="55"/>
  </r>
  <r>
    <n v="452557"/>
    <x v="5577"/>
    <x v="2"/>
    <x v="46"/>
    <s v="VAL VERDE"/>
    <x v="0"/>
    <x v="0"/>
    <s v="FRESENIUS MEDICAL CARE"/>
    <n v="14"/>
    <x v="0"/>
    <n v="33"/>
    <n v="48"/>
    <n v="51"/>
    <x v="0"/>
    <s v="As Expected"/>
    <x v="0"/>
    <n v="36"/>
    <n v="26"/>
    <n v="147"/>
    <x v="1"/>
    <x v="2"/>
    <n v="48"/>
    <n v="48"/>
    <n v="0"/>
    <x v="2"/>
    <x v="0"/>
    <n v="91"/>
  </r>
  <r>
    <n v="452559"/>
    <x v="5578"/>
    <x v="2"/>
    <x v="46"/>
    <s v="BROWN"/>
    <x v="0"/>
    <x v="0"/>
    <s v="FRESENIUS MEDICAL CARE"/>
    <n v="27"/>
    <x v="0"/>
    <n v="81"/>
    <n v="106"/>
    <n v="111"/>
    <x v="0"/>
    <s v="As Expected"/>
    <x v="0"/>
    <n v="96"/>
    <n v="80"/>
    <n v="337"/>
    <x v="1"/>
    <x v="1"/>
    <n v="95"/>
    <n v="95"/>
    <n v="0"/>
    <x v="1"/>
    <x v="0"/>
    <n v="89"/>
  </r>
  <r>
    <n v="452560"/>
    <x v="5579"/>
    <x v="1"/>
    <x v="46"/>
    <s v="HARRIS"/>
    <x v="0"/>
    <x v="0"/>
    <s v="FRESENIUS MEDICAL CARE"/>
    <n v="20"/>
    <x v="0"/>
    <n v="58"/>
    <n v="83"/>
    <n v="85"/>
    <x v="0"/>
    <s v="As Expected"/>
    <x v="0"/>
    <n v="67"/>
    <n v="95"/>
    <n v="287"/>
    <x v="1"/>
    <x v="1"/>
    <n v="86"/>
    <n v="86"/>
    <n v="0"/>
    <x v="1"/>
    <x v="0"/>
    <n v="62"/>
  </r>
  <r>
    <n v="452561"/>
    <x v="5580"/>
    <x v="1"/>
    <x v="46"/>
    <s v="DALLAS"/>
    <x v="0"/>
    <x v="0"/>
    <s v="FRESENIUS MEDICAL CARE"/>
    <n v="40"/>
    <x v="0"/>
    <n v="135"/>
    <n v="197"/>
    <n v="196"/>
    <x v="0"/>
    <s v="As Expected"/>
    <x v="0"/>
    <n v="152"/>
    <n v="160"/>
    <n v="714"/>
    <x v="1"/>
    <x v="1"/>
    <n v="199"/>
    <n v="199"/>
    <n v="0"/>
    <x v="1"/>
    <x v="0"/>
    <n v="64"/>
  </r>
  <r>
    <n v="442638"/>
    <x v="5581"/>
    <x v="3"/>
    <x v="39"/>
    <s v="DAVIDSON"/>
    <x v="1"/>
    <x v="0"/>
    <s v="DIALYSIS CLINIC, INC."/>
    <n v="2"/>
    <x v="0"/>
    <n v="46"/>
    <n v="65"/>
    <n v="68"/>
    <x v="0"/>
    <s v="As Expected"/>
    <x v="0"/>
    <n v="51"/>
    <n v="49"/>
    <n v="257"/>
    <x v="2"/>
    <x v="3"/>
    <n v="9"/>
    <n v="9"/>
    <n v="0"/>
    <x v="3"/>
    <x v="3"/>
    <n v="57"/>
  </r>
  <r>
    <n v="442760"/>
    <x v="5515"/>
    <x v="3"/>
    <x v="39"/>
    <m/>
    <x v="0"/>
    <x v="0"/>
    <s v="FRESENIUS MEDICAL CARE"/>
    <n v="20"/>
    <x v="2"/>
    <n v="0"/>
    <n v="3"/>
    <n v="3"/>
    <x v="2"/>
    <s v="Not Available"/>
    <x v="2"/>
    <n v="0"/>
    <n v="0"/>
    <n v="0"/>
    <x v="2"/>
    <x v="3"/>
    <n v="3"/>
    <n v="3"/>
    <n v="0"/>
    <x v="2"/>
    <x v="1"/>
    <n v="68"/>
  </r>
  <r>
    <n v="442762"/>
    <x v="5459"/>
    <x v="3"/>
    <x v="39"/>
    <m/>
    <x v="0"/>
    <x v="0"/>
    <s v="FRESENIUS MEDICAL CARE"/>
    <n v="25"/>
    <x v="2"/>
    <n v="0"/>
    <n v="1"/>
    <n v="0"/>
    <x v="2"/>
    <s v="Not Available"/>
    <x v="2"/>
    <n v="0"/>
    <n v="0"/>
    <n v="0"/>
    <x v="2"/>
    <x v="3"/>
    <n v="1"/>
    <n v="1"/>
    <n v="0"/>
    <x v="2"/>
    <x v="1"/>
    <n v="77"/>
  </r>
  <r>
    <n v="452563"/>
    <x v="5582"/>
    <x v="0"/>
    <x v="46"/>
    <s v="TARRANT"/>
    <x v="0"/>
    <x v="0"/>
    <s v="FRESENIUS MEDICAL CARE"/>
    <n v="18"/>
    <x v="0"/>
    <n v="32"/>
    <n v="46"/>
    <n v="45"/>
    <x v="0"/>
    <s v="Worse than Expected"/>
    <x v="0"/>
    <n v="39"/>
    <n v="48"/>
    <n v="158"/>
    <x v="1"/>
    <x v="1"/>
    <n v="47"/>
    <n v="47"/>
    <n v="0"/>
    <x v="2"/>
    <x v="0"/>
    <n v="39"/>
  </r>
  <r>
    <n v="452568"/>
    <x v="5583"/>
    <x v="1"/>
    <x v="46"/>
    <s v="LUBBOCK"/>
    <x v="0"/>
    <x v="0"/>
    <s v="FRESENIUS MEDICAL CARE"/>
    <n v="34"/>
    <x v="0"/>
    <n v="162"/>
    <n v="214"/>
    <n v="225"/>
    <x v="0"/>
    <s v="As Expected"/>
    <x v="0"/>
    <n v="177"/>
    <n v="200"/>
    <n v="725"/>
    <x v="1"/>
    <x v="1"/>
    <n v="169"/>
    <n v="169"/>
    <n v="1"/>
    <x v="1"/>
    <x v="0"/>
    <n v="66"/>
  </r>
  <r>
    <n v="452570"/>
    <x v="5584"/>
    <x v="2"/>
    <x v="46"/>
    <s v="BEXAR"/>
    <x v="0"/>
    <x v="0"/>
    <s v="DAVITA"/>
    <n v="20"/>
    <x v="0"/>
    <n v="110"/>
    <n v="166"/>
    <n v="173"/>
    <x v="0"/>
    <s v="As Expected"/>
    <x v="0"/>
    <n v="122"/>
    <n v="97"/>
    <n v="472"/>
    <x v="1"/>
    <x v="1"/>
    <n v="134"/>
    <n v="134"/>
    <n v="0"/>
    <x v="3"/>
    <x v="0"/>
    <e v="#N/A"/>
  </r>
  <r>
    <n v="452571"/>
    <x v="5585"/>
    <x v="2"/>
    <x v="46"/>
    <s v="BEXAR"/>
    <x v="0"/>
    <x v="0"/>
    <s v="DAVITA"/>
    <n v="36"/>
    <x v="0"/>
    <n v="99"/>
    <n v="145"/>
    <n v="149"/>
    <x v="0"/>
    <s v="As Expected"/>
    <x v="0"/>
    <n v="109"/>
    <n v="107"/>
    <n v="459"/>
    <x v="1"/>
    <x v="1"/>
    <n v="136"/>
    <n v="136"/>
    <n v="0"/>
    <x v="1"/>
    <x v="0"/>
    <e v="#N/A"/>
  </r>
  <r>
    <n v="452572"/>
    <x v="5586"/>
    <x v="0"/>
    <x v="46"/>
    <s v="HARRIS"/>
    <x v="0"/>
    <x v="0"/>
    <s v="DAVITA"/>
    <n v="72"/>
    <x v="0"/>
    <n v="213"/>
    <n v="303"/>
    <n v="310"/>
    <x v="0"/>
    <s v="As Expected"/>
    <x v="0"/>
    <n v="238"/>
    <n v="313"/>
    <n v="1168"/>
    <x v="1"/>
    <x v="1"/>
    <n v="283"/>
    <n v="283"/>
    <n v="0"/>
    <x v="1"/>
    <x v="0"/>
    <e v="#N/A"/>
  </r>
  <r>
    <n v="452574"/>
    <x v="5587"/>
    <x v="0"/>
    <x v="46"/>
    <s v="HARRIS"/>
    <x v="0"/>
    <x v="0"/>
    <s v="FRESENIUS MEDICAL CARE"/>
    <n v="30"/>
    <x v="0"/>
    <n v="134"/>
    <n v="201"/>
    <n v="208"/>
    <x v="1"/>
    <s v="As Expected"/>
    <x v="1"/>
    <n v="144"/>
    <n v="180"/>
    <n v="603"/>
    <x v="0"/>
    <x v="1"/>
    <n v="177"/>
    <n v="177"/>
    <n v="0"/>
    <x v="1"/>
    <x v="0"/>
    <n v="53"/>
  </r>
  <r>
    <n v="452575"/>
    <x v="5588"/>
    <x v="1"/>
    <x v="46"/>
    <s v="HARRIS"/>
    <x v="0"/>
    <x v="0"/>
    <s v="FRESENIUS MEDICAL CARE"/>
    <n v="38"/>
    <x v="0"/>
    <n v="135"/>
    <n v="188"/>
    <n v="201"/>
    <x v="0"/>
    <s v="As Expected"/>
    <x v="0"/>
    <n v="156"/>
    <n v="186"/>
    <n v="647"/>
    <x v="0"/>
    <x v="1"/>
    <n v="184"/>
    <n v="184"/>
    <n v="0"/>
    <x v="1"/>
    <x v="0"/>
    <n v="72"/>
  </r>
  <r>
    <n v="452576"/>
    <x v="5589"/>
    <x v="1"/>
    <x v="46"/>
    <s v="HARRIS"/>
    <x v="0"/>
    <x v="0"/>
    <s v="FRESENIUS MEDICAL CARE"/>
    <n v="30"/>
    <x v="0"/>
    <n v="111"/>
    <n v="155"/>
    <n v="159"/>
    <x v="0"/>
    <s v="As Expected"/>
    <x v="0"/>
    <n v="123"/>
    <n v="117"/>
    <n v="518"/>
    <x v="0"/>
    <x v="1"/>
    <n v="135"/>
    <n v="135"/>
    <n v="0"/>
    <x v="0"/>
    <x v="0"/>
    <n v="53"/>
  </r>
  <r>
    <n v="452577"/>
    <x v="5590"/>
    <x v="0"/>
    <x v="46"/>
    <s v="JEFFERSON"/>
    <x v="0"/>
    <x v="0"/>
    <s v="RENAL VENTURES MANAGEMENT"/>
    <n v="25"/>
    <x v="0"/>
    <n v="127"/>
    <n v="166"/>
    <n v="178"/>
    <x v="0"/>
    <s v="As Expected"/>
    <x v="0"/>
    <n v="137"/>
    <n v="129"/>
    <n v="532"/>
    <x v="1"/>
    <x v="1"/>
    <n v="164"/>
    <n v="164"/>
    <n v="0"/>
    <x v="0"/>
    <x v="0"/>
    <e v="#N/A"/>
  </r>
  <r>
    <n v="422676"/>
    <x v="5546"/>
    <x v="4"/>
    <x v="42"/>
    <m/>
    <x v="0"/>
    <x v="0"/>
    <s v="FRESENIUS MEDICAL CARE"/>
    <n v="1"/>
    <x v="0"/>
    <n v="67"/>
    <n v="91"/>
    <n v="85"/>
    <x v="0"/>
    <s v="As Expected"/>
    <x v="2"/>
    <n v="73"/>
    <n v="50"/>
    <n v="73"/>
    <x v="2"/>
    <x v="0"/>
    <n v="23"/>
    <n v="23"/>
    <n v="0"/>
    <x v="2"/>
    <x v="0"/>
    <n v="48"/>
  </r>
  <r>
    <n v="422677"/>
    <x v="5285"/>
    <x v="3"/>
    <x v="42"/>
    <m/>
    <x v="0"/>
    <x v="0"/>
    <s v="FRESENIUS MEDICAL CARE"/>
    <n v="21"/>
    <x v="2"/>
    <n v="10"/>
    <n v="23"/>
    <n v="25"/>
    <x v="2"/>
    <s v="Not Available"/>
    <x v="2"/>
    <n v="17"/>
    <n v="6"/>
    <n v="17"/>
    <x v="2"/>
    <x v="1"/>
    <n v="25"/>
    <n v="25"/>
    <n v="0"/>
    <x v="2"/>
    <x v="0"/>
    <n v="64"/>
  </r>
  <r>
    <n v="422678"/>
    <x v="5591"/>
    <x v="3"/>
    <x v="42"/>
    <m/>
    <x v="0"/>
    <x v="0"/>
    <s v="DAVITA"/>
    <n v="1"/>
    <x v="2"/>
    <n v="3"/>
    <n v="4"/>
    <n v="0"/>
    <x v="2"/>
    <s v="Not Available"/>
    <x v="2"/>
    <n v="4"/>
    <n v="2"/>
    <n v="4"/>
    <x v="2"/>
    <x v="3"/>
    <n v="0"/>
    <n v="0"/>
    <n v="0"/>
    <x v="2"/>
    <x v="1"/>
    <e v="#N/A"/>
  </r>
  <r>
    <n v="422679"/>
    <x v="5592"/>
    <x v="3"/>
    <x v="42"/>
    <m/>
    <x v="0"/>
    <x v="0"/>
    <s v="DAVITA"/>
    <n v="16"/>
    <x v="2"/>
    <n v="1"/>
    <n v="2"/>
    <n v="0"/>
    <x v="2"/>
    <s v="Not Available"/>
    <x v="2"/>
    <n v="1"/>
    <n v="1"/>
    <n v="1"/>
    <x v="2"/>
    <x v="3"/>
    <n v="2"/>
    <n v="2"/>
    <n v="0"/>
    <x v="2"/>
    <x v="1"/>
    <e v="#N/A"/>
  </r>
  <r>
    <n v="452579"/>
    <x v="5593"/>
    <x v="0"/>
    <x v="46"/>
    <s v="TARRANT"/>
    <x v="0"/>
    <x v="0"/>
    <s v="US RENAL CARE, INC."/>
    <n v="37"/>
    <x v="0"/>
    <n v="147"/>
    <n v="222"/>
    <n v="237"/>
    <x v="0"/>
    <s v="As Expected"/>
    <x v="0"/>
    <n v="165"/>
    <n v="189"/>
    <n v="653"/>
    <x v="1"/>
    <x v="1"/>
    <n v="244"/>
    <n v="244"/>
    <n v="0"/>
    <x v="1"/>
    <x v="2"/>
    <n v="48"/>
  </r>
  <r>
    <n v="452580"/>
    <x v="5594"/>
    <x v="0"/>
    <x v="46"/>
    <s v="TARRANT"/>
    <x v="0"/>
    <x v="0"/>
    <s v="US RENAL CARE, INC."/>
    <n v="24"/>
    <x v="0"/>
    <n v="89"/>
    <n v="138"/>
    <n v="146"/>
    <x v="0"/>
    <s v="As Expected"/>
    <x v="0"/>
    <n v="100"/>
    <n v="150"/>
    <n v="456"/>
    <x v="0"/>
    <x v="1"/>
    <n v="148"/>
    <n v="148"/>
    <n v="1"/>
    <x v="0"/>
    <x v="0"/>
    <n v="39"/>
  </r>
  <r>
    <n v="452582"/>
    <x v="5595"/>
    <x v="1"/>
    <x v="46"/>
    <s v="ELLIS"/>
    <x v="0"/>
    <x v="0"/>
    <s v="FRESENIUS MEDICAL CARE"/>
    <n v="12"/>
    <x v="0"/>
    <n v="38"/>
    <n v="57"/>
    <n v="57"/>
    <x v="0"/>
    <s v="As Expected"/>
    <x v="0"/>
    <n v="46"/>
    <n v="61"/>
    <n v="187"/>
    <x v="1"/>
    <x v="1"/>
    <n v="58"/>
    <n v="58"/>
    <n v="0"/>
    <x v="2"/>
    <x v="0"/>
    <n v="79"/>
  </r>
  <r>
    <n v="452583"/>
    <x v="5596"/>
    <x v="0"/>
    <x v="46"/>
    <s v="TARRANT"/>
    <x v="0"/>
    <x v="0"/>
    <s v="DAVITA"/>
    <n v="21"/>
    <x v="0"/>
    <n v="76"/>
    <n v="112"/>
    <n v="119"/>
    <x v="0"/>
    <s v="As Expected"/>
    <x v="0"/>
    <n v="86"/>
    <n v="97"/>
    <n v="343"/>
    <x v="1"/>
    <x v="1"/>
    <n v="119"/>
    <n v="119"/>
    <n v="0"/>
    <x v="1"/>
    <x v="0"/>
    <e v="#N/A"/>
  </r>
  <r>
    <n v="452584"/>
    <x v="5597"/>
    <x v="0"/>
    <x v="46"/>
    <s v="HARRIS"/>
    <x v="0"/>
    <x v="0"/>
    <s v="DAVITA"/>
    <n v="20"/>
    <x v="0"/>
    <n v="68"/>
    <n v="95"/>
    <n v="92"/>
    <x v="0"/>
    <s v="As Expected"/>
    <x v="1"/>
    <n v="74"/>
    <n v="79"/>
    <n v="356"/>
    <x v="0"/>
    <x v="1"/>
    <n v="72"/>
    <n v="72"/>
    <n v="0"/>
    <x v="1"/>
    <x v="0"/>
    <e v="#N/A"/>
  </r>
  <r>
    <n v="452585"/>
    <x v="5598"/>
    <x v="0"/>
    <x v="46"/>
    <s v="HIDALGO"/>
    <x v="0"/>
    <x v="0"/>
    <s v="FRESENIUS MEDICAL CARE"/>
    <n v="29"/>
    <x v="0"/>
    <n v="133"/>
    <n v="165"/>
    <n v="167"/>
    <x v="0"/>
    <s v="As Expected"/>
    <x v="0"/>
    <n v="147"/>
    <n v="186"/>
    <n v="637"/>
    <x v="0"/>
    <x v="1"/>
    <n v="169"/>
    <n v="169"/>
    <n v="0"/>
    <x v="1"/>
    <x v="0"/>
    <n v="60"/>
  </r>
  <r>
    <n v="452587"/>
    <x v="5599"/>
    <x v="1"/>
    <x v="46"/>
    <s v="BEXAR"/>
    <x v="0"/>
    <x v="0"/>
    <s v="DAVITA"/>
    <n v="16"/>
    <x v="0"/>
    <n v="77"/>
    <n v="107"/>
    <n v="114"/>
    <x v="1"/>
    <s v="As Expected"/>
    <x v="0"/>
    <n v="87"/>
    <n v="115"/>
    <n v="372"/>
    <x v="1"/>
    <x v="1"/>
    <n v="92"/>
    <n v="92"/>
    <n v="0"/>
    <x v="1"/>
    <x v="0"/>
    <e v="#N/A"/>
  </r>
  <r>
    <n v="452592"/>
    <x v="5600"/>
    <x v="2"/>
    <x v="46"/>
    <s v="TARRANT"/>
    <x v="0"/>
    <x v="0"/>
    <s v="AMERICAN RENAL ASSOCIATES"/>
    <n v="36"/>
    <x v="0"/>
    <n v="103"/>
    <n v="177"/>
    <n v="182"/>
    <x v="0"/>
    <s v="Better than Expected"/>
    <x v="3"/>
    <n v="139"/>
    <n v="120"/>
    <n v="577"/>
    <x v="1"/>
    <x v="1"/>
    <n v="171"/>
    <n v="171"/>
    <n v="0"/>
    <x v="3"/>
    <x v="0"/>
    <n v="62"/>
  </r>
  <r>
    <n v="452594"/>
    <x v="5601"/>
    <x v="4"/>
    <x v="46"/>
    <s v="TARRANT"/>
    <x v="0"/>
    <x v="0"/>
    <s v="FRESENIUS MEDICAL CARE"/>
    <n v="24"/>
    <x v="0"/>
    <n v="71"/>
    <n v="108"/>
    <n v="110"/>
    <x v="0"/>
    <s v="As Expected"/>
    <x v="0"/>
    <n v="82"/>
    <n v="106"/>
    <n v="311"/>
    <x v="0"/>
    <x v="1"/>
    <n v="110"/>
    <n v="110"/>
    <n v="0"/>
    <x v="1"/>
    <x v="0"/>
    <n v="54"/>
  </r>
  <r>
    <n v="452595"/>
    <x v="5602"/>
    <x v="2"/>
    <x v="46"/>
    <s v="BEXAR"/>
    <x v="0"/>
    <x v="0"/>
    <s v="FRESENIUS MEDICAL CARE"/>
    <n v="30"/>
    <x v="0"/>
    <n v="146"/>
    <n v="222"/>
    <n v="232"/>
    <x v="0"/>
    <s v="As Expected"/>
    <x v="0"/>
    <n v="165"/>
    <n v="178"/>
    <n v="664"/>
    <x v="1"/>
    <x v="1"/>
    <n v="128"/>
    <n v="128"/>
    <n v="0"/>
    <x v="1"/>
    <x v="0"/>
    <n v="53"/>
  </r>
  <r>
    <n v="452598"/>
    <x v="5234"/>
    <x v="1"/>
    <x v="46"/>
    <s v="TITUS"/>
    <x v="0"/>
    <x v="0"/>
    <s v="FRESENIUS MEDICAL CARE"/>
    <n v="25"/>
    <x v="0"/>
    <n v="78"/>
    <n v="122"/>
    <n v="127"/>
    <x v="0"/>
    <s v="As Expected"/>
    <x v="0"/>
    <n v="92"/>
    <n v="71"/>
    <n v="374"/>
    <x v="1"/>
    <x v="1"/>
    <n v="127"/>
    <n v="127"/>
    <n v="0"/>
    <x v="1"/>
    <x v="0"/>
    <n v="44"/>
  </r>
  <r>
    <n v="452602"/>
    <x v="5603"/>
    <x v="2"/>
    <x v="46"/>
    <s v="TRAVIS"/>
    <x v="0"/>
    <x v="0"/>
    <s v="FRESENIUS MEDICAL CARE"/>
    <n v="20"/>
    <x v="0"/>
    <n v="52"/>
    <n v="72"/>
    <n v="72"/>
    <x v="0"/>
    <s v="As Expected"/>
    <x v="3"/>
    <n v="54"/>
    <n v="55"/>
    <n v="270"/>
    <x v="0"/>
    <x v="1"/>
    <n v="73"/>
    <n v="73"/>
    <n v="0"/>
    <x v="0"/>
    <x v="0"/>
    <n v="75"/>
  </r>
  <r>
    <n v="452604"/>
    <x v="5604"/>
    <x v="1"/>
    <x v="46"/>
    <s v="HOWARD"/>
    <x v="0"/>
    <x v="0"/>
    <s v="FRESENIUS MEDICAL CARE"/>
    <n v="20"/>
    <x v="0"/>
    <n v="49"/>
    <n v="65"/>
    <n v="68"/>
    <x v="0"/>
    <s v="As Expected"/>
    <x v="0"/>
    <n v="55"/>
    <n v="55"/>
    <n v="217"/>
    <x v="0"/>
    <x v="1"/>
    <n v="68"/>
    <n v="68"/>
    <n v="0"/>
    <x v="2"/>
    <x v="0"/>
    <n v="77"/>
  </r>
  <r>
    <n v="452605"/>
    <x v="5605"/>
    <x v="2"/>
    <x v="46"/>
    <s v="BEXAR"/>
    <x v="0"/>
    <x v="0"/>
    <s v="DAVITA"/>
    <n v="16"/>
    <x v="0"/>
    <n v="63"/>
    <n v="89"/>
    <n v="90"/>
    <x v="0"/>
    <s v="As Expected"/>
    <x v="0"/>
    <n v="66"/>
    <n v="68"/>
    <n v="268"/>
    <x v="1"/>
    <x v="1"/>
    <n v="90"/>
    <n v="90"/>
    <n v="0"/>
    <x v="1"/>
    <x v="0"/>
    <e v="#N/A"/>
  </r>
  <r>
    <n v="452609"/>
    <x v="5606"/>
    <x v="0"/>
    <x v="46"/>
    <s v="HARRIS"/>
    <x v="0"/>
    <x v="0"/>
    <s v="FRESENIUS MEDICAL CARE"/>
    <n v="20"/>
    <x v="0"/>
    <n v="103"/>
    <n v="120"/>
    <n v="134"/>
    <x v="0"/>
    <s v="As Expected"/>
    <x v="0"/>
    <n v="118"/>
    <n v="162"/>
    <n v="522"/>
    <x v="0"/>
    <x v="1"/>
    <n v="118"/>
    <n v="118"/>
    <n v="0"/>
    <x v="1"/>
    <x v="0"/>
    <n v="51"/>
  </r>
  <r>
    <n v="452610"/>
    <x v="5607"/>
    <x v="2"/>
    <x v="46"/>
    <s v="MCLENNAN"/>
    <x v="0"/>
    <x v="0"/>
    <s v="FRESENIUS MEDICAL CARE"/>
    <n v="28"/>
    <x v="0"/>
    <n v="86"/>
    <n v="115"/>
    <n v="120"/>
    <x v="0"/>
    <s v="As Expected"/>
    <x v="0"/>
    <n v="93"/>
    <n v="86"/>
    <n v="393"/>
    <x v="1"/>
    <x v="1"/>
    <n v="120"/>
    <n v="120"/>
    <n v="0"/>
    <x v="1"/>
    <x v="0"/>
    <n v="85"/>
  </r>
  <r>
    <n v="452611"/>
    <x v="5608"/>
    <x v="1"/>
    <x v="46"/>
    <s v="ANDERSON"/>
    <x v="0"/>
    <x v="0"/>
    <s v="FRESENIUS MEDICAL CARE"/>
    <n v="25"/>
    <x v="0"/>
    <n v="80"/>
    <n v="110"/>
    <n v="117"/>
    <x v="0"/>
    <s v="As Expected"/>
    <x v="0"/>
    <n v="92"/>
    <n v="90"/>
    <n v="399"/>
    <x v="1"/>
    <x v="1"/>
    <n v="117"/>
    <n v="117"/>
    <n v="0"/>
    <x v="1"/>
    <x v="0"/>
    <n v="57"/>
  </r>
  <r>
    <n v="452612"/>
    <x v="5609"/>
    <x v="1"/>
    <x v="46"/>
    <s v="HARRIS"/>
    <x v="0"/>
    <x v="0"/>
    <s v="DAVITA"/>
    <n v="17"/>
    <x v="0"/>
    <n v="34"/>
    <n v="41"/>
    <n v="45"/>
    <x v="0"/>
    <s v="As Expected"/>
    <x v="0"/>
    <n v="39"/>
    <n v="50"/>
    <n v="135"/>
    <x v="1"/>
    <x v="1"/>
    <n v="46"/>
    <n v="46"/>
    <n v="0"/>
    <x v="2"/>
    <x v="0"/>
    <e v="#N/A"/>
  </r>
  <r>
    <n v="452615"/>
    <x v="5610"/>
    <x v="1"/>
    <x v="46"/>
    <s v="BEXAR"/>
    <x v="0"/>
    <x v="1"/>
    <s v="INDEPENDENT"/>
    <n v="30"/>
    <x v="1"/>
    <n v="28"/>
    <n v="52"/>
    <n v="53"/>
    <x v="0"/>
    <s v="As Expected"/>
    <x v="1"/>
    <n v="29"/>
    <n v="23"/>
    <n v="173"/>
    <x v="1"/>
    <x v="1"/>
    <n v="53"/>
    <n v="53"/>
    <n v="0"/>
    <x v="2"/>
    <x v="0"/>
    <n v="42"/>
  </r>
  <r>
    <n v="452616"/>
    <x v="5611"/>
    <x v="1"/>
    <x v="46"/>
    <s v="BEXAR"/>
    <x v="0"/>
    <x v="0"/>
    <s v="FRESENIUS MEDICAL CARE"/>
    <n v="20"/>
    <x v="0"/>
    <n v="71"/>
    <n v="109"/>
    <n v="112"/>
    <x v="0"/>
    <s v="As Expected"/>
    <x v="0"/>
    <n v="76"/>
    <n v="83"/>
    <n v="287"/>
    <x v="1"/>
    <x v="1"/>
    <n v="115"/>
    <n v="115"/>
    <n v="0"/>
    <x v="1"/>
    <x v="0"/>
    <n v="57"/>
  </r>
  <r>
    <n v="452618"/>
    <x v="5612"/>
    <x v="4"/>
    <x v="46"/>
    <s v="TARRANT"/>
    <x v="0"/>
    <x v="0"/>
    <s v="AMERICAN RENAL ASSOCIATES"/>
    <n v="22"/>
    <x v="1"/>
    <n v="82"/>
    <n v="126"/>
    <n v="135"/>
    <x v="0"/>
    <s v="As Expected"/>
    <x v="1"/>
    <n v="98"/>
    <n v="136"/>
    <n v="425"/>
    <x v="2"/>
    <x v="1"/>
    <n v="122"/>
    <n v="122"/>
    <n v="0"/>
    <x v="1"/>
    <x v="0"/>
    <n v="44"/>
  </r>
  <r>
    <n v="452619"/>
    <x v="5613"/>
    <x v="2"/>
    <x v="46"/>
    <s v="NUECES"/>
    <x v="0"/>
    <x v="0"/>
    <s v="FRESENIUS MEDICAL CARE"/>
    <n v="21"/>
    <x v="0"/>
    <n v="89"/>
    <n v="141"/>
    <n v="149"/>
    <x v="0"/>
    <s v="As Expected"/>
    <x v="0"/>
    <n v="105"/>
    <n v="117"/>
    <n v="419"/>
    <x v="1"/>
    <x v="1"/>
    <n v="147"/>
    <n v="147"/>
    <n v="0"/>
    <x v="1"/>
    <x v="0"/>
    <n v="63"/>
  </r>
  <r>
    <n v="452620"/>
    <x v="5614"/>
    <x v="1"/>
    <x v="46"/>
    <s v="KLEBERG"/>
    <x v="0"/>
    <x v="0"/>
    <s v="FRESENIUS MEDICAL CARE"/>
    <n v="21"/>
    <x v="0"/>
    <n v="80"/>
    <n v="111"/>
    <n v="110"/>
    <x v="0"/>
    <s v="As Expected"/>
    <x v="0"/>
    <n v="88"/>
    <n v="104"/>
    <n v="384"/>
    <x v="0"/>
    <x v="1"/>
    <n v="111"/>
    <n v="111"/>
    <n v="0"/>
    <x v="1"/>
    <x v="0"/>
    <n v="59"/>
  </r>
  <r>
    <n v="452622"/>
    <x v="2819"/>
    <x v="2"/>
    <x v="46"/>
    <s v="MIDLAND"/>
    <x v="0"/>
    <x v="0"/>
    <s v="DAVITA"/>
    <n v="21"/>
    <x v="0"/>
    <n v="132"/>
    <n v="154"/>
    <n v="165"/>
    <x v="0"/>
    <s v="As Expected"/>
    <x v="0"/>
    <n v="140"/>
    <n v="124"/>
    <n v="597"/>
    <x v="1"/>
    <x v="1"/>
    <n v="139"/>
    <n v="139"/>
    <n v="0"/>
    <x v="1"/>
    <x v="0"/>
    <e v="#N/A"/>
  </r>
  <r>
    <n v="442743"/>
    <x v="5615"/>
    <x v="0"/>
    <x v="39"/>
    <s v="DAVIDSON"/>
    <x v="0"/>
    <x v="1"/>
    <m/>
    <n v="11"/>
    <x v="2"/>
    <n v="21"/>
    <n v="28"/>
    <n v="29"/>
    <x v="0"/>
    <s v="As Expected"/>
    <x v="2"/>
    <n v="24"/>
    <n v="22"/>
    <n v="38"/>
    <x v="1"/>
    <x v="1"/>
    <n v="30"/>
    <n v="30"/>
    <n v="0"/>
    <x v="2"/>
    <x v="0"/>
    <e v="#N/A"/>
  </r>
  <r>
    <n v="452623"/>
    <x v="5616"/>
    <x v="2"/>
    <x v="46"/>
    <s v="BEXAR"/>
    <x v="0"/>
    <x v="0"/>
    <s v="DAVITA"/>
    <n v="20"/>
    <x v="0"/>
    <n v="78"/>
    <n v="112"/>
    <n v="123"/>
    <x v="0"/>
    <s v="As Expected"/>
    <x v="0"/>
    <n v="92"/>
    <n v="84"/>
    <n v="349"/>
    <x v="1"/>
    <x v="1"/>
    <n v="124"/>
    <n v="124"/>
    <n v="0"/>
    <x v="3"/>
    <x v="0"/>
    <e v="#N/A"/>
  </r>
  <r>
    <n v="452624"/>
    <x v="5617"/>
    <x v="0"/>
    <x v="46"/>
    <s v="HARRISON"/>
    <x v="0"/>
    <x v="0"/>
    <s v="DAVITA"/>
    <n v="15"/>
    <x v="0"/>
    <n v="50"/>
    <n v="64"/>
    <n v="65"/>
    <x v="0"/>
    <s v="As Expected"/>
    <x v="0"/>
    <n v="58"/>
    <n v="56"/>
    <n v="224"/>
    <x v="1"/>
    <x v="1"/>
    <n v="69"/>
    <n v="69"/>
    <n v="0"/>
    <x v="1"/>
    <x v="0"/>
    <e v="#N/A"/>
  </r>
  <r>
    <n v="452626"/>
    <x v="5618"/>
    <x v="1"/>
    <x v="46"/>
    <s v="COMAL"/>
    <x v="0"/>
    <x v="0"/>
    <s v="FRESENIUS MEDICAL CARE"/>
    <n v="18"/>
    <x v="0"/>
    <n v="52"/>
    <n v="62"/>
    <n v="67"/>
    <x v="0"/>
    <s v="As Expected"/>
    <x v="0"/>
    <n v="56"/>
    <n v="56"/>
    <n v="238"/>
    <x v="1"/>
    <x v="1"/>
    <n v="67"/>
    <n v="67"/>
    <n v="0"/>
    <x v="1"/>
    <x v="0"/>
    <n v="62"/>
  </r>
  <r>
    <n v="452629"/>
    <x v="5619"/>
    <x v="2"/>
    <x v="46"/>
    <s v="BELL"/>
    <x v="0"/>
    <x v="0"/>
    <s v="FRESENIUS MEDICAL CARE"/>
    <n v="29"/>
    <x v="0"/>
    <n v="98"/>
    <n v="142"/>
    <n v="144"/>
    <x v="0"/>
    <s v="As Expected"/>
    <x v="0"/>
    <n v="109"/>
    <n v="99"/>
    <n v="492"/>
    <x v="0"/>
    <x v="1"/>
    <n v="145"/>
    <n v="145"/>
    <n v="0"/>
    <x v="1"/>
    <x v="0"/>
    <n v="70"/>
  </r>
  <r>
    <n v="452630"/>
    <x v="5620"/>
    <x v="2"/>
    <x v="46"/>
    <s v="NUECES"/>
    <x v="0"/>
    <x v="0"/>
    <s v="FRESENIUS MEDICAL CARE"/>
    <n v="14"/>
    <x v="0"/>
    <n v="51"/>
    <n v="74"/>
    <n v="76"/>
    <x v="0"/>
    <s v="As Expected"/>
    <x v="0"/>
    <n v="56"/>
    <n v="49"/>
    <n v="205"/>
    <x v="1"/>
    <x v="1"/>
    <n v="76"/>
    <n v="76"/>
    <n v="0"/>
    <x v="1"/>
    <x v="0"/>
    <n v="76"/>
  </r>
  <r>
    <n v="452631"/>
    <x v="5621"/>
    <x v="1"/>
    <x v="46"/>
    <s v="BEXAR"/>
    <x v="0"/>
    <x v="0"/>
    <s v="FRESENIUS MEDICAL CARE"/>
    <n v="37"/>
    <x v="0"/>
    <n v="182"/>
    <n v="259"/>
    <n v="270"/>
    <x v="0"/>
    <s v="As Expected"/>
    <x v="0"/>
    <n v="198"/>
    <n v="175"/>
    <n v="852"/>
    <x v="0"/>
    <x v="2"/>
    <n v="188"/>
    <n v="188"/>
    <n v="0"/>
    <x v="1"/>
    <x v="0"/>
    <n v="49"/>
  </r>
  <r>
    <n v="452633"/>
    <x v="5622"/>
    <x v="2"/>
    <x v="46"/>
    <s v="SAN PATRICIO"/>
    <x v="0"/>
    <x v="0"/>
    <s v="FRESENIUS MEDICAL CARE"/>
    <n v="16"/>
    <x v="0"/>
    <n v="69"/>
    <n v="102"/>
    <n v="107"/>
    <x v="0"/>
    <s v="As Expected"/>
    <x v="0"/>
    <n v="76"/>
    <n v="79"/>
    <n v="321"/>
    <x v="1"/>
    <x v="1"/>
    <n v="108"/>
    <n v="108"/>
    <n v="0"/>
    <x v="1"/>
    <x v="0"/>
    <n v="74"/>
  </r>
  <r>
    <n v="452635"/>
    <x v="5623"/>
    <x v="0"/>
    <x v="46"/>
    <s v="GALVESTON"/>
    <x v="0"/>
    <x v="0"/>
    <s v="DAVITA"/>
    <n v="24"/>
    <x v="0"/>
    <n v="71"/>
    <n v="94"/>
    <n v="99"/>
    <x v="0"/>
    <s v="As Expected"/>
    <x v="0"/>
    <n v="80"/>
    <n v="136"/>
    <n v="360"/>
    <x v="1"/>
    <x v="1"/>
    <n v="98"/>
    <n v="98"/>
    <n v="0"/>
    <x v="1"/>
    <x v="0"/>
    <e v="#N/A"/>
  </r>
  <r>
    <n v="452636"/>
    <x v="5624"/>
    <x v="2"/>
    <x v="46"/>
    <s v="HIDALGO"/>
    <x v="0"/>
    <x v="0"/>
    <s v="FRESENIUS MEDICAL CARE"/>
    <n v="25"/>
    <x v="0"/>
    <n v="109"/>
    <n v="136"/>
    <n v="144"/>
    <x v="0"/>
    <s v="As Expected"/>
    <x v="0"/>
    <n v="121"/>
    <n v="120"/>
    <n v="498"/>
    <x v="1"/>
    <x v="1"/>
    <n v="142"/>
    <n v="142"/>
    <n v="0"/>
    <x v="1"/>
    <x v="0"/>
    <n v="66"/>
  </r>
  <r>
    <n v="452637"/>
    <x v="5625"/>
    <x v="4"/>
    <x v="46"/>
    <s v="JOHNSON"/>
    <x v="0"/>
    <x v="0"/>
    <s v="US RENAL CARE, INC."/>
    <n v="24"/>
    <x v="0"/>
    <n v="91"/>
    <n v="135"/>
    <n v="138"/>
    <x v="0"/>
    <s v="As Expected"/>
    <x v="0"/>
    <n v="106"/>
    <n v="170"/>
    <n v="468"/>
    <x v="1"/>
    <x v="1"/>
    <n v="140"/>
    <n v="140"/>
    <n v="0"/>
    <x v="1"/>
    <x v="2"/>
    <n v="47"/>
  </r>
  <r>
    <n v="452638"/>
    <x v="5626"/>
    <x v="1"/>
    <x v="46"/>
    <s v="BEXAR"/>
    <x v="0"/>
    <x v="0"/>
    <s v="FRESENIUS MEDICAL CARE"/>
    <n v="52"/>
    <x v="0"/>
    <n v="163"/>
    <n v="236"/>
    <n v="253"/>
    <x v="0"/>
    <s v="As Expected"/>
    <x v="0"/>
    <n v="173"/>
    <n v="220"/>
    <n v="608"/>
    <x v="0"/>
    <x v="2"/>
    <n v="191"/>
    <n v="191"/>
    <n v="0"/>
    <x v="1"/>
    <x v="0"/>
    <n v="65"/>
  </r>
  <r>
    <n v="452639"/>
    <x v="5627"/>
    <x v="0"/>
    <x v="46"/>
    <s v="ANGELINA"/>
    <x v="0"/>
    <x v="0"/>
    <s v=" INDEPENDENT"/>
    <n v="37"/>
    <x v="0"/>
    <n v="94"/>
    <n v="120"/>
    <n v="125"/>
    <x v="0"/>
    <s v="As Expected"/>
    <x v="0"/>
    <n v="103"/>
    <n v="142"/>
    <n v="439"/>
    <x v="1"/>
    <x v="1"/>
    <n v="112"/>
    <n v="112"/>
    <n v="0"/>
    <x v="1"/>
    <x v="0"/>
    <e v="#N/A"/>
  </r>
  <r>
    <n v="422658"/>
    <x v="5628"/>
    <x v="3"/>
    <x v="42"/>
    <s v="DORCHESTER"/>
    <x v="0"/>
    <x v="0"/>
    <s v="FRESENIUS MEDICAL CARE"/>
    <n v="0"/>
    <x v="0"/>
    <n v="35"/>
    <n v="45"/>
    <n v="46"/>
    <x v="0"/>
    <s v="As Expected"/>
    <x v="0"/>
    <n v="39"/>
    <n v="31"/>
    <n v="118"/>
    <x v="2"/>
    <x v="3"/>
    <n v="9"/>
    <n v="9"/>
    <n v="0"/>
    <x v="2"/>
    <x v="3"/>
    <n v="57"/>
  </r>
  <r>
    <n v="452640"/>
    <x v="5629"/>
    <x v="2"/>
    <x v="46"/>
    <s v="EL PASO"/>
    <x v="0"/>
    <x v="0"/>
    <s v="FRESENIUS MEDICAL CARE"/>
    <n v="20"/>
    <x v="0"/>
    <n v="44"/>
    <n v="61"/>
    <n v="68"/>
    <x v="0"/>
    <s v="As Expected"/>
    <x v="0"/>
    <n v="51"/>
    <n v="37"/>
    <n v="187"/>
    <x v="1"/>
    <x v="1"/>
    <n v="52"/>
    <n v="52"/>
    <n v="0"/>
    <x v="1"/>
    <x v="0"/>
    <n v="63"/>
  </r>
  <r>
    <n v="452641"/>
    <x v="5630"/>
    <x v="0"/>
    <x v="46"/>
    <s v="WASHINGTON"/>
    <x v="0"/>
    <x v="0"/>
    <s v="DAVITA"/>
    <n v="12"/>
    <x v="1"/>
    <n v="55"/>
    <n v="72"/>
    <n v="79"/>
    <x v="0"/>
    <s v="As Expected"/>
    <x v="0"/>
    <n v="62"/>
    <n v="73"/>
    <n v="233"/>
    <x v="1"/>
    <x v="1"/>
    <n v="68"/>
    <n v="68"/>
    <n v="1"/>
    <x v="1"/>
    <x v="0"/>
    <e v="#N/A"/>
  </r>
  <r>
    <n v="452642"/>
    <x v="5631"/>
    <x v="0"/>
    <x v="46"/>
    <s v="HARRIS"/>
    <x v="0"/>
    <x v="0"/>
    <s v="DAVITA"/>
    <n v="24"/>
    <x v="0"/>
    <n v="60"/>
    <n v="87"/>
    <n v="91"/>
    <x v="0"/>
    <s v="As Expected"/>
    <x v="0"/>
    <n v="69"/>
    <n v="101"/>
    <n v="317"/>
    <x v="1"/>
    <x v="1"/>
    <n v="92"/>
    <n v="92"/>
    <n v="0"/>
    <x v="1"/>
    <x v="0"/>
    <e v="#N/A"/>
  </r>
  <r>
    <n v="452644"/>
    <x v="5632"/>
    <x v="1"/>
    <x v="46"/>
    <s v="JOHNSON"/>
    <x v="0"/>
    <x v="0"/>
    <s v="FRESENIUS MEDICAL CARE"/>
    <n v="20"/>
    <x v="0"/>
    <n v="64"/>
    <n v="92"/>
    <n v="93"/>
    <x v="0"/>
    <s v="As Expected"/>
    <x v="0"/>
    <n v="71"/>
    <n v="82"/>
    <n v="300"/>
    <x v="0"/>
    <x v="1"/>
    <n v="95"/>
    <n v="95"/>
    <n v="0"/>
    <x v="1"/>
    <x v="0"/>
    <n v="72"/>
  </r>
  <r>
    <n v="452645"/>
    <x v="5633"/>
    <x v="2"/>
    <x v="46"/>
    <s v="SAN PATRICIO"/>
    <x v="0"/>
    <x v="0"/>
    <s v="FRESENIUS MEDICAL CARE"/>
    <n v="16"/>
    <x v="2"/>
    <n v="0"/>
    <n v="43"/>
    <n v="47"/>
    <x v="2"/>
    <s v="Not Available"/>
    <x v="0"/>
    <n v="0"/>
    <n v="3"/>
    <n v="125"/>
    <x v="2"/>
    <x v="1"/>
    <n v="47"/>
    <n v="47"/>
    <n v="0"/>
    <x v="1"/>
    <x v="0"/>
    <s v="No Score"/>
  </r>
  <r>
    <n v="452646"/>
    <x v="5634"/>
    <x v="2"/>
    <x v="46"/>
    <s v="HARRIS"/>
    <x v="0"/>
    <x v="0"/>
    <s v="DAVITA"/>
    <n v="20"/>
    <x v="0"/>
    <n v="63"/>
    <n v="80"/>
    <n v="82"/>
    <x v="0"/>
    <s v="As Expected"/>
    <x v="0"/>
    <n v="66"/>
    <n v="52"/>
    <n v="255"/>
    <x v="1"/>
    <x v="1"/>
    <n v="81"/>
    <n v="81"/>
    <n v="0"/>
    <x v="2"/>
    <x v="0"/>
    <e v="#N/A"/>
  </r>
  <r>
    <n v="452647"/>
    <x v="5635"/>
    <x v="1"/>
    <x v="46"/>
    <s v="HARRIS"/>
    <x v="0"/>
    <x v="0"/>
    <s v="DAVITA"/>
    <n v="20"/>
    <x v="0"/>
    <n v="64"/>
    <n v="94"/>
    <n v="96"/>
    <x v="0"/>
    <s v="As Expected"/>
    <x v="1"/>
    <n v="69"/>
    <n v="53"/>
    <n v="343"/>
    <x v="1"/>
    <x v="1"/>
    <n v="98"/>
    <n v="98"/>
    <n v="0"/>
    <x v="1"/>
    <x v="0"/>
    <e v="#N/A"/>
  </r>
  <r>
    <n v="452648"/>
    <x v="5636"/>
    <x v="0"/>
    <x v="46"/>
    <s v="DENTON"/>
    <x v="0"/>
    <x v="0"/>
    <s v="RENAL VENTURES MANAGEMENT"/>
    <n v="30"/>
    <x v="0"/>
    <n v="91"/>
    <n v="126"/>
    <n v="127"/>
    <x v="0"/>
    <s v="As Expected"/>
    <x v="0"/>
    <n v="99"/>
    <n v="92"/>
    <n v="406"/>
    <x v="0"/>
    <x v="1"/>
    <n v="128"/>
    <n v="128"/>
    <n v="0"/>
    <x v="1"/>
    <x v="0"/>
    <e v="#N/A"/>
  </r>
  <r>
    <n v="452651"/>
    <x v="5637"/>
    <x v="2"/>
    <x v="46"/>
    <s v="EL PASO"/>
    <x v="0"/>
    <x v="0"/>
    <s v="DAVITA"/>
    <n v="28"/>
    <x v="0"/>
    <n v="70"/>
    <n v="100"/>
    <n v="103"/>
    <x v="0"/>
    <s v="As Expected"/>
    <x v="0"/>
    <n v="81"/>
    <n v="60"/>
    <n v="350"/>
    <x v="1"/>
    <x v="1"/>
    <n v="103"/>
    <n v="103"/>
    <n v="0"/>
    <x v="1"/>
    <x v="0"/>
    <e v="#N/A"/>
  </r>
  <r>
    <n v="452654"/>
    <x v="5638"/>
    <x v="0"/>
    <x v="46"/>
    <s v="HIDALGO"/>
    <x v="0"/>
    <x v="0"/>
    <s v="DAVITA"/>
    <n v="32"/>
    <x v="0"/>
    <n v="130"/>
    <n v="173"/>
    <n v="182"/>
    <x v="0"/>
    <s v="As Expected"/>
    <x v="0"/>
    <n v="145"/>
    <n v="183"/>
    <n v="614"/>
    <x v="1"/>
    <x v="1"/>
    <n v="162"/>
    <n v="162"/>
    <n v="0"/>
    <x v="0"/>
    <x v="0"/>
    <e v="#N/A"/>
  </r>
  <r>
    <n v="452655"/>
    <x v="5639"/>
    <x v="1"/>
    <x v="46"/>
    <s v="TARRANT"/>
    <x v="0"/>
    <x v="0"/>
    <s v="AMERICAN RENAL ASSOCIATES"/>
    <n v="20"/>
    <x v="0"/>
    <n v="64"/>
    <n v="91"/>
    <n v="96"/>
    <x v="0"/>
    <s v="As Expected"/>
    <x v="0"/>
    <n v="73"/>
    <n v="57"/>
    <n v="322"/>
    <x v="1"/>
    <x v="1"/>
    <n v="94"/>
    <n v="94"/>
    <n v="0"/>
    <x v="1"/>
    <x v="0"/>
    <n v="81"/>
  </r>
  <r>
    <n v="452658"/>
    <x v="5640"/>
    <x v="2"/>
    <x v="46"/>
    <s v="VICTORIA"/>
    <x v="0"/>
    <x v="0"/>
    <s v="DAVITA"/>
    <n v="29"/>
    <x v="0"/>
    <n v="125"/>
    <n v="162"/>
    <n v="173"/>
    <x v="0"/>
    <s v="As Expected"/>
    <x v="0"/>
    <n v="134"/>
    <n v="150"/>
    <n v="571"/>
    <x v="1"/>
    <x v="1"/>
    <n v="134"/>
    <n v="134"/>
    <n v="0"/>
    <x v="1"/>
    <x v="0"/>
    <e v="#N/A"/>
  </r>
  <r>
    <n v="452660"/>
    <x v="5641"/>
    <x v="1"/>
    <x v="46"/>
    <s v="DEAF SMITH"/>
    <x v="0"/>
    <x v="0"/>
    <s v="FRESENIUS MEDICAL CARE"/>
    <n v="12"/>
    <x v="0"/>
    <n v="49"/>
    <n v="65"/>
    <n v="65"/>
    <x v="0"/>
    <s v="As Expected"/>
    <x v="0"/>
    <n v="56"/>
    <n v="46"/>
    <n v="230"/>
    <x v="0"/>
    <x v="1"/>
    <n v="66"/>
    <n v="66"/>
    <n v="0"/>
    <x v="1"/>
    <x v="0"/>
    <n v="70"/>
  </r>
  <r>
    <n v="442763"/>
    <x v="914"/>
    <x v="3"/>
    <x v="39"/>
    <m/>
    <x v="1"/>
    <x v="0"/>
    <s v="DIALYSIS CLINIC, INC."/>
    <n v="10"/>
    <x v="2"/>
    <n v="0"/>
    <n v="0"/>
    <n v="0"/>
    <x v="2"/>
    <s v="Not Available"/>
    <x v="2"/>
    <n v="0"/>
    <n v="0"/>
    <n v="0"/>
    <x v="2"/>
    <x v="3"/>
    <n v="0"/>
    <n v="0"/>
    <n v="0"/>
    <x v="2"/>
    <x v="1"/>
    <n v="36"/>
  </r>
  <r>
    <n v="442900"/>
    <x v="5642"/>
    <x v="3"/>
    <x v="39"/>
    <s v="HICKMAN"/>
    <x v="1"/>
    <x v="0"/>
    <s v="DIALYSIS CLINIC, INC."/>
    <n v="8"/>
    <x v="2"/>
    <n v="0"/>
    <n v="0"/>
    <n v="0"/>
    <x v="2"/>
    <s v="Not Available"/>
    <x v="2"/>
    <n v="0"/>
    <n v="0"/>
    <n v="0"/>
    <x v="2"/>
    <x v="3"/>
    <n v="0"/>
    <n v="0"/>
    <n v="0"/>
    <x v="2"/>
    <x v="1"/>
    <s v="No Score"/>
  </r>
  <r>
    <n v="452661"/>
    <x v="5643"/>
    <x v="1"/>
    <x v="46"/>
    <s v="POLK"/>
    <x v="0"/>
    <x v="0"/>
    <s v="AQUA DIALYSIS"/>
    <n v="12"/>
    <x v="0"/>
    <n v="45"/>
    <n v="61"/>
    <n v="65"/>
    <x v="0"/>
    <s v="As Expected"/>
    <x v="0"/>
    <n v="52"/>
    <n v="71"/>
    <n v="212"/>
    <x v="1"/>
    <x v="1"/>
    <n v="64"/>
    <n v="64"/>
    <n v="0"/>
    <x v="2"/>
    <x v="0"/>
    <e v="#N/A"/>
  </r>
  <r>
    <n v="452663"/>
    <x v="5644"/>
    <x v="0"/>
    <x v="46"/>
    <s v="WALKER"/>
    <x v="0"/>
    <x v="0"/>
    <s v="DAVITA"/>
    <n v="24"/>
    <x v="0"/>
    <n v="56"/>
    <n v="72"/>
    <n v="76"/>
    <x v="1"/>
    <s v="Worse than Expected"/>
    <x v="0"/>
    <n v="61"/>
    <n v="84"/>
    <n v="289"/>
    <x v="1"/>
    <x v="1"/>
    <n v="58"/>
    <n v="58"/>
    <n v="0"/>
    <x v="1"/>
    <x v="0"/>
    <e v="#N/A"/>
  </r>
  <r>
    <n v="452664"/>
    <x v="5645"/>
    <x v="2"/>
    <x v="46"/>
    <s v="STARR"/>
    <x v="0"/>
    <x v="0"/>
    <s v="US RENAL CARE, INC."/>
    <n v="15"/>
    <x v="0"/>
    <n v="77"/>
    <n v="91"/>
    <n v="93"/>
    <x v="0"/>
    <s v="As Expected"/>
    <x v="0"/>
    <n v="82"/>
    <n v="80"/>
    <n v="307"/>
    <x v="0"/>
    <x v="1"/>
    <n v="93"/>
    <n v="93"/>
    <n v="0"/>
    <x v="1"/>
    <x v="0"/>
    <n v="72"/>
  </r>
  <r>
    <n v="452665"/>
    <x v="5646"/>
    <x v="1"/>
    <x v="46"/>
    <s v="GRAYSON"/>
    <x v="0"/>
    <x v="0"/>
    <s v="DAVITA"/>
    <n v="21"/>
    <x v="0"/>
    <n v="108"/>
    <n v="145"/>
    <n v="156"/>
    <x v="0"/>
    <s v="As Expected"/>
    <x v="0"/>
    <n v="120"/>
    <n v="167"/>
    <n v="480"/>
    <x v="1"/>
    <x v="1"/>
    <n v="119"/>
    <n v="119"/>
    <n v="0"/>
    <x v="1"/>
    <x v="0"/>
    <e v="#N/A"/>
  </r>
  <r>
    <n v="452666"/>
    <x v="5647"/>
    <x v="1"/>
    <x v="46"/>
    <s v="STARR"/>
    <x v="0"/>
    <x v="0"/>
    <s v="FRESENIUS MEDICAL CARE"/>
    <n v="20"/>
    <x v="0"/>
    <n v="92"/>
    <n v="116"/>
    <n v="120"/>
    <x v="0"/>
    <s v="As Expected"/>
    <x v="0"/>
    <n v="105"/>
    <n v="134"/>
    <n v="397"/>
    <x v="0"/>
    <x v="1"/>
    <n v="122"/>
    <n v="122"/>
    <n v="0"/>
    <x v="0"/>
    <x v="0"/>
    <n v="78"/>
  </r>
  <r>
    <n v="452667"/>
    <x v="5648"/>
    <x v="1"/>
    <x v="46"/>
    <s v="HARRIS"/>
    <x v="0"/>
    <x v="0"/>
    <s v="DAVITA"/>
    <n v="48"/>
    <x v="0"/>
    <n v="152"/>
    <n v="230"/>
    <n v="239"/>
    <x v="0"/>
    <s v="As Expected"/>
    <x v="0"/>
    <n v="174"/>
    <n v="232"/>
    <n v="706"/>
    <x v="1"/>
    <x v="1"/>
    <n v="236"/>
    <n v="236"/>
    <n v="0"/>
    <x v="1"/>
    <x v="0"/>
    <e v="#N/A"/>
  </r>
  <r>
    <n v="452668"/>
    <x v="5649"/>
    <x v="2"/>
    <x v="46"/>
    <s v="BEXAR"/>
    <x v="0"/>
    <x v="0"/>
    <s v="FRESENIUS MEDICAL CARE"/>
    <n v="30"/>
    <x v="0"/>
    <n v="78"/>
    <n v="103"/>
    <n v="113"/>
    <x v="0"/>
    <s v="As Expected"/>
    <x v="0"/>
    <n v="81"/>
    <n v="126"/>
    <n v="348"/>
    <x v="1"/>
    <x v="1"/>
    <n v="113"/>
    <n v="113"/>
    <n v="0"/>
    <x v="1"/>
    <x v="0"/>
    <n v="67"/>
  </r>
  <r>
    <n v="452669"/>
    <x v="5650"/>
    <x v="2"/>
    <x v="46"/>
    <s v="LIBERTY"/>
    <x v="0"/>
    <x v="0"/>
    <s v="FRESENIUS MEDICAL CARE"/>
    <n v="12"/>
    <x v="0"/>
    <n v="57"/>
    <n v="72"/>
    <n v="73"/>
    <x v="0"/>
    <s v="As Expected"/>
    <x v="0"/>
    <n v="62"/>
    <n v="60"/>
    <n v="203"/>
    <x v="1"/>
    <x v="1"/>
    <n v="72"/>
    <n v="72"/>
    <n v="0"/>
    <x v="2"/>
    <x v="0"/>
    <n v="81"/>
  </r>
  <r>
    <n v="452671"/>
    <x v="5651"/>
    <x v="0"/>
    <x v="46"/>
    <s v="HARRIS"/>
    <x v="0"/>
    <x v="0"/>
    <s v="FRESENIUS MEDICAL CARE"/>
    <n v="16"/>
    <x v="0"/>
    <n v="107"/>
    <n v="156"/>
    <n v="157"/>
    <x v="0"/>
    <s v="As Expected"/>
    <x v="0"/>
    <n v="120"/>
    <n v="108"/>
    <n v="508"/>
    <x v="0"/>
    <x v="1"/>
    <n v="141"/>
    <n v="141"/>
    <n v="0"/>
    <x v="1"/>
    <x v="3"/>
    <n v="52"/>
  </r>
  <r>
    <n v="452672"/>
    <x v="5652"/>
    <x v="1"/>
    <x v="46"/>
    <s v="HIDALGO"/>
    <x v="0"/>
    <x v="0"/>
    <s v="DAVITA"/>
    <n v="20"/>
    <x v="0"/>
    <n v="99"/>
    <n v="125"/>
    <n v="129"/>
    <x v="0"/>
    <s v="As Expected"/>
    <x v="0"/>
    <n v="106"/>
    <n v="135"/>
    <n v="480"/>
    <x v="0"/>
    <x v="1"/>
    <n v="130"/>
    <n v="130"/>
    <n v="0"/>
    <x v="1"/>
    <x v="0"/>
    <e v="#N/A"/>
  </r>
  <r>
    <n v="452673"/>
    <x v="5653"/>
    <x v="2"/>
    <x v="46"/>
    <s v="ATASCOSA"/>
    <x v="0"/>
    <x v="0"/>
    <s v="FRESENIUS MEDICAL CARE"/>
    <n v="24"/>
    <x v="0"/>
    <n v="39"/>
    <n v="55"/>
    <n v="59"/>
    <x v="0"/>
    <s v="As Expected"/>
    <x v="0"/>
    <n v="43"/>
    <n v="37"/>
    <n v="169"/>
    <x v="1"/>
    <x v="2"/>
    <n v="60"/>
    <n v="60"/>
    <n v="0"/>
    <x v="2"/>
    <x v="0"/>
    <n v="70"/>
  </r>
  <r>
    <n v="452674"/>
    <x v="5654"/>
    <x v="2"/>
    <x v="46"/>
    <s v="EL PASO"/>
    <x v="0"/>
    <x v="0"/>
    <s v="FRESENIUS MEDICAL CARE"/>
    <n v="20"/>
    <x v="0"/>
    <n v="43"/>
    <n v="77"/>
    <n v="78"/>
    <x v="0"/>
    <s v="As Expected"/>
    <x v="0"/>
    <n v="50"/>
    <n v="55"/>
    <n v="226"/>
    <x v="1"/>
    <x v="1"/>
    <n v="67"/>
    <n v="67"/>
    <n v="0"/>
    <x v="1"/>
    <x v="0"/>
    <n v="50"/>
  </r>
  <r>
    <n v="452675"/>
    <x v="5655"/>
    <x v="4"/>
    <x v="46"/>
    <s v="HARRIS"/>
    <x v="0"/>
    <x v="0"/>
    <s v="DAVITA"/>
    <n v="49"/>
    <x v="0"/>
    <n v="147"/>
    <n v="201"/>
    <n v="200"/>
    <x v="1"/>
    <s v="As Expected"/>
    <x v="1"/>
    <n v="164"/>
    <n v="251"/>
    <n v="757"/>
    <x v="1"/>
    <x v="1"/>
    <n v="206"/>
    <n v="206"/>
    <n v="0"/>
    <x v="0"/>
    <x v="0"/>
    <e v="#N/A"/>
  </r>
  <r>
    <n v="452676"/>
    <x v="5656"/>
    <x v="0"/>
    <x v="46"/>
    <s v="HARRIS"/>
    <x v="0"/>
    <x v="0"/>
    <s v="DAVITA"/>
    <n v="48"/>
    <x v="0"/>
    <n v="112"/>
    <n v="160"/>
    <n v="160"/>
    <x v="0"/>
    <s v="As Expected"/>
    <x v="1"/>
    <n v="127"/>
    <n v="172"/>
    <n v="556"/>
    <x v="1"/>
    <x v="1"/>
    <n v="161"/>
    <n v="161"/>
    <n v="0"/>
    <x v="1"/>
    <x v="0"/>
    <e v="#N/A"/>
  </r>
  <r>
    <n v="452677"/>
    <x v="5657"/>
    <x v="0"/>
    <x v="46"/>
    <s v="HARRIS"/>
    <x v="0"/>
    <x v="0"/>
    <s v="DAVITA"/>
    <n v="20"/>
    <x v="0"/>
    <n v="54"/>
    <n v="77"/>
    <n v="80"/>
    <x v="0"/>
    <s v="As Expected"/>
    <x v="1"/>
    <n v="57"/>
    <n v="84"/>
    <n v="267"/>
    <x v="1"/>
    <x v="1"/>
    <n v="82"/>
    <n v="82"/>
    <n v="0"/>
    <x v="0"/>
    <x v="0"/>
    <e v="#N/A"/>
  </r>
  <r>
    <n v="452678"/>
    <x v="5658"/>
    <x v="1"/>
    <x v="46"/>
    <s v="HARRIS"/>
    <x v="0"/>
    <x v="0"/>
    <s v="DAVITA"/>
    <n v="25"/>
    <x v="0"/>
    <n v="95"/>
    <n v="138"/>
    <n v="143"/>
    <x v="0"/>
    <s v="As Expected"/>
    <x v="1"/>
    <n v="98"/>
    <n v="121"/>
    <n v="455"/>
    <x v="1"/>
    <x v="1"/>
    <n v="142"/>
    <n v="142"/>
    <n v="0"/>
    <x v="1"/>
    <x v="0"/>
    <e v="#N/A"/>
  </r>
  <r>
    <n v="452679"/>
    <x v="5659"/>
    <x v="0"/>
    <x v="46"/>
    <s v="DALLAS"/>
    <x v="0"/>
    <x v="0"/>
    <s v="FRESENIUS MEDICAL CARE"/>
    <n v="32"/>
    <x v="0"/>
    <n v="124"/>
    <n v="185"/>
    <n v="190"/>
    <x v="0"/>
    <s v="As Expected"/>
    <x v="0"/>
    <n v="143"/>
    <n v="146"/>
    <n v="584"/>
    <x v="0"/>
    <x v="1"/>
    <n v="194"/>
    <n v="194"/>
    <n v="0"/>
    <x v="0"/>
    <x v="0"/>
    <n v="62"/>
  </r>
  <r>
    <n v="452309"/>
    <x v="5660"/>
    <x v="3"/>
    <x v="46"/>
    <s v="HARRIS"/>
    <x v="1"/>
    <x v="0"/>
    <s v="MEMORIAL HERMANN HEALTHCARE SYSTEM"/>
    <n v="7"/>
    <x v="2"/>
    <n v="1"/>
    <n v="0"/>
    <n v="0"/>
    <x v="0"/>
    <s v="Not Available"/>
    <x v="2"/>
    <n v="9"/>
    <n v="2"/>
    <n v="51"/>
    <x v="1"/>
    <x v="3"/>
    <n v="0"/>
    <n v="0"/>
    <n v="16"/>
    <x v="2"/>
    <x v="0"/>
    <n v="92"/>
  </r>
  <r>
    <n v="452333"/>
    <x v="5661"/>
    <x v="3"/>
    <x v="46"/>
    <s v="HARRIS"/>
    <x v="1"/>
    <x v="1"/>
    <s v="INDEPENDENT"/>
    <n v="14"/>
    <x v="2"/>
    <n v="5"/>
    <n v="6"/>
    <n v="6"/>
    <x v="0"/>
    <s v="Better than Expected"/>
    <x v="2"/>
    <n v="19"/>
    <n v="17"/>
    <n v="79"/>
    <x v="1"/>
    <x v="3"/>
    <n v="4"/>
    <n v="4"/>
    <n v="28"/>
    <x v="1"/>
    <x v="3"/>
    <n v="63"/>
  </r>
  <r>
    <n v="452682"/>
    <x v="5662"/>
    <x v="2"/>
    <x v="46"/>
    <s v="DALLAS"/>
    <x v="0"/>
    <x v="0"/>
    <s v="FRESENIUS MEDICAL CARE"/>
    <n v="24"/>
    <x v="0"/>
    <n v="78"/>
    <n v="125"/>
    <n v="131"/>
    <x v="0"/>
    <s v="As Expected"/>
    <x v="0"/>
    <n v="86"/>
    <n v="55"/>
    <n v="352"/>
    <x v="0"/>
    <x v="1"/>
    <n v="132"/>
    <n v="132"/>
    <n v="0"/>
    <x v="0"/>
    <x v="0"/>
    <n v="59"/>
  </r>
  <r>
    <n v="452358"/>
    <x v="5663"/>
    <x v="3"/>
    <x v="46"/>
    <s v="TARRANT"/>
    <x v="1"/>
    <x v="1"/>
    <s v="INDEPENDENT"/>
    <n v="8"/>
    <x v="2"/>
    <n v="2"/>
    <n v="2"/>
    <n v="2"/>
    <x v="0"/>
    <s v="As Expected"/>
    <x v="2"/>
    <n v="33"/>
    <n v="31"/>
    <n v="115"/>
    <x v="3"/>
    <x v="3"/>
    <n v="0"/>
    <n v="0"/>
    <n v="25"/>
    <x v="0"/>
    <x v="0"/>
    <n v="50"/>
  </r>
  <r>
    <n v="452684"/>
    <x v="5664"/>
    <x v="1"/>
    <x v="46"/>
    <s v="DALLAS"/>
    <x v="0"/>
    <x v="0"/>
    <s v="FRESENIUS MEDICAL CARE"/>
    <n v="30"/>
    <x v="0"/>
    <n v="90"/>
    <n v="120"/>
    <n v="128"/>
    <x v="0"/>
    <s v="As Expected"/>
    <x v="0"/>
    <n v="95"/>
    <n v="70"/>
    <n v="388"/>
    <x v="1"/>
    <x v="1"/>
    <n v="128"/>
    <n v="128"/>
    <n v="0"/>
    <x v="1"/>
    <x v="0"/>
    <n v="72"/>
  </r>
  <r>
    <n v="452685"/>
    <x v="5665"/>
    <x v="2"/>
    <x v="46"/>
    <s v="DALLAS"/>
    <x v="0"/>
    <x v="0"/>
    <s v="FRESENIUS MEDICAL CARE"/>
    <n v="28"/>
    <x v="0"/>
    <n v="137"/>
    <n v="188"/>
    <n v="195"/>
    <x v="0"/>
    <s v="Better than Expected"/>
    <x v="0"/>
    <n v="154"/>
    <n v="124"/>
    <n v="626"/>
    <x v="1"/>
    <x v="1"/>
    <n v="195"/>
    <n v="195"/>
    <n v="0"/>
    <x v="0"/>
    <x v="0"/>
    <n v="77"/>
  </r>
  <r>
    <n v="452686"/>
    <x v="5666"/>
    <x v="1"/>
    <x v="46"/>
    <s v="COLLIN"/>
    <x v="0"/>
    <x v="0"/>
    <s v="FRESENIUS MEDICAL CARE"/>
    <n v="30"/>
    <x v="0"/>
    <n v="126"/>
    <n v="179"/>
    <n v="185"/>
    <x v="0"/>
    <s v="As Expected"/>
    <x v="3"/>
    <n v="138"/>
    <n v="120"/>
    <n v="613"/>
    <x v="0"/>
    <x v="1"/>
    <n v="163"/>
    <n v="163"/>
    <n v="0"/>
    <x v="3"/>
    <x v="3"/>
    <n v="52"/>
  </r>
  <r>
    <n v="452687"/>
    <x v="5667"/>
    <x v="0"/>
    <x v="46"/>
    <s v="DALLAS"/>
    <x v="0"/>
    <x v="0"/>
    <s v="FRESENIUS MEDICAL CARE"/>
    <n v="40"/>
    <x v="0"/>
    <n v="126"/>
    <n v="167"/>
    <n v="173"/>
    <x v="0"/>
    <s v="As Expected"/>
    <x v="0"/>
    <n v="140"/>
    <n v="146"/>
    <n v="622"/>
    <x v="0"/>
    <x v="0"/>
    <n v="173"/>
    <n v="173"/>
    <n v="0"/>
    <x v="0"/>
    <x v="0"/>
    <n v="45"/>
  </r>
  <r>
    <n v="452688"/>
    <x v="5668"/>
    <x v="1"/>
    <x v="46"/>
    <s v="DALLAS"/>
    <x v="0"/>
    <x v="0"/>
    <s v="FRESENIUS MEDICAL CARE"/>
    <n v="36"/>
    <x v="0"/>
    <n v="130"/>
    <n v="174"/>
    <n v="177"/>
    <x v="0"/>
    <s v="As Expected"/>
    <x v="0"/>
    <n v="145"/>
    <n v="120"/>
    <n v="633"/>
    <x v="1"/>
    <x v="1"/>
    <n v="177"/>
    <n v="177"/>
    <n v="0"/>
    <x v="1"/>
    <x v="0"/>
    <n v="71"/>
  </r>
  <r>
    <n v="452689"/>
    <x v="5669"/>
    <x v="4"/>
    <x v="46"/>
    <s v="TARRANT"/>
    <x v="0"/>
    <x v="0"/>
    <s v="FRESENIUS MEDICAL CARE"/>
    <n v="28"/>
    <x v="0"/>
    <n v="104"/>
    <n v="176"/>
    <n v="185"/>
    <x v="0"/>
    <s v="As Expected"/>
    <x v="0"/>
    <n v="122"/>
    <n v="173"/>
    <n v="467"/>
    <x v="1"/>
    <x v="1"/>
    <n v="158"/>
    <n v="158"/>
    <n v="0"/>
    <x v="1"/>
    <x v="0"/>
    <n v="47"/>
  </r>
  <r>
    <n v="452690"/>
    <x v="5670"/>
    <x v="2"/>
    <x v="46"/>
    <s v="DALLAS"/>
    <x v="0"/>
    <x v="0"/>
    <s v="FRESENIUS MEDICAL CARE"/>
    <n v="36"/>
    <x v="0"/>
    <n v="109"/>
    <n v="149"/>
    <n v="154"/>
    <x v="0"/>
    <s v="As Expected"/>
    <x v="0"/>
    <n v="122"/>
    <n v="119"/>
    <n v="561"/>
    <x v="0"/>
    <x v="1"/>
    <n v="155"/>
    <n v="155"/>
    <n v="0"/>
    <x v="1"/>
    <x v="0"/>
    <n v="65"/>
  </r>
  <r>
    <n v="452692"/>
    <x v="5671"/>
    <x v="2"/>
    <x v="46"/>
    <s v="JIM WELLS"/>
    <x v="0"/>
    <x v="0"/>
    <s v="FRESENIUS MEDICAL CARE"/>
    <n v="24"/>
    <x v="1"/>
    <n v="101"/>
    <n v="131"/>
    <n v="136"/>
    <x v="0"/>
    <s v="As Expected"/>
    <x v="0"/>
    <n v="116"/>
    <n v="118"/>
    <n v="419"/>
    <x v="1"/>
    <x v="1"/>
    <n v="136"/>
    <n v="136"/>
    <n v="0"/>
    <x v="1"/>
    <x v="0"/>
    <n v="69"/>
  </r>
  <r>
    <n v="452693"/>
    <x v="5672"/>
    <x v="0"/>
    <x v="46"/>
    <s v="DALLAS"/>
    <x v="0"/>
    <x v="0"/>
    <s v="FRESENIUS MEDICAL CARE"/>
    <n v="28"/>
    <x v="0"/>
    <n v="120"/>
    <n v="179"/>
    <n v="185"/>
    <x v="0"/>
    <s v="As Expected"/>
    <x v="0"/>
    <n v="139"/>
    <n v="139"/>
    <n v="594"/>
    <x v="1"/>
    <x v="1"/>
    <n v="186"/>
    <n v="186"/>
    <n v="0"/>
    <x v="0"/>
    <x v="0"/>
    <n v="58"/>
  </r>
  <r>
    <n v="452694"/>
    <x v="5673"/>
    <x v="1"/>
    <x v="46"/>
    <s v="HUNT"/>
    <x v="0"/>
    <x v="0"/>
    <s v="DAVITA"/>
    <n v="20"/>
    <x v="0"/>
    <n v="72"/>
    <n v="91"/>
    <n v="91"/>
    <x v="0"/>
    <s v="As Expected"/>
    <x v="0"/>
    <n v="84"/>
    <n v="68"/>
    <n v="345"/>
    <x v="1"/>
    <x v="1"/>
    <n v="90"/>
    <n v="90"/>
    <n v="0"/>
    <x v="1"/>
    <x v="0"/>
    <e v="#N/A"/>
  </r>
  <r>
    <n v="452696"/>
    <x v="5674"/>
    <x v="0"/>
    <x v="46"/>
    <s v="TRAVIS"/>
    <x v="0"/>
    <x v="0"/>
    <s v="DAVITA"/>
    <n v="24"/>
    <x v="0"/>
    <n v="86"/>
    <n v="120"/>
    <n v="127"/>
    <x v="0"/>
    <s v="As Expected"/>
    <x v="0"/>
    <n v="99"/>
    <n v="110"/>
    <n v="417"/>
    <x v="1"/>
    <x v="1"/>
    <n v="129"/>
    <n v="129"/>
    <n v="0"/>
    <x v="1"/>
    <x v="0"/>
    <e v="#N/A"/>
  </r>
  <r>
    <n v="452697"/>
    <x v="5675"/>
    <x v="0"/>
    <x v="46"/>
    <s v="DALLAS"/>
    <x v="0"/>
    <x v="0"/>
    <s v="FRESENIUS MEDICAL CARE"/>
    <n v="27"/>
    <x v="1"/>
    <n v="107"/>
    <n v="152"/>
    <n v="156"/>
    <x v="0"/>
    <s v="Worse than Expected"/>
    <x v="3"/>
    <n v="119"/>
    <n v="140"/>
    <n v="547"/>
    <x v="0"/>
    <x v="0"/>
    <n v="157"/>
    <n v="157"/>
    <n v="0"/>
    <x v="0"/>
    <x v="0"/>
    <n v="48"/>
  </r>
  <r>
    <n v="452699"/>
    <x v="5676"/>
    <x v="1"/>
    <x v="46"/>
    <s v="DALLAS"/>
    <x v="0"/>
    <x v="0"/>
    <s v="FRESENIUS MEDICAL CARE"/>
    <n v="32"/>
    <x v="0"/>
    <n v="109"/>
    <n v="156"/>
    <n v="158"/>
    <x v="0"/>
    <s v="As Expected"/>
    <x v="0"/>
    <n v="124"/>
    <n v="140"/>
    <n v="533"/>
    <x v="0"/>
    <x v="1"/>
    <n v="159"/>
    <n v="159"/>
    <n v="0"/>
    <x v="1"/>
    <x v="0"/>
    <n v="61"/>
  </r>
  <r>
    <n v="452702"/>
    <x v="5677"/>
    <x v="0"/>
    <x v="46"/>
    <s v="DALLAS"/>
    <x v="0"/>
    <x v="0"/>
    <s v="FRESENIUS MEDICAL CARE"/>
    <n v="24"/>
    <x v="0"/>
    <n v="116"/>
    <n v="160"/>
    <n v="167"/>
    <x v="0"/>
    <s v="As Expected"/>
    <x v="0"/>
    <n v="129"/>
    <n v="139"/>
    <n v="534"/>
    <x v="1"/>
    <x v="1"/>
    <n v="168"/>
    <n v="168"/>
    <n v="0"/>
    <x v="1"/>
    <x v="0"/>
    <n v="59"/>
  </r>
  <r>
    <n v="452703"/>
    <x v="5678"/>
    <x v="2"/>
    <x v="46"/>
    <s v="DALLAS"/>
    <x v="0"/>
    <x v="0"/>
    <s v="DAVITA"/>
    <n v="20"/>
    <x v="0"/>
    <n v="88"/>
    <n v="106"/>
    <n v="104"/>
    <x v="0"/>
    <s v="As Expected"/>
    <x v="0"/>
    <n v="93"/>
    <n v="75"/>
    <n v="366"/>
    <x v="1"/>
    <x v="1"/>
    <n v="88"/>
    <n v="88"/>
    <n v="0"/>
    <x v="1"/>
    <x v="0"/>
    <e v="#N/A"/>
  </r>
  <r>
    <n v="452705"/>
    <x v="5679"/>
    <x v="1"/>
    <x v="46"/>
    <s v="HARRIS"/>
    <x v="0"/>
    <x v="0"/>
    <s v="DAVITA"/>
    <n v="24"/>
    <x v="0"/>
    <n v="61"/>
    <n v="86"/>
    <n v="89"/>
    <x v="0"/>
    <s v="As Expected"/>
    <x v="0"/>
    <n v="74"/>
    <n v="109"/>
    <n v="343"/>
    <x v="1"/>
    <x v="1"/>
    <n v="89"/>
    <n v="89"/>
    <n v="0"/>
    <x v="1"/>
    <x v="0"/>
    <e v="#N/A"/>
  </r>
  <r>
    <n v="452706"/>
    <x v="5680"/>
    <x v="1"/>
    <x v="46"/>
    <s v="HARRIS"/>
    <x v="0"/>
    <x v="0"/>
    <s v="DAVITA"/>
    <n v="16"/>
    <x v="0"/>
    <n v="52"/>
    <n v="80"/>
    <n v="79"/>
    <x v="0"/>
    <s v="As Expected"/>
    <x v="1"/>
    <n v="56"/>
    <n v="62"/>
    <n v="254"/>
    <x v="1"/>
    <x v="1"/>
    <n v="79"/>
    <n v="79"/>
    <n v="0"/>
    <x v="0"/>
    <x v="0"/>
    <e v="#N/A"/>
  </r>
  <r>
    <n v="452707"/>
    <x v="5681"/>
    <x v="1"/>
    <x v="46"/>
    <s v="EL PASO"/>
    <x v="0"/>
    <x v="0"/>
    <s v="DAVITA"/>
    <n v="20"/>
    <x v="0"/>
    <n v="71"/>
    <n v="98"/>
    <n v="100"/>
    <x v="0"/>
    <s v="As Expected"/>
    <x v="0"/>
    <n v="77"/>
    <n v="75"/>
    <n v="344"/>
    <x v="1"/>
    <x v="1"/>
    <n v="87"/>
    <n v="87"/>
    <n v="0"/>
    <x v="1"/>
    <x v="0"/>
    <e v="#N/A"/>
  </r>
  <r>
    <n v="452708"/>
    <x v="5682"/>
    <x v="0"/>
    <x v="46"/>
    <s v="MONTGOMERY"/>
    <x v="0"/>
    <x v="0"/>
    <s v="DAVITA"/>
    <n v="16"/>
    <x v="0"/>
    <n v="48"/>
    <n v="66"/>
    <n v="72"/>
    <x v="1"/>
    <s v="Worse than Expected"/>
    <x v="0"/>
    <n v="52"/>
    <n v="92"/>
    <n v="240"/>
    <x v="1"/>
    <x v="1"/>
    <n v="73"/>
    <n v="73"/>
    <n v="0"/>
    <x v="1"/>
    <x v="0"/>
    <e v="#N/A"/>
  </r>
  <r>
    <n v="452709"/>
    <x v="5683"/>
    <x v="0"/>
    <x v="46"/>
    <s v="HARRIS"/>
    <x v="0"/>
    <x v="0"/>
    <s v="FRESENIUS MEDICAL CARE"/>
    <n v="24"/>
    <x v="0"/>
    <n v="68"/>
    <n v="108"/>
    <n v="117"/>
    <x v="0"/>
    <s v="As Expected"/>
    <x v="0"/>
    <n v="82"/>
    <n v="100"/>
    <n v="328"/>
    <x v="0"/>
    <x v="1"/>
    <n v="117"/>
    <n v="117"/>
    <n v="0"/>
    <x v="1"/>
    <x v="0"/>
    <n v="57"/>
  </r>
  <r>
    <n v="452710"/>
    <x v="5684"/>
    <x v="1"/>
    <x v="46"/>
    <s v="CASS"/>
    <x v="0"/>
    <x v="0"/>
    <s v="DAVITA"/>
    <n v="13"/>
    <x v="0"/>
    <n v="46"/>
    <n v="59"/>
    <n v="63"/>
    <x v="0"/>
    <s v="As Expected"/>
    <x v="0"/>
    <n v="53"/>
    <n v="57"/>
    <n v="197"/>
    <x v="1"/>
    <x v="1"/>
    <n v="62"/>
    <n v="62"/>
    <n v="0"/>
    <x v="2"/>
    <x v="0"/>
    <e v="#N/A"/>
  </r>
  <r>
    <n v="452711"/>
    <x v="5685"/>
    <x v="2"/>
    <x v="46"/>
    <s v="TRAVIS"/>
    <x v="0"/>
    <x v="0"/>
    <s v="FRESENIUS MEDICAL CARE"/>
    <n v="29"/>
    <x v="0"/>
    <n v="126"/>
    <n v="181"/>
    <n v="191"/>
    <x v="0"/>
    <s v="As Expected"/>
    <x v="0"/>
    <n v="142"/>
    <n v="130"/>
    <n v="582"/>
    <x v="0"/>
    <x v="1"/>
    <n v="169"/>
    <n v="169"/>
    <n v="0"/>
    <x v="1"/>
    <x v="0"/>
    <n v="60"/>
  </r>
  <r>
    <n v="452714"/>
    <x v="5686"/>
    <x v="2"/>
    <x v="46"/>
    <s v="HIDALGO"/>
    <x v="0"/>
    <x v="0"/>
    <s v="FRESENIUS MEDICAL CARE"/>
    <n v="20"/>
    <x v="0"/>
    <n v="77"/>
    <n v="104"/>
    <n v="107"/>
    <x v="0"/>
    <s v="As Expected"/>
    <x v="0"/>
    <n v="84"/>
    <n v="101"/>
    <n v="349"/>
    <x v="1"/>
    <x v="1"/>
    <n v="107"/>
    <n v="107"/>
    <n v="0"/>
    <x v="1"/>
    <x v="0"/>
    <n v="72"/>
  </r>
  <r>
    <n v="452715"/>
    <x v="5687"/>
    <x v="0"/>
    <x v="46"/>
    <s v="NUECES"/>
    <x v="0"/>
    <x v="0"/>
    <s v="DAVITA"/>
    <n v="20"/>
    <x v="0"/>
    <n v="104"/>
    <n v="169"/>
    <n v="173"/>
    <x v="0"/>
    <s v="As Expected"/>
    <x v="1"/>
    <n v="118"/>
    <n v="141"/>
    <n v="539"/>
    <x v="1"/>
    <x v="1"/>
    <n v="133"/>
    <n v="133"/>
    <n v="0"/>
    <x v="1"/>
    <x v="0"/>
    <e v="#N/A"/>
  </r>
  <r>
    <n v="452718"/>
    <x v="5688"/>
    <x v="0"/>
    <x v="46"/>
    <s v="POTTER"/>
    <x v="0"/>
    <x v="0"/>
    <s v="FRESENIUS MEDICAL CARE"/>
    <n v="16"/>
    <x v="0"/>
    <n v="68"/>
    <n v="96"/>
    <n v="99"/>
    <x v="0"/>
    <s v="Worse than Expected"/>
    <x v="0"/>
    <n v="77"/>
    <n v="100"/>
    <n v="253"/>
    <x v="0"/>
    <x v="1"/>
    <n v="101"/>
    <n v="101"/>
    <n v="0"/>
    <x v="1"/>
    <x v="0"/>
    <n v="63"/>
  </r>
  <r>
    <n v="452719"/>
    <x v="5689"/>
    <x v="0"/>
    <x v="46"/>
    <s v="PARKER"/>
    <x v="0"/>
    <x v="0"/>
    <s v="FRESENIUS MEDICAL CARE"/>
    <n v="20"/>
    <x v="0"/>
    <n v="69"/>
    <n v="95"/>
    <n v="101"/>
    <x v="0"/>
    <s v="As Expected"/>
    <x v="0"/>
    <n v="84"/>
    <n v="90"/>
    <n v="325"/>
    <x v="1"/>
    <x v="1"/>
    <n v="88"/>
    <n v="88"/>
    <n v="0"/>
    <x v="1"/>
    <x v="0"/>
    <n v="59"/>
  </r>
  <r>
    <n v="452720"/>
    <x v="5690"/>
    <x v="1"/>
    <x v="46"/>
    <s v="EL PASO"/>
    <x v="0"/>
    <x v="0"/>
    <s v="DAVITA"/>
    <n v="17"/>
    <x v="0"/>
    <n v="58"/>
    <n v="96"/>
    <n v="98"/>
    <x v="1"/>
    <s v="Worse than Expected"/>
    <x v="0"/>
    <n v="67"/>
    <n v="98"/>
    <n v="364"/>
    <x v="0"/>
    <x v="2"/>
    <n v="97"/>
    <n v="97"/>
    <n v="0"/>
    <x v="0"/>
    <x v="0"/>
    <e v="#N/A"/>
  </r>
  <r>
    <n v="452722"/>
    <x v="5691"/>
    <x v="1"/>
    <x v="46"/>
    <s v="BEXAR"/>
    <x v="0"/>
    <x v="0"/>
    <s v="FRESENIUS MEDICAL CARE"/>
    <n v="20"/>
    <x v="0"/>
    <n v="58"/>
    <n v="81"/>
    <n v="83"/>
    <x v="0"/>
    <s v="As Expected"/>
    <x v="0"/>
    <n v="63"/>
    <n v="65"/>
    <n v="224"/>
    <x v="0"/>
    <x v="1"/>
    <n v="84"/>
    <n v="84"/>
    <n v="0"/>
    <x v="1"/>
    <x v="0"/>
    <n v="71"/>
  </r>
  <r>
    <n v="452727"/>
    <x v="5692"/>
    <x v="2"/>
    <x v="46"/>
    <s v="TRAVIS"/>
    <x v="0"/>
    <x v="0"/>
    <s v="DAVITA"/>
    <n v="24"/>
    <x v="0"/>
    <n v="122"/>
    <n v="180"/>
    <n v="188"/>
    <x v="0"/>
    <s v="As Expected"/>
    <x v="0"/>
    <n v="130"/>
    <n v="112"/>
    <n v="535"/>
    <x v="1"/>
    <x v="1"/>
    <n v="136"/>
    <n v="136"/>
    <n v="0"/>
    <x v="1"/>
    <x v="0"/>
    <e v="#N/A"/>
  </r>
  <r>
    <n v="452728"/>
    <x v="5693"/>
    <x v="1"/>
    <x v="46"/>
    <s v="HARRIS"/>
    <x v="0"/>
    <x v="0"/>
    <s v="DAVITA"/>
    <n v="16"/>
    <x v="0"/>
    <n v="66"/>
    <n v="96"/>
    <n v="102"/>
    <x v="0"/>
    <s v="As Expected"/>
    <x v="0"/>
    <n v="72"/>
    <n v="65"/>
    <n v="300"/>
    <x v="0"/>
    <x v="1"/>
    <n v="102"/>
    <n v="102"/>
    <n v="0"/>
    <x v="1"/>
    <x v="0"/>
    <e v="#N/A"/>
  </r>
  <r>
    <n v="452731"/>
    <x v="5694"/>
    <x v="0"/>
    <x v="46"/>
    <s v="LIBERTY"/>
    <x v="0"/>
    <x v="0"/>
    <s v="DAVITA"/>
    <n v="22"/>
    <x v="0"/>
    <n v="42"/>
    <n v="64"/>
    <n v="66"/>
    <x v="0"/>
    <s v="As Expected"/>
    <x v="0"/>
    <n v="47"/>
    <n v="88"/>
    <n v="251"/>
    <x v="1"/>
    <x v="1"/>
    <n v="66"/>
    <n v="66"/>
    <n v="0"/>
    <x v="1"/>
    <x v="0"/>
    <e v="#N/A"/>
  </r>
  <r>
    <n v="452732"/>
    <x v="5695"/>
    <x v="1"/>
    <x v="46"/>
    <s v="WEBB"/>
    <x v="0"/>
    <x v="0"/>
    <s v="SATELLITE HEALTHCARE"/>
    <n v="29"/>
    <x v="1"/>
    <n v="144"/>
    <n v="180"/>
    <n v="181"/>
    <x v="0"/>
    <s v="As Expected"/>
    <x v="0"/>
    <n v="152"/>
    <n v="160"/>
    <n v="482"/>
    <x v="0"/>
    <x v="1"/>
    <n v="162"/>
    <n v="162"/>
    <n v="0"/>
    <x v="1"/>
    <x v="0"/>
    <e v="#N/A"/>
  </r>
  <r>
    <n v="452733"/>
    <x v="5696"/>
    <x v="2"/>
    <x v="46"/>
    <s v="WILSON"/>
    <x v="0"/>
    <x v="0"/>
    <s v="DAVITA"/>
    <n v="12"/>
    <x v="0"/>
    <n v="68"/>
    <n v="85"/>
    <n v="93"/>
    <x v="0"/>
    <s v="As Expected"/>
    <x v="0"/>
    <n v="75"/>
    <n v="69"/>
    <n v="294"/>
    <x v="1"/>
    <x v="1"/>
    <n v="93"/>
    <n v="93"/>
    <n v="0"/>
    <x v="2"/>
    <x v="0"/>
    <e v="#N/A"/>
  </r>
  <r>
    <n v="452734"/>
    <x v="5697"/>
    <x v="2"/>
    <x v="46"/>
    <s v="GONZALES"/>
    <x v="0"/>
    <x v="0"/>
    <s v="DAVITA"/>
    <n v="16"/>
    <x v="0"/>
    <n v="50"/>
    <n v="63"/>
    <n v="69"/>
    <x v="0"/>
    <s v="As Expected"/>
    <x v="0"/>
    <n v="53"/>
    <n v="34"/>
    <n v="255"/>
    <x v="1"/>
    <x v="1"/>
    <n v="68"/>
    <n v="68"/>
    <n v="0"/>
    <x v="2"/>
    <x v="0"/>
    <e v="#N/A"/>
  </r>
  <r>
    <n v="452735"/>
    <x v="5698"/>
    <x v="1"/>
    <x v="46"/>
    <s v="NUECES"/>
    <x v="0"/>
    <x v="0"/>
    <s v="FRESENIUS MEDICAL CARE"/>
    <n v="24"/>
    <x v="1"/>
    <n v="167"/>
    <n v="216"/>
    <n v="228"/>
    <x v="0"/>
    <s v="As Expected"/>
    <x v="0"/>
    <n v="177"/>
    <n v="183"/>
    <n v="640"/>
    <x v="1"/>
    <x v="1"/>
    <n v="179"/>
    <n v="179"/>
    <n v="0"/>
    <x v="1"/>
    <x v="0"/>
    <n v="58"/>
  </r>
  <r>
    <n v="452736"/>
    <x v="5699"/>
    <x v="0"/>
    <x v="46"/>
    <s v="DALLAS"/>
    <x v="0"/>
    <x v="0"/>
    <s v="DAVITA"/>
    <n v="36"/>
    <x v="0"/>
    <n v="174"/>
    <n v="239"/>
    <n v="245"/>
    <x v="0"/>
    <s v="As Expected"/>
    <x v="0"/>
    <n v="208"/>
    <n v="211"/>
    <n v="901"/>
    <x v="1"/>
    <x v="1"/>
    <n v="80"/>
    <n v="80"/>
    <n v="0"/>
    <x v="3"/>
    <x v="3"/>
    <e v="#N/A"/>
  </r>
  <r>
    <n v="452737"/>
    <x v="5700"/>
    <x v="0"/>
    <x v="46"/>
    <s v="CAMERON"/>
    <x v="0"/>
    <x v="0"/>
    <s v="DAVITA"/>
    <n v="20"/>
    <x v="0"/>
    <n v="111"/>
    <n v="143"/>
    <n v="149"/>
    <x v="0"/>
    <s v="As Expected"/>
    <x v="0"/>
    <n v="119"/>
    <n v="146"/>
    <n v="488"/>
    <x v="0"/>
    <x v="1"/>
    <n v="142"/>
    <n v="142"/>
    <n v="0"/>
    <x v="1"/>
    <x v="0"/>
    <e v="#N/A"/>
  </r>
  <r>
    <n v="442748"/>
    <x v="5701"/>
    <x v="1"/>
    <x v="39"/>
    <m/>
    <x v="0"/>
    <x v="0"/>
    <s v="DAVITA"/>
    <n v="17"/>
    <x v="2"/>
    <n v="9"/>
    <n v="15"/>
    <n v="15"/>
    <x v="0"/>
    <s v="As Expected"/>
    <x v="2"/>
    <n v="9"/>
    <n v="17"/>
    <n v="9"/>
    <x v="2"/>
    <x v="1"/>
    <n v="14"/>
    <n v="14"/>
    <n v="0"/>
    <x v="2"/>
    <x v="0"/>
    <e v="#N/A"/>
  </r>
  <r>
    <n v="452738"/>
    <x v="5702"/>
    <x v="0"/>
    <x v="46"/>
    <s v="HARRIS"/>
    <x v="0"/>
    <x v="0"/>
    <s v="FRESENIUS MEDICAL CARE"/>
    <n v="20"/>
    <x v="0"/>
    <n v="64"/>
    <n v="93"/>
    <n v="94"/>
    <x v="0"/>
    <s v="As Expected"/>
    <x v="0"/>
    <n v="67"/>
    <n v="95"/>
    <n v="279"/>
    <x v="1"/>
    <x v="1"/>
    <n v="94"/>
    <n v="94"/>
    <n v="0"/>
    <x v="0"/>
    <x v="0"/>
    <n v="58"/>
  </r>
  <r>
    <n v="452739"/>
    <x v="5703"/>
    <x v="1"/>
    <x v="46"/>
    <s v="DALLAS"/>
    <x v="0"/>
    <x v="0"/>
    <s v="FRESENIUS MEDICAL CARE"/>
    <n v="26"/>
    <x v="0"/>
    <n v="121"/>
    <n v="170"/>
    <n v="179"/>
    <x v="0"/>
    <s v="As Expected"/>
    <x v="0"/>
    <n v="138"/>
    <n v="143"/>
    <n v="593"/>
    <x v="0"/>
    <x v="1"/>
    <n v="128"/>
    <n v="128"/>
    <n v="0"/>
    <x v="1"/>
    <x v="0"/>
    <n v="57"/>
  </r>
  <r>
    <n v="452740"/>
    <x v="5704"/>
    <x v="2"/>
    <x v="46"/>
    <s v="FRIO"/>
    <x v="0"/>
    <x v="0"/>
    <s v="DAVITA"/>
    <n v="12"/>
    <x v="0"/>
    <n v="48"/>
    <n v="61"/>
    <n v="63"/>
    <x v="0"/>
    <s v="As Expected"/>
    <x v="1"/>
    <n v="53"/>
    <n v="35"/>
    <n v="224"/>
    <x v="1"/>
    <x v="1"/>
    <n v="62"/>
    <n v="62"/>
    <n v="0"/>
    <x v="1"/>
    <x v="0"/>
    <e v="#N/A"/>
  </r>
  <r>
    <n v="452741"/>
    <x v="5705"/>
    <x v="2"/>
    <x v="46"/>
    <s v="EL PASO"/>
    <x v="0"/>
    <x v="0"/>
    <s v="DAVITA"/>
    <n v="53"/>
    <x v="0"/>
    <n v="276"/>
    <n v="408"/>
    <n v="424"/>
    <x v="0"/>
    <s v="As Expected"/>
    <x v="0"/>
    <n v="307"/>
    <n v="306"/>
    <n v="1318"/>
    <x v="1"/>
    <x v="1"/>
    <n v="337"/>
    <n v="337"/>
    <n v="0"/>
    <x v="1"/>
    <x v="0"/>
    <e v="#N/A"/>
  </r>
  <r>
    <n v="452742"/>
    <x v="5706"/>
    <x v="1"/>
    <x v="46"/>
    <s v="BEE"/>
    <x v="0"/>
    <x v="0"/>
    <s v="DAVITA"/>
    <n v="21"/>
    <x v="0"/>
    <n v="61"/>
    <n v="77"/>
    <n v="79"/>
    <x v="0"/>
    <s v="As Expected"/>
    <x v="0"/>
    <n v="69"/>
    <n v="59"/>
    <n v="275"/>
    <x v="1"/>
    <x v="1"/>
    <n v="77"/>
    <n v="77"/>
    <n v="0"/>
    <x v="1"/>
    <x v="0"/>
    <e v="#N/A"/>
  </r>
  <r>
    <n v="452743"/>
    <x v="5707"/>
    <x v="0"/>
    <x v="46"/>
    <s v="HARRIS"/>
    <x v="0"/>
    <x v="0"/>
    <s v="DAVITA"/>
    <n v="25"/>
    <x v="0"/>
    <n v="78"/>
    <n v="116"/>
    <n v="119"/>
    <x v="0"/>
    <s v="As Expected"/>
    <x v="0"/>
    <n v="93"/>
    <n v="137"/>
    <n v="421"/>
    <x v="1"/>
    <x v="1"/>
    <n v="120"/>
    <n v="120"/>
    <n v="0"/>
    <x v="1"/>
    <x v="0"/>
    <e v="#N/A"/>
  </r>
  <r>
    <n v="452744"/>
    <x v="5708"/>
    <x v="0"/>
    <x v="46"/>
    <s v="GREGG"/>
    <x v="0"/>
    <x v="0"/>
    <s v="DAVITA"/>
    <n v="36"/>
    <x v="1"/>
    <n v="218"/>
    <n v="298"/>
    <n v="308"/>
    <x v="0"/>
    <s v="As Expected"/>
    <x v="0"/>
    <n v="242"/>
    <n v="240"/>
    <n v="899"/>
    <x v="3"/>
    <x v="1"/>
    <n v="200"/>
    <n v="200"/>
    <n v="0"/>
    <x v="1"/>
    <x v="0"/>
    <e v="#N/A"/>
  </r>
  <r>
    <n v="452745"/>
    <x v="5709"/>
    <x v="1"/>
    <x v="46"/>
    <s v="HARRIS"/>
    <x v="0"/>
    <x v="0"/>
    <s v="FRESENIUS MEDICAL CARE"/>
    <n v="25"/>
    <x v="0"/>
    <n v="106"/>
    <n v="156"/>
    <n v="165"/>
    <x v="0"/>
    <s v="As Expected"/>
    <x v="0"/>
    <n v="114"/>
    <n v="144"/>
    <n v="520"/>
    <x v="0"/>
    <x v="2"/>
    <n v="168"/>
    <n v="168"/>
    <n v="0"/>
    <x v="1"/>
    <x v="0"/>
    <n v="66"/>
  </r>
  <r>
    <n v="452747"/>
    <x v="5710"/>
    <x v="1"/>
    <x v="46"/>
    <s v="BEXAR"/>
    <x v="0"/>
    <x v="0"/>
    <s v="DAVITA"/>
    <n v="24"/>
    <x v="0"/>
    <n v="75"/>
    <n v="101"/>
    <n v="106"/>
    <x v="0"/>
    <s v="As Expected"/>
    <x v="1"/>
    <n v="83"/>
    <n v="61"/>
    <n v="281"/>
    <x v="1"/>
    <x v="1"/>
    <n v="75"/>
    <n v="75"/>
    <n v="0"/>
    <x v="3"/>
    <x v="0"/>
    <e v="#N/A"/>
  </r>
  <r>
    <n v="452748"/>
    <x v="5711"/>
    <x v="1"/>
    <x v="46"/>
    <s v="LAMAR"/>
    <x v="0"/>
    <x v="0"/>
    <s v="FRESENIUS MEDICAL CARE"/>
    <n v="24"/>
    <x v="0"/>
    <n v="88"/>
    <n v="109"/>
    <n v="119"/>
    <x v="0"/>
    <s v="As Expected"/>
    <x v="0"/>
    <n v="100"/>
    <n v="77"/>
    <n v="390"/>
    <x v="0"/>
    <x v="0"/>
    <n v="81"/>
    <n v="81"/>
    <n v="0"/>
    <x v="1"/>
    <x v="0"/>
    <n v="70"/>
  </r>
  <r>
    <n v="452749"/>
    <x v="5712"/>
    <x v="1"/>
    <x v="46"/>
    <s v="EL PASO"/>
    <x v="0"/>
    <x v="0"/>
    <s v="US RENAL CARE, INC."/>
    <n v="18"/>
    <x v="0"/>
    <n v="87"/>
    <n v="128"/>
    <n v="130"/>
    <x v="0"/>
    <s v="As Expected"/>
    <x v="0"/>
    <n v="97"/>
    <n v="100"/>
    <n v="414"/>
    <x v="0"/>
    <x v="1"/>
    <n v="115"/>
    <n v="115"/>
    <n v="0"/>
    <x v="1"/>
    <x v="0"/>
    <n v="53"/>
  </r>
  <r>
    <n v="452750"/>
    <x v="5713"/>
    <x v="4"/>
    <x v="46"/>
    <s v="HARRIS"/>
    <x v="0"/>
    <x v="0"/>
    <s v="FRESENIUS MEDICAL CARE"/>
    <n v="32"/>
    <x v="0"/>
    <n v="105"/>
    <n v="147"/>
    <n v="158"/>
    <x v="1"/>
    <s v="As Expected"/>
    <x v="0"/>
    <n v="119"/>
    <n v="184"/>
    <n v="506"/>
    <x v="0"/>
    <x v="0"/>
    <n v="145"/>
    <n v="145"/>
    <n v="0"/>
    <x v="1"/>
    <x v="0"/>
    <n v="56"/>
  </r>
  <r>
    <n v="452751"/>
    <x v="5714"/>
    <x v="0"/>
    <x v="46"/>
    <s v="NUECES"/>
    <x v="0"/>
    <x v="0"/>
    <s v="DAVITA"/>
    <n v="17"/>
    <x v="0"/>
    <n v="69"/>
    <n v="105"/>
    <n v="111"/>
    <x v="0"/>
    <s v="As Expected"/>
    <x v="1"/>
    <n v="78"/>
    <n v="76"/>
    <n v="338"/>
    <x v="1"/>
    <x v="1"/>
    <n v="111"/>
    <n v="111"/>
    <n v="0"/>
    <x v="3"/>
    <x v="0"/>
    <e v="#N/A"/>
  </r>
  <r>
    <n v="452752"/>
    <x v="5715"/>
    <x v="1"/>
    <x v="46"/>
    <s v="TARRANT"/>
    <x v="0"/>
    <x v="0"/>
    <s v="FRESENIUS MEDICAL CARE"/>
    <n v="24"/>
    <x v="0"/>
    <n v="34"/>
    <n v="67"/>
    <n v="69"/>
    <x v="0"/>
    <s v="As Expected"/>
    <x v="0"/>
    <n v="42"/>
    <n v="57"/>
    <n v="198"/>
    <x v="0"/>
    <x v="1"/>
    <n v="68"/>
    <n v="68"/>
    <n v="0"/>
    <x v="1"/>
    <x v="0"/>
    <n v="73"/>
  </r>
  <r>
    <n v="452753"/>
    <x v="5716"/>
    <x v="2"/>
    <x v="46"/>
    <s v="FALLS"/>
    <x v="0"/>
    <x v="0"/>
    <s v="FRESENIUS MEDICAL CARE"/>
    <n v="11"/>
    <x v="0"/>
    <n v="33"/>
    <n v="49"/>
    <n v="52"/>
    <x v="0"/>
    <s v="As Expected"/>
    <x v="0"/>
    <n v="35"/>
    <n v="31"/>
    <n v="162"/>
    <x v="1"/>
    <x v="1"/>
    <n v="52"/>
    <n v="52"/>
    <n v="0"/>
    <x v="2"/>
    <x v="0"/>
    <n v="93"/>
  </r>
  <r>
    <n v="442749"/>
    <x v="5459"/>
    <x v="3"/>
    <x v="39"/>
    <m/>
    <x v="0"/>
    <x v="0"/>
    <s v="FRESENIUS MEDICAL CARE"/>
    <n v="0"/>
    <x v="2"/>
    <n v="4"/>
    <n v="10"/>
    <n v="10"/>
    <x v="2"/>
    <s v="Not Available"/>
    <x v="2"/>
    <n v="4"/>
    <n v="5"/>
    <n v="4"/>
    <x v="2"/>
    <x v="3"/>
    <n v="2"/>
    <n v="2"/>
    <n v="0"/>
    <x v="2"/>
    <x v="1"/>
    <n v="77"/>
  </r>
  <r>
    <n v="452754"/>
    <x v="5717"/>
    <x v="0"/>
    <x v="46"/>
    <s v="GALVESTON"/>
    <x v="0"/>
    <x v="0"/>
    <s v="SANKAR NEPHROLOGY GROUP"/>
    <n v="17"/>
    <x v="0"/>
    <n v="62"/>
    <n v="77"/>
    <n v="84"/>
    <x v="0"/>
    <s v="As Expected"/>
    <x v="0"/>
    <n v="70"/>
    <n v="95"/>
    <n v="275"/>
    <x v="0"/>
    <x v="1"/>
    <n v="85"/>
    <n v="85"/>
    <n v="0"/>
    <x v="1"/>
    <x v="0"/>
    <n v="43"/>
  </r>
  <r>
    <n v="452755"/>
    <x v="5718"/>
    <x v="1"/>
    <x v="46"/>
    <s v="HARRIS"/>
    <x v="0"/>
    <x v="0"/>
    <s v="DAVITA"/>
    <n v="26"/>
    <x v="0"/>
    <n v="116"/>
    <n v="156"/>
    <n v="155"/>
    <x v="0"/>
    <s v="As Expected"/>
    <x v="0"/>
    <n v="126"/>
    <n v="140"/>
    <n v="579"/>
    <x v="0"/>
    <x v="1"/>
    <n v="145"/>
    <n v="145"/>
    <n v="0"/>
    <x v="1"/>
    <x v="0"/>
    <e v="#N/A"/>
  </r>
  <r>
    <n v="452757"/>
    <x v="5719"/>
    <x v="1"/>
    <x v="46"/>
    <s v="GALVESTON"/>
    <x v="0"/>
    <x v="0"/>
    <s v="SANKAR NEPHROLOGY GROUP"/>
    <n v="18"/>
    <x v="0"/>
    <n v="52"/>
    <n v="69"/>
    <n v="72"/>
    <x v="0"/>
    <s v="As Expected"/>
    <x v="0"/>
    <n v="57"/>
    <n v="115"/>
    <n v="224"/>
    <x v="1"/>
    <x v="1"/>
    <n v="72"/>
    <n v="72"/>
    <n v="0"/>
    <x v="1"/>
    <x v="0"/>
    <n v="64"/>
  </r>
  <r>
    <n v="452758"/>
    <x v="5720"/>
    <x v="2"/>
    <x v="46"/>
    <s v="EL PASO"/>
    <x v="0"/>
    <x v="0"/>
    <s v="DAVITA"/>
    <n v="25"/>
    <x v="0"/>
    <n v="90"/>
    <n v="132"/>
    <n v="136"/>
    <x v="0"/>
    <s v="As Expected"/>
    <x v="1"/>
    <n v="99"/>
    <n v="124"/>
    <n v="431"/>
    <x v="0"/>
    <x v="2"/>
    <n v="129"/>
    <n v="129"/>
    <n v="0"/>
    <x v="1"/>
    <x v="0"/>
    <n v="52"/>
  </r>
  <r>
    <n v="452760"/>
    <x v="5721"/>
    <x v="2"/>
    <x v="46"/>
    <s v="GRAY"/>
    <x v="0"/>
    <x v="0"/>
    <s v="FRESENIUS MEDICAL CARE"/>
    <n v="12"/>
    <x v="0"/>
    <n v="58"/>
    <n v="67"/>
    <n v="72"/>
    <x v="0"/>
    <s v="As Expected"/>
    <x v="0"/>
    <n v="63"/>
    <n v="52"/>
    <n v="220"/>
    <x v="0"/>
    <x v="1"/>
    <n v="72"/>
    <n v="72"/>
    <n v="0"/>
    <x v="1"/>
    <x v="0"/>
    <n v="72"/>
  </r>
  <r>
    <n v="452761"/>
    <x v="5722"/>
    <x v="1"/>
    <x v="46"/>
    <s v="HARRIS"/>
    <x v="0"/>
    <x v="0"/>
    <s v="DAVITA"/>
    <n v="20"/>
    <x v="0"/>
    <n v="63"/>
    <n v="83"/>
    <n v="87"/>
    <x v="0"/>
    <s v="As Expected"/>
    <x v="0"/>
    <n v="77"/>
    <n v="78"/>
    <n v="367"/>
    <x v="1"/>
    <x v="1"/>
    <n v="87"/>
    <n v="87"/>
    <n v="0"/>
    <x v="1"/>
    <x v="0"/>
    <e v="#N/A"/>
  </r>
  <r>
    <n v="452762"/>
    <x v="5723"/>
    <x v="0"/>
    <x v="46"/>
    <s v="HARRIS"/>
    <x v="0"/>
    <x v="0"/>
    <s v="DAVITA"/>
    <n v="16"/>
    <x v="0"/>
    <n v="57"/>
    <n v="75"/>
    <n v="77"/>
    <x v="0"/>
    <s v="As Expected"/>
    <x v="0"/>
    <n v="63"/>
    <n v="84"/>
    <n v="333"/>
    <x v="1"/>
    <x v="1"/>
    <n v="78"/>
    <n v="78"/>
    <n v="0"/>
    <x v="1"/>
    <x v="0"/>
    <e v="#N/A"/>
  </r>
  <r>
    <n v="452763"/>
    <x v="5724"/>
    <x v="0"/>
    <x v="46"/>
    <s v="JEFFERSON"/>
    <x v="0"/>
    <x v="0"/>
    <s v="RENAL VENTURES MANAGEMENT"/>
    <n v="24"/>
    <x v="1"/>
    <n v="102"/>
    <n v="149"/>
    <n v="158"/>
    <x v="0"/>
    <s v="As Expected"/>
    <x v="0"/>
    <n v="114"/>
    <n v="128"/>
    <n v="420"/>
    <x v="1"/>
    <x v="1"/>
    <n v="133"/>
    <n v="133"/>
    <n v="0"/>
    <x v="1"/>
    <x v="0"/>
    <e v="#N/A"/>
  </r>
  <r>
    <n v="452764"/>
    <x v="5725"/>
    <x v="0"/>
    <x v="46"/>
    <s v="HIDALGO"/>
    <x v="0"/>
    <x v="0"/>
    <s v="DAVITA"/>
    <n v="24"/>
    <x v="0"/>
    <n v="111"/>
    <n v="160"/>
    <n v="167"/>
    <x v="0"/>
    <s v="As Expected"/>
    <x v="0"/>
    <n v="127"/>
    <n v="167"/>
    <n v="536"/>
    <x v="1"/>
    <x v="1"/>
    <n v="159"/>
    <n v="159"/>
    <n v="0"/>
    <x v="1"/>
    <x v="0"/>
    <e v="#N/A"/>
  </r>
  <r>
    <n v="452765"/>
    <x v="5726"/>
    <x v="2"/>
    <x v="46"/>
    <s v="MEDINA"/>
    <x v="0"/>
    <x v="0"/>
    <s v="US RENAL CARE, INC."/>
    <n v="13"/>
    <x v="0"/>
    <n v="43"/>
    <n v="57"/>
    <n v="62"/>
    <x v="0"/>
    <s v="As Expected"/>
    <x v="0"/>
    <n v="46"/>
    <n v="49"/>
    <n v="175"/>
    <x v="0"/>
    <x v="1"/>
    <n v="62"/>
    <n v="62"/>
    <n v="0"/>
    <x v="2"/>
    <x v="0"/>
    <n v="73"/>
  </r>
  <r>
    <n v="452767"/>
    <x v="5727"/>
    <x v="0"/>
    <x v="46"/>
    <s v="HIDALGO"/>
    <x v="0"/>
    <x v="0"/>
    <s v="FRESENIUS MEDICAL CARE"/>
    <n v="24"/>
    <x v="0"/>
    <n v="106"/>
    <n v="148"/>
    <n v="157"/>
    <x v="1"/>
    <s v="As Expected"/>
    <x v="0"/>
    <n v="123"/>
    <n v="186"/>
    <n v="487"/>
    <x v="1"/>
    <x v="1"/>
    <n v="154"/>
    <n v="154"/>
    <n v="0"/>
    <x v="1"/>
    <x v="0"/>
    <n v="71"/>
  </r>
  <r>
    <n v="452768"/>
    <x v="5728"/>
    <x v="2"/>
    <x v="46"/>
    <s v="HOUSTON"/>
    <x v="0"/>
    <x v="0"/>
    <s v="FRESENIUS MEDICAL CARE"/>
    <n v="16"/>
    <x v="0"/>
    <n v="51"/>
    <n v="68"/>
    <n v="68"/>
    <x v="0"/>
    <s v="As Expected"/>
    <x v="3"/>
    <n v="53"/>
    <n v="38"/>
    <n v="201"/>
    <x v="1"/>
    <x v="1"/>
    <n v="63"/>
    <n v="63"/>
    <n v="0"/>
    <x v="2"/>
    <x v="0"/>
    <n v="63"/>
  </r>
  <r>
    <n v="452769"/>
    <x v="5729"/>
    <x v="2"/>
    <x v="46"/>
    <s v="HAYS"/>
    <x v="0"/>
    <x v="0"/>
    <s v="DAVITA"/>
    <n v="14"/>
    <x v="0"/>
    <n v="43"/>
    <n v="56"/>
    <n v="57"/>
    <x v="0"/>
    <s v="As Expected"/>
    <x v="0"/>
    <n v="47"/>
    <n v="59"/>
    <n v="216"/>
    <x v="1"/>
    <x v="1"/>
    <n v="58"/>
    <n v="58"/>
    <n v="0"/>
    <x v="2"/>
    <x v="0"/>
    <e v="#N/A"/>
  </r>
  <r>
    <n v="452772"/>
    <x v="5730"/>
    <x v="0"/>
    <x v="46"/>
    <s v="BRAZORIA"/>
    <x v="0"/>
    <x v="0"/>
    <s v="FRESENIUS MEDICAL CARE"/>
    <n v="21"/>
    <x v="0"/>
    <n v="74"/>
    <n v="101"/>
    <n v="111"/>
    <x v="0"/>
    <s v="As Expected"/>
    <x v="0"/>
    <n v="84"/>
    <n v="110"/>
    <n v="319"/>
    <x v="1"/>
    <x v="1"/>
    <n v="111"/>
    <n v="111"/>
    <n v="0"/>
    <x v="1"/>
    <x v="0"/>
    <n v="44"/>
  </r>
  <r>
    <n v="452773"/>
    <x v="5731"/>
    <x v="1"/>
    <x v="46"/>
    <s v="DALLAS"/>
    <x v="0"/>
    <x v="0"/>
    <s v="DAVITA"/>
    <n v="36"/>
    <x v="0"/>
    <n v="136"/>
    <n v="184"/>
    <n v="188"/>
    <x v="0"/>
    <s v="As Expected"/>
    <x v="0"/>
    <n v="147"/>
    <n v="133"/>
    <n v="583"/>
    <x v="1"/>
    <x v="1"/>
    <n v="187"/>
    <n v="187"/>
    <n v="0"/>
    <x v="1"/>
    <x v="0"/>
    <e v="#N/A"/>
  </r>
  <r>
    <n v="452774"/>
    <x v="5732"/>
    <x v="2"/>
    <x v="46"/>
    <s v="GRAYSON"/>
    <x v="0"/>
    <x v="0"/>
    <s v="DAVITA"/>
    <n v="25"/>
    <x v="0"/>
    <n v="81"/>
    <n v="100"/>
    <n v="109"/>
    <x v="0"/>
    <s v="As Expected"/>
    <x v="0"/>
    <n v="91"/>
    <n v="106"/>
    <n v="369"/>
    <x v="1"/>
    <x v="1"/>
    <n v="109"/>
    <n v="109"/>
    <n v="0"/>
    <x v="1"/>
    <x v="0"/>
    <e v="#N/A"/>
  </r>
  <r>
    <n v="452776"/>
    <x v="5733"/>
    <x v="0"/>
    <x v="46"/>
    <s v="GREGG"/>
    <x v="0"/>
    <x v="0"/>
    <s v="DAVITA"/>
    <n v="13"/>
    <x v="0"/>
    <n v="52"/>
    <n v="68"/>
    <n v="72"/>
    <x v="0"/>
    <s v="As Expected"/>
    <x v="0"/>
    <n v="62"/>
    <n v="70"/>
    <n v="248"/>
    <x v="1"/>
    <x v="1"/>
    <n v="72"/>
    <n v="72"/>
    <n v="0"/>
    <x v="2"/>
    <x v="0"/>
    <e v="#N/A"/>
  </r>
  <r>
    <n v="452777"/>
    <x v="5734"/>
    <x v="2"/>
    <x v="46"/>
    <s v="BEXAR"/>
    <x v="0"/>
    <x v="0"/>
    <s v="FRESENIUS MEDICAL CARE"/>
    <n v="28"/>
    <x v="0"/>
    <n v="99"/>
    <n v="137"/>
    <n v="146"/>
    <x v="0"/>
    <s v="As Expected"/>
    <x v="0"/>
    <n v="106"/>
    <n v="117"/>
    <n v="422"/>
    <x v="0"/>
    <x v="1"/>
    <n v="123"/>
    <n v="123"/>
    <n v="0"/>
    <x v="1"/>
    <x v="0"/>
    <n v="71"/>
  </r>
  <r>
    <n v="452778"/>
    <x v="5735"/>
    <x v="0"/>
    <x v="46"/>
    <s v="FORT BEND"/>
    <x v="0"/>
    <x v="0"/>
    <s v="FRESENIUS MEDICAL CARE"/>
    <n v="16"/>
    <x v="1"/>
    <n v="71"/>
    <n v="96"/>
    <n v="97"/>
    <x v="0"/>
    <s v="As Expected"/>
    <x v="0"/>
    <n v="75"/>
    <n v="92"/>
    <n v="314"/>
    <x v="1"/>
    <x v="1"/>
    <n v="96"/>
    <n v="96"/>
    <n v="0"/>
    <x v="1"/>
    <x v="0"/>
    <n v="54"/>
  </r>
  <r>
    <n v="442726"/>
    <x v="5736"/>
    <x v="3"/>
    <x v="39"/>
    <s v="BLOUNT"/>
    <x v="0"/>
    <x v="1"/>
    <s v="INDEPENDENT"/>
    <n v="18"/>
    <x v="2"/>
    <n v="3"/>
    <n v="6"/>
    <n v="6"/>
    <x v="2"/>
    <s v="Not Available"/>
    <x v="2"/>
    <n v="3"/>
    <n v="4"/>
    <n v="16"/>
    <x v="2"/>
    <x v="3"/>
    <n v="6"/>
    <n v="6"/>
    <n v="0"/>
    <x v="2"/>
    <x v="1"/>
    <n v="0"/>
  </r>
  <r>
    <n v="452779"/>
    <x v="5737"/>
    <x v="2"/>
    <x v="46"/>
    <s v="WILLIAMSON"/>
    <x v="0"/>
    <x v="0"/>
    <s v="FRESENIUS MEDICAL CARE"/>
    <n v="20"/>
    <x v="0"/>
    <n v="59"/>
    <n v="90"/>
    <n v="92"/>
    <x v="0"/>
    <s v="As Expected"/>
    <x v="0"/>
    <n v="70"/>
    <n v="55"/>
    <n v="260"/>
    <x v="1"/>
    <x v="1"/>
    <n v="93"/>
    <n v="93"/>
    <n v="0"/>
    <x v="1"/>
    <x v="0"/>
    <n v="58"/>
  </r>
  <r>
    <n v="452780"/>
    <x v="5738"/>
    <x v="0"/>
    <x v="46"/>
    <s v="HARRIS"/>
    <x v="0"/>
    <x v="0"/>
    <s v="DAVITA"/>
    <n v="24"/>
    <x v="0"/>
    <n v="118"/>
    <n v="145"/>
    <n v="146"/>
    <x v="0"/>
    <s v="As Expected"/>
    <x v="1"/>
    <n v="127"/>
    <n v="160"/>
    <n v="502"/>
    <x v="1"/>
    <x v="1"/>
    <n v="146"/>
    <n v="146"/>
    <n v="0"/>
    <x v="0"/>
    <x v="0"/>
    <e v="#N/A"/>
  </r>
  <r>
    <n v="452781"/>
    <x v="5739"/>
    <x v="2"/>
    <x v="46"/>
    <s v="BEXAR"/>
    <x v="0"/>
    <x v="0"/>
    <s v="FRESENIUS MEDICAL CARE"/>
    <n v="28"/>
    <x v="0"/>
    <n v="123"/>
    <n v="184"/>
    <n v="192"/>
    <x v="0"/>
    <s v="As Expected"/>
    <x v="0"/>
    <n v="147"/>
    <n v="159"/>
    <n v="546"/>
    <x v="0"/>
    <x v="1"/>
    <n v="193"/>
    <n v="193"/>
    <n v="0"/>
    <x v="1"/>
    <x v="0"/>
    <n v="54"/>
  </r>
  <r>
    <n v="452782"/>
    <x v="5740"/>
    <x v="2"/>
    <x v="46"/>
    <s v="DIMMIT"/>
    <x v="0"/>
    <x v="0"/>
    <s v="FRESENIUS MEDICAL CARE"/>
    <n v="20"/>
    <x v="0"/>
    <n v="86"/>
    <n v="110"/>
    <n v="116"/>
    <x v="0"/>
    <s v="As Expected"/>
    <x v="0"/>
    <n v="95"/>
    <n v="113"/>
    <n v="364"/>
    <x v="1"/>
    <x v="2"/>
    <n v="117"/>
    <n v="117"/>
    <n v="0"/>
    <x v="1"/>
    <x v="0"/>
    <n v="73"/>
  </r>
  <r>
    <n v="452784"/>
    <x v="5741"/>
    <x v="1"/>
    <x v="46"/>
    <s v="HARRIS"/>
    <x v="0"/>
    <x v="0"/>
    <s v="DAVITA"/>
    <n v="35"/>
    <x v="0"/>
    <n v="139"/>
    <n v="185"/>
    <n v="192"/>
    <x v="0"/>
    <s v="As Expected"/>
    <x v="0"/>
    <n v="151"/>
    <n v="147"/>
    <n v="644"/>
    <x v="0"/>
    <x v="1"/>
    <n v="170"/>
    <n v="170"/>
    <n v="0"/>
    <x v="1"/>
    <x v="0"/>
    <e v="#N/A"/>
  </r>
  <r>
    <n v="452785"/>
    <x v="5742"/>
    <x v="2"/>
    <x v="46"/>
    <s v="SMITH"/>
    <x v="0"/>
    <x v="0"/>
    <s v="FRESENIUS MEDICAL CARE"/>
    <n v="20"/>
    <x v="0"/>
    <n v="67"/>
    <n v="88"/>
    <n v="90"/>
    <x v="0"/>
    <s v="As Expected"/>
    <x v="0"/>
    <n v="72"/>
    <n v="76"/>
    <n v="299"/>
    <x v="1"/>
    <x v="1"/>
    <n v="91"/>
    <n v="91"/>
    <n v="0"/>
    <x v="0"/>
    <x v="0"/>
    <n v="74"/>
  </r>
  <r>
    <n v="452786"/>
    <x v="5743"/>
    <x v="2"/>
    <x v="46"/>
    <s v="FORT BEND"/>
    <x v="0"/>
    <x v="0"/>
    <s v="FRESENIUS MEDICAL CARE"/>
    <n v="20"/>
    <x v="0"/>
    <n v="71"/>
    <n v="102"/>
    <n v="106"/>
    <x v="0"/>
    <s v="As Expected"/>
    <x v="0"/>
    <n v="87"/>
    <n v="81"/>
    <n v="381"/>
    <x v="0"/>
    <x v="1"/>
    <n v="107"/>
    <n v="107"/>
    <n v="0"/>
    <x v="1"/>
    <x v="0"/>
    <n v="71"/>
  </r>
  <r>
    <n v="452372"/>
    <x v="5744"/>
    <x v="3"/>
    <x v="46"/>
    <s v="BEXAR"/>
    <x v="1"/>
    <x v="1"/>
    <s v="INDEPENDENT"/>
    <n v="8"/>
    <x v="2"/>
    <n v="4"/>
    <n v="4"/>
    <n v="4"/>
    <x v="0"/>
    <s v="Not Available"/>
    <x v="2"/>
    <n v="9"/>
    <n v="7"/>
    <n v="38"/>
    <x v="2"/>
    <x v="3"/>
    <n v="4"/>
    <n v="4"/>
    <n v="10"/>
    <x v="2"/>
    <x v="0"/>
    <n v="100"/>
  </r>
  <r>
    <n v="452787"/>
    <x v="5745"/>
    <x v="0"/>
    <x v="46"/>
    <s v="HARRIS"/>
    <x v="0"/>
    <x v="0"/>
    <s v="DAVITA"/>
    <n v="18"/>
    <x v="0"/>
    <n v="69"/>
    <n v="101"/>
    <n v="106"/>
    <x v="0"/>
    <s v="As Expected"/>
    <x v="0"/>
    <n v="76"/>
    <n v="110"/>
    <n v="371"/>
    <x v="1"/>
    <x v="1"/>
    <n v="80"/>
    <n v="80"/>
    <n v="0"/>
    <x v="1"/>
    <x v="0"/>
    <e v="#N/A"/>
  </r>
  <r>
    <n v="452788"/>
    <x v="5695"/>
    <x v="2"/>
    <x v="46"/>
    <s v="HAYS"/>
    <x v="0"/>
    <x v="0"/>
    <s v="SATELLITE HEALTHCARE"/>
    <n v="22"/>
    <x v="0"/>
    <n v="57"/>
    <n v="91"/>
    <n v="95"/>
    <x v="0"/>
    <s v="As Expected"/>
    <x v="0"/>
    <n v="62"/>
    <n v="62"/>
    <n v="323"/>
    <x v="1"/>
    <x v="1"/>
    <n v="96"/>
    <n v="96"/>
    <n v="0"/>
    <x v="0"/>
    <x v="0"/>
    <e v="#N/A"/>
  </r>
  <r>
    <n v="452789"/>
    <x v="5695"/>
    <x v="2"/>
    <x v="46"/>
    <s v="TRAVIS"/>
    <x v="0"/>
    <x v="0"/>
    <s v="SATELLITE DIALYSIS"/>
    <n v="48"/>
    <x v="3"/>
    <n v="183"/>
    <n v="247"/>
    <n v="260"/>
    <x v="0"/>
    <s v="As Expected"/>
    <x v="0"/>
    <n v="199"/>
    <n v="248"/>
    <n v="825"/>
    <x v="0"/>
    <x v="1"/>
    <n v="260"/>
    <n v="260"/>
    <n v="0"/>
    <x v="1"/>
    <x v="0"/>
    <e v="#N/A"/>
  </r>
  <r>
    <n v="422669"/>
    <x v="5746"/>
    <x v="2"/>
    <x v="42"/>
    <m/>
    <x v="0"/>
    <x v="0"/>
    <s v="DAVITA"/>
    <n v="15"/>
    <x v="0"/>
    <n v="23"/>
    <n v="34"/>
    <n v="38"/>
    <x v="0"/>
    <s v="As Expected"/>
    <x v="0"/>
    <n v="27"/>
    <n v="33"/>
    <n v="39"/>
    <x v="1"/>
    <x v="1"/>
    <n v="39"/>
    <n v="39"/>
    <n v="0"/>
    <x v="2"/>
    <x v="0"/>
    <e v="#N/A"/>
  </r>
  <r>
    <n v="452790"/>
    <x v="5695"/>
    <x v="1"/>
    <x v="46"/>
    <s v="TRAVIS"/>
    <x v="1"/>
    <x v="0"/>
    <s v="SATELLITE HEALTHCARE"/>
    <n v="28"/>
    <x v="0"/>
    <n v="106"/>
    <n v="144"/>
    <n v="154"/>
    <x v="0"/>
    <s v="As Expected"/>
    <x v="0"/>
    <n v="118"/>
    <n v="155"/>
    <n v="623"/>
    <x v="1"/>
    <x v="1"/>
    <n v="153"/>
    <n v="153"/>
    <n v="0"/>
    <x v="1"/>
    <x v="0"/>
    <e v="#N/A"/>
  </r>
  <r>
    <n v="452791"/>
    <x v="5747"/>
    <x v="1"/>
    <x v="46"/>
    <s v="NACOGDOCHES"/>
    <x v="1"/>
    <x v="0"/>
    <s v="DIALYSIS CLINIC, INC."/>
    <n v="21"/>
    <x v="0"/>
    <n v="85"/>
    <n v="105"/>
    <n v="108"/>
    <x v="0"/>
    <s v="Better than Expected"/>
    <x v="0"/>
    <n v="93"/>
    <n v="89"/>
    <n v="357"/>
    <x v="1"/>
    <x v="1"/>
    <n v="99"/>
    <n v="99"/>
    <n v="0"/>
    <x v="1"/>
    <x v="0"/>
    <n v="65"/>
  </r>
  <r>
    <n v="452792"/>
    <x v="5748"/>
    <x v="0"/>
    <x v="46"/>
    <s v="LUBBOCK"/>
    <x v="0"/>
    <x v="0"/>
    <s v="FRESENIUS MEDICAL CARE"/>
    <n v="40"/>
    <x v="0"/>
    <n v="183"/>
    <n v="261"/>
    <n v="274"/>
    <x v="0"/>
    <s v="As Expected"/>
    <x v="1"/>
    <n v="216"/>
    <n v="235"/>
    <n v="867"/>
    <x v="0"/>
    <x v="1"/>
    <n v="220"/>
    <n v="220"/>
    <n v="0"/>
    <x v="1"/>
    <x v="0"/>
    <n v="52"/>
  </r>
  <r>
    <n v="452793"/>
    <x v="5749"/>
    <x v="0"/>
    <x v="46"/>
    <s v="KAUFMAN"/>
    <x v="0"/>
    <x v="0"/>
    <s v="FRESENIUS MEDICAL CARE"/>
    <n v="24"/>
    <x v="0"/>
    <n v="73"/>
    <n v="102"/>
    <n v="106"/>
    <x v="0"/>
    <s v="As Expected"/>
    <x v="0"/>
    <n v="82"/>
    <n v="63"/>
    <n v="337"/>
    <x v="1"/>
    <x v="1"/>
    <n v="105"/>
    <n v="105"/>
    <n v="0"/>
    <x v="1"/>
    <x v="0"/>
    <n v="69"/>
  </r>
  <r>
    <n v="452794"/>
    <x v="5750"/>
    <x v="1"/>
    <x v="46"/>
    <s v="KAUFMAN"/>
    <x v="0"/>
    <x v="0"/>
    <s v="FRESENIUS MEDICAL CARE"/>
    <n v="12"/>
    <x v="0"/>
    <n v="35"/>
    <n v="46"/>
    <n v="51"/>
    <x v="0"/>
    <s v="As Expected"/>
    <x v="0"/>
    <n v="40"/>
    <n v="47"/>
    <n v="166"/>
    <x v="1"/>
    <x v="1"/>
    <n v="50"/>
    <n v="50"/>
    <n v="0"/>
    <x v="2"/>
    <x v="0"/>
    <n v="58"/>
  </r>
  <r>
    <n v="452796"/>
    <x v="5751"/>
    <x v="2"/>
    <x v="46"/>
    <s v="BEXAR"/>
    <x v="0"/>
    <x v="0"/>
    <s v="FRESENIUS MEDICAL CARE"/>
    <n v="15"/>
    <x v="0"/>
    <n v="53"/>
    <n v="84"/>
    <n v="89"/>
    <x v="0"/>
    <s v="As Expected"/>
    <x v="3"/>
    <n v="61"/>
    <n v="62"/>
    <n v="270"/>
    <x v="1"/>
    <x v="1"/>
    <n v="89"/>
    <n v="89"/>
    <n v="0"/>
    <x v="2"/>
    <x v="0"/>
    <n v="80"/>
  </r>
  <r>
    <n v="452797"/>
    <x v="5695"/>
    <x v="2"/>
    <x v="46"/>
    <s v="TRAVIS"/>
    <x v="0"/>
    <x v="0"/>
    <s v="SATELLITE HEALTHCARE"/>
    <n v="36"/>
    <x v="3"/>
    <n v="118"/>
    <n v="167"/>
    <n v="171"/>
    <x v="0"/>
    <s v="As Expected"/>
    <x v="0"/>
    <n v="136"/>
    <n v="161"/>
    <n v="617"/>
    <x v="1"/>
    <x v="1"/>
    <n v="170"/>
    <n v="170"/>
    <n v="0"/>
    <x v="1"/>
    <x v="0"/>
    <e v="#N/A"/>
  </r>
  <r>
    <n v="452798"/>
    <x v="5752"/>
    <x v="0"/>
    <x v="46"/>
    <s v="COMAL"/>
    <x v="0"/>
    <x v="0"/>
    <s v="DAVITA"/>
    <n v="27"/>
    <x v="0"/>
    <n v="111"/>
    <n v="159"/>
    <n v="168"/>
    <x v="0"/>
    <s v="As Expected"/>
    <x v="0"/>
    <n v="125"/>
    <n v="154"/>
    <n v="442"/>
    <x v="0"/>
    <x v="1"/>
    <n v="147"/>
    <n v="147"/>
    <n v="0"/>
    <x v="1"/>
    <x v="0"/>
    <e v="#N/A"/>
  </r>
  <r>
    <n v="442731"/>
    <x v="5753"/>
    <x v="0"/>
    <x v="39"/>
    <m/>
    <x v="0"/>
    <x v="0"/>
    <s v="FRESENIUS MEDICAL CARE"/>
    <n v="19"/>
    <x v="0"/>
    <n v="41"/>
    <n v="69"/>
    <n v="73"/>
    <x v="0"/>
    <s v="As Expected"/>
    <x v="0"/>
    <n v="47"/>
    <n v="71"/>
    <n v="145"/>
    <x v="0"/>
    <x v="1"/>
    <n v="72"/>
    <n v="72"/>
    <n v="0"/>
    <x v="0"/>
    <x v="0"/>
    <n v="51"/>
  </r>
  <r>
    <n v="452799"/>
    <x v="5754"/>
    <x v="0"/>
    <x v="46"/>
    <s v="TARRANT"/>
    <x v="0"/>
    <x v="0"/>
    <s v="TARRANT DIALYSIS CENTERS"/>
    <n v="20"/>
    <x v="0"/>
    <n v="102"/>
    <n v="134"/>
    <n v="151"/>
    <x v="0"/>
    <s v="As Expected"/>
    <x v="0"/>
    <n v="111"/>
    <n v="161"/>
    <n v="446"/>
    <x v="1"/>
    <x v="1"/>
    <n v="151"/>
    <n v="151"/>
    <n v="0"/>
    <x v="0"/>
    <x v="2"/>
    <n v="50"/>
  </r>
  <r>
    <n v="452800"/>
    <x v="5755"/>
    <x v="1"/>
    <x v="46"/>
    <s v="NUECES"/>
    <x v="0"/>
    <x v="0"/>
    <s v="DAVITA"/>
    <n v="20"/>
    <x v="0"/>
    <n v="77"/>
    <n v="113"/>
    <n v="115"/>
    <x v="0"/>
    <s v="Better than Expected"/>
    <x v="0"/>
    <n v="84"/>
    <n v="89"/>
    <n v="373"/>
    <x v="0"/>
    <x v="1"/>
    <n v="119"/>
    <n v="119"/>
    <n v="0"/>
    <x v="1"/>
    <x v="0"/>
    <e v="#N/A"/>
  </r>
  <r>
    <n v="452801"/>
    <x v="5756"/>
    <x v="4"/>
    <x v="46"/>
    <s v="FORT BEND"/>
    <x v="0"/>
    <x v="1"/>
    <s v="INDEPENDENT"/>
    <n v="3"/>
    <x v="0"/>
    <n v="73"/>
    <n v="113"/>
    <n v="117"/>
    <x v="0"/>
    <s v="As Expected"/>
    <x v="1"/>
    <n v="92"/>
    <n v="114"/>
    <n v="439"/>
    <x v="2"/>
    <x v="1"/>
    <n v="100"/>
    <n v="100"/>
    <n v="0"/>
    <x v="1"/>
    <x v="3"/>
    <n v="45"/>
  </r>
  <r>
    <n v="452802"/>
    <x v="5757"/>
    <x v="1"/>
    <x v="46"/>
    <s v="ORANGE"/>
    <x v="0"/>
    <x v="0"/>
    <s v="RENAL VENTURES MANAGEMENT"/>
    <n v="16"/>
    <x v="0"/>
    <n v="46"/>
    <n v="61"/>
    <n v="69"/>
    <x v="0"/>
    <s v="As Expected"/>
    <x v="0"/>
    <n v="55"/>
    <n v="56"/>
    <n v="171"/>
    <x v="1"/>
    <x v="1"/>
    <n v="70"/>
    <n v="70"/>
    <n v="0"/>
    <x v="1"/>
    <x v="0"/>
    <e v="#N/A"/>
  </r>
  <r>
    <n v="452803"/>
    <x v="5758"/>
    <x v="1"/>
    <x v="46"/>
    <s v="RUSK"/>
    <x v="0"/>
    <x v="0"/>
    <s v="DAVITA"/>
    <n v="12"/>
    <x v="0"/>
    <n v="41"/>
    <n v="62"/>
    <n v="65"/>
    <x v="0"/>
    <s v="As Expected"/>
    <x v="0"/>
    <n v="51"/>
    <n v="36"/>
    <n v="217"/>
    <x v="0"/>
    <x v="1"/>
    <n v="66"/>
    <n v="66"/>
    <n v="0"/>
    <x v="1"/>
    <x v="0"/>
    <e v="#N/A"/>
  </r>
  <r>
    <n v="452804"/>
    <x v="5759"/>
    <x v="0"/>
    <x v="46"/>
    <s v="BEXAR"/>
    <x v="0"/>
    <x v="1"/>
    <s v="INDEPENDENT"/>
    <n v="24"/>
    <x v="2"/>
    <n v="10"/>
    <n v="19"/>
    <n v="20"/>
    <x v="0"/>
    <s v="Not Available"/>
    <x v="1"/>
    <n v="11"/>
    <n v="10"/>
    <n v="65"/>
    <x v="1"/>
    <x v="1"/>
    <n v="20"/>
    <n v="20"/>
    <n v="0"/>
    <x v="2"/>
    <x v="0"/>
    <n v="65"/>
  </r>
  <r>
    <n v="452805"/>
    <x v="5760"/>
    <x v="1"/>
    <x v="46"/>
    <s v="HOOD"/>
    <x v="0"/>
    <x v="0"/>
    <s v="FRESENIUS MEDICAL CARE"/>
    <n v="25"/>
    <x v="0"/>
    <n v="88"/>
    <n v="110"/>
    <n v="122"/>
    <x v="0"/>
    <s v="As Expected"/>
    <x v="0"/>
    <n v="101"/>
    <n v="99"/>
    <n v="322"/>
    <x v="1"/>
    <x v="1"/>
    <n v="115"/>
    <n v="115"/>
    <n v="0"/>
    <x v="1"/>
    <x v="0"/>
    <n v="56"/>
  </r>
  <r>
    <n v="452380"/>
    <x v="5761"/>
    <x v="3"/>
    <x v="46"/>
    <s v="NUECES"/>
    <x v="1"/>
    <x v="1"/>
    <s v="INDEPENDENT"/>
    <n v="5"/>
    <x v="2"/>
    <n v="2"/>
    <n v="3"/>
    <n v="4"/>
    <x v="2"/>
    <s v="Not Available"/>
    <x v="2"/>
    <n v="3"/>
    <n v="1"/>
    <n v="31"/>
    <x v="2"/>
    <x v="3"/>
    <n v="4"/>
    <n v="4"/>
    <n v="4"/>
    <x v="1"/>
    <x v="1"/>
    <s v="No Score"/>
  </r>
  <r>
    <n v="452806"/>
    <x v="5762"/>
    <x v="2"/>
    <x v="46"/>
    <s v="BELL"/>
    <x v="0"/>
    <x v="0"/>
    <s v="FRESENIUS MEDICAL CARE"/>
    <n v="17"/>
    <x v="0"/>
    <n v="40"/>
    <n v="66"/>
    <n v="72"/>
    <x v="0"/>
    <s v="As Expected"/>
    <x v="0"/>
    <n v="48"/>
    <n v="48"/>
    <n v="138"/>
    <x v="0"/>
    <x v="1"/>
    <n v="73"/>
    <n v="73"/>
    <n v="0"/>
    <x v="2"/>
    <x v="0"/>
    <n v="79"/>
  </r>
  <r>
    <n v="452808"/>
    <x v="5550"/>
    <x v="0"/>
    <x v="46"/>
    <s v="ORANGE"/>
    <x v="0"/>
    <x v="0"/>
    <s v="FRESENIUS MEDICAL CARE"/>
    <n v="9"/>
    <x v="1"/>
    <n v="35"/>
    <n v="52"/>
    <n v="56"/>
    <x v="0"/>
    <s v="As Expected"/>
    <x v="0"/>
    <n v="40"/>
    <n v="60"/>
    <n v="176"/>
    <x v="1"/>
    <x v="1"/>
    <n v="54"/>
    <n v="54"/>
    <n v="0"/>
    <x v="2"/>
    <x v="0"/>
    <n v="32"/>
  </r>
  <r>
    <n v="452809"/>
    <x v="5763"/>
    <x v="2"/>
    <x v="46"/>
    <s v="EL PASO"/>
    <x v="0"/>
    <x v="0"/>
    <s v="US RENAL CARE, INC."/>
    <n v="16"/>
    <x v="0"/>
    <n v="28"/>
    <n v="47"/>
    <n v="47"/>
    <x v="0"/>
    <s v="As Expected"/>
    <x v="0"/>
    <n v="34"/>
    <n v="42"/>
    <n v="164"/>
    <x v="1"/>
    <x v="1"/>
    <n v="48"/>
    <n v="48"/>
    <n v="0"/>
    <x v="1"/>
    <x v="0"/>
    <n v="67"/>
  </r>
  <r>
    <n v="452811"/>
    <x v="5764"/>
    <x v="1"/>
    <x v="46"/>
    <s v="BEXAR"/>
    <x v="0"/>
    <x v="0"/>
    <s v="FRESENIUS MEDICAL CARE"/>
    <n v="16"/>
    <x v="0"/>
    <n v="100"/>
    <n v="142"/>
    <n v="153"/>
    <x v="0"/>
    <s v="As Expected"/>
    <x v="0"/>
    <n v="118"/>
    <n v="109"/>
    <n v="425"/>
    <x v="1"/>
    <x v="1"/>
    <n v="105"/>
    <n v="105"/>
    <n v="0"/>
    <x v="1"/>
    <x v="0"/>
    <n v="70"/>
  </r>
  <r>
    <n v="452812"/>
    <x v="5765"/>
    <x v="0"/>
    <x v="46"/>
    <s v="HENDERSON"/>
    <x v="0"/>
    <x v="0"/>
    <s v="FRESENIUS MEDICAL CARE"/>
    <n v="29"/>
    <x v="0"/>
    <n v="80"/>
    <n v="116"/>
    <n v="127"/>
    <x v="0"/>
    <s v="As Expected"/>
    <x v="0"/>
    <n v="95"/>
    <n v="139"/>
    <n v="404"/>
    <x v="1"/>
    <x v="1"/>
    <n v="103"/>
    <n v="103"/>
    <n v="0"/>
    <x v="1"/>
    <x v="0"/>
    <n v="60"/>
  </r>
  <r>
    <n v="452813"/>
    <x v="5766"/>
    <x v="1"/>
    <x v="46"/>
    <s v="EL PASO"/>
    <x v="0"/>
    <x v="0"/>
    <s v="FRESENIUS MEDICAL CARE"/>
    <n v="17"/>
    <x v="0"/>
    <n v="66"/>
    <n v="90"/>
    <n v="92"/>
    <x v="0"/>
    <s v="As Expected"/>
    <x v="0"/>
    <n v="72"/>
    <n v="100"/>
    <n v="276"/>
    <x v="1"/>
    <x v="1"/>
    <n v="92"/>
    <n v="92"/>
    <n v="0"/>
    <x v="1"/>
    <x v="0"/>
    <n v="47"/>
  </r>
  <r>
    <n v="452814"/>
    <x v="5767"/>
    <x v="0"/>
    <x v="46"/>
    <s v="COLLIN"/>
    <x v="0"/>
    <x v="0"/>
    <s v="FRESENIUS MEDICAL CARE"/>
    <n v="19"/>
    <x v="0"/>
    <n v="85"/>
    <n v="121"/>
    <n v="129"/>
    <x v="0"/>
    <s v="As Expected"/>
    <x v="0"/>
    <n v="96"/>
    <n v="122"/>
    <n v="387"/>
    <x v="0"/>
    <x v="1"/>
    <n v="128"/>
    <n v="128"/>
    <n v="0"/>
    <x v="1"/>
    <x v="0"/>
    <n v="51"/>
  </r>
  <r>
    <n v="452816"/>
    <x v="5768"/>
    <x v="1"/>
    <x v="46"/>
    <s v="BEXAR"/>
    <x v="0"/>
    <x v="0"/>
    <s v="FRESENIUS MEDICAL CARE"/>
    <n v="20"/>
    <x v="0"/>
    <n v="80"/>
    <n v="110"/>
    <n v="118"/>
    <x v="0"/>
    <s v="As Expected"/>
    <x v="1"/>
    <n v="82"/>
    <n v="54"/>
    <n v="332"/>
    <x v="1"/>
    <x v="1"/>
    <n v="120"/>
    <n v="120"/>
    <n v="0"/>
    <x v="1"/>
    <x v="0"/>
    <n v="77"/>
  </r>
  <r>
    <n v="452817"/>
    <x v="5769"/>
    <x v="1"/>
    <x v="46"/>
    <s v="CAMERON"/>
    <x v="0"/>
    <x v="0"/>
    <s v="US RENAL CARE, INC."/>
    <n v="30"/>
    <x v="0"/>
    <n v="166"/>
    <n v="229"/>
    <n v="240"/>
    <x v="0"/>
    <s v="As Expected"/>
    <x v="3"/>
    <n v="184"/>
    <n v="199"/>
    <n v="746"/>
    <x v="1"/>
    <x v="1"/>
    <n v="226"/>
    <n v="226"/>
    <n v="0"/>
    <x v="3"/>
    <x v="0"/>
    <n v="56"/>
  </r>
  <r>
    <n v="452819"/>
    <x v="5770"/>
    <x v="0"/>
    <x v="46"/>
    <s v="TARRANT"/>
    <x v="0"/>
    <x v="0"/>
    <s v="RENAL VENTURES MANAGEMENT"/>
    <n v="29"/>
    <x v="0"/>
    <n v="73"/>
    <n v="96"/>
    <n v="102"/>
    <x v="0"/>
    <s v="As Expected"/>
    <x v="0"/>
    <n v="82"/>
    <n v="81"/>
    <n v="365"/>
    <x v="1"/>
    <x v="1"/>
    <n v="86"/>
    <n v="86"/>
    <n v="0"/>
    <x v="2"/>
    <x v="0"/>
    <e v="#N/A"/>
  </r>
  <r>
    <n v="452820"/>
    <x v="5771"/>
    <x v="1"/>
    <x v="46"/>
    <s v="HIDALGO"/>
    <x v="0"/>
    <x v="0"/>
    <s v="TRUCARE HEALTH CARE"/>
    <n v="28"/>
    <x v="0"/>
    <n v="106"/>
    <n v="125"/>
    <n v="133"/>
    <x v="0"/>
    <s v="As Expected"/>
    <x v="0"/>
    <n v="117"/>
    <n v="160"/>
    <n v="491"/>
    <x v="1"/>
    <x v="1"/>
    <n v="133"/>
    <n v="133"/>
    <n v="0"/>
    <x v="3"/>
    <x v="0"/>
    <n v="62"/>
  </r>
  <r>
    <n v="452821"/>
    <x v="5772"/>
    <x v="1"/>
    <x v="46"/>
    <s v="BEXAR"/>
    <x v="0"/>
    <x v="0"/>
    <s v="FRESENIUS MEDICAL CARE"/>
    <n v="30"/>
    <x v="0"/>
    <n v="83"/>
    <n v="125"/>
    <n v="129"/>
    <x v="0"/>
    <s v="As Expected"/>
    <x v="0"/>
    <n v="90"/>
    <n v="84"/>
    <n v="336"/>
    <x v="1"/>
    <x v="1"/>
    <n v="127"/>
    <n v="127"/>
    <n v="0"/>
    <x v="1"/>
    <x v="0"/>
    <n v="61"/>
  </r>
  <r>
    <n v="452822"/>
    <x v="5773"/>
    <x v="1"/>
    <x v="46"/>
    <s v="DALLAS"/>
    <x v="0"/>
    <x v="0"/>
    <s v="DAVITA"/>
    <n v="32"/>
    <x v="0"/>
    <n v="85"/>
    <n v="113"/>
    <n v="114"/>
    <x v="0"/>
    <s v="As Expected"/>
    <x v="0"/>
    <n v="96"/>
    <n v="75"/>
    <n v="366"/>
    <x v="1"/>
    <x v="1"/>
    <n v="117"/>
    <n v="117"/>
    <n v="0"/>
    <x v="1"/>
    <x v="0"/>
    <e v="#N/A"/>
  </r>
  <r>
    <n v="452823"/>
    <x v="5774"/>
    <x v="0"/>
    <x v="46"/>
    <s v="WEBB"/>
    <x v="0"/>
    <x v="1"/>
    <s v="INDEPENDENT"/>
    <n v="25"/>
    <x v="1"/>
    <n v="81"/>
    <n v="96"/>
    <n v="97"/>
    <x v="0"/>
    <s v="As Expected"/>
    <x v="0"/>
    <n v="91"/>
    <n v="107"/>
    <n v="426"/>
    <x v="1"/>
    <x v="1"/>
    <n v="95"/>
    <n v="95"/>
    <n v="0"/>
    <x v="1"/>
    <x v="0"/>
    <n v="52"/>
  </r>
  <r>
    <n v="452825"/>
    <x v="5775"/>
    <x v="2"/>
    <x v="46"/>
    <s v="BASTROP"/>
    <x v="0"/>
    <x v="0"/>
    <s v="FRESENIUS MEDICAL CARE"/>
    <n v="20"/>
    <x v="0"/>
    <n v="74"/>
    <n v="90"/>
    <n v="96"/>
    <x v="0"/>
    <s v="As Expected"/>
    <x v="0"/>
    <n v="79"/>
    <n v="103"/>
    <n v="383"/>
    <x v="0"/>
    <x v="1"/>
    <n v="95"/>
    <n v="95"/>
    <n v="0"/>
    <x v="2"/>
    <x v="0"/>
    <n v="63"/>
  </r>
  <r>
    <n v="452826"/>
    <x v="5776"/>
    <x v="0"/>
    <x v="46"/>
    <s v="ELLIS"/>
    <x v="0"/>
    <x v="0"/>
    <s v="FRESENIUS MEDICAL CARE"/>
    <n v="20"/>
    <x v="0"/>
    <n v="61"/>
    <n v="84"/>
    <n v="93"/>
    <x v="0"/>
    <s v="As Expected"/>
    <x v="0"/>
    <n v="71"/>
    <n v="73"/>
    <n v="286"/>
    <x v="1"/>
    <x v="1"/>
    <n v="94"/>
    <n v="94"/>
    <n v="0"/>
    <x v="1"/>
    <x v="0"/>
    <n v="64"/>
  </r>
  <r>
    <n v="452827"/>
    <x v="5777"/>
    <x v="2"/>
    <x v="46"/>
    <s v="BURNET"/>
    <x v="0"/>
    <x v="0"/>
    <s v="NATIONAL  NEPHROLOGY ASSOCIATES"/>
    <n v="16"/>
    <x v="0"/>
    <n v="73"/>
    <n v="90"/>
    <n v="94"/>
    <x v="0"/>
    <s v="As Expected"/>
    <x v="0"/>
    <n v="82"/>
    <n v="103"/>
    <n v="304"/>
    <x v="0"/>
    <x v="1"/>
    <n v="87"/>
    <n v="87"/>
    <n v="0"/>
    <x v="1"/>
    <x v="0"/>
    <n v="74"/>
  </r>
  <r>
    <n v="442750"/>
    <x v="914"/>
    <x v="2"/>
    <x v="39"/>
    <m/>
    <x v="1"/>
    <x v="0"/>
    <s v="DIALYSIS CLINIC, INC."/>
    <n v="15"/>
    <x v="2"/>
    <n v="8"/>
    <n v="16"/>
    <n v="19"/>
    <x v="0"/>
    <s v="Better than Expected"/>
    <x v="2"/>
    <n v="10"/>
    <n v="13"/>
    <n v="13"/>
    <x v="2"/>
    <x v="1"/>
    <n v="19"/>
    <n v="19"/>
    <n v="0"/>
    <x v="2"/>
    <x v="0"/>
    <n v="36"/>
  </r>
  <r>
    <n v="442751"/>
    <x v="5778"/>
    <x v="4"/>
    <x v="39"/>
    <m/>
    <x v="0"/>
    <x v="0"/>
    <s v="DAVITA"/>
    <n v="12"/>
    <x v="2"/>
    <n v="13"/>
    <n v="22"/>
    <n v="23"/>
    <x v="0"/>
    <s v="As Expected"/>
    <x v="2"/>
    <n v="15"/>
    <n v="19"/>
    <n v="17"/>
    <x v="1"/>
    <x v="1"/>
    <n v="24"/>
    <n v="24"/>
    <n v="0"/>
    <x v="2"/>
    <x v="0"/>
    <e v="#N/A"/>
  </r>
  <r>
    <n v="452828"/>
    <x v="5779"/>
    <x v="2"/>
    <x v="46"/>
    <s v="DALLAS"/>
    <x v="0"/>
    <x v="0"/>
    <s v="FRESENIUS MEDICAL CARE"/>
    <n v="5"/>
    <x v="2"/>
    <n v="10"/>
    <n v="21"/>
    <n v="23"/>
    <x v="0"/>
    <s v="Not Available"/>
    <x v="0"/>
    <n v="10"/>
    <n v="10"/>
    <n v="57"/>
    <x v="2"/>
    <x v="1"/>
    <n v="23"/>
    <n v="23"/>
    <n v="0"/>
    <x v="2"/>
    <x v="0"/>
    <n v="75"/>
  </r>
  <r>
    <n v="452829"/>
    <x v="5780"/>
    <x v="0"/>
    <x v="46"/>
    <s v="BEXAR"/>
    <x v="0"/>
    <x v="1"/>
    <s v="INDEPENDENT"/>
    <n v="24"/>
    <x v="0"/>
    <n v="33"/>
    <n v="54"/>
    <n v="56"/>
    <x v="0"/>
    <s v="As Expected"/>
    <x v="1"/>
    <n v="36"/>
    <n v="29"/>
    <n v="174"/>
    <x v="1"/>
    <x v="1"/>
    <n v="56"/>
    <n v="56"/>
    <n v="0"/>
    <x v="2"/>
    <x v="0"/>
    <n v="62"/>
  </r>
  <r>
    <n v="452656"/>
    <x v="5781"/>
    <x v="3"/>
    <x v="46"/>
    <s v="TARRANT"/>
    <x v="0"/>
    <x v="0"/>
    <s v="US RENAL CARE, INC."/>
    <n v="4"/>
    <x v="1"/>
    <n v="85"/>
    <n v="151"/>
    <n v="154"/>
    <x v="0"/>
    <s v="As Expected"/>
    <x v="0"/>
    <n v="108"/>
    <n v="98"/>
    <n v="459"/>
    <x v="2"/>
    <x v="3"/>
    <n v="5"/>
    <n v="5"/>
    <n v="0"/>
    <x v="3"/>
    <x v="0"/>
    <n v="53"/>
  </r>
  <r>
    <n v="452830"/>
    <x v="5782"/>
    <x v="1"/>
    <x v="46"/>
    <s v="JASPER"/>
    <x v="0"/>
    <x v="0"/>
    <s v="AMERICAN RENAL ASSOCIATES"/>
    <n v="21"/>
    <x v="0"/>
    <n v="42"/>
    <n v="75"/>
    <n v="75"/>
    <x v="0"/>
    <s v="As Expected"/>
    <x v="0"/>
    <n v="66"/>
    <n v="53"/>
    <n v="262"/>
    <x v="1"/>
    <x v="1"/>
    <n v="78"/>
    <n v="78"/>
    <n v="0"/>
    <x v="1"/>
    <x v="0"/>
    <n v="61"/>
  </r>
  <r>
    <n v="452831"/>
    <x v="5783"/>
    <x v="2"/>
    <x v="46"/>
    <s v="MCLENNAN"/>
    <x v="0"/>
    <x v="0"/>
    <s v="FRESENIUS MEDICAL CARE"/>
    <n v="29"/>
    <x v="0"/>
    <n v="77"/>
    <n v="107"/>
    <n v="113"/>
    <x v="0"/>
    <s v="As Expected"/>
    <x v="0"/>
    <n v="88"/>
    <n v="103"/>
    <n v="370"/>
    <x v="0"/>
    <x v="2"/>
    <n v="115"/>
    <n v="115"/>
    <n v="0"/>
    <x v="1"/>
    <x v="0"/>
    <n v="76"/>
  </r>
  <r>
    <n v="452832"/>
    <x v="5784"/>
    <x v="1"/>
    <x v="46"/>
    <s v="TARRANT"/>
    <x v="0"/>
    <x v="0"/>
    <s v="FRESENIUS MEDICAL CARE"/>
    <n v="12"/>
    <x v="0"/>
    <n v="32"/>
    <n v="36"/>
    <n v="38"/>
    <x v="0"/>
    <s v="As Expected"/>
    <x v="0"/>
    <n v="33"/>
    <n v="24"/>
    <n v="132"/>
    <x v="1"/>
    <x v="1"/>
    <n v="38"/>
    <n v="38"/>
    <n v="0"/>
    <x v="2"/>
    <x v="0"/>
    <n v="62"/>
  </r>
  <r>
    <n v="452833"/>
    <x v="5785"/>
    <x v="0"/>
    <x v="46"/>
    <s v="HARRIS"/>
    <x v="0"/>
    <x v="0"/>
    <s v="DAVITA"/>
    <n v="12"/>
    <x v="0"/>
    <n v="58"/>
    <n v="76"/>
    <n v="82"/>
    <x v="0"/>
    <s v="Worse than Expected"/>
    <x v="0"/>
    <n v="64"/>
    <n v="78"/>
    <n v="279"/>
    <x v="1"/>
    <x v="1"/>
    <n v="63"/>
    <n v="63"/>
    <n v="0"/>
    <x v="1"/>
    <x v="3"/>
    <e v="#N/A"/>
  </r>
  <r>
    <n v="452834"/>
    <x v="5786"/>
    <x v="0"/>
    <x v="46"/>
    <s v="HARRIS"/>
    <x v="0"/>
    <x v="0"/>
    <s v="US RENAL CARE, INC."/>
    <n v="25"/>
    <x v="0"/>
    <n v="79"/>
    <n v="120"/>
    <n v="119"/>
    <x v="0"/>
    <s v="As Expected"/>
    <x v="0"/>
    <n v="90"/>
    <n v="128"/>
    <n v="387"/>
    <x v="1"/>
    <x v="1"/>
    <n v="104"/>
    <n v="104"/>
    <n v="0"/>
    <x v="1"/>
    <x v="0"/>
    <n v="61"/>
  </r>
  <r>
    <n v="452835"/>
    <x v="5787"/>
    <x v="0"/>
    <x v="46"/>
    <s v="JEFFERSON"/>
    <x v="0"/>
    <x v="0"/>
    <s v="AMERICAN RENAL ASSOCIATES"/>
    <n v="30"/>
    <x v="0"/>
    <n v="97"/>
    <n v="162"/>
    <n v="166"/>
    <x v="0"/>
    <s v="As Expected"/>
    <x v="0"/>
    <n v="133"/>
    <n v="174"/>
    <n v="566"/>
    <x v="1"/>
    <x v="1"/>
    <n v="156"/>
    <n v="156"/>
    <n v="0"/>
    <x v="0"/>
    <x v="0"/>
    <n v="36"/>
  </r>
  <r>
    <n v="452836"/>
    <x v="5788"/>
    <x v="0"/>
    <x v="46"/>
    <s v="CAMERON"/>
    <x v="0"/>
    <x v="0"/>
    <s v="FRESENIUS MEDICAL CARE"/>
    <n v="12"/>
    <x v="0"/>
    <n v="49"/>
    <n v="65"/>
    <n v="69"/>
    <x v="0"/>
    <s v="As Expected"/>
    <x v="0"/>
    <n v="52"/>
    <n v="67"/>
    <n v="213"/>
    <x v="0"/>
    <x v="1"/>
    <n v="69"/>
    <n v="69"/>
    <n v="0"/>
    <x v="1"/>
    <x v="0"/>
    <n v="40"/>
  </r>
  <r>
    <n v="452837"/>
    <x v="5789"/>
    <x v="2"/>
    <x v="46"/>
    <s v="HARRIS"/>
    <x v="0"/>
    <x v="0"/>
    <s v="FRESENIUS MEDICAL CARE"/>
    <n v="12"/>
    <x v="0"/>
    <n v="82"/>
    <n v="115"/>
    <n v="120"/>
    <x v="0"/>
    <s v="As Expected"/>
    <x v="0"/>
    <n v="87"/>
    <n v="92"/>
    <n v="287"/>
    <x v="1"/>
    <x v="1"/>
    <n v="122"/>
    <n v="122"/>
    <n v="0"/>
    <x v="2"/>
    <x v="0"/>
    <n v="72"/>
  </r>
  <r>
    <n v="452838"/>
    <x v="5790"/>
    <x v="0"/>
    <x v="46"/>
    <s v="TARRANT"/>
    <x v="0"/>
    <x v="0"/>
    <s v="TARRANT DIALYSIS CENTERS"/>
    <n v="30"/>
    <x v="0"/>
    <n v="149"/>
    <n v="188"/>
    <n v="201"/>
    <x v="0"/>
    <s v="As Expected"/>
    <x v="0"/>
    <n v="160"/>
    <n v="134"/>
    <n v="592"/>
    <x v="0"/>
    <x v="1"/>
    <n v="202"/>
    <n v="202"/>
    <n v="0"/>
    <x v="1"/>
    <x v="2"/>
    <n v="55"/>
  </r>
  <r>
    <n v="452840"/>
    <x v="5791"/>
    <x v="5"/>
    <x v="46"/>
    <s v="HARRIS"/>
    <x v="0"/>
    <x v="0"/>
    <s v="US RENAL CARE, INC."/>
    <n v="5"/>
    <x v="1"/>
    <n v="32"/>
    <n v="52"/>
    <n v="57"/>
    <x v="0"/>
    <s v="Worse than Expected"/>
    <x v="0"/>
    <n v="38"/>
    <n v="44"/>
    <n v="170"/>
    <x v="2"/>
    <x v="1"/>
    <n v="39"/>
    <n v="39"/>
    <n v="0"/>
    <x v="1"/>
    <x v="3"/>
    <n v="46"/>
  </r>
  <r>
    <n v="452841"/>
    <x v="5792"/>
    <x v="0"/>
    <x v="46"/>
    <s v="SHELBY"/>
    <x v="1"/>
    <x v="0"/>
    <s v="DIALYSIS CLINIC, INC."/>
    <n v="13"/>
    <x v="1"/>
    <n v="33"/>
    <n v="52"/>
    <n v="53"/>
    <x v="0"/>
    <s v="As Expected"/>
    <x v="0"/>
    <n v="44"/>
    <n v="50"/>
    <n v="172"/>
    <x v="1"/>
    <x v="1"/>
    <n v="54"/>
    <n v="54"/>
    <n v="0"/>
    <x v="1"/>
    <x v="0"/>
    <n v="71"/>
  </r>
  <r>
    <n v="452844"/>
    <x v="5793"/>
    <x v="0"/>
    <x v="46"/>
    <s v="GALVESTON"/>
    <x v="0"/>
    <x v="0"/>
    <s v="FRESENIUS MEDICAL CARE"/>
    <n v="16"/>
    <x v="0"/>
    <n v="51"/>
    <n v="66"/>
    <n v="73"/>
    <x v="0"/>
    <s v="As Expected"/>
    <x v="0"/>
    <n v="58"/>
    <n v="60"/>
    <n v="252"/>
    <x v="0"/>
    <x v="1"/>
    <n v="74"/>
    <n v="74"/>
    <n v="0"/>
    <x v="1"/>
    <x v="0"/>
    <n v="58"/>
  </r>
  <r>
    <n v="442752"/>
    <x v="5794"/>
    <x v="1"/>
    <x v="39"/>
    <m/>
    <x v="0"/>
    <x v="0"/>
    <s v="FRESENIUS MEDICAL CARE"/>
    <n v="13"/>
    <x v="2"/>
    <n v="10"/>
    <n v="23"/>
    <n v="23"/>
    <x v="0"/>
    <s v="As Expected"/>
    <x v="2"/>
    <n v="16"/>
    <n v="29"/>
    <n v="16"/>
    <x v="1"/>
    <x v="1"/>
    <n v="22"/>
    <n v="22"/>
    <n v="0"/>
    <x v="2"/>
    <x v="0"/>
    <s v="No Score"/>
  </r>
  <r>
    <n v="442753"/>
    <x v="5795"/>
    <x v="4"/>
    <x v="39"/>
    <m/>
    <x v="0"/>
    <x v="0"/>
    <s v="DAVITA"/>
    <n v="17"/>
    <x v="2"/>
    <n v="22"/>
    <n v="39"/>
    <n v="47"/>
    <x v="0"/>
    <s v="As Expected"/>
    <x v="2"/>
    <n v="25"/>
    <n v="18"/>
    <n v="25"/>
    <x v="2"/>
    <x v="1"/>
    <n v="27"/>
    <n v="27"/>
    <n v="0"/>
    <x v="2"/>
    <x v="0"/>
    <e v="#N/A"/>
  </r>
  <r>
    <n v="442754"/>
    <x v="5796"/>
    <x v="2"/>
    <x v="39"/>
    <m/>
    <x v="0"/>
    <x v="1"/>
    <s v="INDEPENDENT"/>
    <n v="13"/>
    <x v="2"/>
    <n v="22"/>
    <n v="36"/>
    <n v="38"/>
    <x v="0"/>
    <s v="Not Available"/>
    <x v="2"/>
    <n v="24"/>
    <n v="6"/>
    <n v="24"/>
    <x v="2"/>
    <x v="1"/>
    <n v="25"/>
    <n v="25"/>
    <n v="0"/>
    <x v="2"/>
    <x v="0"/>
    <e v="#N/A"/>
  </r>
  <r>
    <n v="442755"/>
    <x v="5459"/>
    <x v="3"/>
    <x v="39"/>
    <s v="MORGAN"/>
    <x v="0"/>
    <x v="0"/>
    <s v="FRESENIUS MEDICAL CARE"/>
    <n v="19"/>
    <x v="2"/>
    <n v="13"/>
    <n v="20"/>
    <n v="20"/>
    <x v="2"/>
    <s v="Not Available"/>
    <x v="2"/>
    <n v="13"/>
    <n v="0"/>
    <n v="13"/>
    <x v="2"/>
    <x v="1"/>
    <n v="20"/>
    <n v="20"/>
    <n v="0"/>
    <x v="2"/>
    <x v="2"/>
    <n v="77"/>
  </r>
  <r>
    <n v="452845"/>
    <x v="5797"/>
    <x v="1"/>
    <x v="46"/>
    <s v="BRAZORIA"/>
    <x v="0"/>
    <x v="0"/>
    <s v="DAVITA"/>
    <n v="20"/>
    <x v="0"/>
    <n v="93"/>
    <n v="113"/>
    <n v="118"/>
    <x v="0"/>
    <s v="As Expected"/>
    <x v="0"/>
    <n v="100"/>
    <n v="85"/>
    <n v="417"/>
    <x v="0"/>
    <x v="1"/>
    <n v="98"/>
    <n v="98"/>
    <n v="0"/>
    <x v="1"/>
    <x v="0"/>
    <e v="#N/A"/>
  </r>
  <r>
    <n v="452846"/>
    <x v="5798"/>
    <x v="4"/>
    <x v="46"/>
    <s v="CAMERON"/>
    <x v="0"/>
    <x v="0"/>
    <s v="FRESENIUS MEDICAL CARE"/>
    <n v="20"/>
    <x v="1"/>
    <n v="100"/>
    <n v="136"/>
    <n v="143"/>
    <x v="0"/>
    <s v="Worse than Expected"/>
    <x v="0"/>
    <n v="115"/>
    <n v="172"/>
    <n v="505"/>
    <x v="0"/>
    <x v="1"/>
    <n v="136"/>
    <n v="136"/>
    <n v="0"/>
    <x v="1"/>
    <x v="0"/>
    <n v="52"/>
  </r>
  <r>
    <n v="452847"/>
    <x v="5799"/>
    <x v="2"/>
    <x v="46"/>
    <s v="HARRIS"/>
    <x v="0"/>
    <x v="0"/>
    <s v="DAVITA"/>
    <n v="20"/>
    <x v="0"/>
    <n v="50"/>
    <n v="69"/>
    <n v="75"/>
    <x v="0"/>
    <s v="As Expected"/>
    <x v="0"/>
    <n v="53"/>
    <n v="67"/>
    <n v="255"/>
    <x v="0"/>
    <x v="1"/>
    <n v="73"/>
    <n v="73"/>
    <n v="0"/>
    <x v="1"/>
    <x v="0"/>
    <e v="#N/A"/>
  </r>
  <r>
    <n v="452848"/>
    <x v="5800"/>
    <x v="0"/>
    <x v="46"/>
    <s v="HALE"/>
    <x v="0"/>
    <x v="0"/>
    <s v="FRESENIUS MEDICAL CARE"/>
    <n v="20"/>
    <x v="0"/>
    <n v="86"/>
    <n v="114"/>
    <n v="119"/>
    <x v="0"/>
    <s v="As Expected"/>
    <x v="0"/>
    <n v="96"/>
    <n v="78"/>
    <n v="350"/>
    <x v="0"/>
    <x v="1"/>
    <n v="119"/>
    <n v="119"/>
    <n v="0"/>
    <x v="1"/>
    <x v="0"/>
    <n v="69"/>
  </r>
  <r>
    <n v="452849"/>
    <x v="5801"/>
    <x v="1"/>
    <x v="46"/>
    <s v="WOOD"/>
    <x v="0"/>
    <x v="0"/>
    <s v="FRESENIUS MEDICAL CARE"/>
    <n v="16"/>
    <x v="0"/>
    <n v="51"/>
    <n v="83"/>
    <n v="87"/>
    <x v="0"/>
    <s v="As Expected"/>
    <x v="0"/>
    <n v="79"/>
    <n v="87"/>
    <n v="295"/>
    <x v="1"/>
    <x v="1"/>
    <n v="88"/>
    <n v="88"/>
    <n v="0"/>
    <x v="1"/>
    <x v="0"/>
    <n v="77"/>
  </r>
  <r>
    <n v="452850"/>
    <x v="5802"/>
    <x v="2"/>
    <x v="46"/>
    <s v="BRAZORIA"/>
    <x v="0"/>
    <x v="0"/>
    <s v="FRESENIUS MEDICAL CARE"/>
    <n v="12"/>
    <x v="0"/>
    <n v="49"/>
    <n v="64"/>
    <n v="66"/>
    <x v="0"/>
    <s v="As Expected"/>
    <x v="0"/>
    <n v="54"/>
    <n v="50"/>
    <n v="234"/>
    <x v="0"/>
    <x v="1"/>
    <n v="65"/>
    <n v="65"/>
    <n v="0"/>
    <x v="1"/>
    <x v="0"/>
    <n v="69"/>
  </r>
  <r>
    <n v="452851"/>
    <x v="5803"/>
    <x v="0"/>
    <x v="46"/>
    <s v="BEXAR"/>
    <x v="0"/>
    <x v="0"/>
    <s v="US RENAL CARE, INC."/>
    <n v="25"/>
    <x v="0"/>
    <n v="99"/>
    <n v="133"/>
    <n v="132"/>
    <x v="1"/>
    <s v="As Expected"/>
    <x v="0"/>
    <n v="104"/>
    <n v="190"/>
    <n v="445"/>
    <x v="0"/>
    <x v="1"/>
    <n v="133"/>
    <n v="133"/>
    <n v="0"/>
    <x v="1"/>
    <x v="0"/>
    <n v="54"/>
  </r>
  <r>
    <n v="452853"/>
    <x v="5695"/>
    <x v="0"/>
    <x v="46"/>
    <s v="WEBB"/>
    <x v="0"/>
    <x v="0"/>
    <s v="SATELLITE HEALTHCARE"/>
    <n v="25"/>
    <x v="1"/>
    <n v="123"/>
    <n v="143"/>
    <n v="151"/>
    <x v="0"/>
    <s v="Better than Expected"/>
    <x v="0"/>
    <n v="132"/>
    <n v="135"/>
    <n v="438"/>
    <x v="1"/>
    <x v="1"/>
    <n v="152"/>
    <n v="152"/>
    <n v="0"/>
    <x v="1"/>
    <x v="0"/>
    <e v="#N/A"/>
  </r>
  <r>
    <n v="452854"/>
    <x v="5804"/>
    <x v="1"/>
    <x v="46"/>
    <s v="NUECES"/>
    <x v="0"/>
    <x v="0"/>
    <s v="FRESENIUS MEDICAL CARE"/>
    <n v="16"/>
    <x v="0"/>
    <n v="26"/>
    <n v="49"/>
    <n v="51"/>
    <x v="0"/>
    <s v="As Expected"/>
    <x v="0"/>
    <n v="28"/>
    <n v="23"/>
    <n v="132"/>
    <x v="1"/>
    <x v="1"/>
    <n v="52"/>
    <n v="52"/>
    <n v="0"/>
    <x v="2"/>
    <x v="0"/>
    <n v="79"/>
  </r>
  <r>
    <n v="452855"/>
    <x v="5805"/>
    <x v="1"/>
    <x v="46"/>
    <s v="DALLAS"/>
    <x v="0"/>
    <x v="0"/>
    <s v="TARRANT DIALYSIS CENTERS"/>
    <n v="25"/>
    <x v="0"/>
    <n v="77"/>
    <n v="113"/>
    <n v="117"/>
    <x v="0"/>
    <s v="As Expected"/>
    <x v="0"/>
    <n v="83"/>
    <n v="93"/>
    <n v="348"/>
    <x v="1"/>
    <x v="1"/>
    <n v="117"/>
    <n v="117"/>
    <n v="0"/>
    <x v="1"/>
    <x v="0"/>
    <n v="75"/>
  </r>
  <r>
    <n v="422670"/>
    <x v="5806"/>
    <x v="1"/>
    <x v="42"/>
    <m/>
    <x v="0"/>
    <x v="0"/>
    <s v="AMERICAN RENAL ASSOCIATES"/>
    <n v="21"/>
    <x v="2"/>
    <n v="8"/>
    <n v="44"/>
    <n v="52"/>
    <x v="0"/>
    <s v="As Expected"/>
    <x v="0"/>
    <n v="32"/>
    <n v="24"/>
    <n v="47"/>
    <x v="1"/>
    <x v="1"/>
    <n v="49"/>
    <n v="49"/>
    <n v="0"/>
    <x v="2"/>
    <x v="0"/>
    <s v="No Score"/>
  </r>
  <r>
    <n v="452856"/>
    <x v="5807"/>
    <x v="2"/>
    <x v="46"/>
    <s v="JEFFERSON"/>
    <x v="0"/>
    <x v="0"/>
    <s v="RENAL VENTURES MANAGEMENT"/>
    <n v="16"/>
    <x v="0"/>
    <n v="47"/>
    <n v="79"/>
    <n v="80"/>
    <x v="0"/>
    <s v="As Expected"/>
    <x v="0"/>
    <n v="57"/>
    <n v="34"/>
    <n v="245"/>
    <x v="1"/>
    <x v="1"/>
    <n v="81"/>
    <n v="81"/>
    <n v="0"/>
    <x v="1"/>
    <x v="0"/>
    <e v="#N/A"/>
  </r>
  <r>
    <n v="452858"/>
    <x v="5808"/>
    <x v="0"/>
    <x v="46"/>
    <s v="EL PASO"/>
    <x v="0"/>
    <x v="0"/>
    <s v="DAVITA"/>
    <n v="24"/>
    <x v="0"/>
    <n v="95"/>
    <n v="84"/>
    <n v="85"/>
    <x v="1"/>
    <s v="As Expected"/>
    <x v="1"/>
    <n v="105"/>
    <n v="86"/>
    <n v="599"/>
    <x v="1"/>
    <x v="1"/>
    <n v="74"/>
    <n v="74"/>
    <n v="2"/>
    <x v="1"/>
    <x v="0"/>
    <e v="#N/A"/>
  </r>
  <r>
    <n v="452859"/>
    <x v="5809"/>
    <x v="1"/>
    <x v="46"/>
    <s v="CHEROKEE"/>
    <x v="0"/>
    <x v="0"/>
    <s v="FRESENIUS MEDICAL CARE"/>
    <n v="16"/>
    <x v="0"/>
    <n v="65"/>
    <n v="85"/>
    <n v="86"/>
    <x v="0"/>
    <s v="As Expected"/>
    <x v="0"/>
    <n v="69"/>
    <n v="81"/>
    <n v="288"/>
    <x v="1"/>
    <x v="1"/>
    <n v="86"/>
    <n v="86"/>
    <n v="0"/>
    <x v="1"/>
    <x v="0"/>
    <n v="71"/>
  </r>
  <r>
    <n v="452861"/>
    <x v="5810"/>
    <x v="1"/>
    <x v="46"/>
    <s v="TAYLOR"/>
    <x v="0"/>
    <x v="0"/>
    <s v="FRESENIUS MEDICAL CARE"/>
    <n v="26"/>
    <x v="0"/>
    <n v="96"/>
    <n v="123"/>
    <n v="129"/>
    <x v="0"/>
    <s v="As Expected"/>
    <x v="0"/>
    <n v="108"/>
    <n v="125"/>
    <n v="477"/>
    <x v="1"/>
    <x v="1"/>
    <n v="129"/>
    <n v="129"/>
    <n v="0"/>
    <x v="1"/>
    <x v="0"/>
    <n v="74"/>
  </r>
  <r>
    <n v="452862"/>
    <x v="5811"/>
    <x v="0"/>
    <x v="46"/>
    <s v="HARRIS"/>
    <x v="0"/>
    <x v="0"/>
    <s v="FRESENIUS MEDICAL CARE"/>
    <n v="16"/>
    <x v="0"/>
    <n v="57"/>
    <n v="87"/>
    <n v="90"/>
    <x v="0"/>
    <s v="Worse than Expected"/>
    <x v="0"/>
    <n v="63"/>
    <n v="58"/>
    <n v="270"/>
    <x v="0"/>
    <x v="1"/>
    <n v="90"/>
    <n v="90"/>
    <n v="0"/>
    <x v="1"/>
    <x v="0"/>
    <n v="79"/>
  </r>
  <r>
    <n v="452863"/>
    <x v="5812"/>
    <x v="2"/>
    <x v="46"/>
    <s v="DALLAS"/>
    <x v="0"/>
    <x v="0"/>
    <s v="AMERICAN RENAL ASSOCIATES"/>
    <n v="24"/>
    <x v="0"/>
    <n v="54"/>
    <n v="79"/>
    <n v="85"/>
    <x v="0"/>
    <s v="As Expected"/>
    <x v="3"/>
    <n v="72"/>
    <n v="57"/>
    <n v="294"/>
    <x v="1"/>
    <x v="1"/>
    <n v="85"/>
    <n v="85"/>
    <n v="0"/>
    <x v="2"/>
    <x v="0"/>
    <n v="71"/>
  </r>
  <r>
    <n v="452864"/>
    <x v="5813"/>
    <x v="2"/>
    <x v="46"/>
    <s v="BEXAR"/>
    <x v="0"/>
    <x v="0"/>
    <s v="FRESENIUS MEDICAL CARE"/>
    <n v="24"/>
    <x v="0"/>
    <n v="69"/>
    <n v="107"/>
    <n v="112"/>
    <x v="0"/>
    <s v="As Expected"/>
    <x v="0"/>
    <n v="75"/>
    <n v="77"/>
    <n v="313"/>
    <x v="0"/>
    <x v="1"/>
    <n v="113"/>
    <n v="113"/>
    <n v="0"/>
    <x v="1"/>
    <x v="0"/>
    <n v="77"/>
  </r>
  <r>
    <n v="452865"/>
    <x v="5814"/>
    <x v="1"/>
    <x v="46"/>
    <s v="BEXAR"/>
    <x v="0"/>
    <x v="0"/>
    <s v="FRESENIUS MEDICAL CARE"/>
    <n v="24"/>
    <x v="0"/>
    <n v="83"/>
    <n v="117"/>
    <n v="121"/>
    <x v="0"/>
    <s v="As Expected"/>
    <x v="0"/>
    <n v="96"/>
    <n v="107"/>
    <n v="394"/>
    <x v="0"/>
    <x v="2"/>
    <n v="122"/>
    <n v="122"/>
    <n v="0"/>
    <x v="1"/>
    <x v="0"/>
    <n v="53"/>
  </r>
  <r>
    <n v="452866"/>
    <x v="5815"/>
    <x v="0"/>
    <x v="46"/>
    <s v="RANDALL"/>
    <x v="0"/>
    <x v="0"/>
    <s v="DAVITA"/>
    <n v="41"/>
    <x v="0"/>
    <n v="148"/>
    <n v="204"/>
    <n v="208"/>
    <x v="0"/>
    <s v="As Expected"/>
    <x v="0"/>
    <n v="166"/>
    <n v="234"/>
    <n v="714"/>
    <x v="1"/>
    <x v="1"/>
    <n v="138"/>
    <n v="138"/>
    <n v="0"/>
    <x v="1"/>
    <x v="0"/>
    <e v="#N/A"/>
  </r>
  <r>
    <n v="452867"/>
    <x v="5816"/>
    <x v="0"/>
    <x v="46"/>
    <s v="SMITH"/>
    <x v="0"/>
    <x v="0"/>
    <s v="RENAL VENTURES MANAGEMENT"/>
    <n v="20"/>
    <x v="0"/>
    <n v="64"/>
    <n v="95"/>
    <n v="97"/>
    <x v="0"/>
    <s v="As Expected"/>
    <x v="0"/>
    <n v="73"/>
    <n v="83"/>
    <n v="269"/>
    <x v="1"/>
    <x v="1"/>
    <n v="66"/>
    <n v="66"/>
    <n v="0"/>
    <x v="1"/>
    <x v="0"/>
    <e v="#N/A"/>
  </r>
  <r>
    <n v="452868"/>
    <x v="5817"/>
    <x v="2"/>
    <x v="46"/>
    <s v="HARRIS"/>
    <x v="0"/>
    <x v="0"/>
    <s v="DAVITA"/>
    <n v="12"/>
    <x v="0"/>
    <n v="61"/>
    <n v="85"/>
    <n v="90"/>
    <x v="0"/>
    <s v="As Expected"/>
    <x v="0"/>
    <n v="63"/>
    <n v="72"/>
    <n v="289"/>
    <x v="0"/>
    <x v="1"/>
    <n v="79"/>
    <n v="79"/>
    <n v="0"/>
    <x v="1"/>
    <x v="0"/>
    <e v="#N/A"/>
  </r>
  <r>
    <n v="452869"/>
    <x v="5818"/>
    <x v="4"/>
    <x v="46"/>
    <s v="FORT BEND"/>
    <x v="0"/>
    <x v="1"/>
    <s v="INDEPENDENT"/>
    <n v="24"/>
    <x v="1"/>
    <n v="38"/>
    <n v="56"/>
    <n v="62"/>
    <x v="0"/>
    <s v="As Expected"/>
    <x v="0"/>
    <n v="48"/>
    <n v="70"/>
    <n v="284"/>
    <x v="2"/>
    <x v="1"/>
    <n v="62"/>
    <n v="62"/>
    <n v="0"/>
    <x v="2"/>
    <x v="0"/>
    <n v="22"/>
  </r>
  <r>
    <n v="452870"/>
    <x v="5819"/>
    <x v="0"/>
    <x v="46"/>
    <s v="HIDALGO"/>
    <x v="0"/>
    <x v="0"/>
    <s v="US RENAL CARE, INC."/>
    <n v="25"/>
    <x v="0"/>
    <n v="113"/>
    <n v="141"/>
    <n v="154"/>
    <x v="0"/>
    <s v="As Expected"/>
    <x v="0"/>
    <n v="119"/>
    <n v="143"/>
    <n v="480"/>
    <x v="1"/>
    <x v="1"/>
    <n v="154"/>
    <n v="154"/>
    <n v="0"/>
    <x v="0"/>
    <x v="0"/>
    <n v="60"/>
  </r>
  <r>
    <n v="442678"/>
    <x v="5820"/>
    <x v="3"/>
    <x v="39"/>
    <s v="SHELBY"/>
    <x v="0"/>
    <x v="0"/>
    <s v="DAVITA"/>
    <n v="5"/>
    <x v="0"/>
    <n v="32"/>
    <n v="62"/>
    <n v="66"/>
    <x v="0"/>
    <s v="As Expected"/>
    <x v="0"/>
    <n v="37"/>
    <n v="23"/>
    <n v="156"/>
    <x v="2"/>
    <x v="3"/>
    <n v="7"/>
    <n v="7"/>
    <n v="0"/>
    <x v="3"/>
    <x v="3"/>
    <e v="#N/A"/>
  </r>
  <r>
    <n v="452872"/>
    <x v="5821"/>
    <x v="0"/>
    <x v="46"/>
    <s v="HIDALGO"/>
    <x v="0"/>
    <x v="0"/>
    <s v="US RENAL CARE, INC."/>
    <n v="32"/>
    <x v="0"/>
    <n v="164"/>
    <n v="209"/>
    <n v="219"/>
    <x v="0"/>
    <s v="As Expected"/>
    <x v="0"/>
    <n v="180"/>
    <n v="194"/>
    <n v="704"/>
    <x v="0"/>
    <x v="1"/>
    <n v="181"/>
    <n v="181"/>
    <n v="0"/>
    <x v="1"/>
    <x v="0"/>
    <n v="47"/>
  </r>
  <r>
    <n v="452388"/>
    <x v="5822"/>
    <x v="3"/>
    <x v="46"/>
    <s v="BEXAR"/>
    <x v="1"/>
    <x v="1"/>
    <s v="STATE OWNED"/>
    <n v="8"/>
    <x v="2"/>
    <n v="1"/>
    <n v="2"/>
    <n v="2"/>
    <x v="0"/>
    <s v="As Expected"/>
    <x v="2"/>
    <n v="10"/>
    <n v="11"/>
    <n v="38"/>
    <x v="2"/>
    <x v="3"/>
    <n v="2"/>
    <n v="2"/>
    <n v="11"/>
    <x v="2"/>
    <x v="0"/>
    <n v="84"/>
  </r>
  <r>
    <n v="462320"/>
    <x v="5823"/>
    <x v="3"/>
    <x v="47"/>
    <s v="SALT LAKE"/>
    <x v="1"/>
    <x v="0"/>
    <s v="INTERMOUNTAIN HEALTHCARE"/>
    <n v="6"/>
    <x v="2"/>
    <n v="2"/>
    <n v="1"/>
    <n v="2"/>
    <x v="2"/>
    <s v="Not Available"/>
    <x v="2"/>
    <n v="5"/>
    <n v="6"/>
    <n v="23"/>
    <x v="2"/>
    <x v="3"/>
    <n v="2"/>
    <n v="2"/>
    <n v="11"/>
    <x v="1"/>
    <x v="0"/>
    <n v="59"/>
  </r>
  <r>
    <n v="452873"/>
    <x v="5824"/>
    <x v="1"/>
    <x v="46"/>
    <s v="ECTOR"/>
    <x v="0"/>
    <x v="0"/>
    <s v="DAVITA"/>
    <n v="12"/>
    <x v="0"/>
    <n v="59"/>
    <n v="83"/>
    <n v="87"/>
    <x v="0"/>
    <s v="As Expected"/>
    <x v="0"/>
    <n v="64"/>
    <n v="43"/>
    <n v="255"/>
    <x v="1"/>
    <x v="1"/>
    <n v="89"/>
    <n v="89"/>
    <n v="0"/>
    <x v="1"/>
    <x v="0"/>
    <e v="#N/A"/>
  </r>
  <r>
    <n v="452875"/>
    <x v="5825"/>
    <x v="1"/>
    <x v="46"/>
    <s v="HARRIS"/>
    <x v="0"/>
    <x v="0"/>
    <s v="DAVITA"/>
    <n v="20"/>
    <x v="0"/>
    <n v="42"/>
    <n v="57"/>
    <n v="62"/>
    <x v="0"/>
    <s v="Worse than Expected"/>
    <x v="0"/>
    <n v="46"/>
    <n v="66"/>
    <n v="215"/>
    <x v="1"/>
    <x v="1"/>
    <n v="62"/>
    <n v="62"/>
    <n v="0"/>
    <x v="1"/>
    <x v="0"/>
    <e v="#N/A"/>
  </r>
  <r>
    <n v="452878"/>
    <x v="5826"/>
    <x v="0"/>
    <x v="46"/>
    <s v="MATAGORDA"/>
    <x v="0"/>
    <x v="0"/>
    <s v="AMERICAN RENAL ASSOCIATES"/>
    <n v="16"/>
    <x v="0"/>
    <n v="39"/>
    <n v="49"/>
    <n v="54"/>
    <x v="0"/>
    <s v="As Expected"/>
    <x v="0"/>
    <n v="44"/>
    <n v="66"/>
    <n v="172"/>
    <x v="1"/>
    <x v="1"/>
    <n v="53"/>
    <n v="53"/>
    <n v="0"/>
    <x v="2"/>
    <x v="0"/>
    <n v="58"/>
  </r>
  <r>
    <n v="452880"/>
    <x v="5827"/>
    <x v="5"/>
    <x v="46"/>
    <s v="HARRIS"/>
    <x v="0"/>
    <x v="1"/>
    <s v="INDEPENDENT"/>
    <n v="24"/>
    <x v="0"/>
    <n v="59"/>
    <n v="88"/>
    <n v="86"/>
    <x v="1"/>
    <s v="As Expected"/>
    <x v="0"/>
    <n v="68"/>
    <n v="95"/>
    <n v="313"/>
    <x v="0"/>
    <x v="1"/>
    <n v="88"/>
    <n v="88"/>
    <n v="0"/>
    <x v="2"/>
    <x v="2"/>
    <n v="31"/>
  </r>
  <r>
    <n v="452881"/>
    <x v="5695"/>
    <x v="1"/>
    <x v="46"/>
    <s v="WILLIAMSON"/>
    <x v="0"/>
    <x v="0"/>
    <s v="SATELLITE HEALTHCARE"/>
    <n v="24"/>
    <x v="0"/>
    <n v="86"/>
    <n v="125"/>
    <n v="132"/>
    <x v="0"/>
    <s v="As Expected"/>
    <x v="0"/>
    <n v="98"/>
    <n v="132"/>
    <n v="403"/>
    <x v="1"/>
    <x v="1"/>
    <n v="135"/>
    <n v="135"/>
    <n v="0"/>
    <x v="1"/>
    <x v="0"/>
    <e v="#N/A"/>
  </r>
  <r>
    <n v="452882"/>
    <x v="5828"/>
    <x v="1"/>
    <x v="46"/>
    <s v="SMITH"/>
    <x v="0"/>
    <x v="0"/>
    <s v="FRESENIUS MEDICAL CARE"/>
    <n v="0"/>
    <x v="0"/>
    <n v="105"/>
    <n v="137"/>
    <n v="139"/>
    <x v="0"/>
    <s v="As Expected"/>
    <x v="1"/>
    <n v="127"/>
    <n v="94"/>
    <n v="480"/>
    <x v="2"/>
    <x v="1"/>
    <n v="26"/>
    <n v="26"/>
    <n v="0"/>
    <x v="1"/>
    <x v="0"/>
    <n v="54"/>
  </r>
  <r>
    <n v="452883"/>
    <x v="5829"/>
    <x v="1"/>
    <x v="46"/>
    <s v="SMITH"/>
    <x v="0"/>
    <x v="0"/>
    <s v="FRESENIUS MEDICAL CARE"/>
    <n v="24"/>
    <x v="0"/>
    <n v="75"/>
    <n v="114"/>
    <n v="116"/>
    <x v="0"/>
    <s v="As Expected"/>
    <x v="0"/>
    <n v="94"/>
    <n v="114"/>
    <n v="381"/>
    <x v="3"/>
    <x v="1"/>
    <n v="117"/>
    <n v="117"/>
    <n v="0"/>
    <x v="1"/>
    <x v="0"/>
    <n v="53"/>
  </r>
  <r>
    <n v="452884"/>
    <x v="5830"/>
    <x v="0"/>
    <x v="46"/>
    <s v="DALLAS"/>
    <x v="0"/>
    <x v="0"/>
    <s v="DAVITA"/>
    <n v="12"/>
    <x v="0"/>
    <n v="44"/>
    <n v="60"/>
    <n v="59"/>
    <x v="0"/>
    <s v="As Expected"/>
    <x v="0"/>
    <n v="49"/>
    <n v="57"/>
    <n v="240"/>
    <x v="1"/>
    <x v="1"/>
    <n v="61"/>
    <n v="61"/>
    <n v="0"/>
    <x v="1"/>
    <x v="0"/>
    <e v="#N/A"/>
  </r>
  <r>
    <n v="452885"/>
    <x v="5831"/>
    <x v="0"/>
    <x v="46"/>
    <s v="GREGG"/>
    <x v="0"/>
    <x v="0"/>
    <s v="DAVITA"/>
    <n v="16"/>
    <x v="0"/>
    <n v="66"/>
    <n v="68"/>
    <n v="75"/>
    <x v="0"/>
    <s v="As Expected"/>
    <x v="0"/>
    <n v="73"/>
    <n v="72"/>
    <n v="265"/>
    <x v="1"/>
    <x v="1"/>
    <n v="75"/>
    <n v="75"/>
    <n v="0"/>
    <x v="1"/>
    <x v="0"/>
    <e v="#N/A"/>
  </r>
  <r>
    <n v="452886"/>
    <x v="5832"/>
    <x v="0"/>
    <x v="46"/>
    <s v="HARRIS"/>
    <x v="0"/>
    <x v="0"/>
    <s v="DAVITA"/>
    <n v="24"/>
    <x v="0"/>
    <n v="55"/>
    <n v="83"/>
    <n v="85"/>
    <x v="0"/>
    <s v="As Expected"/>
    <x v="0"/>
    <n v="61"/>
    <n v="65"/>
    <n v="284"/>
    <x v="1"/>
    <x v="1"/>
    <n v="74"/>
    <n v="74"/>
    <n v="0"/>
    <x v="1"/>
    <x v="0"/>
    <e v="#N/A"/>
  </r>
  <r>
    <n v="452887"/>
    <x v="5833"/>
    <x v="0"/>
    <x v="46"/>
    <s v="DENTON"/>
    <x v="0"/>
    <x v="0"/>
    <s v="RENAL VENTURES MANAGEMENT"/>
    <n v="20"/>
    <x v="0"/>
    <n v="74"/>
    <n v="102"/>
    <n v="112"/>
    <x v="0"/>
    <s v="As Expected"/>
    <x v="0"/>
    <n v="82"/>
    <n v="71"/>
    <n v="351"/>
    <x v="1"/>
    <x v="1"/>
    <n v="112"/>
    <n v="112"/>
    <n v="0"/>
    <x v="3"/>
    <x v="0"/>
    <e v="#N/A"/>
  </r>
  <r>
    <n v="452890"/>
    <x v="5834"/>
    <x v="1"/>
    <x v="46"/>
    <s v="HIDALGO"/>
    <x v="0"/>
    <x v="0"/>
    <s v="US RENAL CARE, INC."/>
    <n v="24"/>
    <x v="0"/>
    <n v="114"/>
    <n v="150"/>
    <n v="155"/>
    <x v="0"/>
    <s v="As Expected"/>
    <x v="0"/>
    <n v="124"/>
    <n v="141"/>
    <n v="507"/>
    <x v="0"/>
    <x v="1"/>
    <n v="155"/>
    <n v="155"/>
    <n v="0"/>
    <x v="1"/>
    <x v="0"/>
    <n v="79"/>
  </r>
  <r>
    <n v="452891"/>
    <x v="5835"/>
    <x v="0"/>
    <x v="46"/>
    <s v="UPSHUR"/>
    <x v="0"/>
    <x v="0"/>
    <s v="FRESENIUS MEDICAL CARE"/>
    <n v="15"/>
    <x v="0"/>
    <n v="46"/>
    <n v="70"/>
    <n v="73"/>
    <x v="0"/>
    <s v="As Expected"/>
    <x v="0"/>
    <n v="55"/>
    <n v="62"/>
    <n v="167"/>
    <x v="1"/>
    <x v="1"/>
    <n v="54"/>
    <n v="54"/>
    <n v="0"/>
    <x v="1"/>
    <x v="0"/>
    <n v="48"/>
  </r>
  <r>
    <n v="452892"/>
    <x v="5836"/>
    <x v="2"/>
    <x v="46"/>
    <s v="TRAVIS"/>
    <x v="0"/>
    <x v="0"/>
    <s v="DAVITA"/>
    <n v="20"/>
    <x v="0"/>
    <n v="94"/>
    <n v="122"/>
    <n v="130"/>
    <x v="0"/>
    <s v="As Expected"/>
    <x v="0"/>
    <n v="102"/>
    <n v="113"/>
    <n v="378"/>
    <x v="1"/>
    <x v="1"/>
    <n v="130"/>
    <n v="130"/>
    <n v="0"/>
    <x v="1"/>
    <x v="0"/>
    <e v="#N/A"/>
  </r>
  <r>
    <n v="452893"/>
    <x v="5837"/>
    <x v="0"/>
    <x v="46"/>
    <s v="HARRISON"/>
    <x v="0"/>
    <x v="0"/>
    <s v="DAVITA"/>
    <n v="20"/>
    <x v="0"/>
    <n v="46"/>
    <n v="62"/>
    <n v="68"/>
    <x v="0"/>
    <s v="As Expected"/>
    <x v="0"/>
    <n v="53"/>
    <n v="62"/>
    <n v="231"/>
    <x v="1"/>
    <x v="1"/>
    <n v="69"/>
    <n v="69"/>
    <n v="0"/>
    <x v="1"/>
    <x v="0"/>
    <e v="#N/A"/>
  </r>
  <r>
    <n v="452894"/>
    <x v="5838"/>
    <x v="0"/>
    <x v="46"/>
    <s v="DALLAS"/>
    <x v="0"/>
    <x v="0"/>
    <s v="DAVITA"/>
    <n v="16"/>
    <x v="0"/>
    <n v="45"/>
    <n v="68"/>
    <n v="68"/>
    <x v="0"/>
    <s v="As Expected"/>
    <x v="0"/>
    <n v="51"/>
    <n v="53"/>
    <n v="229"/>
    <x v="1"/>
    <x v="1"/>
    <n v="69"/>
    <n v="69"/>
    <n v="0"/>
    <x v="1"/>
    <x v="0"/>
    <e v="#N/A"/>
  </r>
  <r>
    <n v="452895"/>
    <x v="5839"/>
    <x v="1"/>
    <x v="46"/>
    <s v="BEXAR"/>
    <x v="0"/>
    <x v="0"/>
    <s v="US RENAL CARE, INC."/>
    <n v="13"/>
    <x v="0"/>
    <n v="53"/>
    <n v="74"/>
    <n v="76"/>
    <x v="0"/>
    <s v="As Expected"/>
    <x v="0"/>
    <n v="58"/>
    <n v="77"/>
    <n v="273"/>
    <x v="1"/>
    <x v="1"/>
    <n v="75"/>
    <n v="75"/>
    <n v="0"/>
    <x v="1"/>
    <x v="0"/>
    <n v="68"/>
  </r>
  <r>
    <n v="452896"/>
    <x v="5840"/>
    <x v="4"/>
    <x v="46"/>
    <s v="TARRANT"/>
    <x v="0"/>
    <x v="0"/>
    <s v="TARRANT DIALYSIS CENTERS"/>
    <n v="23"/>
    <x v="1"/>
    <n v="87"/>
    <n v="111"/>
    <n v="122"/>
    <x v="0"/>
    <s v="As Expected"/>
    <x v="0"/>
    <n v="93"/>
    <n v="132"/>
    <n v="417"/>
    <x v="0"/>
    <x v="1"/>
    <n v="121"/>
    <n v="121"/>
    <n v="0"/>
    <x v="1"/>
    <x v="0"/>
    <n v="48"/>
  </r>
  <r>
    <n v="452897"/>
    <x v="5841"/>
    <x v="1"/>
    <x v="46"/>
    <s v="UPSHUR"/>
    <x v="0"/>
    <x v="0"/>
    <s v="DAVITA"/>
    <n v="12"/>
    <x v="0"/>
    <n v="41"/>
    <n v="49"/>
    <n v="56"/>
    <x v="0"/>
    <s v="As Expected"/>
    <x v="0"/>
    <n v="51"/>
    <n v="29"/>
    <n v="215"/>
    <x v="1"/>
    <x v="1"/>
    <n v="57"/>
    <n v="57"/>
    <n v="0"/>
    <x v="1"/>
    <x v="0"/>
    <e v="#N/A"/>
  </r>
  <r>
    <n v="452898"/>
    <x v="5842"/>
    <x v="0"/>
    <x v="46"/>
    <s v="MONTGOMERY"/>
    <x v="0"/>
    <x v="0"/>
    <s v="DAVITA"/>
    <n v="12"/>
    <x v="0"/>
    <n v="61"/>
    <n v="79"/>
    <n v="84"/>
    <x v="0"/>
    <s v="As Expected"/>
    <x v="1"/>
    <n v="68"/>
    <n v="104"/>
    <n v="274"/>
    <x v="1"/>
    <x v="1"/>
    <n v="72"/>
    <n v="72"/>
    <n v="0"/>
    <x v="1"/>
    <x v="0"/>
    <e v="#N/A"/>
  </r>
  <r>
    <n v="452899"/>
    <x v="5843"/>
    <x v="1"/>
    <x v="46"/>
    <s v="HARRIS"/>
    <x v="0"/>
    <x v="0"/>
    <s v="DAVITA"/>
    <n v="16"/>
    <x v="0"/>
    <n v="60"/>
    <n v="90"/>
    <n v="90"/>
    <x v="0"/>
    <s v="As Expected"/>
    <x v="0"/>
    <n v="66"/>
    <n v="58"/>
    <n v="268"/>
    <x v="1"/>
    <x v="1"/>
    <n v="93"/>
    <n v="93"/>
    <n v="0"/>
    <x v="1"/>
    <x v="0"/>
    <e v="#N/A"/>
  </r>
  <r>
    <n v="453500"/>
    <x v="5844"/>
    <x v="2"/>
    <x v="46"/>
    <s v="BEXAR"/>
    <x v="1"/>
    <x v="1"/>
    <s v="STATE OWNED"/>
    <n v="28"/>
    <x v="0"/>
    <n v="129"/>
    <n v="193"/>
    <n v="194"/>
    <x v="0"/>
    <s v="As Expected"/>
    <x v="3"/>
    <n v="135"/>
    <n v="106"/>
    <n v="424"/>
    <x v="1"/>
    <x v="1"/>
    <n v="167"/>
    <n v="167"/>
    <n v="0"/>
    <x v="0"/>
    <x v="0"/>
    <n v="90"/>
  </r>
  <r>
    <n v="453501"/>
    <x v="5845"/>
    <x v="0"/>
    <x v="46"/>
    <s v="BELL"/>
    <x v="1"/>
    <x v="0"/>
    <s v="SCOTT &amp; WHITE MEMORIAL HOSPITAL"/>
    <n v="18"/>
    <x v="0"/>
    <n v="49"/>
    <n v="66"/>
    <n v="69"/>
    <x v="0"/>
    <s v="As Expected"/>
    <x v="0"/>
    <n v="55"/>
    <n v="58"/>
    <n v="229"/>
    <x v="2"/>
    <x v="1"/>
    <n v="69"/>
    <n v="69"/>
    <n v="0"/>
    <x v="1"/>
    <x v="0"/>
    <n v="65"/>
  </r>
  <r>
    <n v="453502"/>
    <x v="5846"/>
    <x v="0"/>
    <x v="46"/>
    <s v="BELL"/>
    <x v="1"/>
    <x v="0"/>
    <s v="SCOTT &amp; WHITE MEMORIAL HOSPITAL"/>
    <n v="56"/>
    <x v="0"/>
    <n v="253"/>
    <n v="334"/>
    <n v="355"/>
    <x v="0"/>
    <s v="As Expected"/>
    <x v="0"/>
    <n v="286"/>
    <n v="379"/>
    <n v="1165"/>
    <x v="0"/>
    <x v="1"/>
    <n v="313"/>
    <n v="313"/>
    <n v="3"/>
    <x v="1"/>
    <x v="0"/>
    <n v="42"/>
  </r>
  <r>
    <n v="453503"/>
    <x v="5847"/>
    <x v="2"/>
    <x v="46"/>
    <s v="WILLIAMSON"/>
    <x v="1"/>
    <x v="0"/>
    <s v="SCOTT &amp; WHITE MEMORIAL HOSPITAL"/>
    <n v="18"/>
    <x v="0"/>
    <n v="84"/>
    <n v="103"/>
    <n v="115"/>
    <x v="0"/>
    <s v="As Expected"/>
    <x v="0"/>
    <n v="96"/>
    <n v="72"/>
    <n v="351"/>
    <x v="1"/>
    <x v="1"/>
    <n v="115"/>
    <n v="115"/>
    <n v="0"/>
    <x v="1"/>
    <x v="0"/>
    <n v="61"/>
  </r>
  <r>
    <n v="453504"/>
    <x v="5848"/>
    <x v="2"/>
    <x v="46"/>
    <s v="BEXAR"/>
    <x v="1"/>
    <x v="1"/>
    <s v="STATE OWNED"/>
    <n v="16"/>
    <x v="0"/>
    <n v="50"/>
    <n v="73"/>
    <n v="74"/>
    <x v="0"/>
    <s v="As Expected"/>
    <x v="0"/>
    <n v="52"/>
    <n v="50"/>
    <n v="216"/>
    <x v="1"/>
    <x v="1"/>
    <n v="75"/>
    <n v="75"/>
    <n v="0"/>
    <x v="1"/>
    <x v="0"/>
    <n v="83"/>
  </r>
  <r>
    <n v="453509"/>
    <x v="5849"/>
    <x v="0"/>
    <x v="46"/>
    <s v="BELL"/>
    <x v="1"/>
    <x v="0"/>
    <s v="SCOTT &amp; WHITE MEMORIAL HOSPITAL"/>
    <n v="12"/>
    <x v="0"/>
    <n v="102"/>
    <n v="144"/>
    <n v="149"/>
    <x v="0"/>
    <s v="Better than Expected"/>
    <x v="0"/>
    <n v="115"/>
    <n v="104"/>
    <n v="433"/>
    <x v="0"/>
    <x v="1"/>
    <n v="150"/>
    <n v="150"/>
    <n v="0"/>
    <x v="1"/>
    <x v="0"/>
    <n v="40"/>
  </r>
  <r>
    <n v="453511"/>
    <x v="5850"/>
    <x v="0"/>
    <x v="46"/>
    <s v="HARRIS"/>
    <x v="0"/>
    <x v="1"/>
    <s v="INDEPENDENT"/>
    <n v="21"/>
    <x v="2"/>
    <n v="8"/>
    <n v="44"/>
    <n v="44"/>
    <x v="0"/>
    <s v="Not Available"/>
    <x v="0"/>
    <n v="8"/>
    <n v="4"/>
    <n v="42"/>
    <x v="1"/>
    <x v="1"/>
    <n v="44"/>
    <n v="44"/>
    <n v="0"/>
    <x v="2"/>
    <x v="0"/>
    <n v="67"/>
  </r>
  <r>
    <n v="453512"/>
    <x v="5851"/>
    <x v="2"/>
    <x v="46"/>
    <s v="BEXAR"/>
    <x v="1"/>
    <x v="1"/>
    <s v="STATE OWNED"/>
    <n v="20"/>
    <x v="0"/>
    <n v="50"/>
    <n v="88"/>
    <n v="89"/>
    <x v="0"/>
    <s v="As Expected"/>
    <x v="0"/>
    <n v="58"/>
    <n v="60"/>
    <n v="200"/>
    <x v="1"/>
    <x v="1"/>
    <n v="89"/>
    <n v="89"/>
    <n v="0"/>
    <x v="1"/>
    <x v="0"/>
    <n v="88"/>
  </r>
  <r>
    <n v="453517"/>
    <x v="5852"/>
    <x v="4"/>
    <x v="46"/>
    <s v="EASTLAND"/>
    <x v="0"/>
    <x v="0"/>
    <s v="EASTLAND MEMORIAL HOSPITAL DISTRICT"/>
    <n v="12"/>
    <x v="2"/>
    <n v="19"/>
    <n v="19"/>
    <n v="22"/>
    <x v="0"/>
    <s v="As Expected"/>
    <x v="0"/>
    <n v="19"/>
    <n v="21"/>
    <n v="36"/>
    <x v="2"/>
    <x v="1"/>
    <n v="24"/>
    <n v="24"/>
    <n v="0"/>
    <x v="2"/>
    <x v="0"/>
    <e v="#N/A"/>
  </r>
  <r>
    <n v="462307"/>
    <x v="5853"/>
    <x v="1"/>
    <x v="47"/>
    <s v="CACHE"/>
    <x v="1"/>
    <x v="0"/>
    <s v="INTERMOUNTAIN HEALTHCARE"/>
    <n v="16"/>
    <x v="0"/>
    <n v="51"/>
    <n v="71"/>
    <n v="75"/>
    <x v="0"/>
    <s v="As Expected"/>
    <x v="0"/>
    <n v="57"/>
    <n v="37"/>
    <n v="211"/>
    <x v="0"/>
    <x v="1"/>
    <n v="72"/>
    <n v="72"/>
    <n v="0"/>
    <x v="1"/>
    <x v="0"/>
    <n v="76"/>
  </r>
  <r>
    <n v="462308"/>
    <x v="5854"/>
    <x v="2"/>
    <x v="47"/>
    <s v="TOOELE"/>
    <x v="1"/>
    <x v="0"/>
    <s v="INTERMOUNTAIN HEALTHCARE"/>
    <n v="7"/>
    <x v="0"/>
    <n v="27"/>
    <n v="37"/>
    <n v="37"/>
    <x v="0"/>
    <s v="As Expected"/>
    <x v="0"/>
    <n v="29"/>
    <n v="18"/>
    <n v="127"/>
    <x v="1"/>
    <x v="1"/>
    <n v="37"/>
    <n v="37"/>
    <n v="0"/>
    <x v="2"/>
    <x v="0"/>
    <n v="96"/>
  </r>
  <r>
    <n v="492720"/>
    <x v="5855"/>
    <x v="0"/>
    <x v="48"/>
    <m/>
    <x v="0"/>
    <x v="0"/>
    <s v="DAVITA"/>
    <n v="9"/>
    <x v="0"/>
    <n v="44"/>
    <n v="71"/>
    <n v="79"/>
    <x v="0"/>
    <s v="As Expected"/>
    <x v="0"/>
    <n v="57"/>
    <n v="63"/>
    <n v="78"/>
    <x v="1"/>
    <x v="1"/>
    <n v="81"/>
    <n v="81"/>
    <n v="0"/>
    <x v="2"/>
    <x v="0"/>
    <e v="#N/A"/>
  </r>
  <r>
    <n v="492721"/>
    <x v="5856"/>
    <x v="1"/>
    <x v="48"/>
    <m/>
    <x v="0"/>
    <x v="0"/>
    <s v="FRESENIUS MEDICAL CARE"/>
    <n v="13"/>
    <x v="2"/>
    <n v="14"/>
    <n v="23"/>
    <n v="25"/>
    <x v="1"/>
    <s v="Worse than Expected"/>
    <x v="0"/>
    <n v="18"/>
    <n v="41"/>
    <n v="26"/>
    <x v="1"/>
    <x v="1"/>
    <n v="24"/>
    <n v="24"/>
    <n v="0"/>
    <x v="2"/>
    <x v="0"/>
    <s v="No Score"/>
  </r>
  <r>
    <n v="492722"/>
    <x v="5857"/>
    <x v="2"/>
    <x v="48"/>
    <m/>
    <x v="0"/>
    <x v="0"/>
    <s v="DAVITA"/>
    <n v="17"/>
    <x v="2"/>
    <n v="14"/>
    <n v="24"/>
    <n v="28"/>
    <x v="0"/>
    <s v="As Expected"/>
    <x v="2"/>
    <n v="16"/>
    <n v="15"/>
    <n v="20"/>
    <x v="1"/>
    <x v="1"/>
    <n v="28"/>
    <n v="28"/>
    <n v="0"/>
    <x v="2"/>
    <x v="0"/>
    <e v="#N/A"/>
  </r>
  <r>
    <n v="492723"/>
    <x v="5858"/>
    <x v="3"/>
    <x v="48"/>
    <m/>
    <x v="0"/>
    <x v="1"/>
    <s v="INDEPENDENT"/>
    <n v="8"/>
    <x v="2"/>
    <n v="5"/>
    <n v="12"/>
    <n v="12"/>
    <x v="2"/>
    <s v="Not Available"/>
    <x v="2"/>
    <n v="5"/>
    <n v="2"/>
    <n v="6"/>
    <x v="2"/>
    <x v="3"/>
    <n v="10"/>
    <n v="10"/>
    <n v="0"/>
    <x v="2"/>
    <x v="0"/>
    <s v="No Score"/>
  </r>
  <r>
    <n v="492724"/>
    <x v="5859"/>
    <x v="0"/>
    <x v="48"/>
    <m/>
    <x v="0"/>
    <x v="0"/>
    <s v="DAVITA"/>
    <n v="18"/>
    <x v="2"/>
    <n v="19"/>
    <n v="30"/>
    <n v="37"/>
    <x v="0"/>
    <s v="As Expected"/>
    <x v="2"/>
    <n v="20"/>
    <n v="16"/>
    <n v="20"/>
    <x v="1"/>
    <x v="1"/>
    <n v="31"/>
    <n v="31"/>
    <n v="0"/>
    <x v="2"/>
    <x v="0"/>
    <e v="#N/A"/>
  </r>
  <r>
    <n v="462311"/>
    <x v="5860"/>
    <x v="2"/>
    <x v="47"/>
    <s v="WASATCH"/>
    <x v="1"/>
    <x v="0"/>
    <s v="INTERMOUNTAIN HEALTHCARE"/>
    <n v="5"/>
    <x v="2"/>
    <n v="10"/>
    <n v="11"/>
    <n v="11"/>
    <x v="0"/>
    <s v="Not Available"/>
    <x v="0"/>
    <n v="10"/>
    <n v="5"/>
    <n v="34"/>
    <x v="2"/>
    <x v="1"/>
    <n v="11"/>
    <n v="11"/>
    <n v="0"/>
    <x v="2"/>
    <x v="1"/>
    <n v="94"/>
  </r>
  <r>
    <n v="462319"/>
    <x v="5861"/>
    <x v="2"/>
    <x v="47"/>
    <s v="SAN JUAN"/>
    <x v="1"/>
    <x v="1"/>
    <s v="INDEPENDENT"/>
    <n v="8"/>
    <x v="0"/>
    <n v="36"/>
    <n v="40"/>
    <n v="40"/>
    <x v="0"/>
    <s v="As Expected"/>
    <x v="3"/>
    <n v="37"/>
    <n v="25"/>
    <n v="141"/>
    <x v="1"/>
    <x v="1"/>
    <n v="40"/>
    <n v="40"/>
    <n v="0"/>
    <x v="2"/>
    <x v="0"/>
    <n v="71"/>
  </r>
  <r>
    <n v="462500"/>
    <x v="5862"/>
    <x v="2"/>
    <x v="47"/>
    <s v="DAVIS"/>
    <x v="1"/>
    <x v="0"/>
    <s v="UNIVERSITY OF UTAH DIALYSIS PROGRAM"/>
    <n v="16"/>
    <x v="0"/>
    <n v="24"/>
    <n v="44"/>
    <n v="48"/>
    <x v="0"/>
    <s v="As Expected"/>
    <x v="0"/>
    <n v="28"/>
    <n v="24"/>
    <n v="110"/>
    <x v="1"/>
    <x v="1"/>
    <n v="47"/>
    <n v="47"/>
    <n v="0"/>
    <x v="2"/>
    <x v="0"/>
    <n v="96"/>
  </r>
  <r>
    <n v="462503"/>
    <x v="5863"/>
    <x v="1"/>
    <x v="47"/>
    <s v="SALT LAKE"/>
    <x v="1"/>
    <x v="0"/>
    <s v="UNIVERSITY OF UTAH DIALYSIS PROGRAM"/>
    <n v="17"/>
    <x v="1"/>
    <n v="78"/>
    <n v="116"/>
    <n v="121"/>
    <x v="0"/>
    <s v="As Expected"/>
    <x v="0"/>
    <n v="86"/>
    <n v="67"/>
    <n v="322"/>
    <x v="1"/>
    <x v="1"/>
    <n v="66"/>
    <n v="66"/>
    <n v="0"/>
    <x v="1"/>
    <x v="0"/>
    <n v="71"/>
  </r>
  <r>
    <n v="462504"/>
    <x v="5864"/>
    <x v="2"/>
    <x v="47"/>
    <s v="UTAH"/>
    <x v="1"/>
    <x v="0"/>
    <s v="UNIVERSITY OF UTAH DIALYSIS PROGRAM"/>
    <n v="14"/>
    <x v="0"/>
    <n v="28"/>
    <n v="44"/>
    <n v="47"/>
    <x v="0"/>
    <s v="As Expected"/>
    <x v="0"/>
    <n v="36"/>
    <n v="30"/>
    <n v="151"/>
    <x v="1"/>
    <x v="1"/>
    <n v="36"/>
    <n v="36"/>
    <n v="0"/>
    <x v="1"/>
    <x v="0"/>
    <n v="69"/>
  </r>
  <r>
    <n v="462510"/>
    <x v="5865"/>
    <x v="2"/>
    <x v="47"/>
    <s v="CARBON"/>
    <x v="1"/>
    <x v="0"/>
    <s v="UNIVERSITY OF UTAH DIALYSIS PROGRAM"/>
    <n v="12"/>
    <x v="2"/>
    <n v="15"/>
    <n v="21"/>
    <n v="24"/>
    <x v="0"/>
    <s v="As Expected"/>
    <x v="0"/>
    <n v="19"/>
    <n v="18"/>
    <n v="97"/>
    <x v="1"/>
    <x v="1"/>
    <n v="24"/>
    <n v="24"/>
    <n v="0"/>
    <x v="2"/>
    <x v="2"/>
    <n v="86"/>
  </r>
  <r>
    <n v="462511"/>
    <x v="5866"/>
    <x v="1"/>
    <x v="47"/>
    <s v="WASHINGTON"/>
    <x v="1"/>
    <x v="0"/>
    <s v="UNIVERSITY OF UTAH DIALYSIS PROGRAM"/>
    <n v="20"/>
    <x v="0"/>
    <n v="77"/>
    <n v="97"/>
    <n v="99"/>
    <x v="0"/>
    <s v="As Expected"/>
    <x v="0"/>
    <n v="86"/>
    <n v="48"/>
    <n v="309"/>
    <x v="0"/>
    <x v="1"/>
    <n v="84"/>
    <n v="84"/>
    <n v="0"/>
    <x v="1"/>
    <x v="0"/>
    <n v="71"/>
  </r>
  <r>
    <n v="462518"/>
    <x v="5867"/>
    <x v="2"/>
    <x v="47"/>
    <s v="SALT LAKE"/>
    <x v="1"/>
    <x v="0"/>
    <s v="UNIVERSITY OF UTAH DIALYSIS PROGRAM"/>
    <n v="17"/>
    <x v="0"/>
    <n v="44"/>
    <n v="55"/>
    <n v="59"/>
    <x v="0"/>
    <s v="As Expected"/>
    <x v="0"/>
    <n v="48"/>
    <n v="54"/>
    <n v="190"/>
    <x v="1"/>
    <x v="2"/>
    <n v="58"/>
    <n v="58"/>
    <n v="0"/>
    <x v="1"/>
    <x v="0"/>
    <n v="80"/>
  </r>
  <r>
    <n v="462519"/>
    <x v="5868"/>
    <x v="1"/>
    <x v="47"/>
    <s v="WEBER"/>
    <x v="1"/>
    <x v="0"/>
    <s v="UNIVERSITY OF UTAH DIALYSIS PROGRAM"/>
    <n v="33"/>
    <x v="0"/>
    <n v="49"/>
    <n v="69"/>
    <n v="78"/>
    <x v="0"/>
    <s v="As Expected"/>
    <x v="1"/>
    <n v="54"/>
    <n v="41"/>
    <n v="253"/>
    <x v="1"/>
    <x v="2"/>
    <n v="58"/>
    <n v="58"/>
    <n v="0"/>
    <x v="1"/>
    <x v="0"/>
    <n v="72"/>
  </r>
  <r>
    <n v="462520"/>
    <x v="5869"/>
    <x v="2"/>
    <x v="47"/>
    <s v="DAVIS"/>
    <x v="0"/>
    <x v="0"/>
    <s v="DAVITA"/>
    <n v="12"/>
    <x v="2"/>
    <n v="15"/>
    <n v="18"/>
    <n v="18"/>
    <x v="0"/>
    <s v="Not Available"/>
    <x v="0"/>
    <n v="15"/>
    <n v="10"/>
    <n v="76"/>
    <x v="1"/>
    <x v="1"/>
    <n v="15"/>
    <n v="15"/>
    <n v="0"/>
    <x v="2"/>
    <x v="0"/>
    <e v="#N/A"/>
  </r>
  <r>
    <n v="462521"/>
    <x v="5870"/>
    <x v="0"/>
    <x v="47"/>
    <s v="DAVIS"/>
    <x v="1"/>
    <x v="0"/>
    <s v="UNIVERSITY OF UTAH DIALYSIS PROGRAM"/>
    <n v="12"/>
    <x v="0"/>
    <n v="23"/>
    <n v="40"/>
    <n v="43"/>
    <x v="0"/>
    <s v="Better than Expected"/>
    <x v="0"/>
    <n v="31"/>
    <n v="34"/>
    <n v="126"/>
    <x v="2"/>
    <x v="1"/>
    <n v="43"/>
    <n v="43"/>
    <n v="0"/>
    <x v="2"/>
    <x v="0"/>
    <n v="78"/>
  </r>
  <r>
    <n v="462524"/>
    <x v="5871"/>
    <x v="2"/>
    <x v="47"/>
    <s v="UTAH"/>
    <x v="0"/>
    <x v="0"/>
    <s v="DAVITA"/>
    <n v="0"/>
    <x v="2"/>
    <n v="17"/>
    <n v="23"/>
    <n v="24"/>
    <x v="0"/>
    <s v="Not Available"/>
    <x v="0"/>
    <n v="17"/>
    <n v="4"/>
    <n v="70"/>
    <x v="2"/>
    <x v="3"/>
    <n v="0"/>
    <n v="0"/>
    <n v="0"/>
    <x v="2"/>
    <x v="0"/>
    <e v="#N/A"/>
  </r>
  <r>
    <n v="462525"/>
    <x v="5872"/>
    <x v="2"/>
    <x v="47"/>
    <s v="UTAH"/>
    <x v="0"/>
    <x v="0"/>
    <s v="DAVITA"/>
    <n v="25"/>
    <x v="0"/>
    <n v="110"/>
    <n v="164"/>
    <n v="177"/>
    <x v="0"/>
    <s v="As Expected"/>
    <x v="0"/>
    <n v="123"/>
    <n v="94"/>
    <n v="491"/>
    <x v="3"/>
    <x v="2"/>
    <n v="177"/>
    <n v="177"/>
    <n v="0"/>
    <x v="1"/>
    <x v="0"/>
    <e v="#N/A"/>
  </r>
  <r>
    <n v="462528"/>
    <x v="5873"/>
    <x v="2"/>
    <x v="47"/>
    <s v="IRON"/>
    <x v="1"/>
    <x v="0"/>
    <s v="UNIVERSITY OF UTAH DIALYSIS PROGRAM"/>
    <n v="12"/>
    <x v="0"/>
    <n v="33"/>
    <n v="40"/>
    <n v="44"/>
    <x v="0"/>
    <s v="As Expected"/>
    <x v="0"/>
    <n v="36"/>
    <n v="13"/>
    <n v="140"/>
    <x v="1"/>
    <x v="1"/>
    <n v="42"/>
    <n v="42"/>
    <n v="0"/>
    <x v="2"/>
    <x v="0"/>
    <n v="66"/>
  </r>
  <r>
    <n v="462529"/>
    <x v="5874"/>
    <x v="2"/>
    <x v="47"/>
    <s v="SALT LAKE"/>
    <x v="0"/>
    <x v="1"/>
    <s v="INDEPENDENT"/>
    <n v="24"/>
    <x v="0"/>
    <n v="71"/>
    <n v="119"/>
    <n v="124"/>
    <x v="0"/>
    <s v="Better than Expected"/>
    <x v="0"/>
    <n v="84"/>
    <n v="52"/>
    <n v="348"/>
    <x v="1"/>
    <x v="1"/>
    <n v="125"/>
    <n v="125"/>
    <n v="0"/>
    <x v="1"/>
    <x v="0"/>
    <n v="74"/>
  </r>
  <r>
    <n v="462530"/>
    <x v="5875"/>
    <x v="1"/>
    <x v="47"/>
    <s v="SALT LAKE"/>
    <x v="0"/>
    <x v="0"/>
    <s v="FRESENIUS MEDICAL CARE"/>
    <n v="24"/>
    <x v="0"/>
    <n v="112"/>
    <n v="179"/>
    <n v="191"/>
    <x v="0"/>
    <s v="As Expected"/>
    <x v="0"/>
    <n v="127"/>
    <n v="104"/>
    <n v="504"/>
    <x v="0"/>
    <x v="1"/>
    <n v="152"/>
    <n v="152"/>
    <n v="0"/>
    <x v="1"/>
    <x v="0"/>
    <n v="68"/>
  </r>
  <r>
    <n v="462532"/>
    <x v="5876"/>
    <x v="2"/>
    <x v="47"/>
    <s v="SALT LAKE"/>
    <x v="0"/>
    <x v="0"/>
    <s v="FRESENIUS MEDICAL CARE"/>
    <n v="16"/>
    <x v="0"/>
    <n v="50"/>
    <n v="80"/>
    <n v="88"/>
    <x v="0"/>
    <s v="As Expected"/>
    <x v="0"/>
    <n v="61"/>
    <n v="45"/>
    <n v="212"/>
    <x v="1"/>
    <x v="1"/>
    <n v="88"/>
    <n v="88"/>
    <n v="0"/>
    <x v="1"/>
    <x v="0"/>
    <n v="86"/>
  </r>
  <r>
    <n v="462533"/>
    <x v="5877"/>
    <x v="1"/>
    <x v="47"/>
    <s v="SALT LAKE"/>
    <x v="1"/>
    <x v="0"/>
    <s v="UNIVERSITY OF UTAH DIALYSIS PROGRAM"/>
    <n v="25"/>
    <x v="0"/>
    <n v="71"/>
    <n v="105"/>
    <n v="113"/>
    <x v="0"/>
    <s v="As Expected"/>
    <x v="0"/>
    <n v="80"/>
    <n v="92"/>
    <n v="331"/>
    <x v="1"/>
    <x v="1"/>
    <n v="112"/>
    <n v="112"/>
    <n v="0"/>
    <x v="1"/>
    <x v="0"/>
    <n v="47"/>
  </r>
  <r>
    <n v="462534"/>
    <x v="5878"/>
    <x v="1"/>
    <x v="47"/>
    <s v="UTAH"/>
    <x v="1"/>
    <x v="0"/>
    <s v="UNIVERSITY OF UTAH DIALYSIS PROGRAM"/>
    <n v="8"/>
    <x v="0"/>
    <n v="15"/>
    <n v="25"/>
    <n v="25"/>
    <x v="0"/>
    <s v="As Expected"/>
    <x v="0"/>
    <n v="19"/>
    <n v="20"/>
    <n v="74"/>
    <x v="1"/>
    <x v="1"/>
    <n v="25"/>
    <n v="25"/>
    <n v="0"/>
    <x v="2"/>
    <x v="0"/>
    <n v="90"/>
  </r>
  <r>
    <n v="462535"/>
    <x v="5879"/>
    <x v="2"/>
    <x v="47"/>
    <s v="UTAH"/>
    <x v="0"/>
    <x v="0"/>
    <s v="DAVITA"/>
    <n v="12"/>
    <x v="0"/>
    <n v="55"/>
    <n v="81"/>
    <n v="83"/>
    <x v="0"/>
    <s v="As Expected"/>
    <x v="0"/>
    <n v="63"/>
    <n v="52"/>
    <n v="234"/>
    <x v="1"/>
    <x v="1"/>
    <n v="82"/>
    <n v="82"/>
    <n v="0"/>
    <x v="1"/>
    <x v="0"/>
    <e v="#N/A"/>
  </r>
  <r>
    <n v="462536"/>
    <x v="5880"/>
    <x v="2"/>
    <x v="47"/>
    <s v="WASHINGTON"/>
    <x v="1"/>
    <x v="0"/>
    <s v="UNIVERSITY OF UTAH DIALYSIS PROGRAM"/>
    <n v="12"/>
    <x v="0"/>
    <n v="18"/>
    <n v="23"/>
    <n v="25"/>
    <x v="0"/>
    <s v="As Expected"/>
    <x v="0"/>
    <n v="20"/>
    <n v="11"/>
    <n v="64"/>
    <x v="2"/>
    <x v="1"/>
    <n v="25"/>
    <n v="25"/>
    <n v="0"/>
    <x v="2"/>
    <x v="0"/>
    <n v="63"/>
  </r>
  <r>
    <n v="462537"/>
    <x v="5881"/>
    <x v="2"/>
    <x v="47"/>
    <s v="DAVIS"/>
    <x v="0"/>
    <x v="0"/>
    <s v="FRESENIUS MEDICAL CARE"/>
    <n v="12"/>
    <x v="0"/>
    <n v="48"/>
    <n v="65"/>
    <n v="71"/>
    <x v="0"/>
    <s v="Better than Expected"/>
    <x v="0"/>
    <n v="55"/>
    <n v="35"/>
    <n v="198"/>
    <x v="0"/>
    <x v="1"/>
    <n v="72"/>
    <n v="72"/>
    <n v="0"/>
    <x v="1"/>
    <x v="0"/>
    <n v="68"/>
  </r>
  <r>
    <n v="462538"/>
    <x v="5882"/>
    <x v="2"/>
    <x v="47"/>
    <s v="DAVIS"/>
    <x v="0"/>
    <x v="0"/>
    <s v="LIBERTY DIALYSIS HAWAII"/>
    <n v="12"/>
    <x v="0"/>
    <n v="28"/>
    <n v="48"/>
    <n v="49"/>
    <x v="0"/>
    <s v="As Expected"/>
    <x v="0"/>
    <n v="31"/>
    <n v="25"/>
    <n v="147"/>
    <x v="1"/>
    <x v="1"/>
    <n v="43"/>
    <n v="43"/>
    <n v="0"/>
    <x v="1"/>
    <x v="0"/>
    <n v="84"/>
  </r>
  <r>
    <n v="462539"/>
    <x v="5883"/>
    <x v="1"/>
    <x v="47"/>
    <s v="WEBER"/>
    <x v="0"/>
    <x v="0"/>
    <s v="DAVITA"/>
    <n v="13"/>
    <x v="0"/>
    <n v="15"/>
    <n v="19"/>
    <n v="20"/>
    <x v="0"/>
    <s v="As Expected"/>
    <x v="0"/>
    <n v="15"/>
    <n v="15"/>
    <n v="67"/>
    <x v="1"/>
    <x v="1"/>
    <n v="21"/>
    <n v="21"/>
    <n v="0"/>
    <x v="2"/>
    <x v="0"/>
    <e v="#N/A"/>
  </r>
  <r>
    <n v="462540"/>
    <x v="5884"/>
    <x v="2"/>
    <x v="47"/>
    <s v="WEBER"/>
    <x v="0"/>
    <x v="0"/>
    <s v="FRESENIUS MEDICAL CARE"/>
    <n v="16"/>
    <x v="0"/>
    <n v="37"/>
    <n v="54"/>
    <n v="56"/>
    <x v="0"/>
    <s v="As Expected"/>
    <x v="0"/>
    <n v="43"/>
    <n v="37"/>
    <n v="187"/>
    <x v="1"/>
    <x v="1"/>
    <n v="58"/>
    <n v="58"/>
    <n v="0"/>
    <x v="1"/>
    <x v="0"/>
    <n v="72"/>
  </r>
  <r>
    <n v="462541"/>
    <x v="5885"/>
    <x v="2"/>
    <x v="47"/>
    <s v="WEBER"/>
    <x v="1"/>
    <x v="0"/>
    <s v="UNIVERSITY OF UTAH DIALYSIS PROGRAM"/>
    <n v="20"/>
    <x v="0"/>
    <n v="36"/>
    <n v="55"/>
    <n v="54"/>
    <x v="0"/>
    <s v="As Expected"/>
    <x v="0"/>
    <n v="42"/>
    <n v="44"/>
    <n v="187"/>
    <x v="1"/>
    <x v="1"/>
    <n v="55"/>
    <n v="55"/>
    <n v="0"/>
    <x v="2"/>
    <x v="0"/>
    <n v="82"/>
  </r>
  <r>
    <n v="462542"/>
    <x v="5886"/>
    <x v="2"/>
    <x v="47"/>
    <s v="WASHINGTON"/>
    <x v="0"/>
    <x v="0"/>
    <s v="FRESENIUS MEDICAL CARE"/>
    <n v="19"/>
    <x v="0"/>
    <n v="82"/>
    <n v="116"/>
    <n v="116"/>
    <x v="0"/>
    <s v="As Expected"/>
    <x v="0"/>
    <n v="92"/>
    <n v="82"/>
    <n v="431"/>
    <x v="1"/>
    <x v="1"/>
    <n v="89"/>
    <n v="89"/>
    <n v="0"/>
    <x v="1"/>
    <x v="0"/>
    <n v="79"/>
  </r>
  <r>
    <n v="462543"/>
    <x v="5887"/>
    <x v="2"/>
    <x v="47"/>
    <s v="UTAH"/>
    <x v="1"/>
    <x v="0"/>
    <s v="UNIVERSITY OF UTAH DIALYSIS PROGRAM"/>
    <n v="12"/>
    <x v="0"/>
    <n v="34"/>
    <n v="41"/>
    <n v="44"/>
    <x v="0"/>
    <s v="As Expected"/>
    <x v="0"/>
    <n v="41"/>
    <n v="51"/>
    <n v="162"/>
    <x v="1"/>
    <x v="1"/>
    <n v="43"/>
    <n v="43"/>
    <n v="0"/>
    <x v="2"/>
    <x v="0"/>
    <n v="69"/>
  </r>
  <r>
    <n v="462544"/>
    <x v="5888"/>
    <x v="2"/>
    <x v="47"/>
    <s v="WEBER"/>
    <x v="1"/>
    <x v="0"/>
    <s v="UNIVERSITY OF UTAH DIALYSIS PROGRAM"/>
    <n v="21"/>
    <x v="0"/>
    <n v="22"/>
    <n v="34"/>
    <n v="39"/>
    <x v="0"/>
    <s v="As Expected"/>
    <x v="0"/>
    <n v="29"/>
    <n v="34"/>
    <n v="107"/>
    <x v="1"/>
    <x v="1"/>
    <n v="39"/>
    <n v="39"/>
    <n v="0"/>
    <x v="1"/>
    <x v="0"/>
    <n v="77"/>
  </r>
  <r>
    <n v="462545"/>
    <x v="5889"/>
    <x v="2"/>
    <x v="47"/>
    <s v="SALT LAKE"/>
    <x v="0"/>
    <x v="0"/>
    <s v="LIBERTY DIALYSIS HAWAII"/>
    <n v="13"/>
    <x v="0"/>
    <n v="59"/>
    <n v="94"/>
    <n v="100"/>
    <x v="0"/>
    <s v="As Expected"/>
    <x v="0"/>
    <n v="67"/>
    <n v="53"/>
    <n v="270"/>
    <x v="1"/>
    <x v="1"/>
    <n v="75"/>
    <n v="75"/>
    <n v="0"/>
    <x v="3"/>
    <x v="0"/>
    <n v="87"/>
  </r>
  <r>
    <n v="462546"/>
    <x v="5890"/>
    <x v="1"/>
    <x v="47"/>
    <s v="SALT LAKE"/>
    <x v="0"/>
    <x v="0"/>
    <s v="FRESENIUS MEDICAL CARE"/>
    <n v="13"/>
    <x v="0"/>
    <n v="28"/>
    <n v="50"/>
    <n v="49"/>
    <x v="0"/>
    <s v="As Expected"/>
    <x v="0"/>
    <n v="32"/>
    <n v="22"/>
    <n v="134"/>
    <x v="1"/>
    <x v="1"/>
    <n v="38"/>
    <n v="38"/>
    <n v="0"/>
    <x v="2"/>
    <x v="0"/>
    <n v="89"/>
  </r>
  <r>
    <n v="462547"/>
    <x v="5891"/>
    <x v="2"/>
    <x v="47"/>
    <s v="WEBER"/>
    <x v="0"/>
    <x v="0"/>
    <s v="FRESENIUS MEDICAL CARE"/>
    <n v="1"/>
    <x v="0"/>
    <n v="28"/>
    <n v="48"/>
    <n v="53"/>
    <x v="0"/>
    <s v="As Expected"/>
    <x v="0"/>
    <n v="35"/>
    <n v="12"/>
    <n v="133"/>
    <x v="2"/>
    <x v="3"/>
    <n v="6"/>
    <n v="6"/>
    <n v="0"/>
    <x v="1"/>
    <x v="0"/>
    <n v="68"/>
  </r>
  <r>
    <n v="462548"/>
    <x v="5892"/>
    <x v="2"/>
    <x v="47"/>
    <s v="IRON"/>
    <x v="0"/>
    <x v="0"/>
    <s v="FRESENIUS MEDICAL CARE"/>
    <n v="16"/>
    <x v="0"/>
    <n v="17"/>
    <n v="23"/>
    <n v="21"/>
    <x v="0"/>
    <s v="As Expected"/>
    <x v="0"/>
    <n v="20"/>
    <n v="13"/>
    <n v="49"/>
    <x v="2"/>
    <x v="1"/>
    <n v="15"/>
    <n v="15"/>
    <n v="0"/>
    <x v="2"/>
    <x v="0"/>
    <n v="69"/>
  </r>
  <r>
    <n v="462549"/>
    <x v="5893"/>
    <x v="1"/>
    <x v="47"/>
    <s v="SALT LAKE"/>
    <x v="0"/>
    <x v="0"/>
    <s v="FRESENIUS MEDICAL CARE"/>
    <n v="13"/>
    <x v="0"/>
    <n v="42"/>
    <n v="60"/>
    <n v="63"/>
    <x v="0"/>
    <s v="As Expected"/>
    <x v="0"/>
    <n v="46"/>
    <n v="31"/>
    <n v="93"/>
    <x v="0"/>
    <x v="1"/>
    <n v="63"/>
    <n v="63"/>
    <n v="0"/>
    <x v="2"/>
    <x v="0"/>
    <n v="66"/>
  </r>
  <r>
    <n v="462550"/>
    <x v="5894"/>
    <x v="2"/>
    <x v="47"/>
    <s v="WEBER"/>
    <x v="0"/>
    <x v="0"/>
    <s v="FRESENIUS MEDICAL CARE"/>
    <n v="13"/>
    <x v="2"/>
    <n v="7"/>
    <n v="15"/>
    <n v="17"/>
    <x v="0"/>
    <s v="Not Available"/>
    <x v="2"/>
    <n v="11"/>
    <n v="6"/>
    <n v="20"/>
    <x v="1"/>
    <x v="1"/>
    <n v="17"/>
    <n v="17"/>
    <n v="0"/>
    <x v="2"/>
    <x v="0"/>
    <n v="25"/>
  </r>
  <r>
    <n v="462551"/>
    <x v="5895"/>
    <x v="2"/>
    <x v="47"/>
    <s v="UTAH"/>
    <x v="0"/>
    <x v="0"/>
    <s v="DAVITA"/>
    <n v="12"/>
    <x v="0"/>
    <n v="28"/>
    <n v="36"/>
    <n v="38"/>
    <x v="0"/>
    <s v="As Expected"/>
    <x v="0"/>
    <n v="29"/>
    <n v="19"/>
    <n v="49"/>
    <x v="1"/>
    <x v="1"/>
    <n v="38"/>
    <n v="38"/>
    <n v="0"/>
    <x v="2"/>
    <x v="0"/>
    <e v="#N/A"/>
  </r>
  <r>
    <n v="463501"/>
    <x v="5896"/>
    <x v="2"/>
    <x v="47"/>
    <s v="SALT LAKE"/>
    <x v="1"/>
    <x v="0"/>
    <s v="INTERMOUNTAIN HEALTHCARE"/>
    <n v="28"/>
    <x v="0"/>
    <n v="76"/>
    <n v="121"/>
    <n v="122"/>
    <x v="0"/>
    <s v="Better than Expected"/>
    <x v="0"/>
    <n v="85"/>
    <n v="78"/>
    <n v="407"/>
    <x v="1"/>
    <x v="1"/>
    <n v="106"/>
    <n v="106"/>
    <n v="0"/>
    <x v="1"/>
    <x v="0"/>
    <n v="75"/>
  </r>
  <r>
    <n v="463502"/>
    <x v="5897"/>
    <x v="2"/>
    <x v="47"/>
    <s v="SALT LAKE"/>
    <x v="1"/>
    <x v="0"/>
    <s v="INTERMOUNTAIN HEALTHCARE"/>
    <n v="19"/>
    <x v="0"/>
    <n v="58"/>
    <n v="80"/>
    <n v="83"/>
    <x v="0"/>
    <s v="As Expected"/>
    <x v="0"/>
    <n v="61"/>
    <n v="47"/>
    <n v="239"/>
    <x v="1"/>
    <x v="1"/>
    <n v="84"/>
    <n v="84"/>
    <n v="0"/>
    <x v="1"/>
    <x v="0"/>
    <n v="75"/>
  </r>
  <r>
    <n v="463504"/>
    <x v="5898"/>
    <x v="1"/>
    <x v="47"/>
    <s v="SEVIER"/>
    <x v="1"/>
    <x v="0"/>
    <s v="INTERMOUNTAIN HEALTHCARE"/>
    <n v="13"/>
    <x v="0"/>
    <n v="25"/>
    <n v="30"/>
    <n v="32"/>
    <x v="0"/>
    <s v="As Expected"/>
    <x v="0"/>
    <n v="26"/>
    <n v="15"/>
    <n v="102"/>
    <x v="1"/>
    <x v="1"/>
    <n v="33"/>
    <n v="33"/>
    <n v="0"/>
    <x v="2"/>
    <x v="0"/>
    <n v="97"/>
  </r>
  <r>
    <n v="463505"/>
    <x v="5899"/>
    <x v="2"/>
    <x v="47"/>
    <s v="DUCHESNE"/>
    <x v="1"/>
    <x v="1"/>
    <s v="INDEPENDENT"/>
    <n v="20"/>
    <x v="0"/>
    <n v="37"/>
    <n v="64"/>
    <n v="68"/>
    <x v="0"/>
    <s v="As Expected"/>
    <x v="0"/>
    <n v="43"/>
    <n v="21"/>
    <n v="170"/>
    <x v="1"/>
    <x v="1"/>
    <n v="68"/>
    <n v="68"/>
    <n v="0"/>
    <x v="1"/>
    <x v="0"/>
    <n v="52"/>
  </r>
  <r>
    <n v="463506"/>
    <x v="5900"/>
    <x v="0"/>
    <x v="47"/>
    <s v="UINTAH"/>
    <x v="1"/>
    <x v="1"/>
    <s v="INDEPENDENT"/>
    <n v="10"/>
    <x v="2"/>
    <n v="15"/>
    <n v="21"/>
    <n v="23"/>
    <x v="0"/>
    <s v="As Expected"/>
    <x v="0"/>
    <n v="18"/>
    <n v="14"/>
    <n v="72"/>
    <x v="1"/>
    <x v="1"/>
    <n v="22"/>
    <n v="22"/>
    <n v="0"/>
    <x v="2"/>
    <x v="0"/>
    <n v="70"/>
  </r>
  <r>
    <n v="472300"/>
    <x v="5901"/>
    <x v="5"/>
    <x v="49"/>
    <s v="CHITTENDEN"/>
    <x v="1"/>
    <x v="1"/>
    <s v="INDEPENDENT"/>
    <n v="10"/>
    <x v="2"/>
    <n v="5"/>
    <n v="13"/>
    <n v="18"/>
    <x v="2"/>
    <s v="As Expected"/>
    <x v="0"/>
    <n v="10"/>
    <n v="15"/>
    <n v="71"/>
    <x v="2"/>
    <x v="1"/>
    <n v="21"/>
    <n v="21"/>
    <n v="0"/>
    <x v="1"/>
    <x v="0"/>
    <n v="53"/>
  </r>
  <r>
    <n v="472501"/>
    <x v="5902"/>
    <x v="1"/>
    <x v="49"/>
    <s v="CALEDONIA"/>
    <x v="0"/>
    <x v="0"/>
    <s v="FRESENIUS MEDICAL CARE"/>
    <n v="13"/>
    <x v="0"/>
    <n v="30"/>
    <n v="52"/>
    <n v="55"/>
    <x v="0"/>
    <s v="As Expected"/>
    <x v="0"/>
    <n v="44"/>
    <n v="38"/>
    <n v="151"/>
    <x v="1"/>
    <x v="1"/>
    <n v="55"/>
    <n v="55"/>
    <n v="0"/>
    <x v="2"/>
    <x v="0"/>
    <n v="52"/>
  </r>
  <r>
    <n v="473500"/>
    <x v="5903"/>
    <x v="4"/>
    <x v="49"/>
    <s v="WASHINGTON"/>
    <x v="1"/>
    <x v="1"/>
    <s v="INDEPENDENT"/>
    <n v="9"/>
    <x v="0"/>
    <n v="32"/>
    <n v="58"/>
    <n v="59"/>
    <x v="1"/>
    <s v="As Expected"/>
    <x v="0"/>
    <n v="42"/>
    <n v="64"/>
    <n v="179"/>
    <x v="1"/>
    <x v="1"/>
    <n v="59"/>
    <n v="59"/>
    <n v="0"/>
    <x v="2"/>
    <x v="0"/>
    <n v="56"/>
  </r>
  <r>
    <n v="452889"/>
    <x v="5904"/>
    <x v="1"/>
    <x v="46"/>
    <m/>
    <x v="0"/>
    <x v="0"/>
    <s v="DAVITA"/>
    <n v="16"/>
    <x v="0"/>
    <n v="57"/>
    <n v="75"/>
    <n v="77"/>
    <x v="0"/>
    <s v="As Expected"/>
    <x v="0"/>
    <n v="65"/>
    <n v="92"/>
    <n v="243"/>
    <x v="1"/>
    <x v="1"/>
    <n v="76"/>
    <n v="76"/>
    <n v="0"/>
    <x v="1"/>
    <x v="0"/>
    <e v="#N/A"/>
  </r>
  <r>
    <n v="473501"/>
    <x v="5905"/>
    <x v="1"/>
    <x v="49"/>
    <s v="RUTLAND"/>
    <x v="1"/>
    <x v="1"/>
    <s v="INDEPENDENT"/>
    <n v="9"/>
    <x v="0"/>
    <n v="45"/>
    <n v="65"/>
    <n v="66"/>
    <x v="0"/>
    <s v="As Expected"/>
    <x v="0"/>
    <n v="55"/>
    <n v="46"/>
    <n v="210"/>
    <x v="1"/>
    <x v="1"/>
    <n v="66"/>
    <n v="66"/>
    <n v="0"/>
    <x v="2"/>
    <x v="0"/>
    <n v="73"/>
  </r>
  <r>
    <n v="473502"/>
    <x v="5906"/>
    <x v="0"/>
    <x v="49"/>
    <s v="FRANKLIN"/>
    <x v="1"/>
    <x v="1"/>
    <s v="INDEPENDENT"/>
    <n v="9"/>
    <x v="2"/>
    <n v="25"/>
    <n v="47"/>
    <n v="49"/>
    <x v="0"/>
    <s v="As Expected"/>
    <x v="0"/>
    <n v="30"/>
    <n v="26"/>
    <n v="140"/>
    <x v="1"/>
    <x v="1"/>
    <n v="51"/>
    <n v="51"/>
    <n v="0"/>
    <x v="2"/>
    <x v="0"/>
    <n v="74"/>
  </r>
  <r>
    <n v="473503"/>
    <x v="5907"/>
    <x v="4"/>
    <x v="49"/>
    <s v="CHITTENDEN"/>
    <x v="1"/>
    <x v="1"/>
    <s v="INDEPENDENT"/>
    <n v="18"/>
    <x v="0"/>
    <n v="74"/>
    <n v="138"/>
    <n v="143"/>
    <x v="0"/>
    <s v="As Expected"/>
    <x v="0"/>
    <n v="101"/>
    <n v="88"/>
    <n v="457"/>
    <x v="1"/>
    <x v="1"/>
    <n v="118"/>
    <n v="118"/>
    <n v="0"/>
    <x v="2"/>
    <x v="0"/>
    <e v="#N/A"/>
  </r>
  <r>
    <n v="473504"/>
    <x v="5908"/>
    <x v="5"/>
    <x v="49"/>
    <s v="ORLEANS"/>
    <x v="1"/>
    <x v="1"/>
    <s v="INDEPENDENT"/>
    <n v="9"/>
    <x v="0"/>
    <n v="21"/>
    <n v="27"/>
    <n v="28"/>
    <x v="0"/>
    <s v="As Expected"/>
    <x v="0"/>
    <n v="25"/>
    <n v="19"/>
    <n v="88"/>
    <x v="1"/>
    <x v="1"/>
    <n v="28"/>
    <n v="28"/>
    <n v="0"/>
    <x v="2"/>
    <x v="0"/>
    <n v="52"/>
  </r>
  <r>
    <n v="482300"/>
    <x v="5909"/>
    <x v="0"/>
    <x v="50"/>
    <s v="SAINT THOMAS"/>
    <x v="1"/>
    <x v="1"/>
    <s v="INDEPENDENT"/>
    <n v="16"/>
    <x v="0"/>
    <n v="48"/>
    <n v="69"/>
    <n v="66"/>
    <x v="0"/>
    <s v="As Expected"/>
    <x v="0"/>
    <n v="55"/>
    <n v="28"/>
    <n v="244"/>
    <x v="3"/>
    <x v="1"/>
    <n v="70"/>
    <n v="70"/>
    <n v="0"/>
    <x v="2"/>
    <x v="0"/>
    <e v="#N/A"/>
  </r>
  <r>
    <n v="482302"/>
    <x v="5910"/>
    <x v="4"/>
    <x v="50"/>
    <s v="SAINT CROIX"/>
    <x v="1"/>
    <x v="1"/>
    <s v="INDEPENDENT"/>
    <n v="12"/>
    <x v="0"/>
    <n v="35"/>
    <n v="53"/>
    <n v="59"/>
    <x v="0"/>
    <s v="As Expected"/>
    <x v="0"/>
    <n v="38"/>
    <n v="12"/>
    <n v="183"/>
    <x v="2"/>
    <x v="0"/>
    <n v="57"/>
    <n v="57"/>
    <n v="0"/>
    <x v="2"/>
    <x v="0"/>
    <e v="#N/A"/>
  </r>
  <r>
    <n v="482500"/>
    <x v="5911"/>
    <x v="5"/>
    <x v="50"/>
    <s v="SAINT CROIX"/>
    <x v="0"/>
    <x v="1"/>
    <s v="INDEPENDENT"/>
    <n v="18"/>
    <x v="0"/>
    <n v="59"/>
    <n v="73"/>
    <n v="72"/>
    <x v="0"/>
    <s v="As Expected"/>
    <x v="0"/>
    <n v="64"/>
    <n v="34"/>
    <n v="216"/>
    <x v="1"/>
    <x v="0"/>
    <n v="74"/>
    <n v="74"/>
    <n v="0"/>
    <x v="2"/>
    <x v="2"/>
    <e v="#N/A"/>
  </r>
  <r>
    <n v="482501"/>
    <x v="5912"/>
    <x v="4"/>
    <x v="50"/>
    <s v="SAINT THOMAS"/>
    <x v="0"/>
    <x v="1"/>
    <s v="INDEPENDENT"/>
    <n v="27"/>
    <x v="0"/>
    <n v="50"/>
    <n v="64"/>
    <n v="68"/>
    <x v="0"/>
    <s v="As Expected"/>
    <x v="0"/>
    <n v="56"/>
    <n v="22"/>
    <n v="145"/>
    <x v="1"/>
    <x v="1"/>
    <n v="68"/>
    <n v="68"/>
    <n v="0"/>
    <x v="2"/>
    <x v="0"/>
    <e v="#N/A"/>
  </r>
  <r>
    <n v="492301"/>
    <x v="5913"/>
    <x v="5"/>
    <x v="48"/>
    <s v="CHARLOTTESVILLE CITY"/>
    <x v="1"/>
    <x v="1"/>
    <s v="STATE OWNED"/>
    <n v="38"/>
    <x v="0"/>
    <n v="142"/>
    <n v="186"/>
    <n v="177"/>
    <x v="0"/>
    <s v="Better than Expected"/>
    <x v="0"/>
    <n v="164"/>
    <n v="143"/>
    <n v="661"/>
    <x v="1"/>
    <x v="0"/>
    <n v="144"/>
    <n v="144"/>
    <n v="2"/>
    <x v="1"/>
    <x v="0"/>
    <n v="35"/>
  </r>
  <r>
    <n v="492303"/>
    <x v="5914"/>
    <x v="5"/>
    <x v="48"/>
    <s v="RICHMOND CITY"/>
    <x v="1"/>
    <x v="1"/>
    <s v="STATE OWNED"/>
    <n v="9"/>
    <x v="2"/>
    <n v="6"/>
    <n v="14"/>
    <n v="19"/>
    <x v="2"/>
    <s v="As Expected"/>
    <x v="0"/>
    <n v="10"/>
    <n v="14"/>
    <n v="111"/>
    <x v="2"/>
    <x v="0"/>
    <n v="19"/>
    <n v="19"/>
    <n v="4"/>
    <x v="1"/>
    <x v="0"/>
    <n v="29"/>
  </r>
  <r>
    <n v="492501"/>
    <x v="5915"/>
    <x v="0"/>
    <x v="48"/>
    <s v="DANVILLE CITY"/>
    <x v="0"/>
    <x v="0"/>
    <s v="FRESENIUS MEDICAL CARE"/>
    <n v="36"/>
    <x v="0"/>
    <n v="110"/>
    <n v="161"/>
    <n v="165"/>
    <x v="0"/>
    <s v="As Expected"/>
    <x v="0"/>
    <n v="128"/>
    <n v="152"/>
    <n v="564"/>
    <x v="1"/>
    <x v="1"/>
    <n v="163"/>
    <n v="163"/>
    <n v="0"/>
    <x v="1"/>
    <x v="0"/>
    <n v="43"/>
  </r>
  <r>
    <n v="492502"/>
    <x v="5916"/>
    <x v="0"/>
    <x v="48"/>
    <s v="NORFOLK CITY"/>
    <x v="0"/>
    <x v="0"/>
    <s v="FRESENIUS MEDICAL CARE"/>
    <n v="28"/>
    <x v="1"/>
    <n v="86"/>
    <n v="119"/>
    <n v="125"/>
    <x v="0"/>
    <s v="As Expected"/>
    <x v="0"/>
    <n v="97"/>
    <n v="104"/>
    <n v="420"/>
    <x v="1"/>
    <x v="1"/>
    <n v="126"/>
    <n v="126"/>
    <n v="0"/>
    <x v="1"/>
    <x v="0"/>
    <n v="58"/>
  </r>
  <r>
    <n v="492503"/>
    <x v="5917"/>
    <x v="1"/>
    <x v="48"/>
    <s v="HENRICO"/>
    <x v="0"/>
    <x v="0"/>
    <s v="FRESENIUS MEDICAL CARE"/>
    <n v="35"/>
    <x v="0"/>
    <n v="76"/>
    <n v="97"/>
    <n v="102"/>
    <x v="0"/>
    <s v="As Expected"/>
    <x v="0"/>
    <n v="84"/>
    <n v="67"/>
    <n v="411"/>
    <x v="1"/>
    <x v="1"/>
    <n v="99"/>
    <n v="99"/>
    <n v="0"/>
    <x v="2"/>
    <x v="0"/>
    <n v="58"/>
  </r>
  <r>
    <n v="492504"/>
    <x v="5918"/>
    <x v="2"/>
    <x v="48"/>
    <s v="FAIRFAX CITY"/>
    <x v="0"/>
    <x v="0"/>
    <s v="FRESENIUS MEDICAL CARE"/>
    <n v="21"/>
    <x v="0"/>
    <n v="75"/>
    <n v="116"/>
    <n v="117"/>
    <x v="0"/>
    <s v="As Expected"/>
    <x v="0"/>
    <n v="88"/>
    <n v="59"/>
    <n v="376"/>
    <x v="1"/>
    <x v="2"/>
    <n v="101"/>
    <n v="101"/>
    <n v="0"/>
    <x v="3"/>
    <x v="0"/>
    <n v="78"/>
  </r>
  <r>
    <n v="492619"/>
    <x v="5919"/>
    <x v="1"/>
    <x v="48"/>
    <m/>
    <x v="0"/>
    <x v="0"/>
    <s v="DAVITA"/>
    <n v="17"/>
    <x v="0"/>
    <n v="59"/>
    <n v="92"/>
    <n v="101"/>
    <x v="0"/>
    <s v="As Expected"/>
    <x v="0"/>
    <n v="70"/>
    <n v="88"/>
    <n v="330"/>
    <x v="1"/>
    <x v="1"/>
    <n v="79"/>
    <n v="79"/>
    <n v="0"/>
    <x v="1"/>
    <x v="0"/>
    <e v="#N/A"/>
  </r>
  <r>
    <n v="492505"/>
    <x v="5920"/>
    <x v="1"/>
    <x v="48"/>
    <s v="ALEXANDRIA CITY"/>
    <x v="0"/>
    <x v="0"/>
    <s v="FRESENIUS MEDICAL CARE"/>
    <n v="36"/>
    <x v="0"/>
    <n v="89"/>
    <n v="141"/>
    <n v="146"/>
    <x v="0"/>
    <s v="As Expected"/>
    <x v="3"/>
    <n v="102"/>
    <n v="116"/>
    <n v="436"/>
    <x v="0"/>
    <x v="1"/>
    <n v="128"/>
    <n v="128"/>
    <n v="0"/>
    <x v="1"/>
    <x v="0"/>
    <n v="66"/>
  </r>
  <r>
    <n v="492506"/>
    <x v="5921"/>
    <x v="2"/>
    <x v="48"/>
    <s v="HENRICO"/>
    <x v="0"/>
    <x v="0"/>
    <s v="DAVITA"/>
    <n v="16"/>
    <x v="0"/>
    <n v="44"/>
    <n v="80"/>
    <n v="84"/>
    <x v="0"/>
    <s v="As Expected"/>
    <x v="0"/>
    <n v="58"/>
    <n v="38"/>
    <n v="287"/>
    <x v="1"/>
    <x v="1"/>
    <n v="86"/>
    <n v="86"/>
    <n v="0"/>
    <x v="1"/>
    <x v="0"/>
    <e v="#N/A"/>
  </r>
  <r>
    <n v="492507"/>
    <x v="5922"/>
    <x v="2"/>
    <x v="48"/>
    <s v="HARRISONBURG CITY"/>
    <x v="0"/>
    <x v="0"/>
    <s v="DAVITA"/>
    <n v="34"/>
    <x v="0"/>
    <n v="128"/>
    <n v="166"/>
    <n v="180"/>
    <x v="0"/>
    <s v="As Expected"/>
    <x v="0"/>
    <n v="151"/>
    <n v="219"/>
    <n v="598"/>
    <x v="1"/>
    <x v="2"/>
    <n v="162"/>
    <n v="162"/>
    <n v="0"/>
    <x v="1"/>
    <x v="0"/>
    <e v="#N/A"/>
  </r>
  <r>
    <n v="492508"/>
    <x v="5923"/>
    <x v="1"/>
    <x v="48"/>
    <s v="FREDERICKSBURG CITY"/>
    <x v="0"/>
    <x v="0"/>
    <s v="FRESENIUS MEDICAL CARE"/>
    <n v="26"/>
    <x v="0"/>
    <n v="75"/>
    <n v="106"/>
    <n v="110"/>
    <x v="0"/>
    <s v="As Expected"/>
    <x v="0"/>
    <n v="90"/>
    <n v="86"/>
    <n v="424"/>
    <x v="0"/>
    <x v="1"/>
    <n v="112"/>
    <n v="112"/>
    <n v="1"/>
    <x v="1"/>
    <x v="0"/>
    <n v="67"/>
  </r>
  <r>
    <n v="492513"/>
    <x v="5924"/>
    <x v="1"/>
    <x v="48"/>
    <s v="SALEM"/>
    <x v="0"/>
    <x v="0"/>
    <s v="FRESENIUS MEDICAL CARE"/>
    <n v="25"/>
    <x v="0"/>
    <n v="91"/>
    <n v="117"/>
    <n v="122"/>
    <x v="0"/>
    <s v="As Expected"/>
    <x v="0"/>
    <n v="104"/>
    <n v="104"/>
    <n v="436"/>
    <x v="0"/>
    <x v="1"/>
    <n v="121"/>
    <n v="121"/>
    <n v="0"/>
    <x v="1"/>
    <x v="0"/>
    <n v="50"/>
  </r>
  <r>
    <n v="492516"/>
    <x v="5925"/>
    <x v="1"/>
    <x v="48"/>
    <s v="HALIFAX"/>
    <x v="0"/>
    <x v="0"/>
    <s v="FRESENIUS MEDICAL CARE"/>
    <n v="19"/>
    <x v="1"/>
    <n v="92"/>
    <n v="80"/>
    <n v="83"/>
    <x v="0"/>
    <s v="As Expected"/>
    <x v="3"/>
    <n v="115"/>
    <n v="65"/>
    <n v="507"/>
    <x v="0"/>
    <x v="1"/>
    <n v="67"/>
    <n v="67"/>
    <n v="0"/>
    <x v="1"/>
    <x v="0"/>
    <n v="53"/>
  </r>
  <r>
    <n v="492517"/>
    <x v="5926"/>
    <x v="1"/>
    <x v="48"/>
    <s v="VIRGINIA BEACH CITY"/>
    <x v="0"/>
    <x v="0"/>
    <s v="DAVITA"/>
    <n v="25"/>
    <x v="0"/>
    <n v="66"/>
    <n v="92"/>
    <n v="96"/>
    <x v="0"/>
    <s v="As Expected"/>
    <x v="0"/>
    <n v="85"/>
    <n v="90"/>
    <n v="389"/>
    <x v="1"/>
    <x v="1"/>
    <n v="98"/>
    <n v="98"/>
    <n v="0"/>
    <x v="1"/>
    <x v="0"/>
    <e v="#N/A"/>
  </r>
  <r>
    <n v="492521"/>
    <x v="5927"/>
    <x v="1"/>
    <x v="48"/>
    <s v="PRINCE WILLIAM"/>
    <x v="0"/>
    <x v="0"/>
    <s v="DAVITA"/>
    <n v="24"/>
    <x v="0"/>
    <n v="112"/>
    <n v="149"/>
    <n v="149"/>
    <x v="0"/>
    <s v="As Expected"/>
    <x v="0"/>
    <n v="125"/>
    <n v="118"/>
    <n v="469"/>
    <x v="1"/>
    <x v="1"/>
    <n v="149"/>
    <n v="149"/>
    <n v="1"/>
    <x v="1"/>
    <x v="0"/>
    <e v="#N/A"/>
  </r>
  <r>
    <n v="492522"/>
    <x v="5928"/>
    <x v="2"/>
    <x v="48"/>
    <s v="COVINGTON CITY"/>
    <x v="0"/>
    <x v="0"/>
    <s v="DAVITA"/>
    <n v="13"/>
    <x v="0"/>
    <n v="39"/>
    <n v="53"/>
    <n v="55"/>
    <x v="0"/>
    <s v="As Expected"/>
    <x v="3"/>
    <n v="46"/>
    <n v="56"/>
    <n v="191"/>
    <x v="1"/>
    <x v="1"/>
    <n v="46"/>
    <n v="46"/>
    <n v="0"/>
    <x v="2"/>
    <x v="0"/>
    <e v="#N/A"/>
  </r>
  <r>
    <n v="492558"/>
    <x v="5929"/>
    <x v="1"/>
    <x v="48"/>
    <m/>
    <x v="0"/>
    <x v="0"/>
    <s v="FRESENIUS MEDICAL CARE"/>
    <n v="16"/>
    <x v="0"/>
    <n v="58"/>
    <n v="76"/>
    <n v="80"/>
    <x v="0"/>
    <s v="Better than Expected"/>
    <x v="3"/>
    <n v="71"/>
    <n v="73"/>
    <n v="293"/>
    <x v="1"/>
    <x v="1"/>
    <n v="81"/>
    <n v="81"/>
    <n v="0"/>
    <x v="0"/>
    <x v="0"/>
    <n v="52"/>
  </r>
  <r>
    <n v="492523"/>
    <x v="5930"/>
    <x v="1"/>
    <x v="48"/>
    <s v="WINCHESTER CITY"/>
    <x v="0"/>
    <x v="0"/>
    <s v="DAVITA"/>
    <n v="25"/>
    <x v="0"/>
    <n v="139"/>
    <n v="175"/>
    <n v="182"/>
    <x v="0"/>
    <s v="As Expected"/>
    <x v="0"/>
    <n v="152"/>
    <n v="203"/>
    <n v="651"/>
    <x v="0"/>
    <x v="1"/>
    <n v="137"/>
    <n v="137"/>
    <n v="0"/>
    <x v="1"/>
    <x v="0"/>
    <e v="#N/A"/>
  </r>
  <r>
    <n v="492524"/>
    <x v="5931"/>
    <x v="1"/>
    <x v="48"/>
    <s v="NORTHAMPTON"/>
    <x v="0"/>
    <x v="0"/>
    <s v="FRESENIUS MEDICAL CARE"/>
    <n v="27"/>
    <x v="0"/>
    <n v="71"/>
    <n v="95"/>
    <n v="102"/>
    <x v="0"/>
    <s v="As Expected"/>
    <x v="0"/>
    <n v="76"/>
    <n v="86"/>
    <n v="364"/>
    <x v="1"/>
    <x v="1"/>
    <n v="103"/>
    <n v="103"/>
    <n v="0"/>
    <x v="1"/>
    <x v="0"/>
    <n v="54"/>
  </r>
  <r>
    <n v="492525"/>
    <x v="5932"/>
    <x v="2"/>
    <x v="48"/>
    <s v="FAUQUIER"/>
    <x v="0"/>
    <x v="0"/>
    <s v="FRESENIUS MEDICAL CARE"/>
    <n v="21"/>
    <x v="0"/>
    <n v="81"/>
    <n v="110"/>
    <n v="117"/>
    <x v="0"/>
    <s v="As Expected"/>
    <x v="0"/>
    <n v="97"/>
    <n v="81"/>
    <n v="366"/>
    <x v="1"/>
    <x v="1"/>
    <n v="102"/>
    <n v="102"/>
    <n v="0"/>
    <x v="1"/>
    <x v="0"/>
    <n v="66"/>
  </r>
  <r>
    <n v="492526"/>
    <x v="5933"/>
    <x v="0"/>
    <x v="48"/>
    <s v="PRINCE EDWARD"/>
    <x v="0"/>
    <x v="0"/>
    <s v="FRESENIUS MEDICAL CARE"/>
    <n v="19"/>
    <x v="0"/>
    <n v="66"/>
    <n v="86"/>
    <n v="88"/>
    <x v="0"/>
    <s v="As Expected"/>
    <x v="0"/>
    <n v="72"/>
    <n v="96"/>
    <n v="255"/>
    <x v="1"/>
    <x v="1"/>
    <n v="85"/>
    <n v="85"/>
    <n v="0"/>
    <x v="1"/>
    <x v="0"/>
    <n v="61"/>
  </r>
  <r>
    <n v="492527"/>
    <x v="5934"/>
    <x v="0"/>
    <x v="48"/>
    <s v="MARTINSVILLE CITY"/>
    <x v="0"/>
    <x v="0"/>
    <s v="FRESENIUS MEDICAL CARE"/>
    <n v="25"/>
    <x v="0"/>
    <n v="82"/>
    <n v="110"/>
    <n v="115"/>
    <x v="0"/>
    <s v="As Expected"/>
    <x v="0"/>
    <n v="101"/>
    <n v="110"/>
    <n v="374"/>
    <x v="0"/>
    <x v="1"/>
    <n v="116"/>
    <n v="116"/>
    <n v="0"/>
    <x v="1"/>
    <x v="0"/>
    <n v="67"/>
  </r>
  <r>
    <n v="492528"/>
    <x v="5935"/>
    <x v="1"/>
    <x v="48"/>
    <s v="STAUNTON CITY"/>
    <x v="0"/>
    <x v="0"/>
    <s v="DAVITA"/>
    <n v="17"/>
    <x v="0"/>
    <n v="26"/>
    <n v="35"/>
    <n v="36"/>
    <x v="0"/>
    <s v="As Expected"/>
    <x v="0"/>
    <n v="32"/>
    <n v="23"/>
    <n v="160"/>
    <x v="1"/>
    <x v="1"/>
    <n v="34"/>
    <n v="34"/>
    <n v="0"/>
    <x v="2"/>
    <x v="0"/>
    <e v="#N/A"/>
  </r>
  <r>
    <n v="452842"/>
    <x v="5936"/>
    <x v="3"/>
    <x v="46"/>
    <s v="TRAVIS"/>
    <x v="1"/>
    <x v="0"/>
    <s v="DIALYSIS CLINIC, INC."/>
    <n v="7"/>
    <x v="2"/>
    <n v="6"/>
    <n v="5"/>
    <n v="5"/>
    <x v="0"/>
    <s v="As Expected"/>
    <x v="2"/>
    <n v="13"/>
    <n v="12"/>
    <n v="50"/>
    <x v="2"/>
    <x v="3"/>
    <n v="2"/>
    <n v="2"/>
    <n v="7"/>
    <x v="1"/>
    <x v="0"/>
    <n v="80"/>
  </r>
  <r>
    <n v="492529"/>
    <x v="5937"/>
    <x v="2"/>
    <x v="48"/>
    <s v="GALAX CITY"/>
    <x v="0"/>
    <x v="0"/>
    <s v="FRESENIUS MEDICAL CARE"/>
    <n v="16"/>
    <x v="0"/>
    <n v="43"/>
    <n v="65"/>
    <n v="71"/>
    <x v="0"/>
    <s v="As Expected"/>
    <x v="0"/>
    <n v="51"/>
    <n v="50"/>
    <n v="183"/>
    <x v="1"/>
    <x v="1"/>
    <n v="63"/>
    <n v="63"/>
    <n v="0"/>
    <x v="2"/>
    <x v="0"/>
    <n v="74"/>
  </r>
  <r>
    <n v="492530"/>
    <x v="5938"/>
    <x v="1"/>
    <x v="48"/>
    <s v="SUFFOLK CITY"/>
    <x v="0"/>
    <x v="0"/>
    <s v="FRESENIUS MEDICAL CARE"/>
    <n v="28"/>
    <x v="0"/>
    <n v="84"/>
    <n v="129"/>
    <n v="139"/>
    <x v="0"/>
    <s v="As Expected"/>
    <x v="0"/>
    <n v="105"/>
    <n v="108"/>
    <n v="479"/>
    <x v="0"/>
    <x v="1"/>
    <n v="125"/>
    <n v="125"/>
    <n v="0"/>
    <x v="1"/>
    <x v="0"/>
    <n v="64"/>
  </r>
  <r>
    <n v="492725"/>
    <x v="5939"/>
    <x v="0"/>
    <x v="48"/>
    <m/>
    <x v="0"/>
    <x v="0"/>
    <s v="FRESENIUS MEDICAL CARE"/>
    <n v="17"/>
    <x v="1"/>
    <n v="47"/>
    <n v="62"/>
    <n v="63"/>
    <x v="0"/>
    <s v="As Expected"/>
    <x v="0"/>
    <n v="56"/>
    <n v="47"/>
    <n v="56"/>
    <x v="1"/>
    <x v="0"/>
    <n v="61"/>
    <n v="61"/>
    <n v="0"/>
    <x v="2"/>
    <x v="0"/>
    <s v="No Score"/>
  </r>
  <r>
    <n v="492726"/>
    <x v="5940"/>
    <x v="0"/>
    <x v="48"/>
    <m/>
    <x v="0"/>
    <x v="0"/>
    <s v="DAVITA"/>
    <n v="17"/>
    <x v="0"/>
    <n v="21"/>
    <n v="29"/>
    <n v="29"/>
    <x v="0"/>
    <s v="As Expected"/>
    <x v="2"/>
    <n v="24"/>
    <n v="28"/>
    <n v="26"/>
    <x v="1"/>
    <x v="1"/>
    <n v="28"/>
    <n v="28"/>
    <n v="0"/>
    <x v="2"/>
    <x v="2"/>
    <e v="#N/A"/>
  </r>
  <r>
    <n v="492727"/>
    <x v="5941"/>
    <x v="0"/>
    <x v="48"/>
    <m/>
    <x v="0"/>
    <x v="0"/>
    <s v="US RENAL CARE, INC."/>
    <n v="13"/>
    <x v="2"/>
    <n v="20"/>
    <n v="31"/>
    <n v="38"/>
    <x v="0"/>
    <s v="As Expected"/>
    <x v="2"/>
    <n v="25"/>
    <n v="26"/>
    <n v="30"/>
    <x v="1"/>
    <x v="1"/>
    <n v="36"/>
    <n v="36"/>
    <n v="0"/>
    <x v="2"/>
    <x v="0"/>
    <s v="No Score"/>
  </r>
  <r>
    <n v="492728"/>
    <x v="5942"/>
    <x v="2"/>
    <x v="48"/>
    <m/>
    <x v="0"/>
    <x v="0"/>
    <s v="DAVITA"/>
    <n v="17"/>
    <x v="2"/>
    <n v="19"/>
    <n v="29"/>
    <n v="33"/>
    <x v="0"/>
    <s v="As Expected"/>
    <x v="0"/>
    <n v="25"/>
    <n v="15"/>
    <n v="25"/>
    <x v="1"/>
    <x v="2"/>
    <n v="29"/>
    <n v="29"/>
    <n v="0"/>
    <x v="2"/>
    <x v="0"/>
    <e v="#N/A"/>
  </r>
  <r>
    <n v="492729"/>
    <x v="5943"/>
    <x v="3"/>
    <x v="48"/>
    <m/>
    <x v="0"/>
    <x v="0"/>
    <s v="FRESENIUS MEDICAL CARE"/>
    <n v="11"/>
    <x v="2"/>
    <n v="5"/>
    <n v="5"/>
    <n v="7"/>
    <x v="2"/>
    <s v="Not Available"/>
    <x v="2"/>
    <n v="7"/>
    <n v="2"/>
    <n v="7"/>
    <x v="2"/>
    <x v="3"/>
    <n v="7"/>
    <n v="7"/>
    <n v="0"/>
    <x v="2"/>
    <x v="1"/>
    <e v="#N/A"/>
  </r>
  <r>
    <n v="492730"/>
    <x v="5944"/>
    <x v="3"/>
    <x v="48"/>
    <m/>
    <x v="0"/>
    <x v="1"/>
    <s v="INDEPENDENT"/>
    <n v="12"/>
    <x v="2"/>
    <n v="7"/>
    <n v="17"/>
    <n v="19"/>
    <x v="2"/>
    <s v="Not Available"/>
    <x v="2"/>
    <n v="8"/>
    <n v="10"/>
    <n v="8"/>
    <x v="2"/>
    <x v="1"/>
    <n v="19"/>
    <n v="19"/>
    <n v="0"/>
    <x v="2"/>
    <x v="0"/>
    <e v="#N/A"/>
  </r>
  <r>
    <n v="492531"/>
    <x v="5945"/>
    <x v="4"/>
    <x v="48"/>
    <s v="BUCHANAN"/>
    <x v="0"/>
    <x v="0"/>
    <s v="FRESENIUS MEDICAL CARE"/>
    <n v="9"/>
    <x v="1"/>
    <n v="25"/>
    <n v="35"/>
    <n v="38"/>
    <x v="0"/>
    <s v="As Expected"/>
    <x v="0"/>
    <n v="26"/>
    <n v="39"/>
    <n v="91"/>
    <x v="1"/>
    <x v="1"/>
    <n v="38"/>
    <n v="38"/>
    <n v="0"/>
    <x v="2"/>
    <x v="0"/>
    <n v="71"/>
  </r>
  <r>
    <n v="492533"/>
    <x v="5946"/>
    <x v="0"/>
    <x v="48"/>
    <s v="NORTON CITY"/>
    <x v="0"/>
    <x v="0"/>
    <s v="FRESENIUS MEDICAL CARE"/>
    <n v="16"/>
    <x v="0"/>
    <n v="65"/>
    <n v="92"/>
    <n v="99"/>
    <x v="0"/>
    <s v="As Expected"/>
    <x v="1"/>
    <n v="76"/>
    <n v="112"/>
    <n v="298"/>
    <x v="0"/>
    <x v="1"/>
    <n v="94"/>
    <n v="94"/>
    <n v="0"/>
    <x v="1"/>
    <x v="0"/>
    <n v="56"/>
  </r>
  <r>
    <n v="492534"/>
    <x v="5947"/>
    <x v="4"/>
    <x v="48"/>
    <s v="RICHMOND CITY"/>
    <x v="0"/>
    <x v="0"/>
    <s v="DAVITA"/>
    <n v="16"/>
    <x v="0"/>
    <n v="45"/>
    <n v="67"/>
    <n v="65"/>
    <x v="0"/>
    <s v="As Expected"/>
    <x v="1"/>
    <n v="46"/>
    <n v="71"/>
    <n v="225"/>
    <x v="1"/>
    <x v="1"/>
    <n v="54"/>
    <n v="54"/>
    <n v="0"/>
    <x v="1"/>
    <x v="0"/>
    <e v="#N/A"/>
  </r>
  <r>
    <n v="492535"/>
    <x v="5948"/>
    <x v="2"/>
    <x v="48"/>
    <s v="FAIRFAX"/>
    <x v="0"/>
    <x v="0"/>
    <s v="DAVITA"/>
    <n v="21"/>
    <x v="0"/>
    <n v="45"/>
    <n v="66"/>
    <n v="68"/>
    <x v="0"/>
    <s v="As Expected"/>
    <x v="0"/>
    <n v="52"/>
    <n v="31"/>
    <n v="225"/>
    <x v="1"/>
    <x v="1"/>
    <n v="67"/>
    <n v="67"/>
    <n v="0"/>
    <x v="2"/>
    <x v="0"/>
    <e v="#N/A"/>
  </r>
  <r>
    <n v="502306"/>
    <x v="5949"/>
    <x v="3"/>
    <x v="43"/>
    <s v="KING"/>
    <x v="1"/>
    <x v="1"/>
    <s v="INDEPENDENT"/>
    <n v="7"/>
    <x v="2"/>
    <n v="5"/>
    <n v="7"/>
    <n v="6"/>
    <x v="0"/>
    <s v="As Expected"/>
    <x v="0"/>
    <n v="30"/>
    <n v="48"/>
    <n v="128"/>
    <x v="1"/>
    <x v="3"/>
    <n v="5"/>
    <n v="5"/>
    <n v="19"/>
    <x v="3"/>
    <x v="3"/>
    <n v="49"/>
  </r>
  <r>
    <n v="492536"/>
    <x v="5950"/>
    <x v="1"/>
    <x v="48"/>
    <s v="ESSEX"/>
    <x v="0"/>
    <x v="0"/>
    <s v="FRESENIUS MEDICAL CARE"/>
    <n v="19"/>
    <x v="0"/>
    <n v="41"/>
    <n v="56"/>
    <n v="57"/>
    <x v="0"/>
    <s v="As Expected"/>
    <x v="0"/>
    <n v="46"/>
    <n v="38"/>
    <n v="192"/>
    <x v="1"/>
    <x v="1"/>
    <n v="57"/>
    <n v="57"/>
    <n v="0"/>
    <x v="1"/>
    <x v="0"/>
    <n v="74"/>
  </r>
  <r>
    <n v="492682"/>
    <x v="5951"/>
    <x v="3"/>
    <x v="48"/>
    <s v="NORFOLK CITY"/>
    <x v="0"/>
    <x v="0"/>
    <s v="FRESENIUS MEDICAL CARE"/>
    <n v="2"/>
    <x v="1"/>
    <n v="35"/>
    <n v="48"/>
    <n v="50"/>
    <x v="0"/>
    <s v="As Expected"/>
    <x v="0"/>
    <n v="43"/>
    <n v="42"/>
    <n v="153"/>
    <x v="2"/>
    <x v="3"/>
    <n v="9"/>
    <n v="9"/>
    <n v="0"/>
    <x v="1"/>
    <x v="0"/>
    <n v="61"/>
  </r>
  <r>
    <n v="492537"/>
    <x v="5952"/>
    <x v="1"/>
    <x v="48"/>
    <s v="NORFOLK CITY"/>
    <x v="0"/>
    <x v="0"/>
    <s v="DAVITA"/>
    <n v="40"/>
    <x v="0"/>
    <n v="110"/>
    <n v="153"/>
    <n v="156"/>
    <x v="0"/>
    <s v="As Expected"/>
    <x v="0"/>
    <n v="122"/>
    <n v="147"/>
    <n v="508"/>
    <x v="1"/>
    <x v="1"/>
    <n v="140"/>
    <n v="140"/>
    <n v="0"/>
    <x v="1"/>
    <x v="0"/>
    <e v="#N/A"/>
  </r>
  <r>
    <n v="492538"/>
    <x v="5953"/>
    <x v="2"/>
    <x v="48"/>
    <s v="CHESAPEAKE CITY"/>
    <x v="0"/>
    <x v="0"/>
    <s v="FRESENIUS MEDICAL CARE"/>
    <n v="13"/>
    <x v="0"/>
    <n v="52"/>
    <n v="72"/>
    <n v="75"/>
    <x v="0"/>
    <s v="Better than Expected"/>
    <x v="0"/>
    <n v="62"/>
    <n v="49"/>
    <n v="255"/>
    <x v="0"/>
    <x v="1"/>
    <n v="74"/>
    <n v="74"/>
    <n v="0"/>
    <x v="1"/>
    <x v="0"/>
    <n v="87"/>
  </r>
  <r>
    <n v="492539"/>
    <x v="5954"/>
    <x v="1"/>
    <x v="48"/>
    <s v="ROCKBRIDGE"/>
    <x v="0"/>
    <x v="0"/>
    <s v="DAVITA"/>
    <n v="20"/>
    <x v="0"/>
    <n v="43"/>
    <n v="43"/>
    <n v="46"/>
    <x v="0"/>
    <s v="As Expected"/>
    <x v="0"/>
    <n v="43"/>
    <n v="28"/>
    <n v="196"/>
    <x v="1"/>
    <x v="1"/>
    <n v="45"/>
    <n v="45"/>
    <n v="0"/>
    <x v="2"/>
    <x v="0"/>
    <e v="#N/A"/>
  </r>
  <r>
    <n v="492541"/>
    <x v="5955"/>
    <x v="2"/>
    <x v="48"/>
    <s v="LOUDOUN"/>
    <x v="0"/>
    <x v="0"/>
    <s v="DAVITA"/>
    <n v="15"/>
    <x v="0"/>
    <n v="59"/>
    <n v="80"/>
    <n v="89"/>
    <x v="0"/>
    <s v="As Expected"/>
    <x v="3"/>
    <n v="68"/>
    <n v="40"/>
    <n v="282"/>
    <x v="0"/>
    <x v="1"/>
    <n v="89"/>
    <n v="89"/>
    <n v="0"/>
    <x v="1"/>
    <x v="0"/>
    <e v="#N/A"/>
  </r>
  <r>
    <n v="492543"/>
    <x v="5956"/>
    <x v="0"/>
    <x v="48"/>
    <s v="CULPEPER"/>
    <x v="0"/>
    <x v="0"/>
    <s v="DAVITA"/>
    <n v="17"/>
    <x v="0"/>
    <n v="51"/>
    <n v="85"/>
    <n v="88"/>
    <x v="0"/>
    <s v="As Expected"/>
    <x v="0"/>
    <n v="67"/>
    <n v="69"/>
    <n v="261"/>
    <x v="1"/>
    <x v="1"/>
    <n v="77"/>
    <n v="77"/>
    <n v="0"/>
    <x v="1"/>
    <x v="0"/>
    <e v="#N/A"/>
  </r>
  <r>
    <n v="492545"/>
    <x v="5957"/>
    <x v="0"/>
    <x v="48"/>
    <s v="CHESAPEAKE CITY"/>
    <x v="0"/>
    <x v="0"/>
    <s v="DAVITA"/>
    <n v="24"/>
    <x v="0"/>
    <n v="69"/>
    <n v="101"/>
    <n v="107"/>
    <x v="0"/>
    <s v="As Expected"/>
    <x v="0"/>
    <n v="90"/>
    <n v="93"/>
    <n v="385"/>
    <x v="1"/>
    <x v="1"/>
    <n v="106"/>
    <n v="106"/>
    <n v="0"/>
    <x v="1"/>
    <x v="0"/>
    <e v="#N/A"/>
  </r>
  <r>
    <n v="492546"/>
    <x v="5958"/>
    <x v="1"/>
    <x v="48"/>
    <s v="GILES"/>
    <x v="0"/>
    <x v="0"/>
    <s v="FRESENIUS MEDICAL CARE"/>
    <n v="13"/>
    <x v="2"/>
    <n v="15"/>
    <n v="17"/>
    <n v="17"/>
    <x v="0"/>
    <s v="As Expected"/>
    <x v="0"/>
    <n v="16"/>
    <n v="12"/>
    <n v="63"/>
    <x v="1"/>
    <x v="1"/>
    <n v="17"/>
    <n v="17"/>
    <n v="0"/>
    <x v="2"/>
    <x v="0"/>
    <n v="83"/>
  </r>
  <r>
    <n v="492548"/>
    <x v="5959"/>
    <x v="0"/>
    <x v="48"/>
    <s v="ROANOKE CITY"/>
    <x v="0"/>
    <x v="0"/>
    <s v="FRESENIUS MEDICAL CARE"/>
    <n v="25"/>
    <x v="0"/>
    <n v="89"/>
    <n v="129"/>
    <n v="138"/>
    <x v="0"/>
    <s v="As Expected"/>
    <x v="0"/>
    <n v="107"/>
    <n v="112"/>
    <n v="444"/>
    <x v="1"/>
    <x v="1"/>
    <n v="139"/>
    <n v="139"/>
    <n v="0"/>
    <x v="0"/>
    <x v="0"/>
    <n v="57"/>
  </r>
  <r>
    <n v="492549"/>
    <x v="5960"/>
    <x v="2"/>
    <x v="48"/>
    <s v="MANASSAS CITY"/>
    <x v="0"/>
    <x v="0"/>
    <s v="DAVITA"/>
    <n v="19"/>
    <x v="0"/>
    <n v="45"/>
    <n v="67"/>
    <n v="70"/>
    <x v="0"/>
    <s v="As Expected"/>
    <x v="0"/>
    <n v="49"/>
    <n v="49"/>
    <n v="248"/>
    <x v="1"/>
    <x v="1"/>
    <n v="71"/>
    <n v="71"/>
    <n v="0"/>
    <x v="1"/>
    <x v="0"/>
    <e v="#N/A"/>
  </r>
  <r>
    <n v="492551"/>
    <x v="5961"/>
    <x v="1"/>
    <x v="48"/>
    <s v="EMPORIA CITY"/>
    <x v="0"/>
    <x v="0"/>
    <s v="DAVITA"/>
    <n v="24"/>
    <x v="0"/>
    <n v="53"/>
    <n v="87"/>
    <n v="91"/>
    <x v="0"/>
    <s v="As Expected"/>
    <x v="0"/>
    <n v="58"/>
    <n v="63"/>
    <n v="240"/>
    <x v="1"/>
    <x v="1"/>
    <n v="90"/>
    <n v="90"/>
    <n v="0"/>
    <x v="1"/>
    <x v="0"/>
    <e v="#N/A"/>
  </r>
  <r>
    <n v="492552"/>
    <x v="5962"/>
    <x v="0"/>
    <x v="48"/>
    <s v="NEWPORT NEWS CITY"/>
    <x v="0"/>
    <x v="0"/>
    <s v="FRESENIUS MEDICAL CARE"/>
    <n v="24"/>
    <x v="0"/>
    <n v="106"/>
    <n v="148"/>
    <n v="152"/>
    <x v="0"/>
    <s v="As Expected"/>
    <x v="0"/>
    <n v="125"/>
    <n v="116"/>
    <n v="462"/>
    <x v="1"/>
    <x v="1"/>
    <n v="124"/>
    <n v="124"/>
    <n v="0"/>
    <x v="1"/>
    <x v="0"/>
    <n v="55"/>
  </r>
  <r>
    <n v="492554"/>
    <x v="5963"/>
    <x v="0"/>
    <x v="48"/>
    <s v="PORTSMOUTH CITY"/>
    <x v="0"/>
    <x v="0"/>
    <s v="FRESENIUS MEDICAL CARE"/>
    <n v="20"/>
    <x v="0"/>
    <n v="66"/>
    <n v="84"/>
    <n v="82"/>
    <x v="0"/>
    <s v="As Expected"/>
    <x v="0"/>
    <n v="75"/>
    <n v="93"/>
    <n v="307"/>
    <x v="1"/>
    <x v="1"/>
    <n v="84"/>
    <n v="84"/>
    <n v="0"/>
    <x v="1"/>
    <x v="0"/>
    <n v="60"/>
  </r>
  <r>
    <n v="492556"/>
    <x v="5964"/>
    <x v="2"/>
    <x v="48"/>
    <s v="RICHMOND CITY"/>
    <x v="0"/>
    <x v="0"/>
    <s v="DAVITA"/>
    <n v="21"/>
    <x v="0"/>
    <n v="141"/>
    <n v="214"/>
    <n v="220"/>
    <x v="0"/>
    <s v="As Expected"/>
    <x v="1"/>
    <n v="160"/>
    <n v="165"/>
    <n v="674"/>
    <x v="1"/>
    <x v="1"/>
    <n v="107"/>
    <n v="107"/>
    <n v="0"/>
    <x v="3"/>
    <x v="0"/>
    <e v="#N/A"/>
  </r>
  <r>
    <n v="492559"/>
    <x v="5965"/>
    <x v="0"/>
    <x v="48"/>
    <s v="ARLINGTON"/>
    <x v="0"/>
    <x v="0"/>
    <s v="DAVITA"/>
    <n v="20"/>
    <x v="0"/>
    <n v="61"/>
    <n v="84"/>
    <n v="81"/>
    <x v="0"/>
    <s v="As Expected"/>
    <x v="0"/>
    <n v="63"/>
    <n v="68"/>
    <n v="308"/>
    <x v="1"/>
    <x v="1"/>
    <n v="88"/>
    <n v="88"/>
    <n v="0"/>
    <x v="1"/>
    <x v="0"/>
    <e v="#N/A"/>
  </r>
  <r>
    <n v="492560"/>
    <x v="5966"/>
    <x v="0"/>
    <x v="48"/>
    <s v="MARTINSVILLE CITY"/>
    <x v="0"/>
    <x v="0"/>
    <s v="DAVITA"/>
    <n v="20"/>
    <x v="0"/>
    <n v="95"/>
    <n v="133"/>
    <n v="136"/>
    <x v="0"/>
    <s v="As Expected"/>
    <x v="0"/>
    <n v="112"/>
    <n v="181"/>
    <n v="436"/>
    <x v="1"/>
    <x v="1"/>
    <n v="131"/>
    <n v="131"/>
    <n v="0"/>
    <x v="1"/>
    <x v="0"/>
    <e v="#N/A"/>
  </r>
  <r>
    <n v="492532"/>
    <x v="5967"/>
    <x v="4"/>
    <x v="48"/>
    <m/>
    <x v="0"/>
    <x v="0"/>
    <s v="FRESENIUS MEDICAL CARE"/>
    <n v="15"/>
    <x v="0"/>
    <n v="27"/>
    <n v="35"/>
    <n v="36"/>
    <x v="0"/>
    <s v="Worse than Expected"/>
    <x v="0"/>
    <n v="28"/>
    <n v="49"/>
    <n v="117"/>
    <x v="1"/>
    <x v="1"/>
    <n v="37"/>
    <n v="37"/>
    <n v="0"/>
    <x v="2"/>
    <x v="0"/>
    <n v="57"/>
  </r>
  <r>
    <n v="492561"/>
    <x v="5968"/>
    <x v="0"/>
    <x v="48"/>
    <s v="HENRICO"/>
    <x v="0"/>
    <x v="0"/>
    <s v="FRESENIUS MEDICAL CARE"/>
    <n v="28"/>
    <x v="0"/>
    <n v="119"/>
    <n v="164"/>
    <n v="169"/>
    <x v="0"/>
    <s v="As Expected"/>
    <x v="0"/>
    <n v="130"/>
    <n v="162"/>
    <n v="535"/>
    <x v="0"/>
    <x v="1"/>
    <n v="130"/>
    <n v="130"/>
    <n v="0"/>
    <x v="1"/>
    <x v="0"/>
    <n v="60"/>
  </r>
  <r>
    <n v="492562"/>
    <x v="5969"/>
    <x v="0"/>
    <x v="48"/>
    <s v="ALEXANDRIA CITY"/>
    <x v="0"/>
    <x v="0"/>
    <s v="DAVITA"/>
    <n v="14"/>
    <x v="1"/>
    <n v="33"/>
    <n v="47"/>
    <n v="47"/>
    <x v="0"/>
    <s v="As Expected"/>
    <x v="3"/>
    <n v="38"/>
    <n v="42"/>
    <n v="181"/>
    <x v="1"/>
    <x v="1"/>
    <n v="49"/>
    <n v="49"/>
    <n v="0"/>
    <x v="2"/>
    <x v="0"/>
    <e v="#N/A"/>
  </r>
  <r>
    <n v="492563"/>
    <x v="5970"/>
    <x v="0"/>
    <x v="48"/>
    <s v="HOPEWELL CITY"/>
    <x v="0"/>
    <x v="0"/>
    <s v="DAVITA"/>
    <n v="16"/>
    <x v="0"/>
    <n v="48"/>
    <n v="76"/>
    <n v="82"/>
    <x v="0"/>
    <s v="As Expected"/>
    <x v="0"/>
    <n v="54"/>
    <n v="81"/>
    <n v="212"/>
    <x v="1"/>
    <x v="1"/>
    <n v="78"/>
    <n v="78"/>
    <n v="0"/>
    <x v="1"/>
    <x v="0"/>
    <e v="#N/A"/>
  </r>
  <r>
    <n v="492687"/>
    <x v="5971"/>
    <x v="3"/>
    <x v="48"/>
    <s v="FAIRFAX"/>
    <x v="0"/>
    <x v="1"/>
    <s v="INDEPENDENT"/>
    <n v="0"/>
    <x v="2"/>
    <n v="6"/>
    <n v="11"/>
    <n v="12"/>
    <x v="2"/>
    <s v="Not Available"/>
    <x v="2"/>
    <n v="7"/>
    <n v="3"/>
    <n v="28"/>
    <x v="2"/>
    <x v="3"/>
    <n v="0"/>
    <n v="0"/>
    <n v="0"/>
    <x v="2"/>
    <x v="0"/>
    <n v="56"/>
  </r>
  <r>
    <n v="492688"/>
    <x v="5972"/>
    <x v="1"/>
    <x v="48"/>
    <m/>
    <x v="0"/>
    <x v="0"/>
    <s v="DAVITA"/>
    <n v="13"/>
    <x v="0"/>
    <n v="30"/>
    <n v="49"/>
    <n v="52"/>
    <x v="0"/>
    <s v="As Expected"/>
    <x v="0"/>
    <n v="36"/>
    <n v="46"/>
    <n v="132"/>
    <x v="1"/>
    <x v="1"/>
    <n v="51"/>
    <n v="51"/>
    <n v="0"/>
    <x v="1"/>
    <x v="0"/>
    <e v="#N/A"/>
  </r>
  <r>
    <n v="492564"/>
    <x v="5973"/>
    <x v="0"/>
    <x v="48"/>
    <s v="ALBEMARLE"/>
    <x v="0"/>
    <x v="0"/>
    <s v="DAVITA"/>
    <n v="24"/>
    <x v="0"/>
    <n v="76"/>
    <n v="104"/>
    <n v="111"/>
    <x v="0"/>
    <s v="As Expected"/>
    <x v="0"/>
    <n v="88"/>
    <n v="61"/>
    <n v="361"/>
    <x v="0"/>
    <x v="0"/>
    <n v="95"/>
    <n v="95"/>
    <n v="0"/>
    <x v="1"/>
    <x v="0"/>
    <e v="#N/A"/>
  </r>
  <r>
    <n v="492565"/>
    <x v="5974"/>
    <x v="2"/>
    <x v="48"/>
    <s v="FRANKLIN"/>
    <x v="0"/>
    <x v="0"/>
    <s v="FRESENIUS MEDICAL CARE"/>
    <n v="16"/>
    <x v="0"/>
    <n v="31"/>
    <n v="51"/>
    <n v="53"/>
    <x v="0"/>
    <s v="As Expected"/>
    <x v="0"/>
    <n v="37"/>
    <n v="36"/>
    <n v="177"/>
    <x v="1"/>
    <x v="1"/>
    <n v="53"/>
    <n v="53"/>
    <n v="0"/>
    <x v="1"/>
    <x v="0"/>
    <n v="56"/>
  </r>
  <r>
    <n v="492567"/>
    <x v="5975"/>
    <x v="1"/>
    <x v="48"/>
    <s v="NORFOLK CITY"/>
    <x v="0"/>
    <x v="0"/>
    <s v="FRESENIUS MEDICAL CARE"/>
    <n v="34"/>
    <x v="0"/>
    <n v="70"/>
    <n v="98"/>
    <n v="100"/>
    <x v="0"/>
    <s v="As Expected"/>
    <x v="0"/>
    <n v="84"/>
    <n v="84"/>
    <n v="412"/>
    <x v="0"/>
    <x v="1"/>
    <n v="100"/>
    <n v="100"/>
    <n v="0"/>
    <x v="1"/>
    <x v="0"/>
    <n v="58"/>
  </r>
  <r>
    <n v="492570"/>
    <x v="5976"/>
    <x v="0"/>
    <x v="48"/>
    <s v="ROANOKE CITY"/>
    <x v="0"/>
    <x v="0"/>
    <s v="FRESENIUS MEDICAL CARE"/>
    <n v="31"/>
    <x v="0"/>
    <n v="146"/>
    <n v="210"/>
    <n v="220"/>
    <x v="0"/>
    <s v="As Expected"/>
    <x v="3"/>
    <n v="170"/>
    <n v="185"/>
    <n v="649"/>
    <x v="1"/>
    <x v="1"/>
    <n v="157"/>
    <n v="157"/>
    <n v="0"/>
    <x v="1"/>
    <x v="0"/>
    <n v="50"/>
  </r>
  <r>
    <n v="492572"/>
    <x v="5977"/>
    <x v="0"/>
    <x v="48"/>
    <s v="RUSSELL"/>
    <x v="0"/>
    <x v="0"/>
    <s v="FRESENIUS MEDICAL CARE"/>
    <n v="10"/>
    <x v="0"/>
    <n v="29"/>
    <n v="55"/>
    <n v="60"/>
    <x v="0"/>
    <s v="As Expected"/>
    <x v="0"/>
    <n v="38"/>
    <n v="63"/>
    <n v="151"/>
    <x v="1"/>
    <x v="1"/>
    <n v="60"/>
    <n v="60"/>
    <n v="0"/>
    <x v="2"/>
    <x v="0"/>
    <n v="52"/>
  </r>
  <r>
    <n v="492573"/>
    <x v="5978"/>
    <x v="1"/>
    <x v="48"/>
    <s v="WARREN"/>
    <x v="0"/>
    <x v="0"/>
    <s v="DAVITA"/>
    <n v="15"/>
    <x v="0"/>
    <n v="66"/>
    <n v="84"/>
    <n v="88"/>
    <x v="0"/>
    <s v="As Expected"/>
    <x v="0"/>
    <n v="74"/>
    <n v="105"/>
    <n v="276"/>
    <x v="1"/>
    <x v="1"/>
    <n v="76"/>
    <n v="76"/>
    <n v="0"/>
    <x v="1"/>
    <x v="0"/>
    <e v="#N/A"/>
  </r>
  <r>
    <n v="492574"/>
    <x v="5979"/>
    <x v="1"/>
    <x v="48"/>
    <s v="NEWPORT NEWS CITY"/>
    <x v="0"/>
    <x v="0"/>
    <s v="DAVITA"/>
    <n v="32"/>
    <x v="0"/>
    <n v="77"/>
    <n v="114"/>
    <n v="125"/>
    <x v="0"/>
    <s v="As Expected"/>
    <x v="0"/>
    <n v="86"/>
    <n v="90"/>
    <n v="429"/>
    <x v="1"/>
    <x v="1"/>
    <n v="124"/>
    <n v="124"/>
    <n v="0"/>
    <x v="2"/>
    <x v="0"/>
    <e v="#N/A"/>
  </r>
  <r>
    <n v="492575"/>
    <x v="5980"/>
    <x v="1"/>
    <x v="48"/>
    <s v="VIRGINIA BEACH CITY"/>
    <x v="0"/>
    <x v="0"/>
    <s v="DAVITA"/>
    <n v="20"/>
    <x v="0"/>
    <n v="65"/>
    <n v="93"/>
    <n v="97"/>
    <x v="0"/>
    <s v="As Expected"/>
    <x v="0"/>
    <n v="80"/>
    <n v="86"/>
    <n v="321"/>
    <x v="3"/>
    <x v="1"/>
    <n v="97"/>
    <n v="97"/>
    <n v="0"/>
    <x v="2"/>
    <x v="0"/>
    <e v="#N/A"/>
  </r>
  <r>
    <n v="492576"/>
    <x v="5981"/>
    <x v="2"/>
    <x v="48"/>
    <s v="FRANKLIN CITY"/>
    <x v="0"/>
    <x v="0"/>
    <s v="FRESENIUS MEDICAL CARE"/>
    <n v="14"/>
    <x v="0"/>
    <n v="34"/>
    <n v="45"/>
    <n v="49"/>
    <x v="0"/>
    <s v="As Expected"/>
    <x v="0"/>
    <n v="42"/>
    <n v="43"/>
    <n v="186"/>
    <x v="1"/>
    <x v="1"/>
    <n v="48"/>
    <n v="48"/>
    <n v="0"/>
    <x v="2"/>
    <x v="0"/>
    <n v="89"/>
  </r>
  <r>
    <n v="492578"/>
    <x v="5982"/>
    <x v="0"/>
    <x v="48"/>
    <s v="WYTHE"/>
    <x v="0"/>
    <x v="0"/>
    <s v="FRESENIUS MEDICAL CARE"/>
    <n v="13"/>
    <x v="0"/>
    <n v="42"/>
    <n v="51"/>
    <n v="57"/>
    <x v="0"/>
    <s v="As Expected"/>
    <x v="0"/>
    <n v="49"/>
    <n v="54"/>
    <n v="203"/>
    <x v="1"/>
    <x v="1"/>
    <n v="57"/>
    <n v="57"/>
    <n v="0"/>
    <x v="2"/>
    <x v="0"/>
    <n v="40"/>
  </r>
  <r>
    <n v="492579"/>
    <x v="5983"/>
    <x v="2"/>
    <x v="48"/>
    <s v="STAFFORD"/>
    <x v="0"/>
    <x v="0"/>
    <s v="FRESENIUS MEDICAL CARE"/>
    <n v="17"/>
    <x v="0"/>
    <n v="43"/>
    <n v="55"/>
    <n v="60"/>
    <x v="0"/>
    <s v="As Expected"/>
    <x v="3"/>
    <n v="49"/>
    <n v="47"/>
    <n v="188"/>
    <x v="0"/>
    <x v="1"/>
    <n v="59"/>
    <n v="59"/>
    <n v="0"/>
    <x v="2"/>
    <x v="0"/>
    <n v="81"/>
  </r>
  <r>
    <n v="492580"/>
    <x v="5984"/>
    <x v="2"/>
    <x v="48"/>
    <s v="FAIRFAX"/>
    <x v="0"/>
    <x v="0"/>
    <s v="DAVITA"/>
    <n v="15"/>
    <x v="0"/>
    <n v="64"/>
    <n v="101"/>
    <n v="108"/>
    <x v="0"/>
    <s v="As Expected"/>
    <x v="0"/>
    <n v="74"/>
    <n v="46"/>
    <n v="326"/>
    <x v="1"/>
    <x v="1"/>
    <n v="102"/>
    <n v="102"/>
    <n v="0"/>
    <x v="1"/>
    <x v="3"/>
    <e v="#N/A"/>
  </r>
  <r>
    <n v="492581"/>
    <x v="5985"/>
    <x v="1"/>
    <x v="48"/>
    <s v="CHESAPEAKE CITY"/>
    <x v="0"/>
    <x v="0"/>
    <s v="FRESENIUS MEDICAL CARE"/>
    <n v="17"/>
    <x v="0"/>
    <n v="47"/>
    <n v="67"/>
    <n v="70"/>
    <x v="0"/>
    <s v="As Expected"/>
    <x v="0"/>
    <n v="52"/>
    <n v="40"/>
    <n v="252"/>
    <x v="0"/>
    <x v="1"/>
    <n v="69"/>
    <n v="69"/>
    <n v="0"/>
    <x v="2"/>
    <x v="0"/>
    <n v="45"/>
  </r>
  <r>
    <n v="492583"/>
    <x v="5986"/>
    <x v="1"/>
    <x v="48"/>
    <s v="AMELIA"/>
    <x v="0"/>
    <x v="0"/>
    <s v="DAVITA"/>
    <n v="15"/>
    <x v="0"/>
    <n v="52"/>
    <n v="69"/>
    <n v="75"/>
    <x v="0"/>
    <s v="As Expected"/>
    <x v="1"/>
    <n v="60"/>
    <n v="68"/>
    <n v="229"/>
    <x v="1"/>
    <x v="1"/>
    <n v="53"/>
    <n v="53"/>
    <n v="0"/>
    <x v="1"/>
    <x v="0"/>
    <e v="#N/A"/>
  </r>
  <r>
    <n v="492587"/>
    <x v="5987"/>
    <x v="2"/>
    <x v="48"/>
    <s v="FAIRFAX"/>
    <x v="0"/>
    <x v="0"/>
    <s v="FRESENIUS MEDICAL CARE"/>
    <n v="18"/>
    <x v="0"/>
    <n v="60"/>
    <n v="84"/>
    <n v="82"/>
    <x v="0"/>
    <s v="As Expected"/>
    <x v="0"/>
    <n v="67"/>
    <n v="45"/>
    <n v="271"/>
    <x v="1"/>
    <x v="1"/>
    <n v="74"/>
    <n v="74"/>
    <n v="0"/>
    <x v="1"/>
    <x v="0"/>
    <n v="90"/>
  </r>
  <r>
    <n v="492588"/>
    <x v="5988"/>
    <x v="0"/>
    <x v="48"/>
    <s v="NORFOLK CITY"/>
    <x v="0"/>
    <x v="0"/>
    <s v="FRESENIUS MEDICAL CARE"/>
    <n v="24"/>
    <x v="0"/>
    <n v="77"/>
    <n v="121"/>
    <n v="125"/>
    <x v="0"/>
    <s v="As Expected"/>
    <x v="0"/>
    <n v="88"/>
    <n v="94"/>
    <n v="361"/>
    <x v="0"/>
    <x v="1"/>
    <n v="124"/>
    <n v="124"/>
    <n v="0"/>
    <x v="1"/>
    <x v="0"/>
    <n v="62"/>
  </r>
  <r>
    <n v="492589"/>
    <x v="5989"/>
    <x v="1"/>
    <x v="48"/>
    <s v="ALEXANDRIA CITY"/>
    <x v="0"/>
    <x v="0"/>
    <s v="DAVITA"/>
    <n v="20"/>
    <x v="0"/>
    <n v="65"/>
    <n v="88"/>
    <n v="86"/>
    <x v="0"/>
    <s v="As Expected"/>
    <x v="0"/>
    <n v="73"/>
    <n v="62"/>
    <n v="316"/>
    <x v="1"/>
    <x v="1"/>
    <n v="91"/>
    <n v="91"/>
    <n v="0"/>
    <x v="2"/>
    <x v="0"/>
    <e v="#N/A"/>
  </r>
  <r>
    <n v="492590"/>
    <x v="5990"/>
    <x v="1"/>
    <x v="48"/>
    <s v="HENRICO"/>
    <x v="0"/>
    <x v="0"/>
    <s v="AMERICAN RENAL ASSOCIATES"/>
    <n v="17"/>
    <x v="2"/>
    <n v="12"/>
    <n v="66"/>
    <n v="68"/>
    <x v="0"/>
    <s v="As Expected"/>
    <x v="3"/>
    <n v="54"/>
    <n v="83"/>
    <n v="236"/>
    <x v="0"/>
    <x v="1"/>
    <n v="66"/>
    <n v="66"/>
    <n v="0"/>
    <x v="2"/>
    <x v="0"/>
    <n v="48"/>
  </r>
  <r>
    <n v="492591"/>
    <x v="5991"/>
    <x v="1"/>
    <x v="48"/>
    <s v="FAIRFAX CITY"/>
    <x v="0"/>
    <x v="0"/>
    <s v="DAVITA"/>
    <n v="24"/>
    <x v="0"/>
    <n v="88"/>
    <n v="132"/>
    <n v="136"/>
    <x v="0"/>
    <s v="As Expected"/>
    <x v="3"/>
    <n v="106"/>
    <n v="108"/>
    <n v="461"/>
    <x v="1"/>
    <x v="1"/>
    <n v="105"/>
    <n v="105"/>
    <n v="1"/>
    <x v="3"/>
    <x v="3"/>
    <e v="#N/A"/>
  </r>
  <r>
    <n v="492592"/>
    <x v="5992"/>
    <x v="0"/>
    <x v="48"/>
    <s v="PORTSMOUTH CITY"/>
    <x v="0"/>
    <x v="0"/>
    <s v="FRESENIUS MEDICAL CARE"/>
    <n v="28"/>
    <x v="0"/>
    <n v="96"/>
    <n v="148"/>
    <n v="157"/>
    <x v="0"/>
    <s v="As Expected"/>
    <x v="0"/>
    <n v="122"/>
    <n v="98"/>
    <n v="496"/>
    <x v="0"/>
    <x v="0"/>
    <n v="131"/>
    <n v="131"/>
    <n v="0"/>
    <x v="1"/>
    <x v="0"/>
    <n v="54"/>
  </r>
  <r>
    <n v="492593"/>
    <x v="5993"/>
    <x v="2"/>
    <x v="48"/>
    <s v="CAROLINE"/>
    <x v="0"/>
    <x v="0"/>
    <s v="FRESENIUS MEDICAL CARE"/>
    <n v="12"/>
    <x v="0"/>
    <n v="24"/>
    <n v="32"/>
    <n v="34"/>
    <x v="0"/>
    <s v="As Expected"/>
    <x v="0"/>
    <n v="27"/>
    <n v="40"/>
    <n v="122"/>
    <x v="1"/>
    <x v="1"/>
    <n v="34"/>
    <n v="34"/>
    <n v="0"/>
    <x v="2"/>
    <x v="0"/>
    <n v="73"/>
  </r>
  <r>
    <n v="492594"/>
    <x v="5994"/>
    <x v="0"/>
    <x v="48"/>
    <s v="PETERSBURG CITY"/>
    <x v="0"/>
    <x v="0"/>
    <s v="DAVITA"/>
    <n v="20"/>
    <x v="1"/>
    <n v="88"/>
    <n v="142"/>
    <n v="148"/>
    <x v="0"/>
    <s v="As Expected"/>
    <x v="1"/>
    <n v="98"/>
    <n v="107"/>
    <n v="409"/>
    <x v="1"/>
    <x v="1"/>
    <n v="139"/>
    <n v="139"/>
    <n v="0"/>
    <x v="1"/>
    <x v="0"/>
    <e v="#N/A"/>
  </r>
  <r>
    <n v="492595"/>
    <x v="5995"/>
    <x v="0"/>
    <x v="48"/>
    <s v="MONTGOMERY"/>
    <x v="0"/>
    <x v="0"/>
    <s v="FRESENIUS MEDICAL CARE"/>
    <n v="15"/>
    <x v="0"/>
    <n v="42"/>
    <n v="56"/>
    <n v="58"/>
    <x v="0"/>
    <s v="As Expected"/>
    <x v="0"/>
    <n v="47"/>
    <n v="59"/>
    <n v="176"/>
    <x v="1"/>
    <x v="1"/>
    <n v="42"/>
    <n v="42"/>
    <n v="0"/>
    <x v="1"/>
    <x v="0"/>
    <n v="58"/>
  </r>
  <r>
    <n v="492596"/>
    <x v="5996"/>
    <x v="1"/>
    <x v="48"/>
    <s v="PRINCE WILLIAM"/>
    <x v="0"/>
    <x v="0"/>
    <s v="FRESENIUS MEDICAL CARE"/>
    <n v="17"/>
    <x v="0"/>
    <n v="51"/>
    <n v="72"/>
    <n v="71"/>
    <x v="0"/>
    <s v="As Expected"/>
    <x v="0"/>
    <n v="56"/>
    <n v="60"/>
    <n v="277"/>
    <x v="1"/>
    <x v="1"/>
    <n v="76"/>
    <n v="76"/>
    <n v="0"/>
    <x v="1"/>
    <x v="0"/>
    <n v="85"/>
  </r>
  <r>
    <n v="492598"/>
    <x v="5997"/>
    <x v="0"/>
    <x v="48"/>
    <s v="HENRICO"/>
    <x v="0"/>
    <x v="0"/>
    <s v="DAVITA"/>
    <n v="26"/>
    <x v="0"/>
    <n v="62"/>
    <n v="91"/>
    <n v="97"/>
    <x v="0"/>
    <s v="As Expected"/>
    <x v="0"/>
    <n v="73"/>
    <n v="70"/>
    <n v="346"/>
    <x v="1"/>
    <x v="1"/>
    <n v="85"/>
    <n v="85"/>
    <n v="0"/>
    <x v="2"/>
    <x v="0"/>
    <e v="#N/A"/>
  </r>
  <r>
    <n v="492599"/>
    <x v="5998"/>
    <x v="1"/>
    <x v="48"/>
    <s v="RICHMOND CITY"/>
    <x v="0"/>
    <x v="0"/>
    <s v="DAVITA"/>
    <n v="28"/>
    <x v="0"/>
    <n v="72"/>
    <n v="133"/>
    <n v="135"/>
    <x v="0"/>
    <s v="As Expected"/>
    <x v="0"/>
    <n v="84"/>
    <n v="95"/>
    <n v="383"/>
    <x v="1"/>
    <x v="1"/>
    <n v="131"/>
    <n v="131"/>
    <n v="0"/>
    <x v="1"/>
    <x v="0"/>
    <e v="#N/A"/>
  </r>
  <r>
    <n v="492600"/>
    <x v="5999"/>
    <x v="0"/>
    <x v="48"/>
    <s v="RICHMOND CITY"/>
    <x v="0"/>
    <x v="0"/>
    <s v="FRESENIUS MEDICAL CARE"/>
    <n v="33"/>
    <x v="0"/>
    <n v="88"/>
    <n v="124"/>
    <n v="127"/>
    <x v="0"/>
    <s v="As Expected"/>
    <x v="0"/>
    <n v="97"/>
    <n v="96"/>
    <n v="451"/>
    <x v="0"/>
    <x v="0"/>
    <n v="126"/>
    <n v="126"/>
    <n v="0"/>
    <x v="2"/>
    <x v="0"/>
    <n v="48"/>
  </r>
  <r>
    <n v="492708"/>
    <x v="6000"/>
    <x v="3"/>
    <x v="48"/>
    <s v="EMPORIA CITY"/>
    <x v="0"/>
    <x v="0"/>
    <s v="DAVITA"/>
    <n v="0"/>
    <x v="2"/>
    <n v="3"/>
    <n v="7"/>
    <n v="7"/>
    <x v="0"/>
    <s v="Not Available"/>
    <x v="2"/>
    <n v="6"/>
    <n v="7"/>
    <n v="11"/>
    <x v="2"/>
    <x v="3"/>
    <n v="1"/>
    <n v="1"/>
    <n v="0"/>
    <x v="2"/>
    <x v="1"/>
    <e v="#N/A"/>
  </r>
  <r>
    <n v="492602"/>
    <x v="6001"/>
    <x v="0"/>
    <x v="48"/>
    <s v="ARLINGTON"/>
    <x v="0"/>
    <x v="0"/>
    <s v="RENAL CARE PARTNERS"/>
    <n v="16"/>
    <x v="0"/>
    <n v="54"/>
    <n v="86"/>
    <n v="89"/>
    <x v="0"/>
    <s v="As Expected"/>
    <x v="0"/>
    <n v="61"/>
    <n v="47"/>
    <n v="251"/>
    <x v="1"/>
    <x v="1"/>
    <n v="78"/>
    <n v="78"/>
    <n v="0"/>
    <x v="1"/>
    <x v="0"/>
    <n v="65"/>
  </r>
  <r>
    <n v="492603"/>
    <x v="6002"/>
    <x v="0"/>
    <x v="48"/>
    <s v="HANOVER"/>
    <x v="0"/>
    <x v="0"/>
    <s v="AMERICAN RENAL ASSOCIATES"/>
    <n v="24"/>
    <x v="0"/>
    <n v="70"/>
    <n v="115"/>
    <n v="126"/>
    <x v="0"/>
    <s v="As Expected"/>
    <x v="0"/>
    <n v="90"/>
    <n v="98"/>
    <n v="385"/>
    <x v="1"/>
    <x v="1"/>
    <n v="98"/>
    <n v="98"/>
    <n v="0"/>
    <x v="1"/>
    <x v="0"/>
    <n v="62"/>
  </r>
  <r>
    <n v="492604"/>
    <x v="6003"/>
    <x v="1"/>
    <x v="48"/>
    <s v="CHESAPEAKE CITY"/>
    <x v="0"/>
    <x v="0"/>
    <s v="DAVITA"/>
    <n v="26"/>
    <x v="0"/>
    <n v="106"/>
    <n v="153"/>
    <n v="156"/>
    <x v="0"/>
    <s v="As Expected"/>
    <x v="0"/>
    <n v="117"/>
    <n v="102"/>
    <n v="497"/>
    <x v="0"/>
    <x v="1"/>
    <n v="121"/>
    <n v="121"/>
    <n v="0"/>
    <x v="1"/>
    <x v="0"/>
    <e v="#N/A"/>
  </r>
  <r>
    <n v="492605"/>
    <x v="6004"/>
    <x v="1"/>
    <x v="48"/>
    <s v="HANOVER"/>
    <x v="0"/>
    <x v="0"/>
    <s v="DAVITA"/>
    <n v="24"/>
    <x v="0"/>
    <n v="64"/>
    <n v="94"/>
    <n v="104"/>
    <x v="0"/>
    <s v="As Expected"/>
    <x v="0"/>
    <n v="75"/>
    <n v="90"/>
    <n v="310"/>
    <x v="1"/>
    <x v="1"/>
    <n v="105"/>
    <n v="105"/>
    <n v="0"/>
    <x v="1"/>
    <x v="0"/>
    <e v="#N/A"/>
  </r>
  <r>
    <n v="492607"/>
    <x v="6005"/>
    <x v="2"/>
    <x v="48"/>
    <s v="CHESTERFIELD"/>
    <x v="0"/>
    <x v="0"/>
    <s v="DAVITA"/>
    <n v="24"/>
    <x v="0"/>
    <n v="60"/>
    <n v="90"/>
    <n v="96"/>
    <x v="0"/>
    <s v="As Expected"/>
    <x v="0"/>
    <n v="71"/>
    <n v="58"/>
    <n v="305"/>
    <x v="1"/>
    <x v="1"/>
    <n v="94"/>
    <n v="94"/>
    <n v="0"/>
    <x v="1"/>
    <x v="0"/>
    <e v="#N/A"/>
  </r>
  <r>
    <n v="492608"/>
    <x v="6006"/>
    <x v="2"/>
    <x v="48"/>
    <s v="CHESTERFIELD"/>
    <x v="0"/>
    <x v="0"/>
    <s v="DAVITA"/>
    <n v="17"/>
    <x v="0"/>
    <n v="61"/>
    <n v="87"/>
    <n v="92"/>
    <x v="0"/>
    <s v="As Expected"/>
    <x v="0"/>
    <n v="74"/>
    <n v="59"/>
    <n v="275"/>
    <x v="1"/>
    <x v="1"/>
    <n v="92"/>
    <n v="92"/>
    <n v="0"/>
    <x v="1"/>
    <x v="0"/>
    <e v="#N/A"/>
  </r>
  <r>
    <n v="492610"/>
    <x v="6007"/>
    <x v="2"/>
    <x v="48"/>
    <s v="ROANOKE CITY"/>
    <x v="0"/>
    <x v="0"/>
    <s v="FRESENIUS MEDICAL CARE"/>
    <n v="29"/>
    <x v="0"/>
    <n v="113"/>
    <n v="146"/>
    <n v="154"/>
    <x v="3"/>
    <s v="As Expected"/>
    <x v="3"/>
    <n v="133"/>
    <n v="164"/>
    <n v="547"/>
    <x v="1"/>
    <x v="1"/>
    <n v="152"/>
    <n v="152"/>
    <n v="0"/>
    <x v="1"/>
    <x v="0"/>
    <n v="68"/>
  </r>
  <r>
    <n v="492615"/>
    <x v="6008"/>
    <x v="1"/>
    <x v="48"/>
    <s v="FAIRFAX"/>
    <x v="0"/>
    <x v="0"/>
    <s v="RENAL CARE PARTNERS"/>
    <n v="16"/>
    <x v="0"/>
    <n v="46"/>
    <n v="72"/>
    <n v="78"/>
    <x v="0"/>
    <s v="As Expected"/>
    <x v="0"/>
    <n v="52"/>
    <n v="40"/>
    <n v="202"/>
    <x v="1"/>
    <x v="1"/>
    <n v="73"/>
    <n v="73"/>
    <n v="0"/>
    <x v="2"/>
    <x v="0"/>
    <n v="61"/>
  </r>
  <r>
    <n v="492617"/>
    <x v="6009"/>
    <x v="0"/>
    <x v="48"/>
    <s v="NEWPORT NEWS CITY"/>
    <x v="0"/>
    <x v="0"/>
    <s v="DAVITA"/>
    <n v="16"/>
    <x v="0"/>
    <n v="40"/>
    <n v="55"/>
    <n v="55"/>
    <x v="0"/>
    <s v="As Expected"/>
    <x v="0"/>
    <n v="48"/>
    <n v="51"/>
    <n v="256"/>
    <x v="0"/>
    <x v="1"/>
    <n v="59"/>
    <n v="59"/>
    <n v="0"/>
    <x v="2"/>
    <x v="0"/>
    <e v="#N/A"/>
  </r>
  <r>
    <n v="492618"/>
    <x v="6010"/>
    <x v="1"/>
    <x v="48"/>
    <s v="PORTSMOUTH CITY"/>
    <x v="0"/>
    <x v="0"/>
    <s v="DAVITA"/>
    <n v="18"/>
    <x v="0"/>
    <n v="57"/>
    <n v="82"/>
    <n v="86"/>
    <x v="0"/>
    <s v="As Expected"/>
    <x v="0"/>
    <n v="68"/>
    <n v="57"/>
    <n v="270"/>
    <x v="1"/>
    <x v="0"/>
    <n v="86"/>
    <n v="86"/>
    <n v="0"/>
    <x v="1"/>
    <x v="0"/>
    <e v="#N/A"/>
  </r>
  <r>
    <n v="492620"/>
    <x v="6011"/>
    <x v="1"/>
    <x v="48"/>
    <s v="FAIRFAX CITY"/>
    <x v="0"/>
    <x v="0"/>
    <s v="RENAL CARE PARTNERS"/>
    <n v="17"/>
    <x v="0"/>
    <n v="59"/>
    <n v="92"/>
    <n v="99"/>
    <x v="0"/>
    <s v="As Expected"/>
    <x v="0"/>
    <n v="67"/>
    <n v="50"/>
    <n v="287"/>
    <x v="0"/>
    <x v="1"/>
    <n v="75"/>
    <n v="75"/>
    <n v="0"/>
    <x v="3"/>
    <x v="0"/>
    <n v="70"/>
  </r>
  <r>
    <n v="492622"/>
    <x v="6012"/>
    <x v="1"/>
    <x v="48"/>
    <s v="RICHMOND"/>
    <x v="0"/>
    <x v="0"/>
    <s v="US RENAL CARE, INC."/>
    <n v="17"/>
    <x v="0"/>
    <n v="46"/>
    <n v="62"/>
    <n v="67"/>
    <x v="0"/>
    <s v="As Expected"/>
    <x v="0"/>
    <n v="50"/>
    <n v="33"/>
    <n v="216"/>
    <x v="1"/>
    <x v="1"/>
    <n v="65"/>
    <n v="65"/>
    <n v="0"/>
    <x v="1"/>
    <x v="0"/>
    <n v="68"/>
  </r>
  <r>
    <n v="492623"/>
    <x v="6013"/>
    <x v="2"/>
    <x v="48"/>
    <s v="FAIRFAX"/>
    <x v="0"/>
    <x v="0"/>
    <s v="DAVITA"/>
    <n v="14"/>
    <x v="0"/>
    <n v="45"/>
    <n v="61"/>
    <n v="66"/>
    <x v="0"/>
    <s v="As Expected"/>
    <x v="0"/>
    <n v="50"/>
    <n v="39"/>
    <n v="218"/>
    <x v="1"/>
    <x v="1"/>
    <n v="66"/>
    <n v="66"/>
    <n v="0"/>
    <x v="1"/>
    <x v="0"/>
    <e v="#N/A"/>
  </r>
  <r>
    <n v="492625"/>
    <x v="6014"/>
    <x v="2"/>
    <x v="48"/>
    <s v="FAIRFAX"/>
    <x v="0"/>
    <x v="0"/>
    <s v="DAVITA"/>
    <n v="17"/>
    <x v="0"/>
    <n v="58"/>
    <n v="93"/>
    <n v="103"/>
    <x v="0"/>
    <s v="As Expected"/>
    <x v="0"/>
    <n v="72"/>
    <n v="59"/>
    <n v="299"/>
    <x v="1"/>
    <x v="1"/>
    <n v="98"/>
    <n v="98"/>
    <n v="0"/>
    <x v="1"/>
    <x v="3"/>
    <e v="#N/A"/>
  </r>
  <r>
    <n v="492626"/>
    <x v="6015"/>
    <x v="2"/>
    <x v="48"/>
    <s v="FAIRFAX CITY"/>
    <x v="0"/>
    <x v="0"/>
    <s v="DAVITA"/>
    <n v="13"/>
    <x v="0"/>
    <n v="54"/>
    <n v="77"/>
    <n v="80"/>
    <x v="0"/>
    <s v="As Expected"/>
    <x v="0"/>
    <n v="63"/>
    <n v="46"/>
    <n v="244"/>
    <x v="0"/>
    <x v="1"/>
    <n v="81"/>
    <n v="81"/>
    <n v="0"/>
    <x v="3"/>
    <x v="0"/>
    <e v="#N/A"/>
  </r>
  <r>
    <n v="492627"/>
    <x v="6016"/>
    <x v="0"/>
    <x v="48"/>
    <s v="HANOVER"/>
    <x v="0"/>
    <x v="0"/>
    <s v="US RENAL CARE, INC."/>
    <n v="15"/>
    <x v="0"/>
    <n v="31"/>
    <n v="38"/>
    <n v="39"/>
    <x v="0"/>
    <s v="As Expected"/>
    <x v="0"/>
    <n v="34"/>
    <n v="29"/>
    <n v="148"/>
    <x v="1"/>
    <x v="1"/>
    <n v="40"/>
    <n v="40"/>
    <n v="0"/>
    <x v="2"/>
    <x v="0"/>
    <n v="69"/>
  </r>
  <r>
    <n v="492628"/>
    <x v="6017"/>
    <x v="0"/>
    <x v="48"/>
    <s v="HENRICO"/>
    <x v="0"/>
    <x v="0"/>
    <s v="AMERICAN RENAL ASSOCIATES"/>
    <n v="16"/>
    <x v="0"/>
    <n v="27"/>
    <n v="81"/>
    <n v="84"/>
    <x v="0"/>
    <s v="As Expected"/>
    <x v="1"/>
    <n v="65"/>
    <n v="89"/>
    <n v="238"/>
    <x v="1"/>
    <x v="1"/>
    <n v="68"/>
    <n v="68"/>
    <n v="0"/>
    <x v="2"/>
    <x v="0"/>
    <n v="48"/>
  </r>
  <r>
    <n v="492629"/>
    <x v="6018"/>
    <x v="1"/>
    <x v="48"/>
    <s v="NORFOLK CITY"/>
    <x v="0"/>
    <x v="0"/>
    <s v="DAVITA"/>
    <n v="24"/>
    <x v="0"/>
    <n v="56"/>
    <n v="83"/>
    <n v="89"/>
    <x v="0"/>
    <s v="As Expected"/>
    <x v="0"/>
    <n v="69"/>
    <n v="74"/>
    <n v="335"/>
    <x v="1"/>
    <x v="1"/>
    <n v="89"/>
    <n v="89"/>
    <n v="0"/>
    <x v="1"/>
    <x v="0"/>
    <e v="#N/A"/>
  </r>
  <r>
    <n v="492630"/>
    <x v="6019"/>
    <x v="1"/>
    <x v="48"/>
    <s v="WASHINGTON"/>
    <x v="0"/>
    <x v="0"/>
    <s v="FRESENIUS MEDICAL CARE"/>
    <n v="12"/>
    <x v="0"/>
    <n v="73"/>
    <n v="105"/>
    <n v="112"/>
    <x v="0"/>
    <s v="As Expected"/>
    <x v="0"/>
    <n v="81"/>
    <n v="111"/>
    <n v="322"/>
    <x v="1"/>
    <x v="1"/>
    <n v="94"/>
    <n v="94"/>
    <n v="0"/>
    <x v="1"/>
    <x v="0"/>
    <n v="75"/>
  </r>
  <r>
    <n v="492631"/>
    <x v="6020"/>
    <x v="2"/>
    <x v="48"/>
    <s v="VIRGINIA BEACH CITY"/>
    <x v="0"/>
    <x v="0"/>
    <s v="FRESENIUS MEDICAL CARE"/>
    <n v="15"/>
    <x v="0"/>
    <n v="50"/>
    <n v="73"/>
    <n v="76"/>
    <x v="0"/>
    <s v="As Expected"/>
    <x v="0"/>
    <n v="60"/>
    <n v="62"/>
    <n v="263"/>
    <x v="1"/>
    <x v="1"/>
    <n v="76"/>
    <n v="76"/>
    <n v="0"/>
    <x v="1"/>
    <x v="0"/>
    <n v="70"/>
  </r>
  <r>
    <n v="492632"/>
    <x v="6021"/>
    <x v="1"/>
    <x v="48"/>
    <s v="MANASSAS CITY"/>
    <x v="0"/>
    <x v="0"/>
    <s v="FRESENIUS MEDICAL CARE"/>
    <n v="20"/>
    <x v="0"/>
    <n v="89"/>
    <n v="136"/>
    <n v="134"/>
    <x v="0"/>
    <s v="As Expected"/>
    <x v="0"/>
    <n v="101"/>
    <n v="86"/>
    <n v="409"/>
    <x v="1"/>
    <x v="1"/>
    <n v="121"/>
    <n v="121"/>
    <n v="0"/>
    <x v="1"/>
    <x v="0"/>
    <n v="60"/>
  </r>
  <r>
    <n v="492633"/>
    <x v="6022"/>
    <x v="2"/>
    <x v="48"/>
    <s v="CHESAPEAKE CITY"/>
    <x v="0"/>
    <x v="0"/>
    <s v="FRESENIUS MEDICAL CARE"/>
    <n v="20"/>
    <x v="0"/>
    <n v="47"/>
    <n v="67"/>
    <n v="71"/>
    <x v="0"/>
    <s v="As Expected"/>
    <x v="0"/>
    <n v="58"/>
    <n v="53"/>
    <n v="251"/>
    <x v="1"/>
    <x v="1"/>
    <n v="71"/>
    <n v="71"/>
    <n v="0"/>
    <x v="1"/>
    <x v="0"/>
    <n v="81"/>
  </r>
  <r>
    <n v="492634"/>
    <x v="6023"/>
    <x v="0"/>
    <x v="48"/>
    <s v="PETERSBURG CITY"/>
    <x v="0"/>
    <x v="0"/>
    <s v="FRESENIUS MEDICAL CARE"/>
    <n v="36"/>
    <x v="1"/>
    <n v="163"/>
    <n v="225"/>
    <n v="232"/>
    <x v="0"/>
    <s v="As Expected"/>
    <x v="0"/>
    <n v="183"/>
    <n v="226"/>
    <n v="764"/>
    <x v="1"/>
    <x v="1"/>
    <n v="204"/>
    <n v="204"/>
    <n v="0"/>
    <x v="1"/>
    <x v="0"/>
    <n v="44"/>
  </r>
  <r>
    <n v="492636"/>
    <x v="6024"/>
    <x v="0"/>
    <x v="48"/>
    <s v="ALBEMARLE"/>
    <x v="0"/>
    <x v="0"/>
    <s v="DAVITA"/>
    <n v="13"/>
    <x v="0"/>
    <n v="32"/>
    <n v="39"/>
    <n v="39"/>
    <x v="0"/>
    <s v="As Expected"/>
    <x v="3"/>
    <n v="36"/>
    <n v="36"/>
    <n v="137"/>
    <x v="1"/>
    <x v="1"/>
    <n v="38"/>
    <n v="38"/>
    <n v="0"/>
    <x v="2"/>
    <x v="0"/>
    <e v="#N/A"/>
  </r>
  <r>
    <n v="492637"/>
    <x v="6025"/>
    <x v="2"/>
    <x v="48"/>
    <s v="STAFFORD"/>
    <x v="0"/>
    <x v="0"/>
    <s v="DAVITA"/>
    <n v="13"/>
    <x v="0"/>
    <n v="18"/>
    <n v="26"/>
    <n v="26"/>
    <x v="0"/>
    <s v="As Expected"/>
    <x v="0"/>
    <n v="21"/>
    <n v="19"/>
    <n v="102"/>
    <x v="1"/>
    <x v="1"/>
    <n v="28"/>
    <n v="28"/>
    <n v="0"/>
    <x v="2"/>
    <x v="0"/>
    <e v="#N/A"/>
  </r>
  <r>
    <n v="492639"/>
    <x v="6026"/>
    <x v="2"/>
    <x v="48"/>
    <s v="FAIRFAX"/>
    <x v="0"/>
    <x v="0"/>
    <s v="FRESENIUS MEDICAL CARE"/>
    <n v="12"/>
    <x v="0"/>
    <n v="32"/>
    <n v="44"/>
    <n v="44"/>
    <x v="0"/>
    <s v="As Expected"/>
    <x v="3"/>
    <n v="35"/>
    <n v="19"/>
    <n v="136"/>
    <x v="1"/>
    <x v="2"/>
    <n v="44"/>
    <n v="44"/>
    <n v="0"/>
    <x v="2"/>
    <x v="0"/>
    <n v="92"/>
  </r>
  <r>
    <n v="492731"/>
    <x v="6027"/>
    <x v="2"/>
    <x v="48"/>
    <m/>
    <x v="0"/>
    <x v="0"/>
    <s v="DAVITA"/>
    <n v="17"/>
    <x v="2"/>
    <n v="39"/>
    <n v="67"/>
    <n v="68"/>
    <x v="0"/>
    <s v="As Expected"/>
    <x v="2"/>
    <n v="49"/>
    <n v="19"/>
    <n v="49"/>
    <x v="1"/>
    <x v="1"/>
    <n v="69"/>
    <n v="69"/>
    <n v="0"/>
    <x v="2"/>
    <x v="0"/>
    <e v="#N/A"/>
  </r>
  <r>
    <n v="492732"/>
    <x v="6028"/>
    <x v="3"/>
    <x v="48"/>
    <m/>
    <x v="0"/>
    <x v="0"/>
    <s v="DAVITA"/>
    <n v="17"/>
    <x v="2"/>
    <n v="9"/>
    <n v="13"/>
    <n v="12"/>
    <x v="2"/>
    <s v="Not Available"/>
    <x v="2"/>
    <n v="9"/>
    <n v="4"/>
    <n v="9"/>
    <x v="2"/>
    <x v="1"/>
    <n v="12"/>
    <n v="12"/>
    <n v="0"/>
    <x v="2"/>
    <x v="0"/>
    <e v="#N/A"/>
  </r>
  <r>
    <n v="492733"/>
    <x v="6029"/>
    <x v="3"/>
    <x v="48"/>
    <m/>
    <x v="0"/>
    <x v="0"/>
    <s v="DAVITA"/>
    <n v="1"/>
    <x v="2"/>
    <n v="0"/>
    <n v="5"/>
    <n v="5"/>
    <x v="2"/>
    <s v="Not Available"/>
    <x v="2"/>
    <n v="0"/>
    <n v="0"/>
    <n v="0"/>
    <x v="2"/>
    <x v="3"/>
    <n v="1"/>
    <n v="1"/>
    <n v="0"/>
    <x v="2"/>
    <x v="1"/>
    <e v="#N/A"/>
  </r>
  <r>
    <n v="492734"/>
    <x v="6030"/>
    <x v="3"/>
    <x v="48"/>
    <m/>
    <x v="0"/>
    <x v="0"/>
    <s v="DAVITA"/>
    <n v="13"/>
    <x v="2"/>
    <n v="0"/>
    <n v="0"/>
    <n v="0"/>
    <x v="2"/>
    <s v="Not Available"/>
    <x v="2"/>
    <n v="0"/>
    <n v="0"/>
    <n v="0"/>
    <x v="2"/>
    <x v="3"/>
    <n v="1"/>
    <n v="1"/>
    <n v="0"/>
    <x v="2"/>
    <x v="1"/>
    <e v="#N/A"/>
  </r>
  <r>
    <n v="492735"/>
    <x v="6031"/>
    <x v="3"/>
    <x v="48"/>
    <m/>
    <x v="0"/>
    <x v="0"/>
    <s v="DAVITA"/>
    <n v="13"/>
    <x v="2"/>
    <n v="0"/>
    <n v="0"/>
    <n v="0"/>
    <x v="2"/>
    <s v="Not Available"/>
    <x v="2"/>
    <n v="0"/>
    <n v="0"/>
    <n v="0"/>
    <x v="2"/>
    <x v="3"/>
    <n v="1"/>
    <n v="1"/>
    <n v="0"/>
    <x v="2"/>
    <x v="1"/>
    <e v="#N/A"/>
  </r>
  <r>
    <n v="492640"/>
    <x v="6032"/>
    <x v="4"/>
    <x v="48"/>
    <s v="HAMPTON CITY"/>
    <x v="0"/>
    <x v="0"/>
    <s v="FRESENIUS MEDICAL CARE"/>
    <n v="24"/>
    <x v="0"/>
    <n v="104"/>
    <n v="144"/>
    <n v="149"/>
    <x v="0"/>
    <s v="As Expected"/>
    <x v="0"/>
    <n v="113"/>
    <n v="134"/>
    <n v="460"/>
    <x v="1"/>
    <x v="0"/>
    <n v="149"/>
    <n v="149"/>
    <n v="0"/>
    <x v="1"/>
    <x v="0"/>
    <n v="35"/>
  </r>
  <r>
    <n v="492641"/>
    <x v="6033"/>
    <x v="1"/>
    <x v="48"/>
    <s v="ISLE OF WIGHT"/>
    <x v="0"/>
    <x v="0"/>
    <s v="FRESENIUS MEDICAL CARE"/>
    <n v="15"/>
    <x v="0"/>
    <n v="40"/>
    <n v="55"/>
    <n v="57"/>
    <x v="0"/>
    <s v="As Expected"/>
    <x v="0"/>
    <n v="47"/>
    <n v="48"/>
    <n v="196"/>
    <x v="1"/>
    <x v="1"/>
    <n v="57"/>
    <n v="57"/>
    <n v="0"/>
    <x v="2"/>
    <x v="0"/>
    <n v="57"/>
  </r>
  <r>
    <n v="492643"/>
    <x v="6034"/>
    <x v="0"/>
    <x v="48"/>
    <s v="JAMES CITY"/>
    <x v="0"/>
    <x v="0"/>
    <s v="FRESENIUS MEDICAL CARE"/>
    <n v="21"/>
    <x v="0"/>
    <n v="54"/>
    <n v="76"/>
    <n v="81"/>
    <x v="0"/>
    <s v="As Expected"/>
    <x v="0"/>
    <n v="66"/>
    <n v="83"/>
    <n v="252"/>
    <x v="1"/>
    <x v="0"/>
    <n v="81"/>
    <n v="81"/>
    <n v="0"/>
    <x v="2"/>
    <x v="0"/>
    <n v="63"/>
  </r>
  <r>
    <n v="492645"/>
    <x v="6035"/>
    <x v="1"/>
    <x v="48"/>
    <s v="NEWPORT NEWS CITY"/>
    <x v="0"/>
    <x v="0"/>
    <s v="FRESENIUS MEDICAL CARE"/>
    <n v="10"/>
    <x v="0"/>
    <n v="37"/>
    <n v="60"/>
    <n v="61"/>
    <x v="0"/>
    <s v="As Expected"/>
    <x v="0"/>
    <n v="42"/>
    <n v="33"/>
    <n v="193"/>
    <x v="1"/>
    <x v="1"/>
    <n v="61"/>
    <n v="61"/>
    <n v="0"/>
    <x v="1"/>
    <x v="0"/>
    <n v="45"/>
  </r>
  <r>
    <n v="492646"/>
    <x v="6036"/>
    <x v="0"/>
    <x v="48"/>
    <s v="GLOUCESTER"/>
    <x v="0"/>
    <x v="0"/>
    <s v="FRESENIUS MEDICAL CARE"/>
    <n v="21"/>
    <x v="0"/>
    <n v="75"/>
    <n v="112"/>
    <n v="119"/>
    <x v="0"/>
    <s v="As Expected"/>
    <x v="0"/>
    <n v="95"/>
    <n v="93"/>
    <n v="369"/>
    <x v="1"/>
    <x v="1"/>
    <n v="116"/>
    <n v="116"/>
    <n v="0"/>
    <x v="1"/>
    <x v="0"/>
    <n v="59"/>
  </r>
  <r>
    <n v="492647"/>
    <x v="6037"/>
    <x v="0"/>
    <x v="48"/>
    <s v="PRINCE WILLIAM"/>
    <x v="0"/>
    <x v="0"/>
    <s v="RENAL CARE PARTNERS"/>
    <n v="16"/>
    <x v="0"/>
    <n v="56"/>
    <n v="77"/>
    <n v="80"/>
    <x v="0"/>
    <s v="As Expected"/>
    <x v="0"/>
    <n v="64"/>
    <n v="62"/>
    <n v="297"/>
    <x v="0"/>
    <x v="1"/>
    <n v="70"/>
    <n v="70"/>
    <n v="0"/>
    <x v="1"/>
    <x v="0"/>
    <n v="66"/>
  </r>
  <r>
    <n v="492648"/>
    <x v="6038"/>
    <x v="4"/>
    <x v="48"/>
    <s v="HENRICO"/>
    <x v="0"/>
    <x v="0"/>
    <s v="AMERICAN RENAL ASSOCIATES"/>
    <n v="20"/>
    <x v="0"/>
    <n v="49"/>
    <n v="73"/>
    <n v="77"/>
    <x v="0"/>
    <s v="As Expected"/>
    <x v="0"/>
    <n v="64"/>
    <n v="82"/>
    <n v="270"/>
    <x v="1"/>
    <x v="1"/>
    <n v="78"/>
    <n v="78"/>
    <n v="0"/>
    <x v="2"/>
    <x v="0"/>
    <n v="58"/>
  </r>
  <r>
    <n v="492649"/>
    <x v="6039"/>
    <x v="0"/>
    <x v="48"/>
    <s v="SPOTSYLVANIA"/>
    <x v="0"/>
    <x v="0"/>
    <s v="FRESENIUS MEDICAL CARE"/>
    <n v="16"/>
    <x v="0"/>
    <n v="46"/>
    <n v="67"/>
    <n v="73"/>
    <x v="0"/>
    <s v="As Expected"/>
    <x v="0"/>
    <n v="57"/>
    <n v="69"/>
    <n v="243"/>
    <x v="1"/>
    <x v="1"/>
    <n v="73"/>
    <n v="73"/>
    <n v="0"/>
    <x v="1"/>
    <x v="0"/>
    <n v="55"/>
  </r>
  <r>
    <n v="492650"/>
    <x v="6040"/>
    <x v="2"/>
    <x v="48"/>
    <s v="CHESTERFIELD"/>
    <x v="0"/>
    <x v="0"/>
    <s v="DAVITA"/>
    <n v="20"/>
    <x v="0"/>
    <n v="56"/>
    <n v="88"/>
    <n v="93"/>
    <x v="0"/>
    <s v="As Expected"/>
    <x v="0"/>
    <n v="65"/>
    <n v="54"/>
    <n v="258"/>
    <x v="1"/>
    <x v="1"/>
    <n v="94"/>
    <n v="94"/>
    <n v="0"/>
    <x v="1"/>
    <x v="0"/>
    <e v="#N/A"/>
  </r>
  <r>
    <n v="492690"/>
    <x v="6041"/>
    <x v="1"/>
    <x v="48"/>
    <m/>
    <x v="0"/>
    <x v="0"/>
    <s v="DAVITA"/>
    <n v="17"/>
    <x v="0"/>
    <n v="33"/>
    <n v="47"/>
    <n v="53"/>
    <x v="0"/>
    <s v="As Expected"/>
    <x v="0"/>
    <n v="40"/>
    <n v="20"/>
    <n v="108"/>
    <x v="0"/>
    <x v="1"/>
    <n v="53"/>
    <n v="53"/>
    <n v="0"/>
    <x v="1"/>
    <x v="0"/>
    <e v="#N/A"/>
  </r>
  <r>
    <n v="492651"/>
    <x v="6042"/>
    <x v="4"/>
    <x v="48"/>
    <s v="JAMES CITY"/>
    <x v="0"/>
    <x v="0"/>
    <s v="DAVITA"/>
    <n v="16"/>
    <x v="0"/>
    <n v="78"/>
    <n v="104"/>
    <n v="105"/>
    <x v="0"/>
    <s v="As Expected"/>
    <x v="0"/>
    <n v="86"/>
    <n v="104"/>
    <n v="371"/>
    <x v="1"/>
    <x v="0"/>
    <n v="90"/>
    <n v="90"/>
    <n v="0"/>
    <x v="1"/>
    <x v="0"/>
    <e v="#N/A"/>
  </r>
  <r>
    <n v="492652"/>
    <x v="6043"/>
    <x v="2"/>
    <x v="48"/>
    <s v="PRINCE WILLIAM"/>
    <x v="0"/>
    <x v="0"/>
    <s v="DAVITA"/>
    <n v="13"/>
    <x v="0"/>
    <n v="25"/>
    <n v="35"/>
    <n v="35"/>
    <x v="0"/>
    <s v="As Expected"/>
    <x v="0"/>
    <n v="30"/>
    <n v="14"/>
    <n v="108"/>
    <x v="1"/>
    <x v="1"/>
    <n v="34"/>
    <n v="34"/>
    <n v="0"/>
    <x v="2"/>
    <x v="0"/>
    <e v="#N/A"/>
  </r>
  <r>
    <n v="492653"/>
    <x v="6044"/>
    <x v="0"/>
    <x v="48"/>
    <s v="HAMPTON CITY"/>
    <x v="0"/>
    <x v="0"/>
    <s v="DAVITA"/>
    <n v="28"/>
    <x v="0"/>
    <n v="113"/>
    <n v="146"/>
    <n v="153"/>
    <x v="0"/>
    <s v="As Expected"/>
    <x v="0"/>
    <n v="128"/>
    <n v="134"/>
    <n v="595"/>
    <x v="1"/>
    <x v="1"/>
    <n v="137"/>
    <n v="137"/>
    <n v="0"/>
    <x v="1"/>
    <x v="0"/>
    <e v="#N/A"/>
  </r>
  <r>
    <n v="492654"/>
    <x v="6045"/>
    <x v="0"/>
    <x v="48"/>
    <s v="LOUDOUN"/>
    <x v="0"/>
    <x v="0"/>
    <s v="DAVITA"/>
    <n v="12"/>
    <x v="1"/>
    <n v="32"/>
    <n v="45"/>
    <n v="49"/>
    <x v="0"/>
    <s v="As Expected"/>
    <x v="0"/>
    <n v="37"/>
    <n v="27"/>
    <n v="178"/>
    <x v="1"/>
    <x v="1"/>
    <n v="50"/>
    <n v="50"/>
    <n v="0"/>
    <x v="2"/>
    <x v="0"/>
    <e v="#N/A"/>
  </r>
  <r>
    <n v="462552"/>
    <x v="6046"/>
    <x v="1"/>
    <x v="47"/>
    <m/>
    <x v="0"/>
    <x v="0"/>
    <s v="FRESENIUS MEDICAL CARE"/>
    <n v="13"/>
    <x v="2"/>
    <n v="17"/>
    <n v="27"/>
    <n v="30"/>
    <x v="0"/>
    <s v="As Expected"/>
    <x v="2"/>
    <n v="21"/>
    <n v="20"/>
    <n v="29"/>
    <x v="1"/>
    <x v="1"/>
    <n v="24"/>
    <n v="24"/>
    <n v="0"/>
    <x v="2"/>
    <x v="0"/>
    <s v="No Score"/>
  </r>
  <r>
    <n v="492900"/>
    <x v="6047"/>
    <x v="3"/>
    <x v="48"/>
    <m/>
    <x v="0"/>
    <x v="0"/>
    <s v="DAVITA"/>
    <n v="19"/>
    <x v="2"/>
    <n v="0"/>
    <n v="0"/>
    <n v="0"/>
    <x v="2"/>
    <s v="Not Available"/>
    <x v="2"/>
    <n v="0"/>
    <n v="0"/>
    <n v="0"/>
    <x v="2"/>
    <x v="3"/>
    <n v="0"/>
    <n v="0"/>
    <n v="0"/>
    <x v="2"/>
    <x v="1"/>
    <e v="#N/A"/>
  </r>
  <r>
    <n v="492655"/>
    <x v="6048"/>
    <x v="1"/>
    <x v="48"/>
    <s v="PRINCE WILLIAM"/>
    <x v="0"/>
    <x v="0"/>
    <s v="FRESENIUS MEDICAL CARE"/>
    <n v="12"/>
    <x v="0"/>
    <n v="33"/>
    <n v="47"/>
    <n v="50"/>
    <x v="0"/>
    <s v="As Expected"/>
    <x v="0"/>
    <n v="42"/>
    <n v="50"/>
    <n v="144"/>
    <x v="0"/>
    <x v="1"/>
    <n v="51"/>
    <n v="51"/>
    <n v="0"/>
    <x v="2"/>
    <x v="0"/>
    <n v="64"/>
  </r>
  <r>
    <n v="492656"/>
    <x v="6049"/>
    <x v="2"/>
    <x v="48"/>
    <s v="PITTSYLVANIA"/>
    <x v="0"/>
    <x v="0"/>
    <s v="FRESENIUS MEDICAL CARE"/>
    <n v="25"/>
    <x v="0"/>
    <n v="85"/>
    <n v="107"/>
    <n v="117"/>
    <x v="3"/>
    <s v="As Expected"/>
    <x v="0"/>
    <n v="101"/>
    <n v="69"/>
    <n v="435"/>
    <x v="1"/>
    <x v="1"/>
    <n v="118"/>
    <n v="118"/>
    <n v="0"/>
    <x v="1"/>
    <x v="0"/>
    <n v="59"/>
  </r>
  <r>
    <n v="492657"/>
    <x v="6050"/>
    <x v="0"/>
    <x v="48"/>
    <s v="GOOCHLAND"/>
    <x v="0"/>
    <x v="0"/>
    <s v="FRESENIUS MEDICAL CARE"/>
    <n v="12"/>
    <x v="0"/>
    <n v="32"/>
    <n v="46"/>
    <n v="49"/>
    <x v="1"/>
    <s v="Worse than Expected"/>
    <x v="0"/>
    <n v="37"/>
    <n v="53"/>
    <n v="132"/>
    <x v="1"/>
    <x v="1"/>
    <n v="42"/>
    <n v="42"/>
    <n v="0"/>
    <x v="2"/>
    <x v="0"/>
    <n v="58"/>
  </r>
  <r>
    <n v="492658"/>
    <x v="6051"/>
    <x v="2"/>
    <x v="48"/>
    <s v="NORFOLK CITY"/>
    <x v="0"/>
    <x v="0"/>
    <s v="DAVITA"/>
    <n v="28"/>
    <x v="0"/>
    <n v="75"/>
    <n v="119"/>
    <n v="126"/>
    <x v="0"/>
    <s v="As Expected"/>
    <x v="0"/>
    <n v="97"/>
    <n v="98"/>
    <n v="397"/>
    <x v="1"/>
    <x v="1"/>
    <n v="124"/>
    <n v="124"/>
    <n v="0"/>
    <x v="1"/>
    <x v="0"/>
    <e v="#N/A"/>
  </r>
  <r>
    <n v="492659"/>
    <x v="6052"/>
    <x v="1"/>
    <x v="48"/>
    <s v="SUFFOLK CITY"/>
    <x v="0"/>
    <x v="0"/>
    <s v="DAVITA"/>
    <n v="24"/>
    <x v="0"/>
    <n v="75"/>
    <n v="120"/>
    <n v="122"/>
    <x v="0"/>
    <s v="As Expected"/>
    <x v="0"/>
    <n v="89"/>
    <n v="73"/>
    <n v="381"/>
    <x v="1"/>
    <x v="1"/>
    <n v="105"/>
    <n v="105"/>
    <n v="0"/>
    <x v="1"/>
    <x v="0"/>
    <e v="#N/A"/>
  </r>
  <r>
    <n v="492660"/>
    <x v="6053"/>
    <x v="0"/>
    <x v="48"/>
    <s v="NEWPORT NEWS CITY"/>
    <x v="0"/>
    <x v="0"/>
    <s v="DAVITA"/>
    <n v="12"/>
    <x v="0"/>
    <n v="44"/>
    <n v="70"/>
    <n v="73"/>
    <x v="0"/>
    <s v="As Expected"/>
    <x v="0"/>
    <n v="50"/>
    <n v="52"/>
    <n v="244"/>
    <x v="1"/>
    <x v="1"/>
    <n v="74"/>
    <n v="74"/>
    <n v="0"/>
    <x v="1"/>
    <x v="0"/>
    <e v="#N/A"/>
  </r>
  <r>
    <n v="453516"/>
    <x v="6054"/>
    <x v="3"/>
    <x v="46"/>
    <s v="HIDALGO"/>
    <x v="1"/>
    <x v="1"/>
    <s v="INDEPENDENT"/>
    <n v="4"/>
    <x v="2"/>
    <n v="4"/>
    <n v="6"/>
    <n v="6"/>
    <x v="2"/>
    <s v="Not Available"/>
    <x v="2"/>
    <n v="4"/>
    <n v="5"/>
    <n v="19"/>
    <x v="2"/>
    <x v="3"/>
    <n v="6"/>
    <n v="6"/>
    <n v="6"/>
    <x v="2"/>
    <x v="0"/>
    <n v="42"/>
  </r>
  <r>
    <n v="492661"/>
    <x v="6055"/>
    <x v="1"/>
    <x v="48"/>
    <s v="KING GEORGE"/>
    <x v="0"/>
    <x v="0"/>
    <s v="FRESENIUS MEDICAL CARE"/>
    <n v="17"/>
    <x v="0"/>
    <n v="41"/>
    <n v="50"/>
    <n v="52"/>
    <x v="0"/>
    <s v="As Expected"/>
    <x v="0"/>
    <n v="46"/>
    <n v="71"/>
    <n v="200"/>
    <x v="0"/>
    <x v="1"/>
    <n v="52"/>
    <n v="52"/>
    <n v="0"/>
    <x v="2"/>
    <x v="0"/>
    <n v="48"/>
  </r>
  <r>
    <n v="492662"/>
    <x v="6056"/>
    <x v="1"/>
    <x v="48"/>
    <s v="MECKLENBURG"/>
    <x v="0"/>
    <x v="0"/>
    <s v="FRESENIUS MEDICAL CARE"/>
    <n v="21"/>
    <x v="0"/>
    <n v="113"/>
    <n v="151"/>
    <n v="161"/>
    <x v="0"/>
    <s v="As Expected"/>
    <x v="0"/>
    <n v="132"/>
    <n v="121"/>
    <n v="533"/>
    <x v="0"/>
    <x v="1"/>
    <n v="140"/>
    <n v="140"/>
    <n v="0"/>
    <x v="1"/>
    <x v="0"/>
    <n v="57"/>
  </r>
  <r>
    <n v="492691"/>
    <x v="6057"/>
    <x v="3"/>
    <x v="48"/>
    <s v="FAIRFAX"/>
    <x v="0"/>
    <x v="0"/>
    <s v="DAVITA"/>
    <n v="4"/>
    <x v="2"/>
    <n v="10"/>
    <n v="16"/>
    <n v="18"/>
    <x v="0"/>
    <s v="Not Available"/>
    <x v="2"/>
    <n v="10"/>
    <n v="4"/>
    <n v="21"/>
    <x v="2"/>
    <x v="3"/>
    <n v="0"/>
    <n v="0"/>
    <n v="0"/>
    <x v="2"/>
    <x v="0"/>
    <e v="#N/A"/>
  </r>
  <r>
    <n v="492663"/>
    <x v="6058"/>
    <x v="0"/>
    <x v="48"/>
    <s v="RICHMOND CITY"/>
    <x v="0"/>
    <x v="0"/>
    <s v="DAVITA"/>
    <n v="16"/>
    <x v="0"/>
    <n v="65"/>
    <n v="88"/>
    <n v="88"/>
    <x v="0"/>
    <s v="As Expected"/>
    <x v="0"/>
    <n v="69"/>
    <n v="77"/>
    <n v="278"/>
    <x v="3"/>
    <x v="1"/>
    <n v="90"/>
    <n v="90"/>
    <n v="0"/>
    <x v="1"/>
    <x v="0"/>
    <e v="#N/A"/>
  </r>
  <r>
    <n v="492664"/>
    <x v="6059"/>
    <x v="2"/>
    <x v="48"/>
    <s v="RICHMOND CITY"/>
    <x v="0"/>
    <x v="0"/>
    <s v="AMERICAN RENAL ASSOCIATES"/>
    <n v="17"/>
    <x v="0"/>
    <n v="27"/>
    <n v="58"/>
    <n v="61"/>
    <x v="0"/>
    <s v="As Expected"/>
    <x v="0"/>
    <n v="49"/>
    <n v="53"/>
    <n v="202"/>
    <x v="1"/>
    <x v="1"/>
    <n v="60"/>
    <n v="60"/>
    <n v="0"/>
    <x v="2"/>
    <x v="0"/>
    <n v="81"/>
  </r>
  <r>
    <n v="492665"/>
    <x v="6060"/>
    <x v="1"/>
    <x v="48"/>
    <s v="NORFOLK CITY"/>
    <x v="0"/>
    <x v="0"/>
    <s v="DAVITA"/>
    <n v="12"/>
    <x v="0"/>
    <n v="60"/>
    <n v="89"/>
    <n v="91"/>
    <x v="0"/>
    <s v="As Expected"/>
    <x v="0"/>
    <n v="66"/>
    <n v="60"/>
    <n v="265"/>
    <x v="1"/>
    <x v="1"/>
    <n v="92"/>
    <n v="92"/>
    <n v="0"/>
    <x v="1"/>
    <x v="0"/>
    <e v="#N/A"/>
  </r>
  <r>
    <n v="492666"/>
    <x v="6061"/>
    <x v="0"/>
    <x v="48"/>
    <s v="COLONIAL HEIGHTS CITY"/>
    <x v="0"/>
    <x v="0"/>
    <s v="US RENAL CARE, INC."/>
    <n v="13"/>
    <x v="0"/>
    <n v="54"/>
    <n v="83"/>
    <n v="90"/>
    <x v="0"/>
    <s v="As Expected"/>
    <x v="0"/>
    <n v="64"/>
    <n v="83"/>
    <n v="231"/>
    <x v="1"/>
    <x v="1"/>
    <n v="77"/>
    <n v="77"/>
    <n v="0"/>
    <x v="1"/>
    <x v="0"/>
    <n v="37"/>
  </r>
  <r>
    <n v="492667"/>
    <x v="6062"/>
    <x v="0"/>
    <x v="48"/>
    <s v="LYNCHBURG CITY"/>
    <x v="0"/>
    <x v="0"/>
    <s v="DAVITA"/>
    <n v="0"/>
    <x v="0"/>
    <n v="33"/>
    <n v="42"/>
    <n v="46"/>
    <x v="0"/>
    <s v="As Expected"/>
    <x v="0"/>
    <n v="38"/>
    <n v="28"/>
    <n v="129"/>
    <x v="2"/>
    <x v="1"/>
    <n v="17"/>
    <n v="17"/>
    <n v="0"/>
    <x v="2"/>
    <x v="0"/>
    <e v="#N/A"/>
  </r>
  <r>
    <n v="462553"/>
    <x v="6063"/>
    <x v="3"/>
    <x v="47"/>
    <m/>
    <x v="0"/>
    <x v="0"/>
    <s v="ANTHEM DIALYSIS"/>
    <n v="16"/>
    <x v="2"/>
    <n v="2"/>
    <n v="6"/>
    <n v="3"/>
    <x v="2"/>
    <s v="Not Available"/>
    <x v="2"/>
    <n v="2"/>
    <n v="2"/>
    <n v="2"/>
    <x v="2"/>
    <x v="3"/>
    <n v="6"/>
    <n v="6"/>
    <n v="0"/>
    <x v="2"/>
    <x v="1"/>
    <e v="#N/A"/>
  </r>
  <r>
    <n v="462554"/>
    <x v="6064"/>
    <x v="3"/>
    <x v="47"/>
    <m/>
    <x v="0"/>
    <x v="0"/>
    <s v="DAVITA"/>
    <n v="11"/>
    <x v="2"/>
    <n v="0"/>
    <n v="2"/>
    <n v="0"/>
    <x v="2"/>
    <s v="Not Available"/>
    <x v="2"/>
    <n v="0"/>
    <n v="0"/>
    <n v="0"/>
    <x v="2"/>
    <x v="3"/>
    <n v="2"/>
    <n v="2"/>
    <n v="0"/>
    <x v="2"/>
    <x v="1"/>
    <e v="#N/A"/>
  </r>
  <r>
    <n v="492668"/>
    <x v="6065"/>
    <x v="1"/>
    <x v="48"/>
    <s v="SMYTH"/>
    <x v="0"/>
    <x v="0"/>
    <s v="DAVITA"/>
    <n v="13"/>
    <x v="0"/>
    <n v="19"/>
    <n v="26"/>
    <n v="27"/>
    <x v="0"/>
    <s v="As Expected"/>
    <x v="0"/>
    <n v="22"/>
    <n v="22"/>
    <n v="105"/>
    <x v="1"/>
    <x v="1"/>
    <n v="24"/>
    <n v="24"/>
    <n v="0"/>
    <x v="2"/>
    <x v="0"/>
    <e v="#N/A"/>
  </r>
  <r>
    <n v="492669"/>
    <x v="6066"/>
    <x v="2"/>
    <x v="48"/>
    <s v="VIRGINIA BEACH CITY"/>
    <x v="0"/>
    <x v="0"/>
    <s v="DAVITA"/>
    <n v="12"/>
    <x v="0"/>
    <n v="95"/>
    <n v="151"/>
    <n v="159"/>
    <x v="0"/>
    <s v="As Expected"/>
    <x v="0"/>
    <n v="109"/>
    <n v="78"/>
    <n v="400"/>
    <x v="2"/>
    <x v="1"/>
    <n v="42"/>
    <n v="42"/>
    <n v="0"/>
    <x v="3"/>
    <x v="3"/>
    <e v="#N/A"/>
  </r>
  <r>
    <n v="492670"/>
    <x v="6067"/>
    <x v="5"/>
    <x v="48"/>
    <s v="FAIRFAX"/>
    <x v="0"/>
    <x v="0"/>
    <s v="KAISER PERMANENTE"/>
    <n v="2"/>
    <x v="2"/>
    <n v="22"/>
    <n v="78"/>
    <n v="82"/>
    <x v="1"/>
    <s v="As Expected"/>
    <x v="0"/>
    <n v="24"/>
    <n v="28"/>
    <n v="77"/>
    <x v="2"/>
    <x v="3"/>
    <n v="0"/>
    <n v="0"/>
    <n v="0"/>
    <x v="3"/>
    <x v="3"/>
    <e v="#N/A"/>
  </r>
  <r>
    <n v="492671"/>
    <x v="6068"/>
    <x v="2"/>
    <x v="48"/>
    <s v="GILES"/>
    <x v="0"/>
    <x v="0"/>
    <s v="DAVITA"/>
    <n v="13"/>
    <x v="0"/>
    <n v="21"/>
    <n v="31"/>
    <n v="35"/>
    <x v="0"/>
    <s v="As Expected"/>
    <x v="0"/>
    <n v="25"/>
    <n v="28"/>
    <n v="110"/>
    <x v="1"/>
    <x v="1"/>
    <n v="31"/>
    <n v="31"/>
    <n v="0"/>
    <x v="2"/>
    <x v="0"/>
    <e v="#N/A"/>
  </r>
  <r>
    <n v="492672"/>
    <x v="6069"/>
    <x v="1"/>
    <x v="48"/>
    <s v="LOUDOUN"/>
    <x v="0"/>
    <x v="0"/>
    <s v="DAVITA"/>
    <n v="17"/>
    <x v="0"/>
    <n v="63"/>
    <n v="100"/>
    <n v="99"/>
    <x v="0"/>
    <s v="As Expected"/>
    <x v="0"/>
    <n v="76"/>
    <n v="54"/>
    <n v="320"/>
    <x v="1"/>
    <x v="1"/>
    <n v="72"/>
    <n v="72"/>
    <n v="0"/>
    <x v="1"/>
    <x v="0"/>
    <e v="#N/A"/>
  </r>
  <r>
    <n v="492673"/>
    <x v="6070"/>
    <x v="0"/>
    <x v="48"/>
    <s v="ORANGE"/>
    <x v="0"/>
    <x v="0"/>
    <s v="FRESENIUS MEDICAL CARE"/>
    <n v="17"/>
    <x v="0"/>
    <n v="24"/>
    <n v="37"/>
    <n v="42"/>
    <x v="0"/>
    <s v="As Expected"/>
    <x v="0"/>
    <n v="33"/>
    <n v="44"/>
    <n v="122"/>
    <x v="1"/>
    <x v="1"/>
    <n v="40"/>
    <n v="40"/>
    <n v="0"/>
    <x v="2"/>
    <x v="0"/>
    <e v="#N/A"/>
  </r>
  <r>
    <n v="492321"/>
    <x v="6071"/>
    <x v="3"/>
    <x v="48"/>
    <s v="NORFOLK CITY"/>
    <x v="1"/>
    <x v="1"/>
    <s v="INDEPENDENT"/>
    <n v="8"/>
    <x v="2"/>
    <n v="6"/>
    <n v="9"/>
    <n v="9"/>
    <x v="0"/>
    <s v="As Expected"/>
    <x v="2"/>
    <n v="11"/>
    <n v="13"/>
    <n v="44"/>
    <x v="1"/>
    <x v="3"/>
    <n v="8"/>
    <n v="8"/>
    <n v="8"/>
    <x v="3"/>
    <x v="0"/>
    <n v="81"/>
  </r>
  <r>
    <n v="492674"/>
    <x v="6072"/>
    <x v="0"/>
    <x v="48"/>
    <s v="FREDERICKSBURG CITY"/>
    <x v="0"/>
    <x v="0"/>
    <s v="FRESENIUS MEDICAL CARE"/>
    <n v="0"/>
    <x v="1"/>
    <n v="30"/>
    <n v="59"/>
    <n v="63"/>
    <x v="0"/>
    <s v="As Expected"/>
    <x v="0"/>
    <n v="40"/>
    <n v="31"/>
    <n v="169"/>
    <x v="2"/>
    <x v="1"/>
    <n v="15"/>
    <n v="15"/>
    <n v="0"/>
    <x v="3"/>
    <x v="0"/>
    <n v="46"/>
  </r>
  <r>
    <n v="492675"/>
    <x v="6073"/>
    <x v="2"/>
    <x v="48"/>
    <s v="VIRGINIA BEACH CITY"/>
    <x v="0"/>
    <x v="0"/>
    <s v="DAVITA"/>
    <n v="17"/>
    <x v="0"/>
    <n v="65"/>
    <n v="87"/>
    <n v="92"/>
    <x v="0"/>
    <s v="As Expected"/>
    <x v="0"/>
    <n v="78"/>
    <n v="94"/>
    <n v="342"/>
    <x v="1"/>
    <x v="1"/>
    <n v="91"/>
    <n v="91"/>
    <n v="0"/>
    <x v="1"/>
    <x v="0"/>
    <e v="#N/A"/>
  </r>
  <r>
    <n v="492676"/>
    <x v="6074"/>
    <x v="2"/>
    <x v="48"/>
    <s v="SPOTSYLVANIA"/>
    <x v="0"/>
    <x v="0"/>
    <s v="FRESENIUS MEDICAL CARE"/>
    <n v="17"/>
    <x v="0"/>
    <n v="29"/>
    <n v="41"/>
    <n v="42"/>
    <x v="0"/>
    <s v="As Expected"/>
    <x v="3"/>
    <n v="35"/>
    <n v="50"/>
    <n v="199"/>
    <x v="1"/>
    <x v="1"/>
    <n v="42"/>
    <n v="42"/>
    <n v="0"/>
    <x v="2"/>
    <x v="0"/>
    <n v="58"/>
  </r>
  <r>
    <n v="492677"/>
    <x v="6075"/>
    <x v="1"/>
    <x v="48"/>
    <s v="LOUISA"/>
    <x v="0"/>
    <x v="0"/>
    <s v="FRESENIUS MEDICAL CARE"/>
    <n v="13"/>
    <x v="0"/>
    <n v="34"/>
    <n v="48"/>
    <n v="49"/>
    <x v="0"/>
    <s v="As Expected"/>
    <x v="0"/>
    <n v="40"/>
    <n v="56"/>
    <n v="131"/>
    <x v="1"/>
    <x v="1"/>
    <n v="45"/>
    <n v="45"/>
    <n v="0"/>
    <x v="2"/>
    <x v="0"/>
    <n v="78"/>
  </r>
  <r>
    <n v="492678"/>
    <x v="6076"/>
    <x v="1"/>
    <x v="48"/>
    <s v="NEWPORT NEWS CITY"/>
    <x v="0"/>
    <x v="0"/>
    <s v="DAVITA"/>
    <n v="8"/>
    <x v="0"/>
    <n v="56"/>
    <n v="85"/>
    <n v="89"/>
    <x v="0"/>
    <s v="As Expected"/>
    <x v="0"/>
    <n v="65"/>
    <n v="53"/>
    <n v="191"/>
    <x v="2"/>
    <x v="1"/>
    <n v="23"/>
    <n v="23"/>
    <n v="0"/>
    <x v="1"/>
    <x v="0"/>
    <e v="#N/A"/>
  </r>
  <r>
    <n v="492679"/>
    <x v="6077"/>
    <x v="2"/>
    <x v="48"/>
    <s v="VIRGINIA BEACH CITY"/>
    <x v="0"/>
    <x v="0"/>
    <s v="FRESENIUS MEDICAL CARE"/>
    <n v="0"/>
    <x v="0"/>
    <n v="74"/>
    <n v="128"/>
    <n v="142"/>
    <x v="0"/>
    <s v="As Expected"/>
    <x v="0"/>
    <n v="89"/>
    <n v="66"/>
    <n v="266"/>
    <x v="2"/>
    <x v="1"/>
    <n v="20"/>
    <n v="20"/>
    <n v="0"/>
    <x v="1"/>
    <x v="3"/>
    <n v="52"/>
  </r>
  <r>
    <n v="492680"/>
    <x v="6078"/>
    <x v="0"/>
    <x v="48"/>
    <s v="NEWPORT NEWS CITY"/>
    <x v="0"/>
    <x v="0"/>
    <s v="FRESENIUS MEDICAL CARE"/>
    <n v="16"/>
    <x v="0"/>
    <n v="83"/>
    <n v="123"/>
    <n v="128"/>
    <x v="0"/>
    <s v="As Expected"/>
    <x v="0"/>
    <n v="100"/>
    <n v="104"/>
    <n v="355"/>
    <x v="0"/>
    <x v="1"/>
    <n v="113"/>
    <n v="113"/>
    <n v="0"/>
    <x v="1"/>
    <x v="0"/>
    <n v="60"/>
  </r>
  <r>
    <n v="492681"/>
    <x v="6079"/>
    <x v="2"/>
    <x v="48"/>
    <s v="VIRGINIA BEACH CITY"/>
    <x v="0"/>
    <x v="0"/>
    <s v="FRESENIUS MEDICAL CARE"/>
    <n v="21"/>
    <x v="0"/>
    <n v="40"/>
    <n v="58"/>
    <n v="62"/>
    <x v="0"/>
    <s v="Better than Expected"/>
    <x v="0"/>
    <n v="52"/>
    <n v="42"/>
    <n v="158"/>
    <x v="0"/>
    <x v="1"/>
    <n v="62"/>
    <n v="62"/>
    <n v="0"/>
    <x v="2"/>
    <x v="0"/>
    <n v="78"/>
  </r>
  <r>
    <n v="492683"/>
    <x v="6080"/>
    <x v="1"/>
    <x v="48"/>
    <s v="DANVILLE CITY"/>
    <x v="0"/>
    <x v="0"/>
    <s v="FRESENIUS MEDICAL CARE"/>
    <n v="0"/>
    <x v="0"/>
    <n v="30"/>
    <n v="41"/>
    <n v="41"/>
    <x v="0"/>
    <s v="As Expected"/>
    <x v="0"/>
    <n v="32"/>
    <n v="22"/>
    <n v="84"/>
    <x v="2"/>
    <x v="1"/>
    <n v="15"/>
    <n v="15"/>
    <n v="0"/>
    <x v="2"/>
    <x v="0"/>
    <n v="70"/>
  </r>
  <r>
    <n v="492684"/>
    <x v="6081"/>
    <x v="0"/>
    <x v="48"/>
    <s v="PETERSBURG CITY"/>
    <x v="0"/>
    <x v="0"/>
    <s v="US RENAL CARE, INC."/>
    <n v="13"/>
    <x v="1"/>
    <n v="46"/>
    <n v="68"/>
    <n v="69"/>
    <x v="0"/>
    <s v="As Expected"/>
    <x v="0"/>
    <n v="56"/>
    <n v="63"/>
    <n v="213"/>
    <x v="0"/>
    <x v="1"/>
    <n v="70"/>
    <n v="70"/>
    <n v="0"/>
    <x v="1"/>
    <x v="0"/>
    <n v="62"/>
  </r>
  <r>
    <n v="492686"/>
    <x v="6082"/>
    <x v="4"/>
    <x v="48"/>
    <s v="KING WILLIAM"/>
    <x v="0"/>
    <x v="0"/>
    <s v="DAVITA"/>
    <n v="13"/>
    <x v="0"/>
    <n v="21"/>
    <n v="31"/>
    <n v="32"/>
    <x v="0"/>
    <s v="As Expected"/>
    <x v="0"/>
    <n v="25"/>
    <n v="34"/>
    <n v="110"/>
    <x v="1"/>
    <x v="1"/>
    <n v="31"/>
    <n v="31"/>
    <n v="0"/>
    <x v="2"/>
    <x v="0"/>
    <e v="#N/A"/>
  </r>
  <r>
    <n v="492689"/>
    <x v="6083"/>
    <x v="2"/>
    <x v="48"/>
    <s v="PRINCE WILLIAM"/>
    <x v="0"/>
    <x v="0"/>
    <s v="DAVITA"/>
    <n v="17"/>
    <x v="0"/>
    <n v="62"/>
    <n v="87"/>
    <n v="88"/>
    <x v="0"/>
    <s v="As Expected"/>
    <x v="0"/>
    <n v="64"/>
    <n v="61"/>
    <n v="218"/>
    <x v="1"/>
    <x v="1"/>
    <n v="72"/>
    <n v="72"/>
    <n v="0"/>
    <x v="2"/>
    <x v="0"/>
    <e v="#N/A"/>
  </r>
  <r>
    <n v="492692"/>
    <x v="6084"/>
    <x v="1"/>
    <x v="48"/>
    <s v="BALTIMORE"/>
    <x v="0"/>
    <x v="0"/>
    <s v="DAVITA"/>
    <n v="21"/>
    <x v="0"/>
    <n v="59"/>
    <n v="77"/>
    <n v="85"/>
    <x v="0"/>
    <s v="As Expected"/>
    <x v="0"/>
    <n v="66"/>
    <n v="89"/>
    <n v="204"/>
    <x v="1"/>
    <x v="1"/>
    <n v="73"/>
    <n v="73"/>
    <n v="0"/>
    <x v="1"/>
    <x v="0"/>
    <e v="#N/A"/>
  </r>
  <r>
    <n v="492693"/>
    <x v="6085"/>
    <x v="2"/>
    <x v="48"/>
    <s v="WAKE"/>
    <x v="0"/>
    <x v="0"/>
    <s v="DAVITA"/>
    <n v="21"/>
    <x v="0"/>
    <n v="52"/>
    <n v="68"/>
    <n v="71"/>
    <x v="0"/>
    <s v="As Expected"/>
    <x v="0"/>
    <n v="55"/>
    <n v="33"/>
    <n v="170"/>
    <x v="0"/>
    <x v="1"/>
    <n v="61"/>
    <n v="61"/>
    <n v="0"/>
    <x v="2"/>
    <x v="0"/>
    <e v="#N/A"/>
  </r>
  <r>
    <n v="492694"/>
    <x v="6086"/>
    <x v="0"/>
    <x v="48"/>
    <s v="DOUGLAS"/>
    <x v="0"/>
    <x v="0"/>
    <s v="FRESENIUS MEDICAL CARE"/>
    <n v="13"/>
    <x v="0"/>
    <n v="33"/>
    <n v="47"/>
    <n v="46"/>
    <x v="0"/>
    <s v="As Expected"/>
    <x v="0"/>
    <n v="38"/>
    <n v="56"/>
    <n v="95"/>
    <x v="1"/>
    <x v="1"/>
    <n v="47"/>
    <n v="47"/>
    <n v="0"/>
    <x v="2"/>
    <x v="0"/>
    <n v="61"/>
  </r>
  <r>
    <n v="492696"/>
    <x v="6087"/>
    <x v="1"/>
    <x v="48"/>
    <s v="VIRGINIA BEACH CITY"/>
    <x v="0"/>
    <x v="0"/>
    <s v="FRESENIUS MEDICAL CARE"/>
    <n v="17"/>
    <x v="2"/>
    <n v="19"/>
    <n v="29"/>
    <n v="28"/>
    <x v="0"/>
    <s v="As Expected"/>
    <x v="0"/>
    <n v="27"/>
    <n v="26"/>
    <n v="69"/>
    <x v="1"/>
    <x v="1"/>
    <n v="30"/>
    <n v="30"/>
    <n v="0"/>
    <x v="2"/>
    <x v="0"/>
    <n v="64"/>
  </r>
  <r>
    <n v="492697"/>
    <x v="6088"/>
    <x v="0"/>
    <x v="48"/>
    <s v="PRINCE WILLIAM"/>
    <x v="0"/>
    <x v="0"/>
    <s v="FRESENIUS MEDICAL CARE"/>
    <n v="16"/>
    <x v="0"/>
    <n v="30"/>
    <n v="41"/>
    <n v="43"/>
    <x v="0"/>
    <s v="As Expected"/>
    <x v="0"/>
    <n v="32"/>
    <n v="27"/>
    <n v="109"/>
    <x v="1"/>
    <x v="1"/>
    <n v="29"/>
    <n v="29"/>
    <n v="0"/>
    <x v="2"/>
    <x v="0"/>
    <n v="81"/>
  </r>
  <r>
    <n v="492698"/>
    <x v="6089"/>
    <x v="0"/>
    <x v="48"/>
    <s v="VIRGINIA BEACH CITY"/>
    <x v="0"/>
    <x v="0"/>
    <s v="DAVITA"/>
    <n v="17"/>
    <x v="0"/>
    <n v="34"/>
    <n v="45"/>
    <n v="50"/>
    <x v="0"/>
    <s v="As Expected"/>
    <x v="0"/>
    <n v="39"/>
    <n v="50"/>
    <n v="101"/>
    <x v="1"/>
    <x v="1"/>
    <n v="52"/>
    <n v="52"/>
    <n v="0"/>
    <x v="2"/>
    <x v="0"/>
    <e v="#N/A"/>
  </r>
  <r>
    <n v="492699"/>
    <x v="6090"/>
    <x v="1"/>
    <x v="48"/>
    <s v="CHESAPEAKE CITY"/>
    <x v="0"/>
    <x v="0"/>
    <s v="FRESENIUS MEDICAL CARE"/>
    <n v="17"/>
    <x v="0"/>
    <n v="34"/>
    <n v="54"/>
    <n v="54"/>
    <x v="0"/>
    <s v="As Expected"/>
    <x v="0"/>
    <n v="42"/>
    <n v="48"/>
    <n v="101"/>
    <x v="0"/>
    <x v="1"/>
    <n v="54"/>
    <n v="54"/>
    <n v="0"/>
    <x v="2"/>
    <x v="0"/>
    <n v="85"/>
  </r>
  <r>
    <n v="492700"/>
    <x v="6091"/>
    <x v="2"/>
    <x v="48"/>
    <s v="SMYTH"/>
    <x v="0"/>
    <x v="0"/>
    <s v="FRESENIUS MEDICAL CARE"/>
    <n v="14"/>
    <x v="2"/>
    <n v="19"/>
    <n v="31"/>
    <n v="36"/>
    <x v="0"/>
    <s v="As Expected"/>
    <x v="0"/>
    <n v="26"/>
    <n v="22"/>
    <n v="56"/>
    <x v="1"/>
    <x v="1"/>
    <n v="35"/>
    <n v="35"/>
    <n v="0"/>
    <x v="2"/>
    <x v="0"/>
    <n v="84"/>
  </r>
  <r>
    <n v="492701"/>
    <x v="6092"/>
    <x v="2"/>
    <x v="48"/>
    <s v="HENRICO"/>
    <x v="0"/>
    <x v="0"/>
    <s v="DAVITA"/>
    <n v="21"/>
    <x v="0"/>
    <n v="66"/>
    <n v="98"/>
    <n v="112"/>
    <x v="0"/>
    <s v="As Expected"/>
    <x v="0"/>
    <n v="68"/>
    <n v="57"/>
    <n v="169"/>
    <x v="1"/>
    <x v="1"/>
    <n v="77"/>
    <n v="77"/>
    <n v="0"/>
    <x v="1"/>
    <x v="0"/>
    <e v="#N/A"/>
  </r>
  <r>
    <n v="492702"/>
    <x v="6093"/>
    <x v="2"/>
    <x v="48"/>
    <s v="RICHMOND CITY"/>
    <x v="0"/>
    <x v="0"/>
    <s v="AMERICAN RENAL ASSOCIATES"/>
    <n v="16"/>
    <x v="0"/>
    <n v="33"/>
    <n v="48"/>
    <n v="51"/>
    <x v="0"/>
    <s v="As Expected"/>
    <x v="0"/>
    <n v="38"/>
    <n v="33"/>
    <n v="107"/>
    <x v="1"/>
    <x v="1"/>
    <n v="51"/>
    <n v="51"/>
    <n v="0"/>
    <x v="2"/>
    <x v="0"/>
    <n v="63"/>
  </r>
  <r>
    <n v="492703"/>
    <x v="6094"/>
    <x v="2"/>
    <x v="48"/>
    <s v="HAMPTON CITY"/>
    <x v="0"/>
    <x v="0"/>
    <s v="DAVITA"/>
    <n v="20"/>
    <x v="0"/>
    <n v="56"/>
    <n v="81"/>
    <n v="85"/>
    <x v="0"/>
    <s v="As Expected"/>
    <x v="0"/>
    <n v="66"/>
    <n v="50"/>
    <n v="192"/>
    <x v="1"/>
    <x v="1"/>
    <n v="85"/>
    <n v="85"/>
    <n v="0"/>
    <x v="1"/>
    <x v="2"/>
    <e v="#N/A"/>
  </r>
  <r>
    <n v="492704"/>
    <x v="6095"/>
    <x v="2"/>
    <x v="48"/>
    <s v="FREDERICK"/>
    <x v="0"/>
    <x v="0"/>
    <s v="DAVITA"/>
    <n v="13"/>
    <x v="0"/>
    <n v="31"/>
    <n v="43"/>
    <n v="47"/>
    <x v="0"/>
    <s v="As Expected"/>
    <x v="0"/>
    <n v="39"/>
    <n v="33"/>
    <n v="94"/>
    <x v="1"/>
    <x v="1"/>
    <n v="43"/>
    <n v="43"/>
    <n v="0"/>
    <x v="2"/>
    <x v="0"/>
    <e v="#N/A"/>
  </r>
  <r>
    <n v="492705"/>
    <x v="6096"/>
    <x v="0"/>
    <x v="48"/>
    <s v="FAIRFAX"/>
    <x v="0"/>
    <x v="0"/>
    <s v="US RENAL CARE, INC."/>
    <n v="13"/>
    <x v="0"/>
    <n v="45"/>
    <n v="61"/>
    <n v="64"/>
    <x v="0"/>
    <s v="As Expected"/>
    <x v="0"/>
    <n v="50"/>
    <n v="55"/>
    <n v="120"/>
    <x v="1"/>
    <x v="1"/>
    <n v="57"/>
    <n v="57"/>
    <n v="0"/>
    <x v="2"/>
    <x v="0"/>
    <n v="85"/>
  </r>
  <r>
    <n v="492706"/>
    <x v="6097"/>
    <x v="0"/>
    <x v="48"/>
    <s v="NEWPORT NEWS CITY"/>
    <x v="0"/>
    <x v="0"/>
    <s v="DAVITA"/>
    <n v="17"/>
    <x v="0"/>
    <n v="27"/>
    <n v="38"/>
    <n v="39"/>
    <x v="0"/>
    <s v="As Expected"/>
    <x v="0"/>
    <n v="31"/>
    <n v="38"/>
    <n v="78"/>
    <x v="1"/>
    <x v="1"/>
    <n v="39"/>
    <n v="39"/>
    <n v="0"/>
    <x v="2"/>
    <x v="0"/>
    <e v="#N/A"/>
  </r>
  <r>
    <n v="492707"/>
    <x v="6098"/>
    <x v="0"/>
    <x v="48"/>
    <s v="CHESTERFIELD"/>
    <x v="0"/>
    <x v="0"/>
    <s v="FRESENIUS MEDICAL CARE"/>
    <n v="13"/>
    <x v="0"/>
    <n v="46"/>
    <n v="57"/>
    <n v="58"/>
    <x v="0"/>
    <s v="As Expected"/>
    <x v="0"/>
    <n v="50"/>
    <n v="82"/>
    <n v="119"/>
    <x v="1"/>
    <x v="1"/>
    <n v="56"/>
    <n v="56"/>
    <n v="0"/>
    <x v="2"/>
    <x v="0"/>
    <n v="46"/>
  </r>
  <r>
    <n v="492709"/>
    <x v="6099"/>
    <x v="2"/>
    <x v="48"/>
    <s v="SALEM"/>
    <x v="0"/>
    <x v="0"/>
    <s v="DAVITA"/>
    <n v="13"/>
    <x v="0"/>
    <n v="23"/>
    <n v="36"/>
    <n v="39"/>
    <x v="0"/>
    <s v="As Expected"/>
    <x v="0"/>
    <n v="26"/>
    <n v="31"/>
    <n v="63"/>
    <x v="1"/>
    <x v="2"/>
    <n v="34"/>
    <n v="34"/>
    <n v="1"/>
    <x v="2"/>
    <x v="0"/>
    <e v="#N/A"/>
  </r>
  <r>
    <n v="492710"/>
    <x v="6100"/>
    <x v="1"/>
    <x v="48"/>
    <s v="HENRICO"/>
    <x v="0"/>
    <x v="0"/>
    <s v="DAVITA"/>
    <n v="17"/>
    <x v="0"/>
    <n v="33"/>
    <n v="74"/>
    <n v="81"/>
    <x v="0"/>
    <s v="As Expected"/>
    <x v="0"/>
    <n v="44"/>
    <n v="42"/>
    <n v="89"/>
    <x v="1"/>
    <x v="1"/>
    <n v="72"/>
    <n v="72"/>
    <n v="0"/>
    <x v="1"/>
    <x v="0"/>
    <e v="#N/A"/>
  </r>
  <r>
    <n v="492711"/>
    <x v="6101"/>
    <x v="1"/>
    <x v="48"/>
    <s v="HENRICO"/>
    <x v="0"/>
    <x v="0"/>
    <s v="FRESENIUS MEDICAL CARE"/>
    <n v="13"/>
    <x v="2"/>
    <n v="14"/>
    <n v="25"/>
    <n v="25"/>
    <x v="0"/>
    <s v="As Expected"/>
    <x v="0"/>
    <n v="18"/>
    <n v="26"/>
    <n v="36"/>
    <x v="1"/>
    <x v="1"/>
    <n v="27"/>
    <n v="27"/>
    <n v="0"/>
    <x v="2"/>
    <x v="0"/>
    <n v="82"/>
  </r>
  <r>
    <n v="492712"/>
    <x v="6102"/>
    <x v="1"/>
    <x v="48"/>
    <s v="CHESTERFIELD"/>
    <x v="0"/>
    <x v="0"/>
    <s v="DAVITA"/>
    <n v="17"/>
    <x v="0"/>
    <n v="44"/>
    <n v="72"/>
    <n v="72"/>
    <x v="0"/>
    <s v="As Expected"/>
    <x v="0"/>
    <n v="54"/>
    <n v="65"/>
    <n v="103"/>
    <x v="1"/>
    <x v="2"/>
    <n v="73"/>
    <n v="73"/>
    <n v="0"/>
    <x v="2"/>
    <x v="0"/>
    <e v="#N/A"/>
  </r>
  <r>
    <n v="492713"/>
    <x v="6103"/>
    <x v="4"/>
    <x v="48"/>
    <s v="LOUDOUN"/>
    <x v="0"/>
    <x v="1"/>
    <s v="INDEPENDENT"/>
    <n v="16"/>
    <x v="0"/>
    <n v="28"/>
    <n v="50"/>
    <n v="50"/>
    <x v="0"/>
    <s v="As Expected"/>
    <x v="0"/>
    <n v="40"/>
    <n v="48"/>
    <n v="83"/>
    <x v="1"/>
    <x v="1"/>
    <n v="48"/>
    <n v="48"/>
    <n v="0"/>
    <x v="2"/>
    <x v="0"/>
    <n v="42"/>
  </r>
  <r>
    <n v="492714"/>
    <x v="6104"/>
    <x v="1"/>
    <x v="48"/>
    <s v="SPOTSYLVANIA"/>
    <x v="0"/>
    <x v="0"/>
    <s v="DAVITA"/>
    <n v="15"/>
    <x v="0"/>
    <n v="23"/>
    <n v="35"/>
    <n v="36"/>
    <x v="0"/>
    <s v="As Expected"/>
    <x v="0"/>
    <n v="28"/>
    <n v="28"/>
    <n v="49"/>
    <x v="1"/>
    <x v="1"/>
    <n v="31"/>
    <n v="31"/>
    <n v="0"/>
    <x v="2"/>
    <x v="0"/>
    <e v="#N/A"/>
  </r>
  <r>
    <n v="492715"/>
    <x v="6105"/>
    <x v="3"/>
    <x v="48"/>
    <s v="SUFFOLK CITY"/>
    <x v="0"/>
    <x v="0"/>
    <s v="FRESENIUS MEDICAL CARE"/>
    <n v="0"/>
    <x v="0"/>
    <n v="26"/>
    <n v="32"/>
    <n v="39"/>
    <x v="0"/>
    <s v="As Expected"/>
    <x v="0"/>
    <n v="29"/>
    <n v="14"/>
    <n v="44"/>
    <x v="2"/>
    <x v="3"/>
    <n v="3"/>
    <n v="3"/>
    <n v="0"/>
    <x v="2"/>
    <x v="0"/>
    <n v="59"/>
  </r>
  <r>
    <n v="492716"/>
    <x v="6106"/>
    <x v="1"/>
    <x v="48"/>
    <s v="SUFFOLK CITY"/>
    <x v="0"/>
    <x v="0"/>
    <s v="FRESENIUS MEDICAL CARE"/>
    <n v="17"/>
    <x v="0"/>
    <n v="31"/>
    <n v="45"/>
    <n v="54"/>
    <x v="0"/>
    <s v="As Expected"/>
    <x v="3"/>
    <n v="36"/>
    <n v="24"/>
    <n v="50"/>
    <x v="0"/>
    <x v="1"/>
    <n v="54"/>
    <n v="54"/>
    <n v="0"/>
    <x v="2"/>
    <x v="0"/>
    <n v="84"/>
  </r>
  <r>
    <n v="492717"/>
    <x v="6107"/>
    <x v="1"/>
    <x v="48"/>
    <s v="LOUDOUN"/>
    <x v="0"/>
    <x v="0"/>
    <s v="DAVITA"/>
    <n v="13"/>
    <x v="0"/>
    <n v="23"/>
    <n v="40"/>
    <n v="44"/>
    <x v="0"/>
    <s v="As Expected"/>
    <x v="0"/>
    <n v="26"/>
    <n v="25"/>
    <n v="42"/>
    <x v="1"/>
    <x v="1"/>
    <n v="39"/>
    <n v="39"/>
    <n v="0"/>
    <x v="2"/>
    <x v="0"/>
    <e v="#N/A"/>
  </r>
  <r>
    <n v="492718"/>
    <x v="6108"/>
    <x v="1"/>
    <x v="48"/>
    <s v="STAFFORD"/>
    <x v="0"/>
    <x v="0"/>
    <s v="FRESENIUS MEDICAL CARE"/>
    <n v="17"/>
    <x v="0"/>
    <n v="25"/>
    <n v="37"/>
    <n v="40"/>
    <x v="0"/>
    <s v="As Expected"/>
    <x v="0"/>
    <n v="33"/>
    <n v="35"/>
    <n v="51"/>
    <x v="1"/>
    <x v="1"/>
    <n v="39"/>
    <n v="39"/>
    <n v="1"/>
    <x v="2"/>
    <x v="0"/>
    <n v="95"/>
  </r>
  <r>
    <n v="492719"/>
    <x v="6109"/>
    <x v="2"/>
    <x v="48"/>
    <s v="VIRGINIA BEACH CITY"/>
    <x v="0"/>
    <x v="0"/>
    <s v="DAVITA"/>
    <n v="17"/>
    <x v="0"/>
    <n v="27"/>
    <n v="35"/>
    <n v="44"/>
    <x v="0"/>
    <s v="As Expected"/>
    <x v="1"/>
    <n v="29"/>
    <n v="20"/>
    <n v="52"/>
    <x v="1"/>
    <x v="1"/>
    <n v="41"/>
    <n v="41"/>
    <n v="0"/>
    <x v="2"/>
    <x v="0"/>
    <e v="#N/A"/>
  </r>
  <r>
    <n v="492635"/>
    <x v="6110"/>
    <x v="3"/>
    <x v="48"/>
    <s v="ARLINGTON"/>
    <x v="0"/>
    <x v="1"/>
    <s v="INDEPENDENT"/>
    <n v="1"/>
    <x v="2"/>
    <n v="4"/>
    <n v="8"/>
    <n v="0"/>
    <x v="2"/>
    <s v="Not Available"/>
    <x v="1"/>
    <n v="4"/>
    <n v="4"/>
    <n v="204"/>
    <x v="2"/>
    <x v="3"/>
    <n v="5"/>
    <n v="5"/>
    <n v="0"/>
    <x v="2"/>
    <x v="1"/>
    <e v="#N/A"/>
  </r>
  <r>
    <n v="493505"/>
    <x v="6111"/>
    <x v="0"/>
    <x v="48"/>
    <s v="LOUISA"/>
    <x v="1"/>
    <x v="1"/>
    <s v="STATE OWNED"/>
    <n v="12"/>
    <x v="0"/>
    <n v="40"/>
    <n v="56"/>
    <n v="58"/>
    <x v="0"/>
    <s v="As Expected"/>
    <x v="0"/>
    <n v="49"/>
    <n v="53"/>
    <n v="216"/>
    <x v="1"/>
    <x v="1"/>
    <n v="57"/>
    <n v="57"/>
    <n v="0"/>
    <x v="1"/>
    <x v="0"/>
    <n v="51"/>
  </r>
  <r>
    <n v="493507"/>
    <x v="6112"/>
    <x v="1"/>
    <x v="48"/>
    <s v="ORANGE"/>
    <x v="1"/>
    <x v="1"/>
    <s v="STATE OWNED"/>
    <n v="12"/>
    <x v="0"/>
    <n v="41"/>
    <n v="50"/>
    <n v="55"/>
    <x v="0"/>
    <s v="Better than Expected"/>
    <x v="0"/>
    <n v="46"/>
    <n v="43"/>
    <n v="200"/>
    <x v="1"/>
    <x v="1"/>
    <n v="55"/>
    <n v="55"/>
    <n v="0"/>
    <x v="1"/>
    <x v="0"/>
    <n v="67"/>
  </r>
  <r>
    <n v="493509"/>
    <x v="6113"/>
    <x v="1"/>
    <x v="48"/>
    <s v="AUGUSTA"/>
    <x v="1"/>
    <x v="1"/>
    <s v="STATE OWNED"/>
    <n v="16"/>
    <x v="0"/>
    <n v="59"/>
    <n v="71"/>
    <n v="84"/>
    <x v="0"/>
    <s v="As Expected"/>
    <x v="1"/>
    <n v="69"/>
    <n v="103"/>
    <n v="307"/>
    <x v="3"/>
    <x v="1"/>
    <n v="84"/>
    <n v="84"/>
    <n v="0"/>
    <x v="1"/>
    <x v="0"/>
    <n v="73"/>
  </r>
  <r>
    <n v="493511"/>
    <x v="6114"/>
    <x v="2"/>
    <x v="48"/>
    <s v="PAGE"/>
    <x v="1"/>
    <x v="1"/>
    <s v="STATE OWNED"/>
    <n v="12"/>
    <x v="0"/>
    <n v="26"/>
    <n v="30"/>
    <n v="34"/>
    <x v="0"/>
    <s v="As Expected"/>
    <x v="0"/>
    <n v="32"/>
    <n v="41"/>
    <n v="127"/>
    <x v="1"/>
    <x v="1"/>
    <n v="34"/>
    <n v="34"/>
    <n v="0"/>
    <x v="2"/>
    <x v="0"/>
    <n v="88"/>
  </r>
  <r>
    <n v="493512"/>
    <x v="6115"/>
    <x v="4"/>
    <x v="48"/>
    <s v="AMHERST"/>
    <x v="1"/>
    <x v="1"/>
    <s v="STATE OWNED"/>
    <n v="26"/>
    <x v="0"/>
    <n v="65"/>
    <n v="104"/>
    <n v="105"/>
    <x v="0"/>
    <s v="As Expected"/>
    <x v="0"/>
    <n v="85"/>
    <n v="110"/>
    <n v="357"/>
    <x v="3"/>
    <x v="1"/>
    <n v="106"/>
    <n v="106"/>
    <n v="0"/>
    <x v="2"/>
    <x v="0"/>
    <n v="56"/>
  </r>
  <r>
    <n v="493513"/>
    <x v="6116"/>
    <x v="4"/>
    <x v="48"/>
    <s v="LYNCHBURG CITY"/>
    <x v="1"/>
    <x v="1"/>
    <s v="STATE OWNED"/>
    <n v="46"/>
    <x v="0"/>
    <n v="208"/>
    <n v="287"/>
    <n v="305"/>
    <x v="0"/>
    <s v="As Expected"/>
    <x v="0"/>
    <n v="256"/>
    <n v="364"/>
    <n v="1147"/>
    <x v="1"/>
    <x v="1"/>
    <n v="281"/>
    <n v="281"/>
    <n v="0"/>
    <x v="0"/>
    <x v="0"/>
    <n v="36"/>
  </r>
  <r>
    <n v="493514"/>
    <x v="6117"/>
    <x v="0"/>
    <x v="48"/>
    <s v="CAMPBELL"/>
    <x v="1"/>
    <x v="1"/>
    <s v="STATE OWNED"/>
    <n v="25"/>
    <x v="0"/>
    <n v="71"/>
    <n v="110"/>
    <n v="115"/>
    <x v="0"/>
    <s v="As Expected"/>
    <x v="0"/>
    <n v="89"/>
    <n v="76"/>
    <n v="333"/>
    <x v="1"/>
    <x v="1"/>
    <n v="116"/>
    <n v="116"/>
    <n v="0"/>
    <x v="2"/>
    <x v="0"/>
    <n v="50"/>
  </r>
  <r>
    <n v="493515"/>
    <x v="6118"/>
    <x v="0"/>
    <x v="48"/>
    <s v="PRINCE EDWARD"/>
    <x v="0"/>
    <x v="1"/>
    <s v="STATE OWNED"/>
    <n v="22"/>
    <x v="0"/>
    <n v="74"/>
    <n v="91"/>
    <n v="100"/>
    <x v="0"/>
    <s v="As Expected"/>
    <x v="0"/>
    <n v="83"/>
    <n v="81"/>
    <n v="310"/>
    <x v="1"/>
    <x v="1"/>
    <n v="93"/>
    <n v="93"/>
    <n v="0"/>
    <x v="0"/>
    <x v="0"/>
    <n v="62"/>
  </r>
  <r>
    <n v="493516"/>
    <x v="6119"/>
    <x v="1"/>
    <x v="48"/>
    <s v="STAUNTON CITY"/>
    <x v="1"/>
    <x v="1"/>
    <s v="STATE OWNED"/>
    <n v="17"/>
    <x v="0"/>
    <n v="61"/>
    <n v="84"/>
    <n v="87"/>
    <x v="0"/>
    <s v="Better than Expected"/>
    <x v="0"/>
    <n v="74"/>
    <n v="84"/>
    <n v="237"/>
    <x v="1"/>
    <x v="1"/>
    <n v="71"/>
    <n v="71"/>
    <n v="0"/>
    <x v="1"/>
    <x v="0"/>
    <n v="72"/>
  </r>
  <r>
    <n v="493517"/>
    <x v="6120"/>
    <x v="0"/>
    <x v="48"/>
    <s v="APPOMATTOX"/>
    <x v="1"/>
    <x v="1"/>
    <s v="STATE OWNED"/>
    <n v="17"/>
    <x v="0"/>
    <n v="43"/>
    <n v="59"/>
    <n v="59"/>
    <x v="0"/>
    <s v="As Expected"/>
    <x v="0"/>
    <n v="51"/>
    <n v="63"/>
    <n v="170"/>
    <x v="1"/>
    <x v="1"/>
    <n v="60"/>
    <n v="60"/>
    <n v="0"/>
    <x v="2"/>
    <x v="0"/>
    <n v="53"/>
  </r>
  <r>
    <n v="502310"/>
    <x v="6121"/>
    <x v="2"/>
    <x v="43"/>
    <s v="ASOTIN"/>
    <x v="1"/>
    <x v="1"/>
    <s v="INDEPENDENT"/>
    <n v="12"/>
    <x v="0"/>
    <n v="56"/>
    <n v="68"/>
    <n v="72"/>
    <x v="0"/>
    <s v="As Expected"/>
    <x v="0"/>
    <n v="63"/>
    <n v="43"/>
    <n v="248"/>
    <x v="1"/>
    <x v="1"/>
    <n v="66"/>
    <n v="66"/>
    <n v="0"/>
    <x v="1"/>
    <x v="0"/>
    <n v="68"/>
  </r>
  <r>
    <n v="502500"/>
    <x v="6122"/>
    <x v="1"/>
    <x v="43"/>
    <s v="KING"/>
    <x v="1"/>
    <x v="0"/>
    <s v="NORTHWEST KIDNEY CENTERS"/>
    <n v="38"/>
    <x v="0"/>
    <n v="160"/>
    <n v="262"/>
    <n v="272"/>
    <x v="0"/>
    <s v="As Expected"/>
    <x v="0"/>
    <n v="220"/>
    <n v="240"/>
    <n v="1019"/>
    <x v="2"/>
    <x v="1"/>
    <n v="185"/>
    <n v="185"/>
    <n v="0"/>
    <x v="3"/>
    <x v="0"/>
    <n v="56"/>
  </r>
  <r>
    <n v="502501"/>
    <x v="6123"/>
    <x v="2"/>
    <x v="43"/>
    <s v="WHATCOM"/>
    <x v="0"/>
    <x v="0"/>
    <s v="DAVITA"/>
    <n v="26"/>
    <x v="0"/>
    <n v="136"/>
    <n v="189"/>
    <n v="198"/>
    <x v="3"/>
    <s v="As Expected"/>
    <x v="3"/>
    <n v="157"/>
    <n v="126"/>
    <n v="589"/>
    <x v="1"/>
    <x v="2"/>
    <n v="164"/>
    <n v="164"/>
    <n v="0"/>
    <x v="1"/>
    <x v="0"/>
    <e v="#N/A"/>
  </r>
  <r>
    <n v="502502"/>
    <x v="6124"/>
    <x v="0"/>
    <x v="43"/>
    <s v="KITSAP"/>
    <x v="1"/>
    <x v="0"/>
    <s v="OLYMPIC PENINSULA KIDNEY CENTERS"/>
    <n v="15"/>
    <x v="0"/>
    <n v="98"/>
    <n v="157"/>
    <n v="136"/>
    <x v="0"/>
    <s v="As Expected"/>
    <x v="0"/>
    <n v="114"/>
    <n v="101"/>
    <n v="431"/>
    <x v="2"/>
    <x v="1"/>
    <n v="133"/>
    <n v="133"/>
    <n v="0"/>
    <x v="1"/>
    <x v="0"/>
    <n v="69"/>
  </r>
  <r>
    <n v="502503"/>
    <x v="6125"/>
    <x v="1"/>
    <x v="43"/>
    <s v="SNOHOMISH"/>
    <x v="1"/>
    <x v="0"/>
    <s v="PUGET SOUND KIDNEY CENTERS"/>
    <n v="25"/>
    <x v="0"/>
    <n v="102"/>
    <n v="143"/>
    <n v="154"/>
    <x v="0"/>
    <s v="As Expected"/>
    <x v="0"/>
    <n v="120"/>
    <n v="127"/>
    <n v="504"/>
    <x v="1"/>
    <x v="1"/>
    <n v="133"/>
    <n v="133"/>
    <n v="0"/>
    <x v="0"/>
    <x v="0"/>
    <n v="68"/>
  </r>
  <r>
    <n v="502504"/>
    <x v="6126"/>
    <x v="2"/>
    <x v="43"/>
    <s v="FRANKLIN"/>
    <x v="0"/>
    <x v="0"/>
    <s v="DAVITA"/>
    <n v="21"/>
    <x v="0"/>
    <n v="91"/>
    <n v="125"/>
    <n v="134"/>
    <x v="0"/>
    <s v="As Expected"/>
    <x v="0"/>
    <n v="103"/>
    <n v="94"/>
    <n v="425"/>
    <x v="0"/>
    <x v="1"/>
    <n v="111"/>
    <n v="111"/>
    <n v="0"/>
    <x v="1"/>
    <x v="0"/>
    <e v="#N/A"/>
  </r>
  <r>
    <n v="502505"/>
    <x v="6127"/>
    <x v="0"/>
    <x v="43"/>
    <s v="KING"/>
    <x v="1"/>
    <x v="0"/>
    <s v="NORTHWEST KIDNEY CENTERS"/>
    <n v="18"/>
    <x v="0"/>
    <n v="38"/>
    <n v="73"/>
    <n v="73"/>
    <x v="0"/>
    <s v="Worse than Expected"/>
    <x v="0"/>
    <n v="54"/>
    <n v="76"/>
    <n v="228"/>
    <x v="0"/>
    <x v="1"/>
    <n v="75"/>
    <n v="75"/>
    <n v="0"/>
    <x v="2"/>
    <x v="0"/>
    <e v="#N/A"/>
  </r>
  <r>
    <n v="502507"/>
    <x v="6128"/>
    <x v="1"/>
    <x v="43"/>
    <s v="KING"/>
    <x v="1"/>
    <x v="0"/>
    <s v="NORTHWEST KIDNEY CENTERS"/>
    <n v="22"/>
    <x v="0"/>
    <n v="93"/>
    <n v="150"/>
    <n v="158"/>
    <x v="0"/>
    <s v="As Expected"/>
    <x v="3"/>
    <n v="131"/>
    <n v="153"/>
    <n v="520"/>
    <x v="2"/>
    <x v="1"/>
    <n v="157"/>
    <n v="157"/>
    <n v="0"/>
    <x v="1"/>
    <x v="0"/>
    <n v="79"/>
  </r>
  <r>
    <n v="452857"/>
    <x v="6129"/>
    <x v="3"/>
    <x v="46"/>
    <s v="DALLAS"/>
    <x v="0"/>
    <x v="0"/>
    <s v="RENAL VENTURES MANAGEMENT"/>
    <n v="0"/>
    <x v="0"/>
    <n v="25"/>
    <n v="42"/>
    <n v="43"/>
    <x v="0"/>
    <s v="As Expected"/>
    <x v="0"/>
    <n v="36"/>
    <n v="25"/>
    <n v="176"/>
    <x v="2"/>
    <x v="3"/>
    <n v="4"/>
    <n v="4"/>
    <n v="0"/>
    <x v="1"/>
    <x v="0"/>
    <e v="#N/A"/>
  </r>
  <r>
    <n v="502508"/>
    <x v="6130"/>
    <x v="1"/>
    <x v="43"/>
    <s v="KING"/>
    <x v="1"/>
    <x v="0"/>
    <s v="NORTHWEST KIDNEY CENTERS"/>
    <n v="34"/>
    <x v="0"/>
    <n v="164"/>
    <n v="253"/>
    <n v="261"/>
    <x v="0"/>
    <s v="As Expected"/>
    <x v="3"/>
    <n v="199"/>
    <n v="248"/>
    <n v="841"/>
    <x v="0"/>
    <x v="2"/>
    <n v="226"/>
    <n v="226"/>
    <n v="0"/>
    <x v="1"/>
    <x v="0"/>
    <n v="65"/>
  </r>
  <r>
    <n v="502509"/>
    <x v="6131"/>
    <x v="2"/>
    <x v="43"/>
    <s v="KING"/>
    <x v="1"/>
    <x v="0"/>
    <s v="NORTHWEST KIDNEY CENTERS"/>
    <n v="35"/>
    <x v="0"/>
    <n v="125"/>
    <n v="211"/>
    <n v="219"/>
    <x v="0"/>
    <s v="As Expected"/>
    <x v="0"/>
    <n v="161"/>
    <n v="164"/>
    <n v="644"/>
    <x v="2"/>
    <x v="2"/>
    <n v="202"/>
    <n v="202"/>
    <n v="0"/>
    <x v="1"/>
    <x v="0"/>
    <n v="70"/>
  </r>
  <r>
    <n v="502510"/>
    <x v="6132"/>
    <x v="1"/>
    <x v="43"/>
    <s v="CLALLAM"/>
    <x v="1"/>
    <x v="0"/>
    <s v="NORTHWEST KIDNEY CENTERS"/>
    <n v="10"/>
    <x v="0"/>
    <n v="23"/>
    <n v="67"/>
    <n v="68"/>
    <x v="0"/>
    <s v="As Expected"/>
    <x v="0"/>
    <n v="59"/>
    <n v="63"/>
    <n v="242"/>
    <x v="2"/>
    <x v="1"/>
    <n v="54"/>
    <n v="54"/>
    <n v="0"/>
    <x v="2"/>
    <x v="0"/>
    <n v="59"/>
  </r>
  <r>
    <n v="502511"/>
    <x v="6133"/>
    <x v="1"/>
    <x v="43"/>
    <s v="KING"/>
    <x v="1"/>
    <x v="0"/>
    <s v="NORTHWEST KIDNEY CENTERS"/>
    <n v="18"/>
    <x v="0"/>
    <n v="47"/>
    <n v="99"/>
    <n v="107"/>
    <x v="0"/>
    <s v="Better than Expected"/>
    <x v="0"/>
    <n v="66"/>
    <n v="66"/>
    <n v="278"/>
    <x v="2"/>
    <x v="1"/>
    <n v="107"/>
    <n v="107"/>
    <n v="0"/>
    <x v="1"/>
    <x v="0"/>
    <n v="51"/>
  </r>
  <r>
    <n v="502513"/>
    <x v="6134"/>
    <x v="1"/>
    <x v="43"/>
    <s v="KING"/>
    <x v="0"/>
    <x v="0"/>
    <s v="DAVITA"/>
    <n v="19"/>
    <x v="0"/>
    <n v="72"/>
    <n v="132"/>
    <n v="139"/>
    <x v="0"/>
    <s v="As Expected"/>
    <x v="0"/>
    <n v="79"/>
    <n v="69"/>
    <n v="445"/>
    <x v="1"/>
    <x v="1"/>
    <n v="118"/>
    <n v="118"/>
    <n v="0"/>
    <x v="1"/>
    <x v="0"/>
    <e v="#N/A"/>
  </r>
  <r>
    <n v="502514"/>
    <x v="6135"/>
    <x v="2"/>
    <x v="43"/>
    <s v="YAKIMA"/>
    <x v="0"/>
    <x v="0"/>
    <s v="DAVITA"/>
    <n v="15"/>
    <x v="0"/>
    <n v="71"/>
    <n v="108"/>
    <n v="112"/>
    <x v="0"/>
    <s v="As Expected"/>
    <x v="0"/>
    <n v="81"/>
    <n v="81"/>
    <n v="321"/>
    <x v="1"/>
    <x v="1"/>
    <n v="90"/>
    <n v="90"/>
    <n v="0"/>
    <x v="1"/>
    <x v="0"/>
    <e v="#N/A"/>
  </r>
  <r>
    <n v="502516"/>
    <x v="6136"/>
    <x v="2"/>
    <x v="43"/>
    <s v="KING"/>
    <x v="1"/>
    <x v="0"/>
    <s v="NORTHWEST KIDNEY CENTERS"/>
    <n v="20"/>
    <x v="0"/>
    <n v="81"/>
    <n v="141"/>
    <n v="156"/>
    <x v="0"/>
    <s v="As Expected"/>
    <x v="0"/>
    <n v="115"/>
    <n v="113"/>
    <n v="432"/>
    <x v="2"/>
    <x v="1"/>
    <n v="130"/>
    <n v="130"/>
    <n v="0"/>
    <x v="1"/>
    <x v="0"/>
    <n v="72"/>
  </r>
  <r>
    <n v="502517"/>
    <x v="6137"/>
    <x v="2"/>
    <x v="43"/>
    <s v="WALLA WALLA"/>
    <x v="0"/>
    <x v="0"/>
    <s v="FRESENIUS MEDICAL CARE"/>
    <n v="16"/>
    <x v="0"/>
    <n v="68"/>
    <n v="90"/>
    <n v="92"/>
    <x v="0"/>
    <s v="As Expected"/>
    <x v="0"/>
    <n v="79"/>
    <n v="74"/>
    <n v="310"/>
    <x v="1"/>
    <x v="2"/>
    <n v="73"/>
    <n v="73"/>
    <n v="0"/>
    <x v="1"/>
    <x v="0"/>
    <n v="91"/>
  </r>
  <r>
    <n v="502518"/>
    <x v="6138"/>
    <x v="2"/>
    <x v="43"/>
    <s v="BENTON"/>
    <x v="0"/>
    <x v="0"/>
    <s v="FRESENIUS MEDICAL CARE"/>
    <n v="13"/>
    <x v="0"/>
    <n v="70"/>
    <n v="110"/>
    <n v="121"/>
    <x v="0"/>
    <s v="As Expected"/>
    <x v="0"/>
    <n v="87"/>
    <n v="90"/>
    <n v="312"/>
    <x v="1"/>
    <x v="1"/>
    <n v="98"/>
    <n v="98"/>
    <n v="0"/>
    <x v="1"/>
    <x v="0"/>
    <n v="74"/>
  </r>
  <r>
    <n v="502519"/>
    <x v="6139"/>
    <x v="0"/>
    <x v="43"/>
    <s v="PIERCE"/>
    <x v="0"/>
    <x v="0"/>
    <s v="DAVITA"/>
    <n v="25"/>
    <x v="0"/>
    <n v="100"/>
    <n v="154"/>
    <n v="157"/>
    <x v="0"/>
    <s v="As Expected"/>
    <x v="0"/>
    <n v="114"/>
    <n v="143"/>
    <n v="410"/>
    <x v="1"/>
    <x v="1"/>
    <n v="143"/>
    <n v="143"/>
    <n v="0"/>
    <x v="1"/>
    <x v="0"/>
    <e v="#N/A"/>
  </r>
  <r>
    <n v="502520"/>
    <x v="6140"/>
    <x v="2"/>
    <x v="43"/>
    <s v="KING"/>
    <x v="1"/>
    <x v="0"/>
    <s v="NORTHWEST KIDNEY CENTERS"/>
    <n v="12"/>
    <x v="0"/>
    <n v="56"/>
    <n v="86"/>
    <n v="86"/>
    <x v="0"/>
    <s v="As Expected"/>
    <x v="0"/>
    <n v="71"/>
    <n v="73"/>
    <n v="476"/>
    <x v="1"/>
    <x v="2"/>
    <n v="85"/>
    <n v="85"/>
    <n v="0"/>
    <x v="1"/>
    <x v="0"/>
    <n v="73"/>
  </r>
  <r>
    <n v="502521"/>
    <x v="6141"/>
    <x v="2"/>
    <x v="43"/>
    <s v="SNOHOMISH"/>
    <x v="1"/>
    <x v="0"/>
    <s v="PUGET SOUND KIDNEY CENTERS"/>
    <n v="32"/>
    <x v="0"/>
    <n v="155"/>
    <n v="207"/>
    <n v="217"/>
    <x v="0"/>
    <s v="As Expected"/>
    <x v="1"/>
    <n v="179"/>
    <n v="171"/>
    <n v="724"/>
    <x v="1"/>
    <x v="1"/>
    <n v="189"/>
    <n v="189"/>
    <n v="0"/>
    <x v="1"/>
    <x v="0"/>
    <n v="67"/>
  </r>
  <r>
    <n v="502522"/>
    <x v="6142"/>
    <x v="1"/>
    <x v="43"/>
    <s v="CLARK"/>
    <x v="0"/>
    <x v="0"/>
    <s v="FRESENIUS MEDICAL CARE"/>
    <n v="28"/>
    <x v="0"/>
    <n v="135"/>
    <n v="212"/>
    <n v="216"/>
    <x v="0"/>
    <s v="As Expected"/>
    <x v="0"/>
    <n v="153"/>
    <n v="178"/>
    <n v="595"/>
    <x v="1"/>
    <x v="1"/>
    <n v="182"/>
    <n v="182"/>
    <n v="0"/>
    <x v="1"/>
    <x v="0"/>
    <n v="65"/>
  </r>
  <r>
    <n v="492695"/>
    <x v="6143"/>
    <x v="1"/>
    <x v="48"/>
    <m/>
    <x v="0"/>
    <x v="0"/>
    <s v="DAVITA"/>
    <n v="13"/>
    <x v="0"/>
    <n v="54"/>
    <n v="80"/>
    <n v="83"/>
    <x v="0"/>
    <s v="As Expected"/>
    <x v="0"/>
    <n v="62"/>
    <n v="58"/>
    <n v="196"/>
    <x v="1"/>
    <x v="1"/>
    <n v="69"/>
    <n v="69"/>
    <n v="0"/>
    <x v="1"/>
    <x v="0"/>
    <e v="#N/A"/>
  </r>
  <r>
    <n v="502523"/>
    <x v="6144"/>
    <x v="2"/>
    <x v="43"/>
    <s v="KING"/>
    <x v="1"/>
    <x v="0"/>
    <s v="NORTHWEST KIDNEY CENTERS"/>
    <n v="21"/>
    <x v="0"/>
    <n v="65"/>
    <n v="111"/>
    <n v="123"/>
    <x v="0"/>
    <s v="As Expected"/>
    <x v="3"/>
    <n v="87"/>
    <n v="117"/>
    <n v="318"/>
    <x v="0"/>
    <x v="1"/>
    <n v="120"/>
    <n v="120"/>
    <n v="0"/>
    <x v="1"/>
    <x v="0"/>
    <e v="#N/A"/>
  </r>
  <r>
    <n v="502524"/>
    <x v="6145"/>
    <x v="2"/>
    <x v="43"/>
    <s v="CLARK"/>
    <x v="0"/>
    <x v="0"/>
    <s v="FRESENIUS MEDICAL CARE"/>
    <n v="16"/>
    <x v="0"/>
    <n v="65"/>
    <n v="102"/>
    <n v="104"/>
    <x v="0"/>
    <s v="As Expected"/>
    <x v="0"/>
    <n v="78"/>
    <n v="89"/>
    <n v="328"/>
    <x v="0"/>
    <x v="1"/>
    <n v="105"/>
    <n v="105"/>
    <n v="0"/>
    <x v="1"/>
    <x v="0"/>
    <n v="70"/>
  </r>
  <r>
    <n v="502525"/>
    <x v="6146"/>
    <x v="1"/>
    <x v="43"/>
    <s v="KING"/>
    <x v="0"/>
    <x v="0"/>
    <s v="DAVITA"/>
    <n v="25"/>
    <x v="0"/>
    <n v="44"/>
    <n v="78"/>
    <n v="81"/>
    <x v="0"/>
    <s v="As Expected"/>
    <x v="0"/>
    <n v="49"/>
    <n v="67"/>
    <n v="205"/>
    <x v="0"/>
    <x v="1"/>
    <n v="77"/>
    <n v="77"/>
    <n v="0"/>
    <x v="1"/>
    <x v="0"/>
    <e v="#N/A"/>
  </r>
  <r>
    <n v="502526"/>
    <x v="6147"/>
    <x v="1"/>
    <x v="43"/>
    <s v="KING"/>
    <x v="0"/>
    <x v="0"/>
    <s v="DAVITA"/>
    <n v="19"/>
    <x v="0"/>
    <n v="86"/>
    <n v="147"/>
    <n v="155"/>
    <x v="0"/>
    <s v="As Expected"/>
    <x v="0"/>
    <n v="95"/>
    <n v="97"/>
    <n v="370"/>
    <x v="1"/>
    <x v="1"/>
    <n v="136"/>
    <n v="136"/>
    <n v="0"/>
    <x v="1"/>
    <x v="0"/>
    <e v="#N/A"/>
  </r>
  <r>
    <n v="502527"/>
    <x v="6148"/>
    <x v="0"/>
    <x v="43"/>
    <s v="SPOKANE"/>
    <x v="0"/>
    <x v="0"/>
    <s v="FRESENIUS MEDICAL CARE"/>
    <n v="24"/>
    <x v="0"/>
    <n v="130"/>
    <n v="189"/>
    <n v="196"/>
    <x v="0"/>
    <s v="As Expected"/>
    <x v="0"/>
    <n v="161"/>
    <n v="173"/>
    <n v="591"/>
    <x v="1"/>
    <x v="1"/>
    <n v="160"/>
    <n v="160"/>
    <n v="5"/>
    <x v="0"/>
    <x v="0"/>
    <n v="73"/>
  </r>
  <r>
    <n v="502528"/>
    <x v="6149"/>
    <x v="1"/>
    <x v="43"/>
    <s v="SPOKANE"/>
    <x v="0"/>
    <x v="0"/>
    <s v="FRESENIUS MEDICAL CARE"/>
    <n v="25"/>
    <x v="0"/>
    <n v="91"/>
    <n v="141"/>
    <n v="149"/>
    <x v="0"/>
    <s v="As Expected"/>
    <x v="0"/>
    <n v="113"/>
    <n v="128"/>
    <n v="432"/>
    <x v="0"/>
    <x v="1"/>
    <n v="139"/>
    <n v="139"/>
    <n v="0"/>
    <x v="0"/>
    <x v="0"/>
    <n v="62"/>
  </r>
  <r>
    <n v="502529"/>
    <x v="6150"/>
    <x v="1"/>
    <x v="43"/>
    <s v="GRANT"/>
    <x v="0"/>
    <x v="0"/>
    <s v="FRESENIUS MEDICAL CARE"/>
    <n v="20"/>
    <x v="0"/>
    <n v="84"/>
    <n v="121"/>
    <n v="125"/>
    <x v="0"/>
    <s v="As Expected"/>
    <x v="0"/>
    <n v="99"/>
    <n v="91"/>
    <n v="411"/>
    <x v="1"/>
    <x v="1"/>
    <n v="120"/>
    <n v="120"/>
    <n v="0"/>
    <x v="1"/>
    <x v="0"/>
    <n v="66"/>
  </r>
  <r>
    <n v="502530"/>
    <x v="6151"/>
    <x v="2"/>
    <x v="43"/>
    <s v="THURSTON"/>
    <x v="0"/>
    <x v="0"/>
    <s v="FRESENIUS MEDICAL CARE"/>
    <n v="20"/>
    <x v="0"/>
    <n v="103"/>
    <n v="138"/>
    <n v="141"/>
    <x v="0"/>
    <s v="As Expected"/>
    <x v="3"/>
    <n v="114"/>
    <n v="147"/>
    <n v="446"/>
    <x v="1"/>
    <x v="2"/>
    <n v="141"/>
    <n v="141"/>
    <n v="0"/>
    <x v="1"/>
    <x v="0"/>
    <n v="79"/>
  </r>
  <r>
    <n v="502531"/>
    <x v="6152"/>
    <x v="2"/>
    <x v="43"/>
    <s v="GRAYS HARBOR"/>
    <x v="0"/>
    <x v="0"/>
    <s v="FRESENIUS MEDICAL CARE"/>
    <n v="16"/>
    <x v="0"/>
    <n v="88"/>
    <n v="120"/>
    <n v="125"/>
    <x v="0"/>
    <s v="As Expected"/>
    <x v="3"/>
    <n v="111"/>
    <n v="120"/>
    <n v="388"/>
    <x v="0"/>
    <x v="2"/>
    <n v="117"/>
    <n v="117"/>
    <n v="0"/>
    <x v="1"/>
    <x v="0"/>
    <n v="73"/>
  </r>
  <r>
    <n v="502532"/>
    <x v="6153"/>
    <x v="0"/>
    <x v="43"/>
    <s v="KITSAP"/>
    <x v="1"/>
    <x v="0"/>
    <s v="OLYMPIC PENINSULA KIDNEY CENTERS"/>
    <n v="12"/>
    <x v="0"/>
    <n v="53"/>
    <n v="75"/>
    <n v="77"/>
    <x v="0"/>
    <s v="As Expected"/>
    <x v="0"/>
    <n v="61"/>
    <n v="43"/>
    <n v="235"/>
    <x v="2"/>
    <x v="1"/>
    <n v="77"/>
    <n v="77"/>
    <n v="0"/>
    <x v="2"/>
    <x v="0"/>
    <n v="46"/>
  </r>
  <r>
    <n v="502533"/>
    <x v="6154"/>
    <x v="1"/>
    <x v="43"/>
    <s v="OKANOGAN"/>
    <x v="0"/>
    <x v="0"/>
    <s v="FRESENIUS MEDICAL CARE"/>
    <n v="15"/>
    <x v="0"/>
    <n v="50"/>
    <n v="71"/>
    <n v="78"/>
    <x v="3"/>
    <s v="As Expected"/>
    <x v="0"/>
    <n v="62"/>
    <n v="30"/>
    <n v="215"/>
    <x v="1"/>
    <x v="1"/>
    <n v="74"/>
    <n v="74"/>
    <n v="0"/>
    <x v="2"/>
    <x v="0"/>
    <n v="68"/>
  </r>
  <r>
    <n v="502534"/>
    <x v="6155"/>
    <x v="0"/>
    <x v="43"/>
    <s v="PIERCE"/>
    <x v="0"/>
    <x v="0"/>
    <s v="DAVITA"/>
    <n v="19"/>
    <x v="0"/>
    <n v="116"/>
    <n v="183"/>
    <n v="197"/>
    <x v="0"/>
    <s v="As Expected"/>
    <x v="0"/>
    <n v="144"/>
    <n v="166"/>
    <n v="517"/>
    <x v="2"/>
    <x v="1"/>
    <n v="159"/>
    <n v="159"/>
    <n v="0"/>
    <x v="1"/>
    <x v="0"/>
    <e v="#N/A"/>
  </r>
  <r>
    <n v="502535"/>
    <x v="6156"/>
    <x v="1"/>
    <x v="43"/>
    <s v="SPOKANE"/>
    <x v="0"/>
    <x v="0"/>
    <s v="FRESENIUS MEDICAL CARE"/>
    <n v="20"/>
    <x v="0"/>
    <n v="89"/>
    <n v="118"/>
    <n v="126"/>
    <x v="0"/>
    <s v="As Expected"/>
    <x v="0"/>
    <n v="102"/>
    <n v="73"/>
    <n v="382"/>
    <x v="1"/>
    <x v="1"/>
    <n v="126"/>
    <n v="126"/>
    <n v="0"/>
    <x v="1"/>
    <x v="0"/>
    <n v="71"/>
  </r>
  <r>
    <n v="502536"/>
    <x v="6157"/>
    <x v="2"/>
    <x v="43"/>
    <s v="KING"/>
    <x v="1"/>
    <x v="0"/>
    <s v="NORTHWEST KIDNEY CENTERS"/>
    <n v="18"/>
    <x v="0"/>
    <n v="94"/>
    <n v="134"/>
    <n v="147"/>
    <x v="0"/>
    <s v="As Expected"/>
    <x v="0"/>
    <n v="120"/>
    <n v="149"/>
    <n v="440"/>
    <x v="2"/>
    <x v="1"/>
    <n v="122"/>
    <n v="122"/>
    <n v="0"/>
    <x v="1"/>
    <x v="0"/>
    <n v="68"/>
  </r>
  <r>
    <n v="502537"/>
    <x v="6158"/>
    <x v="2"/>
    <x v="43"/>
    <s v="SPOKANE"/>
    <x v="0"/>
    <x v="0"/>
    <s v="DAVITA"/>
    <n v="10"/>
    <x v="0"/>
    <n v="54"/>
    <n v="79"/>
    <n v="83"/>
    <x v="0"/>
    <s v="Better than Expected"/>
    <x v="0"/>
    <n v="63"/>
    <n v="53"/>
    <n v="253"/>
    <x v="0"/>
    <x v="1"/>
    <n v="71"/>
    <n v="71"/>
    <n v="0"/>
    <x v="2"/>
    <x v="0"/>
    <e v="#N/A"/>
  </r>
  <r>
    <n v="502538"/>
    <x v="6159"/>
    <x v="2"/>
    <x v="43"/>
    <s v="SPOKANE"/>
    <x v="0"/>
    <x v="0"/>
    <s v="DAVITA"/>
    <n v="12"/>
    <x v="0"/>
    <n v="83"/>
    <n v="116"/>
    <n v="119"/>
    <x v="0"/>
    <s v="As Expected"/>
    <x v="0"/>
    <n v="97"/>
    <n v="60"/>
    <n v="380"/>
    <x v="0"/>
    <x v="1"/>
    <n v="101"/>
    <n v="101"/>
    <n v="0"/>
    <x v="1"/>
    <x v="0"/>
    <e v="#N/A"/>
  </r>
  <r>
    <n v="502539"/>
    <x v="6160"/>
    <x v="1"/>
    <x v="43"/>
    <s v="LEWIS"/>
    <x v="0"/>
    <x v="0"/>
    <s v="FRESENIUS MEDICAL CARE"/>
    <n v="15"/>
    <x v="0"/>
    <n v="61"/>
    <n v="87"/>
    <n v="91"/>
    <x v="0"/>
    <s v="As Expected"/>
    <x v="0"/>
    <n v="66"/>
    <n v="86"/>
    <n v="279"/>
    <x v="1"/>
    <x v="1"/>
    <n v="87"/>
    <n v="87"/>
    <n v="0"/>
    <x v="1"/>
    <x v="0"/>
    <n v="60"/>
  </r>
  <r>
    <n v="502540"/>
    <x v="6161"/>
    <x v="2"/>
    <x v="43"/>
    <s v="KING"/>
    <x v="1"/>
    <x v="0"/>
    <s v="NORTHWEST KIDNEY CENTERS"/>
    <n v="9"/>
    <x v="0"/>
    <n v="32"/>
    <n v="47"/>
    <n v="50"/>
    <x v="0"/>
    <s v="As Expected"/>
    <x v="0"/>
    <n v="39"/>
    <n v="26"/>
    <n v="133"/>
    <x v="2"/>
    <x v="1"/>
    <n v="51"/>
    <n v="51"/>
    <n v="0"/>
    <x v="2"/>
    <x v="0"/>
    <n v="78"/>
  </r>
  <r>
    <n v="502541"/>
    <x v="6162"/>
    <x v="2"/>
    <x v="43"/>
    <s v="YAKIMA"/>
    <x v="0"/>
    <x v="0"/>
    <s v="DAVITA"/>
    <n v="21"/>
    <x v="0"/>
    <n v="100"/>
    <n v="145"/>
    <n v="160"/>
    <x v="0"/>
    <s v="As Expected"/>
    <x v="0"/>
    <n v="112"/>
    <n v="117"/>
    <n v="441"/>
    <x v="0"/>
    <x v="1"/>
    <n v="160"/>
    <n v="160"/>
    <n v="0"/>
    <x v="1"/>
    <x v="0"/>
    <e v="#N/A"/>
  </r>
  <r>
    <n v="502542"/>
    <x v="6163"/>
    <x v="2"/>
    <x v="43"/>
    <s v="KING"/>
    <x v="0"/>
    <x v="0"/>
    <s v="DAVITA"/>
    <n v="10"/>
    <x v="0"/>
    <n v="37"/>
    <n v="78"/>
    <n v="82"/>
    <x v="0"/>
    <s v="As Expected"/>
    <x v="0"/>
    <n v="46"/>
    <n v="40"/>
    <n v="197"/>
    <x v="0"/>
    <x v="1"/>
    <n v="64"/>
    <n v="64"/>
    <n v="0"/>
    <x v="1"/>
    <x v="0"/>
    <e v="#N/A"/>
  </r>
  <r>
    <n v="502543"/>
    <x v="6164"/>
    <x v="2"/>
    <x v="43"/>
    <s v="YAKIMA"/>
    <x v="0"/>
    <x v="0"/>
    <s v="DAVITA"/>
    <n v="12"/>
    <x v="0"/>
    <n v="86"/>
    <n v="123"/>
    <n v="124"/>
    <x v="0"/>
    <s v="As Expected"/>
    <x v="0"/>
    <n v="93"/>
    <n v="84"/>
    <n v="365"/>
    <x v="1"/>
    <x v="1"/>
    <n v="78"/>
    <n v="78"/>
    <n v="0"/>
    <x v="1"/>
    <x v="0"/>
    <e v="#N/A"/>
  </r>
  <r>
    <n v="502544"/>
    <x v="6165"/>
    <x v="2"/>
    <x v="43"/>
    <s v="KING"/>
    <x v="0"/>
    <x v="0"/>
    <s v="DAVITA"/>
    <n v="8"/>
    <x v="0"/>
    <n v="23"/>
    <n v="49"/>
    <n v="50"/>
    <x v="0"/>
    <s v="As Expected"/>
    <x v="0"/>
    <n v="27"/>
    <n v="17"/>
    <n v="134"/>
    <x v="1"/>
    <x v="1"/>
    <n v="46"/>
    <n v="46"/>
    <n v="0"/>
    <x v="2"/>
    <x v="0"/>
    <e v="#N/A"/>
  </r>
  <r>
    <n v="502545"/>
    <x v="6166"/>
    <x v="0"/>
    <x v="43"/>
    <s v="ISLAND"/>
    <x v="1"/>
    <x v="0"/>
    <s v="PUGET SOUND KIDNEY CENTERS"/>
    <n v="10"/>
    <x v="0"/>
    <n v="32"/>
    <n v="45"/>
    <n v="48"/>
    <x v="0"/>
    <s v="As Expected"/>
    <x v="0"/>
    <n v="40"/>
    <n v="47"/>
    <n v="133"/>
    <x v="1"/>
    <x v="1"/>
    <n v="46"/>
    <n v="46"/>
    <n v="0"/>
    <x v="2"/>
    <x v="0"/>
    <n v="61"/>
  </r>
  <r>
    <n v="502546"/>
    <x v="6167"/>
    <x v="0"/>
    <x v="43"/>
    <s v="SNOHOMISH"/>
    <x v="1"/>
    <x v="0"/>
    <s v="PUGET SOUND KIDNEY CENTERS"/>
    <n v="29"/>
    <x v="0"/>
    <n v="134"/>
    <n v="177"/>
    <n v="193"/>
    <x v="0"/>
    <s v="As Expected"/>
    <x v="0"/>
    <n v="158"/>
    <n v="199"/>
    <n v="593"/>
    <x v="1"/>
    <x v="1"/>
    <n v="174"/>
    <n v="174"/>
    <n v="0"/>
    <x v="1"/>
    <x v="0"/>
    <n v="56"/>
  </r>
  <r>
    <n v="502547"/>
    <x v="6168"/>
    <x v="1"/>
    <x v="43"/>
    <s v="SPOKANE"/>
    <x v="0"/>
    <x v="0"/>
    <s v="DAVITA"/>
    <n v="14"/>
    <x v="0"/>
    <n v="61"/>
    <n v="84"/>
    <n v="87"/>
    <x v="0"/>
    <s v="Better than Expected"/>
    <x v="0"/>
    <n v="66"/>
    <n v="64"/>
    <n v="259"/>
    <x v="1"/>
    <x v="1"/>
    <n v="87"/>
    <n v="87"/>
    <n v="0"/>
    <x v="1"/>
    <x v="0"/>
    <e v="#N/A"/>
  </r>
  <r>
    <n v="502548"/>
    <x v="6169"/>
    <x v="2"/>
    <x v="43"/>
    <s v="MASON"/>
    <x v="0"/>
    <x v="0"/>
    <s v="FRESENIUS MEDICAL CARE"/>
    <n v="7"/>
    <x v="0"/>
    <n v="24"/>
    <n v="37"/>
    <n v="35"/>
    <x v="0"/>
    <s v="As Expected"/>
    <x v="0"/>
    <n v="31"/>
    <n v="31"/>
    <n v="104"/>
    <x v="1"/>
    <x v="1"/>
    <n v="36"/>
    <n v="36"/>
    <n v="0"/>
    <x v="2"/>
    <x v="0"/>
    <n v="82"/>
  </r>
  <r>
    <n v="502549"/>
    <x v="6170"/>
    <x v="2"/>
    <x v="43"/>
    <s v="KITSAP"/>
    <x v="1"/>
    <x v="0"/>
    <s v="OLYMPIC PENINSULA KIDNEY CENTERS"/>
    <n v="8"/>
    <x v="0"/>
    <n v="37"/>
    <n v="53"/>
    <n v="58"/>
    <x v="0"/>
    <s v="As Expected"/>
    <x v="0"/>
    <n v="41"/>
    <n v="42"/>
    <n v="159"/>
    <x v="1"/>
    <x v="1"/>
    <n v="58"/>
    <n v="58"/>
    <n v="0"/>
    <x v="2"/>
    <x v="0"/>
    <n v="76"/>
  </r>
  <r>
    <n v="502550"/>
    <x v="6171"/>
    <x v="2"/>
    <x v="43"/>
    <s v="CLARK"/>
    <x v="0"/>
    <x v="0"/>
    <s v="DAVITA"/>
    <n v="12"/>
    <x v="0"/>
    <n v="61"/>
    <n v="102"/>
    <n v="109"/>
    <x v="0"/>
    <s v="As Expected"/>
    <x v="0"/>
    <n v="69"/>
    <n v="63"/>
    <n v="270"/>
    <x v="1"/>
    <x v="1"/>
    <n v="86"/>
    <n v="86"/>
    <n v="0"/>
    <x v="1"/>
    <x v="0"/>
    <e v="#N/A"/>
  </r>
  <r>
    <n v="502551"/>
    <x v="6172"/>
    <x v="0"/>
    <x v="43"/>
    <s v="PIERCE"/>
    <x v="0"/>
    <x v="0"/>
    <s v="DAVITA"/>
    <n v="21"/>
    <x v="0"/>
    <n v="94"/>
    <n v="139"/>
    <n v="146"/>
    <x v="0"/>
    <s v="As Expected"/>
    <x v="0"/>
    <n v="112"/>
    <n v="152"/>
    <n v="433"/>
    <x v="0"/>
    <x v="1"/>
    <n v="131"/>
    <n v="131"/>
    <n v="0"/>
    <x v="1"/>
    <x v="0"/>
    <e v="#N/A"/>
  </r>
  <r>
    <n v="502552"/>
    <x v="6173"/>
    <x v="2"/>
    <x v="43"/>
    <s v="KITTITAS"/>
    <x v="0"/>
    <x v="0"/>
    <s v="DAVITA"/>
    <n v="7"/>
    <x v="0"/>
    <n v="28"/>
    <n v="37"/>
    <n v="38"/>
    <x v="0"/>
    <s v="As Expected"/>
    <x v="0"/>
    <n v="31"/>
    <n v="22"/>
    <n v="136"/>
    <x v="1"/>
    <x v="1"/>
    <n v="32"/>
    <n v="32"/>
    <n v="0"/>
    <x v="2"/>
    <x v="0"/>
    <e v="#N/A"/>
  </r>
  <r>
    <n v="502553"/>
    <x v="6174"/>
    <x v="2"/>
    <x v="43"/>
    <s v="KING"/>
    <x v="1"/>
    <x v="0"/>
    <s v="NORTHWEST KIDNEY CENTERS"/>
    <n v="27"/>
    <x v="0"/>
    <n v="121"/>
    <n v="177"/>
    <n v="200"/>
    <x v="0"/>
    <s v="As Expected"/>
    <x v="0"/>
    <n v="145"/>
    <n v="141"/>
    <n v="511"/>
    <x v="2"/>
    <x v="1"/>
    <n v="176"/>
    <n v="176"/>
    <n v="0"/>
    <x v="1"/>
    <x v="0"/>
    <n v="79"/>
  </r>
  <r>
    <n v="502554"/>
    <x v="6175"/>
    <x v="2"/>
    <x v="43"/>
    <s v="PIERCE"/>
    <x v="0"/>
    <x v="0"/>
    <s v="DAVITA"/>
    <n v="11"/>
    <x v="0"/>
    <n v="57"/>
    <n v="79"/>
    <n v="87"/>
    <x v="0"/>
    <s v="As Expected"/>
    <x v="0"/>
    <n v="65"/>
    <n v="64"/>
    <n v="227"/>
    <x v="1"/>
    <x v="1"/>
    <n v="79"/>
    <n v="79"/>
    <n v="0"/>
    <x v="2"/>
    <x v="0"/>
    <e v="#N/A"/>
  </r>
  <r>
    <n v="502555"/>
    <x v="6176"/>
    <x v="2"/>
    <x v="43"/>
    <s v="THURSTON"/>
    <x v="0"/>
    <x v="0"/>
    <s v="DAVITA"/>
    <n v="6"/>
    <x v="0"/>
    <n v="46"/>
    <n v="69"/>
    <n v="73"/>
    <x v="0"/>
    <s v="As Expected"/>
    <x v="0"/>
    <n v="55"/>
    <n v="54"/>
    <n v="207"/>
    <x v="1"/>
    <x v="2"/>
    <n v="55"/>
    <n v="55"/>
    <n v="0"/>
    <x v="1"/>
    <x v="0"/>
    <e v="#N/A"/>
  </r>
  <r>
    <n v="502556"/>
    <x v="6177"/>
    <x v="2"/>
    <x v="43"/>
    <s v="KING"/>
    <x v="1"/>
    <x v="0"/>
    <s v="NORTHWEST KIDNEY CENTERS"/>
    <n v="15"/>
    <x v="0"/>
    <n v="64"/>
    <n v="96"/>
    <n v="104"/>
    <x v="0"/>
    <s v="As Expected"/>
    <x v="3"/>
    <n v="79"/>
    <n v="123"/>
    <n v="339"/>
    <x v="0"/>
    <x v="1"/>
    <n v="104"/>
    <n v="104"/>
    <n v="0"/>
    <x v="1"/>
    <x v="0"/>
    <n v="72"/>
  </r>
  <r>
    <n v="502557"/>
    <x v="6178"/>
    <x v="2"/>
    <x v="43"/>
    <s v="STEVENS"/>
    <x v="0"/>
    <x v="0"/>
    <s v="FRESENIUS MEDICAL CARE"/>
    <n v="8"/>
    <x v="0"/>
    <n v="33"/>
    <n v="39"/>
    <n v="40"/>
    <x v="0"/>
    <s v="As Expected"/>
    <x v="0"/>
    <n v="38"/>
    <n v="17"/>
    <n v="136"/>
    <x v="1"/>
    <x v="1"/>
    <n v="39"/>
    <n v="39"/>
    <n v="0"/>
    <x v="2"/>
    <x v="0"/>
    <n v="82"/>
  </r>
  <r>
    <n v="502558"/>
    <x v="6179"/>
    <x v="2"/>
    <x v="43"/>
    <s v="ADAMS"/>
    <x v="0"/>
    <x v="0"/>
    <s v="FRESENIUS MEDICAL CARE"/>
    <n v="9"/>
    <x v="0"/>
    <n v="19"/>
    <n v="30"/>
    <n v="30"/>
    <x v="0"/>
    <s v="As Expected"/>
    <x v="0"/>
    <n v="21"/>
    <n v="12"/>
    <n v="87"/>
    <x v="1"/>
    <x v="1"/>
    <n v="31"/>
    <n v="31"/>
    <n v="0"/>
    <x v="2"/>
    <x v="0"/>
    <n v="85"/>
  </r>
  <r>
    <n v="502559"/>
    <x v="6180"/>
    <x v="2"/>
    <x v="43"/>
    <s v="BENTON"/>
    <x v="0"/>
    <x v="0"/>
    <s v="DAVITA"/>
    <n v="19"/>
    <x v="0"/>
    <n v="64"/>
    <n v="94"/>
    <n v="99"/>
    <x v="0"/>
    <s v="As Expected"/>
    <x v="0"/>
    <n v="78"/>
    <n v="69"/>
    <n v="301"/>
    <x v="1"/>
    <x v="2"/>
    <n v="99"/>
    <n v="99"/>
    <n v="0"/>
    <x v="1"/>
    <x v="0"/>
    <e v="#N/A"/>
  </r>
  <r>
    <n v="502560"/>
    <x v="6181"/>
    <x v="1"/>
    <x v="43"/>
    <s v="SNOHOMISH"/>
    <x v="0"/>
    <x v="0"/>
    <s v="DAVITA"/>
    <n v="21"/>
    <x v="0"/>
    <n v="76"/>
    <n v="114"/>
    <n v="116"/>
    <x v="0"/>
    <s v="As Expected"/>
    <x v="0"/>
    <n v="84"/>
    <n v="95"/>
    <n v="344"/>
    <x v="1"/>
    <x v="1"/>
    <n v="99"/>
    <n v="99"/>
    <n v="0"/>
    <x v="1"/>
    <x v="0"/>
    <e v="#N/A"/>
  </r>
  <r>
    <n v="502561"/>
    <x v="6182"/>
    <x v="1"/>
    <x v="43"/>
    <s v="SNOHOMISH"/>
    <x v="0"/>
    <x v="0"/>
    <s v="DAVITA"/>
    <n v="9"/>
    <x v="0"/>
    <n v="48"/>
    <n v="66"/>
    <n v="70"/>
    <x v="0"/>
    <s v="As Expected"/>
    <x v="0"/>
    <n v="54"/>
    <n v="53"/>
    <n v="210"/>
    <x v="0"/>
    <x v="1"/>
    <n v="64"/>
    <n v="64"/>
    <n v="0"/>
    <x v="2"/>
    <x v="0"/>
    <e v="#N/A"/>
  </r>
  <r>
    <n v="502562"/>
    <x v="6183"/>
    <x v="2"/>
    <x v="43"/>
    <s v="PACIFIC"/>
    <x v="0"/>
    <x v="0"/>
    <s v="DAVITA"/>
    <n v="11"/>
    <x v="0"/>
    <n v="15"/>
    <n v="22"/>
    <n v="24"/>
    <x v="0"/>
    <s v="As Expected"/>
    <x v="0"/>
    <n v="18"/>
    <n v="22"/>
    <n v="72"/>
    <x v="1"/>
    <x v="1"/>
    <n v="20"/>
    <n v="20"/>
    <n v="0"/>
    <x v="2"/>
    <x v="0"/>
    <e v="#N/A"/>
  </r>
  <r>
    <n v="502564"/>
    <x v="6184"/>
    <x v="2"/>
    <x v="43"/>
    <s v="ISLAND"/>
    <x v="0"/>
    <x v="0"/>
    <s v="DAVITA"/>
    <n v="5"/>
    <x v="0"/>
    <n v="30"/>
    <n v="36"/>
    <n v="39"/>
    <x v="0"/>
    <s v="As Expected"/>
    <x v="0"/>
    <n v="32"/>
    <n v="23"/>
    <n v="122"/>
    <x v="1"/>
    <x v="1"/>
    <n v="31"/>
    <n v="31"/>
    <n v="0"/>
    <x v="2"/>
    <x v="0"/>
    <e v="#N/A"/>
  </r>
  <r>
    <n v="502565"/>
    <x v="6185"/>
    <x v="2"/>
    <x v="43"/>
    <s v="JEFFERSON"/>
    <x v="1"/>
    <x v="0"/>
    <s v="OLYMPIC PENINSULA KIDNEY CENTERS"/>
    <n v="6"/>
    <x v="0"/>
    <n v="16"/>
    <n v="23"/>
    <n v="28"/>
    <x v="0"/>
    <s v="Not Available"/>
    <x v="0"/>
    <n v="20"/>
    <n v="8"/>
    <n v="75"/>
    <x v="1"/>
    <x v="1"/>
    <n v="21"/>
    <n v="21"/>
    <n v="0"/>
    <x v="2"/>
    <x v="0"/>
    <n v="80"/>
  </r>
  <r>
    <n v="502566"/>
    <x v="6186"/>
    <x v="1"/>
    <x v="43"/>
    <s v="PIERCE"/>
    <x v="0"/>
    <x v="0"/>
    <s v="DAVITA"/>
    <n v="21"/>
    <x v="0"/>
    <n v="101"/>
    <n v="150"/>
    <n v="154"/>
    <x v="0"/>
    <s v="As Expected"/>
    <x v="0"/>
    <n v="116"/>
    <n v="139"/>
    <n v="470"/>
    <x v="1"/>
    <x v="1"/>
    <n v="145"/>
    <n v="145"/>
    <n v="0"/>
    <x v="1"/>
    <x v="0"/>
    <e v="#N/A"/>
  </r>
  <r>
    <n v="512550"/>
    <x v="6187"/>
    <x v="0"/>
    <x v="44"/>
    <m/>
    <x v="0"/>
    <x v="0"/>
    <s v="FRESENIUS MEDICAL CARE"/>
    <n v="11"/>
    <x v="0"/>
    <n v="20"/>
    <n v="32"/>
    <n v="36"/>
    <x v="0"/>
    <s v="As Expected"/>
    <x v="0"/>
    <n v="25"/>
    <n v="45"/>
    <n v="40"/>
    <x v="1"/>
    <x v="1"/>
    <n v="34"/>
    <n v="34"/>
    <n v="0"/>
    <x v="2"/>
    <x v="0"/>
    <s v="No Score"/>
  </r>
  <r>
    <n v="502567"/>
    <x v="6188"/>
    <x v="1"/>
    <x v="43"/>
    <s v="SPOKANE"/>
    <x v="0"/>
    <x v="0"/>
    <s v="FRESENIUS MEDICAL CARE"/>
    <n v="6"/>
    <x v="0"/>
    <n v="23"/>
    <n v="31"/>
    <n v="32"/>
    <x v="0"/>
    <s v="As Expected"/>
    <x v="3"/>
    <n v="26"/>
    <n v="24"/>
    <n v="102"/>
    <x v="1"/>
    <x v="1"/>
    <n v="32"/>
    <n v="32"/>
    <n v="0"/>
    <x v="2"/>
    <x v="2"/>
    <n v="73"/>
  </r>
  <r>
    <n v="502568"/>
    <x v="6189"/>
    <x v="2"/>
    <x v="43"/>
    <s v="CHELAN"/>
    <x v="0"/>
    <x v="0"/>
    <s v="DAVITA"/>
    <n v="20"/>
    <x v="0"/>
    <n v="62"/>
    <n v="87"/>
    <n v="97"/>
    <x v="0"/>
    <s v="As Expected"/>
    <x v="0"/>
    <n v="83"/>
    <n v="91"/>
    <n v="312"/>
    <x v="1"/>
    <x v="1"/>
    <n v="97"/>
    <n v="97"/>
    <n v="0"/>
    <x v="1"/>
    <x v="0"/>
    <e v="#N/A"/>
  </r>
  <r>
    <n v="502569"/>
    <x v="6190"/>
    <x v="1"/>
    <x v="43"/>
    <s v="DOUGLAS"/>
    <x v="0"/>
    <x v="0"/>
    <s v="DAVITA"/>
    <n v="9"/>
    <x v="0"/>
    <n v="43"/>
    <n v="59"/>
    <n v="63"/>
    <x v="0"/>
    <s v="As Expected"/>
    <x v="0"/>
    <n v="48"/>
    <n v="34"/>
    <n v="155"/>
    <x v="1"/>
    <x v="1"/>
    <n v="36"/>
    <n v="36"/>
    <n v="0"/>
    <x v="2"/>
    <x v="0"/>
    <e v="#N/A"/>
  </r>
  <r>
    <n v="502570"/>
    <x v="6191"/>
    <x v="2"/>
    <x v="43"/>
    <s v="KING"/>
    <x v="1"/>
    <x v="0"/>
    <s v="NORTHWEST KIDNEY CENTERS"/>
    <n v="10"/>
    <x v="0"/>
    <n v="38"/>
    <n v="55"/>
    <n v="58"/>
    <x v="0"/>
    <s v="Better than Expected"/>
    <x v="0"/>
    <n v="49"/>
    <n v="35"/>
    <n v="174"/>
    <x v="0"/>
    <x v="1"/>
    <n v="58"/>
    <n v="58"/>
    <n v="0"/>
    <x v="2"/>
    <x v="0"/>
    <n v="77"/>
  </r>
  <r>
    <n v="502571"/>
    <x v="6192"/>
    <x v="1"/>
    <x v="43"/>
    <s v="YAKIMA"/>
    <x v="0"/>
    <x v="0"/>
    <s v="DAVITA"/>
    <n v="8"/>
    <x v="0"/>
    <n v="30"/>
    <n v="51"/>
    <n v="54"/>
    <x v="0"/>
    <s v="As Expected"/>
    <x v="1"/>
    <n v="32"/>
    <n v="41"/>
    <n v="149"/>
    <x v="1"/>
    <x v="1"/>
    <n v="55"/>
    <n v="55"/>
    <n v="0"/>
    <x v="1"/>
    <x v="0"/>
    <e v="#N/A"/>
  </r>
  <r>
    <n v="502572"/>
    <x v="6193"/>
    <x v="2"/>
    <x v="43"/>
    <s v="BENTON"/>
    <x v="0"/>
    <x v="0"/>
    <s v="DAVITA"/>
    <n v="10"/>
    <x v="0"/>
    <n v="37"/>
    <n v="51"/>
    <n v="56"/>
    <x v="0"/>
    <s v="As Expected"/>
    <x v="0"/>
    <n v="47"/>
    <n v="47"/>
    <n v="154"/>
    <x v="1"/>
    <x v="2"/>
    <n v="56"/>
    <n v="56"/>
    <n v="0"/>
    <x v="2"/>
    <x v="0"/>
    <e v="#N/A"/>
  </r>
  <r>
    <n v="502573"/>
    <x v="6194"/>
    <x v="2"/>
    <x v="43"/>
    <s v="SKAGIT"/>
    <x v="1"/>
    <x v="0"/>
    <s v="PUGET SOUND KIDNEY CENTERS"/>
    <n v="7"/>
    <x v="0"/>
    <n v="24"/>
    <n v="30"/>
    <n v="29"/>
    <x v="0"/>
    <s v="As Expected"/>
    <x v="0"/>
    <n v="28"/>
    <n v="20"/>
    <n v="113"/>
    <x v="1"/>
    <x v="2"/>
    <n v="24"/>
    <n v="24"/>
    <n v="0"/>
    <x v="2"/>
    <x v="0"/>
    <n v="58"/>
  </r>
  <r>
    <n v="502574"/>
    <x v="6195"/>
    <x v="2"/>
    <x v="43"/>
    <s v="CLARK"/>
    <x v="0"/>
    <x v="0"/>
    <s v="FRESENIUS MEDICAL CARE"/>
    <n v="24"/>
    <x v="0"/>
    <n v="83"/>
    <n v="113"/>
    <n v="128"/>
    <x v="0"/>
    <s v="As Expected"/>
    <x v="0"/>
    <n v="96"/>
    <n v="145"/>
    <n v="345"/>
    <x v="0"/>
    <x v="1"/>
    <n v="127"/>
    <n v="127"/>
    <n v="0"/>
    <x v="1"/>
    <x v="0"/>
    <n v="63"/>
  </r>
  <r>
    <n v="502575"/>
    <x v="6196"/>
    <x v="1"/>
    <x v="43"/>
    <s v="THURSTON"/>
    <x v="0"/>
    <x v="0"/>
    <s v="FRESENIUS MEDICAL CARE"/>
    <n v="7"/>
    <x v="0"/>
    <n v="58"/>
    <n v="76"/>
    <n v="79"/>
    <x v="0"/>
    <s v="As Expected"/>
    <x v="0"/>
    <n v="63"/>
    <n v="69"/>
    <n v="256"/>
    <x v="1"/>
    <x v="1"/>
    <n v="54"/>
    <n v="54"/>
    <n v="0"/>
    <x v="1"/>
    <x v="0"/>
    <n v="78"/>
  </r>
  <r>
    <n v="502576"/>
    <x v="6197"/>
    <x v="2"/>
    <x v="43"/>
    <s v="SNOHOMISH"/>
    <x v="1"/>
    <x v="0"/>
    <s v="PUGET SOUND KIDNEY CENTERS"/>
    <n v="14"/>
    <x v="0"/>
    <n v="40"/>
    <n v="57"/>
    <n v="59"/>
    <x v="0"/>
    <s v="As Expected"/>
    <x v="0"/>
    <n v="49"/>
    <n v="34"/>
    <n v="177"/>
    <x v="1"/>
    <x v="1"/>
    <n v="55"/>
    <n v="55"/>
    <n v="0"/>
    <x v="2"/>
    <x v="0"/>
    <n v="70"/>
  </r>
  <r>
    <n v="522616"/>
    <x v="5512"/>
    <x v="3"/>
    <x v="51"/>
    <m/>
    <x v="0"/>
    <x v="0"/>
    <s v="DAVITA"/>
    <n v="13"/>
    <x v="2"/>
    <n v="4"/>
    <n v="7"/>
    <n v="9"/>
    <x v="2"/>
    <s v="Not Available"/>
    <x v="2"/>
    <n v="6"/>
    <n v="10"/>
    <n v="6"/>
    <x v="2"/>
    <x v="3"/>
    <n v="9"/>
    <n v="9"/>
    <n v="0"/>
    <x v="2"/>
    <x v="2"/>
    <e v="#N/A"/>
  </r>
  <r>
    <n v="502577"/>
    <x v="6198"/>
    <x v="1"/>
    <x v="43"/>
    <s v="SNOHOMISH"/>
    <x v="0"/>
    <x v="0"/>
    <s v="DAVITA"/>
    <n v="11"/>
    <x v="0"/>
    <n v="41"/>
    <n v="64"/>
    <n v="65"/>
    <x v="1"/>
    <s v="As Expected"/>
    <x v="0"/>
    <n v="51"/>
    <n v="76"/>
    <n v="172"/>
    <x v="3"/>
    <x v="1"/>
    <n v="54"/>
    <n v="54"/>
    <n v="0"/>
    <x v="1"/>
    <x v="0"/>
    <e v="#N/A"/>
  </r>
  <r>
    <n v="502578"/>
    <x v="6199"/>
    <x v="1"/>
    <x v="43"/>
    <s v="THURSTON"/>
    <x v="0"/>
    <x v="0"/>
    <s v="DAVITA"/>
    <n v="10"/>
    <x v="0"/>
    <n v="42"/>
    <n v="64"/>
    <n v="72"/>
    <x v="0"/>
    <s v="As Expected"/>
    <x v="0"/>
    <n v="48"/>
    <n v="42"/>
    <n v="146"/>
    <x v="3"/>
    <x v="1"/>
    <n v="73"/>
    <n v="73"/>
    <n v="0"/>
    <x v="1"/>
    <x v="0"/>
    <e v="#N/A"/>
  </r>
  <r>
    <n v="502579"/>
    <x v="6200"/>
    <x v="2"/>
    <x v="43"/>
    <s v="HARFORD"/>
    <x v="0"/>
    <x v="0"/>
    <s v="DAVITA"/>
    <n v="10"/>
    <x v="0"/>
    <n v="44"/>
    <n v="78"/>
    <n v="85"/>
    <x v="0"/>
    <s v="As Expected"/>
    <x v="0"/>
    <n v="55"/>
    <n v="54"/>
    <n v="218"/>
    <x v="1"/>
    <x v="1"/>
    <n v="87"/>
    <n v="87"/>
    <n v="0"/>
    <x v="1"/>
    <x v="0"/>
    <e v="#N/A"/>
  </r>
  <r>
    <n v="502580"/>
    <x v="6201"/>
    <x v="0"/>
    <x v="43"/>
    <s v="KITSAP"/>
    <x v="1"/>
    <x v="0"/>
    <s v="OLYMPIC PENINSULA KIDNEY CENTERS"/>
    <n v="4"/>
    <x v="0"/>
    <n v="44"/>
    <n v="60"/>
    <n v="62"/>
    <x v="0"/>
    <s v="As Expected"/>
    <x v="0"/>
    <n v="54"/>
    <n v="27"/>
    <n v="225"/>
    <x v="2"/>
    <x v="1"/>
    <n v="19"/>
    <n v="19"/>
    <n v="0"/>
    <x v="1"/>
    <x v="0"/>
    <n v="43"/>
  </r>
  <r>
    <n v="502581"/>
    <x v="6202"/>
    <x v="2"/>
    <x v="43"/>
    <s v="SKAGIT"/>
    <x v="0"/>
    <x v="0"/>
    <s v="DAVITA"/>
    <n v="6"/>
    <x v="0"/>
    <n v="29"/>
    <n v="43"/>
    <n v="43"/>
    <x v="0"/>
    <s v="As Expected"/>
    <x v="0"/>
    <n v="34"/>
    <n v="29"/>
    <n v="118"/>
    <x v="1"/>
    <x v="1"/>
    <n v="37"/>
    <n v="37"/>
    <n v="0"/>
    <x v="2"/>
    <x v="0"/>
    <e v="#N/A"/>
  </r>
  <r>
    <n v="502582"/>
    <x v="6203"/>
    <x v="2"/>
    <x v="43"/>
    <s v="STEVENS"/>
    <x v="0"/>
    <x v="0"/>
    <s v="DAVITA"/>
    <n v="6"/>
    <x v="0"/>
    <n v="16"/>
    <n v="18"/>
    <n v="18"/>
    <x v="0"/>
    <s v="Not Available"/>
    <x v="0"/>
    <n v="16"/>
    <n v="4"/>
    <n v="53"/>
    <x v="2"/>
    <x v="1"/>
    <n v="15"/>
    <n v="15"/>
    <n v="0"/>
    <x v="2"/>
    <x v="0"/>
    <e v="#N/A"/>
  </r>
  <r>
    <n v="502583"/>
    <x v="6204"/>
    <x v="0"/>
    <x v="43"/>
    <s v="MASON"/>
    <x v="0"/>
    <x v="0"/>
    <s v="DAVITA"/>
    <n v="5"/>
    <x v="2"/>
    <n v="12"/>
    <n v="13"/>
    <n v="14"/>
    <x v="0"/>
    <s v="As Expected"/>
    <x v="0"/>
    <n v="12"/>
    <n v="13"/>
    <n v="30"/>
    <x v="2"/>
    <x v="1"/>
    <n v="14"/>
    <n v="14"/>
    <n v="0"/>
    <x v="2"/>
    <x v="0"/>
    <e v="#N/A"/>
  </r>
  <r>
    <n v="502584"/>
    <x v="6205"/>
    <x v="0"/>
    <x v="43"/>
    <s v="CLARK"/>
    <x v="0"/>
    <x v="0"/>
    <s v="DAVITA"/>
    <n v="10"/>
    <x v="0"/>
    <n v="50"/>
    <n v="74"/>
    <n v="85"/>
    <x v="0"/>
    <s v="As Expected"/>
    <x v="0"/>
    <n v="59"/>
    <n v="47"/>
    <n v="142"/>
    <x v="1"/>
    <x v="1"/>
    <n v="83"/>
    <n v="83"/>
    <n v="0"/>
    <x v="1"/>
    <x v="0"/>
    <e v="#N/A"/>
  </r>
  <r>
    <n v="502585"/>
    <x v="6206"/>
    <x v="0"/>
    <x v="43"/>
    <s v="KING"/>
    <x v="0"/>
    <x v="0"/>
    <s v="DAVITA"/>
    <n v="12"/>
    <x v="0"/>
    <n v="51"/>
    <n v="84"/>
    <n v="92"/>
    <x v="0"/>
    <s v="As Expected"/>
    <x v="0"/>
    <n v="59"/>
    <n v="67"/>
    <n v="179"/>
    <x v="1"/>
    <x v="1"/>
    <n v="92"/>
    <n v="92"/>
    <n v="0"/>
    <x v="2"/>
    <x v="0"/>
    <e v="#N/A"/>
  </r>
  <r>
    <n v="502586"/>
    <x v="6207"/>
    <x v="2"/>
    <x v="43"/>
    <s v="KING"/>
    <x v="0"/>
    <x v="0"/>
    <s v="DAVITA"/>
    <n v="7"/>
    <x v="2"/>
    <n v="14"/>
    <n v="22"/>
    <n v="21"/>
    <x v="0"/>
    <s v="As Expected"/>
    <x v="0"/>
    <n v="16"/>
    <n v="17"/>
    <n v="42"/>
    <x v="1"/>
    <x v="2"/>
    <n v="22"/>
    <n v="22"/>
    <n v="0"/>
    <x v="2"/>
    <x v="2"/>
    <e v="#N/A"/>
  </r>
  <r>
    <n v="502587"/>
    <x v="5442"/>
    <x v="0"/>
    <x v="43"/>
    <s v="PIERCE"/>
    <x v="0"/>
    <x v="0"/>
    <s v="FRESENIUS MEDICAL CARE"/>
    <n v="12"/>
    <x v="0"/>
    <n v="75"/>
    <n v="88"/>
    <n v="91"/>
    <x v="0"/>
    <s v="As Expected"/>
    <x v="0"/>
    <n v="81"/>
    <n v="82"/>
    <n v="228"/>
    <x v="1"/>
    <x v="1"/>
    <n v="91"/>
    <n v="91"/>
    <n v="0"/>
    <x v="2"/>
    <x v="0"/>
    <n v="60"/>
  </r>
  <r>
    <n v="522595"/>
    <x v="6208"/>
    <x v="3"/>
    <x v="51"/>
    <s v="OZAUKEE"/>
    <x v="0"/>
    <x v="0"/>
    <s v="DAVITA"/>
    <n v="0"/>
    <x v="2"/>
    <n v="17"/>
    <n v="23"/>
    <n v="24"/>
    <x v="0"/>
    <s v="As Expected"/>
    <x v="0"/>
    <n v="20"/>
    <n v="12"/>
    <n v="72"/>
    <x v="2"/>
    <x v="3"/>
    <n v="8"/>
    <n v="8"/>
    <n v="0"/>
    <x v="2"/>
    <x v="0"/>
    <e v="#N/A"/>
  </r>
  <r>
    <n v="502588"/>
    <x v="5442"/>
    <x v="0"/>
    <x v="43"/>
    <s v="PIERCE"/>
    <x v="0"/>
    <x v="0"/>
    <s v="FRESENIUS MEDICAL CARE"/>
    <n v="12"/>
    <x v="0"/>
    <n v="55"/>
    <n v="81"/>
    <n v="86"/>
    <x v="0"/>
    <s v="As Expected"/>
    <x v="0"/>
    <n v="65"/>
    <n v="89"/>
    <n v="193"/>
    <x v="0"/>
    <x v="1"/>
    <n v="84"/>
    <n v="84"/>
    <n v="0"/>
    <x v="1"/>
    <x v="0"/>
    <n v="60"/>
  </r>
  <r>
    <n v="502589"/>
    <x v="5442"/>
    <x v="0"/>
    <x v="43"/>
    <s v="PIERCE"/>
    <x v="0"/>
    <x v="0"/>
    <s v="FRESENIUS MEDICAL CARE"/>
    <n v="14"/>
    <x v="0"/>
    <n v="63"/>
    <n v="86"/>
    <n v="89"/>
    <x v="0"/>
    <s v="As Expected"/>
    <x v="0"/>
    <n v="68"/>
    <n v="70"/>
    <n v="202"/>
    <x v="1"/>
    <x v="1"/>
    <n v="91"/>
    <n v="91"/>
    <n v="0"/>
    <x v="2"/>
    <x v="0"/>
    <n v="60"/>
  </r>
  <r>
    <n v="502590"/>
    <x v="5442"/>
    <x v="0"/>
    <x v="43"/>
    <s v="PIERCE"/>
    <x v="0"/>
    <x v="0"/>
    <s v="FRESENIUS MEDICAL CARE"/>
    <n v="22"/>
    <x v="0"/>
    <n v="105"/>
    <n v="161"/>
    <n v="168"/>
    <x v="0"/>
    <s v="Worse than Expected"/>
    <x v="0"/>
    <n v="124"/>
    <n v="167"/>
    <n v="378"/>
    <x v="1"/>
    <x v="1"/>
    <n v="164"/>
    <n v="164"/>
    <n v="0"/>
    <x v="0"/>
    <x v="0"/>
    <n v="60"/>
  </r>
  <r>
    <n v="502591"/>
    <x v="5442"/>
    <x v="4"/>
    <x v="43"/>
    <s v="PIERCE"/>
    <x v="0"/>
    <x v="0"/>
    <s v="FRESENIUS MEDICAL CARE"/>
    <n v="20"/>
    <x v="1"/>
    <n v="106"/>
    <n v="155"/>
    <n v="168"/>
    <x v="0"/>
    <s v="As Expected"/>
    <x v="0"/>
    <n v="124"/>
    <n v="149"/>
    <n v="358"/>
    <x v="0"/>
    <x v="1"/>
    <n v="147"/>
    <n v="147"/>
    <n v="0"/>
    <x v="1"/>
    <x v="0"/>
    <n v="60"/>
  </r>
  <r>
    <n v="502592"/>
    <x v="6209"/>
    <x v="2"/>
    <x v="43"/>
    <s v="LEWIS"/>
    <x v="0"/>
    <x v="0"/>
    <s v="DAVITA"/>
    <n v="6"/>
    <x v="0"/>
    <n v="24"/>
    <n v="40"/>
    <n v="46"/>
    <x v="0"/>
    <s v="As Expected"/>
    <x v="0"/>
    <n v="29"/>
    <n v="20"/>
    <n v="43"/>
    <x v="1"/>
    <x v="1"/>
    <n v="46"/>
    <n v="46"/>
    <n v="0"/>
    <x v="2"/>
    <x v="0"/>
    <e v="#N/A"/>
  </r>
  <r>
    <n v="502593"/>
    <x v="6210"/>
    <x v="0"/>
    <x v="43"/>
    <s v="KING"/>
    <x v="1"/>
    <x v="0"/>
    <s v="NORTHWEST KIDNEY CENTERS"/>
    <n v="14"/>
    <x v="0"/>
    <n v="73"/>
    <n v="130"/>
    <n v="138"/>
    <x v="0"/>
    <s v="As Expected"/>
    <x v="0"/>
    <n v="102"/>
    <n v="104"/>
    <n v="183"/>
    <x v="2"/>
    <x v="1"/>
    <n v="114"/>
    <n v="114"/>
    <n v="0"/>
    <x v="2"/>
    <x v="0"/>
    <n v="51"/>
  </r>
  <r>
    <n v="512502"/>
    <x v="6211"/>
    <x v="1"/>
    <x v="44"/>
    <s v="BERKELEY"/>
    <x v="0"/>
    <x v="0"/>
    <s v="FRESENIUS MEDICAL CARE"/>
    <n v="25"/>
    <x v="0"/>
    <n v="79"/>
    <n v="99"/>
    <n v="102"/>
    <x v="0"/>
    <s v="As Expected"/>
    <x v="0"/>
    <n v="86"/>
    <n v="73"/>
    <n v="446"/>
    <x v="0"/>
    <x v="1"/>
    <n v="102"/>
    <n v="102"/>
    <n v="0"/>
    <x v="0"/>
    <x v="0"/>
    <n v="68"/>
  </r>
  <r>
    <n v="512503"/>
    <x v="6212"/>
    <x v="4"/>
    <x v="44"/>
    <s v="KANAWHA"/>
    <x v="0"/>
    <x v="0"/>
    <s v="FRESENIUS MEDICAL CARE"/>
    <n v="32"/>
    <x v="1"/>
    <n v="127"/>
    <n v="180"/>
    <n v="196"/>
    <x v="0"/>
    <s v="Worse than Expected"/>
    <x v="0"/>
    <n v="145"/>
    <n v="232"/>
    <n v="620"/>
    <x v="0"/>
    <x v="0"/>
    <n v="177"/>
    <n v="177"/>
    <n v="0"/>
    <x v="1"/>
    <x v="0"/>
    <n v="44"/>
  </r>
  <r>
    <n v="512505"/>
    <x v="6213"/>
    <x v="4"/>
    <x v="44"/>
    <s v="RALEIGH"/>
    <x v="0"/>
    <x v="0"/>
    <s v="FRESENIUS MEDICAL CARE"/>
    <n v="20"/>
    <x v="1"/>
    <n v="47"/>
    <n v="79"/>
    <n v="87"/>
    <x v="0"/>
    <s v="As Expected"/>
    <x v="0"/>
    <n v="65"/>
    <n v="123"/>
    <n v="299"/>
    <x v="1"/>
    <x v="0"/>
    <n v="82"/>
    <n v="82"/>
    <n v="0"/>
    <x v="1"/>
    <x v="0"/>
    <n v="32"/>
  </r>
  <r>
    <n v="512506"/>
    <x v="6214"/>
    <x v="4"/>
    <x v="44"/>
    <s v="MONONGALIA"/>
    <x v="0"/>
    <x v="0"/>
    <s v="FRESENIUS MEDICAL CARE"/>
    <n v="17"/>
    <x v="0"/>
    <n v="69"/>
    <n v="103"/>
    <n v="112"/>
    <x v="0"/>
    <s v="As Expected"/>
    <x v="0"/>
    <n v="84"/>
    <n v="117"/>
    <n v="341"/>
    <x v="0"/>
    <x v="1"/>
    <n v="85"/>
    <n v="85"/>
    <n v="0"/>
    <x v="1"/>
    <x v="0"/>
    <n v="37"/>
  </r>
  <r>
    <n v="512507"/>
    <x v="6215"/>
    <x v="0"/>
    <x v="44"/>
    <s v="MCDOWELL"/>
    <x v="0"/>
    <x v="0"/>
    <s v="FRESENIUS MEDICAL CARE"/>
    <n v="12"/>
    <x v="1"/>
    <n v="31"/>
    <n v="41"/>
    <n v="44"/>
    <x v="0"/>
    <s v="As Expected"/>
    <x v="0"/>
    <n v="31"/>
    <n v="44"/>
    <n v="119"/>
    <x v="1"/>
    <x v="1"/>
    <n v="44"/>
    <n v="44"/>
    <n v="0"/>
    <x v="2"/>
    <x v="2"/>
    <n v="79"/>
  </r>
  <r>
    <n v="512508"/>
    <x v="6216"/>
    <x v="0"/>
    <x v="44"/>
    <s v="RANDOLPH"/>
    <x v="0"/>
    <x v="0"/>
    <s v="FRESENIUS MEDICAL CARE"/>
    <n v="21"/>
    <x v="1"/>
    <n v="58"/>
    <n v="70"/>
    <n v="74"/>
    <x v="0"/>
    <s v="As Expected"/>
    <x v="0"/>
    <n v="69"/>
    <n v="75"/>
    <n v="248"/>
    <x v="1"/>
    <x v="1"/>
    <n v="55"/>
    <n v="55"/>
    <n v="0"/>
    <x v="1"/>
    <x v="0"/>
    <n v="81"/>
  </r>
  <r>
    <n v="512509"/>
    <x v="6217"/>
    <x v="2"/>
    <x v="44"/>
    <s v="GREENBRIER"/>
    <x v="0"/>
    <x v="0"/>
    <s v="DAVITA"/>
    <n v="16"/>
    <x v="0"/>
    <n v="19"/>
    <n v="25"/>
    <n v="26"/>
    <x v="0"/>
    <s v="As Expected"/>
    <x v="0"/>
    <n v="20"/>
    <n v="23"/>
    <n v="112"/>
    <x v="1"/>
    <x v="1"/>
    <n v="21"/>
    <n v="21"/>
    <n v="0"/>
    <x v="2"/>
    <x v="0"/>
    <e v="#N/A"/>
  </r>
  <r>
    <n v="512511"/>
    <x v="6218"/>
    <x v="0"/>
    <x v="44"/>
    <s v="FAYETTE"/>
    <x v="0"/>
    <x v="0"/>
    <s v="FRESENIUS MEDICAL CARE"/>
    <n v="12"/>
    <x v="1"/>
    <n v="30"/>
    <n v="48"/>
    <n v="53"/>
    <x v="0"/>
    <s v="As Expected"/>
    <x v="0"/>
    <n v="39"/>
    <n v="63"/>
    <n v="178"/>
    <x v="1"/>
    <x v="1"/>
    <n v="50"/>
    <n v="50"/>
    <n v="0"/>
    <x v="1"/>
    <x v="0"/>
    <n v="47"/>
  </r>
  <r>
    <n v="512513"/>
    <x v="6219"/>
    <x v="0"/>
    <x v="44"/>
    <s v="OHIO"/>
    <x v="0"/>
    <x v="0"/>
    <s v="DAVITA"/>
    <n v="17"/>
    <x v="0"/>
    <n v="92"/>
    <n v="129"/>
    <n v="136"/>
    <x v="0"/>
    <s v="As Expected"/>
    <x v="0"/>
    <n v="108"/>
    <n v="134"/>
    <n v="431"/>
    <x v="3"/>
    <x v="1"/>
    <n v="119"/>
    <n v="119"/>
    <n v="0"/>
    <x v="1"/>
    <x v="0"/>
    <e v="#N/A"/>
  </r>
  <r>
    <n v="512514"/>
    <x v="6220"/>
    <x v="4"/>
    <x v="44"/>
    <s v="WETZEL"/>
    <x v="0"/>
    <x v="0"/>
    <s v="DAVITA"/>
    <n v="10"/>
    <x v="1"/>
    <n v="37"/>
    <n v="59"/>
    <n v="58"/>
    <x v="0"/>
    <s v="As Expected"/>
    <x v="0"/>
    <n v="43"/>
    <n v="49"/>
    <n v="184"/>
    <x v="1"/>
    <x v="1"/>
    <n v="55"/>
    <n v="55"/>
    <n v="0"/>
    <x v="2"/>
    <x v="0"/>
    <e v="#N/A"/>
  </r>
  <r>
    <n v="512515"/>
    <x v="6221"/>
    <x v="1"/>
    <x v="44"/>
    <s v="MERCER"/>
    <x v="0"/>
    <x v="0"/>
    <s v="FRESENIUS MEDICAL CARE"/>
    <n v="21"/>
    <x v="0"/>
    <n v="85"/>
    <n v="125"/>
    <n v="136"/>
    <x v="0"/>
    <s v="As Expected"/>
    <x v="0"/>
    <n v="98"/>
    <n v="78"/>
    <n v="388"/>
    <x v="1"/>
    <x v="1"/>
    <n v="114"/>
    <n v="114"/>
    <n v="0"/>
    <x v="1"/>
    <x v="0"/>
    <n v="60"/>
  </r>
  <r>
    <n v="512516"/>
    <x v="6222"/>
    <x v="0"/>
    <x v="44"/>
    <s v="MERCER"/>
    <x v="0"/>
    <x v="0"/>
    <s v="FRESENIUS MEDICAL CARE"/>
    <n v="17"/>
    <x v="1"/>
    <n v="32"/>
    <n v="52"/>
    <n v="56"/>
    <x v="0"/>
    <s v="As Expected"/>
    <x v="0"/>
    <n v="37"/>
    <n v="61"/>
    <n v="171"/>
    <x v="1"/>
    <x v="1"/>
    <n v="58"/>
    <n v="58"/>
    <n v="0"/>
    <x v="2"/>
    <x v="0"/>
    <n v="53"/>
  </r>
  <r>
    <n v="512517"/>
    <x v="6223"/>
    <x v="0"/>
    <x v="44"/>
    <s v="PUTNAM"/>
    <x v="0"/>
    <x v="0"/>
    <s v="FRESENIUS MEDICAL CARE"/>
    <n v="17"/>
    <x v="0"/>
    <n v="67"/>
    <n v="94"/>
    <n v="97"/>
    <x v="0"/>
    <s v="As Expected"/>
    <x v="0"/>
    <n v="75"/>
    <n v="87"/>
    <n v="292"/>
    <x v="1"/>
    <x v="1"/>
    <n v="96"/>
    <n v="96"/>
    <n v="0"/>
    <x v="1"/>
    <x v="2"/>
    <n v="55"/>
  </r>
  <r>
    <n v="512518"/>
    <x v="6224"/>
    <x v="0"/>
    <x v="44"/>
    <s v="LOGAN"/>
    <x v="0"/>
    <x v="0"/>
    <s v="DAVITA"/>
    <n v="13"/>
    <x v="1"/>
    <n v="48"/>
    <n v="76"/>
    <n v="78"/>
    <x v="0"/>
    <s v="As Expected"/>
    <x v="0"/>
    <n v="61"/>
    <n v="70"/>
    <n v="208"/>
    <x v="1"/>
    <x v="1"/>
    <n v="71"/>
    <n v="71"/>
    <n v="0"/>
    <x v="2"/>
    <x v="0"/>
    <e v="#N/A"/>
  </r>
  <r>
    <n v="512519"/>
    <x v="6225"/>
    <x v="2"/>
    <x v="44"/>
    <s v="WOOD"/>
    <x v="0"/>
    <x v="0"/>
    <s v="DAVITA"/>
    <n v="18"/>
    <x v="0"/>
    <n v="73"/>
    <n v="98"/>
    <n v="104"/>
    <x v="0"/>
    <s v="As Expected"/>
    <x v="0"/>
    <n v="80"/>
    <n v="98"/>
    <n v="416"/>
    <x v="1"/>
    <x v="1"/>
    <n v="75"/>
    <n v="75"/>
    <n v="0"/>
    <x v="1"/>
    <x v="0"/>
    <e v="#N/A"/>
  </r>
  <r>
    <n v="512520"/>
    <x v="6226"/>
    <x v="0"/>
    <x v="44"/>
    <s v="KANAWHA"/>
    <x v="0"/>
    <x v="0"/>
    <s v="DAVITA"/>
    <n v="23"/>
    <x v="1"/>
    <n v="105"/>
    <n v="141"/>
    <n v="143"/>
    <x v="1"/>
    <s v="As Expected"/>
    <x v="0"/>
    <n v="116"/>
    <n v="161"/>
    <n v="488"/>
    <x v="1"/>
    <x v="1"/>
    <n v="116"/>
    <n v="116"/>
    <n v="0"/>
    <x v="1"/>
    <x v="0"/>
    <e v="#N/A"/>
  </r>
  <r>
    <n v="512521"/>
    <x v="6227"/>
    <x v="0"/>
    <x v="44"/>
    <s v="MARION"/>
    <x v="0"/>
    <x v="0"/>
    <s v="FRESENIUS MEDICAL CARE"/>
    <n v="21"/>
    <x v="0"/>
    <n v="81"/>
    <n v="112"/>
    <n v="120"/>
    <x v="0"/>
    <s v="As Expected"/>
    <x v="0"/>
    <n v="101"/>
    <n v="127"/>
    <n v="376"/>
    <x v="1"/>
    <x v="1"/>
    <n v="108"/>
    <n v="108"/>
    <n v="0"/>
    <x v="1"/>
    <x v="0"/>
    <n v="55"/>
  </r>
  <r>
    <n v="512522"/>
    <x v="6228"/>
    <x v="0"/>
    <x v="44"/>
    <s v="HARDY"/>
    <x v="0"/>
    <x v="0"/>
    <s v="DAVITA"/>
    <n v="14"/>
    <x v="0"/>
    <n v="23"/>
    <n v="28"/>
    <n v="30"/>
    <x v="0"/>
    <s v="As Expected"/>
    <x v="0"/>
    <n v="24"/>
    <n v="23"/>
    <n v="101"/>
    <x v="1"/>
    <x v="1"/>
    <n v="29"/>
    <n v="29"/>
    <n v="0"/>
    <x v="2"/>
    <x v="0"/>
    <e v="#N/A"/>
  </r>
  <r>
    <n v="512523"/>
    <x v="6229"/>
    <x v="0"/>
    <x v="44"/>
    <s v="HARRISON"/>
    <x v="0"/>
    <x v="0"/>
    <s v="FRESENIUS MEDICAL CARE"/>
    <n v="32"/>
    <x v="0"/>
    <n v="66"/>
    <n v="92"/>
    <n v="102"/>
    <x v="0"/>
    <s v="As Expected"/>
    <x v="0"/>
    <n v="82"/>
    <n v="136"/>
    <n v="371"/>
    <x v="1"/>
    <x v="1"/>
    <n v="97"/>
    <n v="97"/>
    <n v="0"/>
    <x v="1"/>
    <x v="0"/>
    <n v="74"/>
  </r>
  <r>
    <n v="512524"/>
    <x v="6230"/>
    <x v="0"/>
    <x v="44"/>
    <s v="LEWIS"/>
    <x v="0"/>
    <x v="0"/>
    <s v="FRESENIUS MEDICAL CARE"/>
    <n v="14"/>
    <x v="0"/>
    <n v="23"/>
    <n v="35"/>
    <n v="36"/>
    <x v="0"/>
    <s v="As Expected"/>
    <x v="0"/>
    <n v="28"/>
    <n v="36"/>
    <n v="229"/>
    <x v="1"/>
    <x v="1"/>
    <n v="35"/>
    <n v="35"/>
    <n v="0"/>
    <x v="1"/>
    <x v="0"/>
    <n v="62"/>
  </r>
  <r>
    <n v="512525"/>
    <x v="6231"/>
    <x v="0"/>
    <x v="44"/>
    <s v="NICHOLAS"/>
    <x v="0"/>
    <x v="0"/>
    <s v="FRESENIUS MEDICAL CARE"/>
    <n v="12"/>
    <x v="0"/>
    <n v="39"/>
    <n v="50"/>
    <n v="51"/>
    <x v="0"/>
    <s v="As Expected"/>
    <x v="0"/>
    <n v="43"/>
    <n v="68"/>
    <n v="195"/>
    <x v="0"/>
    <x v="1"/>
    <n v="44"/>
    <n v="44"/>
    <n v="0"/>
    <x v="1"/>
    <x v="0"/>
    <n v="41"/>
  </r>
  <r>
    <n v="512527"/>
    <x v="6232"/>
    <x v="4"/>
    <x v="44"/>
    <s v="PRESTON"/>
    <x v="0"/>
    <x v="0"/>
    <s v="FRESENIUS MEDICAL CARE"/>
    <n v="16"/>
    <x v="0"/>
    <n v="16"/>
    <n v="26"/>
    <n v="28"/>
    <x v="0"/>
    <s v="As Expected"/>
    <x v="0"/>
    <n v="23"/>
    <n v="28"/>
    <n v="92"/>
    <x v="1"/>
    <x v="1"/>
    <n v="22"/>
    <n v="22"/>
    <n v="0"/>
    <x v="2"/>
    <x v="0"/>
    <n v="52"/>
  </r>
  <r>
    <n v="552576"/>
    <x v="6233"/>
    <x v="3"/>
    <x v="4"/>
    <s v="SAN JOAQUIN"/>
    <x v="0"/>
    <x v="0"/>
    <s v="DAVITA"/>
    <n v="0"/>
    <x v="0"/>
    <n v="25"/>
    <n v="43"/>
    <n v="48"/>
    <x v="0"/>
    <s v="As Expected"/>
    <x v="1"/>
    <n v="28"/>
    <n v="21"/>
    <n v="134"/>
    <x v="2"/>
    <x v="3"/>
    <n v="0"/>
    <n v="0"/>
    <n v="0"/>
    <x v="2"/>
    <x v="3"/>
    <e v="#N/A"/>
  </r>
  <r>
    <n v="512528"/>
    <x v="6234"/>
    <x v="2"/>
    <x v="44"/>
    <s v="JEFFERSON"/>
    <x v="0"/>
    <x v="0"/>
    <s v="FRESENIUS MEDICAL CARE"/>
    <n v="17"/>
    <x v="0"/>
    <n v="51"/>
    <n v="75"/>
    <n v="79"/>
    <x v="0"/>
    <s v="Better than Expected"/>
    <x v="0"/>
    <n v="58"/>
    <n v="73"/>
    <n v="245"/>
    <x v="0"/>
    <x v="1"/>
    <n v="78"/>
    <n v="78"/>
    <n v="0"/>
    <x v="1"/>
    <x v="0"/>
    <n v="70"/>
  </r>
  <r>
    <n v="452947"/>
    <x v="6235"/>
    <x v="3"/>
    <x v="46"/>
    <s v="NUECES"/>
    <x v="0"/>
    <x v="0"/>
    <s v="DAVITA"/>
    <n v="22"/>
    <x v="2"/>
    <n v="5"/>
    <n v="6"/>
    <n v="6"/>
    <x v="2"/>
    <s v="Not Available"/>
    <x v="2"/>
    <n v="5"/>
    <n v="2"/>
    <n v="14"/>
    <x v="2"/>
    <x v="3"/>
    <n v="5"/>
    <n v="5"/>
    <n v="0"/>
    <x v="2"/>
    <x v="1"/>
    <n v="21"/>
  </r>
  <r>
    <n v="512529"/>
    <x v="6236"/>
    <x v="0"/>
    <x v="44"/>
    <s v="JACKSON"/>
    <x v="0"/>
    <x v="0"/>
    <s v="FRESENIUS MEDICAL CARE"/>
    <n v="16"/>
    <x v="1"/>
    <n v="29"/>
    <n v="45"/>
    <n v="56"/>
    <x v="0"/>
    <s v="As Expected"/>
    <x v="0"/>
    <n v="37"/>
    <n v="53"/>
    <n v="192"/>
    <x v="0"/>
    <x v="1"/>
    <n v="50"/>
    <n v="50"/>
    <n v="0"/>
    <x v="2"/>
    <x v="0"/>
    <n v="50"/>
  </r>
  <r>
    <n v="512530"/>
    <x v="6237"/>
    <x v="2"/>
    <x v="44"/>
    <s v="MASON"/>
    <x v="0"/>
    <x v="0"/>
    <s v="DAVITA"/>
    <n v="12"/>
    <x v="2"/>
    <n v="11"/>
    <n v="22"/>
    <n v="23"/>
    <x v="0"/>
    <s v="As Expected"/>
    <x v="0"/>
    <n v="16"/>
    <n v="21"/>
    <n v="95"/>
    <x v="1"/>
    <x v="1"/>
    <n v="23"/>
    <n v="23"/>
    <n v="0"/>
    <x v="2"/>
    <x v="2"/>
    <e v="#N/A"/>
  </r>
  <r>
    <n v="512531"/>
    <x v="6238"/>
    <x v="1"/>
    <x v="44"/>
    <s v="BOONE"/>
    <x v="0"/>
    <x v="0"/>
    <s v="DAVITA"/>
    <n v="16"/>
    <x v="2"/>
    <n v="20"/>
    <n v="33"/>
    <n v="35"/>
    <x v="0"/>
    <s v="As Expected"/>
    <x v="0"/>
    <n v="28"/>
    <n v="33"/>
    <n v="106"/>
    <x v="1"/>
    <x v="1"/>
    <n v="36"/>
    <n v="36"/>
    <n v="0"/>
    <x v="2"/>
    <x v="0"/>
    <e v="#N/A"/>
  </r>
  <r>
    <n v="512532"/>
    <x v="6239"/>
    <x v="0"/>
    <x v="44"/>
    <s v="CABELL"/>
    <x v="0"/>
    <x v="0"/>
    <s v="FRESENIUS MEDICAL CARE"/>
    <n v="27"/>
    <x v="0"/>
    <n v="66"/>
    <n v="104"/>
    <n v="115"/>
    <x v="0"/>
    <s v="As Expected"/>
    <x v="0"/>
    <n v="77"/>
    <n v="120"/>
    <n v="403"/>
    <x v="1"/>
    <x v="1"/>
    <n v="114"/>
    <n v="114"/>
    <n v="0"/>
    <x v="1"/>
    <x v="0"/>
    <n v="56"/>
  </r>
  <r>
    <n v="512533"/>
    <x v="6240"/>
    <x v="4"/>
    <x v="44"/>
    <s v="KANAWHA"/>
    <x v="0"/>
    <x v="0"/>
    <s v="FRESENIUS MEDICAL CARE"/>
    <n v="25"/>
    <x v="0"/>
    <n v="93"/>
    <n v="137"/>
    <n v="145"/>
    <x v="0"/>
    <s v="As Expected"/>
    <x v="0"/>
    <n v="106"/>
    <n v="124"/>
    <n v="453"/>
    <x v="1"/>
    <x v="1"/>
    <n v="131"/>
    <n v="131"/>
    <n v="0"/>
    <x v="1"/>
    <x v="0"/>
    <n v="55"/>
  </r>
  <r>
    <n v="512534"/>
    <x v="6241"/>
    <x v="0"/>
    <x v="44"/>
    <s v="GREENBRIER"/>
    <x v="0"/>
    <x v="0"/>
    <s v="FRESENIUS MEDICAL CARE"/>
    <n v="17"/>
    <x v="0"/>
    <n v="57"/>
    <n v="77"/>
    <n v="89"/>
    <x v="0"/>
    <s v="As Expected"/>
    <x v="0"/>
    <n v="65"/>
    <n v="107"/>
    <n v="225"/>
    <x v="0"/>
    <x v="1"/>
    <n v="77"/>
    <n v="77"/>
    <n v="0"/>
    <x v="2"/>
    <x v="0"/>
    <n v="49"/>
  </r>
  <r>
    <n v="512535"/>
    <x v="6242"/>
    <x v="0"/>
    <x v="44"/>
    <s v="CABELL"/>
    <x v="0"/>
    <x v="0"/>
    <s v="FRESENIUS MEDICAL CARE"/>
    <n v="24"/>
    <x v="0"/>
    <n v="84"/>
    <n v="134"/>
    <n v="149"/>
    <x v="0"/>
    <s v="As Expected"/>
    <x v="0"/>
    <n v="116"/>
    <n v="123"/>
    <n v="481"/>
    <x v="0"/>
    <x v="1"/>
    <n v="137"/>
    <n v="137"/>
    <n v="0"/>
    <x v="1"/>
    <x v="0"/>
    <n v="50"/>
  </r>
  <r>
    <n v="512536"/>
    <x v="6243"/>
    <x v="0"/>
    <x v="44"/>
    <s v="WYOMING"/>
    <x v="0"/>
    <x v="0"/>
    <s v="FRESENIUS MEDICAL CARE"/>
    <n v="13"/>
    <x v="1"/>
    <n v="27"/>
    <n v="44"/>
    <n v="46"/>
    <x v="0"/>
    <s v="As Expected"/>
    <x v="0"/>
    <n v="36"/>
    <n v="59"/>
    <n v="108"/>
    <x v="1"/>
    <x v="1"/>
    <n v="41"/>
    <n v="41"/>
    <n v="0"/>
    <x v="2"/>
    <x v="0"/>
    <n v="48"/>
  </r>
  <r>
    <n v="512537"/>
    <x v="6244"/>
    <x v="4"/>
    <x v="44"/>
    <s v="MINERAL"/>
    <x v="0"/>
    <x v="0"/>
    <s v="DAVITA"/>
    <n v="12"/>
    <x v="1"/>
    <n v="30"/>
    <n v="47"/>
    <n v="49"/>
    <x v="0"/>
    <s v="As Expected"/>
    <x v="0"/>
    <n v="40"/>
    <n v="49"/>
    <n v="166"/>
    <x v="1"/>
    <x v="1"/>
    <n v="42"/>
    <n v="42"/>
    <n v="0"/>
    <x v="2"/>
    <x v="0"/>
    <e v="#N/A"/>
  </r>
  <r>
    <n v="512538"/>
    <x v="6245"/>
    <x v="0"/>
    <x v="44"/>
    <s v="RALEIGH"/>
    <x v="0"/>
    <x v="0"/>
    <s v="DAVITA"/>
    <n v="17"/>
    <x v="1"/>
    <n v="49"/>
    <n v="69"/>
    <n v="74"/>
    <x v="0"/>
    <s v="As Expected"/>
    <x v="0"/>
    <n v="58"/>
    <n v="82"/>
    <n v="233"/>
    <x v="1"/>
    <x v="1"/>
    <n v="58"/>
    <n v="58"/>
    <n v="0"/>
    <x v="1"/>
    <x v="0"/>
    <e v="#N/A"/>
  </r>
  <r>
    <n v="512539"/>
    <x v="6246"/>
    <x v="4"/>
    <x v="44"/>
    <s v="RALEIGH"/>
    <x v="0"/>
    <x v="0"/>
    <s v="FRESENIUS MEDICAL CARE"/>
    <n v="10"/>
    <x v="0"/>
    <n v="38"/>
    <n v="59"/>
    <n v="65"/>
    <x v="0"/>
    <s v="As Expected"/>
    <x v="0"/>
    <n v="49"/>
    <n v="72"/>
    <n v="170"/>
    <x v="1"/>
    <x v="1"/>
    <n v="47"/>
    <n v="47"/>
    <n v="0"/>
    <x v="2"/>
    <x v="0"/>
    <n v="52"/>
  </r>
  <r>
    <n v="512540"/>
    <x v="6247"/>
    <x v="0"/>
    <x v="44"/>
    <s v="HARRISON"/>
    <x v="0"/>
    <x v="0"/>
    <s v="DAVITA"/>
    <n v="9"/>
    <x v="0"/>
    <n v="24"/>
    <n v="42"/>
    <n v="45"/>
    <x v="0"/>
    <s v="As Expected"/>
    <x v="0"/>
    <n v="28"/>
    <n v="39"/>
    <n v="112"/>
    <x v="1"/>
    <x v="1"/>
    <n v="37"/>
    <n v="37"/>
    <n v="0"/>
    <x v="1"/>
    <x v="0"/>
    <e v="#N/A"/>
  </r>
  <r>
    <n v="512552"/>
    <x v="6248"/>
    <x v="0"/>
    <x v="44"/>
    <m/>
    <x v="0"/>
    <x v="0"/>
    <s v="AMERICAN RENAL ASSOCIATES"/>
    <n v="17"/>
    <x v="2"/>
    <n v="22"/>
    <n v="40"/>
    <n v="50"/>
    <x v="0"/>
    <s v="Better than Expected"/>
    <x v="0"/>
    <n v="36"/>
    <n v="30"/>
    <n v="36"/>
    <x v="0"/>
    <x v="1"/>
    <n v="47"/>
    <n v="47"/>
    <n v="0"/>
    <x v="2"/>
    <x v="0"/>
    <e v="#N/A"/>
  </r>
  <r>
    <n v="512542"/>
    <x v="6249"/>
    <x v="4"/>
    <x v="44"/>
    <s v="CABELL"/>
    <x v="0"/>
    <x v="0"/>
    <s v="FRESENIUS MEDICAL CARE"/>
    <n v="4"/>
    <x v="1"/>
    <n v="33"/>
    <n v="55"/>
    <n v="60"/>
    <x v="0"/>
    <s v="As Expected"/>
    <x v="0"/>
    <n v="37"/>
    <n v="46"/>
    <n v="139"/>
    <x v="2"/>
    <x v="1"/>
    <n v="36"/>
    <n v="36"/>
    <n v="0"/>
    <x v="3"/>
    <x v="0"/>
    <n v="46"/>
  </r>
  <r>
    <n v="512543"/>
    <x v="6250"/>
    <x v="1"/>
    <x v="44"/>
    <s v="BERKELEY"/>
    <x v="0"/>
    <x v="0"/>
    <s v="FRESENIUS MEDICAL CARE"/>
    <n v="16"/>
    <x v="0"/>
    <n v="59"/>
    <n v="92"/>
    <n v="99"/>
    <x v="0"/>
    <s v="As Expected"/>
    <x v="0"/>
    <n v="71"/>
    <n v="56"/>
    <n v="177"/>
    <x v="0"/>
    <x v="1"/>
    <n v="82"/>
    <n v="82"/>
    <n v="0"/>
    <x v="1"/>
    <x v="0"/>
    <n v="47"/>
  </r>
  <r>
    <n v="512544"/>
    <x v="6251"/>
    <x v="0"/>
    <x v="44"/>
    <s v="FAYETTE"/>
    <x v="0"/>
    <x v="0"/>
    <s v="FRESENIUS MEDICAL CARE"/>
    <n v="13"/>
    <x v="0"/>
    <n v="41"/>
    <n v="52"/>
    <n v="59"/>
    <x v="0"/>
    <s v="As Expected"/>
    <x v="0"/>
    <n v="47"/>
    <n v="57"/>
    <n v="117"/>
    <x v="1"/>
    <x v="1"/>
    <n v="55"/>
    <n v="55"/>
    <n v="0"/>
    <x v="2"/>
    <x v="0"/>
    <n v="40"/>
  </r>
  <r>
    <n v="512546"/>
    <x v="6252"/>
    <x v="2"/>
    <x v="44"/>
    <s v="TAYLOR"/>
    <x v="0"/>
    <x v="0"/>
    <s v="FRESENIUS MEDICAL CARE"/>
    <n v="14"/>
    <x v="2"/>
    <n v="18"/>
    <n v="32"/>
    <n v="38"/>
    <x v="0"/>
    <s v="As Expected"/>
    <x v="0"/>
    <n v="25"/>
    <n v="30"/>
    <n v="67"/>
    <x v="1"/>
    <x v="1"/>
    <n v="32"/>
    <n v="32"/>
    <n v="0"/>
    <x v="2"/>
    <x v="0"/>
    <n v="67"/>
  </r>
  <r>
    <n v="512547"/>
    <x v="6253"/>
    <x v="1"/>
    <x v="44"/>
    <s v="WOOD"/>
    <x v="0"/>
    <x v="0"/>
    <s v="DAVITA"/>
    <n v="13"/>
    <x v="0"/>
    <n v="34"/>
    <n v="44"/>
    <n v="49"/>
    <x v="0"/>
    <s v="As Expected"/>
    <x v="0"/>
    <n v="41"/>
    <n v="69"/>
    <n v="111"/>
    <x v="1"/>
    <x v="1"/>
    <n v="48"/>
    <n v="48"/>
    <n v="0"/>
    <x v="2"/>
    <x v="0"/>
    <e v="#N/A"/>
  </r>
  <r>
    <n v="512548"/>
    <x v="6254"/>
    <x v="1"/>
    <x v="44"/>
    <s v="UPSHUR"/>
    <x v="0"/>
    <x v="0"/>
    <s v="FRESENIUS MEDICAL CARE"/>
    <n v="9"/>
    <x v="0"/>
    <n v="23"/>
    <n v="29"/>
    <n v="29"/>
    <x v="0"/>
    <s v="As Expected"/>
    <x v="0"/>
    <n v="26"/>
    <n v="40"/>
    <n v="51"/>
    <x v="1"/>
    <x v="1"/>
    <n v="25"/>
    <n v="25"/>
    <n v="0"/>
    <x v="2"/>
    <x v="0"/>
    <n v="46"/>
  </r>
  <r>
    <n v="512549"/>
    <x v="6255"/>
    <x v="2"/>
    <x v="44"/>
    <s v="BRAXTON"/>
    <x v="0"/>
    <x v="0"/>
    <s v="FRESENIUS MEDICAL CARE"/>
    <n v="11"/>
    <x v="2"/>
    <n v="15"/>
    <n v="27"/>
    <n v="29"/>
    <x v="0"/>
    <s v="As Expected"/>
    <x v="1"/>
    <n v="20"/>
    <n v="22"/>
    <n v="48"/>
    <x v="1"/>
    <x v="1"/>
    <n v="26"/>
    <n v="26"/>
    <n v="0"/>
    <x v="2"/>
    <x v="0"/>
    <n v="66"/>
  </r>
  <r>
    <n v="522301"/>
    <x v="6256"/>
    <x v="1"/>
    <x v="51"/>
    <s v="DODGE"/>
    <x v="1"/>
    <x v="1"/>
    <s v="INDEPENDENT"/>
    <n v="12"/>
    <x v="0"/>
    <n v="21"/>
    <n v="27"/>
    <n v="27"/>
    <x v="0"/>
    <s v="Not Available"/>
    <x v="0"/>
    <n v="23"/>
    <n v="6"/>
    <n v="82"/>
    <x v="1"/>
    <x v="1"/>
    <n v="27"/>
    <n v="27"/>
    <n v="0"/>
    <x v="2"/>
    <x v="0"/>
    <n v="80"/>
  </r>
  <r>
    <n v="522311"/>
    <x v="6257"/>
    <x v="4"/>
    <x v="51"/>
    <s v="EAU CLAIRE"/>
    <x v="1"/>
    <x v="0"/>
    <s v="MAYO CLINIC DIALYSIS"/>
    <n v="10"/>
    <x v="0"/>
    <n v="39"/>
    <n v="52"/>
    <n v="57"/>
    <x v="0"/>
    <s v="As Expected"/>
    <x v="0"/>
    <n v="52"/>
    <n v="54"/>
    <n v="206"/>
    <x v="3"/>
    <x v="1"/>
    <n v="38"/>
    <n v="38"/>
    <n v="0"/>
    <x v="1"/>
    <x v="0"/>
    <n v="39"/>
  </r>
  <r>
    <n v="522312"/>
    <x v="6258"/>
    <x v="2"/>
    <x v="51"/>
    <s v="BROWN"/>
    <x v="1"/>
    <x v="1"/>
    <s v="INDEPENDENT"/>
    <n v="21"/>
    <x v="0"/>
    <n v="55"/>
    <n v="83"/>
    <n v="93"/>
    <x v="0"/>
    <s v="As Expected"/>
    <x v="0"/>
    <n v="64"/>
    <n v="105"/>
    <n v="306"/>
    <x v="2"/>
    <x v="1"/>
    <n v="91"/>
    <n v="91"/>
    <n v="0"/>
    <x v="1"/>
    <x v="0"/>
    <n v="83"/>
  </r>
  <r>
    <n v="522313"/>
    <x v="6259"/>
    <x v="2"/>
    <x v="51"/>
    <s v="LA CROSSE"/>
    <x v="1"/>
    <x v="0"/>
    <s v="GUNDERSEN LUTHERAN"/>
    <n v="12"/>
    <x v="2"/>
    <n v="17"/>
    <n v="27"/>
    <n v="30"/>
    <x v="0"/>
    <s v="Not Available"/>
    <x v="0"/>
    <n v="20"/>
    <n v="9"/>
    <n v="70"/>
    <x v="2"/>
    <x v="3"/>
    <n v="1"/>
    <n v="1"/>
    <n v="0"/>
    <x v="2"/>
    <x v="0"/>
    <n v="62"/>
  </r>
  <r>
    <n v="522320"/>
    <x v="6260"/>
    <x v="0"/>
    <x v="51"/>
    <s v="BARRON"/>
    <x v="1"/>
    <x v="1"/>
    <s v="INDEPENDENT"/>
    <n v="16"/>
    <x v="0"/>
    <n v="49"/>
    <n v="58"/>
    <n v="64"/>
    <x v="0"/>
    <s v="As Expected"/>
    <x v="3"/>
    <n v="53"/>
    <n v="39"/>
    <n v="219"/>
    <x v="1"/>
    <x v="1"/>
    <n v="59"/>
    <n v="59"/>
    <n v="0"/>
    <x v="2"/>
    <x v="0"/>
    <n v="63"/>
  </r>
  <r>
    <n v="522323"/>
    <x v="6261"/>
    <x v="0"/>
    <x v="51"/>
    <s v="SHEBOYGAN"/>
    <x v="1"/>
    <x v="1"/>
    <s v="INDEPENDENT"/>
    <n v="12"/>
    <x v="0"/>
    <n v="35"/>
    <n v="51"/>
    <n v="51"/>
    <x v="0"/>
    <s v="As Expected"/>
    <x v="0"/>
    <n v="40"/>
    <n v="36"/>
    <n v="135"/>
    <x v="1"/>
    <x v="1"/>
    <n v="52"/>
    <n v="52"/>
    <n v="0"/>
    <x v="2"/>
    <x v="0"/>
    <n v="94"/>
  </r>
  <r>
    <n v="522324"/>
    <x v="6262"/>
    <x v="4"/>
    <x v="51"/>
    <s v="ROCK"/>
    <x v="1"/>
    <x v="1"/>
    <s v="INDEPENDENT"/>
    <n v="18"/>
    <x v="0"/>
    <n v="78"/>
    <n v="117"/>
    <n v="123"/>
    <x v="0"/>
    <s v="As Expected"/>
    <x v="0"/>
    <n v="87"/>
    <n v="102"/>
    <n v="352"/>
    <x v="1"/>
    <x v="1"/>
    <n v="90"/>
    <n v="90"/>
    <n v="0"/>
    <x v="1"/>
    <x v="0"/>
    <n v="45"/>
  </r>
  <r>
    <n v="552611"/>
    <x v="6263"/>
    <x v="3"/>
    <x v="4"/>
    <s v="CONTRA COSTA"/>
    <x v="0"/>
    <x v="0"/>
    <s v="DAVITA"/>
    <n v="3"/>
    <x v="2"/>
    <n v="6"/>
    <n v="10"/>
    <n v="10"/>
    <x v="2"/>
    <s v="Not Available"/>
    <x v="0"/>
    <n v="7"/>
    <n v="2"/>
    <n v="45"/>
    <x v="2"/>
    <x v="3"/>
    <n v="10"/>
    <n v="10"/>
    <n v="0"/>
    <x v="2"/>
    <x v="0"/>
    <e v="#N/A"/>
  </r>
  <r>
    <n v="522327"/>
    <x v="6264"/>
    <x v="2"/>
    <x v="51"/>
    <s v="EAU CLAIRE"/>
    <x v="1"/>
    <x v="1"/>
    <s v="INDEPENDENT"/>
    <n v="11"/>
    <x v="0"/>
    <n v="57"/>
    <n v="70"/>
    <n v="73"/>
    <x v="0"/>
    <s v="As Expected"/>
    <x v="0"/>
    <n v="68"/>
    <n v="61"/>
    <n v="271"/>
    <x v="1"/>
    <x v="1"/>
    <n v="67"/>
    <n v="67"/>
    <n v="0"/>
    <x v="1"/>
    <x v="0"/>
    <n v="69"/>
  </r>
  <r>
    <n v="522328"/>
    <x v="6265"/>
    <x v="0"/>
    <x v="51"/>
    <s v="JUNEAU"/>
    <x v="1"/>
    <x v="1"/>
    <s v="INDEPENDENT"/>
    <n v="9"/>
    <x v="0"/>
    <n v="19"/>
    <n v="28"/>
    <n v="28"/>
    <x v="0"/>
    <s v="As Expected"/>
    <x v="0"/>
    <n v="23"/>
    <n v="16"/>
    <n v="97"/>
    <x v="1"/>
    <x v="1"/>
    <n v="28"/>
    <n v="28"/>
    <n v="0"/>
    <x v="2"/>
    <x v="0"/>
    <n v="53"/>
  </r>
  <r>
    <n v="522329"/>
    <x v="6266"/>
    <x v="0"/>
    <x v="51"/>
    <s v="ROCK"/>
    <x v="1"/>
    <x v="1"/>
    <s v="INDEPENDENT"/>
    <n v="12"/>
    <x v="0"/>
    <n v="71"/>
    <n v="90"/>
    <n v="96"/>
    <x v="0"/>
    <s v="As Expected"/>
    <x v="0"/>
    <n v="86"/>
    <n v="114"/>
    <n v="299"/>
    <x v="1"/>
    <x v="1"/>
    <n v="87"/>
    <n v="87"/>
    <n v="0"/>
    <x v="1"/>
    <x v="0"/>
    <n v="38"/>
  </r>
  <r>
    <n v="522331"/>
    <x v="6267"/>
    <x v="1"/>
    <x v="51"/>
    <s v="DUNN"/>
    <x v="1"/>
    <x v="0"/>
    <s v="MAYO CLINIC DIALYSIS"/>
    <n v="24"/>
    <x v="0"/>
    <n v="38"/>
    <n v="50"/>
    <n v="54"/>
    <x v="0"/>
    <s v="As Expected"/>
    <x v="3"/>
    <n v="46"/>
    <n v="32"/>
    <n v="166"/>
    <x v="3"/>
    <x v="1"/>
    <n v="55"/>
    <n v="55"/>
    <n v="0"/>
    <x v="2"/>
    <x v="0"/>
    <n v="85"/>
  </r>
  <r>
    <n v="522335"/>
    <x v="6268"/>
    <x v="2"/>
    <x v="51"/>
    <s v="KENOSHA"/>
    <x v="1"/>
    <x v="1"/>
    <s v="INDEPENDENT"/>
    <n v="21"/>
    <x v="0"/>
    <n v="84"/>
    <n v="116"/>
    <n v="120"/>
    <x v="0"/>
    <s v="As Expected"/>
    <x v="0"/>
    <n v="98"/>
    <n v="84"/>
    <n v="371"/>
    <x v="1"/>
    <x v="1"/>
    <n v="101"/>
    <n v="101"/>
    <n v="0"/>
    <x v="1"/>
    <x v="0"/>
    <n v="74"/>
  </r>
  <r>
    <n v="522339"/>
    <x v="6269"/>
    <x v="0"/>
    <x v="51"/>
    <s v="COLUMBIA"/>
    <x v="1"/>
    <x v="1"/>
    <s v="INDEPENDENT"/>
    <n v="6"/>
    <x v="0"/>
    <n v="24"/>
    <n v="30"/>
    <n v="30"/>
    <x v="0"/>
    <s v="As Expected"/>
    <x v="0"/>
    <n v="26"/>
    <n v="22"/>
    <n v="95"/>
    <x v="1"/>
    <x v="1"/>
    <n v="30"/>
    <n v="30"/>
    <n v="0"/>
    <x v="2"/>
    <x v="0"/>
    <n v="33"/>
  </r>
  <r>
    <n v="522343"/>
    <x v="6270"/>
    <x v="1"/>
    <x v="51"/>
    <s v="TAYLOR"/>
    <x v="1"/>
    <x v="1"/>
    <s v="INDEPENDENT"/>
    <n v="8"/>
    <x v="0"/>
    <n v="21"/>
    <n v="34"/>
    <n v="35"/>
    <x v="0"/>
    <s v="As Expected"/>
    <x v="0"/>
    <n v="28"/>
    <n v="25"/>
    <n v="120"/>
    <x v="1"/>
    <x v="1"/>
    <n v="35"/>
    <n v="35"/>
    <n v="0"/>
    <x v="2"/>
    <x v="0"/>
    <n v="52"/>
  </r>
  <r>
    <n v="522500"/>
    <x v="6271"/>
    <x v="0"/>
    <x v="51"/>
    <s v="WINNEBAGO"/>
    <x v="0"/>
    <x v="0"/>
    <s v="FRESENIUS MEDICAL CARE"/>
    <n v="18"/>
    <x v="0"/>
    <n v="87"/>
    <n v="131"/>
    <n v="137"/>
    <x v="0"/>
    <s v="As Expected"/>
    <x v="1"/>
    <n v="107"/>
    <n v="87"/>
    <n v="437"/>
    <x v="0"/>
    <x v="1"/>
    <n v="94"/>
    <n v="94"/>
    <n v="0"/>
    <x v="1"/>
    <x v="0"/>
    <n v="58"/>
  </r>
  <r>
    <n v="522501"/>
    <x v="6272"/>
    <x v="2"/>
    <x v="51"/>
    <s v="BROWN"/>
    <x v="0"/>
    <x v="0"/>
    <s v="DAVITA"/>
    <n v="22"/>
    <x v="0"/>
    <n v="91"/>
    <n v="129"/>
    <n v="132"/>
    <x v="0"/>
    <s v="As Expected"/>
    <x v="0"/>
    <n v="101"/>
    <n v="75"/>
    <n v="440"/>
    <x v="3"/>
    <x v="1"/>
    <n v="106"/>
    <n v="106"/>
    <n v="1"/>
    <x v="1"/>
    <x v="0"/>
    <e v="#N/A"/>
  </r>
  <r>
    <n v="522502"/>
    <x v="6273"/>
    <x v="1"/>
    <x v="51"/>
    <s v="MILWAUKEE"/>
    <x v="0"/>
    <x v="0"/>
    <s v="DAVITA"/>
    <n v="24"/>
    <x v="0"/>
    <n v="55"/>
    <n v="92"/>
    <n v="94"/>
    <x v="0"/>
    <s v="As Expected"/>
    <x v="0"/>
    <n v="64"/>
    <n v="88"/>
    <n v="291"/>
    <x v="1"/>
    <x v="1"/>
    <n v="95"/>
    <n v="95"/>
    <n v="0"/>
    <x v="1"/>
    <x v="0"/>
    <e v="#N/A"/>
  </r>
  <r>
    <n v="522503"/>
    <x v="6274"/>
    <x v="1"/>
    <x v="51"/>
    <s v="ROCK"/>
    <x v="0"/>
    <x v="0"/>
    <s v="DAVITA"/>
    <n v="12"/>
    <x v="0"/>
    <n v="47"/>
    <n v="61"/>
    <n v="64"/>
    <x v="0"/>
    <s v="As Expected"/>
    <x v="0"/>
    <n v="53"/>
    <n v="74"/>
    <n v="239"/>
    <x v="1"/>
    <x v="1"/>
    <n v="57"/>
    <n v="57"/>
    <n v="0"/>
    <x v="2"/>
    <x v="0"/>
    <e v="#N/A"/>
  </r>
  <r>
    <n v="522504"/>
    <x v="6275"/>
    <x v="1"/>
    <x v="51"/>
    <s v="WAUKESHA"/>
    <x v="0"/>
    <x v="0"/>
    <s v="DAVITA"/>
    <n v="12"/>
    <x v="0"/>
    <n v="30"/>
    <n v="38"/>
    <n v="41"/>
    <x v="0"/>
    <s v="As Expected"/>
    <x v="0"/>
    <n v="36"/>
    <n v="39"/>
    <n v="173"/>
    <x v="1"/>
    <x v="1"/>
    <n v="41"/>
    <n v="41"/>
    <n v="0"/>
    <x v="2"/>
    <x v="0"/>
    <e v="#N/A"/>
  </r>
  <r>
    <n v="522506"/>
    <x v="6276"/>
    <x v="0"/>
    <x v="51"/>
    <s v="MILWAUKEE"/>
    <x v="0"/>
    <x v="0"/>
    <s v="FRESENIUS MEDICAL CARE"/>
    <n v="17"/>
    <x v="1"/>
    <n v="107"/>
    <n v="163"/>
    <n v="176"/>
    <x v="0"/>
    <s v="As Expected"/>
    <x v="0"/>
    <n v="132"/>
    <n v="131"/>
    <n v="382"/>
    <x v="1"/>
    <x v="1"/>
    <n v="124"/>
    <n v="124"/>
    <n v="0"/>
    <x v="1"/>
    <x v="0"/>
    <n v="54"/>
  </r>
  <r>
    <n v="522507"/>
    <x v="6277"/>
    <x v="1"/>
    <x v="51"/>
    <s v="MILWAUKEE"/>
    <x v="0"/>
    <x v="0"/>
    <s v="DAVITA"/>
    <n v="21"/>
    <x v="0"/>
    <n v="71"/>
    <n v="103"/>
    <n v="109"/>
    <x v="0"/>
    <s v="As Expected"/>
    <x v="0"/>
    <n v="79"/>
    <n v="108"/>
    <n v="288"/>
    <x v="1"/>
    <x v="1"/>
    <n v="107"/>
    <n v="107"/>
    <n v="0"/>
    <x v="1"/>
    <x v="0"/>
    <e v="#N/A"/>
  </r>
  <r>
    <n v="522509"/>
    <x v="6278"/>
    <x v="2"/>
    <x v="51"/>
    <s v="MILWAUKEE"/>
    <x v="0"/>
    <x v="0"/>
    <s v="DAVITA"/>
    <n v="20"/>
    <x v="0"/>
    <n v="69"/>
    <n v="97"/>
    <n v="101"/>
    <x v="0"/>
    <s v="As Expected"/>
    <x v="0"/>
    <n v="83"/>
    <n v="77"/>
    <n v="313"/>
    <x v="1"/>
    <x v="1"/>
    <n v="101"/>
    <n v="101"/>
    <n v="0"/>
    <x v="1"/>
    <x v="0"/>
    <e v="#N/A"/>
  </r>
  <r>
    <n v="522510"/>
    <x v="6279"/>
    <x v="0"/>
    <x v="51"/>
    <s v="MILWAUKEE"/>
    <x v="0"/>
    <x v="0"/>
    <s v="FRESENIUS MEDICAL CARE"/>
    <n v="29"/>
    <x v="0"/>
    <n v="95"/>
    <n v="141"/>
    <n v="145"/>
    <x v="0"/>
    <s v="As Expected"/>
    <x v="0"/>
    <n v="108"/>
    <n v="147"/>
    <n v="389"/>
    <x v="1"/>
    <x v="1"/>
    <n v="144"/>
    <n v="144"/>
    <n v="0"/>
    <x v="1"/>
    <x v="0"/>
    <n v="55"/>
  </r>
  <r>
    <n v="522511"/>
    <x v="6280"/>
    <x v="1"/>
    <x v="51"/>
    <s v="SHAWANO"/>
    <x v="0"/>
    <x v="0"/>
    <s v="DAVITA"/>
    <n v="15"/>
    <x v="0"/>
    <n v="35"/>
    <n v="43"/>
    <n v="45"/>
    <x v="0"/>
    <s v="As Expected"/>
    <x v="0"/>
    <n v="37"/>
    <n v="29"/>
    <n v="156"/>
    <x v="3"/>
    <x v="1"/>
    <n v="45"/>
    <n v="45"/>
    <n v="0"/>
    <x v="2"/>
    <x v="0"/>
    <e v="#N/A"/>
  </r>
  <r>
    <n v="522512"/>
    <x v="6281"/>
    <x v="1"/>
    <x v="51"/>
    <s v="MILWAUKEE"/>
    <x v="0"/>
    <x v="0"/>
    <s v="FRESENIUS MEDICAL CARE"/>
    <n v="17"/>
    <x v="0"/>
    <n v="71"/>
    <n v="109"/>
    <n v="109"/>
    <x v="0"/>
    <s v="As Expected"/>
    <x v="0"/>
    <n v="77"/>
    <n v="49"/>
    <n v="304"/>
    <x v="0"/>
    <x v="1"/>
    <n v="110"/>
    <n v="110"/>
    <n v="0"/>
    <x v="1"/>
    <x v="0"/>
    <n v="65"/>
  </r>
  <r>
    <n v="522513"/>
    <x v="6282"/>
    <x v="1"/>
    <x v="51"/>
    <s v="WAUKESHA"/>
    <x v="0"/>
    <x v="0"/>
    <s v="DAVITA"/>
    <n v="8"/>
    <x v="0"/>
    <n v="25"/>
    <n v="40"/>
    <n v="43"/>
    <x v="0"/>
    <s v="As Expected"/>
    <x v="0"/>
    <n v="32"/>
    <n v="23"/>
    <n v="143"/>
    <x v="1"/>
    <x v="1"/>
    <n v="43"/>
    <n v="43"/>
    <n v="0"/>
    <x v="2"/>
    <x v="1"/>
    <e v="#N/A"/>
  </r>
  <r>
    <n v="522517"/>
    <x v="6283"/>
    <x v="1"/>
    <x v="51"/>
    <s v="WAUKESHA"/>
    <x v="0"/>
    <x v="0"/>
    <s v="DAVITA"/>
    <n v="15"/>
    <x v="0"/>
    <n v="22"/>
    <n v="32"/>
    <n v="36"/>
    <x v="0"/>
    <s v="Worse than Expected"/>
    <x v="0"/>
    <n v="27"/>
    <n v="38"/>
    <n v="122"/>
    <x v="1"/>
    <x v="1"/>
    <n v="35"/>
    <n v="35"/>
    <n v="0"/>
    <x v="2"/>
    <x v="2"/>
    <e v="#N/A"/>
  </r>
  <r>
    <n v="522519"/>
    <x v="6284"/>
    <x v="2"/>
    <x v="51"/>
    <s v="POLK"/>
    <x v="0"/>
    <x v="0"/>
    <s v="DAVITA"/>
    <n v="9"/>
    <x v="0"/>
    <n v="17"/>
    <n v="24"/>
    <n v="28"/>
    <x v="0"/>
    <s v="As Expected"/>
    <x v="3"/>
    <n v="19"/>
    <n v="26"/>
    <n v="77"/>
    <x v="1"/>
    <x v="1"/>
    <n v="29"/>
    <n v="29"/>
    <n v="0"/>
    <x v="2"/>
    <x v="0"/>
    <e v="#N/A"/>
  </r>
  <r>
    <n v="522521"/>
    <x v="6285"/>
    <x v="0"/>
    <x v="51"/>
    <s v="WAUKESHA"/>
    <x v="0"/>
    <x v="0"/>
    <s v="DAVITA"/>
    <n v="10"/>
    <x v="0"/>
    <n v="22"/>
    <n v="37"/>
    <n v="40"/>
    <x v="0"/>
    <s v="As Expected"/>
    <x v="1"/>
    <n v="28"/>
    <n v="40"/>
    <n v="110"/>
    <x v="1"/>
    <x v="1"/>
    <n v="39"/>
    <n v="39"/>
    <n v="0"/>
    <x v="2"/>
    <x v="0"/>
    <e v="#N/A"/>
  </r>
  <r>
    <n v="522523"/>
    <x v="6286"/>
    <x v="0"/>
    <x v="51"/>
    <s v="WAUKESHA"/>
    <x v="0"/>
    <x v="0"/>
    <s v="DAVITA"/>
    <n v="12"/>
    <x v="0"/>
    <n v="41"/>
    <n v="56"/>
    <n v="61"/>
    <x v="0"/>
    <s v="As Expected"/>
    <x v="0"/>
    <n v="50"/>
    <n v="57"/>
    <n v="174"/>
    <x v="1"/>
    <x v="1"/>
    <n v="62"/>
    <n v="62"/>
    <n v="0"/>
    <x v="2"/>
    <x v="0"/>
    <e v="#N/A"/>
  </r>
  <r>
    <n v="522524"/>
    <x v="6287"/>
    <x v="0"/>
    <x v="51"/>
    <s v="MILWAUKEE"/>
    <x v="0"/>
    <x v="0"/>
    <s v="FRESENIUS MEDICAL CARE"/>
    <n v="19"/>
    <x v="0"/>
    <n v="68"/>
    <n v="103"/>
    <n v="103"/>
    <x v="0"/>
    <s v="As Expected"/>
    <x v="0"/>
    <n v="77"/>
    <n v="123"/>
    <n v="317"/>
    <x v="0"/>
    <x v="1"/>
    <n v="106"/>
    <n v="106"/>
    <n v="0"/>
    <x v="1"/>
    <x v="0"/>
    <n v="45"/>
  </r>
  <r>
    <n v="522525"/>
    <x v="6288"/>
    <x v="4"/>
    <x v="51"/>
    <s v="DODGE"/>
    <x v="0"/>
    <x v="0"/>
    <s v="DAVITA"/>
    <n v="11"/>
    <x v="0"/>
    <n v="37"/>
    <n v="49"/>
    <n v="52"/>
    <x v="0"/>
    <s v="As Expected"/>
    <x v="0"/>
    <n v="42"/>
    <n v="51"/>
    <n v="156"/>
    <x v="1"/>
    <x v="1"/>
    <n v="52"/>
    <n v="52"/>
    <n v="0"/>
    <x v="2"/>
    <x v="0"/>
    <e v="#N/A"/>
  </r>
  <r>
    <n v="522526"/>
    <x v="6289"/>
    <x v="2"/>
    <x v="51"/>
    <s v="FOND DU LAC"/>
    <x v="0"/>
    <x v="0"/>
    <s v="DAVITA"/>
    <n v="9"/>
    <x v="0"/>
    <n v="19"/>
    <n v="31"/>
    <n v="31"/>
    <x v="0"/>
    <s v="As Expected"/>
    <x v="0"/>
    <n v="25"/>
    <n v="23"/>
    <n v="96"/>
    <x v="1"/>
    <x v="1"/>
    <n v="31"/>
    <n v="31"/>
    <n v="0"/>
    <x v="2"/>
    <x v="0"/>
    <e v="#N/A"/>
  </r>
  <r>
    <n v="522527"/>
    <x v="6290"/>
    <x v="2"/>
    <x v="51"/>
    <s v="SHEBOYGAN"/>
    <x v="0"/>
    <x v="0"/>
    <s v="DAVITA"/>
    <n v="14"/>
    <x v="0"/>
    <n v="57"/>
    <n v="80"/>
    <n v="85"/>
    <x v="0"/>
    <s v="As Expected"/>
    <x v="1"/>
    <n v="59"/>
    <n v="56"/>
    <n v="236"/>
    <x v="1"/>
    <x v="1"/>
    <n v="78"/>
    <n v="78"/>
    <n v="0"/>
    <x v="1"/>
    <x v="0"/>
    <e v="#N/A"/>
  </r>
  <r>
    <n v="522528"/>
    <x v="6291"/>
    <x v="1"/>
    <x v="51"/>
    <s v="MILWAUKEE"/>
    <x v="0"/>
    <x v="0"/>
    <s v="FRESENIUS MEDICAL CARE"/>
    <n v="19"/>
    <x v="0"/>
    <n v="59"/>
    <n v="102"/>
    <n v="113"/>
    <x v="0"/>
    <s v="As Expected"/>
    <x v="0"/>
    <n v="75"/>
    <n v="73"/>
    <n v="327"/>
    <x v="0"/>
    <x v="1"/>
    <n v="112"/>
    <n v="112"/>
    <n v="0"/>
    <x v="1"/>
    <x v="0"/>
    <n v="67"/>
  </r>
  <r>
    <n v="522529"/>
    <x v="6292"/>
    <x v="0"/>
    <x v="51"/>
    <s v="OZAUKEE"/>
    <x v="0"/>
    <x v="0"/>
    <s v="DAVITA"/>
    <n v="10"/>
    <x v="0"/>
    <n v="40"/>
    <n v="60"/>
    <n v="67"/>
    <x v="0"/>
    <s v="As Expected"/>
    <x v="0"/>
    <n v="50"/>
    <n v="62"/>
    <n v="205"/>
    <x v="1"/>
    <x v="1"/>
    <n v="66"/>
    <n v="66"/>
    <n v="0"/>
    <x v="1"/>
    <x v="0"/>
    <e v="#N/A"/>
  </r>
  <r>
    <n v="522530"/>
    <x v="6293"/>
    <x v="0"/>
    <x v="51"/>
    <s v="MILWAUKEE"/>
    <x v="0"/>
    <x v="0"/>
    <s v="FRESENIUS MEDICAL CARE"/>
    <n v="12"/>
    <x v="1"/>
    <n v="122"/>
    <n v="186"/>
    <n v="190"/>
    <x v="0"/>
    <s v="As Expected"/>
    <x v="0"/>
    <n v="152"/>
    <n v="163"/>
    <n v="577"/>
    <x v="0"/>
    <x v="1"/>
    <n v="156"/>
    <n v="156"/>
    <n v="0"/>
    <x v="1"/>
    <x v="0"/>
    <n v="46"/>
  </r>
  <r>
    <n v="522531"/>
    <x v="6294"/>
    <x v="2"/>
    <x v="51"/>
    <s v="MILWAUKEE"/>
    <x v="0"/>
    <x v="0"/>
    <s v="FRESENIUS MEDICAL CARE"/>
    <n v="25"/>
    <x v="0"/>
    <n v="61"/>
    <n v="85"/>
    <n v="90"/>
    <x v="0"/>
    <s v="As Expected"/>
    <x v="3"/>
    <n v="68"/>
    <n v="63"/>
    <n v="229"/>
    <x v="3"/>
    <x v="1"/>
    <n v="88"/>
    <n v="88"/>
    <n v="0"/>
    <x v="0"/>
    <x v="0"/>
    <n v="68"/>
  </r>
  <r>
    <n v="522532"/>
    <x v="6295"/>
    <x v="2"/>
    <x v="51"/>
    <s v="WAUKESHA"/>
    <x v="0"/>
    <x v="0"/>
    <s v="DAVITA"/>
    <n v="12"/>
    <x v="0"/>
    <n v="36"/>
    <n v="55"/>
    <n v="57"/>
    <x v="0"/>
    <s v="As Expected"/>
    <x v="0"/>
    <n v="41"/>
    <n v="31"/>
    <n v="189"/>
    <x v="1"/>
    <x v="1"/>
    <n v="58"/>
    <n v="58"/>
    <n v="0"/>
    <x v="2"/>
    <x v="0"/>
    <e v="#N/A"/>
  </r>
  <r>
    <n v="522533"/>
    <x v="6296"/>
    <x v="1"/>
    <x v="51"/>
    <s v="JEFFERSON"/>
    <x v="0"/>
    <x v="0"/>
    <s v="DAVITA"/>
    <n v="15"/>
    <x v="0"/>
    <n v="37"/>
    <n v="46"/>
    <n v="48"/>
    <x v="0"/>
    <s v="As Expected"/>
    <x v="0"/>
    <n v="40"/>
    <n v="53"/>
    <n v="168"/>
    <x v="1"/>
    <x v="1"/>
    <n v="48"/>
    <n v="48"/>
    <n v="0"/>
    <x v="2"/>
    <x v="0"/>
    <e v="#N/A"/>
  </r>
  <r>
    <n v="552514"/>
    <x v="6297"/>
    <x v="3"/>
    <x v="4"/>
    <s v="SAN MATEO"/>
    <x v="1"/>
    <x v="0"/>
    <s v="SATELLITE HEALTHCARE"/>
    <n v="4"/>
    <x v="0"/>
    <n v="17"/>
    <n v="32"/>
    <n v="34"/>
    <x v="0"/>
    <s v="As Expected"/>
    <x v="0"/>
    <n v="21"/>
    <n v="15"/>
    <n v="82"/>
    <x v="2"/>
    <x v="3"/>
    <n v="6"/>
    <n v="6"/>
    <n v="0"/>
    <x v="2"/>
    <x v="3"/>
    <e v="#N/A"/>
  </r>
  <r>
    <n v="522534"/>
    <x v="6298"/>
    <x v="2"/>
    <x v="51"/>
    <s v="GRANT"/>
    <x v="0"/>
    <x v="1"/>
    <s v="INDEPENDENT"/>
    <n v="12"/>
    <x v="0"/>
    <n v="20"/>
    <n v="25"/>
    <n v="28"/>
    <x v="0"/>
    <s v="As Expected"/>
    <x v="0"/>
    <n v="23"/>
    <n v="15"/>
    <n v="121"/>
    <x v="1"/>
    <x v="1"/>
    <n v="27"/>
    <n v="27"/>
    <n v="0"/>
    <x v="2"/>
    <x v="0"/>
    <n v="81"/>
  </r>
  <r>
    <n v="522535"/>
    <x v="6299"/>
    <x v="2"/>
    <x v="51"/>
    <s v="WAUKESHA"/>
    <x v="0"/>
    <x v="0"/>
    <s v="DAVITA"/>
    <n v="12"/>
    <x v="0"/>
    <n v="26"/>
    <n v="36"/>
    <n v="39"/>
    <x v="0"/>
    <s v="As Expected"/>
    <x v="0"/>
    <n v="33"/>
    <n v="23"/>
    <n v="161"/>
    <x v="1"/>
    <x v="1"/>
    <n v="41"/>
    <n v="41"/>
    <n v="0"/>
    <x v="2"/>
    <x v="0"/>
    <e v="#N/A"/>
  </r>
  <r>
    <n v="522536"/>
    <x v="6300"/>
    <x v="0"/>
    <x v="51"/>
    <s v="MILWAUKEE"/>
    <x v="0"/>
    <x v="0"/>
    <s v="DAVITA"/>
    <n v="0"/>
    <x v="0"/>
    <n v="76"/>
    <n v="97"/>
    <n v="100"/>
    <x v="0"/>
    <s v="As Expected"/>
    <x v="0"/>
    <n v="81"/>
    <n v="71"/>
    <n v="289"/>
    <x v="2"/>
    <x v="3"/>
    <n v="0"/>
    <n v="0"/>
    <n v="0"/>
    <x v="1"/>
    <x v="0"/>
    <e v="#N/A"/>
  </r>
  <r>
    <n v="522537"/>
    <x v="6301"/>
    <x v="2"/>
    <x v="51"/>
    <s v="WALWORTH"/>
    <x v="0"/>
    <x v="0"/>
    <s v="DAVITA"/>
    <n v="16"/>
    <x v="0"/>
    <n v="56"/>
    <n v="84"/>
    <n v="89"/>
    <x v="0"/>
    <s v="As Expected"/>
    <x v="0"/>
    <n v="72"/>
    <n v="51"/>
    <n v="328"/>
    <x v="1"/>
    <x v="1"/>
    <n v="81"/>
    <n v="81"/>
    <n v="0"/>
    <x v="2"/>
    <x v="0"/>
    <e v="#N/A"/>
  </r>
  <r>
    <n v="522538"/>
    <x v="6302"/>
    <x v="2"/>
    <x v="51"/>
    <s v="DOUGLAS"/>
    <x v="0"/>
    <x v="0"/>
    <s v="FRESENIUS MEDICAL CARE"/>
    <n v="8"/>
    <x v="0"/>
    <n v="27"/>
    <n v="39"/>
    <n v="40"/>
    <x v="0"/>
    <s v="As Expected"/>
    <x v="0"/>
    <n v="34"/>
    <n v="31"/>
    <n v="123"/>
    <x v="1"/>
    <x v="1"/>
    <n v="39"/>
    <n v="39"/>
    <n v="0"/>
    <x v="2"/>
    <x v="0"/>
    <n v="70"/>
  </r>
  <r>
    <n v="522539"/>
    <x v="6303"/>
    <x v="2"/>
    <x v="51"/>
    <s v="ASHLAND"/>
    <x v="0"/>
    <x v="0"/>
    <s v="FRESENIUS MEDICAL CARE"/>
    <n v="12"/>
    <x v="0"/>
    <n v="28"/>
    <n v="45"/>
    <n v="47"/>
    <x v="0"/>
    <s v="As Expected"/>
    <x v="0"/>
    <n v="29"/>
    <n v="34"/>
    <n v="129"/>
    <x v="1"/>
    <x v="1"/>
    <n v="40"/>
    <n v="40"/>
    <n v="0"/>
    <x v="2"/>
    <x v="0"/>
    <n v="73"/>
  </r>
  <r>
    <n v="522540"/>
    <x v="6304"/>
    <x v="1"/>
    <x v="51"/>
    <s v="RACINE"/>
    <x v="0"/>
    <x v="0"/>
    <s v="FRESENIUS MEDICAL CARE"/>
    <n v="17"/>
    <x v="0"/>
    <n v="57"/>
    <n v="84"/>
    <n v="91"/>
    <x v="0"/>
    <s v="As Expected"/>
    <x v="0"/>
    <n v="64"/>
    <n v="59"/>
    <n v="231"/>
    <x v="1"/>
    <x v="1"/>
    <n v="91"/>
    <n v="91"/>
    <n v="0"/>
    <x v="1"/>
    <x v="0"/>
    <n v="53"/>
  </r>
  <r>
    <n v="522542"/>
    <x v="6305"/>
    <x v="0"/>
    <x v="51"/>
    <s v="MILWAUKEE"/>
    <x v="0"/>
    <x v="0"/>
    <s v="FRESENIUS MEDICAL CARE"/>
    <n v="17"/>
    <x v="0"/>
    <n v="59"/>
    <n v="98"/>
    <n v="105"/>
    <x v="1"/>
    <s v="As Expected"/>
    <x v="0"/>
    <n v="66"/>
    <n v="126"/>
    <n v="288"/>
    <x v="0"/>
    <x v="1"/>
    <n v="102"/>
    <n v="102"/>
    <n v="0"/>
    <x v="1"/>
    <x v="0"/>
    <n v="53"/>
  </r>
  <r>
    <n v="522543"/>
    <x v="6306"/>
    <x v="2"/>
    <x v="51"/>
    <s v="MILWAUKEE"/>
    <x v="0"/>
    <x v="0"/>
    <s v="DAVITA"/>
    <n v="22"/>
    <x v="0"/>
    <n v="69"/>
    <n v="106"/>
    <n v="109"/>
    <x v="0"/>
    <s v="Better than Expected"/>
    <x v="0"/>
    <n v="83"/>
    <n v="75"/>
    <n v="372"/>
    <x v="1"/>
    <x v="1"/>
    <n v="109"/>
    <n v="109"/>
    <n v="0"/>
    <x v="1"/>
    <x v="0"/>
    <e v="#N/A"/>
  </r>
  <r>
    <n v="522544"/>
    <x v="6307"/>
    <x v="2"/>
    <x v="51"/>
    <s v="WASHINGTON"/>
    <x v="0"/>
    <x v="0"/>
    <s v="FRESENIUS MEDICAL CARE"/>
    <n v="12"/>
    <x v="0"/>
    <n v="49"/>
    <n v="69"/>
    <n v="74"/>
    <x v="0"/>
    <s v="As Expected"/>
    <x v="0"/>
    <n v="60"/>
    <n v="72"/>
    <n v="306"/>
    <x v="1"/>
    <x v="1"/>
    <n v="67"/>
    <n v="67"/>
    <n v="0"/>
    <x v="3"/>
    <x v="0"/>
    <n v="59"/>
  </r>
  <r>
    <n v="552558"/>
    <x v="6308"/>
    <x v="3"/>
    <x v="4"/>
    <s v="SANTA CLARA"/>
    <x v="1"/>
    <x v="0"/>
    <s v="SATELLITE HEALTHCARE"/>
    <n v="0"/>
    <x v="0"/>
    <n v="30"/>
    <n v="41"/>
    <n v="44"/>
    <x v="0"/>
    <s v="Better than Expected"/>
    <x v="3"/>
    <n v="32"/>
    <n v="20"/>
    <n v="118"/>
    <x v="2"/>
    <x v="3"/>
    <n v="3"/>
    <n v="3"/>
    <n v="0"/>
    <x v="2"/>
    <x v="3"/>
    <n v="54"/>
  </r>
  <r>
    <n v="522545"/>
    <x v="6309"/>
    <x v="0"/>
    <x v="51"/>
    <s v="WINNEBAGO"/>
    <x v="0"/>
    <x v="0"/>
    <s v="FRESENIUS MEDICAL CARE"/>
    <n v="10"/>
    <x v="0"/>
    <n v="23"/>
    <n v="32"/>
    <n v="37"/>
    <x v="0"/>
    <s v="As Expected"/>
    <x v="1"/>
    <n v="26"/>
    <n v="18"/>
    <n v="138"/>
    <x v="1"/>
    <x v="1"/>
    <n v="37"/>
    <n v="37"/>
    <n v="0"/>
    <x v="2"/>
    <x v="0"/>
    <e v="#N/A"/>
  </r>
  <r>
    <n v="552560"/>
    <x v="6310"/>
    <x v="3"/>
    <x v="4"/>
    <s v="SOLANO"/>
    <x v="1"/>
    <x v="0"/>
    <s v="SATELLITE HEALTHCARE"/>
    <n v="4"/>
    <x v="0"/>
    <n v="35"/>
    <n v="74"/>
    <n v="75"/>
    <x v="0"/>
    <s v="As Expected"/>
    <x v="0"/>
    <n v="37"/>
    <n v="34"/>
    <n v="136"/>
    <x v="2"/>
    <x v="3"/>
    <n v="4"/>
    <n v="4"/>
    <n v="0"/>
    <x v="2"/>
    <x v="3"/>
    <e v="#N/A"/>
  </r>
  <r>
    <n v="522546"/>
    <x v="6311"/>
    <x v="0"/>
    <x v="51"/>
    <s v="OUTAGAMIE"/>
    <x v="0"/>
    <x v="0"/>
    <s v="FRESENIUS MEDICAL CARE"/>
    <n v="19"/>
    <x v="0"/>
    <n v="69"/>
    <n v="113"/>
    <n v="116"/>
    <x v="0"/>
    <s v="As Expected"/>
    <x v="0"/>
    <n v="80"/>
    <n v="73"/>
    <n v="323"/>
    <x v="0"/>
    <x v="1"/>
    <n v="118"/>
    <n v="118"/>
    <n v="1"/>
    <x v="1"/>
    <x v="0"/>
    <n v="78"/>
  </r>
  <r>
    <n v="522547"/>
    <x v="6312"/>
    <x v="2"/>
    <x v="51"/>
    <s v="FOND DU LAC"/>
    <x v="0"/>
    <x v="0"/>
    <s v="FRESENIUS MEDICAL CARE"/>
    <n v="12"/>
    <x v="2"/>
    <n v="14"/>
    <n v="25"/>
    <n v="26"/>
    <x v="0"/>
    <s v="As Expected"/>
    <x v="0"/>
    <n v="19"/>
    <n v="19"/>
    <n v="85"/>
    <x v="1"/>
    <x v="1"/>
    <n v="25"/>
    <n v="25"/>
    <n v="0"/>
    <x v="2"/>
    <x v="0"/>
    <n v="80"/>
  </r>
  <r>
    <n v="522548"/>
    <x v="6313"/>
    <x v="1"/>
    <x v="51"/>
    <s v="MILWAUKEE"/>
    <x v="0"/>
    <x v="0"/>
    <s v="DAVITA"/>
    <n v="26"/>
    <x v="0"/>
    <n v="83"/>
    <n v="107"/>
    <n v="112"/>
    <x v="0"/>
    <s v="As Expected"/>
    <x v="0"/>
    <n v="95"/>
    <n v="92"/>
    <n v="421"/>
    <x v="0"/>
    <x v="1"/>
    <n v="111"/>
    <n v="111"/>
    <n v="0"/>
    <x v="1"/>
    <x v="0"/>
    <e v="#N/A"/>
  </r>
  <r>
    <n v="522550"/>
    <x v="6314"/>
    <x v="2"/>
    <x v="51"/>
    <s v="OUTAGAMIE"/>
    <x v="0"/>
    <x v="0"/>
    <s v="FRESENIUS MEDICAL CARE"/>
    <n v="12"/>
    <x v="0"/>
    <n v="26"/>
    <n v="37"/>
    <n v="44"/>
    <x v="3"/>
    <s v="As Expected"/>
    <x v="0"/>
    <n v="31"/>
    <n v="18"/>
    <n v="131"/>
    <x v="0"/>
    <x v="1"/>
    <n v="45"/>
    <n v="45"/>
    <n v="0"/>
    <x v="2"/>
    <x v="0"/>
    <n v="75"/>
  </r>
  <r>
    <n v="522551"/>
    <x v="6315"/>
    <x v="2"/>
    <x v="51"/>
    <s v="MARINETTE"/>
    <x v="0"/>
    <x v="0"/>
    <s v="DAVITA"/>
    <n v="10"/>
    <x v="0"/>
    <n v="58"/>
    <n v="76"/>
    <n v="85"/>
    <x v="0"/>
    <s v="As Expected"/>
    <x v="0"/>
    <n v="72"/>
    <n v="61"/>
    <n v="249"/>
    <x v="1"/>
    <x v="1"/>
    <n v="68"/>
    <n v="68"/>
    <n v="0"/>
    <x v="2"/>
    <x v="0"/>
    <e v="#N/A"/>
  </r>
  <r>
    <n v="522552"/>
    <x v="6316"/>
    <x v="2"/>
    <x v="51"/>
    <s v="BROWN"/>
    <x v="0"/>
    <x v="0"/>
    <s v="DAVITA"/>
    <n v="10"/>
    <x v="0"/>
    <n v="46"/>
    <n v="71"/>
    <n v="73"/>
    <x v="0"/>
    <s v="As Expected"/>
    <x v="0"/>
    <n v="59"/>
    <n v="59"/>
    <n v="221"/>
    <x v="1"/>
    <x v="1"/>
    <n v="53"/>
    <n v="53"/>
    <n v="0"/>
    <x v="1"/>
    <x v="0"/>
    <e v="#N/A"/>
  </r>
  <r>
    <n v="522554"/>
    <x v="6317"/>
    <x v="0"/>
    <x v="51"/>
    <s v="MILWAUKEE"/>
    <x v="0"/>
    <x v="0"/>
    <s v="DAVITA"/>
    <n v="28"/>
    <x v="0"/>
    <n v="123"/>
    <n v="185"/>
    <n v="192"/>
    <x v="0"/>
    <s v="As Expected"/>
    <x v="0"/>
    <n v="135"/>
    <n v="153"/>
    <n v="515"/>
    <x v="0"/>
    <x v="1"/>
    <n v="192"/>
    <n v="192"/>
    <n v="0"/>
    <x v="1"/>
    <x v="0"/>
    <e v="#N/A"/>
  </r>
  <r>
    <n v="552605"/>
    <x v="6318"/>
    <x v="3"/>
    <x v="4"/>
    <s v="ALAMEDA"/>
    <x v="0"/>
    <x v="0"/>
    <s v="RENAL ADVANTAGE"/>
    <n v="0"/>
    <x v="0"/>
    <n v="26"/>
    <n v="37"/>
    <n v="39"/>
    <x v="0"/>
    <s v="As Expected"/>
    <x v="3"/>
    <n v="32"/>
    <n v="29"/>
    <n v="111"/>
    <x v="2"/>
    <x v="3"/>
    <n v="8"/>
    <n v="8"/>
    <n v="0"/>
    <x v="2"/>
    <x v="3"/>
    <n v="88"/>
  </r>
  <r>
    <n v="522555"/>
    <x v="6319"/>
    <x v="0"/>
    <x v="51"/>
    <s v="DANE"/>
    <x v="1"/>
    <x v="0"/>
    <s v="FRESENIUS MEDICAL CARE"/>
    <n v="30"/>
    <x v="0"/>
    <n v="138"/>
    <n v="213"/>
    <n v="229"/>
    <x v="0"/>
    <s v="As Expected"/>
    <x v="0"/>
    <n v="163"/>
    <n v="183"/>
    <n v="717"/>
    <x v="1"/>
    <x v="1"/>
    <n v="179"/>
    <n v="179"/>
    <n v="0"/>
    <x v="1"/>
    <x v="0"/>
    <e v="#N/A"/>
  </r>
  <r>
    <n v="522556"/>
    <x v="6320"/>
    <x v="2"/>
    <x v="51"/>
    <s v="DOOR"/>
    <x v="0"/>
    <x v="0"/>
    <s v="DAVITA"/>
    <n v="6"/>
    <x v="0"/>
    <n v="24"/>
    <n v="38"/>
    <n v="39"/>
    <x v="0"/>
    <s v="As Expected"/>
    <x v="0"/>
    <n v="32"/>
    <n v="31"/>
    <n v="104"/>
    <x v="1"/>
    <x v="1"/>
    <n v="32"/>
    <n v="32"/>
    <n v="0"/>
    <x v="2"/>
    <x v="0"/>
    <e v="#N/A"/>
  </r>
  <r>
    <n v="522558"/>
    <x v="6321"/>
    <x v="2"/>
    <x v="51"/>
    <s v="BROWN"/>
    <x v="0"/>
    <x v="0"/>
    <s v="DAVITA"/>
    <n v="20"/>
    <x v="0"/>
    <n v="51"/>
    <n v="69"/>
    <n v="72"/>
    <x v="0"/>
    <s v="As Expected"/>
    <x v="0"/>
    <n v="55"/>
    <n v="51"/>
    <n v="223"/>
    <x v="1"/>
    <x v="1"/>
    <n v="73"/>
    <n v="73"/>
    <n v="0"/>
    <x v="1"/>
    <x v="0"/>
    <e v="#N/A"/>
  </r>
  <r>
    <n v="522559"/>
    <x v="6322"/>
    <x v="4"/>
    <x v="51"/>
    <s v="DANE"/>
    <x v="0"/>
    <x v="0"/>
    <s v="FRESENIUS MEDICAL CARE"/>
    <n v="16"/>
    <x v="0"/>
    <n v="63"/>
    <n v="91"/>
    <n v="96"/>
    <x v="0"/>
    <s v="As Expected"/>
    <x v="3"/>
    <n v="74"/>
    <n v="83"/>
    <n v="295"/>
    <x v="1"/>
    <x v="1"/>
    <n v="86"/>
    <n v="86"/>
    <n v="0"/>
    <x v="1"/>
    <x v="0"/>
    <n v="36"/>
  </r>
  <r>
    <n v="522560"/>
    <x v="6323"/>
    <x v="0"/>
    <x v="51"/>
    <s v="WINNEBAGO"/>
    <x v="0"/>
    <x v="0"/>
    <s v="DAVITA"/>
    <n v="10"/>
    <x v="0"/>
    <n v="37"/>
    <n v="65"/>
    <n v="65"/>
    <x v="0"/>
    <s v="As Expected"/>
    <x v="0"/>
    <n v="50"/>
    <n v="38"/>
    <n v="206"/>
    <x v="1"/>
    <x v="1"/>
    <n v="65"/>
    <n v="65"/>
    <n v="0"/>
    <x v="2"/>
    <x v="0"/>
    <e v="#N/A"/>
  </r>
  <r>
    <n v="522561"/>
    <x v="6324"/>
    <x v="2"/>
    <x v="51"/>
    <s v="MILWAUKEE"/>
    <x v="0"/>
    <x v="0"/>
    <s v="FRESENIUS MEDICAL CARE"/>
    <n v="10"/>
    <x v="0"/>
    <n v="43"/>
    <n v="61"/>
    <n v="69"/>
    <x v="0"/>
    <s v="As Expected"/>
    <x v="0"/>
    <n v="54"/>
    <n v="63"/>
    <n v="182"/>
    <x v="1"/>
    <x v="1"/>
    <n v="71"/>
    <n v="71"/>
    <n v="0"/>
    <x v="2"/>
    <x v="0"/>
    <n v="70"/>
  </r>
  <r>
    <n v="522562"/>
    <x v="6325"/>
    <x v="2"/>
    <x v="51"/>
    <s v="MANITOWOC"/>
    <x v="0"/>
    <x v="0"/>
    <s v="DAVITA"/>
    <n v="12"/>
    <x v="0"/>
    <n v="31"/>
    <n v="44"/>
    <n v="46"/>
    <x v="0"/>
    <s v="As Expected"/>
    <x v="0"/>
    <n v="40"/>
    <n v="32"/>
    <n v="148"/>
    <x v="1"/>
    <x v="2"/>
    <n v="40"/>
    <n v="40"/>
    <n v="0"/>
    <x v="1"/>
    <x v="0"/>
    <e v="#N/A"/>
  </r>
  <r>
    <n v="522563"/>
    <x v="6326"/>
    <x v="0"/>
    <x v="51"/>
    <s v="WAUSHARA"/>
    <x v="0"/>
    <x v="0"/>
    <s v="DAVITA"/>
    <n v="8"/>
    <x v="0"/>
    <n v="19"/>
    <n v="32"/>
    <n v="33"/>
    <x v="0"/>
    <s v="As Expected"/>
    <x v="0"/>
    <n v="23"/>
    <n v="23"/>
    <n v="95"/>
    <x v="1"/>
    <x v="1"/>
    <n v="33"/>
    <n v="33"/>
    <n v="0"/>
    <x v="2"/>
    <x v="0"/>
    <e v="#N/A"/>
  </r>
  <r>
    <n v="522564"/>
    <x v="6327"/>
    <x v="1"/>
    <x v="51"/>
    <s v="KENOSHA"/>
    <x v="0"/>
    <x v="0"/>
    <s v="FRESENIUS MEDICAL CARE"/>
    <n v="29"/>
    <x v="0"/>
    <n v="59"/>
    <n v="87"/>
    <n v="95"/>
    <x v="0"/>
    <s v="As Expected"/>
    <x v="0"/>
    <n v="69"/>
    <n v="75"/>
    <n v="268"/>
    <x v="1"/>
    <x v="1"/>
    <n v="96"/>
    <n v="96"/>
    <n v="0"/>
    <x v="1"/>
    <x v="0"/>
    <n v="73"/>
  </r>
  <r>
    <n v="522565"/>
    <x v="6328"/>
    <x v="0"/>
    <x v="51"/>
    <s v="MILWAUKEE"/>
    <x v="0"/>
    <x v="0"/>
    <s v="AMERICAN RENAL ASSOCIATES"/>
    <n v="21"/>
    <x v="0"/>
    <n v="72"/>
    <n v="111"/>
    <n v="113"/>
    <x v="0"/>
    <s v="As Expected"/>
    <x v="0"/>
    <n v="86"/>
    <n v="96"/>
    <n v="363"/>
    <x v="2"/>
    <x v="1"/>
    <n v="106"/>
    <n v="106"/>
    <n v="0"/>
    <x v="1"/>
    <x v="0"/>
    <n v="44"/>
  </r>
  <r>
    <n v="522566"/>
    <x v="6329"/>
    <x v="1"/>
    <x v="51"/>
    <s v="MILWAUKEE"/>
    <x v="0"/>
    <x v="0"/>
    <s v="DAVITA"/>
    <n v="21"/>
    <x v="0"/>
    <n v="127"/>
    <n v="168"/>
    <n v="175"/>
    <x v="0"/>
    <s v="As Expected"/>
    <x v="0"/>
    <n v="140"/>
    <n v="151"/>
    <n v="572"/>
    <x v="1"/>
    <x v="1"/>
    <n v="176"/>
    <n v="176"/>
    <n v="0"/>
    <x v="1"/>
    <x v="0"/>
    <e v="#N/A"/>
  </r>
  <r>
    <n v="522568"/>
    <x v="6330"/>
    <x v="4"/>
    <x v="51"/>
    <s v="KENOSHA"/>
    <x v="0"/>
    <x v="1"/>
    <s v="INDEPENDENT"/>
    <n v="13"/>
    <x v="2"/>
    <n v="15"/>
    <n v="25"/>
    <n v="26"/>
    <x v="0"/>
    <s v="As Expected"/>
    <x v="0"/>
    <n v="19"/>
    <n v="15"/>
    <n v="90"/>
    <x v="2"/>
    <x v="1"/>
    <n v="23"/>
    <n v="23"/>
    <n v="0"/>
    <x v="2"/>
    <x v="0"/>
    <n v="42"/>
  </r>
  <r>
    <n v="522570"/>
    <x v="6331"/>
    <x v="0"/>
    <x v="51"/>
    <s v="WAUPACA"/>
    <x v="0"/>
    <x v="0"/>
    <s v="FRESENIUS MEDICAL CARE"/>
    <n v="10"/>
    <x v="0"/>
    <n v="25"/>
    <n v="42"/>
    <n v="41"/>
    <x v="0"/>
    <s v="As Expected"/>
    <x v="0"/>
    <n v="30"/>
    <n v="34"/>
    <n v="125"/>
    <x v="1"/>
    <x v="1"/>
    <n v="41"/>
    <n v="41"/>
    <n v="0"/>
    <x v="2"/>
    <x v="0"/>
    <n v="90"/>
  </r>
  <r>
    <n v="522571"/>
    <x v="6332"/>
    <x v="0"/>
    <x v="51"/>
    <s v="MILWAUKEE"/>
    <x v="0"/>
    <x v="0"/>
    <s v="FRESENIUS MEDICAL CARE"/>
    <n v="19"/>
    <x v="0"/>
    <n v="61"/>
    <n v="99"/>
    <n v="103"/>
    <x v="0"/>
    <s v="As Expected"/>
    <x v="0"/>
    <n v="69"/>
    <n v="110"/>
    <n v="312"/>
    <x v="1"/>
    <x v="1"/>
    <n v="104"/>
    <n v="104"/>
    <n v="0"/>
    <x v="0"/>
    <x v="0"/>
    <n v="37"/>
  </r>
  <r>
    <n v="522572"/>
    <x v="6333"/>
    <x v="0"/>
    <x v="51"/>
    <s v="GREEN"/>
    <x v="0"/>
    <x v="0"/>
    <s v="FRESENIUS MEDICAL CARE"/>
    <n v="11"/>
    <x v="0"/>
    <n v="34"/>
    <n v="47"/>
    <n v="50"/>
    <x v="0"/>
    <s v="As Expected"/>
    <x v="0"/>
    <n v="38"/>
    <n v="43"/>
    <n v="135"/>
    <x v="1"/>
    <x v="1"/>
    <n v="45"/>
    <n v="45"/>
    <n v="0"/>
    <x v="2"/>
    <x v="0"/>
    <n v="70"/>
  </r>
  <r>
    <n v="522573"/>
    <x v="6334"/>
    <x v="1"/>
    <x v="51"/>
    <s v="MILWAUKEE"/>
    <x v="0"/>
    <x v="0"/>
    <s v="FRESENIUS MEDICAL CARE"/>
    <n v="16"/>
    <x v="0"/>
    <n v="73"/>
    <n v="103"/>
    <n v="105"/>
    <x v="0"/>
    <s v="As Expected"/>
    <x v="0"/>
    <n v="83"/>
    <n v="102"/>
    <n v="412"/>
    <x v="1"/>
    <x v="1"/>
    <n v="106"/>
    <n v="106"/>
    <n v="0"/>
    <x v="1"/>
    <x v="0"/>
    <n v="53"/>
  </r>
  <r>
    <n v="522575"/>
    <x v="6335"/>
    <x v="2"/>
    <x v="51"/>
    <s v="POLK"/>
    <x v="0"/>
    <x v="0"/>
    <s v="DAVITA"/>
    <n v="14"/>
    <x v="0"/>
    <n v="28"/>
    <n v="43"/>
    <n v="46"/>
    <x v="0"/>
    <s v="As Expected"/>
    <x v="0"/>
    <n v="35"/>
    <n v="35"/>
    <n v="141"/>
    <x v="1"/>
    <x v="1"/>
    <n v="37"/>
    <n v="37"/>
    <n v="0"/>
    <x v="2"/>
    <x v="0"/>
    <e v="#N/A"/>
  </r>
  <r>
    <n v="522577"/>
    <x v="6336"/>
    <x v="0"/>
    <x v="51"/>
    <s v="MILWAUKEE"/>
    <x v="0"/>
    <x v="0"/>
    <s v="DAVITA"/>
    <n v="24"/>
    <x v="0"/>
    <n v="61"/>
    <n v="97"/>
    <n v="100"/>
    <x v="0"/>
    <s v="As Expected"/>
    <x v="0"/>
    <n v="69"/>
    <n v="83"/>
    <n v="272"/>
    <x v="1"/>
    <x v="1"/>
    <n v="100"/>
    <n v="100"/>
    <n v="0"/>
    <x v="1"/>
    <x v="0"/>
    <e v="#N/A"/>
  </r>
  <r>
    <n v="522578"/>
    <x v="6337"/>
    <x v="2"/>
    <x v="51"/>
    <s v="MILWAUKEE"/>
    <x v="0"/>
    <x v="0"/>
    <s v="DAVITA"/>
    <n v="12"/>
    <x v="0"/>
    <n v="40"/>
    <n v="50"/>
    <n v="51"/>
    <x v="0"/>
    <s v="As Expected"/>
    <x v="0"/>
    <n v="49"/>
    <n v="58"/>
    <n v="166"/>
    <x v="1"/>
    <x v="1"/>
    <n v="50"/>
    <n v="50"/>
    <n v="0"/>
    <x v="2"/>
    <x v="0"/>
    <e v="#N/A"/>
  </r>
  <r>
    <n v="522579"/>
    <x v="6338"/>
    <x v="1"/>
    <x v="51"/>
    <s v="WASHINGTON"/>
    <x v="0"/>
    <x v="0"/>
    <s v="DAVITA"/>
    <n v="12"/>
    <x v="0"/>
    <n v="24"/>
    <n v="33"/>
    <n v="31"/>
    <x v="0"/>
    <s v="As Expected"/>
    <x v="0"/>
    <n v="28"/>
    <n v="30"/>
    <n v="96"/>
    <x v="1"/>
    <x v="1"/>
    <n v="33"/>
    <n v="33"/>
    <n v="0"/>
    <x v="2"/>
    <x v="0"/>
    <e v="#N/A"/>
  </r>
  <r>
    <n v="522580"/>
    <x v="6339"/>
    <x v="2"/>
    <x v="51"/>
    <s v="SAWYER"/>
    <x v="0"/>
    <x v="0"/>
    <s v="FRESENIUS MEDICAL CARE"/>
    <n v="12"/>
    <x v="0"/>
    <n v="30"/>
    <n v="39"/>
    <n v="42"/>
    <x v="0"/>
    <s v="As Expected"/>
    <x v="0"/>
    <n v="34"/>
    <n v="38"/>
    <n v="139"/>
    <x v="1"/>
    <x v="1"/>
    <n v="39"/>
    <n v="39"/>
    <n v="0"/>
    <x v="2"/>
    <x v="0"/>
    <n v="79"/>
  </r>
  <r>
    <n v="522581"/>
    <x v="6340"/>
    <x v="0"/>
    <x v="51"/>
    <s v="WAUKESHA"/>
    <x v="0"/>
    <x v="0"/>
    <s v="FRESENIUS MEDICAL CARE"/>
    <n v="13"/>
    <x v="0"/>
    <n v="44"/>
    <n v="61"/>
    <n v="66"/>
    <x v="0"/>
    <s v="As Expected"/>
    <x v="0"/>
    <n v="53"/>
    <n v="61"/>
    <n v="216"/>
    <x v="1"/>
    <x v="1"/>
    <n v="64"/>
    <n v="64"/>
    <n v="0"/>
    <x v="2"/>
    <x v="0"/>
    <n v="65"/>
  </r>
  <r>
    <n v="522582"/>
    <x v="6341"/>
    <x v="2"/>
    <x v="51"/>
    <s v="SHAWANO"/>
    <x v="0"/>
    <x v="0"/>
    <s v="FRESENIUS MEDICAL CARE"/>
    <n v="13"/>
    <x v="0"/>
    <n v="23"/>
    <n v="33"/>
    <n v="36"/>
    <x v="0"/>
    <s v="Better than Expected"/>
    <x v="0"/>
    <n v="29"/>
    <n v="18"/>
    <n v="96"/>
    <x v="1"/>
    <x v="1"/>
    <n v="32"/>
    <n v="32"/>
    <n v="0"/>
    <x v="2"/>
    <x v="0"/>
    <n v="59"/>
  </r>
  <r>
    <n v="522583"/>
    <x v="6342"/>
    <x v="0"/>
    <x v="51"/>
    <s v="RACINE"/>
    <x v="0"/>
    <x v="0"/>
    <s v="DAVITA"/>
    <n v="24"/>
    <x v="1"/>
    <n v="110"/>
    <n v="156"/>
    <n v="160"/>
    <x v="0"/>
    <s v="As Expected"/>
    <x v="0"/>
    <n v="126"/>
    <n v="164"/>
    <n v="531"/>
    <x v="1"/>
    <x v="1"/>
    <n v="138"/>
    <n v="138"/>
    <n v="0"/>
    <x v="1"/>
    <x v="0"/>
    <e v="#N/A"/>
  </r>
  <r>
    <n v="522584"/>
    <x v="6343"/>
    <x v="0"/>
    <x v="51"/>
    <s v="RACINE"/>
    <x v="0"/>
    <x v="0"/>
    <s v="DAVITA"/>
    <n v="12"/>
    <x v="0"/>
    <n v="45"/>
    <n v="66"/>
    <n v="68"/>
    <x v="0"/>
    <s v="As Expected"/>
    <x v="0"/>
    <n v="55"/>
    <n v="94"/>
    <n v="228"/>
    <x v="1"/>
    <x v="1"/>
    <n v="69"/>
    <n v="69"/>
    <n v="0"/>
    <x v="2"/>
    <x v="0"/>
    <e v="#N/A"/>
  </r>
  <r>
    <n v="522585"/>
    <x v="6344"/>
    <x v="2"/>
    <x v="51"/>
    <s v="LINCOLN"/>
    <x v="0"/>
    <x v="0"/>
    <s v="DAVITA"/>
    <n v="6"/>
    <x v="2"/>
    <n v="16"/>
    <n v="25"/>
    <n v="25"/>
    <x v="0"/>
    <s v="As Expected"/>
    <x v="0"/>
    <n v="19"/>
    <n v="26"/>
    <n v="72"/>
    <x v="1"/>
    <x v="1"/>
    <n v="25"/>
    <n v="25"/>
    <n v="0"/>
    <x v="2"/>
    <x v="0"/>
    <e v="#N/A"/>
  </r>
  <r>
    <n v="522586"/>
    <x v="6345"/>
    <x v="2"/>
    <x v="51"/>
    <s v="ONEIDA"/>
    <x v="0"/>
    <x v="0"/>
    <s v="DAVITA"/>
    <n v="24"/>
    <x v="0"/>
    <n v="66"/>
    <n v="88"/>
    <n v="97"/>
    <x v="0"/>
    <s v="As Expected"/>
    <x v="3"/>
    <n v="74"/>
    <n v="66"/>
    <n v="275"/>
    <x v="0"/>
    <x v="1"/>
    <n v="87"/>
    <n v="87"/>
    <n v="0"/>
    <x v="1"/>
    <x v="0"/>
    <e v="#N/A"/>
  </r>
  <r>
    <n v="522587"/>
    <x v="6346"/>
    <x v="0"/>
    <x v="51"/>
    <s v="PORTAGE"/>
    <x v="0"/>
    <x v="0"/>
    <s v="DAVITA"/>
    <n v="12"/>
    <x v="0"/>
    <n v="42"/>
    <n v="52"/>
    <n v="55"/>
    <x v="0"/>
    <s v="As Expected"/>
    <x v="0"/>
    <n v="47"/>
    <n v="53"/>
    <n v="202"/>
    <x v="1"/>
    <x v="1"/>
    <n v="55"/>
    <n v="55"/>
    <n v="0"/>
    <x v="2"/>
    <x v="0"/>
    <e v="#N/A"/>
  </r>
  <r>
    <n v="522588"/>
    <x v="6347"/>
    <x v="0"/>
    <x v="51"/>
    <s v="MARATHON"/>
    <x v="0"/>
    <x v="0"/>
    <s v="DAVITA"/>
    <n v="17"/>
    <x v="0"/>
    <n v="47"/>
    <n v="78"/>
    <n v="80"/>
    <x v="0"/>
    <s v="As Expected"/>
    <x v="0"/>
    <n v="58"/>
    <n v="67"/>
    <n v="271"/>
    <x v="1"/>
    <x v="1"/>
    <n v="66"/>
    <n v="66"/>
    <n v="0"/>
    <x v="2"/>
    <x v="0"/>
    <e v="#N/A"/>
  </r>
  <r>
    <n v="522319"/>
    <x v="6348"/>
    <x v="3"/>
    <x v="51"/>
    <s v="MILWAUKEE"/>
    <x v="1"/>
    <x v="1"/>
    <s v="INDEPENDENT"/>
    <n v="5"/>
    <x v="2"/>
    <n v="0"/>
    <n v="7"/>
    <n v="8"/>
    <x v="2"/>
    <s v="Not Available"/>
    <x v="2"/>
    <n v="1"/>
    <n v="5"/>
    <n v="12"/>
    <x v="1"/>
    <x v="3"/>
    <n v="8"/>
    <n v="8"/>
    <n v="8"/>
    <x v="1"/>
    <x v="0"/>
    <n v="36"/>
  </r>
  <r>
    <n v="522589"/>
    <x v="6349"/>
    <x v="2"/>
    <x v="51"/>
    <s v="WOOD"/>
    <x v="0"/>
    <x v="0"/>
    <s v="DAVITA"/>
    <n v="17"/>
    <x v="0"/>
    <n v="63"/>
    <n v="79"/>
    <n v="80"/>
    <x v="0"/>
    <s v="As Expected"/>
    <x v="3"/>
    <n v="67"/>
    <n v="65"/>
    <n v="288"/>
    <x v="1"/>
    <x v="1"/>
    <n v="83"/>
    <n v="83"/>
    <n v="0"/>
    <x v="1"/>
    <x v="0"/>
    <e v="#N/A"/>
  </r>
  <r>
    <n v="522591"/>
    <x v="6350"/>
    <x v="2"/>
    <x v="51"/>
    <s v="ONEIDA"/>
    <x v="0"/>
    <x v="0"/>
    <s v="DAVITA"/>
    <n v="9"/>
    <x v="0"/>
    <n v="18"/>
    <n v="24"/>
    <n v="24"/>
    <x v="0"/>
    <s v="As Expected"/>
    <x v="0"/>
    <n v="19"/>
    <n v="20"/>
    <n v="88"/>
    <x v="1"/>
    <x v="1"/>
    <n v="24"/>
    <n v="24"/>
    <n v="0"/>
    <x v="2"/>
    <x v="0"/>
    <e v="#N/A"/>
  </r>
  <r>
    <n v="522592"/>
    <x v="6351"/>
    <x v="1"/>
    <x v="51"/>
    <s v="WAUPACA"/>
    <x v="0"/>
    <x v="0"/>
    <s v="DAVITA"/>
    <n v="10"/>
    <x v="2"/>
    <n v="11"/>
    <n v="16"/>
    <n v="17"/>
    <x v="0"/>
    <s v="As Expected"/>
    <x v="0"/>
    <n v="11"/>
    <n v="12"/>
    <n v="60"/>
    <x v="1"/>
    <x v="1"/>
    <n v="17"/>
    <n v="17"/>
    <n v="0"/>
    <x v="2"/>
    <x v="1"/>
    <e v="#N/A"/>
  </r>
  <r>
    <n v="522593"/>
    <x v="6352"/>
    <x v="1"/>
    <x v="51"/>
    <s v="MARATHON"/>
    <x v="0"/>
    <x v="0"/>
    <s v="DAVITA"/>
    <n v="26"/>
    <x v="0"/>
    <n v="53"/>
    <n v="74"/>
    <n v="78"/>
    <x v="0"/>
    <s v="As Expected"/>
    <x v="0"/>
    <n v="57"/>
    <n v="45"/>
    <n v="224"/>
    <x v="1"/>
    <x v="1"/>
    <n v="67"/>
    <n v="67"/>
    <n v="0"/>
    <x v="1"/>
    <x v="0"/>
    <e v="#N/A"/>
  </r>
  <r>
    <n v="522594"/>
    <x v="6353"/>
    <x v="0"/>
    <x v="51"/>
    <s v="MANITOWOC"/>
    <x v="0"/>
    <x v="0"/>
    <s v="FRESENIUS MEDICAL CARE"/>
    <n v="12"/>
    <x v="0"/>
    <n v="33"/>
    <n v="52"/>
    <n v="52"/>
    <x v="0"/>
    <s v="As Expected"/>
    <x v="0"/>
    <n v="38"/>
    <n v="27"/>
    <n v="137"/>
    <x v="1"/>
    <x v="1"/>
    <n v="51"/>
    <n v="51"/>
    <n v="0"/>
    <x v="2"/>
    <x v="0"/>
    <n v="76"/>
  </r>
  <r>
    <n v="522596"/>
    <x v="6354"/>
    <x v="2"/>
    <x v="51"/>
    <s v="CHIPPEWA"/>
    <x v="0"/>
    <x v="0"/>
    <s v="DAVITA"/>
    <n v="12"/>
    <x v="0"/>
    <n v="38"/>
    <n v="51"/>
    <n v="55"/>
    <x v="0"/>
    <s v="As Expected"/>
    <x v="3"/>
    <n v="46"/>
    <n v="50"/>
    <n v="139"/>
    <x v="1"/>
    <x v="1"/>
    <n v="49"/>
    <n v="49"/>
    <n v="0"/>
    <x v="2"/>
    <x v="0"/>
    <e v="#N/A"/>
  </r>
  <r>
    <n v="522597"/>
    <x v="6355"/>
    <x v="1"/>
    <x v="51"/>
    <s v="WAUKESHA"/>
    <x v="0"/>
    <x v="0"/>
    <s v="DAVITA"/>
    <n v="0"/>
    <x v="0"/>
    <n v="24"/>
    <n v="38"/>
    <n v="37"/>
    <x v="0"/>
    <s v="As Expected"/>
    <x v="0"/>
    <n v="28"/>
    <n v="18"/>
    <n v="114"/>
    <x v="2"/>
    <x v="3"/>
    <n v="0"/>
    <n v="0"/>
    <n v="0"/>
    <x v="2"/>
    <x v="0"/>
    <e v="#N/A"/>
  </r>
  <r>
    <n v="522598"/>
    <x v="6356"/>
    <x v="1"/>
    <x v="51"/>
    <s v="MILWAUKEE"/>
    <x v="0"/>
    <x v="0"/>
    <s v="DAVITA"/>
    <n v="16"/>
    <x v="0"/>
    <n v="67"/>
    <n v="98"/>
    <n v="98"/>
    <x v="0"/>
    <s v="As Expected"/>
    <x v="0"/>
    <n v="73"/>
    <n v="82"/>
    <n v="256"/>
    <x v="1"/>
    <x v="1"/>
    <n v="100"/>
    <n v="100"/>
    <n v="0"/>
    <x v="1"/>
    <x v="0"/>
    <e v="#N/A"/>
  </r>
  <r>
    <n v="522600"/>
    <x v="6357"/>
    <x v="2"/>
    <x v="51"/>
    <s v="BURNETT"/>
    <x v="0"/>
    <x v="0"/>
    <s v="DAVITA"/>
    <n v="8"/>
    <x v="0"/>
    <n v="18"/>
    <n v="31"/>
    <n v="32"/>
    <x v="0"/>
    <s v="As Expected"/>
    <x v="0"/>
    <n v="25"/>
    <n v="33"/>
    <n v="99"/>
    <x v="1"/>
    <x v="1"/>
    <n v="23"/>
    <n v="23"/>
    <n v="0"/>
    <x v="2"/>
    <x v="0"/>
    <e v="#N/A"/>
  </r>
  <r>
    <n v="522601"/>
    <x v="6358"/>
    <x v="1"/>
    <x v="51"/>
    <s v="CALUMET"/>
    <x v="0"/>
    <x v="0"/>
    <s v="DAVITA"/>
    <n v="12"/>
    <x v="2"/>
    <n v="14"/>
    <n v="27"/>
    <n v="28"/>
    <x v="0"/>
    <s v="As Expected"/>
    <x v="0"/>
    <n v="17"/>
    <n v="11"/>
    <n v="62"/>
    <x v="1"/>
    <x v="1"/>
    <n v="27"/>
    <n v="27"/>
    <n v="0"/>
    <x v="2"/>
    <x v="0"/>
    <e v="#N/A"/>
  </r>
  <r>
    <n v="522602"/>
    <x v="6359"/>
    <x v="0"/>
    <x v="51"/>
    <s v="DANE"/>
    <x v="0"/>
    <x v="0"/>
    <s v="FRESENIUS MEDICAL CARE"/>
    <n v="35"/>
    <x v="0"/>
    <n v="95"/>
    <n v="137"/>
    <n v="146"/>
    <x v="0"/>
    <s v="Better than Expected"/>
    <x v="0"/>
    <n v="109"/>
    <n v="130"/>
    <n v="563"/>
    <x v="0"/>
    <x v="1"/>
    <n v="128"/>
    <n v="128"/>
    <n v="0"/>
    <x v="1"/>
    <x v="0"/>
    <n v="59"/>
  </r>
  <r>
    <n v="522603"/>
    <x v="6360"/>
    <x v="2"/>
    <x v="51"/>
    <s v="SAUK"/>
    <x v="0"/>
    <x v="0"/>
    <s v="FRESENIUS MEDICAL CARE"/>
    <n v="12"/>
    <x v="0"/>
    <n v="56"/>
    <n v="72"/>
    <n v="77"/>
    <x v="0"/>
    <s v="As Expected"/>
    <x v="0"/>
    <n v="62"/>
    <n v="55"/>
    <n v="251"/>
    <x v="1"/>
    <x v="1"/>
    <n v="76"/>
    <n v="76"/>
    <n v="0"/>
    <x v="2"/>
    <x v="0"/>
    <n v="68"/>
  </r>
  <r>
    <n v="522604"/>
    <x v="6361"/>
    <x v="1"/>
    <x v="51"/>
    <s v="IOWA"/>
    <x v="0"/>
    <x v="0"/>
    <s v="FRESENIUS MEDICAL CARE"/>
    <n v="12"/>
    <x v="1"/>
    <n v="33"/>
    <n v="45"/>
    <n v="48"/>
    <x v="0"/>
    <s v="As Expected"/>
    <x v="0"/>
    <n v="39"/>
    <n v="30"/>
    <n v="124"/>
    <x v="1"/>
    <x v="1"/>
    <n v="47"/>
    <n v="47"/>
    <n v="0"/>
    <x v="2"/>
    <x v="0"/>
    <n v="69"/>
  </r>
  <r>
    <n v="522605"/>
    <x v="6362"/>
    <x v="4"/>
    <x v="51"/>
    <s v="GREEN LAKE"/>
    <x v="0"/>
    <x v="0"/>
    <s v="DAVITA"/>
    <n v="12"/>
    <x v="2"/>
    <n v="16"/>
    <n v="23"/>
    <n v="25"/>
    <x v="0"/>
    <s v="As Expected"/>
    <x v="0"/>
    <n v="19"/>
    <n v="27"/>
    <n v="80"/>
    <x v="1"/>
    <x v="1"/>
    <n v="23"/>
    <n v="23"/>
    <n v="0"/>
    <x v="2"/>
    <x v="0"/>
    <e v="#N/A"/>
  </r>
  <r>
    <n v="522606"/>
    <x v="6363"/>
    <x v="2"/>
    <x v="51"/>
    <s v="SAINT CROIX"/>
    <x v="0"/>
    <x v="0"/>
    <s v="DAVITA"/>
    <n v="12"/>
    <x v="0"/>
    <n v="32"/>
    <n v="42"/>
    <n v="45"/>
    <x v="0"/>
    <s v="As Expected"/>
    <x v="0"/>
    <n v="39"/>
    <n v="38"/>
    <n v="125"/>
    <x v="1"/>
    <x v="2"/>
    <n v="37"/>
    <n v="37"/>
    <n v="0"/>
    <x v="2"/>
    <x v="3"/>
    <e v="#N/A"/>
  </r>
  <r>
    <n v="522607"/>
    <x v="6364"/>
    <x v="0"/>
    <x v="51"/>
    <s v="DANE"/>
    <x v="0"/>
    <x v="0"/>
    <s v="DAVITA"/>
    <n v="12"/>
    <x v="0"/>
    <n v="34"/>
    <n v="47"/>
    <n v="48"/>
    <x v="0"/>
    <s v="As Expected"/>
    <x v="0"/>
    <n v="38"/>
    <n v="39"/>
    <n v="91"/>
    <x v="1"/>
    <x v="1"/>
    <n v="43"/>
    <n v="43"/>
    <n v="0"/>
    <x v="2"/>
    <x v="0"/>
    <e v="#N/A"/>
  </r>
  <r>
    <n v="522608"/>
    <x v="6365"/>
    <x v="4"/>
    <x v="51"/>
    <s v="COLUMBIA"/>
    <x v="0"/>
    <x v="0"/>
    <s v="DAVITA"/>
    <n v="12"/>
    <x v="0"/>
    <n v="34"/>
    <n v="47"/>
    <n v="48"/>
    <x v="0"/>
    <s v="As Expected"/>
    <x v="0"/>
    <n v="39"/>
    <n v="37"/>
    <n v="87"/>
    <x v="1"/>
    <x v="1"/>
    <n v="38"/>
    <n v="38"/>
    <n v="0"/>
    <x v="2"/>
    <x v="0"/>
    <e v="#N/A"/>
  </r>
  <r>
    <n v="522609"/>
    <x v="6366"/>
    <x v="2"/>
    <x v="51"/>
    <s v="WASHINGTON"/>
    <x v="0"/>
    <x v="0"/>
    <s v="FRESENIUS MEDICAL CARE"/>
    <n v="13"/>
    <x v="0"/>
    <n v="26"/>
    <n v="34"/>
    <n v="36"/>
    <x v="0"/>
    <s v="Better than Expected"/>
    <x v="0"/>
    <n v="31"/>
    <n v="26"/>
    <n v="55"/>
    <x v="1"/>
    <x v="1"/>
    <n v="38"/>
    <n v="38"/>
    <n v="0"/>
    <x v="2"/>
    <x v="0"/>
    <n v="83"/>
  </r>
  <r>
    <n v="522611"/>
    <x v="6367"/>
    <x v="2"/>
    <x v="51"/>
    <s v="ROCK"/>
    <x v="0"/>
    <x v="0"/>
    <s v="FRESENIUS MEDICAL CARE"/>
    <n v="13"/>
    <x v="0"/>
    <n v="29"/>
    <n v="43"/>
    <n v="49"/>
    <x v="0"/>
    <s v="As Expected"/>
    <x v="0"/>
    <n v="35"/>
    <n v="22"/>
    <n v="59"/>
    <x v="0"/>
    <x v="1"/>
    <n v="49"/>
    <n v="49"/>
    <n v="0"/>
    <x v="2"/>
    <x v="0"/>
    <n v="63"/>
  </r>
  <r>
    <n v="522612"/>
    <x v="6367"/>
    <x v="2"/>
    <x v="51"/>
    <s v="DANE"/>
    <x v="0"/>
    <x v="0"/>
    <s v="FRESENIUS MEDICAL CARE"/>
    <n v="17"/>
    <x v="0"/>
    <n v="21"/>
    <n v="34"/>
    <n v="38"/>
    <x v="0"/>
    <s v="As Expected"/>
    <x v="0"/>
    <n v="26"/>
    <n v="27"/>
    <n v="34"/>
    <x v="0"/>
    <x v="1"/>
    <n v="37"/>
    <n v="37"/>
    <n v="0"/>
    <x v="2"/>
    <x v="0"/>
    <n v="63"/>
  </r>
  <r>
    <n v="522613"/>
    <x v="6368"/>
    <x v="1"/>
    <x v="51"/>
    <s v="MILWAUKEE"/>
    <x v="0"/>
    <x v="0"/>
    <s v="DAVITA"/>
    <n v="20"/>
    <x v="2"/>
    <n v="22"/>
    <n v="38"/>
    <n v="43"/>
    <x v="0"/>
    <s v="As Expected"/>
    <x v="0"/>
    <n v="26"/>
    <n v="28"/>
    <n v="26"/>
    <x v="1"/>
    <x v="1"/>
    <n v="43"/>
    <n v="43"/>
    <n v="0"/>
    <x v="2"/>
    <x v="0"/>
    <e v="#N/A"/>
  </r>
  <r>
    <n v="522614"/>
    <x v="6366"/>
    <x v="0"/>
    <x v="51"/>
    <s v="MILWAUKEE"/>
    <x v="0"/>
    <x v="0"/>
    <s v="FRESENIUS MEDICAL CARE"/>
    <n v="18"/>
    <x v="2"/>
    <n v="22"/>
    <n v="29"/>
    <n v="32"/>
    <x v="0"/>
    <s v="As Expected"/>
    <x v="0"/>
    <n v="22"/>
    <n v="36"/>
    <n v="26"/>
    <x v="1"/>
    <x v="1"/>
    <n v="33"/>
    <n v="33"/>
    <n v="0"/>
    <x v="2"/>
    <x v="0"/>
    <n v="83"/>
  </r>
  <r>
    <n v="523500"/>
    <x v="6369"/>
    <x v="2"/>
    <x v="51"/>
    <s v="CRAWFORD"/>
    <x v="1"/>
    <x v="0"/>
    <s v="GUNDERSEN LUTHERAN"/>
    <n v="12"/>
    <x v="0"/>
    <n v="18"/>
    <n v="22"/>
    <n v="24"/>
    <x v="0"/>
    <s v="As Expected"/>
    <x v="0"/>
    <n v="20"/>
    <n v="13"/>
    <n v="93"/>
    <x v="1"/>
    <x v="1"/>
    <n v="24"/>
    <n v="24"/>
    <n v="0"/>
    <x v="2"/>
    <x v="0"/>
    <n v="88"/>
  </r>
  <r>
    <n v="523505"/>
    <x v="6370"/>
    <x v="1"/>
    <x v="51"/>
    <s v="MONROE"/>
    <x v="1"/>
    <x v="0"/>
    <s v="GUNDERSEN LUTHERAN"/>
    <n v="16"/>
    <x v="0"/>
    <n v="24"/>
    <n v="43"/>
    <n v="45"/>
    <x v="0"/>
    <s v="As Expected"/>
    <x v="0"/>
    <n v="31"/>
    <n v="22"/>
    <n v="100"/>
    <x v="1"/>
    <x v="1"/>
    <n v="44"/>
    <n v="44"/>
    <n v="0"/>
    <x v="2"/>
    <x v="0"/>
    <n v="70"/>
  </r>
  <r>
    <n v="523506"/>
    <x v="6371"/>
    <x v="2"/>
    <x v="51"/>
    <s v="FOND DU LAC"/>
    <x v="1"/>
    <x v="1"/>
    <s v="INDEPENDENT"/>
    <n v="19"/>
    <x v="0"/>
    <n v="58"/>
    <n v="84"/>
    <n v="92"/>
    <x v="0"/>
    <s v="As Expected"/>
    <x v="0"/>
    <n v="63"/>
    <n v="59"/>
    <n v="246"/>
    <x v="1"/>
    <x v="1"/>
    <n v="81"/>
    <n v="81"/>
    <n v="0"/>
    <x v="1"/>
    <x v="0"/>
    <n v="70"/>
  </r>
  <r>
    <n v="523515"/>
    <x v="6372"/>
    <x v="2"/>
    <x v="51"/>
    <s v="BARRON"/>
    <x v="1"/>
    <x v="0"/>
    <s v="MAYO CLINIC DIALYSIS"/>
    <n v="6"/>
    <x v="0"/>
    <n v="18"/>
    <n v="21"/>
    <n v="25"/>
    <x v="0"/>
    <s v="Not Available"/>
    <x v="0"/>
    <n v="22"/>
    <n v="9"/>
    <n v="78"/>
    <x v="1"/>
    <x v="1"/>
    <n v="26"/>
    <n v="26"/>
    <n v="0"/>
    <x v="2"/>
    <x v="0"/>
    <n v="71"/>
  </r>
  <r>
    <n v="523517"/>
    <x v="6373"/>
    <x v="2"/>
    <x v="51"/>
    <s v="VERNON"/>
    <x v="1"/>
    <x v="0"/>
    <s v="GUNDERSEN LUTHERAN"/>
    <n v="12"/>
    <x v="0"/>
    <n v="37"/>
    <n v="46"/>
    <n v="63"/>
    <x v="0"/>
    <s v="As Expected"/>
    <x v="0"/>
    <n v="45"/>
    <n v="32"/>
    <n v="119"/>
    <x v="1"/>
    <x v="1"/>
    <n v="63"/>
    <n v="63"/>
    <n v="0"/>
    <x v="2"/>
    <x v="0"/>
    <n v="82"/>
  </r>
  <r>
    <n v="523519"/>
    <x v="6374"/>
    <x v="1"/>
    <x v="51"/>
    <s v="LA CROSSE"/>
    <x v="1"/>
    <x v="0"/>
    <s v="MAYO CLINIC DIALYSIS"/>
    <n v="18"/>
    <x v="0"/>
    <n v="58"/>
    <n v="80"/>
    <n v="83"/>
    <x v="0"/>
    <s v="As Expected"/>
    <x v="0"/>
    <n v="77"/>
    <n v="51"/>
    <n v="280"/>
    <x v="3"/>
    <x v="1"/>
    <n v="83"/>
    <n v="83"/>
    <n v="0"/>
    <x v="2"/>
    <x v="0"/>
    <n v="54"/>
  </r>
  <r>
    <n v="523522"/>
    <x v="6375"/>
    <x v="1"/>
    <x v="51"/>
    <s v="EAU CLAIRE"/>
    <x v="1"/>
    <x v="0"/>
    <s v="MAYO CLINIC DIALYSIS"/>
    <n v="24"/>
    <x v="0"/>
    <n v="67"/>
    <n v="75"/>
    <n v="81"/>
    <x v="0"/>
    <s v="As Expected"/>
    <x v="3"/>
    <n v="77"/>
    <n v="40"/>
    <n v="283"/>
    <x v="1"/>
    <x v="1"/>
    <n v="80"/>
    <n v="80"/>
    <n v="0"/>
    <x v="2"/>
    <x v="0"/>
    <n v="71"/>
  </r>
  <r>
    <n v="523525"/>
    <x v="6376"/>
    <x v="1"/>
    <x v="51"/>
    <s v="CHIPPEWA"/>
    <x v="1"/>
    <x v="1"/>
    <s v="INDEPENDENT"/>
    <n v="8"/>
    <x v="1"/>
    <n v="23"/>
    <n v="26"/>
    <n v="27"/>
    <x v="0"/>
    <s v="As Expected"/>
    <x v="0"/>
    <n v="27"/>
    <n v="25"/>
    <n v="142"/>
    <x v="1"/>
    <x v="1"/>
    <n v="27"/>
    <n v="27"/>
    <n v="0"/>
    <x v="2"/>
    <x v="0"/>
    <n v="52"/>
  </r>
  <r>
    <n v="523527"/>
    <x v="6377"/>
    <x v="1"/>
    <x v="51"/>
    <s v="MARATHON"/>
    <x v="1"/>
    <x v="1"/>
    <s v="INDEPENDENT"/>
    <n v="16"/>
    <x v="0"/>
    <n v="83"/>
    <n v="117"/>
    <n v="123"/>
    <x v="0"/>
    <s v="As Expected"/>
    <x v="0"/>
    <n v="95"/>
    <n v="98"/>
    <n v="365"/>
    <x v="1"/>
    <x v="2"/>
    <n v="100"/>
    <n v="100"/>
    <n v="0"/>
    <x v="1"/>
    <x v="0"/>
    <n v="61"/>
  </r>
  <r>
    <n v="523528"/>
    <x v="6378"/>
    <x v="2"/>
    <x v="51"/>
    <s v="LA CROSSE"/>
    <x v="1"/>
    <x v="0"/>
    <s v="GUNDERSEN LUTHERAN"/>
    <n v="32"/>
    <x v="0"/>
    <n v="80"/>
    <n v="131"/>
    <n v="134"/>
    <x v="0"/>
    <s v="As Expected"/>
    <x v="0"/>
    <n v="97"/>
    <n v="75"/>
    <n v="429"/>
    <x v="1"/>
    <x v="1"/>
    <n v="132"/>
    <n v="132"/>
    <n v="0"/>
    <x v="3"/>
    <x v="0"/>
    <n v="80"/>
  </r>
  <r>
    <n v="523529"/>
    <x v="6379"/>
    <x v="2"/>
    <x v="51"/>
    <s v="LANGLADE"/>
    <x v="1"/>
    <x v="1"/>
    <s v="INDEPENDENT"/>
    <n v="12"/>
    <x v="0"/>
    <n v="37"/>
    <n v="51"/>
    <n v="54"/>
    <x v="0"/>
    <s v="As Expected"/>
    <x v="0"/>
    <n v="45"/>
    <n v="32"/>
    <n v="159"/>
    <x v="1"/>
    <x v="1"/>
    <n v="53"/>
    <n v="53"/>
    <n v="0"/>
    <x v="2"/>
    <x v="0"/>
    <n v="56"/>
  </r>
  <r>
    <n v="523531"/>
    <x v="6380"/>
    <x v="2"/>
    <x v="51"/>
    <s v="DODGE"/>
    <x v="1"/>
    <x v="1"/>
    <s v="INDEPENDENT"/>
    <n v="11"/>
    <x v="0"/>
    <n v="34"/>
    <n v="44"/>
    <n v="47"/>
    <x v="0"/>
    <s v="As Expected"/>
    <x v="0"/>
    <n v="38"/>
    <n v="24"/>
    <n v="149"/>
    <x v="1"/>
    <x v="1"/>
    <n v="47"/>
    <n v="47"/>
    <n v="0"/>
    <x v="2"/>
    <x v="0"/>
    <n v="66"/>
  </r>
  <r>
    <n v="523533"/>
    <x v="6381"/>
    <x v="1"/>
    <x v="51"/>
    <s v="OCONTO"/>
    <x v="1"/>
    <x v="1"/>
    <s v="INDEPENDENT"/>
    <n v="6"/>
    <x v="2"/>
    <n v="8"/>
    <n v="11"/>
    <n v="13"/>
    <x v="0"/>
    <s v="Not Available"/>
    <x v="0"/>
    <n v="8"/>
    <n v="6"/>
    <n v="42"/>
    <x v="2"/>
    <x v="1"/>
    <n v="13"/>
    <n v="13"/>
    <n v="0"/>
    <x v="2"/>
    <x v="1"/>
    <n v="71"/>
  </r>
  <r>
    <n v="532304"/>
    <x v="6382"/>
    <x v="2"/>
    <x v="52"/>
    <s v="SWEETWATER"/>
    <x v="1"/>
    <x v="1"/>
    <s v="INDEPENDENT"/>
    <n v="8"/>
    <x v="0"/>
    <n v="35"/>
    <n v="46"/>
    <n v="49"/>
    <x v="3"/>
    <s v="As Expected"/>
    <x v="3"/>
    <n v="42"/>
    <n v="14"/>
    <n v="129"/>
    <x v="1"/>
    <x v="2"/>
    <n v="46"/>
    <n v="46"/>
    <n v="0"/>
    <x v="2"/>
    <x v="0"/>
    <n v="65"/>
  </r>
  <r>
    <n v="532305"/>
    <x v="6383"/>
    <x v="0"/>
    <x v="52"/>
    <s v="CAMPBELL"/>
    <x v="1"/>
    <x v="1"/>
    <s v="INDEPENDENT"/>
    <n v="8"/>
    <x v="0"/>
    <n v="26"/>
    <n v="33"/>
    <n v="36"/>
    <x v="0"/>
    <s v="As Expected"/>
    <x v="0"/>
    <n v="31"/>
    <n v="23"/>
    <n v="122"/>
    <x v="1"/>
    <x v="1"/>
    <n v="37"/>
    <n v="37"/>
    <n v="1"/>
    <x v="2"/>
    <x v="0"/>
    <n v="75"/>
  </r>
  <r>
    <n v="532306"/>
    <x v="6384"/>
    <x v="2"/>
    <x v="52"/>
    <s v="ALBANY"/>
    <x v="1"/>
    <x v="1"/>
    <s v="INDEPENDENT"/>
    <n v="9"/>
    <x v="0"/>
    <n v="15"/>
    <n v="24"/>
    <n v="26"/>
    <x v="0"/>
    <s v="As Expected"/>
    <x v="0"/>
    <n v="21"/>
    <n v="24"/>
    <n v="87"/>
    <x v="1"/>
    <x v="1"/>
    <n v="27"/>
    <n v="27"/>
    <n v="0"/>
    <x v="2"/>
    <x v="0"/>
    <n v="80"/>
  </r>
  <r>
    <n v="532501"/>
    <x v="6385"/>
    <x v="1"/>
    <x v="52"/>
    <s v="LARAMIE"/>
    <x v="0"/>
    <x v="0"/>
    <s v="FRESENIUS MEDICAL CARE"/>
    <n v="24"/>
    <x v="0"/>
    <n v="85"/>
    <n v="114"/>
    <n v="124"/>
    <x v="0"/>
    <s v="As Expected"/>
    <x v="0"/>
    <n v="96"/>
    <n v="109"/>
    <n v="369"/>
    <x v="0"/>
    <x v="1"/>
    <n v="117"/>
    <n v="117"/>
    <n v="0"/>
    <x v="1"/>
    <x v="0"/>
    <n v="70"/>
  </r>
  <r>
    <n v="532503"/>
    <x v="6386"/>
    <x v="1"/>
    <x v="52"/>
    <s v="FREMONT"/>
    <x v="1"/>
    <x v="1"/>
    <s v="INDEPENDENT"/>
    <n v="13"/>
    <x v="0"/>
    <n v="56"/>
    <n v="66"/>
    <n v="69"/>
    <x v="0"/>
    <s v="As Expected"/>
    <x v="3"/>
    <n v="60"/>
    <n v="58"/>
    <n v="222"/>
    <x v="2"/>
    <x v="1"/>
    <n v="68"/>
    <n v="68"/>
    <n v="0"/>
    <x v="0"/>
    <x v="0"/>
    <n v="47"/>
  </r>
  <r>
    <n v="532504"/>
    <x v="6387"/>
    <x v="1"/>
    <x v="52"/>
    <s v="NATRONA"/>
    <x v="0"/>
    <x v="0"/>
    <s v="INNOVATIVE DIALYSIS SYSTEMS"/>
    <n v="12"/>
    <x v="0"/>
    <n v="50"/>
    <n v="65"/>
    <n v="67"/>
    <x v="0"/>
    <s v="As Expected"/>
    <x v="0"/>
    <n v="58"/>
    <n v="81"/>
    <n v="289"/>
    <x v="0"/>
    <x v="1"/>
    <n v="51"/>
    <n v="51"/>
    <n v="0"/>
    <x v="1"/>
    <x v="0"/>
    <n v="69"/>
  </r>
  <r>
    <n v="532505"/>
    <x v="6388"/>
    <x v="2"/>
    <x v="52"/>
    <s v="PARK"/>
    <x v="1"/>
    <x v="0"/>
    <s v="DIALYSIS CLINIC, INC."/>
    <n v="10"/>
    <x v="0"/>
    <n v="24"/>
    <n v="29"/>
    <n v="30"/>
    <x v="0"/>
    <s v="As Expected"/>
    <x v="0"/>
    <n v="28"/>
    <n v="25"/>
    <n v="97"/>
    <x v="1"/>
    <x v="1"/>
    <n v="30"/>
    <n v="30"/>
    <n v="0"/>
    <x v="2"/>
    <x v="0"/>
    <n v="91"/>
  </r>
  <r>
    <n v="532506"/>
    <x v="6389"/>
    <x v="2"/>
    <x v="52"/>
    <s v="SHERIDAN"/>
    <x v="0"/>
    <x v="0"/>
    <s v="DIALYSIS CLINIC, INC."/>
    <n v="8"/>
    <x v="0"/>
    <n v="19"/>
    <n v="24"/>
    <n v="27"/>
    <x v="0"/>
    <s v="As Expected"/>
    <x v="0"/>
    <n v="24"/>
    <n v="11"/>
    <n v="86"/>
    <x v="1"/>
    <x v="1"/>
    <n v="27"/>
    <n v="27"/>
    <n v="0"/>
    <x v="2"/>
    <x v="0"/>
    <n v="83"/>
  </r>
  <r>
    <n v="532507"/>
    <x v="6390"/>
    <x v="1"/>
    <x v="52"/>
    <s v="NATRONA"/>
    <x v="0"/>
    <x v="0"/>
    <s v="US RENAL CARE, INC."/>
    <n v="13"/>
    <x v="0"/>
    <n v="31"/>
    <n v="33"/>
    <n v="41"/>
    <x v="0"/>
    <s v="As Expected"/>
    <x v="0"/>
    <n v="37"/>
    <n v="29"/>
    <n v="103"/>
    <x v="1"/>
    <x v="1"/>
    <n v="38"/>
    <n v="38"/>
    <n v="0"/>
    <x v="2"/>
    <x v="0"/>
    <n v="55"/>
  </r>
  <r>
    <n v="533501"/>
    <x v="6391"/>
    <x v="2"/>
    <x v="52"/>
    <s v="UINTA"/>
    <x v="0"/>
    <x v="1"/>
    <s v="INDEPENDENT"/>
    <n v="6"/>
    <x v="2"/>
    <n v="12"/>
    <n v="18"/>
    <n v="20"/>
    <x v="0"/>
    <s v="Not Available"/>
    <x v="0"/>
    <n v="15"/>
    <n v="8"/>
    <n v="55"/>
    <x v="1"/>
    <x v="1"/>
    <n v="20"/>
    <n v="20"/>
    <n v="0"/>
    <x v="2"/>
    <x v="0"/>
    <n v="86"/>
  </r>
  <r>
    <n v="552501"/>
    <x v="6392"/>
    <x v="0"/>
    <x v="4"/>
    <s v="LOS ANGELES"/>
    <x v="0"/>
    <x v="1"/>
    <s v="INDEPENDENT"/>
    <n v="18"/>
    <x v="0"/>
    <n v="66"/>
    <n v="87"/>
    <n v="96"/>
    <x v="0"/>
    <s v="As Expected"/>
    <x v="0"/>
    <n v="73"/>
    <n v="103"/>
    <n v="314"/>
    <x v="2"/>
    <x v="1"/>
    <n v="94"/>
    <n v="94"/>
    <n v="0"/>
    <x v="0"/>
    <x v="0"/>
    <n v="51"/>
  </r>
  <r>
    <n v="552502"/>
    <x v="6393"/>
    <x v="0"/>
    <x v="4"/>
    <s v="ORANGE"/>
    <x v="0"/>
    <x v="0"/>
    <s v="FRESENIUS MEDICAL CARE"/>
    <n v="25"/>
    <x v="0"/>
    <n v="32"/>
    <n v="70"/>
    <n v="75"/>
    <x v="0"/>
    <s v="As Expected"/>
    <x v="0"/>
    <n v="43"/>
    <n v="57"/>
    <n v="190"/>
    <x v="1"/>
    <x v="1"/>
    <n v="74"/>
    <n v="74"/>
    <n v="0"/>
    <x v="2"/>
    <x v="0"/>
    <n v="52"/>
  </r>
  <r>
    <n v="552503"/>
    <x v="6394"/>
    <x v="1"/>
    <x v="4"/>
    <s v="SONOMA"/>
    <x v="0"/>
    <x v="0"/>
    <s v="FRESENIUS MEDICAL CARE"/>
    <n v="13"/>
    <x v="2"/>
    <n v="9"/>
    <n v="17"/>
    <n v="17"/>
    <x v="0"/>
    <s v="As Expected"/>
    <x v="0"/>
    <n v="13"/>
    <n v="15"/>
    <n v="64"/>
    <x v="1"/>
    <x v="1"/>
    <n v="17"/>
    <n v="17"/>
    <n v="0"/>
    <x v="2"/>
    <x v="0"/>
    <n v="80"/>
  </r>
  <r>
    <n v="552504"/>
    <x v="6395"/>
    <x v="1"/>
    <x v="4"/>
    <s v="SAN JOAQUIN"/>
    <x v="0"/>
    <x v="0"/>
    <s v="DAVITA"/>
    <n v="12"/>
    <x v="0"/>
    <n v="47"/>
    <n v="75"/>
    <n v="78"/>
    <x v="0"/>
    <s v="As Expected"/>
    <x v="0"/>
    <n v="55"/>
    <n v="58"/>
    <n v="232"/>
    <x v="0"/>
    <x v="1"/>
    <n v="78"/>
    <n v="78"/>
    <n v="0"/>
    <x v="2"/>
    <x v="0"/>
    <e v="#N/A"/>
  </r>
  <r>
    <n v="552505"/>
    <x v="6396"/>
    <x v="1"/>
    <x v="4"/>
    <s v="FRESNO"/>
    <x v="0"/>
    <x v="0"/>
    <s v="DAVITA"/>
    <n v="25"/>
    <x v="0"/>
    <n v="92"/>
    <n v="158"/>
    <n v="167"/>
    <x v="0"/>
    <s v="As Expected"/>
    <x v="0"/>
    <n v="109"/>
    <n v="100"/>
    <n v="519"/>
    <x v="1"/>
    <x v="1"/>
    <n v="165"/>
    <n v="165"/>
    <n v="1"/>
    <x v="1"/>
    <x v="3"/>
    <e v="#N/A"/>
  </r>
  <r>
    <n v="523534"/>
    <x v="6397"/>
    <x v="4"/>
    <x v="51"/>
    <m/>
    <x v="1"/>
    <x v="0"/>
    <s v="MILE BLUFF MEDICAL CENTER"/>
    <n v="7"/>
    <x v="2"/>
    <n v="11"/>
    <n v="17"/>
    <n v="24"/>
    <x v="2"/>
    <s v="Not Available"/>
    <x v="0"/>
    <n v="11"/>
    <n v="8"/>
    <n v="37"/>
    <x v="1"/>
    <x v="1"/>
    <n v="24"/>
    <n v="24"/>
    <n v="0"/>
    <x v="2"/>
    <x v="2"/>
    <n v="58"/>
  </r>
  <r>
    <n v="552506"/>
    <x v="6398"/>
    <x v="1"/>
    <x v="4"/>
    <s v="LOS ANGELES"/>
    <x v="0"/>
    <x v="0"/>
    <s v="FRESENIUS MEDICAL CARE"/>
    <n v="31"/>
    <x v="0"/>
    <n v="78"/>
    <n v="165"/>
    <n v="173"/>
    <x v="1"/>
    <s v="As Expected"/>
    <x v="0"/>
    <n v="80"/>
    <n v="79"/>
    <n v="275"/>
    <x v="0"/>
    <x v="2"/>
    <n v="172"/>
    <n v="172"/>
    <n v="0"/>
    <x v="1"/>
    <x v="0"/>
    <n v="71"/>
  </r>
  <r>
    <n v="552507"/>
    <x v="6399"/>
    <x v="5"/>
    <x v="4"/>
    <s v="LOS ANGELES"/>
    <x v="0"/>
    <x v="0"/>
    <s v="US RENAL CARE, INC."/>
    <n v="18"/>
    <x v="1"/>
    <n v="76"/>
    <n v="132"/>
    <n v="144"/>
    <x v="0"/>
    <s v="Worse than Expected"/>
    <x v="0"/>
    <n v="99"/>
    <n v="180"/>
    <n v="451"/>
    <x v="0"/>
    <x v="1"/>
    <n v="142"/>
    <n v="142"/>
    <n v="0"/>
    <x v="2"/>
    <x v="0"/>
    <n v="32"/>
  </r>
  <r>
    <n v="552508"/>
    <x v="6400"/>
    <x v="1"/>
    <x v="4"/>
    <s v="LOS ANGELES"/>
    <x v="0"/>
    <x v="0"/>
    <s v="FRESENIUS MEDICAL CARE"/>
    <n v="21"/>
    <x v="0"/>
    <n v="70"/>
    <n v="125"/>
    <n v="126"/>
    <x v="0"/>
    <s v="As Expected"/>
    <x v="0"/>
    <n v="75"/>
    <n v="84"/>
    <n v="264"/>
    <x v="0"/>
    <x v="1"/>
    <n v="126"/>
    <n v="126"/>
    <n v="0"/>
    <x v="1"/>
    <x v="0"/>
    <n v="56"/>
  </r>
  <r>
    <n v="552509"/>
    <x v="6401"/>
    <x v="0"/>
    <x v="4"/>
    <s v="LOS ANGELES"/>
    <x v="0"/>
    <x v="0"/>
    <s v="DAVITA"/>
    <n v="18"/>
    <x v="0"/>
    <n v="73"/>
    <n v="140"/>
    <n v="142"/>
    <x v="1"/>
    <s v="As Expected"/>
    <x v="1"/>
    <n v="86"/>
    <n v="110"/>
    <n v="365"/>
    <x v="1"/>
    <x v="1"/>
    <n v="128"/>
    <n v="128"/>
    <n v="0"/>
    <x v="2"/>
    <x v="0"/>
    <e v="#N/A"/>
  </r>
  <r>
    <n v="552510"/>
    <x v="6402"/>
    <x v="0"/>
    <x v="4"/>
    <s v="SOLANO"/>
    <x v="0"/>
    <x v="0"/>
    <s v="DAVITA"/>
    <n v="12"/>
    <x v="0"/>
    <n v="37"/>
    <n v="63"/>
    <n v="63"/>
    <x v="0"/>
    <s v="As Expected"/>
    <x v="0"/>
    <n v="46"/>
    <n v="52"/>
    <n v="177"/>
    <x v="1"/>
    <x v="1"/>
    <n v="64"/>
    <n v="64"/>
    <n v="0"/>
    <x v="2"/>
    <x v="0"/>
    <e v="#N/A"/>
  </r>
  <r>
    <n v="552511"/>
    <x v="6403"/>
    <x v="1"/>
    <x v="4"/>
    <s v="LOS ANGELES"/>
    <x v="0"/>
    <x v="0"/>
    <s v="DAVITA"/>
    <n v="16"/>
    <x v="0"/>
    <n v="53"/>
    <n v="80"/>
    <n v="83"/>
    <x v="0"/>
    <s v="As Expected"/>
    <x v="0"/>
    <n v="61"/>
    <n v="73"/>
    <n v="294"/>
    <x v="1"/>
    <x v="1"/>
    <n v="81"/>
    <n v="81"/>
    <n v="0"/>
    <x v="1"/>
    <x v="0"/>
    <e v="#N/A"/>
  </r>
  <r>
    <n v="552512"/>
    <x v="6404"/>
    <x v="1"/>
    <x v="4"/>
    <s v="CONTRA COSTA"/>
    <x v="0"/>
    <x v="0"/>
    <s v="FRESENIUS MEDICAL CARE"/>
    <n v="25"/>
    <x v="0"/>
    <n v="94"/>
    <n v="154"/>
    <n v="163"/>
    <x v="0"/>
    <s v="As Expected"/>
    <x v="0"/>
    <n v="112"/>
    <n v="150"/>
    <n v="412"/>
    <x v="0"/>
    <x v="1"/>
    <n v="163"/>
    <n v="163"/>
    <n v="0"/>
    <x v="1"/>
    <x v="3"/>
    <n v="62"/>
  </r>
  <r>
    <n v="552513"/>
    <x v="6405"/>
    <x v="0"/>
    <x v="4"/>
    <s v="SAN DIEGO"/>
    <x v="0"/>
    <x v="0"/>
    <s v="DAVITA"/>
    <n v="20"/>
    <x v="0"/>
    <n v="93"/>
    <n v="156"/>
    <n v="153"/>
    <x v="0"/>
    <s v="As Expected"/>
    <x v="0"/>
    <n v="107"/>
    <n v="120"/>
    <n v="424"/>
    <x v="1"/>
    <x v="1"/>
    <n v="135"/>
    <n v="135"/>
    <n v="0"/>
    <x v="0"/>
    <x v="0"/>
    <e v="#N/A"/>
  </r>
  <r>
    <n v="552515"/>
    <x v="6406"/>
    <x v="2"/>
    <x v="4"/>
    <s v="SAN DIEGO"/>
    <x v="0"/>
    <x v="0"/>
    <s v="DAVITA"/>
    <n v="16"/>
    <x v="0"/>
    <n v="100"/>
    <n v="163"/>
    <n v="171"/>
    <x v="0"/>
    <s v="As Expected"/>
    <x v="3"/>
    <n v="112"/>
    <n v="77"/>
    <n v="459"/>
    <x v="1"/>
    <x v="1"/>
    <n v="137"/>
    <n v="137"/>
    <n v="0"/>
    <x v="1"/>
    <x v="3"/>
    <e v="#N/A"/>
  </r>
  <r>
    <n v="552516"/>
    <x v="6407"/>
    <x v="2"/>
    <x v="4"/>
    <s v="SAN DIEGO"/>
    <x v="0"/>
    <x v="0"/>
    <s v="FRESENIUS MEDICAL CARE"/>
    <n v="16"/>
    <x v="0"/>
    <n v="81"/>
    <n v="111"/>
    <n v="117"/>
    <x v="0"/>
    <s v="As Expected"/>
    <x v="0"/>
    <n v="93"/>
    <n v="59"/>
    <n v="326"/>
    <x v="1"/>
    <x v="1"/>
    <n v="118"/>
    <n v="118"/>
    <n v="0"/>
    <x v="2"/>
    <x v="0"/>
    <n v="66"/>
  </r>
  <r>
    <n v="552517"/>
    <x v="6408"/>
    <x v="0"/>
    <x v="4"/>
    <s v="LOS ANGELES"/>
    <x v="0"/>
    <x v="1"/>
    <s v="INDEPENDENT"/>
    <n v="24"/>
    <x v="0"/>
    <n v="52"/>
    <n v="75"/>
    <n v="74"/>
    <x v="0"/>
    <s v="As Expected"/>
    <x v="0"/>
    <n v="56"/>
    <n v="59"/>
    <n v="277"/>
    <x v="1"/>
    <x v="1"/>
    <n v="73"/>
    <n v="73"/>
    <n v="0"/>
    <x v="1"/>
    <x v="0"/>
    <e v="#N/A"/>
  </r>
  <r>
    <n v="552518"/>
    <x v="6409"/>
    <x v="0"/>
    <x v="4"/>
    <s v="ORANGE"/>
    <x v="0"/>
    <x v="0"/>
    <s v="DAVITA"/>
    <n v="25"/>
    <x v="0"/>
    <n v="68"/>
    <n v="130"/>
    <n v="130"/>
    <x v="0"/>
    <s v="As Expected"/>
    <x v="0"/>
    <n v="78"/>
    <n v="84"/>
    <n v="324"/>
    <x v="1"/>
    <x v="1"/>
    <n v="119"/>
    <n v="119"/>
    <n v="0"/>
    <x v="1"/>
    <x v="0"/>
    <e v="#N/A"/>
  </r>
  <r>
    <n v="552519"/>
    <x v="6410"/>
    <x v="0"/>
    <x v="4"/>
    <s v="SACRAMENTO"/>
    <x v="1"/>
    <x v="0"/>
    <s v="DIALYSIS CLINIC, INC."/>
    <n v="16"/>
    <x v="0"/>
    <n v="47"/>
    <n v="79"/>
    <n v="80"/>
    <x v="0"/>
    <s v="As Expected"/>
    <x v="0"/>
    <n v="59"/>
    <n v="43"/>
    <n v="188"/>
    <x v="1"/>
    <x v="1"/>
    <n v="80"/>
    <n v="80"/>
    <n v="3"/>
    <x v="2"/>
    <x v="0"/>
    <n v="49"/>
  </r>
  <r>
    <n v="552520"/>
    <x v="6411"/>
    <x v="0"/>
    <x v="4"/>
    <s v="RIVERSIDE"/>
    <x v="0"/>
    <x v="0"/>
    <s v="DAVITA"/>
    <n v="18"/>
    <x v="0"/>
    <n v="81"/>
    <n v="142"/>
    <n v="150"/>
    <x v="0"/>
    <s v="As Expected"/>
    <x v="0"/>
    <n v="88"/>
    <n v="86"/>
    <n v="393"/>
    <x v="1"/>
    <x v="1"/>
    <n v="117"/>
    <n v="117"/>
    <n v="0"/>
    <x v="1"/>
    <x v="0"/>
    <e v="#N/A"/>
  </r>
  <r>
    <n v="552521"/>
    <x v="6412"/>
    <x v="1"/>
    <x v="4"/>
    <s v="KERN"/>
    <x v="0"/>
    <x v="0"/>
    <s v="DAVITA"/>
    <n v="20"/>
    <x v="0"/>
    <n v="85"/>
    <n v="135"/>
    <n v="140"/>
    <x v="0"/>
    <s v="As Expected"/>
    <x v="0"/>
    <n v="90"/>
    <n v="79"/>
    <n v="544"/>
    <x v="1"/>
    <x v="1"/>
    <n v="121"/>
    <n v="121"/>
    <n v="0"/>
    <x v="0"/>
    <x v="0"/>
    <e v="#N/A"/>
  </r>
  <r>
    <n v="552522"/>
    <x v="6413"/>
    <x v="0"/>
    <x v="4"/>
    <s v="SOLANO"/>
    <x v="0"/>
    <x v="0"/>
    <s v="FRESENIUS MEDICAL CARE"/>
    <n v="21"/>
    <x v="0"/>
    <n v="65"/>
    <n v="121"/>
    <n v="119"/>
    <x v="0"/>
    <s v="As Expected"/>
    <x v="0"/>
    <n v="72"/>
    <n v="59"/>
    <n v="303"/>
    <x v="1"/>
    <x v="1"/>
    <n v="121"/>
    <n v="121"/>
    <n v="0"/>
    <x v="1"/>
    <x v="0"/>
    <n v="73"/>
  </r>
  <r>
    <n v="552523"/>
    <x v="6414"/>
    <x v="1"/>
    <x v="4"/>
    <s v="SAN JOAQUIN"/>
    <x v="0"/>
    <x v="0"/>
    <s v="DAVITA"/>
    <n v="0"/>
    <x v="0"/>
    <n v="23"/>
    <n v="59"/>
    <n v="62"/>
    <x v="0"/>
    <s v="As Expected"/>
    <x v="0"/>
    <n v="27"/>
    <n v="17"/>
    <n v="125"/>
    <x v="2"/>
    <x v="3"/>
    <n v="0"/>
    <n v="0"/>
    <n v="0"/>
    <x v="3"/>
    <x v="3"/>
    <e v="#N/A"/>
  </r>
  <r>
    <n v="552524"/>
    <x v="6415"/>
    <x v="0"/>
    <x v="4"/>
    <s v="STANISLAUS"/>
    <x v="1"/>
    <x v="0"/>
    <s v="SATELLITE HEALTHCARE"/>
    <n v="4"/>
    <x v="0"/>
    <n v="49"/>
    <n v="71"/>
    <n v="70"/>
    <x v="0"/>
    <s v="As Expected"/>
    <x v="0"/>
    <n v="53"/>
    <n v="43"/>
    <n v="225"/>
    <x v="2"/>
    <x v="1"/>
    <n v="13"/>
    <n v="13"/>
    <n v="0"/>
    <x v="2"/>
    <x v="3"/>
    <e v="#N/A"/>
  </r>
  <r>
    <n v="552525"/>
    <x v="6416"/>
    <x v="2"/>
    <x v="4"/>
    <s v="LOS ANGELES"/>
    <x v="0"/>
    <x v="0"/>
    <s v="FRESENIUS MEDICAL CARE"/>
    <n v="25"/>
    <x v="0"/>
    <n v="66"/>
    <n v="185"/>
    <n v="186"/>
    <x v="0"/>
    <s v="Better than Expected"/>
    <x v="1"/>
    <n v="70"/>
    <n v="54"/>
    <n v="273"/>
    <x v="1"/>
    <x v="2"/>
    <n v="186"/>
    <n v="186"/>
    <n v="0"/>
    <x v="1"/>
    <x v="3"/>
    <n v="79"/>
  </r>
  <r>
    <n v="552526"/>
    <x v="6417"/>
    <x v="1"/>
    <x v="4"/>
    <s v="LOS ANGELES"/>
    <x v="0"/>
    <x v="0"/>
    <s v="US RENAL CARE, INC."/>
    <n v="20"/>
    <x v="0"/>
    <n v="82"/>
    <n v="135"/>
    <n v="135"/>
    <x v="0"/>
    <s v="As Expected"/>
    <x v="0"/>
    <n v="86"/>
    <n v="70"/>
    <n v="396"/>
    <x v="0"/>
    <x v="1"/>
    <n v="137"/>
    <n v="137"/>
    <n v="0"/>
    <x v="1"/>
    <x v="0"/>
    <n v="78"/>
  </r>
  <r>
    <n v="552527"/>
    <x v="6418"/>
    <x v="2"/>
    <x v="4"/>
    <s v="ORANGE"/>
    <x v="0"/>
    <x v="0"/>
    <s v="FRESENIUS MEDICAL CARE"/>
    <n v="26"/>
    <x v="0"/>
    <n v="80"/>
    <n v="174"/>
    <n v="179"/>
    <x v="0"/>
    <s v="As Expected"/>
    <x v="0"/>
    <n v="88"/>
    <n v="95"/>
    <n v="458"/>
    <x v="0"/>
    <x v="2"/>
    <n v="162"/>
    <n v="162"/>
    <n v="0"/>
    <x v="1"/>
    <x v="0"/>
    <n v="68"/>
  </r>
  <r>
    <n v="552528"/>
    <x v="6419"/>
    <x v="2"/>
    <x v="4"/>
    <s v="STANISLAUS"/>
    <x v="0"/>
    <x v="0"/>
    <s v="DAVITA"/>
    <n v="16"/>
    <x v="0"/>
    <n v="53"/>
    <n v="84"/>
    <n v="85"/>
    <x v="0"/>
    <s v="As Expected"/>
    <x v="0"/>
    <n v="59"/>
    <n v="47"/>
    <n v="298"/>
    <x v="1"/>
    <x v="1"/>
    <n v="82"/>
    <n v="82"/>
    <n v="0"/>
    <x v="1"/>
    <x v="3"/>
    <e v="#N/A"/>
  </r>
  <r>
    <n v="552529"/>
    <x v="6420"/>
    <x v="1"/>
    <x v="4"/>
    <s v="SACRAMENTO"/>
    <x v="0"/>
    <x v="0"/>
    <s v="DAVITA"/>
    <n v="21"/>
    <x v="0"/>
    <n v="84"/>
    <n v="133"/>
    <n v="136"/>
    <x v="0"/>
    <s v="As Expected"/>
    <x v="0"/>
    <n v="91"/>
    <n v="70"/>
    <n v="396"/>
    <x v="1"/>
    <x v="1"/>
    <n v="138"/>
    <n v="138"/>
    <n v="0"/>
    <x v="1"/>
    <x v="0"/>
    <e v="#N/A"/>
  </r>
  <r>
    <n v="552530"/>
    <x v="6421"/>
    <x v="0"/>
    <x v="4"/>
    <s v="BUTTE"/>
    <x v="0"/>
    <x v="0"/>
    <s v="DAVITA"/>
    <n v="18"/>
    <x v="0"/>
    <n v="42"/>
    <n v="55"/>
    <n v="69"/>
    <x v="0"/>
    <s v="As Expected"/>
    <x v="1"/>
    <n v="52"/>
    <n v="65"/>
    <n v="209"/>
    <x v="0"/>
    <x v="1"/>
    <n v="68"/>
    <n v="68"/>
    <n v="0"/>
    <x v="1"/>
    <x v="0"/>
    <e v="#N/A"/>
  </r>
  <r>
    <n v="552532"/>
    <x v="6422"/>
    <x v="1"/>
    <x v="4"/>
    <s v="LOS ANGELES"/>
    <x v="0"/>
    <x v="0"/>
    <s v="FRESENIUS MEDICAL CARE"/>
    <n v="25"/>
    <x v="0"/>
    <n v="74"/>
    <n v="154"/>
    <n v="160"/>
    <x v="0"/>
    <s v="As Expected"/>
    <x v="1"/>
    <n v="78"/>
    <n v="55"/>
    <n v="321"/>
    <x v="0"/>
    <x v="1"/>
    <n v="161"/>
    <n v="161"/>
    <n v="0"/>
    <x v="1"/>
    <x v="0"/>
    <n v="56"/>
  </r>
  <r>
    <n v="552621"/>
    <x v="6423"/>
    <x v="3"/>
    <x v="4"/>
    <s v="SAN FRANCISCO"/>
    <x v="1"/>
    <x v="0"/>
    <s v="SATELLITE HEALTHCARE"/>
    <n v="0"/>
    <x v="0"/>
    <n v="29"/>
    <n v="62"/>
    <n v="63"/>
    <x v="0"/>
    <s v="As Expected"/>
    <x v="0"/>
    <n v="34"/>
    <n v="22"/>
    <n v="166"/>
    <x v="2"/>
    <x v="3"/>
    <n v="7"/>
    <n v="7"/>
    <n v="0"/>
    <x v="2"/>
    <x v="3"/>
    <e v="#N/A"/>
  </r>
  <r>
    <n v="552533"/>
    <x v="6424"/>
    <x v="0"/>
    <x v="4"/>
    <s v="YUBA"/>
    <x v="0"/>
    <x v="0"/>
    <s v="DAVITA"/>
    <n v="15"/>
    <x v="0"/>
    <n v="66"/>
    <n v="109"/>
    <n v="110"/>
    <x v="0"/>
    <s v="As Expected"/>
    <x v="0"/>
    <n v="78"/>
    <n v="75"/>
    <n v="275"/>
    <x v="1"/>
    <x v="1"/>
    <n v="96"/>
    <n v="96"/>
    <n v="0"/>
    <x v="0"/>
    <x v="0"/>
    <e v="#N/A"/>
  </r>
  <r>
    <n v="552535"/>
    <x v="6425"/>
    <x v="0"/>
    <x v="4"/>
    <s v="CONTRA COSTA"/>
    <x v="0"/>
    <x v="0"/>
    <s v="DAVITA"/>
    <n v="21"/>
    <x v="0"/>
    <n v="73"/>
    <n v="118"/>
    <n v="120"/>
    <x v="0"/>
    <s v="As Expected"/>
    <x v="0"/>
    <n v="83"/>
    <n v="86"/>
    <n v="298"/>
    <x v="1"/>
    <x v="1"/>
    <n v="119"/>
    <n v="119"/>
    <n v="0"/>
    <x v="3"/>
    <x v="3"/>
    <e v="#N/A"/>
  </r>
  <r>
    <n v="552536"/>
    <x v="6426"/>
    <x v="1"/>
    <x v="4"/>
    <s v="STANISLAUS"/>
    <x v="1"/>
    <x v="0"/>
    <s v="SATELLITE HEALTHCARE"/>
    <n v="25"/>
    <x v="0"/>
    <n v="106"/>
    <n v="160"/>
    <n v="164"/>
    <x v="0"/>
    <s v="Worse than Expected"/>
    <x v="0"/>
    <n v="117"/>
    <n v="145"/>
    <n v="507"/>
    <x v="1"/>
    <x v="1"/>
    <n v="167"/>
    <n v="167"/>
    <n v="0"/>
    <x v="3"/>
    <x v="3"/>
    <e v="#N/A"/>
  </r>
  <r>
    <n v="552537"/>
    <x v="6427"/>
    <x v="1"/>
    <x v="4"/>
    <s v="SHASTA"/>
    <x v="1"/>
    <x v="0"/>
    <s v="DIALYSIS CLINIC, INC."/>
    <n v="24"/>
    <x v="0"/>
    <n v="109"/>
    <n v="138"/>
    <n v="145"/>
    <x v="0"/>
    <s v="As Expected"/>
    <x v="0"/>
    <n v="126"/>
    <n v="119"/>
    <n v="503"/>
    <x v="0"/>
    <x v="1"/>
    <n v="125"/>
    <n v="125"/>
    <n v="1"/>
    <x v="3"/>
    <x v="3"/>
    <n v="69"/>
  </r>
  <r>
    <n v="552538"/>
    <x v="6428"/>
    <x v="0"/>
    <x v="4"/>
    <s v="LOS ANGELES"/>
    <x v="0"/>
    <x v="1"/>
    <s v="INDEPENDENT"/>
    <n v="21"/>
    <x v="0"/>
    <n v="73"/>
    <n v="131"/>
    <n v="142"/>
    <x v="0"/>
    <s v="As Expected"/>
    <x v="1"/>
    <n v="80"/>
    <n v="87"/>
    <n v="313"/>
    <x v="0"/>
    <x v="1"/>
    <n v="142"/>
    <n v="142"/>
    <n v="0"/>
    <x v="1"/>
    <x v="0"/>
    <n v="62"/>
  </r>
  <r>
    <n v="552539"/>
    <x v="6423"/>
    <x v="0"/>
    <x v="4"/>
    <s v="ALAMEDA"/>
    <x v="1"/>
    <x v="0"/>
    <s v="SATELLITE HEALTHCARE"/>
    <n v="4"/>
    <x v="0"/>
    <n v="47"/>
    <n v="107"/>
    <n v="108"/>
    <x v="0"/>
    <s v="As Expected"/>
    <x v="0"/>
    <n v="50"/>
    <n v="34"/>
    <n v="180"/>
    <x v="2"/>
    <x v="2"/>
    <n v="16"/>
    <n v="16"/>
    <n v="0"/>
    <x v="1"/>
    <x v="3"/>
    <e v="#N/A"/>
  </r>
  <r>
    <n v="552543"/>
    <x v="6429"/>
    <x v="3"/>
    <x v="4"/>
    <s v="SAN DIEGO"/>
    <x v="0"/>
    <x v="1"/>
    <s v="INDEPENDENT"/>
    <n v="1"/>
    <x v="1"/>
    <n v="77"/>
    <n v="115"/>
    <n v="124"/>
    <x v="0"/>
    <s v="As Expected"/>
    <x v="0"/>
    <n v="88"/>
    <n v="71"/>
    <n v="313"/>
    <x v="2"/>
    <x v="3"/>
    <n v="7"/>
    <n v="7"/>
    <n v="0"/>
    <x v="2"/>
    <x v="3"/>
    <n v="63"/>
  </r>
  <r>
    <n v="552540"/>
    <x v="6430"/>
    <x v="0"/>
    <x v="4"/>
    <s v="PLACER"/>
    <x v="0"/>
    <x v="0"/>
    <s v="RENAL ADVANTAGE"/>
    <n v="20"/>
    <x v="0"/>
    <n v="52"/>
    <n v="83"/>
    <n v="85"/>
    <x v="0"/>
    <s v="As Expected"/>
    <x v="1"/>
    <n v="60"/>
    <n v="58"/>
    <n v="348"/>
    <x v="0"/>
    <x v="1"/>
    <n v="86"/>
    <n v="86"/>
    <n v="0"/>
    <x v="1"/>
    <x v="0"/>
    <n v="69"/>
  </r>
  <r>
    <n v="552541"/>
    <x v="6431"/>
    <x v="0"/>
    <x v="4"/>
    <s v="SAN BERNARDINO"/>
    <x v="0"/>
    <x v="0"/>
    <s v="DAVITA"/>
    <n v="20"/>
    <x v="0"/>
    <n v="76"/>
    <n v="141"/>
    <n v="149"/>
    <x v="0"/>
    <s v="As Expected"/>
    <x v="0"/>
    <n v="92"/>
    <n v="110"/>
    <n v="374"/>
    <x v="1"/>
    <x v="1"/>
    <n v="150"/>
    <n v="150"/>
    <n v="0"/>
    <x v="1"/>
    <x v="0"/>
    <e v="#N/A"/>
  </r>
  <r>
    <n v="552542"/>
    <x v="6432"/>
    <x v="1"/>
    <x v="4"/>
    <s v="SACRAMENTO"/>
    <x v="0"/>
    <x v="0"/>
    <s v="RENAL ADVANTAGE"/>
    <n v="24"/>
    <x v="0"/>
    <n v="79"/>
    <n v="173"/>
    <n v="179"/>
    <x v="0"/>
    <s v="As Expected"/>
    <x v="1"/>
    <n v="86"/>
    <n v="76"/>
    <n v="380"/>
    <x v="0"/>
    <x v="1"/>
    <n v="180"/>
    <n v="180"/>
    <n v="0"/>
    <x v="1"/>
    <x v="0"/>
    <n v="60"/>
  </r>
  <r>
    <n v="552544"/>
    <x v="6433"/>
    <x v="1"/>
    <x v="4"/>
    <s v="ORANGE"/>
    <x v="0"/>
    <x v="0"/>
    <s v="DAVITA"/>
    <n v="24"/>
    <x v="0"/>
    <n v="88"/>
    <n v="169"/>
    <n v="171"/>
    <x v="0"/>
    <s v="As Expected"/>
    <x v="0"/>
    <n v="98"/>
    <n v="106"/>
    <n v="437"/>
    <x v="1"/>
    <x v="1"/>
    <n v="160"/>
    <n v="160"/>
    <n v="0"/>
    <x v="1"/>
    <x v="0"/>
    <e v="#N/A"/>
  </r>
  <r>
    <n v="552545"/>
    <x v="6434"/>
    <x v="1"/>
    <x v="4"/>
    <s v="ORANGE"/>
    <x v="0"/>
    <x v="0"/>
    <s v="DAVITA"/>
    <n v="21"/>
    <x v="0"/>
    <n v="37"/>
    <n v="77"/>
    <n v="81"/>
    <x v="0"/>
    <s v="As Expected"/>
    <x v="0"/>
    <n v="43"/>
    <n v="40"/>
    <n v="199"/>
    <x v="1"/>
    <x v="1"/>
    <n v="84"/>
    <n v="84"/>
    <n v="0"/>
    <x v="2"/>
    <x v="0"/>
    <e v="#N/A"/>
  </r>
  <r>
    <n v="552547"/>
    <x v="6435"/>
    <x v="1"/>
    <x v="4"/>
    <s v="LOS ANGELES"/>
    <x v="0"/>
    <x v="0"/>
    <s v="NATIONAL RENAL CARE"/>
    <n v="31"/>
    <x v="0"/>
    <n v="63"/>
    <n v="132"/>
    <n v="135"/>
    <x v="0"/>
    <s v="As Expected"/>
    <x v="3"/>
    <n v="87"/>
    <n v="99"/>
    <n v="356"/>
    <x v="1"/>
    <x v="1"/>
    <n v="133"/>
    <n v="133"/>
    <n v="0"/>
    <x v="1"/>
    <x v="0"/>
    <n v="73"/>
  </r>
  <r>
    <n v="552548"/>
    <x v="6436"/>
    <x v="1"/>
    <x v="4"/>
    <s v="SAN BERNARDINO"/>
    <x v="0"/>
    <x v="0"/>
    <s v="DAVITA"/>
    <n v="20"/>
    <x v="0"/>
    <n v="79"/>
    <n v="142"/>
    <n v="147"/>
    <x v="0"/>
    <s v="As Expected"/>
    <x v="1"/>
    <n v="82"/>
    <n v="89"/>
    <n v="351"/>
    <x v="3"/>
    <x v="1"/>
    <n v="147"/>
    <n v="147"/>
    <n v="0"/>
    <x v="1"/>
    <x v="0"/>
    <e v="#N/A"/>
  </r>
  <r>
    <n v="552549"/>
    <x v="6437"/>
    <x v="2"/>
    <x v="4"/>
    <s v="SACRAMENTO"/>
    <x v="0"/>
    <x v="0"/>
    <s v="DAVITA"/>
    <n v="21"/>
    <x v="0"/>
    <n v="96"/>
    <n v="142"/>
    <n v="147"/>
    <x v="0"/>
    <s v="Better than Expected"/>
    <x v="0"/>
    <n v="107"/>
    <n v="91"/>
    <n v="435"/>
    <x v="1"/>
    <x v="1"/>
    <n v="147"/>
    <n v="147"/>
    <n v="0"/>
    <x v="2"/>
    <x v="0"/>
    <e v="#N/A"/>
  </r>
  <r>
    <n v="552550"/>
    <x v="6438"/>
    <x v="4"/>
    <x v="4"/>
    <s v="SONOMA"/>
    <x v="1"/>
    <x v="0"/>
    <s v="SATELLITE HEALTHCARE"/>
    <n v="0"/>
    <x v="0"/>
    <n v="58"/>
    <n v="96"/>
    <n v="101"/>
    <x v="0"/>
    <s v="As Expected"/>
    <x v="0"/>
    <n v="67"/>
    <n v="66"/>
    <n v="263"/>
    <x v="2"/>
    <x v="1"/>
    <n v="11"/>
    <n v="11"/>
    <n v="0"/>
    <x v="2"/>
    <x v="3"/>
    <e v="#N/A"/>
  </r>
  <r>
    <n v="552551"/>
    <x v="6439"/>
    <x v="1"/>
    <x v="4"/>
    <s v="VENTURA"/>
    <x v="0"/>
    <x v="0"/>
    <s v="DAVITA"/>
    <n v="18"/>
    <x v="0"/>
    <n v="41"/>
    <n v="77"/>
    <n v="79"/>
    <x v="0"/>
    <s v="As Expected"/>
    <x v="0"/>
    <n v="51"/>
    <n v="49"/>
    <n v="197"/>
    <x v="1"/>
    <x v="1"/>
    <n v="65"/>
    <n v="65"/>
    <n v="0"/>
    <x v="1"/>
    <x v="0"/>
    <e v="#N/A"/>
  </r>
  <r>
    <n v="552552"/>
    <x v="6440"/>
    <x v="0"/>
    <x v="4"/>
    <s v="LOS ANGELES"/>
    <x v="0"/>
    <x v="1"/>
    <s v="INDEPENDENT"/>
    <n v="32"/>
    <x v="0"/>
    <n v="72"/>
    <n v="128"/>
    <n v="132"/>
    <x v="0"/>
    <s v="As Expected"/>
    <x v="0"/>
    <n v="88"/>
    <n v="86"/>
    <n v="455"/>
    <x v="1"/>
    <x v="1"/>
    <n v="103"/>
    <n v="103"/>
    <n v="0"/>
    <x v="1"/>
    <x v="3"/>
    <n v="57"/>
  </r>
  <r>
    <n v="552553"/>
    <x v="6441"/>
    <x v="1"/>
    <x v="4"/>
    <s v="RIVERSIDE"/>
    <x v="0"/>
    <x v="0"/>
    <s v="DAVITA"/>
    <n v="30"/>
    <x v="0"/>
    <n v="107"/>
    <n v="192"/>
    <n v="199"/>
    <x v="0"/>
    <s v="As Expected"/>
    <x v="0"/>
    <n v="122"/>
    <n v="125"/>
    <n v="543"/>
    <x v="0"/>
    <x v="1"/>
    <n v="200"/>
    <n v="200"/>
    <n v="0"/>
    <x v="1"/>
    <x v="0"/>
    <e v="#N/A"/>
  </r>
  <r>
    <n v="552554"/>
    <x v="6442"/>
    <x v="2"/>
    <x v="4"/>
    <s v="IMPERIAL"/>
    <x v="0"/>
    <x v="0"/>
    <s v="FRESENIUS MEDICAL CARE"/>
    <n v="20"/>
    <x v="0"/>
    <n v="92"/>
    <n v="123"/>
    <n v="124"/>
    <x v="3"/>
    <s v="As Expected"/>
    <x v="3"/>
    <n v="111"/>
    <n v="53"/>
    <n v="458"/>
    <x v="1"/>
    <x v="1"/>
    <n v="125"/>
    <n v="125"/>
    <n v="0"/>
    <x v="0"/>
    <x v="0"/>
    <n v="77"/>
  </r>
  <r>
    <n v="552555"/>
    <x v="6443"/>
    <x v="4"/>
    <x v="4"/>
    <s v="SAN JOAQUIN"/>
    <x v="1"/>
    <x v="0"/>
    <s v="SATELLITE HEALTHCARE"/>
    <n v="0"/>
    <x v="0"/>
    <n v="30"/>
    <n v="54"/>
    <n v="59"/>
    <x v="0"/>
    <s v="As Expected"/>
    <x v="0"/>
    <n v="34"/>
    <n v="13"/>
    <n v="128"/>
    <x v="2"/>
    <x v="1"/>
    <n v="13"/>
    <n v="13"/>
    <n v="0"/>
    <x v="3"/>
    <x v="0"/>
    <n v="55"/>
  </r>
  <r>
    <n v="552556"/>
    <x v="6444"/>
    <x v="0"/>
    <x v="4"/>
    <s v="SAN LUIS OBISPO"/>
    <x v="0"/>
    <x v="0"/>
    <s v="DAVITA"/>
    <n v="14"/>
    <x v="0"/>
    <n v="61"/>
    <n v="79"/>
    <n v="80"/>
    <x v="0"/>
    <s v="As Expected"/>
    <x v="0"/>
    <n v="66"/>
    <n v="51"/>
    <n v="289"/>
    <x v="1"/>
    <x v="1"/>
    <n v="82"/>
    <n v="82"/>
    <n v="0"/>
    <x v="1"/>
    <x v="0"/>
    <e v="#N/A"/>
  </r>
  <r>
    <n v="552557"/>
    <x v="6445"/>
    <x v="2"/>
    <x v="4"/>
    <s v="TEHAMA"/>
    <x v="0"/>
    <x v="0"/>
    <s v="DAVITA"/>
    <n v="15"/>
    <x v="0"/>
    <n v="71"/>
    <n v="88"/>
    <n v="91"/>
    <x v="0"/>
    <s v="As Expected"/>
    <x v="0"/>
    <n v="74"/>
    <n v="39"/>
    <n v="246"/>
    <x v="0"/>
    <x v="1"/>
    <n v="92"/>
    <n v="92"/>
    <n v="0"/>
    <x v="1"/>
    <x v="0"/>
    <e v="#N/A"/>
  </r>
  <r>
    <n v="552559"/>
    <x v="410"/>
    <x v="1"/>
    <x v="4"/>
    <s v="SANTA CLARA"/>
    <x v="1"/>
    <x v="0"/>
    <s v="SATELLITE HEALTHCARE"/>
    <n v="24"/>
    <x v="0"/>
    <n v="92"/>
    <n v="162"/>
    <n v="163"/>
    <x v="0"/>
    <s v="As Expected"/>
    <x v="0"/>
    <n v="108"/>
    <n v="94"/>
    <n v="430"/>
    <x v="0"/>
    <x v="1"/>
    <n v="166"/>
    <n v="166"/>
    <n v="0"/>
    <x v="3"/>
    <x v="3"/>
    <e v="#N/A"/>
  </r>
  <r>
    <n v="552561"/>
    <x v="6446"/>
    <x v="1"/>
    <x v="4"/>
    <s v="SAN DIEGO"/>
    <x v="0"/>
    <x v="0"/>
    <s v="FRESENIUS MEDICAL CARE"/>
    <n v="24"/>
    <x v="0"/>
    <n v="64"/>
    <n v="88"/>
    <n v="92"/>
    <x v="0"/>
    <s v="As Expected"/>
    <x v="0"/>
    <n v="74"/>
    <n v="63"/>
    <n v="275"/>
    <x v="1"/>
    <x v="1"/>
    <n v="91"/>
    <n v="91"/>
    <n v="0"/>
    <x v="1"/>
    <x v="0"/>
    <n v="76"/>
  </r>
  <r>
    <n v="552546"/>
    <x v="6447"/>
    <x v="3"/>
    <x v="4"/>
    <s v="SAN DIEGO"/>
    <x v="0"/>
    <x v="1"/>
    <s v="INDEPENDENT"/>
    <n v="4"/>
    <x v="0"/>
    <n v="26"/>
    <n v="50"/>
    <n v="52"/>
    <x v="0"/>
    <s v="As Expected"/>
    <x v="0"/>
    <n v="33"/>
    <n v="33"/>
    <n v="99"/>
    <x v="2"/>
    <x v="3"/>
    <n v="3"/>
    <n v="3"/>
    <n v="0"/>
    <x v="2"/>
    <x v="3"/>
    <n v="80"/>
  </r>
  <r>
    <n v="552562"/>
    <x v="6448"/>
    <x v="0"/>
    <x v="4"/>
    <s v="KERN"/>
    <x v="0"/>
    <x v="0"/>
    <s v="FRESENIUS MEDICAL CARE"/>
    <n v="25"/>
    <x v="1"/>
    <n v="111"/>
    <n v="203"/>
    <n v="211"/>
    <x v="0"/>
    <s v="As Expected"/>
    <x v="1"/>
    <n v="117"/>
    <n v="113"/>
    <n v="525"/>
    <x v="0"/>
    <x v="1"/>
    <n v="162"/>
    <n v="162"/>
    <n v="0"/>
    <x v="1"/>
    <x v="0"/>
    <n v="50"/>
  </r>
  <r>
    <n v="552563"/>
    <x v="6449"/>
    <x v="1"/>
    <x v="4"/>
    <s v="FRESNO"/>
    <x v="0"/>
    <x v="0"/>
    <s v="DAVITA"/>
    <n v="36"/>
    <x v="0"/>
    <n v="166"/>
    <n v="263"/>
    <n v="261"/>
    <x v="0"/>
    <s v="As Expected"/>
    <x v="1"/>
    <n v="185"/>
    <n v="166"/>
    <n v="827"/>
    <x v="1"/>
    <x v="1"/>
    <n v="219"/>
    <n v="219"/>
    <n v="0"/>
    <x v="1"/>
    <x v="3"/>
    <e v="#N/A"/>
  </r>
  <r>
    <n v="552564"/>
    <x v="6450"/>
    <x v="1"/>
    <x v="4"/>
    <s v="MADERA"/>
    <x v="0"/>
    <x v="0"/>
    <s v="DAVITA"/>
    <n v="22"/>
    <x v="0"/>
    <n v="58"/>
    <n v="100"/>
    <n v="99"/>
    <x v="0"/>
    <s v="As Expected"/>
    <x v="0"/>
    <n v="64"/>
    <n v="67"/>
    <n v="262"/>
    <x v="1"/>
    <x v="1"/>
    <n v="100"/>
    <n v="100"/>
    <n v="0"/>
    <x v="1"/>
    <x v="3"/>
    <e v="#N/A"/>
  </r>
  <r>
    <n v="552565"/>
    <x v="6451"/>
    <x v="4"/>
    <x v="4"/>
    <s v="SAN BERNARDINO"/>
    <x v="0"/>
    <x v="1"/>
    <s v="INDEPENDENT"/>
    <n v="0"/>
    <x v="0"/>
    <n v="26"/>
    <n v="36"/>
    <n v="36"/>
    <x v="0"/>
    <s v="As Expected"/>
    <x v="0"/>
    <n v="28"/>
    <n v="29"/>
    <n v="141"/>
    <x v="2"/>
    <x v="3"/>
    <n v="0"/>
    <n v="0"/>
    <n v="0"/>
    <x v="2"/>
    <x v="3"/>
    <n v="72"/>
  </r>
  <r>
    <n v="552566"/>
    <x v="6452"/>
    <x v="0"/>
    <x v="4"/>
    <s v="MENDOCINO"/>
    <x v="1"/>
    <x v="0"/>
    <s v="DIALYSIS CLINIC, INC."/>
    <n v="10"/>
    <x v="2"/>
    <n v="15"/>
    <n v="23"/>
    <n v="22"/>
    <x v="0"/>
    <s v="Not Available"/>
    <x v="0"/>
    <n v="19"/>
    <n v="9"/>
    <n v="83"/>
    <x v="1"/>
    <x v="1"/>
    <n v="22"/>
    <n v="22"/>
    <n v="0"/>
    <x v="2"/>
    <x v="0"/>
    <n v="83"/>
  </r>
  <r>
    <n v="552567"/>
    <x v="6453"/>
    <x v="1"/>
    <x v="4"/>
    <s v="SAN LUIS OBISPO"/>
    <x v="0"/>
    <x v="0"/>
    <s v="DAVITA"/>
    <n v="16"/>
    <x v="0"/>
    <n v="57"/>
    <n v="99"/>
    <n v="101"/>
    <x v="0"/>
    <s v="As Expected"/>
    <x v="0"/>
    <n v="68"/>
    <n v="56"/>
    <n v="313"/>
    <x v="1"/>
    <x v="1"/>
    <n v="79"/>
    <n v="79"/>
    <n v="0"/>
    <x v="1"/>
    <x v="0"/>
    <e v="#N/A"/>
  </r>
  <r>
    <n v="552568"/>
    <x v="6454"/>
    <x v="1"/>
    <x v="4"/>
    <s v="LOS ANGELES"/>
    <x v="0"/>
    <x v="0"/>
    <s v="FRESENIUS MEDICAL CARE"/>
    <n v="33"/>
    <x v="0"/>
    <n v="56"/>
    <n v="120"/>
    <n v="122"/>
    <x v="0"/>
    <s v="As Expected"/>
    <x v="0"/>
    <n v="61"/>
    <n v="71"/>
    <n v="219"/>
    <x v="1"/>
    <x v="1"/>
    <n v="122"/>
    <n v="122"/>
    <n v="0"/>
    <x v="1"/>
    <x v="0"/>
    <n v="70"/>
  </r>
  <r>
    <n v="552569"/>
    <x v="6455"/>
    <x v="1"/>
    <x v="4"/>
    <s v="SACRAMENTO"/>
    <x v="0"/>
    <x v="0"/>
    <s v="DAVITA"/>
    <n v="24"/>
    <x v="0"/>
    <n v="103"/>
    <n v="173"/>
    <n v="173"/>
    <x v="0"/>
    <s v="As Expected"/>
    <x v="0"/>
    <n v="118"/>
    <n v="94"/>
    <n v="487"/>
    <x v="1"/>
    <x v="1"/>
    <n v="175"/>
    <n v="175"/>
    <n v="0"/>
    <x v="1"/>
    <x v="0"/>
    <e v="#N/A"/>
  </r>
  <r>
    <n v="552570"/>
    <x v="6456"/>
    <x v="2"/>
    <x v="4"/>
    <s v="SOLANO"/>
    <x v="0"/>
    <x v="1"/>
    <s v="INDEPENDENT"/>
    <n v="12"/>
    <x v="0"/>
    <n v="31"/>
    <n v="39"/>
    <n v="40"/>
    <x v="0"/>
    <s v="As Expected"/>
    <x v="0"/>
    <n v="34"/>
    <n v="17"/>
    <n v="131"/>
    <x v="1"/>
    <x v="1"/>
    <n v="41"/>
    <n v="41"/>
    <n v="0"/>
    <x v="2"/>
    <x v="0"/>
    <n v="96"/>
  </r>
  <r>
    <n v="552571"/>
    <x v="6457"/>
    <x v="1"/>
    <x v="4"/>
    <s v="RIVERSIDE"/>
    <x v="0"/>
    <x v="0"/>
    <s v="DAVITA"/>
    <n v="20"/>
    <x v="0"/>
    <n v="82"/>
    <n v="144"/>
    <n v="155"/>
    <x v="0"/>
    <s v="As Expected"/>
    <x v="0"/>
    <n v="93"/>
    <n v="117"/>
    <n v="409"/>
    <x v="1"/>
    <x v="1"/>
    <n v="155"/>
    <n v="155"/>
    <n v="0"/>
    <x v="1"/>
    <x v="0"/>
    <e v="#N/A"/>
  </r>
  <r>
    <n v="552572"/>
    <x v="6458"/>
    <x v="2"/>
    <x v="4"/>
    <s v="SOLANO"/>
    <x v="0"/>
    <x v="0"/>
    <s v="DAVITA"/>
    <n v="21"/>
    <x v="0"/>
    <n v="81"/>
    <n v="141"/>
    <n v="146"/>
    <x v="0"/>
    <s v="As Expected"/>
    <x v="0"/>
    <n v="88"/>
    <n v="74"/>
    <n v="363"/>
    <x v="1"/>
    <x v="1"/>
    <n v="146"/>
    <n v="146"/>
    <n v="0"/>
    <x v="1"/>
    <x v="0"/>
    <e v="#N/A"/>
  </r>
  <r>
    <n v="552573"/>
    <x v="6459"/>
    <x v="5"/>
    <x v="4"/>
    <s v="LOS ANGELES"/>
    <x v="0"/>
    <x v="1"/>
    <s v="INDEPENDENT"/>
    <n v="24"/>
    <x v="1"/>
    <n v="85"/>
    <n v="136"/>
    <n v="147"/>
    <x v="1"/>
    <s v="As Expected"/>
    <x v="1"/>
    <n v="120"/>
    <n v="173"/>
    <n v="450"/>
    <x v="2"/>
    <x v="1"/>
    <n v="132"/>
    <n v="132"/>
    <n v="0"/>
    <x v="1"/>
    <x v="0"/>
    <n v="13"/>
  </r>
  <r>
    <n v="552574"/>
    <x v="6460"/>
    <x v="0"/>
    <x v="4"/>
    <s v="LOS ANGELES"/>
    <x v="0"/>
    <x v="1"/>
    <s v="INDEPENDENT"/>
    <n v="40"/>
    <x v="0"/>
    <n v="113"/>
    <n v="178"/>
    <n v="188"/>
    <x v="0"/>
    <s v="As Expected"/>
    <x v="0"/>
    <n v="130"/>
    <n v="170"/>
    <n v="634"/>
    <x v="1"/>
    <x v="1"/>
    <n v="177"/>
    <n v="177"/>
    <n v="0"/>
    <x v="1"/>
    <x v="0"/>
    <n v="57"/>
  </r>
  <r>
    <n v="552575"/>
    <x v="6461"/>
    <x v="1"/>
    <x v="4"/>
    <s v="VENTURA"/>
    <x v="0"/>
    <x v="0"/>
    <s v="DAVITA"/>
    <n v="20"/>
    <x v="0"/>
    <n v="44"/>
    <n v="87"/>
    <n v="90"/>
    <x v="0"/>
    <s v="As Expected"/>
    <x v="0"/>
    <n v="51"/>
    <n v="44"/>
    <n v="238"/>
    <x v="0"/>
    <x v="2"/>
    <n v="79"/>
    <n v="79"/>
    <n v="0"/>
    <x v="1"/>
    <x v="0"/>
    <e v="#N/A"/>
  </r>
  <r>
    <n v="552577"/>
    <x v="6462"/>
    <x v="0"/>
    <x v="4"/>
    <s v="SAN JOAQUIN"/>
    <x v="1"/>
    <x v="0"/>
    <s v="SATELLITE HEALTHCARE"/>
    <n v="25"/>
    <x v="0"/>
    <n v="104"/>
    <n v="156"/>
    <n v="161"/>
    <x v="0"/>
    <s v="As Expected"/>
    <x v="0"/>
    <n v="119"/>
    <n v="120"/>
    <n v="485"/>
    <x v="1"/>
    <x v="1"/>
    <n v="158"/>
    <n v="158"/>
    <n v="0"/>
    <x v="1"/>
    <x v="0"/>
    <e v="#N/A"/>
  </r>
  <r>
    <n v="552578"/>
    <x v="6463"/>
    <x v="2"/>
    <x v="4"/>
    <s v="SAN BERNARDINO"/>
    <x v="0"/>
    <x v="0"/>
    <s v="DAVITA"/>
    <n v="12"/>
    <x v="0"/>
    <n v="33"/>
    <n v="71"/>
    <n v="73"/>
    <x v="0"/>
    <s v="As Expected"/>
    <x v="0"/>
    <n v="39"/>
    <n v="47"/>
    <n v="198"/>
    <x v="1"/>
    <x v="1"/>
    <n v="73"/>
    <n v="73"/>
    <n v="0"/>
    <x v="1"/>
    <x v="0"/>
    <e v="#N/A"/>
  </r>
  <r>
    <n v="552579"/>
    <x v="6464"/>
    <x v="0"/>
    <x v="4"/>
    <s v="LOS ANGELES"/>
    <x v="0"/>
    <x v="0"/>
    <s v="DAVITA"/>
    <n v="12"/>
    <x v="0"/>
    <n v="32"/>
    <n v="56"/>
    <n v="54"/>
    <x v="0"/>
    <s v="As Expected"/>
    <x v="0"/>
    <n v="34"/>
    <n v="45"/>
    <n v="159"/>
    <x v="1"/>
    <x v="1"/>
    <n v="57"/>
    <n v="57"/>
    <n v="0"/>
    <x v="2"/>
    <x v="0"/>
    <e v="#N/A"/>
  </r>
  <r>
    <n v="552580"/>
    <x v="6465"/>
    <x v="0"/>
    <x v="4"/>
    <s v="LOS ANGELES"/>
    <x v="0"/>
    <x v="0"/>
    <s v="DAVITA"/>
    <n v="20"/>
    <x v="0"/>
    <n v="56"/>
    <n v="81"/>
    <n v="80"/>
    <x v="0"/>
    <s v="As Expected"/>
    <x v="3"/>
    <n v="70"/>
    <n v="61"/>
    <n v="311"/>
    <x v="0"/>
    <x v="1"/>
    <n v="57"/>
    <n v="57"/>
    <n v="0"/>
    <x v="1"/>
    <x v="3"/>
    <e v="#N/A"/>
  </r>
  <r>
    <n v="552581"/>
    <x v="6466"/>
    <x v="0"/>
    <x v="4"/>
    <s v="STANISLAUS"/>
    <x v="0"/>
    <x v="0"/>
    <s v="DAVITA"/>
    <n v="16"/>
    <x v="0"/>
    <n v="69"/>
    <n v="114"/>
    <n v="117"/>
    <x v="0"/>
    <s v="As Expected"/>
    <x v="1"/>
    <n v="77"/>
    <n v="85"/>
    <n v="349"/>
    <x v="1"/>
    <x v="1"/>
    <n v="116"/>
    <n v="116"/>
    <n v="0"/>
    <x v="1"/>
    <x v="0"/>
    <e v="#N/A"/>
  </r>
  <r>
    <n v="552582"/>
    <x v="694"/>
    <x v="4"/>
    <x v="4"/>
    <s v="SAN MATEO"/>
    <x v="1"/>
    <x v="0"/>
    <s v="SATELLITE HEALTHCARE"/>
    <n v="4"/>
    <x v="1"/>
    <n v="62"/>
    <n v="106"/>
    <n v="110"/>
    <x v="0"/>
    <s v="As Expected"/>
    <x v="0"/>
    <n v="63"/>
    <n v="47"/>
    <n v="210"/>
    <x v="2"/>
    <x v="1"/>
    <n v="13"/>
    <n v="13"/>
    <n v="0"/>
    <x v="3"/>
    <x v="3"/>
    <n v="64"/>
  </r>
  <r>
    <n v="552583"/>
    <x v="6467"/>
    <x v="2"/>
    <x v="4"/>
    <s v="LOS ANGELES"/>
    <x v="0"/>
    <x v="0"/>
    <s v="US RENAL CARE, INC."/>
    <n v="18"/>
    <x v="0"/>
    <n v="86"/>
    <n v="113"/>
    <n v="118"/>
    <x v="0"/>
    <s v="As Expected"/>
    <x v="3"/>
    <n v="99"/>
    <n v="84"/>
    <n v="447"/>
    <x v="0"/>
    <x v="1"/>
    <n v="119"/>
    <n v="119"/>
    <n v="0"/>
    <x v="2"/>
    <x v="0"/>
    <n v="78"/>
  </r>
  <r>
    <n v="552584"/>
    <x v="6468"/>
    <x v="0"/>
    <x v="4"/>
    <s v="LOS ANGELES"/>
    <x v="0"/>
    <x v="0"/>
    <s v="FRESENIUS MEDICAL CARE"/>
    <n v="17"/>
    <x v="0"/>
    <n v="49"/>
    <n v="107"/>
    <n v="115"/>
    <x v="0"/>
    <s v="As Expected"/>
    <x v="0"/>
    <n v="58"/>
    <n v="60"/>
    <n v="236"/>
    <x v="1"/>
    <x v="1"/>
    <n v="118"/>
    <n v="118"/>
    <n v="0"/>
    <x v="1"/>
    <x v="0"/>
    <n v="46"/>
  </r>
  <r>
    <n v="552585"/>
    <x v="6469"/>
    <x v="5"/>
    <x v="4"/>
    <s v="LOS ANGELES"/>
    <x v="0"/>
    <x v="1"/>
    <s v="INDEPENDENT"/>
    <n v="0"/>
    <x v="0"/>
    <n v="69"/>
    <n v="97"/>
    <n v="100"/>
    <x v="0"/>
    <s v="Worse than Expected"/>
    <x v="0"/>
    <n v="70"/>
    <n v="90"/>
    <n v="312"/>
    <x v="2"/>
    <x v="3"/>
    <n v="0"/>
    <n v="0"/>
    <n v="0"/>
    <x v="1"/>
    <x v="0"/>
    <n v="29"/>
  </r>
  <r>
    <n v="552586"/>
    <x v="6470"/>
    <x v="0"/>
    <x v="4"/>
    <s v="LAKE"/>
    <x v="0"/>
    <x v="0"/>
    <s v="DAVITA"/>
    <n v="12"/>
    <x v="0"/>
    <n v="44"/>
    <n v="62"/>
    <n v="59"/>
    <x v="0"/>
    <s v="As Expected"/>
    <x v="0"/>
    <n v="54"/>
    <n v="76"/>
    <n v="274"/>
    <x v="0"/>
    <x v="1"/>
    <n v="61"/>
    <n v="61"/>
    <n v="0"/>
    <x v="1"/>
    <x v="0"/>
    <e v="#N/A"/>
  </r>
  <r>
    <n v="552587"/>
    <x v="6423"/>
    <x v="1"/>
    <x v="4"/>
    <s v="SACRAMENTO"/>
    <x v="1"/>
    <x v="0"/>
    <s v="SATELLITE HEALTHCARE"/>
    <n v="4"/>
    <x v="0"/>
    <n v="31"/>
    <n v="95"/>
    <n v="98"/>
    <x v="0"/>
    <s v="As Expected"/>
    <x v="0"/>
    <n v="38"/>
    <n v="19"/>
    <n v="175"/>
    <x v="2"/>
    <x v="1"/>
    <n v="16"/>
    <n v="16"/>
    <n v="0"/>
    <x v="1"/>
    <x v="3"/>
    <e v="#N/A"/>
  </r>
  <r>
    <n v="522615"/>
    <x v="6471"/>
    <x v="4"/>
    <x v="51"/>
    <m/>
    <x v="0"/>
    <x v="0"/>
    <s v="FRESENIUS MEDICAL CARE"/>
    <n v="13"/>
    <x v="0"/>
    <n v="37"/>
    <n v="70"/>
    <n v="71"/>
    <x v="0"/>
    <s v="As Expected"/>
    <x v="0"/>
    <n v="50"/>
    <n v="64"/>
    <n v="51"/>
    <x v="2"/>
    <x v="1"/>
    <n v="43"/>
    <n v="43"/>
    <n v="0"/>
    <x v="2"/>
    <x v="3"/>
    <s v="No Score"/>
  </r>
  <r>
    <n v="552588"/>
    <x v="6472"/>
    <x v="1"/>
    <x v="4"/>
    <s v="LOS ANGELES"/>
    <x v="0"/>
    <x v="0"/>
    <s v="DAVITA"/>
    <n v="20"/>
    <x v="0"/>
    <n v="71"/>
    <n v="129"/>
    <n v="134"/>
    <x v="0"/>
    <s v="As Expected"/>
    <x v="0"/>
    <n v="75"/>
    <n v="92"/>
    <n v="347"/>
    <x v="1"/>
    <x v="1"/>
    <n v="136"/>
    <n v="136"/>
    <n v="0"/>
    <x v="1"/>
    <x v="0"/>
    <e v="#N/A"/>
  </r>
  <r>
    <n v="552589"/>
    <x v="6473"/>
    <x v="2"/>
    <x v="4"/>
    <s v="LOS ANGELES"/>
    <x v="0"/>
    <x v="0"/>
    <s v="DAVITA"/>
    <n v="36"/>
    <x v="0"/>
    <n v="145"/>
    <n v="235"/>
    <n v="241"/>
    <x v="0"/>
    <s v="Better than Expected"/>
    <x v="3"/>
    <n v="170"/>
    <n v="154"/>
    <n v="731"/>
    <x v="1"/>
    <x v="2"/>
    <n v="231"/>
    <n v="231"/>
    <n v="0"/>
    <x v="1"/>
    <x v="0"/>
    <e v="#N/A"/>
  </r>
  <r>
    <n v="552590"/>
    <x v="6474"/>
    <x v="0"/>
    <x v="4"/>
    <s v="ORANGE"/>
    <x v="0"/>
    <x v="1"/>
    <s v="INDEPENDENT"/>
    <n v="2"/>
    <x v="0"/>
    <n v="29"/>
    <n v="38"/>
    <n v="40"/>
    <x v="0"/>
    <s v="As Expected"/>
    <x v="0"/>
    <n v="34"/>
    <n v="16"/>
    <n v="104"/>
    <x v="2"/>
    <x v="1"/>
    <n v="26"/>
    <n v="26"/>
    <n v="0"/>
    <x v="2"/>
    <x v="0"/>
    <n v="43"/>
  </r>
  <r>
    <n v="552591"/>
    <x v="6475"/>
    <x v="1"/>
    <x v="4"/>
    <s v="YOLO"/>
    <x v="0"/>
    <x v="0"/>
    <s v="DAVITA"/>
    <n v="21"/>
    <x v="0"/>
    <n v="96"/>
    <n v="158"/>
    <n v="161"/>
    <x v="0"/>
    <s v="As Expected"/>
    <x v="0"/>
    <n v="110"/>
    <n v="100"/>
    <n v="442"/>
    <x v="1"/>
    <x v="1"/>
    <n v="137"/>
    <n v="137"/>
    <n v="0"/>
    <x v="1"/>
    <x v="0"/>
    <e v="#N/A"/>
  </r>
  <r>
    <n v="552592"/>
    <x v="6476"/>
    <x v="1"/>
    <x v="4"/>
    <s v="SAN JOAQUIN"/>
    <x v="0"/>
    <x v="0"/>
    <s v="DAVITA"/>
    <n v="20"/>
    <x v="0"/>
    <n v="101"/>
    <n v="150"/>
    <n v="159"/>
    <x v="0"/>
    <s v="As Expected"/>
    <x v="1"/>
    <n v="112"/>
    <n v="100"/>
    <n v="501"/>
    <x v="1"/>
    <x v="1"/>
    <n v="159"/>
    <n v="159"/>
    <n v="0"/>
    <x v="1"/>
    <x v="3"/>
    <e v="#N/A"/>
  </r>
  <r>
    <n v="552593"/>
    <x v="6477"/>
    <x v="1"/>
    <x v="4"/>
    <s v="LOS ANGELES"/>
    <x v="0"/>
    <x v="1"/>
    <s v="INDEPENDENT"/>
    <n v="20"/>
    <x v="0"/>
    <n v="111"/>
    <n v="204"/>
    <n v="211"/>
    <x v="3"/>
    <s v="As Expected"/>
    <x v="0"/>
    <n v="125"/>
    <n v="94"/>
    <n v="502"/>
    <x v="0"/>
    <x v="1"/>
    <n v="164"/>
    <n v="164"/>
    <n v="0"/>
    <x v="1"/>
    <x v="0"/>
    <n v="51"/>
  </r>
  <r>
    <n v="552594"/>
    <x v="6478"/>
    <x v="1"/>
    <x v="4"/>
    <s v="TULARE"/>
    <x v="0"/>
    <x v="0"/>
    <s v="DAVITA"/>
    <n v="12"/>
    <x v="0"/>
    <n v="65"/>
    <n v="88"/>
    <n v="95"/>
    <x v="0"/>
    <s v="As Expected"/>
    <x v="0"/>
    <n v="72"/>
    <n v="62"/>
    <n v="282"/>
    <x v="1"/>
    <x v="1"/>
    <n v="99"/>
    <n v="99"/>
    <n v="0"/>
    <x v="1"/>
    <x v="0"/>
    <e v="#N/A"/>
  </r>
  <r>
    <n v="552595"/>
    <x v="6479"/>
    <x v="1"/>
    <x v="4"/>
    <s v="ORANGE"/>
    <x v="0"/>
    <x v="0"/>
    <s v="FRESENIUS MEDICAL CARE"/>
    <n v="18"/>
    <x v="0"/>
    <n v="36"/>
    <n v="101"/>
    <n v="106"/>
    <x v="0"/>
    <s v="As Expected"/>
    <x v="0"/>
    <n v="45"/>
    <n v="49"/>
    <n v="215"/>
    <x v="1"/>
    <x v="1"/>
    <n v="101"/>
    <n v="101"/>
    <n v="0"/>
    <x v="1"/>
    <x v="0"/>
    <n v="75"/>
  </r>
  <r>
    <n v="552596"/>
    <x v="6480"/>
    <x v="0"/>
    <x v="4"/>
    <s v="SAN BERNARDINO"/>
    <x v="0"/>
    <x v="1"/>
    <s v="INDEPENDENT"/>
    <n v="32"/>
    <x v="0"/>
    <n v="86"/>
    <n v="162"/>
    <n v="161"/>
    <x v="0"/>
    <s v="As Expected"/>
    <x v="0"/>
    <n v="96"/>
    <n v="109"/>
    <n v="458"/>
    <x v="0"/>
    <x v="1"/>
    <n v="168"/>
    <n v="168"/>
    <n v="0"/>
    <x v="1"/>
    <x v="0"/>
    <n v="53"/>
  </r>
  <r>
    <n v="552597"/>
    <x v="6481"/>
    <x v="2"/>
    <x v="4"/>
    <s v="LOS ANGELES"/>
    <x v="0"/>
    <x v="0"/>
    <s v="DAVITA"/>
    <n v="16"/>
    <x v="0"/>
    <n v="60"/>
    <n v="96"/>
    <n v="98"/>
    <x v="0"/>
    <s v="As Expected"/>
    <x v="0"/>
    <n v="69"/>
    <n v="86"/>
    <n v="259"/>
    <x v="1"/>
    <x v="1"/>
    <n v="95"/>
    <n v="95"/>
    <n v="0"/>
    <x v="2"/>
    <x v="0"/>
    <e v="#N/A"/>
  </r>
  <r>
    <n v="552598"/>
    <x v="6482"/>
    <x v="1"/>
    <x v="4"/>
    <s v="ORANGE"/>
    <x v="0"/>
    <x v="0"/>
    <s v="FRESENIUS MEDICAL CARE"/>
    <n v="24"/>
    <x v="0"/>
    <n v="106"/>
    <n v="191"/>
    <n v="196"/>
    <x v="0"/>
    <s v="As Expected"/>
    <x v="0"/>
    <n v="131"/>
    <n v="162"/>
    <n v="567"/>
    <x v="1"/>
    <x v="1"/>
    <n v="175"/>
    <n v="175"/>
    <n v="0"/>
    <x v="1"/>
    <x v="0"/>
    <n v="65"/>
  </r>
  <r>
    <n v="552599"/>
    <x v="6483"/>
    <x v="1"/>
    <x v="4"/>
    <s v="RIVERSIDE"/>
    <x v="0"/>
    <x v="0"/>
    <s v="DAVITA"/>
    <n v="24"/>
    <x v="0"/>
    <n v="77"/>
    <n v="129"/>
    <n v="140"/>
    <x v="0"/>
    <s v="As Expected"/>
    <x v="0"/>
    <n v="80"/>
    <n v="85"/>
    <n v="370"/>
    <x v="0"/>
    <x v="1"/>
    <n v="139"/>
    <n v="139"/>
    <n v="0"/>
    <x v="1"/>
    <x v="0"/>
    <e v="#N/A"/>
  </r>
  <r>
    <n v="552600"/>
    <x v="6484"/>
    <x v="0"/>
    <x v="4"/>
    <s v="ALAMEDA"/>
    <x v="1"/>
    <x v="0"/>
    <s v="SATELLITE HEALTHCARE"/>
    <n v="0"/>
    <x v="0"/>
    <n v="42"/>
    <n v="61"/>
    <n v="61"/>
    <x v="0"/>
    <s v="As Expected"/>
    <x v="0"/>
    <n v="45"/>
    <n v="34"/>
    <n v="199"/>
    <x v="2"/>
    <x v="1"/>
    <n v="20"/>
    <n v="20"/>
    <n v="0"/>
    <x v="2"/>
    <x v="3"/>
    <e v="#N/A"/>
  </r>
  <r>
    <n v="552601"/>
    <x v="6485"/>
    <x v="4"/>
    <x v="4"/>
    <s v="VENTURA"/>
    <x v="0"/>
    <x v="0"/>
    <s v="US RENAL CARE, INC."/>
    <n v="12"/>
    <x v="0"/>
    <n v="50"/>
    <n v="78"/>
    <n v="83"/>
    <x v="0"/>
    <s v="As Expected"/>
    <x v="0"/>
    <n v="54"/>
    <n v="75"/>
    <n v="209"/>
    <x v="0"/>
    <x v="1"/>
    <n v="78"/>
    <n v="78"/>
    <n v="0"/>
    <x v="1"/>
    <x v="0"/>
    <n v="49"/>
  </r>
  <r>
    <n v="552603"/>
    <x v="6486"/>
    <x v="2"/>
    <x v="4"/>
    <s v="SOLANO"/>
    <x v="0"/>
    <x v="0"/>
    <s v="DAVITA"/>
    <n v="11"/>
    <x v="0"/>
    <n v="36"/>
    <n v="56"/>
    <n v="58"/>
    <x v="3"/>
    <s v="Not Available"/>
    <x v="0"/>
    <n v="41"/>
    <n v="8"/>
    <n v="161"/>
    <x v="1"/>
    <x v="1"/>
    <n v="59"/>
    <n v="59"/>
    <n v="0"/>
    <x v="2"/>
    <x v="0"/>
    <e v="#N/A"/>
  </r>
  <r>
    <n v="552604"/>
    <x v="6487"/>
    <x v="1"/>
    <x v="4"/>
    <s v="SACRAMENTO"/>
    <x v="0"/>
    <x v="0"/>
    <s v="DAVITA"/>
    <n v="22"/>
    <x v="0"/>
    <n v="75"/>
    <n v="115"/>
    <n v="119"/>
    <x v="0"/>
    <s v="As Expected"/>
    <x v="0"/>
    <n v="83"/>
    <n v="74"/>
    <n v="413"/>
    <x v="1"/>
    <x v="1"/>
    <n v="119"/>
    <n v="119"/>
    <n v="0"/>
    <x v="1"/>
    <x v="0"/>
    <e v="#N/A"/>
  </r>
  <r>
    <n v="552606"/>
    <x v="6488"/>
    <x v="0"/>
    <x v="4"/>
    <s v="SAN JOAQUIN"/>
    <x v="0"/>
    <x v="0"/>
    <s v="DAVITA"/>
    <n v="21"/>
    <x v="0"/>
    <n v="80"/>
    <n v="131"/>
    <n v="143"/>
    <x v="0"/>
    <s v="As Expected"/>
    <x v="0"/>
    <n v="96"/>
    <n v="121"/>
    <n v="370"/>
    <x v="0"/>
    <x v="1"/>
    <n v="144"/>
    <n v="144"/>
    <n v="0"/>
    <x v="1"/>
    <x v="3"/>
    <e v="#N/A"/>
  </r>
  <r>
    <n v="552607"/>
    <x v="6489"/>
    <x v="2"/>
    <x v="4"/>
    <s v="MARIN"/>
    <x v="0"/>
    <x v="0"/>
    <s v="DAVITA"/>
    <n v="12"/>
    <x v="0"/>
    <n v="37"/>
    <n v="62"/>
    <n v="63"/>
    <x v="0"/>
    <s v="As Expected"/>
    <x v="0"/>
    <n v="41"/>
    <n v="38"/>
    <n v="209"/>
    <x v="1"/>
    <x v="1"/>
    <n v="62"/>
    <n v="62"/>
    <n v="0"/>
    <x v="2"/>
    <x v="0"/>
    <e v="#N/A"/>
  </r>
  <r>
    <n v="552851"/>
    <x v="6490"/>
    <x v="4"/>
    <x v="4"/>
    <m/>
    <x v="0"/>
    <x v="0"/>
    <s v="US RENAL CARE, INC."/>
    <n v="16"/>
    <x v="0"/>
    <n v="25"/>
    <n v="41"/>
    <n v="44"/>
    <x v="0"/>
    <s v="As Expected"/>
    <x v="0"/>
    <n v="29"/>
    <n v="30"/>
    <n v="31"/>
    <x v="2"/>
    <x v="1"/>
    <n v="44"/>
    <n v="44"/>
    <n v="0"/>
    <x v="2"/>
    <x v="0"/>
    <s v="No Score"/>
  </r>
  <r>
    <n v="552852"/>
    <x v="6491"/>
    <x v="3"/>
    <x v="4"/>
    <m/>
    <x v="0"/>
    <x v="0"/>
    <s v="DAVITA"/>
    <n v="37"/>
    <x v="2"/>
    <n v="9"/>
    <n v="15"/>
    <n v="15"/>
    <x v="2"/>
    <s v="Not Available"/>
    <x v="2"/>
    <n v="10"/>
    <n v="4"/>
    <n v="11"/>
    <x v="2"/>
    <x v="1"/>
    <n v="17"/>
    <n v="17"/>
    <n v="0"/>
    <x v="2"/>
    <x v="0"/>
    <e v="#N/A"/>
  </r>
  <r>
    <n v="552853"/>
    <x v="6492"/>
    <x v="0"/>
    <x v="4"/>
    <m/>
    <x v="0"/>
    <x v="1"/>
    <s v="INDEPENDENT"/>
    <n v="25"/>
    <x v="0"/>
    <n v="48"/>
    <n v="77"/>
    <n v="86"/>
    <x v="0"/>
    <s v="As Expected"/>
    <x v="3"/>
    <n v="65"/>
    <n v="100"/>
    <n v="66"/>
    <x v="1"/>
    <x v="1"/>
    <n v="88"/>
    <n v="88"/>
    <n v="0"/>
    <x v="2"/>
    <x v="0"/>
    <e v="#N/A"/>
  </r>
  <r>
    <n v="552854"/>
    <x v="6493"/>
    <x v="3"/>
    <x v="4"/>
    <m/>
    <x v="0"/>
    <x v="0"/>
    <s v="DAVITA"/>
    <n v="25"/>
    <x v="2"/>
    <n v="9"/>
    <n v="18"/>
    <n v="27"/>
    <x v="2"/>
    <s v="Not Available"/>
    <x v="2"/>
    <n v="12"/>
    <n v="9"/>
    <n v="12"/>
    <x v="2"/>
    <x v="1"/>
    <n v="27"/>
    <n v="27"/>
    <n v="0"/>
    <x v="2"/>
    <x v="0"/>
    <e v="#N/A"/>
  </r>
  <r>
    <n v="552608"/>
    <x v="6494"/>
    <x v="0"/>
    <x v="4"/>
    <s v="SANTA CLARA"/>
    <x v="0"/>
    <x v="0"/>
    <s v="DAVITA"/>
    <n v="16"/>
    <x v="0"/>
    <n v="44"/>
    <n v="80"/>
    <n v="79"/>
    <x v="0"/>
    <s v="As Expected"/>
    <x v="0"/>
    <n v="47"/>
    <n v="47"/>
    <n v="206"/>
    <x v="0"/>
    <x v="1"/>
    <n v="80"/>
    <n v="80"/>
    <n v="0"/>
    <x v="2"/>
    <x v="3"/>
    <e v="#N/A"/>
  </r>
  <r>
    <n v="552609"/>
    <x v="6495"/>
    <x v="2"/>
    <x v="4"/>
    <s v="ORANGE"/>
    <x v="1"/>
    <x v="0"/>
    <s v="SATELLITE HEALTHCARE"/>
    <n v="24"/>
    <x v="0"/>
    <n v="137"/>
    <n v="201"/>
    <n v="206"/>
    <x v="3"/>
    <s v="As Expected"/>
    <x v="0"/>
    <n v="148"/>
    <n v="106"/>
    <n v="590"/>
    <x v="0"/>
    <x v="1"/>
    <n v="165"/>
    <n v="165"/>
    <n v="0"/>
    <x v="1"/>
    <x v="3"/>
    <e v="#N/A"/>
  </r>
  <r>
    <n v="552612"/>
    <x v="6496"/>
    <x v="1"/>
    <x v="4"/>
    <s v="SACRAMENTO"/>
    <x v="0"/>
    <x v="0"/>
    <s v="DAVITA"/>
    <n v="24"/>
    <x v="0"/>
    <n v="76"/>
    <n v="147"/>
    <n v="152"/>
    <x v="0"/>
    <s v="As Expected"/>
    <x v="1"/>
    <n v="84"/>
    <n v="71"/>
    <n v="376"/>
    <x v="1"/>
    <x v="1"/>
    <n v="152"/>
    <n v="152"/>
    <n v="0"/>
    <x v="1"/>
    <x v="0"/>
    <e v="#N/A"/>
  </r>
  <r>
    <n v="552613"/>
    <x v="6497"/>
    <x v="1"/>
    <x v="4"/>
    <s v="SAN BERNARDINO"/>
    <x v="0"/>
    <x v="0"/>
    <s v="US RENAL CARE, INC."/>
    <n v="18"/>
    <x v="0"/>
    <n v="65"/>
    <n v="114"/>
    <n v="119"/>
    <x v="0"/>
    <s v="As Expected"/>
    <x v="0"/>
    <n v="74"/>
    <n v="59"/>
    <n v="311"/>
    <x v="0"/>
    <x v="1"/>
    <n v="120"/>
    <n v="120"/>
    <n v="0"/>
    <x v="0"/>
    <x v="0"/>
    <n v="71"/>
  </r>
  <r>
    <n v="672882"/>
    <x v="6498"/>
    <x v="1"/>
    <x v="46"/>
    <m/>
    <x v="0"/>
    <x v="0"/>
    <s v="FRESENIUS MEDICAL CARE"/>
    <n v="13"/>
    <x v="2"/>
    <n v="21"/>
    <n v="32"/>
    <n v="38"/>
    <x v="0"/>
    <s v="As Expected"/>
    <x v="2"/>
    <n v="24"/>
    <n v="18"/>
    <n v="28"/>
    <x v="1"/>
    <x v="1"/>
    <n v="30"/>
    <n v="30"/>
    <n v="0"/>
    <x v="2"/>
    <x v="0"/>
    <s v="No Score"/>
  </r>
  <r>
    <n v="672883"/>
    <x v="6499"/>
    <x v="3"/>
    <x v="46"/>
    <s v="NACOGDOCHES"/>
    <x v="0"/>
    <x v="0"/>
    <s v="I DIALYSIS, LLC"/>
    <n v="1"/>
    <x v="2"/>
    <n v="18"/>
    <n v="33"/>
    <n v="34"/>
    <x v="0"/>
    <s v="As Expected"/>
    <x v="2"/>
    <n v="21"/>
    <n v="23"/>
    <n v="21"/>
    <x v="2"/>
    <x v="3"/>
    <n v="1"/>
    <n v="1"/>
    <n v="0"/>
    <x v="2"/>
    <x v="0"/>
    <s v="No Score"/>
  </r>
  <r>
    <n v="672884"/>
    <x v="6500"/>
    <x v="3"/>
    <x v="46"/>
    <m/>
    <x v="0"/>
    <x v="0"/>
    <s v="DIALYSPA"/>
    <n v="1"/>
    <x v="2"/>
    <n v="4"/>
    <n v="14"/>
    <n v="14"/>
    <x v="2"/>
    <s v="Not Available"/>
    <x v="2"/>
    <n v="5"/>
    <n v="2"/>
    <n v="5"/>
    <x v="2"/>
    <x v="3"/>
    <n v="0"/>
    <n v="0"/>
    <n v="0"/>
    <x v="2"/>
    <x v="0"/>
    <s v="No Score"/>
  </r>
  <r>
    <n v="672886"/>
    <x v="6501"/>
    <x v="5"/>
    <x v="46"/>
    <m/>
    <x v="0"/>
    <x v="0"/>
    <s v="DIAMOND DIALYSIS - STAFFORD, TEXAS, LLC"/>
    <n v="13"/>
    <x v="2"/>
    <n v="15"/>
    <n v="30"/>
    <n v="31"/>
    <x v="0"/>
    <s v="As Expected"/>
    <x v="2"/>
    <n v="17"/>
    <n v="17"/>
    <n v="19"/>
    <x v="2"/>
    <x v="1"/>
    <n v="25"/>
    <n v="25"/>
    <n v="0"/>
    <x v="2"/>
    <x v="0"/>
    <s v="No Score"/>
  </r>
  <r>
    <n v="552614"/>
    <x v="6502"/>
    <x v="1"/>
    <x v="4"/>
    <s v="LOS ANGELES"/>
    <x v="0"/>
    <x v="0"/>
    <s v="DAVITA"/>
    <n v="24"/>
    <x v="0"/>
    <n v="105"/>
    <n v="158"/>
    <n v="171"/>
    <x v="0"/>
    <s v="As Expected"/>
    <x v="0"/>
    <n v="120"/>
    <n v="172"/>
    <n v="525"/>
    <x v="1"/>
    <x v="1"/>
    <n v="173"/>
    <n v="173"/>
    <n v="0"/>
    <x v="1"/>
    <x v="0"/>
    <e v="#N/A"/>
  </r>
  <r>
    <n v="552616"/>
    <x v="6503"/>
    <x v="0"/>
    <x v="4"/>
    <s v="SAN BERNARDINO"/>
    <x v="0"/>
    <x v="0"/>
    <s v="FRESENIUS MEDICAL CARE"/>
    <n v="24"/>
    <x v="0"/>
    <n v="97"/>
    <n v="170"/>
    <n v="174"/>
    <x v="0"/>
    <s v="As Expected"/>
    <x v="0"/>
    <n v="110"/>
    <n v="111"/>
    <n v="416"/>
    <x v="0"/>
    <x v="1"/>
    <n v="155"/>
    <n v="155"/>
    <n v="0"/>
    <x v="3"/>
    <x v="0"/>
    <n v="65"/>
  </r>
  <r>
    <n v="552617"/>
    <x v="6504"/>
    <x v="2"/>
    <x v="4"/>
    <s v="RIVERSIDE"/>
    <x v="0"/>
    <x v="0"/>
    <s v="DAVITA"/>
    <n v="2"/>
    <x v="2"/>
    <n v="7"/>
    <n v="17"/>
    <n v="17"/>
    <x v="0"/>
    <s v="Not Available"/>
    <x v="2"/>
    <n v="10"/>
    <n v="9"/>
    <n v="42"/>
    <x v="2"/>
    <x v="1"/>
    <n v="17"/>
    <n v="17"/>
    <n v="0"/>
    <x v="2"/>
    <x v="0"/>
    <e v="#N/A"/>
  </r>
  <r>
    <n v="552618"/>
    <x v="6505"/>
    <x v="2"/>
    <x v="4"/>
    <s v="SAN DIEGO"/>
    <x v="0"/>
    <x v="0"/>
    <s v="DAVITA"/>
    <n v="20"/>
    <x v="0"/>
    <n v="173"/>
    <n v="257"/>
    <n v="269"/>
    <x v="0"/>
    <s v="As Expected"/>
    <x v="0"/>
    <n v="182"/>
    <n v="148"/>
    <n v="733"/>
    <x v="1"/>
    <x v="2"/>
    <n v="179"/>
    <n v="179"/>
    <n v="0"/>
    <x v="1"/>
    <x v="0"/>
    <e v="#N/A"/>
  </r>
  <r>
    <n v="552619"/>
    <x v="6506"/>
    <x v="2"/>
    <x v="4"/>
    <s v="SAN MATEO"/>
    <x v="0"/>
    <x v="0"/>
    <s v="DAVITA"/>
    <n v="5"/>
    <x v="0"/>
    <n v="25"/>
    <n v="34"/>
    <n v="36"/>
    <x v="0"/>
    <s v="As Expected"/>
    <x v="0"/>
    <n v="29"/>
    <n v="18"/>
    <n v="102"/>
    <x v="1"/>
    <x v="2"/>
    <n v="36"/>
    <n v="36"/>
    <n v="0"/>
    <x v="2"/>
    <x v="0"/>
    <e v="#N/A"/>
  </r>
  <r>
    <n v="552831"/>
    <x v="6507"/>
    <x v="3"/>
    <x v="4"/>
    <s v="SANTA CLARA"/>
    <x v="0"/>
    <x v="0"/>
    <s v="DAVITA"/>
    <n v="24"/>
    <x v="2"/>
    <n v="0"/>
    <n v="0"/>
    <n v="0"/>
    <x v="2"/>
    <s v="Not Available"/>
    <x v="2"/>
    <n v="0"/>
    <n v="0"/>
    <n v="0"/>
    <x v="2"/>
    <x v="3"/>
    <n v="0"/>
    <n v="0"/>
    <n v="0"/>
    <x v="2"/>
    <x v="1"/>
    <s v="No Score"/>
  </r>
  <r>
    <n v="552620"/>
    <x v="6508"/>
    <x v="2"/>
    <x v="4"/>
    <s v="SAN MATEO"/>
    <x v="0"/>
    <x v="0"/>
    <s v="DAVITA"/>
    <n v="16"/>
    <x v="0"/>
    <n v="23"/>
    <n v="32"/>
    <n v="37"/>
    <x v="0"/>
    <s v="As Expected"/>
    <x v="0"/>
    <n v="30"/>
    <n v="24"/>
    <n v="115"/>
    <x v="1"/>
    <x v="1"/>
    <n v="37"/>
    <n v="37"/>
    <n v="0"/>
    <x v="2"/>
    <x v="0"/>
    <e v="#N/A"/>
  </r>
  <r>
    <n v="552622"/>
    <x v="6509"/>
    <x v="1"/>
    <x v="4"/>
    <s v="RIVERSIDE"/>
    <x v="0"/>
    <x v="0"/>
    <s v="DAVITA"/>
    <n v="32"/>
    <x v="0"/>
    <n v="115"/>
    <n v="204"/>
    <n v="213"/>
    <x v="0"/>
    <s v="As Expected"/>
    <x v="0"/>
    <n v="128"/>
    <n v="127"/>
    <n v="541"/>
    <x v="1"/>
    <x v="1"/>
    <n v="213"/>
    <n v="213"/>
    <n v="0"/>
    <x v="1"/>
    <x v="0"/>
    <e v="#N/A"/>
  </r>
  <r>
    <n v="552623"/>
    <x v="6510"/>
    <x v="0"/>
    <x v="4"/>
    <s v="KERN"/>
    <x v="0"/>
    <x v="0"/>
    <s v="FRESENIUS MEDICAL CARE"/>
    <n v="21"/>
    <x v="0"/>
    <n v="80"/>
    <n v="113"/>
    <n v="120"/>
    <x v="0"/>
    <s v="As Expected"/>
    <x v="0"/>
    <n v="96"/>
    <n v="137"/>
    <n v="359"/>
    <x v="0"/>
    <x v="1"/>
    <n v="100"/>
    <n v="100"/>
    <n v="0"/>
    <x v="1"/>
    <x v="0"/>
    <n v="53"/>
  </r>
  <r>
    <n v="552835"/>
    <x v="6511"/>
    <x v="1"/>
    <x v="4"/>
    <m/>
    <x v="0"/>
    <x v="0"/>
    <s v="DAVITA"/>
    <n v="24"/>
    <x v="0"/>
    <n v="30"/>
    <n v="49"/>
    <n v="50"/>
    <x v="0"/>
    <s v="As Expected"/>
    <x v="0"/>
    <n v="37"/>
    <n v="40"/>
    <n v="46"/>
    <x v="1"/>
    <x v="1"/>
    <n v="40"/>
    <n v="40"/>
    <n v="0"/>
    <x v="2"/>
    <x v="0"/>
    <e v="#N/A"/>
  </r>
  <r>
    <n v="552624"/>
    <x v="6512"/>
    <x v="1"/>
    <x v="4"/>
    <s v="LOS ANGELES"/>
    <x v="0"/>
    <x v="0"/>
    <s v="DAVITA"/>
    <n v="25"/>
    <x v="1"/>
    <n v="77"/>
    <n v="195"/>
    <n v="206"/>
    <x v="0"/>
    <s v="Better than Expected"/>
    <x v="1"/>
    <n v="82"/>
    <n v="79"/>
    <n v="326"/>
    <x v="1"/>
    <x v="1"/>
    <n v="206"/>
    <n v="206"/>
    <n v="0"/>
    <x v="1"/>
    <x v="0"/>
    <e v="#N/A"/>
  </r>
  <r>
    <n v="552626"/>
    <x v="6513"/>
    <x v="0"/>
    <x v="4"/>
    <s v="SAN BERNARDINO"/>
    <x v="0"/>
    <x v="0"/>
    <s v="DAVITA"/>
    <n v="20"/>
    <x v="0"/>
    <n v="92"/>
    <n v="144"/>
    <n v="145"/>
    <x v="0"/>
    <s v="As Expected"/>
    <x v="0"/>
    <n v="97"/>
    <n v="100"/>
    <n v="437"/>
    <x v="0"/>
    <x v="1"/>
    <n v="133"/>
    <n v="133"/>
    <n v="0"/>
    <x v="1"/>
    <x v="0"/>
    <e v="#N/A"/>
  </r>
  <r>
    <n v="552627"/>
    <x v="6514"/>
    <x v="0"/>
    <x v="4"/>
    <s v="RIVERSIDE"/>
    <x v="0"/>
    <x v="0"/>
    <s v="DAVITA"/>
    <n v="11"/>
    <x v="0"/>
    <n v="114"/>
    <n v="264"/>
    <n v="279"/>
    <x v="0"/>
    <s v="As Expected"/>
    <x v="1"/>
    <n v="128"/>
    <n v="95"/>
    <n v="507"/>
    <x v="2"/>
    <x v="3"/>
    <n v="0"/>
    <n v="0"/>
    <n v="0"/>
    <x v="3"/>
    <x v="3"/>
    <e v="#N/A"/>
  </r>
  <r>
    <n v="552628"/>
    <x v="6515"/>
    <x v="2"/>
    <x v="4"/>
    <s v="SAN BERNARDINO"/>
    <x v="0"/>
    <x v="0"/>
    <s v="FRESENIUS MEDICAL CARE"/>
    <n v="24"/>
    <x v="0"/>
    <n v="121"/>
    <n v="240"/>
    <n v="248"/>
    <x v="0"/>
    <s v="As Expected"/>
    <x v="0"/>
    <n v="135"/>
    <n v="119"/>
    <n v="532"/>
    <x v="0"/>
    <x v="1"/>
    <n v="208"/>
    <n v="208"/>
    <n v="0"/>
    <x v="1"/>
    <x v="0"/>
    <n v="59"/>
  </r>
  <r>
    <n v="552629"/>
    <x v="6516"/>
    <x v="2"/>
    <x v="4"/>
    <s v="ALAMEDA"/>
    <x v="1"/>
    <x v="0"/>
    <s v="SATELLITE HEALTHCARE"/>
    <n v="25"/>
    <x v="0"/>
    <n v="93"/>
    <n v="148"/>
    <n v="153"/>
    <x v="0"/>
    <s v="As Expected"/>
    <x v="0"/>
    <n v="101"/>
    <n v="79"/>
    <n v="382"/>
    <x v="0"/>
    <x v="1"/>
    <n v="152"/>
    <n v="152"/>
    <n v="0"/>
    <x v="1"/>
    <x v="3"/>
    <e v="#N/A"/>
  </r>
  <r>
    <n v="552630"/>
    <x v="6517"/>
    <x v="2"/>
    <x v="4"/>
    <s v="ORANGE"/>
    <x v="0"/>
    <x v="0"/>
    <s v="DAVITA"/>
    <n v="21"/>
    <x v="0"/>
    <n v="68"/>
    <n v="108"/>
    <n v="117"/>
    <x v="0"/>
    <s v="As Expected"/>
    <x v="3"/>
    <n v="74"/>
    <n v="108"/>
    <n v="282"/>
    <x v="0"/>
    <x v="2"/>
    <n v="117"/>
    <n v="117"/>
    <n v="0"/>
    <x v="1"/>
    <x v="0"/>
    <e v="#N/A"/>
  </r>
  <r>
    <n v="662300"/>
    <x v="6518"/>
    <x v="1"/>
    <x v="53"/>
    <m/>
    <x v="1"/>
    <x v="1"/>
    <s v="INDEPENDENT"/>
    <n v="27"/>
    <x v="0"/>
    <n v="92"/>
    <n v="164"/>
    <n v="33"/>
    <x v="0"/>
    <s v="As Expected"/>
    <x v="0"/>
    <n v="94"/>
    <n v="47"/>
    <n v="352"/>
    <x v="0"/>
    <x v="1"/>
    <n v="161"/>
    <n v="161"/>
    <n v="1"/>
    <x v="0"/>
    <x v="2"/>
    <n v="52"/>
  </r>
  <r>
    <n v="662501"/>
    <x v="6519"/>
    <x v="0"/>
    <x v="53"/>
    <m/>
    <x v="0"/>
    <x v="1"/>
    <s v="INDEPENDENT"/>
    <n v="27"/>
    <x v="0"/>
    <n v="41"/>
    <n v="60"/>
    <n v="61"/>
    <x v="0"/>
    <s v="As Expected"/>
    <x v="0"/>
    <n v="47"/>
    <n v="39"/>
    <n v="242"/>
    <x v="2"/>
    <x v="1"/>
    <n v="62"/>
    <n v="62"/>
    <n v="0"/>
    <x v="2"/>
    <x v="2"/>
    <n v="51"/>
  </r>
  <r>
    <n v="552631"/>
    <x v="6520"/>
    <x v="2"/>
    <x v="4"/>
    <s v="ORANGE"/>
    <x v="0"/>
    <x v="0"/>
    <s v="FRESENIUS MEDICAL CARE"/>
    <n v="16"/>
    <x v="0"/>
    <n v="71"/>
    <n v="99"/>
    <n v="101"/>
    <x v="0"/>
    <s v="As Expected"/>
    <x v="0"/>
    <n v="80"/>
    <n v="61"/>
    <n v="313"/>
    <x v="0"/>
    <x v="1"/>
    <n v="85"/>
    <n v="85"/>
    <n v="0"/>
    <x v="1"/>
    <x v="0"/>
    <n v="67"/>
  </r>
  <r>
    <n v="552632"/>
    <x v="6521"/>
    <x v="2"/>
    <x v="4"/>
    <s v="SAN JOAQUIN"/>
    <x v="1"/>
    <x v="0"/>
    <s v="SATELLITE HEALTHCARE"/>
    <n v="25"/>
    <x v="0"/>
    <n v="107"/>
    <n v="139"/>
    <n v="143"/>
    <x v="0"/>
    <s v="As Expected"/>
    <x v="0"/>
    <n v="111"/>
    <n v="118"/>
    <n v="375"/>
    <x v="1"/>
    <x v="2"/>
    <n v="120"/>
    <n v="120"/>
    <n v="0"/>
    <x v="1"/>
    <x v="3"/>
    <e v="#N/A"/>
  </r>
  <r>
    <n v="552633"/>
    <x v="6522"/>
    <x v="2"/>
    <x v="4"/>
    <s v="ALAMEDA"/>
    <x v="0"/>
    <x v="0"/>
    <s v="DAVITA"/>
    <n v="24"/>
    <x v="0"/>
    <n v="76"/>
    <n v="124"/>
    <n v="127"/>
    <x v="0"/>
    <s v="As Expected"/>
    <x v="0"/>
    <n v="84"/>
    <n v="60"/>
    <n v="347"/>
    <x v="1"/>
    <x v="1"/>
    <n v="130"/>
    <n v="130"/>
    <n v="0"/>
    <x v="1"/>
    <x v="3"/>
    <e v="#N/A"/>
  </r>
  <r>
    <n v="552634"/>
    <x v="6523"/>
    <x v="2"/>
    <x v="4"/>
    <s v="SANTA CLARA"/>
    <x v="0"/>
    <x v="0"/>
    <s v="FRESENIUS MEDICAL CARE"/>
    <n v="24"/>
    <x v="0"/>
    <n v="18"/>
    <n v="26"/>
    <n v="26"/>
    <x v="0"/>
    <s v="As Expected"/>
    <x v="0"/>
    <n v="23"/>
    <n v="13"/>
    <n v="89"/>
    <x v="1"/>
    <x v="1"/>
    <n v="23"/>
    <n v="23"/>
    <n v="0"/>
    <x v="2"/>
    <x v="0"/>
    <n v="94"/>
  </r>
  <r>
    <n v="552635"/>
    <x v="410"/>
    <x v="1"/>
    <x v="4"/>
    <s v="SANTA CLARA"/>
    <x v="1"/>
    <x v="0"/>
    <s v="SATELLITE HEALTHCARE"/>
    <n v="25"/>
    <x v="0"/>
    <n v="72"/>
    <n v="112"/>
    <n v="113"/>
    <x v="0"/>
    <s v="As Expected"/>
    <x v="0"/>
    <n v="80"/>
    <n v="101"/>
    <n v="330"/>
    <x v="1"/>
    <x v="1"/>
    <n v="112"/>
    <n v="112"/>
    <n v="0"/>
    <x v="3"/>
    <x v="3"/>
    <e v="#N/A"/>
  </r>
  <r>
    <n v="552636"/>
    <x v="6524"/>
    <x v="0"/>
    <x v="4"/>
    <s v="RIVERSIDE"/>
    <x v="0"/>
    <x v="0"/>
    <s v="FRESENIUS MEDICAL CARE"/>
    <n v="24"/>
    <x v="0"/>
    <n v="67"/>
    <n v="114"/>
    <n v="127"/>
    <x v="0"/>
    <s v="Worse than Expected"/>
    <x v="1"/>
    <n v="77"/>
    <n v="79"/>
    <n v="342"/>
    <x v="1"/>
    <x v="1"/>
    <n v="127"/>
    <n v="127"/>
    <n v="0"/>
    <x v="1"/>
    <x v="0"/>
    <n v="73"/>
  </r>
  <r>
    <n v="552719"/>
    <x v="6525"/>
    <x v="3"/>
    <x v="4"/>
    <s v="SAN MATEO"/>
    <x v="1"/>
    <x v="0"/>
    <s v="SATELLITE DIALYSIS"/>
    <n v="4"/>
    <x v="0"/>
    <n v="20"/>
    <n v="37"/>
    <n v="39"/>
    <x v="0"/>
    <s v="Worse than Expected"/>
    <x v="0"/>
    <n v="21"/>
    <n v="16"/>
    <n v="69"/>
    <x v="2"/>
    <x v="3"/>
    <n v="1"/>
    <n v="1"/>
    <n v="0"/>
    <x v="2"/>
    <x v="3"/>
    <e v="#N/A"/>
  </r>
  <r>
    <n v="552638"/>
    <x v="6526"/>
    <x v="2"/>
    <x v="4"/>
    <s v="ALAMEDA"/>
    <x v="0"/>
    <x v="0"/>
    <s v="DAVITA"/>
    <n v="24"/>
    <x v="0"/>
    <n v="65"/>
    <n v="122"/>
    <n v="131"/>
    <x v="0"/>
    <s v="As Expected"/>
    <x v="0"/>
    <n v="76"/>
    <n v="53"/>
    <n v="301"/>
    <x v="1"/>
    <x v="2"/>
    <n v="128"/>
    <n v="128"/>
    <n v="0"/>
    <x v="1"/>
    <x v="3"/>
    <e v="#N/A"/>
  </r>
  <r>
    <n v="552639"/>
    <x v="6527"/>
    <x v="0"/>
    <x v="4"/>
    <s v="LOS ANGELES"/>
    <x v="0"/>
    <x v="0"/>
    <s v="DAVITA"/>
    <n v="21"/>
    <x v="0"/>
    <n v="73"/>
    <n v="109"/>
    <n v="110"/>
    <x v="0"/>
    <s v="As Expected"/>
    <x v="0"/>
    <n v="79"/>
    <n v="81"/>
    <n v="352"/>
    <x v="1"/>
    <x v="1"/>
    <n v="110"/>
    <n v="110"/>
    <n v="0"/>
    <x v="1"/>
    <x v="0"/>
    <e v="#N/A"/>
  </r>
  <r>
    <n v="552640"/>
    <x v="6528"/>
    <x v="1"/>
    <x v="4"/>
    <s v="LOS ANGELES"/>
    <x v="0"/>
    <x v="1"/>
    <s v="INDEPENDENT"/>
    <n v="24"/>
    <x v="1"/>
    <n v="79"/>
    <n v="122"/>
    <n v="125"/>
    <x v="0"/>
    <s v="Worse than Expected"/>
    <x v="0"/>
    <n v="89"/>
    <n v="138"/>
    <n v="353"/>
    <x v="1"/>
    <x v="2"/>
    <n v="125"/>
    <n v="125"/>
    <n v="0"/>
    <x v="1"/>
    <x v="0"/>
    <n v="63"/>
  </r>
  <r>
    <n v="552641"/>
    <x v="6529"/>
    <x v="0"/>
    <x v="4"/>
    <s v="LOS ANGELES"/>
    <x v="0"/>
    <x v="0"/>
    <s v="FRESENIUS MEDICAL CARE"/>
    <n v="18"/>
    <x v="0"/>
    <n v="77"/>
    <n v="128"/>
    <n v="130"/>
    <x v="0"/>
    <s v="As Expected"/>
    <x v="0"/>
    <n v="88"/>
    <n v="103"/>
    <n v="329"/>
    <x v="1"/>
    <x v="1"/>
    <n v="117"/>
    <n v="117"/>
    <n v="0"/>
    <x v="1"/>
    <x v="0"/>
    <n v="45"/>
  </r>
  <r>
    <n v="552642"/>
    <x v="6530"/>
    <x v="2"/>
    <x v="4"/>
    <s v="SAN MATEO"/>
    <x v="0"/>
    <x v="0"/>
    <s v="DAVITA"/>
    <n v="31"/>
    <x v="0"/>
    <n v="94"/>
    <n v="170"/>
    <n v="174"/>
    <x v="0"/>
    <s v="As Expected"/>
    <x v="0"/>
    <n v="105"/>
    <n v="109"/>
    <n v="466"/>
    <x v="1"/>
    <x v="1"/>
    <n v="177"/>
    <n v="177"/>
    <n v="0"/>
    <x v="3"/>
    <x v="3"/>
    <e v="#N/A"/>
  </r>
  <r>
    <n v="552643"/>
    <x v="6531"/>
    <x v="1"/>
    <x v="4"/>
    <s v="SANTA CLARA"/>
    <x v="0"/>
    <x v="0"/>
    <s v="DAVITA"/>
    <n v="18"/>
    <x v="0"/>
    <n v="69"/>
    <n v="117"/>
    <n v="118"/>
    <x v="0"/>
    <s v="As Expected"/>
    <x v="0"/>
    <n v="81"/>
    <n v="71"/>
    <n v="317"/>
    <x v="1"/>
    <x v="1"/>
    <n v="120"/>
    <n v="120"/>
    <n v="0"/>
    <x v="3"/>
    <x v="3"/>
    <e v="#N/A"/>
  </r>
  <r>
    <n v="552646"/>
    <x v="6532"/>
    <x v="0"/>
    <x v="4"/>
    <s v="FRESNO"/>
    <x v="0"/>
    <x v="0"/>
    <s v="FRESENIUS MEDICAL CARE"/>
    <n v="20"/>
    <x v="0"/>
    <n v="99"/>
    <n v="159"/>
    <n v="171"/>
    <x v="0"/>
    <s v="As Expected"/>
    <x v="0"/>
    <n v="114"/>
    <n v="125"/>
    <n v="484"/>
    <x v="1"/>
    <x v="1"/>
    <n v="128"/>
    <n v="128"/>
    <n v="0"/>
    <x v="3"/>
    <x v="3"/>
    <n v="50"/>
  </r>
  <r>
    <n v="552647"/>
    <x v="6533"/>
    <x v="1"/>
    <x v="4"/>
    <s v="MERCED"/>
    <x v="0"/>
    <x v="0"/>
    <s v="DAVITA"/>
    <n v="12"/>
    <x v="0"/>
    <n v="52"/>
    <n v="71"/>
    <n v="71"/>
    <x v="0"/>
    <s v="As Expected"/>
    <x v="0"/>
    <n v="55"/>
    <n v="71"/>
    <n v="200"/>
    <x v="1"/>
    <x v="1"/>
    <n v="71"/>
    <n v="71"/>
    <n v="0"/>
    <x v="2"/>
    <x v="0"/>
    <e v="#N/A"/>
  </r>
  <r>
    <n v="552648"/>
    <x v="6534"/>
    <x v="1"/>
    <x v="4"/>
    <s v="PLACER"/>
    <x v="0"/>
    <x v="0"/>
    <s v="FRESENIUS MEDICAL CARE"/>
    <n v="21"/>
    <x v="0"/>
    <n v="48"/>
    <n v="84"/>
    <n v="86"/>
    <x v="0"/>
    <s v="As Expected"/>
    <x v="0"/>
    <n v="62"/>
    <n v="54"/>
    <n v="234"/>
    <x v="1"/>
    <x v="1"/>
    <n v="85"/>
    <n v="85"/>
    <n v="0"/>
    <x v="2"/>
    <x v="0"/>
    <n v="70"/>
  </r>
  <r>
    <n v="552649"/>
    <x v="6535"/>
    <x v="0"/>
    <x v="4"/>
    <s v="LOS ANGELES"/>
    <x v="0"/>
    <x v="0"/>
    <s v="DAVITA"/>
    <n v="24"/>
    <x v="0"/>
    <n v="54"/>
    <n v="106"/>
    <n v="106"/>
    <x v="0"/>
    <s v="As Expected"/>
    <x v="0"/>
    <n v="60"/>
    <n v="76"/>
    <n v="272"/>
    <x v="1"/>
    <x v="1"/>
    <n v="97"/>
    <n v="97"/>
    <n v="0"/>
    <x v="1"/>
    <x v="0"/>
    <e v="#N/A"/>
  </r>
  <r>
    <n v="552650"/>
    <x v="6536"/>
    <x v="0"/>
    <x v="4"/>
    <s v="FRESNO"/>
    <x v="0"/>
    <x v="0"/>
    <s v="DAVITA"/>
    <n v="16"/>
    <x v="0"/>
    <n v="69"/>
    <n v="102"/>
    <n v="111"/>
    <x v="0"/>
    <s v="As Expected"/>
    <x v="0"/>
    <n v="76"/>
    <n v="70"/>
    <n v="336"/>
    <x v="1"/>
    <x v="1"/>
    <n v="111"/>
    <n v="111"/>
    <n v="0"/>
    <x v="1"/>
    <x v="3"/>
    <e v="#N/A"/>
  </r>
  <r>
    <n v="552652"/>
    <x v="6537"/>
    <x v="1"/>
    <x v="4"/>
    <s v="SANTA CLARA"/>
    <x v="1"/>
    <x v="0"/>
    <s v="SATELLITE HEALTHCARE"/>
    <n v="25"/>
    <x v="0"/>
    <n v="97"/>
    <n v="129"/>
    <n v="136"/>
    <x v="0"/>
    <s v="As Expected"/>
    <x v="0"/>
    <n v="105"/>
    <n v="128"/>
    <n v="429"/>
    <x v="1"/>
    <x v="1"/>
    <n v="139"/>
    <n v="139"/>
    <n v="0"/>
    <x v="3"/>
    <x v="3"/>
    <e v="#N/A"/>
  </r>
  <r>
    <n v="552653"/>
    <x v="6538"/>
    <x v="0"/>
    <x v="4"/>
    <s v="MERCED"/>
    <x v="1"/>
    <x v="0"/>
    <s v="SATELLITE HEALTHCARE"/>
    <n v="24"/>
    <x v="0"/>
    <n v="144"/>
    <n v="214"/>
    <n v="217"/>
    <x v="0"/>
    <s v="As Expected"/>
    <x v="0"/>
    <n v="171"/>
    <n v="199"/>
    <n v="618"/>
    <x v="1"/>
    <x v="1"/>
    <n v="178"/>
    <n v="178"/>
    <n v="0"/>
    <x v="3"/>
    <x v="3"/>
    <e v="#N/A"/>
  </r>
  <r>
    <n v="552655"/>
    <x v="6539"/>
    <x v="2"/>
    <x v="4"/>
    <s v="IMPERIAL"/>
    <x v="0"/>
    <x v="0"/>
    <s v="FRESENIUS MEDICAL CARE"/>
    <n v="0"/>
    <x v="0"/>
    <n v="38"/>
    <n v="51"/>
    <n v="58"/>
    <x v="0"/>
    <s v="As Expected"/>
    <x v="3"/>
    <n v="43"/>
    <n v="25"/>
    <n v="173"/>
    <x v="2"/>
    <x v="3"/>
    <n v="0"/>
    <n v="0"/>
    <n v="0"/>
    <x v="1"/>
    <x v="3"/>
    <n v="65"/>
  </r>
  <r>
    <n v="552657"/>
    <x v="6540"/>
    <x v="2"/>
    <x v="4"/>
    <s v="LOS ANGELES"/>
    <x v="0"/>
    <x v="1"/>
    <s v="INDEPENDENT"/>
    <n v="36"/>
    <x v="1"/>
    <n v="226"/>
    <n v="344"/>
    <n v="350"/>
    <x v="0"/>
    <s v="As Expected"/>
    <x v="0"/>
    <n v="246"/>
    <n v="208"/>
    <n v="1037"/>
    <x v="2"/>
    <x v="2"/>
    <n v="307"/>
    <n v="307"/>
    <n v="0"/>
    <x v="1"/>
    <x v="0"/>
    <n v="48"/>
  </r>
  <r>
    <n v="552658"/>
    <x v="6541"/>
    <x v="2"/>
    <x v="4"/>
    <s v="HUMBOLDT"/>
    <x v="0"/>
    <x v="0"/>
    <s v="FRESENIUS MEDICAL CARE"/>
    <n v="12"/>
    <x v="0"/>
    <n v="22"/>
    <n v="59"/>
    <n v="59"/>
    <x v="3"/>
    <s v="Not Available"/>
    <x v="0"/>
    <n v="47"/>
    <n v="8"/>
    <n v="187"/>
    <x v="1"/>
    <x v="1"/>
    <n v="49"/>
    <n v="49"/>
    <n v="0"/>
    <x v="2"/>
    <x v="0"/>
    <n v="74"/>
  </r>
  <r>
    <n v="552659"/>
    <x v="6542"/>
    <x v="1"/>
    <x v="4"/>
    <s v="LOS ANGELES"/>
    <x v="0"/>
    <x v="0"/>
    <s v="DAVITA"/>
    <n v="30"/>
    <x v="0"/>
    <n v="67"/>
    <n v="114"/>
    <n v="114"/>
    <x v="0"/>
    <s v="As Expected"/>
    <x v="0"/>
    <n v="78"/>
    <n v="86"/>
    <n v="302"/>
    <x v="1"/>
    <x v="1"/>
    <n v="117"/>
    <n v="117"/>
    <n v="0"/>
    <x v="1"/>
    <x v="0"/>
    <e v="#N/A"/>
  </r>
  <r>
    <n v="552660"/>
    <x v="6543"/>
    <x v="2"/>
    <x v="4"/>
    <s v="LOS ANGELES"/>
    <x v="0"/>
    <x v="0"/>
    <s v="DAVITA"/>
    <n v="21"/>
    <x v="0"/>
    <n v="98"/>
    <n v="149"/>
    <n v="151"/>
    <x v="0"/>
    <s v="As Expected"/>
    <x v="0"/>
    <n v="115"/>
    <n v="111"/>
    <n v="484"/>
    <x v="1"/>
    <x v="1"/>
    <n v="131"/>
    <n v="131"/>
    <n v="0"/>
    <x v="1"/>
    <x v="0"/>
    <e v="#N/A"/>
  </r>
  <r>
    <n v="552661"/>
    <x v="6544"/>
    <x v="0"/>
    <x v="4"/>
    <s v="LOS ANGELES"/>
    <x v="0"/>
    <x v="0"/>
    <s v="DAVITA"/>
    <n v="16"/>
    <x v="0"/>
    <n v="53"/>
    <n v="90"/>
    <n v="89"/>
    <x v="1"/>
    <s v="As Expected"/>
    <x v="0"/>
    <n v="61"/>
    <n v="100"/>
    <n v="281"/>
    <x v="1"/>
    <x v="1"/>
    <n v="89"/>
    <n v="89"/>
    <n v="0"/>
    <x v="1"/>
    <x v="0"/>
    <e v="#N/A"/>
  </r>
  <r>
    <n v="552662"/>
    <x v="6545"/>
    <x v="1"/>
    <x v="4"/>
    <s v="LOS ANGELES"/>
    <x v="0"/>
    <x v="0"/>
    <s v="US RENAL CARE, INC."/>
    <n v="25"/>
    <x v="0"/>
    <n v="44"/>
    <n v="78"/>
    <n v="84"/>
    <x v="0"/>
    <s v="As Expected"/>
    <x v="0"/>
    <n v="51"/>
    <n v="69"/>
    <n v="236"/>
    <x v="0"/>
    <x v="1"/>
    <n v="82"/>
    <n v="82"/>
    <n v="0"/>
    <x v="1"/>
    <x v="0"/>
    <n v="67"/>
  </r>
  <r>
    <n v="552663"/>
    <x v="6546"/>
    <x v="1"/>
    <x v="4"/>
    <s v="SAN BERNARDINO"/>
    <x v="0"/>
    <x v="0"/>
    <s v="DAVITA"/>
    <n v="20"/>
    <x v="0"/>
    <n v="74"/>
    <n v="129"/>
    <n v="132"/>
    <x v="0"/>
    <s v="As Expected"/>
    <x v="0"/>
    <n v="81"/>
    <n v="95"/>
    <n v="321"/>
    <x v="1"/>
    <x v="1"/>
    <n v="133"/>
    <n v="133"/>
    <n v="0"/>
    <x v="1"/>
    <x v="0"/>
    <e v="#N/A"/>
  </r>
  <r>
    <n v="552664"/>
    <x v="6547"/>
    <x v="2"/>
    <x v="4"/>
    <s v="CONTRA COSTA"/>
    <x v="0"/>
    <x v="0"/>
    <s v="DAVITA"/>
    <n v="20"/>
    <x v="0"/>
    <n v="67"/>
    <n v="108"/>
    <n v="109"/>
    <x v="0"/>
    <s v="As Expected"/>
    <x v="0"/>
    <n v="75"/>
    <n v="56"/>
    <n v="301"/>
    <x v="0"/>
    <x v="1"/>
    <n v="106"/>
    <n v="106"/>
    <n v="0"/>
    <x v="1"/>
    <x v="3"/>
    <e v="#N/A"/>
  </r>
  <r>
    <n v="552665"/>
    <x v="6548"/>
    <x v="1"/>
    <x v="4"/>
    <s v="SAN MATEO"/>
    <x v="0"/>
    <x v="0"/>
    <s v="DAVITA"/>
    <n v="24"/>
    <x v="0"/>
    <n v="42"/>
    <n v="108"/>
    <n v="110"/>
    <x v="0"/>
    <s v="As Expected"/>
    <x v="1"/>
    <n v="51"/>
    <n v="51"/>
    <n v="238"/>
    <x v="1"/>
    <x v="1"/>
    <n v="81"/>
    <n v="81"/>
    <n v="0"/>
    <x v="3"/>
    <x v="3"/>
    <e v="#N/A"/>
  </r>
  <r>
    <n v="552666"/>
    <x v="6549"/>
    <x v="2"/>
    <x v="4"/>
    <s v="LOS ANGELES"/>
    <x v="0"/>
    <x v="0"/>
    <s v="DAVITA"/>
    <n v="4"/>
    <x v="0"/>
    <n v="47"/>
    <n v="78"/>
    <n v="87"/>
    <x v="0"/>
    <s v="As Expected"/>
    <x v="0"/>
    <n v="51"/>
    <n v="37"/>
    <n v="165"/>
    <x v="2"/>
    <x v="3"/>
    <n v="0"/>
    <n v="0"/>
    <n v="0"/>
    <x v="1"/>
    <x v="3"/>
    <e v="#N/A"/>
  </r>
  <r>
    <n v="552667"/>
    <x v="6550"/>
    <x v="1"/>
    <x v="4"/>
    <s v="LOS ANGELES"/>
    <x v="0"/>
    <x v="0"/>
    <s v="DAVITA"/>
    <n v="21"/>
    <x v="0"/>
    <n v="76"/>
    <n v="138"/>
    <n v="139"/>
    <x v="0"/>
    <s v="As Expected"/>
    <x v="0"/>
    <n v="85"/>
    <n v="108"/>
    <n v="374"/>
    <x v="1"/>
    <x v="1"/>
    <n v="140"/>
    <n v="140"/>
    <n v="0"/>
    <x v="1"/>
    <x v="0"/>
    <e v="#N/A"/>
  </r>
  <r>
    <n v="552644"/>
    <x v="6551"/>
    <x v="3"/>
    <x v="4"/>
    <s v="KINGS"/>
    <x v="0"/>
    <x v="0"/>
    <s v="DAVITA"/>
    <n v="0"/>
    <x v="0"/>
    <n v="39"/>
    <n v="79"/>
    <n v="80"/>
    <x v="0"/>
    <s v="As Expected"/>
    <x v="0"/>
    <n v="44"/>
    <n v="37"/>
    <n v="174"/>
    <x v="2"/>
    <x v="3"/>
    <n v="4"/>
    <n v="4"/>
    <n v="0"/>
    <x v="1"/>
    <x v="3"/>
    <e v="#N/A"/>
  </r>
  <r>
    <n v="552645"/>
    <x v="6552"/>
    <x v="3"/>
    <x v="4"/>
    <s v="FRESNO"/>
    <x v="0"/>
    <x v="0"/>
    <s v="DAVITA"/>
    <n v="0"/>
    <x v="0"/>
    <n v="25"/>
    <n v="43"/>
    <n v="42"/>
    <x v="0"/>
    <s v="As Expected"/>
    <x v="0"/>
    <n v="29"/>
    <n v="31"/>
    <n v="229"/>
    <x v="2"/>
    <x v="3"/>
    <n v="5"/>
    <n v="5"/>
    <n v="0"/>
    <x v="3"/>
    <x v="3"/>
    <e v="#N/A"/>
  </r>
  <r>
    <n v="552668"/>
    <x v="6553"/>
    <x v="0"/>
    <x v="4"/>
    <s v="SAN FRANCISCO"/>
    <x v="0"/>
    <x v="0"/>
    <s v="DAVITA"/>
    <n v="30"/>
    <x v="0"/>
    <n v="96"/>
    <n v="136"/>
    <n v="138"/>
    <x v="0"/>
    <s v="Better than Expected"/>
    <x v="0"/>
    <n v="113"/>
    <n v="112"/>
    <n v="495"/>
    <x v="1"/>
    <x v="1"/>
    <n v="141"/>
    <n v="141"/>
    <n v="0"/>
    <x v="2"/>
    <x v="3"/>
    <e v="#N/A"/>
  </r>
  <r>
    <n v="552855"/>
    <x v="6554"/>
    <x v="3"/>
    <x v="4"/>
    <s v="SOLANO"/>
    <x v="0"/>
    <x v="0"/>
    <s v="DAVITA"/>
    <n v="0"/>
    <x v="2"/>
    <n v="1"/>
    <n v="3"/>
    <n v="6"/>
    <x v="2"/>
    <s v="Not Available"/>
    <x v="2"/>
    <n v="2"/>
    <n v="1"/>
    <n v="3"/>
    <x v="2"/>
    <x v="3"/>
    <n v="0"/>
    <n v="0"/>
    <n v="0"/>
    <x v="2"/>
    <x v="1"/>
    <e v="#N/A"/>
  </r>
  <r>
    <n v="552856"/>
    <x v="6555"/>
    <x v="0"/>
    <x v="4"/>
    <m/>
    <x v="0"/>
    <x v="0"/>
    <s v="AMERICAN RENAL ASSOCIATES"/>
    <n v="32"/>
    <x v="0"/>
    <n v="113"/>
    <n v="165"/>
    <n v="177"/>
    <x v="0"/>
    <s v="As Expected"/>
    <x v="0"/>
    <n v="122"/>
    <n v="119"/>
    <n v="210"/>
    <x v="1"/>
    <x v="1"/>
    <n v="163"/>
    <n v="163"/>
    <n v="0"/>
    <x v="2"/>
    <x v="0"/>
    <e v="#N/A"/>
  </r>
  <r>
    <n v="552857"/>
    <x v="6556"/>
    <x v="2"/>
    <x v="4"/>
    <m/>
    <x v="0"/>
    <x v="0"/>
    <s v="DAVITA"/>
    <n v="24"/>
    <x v="2"/>
    <n v="10"/>
    <n v="15"/>
    <n v="23"/>
    <x v="2"/>
    <s v="As Expected"/>
    <x v="2"/>
    <n v="11"/>
    <n v="14"/>
    <n v="11"/>
    <x v="2"/>
    <x v="1"/>
    <n v="22"/>
    <n v="22"/>
    <n v="0"/>
    <x v="2"/>
    <x v="0"/>
    <e v="#N/A"/>
  </r>
  <r>
    <n v="552858"/>
    <x v="6557"/>
    <x v="4"/>
    <x v="4"/>
    <m/>
    <x v="0"/>
    <x v="0"/>
    <s v="DAVITA"/>
    <n v="36"/>
    <x v="2"/>
    <n v="4"/>
    <n v="12"/>
    <n v="16"/>
    <x v="2"/>
    <s v="As Expected"/>
    <x v="2"/>
    <n v="8"/>
    <n v="14"/>
    <n v="8"/>
    <x v="2"/>
    <x v="1"/>
    <n v="15"/>
    <n v="15"/>
    <n v="0"/>
    <x v="2"/>
    <x v="0"/>
    <e v="#N/A"/>
  </r>
  <r>
    <n v="552859"/>
    <x v="6537"/>
    <x v="2"/>
    <x v="4"/>
    <m/>
    <x v="1"/>
    <x v="0"/>
    <s v="SATELLITE HEALTHCARE"/>
    <n v="25"/>
    <x v="2"/>
    <n v="10"/>
    <n v="17"/>
    <n v="19"/>
    <x v="2"/>
    <s v="As Expected"/>
    <x v="2"/>
    <n v="15"/>
    <n v="11"/>
    <n v="15"/>
    <x v="2"/>
    <x v="1"/>
    <n v="18"/>
    <n v="18"/>
    <n v="0"/>
    <x v="2"/>
    <x v="0"/>
    <e v="#N/A"/>
  </r>
  <r>
    <n v="552669"/>
    <x v="6558"/>
    <x v="1"/>
    <x v="4"/>
    <s v="SAN FRANCISCO"/>
    <x v="0"/>
    <x v="0"/>
    <s v="DAVITA"/>
    <n v="16"/>
    <x v="0"/>
    <n v="58"/>
    <n v="95"/>
    <n v="99"/>
    <x v="0"/>
    <s v="As Expected"/>
    <x v="0"/>
    <n v="69"/>
    <n v="68"/>
    <n v="320"/>
    <x v="1"/>
    <x v="1"/>
    <n v="101"/>
    <n v="101"/>
    <n v="0"/>
    <x v="2"/>
    <x v="0"/>
    <e v="#N/A"/>
  </r>
  <r>
    <n v="552670"/>
    <x v="410"/>
    <x v="2"/>
    <x v="4"/>
    <s v="SAN MATEO"/>
    <x v="1"/>
    <x v="0"/>
    <s v="SATELLITE HEALTHCARE"/>
    <n v="25"/>
    <x v="0"/>
    <n v="55"/>
    <n v="84"/>
    <n v="83"/>
    <x v="0"/>
    <s v="As Expected"/>
    <x v="0"/>
    <n v="63"/>
    <n v="62"/>
    <n v="260"/>
    <x v="1"/>
    <x v="2"/>
    <n v="85"/>
    <n v="85"/>
    <n v="0"/>
    <x v="2"/>
    <x v="3"/>
    <e v="#N/A"/>
  </r>
  <r>
    <n v="552671"/>
    <x v="6559"/>
    <x v="0"/>
    <x v="4"/>
    <s v="LOS ANGELES"/>
    <x v="0"/>
    <x v="0"/>
    <s v="FRESENIUS MEDICAL CARE"/>
    <n v="24"/>
    <x v="0"/>
    <n v="100"/>
    <n v="148"/>
    <n v="159"/>
    <x v="1"/>
    <s v="Worse than Expected"/>
    <x v="3"/>
    <n v="122"/>
    <n v="212"/>
    <n v="530"/>
    <x v="1"/>
    <x v="1"/>
    <n v="148"/>
    <n v="148"/>
    <n v="0"/>
    <x v="0"/>
    <x v="0"/>
    <n v="38"/>
  </r>
  <r>
    <n v="552699"/>
    <x v="6560"/>
    <x v="3"/>
    <x v="4"/>
    <s v="ALAMEDA"/>
    <x v="0"/>
    <x v="0"/>
    <s v="DAVITA"/>
    <n v="0"/>
    <x v="0"/>
    <n v="24"/>
    <n v="47"/>
    <n v="53"/>
    <x v="0"/>
    <s v="As Expected"/>
    <x v="0"/>
    <n v="24"/>
    <n v="13"/>
    <n v="116"/>
    <x v="2"/>
    <x v="3"/>
    <n v="5"/>
    <n v="5"/>
    <n v="0"/>
    <x v="2"/>
    <x v="3"/>
    <e v="#N/A"/>
  </r>
  <r>
    <n v="552672"/>
    <x v="6561"/>
    <x v="0"/>
    <x v="4"/>
    <s v="ALAMEDA"/>
    <x v="0"/>
    <x v="0"/>
    <s v="DAVITA"/>
    <n v="24"/>
    <x v="0"/>
    <n v="75"/>
    <n v="109"/>
    <n v="113"/>
    <x v="0"/>
    <s v="As Expected"/>
    <x v="0"/>
    <n v="83"/>
    <n v="95"/>
    <n v="338"/>
    <x v="1"/>
    <x v="1"/>
    <n v="116"/>
    <n v="116"/>
    <n v="0"/>
    <x v="3"/>
    <x v="0"/>
    <e v="#N/A"/>
  </r>
  <r>
    <n v="552673"/>
    <x v="6562"/>
    <x v="1"/>
    <x v="4"/>
    <s v="RIVERSIDE"/>
    <x v="0"/>
    <x v="1"/>
    <s v="INDEPENDENT"/>
    <n v="28"/>
    <x v="0"/>
    <n v="39"/>
    <n v="60"/>
    <n v="63"/>
    <x v="0"/>
    <s v="As Expected"/>
    <x v="0"/>
    <n v="47"/>
    <n v="22"/>
    <n v="219"/>
    <x v="1"/>
    <x v="1"/>
    <n v="63"/>
    <n v="63"/>
    <n v="0"/>
    <x v="2"/>
    <x v="0"/>
    <n v="50"/>
  </r>
  <r>
    <n v="552674"/>
    <x v="6563"/>
    <x v="1"/>
    <x v="4"/>
    <s v="LOS ANGELES"/>
    <x v="0"/>
    <x v="0"/>
    <s v="NATIONAL RENAL CARE"/>
    <n v="22"/>
    <x v="0"/>
    <n v="93"/>
    <n v="158"/>
    <n v="166"/>
    <x v="0"/>
    <s v="As Expected"/>
    <x v="3"/>
    <n v="113"/>
    <n v="105"/>
    <n v="526"/>
    <x v="1"/>
    <x v="1"/>
    <n v="169"/>
    <n v="169"/>
    <n v="1"/>
    <x v="0"/>
    <x v="0"/>
    <n v="42"/>
  </r>
  <r>
    <n v="552675"/>
    <x v="6564"/>
    <x v="5"/>
    <x v="4"/>
    <s v="SAN BERNARDINO"/>
    <x v="0"/>
    <x v="1"/>
    <s v="INDEPENDENT"/>
    <n v="2"/>
    <x v="2"/>
    <n v="20"/>
    <n v="43"/>
    <n v="41"/>
    <x v="0"/>
    <s v="As Expected"/>
    <x v="0"/>
    <n v="24"/>
    <n v="30"/>
    <n v="83"/>
    <x v="2"/>
    <x v="1"/>
    <n v="23"/>
    <n v="23"/>
    <n v="0"/>
    <x v="2"/>
    <x v="0"/>
    <n v="27"/>
  </r>
  <r>
    <n v="552676"/>
    <x v="6565"/>
    <x v="2"/>
    <x v="4"/>
    <s v="ORANGE"/>
    <x v="0"/>
    <x v="0"/>
    <s v="DAVITA"/>
    <n v="20"/>
    <x v="0"/>
    <n v="82"/>
    <n v="178"/>
    <n v="185"/>
    <x v="0"/>
    <s v="As Expected"/>
    <x v="0"/>
    <n v="90"/>
    <n v="103"/>
    <n v="386"/>
    <x v="0"/>
    <x v="2"/>
    <n v="134"/>
    <n v="134"/>
    <n v="0"/>
    <x v="1"/>
    <x v="0"/>
    <e v="#N/A"/>
  </r>
  <r>
    <n v="552677"/>
    <x v="6566"/>
    <x v="2"/>
    <x v="4"/>
    <s v="SAN DIEGO"/>
    <x v="0"/>
    <x v="0"/>
    <s v="FRESENIUS MEDICAL CARE"/>
    <n v="5"/>
    <x v="1"/>
    <n v="88"/>
    <n v="113"/>
    <n v="115"/>
    <x v="0"/>
    <s v="As Expected"/>
    <x v="0"/>
    <n v="89"/>
    <n v="77"/>
    <n v="354"/>
    <x v="2"/>
    <x v="1"/>
    <n v="17"/>
    <n v="17"/>
    <n v="0"/>
    <x v="3"/>
    <x v="0"/>
    <n v="48"/>
  </r>
  <r>
    <n v="552678"/>
    <x v="6567"/>
    <x v="0"/>
    <x v="4"/>
    <s v="RIVERSIDE"/>
    <x v="0"/>
    <x v="1"/>
    <s v="INDEPENDENT"/>
    <n v="18"/>
    <x v="0"/>
    <n v="68"/>
    <n v="109"/>
    <n v="117"/>
    <x v="0"/>
    <s v="As Expected"/>
    <x v="0"/>
    <n v="82"/>
    <n v="103"/>
    <n v="348"/>
    <x v="1"/>
    <x v="1"/>
    <n v="117"/>
    <n v="117"/>
    <n v="0"/>
    <x v="1"/>
    <x v="0"/>
    <n v="48"/>
  </r>
  <r>
    <n v="552679"/>
    <x v="6568"/>
    <x v="0"/>
    <x v="4"/>
    <s v="KINGS"/>
    <x v="0"/>
    <x v="0"/>
    <s v="DAVITA"/>
    <n v="16"/>
    <x v="0"/>
    <n v="70"/>
    <n v="99"/>
    <n v="96"/>
    <x v="0"/>
    <s v="As Expected"/>
    <x v="0"/>
    <n v="76"/>
    <n v="89"/>
    <n v="292"/>
    <x v="1"/>
    <x v="1"/>
    <n v="101"/>
    <n v="101"/>
    <n v="0"/>
    <x v="1"/>
    <x v="0"/>
    <e v="#N/A"/>
  </r>
  <r>
    <n v="552680"/>
    <x v="6569"/>
    <x v="2"/>
    <x v="4"/>
    <s v="CONTRA COSTA"/>
    <x v="0"/>
    <x v="0"/>
    <s v="FRESENIUS MEDICAL CARE"/>
    <n v="24"/>
    <x v="0"/>
    <n v="108"/>
    <n v="176"/>
    <n v="181"/>
    <x v="0"/>
    <s v="As Expected"/>
    <x v="3"/>
    <n v="130"/>
    <n v="119"/>
    <n v="464"/>
    <x v="0"/>
    <x v="1"/>
    <n v="147"/>
    <n v="147"/>
    <n v="0"/>
    <x v="3"/>
    <x v="3"/>
    <n v="70"/>
  </r>
  <r>
    <n v="552681"/>
    <x v="6570"/>
    <x v="1"/>
    <x v="4"/>
    <s v="COLUMBIA"/>
    <x v="0"/>
    <x v="0"/>
    <s v="DAVITA"/>
    <n v="13"/>
    <x v="0"/>
    <n v="52"/>
    <n v="85"/>
    <n v="85"/>
    <x v="0"/>
    <s v="As Expected"/>
    <x v="0"/>
    <n v="59"/>
    <n v="64"/>
    <n v="274"/>
    <x v="1"/>
    <x v="1"/>
    <n v="77"/>
    <n v="77"/>
    <n v="0"/>
    <x v="2"/>
    <x v="3"/>
    <e v="#N/A"/>
  </r>
  <r>
    <n v="552682"/>
    <x v="6571"/>
    <x v="2"/>
    <x v="4"/>
    <s v="SAN MATEO"/>
    <x v="0"/>
    <x v="0"/>
    <s v="DAVITA"/>
    <n v="19"/>
    <x v="0"/>
    <n v="58"/>
    <n v="80"/>
    <n v="84"/>
    <x v="0"/>
    <s v="As Expected"/>
    <x v="0"/>
    <n v="66"/>
    <n v="58"/>
    <n v="290"/>
    <x v="1"/>
    <x v="1"/>
    <n v="67"/>
    <n v="67"/>
    <n v="0"/>
    <x v="2"/>
    <x v="0"/>
    <n v="86"/>
  </r>
  <r>
    <n v="552860"/>
    <x v="6572"/>
    <x v="2"/>
    <x v="4"/>
    <m/>
    <x v="0"/>
    <x v="0"/>
    <s v="DAVITA"/>
    <n v="37"/>
    <x v="2"/>
    <n v="13"/>
    <n v="32"/>
    <n v="33"/>
    <x v="0"/>
    <s v="As Expected"/>
    <x v="2"/>
    <n v="18"/>
    <n v="16"/>
    <n v="18"/>
    <x v="1"/>
    <x v="1"/>
    <n v="32"/>
    <n v="32"/>
    <n v="0"/>
    <x v="2"/>
    <x v="0"/>
    <e v="#N/A"/>
  </r>
  <r>
    <n v="552683"/>
    <x v="6573"/>
    <x v="2"/>
    <x v="4"/>
    <s v="SACRAMENTO"/>
    <x v="0"/>
    <x v="0"/>
    <s v="DAVITA"/>
    <n v="24"/>
    <x v="0"/>
    <n v="97"/>
    <n v="137"/>
    <n v="139"/>
    <x v="0"/>
    <s v="As Expected"/>
    <x v="0"/>
    <n v="104"/>
    <n v="94"/>
    <n v="448"/>
    <x v="1"/>
    <x v="1"/>
    <n v="140"/>
    <n v="140"/>
    <n v="0"/>
    <x v="1"/>
    <x v="0"/>
    <e v="#N/A"/>
  </r>
  <r>
    <n v="552684"/>
    <x v="6574"/>
    <x v="1"/>
    <x v="4"/>
    <s v="VENTURA"/>
    <x v="0"/>
    <x v="0"/>
    <s v="DAVITA"/>
    <n v="20"/>
    <x v="0"/>
    <n v="93"/>
    <n v="134"/>
    <n v="134"/>
    <x v="0"/>
    <s v="As Expected"/>
    <x v="0"/>
    <n v="102"/>
    <n v="100"/>
    <n v="410"/>
    <x v="1"/>
    <x v="1"/>
    <n v="121"/>
    <n v="121"/>
    <n v="0"/>
    <x v="1"/>
    <x v="0"/>
    <e v="#N/A"/>
  </r>
  <r>
    <n v="552685"/>
    <x v="6575"/>
    <x v="1"/>
    <x v="4"/>
    <s v="SANTA CLARA"/>
    <x v="1"/>
    <x v="0"/>
    <s v="SATELLITE DIALYSIS"/>
    <n v="17"/>
    <x v="0"/>
    <n v="59"/>
    <n v="88"/>
    <n v="90"/>
    <x v="0"/>
    <s v="As Expected"/>
    <x v="0"/>
    <n v="71"/>
    <n v="72"/>
    <n v="256"/>
    <x v="1"/>
    <x v="1"/>
    <n v="90"/>
    <n v="90"/>
    <n v="0"/>
    <x v="1"/>
    <x v="0"/>
    <e v="#N/A"/>
  </r>
  <r>
    <n v="552686"/>
    <x v="6576"/>
    <x v="2"/>
    <x v="4"/>
    <s v="LOS ANGELES"/>
    <x v="0"/>
    <x v="0"/>
    <s v="DAVITA"/>
    <n v="16"/>
    <x v="0"/>
    <n v="38"/>
    <n v="58"/>
    <n v="56"/>
    <x v="0"/>
    <s v="As Expected"/>
    <x v="0"/>
    <n v="42"/>
    <n v="42"/>
    <n v="188"/>
    <x v="1"/>
    <x v="1"/>
    <n v="58"/>
    <n v="58"/>
    <n v="0"/>
    <x v="2"/>
    <x v="0"/>
    <e v="#N/A"/>
  </r>
  <r>
    <n v="552687"/>
    <x v="6577"/>
    <x v="4"/>
    <x v="4"/>
    <s v="LOS ANGELES"/>
    <x v="0"/>
    <x v="0"/>
    <s v="FRESENIUS MEDICAL CARE"/>
    <n v="5"/>
    <x v="0"/>
    <n v="36"/>
    <n v="113"/>
    <n v="130"/>
    <x v="0"/>
    <s v="As Expected"/>
    <x v="0"/>
    <n v="42"/>
    <n v="42"/>
    <n v="132"/>
    <x v="2"/>
    <x v="1"/>
    <n v="21"/>
    <n v="21"/>
    <n v="0"/>
    <x v="1"/>
    <x v="3"/>
    <n v="58"/>
  </r>
  <r>
    <n v="552688"/>
    <x v="6578"/>
    <x v="2"/>
    <x v="4"/>
    <s v="CONTRA COSTA"/>
    <x v="0"/>
    <x v="0"/>
    <s v="DAVITA"/>
    <n v="24"/>
    <x v="0"/>
    <n v="87"/>
    <n v="137"/>
    <n v="139"/>
    <x v="0"/>
    <s v="As Expected"/>
    <x v="0"/>
    <n v="95"/>
    <n v="85"/>
    <n v="379"/>
    <x v="1"/>
    <x v="1"/>
    <n v="141"/>
    <n v="141"/>
    <n v="0"/>
    <x v="3"/>
    <x v="3"/>
    <n v="77"/>
  </r>
  <r>
    <n v="552689"/>
    <x v="6579"/>
    <x v="0"/>
    <x v="4"/>
    <s v="MENDOCINO"/>
    <x v="1"/>
    <x v="0"/>
    <s v="DIALYSIS CLINIC, INC."/>
    <n v="24"/>
    <x v="0"/>
    <n v="90"/>
    <n v="113"/>
    <n v="117"/>
    <x v="0"/>
    <s v="As Expected"/>
    <x v="0"/>
    <n v="100"/>
    <n v="66"/>
    <n v="401"/>
    <x v="1"/>
    <x v="1"/>
    <n v="108"/>
    <n v="108"/>
    <n v="0"/>
    <x v="1"/>
    <x v="0"/>
    <n v="75"/>
  </r>
  <r>
    <n v="552795"/>
    <x v="6580"/>
    <x v="3"/>
    <x v="4"/>
    <s v="KERN"/>
    <x v="0"/>
    <x v="0"/>
    <s v="DAVITA"/>
    <n v="7"/>
    <x v="0"/>
    <n v="30"/>
    <n v="56"/>
    <n v="57"/>
    <x v="0"/>
    <s v="As Expected"/>
    <x v="1"/>
    <n v="33"/>
    <n v="17"/>
    <n v="82"/>
    <x v="2"/>
    <x v="3"/>
    <n v="7"/>
    <n v="7"/>
    <n v="0"/>
    <x v="1"/>
    <x v="0"/>
    <e v="#N/A"/>
  </r>
  <r>
    <n v="552690"/>
    <x v="6581"/>
    <x v="0"/>
    <x v="4"/>
    <s v="LOS ANGELES"/>
    <x v="0"/>
    <x v="0"/>
    <s v="US RENAL CARE, INC."/>
    <n v="18"/>
    <x v="0"/>
    <n v="103"/>
    <n v="164"/>
    <n v="165"/>
    <x v="0"/>
    <s v="As Expected"/>
    <x v="0"/>
    <n v="132"/>
    <n v="138"/>
    <n v="527"/>
    <x v="0"/>
    <x v="1"/>
    <n v="168"/>
    <n v="168"/>
    <n v="0"/>
    <x v="1"/>
    <x v="3"/>
    <n v="65"/>
  </r>
  <r>
    <n v="552691"/>
    <x v="6582"/>
    <x v="0"/>
    <x v="4"/>
    <s v="ORANGE"/>
    <x v="0"/>
    <x v="0"/>
    <s v="DAVITA"/>
    <n v="24"/>
    <x v="0"/>
    <n v="63"/>
    <n v="117"/>
    <n v="123"/>
    <x v="0"/>
    <s v="As Expected"/>
    <x v="0"/>
    <n v="70"/>
    <n v="76"/>
    <n v="303"/>
    <x v="1"/>
    <x v="1"/>
    <n v="99"/>
    <n v="99"/>
    <n v="0"/>
    <x v="1"/>
    <x v="0"/>
    <e v="#N/A"/>
  </r>
  <r>
    <n v="552692"/>
    <x v="6583"/>
    <x v="4"/>
    <x v="4"/>
    <s v="LOS ANGELES"/>
    <x v="0"/>
    <x v="0"/>
    <s v="US RENAL CARE, INC."/>
    <n v="21"/>
    <x v="0"/>
    <n v="56"/>
    <n v="125"/>
    <n v="126"/>
    <x v="0"/>
    <s v="As Expected"/>
    <x v="0"/>
    <n v="65"/>
    <n v="99"/>
    <n v="334"/>
    <x v="0"/>
    <x v="0"/>
    <n v="132"/>
    <n v="132"/>
    <n v="0"/>
    <x v="1"/>
    <x v="0"/>
    <n v="57"/>
  </r>
  <r>
    <n v="552694"/>
    <x v="6584"/>
    <x v="0"/>
    <x v="4"/>
    <s v="LOS ANGELES"/>
    <x v="0"/>
    <x v="0"/>
    <s v="DAVITA"/>
    <n v="8"/>
    <x v="1"/>
    <n v="69"/>
    <n v="118"/>
    <n v="126"/>
    <x v="0"/>
    <s v="As Expected"/>
    <x v="1"/>
    <n v="74"/>
    <n v="74"/>
    <n v="268"/>
    <x v="2"/>
    <x v="1"/>
    <n v="15"/>
    <n v="15"/>
    <n v="0"/>
    <x v="1"/>
    <x v="3"/>
    <e v="#N/A"/>
  </r>
  <r>
    <n v="552695"/>
    <x v="6585"/>
    <x v="1"/>
    <x v="4"/>
    <s v="LOS ANGELES"/>
    <x v="1"/>
    <x v="0"/>
    <s v="SATELLITE HEALTHCARE"/>
    <n v="25"/>
    <x v="0"/>
    <n v="101"/>
    <n v="155"/>
    <n v="163"/>
    <x v="0"/>
    <s v="As Expected"/>
    <x v="0"/>
    <n v="107"/>
    <n v="117"/>
    <n v="412"/>
    <x v="0"/>
    <x v="1"/>
    <n v="122"/>
    <n v="122"/>
    <n v="0"/>
    <x v="1"/>
    <x v="0"/>
    <e v="#N/A"/>
  </r>
  <r>
    <n v="552696"/>
    <x v="6586"/>
    <x v="2"/>
    <x v="4"/>
    <s v="LOS ANGELES"/>
    <x v="0"/>
    <x v="0"/>
    <s v="US RENAL CARE, INC."/>
    <n v="18"/>
    <x v="0"/>
    <n v="99"/>
    <n v="154"/>
    <n v="160"/>
    <x v="0"/>
    <s v="As Expected"/>
    <x v="0"/>
    <n v="107"/>
    <n v="97"/>
    <n v="401"/>
    <x v="1"/>
    <x v="1"/>
    <n v="161"/>
    <n v="161"/>
    <n v="0"/>
    <x v="1"/>
    <x v="0"/>
    <n v="60"/>
  </r>
  <r>
    <n v="552697"/>
    <x v="6587"/>
    <x v="0"/>
    <x v="4"/>
    <s v="SACRAMENTO"/>
    <x v="0"/>
    <x v="0"/>
    <s v="RENAL ADVANTAGE"/>
    <n v="23"/>
    <x v="0"/>
    <n v="112"/>
    <n v="275"/>
    <n v="291"/>
    <x v="0"/>
    <s v="As Expected"/>
    <x v="0"/>
    <n v="125"/>
    <n v="121"/>
    <n v="529"/>
    <x v="0"/>
    <x v="1"/>
    <n v="200"/>
    <n v="200"/>
    <n v="0"/>
    <x v="1"/>
    <x v="3"/>
    <n v="61"/>
  </r>
  <r>
    <n v="552698"/>
    <x v="6588"/>
    <x v="0"/>
    <x v="4"/>
    <s v="ALAMEDA"/>
    <x v="0"/>
    <x v="0"/>
    <s v="DAVITA"/>
    <n v="24"/>
    <x v="0"/>
    <n v="66"/>
    <n v="126"/>
    <n v="125"/>
    <x v="0"/>
    <s v="As Expected"/>
    <x v="0"/>
    <n v="76"/>
    <n v="99"/>
    <n v="322"/>
    <x v="1"/>
    <x v="1"/>
    <n v="131"/>
    <n v="131"/>
    <n v="0"/>
    <x v="1"/>
    <x v="3"/>
    <n v="52"/>
  </r>
  <r>
    <n v="552700"/>
    <x v="6589"/>
    <x v="2"/>
    <x v="4"/>
    <s v="RIVERSIDE"/>
    <x v="0"/>
    <x v="0"/>
    <s v="DAVITA"/>
    <n v="21"/>
    <x v="0"/>
    <n v="113"/>
    <n v="189"/>
    <n v="192"/>
    <x v="0"/>
    <s v="As Expected"/>
    <x v="0"/>
    <n v="122"/>
    <n v="88"/>
    <n v="458"/>
    <x v="1"/>
    <x v="1"/>
    <n v="162"/>
    <n v="162"/>
    <n v="0"/>
    <x v="3"/>
    <x v="0"/>
    <e v="#N/A"/>
  </r>
  <r>
    <n v="552837"/>
    <x v="6590"/>
    <x v="0"/>
    <x v="4"/>
    <m/>
    <x v="0"/>
    <x v="1"/>
    <s v="INDEPENDENT"/>
    <n v="25"/>
    <x v="0"/>
    <n v="46"/>
    <n v="65"/>
    <n v="65"/>
    <x v="0"/>
    <s v="As Expected"/>
    <x v="0"/>
    <n v="52"/>
    <n v="72"/>
    <n v="67"/>
    <x v="2"/>
    <x v="1"/>
    <n v="66"/>
    <n v="66"/>
    <n v="0"/>
    <x v="2"/>
    <x v="0"/>
    <n v="45"/>
  </r>
  <r>
    <n v="552838"/>
    <x v="6591"/>
    <x v="1"/>
    <x v="4"/>
    <m/>
    <x v="0"/>
    <x v="0"/>
    <s v="DAVITA"/>
    <n v="25"/>
    <x v="0"/>
    <n v="32"/>
    <n v="51"/>
    <n v="54"/>
    <x v="0"/>
    <s v="As Expected"/>
    <x v="0"/>
    <n v="36"/>
    <n v="51"/>
    <n v="51"/>
    <x v="1"/>
    <x v="1"/>
    <n v="55"/>
    <n v="55"/>
    <n v="0"/>
    <x v="2"/>
    <x v="0"/>
    <e v="#N/A"/>
  </r>
  <r>
    <n v="552701"/>
    <x v="6592"/>
    <x v="1"/>
    <x v="4"/>
    <s v="LOS ANGELES"/>
    <x v="0"/>
    <x v="0"/>
    <s v="FRESENIUS MEDICAL CARE"/>
    <n v="25"/>
    <x v="0"/>
    <n v="97"/>
    <n v="174"/>
    <n v="177"/>
    <x v="0"/>
    <s v="As Expected"/>
    <x v="0"/>
    <n v="105"/>
    <n v="101"/>
    <n v="417"/>
    <x v="0"/>
    <x v="1"/>
    <n v="177"/>
    <n v="177"/>
    <n v="0"/>
    <x v="1"/>
    <x v="0"/>
    <n v="68"/>
  </r>
  <r>
    <n v="552702"/>
    <x v="6593"/>
    <x v="1"/>
    <x v="4"/>
    <s v="FRESNO"/>
    <x v="0"/>
    <x v="0"/>
    <s v="DAVITA"/>
    <n v="48"/>
    <x v="0"/>
    <n v="189"/>
    <n v="318"/>
    <n v="321"/>
    <x v="0"/>
    <s v="As Expected"/>
    <x v="1"/>
    <n v="215"/>
    <n v="237"/>
    <n v="906"/>
    <x v="1"/>
    <x v="1"/>
    <n v="326"/>
    <n v="326"/>
    <n v="0"/>
    <x v="1"/>
    <x v="3"/>
    <e v="#N/A"/>
  </r>
  <r>
    <n v="552703"/>
    <x v="6594"/>
    <x v="1"/>
    <x v="4"/>
    <s v="MADERA"/>
    <x v="0"/>
    <x v="0"/>
    <s v="AMERICAN RENAL ASSOCIATES"/>
    <n v="17"/>
    <x v="0"/>
    <n v="98"/>
    <n v="120"/>
    <n v="121"/>
    <x v="0"/>
    <s v="As Expected"/>
    <x v="0"/>
    <n v="102"/>
    <n v="97"/>
    <n v="411"/>
    <x v="3"/>
    <x v="1"/>
    <n v="107"/>
    <n v="107"/>
    <n v="0"/>
    <x v="1"/>
    <x v="0"/>
    <n v="51"/>
  </r>
  <r>
    <n v="552704"/>
    <x v="410"/>
    <x v="2"/>
    <x v="4"/>
    <s v="SAN JOAQUIN"/>
    <x v="1"/>
    <x v="0"/>
    <s v="SATELLITE HEALTHCARE"/>
    <n v="25"/>
    <x v="0"/>
    <n v="89"/>
    <n v="138"/>
    <n v="138"/>
    <x v="0"/>
    <s v="As Expected"/>
    <x v="0"/>
    <n v="97"/>
    <n v="84"/>
    <n v="394"/>
    <x v="1"/>
    <x v="1"/>
    <n v="140"/>
    <n v="140"/>
    <n v="0"/>
    <x v="1"/>
    <x v="0"/>
    <e v="#N/A"/>
  </r>
  <r>
    <n v="552705"/>
    <x v="6595"/>
    <x v="1"/>
    <x v="4"/>
    <s v="SACRAMENTO"/>
    <x v="0"/>
    <x v="0"/>
    <s v="DAVITA"/>
    <n v="24"/>
    <x v="0"/>
    <n v="88"/>
    <n v="138"/>
    <n v="137"/>
    <x v="0"/>
    <s v="As Expected"/>
    <x v="0"/>
    <n v="91"/>
    <n v="84"/>
    <n v="337"/>
    <x v="1"/>
    <x v="1"/>
    <n v="139"/>
    <n v="139"/>
    <n v="0"/>
    <x v="1"/>
    <x v="0"/>
    <e v="#N/A"/>
  </r>
  <r>
    <n v="552706"/>
    <x v="6596"/>
    <x v="2"/>
    <x v="4"/>
    <s v="ORANGE"/>
    <x v="1"/>
    <x v="0"/>
    <s v="SATELLITE HEALTHCARE"/>
    <n v="17"/>
    <x v="0"/>
    <n v="69"/>
    <n v="107"/>
    <n v="115"/>
    <x v="0"/>
    <s v="As Expected"/>
    <x v="0"/>
    <n v="80"/>
    <n v="66"/>
    <n v="292"/>
    <x v="1"/>
    <x v="1"/>
    <n v="92"/>
    <n v="92"/>
    <n v="0"/>
    <x v="1"/>
    <x v="0"/>
    <e v="#N/A"/>
  </r>
  <r>
    <n v="552707"/>
    <x v="6597"/>
    <x v="2"/>
    <x v="4"/>
    <s v="RIVERSIDE"/>
    <x v="0"/>
    <x v="0"/>
    <s v="DAVITA"/>
    <n v="21"/>
    <x v="0"/>
    <n v="89"/>
    <n v="151"/>
    <n v="159"/>
    <x v="0"/>
    <s v="As Expected"/>
    <x v="0"/>
    <n v="100"/>
    <n v="117"/>
    <n v="380"/>
    <x v="0"/>
    <x v="1"/>
    <n v="158"/>
    <n v="158"/>
    <n v="0"/>
    <x v="1"/>
    <x v="0"/>
    <e v="#N/A"/>
  </r>
  <r>
    <n v="552708"/>
    <x v="6598"/>
    <x v="1"/>
    <x v="4"/>
    <s v="SAN BERNARDINO"/>
    <x v="0"/>
    <x v="0"/>
    <s v="DAVITA"/>
    <n v="24"/>
    <x v="0"/>
    <n v="127"/>
    <n v="193"/>
    <n v="200"/>
    <x v="0"/>
    <s v="As Expected"/>
    <x v="0"/>
    <n v="143"/>
    <n v="159"/>
    <n v="646"/>
    <x v="1"/>
    <x v="1"/>
    <n v="166"/>
    <n v="166"/>
    <n v="0"/>
    <x v="1"/>
    <x v="0"/>
    <e v="#N/A"/>
  </r>
  <r>
    <n v="552709"/>
    <x v="6599"/>
    <x v="0"/>
    <x v="4"/>
    <s v="LOS ANGELES"/>
    <x v="0"/>
    <x v="1"/>
    <s v="INDEPENDENT"/>
    <n v="24"/>
    <x v="0"/>
    <n v="109"/>
    <n v="159"/>
    <n v="166"/>
    <x v="0"/>
    <s v="As Expected"/>
    <x v="0"/>
    <n v="119"/>
    <n v="115"/>
    <n v="533"/>
    <x v="1"/>
    <x v="1"/>
    <n v="165"/>
    <n v="165"/>
    <n v="0"/>
    <x v="1"/>
    <x v="0"/>
    <n v="42"/>
  </r>
  <r>
    <n v="552711"/>
    <x v="6600"/>
    <x v="0"/>
    <x v="4"/>
    <s v="SANTA CLARA"/>
    <x v="0"/>
    <x v="0"/>
    <s v="DAVITA"/>
    <n v="32"/>
    <x v="0"/>
    <n v="54"/>
    <n v="87"/>
    <n v="87"/>
    <x v="0"/>
    <s v="As Expected"/>
    <x v="0"/>
    <n v="57"/>
    <n v="62"/>
    <n v="271"/>
    <x v="0"/>
    <x v="1"/>
    <n v="87"/>
    <n v="87"/>
    <n v="0"/>
    <x v="2"/>
    <x v="3"/>
    <n v="54"/>
  </r>
  <r>
    <n v="552713"/>
    <x v="6601"/>
    <x v="1"/>
    <x v="4"/>
    <s v="MONTEREY"/>
    <x v="0"/>
    <x v="0"/>
    <s v="DAVITA"/>
    <n v="24"/>
    <x v="0"/>
    <n v="105"/>
    <n v="124"/>
    <n v="120"/>
    <x v="0"/>
    <s v="As Expected"/>
    <x v="0"/>
    <n v="111"/>
    <n v="93"/>
    <n v="502"/>
    <x v="1"/>
    <x v="1"/>
    <n v="124"/>
    <n v="124"/>
    <n v="0"/>
    <x v="3"/>
    <x v="3"/>
    <e v="#N/A"/>
  </r>
  <r>
    <n v="552714"/>
    <x v="6602"/>
    <x v="2"/>
    <x v="4"/>
    <s v="SANTA CLARA"/>
    <x v="1"/>
    <x v="0"/>
    <s v="SATELLITE DIALYSIS"/>
    <n v="31"/>
    <x v="0"/>
    <n v="109"/>
    <n v="165"/>
    <n v="169"/>
    <x v="0"/>
    <s v="As Expected"/>
    <x v="3"/>
    <n v="125"/>
    <n v="134"/>
    <n v="470"/>
    <x v="0"/>
    <x v="1"/>
    <n v="170"/>
    <n v="170"/>
    <n v="0"/>
    <x v="3"/>
    <x v="3"/>
    <e v="#N/A"/>
  </r>
  <r>
    <n v="552715"/>
    <x v="6603"/>
    <x v="0"/>
    <x v="4"/>
    <s v="RIVERSIDE"/>
    <x v="0"/>
    <x v="0"/>
    <s v="DAVITA"/>
    <n v="24"/>
    <x v="0"/>
    <n v="111"/>
    <n v="219"/>
    <n v="223"/>
    <x v="0"/>
    <s v="As Expected"/>
    <x v="1"/>
    <n v="129"/>
    <n v="153"/>
    <n v="507"/>
    <x v="0"/>
    <x v="1"/>
    <n v="224"/>
    <n v="224"/>
    <n v="0"/>
    <x v="1"/>
    <x v="0"/>
    <e v="#N/A"/>
  </r>
  <r>
    <n v="552717"/>
    <x v="6604"/>
    <x v="0"/>
    <x v="4"/>
    <s v="ALAMEDA"/>
    <x v="1"/>
    <x v="0"/>
    <s v="SATELLITE DIALYSIS"/>
    <n v="27"/>
    <x v="0"/>
    <n v="72"/>
    <n v="128"/>
    <n v="129"/>
    <x v="0"/>
    <s v="As Expected"/>
    <x v="0"/>
    <n v="80"/>
    <n v="114"/>
    <n v="309"/>
    <x v="1"/>
    <x v="1"/>
    <n v="128"/>
    <n v="128"/>
    <n v="0"/>
    <x v="2"/>
    <x v="3"/>
    <e v="#N/A"/>
  </r>
  <r>
    <n v="552718"/>
    <x v="6605"/>
    <x v="1"/>
    <x v="4"/>
    <s v="ORANGE"/>
    <x v="0"/>
    <x v="0"/>
    <s v="DAVITA"/>
    <n v="22"/>
    <x v="0"/>
    <n v="53"/>
    <n v="82"/>
    <n v="81"/>
    <x v="0"/>
    <s v="As Expected"/>
    <x v="0"/>
    <n v="62"/>
    <n v="66"/>
    <n v="238"/>
    <x v="1"/>
    <x v="1"/>
    <n v="85"/>
    <n v="85"/>
    <n v="0"/>
    <x v="1"/>
    <x v="0"/>
    <e v="#N/A"/>
  </r>
  <r>
    <n v="552839"/>
    <x v="6606"/>
    <x v="3"/>
    <x v="4"/>
    <m/>
    <x v="0"/>
    <x v="0"/>
    <s v="DAVITA"/>
    <n v="24"/>
    <x v="2"/>
    <n v="4"/>
    <n v="5"/>
    <n v="5"/>
    <x v="2"/>
    <s v="Not Available"/>
    <x v="2"/>
    <n v="4"/>
    <n v="1"/>
    <n v="7"/>
    <x v="2"/>
    <x v="3"/>
    <n v="5"/>
    <n v="5"/>
    <n v="0"/>
    <x v="2"/>
    <x v="1"/>
    <s v="No Score"/>
  </r>
  <r>
    <n v="552840"/>
    <x v="6607"/>
    <x v="2"/>
    <x v="4"/>
    <m/>
    <x v="0"/>
    <x v="0"/>
    <s v="SULA DIALYSIS"/>
    <n v="6"/>
    <x v="2"/>
    <n v="17"/>
    <n v="35"/>
    <n v="37"/>
    <x v="0"/>
    <s v="Not Available"/>
    <x v="2"/>
    <n v="21"/>
    <n v="6"/>
    <n v="25"/>
    <x v="2"/>
    <x v="3"/>
    <n v="0"/>
    <n v="0"/>
    <n v="0"/>
    <x v="2"/>
    <x v="0"/>
    <e v="#N/A"/>
  </r>
  <r>
    <n v="552841"/>
    <x v="6608"/>
    <x v="1"/>
    <x v="4"/>
    <m/>
    <x v="0"/>
    <x v="0"/>
    <s v="DAVITA"/>
    <n v="21"/>
    <x v="0"/>
    <n v="82"/>
    <n v="150"/>
    <n v="156"/>
    <x v="0"/>
    <s v="As Expected"/>
    <x v="1"/>
    <n v="93"/>
    <n v="67"/>
    <n v="110"/>
    <x v="1"/>
    <x v="1"/>
    <n v="126"/>
    <n v="126"/>
    <n v="0"/>
    <x v="2"/>
    <x v="0"/>
    <e v="#N/A"/>
  </r>
  <r>
    <n v="552842"/>
    <x v="6609"/>
    <x v="3"/>
    <x v="4"/>
    <m/>
    <x v="0"/>
    <x v="0"/>
    <s v="DAVITA"/>
    <n v="4"/>
    <x v="2"/>
    <n v="12"/>
    <n v="21"/>
    <n v="23"/>
    <x v="0"/>
    <s v="As Expected"/>
    <x v="2"/>
    <n v="13"/>
    <n v="11"/>
    <n v="14"/>
    <x v="2"/>
    <x v="3"/>
    <n v="4"/>
    <n v="4"/>
    <n v="0"/>
    <x v="2"/>
    <x v="0"/>
    <s v="No Score"/>
  </r>
  <r>
    <n v="552720"/>
    <x v="6610"/>
    <x v="0"/>
    <x v="4"/>
    <s v="ALAMEDA"/>
    <x v="1"/>
    <x v="0"/>
    <s v="SATELLITE DIALYSIS"/>
    <n v="27"/>
    <x v="0"/>
    <n v="54"/>
    <n v="103"/>
    <n v="106"/>
    <x v="0"/>
    <s v="As Expected"/>
    <x v="1"/>
    <n v="61"/>
    <n v="77"/>
    <n v="221"/>
    <x v="1"/>
    <x v="1"/>
    <n v="106"/>
    <n v="106"/>
    <n v="0"/>
    <x v="1"/>
    <x v="0"/>
    <e v="#N/A"/>
  </r>
  <r>
    <n v="552721"/>
    <x v="6611"/>
    <x v="2"/>
    <x v="4"/>
    <s v="KINGS"/>
    <x v="0"/>
    <x v="0"/>
    <s v="DAVITA"/>
    <n v="20"/>
    <x v="0"/>
    <n v="76"/>
    <n v="111"/>
    <n v="120"/>
    <x v="0"/>
    <s v="As Expected"/>
    <x v="0"/>
    <n v="86"/>
    <n v="97"/>
    <n v="386"/>
    <x v="1"/>
    <x v="1"/>
    <n v="118"/>
    <n v="118"/>
    <n v="0"/>
    <x v="1"/>
    <x v="0"/>
    <e v="#N/A"/>
  </r>
  <r>
    <n v="672774"/>
    <x v="6612"/>
    <x v="0"/>
    <x v="46"/>
    <m/>
    <x v="0"/>
    <x v="0"/>
    <s v="FRESENIUS MEDICAL CARE"/>
    <n v="25"/>
    <x v="0"/>
    <n v="76"/>
    <n v="128"/>
    <n v="145"/>
    <x v="0"/>
    <s v="As Expected"/>
    <x v="0"/>
    <n v="87"/>
    <n v="92"/>
    <n v="248"/>
    <x v="0"/>
    <x v="1"/>
    <n v="113"/>
    <n v="113"/>
    <n v="0"/>
    <x v="1"/>
    <x v="0"/>
    <n v="61"/>
  </r>
  <r>
    <n v="552722"/>
    <x v="6613"/>
    <x v="2"/>
    <x v="4"/>
    <s v="RIVERSIDE"/>
    <x v="0"/>
    <x v="1"/>
    <s v="INDEPENDENT"/>
    <n v="25"/>
    <x v="0"/>
    <n v="56"/>
    <n v="72"/>
    <n v="73"/>
    <x v="3"/>
    <s v="As Expected"/>
    <x v="0"/>
    <n v="62"/>
    <n v="30"/>
    <n v="274"/>
    <x v="1"/>
    <x v="1"/>
    <n v="74"/>
    <n v="74"/>
    <n v="0"/>
    <x v="1"/>
    <x v="0"/>
    <n v="78"/>
  </r>
  <r>
    <n v="552723"/>
    <x v="6614"/>
    <x v="2"/>
    <x v="4"/>
    <s v="SANTA CLARA"/>
    <x v="0"/>
    <x v="0"/>
    <s v="DAVITA"/>
    <n v="32"/>
    <x v="0"/>
    <n v="92"/>
    <n v="134"/>
    <n v="134"/>
    <x v="0"/>
    <s v="As Expected"/>
    <x v="0"/>
    <n v="97"/>
    <n v="66"/>
    <n v="384"/>
    <x v="0"/>
    <x v="1"/>
    <n v="134"/>
    <n v="134"/>
    <n v="0"/>
    <x v="1"/>
    <x v="3"/>
    <e v="#N/A"/>
  </r>
  <r>
    <n v="552724"/>
    <x v="6615"/>
    <x v="4"/>
    <x v="4"/>
    <s v="MONTEREY"/>
    <x v="0"/>
    <x v="0"/>
    <s v="DAVITA"/>
    <n v="5"/>
    <x v="0"/>
    <n v="44"/>
    <n v="60"/>
    <n v="61"/>
    <x v="0"/>
    <s v="As Expected"/>
    <x v="0"/>
    <n v="46"/>
    <n v="20"/>
    <n v="148"/>
    <x v="2"/>
    <x v="1"/>
    <n v="13"/>
    <n v="13"/>
    <n v="0"/>
    <x v="2"/>
    <x v="3"/>
    <e v="#N/A"/>
  </r>
  <r>
    <n v="552725"/>
    <x v="410"/>
    <x v="0"/>
    <x v="4"/>
    <s v="SANTA CRUZ"/>
    <x v="1"/>
    <x v="0"/>
    <s v="SATELLITE DIALYSIS"/>
    <n v="0"/>
    <x v="0"/>
    <n v="41"/>
    <n v="69"/>
    <n v="71"/>
    <x v="0"/>
    <s v="As Expected"/>
    <x v="0"/>
    <n v="49"/>
    <n v="31"/>
    <n v="191"/>
    <x v="2"/>
    <x v="1"/>
    <n v="11"/>
    <n v="11"/>
    <n v="0"/>
    <x v="2"/>
    <x v="3"/>
    <e v="#N/A"/>
  </r>
  <r>
    <n v="552726"/>
    <x v="6616"/>
    <x v="1"/>
    <x v="4"/>
    <s v="FRESNO"/>
    <x v="0"/>
    <x v="0"/>
    <s v="DAVITA"/>
    <n v="12"/>
    <x v="0"/>
    <n v="28"/>
    <n v="42"/>
    <n v="44"/>
    <x v="0"/>
    <s v="As Expected"/>
    <x v="0"/>
    <n v="30"/>
    <n v="26"/>
    <n v="116"/>
    <x v="1"/>
    <x v="1"/>
    <n v="44"/>
    <n v="44"/>
    <n v="0"/>
    <x v="2"/>
    <x v="0"/>
    <e v="#N/A"/>
  </r>
  <r>
    <n v="552727"/>
    <x v="6617"/>
    <x v="1"/>
    <x v="4"/>
    <s v="LOS ANGELES"/>
    <x v="0"/>
    <x v="0"/>
    <s v="DAVITA"/>
    <n v="24"/>
    <x v="0"/>
    <n v="30"/>
    <n v="44"/>
    <n v="52"/>
    <x v="0"/>
    <s v="As Expected"/>
    <x v="0"/>
    <n v="33"/>
    <n v="33"/>
    <n v="142"/>
    <x v="1"/>
    <x v="1"/>
    <n v="51"/>
    <n v="51"/>
    <n v="0"/>
    <x v="2"/>
    <x v="0"/>
    <e v="#N/A"/>
  </r>
  <r>
    <n v="552728"/>
    <x v="6618"/>
    <x v="1"/>
    <x v="4"/>
    <s v="VENTURA"/>
    <x v="0"/>
    <x v="0"/>
    <s v="DAVITA"/>
    <n v="20"/>
    <x v="0"/>
    <n v="57"/>
    <n v="100"/>
    <n v="105"/>
    <x v="0"/>
    <s v="As Expected"/>
    <x v="0"/>
    <n v="73"/>
    <n v="79"/>
    <n v="263"/>
    <x v="1"/>
    <x v="1"/>
    <n v="84"/>
    <n v="84"/>
    <n v="0"/>
    <x v="1"/>
    <x v="0"/>
    <e v="#N/A"/>
  </r>
  <r>
    <n v="552729"/>
    <x v="6619"/>
    <x v="2"/>
    <x v="4"/>
    <s v="MADERA"/>
    <x v="0"/>
    <x v="0"/>
    <s v="DAVITA"/>
    <n v="22"/>
    <x v="0"/>
    <n v="39"/>
    <n v="62"/>
    <n v="64"/>
    <x v="0"/>
    <s v="As Expected"/>
    <x v="0"/>
    <n v="40"/>
    <n v="44"/>
    <n v="137"/>
    <x v="0"/>
    <x v="1"/>
    <n v="54"/>
    <n v="54"/>
    <n v="0"/>
    <x v="1"/>
    <x v="0"/>
    <e v="#N/A"/>
  </r>
  <r>
    <n v="552730"/>
    <x v="410"/>
    <x v="0"/>
    <x v="4"/>
    <s v="SONOMA"/>
    <x v="1"/>
    <x v="0"/>
    <s v="SATELLITE HEALTHCARE"/>
    <n v="25"/>
    <x v="0"/>
    <n v="65"/>
    <n v="95"/>
    <n v="99"/>
    <x v="0"/>
    <s v="As Expected"/>
    <x v="0"/>
    <n v="77"/>
    <n v="82"/>
    <n v="292"/>
    <x v="0"/>
    <x v="1"/>
    <n v="100"/>
    <n v="100"/>
    <n v="0"/>
    <x v="1"/>
    <x v="0"/>
    <e v="#N/A"/>
  </r>
  <r>
    <n v="552733"/>
    <x v="410"/>
    <x v="2"/>
    <x v="4"/>
    <s v="SAN MATEO"/>
    <x v="1"/>
    <x v="0"/>
    <s v="SATELLITE DIALYSIS"/>
    <n v="24"/>
    <x v="0"/>
    <n v="84"/>
    <n v="138"/>
    <n v="143"/>
    <x v="0"/>
    <s v="As Expected"/>
    <x v="0"/>
    <n v="94"/>
    <n v="94"/>
    <n v="320"/>
    <x v="1"/>
    <x v="2"/>
    <n v="145"/>
    <n v="145"/>
    <n v="0"/>
    <x v="3"/>
    <x v="3"/>
    <e v="#N/A"/>
  </r>
  <r>
    <n v="552734"/>
    <x v="6620"/>
    <x v="2"/>
    <x v="4"/>
    <s v="LOS ANGELES"/>
    <x v="0"/>
    <x v="0"/>
    <s v="FRESENIUS MEDICAL CARE"/>
    <n v="21"/>
    <x v="0"/>
    <n v="74"/>
    <n v="112"/>
    <n v="120"/>
    <x v="0"/>
    <s v="As Expected"/>
    <x v="3"/>
    <n v="91"/>
    <n v="79"/>
    <n v="359"/>
    <x v="1"/>
    <x v="1"/>
    <n v="110"/>
    <n v="110"/>
    <n v="0"/>
    <x v="1"/>
    <x v="0"/>
    <n v="67"/>
  </r>
  <r>
    <n v="552735"/>
    <x v="6621"/>
    <x v="0"/>
    <x v="4"/>
    <s v="KERN"/>
    <x v="0"/>
    <x v="0"/>
    <s v="FRESENIUS MEDICAL CARE"/>
    <n v="25"/>
    <x v="0"/>
    <n v="111"/>
    <n v="185"/>
    <n v="192"/>
    <x v="0"/>
    <s v="As Expected"/>
    <x v="1"/>
    <n v="130"/>
    <n v="118"/>
    <n v="449"/>
    <x v="0"/>
    <x v="1"/>
    <n v="167"/>
    <n v="167"/>
    <n v="0"/>
    <x v="1"/>
    <x v="0"/>
    <n v="50"/>
  </r>
  <r>
    <n v="552736"/>
    <x v="6622"/>
    <x v="2"/>
    <x v="4"/>
    <s v="SAN FRANCISCO"/>
    <x v="0"/>
    <x v="0"/>
    <s v="DAVITA"/>
    <n v="7"/>
    <x v="0"/>
    <n v="24"/>
    <n v="64"/>
    <n v="68"/>
    <x v="0"/>
    <s v="As Expected"/>
    <x v="0"/>
    <n v="27"/>
    <n v="18"/>
    <n v="122"/>
    <x v="2"/>
    <x v="3"/>
    <n v="0"/>
    <n v="0"/>
    <n v="0"/>
    <x v="2"/>
    <x v="3"/>
    <e v="#N/A"/>
  </r>
  <r>
    <n v="552737"/>
    <x v="6623"/>
    <x v="0"/>
    <x v="4"/>
    <s v="SANTA CLARA"/>
    <x v="0"/>
    <x v="0"/>
    <s v="DAVITA"/>
    <n v="24"/>
    <x v="0"/>
    <n v="50"/>
    <n v="90"/>
    <n v="93"/>
    <x v="0"/>
    <s v="As Expected"/>
    <x v="0"/>
    <n v="55"/>
    <n v="48"/>
    <n v="195"/>
    <x v="0"/>
    <x v="1"/>
    <n v="92"/>
    <n v="92"/>
    <n v="0"/>
    <x v="2"/>
    <x v="3"/>
    <e v="#N/A"/>
  </r>
  <r>
    <n v="552738"/>
    <x v="6624"/>
    <x v="0"/>
    <x v="4"/>
    <s v="SANTA CLARA"/>
    <x v="0"/>
    <x v="0"/>
    <s v="DAVITA"/>
    <n v="24"/>
    <x v="0"/>
    <n v="54"/>
    <n v="72"/>
    <n v="77"/>
    <x v="0"/>
    <s v="As Expected"/>
    <x v="0"/>
    <n v="63"/>
    <n v="61"/>
    <n v="305"/>
    <x v="1"/>
    <x v="1"/>
    <n v="77"/>
    <n v="77"/>
    <n v="0"/>
    <x v="1"/>
    <x v="3"/>
    <e v="#N/A"/>
  </r>
  <r>
    <n v="552739"/>
    <x v="410"/>
    <x v="0"/>
    <x v="4"/>
    <s v="SACRAMENTO"/>
    <x v="1"/>
    <x v="0"/>
    <s v="SATELLITE DIALYSIS"/>
    <n v="29"/>
    <x v="0"/>
    <n v="91"/>
    <n v="157"/>
    <n v="163"/>
    <x v="0"/>
    <s v="As Expected"/>
    <x v="0"/>
    <n v="103"/>
    <n v="101"/>
    <n v="291"/>
    <x v="1"/>
    <x v="1"/>
    <n v="155"/>
    <n v="155"/>
    <n v="0"/>
    <x v="1"/>
    <x v="0"/>
    <e v="#N/A"/>
  </r>
  <r>
    <n v="552740"/>
    <x v="6625"/>
    <x v="2"/>
    <x v="4"/>
    <s v="TULARE"/>
    <x v="0"/>
    <x v="0"/>
    <s v="DAVITA"/>
    <n v="24"/>
    <x v="0"/>
    <n v="83"/>
    <n v="117"/>
    <n v="114"/>
    <x v="0"/>
    <s v="As Expected"/>
    <x v="0"/>
    <n v="92"/>
    <n v="84"/>
    <n v="372"/>
    <x v="1"/>
    <x v="1"/>
    <n v="112"/>
    <n v="112"/>
    <n v="0"/>
    <x v="1"/>
    <x v="0"/>
    <e v="#N/A"/>
  </r>
  <r>
    <n v="552741"/>
    <x v="6626"/>
    <x v="0"/>
    <x v="4"/>
    <s v="TULARE"/>
    <x v="0"/>
    <x v="0"/>
    <s v="AMERICAN RENAL ASSOCIATES"/>
    <n v="21"/>
    <x v="1"/>
    <n v="89"/>
    <n v="121"/>
    <n v="130"/>
    <x v="0"/>
    <s v="As Expected"/>
    <x v="1"/>
    <n v="101"/>
    <n v="110"/>
    <n v="395"/>
    <x v="1"/>
    <x v="1"/>
    <n v="123"/>
    <n v="123"/>
    <n v="0"/>
    <x v="1"/>
    <x v="3"/>
    <n v="64"/>
  </r>
  <r>
    <n v="552742"/>
    <x v="6627"/>
    <x v="0"/>
    <x v="4"/>
    <s v="LOS ANGELES"/>
    <x v="0"/>
    <x v="0"/>
    <s v="DAVITA"/>
    <n v="28"/>
    <x v="0"/>
    <n v="66"/>
    <n v="100"/>
    <n v="107"/>
    <x v="0"/>
    <s v="As Expected"/>
    <x v="0"/>
    <n v="74"/>
    <n v="88"/>
    <n v="246"/>
    <x v="0"/>
    <x v="1"/>
    <n v="103"/>
    <n v="103"/>
    <n v="0"/>
    <x v="1"/>
    <x v="0"/>
    <e v="#N/A"/>
  </r>
  <r>
    <n v="552743"/>
    <x v="6628"/>
    <x v="0"/>
    <x v="4"/>
    <s v="SANTA CLARA"/>
    <x v="0"/>
    <x v="0"/>
    <s v="DAVITA"/>
    <n v="16"/>
    <x v="0"/>
    <n v="40"/>
    <n v="57"/>
    <n v="58"/>
    <x v="0"/>
    <s v="Worse than Expected"/>
    <x v="0"/>
    <n v="41"/>
    <n v="42"/>
    <n v="161"/>
    <x v="1"/>
    <x v="1"/>
    <n v="59"/>
    <n v="59"/>
    <n v="0"/>
    <x v="2"/>
    <x v="0"/>
    <e v="#N/A"/>
  </r>
  <r>
    <n v="552744"/>
    <x v="6629"/>
    <x v="1"/>
    <x v="4"/>
    <s v="LOS ANGELES"/>
    <x v="0"/>
    <x v="0"/>
    <s v="DAVITA"/>
    <n v="25"/>
    <x v="0"/>
    <n v="92"/>
    <n v="157"/>
    <n v="165"/>
    <x v="0"/>
    <s v="As Expected"/>
    <x v="0"/>
    <n v="107"/>
    <n v="121"/>
    <n v="492"/>
    <x v="1"/>
    <x v="1"/>
    <n v="167"/>
    <n v="167"/>
    <n v="0"/>
    <x v="1"/>
    <x v="0"/>
    <e v="#N/A"/>
  </r>
  <r>
    <n v="552745"/>
    <x v="6630"/>
    <x v="2"/>
    <x v="4"/>
    <s v="SAN DIEGO"/>
    <x v="0"/>
    <x v="0"/>
    <s v="FRESENIUS MEDICAL CARE"/>
    <n v="25"/>
    <x v="0"/>
    <n v="127"/>
    <n v="216"/>
    <n v="225"/>
    <x v="0"/>
    <s v="As Expected"/>
    <x v="3"/>
    <n v="149"/>
    <n v="130"/>
    <n v="626"/>
    <x v="0"/>
    <x v="1"/>
    <n v="226"/>
    <n v="226"/>
    <n v="0"/>
    <x v="1"/>
    <x v="0"/>
    <n v="79"/>
  </r>
  <r>
    <n v="552746"/>
    <x v="6631"/>
    <x v="2"/>
    <x v="4"/>
    <s v="SANTA CLARA"/>
    <x v="1"/>
    <x v="0"/>
    <s v="SATELLITE HEALTHCARE"/>
    <n v="25"/>
    <x v="0"/>
    <n v="82"/>
    <n v="121"/>
    <n v="134"/>
    <x v="0"/>
    <s v="As Expected"/>
    <x v="0"/>
    <n v="95"/>
    <n v="79"/>
    <n v="392"/>
    <x v="0"/>
    <x v="1"/>
    <n v="134"/>
    <n v="134"/>
    <n v="0"/>
    <x v="1"/>
    <x v="0"/>
    <e v="#N/A"/>
  </r>
  <r>
    <n v="672872"/>
    <x v="6632"/>
    <x v="2"/>
    <x v="46"/>
    <m/>
    <x v="0"/>
    <x v="0"/>
    <s v="DAVITA"/>
    <n v="25"/>
    <x v="2"/>
    <n v="15"/>
    <n v="27"/>
    <n v="28"/>
    <x v="0"/>
    <s v="As Expected"/>
    <x v="2"/>
    <n v="17"/>
    <n v="19"/>
    <n v="22"/>
    <x v="1"/>
    <x v="2"/>
    <n v="29"/>
    <n v="29"/>
    <n v="0"/>
    <x v="2"/>
    <x v="0"/>
    <e v="#N/A"/>
  </r>
  <r>
    <n v="552747"/>
    <x v="6633"/>
    <x v="1"/>
    <x v="4"/>
    <s v="SACRAMENTO"/>
    <x v="0"/>
    <x v="0"/>
    <s v="DAVITA"/>
    <n v="6"/>
    <x v="0"/>
    <n v="68"/>
    <n v="112"/>
    <n v="123"/>
    <x v="0"/>
    <s v="As Expected"/>
    <x v="0"/>
    <n v="74"/>
    <n v="54"/>
    <n v="244"/>
    <x v="2"/>
    <x v="1"/>
    <n v="37"/>
    <n v="37"/>
    <n v="0"/>
    <x v="1"/>
    <x v="3"/>
    <e v="#N/A"/>
  </r>
  <r>
    <n v="552748"/>
    <x v="6634"/>
    <x v="2"/>
    <x v="4"/>
    <s v="SACRAMENTO"/>
    <x v="1"/>
    <x v="0"/>
    <s v="DIALYSIS CLINIC, INC."/>
    <n v="24"/>
    <x v="0"/>
    <n v="65"/>
    <n v="108"/>
    <n v="109"/>
    <x v="0"/>
    <s v="As Expected"/>
    <x v="0"/>
    <n v="83"/>
    <n v="58"/>
    <n v="217"/>
    <x v="1"/>
    <x v="1"/>
    <n v="108"/>
    <n v="108"/>
    <n v="0"/>
    <x v="2"/>
    <x v="0"/>
    <n v="76"/>
  </r>
  <r>
    <n v="552749"/>
    <x v="6635"/>
    <x v="1"/>
    <x v="4"/>
    <s v="ALAMEDA"/>
    <x v="0"/>
    <x v="0"/>
    <s v="DAVITA"/>
    <n v="24"/>
    <x v="0"/>
    <n v="62"/>
    <n v="102"/>
    <n v="108"/>
    <x v="3"/>
    <s v="As Expected"/>
    <x v="0"/>
    <n v="71"/>
    <n v="64"/>
    <n v="246"/>
    <x v="1"/>
    <x v="1"/>
    <n v="111"/>
    <n v="111"/>
    <n v="0"/>
    <x v="1"/>
    <x v="0"/>
    <e v="#N/A"/>
  </r>
  <r>
    <n v="552750"/>
    <x v="6636"/>
    <x v="0"/>
    <x v="4"/>
    <s v="SANTA CLARA"/>
    <x v="1"/>
    <x v="0"/>
    <s v="SATELLITE DIALYSIS"/>
    <n v="17"/>
    <x v="0"/>
    <n v="26"/>
    <n v="39"/>
    <n v="40"/>
    <x v="0"/>
    <s v="As Expected"/>
    <x v="0"/>
    <n v="38"/>
    <n v="24"/>
    <n v="121"/>
    <x v="0"/>
    <x v="1"/>
    <n v="40"/>
    <n v="40"/>
    <n v="0"/>
    <x v="2"/>
    <x v="3"/>
    <e v="#N/A"/>
  </r>
  <r>
    <n v="672613"/>
    <x v="6637"/>
    <x v="3"/>
    <x v="46"/>
    <s v="HARRIS"/>
    <x v="0"/>
    <x v="0"/>
    <s v="MARSHER DIALYSIS LLC"/>
    <n v="4"/>
    <x v="0"/>
    <n v="40"/>
    <n v="53"/>
    <n v="54"/>
    <x v="0"/>
    <s v="As Expected"/>
    <x v="0"/>
    <n v="47"/>
    <n v="31"/>
    <n v="232"/>
    <x v="2"/>
    <x v="3"/>
    <n v="6"/>
    <n v="6"/>
    <n v="0"/>
    <x v="1"/>
    <x v="3"/>
    <e v="#N/A"/>
  </r>
  <r>
    <n v="552752"/>
    <x v="410"/>
    <x v="1"/>
    <x v="4"/>
    <s v="STANISLAUS"/>
    <x v="1"/>
    <x v="0"/>
    <s v="SATELLITE HEALTHCARE"/>
    <n v="16"/>
    <x v="0"/>
    <n v="61"/>
    <n v="82"/>
    <n v="84"/>
    <x v="0"/>
    <s v="As Expected"/>
    <x v="0"/>
    <n v="64"/>
    <n v="75"/>
    <n v="283"/>
    <x v="1"/>
    <x v="1"/>
    <n v="86"/>
    <n v="86"/>
    <n v="0"/>
    <x v="1"/>
    <x v="0"/>
    <e v="#N/A"/>
  </r>
  <r>
    <n v="552753"/>
    <x v="6638"/>
    <x v="0"/>
    <x v="4"/>
    <s v="KERN"/>
    <x v="0"/>
    <x v="0"/>
    <s v="DAVITA"/>
    <n v="16"/>
    <x v="0"/>
    <n v="47"/>
    <n v="66"/>
    <n v="70"/>
    <x v="0"/>
    <s v="As Expected"/>
    <x v="1"/>
    <n v="53"/>
    <n v="51"/>
    <n v="194"/>
    <x v="1"/>
    <x v="1"/>
    <n v="71"/>
    <n v="71"/>
    <n v="0"/>
    <x v="1"/>
    <x v="0"/>
    <e v="#N/A"/>
  </r>
  <r>
    <n v="552754"/>
    <x v="410"/>
    <x v="1"/>
    <x v="4"/>
    <s v="SOLANO"/>
    <x v="1"/>
    <x v="0"/>
    <s v="SATELLITE DIALYSIS"/>
    <n v="33"/>
    <x v="0"/>
    <n v="51"/>
    <n v="126"/>
    <n v="132"/>
    <x v="0"/>
    <s v="As Expected"/>
    <x v="0"/>
    <n v="55"/>
    <n v="49"/>
    <n v="216"/>
    <x v="0"/>
    <x v="1"/>
    <n v="131"/>
    <n v="131"/>
    <n v="0"/>
    <x v="1"/>
    <x v="3"/>
    <e v="#N/A"/>
  </r>
  <r>
    <n v="552755"/>
    <x v="6639"/>
    <x v="1"/>
    <x v="4"/>
    <s v="ORANGE"/>
    <x v="0"/>
    <x v="0"/>
    <s v="FRESENIUS MEDICAL CARE"/>
    <n v="18"/>
    <x v="0"/>
    <n v="60"/>
    <n v="84"/>
    <n v="87"/>
    <x v="0"/>
    <s v="As Expected"/>
    <x v="0"/>
    <n v="71"/>
    <n v="59"/>
    <n v="268"/>
    <x v="1"/>
    <x v="1"/>
    <n v="89"/>
    <n v="89"/>
    <n v="0"/>
    <x v="2"/>
    <x v="0"/>
    <n v="72"/>
  </r>
  <r>
    <n v="552823"/>
    <x v="6640"/>
    <x v="3"/>
    <x v="4"/>
    <s v="KERN"/>
    <x v="0"/>
    <x v="0"/>
    <s v="DAVITA"/>
    <n v="8"/>
    <x v="0"/>
    <n v="36"/>
    <n v="67"/>
    <n v="68"/>
    <x v="0"/>
    <s v="As Expected"/>
    <x v="0"/>
    <n v="39"/>
    <n v="26"/>
    <n v="54"/>
    <x v="2"/>
    <x v="3"/>
    <n v="5"/>
    <n v="5"/>
    <n v="0"/>
    <x v="2"/>
    <x v="0"/>
    <e v="#N/A"/>
  </r>
  <r>
    <n v="552757"/>
    <x v="6641"/>
    <x v="4"/>
    <x v="4"/>
    <s v="SAN BERNARDINO"/>
    <x v="0"/>
    <x v="0"/>
    <s v="DAVITA"/>
    <n v="10"/>
    <x v="0"/>
    <n v="75"/>
    <n v="156"/>
    <n v="163"/>
    <x v="0"/>
    <s v="As Expected"/>
    <x v="0"/>
    <n v="80"/>
    <n v="80"/>
    <n v="269"/>
    <x v="2"/>
    <x v="1"/>
    <n v="16"/>
    <n v="16"/>
    <n v="0"/>
    <x v="3"/>
    <x v="3"/>
    <e v="#N/A"/>
  </r>
  <r>
    <n v="552759"/>
    <x v="6642"/>
    <x v="1"/>
    <x v="4"/>
    <s v="ORANGE"/>
    <x v="0"/>
    <x v="0"/>
    <s v="DAVITA"/>
    <n v="25"/>
    <x v="0"/>
    <n v="92"/>
    <n v="159"/>
    <n v="165"/>
    <x v="0"/>
    <s v="As Expected"/>
    <x v="0"/>
    <n v="105"/>
    <n v="94"/>
    <n v="400"/>
    <x v="0"/>
    <x v="1"/>
    <n v="123"/>
    <n v="123"/>
    <n v="0"/>
    <x v="1"/>
    <x v="0"/>
    <e v="#N/A"/>
  </r>
  <r>
    <n v="552760"/>
    <x v="6643"/>
    <x v="0"/>
    <x v="4"/>
    <s v="STANISLAUS"/>
    <x v="0"/>
    <x v="0"/>
    <s v="DAVITA"/>
    <n v="20"/>
    <x v="0"/>
    <n v="65"/>
    <n v="115"/>
    <n v="123"/>
    <x v="0"/>
    <s v="Worse than Expected"/>
    <x v="1"/>
    <n v="72"/>
    <n v="97"/>
    <n v="281"/>
    <x v="1"/>
    <x v="1"/>
    <n v="124"/>
    <n v="124"/>
    <n v="0"/>
    <x v="1"/>
    <x v="0"/>
    <e v="#N/A"/>
  </r>
  <r>
    <n v="552761"/>
    <x v="6644"/>
    <x v="2"/>
    <x v="4"/>
    <s v="SAN FRANCISCO"/>
    <x v="1"/>
    <x v="0"/>
    <s v="SATELLITE DIALYSIS"/>
    <n v="23"/>
    <x v="0"/>
    <n v="69"/>
    <n v="136"/>
    <n v="139"/>
    <x v="0"/>
    <s v="As Expected"/>
    <x v="0"/>
    <n v="81"/>
    <n v="94"/>
    <n v="327"/>
    <x v="0"/>
    <x v="1"/>
    <n v="140"/>
    <n v="140"/>
    <n v="0"/>
    <x v="1"/>
    <x v="3"/>
    <e v="#N/A"/>
  </r>
  <r>
    <n v="552762"/>
    <x v="6645"/>
    <x v="4"/>
    <x v="4"/>
    <s v="SAN DIEGO"/>
    <x v="0"/>
    <x v="0"/>
    <s v="US RENAL CARE, INC."/>
    <n v="15"/>
    <x v="0"/>
    <n v="64"/>
    <n v="101"/>
    <n v="97"/>
    <x v="0"/>
    <s v="Worse than Expected"/>
    <x v="0"/>
    <n v="73"/>
    <n v="107"/>
    <n v="300"/>
    <x v="0"/>
    <x v="1"/>
    <n v="105"/>
    <n v="105"/>
    <n v="0"/>
    <x v="1"/>
    <x v="0"/>
    <n v="61"/>
  </r>
  <r>
    <n v="552763"/>
    <x v="6646"/>
    <x v="2"/>
    <x v="4"/>
    <s v="SOLANO"/>
    <x v="0"/>
    <x v="0"/>
    <s v="DAVITA"/>
    <n v="24"/>
    <x v="0"/>
    <n v="107"/>
    <n v="147"/>
    <n v="148"/>
    <x v="0"/>
    <s v="As Expected"/>
    <x v="3"/>
    <n v="122"/>
    <n v="112"/>
    <n v="415"/>
    <x v="1"/>
    <x v="1"/>
    <n v="148"/>
    <n v="148"/>
    <n v="0"/>
    <x v="1"/>
    <x v="0"/>
    <e v="#N/A"/>
  </r>
  <r>
    <n v="552764"/>
    <x v="6647"/>
    <x v="2"/>
    <x v="4"/>
    <s v="VENTURA"/>
    <x v="0"/>
    <x v="0"/>
    <s v="DAVITA"/>
    <n v="16"/>
    <x v="0"/>
    <n v="53"/>
    <n v="93"/>
    <n v="94"/>
    <x v="0"/>
    <s v="As Expected"/>
    <x v="0"/>
    <n v="59"/>
    <n v="51"/>
    <n v="275"/>
    <x v="1"/>
    <x v="1"/>
    <n v="87"/>
    <n v="87"/>
    <n v="0"/>
    <x v="1"/>
    <x v="0"/>
    <e v="#N/A"/>
  </r>
  <r>
    <n v="552766"/>
    <x v="6648"/>
    <x v="1"/>
    <x v="4"/>
    <s v="ORANGE"/>
    <x v="0"/>
    <x v="0"/>
    <s v="DAVITA"/>
    <n v="26"/>
    <x v="0"/>
    <n v="80"/>
    <n v="127"/>
    <n v="132"/>
    <x v="0"/>
    <s v="As Expected"/>
    <x v="3"/>
    <n v="88"/>
    <n v="119"/>
    <n v="310"/>
    <x v="1"/>
    <x v="1"/>
    <n v="132"/>
    <n v="132"/>
    <n v="0"/>
    <x v="1"/>
    <x v="0"/>
    <e v="#N/A"/>
  </r>
  <r>
    <n v="552767"/>
    <x v="6649"/>
    <x v="2"/>
    <x v="4"/>
    <s v="SANTA CLARA"/>
    <x v="1"/>
    <x v="0"/>
    <s v="SATELLITE HEALTHCARE"/>
    <n v="25"/>
    <x v="0"/>
    <n v="83"/>
    <n v="133"/>
    <n v="141"/>
    <x v="0"/>
    <s v="As Expected"/>
    <x v="0"/>
    <n v="100"/>
    <n v="114"/>
    <n v="346"/>
    <x v="0"/>
    <x v="1"/>
    <n v="142"/>
    <n v="142"/>
    <n v="0"/>
    <x v="3"/>
    <x v="3"/>
    <e v="#N/A"/>
  </r>
  <r>
    <n v="552768"/>
    <x v="6650"/>
    <x v="2"/>
    <x v="4"/>
    <s v="STANISLAUS"/>
    <x v="0"/>
    <x v="0"/>
    <s v="INNOVATIVE DIALYSIS SYSTEMS"/>
    <n v="16"/>
    <x v="0"/>
    <n v="46"/>
    <n v="61"/>
    <n v="62"/>
    <x v="0"/>
    <s v="As Expected"/>
    <x v="0"/>
    <n v="49"/>
    <n v="43"/>
    <n v="184"/>
    <x v="1"/>
    <x v="1"/>
    <n v="62"/>
    <n v="62"/>
    <n v="0"/>
    <x v="2"/>
    <x v="3"/>
    <n v="82"/>
  </r>
  <r>
    <n v="552769"/>
    <x v="6651"/>
    <x v="0"/>
    <x v="4"/>
    <s v="KERN"/>
    <x v="0"/>
    <x v="0"/>
    <s v="DAVITA"/>
    <n v="24"/>
    <x v="0"/>
    <n v="76"/>
    <n v="127"/>
    <n v="131"/>
    <x v="0"/>
    <s v="As Expected"/>
    <x v="0"/>
    <n v="92"/>
    <n v="105"/>
    <n v="371"/>
    <x v="1"/>
    <x v="1"/>
    <n v="117"/>
    <n v="117"/>
    <n v="0"/>
    <x v="1"/>
    <x v="0"/>
    <e v="#N/A"/>
  </r>
  <r>
    <n v="552770"/>
    <x v="6652"/>
    <x v="0"/>
    <x v="4"/>
    <s v="SAN BERNARDINO"/>
    <x v="0"/>
    <x v="1"/>
    <s v="INDEPENDENT"/>
    <n v="26"/>
    <x v="0"/>
    <n v="76"/>
    <n v="123"/>
    <n v="129"/>
    <x v="0"/>
    <s v="As Expected"/>
    <x v="1"/>
    <n v="84"/>
    <n v="104"/>
    <n v="322"/>
    <x v="1"/>
    <x v="1"/>
    <n v="128"/>
    <n v="128"/>
    <n v="0"/>
    <x v="0"/>
    <x v="0"/>
    <n v="52"/>
  </r>
  <r>
    <n v="552771"/>
    <x v="6653"/>
    <x v="1"/>
    <x v="4"/>
    <s v="PLACER"/>
    <x v="0"/>
    <x v="0"/>
    <s v="DAVITA"/>
    <n v="24"/>
    <x v="0"/>
    <n v="70"/>
    <n v="106"/>
    <n v="117"/>
    <x v="0"/>
    <s v="As Expected"/>
    <x v="0"/>
    <n v="77"/>
    <n v="93"/>
    <n v="232"/>
    <x v="1"/>
    <x v="1"/>
    <n v="117"/>
    <n v="117"/>
    <n v="0"/>
    <x v="1"/>
    <x v="0"/>
    <e v="#N/A"/>
  </r>
  <r>
    <n v="552772"/>
    <x v="6654"/>
    <x v="2"/>
    <x v="4"/>
    <s v="CONTRA COSTA"/>
    <x v="0"/>
    <x v="0"/>
    <s v="DAVITA"/>
    <n v="21"/>
    <x v="0"/>
    <n v="36"/>
    <n v="74"/>
    <n v="79"/>
    <x v="0"/>
    <s v="As Expected"/>
    <x v="0"/>
    <n v="50"/>
    <n v="62"/>
    <n v="159"/>
    <x v="1"/>
    <x v="1"/>
    <n v="81"/>
    <n v="81"/>
    <n v="0"/>
    <x v="2"/>
    <x v="0"/>
    <e v="#N/A"/>
  </r>
  <r>
    <n v="552773"/>
    <x v="6655"/>
    <x v="1"/>
    <x v="4"/>
    <s v="LOS ANGELES"/>
    <x v="0"/>
    <x v="0"/>
    <s v="DAVITA"/>
    <n v="24"/>
    <x v="0"/>
    <n v="73"/>
    <n v="122"/>
    <n v="127"/>
    <x v="0"/>
    <s v="As Expected"/>
    <x v="0"/>
    <n v="79"/>
    <n v="114"/>
    <n v="243"/>
    <x v="0"/>
    <x v="1"/>
    <n v="125"/>
    <n v="125"/>
    <n v="0"/>
    <x v="1"/>
    <x v="0"/>
    <e v="#N/A"/>
  </r>
  <r>
    <n v="552774"/>
    <x v="6656"/>
    <x v="1"/>
    <x v="4"/>
    <s v="LOS ANGELES"/>
    <x v="0"/>
    <x v="0"/>
    <s v="DAVITA"/>
    <n v="32"/>
    <x v="0"/>
    <n v="115"/>
    <n v="175"/>
    <n v="188"/>
    <x v="0"/>
    <s v="As Expected"/>
    <x v="0"/>
    <n v="123"/>
    <n v="129"/>
    <n v="436"/>
    <x v="1"/>
    <x v="1"/>
    <n v="187"/>
    <n v="187"/>
    <n v="0"/>
    <x v="0"/>
    <x v="0"/>
    <e v="#N/A"/>
  </r>
  <r>
    <n v="552775"/>
    <x v="6657"/>
    <x v="0"/>
    <x v="4"/>
    <s v="ORANGE"/>
    <x v="0"/>
    <x v="0"/>
    <s v="FRESENIUS MEDICAL CARE"/>
    <n v="24"/>
    <x v="0"/>
    <n v="53"/>
    <n v="96"/>
    <n v="99"/>
    <x v="0"/>
    <s v="As Expected"/>
    <x v="0"/>
    <n v="61"/>
    <n v="91"/>
    <n v="238"/>
    <x v="1"/>
    <x v="1"/>
    <n v="94"/>
    <n v="94"/>
    <n v="0"/>
    <x v="0"/>
    <x v="0"/>
    <n v="54"/>
  </r>
  <r>
    <n v="552777"/>
    <x v="6658"/>
    <x v="0"/>
    <x v="4"/>
    <s v="LOS ANGELES"/>
    <x v="0"/>
    <x v="1"/>
    <s v="INDEPENDENT"/>
    <n v="30"/>
    <x v="0"/>
    <n v="140"/>
    <n v="238"/>
    <n v="255"/>
    <x v="0"/>
    <s v="As Expected"/>
    <x v="0"/>
    <n v="152"/>
    <n v="208"/>
    <n v="603"/>
    <x v="2"/>
    <x v="1"/>
    <n v="240"/>
    <n v="240"/>
    <n v="0"/>
    <x v="1"/>
    <x v="0"/>
    <n v="56"/>
  </r>
  <r>
    <n v="552778"/>
    <x v="6659"/>
    <x v="0"/>
    <x v="4"/>
    <s v="LOS ANGELES"/>
    <x v="0"/>
    <x v="0"/>
    <s v="NATIONAL RENAL CARE"/>
    <n v="32"/>
    <x v="0"/>
    <n v="98"/>
    <n v="159"/>
    <n v="168"/>
    <x v="0"/>
    <s v="As Expected"/>
    <x v="0"/>
    <n v="111"/>
    <n v="137"/>
    <n v="330"/>
    <x v="0"/>
    <x v="1"/>
    <n v="171"/>
    <n v="171"/>
    <n v="0"/>
    <x v="1"/>
    <x v="0"/>
    <n v="53"/>
  </r>
  <r>
    <n v="552779"/>
    <x v="6660"/>
    <x v="0"/>
    <x v="4"/>
    <s v="CONTRA COSTA"/>
    <x v="0"/>
    <x v="0"/>
    <s v="DAVITA"/>
    <n v="20"/>
    <x v="0"/>
    <n v="70"/>
    <n v="138"/>
    <n v="135"/>
    <x v="1"/>
    <s v="As Expected"/>
    <x v="1"/>
    <n v="72"/>
    <n v="112"/>
    <n v="265"/>
    <x v="1"/>
    <x v="1"/>
    <n v="138"/>
    <n v="138"/>
    <n v="0"/>
    <x v="1"/>
    <x v="3"/>
    <e v="#N/A"/>
  </r>
  <r>
    <n v="552782"/>
    <x v="6661"/>
    <x v="1"/>
    <x v="4"/>
    <s v="FRESNO"/>
    <x v="0"/>
    <x v="0"/>
    <s v="DAVITA"/>
    <n v="0"/>
    <x v="0"/>
    <n v="61"/>
    <n v="123"/>
    <n v="122"/>
    <x v="0"/>
    <s v="As Expected"/>
    <x v="0"/>
    <n v="68"/>
    <n v="47"/>
    <n v="203"/>
    <x v="2"/>
    <x v="1"/>
    <n v="13"/>
    <n v="13"/>
    <n v="0"/>
    <x v="3"/>
    <x v="3"/>
    <e v="#N/A"/>
  </r>
  <r>
    <n v="552783"/>
    <x v="6662"/>
    <x v="4"/>
    <x v="4"/>
    <s v="LOS ANGELES"/>
    <x v="0"/>
    <x v="0"/>
    <s v="US RENAL CARE, INC."/>
    <n v="22"/>
    <x v="0"/>
    <n v="83"/>
    <n v="140"/>
    <n v="152"/>
    <x v="1"/>
    <s v="As Expected"/>
    <x v="0"/>
    <n v="113"/>
    <n v="183"/>
    <n v="350"/>
    <x v="1"/>
    <x v="1"/>
    <n v="153"/>
    <n v="153"/>
    <n v="0"/>
    <x v="1"/>
    <x v="0"/>
    <n v="52"/>
  </r>
  <r>
    <n v="552784"/>
    <x v="6663"/>
    <x v="2"/>
    <x v="4"/>
    <s v="LOS ANGELES"/>
    <x v="0"/>
    <x v="0"/>
    <s v="US RENAL CARE, INC."/>
    <n v="4"/>
    <x v="0"/>
    <n v="25"/>
    <n v="43"/>
    <n v="46"/>
    <x v="0"/>
    <s v="As Expected"/>
    <x v="0"/>
    <n v="26"/>
    <n v="11"/>
    <n v="91"/>
    <x v="2"/>
    <x v="3"/>
    <n v="0"/>
    <n v="0"/>
    <n v="0"/>
    <x v="3"/>
    <x v="3"/>
    <n v="77"/>
  </r>
  <r>
    <n v="552785"/>
    <x v="6664"/>
    <x v="0"/>
    <x v="4"/>
    <s v="LOS ANGELES"/>
    <x v="0"/>
    <x v="0"/>
    <s v="DAVITA"/>
    <n v="24"/>
    <x v="2"/>
    <n v="23"/>
    <n v="45"/>
    <n v="45"/>
    <x v="0"/>
    <s v="As Expected"/>
    <x v="0"/>
    <n v="25"/>
    <n v="24"/>
    <n v="82"/>
    <x v="1"/>
    <x v="1"/>
    <n v="46"/>
    <n v="46"/>
    <n v="0"/>
    <x v="2"/>
    <x v="0"/>
    <e v="#N/A"/>
  </r>
  <r>
    <n v="552786"/>
    <x v="6665"/>
    <x v="1"/>
    <x v="4"/>
    <s v="ORANGE"/>
    <x v="0"/>
    <x v="0"/>
    <s v="FRESENIUS MEDICAL CARE"/>
    <n v="30"/>
    <x v="0"/>
    <n v="61"/>
    <n v="159"/>
    <n v="179"/>
    <x v="0"/>
    <s v="As Expected"/>
    <x v="0"/>
    <n v="73"/>
    <n v="72"/>
    <n v="172"/>
    <x v="0"/>
    <x v="2"/>
    <n v="177"/>
    <n v="177"/>
    <n v="0"/>
    <x v="1"/>
    <x v="0"/>
    <n v="71"/>
  </r>
  <r>
    <n v="552787"/>
    <x v="6666"/>
    <x v="2"/>
    <x v="4"/>
    <s v="LOS ANGELES"/>
    <x v="0"/>
    <x v="0"/>
    <s v="DAVITA"/>
    <n v="20"/>
    <x v="0"/>
    <n v="95"/>
    <n v="129"/>
    <n v="133"/>
    <x v="0"/>
    <s v="As Expected"/>
    <x v="0"/>
    <n v="109"/>
    <n v="139"/>
    <n v="309"/>
    <x v="1"/>
    <x v="2"/>
    <n v="135"/>
    <n v="135"/>
    <n v="0"/>
    <x v="2"/>
    <x v="0"/>
    <e v="#N/A"/>
  </r>
  <r>
    <n v="552788"/>
    <x v="6667"/>
    <x v="1"/>
    <x v="4"/>
    <s v="PLACER"/>
    <x v="0"/>
    <x v="0"/>
    <s v="FRESENIUS MEDICAL CARE"/>
    <n v="0"/>
    <x v="0"/>
    <n v="63"/>
    <n v="139"/>
    <n v="149"/>
    <x v="0"/>
    <s v="As Expected"/>
    <x v="0"/>
    <n v="68"/>
    <n v="53"/>
    <n v="173"/>
    <x v="2"/>
    <x v="1"/>
    <n v="13"/>
    <n v="13"/>
    <n v="0"/>
    <x v="1"/>
    <x v="3"/>
    <n v="58"/>
  </r>
  <r>
    <n v="552751"/>
    <x v="6668"/>
    <x v="3"/>
    <x v="4"/>
    <s v="STANISLAUS"/>
    <x v="1"/>
    <x v="0"/>
    <s v="SATELLITE DIALYSIS"/>
    <n v="3"/>
    <x v="0"/>
    <n v="42"/>
    <n v="55"/>
    <n v="58"/>
    <x v="0"/>
    <s v="Worse than Expected"/>
    <x v="0"/>
    <n v="44"/>
    <n v="35"/>
    <n v="147"/>
    <x v="2"/>
    <x v="3"/>
    <n v="10"/>
    <n v="10"/>
    <n v="0"/>
    <x v="2"/>
    <x v="3"/>
    <e v="#N/A"/>
  </r>
  <r>
    <n v="552789"/>
    <x v="6669"/>
    <x v="1"/>
    <x v="4"/>
    <s v="ORANGE"/>
    <x v="0"/>
    <x v="0"/>
    <s v="DAVITA"/>
    <n v="17"/>
    <x v="0"/>
    <n v="15"/>
    <n v="30"/>
    <n v="29"/>
    <x v="0"/>
    <s v="As Expected"/>
    <x v="0"/>
    <n v="21"/>
    <n v="22"/>
    <n v="58"/>
    <x v="1"/>
    <x v="1"/>
    <n v="22"/>
    <n v="22"/>
    <n v="0"/>
    <x v="2"/>
    <x v="0"/>
    <e v="#N/A"/>
  </r>
  <r>
    <n v="552790"/>
    <x v="6670"/>
    <x v="4"/>
    <x v="4"/>
    <s v="KERN"/>
    <x v="0"/>
    <x v="1"/>
    <s v="INDEPENDENT"/>
    <n v="9"/>
    <x v="1"/>
    <n v="26"/>
    <n v="42"/>
    <n v="42"/>
    <x v="0"/>
    <s v="As Expected"/>
    <x v="0"/>
    <n v="30"/>
    <n v="56"/>
    <n v="79"/>
    <x v="1"/>
    <x v="1"/>
    <n v="44"/>
    <n v="44"/>
    <n v="0"/>
    <x v="2"/>
    <x v="0"/>
    <n v="31"/>
  </r>
  <r>
    <n v="552791"/>
    <x v="6671"/>
    <x v="0"/>
    <x v="4"/>
    <s v="SAN BERNARDINO"/>
    <x v="0"/>
    <x v="0"/>
    <s v="DAVITA"/>
    <n v="32"/>
    <x v="0"/>
    <n v="110"/>
    <n v="199"/>
    <n v="202"/>
    <x v="0"/>
    <s v="As Expected"/>
    <x v="0"/>
    <n v="123"/>
    <n v="170"/>
    <n v="398"/>
    <x v="1"/>
    <x v="1"/>
    <n v="196"/>
    <n v="196"/>
    <n v="0"/>
    <x v="1"/>
    <x v="0"/>
    <e v="#N/A"/>
  </r>
  <r>
    <n v="552793"/>
    <x v="6672"/>
    <x v="2"/>
    <x v="4"/>
    <s v="LOS ANGELES"/>
    <x v="0"/>
    <x v="0"/>
    <s v="DAVITA"/>
    <n v="24"/>
    <x v="0"/>
    <n v="58"/>
    <n v="100"/>
    <n v="100"/>
    <x v="0"/>
    <s v="As Expected"/>
    <x v="0"/>
    <n v="65"/>
    <n v="48"/>
    <n v="204"/>
    <x v="0"/>
    <x v="1"/>
    <n v="102"/>
    <n v="102"/>
    <n v="0"/>
    <x v="0"/>
    <x v="0"/>
    <e v="#N/A"/>
  </r>
  <r>
    <n v="552794"/>
    <x v="6673"/>
    <x v="2"/>
    <x v="4"/>
    <s v="MARIN"/>
    <x v="0"/>
    <x v="0"/>
    <s v="DAVITA"/>
    <n v="24"/>
    <x v="2"/>
    <n v="22"/>
    <n v="50"/>
    <n v="51"/>
    <x v="0"/>
    <s v="As Expected"/>
    <x v="0"/>
    <n v="26"/>
    <n v="21"/>
    <n v="52"/>
    <x v="1"/>
    <x v="1"/>
    <n v="35"/>
    <n v="35"/>
    <n v="0"/>
    <x v="2"/>
    <x v="3"/>
    <e v="#N/A"/>
  </r>
  <r>
    <n v="552796"/>
    <x v="6674"/>
    <x v="4"/>
    <x v="4"/>
    <s v="KERN"/>
    <x v="0"/>
    <x v="0"/>
    <s v="DAVITA"/>
    <n v="24"/>
    <x v="0"/>
    <n v="48"/>
    <n v="72"/>
    <n v="71"/>
    <x v="0"/>
    <s v="As Expected"/>
    <x v="0"/>
    <n v="55"/>
    <n v="74"/>
    <n v="136"/>
    <x v="1"/>
    <x v="1"/>
    <n v="73"/>
    <n v="73"/>
    <n v="0"/>
    <x v="1"/>
    <x v="0"/>
    <e v="#N/A"/>
  </r>
  <r>
    <n v="552797"/>
    <x v="6675"/>
    <x v="0"/>
    <x v="4"/>
    <s v="FRESNO"/>
    <x v="0"/>
    <x v="0"/>
    <s v="AMERICAN RENAL ASSOCIATES"/>
    <n v="17"/>
    <x v="0"/>
    <n v="73"/>
    <n v="99"/>
    <n v="102"/>
    <x v="0"/>
    <s v="As Expected"/>
    <x v="0"/>
    <n v="81"/>
    <n v="69"/>
    <n v="207"/>
    <x v="1"/>
    <x v="1"/>
    <n v="97"/>
    <n v="97"/>
    <n v="0"/>
    <x v="1"/>
    <x v="3"/>
    <n v="72"/>
  </r>
  <r>
    <n v="552798"/>
    <x v="6676"/>
    <x v="1"/>
    <x v="4"/>
    <s v="SAN DIEGO"/>
    <x v="0"/>
    <x v="0"/>
    <s v="FRESENIUS MEDICAL CARE"/>
    <n v="31"/>
    <x v="0"/>
    <n v="39"/>
    <n v="91"/>
    <n v="95"/>
    <x v="0"/>
    <s v="As Expected"/>
    <x v="0"/>
    <n v="44"/>
    <n v="43"/>
    <n v="78"/>
    <x v="0"/>
    <x v="1"/>
    <n v="94"/>
    <n v="94"/>
    <n v="0"/>
    <x v="1"/>
    <x v="0"/>
    <n v="71"/>
  </r>
  <r>
    <n v="552799"/>
    <x v="6677"/>
    <x v="4"/>
    <x v="4"/>
    <s v="LOS ANGELES"/>
    <x v="0"/>
    <x v="0"/>
    <s v="FRESENIUS MEDICAL CARE"/>
    <n v="6"/>
    <x v="0"/>
    <n v="35"/>
    <n v="116"/>
    <n v="123"/>
    <x v="0"/>
    <s v="As Expected"/>
    <x v="1"/>
    <n v="36"/>
    <n v="23"/>
    <n v="79"/>
    <x v="2"/>
    <x v="3"/>
    <n v="0"/>
    <n v="0"/>
    <n v="0"/>
    <x v="1"/>
    <x v="3"/>
    <n v="46"/>
  </r>
  <r>
    <n v="552804"/>
    <x v="6678"/>
    <x v="3"/>
    <x v="4"/>
    <s v="MERCED"/>
    <x v="0"/>
    <x v="0"/>
    <s v="DAVITA"/>
    <n v="24"/>
    <x v="2"/>
    <n v="3"/>
    <n v="6"/>
    <n v="7"/>
    <x v="2"/>
    <s v="Not Available"/>
    <x v="2"/>
    <n v="3"/>
    <n v="0"/>
    <n v="8"/>
    <x v="2"/>
    <x v="3"/>
    <n v="7"/>
    <n v="7"/>
    <n v="0"/>
    <x v="2"/>
    <x v="1"/>
    <e v="#N/A"/>
  </r>
  <r>
    <n v="552800"/>
    <x v="6679"/>
    <x v="4"/>
    <x v="4"/>
    <s v="LOS ANGELES"/>
    <x v="0"/>
    <x v="0"/>
    <s v="DAVITA"/>
    <n v="13"/>
    <x v="2"/>
    <n v="14"/>
    <n v="32"/>
    <n v="34"/>
    <x v="0"/>
    <s v="As Expected"/>
    <x v="0"/>
    <n v="20"/>
    <n v="22"/>
    <n v="60"/>
    <x v="1"/>
    <x v="1"/>
    <n v="31"/>
    <n v="31"/>
    <n v="0"/>
    <x v="2"/>
    <x v="0"/>
    <e v="#N/A"/>
  </r>
  <r>
    <n v="552801"/>
    <x v="6680"/>
    <x v="0"/>
    <x v="4"/>
    <s v="LOS ANGELES"/>
    <x v="0"/>
    <x v="0"/>
    <s v="DAVITA"/>
    <n v="25"/>
    <x v="0"/>
    <n v="65"/>
    <n v="150"/>
    <n v="158"/>
    <x v="0"/>
    <s v="As Expected"/>
    <x v="0"/>
    <n v="83"/>
    <n v="79"/>
    <n v="225"/>
    <x v="1"/>
    <x v="1"/>
    <n v="130"/>
    <n v="130"/>
    <n v="0"/>
    <x v="1"/>
    <x v="0"/>
    <e v="#N/A"/>
  </r>
  <r>
    <n v="552802"/>
    <x v="6681"/>
    <x v="0"/>
    <x v="4"/>
    <s v="SACRAMENTO"/>
    <x v="0"/>
    <x v="0"/>
    <s v="DAVITA"/>
    <n v="34"/>
    <x v="0"/>
    <n v="87"/>
    <n v="145"/>
    <n v="147"/>
    <x v="0"/>
    <s v="As Expected"/>
    <x v="0"/>
    <n v="97"/>
    <n v="106"/>
    <n v="236"/>
    <x v="1"/>
    <x v="1"/>
    <n v="147"/>
    <n v="147"/>
    <n v="0"/>
    <x v="0"/>
    <x v="0"/>
    <e v="#N/A"/>
  </r>
  <r>
    <n v="552803"/>
    <x v="410"/>
    <x v="1"/>
    <x v="4"/>
    <s v="STANISLAUS"/>
    <x v="1"/>
    <x v="0"/>
    <s v="SATELLITE HEALTHCARE"/>
    <n v="25"/>
    <x v="0"/>
    <n v="45"/>
    <n v="64"/>
    <n v="69"/>
    <x v="0"/>
    <s v="As Expected"/>
    <x v="0"/>
    <n v="52"/>
    <n v="71"/>
    <n v="123"/>
    <x v="0"/>
    <x v="1"/>
    <n v="70"/>
    <n v="70"/>
    <n v="0"/>
    <x v="1"/>
    <x v="0"/>
    <e v="#N/A"/>
  </r>
  <r>
    <n v="552805"/>
    <x v="6682"/>
    <x v="0"/>
    <x v="4"/>
    <s v="RIVERSIDE"/>
    <x v="1"/>
    <x v="0"/>
    <s v="FRESENIUS MEDICAL CARE"/>
    <n v="25"/>
    <x v="0"/>
    <n v="69"/>
    <n v="178"/>
    <n v="186"/>
    <x v="1"/>
    <s v="As Expected"/>
    <x v="0"/>
    <n v="81"/>
    <n v="112"/>
    <n v="154"/>
    <x v="1"/>
    <x v="1"/>
    <n v="171"/>
    <n v="171"/>
    <n v="0"/>
    <x v="1"/>
    <x v="0"/>
    <n v="56"/>
  </r>
  <r>
    <n v="552806"/>
    <x v="6683"/>
    <x v="1"/>
    <x v="4"/>
    <s v="TULARE"/>
    <x v="0"/>
    <x v="0"/>
    <s v="DAVITA"/>
    <n v="24"/>
    <x v="0"/>
    <n v="96"/>
    <n v="145"/>
    <n v="157"/>
    <x v="0"/>
    <s v="As Expected"/>
    <x v="0"/>
    <n v="107"/>
    <n v="118"/>
    <n v="278"/>
    <x v="1"/>
    <x v="1"/>
    <n v="105"/>
    <n v="105"/>
    <n v="0"/>
    <x v="1"/>
    <x v="0"/>
    <e v="#N/A"/>
  </r>
  <r>
    <n v="552843"/>
    <x v="6684"/>
    <x v="2"/>
    <x v="4"/>
    <m/>
    <x v="0"/>
    <x v="0"/>
    <s v="DAVITA"/>
    <n v="33"/>
    <x v="0"/>
    <n v="19"/>
    <n v="31"/>
    <n v="31"/>
    <x v="0"/>
    <s v="As Expected"/>
    <x v="2"/>
    <n v="19"/>
    <n v="12"/>
    <n v="21"/>
    <x v="1"/>
    <x v="1"/>
    <n v="29"/>
    <n v="29"/>
    <n v="0"/>
    <x v="2"/>
    <x v="0"/>
    <e v="#N/A"/>
  </r>
  <r>
    <n v="552844"/>
    <x v="6685"/>
    <x v="2"/>
    <x v="4"/>
    <m/>
    <x v="0"/>
    <x v="0"/>
    <s v="DAVITA"/>
    <n v="37"/>
    <x v="0"/>
    <n v="33"/>
    <n v="46"/>
    <n v="48"/>
    <x v="0"/>
    <s v="As Expected"/>
    <x v="0"/>
    <n v="38"/>
    <n v="32"/>
    <n v="42"/>
    <x v="1"/>
    <x v="1"/>
    <n v="47"/>
    <n v="47"/>
    <n v="0"/>
    <x v="2"/>
    <x v="0"/>
    <e v="#N/A"/>
  </r>
  <r>
    <n v="552845"/>
    <x v="6686"/>
    <x v="2"/>
    <x v="4"/>
    <m/>
    <x v="0"/>
    <x v="0"/>
    <s v="DAVITA"/>
    <n v="34"/>
    <x v="0"/>
    <n v="37"/>
    <n v="51"/>
    <n v="54"/>
    <x v="0"/>
    <s v="As Expected"/>
    <x v="2"/>
    <n v="42"/>
    <n v="36"/>
    <n v="45"/>
    <x v="1"/>
    <x v="1"/>
    <n v="47"/>
    <n v="47"/>
    <n v="0"/>
    <x v="2"/>
    <x v="0"/>
    <e v="#N/A"/>
  </r>
  <r>
    <n v="552846"/>
    <x v="6687"/>
    <x v="3"/>
    <x v="4"/>
    <m/>
    <x v="0"/>
    <x v="0"/>
    <s v="DAVITA"/>
    <n v="37"/>
    <x v="2"/>
    <n v="2"/>
    <n v="4"/>
    <n v="5"/>
    <x v="2"/>
    <s v="Not Available"/>
    <x v="2"/>
    <n v="3"/>
    <n v="5"/>
    <n v="3"/>
    <x v="2"/>
    <x v="3"/>
    <n v="5"/>
    <n v="5"/>
    <n v="0"/>
    <x v="2"/>
    <x v="1"/>
    <e v="#N/A"/>
  </r>
  <r>
    <n v="552807"/>
    <x v="6688"/>
    <x v="2"/>
    <x v="4"/>
    <s v="ORANGE"/>
    <x v="0"/>
    <x v="0"/>
    <s v="DAVITA"/>
    <n v="25"/>
    <x v="0"/>
    <n v="24"/>
    <n v="37"/>
    <n v="41"/>
    <x v="0"/>
    <s v="As Expected"/>
    <x v="0"/>
    <n v="28"/>
    <n v="31"/>
    <n v="60"/>
    <x v="1"/>
    <x v="1"/>
    <n v="37"/>
    <n v="37"/>
    <n v="0"/>
    <x v="2"/>
    <x v="0"/>
    <e v="#N/A"/>
  </r>
  <r>
    <n v="552808"/>
    <x v="6689"/>
    <x v="0"/>
    <x v="4"/>
    <s v="SAN JOAQUIN"/>
    <x v="0"/>
    <x v="0"/>
    <s v="DAVITA"/>
    <n v="24"/>
    <x v="0"/>
    <n v="64"/>
    <n v="87"/>
    <n v="98"/>
    <x v="0"/>
    <s v="Worse than Expected"/>
    <x v="0"/>
    <n v="71"/>
    <n v="74"/>
    <n v="141"/>
    <x v="1"/>
    <x v="1"/>
    <n v="100"/>
    <n v="100"/>
    <n v="0"/>
    <x v="1"/>
    <x v="0"/>
    <e v="#N/A"/>
  </r>
  <r>
    <n v="552809"/>
    <x v="6690"/>
    <x v="2"/>
    <x v="4"/>
    <s v="SAN FRANCISCO"/>
    <x v="0"/>
    <x v="0"/>
    <s v="FRESENIUS MEDICAL CARE"/>
    <n v="25"/>
    <x v="0"/>
    <n v="36"/>
    <n v="63"/>
    <n v="66"/>
    <x v="0"/>
    <s v="As Expected"/>
    <x v="0"/>
    <n v="40"/>
    <n v="39"/>
    <n v="85"/>
    <x v="1"/>
    <x v="1"/>
    <n v="68"/>
    <n v="68"/>
    <n v="0"/>
    <x v="2"/>
    <x v="0"/>
    <n v="68"/>
  </r>
  <r>
    <n v="552810"/>
    <x v="6691"/>
    <x v="0"/>
    <x v="4"/>
    <s v="LOS ANGELES"/>
    <x v="0"/>
    <x v="0"/>
    <s v="US RENAL CARE, INC."/>
    <n v="3"/>
    <x v="0"/>
    <n v="36"/>
    <n v="53"/>
    <n v="57"/>
    <x v="0"/>
    <s v="As Expected"/>
    <x v="0"/>
    <n v="39"/>
    <n v="33"/>
    <n v="109"/>
    <x v="2"/>
    <x v="3"/>
    <n v="0"/>
    <n v="0"/>
    <n v="0"/>
    <x v="1"/>
    <x v="0"/>
    <n v="92"/>
  </r>
  <r>
    <n v="552811"/>
    <x v="6692"/>
    <x v="0"/>
    <x v="4"/>
    <s v="SAN FRANCISCO"/>
    <x v="0"/>
    <x v="0"/>
    <s v="DAVITA"/>
    <n v="24"/>
    <x v="0"/>
    <n v="36"/>
    <n v="78"/>
    <n v="84"/>
    <x v="0"/>
    <s v="As Expected"/>
    <x v="0"/>
    <n v="40"/>
    <n v="40"/>
    <n v="69"/>
    <x v="0"/>
    <x v="1"/>
    <n v="84"/>
    <n v="84"/>
    <n v="0"/>
    <x v="2"/>
    <x v="0"/>
    <n v="39"/>
  </r>
  <r>
    <n v="552812"/>
    <x v="6693"/>
    <x v="2"/>
    <x v="4"/>
    <s v="STANISLAUS"/>
    <x v="0"/>
    <x v="0"/>
    <s v="DAVITA"/>
    <n v="24"/>
    <x v="0"/>
    <n v="26"/>
    <n v="34"/>
    <n v="40"/>
    <x v="0"/>
    <s v="As Expected"/>
    <x v="0"/>
    <n v="29"/>
    <n v="20"/>
    <n v="50"/>
    <x v="1"/>
    <x v="1"/>
    <n v="34"/>
    <n v="34"/>
    <n v="0"/>
    <x v="2"/>
    <x v="0"/>
    <n v="49"/>
  </r>
  <r>
    <n v="552813"/>
    <x v="6694"/>
    <x v="0"/>
    <x v="4"/>
    <s v="SAN BERNARDINO"/>
    <x v="0"/>
    <x v="0"/>
    <s v="DAVITA"/>
    <n v="25"/>
    <x v="0"/>
    <n v="44"/>
    <n v="87"/>
    <n v="94"/>
    <x v="0"/>
    <s v="As Expected"/>
    <x v="0"/>
    <n v="51"/>
    <n v="61"/>
    <n v="94"/>
    <x v="1"/>
    <x v="1"/>
    <n v="95"/>
    <n v="95"/>
    <n v="0"/>
    <x v="1"/>
    <x v="0"/>
    <e v="#N/A"/>
  </r>
  <r>
    <n v="552814"/>
    <x v="6695"/>
    <x v="0"/>
    <x v="4"/>
    <s v="SACRAMENTO"/>
    <x v="0"/>
    <x v="0"/>
    <s v="DAVITA"/>
    <n v="24"/>
    <x v="0"/>
    <n v="66"/>
    <n v="119"/>
    <n v="122"/>
    <x v="0"/>
    <s v="As Expected"/>
    <x v="0"/>
    <n v="73"/>
    <n v="85"/>
    <n v="120"/>
    <x v="1"/>
    <x v="1"/>
    <n v="124"/>
    <n v="124"/>
    <n v="0"/>
    <x v="2"/>
    <x v="0"/>
    <e v="#N/A"/>
  </r>
  <r>
    <n v="552815"/>
    <x v="6696"/>
    <x v="2"/>
    <x v="4"/>
    <s v="SAN BERNARDINO"/>
    <x v="0"/>
    <x v="0"/>
    <s v="DAVITA"/>
    <n v="25"/>
    <x v="2"/>
    <n v="23"/>
    <n v="47"/>
    <n v="47"/>
    <x v="0"/>
    <s v="As Expected"/>
    <x v="0"/>
    <n v="26"/>
    <n v="27"/>
    <n v="51"/>
    <x v="1"/>
    <x v="1"/>
    <n v="49"/>
    <n v="49"/>
    <n v="0"/>
    <x v="2"/>
    <x v="0"/>
    <e v="#N/A"/>
  </r>
  <r>
    <n v="552816"/>
    <x v="6697"/>
    <x v="4"/>
    <x v="4"/>
    <s v="SAN BERNARDINO"/>
    <x v="0"/>
    <x v="1"/>
    <s v="INDEPENDENT"/>
    <n v="28"/>
    <x v="0"/>
    <n v="65"/>
    <n v="136"/>
    <n v="135"/>
    <x v="0"/>
    <s v="As Expected"/>
    <x v="0"/>
    <n v="77"/>
    <n v="102"/>
    <n v="154"/>
    <x v="1"/>
    <x v="1"/>
    <n v="132"/>
    <n v="132"/>
    <n v="0"/>
    <x v="1"/>
    <x v="0"/>
    <n v="44"/>
  </r>
  <r>
    <n v="552817"/>
    <x v="6698"/>
    <x v="0"/>
    <x v="4"/>
    <s v="RIVERSIDE"/>
    <x v="0"/>
    <x v="0"/>
    <s v="DAVITA"/>
    <n v="25"/>
    <x v="0"/>
    <n v="43"/>
    <n v="73"/>
    <n v="80"/>
    <x v="0"/>
    <s v="As Expected"/>
    <x v="0"/>
    <n v="50"/>
    <n v="50"/>
    <n v="82"/>
    <x v="1"/>
    <x v="1"/>
    <n v="80"/>
    <n v="80"/>
    <n v="0"/>
    <x v="2"/>
    <x v="0"/>
    <e v="#N/A"/>
  </r>
  <r>
    <n v="552818"/>
    <x v="6699"/>
    <x v="0"/>
    <x v="4"/>
    <s v="KERN"/>
    <x v="0"/>
    <x v="0"/>
    <s v="AMERICAN RENAL ASSOCIATES"/>
    <n v="20"/>
    <x v="0"/>
    <n v="42"/>
    <n v="63"/>
    <n v="71"/>
    <x v="3"/>
    <s v="As Expected"/>
    <x v="0"/>
    <n v="48"/>
    <n v="35"/>
    <n v="75"/>
    <x v="0"/>
    <x v="1"/>
    <n v="61"/>
    <n v="61"/>
    <n v="1"/>
    <x v="1"/>
    <x v="0"/>
    <n v="56"/>
  </r>
  <r>
    <n v="552819"/>
    <x v="6700"/>
    <x v="5"/>
    <x v="4"/>
    <s v="LOS ANGELES"/>
    <x v="0"/>
    <x v="1"/>
    <s v="INDEPENDENT"/>
    <n v="27"/>
    <x v="0"/>
    <n v="91"/>
    <n v="141"/>
    <n v="151"/>
    <x v="0"/>
    <s v="As Expected"/>
    <x v="0"/>
    <n v="97"/>
    <n v="100"/>
    <n v="213"/>
    <x v="2"/>
    <x v="1"/>
    <n v="135"/>
    <n v="135"/>
    <n v="0"/>
    <x v="1"/>
    <x v="0"/>
    <n v="23"/>
  </r>
  <r>
    <n v="552820"/>
    <x v="6701"/>
    <x v="0"/>
    <x v="4"/>
    <s v="FRESNO"/>
    <x v="0"/>
    <x v="0"/>
    <s v="FRESENIUS MEDICAL CARE"/>
    <n v="24"/>
    <x v="0"/>
    <n v="120"/>
    <n v="185"/>
    <n v="189"/>
    <x v="0"/>
    <s v="As Expected"/>
    <x v="0"/>
    <n v="135"/>
    <n v="150"/>
    <n v="218"/>
    <x v="1"/>
    <x v="1"/>
    <n v="148"/>
    <n v="148"/>
    <n v="0"/>
    <x v="1"/>
    <x v="3"/>
    <e v="#N/A"/>
  </r>
  <r>
    <n v="552731"/>
    <x v="6702"/>
    <x v="3"/>
    <x v="4"/>
    <s v="SANTA CLARA"/>
    <x v="0"/>
    <x v="0"/>
    <s v="DAVITA"/>
    <n v="0"/>
    <x v="0"/>
    <n v="34"/>
    <n v="47"/>
    <n v="47"/>
    <x v="0"/>
    <s v="As Expected"/>
    <x v="0"/>
    <n v="39"/>
    <n v="48"/>
    <n v="143"/>
    <x v="2"/>
    <x v="3"/>
    <n v="10"/>
    <n v="10"/>
    <n v="0"/>
    <x v="2"/>
    <x v="3"/>
    <e v="#N/A"/>
  </r>
  <r>
    <n v="552732"/>
    <x v="6703"/>
    <x v="3"/>
    <x v="4"/>
    <s v="SAN DIEGO"/>
    <x v="0"/>
    <x v="0"/>
    <s v="US RENAL CARE, INC."/>
    <n v="3"/>
    <x v="1"/>
    <n v="23"/>
    <n v="34"/>
    <n v="33"/>
    <x v="0"/>
    <s v="Worse than Expected"/>
    <x v="0"/>
    <n v="24"/>
    <n v="42"/>
    <n v="77"/>
    <x v="2"/>
    <x v="3"/>
    <n v="0"/>
    <n v="0"/>
    <n v="0"/>
    <x v="2"/>
    <x v="0"/>
    <n v="38"/>
  </r>
  <r>
    <n v="552847"/>
    <x v="6704"/>
    <x v="0"/>
    <x v="4"/>
    <m/>
    <x v="0"/>
    <x v="0"/>
    <s v="DAVITA"/>
    <n v="24"/>
    <x v="0"/>
    <n v="46"/>
    <n v="83"/>
    <n v="96"/>
    <x v="0"/>
    <s v="As Expected"/>
    <x v="0"/>
    <n v="58"/>
    <n v="49"/>
    <n v="58"/>
    <x v="1"/>
    <x v="1"/>
    <n v="91"/>
    <n v="91"/>
    <n v="0"/>
    <x v="2"/>
    <x v="0"/>
    <e v="#N/A"/>
  </r>
  <r>
    <n v="552848"/>
    <x v="6705"/>
    <x v="0"/>
    <x v="4"/>
    <m/>
    <x v="0"/>
    <x v="0"/>
    <s v="DAVITA"/>
    <n v="24"/>
    <x v="2"/>
    <n v="14"/>
    <n v="17"/>
    <n v="18"/>
    <x v="0"/>
    <s v="As Expected"/>
    <x v="2"/>
    <n v="15"/>
    <n v="22"/>
    <n v="15"/>
    <x v="1"/>
    <x v="1"/>
    <n v="18"/>
    <n v="18"/>
    <n v="0"/>
    <x v="2"/>
    <x v="0"/>
    <e v="#N/A"/>
  </r>
  <r>
    <n v="552821"/>
    <x v="6706"/>
    <x v="2"/>
    <x v="4"/>
    <s v="LOS ANGELES"/>
    <x v="0"/>
    <x v="0"/>
    <s v="DALLAS COUNTY HOSPITAL DISTRICT"/>
    <n v="25"/>
    <x v="0"/>
    <n v="85"/>
    <n v="132"/>
    <n v="146"/>
    <x v="0"/>
    <s v="As Expected"/>
    <x v="0"/>
    <n v="96"/>
    <n v="101"/>
    <n v="184"/>
    <x v="1"/>
    <x v="1"/>
    <n v="130"/>
    <n v="130"/>
    <n v="0"/>
    <x v="1"/>
    <x v="0"/>
    <e v="#N/A"/>
  </r>
  <r>
    <n v="552822"/>
    <x v="6707"/>
    <x v="0"/>
    <x v="4"/>
    <s v="LOS ANGELES"/>
    <x v="0"/>
    <x v="0"/>
    <s v="DAVITA"/>
    <n v="25"/>
    <x v="0"/>
    <n v="55"/>
    <n v="96"/>
    <n v="105"/>
    <x v="0"/>
    <s v="As Expected"/>
    <x v="0"/>
    <n v="65"/>
    <n v="67"/>
    <n v="97"/>
    <x v="1"/>
    <x v="1"/>
    <n v="89"/>
    <n v="89"/>
    <n v="1"/>
    <x v="2"/>
    <x v="3"/>
    <e v="#N/A"/>
  </r>
  <r>
    <n v="552824"/>
    <x v="6708"/>
    <x v="0"/>
    <x v="4"/>
    <s v="VENTURA"/>
    <x v="0"/>
    <x v="0"/>
    <s v="DAVITA"/>
    <n v="21"/>
    <x v="2"/>
    <n v="15"/>
    <n v="31"/>
    <n v="31"/>
    <x v="0"/>
    <s v="As Expected"/>
    <x v="0"/>
    <n v="18"/>
    <n v="28"/>
    <n v="24"/>
    <x v="1"/>
    <x v="1"/>
    <n v="31"/>
    <n v="31"/>
    <n v="0"/>
    <x v="2"/>
    <x v="0"/>
    <e v="#N/A"/>
  </r>
  <r>
    <n v="552827"/>
    <x v="410"/>
    <x v="0"/>
    <x v="4"/>
    <s v="SANTA CLARA"/>
    <x v="1"/>
    <x v="0"/>
    <s v="SATELLITE HEALTHCARE"/>
    <n v="25"/>
    <x v="0"/>
    <n v="65"/>
    <n v="108"/>
    <n v="110"/>
    <x v="0"/>
    <s v="As Expected"/>
    <x v="0"/>
    <n v="77"/>
    <n v="94"/>
    <n v="141"/>
    <x v="0"/>
    <x v="1"/>
    <n v="110"/>
    <n v="110"/>
    <n v="0"/>
    <x v="2"/>
    <x v="3"/>
    <e v="#N/A"/>
  </r>
  <r>
    <n v="552828"/>
    <x v="6709"/>
    <x v="0"/>
    <x v="4"/>
    <s v="MONTEREY"/>
    <x v="0"/>
    <x v="0"/>
    <s v="DAVITA"/>
    <n v="24"/>
    <x v="0"/>
    <n v="46"/>
    <n v="66"/>
    <n v="66"/>
    <x v="0"/>
    <s v="As Expected"/>
    <x v="0"/>
    <n v="50"/>
    <n v="47"/>
    <n v="73"/>
    <x v="0"/>
    <x v="1"/>
    <n v="67"/>
    <n v="67"/>
    <n v="0"/>
    <x v="2"/>
    <x v="3"/>
    <n v="66"/>
  </r>
  <r>
    <n v="552829"/>
    <x v="6710"/>
    <x v="0"/>
    <x v="4"/>
    <s v="CONTRA COSTA"/>
    <x v="0"/>
    <x v="0"/>
    <s v="DAVITA"/>
    <n v="24"/>
    <x v="0"/>
    <n v="50"/>
    <n v="105"/>
    <n v="103"/>
    <x v="0"/>
    <s v="As Expected"/>
    <x v="0"/>
    <n v="51"/>
    <n v="56"/>
    <n v="70"/>
    <x v="1"/>
    <x v="1"/>
    <n v="103"/>
    <n v="103"/>
    <n v="0"/>
    <x v="2"/>
    <x v="3"/>
    <n v="51"/>
  </r>
  <r>
    <n v="552832"/>
    <x v="6711"/>
    <x v="0"/>
    <x v="4"/>
    <s v="LOS ANGELES"/>
    <x v="0"/>
    <x v="0"/>
    <s v="DAVITA"/>
    <n v="27"/>
    <x v="0"/>
    <n v="63"/>
    <n v="130"/>
    <n v="141"/>
    <x v="0"/>
    <s v="As Expected"/>
    <x v="0"/>
    <n v="78"/>
    <n v="90"/>
    <n v="105"/>
    <x v="1"/>
    <x v="1"/>
    <n v="116"/>
    <n v="116"/>
    <n v="0"/>
    <x v="1"/>
    <x v="0"/>
    <e v="#N/A"/>
  </r>
  <r>
    <n v="552833"/>
    <x v="6712"/>
    <x v="0"/>
    <x v="4"/>
    <s v="LOS ANGELES"/>
    <x v="0"/>
    <x v="0"/>
    <s v="US RENAL CARE, INC."/>
    <n v="15"/>
    <x v="0"/>
    <n v="25"/>
    <n v="39"/>
    <n v="44"/>
    <x v="0"/>
    <s v="As Expected"/>
    <x v="0"/>
    <n v="28"/>
    <n v="27"/>
    <n v="44"/>
    <x v="1"/>
    <x v="1"/>
    <n v="41"/>
    <n v="41"/>
    <n v="0"/>
    <x v="2"/>
    <x v="0"/>
    <n v="53"/>
  </r>
  <r>
    <n v="672876"/>
    <x v="6713"/>
    <x v="1"/>
    <x v="46"/>
    <m/>
    <x v="0"/>
    <x v="0"/>
    <s v="FRESENIUS MEDICAL CARE"/>
    <n v="23"/>
    <x v="0"/>
    <n v="24"/>
    <n v="31"/>
    <n v="38"/>
    <x v="0"/>
    <s v="As Expected"/>
    <x v="2"/>
    <n v="26"/>
    <n v="25"/>
    <n v="30"/>
    <x v="0"/>
    <x v="1"/>
    <n v="37"/>
    <n v="37"/>
    <n v="0"/>
    <x v="2"/>
    <x v="0"/>
    <s v="No Score"/>
  </r>
  <r>
    <n v="552834"/>
    <x v="6714"/>
    <x v="2"/>
    <x v="4"/>
    <s v="SAN BERNARDINO"/>
    <x v="0"/>
    <x v="0"/>
    <s v="DAVITA"/>
    <n v="25"/>
    <x v="0"/>
    <n v="88"/>
    <n v="161"/>
    <n v="172"/>
    <x v="0"/>
    <s v="As Expected"/>
    <x v="0"/>
    <n v="98"/>
    <n v="100"/>
    <n v="134"/>
    <x v="1"/>
    <x v="1"/>
    <n v="133"/>
    <n v="133"/>
    <n v="0"/>
    <x v="2"/>
    <x v="0"/>
    <e v="#N/A"/>
  </r>
  <r>
    <n v="552836"/>
    <x v="6715"/>
    <x v="0"/>
    <x v="4"/>
    <s v="LOS ANGELES"/>
    <x v="0"/>
    <x v="0"/>
    <s v="FRESENIUS MEDICAL CARE"/>
    <n v="24"/>
    <x v="0"/>
    <n v="61"/>
    <n v="96"/>
    <n v="102"/>
    <x v="0"/>
    <s v="As Expected"/>
    <x v="0"/>
    <n v="72"/>
    <n v="81"/>
    <n v="100"/>
    <x v="1"/>
    <x v="1"/>
    <n v="87"/>
    <n v="87"/>
    <n v="0"/>
    <x v="2"/>
    <x v="0"/>
    <n v="35"/>
  </r>
  <r>
    <n v="552867"/>
    <x v="6716"/>
    <x v="2"/>
    <x v="4"/>
    <s v="NAPA"/>
    <x v="0"/>
    <x v="0"/>
    <s v="US RENAL CARE, INC."/>
    <n v="13"/>
    <x v="2"/>
    <n v="10"/>
    <n v="22"/>
    <n v="25"/>
    <x v="2"/>
    <s v="Better than Expected"/>
    <x v="2"/>
    <n v="14"/>
    <n v="13"/>
    <n v="14"/>
    <x v="2"/>
    <x v="1"/>
    <n v="22"/>
    <n v="22"/>
    <n v="0"/>
    <x v="2"/>
    <x v="0"/>
    <e v="#N/A"/>
  </r>
  <r>
    <n v="642300"/>
    <x v="6717"/>
    <x v="0"/>
    <x v="54"/>
    <s v="AMERICAN SAMOA"/>
    <x v="1"/>
    <x v="1"/>
    <s v="INDEPENDENT"/>
    <n v="32"/>
    <x v="0"/>
    <n v="160"/>
    <n v="205"/>
    <n v="206"/>
    <x v="0"/>
    <s v="As Expected"/>
    <x v="0"/>
    <n v="166"/>
    <n v="87"/>
    <n v="632"/>
    <x v="2"/>
    <x v="1"/>
    <n v="215"/>
    <n v="215"/>
    <n v="0"/>
    <x v="0"/>
    <x v="2"/>
    <e v="#N/A"/>
  </r>
  <r>
    <n v="652500"/>
    <x v="6718"/>
    <x v="0"/>
    <x v="55"/>
    <s v="GUAM"/>
    <x v="0"/>
    <x v="0"/>
    <s v="INNOVATIVE DIALYSIS SYSTEMS"/>
    <n v="22"/>
    <x v="0"/>
    <n v="129"/>
    <n v="189"/>
    <n v="200"/>
    <x v="0"/>
    <s v="As Expected"/>
    <x v="0"/>
    <n v="141"/>
    <n v="103"/>
    <n v="614"/>
    <x v="0"/>
    <x v="1"/>
    <n v="170"/>
    <n v="170"/>
    <n v="0"/>
    <x v="0"/>
    <x v="2"/>
    <n v="60"/>
  </r>
  <r>
    <n v="652501"/>
    <x v="6719"/>
    <x v="0"/>
    <x v="55"/>
    <s v="GUAM"/>
    <x v="0"/>
    <x v="0"/>
    <s v="INNOVATIVE DIALYSIS SYSTEMS"/>
    <n v="21"/>
    <x v="0"/>
    <n v="165"/>
    <n v="247"/>
    <n v="252"/>
    <x v="0"/>
    <s v="As Expected"/>
    <x v="0"/>
    <n v="183"/>
    <n v="114"/>
    <n v="701"/>
    <x v="0"/>
    <x v="1"/>
    <n v="264"/>
    <n v="264"/>
    <n v="0"/>
    <x v="0"/>
    <x v="2"/>
    <n v="51"/>
  </r>
  <r>
    <n v="652503"/>
    <x v="6720"/>
    <x v="1"/>
    <x v="55"/>
    <s v="GUAM"/>
    <x v="0"/>
    <x v="0"/>
    <s v="INNOVATIVE DIALYSIS SYSTEMS"/>
    <n v="20"/>
    <x v="0"/>
    <n v="118"/>
    <n v="169"/>
    <n v="174"/>
    <x v="0"/>
    <s v="As Expected"/>
    <x v="0"/>
    <n v="123"/>
    <n v="98"/>
    <n v="540"/>
    <x v="0"/>
    <x v="1"/>
    <n v="179"/>
    <n v="179"/>
    <n v="0"/>
    <x v="0"/>
    <x v="2"/>
    <n v="65"/>
  </r>
  <r>
    <n v="552825"/>
    <x v="6721"/>
    <x v="3"/>
    <x v="4"/>
    <m/>
    <x v="0"/>
    <x v="0"/>
    <s v="US RENAL CARE, INC."/>
    <n v="2"/>
    <x v="0"/>
    <n v="32"/>
    <n v="61"/>
    <n v="67"/>
    <x v="0"/>
    <s v="As Expected"/>
    <x v="0"/>
    <n v="37"/>
    <n v="25"/>
    <n v="59"/>
    <x v="2"/>
    <x v="3"/>
    <n v="3"/>
    <n v="3"/>
    <n v="0"/>
    <x v="2"/>
    <x v="0"/>
    <e v="#N/A"/>
  </r>
  <r>
    <n v="552826"/>
    <x v="6722"/>
    <x v="0"/>
    <x v="4"/>
    <m/>
    <x v="0"/>
    <x v="0"/>
    <s v="DAVITA"/>
    <n v="33"/>
    <x v="0"/>
    <n v="26"/>
    <n v="51"/>
    <n v="57"/>
    <x v="0"/>
    <s v="As Expected"/>
    <x v="0"/>
    <n v="33"/>
    <n v="33"/>
    <n v="49"/>
    <x v="1"/>
    <x v="1"/>
    <n v="57"/>
    <n v="57"/>
    <n v="0"/>
    <x v="2"/>
    <x v="0"/>
    <e v="#N/A"/>
  </r>
  <r>
    <n v="652504"/>
    <x v="6723"/>
    <x v="5"/>
    <x v="55"/>
    <s v="GUAM"/>
    <x v="0"/>
    <x v="0"/>
    <s v="INNOVATIVE DIALYSIS SYSTEMS"/>
    <n v="24"/>
    <x v="0"/>
    <n v="103"/>
    <n v="165"/>
    <n v="147"/>
    <x v="0"/>
    <s v="As Expected"/>
    <x v="1"/>
    <n v="107"/>
    <n v="76"/>
    <n v="388"/>
    <x v="3"/>
    <x v="1"/>
    <n v="172"/>
    <n v="172"/>
    <n v="0"/>
    <x v="0"/>
    <x v="0"/>
    <n v="56"/>
  </r>
  <r>
    <n v="652505"/>
    <x v="6724"/>
    <x v="0"/>
    <x v="55"/>
    <s v="GUAM"/>
    <x v="0"/>
    <x v="0"/>
    <s v="US RENAL CARE, INC."/>
    <n v="25"/>
    <x v="0"/>
    <n v="79"/>
    <n v="145"/>
    <n v="162"/>
    <x v="0"/>
    <s v="As Expected"/>
    <x v="0"/>
    <n v="83"/>
    <n v="77"/>
    <n v="120"/>
    <x v="1"/>
    <x v="1"/>
    <n v="164"/>
    <n v="164"/>
    <n v="0"/>
    <x v="0"/>
    <x v="2"/>
    <n v="68"/>
  </r>
  <r>
    <n v="672500"/>
    <x v="6725"/>
    <x v="1"/>
    <x v="46"/>
    <s v="BRAZORIA"/>
    <x v="0"/>
    <x v="0"/>
    <s v="DAVITA"/>
    <n v="24"/>
    <x v="0"/>
    <n v="73"/>
    <n v="102"/>
    <n v="106"/>
    <x v="0"/>
    <s v="As Expected"/>
    <x v="0"/>
    <n v="82"/>
    <n v="59"/>
    <n v="378"/>
    <x v="1"/>
    <x v="1"/>
    <n v="105"/>
    <n v="105"/>
    <n v="0"/>
    <x v="1"/>
    <x v="0"/>
    <e v="#N/A"/>
  </r>
  <r>
    <n v="672501"/>
    <x v="6726"/>
    <x v="1"/>
    <x v="46"/>
    <s v="EL PASO"/>
    <x v="0"/>
    <x v="0"/>
    <s v="DAVITA"/>
    <n v="24"/>
    <x v="0"/>
    <n v="170"/>
    <n v="251"/>
    <n v="256"/>
    <x v="0"/>
    <s v="As Expected"/>
    <x v="0"/>
    <n v="188"/>
    <n v="163"/>
    <n v="745"/>
    <x v="0"/>
    <x v="1"/>
    <n v="232"/>
    <n v="232"/>
    <n v="0"/>
    <x v="1"/>
    <x v="0"/>
    <e v="#N/A"/>
  </r>
  <r>
    <n v="672502"/>
    <x v="6727"/>
    <x v="0"/>
    <x v="46"/>
    <s v="HIDALGO"/>
    <x v="0"/>
    <x v="1"/>
    <s v="INDEPENDENT"/>
    <n v="24"/>
    <x v="0"/>
    <n v="121"/>
    <n v="128"/>
    <n v="139"/>
    <x v="0"/>
    <s v="As Expected"/>
    <x v="0"/>
    <n v="132"/>
    <n v="182"/>
    <n v="579"/>
    <x v="0"/>
    <x v="1"/>
    <n v="137"/>
    <n v="137"/>
    <n v="0"/>
    <x v="1"/>
    <x v="0"/>
    <n v="54"/>
  </r>
  <r>
    <n v="672503"/>
    <x v="6728"/>
    <x v="0"/>
    <x v="46"/>
    <s v="HARRIS"/>
    <x v="0"/>
    <x v="0"/>
    <s v="DAVITA"/>
    <n v="16"/>
    <x v="0"/>
    <n v="72"/>
    <n v="103"/>
    <n v="100"/>
    <x v="0"/>
    <s v="As Expected"/>
    <x v="0"/>
    <n v="76"/>
    <n v="84"/>
    <n v="326"/>
    <x v="1"/>
    <x v="1"/>
    <n v="104"/>
    <n v="104"/>
    <n v="0"/>
    <x v="1"/>
    <x v="0"/>
    <e v="#N/A"/>
  </r>
  <r>
    <n v="672877"/>
    <x v="6729"/>
    <x v="3"/>
    <x v="46"/>
    <m/>
    <x v="0"/>
    <x v="0"/>
    <s v="FRESENIUS MEDICAL CARE"/>
    <n v="13"/>
    <x v="2"/>
    <n v="7"/>
    <n v="15"/>
    <n v="16"/>
    <x v="2"/>
    <s v="Not Available"/>
    <x v="2"/>
    <n v="9"/>
    <n v="5"/>
    <n v="14"/>
    <x v="1"/>
    <x v="1"/>
    <n v="15"/>
    <n v="15"/>
    <n v="0"/>
    <x v="2"/>
    <x v="0"/>
    <n v="65"/>
  </r>
  <r>
    <n v="672504"/>
    <x v="6730"/>
    <x v="2"/>
    <x v="46"/>
    <s v="BRAZOS"/>
    <x v="0"/>
    <x v="0"/>
    <s v="DAVITA"/>
    <n v="24"/>
    <x v="0"/>
    <n v="68"/>
    <n v="93"/>
    <n v="93"/>
    <x v="0"/>
    <s v="As Expected"/>
    <x v="0"/>
    <n v="81"/>
    <n v="83"/>
    <n v="328"/>
    <x v="1"/>
    <x v="1"/>
    <n v="97"/>
    <n v="97"/>
    <n v="0"/>
    <x v="1"/>
    <x v="0"/>
    <e v="#N/A"/>
  </r>
  <r>
    <n v="672505"/>
    <x v="6731"/>
    <x v="1"/>
    <x v="46"/>
    <s v="DALLAS"/>
    <x v="0"/>
    <x v="0"/>
    <s v="FRESENIUS MEDICAL CARE"/>
    <n v="31"/>
    <x v="0"/>
    <n v="74"/>
    <n v="104"/>
    <n v="107"/>
    <x v="0"/>
    <s v="As Expected"/>
    <x v="0"/>
    <n v="83"/>
    <n v="94"/>
    <n v="349"/>
    <x v="0"/>
    <x v="1"/>
    <n v="108"/>
    <n v="108"/>
    <n v="0"/>
    <x v="0"/>
    <x v="0"/>
    <n v="59"/>
  </r>
  <r>
    <n v="672506"/>
    <x v="6732"/>
    <x v="0"/>
    <x v="46"/>
    <s v="BEXAR"/>
    <x v="0"/>
    <x v="0"/>
    <s v="US RENAL CARE, INC."/>
    <n v="27"/>
    <x v="0"/>
    <n v="68"/>
    <n v="87"/>
    <n v="90"/>
    <x v="0"/>
    <s v="As Expected"/>
    <x v="0"/>
    <n v="72"/>
    <n v="89"/>
    <n v="329"/>
    <x v="1"/>
    <x v="1"/>
    <n v="68"/>
    <n v="68"/>
    <n v="0"/>
    <x v="2"/>
    <x v="0"/>
    <n v="53"/>
  </r>
  <r>
    <n v="672507"/>
    <x v="6733"/>
    <x v="0"/>
    <x v="46"/>
    <s v="ATASCOSA"/>
    <x v="0"/>
    <x v="0"/>
    <s v="US RENAL CARE, INC."/>
    <n v="25"/>
    <x v="0"/>
    <n v="80"/>
    <n v="105"/>
    <n v="106"/>
    <x v="0"/>
    <s v="As Expected"/>
    <x v="1"/>
    <n v="87"/>
    <n v="101"/>
    <n v="371"/>
    <x v="0"/>
    <x v="1"/>
    <n v="107"/>
    <n v="107"/>
    <n v="0"/>
    <x v="1"/>
    <x v="0"/>
    <n v="55"/>
  </r>
  <r>
    <n v="672508"/>
    <x v="6734"/>
    <x v="2"/>
    <x v="46"/>
    <s v="EL PASO"/>
    <x v="0"/>
    <x v="0"/>
    <s v="DAVITA"/>
    <n v="20"/>
    <x v="0"/>
    <n v="107"/>
    <n v="149"/>
    <n v="149"/>
    <x v="1"/>
    <s v="As Expected"/>
    <x v="0"/>
    <n v="118"/>
    <n v="149"/>
    <n v="559"/>
    <x v="0"/>
    <x v="2"/>
    <n v="110"/>
    <n v="110"/>
    <n v="0"/>
    <x v="0"/>
    <x v="0"/>
    <e v="#N/A"/>
  </r>
  <r>
    <n v="672509"/>
    <x v="6735"/>
    <x v="1"/>
    <x v="46"/>
    <s v="HARRIS"/>
    <x v="0"/>
    <x v="0"/>
    <s v="FRESENIUS MEDICAL CARE"/>
    <n v="12"/>
    <x v="0"/>
    <n v="50"/>
    <n v="62"/>
    <n v="68"/>
    <x v="0"/>
    <s v="As Expected"/>
    <x v="0"/>
    <n v="54"/>
    <n v="64"/>
    <n v="173"/>
    <x v="0"/>
    <x v="1"/>
    <n v="69"/>
    <n v="69"/>
    <n v="0"/>
    <x v="2"/>
    <x v="0"/>
    <n v="80"/>
  </r>
  <r>
    <n v="672510"/>
    <x v="6736"/>
    <x v="1"/>
    <x v="46"/>
    <s v="BEXAR"/>
    <x v="0"/>
    <x v="0"/>
    <s v="US RENAL CARE, INC."/>
    <n v="36"/>
    <x v="0"/>
    <n v="109"/>
    <n v="164"/>
    <n v="169"/>
    <x v="0"/>
    <s v="As Expected"/>
    <x v="1"/>
    <n v="119"/>
    <n v="141"/>
    <n v="535"/>
    <x v="1"/>
    <x v="1"/>
    <n v="170"/>
    <n v="170"/>
    <n v="0"/>
    <x v="1"/>
    <x v="0"/>
    <n v="65"/>
  </r>
  <r>
    <n v="672511"/>
    <x v="6737"/>
    <x v="2"/>
    <x v="46"/>
    <s v="HARRIS"/>
    <x v="0"/>
    <x v="0"/>
    <s v="DAVITA"/>
    <n v="25"/>
    <x v="2"/>
    <n v="22"/>
    <n v="30"/>
    <n v="34"/>
    <x v="0"/>
    <s v="As Expected"/>
    <x v="0"/>
    <n v="24"/>
    <n v="26"/>
    <n v="121"/>
    <x v="1"/>
    <x v="2"/>
    <n v="34"/>
    <n v="34"/>
    <n v="0"/>
    <x v="2"/>
    <x v="0"/>
    <e v="#N/A"/>
  </r>
  <r>
    <n v="552712"/>
    <x v="6738"/>
    <x v="3"/>
    <x v="4"/>
    <s v="SANTA CLARA"/>
    <x v="0"/>
    <x v="0"/>
    <s v="DAVITA"/>
    <n v="8"/>
    <x v="2"/>
    <n v="15"/>
    <n v="29"/>
    <n v="27"/>
    <x v="0"/>
    <s v="As Expected"/>
    <x v="0"/>
    <n v="20"/>
    <n v="11"/>
    <n v="73"/>
    <x v="2"/>
    <x v="3"/>
    <n v="8"/>
    <n v="8"/>
    <n v="0"/>
    <x v="2"/>
    <x v="0"/>
    <n v="80"/>
  </r>
  <r>
    <n v="672514"/>
    <x v="6739"/>
    <x v="2"/>
    <x v="46"/>
    <s v="CAMERON"/>
    <x v="0"/>
    <x v="0"/>
    <s v="US RENAL CARE, INC."/>
    <n v="25"/>
    <x v="0"/>
    <n v="117"/>
    <n v="161"/>
    <n v="171"/>
    <x v="0"/>
    <s v="As Expected"/>
    <x v="0"/>
    <n v="127"/>
    <n v="152"/>
    <n v="471"/>
    <x v="1"/>
    <x v="1"/>
    <n v="171"/>
    <n v="171"/>
    <n v="0"/>
    <x v="1"/>
    <x v="0"/>
    <n v="71"/>
  </r>
  <r>
    <n v="672515"/>
    <x v="6740"/>
    <x v="2"/>
    <x v="46"/>
    <s v="BEXAR"/>
    <x v="0"/>
    <x v="0"/>
    <s v="DAVITA"/>
    <n v="24"/>
    <x v="0"/>
    <n v="108"/>
    <n v="161"/>
    <n v="163"/>
    <x v="0"/>
    <s v="As Expected"/>
    <x v="0"/>
    <n v="119"/>
    <n v="97"/>
    <n v="526"/>
    <x v="1"/>
    <x v="1"/>
    <n v="149"/>
    <n v="149"/>
    <n v="0"/>
    <x v="1"/>
    <x v="0"/>
    <e v="#N/A"/>
  </r>
  <r>
    <n v="672516"/>
    <x v="6741"/>
    <x v="2"/>
    <x v="46"/>
    <s v="BEXAR"/>
    <x v="0"/>
    <x v="0"/>
    <s v="DAVITA"/>
    <n v="22"/>
    <x v="0"/>
    <n v="57"/>
    <n v="71"/>
    <n v="75"/>
    <x v="0"/>
    <s v="As Expected"/>
    <x v="0"/>
    <n v="58"/>
    <n v="47"/>
    <n v="290"/>
    <x v="3"/>
    <x v="1"/>
    <n v="74"/>
    <n v="74"/>
    <n v="0"/>
    <x v="1"/>
    <x v="0"/>
    <e v="#N/A"/>
  </r>
  <r>
    <n v="552830"/>
    <x v="6742"/>
    <x v="0"/>
    <x v="4"/>
    <m/>
    <x v="0"/>
    <x v="0"/>
    <s v="DAVITA"/>
    <n v="25"/>
    <x v="0"/>
    <n v="43"/>
    <n v="100"/>
    <n v="100"/>
    <x v="0"/>
    <s v="As Expected"/>
    <x v="0"/>
    <n v="54"/>
    <n v="56"/>
    <n v="72"/>
    <x v="0"/>
    <x v="1"/>
    <n v="103"/>
    <n v="103"/>
    <n v="0"/>
    <x v="2"/>
    <x v="0"/>
    <e v="#N/A"/>
  </r>
  <r>
    <n v="672517"/>
    <x v="6743"/>
    <x v="0"/>
    <x v="46"/>
    <s v="TARRANT"/>
    <x v="0"/>
    <x v="0"/>
    <s v="FRESENIUS MEDICAL CARE"/>
    <n v="30"/>
    <x v="0"/>
    <n v="115"/>
    <n v="189"/>
    <n v="192"/>
    <x v="0"/>
    <s v="As Expected"/>
    <x v="0"/>
    <n v="133"/>
    <n v="167"/>
    <n v="567"/>
    <x v="0"/>
    <x v="0"/>
    <n v="195"/>
    <n v="195"/>
    <n v="0"/>
    <x v="1"/>
    <x v="0"/>
    <n v="53"/>
  </r>
  <r>
    <n v="672518"/>
    <x v="6744"/>
    <x v="0"/>
    <x v="46"/>
    <s v="HARRIS"/>
    <x v="0"/>
    <x v="0"/>
    <s v="DAVITA"/>
    <n v="30"/>
    <x v="0"/>
    <n v="56"/>
    <n v="87"/>
    <n v="91"/>
    <x v="0"/>
    <s v="As Expected"/>
    <x v="0"/>
    <n v="64"/>
    <n v="76"/>
    <n v="321"/>
    <x v="1"/>
    <x v="1"/>
    <n v="92"/>
    <n v="92"/>
    <n v="0"/>
    <x v="1"/>
    <x v="0"/>
    <e v="#N/A"/>
  </r>
  <r>
    <n v="672519"/>
    <x v="6745"/>
    <x v="2"/>
    <x v="46"/>
    <s v="BEXAR"/>
    <x v="0"/>
    <x v="0"/>
    <s v="DAVITA"/>
    <n v="24"/>
    <x v="0"/>
    <n v="79"/>
    <n v="107"/>
    <n v="115"/>
    <x v="0"/>
    <s v="As Expected"/>
    <x v="0"/>
    <n v="89"/>
    <n v="112"/>
    <n v="361"/>
    <x v="1"/>
    <x v="1"/>
    <n v="115"/>
    <n v="115"/>
    <n v="0"/>
    <x v="1"/>
    <x v="0"/>
    <e v="#N/A"/>
  </r>
  <r>
    <n v="672520"/>
    <x v="6746"/>
    <x v="1"/>
    <x v="46"/>
    <s v="DALLAS"/>
    <x v="0"/>
    <x v="0"/>
    <s v="DAVITA"/>
    <n v="25"/>
    <x v="0"/>
    <n v="59"/>
    <n v="81"/>
    <n v="80"/>
    <x v="0"/>
    <s v="Better than Expected"/>
    <x v="0"/>
    <n v="66"/>
    <n v="52"/>
    <n v="228"/>
    <x v="1"/>
    <x v="1"/>
    <n v="82"/>
    <n v="82"/>
    <n v="0"/>
    <x v="2"/>
    <x v="0"/>
    <e v="#N/A"/>
  </r>
  <r>
    <n v="672521"/>
    <x v="6747"/>
    <x v="2"/>
    <x v="46"/>
    <s v="BEXAR"/>
    <x v="0"/>
    <x v="0"/>
    <s v="DAVITA"/>
    <n v="24"/>
    <x v="0"/>
    <n v="68"/>
    <n v="99"/>
    <n v="102"/>
    <x v="0"/>
    <s v="As Expected"/>
    <x v="0"/>
    <n v="71"/>
    <n v="83"/>
    <n v="317"/>
    <x v="1"/>
    <x v="1"/>
    <n v="104"/>
    <n v="104"/>
    <n v="0"/>
    <x v="1"/>
    <x v="0"/>
    <e v="#N/A"/>
  </r>
  <r>
    <n v="672522"/>
    <x v="6748"/>
    <x v="1"/>
    <x v="46"/>
    <s v="GALVESTON"/>
    <x v="0"/>
    <x v="0"/>
    <s v="DAVITA"/>
    <n v="12"/>
    <x v="0"/>
    <n v="62"/>
    <n v="83"/>
    <n v="86"/>
    <x v="0"/>
    <s v="As Expected"/>
    <x v="0"/>
    <n v="76"/>
    <n v="96"/>
    <n v="321"/>
    <x v="1"/>
    <x v="1"/>
    <n v="76"/>
    <n v="76"/>
    <n v="0"/>
    <x v="2"/>
    <x v="0"/>
    <e v="#N/A"/>
  </r>
  <r>
    <n v="672523"/>
    <x v="6749"/>
    <x v="2"/>
    <x v="46"/>
    <s v="BEXAR"/>
    <x v="0"/>
    <x v="0"/>
    <s v="DAVITA"/>
    <n v="24"/>
    <x v="0"/>
    <n v="96"/>
    <n v="135"/>
    <n v="142"/>
    <x v="0"/>
    <s v="As Expected"/>
    <x v="0"/>
    <n v="102"/>
    <n v="116"/>
    <n v="431"/>
    <x v="1"/>
    <x v="1"/>
    <n v="143"/>
    <n v="143"/>
    <n v="0"/>
    <x v="3"/>
    <x v="0"/>
    <e v="#N/A"/>
  </r>
  <r>
    <n v="672524"/>
    <x v="6750"/>
    <x v="0"/>
    <x v="46"/>
    <s v="BRAZORIA"/>
    <x v="0"/>
    <x v="0"/>
    <s v="DAVITA"/>
    <n v="20"/>
    <x v="0"/>
    <n v="39"/>
    <n v="54"/>
    <n v="57"/>
    <x v="0"/>
    <s v="As Expected"/>
    <x v="0"/>
    <n v="43"/>
    <n v="39"/>
    <n v="171"/>
    <x v="0"/>
    <x v="1"/>
    <n v="58"/>
    <n v="58"/>
    <n v="0"/>
    <x v="1"/>
    <x v="0"/>
    <e v="#N/A"/>
  </r>
  <r>
    <n v="672525"/>
    <x v="6751"/>
    <x v="0"/>
    <x v="46"/>
    <s v="TARRANT"/>
    <x v="0"/>
    <x v="0"/>
    <s v="DAVITA"/>
    <n v="12"/>
    <x v="0"/>
    <n v="46"/>
    <n v="62"/>
    <n v="63"/>
    <x v="0"/>
    <s v="As Expected"/>
    <x v="0"/>
    <n v="51"/>
    <n v="71"/>
    <n v="255"/>
    <x v="1"/>
    <x v="1"/>
    <n v="63"/>
    <n v="63"/>
    <n v="0"/>
    <x v="1"/>
    <x v="0"/>
    <e v="#N/A"/>
  </r>
  <r>
    <n v="672526"/>
    <x v="6752"/>
    <x v="4"/>
    <x v="46"/>
    <s v="DALLAS"/>
    <x v="0"/>
    <x v="0"/>
    <s v="US RENAL CARE, INC."/>
    <n v="17"/>
    <x v="0"/>
    <n v="51"/>
    <n v="83"/>
    <n v="83"/>
    <x v="0"/>
    <s v="As Expected"/>
    <x v="0"/>
    <n v="60"/>
    <n v="67"/>
    <n v="246"/>
    <x v="0"/>
    <x v="1"/>
    <n v="84"/>
    <n v="84"/>
    <n v="0"/>
    <x v="1"/>
    <x v="0"/>
    <n v="59"/>
  </r>
  <r>
    <n v="672527"/>
    <x v="6753"/>
    <x v="1"/>
    <x v="46"/>
    <s v="BEXAR"/>
    <x v="0"/>
    <x v="0"/>
    <s v="SANKAR NEPHROLOGY GROUP"/>
    <n v="22"/>
    <x v="0"/>
    <n v="86"/>
    <n v="115"/>
    <n v="120"/>
    <x v="0"/>
    <s v="As Expected"/>
    <x v="0"/>
    <n v="95"/>
    <n v="131"/>
    <n v="492"/>
    <x v="0"/>
    <x v="1"/>
    <n v="108"/>
    <n v="108"/>
    <n v="0"/>
    <x v="0"/>
    <x v="0"/>
    <n v="56"/>
  </r>
  <r>
    <n v="672529"/>
    <x v="6754"/>
    <x v="0"/>
    <x v="46"/>
    <s v="HARRIS"/>
    <x v="0"/>
    <x v="0"/>
    <s v="DAVITA"/>
    <n v="16"/>
    <x v="0"/>
    <n v="47"/>
    <n v="66"/>
    <n v="70"/>
    <x v="0"/>
    <s v="As Expected"/>
    <x v="0"/>
    <n v="49"/>
    <n v="64"/>
    <n v="274"/>
    <x v="1"/>
    <x v="1"/>
    <n v="71"/>
    <n v="71"/>
    <n v="0"/>
    <x v="1"/>
    <x v="0"/>
    <e v="#N/A"/>
  </r>
  <r>
    <n v="672530"/>
    <x v="6755"/>
    <x v="2"/>
    <x v="46"/>
    <s v="HILL"/>
    <x v="0"/>
    <x v="0"/>
    <s v="FRESENIUS MEDICAL CARE"/>
    <n v="17"/>
    <x v="0"/>
    <n v="47"/>
    <n v="69"/>
    <n v="73"/>
    <x v="0"/>
    <s v="As Expected"/>
    <x v="0"/>
    <n v="55"/>
    <n v="69"/>
    <n v="223"/>
    <x v="1"/>
    <x v="1"/>
    <n v="73"/>
    <n v="73"/>
    <n v="0"/>
    <x v="1"/>
    <x v="0"/>
    <n v="70"/>
  </r>
  <r>
    <n v="672531"/>
    <x v="6756"/>
    <x v="0"/>
    <x v="46"/>
    <s v="TARRANT"/>
    <x v="0"/>
    <x v="0"/>
    <s v="DAVITA"/>
    <n v="30"/>
    <x v="0"/>
    <n v="123"/>
    <n v="154"/>
    <n v="160"/>
    <x v="0"/>
    <s v="As Expected"/>
    <x v="0"/>
    <n v="130"/>
    <n v="103"/>
    <n v="478"/>
    <x v="1"/>
    <x v="1"/>
    <n v="117"/>
    <n v="117"/>
    <n v="0"/>
    <x v="1"/>
    <x v="3"/>
    <e v="#N/A"/>
  </r>
  <r>
    <n v="552716"/>
    <x v="6757"/>
    <x v="3"/>
    <x v="4"/>
    <s v="SAN MATEO"/>
    <x v="0"/>
    <x v="0"/>
    <s v="DAVITA"/>
    <n v="7"/>
    <x v="0"/>
    <n v="37"/>
    <n v="93"/>
    <n v="99"/>
    <x v="0"/>
    <s v="As Expected"/>
    <x v="0"/>
    <n v="40"/>
    <n v="28"/>
    <n v="133"/>
    <x v="2"/>
    <x v="3"/>
    <n v="10"/>
    <n v="10"/>
    <n v="0"/>
    <x v="1"/>
    <x v="3"/>
    <e v="#N/A"/>
  </r>
  <r>
    <n v="672532"/>
    <x v="6758"/>
    <x v="0"/>
    <x v="46"/>
    <s v="BEXAR"/>
    <x v="0"/>
    <x v="0"/>
    <s v="SANKAR NEPHROLOGY GROUP"/>
    <n v="21"/>
    <x v="0"/>
    <n v="81"/>
    <n v="102"/>
    <n v="105"/>
    <x v="0"/>
    <s v="As Expected"/>
    <x v="0"/>
    <n v="87"/>
    <n v="141"/>
    <n v="371"/>
    <x v="1"/>
    <x v="1"/>
    <n v="105"/>
    <n v="105"/>
    <n v="0"/>
    <x v="1"/>
    <x v="0"/>
    <n v="49"/>
  </r>
  <r>
    <n v="672534"/>
    <x v="6759"/>
    <x v="1"/>
    <x v="46"/>
    <s v="MAVERICK"/>
    <x v="0"/>
    <x v="0"/>
    <s v="US RENAL CARE, INC."/>
    <n v="27"/>
    <x v="0"/>
    <n v="73"/>
    <n v="99"/>
    <n v="103"/>
    <x v="0"/>
    <s v="As Expected"/>
    <x v="0"/>
    <n v="80"/>
    <n v="85"/>
    <n v="367"/>
    <x v="1"/>
    <x v="1"/>
    <n v="95"/>
    <n v="95"/>
    <n v="0"/>
    <x v="2"/>
    <x v="0"/>
    <n v="59"/>
  </r>
  <r>
    <n v="672535"/>
    <x v="6760"/>
    <x v="4"/>
    <x v="46"/>
    <s v="HARRIS"/>
    <x v="0"/>
    <x v="0"/>
    <s v="DAVITA"/>
    <n v="16"/>
    <x v="0"/>
    <n v="66"/>
    <n v="94"/>
    <n v="94"/>
    <x v="0"/>
    <s v="As Expected"/>
    <x v="0"/>
    <n v="72"/>
    <n v="104"/>
    <n v="308"/>
    <x v="1"/>
    <x v="1"/>
    <n v="97"/>
    <n v="97"/>
    <n v="0"/>
    <x v="1"/>
    <x v="0"/>
    <e v="#N/A"/>
  </r>
  <r>
    <n v="672536"/>
    <x v="6761"/>
    <x v="1"/>
    <x v="46"/>
    <s v="EL PASO"/>
    <x v="0"/>
    <x v="0"/>
    <s v="DAVITA"/>
    <n v="26"/>
    <x v="0"/>
    <n v="120"/>
    <n v="167"/>
    <n v="175"/>
    <x v="0"/>
    <s v="As Expected"/>
    <x v="0"/>
    <n v="128"/>
    <n v="156"/>
    <n v="523"/>
    <x v="1"/>
    <x v="1"/>
    <n v="164"/>
    <n v="164"/>
    <n v="0"/>
    <x v="1"/>
    <x v="0"/>
    <e v="#N/A"/>
  </r>
  <r>
    <n v="672537"/>
    <x v="6762"/>
    <x v="0"/>
    <x v="46"/>
    <s v="HARRIS"/>
    <x v="0"/>
    <x v="0"/>
    <s v="DAVITA"/>
    <n v="12"/>
    <x v="0"/>
    <n v="43"/>
    <n v="68"/>
    <n v="70"/>
    <x v="0"/>
    <s v="As Expected"/>
    <x v="0"/>
    <n v="50"/>
    <n v="57"/>
    <n v="241"/>
    <x v="1"/>
    <x v="1"/>
    <n v="71"/>
    <n v="71"/>
    <n v="0"/>
    <x v="1"/>
    <x v="0"/>
    <e v="#N/A"/>
  </r>
  <r>
    <n v="672538"/>
    <x v="6763"/>
    <x v="0"/>
    <x v="46"/>
    <s v="HARRIS"/>
    <x v="0"/>
    <x v="0"/>
    <s v="DAVITA"/>
    <n v="12"/>
    <x v="0"/>
    <n v="69"/>
    <n v="100"/>
    <n v="101"/>
    <x v="0"/>
    <s v="As Expected"/>
    <x v="0"/>
    <n v="80"/>
    <n v="106"/>
    <n v="367"/>
    <x v="1"/>
    <x v="1"/>
    <n v="78"/>
    <n v="78"/>
    <n v="0"/>
    <x v="1"/>
    <x v="0"/>
    <e v="#N/A"/>
  </r>
  <r>
    <n v="672540"/>
    <x v="6764"/>
    <x v="0"/>
    <x v="46"/>
    <s v="DALLAS"/>
    <x v="0"/>
    <x v="0"/>
    <s v="FRESENIUS MEDICAL CARE"/>
    <n v="24"/>
    <x v="0"/>
    <n v="118"/>
    <n v="160"/>
    <n v="162"/>
    <x v="0"/>
    <s v="As Expected"/>
    <x v="0"/>
    <n v="129"/>
    <n v="117"/>
    <n v="532"/>
    <x v="1"/>
    <x v="0"/>
    <n v="127"/>
    <n v="127"/>
    <n v="0"/>
    <x v="1"/>
    <x v="0"/>
    <n v="59"/>
  </r>
  <r>
    <n v="552756"/>
    <x v="6765"/>
    <x v="3"/>
    <x v="4"/>
    <s v="SANTA CLARA"/>
    <x v="0"/>
    <x v="0"/>
    <s v="SATELLITE DIALYSIS"/>
    <n v="4"/>
    <x v="0"/>
    <n v="41"/>
    <n v="71"/>
    <n v="72"/>
    <x v="0"/>
    <s v="As Expected"/>
    <x v="0"/>
    <n v="43"/>
    <n v="13"/>
    <n v="163"/>
    <x v="2"/>
    <x v="3"/>
    <n v="2"/>
    <n v="2"/>
    <n v="0"/>
    <x v="2"/>
    <x v="3"/>
    <e v="#N/A"/>
  </r>
  <r>
    <n v="672541"/>
    <x v="6766"/>
    <x v="1"/>
    <x v="46"/>
    <s v="HIDALGO"/>
    <x v="0"/>
    <x v="0"/>
    <s v="FRESENIUS MEDICAL CARE"/>
    <n v="20"/>
    <x v="0"/>
    <n v="98"/>
    <n v="125"/>
    <n v="129"/>
    <x v="0"/>
    <s v="As Expected"/>
    <x v="0"/>
    <n v="106"/>
    <n v="119"/>
    <n v="464"/>
    <x v="3"/>
    <x v="1"/>
    <n v="131"/>
    <n v="131"/>
    <n v="0"/>
    <x v="1"/>
    <x v="0"/>
    <n v="64"/>
  </r>
  <r>
    <n v="552758"/>
    <x v="6767"/>
    <x v="3"/>
    <x v="4"/>
    <s v="ORANGE"/>
    <x v="0"/>
    <x v="0"/>
    <s v="FRESENIUS MEDICAL CARE"/>
    <n v="6"/>
    <x v="2"/>
    <n v="10"/>
    <n v="18"/>
    <n v="20"/>
    <x v="0"/>
    <s v="Not Available"/>
    <x v="2"/>
    <n v="11"/>
    <n v="2"/>
    <n v="33"/>
    <x v="2"/>
    <x v="3"/>
    <n v="1"/>
    <n v="1"/>
    <n v="0"/>
    <x v="2"/>
    <x v="3"/>
    <n v="90"/>
  </r>
  <r>
    <n v="552849"/>
    <x v="6768"/>
    <x v="3"/>
    <x v="4"/>
    <s v="SONOMA"/>
    <x v="0"/>
    <x v="0"/>
    <s v="DAVITA"/>
    <n v="24"/>
    <x v="2"/>
    <n v="3"/>
    <n v="4"/>
    <n v="4"/>
    <x v="2"/>
    <s v="Not Available"/>
    <x v="2"/>
    <n v="4"/>
    <n v="1"/>
    <n v="5"/>
    <x v="2"/>
    <x v="3"/>
    <n v="4"/>
    <n v="4"/>
    <n v="0"/>
    <x v="2"/>
    <x v="0"/>
    <e v="#N/A"/>
  </r>
  <r>
    <n v="552850"/>
    <x v="6769"/>
    <x v="5"/>
    <x v="4"/>
    <m/>
    <x v="0"/>
    <x v="0"/>
    <s v="US RENAL CARE, INC."/>
    <n v="24"/>
    <x v="0"/>
    <n v="61"/>
    <n v="104"/>
    <n v="97"/>
    <x v="0"/>
    <s v="As Expected"/>
    <x v="3"/>
    <n v="69"/>
    <n v="64"/>
    <n v="73"/>
    <x v="0"/>
    <x v="1"/>
    <n v="92"/>
    <n v="92"/>
    <n v="0"/>
    <x v="2"/>
    <x v="0"/>
    <s v="No Score"/>
  </r>
  <r>
    <n v="672542"/>
    <x v="6770"/>
    <x v="0"/>
    <x v="46"/>
    <s v="COLLIN"/>
    <x v="0"/>
    <x v="0"/>
    <s v="FRESENIUS MEDICAL CARE"/>
    <n v="26"/>
    <x v="0"/>
    <n v="99"/>
    <n v="168"/>
    <n v="175"/>
    <x v="0"/>
    <s v="As Expected"/>
    <x v="0"/>
    <n v="133"/>
    <n v="150"/>
    <n v="565"/>
    <x v="1"/>
    <x v="1"/>
    <n v="143"/>
    <n v="143"/>
    <n v="0"/>
    <x v="1"/>
    <x v="0"/>
    <n v="53"/>
  </r>
  <r>
    <n v="672543"/>
    <x v="6771"/>
    <x v="4"/>
    <x v="46"/>
    <s v="PARKER"/>
    <x v="0"/>
    <x v="0"/>
    <s v="TARRANT DIALYSIS CENTERS"/>
    <n v="19"/>
    <x v="0"/>
    <n v="38"/>
    <n v="54"/>
    <n v="60"/>
    <x v="0"/>
    <s v="As Expected"/>
    <x v="0"/>
    <n v="43"/>
    <n v="54"/>
    <n v="142"/>
    <x v="1"/>
    <x v="1"/>
    <n v="63"/>
    <n v="63"/>
    <n v="0"/>
    <x v="2"/>
    <x v="0"/>
    <n v="64"/>
  </r>
  <r>
    <n v="672544"/>
    <x v="6772"/>
    <x v="1"/>
    <x v="46"/>
    <s v="HOPKINS"/>
    <x v="0"/>
    <x v="0"/>
    <s v="FRESENIUS MEDICAL CARE"/>
    <n v="16"/>
    <x v="0"/>
    <n v="52"/>
    <n v="64"/>
    <n v="72"/>
    <x v="0"/>
    <s v="As Expected"/>
    <x v="0"/>
    <n v="59"/>
    <n v="62"/>
    <n v="231"/>
    <x v="3"/>
    <x v="1"/>
    <n v="72"/>
    <n v="72"/>
    <n v="0"/>
    <x v="1"/>
    <x v="0"/>
    <n v="49"/>
  </r>
  <r>
    <n v="672545"/>
    <x v="6773"/>
    <x v="2"/>
    <x v="46"/>
    <s v="VAL VERDE"/>
    <x v="0"/>
    <x v="0"/>
    <s v="FRESENIUS MEDICAL CARE"/>
    <n v="33"/>
    <x v="0"/>
    <n v="183"/>
    <n v="219"/>
    <n v="228"/>
    <x v="0"/>
    <s v="As Expected"/>
    <x v="3"/>
    <n v="191"/>
    <n v="189"/>
    <n v="711"/>
    <x v="0"/>
    <x v="2"/>
    <n v="213"/>
    <n v="213"/>
    <n v="0"/>
    <x v="1"/>
    <x v="0"/>
    <n v="67"/>
  </r>
  <r>
    <n v="672546"/>
    <x v="6774"/>
    <x v="0"/>
    <x v="46"/>
    <s v="TARRANT"/>
    <x v="0"/>
    <x v="0"/>
    <s v="FRESENIUS MEDICAL CARE"/>
    <n v="24"/>
    <x v="0"/>
    <n v="84"/>
    <n v="115"/>
    <n v="120"/>
    <x v="0"/>
    <s v="As Expected"/>
    <x v="0"/>
    <n v="99"/>
    <n v="117"/>
    <n v="371"/>
    <x v="0"/>
    <x v="1"/>
    <n v="120"/>
    <n v="120"/>
    <n v="0"/>
    <x v="1"/>
    <x v="0"/>
    <n v="59"/>
  </r>
  <r>
    <n v="672548"/>
    <x v="6775"/>
    <x v="2"/>
    <x v="46"/>
    <s v="DALLAS"/>
    <x v="0"/>
    <x v="0"/>
    <s v="DAVITA"/>
    <n v="12"/>
    <x v="0"/>
    <n v="35"/>
    <n v="56"/>
    <n v="58"/>
    <x v="0"/>
    <s v="Worse than Expected"/>
    <x v="0"/>
    <n v="40"/>
    <n v="37"/>
    <n v="183"/>
    <x v="1"/>
    <x v="1"/>
    <n v="59"/>
    <n v="59"/>
    <n v="0"/>
    <x v="1"/>
    <x v="0"/>
    <e v="#N/A"/>
  </r>
  <r>
    <n v="672549"/>
    <x v="6776"/>
    <x v="2"/>
    <x v="46"/>
    <s v="HARRIS"/>
    <x v="0"/>
    <x v="0"/>
    <s v="DAVITA"/>
    <n v="12"/>
    <x v="0"/>
    <n v="55"/>
    <n v="66"/>
    <n v="70"/>
    <x v="0"/>
    <s v="As Expected"/>
    <x v="0"/>
    <n v="59"/>
    <n v="47"/>
    <n v="258"/>
    <x v="1"/>
    <x v="1"/>
    <n v="71"/>
    <n v="71"/>
    <n v="0"/>
    <x v="1"/>
    <x v="0"/>
    <e v="#N/A"/>
  </r>
  <r>
    <n v="672550"/>
    <x v="6777"/>
    <x v="0"/>
    <x v="46"/>
    <s v="TARRANT"/>
    <x v="0"/>
    <x v="0"/>
    <s v="DAVITA"/>
    <n v="25"/>
    <x v="1"/>
    <n v="48"/>
    <n v="64"/>
    <n v="68"/>
    <x v="0"/>
    <s v="As Expected"/>
    <x v="0"/>
    <n v="50"/>
    <n v="55"/>
    <n v="217"/>
    <x v="1"/>
    <x v="1"/>
    <n v="69"/>
    <n v="69"/>
    <n v="0"/>
    <x v="2"/>
    <x v="0"/>
    <e v="#N/A"/>
  </r>
  <r>
    <n v="672551"/>
    <x v="6778"/>
    <x v="5"/>
    <x v="46"/>
    <s v="HARRIS"/>
    <x v="0"/>
    <x v="0"/>
    <s v="FRESENIUS MEDICAL CARE"/>
    <n v="24"/>
    <x v="0"/>
    <n v="108"/>
    <n v="151"/>
    <n v="158"/>
    <x v="0"/>
    <s v="As Expected"/>
    <x v="1"/>
    <n v="118"/>
    <n v="133"/>
    <n v="396"/>
    <x v="0"/>
    <x v="0"/>
    <n v="158"/>
    <n v="158"/>
    <n v="0"/>
    <x v="1"/>
    <x v="0"/>
    <e v="#N/A"/>
  </r>
  <r>
    <n v="672552"/>
    <x v="6779"/>
    <x v="0"/>
    <x v="46"/>
    <s v="BEE"/>
    <x v="0"/>
    <x v="0"/>
    <s v="US RENAL CARE, INC."/>
    <n v="20"/>
    <x v="0"/>
    <n v="60"/>
    <n v="80"/>
    <n v="84"/>
    <x v="0"/>
    <s v="As Expected"/>
    <x v="0"/>
    <n v="64"/>
    <n v="74"/>
    <n v="261"/>
    <x v="1"/>
    <x v="1"/>
    <n v="70"/>
    <n v="70"/>
    <n v="0"/>
    <x v="1"/>
    <x v="0"/>
    <n v="58"/>
  </r>
  <r>
    <n v="672553"/>
    <x v="6780"/>
    <x v="0"/>
    <x v="46"/>
    <s v="DALLAS"/>
    <x v="0"/>
    <x v="0"/>
    <s v="DAVITA"/>
    <n v="16"/>
    <x v="0"/>
    <n v="68"/>
    <n v="98"/>
    <n v="96"/>
    <x v="0"/>
    <s v="As Expected"/>
    <x v="0"/>
    <n v="75"/>
    <n v="73"/>
    <n v="309"/>
    <x v="1"/>
    <x v="1"/>
    <n v="99"/>
    <n v="99"/>
    <n v="0"/>
    <x v="1"/>
    <x v="0"/>
    <n v="62"/>
  </r>
  <r>
    <n v="672554"/>
    <x v="6781"/>
    <x v="0"/>
    <x v="46"/>
    <s v="TARRANT"/>
    <x v="0"/>
    <x v="0"/>
    <s v="US RENAL CARE, INC."/>
    <n v="15"/>
    <x v="0"/>
    <n v="66"/>
    <n v="86"/>
    <n v="100"/>
    <x v="0"/>
    <s v="As Expected"/>
    <x v="0"/>
    <n v="80"/>
    <n v="90"/>
    <n v="281"/>
    <x v="1"/>
    <x v="1"/>
    <n v="99"/>
    <n v="99"/>
    <n v="0"/>
    <x v="1"/>
    <x v="0"/>
    <n v="57"/>
  </r>
  <r>
    <n v="672555"/>
    <x v="6782"/>
    <x v="0"/>
    <x v="46"/>
    <s v="DALLAS"/>
    <x v="0"/>
    <x v="0"/>
    <s v="DAVITA"/>
    <n v="20"/>
    <x v="0"/>
    <n v="76"/>
    <n v="100"/>
    <n v="98"/>
    <x v="0"/>
    <s v="As Expected"/>
    <x v="0"/>
    <n v="88"/>
    <n v="96"/>
    <n v="395"/>
    <x v="1"/>
    <x v="1"/>
    <n v="102"/>
    <n v="102"/>
    <n v="0"/>
    <x v="1"/>
    <x v="0"/>
    <e v="#N/A"/>
  </r>
  <r>
    <n v="672556"/>
    <x v="6783"/>
    <x v="1"/>
    <x v="46"/>
    <s v="BEXAR"/>
    <x v="0"/>
    <x v="0"/>
    <s v="DAVITA"/>
    <n v="20"/>
    <x v="0"/>
    <n v="111"/>
    <n v="156"/>
    <n v="164"/>
    <x v="0"/>
    <s v="As Expected"/>
    <x v="1"/>
    <n v="121"/>
    <n v="100"/>
    <n v="480"/>
    <x v="1"/>
    <x v="1"/>
    <n v="123"/>
    <n v="123"/>
    <n v="0"/>
    <x v="1"/>
    <x v="0"/>
    <e v="#N/A"/>
  </r>
  <r>
    <n v="672557"/>
    <x v="6784"/>
    <x v="1"/>
    <x v="46"/>
    <s v="HIDALGO"/>
    <x v="0"/>
    <x v="0"/>
    <s v="US RENAL CARE, INC."/>
    <n v="24"/>
    <x v="0"/>
    <n v="58"/>
    <n v="75"/>
    <n v="83"/>
    <x v="0"/>
    <s v="As Expected"/>
    <x v="0"/>
    <n v="61"/>
    <n v="74"/>
    <n v="244"/>
    <x v="1"/>
    <x v="1"/>
    <n v="83"/>
    <n v="83"/>
    <n v="0"/>
    <x v="1"/>
    <x v="0"/>
    <n v="72"/>
  </r>
  <r>
    <n v="672558"/>
    <x v="6785"/>
    <x v="1"/>
    <x v="46"/>
    <s v="EL PASO"/>
    <x v="0"/>
    <x v="0"/>
    <s v="DAVITA"/>
    <n v="24"/>
    <x v="0"/>
    <n v="114"/>
    <n v="176"/>
    <n v="185"/>
    <x v="0"/>
    <s v="As Expected"/>
    <x v="1"/>
    <n v="121"/>
    <n v="132"/>
    <n v="567"/>
    <x v="0"/>
    <x v="1"/>
    <n v="136"/>
    <n v="136"/>
    <n v="0"/>
    <x v="0"/>
    <x v="0"/>
    <n v="62"/>
  </r>
  <r>
    <n v="672559"/>
    <x v="6786"/>
    <x v="0"/>
    <x v="46"/>
    <s v="TARRANT"/>
    <x v="0"/>
    <x v="0"/>
    <s v="US RENAL CARE, INC."/>
    <n v="24"/>
    <x v="0"/>
    <n v="88"/>
    <n v="114"/>
    <n v="114"/>
    <x v="0"/>
    <s v="As Expected"/>
    <x v="0"/>
    <n v="97"/>
    <n v="102"/>
    <n v="448"/>
    <x v="0"/>
    <x v="1"/>
    <n v="117"/>
    <n v="117"/>
    <n v="0"/>
    <x v="0"/>
    <x v="2"/>
    <n v="56"/>
  </r>
  <r>
    <n v="672560"/>
    <x v="6787"/>
    <x v="1"/>
    <x v="46"/>
    <s v="HARRIS"/>
    <x v="0"/>
    <x v="0"/>
    <s v="DAVITA"/>
    <n v="24"/>
    <x v="0"/>
    <n v="81"/>
    <n v="111"/>
    <n v="120"/>
    <x v="1"/>
    <s v="As Expected"/>
    <x v="0"/>
    <n v="90"/>
    <n v="127"/>
    <n v="326"/>
    <x v="1"/>
    <x v="1"/>
    <n v="119"/>
    <n v="119"/>
    <n v="0"/>
    <x v="1"/>
    <x v="0"/>
    <e v="#N/A"/>
  </r>
  <r>
    <n v="672561"/>
    <x v="6788"/>
    <x v="1"/>
    <x v="46"/>
    <s v="HARRIS"/>
    <x v="0"/>
    <x v="0"/>
    <s v="FRESENIUS MEDICAL CARE"/>
    <n v="24"/>
    <x v="0"/>
    <n v="79"/>
    <n v="107"/>
    <n v="115"/>
    <x v="0"/>
    <s v="As Expected"/>
    <x v="0"/>
    <n v="89"/>
    <n v="66"/>
    <n v="363"/>
    <x v="1"/>
    <x v="1"/>
    <n v="118"/>
    <n v="118"/>
    <n v="0"/>
    <x v="1"/>
    <x v="0"/>
    <n v="57"/>
  </r>
  <r>
    <n v="672562"/>
    <x v="6789"/>
    <x v="4"/>
    <x v="46"/>
    <s v="HARRIS"/>
    <x v="0"/>
    <x v="0"/>
    <s v="FRESENIUS MEDICAL CARE"/>
    <n v="2"/>
    <x v="0"/>
    <n v="34"/>
    <n v="55"/>
    <n v="63"/>
    <x v="1"/>
    <s v="As Expected"/>
    <x v="1"/>
    <n v="36"/>
    <n v="48"/>
    <n v="142"/>
    <x v="2"/>
    <x v="3"/>
    <n v="3"/>
    <n v="3"/>
    <n v="0"/>
    <x v="2"/>
    <x v="0"/>
    <n v="27"/>
  </r>
  <r>
    <n v="672563"/>
    <x v="6790"/>
    <x v="2"/>
    <x v="46"/>
    <s v="KENDALL"/>
    <x v="0"/>
    <x v="0"/>
    <s v="US RENAL CARE, INC."/>
    <n v="16"/>
    <x v="0"/>
    <n v="19"/>
    <n v="25"/>
    <n v="28"/>
    <x v="0"/>
    <s v="As Expected"/>
    <x v="0"/>
    <n v="21"/>
    <n v="18"/>
    <n v="113"/>
    <x v="1"/>
    <x v="1"/>
    <n v="28"/>
    <n v="28"/>
    <n v="0"/>
    <x v="2"/>
    <x v="0"/>
    <n v="83"/>
  </r>
  <r>
    <n v="672564"/>
    <x v="6791"/>
    <x v="0"/>
    <x v="46"/>
    <s v="DALLAS"/>
    <x v="0"/>
    <x v="0"/>
    <s v="FRESENIUS MEDICAL CARE"/>
    <n v="20"/>
    <x v="0"/>
    <n v="71"/>
    <n v="101"/>
    <n v="101"/>
    <x v="0"/>
    <s v="As Expected"/>
    <x v="1"/>
    <n v="78"/>
    <n v="75"/>
    <n v="325"/>
    <x v="1"/>
    <x v="1"/>
    <n v="101"/>
    <n v="101"/>
    <n v="0"/>
    <x v="0"/>
    <x v="0"/>
    <n v="49"/>
  </r>
  <r>
    <n v="672565"/>
    <x v="6792"/>
    <x v="2"/>
    <x v="46"/>
    <s v="LAMPASAS"/>
    <x v="0"/>
    <x v="0"/>
    <s v="FRESENIUS MEDICAL CARE"/>
    <n v="12"/>
    <x v="0"/>
    <n v="32"/>
    <n v="40"/>
    <n v="41"/>
    <x v="0"/>
    <s v="As Expected"/>
    <x v="0"/>
    <n v="38"/>
    <n v="35"/>
    <n v="158"/>
    <x v="1"/>
    <x v="1"/>
    <n v="43"/>
    <n v="43"/>
    <n v="0"/>
    <x v="2"/>
    <x v="0"/>
    <n v="84"/>
  </r>
  <r>
    <n v="672768"/>
    <x v="6793"/>
    <x v="2"/>
    <x v="46"/>
    <m/>
    <x v="0"/>
    <x v="0"/>
    <s v="DAVITA"/>
    <n v="0"/>
    <x v="0"/>
    <n v="35"/>
    <n v="50"/>
    <n v="55"/>
    <x v="0"/>
    <s v="As Expected"/>
    <x v="0"/>
    <n v="38"/>
    <n v="37"/>
    <n v="99"/>
    <x v="2"/>
    <x v="3"/>
    <n v="0"/>
    <n v="0"/>
    <n v="0"/>
    <x v="1"/>
    <x v="0"/>
    <e v="#N/A"/>
  </r>
  <r>
    <n v="672566"/>
    <x v="6794"/>
    <x v="1"/>
    <x v="46"/>
    <s v="WEBB"/>
    <x v="0"/>
    <x v="0"/>
    <s v="US RENAL CARE, INC."/>
    <n v="24"/>
    <x v="0"/>
    <n v="96"/>
    <n v="116"/>
    <n v="119"/>
    <x v="0"/>
    <s v="As Expected"/>
    <x v="0"/>
    <n v="102"/>
    <n v="88"/>
    <n v="461"/>
    <x v="1"/>
    <x v="1"/>
    <n v="106"/>
    <n v="106"/>
    <n v="0"/>
    <x v="1"/>
    <x v="0"/>
    <n v="72"/>
  </r>
  <r>
    <n v="672567"/>
    <x v="6795"/>
    <x v="0"/>
    <x v="46"/>
    <s v="TYLER"/>
    <x v="0"/>
    <x v="0"/>
    <s v="AMERICAN RENAL ASSOCIATES"/>
    <n v="10"/>
    <x v="0"/>
    <n v="24"/>
    <n v="28"/>
    <n v="28"/>
    <x v="0"/>
    <s v="As Expected"/>
    <x v="0"/>
    <n v="26"/>
    <n v="32"/>
    <n v="107"/>
    <x v="1"/>
    <x v="1"/>
    <n v="28"/>
    <n v="28"/>
    <n v="0"/>
    <x v="2"/>
    <x v="0"/>
    <n v="78"/>
  </r>
  <r>
    <n v="672568"/>
    <x v="6796"/>
    <x v="4"/>
    <x v="46"/>
    <s v="TARRANT"/>
    <x v="0"/>
    <x v="0"/>
    <s v="FRESENIUS MEDICAL CARE"/>
    <n v="26"/>
    <x v="0"/>
    <n v="107"/>
    <n v="173"/>
    <n v="182"/>
    <x v="0"/>
    <s v="As Expected"/>
    <x v="0"/>
    <n v="130"/>
    <n v="140"/>
    <n v="513"/>
    <x v="0"/>
    <x v="0"/>
    <n v="111"/>
    <n v="111"/>
    <n v="0"/>
    <x v="3"/>
    <x v="0"/>
    <n v="39"/>
  </r>
  <r>
    <n v="672570"/>
    <x v="6797"/>
    <x v="0"/>
    <x v="46"/>
    <s v="NACOGDOCHES"/>
    <x v="0"/>
    <x v="0"/>
    <s v="SANKAR NEPHROLOGY GROUP"/>
    <n v="16"/>
    <x v="0"/>
    <n v="50"/>
    <n v="60"/>
    <n v="66"/>
    <x v="0"/>
    <s v="As Expected"/>
    <x v="0"/>
    <n v="55"/>
    <n v="60"/>
    <n v="210"/>
    <x v="1"/>
    <x v="1"/>
    <n v="68"/>
    <n v="68"/>
    <n v="0"/>
    <x v="1"/>
    <x v="0"/>
    <n v="62"/>
  </r>
  <r>
    <n v="672571"/>
    <x v="6798"/>
    <x v="0"/>
    <x v="46"/>
    <s v="HARRIS"/>
    <x v="0"/>
    <x v="0"/>
    <s v="FRESENIUS MEDICAL CARE"/>
    <n v="25"/>
    <x v="0"/>
    <n v="48"/>
    <n v="81"/>
    <n v="81"/>
    <x v="0"/>
    <s v="As Expected"/>
    <x v="0"/>
    <n v="56"/>
    <n v="74"/>
    <n v="237"/>
    <x v="0"/>
    <x v="1"/>
    <n v="83"/>
    <n v="83"/>
    <n v="0"/>
    <x v="1"/>
    <x v="0"/>
    <n v="50"/>
  </r>
  <r>
    <n v="672572"/>
    <x v="6799"/>
    <x v="1"/>
    <x v="46"/>
    <s v="WHARTON"/>
    <x v="0"/>
    <x v="0"/>
    <s v="DAVITA"/>
    <n v="25"/>
    <x v="0"/>
    <n v="57"/>
    <n v="69"/>
    <n v="73"/>
    <x v="0"/>
    <s v="As Expected"/>
    <x v="0"/>
    <n v="63"/>
    <n v="52"/>
    <n v="285"/>
    <x v="1"/>
    <x v="1"/>
    <n v="73"/>
    <n v="73"/>
    <n v="0"/>
    <x v="2"/>
    <x v="0"/>
    <e v="#N/A"/>
  </r>
  <r>
    <n v="672573"/>
    <x v="6800"/>
    <x v="2"/>
    <x v="46"/>
    <s v="EL PASO"/>
    <x v="0"/>
    <x v="0"/>
    <s v="FRESENIUS MEDICAL CARE"/>
    <n v="24"/>
    <x v="0"/>
    <n v="42"/>
    <n v="74"/>
    <n v="78"/>
    <x v="0"/>
    <s v="As Expected"/>
    <x v="0"/>
    <n v="52"/>
    <n v="50"/>
    <n v="205"/>
    <x v="1"/>
    <x v="2"/>
    <n v="80"/>
    <n v="80"/>
    <n v="0"/>
    <x v="1"/>
    <x v="0"/>
    <n v="79"/>
  </r>
  <r>
    <n v="672574"/>
    <x v="6801"/>
    <x v="2"/>
    <x v="46"/>
    <s v="DALLAS"/>
    <x v="0"/>
    <x v="0"/>
    <s v="FRESENIUS MEDICAL CARE"/>
    <n v="16"/>
    <x v="0"/>
    <n v="65"/>
    <n v="101"/>
    <n v="103"/>
    <x v="0"/>
    <s v="As Expected"/>
    <x v="0"/>
    <n v="79"/>
    <n v="49"/>
    <n v="314"/>
    <x v="1"/>
    <x v="1"/>
    <n v="105"/>
    <n v="105"/>
    <n v="0"/>
    <x v="1"/>
    <x v="0"/>
    <n v="67"/>
  </r>
  <r>
    <n v="672575"/>
    <x v="6802"/>
    <x v="2"/>
    <x v="46"/>
    <s v="TARRANT"/>
    <x v="0"/>
    <x v="0"/>
    <s v="RELIANT RENAL CARE"/>
    <n v="18"/>
    <x v="0"/>
    <n v="37"/>
    <n v="52"/>
    <n v="55"/>
    <x v="0"/>
    <s v="Better than Expected"/>
    <x v="0"/>
    <n v="42"/>
    <n v="27"/>
    <n v="161"/>
    <x v="3"/>
    <x v="1"/>
    <n v="55"/>
    <n v="55"/>
    <n v="0"/>
    <x v="2"/>
    <x v="0"/>
    <n v="78"/>
  </r>
  <r>
    <n v="672576"/>
    <x v="6803"/>
    <x v="1"/>
    <x v="46"/>
    <s v="WILLIAMSON"/>
    <x v="0"/>
    <x v="0"/>
    <s v="FRESENIUS MEDICAL CARE"/>
    <n v="17"/>
    <x v="0"/>
    <n v="49"/>
    <n v="74"/>
    <n v="77"/>
    <x v="0"/>
    <s v="As Expected"/>
    <x v="0"/>
    <n v="66"/>
    <n v="69"/>
    <n v="276"/>
    <x v="1"/>
    <x v="1"/>
    <n v="72"/>
    <n v="72"/>
    <n v="0"/>
    <x v="1"/>
    <x v="0"/>
    <n v="75"/>
  </r>
  <r>
    <n v="672577"/>
    <x v="6804"/>
    <x v="1"/>
    <x v="46"/>
    <s v="GUADALUPE"/>
    <x v="0"/>
    <x v="0"/>
    <s v="US RENAL CARE, INC."/>
    <n v="16"/>
    <x v="0"/>
    <n v="39"/>
    <n v="60"/>
    <n v="61"/>
    <x v="0"/>
    <s v="As Expected"/>
    <x v="0"/>
    <n v="44"/>
    <n v="46"/>
    <n v="208"/>
    <x v="1"/>
    <x v="1"/>
    <n v="62"/>
    <n v="62"/>
    <n v="0"/>
    <x v="3"/>
    <x v="0"/>
    <n v="66"/>
  </r>
  <r>
    <n v="672578"/>
    <x v="6805"/>
    <x v="2"/>
    <x v="46"/>
    <s v="KENDALL"/>
    <x v="0"/>
    <x v="0"/>
    <s v="DAVITA"/>
    <n v="12"/>
    <x v="0"/>
    <n v="33"/>
    <n v="45"/>
    <n v="50"/>
    <x v="0"/>
    <s v="As Expected"/>
    <x v="0"/>
    <n v="38"/>
    <n v="33"/>
    <n v="153"/>
    <x v="1"/>
    <x v="1"/>
    <n v="49"/>
    <n v="49"/>
    <n v="0"/>
    <x v="2"/>
    <x v="0"/>
    <e v="#N/A"/>
  </r>
  <r>
    <n v="672579"/>
    <x v="6806"/>
    <x v="1"/>
    <x v="46"/>
    <s v="TARRANT"/>
    <x v="0"/>
    <x v="0"/>
    <s v="DAVITA"/>
    <n v="12"/>
    <x v="0"/>
    <n v="37"/>
    <n v="51"/>
    <n v="52"/>
    <x v="0"/>
    <s v="As Expected"/>
    <x v="0"/>
    <n v="43"/>
    <n v="36"/>
    <n v="183"/>
    <x v="1"/>
    <x v="1"/>
    <n v="54"/>
    <n v="54"/>
    <n v="0"/>
    <x v="1"/>
    <x v="0"/>
    <e v="#N/A"/>
  </r>
  <r>
    <n v="672580"/>
    <x v="6807"/>
    <x v="0"/>
    <x v="46"/>
    <s v="DALLAS"/>
    <x v="0"/>
    <x v="0"/>
    <s v="DAVITA"/>
    <n v="20"/>
    <x v="0"/>
    <n v="41"/>
    <n v="56"/>
    <n v="56"/>
    <x v="0"/>
    <s v="As Expected"/>
    <x v="0"/>
    <n v="46"/>
    <n v="48"/>
    <n v="194"/>
    <x v="1"/>
    <x v="1"/>
    <n v="58"/>
    <n v="58"/>
    <n v="0"/>
    <x v="1"/>
    <x v="0"/>
    <e v="#N/A"/>
  </r>
  <r>
    <n v="672581"/>
    <x v="6808"/>
    <x v="1"/>
    <x v="46"/>
    <s v="MONTGOMERY"/>
    <x v="0"/>
    <x v="0"/>
    <s v="DAVITA"/>
    <n v="16"/>
    <x v="0"/>
    <n v="68"/>
    <n v="94"/>
    <n v="97"/>
    <x v="0"/>
    <s v="As Expected"/>
    <x v="0"/>
    <n v="81"/>
    <n v="88"/>
    <n v="373"/>
    <x v="1"/>
    <x v="1"/>
    <n v="88"/>
    <n v="88"/>
    <n v="0"/>
    <x v="1"/>
    <x v="0"/>
    <e v="#N/A"/>
  </r>
  <r>
    <n v="672583"/>
    <x v="6809"/>
    <x v="1"/>
    <x v="46"/>
    <s v="HARRIS"/>
    <x v="0"/>
    <x v="0"/>
    <s v="DAVITA"/>
    <n v="4"/>
    <x v="2"/>
    <n v="19"/>
    <n v="29"/>
    <n v="29"/>
    <x v="0"/>
    <s v="As Expected"/>
    <x v="0"/>
    <n v="25"/>
    <n v="15"/>
    <n v="99"/>
    <x v="2"/>
    <x v="1"/>
    <n v="29"/>
    <n v="29"/>
    <n v="0"/>
    <x v="2"/>
    <x v="3"/>
    <e v="#N/A"/>
  </r>
  <r>
    <n v="672584"/>
    <x v="6810"/>
    <x v="0"/>
    <x v="46"/>
    <s v="BROOKS"/>
    <x v="0"/>
    <x v="0"/>
    <s v="FRESENIUS MEDICAL CARE"/>
    <n v="16"/>
    <x v="0"/>
    <n v="49"/>
    <n v="64"/>
    <n v="65"/>
    <x v="0"/>
    <s v="As Expected"/>
    <x v="0"/>
    <n v="57"/>
    <n v="53"/>
    <n v="213"/>
    <x v="1"/>
    <x v="1"/>
    <n v="65"/>
    <n v="65"/>
    <n v="0"/>
    <x v="2"/>
    <x v="0"/>
    <n v="53"/>
  </r>
  <r>
    <n v="672585"/>
    <x v="6811"/>
    <x v="2"/>
    <x v="46"/>
    <s v="COOKE"/>
    <x v="0"/>
    <x v="0"/>
    <s v="DAVITA"/>
    <n v="12"/>
    <x v="0"/>
    <n v="40"/>
    <n v="52"/>
    <n v="57"/>
    <x v="0"/>
    <s v="As Expected"/>
    <x v="0"/>
    <n v="47"/>
    <n v="48"/>
    <n v="199"/>
    <x v="1"/>
    <x v="1"/>
    <n v="57"/>
    <n v="57"/>
    <n v="0"/>
    <x v="2"/>
    <x v="0"/>
    <e v="#N/A"/>
  </r>
  <r>
    <n v="672586"/>
    <x v="6812"/>
    <x v="2"/>
    <x v="46"/>
    <s v="NUECES"/>
    <x v="0"/>
    <x v="0"/>
    <s v="FRESENIUS MEDICAL CARE"/>
    <n v="16"/>
    <x v="0"/>
    <n v="74"/>
    <n v="108"/>
    <n v="110"/>
    <x v="0"/>
    <s v="Better than Expected"/>
    <x v="0"/>
    <n v="81"/>
    <n v="54"/>
    <n v="351"/>
    <x v="1"/>
    <x v="1"/>
    <n v="111"/>
    <n v="111"/>
    <n v="0"/>
    <x v="1"/>
    <x v="0"/>
    <n v="65"/>
  </r>
  <r>
    <n v="672587"/>
    <x v="6813"/>
    <x v="2"/>
    <x v="46"/>
    <s v="DALLAS"/>
    <x v="0"/>
    <x v="0"/>
    <s v="FRESENIUS MEDICAL CARE"/>
    <n v="24"/>
    <x v="0"/>
    <n v="94"/>
    <n v="133"/>
    <n v="138"/>
    <x v="0"/>
    <s v="As Expected"/>
    <x v="0"/>
    <n v="109"/>
    <n v="107"/>
    <n v="434"/>
    <x v="1"/>
    <x v="1"/>
    <n v="141"/>
    <n v="141"/>
    <n v="0"/>
    <x v="1"/>
    <x v="0"/>
    <n v="66"/>
  </r>
  <r>
    <n v="672772"/>
    <x v="6814"/>
    <x v="3"/>
    <x v="46"/>
    <s v="TRAVIS"/>
    <x v="0"/>
    <x v="0"/>
    <s v="SATELLITE HEALTHCARE"/>
    <n v="0"/>
    <x v="0"/>
    <n v="31"/>
    <n v="56"/>
    <n v="58"/>
    <x v="0"/>
    <s v="As Expected"/>
    <x v="0"/>
    <n v="39"/>
    <n v="45"/>
    <n v="125"/>
    <x v="2"/>
    <x v="3"/>
    <n v="9"/>
    <n v="9"/>
    <n v="0"/>
    <x v="1"/>
    <x v="0"/>
    <n v="54"/>
  </r>
  <r>
    <n v="672588"/>
    <x v="6815"/>
    <x v="2"/>
    <x v="46"/>
    <s v="YOAKUM"/>
    <x v="1"/>
    <x v="1"/>
    <s v="INDEPENDENT"/>
    <n v="12"/>
    <x v="0"/>
    <n v="24"/>
    <n v="24"/>
    <n v="24"/>
    <x v="0"/>
    <s v="As Expected"/>
    <x v="0"/>
    <n v="25"/>
    <n v="18"/>
    <n v="100"/>
    <x v="1"/>
    <x v="1"/>
    <n v="24"/>
    <n v="24"/>
    <n v="0"/>
    <x v="2"/>
    <x v="0"/>
    <n v="93"/>
  </r>
  <r>
    <n v="672589"/>
    <x v="6816"/>
    <x v="4"/>
    <x v="46"/>
    <s v="DALLAS"/>
    <x v="0"/>
    <x v="0"/>
    <s v="US RENAL CARE, INC."/>
    <n v="20"/>
    <x v="0"/>
    <n v="90"/>
    <n v="136"/>
    <n v="143"/>
    <x v="0"/>
    <s v="As Expected"/>
    <x v="0"/>
    <n v="103"/>
    <n v="114"/>
    <n v="424"/>
    <x v="0"/>
    <x v="0"/>
    <n v="133"/>
    <n v="133"/>
    <n v="0"/>
    <x v="1"/>
    <x v="0"/>
    <n v="44"/>
  </r>
  <r>
    <n v="672590"/>
    <x v="6817"/>
    <x v="1"/>
    <x v="46"/>
    <s v="WEBB"/>
    <x v="0"/>
    <x v="0"/>
    <s v="FRESENIUS MEDICAL CARE"/>
    <n v="25"/>
    <x v="0"/>
    <n v="116"/>
    <n v="143"/>
    <n v="143"/>
    <x v="0"/>
    <s v="As Expected"/>
    <x v="0"/>
    <n v="127"/>
    <n v="140"/>
    <n v="519"/>
    <x v="1"/>
    <x v="1"/>
    <n v="143"/>
    <n v="143"/>
    <n v="0"/>
    <x v="1"/>
    <x v="0"/>
    <n v="69"/>
  </r>
  <r>
    <n v="672591"/>
    <x v="6818"/>
    <x v="2"/>
    <x v="46"/>
    <s v="WILLIAMSON"/>
    <x v="0"/>
    <x v="0"/>
    <s v="DAVITA"/>
    <n v="12"/>
    <x v="0"/>
    <n v="48"/>
    <n v="71"/>
    <n v="79"/>
    <x v="0"/>
    <s v="As Expected"/>
    <x v="0"/>
    <n v="56"/>
    <n v="51"/>
    <n v="281"/>
    <x v="1"/>
    <x v="1"/>
    <n v="63"/>
    <n v="63"/>
    <n v="0"/>
    <x v="1"/>
    <x v="0"/>
    <e v="#N/A"/>
  </r>
  <r>
    <n v="672592"/>
    <x v="6819"/>
    <x v="2"/>
    <x v="46"/>
    <s v="FORT BEND"/>
    <x v="0"/>
    <x v="0"/>
    <s v="DAVITA"/>
    <n v="13"/>
    <x v="0"/>
    <n v="61"/>
    <n v="84"/>
    <n v="92"/>
    <x v="0"/>
    <s v="As Expected"/>
    <x v="0"/>
    <n v="70"/>
    <n v="73"/>
    <n v="281"/>
    <x v="1"/>
    <x v="1"/>
    <n v="90"/>
    <n v="90"/>
    <n v="0"/>
    <x v="1"/>
    <x v="0"/>
    <e v="#N/A"/>
  </r>
  <r>
    <n v="672593"/>
    <x v="6820"/>
    <x v="4"/>
    <x v="46"/>
    <s v="LUBBOCK"/>
    <x v="0"/>
    <x v="0"/>
    <s v="US RENAL CARE, INC."/>
    <n v="28"/>
    <x v="0"/>
    <n v="122"/>
    <n v="155"/>
    <n v="160"/>
    <x v="0"/>
    <s v="As Expected"/>
    <x v="0"/>
    <n v="131"/>
    <n v="150"/>
    <n v="591"/>
    <x v="1"/>
    <x v="1"/>
    <n v="120"/>
    <n v="120"/>
    <n v="0"/>
    <x v="1"/>
    <x v="0"/>
    <n v="46"/>
  </r>
  <r>
    <n v="672594"/>
    <x v="6821"/>
    <x v="4"/>
    <x v="46"/>
    <s v="TOM GREEN"/>
    <x v="0"/>
    <x v="1"/>
    <s v="INDEPENDENT"/>
    <n v="12"/>
    <x v="0"/>
    <n v="60"/>
    <n v="75"/>
    <n v="76"/>
    <x v="0"/>
    <s v="As Expected"/>
    <x v="1"/>
    <n v="62"/>
    <n v="85"/>
    <n v="171"/>
    <x v="1"/>
    <x v="1"/>
    <n v="70"/>
    <n v="70"/>
    <n v="0"/>
    <x v="2"/>
    <x v="0"/>
    <n v="31"/>
  </r>
  <r>
    <n v="672595"/>
    <x v="6822"/>
    <x v="1"/>
    <x v="46"/>
    <s v="CALHOUN"/>
    <x v="0"/>
    <x v="0"/>
    <s v="DAVITA"/>
    <n v="10"/>
    <x v="0"/>
    <n v="40"/>
    <n v="47"/>
    <n v="52"/>
    <x v="0"/>
    <s v="As Expected"/>
    <x v="0"/>
    <n v="43"/>
    <n v="46"/>
    <n v="172"/>
    <x v="1"/>
    <x v="1"/>
    <n v="51"/>
    <n v="51"/>
    <n v="0"/>
    <x v="2"/>
    <x v="0"/>
    <e v="#N/A"/>
  </r>
  <r>
    <n v="672596"/>
    <x v="6823"/>
    <x v="2"/>
    <x v="46"/>
    <s v="TERRY"/>
    <x v="0"/>
    <x v="0"/>
    <s v="DAVITA"/>
    <n v="8"/>
    <x v="0"/>
    <n v="42"/>
    <n v="52"/>
    <n v="58"/>
    <x v="0"/>
    <s v="As Expected"/>
    <x v="0"/>
    <n v="46"/>
    <n v="42"/>
    <n v="152"/>
    <x v="1"/>
    <x v="1"/>
    <n v="58"/>
    <n v="58"/>
    <n v="0"/>
    <x v="2"/>
    <x v="0"/>
    <e v="#N/A"/>
  </r>
  <r>
    <n v="672600"/>
    <x v="6824"/>
    <x v="0"/>
    <x v="46"/>
    <s v="DALLAS"/>
    <x v="0"/>
    <x v="0"/>
    <s v="US RENAL CARE, INC."/>
    <n v="20"/>
    <x v="0"/>
    <n v="90"/>
    <n v="119"/>
    <n v="122"/>
    <x v="0"/>
    <s v="As Expected"/>
    <x v="0"/>
    <n v="96"/>
    <n v="97"/>
    <n v="382"/>
    <x v="1"/>
    <x v="1"/>
    <n v="107"/>
    <n v="107"/>
    <n v="0"/>
    <x v="1"/>
    <x v="0"/>
    <n v="61"/>
  </r>
  <r>
    <n v="672601"/>
    <x v="6825"/>
    <x v="2"/>
    <x v="46"/>
    <s v="WASHINGTON"/>
    <x v="0"/>
    <x v="0"/>
    <s v="FRESENIUS MEDICAL CARE"/>
    <n v="12"/>
    <x v="0"/>
    <n v="51"/>
    <n v="67"/>
    <n v="72"/>
    <x v="0"/>
    <s v="As Expected"/>
    <x v="0"/>
    <n v="56"/>
    <n v="43"/>
    <n v="270"/>
    <x v="3"/>
    <x v="1"/>
    <n v="54"/>
    <n v="54"/>
    <n v="0"/>
    <x v="1"/>
    <x v="0"/>
    <n v="73"/>
  </r>
  <r>
    <n v="672602"/>
    <x v="5556"/>
    <x v="4"/>
    <x v="46"/>
    <s v="FORT BEND"/>
    <x v="0"/>
    <x v="0"/>
    <s v="FRESENIUS MEDICAL CARE"/>
    <n v="21"/>
    <x v="0"/>
    <n v="38"/>
    <n v="53"/>
    <n v="54"/>
    <x v="0"/>
    <s v="As Expected"/>
    <x v="1"/>
    <n v="45"/>
    <n v="62"/>
    <n v="190"/>
    <x v="3"/>
    <x v="1"/>
    <n v="49"/>
    <n v="49"/>
    <n v="0"/>
    <x v="2"/>
    <x v="0"/>
    <n v="54"/>
  </r>
  <r>
    <n v="672603"/>
    <x v="6826"/>
    <x v="2"/>
    <x v="46"/>
    <s v="ARANSAS"/>
    <x v="0"/>
    <x v="0"/>
    <s v="FRESENIUS MEDICAL CARE"/>
    <n v="16"/>
    <x v="0"/>
    <n v="70"/>
    <n v="101"/>
    <n v="105"/>
    <x v="0"/>
    <s v="As Expected"/>
    <x v="0"/>
    <n v="81"/>
    <n v="61"/>
    <n v="250"/>
    <x v="1"/>
    <x v="1"/>
    <n v="105"/>
    <n v="105"/>
    <n v="0"/>
    <x v="1"/>
    <x v="0"/>
    <n v="66"/>
  </r>
  <r>
    <n v="672604"/>
    <x v="6827"/>
    <x v="0"/>
    <x v="46"/>
    <s v="HARRIS"/>
    <x v="0"/>
    <x v="0"/>
    <s v="US RENAL CARE, INC."/>
    <n v="20"/>
    <x v="0"/>
    <n v="68"/>
    <n v="108"/>
    <n v="118"/>
    <x v="0"/>
    <s v="As Expected"/>
    <x v="0"/>
    <n v="77"/>
    <n v="113"/>
    <n v="326"/>
    <x v="0"/>
    <x v="1"/>
    <n v="115"/>
    <n v="115"/>
    <n v="0"/>
    <x v="1"/>
    <x v="0"/>
    <n v="61"/>
  </r>
  <r>
    <n v="672605"/>
    <x v="6828"/>
    <x v="0"/>
    <x v="46"/>
    <s v="HARRIS"/>
    <x v="0"/>
    <x v="0"/>
    <s v="US RENAL CARE, INC."/>
    <n v="24"/>
    <x v="0"/>
    <n v="63"/>
    <n v="99"/>
    <n v="106"/>
    <x v="0"/>
    <s v="As Expected"/>
    <x v="0"/>
    <n v="76"/>
    <n v="95"/>
    <n v="319"/>
    <x v="1"/>
    <x v="1"/>
    <n v="104"/>
    <n v="104"/>
    <n v="0"/>
    <x v="0"/>
    <x v="0"/>
    <n v="41"/>
  </r>
  <r>
    <n v="672606"/>
    <x v="6829"/>
    <x v="1"/>
    <x v="46"/>
    <s v="AUSTIN"/>
    <x v="0"/>
    <x v="0"/>
    <s v="DAVITA"/>
    <n v="12"/>
    <x v="0"/>
    <n v="52"/>
    <n v="71"/>
    <n v="72"/>
    <x v="0"/>
    <s v="As Expected"/>
    <x v="0"/>
    <n v="57"/>
    <n v="57"/>
    <n v="248"/>
    <x v="1"/>
    <x v="1"/>
    <n v="73"/>
    <n v="73"/>
    <n v="0"/>
    <x v="1"/>
    <x v="0"/>
    <e v="#N/A"/>
  </r>
  <r>
    <n v="672607"/>
    <x v="6830"/>
    <x v="1"/>
    <x v="46"/>
    <s v="VAN ZANDT"/>
    <x v="0"/>
    <x v="0"/>
    <s v="US RENAL CARE, INC."/>
    <n v="13"/>
    <x v="0"/>
    <n v="26"/>
    <n v="41"/>
    <n v="43"/>
    <x v="0"/>
    <s v="As Expected"/>
    <x v="0"/>
    <n v="31"/>
    <n v="26"/>
    <n v="132"/>
    <x v="1"/>
    <x v="1"/>
    <n v="44"/>
    <n v="44"/>
    <n v="0"/>
    <x v="2"/>
    <x v="0"/>
    <n v="71"/>
  </r>
  <r>
    <n v="672865"/>
    <x v="6831"/>
    <x v="3"/>
    <x v="46"/>
    <s v="FORT BEND"/>
    <x v="0"/>
    <x v="0"/>
    <s v="FRESENIUS MEDICAL CARE"/>
    <n v="1"/>
    <x v="0"/>
    <n v="25"/>
    <n v="59"/>
    <n v="62"/>
    <x v="0"/>
    <s v="As Expected"/>
    <x v="0"/>
    <n v="30"/>
    <n v="25"/>
    <n v="48"/>
    <x v="2"/>
    <x v="3"/>
    <n v="5"/>
    <n v="5"/>
    <n v="0"/>
    <x v="2"/>
    <x v="3"/>
    <n v="62"/>
  </r>
  <r>
    <n v="672608"/>
    <x v="6832"/>
    <x v="2"/>
    <x v="46"/>
    <s v="BRAZOS"/>
    <x v="0"/>
    <x v="0"/>
    <s v="FRESENIUS MEDICAL CARE"/>
    <n v="21"/>
    <x v="0"/>
    <n v="99"/>
    <n v="144"/>
    <n v="145"/>
    <x v="0"/>
    <s v="As Expected"/>
    <x v="0"/>
    <n v="113"/>
    <n v="113"/>
    <n v="474"/>
    <x v="1"/>
    <x v="1"/>
    <n v="114"/>
    <n v="114"/>
    <n v="0"/>
    <x v="1"/>
    <x v="0"/>
    <n v="77"/>
  </r>
  <r>
    <n v="672610"/>
    <x v="6833"/>
    <x v="0"/>
    <x v="46"/>
    <s v="JASPER"/>
    <x v="0"/>
    <x v="0"/>
    <s v="FRESENIUS MEDICAL CARE"/>
    <n v="16"/>
    <x v="0"/>
    <n v="69"/>
    <n v="77"/>
    <n v="85"/>
    <x v="0"/>
    <s v="As Expected"/>
    <x v="0"/>
    <n v="79"/>
    <n v="75"/>
    <n v="247"/>
    <x v="0"/>
    <x v="1"/>
    <n v="84"/>
    <n v="84"/>
    <n v="0"/>
    <x v="2"/>
    <x v="0"/>
    <e v="#N/A"/>
  </r>
  <r>
    <n v="672611"/>
    <x v="6834"/>
    <x v="0"/>
    <x v="46"/>
    <s v="HARRIS"/>
    <x v="0"/>
    <x v="0"/>
    <s v="FRESENIUS MEDICAL CARE"/>
    <n v="12"/>
    <x v="0"/>
    <n v="39"/>
    <n v="61"/>
    <n v="67"/>
    <x v="0"/>
    <s v="As Expected"/>
    <x v="0"/>
    <n v="47"/>
    <n v="52"/>
    <n v="192"/>
    <x v="1"/>
    <x v="1"/>
    <n v="68"/>
    <n v="68"/>
    <n v="0"/>
    <x v="2"/>
    <x v="0"/>
    <n v="42"/>
  </r>
  <r>
    <n v="672612"/>
    <x v="6835"/>
    <x v="1"/>
    <x v="46"/>
    <s v="HARRIS"/>
    <x v="0"/>
    <x v="0"/>
    <s v="FRESENIUS MEDICAL CARE"/>
    <n v="16"/>
    <x v="0"/>
    <n v="47"/>
    <n v="78"/>
    <n v="80"/>
    <x v="0"/>
    <s v="As Expected"/>
    <x v="0"/>
    <n v="51"/>
    <n v="54"/>
    <n v="242"/>
    <x v="1"/>
    <x v="1"/>
    <n v="81"/>
    <n v="81"/>
    <n v="0"/>
    <x v="1"/>
    <x v="0"/>
    <n v="56"/>
  </r>
  <r>
    <n v="672614"/>
    <x v="6836"/>
    <x v="4"/>
    <x v="46"/>
    <s v="POTTER"/>
    <x v="0"/>
    <x v="0"/>
    <s v="US RENAL CARE, INC."/>
    <n v="16"/>
    <x v="0"/>
    <n v="57"/>
    <n v="66"/>
    <n v="69"/>
    <x v="0"/>
    <s v="As Expected"/>
    <x v="0"/>
    <n v="62"/>
    <n v="79"/>
    <n v="230"/>
    <x v="0"/>
    <x v="1"/>
    <n v="53"/>
    <n v="53"/>
    <n v="0"/>
    <x v="1"/>
    <x v="0"/>
    <n v="58"/>
  </r>
  <r>
    <n v="672615"/>
    <x v="6837"/>
    <x v="0"/>
    <x v="46"/>
    <s v="BRAZOS"/>
    <x v="0"/>
    <x v="0"/>
    <s v="FRESENIUS MEDICAL CARE"/>
    <n v="16"/>
    <x v="0"/>
    <n v="59"/>
    <n v="86"/>
    <n v="91"/>
    <x v="0"/>
    <s v="Worse than Expected"/>
    <x v="0"/>
    <n v="68"/>
    <n v="99"/>
    <n v="261"/>
    <x v="0"/>
    <x v="1"/>
    <n v="86"/>
    <n v="86"/>
    <n v="0"/>
    <x v="1"/>
    <x v="0"/>
    <n v="59"/>
  </r>
  <r>
    <n v="672616"/>
    <x v="6838"/>
    <x v="2"/>
    <x v="46"/>
    <s v="GUADALUPE"/>
    <x v="0"/>
    <x v="0"/>
    <s v="FRESENIUS MEDICAL CARE"/>
    <n v="24"/>
    <x v="0"/>
    <n v="69"/>
    <n v="104"/>
    <n v="112"/>
    <x v="0"/>
    <s v="Better than Expected"/>
    <x v="0"/>
    <n v="81"/>
    <n v="59"/>
    <n v="369"/>
    <x v="1"/>
    <x v="1"/>
    <n v="94"/>
    <n v="94"/>
    <n v="0"/>
    <x v="1"/>
    <x v="0"/>
    <n v="76"/>
  </r>
  <r>
    <n v="672893"/>
    <x v="6839"/>
    <x v="1"/>
    <x v="46"/>
    <m/>
    <x v="0"/>
    <x v="0"/>
    <s v="AMERICAN RENAL ASSOCIATES"/>
    <n v="16"/>
    <x v="2"/>
    <n v="16"/>
    <n v="32"/>
    <n v="36"/>
    <x v="0"/>
    <s v="As Expected"/>
    <x v="0"/>
    <n v="24"/>
    <n v="27"/>
    <n v="25"/>
    <x v="1"/>
    <x v="1"/>
    <n v="32"/>
    <n v="32"/>
    <n v="0"/>
    <x v="2"/>
    <x v="0"/>
    <s v="No Score"/>
  </r>
  <r>
    <n v="672894"/>
    <x v="6840"/>
    <x v="0"/>
    <x v="46"/>
    <m/>
    <x v="0"/>
    <x v="0"/>
    <s v="FRESENIUS MEDICAL CARE"/>
    <n v="19"/>
    <x v="2"/>
    <n v="16"/>
    <n v="39"/>
    <n v="45"/>
    <x v="0"/>
    <s v="As Expected"/>
    <x v="2"/>
    <n v="21"/>
    <n v="17"/>
    <n v="24"/>
    <x v="1"/>
    <x v="1"/>
    <n v="44"/>
    <n v="44"/>
    <n v="0"/>
    <x v="2"/>
    <x v="0"/>
    <s v="No Score"/>
  </r>
  <r>
    <n v="672895"/>
    <x v="6841"/>
    <x v="2"/>
    <x v="46"/>
    <m/>
    <x v="0"/>
    <x v="0"/>
    <s v="DAVITA"/>
    <n v="20"/>
    <x v="0"/>
    <n v="23"/>
    <n v="40"/>
    <n v="43"/>
    <x v="0"/>
    <s v="As Expected"/>
    <x v="0"/>
    <n v="28"/>
    <n v="37"/>
    <n v="30"/>
    <x v="1"/>
    <x v="1"/>
    <n v="41"/>
    <n v="41"/>
    <n v="0"/>
    <x v="2"/>
    <x v="0"/>
    <e v="#N/A"/>
  </r>
  <r>
    <n v="672896"/>
    <x v="6842"/>
    <x v="0"/>
    <x v="46"/>
    <m/>
    <x v="0"/>
    <x v="0"/>
    <s v="DAVITA"/>
    <n v="24"/>
    <x v="2"/>
    <n v="14"/>
    <n v="30"/>
    <n v="33"/>
    <x v="0"/>
    <s v="As Expected"/>
    <x v="2"/>
    <n v="21"/>
    <n v="24"/>
    <n v="21"/>
    <x v="1"/>
    <x v="1"/>
    <n v="35"/>
    <n v="35"/>
    <n v="0"/>
    <x v="2"/>
    <x v="0"/>
    <e v="#N/A"/>
  </r>
  <r>
    <n v="672617"/>
    <x v="6843"/>
    <x v="2"/>
    <x v="46"/>
    <s v="WILLIAMSON"/>
    <x v="0"/>
    <x v="0"/>
    <s v="DAVITA"/>
    <n v="12"/>
    <x v="0"/>
    <n v="58"/>
    <n v="71"/>
    <n v="76"/>
    <x v="0"/>
    <s v="As Expected"/>
    <x v="0"/>
    <n v="68"/>
    <n v="78"/>
    <n v="258"/>
    <x v="1"/>
    <x v="1"/>
    <n v="75"/>
    <n v="75"/>
    <n v="0"/>
    <x v="2"/>
    <x v="0"/>
    <e v="#N/A"/>
  </r>
  <r>
    <n v="672727"/>
    <x v="6844"/>
    <x v="3"/>
    <x v="46"/>
    <s v="GALVESTON"/>
    <x v="0"/>
    <x v="0"/>
    <s v="DAVITA"/>
    <n v="0"/>
    <x v="2"/>
    <n v="7"/>
    <n v="10"/>
    <n v="10"/>
    <x v="2"/>
    <s v="Not Available"/>
    <x v="2"/>
    <n v="8"/>
    <n v="10"/>
    <n v="22"/>
    <x v="2"/>
    <x v="3"/>
    <n v="0"/>
    <n v="0"/>
    <n v="0"/>
    <x v="2"/>
    <x v="1"/>
    <e v="#N/A"/>
  </r>
  <r>
    <n v="672618"/>
    <x v="6845"/>
    <x v="0"/>
    <x v="46"/>
    <s v="ROCKWALL"/>
    <x v="0"/>
    <x v="0"/>
    <s v="US RENAL CARE, INC."/>
    <n v="16"/>
    <x v="0"/>
    <n v="45"/>
    <n v="70"/>
    <n v="73"/>
    <x v="0"/>
    <s v="As Expected"/>
    <x v="0"/>
    <n v="50"/>
    <n v="52"/>
    <n v="212"/>
    <x v="0"/>
    <x v="1"/>
    <n v="73"/>
    <n v="73"/>
    <n v="0"/>
    <x v="1"/>
    <x v="0"/>
    <n v="59"/>
  </r>
  <r>
    <n v="672619"/>
    <x v="6846"/>
    <x v="0"/>
    <x v="46"/>
    <s v="KAUFMAN"/>
    <x v="0"/>
    <x v="0"/>
    <s v="DAVITA"/>
    <n v="12"/>
    <x v="2"/>
    <n v="17"/>
    <n v="27"/>
    <n v="27"/>
    <x v="0"/>
    <s v="As Expected"/>
    <x v="0"/>
    <n v="18"/>
    <n v="29"/>
    <n v="74"/>
    <x v="1"/>
    <x v="1"/>
    <n v="29"/>
    <n v="29"/>
    <n v="0"/>
    <x v="2"/>
    <x v="0"/>
    <e v="#N/A"/>
  </r>
  <r>
    <n v="672621"/>
    <x v="6847"/>
    <x v="0"/>
    <x v="46"/>
    <s v="HARRIS"/>
    <x v="0"/>
    <x v="0"/>
    <s v="DAVITA"/>
    <n v="20"/>
    <x v="0"/>
    <n v="20"/>
    <n v="40"/>
    <n v="40"/>
    <x v="0"/>
    <s v="As Expected"/>
    <x v="0"/>
    <n v="24"/>
    <n v="31"/>
    <n v="109"/>
    <x v="1"/>
    <x v="1"/>
    <n v="41"/>
    <n v="41"/>
    <n v="0"/>
    <x v="1"/>
    <x v="0"/>
    <e v="#N/A"/>
  </r>
  <r>
    <n v="672623"/>
    <x v="6848"/>
    <x v="0"/>
    <x v="46"/>
    <s v="HARRIS"/>
    <x v="0"/>
    <x v="0"/>
    <s v="SANKAR NEPHROLOGY GROUP"/>
    <n v="20"/>
    <x v="0"/>
    <n v="32"/>
    <n v="39"/>
    <n v="42"/>
    <x v="0"/>
    <s v="As Expected"/>
    <x v="0"/>
    <n v="38"/>
    <n v="49"/>
    <n v="148"/>
    <x v="1"/>
    <x v="1"/>
    <n v="42"/>
    <n v="42"/>
    <n v="0"/>
    <x v="2"/>
    <x v="0"/>
    <n v="31"/>
  </r>
  <r>
    <n v="672624"/>
    <x v="6849"/>
    <x v="0"/>
    <x v="46"/>
    <s v="GALVESTON"/>
    <x v="0"/>
    <x v="0"/>
    <s v="US RENAL CARE, INC."/>
    <n v="12"/>
    <x v="0"/>
    <n v="26"/>
    <n v="36"/>
    <n v="38"/>
    <x v="0"/>
    <s v="As Expected"/>
    <x v="0"/>
    <n v="30"/>
    <n v="32"/>
    <n v="135"/>
    <x v="1"/>
    <x v="1"/>
    <n v="40"/>
    <n v="40"/>
    <n v="0"/>
    <x v="2"/>
    <x v="0"/>
    <n v="56"/>
  </r>
  <r>
    <n v="672625"/>
    <x v="6850"/>
    <x v="0"/>
    <x v="46"/>
    <s v="MONTGOMERY"/>
    <x v="0"/>
    <x v="0"/>
    <s v="DAVITA"/>
    <n v="12"/>
    <x v="0"/>
    <n v="37"/>
    <n v="50"/>
    <n v="52"/>
    <x v="0"/>
    <s v="As Expected"/>
    <x v="0"/>
    <n v="39"/>
    <n v="48"/>
    <n v="167"/>
    <x v="1"/>
    <x v="1"/>
    <n v="44"/>
    <n v="44"/>
    <n v="0"/>
    <x v="1"/>
    <x v="0"/>
    <e v="#N/A"/>
  </r>
  <r>
    <n v="672626"/>
    <x v="6851"/>
    <x v="5"/>
    <x v="46"/>
    <s v="HARRIS"/>
    <x v="0"/>
    <x v="1"/>
    <s v="INDEPENDENT"/>
    <n v="1"/>
    <x v="1"/>
    <n v="43"/>
    <n v="85"/>
    <n v="41"/>
    <x v="1"/>
    <s v="As Expected"/>
    <x v="0"/>
    <n v="54"/>
    <n v="77"/>
    <n v="246"/>
    <x v="2"/>
    <x v="0"/>
    <n v="35"/>
    <n v="35"/>
    <n v="0"/>
    <x v="1"/>
    <x v="0"/>
    <n v="12"/>
  </r>
  <r>
    <n v="672627"/>
    <x v="6852"/>
    <x v="2"/>
    <x v="46"/>
    <s v="ECTOR"/>
    <x v="0"/>
    <x v="0"/>
    <s v="FRESENIUS MEDICAL CARE"/>
    <n v="50"/>
    <x v="0"/>
    <n v="128"/>
    <n v="171"/>
    <n v="179"/>
    <x v="0"/>
    <s v="As Expected"/>
    <x v="0"/>
    <n v="142"/>
    <n v="130"/>
    <n v="612"/>
    <x v="1"/>
    <x v="1"/>
    <n v="169"/>
    <n v="169"/>
    <n v="0"/>
    <x v="1"/>
    <x v="0"/>
    <n v="72"/>
  </r>
  <r>
    <n v="672752"/>
    <x v="6853"/>
    <x v="3"/>
    <x v="46"/>
    <s v="HARRIS"/>
    <x v="0"/>
    <x v="0"/>
    <s v="FRESENIUS MEDICAL CARE"/>
    <n v="6"/>
    <x v="0"/>
    <n v="23"/>
    <n v="37"/>
    <n v="40"/>
    <x v="0"/>
    <s v="As Expected"/>
    <x v="0"/>
    <n v="27"/>
    <n v="23"/>
    <n v="106"/>
    <x v="2"/>
    <x v="3"/>
    <n v="5"/>
    <n v="5"/>
    <n v="0"/>
    <x v="2"/>
    <x v="3"/>
    <n v="39"/>
  </r>
  <r>
    <n v="672629"/>
    <x v="6854"/>
    <x v="2"/>
    <x v="46"/>
    <s v="HARRIS"/>
    <x v="0"/>
    <x v="0"/>
    <s v="FRESENIUS MEDICAL CARE"/>
    <n v="16"/>
    <x v="0"/>
    <n v="55"/>
    <n v="85"/>
    <n v="84"/>
    <x v="0"/>
    <s v="As Expected"/>
    <x v="0"/>
    <n v="61"/>
    <n v="62"/>
    <n v="220"/>
    <x v="1"/>
    <x v="1"/>
    <n v="84"/>
    <n v="84"/>
    <n v="0"/>
    <x v="1"/>
    <x v="0"/>
    <n v="70"/>
  </r>
  <r>
    <n v="672630"/>
    <x v="6855"/>
    <x v="2"/>
    <x v="46"/>
    <s v="NUECES"/>
    <x v="0"/>
    <x v="0"/>
    <s v="DAVITA"/>
    <n v="24"/>
    <x v="0"/>
    <n v="84"/>
    <n v="118"/>
    <n v="122"/>
    <x v="0"/>
    <s v="As Expected"/>
    <x v="1"/>
    <n v="93"/>
    <n v="88"/>
    <n v="366"/>
    <x v="3"/>
    <x v="1"/>
    <n v="123"/>
    <n v="123"/>
    <n v="0"/>
    <x v="3"/>
    <x v="0"/>
    <e v="#N/A"/>
  </r>
  <r>
    <n v="672631"/>
    <x v="6856"/>
    <x v="0"/>
    <x v="46"/>
    <s v="ATASCOSA"/>
    <x v="0"/>
    <x v="0"/>
    <s v="US RENAL CARE, INC."/>
    <n v="16"/>
    <x v="0"/>
    <n v="27"/>
    <n v="43"/>
    <n v="41"/>
    <x v="0"/>
    <s v="As Expected"/>
    <x v="1"/>
    <n v="29"/>
    <n v="28"/>
    <n v="140"/>
    <x v="1"/>
    <x v="1"/>
    <n v="43"/>
    <n v="43"/>
    <n v="1"/>
    <x v="2"/>
    <x v="0"/>
    <n v="79"/>
  </r>
  <r>
    <n v="672632"/>
    <x v="6857"/>
    <x v="4"/>
    <x v="46"/>
    <s v="DALLAS"/>
    <x v="0"/>
    <x v="0"/>
    <s v="DAVITA"/>
    <n v="16"/>
    <x v="0"/>
    <n v="45"/>
    <n v="65"/>
    <n v="66"/>
    <x v="0"/>
    <s v="Worse than Expected"/>
    <x v="0"/>
    <n v="53"/>
    <n v="49"/>
    <n v="276"/>
    <x v="0"/>
    <x v="1"/>
    <n v="55"/>
    <n v="55"/>
    <n v="0"/>
    <x v="1"/>
    <x v="0"/>
    <n v="38"/>
  </r>
  <r>
    <n v="672633"/>
    <x v="6858"/>
    <x v="1"/>
    <x v="46"/>
    <s v="DALLAS"/>
    <x v="0"/>
    <x v="0"/>
    <s v="FRESENIUS MEDICAL CARE"/>
    <n v="24"/>
    <x v="0"/>
    <n v="98"/>
    <n v="148"/>
    <n v="151"/>
    <x v="0"/>
    <s v="As Expected"/>
    <x v="0"/>
    <n v="104"/>
    <n v="103"/>
    <n v="437"/>
    <x v="1"/>
    <x v="1"/>
    <n v="154"/>
    <n v="154"/>
    <n v="0"/>
    <x v="1"/>
    <x v="0"/>
    <n v="64"/>
  </r>
  <r>
    <n v="672897"/>
    <x v="6859"/>
    <x v="0"/>
    <x v="46"/>
    <m/>
    <x v="0"/>
    <x v="0"/>
    <s v="FRESENIUS MEDICAL CARE"/>
    <n v="3"/>
    <x v="2"/>
    <n v="16"/>
    <n v="21"/>
    <n v="22"/>
    <x v="0"/>
    <s v="As Expected"/>
    <x v="2"/>
    <n v="19"/>
    <n v="19"/>
    <n v="21"/>
    <x v="1"/>
    <x v="1"/>
    <n v="23"/>
    <n v="23"/>
    <n v="0"/>
    <x v="2"/>
    <x v="0"/>
    <s v="No Score"/>
  </r>
  <r>
    <n v="672898"/>
    <x v="6860"/>
    <x v="5"/>
    <x v="46"/>
    <m/>
    <x v="0"/>
    <x v="1"/>
    <s v="INDEPENDENT"/>
    <n v="1"/>
    <x v="2"/>
    <n v="13"/>
    <n v="25"/>
    <n v="25"/>
    <x v="0"/>
    <s v="As Expected"/>
    <x v="2"/>
    <n v="14"/>
    <n v="19"/>
    <n v="15"/>
    <x v="2"/>
    <x v="1"/>
    <n v="12"/>
    <n v="12"/>
    <n v="0"/>
    <x v="2"/>
    <x v="0"/>
    <s v="No Score"/>
  </r>
  <r>
    <n v="672634"/>
    <x v="6861"/>
    <x v="0"/>
    <x v="46"/>
    <s v="HUNT"/>
    <x v="0"/>
    <x v="0"/>
    <s v="SANKAR NEPHROLOGY GROUP"/>
    <n v="18"/>
    <x v="0"/>
    <n v="41"/>
    <n v="45"/>
    <n v="49"/>
    <x v="0"/>
    <s v="As Expected"/>
    <x v="0"/>
    <n v="45"/>
    <n v="62"/>
    <n v="202"/>
    <x v="1"/>
    <x v="1"/>
    <n v="48"/>
    <n v="48"/>
    <n v="0"/>
    <x v="1"/>
    <x v="0"/>
    <n v="60"/>
  </r>
  <r>
    <n v="672635"/>
    <x v="6862"/>
    <x v="1"/>
    <x v="46"/>
    <s v="DALLAS"/>
    <x v="0"/>
    <x v="0"/>
    <s v="DAVITA"/>
    <n v="16"/>
    <x v="0"/>
    <n v="44"/>
    <n v="64"/>
    <n v="63"/>
    <x v="0"/>
    <s v="As Expected"/>
    <x v="0"/>
    <n v="53"/>
    <n v="54"/>
    <n v="237"/>
    <x v="1"/>
    <x v="1"/>
    <n v="65"/>
    <n v="65"/>
    <n v="0"/>
    <x v="2"/>
    <x v="0"/>
    <e v="#N/A"/>
  </r>
  <r>
    <n v="682590"/>
    <x v="6863"/>
    <x v="4"/>
    <x v="5"/>
    <m/>
    <x v="0"/>
    <x v="1"/>
    <s v="INDEPENDENT"/>
    <n v="19"/>
    <x v="0"/>
    <n v="28"/>
    <n v="44"/>
    <n v="48"/>
    <x v="1"/>
    <s v="Worse than Expected"/>
    <x v="0"/>
    <n v="34"/>
    <n v="41"/>
    <n v="90"/>
    <x v="2"/>
    <x v="1"/>
    <n v="49"/>
    <n v="49"/>
    <n v="0"/>
    <x v="2"/>
    <x v="0"/>
    <n v="25"/>
  </r>
  <r>
    <n v="672636"/>
    <x v="6864"/>
    <x v="2"/>
    <x v="46"/>
    <s v="COLLIN"/>
    <x v="0"/>
    <x v="0"/>
    <s v="DAVITA"/>
    <n v="12"/>
    <x v="0"/>
    <n v="49"/>
    <n v="67"/>
    <n v="71"/>
    <x v="0"/>
    <s v="As Expected"/>
    <x v="0"/>
    <n v="57"/>
    <n v="43"/>
    <n v="286"/>
    <x v="0"/>
    <x v="1"/>
    <n v="71"/>
    <n v="71"/>
    <n v="0"/>
    <x v="1"/>
    <x v="0"/>
    <e v="#N/A"/>
  </r>
  <r>
    <n v="672637"/>
    <x v="6865"/>
    <x v="0"/>
    <x v="46"/>
    <s v="TARRANT"/>
    <x v="0"/>
    <x v="0"/>
    <s v="US RENAL CARE, INC."/>
    <n v="12"/>
    <x v="0"/>
    <n v="51"/>
    <n v="79"/>
    <n v="79"/>
    <x v="0"/>
    <s v="As Expected"/>
    <x v="0"/>
    <n v="58"/>
    <n v="57"/>
    <n v="220"/>
    <x v="2"/>
    <x v="1"/>
    <n v="82"/>
    <n v="82"/>
    <n v="0"/>
    <x v="1"/>
    <x v="0"/>
    <n v="62"/>
  </r>
  <r>
    <n v="672638"/>
    <x v="6866"/>
    <x v="2"/>
    <x v="46"/>
    <s v="ROCKWALL"/>
    <x v="0"/>
    <x v="0"/>
    <s v="DAVITA"/>
    <n v="17"/>
    <x v="0"/>
    <n v="30"/>
    <n v="38"/>
    <n v="39"/>
    <x v="0"/>
    <s v="As Expected"/>
    <x v="3"/>
    <n v="34"/>
    <n v="23"/>
    <n v="151"/>
    <x v="1"/>
    <x v="1"/>
    <n v="38"/>
    <n v="38"/>
    <n v="0"/>
    <x v="2"/>
    <x v="0"/>
    <e v="#N/A"/>
  </r>
  <r>
    <n v="672639"/>
    <x v="6867"/>
    <x v="2"/>
    <x v="46"/>
    <s v="PECOS"/>
    <x v="0"/>
    <x v="0"/>
    <s v="DAVITA"/>
    <n v="8"/>
    <x v="0"/>
    <n v="41"/>
    <n v="49"/>
    <n v="53"/>
    <x v="0"/>
    <s v="Better than Expected"/>
    <x v="0"/>
    <n v="45"/>
    <n v="33"/>
    <n v="164"/>
    <x v="1"/>
    <x v="1"/>
    <n v="51"/>
    <n v="51"/>
    <n v="1"/>
    <x v="2"/>
    <x v="0"/>
    <e v="#N/A"/>
  </r>
  <r>
    <n v="672640"/>
    <x v="6868"/>
    <x v="0"/>
    <x v="46"/>
    <s v="HARRIS"/>
    <x v="0"/>
    <x v="0"/>
    <s v="DAVITA"/>
    <n v="30"/>
    <x v="0"/>
    <n v="51"/>
    <n v="69"/>
    <n v="70"/>
    <x v="0"/>
    <s v="As Expected"/>
    <x v="0"/>
    <n v="59"/>
    <n v="86"/>
    <n v="275"/>
    <x v="1"/>
    <x v="1"/>
    <n v="72"/>
    <n v="72"/>
    <n v="0"/>
    <x v="0"/>
    <x v="0"/>
    <e v="#N/A"/>
  </r>
  <r>
    <n v="672641"/>
    <x v="6869"/>
    <x v="0"/>
    <x v="46"/>
    <s v="HARRIS"/>
    <x v="0"/>
    <x v="0"/>
    <s v="DAVITA"/>
    <n v="12"/>
    <x v="0"/>
    <n v="55"/>
    <n v="81"/>
    <n v="83"/>
    <x v="0"/>
    <s v="As Expected"/>
    <x v="0"/>
    <n v="62"/>
    <n v="87"/>
    <n v="267"/>
    <x v="1"/>
    <x v="1"/>
    <n v="74"/>
    <n v="74"/>
    <n v="0"/>
    <x v="2"/>
    <x v="0"/>
    <n v="57"/>
  </r>
  <r>
    <n v="672643"/>
    <x v="6870"/>
    <x v="4"/>
    <x v="46"/>
    <s v="FORT BEND"/>
    <x v="0"/>
    <x v="1"/>
    <s v="INDEPENDENT"/>
    <n v="16"/>
    <x v="0"/>
    <n v="26"/>
    <n v="36"/>
    <n v="34"/>
    <x v="0"/>
    <s v="As Expected"/>
    <x v="0"/>
    <n v="33"/>
    <n v="25"/>
    <n v="135"/>
    <x v="2"/>
    <x v="1"/>
    <n v="36"/>
    <n v="36"/>
    <n v="0"/>
    <x v="2"/>
    <x v="0"/>
    <e v="#N/A"/>
  </r>
  <r>
    <n v="672644"/>
    <x v="6729"/>
    <x v="0"/>
    <x v="46"/>
    <s v="HARRIS"/>
    <x v="0"/>
    <x v="0"/>
    <s v="FRESENIUS MEDICAL CARE"/>
    <n v="25"/>
    <x v="0"/>
    <n v="48"/>
    <n v="66"/>
    <n v="66"/>
    <x v="0"/>
    <s v="As Expected"/>
    <x v="0"/>
    <n v="55"/>
    <n v="63"/>
    <n v="250"/>
    <x v="1"/>
    <x v="1"/>
    <n v="70"/>
    <n v="70"/>
    <n v="0"/>
    <x v="2"/>
    <x v="0"/>
    <n v="65"/>
  </r>
  <r>
    <n v="672645"/>
    <x v="6871"/>
    <x v="1"/>
    <x v="46"/>
    <s v="WHARTON"/>
    <x v="0"/>
    <x v="0"/>
    <s v="DAVITA"/>
    <n v="18"/>
    <x v="1"/>
    <n v="61"/>
    <n v="78"/>
    <n v="78"/>
    <x v="0"/>
    <s v="As Expected"/>
    <x v="0"/>
    <n v="67"/>
    <n v="75"/>
    <n v="347"/>
    <x v="1"/>
    <x v="1"/>
    <n v="79"/>
    <n v="79"/>
    <n v="0"/>
    <x v="2"/>
    <x v="0"/>
    <e v="#N/A"/>
  </r>
  <r>
    <n v="672646"/>
    <x v="6872"/>
    <x v="1"/>
    <x v="46"/>
    <s v="HIDALGO"/>
    <x v="0"/>
    <x v="0"/>
    <s v="DAVITA"/>
    <n v="13"/>
    <x v="0"/>
    <n v="64"/>
    <n v="94"/>
    <n v="97"/>
    <x v="0"/>
    <s v="As Expected"/>
    <x v="0"/>
    <n v="73"/>
    <n v="87"/>
    <n v="301"/>
    <x v="1"/>
    <x v="1"/>
    <n v="93"/>
    <n v="93"/>
    <n v="0"/>
    <x v="1"/>
    <x v="0"/>
    <e v="#N/A"/>
  </r>
  <r>
    <n v="672647"/>
    <x v="6873"/>
    <x v="1"/>
    <x v="46"/>
    <s v="SMITH"/>
    <x v="0"/>
    <x v="0"/>
    <s v="RENAL VENTURES MANAGEMENT"/>
    <n v="20"/>
    <x v="0"/>
    <n v="56"/>
    <n v="86"/>
    <n v="97"/>
    <x v="0"/>
    <s v="As Expected"/>
    <x v="0"/>
    <n v="71"/>
    <n v="69"/>
    <n v="282"/>
    <x v="1"/>
    <x v="1"/>
    <n v="103"/>
    <n v="103"/>
    <n v="0"/>
    <x v="1"/>
    <x v="0"/>
    <e v="#N/A"/>
  </r>
  <r>
    <n v="672648"/>
    <x v="6874"/>
    <x v="0"/>
    <x v="46"/>
    <s v="COLLIN"/>
    <x v="0"/>
    <x v="0"/>
    <s v="FRESENIUS MEDICAL CARE"/>
    <n v="16"/>
    <x v="0"/>
    <n v="61"/>
    <n v="90"/>
    <n v="97"/>
    <x v="0"/>
    <s v="As Expected"/>
    <x v="0"/>
    <n v="72"/>
    <n v="86"/>
    <n v="286"/>
    <x v="1"/>
    <x v="1"/>
    <n v="98"/>
    <n v="98"/>
    <n v="0"/>
    <x v="1"/>
    <x v="0"/>
    <n v="61"/>
  </r>
  <r>
    <n v="672649"/>
    <x v="6875"/>
    <x v="1"/>
    <x v="46"/>
    <s v="TARRANT"/>
    <x v="0"/>
    <x v="0"/>
    <s v="RENAL VENTURES MANAGEMENT"/>
    <n v="25"/>
    <x v="0"/>
    <n v="68"/>
    <n v="101"/>
    <n v="109"/>
    <x v="0"/>
    <s v="As Expected"/>
    <x v="0"/>
    <n v="79"/>
    <n v="78"/>
    <n v="297"/>
    <x v="3"/>
    <x v="1"/>
    <n v="81"/>
    <n v="81"/>
    <n v="0"/>
    <x v="1"/>
    <x v="0"/>
    <e v="#N/A"/>
  </r>
  <r>
    <n v="672650"/>
    <x v="6876"/>
    <x v="1"/>
    <x v="46"/>
    <s v="JOHNSON"/>
    <x v="0"/>
    <x v="0"/>
    <s v="US RENAL CARE, INC."/>
    <n v="13"/>
    <x v="0"/>
    <n v="30"/>
    <n v="40"/>
    <n v="45"/>
    <x v="0"/>
    <s v="As Expected"/>
    <x v="0"/>
    <n v="32"/>
    <n v="18"/>
    <n v="188"/>
    <x v="1"/>
    <x v="1"/>
    <n v="44"/>
    <n v="44"/>
    <n v="0"/>
    <x v="2"/>
    <x v="0"/>
    <n v="56"/>
  </r>
  <r>
    <n v="672651"/>
    <x v="6877"/>
    <x v="0"/>
    <x v="46"/>
    <s v="TRAVIS"/>
    <x v="0"/>
    <x v="0"/>
    <s v="SATELLITE HEALTHCARE"/>
    <n v="4"/>
    <x v="0"/>
    <n v="74"/>
    <n v="111"/>
    <n v="114"/>
    <x v="0"/>
    <s v="As Expected"/>
    <x v="0"/>
    <n v="85"/>
    <n v="73"/>
    <n v="324"/>
    <x v="2"/>
    <x v="1"/>
    <n v="31"/>
    <n v="31"/>
    <n v="0"/>
    <x v="1"/>
    <x v="3"/>
    <e v="#N/A"/>
  </r>
  <r>
    <n v="682591"/>
    <x v="6878"/>
    <x v="5"/>
    <x v="5"/>
    <m/>
    <x v="1"/>
    <x v="0"/>
    <s v="CENTRAL FLORIDA KIDNEY CENTERS"/>
    <n v="16"/>
    <x v="0"/>
    <n v="94"/>
    <n v="125"/>
    <n v="128"/>
    <x v="1"/>
    <s v="Worse than Expected"/>
    <x v="0"/>
    <n v="105"/>
    <n v="232"/>
    <n v="336"/>
    <x v="2"/>
    <x v="1"/>
    <n v="110"/>
    <n v="110"/>
    <n v="0"/>
    <x v="1"/>
    <x v="0"/>
    <e v="#N/A"/>
  </r>
  <r>
    <n v="672652"/>
    <x v="6879"/>
    <x v="0"/>
    <x v="46"/>
    <s v="TARRANT"/>
    <x v="0"/>
    <x v="0"/>
    <s v="US RENAL CARE, INC."/>
    <n v="13"/>
    <x v="0"/>
    <n v="36"/>
    <n v="55"/>
    <n v="61"/>
    <x v="0"/>
    <s v="As Expected"/>
    <x v="0"/>
    <n v="44"/>
    <n v="37"/>
    <n v="156"/>
    <x v="1"/>
    <x v="1"/>
    <n v="61"/>
    <n v="61"/>
    <n v="0"/>
    <x v="2"/>
    <x v="0"/>
    <n v="60"/>
  </r>
  <r>
    <n v="672653"/>
    <x v="6880"/>
    <x v="2"/>
    <x v="46"/>
    <s v="BEXAR"/>
    <x v="0"/>
    <x v="0"/>
    <s v="DAVITA"/>
    <n v="20"/>
    <x v="0"/>
    <n v="61"/>
    <n v="94"/>
    <n v="101"/>
    <x v="0"/>
    <s v="As Expected"/>
    <x v="0"/>
    <n v="71"/>
    <n v="74"/>
    <n v="273"/>
    <x v="1"/>
    <x v="1"/>
    <n v="82"/>
    <n v="82"/>
    <n v="0"/>
    <x v="1"/>
    <x v="0"/>
    <e v="#N/A"/>
  </r>
  <r>
    <n v="672654"/>
    <x v="6881"/>
    <x v="2"/>
    <x v="46"/>
    <s v="COLLIN"/>
    <x v="0"/>
    <x v="0"/>
    <s v="RENAL VENTURES MANAGEMENT"/>
    <n v="21"/>
    <x v="0"/>
    <n v="70"/>
    <n v="93"/>
    <n v="99"/>
    <x v="0"/>
    <s v="As Expected"/>
    <x v="0"/>
    <n v="76"/>
    <n v="63"/>
    <n v="299"/>
    <x v="1"/>
    <x v="1"/>
    <n v="99"/>
    <n v="99"/>
    <n v="0"/>
    <x v="1"/>
    <x v="0"/>
    <e v="#N/A"/>
  </r>
  <r>
    <n v="672655"/>
    <x v="6882"/>
    <x v="0"/>
    <x v="46"/>
    <s v="HARRIS"/>
    <x v="0"/>
    <x v="0"/>
    <s v="DAVITA"/>
    <n v="30"/>
    <x v="0"/>
    <n v="54"/>
    <n v="84"/>
    <n v="83"/>
    <x v="0"/>
    <s v="As Expected"/>
    <x v="1"/>
    <n v="63"/>
    <n v="82"/>
    <n v="319"/>
    <x v="1"/>
    <x v="1"/>
    <n v="85"/>
    <n v="85"/>
    <n v="0"/>
    <x v="1"/>
    <x v="0"/>
    <e v="#N/A"/>
  </r>
  <r>
    <n v="672656"/>
    <x v="6883"/>
    <x v="1"/>
    <x v="46"/>
    <s v="BRAZOS"/>
    <x v="0"/>
    <x v="0"/>
    <s v="US RENAL CARE, INC."/>
    <n v="17"/>
    <x v="0"/>
    <n v="46"/>
    <n v="59"/>
    <n v="60"/>
    <x v="0"/>
    <s v="As Expected"/>
    <x v="0"/>
    <n v="50"/>
    <n v="62"/>
    <n v="192"/>
    <x v="1"/>
    <x v="1"/>
    <n v="57"/>
    <n v="57"/>
    <n v="0"/>
    <x v="1"/>
    <x v="0"/>
    <n v="69"/>
  </r>
  <r>
    <n v="672657"/>
    <x v="6884"/>
    <x v="1"/>
    <x v="46"/>
    <s v="HARRIS"/>
    <x v="0"/>
    <x v="0"/>
    <s v="SANKAR NEPHROLOGY GROUP"/>
    <n v="13"/>
    <x v="0"/>
    <n v="33"/>
    <n v="41"/>
    <n v="44"/>
    <x v="0"/>
    <s v="As Expected"/>
    <x v="0"/>
    <n v="34"/>
    <n v="29"/>
    <n v="138"/>
    <x v="0"/>
    <x v="1"/>
    <n v="42"/>
    <n v="42"/>
    <n v="0"/>
    <x v="1"/>
    <x v="0"/>
    <n v="64"/>
  </r>
  <r>
    <n v="672658"/>
    <x v="6885"/>
    <x v="2"/>
    <x v="46"/>
    <s v="COLLIN"/>
    <x v="0"/>
    <x v="0"/>
    <s v="DAVITA"/>
    <n v="12"/>
    <x v="0"/>
    <n v="52"/>
    <n v="74"/>
    <n v="75"/>
    <x v="0"/>
    <s v="As Expected"/>
    <x v="0"/>
    <n v="58"/>
    <n v="39"/>
    <n v="261"/>
    <x v="1"/>
    <x v="1"/>
    <n v="76"/>
    <n v="76"/>
    <n v="0"/>
    <x v="1"/>
    <x v="0"/>
    <n v="68"/>
  </r>
  <r>
    <n v="672659"/>
    <x v="6886"/>
    <x v="1"/>
    <x v="46"/>
    <s v="DALLAS"/>
    <x v="0"/>
    <x v="0"/>
    <s v="FRESENIUS MEDICAL CARE"/>
    <n v="16"/>
    <x v="0"/>
    <n v="68"/>
    <n v="101"/>
    <n v="107"/>
    <x v="0"/>
    <s v="As Expected"/>
    <x v="0"/>
    <n v="73"/>
    <n v="76"/>
    <n v="315"/>
    <x v="1"/>
    <x v="1"/>
    <n v="107"/>
    <n v="107"/>
    <n v="0"/>
    <x v="1"/>
    <x v="0"/>
    <n v="85"/>
  </r>
  <r>
    <n v="672662"/>
    <x v="6887"/>
    <x v="0"/>
    <x v="46"/>
    <s v="NUECES"/>
    <x v="0"/>
    <x v="0"/>
    <s v="US RENAL CARE, INC."/>
    <n v="13"/>
    <x v="0"/>
    <n v="64"/>
    <n v="93"/>
    <n v="108"/>
    <x v="0"/>
    <s v="As Expected"/>
    <x v="0"/>
    <n v="72"/>
    <n v="72"/>
    <n v="215"/>
    <x v="1"/>
    <x v="1"/>
    <n v="85"/>
    <n v="85"/>
    <n v="0"/>
    <x v="1"/>
    <x v="0"/>
    <n v="68"/>
  </r>
  <r>
    <n v="672663"/>
    <x v="6888"/>
    <x v="4"/>
    <x v="46"/>
    <s v="VICTORIA"/>
    <x v="0"/>
    <x v="0"/>
    <s v="FRESENIUS MEDICAL CARE"/>
    <n v="17"/>
    <x v="0"/>
    <n v="95"/>
    <n v="136"/>
    <n v="146"/>
    <x v="1"/>
    <s v="As Expected"/>
    <x v="1"/>
    <n v="104"/>
    <n v="147"/>
    <n v="410"/>
    <x v="1"/>
    <x v="1"/>
    <n v="104"/>
    <n v="104"/>
    <n v="0"/>
    <x v="1"/>
    <x v="0"/>
    <n v="61"/>
  </r>
  <r>
    <n v="672665"/>
    <x v="6889"/>
    <x v="1"/>
    <x v="46"/>
    <s v="CAMERON"/>
    <x v="0"/>
    <x v="0"/>
    <s v="DAVITA"/>
    <n v="48"/>
    <x v="0"/>
    <n v="165"/>
    <n v="221"/>
    <n v="232"/>
    <x v="0"/>
    <s v="As Expected"/>
    <x v="0"/>
    <n v="181"/>
    <n v="208"/>
    <n v="813"/>
    <x v="1"/>
    <x v="1"/>
    <n v="218"/>
    <n v="218"/>
    <n v="0"/>
    <x v="1"/>
    <x v="0"/>
    <e v="#N/A"/>
  </r>
  <r>
    <n v="672666"/>
    <x v="6890"/>
    <x v="0"/>
    <x v="46"/>
    <s v="MATAGORDA"/>
    <x v="0"/>
    <x v="0"/>
    <s v="AMERICAN RENAL ASSOCIATES"/>
    <n v="16"/>
    <x v="0"/>
    <n v="21"/>
    <n v="62"/>
    <n v="65"/>
    <x v="0"/>
    <s v="As Expected"/>
    <x v="1"/>
    <n v="59"/>
    <n v="66"/>
    <n v="252"/>
    <x v="1"/>
    <x v="1"/>
    <n v="52"/>
    <n v="52"/>
    <n v="0"/>
    <x v="1"/>
    <x v="0"/>
    <n v="63"/>
  </r>
  <r>
    <n v="672667"/>
    <x v="6891"/>
    <x v="1"/>
    <x v="46"/>
    <s v="WEBB"/>
    <x v="0"/>
    <x v="0"/>
    <s v="FRESENIUS MEDICAL CARE"/>
    <n v="28"/>
    <x v="1"/>
    <n v="113"/>
    <n v="152"/>
    <n v="156"/>
    <x v="0"/>
    <s v="As Expected"/>
    <x v="0"/>
    <n v="125"/>
    <n v="101"/>
    <n v="494"/>
    <x v="0"/>
    <x v="1"/>
    <n v="126"/>
    <n v="126"/>
    <n v="0"/>
    <x v="1"/>
    <x v="0"/>
    <n v="67"/>
  </r>
  <r>
    <n v="672668"/>
    <x v="6892"/>
    <x v="0"/>
    <x v="46"/>
    <s v="ELLIS"/>
    <x v="0"/>
    <x v="0"/>
    <s v="US RENAL CARE, INC."/>
    <n v="13"/>
    <x v="0"/>
    <n v="62"/>
    <n v="87"/>
    <n v="92"/>
    <x v="0"/>
    <s v="As Expected"/>
    <x v="0"/>
    <n v="69"/>
    <n v="67"/>
    <n v="268"/>
    <x v="1"/>
    <x v="1"/>
    <n v="88"/>
    <n v="88"/>
    <n v="0"/>
    <x v="1"/>
    <x v="0"/>
    <n v="49"/>
  </r>
  <r>
    <n v="672669"/>
    <x v="6893"/>
    <x v="1"/>
    <x v="46"/>
    <s v="HARRIS"/>
    <x v="0"/>
    <x v="0"/>
    <s v="DAVITA"/>
    <n v="13"/>
    <x v="0"/>
    <n v="46"/>
    <n v="72"/>
    <n v="75"/>
    <x v="0"/>
    <s v="As Expected"/>
    <x v="0"/>
    <n v="52"/>
    <n v="42"/>
    <n v="236"/>
    <x v="0"/>
    <x v="1"/>
    <n v="76"/>
    <n v="76"/>
    <n v="0"/>
    <x v="1"/>
    <x v="3"/>
    <e v="#N/A"/>
  </r>
  <r>
    <n v="672670"/>
    <x v="6894"/>
    <x v="2"/>
    <x v="46"/>
    <s v="HARRIS"/>
    <x v="0"/>
    <x v="0"/>
    <s v="DAVITA"/>
    <n v="12"/>
    <x v="0"/>
    <n v="59"/>
    <n v="83"/>
    <n v="85"/>
    <x v="0"/>
    <s v="As Expected"/>
    <x v="0"/>
    <n v="67"/>
    <n v="69"/>
    <n v="299"/>
    <x v="1"/>
    <x v="1"/>
    <n v="83"/>
    <n v="83"/>
    <n v="0"/>
    <x v="1"/>
    <x v="0"/>
    <e v="#N/A"/>
  </r>
  <r>
    <n v="672671"/>
    <x v="6895"/>
    <x v="0"/>
    <x v="46"/>
    <s v="COLLIN"/>
    <x v="0"/>
    <x v="0"/>
    <s v="DAVITA"/>
    <n v="18"/>
    <x v="0"/>
    <n v="87"/>
    <n v="120"/>
    <n v="127"/>
    <x v="0"/>
    <s v="As Expected"/>
    <x v="0"/>
    <n v="98"/>
    <n v="117"/>
    <n v="416"/>
    <x v="0"/>
    <x v="1"/>
    <n v="105"/>
    <n v="105"/>
    <n v="0"/>
    <x v="1"/>
    <x v="0"/>
    <e v="#N/A"/>
  </r>
  <r>
    <n v="672673"/>
    <x v="6896"/>
    <x v="2"/>
    <x v="46"/>
    <s v="MCLENNAN"/>
    <x v="0"/>
    <x v="0"/>
    <s v="FRESENIUS MEDICAL CARE"/>
    <n v="16"/>
    <x v="0"/>
    <n v="59"/>
    <n v="86"/>
    <n v="90"/>
    <x v="0"/>
    <s v="As Expected"/>
    <x v="0"/>
    <n v="66"/>
    <n v="60"/>
    <n v="275"/>
    <x v="1"/>
    <x v="1"/>
    <n v="90"/>
    <n v="90"/>
    <n v="0"/>
    <x v="1"/>
    <x v="0"/>
    <n v="79"/>
  </r>
  <r>
    <n v="672674"/>
    <x v="6897"/>
    <x v="2"/>
    <x v="46"/>
    <s v="WILLACY"/>
    <x v="0"/>
    <x v="0"/>
    <s v="DAVITA"/>
    <n v="16"/>
    <x v="0"/>
    <n v="75"/>
    <n v="95"/>
    <n v="106"/>
    <x v="0"/>
    <s v="As Expected"/>
    <x v="0"/>
    <n v="81"/>
    <n v="81"/>
    <n v="323"/>
    <x v="1"/>
    <x v="1"/>
    <n v="104"/>
    <n v="104"/>
    <n v="0"/>
    <x v="1"/>
    <x v="0"/>
    <e v="#N/A"/>
  </r>
  <r>
    <n v="672675"/>
    <x v="6898"/>
    <x v="0"/>
    <x v="46"/>
    <s v="HARRIS"/>
    <x v="0"/>
    <x v="0"/>
    <s v="DAVITA"/>
    <n v="16"/>
    <x v="0"/>
    <n v="82"/>
    <n v="116"/>
    <n v="122"/>
    <x v="0"/>
    <s v="As Expected"/>
    <x v="0"/>
    <n v="93"/>
    <n v="112"/>
    <n v="396"/>
    <x v="0"/>
    <x v="1"/>
    <n v="104"/>
    <n v="104"/>
    <n v="0"/>
    <x v="1"/>
    <x v="0"/>
    <e v="#N/A"/>
  </r>
  <r>
    <n v="672676"/>
    <x v="6899"/>
    <x v="1"/>
    <x v="46"/>
    <s v="HARRIS"/>
    <x v="0"/>
    <x v="0"/>
    <s v="DAVITA"/>
    <n v="20"/>
    <x v="0"/>
    <n v="84"/>
    <n v="117"/>
    <n v="122"/>
    <x v="0"/>
    <s v="As Expected"/>
    <x v="0"/>
    <n v="92"/>
    <n v="113"/>
    <n v="382"/>
    <x v="1"/>
    <x v="1"/>
    <n v="123"/>
    <n v="123"/>
    <n v="0"/>
    <x v="1"/>
    <x v="0"/>
    <e v="#N/A"/>
  </r>
  <r>
    <n v="672677"/>
    <x v="6900"/>
    <x v="2"/>
    <x v="46"/>
    <s v="HARRIS"/>
    <x v="0"/>
    <x v="0"/>
    <s v="FRESENIUS MEDICAL CARE"/>
    <n v="11"/>
    <x v="0"/>
    <n v="34"/>
    <n v="56"/>
    <n v="62"/>
    <x v="0"/>
    <s v="As Expected"/>
    <x v="0"/>
    <n v="40"/>
    <n v="42"/>
    <n v="149"/>
    <x v="1"/>
    <x v="1"/>
    <n v="63"/>
    <n v="63"/>
    <n v="0"/>
    <x v="1"/>
    <x v="0"/>
    <n v="60"/>
  </r>
  <r>
    <n v="672678"/>
    <x v="6901"/>
    <x v="0"/>
    <x v="46"/>
    <s v="HARRIS"/>
    <x v="0"/>
    <x v="1"/>
    <s v="INDEPENDENT"/>
    <n v="18"/>
    <x v="0"/>
    <n v="58"/>
    <n v="78"/>
    <n v="80"/>
    <x v="0"/>
    <s v="As Expected"/>
    <x v="0"/>
    <n v="63"/>
    <n v="66"/>
    <n v="288"/>
    <x v="1"/>
    <x v="1"/>
    <n v="77"/>
    <n v="77"/>
    <n v="0"/>
    <x v="1"/>
    <x v="0"/>
    <n v="54"/>
  </r>
  <r>
    <n v="672679"/>
    <x v="6902"/>
    <x v="2"/>
    <x v="46"/>
    <s v="HARRIS"/>
    <x v="0"/>
    <x v="0"/>
    <s v="DAVITA"/>
    <n v="15"/>
    <x v="0"/>
    <n v="37"/>
    <n v="51"/>
    <n v="52"/>
    <x v="0"/>
    <s v="As Expected"/>
    <x v="0"/>
    <n v="41"/>
    <n v="58"/>
    <n v="164"/>
    <x v="1"/>
    <x v="2"/>
    <n v="52"/>
    <n v="52"/>
    <n v="0"/>
    <x v="2"/>
    <x v="0"/>
    <e v="#N/A"/>
  </r>
  <r>
    <n v="672680"/>
    <x v="6903"/>
    <x v="0"/>
    <x v="46"/>
    <s v="BRAZORIA"/>
    <x v="0"/>
    <x v="0"/>
    <s v="AMERICAN RENAL ASSOCIATES"/>
    <n v="15"/>
    <x v="2"/>
    <n v="24"/>
    <n v="77"/>
    <n v="81"/>
    <x v="0"/>
    <s v="As Expected"/>
    <x v="0"/>
    <n v="70"/>
    <n v="89"/>
    <n v="280"/>
    <x v="0"/>
    <x v="1"/>
    <n v="75"/>
    <n v="75"/>
    <n v="0"/>
    <x v="1"/>
    <x v="0"/>
    <n v="40"/>
  </r>
  <r>
    <n v="672681"/>
    <x v="6904"/>
    <x v="5"/>
    <x v="46"/>
    <s v="FORT BEND"/>
    <x v="0"/>
    <x v="1"/>
    <s v="INDEPENDENT"/>
    <n v="8"/>
    <x v="2"/>
    <n v="20"/>
    <n v="25"/>
    <n v="30"/>
    <x v="0"/>
    <s v="As Expected"/>
    <x v="0"/>
    <n v="24"/>
    <n v="33"/>
    <n v="70"/>
    <x v="2"/>
    <x v="1"/>
    <n v="30"/>
    <n v="30"/>
    <n v="0"/>
    <x v="2"/>
    <x v="0"/>
    <n v="62"/>
  </r>
  <r>
    <n v="682601"/>
    <x v="6905"/>
    <x v="3"/>
    <x v="5"/>
    <s v="BROWARD"/>
    <x v="0"/>
    <x v="1"/>
    <s v="INDEPENDENT"/>
    <n v="1"/>
    <x v="2"/>
    <n v="6"/>
    <n v="8"/>
    <n v="2"/>
    <x v="2"/>
    <s v="Not Available"/>
    <x v="2"/>
    <n v="6"/>
    <n v="6"/>
    <n v="27"/>
    <x v="2"/>
    <x v="3"/>
    <n v="0"/>
    <n v="0"/>
    <n v="0"/>
    <x v="2"/>
    <x v="1"/>
    <s v="No Score"/>
  </r>
  <r>
    <n v="672682"/>
    <x v="6906"/>
    <x v="0"/>
    <x v="46"/>
    <s v="MOORE"/>
    <x v="0"/>
    <x v="0"/>
    <s v="DAVITA"/>
    <n v="8"/>
    <x v="0"/>
    <n v="33"/>
    <n v="35"/>
    <n v="38"/>
    <x v="0"/>
    <s v="As Expected"/>
    <x v="0"/>
    <n v="36"/>
    <n v="30"/>
    <n v="137"/>
    <x v="1"/>
    <x v="1"/>
    <n v="39"/>
    <n v="39"/>
    <n v="0"/>
    <x v="2"/>
    <x v="0"/>
    <e v="#N/A"/>
  </r>
  <r>
    <n v="672683"/>
    <x v="6729"/>
    <x v="0"/>
    <x v="46"/>
    <s v="JEFFERSON"/>
    <x v="0"/>
    <x v="0"/>
    <s v="FRESENIUS MEDICAL CARE"/>
    <n v="23"/>
    <x v="0"/>
    <n v="97"/>
    <n v="152"/>
    <n v="167"/>
    <x v="0"/>
    <s v="As Expected"/>
    <x v="0"/>
    <n v="117"/>
    <n v="151"/>
    <n v="470"/>
    <x v="1"/>
    <x v="1"/>
    <n v="142"/>
    <n v="142"/>
    <n v="0"/>
    <x v="1"/>
    <x v="0"/>
    <n v="65"/>
  </r>
  <r>
    <n v="672684"/>
    <x v="6907"/>
    <x v="1"/>
    <x v="46"/>
    <s v="YOUNG"/>
    <x v="0"/>
    <x v="0"/>
    <s v="FRESENIUS MEDICAL CARE"/>
    <n v="10"/>
    <x v="0"/>
    <n v="32"/>
    <n v="54"/>
    <n v="57"/>
    <x v="0"/>
    <s v="As Expected"/>
    <x v="0"/>
    <n v="40"/>
    <n v="52"/>
    <n v="155"/>
    <x v="0"/>
    <x v="1"/>
    <n v="57"/>
    <n v="57"/>
    <n v="0"/>
    <x v="2"/>
    <x v="0"/>
    <n v="79"/>
  </r>
  <r>
    <n v="672685"/>
    <x v="6908"/>
    <x v="1"/>
    <x v="46"/>
    <s v="DALLAS"/>
    <x v="0"/>
    <x v="0"/>
    <s v="FRESENIUS MEDICAL CARE"/>
    <n v="25"/>
    <x v="0"/>
    <n v="51"/>
    <n v="70"/>
    <n v="72"/>
    <x v="0"/>
    <s v="As Expected"/>
    <x v="0"/>
    <n v="55"/>
    <n v="65"/>
    <n v="207"/>
    <x v="1"/>
    <x v="1"/>
    <n v="54"/>
    <n v="54"/>
    <n v="0"/>
    <x v="1"/>
    <x v="0"/>
    <n v="66"/>
  </r>
  <r>
    <n v="672686"/>
    <x v="6909"/>
    <x v="1"/>
    <x v="46"/>
    <s v="HARRIS"/>
    <x v="0"/>
    <x v="0"/>
    <s v="DAVITA"/>
    <n v="12"/>
    <x v="0"/>
    <n v="44"/>
    <n v="64"/>
    <n v="62"/>
    <x v="0"/>
    <s v="As Expected"/>
    <x v="0"/>
    <n v="51"/>
    <n v="48"/>
    <n v="190"/>
    <x v="1"/>
    <x v="1"/>
    <n v="64"/>
    <n v="64"/>
    <n v="0"/>
    <x v="1"/>
    <x v="0"/>
    <e v="#N/A"/>
  </r>
  <r>
    <n v="672687"/>
    <x v="6910"/>
    <x v="2"/>
    <x v="46"/>
    <s v="WILLIAMSON"/>
    <x v="0"/>
    <x v="0"/>
    <s v="DAVITA"/>
    <n v="12"/>
    <x v="0"/>
    <n v="49"/>
    <n v="70"/>
    <n v="75"/>
    <x v="0"/>
    <s v="As Expected"/>
    <x v="0"/>
    <n v="63"/>
    <n v="69"/>
    <n v="236"/>
    <x v="1"/>
    <x v="1"/>
    <n v="55"/>
    <n v="55"/>
    <n v="0"/>
    <x v="2"/>
    <x v="0"/>
    <e v="#N/A"/>
  </r>
  <r>
    <n v="672688"/>
    <x v="6911"/>
    <x v="0"/>
    <x v="46"/>
    <s v="ANGELINA"/>
    <x v="1"/>
    <x v="0"/>
    <s v="SANKAR NEPHROLOGY GROUP"/>
    <n v="25"/>
    <x v="0"/>
    <n v="74"/>
    <n v="102"/>
    <n v="110"/>
    <x v="0"/>
    <s v="As Expected"/>
    <x v="1"/>
    <n v="86"/>
    <n v="102"/>
    <n v="332"/>
    <x v="1"/>
    <x v="1"/>
    <n v="110"/>
    <n v="110"/>
    <n v="0"/>
    <x v="1"/>
    <x v="0"/>
    <n v="46"/>
  </r>
  <r>
    <n v="672689"/>
    <x v="6912"/>
    <x v="4"/>
    <x v="46"/>
    <s v="SAN AUGUSTINE"/>
    <x v="0"/>
    <x v="0"/>
    <s v="SANKAR NEPHROLOGY GROUP"/>
    <n v="10"/>
    <x v="0"/>
    <n v="22"/>
    <n v="31"/>
    <n v="32"/>
    <x v="0"/>
    <s v="As Expected"/>
    <x v="0"/>
    <n v="27"/>
    <n v="30"/>
    <n v="110"/>
    <x v="2"/>
    <x v="1"/>
    <n v="34"/>
    <n v="34"/>
    <n v="0"/>
    <x v="2"/>
    <x v="0"/>
    <n v="59"/>
  </r>
  <r>
    <n v="672690"/>
    <x v="6913"/>
    <x v="1"/>
    <x v="46"/>
    <s v="FORT BEND"/>
    <x v="0"/>
    <x v="0"/>
    <s v="DAVITA"/>
    <n v="2"/>
    <x v="0"/>
    <n v="24"/>
    <n v="36"/>
    <n v="39"/>
    <x v="0"/>
    <s v="As Expected"/>
    <x v="0"/>
    <n v="26"/>
    <n v="19"/>
    <n v="95"/>
    <x v="2"/>
    <x v="3"/>
    <n v="0"/>
    <n v="0"/>
    <n v="0"/>
    <x v="2"/>
    <x v="0"/>
    <e v="#N/A"/>
  </r>
  <r>
    <n v="672691"/>
    <x v="6914"/>
    <x v="0"/>
    <x v="46"/>
    <s v="EL PASO"/>
    <x v="0"/>
    <x v="0"/>
    <s v="DAVITA"/>
    <n v="20"/>
    <x v="0"/>
    <n v="62"/>
    <n v="94"/>
    <n v="97"/>
    <x v="0"/>
    <s v="As Expected"/>
    <x v="0"/>
    <n v="69"/>
    <n v="112"/>
    <n v="296"/>
    <x v="0"/>
    <x v="1"/>
    <n v="97"/>
    <n v="97"/>
    <n v="0"/>
    <x v="1"/>
    <x v="0"/>
    <e v="#N/A"/>
  </r>
  <r>
    <n v="672692"/>
    <x v="6915"/>
    <x v="2"/>
    <x v="46"/>
    <s v="EL PASO"/>
    <x v="0"/>
    <x v="0"/>
    <s v="DAVITA"/>
    <n v="2"/>
    <x v="0"/>
    <n v="81"/>
    <n v="122"/>
    <n v="126"/>
    <x v="0"/>
    <s v="As Expected"/>
    <x v="0"/>
    <n v="88"/>
    <n v="70"/>
    <n v="408"/>
    <x v="0"/>
    <x v="1"/>
    <n v="129"/>
    <n v="129"/>
    <n v="0"/>
    <x v="0"/>
    <x v="0"/>
    <e v="#N/A"/>
  </r>
  <r>
    <n v="672693"/>
    <x v="6916"/>
    <x v="0"/>
    <x v="46"/>
    <s v="HARRIS"/>
    <x v="0"/>
    <x v="0"/>
    <s v="DAVITA"/>
    <n v="16"/>
    <x v="0"/>
    <n v="72"/>
    <n v="102"/>
    <n v="104"/>
    <x v="0"/>
    <s v="As Expected"/>
    <x v="0"/>
    <n v="76"/>
    <n v="107"/>
    <n v="353"/>
    <x v="1"/>
    <x v="1"/>
    <n v="95"/>
    <n v="95"/>
    <n v="0"/>
    <x v="1"/>
    <x v="0"/>
    <e v="#N/A"/>
  </r>
  <r>
    <n v="672694"/>
    <x v="6917"/>
    <x v="2"/>
    <x v="46"/>
    <s v="COLLIN"/>
    <x v="0"/>
    <x v="0"/>
    <s v="RENAL VENTURES MANAGEMENT"/>
    <n v="17"/>
    <x v="0"/>
    <n v="31"/>
    <n v="48"/>
    <n v="50"/>
    <x v="0"/>
    <s v="As Expected"/>
    <x v="0"/>
    <n v="39"/>
    <n v="30"/>
    <n v="161"/>
    <x v="3"/>
    <x v="1"/>
    <n v="51"/>
    <n v="51"/>
    <n v="0"/>
    <x v="2"/>
    <x v="0"/>
    <e v="#N/A"/>
  </r>
  <r>
    <n v="672696"/>
    <x v="6918"/>
    <x v="1"/>
    <x v="46"/>
    <s v="VICTORIA"/>
    <x v="0"/>
    <x v="0"/>
    <s v="DAVITA"/>
    <n v="16"/>
    <x v="0"/>
    <n v="62"/>
    <n v="77"/>
    <n v="81"/>
    <x v="0"/>
    <s v="As Expected"/>
    <x v="0"/>
    <n v="68"/>
    <n v="101"/>
    <n v="282"/>
    <x v="1"/>
    <x v="1"/>
    <n v="82"/>
    <n v="82"/>
    <n v="0"/>
    <x v="1"/>
    <x v="0"/>
    <e v="#N/A"/>
  </r>
  <r>
    <n v="672697"/>
    <x v="6919"/>
    <x v="1"/>
    <x v="46"/>
    <s v="BEXAR"/>
    <x v="0"/>
    <x v="0"/>
    <s v="US RENAL CARE, INC."/>
    <n v="13"/>
    <x v="0"/>
    <n v="65"/>
    <n v="101"/>
    <n v="106"/>
    <x v="0"/>
    <s v="As Expected"/>
    <x v="0"/>
    <n v="71"/>
    <n v="62"/>
    <n v="308"/>
    <x v="0"/>
    <x v="1"/>
    <n v="106"/>
    <n v="106"/>
    <n v="0"/>
    <x v="1"/>
    <x v="0"/>
    <n v="62"/>
  </r>
  <r>
    <n v="672698"/>
    <x v="6831"/>
    <x v="0"/>
    <x v="46"/>
    <s v="FORT BEND"/>
    <x v="0"/>
    <x v="0"/>
    <s v="FRESENIUS MEDICAL CARE"/>
    <n v="32"/>
    <x v="0"/>
    <n v="26"/>
    <n v="42"/>
    <n v="42"/>
    <x v="0"/>
    <s v="As Expected"/>
    <x v="0"/>
    <n v="30"/>
    <n v="34"/>
    <n v="86"/>
    <x v="1"/>
    <x v="1"/>
    <n v="45"/>
    <n v="45"/>
    <n v="0"/>
    <x v="1"/>
    <x v="0"/>
    <n v="62"/>
  </r>
  <r>
    <n v="672699"/>
    <x v="6920"/>
    <x v="5"/>
    <x v="46"/>
    <s v="HARRIS"/>
    <x v="0"/>
    <x v="1"/>
    <s v="INDEPENDENT"/>
    <n v="32"/>
    <x v="0"/>
    <n v="74"/>
    <n v="106"/>
    <n v="115"/>
    <x v="0"/>
    <s v="As Expected"/>
    <x v="1"/>
    <n v="89"/>
    <n v="123"/>
    <n v="360"/>
    <x v="2"/>
    <x v="0"/>
    <n v="102"/>
    <n v="102"/>
    <n v="0"/>
    <x v="1"/>
    <x v="0"/>
    <n v="32"/>
  </r>
  <r>
    <n v="672700"/>
    <x v="6921"/>
    <x v="1"/>
    <x v="46"/>
    <s v="EL PASO"/>
    <x v="0"/>
    <x v="0"/>
    <s v="US RENAL CARE, INC."/>
    <n v="12"/>
    <x v="0"/>
    <n v="35"/>
    <n v="64"/>
    <n v="67"/>
    <x v="0"/>
    <s v="As Expected"/>
    <x v="1"/>
    <n v="40"/>
    <n v="75"/>
    <n v="168"/>
    <x v="0"/>
    <x v="1"/>
    <n v="67"/>
    <n v="67"/>
    <n v="0"/>
    <x v="1"/>
    <x v="0"/>
    <n v="50"/>
  </r>
  <r>
    <n v="672701"/>
    <x v="6922"/>
    <x v="0"/>
    <x v="46"/>
    <s v="DENTON"/>
    <x v="0"/>
    <x v="0"/>
    <s v="FRESENIUS MEDICAL CARE"/>
    <n v="16"/>
    <x v="0"/>
    <n v="69"/>
    <n v="94"/>
    <n v="99"/>
    <x v="0"/>
    <s v="As Expected"/>
    <x v="0"/>
    <n v="77"/>
    <n v="101"/>
    <n v="292"/>
    <x v="1"/>
    <x v="1"/>
    <n v="65"/>
    <n v="65"/>
    <n v="0"/>
    <x v="1"/>
    <x v="0"/>
    <n v="60"/>
  </r>
  <r>
    <n v="672702"/>
    <x v="6923"/>
    <x v="1"/>
    <x v="46"/>
    <s v="COLLIN"/>
    <x v="0"/>
    <x v="0"/>
    <s v="DAVITA"/>
    <n v="15"/>
    <x v="0"/>
    <n v="49"/>
    <n v="66"/>
    <n v="69"/>
    <x v="0"/>
    <s v="As Expected"/>
    <x v="0"/>
    <n v="56"/>
    <n v="32"/>
    <n v="189"/>
    <x v="1"/>
    <x v="1"/>
    <n v="50"/>
    <n v="50"/>
    <n v="0"/>
    <x v="2"/>
    <x v="0"/>
    <e v="#N/A"/>
  </r>
  <r>
    <n v="672899"/>
    <x v="6924"/>
    <x v="1"/>
    <x v="46"/>
    <m/>
    <x v="0"/>
    <x v="0"/>
    <s v="DAVITA"/>
    <n v="16"/>
    <x v="2"/>
    <n v="11"/>
    <n v="19"/>
    <n v="24"/>
    <x v="0"/>
    <s v="Not Available"/>
    <x v="2"/>
    <n v="13"/>
    <n v="10"/>
    <n v="13"/>
    <x v="1"/>
    <x v="1"/>
    <n v="25"/>
    <n v="25"/>
    <n v="0"/>
    <x v="2"/>
    <x v="0"/>
    <e v="#N/A"/>
  </r>
  <r>
    <n v="672703"/>
    <x v="6925"/>
    <x v="0"/>
    <x v="46"/>
    <s v="TARRANT"/>
    <x v="0"/>
    <x v="0"/>
    <s v="FRESENIUS MEDICAL CARE"/>
    <n v="20"/>
    <x v="0"/>
    <n v="56"/>
    <n v="81"/>
    <n v="89"/>
    <x v="0"/>
    <s v="As Expected"/>
    <x v="0"/>
    <n v="65"/>
    <n v="62"/>
    <n v="254"/>
    <x v="0"/>
    <x v="1"/>
    <n v="89"/>
    <n v="89"/>
    <n v="0"/>
    <x v="1"/>
    <x v="0"/>
    <n v="58"/>
  </r>
  <r>
    <n v="672704"/>
    <x v="6926"/>
    <x v="2"/>
    <x v="46"/>
    <s v="TRAVIS"/>
    <x v="0"/>
    <x v="0"/>
    <s v="DAVITA"/>
    <n v="27"/>
    <x v="0"/>
    <n v="82"/>
    <n v="115"/>
    <n v="117"/>
    <x v="0"/>
    <s v="As Expected"/>
    <x v="0"/>
    <n v="95"/>
    <n v="108"/>
    <n v="327"/>
    <x v="1"/>
    <x v="1"/>
    <n v="104"/>
    <n v="104"/>
    <n v="0"/>
    <x v="1"/>
    <x v="0"/>
    <e v="#N/A"/>
  </r>
  <r>
    <n v="672705"/>
    <x v="6927"/>
    <x v="0"/>
    <x v="46"/>
    <s v="TARRANT"/>
    <x v="0"/>
    <x v="0"/>
    <s v="US RENAL CARE, INC."/>
    <n v="25"/>
    <x v="0"/>
    <n v="105"/>
    <n v="138"/>
    <n v="142"/>
    <x v="0"/>
    <s v="As Expected"/>
    <x v="0"/>
    <n v="115"/>
    <n v="135"/>
    <n v="395"/>
    <x v="1"/>
    <x v="0"/>
    <n v="143"/>
    <n v="143"/>
    <n v="0"/>
    <x v="0"/>
    <x v="2"/>
    <n v="41"/>
  </r>
  <r>
    <n v="672706"/>
    <x v="6928"/>
    <x v="4"/>
    <x v="46"/>
    <s v="LAMAR"/>
    <x v="0"/>
    <x v="0"/>
    <s v="FRESENIUS MEDICAL CARE"/>
    <n v="24"/>
    <x v="0"/>
    <n v="94"/>
    <n v="118"/>
    <n v="124"/>
    <x v="0"/>
    <s v="As Expected"/>
    <x v="0"/>
    <n v="104"/>
    <n v="113"/>
    <n v="429"/>
    <x v="1"/>
    <x v="0"/>
    <n v="91"/>
    <n v="91"/>
    <n v="0"/>
    <x v="1"/>
    <x v="0"/>
    <n v="52"/>
  </r>
  <r>
    <n v="672707"/>
    <x v="6929"/>
    <x v="1"/>
    <x v="46"/>
    <s v="GUADALUPE"/>
    <x v="0"/>
    <x v="0"/>
    <s v="DAVITA"/>
    <n v="16"/>
    <x v="0"/>
    <n v="91"/>
    <n v="118"/>
    <n v="122"/>
    <x v="0"/>
    <s v="As Expected"/>
    <x v="0"/>
    <n v="100"/>
    <n v="78"/>
    <n v="415"/>
    <x v="1"/>
    <x v="1"/>
    <n v="96"/>
    <n v="96"/>
    <n v="0"/>
    <x v="1"/>
    <x v="0"/>
    <e v="#N/A"/>
  </r>
  <r>
    <n v="672708"/>
    <x v="6930"/>
    <x v="2"/>
    <x v="46"/>
    <s v="BEXAR"/>
    <x v="0"/>
    <x v="0"/>
    <s v="DAVITA"/>
    <n v="18"/>
    <x v="0"/>
    <n v="83"/>
    <n v="119"/>
    <n v="125"/>
    <x v="0"/>
    <s v="As Expected"/>
    <x v="0"/>
    <n v="94"/>
    <n v="100"/>
    <n v="395"/>
    <x v="1"/>
    <x v="1"/>
    <n v="110"/>
    <n v="110"/>
    <n v="0"/>
    <x v="1"/>
    <x v="0"/>
    <e v="#N/A"/>
  </r>
  <r>
    <n v="672709"/>
    <x v="6931"/>
    <x v="0"/>
    <x v="46"/>
    <s v="CAMERON"/>
    <x v="0"/>
    <x v="0"/>
    <s v="FRESENIUS MEDICAL CARE"/>
    <n v="36"/>
    <x v="0"/>
    <n v="160"/>
    <n v="209"/>
    <n v="234"/>
    <x v="0"/>
    <s v="As Expected"/>
    <x v="0"/>
    <n v="175"/>
    <n v="195"/>
    <n v="629"/>
    <x v="0"/>
    <x v="1"/>
    <n v="200"/>
    <n v="200"/>
    <n v="0"/>
    <x v="1"/>
    <x v="0"/>
    <n v="53"/>
  </r>
  <r>
    <n v="672711"/>
    <x v="6932"/>
    <x v="0"/>
    <x v="46"/>
    <s v="HARRIS"/>
    <x v="0"/>
    <x v="0"/>
    <s v="SANKAR NEPHROLOGY GROUP"/>
    <n v="36"/>
    <x v="0"/>
    <n v="58"/>
    <n v="85"/>
    <n v="87"/>
    <x v="0"/>
    <s v="As Expected"/>
    <x v="0"/>
    <n v="62"/>
    <n v="85"/>
    <n v="240"/>
    <x v="2"/>
    <x v="1"/>
    <n v="89"/>
    <n v="89"/>
    <n v="0"/>
    <x v="1"/>
    <x v="0"/>
    <n v="69"/>
  </r>
  <r>
    <n v="672712"/>
    <x v="6933"/>
    <x v="0"/>
    <x v="46"/>
    <s v="GALVESTON"/>
    <x v="0"/>
    <x v="0"/>
    <s v="SANKAR NEPHROLOGY GROUP"/>
    <n v="16"/>
    <x v="0"/>
    <n v="45"/>
    <n v="60"/>
    <n v="65"/>
    <x v="0"/>
    <s v="As Expected"/>
    <x v="0"/>
    <n v="53"/>
    <n v="91"/>
    <n v="233"/>
    <x v="0"/>
    <x v="1"/>
    <n v="68"/>
    <n v="68"/>
    <n v="0"/>
    <x v="1"/>
    <x v="0"/>
    <n v="41"/>
  </r>
  <r>
    <n v="672713"/>
    <x v="6934"/>
    <x v="0"/>
    <x v="46"/>
    <s v="GALVESTON"/>
    <x v="0"/>
    <x v="0"/>
    <s v="AMERICAN RENAL ASSOCIATES"/>
    <n v="17"/>
    <x v="0"/>
    <n v="36"/>
    <n v="50"/>
    <n v="54"/>
    <x v="0"/>
    <s v="As Expected"/>
    <x v="0"/>
    <n v="39"/>
    <n v="48"/>
    <n v="187"/>
    <x v="1"/>
    <x v="1"/>
    <n v="51"/>
    <n v="51"/>
    <n v="0"/>
    <x v="1"/>
    <x v="0"/>
    <n v="62"/>
  </r>
  <r>
    <n v="672714"/>
    <x v="6935"/>
    <x v="0"/>
    <x v="46"/>
    <s v="LUBBOCK"/>
    <x v="0"/>
    <x v="1"/>
    <s v="INDEPENDENT"/>
    <n v="0"/>
    <x v="0"/>
    <n v="59"/>
    <n v="75"/>
    <n v="79"/>
    <x v="0"/>
    <s v="As Expected"/>
    <x v="0"/>
    <n v="68"/>
    <n v="57"/>
    <n v="223"/>
    <x v="2"/>
    <x v="3"/>
    <n v="1"/>
    <n v="1"/>
    <n v="0"/>
    <x v="1"/>
    <x v="0"/>
    <n v="60"/>
  </r>
  <r>
    <n v="672715"/>
    <x v="6936"/>
    <x v="0"/>
    <x v="46"/>
    <s v="FORT BEND"/>
    <x v="0"/>
    <x v="0"/>
    <s v="DAVITA"/>
    <n v="12"/>
    <x v="0"/>
    <n v="41"/>
    <n v="66"/>
    <n v="67"/>
    <x v="0"/>
    <s v="As Expected"/>
    <x v="0"/>
    <n v="49"/>
    <n v="73"/>
    <n v="187"/>
    <x v="1"/>
    <x v="1"/>
    <n v="67"/>
    <n v="67"/>
    <n v="0"/>
    <x v="1"/>
    <x v="0"/>
    <n v="42"/>
  </r>
  <r>
    <n v="672716"/>
    <x v="6937"/>
    <x v="5"/>
    <x v="46"/>
    <s v="HARRIS"/>
    <x v="0"/>
    <x v="1"/>
    <s v="INDEPENDENT"/>
    <n v="24"/>
    <x v="1"/>
    <n v="66"/>
    <n v="82"/>
    <n v="82"/>
    <x v="1"/>
    <s v="Worse than Expected"/>
    <x v="0"/>
    <n v="76"/>
    <n v="146"/>
    <n v="222"/>
    <x v="2"/>
    <x v="1"/>
    <n v="88"/>
    <n v="88"/>
    <n v="0"/>
    <x v="2"/>
    <x v="0"/>
    <n v="56"/>
  </r>
  <r>
    <n v="672717"/>
    <x v="6938"/>
    <x v="0"/>
    <x v="46"/>
    <s v="MONTGOMERY"/>
    <x v="0"/>
    <x v="0"/>
    <s v="DAVITA"/>
    <n v="16"/>
    <x v="0"/>
    <n v="60"/>
    <n v="82"/>
    <n v="87"/>
    <x v="1"/>
    <s v="As Expected"/>
    <x v="0"/>
    <n v="68"/>
    <n v="102"/>
    <n v="283"/>
    <x v="1"/>
    <x v="1"/>
    <n v="59"/>
    <n v="59"/>
    <n v="0"/>
    <x v="1"/>
    <x v="0"/>
    <e v="#N/A"/>
  </r>
  <r>
    <n v="672718"/>
    <x v="6939"/>
    <x v="4"/>
    <x v="46"/>
    <s v="BEXAR"/>
    <x v="0"/>
    <x v="0"/>
    <s v="US RENAL CARE, INC."/>
    <n v="6"/>
    <x v="1"/>
    <n v="47"/>
    <n v="83"/>
    <n v="86"/>
    <x v="0"/>
    <s v="As Expected"/>
    <x v="0"/>
    <n v="50"/>
    <n v="55"/>
    <n v="155"/>
    <x v="2"/>
    <x v="1"/>
    <n v="13"/>
    <n v="13"/>
    <n v="0"/>
    <x v="3"/>
    <x v="0"/>
    <n v="63"/>
  </r>
  <r>
    <n v="672719"/>
    <x v="6940"/>
    <x v="1"/>
    <x v="46"/>
    <s v="TOM GREEN"/>
    <x v="0"/>
    <x v="0"/>
    <s v="DAVITA"/>
    <n v="12"/>
    <x v="0"/>
    <n v="54"/>
    <n v="74"/>
    <n v="82"/>
    <x v="0"/>
    <s v="As Expected"/>
    <x v="0"/>
    <n v="61"/>
    <n v="102"/>
    <n v="240"/>
    <x v="1"/>
    <x v="1"/>
    <n v="67"/>
    <n v="67"/>
    <n v="0"/>
    <x v="2"/>
    <x v="0"/>
    <e v="#N/A"/>
  </r>
  <r>
    <n v="672720"/>
    <x v="6941"/>
    <x v="1"/>
    <x v="46"/>
    <s v="DENTON"/>
    <x v="0"/>
    <x v="0"/>
    <s v="DAVITA"/>
    <n v="13"/>
    <x v="0"/>
    <n v="18"/>
    <n v="34"/>
    <n v="35"/>
    <x v="0"/>
    <s v="As Expected"/>
    <x v="0"/>
    <n v="26"/>
    <n v="33"/>
    <n v="130"/>
    <x v="1"/>
    <x v="1"/>
    <n v="32"/>
    <n v="32"/>
    <n v="0"/>
    <x v="1"/>
    <x v="0"/>
    <e v="#N/A"/>
  </r>
  <r>
    <n v="672721"/>
    <x v="6942"/>
    <x v="0"/>
    <x v="46"/>
    <s v="HARRIS"/>
    <x v="0"/>
    <x v="0"/>
    <s v="DAVITA"/>
    <n v="22"/>
    <x v="0"/>
    <n v="32"/>
    <n v="42"/>
    <n v="48"/>
    <x v="0"/>
    <s v="As Expected"/>
    <x v="0"/>
    <n v="35"/>
    <n v="55"/>
    <n v="129"/>
    <x v="0"/>
    <x v="1"/>
    <n v="51"/>
    <n v="51"/>
    <n v="0"/>
    <x v="1"/>
    <x v="0"/>
    <e v="#N/A"/>
  </r>
  <r>
    <n v="672722"/>
    <x v="6943"/>
    <x v="1"/>
    <x v="46"/>
    <s v="TAYLOR"/>
    <x v="0"/>
    <x v="0"/>
    <s v="FRESENIUS MEDICAL CARE"/>
    <n v="19"/>
    <x v="0"/>
    <n v="86"/>
    <n v="119"/>
    <n v="125"/>
    <x v="0"/>
    <s v="As Expected"/>
    <x v="0"/>
    <n v="99"/>
    <n v="92"/>
    <n v="398"/>
    <x v="1"/>
    <x v="1"/>
    <n v="95"/>
    <n v="95"/>
    <n v="0"/>
    <x v="1"/>
    <x v="0"/>
    <n v="63"/>
  </r>
  <r>
    <n v="682504"/>
    <x v="6944"/>
    <x v="3"/>
    <x v="5"/>
    <s v="BROWARD"/>
    <x v="0"/>
    <x v="1"/>
    <s v="INDEPENDENT"/>
    <n v="1"/>
    <x v="2"/>
    <n v="3"/>
    <n v="6"/>
    <n v="5"/>
    <x v="2"/>
    <s v="Not Available"/>
    <x v="2"/>
    <n v="4"/>
    <n v="7"/>
    <n v="23"/>
    <x v="2"/>
    <x v="3"/>
    <n v="0"/>
    <n v="0"/>
    <n v="0"/>
    <x v="2"/>
    <x v="1"/>
    <s v="No Score"/>
  </r>
  <r>
    <n v="672723"/>
    <x v="6945"/>
    <x v="4"/>
    <x v="46"/>
    <s v="TARRANT"/>
    <x v="0"/>
    <x v="0"/>
    <s v="DAVITA"/>
    <n v="24"/>
    <x v="1"/>
    <n v="90"/>
    <n v="119"/>
    <n v="122"/>
    <x v="1"/>
    <s v="Worse than Expected"/>
    <x v="0"/>
    <n v="96"/>
    <n v="121"/>
    <n v="328"/>
    <x v="0"/>
    <x v="1"/>
    <n v="81"/>
    <n v="81"/>
    <n v="0"/>
    <x v="1"/>
    <x v="0"/>
    <e v="#N/A"/>
  </r>
  <r>
    <n v="672724"/>
    <x v="6946"/>
    <x v="1"/>
    <x v="46"/>
    <s v="WILLIAMSON"/>
    <x v="0"/>
    <x v="0"/>
    <s v="FRESENIUS MEDICAL CARE"/>
    <n v="13"/>
    <x v="0"/>
    <n v="29"/>
    <n v="46"/>
    <n v="48"/>
    <x v="0"/>
    <s v="As Expected"/>
    <x v="0"/>
    <n v="36"/>
    <n v="33"/>
    <n v="140"/>
    <x v="1"/>
    <x v="1"/>
    <n v="42"/>
    <n v="42"/>
    <n v="0"/>
    <x v="2"/>
    <x v="0"/>
    <n v="64"/>
  </r>
  <r>
    <n v="672725"/>
    <x v="6947"/>
    <x v="0"/>
    <x v="46"/>
    <s v="TARRANT"/>
    <x v="0"/>
    <x v="0"/>
    <s v="DAVITA"/>
    <n v="19"/>
    <x v="0"/>
    <n v="77"/>
    <n v="114"/>
    <n v="119"/>
    <x v="0"/>
    <s v="As Expected"/>
    <x v="0"/>
    <n v="83"/>
    <n v="100"/>
    <n v="330"/>
    <x v="1"/>
    <x v="1"/>
    <n v="77"/>
    <n v="77"/>
    <n v="0"/>
    <x v="1"/>
    <x v="0"/>
    <e v="#N/A"/>
  </r>
  <r>
    <n v="672726"/>
    <x v="6948"/>
    <x v="4"/>
    <x v="46"/>
    <s v="DALLAS"/>
    <x v="0"/>
    <x v="0"/>
    <s v="DAVITA"/>
    <n v="13"/>
    <x v="1"/>
    <n v="63"/>
    <n v="95"/>
    <n v="92"/>
    <x v="0"/>
    <s v="As Expected"/>
    <x v="0"/>
    <n v="72"/>
    <n v="89"/>
    <n v="298"/>
    <x v="1"/>
    <x v="1"/>
    <n v="76"/>
    <n v="76"/>
    <n v="0"/>
    <x v="1"/>
    <x v="0"/>
    <e v="#N/A"/>
  </r>
  <r>
    <n v="672728"/>
    <x v="6949"/>
    <x v="1"/>
    <x v="46"/>
    <s v="COLLIN"/>
    <x v="0"/>
    <x v="0"/>
    <s v="DAVITA"/>
    <n v="21"/>
    <x v="0"/>
    <n v="37"/>
    <n v="51"/>
    <n v="53"/>
    <x v="0"/>
    <s v="As Expected"/>
    <x v="0"/>
    <n v="42"/>
    <n v="75"/>
    <n v="156"/>
    <x v="1"/>
    <x v="1"/>
    <n v="53"/>
    <n v="53"/>
    <n v="0"/>
    <x v="2"/>
    <x v="0"/>
    <e v="#N/A"/>
  </r>
  <r>
    <n v="672729"/>
    <x v="6950"/>
    <x v="4"/>
    <x v="46"/>
    <s v="HOOD"/>
    <x v="0"/>
    <x v="0"/>
    <s v="DAVITA"/>
    <n v="12"/>
    <x v="0"/>
    <n v="29"/>
    <n v="39"/>
    <n v="38"/>
    <x v="0"/>
    <s v="As Expected"/>
    <x v="0"/>
    <n v="33"/>
    <n v="28"/>
    <n v="145"/>
    <x v="1"/>
    <x v="1"/>
    <n v="24"/>
    <n v="24"/>
    <n v="0"/>
    <x v="2"/>
    <x v="0"/>
    <e v="#N/A"/>
  </r>
  <r>
    <n v="672730"/>
    <x v="6951"/>
    <x v="2"/>
    <x v="46"/>
    <s v="HARRIS"/>
    <x v="0"/>
    <x v="0"/>
    <s v="DAVITA"/>
    <n v="12"/>
    <x v="0"/>
    <n v="52"/>
    <n v="79"/>
    <n v="85"/>
    <x v="0"/>
    <s v="As Expected"/>
    <x v="3"/>
    <n v="66"/>
    <n v="64"/>
    <n v="235"/>
    <x v="1"/>
    <x v="1"/>
    <n v="70"/>
    <n v="70"/>
    <n v="0"/>
    <x v="1"/>
    <x v="0"/>
    <e v="#N/A"/>
  </r>
  <r>
    <n v="672731"/>
    <x v="6952"/>
    <x v="4"/>
    <x v="46"/>
    <s v="TARRANT"/>
    <x v="0"/>
    <x v="0"/>
    <s v="DAVITA"/>
    <n v="13"/>
    <x v="0"/>
    <n v="32"/>
    <n v="43"/>
    <n v="47"/>
    <x v="0"/>
    <s v="As Expected"/>
    <x v="0"/>
    <n v="34"/>
    <n v="43"/>
    <n v="156"/>
    <x v="1"/>
    <x v="1"/>
    <n v="42"/>
    <n v="42"/>
    <n v="0"/>
    <x v="2"/>
    <x v="0"/>
    <e v="#N/A"/>
  </r>
  <r>
    <n v="672732"/>
    <x v="6953"/>
    <x v="0"/>
    <x v="46"/>
    <s v="DALLAS"/>
    <x v="0"/>
    <x v="0"/>
    <s v="RENAL VENTURES MANAGEMENT"/>
    <n v="16"/>
    <x v="0"/>
    <n v="26"/>
    <n v="41"/>
    <n v="40"/>
    <x v="0"/>
    <s v="Worse than Expected"/>
    <x v="0"/>
    <n v="36"/>
    <n v="35"/>
    <n v="146"/>
    <x v="1"/>
    <x v="1"/>
    <n v="41"/>
    <n v="41"/>
    <n v="0"/>
    <x v="2"/>
    <x v="0"/>
    <e v="#N/A"/>
  </r>
  <r>
    <n v="672733"/>
    <x v="6954"/>
    <x v="0"/>
    <x v="46"/>
    <s v="FORT BEND"/>
    <x v="0"/>
    <x v="0"/>
    <s v="DAVITA"/>
    <n v="12"/>
    <x v="0"/>
    <n v="34"/>
    <n v="51"/>
    <n v="51"/>
    <x v="0"/>
    <s v="As Expected"/>
    <x v="0"/>
    <n v="41"/>
    <n v="34"/>
    <n v="135"/>
    <x v="1"/>
    <x v="1"/>
    <n v="28"/>
    <n v="28"/>
    <n v="0"/>
    <x v="2"/>
    <x v="0"/>
    <e v="#N/A"/>
  </r>
  <r>
    <n v="672734"/>
    <x v="6955"/>
    <x v="1"/>
    <x v="46"/>
    <s v="HARRIS"/>
    <x v="0"/>
    <x v="0"/>
    <s v="DAVITA"/>
    <n v="16"/>
    <x v="0"/>
    <n v="68"/>
    <n v="113"/>
    <n v="121"/>
    <x v="0"/>
    <s v="As Expected"/>
    <x v="0"/>
    <n v="81"/>
    <n v="71"/>
    <n v="321"/>
    <x v="1"/>
    <x v="1"/>
    <n v="98"/>
    <n v="98"/>
    <n v="0"/>
    <x v="1"/>
    <x v="0"/>
    <e v="#N/A"/>
  </r>
  <r>
    <n v="672735"/>
    <x v="5695"/>
    <x v="2"/>
    <x v="46"/>
    <s v="TRAVIS"/>
    <x v="0"/>
    <x v="0"/>
    <s v="SATELLITE HEALTHCARE"/>
    <n v="25"/>
    <x v="0"/>
    <n v="54"/>
    <n v="77"/>
    <n v="86"/>
    <x v="0"/>
    <s v="As Expected"/>
    <x v="0"/>
    <n v="62"/>
    <n v="74"/>
    <n v="211"/>
    <x v="1"/>
    <x v="1"/>
    <n v="85"/>
    <n v="85"/>
    <n v="0"/>
    <x v="1"/>
    <x v="0"/>
    <e v="#N/A"/>
  </r>
  <r>
    <n v="672736"/>
    <x v="6956"/>
    <x v="4"/>
    <x v="46"/>
    <s v="HARRIS"/>
    <x v="0"/>
    <x v="1"/>
    <s v="INDEPENDENT"/>
    <n v="0"/>
    <x v="2"/>
    <n v="11"/>
    <n v="16"/>
    <n v="17"/>
    <x v="0"/>
    <s v="Not Available"/>
    <x v="0"/>
    <n v="14"/>
    <n v="6"/>
    <n v="42"/>
    <x v="2"/>
    <x v="3"/>
    <n v="0"/>
    <n v="0"/>
    <n v="0"/>
    <x v="1"/>
    <x v="0"/>
    <n v="56"/>
  </r>
  <r>
    <n v="672737"/>
    <x v="6957"/>
    <x v="0"/>
    <x v="46"/>
    <s v="COLLIN"/>
    <x v="0"/>
    <x v="0"/>
    <s v="US RENAL CARE, INC."/>
    <n v="13"/>
    <x v="0"/>
    <n v="33"/>
    <n v="45"/>
    <n v="46"/>
    <x v="0"/>
    <s v="As Expected"/>
    <x v="0"/>
    <n v="38"/>
    <n v="36"/>
    <n v="133"/>
    <x v="0"/>
    <x v="1"/>
    <n v="49"/>
    <n v="49"/>
    <n v="0"/>
    <x v="1"/>
    <x v="0"/>
    <n v="63"/>
  </r>
  <r>
    <n v="672738"/>
    <x v="6958"/>
    <x v="4"/>
    <x v="46"/>
    <s v="TARRANT"/>
    <x v="0"/>
    <x v="0"/>
    <s v="US RENAL CARE, INC."/>
    <n v="17"/>
    <x v="0"/>
    <n v="55"/>
    <n v="82"/>
    <n v="87"/>
    <x v="0"/>
    <s v="As Expected"/>
    <x v="0"/>
    <n v="63"/>
    <n v="66"/>
    <n v="195"/>
    <x v="1"/>
    <x v="1"/>
    <n v="90"/>
    <n v="90"/>
    <n v="0"/>
    <x v="1"/>
    <x v="2"/>
    <n v="46"/>
  </r>
  <r>
    <n v="672739"/>
    <x v="6959"/>
    <x v="0"/>
    <x v="46"/>
    <s v="HARRIS"/>
    <x v="0"/>
    <x v="0"/>
    <s v="DAVITA"/>
    <n v="12"/>
    <x v="0"/>
    <n v="48"/>
    <n v="80"/>
    <n v="87"/>
    <x v="0"/>
    <s v="As Expected"/>
    <x v="0"/>
    <n v="54"/>
    <n v="64"/>
    <n v="199"/>
    <x v="0"/>
    <x v="1"/>
    <n v="74"/>
    <n v="74"/>
    <n v="0"/>
    <x v="1"/>
    <x v="0"/>
    <e v="#N/A"/>
  </r>
  <r>
    <n v="672740"/>
    <x v="6960"/>
    <x v="0"/>
    <x v="46"/>
    <s v="DALLAS"/>
    <x v="0"/>
    <x v="0"/>
    <s v="US RENAL CARE, INC."/>
    <n v="17"/>
    <x v="0"/>
    <n v="67"/>
    <n v="102"/>
    <n v="111"/>
    <x v="0"/>
    <s v="As Expected"/>
    <x v="0"/>
    <n v="76"/>
    <n v="68"/>
    <n v="262"/>
    <x v="0"/>
    <x v="1"/>
    <n v="108"/>
    <n v="108"/>
    <n v="0"/>
    <x v="1"/>
    <x v="0"/>
    <n v="69"/>
  </r>
  <r>
    <n v="682596"/>
    <x v="6961"/>
    <x v="0"/>
    <x v="5"/>
    <m/>
    <x v="0"/>
    <x v="0"/>
    <s v="DAVITA"/>
    <n v="20"/>
    <x v="0"/>
    <n v="60"/>
    <n v="82"/>
    <n v="83"/>
    <x v="0"/>
    <s v="As Expected"/>
    <x v="0"/>
    <n v="70"/>
    <n v="101"/>
    <n v="175"/>
    <x v="1"/>
    <x v="1"/>
    <n v="86"/>
    <n v="86"/>
    <n v="0"/>
    <x v="1"/>
    <x v="0"/>
    <e v="#N/A"/>
  </r>
  <r>
    <n v="672741"/>
    <x v="6962"/>
    <x v="0"/>
    <x v="46"/>
    <s v="TARRANT"/>
    <x v="0"/>
    <x v="0"/>
    <s v="RENAL VENTURES MANAGEMENT"/>
    <n v="21"/>
    <x v="0"/>
    <n v="31"/>
    <n v="46"/>
    <n v="53"/>
    <x v="0"/>
    <s v="As Expected"/>
    <x v="0"/>
    <n v="34"/>
    <n v="33"/>
    <n v="133"/>
    <x v="1"/>
    <x v="1"/>
    <n v="54"/>
    <n v="54"/>
    <n v="0"/>
    <x v="1"/>
    <x v="0"/>
    <e v="#N/A"/>
  </r>
  <r>
    <n v="672742"/>
    <x v="6963"/>
    <x v="2"/>
    <x v="46"/>
    <s v="BEXAR"/>
    <x v="0"/>
    <x v="0"/>
    <s v="US RENAL CARE, INC."/>
    <n v="13"/>
    <x v="0"/>
    <n v="52"/>
    <n v="75"/>
    <n v="79"/>
    <x v="0"/>
    <s v="As Expected"/>
    <x v="0"/>
    <n v="53"/>
    <n v="70"/>
    <n v="192"/>
    <x v="1"/>
    <x v="1"/>
    <n v="79"/>
    <n v="79"/>
    <n v="0"/>
    <x v="3"/>
    <x v="0"/>
    <n v="67"/>
  </r>
  <r>
    <n v="672743"/>
    <x v="6964"/>
    <x v="0"/>
    <x v="46"/>
    <s v="TARRANT"/>
    <x v="0"/>
    <x v="0"/>
    <s v="US RENAL CARE, INC."/>
    <n v="12"/>
    <x v="1"/>
    <n v="70"/>
    <n v="84"/>
    <n v="89"/>
    <x v="0"/>
    <s v="As Expected"/>
    <x v="0"/>
    <n v="73"/>
    <n v="99"/>
    <n v="257"/>
    <x v="1"/>
    <x v="1"/>
    <n v="88"/>
    <n v="88"/>
    <n v="0"/>
    <x v="1"/>
    <x v="0"/>
    <n v="45"/>
  </r>
  <r>
    <n v="672744"/>
    <x v="6965"/>
    <x v="0"/>
    <x v="46"/>
    <s v="WALKER"/>
    <x v="0"/>
    <x v="0"/>
    <s v="FRESENIUS MEDICAL CARE"/>
    <n v="17"/>
    <x v="0"/>
    <n v="64"/>
    <n v="102"/>
    <n v="106"/>
    <x v="0"/>
    <s v="As Expected"/>
    <x v="1"/>
    <n v="71"/>
    <n v="90"/>
    <n v="317"/>
    <x v="1"/>
    <x v="1"/>
    <n v="88"/>
    <n v="88"/>
    <n v="0"/>
    <x v="1"/>
    <x v="0"/>
    <n v="50"/>
  </r>
  <r>
    <n v="672745"/>
    <x v="6966"/>
    <x v="0"/>
    <x v="46"/>
    <s v="MONTGOMERY"/>
    <x v="0"/>
    <x v="0"/>
    <s v="DAVITA"/>
    <n v="24"/>
    <x v="0"/>
    <n v="71"/>
    <n v="117"/>
    <n v="120"/>
    <x v="0"/>
    <s v="As Expected"/>
    <x v="0"/>
    <n v="80"/>
    <n v="117"/>
    <n v="252"/>
    <x v="1"/>
    <x v="1"/>
    <n v="96"/>
    <n v="96"/>
    <n v="0"/>
    <x v="1"/>
    <x v="0"/>
    <e v="#N/A"/>
  </r>
  <r>
    <n v="672746"/>
    <x v="6967"/>
    <x v="0"/>
    <x v="46"/>
    <s v="ECTOR"/>
    <x v="0"/>
    <x v="0"/>
    <s v="AMERICAN RENAL ASSOCIATES"/>
    <n v="16"/>
    <x v="0"/>
    <n v="91"/>
    <n v="134"/>
    <n v="141"/>
    <x v="0"/>
    <s v="As Expected"/>
    <x v="0"/>
    <n v="105"/>
    <n v="123"/>
    <n v="415"/>
    <x v="1"/>
    <x v="1"/>
    <n v="113"/>
    <n v="113"/>
    <n v="0"/>
    <x v="1"/>
    <x v="0"/>
    <n v="59"/>
  </r>
  <r>
    <n v="672747"/>
    <x v="6968"/>
    <x v="0"/>
    <x v="46"/>
    <s v="TARRANT"/>
    <x v="0"/>
    <x v="0"/>
    <s v="AMERICAN RENAL ASSOCIATES"/>
    <n v="21"/>
    <x v="2"/>
    <n v="19"/>
    <n v="53"/>
    <n v="53"/>
    <x v="0"/>
    <s v="Worse than Expected"/>
    <x v="0"/>
    <n v="38"/>
    <n v="36"/>
    <n v="193"/>
    <x v="1"/>
    <x v="1"/>
    <n v="56"/>
    <n v="56"/>
    <n v="0"/>
    <x v="2"/>
    <x v="0"/>
    <n v="61"/>
  </r>
  <r>
    <n v="672748"/>
    <x v="6969"/>
    <x v="1"/>
    <x v="46"/>
    <s v="COLLIN"/>
    <x v="0"/>
    <x v="0"/>
    <s v="US RENAL CARE, INC."/>
    <n v="18"/>
    <x v="0"/>
    <n v="33"/>
    <n v="56"/>
    <n v="63"/>
    <x v="0"/>
    <s v="As Expected"/>
    <x v="0"/>
    <n v="40"/>
    <n v="36"/>
    <n v="137"/>
    <x v="1"/>
    <x v="1"/>
    <n v="55"/>
    <n v="55"/>
    <n v="0"/>
    <x v="1"/>
    <x v="0"/>
    <n v="63"/>
  </r>
  <r>
    <n v="672749"/>
    <x v="6970"/>
    <x v="0"/>
    <x v="46"/>
    <s v="HARRIS"/>
    <x v="0"/>
    <x v="1"/>
    <s v="INDEPENDENT"/>
    <n v="20"/>
    <x v="0"/>
    <n v="19"/>
    <n v="25"/>
    <n v="26"/>
    <x v="0"/>
    <s v="As Expected"/>
    <x v="0"/>
    <n v="20"/>
    <n v="21"/>
    <n v="77"/>
    <x v="2"/>
    <x v="1"/>
    <n v="25"/>
    <n v="25"/>
    <n v="0"/>
    <x v="2"/>
    <x v="0"/>
    <n v="54"/>
  </r>
  <r>
    <n v="672751"/>
    <x v="6971"/>
    <x v="0"/>
    <x v="46"/>
    <s v="DALLAS"/>
    <x v="0"/>
    <x v="0"/>
    <s v="US RENAL CARE, INC."/>
    <n v="17"/>
    <x v="1"/>
    <n v="60"/>
    <n v="91"/>
    <n v="97"/>
    <x v="0"/>
    <s v="As Expected"/>
    <x v="0"/>
    <n v="63"/>
    <n v="76"/>
    <n v="246"/>
    <x v="0"/>
    <x v="1"/>
    <n v="96"/>
    <n v="96"/>
    <n v="0"/>
    <x v="1"/>
    <x v="0"/>
    <n v="52"/>
  </r>
  <r>
    <n v="672753"/>
    <x v="6972"/>
    <x v="1"/>
    <x v="46"/>
    <s v="DALLAS"/>
    <x v="0"/>
    <x v="0"/>
    <s v="US RENAL CARE, INC."/>
    <n v="13"/>
    <x v="0"/>
    <n v="68"/>
    <n v="105"/>
    <n v="108"/>
    <x v="0"/>
    <s v="As Expected"/>
    <x v="0"/>
    <n v="78"/>
    <n v="101"/>
    <n v="287"/>
    <x v="0"/>
    <x v="1"/>
    <n v="86"/>
    <n v="86"/>
    <n v="0"/>
    <x v="1"/>
    <x v="0"/>
    <n v="47"/>
  </r>
  <r>
    <n v="672754"/>
    <x v="6973"/>
    <x v="1"/>
    <x v="46"/>
    <s v="GALVESTON"/>
    <x v="0"/>
    <x v="0"/>
    <s v="DAVITA"/>
    <n v="12"/>
    <x v="0"/>
    <n v="48"/>
    <n v="63"/>
    <n v="65"/>
    <x v="0"/>
    <s v="As Expected"/>
    <x v="0"/>
    <n v="54"/>
    <n v="62"/>
    <n v="225"/>
    <x v="1"/>
    <x v="1"/>
    <n v="66"/>
    <n v="66"/>
    <n v="0"/>
    <x v="1"/>
    <x v="0"/>
    <e v="#N/A"/>
  </r>
  <r>
    <n v="672755"/>
    <x v="6974"/>
    <x v="0"/>
    <x v="46"/>
    <s v="WHARTON"/>
    <x v="0"/>
    <x v="0"/>
    <s v="AMERICAN RENAL ASSOCIATES"/>
    <n v="17"/>
    <x v="2"/>
    <n v="23"/>
    <n v="38"/>
    <n v="37"/>
    <x v="0"/>
    <s v="As Expected"/>
    <x v="0"/>
    <n v="28"/>
    <n v="27"/>
    <n v="104"/>
    <x v="1"/>
    <x v="1"/>
    <n v="38"/>
    <n v="38"/>
    <n v="0"/>
    <x v="2"/>
    <x v="0"/>
    <n v="59"/>
  </r>
  <r>
    <n v="672855"/>
    <x v="6975"/>
    <x v="3"/>
    <x v="46"/>
    <s v="HARRIS"/>
    <x v="0"/>
    <x v="0"/>
    <s v="US RENAL CARE, INC."/>
    <n v="4"/>
    <x v="2"/>
    <n v="4"/>
    <n v="8"/>
    <n v="8"/>
    <x v="2"/>
    <s v="Not Available"/>
    <x v="2"/>
    <n v="5"/>
    <n v="3"/>
    <n v="7"/>
    <x v="2"/>
    <x v="3"/>
    <n v="0"/>
    <n v="0"/>
    <n v="0"/>
    <x v="2"/>
    <x v="1"/>
    <s v="No Score"/>
  </r>
  <r>
    <n v="672756"/>
    <x v="6976"/>
    <x v="0"/>
    <x v="46"/>
    <s v="HARRIS"/>
    <x v="0"/>
    <x v="0"/>
    <s v="DAVITA"/>
    <n v="12"/>
    <x v="0"/>
    <n v="44"/>
    <n v="65"/>
    <n v="67"/>
    <x v="0"/>
    <s v="As Expected"/>
    <x v="0"/>
    <n v="50"/>
    <n v="57"/>
    <n v="166"/>
    <x v="0"/>
    <x v="1"/>
    <n v="64"/>
    <n v="64"/>
    <n v="0"/>
    <x v="1"/>
    <x v="0"/>
    <e v="#N/A"/>
  </r>
  <r>
    <n v="672757"/>
    <x v="6977"/>
    <x v="5"/>
    <x v="46"/>
    <s v="BALTIMORE"/>
    <x v="0"/>
    <x v="0"/>
    <s v="US RENAL CARE, INC."/>
    <n v="21"/>
    <x v="0"/>
    <n v="50"/>
    <n v="74"/>
    <n v="83"/>
    <x v="0"/>
    <s v="As Expected"/>
    <x v="0"/>
    <n v="61"/>
    <n v="100"/>
    <n v="274"/>
    <x v="0"/>
    <x v="0"/>
    <n v="81"/>
    <n v="81"/>
    <n v="0"/>
    <x v="1"/>
    <x v="0"/>
    <n v="58"/>
  </r>
  <r>
    <n v="672758"/>
    <x v="6978"/>
    <x v="0"/>
    <x v="46"/>
    <s v="FORT BEND"/>
    <x v="0"/>
    <x v="0"/>
    <s v="DAVITA"/>
    <n v="17"/>
    <x v="0"/>
    <n v="34"/>
    <n v="46"/>
    <n v="49"/>
    <x v="0"/>
    <s v="As Expected"/>
    <x v="1"/>
    <n v="39"/>
    <n v="50"/>
    <n v="166"/>
    <x v="1"/>
    <x v="1"/>
    <n v="51"/>
    <n v="51"/>
    <n v="0"/>
    <x v="1"/>
    <x v="0"/>
    <e v="#N/A"/>
  </r>
  <r>
    <n v="672759"/>
    <x v="6979"/>
    <x v="0"/>
    <x v="46"/>
    <s v="WEBB"/>
    <x v="0"/>
    <x v="0"/>
    <s v="DAVITA"/>
    <n v="13"/>
    <x v="0"/>
    <n v="63"/>
    <n v="73"/>
    <n v="74"/>
    <x v="0"/>
    <s v="As Expected"/>
    <x v="0"/>
    <n v="68"/>
    <n v="65"/>
    <n v="244"/>
    <x v="1"/>
    <x v="1"/>
    <n v="75"/>
    <n v="75"/>
    <n v="0"/>
    <x v="1"/>
    <x v="0"/>
    <e v="#N/A"/>
  </r>
  <r>
    <n v="672760"/>
    <x v="6980"/>
    <x v="1"/>
    <x v="46"/>
    <s v="HARRIS"/>
    <x v="0"/>
    <x v="0"/>
    <s v="FRESENIUS MEDICAL CARE"/>
    <n v="16"/>
    <x v="0"/>
    <n v="77"/>
    <n v="108"/>
    <n v="113"/>
    <x v="0"/>
    <s v="As Expected"/>
    <x v="0"/>
    <n v="89"/>
    <n v="116"/>
    <n v="317"/>
    <x v="0"/>
    <x v="1"/>
    <n v="82"/>
    <n v="82"/>
    <n v="0"/>
    <x v="1"/>
    <x v="0"/>
    <n v="54"/>
  </r>
  <r>
    <n v="672761"/>
    <x v="6981"/>
    <x v="2"/>
    <x v="46"/>
    <s v="TARRANT"/>
    <x v="0"/>
    <x v="0"/>
    <s v="DAVITA"/>
    <n v="13"/>
    <x v="0"/>
    <n v="31"/>
    <n v="41"/>
    <n v="40"/>
    <x v="0"/>
    <s v="As Expected"/>
    <x v="0"/>
    <n v="35"/>
    <n v="48"/>
    <n v="118"/>
    <x v="1"/>
    <x v="1"/>
    <n v="40"/>
    <n v="40"/>
    <n v="0"/>
    <x v="2"/>
    <x v="0"/>
    <e v="#N/A"/>
  </r>
  <r>
    <n v="672762"/>
    <x v="6982"/>
    <x v="2"/>
    <x v="46"/>
    <s v="MCLENNAN"/>
    <x v="0"/>
    <x v="0"/>
    <s v="FRESENIUS MEDICAL CARE"/>
    <n v="20"/>
    <x v="0"/>
    <n v="35"/>
    <n v="54"/>
    <n v="61"/>
    <x v="0"/>
    <s v="As Expected"/>
    <x v="0"/>
    <n v="43"/>
    <n v="28"/>
    <n v="109"/>
    <x v="1"/>
    <x v="2"/>
    <n v="61"/>
    <n v="61"/>
    <n v="0"/>
    <x v="1"/>
    <x v="0"/>
    <n v="87"/>
  </r>
  <r>
    <n v="672763"/>
    <x v="6983"/>
    <x v="0"/>
    <x v="46"/>
    <s v="HARRIS"/>
    <x v="0"/>
    <x v="1"/>
    <s v="INDEPENDENT"/>
    <n v="18"/>
    <x v="0"/>
    <n v="50"/>
    <n v="75"/>
    <n v="75"/>
    <x v="0"/>
    <s v="As Expected"/>
    <x v="0"/>
    <n v="54"/>
    <n v="49"/>
    <n v="183"/>
    <x v="2"/>
    <x v="1"/>
    <n v="69"/>
    <n v="69"/>
    <n v="0"/>
    <x v="1"/>
    <x v="0"/>
    <n v="55"/>
  </r>
  <r>
    <n v="672764"/>
    <x v="6984"/>
    <x v="1"/>
    <x v="46"/>
    <s v="HARRIS"/>
    <x v="0"/>
    <x v="0"/>
    <s v="DAVITA"/>
    <n v="20"/>
    <x v="0"/>
    <n v="42"/>
    <n v="64"/>
    <n v="64"/>
    <x v="0"/>
    <s v="As Expected"/>
    <x v="1"/>
    <n v="52"/>
    <n v="58"/>
    <n v="195"/>
    <x v="1"/>
    <x v="1"/>
    <n v="62"/>
    <n v="62"/>
    <n v="0"/>
    <x v="1"/>
    <x v="0"/>
    <e v="#N/A"/>
  </r>
  <r>
    <n v="672765"/>
    <x v="6985"/>
    <x v="0"/>
    <x v="46"/>
    <s v="MONTGOMERY"/>
    <x v="0"/>
    <x v="1"/>
    <s v="INDEPENDENT"/>
    <n v="18"/>
    <x v="0"/>
    <n v="43"/>
    <n v="60"/>
    <n v="62"/>
    <x v="0"/>
    <s v="As Expected"/>
    <x v="0"/>
    <n v="47"/>
    <n v="51"/>
    <n v="165"/>
    <x v="1"/>
    <x v="1"/>
    <n v="52"/>
    <n v="52"/>
    <n v="0"/>
    <x v="2"/>
    <x v="3"/>
    <n v="51"/>
  </r>
  <r>
    <n v="672766"/>
    <x v="6986"/>
    <x v="1"/>
    <x v="46"/>
    <s v="BELL"/>
    <x v="0"/>
    <x v="0"/>
    <s v="FRESENIUS MEDICAL CARE"/>
    <n v="20"/>
    <x v="0"/>
    <n v="84"/>
    <n v="126"/>
    <n v="125"/>
    <x v="0"/>
    <s v="As Expected"/>
    <x v="0"/>
    <n v="95"/>
    <n v="95"/>
    <n v="277"/>
    <x v="1"/>
    <x v="1"/>
    <n v="97"/>
    <n v="97"/>
    <n v="0"/>
    <x v="1"/>
    <x v="0"/>
    <n v="64"/>
  </r>
  <r>
    <n v="672767"/>
    <x v="6987"/>
    <x v="0"/>
    <x v="46"/>
    <s v="HARRIS"/>
    <x v="0"/>
    <x v="0"/>
    <s v="DAVITA"/>
    <n v="24"/>
    <x v="0"/>
    <n v="85"/>
    <n v="130"/>
    <n v="128"/>
    <x v="1"/>
    <s v="As Expected"/>
    <x v="0"/>
    <n v="92"/>
    <n v="149"/>
    <n v="358"/>
    <x v="1"/>
    <x v="1"/>
    <n v="116"/>
    <n v="116"/>
    <n v="0"/>
    <x v="0"/>
    <x v="0"/>
    <e v="#N/A"/>
  </r>
  <r>
    <n v="672769"/>
    <x v="6988"/>
    <x v="1"/>
    <x v="46"/>
    <s v="FORT BEND"/>
    <x v="0"/>
    <x v="0"/>
    <s v="DAVITA"/>
    <n v="12"/>
    <x v="0"/>
    <n v="54"/>
    <n v="77"/>
    <n v="83"/>
    <x v="0"/>
    <s v="As Expected"/>
    <x v="0"/>
    <n v="60"/>
    <n v="89"/>
    <n v="227"/>
    <x v="1"/>
    <x v="1"/>
    <n v="82"/>
    <n v="82"/>
    <n v="0"/>
    <x v="1"/>
    <x v="0"/>
    <e v="#N/A"/>
  </r>
  <r>
    <n v="672770"/>
    <x v="6989"/>
    <x v="0"/>
    <x v="46"/>
    <s v="HOWARD"/>
    <x v="0"/>
    <x v="0"/>
    <s v="DAVITA"/>
    <n v="13"/>
    <x v="0"/>
    <n v="46"/>
    <n v="56"/>
    <n v="63"/>
    <x v="0"/>
    <s v="As Expected"/>
    <x v="0"/>
    <n v="52"/>
    <n v="51"/>
    <n v="161"/>
    <x v="1"/>
    <x v="1"/>
    <n v="42"/>
    <n v="42"/>
    <n v="0"/>
    <x v="1"/>
    <x v="0"/>
    <e v="#N/A"/>
  </r>
  <r>
    <n v="672771"/>
    <x v="6990"/>
    <x v="0"/>
    <x v="46"/>
    <s v="ELBERT"/>
    <x v="0"/>
    <x v="0"/>
    <s v="DAVITA"/>
    <n v="13"/>
    <x v="0"/>
    <n v="52"/>
    <n v="68"/>
    <n v="80"/>
    <x v="0"/>
    <s v="As Expected"/>
    <x v="0"/>
    <n v="57"/>
    <n v="63"/>
    <n v="164"/>
    <x v="1"/>
    <x v="1"/>
    <n v="80"/>
    <n v="80"/>
    <n v="0"/>
    <x v="1"/>
    <x v="0"/>
    <e v="#N/A"/>
  </r>
  <r>
    <n v="672773"/>
    <x v="6991"/>
    <x v="1"/>
    <x v="46"/>
    <s v="HARRIS"/>
    <x v="0"/>
    <x v="0"/>
    <s v="DAVITA"/>
    <n v="12"/>
    <x v="0"/>
    <n v="31"/>
    <n v="41"/>
    <n v="43"/>
    <x v="0"/>
    <s v="As Expected"/>
    <x v="0"/>
    <n v="32"/>
    <n v="32"/>
    <n v="165"/>
    <x v="1"/>
    <x v="1"/>
    <n v="38"/>
    <n v="38"/>
    <n v="0"/>
    <x v="1"/>
    <x v="0"/>
    <e v="#N/A"/>
  </r>
  <r>
    <n v="672775"/>
    <x v="6992"/>
    <x v="1"/>
    <x v="46"/>
    <s v="HIDALGO"/>
    <x v="0"/>
    <x v="0"/>
    <s v="FRESENIUS MEDICAL CARE"/>
    <n v="16"/>
    <x v="0"/>
    <n v="67"/>
    <n v="89"/>
    <n v="102"/>
    <x v="0"/>
    <s v="As Expected"/>
    <x v="0"/>
    <n v="72"/>
    <n v="61"/>
    <n v="217"/>
    <x v="0"/>
    <x v="1"/>
    <n v="101"/>
    <n v="101"/>
    <n v="0"/>
    <x v="1"/>
    <x v="0"/>
    <n v="65"/>
  </r>
  <r>
    <n v="672776"/>
    <x v="6993"/>
    <x v="0"/>
    <x v="46"/>
    <s v="DENTON"/>
    <x v="0"/>
    <x v="0"/>
    <s v="PHYSICIANS DIALYSIS MANAGEMENT, LLC"/>
    <n v="13"/>
    <x v="0"/>
    <n v="28"/>
    <n v="46"/>
    <n v="47"/>
    <x v="0"/>
    <s v="As Expected"/>
    <x v="0"/>
    <n v="32"/>
    <n v="33"/>
    <n v="104"/>
    <x v="1"/>
    <x v="1"/>
    <n v="45"/>
    <n v="45"/>
    <n v="0"/>
    <x v="1"/>
    <x v="0"/>
    <n v="43"/>
  </r>
  <r>
    <n v="672777"/>
    <x v="6994"/>
    <x v="0"/>
    <x v="46"/>
    <s v="CAMERON"/>
    <x v="0"/>
    <x v="0"/>
    <s v="DAVITA"/>
    <n v="13"/>
    <x v="0"/>
    <n v="44"/>
    <n v="54"/>
    <n v="53"/>
    <x v="0"/>
    <s v="As Expected"/>
    <x v="0"/>
    <n v="44"/>
    <n v="44"/>
    <n v="153"/>
    <x v="1"/>
    <x v="1"/>
    <n v="54"/>
    <n v="54"/>
    <n v="0"/>
    <x v="1"/>
    <x v="0"/>
    <e v="#N/A"/>
  </r>
  <r>
    <n v="672778"/>
    <x v="6995"/>
    <x v="1"/>
    <x v="46"/>
    <s v="DALLAS"/>
    <x v="0"/>
    <x v="0"/>
    <s v="AMERICAN RENAL ASSOCIATES"/>
    <n v="24"/>
    <x v="0"/>
    <n v="60"/>
    <n v="119"/>
    <n v="126"/>
    <x v="0"/>
    <s v="As Expected"/>
    <x v="0"/>
    <n v="85"/>
    <n v="81"/>
    <n v="260"/>
    <x v="1"/>
    <x v="0"/>
    <n v="126"/>
    <n v="126"/>
    <n v="0"/>
    <x v="1"/>
    <x v="0"/>
    <n v="78"/>
  </r>
  <r>
    <n v="682554"/>
    <x v="6996"/>
    <x v="3"/>
    <x v="5"/>
    <s v="ALACHUA"/>
    <x v="1"/>
    <x v="0"/>
    <s v="DIALYSIS CLINIC, INC."/>
    <n v="7"/>
    <x v="0"/>
    <n v="43"/>
    <n v="58"/>
    <n v="62"/>
    <x v="0"/>
    <s v="As Expected"/>
    <x v="0"/>
    <n v="51"/>
    <n v="42"/>
    <n v="194"/>
    <x v="2"/>
    <x v="3"/>
    <n v="3"/>
    <n v="3"/>
    <n v="0"/>
    <x v="1"/>
    <x v="0"/>
    <n v="66"/>
  </r>
  <r>
    <n v="672779"/>
    <x v="6997"/>
    <x v="0"/>
    <x v="46"/>
    <s v="HARRIS"/>
    <x v="0"/>
    <x v="0"/>
    <s v="DAVITA"/>
    <n v="12"/>
    <x v="0"/>
    <n v="19"/>
    <n v="29"/>
    <n v="29"/>
    <x v="0"/>
    <s v="As Expected"/>
    <x v="0"/>
    <n v="23"/>
    <n v="36"/>
    <n v="93"/>
    <x v="1"/>
    <x v="1"/>
    <n v="29"/>
    <n v="29"/>
    <n v="0"/>
    <x v="2"/>
    <x v="0"/>
    <e v="#N/A"/>
  </r>
  <r>
    <n v="672780"/>
    <x v="6998"/>
    <x v="1"/>
    <x v="46"/>
    <s v="WILLIAMSON"/>
    <x v="0"/>
    <x v="0"/>
    <s v="DAVITA"/>
    <n v="12"/>
    <x v="0"/>
    <n v="39"/>
    <n v="54"/>
    <n v="58"/>
    <x v="0"/>
    <s v="As Expected"/>
    <x v="0"/>
    <n v="47"/>
    <n v="42"/>
    <n v="119"/>
    <x v="1"/>
    <x v="1"/>
    <n v="58"/>
    <n v="58"/>
    <n v="0"/>
    <x v="1"/>
    <x v="0"/>
    <e v="#N/A"/>
  </r>
  <r>
    <n v="672781"/>
    <x v="6999"/>
    <x v="0"/>
    <x v="46"/>
    <s v="HARRIS"/>
    <x v="0"/>
    <x v="1"/>
    <s v="INDEPENDENT"/>
    <n v="12"/>
    <x v="0"/>
    <n v="41"/>
    <n v="62"/>
    <n v="66"/>
    <x v="0"/>
    <s v="As Expected"/>
    <x v="0"/>
    <n v="48"/>
    <n v="50"/>
    <n v="138"/>
    <x v="0"/>
    <x v="1"/>
    <n v="66"/>
    <n v="66"/>
    <n v="0"/>
    <x v="1"/>
    <x v="0"/>
    <e v="#N/A"/>
  </r>
  <r>
    <n v="672782"/>
    <x v="7000"/>
    <x v="0"/>
    <x v="46"/>
    <s v="HARRIS"/>
    <x v="0"/>
    <x v="1"/>
    <s v="INDEPENDENT"/>
    <n v="12"/>
    <x v="0"/>
    <n v="32"/>
    <n v="42"/>
    <n v="42"/>
    <x v="0"/>
    <s v="As Expected"/>
    <x v="0"/>
    <n v="35"/>
    <n v="40"/>
    <n v="137"/>
    <x v="1"/>
    <x v="1"/>
    <n v="43"/>
    <n v="43"/>
    <n v="0"/>
    <x v="2"/>
    <x v="0"/>
    <e v="#N/A"/>
  </r>
  <r>
    <n v="672783"/>
    <x v="7001"/>
    <x v="0"/>
    <x v="46"/>
    <s v="TARRANT"/>
    <x v="0"/>
    <x v="1"/>
    <s v="INDEPENDENT"/>
    <n v="17"/>
    <x v="0"/>
    <n v="25"/>
    <n v="34"/>
    <n v="35"/>
    <x v="0"/>
    <s v="As Expected"/>
    <x v="0"/>
    <n v="26"/>
    <n v="31"/>
    <n v="84"/>
    <x v="1"/>
    <x v="1"/>
    <n v="35"/>
    <n v="35"/>
    <n v="0"/>
    <x v="2"/>
    <x v="0"/>
    <e v="#N/A"/>
  </r>
  <r>
    <n v="672784"/>
    <x v="7002"/>
    <x v="0"/>
    <x v="46"/>
    <s v="BRAZORIA"/>
    <x v="0"/>
    <x v="0"/>
    <s v="FRESENIUS MEDICAL CARE"/>
    <n v="13"/>
    <x v="0"/>
    <n v="69"/>
    <n v="118"/>
    <n v="123"/>
    <x v="0"/>
    <s v="As Expected"/>
    <x v="0"/>
    <n v="75"/>
    <n v="77"/>
    <n v="213"/>
    <x v="0"/>
    <x v="1"/>
    <n v="91"/>
    <n v="91"/>
    <n v="0"/>
    <x v="1"/>
    <x v="3"/>
    <n v="35"/>
  </r>
  <r>
    <n v="672809"/>
    <x v="7003"/>
    <x v="3"/>
    <x v="46"/>
    <s v="HARRIS"/>
    <x v="0"/>
    <x v="0"/>
    <s v="CHRISTCARE PATIENT SERVICES LLC"/>
    <n v="1"/>
    <x v="2"/>
    <n v="8"/>
    <n v="12"/>
    <n v="12"/>
    <x v="2"/>
    <s v="Not Available"/>
    <x v="2"/>
    <n v="8"/>
    <n v="8"/>
    <n v="20"/>
    <x v="2"/>
    <x v="3"/>
    <n v="0"/>
    <n v="0"/>
    <n v="0"/>
    <x v="2"/>
    <x v="0"/>
    <n v="58"/>
  </r>
  <r>
    <n v="672785"/>
    <x v="7004"/>
    <x v="0"/>
    <x v="46"/>
    <s v="DALLAS"/>
    <x v="0"/>
    <x v="0"/>
    <s v="JV- DALLAS NEPHORLOGY"/>
    <n v="24"/>
    <x v="0"/>
    <n v="72"/>
    <n v="134"/>
    <n v="139"/>
    <x v="0"/>
    <s v="As Expected"/>
    <x v="0"/>
    <n v="84"/>
    <n v="69"/>
    <n v="261"/>
    <x v="1"/>
    <x v="1"/>
    <n v="111"/>
    <n v="111"/>
    <n v="0"/>
    <x v="1"/>
    <x v="0"/>
    <e v="#N/A"/>
  </r>
  <r>
    <n v="672786"/>
    <x v="7005"/>
    <x v="1"/>
    <x v="46"/>
    <s v="HARRIS"/>
    <x v="0"/>
    <x v="0"/>
    <s v="DAVITA"/>
    <n v="24"/>
    <x v="0"/>
    <n v="62"/>
    <n v="95"/>
    <n v="99"/>
    <x v="0"/>
    <s v="As Expected"/>
    <x v="3"/>
    <n v="76"/>
    <n v="67"/>
    <n v="184"/>
    <x v="0"/>
    <x v="1"/>
    <n v="87"/>
    <n v="87"/>
    <n v="0"/>
    <x v="1"/>
    <x v="0"/>
    <e v="#N/A"/>
  </r>
  <r>
    <n v="672787"/>
    <x v="7006"/>
    <x v="2"/>
    <x v="46"/>
    <s v="HARRIS"/>
    <x v="0"/>
    <x v="0"/>
    <s v="DAVITA"/>
    <n v="1"/>
    <x v="0"/>
    <n v="18"/>
    <n v="32"/>
    <n v="33"/>
    <x v="0"/>
    <s v="As Expected"/>
    <x v="0"/>
    <n v="23"/>
    <n v="14"/>
    <n v="57"/>
    <x v="2"/>
    <x v="1"/>
    <n v="14"/>
    <n v="14"/>
    <n v="0"/>
    <x v="2"/>
    <x v="3"/>
    <e v="#N/A"/>
  </r>
  <r>
    <n v="672788"/>
    <x v="7007"/>
    <x v="0"/>
    <x v="46"/>
    <s v="TARRANT"/>
    <x v="0"/>
    <x v="0"/>
    <s v="DAVITA"/>
    <n v="17"/>
    <x v="0"/>
    <n v="32"/>
    <n v="48"/>
    <n v="49"/>
    <x v="0"/>
    <s v="Worse than Expected"/>
    <x v="0"/>
    <n v="34"/>
    <n v="47"/>
    <n v="69"/>
    <x v="1"/>
    <x v="1"/>
    <n v="40"/>
    <n v="40"/>
    <n v="0"/>
    <x v="2"/>
    <x v="0"/>
    <e v="#N/A"/>
  </r>
  <r>
    <n v="672789"/>
    <x v="7008"/>
    <x v="0"/>
    <x v="46"/>
    <s v="DALLAS"/>
    <x v="0"/>
    <x v="0"/>
    <s v="DAVITA"/>
    <n v="13"/>
    <x v="0"/>
    <n v="24"/>
    <n v="37"/>
    <n v="37"/>
    <x v="0"/>
    <s v="As Expected"/>
    <x v="0"/>
    <n v="27"/>
    <n v="25"/>
    <n v="81"/>
    <x v="1"/>
    <x v="1"/>
    <n v="38"/>
    <n v="38"/>
    <n v="0"/>
    <x v="2"/>
    <x v="0"/>
    <e v="#N/A"/>
  </r>
  <r>
    <n v="672790"/>
    <x v="7009"/>
    <x v="5"/>
    <x v="46"/>
    <s v="TARRANT"/>
    <x v="0"/>
    <x v="0"/>
    <s v="DAVITA"/>
    <n v="25"/>
    <x v="0"/>
    <n v="23"/>
    <n v="43"/>
    <n v="43"/>
    <x v="0"/>
    <s v="As Expected"/>
    <x v="0"/>
    <n v="23"/>
    <n v="21"/>
    <n v="84"/>
    <x v="1"/>
    <x v="1"/>
    <n v="43"/>
    <n v="43"/>
    <n v="0"/>
    <x v="2"/>
    <x v="0"/>
    <e v="#N/A"/>
  </r>
  <r>
    <n v="672791"/>
    <x v="7010"/>
    <x v="1"/>
    <x v="46"/>
    <s v="DALLAS"/>
    <x v="0"/>
    <x v="0"/>
    <s v="AMERICAN RENAL ASSOCIATES"/>
    <n v="25"/>
    <x v="0"/>
    <n v="124"/>
    <n v="225"/>
    <n v="234"/>
    <x v="0"/>
    <s v="As Expected"/>
    <x v="3"/>
    <n v="162"/>
    <n v="124"/>
    <n v="454"/>
    <x v="1"/>
    <x v="1"/>
    <n v="182"/>
    <n v="182"/>
    <n v="0"/>
    <x v="1"/>
    <x v="0"/>
    <n v="57"/>
  </r>
  <r>
    <n v="672793"/>
    <x v="7011"/>
    <x v="1"/>
    <x v="46"/>
    <s v="DALLAS"/>
    <x v="0"/>
    <x v="0"/>
    <s v="AMERICAN RENAL ASSOCIATES"/>
    <n v="33"/>
    <x v="0"/>
    <n v="139"/>
    <n v="217"/>
    <n v="222"/>
    <x v="0"/>
    <s v="As Expected"/>
    <x v="0"/>
    <n v="157"/>
    <n v="124"/>
    <n v="415"/>
    <x v="1"/>
    <x v="1"/>
    <n v="174"/>
    <n v="174"/>
    <n v="0"/>
    <x v="1"/>
    <x v="3"/>
    <n v="72"/>
  </r>
  <r>
    <n v="672794"/>
    <x v="7012"/>
    <x v="2"/>
    <x v="46"/>
    <s v="DALLAS"/>
    <x v="0"/>
    <x v="0"/>
    <s v="AMERICAN RENAL ASSOCIATES"/>
    <n v="27"/>
    <x v="0"/>
    <n v="41"/>
    <n v="82"/>
    <n v="81"/>
    <x v="0"/>
    <s v="As Expected"/>
    <x v="3"/>
    <n v="50"/>
    <n v="36"/>
    <n v="127"/>
    <x v="1"/>
    <x v="1"/>
    <n v="70"/>
    <n v="70"/>
    <n v="0"/>
    <x v="1"/>
    <x v="0"/>
    <n v="82"/>
  </r>
  <r>
    <n v="672795"/>
    <x v="7013"/>
    <x v="0"/>
    <x v="46"/>
    <s v="DENTON"/>
    <x v="0"/>
    <x v="0"/>
    <s v="FRESENIUS MEDICAL CARE"/>
    <n v="17"/>
    <x v="0"/>
    <n v="28"/>
    <n v="31"/>
    <n v="35"/>
    <x v="0"/>
    <s v="As Expected"/>
    <x v="0"/>
    <n v="29"/>
    <n v="20"/>
    <n v="70"/>
    <x v="1"/>
    <x v="1"/>
    <n v="35"/>
    <n v="35"/>
    <n v="0"/>
    <x v="2"/>
    <x v="0"/>
    <n v="76"/>
  </r>
  <r>
    <n v="672796"/>
    <x v="7014"/>
    <x v="0"/>
    <x v="46"/>
    <s v="CORYELL"/>
    <x v="0"/>
    <x v="0"/>
    <s v="DAVITA"/>
    <n v="14"/>
    <x v="0"/>
    <n v="22"/>
    <n v="32"/>
    <n v="34"/>
    <x v="0"/>
    <s v="As Expected"/>
    <x v="0"/>
    <n v="27"/>
    <n v="28"/>
    <n v="83"/>
    <x v="1"/>
    <x v="1"/>
    <n v="34"/>
    <n v="34"/>
    <n v="0"/>
    <x v="2"/>
    <x v="0"/>
    <e v="#N/A"/>
  </r>
  <r>
    <n v="672797"/>
    <x v="7015"/>
    <x v="0"/>
    <x v="46"/>
    <s v="TARRANT"/>
    <x v="0"/>
    <x v="1"/>
    <s v="INDEPENDENT"/>
    <n v="17"/>
    <x v="0"/>
    <n v="40"/>
    <n v="56"/>
    <n v="57"/>
    <x v="0"/>
    <s v="As Expected"/>
    <x v="0"/>
    <n v="47"/>
    <n v="41"/>
    <n v="108"/>
    <x v="1"/>
    <x v="1"/>
    <n v="55"/>
    <n v="55"/>
    <n v="0"/>
    <x v="2"/>
    <x v="0"/>
    <e v="#N/A"/>
  </r>
  <r>
    <n v="672664"/>
    <x v="7016"/>
    <x v="3"/>
    <x v="46"/>
    <s v="HARRIS"/>
    <x v="0"/>
    <x v="0"/>
    <s v="DAVITA"/>
    <n v="5"/>
    <x v="0"/>
    <n v="24"/>
    <n v="35"/>
    <n v="35"/>
    <x v="0"/>
    <s v="As Expected"/>
    <x v="0"/>
    <n v="26"/>
    <n v="19"/>
    <n v="113"/>
    <x v="2"/>
    <x v="3"/>
    <n v="0"/>
    <n v="0"/>
    <n v="0"/>
    <x v="2"/>
    <x v="3"/>
    <e v="#N/A"/>
  </r>
  <r>
    <n v="672798"/>
    <x v="7017"/>
    <x v="5"/>
    <x v="46"/>
    <s v="FORT BEND"/>
    <x v="0"/>
    <x v="1"/>
    <s v="INDEPENDENT"/>
    <n v="24"/>
    <x v="0"/>
    <n v="38"/>
    <n v="48"/>
    <n v="42"/>
    <x v="0"/>
    <s v="As Expected"/>
    <x v="0"/>
    <n v="44"/>
    <n v="55"/>
    <n v="90"/>
    <x v="2"/>
    <x v="0"/>
    <n v="48"/>
    <n v="48"/>
    <n v="0"/>
    <x v="2"/>
    <x v="0"/>
    <n v="22"/>
  </r>
  <r>
    <n v="672799"/>
    <x v="7018"/>
    <x v="5"/>
    <x v="46"/>
    <s v="COLLIN"/>
    <x v="0"/>
    <x v="0"/>
    <s v="US RENAL CARE, INC."/>
    <n v="13"/>
    <x v="2"/>
    <n v="12"/>
    <n v="17"/>
    <n v="18"/>
    <x v="1"/>
    <s v="Worse than Expected"/>
    <x v="0"/>
    <n v="13"/>
    <n v="28"/>
    <n v="46"/>
    <x v="1"/>
    <x v="1"/>
    <n v="18"/>
    <n v="18"/>
    <n v="0"/>
    <x v="2"/>
    <x v="0"/>
    <n v="52"/>
  </r>
  <r>
    <n v="672800"/>
    <x v="7019"/>
    <x v="5"/>
    <x v="46"/>
    <s v="FORT BEND"/>
    <x v="0"/>
    <x v="1"/>
    <s v="INDEPENDENT"/>
    <n v="2"/>
    <x v="1"/>
    <n v="64"/>
    <n v="122"/>
    <n v="90"/>
    <x v="0"/>
    <s v="As Expected"/>
    <x v="1"/>
    <n v="93"/>
    <n v="155"/>
    <n v="158"/>
    <x v="2"/>
    <x v="0"/>
    <n v="123"/>
    <n v="123"/>
    <n v="0"/>
    <x v="2"/>
    <x v="1"/>
    <n v="14"/>
  </r>
  <r>
    <n v="672801"/>
    <x v="7020"/>
    <x v="0"/>
    <x v="46"/>
    <s v="HARRIS"/>
    <x v="0"/>
    <x v="0"/>
    <s v="DAVITA"/>
    <n v="17"/>
    <x v="0"/>
    <n v="50"/>
    <n v="75"/>
    <n v="81"/>
    <x v="0"/>
    <s v="As Expected"/>
    <x v="0"/>
    <n v="60"/>
    <n v="87"/>
    <n v="143"/>
    <x v="1"/>
    <x v="1"/>
    <n v="79"/>
    <n v="79"/>
    <n v="0"/>
    <x v="1"/>
    <x v="0"/>
    <e v="#N/A"/>
  </r>
  <r>
    <n v="672802"/>
    <x v="7021"/>
    <x v="0"/>
    <x v="46"/>
    <s v="HARRIS"/>
    <x v="0"/>
    <x v="0"/>
    <s v="DAVITA"/>
    <n v="16"/>
    <x v="0"/>
    <n v="32"/>
    <n v="48"/>
    <n v="52"/>
    <x v="0"/>
    <s v="As Expected"/>
    <x v="0"/>
    <n v="36"/>
    <n v="34"/>
    <n v="72"/>
    <x v="1"/>
    <x v="1"/>
    <n v="52"/>
    <n v="52"/>
    <n v="0"/>
    <x v="2"/>
    <x v="0"/>
    <e v="#N/A"/>
  </r>
  <r>
    <n v="672803"/>
    <x v="7022"/>
    <x v="0"/>
    <x v="46"/>
    <s v="HARRIS"/>
    <x v="0"/>
    <x v="0"/>
    <s v="DAVITA"/>
    <n v="20"/>
    <x v="0"/>
    <n v="42"/>
    <n v="66"/>
    <n v="65"/>
    <x v="0"/>
    <s v="As Expected"/>
    <x v="0"/>
    <n v="49"/>
    <n v="51"/>
    <n v="118"/>
    <x v="1"/>
    <x v="1"/>
    <n v="63"/>
    <n v="63"/>
    <n v="0"/>
    <x v="2"/>
    <x v="0"/>
    <e v="#N/A"/>
  </r>
  <r>
    <n v="672804"/>
    <x v="7023"/>
    <x v="2"/>
    <x v="46"/>
    <s v="HARRIS"/>
    <x v="0"/>
    <x v="0"/>
    <s v="DAVITA"/>
    <n v="16"/>
    <x v="0"/>
    <n v="48"/>
    <n v="71"/>
    <n v="69"/>
    <x v="0"/>
    <s v="As Expected"/>
    <x v="0"/>
    <n v="55"/>
    <n v="62"/>
    <n v="101"/>
    <x v="1"/>
    <x v="1"/>
    <n v="68"/>
    <n v="68"/>
    <n v="0"/>
    <x v="0"/>
    <x v="0"/>
    <e v="#N/A"/>
  </r>
  <r>
    <n v="672805"/>
    <x v="7024"/>
    <x v="0"/>
    <x v="46"/>
    <s v="COLLIN"/>
    <x v="0"/>
    <x v="0"/>
    <s v="DAVITA"/>
    <n v="13"/>
    <x v="0"/>
    <n v="46"/>
    <n v="58"/>
    <n v="68"/>
    <x v="0"/>
    <s v="As Expected"/>
    <x v="0"/>
    <n v="50"/>
    <n v="54"/>
    <n v="123"/>
    <x v="1"/>
    <x v="1"/>
    <n v="58"/>
    <n v="58"/>
    <n v="0"/>
    <x v="1"/>
    <x v="0"/>
    <e v="#N/A"/>
  </r>
  <r>
    <n v="672806"/>
    <x v="7025"/>
    <x v="0"/>
    <x v="46"/>
    <s v="FORT BEND"/>
    <x v="0"/>
    <x v="1"/>
    <s v="INDEPENDENT"/>
    <n v="16"/>
    <x v="0"/>
    <n v="27"/>
    <n v="39"/>
    <n v="44"/>
    <x v="0"/>
    <s v="As Expected"/>
    <x v="0"/>
    <n v="30"/>
    <n v="46"/>
    <n v="60"/>
    <x v="2"/>
    <x v="1"/>
    <n v="44"/>
    <n v="44"/>
    <n v="0"/>
    <x v="2"/>
    <x v="0"/>
    <n v="42"/>
  </r>
  <r>
    <n v="672807"/>
    <x v="7026"/>
    <x v="4"/>
    <x v="46"/>
    <s v="DENTON"/>
    <x v="0"/>
    <x v="0"/>
    <s v="RENAL VENTURES MANAGEMENT"/>
    <n v="13"/>
    <x v="0"/>
    <n v="28"/>
    <n v="48"/>
    <n v="49"/>
    <x v="0"/>
    <s v="As Expected"/>
    <x v="1"/>
    <n v="30"/>
    <n v="34"/>
    <n v="62"/>
    <x v="1"/>
    <x v="1"/>
    <n v="34"/>
    <n v="34"/>
    <n v="0"/>
    <x v="2"/>
    <x v="0"/>
    <e v="#N/A"/>
  </r>
  <r>
    <n v="672808"/>
    <x v="7027"/>
    <x v="1"/>
    <x v="46"/>
    <s v="WALLER"/>
    <x v="0"/>
    <x v="0"/>
    <s v="DAVITA"/>
    <n v="12"/>
    <x v="0"/>
    <n v="23"/>
    <n v="37"/>
    <n v="38"/>
    <x v="0"/>
    <s v="As Expected"/>
    <x v="3"/>
    <n v="27"/>
    <n v="29"/>
    <n v="61"/>
    <x v="1"/>
    <x v="1"/>
    <n v="38"/>
    <n v="38"/>
    <n v="0"/>
    <x v="2"/>
    <x v="0"/>
    <e v="#N/A"/>
  </r>
  <r>
    <n v="672810"/>
    <x v="7028"/>
    <x v="1"/>
    <x v="46"/>
    <s v="TARRANT"/>
    <x v="0"/>
    <x v="0"/>
    <s v="DAVITA"/>
    <n v="21"/>
    <x v="0"/>
    <n v="23"/>
    <n v="33"/>
    <n v="34"/>
    <x v="0"/>
    <s v="As Expected"/>
    <x v="0"/>
    <n v="27"/>
    <n v="29"/>
    <n v="55"/>
    <x v="1"/>
    <x v="1"/>
    <n v="35"/>
    <n v="35"/>
    <n v="0"/>
    <x v="2"/>
    <x v="0"/>
    <e v="#N/A"/>
  </r>
  <r>
    <n v="672811"/>
    <x v="7029"/>
    <x v="0"/>
    <x v="46"/>
    <s v="LUBBOCK"/>
    <x v="0"/>
    <x v="0"/>
    <s v="FRESENIUS MEDICAL CARE"/>
    <n v="13"/>
    <x v="0"/>
    <n v="89"/>
    <n v="115"/>
    <n v="120"/>
    <x v="0"/>
    <s v="As Expected"/>
    <x v="0"/>
    <n v="98"/>
    <n v="116"/>
    <n v="238"/>
    <x v="0"/>
    <x v="1"/>
    <n v="80"/>
    <n v="80"/>
    <n v="0"/>
    <x v="1"/>
    <x v="0"/>
    <n v="61"/>
  </r>
  <r>
    <n v="672812"/>
    <x v="7030"/>
    <x v="1"/>
    <x v="46"/>
    <s v="BEXAR"/>
    <x v="0"/>
    <x v="0"/>
    <s v="USRC SAN ANTONIO, LP"/>
    <n v="13"/>
    <x v="0"/>
    <n v="64"/>
    <n v="91"/>
    <n v="100"/>
    <x v="0"/>
    <s v="As Expected"/>
    <x v="0"/>
    <n v="68"/>
    <n v="92"/>
    <n v="150"/>
    <x v="0"/>
    <x v="1"/>
    <n v="101"/>
    <n v="101"/>
    <n v="0"/>
    <x v="1"/>
    <x v="0"/>
    <n v="67"/>
  </r>
  <r>
    <n v="672813"/>
    <x v="7031"/>
    <x v="2"/>
    <x v="46"/>
    <s v="MADISON"/>
    <x v="0"/>
    <x v="0"/>
    <s v="DAVITA"/>
    <n v="12"/>
    <x v="0"/>
    <n v="24"/>
    <n v="32"/>
    <n v="34"/>
    <x v="0"/>
    <s v="As Expected"/>
    <x v="0"/>
    <n v="27"/>
    <n v="26"/>
    <n v="66"/>
    <x v="1"/>
    <x v="1"/>
    <n v="32"/>
    <n v="32"/>
    <n v="0"/>
    <x v="2"/>
    <x v="0"/>
    <e v="#N/A"/>
  </r>
  <r>
    <n v="672814"/>
    <x v="7032"/>
    <x v="0"/>
    <x v="46"/>
    <s v="BEXAR"/>
    <x v="0"/>
    <x v="0"/>
    <s v="SANKAR NEPHROLOGY GROUP"/>
    <n v="24"/>
    <x v="0"/>
    <n v="43"/>
    <n v="51"/>
    <n v="51"/>
    <x v="1"/>
    <s v="Worse than Expected"/>
    <x v="1"/>
    <n v="44"/>
    <n v="76"/>
    <n v="84"/>
    <x v="2"/>
    <x v="1"/>
    <n v="53"/>
    <n v="53"/>
    <n v="0"/>
    <x v="2"/>
    <x v="0"/>
    <n v="47"/>
  </r>
  <r>
    <n v="672816"/>
    <x v="7033"/>
    <x v="1"/>
    <x v="46"/>
    <s v="COLLIN"/>
    <x v="0"/>
    <x v="0"/>
    <s v="DAVITA"/>
    <n v="17"/>
    <x v="0"/>
    <n v="19"/>
    <n v="30"/>
    <n v="33"/>
    <x v="0"/>
    <s v="As Expected"/>
    <x v="0"/>
    <n v="26"/>
    <n v="23"/>
    <n v="51"/>
    <x v="1"/>
    <x v="1"/>
    <n v="33"/>
    <n v="33"/>
    <n v="0"/>
    <x v="2"/>
    <x v="0"/>
    <e v="#N/A"/>
  </r>
  <r>
    <n v="672817"/>
    <x v="7034"/>
    <x v="1"/>
    <x v="46"/>
    <s v="EL PASO"/>
    <x v="0"/>
    <x v="0"/>
    <s v="DAVITA"/>
    <n v="24"/>
    <x v="0"/>
    <n v="51"/>
    <n v="84"/>
    <n v="93"/>
    <x v="0"/>
    <s v="As Expected"/>
    <x v="0"/>
    <n v="56"/>
    <n v="60"/>
    <n v="103"/>
    <x v="0"/>
    <x v="1"/>
    <n v="94"/>
    <n v="94"/>
    <n v="0"/>
    <x v="1"/>
    <x v="0"/>
    <n v="68"/>
  </r>
  <r>
    <n v="672818"/>
    <x v="7035"/>
    <x v="2"/>
    <x v="46"/>
    <s v="CALDWELL"/>
    <x v="0"/>
    <x v="0"/>
    <s v="FRESENIUS MEDICAL CARE"/>
    <n v="15"/>
    <x v="0"/>
    <n v="31"/>
    <n v="46"/>
    <n v="49"/>
    <x v="0"/>
    <s v="As Expected"/>
    <x v="0"/>
    <n v="36"/>
    <n v="18"/>
    <n v="70"/>
    <x v="1"/>
    <x v="1"/>
    <n v="45"/>
    <n v="45"/>
    <n v="0"/>
    <x v="2"/>
    <x v="0"/>
    <n v="87"/>
  </r>
  <r>
    <n v="672819"/>
    <x v="7036"/>
    <x v="2"/>
    <x v="46"/>
    <s v="CALDWELL"/>
    <x v="0"/>
    <x v="0"/>
    <s v="DAVITA"/>
    <n v="13"/>
    <x v="0"/>
    <n v="47"/>
    <n v="62"/>
    <n v="68"/>
    <x v="0"/>
    <s v="As Expected"/>
    <x v="0"/>
    <n v="51"/>
    <n v="69"/>
    <n v="117"/>
    <x v="1"/>
    <x v="1"/>
    <n v="61"/>
    <n v="61"/>
    <n v="0"/>
    <x v="2"/>
    <x v="0"/>
    <e v="#N/A"/>
  </r>
  <r>
    <n v="672820"/>
    <x v="6729"/>
    <x v="1"/>
    <x v="46"/>
    <s v="HAYS"/>
    <x v="0"/>
    <x v="0"/>
    <s v="FRESENIUS MEDICAL CARE"/>
    <n v="17"/>
    <x v="0"/>
    <n v="30"/>
    <n v="43"/>
    <n v="44"/>
    <x v="0"/>
    <s v="As Expected"/>
    <x v="0"/>
    <n v="33"/>
    <n v="37"/>
    <n v="75"/>
    <x v="1"/>
    <x v="1"/>
    <n v="41"/>
    <n v="41"/>
    <n v="0"/>
    <x v="2"/>
    <x v="0"/>
    <n v="65"/>
  </r>
  <r>
    <n v="672821"/>
    <x v="7037"/>
    <x v="2"/>
    <x v="46"/>
    <s v="BASTROP"/>
    <x v="0"/>
    <x v="0"/>
    <s v="FRESENIUS MEDICAL CARE"/>
    <n v="13"/>
    <x v="0"/>
    <n v="25"/>
    <n v="39"/>
    <n v="43"/>
    <x v="0"/>
    <s v="As Expected"/>
    <x v="0"/>
    <n v="29"/>
    <n v="28"/>
    <n v="54"/>
    <x v="1"/>
    <x v="1"/>
    <n v="33"/>
    <n v="33"/>
    <n v="0"/>
    <x v="2"/>
    <x v="0"/>
    <n v="84"/>
  </r>
  <r>
    <n v="672822"/>
    <x v="7038"/>
    <x v="1"/>
    <x v="46"/>
    <s v="ECTOR"/>
    <x v="0"/>
    <x v="0"/>
    <s v="DAVITA"/>
    <n v="12"/>
    <x v="0"/>
    <n v="74"/>
    <n v="94"/>
    <n v="102"/>
    <x v="0"/>
    <s v="As Expected"/>
    <x v="0"/>
    <n v="76"/>
    <n v="74"/>
    <n v="137"/>
    <x v="1"/>
    <x v="1"/>
    <n v="80"/>
    <n v="80"/>
    <n v="0"/>
    <x v="1"/>
    <x v="0"/>
    <e v="#N/A"/>
  </r>
  <r>
    <n v="672823"/>
    <x v="7039"/>
    <x v="5"/>
    <x v="46"/>
    <s v="LUBBOCK"/>
    <x v="0"/>
    <x v="0"/>
    <s v="US RENAL CARE, INC."/>
    <n v="13"/>
    <x v="0"/>
    <n v="31"/>
    <n v="40"/>
    <n v="41"/>
    <x v="0"/>
    <s v="As Expected"/>
    <x v="0"/>
    <n v="32"/>
    <n v="33"/>
    <n v="65"/>
    <x v="0"/>
    <x v="0"/>
    <n v="43"/>
    <n v="43"/>
    <n v="0"/>
    <x v="2"/>
    <x v="0"/>
    <n v="56"/>
  </r>
  <r>
    <n v="672824"/>
    <x v="7040"/>
    <x v="1"/>
    <x v="46"/>
    <s v="TRAVIS"/>
    <x v="0"/>
    <x v="0"/>
    <s v="DAVITA"/>
    <n v="12"/>
    <x v="2"/>
    <n v="19"/>
    <n v="33"/>
    <n v="33"/>
    <x v="0"/>
    <s v="As Expected"/>
    <x v="0"/>
    <n v="22"/>
    <n v="25"/>
    <n v="49"/>
    <x v="1"/>
    <x v="1"/>
    <n v="30"/>
    <n v="30"/>
    <n v="0"/>
    <x v="2"/>
    <x v="0"/>
    <e v="#N/A"/>
  </r>
  <r>
    <n v="672825"/>
    <x v="7041"/>
    <x v="0"/>
    <x v="46"/>
    <s v="EL PASO"/>
    <x v="0"/>
    <x v="0"/>
    <s v="US RENAL CARE, INC."/>
    <n v="17"/>
    <x v="0"/>
    <n v="21"/>
    <n v="29"/>
    <n v="30"/>
    <x v="0"/>
    <s v="As Expected"/>
    <x v="0"/>
    <n v="24"/>
    <n v="33"/>
    <n v="47"/>
    <x v="1"/>
    <x v="1"/>
    <n v="27"/>
    <n v="27"/>
    <n v="0"/>
    <x v="2"/>
    <x v="0"/>
    <n v="68"/>
  </r>
  <r>
    <n v="672826"/>
    <x v="7042"/>
    <x v="1"/>
    <x v="46"/>
    <s v="CHAMBERS"/>
    <x v="0"/>
    <x v="0"/>
    <s v="DAVITA"/>
    <n v="12"/>
    <x v="0"/>
    <n v="24"/>
    <n v="36"/>
    <n v="40"/>
    <x v="0"/>
    <s v="As Expected"/>
    <x v="0"/>
    <n v="28"/>
    <n v="43"/>
    <n v="52"/>
    <x v="1"/>
    <x v="1"/>
    <n v="35"/>
    <n v="35"/>
    <n v="0"/>
    <x v="2"/>
    <x v="0"/>
    <e v="#N/A"/>
  </r>
  <r>
    <n v="672792"/>
    <x v="7043"/>
    <x v="3"/>
    <x v="46"/>
    <s v="MONTGOMERY"/>
    <x v="0"/>
    <x v="0"/>
    <s v="FRESENIUS MEDICAL CARE"/>
    <n v="0"/>
    <x v="2"/>
    <n v="20"/>
    <n v="32"/>
    <n v="33"/>
    <x v="1"/>
    <s v="As Expected"/>
    <x v="0"/>
    <n v="23"/>
    <n v="32"/>
    <n v="59"/>
    <x v="2"/>
    <x v="3"/>
    <n v="8"/>
    <n v="8"/>
    <n v="0"/>
    <x v="2"/>
    <x v="0"/>
    <n v="71"/>
  </r>
  <r>
    <n v="672827"/>
    <x v="7044"/>
    <x v="1"/>
    <x v="46"/>
    <s v="COLLIN"/>
    <x v="0"/>
    <x v="0"/>
    <s v="DAVITA"/>
    <n v="17"/>
    <x v="2"/>
    <n v="14"/>
    <n v="31"/>
    <n v="31"/>
    <x v="0"/>
    <s v="Not Available"/>
    <x v="2"/>
    <n v="14"/>
    <n v="9"/>
    <n v="27"/>
    <x v="1"/>
    <x v="1"/>
    <n v="26"/>
    <n v="26"/>
    <n v="0"/>
    <x v="2"/>
    <x v="0"/>
    <e v="#N/A"/>
  </r>
  <r>
    <n v="672828"/>
    <x v="7045"/>
    <x v="4"/>
    <x v="46"/>
    <s v="FORT BEND"/>
    <x v="0"/>
    <x v="1"/>
    <s v="INDEPENDENT"/>
    <n v="13"/>
    <x v="0"/>
    <n v="34"/>
    <n v="47"/>
    <n v="49"/>
    <x v="0"/>
    <s v="As Expected"/>
    <x v="0"/>
    <n v="36"/>
    <n v="35"/>
    <n v="86"/>
    <x v="2"/>
    <x v="1"/>
    <n v="44"/>
    <n v="44"/>
    <n v="0"/>
    <x v="1"/>
    <x v="0"/>
    <n v="26"/>
  </r>
  <r>
    <n v="672829"/>
    <x v="7046"/>
    <x v="4"/>
    <x v="46"/>
    <s v="COMAL"/>
    <x v="0"/>
    <x v="1"/>
    <s v="INDEPENDENT"/>
    <n v="2"/>
    <x v="0"/>
    <n v="26"/>
    <n v="36"/>
    <n v="39"/>
    <x v="0"/>
    <s v="As Expected"/>
    <x v="0"/>
    <n v="27"/>
    <n v="27"/>
    <n v="51"/>
    <x v="2"/>
    <x v="3"/>
    <n v="0"/>
    <n v="0"/>
    <n v="0"/>
    <x v="3"/>
    <x v="0"/>
    <n v="20"/>
  </r>
  <r>
    <n v="672830"/>
    <x v="7047"/>
    <x v="1"/>
    <x v="46"/>
    <s v="DALLAS"/>
    <x v="0"/>
    <x v="0"/>
    <s v="US RENAL CARE, INC."/>
    <n v="17"/>
    <x v="0"/>
    <n v="33"/>
    <n v="45"/>
    <n v="52"/>
    <x v="0"/>
    <s v="As Expected"/>
    <x v="0"/>
    <n v="37"/>
    <n v="26"/>
    <n v="69"/>
    <x v="1"/>
    <x v="1"/>
    <n v="45"/>
    <n v="45"/>
    <n v="0"/>
    <x v="2"/>
    <x v="0"/>
    <n v="48"/>
  </r>
  <r>
    <n v="672831"/>
    <x v="7048"/>
    <x v="1"/>
    <x v="46"/>
    <s v="DALLAS"/>
    <x v="0"/>
    <x v="0"/>
    <s v="AMERICAN RENAL ASSOCIATES"/>
    <n v="24"/>
    <x v="0"/>
    <n v="53"/>
    <n v="92"/>
    <n v="102"/>
    <x v="0"/>
    <s v="As Expected"/>
    <x v="0"/>
    <n v="62"/>
    <n v="46"/>
    <n v="110"/>
    <x v="1"/>
    <x v="1"/>
    <n v="91"/>
    <n v="91"/>
    <n v="0"/>
    <x v="1"/>
    <x v="0"/>
    <n v="63"/>
  </r>
  <r>
    <n v="682610"/>
    <x v="7049"/>
    <x v="3"/>
    <x v="5"/>
    <s v="ORANGE"/>
    <x v="0"/>
    <x v="0"/>
    <s v="DAVITA"/>
    <n v="1"/>
    <x v="0"/>
    <n v="36"/>
    <n v="55"/>
    <n v="60"/>
    <x v="0"/>
    <s v="As Expected"/>
    <x v="0"/>
    <n v="42"/>
    <n v="32"/>
    <n v="122"/>
    <x v="2"/>
    <x v="3"/>
    <n v="9"/>
    <n v="9"/>
    <n v="0"/>
    <x v="2"/>
    <x v="0"/>
    <e v="#N/A"/>
  </r>
  <r>
    <n v="672832"/>
    <x v="7050"/>
    <x v="4"/>
    <x v="46"/>
    <s v="HARRIS"/>
    <x v="0"/>
    <x v="0"/>
    <s v="US RENAL CARE, INC."/>
    <n v="13"/>
    <x v="0"/>
    <n v="24"/>
    <n v="31"/>
    <n v="30"/>
    <x v="0"/>
    <s v="As Expected"/>
    <x v="0"/>
    <n v="27"/>
    <n v="55"/>
    <n v="52"/>
    <x v="1"/>
    <x v="1"/>
    <n v="33"/>
    <n v="33"/>
    <n v="0"/>
    <x v="2"/>
    <x v="0"/>
    <n v="63"/>
  </r>
  <r>
    <n v="672833"/>
    <x v="7051"/>
    <x v="1"/>
    <x v="46"/>
    <s v="BRAZORIA"/>
    <x v="0"/>
    <x v="0"/>
    <s v="DAVITA"/>
    <n v="12"/>
    <x v="0"/>
    <n v="57"/>
    <n v="76"/>
    <n v="81"/>
    <x v="0"/>
    <s v="As Expected"/>
    <x v="3"/>
    <n v="64"/>
    <n v="89"/>
    <n v="122"/>
    <x v="1"/>
    <x v="1"/>
    <n v="73"/>
    <n v="73"/>
    <n v="0"/>
    <x v="1"/>
    <x v="0"/>
    <e v="#N/A"/>
  </r>
  <r>
    <n v="672834"/>
    <x v="7052"/>
    <x v="1"/>
    <x v="46"/>
    <s v="TOM GREEN"/>
    <x v="0"/>
    <x v="0"/>
    <s v="FRESENIUS MEDICAL CARE"/>
    <n v="24"/>
    <x v="0"/>
    <n v="150"/>
    <n v="186"/>
    <n v="197"/>
    <x v="0"/>
    <s v="Worse than Expected"/>
    <x v="0"/>
    <n v="167"/>
    <n v="285"/>
    <n v="441"/>
    <x v="1"/>
    <x v="1"/>
    <n v="179"/>
    <n v="179"/>
    <n v="0"/>
    <x v="1"/>
    <x v="0"/>
    <n v="38"/>
  </r>
  <r>
    <n v="682531"/>
    <x v="7053"/>
    <x v="3"/>
    <x v="5"/>
    <s v="ALACHUA"/>
    <x v="0"/>
    <x v="0"/>
    <s v="DAVITA"/>
    <n v="3"/>
    <x v="2"/>
    <n v="10"/>
    <n v="17"/>
    <n v="16"/>
    <x v="0"/>
    <s v="As Expected"/>
    <x v="0"/>
    <n v="13"/>
    <n v="15"/>
    <n v="60"/>
    <x v="2"/>
    <x v="3"/>
    <n v="5"/>
    <n v="5"/>
    <n v="0"/>
    <x v="2"/>
    <x v="0"/>
    <e v="#N/A"/>
  </r>
  <r>
    <n v="672836"/>
    <x v="7054"/>
    <x v="0"/>
    <x v="46"/>
    <s v="EL PASO"/>
    <x v="0"/>
    <x v="0"/>
    <s v="FRESENIUS MEDICAL CARE"/>
    <n v="13"/>
    <x v="2"/>
    <n v="20"/>
    <n v="42"/>
    <n v="43"/>
    <x v="0"/>
    <s v="As Expected"/>
    <x v="2"/>
    <n v="22"/>
    <n v="26"/>
    <n v="32"/>
    <x v="1"/>
    <x v="1"/>
    <n v="30"/>
    <n v="30"/>
    <n v="0"/>
    <x v="2"/>
    <x v="0"/>
    <n v="12"/>
  </r>
  <r>
    <n v="672837"/>
    <x v="7055"/>
    <x v="1"/>
    <x v="46"/>
    <s v="TARRANT"/>
    <x v="0"/>
    <x v="0"/>
    <s v="AMERICAN RENAL ASSOCIATES"/>
    <n v="21"/>
    <x v="2"/>
    <n v="22"/>
    <n v="38"/>
    <n v="43"/>
    <x v="0"/>
    <s v="As Expected"/>
    <x v="0"/>
    <n v="27"/>
    <n v="31"/>
    <n v="46"/>
    <x v="1"/>
    <x v="1"/>
    <n v="32"/>
    <n v="32"/>
    <n v="0"/>
    <x v="2"/>
    <x v="3"/>
    <n v="58"/>
  </r>
  <r>
    <n v="672838"/>
    <x v="6729"/>
    <x v="0"/>
    <x v="46"/>
    <s v="DENTON"/>
    <x v="0"/>
    <x v="0"/>
    <s v="FRESENIUS MEDICAL CARE"/>
    <n v="13"/>
    <x v="0"/>
    <n v="27"/>
    <n v="54"/>
    <n v="59"/>
    <x v="0"/>
    <s v="As Expected"/>
    <x v="0"/>
    <n v="35"/>
    <n v="32"/>
    <n v="70"/>
    <x v="1"/>
    <x v="1"/>
    <n v="52"/>
    <n v="52"/>
    <n v="0"/>
    <x v="2"/>
    <x v="0"/>
    <n v="65"/>
  </r>
  <r>
    <n v="672839"/>
    <x v="7056"/>
    <x v="0"/>
    <x v="46"/>
    <s v="NOLAN"/>
    <x v="0"/>
    <x v="0"/>
    <s v="FRESENIUS MEDICAL CARE"/>
    <n v="13"/>
    <x v="0"/>
    <n v="54"/>
    <n v="71"/>
    <n v="75"/>
    <x v="0"/>
    <s v="As Expected"/>
    <x v="0"/>
    <n v="62"/>
    <n v="46"/>
    <n v="111"/>
    <x v="1"/>
    <x v="1"/>
    <n v="75"/>
    <n v="75"/>
    <n v="0"/>
    <x v="2"/>
    <x v="0"/>
    <n v="63"/>
  </r>
  <r>
    <n v="672840"/>
    <x v="7057"/>
    <x v="5"/>
    <x v="46"/>
    <s v="JOHNSON"/>
    <x v="0"/>
    <x v="0"/>
    <s v="US RENAL CARE, INC."/>
    <n v="13"/>
    <x v="0"/>
    <n v="46"/>
    <n v="57"/>
    <n v="62"/>
    <x v="0"/>
    <s v="As Expected"/>
    <x v="0"/>
    <n v="52"/>
    <n v="48"/>
    <n v="92"/>
    <x v="0"/>
    <x v="1"/>
    <n v="62"/>
    <n v="62"/>
    <n v="0"/>
    <x v="2"/>
    <x v="0"/>
    <n v="23"/>
  </r>
  <r>
    <n v="672841"/>
    <x v="7058"/>
    <x v="4"/>
    <x v="46"/>
    <s v="HARRIS"/>
    <x v="0"/>
    <x v="0"/>
    <s v="DAVITA"/>
    <n v="20"/>
    <x v="0"/>
    <n v="23"/>
    <n v="40"/>
    <n v="41"/>
    <x v="0"/>
    <s v="As Expected"/>
    <x v="0"/>
    <n v="29"/>
    <n v="26"/>
    <n v="47"/>
    <x v="1"/>
    <x v="1"/>
    <n v="42"/>
    <n v="42"/>
    <n v="0"/>
    <x v="2"/>
    <x v="0"/>
    <e v="#N/A"/>
  </r>
  <r>
    <n v="672842"/>
    <x v="7059"/>
    <x v="0"/>
    <x v="46"/>
    <s v="EL PASO"/>
    <x v="0"/>
    <x v="0"/>
    <s v="DAVITA"/>
    <n v="24"/>
    <x v="0"/>
    <n v="30"/>
    <n v="49"/>
    <n v="53"/>
    <x v="1"/>
    <s v="As Expected"/>
    <x v="1"/>
    <n v="34"/>
    <n v="44"/>
    <n v="50"/>
    <x v="1"/>
    <x v="1"/>
    <n v="53"/>
    <n v="53"/>
    <n v="0"/>
    <x v="2"/>
    <x v="0"/>
    <e v="#N/A"/>
  </r>
  <r>
    <n v="672843"/>
    <x v="7060"/>
    <x v="1"/>
    <x v="46"/>
    <s v="HIDALGO"/>
    <x v="0"/>
    <x v="0"/>
    <s v="DAVITA"/>
    <n v="21"/>
    <x v="0"/>
    <n v="65"/>
    <n v="80"/>
    <n v="82"/>
    <x v="0"/>
    <s v="As Expected"/>
    <x v="0"/>
    <n v="71"/>
    <n v="71"/>
    <n v="105"/>
    <x v="1"/>
    <x v="1"/>
    <n v="67"/>
    <n v="67"/>
    <n v="0"/>
    <x v="2"/>
    <x v="0"/>
    <e v="#N/A"/>
  </r>
  <r>
    <n v="672844"/>
    <x v="7061"/>
    <x v="4"/>
    <x v="46"/>
    <s v="HARRIS"/>
    <x v="0"/>
    <x v="1"/>
    <s v="INDEPENDENT"/>
    <n v="28"/>
    <x v="0"/>
    <n v="44"/>
    <n v="62"/>
    <n v="68"/>
    <x v="0"/>
    <s v="As Expected"/>
    <x v="0"/>
    <n v="49"/>
    <n v="35"/>
    <n v="66"/>
    <x v="1"/>
    <x v="1"/>
    <n v="53"/>
    <n v="53"/>
    <n v="0"/>
    <x v="1"/>
    <x v="0"/>
    <n v="56"/>
  </r>
  <r>
    <n v="672845"/>
    <x v="7062"/>
    <x v="0"/>
    <x v="46"/>
    <s v="HARRIS"/>
    <x v="0"/>
    <x v="0"/>
    <s v="FRESENIUS MEDICAL CARE"/>
    <n v="13"/>
    <x v="0"/>
    <n v="47"/>
    <n v="69"/>
    <n v="80"/>
    <x v="0"/>
    <s v="As Expected"/>
    <x v="0"/>
    <n v="54"/>
    <n v="52"/>
    <n v="97"/>
    <x v="1"/>
    <x v="1"/>
    <n v="61"/>
    <n v="61"/>
    <n v="0"/>
    <x v="2"/>
    <x v="0"/>
    <n v="36"/>
  </r>
  <r>
    <n v="672846"/>
    <x v="7063"/>
    <x v="0"/>
    <x v="46"/>
    <s v="COLLIN"/>
    <x v="0"/>
    <x v="0"/>
    <s v="US RENAL CARE, INC."/>
    <n v="13"/>
    <x v="0"/>
    <n v="25"/>
    <n v="34"/>
    <n v="37"/>
    <x v="0"/>
    <s v="As Expected"/>
    <x v="0"/>
    <n v="29"/>
    <n v="29"/>
    <n v="36"/>
    <x v="1"/>
    <x v="1"/>
    <n v="39"/>
    <n v="39"/>
    <n v="0"/>
    <x v="2"/>
    <x v="0"/>
    <n v="14"/>
  </r>
  <r>
    <n v="672887"/>
    <x v="7064"/>
    <x v="0"/>
    <x v="46"/>
    <m/>
    <x v="0"/>
    <x v="0"/>
    <s v="AMERICAN RENAL ASSOCIATES"/>
    <n v="17"/>
    <x v="0"/>
    <n v="79"/>
    <n v="111"/>
    <n v="115"/>
    <x v="0"/>
    <s v="As Expected"/>
    <x v="0"/>
    <n v="84"/>
    <n v="102"/>
    <n v="85"/>
    <x v="1"/>
    <x v="1"/>
    <n v="76"/>
    <n v="76"/>
    <n v="0"/>
    <x v="2"/>
    <x v="0"/>
    <s v="No Score"/>
  </r>
  <r>
    <n v="672847"/>
    <x v="7065"/>
    <x v="5"/>
    <x v="46"/>
    <s v="HARRIS"/>
    <x v="0"/>
    <x v="0"/>
    <s v="FRESENIUS MEDICAL CARE"/>
    <n v="16"/>
    <x v="0"/>
    <n v="58"/>
    <n v="108"/>
    <n v="112"/>
    <x v="0"/>
    <s v="As Expected"/>
    <x v="0"/>
    <n v="68"/>
    <n v="73"/>
    <n v="115"/>
    <x v="1"/>
    <x v="1"/>
    <n v="101"/>
    <n v="101"/>
    <n v="0"/>
    <x v="1"/>
    <x v="0"/>
    <n v="33"/>
  </r>
  <r>
    <n v="672848"/>
    <x v="7066"/>
    <x v="0"/>
    <x v="46"/>
    <s v="HARRIS"/>
    <x v="0"/>
    <x v="0"/>
    <s v="DAVITA"/>
    <n v="20"/>
    <x v="0"/>
    <n v="26"/>
    <n v="42"/>
    <n v="42"/>
    <x v="0"/>
    <s v="As Expected"/>
    <x v="0"/>
    <n v="29"/>
    <n v="45"/>
    <n v="43"/>
    <x v="1"/>
    <x v="1"/>
    <n v="41"/>
    <n v="41"/>
    <n v="0"/>
    <x v="2"/>
    <x v="0"/>
    <e v="#N/A"/>
  </r>
  <r>
    <n v="672849"/>
    <x v="7067"/>
    <x v="0"/>
    <x v="46"/>
    <s v="ZAPATA"/>
    <x v="0"/>
    <x v="0"/>
    <s v="DAVITA"/>
    <n v="13"/>
    <x v="0"/>
    <n v="29"/>
    <n v="37"/>
    <n v="40"/>
    <x v="0"/>
    <s v="As Expected"/>
    <x v="0"/>
    <n v="33"/>
    <n v="15"/>
    <n v="53"/>
    <x v="1"/>
    <x v="1"/>
    <n v="35"/>
    <n v="35"/>
    <n v="0"/>
    <x v="2"/>
    <x v="0"/>
    <e v="#N/A"/>
  </r>
  <r>
    <n v="672850"/>
    <x v="7068"/>
    <x v="4"/>
    <x v="46"/>
    <s v="DENTON"/>
    <x v="0"/>
    <x v="0"/>
    <s v="PHYSICIANS DIALYSIS"/>
    <n v="17"/>
    <x v="2"/>
    <n v="9"/>
    <n v="23"/>
    <n v="27"/>
    <x v="2"/>
    <s v="As Expected"/>
    <x v="2"/>
    <n v="11"/>
    <n v="11"/>
    <n v="15"/>
    <x v="1"/>
    <x v="1"/>
    <n v="26"/>
    <n v="26"/>
    <n v="0"/>
    <x v="2"/>
    <x v="0"/>
    <n v="33"/>
  </r>
  <r>
    <n v="672851"/>
    <x v="7069"/>
    <x v="4"/>
    <x v="46"/>
    <s v="COLORADO"/>
    <x v="0"/>
    <x v="0"/>
    <s v="DAVITA"/>
    <n v="8"/>
    <x v="0"/>
    <n v="15"/>
    <n v="26"/>
    <n v="25"/>
    <x v="0"/>
    <s v="As Expected"/>
    <x v="0"/>
    <n v="20"/>
    <n v="19"/>
    <n v="36"/>
    <x v="2"/>
    <x v="0"/>
    <n v="24"/>
    <n v="24"/>
    <n v="0"/>
    <x v="2"/>
    <x v="0"/>
    <e v="#N/A"/>
  </r>
  <r>
    <n v="682533"/>
    <x v="7070"/>
    <x v="3"/>
    <x v="5"/>
    <s v="BREVARD"/>
    <x v="0"/>
    <x v="0"/>
    <s v="FRESENIUS MEDICAL CARE"/>
    <n v="4"/>
    <x v="2"/>
    <n v="18"/>
    <n v="26"/>
    <n v="27"/>
    <x v="0"/>
    <s v="As Expected"/>
    <x v="0"/>
    <n v="21"/>
    <n v="21"/>
    <n v="70"/>
    <x v="2"/>
    <x v="3"/>
    <n v="4"/>
    <n v="4"/>
    <n v="0"/>
    <x v="1"/>
    <x v="0"/>
    <n v="56"/>
  </r>
  <r>
    <n v="682534"/>
    <x v="7071"/>
    <x v="3"/>
    <x v="5"/>
    <s v="ESCAMBIA"/>
    <x v="0"/>
    <x v="0"/>
    <s v="DAVITA"/>
    <n v="0"/>
    <x v="0"/>
    <n v="39"/>
    <n v="58"/>
    <n v="63"/>
    <x v="1"/>
    <s v="As Expected"/>
    <x v="0"/>
    <n v="47"/>
    <n v="50"/>
    <n v="190"/>
    <x v="2"/>
    <x v="3"/>
    <n v="10"/>
    <n v="10"/>
    <n v="0"/>
    <x v="2"/>
    <x v="0"/>
    <e v="#N/A"/>
  </r>
  <r>
    <n v="672852"/>
    <x v="7072"/>
    <x v="1"/>
    <x v="46"/>
    <s v="HIDALGO"/>
    <x v="0"/>
    <x v="0"/>
    <s v="DAVITA"/>
    <n v="20"/>
    <x v="0"/>
    <n v="25"/>
    <n v="36"/>
    <n v="39"/>
    <x v="0"/>
    <s v="As Expected"/>
    <x v="0"/>
    <n v="29"/>
    <n v="46"/>
    <n v="45"/>
    <x v="1"/>
    <x v="1"/>
    <n v="39"/>
    <n v="39"/>
    <n v="0"/>
    <x v="2"/>
    <x v="0"/>
    <e v="#N/A"/>
  </r>
  <r>
    <n v="672853"/>
    <x v="6778"/>
    <x v="5"/>
    <x v="46"/>
    <s v="BRAZORIA"/>
    <x v="0"/>
    <x v="0"/>
    <s v="FRESENIUS MEDICAL CARE"/>
    <n v="24"/>
    <x v="2"/>
    <n v="17"/>
    <n v="26"/>
    <n v="24"/>
    <x v="0"/>
    <s v="As Expected"/>
    <x v="2"/>
    <n v="20"/>
    <n v="14"/>
    <n v="34"/>
    <x v="1"/>
    <x v="0"/>
    <n v="27"/>
    <n v="27"/>
    <n v="0"/>
    <x v="2"/>
    <x v="0"/>
    <e v="#N/A"/>
  </r>
  <r>
    <n v="672854"/>
    <x v="7073"/>
    <x v="4"/>
    <x v="46"/>
    <s v="HARRIS"/>
    <x v="0"/>
    <x v="0"/>
    <s v="US RENAL CARE, INC."/>
    <n v="13"/>
    <x v="0"/>
    <n v="26"/>
    <n v="51"/>
    <n v="56"/>
    <x v="0"/>
    <s v="As Expected"/>
    <x v="0"/>
    <n v="31"/>
    <n v="24"/>
    <n v="39"/>
    <x v="0"/>
    <x v="1"/>
    <n v="61"/>
    <n v="61"/>
    <n v="0"/>
    <x v="2"/>
    <x v="0"/>
    <n v="58"/>
  </r>
  <r>
    <n v="672856"/>
    <x v="7074"/>
    <x v="0"/>
    <x v="46"/>
    <s v="HIDALGO"/>
    <x v="0"/>
    <x v="0"/>
    <s v="US RENAL CARE, INC."/>
    <n v="25"/>
    <x v="0"/>
    <n v="70"/>
    <n v="87"/>
    <n v="94"/>
    <x v="0"/>
    <s v="As Expected"/>
    <x v="0"/>
    <n v="73"/>
    <n v="92"/>
    <n v="102"/>
    <x v="0"/>
    <x v="1"/>
    <n v="95"/>
    <n v="95"/>
    <n v="0"/>
    <x v="2"/>
    <x v="0"/>
    <n v="41"/>
  </r>
  <r>
    <n v="672862"/>
    <x v="7075"/>
    <x v="3"/>
    <x v="46"/>
    <s v="HARRIS"/>
    <x v="0"/>
    <x v="0"/>
    <s v="DAVITA"/>
    <n v="24"/>
    <x v="2"/>
    <n v="10"/>
    <n v="15"/>
    <n v="18"/>
    <x v="2"/>
    <s v="Not Available"/>
    <x v="2"/>
    <n v="11"/>
    <n v="10"/>
    <n v="14"/>
    <x v="1"/>
    <x v="1"/>
    <n v="19"/>
    <n v="19"/>
    <n v="0"/>
    <x v="2"/>
    <x v="0"/>
    <e v="#N/A"/>
  </r>
  <r>
    <n v="672857"/>
    <x v="7076"/>
    <x v="0"/>
    <x v="46"/>
    <s v="HARRIS"/>
    <x v="0"/>
    <x v="0"/>
    <s v="DAVITA"/>
    <n v="16"/>
    <x v="0"/>
    <n v="20"/>
    <n v="35"/>
    <n v="37"/>
    <x v="0"/>
    <s v="As Expected"/>
    <x v="2"/>
    <n v="22"/>
    <n v="25"/>
    <n v="31"/>
    <x v="1"/>
    <x v="1"/>
    <n v="32"/>
    <n v="32"/>
    <n v="0"/>
    <x v="2"/>
    <x v="0"/>
    <e v="#N/A"/>
  </r>
  <r>
    <n v="672858"/>
    <x v="7077"/>
    <x v="1"/>
    <x v="46"/>
    <s v="TARRANT"/>
    <x v="0"/>
    <x v="0"/>
    <s v="AMERICAN RENAL ASSOCIATES"/>
    <n v="24"/>
    <x v="2"/>
    <n v="20"/>
    <n v="31"/>
    <n v="32"/>
    <x v="0"/>
    <s v="As Expected"/>
    <x v="2"/>
    <n v="23"/>
    <n v="19"/>
    <n v="34"/>
    <x v="1"/>
    <x v="1"/>
    <n v="31"/>
    <n v="31"/>
    <n v="0"/>
    <x v="2"/>
    <x v="0"/>
    <n v="57"/>
  </r>
  <r>
    <n v="672859"/>
    <x v="7078"/>
    <x v="4"/>
    <x v="46"/>
    <s v="HARRIS"/>
    <x v="0"/>
    <x v="0"/>
    <s v="US RENAL CARE, INC."/>
    <n v="13"/>
    <x v="2"/>
    <n v="17"/>
    <n v="25"/>
    <n v="26"/>
    <x v="0"/>
    <s v="As Expected"/>
    <x v="2"/>
    <n v="19"/>
    <n v="22"/>
    <n v="28"/>
    <x v="0"/>
    <x v="1"/>
    <n v="24"/>
    <n v="24"/>
    <n v="0"/>
    <x v="2"/>
    <x v="0"/>
    <s v="No Score"/>
  </r>
  <r>
    <n v="672860"/>
    <x v="7079"/>
    <x v="5"/>
    <x v="46"/>
    <s v="HARRIS"/>
    <x v="0"/>
    <x v="0"/>
    <s v="US RENAL CARE, INC."/>
    <n v="15"/>
    <x v="0"/>
    <n v="30"/>
    <n v="51"/>
    <n v="61"/>
    <x v="0"/>
    <s v="As Expected"/>
    <x v="0"/>
    <n v="40"/>
    <n v="46"/>
    <n v="45"/>
    <x v="0"/>
    <x v="1"/>
    <n v="47"/>
    <n v="47"/>
    <n v="0"/>
    <x v="2"/>
    <x v="0"/>
    <s v="No Score"/>
  </r>
  <r>
    <n v="672861"/>
    <x v="7080"/>
    <x v="1"/>
    <x v="46"/>
    <s v="DALLAS"/>
    <x v="0"/>
    <x v="0"/>
    <s v="UNKNOWN AT THIS TIME"/>
    <n v="21"/>
    <x v="0"/>
    <n v="21"/>
    <n v="24"/>
    <n v="27"/>
    <x v="0"/>
    <s v="As Expected"/>
    <x v="2"/>
    <n v="24"/>
    <n v="15"/>
    <n v="31"/>
    <x v="1"/>
    <x v="1"/>
    <n v="27"/>
    <n v="27"/>
    <n v="0"/>
    <x v="2"/>
    <x v="0"/>
    <e v="#N/A"/>
  </r>
  <r>
    <n v="672889"/>
    <x v="7081"/>
    <x v="1"/>
    <x v="46"/>
    <m/>
    <x v="0"/>
    <x v="0"/>
    <s v="DAVITA"/>
    <n v="12"/>
    <x v="2"/>
    <n v="21"/>
    <n v="34"/>
    <n v="42"/>
    <x v="0"/>
    <s v="As Expected"/>
    <x v="2"/>
    <n v="25"/>
    <n v="25"/>
    <n v="26"/>
    <x v="1"/>
    <x v="1"/>
    <n v="43"/>
    <n v="43"/>
    <n v="0"/>
    <x v="2"/>
    <x v="0"/>
    <e v="#N/A"/>
  </r>
  <r>
    <n v="672890"/>
    <x v="6498"/>
    <x v="3"/>
    <x v="46"/>
    <s v="ZAVALA"/>
    <x v="0"/>
    <x v="0"/>
    <s v="FRESENIUS MEDICAL CARE"/>
    <n v="1"/>
    <x v="2"/>
    <n v="12"/>
    <n v="17"/>
    <n v="18"/>
    <x v="0"/>
    <s v="Not Available"/>
    <x v="2"/>
    <n v="12"/>
    <n v="5"/>
    <n v="14"/>
    <x v="2"/>
    <x v="3"/>
    <n v="1"/>
    <n v="1"/>
    <n v="0"/>
    <x v="2"/>
    <x v="0"/>
    <s v="No Score"/>
  </r>
  <r>
    <n v="672891"/>
    <x v="7082"/>
    <x v="0"/>
    <x v="46"/>
    <m/>
    <x v="0"/>
    <x v="0"/>
    <s v="FRESENIUS MEDICAL CARE"/>
    <n v="13"/>
    <x v="2"/>
    <n v="8"/>
    <n v="13"/>
    <n v="17"/>
    <x v="2"/>
    <s v="Worse than Expected"/>
    <x v="2"/>
    <n v="11"/>
    <n v="16"/>
    <n v="11"/>
    <x v="2"/>
    <x v="1"/>
    <n v="16"/>
    <n v="16"/>
    <n v="0"/>
    <x v="2"/>
    <x v="0"/>
    <s v="No Score"/>
  </r>
  <r>
    <n v="672892"/>
    <x v="7083"/>
    <x v="1"/>
    <x v="46"/>
    <m/>
    <x v="0"/>
    <x v="0"/>
    <s v="FRESENIUS MEDICAL CARE"/>
    <n v="13"/>
    <x v="2"/>
    <n v="20"/>
    <n v="27"/>
    <n v="27"/>
    <x v="0"/>
    <s v="Better than Expected"/>
    <x v="2"/>
    <n v="28"/>
    <n v="26"/>
    <n v="32"/>
    <x v="1"/>
    <x v="1"/>
    <n v="28"/>
    <n v="28"/>
    <n v="0"/>
    <x v="2"/>
    <x v="0"/>
    <s v="No Score"/>
  </r>
  <r>
    <n v="672863"/>
    <x v="7084"/>
    <x v="2"/>
    <x v="46"/>
    <s v="HARRIS"/>
    <x v="0"/>
    <x v="0"/>
    <s v="DAVITA"/>
    <n v="20"/>
    <x v="0"/>
    <n v="26"/>
    <n v="37"/>
    <n v="40"/>
    <x v="0"/>
    <s v="As Expected"/>
    <x v="2"/>
    <n v="29"/>
    <n v="28"/>
    <n v="40"/>
    <x v="1"/>
    <x v="1"/>
    <n v="40"/>
    <n v="40"/>
    <n v="0"/>
    <x v="2"/>
    <x v="0"/>
    <e v="#N/A"/>
  </r>
  <r>
    <n v="672864"/>
    <x v="7085"/>
    <x v="5"/>
    <x v="46"/>
    <s v="HARRIS"/>
    <x v="0"/>
    <x v="0"/>
    <s v="SANKAR NEPHROLOGY GROUP"/>
    <n v="12"/>
    <x v="0"/>
    <n v="31"/>
    <n v="48"/>
    <n v="50"/>
    <x v="0"/>
    <s v="As Expected"/>
    <x v="0"/>
    <n v="36"/>
    <n v="34"/>
    <n v="56"/>
    <x v="2"/>
    <x v="0"/>
    <n v="54"/>
    <n v="54"/>
    <n v="0"/>
    <x v="2"/>
    <x v="0"/>
    <s v="No Score"/>
  </r>
  <r>
    <n v="672866"/>
    <x v="7086"/>
    <x v="0"/>
    <x v="46"/>
    <s v="DALLAS"/>
    <x v="0"/>
    <x v="0"/>
    <s v="US RENAL CARE, INC."/>
    <n v="13"/>
    <x v="0"/>
    <n v="24"/>
    <n v="42"/>
    <n v="48"/>
    <x v="0"/>
    <s v="As Expected"/>
    <x v="2"/>
    <n v="27"/>
    <n v="30"/>
    <n v="38"/>
    <x v="0"/>
    <x v="1"/>
    <n v="49"/>
    <n v="49"/>
    <n v="0"/>
    <x v="2"/>
    <x v="0"/>
    <s v="No Score"/>
  </r>
  <r>
    <n v="672815"/>
    <x v="7087"/>
    <x v="3"/>
    <x v="46"/>
    <s v="HARRIS"/>
    <x v="0"/>
    <x v="1"/>
    <s v="INDEPENDENT"/>
    <n v="3"/>
    <x v="2"/>
    <n v="1"/>
    <n v="2"/>
    <n v="2"/>
    <x v="2"/>
    <s v="Not Available"/>
    <x v="2"/>
    <n v="1"/>
    <n v="0"/>
    <n v="4"/>
    <x v="2"/>
    <x v="3"/>
    <n v="0"/>
    <n v="0"/>
    <n v="0"/>
    <x v="2"/>
    <x v="1"/>
    <s v="No Score"/>
  </r>
  <r>
    <n v="672867"/>
    <x v="7088"/>
    <x v="5"/>
    <x v="46"/>
    <s v="FORT BEND"/>
    <x v="0"/>
    <x v="0"/>
    <s v="US RENAL CARE, INC."/>
    <n v="13"/>
    <x v="0"/>
    <n v="19"/>
    <n v="29"/>
    <n v="31"/>
    <x v="0"/>
    <s v="As Expected"/>
    <x v="2"/>
    <n v="23"/>
    <n v="30"/>
    <n v="29"/>
    <x v="0"/>
    <x v="1"/>
    <n v="28"/>
    <n v="28"/>
    <n v="0"/>
    <x v="2"/>
    <x v="0"/>
    <s v="No Score"/>
  </r>
  <r>
    <n v="672868"/>
    <x v="7089"/>
    <x v="2"/>
    <x v="46"/>
    <s v="DALLAS"/>
    <x v="0"/>
    <x v="0"/>
    <s v="DAVITA"/>
    <n v="21"/>
    <x v="0"/>
    <n v="18"/>
    <n v="25"/>
    <n v="26"/>
    <x v="3"/>
    <s v="Not Available"/>
    <x v="0"/>
    <n v="21"/>
    <n v="10"/>
    <n v="33"/>
    <x v="1"/>
    <x v="1"/>
    <n v="26"/>
    <n v="26"/>
    <n v="0"/>
    <x v="2"/>
    <x v="0"/>
    <e v="#N/A"/>
  </r>
  <r>
    <n v="672869"/>
    <x v="7090"/>
    <x v="1"/>
    <x v="46"/>
    <s v="HARRIS"/>
    <x v="0"/>
    <x v="0"/>
    <s v="FRESENIUS MEDICAL CARE"/>
    <n v="21"/>
    <x v="0"/>
    <n v="39"/>
    <n v="57"/>
    <n v="60"/>
    <x v="0"/>
    <s v="As Expected"/>
    <x v="0"/>
    <n v="43"/>
    <n v="31"/>
    <n v="88"/>
    <x v="1"/>
    <x v="1"/>
    <n v="45"/>
    <n v="45"/>
    <n v="0"/>
    <x v="2"/>
    <x v="0"/>
    <s v="No Score"/>
  </r>
  <r>
    <n v="672870"/>
    <x v="7091"/>
    <x v="0"/>
    <x v="46"/>
    <s v="BEXAR"/>
    <x v="0"/>
    <x v="0"/>
    <s v="US RENAL CARE, INC."/>
    <n v="25"/>
    <x v="0"/>
    <n v="71"/>
    <n v="100"/>
    <n v="111"/>
    <x v="0"/>
    <s v="As Expected"/>
    <x v="0"/>
    <n v="76"/>
    <n v="103"/>
    <n v="102"/>
    <x v="0"/>
    <x v="1"/>
    <n v="115"/>
    <n v="115"/>
    <n v="0"/>
    <x v="2"/>
    <x v="0"/>
    <s v="No Score"/>
  </r>
  <r>
    <n v="672871"/>
    <x v="6729"/>
    <x v="4"/>
    <x v="46"/>
    <s v="MONTGOMERY"/>
    <x v="0"/>
    <x v="0"/>
    <s v="FRESENIUS MEDICAL CARE"/>
    <n v="13"/>
    <x v="2"/>
    <n v="9"/>
    <n v="14"/>
    <n v="13"/>
    <x v="0"/>
    <s v="Not Available"/>
    <x v="2"/>
    <n v="9"/>
    <n v="5"/>
    <n v="24"/>
    <x v="2"/>
    <x v="1"/>
    <n v="14"/>
    <n v="14"/>
    <n v="0"/>
    <x v="2"/>
    <x v="0"/>
    <n v="65"/>
  </r>
  <r>
    <n v="672873"/>
    <x v="7092"/>
    <x v="2"/>
    <x v="46"/>
    <s v="WILLIAMSON"/>
    <x v="0"/>
    <x v="0"/>
    <s v="DAVITA"/>
    <n v="16"/>
    <x v="0"/>
    <n v="21"/>
    <n v="26"/>
    <n v="29"/>
    <x v="0"/>
    <s v="As Expected"/>
    <x v="0"/>
    <n v="22"/>
    <n v="24"/>
    <n v="30"/>
    <x v="1"/>
    <x v="1"/>
    <n v="28"/>
    <n v="28"/>
    <n v="0"/>
    <x v="2"/>
    <x v="0"/>
    <e v="#N/A"/>
  </r>
  <r>
    <n v="672874"/>
    <x v="7093"/>
    <x v="2"/>
    <x v="46"/>
    <s v="EL PASO"/>
    <x v="0"/>
    <x v="0"/>
    <s v="DAVITA"/>
    <n v="24"/>
    <x v="2"/>
    <n v="19"/>
    <n v="31"/>
    <n v="35"/>
    <x v="0"/>
    <s v="As Expected"/>
    <x v="2"/>
    <n v="22"/>
    <n v="33"/>
    <n v="26"/>
    <x v="1"/>
    <x v="1"/>
    <n v="34"/>
    <n v="34"/>
    <n v="0"/>
    <x v="2"/>
    <x v="0"/>
    <e v="#N/A"/>
  </r>
  <r>
    <n v="672875"/>
    <x v="5577"/>
    <x v="0"/>
    <x v="46"/>
    <s v="BEXAR"/>
    <x v="0"/>
    <x v="0"/>
    <s v="FRESENIUS MEDICAL CARE"/>
    <n v="17"/>
    <x v="0"/>
    <n v="34"/>
    <n v="75"/>
    <n v="84"/>
    <x v="0"/>
    <s v="As Expected"/>
    <x v="0"/>
    <n v="48"/>
    <n v="53"/>
    <n v="55"/>
    <x v="0"/>
    <x v="1"/>
    <n v="69"/>
    <n v="69"/>
    <n v="0"/>
    <x v="2"/>
    <x v="0"/>
    <n v="91"/>
  </r>
  <r>
    <n v="682561"/>
    <x v="7094"/>
    <x v="3"/>
    <x v="5"/>
    <s v="SAINT JOHNS"/>
    <x v="0"/>
    <x v="0"/>
    <s v="DAVITA"/>
    <n v="0"/>
    <x v="2"/>
    <n v="7"/>
    <n v="9"/>
    <n v="10"/>
    <x v="2"/>
    <s v="Not Available"/>
    <x v="0"/>
    <n v="8"/>
    <n v="10"/>
    <n v="51"/>
    <x v="2"/>
    <x v="3"/>
    <n v="0"/>
    <n v="0"/>
    <n v="0"/>
    <x v="2"/>
    <x v="1"/>
    <e v="#N/A"/>
  </r>
  <r>
    <n v="672878"/>
    <x v="7095"/>
    <x v="4"/>
    <x v="46"/>
    <s v="WEBB"/>
    <x v="0"/>
    <x v="0"/>
    <s v="DAVITA"/>
    <n v="25"/>
    <x v="2"/>
    <n v="14"/>
    <n v="19"/>
    <n v="19"/>
    <x v="0"/>
    <s v="As Expected"/>
    <x v="2"/>
    <n v="16"/>
    <n v="11"/>
    <n v="19"/>
    <x v="1"/>
    <x v="1"/>
    <n v="19"/>
    <n v="19"/>
    <n v="0"/>
    <x v="2"/>
    <x v="0"/>
    <e v="#N/A"/>
  </r>
  <r>
    <n v="672879"/>
    <x v="7096"/>
    <x v="4"/>
    <x v="46"/>
    <s v="FORT BEND"/>
    <x v="0"/>
    <x v="0"/>
    <s v="DIALYSPA"/>
    <n v="18"/>
    <x v="2"/>
    <n v="11"/>
    <n v="26"/>
    <n v="27"/>
    <x v="0"/>
    <s v="As Expected"/>
    <x v="2"/>
    <n v="15"/>
    <n v="17"/>
    <n v="17"/>
    <x v="2"/>
    <x v="1"/>
    <n v="22"/>
    <n v="22"/>
    <n v="0"/>
    <x v="2"/>
    <x v="0"/>
    <s v="No Score"/>
  </r>
  <r>
    <n v="672880"/>
    <x v="7097"/>
    <x v="0"/>
    <x v="46"/>
    <s v="BRAZORIA"/>
    <x v="0"/>
    <x v="0"/>
    <s v="DIALYSPA"/>
    <n v="18"/>
    <x v="2"/>
    <n v="8"/>
    <n v="19"/>
    <n v="19"/>
    <x v="0"/>
    <s v="Not Available"/>
    <x v="2"/>
    <n v="8"/>
    <n v="1"/>
    <n v="10"/>
    <x v="2"/>
    <x v="1"/>
    <n v="17"/>
    <n v="17"/>
    <n v="0"/>
    <x v="2"/>
    <x v="0"/>
    <s v="No Score"/>
  </r>
  <r>
    <n v="672881"/>
    <x v="7098"/>
    <x v="4"/>
    <x v="46"/>
    <s v="HARRIS"/>
    <x v="0"/>
    <x v="0"/>
    <s v="FRESENIUS MEDICAL CARE"/>
    <n v="13"/>
    <x v="0"/>
    <n v="31"/>
    <n v="49"/>
    <n v="54"/>
    <x v="0"/>
    <s v="As Expected"/>
    <x v="2"/>
    <n v="32"/>
    <n v="51"/>
    <n v="40"/>
    <x v="1"/>
    <x v="1"/>
    <n v="47"/>
    <n v="47"/>
    <n v="0"/>
    <x v="2"/>
    <x v="0"/>
    <s v="No Score"/>
  </r>
  <r>
    <n v="682582"/>
    <x v="7099"/>
    <x v="0"/>
    <x v="5"/>
    <m/>
    <x v="0"/>
    <x v="0"/>
    <s v="DAVITA"/>
    <n v="12"/>
    <x v="0"/>
    <n v="74"/>
    <n v="95"/>
    <n v="98"/>
    <x v="0"/>
    <s v="As Expected"/>
    <x v="0"/>
    <n v="80"/>
    <n v="51"/>
    <n v="276"/>
    <x v="1"/>
    <x v="1"/>
    <n v="62"/>
    <n v="62"/>
    <n v="0"/>
    <x v="1"/>
    <x v="0"/>
    <e v="#N/A"/>
  </r>
  <r>
    <n v="672888"/>
    <x v="7100"/>
    <x v="0"/>
    <x v="46"/>
    <s v="HARRIS"/>
    <x v="0"/>
    <x v="0"/>
    <s v="FRESENIUS MEDICAL CARE"/>
    <n v="13"/>
    <x v="0"/>
    <n v="23"/>
    <n v="41"/>
    <n v="43"/>
    <x v="0"/>
    <s v="As Expected"/>
    <x v="0"/>
    <n v="29"/>
    <n v="44"/>
    <n v="33"/>
    <x v="1"/>
    <x v="1"/>
    <n v="39"/>
    <n v="39"/>
    <n v="0"/>
    <x v="2"/>
    <x v="0"/>
    <s v="No Score"/>
  </r>
  <r>
    <n v="682500"/>
    <x v="7101"/>
    <x v="4"/>
    <x v="5"/>
    <s v="BREVARD"/>
    <x v="0"/>
    <x v="0"/>
    <s v="DIVERSIFIED SPECIALTY INSTITUTES (DSI)"/>
    <n v="18"/>
    <x v="0"/>
    <n v="41"/>
    <n v="75"/>
    <n v="77"/>
    <x v="0"/>
    <s v="As Expected"/>
    <x v="0"/>
    <n v="50"/>
    <n v="51"/>
    <n v="259"/>
    <x v="1"/>
    <x v="1"/>
    <n v="73"/>
    <n v="73"/>
    <n v="0"/>
    <x v="1"/>
    <x v="0"/>
    <n v="43"/>
  </r>
  <r>
    <n v="682501"/>
    <x v="7102"/>
    <x v="1"/>
    <x v="5"/>
    <s v="LEE"/>
    <x v="0"/>
    <x v="0"/>
    <s v="DAVITA"/>
    <n v="12"/>
    <x v="0"/>
    <n v="64"/>
    <n v="79"/>
    <n v="89"/>
    <x v="0"/>
    <s v="As Expected"/>
    <x v="0"/>
    <n v="69"/>
    <n v="59"/>
    <n v="284"/>
    <x v="1"/>
    <x v="1"/>
    <n v="89"/>
    <n v="89"/>
    <n v="0"/>
    <x v="1"/>
    <x v="0"/>
    <e v="#N/A"/>
  </r>
  <r>
    <n v="682502"/>
    <x v="7103"/>
    <x v="0"/>
    <x v="5"/>
    <s v="PALM BEACH"/>
    <x v="0"/>
    <x v="0"/>
    <s v="FRESENIUS MEDICAL CARE"/>
    <n v="13"/>
    <x v="0"/>
    <n v="64"/>
    <n v="92"/>
    <n v="101"/>
    <x v="0"/>
    <s v="As Expected"/>
    <x v="1"/>
    <n v="71"/>
    <n v="74"/>
    <n v="287"/>
    <x v="1"/>
    <x v="1"/>
    <n v="76"/>
    <n v="76"/>
    <n v="0"/>
    <x v="1"/>
    <x v="0"/>
    <n v="54"/>
  </r>
  <r>
    <n v="682503"/>
    <x v="7104"/>
    <x v="2"/>
    <x v="5"/>
    <s v="MANATEE"/>
    <x v="0"/>
    <x v="0"/>
    <s v="FRESENIUS MEDICAL CARE"/>
    <n v="14"/>
    <x v="0"/>
    <n v="56"/>
    <n v="93"/>
    <n v="97"/>
    <x v="0"/>
    <s v="As Expected"/>
    <x v="3"/>
    <n v="71"/>
    <n v="55"/>
    <n v="279"/>
    <x v="1"/>
    <x v="1"/>
    <n v="77"/>
    <n v="77"/>
    <n v="0"/>
    <x v="1"/>
    <x v="0"/>
    <n v="70"/>
  </r>
  <r>
    <n v="682505"/>
    <x v="7105"/>
    <x v="4"/>
    <x v="5"/>
    <s v="GULF"/>
    <x v="0"/>
    <x v="0"/>
    <s v="DAVITA"/>
    <n v="12"/>
    <x v="0"/>
    <n v="25"/>
    <n v="36"/>
    <n v="38"/>
    <x v="0"/>
    <s v="As Expected"/>
    <x v="0"/>
    <n v="27"/>
    <n v="35"/>
    <n v="115"/>
    <x v="1"/>
    <x v="1"/>
    <n v="39"/>
    <n v="39"/>
    <n v="0"/>
    <x v="2"/>
    <x v="0"/>
    <e v="#N/A"/>
  </r>
  <r>
    <n v="682506"/>
    <x v="7106"/>
    <x v="1"/>
    <x v="5"/>
    <s v="BAY"/>
    <x v="0"/>
    <x v="0"/>
    <s v="FRESENIUS MEDICAL CARE"/>
    <n v="29"/>
    <x v="0"/>
    <n v="66"/>
    <n v="83"/>
    <n v="83"/>
    <x v="0"/>
    <s v="Better than Expected"/>
    <x v="0"/>
    <n v="73"/>
    <n v="49"/>
    <n v="303"/>
    <x v="1"/>
    <x v="1"/>
    <n v="72"/>
    <n v="72"/>
    <n v="0"/>
    <x v="1"/>
    <x v="0"/>
    <n v="39"/>
  </r>
  <r>
    <n v="682507"/>
    <x v="7107"/>
    <x v="5"/>
    <x v="5"/>
    <s v="MIAMI-DADE"/>
    <x v="0"/>
    <x v="1"/>
    <s v="INDEPENDENT"/>
    <n v="17"/>
    <x v="0"/>
    <n v="56"/>
    <n v="96"/>
    <n v="108"/>
    <x v="0"/>
    <s v="As Expected"/>
    <x v="1"/>
    <n v="75"/>
    <n v="66"/>
    <n v="345"/>
    <x v="2"/>
    <x v="1"/>
    <n v="111"/>
    <n v="111"/>
    <n v="0"/>
    <x v="0"/>
    <x v="0"/>
    <n v="38"/>
  </r>
  <r>
    <n v="682508"/>
    <x v="7108"/>
    <x v="0"/>
    <x v="5"/>
    <s v="MIAMI-DADE"/>
    <x v="0"/>
    <x v="0"/>
    <s v="DAVITA"/>
    <n v="23"/>
    <x v="1"/>
    <n v="39"/>
    <n v="62"/>
    <n v="62"/>
    <x v="0"/>
    <s v="As Expected"/>
    <x v="0"/>
    <n v="48"/>
    <n v="50"/>
    <n v="212"/>
    <x v="1"/>
    <x v="1"/>
    <n v="58"/>
    <n v="58"/>
    <n v="0"/>
    <x v="2"/>
    <x v="0"/>
    <e v="#N/A"/>
  </r>
  <r>
    <n v="682509"/>
    <x v="7109"/>
    <x v="5"/>
    <x v="5"/>
    <s v="PALM BEACH"/>
    <x v="0"/>
    <x v="0"/>
    <s v="RENAL CARE PARTNERS"/>
    <n v="13"/>
    <x v="0"/>
    <n v="38"/>
    <n v="52"/>
    <n v="55"/>
    <x v="0"/>
    <s v="As Expected"/>
    <x v="0"/>
    <n v="45"/>
    <n v="52"/>
    <n v="165"/>
    <x v="1"/>
    <x v="1"/>
    <n v="55"/>
    <n v="55"/>
    <n v="0"/>
    <x v="2"/>
    <x v="0"/>
    <n v="38"/>
  </r>
  <r>
    <n v="682510"/>
    <x v="7110"/>
    <x v="2"/>
    <x v="5"/>
    <s v="MIAMI-DADE"/>
    <x v="0"/>
    <x v="0"/>
    <s v="AMERICAN RENAL ASSOCIATES"/>
    <n v="16"/>
    <x v="0"/>
    <n v="59"/>
    <n v="93"/>
    <n v="95"/>
    <x v="0"/>
    <s v="As Expected"/>
    <x v="0"/>
    <n v="65"/>
    <n v="89"/>
    <n v="279"/>
    <x v="1"/>
    <x v="2"/>
    <n v="95"/>
    <n v="95"/>
    <n v="0"/>
    <x v="1"/>
    <x v="0"/>
    <n v="61"/>
  </r>
  <r>
    <n v="682511"/>
    <x v="7111"/>
    <x v="4"/>
    <x v="5"/>
    <s v="MIAMI-DADE"/>
    <x v="0"/>
    <x v="1"/>
    <s v="INDEPENDENT"/>
    <n v="22"/>
    <x v="0"/>
    <n v="62"/>
    <n v="88"/>
    <n v="98"/>
    <x v="1"/>
    <s v="As Expected"/>
    <x v="1"/>
    <n v="68"/>
    <n v="110"/>
    <n v="268"/>
    <x v="1"/>
    <x v="1"/>
    <n v="98"/>
    <n v="98"/>
    <n v="0"/>
    <x v="2"/>
    <x v="0"/>
    <n v="44"/>
  </r>
  <r>
    <n v="682512"/>
    <x v="7112"/>
    <x v="1"/>
    <x v="5"/>
    <s v="MIAMI-DADE"/>
    <x v="0"/>
    <x v="0"/>
    <s v="DAVITA"/>
    <n v="16"/>
    <x v="0"/>
    <n v="22"/>
    <n v="30"/>
    <n v="30"/>
    <x v="0"/>
    <s v="As Expected"/>
    <x v="0"/>
    <n v="26"/>
    <n v="27"/>
    <n v="126"/>
    <x v="1"/>
    <x v="1"/>
    <n v="31"/>
    <n v="31"/>
    <n v="0"/>
    <x v="2"/>
    <x v="0"/>
    <e v="#N/A"/>
  </r>
  <r>
    <n v="682513"/>
    <x v="7113"/>
    <x v="5"/>
    <x v="5"/>
    <s v="MIAMI-DADE"/>
    <x v="0"/>
    <x v="1"/>
    <s v="INDEPENDENT"/>
    <n v="11"/>
    <x v="0"/>
    <n v="63"/>
    <n v="107"/>
    <n v="110"/>
    <x v="0"/>
    <s v="Worse than Expected"/>
    <x v="1"/>
    <n v="86"/>
    <n v="115"/>
    <n v="362"/>
    <x v="0"/>
    <x v="1"/>
    <n v="115"/>
    <n v="115"/>
    <n v="0"/>
    <x v="1"/>
    <x v="0"/>
    <n v="27"/>
  </r>
  <r>
    <n v="682515"/>
    <x v="7114"/>
    <x v="1"/>
    <x v="5"/>
    <s v="OKEECHOBEE"/>
    <x v="0"/>
    <x v="0"/>
    <s v="AMERICAN RENAL ASSOCIATES"/>
    <n v="13"/>
    <x v="0"/>
    <n v="34"/>
    <n v="91"/>
    <n v="95"/>
    <x v="0"/>
    <s v="As Expected"/>
    <x v="0"/>
    <n v="70"/>
    <n v="58"/>
    <n v="300"/>
    <x v="1"/>
    <x v="1"/>
    <n v="88"/>
    <n v="88"/>
    <n v="0"/>
    <x v="1"/>
    <x v="0"/>
    <n v="72"/>
  </r>
  <r>
    <n v="552893"/>
    <x v="7115"/>
    <x v="3"/>
    <x v="4"/>
    <m/>
    <x v="0"/>
    <x v="0"/>
    <s v="DAVITA"/>
    <n v="24"/>
    <x v="4"/>
    <s v=" "/>
    <m/>
    <m/>
    <x v="4"/>
    <s v=" "/>
    <x v="4"/>
    <s v=" "/>
    <s v=" "/>
    <m/>
    <x v="4"/>
    <x v="4"/>
    <m/>
    <m/>
    <m/>
    <x v="4"/>
    <x v="4"/>
    <e v="#N/A"/>
  </r>
  <r>
    <n v="552894"/>
    <x v="7116"/>
    <x v="3"/>
    <x v="4"/>
    <m/>
    <x v="0"/>
    <x v="0"/>
    <s v="DAVITA"/>
    <n v="24"/>
    <x v="4"/>
    <s v=" "/>
    <m/>
    <m/>
    <x v="4"/>
    <s v=" "/>
    <x v="4"/>
    <s v=" "/>
    <s v=" "/>
    <m/>
    <x v="4"/>
    <x v="4"/>
    <m/>
    <m/>
    <m/>
    <x v="4"/>
    <x v="4"/>
    <e v="#N/A"/>
  </r>
  <r>
    <n v="552895"/>
    <x v="7117"/>
    <x v="3"/>
    <x v="4"/>
    <m/>
    <x v="0"/>
    <x v="1"/>
    <m/>
    <n v="25"/>
    <x v="4"/>
    <s v=" "/>
    <m/>
    <m/>
    <x v="4"/>
    <s v=" "/>
    <x v="4"/>
    <s v=" "/>
    <s v=" "/>
    <m/>
    <x v="4"/>
    <x v="4"/>
    <m/>
    <m/>
    <m/>
    <x v="4"/>
    <x v="4"/>
    <e v="#N/A"/>
  </r>
  <r>
    <n v="552896"/>
    <x v="7118"/>
    <x v="3"/>
    <x v="4"/>
    <m/>
    <x v="0"/>
    <x v="0"/>
    <s v="DAVITA"/>
    <n v="25"/>
    <x v="4"/>
    <s v=" "/>
    <m/>
    <m/>
    <x v="4"/>
    <s v=" "/>
    <x v="4"/>
    <s v=" "/>
    <s v=" "/>
    <m/>
    <x v="4"/>
    <x v="4"/>
    <m/>
    <m/>
    <m/>
    <x v="4"/>
    <x v="4"/>
    <e v="#N/A"/>
  </r>
  <r>
    <n v="552897"/>
    <x v="7119"/>
    <x v="3"/>
    <x v="4"/>
    <m/>
    <x v="0"/>
    <x v="0"/>
    <s v="DAVITA"/>
    <n v="25"/>
    <x v="4"/>
    <s v=" "/>
    <m/>
    <m/>
    <x v="4"/>
    <s v=" "/>
    <x v="4"/>
    <s v=" "/>
    <s v=" "/>
    <m/>
    <x v="4"/>
    <x v="4"/>
    <m/>
    <m/>
    <m/>
    <x v="4"/>
    <x v="4"/>
    <e v="#N/A"/>
  </r>
  <r>
    <n v="552898"/>
    <x v="7120"/>
    <x v="3"/>
    <x v="4"/>
    <m/>
    <x v="0"/>
    <x v="0"/>
    <s v="DAVITA"/>
    <n v="24"/>
    <x v="4"/>
    <s v=" "/>
    <m/>
    <m/>
    <x v="4"/>
    <s v=" "/>
    <x v="4"/>
    <s v=" "/>
    <s v=" "/>
    <m/>
    <x v="4"/>
    <x v="4"/>
    <m/>
    <m/>
    <m/>
    <x v="4"/>
    <x v="4"/>
    <e v="#N/A"/>
  </r>
  <r>
    <n v="552899"/>
    <x v="7121"/>
    <x v="3"/>
    <x v="4"/>
    <m/>
    <x v="0"/>
    <x v="1"/>
    <s v="INDEPENDENT"/>
    <n v="22"/>
    <x v="4"/>
    <s v=" "/>
    <m/>
    <m/>
    <x v="4"/>
    <s v=" "/>
    <x v="4"/>
    <s v=" "/>
    <s v=" "/>
    <m/>
    <x v="4"/>
    <x v="4"/>
    <m/>
    <m/>
    <m/>
    <x v="4"/>
    <x v="4"/>
    <e v="#N/A"/>
  </r>
  <r>
    <n v="752500"/>
    <x v="7122"/>
    <x v="3"/>
    <x v="4"/>
    <m/>
    <x v="0"/>
    <x v="0"/>
    <s v="SATELLITE HEALTHCARE"/>
    <n v="30"/>
    <x v="4"/>
    <s v=" "/>
    <m/>
    <m/>
    <x v="4"/>
    <s v=" "/>
    <x v="4"/>
    <s v=" "/>
    <s v=" "/>
    <m/>
    <x v="4"/>
    <x v="4"/>
    <m/>
    <m/>
    <m/>
    <x v="4"/>
    <x v="4"/>
    <e v="#N/A"/>
  </r>
  <r>
    <n v="752501"/>
    <x v="7123"/>
    <x v="3"/>
    <x v="4"/>
    <m/>
    <x v="0"/>
    <x v="1"/>
    <s v="INDEPENDENT"/>
    <n v="26"/>
    <x v="4"/>
    <s v=" "/>
    <m/>
    <m/>
    <x v="4"/>
    <s v=" "/>
    <x v="4"/>
    <s v=" "/>
    <s v=" "/>
    <m/>
    <x v="4"/>
    <x v="4"/>
    <m/>
    <m/>
    <m/>
    <x v="4"/>
    <x v="4"/>
    <e v="#N/A"/>
  </r>
  <r>
    <n v="752504"/>
    <x v="7124"/>
    <x v="3"/>
    <x v="4"/>
    <m/>
    <x v="0"/>
    <x v="0"/>
    <s v="FRESENIUS MEDICAL CARE"/>
    <n v="24"/>
    <x v="4"/>
    <s v=" "/>
    <m/>
    <m/>
    <x v="4"/>
    <s v=" "/>
    <x v="4"/>
    <s v=" "/>
    <s v=" "/>
    <m/>
    <x v="4"/>
    <x v="4"/>
    <m/>
    <m/>
    <m/>
    <x v="4"/>
    <x v="4"/>
    <e v="#N/A"/>
  </r>
  <r>
    <n v="752505"/>
    <x v="7125"/>
    <x v="3"/>
    <x v="4"/>
    <m/>
    <x v="0"/>
    <x v="0"/>
    <s v="FRESENIUS MEDICAL CARE"/>
    <n v="28"/>
    <x v="4"/>
    <s v=" "/>
    <m/>
    <m/>
    <x v="4"/>
    <s v=" "/>
    <x v="4"/>
    <s v=" "/>
    <s v=" "/>
    <m/>
    <x v="4"/>
    <x v="4"/>
    <m/>
    <m/>
    <m/>
    <x v="4"/>
    <x v="4"/>
    <e v="#N/A"/>
  </r>
  <r>
    <n v="752506"/>
    <x v="7126"/>
    <x v="3"/>
    <x v="4"/>
    <m/>
    <x v="0"/>
    <x v="1"/>
    <s v="INDEPENDENT"/>
    <n v="17"/>
    <x v="4"/>
    <s v=" "/>
    <m/>
    <m/>
    <x v="4"/>
    <s v=" "/>
    <x v="4"/>
    <s v=" "/>
    <s v=" "/>
    <m/>
    <x v="4"/>
    <x v="4"/>
    <m/>
    <m/>
    <m/>
    <x v="4"/>
    <x v="4"/>
    <e v="#N/A"/>
  </r>
  <r>
    <n v="752507"/>
    <x v="7127"/>
    <x v="3"/>
    <x v="4"/>
    <m/>
    <x v="0"/>
    <x v="0"/>
    <s v="DAVITA"/>
    <n v="21"/>
    <x v="4"/>
    <s v=" "/>
    <m/>
    <m/>
    <x v="4"/>
    <s v=" "/>
    <x v="4"/>
    <s v=" "/>
    <s v=" "/>
    <m/>
    <x v="4"/>
    <x v="4"/>
    <m/>
    <m/>
    <m/>
    <x v="4"/>
    <x v="4"/>
    <e v="#N/A"/>
  </r>
  <r>
    <n v="752508"/>
    <x v="7128"/>
    <x v="3"/>
    <x v="4"/>
    <m/>
    <x v="0"/>
    <x v="0"/>
    <s v="DAVITA"/>
    <n v="12"/>
    <x v="4"/>
    <s v=" "/>
    <m/>
    <m/>
    <x v="4"/>
    <s v=" "/>
    <x v="4"/>
    <s v=" "/>
    <s v=" "/>
    <m/>
    <x v="4"/>
    <x v="4"/>
    <m/>
    <m/>
    <m/>
    <x v="4"/>
    <x v="4"/>
    <e v="#N/A"/>
  </r>
  <r>
    <n v="222320"/>
    <x v="7129"/>
    <x v="3"/>
    <x v="18"/>
    <s v="SUFFOLK"/>
    <x v="1"/>
    <x v="1"/>
    <s v="INDEPENDENT"/>
    <n v="14"/>
    <x v="4"/>
    <s v=" "/>
    <m/>
    <m/>
    <x v="4"/>
    <s v=" "/>
    <x v="4"/>
    <s v=" "/>
    <s v=" "/>
    <m/>
    <x v="4"/>
    <x v="4"/>
    <m/>
    <m/>
    <m/>
    <x v="4"/>
    <x v="4"/>
    <e v="#N/A"/>
  </r>
  <r>
    <n v="222596"/>
    <x v="7130"/>
    <x v="3"/>
    <x v="18"/>
    <m/>
    <x v="0"/>
    <x v="0"/>
    <s v="FRESENIUS MEDICAL CARE"/>
    <n v="13"/>
    <x v="4"/>
    <s v=" "/>
    <m/>
    <m/>
    <x v="4"/>
    <s v=" "/>
    <x v="4"/>
    <s v=" "/>
    <s v=" "/>
    <m/>
    <x v="4"/>
    <x v="4"/>
    <m/>
    <m/>
    <m/>
    <x v="4"/>
    <x v="4"/>
    <e v="#N/A"/>
  </r>
  <r>
    <n v="222597"/>
    <x v="7130"/>
    <x v="3"/>
    <x v="18"/>
    <m/>
    <x v="0"/>
    <x v="0"/>
    <s v="FRESENIUS MEDICAL CARE"/>
    <n v="16"/>
    <x v="4"/>
    <s v=" "/>
    <m/>
    <m/>
    <x v="4"/>
    <s v=" "/>
    <x v="4"/>
    <s v=" "/>
    <s v=" "/>
    <m/>
    <x v="4"/>
    <x v="4"/>
    <m/>
    <m/>
    <m/>
    <x v="4"/>
    <x v="4"/>
    <e v="#N/A"/>
  </r>
  <r>
    <n v="222598"/>
    <x v="7131"/>
    <x v="3"/>
    <x v="18"/>
    <m/>
    <x v="0"/>
    <x v="0"/>
    <s v="AMERICAN RENAL ASSOCIATES"/>
    <n v="13"/>
    <x v="4"/>
    <s v=" "/>
    <m/>
    <m/>
    <x v="4"/>
    <s v=" "/>
    <x v="4"/>
    <s v=" "/>
    <s v=" "/>
    <m/>
    <x v="4"/>
    <x v="4"/>
    <m/>
    <m/>
    <m/>
    <x v="4"/>
    <x v="4"/>
    <e v="#N/A"/>
  </r>
  <r>
    <n v="522617"/>
    <x v="7132"/>
    <x v="3"/>
    <x v="51"/>
    <m/>
    <x v="0"/>
    <x v="1"/>
    <s v="INDEPENDENT"/>
    <n v="1"/>
    <x v="4"/>
    <s v=" "/>
    <m/>
    <m/>
    <x v="4"/>
    <s v=" "/>
    <x v="4"/>
    <s v=" "/>
    <s v=" "/>
    <m/>
    <x v="4"/>
    <x v="4"/>
    <m/>
    <m/>
    <m/>
    <x v="4"/>
    <x v="4"/>
    <e v="#N/A"/>
  </r>
  <r>
    <n v="522618"/>
    <x v="6281"/>
    <x v="3"/>
    <x v="51"/>
    <m/>
    <x v="0"/>
    <x v="0"/>
    <s v="FRESENIUS MEDICAL CARE"/>
    <n v="21"/>
    <x v="4"/>
    <s v=" "/>
    <m/>
    <m/>
    <x v="4"/>
    <s v=" "/>
    <x v="4"/>
    <s v=" "/>
    <s v=" "/>
    <m/>
    <x v="4"/>
    <x v="4"/>
    <m/>
    <m/>
    <m/>
    <x v="4"/>
    <x v="4"/>
    <n v="65"/>
  </r>
  <r>
    <n v="492736"/>
    <x v="7133"/>
    <x v="3"/>
    <x v="48"/>
    <m/>
    <x v="0"/>
    <x v="0"/>
    <s v="DAVITA"/>
    <n v="13"/>
    <x v="4"/>
    <s v=" "/>
    <m/>
    <m/>
    <x v="4"/>
    <s v=" "/>
    <x v="4"/>
    <s v=" "/>
    <s v=" "/>
    <m/>
    <x v="4"/>
    <x v="4"/>
    <m/>
    <m/>
    <m/>
    <x v="4"/>
    <x v="4"/>
    <e v="#N/A"/>
  </r>
  <r>
    <n v="492737"/>
    <x v="7134"/>
    <x v="3"/>
    <x v="48"/>
    <m/>
    <x v="0"/>
    <x v="1"/>
    <s v="INDEPENDENT"/>
    <n v="2"/>
    <x v="4"/>
    <s v=" "/>
    <m/>
    <m/>
    <x v="4"/>
    <s v=" "/>
    <x v="4"/>
    <s v=" "/>
    <s v=" "/>
    <m/>
    <x v="4"/>
    <x v="4"/>
    <m/>
    <m/>
    <m/>
    <x v="4"/>
    <x v="4"/>
    <e v="#N/A"/>
  </r>
  <r>
    <n v="492738"/>
    <x v="7135"/>
    <x v="3"/>
    <x v="48"/>
    <m/>
    <x v="0"/>
    <x v="0"/>
    <s v="DAVITA"/>
    <n v="13"/>
    <x v="4"/>
    <s v=" "/>
    <m/>
    <m/>
    <x v="4"/>
    <s v=" "/>
    <x v="4"/>
    <s v=" "/>
    <s v=" "/>
    <m/>
    <x v="4"/>
    <x v="4"/>
    <m/>
    <m/>
    <m/>
    <x v="4"/>
    <x v="4"/>
    <e v="#N/A"/>
  </r>
  <r>
    <n v="493518"/>
    <x v="7136"/>
    <x v="3"/>
    <x v="48"/>
    <m/>
    <x v="1"/>
    <x v="1"/>
    <s v="INDEPENDENT"/>
    <n v="7"/>
    <x v="4"/>
    <s v=" "/>
    <m/>
    <m/>
    <x v="4"/>
    <s v=" "/>
    <x v="4"/>
    <s v=" "/>
    <s v=" "/>
    <m/>
    <x v="4"/>
    <x v="4"/>
    <m/>
    <m/>
    <m/>
    <x v="4"/>
    <x v="4"/>
    <e v="#N/A"/>
  </r>
  <r>
    <n v="212741"/>
    <x v="7137"/>
    <x v="3"/>
    <x v="19"/>
    <m/>
    <x v="0"/>
    <x v="1"/>
    <s v="INDEPENDENT"/>
    <n v="9"/>
    <x v="4"/>
    <s v=" "/>
    <m/>
    <m/>
    <x v="4"/>
    <s v=" "/>
    <x v="4"/>
    <s v=" "/>
    <s v=" "/>
    <m/>
    <x v="4"/>
    <x v="4"/>
    <m/>
    <m/>
    <m/>
    <x v="4"/>
    <x v="4"/>
    <e v="#N/A"/>
  </r>
  <r>
    <n v="212743"/>
    <x v="7138"/>
    <x v="3"/>
    <x v="19"/>
    <m/>
    <x v="0"/>
    <x v="0"/>
    <s v="DAVITA"/>
    <n v="15"/>
    <x v="4"/>
    <s v=" "/>
    <m/>
    <m/>
    <x v="4"/>
    <s v=" "/>
    <x v="4"/>
    <s v=" "/>
    <s v=" "/>
    <m/>
    <x v="4"/>
    <x v="4"/>
    <m/>
    <m/>
    <m/>
    <x v="4"/>
    <x v="4"/>
    <e v="#N/A"/>
  </r>
  <r>
    <n v="212745"/>
    <x v="7139"/>
    <x v="3"/>
    <x v="19"/>
    <m/>
    <x v="0"/>
    <x v="0"/>
    <s v="FRESENIUS MEDICAL CARE"/>
    <n v="12"/>
    <x v="4"/>
    <s v=" "/>
    <m/>
    <m/>
    <x v="4"/>
    <s v=" "/>
    <x v="4"/>
    <s v=" "/>
    <s v=" "/>
    <m/>
    <x v="4"/>
    <x v="4"/>
    <m/>
    <m/>
    <m/>
    <x v="4"/>
    <x v="4"/>
    <e v="#N/A"/>
  </r>
  <r>
    <n v="212746"/>
    <x v="7140"/>
    <x v="3"/>
    <x v="19"/>
    <m/>
    <x v="0"/>
    <x v="1"/>
    <s v="INDEPENDENT"/>
    <n v="10"/>
    <x v="4"/>
    <s v=" "/>
    <m/>
    <m/>
    <x v="4"/>
    <s v=" "/>
    <x v="4"/>
    <s v=" "/>
    <s v=" "/>
    <m/>
    <x v="4"/>
    <x v="4"/>
    <m/>
    <m/>
    <m/>
    <x v="4"/>
    <x v="4"/>
    <e v="#N/A"/>
  </r>
  <r>
    <n v="362894"/>
    <x v="7141"/>
    <x v="3"/>
    <x v="33"/>
    <m/>
    <x v="0"/>
    <x v="0"/>
    <s v="DAVITA"/>
    <n v="17"/>
    <x v="4"/>
    <s v=" "/>
    <m/>
    <m/>
    <x v="4"/>
    <s v=" "/>
    <x v="4"/>
    <s v=" "/>
    <s v=" "/>
    <m/>
    <x v="4"/>
    <x v="4"/>
    <m/>
    <m/>
    <m/>
    <x v="4"/>
    <x v="4"/>
    <e v="#N/A"/>
  </r>
  <r>
    <n v="362895"/>
    <x v="7142"/>
    <x v="3"/>
    <x v="33"/>
    <m/>
    <x v="0"/>
    <x v="0"/>
    <s v="CENTERS FOR DIALYSIS CARE"/>
    <n v="1"/>
    <x v="4"/>
    <s v=" "/>
    <m/>
    <m/>
    <x v="4"/>
    <s v=" "/>
    <x v="4"/>
    <s v=" "/>
    <s v=" "/>
    <m/>
    <x v="4"/>
    <x v="4"/>
    <m/>
    <m/>
    <m/>
    <x v="4"/>
    <x v="4"/>
    <e v="#N/A"/>
  </r>
  <r>
    <n v="442764"/>
    <x v="7143"/>
    <x v="3"/>
    <x v="39"/>
    <m/>
    <x v="0"/>
    <x v="0"/>
    <s v="PURE LIFE RENAL OF COOL SPRINGS, LLC"/>
    <n v="17"/>
    <x v="4"/>
    <s v=" "/>
    <m/>
    <m/>
    <x v="4"/>
    <s v=" "/>
    <x v="4"/>
    <s v=" "/>
    <s v=" "/>
    <m/>
    <x v="4"/>
    <x v="4"/>
    <m/>
    <m/>
    <m/>
    <x v="4"/>
    <x v="4"/>
    <e v="#N/A"/>
  </r>
  <r>
    <n v="442765"/>
    <x v="7144"/>
    <x v="3"/>
    <x v="39"/>
    <m/>
    <x v="0"/>
    <x v="0"/>
    <s v="DAVITA"/>
    <n v="1"/>
    <x v="4"/>
    <s v=" "/>
    <m/>
    <m/>
    <x v="4"/>
    <s v=" "/>
    <x v="4"/>
    <s v=" "/>
    <s v=" "/>
    <m/>
    <x v="4"/>
    <x v="4"/>
    <m/>
    <m/>
    <m/>
    <x v="4"/>
    <x v="4"/>
    <e v="#N/A"/>
  </r>
  <r>
    <n v="442766"/>
    <x v="7145"/>
    <x v="3"/>
    <x v="39"/>
    <m/>
    <x v="1"/>
    <x v="0"/>
    <s v="DIALYSIS CLINIC, INC."/>
    <n v="15"/>
    <x v="4"/>
    <s v=" "/>
    <m/>
    <m/>
    <x v="4"/>
    <s v=" "/>
    <x v="4"/>
    <s v=" "/>
    <s v=" "/>
    <m/>
    <x v="4"/>
    <x v="4"/>
    <m/>
    <m/>
    <m/>
    <x v="4"/>
    <x v="4"/>
    <e v="#N/A"/>
  </r>
  <r>
    <n v="442910"/>
    <x v="7146"/>
    <x v="3"/>
    <x v="39"/>
    <m/>
    <x v="0"/>
    <x v="0"/>
    <s v="DIALYZE DIRECT"/>
    <n v="1"/>
    <x v="4"/>
    <s v=" "/>
    <m/>
    <m/>
    <x v="4"/>
    <s v=" "/>
    <x v="4"/>
    <s v=" "/>
    <s v=" "/>
    <m/>
    <x v="4"/>
    <x v="4"/>
    <m/>
    <m/>
    <m/>
    <x v="4"/>
    <x v="4"/>
    <e v="#N/A"/>
  </r>
  <r>
    <n v="112910"/>
    <x v="7147"/>
    <x v="3"/>
    <x v="10"/>
    <m/>
    <x v="0"/>
    <x v="1"/>
    <s v="INDEPENDENT"/>
    <n v="20"/>
    <x v="4"/>
    <s v=" "/>
    <m/>
    <m/>
    <x v="4"/>
    <s v=" "/>
    <x v="4"/>
    <s v=" "/>
    <s v=" "/>
    <m/>
    <x v="4"/>
    <x v="4"/>
    <m/>
    <m/>
    <m/>
    <x v="4"/>
    <x v="4"/>
    <e v="#N/A"/>
  </r>
  <r>
    <n v="112911"/>
    <x v="7148"/>
    <x v="3"/>
    <x v="10"/>
    <m/>
    <x v="1"/>
    <x v="0"/>
    <s v="DIALYSIS CLINIC, INC."/>
    <n v="15"/>
    <x v="4"/>
    <s v=" "/>
    <m/>
    <m/>
    <x v="4"/>
    <s v=" "/>
    <x v="4"/>
    <s v=" "/>
    <s v=" "/>
    <m/>
    <x v="4"/>
    <x v="4"/>
    <m/>
    <m/>
    <m/>
    <x v="4"/>
    <x v="4"/>
    <e v="#N/A"/>
  </r>
  <r>
    <n v="852571"/>
    <x v="7149"/>
    <x v="3"/>
    <x v="10"/>
    <m/>
    <x v="0"/>
    <x v="0"/>
    <s v="FRESENIUS MEDICAL CARE"/>
    <n v="21"/>
    <x v="4"/>
    <s v=" "/>
    <m/>
    <m/>
    <x v="4"/>
    <s v=" "/>
    <x v="4"/>
    <s v=" "/>
    <s v=" "/>
    <m/>
    <x v="4"/>
    <x v="4"/>
    <m/>
    <m/>
    <m/>
    <x v="4"/>
    <x v="4"/>
    <e v="#N/A"/>
  </r>
  <r>
    <n v="852572"/>
    <x v="7150"/>
    <x v="3"/>
    <x v="10"/>
    <m/>
    <x v="0"/>
    <x v="1"/>
    <s v="INDEPENDENT"/>
    <n v="17"/>
    <x v="4"/>
    <s v=" "/>
    <m/>
    <m/>
    <x v="4"/>
    <s v=" "/>
    <x v="4"/>
    <s v=" "/>
    <s v=" "/>
    <m/>
    <x v="4"/>
    <x v="4"/>
    <m/>
    <m/>
    <m/>
    <x v="4"/>
    <x v="4"/>
    <e v="#N/A"/>
  </r>
  <r>
    <n v="852573"/>
    <x v="7151"/>
    <x v="3"/>
    <x v="10"/>
    <m/>
    <x v="0"/>
    <x v="1"/>
    <s v="INDEPENDENT"/>
    <n v="10"/>
    <x v="4"/>
    <s v=" "/>
    <m/>
    <m/>
    <x v="4"/>
    <s v=" "/>
    <x v="4"/>
    <s v=" "/>
    <s v=" "/>
    <m/>
    <x v="4"/>
    <x v="4"/>
    <m/>
    <m/>
    <m/>
    <x v="4"/>
    <x v="4"/>
    <e v="#N/A"/>
  </r>
  <r>
    <n v="852574"/>
    <x v="7152"/>
    <x v="3"/>
    <x v="10"/>
    <m/>
    <x v="0"/>
    <x v="0"/>
    <s v="DAVITA"/>
    <n v="20"/>
    <x v="4"/>
    <s v=" "/>
    <m/>
    <m/>
    <x v="4"/>
    <s v=" "/>
    <x v="4"/>
    <s v=" "/>
    <s v=" "/>
    <m/>
    <x v="4"/>
    <x v="4"/>
    <m/>
    <m/>
    <m/>
    <x v="4"/>
    <x v="4"/>
    <e v="#N/A"/>
  </r>
  <r>
    <n v="142338"/>
    <x v="7153"/>
    <x v="3"/>
    <x v="12"/>
    <m/>
    <x v="0"/>
    <x v="1"/>
    <s v="INDEPENDENT"/>
    <n v="14"/>
    <x v="4"/>
    <s v=" "/>
    <m/>
    <m/>
    <x v="4"/>
    <s v=" "/>
    <x v="4"/>
    <s v=" "/>
    <s v=" "/>
    <m/>
    <x v="4"/>
    <x v="4"/>
    <m/>
    <m/>
    <m/>
    <x v="4"/>
    <x v="4"/>
    <e v="#N/A"/>
  </r>
  <r>
    <n v="142868"/>
    <x v="7154"/>
    <x v="3"/>
    <x v="12"/>
    <m/>
    <x v="0"/>
    <x v="0"/>
    <s v="FRESENIUS MEDICAL CARE"/>
    <n v="12"/>
    <x v="4"/>
    <s v=" "/>
    <m/>
    <m/>
    <x v="4"/>
    <s v=" "/>
    <x v="4"/>
    <s v=" "/>
    <s v=" "/>
    <m/>
    <x v="4"/>
    <x v="4"/>
    <m/>
    <m/>
    <m/>
    <x v="4"/>
    <x v="4"/>
    <e v="#N/A"/>
  </r>
  <r>
    <n v="142869"/>
    <x v="7155"/>
    <x v="3"/>
    <x v="12"/>
    <m/>
    <x v="0"/>
    <x v="1"/>
    <s v="INDEPENDENT"/>
    <n v="12"/>
    <x v="4"/>
    <s v=" "/>
    <m/>
    <m/>
    <x v="4"/>
    <s v=" "/>
    <x v="4"/>
    <s v=" "/>
    <s v=" "/>
    <m/>
    <x v="4"/>
    <x v="4"/>
    <m/>
    <m/>
    <m/>
    <x v="4"/>
    <x v="4"/>
    <e v="#N/A"/>
  </r>
  <r>
    <n v="142870"/>
    <x v="7156"/>
    <x v="3"/>
    <x v="12"/>
    <m/>
    <x v="0"/>
    <x v="0"/>
    <s v="FRESENIUS MEDICAL CARE"/>
    <n v="9"/>
    <x v="4"/>
    <s v=" "/>
    <m/>
    <m/>
    <x v="4"/>
    <s v=" "/>
    <x v="4"/>
    <s v=" "/>
    <s v=" "/>
    <m/>
    <x v="4"/>
    <x v="4"/>
    <m/>
    <m/>
    <m/>
    <x v="4"/>
    <x v="4"/>
    <e v="#N/A"/>
  </r>
  <r>
    <n v="142871"/>
    <x v="7157"/>
    <x v="3"/>
    <x v="12"/>
    <m/>
    <x v="0"/>
    <x v="0"/>
    <s v="DAVITA"/>
    <n v="12"/>
    <x v="4"/>
    <s v=" "/>
    <m/>
    <m/>
    <x v="4"/>
    <s v=" "/>
    <x v="4"/>
    <s v=" "/>
    <s v=" "/>
    <m/>
    <x v="4"/>
    <x v="4"/>
    <m/>
    <m/>
    <m/>
    <x v="4"/>
    <x v="4"/>
    <e v="#N/A"/>
  </r>
  <r>
    <n v="232741"/>
    <x v="7158"/>
    <x v="3"/>
    <x v="20"/>
    <m/>
    <x v="0"/>
    <x v="0"/>
    <s v="DAVITA"/>
    <n v="12"/>
    <x v="4"/>
    <s v=" "/>
    <m/>
    <m/>
    <x v="4"/>
    <s v=" "/>
    <x v="4"/>
    <s v=" "/>
    <s v=" "/>
    <m/>
    <x v="4"/>
    <x v="4"/>
    <m/>
    <m/>
    <m/>
    <x v="4"/>
    <x v="4"/>
    <e v="#N/A"/>
  </r>
  <r>
    <n v="202518"/>
    <x v="7159"/>
    <x v="3"/>
    <x v="21"/>
    <m/>
    <x v="0"/>
    <x v="0"/>
    <s v="FRESENIUS MEDICAL CARE"/>
    <n v="7"/>
    <x v="4"/>
    <s v=" "/>
    <m/>
    <m/>
    <x v="4"/>
    <s v=" "/>
    <x v="4"/>
    <s v=" "/>
    <s v=" "/>
    <m/>
    <x v="4"/>
    <x v="4"/>
    <m/>
    <m/>
    <m/>
    <x v="4"/>
    <x v="4"/>
    <e v="#N/A"/>
  </r>
  <r>
    <n v="462555"/>
    <x v="7160"/>
    <x v="3"/>
    <x v="47"/>
    <m/>
    <x v="0"/>
    <x v="0"/>
    <s v="DAVITA"/>
    <n v="11"/>
    <x v="4"/>
    <s v=" "/>
    <m/>
    <m/>
    <x v="4"/>
    <s v=" "/>
    <x v="4"/>
    <s v=" "/>
    <s v=" "/>
    <m/>
    <x v="4"/>
    <x v="4"/>
    <m/>
    <m/>
    <m/>
    <x v="4"/>
    <x v="4"/>
    <e v="#N/A"/>
  </r>
  <r>
    <n v="62594"/>
    <x v="7161"/>
    <x v="3"/>
    <x v="6"/>
    <m/>
    <x v="0"/>
    <x v="0"/>
    <s v="FRESENIUS MEDICAL CARE"/>
    <n v="12"/>
    <x v="4"/>
    <s v=" "/>
    <m/>
    <m/>
    <x v="4"/>
    <s v=" "/>
    <x v="4"/>
    <s v=" "/>
    <s v=" "/>
    <m/>
    <x v="4"/>
    <x v="4"/>
    <m/>
    <m/>
    <m/>
    <x v="4"/>
    <x v="4"/>
    <e v="#N/A"/>
  </r>
  <r>
    <n v="62595"/>
    <x v="7162"/>
    <x v="3"/>
    <x v="6"/>
    <m/>
    <x v="0"/>
    <x v="0"/>
    <s v="FRESENIUS MEDICAL CARE"/>
    <n v="12"/>
    <x v="4"/>
    <s v=" "/>
    <m/>
    <m/>
    <x v="4"/>
    <s v=" "/>
    <x v="4"/>
    <s v=" "/>
    <s v=" "/>
    <m/>
    <x v="4"/>
    <x v="4"/>
    <m/>
    <m/>
    <m/>
    <x v="4"/>
    <x v="4"/>
    <e v="#N/A"/>
  </r>
  <r>
    <n v="82532"/>
    <x v="7163"/>
    <x v="3"/>
    <x v="7"/>
    <m/>
    <x v="0"/>
    <x v="0"/>
    <s v="AMERICAN RENAL ASSOCIATES"/>
    <n v="12"/>
    <x v="4"/>
    <s v=" "/>
    <m/>
    <m/>
    <x v="4"/>
    <s v=" "/>
    <x v="4"/>
    <s v=" "/>
    <s v=" "/>
    <m/>
    <x v="4"/>
    <x v="4"/>
    <m/>
    <m/>
    <m/>
    <x v="4"/>
    <x v="4"/>
    <e v="#N/A"/>
  </r>
  <r>
    <n v="82599"/>
    <x v="7164"/>
    <x v="3"/>
    <x v="7"/>
    <s v="NEW CASTLE"/>
    <x v="1"/>
    <x v="1"/>
    <s v="VETERANS ADMINISTRATION"/>
    <n v="5"/>
    <x v="4"/>
    <s v=" "/>
    <m/>
    <m/>
    <x v="4"/>
    <s v=" "/>
    <x v="4"/>
    <s v=" "/>
    <s v=" "/>
    <m/>
    <x v="4"/>
    <x v="4"/>
    <m/>
    <m/>
    <m/>
    <x v="4"/>
    <x v="4"/>
    <e v="#N/A"/>
  </r>
  <r>
    <n v="162570"/>
    <x v="7165"/>
    <x v="3"/>
    <x v="13"/>
    <m/>
    <x v="0"/>
    <x v="0"/>
    <s v="DAVITA"/>
    <n v="12"/>
    <x v="4"/>
    <s v=" "/>
    <m/>
    <m/>
    <x v="4"/>
    <s v=" "/>
    <x v="4"/>
    <s v=" "/>
    <s v=" "/>
    <m/>
    <x v="4"/>
    <x v="4"/>
    <m/>
    <m/>
    <m/>
    <x v="4"/>
    <x v="4"/>
    <e v="#N/A"/>
  </r>
  <r>
    <n v="332806"/>
    <x v="3878"/>
    <x v="3"/>
    <x v="32"/>
    <m/>
    <x v="0"/>
    <x v="1"/>
    <s v="INDEPENDENT"/>
    <n v="12"/>
    <x v="4"/>
    <s v=" "/>
    <m/>
    <m/>
    <x v="4"/>
    <s v=" "/>
    <x v="4"/>
    <s v=" "/>
    <s v=" "/>
    <m/>
    <x v="4"/>
    <x v="4"/>
    <m/>
    <m/>
    <m/>
    <x v="4"/>
    <x v="4"/>
    <n v="29"/>
  </r>
  <r>
    <n v="332808"/>
    <x v="7166"/>
    <x v="3"/>
    <x v="32"/>
    <m/>
    <x v="0"/>
    <x v="0"/>
    <s v="DAVITA"/>
    <n v="20"/>
    <x v="4"/>
    <s v=" "/>
    <m/>
    <m/>
    <x v="4"/>
    <s v=" "/>
    <x v="4"/>
    <s v=" "/>
    <s v=" "/>
    <m/>
    <x v="4"/>
    <x v="4"/>
    <m/>
    <m/>
    <m/>
    <x v="4"/>
    <x v="4"/>
    <n v="41"/>
  </r>
  <r>
    <n v="742554"/>
    <x v="7167"/>
    <x v="3"/>
    <x v="46"/>
    <m/>
    <x v="0"/>
    <x v="0"/>
    <s v="LUXURY DIALYCARE, PLLC"/>
    <n v="12"/>
    <x v="2"/>
    <n v="0"/>
    <n v="1"/>
    <n v="0"/>
    <x v="2"/>
    <s v="Not Available"/>
    <x v="2"/>
    <n v="0"/>
    <n v="1"/>
    <n v="0"/>
    <x v="2"/>
    <x v="3"/>
    <n v="1"/>
    <n v="1"/>
    <n v="0"/>
    <x v="2"/>
    <x v="1"/>
    <e v="#N/A"/>
  </r>
  <r>
    <n v="742555"/>
    <x v="7168"/>
    <x v="3"/>
    <x v="46"/>
    <m/>
    <x v="0"/>
    <x v="0"/>
    <s v="DAVITA"/>
    <n v="14"/>
    <x v="2"/>
    <n v="1"/>
    <n v="2"/>
    <n v="2"/>
    <x v="2"/>
    <s v="Not Available"/>
    <x v="2"/>
    <n v="1"/>
    <n v="0"/>
    <n v="1"/>
    <x v="2"/>
    <x v="3"/>
    <n v="1"/>
    <n v="1"/>
    <n v="0"/>
    <x v="2"/>
    <x v="1"/>
    <e v="#N/A"/>
  </r>
  <r>
    <n v="742556"/>
    <x v="7169"/>
    <x v="3"/>
    <x v="46"/>
    <m/>
    <x v="0"/>
    <x v="1"/>
    <s v="INDEPENDENT"/>
    <n v="13"/>
    <x v="2"/>
    <n v="0"/>
    <n v="0"/>
    <n v="0"/>
    <x v="2"/>
    <s v="Not Available"/>
    <x v="2"/>
    <n v="0"/>
    <n v="0"/>
    <n v="0"/>
    <x v="2"/>
    <x v="3"/>
    <n v="0"/>
    <n v="0"/>
    <n v="0"/>
    <x v="2"/>
    <x v="1"/>
    <e v="#N/A"/>
  </r>
  <r>
    <n v="682516"/>
    <x v="7170"/>
    <x v="0"/>
    <x v="5"/>
    <s v="DUVAL"/>
    <x v="0"/>
    <x v="0"/>
    <s v="DAVITA"/>
    <n v="18"/>
    <x v="0"/>
    <n v="46"/>
    <n v="64"/>
    <n v="63"/>
    <x v="0"/>
    <s v="As Expected"/>
    <x v="0"/>
    <n v="51"/>
    <n v="69"/>
    <n v="204"/>
    <x v="1"/>
    <x v="1"/>
    <n v="65"/>
    <n v="65"/>
    <n v="0"/>
    <x v="1"/>
    <x v="0"/>
    <e v="#N/A"/>
  </r>
  <r>
    <n v="682650"/>
    <x v="7171"/>
    <x v="0"/>
    <x v="5"/>
    <m/>
    <x v="0"/>
    <x v="0"/>
    <s v="DAVITA"/>
    <n v="16"/>
    <x v="0"/>
    <n v="21"/>
    <n v="25"/>
    <n v="26"/>
    <x v="0"/>
    <s v="As Expected"/>
    <x v="0"/>
    <n v="23"/>
    <n v="35"/>
    <n v="34"/>
    <x v="1"/>
    <x v="1"/>
    <n v="19"/>
    <n v="19"/>
    <n v="0"/>
    <x v="2"/>
    <x v="0"/>
    <e v="#N/A"/>
  </r>
  <r>
    <n v="682517"/>
    <x v="7172"/>
    <x v="0"/>
    <x v="5"/>
    <s v="POLK"/>
    <x v="0"/>
    <x v="0"/>
    <s v="DAVITA"/>
    <n v="24"/>
    <x v="0"/>
    <n v="116"/>
    <n v="160"/>
    <n v="168"/>
    <x v="0"/>
    <s v="As Expected"/>
    <x v="1"/>
    <n v="128"/>
    <n v="127"/>
    <n v="474"/>
    <x v="1"/>
    <x v="1"/>
    <n v="148"/>
    <n v="148"/>
    <n v="0"/>
    <x v="0"/>
    <x v="0"/>
    <e v="#N/A"/>
  </r>
  <r>
    <n v="252594"/>
    <x v="7173"/>
    <x v="3"/>
    <x v="30"/>
    <m/>
    <x v="0"/>
    <x v="0"/>
    <s v="FRESENIUS MEDICAL CARE"/>
    <n v="14"/>
    <x v="4"/>
    <s v=" "/>
    <m/>
    <m/>
    <x v="4"/>
    <s v=" "/>
    <x v="4"/>
    <s v=" "/>
    <s v=" "/>
    <m/>
    <x v="4"/>
    <x v="4"/>
    <m/>
    <m/>
    <m/>
    <x v="4"/>
    <x v="4"/>
    <e v="#N/A"/>
  </r>
  <r>
    <n v="742560"/>
    <x v="7174"/>
    <x v="3"/>
    <x v="46"/>
    <m/>
    <x v="0"/>
    <x v="0"/>
    <s v="FRESENIUS MEDICAL CARE"/>
    <n v="1"/>
    <x v="4"/>
    <s v=" "/>
    <m/>
    <m/>
    <x v="4"/>
    <s v=" "/>
    <x v="4"/>
    <s v=" "/>
    <s v=" "/>
    <m/>
    <x v="4"/>
    <x v="4"/>
    <m/>
    <m/>
    <m/>
    <x v="4"/>
    <x v="4"/>
    <e v="#N/A"/>
  </r>
  <r>
    <n v="742561"/>
    <x v="7175"/>
    <x v="3"/>
    <x v="46"/>
    <m/>
    <x v="0"/>
    <x v="0"/>
    <s v="US RENAL CARE, INC."/>
    <n v="13"/>
    <x v="4"/>
    <s v=" "/>
    <m/>
    <m/>
    <x v="4"/>
    <s v=" "/>
    <x v="4"/>
    <s v=" "/>
    <s v=" "/>
    <m/>
    <x v="4"/>
    <x v="4"/>
    <m/>
    <m/>
    <m/>
    <x v="4"/>
    <x v="4"/>
    <e v="#N/A"/>
  </r>
  <r>
    <n v="742562"/>
    <x v="7176"/>
    <x v="3"/>
    <x v="46"/>
    <m/>
    <x v="0"/>
    <x v="0"/>
    <s v="US RENAL CARE, INC."/>
    <n v="13"/>
    <x v="4"/>
    <s v=" "/>
    <m/>
    <m/>
    <x v="4"/>
    <s v=" "/>
    <x v="4"/>
    <s v=" "/>
    <s v=" "/>
    <m/>
    <x v="4"/>
    <x v="4"/>
    <m/>
    <m/>
    <m/>
    <x v="4"/>
    <x v="4"/>
    <e v="#N/A"/>
  </r>
  <r>
    <n v="452389"/>
    <x v="7177"/>
    <x v="3"/>
    <x v="46"/>
    <m/>
    <x v="0"/>
    <x v="0"/>
    <s v="NORTH CYPRESS MEDICAL CENTER OPERATING "/>
    <n v="12"/>
    <x v="4"/>
    <s v=" "/>
    <m/>
    <m/>
    <x v="4"/>
    <s v=" "/>
    <x v="4"/>
    <s v=" "/>
    <s v=" "/>
    <m/>
    <x v="4"/>
    <x v="4"/>
    <m/>
    <m/>
    <m/>
    <x v="4"/>
    <x v="4"/>
    <e v="#N/A"/>
  </r>
  <r>
    <n v="502602"/>
    <x v="7178"/>
    <x v="3"/>
    <x v="43"/>
    <m/>
    <x v="0"/>
    <x v="0"/>
    <s v="FRESENIUS MEDICAL CARE"/>
    <n v="5"/>
    <x v="4"/>
    <s v=" "/>
    <m/>
    <m/>
    <x v="4"/>
    <s v=" "/>
    <x v="4"/>
    <s v=" "/>
    <s v=" "/>
    <m/>
    <x v="4"/>
    <x v="4"/>
    <m/>
    <m/>
    <m/>
    <x v="4"/>
    <x v="4"/>
    <e v="#N/A"/>
  </r>
  <r>
    <n v="682518"/>
    <x v="7179"/>
    <x v="0"/>
    <x v="5"/>
    <s v="LAKE"/>
    <x v="0"/>
    <x v="0"/>
    <s v="FRESENIUS MEDICAL CARE"/>
    <n v="18"/>
    <x v="0"/>
    <n v="61"/>
    <n v="85"/>
    <n v="93"/>
    <x v="0"/>
    <s v="As Expected"/>
    <x v="0"/>
    <n v="72"/>
    <n v="88"/>
    <n v="344"/>
    <x v="0"/>
    <x v="1"/>
    <n v="65"/>
    <n v="65"/>
    <n v="0"/>
    <x v="1"/>
    <x v="0"/>
    <n v="59"/>
  </r>
  <r>
    <n v="682519"/>
    <x v="7180"/>
    <x v="0"/>
    <x v="5"/>
    <s v="MANATEE"/>
    <x v="0"/>
    <x v="0"/>
    <s v="AMERICAN RENAL ASSOCIATES"/>
    <n v="16"/>
    <x v="0"/>
    <n v="55"/>
    <n v="75"/>
    <n v="76"/>
    <x v="0"/>
    <s v="As Expected"/>
    <x v="0"/>
    <n v="63"/>
    <n v="81"/>
    <n v="273"/>
    <x v="1"/>
    <x v="1"/>
    <n v="76"/>
    <n v="76"/>
    <n v="0"/>
    <x v="1"/>
    <x v="0"/>
    <n v="64"/>
  </r>
  <r>
    <n v="682520"/>
    <x v="7181"/>
    <x v="0"/>
    <x v="5"/>
    <s v="HILLSBOROUGH"/>
    <x v="0"/>
    <x v="0"/>
    <s v="DAVITA"/>
    <n v="16"/>
    <x v="0"/>
    <n v="66"/>
    <n v="94"/>
    <n v="102"/>
    <x v="0"/>
    <s v="As Expected"/>
    <x v="0"/>
    <n v="72"/>
    <n v="87"/>
    <n v="334"/>
    <x v="1"/>
    <x v="1"/>
    <n v="102"/>
    <n v="102"/>
    <n v="0"/>
    <x v="1"/>
    <x v="0"/>
    <e v="#N/A"/>
  </r>
  <r>
    <n v="552780"/>
    <x v="7182"/>
    <x v="1"/>
    <x v="4"/>
    <m/>
    <x v="0"/>
    <x v="0"/>
    <s v="DAVITA"/>
    <n v="10"/>
    <x v="0"/>
    <n v="162"/>
    <n v="270"/>
    <n v="284"/>
    <x v="0"/>
    <s v="As Expected"/>
    <x v="0"/>
    <n v="174"/>
    <n v="146"/>
    <n v="524"/>
    <x v="2"/>
    <x v="1"/>
    <n v="19"/>
    <n v="19"/>
    <n v="0"/>
    <x v="1"/>
    <x v="3"/>
    <e v="#N/A"/>
  </r>
  <r>
    <n v="552781"/>
    <x v="7183"/>
    <x v="1"/>
    <x v="4"/>
    <m/>
    <x v="0"/>
    <x v="0"/>
    <s v="DAVITA"/>
    <n v="25"/>
    <x v="0"/>
    <n v="71"/>
    <n v="138"/>
    <n v="151"/>
    <x v="0"/>
    <s v="As Expected"/>
    <x v="0"/>
    <n v="81"/>
    <n v="80"/>
    <n v="307"/>
    <x v="1"/>
    <x v="1"/>
    <n v="140"/>
    <n v="140"/>
    <n v="0"/>
    <x v="1"/>
    <x v="0"/>
    <e v="#N/A"/>
  </r>
  <r>
    <n v="742512"/>
    <x v="7184"/>
    <x v="3"/>
    <x v="46"/>
    <s v="FORT BEND"/>
    <x v="0"/>
    <x v="1"/>
    <s v="INDEPENDENT"/>
    <n v="1"/>
    <x v="2"/>
    <n v="3"/>
    <n v="6"/>
    <n v="6"/>
    <x v="2"/>
    <s v="Not Available"/>
    <x v="2"/>
    <n v="3"/>
    <n v="4"/>
    <n v="5"/>
    <x v="2"/>
    <x v="3"/>
    <n v="2"/>
    <n v="2"/>
    <n v="0"/>
    <x v="2"/>
    <x v="1"/>
    <s v="No Score"/>
  </r>
  <r>
    <n v="742513"/>
    <x v="7185"/>
    <x v="2"/>
    <x v="46"/>
    <m/>
    <x v="0"/>
    <x v="0"/>
    <s v="DAVITA"/>
    <n v="17"/>
    <x v="2"/>
    <n v="9"/>
    <n v="16"/>
    <n v="16"/>
    <x v="2"/>
    <s v="As Expected"/>
    <x v="2"/>
    <n v="10"/>
    <n v="11"/>
    <n v="10"/>
    <x v="2"/>
    <x v="1"/>
    <n v="16"/>
    <n v="16"/>
    <n v="0"/>
    <x v="2"/>
    <x v="0"/>
    <e v="#N/A"/>
  </r>
  <r>
    <n v="742514"/>
    <x v="7186"/>
    <x v="4"/>
    <x v="46"/>
    <m/>
    <x v="0"/>
    <x v="0"/>
    <s v="FRESENIUS MEDICAL CARE"/>
    <n v="13"/>
    <x v="2"/>
    <n v="15"/>
    <n v="27"/>
    <n v="28"/>
    <x v="0"/>
    <s v="Worse than Expected"/>
    <x v="2"/>
    <n v="17"/>
    <n v="31"/>
    <n v="20"/>
    <x v="1"/>
    <x v="1"/>
    <n v="22"/>
    <n v="22"/>
    <n v="0"/>
    <x v="2"/>
    <x v="0"/>
    <e v="#N/A"/>
  </r>
  <r>
    <n v="852547"/>
    <x v="7187"/>
    <x v="0"/>
    <x v="10"/>
    <m/>
    <x v="0"/>
    <x v="0"/>
    <s v="DAVITA"/>
    <n v="13"/>
    <x v="2"/>
    <n v="24"/>
    <n v="36"/>
    <n v="39"/>
    <x v="0"/>
    <s v="As Expected"/>
    <x v="2"/>
    <n v="26"/>
    <n v="19"/>
    <n v="29"/>
    <x v="1"/>
    <x v="1"/>
    <n v="40"/>
    <n v="40"/>
    <n v="0"/>
    <x v="2"/>
    <x v="0"/>
    <e v="#N/A"/>
  </r>
  <r>
    <n v="682521"/>
    <x v="7188"/>
    <x v="0"/>
    <x v="5"/>
    <s v="MIAMI-DADE"/>
    <x v="0"/>
    <x v="1"/>
    <s v="INDEPENDENT"/>
    <n v="15"/>
    <x v="0"/>
    <n v="64"/>
    <n v="96"/>
    <n v="101"/>
    <x v="0"/>
    <s v="As Expected"/>
    <x v="1"/>
    <n v="77"/>
    <n v="96"/>
    <n v="275"/>
    <x v="0"/>
    <x v="1"/>
    <n v="100"/>
    <n v="100"/>
    <n v="0"/>
    <x v="1"/>
    <x v="0"/>
    <n v="54"/>
  </r>
  <r>
    <n v="852549"/>
    <x v="7189"/>
    <x v="0"/>
    <x v="10"/>
    <m/>
    <x v="0"/>
    <x v="0"/>
    <s v="FRESENIUS MEDICAL CARE"/>
    <n v="17"/>
    <x v="2"/>
    <n v="20"/>
    <n v="37"/>
    <n v="38"/>
    <x v="0"/>
    <s v="As Expected"/>
    <x v="2"/>
    <n v="20"/>
    <n v="14"/>
    <n v="20"/>
    <x v="1"/>
    <x v="1"/>
    <n v="36"/>
    <n v="36"/>
    <n v="0"/>
    <x v="2"/>
    <x v="0"/>
    <e v="#N/A"/>
  </r>
  <r>
    <n v="682652"/>
    <x v="7190"/>
    <x v="2"/>
    <x v="5"/>
    <m/>
    <x v="0"/>
    <x v="0"/>
    <s v="FRESENIUS MEDICAL CARE"/>
    <n v="12"/>
    <x v="0"/>
    <n v="43"/>
    <n v="84"/>
    <n v="94"/>
    <x v="0"/>
    <s v="As Expected"/>
    <x v="0"/>
    <n v="51"/>
    <n v="48"/>
    <n v="71"/>
    <x v="1"/>
    <x v="1"/>
    <n v="64"/>
    <n v="64"/>
    <n v="0"/>
    <x v="2"/>
    <x v="0"/>
    <s v="No Score"/>
  </r>
  <r>
    <n v="682653"/>
    <x v="7191"/>
    <x v="0"/>
    <x v="5"/>
    <m/>
    <x v="0"/>
    <x v="0"/>
    <s v="FRESENIUS MEDICAL CARE"/>
    <n v="16"/>
    <x v="0"/>
    <n v="44"/>
    <n v="75"/>
    <n v="86"/>
    <x v="0"/>
    <s v="As Expected"/>
    <x v="0"/>
    <n v="47"/>
    <n v="51"/>
    <n v="58"/>
    <x v="1"/>
    <x v="1"/>
    <n v="80"/>
    <n v="80"/>
    <n v="0"/>
    <x v="2"/>
    <x v="0"/>
    <s v="No Score"/>
  </r>
  <r>
    <n v="682654"/>
    <x v="7192"/>
    <x v="4"/>
    <x v="5"/>
    <m/>
    <x v="0"/>
    <x v="0"/>
    <s v="AMERICAN RENAL ASSOCIATES"/>
    <n v="17"/>
    <x v="2"/>
    <n v="15"/>
    <n v="33"/>
    <n v="41"/>
    <x v="1"/>
    <s v="Worse than Expected"/>
    <x v="2"/>
    <n v="18"/>
    <n v="33"/>
    <n v="22"/>
    <x v="1"/>
    <x v="1"/>
    <n v="30"/>
    <n v="30"/>
    <n v="0"/>
    <x v="2"/>
    <x v="0"/>
    <s v="No Score"/>
  </r>
  <r>
    <n v="742557"/>
    <x v="7193"/>
    <x v="3"/>
    <x v="46"/>
    <m/>
    <x v="0"/>
    <x v="0"/>
    <s v="FRESENIUS MEDICAL CARE"/>
    <n v="13"/>
    <x v="2"/>
    <n v="0"/>
    <n v="0"/>
    <n v="0"/>
    <x v="2"/>
    <s v="Not Available"/>
    <x v="2"/>
    <n v="0"/>
    <n v="0"/>
    <n v="0"/>
    <x v="2"/>
    <x v="3"/>
    <n v="0"/>
    <n v="0"/>
    <n v="0"/>
    <x v="2"/>
    <x v="1"/>
    <e v="#N/A"/>
  </r>
  <r>
    <n v="742558"/>
    <x v="7194"/>
    <x v="3"/>
    <x v="46"/>
    <m/>
    <x v="0"/>
    <x v="0"/>
    <s v="FRESENIUS MEDICAL CARE"/>
    <n v="8"/>
    <x v="2"/>
    <n v="0"/>
    <n v="0"/>
    <n v="0"/>
    <x v="2"/>
    <s v="Not Available"/>
    <x v="2"/>
    <n v="0"/>
    <n v="0"/>
    <n v="0"/>
    <x v="2"/>
    <x v="3"/>
    <n v="0"/>
    <n v="0"/>
    <n v="0"/>
    <x v="2"/>
    <x v="1"/>
    <e v="#N/A"/>
  </r>
  <r>
    <n v="742559"/>
    <x v="7195"/>
    <x v="3"/>
    <x v="46"/>
    <m/>
    <x v="0"/>
    <x v="0"/>
    <s v="DAVITA"/>
    <n v="17"/>
    <x v="2"/>
    <n v="0"/>
    <n v="0"/>
    <n v="0"/>
    <x v="2"/>
    <s v="Not Available"/>
    <x v="2"/>
    <n v="0"/>
    <n v="0"/>
    <n v="0"/>
    <x v="2"/>
    <x v="3"/>
    <n v="0"/>
    <n v="0"/>
    <n v="0"/>
    <x v="2"/>
    <x v="1"/>
    <e v="#N/A"/>
  </r>
  <r>
    <n v="472301"/>
    <x v="7196"/>
    <x v="3"/>
    <x v="49"/>
    <s v="BENNINGTON"/>
    <x v="1"/>
    <x v="1"/>
    <s v="INDEPENDENT"/>
    <n v="9"/>
    <x v="4"/>
    <s v=" "/>
    <m/>
    <m/>
    <x v="4"/>
    <s v=" "/>
    <x v="4"/>
    <s v=" "/>
    <s v=" "/>
    <m/>
    <x v="4"/>
    <x v="4"/>
    <m/>
    <m/>
    <m/>
    <x v="4"/>
    <x v="4"/>
    <n v="61"/>
  </r>
  <r>
    <n v="32659"/>
    <x v="7197"/>
    <x v="3"/>
    <x v="1"/>
    <m/>
    <x v="0"/>
    <x v="0"/>
    <s v="FRESENIUS MEDICAL CARE"/>
    <n v="16"/>
    <x v="4"/>
    <s v=" "/>
    <m/>
    <m/>
    <x v="4"/>
    <s v=" "/>
    <x v="4"/>
    <s v=" "/>
    <s v=" "/>
    <m/>
    <x v="4"/>
    <x v="4"/>
    <m/>
    <m/>
    <m/>
    <x v="4"/>
    <x v="4"/>
    <e v="#N/A"/>
  </r>
  <r>
    <n v="32661"/>
    <x v="7198"/>
    <x v="3"/>
    <x v="1"/>
    <m/>
    <x v="0"/>
    <x v="0"/>
    <s v="FRESENIUS MEDICAL CARE"/>
    <n v="24"/>
    <x v="4"/>
    <s v=" "/>
    <m/>
    <m/>
    <x v="4"/>
    <s v=" "/>
    <x v="4"/>
    <s v=" "/>
    <s v=" "/>
    <m/>
    <x v="4"/>
    <x v="4"/>
    <m/>
    <m/>
    <m/>
    <x v="4"/>
    <x v="4"/>
    <e v="#N/A"/>
  </r>
  <r>
    <n v="32662"/>
    <x v="7199"/>
    <x v="3"/>
    <x v="1"/>
    <m/>
    <x v="0"/>
    <x v="0"/>
    <s v="DAVITA"/>
    <n v="20"/>
    <x v="4"/>
    <s v=" "/>
    <m/>
    <m/>
    <x v="4"/>
    <s v=" "/>
    <x v="4"/>
    <s v=" "/>
    <s v=" "/>
    <m/>
    <x v="4"/>
    <x v="4"/>
    <m/>
    <m/>
    <m/>
    <x v="4"/>
    <x v="4"/>
    <e v="#N/A"/>
  </r>
  <r>
    <n v="32663"/>
    <x v="7200"/>
    <x v="3"/>
    <x v="1"/>
    <m/>
    <x v="0"/>
    <x v="0"/>
    <s v="DAVITA"/>
    <n v="12"/>
    <x v="4"/>
    <s v=" "/>
    <m/>
    <m/>
    <x v="4"/>
    <s v=" "/>
    <x v="4"/>
    <s v=" "/>
    <s v=" "/>
    <m/>
    <x v="4"/>
    <x v="4"/>
    <m/>
    <m/>
    <m/>
    <x v="4"/>
    <x v="4"/>
    <e v="#N/A"/>
  </r>
  <r>
    <n v="342754"/>
    <x v="7201"/>
    <x v="3"/>
    <x v="31"/>
    <m/>
    <x v="0"/>
    <x v="0"/>
    <s v="DAVITA"/>
    <n v="4"/>
    <x v="4"/>
    <s v=" "/>
    <m/>
    <m/>
    <x v="4"/>
    <s v=" "/>
    <x v="4"/>
    <s v=" "/>
    <s v=" "/>
    <m/>
    <x v="4"/>
    <x v="4"/>
    <m/>
    <m/>
    <m/>
    <x v="4"/>
    <x v="4"/>
    <e v="#N/A"/>
  </r>
  <r>
    <n v="342755"/>
    <x v="7202"/>
    <x v="3"/>
    <x v="31"/>
    <m/>
    <x v="0"/>
    <x v="0"/>
    <s v="FRESENIUS MEDICAL CARE"/>
    <n v="10"/>
    <x v="4"/>
    <s v=" "/>
    <m/>
    <m/>
    <x v="4"/>
    <s v=" "/>
    <x v="4"/>
    <s v=" "/>
    <s v=" "/>
    <m/>
    <x v="4"/>
    <x v="4"/>
    <m/>
    <m/>
    <m/>
    <x v="4"/>
    <x v="4"/>
    <e v="#N/A"/>
  </r>
  <r>
    <n v="682522"/>
    <x v="7203"/>
    <x v="2"/>
    <x v="5"/>
    <s v="PINELLAS"/>
    <x v="0"/>
    <x v="0"/>
    <s v="AMERICAN RENAL ASSOCIATES"/>
    <n v="17"/>
    <x v="1"/>
    <n v="89"/>
    <n v="129"/>
    <n v="138"/>
    <x v="0"/>
    <s v="As Expected"/>
    <x v="0"/>
    <n v="107"/>
    <n v="130"/>
    <n v="441"/>
    <x v="0"/>
    <x v="1"/>
    <n v="117"/>
    <n v="117"/>
    <n v="0"/>
    <x v="1"/>
    <x v="0"/>
    <n v="77"/>
  </r>
  <r>
    <n v="552873"/>
    <x v="7204"/>
    <x v="3"/>
    <x v="4"/>
    <m/>
    <x v="0"/>
    <x v="0"/>
    <s v="DAVITA"/>
    <n v="25"/>
    <x v="2"/>
    <n v="0"/>
    <n v="2"/>
    <n v="3"/>
    <x v="2"/>
    <s v="Not Available"/>
    <x v="2"/>
    <n v="0"/>
    <n v="1"/>
    <n v="0"/>
    <x v="2"/>
    <x v="3"/>
    <n v="2"/>
    <n v="2"/>
    <n v="0"/>
    <x v="2"/>
    <x v="1"/>
    <e v="#N/A"/>
  </r>
  <r>
    <n v="552874"/>
    <x v="7205"/>
    <x v="3"/>
    <x v="4"/>
    <m/>
    <x v="0"/>
    <x v="0"/>
    <s v="AMERICAN RENAL ASSOCIATES"/>
    <n v="30"/>
    <x v="2"/>
    <n v="0"/>
    <n v="4"/>
    <n v="6"/>
    <x v="2"/>
    <s v="Not Available"/>
    <x v="2"/>
    <n v="0"/>
    <n v="3"/>
    <n v="0"/>
    <x v="2"/>
    <x v="3"/>
    <n v="6"/>
    <n v="6"/>
    <n v="0"/>
    <x v="2"/>
    <x v="0"/>
    <e v="#N/A"/>
  </r>
  <r>
    <n v="552875"/>
    <x v="7206"/>
    <x v="3"/>
    <x v="4"/>
    <m/>
    <x v="0"/>
    <x v="0"/>
    <s v="DAVITA"/>
    <n v="25"/>
    <x v="2"/>
    <n v="4"/>
    <n v="10"/>
    <n v="3"/>
    <x v="2"/>
    <s v="Not Available"/>
    <x v="2"/>
    <n v="5"/>
    <n v="1"/>
    <n v="5"/>
    <x v="2"/>
    <x v="3"/>
    <n v="10"/>
    <n v="10"/>
    <n v="0"/>
    <x v="2"/>
    <x v="1"/>
    <e v="#N/A"/>
  </r>
  <r>
    <n v="552876"/>
    <x v="7207"/>
    <x v="3"/>
    <x v="4"/>
    <m/>
    <x v="0"/>
    <x v="0"/>
    <s v="DAVITA"/>
    <n v="38"/>
    <x v="2"/>
    <n v="1"/>
    <n v="1"/>
    <n v="1"/>
    <x v="2"/>
    <s v="Not Available"/>
    <x v="2"/>
    <n v="1"/>
    <n v="0"/>
    <n v="1"/>
    <x v="2"/>
    <x v="3"/>
    <n v="1"/>
    <n v="1"/>
    <n v="0"/>
    <x v="2"/>
    <x v="1"/>
    <e v="#N/A"/>
  </r>
  <r>
    <n v="552877"/>
    <x v="7208"/>
    <x v="3"/>
    <x v="4"/>
    <m/>
    <x v="0"/>
    <x v="0"/>
    <s v="DAVITA"/>
    <n v="25"/>
    <x v="2"/>
    <n v="0"/>
    <n v="3"/>
    <n v="4"/>
    <x v="2"/>
    <s v="Not Available"/>
    <x v="2"/>
    <n v="0"/>
    <n v="0"/>
    <n v="0"/>
    <x v="2"/>
    <x v="3"/>
    <n v="3"/>
    <n v="3"/>
    <n v="0"/>
    <x v="2"/>
    <x v="1"/>
    <e v="#N/A"/>
  </r>
  <r>
    <n v="852550"/>
    <x v="7209"/>
    <x v="3"/>
    <x v="10"/>
    <m/>
    <x v="0"/>
    <x v="1"/>
    <s v="INDEPENDENT"/>
    <n v="1"/>
    <x v="2"/>
    <n v="11"/>
    <n v="23"/>
    <n v="24"/>
    <x v="0"/>
    <s v="As Expected"/>
    <x v="2"/>
    <n v="16"/>
    <n v="19"/>
    <n v="18"/>
    <x v="2"/>
    <x v="3"/>
    <n v="7"/>
    <n v="7"/>
    <n v="0"/>
    <x v="2"/>
    <x v="0"/>
    <s v="No Score"/>
  </r>
  <r>
    <n v="852551"/>
    <x v="7210"/>
    <x v="0"/>
    <x v="10"/>
    <m/>
    <x v="0"/>
    <x v="0"/>
    <s v="DAVITA"/>
    <n v="13"/>
    <x v="2"/>
    <n v="11"/>
    <n v="19"/>
    <n v="19"/>
    <x v="0"/>
    <s v="Not Available"/>
    <x v="2"/>
    <n v="14"/>
    <n v="7"/>
    <n v="15"/>
    <x v="2"/>
    <x v="1"/>
    <n v="15"/>
    <n v="15"/>
    <n v="0"/>
    <x v="2"/>
    <x v="0"/>
    <e v="#N/A"/>
  </r>
  <r>
    <n v="682523"/>
    <x v="7211"/>
    <x v="4"/>
    <x v="5"/>
    <s v="PALM BEACH"/>
    <x v="0"/>
    <x v="1"/>
    <s v="INDEPENDENT"/>
    <n v="8"/>
    <x v="0"/>
    <n v="18"/>
    <n v="30"/>
    <n v="28"/>
    <x v="0"/>
    <s v="As Expected"/>
    <x v="0"/>
    <n v="23"/>
    <n v="21"/>
    <n v="77"/>
    <x v="2"/>
    <x v="1"/>
    <n v="23"/>
    <n v="23"/>
    <n v="0"/>
    <x v="2"/>
    <x v="0"/>
    <n v="63"/>
  </r>
  <r>
    <n v="742515"/>
    <x v="7212"/>
    <x v="3"/>
    <x v="46"/>
    <s v="DALLAS"/>
    <x v="0"/>
    <x v="0"/>
    <s v="DAVITA"/>
    <n v="25"/>
    <x v="2"/>
    <n v="9"/>
    <n v="16"/>
    <n v="17"/>
    <x v="2"/>
    <s v="Not Available"/>
    <x v="2"/>
    <n v="9"/>
    <n v="9"/>
    <n v="10"/>
    <x v="2"/>
    <x v="1"/>
    <n v="17"/>
    <n v="17"/>
    <n v="0"/>
    <x v="2"/>
    <x v="0"/>
    <e v="#N/A"/>
  </r>
  <r>
    <n v="742517"/>
    <x v="7213"/>
    <x v="0"/>
    <x v="46"/>
    <m/>
    <x v="0"/>
    <x v="0"/>
    <s v="AMERICAN RENAL ASSOCIATES"/>
    <n v="16"/>
    <x v="0"/>
    <n v="23"/>
    <n v="38"/>
    <n v="41"/>
    <x v="0"/>
    <s v="As Expected"/>
    <x v="2"/>
    <n v="27"/>
    <n v="43"/>
    <n v="27"/>
    <x v="2"/>
    <x v="1"/>
    <n v="35"/>
    <n v="35"/>
    <n v="0"/>
    <x v="2"/>
    <x v="0"/>
    <e v="#N/A"/>
  </r>
  <r>
    <n v="742518"/>
    <x v="7214"/>
    <x v="2"/>
    <x v="46"/>
    <m/>
    <x v="0"/>
    <x v="0"/>
    <s v="FRESENIUS MEDICAL CARE"/>
    <n v="13"/>
    <x v="2"/>
    <n v="20"/>
    <n v="38"/>
    <n v="38"/>
    <x v="0"/>
    <s v="As Expected"/>
    <x v="2"/>
    <n v="24"/>
    <n v="22"/>
    <n v="24"/>
    <x v="1"/>
    <x v="2"/>
    <n v="38"/>
    <n v="38"/>
    <n v="0"/>
    <x v="2"/>
    <x v="0"/>
    <e v="#N/A"/>
  </r>
  <r>
    <n v="682525"/>
    <x v="7215"/>
    <x v="0"/>
    <x v="5"/>
    <s v="PINELLAS"/>
    <x v="0"/>
    <x v="0"/>
    <s v="FRESENIUS MEDICAL CARE"/>
    <n v="17"/>
    <x v="0"/>
    <n v="56"/>
    <n v="70"/>
    <n v="73"/>
    <x v="0"/>
    <s v="As Expected"/>
    <x v="0"/>
    <n v="60"/>
    <n v="85"/>
    <n v="235"/>
    <x v="0"/>
    <x v="1"/>
    <n v="73"/>
    <n v="73"/>
    <n v="0"/>
    <x v="2"/>
    <x v="0"/>
    <n v="49"/>
  </r>
  <r>
    <n v="852501"/>
    <x v="7216"/>
    <x v="3"/>
    <x v="10"/>
    <s v="FULTON"/>
    <x v="0"/>
    <x v="0"/>
    <s v="DAVITA"/>
    <n v="0"/>
    <x v="2"/>
    <n v="18"/>
    <n v="25"/>
    <n v="28"/>
    <x v="0"/>
    <s v="As Expected"/>
    <x v="0"/>
    <n v="19"/>
    <n v="18"/>
    <n v="68"/>
    <x v="2"/>
    <x v="3"/>
    <n v="2"/>
    <n v="2"/>
    <n v="0"/>
    <x v="1"/>
    <x v="0"/>
    <e v="#N/A"/>
  </r>
  <r>
    <n v="852502"/>
    <x v="7217"/>
    <x v="0"/>
    <x v="10"/>
    <m/>
    <x v="0"/>
    <x v="1"/>
    <s v="INDEPENDENT"/>
    <n v="20"/>
    <x v="0"/>
    <n v="32"/>
    <n v="44"/>
    <n v="45"/>
    <x v="0"/>
    <s v="Worse than Expected"/>
    <x v="0"/>
    <n v="35"/>
    <n v="45"/>
    <n v="113"/>
    <x v="1"/>
    <x v="1"/>
    <n v="46"/>
    <n v="46"/>
    <n v="0"/>
    <x v="1"/>
    <x v="0"/>
    <n v="30"/>
  </r>
  <r>
    <n v="682526"/>
    <x v="7218"/>
    <x v="4"/>
    <x v="5"/>
    <s v="DUVAL"/>
    <x v="0"/>
    <x v="0"/>
    <s v="DAVITA"/>
    <n v="16"/>
    <x v="0"/>
    <n v="39"/>
    <n v="59"/>
    <n v="60"/>
    <x v="0"/>
    <s v="As Expected"/>
    <x v="0"/>
    <n v="47"/>
    <n v="70"/>
    <n v="210"/>
    <x v="1"/>
    <x v="1"/>
    <n v="48"/>
    <n v="48"/>
    <n v="0"/>
    <x v="1"/>
    <x v="0"/>
    <e v="#N/A"/>
  </r>
  <r>
    <n v="682655"/>
    <x v="7219"/>
    <x v="0"/>
    <x v="5"/>
    <m/>
    <x v="0"/>
    <x v="0"/>
    <s v="DAVITA"/>
    <n v="16"/>
    <x v="2"/>
    <n v="8"/>
    <n v="15"/>
    <n v="18"/>
    <x v="2"/>
    <s v="As Expected"/>
    <x v="2"/>
    <n v="10"/>
    <n v="12"/>
    <n v="11"/>
    <x v="2"/>
    <x v="1"/>
    <n v="18"/>
    <n v="18"/>
    <n v="3"/>
    <x v="2"/>
    <x v="0"/>
    <s v="No Score"/>
  </r>
  <r>
    <n v="682656"/>
    <x v="7220"/>
    <x v="2"/>
    <x v="5"/>
    <m/>
    <x v="0"/>
    <x v="0"/>
    <s v="FRESENIUS MEDICAL CARE"/>
    <n v="13"/>
    <x v="0"/>
    <n v="38"/>
    <n v="86"/>
    <n v="100"/>
    <x v="0"/>
    <s v="As Expected"/>
    <x v="0"/>
    <n v="55"/>
    <n v="53"/>
    <n v="70"/>
    <x v="1"/>
    <x v="1"/>
    <n v="74"/>
    <n v="74"/>
    <n v="0"/>
    <x v="2"/>
    <x v="0"/>
    <s v="No Score"/>
  </r>
  <r>
    <n v="312698"/>
    <x v="7221"/>
    <x v="3"/>
    <x v="26"/>
    <m/>
    <x v="0"/>
    <x v="0"/>
    <s v="DAVITA"/>
    <n v="21"/>
    <x v="4"/>
    <s v=" "/>
    <m/>
    <m/>
    <x v="4"/>
    <s v=" "/>
    <x v="4"/>
    <s v=" "/>
    <s v=" "/>
    <m/>
    <x v="4"/>
    <x v="4"/>
    <m/>
    <m/>
    <m/>
    <x v="4"/>
    <x v="4"/>
    <e v="#N/A"/>
  </r>
  <r>
    <n v="312700"/>
    <x v="7222"/>
    <x v="3"/>
    <x v="26"/>
    <m/>
    <x v="0"/>
    <x v="0"/>
    <s v="DAVITA"/>
    <n v="10"/>
    <x v="4"/>
    <s v=" "/>
    <m/>
    <m/>
    <x v="4"/>
    <s v=" "/>
    <x v="4"/>
    <s v=" "/>
    <s v=" "/>
    <m/>
    <x v="4"/>
    <x v="4"/>
    <m/>
    <m/>
    <m/>
    <x v="4"/>
    <x v="4"/>
    <e v="#N/A"/>
  </r>
  <r>
    <n v="312701"/>
    <x v="7223"/>
    <x v="3"/>
    <x v="26"/>
    <m/>
    <x v="0"/>
    <x v="0"/>
    <s v="ALARIS HEALTH"/>
    <n v="18"/>
    <x v="4"/>
    <s v=" "/>
    <m/>
    <m/>
    <x v="4"/>
    <s v=" "/>
    <x v="4"/>
    <s v=" "/>
    <s v=" "/>
    <m/>
    <x v="4"/>
    <x v="4"/>
    <m/>
    <m/>
    <m/>
    <x v="4"/>
    <x v="4"/>
    <e v="#N/A"/>
  </r>
  <r>
    <n v="312702"/>
    <x v="7224"/>
    <x v="3"/>
    <x v="26"/>
    <m/>
    <x v="2"/>
    <x v="0"/>
    <s v="DAVITA"/>
    <n v="9"/>
    <x v="4"/>
    <s v=" "/>
    <m/>
    <m/>
    <x v="4"/>
    <s v=" "/>
    <x v="4"/>
    <s v=" "/>
    <s v=" "/>
    <m/>
    <x v="4"/>
    <x v="4"/>
    <m/>
    <m/>
    <m/>
    <x v="4"/>
    <x v="4"/>
    <e v="#N/A"/>
  </r>
  <r>
    <n v="312703"/>
    <x v="7225"/>
    <x v="3"/>
    <x v="26"/>
    <m/>
    <x v="0"/>
    <x v="0"/>
    <s v="DAVITA"/>
    <n v="19"/>
    <x v="4"/>
    <s v=" "/>
    <m/>
    <m/>
    <x v="4"/>
    <s v=" "/>
    <x v="4"/>
    <s v=" "/>
    <s v=" "/>
    <m/>
    <x v="4"/>
    <x v="4"/>
    <m/>
    <m/>
    <m/>
    <x v="4"/>
    <x v="4"/>
    <e v="#N/A"/>
  </r>
  <r>
    <n v="312704"/>
    <x v="7226"/>
    <x v="3"/>
    <x v="26"/>
    <m/>
    <x v="0"/>
    <x v="0"/>
    <s v="DAVITA"/>
    <n v="19"/>
    <x v="4"/>
    <s v=" "/>
    <m/>
    <m/>
    <x v="4"/>
    <s v=" "/>
    <x v="4"/>
    <s v=" "/>
    <s v=" "/>
    <m/>
    <x v="4"/>
    <x v="4"/>
    <m/>
    <m/>
    <m/>
    <x v="4"/>
    <x v="4"/>
    <e v="#N/A"/>
  </r>
  <r>
    <n v="312705"/>
    <x v="7227"/>
    <x v="3"/>
    <x v="26"/>
    <m/>
    <x v="0"/>
    <x v="0"/>
    <s v="FRESENIUS MEDICAL CARE"/>
    <n v="16"/>
    <x v="4"/>
    <s v=" "/>
    <m/>
    <m/>
    <x v="4"/>
    <s v=" "/>
    <x v="4"/>
    <s v=" "/>
    <s v=" "/>
    <m/>
    <x v="4"/>
    <x v="4"/>
    <m/>
    <m/>
    <m/>
    <x v="4"/>
    <x v="4"/>
    <e v="#N/A"/>
  </r>
  <r>
    <n v="552878"/>
    <x v="7228"/>
    <x v="3"/>
    <x v="4"/>
    <m/>
    <x v="0"/>
    <x v="0"/>
    <s v="DAVITA"/>
    <n v="24"/>
    <x v="2"/>
    <n v="0"/>
    <n v="5"/>
    <n v="6"/>
    <x v="2"/>
    <s v="Not Available"/>
    <x v="2"/>
    <n v="0"/>
    <n v="1"/>
    <n v="0"/>
    <x v="2"/>
    <x v="3"/>
    <n v="6"/>
    <n v="6"/>
    <n v="0"/>
    <x v="2"/>
    <x v="1"/>
    <e v="#N/A"/>
  </r>
  <r>
    <n v="682527"/>
    <x v="7229"/>
    <x v="0"/>
    <x v="5"/>
    <s v="MIAMI-DADE"/>
    <x v="0"/>
    <x v="0"/>
    <s v="DAVITA"/>
    <n v="16"/>
    <x v="0"/>
    <n v="43"/>
    <n v="77"/>
    <n v="85"/>
    <x v="0"/>
    <s v="As Expected"/>
    <x v="1"/>
    <n v="48"/>
    <n v="43"/>
    <n v="190"/>
    <x v="1"/>
    <x v="0"/>
    <n v="84"/>
    <n v="84"/>
    <n v="0"/>
    <x v="2"/>
    <x v="0"/>
    <e v="#N/A"/>
  </r>
  <r>
    <n v="682528"/>
    <x v="7230"/>
    <x v="5"/>
    <x v="5"/>
    <s v="MIAMI-DADE"/>
    <x v="0"/>
    <x v="1"/>
    <s v="INDEPENDENT"/>
    <n v="6"/>
    <x v="0"/>
    <n v="24"/>
    <n v="28"/>
    <n v="28"/>
    <x v="0"/>
    <s v="As Expected"/>
    <x v="0"/>
    <n v="25"/>
    <n v="34"/>
    <n v="75"/>
    <x v="2"/>
    <x v="1"/>
    <n v="28"/>
    <n v="28"/>
    <n v="0"/>
    <x v="2"/>
    <x v="0"/>
    <n v="24"/>
  </r>
  <r>
    <n v="682529"/>
    <x v="7231"/>
    <x v="1"/>
    <x v="5"/>
    <s v="ESCAMBIA"/>
    <x v="0"/>
    <x v="0"/>
    <s v="DAVITA"/>
    <n v="20"/>
    <x v="0"/>
    <n v="37"/>
    <n v="44"/>
    <n v="44"/>
    <x v="0"/>
    <s v="As Expected"/>
    <x v="1"/>
    <n v="39"/>
    <n v="39"/>
    <n v="156"/>
    <x v="1"/>
    <x v="1"/>
    <n v="44"/>
    <n v="44"/>
    <n v="0"/>
    <x v="1"/>
    <x v="0"/>
    <e v="#N/A"/>
  </r>
  <r>
    <n v="682530"/>
    <x v="7232"/>
    <x v="0"/>
    <x v="5"/>
    <s v="MARION"/>
    <x v="0"/>
    <x v="0"/>
    <s v="DAVITA"/>
    <n v="20"/>
    <x v="0"/>
    <n v="80"/>
    <n v="118"/>
    <n v="125"/>
    <x v="0"/>
    <s v="As Expected"/>
    <x v="0"/>
    <n v="92"/>
    <n v="92"/>
    <n v="316"/>
    <x v="1"/>
    <x v="1"/>
    <n v="129"/>
    <n v="129"/>
    <n v="0"/>
    <x v="2"/>
    <x v="0"/>
    <e v="#N/A"/>
  </r>
  <r>
    <n v="742519"/>
    <x v="7233"/>
    <x v="0"/>
    <x v="46"/>
    <m/>
    <x v="0"/>
    <x v="0"/>
    <s v="AMERICAN RENAL ASSOCIATES"/>
    <n v="17"/>
    <x v="2"/>
    <n v="17"/>
    <n v="31"/>
    <n v="35"/>
    <x v="0"/>
    <s v="As Expected"/>
    <x v="2"/>
    <n v="20"/>
    <n v="30"/>
    <n v="20"/>
    <x v="1"/>
    <x v="1"/>
    <n v="25"/>
    <n v="25"/>
    <n v="0"/>
    <x v="2"/>
    <x v="0"/>
    <e v="#N/A"/>
  </r>
  <r>
    <n v="742520"/>
    <x v="7234"/>
    <x v="0"/>
    <x v="46"/>
    <m/>
    <x v="0"/>
    <x v="0"/>
    <s v="FRESENIUS MEDICAL CARE"/>
    <n v="13"/>
    <x v="1"/>
    <n v="21"/>
    <n v="28"/>
    <n v="33"/>
    <x v="0"/>
    <s v="As Expected"/>
    <x v="0"/>
    <n v="24"/>
    <n v="28"/>
    <n v="25"/>
    <x v="1"/>
    <x v="1"/>
    <n v="33"/>
    <n v="33"/>
    <n v="0"/>
    <x v="2"/>
    <x v="2"/>
    <e v="#N/A"/>
  </r>
  <r>
    <n v="852553"/>
    <x v="5512"/>
    <x v="1"/>
    <x v="10"/>
    <m/>
    <x v="0"/>
    <x v="0"/>
    <s v="DAVITA"/>
    <n v="19"/>
    <x v="0"/>
    <n v="46"/>
    <n v="68"/>
    <n v="71"/>
    <x v="0"/>
    <s v="As Expected"/>
    <x v="0"/>
    <n v="51"/>
    <n v="51"/>
    <n v="95"/>
    <x v="1"/>
    <x v="1"/>
    <n v="71"/>
    <n v="71"/>
    <n v="0"/>
    <x v="2"/>
    <x v="0"/>
    <e v="#N/A"/>
  </r>
  <r>
    <n v="852554"/>
    <x v="7235"/>
    <x v="1"/>
    <x v="10"/>
    <m/>
    <x v="0"/>
    <x v="0"/>
    <s v="DAVITA"/>
    <n v="20"/>
    <x v="2"/>
    <n v="11"/>
    <n v="33"/>
    <n v="38"/>
    <x v="2"/>
    <s v="As Expected"/>
    <x v="2"/>
    <n v="11"/>
    <n v="18"/>
    <n v="11"/>
    <x v="1"/>
    <x v="1"/>
    <n v="28"/>
    <n v="28"/>
    <n v="0"/>
    <x v="2"/>
    <x v="0"/>
    <e v="#N/A"/>
  </r>
  <r>
    <n v="852555"/>
    <x v="7236"/>
    <x v="0"/>
    <x v="10"/>
    <m/>
    <x v="0"/>
    <x v="0"/>
    <s v="DAVITA"/>
    <n v="12"/>
    <x v="0"/>
    <n v="37"/>
    <n v="43"/>
    <n v="42"/>
    <x v="0"/>
    <s v="As Expected"/>
    <x v="0"/>
    <n v="37"/>
    <n v="48"/>
    <n v="68"/>
    <x v="1"/>
    <x v="1"/>
    <n v="42"/>
    <n v="42"/>
    <n v="0"/>
    <x v="2"/>
    <x v="0"/>
    <e v="#N/A"/>
  </r>
  <r>
    <n v="682657"/>
    <x v="7237"/>
    <x v="0"/>
    <x v="5"/>
    <m/>
    <x v="0"/>
    <x v="0"/>
    <s v="DAVITA"/>
    <n v="12"/>
    <x v="0"/>
    <n v="23"/>
    <n v="33"/>
    <n v="36"/>
    <x v="0"/>
    <s v="As Expected"/>
    <x v="0"/>
    <n v="27"/>
    <n v="35"/>
    <n v="37"/>
    <x v="1"/>
    <x v="1"/>
    <n v="35"/>
    <n v="35"/>
    <n v="0"/>
    <x v="2"/>
    <x v="0"/>
    <e v="#N/A"/>
  </r>
  <r>
    <n v="682658"/>
    <x v="7238"/>
    <x v="0"/>
    <x v="5"/>
    <m/>
    <x v="0"/>
    <x v="0"/>
    <s v="DAVITA"/>
    <n v="20"/>
    <x v="2"/>
    <n v="15"/>
    <n v="28"/>
    <n v="30"/>
    <x v="0"/>
    <s v="Not Available"/>
    <x v="2"/>
    <n v="15"/>
    <n v="10"/>
    <n v="16"/>
    <x v="1"/>
    <x v="1"/>
    <n v="30"/>
    <n v="30"/>
    <n v="0"/>
    <x v="2"/>
    <x v="0"/>
    <e v="#N/A"/>
  </r>
  <r>
    <n v="682532"/>
    <x v="7239"/>
    <x v="0"/>
    <x v="5"/>
    <s v="PUTNAM"/>
    <x v="0"/>
    <x v="0"/>
    <s v="DAVITA"/>
    <n v="16"/>
    <x v="0"/>
    <n v="51"/>
    <n v="71"/>
    <n v="73"/>
    <x v="0"/>
    <s v="As Expected"/>
    <x v="0"/>
    <n v="59"/>
    <n v="85"/>
    <n v="245"/>
    <x v="3"/>
    <x v="1"/>
    <n v="54"/>
    <n v="54"/>
    <n v="0"/>
    <x v="1"/>
    <x v="0"/>
    <e v="#N/A"/>
  </r>
  <r>
    <n v="682535"/>
    <x v="7240"/>
    <x v="1"/>
    <x v="5"/>
    <s v="BROWARD"/>
    <x v="0"/>
    <x v="0"/>
    <s v="DAVITA"/>
    <n v="22"/>
    <x v="0"/>
    <n v="87"/>
    <n v="121"/>
    <n v="124"/>
    <x v="0"/>
    <s v="As Expected"/>
    <x v="0"/>
    <n v="97"/>
    <n v="89"/>
    <n v="421"/>
    <x v="1"/>
    <x v="1"/>
    <n v="125"/>
    <n v="125"/>
    <n v="0"/>
    <x v="1"/>
    <x v="0"/>
    <e v="#N/A"/>
  </r>
  <r>
    <n v="852504"/>
    <x v="7241"/>
    <x v="1"/>
    <x v="10"/>
    <m/>
    <x v="0"/>
    <x v="0"/>
    <s v="US RENAL CARE, INC."/>
    <n v="13"/>
    <x v="0"/>
    <n v="39"/>
    <n v="56"/>
    <n v="62"/>
    <x v="0"/>
    <s v="As Expected"/>
    <x v="0"/>
    <n v="42"/>
    <n v="42"/>
    <n v="138"/>
    <x v="1"/>
    <x v="1"/>
    <n v="60"/>
    <n v="60"/>
    <n v="0"/>
    <x v="1"/>
    <x v="0"/>
    <n v="64"/>
  </r>
  <r>
    <n v="382585"/>
    <x v="7242"/>
    <x v="3"/>
    <x v="36"/>
    <m/>
    <x v="0"/>
    <x v="0"/>
    <s v="DAVITA"/>
    <n v="13"/>
    <x v="4"/>
    <s v=" "/>
    <m/>
    <m/>
    <x v="4"/>
    <s v=" "/>
    <x v="4"/>
    <s v=" "/>
    <s v=" "/>
    <m/>
    <x v="4"/>
    <x v="4"/>
    <m/>
    <m/>
    <m/>
    <x v="4"/>
    <x v="4"/>
    <e v="#N/A"/>
  </r>
  <r>
    <n v="382586"/>
    <x v="7243"/>
    <x v="3"/>
    <x v="36"/>
    <m/>
    <x v="0"/>
    <x v="0"/>
    <s v="DAVITA"/>
    <n v="13"/>
    <x v="4"/>
    <s v=" "/>
    <m/>
    <m/>
    <x v="4"/>
    <s v=" "/>
    <x v="4"/>
    <s v=" "/>
    <s v=" "/>
    <m/>
    <x v="4"/>
    <x v="4"/>
    <m/>
    <m/>
    <m/>
    <x v="4"/>
    <x v="4"/>
    <e v="#N/A"/>
  </r>
  <r>
    <n v="392321"/>
    <x v="7244"/>
    <x v="3"/>
    <x v="35"/>
    <s v="ALLEGHENY"/>
    <x v="1"/>
    <x v="1"/>
    <s v="VETERANS ADMINISTRATION"/>
    <n v="14"/>
    <x v="4"/>
    <s v=" "/>
    <m/>
    <m/>
    <x v="4"/>
    <s v=" "/>
    <x v="4"/>
    <s v=" "/>
    <s v=" "/>
    <m/>
    <x v="4"/>
    <x v="4"/>
    <m/>
    <m/>
    <m/>
    <x v="4"/>
    <x v="4"/>
    <e v="#N/A"/>
  </r>
  <r>
    <n v="392897"/>
    <x v="7245"/>
    <x v="3"/>
    <x v="35"/>
    <m/>
    <x v="0"/>
    <x v="0"/>
    <s v="DAVITA"/>
    <n v="12"/>
    <x v="4"/>
    <s v=" "/>
    <m/>
    <m/>
    <x v="4"/>
    <s v=" "/>
    <x v="4"/>
    <s v=" "/>
    <s v=" "/>
    <m/>
    <x v="4"/>
    <x v="4"/>
    <m/>
    <m/>
    <m/>
    <x v="4"/>
    <x v="4"/>
    <e v="#N/A"/>
  </r>
  <r>
    <n v="392899"/>
    <x v="7246"/>
    <x v="3"/>
    <x v="35"/>
    <m/>
    <x v="0"/>
    <x v="1"/>
    <s v="INDEPENDENT"/>
    <n v="0"/>
    <x v="4"/>
    <s v=" "/>
    <m/>
    <m/>
    <x v="4"/>
    <s v=" "/>
    <x v="4"/>
    <s v=" "/>
    <s v=" "/>
    <m/>
    <x v="4"/>
    <x v="4"/>
    <m/>
    <m/>
    <m/>
    <x v="4"/>
    <x v="4"/>
    <e v="#N/A"/>
  </r>
  <r>
    <n v="432507"/>
    <x v="7247"/>
    <x v="3"/>
    <x v="45"/>
    <s v="FALL RIVER"/>
    <x v="1"/>
    <x v="1"/>
    <s v="VETERANS ADMINISTRATION"/>
    <n v="5"/>
    <x v="4"/>
    <s v=" "/>
    <m/>
    <m/>
    <x v="4"/>
    <s v=" "/>
    <x v="4"/>
    <s v=" "/>
    <s v=" "/>
    <m/>
    <x v="4"/>
    <x v="4"/>
    <m/>
    <m/>
    <m/>
    <x v="4"/>
    <x v="4"/>
    <n v="52"/>
  </r>
  <r>
    <n v="52407"/>
    <x v="7248"/>
    <x v="3"/>
    <x v="4"/>
    <m/>
    <x v="1"/>
    <x v="0"/>
    <s v="KAISER PERMANENTE"/>
    <n v="3"/>
    <x v="4"/>
    <s v=" "/>
    <m/>
    <m/>
    <x v="4"/>
    <s v=" "/>
    <x v="4"/>
    <s v=" "/>
    <s v=" "/>
    <m/>
    <x v="4"/>
    <x v="4"/>
    <m/>
    <m/>
    <m/>
    <x v="4"/>
    <x v="4"/>
    <e v="#N/A"/>
  </r>
  <r>
    <n v="682536"/>
    <x v="7249"/>
    <x v="5"/>
    <x v="5"/>
    <s v="BROWARD"/>
    <x v="0"/>
    <x v="1"/>
    <s v="INDEPENDENT"/>
    <n v="32"/>
    <x v="0"/>
    <n v="30"/>
    <n v="50"/>
    <n v="49"/>
    <x v="0"/>
    <s v="As Expected"/>
    <x v="0"/>
    <n v="35"/>
    <n v="46"/>
    <n v="158"/>
    <x v="2"/>
    <x v="1"/>
    <n v="52"/>
    <n v="52"/>
    <n v="0"/>
    <x v="1"/>
    <x v="0"/>
    <n v="29"/>
  </r>
  <r>
    <n v="682537"/>
    <x v="7250"/>
    <x v="2"/>
    <x v="5"/>
    <s v="MIAMI-DADE"/>
    <x v="0"/>
    <x v="0"/>
    <s v="FRESENIUS MEDICAL CARE"/>
    <n v="13"/>
    <x v="0"/>
    <n v="35"/>
    <n v="72"/>
    <n v="74"/>
    <x v="0"/>
    <s v="As Expected"/>
    <x v="0"/>
    <n v="45"/>
    <n v="51"/>
    <n v="162"/>
    <x v="0"/>
    <x v="1"/>
    <n v="59"/>
    <n v="59"/>
    <n v="0"/>
    <x v="2"/>
    <x v="0"/>
    <n v="73"/>
  </r>
  <r>
    <n v="682538"/>
    <x v="7251"/>
    <x v="0"/>
    <x v="5"/>
    <s v="OSCEOLA"/>
    <x v="0"/>
    <x v="0"/>
    <s v="DAVITA"/>
    <n v="4"/>
    <x v="0"/>
    <n v="77"/>
    <n v="128"/>
    <n v="135"/>
    <x v="0"/>
    <s v="As Expected"/>
    <x v="0"/>
    <n v="87"/>
    <n v="85"/>
    <n v="395"/>
    <x v="2"/>
    <x v="1"/>
    <n v="20"/>
    <n v="20"/>
    <n v="0"/>
    <x v="1"/>
    <x v="0"/>
    <e v="#N/A"/>
  </r>
  <r>
    <n v="682539"/>
    <x v="1218"/>
    <x v="5"/>
    <x v="5"/>
    <s v="PALM BEACH"/>
    <x v="0"/>
    <x v="1"/>
    <s v="INDEPENDENT"/>
    <n v="7"/>
    <x v="2"/>
    <n v="20"/>
    <n v="27"/>
    <n v="31"/>
    <x v="0"/>
    <s v="As Expected"/>
    <x v="0"/>
    <n v="29"/>
    <n v="39"/>
    <n v="71"/>
    <x v="2"/>
    <x v="1"/>
    <n v="28"/>
    <n v="28"/>
    <n v="0"/>
    <x v="2"/>
    <x v="0"/>
    <n v="65"/>
  </r>
  <r>
    <n v="682540"/>
    <x v="7252"/>
    <x v="0"/>
    <x v="5"/>
    <s v="BROWARD"/>
    <x v="0"/>
    <x v="0"/>
    <s v="DAVITA"/>
    <n v="12"/>
    <x v="2"/>
    <n v="24"/>
    <n v="41"/>
    <n v="48"/>
    <x v="0"/>
    <s v="As Expected"/>
    <x v="0"/>
    <n v="30"/>
    <n v="34"/>
    <n v="110"/>
    <x v="1"/>
    <x v="1"/>
    <n v="48"/>
    <n v="48"/>
    <n v="0"/>
    <x v="2"/>
    <x v="0"/>
    <e v="#N/A"/>
  </r>
  <r>
    <n v="852556"/>
    <x v="1507"/>
    <x v="1"/>
    <x v="10"/>
    <m/>
    <x v="0"/>
    <x v="0"/>
    <s v="DAVITA"/>
    <n v="4"/>
    <x v="1"/>
    <n v="70"/>
    <n v="103"/>
    <n v="118"/>
    <x v="0"/>
    <s v="As Expected"/>
    <x v="0"/>
    <n v="79"/>
    <n v="72"/>
    <n v="127"/>
    <x v="2"/>
    <x v="1"/>
    <n v="18"/>
    <n v="18"/>
    <n v="0"/>
    <x v="2"/>
    <x v="0"/>
    <e v="#N/A"/>
  </r>
  <r>
    <n v="852557"/>
    <x v="7253"/>
    <x v="0"/>
    <x v="10"/>
    <m/>
    <x v="0"/>
    <x v="0"/>
    <s v="FRESENIUS MEDICAL CARE"/>
    <n v="17"/>
    <x v="0"/>
    <n v="33"/>
    <n v="51"/>
    <n v="58"/>
    <x v="0"/>
    <s v="As Expected"/>
    <x v="0"/>
    <n v="37"/>
    <n v="39"/>
    <n v="37"/>
    <x v="1"/>
    <x v="0"/>
    <n v="33"/>
    <n v="33"/>
    <n v="0"/>
    <x v="2"/>
    <x v="0"/>
    <e v="#N/A"/>
  </r>
  <r>
    <n v="852558"/>
    <x v="7254"/>
    <x v="5"/>
    <x v="10"/>
    <m/>
    <x v="0"/>
    <x v="0"/>
    <s v="FRESENIUS MEDICAL CARE"/>
    <n v="11"/>
    <x v="2"/>
    <n v="11"/>
    <n v="20"/>
    <n v="19"/>
    <x v="0"/>
    <s v="As Expected"/>
    <x v="2"/>
    <n v="15"/>
    <n v="14"/>
    <n v="15"/>
    <x v="2"/>
    <x v="0"/>
    <n v="21"/>
    <n v="21"/>
    <n v="0"/>
    <x v="2"/>
    <x v="0"/>
    <e v="#N/A"/>
  </r>
  <r>
    <n v="742521"/>
    <x v="7255"/>
    <x v="5"/>
    <x v="46"/>
    <m/>
    <x v="0"/>
    <x v="0"/>
    <s v="INNOVATIVE DIALYSIS SYSTEMS"/>
    <n v="2"/>
    <x v="2"/>
    <n v="11"/>
    <n v="18"/>
    <n v="18"/>
    <x v="2"/>
    <s v="As Expected"/>
    <x v="2"/>
    <n v="12"/>
    <n v="16"/>
    <n v="12"/>
    <x v="2"/>
    <x v="3"/>
    <n v="0"/>
    <n v="0"/>
    <n v="0"/>
    <x v="2"/>
    <x v="0"/>
    <s v="No Score"/>
  </r>
  <r>
    <n v="742522"/>
    <x v="7256"/>
    <x v="4"/>
    <x v="46"/>
    <m/>
    <x v="0"/>
    <x v="0"/>
    <s v="DAVITA"/>
    <n v="24"/>
    <x v="2"/>
    <n v="9"/>
    <n v="12"/>
    <n v="18"/>
    <x v="2"/>
    <s v="As Expected"/>
    <x v="2"/>
    <n v="10"/>
    <n v="14"/>
    <n v="10"/>
    <x v="2"/>
    <x v="1"/>
    <n v="18"/>
    <n v="18"/>
    <n v="0"/>
    <x v="2"/>
    <x v="0"/>
    <e v="#N/A"/>
  </r>
  <r>
    <n v="742523"/>
    <x v="7257"/>
    <x v="3"/>
    <x v="46"/>
    <m/>
    <x v="0"/>
    <x v="1"/>
    <s v="INDEPENDENT"/>
    <n v="1"/>
    <x v="2"/>
    <n v="6"/>
    <n v="17"/>
    <n v="19"/>
    <x v="2"/>
    <s v="Not Available"/>
    <x v="2"/>
    <n v="6"/>
    <n v="1"/>
    <n v="6"/>
    <x v="2"/>
    <x v="3"/>
    <n v="0"/>
    <n v="0"/>
    <n v="0"/>
    <x v="2"/>
    <x v="0"/>
    <e v="#N/A"/>
  </r>
  <r>
    <n v="682541"/>
    <x v="7258"/>
    <x v="1"/>
    <x v="5"/>
    <s v="PALM BEACH"/>
    <x v="0"/>
    <x v="0"/>
    <s v="AMERICAN RENAL ASSOCIATES"/>
    <n v="12"/>
    <x v="0"/>
    <n v="55"/>
    <n v="87"/>
    <n v="86"/>
    <x v="0"/>
    <s v="As Expected"/>
    <x v="1"/>
    <n v="66"/>
    <n v="80"/>
    <n v="282"/>
    <x v="0"/>
    <x v="1"/>
    <n v="75"/>
    <n v="75"/>
    <n v="0"/>
    <x v="1"/>
    <x v="0"/>
    <n v="63"/>
  </r>
  <r>
    <n v="682542"/>
    <x v="7259"/>
    <x v="0"/>
    <x v="5"/>
    <s v="LEE"/>
    <x v="0"/>
    <x v="0"/>
    <s v="AMERICAN RENAL ASSOCIATES"/>
    <n v="17"/>
    <x v="0"/>
    <n v="56"/>
    <n v="93"/>
    <n v="100"/>
    <x v="0"/>
    <s v="As Expected"/>
    <x v="0"/>
    <n v="71"/>
    <n v="127"/>
    <n v="360"/>
    <x v="1"/>
    <x v="1"/>
    <n v="97"/>
    <n v="97"/>
    <n v="0"/>
    <x v="1"/>
    <x v="0"/>
    <n v="50"/>
  </r>
  <r>
    <n v="682543"/>
    <x v="7260"/>
    <x v="1"/>
    <x v="5"/>
    <s v="BROWARD"/>
    <x v="0"/>
    <x v="0"/>
    <s v="DAVITA"/>
    <n v="3"/>
    <x v="0"/>
    <n v="25"/>
    <n v="55"/>
    <n v="55"/>
    <x v="1"/>
    <s v="As Expected"/>
    <x v="0"/>
    <n v="32"/>
    <n v="37"/>
    <n v="127"/>
    <x v="2"/>
    <x v="1"/>
    <n v="18"/>
    <n v="18"/>
    <n v="0"/>
    <x v="1"/>
    <x v="0"/>
    <e v="#N/A"/>
  </r>
  <r>
    <n v="682544"/>
    <x v="7261"/>
    <x v="0"/>
    <x v="5"/>
    <s v="BROWARD"/>
    <x v="0"/>
    <x v="1"/>
    <s v="INDEPENDENT"/>
    <n v="15"/>
    <x v="0"/>
    <n v="30"/>
    <n v="47"/>
    <n v="47"/>
    <x v="0"/>
    <s v="As Expected"/>
    <x v="0"/>
    <n v="33"/>
    <n v="54"/>
    <n v="125"/>
    <x v="1"/>
    <x v="1"/>
    <n v="48"/>
    <n v="48"/>
    <n v="0"/>
    <x v="1"/>
    <x v="0"/>
    <n v="46"/>
  </r>
  <r>
    <n v="682661"/>
    <x v="7262"/>
    <x v="4"/>
    <x v="5"/>
    <m/>
    <x v="0"/>
    <x v="0"/>
    <s v="DAVITA"/>
    <n v="24"/>
    <x v="0"/>
    <n v="33"/>
    <n v="44"/>
    <n v="43"/>
    <x v="0"/>
    <s v="As Expected"/>
    <x v="0"/>
    <n v="36"/>
    <n v="31"/>
    <n v="50"/>
    <x v="1"/>
    <x v="1"/>
    <n v="45"/>
    <n v="45"/>
    <n v="0"/>
    <x v="2"/>
    <x v="0"/>
    <e v="#N/A"/>
  </r>
  <r>
    <n v="682662"/>
    <x v="7263"/>
    <x v="5"/>
    <x v="5"/>
    <m/>
    <x v="0"/>
    <x v="0"/>
    <s v="FRESENIUS MEDICAL CARE"/>
    <n v="17"/>
    <x v="0"/>
    <n v="35"/>
    <n v="74"/>
    <n v="77"/>
    <x v="0"/>
    <s v="As Expected"/>
    <x v="0"/>
    <n v="45"/>
    <n v="48"/>
    <n v="52"/>
    <x v="0"/>
    <x v="1"/>
    <n v="69"/>
    <n v="69"/>
    <n v="0"/>
    <x v="2"/>
    <x v="0"/>
    <s v="No Score"/>
  </r>
  <r>
    <n v="552883"/>
    <x v="7264"/>
    <x v="3"/>
    <x v="4"/>
    <m/>
    <x v="0"/>
    <x v="0"/>
    <s v="DAVITA"/>
    <n v="6"/>
    <x v="4"/>
    <s v=" "/>
    <m/>
    <m/>
    <x v="4"/>
    <s v=" "/>
    <x v="4"/>
    <s v=" "/>
    <s v=" "/>
    <m/>
    <x v="4"/>
    <x v="4"/>
    <m/>
    <m/>
    <m/>
    <x v="4"/>
    <x v="4"/>
    <e v="#N/A"/>
  </r>
  <r>
    <n v="552885"/>
    <x v="7265"/>
    <x v="3"/>
    <x v="4"/>
    <m/>
    <x v="0"/>
    <x v="0"/>
    <s v="DAVITA"/>
    <n v="33"/>
    <x v="4"/>
    <s v=" "/>
    <m/>
    <m/>
    <x v="4"/>
    <s v=" "/>
    <x v="4"/>
    <s v=" "/>
    <s v=" "/>
    <m/>
    <x v="4"/>
    <x v="4"/>
    <m/>
    <m/>
    <m/>
    <x v="4"/>
    <x v="4"/>
    <e v="#N/A"/>
  </r>
  <r>
    <n v="552888"/>
    <x v="410"/>
    <x v="3"/>
    <x v="4"/>
    <m/>
    <x v="1"/>
    <x v="0"/>
    <s v="SATELLITE HEALTHCARE"/>
    <n v="13"/>
    <x v="4"/>
    <s v=" "/>
    <m/>
    <m/>
    <x v="4"/>
    <s v=" "/>
    <x v="4"/>
    <s v=" "/>
    <s v=" "/>
    <m/>
    <x v="4"/>
    <x v="4"/>
    <m/>
    <m/>
    <m/>
    <x v="4"/>
    <x v="4"/>
    <e v="#N/A"/>
  </r>
  <r>
    <n v="552889"/>
    <x v="7266"/>
    <x v="3"/>
    <x v="4"/>
    <m/>
    <x v="0"/>
    <x v="0"/>
    <s v="DAVITA"/>
    <n v="25"/>
    <x v="4"/>
    <s v=" "/>
    <m/>
    <m/>
    <x v="4"/>
    <s v=" "/>
    <x v="4"/>
    <s v=" "/>
    <s v=" "/>
    <m/>
    <x v="4"/>
    <x v="4"/>
    <m/>
    <m/>
    <m/>
    <x v="4"/>
    <x v="4"/>
    <e v="#N/A"/>
  </r>
  <r>
    <n v="552890"/>
    <x v="7267"/>
    <x v="3"/>
    <x v="4"/>
    <m/>
    <x v="0"/>
    <x v="1"/>
    <s v="INDEPENDENT"/>
    <n v="32"/>
    <x v="4"/>
    <s v=" "/>
    <m/>
    <m/>
    <x v="4"/>
    <s v=" "/>
    <x v="4"/>
    <s v=" "/>
    <s v=" "/>
    <m/>
    <x v="4"/>
    <x v="4"/>
    <m/>
    <m/>
    <m/>
    <x v="4"/>
    <x v="4"/>
    <e v="#N/A"/>
  </r>
  <r>
    <n v="552891"/>
    <x v="7268"/>
    <x v="3"/>
    <x v="4"/>
    <m/>
    <x v="0"/>
    <x v="0"/>
    <s v="DAVITA"/>
    <n v="25"/>
    <x v="4"/>
    <s v=" "/>
    <m/>
    <m/>
    <x v="4"/>
    <s v=" "/>
    <x v="4"/>
    <s v=" "/>
    <s v=" "/>
    <m/>
    <x v="4"/>
    <x v="4"/>
    <m/>
    <m/>
    <m/>
    <x v="4"/>
    <x v="4"/>
    <e v="#N/A"/>
  </r>
  <r>
    <n v="552892"/>
    <x v="7269"/>
    <x v="3"/>
    <x v="4"/>
    <m/>
    <x v="0"/>
    <x v="0"/>
    <s v="FRESENIUS MEDICAL CARE"/>
    <n v="16"/>
    <x v="4"/>
    <s v=" "/>
    <m/>
    <m/>
    <x v="4"/>
    <s v=" "/>
    <x v="4"/>
    <s v=" "/>
    <s v=" "/>
    <m/>
    <x v="4"/>
    <x v="4"/>
    <m/>
    <m/>
    <m/>
    <x v="4"/>
    <x v="4"/>
    <e v="#N/A"/>
  </r>
  <r>
    <n v="682545"/>
    <x v="7270"/>
    <x v="2"/>
    <x v="5"/>
    <s v="DUVAL"/>
    <x v="0"/>
    <x v="0"/>
    <s v="AMERICAN RENAL ASSOCIATES"/>
    <n v="20"/>
    <x v="0"/>
    <n v="46"/>
    <n v="63"/>
    <n v="66"/>
    <x v="0"/>
    <s v="As Expected"/>
    <x v="3"/>
    <n v="57"/>
    <n v="66"/>
    <n v="180"/>
    <x v="1"/>
    <x v="1"/>
    <n v="56"/>
    <n v="56"/>
    <n v="0"/>
    <x v="1"/>
    <x v="0"/>
    <n v="50"/>
  </r>
  <r>
    <n v="682546"/>
    <x v="7271"/>
    <x v="0"/>
    <x v="5"/>
    <s v="MIAMI-DADE"/>
    <x v="0"/>
    <x v="0"/>
    <s v="DAVITA"/>
    <n v="9"/>
    <x v="0"/>
    <n v="41"/>
    <n v="66"/>
    <n v="72"/>
    <x v="0"/>
    <s v="Worse than Expected"/>
    <x v="1"/>
    <n v="51"/>
    <n v="64"/>
    <n v="237"/>
    <x v="1"/>
    <x v="1"/>
    <n v="73"/>
    <n v="73"/>
    <n v="0"/>
    <x v="1"/>
    <x v="0"/>
    <e v="#N/A"/>
  </r>
  <r>
    <n v="682547"/>
    <x v="7272"/>
    <x v="5"/>
    <x v="5"/>
    <s v="DUVAL"/>
    <x v="0"/>
    <x v="1"/>
    <s v="INDEPENDENT"/>
    <n v="8"/>
    <x v="2"/>
    <n v="12"/>
    <n v="29"/>
    <n v="31"/>
    <x v="1"/>
    <s v="As Expected"/>
    <x v="1"/>
    <n v="21"/>
    <n v="33"/>
    <n v="96"/>
    <x v="2"/>
    <x v="1"/>
    <n v="28"/>
    <n v="28"/>
    <n v="0"/>
    <x v="2"/>
    <x v="0"/>
    <n v="54"/>
  </r>
  <r>
    <n v="682548"/>
    <x v="7273"/>
    <x v="2"/>
    <x v="5"/>
    <s v="SANTA ROSA"/>
    <x v="0"/>
    <x v="0"/>
    <s v="FRESENIUS MEDICAL CARE"/>
    <n v="17"/>
    <x v="2"/>
    <n v="19"/>
    <n v="27"/>
    <n v="32"/>
    <x v="0"/>
    <s v="As Expected"/>
    <x v="0"/>
    <n v="22"/>
    <n v="17"/>
    <n v="88"/>
    <x v="1"/>
    <x v="1"/>
    <n v="31"/>
    <n v="31"/>
    <n v="0"/>
    <x v="2"/>
    <x v="0"/>
    <n v="89"/>
  </r>
  <r>
    <n v="682549"/>
    <x v="7274"/>
    <x v="0"/>
    <x v="5"/>
    <s v="SEMINOLE"/>
    <x v="0"/>
    <x v="0"/>
    <s v="DAVITA"/>
    <n v="20"/>
    <x v="0"/>
    <n v="35"/>
    <n v="59"/>
    <n v="64"/>
    <x v="1"/>
    <s v="Worse than Expected"/>
    <x v="0"/>
    <n v="43"/>
    <n v="104"/>
    <n v="184"/>
    <x v="0"/>
    <x v="1"/>
    <n v="64"/>
    <n v="64"/>
    <n v="0"/>
    <x v="1"/>
    <x v="0"/>
    <e v="#N/A"/>
  </r>
  <r>
    <n v="742524"/>
    <x v="6729"/>
    <x v="3"/>
    <x v="46"/>
    <m/>
    <x v="0"/>
    <x v="0"/>
    <s v="FRESENIUS MEDICAL CARE"/>
    <n v="1"/>
    <x v="2"/>
    <n v="12"/>
    <n v="23"/>
    <n v="23"/>
    <x v="2"/>
    <s v="Not Available"/>
    <x v="2"/>
    <n v="13"/>
    <n v="8"/>
    <n v="13"/>
    <x v="2"/>
    <x v="3"/>
    <n v="7"/>
    <n v="7"/>
    <n v="0"/>
    <x v="2"/>
    <x v="0"/>
    <n v="65"/>
  </r>
  <r>
    <n v="742525"/>
    <x v="7275"/>
    <x v="3"/>
    <x v="46"/>
    <m/>
    <x v="0"/>
    <x v="0"/>
    <s v="FRESENIUS MEDICAL CARE"/>
    <n v="1"/>
    <x v="2"/>
    <n v="20"/>
    <n v="27"/>
    <n v="31"/>
    <x v="0"/>
    <s v="As Expected"/>
    <x v="2"/>
    <n v="22"/>
    <n v="26"/>
    <n v="22"/>
    <x v="2"/>
    <x v="3"/>
    <n v="2"/>
    <n v="2"/>
    <n v="0"/>
    <x v="2"/>
    <x v="0"/>
    <e v="#N/A"/>
  </r>
  <r>
    <n v="742526"/>
    <x v="7276"/>
    <x v="3"/>
    <x v="46"/>
    <s v="DALLAS"/>
    <x v="0"/>
    <x v="0"/>
    <s v="DAVITA"/>
    <n v="17"/>
    <x v="2"/>
    <n v="3"/>
    <n v="7"/>
    <n v="9"/>
    <x v="2"/>
    <s v="Not Available"/>
    <x v="2"/>
    <n v="5"/>
    <n v="3"/>
    <n v="5"/>
    <x v="2"/>
    <x v="3"/>
    <n v="8"/>
    <n v="8"/>
    <n v="0"/>
    <x v="2"/>
    <x v="0"/>
    <e v="#N/A"/>
  </r>
  <r>
    <n v="852559"/>
    <x v="7277"/>
    <x v="3"/>
    <x v="10"/>
    <m/>
    <x v="0"/>
    <x v="0"/>
    <s v="FRESENIUS MEDICAL CARE"/>
    <n v="17"/>
    <x v="2"/>
    <n v="3"/>
    <n v="15"/>
    <n v="21"/>
    <x v="2"/>
    <s v="Not Available"/>
    <x v="2"/>
    <n v="5"/>
    <n v="4"/>
    <n v="5"/>
    <x v="2"/>
    <x v="1"/>
    <n v="21"/>
    <n v="21"/>
    <n v="0"/>
    <x v="2"/>
    <x v="0"/>
    <e v="#N/A"/>
  </r>
  <r>
    <n v="852560"/>
    <x v="7278"/>
    <x v="3"/>
    <x v="10"/>
    <m/>
    <x v="0"/>
    <x v="0"/>
    <s v="DAVITA"/>
    <n v="13"/>
    <x v="2"/>
    <n v="9"/>
    <n v="13"/>
    <n v="17"/>
    <x v="2"/>
    <s v="Not Available"/>
    <x v="2"/>
    <n v="10"/>
    <n v="6"/>
    <n v="10"/>
    <x v="2"/>
    <x v="1"/>
    <n v="18"/>
    <n v="18"/>
    <n v="0"/>
    <x v="2"/>
    <x v="0"/>
    <e v="#N/A"/>
  </r>
  <r>
    <n v="852561"/>
    <x v="758"/>
    <x v="3"/>
    <x v="10"/>
    <m/>
    <x v="0"/>
    <x v="0"/>
    <s v="FRESENIUS MEDICAL CARE"/>
    <n v="11"/>
    <x v="2"/>
    <n v="6"/>
    <n v="14"/>
    <n v="15"/>
    <x v="2"/>
    <s v="Not Available"/>
    <x v="2"/>
    <n v="9"/>
    <n v="7"/>
    <n v="9"/>
    <x v="2"/>
    <x v="1"/>
    <n v="15"/>
    <n v="15"/>
    <n v="0"/>
    <x v="2"/>
    <x v="0"/>
    <n v="38"/>
  </r>
  <r>
    <n v="682663"/>
    <x v="7279"/>
    <x v="1"/>
    <x v="5"/>
    <m/>
    <x v="0"/>
    <x v="0"/>
    <s v="DAVITA"/>
    <n v="20"/>
    <x v="2"/>
    <n v="14"/>
    <n v="24"/>
    <n v="29"/>
    <x v="0"/>
    <s v="As Expected"/>
    <x v="2"/>
    <n v="16"/>
    <n v="22"/>
    <n v="16"/>
    <x v="1"/>
    <x v="1"/>
    <n v="30"/>
    <n v="30"/>
    <n v="0"/>
    <x v="2"/>
    <x v="0"/>
    <e v="#N/A"/>
  </r>
  <r>
    <n v="682664"/>
    <x v="7280"/>
    <x v="4"/>
    <x v="5"/>
    <m/>
    <x v="1"/>
    <x v="0"/>
    <s v="DIALYSIS CLINIC, INC."/>
    <n v="40"/>
    <x v="0"/>
    <n v="129"/>
    <n v="199"/>
    <n v="201"/>
    <x v="0"/>
    <s v="Worse than Expected"/>
    <x v="0"/>
    <n v="152"/>
    <n v="167"/>
    <n v="290"/>
    <x v="2"/>
    <x v="0"/>
    <n v="177"/>
    <n v="177"/>
    <n v="0"/>
    <x v="2"/>
    <x v="0"/>
    <n v="16"/>
  </r>
  <r>
    <n v="682665"/>
    <x v="7281"/>
    <x v="1"/>
    <x v="5"/>
    <m/>
    <x v="0"/>
    <x v="0"/>
    <s v="DAVITA"/>
    <n v="16"/>
    <x v="0"/>
    <n v="19"/>
    <n v="38"/>
    <n v="44"/>
    <x v="0"/>
    <s v="As Expected"/>
    <x v="2"/>
    <n v="23"/>
    <n v="26"/>
    <n v="23"/>
    <x v="1"/>
    <x v="1"/>
    <n v="38"/>
    <n v="38"/>
    <n v="0"/>
    <x v="2"/>
    <x v="0"/>
    <e v="#N/A"/>
  </r>
  <r>
    <n v="682666"/>
    <x v="7282"/>
    <x v="0"/>
    <x v="5"/>
    <m/>
    <x v="0"/>
    <x v="0"/>
    <s v="FRESENIUS MEDICAL CARE"/>
    <n v="13"/>
    <x v="2"/>
    <n v="15"/>
    <n v="27"/>
    <n v="30"/>
    <x v="0"/>
    <s v="As Expected"/>
    <x v="2"/>
    <n v="21"/>
    <n v="21"/>
    <n v="21"/>
    <x v="1"/>
    <x v="1"/>
    <n v="30"/>
    <n v="30"/>
    <n v="0"/>
    <x v="2"/>
    <x v="0"/>
    <e v="#N/A"/>
  </r>
  <r>
    <n v="852510"/>
    <x v="7283"/>
    <x v="4"/>
    <x v="10"/>
    <m/>
    <x v="0"/>
    <x v="0"/>
    <s v="DAVITA"/>
    <n v="17"/>
    <x v="0"/>
    <n v="43"/>
    <n v="60"/>
    <n v="60"/>
    <x v="0"/>
    <s v="As Expected"/>
    <x v="0"/>
    <n v="48"/>
    <n v="53"/>
    <n v="113"/>
    <x v="0"/>
    <x v="1"/>
    <n v="62"/>
    <n v="62"/>
    <n v="0"/>
    <x v="2"/>
    <x v="0"/>
    <e v="#N/A"/>
  </r>
  <r>
    <n v="682550"/>
    <x v="7284"/>
    <x v="0"/>
    <x v="5"/>
    <s v="ORANGE"/>
    <x v="0"/>
    <x v="0"/>
    <s v="DAVITA"/>
    <n v="0"/>
    <x v="0"/>
    <n v="47"/>
    <n v="77"/>
    <n v="81"/>
    <x v="0"/>
    <s v="As Expected"/>
    <x v="0"/>
    <n v="52"/>
    <n v="46"/>
    <n v="196"/>
    <x v="2"/>
    <x v="3"/>
    <n v="0"/>
    <n v="0"/>
    <n v="0"/>
    <x v="1"/>
    <x v="0"/>
    <e v="#N/A"/>
  </r>
  <r>
    <n v="682551"/>
    <x v="7285"/>
    <x v="0"/>
    <x v="5"/>
    <s v="DUVAL"/>
    <x v="0"/>
    <x v="0"/>
    <s v="FRESENIUS MEDICAL CARE"/>
    <n v="12"/>
    <x v="0"/>
    <n v="64"/>
    <n v="81"/>
    <n v="87"/>
    <x v="0"/>
    <s v="As Expected"/>
    <x v="0"/>
    <n v="70"/>
    <n v="101"/>
    <n v="290"/>
    <x v="1"/>
    <x v="1"/>
    <n v="86"/>
    <n v="86"/>
    <n v="0"/>
    <x v="0"/>
    <x v="0"/>
    <n v="41"/>
  </r>
  <r>
    <n v="682552"/>
    <x v="7286"/>
    <x v="0"/>
    <x v="5"/>
    <s v="POLK"/>
    <x v="0"/>
    <x v="0"/>
    <s v="DAVITA"/>
    <n v="12"/>
    <x v="0"/>
    <n v="64"/>
    <n v="96"/>
    <n v="97"/>
    <x v="0"/>
    <s v="As Expected"/>
    <x v="1"/>
    <n v="75"/>
    <n v="118"/>
    <n v="304"/>
    <x v="1"/>
    <x v="1"/>
    <n v="89"/>
    <n v="89"/>
    <n v="0"/>
    <x v="1"/>
    <x v="0"/>
    <e v="#N/A"/>
  </r>
  <r>
    <n v="682555"/>
    <x v="7287"/>
    <x v="1"/>
    <x v="5"/>
    <s v="BROWARD"/>
    <x v="0"/>
    <x v="0"/>
    <s v="AMERICAN RENAL ASSOCIATES"/>
    <n v="20"/>
    <x v="0"/>
    <n v="68"/>
    <n v="120"/>
    <n v="128"/>
    <x v="0"/>
    <s v="As Expected"/>
    <x v="0"/>
    <n v="87"/>
    <n v="87"/>
    <n v="314"/>
    <x v="1"/>
    <x v="1"/>
    <n v="110"/>
    <n v="110"/>
    <n v="0"/>
    <x v="1"/>
    <x v="0"/>
    <n v="62"/>
  </r>
  <r>
    <n v="682556"/>
    <x v="7288"/>
    <x v="1"/>
    <x v="5"/>
    <s v="MIAMI-DADE"/>
    <x v="0"/>
    <x v="0"/>
    <s v="DAVITA"/>
    <n v="20"/>
    <x v="0"/>
    <n v="79"/>
    <n v="102"/>
    <n v="106"/>
    <x v="0"/>
    <s v="As Expected"/>
    <x v="0"/>
    <n v="86"/>
    <n v="71"/>
    <n v="273"/>
    <x v="1"/>
    <x v="1"/>
    <n v="93"/>
    <n v="93"/>
    <n v="0"/>
    <x v="1"/>
    <x v="0"/>
    <e v="#N/A"/>
  </r>
  <r>
    <n v="682557"/>
    <x v="7289"/>
    <x v="4"/>
    <x v="5"/>
    <s v="BROWARD"/>
    <x v="0"/>
    <x v="0"/>
    <s v="FRESENIUS MEDICAL CARE"/>
    <n v="0"/>
    <x v="0"/>
    <n v="50"/>
    <n v="96"/>
    <n v="100"/>
    <x v="1"/>
    <s v="As Expected"/>
    <x v="0"/>
    <n v="57"/>
    <n v="38"/>
    <n v="220"/>
    <x v="2"/>
    <x v="1"/>
    <n v="25"/>
    <n v="25"/>
    <n v="0"/>
    <x v="3"/>
    <x v="3"/>
    <n v="39"/>
  </r>
  <r>
    <n v="682558"/>
    <x v="7290"/>
    <x v="0"/>
    <x v="5"/>
    <s v="HARDEE"/>
    <x v="0"/>
    <x v="0"/>
    <s v="FRESENIUS MEDICAL CARE"/>
    <n v="17"/>
    <x v="0"/>
    <n v="49"/>
    <n v="67"/>
    <n v="71"/>
    <x v="0"/>
    <s v="As Expected"/>
    <x v="0"/>
    <n v="59"/>
    <n v="67"/>
    <n v="234"/>
    <x v="1"/>
    <x v="1"/>
    <n v="67"/>
    <n v="67"/>
    <n v="0"/>
    <x v="2"/>
    <x v="0"/>
    <n v="63"/>
  </r>
  <r>
    <n v="682560"/>
    <x v="7291"/>
    <x v="0"/>
    <x v="5"/>
    <s v="DUVAL"/>
    <x v="0"/>
    <x v="0"/>
    <s v="DAVITA"/>
    <n v="16"/>
    <x v="0"/>
    <n v="24"/>
    <n v="33"/>
    <n v="34"/>
    <x v="0"/>
    <s v="As Expected"/>
    <x v="0"/>
    <n v="30"/>
    <n v="29"/>
    <n v="134"/>
    <x v="1"/>
    <x v="1"/>
    <n v="31"/>
    <n v="31"/>
    <n v="0"/>
    <x v="2"/>
    <x v="0"/>
    <e v="#N/A"/>
  </r>
  <r>
    <n v="552879"/>
    <x v="7292"/>
    <x v="3"/>
    <x v="4"/>
    <m/>
    <x v="0"/>
    <x v="1"/>
    <s v="INDEPENDENT"/>
    <n v="24"/>
    <x v="2"/>
    <n v="0"/>
    <n v="11"/>
    <n v="0"/>
    <x v="2"/>
    <s v="Not Available"/>
    <x v="2"/>
    <n v="0"/>
    <n v="3"/>
    <n v="0"/>
    <x v="2"/>
    <x v="0"/>
    <n v="13"/>
    <n v="13"/>
    <n v="0"/>
    <x v="2"/>
    <x v="0"/>
    <e v="#N/A"/>
  </r>
  <r>
    <n v="552880"/>
    <x v="7293"/>
    <x v="3"/>
    <x v="4"/>
    <m/>
    <x v="0"/>
    <x v="0"/>
    <s v="FRESENIUS MEDICAL CARE"/>
    <n v="25"/>
    <x v="2"/>
    <n v="0"/>
    <n v="0"/>
    <n v="0"/>
    <x v="2"/>
    <s v="Not Available"/>
    <x v="2"/>
    <n v="0"/>
    <n v="0"/>
    <n v="0"/>
    <x v="2"/>
    <x v="3"/>
    <n v="0"/>
    <n v="0"/>
    <n v="0"/>
    <x v="2"/>
    <x v="1"/>
    <e v="#N/A"/>
  </r>
  <r>
    <n v="852562"/>
    <x v="7294"/>
    <x v="3"/>
    <x v="10"/>
    <m/>
    <x v="0"/>
    <x v="0"/>
    <s v="RENAL CARE PARTNERS"/>
    <n v="3"/>
    <x v="2"/>
    <n v="2"/>
    <n v="3"/>
    <n v="4"/>
    <x v="2"/>
    <s v="Not Available"/>
    <x v="2"/>
    <n v="2"/>
    <n v="0"/>
    <n v="2"/>
    <x v="2"/>
    <x v="3"/>
    <n v="0"/>
    <n v="0"/>
    <n v="0"/>
    <x v="2"/>
    <x v="1"/>
    <e v="#N/A"/>
  </r>
  <r>
    <n v="852563"/>
    <x v="7295"/>
    <x v="3"/>
    <x v="10"/>
    <m/>
    <x v="0"/>
    <x v="0"/>
    <s v="FRESENIUS MEDICAL CARE"/>
    <n v="11"/>
    <x v="2"/>
    <n v="9"/>
    <n v="11"/>
    <n v="13"/>
    <x v="2"/>
    <s v="Not Available"/>
    <x v="2"/>
    <n v="9"/>
    <n v="2"/>
    <n v="9"/>
    <x v="2"/>
    <x v="1"/>
    <n v="11"/>
    <n v="11"/>
    <n v="0"/>
    <x v="2"/>
    <x v="1"/>
    <e v="#N/A"/>
  </r>
  <r>
    <n v="852564"/>
    <x v="7296"/>
    <x v="3"/>
    <x v="10"/>
    <m/>
    <x v="0"/>
    <x v="0"/>
    <s v="FRESENIUS MEDICAL CARE"/>
    <n v="11"/>
    <x v="2"/>
    <n v="1"/>
    <n v="9"/>
    <n v="8"/>
    <x v="2"/>
    <s v="Not Available"/>
    <x v="2"/>
    <n v="4"/>
    <n v="0"/>
    <n v="4"/>
    <x v="2"/>
    <x v="3"/>
    <n v="10"/>
    <n v="10"/>
    <n v="0"/>
    <x v="2"/>
    <x v="1"/>
    <e v="#N/A"/>
  </r>
  <r>
    <n v="682619"/>
    <x v="7297"/>
    <x v="3"/>
    <x v="5"/>
    <s v="PINELLAS"/>
    <x v="0"/>
    <x v="1"/>
    <s v="INDEPENDENT"/>
    <n v="2"/>
    <x v="0"/>
    <n v="17"/>
    <n v="26"/>
    <n v="29"/>
    <x v="0"/>
    <s v="As Expected"/>
    <x v="0"/>
    <n v="20"/>
    <n v="19"/>
    <n v="54"/>
    <x v="2"/>
    <x v="3"/>
    <n v="1"/>
    <n v="1"/>
    <n v="0"/>
    <x v="2"/>
    <x v="0"/>
    <n v="74"/>
  </r>
  <r>
    <n v="682562"/>
    <x v="7298"/>
    <x v="1"/>
    <x v="5"/>
    <s v="PINELLAS"/>
    <x v="0"/>
    <x v="0"/>
    <s v="AMERICAN RENAL ASSOCIATES"/>
    <n v="24"/>
    <x v="0"/>
    <n v="33"/>
    <n v="124"/>
    <n v="132"/>
    <x v="0"/>
    <s v="As Expected"/>
    <x v="0"/>
    <n v="101"/>
    <n v="145"/>
    <n v="400"/>
    <x v="0"/>
    <x v="1"/>
    <n v="123"/>
    <n v="123"/>
    <n v="0"/>
    <x v="1"/>
    <x v="0"/>
    <n v="57"/>
  </r>
  <r>
    <n v="682563"/>
    <x v="7299"/>
    <x v="0"/>
    <x v="5"/>
    <s v="OSCEOLA"/>
    <x v="0"/>
    <x v="0"/>
    <s v="DAVITA"/>
    <n v="16"/>
    <x v="0"/>
    <n v="76"/>
    <n v="119"/>
    <n v="119"/>
    <x v="1"/>
    <s v="As Expected"/>
    <x v="0"/>
    <n v="85"/>
    <n v="129"/>
    <n v="373"/>
    <x v="0"/>
    <x v="1"/>
    <n v="121"/>
    <n v="121"/>
    <n v="0"/>
    <x v="1"/>
    <x v="0"/>
    <e v="#N/A"/>
  </r>
  <r>
    <n v="682564"/>
    <x v="7300"/>
    <x v="1"/>
    <x v="5"/>
    <s v="MIAMI-DADE"/>
    <x v="0"/>
    <x v="0"/>
    <s v="DAVITA"/>
    <n v="16"/>
    <x v="0"/>
    <n v="43"/>
    <n v="57"/>
    <n v="58"/>
    <x v="0"/>
    <s v="As Expected"/>
    <x v="0"/>
    <n v="48"/>
    <n v="45"/>
    <n v="158"/>
    <x v="1"/>
    <x v="1"/>
    <n v="59"/>
    <n v="59"/>
    <n v="0"/>
    <x v="2"/>
    <x v="0"/>
    <e v="#N/A"/>
  </r>
  <r>
    <n v="682565"/>
    <x v="7301"/>
    <x v="0"/>
    <x v="5"/>
    <s v="BREVARD"/>
    <x v="0"/>
    <x v="0"/>
    <s v="FRESENIUS MEDICAL CARE"/>
    <n v="17"/>
    <x v="0"/>
    <n v="73"/>
    <n v="116"/>
    <n v="121"/>
    <x v="0"/>
    <s v="As Expected"/>
    <x v="0"/>
    <n v="103"/>
    <n v="91"/>
    <n v="349"/>
    <x v="1"/>
    <x v="1"/>
    <n v="99"/>
    <n v="99"/>
    <n v="0"/>
    <x v="1"/>
    <x v="0"/>
    <n v="54"/>
  </r>
  <r>
    <n v="682566"/>
    <x v="7302"/>
    <x v="4"/>
    <x v="5"/>
    <s v="DUVAL"/>
    <x v="0"/>
    <x v="0"/>
    <s v="DAVITA"/>
    <n v="16"/>
    <x v="0"/>
    <n v="32"/>
    <n v="49"/>
    <n v="52"/>
    <x v="1"/>
    <s v="Worse than Expected"/>
    <x v="1"/>
    <n v="41"/>
    <n v="74"/>
    <n v="153"/>
    <x v="1"/>
    <x v="1"/>
    <n v="51"/>
    <n v="51"/>
    <n v="0"/>
    <x v="2"/>
    <x v="0"/>
    <e v="#N/A"/>
  </r>
  <r>
    <n v="682567"/>
    <x v="7303"/>
    <x v="0"/>
    <x v="5"/>
    <s v="SEMINOLE"/>
    <x v="0"/>
    <x v="0"/>
    <s v="DAVITA"/>
    <n v="20"/>
    <x v="0"/>
    <n v="105"/>
    <n v="147"/>
    <n v="159"/>
    <x v="1"/>
    <s v="As Expected"/>
    <x v="0"/>
    <n v="121"/>
    <n v="170"/>
    <n v="404"/>
    <x v="0"/>
    <x v="1"/>
    <n v="111"/>
    <n v="111"/>
    <n v="0"/>
    <x v="1"/>
    <x v="0"/>
    <e v="#N/A"/>
  </r>
  <r>
    <n v="682568"/>
    <x v="7304"/>
    <x v="0"/>
    <x v="5"/>
    <s v="COLUMBIA"/>
    <x v="0"/>
    <x v="0"/>
    <s v="DAVITA"/>
    <n v="16"/>
    <x v="0"/>
    <n v="21"/>
    <n v="32"/>
    <n v="33"/>
    <x v="0"/>
    <s v="As Expected"/>
    <x v="0"/>
    <n v="24"/>
    <n v="40"/>
    <n v="106"/>
    <x v="1"/>
    <x v="1"/>
    <n v="33"/>
    <n v="33"/>
    <n v="0"/>
    <x v="2"/>
    <x v="0"/>
    <e v="#N/A"/>
  </r>
  <r>
    <n v="682667"/>
    <x v="7305"/>
    <x v="0"/>
    <x v="5"/>
    <m/>
    <x v="0"/>
    <x v="0"/>
    <s v="FRESENIUS MEDICAL CARE"/>
    <n v="13"/>
    <x v="2"/>
    <n v="20"/>
    <n v="36"/>
    <n v="41"/>
    <x v="0"/>
    <s v="As Expected"/>
    <x v="2"/>
    <n v="24"/>
    <n v="17"/>
    <n v="24"/>
    <x v="1"/>
    <x v="1"/>
    <n v="39"/>
    <n v="39"/>
    <n v="0"/>
    <x v="2"/>
    <x v="0"/>
    <e v="#N/A"/>
  </r>
  <r>
    <n v="682569"/>
    <x v="7306"/>
    <x v="4"/>
    <x v="5"/>
    <s v="BREVARD"/>
    <x v="0"/>
    <x v="0"/>
    <s v="FRESENIUS MEDICAL CARE"/>
    <n v="17"/>
    <x v="1"/>
    <n v="81"/>
    <n v="121"/>
    <n v="130"/>
    <x v="0"/>
    <s v="As Expected"/>
    <x v="1"/>
    <n v="100"/>
    <n v="124"/>
    <n v="376"/>
    <x v="1"/>
    <x v="1"/>
    <n v="118"/>
    <n v="118"/>
    <n v="0"/>
    <x v="1"/>
    <x v="0"/>
    <n v="41"/>
  </r>
  <r>
    <n v="682571"/>
    <x v="7307"/>
    <x v="2"/>
    <x v="5"/>
    <s v="OKALOOSA"/>
    <x v="0"/>
    <x v="0"/>
    <s v="FRESENIUS MEDICAL CARE"/>
    <n v="17"/>
    <x v="0"/>
    <n v="46"/>
    <n v="63"/>
    <n v="68"/>
    <x v="0"/>
    <s v="As Expected"/>
    <x v="0"/>
    <n v="51"/>
    <n v="38"/>
    <n v="193"/>
    <x v="0"/>
    <x v="1"/>
    <n v="61"/>
    <n v="61"/>
    <n v="0"/>
    <x v="2"/>
    <x v="0"/>
    <n v="80"/>
  </r>
  <r>
    <n v="682572"/>
    <x v="7308"/>
    <x v="0"/>
    <x v="5"/>
    <s v="CLAY"/>
    <x v="0"/>
    <x v="0"/>
    <s v="DAVITA"/>
    <n v="16"/>
    <x v="0"/>
    <n v="59"/>
    <n v="81"/>
    <n v="82"/>
    <x v="0"/>
    <s v="As Expected"/>
    <x v="0"/>
    <n v="70"/>
    <n v="66"/>
    <n v="243"/>
    <x v="1"/>
    <x v="1"/>
    <n v="64"/>
    <n v="64"/>
    <n v="0"/>
    <x v="1"/>
    <x v="0"/>
    <e v="#N/A"/>
  </r>
  <r>
    <n v="552765"/>
    <x v="7309"/>
    <x v="3"/>
    <x v="4"/>
    <s v="STANISLAUS"/>
    <x v="0"/>
    <x v="0"/>
    <s v="DAVITA"/>
    <n v="4"/>
    <x v="0"/>
    <n v="25"/>
    <n v="62"/>
    <n v="66"/>
    <x v="0"/>
    <s v="As Expected"/>
    <x v="0"/>
    <n v="28"/>
    <n v="26"/>
    <n v="87"/>
    <x v="2"/>
    <x v="3"/>
    <n v="2"/>
    <n v="2"/>
    <n v="0"/>
    <x v="3"/>
    <x v="3"/>
    <e v="#N/A"/>
  </r>
  <r>
    <n v="682573"/>
    <x v="7310"/>
    <x v="1"/>
    <x v="5"/>
    <s v="MARION"/>
    <x v="0"/>
    <x v="0"/>
    <s v="DAVITA"/>
    <n v="2"/>
    <x v="0"/>
    <n v="57"/>
    <n v="83"/>
    <n v="87"/>
    <x v="0"/>
    <s v="As Expected"/>
    <x v="0"/>
    <n v="67"/>
    <n v="75"/>
    <n v="204"/>
    <x v="2"/>
    <x v="1"/>
    <n v="22"/>
    <n v="22"/>
    <n v="0"/>
    <x v="1"/>
    <x v="0"/>
    <e v="#N/A"/>
  </r>
  <r>
    <n v="552881"/>
    <x v="7311"/>
    <x v="3"/>
    <x v="4"/>
    <m/>
    <x v="0"/>
    <x v="0"/>
    <s v="FRESENIUS MEDICAL CARE"/>
    <n v="25"/>
    <x v="2"/>
    <n v="0"/>
    <n v="0"/>
    <n v="0"/>
    <x v="2"/>
    <s v="Not Available"/>
    <x v="2"/>
    <n v="0"/>
    <n v="0"/>
    <n v="0"/>
    <x v="2"/>
    <x v="3"/>
    <n v="0"/>
    <n v="0"/>
    <n v="0"/>
    <x v="2"/>
    <x v="1"/>
    <e v="#N/A"/>
  </r>
  <r>
    <n v="552882"/>
    <x v="7312"/>
    <x v="3"/>
    <x v="4"/>
    <m/>
    <x v="0"/>
    <x v="0"/>
    <s v="DAVITA"/>
    <n v="21"/>
    <x v="2"/>
    <n v="2"/>
    <n v="2"/>
    <n v="0"/>
    <x v="2"/>
    <s v="Not Available"/>
    <x v="2"/>
    <n v="2"/>
    <n v="0"/>
    <n v="2"/>
    <x v="2"/>
    <x v="3"/>
    <n v="1"/>
    <n v="1"/>
    <n v="0"/>
    <x v="2"/>
    <x v="1"/>
    <e v="#N/A"/>
  </r>
  <r>
    <n v="552884"/>
    <x v="7313"/>
    <x v="3"/>
    <x v="4"/>
    <m/>
    <x v="0"/>
    <x v="0"/>
    <s v="RENAL CARE PARTNERS"/>
    <n v="24"/>
    <x v="2"/>
    <n v="0"/>
    <n v="0"/>
    <n v="0"/>
    <x v="2"/>
    <s v="Not Available"/>
    <x v="2"/>
    <n v="0"/>
    <n v="0"/>
    <n v="0"/>
    <x v="2"/>
    <x v="3"/>
    <n v="0"/>
    <n v="0"/>
    <n v="0"/>
    <x v="2"/>
    <x v="1"/>
    <e v="#N/A"/>
  </r>
  <r>
    <n v="552886"/>
    <x v="7314"/>
    <x v="3"/>
    <x v="4"/>
    <m/>
    <x v="0"/>
    <x v="0"/>
    <s v="FRESENIUS MEDICAL CARE"/>
    <n v="25"/>
    <x v="2"/>
    <n v="0"/>
    <n v="0"/>
    <n v="0"/>
    <x v="2"/>
    <s v="Not Available"/>
    <x v="2"/>
    <n v="0"/>
    <n v="0"/>
    <n v="0"/>
    <x v="2"/>
    <x v="3"/>
    <n v="0"/>
    <n v="0"/>
    <n v="0"/>
    <x v="2"/>
    <x v="1"/>
    <e v="#N/A"/>
  </r>
  <r>
    <n v="552887"/>
    <x v="6423"/>
    <x v="3"/>
    <x v="4"/>
    <m/>
    <x v="0"/>
    <x v="0"/>
    <s v="SATELLITE HEALTHCARE"/>
    <n v="0"/>
    <x v="2"/>
    <n v="0"/>
    <n v="0"/>
    <n v="0"/>
    <x v="2"/>
    <s v="Not Available"/>
    <x v="2"/>
    <n v="1"/>
    <n v="0"/>
    <n v="1"/>
    <x v="2"/>
    <x v="3"/>
    <n v="0"/>
    <n v="0"/>
    <n v="0"/>
    <x v="2"/>
    <x v="1"/>
    <e v="#N/A"/>
  </r>
  <r>
    <n v="682574"/>
    <x v="7315"/>
    <x v="1"/>
    <x v="5"/>
    <s v="SARASOTA"/>
    <x v="0"/>
    <x v="0"/>
    <s v="DAVITA"/>
    <n v="16"/>
    <x v="0"/>
    <n v="54"/>
    <n v="83"/>
    <n v="86"/>
    <x v="0"/>
    <s v="As Expected"/>
    <x v="0"/>
    <n v="74"/>
    <n v="84"/>
    <n v="274"/>
    <x v="1"/>
    <x v="1"/>
    <n v="67"/>
    <n v="67"/>
    <n v="0"/>
    <x v="1"/>
    <x v="0"/>
    <e v="#N/A"/>
  </r>
  <r>
    <n v="682575"/>
    <x v="7316"/>
    <x v="0"/>
    <x v="5"/>
    <s v="SARASOTA"/>
    <x v="0"/>
    <x v="0"/>
    <s v="FRESENIUS MEDICAL CARE"/>
    <n v="24"/>
    <x v="0"/>
    <n v="69"/>
    <n v="107"/>
    <n v="110"/>
    <x v="0"/>
    <s v="As Expected"/>
    <x v="0"/>
    <n v="92"/>
    <n v="104"/>
    <n v="426"/>
    <x v="1"/>
    <x v="1"/>
    <n v="110"/>
    <n v="110"/>
    <n v="0"/>
    <x v="1"/>
    <x v="0"/>
    <n v="49"/>
  </r>
  <r>
    <n v="682576"/>
    <x v="7317"/>
    <x v="0"/>
    <x v="5"/>
    <s v="SEMINOLE"/>
    <x v="0"/>
    <x v="1"/>
    <s v="INDEPENDENT"/>
    <n v="13"/>
    <x v="2"/>
    <n v="14"/>
    <n v="24"/>
    <n v="24"/>
    <x v="0"/>
    <s v="As Expected"/>
    <x v="0"/>
    <n v="21"/>
    <n v="20"/>
    <n v="97"/>
    <x v="2"/>
    <x v="1"/>
    <n v="23"/>
    <n v="23"/>
    <n v="0"/>
    <x v="2"/>
    <x v="0"/>
    <n v="59"/>
  </r>
  <r>
    <n v="682624"/>
    <x v="7318"/>
    <x v="3"/>
    <x v="5"/>
    <s v="PALM BEACH"/>
    <x v="0"/>
    <x v="1"/>
    <s v="INDEPENDENT"/>
    <n v="3"/>
    <x v="0"/>
    <n v="29"/>
    <n v="40"/>
    <n v="45"/>
    <x v="0"/>
    <s v="As Expected"/>
    <x v="0"/>
    <n v="34"/>
    <n v="17"/>
    <n v="72"/>
    <x v="2"/>
    <x v="3"/>
    <n v="0"/>
    <n v="0"/>
    <n v="0"/>
    <x v="2"/>
    <x v="0"/>
    <n v="61"/>
  </r>
  <r>
    <n v="742527"/>
    <x v="7319"/>
    <x v="1"/>
    <x v="46"/>
    <m/>
    <x v="0"/>
    <x v="0"/>
    <s v="DAVITA"/>
    <n v="20"/>
    <x v="2"/>
    <n v="17"/>
    <n v="39"/>
    <n v="43"/>
    <x v="0"/>
    <s v="As Expected"/>
    <x v="2"/>
    <n v="21"/>
    <n v="15"/>
    <n v="21"/>
    <x v="1"/>
    <x v="1"/>
    <n v="35"/>
    <n v="35"/>
    <n v="0"/>
    <x v="2"/>
    <x v="0"/>
    <e v="#N/A"/>
  </r>
  <r>
    <n v="742528"/>
    <x v="7320"/>
    <x v="2"/>
    <x v="46"/>
    <m/>
    <x v="0"/>
    <x v="0"/>
    <s v="DAVITA"/>
    <n v="25"/>
    <x v="2"/>
    <n v="12"/>
    <n v="31"/>
    <n v="33"/>
    <x v="2"/>
    <s v="As Expected"/>
    <x v="2"/>
    <n v="14"/>
    <n v="11"/>
    <n v="15"/>
    <x v="1"/>
    <x v="1"/>
    <n v="33"/>
    <n v="33"/>
    <n v="0"/>
    <x v="2"/>
    <x v="0"/>
    <e v="#N/A"/>
  </r>
  <r>
    <n v="742529"/>
    <x v="7321"/>
    <x v="0"/>
    <x v="46"/>
    <m/>
    <x v="0"/>
    <x v="0"/>
    <s v="FRESENIUS MEDICAL CARE"/>
    <n v="21"/>
    <x v="2"/>
    <n v="23"/>
    <n v="32"/>
    <n v="40"/>
    <x v="0"/>
    <s v="As Expected"/>
    <x v="2"/>
    <n v="24"/>
    <n v="28"/>
    <n v="24"/>
    <x v="1"/>
    <x v="1"/>
    <n v="40"/>
    <n v="40"/>
    <n v="0"/>
    <x v="2"/>
    <x v="0"/>
    <e v="#N/A"/>
  </r>
  <r>
    <n v="682668"/>
    <x v="7322"/>
    <x v="4"/>
    <x v="5"/>
    <m/>
    <x v="0"/>
    <x v="1"/>
    <s v="INDEPENDENT"/>
    <n v="24"/>
    <x v="2"/>
    <n v="18"/>
    <n v="47"/>
    <n v="54"/>
    <x v="0"/>
    <s v="As Expected"/>
    <x v="2"/>
    <n v="19"/>
    <n v="22"/>
    <n v="19"/>
    <x v="2"/>
    <x v="1"/>
    <n v="54"/>
    <n v="54"/>
    <n v="0"/>
    <x v="2"/>
    <x v="0"/>
    <e v="#N/A"/>
  </r>
  <r>
    <n v="682669"/>
    <x v="7323"/>
    <x v="3"/>
    <x v="5"/>
    <m/>
    <x v="0"/>
    <x v="0"/>
    <s v="DAVITA"/>
    <n v="12"/>
    <x v="2"/>
    <n v="5"/>
    <n v="10"/>
    <n v="12"/>
    <x v="2"/>
    <s v="Not Available"/>
    <x v="2"/>
    <n v="6"/>
    <n v="3"/>
    <n v="6"/>
    <x v="2"/>
    <x v="1"/>
    <n v="12"/>
    <n v="12"/>
    <n v="0"/>
    <x v="2"/>
    <x v="0"/>
    <e v="#N/A"/>
  </r>
  <r>
    <n v="682670"/>
    <x v="7324"/>
    <x v="3"/>
    <x v="5"/>
    <m/>
    <x v="0"/>
    <x v="0"/>
    <s v="FRESENIUS MEDICAL CARE"/>
    <n v="9"/>
    <x v="2"/>
    <n v="11"/>
    <n v="19"/>
    <n v="22"/>
    <x v="2"/>
    <s v="Not Available"/>
    <x v="2"/>
    <n v="12"/>
    <n v="4"/>
    <n v="12"/>
    <x v="2"/>
    <x v="1"/>
    <n v="22"/>
    <n v="22"/>
    <n v="0"/>
    <x v="2"/>
    <x v="0"/>
    <e v="#N/A"/>
  </r>
  <r>
    <n v="682671"/>
    <x v="7325"/>
    <x v="3"/>
    <x v="5"/>
    <m/>
    <x v="0"/>
    <x v="0"/>
    <s v="FRESENIUS MEDICAL CARE"/>
    <n v="16"/>
    <x v="2"/>
    <n v="2"/>
    <n v="11"/>
    <n v="11"/>
    <x v="2"/>
    <s v="Not Available"/>
    <x v="2"/>
    <n v="3"/>
    <n v="1"/>
    <n v="3"/>
    <x v="2"/>
    <x v="1"/>
    <n v="12"/>
    <n v="12"/>
    <n v="0"/>
    <x v="2"/>
    <x v="0"/>
    <e v="#N/A"/>
  </r>
  <r>
    <n v="682672"/>
    <x v="7326"/>
    <x v="3"/>
    <x v="5"/>
    <m/>
    <x v="0"/>
    <x v="0"/>
    <s v="FRESENIUS MEDICAL CARE"/>
    <n v="9"/>
    <x v="2"/>
    <n v="5"/>
    <n v="12"/>
    <n v="12"/>
    <x v="2"/>
    <s v="Not Available"/>
    <x v="2"/>
    <n v="5"/>
    <n v="1"/>
    <n v="5"/>
    <x v="2"/>
    <x v="3"/>
    <n v="7"/>
    <n v="7"/>
    <n v="0"/>
    <x v="2"/>
    <x v="0"/>
    <e v="#N/A"/>
  </r>
  <r>
    <n v="852517"/>
    <x v="7327"/>
    <x v="3"/>
    <x v="10"/>
    <s v="PAULDING"/>
    <x v="0"/>
    <x v="0"/>
    <s v="US RENAL CARE, INC."/>
    <n v="1"/>
    <x v="2"/>
    <n v="5"/>
    <n v="11"/>
    <n v="11"/>
    <x v="2"/>
    <s v="Not Available"/>
    <x v="2"/>
    <n v="6"/>
    <n v="4"/>
    <n v="17"/>
    <x v="2"/>
    <x v="3"/>
    <n v="1"/>
    <n v="1"/>
    <n v="0"/>
    <x v="2"/>
    <x v="0"/>
    <s v="No Score"/>
  </r>
  <r>
    <n v="682577"/>
    <x v="7328"/>
    <x v="1"/>
    <x v="5"/>
    <s v="PALM BEACH"/>
    <x v="0"/>
    <x v="0"/>
    <s v="DAVITA"/>
    <n v="16"/>
    <x v="0"/>
    <n v="52"/>
    <n v="92"/>
    <n v="97"/>
    <x v="0"/>
    <s v="As Expected"/>
    <x v="0"/>
    <n v="70"/>
    <n v="48"/>
    <n v="246"/>
    <x v="1"/>
    <x v="1"/>
    <n v="63"/>
    <n v="63"/>
    <n v="0"/>
    <x v="1"/>
    <x v="0"/>
    <e v="#N/A"/>
  </r>
  <r>
    <n v="682578"/>
    <x v="7329"/>
    <x v="0"/>
    <x v="5"/>
    <s v="OSCEOLA"/>
    <x v="0"/>
    <x v="0"/>
    <s v="AMERICAN RENAL ASSOCIATES"/>
    <n v="12"/>
    <x v="0"/>
    <n v="53"/>
    <n v="87"/>
    <n v="92"/>
    <x v="1"/>
    <s v="As Expected"/>
    <x v="0"/>
    <n v="64"/>
    <n v="115"/>
    <n v="297"/>
    <x v="1"/>
    <x v="1"/>
    <n v="80"/>
    <n v="80"/>
    <n v="0"/>
    <x v="1"/>
    <x v="0"/>
    <n v="56"/>
  </r>
  <r>
    <n v="682579"/>
    <x v="7330"/>
    <x v="4"/>
    <x v="5"/>
    <s v="BROWARD"/>
    <x v="0"/>
    <x v="1"/>
    <s v="INDEPENDENT"/>
    <n v="6"/>
    <x v="2"/>
    <n v="11"/>
    <n v="18"/>
    <n v="20"/>
    <x v="0"/>
    <s v="As Expected"/>
    <x v="0"/>
    <n v="15"/>
    <n v="16"/>
    <n v="57"/>
    <x v="2"/>
    <x v="1"/>
    <n v="16"/>
    <n v="16"/>
    <n v="0"/>
    <x v="2"/>
    <x v="0"/>
    <n v="44"/>
  </r>
  <r>
    <n v="682581"/>
    <x v="7331"/>
    <x v="0"/>
    <x v="5"/>
    <s v="CHARLOTTE"/>
    <x v="0"/>
    <x v="0"/>
    <s v="FRESENIUS MEDICAL CARE"/>
    <n v="19"/>
    <x v="0"/>
    <n v="90"/>
    <n v="149"/>
    <n v="153"/>
    <x v="0"/>
    <s v="As Expected"/>
    <x v="0"/>
    <n v="125"/>
    <n v="162"/>
    <n v="423"/>
    <x v="0"/>
    <x v="1"/>
    <n v="107"/>
    <n v="107"/>
    <n v="0"/>
    <x v="1"/>
    <x v="0"/>
    <n v="55"/>
  </r>
  <r>
    <n v="552861"/>
    <x v="7332"/>
    <x v="3"/>
    <x v="4"/>
    <m/>
    <x v="0"/>
    <x v="0"/>
    <s v="DAVITA"/>
    <n v="16"/>
    <x v="2"/>
    <n v="18"/>
    <n v="26"/>
    <n v="26"/>
    <x v="2"/>
    <s v="Not Available"/>
    <x v="2"/>
    <n v="18"/>
    <n v="5"/>
    <n v="18"/>
    <x v="2"/>
    <x v="1"/>
    <n v="26"/>
    <n v="26"/>
    <n v="0"/>
    <x v="2"/>
    <x v="0"/>
    <e v="#N/A"/>
  </r>
  <r>
    <n v="682583"/>
    <x v="7333"/>
    <x v="0"/>
    <x v="5"/>
    <s v="POLK"/>
    <x v="0"/>
    <x v="0"/>
    <s v="AMERICAN RENAL ASSOCIATES"/>
    <n v="20"/>
    <x v="0"/>
    <n v="75"/>
    <n v="104"/>
    <n v="114"/>
    <x v="0"/>
    <s v="As Expected"/>
    <x v="0"/>
    <n v="88"/>
    <n v="117"/>
    <n v="296"/>
    <x v="1"/>
    <x v="1"/>
    <n v="99"/>
    <n v="99"/>
    <n v="0"/>
    <x v="1"/>
    <x v="0"/>
    <n v="38"/>
  </r>
  <r>
    <n v="682584"/>
    <x v="7334"/>
    <x v="5"/>
    <x v="5"/>
    <s v="MIAMI-DADE"/>
    <x v="0"/>
    <x v="1"/>
    <s v="INDEPENDENT"/>
    <n v="15"/>
    <x v="1"/>
    <n v="36"/>
    <n v="65"/>
    <n v="77"/>
    <x v="1"/>
    <s v="As Expected"/>
    <x v="0"/>
    <n v="44"/>
    <n v="90"/>
    <n v="107"/>
    <x v="1"/>
    <x v="1"/>
    <n v="77"/>
    <n v="77"/>
    <n v="0"/>
    <x v="1"/>
    <x v="0"/>
    <n v="20"/>
  </r>
  <r>
    <n v="682585"/>
    <x v="7335"/>
    <x v="0"/>
    <x v="5"/>
    <s v="COLUMBIA"/>
    <x v="0"/>
    <x v="0"/>
    <s v="FRESENIUS MEDICAL CARE"/>
    <n v="26"/>
    <x v="0"/>
    <n v="77"/>
    <n v="113"/>
    <n v="119"/>
    <x v="0"/>
    <s v="Worse than Expected"/>
    <x v="0"/>
    <n v="95"/>
    <n v="140"/>
    <n v="367"/>
    <x v="1"/>
    <x v="1"/>
    <n v="125"/>
    <n v="125"/>
    <n v="0"/>
    <x v="1"/>
    <x v="0"/>
    <n v="53"/>
  </r>
  <r>
    <n v="682586"/>
    <x v="7336"/>
    <x v="0"/>
    <x v="5"/>
    <s v="CLARKE"/>
    <x v="0"/>
    <x v="0"/>
    <s v="DAVITA"/>
    <n v="16"/>
    <x v="2"/>
    <n v="23"/>
    <n v="36"/>
    <n v="37"/>
    <x v="0"/>
    <s v="As Expected"/>
    <x v="0"/>
    <n v="31"/>
    <n v="16"/>
    <n v="95"/>
    <x v="1"/>
    <x v="1"/>
    <n v="39"/>
    <n v="39"/>
    <n v="0"/>
    <x v="2"/>
    <x v="0"/>
    <e v="#N/A"/>
  </r>
  <r>
    <n v="682587"/>
    <x v="7337"/>
    <x v="4"/>
    <x v="5"/>
    <s v="HILLSBOROUGH"/>
    <x v="0"/>
    <x v="0"/>
    <s v="DIVERSIFIED SPECIALTY INSTITUTES (DSI)"/>
    <n v="17"/>
    <x v="0"/>
    <n v="37"/>
    <n v="59"/>
    <n v="59"/>
    <x v="0"/>
    <s v="As Expected"/>
    <x v="0"/>
    <n v="43"/>
    <n v="61"/>
    <n v="123"/>
    <x v="0"/>
    <x v="1"/>
    <n v="46"/>
    <n v="46"/>
    <n v="0"/>
    <x v="1"/>
    <x v="0"/>
    <n v="67"/>
  </r>
  <r>
    <n v="552693"/>
    <x v="7338"/>
    <x v="3"/>
    <x v="4"/>
    <s v="ORANGE"/>
    <x v="0"/>
    <x v="0"/>
    <s v="FRESENIUS MEDICAL CARE"/>
    <n v="3"/>
    <x v="0"/>
    <n v="25"/>
    <n v="41"/>
    <n v="45"/>
    <x v="0"/>
    <s v="As Expected"/>
    <x v="3"/>
    <n v="27"/>
    <n v="14"/>
    <n v="99"/>
    <x v="2"/>
    <x v="3"/>
    <n v="1"/>
    <n v="1"/>
    <n v="0"/>
    <x v="1"/>
    <x v="0"/>
    <n v="81"/>
  </r>
  <r>
    <n v="742530"/>
    <x v="7339"/>
    <x v="0"/>
    <x v="46"/>
    <m/>
    <x v="0"/>
    <x v="0"/>
    <s v="FRESENIUS MEDICAL CARE"/>
    <n v="21"/>
    <x v="2"/>
    <n v="25"/>
    <n v="44"/>
    <n v="53"/>
    <x v="0"/>
    <s v="As Expected"/>
    <x v="2"/>
    <n v="35"/>
    <n v="22"/>
    <n v="35"/>
    <x v="1"/>
    <x v="1"/>
    <n v="53"/>
    <n v="53"/>
    <n v="0"/>
    <x v="2"/>
    <x v="0"/>
    <e v="#N/A"/>
  </r>
  <r>
    <n v="742531"/>
    <x v="7340"/>
    <x v="0"/>
    <x v="46"/>
    <m/>
    <x v="0"/>
    <x v="0"/>
    <s v="FRESENIUS MEDICAL CARE"/>
    <n v="13"/>
    <x v="2"/>
    <n v="12"/>
    <n v="26"/>
    <n v="30"/>
    <x v="2"/>
    <s v="As Expected"/>
    <x v="2"/>
    <n v="15"/>
    <n v="16"/>
    <n v="15"/>
    <x v="2"/>
    <x v="1"/>
    <n v="28"/>
    <n v="28"/>
    <n v="0"/>
    <x v="2"/>
    <x v="0"/>
    <e v="#N/A"/>
  </r>
  <r>
    <n v="742532"/>
    <x v="7341"/>
    <x v="0"/>
    <x v="46"/>
    <m/>
    <x v="0"/>
    <x v="1"/>
    <s v="INDEPENDENT"/>
    <n v="24"/>
    <x v="0"/>
    <n v="39"/>
    <n v="55"/>
    <n v="65"/>
    <x v="0"/>
    <s v="As Expected"/>
    <x v="0"/>
    <n v="45"/>
    <n v="45"/>
    <n v="45"/>
    <x v="2"/>
    <x v="1"/>
    <n v="58"/>
    <n v="58"/>
    <n v="0"/>
    <x v="2"/>
    <x v="0"/>
    <e v="#N/A"/>
  </r>
  <r>
    <n v="852565"/>
    <x v="7342"/>
    <x v="3"/>
    <x v="10"/>
    <m/>
    <x v="0"/>
    <x v="0"/>
    <s v="RENAL CARE OPTIONS"/>
    <n v="11"/>
    <x v="2"/>
    <n v="6"/>
    <n v="7"/>
    <n v="13"/>
    <x v="2"/>
    <s v="Not Available"/>
    <x v="2"/>
    <n v="6"/>
    <n v="4"/>
    <n v="6"/>
    <x v="2"/>
    <x v="0"/>
    <n v="12"/>
    <n v="12"/>
    <n v="0"/>
    <x v="2"/>
    <x v="2"/>
    <e v="#N/A"/>
  </r>
  <r>
    <n v="852566"/>
    <x v="7149"/>
    <x v="3"/>
    <x v="10"/>
    <m/>
    <x v="0"/>
    <x v="0"/>
    <s v="FRESENIUS MEDICAL CARE"/>
    <n v="21"/>
    <x v="2"/>
    <n v="0"/>
    <n v="0"/>
    <n v="0"/>
    <x v="2"/>
    <s v="Not Available"/>
    <x v="2"/>
    <n v="0"/>
    <n v="0"/>
    <n v="0"/>
    <x v="2"/>
    <x v="3"/>
    <n v="0"/>
    <n v="0"/>
    <n v="0"/>
    <x v="2"/>
    <x v="1"/>
    <e v="#N/A"/>
  </r>
  <r>
    <n v="852567"/>
    <x v="7343"/>
    <x v="3"/>
    <x v="10"/>
    <m/>
    <x v="0"/>
    <x v="0"/>
    <s v="DAVITA"/>
    <n v="17"/>
    <x v="2"/>
    <n v="0"/>
    <n v="0"/>
    <n v="0"/>
    <x v="2"/>
    <s v="Not Available"/>
    <x v="2"/>
    <n v="0"/>
    <n v="0"/>
    <n v="0"/>
    <x v="2"/>
    <x v="3"/>
    <n v="0"/>
    <n v="0"/>
    <n v="0"/>
    <x v="2"/>
    <x v="1"/>
    <e v="#N/A"/>
  </r>
  <r>
    <n v="682588"/>
    <x v="7344"/>
    <x v="5"/>
    <x v="5"/>
    <s v="PALM BEACH"/>
    <x v="0"/>
    <x v="1"/>
    <s v="INDEPENDENT"/>
    <n v="1"/>
    <x v="0"/>
    <n v="70"/>
    <n v="117"/>
    <n v="135"/>
    <x v="1"/>
    <s v="As Expected"/>
    <x v="1"/>
    <n v="102"/>
    <n v="197"/>
    <n v="208"/>
    <x v="2"/>
    <x v="0"/>
    <n v="131"/>
    <n v="131"/>
    <n v="0"/>
    <x v="2"/>
    <x v="1"/>
    <n v="15"/>
  </r>
  <r>
    <n v="682589"/>
    <x v="7345"/>
    <x v="1"/>
    <x v="5"/>
    <s v="PALM BEACH"/>
    <x v="0"/>
    <x v="0"/>
    <s v="US RENAL CARE, INC."/>
    <n v="21"/>
    <x v="0"/>
    <n v="21"/>
    <n v="43"/>
    <n v="48"/>
    <x v="0"/>
    <s v="As Expected"/>
    <x v="0"/>
    <n v="32"/>
    <n v="29"/>
    <n v="101"/>
    <x v="1"/>
    <x v="1"/>
    <n v="50"/>
    <n v="50"/>
    <n v="0"/>
    <x v="2"/>
    <x v="0"/>
    <n v="81"/>
  </r>
  <r>
    <n v="682592"/>
    <x v="7346"/>
    <x v="1"/>
    <x v="5"/>
    <s v="ADAMS"/>
    <x v="0"/>
    <x v="0"/>
    <s v="DAVITA"/>
    <n v="18"/>
    <x v="0"/>
    <n v="31"/>
    <n v="43"/>
    <n v="42"/>
    <x v="1"/>
    <s v="As Expected"/>
    <x v="0"/>
    <n v="36"/>
    <n v="53"/>
    <n v="106"/>
    <x v="1"/>
    <x v="1"/>
    <n v="42"/>
    <n v="42"/>
    <n v="0"/>
    <x v="2"/>
    <x v="0"/>
    <e v="#N/A"/>
  </r>
  <r>
    <n v="682593"/>
    <x v="7347"/>
    <x v="0"/>
    <x v="5"/>
    <s v="MIAMI-DADE"/>
    <x v="0"/>
    <x v="0"/>
    <s v="FRESENIUS MEDICAL CARE"/>
    <n v="8"/>
    <x v="0"/>
    <n v="30"/>
    <n v="66"/>
    <n v="75"/>
    <x v="0"/>
    <s v="As Expected"/>
    <x v="0"/>
    <n v="34"/>
    <n v="32"/>
    <n v="108"/>
    <x v="1"/>
    <x v="1"/>
    <n v="50"/>
    <n v="50"/>
    <n v="0"/>
    <x v="1"/>
    <x v="3"/>
    <n v="53"/>
  </r>
  <r>
    <n v="682594"/>
    <x v="7348"/>
    <x v="0"/>
    <x v="5"/>
    <s v="HILLSBOROUGH"/>
    <x v="0"/>
    <x v="0"/>
    <s v="DAVITA"/>
    <n v="24"/>
    <x v="0"/>
    <n v="35"/>
    <n v="57"/>
    <n v="61"/>
    <x v="1"/>
    <s v="As Expected"/>
    <x v="1"/>
    <n v="42"/>
    <n v="70"/>
    <n v="130"/>
    <x v="0"/>
    <x v="1"/>
    <n v="61"/>
    <n v="61"/>
    <n v="0"/>
    <x v="1"/>
    <x v="0"/>
    <e v="#N/A"/>
  </r>
  <r>
    <n v="552862"/>
    <x v="7349"/>
    <x v="3"/>
    <x v="4"/>
    <m/>
    <x v="0"/>
    <x v="0"/>
    <s v="DAVITA"/>
    <n v="36"/>
    <x v="2"/>
    <n v="2"/>
    <n v="4"/>
    <n v="5"/>
    <x v="2"/>
    <s v="Not Available"/>
    <x v="2"/>
    <n v="2"/>
    <n v="1"/>
    <n v="3"/>
    <x v="2"/>
    <x v="3"/>
    <n v="5"/>
    <n v="5"/>
    <n v="0"/>
    <x v="2"/>
    <x v="1"/>
    <e v="#N/A"/>
  </r>
  <r>
    <n v="552863"/>
    <x v="410"/>
    <x v="3"/>
    <x v="4"/>
    <m/>
    <x v="1"/>
    <x v="0"/>
    <s v="SATELLITE HEALTHCARE"/>
    <n v="13"/>
    <x v="2"/>
    <n v="7"/>
    <n v="14"/>
    <n v="13"/>
    <x v="2"/>
    <s v="Not Available"/>
    <x v="2"/>
    <n v="11"/>
    <n v="9"/>
    <n v="11"/>
    <x v="2"/>
    <x v="1"/>
    <n v="14"/>
    <n v="14"/>
    <n v="0"/>
    <x v="2"/>
    <x v="0"/>
    <e v="#N/A"/>
  </r>
  <r>
    <n v="552864"/>
    <x v="7350"/>
    <x v="3"/>
    <x v="4"/>
    <m/>
    <x v="0"/>
    <x v="0"/>
    <s v="FRESENIUS MEDICAL CARE"/>
    <n v="25"/>
    <x v="2"/>
    <n v="9"/>
    <n v="15"/>
    <n v="20"/>
    <x v="2"/>
    <s v="Not Available"/>
    <x v="2"/>
    <n v="12"/>
    <n v="6"/>
    <n v="12"/>
    <x v="2"/>
    <x v="1"/>
    <n v="20"/>
    <n v="20"/>
    <n v="0"/>
    <x v="2"/>
    <x v="0"/>
    <e v="#N/A"/>
  </r>
  <r>
    <n v="552865"/>
    <x v="7351"/>
    <x v="0"/>
    <x v="4"/>
    <m/>
    <x v="0"/>
    <x v="0"/>
    <s v="FRESENIUS MEDICAL CARE"/>
    <n v="25"/>
    <x v="2"/>
    <n v="15"/>
    <n v="47"/>
    <n v="51"/>
    <x v="0"/>
    <s v="As Expected"/>
    <x v="0"/>
    <n v="30"/>
    <n v="21"/>
    <n v="30"/>
    <x v="1"/>
    <x v="1"/>
    <n v="52"/>
    <n v="52"/>
    <n v="0"/>
    <x v="2"/>
    <x v="0"/>
    <e v="#N/A"/>
  </r>
  <r>
    <n v="552866"/>
    <x v="410"/>
    <x v="3"/>
    <x v="4"/>
    <m/>
    <x v="1"/>
    <x v="0"/>
    <s v="SATELLITE HEALTHCARE"/>
    <n v="25"/>
    <x v="2"/>
    <n v="6"/>
    <n v="32"/>
    <n v="31"/>
    <x v="2"/>
    <s v="Not Available"/>
    <x v="2"/>
    <n v="9"/>
    <n v="3"/>
    <n v="10"/>
    <x v="2"/>
    <x v="1"/>
    <n v="29"/>
    <n v="29"/>
    <n v="0"/>
    <x v="2"/>
    <x v="0"/>
    <e v="#N/A"/>
  </r>
  <r>
    <n v="682595"/>
    <x v="7352"/>
    <x v="0"/>
    <x v="5"/>
    <s v="TWIGGS"/>
    <x v="0"/>
    <x v="0"/>
    <s v="DAVITA"/>
    <n v="5"/>
    <x v="0"/>
    <n v="39"/>
    <n v="63"/>
    <n v="65"/>
    <x v="0"/>
    <s v="As Expected"/>
    <x v="0"/>
    <n v="48"/>
    <n v="42"/>
    <n v="201"/>
    <x v="2"/>
    <x v="1"/>
    <n v="15"/>
    <n v="15"/>
    <n v="0"/>
    <x v="2"/>
    <x v="0"/>
    <e v="#N/A"/>
  </r>
  <r>
    <n v="682597"/>
    <x v="7353"/>
    <x v="5"/>
    <x v="5"/>
    <s v="MIAMI-DADE"/>
    <x v="0"/>
    <x v="1"/>
    <s v="INDEPENDENT"/>
    <n v="14"/>
    <x v="1"/>
    <n v="38"/>
    <n v="51"/>
    <n v="50"/>
    <x v="1"/>
    <s v="As Expected"/>
    <x v="0"/>
    <n v="40"/>
    <n v="67"/>
    <n v="132"/>
    <x v="2"/>
    <x v="1"/>
    <n v="53"/>
    <n v="53"/>
    <n v="0"/>
    <x v="2"/>
    <x v="0"/>
    <n v="31"/>
  </r>
  <r>
    <n v="682598"/>
    <x v="7354"/>
    <x v="0"/>
    <x v="5"/>
    <s v="PASCO"/>
    <x v="0"/>
    <x v="0"/>
    <s v="DAVITA"/>
    <n v="20"/>
    <x v="0"/>
    <n v="83"/>
    <n v="128"/>
    <n v="134"/>
    <x v="0"/>
    <s v="As Expected"/>
    <x v="0"/>
    <n v="94"/>
    <n v="96"/>
    <n v="275"/>
    <x v="0"/>
    <x v="1"/>
    <n v="137"/>
    <n v="137"/>
    <n v="0"/>
    <x v="1"/>
    <x v="0"/>
    <e v="#N/A"/>
  </r>
  <r>
    <n v="682599"/>
    <x v="7355"/>
    <x v="4"/>
    <x v="5"/>
    <s v="ORANGE"/>
    <x v="0"/>
    <x v="1"/>
    <s v="INDEPENDENT"/>
    <n v="16"/>
    <x v="0"/>
    <n v="51"/>
    <n v="65"/>
    <n v="69"/>
    <x v="1"/>
    <s v="Worse than Expected"/>
    <x v="0"/>
    <n v="61"/>
    <n v="125"/>
    <n v="197"/>
    <x v="2"/>
    <x v="1"/>
    <n v="72"/>
    <n v="72"/>
    <n v="0"/>
    <x v="1"/>
    <x v="2"/>
    <n v="38"/>
  </r>
  <r>
    <n v="682600"/>
    <x v="7356"/>
    <x v="5"/>
    <x v="5"/>
    <s v="ORANGE"/>
    <x v="0"/>
    <x v="1"/>
    <s v="INDEPENDENT"/>
    <n v="16"/>
    <x v="0"/>
    <n v="85"/>
    <n v="114"/>
    <n v="119"/>
    <x v="1"/>
    <s v="Worse than Expected"/>
    <x v="0"/>
    <n v="97"/>
    <n v="200"/>
    <n v="372"/>
    <x v="1"/>
    <x v="0"/>
    <n v="114"/>
    <n v="114"/>
    <n v="0"/>
    <x v="1"/>
    <x v="0"/>
    <n v="18"/>
  </r>
  <r>
    <n v="682602"/>
    <x v="7357"/>
    <x v="1"/>
    <x v="5"/>
    <s v="LEON"/>
    <x v="0"/>
    <x v="0"/>
    <s v="DAVITA"/>
    <n v="4"/>
    <x v="2"/>
    <n v="19"/>
    <n v="40"/>
    <n v="43"/>
    <x v="0"/>
    <s v="As Expected"/>
    <x v="0"/>
    <n v="20"/>
    <n v="21"/>
    <n v="66"/>
    <x v="2"/>
    <x v="3"/>
    <n v="0"/>
    <n v="0"/>
    <n v="0"/>
    <x v="2"/>
    <x v="0"/>
    <e v="#N/A"/>
  </r>
  <r>
    <n v="852568"/>
    <x v="7358"/>
    <x v="3"/>
    <x v="10"/>
    <m/>
    <x v="0"/>
    <x v="0"/>
    <s v="DAVITA"/>
    <n v="13"/>
    <x v="2"/>
    <n v="0"/>
    <n v="0"/>
    <n v="0"/>
    <x v="2"/>
    <s v="Not Available"/>
    <x v="2"/>
    <n v="0"/>
    <n v="0"/>
    <n v="0"/>
    <x v="2"/>
    <x v="3"/>
    <n v="0"/>
    <n v="0"/>
    <n v="0"/>
    <x v="2"/>
    <x v="1"/>
    <e v="#N/A"/>
  </r>
  <r>
    <n v="852570"/>
    <x v="7359"/>
    <x v="3"/>
    <x v="10"/>
    <m/>
    <x v="0"/>
    <x v="0"/>
    <s v="DAVITA"/>
    <n v="13"/>
    <x v="2"/>
    <n v="0"/>
    <n v="0"/>
    <n v="0"/>
    <x v="2"/>
    <s v="Not Available"/>
    <x v="2"/>
    <n v="0"/>
    <n v="0"/>
    <n v="0"/>
    <x v="2"/>
    <x v="3"/>
    <n v="0"/>
    <n v="0"/>
    <n v="0"/>
    <x v="2"/>
    <x v="1"/>
    <e v="#N/A"/>
  </r>
  <r>
    <n v="682604"/>
    <x v="7360"/>
    <x v="5"/>
    <x v="5"/>
    <s v="HERNANDO"/>
    <x v="0"/>
    <x v="1"/>
    <s v="INDEPENDENT"/>
    <n v="2"/>
    <x v="2"/>
    <n v="17"/>
    <n v="22"/>
    <n v="26"/>
    <x v="0"/>
    <s v="As Expected"/>
    <x v="0"/>
    <n v="20"/>
    <n v="20"/>
    <n v="51"/>
    <x v="2"/>
    <x v="3"/>
    <n v="0"/>
    <n v="0"/>
    <n v="0"/>
    <x v="2"/>
    <x v="0"/>
    <n v="39"/>
  </r>
  <r>
    <n v="682605"/>
    <x v="7361"/>
    <x v="4"/>
    <x v="5"/>
    <s v="POLK"/>
    <x v="0"/>
    <x v="0"/>
    <s v="FRESENIUS MEDICAL CARE"/>
    <n v="16"/>
    <x v="0"/>
    <n v="45"/>
    <n v="75"/>
    <n v="90"/>
    <x v="0"/>
    <s v="As Expected"/>
    <x v="0"/>
    <n v="62"/>
    <n v="71"/>
    <n v="147"/>
    <x v="0"/>
    <x v="1"/>
    <n v="90"/>
    <n v="90"/>
    <n v="0"/>
    <x v="2"/>
    <x v="0"/>
    <n v="51"/>
  </r>
  <r>
    <n v="682606"/>
    <x v="7362"/>
    <x v="0"/>
    <x v="5"/>
    <s v="BALTIMORE"/>
    <x v="0"/>
    <x v="0"/>
    <s v="FRESENIUS MEDICAL CARE"/>
    <n v="13"/>
    <x v="0"/>
    <n v="54"/>
    <n v="77"/>
    <n v="80"/>
    <x v="0"/>
    <s v="As Expected"/>
    <x v="0"/>
    <n v="60"/>
    <n v="90"/>
    <n v="216"/>
    <x v="1"/>
    <x v="1"/>
    <n v="81"/>
    <n v="81"/>
    <n v="0"/>
    <x v="1"/>
    <x v="0"/>
    <n v="66"/>
  </r>
  <r>
    <n v="682607"/>
    <x v="1100"/>
    <x v="4"/>
    <x v="5"/>
    <s v="COLUMBIA"/>
    <x v="0"/>
    <x v="0"/>
    <s v="FRESENIUS MEDICAL CARE"/>
    <n v="5"/>
    <x v="0"/>
    <n v="29"/>
    <n v="31"/>
    <n v="33"/>
    <x v="0"/>
    <s v="As Expected"/>
    <x v="0"/>
    <n v="30"/>
    <n v="27"/>
    <n v="102"/>
    <x v="2"/>
    <x v="1"/>
    <n v="28"/>
    <n v="28"/>
    <n v="0"/>
    <x v="2"/>
    <x v="0"/>
    <e v="#N/A"/>
  </r>
  <r>
    <n v="682673"/>
    <x v="7363"/>
    <x v="3"/>
    <x v="5"/>
    <m/>
    <x v="0"/>
    <x v="1"/>
    <s v="INDEPENDENT"/>
    <n v="4"/>
    <x v="2"/>
    <n v="1"/>
    <n v="3"/>
    <n v="5"/>
    <x v="2"/>
    <s v="Not Available"/>
    <x v="2"/>
    <n v="2"/>
    <n v="3"/>
    <n v="2"/>
    <x v="2"/>
    <x v="3"/>
    <n v="4"/>
    <n v="4"/>
    <n v="0"/>
    <x v="2"/>
    <x v="1"/>
    <e v="#N/A"/>
  </r>
  <r>
    <n v="682674"/>
    <x v="7364"/>
    <x v="3"/>
    <x v="5"/>
    <m/>
    <x v="0"/>
    <x v="0"/>
    <s v="DAVITA"/>
    <n v="12"/>
    <x v="2"/>
    <n v="3"/>
    <n v="10"/>
    <n v="10"/>
    <x v="2"/>
    <s v="Not Available"/>
    <x v="2"/>
    <n v="5"/>
    <n v="3"/>
    <n v="5"/>
    <x v="2"/>
    <x v="1"/>
    <n v="11"/>
    <n v="11"/>
    <n v="0"/>
    <x v="2"/>
    <x v="1"/>
    <e v="#N/A"/>
  </r>
  <r>
    <n v="682675"/>
    <x v="7365"/>
    <x v="3"/>
    <x v="5"/>
    <m/>
    <x v="0"/>
    <x v="0"/>
    <s v="FRESENIUS MEDICAL CARE"/>
    <n v="3"/>
    <x v="2"/>
    <n v="0"/>
    <n v="3"/>
    <n v="3"/>
    <x v="2"/>
    <s v="Not Available"/>
    <x v="2"/>
    <n v="0"/>
    <n v="0"/>
    <n v="0"/>
    <x v="2"/>
    <x v="3"/>
    <n v="3"/>
    <n v="3"/>
    <n v="0"/>
    <x v="2"/>
    <x v="1"/>
    <e v="#N/A"/>
  </r>
  <r>
    <n v="682676"/>
    <x v="7366"/>
    <x v="3"/>
    <x v="5"/>
    <m/>
    <x v="0"/>
    <x v="0"/>
    <s v="FRESENIUS MEDICAL CARE"/>
    <n v="13"/>
    <x v="2"/>
    <n v="6"/>
    <n v="10"/>
    <n v="13"/>
    <x v="2"/>
    <s v="Not Available"/>
    <x v="2"/>
    <n v="8"/>
    <n v="8"/>
    <n v="8"/>
    <x v="2"/>
    <x v="1"/>
    <n v="13"/>
    <n v="13"/>
    <n v="0"/>
    <x v="2"/>
    <x v="0"/>
    <e v="#N/A"/>
  </r>
  <r>
    <n v="682677"/>
    <x v="7367"/>
    <x v="0"/>
    <x v="5"/>
    <m/>
    <x v="0"/>
    <x v="0"/>
    <s v="PURE LIFE RENAL"/>
    <n v="16"/>
    <x v="2"/>
    <n v="9"/>
    <n v="16"/>
    <n v="21"/>
    <x v="2"/>
    <s v="As Expected"/>
    <x v="2"/>
    <n v="18"/>
    <n v="16"/>
    <n v="18"/>
    <x v="2"/>
    <x v="1"/>
    <n v="21"/>
    <n v="21"/>
    <n v="0"/>
    <x v="2"/>
    <x v="0"/>
    <e v="#N/A"/>
  </r>
  <r>
    <n v="682678"/>
    <x v="7368"/>
    <x v="3"/>
    <x v="5"/>
    <m/>
    <x v="0"/>
    <x v="0"/>
    <s v="TASKETT DIALYSIS, LLC"/>
    <n v="16"/>
    <x v="2"/>
    <n v="3"/>
    <n v="6"/>
    <n v="0"/>
    <x v="2"/>
    <s v="Not Available"/>
    <x v="2"/>
    <n v="3"/>
    <n v="5"/>
    <n v="3"/>
    <x v="2"/>
    <x v="3"/>
    <n v="5"/>
    <n v="5"/>
    <n v="0"/>
    <x v="2"/>
    <x v="1"/>
    <e v="#N/A"/>
  </r>
  <r>
    <n v="682608"/>
    <x v="7369"/>
    <x v="4"/>
    <x v="5"/>
    <s v="MIAMI-DADE"/>
    <x v="0"/>
    <x v="1"/>
    <s v="INDEPENDENT"/>
    <n v="13"/>
    <x v="0"/>
    <n v="23"/>
    <n v="47"/>
    <n v="50"/>
    <x v="0"/>
    <s v="As Expected"/>
    <x v="0"/>
    <n v="29"/>
    <n v="41"/>
    <n v="80"/>
    <x v="2"/>
    <x v="1"/>
    <n v="50"/>
    <n v="50"/>
    <n v="0"/>
    <x v="2"/>
    <x v="0"/>
    <n v="30"/>
  </r>
  <r>
    <n v="682609"/>
    <x v="7370"/>
    <x v="0"/>
    <x v="5"/>
    <s v="DUVAL"/>
    <x v="0"/>
    <x v="0"/>
    <s v="FRESENIUS MEDICAL CARE"/>
    <n v="17"/>
    <x v="0"/>
    <n v="66"/>
    <n v="107"/>
    <n v="110"/>
    <x v="1"/>
    <s v="As Expected"/>
    <x v="0"/>
    <n v="83"/>
    <n v="119"/>
    <n v="211"/>
    <x v="1"/>
    <x v="1"/>
    <n v="97"/>
    <n v="97"/>
    <n v="0"/>
    <x v="1"/>
    <x v="0"/>
    <n v="33"/>
  </r>
  <r>
    <n v="682611"/>
    <x v="7371"/>
    <x v="5"/>
    <x v="5"/>
    <s v="MIAMI-DADE"/>
    <x v="0"/>
    <x v="1"/>
    <s v="INDEPENDENT"/>
    <n v="16"/>
    <x v="0"/>
    <n v="39"/>
    <n v="82"/>
    <n v="92"/>
    <x v="1"/>
    <s v="As Expected"/>
    <x v="0"/>
    <n v="55"/>
    <n v="85"/>
    <n v="100"/>
    <x v="0"/>
    <x v="1"/>
    <n v="94"/>
    <n v="94"/>
    <n v="0"/>
    <x v="1"/>
    <x v="2"/>
    <n v="28"/>
  </r>
  <r>
    <n v="682612"/>
    <x v="7372"/>
    <x v="1"/>
    <x v="5"/>
    <s v="PINELLAS"/>
    <x v="0"/>
    <x v="0"/>
    <s v="DAVITA"/>
    <n v="20"/>
    <x v="0"/>
    <n v="24"/>
    <n v="37"/>
    <n v="38"/>
    <x v="0"/>
    <s v="As Expected"/>
    <x v="0"/>
    <n v="29"/>
    <n v="32"/>
    <n v="79"/>
    <x v="1"/>
    <x v="1"/>
    <n v="39"/>
    <n v="39"/>
    <n v="0"/>
    <x v="2"/>
    <x v="0"/>
    <e v="#N/A"/>
  </r>
  <r>
    <n v="682613"/>
    <x v="7373"/>
    <x v="2"/>
    <x v="5"/>
    <s v="DUVAL"/>
    <x v="0"/>
    <x v="0"/>
    <s v="AMERICAN RENAL ASSOCIATES"/>
    <n v="16"/>
    <x v="0"/>
    <n v="32"/>
    <n v="55"/>
    <n v="60"/>
    <x v="0"/>
    <s v="As Expected"/>
    <x v="0"/>
    <n v="37"/>
    <n v="49"/>
    <n v="90"/>
    <x v="1"/>
    <x v="1"/>
    <n v="61"/>
    <n v="61"/>
    <n v="0"/>
    <x v="2"/>
    <x v="0"/>
    <n v="58"/>
  </r>
  <r>
    <n v="682614"/>
    <x v="7374"/>
    <x v="0"/>
    <x v="5"/>
    <s v="CLAY"/>
    <x v="0"/>
    <x v="0"/>
    <s v="FRESENIUS MEDICAL CARE"/>
    <n v="13"/>
    <x v="0"/>
    <n v="34"/>
    <n v="39"/>
    <n v="43"/>
    <x v="0"/>
    <s v="As Expected"/>
    <x v="0"/>
    <n v="38"/>
    <n v="26"/>
    <n v="83"/>
    <x v="1"/>
    <x v="1"/>
    <n v="37"/>
    <n v="37"/>
    <n v="0"/>
    <x v="2"/>
    <x v="0"/>
    <n v="62"/>
  </r>
  <r>
    <n v="682615"/>
    <x v="7375"/>
    <x v="4"/>
    <x v="5"/>
    <s v="INDIAN RIVER"/>
    <x v="0"/>
    <x v="0"/>
    <s v="DAVITA"/>
    <n v="12"/>
    <x v="0"/>
    <n v="48"/>
    <n v="66"/>
    <n v="66"/>
    <x v="0"/>
    <s v="As Expected"/>
    <x v="0"/>
    <n v="57"/>
    <n v="52"/>
    <n v="154"/>
    <x v="1"/>
    <x v="1"/>
    <n v="68"/>
    <n v="68"/>
    <n v="0"/>
    <x v="2"/>
    <x v="0"/>
    <e v="#N/A"/>
  </r>
  <r>
    <n v="552792"/>
    <x v="7376"/>
    <x v="3"/>
    <x v="4"/>
    <s v="SAN LUIS OBISPO"/>
    <x v="0"/>
    <x v="0"/>
    <s v="DAVITA"/>
    <n v="5"/>
    <x v="0"/>
    <n v="50"/>
    <n v="78"/>
    <n v="79"/>
    <x v="0"/>
    <s v="As Expected"/>
    <x v="0"/>
    <n v="58"/>
    <n v="32"/>
    <n v="189"/>
    <x v="2"/>
    <x v="3"/>
    <n v="0"/>
    <n v="0"/>
    <n v="0"/>
    <x v="2"/>
    <x v="3"/>
    <e v="#N/A"/>
  </r>
  <r>
    <n v="682616"/>
    <x v="7377"/>
    <x v="2"/>
    <x v="5"/>
    <s v="LEE"/>
    <x v="0"/>
    <x v="0"/>
    <s v="DAVITA"/>
    <n v="16"/>
    <x v="0"/>
    <n v="26"/>
    <n v="41"/>
    <n v="47"/>
    <x v="0"/>
    <s v="As Expected"/>
    <x v="0"/>
    <n v="35"/>
    <n v="44"/>
    <n v="123"/>
    <x v="1"/>
    <x v="1"/>
    <n v="47"/>
    <n v="47"/>
    <n v="0"/>
    <x v="2"/>
    <x v="0"/>
    <e v="#N/A"/>
  </r>
  <r>
    <n v="682617"/>
    <x v="7378"/>
    <x v="1"/>
    <x v="5"/>
    <s v="LAKE"/>
    <x v="0"/>
    <x v="0"/>
    <s v="AMERICAN RENAL ASSOCIATES"/>
    <n v="12"/>
    <x v="0"/>
    <n v="48"/>
    <n v="75"/>
    <n v="79"/>
    <x v="0"/>
    <s v="As Expected"/>
    <x v="3"/>
    <n v="60"/>
    <n v="76"/>
    <n v="129"/>
    <x v="1"/>
    <x v="1"/>
    <n v="69"/>
    <n v="69"/>
    <n v="0"/>
    <x v="2"/>
    <x v="0"/>
    <n v="49"/>
  </r>
  <r>
    <n v="682618"/>
    <x v="7379"/>
    <x v="5"/>
    <x v="5"/>
    <s v="ORANGE"/>
    <x v="0"/>
    <x v="0"/>
    <s v="DAVITA"/>
    <n v="24"/>
    <x v="0"/>
    <n v="65"/>
    <n v="86"/>
    <n v="86"/>
    <x v="0"/>
    <s v="As Expected"/>
    <x v="0"/>
    <n v="74"/>
    <n v="122"/>
    <n v="179"/>
    <x v="1"/>
    <x v="0"/>
    <n v="90"/>
    <n v="90"/>
    <n v="0"/>
    <x v="2"/>
    <x v="0"/>
    <e v="#N/A"/>
  </r>
  <r>
    <n v="682620"/>
    <x v="7380"/>
    <x v="5"/>
    <x v="5"/>
    <s v="LAKE"/>
    <x v="0"/>
    <x v="1"/>
    <s v="INDEPENDENT"/>
    <n v="6"/>
    <x v="2"/>
    <n v="15"/>
    <n v="39"/>
    <n v="40"/>
    <x v="1"/>
    <s v="As Expected"/>
    <x v="1"/>
    <n v="19"/>
    <n v="33"/>
    <n v="47"/>
    <x v="1"/>
    <x v="1"/>
    <n v="34"/>
    <n v="34"/>
    <n v="0"/>
    <x v="1"/>
    <x v="0"/>
    <n v="18"/>
  </r>
  <r>
    <n v="742533"/>
    <x v="5550"/>
    <x v="3"/>
    <x v="46"/>
    <m/>
    <x v="0"/>
    <x v="0"/>
    <s v="FRESENIUS MEDICAL CARE"/>
    <n v="17"/>
    <x v="2"/>
    <n v="11"/>
    <n v="21"/>
    <n v="24"/>
    <x v="2"/>
    <s v="Not Available"/>
    <x v="2"/>
    <n v="14"/>
    <n v="6"/>
    <n v="14"/>
    <x v="2"/>
    <x v="1"/>
    <n v="22"/>
    <n v="22"/>
    <n v="0"/>
    <x v="2"/>
    <x v="0"/>
    <n v="32"/>
  </r>
  <r>
    <n v="742534"/>
    <x v="7381"/>
    <x v="2"/>
    <x v="46"/>
    <m/>
    <x v="0"/>
    <x v="0"/>
    <s v="US RENAL CARE, INC."/>
    <n v="17"/>
    <x v="2"/>
    <n v="6"/>
    <n v="14"/>
    <n v="20"/>
    <x v="2"/>
    <s v="As Expected"/>
    <x v="2"/>
    <n v="7"/>
    <n v="13"/>
    <n v="7"/>
    <x v="2"/>
    <x v="1"/>
    <n v="20"/>
    <n v="20"/>
    <n v="0"/>
    <x v="2"/>
    <x v="0"/>
    <e v="#N/A"/>
  </r>
  <r>
    <n v="742535"/>
    <x v="7382"/>
    <x v="0"/>
    <x v="46"/>
    <m/>
    <x v="0"/>
    <x v="0"/>
    <s v="DAVITA"/>
    <n v="13"/>
    <x v="2"/>
    <n v="10"/>
    <n v="14"/>
    <n v="17"/>
    <x v="2"/>
    <s v="As Expected"/>
    <x v="2"/>
    <n v="11"/>
    <n v="17"/>
    <n v="12"/>
    <x v="2"/>
    <x v="1"/>
    <n v="14"/>
    <n v="14"/>
    <n v="0"/>
    <x v="2"/>
    <x v="0"/>
    <e v="#N/A"/>
  </r>
  <r>
    <n v="742536"/>
    <x v="7383"/>
    <x v="3"/>
    <x v="46"/>
    <m/>
    <x v="0"/>
    <x v="0"/>
    <s v="DAVITA"/>
    <n v="21"/>
    <x v="2"/>
    <n v="3"/>
    <n v="7"/>
    <n v="7"/>
    <x v="2"/>
    <s v="Not Available"/>
    <x v="2"/>
    <n v="5"/>
    <n v="1"/>
    <n v="5"/>
    <x v="2"/>
    <x v="3"/>
    <n v="7"/>
    <n v="7"/>
    <n v="0"/>
    <x v="2"/>
    <x v="3"/>
    <e v="#N/A"/>
  </r>
  <r>
    <n v="682621"/>
    <x v="7384"/>
    <x v="1"/>
    <x v="5"/>
    <s v="HERNANDO"/>
    <x v="0"/>
    <x v="0"/>
    <s v="DAVITA"/>
    <n v="16"/>
    <x v="0"/>
    <n v="52"/>
    <n v="68"/>
    <n v="74"/>
    <x v="0"/>
    <s v="As Expected"/>
    <x v="0"/>
    <n v="60"/>
    <n v="60"/>
    <n v="120"/>
    <x v="1"/>
    <x v="1"/>
    <n v="73"/>
    <n v="73"/>
    <n v="0"/>
    <x v="2"/>
    <x v="0"/>
    <e v="#N/A"/>
  </r>
  <r>
    <n v="682622"/>
    <x v="7385"/>
    <x v="0"/>
    <x v="5"/>
    <s v="HERNANDO"/>
    <x v="0"/>
    <x v="0"/>
    <s v="DAVITA"/>
    <n v="1"/>
    <x v="0"/>
    <n v="36"/>
    <n v="52"/>
    <n v="55"/>
    <x v="1"/>
    <s v="As Expected"/>
    <x v="0"/>
    <n v="42"/>
    <n v="48"/>
    <n v="90"/>
    <x v="2"/>
    <x v="1"/>
    <n v="17"/>
    <n v="17"/>
    <n v="0"/>
    <x v="2"/>
    <x v="0"/>
    <e v="#N/A"/>
  </r>
  <r>
    <n v="682623"/>
    <x v="7386"/>
    <x v="2"/>
    <x v="5"/>
    <s v="DUVAL"/>
    <x v="0"/>
    <x v="0"/>
    <s v="FRESENIUS MEDICAL CARE"/>
    <n v="13"/>
    <x v="0"/>
    <n v="32"/>
    <n v="45"/>
    <n v="51"/>
    <x v="0"/>
    <s v="As Expected"/>
    <x v="0"/>
    <n v="35"/>
    <n v="28"/>
    <n v="64"/>
    <x v="1"/>
    <x v="1"/>
    <n v="42"/>
    <n v="42"/>
    <n v="0"/>
    <x v="2"/>
    <x v="0"/>
    <n v="63"/>
  </r>
  <r>
    <n v="682625"/>
    <x v="7387"/>
    <x v="0"/>
    <x v="5"/>
    <s v="NASSAU"/>
    <x v="0"/>
    <x v="0"/>
    <s v="FRESENIUS MEDICAL CARE"/>
    <n v="13"/>
    <x v="0"/>
    <n v="33"/>
    <n v="46"/>
    <n v="49"/>
    <x v="0"/>
    <s v="As Expected"/>
    <x v="0"/>
    <n v="43"/>
    <n v="46"/>
    <n v="110"/>
    <x v="1"/>
    <x v="1"/>
    <n v="42"/>
    <n v="42"/>
    <n v="0"/>
    <x v="2"/>
    <x v="0"/>
    <n v="52"/>
  </r>
  <r>
    <n v="852527"/>
    <x v="7388"/>
    <x v="4"/>
    <x v="10"/>
    <m/>
    <x v="0"/>
    <x v="0"/>
    <s v="DAVITA"/>
    <n v="13"/>
    <x v="0"/>
    <n v="31"/>
    <n v="38"/>
    <n v="38"/>
    <x v="0"/>
    <s v="As Expected"/>
    <x v="0"/>
    <n v="34"/>
    <n v="40"/>
    <n v="67"/>
    <x v="1"/>
    <x v="1"/>
    <n v="42"/>
    <n v="42"/>
    <n v="0"/>
    <x v="2"/>
    <x v="2"/>
    <e v="#N/A"/>
  </r>
  <r>
    <n v="682626"/>
    <x v="7389"/>
    <x v="1"/>
    <x v="5"/>
    <s v="PALM BEACH"/>
    <x v="0"/>
    <x v="0"/>
    <s v="FRESENIUS MEDICAL CARE"/>
    <n v="17"/>
    <x v="0"/>
    <n v="46"/>
    <n v="72"/>
    <n v="77"/>
    <x v="0"/>
    <s v="As Expected"/>
    <x v="0"/>
    <n v="54"/>
    <n v="66"/>
    <n v="121"/>
    <x v="1"/>
    <x v="1"/>
    <n v="55"/>
    <n v="55"/>
    <n v="0"/>
    <x v="2"/>
    <x v="0"/>
    <n v="56"/>
  </r>
  <r>
    <n v="682627"/>
    <x v="7390"/>
    <x v="1"/>
    <x v="5"/>
    <s v="DUVAL"/>
    <x v="0"/>
    <x v="0"/>
    <s v="DAVITA"/>
    <n v="20"/>
    <x v="0"/>
    <n v="38"/>
    <n v="49"/>
    <n v="52"/>
    <x v="0"/>
    <s v="As Expected"/>
    <x v="0"/>
    <n v="42"/>
    <n v="63"/>
    <n v="101"/>
    <x v="1"/>
    <x v="1"/>
    <n v="49"/>
    <n v="49"/>
    <n v="0"/>
    <x v="2"/>
    <x v="0"/>
    <e v="#N/A"/>
  </r>
  <r>
    <n v="682628"/>
    <x v="7391"/>
    <x v="0"/>
    <x v="5"/>
    <s v="SAINT JOHNS"/>
    <x v="0"/>
    <x v="0"/>
    <s v="FRESENIUS MEDICAL CARE"/>
    <n v="14"/>
    <x v="2"/>
    <n v="14"/>
    <n v="18"/>
    <n v="22"/>
    <x v="0"/>
    <s v="As Expected"/>
    <x v="2"/>
    <n v="16"/>
    <n v="12"/>
    <n v="30"/>
    <x v="2"/>
    <x v="1"/>
    <n v="22"/>
    <n v="22"/>
    <n v="0"/>
    <x v="2"/>
    <x v="0"/>
    <n v="55"/>
  </r>
  <r>
    <n v="682629"/>
    <x v="7392"/>
    <x v="1"/>
    <x v="5"/>
    <s v="PASCO"/>
    <x v="0"/>
    <x v="0"/>
    <s v="DAVITA"/>
    <n v="20"/>
    <x v="0"/>
    <n v="45"/>
    <n v="55"/>
    <n v="62"/>
    <x v="0"/>
    <s v="As Expected"/>
    <x v="0"/>
    <n v="49"/>
    <n v="52"/>
    <n v="99"/>
    <x v="1"/>
    <x v="1"/>
    <n v="63"/>
    <n v="63"/>
    <n v="0"/>
    <x v="2"/>
    <x v="2"/>
    <e v="#N/A"/>
  </r>
  <r>
    <n v="682630"/>
    <x v="7393"/>
    <x v="0"/>
    <x v="5"/>
    <s v="HILLSBOROUGH"/>
    <x v="0"/>
    <x v="0"/>
    <s v="DAVITA"/>
    <n v="20"/>
    <x v="0"/>
    <n v="69"/>
    <n v="126"/>
    <n v="135"/>
    <x v="0"/>
    <s v="As Expected"/>
    <x v="0"/>
    <n v="83"/>
    <n v="97"/>
    <n v="120"/>
    <x v="1"/>
    <x v="1"/>
    <n v="120"/>
    <n v="120"/>
    <n v="0"/>
    <x v="1"/>
    <x v="0"/>
    <e v="#N/A"/>
  </r>
  <r>
    <n v="682631"/>
    <x v="7394"/>
    <x v="1"/>
    <x v="5"/>
    <s v="LEE"/>
    <x v="0"/>
    <x v="0"/>
    <s v="AMERICAN RENAL ASSOCIATES"/>
    <n v="17"/>
    <x v="0"/>
    <n v="62"/>
    <n v="90"/>
    <n v="99"/>
    <x v="0"/>
    <s v="As Expected"/>
    <x v="0"/>
    <n v="78"/>
    <n v="90"/>
    <n v="130"/>
    <x v="0"/>
    <x v="1"/>
    <n v="86"/>
    <n v="86"/>
    <n v="0"/>
    <x v="2"/>
    <x v="0"/>
    <n v="63"/>
  </r>
  <r>
    <n v="682633"/>
    <x v="7395"/>
    <x v="1"/>
    <x v="5"/>
    <s v="PALM BEACH"/>
    <x v="0"/>
    <x v="0"/>
    <s v="DAVITA"/>
    <n v="16"/>
    <x v="2"/>
    <n v="20"/>
    <n v="34"/>
    <n v="39"/>
    <x v="0"/>
    <s v="As Expected"/>
    <x v="0"/>
    <n v="25"/>
    <n v="27"/>
    <n v="43"/>
    <x v="1"/>
    <x v="1"/>
    <n v="34"/>
    <n v="34"/>
    <n v="0"/>
    <x v="2"/>
    <x v="0"/>
    <e v="#N/A"/>
  </r>
  <r>
    <n v="642500"/>
    <x v="353"/>
    <x v="3"/>
    <x v="54"/>
    <m/>
    <x v="0"/>
    <x v="1"/>
    <s v="INDEPENDENT"/>
    <n v="12"/>
    <x v="2"/>
    <n v="5"/>
    <n v="9"/>
    <n v="2"/>
    <x v="2"/>
    <s v="Not Available"/>
    <x v="2"/>
    <n v="6"/>
    <n v="2"/>
    <n v="6"/>
    <x v="2"/>
    <x v="3"/>
    <n v="10"/>
    <n v="10"/>
    <n v="0"/>
    <x v="2"/>
    <x v="2"/>
    <n v="49"/>
  </r>
  <r>
    <n v="682634"/>
    <x v="7396"/>
    <x v="2"/>
    <x v="5"/>
    <s v="MIAMI-DADE"/>
    <x v="0"/>
    <x v="0"/>
    <s v="FRESENIUS MEDICAL CARE"/>
    <n v="21"/>
    <x v="0"/>
    <n v="51"/>
    <n v="70"/>
    <n v="81"/>
    <x v="0"/>
    <s v="As Expected"/>
    <x v="0"/>
    <n v="59"/>
    <n v="65"/>
    <n v="78"/>
    <x v="1"/>
    <x v="1"/>
    <n v="79"/>
    <n v="79"/>
    <n v="0"/>
    <x v="2"/>
    <x v="0"/>
    <n v="90"/>
  </r>
  <r>
    <n v="682635"/>
    <x v="7397"/>
    <x v="0"/>
    <x v="5"/>
    <s v="INDIAN RIVER"/>
    <x v="0"/>
    <x v="0"/>
    <s v="AMERICAN RENAL ASSOCIATES"/>
    <n v="17"/>
    <x v="2"/>
    <n v="17"/>
    <n v="59"/>
    <n v="64"/>
    <x v="0"/>
    <s v="As Expected"/>
    <x v="0"/>
    <n v="41"/>
    <n v="46"/>
    <n v="72"/>
    <x v="1"/>
    <x v="1"/>
    <n v="63"/>
    <n v="63"/>
    <n v="0"/>
    <x v="2"/>
    <x v="0"/>
    <n v="77"/>
  </r>
  <r>
    <n v="682636"/>
    <x v="7398"/>
    <x v="1"/>
    <x v="5"/>
    <s v="HILLSBOROUGH"/>
    <x v="0"/>
    <x v="0"/>
    <s v="FRESENIUS MEDICAL CARE"/>
    <n v="14"/>
    <x v="0"/>
    <n v="41"/>
    <n v="62"/>
    <n v="67"/>
    <x v="0"/>
    <s v="As Expected"/>
    <x v="0"/>
    <n v="51"/>
    <n v="37"/>
    <n v="72"/>
    <x v="1"/>
    <x v="1"/>
    <n v="46"/>
    <n v="46"/>
    <n v="0"/>
    <x v="2"/>
    <x v="0"/>
    <n v="54"/>
  </r>
  <r>
    <n v="682637"/>
    <x v="7399"/>
    <x v="1"/>
    <x v="5"/>
    <s v="ORANGE"/>
    <x v="0"/>
    <x v="0"/>
    <s v="DAVITA"/>
    <n v="20"/>
    <x v="0"/>
    <n v="26"/>
    <n v="43"/>
    <n v="52"/>
    <x v="0"/>
    <s v="As Expected"/>
    <x v="0"/>
    <n v="31"/>
    <n v="46"/>
    <n v="41"/>
    <x v="0"/>
    <x v="1"/>
    <n v="52"/>
    <n v="52"/>
    <n v="0"/>
    <x v="2"/>
    <x v="0"/>
    <e v="#N/A"/>
  </r>
  <r>
    <n v="742537"/>
    <x v="7400"/>
    <x v="3"/>
    <x v="46"/>
    <m/>
    <x v="0"/>
    <x v="1"/>
    <s v="INDEPENDENT"/>
    <n v="18"/>
    <x v="2"/>
    <n v="3"/>
    <n v="8"/>
    <n v="9"/>
    <x v="2"/>
    <s v="Not Available"/>
    <x v="2"/>
    <n v="3"/>
    <n v="3"/>
    <n v="3"/>
    <x v="2"/>
    <x v="3"/>
    <n v="9"/>
    <n v="9"/>
    <n v="0"/>
    <x v="2"/>
    <x v="2"/>
    <e v="#N/A"/>
  </r>
  <r>
    <n v="742538"/>
    <x v="7083"/>
    <x v="3"/>
    <x v="46"/>
    <m/>
    <x v="0"/>
    <x v="0"/>
    <s v="FRESENIUS MEDICAL CARE"/>
    <n v="13"/>
    <x v="2"/>
    <n v="10"/>
    <n v="15"/>
    <n v="17"/>
    <x v="2"/>
    <s v="Not Available"/>
    <x v="2"/>
    <n v="10"/>
    <n v="4"/>
    <n v="10"/>
    <x v="2"/>
    <x v="1"/>
    <n v="11"/>
    <n v="11"/>
    <n v="0"/>
    <x v="2"/>
    <x v="0"/>
    <s v="No Score"/>
  </r>
  <r>
    <n v="682639"/>
    <x v="7401"/>
    <x v="2"/>
    <x v="5"/>
    <s v="ESCAMBIA"/>
    <x v="0"/>
    <x v="0"/>
    <s v="FRESENIUS MEDICAL CARE"/>
    <n v="16"/>
    <x v="0"/>
    <n v="39"/>
    <n v="47"/>
    <n v="55"/>
    <x v="0"/>
    <s v="As Expected"/>
    <x v="0"/>
    <n v="42"/>
    <n v="26"/>
    <n v="72"/>
    <x v="1"/>
    <x v="1"/>
    <n v="55"/>
    <n v="55"/>
    <n v="0"/>
    <x v="2"/>
    <x v="0"/>
    <n v="86"/>
  </r>
  <r>
    <n v="682632"/>
    <x v="7402"/>
    <x v="1"/>
    <x v="5"/>
    <m/>
    <x v="0"/>
    <x v="0"/>
    <s v="DAVITA"/>
    <n v="16"/>
    <x v="0"/>
    <n v="35"/>
    <n v="56"/>
    <n v="57"/>
    <x v="0"/>
    <s v="As Expected"/>
    <x v="0"/>
    <n v="46"/>
    <n v="43"/>
    <n v="72"/>
    <x v="0"/>
    <x v="1"/>
    <n v="49"/>
    <n v="49"/>
    <n v="0"/>
    <x v="2"/>
    <x v="0"/>
    <e v="#N/A"/>
  </r>
  <r>
    <n v="682646"/>
    <x v="7403"/>
    <x v="0"/>
    <x v="5"/>
    <s v="PINELLAS"/>
    <x v="0"/>
    <x v="0"/>
    <s v="AMERICAN RENAL ASSOCIATES"/>
    <n v="21"/>
    <x v="0"/>
    <n v="36"/>
    <n v="67"/>
    <n v="76"/>
    <x v="0"/>
    <s v="As Expected"/>
    <x v="0"/>
    <n v="51"/>
    <n v="82"/>
    <n v="80"/>
    <x v="1"/>
    <x v="1"/>
    <n v="65"/>
    <n v="65"/>
    <n v="0"/>
    <x v="2"/>
    <x v="0"/>
    <n v="56"/>
  </r>
  <r>
    <n v="682679"/>
    <x v="7404"/>
    <x v="3"/>
    <x v="5"/>
    <m/>
    <x v="0"/>
    <x v="0"/>
    <s v="US RENAL CARE, INC."/>
    <n v="12"/>
    <x v="2"/>
    <n v="0"/>
    <n v="1"/>
    <n v="1"/>
    <x v="2"/>
    <s v="Not Available"/>
    <x v="2"/>
    <n v="1"/>
    <n v="0"/>
    <n v="1"/>
    <x v="2"/>
    <x v="3"/>
    <n v="1"/>
    <n v="1"/>
    <n v="0"/>
    <x v="2"/>
    <x v="1"/>
    <e v="#N/A"/>
  </r>
  <r>
    <n v="682680"/>
    <x v="7405"/>
    <x v="3"/>
    <x v="5"/>
    <m/>
    <x v="0"/>
    <x v="0"/>
    <s v="DAVITA"/>
    <n v="19"/>
    <x v="2"/>
    <n v="0"/>
    <n v="1"/>
    <n v="1"/>
    <x v="2"/>
    <s v="Not Available"/>
    <x v="2"/>
    <n v="0"/>
    <n v="0"/>
    <n v="0"/>
    <x v="2"/>
    <x v="3"/>
    <n v="1"/>
    <n v="1"/>
    <n v="0"/>
    <x v="2"/>
    <x v="1"/>
    <e v="#N/A"/>
  </r>
  <r>
    <n v="682681"/>
    <x v="7406"/>
    <x v="3"/>
    <x v="5"/>
    <m/>
    <x v="0"/>
    <x v="0"/>
    <s v="DAVITA"/>
    <n v="15"/>
    <x v="2"/>
    <n v="0"/>
    <n v="1"/>
    <n v="1"/>
    <x v="2"/>
    <s v="Not Available"/>
    <x v="2"/>
    <n v="0"/>
    <n v="0"/>
    <n v="0"/>
    <x v="2"/>
    <x v="3"/>
    <n v="1"/>
    <n v="1"/>
    <n v="0"/>
    <x v="2"/>
    <x v="1"/>
    <e v="#N/A"/>
  </r>
  <r>
    <n v="682682"/>
    <x v="7407"/>
    <x v="3"/>
    <x v="5"/>
    <m/>
    <x v="0"/>
    <x v="1"/>
    <s v="INDEPENDENT"/>
    <n v="11"/>
    <x v="2"/>
    <n v="0"/>
    <n v="0"/>
    <n v="0"/>
    <x v="2"/>
    <s v="Not Available"/>
    <x v="2"/>
    <n v="0"/>
    <n v="0"/>
    <n v="0"/>
    <x v="2"/>
    <x v="3"/>
    <n v="0"/>
    <n v="0"/>
    <n v="0"/>
    <x v="2"/>
    <x v="1"/>
    <e v="#N/A"/>
  </r>
  <r>
    <n v="682683"/>
    <x v="7408"/>
    <x v="3"/>
    <x v="5"/>
    <m/>
    <x v="0"/>
    <x v="0"/>
    <s v="DAVITA"/>
    <n v="15"/>
    <x v="2"/>
    <n v="0"/>
    <n v="1"/>
    <n v="1"/>
    <x v="2"/>
    <s v="Not Available"/>
    <x v="2"/>
    <n v="0"/>
    <n v="0"/>
    <n v="0"/>
    <x v="2"/>
    <x v="3"/>
    <n v="1"/>
    <n v="1"/>
    <n v="0"/>
    <x v="2"/>
    <x v="1"/>
    <e v="#N/A"/>
  </r>
  <r>
    <n v="682684"/>
    <x v="7409"/>
    <x v="3"/>
    <x v="5"/>
    <m/>
    <x v="0"/>
    <x v="0"/>
    <s v="DAVITA"/>
    <n v="19"/>
    <x v="2"/>
    <n v="0"/>
    <n v="0"/>
    <n v="0"/>
    <x v="2"/>
    <s v="Not Available"/>
    <x v="2"/>
    <n v="0"/>
    <n v="0"/>
    <n v="0"/>
    <x v="2"/>
    <x v="3"/>
    <n v="0"/>
    <n v="0"/>
    <n v="0"/>
    <x v="2"/>
    <x v="1"/>
    <e v="#N/A"/>
  </r>
  <r>
    <n v="682648"/>
    <x v="7410"/>
    <x v="0"/>
    <x v="5"/>
    <s v="CLAY"/>
    <x v="0"/>
    <x v="0"/>
    <s v="DAVITA"/>
    <n v="12"/>
    <x v="2"/>
    <n v="14"/>
    <n v="26"/>
    <n v="27"/>
    <x v="0"/>
    <s v="As Expected"/>
    <x v="0"/>
    <n v="18"/>
    <n v="20"/>
    <n v="24"/>
    <x v="1"/>
    <x v="1"/>
    <n v="24"/>
    <n v="24"/>
    <n v="0"/>
    <x v="2"/>
    <x v="0"/>
    <e v="#N/A"/>
  </r>
  <r>
    <n v="682649"/>
    <x v="7411"/>
    <x v="0"/>
    <x v="5"/>
    <s v="INDIAN RIVER"/>
    <x v="0"/>
    <x v="0"/>
    <s v="FRESENIUS MEDICAL CARE"/>
    <n v="13"/>
    <x v="2"/>
    <n v="14"/>
    <n v="23"/>
    <n v="21"/>
    <x v="0"/>
    <s v="As Expected"/>
    <x v="2"/>
    <n v="18"/>
    <n v="16"/>
    <n v="24"/>
    <x v="2"/>
    <x v="1"/>
    <n v="18"/>
    <n v="18"/>
    <n v="0"/>
    <x v="2"/>
    <x v="0"/>
    <s v="No Score"/>
  </r>
  <r>
    <n v="682651"/>
    <x v="7412"/>
    <x v="0"/>
    <x v="5"/>
    <s v="MIAMI-DADE"/>
    <x v="0"/>
    <x v="0"/>
    <s v="DAVITA"/>
    <n v="16"/>
    <x v="2"/>
    <n v="14"/>
    <n v="27"/>
    <n v="30"/>
    <x v="0"/>
    <s v="As Expected"/>
    <x v="2"/>
    <n v="17"/>
    <n v="21"/>
    <n v="20"/>
    <x v="1"/>
    <x v="1"/>
    <n v="27"/>
    <n v="27"/>
    <n v="0"/>
    <x v="2"/>
    <x v="0"/>
    <e v="#N/A"/>
  </r>
  <r>
    <n v="682659"/>
    <x v="7413"/>
    <x v="1"/>
    <x v="5"/>
    <s v="LEE"/>
    <x v="0"/>
    <x v="0"/>
    <s v="FRESENIUS MEDICAL CARE"/>
    <n v="17"/>
    <x v="2"/>
    <n v="18"/>
    <n v="50"/>
    <n v="55"/>
    <x v="0"/>
    <s v="As Expected"/>
    <x v="0"/>
    <n v="27"/>
    <n v="17"/>
    <n v="34"/>
    <x v="1"/>
    <x v="1"/>
    <n v="45"/>
    <n v="45"/>
    <n v="0"/>
    <x v="2"/>
    <x v="0"/>
    <s v="No Score"/>
  </r>
  <r>
    <n v="682660"/>
    <x v="7414"/>
    <x v="0"/>
    <x v="5"/>
    <s v="SARASOTA"/>
    <x v="0"/>
    <x v="0"/>
    <s v="FRESENIUS MEDICAL CARE"/>
    <n v="17"/>
    <x v="0"/>
    <n v="20"/>
    <n v="33"/>
    <n v="38"/>
    <x v="0"/>
    <s v="As Expected"/>
    <x v="0"/>
    <n v="28"/>
    <n v="32"/>
    <n v="38"/>
    <x v="1"/>
    <x v="1"/>
    <n v="36"/>
    <n v="36"/>
    <n v="0"/>
    <x v="2"/>
    <x v="0"/>
    <s v="No Score"/>
  </r>
  <r>
    <n v="742501"/>
    <x v="7415"/>
    <x v="0"/>
    <x v="46"/>
    <s v="DALLAS"/>
    <x v="0"/>
    <x v="0"/>
    <s v="US RENAL CARE, INC."/>
    <n v="13"/>
    <x v="2"/>
    <n v="22"/>
    <n v="47"/>
    <n v="53"/>
    <x v="0"/>
    <s v="Worse than Expected"/>
    <x v="2"/>
    <n v="28"/>
    <n v="26"/>
    <n v="28"/>
    <x v="1"/>
    <x v="1"/>
    <n v="52"/>
    <n v="52"/>
    <n v="0"/>
    <x v="2"/>
    <x v="0"/>
    <s v="No Score"/>
  </r>
  <r>
    <n v="682686"/>
    <x v="7416"/>
    <x v="3"/>
    <x v="5"/>
    <m/>
    <x v="0"/>
    <x v="0"/>
    <s v="AMERICAN RENAL ASSOCIATES"/>
    <n v="12"/>
    <x v="2"/>
    <n v="0"/>
    <n v="0"/>
    <n v="0"/>
    <x v="2"/>
    <s v="Not Available"/>
    <x v="2"/>
    <n v="0"/>
    <n v="0"/>
    <n v="0"/>
    <x v="2"/>
    <x v="3"/>
    <n v="0"/>
    <n v="0"/>
    <n v="0"/>
    <x v="2"/>
    <x v="1"/>
    <e v="#N/A"/>
  </r>
  <r>
    <n v="682687"/>
    <x v="7417"/>
    <x v="3"/>
    <x v="5"/>
    <m/>
    <x v="0"/>
    <x v="0"/>
    <s v="FRESENIUS MEDICAL CARE"/>
    <n v="20"/>
    <x v="2"/>
    <n v="0"/>
    <n v="0"/>
    <n v="0"/>
    <x v="2"/>
    <s v="Not Available"/>
    <x v="2"/>
    <n v="0"/>
    <n v="0"/>
    <n v="0"/>
    <x v="2"/>
    <x v="3"/>
    <n v="0"/>
    <n v="0"/>
    <n v="0"/>
    <x v="2"/>
    <x v="1"/>
    <e v="#N/A"/>
  </r>
  <r>
    <n v="682689"/>
    <x v="7418"/>
    <x v="3"/>
    <x v="5"/>
    <m/>
    <x v="0"/>
    <x v="0"/>
    <s v="DIALYSIS CARE CENTER"/>
    <n v="0"/>
    <x v="2"/>
    <n v="0"/>
    <n v="0"/>
    <n v="0"/>
    <x v="2"/>
    <s v="Not Available"/>
    <x v="2"/>
    <n v="0"/>
    <n v="0"/>
    <n v="0"/>
    <x v="2"/>
    <x v="3"/>
    <n v="0"/>
    <n v="0"/>
    <n v="0"/>
    <x v="2"/>
    <x v="1"/>
    <e v="#N/A"/>
  </r>
  <r>
    <n v="682690"/>
    <x v="7419"/>
    <x v="3"/>
    <x v="5"/>
    <m/>
    <x v="0"/>
    <x v="0"/>
    <s v="FRESENIUS MEDICAL CARE"/>
    <n v="10"/>
    <x v="2"/>
    <n v="0"/>
    <n v="0"/>
    <n v="0"/>
    <x v="2"/>
    <s v="Not Available"/>
    <x v="2"/>
    <n v="0"/>
    <n v="0"/>
    <n v="0"/>
    <x v="2"/>
    <x v="3"/>
    <n v="0"/>
    <n v="0"/>
    <n v="0"/>
    <x v="2"/>
    <x v="1"/>
    <e v="#N/A"/>
  </r>
  <r>
    <n v="742500"/>
    <x v="7420"/>
    <x v="1"/>
    <x v="46"/>
    <m/>
    <x v="0"/>
    <x v="0"/>
    <s v="DAVITA"/>
    <n v="24"/>
    <x v="2"/>
    <n v="11"/>
    <n v="28"/>
    <n v="33"/>
    <x v="0"/>
    <s v="As Expected"/>
    <x v="2"/>
    <n v="16"/>
    <n v="13"/>
    <n v="17"/>
    <x v="1"/>
    <x v="1"/>
    <n v="32"/>
    <n v="32"/>
    <n v="0"/>
    <x v="2"/>
    <x v="0"/>
    <e v="#N/A"/>
  </r>
  <r>
    <n v="742508"/>
    <x v="6729"/>
    <x v="2"/>
    <x v="46"/>
    <s v="HARRIS"/>
    <x v="0"/>
    <x v="0"/>
    <s v="FRESENIUS MEDICAL CARE"/>
    <n v="13"/>
    <x v="2"/>
    <n v="20"/>
    <n v="35"/>
    <n v="40"/>
    <x v="0"/>
    <s v="As Expected"/>
    <x v="0"/>
    <n v="22"/>
    <n v="24"/>
    <n v="34"/>
    <x v="1"/>
    <x v="1"/>
    <n v="41"/>
    <n v="41"/>
    <n v="0"/>
    <x v="2"/>
    <x v="0"/>
    <n v="65"/>
  </r>
  <r>
    <n v="742509"/>
    <x v="6729"/>
    <x v="1"/>
    <x v="46"/>
    <s v="HARRIS"/>
    <x v="0"/>
    <x v="0"/>
    <s v="FRESENIUS MEDICAL CARE"/>
    <n v="13"/>
    <x v="0"/>
    <n v="30"/>
    <n v="49"/>
    <n v="52"/>
    <x v="0"/>
    <s v="As Expected"/>
    <x v="0"/>
    <n v="32"/>
    <n v="22"/>
    <n v="63"/>
    <x v="1"/>
    <x v="1"/>
    <n v="27"/>
    <n v="27"/>
    <n v="0"/>
    <x v="2"/>
    <x v="0"/>
    <n v="65"/>
  </r>
  <r>
    <n v="742510"/>
    <x v="7421"/>
    <x v="0"/>
    <x v="46"/>
    <s v="DALLAS"/>
    <x v="0"/>
    <x v="0"/>
    <s v="US RENAL CARE, INC."/>
    <n v="8"/>
    <x v="2"/>
    <n v="14"/>
    <n v="26"/>
    <n v="31"/>
    <x v="2"/>
    <s v="As Expected"/>
    <x v="2"/>
    <n v="16"/>
    <n v="16"/>
    <n v="18"/>
    <x v="1"/>
    <x v="1"/>
    <n v="33"/>
    <n v="33"/>
    <n v="0"/>
    <x v="2"/>
    <x v="0"/>
    <s v="No Score"/>
  </r>
  <r>
    <n v="742539"/>
    <x v="6729"/>
    <x v="0"/>
    <x v="46"/>
    <m/>
    <x v="1"/>
    <x v="0"/>
    <s v="FRESENIUS MEDICAL CARE"/>
    <n v="13"/>
    <x v="2"/>
    <n v="14"/>
    <n v="20"/>
    <n v="25"/>
    <x v="2"/>
    <s v="As Expected"/>
    <x v="2"/>
    <n v="18"/>
    <n v="15"/>
    <n v="18"/>
    <x v="2"/>
    <x v="1"/>
    <n v="24"/>
    <n v="24"/>
    <n v="0"/>
    <x v="2"/>
    <x v="0"/>
    <n v="65"/>
  </r>
  <r>
    <n v="742540"/>
    <x v="7422"/>
    <x v="3"/>
    <x v="46"/>
    <m/>
    <x v="0"/>
    <x v="0"/>
    <s v="FRESENIUS MEDICAL CARE WILLOW BEND, LLC"/>
    <n v="17"/>
    <x v="2"/>
    <n v="9"/>
    <n v="14"/>
    <n v="15"/>
    <x v="2"/>
    <s v="Not Available"/>
    <x v="2"/>
    <n v="12"/>
    <n v="4"/>
    <n v="12"/>
    <x v="2"/>
    <x v="1"/>
    <n v="14"/>
    <n v="14"/>
    <n v="0"/>
    <x v="2"/>
    <x v="0"/>
    <e v="#N/A"/>
  </r>
  <r>
    <n v="742541"/>
    <x v="7423"/>
    <x v="1"/>
    <x v="46"/>
    <m/>
    <x v="0"/>
    <x v="0"/>
    <s v="DAVITA"/>
    <n v="24"/>
    <x v="2"/>
    <n v="12"/>
    <n v="23"/>
    <n v="25"/>
    <x v="2"/>
    <s v="As Expected"/>
    <x v="2"/>
    <n v="15"/>
    <n v="16"/>
    <n v="15"/>
    <x v="2"/>
    <x v="1"/>
    <n v="25"/>
    <n v="25"/>
    <n v="0"/>
    <x v="2"/>
    <x v="0"/>
    <e v="#N/A"/>
  </r>
  <r>
    <n v="682685"/>
    <x v="7424"/>
    <x v="3"/>
    <x v="5"/>
    <m/>
    <x v="0"/>
    <x v="0"/>
    <s v="DAVITA"/>
    <n v="2"/>
    <x v="2"/>
    <n v="0"/>
    <n v="0"/>
    <n v="0"/>
    <x v="2"/>
    <s v="Not Available"/>
    <x v="2"/>
    <n v="0"/>
    <n v="0"/>
    <n v="0"/>
    <x v="2"/>
    <x v="3"/>
    <n v="0"/>
    <n v="0"/>
    <n v="0"/>
    <x v="2"/>
    <x v="1"/>
    <e v="#N/A"/>
  </r>
  <r>
    <n v="742511"/>
    <x v="7425"/>
    <x v="0"/>
    <x v="46"/>
    <s v="DALLAS"/>
    <x v="0"/>
    <x v="0"/>
    <s v="US RENAL CARE, INC."/>
    <n v="8"/>
    <x v="2"/>
    <n v="17"/>
    <n v="26"/>
    <n v="25"/>
    <x v="0"/>
    <s v="As Expected"/>
    <x v="2"/>
    <n v="19"/>
    <n v="19"/>
    <n v="20"/>
    <x v="1"/>
    <x v="1"/>
    <n v="27"/>
    <n v="27"/>
    <n v="0"/>
    <x v="2"/>
    <x v="0"/>
    <s v="No Score"/>
  </r>
  <r>
    <n v="852500"/>
    <x v="7426"/>
    <x v="0"/>
    <x v="10"/>
    <s v="RICHMOND"/>
    <x v="0"/>
    <x v="0"/>
    <s v="FRESENIUS MEDICAL CARE"/>
    <n v="0"/>
    <x v="0"/>
    <n v="38"/>
    <n v="49"/>
    <n v="50"/>
    <x v="0"/>
    <s v="Better than Expected"/>
    <x v="3"/>
    <n v="52"/>
    <n v="32"/>
    <n v="171"/>
    <x v="2"/>
    <x v="1"/>
    <n v="20"/>
    <n v="20"/>
    <n v="0"/>
    <x v="1"/>
    <x v="3"/>
    <n v="58"/>
  </r>
  <r>
    <n v="852503"/>
    <x v="7427"/>
    <x v="0"/>
    <x v="10"/>
    <s v="BALDWIN"/>
    <x v="0"/>
    <x v="0"/>
    <s v="AMERICAN RENAL ASSOCIATES"/>
    <n v="21"/>
    <x v="0"/>
    <n v="42"/>
    <n v="114"/>
    <n v="119"/>
    <x v="0"/>
    <s v="As Expected"/>
    <x v="0"/>
    <n v="92"/>
    <n v="100"/>
    <n v="440"/>
    <x v="1"/>
    <x v="1"/>
    <n v="99"/>
    <n v="99"/>
    <n v="0"/>
    <x v="1"/>
    <x v="0"/>
    <n v="64"/>
  </r>
  <r>
    <n v="852506"/>
    <x v="7428"/>
    <x v="1"/>
    <x v="10"/>
    <s v="DOUGHERTY"/>
    <x v="0"/>
    <x v="0"/>
    <s v="FRESENIUS MEDICAL CARE"/>
    <n v="11"/>
    <x v="0"/>
    <n v="35"/>
    <n v="44"/>
    <n v="44"/>
    <x v="0"/>
    <s v="As Expected"/>
    <x v="0"/>
    <n v="38"/>
    <n v="31"/>
    <n v="126"/>
    <x v="1"/>
    <x v="1"/>
    <n v="43"/>
    <n v="43"/>
    <n v="0"/>
    <x v="2"/>
    <x v="0"/>
    <n v="66"/>
  </r>
  <r>
    <n v="852507"/>
    <x v="1229"/>
    <x v="2"/>
    <x v="10"/>
    <s v="COBB"/>
    <x v="0"/>
    <x v="0"/>
    <s v="FRESENIUS MEDICAL CARE"/>
    <n v="17"/>
    <x v="0"/>
    <n v="56"/>
    <n v="84"/>
    <n v="89"/>
    <x v="0"/>
    <s v="As Expected"/>
    <x v="3"/>
    <n v="66"/>
    <n v="86"/>
    <n v="245"/>
    <x v="1"/>
    <x v="1"/>
    <n v="83"/>
    <n v="83"/>
    <n v="0"/>
    <x v="1"/>
    <x v="0"/>
    <n v="65"/>
  </r>
  <r>
    <n v="552776"/>
    <x v="7429"/>
    <x v="3"/>
    <x v="4"/>
    <s v="SAN BERNARDINO"/>
    <x v="0"/>
    <x v="0"/>
    <s v="DAVITA"/>
    <n v="0"/>
    <x v="0"/>
    <n v="62"/>
    <n v="119"/>
    <n v="130"/>
    <x v="0"/>
    <s v="As Expected"/>
    <x v="0"/>
    <n v="67"/>
    <n v="57"/>
    <n v="200"/>
    <x v="2"/>
    <x v="3"/>
    <n v="0"/>
    <n v="0"/>
    <n v="0"/>
    <x v="1"/>
    <x v="0"/>
    <e v="#N/A"/>
  </r>
  <r>
    <n v="852508"/>
    <x v="7430"/>
    <x v="2"/>
    <x v="10"/>
    <s v="BARTOW"/>
    <x v="0"/>
    <x v="0"/>
    <s v="FRESENIUS MEDICAL CARE"/>
    <n v="21"/>
    <x v="0"/>
    <n v="37"/>
    <n v="54"/>
    <n v="63"/>
    <x v="0"/>
    <s v="As Expected"/>
    <x v="0"/>
    <n v="45"/>
    <n v="64"/>
    <n v="122"/>
    <x v="1"/>
    <x v="1"/>
    <n v="64"/>
    <n v="64"/>
    <n v="0"/>
    <x v="1"/>
    <x v="2"/>
    <n v="68"/>
  </r>
  <r>
    <n v="552868"/>
    <x v="7431"/>
    <x v="0"/>
    <x v="4"/>
    <m/>
    <x v="0"/>
    <x v="1"/>
    <s v="INDEPENDENT"/>
    <n v="9"/>
    <x v="2"/>
    <n v="9"/>
    <n v="28"/>
    <n v="30"/>
    <x v="0"/>
    <s v="Not Available"/>
    <x v="2"/>
    <n v="20"/>
    <n v="6"/>
    <n v="20"/>
    <x v="2"/>
    <x v="1"/>
    <n v="30"/>
    <n v="30"/>
    <n v="0"/>
    <x v="2"/>
    <x v="0"/>
    <e v="#N/A"/>
  </r>
  <r>
    <n v="552869"/>
    <x v="7432"/>
    <x v="3"/>
    <x v="4"/>
    <m/>
    <x v="0"/>
    <x v="0"/>
    <s v="FRESENIUS MEDICAL CARE"/>
    <n v="25"/>
    <x v="2"/>
    <n v="2"/>
    <n v="9"/>
    <n v="11"/>
    <x v="2"/>
    <s v="As Expected"/>
    <x v="2"/>
    <n v="7"/>
    <n v="11"/>
    <n v="7"/>
    <x v="2"/>
    <x v="1"/>
    <n v="11"/>
    <n v="11"/>
    <n v="0"/>
    <x v="2"/>
    <x v="1"/>
    <e v="#N/A"/>
  </r>
  <r>
    <n v="852509"/>
    <x v="758"/>
    <x v="2"/>
    <x v="10"/>
    <s v="COWETA"/>
    <x v="0"/>
    <x v="0"/>
    <s v="FRESENIUS MEDICAL CARE"/>
    <n v="12"/>
    <x v="0"/>
    <n v="20"/>
    <n v="35"/>
    <n v="37"/>
    <x v="0"/>
    <s v="As Expected"/>
    <x v="0"/>
    <n v="23"/>
    <n v="27"/>
    <n v="93"/>
    <x v="1"/>
    <x v="1"/>
    <n v="36"/>
    <n v="36"/>
    <n v="0"/>
    <x v="1"/>
    <x v="0"/>
    <n v="38"/>
  </r>
  <r>
    <n v="852511"/>
    <x v="1229"/>
    <x v="2"/>
    <x v="10"/>
    <s v="CHATHAM"/>
    <x v="0"/>
    <x v="0"/>
    <s v="FRESENIUS MEDICAL CARE"/>
    <n v="19"/>
    <x v="0"/>
    <n v="55"/>
    <n v="78"/>
    <n v="79"/>
    <x v="0"/>
    <s v="As Expected"/>
    <x v="0"/>
    <n v="66"/>
    <n v="71"/>
    <n v="205"/>
    <x v="1"/>
    <x v="1"/>
    <n v="81"/>
    <n v="81"/>
    <n v="0"/>
    <x v="1"/>
    <x v="0"/>
    <n v="65"/>
  </r>
  <r>
    <n v="852536"/>
    <x v="7433"/>
    <x v="0"/>
    <x v="10"/>
    <m/>
    <x v="0"/>
    <x v="0"/>
    <s v="DAVITA"/>
    <n v="13"/>
    <x v="2"/>
    <n v="13"/>
    <n v="20"/>
    <n v="21"/>
    <x v="0"/>
    <s v="As Expected"/>
    <x v="2"/>
    <n v="14"/>
    <n v="17"/>
    <n v="17"/>
    <x v="1"/>
    <x v="1"/>
    <n v="22"/>
    <n v="22"/>
    <n v="0"/>
    <x v="2"/>
    <x v="0"/>
    <e v="#N/A"/>
  </r>
  <r>
    <n v="852537"/>
    <x v="1460"/>
    <x v="0"/>
    <x v="10"/>
    <m/>
    <x v="1"/>
    <x v="0"/>
    <s v="EMORY DIALYSIS, LLC"/>
    <n v="22"/>
    <x v="0"/>
    <n v="96"/>
    <n v="146"/>
    <n v="148"/>
    <x v="0"/>
    <s v="As Expected"/>
    <x v="0"/>
    <n v="110"/>
    <n v="122"/>
    <n v="157"/>
    <x v="1"/>
    <x v="1"/>
    <n v="110"/>
    <n v="110"/>
    <n v="0"/>
    <x v="2"/>
    <x v="3"/>
    <n v="46"/>
  </r>
  <r>
    <n v="852538"/>
    <x v="7434"/>
    <x v="0"/>
    <x v="10"/>
    <m/>
    <x v="0"/>
    <x v="0"/>
    <s v="DAVITA"/>
    <n v="13"/>
    <x v="0"/>
    <n v="22"/>
    <n v="29"/>
    <n v="31"/>
    <x v="0"/>
    <s v="As Expected"/>
    <x v="0"/>
    <n v="26"/>
    <n v="29"/>
    <n v="39"/>
    <x v="1"/>
    <x v="1"/>
    <n v="31"/>
    <n v="31"/>
    <n v="0"/>
    <x v="2"/>
    <x v="0"/>
    <e v="#N/A"/>
  </r>
  <r>
    <n v="742542"/>
    <x v="7435"/>
    <x v="3"/>
    <x v="46"/>
    <m/>
    <x v="0"/>
    <x v="0"/>
    <s v="DAVITA"/>
    <n v="16"/>
    <x v="2"/>
    <n v="3"/>
    <n v="4"/>
    <n v="4"/>
    <x v="2"/>
    <s v="Not Available"/>
    <x v="2"/>
    <n v="3"/>
    <n v="1"/>
    <n v="3"/>
    <x v="2"/>
    <x v="3"/>
    <n v="4"/>
    <n v="4"/>
    <n v="0"/>
    <x v="2"/>
    <x v="1"/>
    <e v="#N/A"/>
  </r>
  <r>
    <n v="742543"/>
    <x v="7436"/>
    <x v="3"/>
    <x v="46"/>
    <m/>
    <x v="0"/>
    <x v="0"/>
    <s v="LIFEALYSIS KIDNEY CARE, LLC"/>
    <n v="19"/>
    <x v="2"/>
    <n v="3"/>
    <n v="8"/>
    <n v="8"/>
    <x v="2"/>
    <s v="Not Available"/>
    <x v="2"/>
    <n v="5"/>
    <n v="2"/>
    <n v="5"/>
    <x v="2"/>
    <x v="3"/>
    <n v="8"/>
    <n v="8"/>
    <n v="0"/>
    <x v="2"/>
    <x v="1"/>
    <e v="#N/A"/>
  </r>
  <r>
    <n v="742544"/>
    <x v="7437"/>
    <x v="3"/>
    <x v="46"/>
    <m/>
    <x v="0"/>
    <x v="0"/>
    <s v="DIALYSPA GROUP"/>
    <n v="12"/>
    <x v="2"/>
    <n v="4"/>
    <n v="11"/>
    <n v="11"/>
    <x v="2"/>
    <s v="Not Available"/>
    <x v="2"/>
    <n v="4"/>
    <n v="0"/>
    <n v="4"/>
    <x v="2"/>
    <x v="3"/>
    <n v="10"/>
    <n v="10"/>
    <n v="0"/>
    <x v="2"/>
    <x v="0"/>
    <e v="#N/A"/>
  </r>
  <r>
    <n v="852512"/>
    <x v="214"/>
    <x v="0"/>
    <x v="10"/>
    <s v="FULTON"/>
    <x v="0"/>
    <x v="0"/>
    <s v="DIALYSIS CLINIC, INC."/>
    <n v="26"/>
    <x v="0"/>
    <n v="72"/>
    <n v="89"/>
    <n v="90"/>
    <x v="0"/>
    <s v="As Expected"/>
    <x v="0"/>
    <n v="80"/>
    <n v="82"/>
    <n v="214"/>
    <x v="0"/>
    <x v="1"/>
    <n v="90"/>
    <n v="90"/>
    <n v="0"/>
    <x v="2"/>
    <x v="0"/>
    <s v="No Score"/>
  </r>
  <r>
    <n v="682638"/>
    <x v="7438"/>
    <x v="4"/>
    <x v="5"/>
    <m/>
    <x v="0"/>
    <x v="1"/>
    <s v="INDEPENDENT"/>
    <n v="16"/>
    <x v="0"/>
    <n v="25"/>
    <n v="32"/>
    <n v="32"/>
    <x v="1"/>
    <s v="Worse than Expected"/>
    <x v="2"/>
    <n v="29"/>
    <n v="51"/>
    <n v="47"/>
    <x v="2"/>
    <x v="1"/>
    <n v="33"/>
    <n v="33"/>
    <n v="0"/>
    <x v="2"/>
    <x v="2"/>
    <n v="7"/>
  </r>
  <r>
    <n v="852513"/>
    <x v="7439"/>
    <x v="0"/>
    <x v="10"/>
    <s v="CAMDEN"/>
    <x v="0"/>
    <x v="0"/>
    <s v="FRESENIUS MEDICAL CARE"/>
    <n v="12"/>
    <x v="1"/>
    <n v="61"/>
    <n v="78"/>
    <n v="84"/>
    <x v="0"/>
    <s v="As Expected"/>
    <x v="0"/>
    <n v="70"/>
    <n v="91"/>
    <n v="175"/>
    <x v="1"/>
    <x v="1"/>
    <n v="78"/>
    <n v="78"/>
    <n v="0"/>
    <x v="2"/>
    <x v="0"/>
    <n v="39"/>
  </r>
  <r>
    <n v="852533"/>
    <x v="7440"/>
    <x v="0"/>
    <x v="10"/>
    <m/>
    <x v="0"/>
    <x v="0"/>
    <s v="FRESENIUS MEDICAL CARE"/>
    <n v="12"/>
    <x v="0"/>
    <n v="33"/>
    <n v="52"/>
    <n v="56"/>
    <x v="0"/>
    <s v="As Expected"/>
    <x v="0"/>
    <n v="38"/>
    <n v="23"/>
    <n v="60"/>
    <x v="1"/>
    <x v="1"/>
    <n v="56"/>
    <n v="56"/>
    <n v="0"/>
    <x v="2"/>
    <x v="0"/>
    <n v="27"/>
  </r>
  <r>
    <n v="852534"/>
    <x v="7441"/>
    <x v="2"/>
    <x v="10"/>
    <m/>
    <x v="0"/>
    <x v="0"/>
    <s v="DAVITA"/>
    <n v="13"/>
    <x v="0"/>
    <n v="29"/>
    <n v="45"/>
    <n v="49"/>
    <x v="0"/>
    <s v="As Expected"/>
    <x v="0"/>
    <n v="31"/>
    <n v="31"/>
    <n v="45"/>
    <x v="1"/>
    <x v="1"/>
    <n v="44"/>
    <n v="44"/>
    <n v="0"/>
    <x v="2"/>
    <x v="0"/>
    <e v="#N/A"/>
  </r>
  <r>
    <n v="332809"/>
    <x v="7442"/>
    <x v="3"/>
    <x v="32"/>
    <m/>
    <x v="0"/>
    <x v="1"/>
    <s v="INDEPENDENT"/>
    <n v="21"/>
    <x v="4"/>
    <s v=" "/>
    <m/>
    <m/>
    <x v="4"/>
    <s v=" "/>
    <x v="4"/>
    <s v=" "/>
    <s v=" "/>
    <m/>
    <x v="4"/>
    <x v="4"/>
    <m/>
    <m/>
    <m/>
    <x v="4"/>
    <x v="4"/>
    <e v="#N/A"/>
  </r>
  <r>
    <n v="332810"/>
    <x v="7443"/>
    <x v="3"/>
    <x v="32"/>
    <m/>
    <x v="0"/>
    <x v="0"/>
    <s v="DIALYSIS CLINIC, INC."/>
    <n v="7"/>
    <x v="4"/>
    <s v=" "/>
    <m/>
    <m/>
    <x v="4"/>
    <s v=" "/>
    <x v="4"/>
    <s v=" "/>
    <s v=" "/>
    <m/>
    <x v="4"/>
    <x v="4"/>
    <m/>
    <m/>
    <m/>
    <x v="4"/>
    <x v="4"/>
    <e v="#N/A"/>
  </r>
  <r>
    <n v="332900"/>
    <x v="7444"/>
    <x v="3"/>
    <x v="32"/>
    <m/>
    <x v="0"/>
    <x v="0"/>
    <s v="US RENAL CARE, INC."/>
    <n v="24"/>
    <x v="4"/>
    <s v=" "/>
    <m/>
    <m/>
    <x v="4"/>
    <s v=" "/>
    <x v="4"/>
    <s v=" "/>
    <s v=" "/>
    <m/>
    <x v="4"/>
    <x v="4"/>
    <m/>
    <m/>
    <m/>
    <x v="4"/>
    <x v="4"/>
    <e v="#N/A"/>
  </r>
  <r>
    <n v="333500"/>
    <x v="7445"/>
    <x v="3"/>
    <x v="32"/>
    <m/>
    <x v="1"/>
    <x v="1"/>
    <s v="INDEPENDENT"/>
    <n v="8"/>
    <x v="4"/>
    <s v=" "/>
    <m/>
    <m/>
    <x v="4"/>
    <s v=" "/>
    <x v="4"/>
    <s v=" "/>
    <s v=" "/>
    <m/>
    <x v="4"/>
    <x v="4"/>
    <m/>
    <m/>
    <m/>
    <x v="4"/>
    <x v="4"/>
    <s v="No Score"/>
  </r>
  <r>
    <n v="422680"/>
    <x v="5285"/>
    <x v="3"/>
    <x v="42"/>
    <m/>
    <x v="0"/>
    <x v="0"/>
    <s v="FRESENIUS MEDICAL CARE"/>
    <n v="21"/>
    <x v="4"/>
    <s v=" "/>
    <m/>
    <m/>
    <x v="4"/>
    <s v=" "/>
    <x v="4"/>
    <s v=" "/>
    <s v=" "/>
    <m/>
    <x v="4"/>
    <x v="4"/>
    <m/>
    <m/>
    <m/>
    <x v="4"/>
    <x v="4"/>
    <n v="64"/>
  </r>
  <r>
    <n v="552870"/>
    <x v="7446"/>
    <x v="4"/>
    <x v="4"/>
    <m/>
    <x v="0"/>
    <x v="0"/>
    <s v="FRESENIUS MEDICAL CARE"/>
    <n v="0"/>
    <x v="2"/>
    <n v="28"/>
    <n v="49"/>
    <n v="48"/>
    <x v="0"/>
    <s v="As Expected"/>
    <x v="2"/>
    <n v="30"/>
    <n v="16"/>
    <n v="30"/>
    <x v="2"/>
    <x v="3"/>
    <n v="0"/>
    <n v="0"/>
    <n v="0"/>
    <x v="2"/>
    <x v="3"/>
    <e v="#N/A"/>
  </r>
  <r>
    <n v="552871"/>
    <x v="7447"/>
    <x v="1"/>
    <x v="4"/>
    <m/>
    <x v="0"/>
    <x v="0"/>
    <s v="AMERICAN RENAL ASSOCIATES"/>
    <n v="30"/>
    <x v="2"/>
    <n v="3"/>
    <n v="13"/>
    <n v="19"/>
    <x v="2"/>
    <s v="As Expected"/>
    <x v="2"/>
    <n v="8"/>
    <n v="13"/>
    <n v="8"/>
    <x v="2"/>
    <x v="1"/>
    <n v="16"/>
    <n v="16"/>
    <n v="0"/>
    <x v="2"/>
    <x v="0"/>
    <e v="#N/A"/>
  </r>
  <r>
    <n v="552872"/>
    <x v="7448"/>
    <x v="3"/>
    <x v="4"/>
    <m/>
    <x v="0"/>
    <x v="1"/>
    <s v="INDEPENDENT"/>
    <n v="12"/>
    <x v="2"/>
    <n v="6"/>
    <n v="11"/>
    <n v="11"/>
    <x v="2"/>
    <s v="Not Available"/>
    <x v="2"/>
    <n v="6"/>
    <n v="0"/>
    <n v="6"/>
    <x v="2"/>
    <x v="1"/>
    <n v="11"/>
    <n v="11"/>
    <n v="0"/>
    <x v="2"/>
    <x v="1"/>
    <e v="#N/A"/>
  </r>
  <r>
    <n v="852514"/>
    <x v="7449"/>
    <x v="2"/>
    <x v="10"/>
    <s v="JACKSON"/>
    <x v="0"/>
    <x v="0"/>
    <s v="DAVITA"/>
    <n v="13"/>
    <x v="0"/>
    <n v="29"/>
    <n v="43"/>
    <n v="47"/>
    <x v="0"/>
    <s v="As Expected"/>
    <x v="3"/>
    <n v="37"/>
    <n v="29"/>
    <n v="84"/>
    <x v="1"/>
    <x v="1"/>
    <n v="48"/>
    <n v="48"/>
    <n v="0"/>
    <x v="1"/>
    <x v="0"/>
    <e v="#N/A"/>
  </r>
  <r>
    <n v="852516"/>
    <x v="7450"/>
    <x v="1"/>
    <x v="10"/>
    <s v="MUSCOGEE"/>
    <x v="0"/>
    <x v="0"/>
    <s v="FRESENIUS MEDICAL CARE"/>
    <n v="0"/>
    <x v="0"/>
    <n v="24"/>
    <n v="36"/>
    <n v="37"/>
    <x v="0"/>
    <s v="As Expected"/>
    <x v="0"/>
    <n v="27"/>
    <n v="20"/>
    <n v="58"/>
    <x v="2"/>
    <x v="3"/>
    <n v="1"/>
    <n v="1"/>
    <n v="0"/>
    <x v="2"/>
    <x v="0"/>
    <n v="67"/>
  </r>
  <r>
    <n v="852518"/>
    <x v="7451"/>
    <x v="0"/>
    <x v="10"/>
    <s v="COWETA"/>
    <x v="0"/>
    <x v="0"/>
    <s v="DAVITA"/>
    <n v="13"/>
    <x v="0"/>
    <n v="27"/>
    <n v="34"/>
    <n v="35"/>
    <x v="0"/>
    <s v="As Expected"/>
    <x v="0"/>
    <n v="29"/>
    <n v="25"/>
    <n v="85"/>
    <x v="1"/>
    <x v="1"/>
    <n v="30"/>
    <n v="30"/>
    <n v="0"/>
    <x v="2"/>
    <x v="0"/>
    <e v="#N/A"/>
  </r>
  <r>
    <n v="852539"/>
    <x v="1334"/>
    <x v="3"/>
    <x v="10"/>
    <m/>
    <x v="1"/>
    <x v="1"/>
    <s v="INDEPENDENT"/>
    <n v="10"/>
    <x v="2"/>
    <n v="8"/>
    <n v="11"/>
    <n v="10"/>
    <x v="0"/>
    <s v="As Expected"/>
    <x v="2"/>
    <n v="12"/>
    <n v="11"/>
    <n v="22"/>
    <x v="2"/>
    <x v="3"/>
    <n v="10"/>
    <n v="10"/>
    <n v="0"/>
    <x v="2"/>
    <x v="1"/>
    <n v="45"/>
  </r>
  <r>
    <n v="852540"/>
    <x v="7452"/>
    <x v="0"/>
    <x v="10"/>
    <m/>
    <x v="0"/>
    <x v="0"/>
    <s v="DAVITA"/>
    <n v="19"/>
    <x v="1"/>
    <n v="51"/>
    <n v="66"/>
    <n v="72"/>
    <x v="0"/>
    <s v="As Expected"/>
    <x v="0"/>
    <n v="62"/>
    <n v="73"/>
    <n v="120"/>
    <x v="1"/>
    <x v="1"/>
    <n v="70"/>
    <n v="70"/>
    <n v="0"/>
    <x v="2"/>
    <x v="0"/>
    <e v="#N/A"/>
  </r>
  <r>
    <n v="742503"/>
    <x v="6840"/>
    <x v="3"/>
    <x v="46"/>
    <s v="COLLIN"/>
    <x v="0"/>
    <x v="0"/>
    <s v="FRESENIUS MEDICAL CARE"/>
    <n v="0"/>
    <x v="2"/>
    <n v="5"/>
    <n v="13"/>
    <n v="14"/>
    <x v="2"/>
    <s v="Not Available"/>
    <x v="2"/>
    <n v="6"/>
    <n v="1"/>
    <n v="6"/>
    <x v="2"/>
    <x v="3"/>
    <n v="2"/>
    <n v="2"/>
    <n v="0"/>
    <x v="2"/>
    <x v="0"/>
    <s v="No Score"/>
  </r>
  <r>
    <n v="742504"/>
    <x v="7453"/>
    <x v="0"/>
    <x v="46"/>
    <m/>
    <x v="0"/>
    <x v="0"/>
    <s v="US RENAL CARE, INC."/>
    <n v="25"/>
    <x v="2"/>
    <n v="11"/>
    <n v="19"/>
    <n v="19"/>
    <x v="0"/>
    <s v="As Expected"/>
    <x v="2"/>
    <n v="13"/>
    <n v="16"/>
    <n v="13"/>
    <x v="1"/>
    <x v="1"/>
    <n v="22"/>
    <n v="22"/>
    <n v="0"/>
    <x v="2"/>
    <x v="0"/>
    <s v="No Score"/>
  </r>
  <r>
    <n v="742505"/>
    <x v="6729"/>
    <x v="3"/>
    <x v="46"/>
    <m/>
    <x v="0"/>
    <x v="0"/>
    <s v="FRESENIUS MEDICAL CARE"/>
    <n v="13"/>
    <x v="2"/>
    <n v="5"/>
    <n v="13"/>
    <n v="15"/>
    <x v="2"/>
    <s v="Not Available"/>
    <x v="2"/>
    <n v="5"/>
    <n v="5"/>
    <n v="7"/>
    <x v="2"/>
    <x v="1"/>
    <n v="15"/>
    <n v="15"/>
    <n v="0"/>
    <x v="2"/>
    <x v="2"/>
    <n v="65"/>
  </r>
  <r>
    <n v="742506"/>
    <x v="7454"/>
    <x v="0"/>
    <x v="46"/>
    <m/>
    <x v="0"/>
    <x v="0"/>
    <s v="US RENAL CARE, INC."/>
    <n v="5"/>
    <x v="2"/>
    <n v="10"/>
    <n v="27"/>
    <n v="32"/>
    <x v="0"/>
    <s v="As Expected"/>
    <x v="2"/>
    <n v="14"/>
    <n v="16"/>
    <n v="15"/>
    <x v="1"/>
    <x v="1"/>
    <n v="32"/>
    <n v="32"/>
    <n v="0"/>
    <x v="2"/>
    <x v="0"/>
    <s v="No Score"/>
  </r>
  <r>
    <n v="682640"/>
    <x v="7455"/>
    <x v="0"/>
    <x v="5"/>
    <m/>
    <x v="0"/>
    <x v="0"/>
    <s v="DAVITA"/>
    <n v="16"/>
    <x v="2"/>
    <n v="16"/>
    <n v="30"/>
    <n v="33"/>
    <x v="0"/>
    <s v="As Expected"/>
    <x v="2"/>
    <n v="24"/>
    <n v="23"/>
    <n v="30"/>
    <x v="1"/>
    <x v="1"/>
    <n v="34"/>
    <n v="34"/>
    <n v="0"/>
    <x v="2"/>
    <x v="0"/>
    <e v="#N/A"/>
  </r>
  <r>
    <n v="682641"/>
    <x v="7456"/>
    <x v="2"/>
    <x v="5"/>
    <m/>
    <x v="0"/>
    <x v="0"/>
    <s v="FRESENIUS MEDICAL CARE"/>
    <n v="16"/>
    <x v="0"/>
    <n v="49"/>
    <n v="68"/>
    <n v="69"/>
    <x v="0"/>
    <s v="As Expected"/>
    <x v="0"/>
    <n v="58"/>
    <n v="78"/>
    <n v="100"/>
    <x v="1"/>
    <x v="1"/>
    <n v="70"/>
    <n v="70"/>
    <n v="0"/>
    <x v="2"/>
    <x v="0"/>
    <n v="52"/>
  </r>
  <r>
    <n v="682642"/>
    <x v="7457"/>
    <x v="2"/>
    <x v="5"/>
    <m/>
    <x v="0"/>
    <x v="0"/>
    <s v="FRESENIUS MEDICAL CARE"/>
    <n v="13"/>
    <x v="2"/>
    <n v="19"/>
    <n v="32"/>
    <n v="36"/>
    <x v="0"/>
    <s v="As Expected"/>
    <x v="0"/>
    <n v="20"/>
    <n v="33"/>
    <n v="29"/>
    <x v="1"/>
    <x v="1"/>
    <n v="37"/>
    <n v="37"/>
    <n v="0"/>
    <x v="2"/>
    <x v="0"/>
    <n v="77"/>
  </r>
  <r>
    <n v="742545"/>
    <x v="7458"/>
    <x v="3"/>
    <x v="46"/>
    <m/>
    <x v="0"/>
    <x v="0"/>
    <s v="DAVITA"/>
    <n v="20"/>
    <x v="2"/>
    <n v="8"/>
    <n v="18"/>
    <n v="19"/>
    <x v="2"/>
    <s v="Not Available"/>
    <x v="2"/>
    <n v="13"/>
    <n v="7"/>
    <n v="13"/>
    <x v="2"/>
    <x v="1"/>
    <n v="19"/>
    <n v="19"/>
    <n v="0"/>
    <x v="2"/>
    <x v="0"/>
    <e v="#N/A"/>
  </r>
  <r>
    <n v="742546"/>
    <x v="7459"/>
    <x v="3"/>
    <x v="46"/>
    <m/>
    <x v="0"/>
    <x v="0"/>
    <s v="DAVITA"/>
    <n v="25"/>
    <x v="2"/>
    <n v="5"/>
    <n v="7"/>
    <n v="6"/>
    <x v="2"/>
    <s v="Not Available"/>
    <x v="2"/>
    <n v="6"/>
    <n v="2"/>
    <n v="6"/>
    <x v="2"/>
    <x v="3"/>
    <n v="6"/>
    <n v="6"/>
    <n v="0"/>
    <x v="2"/>
    <x v="1"/>
    <e v="#N/A"/>
  </r>
  <r>
    <n v="742547"/>
    <x v="7460"/>
    <x v="3"/>
    <x v="46"/>
    <m/>
    <x v="0"/>
    <x v="0"/>
    <s v="DAVITA"/>
    <n v="25"/>
    <x v="2"/>
    <n v="5"/>
    <n v="53"/>
    <n v="53"/>
    <x v="2"/>
    <s v="Not Available"/>
    <x v="2"/>
    <n v="7"/>
    <n v="9"/>
    <n v="7"/>
    <x v="2"/>
    <x v="1"/>
    <n v="53"/>
    <n v="53"/>
    <n v="0"/>
    <x v="2"/>
    <x v="0"/>
    <e v="#N/A"/>
  </r>
  <r>
    <n v="422682"/>
    <x v="7461"/>
    <x v="3"/>
    <x v="42"/>
    <m/>
    <x v="0"/>
    <x v="1"/>
    <s v="INDEPENDENT"/>
    <n v="12"/>
    <x v="4"/>
    <s v=" "/>
    <m/>
    <m/>
    <x v="4"/>
    <s v=" "/>
    <x v="4"/>
    <s v=" "/>
    <s v=" "/>
    <m/>
    <x v="4"/>
    <x v="4"/>
    <m/>
    <m/>
    <m/>
    <x v="4"/>
    <x v="4"/>
    <e v="#N/A"/>
  </r>
  <r>
    <n v="422683"/>
    <x v="7462"/>
    <x v="3"/>
    <x v="42"/>
    <m/>
    <x v="0"/>
    <x v="0"/>
    <s v="DAVITA"/>
    <n v="17"/>
    <x v="4"/>
    <s v=" "/>
    <m/>
    <m/>
    <x v="4"/>
    <s v=" "/>
    <x v="4"/>
    <s v=" "/>
    <s v=" "/>
    <m/>
    <x v="4"/>
    <x v="4"/>
    <m/>
    <m/>
    <m/>
    <x v="4"/>
    <x v="4"/>
    <e v="#N/A"/>
  </r>
  <r>
    <n v="102921"/>
    <x v="7463"/>
    <x v="3"/>
    <x v="5"/>
    <m/>
    <x v="0"/>
    <x v="1"/>
    <s v="INDEPENDENT"/>
    <n v="16"/>
    <x v="4"/>
    <s v=" "/>
    <m/>
    <m/>
    <x v="4"/>
    <s v=" "/>
    <x v="4"/>
    <s v=" "/>
    <s v=" "/>
    <m/>
    <x v="4"/>
    <x v="4"/>
    <m/>
    <m/>
    <m/>
    <x v="4"/>
    <x v="4"/>
    <e v="#N/A"/>
  </r>
  <r>
    <n v="682688"/>
    <x v="7464"/>
    <x v="3"/>
    <x v="5"/>
    <m/>
    <x v="0"/>
    <x v="1"/>
    <s v="INDEPENDENT"/>
    <n v="11"/>
    <x v="4"/>
    <s v=" "/>
    <m/>
    <m/>
    <x v="4"/>
    <s v=" "/>
    <x v="4"/>
    <s v=" "/>
    <s v=" "/>
    <m/>
    <x v="4"/>
    <x v="4"/>
    <m/>
    <m/>
    <m/>
    <x v="4"/>
    <x v="4"/>
    <e v="#N/A"/>
  </r>
  <r>
    <n v="682692"/>
    <x v="7465"/>
    <x v="3"/>
    <x v="5"/>
    <m/>
    <x v="0"/>
    <x v="0"/>
    <s v="ARC"/>
    <n v="12"/>
    <x v="4"/>
    <s v=" "/>
    <m/>
    <m/>
    <x v="4"/>
    <s v=" "/>
    <x v="4"/>
    <s v=" "/>
    <s v=" "/>
    <m/>
    <x v="4"/>
    <x v="4"/>
    <m/>
    <m/>
    <m/>
    <x v="4"/>
    <x v="4"/>
    <e v="#N/A"/>
  </r>
  <r>
    <n v="682694"/>
    <x v="7466"/>
    <x v="3"/>
    <x v="5"/>
    <m/>
    <x v="0"/>
    <x v="0"/>
    <s v="FRESENIUS MEDICAL CARE"/>
    <n v="11"/>
    <x v="4"/>
    <s v=" "/>
    <m/>
    <m/>
    <x v="4"/>
    <s v=" "/>
    <x v="4"/>
    <s v=" "/>
    <s v=" "/>
    <m/>
    <x v="4"/>
    <x v="4"/>
    <m/>
    <m/>
    <m/>
    <x v="4"/>
    <x v="4"/>
    <e v="#N/A"/>
  </r>
  <r>
    <n v="682697"/>
    <x v="7467"/>
    <x v="3"/>
    <x v="5"/>
    <m/>
    <x v="0"/>
    <x v="0"/>
    <s v="AMERICAN RENAL ASSOCIATES"/>
    <n v="12"/>
    <x v="4"/>
    <s v=" "/>
    <m/>
    <m/>
    <x v="4"/>
    <s v=" "/>
    <x v="4"/>
    <s v=" "/>
    <s v=" "/>
    <m/>
    <x v="4"/>
    <x v="4"/>
    <m/>
    <m/>
    <m/>
    <x v="4"/>
    <x v="4"/>
    <e v="#N/A"/>
  </r>
  <r>
    <n v="852519"/>
    <x v="7468"/>
    <x v="0"/>
    <x v="10"/>
    <s v="DOUGHERTY"/>
    <x v="0"/>
    <x v="0"/>
    <s v="DAVITA"/>
    <n v="13"/>
    <x v="0"/>
    <n v="32"/>
    <n v="44"/>
    <n v="49"/>
    <x v="0"/>
    <s v="As Expected"/>
    <x v="0"/>
    <n v="36"/>
    <n v="33"/>
    <n v="94"/>
    <x v="1"/>
    <x v="1"/>
    <n v="45"/>
    <n v="45"/>
    <n v="0"/>
    <x v="2"/>
    <x v="0"/>
    <e v="#N/A"/>
  </r>
  <r>
    <n v="852520"/>
    <x v="7469"/>
    <x v="0"/>
    <x v="10"/>
    <s v="COLUMBIA"/>
    <x v="0"/>
    <x v="0"/>
    <s v="DAVITA"/>
    <n v="16"/>
    <x v="0"/>
    <n v="28"/>
    <n v="58"/>
    <n v="63"/>
    <x v="0"/>
    <s v="As Expected"/>
    <x v="0"/>
    <n v="35"/>
    <n v="24"/>
    <n v="83"/>
    <x v="1"/>
    <x v="1"/>
    <n v="57"/>
    <n v="57"/>
    <n v="0"/>
    <x v="2"/>
    <x v="0"/>
    <e v="#N/A"/>
  </r>
  <r>
    <n v="852521"/>
    <x v="7470"/>
    <x v="4"/>
    <x v="10"/>
    <s v="GWINNETT"/>
    <x v="0"/>
    <x v="0"/>
    <s v="US RENAL CARE, INC."/>
    <n v="13"/>
    <x v="0"/>
    <n v="31"/>
    <n v="52"/>
    <n v="53"/>
    <x v="0"/>
    <s v="As Expected"/>
    <x v="0"/>
    <n v="38"/>
    <n v="40"/>
    <n v="90"/>
    <x v="0"/>
    <x v="1"/>
    <n v="46"/>
    <n v="46"/>
    <n v="0"/>
    <x v="1"/>
    <x v="0"/>
    <n v="54"/>
  </r>
  <r>
    <n v="852522"/>
    <x v="1229"/>
    <x v="2"/>
    <x v="10"/>
    <s v="GWINNETT"/>
    <x v="0"/>
    <x v="0"/>
    <s v="FRESENIUS MEDICAL CARE"/>
    <n v="21"/>
    <x v="0"/>
    <n v="27"/>
    <n v="51"/>
    <n v="51"/>
    <x v="0"/>
    <s v="As Expected"/>
    <x v="0"/>
    <n v="33"/>
    <n v="24"/>
    <n v="85"/>
    <x v="1"/>
    <x v="1"/>
    <n v="51"/>
    <n v="51"/>
    <n v="0"/>
    <x v="2"/>
    <x v="0"/>
    <n v="65"/>
  </r>
  <r>
    <n v="852523"/>
    <x v="7471"/>
    <x v="4"/>
    <x v="10"/>
    <s v="FULTON"/>
    <x v="0"/>
    <x v="1"/>
    <s v="INDEPENDENT"/>
    <n v="17"/>
    <x v="0"/>
    <n v="23"/>
    <n v="37"/>
    <n v="38"/>
    <x v="0"/>
    <s v="As Expected"/>
    <x v="0"/>
    <n v="30"/>
    <n v="32"/>
    <n v="65"/>
    <x v="1"/>
    <x v="1"/>
    <n v="31"/>
    <n v="31"/>
    <n v="0"/>
    <x v="2"/>
    <x v="0"/>
    <n v="44"/>
  </r>
  <r>
    <n v="742507"/>
    <x v="6729"/>
    <x v="4"/>
    <x v="46"/>
    <m/>
    <x v="0"/>
    <x v="0"/>
    <s v="FRESENIUS MEDICAL CARE"/>
    <n v="13"/>
    <x v="2"/>
    <n v="14"/>
    <n v="20"/>
    <n v="21"/>
    <x v="0"/>
    <s v="As Expected"/>
    <x v="2"/>
    <n v="16"/>
    <n v="20"/>
    <n v="18"/>
    <x v="1"/>
    <x v="1"/>
    <n v="22"/>
    <n v="22"/>
    <n v="0"/>
    <x v="2"/>
    <x v="0"/>
    <n v="65"/>
  </r>
  <r>
    <n v="852524"/>
    <x v="7472"/>
    <x v="0"/>
    <x v="10"/>
    <s v="WALTON"/>
    <x v="0"/>
    <x v="0"/>
    <s v="US RENAL CARE, INC."/>
    <n v="15"/>
    <x v="0"/>
    <n v="18"/>
    <n v="27"/>
    <n v="29"/>
    <x v="0"/>
    <s v="As Expected"/>
    <x v="0"/>
    <n v="21"/>
    <n v="31"/>
    <n v="43"/>
    <x v="1"/>
    <x v="1"/>
    <n v="29"/>
    <n v="29"/>
    <n v="0"/>
    <x v="2"/>
    <x v="0"/>
    <n v="79"/>
  </r>
  <r>
    <n v="852541"/>
    <x v="7473"/>
    <x v="0"/>
    <x v="10"/>
    <m/>
    <x v="0"/>
    <x v="0"/>
    <s v="DAVITA"/>
    <n v="13"/>
    <x v="1"/>
    <n v="36"/>
    <n v="48"/>
    <n v="52"/>
    <x v="0"/>
    <s v="As Expected"/>
    <x v="0"/>
    <n v="38"/>
    <n v="53"/>
    <n v="75"/>
    <x v="1"/>
    <x v="1"/>
    <n v="52"/>
    <n v="52"/>
    <n v="0"/>
    <x v="2"/>
    <x v="0"/>
    <e v="#N/A"/>
  </r>
  <r>
    <n v="852542"/>
    <x v="7474"/>
    <x v="0"/>
    <x v="10"/>
    <m/>
    <x v="0"/>
    <x v="0"/>
    <s v="DAVITA"/>
    <n v="41"/>
    <x v="1"/>
    <n v="84"/>
    <n v="109"/>
    <n v="118"/>
    <x v="0"/>
    <s v="As Expected"/>
    <x v="3"/>
    <n v="96"/>
    <n v="180"/>
    <n v="179"/>
    <x v="1"/>
    <x v="1"/>
    <n v="116"/>
    <n v="116"/>
    <n v="0"/>
    <x v="2"/>
    <x v="0"/>
    <e v="#N/A"/>
  </r>
  <r>
    <n v="852543"/>
    <x v="7475"/>
    <x v="0"/>
    <x v="10"/>
    <m/>
    <x v="0"/>
    <x v="0"/>
    <s v="DAVITA"/>
    <n v="16"/>
    <x v="0"/>
    <n v="28"/>
    <n v="42"/>
    <n v="48"/>
    <x v="0"/>
    <s v="As Expected"/>
    <x v="0"/>
    <n v="33"/>
    <n v="35"/>
    <n v="49"/>
    <x v="1"/>
    <x v="1"/>
    <n v="42"/>
    <n v="42"/>
    <n v="0"/>
    <x v="2"/>
    <x v="0"/>
    <e v="#N/A"/>
  </r>
  <r>
    <n v="742548"/>
    <x v="7476"/>
    <x v="3"/>
    <x v="46"/>
    <m/>
    <x v="0"/>
    <x v="0"/>
    <s v="FRESENIUS MEDICAL CARE"/>
    <n v="13"/>
    <x v="2"/>
    <n v="8"/>
    <n v="15"/>
    <n v="18"/>
    <x v="2"/>
    <s v="Not Available"/>
    <x v="2"/>
    <n v="8"/>
    <n v="2"/>
    <n v="8"/>
    <x v="2"/>
    <x v="1"/>
    <n v="16"/>
    <n v="16"/>
    <n v="0"/>
    <x v="2"/>
    <x v="0"/>
    <e v="#N/A"/>
  </r>
  <r>
    <n v="742549"/>
    <x v="7477"/>
    <x v="3"/>
    <x v="46"/>
    <m/>
    <x v="0"/>
    <x v="0"/>
    <s v="US RENAL CARE, INC."/>
    <n v="37"/>
    <x v="2"/>
    <n v="4"/>
    <n v="11"/>
    <n v="17"/>
    <x v="2"/>
    <s v="Not Available"/>
    <x v="2"/>
    <n v="6"/>
    <n v="7"/>
    <n v="6"/>
    <x v="2"/>
    <x v="1"/>
    <n v="20"/>
    <n v="20"/>
    <n v="0"/>
    <x v="2"/>
    <x v="0"/>
    <e v="#N/A"/>
  </r>
  <r>
    <n v="742550"/>
    <x v="7478"/>
    <x v="3"/>
    <x v="46"/>
    <m/>
    <x v="0"/>
    <x v="0"/>
    <s v="DAVITA"/>
    <n v="21"/>
    <x v="2"/>
    <n v="0"/>
    <n v="4"/>
    <n v="4"/>
    <x v="2"/>
    <s v="Not Available"/>
    <x v="2"/>
    <n v="0"/>
    <n v="0"/>
    <n v="0"/>
    <x v="2"/>
    <x v="3"/>
    <n v="4"/>
    <n v="4"/>
    <n v="0"/>
    <x v="2"/>
    <x v="1"/>
    <e v="#N/A"/>
  </r>
  <r>
    <n v="682643"/>
    <x v="7479"/>
    <x v="3"/>
    <x v="5"/>
    <m/>
    <x v="0"/>
    <x v="1"/>
    <s v="INDEPENDENT"/>
    <n v="6"/>
    <x v="2"/>
    <n v="7"/>
    <n v="13"/>
    <n v="14"/>
    <x v="2"/>
    <s v="Not Available"/>
    <x v="2"/>
    <n v="7"/>
    <n v="6"/>
    <n v="12"/>
    <x v="2"/>
    <x v="1"/>
    <n v="14"/>
    <n v="14"/>
    <n v="0"/>
    <x v="2"/>
    <x v="0"/>
    <s v="No Score"/>
  </r>
  <r>
    <n v="682644"/>
    <x v="7480"/>
    <x v="4"/>
    <x v="5"/>
    <m/>
    <x v="0"/>
    <x v="0"/>
    <s v="AMERICAN RENAL ASSOCIATES"/>
    <n v="16"/>
    <x v="0"/>
    <n v="52"/>
    <n v="95"/>
    <n v="102"/>
    <x v="0"/>
    <s v="As Expected"/>
    <x v="0"/>
    <n v="60"/>
    <n v="76"/>
    <n v="91"/>
    <x v="1"/>
    <x v="1"/>
    <n v="99"/>
    <n v="99"/>
    <n v="0"/>
    <x v="1"/>
    <x v="0"/>
    <n v="10"/>
  </r>
  <r>
    <n v="682645"/>
    <x v="7481"/>
    <x v="5"/>
    <x v="5"/>
    <m/>
    <x v="0"/>
    <x v="1"/>
    <s v="INDEPENDENT"/>
    <n v="18"/>
    <x v="2"/>
    <n v="9"/>
    <n v="15"/>
    <n v="20"/>
    <x v="0"/>
    <s v="As Expected"/>
    <x v="2"/>
    <n v="9"/>
    <n v="14"/>
    <n v="14"/>
    <x v="1"/>
    <x v="1"/>
    <n v="20"/>
    <n v="20"/>
    <n v="0"/>
    <x v="2"/>
    <x v="0"/>
    <s v="No Score"/>
  </r>
  <r>
    <n v="682698"/>
    <x v="7482"/>
    <x v="3"/>
    <x v="5"/>
    <m/>
    <x v="0"/>
    <x v="0"/>
    <s v="DAVITA"/>
    <n v="20"/>
    <x v="4"/>
    <s v=" "/>
    <m/>
    <m/>
    <x v="4"/>
    <s v=" "/>
    <x v="4"/>
    <s v=" "/>
    <s v=" "/>
    <m/>
    <x v="4"/>
    <x v="4"/>
    <m/>
    <m/>
    <m/>
    <x v="4"/>
    <x v="4"/>
    <e v="#N/A"/>
  </r>
  <r>
    <n v="682702"/>
    <x v="7483"/>
    <x v="3"/>
    <x v="5"/>
    <m/>
    <x v="0"/>
    <x v="0"/>
    <s v="FRESENIUS MEDICAL CARE"/>
    <n v="7"/>
    <x v="4"/>
    <s v=" "/>
    <m/>
    <m/>
    <x v="4"/>
    <s v=" "/>
    <x v="4"/>
    <s v=" "/>
    <s v=" "/>
    <m/>
    <x v="4"/>
    <x v="4"/>
    <m/>
    <m/>
    <m/>
    <x v="4"/>
    <x v="4"/>
    <e v="#N/A"/>
  </r>
  <r>
    <n v="72314"/>
    <x v="7484"/>
    <x v="3"/>
    <x v="9"/>
    <m/>
    <x v="0"/>
    <x v="1"/>
    <s v="INDEPENDENT"/>
    <n v="3"/>
    <x v="4"/>
    <s v=" "/>
    <m/>
    <m/>
    <x v="4"/>
    <s v=" "/>
    <x v="4"/>
    <s v=" "/>
    <s v=" "/>
    <m/>
    <x v="4"/>
    <x v="4"/>
    <m/>
    <m/>
    <m/>
    <x v="4"/>
    <x v="4"/>
    <e v="#N/A"/>
  </r>
  <r>
    <n v="72557"/>
    <x v="5512"/>
    <x v="3"/>
    <x v="9"/>
    <m/>
    <x v="0"/>
    <x v="0"/>
    <s v="DAVITA"/>
    <n v="19"/>
    <x v="4"/>
    <s v=" "/>
    <m/>
    <m/>
    <x v="4"/>
    <s v=" "/>
    <x v="4"/>
    <s v=" "/>
    <s v=" "/>
    <m/>
    <x v="4"/>
    <x v="4"/>
    <m/>
    <m/>
    <m/>
    <x v="4"/>
    <x v="4"/>
    <e v="#N/A"/>
  </r>
  <r>
    <n v="152706"/>
    <x v="7485"/>
    <x v="3"/>
    <x v="11"/>
    <m/>
    <x v="0"/>
    <x v="1"/>
    <s v="INDEPENDENT"/>
    <n v="12"/>
    <x v="4"/>
    <s v=" "/>
    <m/>
    <m/>
    <x v="4"/>
    <s v=" "/>
    <x v="4"/>
    <s v=" "/>
    <s v=" "/>
    <m/>
    <x v="4"/>
    <x v="4"/>
    <m/>
    <m/>
    <m/>
    <x v="4"/>
    <x v="4"/>
    <e v="#N/A"/>
  </r>
  <r>
    <n v="122535"/>
    <x v="7486"/>
    <x v="3"/>
    <x v="14"/>
    <m/>
    <x v="0"/>
    <x v="0"/>
    <s v="US RENAL CARE, INC."/>
    <n v="25"/>
    <x v="4"/>
    <s v=" "/>
    <m/>
    <m/>
    <x v="4"/>
    <s v=" "/>
    <x v="4"/>
    <s v=" "/>
    <s v=" "/>
    <m/>
    <x v="4"/>
    <x v="4"/>
    <m/>
    <m/>
    <m/>
    <x v="4"/>
    <x v="4"/>
    <e v="#N/A"/>
  </r>
  <r>
    <n v="292558"/>
    <x v="7487"/>
    <x v="3"/>
    <x v="27"/>
    <m/>
    <x v="0"/>
    <x v="0"/>
    <s v="FRESENIUS MEDICAL CARE"/>
    <n v="25"/>
    <x v="4"/>
    <s v=" "/>
    <m/>
    <m/>
    <x v="4"/>
    <s v=" "/>
    <x v="4"/>
    <s v=" "/>
    <s v=" "/>
    <m/>
    <x v="4"/>
    <x v="4"/>
    <m/>
    <m/>
    <m/>
    <x v="4"/>
    <x v="4"/>
    <e v="#N/A"/>
  </r>
  <r>
    <n v="852525"/>
    <x v="7488"/>
    <x v="4"/>
    <x v="10"/>
    <s v="CLAYTON"/>
    <x v="0"/>
    <x v="0"/>
    <s v="DAVITA"/>
    <n v="20"/>
    <x v="0"/>
    <n v="20"/>
    <n v="32"/>
    <n v="31"/>
    <x v="1"/>
    <s v="Worse than Expected"/>
    <x v="2"/>
    <n v="21"/>
    <n v="45"/>
    <n v="43"/>
    <x v="1"/>
    <x v="1"/>
    <n v="32"/>
    <n v="32"/>
    <n v="0"/>
    <x v="2"/>
    <x v="0"/>
    <e v="#N/A"/>
  </r>
  <r>
    <n v="852526"/>
    <x v="7489"/>
    <x v="2"/>
    <x v="10"/>
    <s v="HALL"/>
    <x v="0"/>
    <x v="0"/>
    <s v="DAVITA"/>
    <n v="1"/>
    <x v="0"/>
    <n v="15"/>
    <n v="23"/>
    <n v="23"/>
    <x v="0"/>
    <s v="As Expected"/>
    <x v="0"/>
    <n v="20"/>
    <n v="22"/>
    <n v="47"/>
    <x v="2"/>
    <x v="3"/>
    <n v="0"/>
    <n v="0"/>
    <n v="0"/>
    <x v="2"/>
    <x v="0"/>
    <e v="#N/A"/>
  </r>
  <r>
    <n v="852528"/>
    <x v="7490"/>
    <x v="2"/>
    <x v="10"/>
    <s v="MUSCOGEE"/>
    <x v="0"/>
    <x v="0"/>
    <s v="DIALYSIS CLINIC, INC."/>
    <n v="24"/>
    <x v="0"/>
    <n v="85"/>
    <n v="42"/>
    <n v="43"/>
    <x v="0"/>
    <s v="As Expected"/>
    <x v="0"/>
    <n v="100"/>
    <n v="34"/>
    <n v="215"/>
    <x v="1"/>
    <x v="1"/>
    <n v="42"/>
    <n v="42"/>
    <n v="0"/>
    <x v="2"/>
    <x v="0"/>
    <n v="50"/>
  </r>
  <r>
    <n v="852529"/>
    <x v="7491"/>
    <x v="4"/>
    <x v="10"/>
    <s v="LEE"/>
    <x v="0"/>
    <x v="0"/>
    <s v="DIALYSIS CLINIC, INC."/>
    <n v="22"/>
    <x v="0"/>
    <n v="61"/>
    <n v="85"/>
    <n v="91"/>
    <x v="0"/>
    <s v="As Expected"/>
    <x v="0"/>
    <n v="69"/>
    <n v="61"/>
    <n v="117"/>
    <x v="3"/>
    <x v="1"/>
    <n v="92"/>
    <n v="92"/>
    <n v="0"/>
    <x v="2"/>
    <x v="0"/>
    <n v="53"/>
  </r>
  <r>
    <n v="852530"/>
    <x v="7492"/>
    <x v="4"/>
    <x v="10"/>
    <s v="BIBB"/>
    <x v="0"/>
    <x v="0"/>
    <s v="AMERICAN RENAL ASSOCIATES"/>
    <n v="16"/>
    <x v="0"/>
    <n v="33"/>
    <n v="47"/>
    <n v="57"/>
    <x v="0"/>
    <s v="Worse than Expected"/>
    <x v="0"/>
    <n v="37"/>
    <n v="72"/>
    <n v="63"/>
    <x v="1"/>
    <x v="1"/>
    <n v="58"/>
    <n v="58"/>
    <n v="0"/>
    <x v="2"/>
    <x v="0"/>
    <n v="46"/>
  </r>
  <r>
    <n v="852544"/>
    <x v="7493"/>
    <x v="0"/>
    <x v="10"/>
    <m/>
    <x v="0"/>
    <x v="0"/>
    <s v="DIALYSIS CLINIC, INC."/>
    <n v="19"/>
    <x v="0"/>
    <n v="59"/>
    <n v="79"/>
    <n v="82"/>
    <x v="0"/>
    <s v="As Expected"/>
    <x v="0"/>
    <n v="69"/>
    <n v="72"/>
    <n v="93"/>
    <x v="1"/>
    <x v="1"/>
    <n v="83"/>
    <n v="83"/>
    <n v="0"/>
    <x v="2"/>
    <x v="0"/>
    <n v="87"/>
  </r>
  <r>
    <n v="852545"/>
    <x v="7494"/>
    <x v="1"/>
    <x v="10"/>
    <m/>
    <x v="0"/>
    <x v="0"/>
    <s v="DAVITA"/>
    <n v="17"/>
    <x v="2"/>
    <n v="12"/>
    <n v="20"/>
    <n v="24"/>
    <x v="0"/>
    <s v="As Expected"/>
    <x v="2"/>
    <n v="15"/>
    <n v="19"/>
    <n v="19"/>
    <x v="1"/>
    <x v="1"/>
    <n v="24"/>
    <n v="24"/>
    <n v="0"/>
    <x v="2"/>
    <x v="0"/>
    <e v="#N/A"/>
  </r>
  <r>
    <n v="852546"/>
    <x v="7495"/>
    <x v="0"/>
    <x v="10"/>
    <m/>
    <x v="0"/>
    <x v="0"/>
    <s v="DAVITA"/>
    <n v="17"/>
    <x v="0"/>
    <n v="24"/>
    <n v="30"/>
    <n v="32"/>
    <x v="0"/>
    <s v="As Expected"/>
    <x v="2"/>
    <n v="24"/>
    <n v="14"/>
    <n v="31"/>
    <x v="1"/>
    <x v="1"/>
    <n v="32"/>
    <n v="32"/>
    <n v="0"/>
    <x v="2"/>
    <x v="0"/>
    <e v="#N/A"/>
  </r>
  <r>
    <n v="852531"/>
    <x v="7496"/>
    <x v="1"/>
    <x v="10"/>
    <s v="MONROE"/>
    <x v="0"/>
    <x v="0"/>
    <s v="AMERICAN RENAL ASSOCIATES"/>
    <n v="17"/>
    <x v="2"/>
    <n v="17"/>
    <n v="38"/>
    <n v="39"/>
    <x v="0"/>
    <s v="As Expected"/>
    <x v="0"/>
    <n v="34"/>
    <n v="38"/>
    <n v="61"/>
    <x v="1"/>
    <x v="1"/>
    <n v="34"/>
    <n v="34"/>
    <n v="0"/>
    <x v="2"/>
    <x v="0"/>
    <n v="66"/>
  </r>
  <r>
    <n v="852532"/>
    <x v="7497"/>
    <x v="2"/>
    <x v="10"/>
    <s v="BALDWIN"/>
    <x v="0"/>
    <x v="0"/>
    <s v="AMERICAN RENAL ASSOCIATES"/>
    <n v="20"/>
    <x v="2"/>
    <n v="12"/>
    <n v="46"/>
    <n v="49"/>
    <x v="0"/>
    <s v="As Expected"/>
    <x v="0"/>
    <n v="36"/>
    <n v="39"/>
    <n v="69"/>
    <x v="1"/>
    <x v="1"/>
    <n v="47"/>
    <n v="47"/>
    <n v="0"/>
    <x v="2"/>
    <x v="0"/>
    <n v="65"/>
  </r>
  <r>
    <n v="852535"/>
    <x v="758"/>
    <x v="0"/>
    <x v="10"/>
    <s v="GWINNETT"/>
    <x v="0"/>
    <x v="0"/>
    <s v="FRESENIUS MEDICAL CARE"/>
    <n v="21"/>
    <x v="0"/>
    <n v="26"/>
    <n v="42"/>
    <n v="43"/>
    <x v="0"/>
    <s v="As Expected"/>
    <x v="0"/>
    <n v="32"/>
    <n v="36"/>
    <n v="50"/>
    <x v="1"/>
    <x v="1"/>
    <n v="45"/>
    <n v="45"/>
    <n v="0"/>
    <x v="2"/>
    <x v="0"/>
    <n v="38"/>
  </r>
  <r>
    <n v="852548"/>
    <x v="7498"/>
    <x v="4"/>
    <x v="10"/>
    <s v="PUTNAM"/>
    <x v="0"/>
    <x v="1"/>
    <s v="INDEPENDENT"/>
    <n v="12"/>
    <x v="0"/>
    <n v="18"/>
    <n v="30"/>
    <n v="32"/>
    <x v="0"/>
    <s v="As Expected"/>
    <x v="2"/>
    <n v="22"/>
    <n v="31"/>
    <n v="33"/>
    <x v="1"/>
    <x v="1"/>
    <n v="20"/>
    <n v="20"/>
    <n v="0"/>
    <x v="2"/>
    <x v="0"/>
    <s v="No Score"/>
  </r>
  <r>
    <n v="682647"/>
    <x v="7499"/>
    <x v="2"/>
    <x v="5"/>
    <m/>
    <x v="0"/>
    <x v="0"/>
    <s v="DAVITA"/>
    <n v="12"/>
    <x v="0"/>
    <n v="44"/>
    <n v="62"/>
    <n v="66"/>
    <x v="0"/>
    <s v="Better than Expected"/>
    <x v="0"/>
    <n v="49"/>
    <n v="36"/>
    <n v="73"/>
    <x v="1"/>
    <x v="1"/>
    <n v="58"/>
    <n v="58"/>
    <n v="0"/>
    <x v="2"/>
    <x v="0"/>
    <e v="#N/A"/>
  </r>
  <r>
    <n v="852552"/>
    <x v="7500"/>
    <x v="4"/>
    <x v="10"/>
    <s v="HENRY"/>
    <x v="0"/>
    <x v="0"/>
    <s v="NEPHROLOGY CARE PARTNERS"/>
    <n v="13"/>
    <x v="2"/>
    <n v="10"/>
    <n v="20"/>
    <n v="22"/>
    <x v="0"/>
    <s v="Not Available"/>
    <x v="2"/>
    <n v="12"/>
    <n v="9"/>
    <n v="14"/>
    <x v="2"/>
    <x v="1"/>
    <n v="21"/>
    <n v="21"/>
    <n v="0"/>
    <x v="2"/>
    <x v="2"/>
    <s v="No Score"/>
  </r>
  <r>
    <n v="742551"/>
    <x v="7501"/>
    <x v="3"/>
    <x v="46"/>
    <m/>
    <x v="0"/>
    <x v="0"/>
    <s v="US RENAL CARE, INC."/>
    <n v="13"/>
    <x v="2"/>
    <n v="0"/>
    <n v="1"/>
    <n v="2"/>
    <x v="2"/>
    <s v="Not Available"/>
    <x v="2"/>
    <n v="0"/>
    <n v="0"/>
    <n v="0"/>
    <x v="2"/>
    <x v="3"/>
    <n v="2"/>
    <n v="2"/>
    <n v="0"/>
    <x v="2"/>
    <x v="1"/>
    <e v="#N/A"/>
  </r>
  <r>
    <n v="742552"/>
    <x v="7502"/>
    <x v="3"/>
    <x v="46"/>
    <m/>
    <x v="0"/>
    <x v="0"/>
    <s v="DAVITA"/>
    <n v="16"/>
    <x v="2"/>
    <n v="0"/>
    <n v="5"/>
    <n v="5"/>
    <x v="2"/>
    <s v="Not Available"/>
    <x v="2"/>
    <n v="1"/>
    <n v="2"/>
    <n v="1"/>
    <x v="2"/>
    <x v="3"/>
    <n v="6"/>
    <n v="6"/>
    <n v="0"/>
    <x v="2"/>
    <x v="1"/>
    <e v="#N/A"/>
  </r>
  <r>
    <n v="742553"/>
    <x v="7503"/>
    <x v="3"/>
    <x v="46"/>
    <m/>
    <x v="0"/>
    <x v="0"/>
    <s v="DAVITA"/>
    <n v="24"/>
    <x v="2"/>
    <n v="0"/>
    <n v="14"/>
    <n v="15"/>
    <x v="2"/>
    <s v="Not Available"/>
    <x v="2"/>
    <n v="0"/>
    <n v="2"/>
    <n v="0"/>
    <x v="2"/>
    <x v="1"/>
    <n v="15"/>
    <n v="15"/>
    <n v="0"/>
    <x v="2"/>
    <x v="0"/>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ED03D-C0C3-4AB8-924D-079D452DEDCC}" name="kpi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I5" firstHeaderRow="0" firstDataRow="1" firstDataCol="0"/>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showAll="0"/>
    <pivotField showAll="0"/>
    <pivotField dataField="1" showAll="0"/>
    <pivotField dataField="1" showAll="0"/>
    <pivotField dataField="1" showAll="0"/>
    <pivotField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showAll="0"/>
  </pivotFields>
  <rowItems count="1">
    <i/>
  </rowItems>
  <colFields count="1">
    <field x="-2"/>
  </colFields>
  <colItems count="9">
    <i>
      <x/>
    </i>
    <i i="1">
      <x v="1"/>
    </i>
    <i i="2">
      <x v="2"/>
    </i>
    <i i="3">
      <x v="3"/>
    </i>
    <i i="4">
      <x v="4"/>
    </i>
    <i i="5">
      <x v="5"/>
    </i>
    <i i="6">
      <x v="6"/>
    </i>
    <i i="7">
      <x v="7"/>
    </i>
    <i i="8">
      <x v="8"/>
    </i>
  </colItems>
  <dataFields count="9">
    <dataField name="Sum of Number of Patients included in survival summary" fld="18" baseField="0" baseItem="0"/>
    <dataField name="Sum of Number of patients in Serum phosphorus summary" fld="12" baseField="0" baseItem="0"/>
    <dataField name="Sum of Number of patients in hypercalcemia summary" fld="11" baseField="0" baseItem="0"/>
    <dataField name="Sum of Number of patients in long term catheter summary" fld="22" baseField="0" baseItem="0"/>
    <dataField name="Sum of Number of Patients included in fistula summary" fld="21" baseField="0" baseItem="0"/>
    <dataField name="Sum of Number of hospitalizations included in hospital readmission summary" fld="17" baseField="10" baseItem="0"/>
    <dataField name="Sum of Number of patients included in hospitalization summary" fld="16" baseField="10" baseItem="0"/>
    <dataField name="Sum of Number of patients included in the transfusion summary" fld="10" baseField="10" baseItem="0"/>
    <dataField name="Sum of Number of patients in nPCR summary" fld="23" baseField="0" baseItem="0"/>
  </dataFields>
  <formats count="1">
    <format dxfId="2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4" format="21" series="1">
      <pivotArea type="data" outline="0" fieldPosition="0">
        <references count="1">
          <reference field="4294967294" count="1" selected="0">
            <x v="3"/>
          </reference>
        </references>
      </pivotArea>
    </chartFormat>
    <chartFormat chart="4" format="22" series="1">
      <pivotArea type="data" outline="0" fieldPosition="0">
        <references count="1">
          <reference field="4294967294" count="1" selected="0">
            <x v="4"/>
          </reference>
        </references>
      </pivotArea>
    </chartFormat>
    <chartFormat chart="4" format="23" series="1">
      <pivotArea type="data" outline="0" fieldPosition="0">
        <references count="1">
          <reference field="4294967294" count="1" selected="0">
            <x v="5"/>
          </reference>
        </references>
      </pivotArea>
    </chartFormat>
    <chartFormat chart="4" format="24" series="1">
      <pivotArea type="data" outline="0" fieldPosition="0">
        <references count="1">
          <reference field="4294967294" count="1" selected="0">
            <x v="6"/>
          </reference>
        </references>
      </pivotArea>
    </chartFormat>
    <chartFormat chart="4" format="25" series="1">
      <pivotArea type="data" outline="0" fieldPosition="0">
        <references count="1">
          <reference field="4294967294" count="1" selected="0">
            <x v="7"/>
          </reference>
        </references>
      </pivotArea>
    </chartFormat>
    <chartFormat chart="4"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073200-51EB-4A38-A20D-383F674C788F}" name="kpi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B8" firstHeaderRow="1" firstDataRow="1" firstDataCol="1"/>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fit or Non-Profit" fld="5"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5" count="1" selected="0">
            <x v="0"/>
          </reference>
        </references>
      </pivotArea>
    </chartFormat>
    <chartFormat chart="10" format="8">
      <pivotArea type="data" outline="0" fieldPosition="0">
        <references count="2">
          <reference field="4294967294" count="1" selected="0">
            <x v="0"/>
          </reference>
          <reference field="5" count="1" selected="0">
            <x v="1"/>
          </reference>
        </references>
      </pivotArea>
    </chartFormat>
    <chartFormat chart="10" format="9">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C66F6-FDA6-4DF0-9858-174802F46FA5}" name="kpi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4:B15" firstHeaderRow="1" firstDataRow="1" firstDataCol="1"/>
  <pivotFields count="27">
    <pivotField showAll="0"/>
    <pivotField showAll="0"/>
    <pivotField showAll="0">
      <items count="7">
        <item x="5"/>
        <item x="4"/>
        <item x="0"/>
        <item x="1"/>
        <item x="2"/>
        <item x="3"/>
        <item t="default"/>
      </items>
    </pivotField>
    <pivotField axis="axisRow" showAll="0" measureFilter="1">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1">
    <i>
      <x v="5"/>
    </i>
    <i>
      <x v="10"/>
    </i>
    <i>
      <x v="11"/>
    </i>
    <i>
      <x v="16"/>
    </i>
    <i>
      <x v="24"/>
    </i>
    <i>
      <x v="30"/>
    </i>
    <i>
      <x v="37"/>
    </i>
    <i>
      <x v="38"/>
    </i>
    <i>
      <x v="41"/>
    </i>
    <i>
      <x v="47"/>
    </i>
    <i t="grand">
      <x/>
    </i>
  </rowItems>
  <colItems count="1">
    <i/>
  </colItems>
  <dataFields count="1">
    <dataField name="Count of Score" fld="26" subtotal="count" baseField="0" baseItem="0"/>
  </dataFields>
  <chartFormats count="22">
    <chartFormat chart="11" format="6" series="1">
      <pivotArea type="data" outline="0" fieldPosition="0">
        <references count="1">
          <reference field="4294967294" count="1" selected="0">
            <x v="0"/>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3" count="1" selected="0">
            <x v="5"/>
          </reference>
        </references>
      </pivotArea>
    </chartFormat>
    <chartFormat chart="15" format="20">
      <pivotArea type="data" outline="0" fieldPosition="0">
        <references count="2">
          <reference field="4294967294" count="1" selected="0">
            <x v="0"/>
          </reference>
          <reference field="3" count="1" selected="0">
            <x v="10"/>
          </reference>
        </references>
      </pivotArea>
    </chartFormat>
    <chartFormat chart="15" format="21">
      <pivotArea type="data" outline="0" fieldPosition="0">
        <references count="2">
          <reference field="4294967294" count="1" selected="0">
            <x v="0"/>
          </reference>
          <reference field="3" count="1" selected="0">
            <x v="11"/>
          </reference>
        </references>
      </pivotArea>
    </chartFormat>
    <chartFormat chart="15" format="22">
      <pivotArea type="data" outline="0" fieldPosition="0">
        <references count="2">
          <reference field="4294967294" count="1" selected="0">
            <x v="0"/>
          </reference>
          <reference field="3" count="1" selected="0">
            <x v="16"/>
          </reference>
        </references>
      </pivotArea>
    </chartFormat>
    <chartFormat chart="15" format="23">
      <pivotArea type="data" outline="0" fieldPosition="0">
        <references count="2">
          <reference field="4294967294" count="1" selected="0">
            <x v="0"/>
          </reference>
          <reference field="3" count="1" selected="0">
            <x v="24"/>
          </reference>
        </references>
      </pivotArea>
    </chartFormat>
    <chartFormat chart="15" format="24">
      <pivotArea type="data" outline="0" fieldPosition="0">
        <references count="2">
          <reference field="4294967294" count="1" selected="0">
            <x v="0"/>
          </reference>
          <reference field="3" count="1" selected="0">
            <x v="30"/>
          </reference>
        </references>
      </pivotArea>
    </chartFormat>
    <chartFormat chart="15" format="25">
      <pivotArea type="data" outline="0" fieldPosition="0">
        <references count="2">
          <reference field="4294967294" count="1" selected="0">
            <x v="0"/>
          </reference>
          <reference field="3" count="1" selected="0">
            <x v="37"/>
          </reference>
        </references>
      </pivotArea>
    </chartFormat>
    <chartFormat chart="15" format="26">
      <pivotArea type="data" outline="0" fieldPosition="0">
        <references count="2">
          <reference field="4294967294" count="1" selected="0">
            <x v="0"/>
          </reference>
          <reference field="3" count="1" selected="0">
            <x v="38"/>
          </reference>
        </references>
      </pivotArea>
    </chartFormat>
    <chartFormat chart="15" format="27">
      <pivotArea type="data" outline="0" fieldPosition="0">
        <references count="2">
          <reference field="4294967294" count="1" selected="0">
            <x v="0"/>
          </reference>
          <reference field="3" count="1" selected="0">
            <x v="41"/>
          </reference>
        </references>
      </pivotArea>
    </chartFormat>
    <chartFormat chart="15" format="28">
      <pivotArea type="data" outline="0" fieldPosition="0">
        <references count="2">
          <reference field="4294967294" count="1" selected="0">
            <x v="0"/>
          </reference>
          <reference field="3" count="1" selected="0">
            <x v="47"/>
          </reference>
        </references>
      </pivotArea>
    </chartFormat>
    <chartFormat chart="11" format="7">
      <pivotArea type="data" outline="0" fieldPosition="0">
        <references count="2">
          <reference field="4294967294" count="1" selected="0">
            <x v="0"/>
          </reference>
          <reference field="3" count="1" selected="0">
            <x v="5"/>
          </reference>
        </references>
      </pivotArea>
    </chartFormat>
    <chartFormat chart="11" format="8">
      <pivotArea type="data" outline="0" fieldPosition="0">
        <references count="2">
          <reference field="4294967294" count="1" selected="0">
            <x v="0"/>
          </reference>
          <reference field="3" count="1" selected="0">
            <x v="10"/>
          </reference>
        </references>
      </pivotArea>
    </chartFormat>
    <chartFormat chart="11" format="9">
      <pivotArea type="data" outline="0" fieldPosition="0">
        <references count="2">
          <reference field="4294967294" count="1" selected="0">
            <x v="0"/>
          </reference>
          <reference field="3" count="1" selected="0">
            <x v="11"/>
          </reference>
        </references>
      </pivotArea>
    </chartFormat>
    <chartFormat chart="11" format="10">
      <pivotArea type="data" outline="0" fieldPosition="0">
        <references count="2">
          <reference field="4294967294" count="1" selected="0">
            <x v="0"/>
          </reference>
          <reference field="3" count="1" selected="0">
            <x v="16"/>
          </reference>
        </references>
      </pivotArea>
    </chartFormat>
    <chartFormat chart="11" format="11">
      <pivotArea type="data" outline="0" fieldPosition="0">
        <references count="2">
          <reference field="4294967294" count="1" selected="0">
            <x v="0"/>
          </reference>
          <reference field="3" count="1" selected="0">
            <x v="24"/>
          </reference>
        </references>
      </pivotArea>
    </chartFormat>
    <chartFormat chart="11" format="12">
      <pivotArea type="data" outline="0" fieldPosition="0">
        <references count="2">
          <reference field="4294967294" count="1" selected="0">
            <x v="0"/>
          </reference>
          <reference field="3" count="1" selected="0">
            <x v="30"/>
          </reference>
        </references>
      </pivotArea>
    </chartFormat>
    <chartFormat chart="11" format="13">
      <pivotArea type="data" outline="0" fieldPosition="0">
        <references count="2">
          <reference field="4294967294" count="1" selected="0">
            <x v="0"/>
          </reference>
          <reference field="3" count="1" selected="0">
            <x v="37"/>
          </reference>
        </references>
      </pivotArea>
    </chartFormat>
    <chartFormat chart="11" format="14">
      <pivotArea type="data" outline="0" fieldPosition="0">
        <references count="2">
          <reference field="4294967294" count="1" selected="0">
            <x v="0"/>
          </reference>
          <reference field="3" count="1" selected="0">
            <x v="38"/>
          </reference>
        </references>
      </pivotArea>
    </chartFormat>
    <chartFormat chart="11" format="15">
      <pivotArea type="data" outline="0" fieldPosition="0">
        <references count="2">
          <reference field="4294967294" count="1" selected="0">
            <x v="0"/>
          </reference>
          <reference field="3" count="1" selected="0">
            <x v="41"/>
          </reference>
        </references>
      </pivotArea>
    </chartFormat>
    <chartFormat chart="11" format="16">
      <pivotArea type="data" outline="0" fieldPosition="0">
        <references count="2">
          <reference field="4294967294" count="1" selected="0">
            <x v="0"/>
          </reference>
          <reference field="3" count="1" selected="0">
            <x v="47"/>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CB3880-211B-4B63-AC24-2FB698DBD30E}" name="kpi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61" firstHeaderRow="1" firstDataRow="1" firstDataCol="1"/>
  <pivotFields count="27">
    <pivotField showAll="0"/>
    <pivotField showAll="0"/>
    <pivotField showAll="0">
      <items count="7">
        <item x="5"/>
        <item x="4"/>
        <item x="0"/>
        <item x="1"/>
        <item x="2"/>
        <item x="3"/>
        <item t="default"/>
      </items>
    </pivotField>
    <pivotField axis="axisRow"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 of Dialysis Stations" fld="8" baseField="3" baseItem="0" numFmtId="164"/>
  </dataFields>
  <formats count="1">
    <format dxfId="15">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8CFB20-EEFC-4C11-BE92-801F891E4DA8}" name="kpi5" cacheId="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A4:B13" firstHeaderRow="1" firstDataRow="1" firstDataCol="1"/>
  <pivotFields count="2">
    <pivotField axis="axisRow" showAll="0" sortType="ascending">
      <items count="9">
        <item x="5"/>
        <item x="2"/>
        <item x="1"/>
        <item x="4"/>
        <item x="3"/>
        <item x="0"/>
        <item x="7"/>
        <item x="6"/>
        <item t="default"/>
      </items>
      <autoSortScope>
        <pivotArea dataOnly="0" outline="0" fieldPosition="0">
          <references count="1">
            <reference field="4294967294" count="1" selected="0">
              <x v="0"/>
            </reference>
          </references>
        </pivotArea>
      </autoSortScope>
    </pivotField>
    <pivotField dataField="1" numFmtId="164" showAll="0"/>
  </pivotFields>
  <rowFields count="1">
    <field x="0"/>
  </rowFields>
  <rowItems count="9">
    <i>
      <x v="7"/>
    </i>
    <i>
      <x v="3"/>
    </i>
    <i>
      <x v="4"/>
    </i>
    <i>
      <x v="5"/>
    </i>
    <i>
      <x/>
    </i>
    <i>
      <x v="6"/>
    </i>
    <i>
      <x v="1"/>
    </i>
    <i>
      <x v="2"/>
    </i>
    <i t="grand">
      <x/>
    </i>
  </rowItems>
  <colItems count="1">
    <i/>
  </colItems>
  <dataFields count="1">
    <dataField name="Sum of # Count of &quot;As Expected&quot;" fld="1" baseField="0" baseItem="0" numFmtId="164"/>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AD50C1-B908-4B95-BC3B-676755DF3ABF}" name="kpi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B15" firstHeaderRow="1" firstDataRow="1" firstDataCol="1"/>
  <pivotFields count="9">
    <pivotField showAll="0"/>
    <pivotField axis="axisRow" showAll="0" measureFilter="1" sortType="descending">
      <items count="55">
        <item x="1"/>
        <item x="0"/>
        <item x="3"/>
        <item x="2"/>
        <item x="4"/>
        <item x="5"/>
        <item x="6"/>
        <item x="8"/>
        <item x="7"/>
        <item x="9"/>
        <item x="10"/>
        <item x="52"/>
        <item x="11"/>
        <item x="15"/>
        <item x="12"/>
        <item x="13"/>
        <item x="14"/>
        <item x="16"/>
        <item x="17"/>
        <item x="18"/>
        <item x="21"/>
        <item x="20"/>
        <item x="19"/>
        <item x="22"/>
        <item x="23"/>
        <item x="25"/>
        <item x="53"/>
        <item x="24"/>
        <item x="26"/>
        <item x="33"/>
        <item x="34"/>
        <item x="27"/>
        <item x="29"/>
        <item x="30"/>
        <item x="31"/>
        <item x="28"/>
        <item x="32"/>
        <item x="35"/>
        <item x="36"/>
        <item x="37"/>
        <item x="38"/>
        <item x="39"/>
        <item x="40"/>
        <item x="41"/>
        <item x="42"/>
        <item x="43"/>
        <item x="44"/>
        <item x="45"/>
        <item x="47"/>
        <item x="46"/>
        <item x="48"/>
        <item x="50"/>
        <item x="49"/>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6">
        <item x="2"/>
        <item x="1"/>
        <item x="0"/>
        <item x="4"/>
        <item x="3"/>
        <item t="default"/>
      </items>
    </pivotField>
  </pivotFields>
  <rowFields count="1">
    <field x="1"/>
  </rowFields>
  <rowItems count="11">
    <i>
      <x v="47"/>
    </i>
    <i>
      <x v="21"/>
    </i>
    <i>
      <x v="15"/>
    </i>
    <i>
      <x v="9"/>
    </i>
    <i>
      <x v="39"/>
    </i>
    <i>
      <x v="36"/>
    </i>
    <i>
      <x v="10"/>
    </i>
    <i>
      <x v="34"/>
    </i>
    <i>
      <x v="52"/>
    </i>
    <i>
      <x v="45"/>
    </i>
    <i t="grand">
      <x/>
    </i>
  </rowItems>
  <colItems count="1">
    <i/>
  </colItems>
  <dataFields count="1">
    <dataField name="Average of PY2020 Payment Reduction Percentage" fld="8" subtotal="average" baseField="0" baseItem="34542687"/>
  </dataFields>
  <formats count="1">
    <format dxfId="19">
      <pivotArea collapsedLevelsAreSubtotals="1" fieldPosition="0">
        <references count="1">
          <reference field="1" count="10">
            <x v="9"/>
            <x v="10"/>
            <x v="15"/>
            <x v="21"/>
            <x v="34"/>
            <x v="36"/>
            <x v="39"/>
            <x v="45"/>
            <x v="47"/>
            <x v="52"/>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1AE112-32DA-433A-8ACB-DC74D8B24184}"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80:B81" firstHeaderRow="1" firstDataRow="1" firstDataCol="0"/>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hain Organization"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EECA76-F3EE-4F8F-AA53-CEC37FB1027F}"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75:B76" firstHeaderRow="1" firstDataRow="1" firstDataCol="0"/>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dataField="1"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ount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43002A-E96E-4C16-B46D-1A4DFB5704C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69:B70" firstHeaderRow="1" firstDataRow="1" firstDataCol="0"/>
  <pivotFields count="27">
    <pivotField dataField="1"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vider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ve_Star" xr10:uid="{2ACCA6F9-F974-4856-805C-1B1E93BC3B09}" sourceName="Five Star">
  <pivotTables>
    <pivotTable tabId="3" name="kpi1"/>
    <pivotTable tabId="2" name="kpi2"/>
    <pivotTable tabId="13" name="kpi4"/>
    <pivotTable tabId="18" name="kpi3"/>
    <pivotTable tabId="16" name="PivotTable2"/>
    <pivotTable tabId="16" name="PivotTable3"/>
    <pivotTable tabId="16" name="PivotTable1"/>
  </pivotTables>
  <data>
    <tabular pivotCacheId="1073266364">
      <items count="6">
        <i x="5" s="1"/>
        <i x="4" s="1"/>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E5075B5-BA40-4CEE-8E02-F949947FCEFC}" sourceName="State">
  <pivotTables>
    <pivotTable tabId="2" name="kpi2"/>
    <pivotTable tabId="13" name="kpi4"/>
    <pivotTable tabId="3" name="kpi1"/>
    <pivotTable tabId="16" name="PivotTable2"/>
    <pivotTable tabId="16" name="PivotTable3"/>
    <pivotTable tabId="16" name="PivotTable1"/>
  </pivotTables>
  <data>
    <tabular pivotCacheId="1073266364">
      <items count="56">
        <i x="2" s="1"/>
        <i x="0" s="1"/>
        <i x="3" s="1"/>
        <i x="54" s="1"/>
        <i x="1" s="1"/>
        <i x="4" s="1"/>
        <i x="6" s="1"/>
        <i x="9" s="1"/>
        <i x="8" s="1"/>
        <i x="7" s="1"/>
        <i x="5" s="1"/>
        <i x="10" s="1"/>
        <i x="55" s="1"/>
        <i x="14" s="1"/>
        <i x="13" s="1"/>
        <i x="15" s="1"/>
        <i x="12" s="1"/>
        <i x="11" s="1"/>
        <i x="16" s="1"/>
        <i x="22" s="1"/>
        <i x="17" s="1"/>
        <i x="18" s="1"/>
        <i x="19" s="1"/>
        <i x="21" s="1"/>
        <i x="20" s="1"/>
        <i x="29" s="1"/>
        <i x="23" s="1"/>
        <i x="53" s="1"/>
        <i x="30" s="1"/>
        <i x="24" s="1"/>
        <i x="31" s="1"/>
        <i x="38" s="1"/>
        <i x="25" s="1"/>
        <i x="28" s="1"/>
        <i x="26" s="1"/>
        <i x="34" s="1"/>
        <i x="27" s="1"/>
        <i x="32" s="1"/>
        <i x="33" s="1"/>
        <i x="37" s="1"/>
        <i x="36" s="1"/>
        <i x="35" s="1"/>
        <i x="40" s="1"/>
        <i x="41" s="1"/>
        <i x="42" s="1"/>
        <i x="45" s="1"/>
        <i x="39" s="1"/>
        <i x="46" s="1"/>
        <i x="47" s="1"/>
        <i x="48" s="1"/>
        <i x="50" s="1"/>
        <i x="49" s="1"/>
        <i x="43" s="1"/>
        <i x="51" s="1"/>
        <i x="44" s="1"/>
        <i x="5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or_Non_Profit1" xr10:uid="{393EA91D-9E68-40EE-8648-F5D859A53B4D}" sourceName="Profit or Non-Profit">
  <pivotTables>
    <pivotTable tabId="2" name="kpi2"/>
    <pivotTable tabId="3" name="kpi1"/>
    <pivotTable tabId="18" name="kpi3"/>
    <pivotTable tabId="13" name="kpi4"/>
    <pivotTable tabId="16" name="PivotTable2"/>
    <pivotTable tabId="16" name="PivotTable3"/>
    <pivotTable tabId="16" name="PivotTable1"/>
  </pivotTables>
  <data>
    <tabular pivotCacheId="107326636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ve Star" xr10:uid="{FEAA115F-B70C-4AC9-8807-C1B85537F122}" cache="Slicer_Five_Star" caption="Five St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18FFDBB-11A0-4E1D-AAD9-D70DCDA01F8D}" cache="Slicer_State" caption="St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ve Star 2" xr10:uid="{4436B089-4EAE-4F68-AE42-D6B90F53A48B}" cache="Slicer_Five_Star" caption="Five Star" style="SlicerStyleOther2" rowHeight="241300"/>
  <slicer name="State 1" xr10:uid="{C62BB1F9-138E-4D50-9F1A-8735241412DD}" cache="Slicer_State" caption="State" columnCount="3" style="SlicerStyleOther2" rowHeight="241300"/>
  <slicer name="Profit or Non-Profit 1" xr10:uid="{581A625A-BEE0-4892-961D-A149284536A1}" cache="Slicer_Profit_or_Non_Profit1" caption="Profit or Non-Prof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A7725" totalsRowShown="0" headerRowDxfId="43">
  <autoFilter ref="A1:AA7725" xr:uid="{00000000-0009-0000-0100-000001000000}">
    <filterColumn colId="9">
      <customFilters>
        <customFilter operator="notEqual" val=" "/>
      </customFilters>
    </filterColumn>
    <filterColumn colId="26">
      <filters>
        <filter val="0"/>
        <filter val="10"/>
        <filter val="100"/>
        <filter val="12"/>
        <filter val="13"/>
        <filter val="14"/>
        <filter val="15"/>
        <filter val="16"/>
        <filter val="18"/>
        <filter val="2"/>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0"/>
        <filter val="81"/>
        <filter val="82"/>
        <filter val="83"/>
        <filter val="84"/>
        <filter val="85"/>
        <filter val="86"/>
        <filter val="87"/>
        <filter val="88"/>
        <filter val="89"/>
        <filter val="9"/>
        <filter val="90"/>
        <filter val="91"/>
        <filter val="92"/>
        <filter val="93"/>
        <filter val="94"/>
        <filter val="95"/>
        <filter val="96"/>
        <filter val="97"/>
        <filter val="98"/>
      </filters>
    </filterColumn>
  </autoFilter>
  <sortState ref="A2:AA7719">
    <sortCondition ref="A1:A7725"/>
  </sortState>
  <tableColumns count="27">
    <tableColumn id="1" xr3:uid="{00000000-0010-0000-0000-000001000000}" name="Provider Number"/>
    <tableColumn id="2" xr3:uid="{00000000-0010-0000-0000-000002000000}" name="Facility Name"/>
    <tableColumn id="3" xr3:uid="{00000000-0010-0000-0000-000003000000}" name="Five Star"/>
    <tableColumn id="4" xr3:uid="{00000000-0010-0000-0000-000004000000}" name="State"/>
    <tableColumn id="5" xr3:uid="{00000000-0010-0000-0000-000005000000}" name="Country"/>
    <tableColumn id="6" xr3:uid="{00000000-0010-0000-0000-000006000000}" name="Profit or Non-Profit"/>
    <tableColumn id="7" xr3:uid="{00000000-0010-0000-0000-000007000000}" name="Chain Owned"/>
    <tableColumn id="8" xr3:uid="{00000000-0010-0000-0000-000008000000}" name="Chain Organization"/>
    <tableColumn id="9" xr3:uid="{00000000-0010-0000-0000-000009000000}" name="# of Dialysis Stations"/>
    <tableColumn id="10" xr3:uid="{00000000-0010-0000-0000-00000A000000}" name="Patient Transfusion category text"/>
    <tableColumn id="11" xr3:uid="{00000000-0010-0000-0000-00000B000000}" name="Number of patients included in the transfusion summary"/>
    <tableColumn id="12" xr3:uid="{00000000-0010-0000-0000-00000C000000}" name="Number of patients in hypercalcemia summary"/>
    <tableColumn id="13" xr3:uid="{00000000-0010-0000-0000-00000D000000}" name="Number of patients in Serum phosphorus summary"/>
    <tableColumn id="14" xr3:uid="{00000000-0010-0000-0000-00000E000000}" name="Patient hospitalization category text"/>
    <tableColumn id="15" xr3:uid="{00000000-0010-0000-0000-00000F000000}" name="Patient Hospital Readmission Category"/>
    <tableColumn id="16" xr3:uid="{00000000-0010-0000-0000-000010000000}" name="Patient Survival Category Text"/>
    <tableColumn id="17" xr3:uid="{00000000-0010-0000-0000-000011000000}" name="Number of patients included in hospitalization summary"/>
    <tableColumn id="18" xr3:uid="{00000000-0010-0000-0000-000012000000}" name="Number of hospitalizations included in hospital readmission summary"/>
    <tableColumn id="19" xr3:uid="{00000000-0010-0000-0000-000013000000}" name="Number of Patients included in survival summary"/>
    <tableColumn id="20" xr3:uid="{00000000-0010-0000-0000-000014000000}" name="Patient Infection category text"/>
    <tableColumn id="21" xr3:uid="{00000000-0010-0000-0000-000015000000}" name="Fistula Category Text"/>
    <tableColumn id="22" xr3:uid="{00000000-0010-0000-0000-000016000000}" name="Number of Patients included in fistula summary"/>
    <tableColumn id="23" xr3:uid="{00000000-0010-0000-0000-000017000000}" name="Number of patients in long term catheter summary"/>
    <tableColumn id="24" xr3:uid="{00000000-0010-0000-0000-000018000000}" name="Number of patients in nPCR summary"/>
    <tableColumn id="25" xr3:uid="{00000000-0010-0000-0000-000019000000}" name="SWR category text"/>
    <tableColumn id="26" xr3:uid="{00000000-0010-0000-0000-00001A000000}" name="PPPW category text"/>
    <tableColumn id="27" xr3:uid="{52FE678B-3F44-41AC-912A-2536818DA7BD}" name="Score" dataDxfId="42">
      <calculatedColumnFormula>VLOOKUP(Table1[[#This Row],[Facility Name]],D_2,8,0)</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037482-DDEE-47EB-8A3B-1EA63C248D53}" name="Table6" displayName="Table6" ref="AC12:AD24" totalsRowShown="0">
  <autoFilter ref="AC12:AD24" xr:uid="{FE17B6AF-81D1-4A59-82C9-6BAB1D6EABA3}"/>
  <sortState ref="AC13:AD24">
    <sortCondition ref="AD13"/>
  </sortState>
  <tableColumns count="2">
    <tableColumn id="1" xr3:uid="{D8358FA3-E448-49F5-84B1-5B22C4642614}" name="Category"/>
    <tableColumn id="2" xr3:uid="{F8C65934-D393-4F1C-AD8A-0DD57F3C2D80}" name="count &quot; As Expected&quot;" dataDxfId="41" dataCellStyle="Comm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91A992-CC23-461D-8724-00A4C60A3D77}" name="Table2" displayName="Table2" ref="A1:I7370" totalsRowShown="0" headerRowDxfId="40" dataDxfId="38" headerRowBorderDxfId="39" tableBorderDxfId="37">
  <autoFilter ref="A1:I7370" xr:uid="{62585505-D825-43B5-A78F-E1BD8E427CF0}">
    <filterColumn colId="7">
      <filters>
        <filter val="0"/>
        <filter val="10"/>
        <filter val="100"/>
        <filter val="12"/>
        <filter val="13"/>
        <filter val="14"/>
        <filter val="15"/>
        <filter val="16"/>
        <filter val="17"/>
        <filter val="18"/>
        <filter val="19"/>
        <filter val="2"/>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autoFilter>
  <tableColumns count="9">
    <tableColumn id="1" xr3:uid="{E46218F5-5345-472E-82A2-3D7A8D58A773}" name="Facility Name" dataDxfId="36"/>
    <tableColumn id="2" xr3:uid="{0A9272A1-DFF9-4115-856A-A1C638BC8313}" name="State" dataDxfId="35"/>
    <tableColumn id="3" xr3:uid="{B4184C04-6DEC-400D-BD2A-D949F0D9F633}" name="Number of Patients Included in VAT Catheter Measure Score Achievement Period" dataDxfId="34"/>
    <tableColumn id="4" xr3:uid="{63D63A60-7BE4-4949-968A-6E0FF2EA8A07}" name="Number of Patients Included in VAT Fistula Measure Score Achievement Period" dataDxfId="33"/>
    <tableColumn id="5" xr3:uid="{3BE408C6-5B17-4758-BB4A-DAAD8E4AA820}" name="Number of Patients Included in Kt/V Comprehensive Measure Score Achievement Period" dataDxfId="32"/>
    <tableColumn id="6" xr3:uid="{AAC8E419-D0B5-4707-BED4-CEB5370EB228}" name="Number of Patients Included in Hypercalcemia Measure Score Achievement Period" dataDxfId="31"/>
    <tableColumn id="7" xr3:uid="{2F4B631C-3BA2-472B-AF44-E10A56FE083B}" name="Number of Patients Included in NHSN BSI Measure Score Achievement Period" dataDxfId="30"/>
    <tableColumn id="8" xr3:uid="{58C665A0-EE40-469E-94EF-F6F84DF1790C}" name="Total Performance Score" dataDxfId="29"/>
    <tableColumn id="9" xr3:uid="{FAC109DC-11E9-4667-AF98-3E4E1D828611}" name="PY2020 Payment Reduction Percentage" dataDxfId="28"/>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31CF2B2-B95B-4AD4-8338-A6973896834E}" name="Table5" displayName="Table5" ref="B3:C11" totalsRowShown="0" headerRowDxfId="27" headerRowBorderDxfId="26" tableBorderDxfId="25" totalsRowBorderDxfId="24">
  <autoFilter ref="B3:C11" xr:uid="{F31CF2B2-B95B-4AD4-8338-A6973896834E}"/>
  <tableColumns count="2">
    <tableColumn id="1" xr3:uid="{851E0227-4C1E-4ADA-A685-775CBB722E37}" name="Category" dataDxfId="23"/>
    <tableColumn id="2" xr3:uid="{0BBD07C0-1B8E-465F-BA11-8E190FFDEE44}" name="# Count of &quot;As Expected&quot;" dataDxfId="22"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3.x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7725"/>
  <sheetViews>
    <sheetView topLeftCell="Z1" workbookViewId="0">
      <selection activeCell="AC12" sqref="AC12:AD24"/>
    </sheetView>
  </sheetViews>
  <sheetFormatPr defaultRowHeight="15" x14ac:dyDescent="0.25"/>
  <cols>
    <col min="1" max="1" width="18.7109375" bestFit="1" customWidth="1"/>
    <col min="2" max="2" width="78.42578125" bestFit="1" customWidth="1"/>
    <col min="3" max="3" width="10.85546875" bestFit="1" customWidth="1"/>
    <col min="4" max="4" width="7.85546875" bestFit="1" customWidth="1"/>
    <col min="5" max="5" width="23" bestFit="1" customWidth="1"/>
    <col min="6" max="6" width="20.7109375" bestFit="1" customWidth="1"/>
    <col min="7" max="7" width="15.140625" bestFit="1" customWidth="1"/>
    <col min="8" max="8" width="42.85546875" bestFit="1" customWidth="1"/>
    <col min="9" max="9" width="21.5703125" bestFit="1" customWidth="1"/>
    <col min="10" max="10" width="33.140625" bestFit="1" customWidth="1"/>
    <col min="11" max="11" width="54.7109375" bestFit="1" customWidth="1"/>
    <col min="12" max="12" width="45.7109375" bestFit="1" customWidth="1"/>
    <col min="13" max="13" width="49.5703125" bestFit="1" customWidth="1"/>
    <col min="14" max="14" width="36.140625" bestFit="1" customWidth="1"/>
    <col min="15" max="15" width="39.140625" customWidth="1"/>
    <col min="16" max="16" width="30.28515625" bestFit="1" customWidth="1"/>
    <col min="17" max="17" width="54.42578125" bestFit="1" customWidth="1"/>
    <col min="18" max="18" width="66.85546875" bestFit="1" customWidth="1"/>
    <col min="19" max="19" width="47.85546875" bestFit="1" customWidth="1"/>
    <col min="20" max="20" width="30.7109375" bestFit="1" customWidth="1"/>
    <col min="21" max="21" width="22" bestFit="1" customWidth="1"/>
    <col min="22" max="22" width="46.5703125" bestFit="1" customWidth="1"/>
    <col min="23" max="23" width="49.42578125" bestFit="1" customWidth="1"/>
    <col min="24" max="24" width="37.140625" bestFit="1" customWidth="1"/>
    <col min="25" max="25" width="20" bestFit="1" customWidth="1"/>
    <col min="26" max="26" width="21" bestFit="1" customWidth="1"/>
    <col min="27" max="27" width="9.42578125" customWidth="1"/>
    <col min="29" max="29" width="40.42578125" customWidth="1"/>
    <col min="30" max="30" width="21.140625" customWidth="1"/>
    <col min="32" max="32" width="38.140625" bestFit="1" customWidth="1"/>
  </cols>
  <sheetData>
    <row r="1" spans="1:30" x14ac:dyDescent="0.25">
      <c r="A1" s="5" t="s">
        <v>0</v>
      </c>
      <c r="B1" s="5" t="s">
        <v>1</v>
      </c>
      <c r="C1" s="5" t="s">
        <v>2</v>
      </c>
      <c r="D1" s="5" t="s">
        <v>3</v>
      </c>
      <c r="E1" s="5" t="s">
        <v>11837</v>
      </c>
      <c r="F1" s="3" t="s">
        <v>4</v>
      </c>
      <c r="G1" s="4" t="s">
        <v>5</v>
      </c>
      <c r="H1" s="4" t="s">
        <v>6</v>
      </c>
      <c r="I1" s="6" t="s">
        <v>7</v>
      </c>
      <c r="J1" s="2" t="s">
        <v>8</v>
      </c>
      <c r="K1" s="1" t="s">
        <v>9</v>
      </c>
      <c r="L1" s="1" t="s">
        <v>10</v>
      </c>
      <c r="M1" s="1" t="s">
        <v>11</v>
      </c>
      <c r="N1" s="2" t="s">
        <v>12</v>
      </c>
      <c r="O1" s="2" t="s">
        <v>13</v>
      </c>
      <c r="P1" s="2" t="s">
        <v>14</v>
      </c>
      <c r="Q1" s="1" t="s">
        <v>15</v>
      </c>
      <c r="R1" s="1" t="s">
        <v>16</v>
      </c>
      <c r="S1" s="1" t="s">
        <v>17</v>
      </c>
      <c r="T1" s="2" t="s">
        <v>18</v>
      </c>
      <c r="U1" s="2" t="s">
        <v>19</v>
      </c>
      <c r="V1" s="1" t="s">
        <v>20</v>
      </c>
      <c r="W1" s="1" t="s">
        <v>21</v>
      </c>
      <c r="X1" s="1" t="s">
        <v>22</v>
      </c>
      <c r="Y1" s="2" t="s">
        <v>23</v>
      </c>
      <c r="Z1" s="2" t="s">
        <v>24</v>
      </c>
      <c r="AA1" s="18" t="s">
        <v>11836</v>
      </c>
    </row>
    <row r="2" spans="1:30" x14ac:dyDescent="0.25">
      <c r="A2">
        <v>12306</v>
      </c>
      <c r="B2" t="s">
        <v>65</v>
      </c>
      <c r="D2" t="s">
        <v>27</v>
      </c>
      <c r="E2" t="s">
        <v>36</v>
      </c>
      <c r="F2" t="s">
        <v>44</v>
      </c>
      <c r="G2" t="s">
        <v>63</v>
      </c>
      <c r="H2" t="s">
        <v>64</v>
      </c>
      <c r="I2">
        <v>7</v>
      </c>
      <c r="J2" t="s">
        <v>34</v>
      </c>
      <c r="K2">
        <v>2</v>
      </c>
      <c r="L2">
        <v>1</v>
      </c>
      <c r="M2">
        <v>3</v>
      </c>
      <c r="N2" t="s">
        <v>33</v>
      </c>
      <c r="O2" t="s">
        <v>34</v>
      </c>
      <c r="P2" t="s">
        <v>34</v>
      </c>
      <c r="Q2">
        <v>12</v>
      </c>
      <c r="R2">
        <v>9</v>
      </c>
      <c r="S2">
        <v>65</v>
      </c>
      <c r="T2" t="s">
        <v>34</v>
      </c>
      <c r="U2" t="s">
        <v>34</v>
      </c>
      <c r="V2">
        <v>2</v>
      </c>
      <c r="W2">
        <v>2</v>
      </c>
      <c r="X2">
        <v>14</v>
      </c>
      <c r="Y2" t="s">
        <v>33</v>
      </c>
      <c r="Z2" t="s">
        <v>33</v>
      </c>
      <c r="AA2">
        <f>VLOOKUP(Table1[[#This Row],[Facility Name]],D_2,8,0)</f>
        <v>35</v>
      </c>
    </row>
    <row r="3" spans="1:30" hidden="1" x14ac:dyDescent="0.25">
      <c r="A3">
        <v>12501</v>
      </c>
      <c r="B3" t="s">
        <v>46</v>
      </c>
      <c r="C3">
        <v>4</v>
      </c>
      <c r="D3" t="s">
        <v>27</v>
      </c>
      <c r="E3" t="s">
        <v>48</v>
      </c>
      <c r="F3" t="s">
        <v>29</v>
      </c>
      <c r="G3" t="s">
        <v>30</v>
      </c>
      <c r="H3" t="s">
        <v>31</v>
      </c>
      <c r="I3">
        <v>24</v>
      </c>
      <c r="J3" t="s">
        <v>33</v>
      </c>
      <c r="K3">
        <v>30</v>
      </c>
      <c r="L3">
        <v>47</v>
      </c>
      <c r="M3">
        <v>49</v>
      </c>
      <c r="N3" t="s">
        <v>32</v>
      </c>
      <c r="O3" t="s">
        <v>32</v>
      </c>
      <c r="P3" t="s">
        <v>33</v>
      </c>
      <c r="Q3">
        <v>37</v>
      </c>
      <c r="R3">
        <v>62</v>
      </c>
      <c r="S3">
        <v>176</v>
      </c>
      <c r="T3" t="s">
        <v>33</v>
      </c>
      <c r="U3" t="s">
        <v>33</v>
      </c>
      <c r="V3">
        <v>49</v>
      </c>
      <c r="W3">
        <v>49</v>
      </c>
      <c r="X3">
        <v>0</v>
      </c>
      <c r="Y3" t="s">
        <v>33</v>
      </c>
      <c r="Z3" t="s">
        <v>33</v>
      </c>
      <c r="AA3" t="e">
        <f>VLOOKUP(Table1[[#This Row],[Facility Name]],D_2,8,0)</f>
        <v>#N/A</v>
      </c>
    </row>
    <row r="4" spans="1:30" hidden="1" x14ac:dyDescent="0.25">
      <c r="A4">
        <v>12502</v>
      </c>
      <c r="B4" t="s">
        <v>49</v>
      </c>
      <c r="C4">
        <v>3</v>
      </c>
      <c r="D4" t="s">
        <v>27</v>
      </c>
      <c r="E4" t="s">
        <v>50</v>
      </c>
      <c r="F4" t="s">
        <v>29</v>
      </c>
      <c r="G4" t="s">
        <v>30</v>
      </c>
      <c r="H4" t="s">
        <v>31</v>
      </c>
      <c r="I4">
        <v>23</v>
      </c>
      <c r="J4" t="s">
        <v>33</v>
      </c>
      <c r="K4">
        <v>92</v>
      </c>
      <c r="L4">
        <v>131</v>
      </c>
      <c r="M4">
        <v>140</v>
      </c>
      <c r="N4" t="s">
        <v>33</v>
      </c>
      <c r="O4" t="s">
        <v>33</v>
      </c>
      <c r="P4" t="s">
        <v>33</v>
      </c>
      <c r="Q4">
        <v>104</v>
      </c>
      <c r="R4">
        <v>136</v>
      </c>
      <c r="S4">
        <v>440</v>
      </c>
      <c r="T4" t="s">
        <v>33</v>
      </c>
      <c r="U4" t="s">
        <v>33</v>
      </c>
      <c r="V4">
        <v>127</v>
      </c>
      <c r="W4">
        <v>127</v>
      </c>
      <c r="X4">
        <v>0</v>
      </c>
      <c r="Y4" t="s">
        <v>33</v>
      </c>
      <c r="Z4" t="s">
        <v>33</v>
      </c>
      <c r="AA4" t="e">
        <f>VLOOKUP(Table1[[#This Row],[Facility Name]],D_2,8,0)</f>
        <v>#N/A</v>
      </c>
    </row>
    <row r="5" spans="1:30" hidden="1" x14ac:dyDescent="0.25">
      <c r="A5">
        <v>12505</v>
      </c>
      <c r="B5" t="s">
        <v>51</v>
      </c>
      <c r="C5">
        <v>3</v>
      </c>
      <c r="D5" t="s">
        <v>27</v>
      </c>
      <c r="E5" t="s">
        <v>52</v>
      </c>
      <c r="F5" t="s">
        <v>29</v>
      </c>
      <c r="G5" t="s">
        <v>30</v>
      </c>
      <c r="H5" t="s">
        <v>31</v>
      </c>
      <c r="I5">
        <v>18</v>
      </c>
      <c r="J5" t="s">
        <v>33</v>
      </c>
      <c r="K5">
        <v>68</v>
      </c>
      <c r="L5">
        <v>107</v>
      </c>
      <c r="M5">
        <v>107</v>
      </c>
      <c r="N5" t="s">
        <v>33</v>
      </c>
      <c r="O5" t="s">
        <v>33</v>
      </c>
      <c r="P5" t="s">
        <v>33</v>
      </c>
      <c r="Q5">
        <v>76</v>
      </c>
      <c r="R5">
        <v>89</v>
      </c>
      <c r="S5">
        <v>323</v>
      </c>
      <c r="T5" t="s">
        <v>33</v>
      </c>
      <c r="U5" t="s">
        <v>33</v>
      </c>
      <c r="V5">
        <v>82</v>
      </c>
      <c r="W5">
        <v>82</v>
      </c>
      <c r="X5">
        <v>0</v>
      </c>
      <c r="Y5" t="s">
        <v>33</v>
      </c>
      <c r="Z5" t="s">
        <v>33</v>
      </c>
      <c r="AA5" t="e">
        <f>VLOOKUP(Table1[[#This Row],[Facility Name]],D_2,8,0)</f>
        <v>#N/A</v>
      </c>
    </row>
    <row r="6" spans="1:30" hidden="1" x14ac:dyDescent="0.25">
      <c r="A6">
        <v>12506</v>
      </c>
      <c r="B6" t="s">
        <v>53</v>
      </c>
      <c r="C6">
        <v>3</v>
      </c>
      <c r="D6" t="s">
        <v>27</v>
      </c>
      <c r="E6" t="s">
        <v>54</v>
      </c>
      <c r="F6" t="s">
        <v>29</v>
      </c>
      <c r="G6" t="s">
        <v>30</v>
      </c>
      <c r="H6" t="s">
        <v>31</v>
      </c>
      <c r="I6">
        <v>27</v>
      </c>
      <c r="J6" t="s">
        <v>33</v>
      </c>
      <c r="K6">
        <v>60</v>
      </c>
      <c r="L6">
        <v>75</v>
      </c>
      <c r="M6">
        <v>79</v>
      </c>
      <c r="N6" t="s">
        <v>32</v>
      </c>
      <c r="O6" t="s">
        <v>33</v>
      </c>
      <c r="P6" t="s">
        <v>32</v>
      </c>
      <c r="Q6">
        <v>63</v>
      </c>
      <c r="R6">
        <v>81</v>
      </c>
      <c r="S6">
        <v>283</v>
      </c>
      <c r="T6" t="s">
        <v>33</v>
      </c>
      <c r="U6" t="s">
        <v>33</v>
      </c>
      <c r="V6">
        <v>82</v>
      </c>
      <c r="W6">
        <v>82</v>
      </c>
      <c r="X6">
        <v>0</v>
      </c>
      <c r="Y6" t="s">
        <v>34</v>
      </c>
      <c r="Z6" t="s">
        <v>33</v>
      </c>
      <c r="AA6" t="e">
        <f>VLOOKUP(Table1[[#This Row],[Facility Name]],D_2,8,0)</f>
        <v>#N/A</v>
      </c>
    </row>
    <row r="7" spans="1:30" x14ac:dyDescent="0.25">
      <c r="A7">
        <v>12500</v>
      </c>
      <c r="B7" t="s">
        <v>66</v>
      </c>
      <c r="C7">
        <v>3</v>
      </c>
      <c r="D7" t="s">
        <v>27</v>
      </c>
      <c r="E7" t="s">
        <v>52</v>
      </c>
      <c r="F7" t="s">
        <v>29</v>
      </c>
      <c r="G7" t="s">
        <v>30</v>
      </c>
      <c r="H7" t="s">
        <v>37</v>
      </c>
      <c r="I7">
        <v>34</v>
      </c>
      <c r="J7" t="s">
        <v>33</v>
      </c>
      <c r="K7">
        <v>84</v>
      </c>
      <c r="L7">
        <v>128</v>
      </c>
      <c r="M7">
        <v>137</v>
      </c>
      <c r="N7" t="s">
        <v>33</v>
      </c>
      <c r="O7" t="s">
        <v>33</v>
      </c>
      <c r="P7" t="s">
        <v>33</v>
      </c>
      <c r="Q7">
        <v>102</v>
      </c>
      <c r="R7">
        <v>91</v>
      </c>
      <c r="S7">
        <v>404</v>
      </c>
      <c r="T7" t="s">
        <v>40</v>
      </c>
      <c r="U7" t="s">
        <v>32</v>
      </c>
      <c r="V7">
        <v>138</v>
      </c>
      <c r="W7">
        <v>138</v>
      </c>
      <c r="X7">
        <v>0</v>
      </c>
      <c r="Y7" t="s">
        <v>32</v>
      </c>
      <c r="Z7" t="s">
        <v>33</v>
      </c>
      <c r="AA7">
        <f>VLOOKUP(Table1[[#This Row],[Facility Name]],D_2,8,0)</f>
        <v>43</v>
      </c>
    </row>
    <row r="8" spans="1:30" hidden="1" x14ac:dyDescent="0.25">
      <c r="A8">
        <v>12508</v>
      </c>
      <c r="B8" t="s">
        <v>126</v>
      </c>
      <c r="C8">
        <v>3</v>
      </c>
      <c r="D8" t="s">
        <v>27</v>
      </c>
      <c r="E8" t="s">
        <v>36</v>
      </c>
      <c r="F8" t="s">
        <v>29</v>
      </c>
      <c r="G8" t="s">
        <v>30</v>
      </c>
      <c r="H8" t="s">
        <v>31</v>
      </c>
      <c r="I8">
        <v>20</v>
      </c>
      <c r="J8" t="s">
        <v>33</v>
      </c>
      <c r="K8">
        <v>44</v>
      </c>
      <c r="L8">
        <v>63</v>
      </c>
      <c r="M8">
        <v>70</v>
      </c>
      <c r="N8" t="s">
        <v>33</v>
      </c>
      <c r="O8" t="s">
        <v>33</v>
      </c>
      <c r="P8" t="s">
        <v>32</v>
      </c>
      <c r="Q8">
        <v>52</v>
      </c>
      <c r="R8">
        <v>61</v>
      </c>
      <c r="S8">
        <v>271</v>
      </c>
      <c r="T8" t="s">
        <v>33</v>
      </c>
      <c r="U8" t="s">
        <v>33</v>
      </c>
      <c r="V8">
        <v>70</v>
      </c>
      <c r="W8">
        <v>70</v>
      </c>
      <c r="X8">
        <v>0</v>
      </c>
      <c r="Y8" t="s">
        <v>33</v>
      </c>
      <c r="Z8" t="s">
        <v>33</v>
      </c>
      <c r="AA8" t="e">
        <f>VLOOKUP(Table1[[#This Row],[Facility Name]],D_2,8,0)</f>
        <v>#N/A</v>
      </c>
    </row>
    <row r="9" spans="1:30" x14ac:dyDescent="0.25">
      <c r="A9">
        <v>12507</v>
      </c>
      <c r="B9" t="s">
        <v>55</v>
      </c>
      <c r="C9">
        <v>5</v>
      </c>
      <c r="D9" t="s">
        <v>27</v>
      </c>
      <c r="E9" t="s">
        <v>39</v>
      </c>
      <c r="F9" t="s">
        <v>29</v>
      </c>
      <c r="G9" t="s">
        <v>30</v>
      </c>
      <c r="H9" t="s">
        <v>37</v>
      </c>
      <c r="I9">
        <v>24</v>
      </c>
      <c r="J9" t="s">
        <v>33</v>
      </c>
      <c r="K9">
        <v>77</v>
      </c>
      <c r="L9">
        <v>123</v>
      </c>
      <c r="M9">
        <v>125</v>
      </c>
      <c r="N9" t="s">
        <v>33</v>
      </c>
      <c r="O9" t="s">
        <v>33</v>
      </c>
      <c r="P9" t="s">
        <v>33</v>
      </c>
      <c r="Q9">
        <v>88</v>
      </c>
      <c r="R9">
        <v>80</v>
      </c>
      <c r="S9">
        <v>374</v>
      </c>
      <c r="T9" t="s">
        <v>33</v>
      </c>
      <c r="U9" t="s">
        <v>33</v>
      </c>
      <c r="V9">
        <v>126</v>
      </c>
      <c r="W9">
        <v>126</v>
      </c>
      <c r="X9">
        <v>0</v>
      </c>
      <c r="Y9" t="s">
        <v>33</v>
      </c>
      <c r="Z9" t="s">
        <v>33</v>
      </c>
      <c r="AA9">
        <f>VLOOKUP(Table1[[#This Row],[Facility Name]],D_2,8,0)</f>
        <v>62</v>
      </c>
    </row>
    <row r="10" spans="1:30" x14ac:dyDescent="0.25">
      <c r="A10">
        <v>12509</v>
      </c>
      <c r="B10" t="s">
        <v>127</v>
      </c>
      <c r="C10">
        <v>3</v>
      </c>
      <c r="D10" t="s">
        <v>27</v>
      </c>
      <c r="E10" t="s">
        <v>78</v>
      </c>
      <c r="F10" t="s">
        <v>29</v>
      </c>
      <c r="G10" t="s">
        <v>30</v>
      </c>
      <c r="H10" t="s">
        <v>37</v>
      </c>
      <c r="I10">
        <v>22</v>
      </c>
      <c r="J10" t="s">
        <v>33</v>
      </c>
      <c r="K10">
        <v>53</v>
      </c>
      <c r="L10">
        <v>77</v>
      </c>
      <c r="M10">
        <v>78</v>
      </c>
      <c r="N10" t="s">
        <v>33</v>
      </c>
      <c r="O10" t="s">
        <v>33</v>
      </c>
      <c r="P10" t="s">
        <v>33</v>
      </c>
      <c r="Q10">
        <v>59</v>
      </c>
      <c r="R10">
        <v>60</v>
      </c>
      <c r="S10">
        <v>257</v>
      </c>
      <c r="T10" t="s">
        <v>33</v>
      </c>
      <c r="U10" t="s">
        <v>33</v>
      </c>
      <c r="V10">
        <v>79</v>
      </c>
      <c r="W10">
        <v>79</v>
      </c>
      <c r="X10">
        <v>0</v>
      </c>
      <c r="Y10" t="s">
        <v>33</v>
      </c>
      <c r="Z10" t="s">
        <v>33</v>
      </c>
      <c r="AA10">
        <f>VLOOKUP(Table1[[#This Row],[Facility Name]],D_2,8,0)</f>
        <v>77</v>
      </c>
    </row>
    <row r="11" spans="1:30" x14ac:dyDescent="0.25">
      <c r="A11">
        <v>12512</v>
      </c>
      <c r="B11" t="s">
        <v>128</v>
      </c>
      <c r="C11">
        <v>4</v>
      </c>
      <c r="D11" t="s">
        <v>27</v>
      </c>
      <c r="E11" t="s">
        <v>129</v>
      </c>
      <c r="F11" t="s">
        <v>29</v>
      </c>
      <c r="G11" t="s">
        <v>30</v>
      </c>
      <c r="H11" t="s">
        <v>37</v>
      </c>
      <c r="I11">
        <v>26</v>
      </c>
      <c r="J11" t="s">
        <v>33</v>
      </c>
      <c r="K11">
        <v>71</v>
      </c>
      <c r="L11">
        <v>85</v>
      </c>
      <c r="M11">
        <v>91</v>
      </c>
      <c r="N11" t="s">
        <v>33</v>
      </c>
      <c r="O11" t="s">
        <v>33</v>
      </c>
      <c r="P11" t="s">
        <v>33</v>
      </c>
      <c r="Q11">
        <v>74</v>
      </c>
      <c r="R11">
        <v>69</v>
      </c>
      <c r="S11">
        <v>290</v>
      </c>
      <c r="T11" t="s">
        <v>33</v>
      </c>
      <c r="U11" t="s">
        <v>33</v>
      </c>
      <c r="V11">
        <v>83</v>
      </c>
      <c r="W11">
        <v>83</v>
      </c>
      <c r="X11">
        <v>0</v>
      </c>
      <c r="Y11" t="s">
        <v>33</v>
      </c>
      <c r="Z11" t="s">
        <v>33</v>
      </c>
      <c r="AA11">
        <f>VLOOKUP(Table1[[#This Row],[Facility Name]],D_2,8,0)</f>
        <v>54</v>
      </c>
    </row>
    <row r="12" spans="1:30" x14ac:dyDescent="0.25">
      <c r="A12">
        <v>12513</v>
      </c>
      <c r="B12" t="s">
        <v>130</v>
      </c>
      <c r="C12">
        <v>5</v>
      </c>
      <c r="D12" t="s">
        <v>27</v>
      </c>
      <c r="E12" t="s">
        <v>131</v>
      </c>
      <c r="F12" t="s">
        <v>29</v>
      </c>
      <c r="G12" t="s">
        <v>30</v>
      </c>
      <c r="H12" t="s">
        <v>37</v>
      </c>
      <c r="I12">
        <v>19</v>
      </c>
      <c r="J12" t="s">
        <v>33</v>
      </c>
      <c r="K12">
        <v>61</v>
      </c>
      <c r="L12">
        <v>78</v>
      </c>
      <c r="M12">
        <v>83</v>
      </c>
      <c r="N12" t="s">
        <v>33</v>
      </c>
      <c r="O12" t="s">
        <v>33</v>
      </c>
      <c r="P12" t="s">
        <v>33</v>
      </c>
      <c r="Q12">
        <v>66</v>
      </c>
      <c r="R12">
        <v>52</v>
      </c>
      <c r="S12">
        <v>249</v>
      </c>
      <c r="T12" t="s">
        <v>33</v>
      </c>
      <c r="U12" t="s">
        <v>40</v>
      </c>
      <c r="V12">
        <v>83</v>
      </c>
      <c r="W12">
        <v>83</v>
      </c>
      <c r="X12">
        <v>0</v>
      </c>
      <c r="Y12" t="s">
        <v>33</v>
      </c>
      <c r="Z12" t="s">
        <v>33</v>
      </c>
      <c r="AA12">
        <f>VLOOKUP(Table1[[#This Row],[Facility Name]],D_2,8,0)</f>
        <v>75</v>
      </c>
      <c r="AC12" t="s">
        <v>11842</v>
      </c>
      <c r="AD12" t="s">
        <v>11843</v>
      </c>
    </row>
    <row r="13" spans="1:30" x14ac:dyDescent="0.25">
      <c r="A13">
        <v>12515</v>
      </c>
      <c r="B13" t="s">
        <v>132</v>
      </c>
      <c r="C13">
        <v>5</v>
      </c>
      <c r="D13" t="s">
        <v>27</v>
      </c>
      <c r="E13" t="s">
        <v>133</v>
      </c>
      <c r="F13" t="s">
        <v>29</v>
      </c>
      <c r="G13" t="s">
        <v>30</v>
      </c>
      <c r="H13" t="s">
        <v>37</v>
      </c>
      <c r="I13">
        <v>31</v>
      </c>
      <c r="J13" t="s">
        <v>33</v>
      </c>
      <c r="K13">
        <v>110</v>
      </c>
      <c r="L13">
        <v>148</v>
      </c>
      <c r="M13">
        <v>155</v>
      </c>
      <c r="N13" t="s">
        <v>33</v>
      </c>
      <c r="O13" t="s">
        <v>33</v>
      </c>
      <c r="P13" t="s">
        <v>33</v>
      </c>
      <c r="Q13">
        <v>116</v>
      </c>
      <c r="R13">
        <v>79</v>
      </c>
      <c r="S13">
        <v>466</v>
      </c>
      <c r="T13" t="s">
        <v>33</v>
      </c>
      <c r="U13" t="s">
        <v>40</v>
      </c>
      <c r="V13">
        <v>128</v>
      </c>
      <c r="W13">
        <v>128</v>
      </c>
      <c r="X13">
        <v>0</v>
      </c>
      <c r="Y13" t="s">
        <v>33</v>
      </c>
      <c r="Z13" t="s">
        <v>33</v>
      </c>
      <c r="AA13">
        <f>VLOOKUP(Table1[[#This Row],[Facility Name]],D_2,8,0)</f>
        <v>82</v>
      </c>
      <c r="AC13" t="s">
        <v>23</v>
      </c>
      <c r="AD13" s="19">
        <f>COUNTIF(Y1:Y7712, "As Expected")</f>
        <v>3623</v>
      </c>
    </row>
    <row r="14" spans="1:30" hidden="1" x14ac:dyDescent="0.25">
      <c r="A14">
        <v>12517</v>
      </c>
      <c r="B14" t="s">
        <v>69</v>
      </c>
      <c r="C14">
        <v>3</v>
      </c>
      <c r="D14" t="s">
        <v>27</v>
      </c>
      <c r="E14" t="s">
        <v>71</v>
      </c>
      <c r="F14" t="s">
        <v>29</v>
      </c>
      <c r="G14" t="s">
        <v>30</v>
      </c>
      <c r="H14" t="s">
        <v>31</v>
      </c>
      <c r="I14">
        <v>12</v>
      </c>
      <c r="J14" t="s">
        <v>32</v>
      </c>
      <c r="K14">
        <v>68</v>
      </c>
      <c r="L14">
        <v>95</v>
      </c>
      <c r="M14">
        <v>99</v>
      </c>
      <c r="N14" t="s">
        <v>33</v>
      </c>
      <c r="O14" t="s">
        <v>33</v>
      </c>
      <c r="P14" t="s">
        <v>32</v>
      </c>
      <c r="Q14">
        <v>78</v>
      </c>
      <c r="R14">
        <v>90</v>
      </c>
      <c r="S14">
        <v>346</v>
      </c>
      <c r="T14" t="s">
        <v>33</v>
      </c>
      <c r="U14" t="s">
        <v>33</v>
      </c>
      <c r="V14">
        <v>99</v>
      </c>
      <c r="W14">
        <v>99</v>
      </c>
      <c r="X14">
        <v>0</v>
      </c>
      <c r="Y14" t="s">
        <v>33</v>
      </c>
      <c r="Z14" t="s">
        <v>33</v>
      </c>
      <c r="AA14" t="e">
        <f>VLOOKUP(Table1[[#This Row],[Facility Name]],D_2,8,0)</f>
        <v>#N/A</v>
      </c>
      <c r="AC14" t="s">
        <v>11839</v>
      </c>
      <c r="AD14" s="19">
        <f>COUNTIF(J2:J7723, "As Expected")</f>
        <v>6108</v>
      </c>
    </row>
    <row r="15" spans="1:30" x14ac:dyDescent="0.25">
      <c r="A15">
        <v>12516</v>
      </c>
      <c r="B15" t="s">
        <v>67</v>
      </c>
      <c r="C15">
        <v>3</v>
      </c>
      <c r="D15" t="s">
        <v>27</v>
      </c>
      <c r="E15" t="s">
        <v>36</v>
      </c>
      <c r="F15" t="s">
        <v>29</v>
      </c>
      <c r="G15" t="s">
        <v>30</v>
      </c>
      <c r="H15" t="s">
        <v>68</v>
      </c>
      <c r="I15">
        <v>20</v>
      </c>
      <c r="J15" t="s">
        <v>33</v>
      </c>
      <c r="K15">
        <v>42</v>
      </c>
      <c r="L15">
        <v>60</v>
      </c>
      <c r="M15">
        <v>63</v>
      </c>
      <c r="N15" t="s">
        <v>33</v>
      </c>
      <c r="O15" t="s">
        <v>33</v>
      </c>
      <c r="P15" t="s">
        <v>33</v>
      </c>
      <c r="Q15">
        <v>46</v>
      </c>
      <c r="R15">
        <v>51</v>
      </c>
      <c r="S15">
        <v>203</v>
      </c>
      <c r="T15" t="s">
        <v>33</v>
      </c>
      <c r="U15" t="s">
        <v>33</v>
      </c>
      <c r="V15">
        <v>54</v>
      </c>
      <c r="W15">
        <v>54</v>
      </c>
      <c r="X15">
        <v>0</v>
      </c>
      <c r="Y15" t="s">
        <v>34</v>
      </c>
      <c r="Z15" t="s">
        <v>33</v>
      </c>
      <c r="AA15">
        <f>VLOOKUP(Table1[[#This Row],[Facility Name]],D_2,8,0)</f>
        <v>62</v>
      </c>
      <c r="AC15" t="s">
        <v>11840</v>
      </c>
      <c r="AD15" s="19">
        <f>COUNTIF(J3:J7724, "As Expected")</f>
        <v>6108</v>
      </c>
    </row>
    <row r="16" spans="1:30" x14ac:dyDescent="0.25">
      <c r="A16">
        <v>12519</v>
      </c>
      <c r="B16" t="s">
        <v>72</v>
      </c>
      <c r="C16">
        <v>5</v>
      </c>
      <c r="D16" t="s">
        <v>27</v>
      </c>
      <c r="E16" t="s">
        <v>73</v>
      </c>
      <c r="F16" t="s">
        <v>29</v>
      </c>
      <c r="G16" t="s">
        <v>30</v>
      </c>
      <c r="H16" t="s">
        <v>37</v>
      </c>
      <c r="I16">
        <v>21</v>
      </c>
      <c r="J16" t="s">
        <v>33</v>
      </c>
      <c r="K16">
        <v>58</v>
      </c>
      <c r="L16">
        <v>87</v>
      </c>
      <c r="M16">
        <v>90</v>
      </c>
      <c r="N16" t="s">
        <v>33</v>
      </c>
      <c r="O16" t="s">
        <v>33</v>
      </c>
      <c r="P16" t="s">
        <v>33</v>
      </c>
      <c r="Q16">
        <v>68</v>
      </c>
      <c r="R16">
        <v>65</v>
      </c>
      <c r="S16">
        <v>269</v>
      </c>
      <c r="T16" t="s">
        <v>33</v>
      </c>
      <c r="U16" t="s">
        <v>33</v>
      </c>
      <c r="V16">
        <v>89</v>
      </c>
      <c r="W16">
        <v>89</v>
      </c>
      <c r="X16">
        <v>1</v>
      </c>
      <c r="Y16" t="s">
        <v>33</v>
      </c>
      <c r="Z16" t="s">
        <v>33</v>
      </c>
      <c r="AA16">
        <f>VLOOKUP(Table1[[#This Row],[Facility Name]],D_2,8,0)</f>
        <v>64</v>
      </c>
      <c r="AC16" t="s">
        <v>18</v>
      </c>
      <c r="AD16" s="19">
        <f>COUNTIF(T1:T7717, "As Expected")</f>
        <v>5008</v>
      </c>
    </row>
    <row r="17" spans="1:30" hidden="1" x14ac:dyDescent="0.25">
      <c r="A17">
        <v>12520</v>
      </c>
      <c r="B17" t="s">
        <v>74</v>
      </c>
      <c r="C17">
        <v>4</v>
      </c>
      <c r="D17" t="s">
        <v>27</v>
      </c>
      <c r="E17" t="s">
        <v>75</v>
      </c>
      <c r="F17" t="s">
        <v>29</v>
      </c>
      <c r="G17" t="s">
        <v>30</v>
      </c>
      <c r="H17" t="s">
        <v>37</v>
      </c>
      <c r="I17">
        <v>21</v>
      </c>
      <c r="J17" t="s">
        <v>33</v>
      </c>
      <c r="K17">
        <v>51</v>
      </c>
      <c r="L17">
        <v>72</v>
      </c>
      <c r="M17">
        <v>76</v>
      </c>
      <c r="N17" t="s">
        <v>33</v>
      </c>
      <c r="O17" t="s">
        <v>33</v>
      </c>
      <c r="P17" t="s">
        <v>33</v>
      </c>
      <c r="Q17">
        <v>57</v>
      </c>
      <c r="R17">
        <v>48</v>
      </c>
      <c r="S17">
        <v>203</v>
      </c>
      <c r="T17" t="s">
        <v>33</v>
      </c>
      <c r="U17" t="s">
        <v>33</v>
      </c>
      <c r="V17">
        <v>76</v>
      </c>
      <c r="W17">
        <v>76</v>
      </c>
      <c r="X17">
        <v>0</v>
      </c>
      <c r="Y17" t="s">
        <v>33</v>
      </c>
      <c r="Z17" t="s">
        <v>33</v>
      </c>
      <c r="AA17" t="e">
        <f>VLOOKUP(Table1[[#This Row],[Facility Name]],D_2,8,0)</f>
        <v>#N/A</v>
      </c>
      <c r="AC17" t="s">
        <v>11841</v>
      </c>
      <c r="AD17" s="19">
        <f>COUNTIF(J5:J7726, "As Expected")</f>
        <v>6106</v>
      </c>
    </row>
    <row r="18" spans="1:30" x14ac:dyDescent="0.25">
      <c r="A18">
        <v>12521</v>
      </c>
      <c r="B18" t="s">
        <v>76</v>
      </c>
      <c r="C18">
        <v>4</v>
      </c>
      <c r="D18" t="s">
        <v>27</v>
      </c>
      <c r="E18" t="s">
        <v>54</v>
      </c>
      <c r="F18" t="s">
        <v>44</v>
      </c>
      <c r="G18" t="s">
        <v>30</v>
      </c>
      <c r="H18" t="s">
        <v>45</v>
      </c>
      <c r="I18">
        <v>33</v>
      </c>
      <c r="J18" t="s">
        <v>33</v>
      </c>
      <c r="K18">
        <v>113</v>
      </c>
      <c r="L18">
        <v>153</v>
      </c>
      <c r="M18">
        <v>167</v>
      </c>
      <c r="N18" t="s">
        <v>33</v>
      </c>
      <c r="O18" t="s">
        <v>33</v>
      </c>
      <c r="P18" t="s">
        <v>33</v>
      </c>
      <c r="Q18">
        <v>133</v>
      </c>
      <c r="R18">
        <v>163</v>
      </c>
      <c r="S18">
        <v>517</v>
      </c>
      <c r="T18" t="s">
        <v>33</v>
      </c>
      <c r="U18" t="s">
        <v>33</v>
      </c>
      <c r="V18">
        <v>126</v>
      </c>
      <c r="W18">
        <v>126</v>
      </c>
      <c r="X18">
        <v>0</v>
      </c>
      <c r="Y18" t="s">
        <v>33</v>
      </c>
      <c r="Z18" t="s">
        <v>33</v>
      </c>
      <c r="AA18">
        <f>VLOOKUP(Table1[[#This Row],[Facility Name]],D_2,8,0)</f>
        <v>65</v>
      </c>
      <c r="AC18" t="s">
        <v>14</v>
      </c>
      <c r="AD18" s="19">
        <f>COUNTIF(P1:P7721, "As Expected")</f>
        <v>5966</v>
      </c>
    </row>
    <row r="19" spans="1:30" x14ac:dyDescent="0.25">
      <c r="A19">
        <v>12522</v>
      </c>
      <c r="B19" t="s">
        <v>77</v>
      </c>
      <c r="C19">
        <v>4</v>
      </c>
      <c r="D19" t="s">
        <v>27</v>
      </c>
      <c r="E19" t="s">
        <v>78</v>
      </c>
      <c r="F19" t="s">
        <v>29</v>
      </c>
      <c r="G19" t="s">
        <v>30</v>
      </c>
      <c r="H19" t="s">
        <v>37</v>
      </c>
      <c r="I19">
        <v>31</v>
      </c>
      <c r="J19" t="s">
        <v>33</v>
      </c>
      <c r="K19">
        <v>50</v>
      </c>
      <c r="L19">
        <v>67</v>
      </c>
      <c r="M19">
        <v>72</v>
      </c>
      <c r="N19" t="s">
        <v>33</v>
      </c>
      <c r="O19" t="s">
        <v>33</v>
      </c>
      <c r="P19" t="s">
        <v>33</v>
      </c>
      <c r="Q19">
        <v>57</v>
      </c>
      <c r="R19">
        <v>51</v>
      </c>
      <c r="S19">
        <v>252</v>
      </c>
      <c r="T19" t="s">
        <v>33</v>
      </c>
      <c r="U19" t="s">
        <v>33</v>
      </c>
      <c r="V19">
        <v>71</v>
      </c>
      <c r="W19">
        <v>71</v>
      </c>
      <c r="X19">
        <v>0</v>
      </c>
      <c r="Y19" t="s">
        <v>33</v>
      </c>
      <c r="Z19" t="s">
        <v>33</v>
      </c>
      <c r="AA19">
        <f>VLOOKUP(Table1[[#This Row],[Facility Name]],D_2,8,0)</f>
        <v>57</v>
      </c>
      <c r="AC19" t="s">
        <v>8</v>
      </c>
      <c r="AD19" s="19">
        <f>COUNTIF(J7:J7728, "As Expected")</f>
        <v>6104</v>
      </c>
    </row>
    <row r="20" spans="1:30" hidden="1" x14ac:dyDescent="0.25">
      <c r="A20">
        <v>12523</v>
      </c>
      <c r="B20" t="s">
        <v>79</v>
      </c>
      <c r="C20">
        <v>5</v>
      </c>
      <c r="D20" t="s">
        <v>27</v>
      </c>
      <c r="E20" t="s">
        <v>80</v>
      </c>
      <c r="F20" t="s">
        <v>29</v>
      </c>
      <c r="G20" t="s">
        <v>30</v>
      </c>
      <c r="H20" t="s">
        <v>31</v>
      </c>
      <c r="I20">
        <v>20</v>
      </c>
      <c r="J20" t="s">
        <v>33</v>
      </c>
      <c r="K20">
        <v>60</v>
      </c>
      <c r="L20">
        <v>91</v>
      </c>
      <c r="M20">
        <v>95</v>
      </c>
      <c r="N20" t="s">
        <v>33</v>
      </c>
      <c r="O20" t="s">
        <v>33</v>
      </c>
      <c r="P20" t="s">
        <v>32</v>
      </c>
      <c r="Q20">
        <v>73</v>
      </c>
      <c r="R20">
        <v>71</v>
      </c>
      <c r="S20">
        <v>336</v>
      </c>
      <c r="T20" t="s">
        <v>33</v>
      </c>
      <c r="U20" t="s">
        <v>33</v>
      </c>
      <c r="V20">
        <v>87</v>
      </c>
      <c r="W20">
        <v>87</v>
      </c>
      <c r="X20">
        <v>0</v>
      </c>
      <c r="Y20" t="s">
        <v>33</v>
      </c>
      <c r="Z20" t="s">
        <v>33</v>
      </c>
      <c r="AA20" t="e">
        <f>VLOOKUP(Table1[[#This Row],[Facility Name]],D_2,8,0)</f>
        <v>#N/A</v>
      </c>
      <c r="AD20" s="19"/>
    </row>
    <row r="21" spans="1:30" x14ac:dyDescent="0.25">
      <c r="A21">
        <v>12524</v>
      </c>
      <c r="B21" t="s">
        <v>81</v>
      </c>
      <c r="C21">
        <v>3</v>
      </c>
      <c r="D21" t="s">
        <v>27</v>
      </c>
      <c r="E21" t="s">
        <v>39</v>
      </c>
      <c r="F21" t="s">
        <v>29</v>
      </c>
      <c r="G21" t="s">
        <v>30</v>
      </c>
      <c r="H21" t="s">
        <v>37</v>
      </c>
      <c r="I21">
        <v>29</v>
      </c>
      <c r="J21" t="s">
        <v>33</v>
      </c>
      <c r="K21">
        <v>127</v>
      </c>
      <c r="L21">
        <v>199</v>
      </c>
      <c r="M21">
        <v>212</v>
      </c>
      <c r="N21" t="s">
        <v>33</v>
      </c>
      <c r="O21" t="s">
        <v>33</v>
      </c>
      <c r="P21" t="s">
        <v>33</v>
      </c>
      <c r="Q21">
        <v>143</v>
      </c>
      <c r="R21">
        <v>151</v>
      </c>
      <c r="S21">
        <v>558</v>
      </c>
      <c r="T21" t="s">
        <v>33</v>
      </c>
      <c r="U21" t="s">
        <v>33</v>
      </c>
      <c r="V21">
        <v>133</v>
      </c>
      <c r="W21">
        <v>133</v>
      </c>
      <c r="X21">
        <v>0</v>
      </c>
      <c r="Y21" t="s">
        <v>33</v>
      </c>
      <c r="Z21" t="s">
        <v>33</v>
      </c>
      <c r="AA21">
        <f>VLOOKUP(Table1[[#This Row],[Facility Name]],D_2,8,0)</f>
        <v>36</v>
      </c>
      <c r="AC21" t="s">
        <v>19</v>
      </c>
      <c r="AD21" s="19">
        <f>COUNTIF(U3:U7721, "As Expected")</f>
        <v>6515</v>
      </c>
    </row>
    <row r="22" spans="1:30" x14ac:dyDescent="0.25">
      <c r="A22">
        <v>12525</v>
      </c>
      <c r="B22" t="s">
        <v>38</v>
      </c>
      <c r="C22">
        <v>5</v>
      </c>
      <c r="D22" t="s">
        <v>27</v>
      </c>
      <c r="E22" t="s">
        <v>39</v>
      </c>
      <c r="F22" t="s">
        <v>29</v>
      </c>
      <c r="G22" t="s">
        <v>30</v>
      </c>
      <c r="H22" t="s">
        <v>37</v>
      </c>
      <c r="I22">
        <v>20</v>
      </c>
      <c r="J22" t="s">
        <v>33</v>
      </c>
      <c r="K22">
        <v>63</v>
      </c>
      <c r="L22">
        <v>88</v>
      </c>
      <c r="M22">
        <v>90</v>
      </c>
      <c r="N22" t="s">
        <v>33</v>
      </c>
      <c r="O22" t="s">
        <v>33</v>
      </c>
      <c r="P22" t="s">
        <v>40</v>
      </c>
      <c r="Q22">
        <v>71</v>
      </c>
      <c r="R22">
        <v>93</v>
      </c>
      <c r="S22">
        <v>306</v>
      </c>
      <c r="T22" t="s">
        <v>40</v>
      </c>
      <c r="U22" t="s">
        <v>33</v>
      </c>
      <c r="V22">
        <v>90</v>
      </c>
      <c r="W22">
        <v>90</v>
      </c>
      <c r="X22">
        <v>0</v>
      </c>
      <c r="Y22" t="s">
        <v>33</v>
      </c>
      <c r="Z22" t="s">
        <v>33</v>
      </c>
      <c r="AA22">
        <f>VLOOKUP(Table1[[#This Row],[Facility Name]],D_2,8,0)</f>
        <v>69</v>
      </c>
      <c r="AC22" t="s">
        <v>24</v>
      </c>
      <c r="AD22" s="19">
        <f>COUNTIF(Z5:Z7720, "As Expected")</f>
        <v>6654</v>
      </c>
    </row>
    <row r="23" spans="1:30" x14ac:dyDescent="0.25">
      <c r="A23">
        <v>12526</v>
      </c>
      <c r="B23" t="s">
        <v>41</v>
      </c>
      <c r="C23">
        <v>3</v>
      </c>
      <c r="D23" t="s">
        <v>27</v>
      </c>
      <c r="E23" t="s">
        <v>36</v>
      </c>
      <c r="F23" t="s">
        <v>29</v>
      </c>
      <c r="G23" t="s">
        <v>30</v>
      </c>
      <c r="H23" t="s">
        <v>37</v>
      </c>
      <c r="I23">
        <v>34</v>
      </c>
      <c r="J23" t="s">
        <v>32</v>
      </c>
      <c r="K23">
        <v>70</v>
      </c>
      <c r="L23">
        <v>111</v>
      </c>
      <c r="M23">
        <v>111</v>
      </c>
      <c r="N23" t="s">
        <v>33</v>
      </c>
      <c r="O23" t="s">
        <v>33</v>
      </c>
      <c r="P23" t="s">
        <v>33</v>
      </c>
      <c r="Q23">
        <v>77</v>
      </c>
      <c r="R23">
        <v>111</v>
      </c>
      <c r="S23">
        <v>380</v>
      </c>
      <c r="T23" t="s">
        <v>40</v>
      </c>
      <c r="U23" t="s">
        <v>32</v>
      </c>
      <c r="V23">
        <v>111</v>
      </c>
      <c r="W23">
        <v>111</v>
      </c>
      <c r="X23">
        <v>0</v>
      </c>
      <c r="Y23" t="s">
        <v>33</v>
      </c>
      <c r="Z23" t="s">
        <v>33</v>
      </c>
      <c r="AA23">
        <f>VLOOKUP(Table1[[#This Row],[Facility Name]],D_2,8,0)</f>
        <v>41</v>
      </c>
      <c r="AC23" t="s">
        <v>13</v>
      </c>
      <c r="AD23" s="19">
        <f>COUNTIF(O8:O7727, "As Expected")</f>
        <v>6710</v>
      </c>
    </row>
    <row r="24" spans="1:30" x14ac:dyDescent="0.25">
      <c r="A24">
        <v>12527</v>
      </c>
      <c r="B24" t="s">
        <v>42</v>
      </c>
      <c r="C24">
        <v>5</v>
      </c>
      <c r="D24" t="s">
        <v>27</v>
      </c>
      <c r="E24" t="s">
        <v>43</v>
      </c>
      <c r="F24" t="s">
        <v>44</v>
      </c>
      <c r="G24" t="s">
        <v>30</v>
      </c>
      <c r="H24" t="s">
        <v>45</v>
      </c>
      <c r="I24">
        <v>26</v>
      </c>
      <c r="J24" t="s">
        <v>33</v>
      </c>
      <c r="K24">
        <v>43</v>
      </c>
      <c r="L24">
        <v>61</v>
      </c>
      <c r="M24">
        <v>64</v>
      </c>
      <c r="N24" t="s">
        <v>33</v>
      </c>
      <c r="O24" t="s">
        <v>33</v>
      </c>
      <c r="P24" t="s">
        <v>33</v>
      </c>
      <c r="Q24">
        <v>46</v>
      </c>
      <c r="R24">
        <v>43</v>
      </c>
      <c r="S24">
        <v>216</v>
      </c>
      <c r="T24" t="s">
        <v>33</v>
      </c>
      <c r="U24" t="s">
        <v>33</v>
      </c>
      <c r="V24">
        <v>63</v>
      </c>
      <c r="W24">
        <v>63</v>
      </c>
      <c r="X24">
        <v>1</v>
      </c>
      <c r="Y24" t="s">
        <v>34</v>
      </c>
      <c r="Z24" t="s">
        <v>33</v>
      </c>
      <c r="AA24">
        <f>VLOOKUP(Table1[[#This Row],[Facility Name]],D_2,8,0)</f>
        <v>68</v>
      </c>
      <c r="AC24" t="s">
        <v>12</v>
      </c>
      <c r="AD24" s="19">
        <f>COUNTIF(N12:N7730, "As Expected")</f>
        <v>6810</v>
      </c>
    </row>
    <row r="25" spans="1:30" x14ac:dyDescent="0.25">
      <c r="A25">
        <v>12528</v>
      </c>
      <c r="B25" t="s">
        <v>56</v>
      </c>
      <c r="C25">
        <v>3</v>
      </c>
      <c r="D25" t="s">
        <v>27</v>
      </c>
      <c r="E25" t="s">
        <v>57</v>
      </c>
      <c r="F25" t="s">
        <v>29</v>
      </c>
      <c r="G25" t="s">
        <v>30</v>
      </c>
      <c r="H25" t="s">
        <v>37</v>
      </c>
      <c r="I25">
        <v>24</v>
      </c>
      <c r="J25" t="s">
        <v>33</v>
      </c>
      <c r="K25">
        <v>43</v>
      </c>
      <c r="L25">
        <v>68</v>
      </c>
      <c r="M25">
        <v>72</v>
      </c>
      <c r="N25" t="s">
        <v>33</v>
      </c>
      <c r="O25" t="s">
        <v>33</v>
      </c>
      <c r="P25" t="s">
        <v>33</v>
      </c>
      <c r="Q25">
        <v>53</v>
      </c>
      <c r="R25">
        <v>46</v>
      </c>
      <c r="S25">
        <v>207</v>
      </c>
      <c r="T25" t="s">
        <v>33</v>
      </c>
      <c r="U25" t="s">
        <v>33</v>
      </c>
      <c r="V25">
        <v>72</v>
      </c>
      <c r="W25">
        <v>72</v>
      </c>
      <c r="X25">
        <v>0</v>
      </c>
      <c r="Y25" t="s">
        <v>33</v>
      </c>
      <c r="Z25" t="s">
        <v>33</v>
      </c>
      <c r="AA25">
        <f>VLOOKUP(Table1[[#This Row],[Facility Name]],D_2,8,0)</f>
        <v>78</v>
      </c>
    </row>
    <row r="26" spans="1:30" hidden="1" x14ac:dyDescent="0.25">
      <c r="A26">
        <v>12529</v>
      </c>
      <c r="B26" t="s">
        <v>58</v>
      </c>
      <c r="C26">
        <v>5</v>
      </c>
      <c r="D26" t="s">
        <v>27</v>
      </c>
      <c r="E26" t="s">
        <v>60</v>
      </c>
      <c r="F26" t="s">
        <v>29</v>
      </c>
      <c r="G26" t="s">
        <v>30</v>
      </c>
      <c r="H26" t="s">
        <v>31</v>
      </c>
      <c r="I26">
        <v>18</v>
      </c>
      <c r="J26" t="s">
        <v>33</v>
      </c>
      <c r="K26">
        <v>105</v>
      </c>
      <c r="L26">
        <v>130</v>
      </c>
      <c r="M26">
        <v>139</v>
      </c>
      <c r="N26" t="s">
        <v>33</v>
      </c>
      <c r="O26" t="s">
        <v>33</v>
      </c>
      <c r="P26" t="s">
        <v>33</v>
      </c>
      <c r="Q26">
        <v>112</v>
      </c>
      <c r="R26">
        <v>136</v>
      </c>
      <c r="S26">
        <v>489</v>
      </c>
      <c r="T26" t="s">
        <v>33</v>
      </c>
      <c r="U26" t="s">
        <v>33</v>
      </c>
      <c r="V26">
        <v>99</v>
      </c>
      <c r="W26">
        <v>99</v>
      </c>
      <c r="X26">
        <v>0</v>
      </c>
      <c r="Y26" t="s">
        <v>33</v>
      </c>
      <c r="Z26" t="s">
        <v>33</v>
      </c>
      <c r="AA26" t="e">
        <f>VLOOKUP(Table1[[#This Row],[Facility Name]],D_2,8,0)</f>
        <v>#N/A</v>
      </c>
    </row>
    <row r="27" spans="1:30" x14ac:dyDescent="0.25">
      <c r="A27">
        <v>12530</v>
      </c>
      <c r="B27" t="s">
        <v>61</v>
      </c>
      <c r="C27">
        <v>3</v>
      </c>
      <c r="D27" t="s">
        <v>27</v>
      </c>
      <c r="E27" t="s">
        <v>62</v>
      </c>
      <c r="F27" t="s">
        <v>29</v>
      </c>
      <c r="G27" t="s">
        <v>63</v>
      </c>
      <c r="H27" t="s">
        <v>64</v>
      </c>
      <c r="I27">
        <v>21</v>
      </c>
      <c r="J27" t="s">
        <v>33</v>
      </c>
      <c r="K27">
        <v>61</v>
      </c>
      <c r="L27">
        <v>84</v>
      </c>
      <c r="M27">
        <v>90</v>
      </c>
      <c r="N27" t="s">
        <v>33</v>
      </c>
      <c r="O27" t="s">
        <v>33</v>
      </c>
      <c r="P27" t="s">
        <v>32</v>
      </c>
      <c r="Q27">
        <v>71</v>
      </c>
      <c r="R27">
        <v>84</v>
      </c>
      <c r="S27">
        <v>309</v>
      </c>
      <c r="T27" t="s">
        <v>40</v>
      </c>
      <c r="U27" t="s">
        <v>33</v>
      </c>
      <c r="V27">
        <v>89</v>
      </c>
      <c r="W27">
        <v>89</v>
      </c>
      <c r="X27">
        <v>1</v>
      </c>
      <c r="Y27" t="s">
        <v>33</v>
      </c>
      <c r="Z27" t="s">
        <v>33</v>
      </c>
      <c r="AA27">
        <f>VLOOKUP(Table1[[#This Row],[Facility Name]],D_2,8,0)</f>
        <v>64</v>
      </c>
    </row>
    <row r="28" spans="1:30" x14ac:dyDescent="0.25">
      <c r="A28">
        <v>12531</v>
      </c>
      <c r="B28" t="s">
        <v>82</v>
      </c>
      <c r="C28">
        <v>4</v>
      </c>
      <c r="D28" t="s">
        <v>27</v>
      </c>
      <c r="E28" t="s">
        <v>83</v>
      </c>
      <c r="F28" t="s">
        <v>29</v>
      </c>
      <c r="G28" t="s">
        <v>30</v>
      </c>
      <c r="H28" t="s">
        <v>37</v>
      </c>
      <c r="I28">
        <v>25</v>
      </c>
      <c r="J28" t="s">
        <v>33</v>
      </c>
      <c r="K28">
        <v>79</v>
      </c>
      <c r="L28">
        <v>110</v>
      </c>
      <c r="M28">
        <v>115</v>
      </c>
      <c r="N28" t="s">
        <v>33</v>
      </c>
      <c r="O28" t="s">
        <v>33</v>
      </c>
      <c r="P28" t="s">
        <v>33</v>
      </c>
      <c r="Q28">
        <v>87</v>
      </c>
      <c r="R28">
        <v>72</v>
      </c>
      <c r="S28">
        <v>333</v>
      </c>
      <c r="T28" t="s">
        <v>33</v>
      </c>
      <c r="U28" t="s">
        <v>33</v>
      </c>
      <c r="V28">
        <v>99</v>
      </c>
      <c r="W28">
        <v>99</v>
      </c>
      <c r="X28">
        <v>0</v>
      </c>
      <c r="Y28" t="s">
        <v>33</v>
      </c>
      <c r="Z28" t="s">
        <v>33</v>
      </c>
      <c r="AA28">
        <f>VLOOKUP(Table1[[#This Row],[Facility Name]],D_2,8,0)</f>
        <v>69</v>
      </c>
    </row>
    <row r="29" spans="1:30" x14ac:dyDescent="0.25">
      <c r="A29">
        <v>12532</v>
      </c>
      <c r="B29" t="s">
        <v>84</v>
      </c>
      <c r="C29">
        <v>5</v>
      </c>
      <c r="D29" t="s">
        <v>27</v>
      </c>
      <c r="E29" t="s">
        <v>85</v>
      </c>
      <c r="F29" t="s">
        <v>44</v>
      </c>
      <c r="G29" t="s">
        <v>30</v>
      </c>
      <c r="H29" t="s">
        <v>45</v>
      </c>
      <c r="I29">
        <v>14</v>
      </c>
      <c r="J29" t="s">
        <v>33</v>
      </c>
      <c r="K29">
        <v>39</v>
      </c>
      <c r="L29">
        <v>56</v>
      </c>
      <c r="M29">
        <v>60</v>
      </c>
      <c r="N29" t="s">
        <v>33</v>
      </c>
      <c r="O29" t="s">
        <v>33</v>
      </c>
      <c r="P29" t="s">
        <v>33</v>
      </c>
      <c r="Q29">
        <v>48</v>
      </c>
      <c r="R29">
        <v>31</v>
      </c>
      <c r="S29">
        <v>185</v>
      </c>
      <c r="T29" t="s">
        <v>33</v>
      </c>
      <c r="U29" t="s">
        <v>33</v>
      </c>
      <c r="V29">
        <v>60</v>
      </c>
      <c r="W29">
        <v>60</v>
      </c>
      <c r="X29">
        <v>0</v>
      </c>
      <c r="Y29" t="s">
        <v>34</v>
      </c>
      <c r="Z29" t="s">
        <v>33</v>
      </c>
      <c r="AA29">
        <f>VLOOKUP(Table1[[#This Row],[Facility Name]],D_2,8,0)</f>
        <v>88</v>
      </c>
    </row>
    <row r="30" spans="1:30" hidden="1" x14ac:dyDescent="0.25">
      <c r="A30">
        <v>12533</v>
      </c>
      <c r="B30" t="s">
        <v>25</v>
      </c>
      <c r="C30">
        <v>4</v>
      </c>
      <c r="D30" t="s">
        <v>27</v>
      </c>
      <c r="E30" t="s">
        <v>28</v>
      </c>
      <c r="F30" t="s">
        <v>29</v>
      </c>
      <c r="G30" t="s">
        <v>30</v>
      </c>
      <c r="H30" t="s">
        <v>31</v>
      </c>
      <c r="I30">
        <v>13</v>
      </c>
      <c r="J30" t="s">
        <v>32</v>
      </c>
      <c r="K30">
        <v>35</v>
      </c>
      <c r="L30">
        <v>49</v>
      </c>
      <c r="M30">
        <v>52</v>
      </c>
      <c r="N30" t="s">
        <v>32</v>
      </c>
      <c r="O30" t="s">
        <v>33</v>
      </c>
      <c r="P30" t="s">
        <v>33</v>
      </c>
      <c r="Q30">
        <v>38</v>
      </c>
      <c r="R30">
        <v>76</v>
      </c>
      <c r="S30">
        <v>157</v>
      </c>
      <c r="T30" t="s">
        <v>32</v>
      </c>
      <c r="U30" t="s">
        <v>33</v>
      </c>
      <c r="V30">
        <v>47</v>
      </c>
      <c r="W30">
        <v>47</v>
      </c>
      <c r="X30">
        <v>0</v>
      </c>
      <c r="Y30" t="s">
        <v>34</v>
      </c>
      <c r="Z30" t="s">
        <v>33</v>
      </c>
      <c r="AA30" t="e">
        <f>VLOOKUP(Table1[[#This Row],[Facility Name]],D_2,8,0)</f>
        <v>#N/A</v>
      </c>
    </row>
    <row r="31" spans="1:30" x14ac:dyDescent="0.25">
      <c r="A31">
        <v>12534</v>
      </c>
      <c r="B31" t="s">
        <v>35</v>
      </c>
      <c r="C31">
        <v>3</v>
      </c>
      <c r="D31" t="s">
        <v>27</v>
      </c>
      <c r="E31" t="s">
        <v>36</v>
      </c>
      <c r="F31" t="s">
        <v>29</v>
      </c>
      <c r="G31" t="s">
        <v>30</v>
      </c>
      <c r="H31" t="s">
        <v>37</v>
      </c>
      <c r="I31">
        <v>36</v>
      </c>
      <c r="J31" t="s">
        <v>32</v>
      </c>
      <c r="K31">
        <v>48</v>
      </c>
      <c r="L31">
        <v>74</v>
      </c>
      <c r="M31">
        <v>81</v>
      </c>
      <c r="N31" t="s">
        <v>33</v>
      </c>
      <c r="O31" t="s">
        <v>33</v>
      </c>
      <c r="P31" t="s">
        <v>33</v>
      </c>
      <c r="Q31">
        <v>52</v>
      </c>
      <c r="R31">
        <v>52</v>
      </c>
      <c r="S31">
        <v>229</v>
      </c>
      <c r="T31" t="s">
        <v>33</v>
      </c>
      <c r="U31" t="s">
        <v>32</v>
      </c>
      <c r="V31">
        <v>80</v>
      </c>
      <c r="W31">
        <v>80</v>
      </c>
      <c r="X31">
        <v>0</v>
      </c>
      <c r="Y31" t="s">
        <v>33</v>
      </c>
      <c r="Z31" t="s">
        <v>33</v>
      </c>
      <c r="AA31">
        <f>VLOOKUP(Table1[[#This Row],[Facility Name]],D_2,8,0)</f>
        <v>69</v>
      </c>
    </row>
    <row r="32" spans="1:30" hidden="1" x14ac:dyDescent="0.25">
      <c r="A32">
        <v>12535</v>
      </c>
      <c r="B32" t="s">
        <v>107</v>
      </c>
      <c r="C32">
        <v>4</v>
      </c>
      <c r="D32" t="s">
        <v>27</v>
      </c>
      <c r="E32" t="s">
        <v>108</v>
      </c>
      <c r="F32" t="s">
        <v>29</v>
      </c>
      <c r="G32" t="s">
        <v>30</v>
      </c>
      <c r="H32" t="s">
        <v>31</v>
      </c>
      <c r="I32">
        <v>16</v>
      </c>
      <c r="J32" t="s">
        <v>33</v>
      </c>
      <c r="K32">
        <v>47</v>
      </c>
      <c r="L32">
        <v>64</v>
      </c>
      <c r="M32">
        <v>64</v>
      </c>
      <c r="N32" t="s">
        <v>33</v>
      </c>
      <c r="O32" t="s">
        <v>33</v>
      </c>
      <c r="P32" t="s">
        <v>33</v>
      </c>
      <c r="Q32">
        <v>53</v>
      </c>
      <c r="R32">
        <v>62</v>
      </c>
      <c r="S32">
        <v>232</v>
      </c>
      <c r="T32" t="s">
        <v>40</v>
      </c>
      <c r="U32" t="s">
        <v>33</v>
      </c>
      <c r="V32">
        <v>65</v>
      </c>
      <c r="W32">
        <v>65</v>
      </c>
      <c r="X32">
        <v>0</v>
      </c>
      <c r="Y32" t="s">
        <v>33</v>
      </c>
      <c r="Z32" t="s">
        <v>33</v>
      </c>
      <c r="AA32" t="e">
        <f>VLOOKUP(Table1[[#This Row],[Facility Name]],D_2,8,0)</f>
        <v>#N/A</v>
      </c>
    </row>
    <row r="33" spans="1:27" x14ac:dyDescent="0.25">
      <c r="A33">
        <v>12536</v>
      </c>
      <c r="B33" t="s">
        <v>109</v>
      </c>
      <c r="C33">
        <v>4</v>
      </c>
      <c r="D33" t="s">
        <v>27</v>
      </c>
      <c r="E33" t="s">
        <v>36</v>
      </c>
      <c r="F33" t="s">
        <v>29</v>
      </c>
      <c r="G33" t="s">
        <v>30</v>
      </c>
      <c r="H33" t="s">
        <v>37</v>
      </c>
      <c r="I33">
        <v>24</v>
      </c>
      <c r="J33" t="s">
        <v>32</v>
      </c>
      <c r="K33">
        <v>50</v>
      </c>
      <c r="L33">
        <v>65</v>
      </c>
      <c r="M33">
        <v>69</v>
      </c>
      <c r="N33" t="s">
        <v>33</v>
      </c>
      <c r="O33" t="s">
        <v>33</v>
      </c>
      <c r="P33" t="s">
        <v>33</v>
      </c>
      <c r="Q33">
        <v>52</v>
      </c>
      <c r="R33">
        <v>74</v>
      </c>
      <c r="S33">
        <v>217</v>
      </c>
      <c r="T33" t="s">
        <v>33</v>
      </c>
      <c r="U33" t="s">
        <v>33</v>
      </c>
      <c r="V33">
        <v>69</v>
      </c>
      <c r="W33">
        <v>69</v>
      </c>
      <c r="X33">
        <v>0</v>
      </c>
      <c r="Y33" t="s">
        <v>34</v>
      </c>
      <c r="Z33" t="s">
        <v>33</v>
      </c>
      <c r="AA33">
        <f>VLOOKUP(Table1[[#This Row],[Facility Name]],D_2,8,0)</f>
        <v>75</v>
      </c>
    </row>
    <row r="34" spans="1:27" x14ac:dyDescent="0.25">
      <c r="A34">
        <v>12537</v>
      </c>
      <c r="B34" t="s">
        <v>110</v>
      </c>
      <c r="C34">
        <v>4</v>
      </c>
      <c r="D34" t="s">
        <v>27</v>
      </c>
      <c r="E34" t="s">
        <v>39</v>
      </c>
      <c r="F34" t="s">
        <v>29</v>
      </c>
      <c r="G34" t="s">
        <v>30</v>
      </c>
      <c r="H34" t="s">
        <v>37</v>
      </c>
      <c r="I34">
        <v>25</v>
      </c>
      <c r="J34" t="s">
        <v>33</v>
      </c>
      <c r="K34">
        <v>66</v>
      </c>
      <c r="L34">
        <v>108</v>
      </c>
      <c r="M34">
        <v>110</v>
      </c>
      <c r="N34" t="s">
        <v>33</v>
      </c>
      <c r="O34" t="s">
        <v>33</v>
      </c>
      <c r="P34" t="s">
        <v>33</v>
      </c>
      <c r="Q34">
        <v>75</v>
      </c>
      <c r="R34">
        <v>79</v>
      </c>
      <c r="S34">
        <v>327</v>
      </c>
      <c r="T34" t="s">
        <v>33</v>
      </c>
      <c r="U34" t="s">
        <v>33</v>
      </c>
      <c r="V34">
        <v>112</v>
      </c>
      <c r="W34">
        <v>112</v>
      </c>
      <c r="X34">
        <v>1</v>
      </c>
      <c r="Y34" t="s">
        <v>33</v>
      </c>
      <c r="Z34" t="s">
        <v>33</v>
      </c>
      <c r="AA34">
        <f>VLOOKUP(Table1[[#This Row],[Facility Name]],D_2,8,0)</f>
        <v>61</v>
      </c>
    </row>
    <row r="35" spans="1:27" x14ac:dyDescent="0.25">
      <c r="A35">
        <v>12538</v>
      </c>
      <c r="B35" t="s">
        <v>111</v>
      </c>
      <c r="C35">
        <v>4</v>
      </c>
      <c r="D35" t="s">
        <v>27</v>
      </c>
      <c r="E35" t="s">
        <v>112</v>
      </c>
      <c r="F35" t="s">
        <v>29</v>
      </c>
      <c r="G35" t="s">
        <v>30</v>
      </c>
      <c r="H35" t="s">
        <v>37</v>
      </c>
      <c r="I35">
        <v>21</v>
      </c>
      <c r="J35" t="s">
        <v>33</v>
      </c>
      <c r="K35">
        <v>57</v>
      </c>
      <c r="L35">
        <v>73</v>
      </c>
      <c r="M35">
        <v>79</v>
      </c>
      <c r="N35" t="s">
        <v>33</v>
      </c>
      <c r="O35" t="s">
        <v>33</v>
      </c>
      <c r="P35" t="s">
        <v>33</v>
      </c>
      <c r="Q35">
        <v>69</v>
      </c>
      <c r="R35">
        <v>113</v>
      </c>
      <c r="S35">
        <v>246</v>
      </c>
      <c r="T35" t="s">
        <v>33</v>
      </c>
      <c r="U35" t="s">
        <v>33</v>
      </c>
      <c r="V35">
        <v>70</v>
      </c>
      <c r="W35">
        <v>70</v>
      </c>
      <c r="X35">
        <v>0</v>
      </c>
      <c r="Y35" t="s">
        <v>33</v>
      </c>
      <c r="Z35" t="s">
        <v>33</v>
      </c>
      <c r="AA35">
        <f>VLOOKUP(Table1[[#This Row],[Facility Name]],D_2,8,0)</f>
        <v>53</v>
      </c>
    </row>
    <row r="36" spans="1:27" x14ac:dyDescent="0.25">
      <c r="A36">
        <v>12540</v>
      </c>
      <c r="B36" t="s">
        <v>113</v>
      </c>
      <c r="C36">
        <v>4</v>
      </c>
      <c r="D36" t="s">
        <v>27</v>
      </c>
      <c r="E36" t="s">
        <v>114</v>
      </c>
      <c r="F36" t="s">
        <v>29</v>
      </c>
      <c r="G36" t="s">
        <v>30</v>
      </c>
      <c r="H36" t="s">
        <v>37</v>
      </c>
      <c r="I36">
        <v>20</v>
      </c>
      <c r="J36" t="s">
        <v>33</v>
      </c>
      <c r="K36">
        <v>60</v>
      </c>
      <c r="L36">
        <v>76</v>
      </c>
      <c r="M36">
        <v>81</v>
      </c>
      <c r="N36" t="s">
        <v>33</v>
      </c>
      <c r="O36" t="s">
        <v>33</v>
      </c>
      <c r="P36" t="s">
        <v>33</v>
      </c>
      <c r="Q36">
        <v>64</v>
      </c>
      <c r="R36">
        <v>55</v>
      </c>
      <c r="S36">
        <v>230</v>
      </c>
      <c r="T36" t="s">
        <v>33</v>
      </c>
      <c r="U36" t="s">
        <v>33</v>
      </c>
      <c r="V36">
        <v>76</v>
      </c>
      <c r="W36">
        <v>76</v>
      </c>
      <c r="X36">
        <v>0</v>
      </c>
      <c r="Y36" t="s">
        <v>33</v>
      </c>
      <c r="Z36" t="s">
        <v>33</v>
      </c>
      <c r="AA36">
        <f>VLOOKUP(Table1[[#This Row],[Facility Name]],D_2,8,0)</f>
        <v>67</v>
      </c>
    </row>
    <row r="37" spans="1:27" x14ac:dyDescent="0.25">
      <c r="A37">
        <v>12541</v>
      </c>
      <c r="B37" t="s">
        <v>115</v>
      </c>
      <c r="C37">
        <v>5</v>
      </c>
      <c r="D37" t="s">
        <v>27</v>
      </c>
      <c r="E37" t="s">
        <v>116</v>
      </c>
      <c r="F37" t="s">
        <v>29</v>
      </c>
      <c r="G37" t="s">
        <v>30</v>
      </c>
      <c r="H37" t="s">
        <v>37</v>
      </c>
      <c r="I37">
        <v>15</v>
      </c>
      <c r="J37" t="s">
        <v>33</v>
      </c>
      <c r="K37">
        <v>40</v>
      </c>
      <c r="L37">
        <v>52</v>
      </c>
      <c r="M37">
        <v>53</v>
      </c>
      <c r="N37" t="s">
        <v>33</v>
      </c>
      <c r="O37" t="s">
        <v>33</v>
      </c>
      <c r="P37" t="s">
        <v>33</v>
      </c>
      <c r="Q37">
        <v>43</v>
      </c>
      <c r="R37">
        <v>26</v>
      </c>
      <c r="S37">
        <v>195</v>
      </c>
      <c r="T37" t="s">
        <v>33</v>
      </c>
      <c r="U37" t="s">
        <v>40</v>
      </c>
      <c r="V37">
        <v>53</v>
      </c>
      <c r="W37">
        <v>53</v>
      </c>
      <c r="X37">
        <v>0</v>
      </c>
      <c r="Y37" t="s">
        <v>34</v>
      </c>
      <c r="Z37" t="s">
        <v>33</v>
      </c>
      <c r="AA37">
        <f>VLOOKUP(Table1[[#This Row],[Facility Name]],D_2,8,0)</f>
        <v>84</v>
      </c>
    </row>
    <row r="38" spans="1:27" x14ac:dyDescent="0.25">
      <c r="A38">
        <v>12546</v>
      </c>
      <c r="B38" t="s">
        <v>174</v>
      </c>
      <c r="C38">
        <v>5</v>
      </c>
      <c r="D38" t="s">
        <v>27</v>
      </c>
      <c r="E38" t="s">
        <v>175</v>
      </c>
      <c r="F38" t="s">
        <v>29</v>
      </c>
      <c r="G38" t="s">
        <v>30</v>
      </c>
      <c r="H38" t="s">
        <v>37</v>
      </c>
      <c r="I38">
        <v>28</v>
      </c>
      <c r="J38" t="s">
        <v>32</v>
      </c>
      <c r="K38">
        <v>38</v>
      </c>
      <c r="L38">
        <v>67</v>
      </c>
      <c r="M38">
        <v>70</v>
      </c>
      <c r="N38" t="s">
        <v>33</v>
      </c>
      <c r="O38" t="s">
        <v>33</v>
      </c>
      <c r="P38" t="s">
        <v>33</v>
      </c>
      <c r="Q38">
        <v>45</v>
      </c>
      <c r="R38">
        <v>22</v>
      </c>
      <c r="S38">
        <v>232</v>
      </c>
      <c r="T38" t="s">
        <v>33</v>
      </c>
      <c r="U38" t="s">
        <v>33</v>
      </c>
      <c r="V38">
        <v>69</v>
      </c>
      <c r="W38">
        <v>69</v>
      </c>
      <c r="X38">
        <v>0</v>
      </c>
      <c r="Y38" t="s">
        <v>34</v>
      </c>
      <c r="Z38" t="s">
        <v>33</v>
      </c>
      <c r="AA38">
        <f>VLOOKUP(Table1[[#This Row],[Facility Name]],D_2,8,0)</f>
        <v>73</v>
      </c>
    </row>
    <row r="39" spans="1:27" hidden="1" x14ac:dyDescent="0.25">
      <c r="A39">
        <v>12542</v>
      </c>
      <c r="B39" t="s">
        <v>117</v>
      </c>
      <c r="C39">
        <v>5</v>
      </c>
      <c r="D39" t="s">
        <v>27</v>
      </c>
      <c r="E39" t="s">
        <v>48</v>
      </c>
      <c r="F39" t="s">
        <v>29</v>
      </c>
      <c r="G39" t="s">
        <v>30</v>
      </c>
      <c r="H39" t="s">
        <v>31</v>
      </c>
      <c r="I39">
        <v>16</v>
      </c>
      <c r="J39" t="s">
        <v>33</v>
      </c>
      <c r="K39">
        <v>44</v>
      </c>
      <c r="L39">
        <v>72</v>
      </c>
      <c r="M39">
        <v>77</v>
      </c>
      <c r="N39" t="s">
        <v>33</v>
      </c>
      <c r="O39" t="s">
        <v>33</v>
      </c>
      <c r="P39" t="s">
        <v>33</v>
      </c>
      <c r="Q39">
        <v>53</v>
      </c>
      <c r="R39">
        <v>60</v>
      </c>
      <c r="S39">
        <v>241</v>
      </c>
      <c r="T39" t="s">
        <v>33</v>
      </c>
      <c r="U39" t="s">
        <v>33</v>
      </c>
      <c r="V39">
        <v>55</v>
      </c>
      <c r="W39">
        <v>55</v>
      </c>
      <c r="X39">
        <v>0</v>
      </c>
      <c r="Y39" t="s">
        <v>33</v>
      </c>
      <c r="Z39" t="s">
        <v>33</v>
      </c>
      <c r="AA39" t="e">
        <f>VLOOKUP(Table1[[#This Row],[Facility Name]],D_2,8,0)</f>
        <v>#N/A</v>
      </c>
    </row>
    <row r="40" spans="1:27" hidden="1" x14ac:dyDescent="0.25">
      <c r="A40">
        <v>12543</v>
      </c>
      <c r="B40" t="s">
        <v>118</v>
      </c>
      <c r="C40">
        <v>4</v>
      </c>
      <c r="D40" t="s">
        <v>27</v>
      </c>
      <c r="E40" t="s">
        <v>119</v>
      </c>
      <c r="F40" t="s">
        <v>29</v>
      </c>
      <c r="G40" t="s">
        <v>30</v>
      </c>
      <c r="H40" t="s">
        <v>31</v>
      </c>
      <c r="I40">
        <v>15</v>
      </c>
      <c r="J40" t="s">
        <v>33</v>
      </c>
      <c r="K40">
        <v>52</v>
      </c>
      <c r="L40">
        <v>67</v>
      </c>
      <c r="M40">
        <v>73</v>
      </c>
      <c r="N40" t="s">
        <v>33</v>
      </c>
      <c r="O40" t="s">
        <v>33</v>
      </c>
      <c r="P40" t="s">
        <v>32</v>
      </c>
      <c r="Q40">
        <v>57</v>
      </c>
      <c r="R40">
        <v>53</v>
      </c>
      <c r="S40">
        <v>262</v>
      </c>
      <c r="T40" t="s">
        <v>40</v>
      </c>
      <c r="U40" t="s">
        <v>32</v>
      </c>
      <c r="V40">
        <v>68</v>
      </c>
      <c r="W40">
        <v>68</v>
      </c>
      <c r="X40">
        <v>0</v>
      </c>
      <c r="Y40" t="s">
        <v>33</v>
      </c>
      <c r="Z40" t="s">
        <v>33</v>
      </c>
      <c r="AA40" t="e">
        <f>VLOOKUP(Table1[[#This Row],[Facility Name]],D_2,8,0)</f>
        <v>#N/A</v>
      </c>
    </row>
    <row r="41" spans="1:27" hidden="1" x14ac:dyDescent="0.25">
      <c r="A41">
        <v>12544</v>
      </c>
      <c r="B41" t="s">
        <v>171</v>
      </c>
      <c r="C41">
        <v>5</v>
      </c>
      <c r="D41" t="s">
        <v>27</v>
      </c>
      <c r="E41" t="s">
        <v>172</v>
      </c>
      <c r="F41" t="s">
        <v>29</v>
      </c>
      <c r="G41" t="s">
        <v>30</v>
      </c>
      <c r="H41" t="s">
        <v>31</v>
      </c>
      <c r="I41">
        <v>19</v>
      </c>
      <c r="J41" t="s">
        <v>33</v>
      </c>
      <c r="K41">
        <v>43</v>
      </c>
      <c r="L41">
        <v>57</v>
      </c>
      <c r="M41">
        <v>61</v>
      </c>
      <c r="N41" t="s">
        <v>33</v>
      </c>
      <c r="O41" t="s">
        <v>33</v>
      </c>
      <c r="P41" t="s">
        <v>33</v>
      </c>
      <c r="Q41">
        <v>49</v>
      </c>
      <c r="R41">
        <v>36</v>
      </c>
      <c r="S41">
        <v>214</v>
      </c>
      <c r="T41" t="s">
        <v>33</v>
      </c>
      <c r="U41" t="s">
        <v>33</v>
      </c>
      <c r="V41">
        <v>63</v>
      </c>
      <c r="W41">
        <v>63</v>
      </c>
      <c r="X41">
        <v>0</v>
      </c>
      <c r="Y41" t="s">
        <v>34</v>
      </c>
      <c r="Z41" t="s">
        <v>33</v>
      </c>
      <c r="AA41" t="e">
        <f>VLOOKUP(Table1[[#This Row],[Facility Name]],D_2,8,0)</f>
        <v>#N/A</v>
      </c>
    </row>
    <row r="42" spans="1:27" hidden="1" x14ac:dyDescent="0.25">
      <c r="A42">
        <v>12545</v>
      </c>
      <c r="B42" t="s">
        <v>173</v>
      </c>
      <c r="C42">
        <v>3</v>
      </c>
      <c r="D42" t="s">
        <v>27</v>
      </c>
      <c r="E42" t="s">
        <v>50</v>
      </c>
      <c r="F42" t="s">
        <v>29</v>
      </c>
      <c r="G42" t="s">
        <v>30</v>
      </c>
      <c r="H42" t="s">
        <v>31</v>
      </c>
      <c r="I42">
        <v>19</v>
      </c>
      <c r="J42" t="s">
        <v>33</v>
      </c>
      <c r="K42">
        <v>78</v>
      </c>
      <c r="L42">
        <v>95</v>
      </c>
      <c r="M42">
        <v>98</v>
      </c>
      <c r="N42" t="s">
        <v>33</v>
      </c>
      <c r="O42" t="s">
        <v>33</v>
      </c>
      <c r="P42" t="s">
        <v>33</v>
      </c>
      <c r="Q42">
        <v>83</v>
      </c>
      <c r="R42">
        <v>109</v>
      </c>
      <c r="S42">
        <v>362</v>
      </c>
      <c r="T42" t="s">
        <v>33</v>
      </c>
      <c r="U42" t="s">
        <v>32</v>
      </c>
      <c r="V42">
        <v>101</v>
      </c>
      <c r="W42">
        <v>101</v>
      </c>
      <c r="X42">
        <v>0</v>
      </c>
      <c r="Y42" t="s">
        <v>32</v>
      </c>
      <c r="Z42" t="s">
        <v>33</v>
      </c>
      <c r="AA42" t="e">
        <f>VLOOKUP(Table1[[#This Row],[Facility Name]],D_2,8,0)</f>
        <v>#N/A</v>
      </c>
    </row>
    <row r="43" spans="1:27" x14ac:dyDescent="0.25">
      <c r="A43">
        <v>12547</v>
      </c>
      <c r="B43" t="s">
        <v>176</v>
      </c>
      <c r="C43">
        <v>5</v>
      </c>
      <c r="D43" t="s">
        <v>27</v>
      </c>
      <c r="E43" t="s">
        <v>144</v>
      </c>
      <c r="F43" t="s">
        <v>29</v>
      </c>
      <c r="G43" t="s">
        <v>30</v>
      </c>
      <c r="H43" t="s">
        <v>37</v>
      </c>
      <c r="I43">
        <v>24</v>
      </c>
      <c r="J43" t="s">
        <v>33</v>
      </c>
      <c r="K43">
        <v>51</v>
      </c>
      <c r="L43">
        <v>91</v>
      </c>
      <c r="M43">
        <v>96</v>
      </c>
      <c r="N43" t="s">
        <v>33</v>
      </c>
      <c r="O43" t="s">
        <v>33</v>
      </c>
      <c r="P43" t="s">
        <v>33</v>
      </c>
      <c r="Q43">
        <v>61</v>
      </c>
      <c r="R43">
        <v>78</v>
      </c>
      <c r="S43">
        <v>273</v>
      </c>
      <c r="T43" t="s">
        <v>33</v>
      </c>
      <c r="U43" t="s">
        <v>33</v>
      </c>
      <c r="V43">
        <v>95</v>
      </c>
      <c r="W43">
        <v>95</v>
      </c>
      <c r="X43">
        <v>0</v>
      </c>
      <c r="Y43" t="s">
        <v>33</v>
      </c>
      <c r="Z43" t="s">
        <v>33</v>
      </c>
      <c r="AA43">
        <f>VLOOKUP(Table1[[#This Row],[Facility Name]],D_2,8,0)</f>
        <v>72</v>
      </c>
    </row>
    <row r="44" spans="1:27" x14ac:dyDescent="0.25">
      <c r="A44">
        <v>12552</v>
      </c>
      <c r="B44" t="s">
        <v>183</v>
      </c>
      <c r="C44">
        <v>3</v>
      </c>
      <c r="D44" t="s">
        <v>27</v>
      </c>
      <c r="E44" t="s">
        <v>39</v>
      </c>
      <c r="F44" t="s">
        <v>29</v>
      </c>
      <c r="G44" t="s">
        <v>30</v>
      </c>
      <c r="H44" t="s">
        <v>37</v>
      </c>
      <c r="I44">
        <v>25</v>
      </c>
      <c r="J44" t="s">
        <v>33</v>
      </c>
      <c r="K44">
        <v>79</v>
      </c>
      <c r="L44">
        <v>117</v>
      </c>
      <c r="M44">
        <v>122</v>
      </c>
      <c r="N44" t="s">
        <v>33</v>
      </c>
      <c r="O44" t="s">
        <v>33</v>
      </c>
      <c r="P44" t="s">
        <v>33</v>
      </c>
      <c r="Q44">
        <v>91</v>
      </c>
      <c r="R44">
        <v>114</v>
      </c>
      <c r="S44">
        <v>317</v>
      </c>
      <c r="T44" t="s">
        <v>33</v>
      </c>
      <c r="U44" t="s">
        <v>32</v>
      </c>
      <c r="V44">
        <v>124</v>
      </c>
      <c r="W44">
        <v>124</v>
      </c>
      <c r="X44">
        <v>0</v>
      </c>
      <c r="Y44" t="s">
        <v>33</v>
      </c>
      <c r="Z44" t="s">
        <v>33</v>
      </c>
      <c r="AA44">
        <f>VLOOKUP(Table1[[#This Row],[Facility Name]],D_2,8,0)</f>
        <v>61</v>
      </c>
    </row>
    <row r="45" spans="1:27" hidden="1" x14ac:dyDescent="0.25">
      <c r="A45">
        <v>12548</v>
      </c>
      <c r="B45" t="s">
        <v>177</v>
      </c>
      <c r="C45">
        <v>5</v>
      </c>
      <c r="D45" t="s">
        <v>27</v>
      </c>
      <c r="E45" t="s">
        <v>178</v>
      </c>
      <c r="F45" t="s">
        <v>29</v>
      </c>
      <c r="G45" t="s">
        <v>30</v>
      </c>
      <c r="H45" t="s">
        <v>31</v>
      </c>
      <c r="I45">
        <v>10</v>
      </c>
      <c r="J45" t="s">
        <v>33</v>
      </c>
      <c r="K45">
        <v>30</v>
      </c>
      <c r="L45">
        <v>36</v>
      </c>
      <c r="M45">
        <v>38</v>
      </c>
      <c r="N45" t="s">
        <v>33</v>
      </c>
      <c r="O45" t="s">
        <v>33</v>
      </c>
      <c r="P45" t="s">
        <v>33</v>
      </c>
      <c r="Q45">
        <v>36</v>
      </c>
      <c r="R45">
        <v>38</v>
      </c>
      <c r="S45">
        <v>151</v>
      </c>
      <c r="T45" t="s">
        <v>33</v>
      </c>
      <c r="U45" t="s">
        <v>33</v>
      </c>
      <c r="V45">
        <v>38</v>
      </c>
      <c r="W45">
        <v>38</v>
      </c>
      <c r="X45">
        <v>0</v>
      </c>
      <c r="Y45" t="s">
        <v>34</v>
      </c>
      <c r="Z45" t="s">
        <v>33</v>
      </c>
      <c r="AA45" t="e">
        <f>VLOOKUP(Table1[[#This Row],[Facility Name]],D_2,8,0)</f>
        <v>#N/A</v>
      </c>
    </row>
    <row r="46" spans="1:27" hidden="1" x14ac:dyDescent="0.25">
      <c r="A46">
        <v>12550</v>
      </c>
      <c r="B46" t="s">
        <v>179</v>
      </c>
      <c r="C46">
        <v>4</v>
      </c>
      <c r="D46" t="s">
        <v>27</v>
      </c>
      <c r="E46" t="s">
        <v>180</v>
      </c>
      <c r="F46" t="s">
        <v>29</v>
      </c>
      <c r="G46" t="s">
        <v>30</v>
      </c>
      <c r="H46" t="s">
        <v>31</v>
      </c>
      <c r="I46">
        <v>12</v>
      </c>
      <c r="J46" t="s">
        <v>33</v>
      </c>
      <c r="K46">
        <v>38</v>
      </c>
      <c r="L46">
        <v>48</v>
      </c>
      <c r="M46">
        <v>49</v>
      </c>
      <c r="N46" t="s">
        <v>33</v>
      </c>
      <c r="O46" t="s">
        <v>33</v>
      </c>
      <c r="P46" t="s">
        <v>33</v>
      </c>
      <c r="Q46">
        <v>41</v>
      </c>
      <c r="R46">
        <v>53</v>
      </c>
      <c r="S46">
        <v>200</v>
      </c>
      <c r="T46" t="s">
        <v>33</v>
      </c>
      <c r="U46" t="s">
        <v>33</v>
      </c>
      <c r="V46">
        <v>49</v>
      </c>
      <c r="W46">
        <v>49</v>
      </c>
      <c r="X46">
        <v>0</v>
      </c>
      <c r="Y46" t="s">
        <v>34</v>
      </c>
      <c r="Z46" t="s">
        <v>33</v>
      </c>
      <c r="AA46" t="e">
        <f>VLOOKUP(Table1[[#This Row],[Facility Name]],D_2,8,0)</f>
        <v>#N/A</v>
      </c>
    </row>
    <row r="47" spans="1:27" hidden="1" x14ac:dyDescent="0.25">
      <c r="A47">
        <v>12551</v>
      </c>
      <c r="B47" t="s">
        <v>181</v>
      </c>
      <c r="C47">
        <v>4</v>
      </c>
      <c r="D47" t="s">
        <v>27</v>
      </c>
      <c r="E47" t="s">
        <v>182</v>
      </c>
      <c r="F47" t="s">
        <v>29</v>
      </c>
      <c r="G47" t="s">
        <v>30</v>
      </c>
      <c r="H47" t="s">
        <v>31</v>
      </c>
      <c r="I47">
        <v>12</v>
      </c>
      <c r="J47" t="s">
        <v>33</v>
      </c>
      <c r="K47">
        <v>50</v>
      </c>
      <c r="L47">
        <v>59</v>
      </c>
      <c r="M47">
        <v>64</v>
      </c>
      <c r="N47" t="s">
        <v>33</v>
      </c>
      <c r="O47" t="s">
        <v>33</v>
      </c>
      <c r="P47" t="s">
        <v>33</v>
      </c>
      <c r="Q47">
        <v>52</v>
      </c>
      <c r="R47">
        <v>69</v>
      </c>
      <c r="S47">
        <v>228</v>
      </c>
      <c r="T47" t="s">
        <v>33</v>
      </c>
      <c r="U47" t="s">
        <v>33</v>
      </c>
      <c r="V47">
        <v>65</v>
      </c>
      <c r="W47">
        <v>65</v>
      </c>
      <c r="X47">
        <v>0</v>
      </c>
      <c r="Y47" t="s">
        <v>34</v>
      </c>
      <c r="Z47" t="s">
        <v>33</v>
      </c>
      <c r="AA47" t="e">
        <f>VLOOKUP(Table1[[#This Row],[Facility Name]],D_2,8,0)</f>
        <v>#N/A</v>
      </c>
    </row>
    <row r="48" spans="1:27" x14ac:dyDescent="0.25">
      <c r="A48">
        <v>12556</v>
      </c>
      <c r="B48" t="s">
        <v>123</v>
      </c>
      <c r="C48">
        <v>5</v>
      </c>
      <c r="D48" t="s">
        <v>27</v>
      </c>
      <c r="E48" t="s">
        <v>140</v>
      </c>
      <c r="F48" t="s">
        <v>29</v>
      </c>
      <c r="G48" t="s">
        <v>30</v>
      </c>
      <c r="H48" t="s">
        <v>37</v>
      </c>
      <c r="I48">
        <v>13</v>
      </c>
      <c r="J48" t="s">
        <v>33</v>
      </c>
      <c r="K48">
        <v>33</v>
      </c>
      <c r="L48">
        <v>49</v>
      </c>
      <c r="M48">
        <v>55</v>
      </c>
      <c r="N48" t="s">
        <v>33</v>
      </c>
      <c r="O48" t="s">
        <v>33</v>
      </c>
      <c r="P48" t="s">
        <v>33</v>
      </c>
      <c r="Q48">
        <v>38</v>
      </c>
      <c r="R48">
        <v>32</v>
      </c>
      <c r="S48">
        <v>157</v>
      </c>
      <c r="T48" t="s">
        <v>33</v>
      </c>
      <c r="U48" t="s">
        <v>33</v>
      </c>
      <c r="V48">
        <v>55</v>
      </c>
      <c r="W48">
        <v>55</v>
      </c>
      <c r="X48">
        <v>0</v>
      </c>
      <c r="Y48" t="s">
        <v>34</v>
      </c>
      <c r="Z48" t="s">
        <v>33</v>
      </c>
      <c r="AA48">
        <f>VLOOKUP(Table1[[#This Row],[Facility Name]],D_2,8,0)</f>
        <v>78</v>
      </c>
    </row>
    <row r="49" spans="1:27" hidden="1" x14ac:dyDescent="0.25">
      <c r="A49">
        <v>12553</v>
      </c>
      <c r="B49" t="s">
        <v>184</v>
      </c>
      <c r="C49">
        <v>5</v>
      </c>
      <c r="D49" t="s">
        <v>27</v>
      </c>
      <c r="E49" t="s">
        <v>185</v>
      </c>
      <c r="F49" t="s">
        <v>29</v>
      </c>
      <c r="G49" t="s">
        <v>30</v>
      </c>
      <c r="H49" t="s">
        <v>31</v>
      </c>
      <c r="I49">
        <v>10</v>
      </c>
      <c r="J49" t="s">
        <v>33</v>
      </c>
      <c r="K49">
        <v>32</v>
      </c>
      <c r="L49">
        <v>48</v>
      </c>
      <c r="M49">
        <v>52</v>
      </c>
      <c r="N49" t="s">
        <v>33</v>
      </c>
      <c r="O49" t="s">
        <v>33</v>
      </c>
      <c r="P49" t="s">
        <v>33</v>
      </c>
      <c r="Q49">
        <v>38</v>
      </c>
      <c r="R49">
        <v>34</v>
      </c>
      <c r="S49">
        <v>133</v>
      </c>
      <c r="T49" t="s">
        <v>33</v>
      </c>
      <c r="U49" t="s">
        <v>33</v>
      </c>
      <c r="V49">
        <v>52</v>
      </c>
      <c r="W49">
        <v>52</v>
      </c>
      <c r="X49">
        <v>0</v>
      </c>
      <c r="Y49" t="s">
        <v>34</v>
      </c>
      <c r="Z49" t="s">
        <v>33</v>
      </c>
      <c r="AA49" t="e">
        <f>VLOOKUP(Table1[[#This Row],[Facility Name]],D_2,8,0)</f>
        <v>#N/A</v>
      </c>
    </row>
    <row r="50" spans="1:27" x14ac:dyDescent="0.25">
      <c r="A50">
        <v>12558</v>
      </c>
      <c r="B50" t="s">
        <v>134</v>
      </c>
      <c r="C50">
        <v>3</v>
      </c>
      <c r="D50" t="s">
        <v>27</v>
      </c>
      <c r="E50" t="s">
        <v>136</v>
      </c>
      <c r="F50" t="s">
        <v>44</v>
      </c>
      <c r="G50" t="s">
        <v>30</v>
      </c>
      <c r="H50" t="s">
        <v>45</v>
      </c>
      <c r="I50">
        <v>24</v>
      </c>
      <c r="J50" t="s">
        <v>33</v>
      </c>
      <c r="K50">
        <v>47</v>
      </c>
      <c r="L50">
        <v>70</v>
      </c>
      <c r="M50">
        <v>71</v>
      </c>
      <c r="N50" t="s">
        <v>33</v>
      </c>
      <c r="O50" t="s">
        <v>33</v>
      </c>
      <c r="P50" t="s">
        <v>33</v>
      </c>
      <c r="Q50">
        <v>60</v>
      </c>
      <c r="R50">
        <v>68</v>
      </c>
      <c r="S50">
        <v>471</v>
      </c>
      <c r="T50" t="s">
        <v>33</v>
      </c>
      <c r="U50" t="s">
        <v>33</v>
      </c>
      <c r="V50">
        <v>70</v>
      </c>
      <c r="W50">
        <v>70</v>
      </c>
      <c r="X50">
        <v>0</v>
      </c>
      <c r="Y50" t="s">
        <v>33</v>
      </c>
      <c r="Z50" t="s">
        <v>33</v>
      </c>
      <c r="AA50">
        <f>VLOOKUP(Table1[[#This Row],[Facility Name]],D_2,8,0)</f>
        <v>72</v>
      </c>
    </row>
    <row r="51" spans="1:27" x14ac:dyDescent="0.25">
      <c r="A51">
        <v>12559</v>
      </c>
      <c r="B51" t="s">
        <v>137</v>
      </c>
      <c r="C51">
        <v>3</v>
      </c>
      <c r="D51" t="s">
        <v>27</v>
      </c>
      <c r="E51" t="s">
        <v>39</v>
      </c>
      <c r="F51" t="s">
        <v>29</v>
      </c>
      <c r="G51" t="s">
        <v>30</v>
      </c>
      <c r="H51" t="s">
        <v>37</v>
      </c>
      <c r="I51">
        <v>22</v>
      </c>
      <c r="J51" t="s">
        <v>33</v>
      </c>
      <c r="K51">
        <v>63</v>
      </c>
      <c r="L51">
        <v>105</v>
      </c>
      <c r="M51">
        <v>112</v>
      </c>
      <c r="N51" t="s">
        <v>33</v>
      </c>
      <c r="O51" t="s">
        <v>33</v>
      </c>
      <c r="P51" t="s">
        <v>33</v>
      </c>
      <c r="Q51">
        <v>75</v>
      </c>
      <c r="R51">
        <v>89</v>
      </c>
      <c r="S51">
        <v>313</v>
      </c>
      <c r="T51" t="s">
        <v>33</v>
      </c>
      <c r="U51" t="s">
        <v>33</v>
      </c>
      <c r="V51">
        <v>92</v>
      </c>
      <c r="W51">
        <v>92</v>
      </c>
      <c r="X51">
        <v>0</v>
      </c>
      <c r="Y51" t="s">
        <v>33</v>
      </c>
      <c r="Z51" t="s">
        <v>33</v>
      </c>
      <c r="AA51">
        <f>VLOOKUP(Table1[[#This Row],[Facility Name]],D_2,8,0)</f>
        <v>51</v>
      </c>
    </row>
    <row r="52" spans="1:27" x14ac:dyDescent="0.25">
      <c r="A52">
        <v>12562</v>
      </c>
      <c r="B52" t="s">
        <v>139</v>
      </c>
      <c r="C52">
        <v>4</v>
      </c>
      <c r="D52" t="s">
        <v>27</v>
      </c>
      <c r="E52" t="s">
        <v>140</v>
      </c>
      <c r="F52" t="s">
        <v>44</v>
      </c>
      <c r="G52" t="s">
        <v>30</v>
      </c>
      <c r="H52" t="s">
        <v>45</v>
      </c>
      <c r="I52">
        <v>15</v>
      </c>
      <c r="J52" t="s">
        <v>33</v>
      </c>
      <c r="K52">
        <v>21</v>
      </c>
      <c r="L52">
        <v>31</v>
      </c>
      <c r="M52">
        <v>34</v>
      </c>
      <c r="N52" t="s">
        <v>33</v>
      </c>
      <c r="O52" t="s">
        <v>33</v>
      </c>
      <c r="P52" t="s">
        <v>33</v>
      </c>
      <c r="Q52">
        <v>22</v>
      </c>
      <c r="R52">
        <v>15</v>
      </c>
      <c r="S52">
        <v>105</v>
      </c>
      <c r="T52" t="s">
        <v>33</v>
      </c>
      <c r="U52" t="s">
        <v>33</v>
      </c>
      <c r="V52">
        <v>35</v>
      </c>
      <c r="W52">
        <v>35</v>
      </c>
      <c r="X52">
        <v>0</v>
      </c>
      <c r="Y52" t="s">
        <v>34</v>
      </c>
      <c r="Z52" t="s">
        <v>33</v>
      </c>
      <c r="AA52">
        <f>VLOOKUP(Table1[[#This Row],[Facility Name]],D_2,8,0)</f>
        <v>89</v>
      </c>
    </row>
    <row r="53" spans="1:27" hidden="1" x14ac:dyDescent="0.25">
      <c r="A53">
        <v>12561</v>
      </c>
      <c r="B53" t="s">
        <v>138</v>
      </c>
      <c r="C53">
        <v>5</v>
      </c>
      <c r="D53" t="s">
        <v>27</v>
      </c>
      <c r="E53" t="s">
        <v>96</v>
      </c>
      <c r="F53" t="s">
        <v>29</v>
      </c>
      <c r="G53" t="s">
        <v>30</v>
      </c>
      <c r="H53" t="s">
        <v>37</v>
      </c>
      <c r="I53">
        <v>24</v>
      </c>
      <c r="J53" t="s">
        <v>33</v>
      </c>
      <c r="K53">
        <v>39</v>
      </c>
      <c r="L53">
        <v>59</v>
      </c>
      <c r="M53">
        <v>70</v>
      </c>
      <c r="N53" t="s">
        <v>33</v>
      </c>
      <c r="O53" t="s">
        <v>33</v>
      </c>
      <c r="P53" t="s">
        <v>33</v>
      </c>
      <c r="Q53">
        <v>42</v>
      </c>
      <c r="R53">
        <v>35</v>
      </c>
      <c r="S53">
        <v>225</v>
      </c>
      <c r="T53" t="s">
        <v>40</v>
      </c>
      <c r="U53" t="s">
        <v>33</v>
      </c>
      <c r="V53">
        <v>70</v>
      </c>
      <c r="W53">
        <v>70</v>
      </c>
      <c r="X53">
        <v>0</v>
      </c>
      <c r="Y53" t="s">
        <v>34</v>
      </c>
      <c r="Z53" t="s">
        <v>33</v>
      </c>
      <c r="AA53" t="e">
        <f>VLOOKUP(Table1[[#This Row],[Facility Name]],D_2,8,0)</f>
        <v>#N/A</v>
      </c>
    </row>
    <row r="54" spans="1:27" x14ac:dyDescent="0.25">
      <c r="A54">
        <v>12563</v>
      </c>
      <c r="B54" t="s">
        <v>141</v>
      </c>
      <c r="C54">
        <v>4</v>
      </c>
      <c r="D54" t="s">
        <v>27</v>
      </c>
      <c r="E54" t="s">
        <v>142</v>
      </c>
      <c r="F54" t="s">
        <v>44</v>
      </c>
      <c r="G54" t="s">
        <v>30</v>
      </c>
      <c r="H54" t="s">
        <v>45</v>
      </c>
      <c r="I54">
        <v>16</v>
      </c>
      <c r="J54" t="s">
        <v>33</v>
      </c>
      <c r="K54">
        <v>65</v>
      </c>
      <c r="L54">
        <v>72</v>
      </c>
      <c r="M54">
        <v>85</v>
      </c>
      <c r="N54" t="s">
        <v>33</v>
      </c>
      <c r="O54" t="s">
        <v>33</v>
      </c>
      <c r="P54" t="s">
        <v>33</v>
      </c>
      <c r="Q54">
        <v>76</v>
      </c>
      <c r="R54">
        <v>83</v>
      </c>
      <c r="S54">
        <v>317</v>
      </c>
      <c r="T54" t="s">
        <v>33</v>
      </c>
      <c r="U54" t="s">
        <v>33</v>
      </c>
      <c r="V54">
        <v>83</v>
      </c>
      <c r="W54">
        <v>83</v>
      </c>
      <c r="X54">
        <v>0</v>
      </c>
      <c r="Y54" t="s">
        <v>34</v>
      </c>
      <c r="Z54" t="s">
        <v>33</v>
      </c>
      <c r="AA54">
        <f>VLOOKUP(Table1[[#This Row],[Facility Name]],D_2,8,0)</f>
        <v>82</v>
      </c>
    </row>
    <row r="55" spans="1:27" x14ac:dyDescent="0.25">
      <c r="A55">
        <v>12566</v>
      </c>
      <c r="B55" t="s">
        <v>99</v>
      </c>
      <c r="C55">
        <v>3</v>
      </c>
      <c r="D55" t="s">
        <v>27</v>
      </c>
      <c r="E55" t="s">
        <v>94</v>
      </c>
      <c r="F55" t="s">
        <v>29</v>
      </c>
      <c r="G55" t="s">
        <v>30</v>
      </c>
      <c r="H55" t="s">
        <v>37</v>
      </c>
      <c r="I55">
        <v>12</v>
      </c>
      <c r="J55" t="s">
        <v>33</v>
      </c>
      <c r="K55">
        <v>32</v>
      </c>
      <c r="L55">
        <v>42</v>
      </c>
      <c r="M55">
        <v>47</v>
      </c>
      <c r="N55" t="s">
        <v>33</v>
      </c>
      <c r="O55" t="s">
        <v>33</v>
      </c>
      <c r="P55" t="s">
        <v>33</v>
      </c>
      <c r="Q55">
        <v>40</v>
      </c>
      <c r="R55">
        <v>38</v>
      </c>
      <c r="S55">
        <v>166</v>
      </c>
      <c r="T55" t="s">
        <v>33</v>
      </c>
      <c r="U55" t="s">
        <v>33</v>
      </c>
      <c r="V55">
        <v>45</v>
      </c>
      <c r="W55">
        <v>45</v>
      </c>
      <c r="X55">
        <v>0</v>
      </c>
      <c r="Y55" t="s">
        <v>34</v>
      </c>
      <c r="Z55" t="s">
        <v>33</v>
      </c>
      <c r="AA55">
        <f>VLOOKUP(Table1[[#This Row],[Facility Name]],D_2,8,0)</f>
        <v>67</v>
      </c>
    </row>
    <row r="56" spans="1:27" hidden="1" x14ac:dyDescent="0.25">
      <c r="A56">
        <v>12565</v>
      </c>
      <c r="B56" t="s">
        <v>143</v>
      </c>
      <c r="C56">
        <v>3</v>
      </c>
      <c r="D56" t="s">
        <v>27</v>
      </c>
      <c r="E56" t="s">
        <v>144</v>
      </c>
      <c r="F56" t="s">
        <v>29</v>
      </c>
      <c r="G56" t="s">
        <v>30</v>
      </c>
      <c r="H56" t="s">
        <v>31</v>
      </c>
      <c r="I56">
        <v>13</v>
      </c>
      <c r="J56" t="s">
        <v>33</v>
      </c>
      <c r="K56">
        <v>21</v>
      </c>
      <c r="L56">
        <v>28</v>
      </c>
      <c r="M56">
        <v>30</v>
      </c>
      <c r="N56" t="s">
        <v>33</v>
      </c>
      <c r="O56" t="s">
        <v>33</v>
      </c>
      <c r="P56" t="s">
        <v>33</v>
      </c>
      <c r="Q56">
        <v>23</v>
      </c>
      <c r="R56">
        <v>45</v>
      </c>
      <c r="S56">
        <v>84</v>
      </c>
      <c r="T56" t="s">
        <v>33</v>
      </c>
      <c r="U56" t="s">
        <v>33</v>
      </c>
      <c r="V56">
        <v>31</v>
      </c>
      <c r="W56">
        <v>31</v>
      </c>
      <c r="X56">
        <v>0</v>
      </c>
      <c r="Y56" t="s">
        <v>34</v>
      </c>
      <c r="Z56" t="s">
        <v>33</v>
      </c>
      <c r="AA56" t="e">
        <f>VLOOKUP(Table1[[#This Row],[Facility Name]],D_2,8,0)</f>
        <v>#N/A</v>
      </c>
    </row>
    <row r="57" spans="1:27" x14ac:dyDescent="0.25">
      <c r="A57">
        <v>12568</v>
      </c>
      <c r="B57" t="s">
        <v>100</v>
      </c>
      <c r="C57">
        <v>3</v>
      </c>
      <c r="D57" t="s">
        <v>27</v>
      </c>
      <c r="E57" t="s">
        <v>78</v>
      </c>
      <c r="F57" t="s">
        <v>29</v>
      </c>
      <c r="G57" t="s">
        <v>30</v>
      </c>
      <c r="H57" t="s">
        <v>37</v>
      </c>
      <c r="I57">
        <v>15</v>
      </c>
      <c r="J57" t="s">
        <v>33</v>
      </c>
      <c r="K57">
        <v>41</v>
      </c>
      <c r="L57">
        <v>56</v>
      </c>
      <c r="M57">
        <v>57</v>
      </c>
      <c r="N57" t="s">
        <v>33</v>
      </c>
      <c r="O57" t="s">
        <v>33</v>
      </c>
      <c r="P57" t="s">
        <v>33</v>
      </c>
      <c r="Q57">
        <v>48</v>
      </c>
      <c r="R57">
        <v>56</v>
      </c>
      <c r="S57">
        <v>215</v>
      </c>
      <c r="T57" t="s">
        <v>33</v>
      </c>
      <c r="U57" t="s">
        <v>33</v>
      </c>
      <c r="V57">
        <v>57</v>
      </c>
      <c r="W57">
        <v>57</v>
      </c>
      <c r="X57">
        <v>0</v>
      </c>
      <c r="Y57" t="s">
        <v>34</v>
      </c>
      <c r="Z57" t="s">
        <v>33</v>
      </c>
      <c r="AA57">
        <f>VLOOKUP(Table1[[#This Row],[Facility Name]],D_2,8,0)</f>
        <v>72</v>
      </c>
    </row>
    <row r="58" spans="1:27" x14ac:dyDescent="0.25">
      <c r="A58">
        <v>12571</v>
      </c>
      <c r="B58" t="s">
        <v>102</v>
      </c>
      <c r="C58">
        <v>4</v>
      </c>
      <c r="D58" t="s">
        <v>27</v>
      </c>
      <c r="E58" t="s">
        <v>103</v>
      </c>
      <c r="F58" t="s">
        <v>44</v>
      </c>
      <c r="G58" t="s">
        <v>30</v>
      </c>
      <c r="H58" t="s">
        <v>45</v>
      </c>
      <c r="I58">
        <v>10</v>
      </c>
      <c r="J58" t="s">
        <v>33</v>
      </c>
      <c r="K58">
        <v>22</v>
      </c>
      <c r="L58">
        <v>27</v>
      </c>
      <c r="M58">
        <v>27</v>
      </c>
      <c r="N58" t="s">
        <v>33</v>
      </c>
      <c r="O58" t="s">
        <v>33</v>
      </c>
      <c r="P58" t="s">
        <v>33</v>
      </c>
      <c r="Q58">
        <v>27</v>
      </c>
      <c r="R58">
        <v>45</v>
      </c>
      <c r="S58">
        <v>118</v>
      </c>
      <c r="T58" t="s">
        <v>33</v>
      </c>
      <c r="U58" t="s">
        <v>33</v>
      </c>
      <c r="V58">
        <v>27</v>
      </c>
      <c r="W58">
        <v>27</v>
      </c>
      <c r="X58">
        <v>0</v>
      </c>
      <c r="Y58" t="s">
        <v>34</v>
      </c>
      <c r="Z58" t="s">
        <v>33</v>
      </c>
      <c r="AA58">
        <f>VLOOKUP(Table1[[#This Row],[Facility Name]],D_2,8,0)</f>
        <v>78</v>
      </c>
    </row>
    <row r="59" spans="1:27" hidden="1" x14ac:dyDescent="0.25">
      <c r="A59">
        <v>12570</v>
      </c>
      <c r="B59" t="s">
        <v>101</v>
      </c>
      <c r="C59">
        <v>3</v>
      </c>
      <c r="D59" t="s">
        <v>27</v>
      </c>
      <c r="E59" t="s">
        <v>50</v>
      </c>
      <c r="F59" t="s">
        <v>29</v>
      </c>
      <c r="G59" t="s">
        <v>30</v>
      </c>
      <c r="H59" t="s">
        <v>31</v>
      </c>
      <c r="I59">
        <v>14</v>
      </c>
      <c r="J59" t="s">
        <v>33</v>
      </c>
      <c r="K59">
        <v>64</v>
      </c>
      <c r="L59">
        <v>87</v>
      </c>
      <c r="M59">
        <v>89</v>
      </c>
      <c r="N59" t="s">
        <v>33</v>
      </c>
      <c r="O59" t="s">
        <v>40</v>
      </c>
      <c r="P59" t="s">
        <v>33</v>
      </c>
      <c r="Q59">
        <v>72</v>
      </c>
      <c r="R59">
        <v>91</v>
      </c>
      <c r="S59">
        <v>295</v>
      </c>
      <c r="T59" t="s">
        <v>33</v>
      </c>
      <c r="U59" t="s">
        <v>33</v>
      </c>
      <c r="V59">
        <v>93</v>
      </c>
      <c r="W59">
        <v>93</v>
      </c>
      <c r="X59">
        <v>0</v>
      </c>
      <c r="Y59" t="s">
        <v>33</v>
      </c>
      <c r="Z59" t="s">
        <v>33</v>
      </c>
      <c r="AA59" t="e">
        <f>VLOOKUP(Table1[[#This Row],[Facility Name]],D_2,8,0)</f>
        <v>#N/A</v>
      </c>
    </row>
    <row r="60" spans="1:27" x14ac:dyDescent="0.25">
      <c r="A60">
        <v>12572</v>
      </c>
      <c r="B60" t="s">
        <v>104</v>
      </c>
      <c r="C60">
        <v>2</v>
      </c>
      <c r="D60" t="s">
        <v>27</v>
      </c>
      <c r="E60" t="s">
        <v>103</v>
      </c>
      <c r="F60" t="s">
        <v>29</v>
      </c>
      <c r="G60" t="s">
        <v>30</v>
      </c>
      <c r="H60" t="s">
        <v>37</v>
      </c>
      <c r="I60">
        <v>21</v>
      </c>
      <c r="J60" t="s">
        <v>33</v>
      </c>
      <c r="K60">
        <v>58</v>
      </c>
      <c r="L60">
        <v>77</v>
      </c>
      <c r="M60">
        <v>81</v>
      </c>
      <c r="N60" t="s">
        <v>33</v>
      </c>
      <c r="O60" t="s">
        <v>33</v>
      </c>
      <c r="P60" t="s">
        <v>33</v>
      </c>
      <c r="Q60">
        <v>68</v>
      </c>
      <c r="R60">
        <v>69</v>
      </c>
      <c r="S60">
        <v>283</v>
      </c>
      <c r="T60" t="s">
        <v>40</v>
      </c>
      <c r="U60" t="s">
        <v>33</v>
      </c>
      <c r="V60">
        <v>85</v>
      </c>
      <c r="W60">
        <v>85</v>
      </c>
      <c r="X60">
        <v>0</v>
      </c>
      <c r="Y60" t="s">
        <v>33</v>
      </c>
      <c r="Z60" t="s">
        <v>33</v>
      </c>
      <c r="AA60">
        <f>VLOOKUP(Table1[[#This Row],[Facility Name]],D_2,8,0)</f>
        <v>44</v>
      </c>
    </row>
    <row r="61" spans="1:27" x14ac:dyDescent="0.25">
      <c r="A61">
        <v>12573</v>
      </c>
      <c r="B61" t="s">
        <v>106</v>
      </c>
      <c r="C61">
        <v>5</v>
      </c>
      <c r="D61" t="s">
        <v>27</v>
      </c>
      <c r="E61" t="s">
        <v>36</v>
      </c>
      <c r="F61" t="s">
        <v>44</v>
      </c>
      <c r="G61" t="s">
        <v>30</v>
      </c>
      <c r="H61" t="s">
        <v>45</v>
      </c>
      <c r="I61">
        <v>16</v>
      </c>
      <c r="J61" t="s">
        <v>33</v>
      </c>
      <c r="K61">
        <v>33</v>
      </c>
      <c r="L61">
        <v>44</v>
      </c>
      <c r="M61">
        <v>47</v>
      </c>
      <c r="N61" t="s">
        <v>33</v>
      </c>
      <c r="O61" t="s">
        <v>33</v>
      </c>
      <c r="P61" t="s">
        <v>33</v>
      </c>
      <c r="Q61">
        <v>35</v>
      </c>
      <c r="R61">
        <v>29</v>
      </c>
      <c r="S61">
        <v>164</v>
      </c>
      <c r="T61" t="s">
        <v>33</v>
      </c>
      <c r="U61" t="s">
        <v>33</v>
      </c>
      <c r="V61">
        <v>47</v>
      </c>
      <c r="W61">
        <v>47</v>
      </c>
      <c r="X61">
        <v>0</v>
      </c>
      <c r="Y61" t="s">
        <v>34</v>
      </c>
      <c r="Z61" t="s">
        <v>33</v>
      </c>
      <c r="AA61">
        <f>VLOOKUP(Table1[[#This Row],[Facility Name]],D_2,8,0)</f>
        <v>72</v>
      </c>
    </row>
    <row r="62" spans="1:27" x14ac:dyDescent="0.25">
      <c r="A62">
        <v>12574</v>
      </c>
      <c r="B62" t="s">
        <v>145</v>
      </c>
      <c r="C62">
        <v>5</v>
      </c>
      <c r="D62" t="s">
        <v>27</v>
      </c>
      <c r="E62" t="s">
        <v>131</v>
      </c>
      <c r="F62" t="s">
        <v>29</v>
      </c>
      <c r="G62" t="s">
        <v>30</v>
      </c>
      <c r="H62" t="s">
        <v>37</v>
      </c>
      <c r="I62">
        <v>10</v>
      </c>
      <c r="J62" t="s">
        <v>33</v>
      </c>
      <c r="K62">
        <v>27</v>
      </c>
      <c r="L62">
        <v>38</v>
      </c>
      <c r="M62">
        <v>42</v>
      </c>
      <c r="N62" t="s">
        <v>33</v>
      </c>
      <c r="O62" t="s">
        <v>33</v>
      </c>
      <c r="P62" t="s">
        <v>40</v>
      </c>
      <c r="Q62">
        <v>32</v>
      </c>
      <c r="R62">
        <v>25</v>
      </c>
      <c r="S62">
        <v>129</v>
      </c>
      <c r="T62" t="s">
        <v>33</v>
      </c>
      <c r="U62" t="s">
        <v>40</v>
      </c>
      <c r="V62">
        <v>42</v>
      </c>
      <c r="W62">
        <v>42</v>
      </c>
      <c r="X62">
        <v>0</v>
      </c>
      <c r="Y62" t="s">
        <v>34</v>
      </c>
      <c r="Z62" t="s">
        <v>33</v>
      </c>
      <c r="AA62">
        <f>VLOOKUP(Table1[[#This Row],[Facility Name]],D_2,8,0)</f>
        <v>83</v>
      </c>
    </row>
    <row r="63" spans="1:27" x14ac:dyDescent="0.25">
      <c r="A63">
        <v>12575</v>
      </c>
      <c r="B63" t="s">
        <v>147</v>
      </c>
      <c r="C63">
        <v>3</v>
      </c>
      <c r="D63" t="s">
        <v>27</v>
      </c>
      <c r="E63" t="s">
        <v>28</v>
      </c>
      <c r="F63" t="s">
        <v>29</v>
      </c>
      <c r="G63" t="s">
        <v>30</v>
      </c>
      <c r="H63" t="s">
        <v>37</v>
      </c>
      <c r="I63">
        <v>22</v>
      </c>
      <c r="J63" t="s">
        <v>32</v>
      </c>
      <c r="K63">
        <v>41</v>
      </c>
      <c r="L63">
        <v>58</v>
      </c>
      <c r="M63">
        <v>65</v>
      </c>
      <c r="N63" t="s">
        <v>33</v>
      </c>
      <c r="O63" t="s">
        <v>33</v>
      </c>
      <c r="P63" t="s">
        <v>32</v>
      </c>
      <c r="Q63">
        <v>46</v>
      </c>
      <c r="R63">
        <v>58</v>
      </c>
      <c r="S63">
        <v>216</v>
      </c>
      <c r="T63" t="s">
        <v>33</v>
      </c>
      <c r="U63" t="s">
        <v>33</v>
      </c>
      <c r="V63">
        <v>65</v>
      </c>
      <c r="W63">
        <v>65</v>
      </c>
      <c r="X63">
        <v>0</v>
      </c>
      <c r="Y63" t="s">
        <v>33</v>
      </c>
      <c r="Z63" t="s">
        <v>33</v>
      </c>
      <c r="AA63">
        <f>VLOOKUP(Table1[[#This Row],[Facility Name]],D_2,8,0)</f>
        <v>44</v>
      </c>
    </row>
    <row r="64" spans="1:27" x14ac:dyDescent="0.25">
      <c r="A64">
        <v>12576</v>
      </c>
      <c r="B64" t="s">
        <v>148</v>
      </c>
      <c r="C64">
        <v>3</v>
      </c>
      <c r="D64" t="s">
        <v>27</v>
      </c>
      <c r="E64" t="s">
        <v>52</v>
      </c>
      <c r="F64" t="s">
        <v>44</v>
      </c>
      <c r="G64" t="s">
        <v>30</v>
      </c>
      <c r="H64" t="s">
        <v>45</v>
      </c>
      <c r="I64">
        <v>24</v>
      </c>
      <c r="J64" t="s">
        <v>33</v>
      </c>
      <c r="K64">
        <v>51</v>
      </c>
      <c r="L64">
        <v>80</v>
      </c>
      <c r="M64">
        <v>82</v>
      </c>
      <c r="N64" t="s">
        <v>33</v>
      </c>
      <c r="O64" t="s">
        <v>33</v>
      </c>
      <c r="P64" t="s">
        <v>33</v>
      </c>
      <c r="Q64">
        <v>61</v>
      </c>
      <c r="R64">
        <v>60</v>
      </c>
      <c r="S64">
        <v>307</v>
      </c>
      <c r="T64" t="s">
        <v>33</v>
      </c>
      <c r="U64" t="s">
        <v>33</v>
      </c>
      <c r="V64">
        <v>74</v>
      </c>
      <c r="W64">
        <v>74</v>
      </c>
      <c r="X64">
        <v>0</v>
      </c>
      <c r="Y64" t="s">
        <v>34</v>
      </c>
      <c r="Z64" t="s">
        <v>33</v>
      </c>
      <c r="AA64">
        <f>VLOOKUP(Table1[[#This Row],[Facility Name]],D_2,8,0)</f>
        <v>48</v>
      </c>
    </row>
    <row r="65" spans="1:27" x14ac:dyDescent="0.25">
      <c r="A65">
        <v>12578</v>
      </c>
      <c r="B65" t="s">
        <v>149</v>
      </c>
      <c r="C65">
        <v>3</v>
      </c>
      <c r="D65" t="s">
        <v>27</v>
      </c>
      <c r="E65" t="s">
        <v>36</v>
      </c>
      <c r="F65" t="s">
        <v>29</v>
      </c>
      <c r="G65" t="s">
        <v>30</v>
      </c>
      <c r="H65" t="s">
        <v>37</v>
      </c>
      <c r="I65">
        <v>16</v>
      </c>
      <c r="J65" t="s">
        <v>33</v>
      </c>
      <c r="K65">
        <v>48</v>
      </c>
      <c r="L65">
        <v>59</v>
      </c>
      <c r="M65">
        <v>59</v>
      </c>
      <c r="N65" t="s">
        <v>33</v>
      </c>
      <c r="O65" t="s">
        <v>33</v>
      </c>
      <c r="P65" t="s">
        <v>33</v>
      </c>
      <c r="Q65">
        <v>53</v>
      </c>
      <c r="R65">
        <v>58</v>
      </c>
      <c r="S65">
        <v>202</v>
      </c>
      <c r="T65" t="s">
        <v>33</v>
      </c>
      <c r="U65" t="s">
        <v>33</v>
      </c>
      <c r="V65">
        <v>62</v>
      </c>
      <c r="W65">
        <v>62</v>
      </c>
      <c r="X65">
        <v>0</v>
      </c>
      <c r="Y65" t="s">
        <v>34</v>
      </c>
      <c r="Z65" t="s">
        <v>33</v>
      </c>
      <c r="AA65">
        <f>VLOOKUP(Table1[[#This Row],[Facility Name]],D_2,8,0)</f>
        <v>36</v>
      </c>
    </row>
    <row r="66" spans="1:27" x14ac:dyDescent="0.25">
      <c r="A66">
        <v>12579</v>
      </c>
      <c r="B66" t="s">
        <v>86</v>
      </c>
      <c r="C66">
        <v>4</v>
      </c>
      <c r="D66" t="s">
        <v>27</v>
      </c>
      <c r="E66" t="s">
        <v>39</v>
      </c>
      <c r="F66" t="s">
        <v>29</v>
      </c>
      <c r="G66" t="s">
        <v>30</v>
      </c>
      <c r="H66" t="s">
        <v>37</v>
      </c>
      <c r="I66">
        <v>20</v>
      </c>
      <c r="J66" t="s">
        <v>33</v>
      </c>
      <c r="K66">
        <v>59</v>
      </c>
      <c r="L66">
        <v>91</v>
      </c>
      <c r="M66">
        <v>93</v>
      </c>
      <c r="N66" t="s">
        <v>33</v>
      </c>
      <c r="O66" t="s">
        <v>32</v>
      </c>
      <c r="P66" t="s">
        <v>33</v>
      </c>
      <c r="Q66">
        <v>67</v>
      </c>
      <c r="R66">
        <v>84</v>
      </c>
      <c r="S66">
        <v>282</v>
      </c>
      <c r="T66" t="s">
        <v>33</v>
      </c>
      <c r="U66" t="s">
        <v>33</v>
      </c>
      <c r="V66">
        <v>93</v>
      </c>
      <c r="W66">
        <v>93</v>
      </c>
      <c r="X66">
        <v>0</v>
      </c>
      <c r="Y66" t="s">
        <v>33</v>
      </c>
      <c r="Z66" t="s">
        <v>33</v>
      </c>
      <c r="AA66">
        <f>VLOOKUP(Table1[[#This Row],[Facility Name]],D_2,8,0)</f>
        <v>52</v>
      </c>
    </row>
    <row r="67" spans="1:27" x14ac:dyDescent="0.25">
      <c r="A67">
        <v>12580</v>
      </c>
      <c r="B67" t="s">
        <v>87</v>
      </c>
      <c r="C67">
        <v>3</v>
      </c>
      <c r="D67" t="s">
        <v>27</v>
      </c>
      <c r="E67" t="s">
        <v>83</v>
      </c>
      <c r="F67" t="s">
        <v>29</v>
      </c>
      <c r="G67" t="s">
        <v>30</v>
      </c>
      <c r="H67" t="s">
        <v>37</v>
      </c>
      <c r="I67">
        <v>20</v>
      </c>
      <c r="J67" t="s">
        <v>33</v>
      </c>
      <c r="K67">
        <v>43</v>
      </c>
      <c r="L67">
        <v>53</v>
      </c>
      <c r="M67">
        <v>56</v>
      </c>
      <c r="N67" t="s">
        <v>33</v>
      </c>
      <c r="O67" t="s">
        <v>33</v>
      </c>
      <c r="P67" t="s">
        <v>33</v>
      </c>
      <c r="Q67">
        <v>47</v>
      </c>
      <c r="R67">
        <v>37</v>
      </c>
      <c r="S67">
        <v>191</v>
      </c>
      <c r="T67" t="s">
        <v>33</v>
      </c>
      <c r="U67" t="s">
        <v>33</v>
      </c>
      <c r="V67">
        <v>55</v>
      </c>
      <c r="W67">
        <v>55</v>
      </c>
      <c r="X67">
        <v>0</v>
      </c>
      <c r="Y67" t="s">
        <v>33</v>
      </c>
      <c r="Z67" t="s">
        <v>33</v>
      </c>
      <c r="AA67">
        <f>VLOOKUP(Table1[[#This Row],[Facility Name]],D_2,8,0)</f>
        <v>46</v>
      </c>
    </row>
    <row r="68" spans="1:27" x14ac:dyDescent="0.25">
      <c r="A68">
        <v>12582</v>
      </c>
      <c r="B68" t="s">
        <v>88</v>
      </c>
      <c r="C68">
        <v>4</v>
      </c>
      <c r="D68" t="s">
        <v>27</v>
      </c>
      <c r="E68" t="s">
        <v>90</v>
      </c>
      <c r="F68" t="s">
        <v>29</v>
      </c>
      <c r="G68" t="s">
        <v>30</v>
      </c>
      <c r="H68" t="s">
        <v>37</v>
      </c>
      <c r="I68">
        <v>10</v>
      </c>
      <c r="J68" t="s">
        <v>33</v>
      </c>
      <c r="K68">
        <v>37</v>
      </c>
      <c r="L68">
        <v>54</v>
      </c>
      <c r="M68">
        <v>54</v>
      </c>
      <c r="N68" t="s">
        <v>33</v>
      </c>
      <c r="O68" t="s">
        <v>33</v>
      </c>
      <c r="P68" t="s">
        <v>33</v>
      </c>
      <c r="Q68">
        <v>43</v>
      </c>
      <c r="R68">
        <v>35</v>
      </c>
      <c r="S68">
        <v>162</v>
      </c>
      <c r="T68" t="s">
        <v>33</v>
      </c>
      <c r="U68" t="s">
        <v>33</v>
      </c>
      <c r="V68">
        <v>54</v>
      </c>
      <c r="W68">
        <v>54</v>
      </c>
      <c r="X68">
        <v>0</v>
      </c>
      <c r="Y68" t="s">
        <v>33</v>
      </c>
      <c r="Z68" t="s">
        <v>33</v>
      </c>
      <c r="AA68">
        <f>VLOOKUP(Table1[[#This Row],[Facility Name]],D_2,8,0)</f>
        <v>88</v>
      </c>
    </row>
    <row r="69" spans="1:27" x14ac:dyDescent="0.25">
      <c r="A69">
        <v>12590</v>
      </c>
      <c r="B69" t="s">
        <v>121</v>
      </c>
      <c r="C69">
        <v>4</v>
      </c>
      <c r="D69" t="s">
        <v>27</v>
      </c>
      <c r="E69" t="s">
        <v>122</v>
      </c>
      <c r="F69" t="s">
        <v>44</v>
      </c>
      <c r="G69" t="s">
        <v>30</v>
      </c>
      <c r="H69" t="s">
        <v>45</v>
      </c>
      <c r="I69">
        <v>12</v>
      </c>
      <c r="J69" t="s">
        <v>33</v>
      </c>
      <c r="K69">
        <v>28</v>
      </c>
      <c r="L69">
        <v>34</v>
      </c>
      <c r="M69">
        <v>38</v>
      </c>
      <c r="N69" t="s">
        <v>33</v>
      </c>
      <c r="O69" t="s">
        <v>33</v>
      </c>
      <c r="P69" t="s">
        <v>33</v>
      </c>
      <c r="Q69">
        <v>32</v>
      </c>
      <c r="R69">
        <v>31</v>
      </c>
      <c r="S69">
        <v>148</v>
      </c>
      <c r="T69" t="s">
        <v>33</v>
      </c>
      <c r="U69" t="s">
        <v>33</v>
      </c>
      <c r="V69">
        <v>35</v>
      </c>
      <c r="W69">
        <v>35</v>
      </c>
      <c r="X69">
        <v>0</v>
      </c>
      <c r="Y69" t="s">
        <v>34</v>
      </c>
      <c r="Z69" t="s">
        <v>33</v>
      </c>
      <c r="AA69">
        <f>VLOOKUP(Table1[[#This Row],[Facility Name]],D_2,8,0)</f>
        <v>56</v>
      </c>
    </row>
    <row r="70" spans="1:27" hidden="1" x14ac:dyDescent="0.25">
      <c r="A70">
        <v>12583</v>
      </c>
      <c r="B70" t="s">
        <v>91</v>
      </c>
      <c r="C70">
        <v>3</v>
      </c>
      <c r="D70" t="s">
        <v>27</v>
      </c>
      <c r="E70" t="s">
        <v>36</v>
      </c>
      <c r="F70" t="s">
        <v>29</v>
      </c>
      <c r="G70" t="s">
        <v>30</v>
      </c>
      <c r="H70" t="s">
        <v>31</v>
      </c>
      <c r="I70">
        <v>16</v>
      </c>
      <c r="J70" t="s">
        <v>33</v>
      </c>
      <c r="K70">
        <v>35</v>
      </c>
      <c r="L70">
        <v>57</v>
      </c>
      <c r="M70">
        <v>60</v>
      </c>
      <c r="N70" t="s">
        <v>33</v>
      </c>
      <c r="O70" t="s">
        <v>33</v>
      </c>
      <c r="P70" t="s">
        <v>33</v>
      </c>
      <c r="Q70">
        <v>40</v>
      </c>
      <c r="R70">
        <v>25</v>
      </c>
      <c r="S70">
        <v>178</v>
      </c>
      <c r="T70" t="s">
        <v>33</v>
      </c>
      <c r="U70" t="s">
        <v>33</v>
      </c>
      <c r="V70">
        <v>63</v>
      </c>
      <c r="W70">
        <v>63</v>
      </c>
      <c r="X70">
        <v>0</v>
      </c>
      <c r="Y70" t="s">
        <v>33</v>
      </c>
      <c r="Z70" t="s">
        <v>33</v>
      </c>
      <c r="AA70" t="e">
        <f>VLOOKUP(Table1[[#This Row],[Facility Name]],D_2,8,0)</f>
        <v>#N/A</v>
      </c>
    </row>
    <row r="71" spans="1:27" hidden="1" x14ac:dyDescent="0.25">
      <c r="A71">
        <v>12585</v>
      </c>
      <c r="B71" t="s">
        <v>92</v>
      </c>
      <c r="C71">
        <v>4</v>
      </c>
      <c r="D71" t="s">
        <v>27</v>
      </c>
      <c r="E71" t="s">
        <v>36</v>
      </c>
      <c r="F71" t="s">
        <v>29</v>
      </c>
      <c r="G71" t="s">
        <v>30</v>
      </c>
      <c r="H71" t="s">
        <v>31</v>
      </c>
      <c r="I71">
        <v>24</v>
      </c>
      <c r="J71" t="s">
        <v>33</v>
      </c>
      <c r="K71">
        <v>72</v>
      </c>
      <c r="L71">
        <v>100</v>
      </c>
      <c r="M71">
        <v>107</v>
      </c>
      <c r="N71" t="s">
        <v>33</v>
      </c>
      <c r="O71" t="s">
        <v>33</v>
      </c>
      <c r="P71" t="s">
        <v>33</v>
      </c>
      <c r="Q71">
        <v>81</v>
      </c>
      <c r="R71">
        <v>59</v>
      </c>
      <c r="S71">
        <v>323</v>
      </c>
      <c r="T71" t="s">
        <v>33</v>
      </c>
      <c r="U71" t="s">
        <v>32</v>
      </c>
      <c r="V71">
        <v>107</v>
      </c>
      <c r="W71">
        <v>107</v>
      </c>
      <c r="X71">
        <v>0</v>
      </c>
      <c r="Y71" t="s">
        <v>33</v>
      </c>
      <c r="Z71" t="s">
        <v>33</v>
      </c>
      <c r="AA71" t="e">
        <f>VLOOKUP(Table1[[#This Row],[Facility Name]],D_2,8,0)</f>
        <v>#N/A</v>
      </c>
    </row>
    <row r="72" spans="1:27" hidden="1" x14ac:dyDescent="0.25">
      <c r="A72">
        <v>12588</v>
      </c>
      <c r="B72" t="s">
        <v>93</v>
      </c>
      <c r="C72">
        <v>3</v>
      </c>
      <c r="D72" t="s">
        <v>27</v>
      </c>
      <c r="E72" t="s">
        <v>94</v>
      </c>
      <c r="F72" t="s">
        <v>29</v>
      </c>
      <c r="G72" t="s">
        <v>30</v>
      </c>
      <c r="H72" t="s">
        <v>31</v>
      </c>
      <c r="I72">
        <v>18</v>
      </c>
      <c r="J72" t="s">
        <v>33</v>
      </c>
      <c r="K72">
        <v>38</v>
      </c>
      <c r="L72">
        <v>51</v>
      </c>
      <c r="M72">
        <v>53</v>
      </c>
      <c r="N72" t="s">
        <v>33</v>
      </c>
      <c r="O72" t="s">
        <v>33</v>
      </c>
      <c r="P72" t="s">
        <v>32</v>
      </c>
      <c r="Q72">
        <v>41</v>
      </c>
      <c r="R72">
        <v>51</v>
      </c>
      <c r="S72">
        <v>207</v>
      </c>
      <c r="T72" t="s">
        <v>33</v>
      </c>
      <c r="U72" t="s">
        <v>33</v>
      </c>
      <c r="V72">
        <v>45</v>
      </c>
      <c r="W72">
        <v>45</v>
      </c>
      <c r="X72">
        <v>0</v>
      </c>
      <c r="Y72" t="s">
        <v>34</v>
      </c>
      <c r="Z72" t="s">
        <v>33</v>
      </c>
      <c r="AA72" t="e">
        <f>VLOOKUP(Table1[[#This Row],[Facility Name]],D_2,8,0)</f>
        <v>#N/A</v>
      </c>
    </row>
    <row r="73" spans="1:27" hidden="1" x14ac:dyDescent="0.25">
      <c r="A73">
        <v>12589</v>
      </c>
      <c r="B73" t="s">
        <v>120</v>
      </c>
      <c r="C73">
        <v>3</v>
      </c>
      <c r="D73" t="s">
        <v>27</v>
      </c>
      <c r="E73" t="s">
        <v>36</v>
      </c>
      <c r="F73" t="s">
        <v>29</v>
      </c>
      <c r="G73" t="s">
        <v>30</v>
      </c>
      <c r="H73" t="s">
        <v>31</v>
      </c>
      <c r="I73">
        <v>24</v>
      </c>
      <c r="J73" t="s">
        <v>33</v>
      </c>
      <c r="K73">
        <v>61</v>
      </c>
      <c r="L73">
        <v>96</v>
      </c>
      <c r="M73">
        <v>96</v>
      </c>
      <c r="N73" t="s">
        <v>33</v>
      </c>
      <c r="O73" t="s">
        <v>33</v>
      </c>
      <c r="P73" t="s">
        <v>33</v>
      </c>
      <c r="Q73">
        <v>65</v>
      </c>
      <c r="R73">
        <v>58</v>
      </c>
      <c r="S73">
        <v>290</v>
      </c>
      <c r="T73" t="s">
        <v>33</v>
      </c>
      <c r="U73" t="s">
        <v>32</v>
      </c>
      <c r="V73">
        <v>97</v>
      </c>
      <c r="W73">
        <v>97</v>
      </c>
      <c r="X73">
        <v>0</v>
      </c>
      <c r="Y73" t="s">
        <v>32</v>
      </c>
      <c r="Z73" t="s">
        <v>33</v>
      </c>
      <c r="AA73" t="e">
        <f>VLOOKUP(Table1[[#This Row],[Facility Name]],D_2,8,0)</f>
        <v>#N/A</v>
      </c>
    </row>
    <row r="74" spans="1:27" x14ac:dyDescent="0.25">
      <c r="A74">
        <v>12591</v>
      </c>
      <c r="B74" t="s">
        <v>123</v>
      </c>
      <c r="C74">
        <v>3</v>
      </c>
      <c r="D74" t="s">
        <v>27</v>
      </c>
      <c r="E74" t="s">
        <v>57</v>
      </c>
      <c r="F74" t="s">
        <v>29</v>
      </c>
      <c r="G74" t="s">
        <v>30</v>
      </c>
      <c r="H74" t="s">
        <v>37</v>
      </c>
      <c r="I74">
        <v>24</v>
      </c>
      <c r="J74" t="s">
        <v>33</v>
      </c>
      <c r="K74">
        <v>48</v>
      </c>
      <c r="L74">
        <v>65</v>
      </c>
      <c r="M74">
        <v>66</v>
      </c>
      <c r="N74" t="s">
        <v>33</v>
      </c>
      <c r="O74" t="s">
        <v>33</v>
      </c>
      <c r="P74" t="s">
        <v>33</v>
      </c>
      <c r="Q74">
        <v>55</v>
      </c>
      <c r="R74">
        <v>61</v>
      </c>
      <c r="S74">
        <v>212</v>
      </c>
      <c r="T74" t="s">
        <v>33</v>
      </c>
      <c r="U74" t="s">
        <v>33</v>
      </c>
      <c r="V74">
        <v>66</v>
      </c>
      <c r="W74">
        <v>66</v>
      </c>
      <c r="X74">
        <v>0</v>
      </c>
      <c r="Y74" t="s">
        <v>34</v>
      </c>
      <c r="Z74" t="s">
        <v>33</v>
      </c>
      <c r="AA74">
        <f>VLOOKUP(Table1[[#This Row],[Facility Name]],D_2,8,0)</f>
        <v>78</v>
      </c>
    </row>
    <row r="75" spans="1:27" x14ac:dyDescent="0.25">
      <c r="A75">
        <v>12593</v>
      </c>
      <c r="B75" t="s">
        <v>125</v>
      </c>
      <c r="C75">
        <v>5</v>
      </c>
      <c r="D75" t="s">
        <v>27</v>
      </c>
      <c r="E75" t="s">
        <v>78</v>
      </c>
      <c r="F75" t="s">
        <v>29</v>
      </c>
      <c r="G75" t="s">
        <v>30</v>
      </c>
      <c r="H75" t="s">
        <v>37</v>
      </c>
      <c r="I75">
        <v>15</v>
      </c>
      <c r="J75" t="s">
        <v>33</v>
      </c>
      <c r="K75">
        <v>51</v>
      </c>
      <c r="L75">
        <v>62</v>
      </c>
      <c r="M75">
        <v>67</v>
      </c>
      <c r="N75" t="s">
        <v>33</v>
      </c>
      <c r="O75" t="s">
        <v>33</v>
      </c>
      <c r="P75" t="s">
        <v>33</v>
      </c>
      <c r="Q75">
        <v>56</v>
      </c>
      <c r="R75">
        <v>48</v>
      </c>
      <c r="S75">
        <v>213</v>
      </c>
      <c r="T75" t="s">
        <v>40</v>
      </c>
      <c r="U75" t="s">
        <v>33</v>
      </c>
      <c r="V75">
        <v>67</v>
      </c>
      <c r="W75">
        <v>67</v>
      </c>
      <c r="X75">
        <v>0</v>
      </c>
      <c r="Y75" t="s">
        <v>33</v>
      </c>
      <c r="Z75" t="s">
        <v>33</v>
      </c>
      <c r="AA75">
        <f>VLOOKUP(Table1[[#This Row],[Facility Name]],D_2,8,0)</f>
        <v>60</v>
      </c>
    </row>
    <row r="76" spans="1:27" hidden="1" x14ac:dyDescent="0.25">
      <c r="A76">
        <v>12592</v>
      </c>
      <c r="B76" t="s">
        <v>124</v>
      </c>
      <c r="C76">
        <v>3</v>
      </c>
      <c r="D76" t="s">
        <v>27</v>
      </c>
      <c r="E76" t="s">
        <v>36</v>
      </c>
      <c r="F76" t="s">
        <v>29</v>
      </c>
      <c r="G76" t="s">
        <v>30</v>
      </c>
      <c r="H76" t="s">
        <v>31</v>
      </c>
      <c r="I76">
        <v>32</v>
      </c>
      <c r="J76" t="s">
        <v>33</v>
      </c>
      <c r="K76">
        <v>58</v>
      </c>
      <c r="L76">
        <v>85</v>
      </c>
      <c r="M76">
        <v>87</v>
      </c>
      <c r="N76" t="s">
        <v>33</v>
      </c>
      <c r="O76" t="s">
        <v>33</v>
      </c>
      <c r="P76" t="s">
        <v>33</v>
      </c>
      <c r="Q76">
        <v>62</v>
      </c>
      <c r="R76">
        <v>59</v>
      </c>
      <c r="S76">
        <v>259</v>
      </c>
      <c r="T76" t="s">
        <v>33</v>
      </c>
      <c r="U76" t="s">
        <v>33</v>
      </c>
      <c r="V76">
        <v>87</v>
      </c>
      <c r="W76">
        <v>87</v>
      </c>
      <c r="X76">
        <v>0</v>
      </c>
      <c r="Y76" t="s">
        <v>33</v>
      </c>
      <c r="Z76" t="s">
        <v>33</v>
      </c>
      <c r="AA76" t="e">
        <f>VLOOKUP(Table1[[#This Row],[Facility Name]],D_2,8,0)</f>
        <v>#N/A</v>
      </c>
    </row>
    <row r="77" spans="1:27" x14ac:dyDescent="0.25">
      <c r="A77">
        <v>12595</v>
      </c>
      <c r="B77" t="s">
        <v>97</v>
      </c>
      <c r="C77">
        <v>5</v>
      </c>
      <c r="D77" t="s">
        <v>27</v>
      </c>
      <c r="F77" t="s">
        <v>29</v>
      </c>
      <c r="G77" t="s">
        <v>30</v>
      </c>
      <c r="H77" t="s">
        <v>37</v>
      </c>
      <c r="I77">
        <v>24</v>
      </c>
      <c r="J77" t="s">
        <v>33</v>
      </c>
      <c r="K77">
        <v>52</v>
      </c>
      <c r="L77">
        <v>67</v>
      </c>
      <c r="M77">
        <v>74</v>
      </c>
      <c r="N77" t="s">
        <v>33</v>
      </c>
      <c r="O77" t="s">
        <v>33</v>
      </c>
      <c r="P77" t="s">
        <v>33</v>
      </c>
      <c r="Q77">
        <v>60</v>
      </c>
      <c r="R77">
        <v>59</v>
      </c>
      <c r="S77">
        <v>235</v>
      </c>
      <c r="T77" t="s">
        <v>40</v>
      </c>
      <c r="U77" t="s">
        <v>33</v>
      </c>
      <c r="V77">
        <v>68</v>
      </c>
      <c r="W77">
        <v>68</v>
      </c>
      <c r="X77">
        <v>0</v>
      </c>
      <c r="Y77" t="s">
        <v>33</v>
      </c>
      <c r="Z77" t="s">
        <v>33</v>
      </c>
      <c r="AA77">
        <f>VLOOKUP(Table1[[#This Row],[Facility Name]],D_2,8,0)</f>
        <v>90</v>
      </c>
    </row>
    <row r="78" spans="1:27" hidden="1" x14ac:dyDescent="0.25">
      <c r="A78">
        <v>12594</v>
      </c>
      <c r="B78" t="s">
        <v>95</v>
      </c>
      <c r="C78">
        <v>5</v>
      </c>
      <c r="D78" t="s">
        <v>27</v>
      </c>
      <c r="E78" t="s">
        <v>96</v>
      </c>
      <c r="F78" t="s">
        <v>29</v>
      </c>
      <c r="G78" t="s">
        <v>30</v>
      </c>
      <c r="H78" t="s">
        <v>31</v>
      </c>
      <c r="I78">
        <v>12</v>
      </c>
      <c r="J78" t="s">
        <v>33</v>
      </c>
      <c r="K78">
        <v>51</v>
      </c>
      <c r="L78">
        <v>59</v>
      </c>
      <c r="M78">
        <v>61</v>
      </c>
      <c r="N78" t="s">
        <v>33</v>
      </c>
      <c r="O78" t="s">
        <v>33</v>
      </c>
      <c r="P78" t="s">
        <v>33</v>
      </c>
      <c r="Q78">
        <v>56</v>
      </c>
      <c r="R78">
        <v>85</v>
      </c>
      <c r="S78">
        <v>203</v>
      </c>
      <c r="T78" t="s">
        <v>33</v>
      </c>
      <c r="U78" t="s">
        <v>33</v>
      </c>
      <c r="V78">
        <v>61</v>
      </c>
      <c r="W78">
        <v>61</v>
      </c>
      <c r="X78">
        <v>0</v>
      </c>
      <c r="Y78" t="s">
        <v>34</v>
      </c>
      <c r="Z78" t="s">
        <v>33</v>
      </c>
      <c r="AA78" t="e">
        <f>VLOOKUP(Table1[[#This Row],[Facility Name]],D_2,8,0)</f>
        <v>#N/A</v>
      </c>
    </row>
    <row r="79" spans="1:27" x14ac:dyDescent="0.25">
      <c r="A79">
        <v>12596</v>
      </c>
      <c r="B79" t="s">
        <v>98</v>
      </c>
      <c r="C79">
        <v>3</v>
      </c>
      <c r="D79" t="s">
        <v>27</v>
      </c>
      <c r="E79" t="s">
        <v>52</v>
      </c>
      <c r="F79" t="s">
        <v>29</v>
      </c>
      <c r="G79" t="s">
        <v>30</v>
      </c>
      <c r="H79" t="s">
        <v>37</v>
      </c>
      <c r="I79">
        <v>33</v>
      </c>
      <c r="J79" t="s">
        <v>33</v>
      </c>
      <c r="K79">
        <v>99</v>
      </c>
      <c r="L79">
        <v>133</v>
      </c>
      <c r="M79">
        <v>142</v>
      </c>
      <c r="N79" t="s">
        <v>33</v>
      </c>
      <c r="O79" t="s">
        <v>40</v>
      </c>
      <c r="P79" t="s">
        <v>33</v>
      </c>
      <c r="Q79">
        <v>110</v>
      </c>
      <c r="R79">
        <v>142</v>
      </c>
      <c r="S79">
        <v>443</v>
      </c>
      <c r="T79" t="s">
        <v>40</v>
      </c>
      <c r="U79" t="s">
        <v>33</v>
      </c>
      <c r="V79">
        <v>141</v>
      </c>
      <c r="W79">
        <v>141</v>
      </c>
      <c r="X79">
        <v>0</v>
      </c>
      <c r="Y79" t="s">
        <v>33</v>
      </c>
      <c r="Z79" t="s">
        <v>33</v>
      </c>
      <c r="AA79">
        <f>VLOOKUP(Table1[[#This Row],[Facility Name]],D_2,8,0)</f>
        <v>39</v>
      </c>
    </row>
    <row r="80" spans="1:27" x14ac:dyDescent="0.25">
      <c r="A80">
        <v>12597</v>
      </c>
      <c r="B80" t="s">
        <v>158</v>
      </c>
      <c r="C80">
        <v>4</v>
      </c>
      <c r="D80" t="s">
        <v>27</v>
      </c>
      <c r="E80" t="s">
        <v>144</v>
      </c>
      <c r="F80" t="s">
        <v>29</v>
      </c>
      <c r="G80" t="s">
        <v>30</v>
      </c>
      <c r="H80" t="s">
        <v>37</v>
      </c>
      <c r="I80">
        <v>18</v>
      </c>
      <c r="J80" t="s">
        <v>33</v>
      </c>
      <c r="K80">
        <v>39</v>
      </c>
      <c r="L80">
        <v>54</v>
      </c>
      <c r="M80">
        <v>56</v>
      </c>
      <c r="N80" t="s">
        <v>33</v>
      </c>
      <c r="O80" t="s">
        <v>33</v>
      </c>
      <c r="P80" t="s">
        <v>33</v>
      </c>
      <c r="Q80">
        <v>44</v>
      </c>
      <c r="R80">
        <v>42</v>
      </c>
      <c r="S80">
        <v>189</v>
      </c>
      <c r="T80" t="s">
        <v>33</v>
      </c>
      <c r="U80" t="s">
        <v>33</v>
      </c>
      <c r="V80">
        <v>57</v>
      </c>
      <c r="W80">
        <v>57</v>
      </c>
      <c r="X80">
        <v>0</v>
      </c>
      <c r="Y80" t="s">
        <v>34</v>
      </c>
      <c r="Z80" t="s">
        <v>33</v>
      </c>
      <c r="AA80">
        <f>VLOOKUP(Table1[[#This Row],[Facility Name]],D_2,8,0)</f>
        <v>57</v>
      </c>
    </row>
    <row r="81" spans="1:27" x14ac:dyDescent="0.25">
      <c r="A81">
        <v>12598</v>
      </c>
      <c r="B81" t="s">
        <v>159</v>
      </c>
      <c r="C81">
        <v>5</v>
      </c>
      <c r="D81" t="s">
        <v>27</v>
      </c>
      <c r="E81" t="s">
        <v>80</v>
      </c>
      <c r="F81" t="s">
        <v>29</v>
      </c>
      <c r="G81" t="s">
        <v>30</v>
      </c>
      <c r="H81" t="s">
        <v>45</v>
      </c>
      <c r="I81">
        <v>12</v>
      </c>
      <c r="J81" t="s">
        <v>33</v>
      </c>
      <c r="K81">
        <v>36</v>
      </c>
      <c r="L81">
        <v>50</v>
      </c>
      <c r="M81">
        <v>52</v>
      </c>
      <c r="N81" t="s">
        <v>33</v>
      </c>
      <c r="O81" t="s">
        <v>33</v>
      </c>
      <c r="P81" t="s">
        <v>33</v>
      </c>
      <c r="Q81">
        <v>44</v>
      </c>
      <c r="R81">
        <v>45</v>
      </c>
      <c r="S81">
        <v>186</v>
      </c>
      <c r="T81" t="s">
        <v>33</v>
      </c>
      <c r="U81" t="s">
        <v>33</v>
      </c>
      <c r="V81">
        <v>54</v>
      </c>
      <c r="W81">
        <v>54</v>
      </c>
      <c r="X81">
        <v>0</v>
      </c>
      <c r="Y81" t="s">
        <v>34</v>
      </c>
      <c r="Z81" t="s">
        <v>33</v>
      </c>
      <c r="AA81">
        <f>VLOOKUP(Table1[[#This Row],[Facility Name]],D_2,8,0)</f>
        <v>83</v>
      </c>
    </row>
    <row r="82" spans="1:27" x14ac:dyDescent="0.25">
      <c r="A82">
        <v>12599</v>
      </c>
      <c r="B82" t="s">
        <v>160</v>
      </c>
      <c r="C82">
        <v>3</v>
      </c>
      <c r="D82" t="s">
        <v>27</v>
      </c>
      <c r="E82" t="s">
        <v>39</v>
      </c>
      <c r="F82" t="s">
        <v>29</v>
      </c>
      <c r="G82" t="s">
        <v>30</v>
      </c>
      <c r="H82" t="s">
        <v>37</v>
      </c>
      <c r="I82">
        <v>20</v>
      </c>
      <c r="J82" t="s">
        <v>33</v>
      </c>
      <c r="K82">
        <v>57</v>
      </c>
      <c r="L82">
        <v>90</v>
      </c>
      <c r="M82">
        <v>100</v>
      </c>
      <c r="N82" t="s">
        <v>33</v>
      </c>
      <c r="O82" t="s">
        <v>32</v>
      </c>
      <c r="P82" t="s">
        <v>32</v>
      </c>
      <c r="Q82">
        <v>68</v>
      </c>
      <c r="R82">
        <v>112</v>
      </c>
      <c r="S82">
        <v>297</v>
      </c>
      <c r="T82" t="s">
        <v>40</v>
      </c>
      <c r="U82" t="s">
        <v>33</v>
      </c>
      <c r="V82">
        <v>101</v>
      </c>
      <c r="W82">
        <v>101</v>
      </c>
      <c r="X82">
        <v>0</v>
      </c>
      <c r="Y82" t="s">
        <v>33</v>
      </c>
      <c r="Z82" t="s">
        <v>33</v>
      </c>
      <c r="AA82">
        <f>VLOOKUP(Table1[[#This Row],[Facility Name]],D_2,8,0)</f>
        <v>48</v>
      </c>
    </row>
    <row r="83" spans="1:27" hidden="1" x14ac:dyDescent="0.25">
      <c r="A83">
        <v>12600</v>
      </c>
      <c r="B83" t="s">
        <v>161</v>
      </c>
      <c r="C83">
        <v>4</v>
      </c>
      <c r="D83" t="s">
        <v>27</v>
      </c>
      <c r="E83" t="s">
        <v>162</v>
      </c>
      <c r="F83" t="s">
        <v>29</v>
      </c>
      <c r="G83" t="s">
        <v>30</v>
      </c>
      <c r="H83" t="s">
        <v>31</v>
      </c>
      <c r="I83">
        <v>10</v>
      </c>
      <c r="J83" t="s">
        <v>33</v>
      </c>
      <c r="K83">
        <v>34</v>
      </c>
      <c r="L83">
        <v>48</v>
      </c>
      <c r="M83">
        <v>52</v>
      </c>
      <c r="N83" t="s">
        <v>33</v>
      </c>
      <c r="O83" t="s">
        <v>33</v>
      </c>
      <c r="P83" t="s">
        <v>32</v>
      </c>
      <c r="Q83">
        <v>40</v>
      </c>
      <c r="R83">
        <v>37</v>
      </c>
      <c r="S83">
        <v>171</v>
      </c>
      <c r="T83" t="s">
        <v>33</v>
      </c>
      <c r="U83" t="s">
        <v>33</v>
      </c>
      <c r="V83">
        <v>53</v>
      </c>
      <c r="W83">
        <v>53</v>
      </c>
      <c r="X83">
        <v>0</v>
      </c>
      <c r="Y83" t="s">
        <v>34</v>
      </c>
      <c r="Z83" t="s">
        <v>33</v>
      </c>
      <c r="AA83" t="e">
        <f>VLOOKUP(Table1[[#This Row],[Facility Name]],D_2,8,0)</f>
        <v>#N/A</v>
      </c>
    </row>
    <row r="84" spans="1:27" x14ac:dyDescent="0.25">
      <c r="A84">
        <v>12601</v>
      </c>
      <c r="B84" t="s">
        <v>163</v>
      </c>
      <c r="C84">
        <v>3</v>
      </c>
      <c r="D84" t="s">
        <v>27</v>
      </c>
      <c r="E84" t="s">
        <v>36</v>
      </c>
      <c r="F84" t="s">
        <v>29</v>
      </c>
      <c r="G84" t="s">
        <v>30</v>
      </c>
      <c r="H84" t="s">
        <v>37</v>
      </c>
      <c r="I84">
        <v>24</v>
      </c>
      <c r="J84" t="s">
        <v>33</v>
      </c>
      <c r="K84">
        <v>61</v>
      </c>
      <c r="L84">
        <v>93</v>
      </c>
      <c r="M84">
        <v>97</v>
      </c>
      <c r="N84" t="s">
        <v>33</v>
      </c>
      <c r="O84" t="s">
        <v>33</v>
      </c>
      <c r="P84" t="s">
        <v>33</v>
      </c>
      <c r="Q84">
        <v>66</v>
      </c>
      <c r="R84">
        <v>89</v>
      </c>
      <c r="S84">
        <v>285</v>
      </c>
      <c r="T84" t="s">
        <v>40</v>
      </c>
      <c r="U84" t="s">
        <v>32</v>
      </c>
      <c r="V84">
        <v>97</v>
      </c>
      <c r="W84">
        <v>97</v>
      </c>
      <c r="X84">
        <v>0</v>
      </c>
      <c r="Y84" t="s">
        <v>33</v>
      </c>
      <c r="Z84" t="s">
        <v>33</v>
      </c>
      <c r="AA84">
        <f>VLOOKUP(Table1[[#This Row],[Facility Name]],D_2,8,0)</f>
        <v>53</v>
      </c>
    </row>
    <row r="85" spans="1:27" hidden="1" x14ac:dyDescent="0.25">
      <c r="A85">
        <v>12602</v>
      </c>
      <c r="B85" t="s">
        <v>164</v>
      </c>
      <c r="C85">
        <v>5</v>
      </c>
      <c r="D85" t="s">
        <v>27</v>
      </c>
      <c r="E85" t="s">
        <v>165</v>
      </c>
      <c r="F85" t="s">
        <v>29</v>
      </c>
      <c r="G85" t="s">
        <v>30</v>
      </c>
      <c r="H85" t="s">
        <v>31</v>
      </c>
      <c r="I85">
        <v>10</v>
      </c>
      <c r="J85" t="s">
        <v>33</v>
      </c>
      <c r="K85">
        <v>45</v>
      </c>
      <c r="L85">
        <v>53</v>
      </c>
      <c r="M85">
        <v>57</v>
      </c>
      <c r="N85" t="s">
        <v>33</v>
      </c>
      <c r="O85" t="s">
        <v>33</v>
      </c>
      <c r="P85" t="s">
        <v>32</v>
      </c>
      <c r="Q85">
        <v>48</v>
      </c>
      <c r="R85">
        <v>45</v>
      </c>
      <c r="S85">
        <v>159</v>
      </c>
      <c r="T85" t="s">
        <v>33</v>
      </c>
      <c r="U85" t="s">
        <v>33</v>
      </c>
      <c r="V85">
        <v>58</v>
      </c>
      <c r="W85">
        <v>58</v>
      </c>
      <c r="X85">
        <v>0</v>
      </c>
      <c r="Y85" t="s">
        <v>34</v>
      </c>
      <c r="Z85" t="s">
        <v>33</v>
      </c>
      <c r="AA85" t="e">
        <f>VLOOKUP(Table1[[#This Row],[Facility Name]],D_2,8,0)</f>
        <v>#N/A</v>
      </c>
    </row>
    <row r="86" spans="1:27" x14ac:dyDescent="0.25">
      <c r="A86">
        <v>12603</v>
      </c>
      <c r="B86" t="s">
        <v>166</v>
      </c>
      <c r="C86">
        <v>2</v>
      </c>
      <c r="D86" t="s">
        <v>27</v>
      </c>
      <c r="E86" t="s">
        <v>36</v>
      </c>
      <c r="F86" t="s">
        <v>29</v>
      </c>
      <c r="G86" t="s">
        <v>30</v>
      </c>
      <c r="H86" t="s">
        <v>168</v>
      </c>
      <c r="I86">
        <v>12</v>
      </c>
      <c r="J86" t="s">
        <v>33</v>
      </c>
      <c r="K86">
        <v>36</v>
      </c>
      <c r="L86">
        <v>55</v>
      </c>
      <c r="M86">
        <v>54</v>
      </c>
      <c r="N86" t="s">
        <v>33</v>
      </c>
      <c r="O86" t="s">
        <v>33</v>
      </c>
      <c r="P86" t="s">
        <v>33</v>
      </c>
      <c r="Q86">
        <v>42</v>
      </c>
      <c r="R86">
        <v>43</v>
      </c>
      <c r="S86">
        <v>160</v>
      </c>
      <c r="T86" t="s">
        <v>33</v>
      </c>
      <c r="U86" t="s">
        <v>32</v>
      </c>
      <c r="V86">
        <v>57</v>
      </c>
      <c r="W86">
        <v>57</v>
      </c>
      <c r="X86">
        <v>0</v>
      </c>
      <c r="Y86" t="s">
        <v>34</v>
      </c>
      <c r="Z86" t="s">
        <v>33</v>
      </c>
      <c r="AA86">
        <f>VLOOKUP(Table1[[#This Row],[Facility Name]],D_2,8,0)</f>
        <v>65</v>
      </c>
    </row>
    <row r="87" spans="1:27" x14ac:dyDescent="0.25">
      <c r="A87">
        <v>12604</v>
      </c>
      <c r="B87" t="s">
        <v>169</v>
      </c>
      <c r="C87">
        <v>3</v>
      </c>
      <c r="D87" t="s">
        <v>27</v>
      </c>
      <c r="E87" t="s">
        <v>170</v>
      </c>
      <c r="F87" t="s">
        <v>29</v>
      </c>
      <c r="G87" t="s">
        <v>30</v>
      </c>
      <c r="H87" t="s">
        <v>37</v>
      </c>
      <c r="I87">
        <v>12</v>
      </c>
      <c r="J87" t="s">
        <v>33</v>
      </c>
      <c r="K87">
        <v>40</v>
      </c>
      <c r="L87">
        <v>60</v>
      </c>
      <c r="M87">
        <v>62</v>
      </c>
      <c r="N87" t="s">
        <v>33</v>
      </c>
      <c r="O87" t="s">
        <v>33</v>
      </c>
      <c r="P87" t="s">
        <v>33</v>
      </c>
      <c r="Q87">
        <v>45</v>
      </c>
      <c r="R87">
        <v>65</v>
      </c>
      <c r="S87">
        <v>185</v>
      </c>
      <c r="T87" t="s">
        <v>33</v>
      </c>
      <c r="U87" t="s">
        <v>33</v>
      </c>
      <c r="V87">
        <v>62</v>
      </c>
      <c r="W87">
        <v>62</v>
      </c>
      <c r="X87">
        <v>0</v>
      </c>
      <c r="Y87" t="s">
        <v>34</v>
      </c>
      <c r="Z87" t="s">
        <v>33</v>
      </c>
      <c r="AA87">
        <f>VLOOKUP(Table1[[#This Row],[Facility Name]],D_2,8,0)</f>
        <v>76</v>
      </c>
    </row>
    <row r="88" spans="1:27" x14ac:dyDescent="0.25">
      <c r="A88">
        <v>12606</v>
      </c>
      <c r="B88" t="s">
        <v>226</v>
      </c>
      <c r="C88">
        <v>3</v>
      </c>
      <c r="D88" t="s">
        <v>27</v>
      </c>
      <c r="E88" t="s">
        <v>78</v>
      </c>
      <c r="F88" t="s">
        <v>29</v>
      </c>
      <c r="G88" t="s">
        <v>30</v>
      </c>
      <c r="H88" t="s">
        <v>37</v>
      </c>
      <c r="I88">
        <v>25</v>
      </c>
      <c r="J88" t="s">
        <v>32</v>
      </c>
      <c r="K88">
        <v>79</v>
      </c>
      <c r="L88">
        <v>112</v>
      </c>
      <c r="M88">
        <v>116</v>
      </c>
      <c r="N88" t="s">
        <v>33</v>
      </c>
      <c r="O88" t="s">
        <v>33</v>
      </c>
      <c r="P88" t="s">
        <v>33</v>
      </c>
      <c r="Q88">
        <v>101</v>
      </c>
      <c r="R88">
        <v>128</v>
      </c>
      <c r="S88">
        <v>419</v>
      </c>
      <c r="T88" t="s">
        <v>40</v>
      </c>
      <c r="U88" t="s">
        <v>33</v>
      </c>
      <c r="V88">
        <v>118</v>
      </c>
      <c r="W88">
        <v>118</v>
      </c>
      <c r="X88">
        <v>0</v>
      </c>
      <c r="Y88" t="s">
        <v>33</v>
      </c>
      <c r="Z88" t="s">
        <v>33</v>
      </c>
      <c r="AA88">
        <f>VLOOKUP(Table1[[#This Row],[Facility Name]],D_2,8,0)</f>
        <v>46</v>
      </c>
    </row>
    <row r="89" spans="1:27" x14ac:dyDescent="0.25">
      <c r="A89">
        <v>12607</v>
      </c>
      <c r="B89" t="s">
        <v>227</v>
      </c>
      <c r="C89">
        <v>5</v>
      </c>
      <c r="D89" t="s">
        <v>27</v>
      </c>
      <c r="E89" t="s">
        <v>228</v>
      </c>
      <c r="F89" t="s">
        <v>29</v>
      </c>
      <c r="G89" t="s">
        <v>30</v>
      </c>
      <c r="H89" t="s">
        <v>37</v>
      </c>
      <c r="I89">
        <v>13</v>
      </c>
      <c r="J89" t="s">
        <v>33</v>
      </c>
      <c r="K89">
        <v>39</v>
      </c>
      <c r="L89">
        <v>48</v>
      </c>
      <c r="M89">
        <v>51</v>
      </c>
      <c r="N89" t="s">
        <v>33</v>
      </c>
      <c r="O89" t="s">
        <v>33</v>
      </c>
      <c r="P89" t="s">
        <v>33</v>
      </c>
      <c r="Q89">
        <v>39</v>
      </c>
      <c r="R89">
        <v>28</v>
      </c>
      <c r="S89">
        <v>161</v>
      </c>
      <c r="T89" t="s">
        <v>33</v>
      </c>
      <c r="U89" t="s">
        <v>33</v>
      </c>
      <c r="V89">
        <v>51</v>
      </c>
      <c r="W89">
        <v>51</v>
      </c>
      <c r="X89">
        <v>0</v>
      </c>
      <c r="Y89" t="s">
        <v>34</v>
      </c>
      <c r="Z89" t="s">
        <v>33</v>
      </c>
      <c r="AA89">
        <f>VLOOKUP(Table1[[#This Row],[Facility Name]],D_2,8,0)</f>
        <v>92</v>
      </c>
    </row>
    <row r="90" spans="1:27" x14ac:dyDescent="0.25">
      <c r="A90">
        <v>12608</v>
      </c>
      <c r="B90" t="s">
        <v>229</v>
      </c>
      <c r="C90">
        <v>5</v>
      </c>
      <c r="D90" t="s">
        <v>27</v>
      </c>
      <c r="E90" t="s">
        <v>230</v>
      </c>
      <c r="F90" t="s">
        <v>29</v>
      </c>
      <c r="G90" t="s">
        <v>30</v>
      </c>
      <c r="H90" t="s">
        <v>37</v>
      </c>
      <c r="I90">
        <v>12</v>
      </c>
      <c r="J90" t="s">
        <v>33</v>
      </c>
      <c r="K90">
        <v>29</v>
      </c>
      <c r="L90">
        <v>46</v>
      </c>
      <c r="M90">
        <v>53</v>
      </c>
      <c r="N90" t="s">
        <v>33</v>
      </c>
      <c r="O90" t="s">
        <v>33</v>
      </c>
      <c r="P90" t="s">
        <v>33</v>
      </c>
      <c r="Q90">
        <v>33</v>
      </c>
      <c r="R90">
        <v>40</v>
      </c>
      <c r="S90">
        <v>136</v>
      </c>
      <c r="T90" t="s">
        <v>33</v>
      </c>
      <c r="U90" t="s">
        <v>33</v>
      </c>
      <c r="V90">
        <v>52</v>
      </c>
      <c r="W90">
        <v>52</v>
      </c>
      <c r="X90">
        <v>0</v>
      </c>
      <c r="Y90" t="s">
        <v>34</v>
      </c>
      <c r="Z90" t="s">
        <v>33</v>
      </c>
      <c r="AA90">
        <f>VLOOKUP(Table1[[#This Row],[Facility Name]],D_2,8,0)</f>
        <v>89</v>
      </c>
    </row>
    <row r="91" spans="1:27" hidden="1" x14ac:dyDescent="0.25">
      <c r="A91">
        <v>12609</v>
      </c>
      <c r="B91" t="s">
        <v>231</v>
      </c>
      <c r="C91">
        <v>5</v>
      </c>
      <c r="D91" t="s">
        <v>27</v>
      </c>
      <c r="E91" t="s">
        <v>85</v>
      </c>
      <c r="F91" t="s">
        <v>29</v>
      </c>
      <c r="G91" t="s">
        <v>30</v>
      </c>
      <c r="H91" t="s">
        <v>31</v>
      </c>
      <c r="I91">
        <v>12</v>
      </c>
      <c r="J91" t="s">
        <v>33</v>
      </c>
      <c r="K91">
        <v>34</v>
      </c>
      <c r="L91">
        <v>46</v>
      </c>
      <c r="M91">
        <v>47</v>
      </c>
      <c r="N91" t="s">
        <v>33</v>
      </c>
      <c r="O91" t="s">
        <v>33</v>
      </c>
      <c r="P91" t="s">
        <v>33</v>
      </c>
      <c r="Q91">
        <v>41</v>
      </c>
      <c r="R91">
        <v>27</v>
      </c>
      <c r="S91">
        <v>197</v>
      </c>
      <c r="T91" t="s">
        <v>33</v>
      </c>
      <c r="U91" t="s">
        <v>33</v>
      </c>
      <c r="V91">
        <v>48</v>
      </c>
      <c r="W91">
        <v>48</v>
      </c>
      <c r="X91">
        <v>0</v>
      </c>
      <c r="Y91" t="s">
        <v>33</v>
      </c>
      <c r="Z91" t="s">
        <v>33</v>
      </c>
      <c r="AA91" t="e">
        <f>VLOOKUP(Table1[[#This Row],[Facility Name]],D_2,8,0)</f>
        <v>#N/A</v>
      </c>
    </row>
    <row r="92" spans="1:27" x14ac:dyDescent="0.25">
      <c r="A92">
        <v>12610</v>
      </c>
      <c r="B92" t="s">
        <v>232</v>
      </c>
      <c r="C92">
        <v>4</v>
      </c>
      <c r="D92" t="s">
        <v>27</v>
      </c>
      <c r="E92" t="s">
        <v>39</v>
      </c>
      <c r="F92" t="s">
        <v>29</v>
      </c>
      <c r="G92" t="s">
        <v>30</v>
      </c>
      <c r="H92" t="s">
        <v>37</v>
      </c>
      <c r="I92">
        <v>20</v>
      </c>
      <c r="J92" t="s">
        <v>33</v>
      </c>
      <c r="K92">
        <v>56</v>
      </c>
      <c r="L92">
        <v>84</v>
      </c>
      <c r="M92">
        <v>92</v>
      </c>
      <c r="N92" t="s">
        <v>33</v>
      </c>
      <c r="O92" t="s">
        <v>33</v>
      </c>
      <c r="P92" t="s">
        <v>33</v>
      </c>
      <c r="Q92">
        <v>66</v>
      </c>
      <c r="R92">
        <v>86</v>
      </c>
      <c r="S92">
        <v>292</v>
      </c>
      <c r="T92" t="s">
        <v>33</v>
      </c>
      <c r="U92" t="s">
        <v>33</v>
      </c>
      <c r="V92">
        <v>92</v>
      </c>
      <c r="W92">
        <v>92</v>
      </c>
      <c r="X92">
        <v>1</v>
      </c>
      <c r="Y92" t="s">
        <v>33</v>
      </c>
      <c r="Z92" t="s">
        <v>33</v>
      </c>
      <c r="AA92">
        <f>VLOOKUP(Table1[[#This Row],[Facility Name]],D_2,8,0)</f>
        <v>57</v>
      </c>
    </row>
    <row r="93" spans="1:27" x14ac:dyDescent="0.25">
      <c r="A93">
        <v>12611</v>
      </c>
      <c r="B93" t="s">
        <v>233</v>
      </c>
      <c r="C93">
        <v>4</v>
      </c>
      <c r="D93" t="s">
        <v>27</v>
      </c>
      <c r="E93" t="s">
        <v>129</v>
      </c>
      <c r="F93" t="s">
        <v>29</v>
      </c>
      <c r="G93" t="s">
        <v>30</v>
      </c>
      <c r="H93" t="s">
        <v>37</v>
      </c>
      <c r="I93">
        <v>21</v>
      </c>
      <c r="J93" t="s">
        <v>33</v>
      </c>
      <c r="K93">
        <v>57</v>
      </c>
      <c r="L93">
        <v>71</v>
      </c>
      <c r="M93">
        <v>74</v>
      </c>
      <c r="N93" t="s">
        <v>33</v>
      </c>
      <c r="O93" t="s">
        <v>33</v>
      </c>
      <c r="P93" t="s">
        <v>33</v>
      </c>
      <c r="Q93">
        <v>66</v>
      </c>
      <c r="R93">
        <v>95</v>
      </c>
      <c r="S93">
        <v>250</v>
      </c>
      <c r="T93" t="s">
        <v>33</v>
      </c>
      <c r="U93" t="s">
        <v>33</v>
      </c>
      <c r="V93">
        <v>75</v>
      </c>
      <c r="W93">
        <v>75</v>
      </c>
      <c r="X93">
        <v>0</v>
      </c>
      <c r="Y93" t="s">
        <v>33</v>
      </c>
      <c r="Z93" t="s">
        <v>33</v>
      </c>
      <c r="AA93">
        <f>VLOOKUP(Table1[[#This Row],[Facility Name]],D_2,8,0)</f>
        <v>73</v>
      </c>
    </row>
    <row r="94" spans="1:27" x14ac:dyDescent="0.25">
      <c r="A94">
        <v>12612</v>
      </c>
      <c r="B94" t="s">
        <v>234</v>
      </c>
      <c r="C94">
        <v>3</v>
      </c>
      <c r="D94" t="s">
        <v>27</v>
      </c>
      <c r="E94" t="s">
        <v>36</v>
      </c>
      <c r="F94" t="s">
        <v>29</v>
      </c>
      <c r="G94" t="s">
        <v>30</v>
      </c>
      <c r="H94" t="s">
        <v>37</v>
      </c>
      <c r="I94">
        <v>23</v>
      </c>
      <c r="J94" t="s">
        <v>33</v>
      </c>
      <c r="K94">
        <v>53</v>
      </c>
      <c r="L94">
        <v>81</v>
      </c>
      <c r="M94">
        <v>89</v>
      </c>
      <c r="N94" t="s">
        <v>33</v>
      </c>
      <c r="O94" t="s">
        <v>33</v>
      </c>
      <c r="P94" t="s">
        <v>33</v>
      </c>
      <c r="Q94">
        <v>62</v>
      </c>
      <c r="R94">
        <v>67</v>
      </c>
      <c r="S94">
        <v>237</v>
      </c>
      <c r="T94" t="s">
        <v>33</v>
      </c>
      <c r="U94" t="s">
        <v>33</v>
      </c>
      <c r="V94">
        <v>89</v>
      </c>
      <c r="W94">
        <v>89</v>
      </c>
      <c r="X94">
        <v>0</v>
      </c>
      <c r="Y94" t="s">
        <v>33</v>
      </c>
      <c r="Z94" t="s">
        <v>33</v>
      </c>
      <c r="AA94">
        <f>VLOOKUP(Table1[[#This Row],[Facility Name]],D_2,8,0)</f>
        <v>63</v>
      </c>
    </row>
    <row r="95" spans="1:27" x14ac:dyDescent="0.25">
      <c r="A95">
        <v>12613</v>
      </c>
      <c r="B95" t="s">
        <v>235</v>
      </c>
      <c r="C95">
        <v>3</v>
      </c>
      <c r="D95" t="s">
        <v>27</v>
      </c>
      <c r="E95" t="s">
        <v>78</v>
      </c>
      <c r="F95" t="s">
        <v>29</v>
      </c>
      <c r="G95" t="s">
        <v>30</v>
      </c>
      <c r="H95" t="s">
        <v>37</v>
      </c>
      <c r="I95">
        <v>20</v>
      </c>
      <c r="J95" t="s">
        <v>32</v>
      </c>
      <c r="K95">
        <v>50</v>
      </c>
      <c r="L95">
        <v>66</v>
      </c>
      <c r="M95">
        <v>66</v>
      </c>
      <c r="N95" t="s">
        <v>33</v>
      </c>
      <c r="O95" t="s">
        <v>33</v>
      </c>
      <c r="P95" t="s">
        <v>33</v>
      </c>
      <c r="Q95">
        <v>60</v>
      </c>
      <c r="R95">
        <v>57</v>
      </c>
      <c r="S95">
        <v>281</v>
      </c>
      <c r="T95" t="s">
        <v>33</v>
      </c>
      <c r="U95" t="s">
        <v>33</v>
      </c>
      <c r="V95">
        <v>68</v>
      </c>
      <c r="W95">
        <v>68</v>
      </c>
      <c r="X95">
        <v>0</v>
      </c>
      <c r="Y95" t="s">
        <v>33</v>
      </c>
      <c r="Z95" t="s">
        <v>33</v>
      </c>
      <c r="AA95">
        <f>VLOOKUP(Table1[[#This Row],[Facility Name]],D_2,8,0)</f>
        <v>72</v>
      </c>
    </row>
    <row r="96" spans="1:27" x14ac:dyDescent="0.25">
      <c r="A96">
        <v>12614</v>
      </c>
      <c r="B96" t="s">
        <v>236</v>
      </c>
      <c r="C96">
        <v>3</v>
      </c>
      <c r="D96" t="s">
        <v>27</v>
      </c>
      <c r="E96" t="s">
        <v>129</v>
      </c>
      <c r="F96" t="s">
        <v>29</v>
      </c>
      <c r="G96" t="s">
        <v>30</v>
      </c>
      <c r="H96" t="s">
        <v>37</v>
      </c>
      <c r="I96">
        <v>22</v>
      </c>
      <c r="J96" t="s">
        <v>33</v>
      </c>
      <c r="K96">
        <v>71</v>
      </c>
      <c r="L96">
        <v>92</v>
      </c>
      <c r="M96">
        <v>95</v>
      </c>
      <c r="N96" t="s">
        <v>33</v>
      </c>
      <c r="O96" t="s">
        <v>33</v>
      </c>
      <c r="P96" t="s">
        <v>33</v>
      </c>
      <c r="Q96">
        <v>78</v>
      </c>
      <c r="R96">
        <v>99</v>
      </c>
      <c r="S96">
        <v>274</v>
      </c>
      <c r="T96" t="s">
        <v>33</v>
      </c>
      <c r="U96" t="s">
        <v>33</v>
      </c>
      <c r="V96">
        <v>92</v>
      </c>
      <c r="W96">
        <v>92</v>
      </c>
      <c r="X96">
        <v>0</v>
      </c>
      <c r="Y96" t="s">
        <v>33</v>
      </c>
      <c r="Z96" t="s">
        <v>33</v>
      </c>
      <c r="AA96">
        <f>VLOOKUP(Table1[[#This Row],[Facility Name]],D_2,8,0)</f>
        <v>55</v>
      </c>
    </row>
    <row r="97" spans="1:27" x14ac:dyDescent="0.25">
      <c r="A97">
        <v>12615</v>
      </c>
      <c r="B97" t="s">
        <v>237</v>
      </c>
      <c r="C97">
        <v>5</v>
      </c>
      <c r="D97" t="s">
        <v>27</v>
      </c>
      <c r="E97" t="s">
        <v>133</v>
      </c>
      <c r="F97" t="s">
        <v>29</v>
      </c>
      <c r="G97" t="s">
        <v>30</v>
      </c>
      <c r="H97" t="s">
        <v>37</v>
      </c>
      <c r="I97">
        <v>20</v>
      </c>
      <c r="J97" t="s">
        <v>32</v>
      </c>
      <c r="K97">
        <v>75</v>
      </c>
      <c r="L97">
        <v>104</v>
      </c>
      <c r="M97">
        <v>109</v>
      </c>
      <c r="N97" t="s">
        <v>33</v>
      </c>
      <c r="O97" t="s">
        <v>40</v>
      </c>
      <c r="P97" t="s">
        <v>40</v>
      </c>
      <c r="Q97">
        <v>81</v>
      </c>
      <c r="R97">
        <v>63</v>
      </c>
      <c r="S97">
        <v>304</v>
      </c>
      <c r="T97" t="s">
        <v>33</v>
      </c>
      <c r="U97" t="s">
        <v>40</v>
      </c>
      <c r="V97">
        <v>109</v>
      </c>
      <c r="W97">
        <v>109</v>
      </c>
      <c r="X97">
        <v>0</v>
      </c>
      <c r="Y97" t="s">
        <v>33</v>
      </c>
      <c r="Z97" t="s">
        <v>33</v>
      </c>
      <c r="AA97">
        <f>VLOOKUP(Table1[[#This Row],[Facility Name]],D_2,8,0)</f>
        <v>70</v>
      </c>
    </row>
    <row r="98" spans="1:27" x14ac:dyDescent="0.25">
      <c r="A98">
        <v>12616</v>
      </c>
      <c r="B98" t="s">
        <v>238</v>
      </c>
      <c r="C98">
        <v>3</v>
      </c>
      <c r="D98" t="s">
        <v>27</v>
      </c>
      <c r="E98" t="s">
        <v>94</v>
      </c>
      <c r="F98" t="s">
        <v>44</v>
      </c>
      <c r="G98" t="s">
        <v>30</v>
      </c>
      <c r="H98" t="s">
        <v>37</v>
      </c>
      <c r="I98">
        <v>30</v>
      </c>
      <c r="J98" t="s">
        <v>32</v>
      </c>
      <c r="K98">
        <v>48</v>
      </c>
      <c r="L98">
        <v>72</v>
      </c>
      <c r="M98">
        <v>80</v>
      </c>
      <c r="N98" t="s">
        <v>33</v>
      </c>
      <c r="O98" t="s">
        <v>33</v>
      </c>
      <c r="P98" t="s">
        <v>32</v>
      </c>
      <c r="Q98">
        <v>55</v>
      </c>
      <c r="R98">
        <v>62</v>
      </c>
      <c r="S98">
        <v>230</v>
      </c>
      <c r="T98" t="s">
        <v>33</v>
      </c>
      <c r="U98" t="s">
        <v>33</v>
      </c>
      <c r="V98">
        <v>79</v>
      </c>
      <c r="W98">
        <v>79</v>
      </c>
      <c r="X98">
        <v>0</v>
      </c>
      <c r="Y98" t="s">
        <v>33</v>
      </c>
      <c r="Z98" t="s">
        <v>33</v>
      </c>
      <c r="AA98">
        <f>VLOOKUP(Table1[[#This Row],[Facility Name]],D_2,8,0)</f>
        <v>51</v>
      </c>
    </row>
    <row r="99" spans="1:27" x14ac:dyDescent="0.25">
      <c r="A99">
        <v>12617</v>
      </c>
      <c r="B99" t="s">
        <v>239</v>
      </c>
      <c r="C99">
        <v>5</v>
      </c>
      <c r="D99" t="s">
        <v>27</v>
      </c>
      <c r="E99" t="s">
        <v>116</v>
      </c>
      <c r="F99" t="s">
        <v>29</v>
      </c>
      <c r="G99" t="s">
        <v>30</v>
      </c>
      <c r="H99" t="s">
        <v>37</v>
      </c>
      <c r="I99">
        <v>23</v>
      </c>
      <c r="J99" t="s">
        <v>32</v>
      </c>
      <c r="K99">
        <v>78</v>
      </c>
      <c r="L99">
        <v>103</v>
      </c>
      <c r="M99">
        <v>105</v>
      </c>
      <c r="N99" t="s">
        <v>33</v>
      </c>
      <c r="O99" t="s">
        <v>33</v>
      </c>
      <c r="P99" t="s">
        <v>33</v>
      </c>
      <c r="Q99">
        <v>93</v>
      </c>
      <c r="R99">
        <v>63</v>
      </c>
      <c r="S99">
        <v>331</v>
      </c>
      <c r="T99" t="s">
        <v>33</v>
      </c>
      <c r="U99" t="s">
        <v>33</v>
      </c>
      <c r="V99">
        <v>96</v>
      </c>
      <c r="W99">
        <v>96</v>
      </c>
      <c r="X99">
        <v>0</v>
      </c>
      <c r="Y99" t="s">
        <v>33</v>
      </c>
      <c r="Z99" t="s">
        <v>33</v>
      </c>
      <c r="AA99">
        <f>VLOOKUP(Table1[[#This Row],[Facility Name]],D_2,8,0)</f>
        <v>84</v>
      </c>
    </row>
    <row r="100" spans="1:27" hidden="1" x14ac:dyDescent="0.25">
      <c r="A100">
        <v>12627</v>
      </c>
      <c r="B100" t="s">
        <v>192</v>
      </c>
      <c r="D100" t="s">
        <v>27</v>
      </c>
      <c r="E100" t="s">
        <v>144</v>
      </c>
      <c r="F100" t="s">
        <v>29</v>
      </c>
      <c r="G100" t="s">
        <v>30</v>
      </c>
      <c r="H100" t="s">
        <v>31</v>
      </c>
      <c r="I100">
        <v>4</v>
      </c>
      <c r="J100" t="s">
        <v>34</v>
      </c>
      <c r="K100">
        <v>7</v>
      </c>
      <c r="L100">
        <v>9</v>
      </c>
      <c r="M100">
        <v>9</v>
      </c>
      <c r="N100" t="s">
        <v>33</v>
      </c>
      <c r="O100" t="s">
        <v>34</v>
      </c>
      <c r="P100" t="s">
        <v>34</v>
      </c>
      <c r="Q100">
        <v>8</v>
      </c>
      <c r="R100">
        <v>6</v>
      </c>
      <c r="S100">
        <v>39</v>
      </c>
      <c r="T100" t="s">
        <v>34</v>
      </c>
      <c r="U100" t="s">
        <v>34</v>
      </c>
      <c r="V100">
        <v>3</v>
      </c>
      <c r="W100">
        <v>3</v>
      </c>
      <c r="X100">
        <v>0</v>
      </c>
      <c r="Y100" t="s">
        <v>34</v>
      </c>
      <c r="Z100" t="s">
        <v>34</v>
      </c>
      <c r="AA100" t="e">
        <f>VLOOKUP(Table1[[#This Row],[Facility Name]],D_2,8,0)</f>
        <v>#N/A</v>
      </c>
    </row>
    <row r="101" spans="1:27" x14ac:dyDescent="0.25">
      <c r="A101">
        <v>12618</v>
      </c>
      <c r="B101" t="s">
        <v>240</v>
      </c>
      <c r="C101">
        <v>2</v>
      </c>
      <c r="D101" t="s">
        <v>27</v>
      </c>
      <c r="E101" t="s">
        <v>50</v>
      </c>
      <c r="F101" t="s">
        <v>29</v>
      </c>
      <c r="G101" t="s">
        <v>63</v>
      </c>
      <c r="H101" t="s">
        <v>64</v>
      </c>
      <c r="I101">
        <v>24</v>
      </c>
      <c r="J101" t="s">
        <v>33</v>
      </c>
      <c r="K101">
        <v>103</v>
      </c>
      <c r="L101">
        <v>134</v>
      </c>
      <c r="M101">
        <v>141</v>
      </c>
      <c r="N101" t="s">
        <v>33</v>
      </c>
      <c r="O101" t="s">
        <v>33</v>
      </c>
      <c r="P101" t="s">
        <v>32</v>
      </c>
      <c r="Q101">
        <v>113</v>
      </c>
      <c r="R101">
        <v>124</v>
      </c>
      <c r="S101">
        <v>435</v>
      </c>
      <c r="T101" t="s">
        <v>40</v>
      </c>
      <c r="U101" t="s">
        <v>32</v>
      </c>
      <c r="V101">
        <v>81</v>
      </c>
      <c r="W101">
        <v>81</v>
      </c>
      <c r="X101">
        <v>0</v>
      </c>
      <c r="Y101" t="s">
        <v>33</v>
      </c>
      <c r="Z101" t="s">
        <v>33</v>
      </c>
      <c r="AA101">
        <f>VLOOKUP(Table1[[#This Row],[Facility Name]],D_2,8,0)</f>
        <v>33</v>
      </c>
    </row>
    <row r="102" spans="1:27" hidden="1" x14ac:dyDescent="0.25">
      <c r="A102">
        <v>12619</v>
      </c>
      <c r="B102" t="s">
        <v>241</v>
      </c>
      <c r="C102">
        <v>3</v>
      </c>
      <c r="D102" t="s">
        <v>27</v>
      </c>
      <c r="E102" t="s">
        <v>50</v>
      </c>
      <c r="F102" t="s">
        <v>29</v>
      </c>
      <c r="G102" t="s">
        <v>63</v>
      </c>
      <c r="H102" t="s">
        <v>64</v>
      </c>
      <c r="I102">
        <v>0</v>
      </c>
      <c r="J102" t="s">
        <v>33</v>
      </c>
      <c r="K102">
        <v>45</v>
      </c>
      <c r="L102">
        <v>60</v>
      </c>
      <c r="M102">
        <v>64</v>
      </c>
      <c r="N102" t="s">
        <v>33</v>
      </c>
      <c r="O102" t="s">
        <v>33</v>
      </c>
      <c r="P102" t="s">
        <v>33</v>
      </c>
      <c r="Q102">
        <v>45</v>
      </c>
      <c r="R102">
        <v>37</v>
      </c>
      <c r="S102">
        <v>212</v>
      </c>
      <c r="T102" t="s">
        <v>34</v>
      </c>
      <c r="U102" t="s">
        <v>34</v>
      </c>
      <c r="V102">
        <v>0</v>
      </c>
      <c r="W102">
        <v>0</v>
      </c>
      <c r="X102">
        <v>0</v>
      </c>
      <c r="Y102" t="s">
        <v>33</v>
      </c>
      <c r="Z102" t="s">
        <v>33</v>
      </c>
      <c r="AA102" t="e">
        <f>VLOOKUP(Table1[[#This Row],[Facility Name]],D_2,8,0)</f>
        <v>#N/A</v>
      </c>
    </row>
    <row r="103" spans="1:27" x14ac:dyDescent="0.25">
      <c r="A103">
        <v>12620</v>
      </c>
      <c r="B103" t="s">
        <v>242</v>
      </c>
      <c r="C103">
        <v>2</v>
      </c>
      <c r="D103" t="s">
        <v>27</v>
      </c>
      <c r="E103" t="s">
        <v>136</v>
      </c>
      <c r="F103" t="s">
        <v>29</v>
      </c>
      <c r="G103" t="s">
        <v>63</v>
      </c>
      <c r="H103" t="s">
        <v>64</v>
      </c>
      <c r="I103">
        <v>1</v>
      </c>
      <c r="J103" t="s">
        <v>32</v>
      </c>
      <c r="K103">
        <v>34</v>
      </c>
      <c r="L103">
        <v>45</v>
      </c>
      <c r="M103">
        <v>47</v>
      </c>
      <c r="N103" t="s">
        <v>33</v>
      </c>
      <c r="O103" t="s">
        <v>32</v>
      </c>
      <c r="P103" t="s">
        <v>33</v>
      </c>
      <c r="Q103">
        <v>38</v>
      </c>
      <c r="R103">
        <v>29</v>
      </c>
      <c r="S103">
        <v>156</v>
      </c>
      <c r="T103" t="s">
        <v>34</v>
      </c>
      <c r="U103" t="s">
        <v>34</v>
      </c>
      <c r="V103">
        <v>0</v>
      </c>
      <c r="W103">
        <v>0</v>
      </c>
      <c r="X103">
        <v>0</v>
      </c>
      <c r="Y103" t="s">
        <v>34</v>
      </c>
      <c r="Z103" t="s">
        <v>33</v>
      </c>
      <c r="AA103">
        <f>VLOOKUP(Table1[[#This Row],[Facility Name]],D_2,8,0)</f>
        <v>43</v>
      </c>
    </row>
    <row r="104" spans="1:27" x14ac:dyDescent="0.25">
      <c r="A104">
        <v>12621</v>
      </c>
      <c r="B104" t="s">
        <v>243</v>
      </c>
      <c r="C104">
        <v>2</v>
      </c>
      <c r="D104" t="s">
        <v>27</v>
      </c>
      <c r="E104" t="s">
        <v>62</v>
      </c>
      <c r="F104" t="s">
        <v>29</v>
      </c>
      <c r="G104" t="s">
        <v>30</v>
      </c>
      <c r="H104" t="s">
        <v>37</v>
      </c>
      <c r="I104">
        <v>25</v>
      </c>
      <c r="J104" t="s">
        <v>32</v>
      </c>
      <c r="K104">
        <v>51</v>
      </c>
      <c r="L104">
        <v>70</v>
      </c>
      <c r="M104">
        <v>70</v>
      </c>
      <c r="N104" t="s">
        <v>33</v>
      </c>
      <c r="O104" t="s">
        <v>33</v>
      </c>
      <c r="P104" t="s">
        <v>32</v>
      </c>
      <c r="Q104">
        <v>66</v>
      </c>
      <c r="R104">
        <v>86</v>
      </c>
      <c r="S104">
        <v>361</v>
      </c>
      <c r="T104" t="s">
        <v>33</v>
      </c>
      <c r="U104" t="s">
        <v>33</v>
      </c>
      <c r="V104">
        <v>73</v>
      </c>
      <c r="W104">
        <v>73</v>
      </c>
      <c r="X104">
        <v>0</v>
      </c>
      <c r="Y104" t="s">
        <v>33</v>
      </c>
      <c r="Z104" t="s">
        <v>33</v>
      </c>
      <c r="AA104">
        <f>VLOOKUP(Table1[[#This Row],[Facility Name]],D_2,8,0)</f>
        <v>39</v>
      </c>
    </row>
    <row r="105" spans="1:27" hidden="1" x14ac:dyDescent="0.25">
      <c r="A105">
        <v>12622</v>
      </c>
      <c r="B105" t="s">
        <v>186</v>
      </c>
      <c r="C105">
        <v>4</v>
      </c>
      <c r="D105" t="s">
        <v>27</v>
      </c>
      <c r="E105" t="s">
        <v>94</v>
      </c>
      <c r="F105" t="s">
        <v>29</v>
      </c>
      <c r="G105" t="s">
        <v>30</v>
      </c>
      <c r="H105" t="s">
        <v>31</v>
      </c>
      <c r="I105">
        <v>13</v>
      </c>
      <c r="J105" t="s">
        <v>33</v>
      </c>
      <c r="K105">
        <v>39</v>
      </c>
      <c r="L105">
        <v>47</v>
      </c>
      <c r="M105">
        <v>49</v>
      </c>
      <c r="N105" t="s">
        <v>33</v>
      </c>
      <c r="O105" t="s">
        <v>33</v>
      </c>
      <c r="P105" t="s">
        <v>33</v>
      </c>
      <c r="Q105">
        <v>42</v>
      </c>
      <c r="R105">
        <v>38</v>
      </c>
      <c r="S105">
        <v>158</v>
      </c>
      <c r="T105" t="s">
        <v>33</v>
      </c>
      <c r="U105" t="s">
        <v>33</v>
      </c>
      <c r="V105">
        <v>44</v>
      </c>
      <c r="W105">
        <v>44</v>
      </c>
      <c r="X105">
        <v>0</v>
      </c>
      <c r="Y105" t="s">
        <v>34</v>
      </c>
      <c r="Z105" t="s">
        <v>33</v>
      </c>
      <c r="AA105" t="e">
        <f>VLOOKUP(Table1[[#This Row],[Facility Name]],D_2,8,0)</f>
        <v>#N/A</v>
      </c>
    </row>
    <row r="106" spans="1:27" x14ac:dyDescent="0.25">
      <c r="A106">
        <v>12623</v>
      </c>
      <c r="B106" t="s">
        <v>187</v>
      </c>
      <c r="C106">
        <v>3</v>
      </c>
      <c r="D106" t="s">
        <v>27</v>
      </c>
      <c r="E106" t="s">
        <v>36</v>
      </c>
      <c r="F106" t="s">
        <v>29</v>
      </c>
      <c r="G106" t="s">
        <v>30</v>
      </c>
      <c r="H106" t="s">
        <v>31</v>
      </c>
      <c r="I106">
        <v>16</v>
      </c>
      <c r="J106" t="s">
        <v>33</v>
      </c>
      <c r="K106">
        <v>43</v>
      </c>
      <c r="L106">
        <v>60</v>
      </c>
      <c r="M106">
        <v>65</v>
      </c>
      <c r="N106" t="s">
        <v>33</v>
      </c>
      <c r="O106" t="s">
        <v>33</v>
      </c>
      <c r="P106" t="s">
        <v>32</v>
      </c>
      <c r="Q106">
        <v>45</v>
      </c>
      <c r="R106">
        <v>59</v>
      </c>
      <c r="S106">
        <v>189</v>
      </c>
      <c r="T106" t="s">
        <v>33</v>
      </c>
      <c r="U106" t="s">
        <v>33</v>
      </c>
      <c r="V106">
        <v>65</v>
      </c>
      <c r="W106">
        <v>65</v>
      </c>
      <c r="X106">
        <v>0</v>
      </c>
      <c r="Y106" t="s">
        <v>33</v>
      </c>
      <c r="Z106" t="s">
        <v>33</v>
      </c>
      <c r="AA106">
        <f>VLOOKUP(Table1[[#This Row],[Facility Name]],D_2,8,0)</f>
        <v>66</v>
      </c>
    </row>
    <row r="107" spans="1:27" x14ac:dyDescent="0.25">
      <c r="A107">
        <v>12624</v>
      </c>
      <c r="B107" t="s">
        <v>188</v>
      </c>
      <c r="C107">
        <v>3</v>
      </c>
      <c r="D107" t="s">
        <v>27</v>
      </c>
      <c r="E107" t="s">
        <v>36</v>
      </c>
      <c r="F107" t="s">
        <v>29</v>
      </c>
      <c r="G107" t="s">
        <v>30</v>
      </c>
      <c r="H107" t="s">
        <v>37</v>
      </c>
      <c r="I107">
        <v>24</v>
      </c>
      <c r="J107" t="s">
        <v>32</v>
      </c>
      <c r="K107">
        <v>70</v>
      </c>
      <c r="L107">
        <v>99</v>
      </c>
      <c r="M107">
        <v>100</v>
      </c>
      <c r="N107" t="s">
        <v>33</v>
      </c>
      <c r="O107" t="s">
        <v>33</v>
      </c>
      <c r="P107" t="s">
        <v>33</v>
      </c>
      <c r="Q107">
        <v>79</v>
      </c>
      <c r="R107">
        <v>113</v>
      </c>
      <c r="S107">
        <v>308</v>
      </c>
      <c r="T107" t="s">
        <v>33</v>
      </c>
      <c r="U107" t="s">
        <v>32</v>
      </c>
      <c r="V107">
        <v>100</v>
      </c>
      <c r="W107">
        <v>100</v>
      </c>
      <c r="X107">
        <v>0</v>
      </c>
      <c r="Y107" t="s">
        <v>33</v>
      </c>
      <c r="Z107" t="s">
        <v>33</v>
      </c>
      <c r="AA107">
        <f>VLOOKUP(Table1[[#This Row],[Facility Name]],D_2,8,0)</f>
        <v>75</v>
      </c>
    </row>
    <row r="108" spans="1:27" x14ac:dyDescent="0.25">
      <c r="A108">
        <v>12625</v>
      </c>
      <c r="B108" t="s">
        <v>189</v>
      </c>
      <c r="C108">
        <v>3</v>
      </c>
      <c r="D108" t="s">
        <v>27</v>
      </c>
      <c r="E108" t="s">
        <v>62</v>
      </c>
      <c r="F108" t="s">
        <v>29</v>
      </c>
      <c r="G108" t="s">
        <v>30</v>
      </c>
      <c r="H108" t="s">
        <v>37</v>
      </c>
      <c r="I108">
        <v>16</v>
      </c>
      <c r="J108" t="s">
        <v>33</v>
      </c>
      <c r="K108">
        <v>57</v>
      </c>
      <c r="L108">
        <v>67</v>
      </c>
      <c r="M108">
        <v>71</v>
      </c>
      <c r="N108" t="s">
        <v>33</v>
      </c>
      <c r="O108" t="s">
        <v>33</v>
      </c>
      <c r="P108" t="s">
        <v>33</v>
      </c>
      <c r="Q108">
        <v>66</v>
      </c>
      <c r="R108">
        <v>54</v>
      </c>
      <c r="S108">
        <v>258</v>
      </c>
      <c r="T108" t="s">
        <v>33</v>
      </c>
      <c r="U108" t="s">
        <v>33</v>
      </c>
      <c r="V108">
        <v>71</v>
      </c>
      <c r="W108">
        <v>71</v>
      </c>
      <c r="X108">
        <v>0</v>
      </c>
      <c r="Y108" t="s">
        <v>33</v>
      </c>
      <c r="Z108" t="s">
        <v>33</v>
      </c>
      <c r="AA108">
        <f>VLOOKUP(Table1[[#This Row],[Facility Name]],D_2,8,0)</f>
        <v>59</v>
      </c>
    </row>
    <row r="109" spans="1:27" x14ac:dyDescent="0.25">
      <c r="A109">
        <v>12626</v>
      </c>
      <c r="B109" t="s">
        <v>190</v>
      </c>
      <c r="C109">
        <v>5</v>
      </c>
      <c r="D109" t="s">
        <v>27</v>
      </c>
      <c r="E109" t="s">
        <v>191</v>
      </c>
      <c r="F109" t="s">
        <v>29</v>
      </c>
      <c r="G109" t="s">
        <v>30</v>
      </c>
      <c r="H109" t="s">
        <v>37</v>
      </c>
      <c r="I109">
        <v>10</v>
      </c>
      <c r="J109" t="s">
        <v>33</v>
      </c>
      <c r="K109">
        <v>27</v>
      </c>
      <c r="L109">
        <v>32</v>
      </c>
      <c r="M109">
        <v>35</v>
      </c>
      <c r="N109" t="s">
        <v>33</v>
      </c>
      <c r="O109" t="s">
        <v>33</v>
      </c>
      <c r="P109" t="s">
        <v>33</v>
      </c>
      <c r="Q109">
        <v>29</v>
      </c>
      <c r="R109">
        <v>35</v>
      </c>
      <c r="S109">
        <v>111</v>
      </c>
      <c r="T109" t="s">
        <v>33</v>
      </c>
      <c r="U109" t="s">
        <v>33</v>
      </c>
      <c r="V109">
        <v>35</v>
      </c>
      <c r="W109">
        <v>35</v>
      </c>
      <c r="X109">
        <v>0</v>
      </c>
      <c r="Y109" t="s">
        <v>34</v>
      </c>
      <c r="Z109" t="s">
        <v>33</v>
      </c>
      <c r="AA109">
        <f>VLOOKUP(Table1[[#This Row],[Facility Name]],D_2,8,0)</f>
        <v>71</v>
      </c>
    </row>
    <row r="110" spans="1:27" x14ac:dyDescent="0.25">
      <c r="A110">
        <v>12630</v>
      </c>
      <c r="B110" t="s">
        <v>195</v>
      </c>
      <c r="C110">
        <v>3</v>
      </c>
      <c r="D110" t="s">
        <v>27</v>
      </c>
      <c r="E110" t="s">
        <v>54</v>
      </c>
      <c r="F110" t="s">
        <v>29</v>
      </c>
      <c r="G110" t="s">
        <v>30</v>
      </c>
      <c r="H110" t="s">
        <v>31</v>
      </c>
      <c r="I110">
        <v>20</v>
      </c>
      <c r="J110" t="s">
        <v>33</v>
      </c>
      <c r="K110">
        <v>55</v>
      </c>
      <c r="L110">
        <v>76</v>
      </c>
      <c r="M110">
        <v>80</v>
      </c>
      <c r="N110" t="s">
        <v>33</v>
      </c>
      <c r="O110" t="s">
        <v>33</v>
      </c>
      <c r="P110" t="s">
        <v>33</v>
      </c>
      <c r="Q110">
        <v>62</v>
      </c>
      <c r="R110">
        <v>87</v>
      </c>
      <c r="S110">
        <v>268</v>
      </c>
      <c r="T110" t="s">
        <v>33</v>
      </c>
      <c r="U110" t="s">
        <v>33</v>
      </c>
      <c r="V110">
        <v>80</v>
      </c>
      <c r="W110">
        <v>80</v>
      </c>
      <c r="X110">
        <v>0</v>
      </c>
      <c r="Y110" t="s">
        <v>33</v>
      </c>
      <c r="Z110" t="s">
        <v>33</v>
      </c>
      <c r="AA110">
        <f>VLOOKUP(Table1[[#This Row],[Facility Name]],D_2,8,0)</f>
        <v>62</v>
      </c>
    </row>
    <row r="111" spans="1:27" hidden="1" x14ac:dyDescent="0.25">
      <c r="A111">
        <v>12628</v>
      </c>
      <c r="B111" t="s">
        <v>193</v>
      </c>
      <c r="C111">
        <v>3</v>
      </c>
      <c r="D111" t="s">
        <v>27</v>
      </c>
      <c r="E111" t="s">
        <v>133</v>
      </c>
      <c r="F111" t="s">
        <v>29</v>
      </c>
      <c r="G111" t="s">
        <v>30</v>
      </c>
      <c r="H111" t="s">
        <v>31</v>
      </c>
      <c r="I111">
        <v>10</v>
      </c>
      <c r="J111" t="s">
        <v>33</v>
      </c>
      <c r="K111">
        <v>23</v>
      </c>
      <c r="L111">
        <v>30</v>
      </c>
      <c r="M111">
        <v>29</v>
      </c>
      <c r="N111" t="s">
        <v>33</v>
      </c>
      <c r="O111" t="s">
        <v>33</v>
      </c>
      <c r="P111" t="s">
        <v>33</v>
      </c>
      <c r="Q111">
        <v>23</v>
      </c>
      <c r="R111">
        <v>22</v>
      </c>
      <c r="S111">
        <v>111</v>
      </c>
      <c r="T111" t="s">
        <v>33</v>
      </c>
      <c r="U111" t="s">
        <v>33</v>
      </c>
      <c r="V111">
        <v>24</v>
      </c>
      <c r="W111">
        <v>24</v>
      </c>
      <c r="X111">
        <v>0</v>
      </c>
      <c r="Y111" t="s">
        <v>34</v>
      </c>
      <c r="Z111" t="s">
        <v>33</v>
      </c>
      <c r="AA111" t="e">
        <f>VLOOKUP(Table1[[#This Row],[Facility Name]],D_2,8,0)</f>
        <v>#N/A</v>
      </c>
    </row>
    <row r="112" spans="1:27" hidden="1" x14ac:dyDescent="0.25">
      <c r="A112">
        <v>12629</v>
      </c>
      <c r="B112" t="s">
        <v>194</v>
      </c>
      <c r="C112">
        <v>5</v>
      </c>
      <c r="D112" t="s">
        <v>27</v>
      </c>
      <c r="E112" t="s">
        <v>60</v>
      </c>
      <c r="F112" t="s">
        <v>29</v>
      </c>
      <c r="G112" t="s">
        <v>30</v>
      </c>
      <c r="H112" t="s">
        <v>31</v>
      </c>
      <c r="I112">
        <v>10</v>
      </c>
      <c r="J112" t="s">
        <v>33</v>
      </c>
      <c r="K112">
        <v>43</v>
      </c>
      <c r="L112">
        <v>52</v>
      </c>
      <c r="M112">
        <v>58</v>
      </c>
      <c r="N112" t="s">
        <v>33</v>
      </c>
      <c r="O112" t="s">
        <v>33</v>
      </c>
      <c r="P112" t="s">
        <v>33</v>
      </c>
      <c r="Q112">
        <v>46</v>
      </c>
      <c r="R112">
        <v>58</v>
      </c>
      <c r="S112">
        <v>137</v>
      </c>
      <c r="T112" t="s">
        <v>33</v>
      </c>
      <c r="U112" t="s">
        <v>33</v>
      </c>
      <c r="V112">
        <v>57</v>
      </c>
      <c r="W112">
        <v>57</v>
      </c>
      <c r="X112">
        <v>0</v>
      </c>
      <c r="Y112" t="s">
        <v>34</v>
      </c>
      <c r="Z112" t="s">
        <v>33</v>
      </c>
      <c r="AA112" t="e">
        <f>VLOOKUP(Table1[[#This Row],[Facility Name]],D_2,8,0)</f>
        <v>#N/A</v>
      </c>
    </row>
    <row r="113" spans="1:27" x14ac:dyDescent="0.25">
      <c r="A113">
        <v>12633</v>
      </c>
      <c r="B113" t="s">
        <v>150</v>
      </c>
      <c r="C113">
        <v>3</v>
      </c>
      <c r="D113" t="s">
        <v>27</v>
      </c>
      <c r="E113" t="s">
        <v>108</v>
      </c>
      <c r="F113" t="s">
        <v>29</v>
      </c>
      <c r="G113" t="s">
        <v>30</v>
      </c>
      <c r="H113" t="s">
        <v>37</v>
      </c>
      <c r="I113">
        <v>18</v>
      </c>
      <c r="J113" t="s">
        <v>32</v>
      </c>
      <c r="K113">
        <v>50</v>
      </c>
      <c r="L113">
        <v>83</v>
      </c>
      <c r="M113">
        <v>95</v>
      </c>
      <c r="N113" t="s">
        <v>33</v>
      </c>
      <c r="O113" t="s">
        <v>33</v>
      </c>
      <c r="P113" t="s">
        <v>33</v>
      </c>
      <c r="Q113">
        <v>65</v>
      </c>
      <c r="R113">
        <v>65</v>
      </c>
      <c r="S113">
        <v>242</v>
      </c>
      <c r="T113" t="s">
        <v>40</v>
      </c>
      <c r="U113" t="s">
        <v>33</v>
      </c>
      <c r="V113">
        <v>95</v>
      </c>
      <c r="W113">
        <v>95</v>
      </c>
      <c r="X113">
        <v>0</v>
      </c>
      <c r="Y113" t="s">
        <v>33</v>
      </c>
      <c r="Z113" t="s">
        <v>33</v>
      </c>
      <c r="AA113">
        <f>VLOOKUP(Table1[[#This Row],[Facility Name]],D_2,8,0)</f>
        <v>47</v>
      </c>
    </row>
    <row r="114" spans="1:27" hidden="1" x14ac:dyDescent="0.25">
      <c r="A114">
        <v>12631</v>
      </c>
      <c r="B114" t="s">
        <v>196</v>
      </c>
      <c r="C114">
        <v>5</v>
      </c>
      <c r="D114" t="s">
        <v>27</v>
      </c>
      <c r="E114" t="s">
        <v>144</v>
      </c>
      <c r="F114" t="s">
        <v>29</v>
      </c>
      <c r="G114" t="s">
        <v>30</v>
      </c>
      <c r="H114" t="s">
        <v>31</v>
      </c>
      <c r="I114">
        <v>8</v>
      </c>
      <c r="J114" t="s">
        <v>33</v>
      </c>
      <c r="K114">
        <v>22</v>
      </c>
      <c r="L114">
        <v>32</v>
      </c>
      <c r="M114">
        <v>30</v>
      </c>
      <c r="N114" t="s">
        <v>33</v>
      </c>
      <c r="O114" t="s">
        <v>33</v>
      </c>
      <c r="P114" t="s">
        <v>33</v>
      </c>
      <c r="Q114">
        <v>24</v>
      </c>
      <c r="R114">
        <v>22</v>
      </c>
      <c r="S114">
        <v>107</v>
      </c>
      <c r="T114" t="s">
        <v>33</v>
      </c>
      <c r="U114" t="s">
        <v>33</v>
      </c>
      <c r="V114">
        <v>21</v>
      </c>
      <c r="W114">
        <v>21</v>
      </c>
      <c r="X114">
        <v>0</v>
      </c>
      <c r="Y114" t="s">
        <v>34</v>
      </c>
      <c r="Z114" t="s">
        <v>33</v>
      </c>
      <c r="AA114" t="e">
        <f>VLOOKUP(Table1[[#This Row],[Facility Name]],D_2,8,0)</f>
        <v>#N/A</v>
      </c>
    </row>
    <row r="115" spans="1:27" hidden="1" x14ac:dyDescent="0.25">
      <c r="A115">
        <v>12632</v>
      </c>
      <c r="B115" t="s">
        <v>197</v>
      </c>
      <c r="C115">
        <v>3</v>
      </c>
      <c r="D115" t="s">
        <v>27</v>
      </c>
      <c r="E115" t="s">
        <v>182</v>
      </c>
      <c r="F115" t="s">
        <v>29</v>
      </c>
      <c r="G115" t="s">
        <v>30</v>
      </c>
      <c r="H115" t="s">
        <v>31</v>
      </c>
      <c r="I115">
        <v>10</v>
      </c>
      <c r="J115" t="s">
        <v>34</v>
      </c>
      <c r="K115">
        <v>17</v>
      </c>
      <c r="L115">
        <v>23</v>
      </c>
      <c r="M115">
        <v>24</v>
      </c>
      <c r="N115" t="s">
        <v>33</v>
      </c>
      <c r="O115" t="s">
        <v>33</v>
      </c>
      <c r="P115" t="s">
        <v>33</v>
      </c>
      <c r="Q115">
        <v>19</v>
      </c>
      <c r="R115">
        <v>24</v>
      </c>
      <c r="S115">
        <v>63</v>
      </c>
      <c r="T115" t="s">
        <v>33</v>
      </c>
      <c r="U115" t="s">
        <v>33</v>
      </c>
      <c r="V115">
        <v>24</v>
      </c>
      <c r="W115">
        <v>24</v>
      </c>
      <c r="X115">
        <v>0</v>
      </c>
      <c r="Y115" t="s">
        <v>34</v>
      </c>
      <c r="Z115" t="s">
        <v>33</v>
      </c>
      <c r="AA115" t="e">
        <f>VLOOKUP(Table1[[#This Row],[Facility Name]],D_2,8,0)</f>
        <v>#N/A</v>
      </c>
    </row>
    <row r="116" spans="1:27" x14ac:dyDescent="0.25">
      <c r="A116">
        <v>12634</v>
      </c>
      <c r="B116" t="s">
        <v>151</v>
      </c>
      <c r="C116">
        <v>5</v>
      </c>
      <c r="D116" t="s">
        <v>27</v>
      </c>
      <c r="E116" t="s">
        <v>144</v>
      </c>
      <c r="F116" t="s">
        <v>29</v>
      </c>
      <c r="G116" t="s">
        <v>30</v>
      </c>
      <c r="H116" t="s">
        <v>37</v>
      </c>
      <c r="I116">
        <v>16</v>
      </c>
      <c r="J116" t="s">
        <v>33</v>
      </c>
      <c r="K116">
        <v>49</v>
      </c>
      <c r="L116">
        <v>68</v>
      </c>
      <c r="M116">
        <v>74</v>
      </c>
      <c r="N116" t="s">
        <v>33</v>
      </c>
      <c r="O116" t="s">
        <v>33</v>
      </c>
      <c r="P116" t="s">
        <v>33</v>
      </c>
      <c r="Q116">
        <v>55</v>
      </c>
      <c r="R116">
        <v>70</v>
      </c>
      <c r="S116">
        <v>201</v>
      </c>
      <c r="T116" t="s">
        <v>33</v>
      </c>
      <c r="U116" t="s">
        <v>33</v>
      </c>
      <c r="V116">
        <v>73</v>
      </c>
      <c r="W116">
        <v>73</v>
      </c>
      <c r="X116">
        <v>0</v>
      </c>
      <c r="Y116" t="s">
        <v>34</v>
      </c>
      <c r="Z116" t="s">
        <v>33</v>
      </c>
      <c r="AA116">
        <f>VLOOKUP(Table1[[#This Row],[Facility Name]],D_2,8,0)</f>
        <v>67</v>
      </c>
    </row>
    <row r="117" spans="1:27" x14ac:dyDescent="0.25">
      <c r="A117">
        <v>12636</v>
      </c>
      <c r="B117" t="s">
        <v>152</v>
      </c>
      <c r="C117">
        <v>3</v>
      </c>
      <c r="D117" t="s">
        <v>27</v>
      </c>
      <c r="E117" t="s">
        <v>39</v>
      </c>
      <c r="F117" t="s">
        <v>29</v>
      </c>
      <c r="G117" t="s">
        <v>30</v>
      </c>
      <c r="H117" t="s">
        <v>37</v>
      </c>
      <c r="I117">
        <v>26</v>
      </c>
      <c r="J117" t="s">
        <v>33</v>
      </c>
      <c r="K117">
        <v>78</v>
      </c>
      <c r="L117">
        <v>114</v>
      </c>
      <c r="M117">
        <v>122</v>
      </c>
      <c r="N117" t="s">
        <v>33</v>
      </c>
      <c r="O117" t="s">
        <v>33</v>
      </c>
      <c r="P117" t="s">
        <v>33</v>
      </c>
      <c r="Q117">
        <v>87</v>
      </c>
      <c r="R117">
        <v>118</v>
      </c>
      <c r="S117">
        <v>371</v>
      </c>
      <c r="T117" t="s">
        <v>33</v>
      </c>
      <c r="U117" t="s">
        <v>32</v>
      </c>
      <c r="V117">
        <v>122</v>
      </c>
      <c r="W117">
        <v>122</v>
      </c>
      <c r="X117">
        <v>0</v>
      </c>
      <c r="Y117" t="s">
        <v>32</v>
      </c>
      <c r="Z117" t="s">
        <v>33</v>
      </c>
      <c r="AA117">
        <f>VLOOKUP(Table1[[#This Row],[Facility Name]],D_2,8,0)</f>
        <v>43</v>
      </c>
    </row>
    <row r="118" spans="1:27" x14ac:dyDescent="0.25">
      <c r="A118">
        <v>12637</v>
      </c>
      <c r="B118" t="s">
        <v>153</v>
      </c>
      <c r="C118">
        <v>2</v>
      </c>
      <c r="D118" t="s">
        <v>27</v>
      </c>
      <c r="E118" t="s">
        <v>52</v>
      </c>
      <c r="F118" t="s">
        <v>44</v>
      </c>
      <c r="G118" t="s">
        <v>30</v>
      </c>
      <c r="H118" t="s">
        <v>45</v>
      </c>
      <c r="I118">
        <v>15</v>
      </c>
      <c r="J118" t="s">
        <v>33</v>
      </c>
      <c r="K118">
        <v>58</v>
      </c>
      <c r="L118">
        <v>79</v>
      </c>
      <c r="M118">
        <v>79</v>
      </c>
      <c r="N118" t="s">
        <v>33</v>
      </c>
      <c r="O118" t="s">
        <v>33</v>
      </c>
      <c r="P118" t="s">
        <v>33</v>
      </c>
      <c r="Q118">
        <v>61</v>
      </c>
      <c r="R118">
        <v>86</v>
      </c>
      <c r="S118">
        <v>277</v>
      </c>
      <c r="T118" t="s">
        <v>40</v>
      </c>
      <c r="U118" t="s">
        <v>33</v>
      </c>
      <c r="V118">
        <v>81</v>
      </c>
      <c r="W118">
        <v>81</v>
      </c>
      <c r="X118">
        <v>0</v>
      </c>
      <c r="Y118" t="s">
        <v>33</v>
      </c>
      <c r="Z118" t="s">
        <v>33</v>
      </c>
      <c r="AA118">
        <f>VLOOKUP(Table1[[#This Row],[Facility Name]],D_2,8,0)</f>
        <v>47</v>
      </c>
    </row>
    <row r="119" spans="1:27" hidden="1" x14ac:dyDescent="0.25">
      <c r="A119">
        <v>12685</v>
      </c>
      <c r="B119" t="s">
        <v>210</v>
      </c>
      <c r="D119" t="s">
        <v>27</v>
      </c>
      <c r="E119" t="s">
        <v>62</v>
      </c>
      <c r="F119" t="s">
        <v>29</v>
      </c>
      <c r="G119" t="s">
        <v>30</v>
      </c>
      <c r="H119" t="s">
        <v>31</v>
      </c>
      <c r="I119">
        <v>3</v>
      </c>
      <c r="J119" t="s">
        <v>34</v>
      </c>
      <c r="K119">
        <v>5</v>
      </c>
      <c r="L119">
        <v>10</v>
      </c>
      <c r="M119">
        <v>11</v>
      </c>
      <c r="N119" t="s">
        <v>34</v>
      </c>
      <c r="O119" t="s">
        <v>34</v>
      </c>
      <c r="P119" t="s">
        <v>33</v>
      </c>
      <c r="Q119">
        <v>7</v>
      </c>
      <c r="R119">
        <v>2</v>
      </c>
      <c r="S119">
        <v>30</v>
      </c>
      <c r="T119" t="s">
        <v>34</v>
      </c>
      <c r="U119" t="s">
        <v>34</v>
      </c>
      <c r="V119">
        <v>0</v>
      </c>
      <c r="W119">
        <v>0</v>
      </c>
      <c r="X119">
        <v>0</v>
      </c>
      <c r="Y119" t="s">
        <v>34</v>
      </c>
      <c r="Z119" t="s">
        <v>34</v>
      </c>
      <c r="AA119" t="e">
        <f>VLOOKUP(Table1[[#This Row],[Facility Name]],D_2,8,0)</f>
        <v>#N/A</v>
      </c>
    </row>
    <row r="120" spans="1:27" x14ac:dyDescent="0.25">
      <c r="A120">
        <v>12638</v>
      </c>
      <c r="B120" t="s">
        <v>154</v>
      </c>
      <c r="C120">
        <v>5</v>
      </c>
      <c r="D120" t="s">
        <v>27</v>
      </c>
      <c r="E120" t="s">
        <v>36</v>
      </c>
      <c r="F120" t="s">
        <v>29</v>
      </c>
      <c r="G120" t="s">
        <v>30</v>
      </c>
      <c r="H120" t="s">
        <v>37</v>
      </c>
      <c r="I120">
        <v>12</v>
      </c>
      <c r="J120" t="s">
        <v>33</v>
      </c>
      <c r="K120">
        <v>47</v>
      </c>
      <c r="L120">
        <v>65</v>
      </c>
      <c r="M120">
        <v>66</v>
      </c>
      <c r="N120" t="s">
        <v>33</v>
      </c>
      <c r="O120" t="s">
        <v>33</v>
      </c>
      <c r="P120" t="s">
        <v>33</v>
      </c>
      <c r="Q120">
        <v>55</v>
      </c>
      <c r="R120">
        <v>60</v>
      </c>
      <c r="S120">
        <v>173</v>
      </c>
      <c r="T120" t="s">
        <v>40</v>
      </c>
      <c r="U120" t="s">
        <v>33</v>
      </c>
      <c r="V120">
        <v>66</v>
      </c>
      <c r="W120">
        <v>66</v>
      </c>
      <c r="X120">
        <v>0</v>
      </c>
      <c r="Y120" t="s">
        <v>34</v>
      </c>
      <c r="Z120" t="s">
        <v>33</v>
      </c>
      <c r="AA120">
        <f>VLOOKUP(Table1[[#This Row],[Facility Name]],D_2,8,0)</f>
        <v>85</v>
      </c>
    </row>
    <row r="121" spans="1:27" x14ac:dyDescent="0.25">
      <c r="A121">
        <v>12639</v>
      </c>
      <c r="B121" t="s">
        <v>155</v>
      </c>
      <c r="C121">
        <v>4</v>
      </c>
      <c r="D121" t="s">
        <v>27</v>
      </c>
      <c r="E121" t="s">
        <v>57</v>
      </c>
      <c r="F121" t="s">
        <v>29</v>
      </c>
      <c r="G121" t="s">
        <v>30</v>
      </c>
      <c r="H121" t="s">
        <v>37</v>
      </c>
      <c r="I121">
        <v>10</v>
      </c>
      <c r="J121" t="s">
        <v>33</v>
      </c>
      <c r="K121">
        <v>25</v>
      </c>
      <c r="L121">
        <v>41</v>
      </c>
      <c r="M121">
        <v>46</v>
      </c>
      <c r="N121" t="s">
        <v>33</v>
      </c>
      <c r="O121" t="s">
        <v>33</v>
      </c>
      <c r="P121" t="s">
        <v>33</v>
      </c>
      <c r="Q121">
        <v>26</v>
      </c>
      <c r="R121">
        <v>25</v>
      </c>
      <c r="S121">
        <v>109</v>
      </c>
      <c r="T121" t="s">
        <v>33</v>
      </c>
      <c r="U121" t="s">
        <v>33</v>
      </c>
      <c r="V121">
        <v>46</v>
      </c>
      <c r="W121">
        <v>46</v>
      </c>
      <c r="X121">
        <v>0</v>
      </c>
      <c r="Y121" t="s">
        <v>34</v>
      </c>
      <c r="Z121" t="s">
        <v>33</v>
      </c>
      <c r="AA121">
        <f>VLOOKUP(Table1[[#This Row],[Facility Name]],D_2,8,0)</f>
        <v>52</v>
      </c>
    </row>
    <row r="122" spans="1:27" x14ac:dyDescent="0.25">
      <c r="A122">
        <v>12641</v>
      </c>
      <c r="B122" t="s">
        <v>271</v>
      </c>
      <c r="C122">
        <v>4</v>
      </c>
      <c r="D122" t="s">
        <v>27</v>
      </c>
      <c r="E122" t="s">
        <v>272</v>
      </c>
      <c r="F122" t="s">
        <v>44</v>
      </c>
      <c r="G122" t="s">
        <v>30</v>
      </c>
      <c r="H122" t="s">
        <v>45</v>
      </c>
      <c r="I122">
        <v>10</v>
      </c>
      <c r="J122" t="s">
        <v>33</v>
      </c>
      <c r="K122">
        <v>15</v>
      </c>
      <c r="L122">
        <v>21</v>
      </c>
      <c r="M122">
        <v>21</v>
      </c>
      <c r="N122" t="s">
        <v>33</v>
      </c>
      <c r="O122" t="s">
        <v>33</v>
      </c>
      <c r="P122" t="s">
        <v>33</v>
      </c>
      <c r="Q122">
        <v>19</v>
      </c>
      <c r="R122">
        <v>21</v>
      </c>
      <c r="S122">
        <v>103</v>
      </c>
      <c r="T122" t="s">
        <v>33</v>
      </c>
      <c r="U122" t="s">
        <v>33</v>
      </c>
      <c r="V122">
        <v>21</v>
      </c>
      <c r="W122">
        <v>21</v>
      </c>
      <c r="X122">
        <v>0</v>
      </c>
      <c r="Y122" t="s">
        <v>34</v>
      </c>
      <c r="Z122" t="s">
        <v>33</v>
      </c>
      <c r="AA122">
        <f>VLOOKUP(Table1[[#This Row],[Facility Name]],D_2,8,0)</f>
        <v>74</v>
      </c>
    </row>
    <row r="123" spans="1:27" hidden="1" x14ac:dyDescent="0.25">
      <c r="A123">
        <v>12640</v>
      </c>
      <c r="B123" t="s">
        <v>156</v>
      </c>
      <c r="C123">
        <v>3</v>
      </c>
      <c r="D123" t="s">
        <v>27</v>
      </c>
      <c r="E123" t="s">
        <v>157</v>
      </c>
      <c r="F123" t="s">
        <v>29</v>
      </c>
      <c r="G123" t="s">
        <v>30</v>
      </c>
      <c r="H123" t="s">
        <v>31</v>
      </c>
      <c r="I123">
        <v>14</v>
      </c>
      <c r="J123" t="s">
        <v>33</v>
      </c>
      <c r="K123">
        <v>59</v>
      </c>
      <c r="L123">
        <v>71</v>
      </c>
      <c r="M123">
        <v>74</v>
      </c>
      <c r="N123" t="s">
        <v>33</v>
      </c>
      <c r="O123" t="s">
        <v>33</v>
      </c>
      <c r="P123" t="s">
        <v>33</v>
      </c>
      <c r="Q123">
        <v>61</v>
      </c>
      <c r="R123">
        <v>60</v>
      </c>
      <c r="S123">
        <v>207</v>
      </c>
      <c r="T123" t="s">
        <v>33</v>
      </c>
      <c r="U123" t="s">
        <v>32</v>
      </c>
      <c r="V123">
        <v>74</v>
      </c>
      <c r="W123">
        <v>74</v>
      </c>
      <c r="X123">
        <v>0</v>
      </c>
      <c r="Y123" t="s">
        <v>32</v>
      </c>
      <c r="Z123" t="s">
        <v>33</v>
      </c>
      <c r="AA123" t="e">
        <f>VLOOKUP(Table1[[#This Row],[Facility Name]],D_2,8,0)</f>
        <v>#N/A</v>
      </c>
    </row>
    <row r="124" spans="1:27" x14ac:dyDescent="0.25">
      <c r="A124">
        <v>12643</v>
      </c>
      <c r="B124" t="s">
        <v>274</v>
      </c>
      <c r="C124">
        <v>4</v>
      </c>
      <c r="D124" t="s">
        <v>27</v>
      </c>
      <c r="E124" t="s">
        <v>78</v>
      </c>
      <c r="F124" t="s">
        <v>29</v>
      </c>
      <c r="G124" t="s">
        <v>30</v>
      </c>
      <c r="H124" t="s">
        <v>37</v>
      </c>
      <c r="I124">
        <v>15</v>
      </c>
      <c r="J124" t="s">
        <v>33</v>
      </c>
      <c r="K124">
        <v>53</v>
      </c>
      <c r="L124">
        <v>77</v>
      </c>
      <c r="M124">
        <v>76</v>
      </c>
      <c r="N124" t="s">
        <v>33</v>
      </c>
      <c r="O124" t="s">
        <v>33</v>
      </c>
      <c r="P124" t="s">
        <v>33</v>
      </c>
      <c r="Q124">
        <v>57</v>
      </c>
      <c r="R124">
        <v>55</v>
      </c>
      <c r="S124">
        <v>265</v>
      </c>
      <c r="T124" t="s">
        <v>33</v>
      </c>
      <c r="U124" t="s">
        <v>33</v>
      </c>
      <c r="V124">
        <v>77</v>
      </c>
      <c r="W124">
        <v>77</v>
      </c>
      <c r="X124">
        <v>0</v>
      </c>
      <c r="Y124" t="s">
        <v>33</v>
      </c>
      <c r="Z124" t="s">
        <v>33</v>
      </c>
      <c r="AA124">
        <f>VLOOKUP(Table1[[#This Row],[Facility Name]],D_2,8,0)</f>
        <v>80</v>
      </c>
    </row>
    <row r="125" spans="1:27" hidden="1" x14ac:dyDescent="0.25">
      <c r="A125">
        <v>12642</v>
      </c>
      <c r="B125" t="s">
        <v>273</v>
      </c>
      <c r="C125">
        <v>5</v>
      </c>
      <c r="D125" t="s">
        <v>27</v>
      </c>
      <c r="E125" t="s">
        <v>43</v>
      </c>
      <c r="F125" t="s">
        <v>29</v>
      </c>
      <c r="G125" t="s">
        <v>30</v>
      </c>
      <c r="H125" t="s">
        <v>31</v>
      </c>
      <c r="I125">
        <v>16</v>
      </c>
      <c r="J125" t="s">
        <v>33</v>
      </c>
      <c r="K125">
        <v>36</v>
      </c>
      <c r="L125">
        <v>49</v>
      </c>
      <c r="M125">
        <v>48</v>
      </c>
      <c r="N125" t="s">
        <v>33</v>
      </c>
      <c r="O125" t="s">
        <v>33</v>
      </c>
      <c r="P125" t="s">
        <v>33</v>
      </c>
      <c r="Q125">
        <v>39</v>
      </c>
      <c r="R125">
        <v>30</v>
      </c>
      <c r="S125">
        <v>167</v>
      </c>
      <c r="T125" t="s">
        <v>33</v>
      </c>
      <c r="U125" t="s">
        <v>33</v>
      </c>
      <c r="V125">
        <v>50</v>
      </c>
      <c r="W125">
        <v>50</v>
      </c>
      <c r="X125">
        <v>0</v>
      </c>
      <c r="Y125" t="s">
        <v>34</v>
      </c>
      <c r="Z125" t="s">
        <v>33</v>
      </c>
      <c r="AA125" t="e">
        <f>VLOOKUP(Table1[[#This Row],[Facility Name]],D_2,8,0)</f>
        <v>#N/A</v>
      </c>
    </row>
    <row r="126" spans="1:27" x14ac:dyDescent="0.25">
      <c r="A126">
        <v>12648</v>
      </c>
      <c r="B126" t="s">
        <v>279</v>
      </c>
      <c r="C126">
        <v>3</v>
      </c>
      <c r="D126" t="s">
        <v>27</v>
      </c>
      <c r="E126" t="s">
        <v>48</v>
      </c>
      <c r="F126" t="s">
        <v>29</v>
      </c>
      <c r="G126" t="s">
        <v>30</v>
      </c>
      <c r="H126" t="s">
        <v>37</v>
      </c>
      <c r="I126">
        <v>22</v>
      </c>
      <c r="J126" t="s">
        <v>32</v>
      </c>
      <c r="K126">
        <v>87</v>
      </c>
      <c r="L126">
        <v>116</v>
      </c>
      <c r="M126">
        <v>124</v>
      </c>
      <c r="N126" t="s">
        <v>33</v>
      </c>
      <c r="O126" t="s">
        <v>33</v>
      </c>
      <c r="P126" t="s">
        <v>33</v>
      </c>
      <c r="Q126">
        <v>96</v>
      </c>
      <c r="R126">
        <v>141</v>
      </c>
      <c r="S126">
        <v>408</v>
      </c>
      <c r="T126" t="s">
        <v>32</v>
      </c>
      <c r="U126" t="s">
        <v>33</v>
      </c>
      <c r="V126">
        <v>99</v>
      </c>
      <c r="W126">
        <v>99</v>
      </c>
      <c r="X126">
        <v>0</v>
      </c>
      <c r="Y126" t="s">
        <v>33</v>
      </c>
      <c r="Z126" t="s">
        <v>33</v>
      </c>
      <c r="AA126">
        <f>VLOOKUP(Table1[[#This Row],[Facility Name]],D_2,8,0)</f>
        <v>49</v>
      </c>
    </row>
    <row r="127" spans="1:27" hidden="1" x14ac:dyDescent="0.25">
      <c r="A127">
        <v>12644</v>
      </c>
      <c r="B127" t="s">
        <v>275</v>
      </c>
      <c r="C127">
        <v>5</v>
      </c>
      <c r="D127" t="s">
        <v>27</v>
      </c>
      <c r="E127" t="s">
        <v>36</v>
      </c>
      <c r="F127" t="s">
        <v>29</v>
      </c>
      <c r="G127" t="s">
        <v>30</v>
      </c>
      <c r="H127" t="s">
        <v>31</v>
      </c>
      <c r="I127">
        <v>10</v>
      </c>
      <c r="J127" t="s">
        <v>33</v>
      </c>
      <c r="K127">
        <v>27</v>
      </c>
      <c r="L127">
        <v>41</v>
      </c>
      <c r="M127">
        <v>41</v>
      </c>
      <c r="N127" t="s">
        <v>33</v>
      </c>
      <c r="O127" t="s">
        <v>33</v>
      </c>
      <c r="P127" t="s">
        <v>33</v>
      </c>
      <c r="Q127">
        <v>31</v>
      </c>
      <c r="R127">
        <v>18</v>
      </c>
      <c r="S127">
        <v>127</v>
      </c>
      <c r="T127" t="s">
        <v>33</v>
      </c>
      <c r="U127" t="s">
        <v>33</v>
      </c>
      <c r="V127">
        <v>41</v>
      </c>
      <c r="W127">
        <v>41</v>
      </c>
      <c r="X127">
        <v>0</v>
      </c>
      <c r="Y127" t="s">
        <v>34</v>
      </c>
      <c r="Z127" t="s">
        <v>33</v>
      </c>
      <c r="AA127" t="e">
        <f>VLOOKUP(Table1[[#This Row],[Facility Name]],D_2,8,0)</f>
        <v>#N/A</v>
      </c>
    </row>
    <row r="128" spans="1:27" hidden="1" x14ac:dyDescent="0.25">
      <c r="A128">
        <v>12645</v>
      </c>
      <c r="B128" t="s">
        <v>276</v>
      </c>
      <c r="C128">
        <v>5</v>
      </c>
      <c r="D128" t="s">
        <v>27</v>
      </c>
      <c r="E128" t="s">
        <v>36</v>
      </c>
      <c r="F128" t="s">
        <v>29</v>
      </c>
      <c r="G128" t="s">
        <v>30</v>
      </c>
      <c r="H128" t="s">
        <v>31</v>
      </c>
      <c r="I128">
        <v>18</v>
      </c>
      <c r="J128" t="s">
        <v>33</v>
      </c>
      <c r="K128">
        <v>62</v>
      </c>
      <c r="L128">
        <v>87</v>
      </c>
      <c r="M128">
        <v>89</v>
      </c>
      <c r="N128" t="s">
        <v>33</v>
      </c>
      <c r="O128" t="s">
        <v>33</v>
      </c>
      <c r="P128" t="s">
        <v>33</v>
      </c>
      <c r="Q128">
        <v>65</v>
      </c>
      <c r="R128">
        <v>46</v>
      </c>
      <c r="S128">
        <v>262</v>
      </c>
      <c r="T128" t="s">
        <v>33</v>
      </c>
      <c r="U128" t="s">
        <v>33</v>
      </c>
      <c r="V128">
        <v>90</v>
      </c>
      <c r="W128">
        <v>90</v>
      </c>
      <c r="X128">
        <v>0</v>
      </c>
      <c r="Y128" t="s">
        <v>33</v>
      </c>
      <c r="Z128" t="s">
        <v>33</v>
      </c>
      <c r="AA128" t="e">
        <f>VLOOKUP(Table1[[#This Row],[Facility Name]],D_2,8,0)</f>
        <v>#N/A</v>
      </c>
    </row>
    <row r="129" spans="1:27" hidden="1" x14ac:dyDescent="0.25">
      <c r="A129">
        <v>12646</v>
      </c>
      <c r="B129" t="s">
        <v>277</v>
      </c>
      <c r="C129">
        <v>4</v>
      </c>
      <c r="D129" t="s">
        <v>27</v>
      </c>
      <c r="E129" t="s">
        <v>36</v>
      </c>
      <c r="F129" t="s">
        <v>29</v>
      </c>
      <c r="G129" t="s">
        <v>30</v>
      </c>
      <c r="H129" t="s">
        <v>31</v>
      </c>
      <c r="I129">
        <v>10</v>
      </c>
      <c r="J129" t="s">
        <v>33</v>
      </c>
      <c r="K129">
        <v>24</v>
      </c>
      <c r="L129">
        <v>39</v>
      </c>
      <c r="M129">
        <v>41</v>
      </c>
      <c r="N129" t="s">
        <v>33</v>
      </c>
      <c r="O129" t="s">
        <v>33</v>
      </c>
      <c r="P129" t="s">
        <v>33</v>
      </c>
      <c r="Q129">
        <v>28</v>
      </c>
      <c r="R129">
        <v>30</v>
      </c>
      <c r="S129">
        <v>93</v>
      </c>
      <c r="T129" t="s">
        <v>33</v>
      </c>
      <c r="U129" t="s">
        <v>33</v>
      </c>
      <c r="V129">
        <v>41</v>
      </c>
      <c r="W129">
        <v>41</v>
      </c>
      <c r="X129">
        <v>0</v>
      </c>
      <c r="Y129" t="s">
        <v>34</v>
      </c>
      <c r="Z129" t="s">
        <v>33</v>
      </c>
      <c r="AA129" t="e">
        <f>VLOOKUP(Table1[[#This Row],[Facility Name]],D_2,8,0)</f>
        <v>#N/A</v>
      </c>
    </row>
    <row r="130" spans="1:27" hidden="1" x14ac:dyDescent="0.25">
      <c r="A130">
        <v>12647</v>
      </c>
      <c r="B130" t="s">
        <v>278</v>
      </c>
      <c r="C130">
        <v>5</v>
      </c>
      <c r="D130" t="s">
        <v>27</v>
      </c>
      <c r="E130" t="s">
        <v>36</v>
      </c>
      <c r="F130" t="s">
        <v>29</v>
      </c>
      <c r="G130" t="s">
        <v>30</v>
      </c>
      <c r="H130" t="s">
        <v>31</v>
      </c>
      <c r="I130">
        <v>14</v>
      </c>
      <c r="J130" t="s">
        <v>33</v>
      </c>
      <c r="K130">
        <v>31</v>
      </c>
      <c r="L130">
        <v>48</v>
      </c>
      <c r="M130">
        <v>50</v>
      </c>
      <c r="N130" t="s">
        <v>33</v>
      </c>
      <c r="O130" t="s">
        <v>33</v>
      </c>
      <c r="P130" t="s">
        <v>33</v>
      </c>
      <c r="Q130">
        <v>34</v>
      </c>
      <c r="R130">
        <v>32</v>
      </c>
      <c r="S130">
        <v>117</v>
      </c>
      <c r="T130" t="s">
        <v>33</v>
      </c>
      <c r="U130" t="s">
        <v>33</v>
      </c>
      <c r="V130">
        <v>49</v>
      </c>
      <c r="W130">
        <v>49</v>
      </c>
      <c r="X130">
        <v>0</v>
      </c>
      <c r="Y130" t="s">
        <v>33</v>
      </c>
      <c r="Z130" t="s">
        <v>33</v>
      </c>
      <c r="AA130" t="e">
        <f>VLOOKUP(Table1[[#This Row],[Facility Name]],D_2,8,0)</f>
        <v>#N/A</v>
      </c>
    </row>
    <row r="131" spans="1:27" hidden="1" x14ac:dyDescent="0.25">
      <c r="A131">
        <v>12673</v>
      </c>
      <c r="B131" t="s">
        <v>223</v>
      </c>
      <c r="D131" t="s">
        <v>27</v>
      </c>
      <c r="E131" t="s">
        <v>54</v>
      </c>
      <c r="F131" t="s">
        <v>29</v>
      </c>
      <c r="G131" t="s">
        <v>30</v>
      </c>
      <c r="H131" t="s">
        <v>31</v>
      </c>
      <c r="I131">
        <v>3</v>
      </c>
      <c r="J131" t="s">
        <v>33</v>
      </c>
      <c r="K131">
        <v>41</v>
      </c>
      <c r="L131">
        <v>62</v>
      </c>
      <c r="M131">
        <v>62</v>
      </c>
      <c r="N131" t="s">
        <v>33</v>
      </c>
      <c r="O131" t="s">
        <v>33</v>
      </c>
      <c r="P131" t="s">
        <v>33</v>
      </c>
      <c r="Q131">
        <v>47</v>
      </c>
      <c r="R131">
        <v>33</v>
      </c>
      <c r="S131">
        <v>153</v>
      </c>
      <c r="T131" t="s">
        <v>34</v>
      </c>
      <c r="U131" t="s">
        <v>34</v>
      </c>
      <c r="V131">
        <v>4</v>
      </c>
      <c r="W131">
        <v>4</v>
      </c>
      <c r="X131">
        <v>0</v>
      </c>
      <c r="Y131" t="s">
        <v>34</v>
      </c>
      <c r="Z131" t="s">
        <v>33</v>
      </c>
      <c r="AA131" t="e">
        <f>VLOOKUP(Table1[[#This Row],[Facility Name]],D_2,8,0)</f>
        <v>#N/A</v>
      </c>
    </row>
    <row r="132" spans="1:27" x14ac:dyDescent="0.25">
      <c r="A132">
        <v>12649</v>
      </c>
      <c r="B132" t="s">
        <v>280</v>
      </c>
      <c r="C132">
        <v>4</v>
      </c>
      <c r="D132" t="s">
        <v>27</v>
      </c>
      <c r="E132" t="s">
        <v>281</v>
      </c>
      <c r="F132" t="s">
        <v>29</v>
      </c>
      <c r="G132" t="s">
        <v>30</v>
      </c>
      <c r="H132" t="s">
        <v>37</v>
      </c>
      <c r="I132">
        <v>9</v>
      </c>
      <c r="J132" t="s">
        <v>33</v>
      </c>
      <c r="K132">
        <v>45</v>
      </c>
      <c r="L132">
        <v>60</v>
      </c>
      <c r="M132">
        <v>63</v>
      </c>
      <c r="N132" t="s">
        <v>33</v>
      </c>
      <c r="O132" t="s">
        <v>33</v>
      </c>
      <c r="P132" t="s">
        <v>33</v>
      </c>
      <c r="Q132">
        <v>51</v>
      </c>
      <c r="R132">
        <v>47</v>
      </c>
      <c r="S132">
        <v>181</v>
      </c>
      <c r="T132" t="s">
        <v>33</v>
      </c>
      <c r="U132" t="s">
        <v>33</v>
      </c>
      <c r="V132">
        <v>46</v>
      </c>
      <c r="W132">
        <v>46</v>
      </c>
      <c r="X132">
        <v>0</v>
      </c>
      <c r="Y132" t="s">
        <v>33</v>
      </c>
      <c r="Z132" t="s">
        <v>33</v>
      </c>
      <c r="AA132">
        <f>VLOOKUP(Table1[[#This Row],[Facility Name]],D_2,8,0)</f>
        <v>48</v>
      </c>
    </row>
    <row r="133" spans="1:27" x14ac:dyDescent="0.25">
      <c r="A133">
        <v>12651</v>
      </c>
      <c r="B133" t="s">
        <v>283</v>
      </c>
      <c r="C133">
        <v>3</v>
      </c>
      <c r="D133" t="s">
        <v>27</v>
      </c>
      <c r="E133" t="s">
        <v>36</v>
      </c>
      <c r="F133" t="s">
        <v>29</v>
      </c>
      <c r="G133" t="s">
        <v>30</v>
      </c>
      <c r="H133" t="s">
        <v>37</v>
      </c>
      <c r="I133">
        <v>14</v>
      </c>
      <c r="J133" t="s">
        <v>32</v>
      </c>
      <c r="K133">
        <v>45</v>
      </c>
      <c r="L133">
        <v>67</v>
      </c>
      <c r="M133">
        <v>70</v>
      </c>
      <c r="N133" t="s">
        <v>33</v>
      </c>
      <c r="O133" t="s">
        <v>33</v>
      </c>
      <c r="P133" t="s">
        <v>33</v>
      </c>
      <c r="Q133">
        <v>49</v>
      </c>
      <c r="R133">
        <v>75</v>
      </c>
      <c r="S133">
        <v>190</v>
      </c>
      <c r="T133" t="s">
        <v>33</v>
      </c>
      <c r="U133" t="s">
        <v>32</v>
      </c>
      <c r="V133">
        <v>70</v>
      </c>
      <c r="W133">
        <v>70</v>
      </c>
      <c r="X133">
        <v>0</v>
      </c>
      <c r="Y133" t="s">
        <v>34</v>
      </c>
      <c r="Z133" t="s">
        <v>33</v>
      </c>
      <c r="AA133">
        <f>VLOOKUP(Table1[[#This Row],[Facility Name]],D_2,8,0)</f>
        <v>44</v>
      </c>
    </row>
    <row r="134" spans="1:27" hidden="1" x14ac:dyDescent="0.25">
      <c r="A134">
        <v>12650</v>
      </c>
      <c r="B134" t="s">
        <v>282</v>
      </c>
      <c r="C134">
        <v>3</v>
      </c>
      <c r="D134" t="s">
        <v>27</v>
      </c>
      <c r="E134" t="s">
        <v>71</v>
      </c>
      <c r="F134" t="s">
        <v>29</v>
      </c>
      <c r="G134" t="s">
        <v>30</v>
      </c>
      <c r="H134" t="s">
        <v>31</v>
      </c>
      <c r="I134">
        <v>10</v>
      </c>
      <c r="J134" t="s">
        <v>33</v>
      </c>
      <c r="K134">
        <v>35</v>
      </c>
      <c r="L134">
        <v>48</v>
      </c>
      <c r="M134">
        <v>49</v>
      </c>
      <c r="N134" t="s">
        <v>33</v>
      </c>
      <c r="O134" t="s">
        <v>33</v>
      </c>
      <c r="P134" t="s">
        <v>33</v>
      </c>
      <c r="Q134">
        <v>39</v>
      </c>
      <c r="R134">
        <v>40</v>
      </c>
      <c r="S134">
        <v>137</v>
      </c>
      <c r="T134" t="s">
        <v>33</v>
      </c>
      <c r="U134" t="s">
        <v>33</v>
      </c>
      <c r="V134">
        <v>46</v>
      </c>
      <c r="W134">
        <v>46</v>
      </c>
      <c r="X134">
        <v>0</v>
      </c>
      <c r="Y134" t="s">
        <v>34</v>
      </c>
      <c r="Z134" t="s">
        <v>33</v>
      </c>
      <c r="AA134" t="e">
        <f>VLOOKUP(Table1[[#This Row],[Facility Name]],D_2,8,0)</f>
        <v>#N/A</v>
      </c>
    </row>
    <row r="135" spans="1:27" x14ac:dyDescent="0.25">
      <c r="A135">
        <v>12653</v>
      </c>
      <c r="B135" t="s">
        <v>285</v>
      </c>
      <c r="C135">
        <v>3</v>
      </c>
      <c r="D135" t="s">
        <v>27</v>
      </c>
      <c r="E135" t="s">
        <v>133</v>
      </c>
      <c r="F135" t="s">
        <v>29</v>
      </c>
      <c r="G135" t="s">
        <v>63</v>
      </c>
      <c r="H135" t="s">
        <v>64</v>
      </c>
      <c r="I135">
        <v>10</v>
      </c>
      <c r="J135" t="s">
        <v>33</v>
      </c>
      <c r="K135">
        <v>44</v>
      </c>
      <c r="L135">
        <v>61</v>
      </c>
      <c r="M135">
        <v>62</v>
      </c>
      <c r="N135" t="s">
        <v>33</v>
      </c>
      <c r="O135" t="s">
        <v>33</v>
      </c>
      <c r="P135" t="s">
        <v>33</v>
      </c>
      <c r="Q135">
        <v>52</v>
      </c>
      <c r="R135">
        <v>51</v>
      </c>
      <c r="S135">
        <v>207</v>
      </c>
      <c r="T135" t="s">
        <v>33</v>
      </c>
      <c r="U135" t="s">
        <v>33</v>
      </c>
      <c r="V135">
        <v>45</v>
      </c>
      <c r="W135">
        <v>45</v>
      </c>
      <c r="X135">
        <v>0</v>
      </c>
      <c r="Y135" t="s">
        <v>33</v>
      </c>
      <c r="Z135" t="s">
        <v>33</v>
      </c>
      <c r="AA135">
        <f>VLOOKUP(Table1[[#This Row],[Facility Name]],D_2,8,0)</f>
        <v>58</v>
      </c>
    </row>
    <row r="136" spans="1:27" hidden="1" x14ac:dyDescent="0.25">
      <c r="A136">
        <v>12652</v>
      </c>
      <c r="B136" t="s">
        <v>284</v>
      </c>
      <c r="C136">
        <v>5</v>
      </c>
      <c r="D136" t="s">
        <v>27</v>
      </c>
      <c r="E136" t="s">
        <v>36</v>
      </c>
      <c r="F136" t="s">
        <v>29</v>
      </c>
      <c r="G136" t="s">
        <v>30</v>
      </c>
      <c r="H136" t="s">
        <v>31</v>
      </c>
      <c r="I136">
        <v>10</v>
      </c>
      <c r="J136" t="s">
        <v>33</v>
      </c>
      <c r="K136">
        <v>23</v>
      </c>
      <c r="L136">
        <v>32</v>
      </c>
      <c r="M136">
        <v>34</v>
      </c>
      <c r="N136" t="s">
        <v>33</v>
      </c>
      <c r="O136" t="s">
        <v>33</v>
      </c>
      <c r="P136" t="s">
        <v>32</v>
      </c>
      <c r="Q136">
        <v>25</v>
      </c>
      <c r="R136">
        <v>22</v>
      </c>
      <c r="S136">
        <v>115</v>
      </c>
      <c r="T136" t="s">
        <v>33</v>
      </c>
      <c r="U136" t="s">
        <v>33</v>
      </c>
      <c r="V136">
        <v>34</v>
      </c>
      <c r="W136">
        <v>34</v>
      </c>
      <c r="X136">
        <v>0</v>
      </c>
      <c r="Y136" t="s">
        <v>34</v>
      </c>
      <c r="Z136" t="s">
        <v>33</v>
      </c>
      <c r="AA136" t="e">
        <f>VLOOKUP(Table1[[#This Row],[Facility Name]],D_2,8,0)</f>
        <v>#N/A</v>
      </c>
    </row>
    <row r="137" spans="1:27" x14ac:dyDescent="0.25">
      <c r="A137">
        <v>12654</v>
      </c>
      <c r="B137" t="s">
        <v>207</v>
      </c>
      <c r="C137">
        <v>3</v>
      </c>
      <c r="D137" t="s">
        <v>27</v>
      </c>
      <c r="E137" t="s">
        <v>52</v>
      </c>
      <c r="F137" t="s">
        <v>29</v>
      </c>
      <c r="G137" t="s">
        <v>30</v>
      </c>
      <c r="H137" t="s">
        <v>37</v>
      </c>
      <c r="I137">
        <v>25</v>
      </c>
      <c r="J137" t="s">
        <v>33</v>
      </c>
      <c r="K137">
        <v>75</v>
      </c>
      <c r="L137">
        <v>110</v>
      </c>
      <c r="M137">
        <v>115</v>
      </c>
      <c r="N137" t="s">
        <v>33</v>
      </c>
      <c r="O137" t="s">
        <v>33</v>
      </c>
      <c r="P137" t="s">
        <v>33</v>
      </c>
      <c r="Q137">
        <v>84</v>
      </c>
      <c r="R137">
        <v>81</v>
      </c>
      <c r="S137">
        <v>335</v>
      </c>
      <c r="T137" t="s">
        <v>33</v>
      </c>
      <c r="U137" t="s">
        <v>33</v>
      </c>
      <c r="V137">
        <v>116</v>
      </c>
      <c r="W137">
        <v>116</v>
      </c>
      <c r="X137">
        <v>0</v>
      </c>
      <c r="Y137" t="s">
        <v>33</v>
      </c>
      <c r="Z137" t="s">
        <v>33</v>
      </c>
      <c r="AA137">
        <f>VLOOKUP(Table1[[#This Row],[Facility Name]],D_2,8,0)</f>
        <v>51</v>
      </c>
    </row>
    <row r="138" spans="1:27" x14ac:dyDescent="0.25">
      <c r="A138">
        <v>12656</v>
      </c>
      <c r="B138" t="s">
        <v>288</v>
      </c>
      <c r="C138">
        <v>4</v>
      </c>
      <c r="D138" t="s">
        <v>27</v>
      </c>
      <c r="E138" t="s">
        <v>52</v>
      </c>
      <c r="F138" t="s">
        <v>44</v>
      </c>
      <c r="G138" t="s">
        <v>30</v>
      </c>
      <c r="H138" t="s">
        <v>45</v>
      </c>
      <c r="I138">
        <v>17</v>
      </c>
      <c r="J138" t="s">
        <v>33</v>
      </c>
      <c r="K138">
        <v>43</v>
      </c>
      <c r="L138">
        <v>66</v>
      </c>
      <c r="M138">
        <v>67</v>
      </c>
      <c r="N138" t="s">
        <v>33</v>
      </c>
      <c r="O138" t="s">
        <v>33</v>
      </c>
      <c r="P138" t="s">
        <v>40</v>
      </c>
      <c r="Q138">
        <v>48</v>
      </c>
      <c r="R138">
        <v>47</v>
      </c>
      <c r="S138">
        <v>192</v>
      </c>
      <c r="T138" t="s">
        <v>40</v>
      </c>
      <c r="U138" t="s">
        <v>33</v>
      </c>
      <c r="V138">
        <v>66</v>
      </c>
      <c r="W138">
        <v>66</v>
      </c>
      <c r="X138">
        <v>0</v>
      </c>
      <c r="Y138" t="s">
        <v>33</v>
      </c>
      <c r="Z138" t="s">
        <v>33</v>
      </c>
      <c r="AA138">
        <f>VLOOKUP(Table1[[#This Row],[Facility Name]],D_2,8,0)</f>
        <v>67</v>
      </c>
    </row>
    <row r="139" spans="1:27" hidden="1" x14ac:dyDescent="0.25">
      <c r="A139">
        <v>12655</v>
      </c>
      <c r="B139" t="s">
        <v>286</v>
      </c>
      <c r="C139">
        <v>5</v>
      </c>
      <c r="D139" t="s">
        <v>27</v>
      </c>
      <c r="E139" t="s">
        <v>112</v>
      </c>
      <c r="F139" t="s">
        <v>29</v>
      </c>
      <c r="G139" t="s">
        <v>30</v>
      </c>
      <c r="H139" t="s">
        <v>287</v>
      </c>
      <c r="I139">
        <v>10</v>
      </c>
      <c r="J139" t="s">
        <v>34</v>
      </c>
      <c r="K139">
        <v>15</v>
      </c>
      <c r="L139">
        <v>22</v>
      </c>
      <c r="M139">
        <v>22</v>
      </c>
      <c r="N139" t="s">
        <v>33</v>
      </c>
      <c r="O139" t="s">
        <v>33</v>
      </c>
      <c r="P139" t="s">
        <v>33</v>
      </c>
      <c r="Q139">
        <v>18</v>
      </c>
      <c r="R139">
        <v>24</v>
      </c>
      <c r="S139">
        <v>69</v>
      </c>
      <c r="T139" t="s">
        <v>33</v>
      </c>
      <c r="U139" t="s">
        <v>33</v>
      </c>
      <c r="V139">
        <v>21</v>
      </c>
      <c r="W139">
        <v>21</v>
      </c>
      <c r="X139">
        <v>0</v>
      </c>
      <c r="Y139" t="s">
        <v>34</v>
      </c>
      <c r="Z139" t="s">
        <v>33</v>
      </c>
      <c r="AA139" t="e">
        <f>VLOOKUP(Table1[[#This Row],[Facility Name]],D_2,8,0)</f>
        <v>#N/A</v>
      </c>
    </row>
    <row r="140" spans="1:27" x14ac:dyDescent="0.25">
      <c r="A140">
        <v>12657</v>
      </c>
      <c r="B140" t="s">
        <v>289</v>
      </c>
      <c r="C140">
        <v>4</v>
      </c>
      <c r="D140" t="s">
        <v>27</v>
      </c>
      <c r="E140" t="s">
        <v>36</v>
      </c>
      <c r="F140" t="s">
        <v>29</v>
      </c>
      <c r="G140" t="s">
        <v>30</v>
      </c>
      <c r="H140" t="s">
        <v>37</v>
      </c>
      <c r="I140">
        <v>17</v>
      </c>
      <c r="J140" t="s">
        <v>32</v>
      </c>
      <c r="K140">
        <v>158</v>
      </c>
      <c r="L140">
        <v>251</v>
      </c>
      <c r="M140">
        <v>282</v>
      </c>
      <c r="N140" t="s">
        <v>33</v>
      </c>
      <c r="O140" t="s">
        <v>32</v>
      </c>
      <c r="P140" t="s">
        <v>33</v>
      </c>
      <c r="Q140">
        <v>173</v>
      </c>
      <c r="R140">
        <v>155</v>
      </c>
      <c r="S140">
        <v>613</v>
      </c>
      <c r="T140" t="s">
        <v>34</v>
      </c>
      <c r="U140" t="s">
        <v>33</v>
      </c>
      <c r="V140">
        <v>20</v>
      </c>
      <c r="W140">
        <v>20</v>
      </c>
      <c r="X140">
        <v>0</v>
      </c>
      <c r="Y140" t="s">
        <v>33</v>
      </c>
      <c r="Z140" t="s">
        <v>33</v>
      </c>
      <c r="AA140">
        <f>VLOOKUP(Table1[[#This Row],[Facility Name]],D_2,8,0)</f>
        <v>45</v>
      </c>
    </row>
    <row r="141" spans="1:27" x14ac:dyDescent="0.25">
      <c r="A141">
        <v>12659</v>
      </c>
      <c r="B141" t="s">
        <v>198</v>
      </c>
      <c r="C141">
        <v>4</v>
      </c>
      <c r="D141" t="s">
        <v>27</v>
      </c>
      <c r="E141" t="s">
        <v>36</v>
      </c>
      <c r="F141" t="s">
        <v>29</v>
      </c>
      <c r="G141" t="s">
        <v>30</v>
      </c>
      <c r="H141" t="s">
        <v>37</v>
      </c>
      <c r="I141">
        <v>13</v>
      </c>
      <c r="J141" t="s">
        <v>33</v>
      </c>
      <c r="K141">
        <v>36</v>
      </c>
      <c r="L141">
        <v>56</v>
      </c>
      <c r="M141">
        <v>61</v>
      </c>
      <c r="N141" t="s">
        <v>33</v>
      </c>
      <c r="O141" t="s">
        <v>33</v>
      </c>
      <c r="P141" t="s">
        <v>33</v>
      </c>
      <c r="Q141">
        <v>42</v>
      </c>
      <c r="R141">
        <v>55</v>
      </c>
      <c r="S141">
        <v>194</v>
      </c>
      <c r="T141" t="s">
        <v>33</v>
      </c>
      <c r="U141" t="s">
        <v>33</v>
      </c>
      <c r="V141">
        <v>61</v>
      </c>
      <c r="W141">
        <v>61</v>
      </c>
      <c r="X141">
        <v>0</v>
      </c>
      <c r="Y141" t="s">
        <v>34</v>
      </c>
      <c r="Z141" t="s">
        <v>33</v>
      </c>
      <c r="AA141">
        <f>VLOOKUP(Table1[[#This Row],[Facility Name]],D_2,8,0)</f>
        <v>61</v>
      </c>
    </row>
    <row r="142" spans="1:27" hidden="1" x14ac:dyDescent="0.25">
      <c r="A142">
        <v>12658</v>
      </c>
      <c r="B142" t="s">
        <v>290</v>
      </c>
      <c r="C142">
        <v>5</v>
      </c>
      <c r="D142" t="s">
        <v>27</v>
      </c>
      <c r="E142" t="s">
        <v>140</v>
      </c>
      <c r="F142" t="s">
        <v>29</v>
      </c>
      <c r="G142" t="s">
        <v>30</v>
      </c>
      <c r="H142" t="s">
        <v>31</v>
      </c>
      <c r="I142">
        <v>10</v>
      </c>
      <c r="J142" t="s">
        <v>34</v>
      </c>
      <c r="K142">
        <v>9</v>
      </c>
      <c r="L142">
        <v>15</v>
      </c>
      <c r="M142">
        <v>16</v>
      </c>
      <c r="N142" t="s">
        <v>34</v>
      </c>
      <c r="O142" t="s">
        <v>34</v>
      </c>
      <c r="P142" t="s">
        <v>32</v>
      </c>
      <c r="Q142">
        <v>9</v>
      </c>
      <c r="R142">
        <v>2</v>
      </c>
      <c r="S142">
        <v>58</v>
      </c>
      <c r="T142" t="s">
        <v>33</v>
      </c>
      <c r="U142" t="s">
        <v>33</v>
      </c>
      <c r="V142">
        <v>16</v>
      </c>
      <c r="W142">
        <v>16</v>
      </c>
      <c r="X142">
        <v>0</v>
      </c>
      <c r="Y142" t="s">
        <v>34</v>
      </c>
      <c r="Z142" t="s">
        <v>32</v>
      </c>
      <c r="AA142" t="e">
        <f>VLOOKUP(Table1[[#This Row],[Facility Name]],D_2,8,0)</f>
        <v>#N/A</v>
      </c>
    </row>
    <row r="143" spans="1:27" x14ac:dyDescent="0.25">
      <c r="A143">
        <v>12660</v>
      </c>
      <c r="B143" t="s">
        <v>199</v>
      </c>
      <c r="C143">
        <v>5</v>
      </c>
      <c r="D143" t="s">
        <v>27</v>
      </c>
      <c r="E143" t="s">
        <v>48</v>
      </c>
      <c r="F143" t="s">
        <v>29</v>
      </c>
      <c r="G143" t="s">
        <v>30</v>
      </c>
      <c r="H143" t="s">
        <v>37</v>
      </c>
      <c r="I143">
        <v>10</v>
      </c>
      <c r="J143" t="s">
        <v>33</v>
      </c>
      <c r="K143">
        <v>34</v>
      </c>
      <c r="L143">
        <v>41</v>
      </c>
      <c r="M143">
        <v>49</v>
      </c>
      <c r="N143" t="s">
        <v>33</v>
      </c>
      <c r="O143" t="s">
        <v>33</v>
      </c>
      <c r="P143" t="s">
        <v>33</v>
      </c>
      <c r="Q143">
        <v>38</v>
      </c>
      <c r="R143">
        <v>43</v>
      </c>
      <c r="S143">
        <v>176</v>
      </c>
      <c r="T143" t="s">
        <v>33</v>
      </c>
      <c r="U143" t="s">
        <v>33</v>
      </c>
      <c r="V143">
        <v>48</v>
      </c>
      <c r="W143">
        <v>48</v>
      </c>
      <c r="X143">
        <v>0</v>
      </c>
      <c r="Y143" t="s">
        <v>33</v>
      </c>
      <c r="Z143" t="s">
        <v>33</v>
      </c>
      <c r="AA143">
        <f>VLOOKUP(Table1[[#This Row],[Facility Name]],D_2,8,0)</f>
        <v>67</v>
      </c>
    </row>
    <row r="144" spans="1:27" x14ac:dyDescent="0.25">
      <c r="A144">
        <v>12662</v>
      </c>
      <c r="B144" t="s">
        <v>37</v>
      </c>
      <c r="D144" t="s">
        <v>27</v>
      </c>
      <c r="E144" t="s">
        <v>52</v>
      </c>
      <c r="F144" t="s">
        <v>29</v>
      </c>
      <c r="G144" t="s">
        <v>30</v>
      </c>
      <c r="H144" t="s">
        <v>37</v>
      </c>
      <c r="I144">
        <v>8</v>
      </c>
      <c r="J144" t="s">
        <v>33</v>
      </c>
      <c r="K144">
        <v>34</v>
      </c>
      <c r="L144">
        <v>53</v>
      </c>
      <c r="M144">
        <v>53</v>
      </c>
      <c r="N144" t="s">
        <v>33</v>
      </c>
      <c r="O144" t="s">
        <v>33</v>
      </c>
      <c r="P144" t="s">
        <v>33</v>
      </c>
      <c r="Q144">
        <v>39</v>
      </c>
      <c r="R144">
        <v>28</v>
      </c>
      <c r="S144">
        <v>108</v>
      </c>
      <c r="T144" t="s">
        <v>34</v>
      </c>
      <c r="U144" t="s">
        <v>34</v>
      </c>
      <c r="V144">
        <v>10</v>
      </c>
      <c r="W144">
        <v>10</v>
      </c>
      <c r="X144">
        <v>0</v>
      </c>
      <c r="Y144" t="s">
        <v>34</v>
      </c>
      <c r="Z144" t="s">
        <v>33</v>
      </c>
      <c r="AA144">
        <f>VLOOKUP(Table1[[#This Row],[Facility Name]],D_2,8,0)</f>
        <v>71</v>
      </c>
    </row>
    <row r="145" spans="1:27" hidden="1" x14ac:dyDescent="0.25">
      <c r="A145">
        <v>12661</v>
      </c>
      <c r="B145" t="s">
        <v>200</v>
      </c>
      <c r="C145">
        <v>3</v>
      </c>
      <c r="D145" t="s">
        <v>27</v>
      </c>
      <c r="E145" t="s">
        <v>48</v>
      </c>
      <c r="F145" t="s">
        <v>29</v>
      </c>
      <c r="G145" t="s">
        <v>30</v>
      </c>
      <c r="H145" t="s">
        <v>31</v>
      </c>
      <c r="I145">
        <v>10</v>
      </c>
      <c r="J145" t="s">
        <v>33</v>
      </c>
      <c r="K145">
        <v>23</v>
      </c>
      <c r="L145">
        <v>25</v>
      </c>
      <c r="M145">
        <v>29</v>
      </c>
      <c r="N145" t="s">
        <v>33</v>
      </c>
      <c r="O145" t="s">
        <v>33</v>
      </c>
      <c r="P145" t="s">
        <v>33</v>
      </c>
      <c r="Q145">
        <v>24</v>
      </c>
      <c r="R145">
        <v>34</v>
      </c>
      <c r="S145">
        <v>100</v>
      </c>
      <c r="T145" t="s">
        <v>33</v>
      </c>
      <c r="U145" t="s">
        <v>33</v>
      </c>
      <c r="V145">
        <v>30</v>
      </c>
      <c r="W145">
        <v>30</v>
      </c>
      <c r="X145">
        <v>0</v>
      </c>
      <c r="Y145" t="s">
        <v>34</v>
      </c>
      <c r="Z145" t="s">
        <v>33</v>
      </c>
      <c r="AA145" t="e">
        <f>VLOOKUP(Table1[[#This Row],[Facility Name]],D_2,8,0)</f>
        <v>#N/A</v>
      </c>
    </row>
    <row r="146" spans="1:27" hidden="1" x14ac:dyDescent="0.25">
      <c r="A146">
        <v>12663</v>
      </c>
      <c r="B146" t="s">
        <v>201</v>
      </c>
      <c r="C146">
        <v>3</v>
      </c>
      <c r="D146" t="s">
        <v>27</v>
      </c>
      <c r="E146" t="s">
        <v>202</v>
      </c>
      <c r="F146" t="s">
        <v>29</v>
      </c>
      <c r="G146" t="s">
        <v>30</v>
      </c>
      <c r="H146" t="s">
        <v>31</v>
      </c>
      <c r="I146">
        <v>10</v>
      </c>
      <c r="J146" t="s">
        <v>33</v>
      </c>
      <c r="K146">
        <v>27</v>
      </c>
      <c r="L146">
        <v>37</v>
      </c>
      <c r="M146">
        <v>38</v>
      </c>
      <c r="N146" t="s">
        <v>33</v>
      </c>
      <c r="O146" t="s">
        <v>33</v>
      </c>
      <c r="P146" t="s">
        <v>33</v>
      </c>
      <c r="Q146">
        <v>32</v>
      </c>
      <c r="R146">
        <v>31</v>
      </c>
      <c r="S146">
        <v>136</v>
      </c>
      <c r="T146" t="s">
        <v>33</v>
      </c>
      <c r="U146" t="s">
        <v>33</v>
      </c>
      <c r="V146">
        <v>38</v>
      </c>
      <c r="W146">
        <v>38</v>
      </c>
      <c r="X146">
        <v>0</v>
      </c>
      <c r="Y146" t="s">
        <v>34</v>
      </c>
      <c r="Z146" t="s">
        <v>33</v>
      </c>
      <c r="AA146" t="e">
        <f>VLOOKUP(Table1[[#This Row],[Facility Name]],D_2,8,0)</f>
        <v>#N/A</v>
      </c>
    </row>
    <row r="147" spans="1:27" x14ac:dyDescent="0.25">
      <c r="A147">
        <v>12664</v>
      </c>
      <c r="B147" t="s">
        <v>198</v>
      </c>
      <c r="C147">
        <v>4</v>
      </c>
      <c r="D147" t="s">
        <v>27</v>
      </c>
      <c r="E147" t="s">
        <v>39</v>
      </c>
      <c r="F147" t="s">
        <v>29</v>
      </c>
      <c r="G147" t="s">
        <v>30</v>
      </c>
      <c r="H147" t="s">
        <v>37</v>
      </c>
      <c r="I147">
        <v>27</v>
      </c>
      <c r="J147" t="s">
        <v>33</v>
      </c>
      <c r="K147">
        <v>51</v>
      </c>
      <c r="L147">
        <v>79</v>
      </c>
      <c r="M147">
        <v>83</v>
      </c>
      <c r="N147" t="s">
        <v>33</v>
      </c>
      <c r="O147" t="s">
        <v>33</v>
      </c>
      <c r="P147" t="s">
        <v>33</v>
      </c>
      <c r="Q147">
        <v>60</v>
      </c>
      <c r="R147">
        <v>50</v>
      </c>
      <c r="S147">
        <v>233</v>
      </c>
      <c r="T147" t="s">
        <v>33</v>
      </c>
      <c r="U147" t="s">
        <v>33</v>
      </c>
      <c r="V147">
        <v>81</v>
      </c>
      <c r="W147">
        <v>81</v>
      </c>
      <c r="X147">
        <v>1</v>
      </c>
      <c r="Y147" t="s">
        <v>33</v>
      </c>
      <c r="Z147" t="s">
        <v>33</v>
      </c>
      <c r="AA147">
        <f>VLOOKUP(Table1[[#This Row],[Facility Name]],D_2,8,0)</f>
        <v>61</v>
      </c>
    </row>
    <row r="148" spans="1:27" hidden="1" x14ac:dyDescent="0.25">
      <c r="A148">
        <v>12665</v>
      </c>
      <c r="B148" t="s">
        <v>221</v>
      </c>
      <c r="C148">
        <v>4</v>
      </c>
      <c r="D148" t="s">
        <v>27</v>
      </c>
      <c r="E148" t="s">
        <v>162</v>
      </c>
      <c r="F148" t="s">
        <v>29</v>
      </c>
      <c r="G148" t="s">
        <v>30</v>
      </c>
      <c r="H148" t="s">
        <v>31</v>
      </c>
      <c r="I148">
        <v>10</v>
      </c>
      <c r="J148" t="s">
        <v>33</v>
      </c>
      <c r="K148">
        <v>21</v>
      </c>
      <c r="L148">
        <v>33</v>
      </c>
      <c r="M148">
        <v>37</v>
      </c>
      <c r="N148" t="s">
        <v>33</v>
      </c>
      <c r="O148" t="s">
        <v>33</v>
      </c>
      <c r="P148" t="s">
        <v>33</v>
      </c>
      <c r="Q148">
        <v>26</v>
      </c>
      <c r="R148">
        <v>20</v>
      </c>
      <c r="S148">
        <v>119</v>
      </c>
      <c r="T148" t="s">
        <v>33</v>
      </c>
      <c r="U148" t="s">
        <v>33</v>
      </c>
      <c r="V148">
        <v>30</v>
      </c>
      <c r="W148">
        <v>30</v>
      </c>
      <c r="X148">
        <v>0</v>
      </c>
      <c r="Y148" t="s">
        <v>34</v>
      </c>
      <c r="Z148" t="s">
        <v>33</v>
      </c>
      <c r="AA148" t="e">
        <f>VLOOKUP(Table1[[#This Row],[Facility Name]],D_2,8,0)</f>
        <v>#N/A</v>
      </c>
    </row>
    <row r="149" spans="1:27" hidden="1" x14ac:dyDescent="0.25">
      <c r="A149">
        <v>12666</v>
      </c>
      <c r="B149" t="s">
        <v>214</v>
      </c>
      <c r="C149">
        <v>3</v>
      </c>
      <c r="D149" t="s">
        <v>27</v>
      </c>
      <c r="E149" t="s">
        <v>62</v>
      </c>
      <c r="F149" t="s">
        <v>29</v>
      </c>
      <c r="G149" t="s">
        <v>30</v>
      </c>
      <c r="H149" t="s">
        <v>31</v>
      </c>
      <c r="I149">
        <v>10</v>
      </c>
      <c r="J149" t="s">
        <v>34</v>
      </c>
      <c r="K149">
        <v>14</v>
      </c>
      <c r="L149">
        <v>22</v>
      </c>
      <c r="M149">
        <v>23</v>
      </c>
      <c r="N149" t="s">
        <v>33</v>
      </c>
      <c r="O149" t="s">
        <v>33</v>
      </c>
      <c r="P149" t="s">
        <v>33</v>
      </c>
      <c r="Q149">
        <v>17</v>
      </c>
      <c r="R149">
        <v>33</v>
      </c>
      <c r="S149">
        <v>70</v>
      </c>
      <c r="T149" t="s">
        <v>33</v>
      </c>
      <c r="U149" t="s">
        <v>33</v>
      </c>
      <c r="V149">
        <v>24</v>
      </c>
      <c r="W149">
        <v>24</v>
      </c>
      <c r="X149">
        <v>0</v>
      </c>
      <c r="Y149" t="s">
        <v>34</v>
      </c>
      <c r="Z149" t="s">
        <v>32</v>
      </c>
      <c r="AA149" t="e">
        <f>VLOOKUP(Table1[[#This Row],[Facility Name]],D_2,8,0)</f>
        <v>#N/A</v>
      </c>
    </row>
    <row r="150" spans="1:27" x14ac:dyDescent="0.25">
      <c r="A150">
        <v>12667</v>
      </c>
      <c r="B150" t="s">
        <v>215</v>
      </c>
      <c r="C150">
        <v>5</v>
      </c>
      <c r="D150" t="s">
        <v>27</v>
      </c>
      <c r="E150" t="s">
        <v>144</v>
      </c>
      <c r="F150" t="s">
        <v>29</v>
      </c>
      <c r="G150" t="s">
        <v>30</v>
      </c>
      <c r="H150" t="s">
        <v>37</v>
      </c>
      <c r="I150">
        <v>5</v>
      </c>
      <c r="J150" t="s">
        <v>34</v>
      </c>
      <c r="K150">
        <v>13</v>
      </c>
      <c r="L150">
        <v>32</v>
      </c>
      <c r="M150">
        <v>32</v>
      </c>
      <c r="N150" t="s">
        <v>33</v>
      </c>
      <c r="O150" t="s">
        <v>34</v>
      </c>
      <c r="P150" t="s">
        <v>33</v>
      </c>
      <c r="Q150">
        <v>15</v>
      </c>
      <c r="R150">
        <v>4</v>
      </c>
      <c r="S150">
        <v>72</v>
      </c>
      <c r="T150" t="s">
        <v>34</v>
      </c>
      <c r="U150" t="s">
        <v>33</v>
      </c>
      <c r="V150">
        <v>12</v>
      </c>
      <c r="W150">
        <v>12</v>
      </c>
      <c r="X150">
        <v>0</v>
      </c>
      <c r="Y150" t="s">
        <v>34</v>
      </c>
      <c r="Z150" t="s">
        <v>33</v>
      </c>
      <c r="AA150">
        <f>VLOOKUP(Table1[[#This Row],[Facility Name]],D_2,8,0)</f>
        <v>85</v>
      </c>
    </row>
    <row r="151" spans="1:27" hidden="1" x14ac:dyDescent="0.25">
      <c r="A151">
        <v>12668</v>
      </c>
      <c r="B151" t="s">
        <v>216</v>
      </c>
      <c r="C151">
        <v>2</v>
      </c>
      <c r="D151" t="s">
        <v>27</v>
      </c>
      <c r="E151" t="s">
        <v>218</v>
      </c>
      <c r="F151" t="s">
        <v>29</v>
      </c>
      <c r="G151" t="s">
        <v>30</v>
      </c>
      <c r="H151" t="s">
        <v>31</v>
      </c>
      <c r="I151">
        <v>10</v>
      </c>
      <c r="J151" t="s">
        <v>34</v>
      </c>
      <c r="K151">
        <v>17</v>
      </c>
      <c r="L151">
        <v>24</v>
      </c>
      <c r="M151">
        <v>23</v>
      </c>
      <c r="N151" t="s">
        <v>33</v>
      </c>
      <c r="O151" t="s">
        <v>33</v>
      </c>
      <c r="P151" t="s">
        <v>33</v>
      </c>
      <c r="Q151">
        <v>21</v>
      </c>
      <c r="R151">
        <v>24</v>
      </c>
      <c r="S151">
        <v>90</v>
      </c>
      <c r="T151" t="s">
        <v>33</v>
      </c>
      <c r="U151" t="s">
        <v>33</v>
      </c>
      <c r="V151">
        <v>23</v>
      </c>
      <c r="W151">
        <v>23</v>
      </c>
      <c r="X151">
        <v>0</v>
      </c>
      <c r="Y151" t="s">
        <v>34</v>
      </c>
      <c r="Z151" t="s">
        <v>33</v>
      </c>
      <c r="AA151" t="e">
        <f>VLOOKUP(Table1[[#This Row],[Facility Name]],D_2,8,0)</f>
        <v>#N/A</v>
      </c>
    </row>
    <row r="152" spans="1:27" x14ac:dyDescent="0.25">
      <c r="A152">
        <v>12671</v>
      </c>
      <c r="B152" t="s">
        <v>270</v>
      </c>
      <c r="C152">
        <v>5</v>
      </c>
      <c r="D152" t="s">
        <v>27</v>
      </c>
      <c r="E152" t="s">
        <v>78</v>
      </c>
      <c r="F152" t="s">
        <v>29</v>
      </c>
      <c r="G152" t="s">
        <v>30</v>
      </c>
      <c r="H152" t="s">
        <v>37</v>
      </c>
      <c r="I152">
        <v>0</v>
      </c>
      <c r="J152" t="s">
        <v>32</v>
      </c>
      <c r="K152">
        <v>95</v>
      </c>
      <c r="L152">
        <v>142</v>
      </c>
      <c r="M152">
        <v>151</v>
      </c>
      <c r="N152" t="s">
        <v>33</v>
      </c>
      <c r="O152" t="s">
        <v>33</v>
      </c>
      <c r="P152" t="s">
        <v>33</v>
      </c>
      <c r="Q152">
        <v>110</v>
      </c>
      <c r="R152">
        <v>87</v>
      </c>
      <c r="S152">
        <v>434</v>
      </c>
      <c r="T152" t="s">
        <v>34</v>
      </c>
      <c r="U152" t="s">
        <v>33</v>
      </c>
      <c r="V152">
        <v>29</v>
      </c>
      <c r="W152">
        <v>29</v>
      </c>
      <c r="X152">
        <v>0</v>
      </c>
      <c r="Y152" t="s">
        <v>40</v>
      </c>
      <c r="Z152" t="s">
        <v>33</v>
      </c>
      <c r="AA152">
        <f>VLOOKUP(Table1[[#This Row],[Facility Name]],D_2,8,0)</f>
        <v>65</v>
      </c>
    </row>
    <row r="153" spans="1:27" hidden="1" x14ac:dyDescent="0.25">
      <c r="A153">
        <v>12669</v>
      </c>
      <c r="B153" t="s">
        <v>219</v>
      </c>
      <c r="C153">
        <v>3</v>
      </c>
      <c r="D153" t="s">
        <v>27</v>
      </c>
      <c r="E153" t="s">
        <v>52</v>
      </c>
      <c r="F153" t="s">
        <v>29</v>
      </c>
      <c r="G153" t="s">
        <v>30</v>
      </c>
      <c r="H153" t="s">
        <v>31</v>
      </c>
      <c r="I153">
        <v>22</v>
      </c>
      <c r="J153" t="s">
        <v>33</v>
      </c>
      <c r="K153">
        <v>81</v>
      </c>
      <c r="L153">
        <v>115</v>
      </c>
      <c r="M153">
        <v>115</v>
      </c>
      <c r="N153" t="s">
        <v>32</v>
      </c>
      <c r="O153" t="s">
        <v>33</v>
      </c>
      <c r="P153" t="s">
        <v>33</v>
      </c>
      <c r="Q153">
        <v>90</v>
      </c>
      <c r="R153">
        <v>159</v>
      </c>
      <c r="S153">
        <v>339</v>
      </c>
      <c r="T153" t="s">
        <v>33</v>
      </c>
      <c r="U153" t="s">
        <v>33</v>
      </c>
      <c r="V153">
        <v>120</v>
      </c>
      <c r="W153">
        <v>120</v>
      </c>
      <c r="X153">
        <v>0</v>
      </c>
      <c r="Y153" t="s">
        <v>33</v>
      </c>
      <c r="Z153" t="s">
        <v>33</v>
      </c>
      <c r="AA153" t="e">
        <f>VLOOKUP(Table1[[#This Row],[Facility Name]],D_2,8,0)</f>
        <v>#N/A</v>
      </c>
    </row>
    <row r="154" spans="1:27" hidden="1" x14ac:dyDescent="0.25">
      <c r="A154">
        <v>32316</v>
      </c>
      <c r="B154" t="s">
        <v>253</v>
      </c>
      <c r="D154" t="s">
        <v>248</v>
      </c>
      <c r="E154" t="s">
        <v>254</v>
      </c>
      <c r="F154" t="s">
        <v>44</v>
      </c>
      <c r="G154" t="s">
        <v>63</v>
      </c>
      <c r="H154" t="s">
        <v>64</v>
      </c>
      <c r="I154">
        <v>4</v>
      </c>
      <c r="J154" t="s">
        <v>34</v>
      </c>
      <c r="K154">
        <v>0</v>
      </c>
      <c r="L154">
        <v>1</v>
      </c>
      <c r="M154">
        <v>1</v>
      </c>
      <c r="N154" t="s">
        <v>34</v>
      </c>
      <c r="O154" t="s">
        <v>34</v>
      </c>
      <c r="P154" t="s">
        <v>34</v>
      </c>
      <c r="Q154">
        <v>1</v>
      </c>
      <c r="R154">
        <v>2</v>
      </c>
      <c r="S154">
        <v>11</v>
      </c>
      <c r="T154" t="s">
        <v>34</v>
      </c>
      <c r="U154" t="s">
        <v>34</v>
      </c>
      <c r="V154">
        <v>1</v>
      </c>
      <c r="W154">
        <v>1</v>
      </c>
      <c r="X154">
        <v>7</v>
      </c>
      <c r="Y154" t="s">
        <v>34</v>
      </c>
      <c r="Z154" t="s">
        <v>34</v>
      </c>
      <c r="AA154" t="e">
        <f>VLOOKUP(Table1[[#This Row],[Facility Name]],D_2,8,0)</f>
        <v>#N/A</v>
      </c>
    </row>
    <row r="155" spans="1:27" hidden="1" x14ac:dyDescent="0.25">
      <c r="A155">
        <v>12670</v>
      </c>
      <c r="B155" t="s">
        <v>220</v>
      </c>
      <c r="C155">
        <v>4</v>
      </c>
      <c r="D155" t="s">
        <v>27</v>
      </c>
      <c r="E155" t="s">
        <v>36</v>
      </c>
      <c r="F155" t="s">
        <v>29</v>
      </c>
      <c r="G155" t="s">
        <v>30</v>
      </c>
      <c r="H155" t="s">
        <v>31</v>
      </c>
      <c r="I155">
        <v>10</v>
      </c>
      <c r="J155" t="s">
        <v>33</v>
      </c>
      <c r="K155">
        <v>103</v>
      </c>
      <c r="L155">
        <v>172</v>
      </c>
      <c r="M155">
        <v>182</v>
      </c>
      <c r="N155" t="s">
        <v>33</v>
      </c>
      <c r="O155" t="s">
        <v>33</v>
      </c>
      <c r="P155" t="s">
        <v>33</v>
      </c>
      <c r="Q155">
        <v>114</v>
      </c>
      <c r="R155">
        <v>93</v>
      </c>
      <c r="S155">
        <v>501</v>
      </c>
      <c r="T155" t="s">
        <v>34</v>
      </c>
      <c r="U155" t="s">
        <v>33</v>
      </c>
      <c r="V155">
        <v>16</v>
      </c>
      <c r="W155">
        <v>16</v>
      </c>
      <c r="X155">
        <v>0</v>
      </c>
      <c r="Y155" t="s">
        <v>33</v>
      </c>
      <c r="Z155" t="s">
        <v>33</v>
      </c>
      <c r="AA155" t="e">
        <f>VLOOKUP(Table1[[#This Row],[Facility Name]],D_2,8,0)</f>
        <v>#N/A</v>
      </c>
    </row>
    <row r="156" spans="1:27" x14ac:dyDescent="0.25">
      <c r="A156">
        <v>12672</v>
      </c>
      <c r="B156" t="s">
        <v>222</v>
      </c>
      <c r="C156">
        <v>4</v>
      </c>
      <c r="D156" t="s">
        <v>27</v>
      </c>
      <c r="E156" t="s">
        <v>71</v>
      </c>
      <c r="F156" t="s">
        <v>29</v>
      </c>
      <c r="G156" t="s">
        <v>30</v>
      </c>
      <c r="H156" t="s">
        <v>37</v>
      </c>
      <c r="I156">
        <v>21</v>
      </c>
      <c r="J156" t="s">
        <v>33</v>
      </c>
      <c r="K156">
        <v>49</v>
      </c>
      <c r="L156">
        <v>72</v>
      </c>
      <c r="M156">
        <v>77</v>
      </c>
      <c r="N156" t="s">
        <v>33</v>
      </c>
      <c r="O156" t="s">
        <v>33</v>
      </c>
      <c r="P156" t="s">
        <v>33</v>
      </c>
      <c r="Q156">
        <v>58</v>
      </c>
      <c r="R156">
        <v>62</v>
      </c>
      <c r="S156">
        <v>214</v>
      </c>
      <c r="T156" t="s">
        <v>40</v>
      </c>
      <c r="U156" t="s">
        <v>33</v>
      </c>
      <c r="V156">
        <v>76</v>
      </c>
      <c r="W156">
        <v>76</v>
      </c>
      <c r="X156">
        <v>0</v>
      </c>
      <c r="Y156" t="s">
        <v>40</v>
      </c>
      <c r="Z156" t="s">
        <v>33</v>
      </c>
      <c r="AA156">
        <f>VLOOKUP(Table1[[#This Row],[Facility Name]],D_2,8,0)</f>
        <v>52</v>
      </c>
    </row>
    <row r="157" spans="1:27" x14ac:dyDescent="0.25">
      <c r="A157">
        <v>12674</v>
      </c>
      <c r="B157" t="s">
        <v>224</v>
      </c>
      <c r="C157">
        <v>4</v>
      </c>
      <c r="D157" t="s">
        <v>27</v>
      </c>
      <c r="E157" t="s">
        <v>75</v>
      </c>
      <c r="F157" t="s">
        <v>29</v>
      </c>
      <c r="G157" t="s">
        <v>30</v>
      </c>
      <c r="H157" t="s">
        <v>37</v>
      </c>
      <c r="I157">
        <v>15</v>
      </c>
      <c r="J157" t="s">
        <v>33</v>
      </c>
      <c r="K157">
        <v>30</v>
      </c>
      <c r="L157">
        <v>43</v>
      </c>
      <c r="M157">
        <v>44</v>
      </c>
      <c r="N157" t="s">
        <v>33</v>
      </c>
      <c r="O157" t="s">
        <v>33</v>
      </c>
      <c r="P157" t="s">
        <v>33</v>
      </c>
      <c r="Q157">
        <v>35</v>
      </c>
      <c r="R157">
        <v>22</v>
      </c>
      <c r="S157">
        <v>130</v>
      </c>
      <c r="T157" t="s">
        <v>33</v>
      </c>
      <c r="U157" t="s">
        <v>33</v>
      </c>
      <c r="V157">
        <v>42</v>
      </c>
      <c r="W157">
        <v>42</v>
      </c>
      <c r="X157">
        <v>0</v>
      </c>
      <c r="Y157" t="s">
        <v>34</v>
      </c>
      <c r="Z157" t="s">
        <v>33</v>
      </c>
      <c r="AA157">
        <f>VLOOKUP(Table1[[#This Row],[Facility Name]],D_2,8,0)</f>
        <v>79</v>
      </c>
    </row>
    <row r="158" spans="1:27" x14ac:dyDescent="0.25">
      <c r="A158">
        <v>12677</v>
      </c>
      <c r="B158" t="s">
        <v>203</v>
      </c>
      <c r="C158">
        <v>5</v>
      </c>
      <c r="D158" t="s">
        <v>27</v>
      </c>
      <c r="E158" t="s">
        <v>204</v>
      </c>
      <c r="F158" t="s">
        <v>44</v>
      </c>
      <c r="G158" t="s">
        <v>30</v>
      </c>
      <c r="H158" t="s">
        <v>45</v>
      </c>
      <c r="I158">
        <v>10</v>
      </c>
      <c r="J158" t="s">
        <v>33</v>
      </c>
      <c r="K158">
        <v>16</v>
      </c>
      <c r="L158">
        <v>25</v>
      </c>
      <c r="M158">
        <v>26</v>
      </c>
      <c r="N158" t="s">
        <v>33</v>
      </c>
      <c r="O158" t="s">
        <v>34</v>
      </c>
      <c r="P158" t="s">
        <v>33</v>
      </c>
      <c r="Q158">
        <v>18</v>
      </c>
      <c r="R158">
        <v>8</v>
      </c>
      <c r="S158">
        <v>76</v>
      </c>
      <c r="T158" t="s">
        <v>33</v>
      </c>
      <c r="U158" t="s">
        <v>33</v>
      </c>
      <c r="V158">
        <v>25</v>
      </c>
      <c r="W158">
        <v>25</v>
      </c>
      <c r="X158">
        <v>0</v>
      </c>
      <c r="Y158" t="s">
        <v>34</v>
      </c>
      <c r="Z158" t="s">
        <v>33</v>
      </c>
      <c r="AA158">
        <f>VLOOKUP(Table1[[#This Row],[Facility Name]],D_2,8,0)</f>
        <v>92</v>
      </c>
    </row>
    <row r="159" spans="1:27" hidden="1" x14ac:dyDescent="0.25">
      <c r="A159">
        <v>12676</v>
      </c>
      <c r="B159" t="s">
        <v>225</v>
      </c>
      <c r="C159">
        <v>3</v>
      </c>
      <c r="D159" t="s">
        <v>27</v>
      </c>
      <c r="E159" t="s">
        <v>57</v>
      </c>
      <c r="F159" t="s">
        <v>29</v>
      </c>
      <c r="G159" t="s">
        <v>30</v>
      </c>
      <c r="H159" t="s">
        <v>31</v>
      </c>
      <c r="I159">
        <v>11</v>
      </c>
      <c r="J159" t="s">
        <v>33</v>
      </c>
      <c r="K159">
        <v>30</v>
      </c>
      <c r="L159">
        <v>46</v>
      </c>
      <c r="M159">
        <v>47</v>
      </c>
      <c r="N159" t="s">
        <v>33</v>
      </c>
      <c r="O159" t="s">
        <v>33</v>
      </c>
      <c r="P159" t="s">
        <v>33</v>
      </c>
      <c r="Q159">
        <v>36</v>
      </c>
      <c r="R159">
        <v>44</v>
      </c>
      <c r="S159">
        <v>145</v>
      </c>
      <c r="T159" t="s">
        <v>33</v>
      </c>
      <c r="U159" t="s">
        <v>33</v>
      </c>
      <c r="V159">
        <v>48</v>
      </c>
      <c r="W159">
        <v>48</v>
      </c>
      <c r="X159">
        <v>0</v>
      </c>
      <c r="Y159" t="s">
        <v>33</v>
      </c>
      <c r="Z159" t="s">
        <v>33</v>
      </c>
      <c r="AA159" t="e">
        <f>VLOOKUP(Table1[[#This Row],[Facility Name]],D_2,8,0)</f>
        <v>#N/A</v>
      </c>
    </row>
    <row r="160" spans="1:27" x14ac:dyDescent="0.25">
      <c r="A160">
        <v>12678</v>
      </c>
      <c r="B160" t="s">
        <v>205</v>
      </c>
      <c r="C160">
        <v>3</v>
      </c>
      <c r="D160" t="s">
        <v>27</v>
      </c>
      <c r="E160" t="s">
        <v>36</v>
      </c>
      <c r="F160" t="s">
        <v>44</v>
      </c>
      <c r="G160" t="s">
        <v>30</v>
      </c>
      <c r="H160" t="s">
        <v>37</v>
      </c>
      <c r="I160">
        <v>13</v>
      </c>
      <c r="J160" t="s">
        <v>33</v>
      </c>
      <c r="K160">
        <v>36</v>
      </c>
      <c r="L160">
        <v>55</v>
      </c>
      <c r="M160">
        <v>58</v>
      </c>
      <c r="N160" t="s">
        <v>33</v>
      </c>
      <c r="O160" t="s">
        <v>33</v>
      </c>
      <c r="P160" t="s">
        <v>33</v>
      </c>
      <c r="Q160">
        <v>43</v>
      </c>
      <c r="R160">
        <v>49</v>
      </c>
      <c r="S160">
        <v>141</v>
      </c>
      <c r="T160" t="s">
        <v>33</v>
      </c>
      <c r="U160" t="s">
        <v>33</v>
      </c>
      <c r="V160">
        <v>58</v>
      </c>
      <c r="W160">
        <v>58</v>
      </c>
      <c r="X160">
        <v>0</v>
      </c>
      <c r="Y160" t="s">
        <v>33</v>
      </c>
      <c r="Z160" t="s">
        <v>33</v>
      </c>
      <c r="AA160">
        <f>VLOOKUP(Table1[[#This Row],[Facility Name]],D_2,8,0)</f>
        <v>54</v>
      </c>
    </row>
    <row r="161" spans="1:27" x14ac:dyDescent="0.25">
      <c r="A161">
        <v>12680</v>
      </c>
      <c r="B161" t="s">
        <v>207</v>
      </c>
      <c r="C161">
        <v>4</v>
      </c>
      <c r="D161" t="s">
        <v>27</v>
      </c>
      <c r="E161" t="s">
        <v>185</v>
      </c>
      <c r="F161" t="s">
        <v>29</v>
      </c>
      <c r="G161" t="s">
        <v>30</v>
      </c>
      <c r="H161" t="s">
        <v>37</v>
      </c>
      <c r="I161">
        <v>10</v>
      </c>
      <c r="J161" t="s">
        <v>33</v>
      </c>
      <c r="K161">
        <v>38</v>
      </c>
      <c r="L161">
        <v>54</v>
      </c>
      <c r="M161">
        <v>56</v>
      </c>
      <c r="N161" t="s">
        <v>33</v>
      </c>
      <c r="O161" t="s">
        <v>33</v>
      </c>
      <c r="P161" t="s">
        <v>33</v>
      </c>
      <c r="Q161">
        <v>41</v>
      </c>
      <c r="R161">
        <v>53</v>
      </c>
      <c r="S161">
        <v>151</v>
      </c>
      <c r="T161" t="s">
        <v>33</v>
      </c>
      <c r="U161" t="s">
        <v>33</v>
      </c>
      <c r="V161">
        <v>55</v>
      </c>
      <c r="W161">
        <v>55</v>
      </c>
      <c r="X161">
        <v>0</v>
      </c>
      <c r="Y161" t="s">
        <v>34</v>
      </c>
      <c r="Z161" t="s">
        <v>33</v>
      </c>
      <c r="AA161">
        <f>VLOOKUP(Table1[[#This Row],[Facility Name]],D_2,8,0)</f>
        <v>51</v>
      </c>
    </row>
    <row r="162" spans="1:27" hidden="1" x14ac:dyDescent="0.25">
      <c r="A162">
        <v>12679</v>
      </c>
      <c r="B162" t="s">
        <v>206</v>
      </c>
      <c r="C162">
        <v>5</v>
      </c>
      <c r="D162" t="s">
        <v>27</v>
      </c>
      <c r="E162" t="s">
        <v>119</v>
      </c>
      <c r="F162" t="s">
        <v>29</v>
      </c>
      <c r="G162" t="s">
        <v>30</v>
      </c>
      <c r="H162" t="s">
        <v>31</v>
      </c>
      <c r="I162">
        <v>10</v>
      </c>
      <c r="J162" t="s">
        <v>33</v>
      </c>
      <c r="K162">
        <v>36</v>
      </c>
      <c r="L162">
        <v>48</v>
      </c>
      <c r="M162">
        <v>52</v>
      </c>
      <c r="N162" t="s">
        <v>33</v>
      </c>
      <c r="O162" t="s">
        <v>33</v>
      </c>
      <c r="P162" t="s">
        <v>33</v>
      </c>
      <c r="Q162">
        <v>42</v>
      </c>
      <c r="R162">
        <v>22</v>
      </c>
      <c r="S162">
        <v>144</v>
      </c>
      <c r="T162" t="s">
        <v>33</v>
      </c>
      <c r="U162" t="s">
        <v>33</v>
      </c>
      <c r="V162">
        <v>52</v>
      </c>
      <c r="W162">
        <v>52</v>
      </c>
      <c r="X162">
        <v>0</v>
      </c>
      <c r="Y162" t="s">
        <v>33</v>
      </c>
      <c r="Z162" t="s">
        <v>33</v>
      </c>
      <c r="AA162" t="e">
        <f>VLOOKUP(Table1[[#This Row],[Facility Name]],D_2,8,0)</f>
        <v>#N/A</v>
      </c>
    </row>
    <row r="163" spans="1:27" x14ac:dyDescent="0.25">
      <c r="A163">
        <v>12681</v>
      </c>
      <c r="B163" t="s">
        <v>208</v>
      </c>
      <c r="C163">
        <v>3</v>
      </c>
      <c r="D163" t="s">
        <v>27</v>
      </c>
      <c r="E163" t="s">
        <v>78</v>
      </c>
      <c r="F163" t="s">
        <v>29</v>
      </c>
      <c r="G163" t="s">
        <v>30</v>
      </c>
      <c r="H163" t="s">
        <v>37</v>
      </c>
      <c r="I163">
        <v>21</v>
      </c>
      <c r="J163" t="s">
        <v>33</v>
      </c>
      <c r="K163">
        <v>48</v>
      </c>
      <c r="L163">
        <v>76</v>
      </c>
      <c r="M163">
        <v>80</v>
      </c>
      <c r="N163" t="s">
        <v>33</v>
      </c>
      <c r="O163" t="s">
        <v>33</v>
      </c>
      <c r="P163" t="s">
        <v>33</v>
      </c>
      <c r="Q163">
        <v>64</v>
      </c>
      <c r="R163">
        <v>78</v>
      </c>
      <c r="S163">
        <v>221</v>
      </c>
      <c r="T163" t="s">
        <v>33</v>
      </c>
      <c r="U163" t="s">
        <v>33</v>
      </c>
      <c r="V163">
        <v>79</v>
      </c>
      <c r="W163">
        <v>79</v>
      </c>
      <c r="X163">
        <v>0</v>
      </c>
      <c r="Y163" t="s">
        <v>33</v>
      </c>
      <c r="Z163" t="s">
        <v>33</v>
      </c>
      <c r="AA163">
        <f>VLOOKUP(Table1[[#This Row],[Facility Name]],D_2,8,0)</f>
        <v>62</v>
      </c>
    </row>
    <row r="164" spans="1:27" x14ac:dyDescent="0.25">
      <c r="A164">
        <v>12682</v>
      </c>
      <c r="B164" t="s">
        <v>198</v>
      </c>
      <c r="C164">
        <v>3</v>
      </c>
      <c r="D164" t="s">
        <v>27</v>
      </c>
      <c r="E164" t="s">
        <v>62</v>
      </c>
      <c r="F164" t="s">
        <v>29</v>
      </c>
      <c r="G164" t="s">
        <v>30</v>
      </c>
      <c r="H164" t="s">
        <v>37</v>
      </c>
      <c r="I164">
        <v>10</v>
      </c>
      <c r="J164" t="s">
        <v>33</v>
      </c>
      <c r="K164">
        <v>19</v>
      </c>
      <c r="L164">
        <v>35</v>
      </c>
      <c r="M164">
        <v>38</v>
      </c>
      <c r="N164" t="s">
        <v>33</v>
      </c>
      <c r="O164" t="s">
        <v>33</v>
      </c>
      <c r="P164" t="s">
        <v>33</v>
      </c>
      <c r="Q164">
        <v>24</v>
      </c>
      <c r="R164">
        <v>21</v>
      </c>
      <c r="S164">
        <v>84</v>
      </c>
      <c r="T164" t="s">
        <v>33</v>
      </c>
      <c r="U164" t="s">
        <v>32</v>
      </c>
      <c r="V164">
        <v>39</v>
      </c>
      <c r="W164">
        <v>39</v>
      </c>
      <c r="X164">
        <v>0</v>
      </c>
      <c r="Y164" t="s">
        <v>34</v>
      </c>
      <c r="Z164" t="s">
        <v>33</v>
      </c>
      <c r="AA164">
        <f>VLOOKUP(Table1[[#This Row],[Facility Name]],D_2,8,0)</f>
        <v>61</v>
      </c>
    </row>
    <row r="165" spans="1:27" x14ac:dyDescent="0.25">
      <c r="A165">
        <v>12684</v>
      </c>
      <c r="B165" t="s">
        <v>209</v>
      </c>
      <c r="C165">
        <v>3</v>
      </c>
      <c r="D165" t="s">
        <v>27</v>
      </c>
      <c r="E165" t="s">
        <v>96</v>
      </c>
      <c r="F165" t="s">
        <v>29</v>
      </c>
      <c r="G165" t="s">
        <v>30</v>
      </c>
      <c r="H165" t="s">
        <v>37</v>
      </c>
      <c r="I165">
        <v>20</v>
      </c>
      <c r="J165" t="s">
        <v>33</v>
      </c>
      <c r="K165">
        <v>34</v>
      </c>
      <c r="L165">
        <v>53</v>
      </c>
      <c r="M165">
        <v>60</v>
      </c>
      <c r="N165" t="s">
        <v>33</v>
      </c>
      <c r="O165" t="s">
        <v>33</v>
      </c>
      <c r="P165" t="s">
        <v>33</v>
      </c>
      <c r="Q165">
        <v>39</v>
      </c>
      <c r="R165">
        <v>42</v>
      </c>
      <c r="S165">
        <v>133</v>
      </c>
      <c r="T165" t="s">
        <v>33</v>
      </c>
      <c r="U165" t="s">
        <v>33</v>
      </c>
      <c r="V165">
        <v>44</v>
      </c>
      <c r="W165">
        <v>44</v>
      </c>
      <c r="X165">
        <v>0</v>
      </c>
      <c r="Y165" t="s">
        <v>33</v>
      </c>
      <c r="Z165" t="s">
        <v>33</v>
      </c>
      <c r="AA165">
        <f>VLOOKUP(Table1[[#This Row],[Facility Name]],D_2,8,0)</f>
        <v>64</v>
      </c>
    </row>
    <row r="166" spans="1:27" x14ac:dyDescent="0.25">
      <c r="A166">
        <v>12686</v>
      </c>
      <c r="B166" t="s">
        <v>211</v>
      </c>
      <c r="C166">
        <v>5</v>
      </c>
      <c r="D166" t="s">
        <v>27</v>
      </c>
      <c r="E166" t="s">
        <v>62</v>
      </c>
      <c r="F166" t="s">
        <v>29</v>
      </c>
      <c r="G166" t="s">
        <v>30</v>
      </c>
      <c r="H166" t="s">
        <v>37</v>
      </c>
      <c r="I166">
        <v>4</v>
      </c>
      <c r="J166" t="s">
        <v>33</v>
      </c>
      <c r="K166">
        <v>56</v>
      </c>
      <c r="L166">
        <v>60</v>
      </c>
      <c r="M166">
        <v>66</v>
      </c>
      <c r="N166" t="s">
        <v>33</v>
      </c>
      <c r="O166" t="s">
        <v>33</v>
      </c>
      <c r="P166" t="s">
        <v>33</v>
      </c>
      <c r="Q166">
        <v>57</v>
      </c>
      <c r="R166">
        <v>33</v>
      </c>
      <c r="S166">
        <v>137</v>
      </c>
      <c r="T166" t="s">
        <v>34</v>
      </c>
      <c r="U166" t="s">
        <v>33</v>
      </c>
      <c r="V166">
        <v>11</v>
      </c>
      <c r="W166">
        <v>11</v>
      </c>
      <c r="X166">
        <v>0</v>
      </c>
      <c r="Y166" t="s">
        <v>34</v>
      </c>
      <c r="Z166" t="s">
        <v>33</v>
      </c>
      <c r="AA166">
        <f>VLOOKUP(Table1[[#This Row],[Facility Name]],D_2,8,0)</f>
        <v>67</v>
      </c>
    </row>
    <row r="167" spans="1:27" x14ac:dyDescent="0.25">
      <c r="A167">
        <v>12687</v>
      </c>
      <c r="B167" t="s">
        <v>208</v>
      </c>
      <c r="C167">
        <v>4</v>
      </c>
      <c r="D167" t="s">
        <v>27</v>
      </c>
      <c r="E167" t="s">
        <v>36</v>
      </c>
      <c r="F167" t="s">
        <v>29</v>
      </c>
      <c r="G167" t="s">
        <v>30</v>
      </c>
      <c r="H167" t="s">
        <v>37</v>
      </c>
      <c r="I167">
        <v>10</v>
      </c>
      <c r="J167" t="s">
        <v>34</v>
      </c>
      <c r="K167">
        <v>18</v>
      </c>
      <c r="L167">
        <v>29</v>
      </c>
      <c r="M167">
        <v>31</v>
      </c>
      <c r="N167" t="s">
        <v>33</v>
      </c>
      <c r="O167" t="s">
        <v>33</v>
      </c>
      <c r="P167" t="s">
        <v>33</v>
      </c>
      <c r="Q167">
        <v>21</v>
      </c>
      <c r="R167">
        <v>20</v>
      </c>
      <c r="S167">
        <v>87</v>
      </c>
      <c r="T167" t="s">
        <v>33</v>
      </c>
      <c r="U167" t="s">
        <v>33</v>
      </c>
      <c r="V167">
        <v>31</v>
      </c>
      <c r="W167">
        <v>31</v>
      </c>
      <c r="X167">
        <v>0</v>
      </c>
      <c r="Y167" t="s">
        <v>34</v>
      </c>
      <c r="Z167" t="s">
        <v>33</v>
      </c>
      <c r="AA167">
        <f>VLOOKUP(Table1[[#This Row],[Facility Name]],D_2,8,0)</f>
        <v>62</v>
      </c>
    </row>
    <row r="168" spans="1:27" x14ac:dyDescent="0.25">
      <c r="A168">
        <v>12688</v>
      </c>
      <c r="B168" t="s">
        <v>212</v>
      </c>
      <c r="C168">
        <v>3</v>
      </c>
      <c r="D168" t="s">
        <v>27</v>
      </c>
      <c r="E168" t="s">
        <v>36</v>
      </c>
      <c r="F168" t="s">
        <v>29</v>
      </c>
      <c r="G168" t="s">
        <v>30</v>
      </c>
      <c r="H168" t="s">
        <v>37</v>
      </c>
      <c r="I168">
        <v>20</v>
      </c>
      <c r="J168" t="s">
        <v>33</v>
      </c>
      <c r="K168">
        <v>20</v>
      </c>
      <c r="L168">
        <v>38</v>
      </c>
      <c r="M168">
        <v>42</v>
      </c>
      <c r="N168" t="s">
        <v>33</v>
      </c>
      <c r="O168" t="s">
        <v>33</v>
      </c>
      <c r="P168" t="s">
        <v>33</v>
      </c>
      <c r="Q168">
        <v>23</v>
      </c>
      <c r="R168">
        <v>20</v>
      </c>
      <c r="S168">
        <v>70</v>
      </c>
      <c r="T168" t="s">
        <v>33</v>
      </c>
      <c r="U168" t="s">
        <v>33</v>
      </c>
      <c r="V168">
        <v>43</v>
      </c>
      <c r="W168">
        <v>43</v>
      </c>
      <c r="X168">
        <v>0</v>
      </c>
      <c r="Y168" t="s">
        <v>34</v>
      </c>
      <c r="Z168" t="s">
        <v>33</v>
      </c>
      <c r="AA168">
        <f>VLOOKUP(Table1[[#This Row],[Facility Name]],D_2,8,0)</f>
        <v>44</v>
      </c>
    </row>
    <row r="169" spans="1:27" x14ac:dyDescent="0.25">
      <c r="A169">
        <v>12695</v>
      </c>
      <c r="B169" t="s">
        <v>329</v>
      </c>
      <c r="C169">
        <v>3</v>
      </c>
      <c r="D169" t="s">
        <v>27</v>
      </c>
      <c r="E169" t="s">
        <v>78</v>
      </c>
      <c r="F169" t="s">
        <v>29</v>
      </c>
      <c r="G169" t="s">
        <v>30</v>
      </c>
      <c r="H169" t="s">
        <v>37</v>
      </c>
      <c r="I169">
        <v>16</v>
      </c>
      <c r="J169" t="s">
        <v>33</v>
      </c>
      <c r="K169">
        <v>27</v>
      </c>
      <c r="L169">
        <v>35</v>
      </c>
      <c r="M169">
        <v>37</v>
      </c>
      <c r="N169" t="s">
        <v>33</v>
      </c>
      <c r="O169" t="s">
        <v>33</v>
      </c>
      <c r="P169" t="s">
        <v>33</v>
      </c>
      <c r="Q169">
        <v>34</v>
      </c>
      <c r="R169">
        <v>37</v>
      </c>
      <c r="S169">
        <v>87</v>
      </c>
      <c r="T169" t="s">
        <v>33</v>
      </c>
      <c r="U169" t="s">
        <v>33</v>
      </c>
      <c r="V169">
        <v>38</v>
      </c>
      <c r="W169">
        <v>38</v>
      </c>
      <c r="X169">
        <v>0</v>
      </c>
      <c r="Y169" t="s">
        <v>34</v>
      </c>
      <c r="Z169" t="s">
        <v>33</v>
      </c>
      <c r="AA169">
        <f>VLOOKUP(Table1[[#This Row],[Facility Name]],D_2,8,0)</f>
        <v>61</v>
      </c>
    </row>
    <row r="170" spans="1:27" hidden="1" x14ac:dyDescent="0.25">
      <c r="A170">
        <v>12692</v>
      </c>
      <c r="B170" t="s">
        <v>213</v>
      </c>
      <c r="C170">
        <v>3</v>
      </c>
      <c r="D170" t="s">
        <v>27</v>
      </c>
      <c r="E170" t="s">
        <v>136</v>
      </c>
      <c r="F170" t="s">
        <v>29</v>
      </c>
      <c r="G170" t="s">
        <v>30</v>
      </c>
      <c r="H170" t="s">
        <v>37</v>
      </c>
      <c r="I170">
        <v>20</v>
      </c>
      <c r="J170" t="s">
        <v>33</v>
      </c>
      <c r="K170">
        <v>33</v>
      </c>
      <c r="L170">
        <v>47</v>
      </c>
      <c r="M170">
        <v>48</v>
      </c>
      <c r="N170" t="s">
        <v>33</v>
      </c>
      <c r="O170" t="s">
        <v>33</v>
      </c>
      <c r="P170" t="s">
        <v>33</v>
      </c>
      <c r="Q170">
        <v>39</v>
      </c>
      <c r="R170">
        <v>56</v>
      </c>
      <c r="S170">
        <v>113</v>
      </c>
      <c r="T170" t="s">
        <v>33</v>
      </c>
      <c r="U170" t="s">
        <v>33</v>
      </c>
      <c r="V170">
        <v>49</v>
      </c>
      <c r="W170">
        <v>49</v>
      </c>
      <c r="X170">
        <v>0</v>
      </c>
      <c r="Y170" t="s">
        <v>34</v>
      </c>
      <c r="Z170" t="s">
        <v>33</v>
      </c>
      <c r="AA170" t="str">
        <f>VLOOKUP(Table1[[#This Row],[Facility Name]],D_2,8,0)</f>
        <v>No Score</v>
      </c>
    </row>
    <row r="171" spans="1:27" hidden="1" x14ac:dyDescent="0.25">
      <c r="A171">
        <v>12693</v>
      </c>
      <c r="B171" t="s">
        <v>327</v>
      </c>
      <c r="C171">
        <v>5</v>
      </c>
      <c r="D171" t="s">
        <v>27</v>
      </c>
      <c r="E171" t="s">
        <v>36</v>
      </c>
      <c r="F171" t="s">
        <v>29</v>
      </c>
      <c r="G171" t="s">
        <v>30</v>
      </c>
      <c r="H171" t="s">
        <v>31</v>
      </c>
      <c r="I171">
        <v>16</v>
      </c>
      <c r="J171" t="s">
        <v>33</v>
      </c>
      <c r="K171">
        <v>49</v>
      </c>
      <c r="L171">
        <v>68</v>
      </c>
      <c r="M171">
        <v>76</v>
      </c>
      <c r="N171" t="s">
        <v>33</v>
      </c>
      <c r="O171" t="s">
        <v>40</v>
      </c>
      <c r="P171" t="s">
        <v>33</v>
      </c>
      <c r="Q171">
        <v>54</v>
      </c>
      <c r="R171">
        <v>44</v>
      </c>
      <c r="S171">
        <v>110</v>
      </c>
      <c r="T171" t="s">
        <v>33</v>
      </c>
      <c r="U171" t="s">
        <v>33</v>
      </c>
      <c r="V171">
        <v>64</v>
      </c>
      <c r="W171">
        <v>64</v>
      </c>
      <c r="X171">
        <v>0</v>
      </c>
      <c r="Y171" t="s">
        <v>34</v>
      </c>
      <c r="Z171" t="s">
        <v>33</v>
      </c>
      <c r="AA171" t="e">
        <f>VLOOKUP(Table1[[#This Row],[Facility Name]],D_2,8,0)</f>
        <v>#N/A</v>
      </c>
    </row>
    <row r="172" spans="1:27" hidden="1" x14ac:dyDescent="0.25">
      <c r="A172">
        <v>12694</v>
      </c>
      <c r="B172" t="s">
        <v>328</v>
      </c>
      <c r="C172">
        <v>3</v>
      </c>
      <c r="D172" t="s">
        <v>27</v>
      </c>
      <c r="E172" t="s">
        <v>142</v>
      </c>
      <c r="F172" t="s">
        <v>29</v>
      </c>
      <c r="G172" t="s">
        <v>30</v>
      </c>
      <c r="H172" t="s">
        <v>31</v>
      </c>
      <c r="I172">
        <v>10</v>
      </c>
      <c r="J172" t="s">
        <v>34</v>
      </c>
      <c r="K172">
        <v>15</v>
      </c>
      <c r="L172">
        <v>21</v>
      </c>
      <c r="M172">
        <v>23</v>
      </c>
      <c r="N172" t="s">
        <v>33</v>
      </c>
      <c r="O172" t="s">
        <v>33</v>
      </c>
      <c r="P172" t="s">
        <v>33</v>
      </c>
      <c r="Q172">
        <v>17</v>
      </c>
      <c r="R172">
        <v>23</v>
      </c>
      <c r="S172">
        <v>40</v>
      </c>
      <c r="T172" t="s">
        <v>33</v>
      </c>
      <c r="U172" t="s">
        <v>33</v>
      </c>
      <c r="V172">
        <v>23</v>
      </c>
      <c r="W172">
        <v>23</v>
      </c>
      <c r="X172">
        <v>0</v>
      </c>
      <c r="Y172" t="s">
        <v>34</v>
      </c>
      <c r="Z172" t="s">
        <v>33</v>
      </c>
      <c r="AA172" t="e">
        <f>VLOOKUP(Table1[[#This Row],[Facility Name]],D_2,8,0)</f>
        <v>#N/A</v>
      </c>
    </row>
    <row r="173" spans="1:27" x14ac:dyDescent="0.25">
      <c r="A173">
        <v>12696</v>
      </c>
      <c r="B173" t="s">
        <v>207</v>
      </c>
      <c r="C173">
        <v>5</v>
      </c>
      <c r="D173" t="s">
        <v>27</v>
      </c>
      <c r="E173" t="s">
        <v>39</v>
      </c>
      <c r="F173" t="s">
        <v>29</v>
      </c>
      <c r="G173" t="s">
        <v>30</v>
      </c>
      <c r="H173" t="s">
        <v>37</v>
      </c>
      <c r="I173">
        <v>17</v>
      </c>
      <c r="J173" t="s">
        <v>33</v>
      </c>
      <c r="K173">
        <v>43</v>
      </c>
      <c r="L173">
        <v>55</v>
      </c>
      <c r="M173">
        <v>57</v>
      </c>
      <c r="N173" t="s">
        <v>33</v>
      </c>
      <c r="O173" t="s">
        <v>33</v>
      </c>
      <c r="P173" t="s">
        <v>33</v>
      </c>
      <c r="Q173">
        <v>51</v>
      </c>
      <c r="R173">
        <v>70</v>
      </c>
      <c r="S173">
        <v>111</v>
      </c>
      <c r="T173" t="s">
        <v>33</v>
      </c>
      <c r="U173" t="s">
        <v>33</v>
      </c>
      <c r="V173">
        <v>58</v>
      </c>
      <c r="W173">
        <v>58</v>
      </c>
      <c r="X173">
        <v>0</v>
      </c>
      <c r="Y173" t="s">
        <v>34</v>
      </c>
      <c r="Z173" t="s">
        <v>33</v>
      </c>
      <c r="AA173">
        <f>VLOOKUP(Table1[[#This Row],[Facility Name]],D_2,8,0)</f>
        <v>51</v>
      </c>
    </row>
    <row r="174" spans="1:27" x14ac:dyDescent="0.25">
      <c r="A174">
        <v>12698</v>
      </c>
      <c r="B174" t="s">
        <v>331</v>
      </c>
      <c r="C174">
        <v>3</v>
      </c>
      <c r="D174" t="s">
        <v>27</v>
      </c>
      <c r="F174" t="s">
        <v>29</v>
      </c>
      <c r="G174" t="s">
        <v>30</v>
      </c>
      <c r="H174" t="s">
        <v>332</v>
      </c>
      <c r="I174">
        <v>10</v>
      </c>
      <c r="J174" t="s">
        <v>34</v>
      </c>
      <c r="K174">
        <v>17</v>
      </c>
      <c r="L174">
        <v>27</v>
      </c>
      <c r="M174">
        <v>30</v>
      </c>
      <c r="N174" t="s">
        <v>33</v>
      </c>
      <c r="O174" t="s">
        <v>33</v>
      </c>
      <c r="P174" t="s">
        <v>33</v>
      </c>
      <c r="Q174">
        <v>19</v>
      </c>
      <c r="R174">
        <v>13</v>
      </c>
      <c r="S174">
        <v>31</v>
      </c>
      <c r="T174" t="s">
        <v>34</v>
      </c>
      <c r="U174" t="s">
        <v>33</v>
      </c>
      <c r="V174">
        <v>19</v>
      </c>
      <c r="W174">
        <v>19</v>
      </c>
      <c r="X174">
        <v>0</v>
      </c>
      <c r="Y174" t="s">
        <v>34</v>
      </c>
      <c r="Z174" t="s">
        <v>33</v>
      </c>
      <c r="AA174">
        <f>VLOOKUP(Table1[[#This Row],[Facility Name]],D_2,8,0)</f>
        <v>12</v>
      </c>
    </row>
    <row r="175" spans="1:27" hidden="1" x14ac:dyDescent="0.25">
      <c r="A175">
        <v>12697</v>
      </c>
      <c r="B175" t="s">
        <v>330</v>
      </c>
      <c r="C175">
        <v>5</v>
      </c>
      <c r="D175" t="s">
        <v>27</v>
      </c>
      <c r="E175" t="s">
        <v>85</v>
      </c>
      <c r="F175" t="s">
        <v>29</v>
      </c>
      <c r="G175" t="s">
        <v>30</v>
      </c>
      <c r="H175" t="s">
        <v>31</v>
      </c>
      <c r="I175">
        <v>8</v>
      </c>
      <c r="J175" t="s">
        <v>34</v>
      </c>
      <c r="K175">
        <v>13</v>
      </c>
      <c r="L175">
        <v>20</v>
      </c>
      <c r="M175">
        <v>20</v>
      </c>
      <c r="N175" t="s">
        <v>33</v>
      </c>
      <c r="O175" t="s">
        <v>34</v>
      </c>
      <c r="P175" t="s">
        <v>33</v>
      </c>
      <c r="Q175">
        <v>13</v>
      </c>
      <c r="R175">
        <v>10</v>
      </c>
      <c r="S175">
        <v>29</v>
      </c>
      <c r="T175" t="s">
        <v>33</v>
      </c>
      <c r="U175" t="s">
        <v>33</v>
      </c>
      <c r="V175">
        <v>16</v>
      </c>
      <c r="W175">
        <v>16</v>
      </c>
      <c r="X175">
        <v>0</v>
      </c>
      <c r="Y175" t="s">
        <v>34</v>
      </c>
      <c r="Z175" t="s">
        <v>33</v>
      </c>
      <c r="AA175" t="e">
        <f>VLOOKUP(Table1[[#This Row],[Facility Name]],D_2,8,0)</f>
        <v>#N/A</v>
      </c>
    </row>
    <row r="176" spans="1:27" x14ac:dyDescent="0.25">
      <c r="A176">
        <v>12699</v>
      </c>
      <c r="B176" t="s">
        <v>333</v>
      </c>
      <c r="C176">
        <v>4</v>
      </c>
      <c r="D176" t="s">
        <v>27</v>
      </c>
      <c r="F176" t="s">
        <v>44</v>
      </c>
      <c r="G176" t="s">
        <v>30</v>
      </c>
      <c r="H176" t="s">
        <v>45</v>
      </c>
      <c r="I176">
        <v>21</v>
      </c>
      <c r="J176" t="s">
        <v>33</v>
      </c>
      <c r="K176">
        <v>52</v>
      </c>
      <c r="L176">
        <v>64</v>
      </c>
      <c r="M176">
        <v>71</v>
      </c>
      <c r="N176" t="s">
        <v>33</v>
      </c>
      <c r="O176" t="s">
        <v>33</v>
      </c>
      <c r="P176" t="s">
        <v>33</v>
      </c>
      <c r="Q176">
        <v>61</v>
      </c>
      <c r="R176">
        <v>82</v>
      </c>
      <c r="S176">
        <v>98</v>
      </c>
      <c r="T176" t="s">
        <v>33</v>
      </c>
      <c r="U176" t="s">
        <v>33</v>
      </c>
      <c r="V176">
        <v>69</v>
      </c>
      <c r="W176">
        <v>69</v>
      </c>
      <c r="X176">
        <v>0</v>
      </c>
      <c r="Y176" t="s">
        <v>34</v>
      </c>
      <c r="Z176" t="s">
        <v>33</v>
      </c>
      <c r="AA176">
        <f>VLOOKUP(Table1[[#This Row],[Facility Name]],D_2,8,0)</f>
        <v>75</v>
      </c>
    </row>
    <row r="177" spans="1:27" x14ac:dyDescent="0.25">
      <c r="A177">
        <v>12702</v>
      </c>
      <c r="B177" t="s">
        <v>336</v>
      </c>
      <c r="C177">
        <v>5</v>
      </c>
      <c r="D177" t="s">
        <v>27</v>
      </c>
      <c r="F177" t="s">
        <v>29</v>
      </c>
      <c r="G177" t="s">
        <v>63</v>
      </c>
      <c r="H177" t="s">
        <v>64</v>
      </c>
      <c r="I177">
        <v>9</v>
      </c>
      <c r="J177" t="s">
        <v>33</v>
      </c>
      <c r="K177">
        <v>36</v>
      </c>
      <c r="L177">
        <v>51</v>
      </c>
      <c r="M177">
        <v>54</v>
      </c>
      <c r="N177" t="s">
        <v>33</v>
      </c>
      <c r="O177" t="s">
        <v>33</v>
      </c>
      <c r="P177" t="s">
        <v>40</v>
      </c>
      <c r="Q177">
        <v>45</v>
      </c>
      <c r="R177">
        <v>63</v>
      </c>
      <c r="S177">
        <v>72</v>
      </c>
      <c r="T177" t="s">
        <v>33</v>
      </c>
      <c r="U177" t="s">
        <v>33</v>
      </c>
      <c r="V177">
        <v>43</v>
      </c>
      <c r="W177">
        <v>43</v>
      </c>
      <c r="X177">
        <v>0</v>
      </c>
      <c r="Y177" t="s">
        <v>34</v>
      </c>
      <c r="Z177" t="s">
        <v>33</v>
      </c>
      <c r="AA177">
        <f>VLOOKUP(Table1[[#This Row],[Facility Name]],D_2,8,0)</f>
        <v>60</v>
      </c>
    </row>
    <row r="178" spans="1:27" x14ac:dyDescent="0.25">
      <c r="A178">
        <v>12706</v>
      </c>
      <c r="B178" t="s">
        <v>198</v>
      </c>
      <c r="D178" t="s">
        <v>27</v>
      </c>
      <c r="F178" t="s">
        <v>29</v>
      </c>
      <c r="G178" t="s">
        <v>30</v>
      </c>
      <c r="H178" t="s">
        <v>37</v>
      </c>
      <c r="I178">
        <v>10</v>
      </c>
      <c r="J178" t="s">
        <v>34</v>
      </c>
      <c r="K178">
        <v>3</v>
      </c>
      <c r="L178">
        <v>10</v>
      </c>
      <c r="M178">
        <v>12</v>
      </c>
      <c r="N178" t="s">
        <v>34</v>
      </c>
      <c r="O178" t="s">
        <v>34</v>
      </c>
      <c r="P178" t="s">
        <v>34</v>
      </c>
      <c r="Q178">
        <v>7</v>
      </c>
      <c r="R178">
        <v>9</v>
      </c>
      <c r="S178">
        <v>7</v>
      </c>
      <c r="T178" t="s">
        <v>34</v>
      </c>
      <c r="U178" t="s">
        <v>33</v>
      </c>
      <c r="V178">
        <v>11</v>
      </c>
      <c r="W178">
        <v>11</v>
      </c>
      <c r="X178">
        <v>0</v>
      </c>
      <c r="Y178" t="s">
        <v>34</v>
      </c>
      <c r="Z178" t="s">
        <v>34</v>
      </c>
      <c r="AA178">
        <f>VLOOKUP(Table1[[#This Row],[Facility Name]],D_2,8,0)</f>
        <v>61</v>
      </c>
    </row>
    <row r="179" spans="1:27" x14ac:dyDescent="0.25">
      <c r="A179">
        <v>12708</v>
      </c>
      <c r="B179" t="s">
        <v>198</v>
      </c>
      <c r="D179" t="s">
        <v>27</v>
      </c>
      <c r="F179" t="s">
        <v>29</v>
      </c>
      <c r="G179" t="s">
        <v>30</v>
      </c>
      <c r="H179" t="s">
        <v>37</v>
      </c>
      <c r="I179">
        <v>10</v>
      </c>
      <c r="J179" t="s">
        <v>34</v>
      </c>
      <c r="K179">
        <v>2</v>
      </c>
      <c r="L179">
        <v>3</v>
      </c>
      <c r="M179">
        <v>3</v>
      </c>
      <c r="N179" t="s">
        <v>34</v>
      </c>
      <c r="O179" t="s">
        <v>34</v>
      </c>
      <c r="P179" t="s">
        <v>34</v>
      </c>
      <c r="Q179">
        <v>2</v>
      </c>
      <c r="R179">
        <v>2</v>
      </c>
      <c r="S179">
        <v>2</v>
      </c>
      <c r="T179" t="s">
        <v>34</v>
      </c>
      <c r="U179" t="s">
        <v>34</v>
      </c>
      <c r="V179">
        <v>3</v>
      </c>
      <c r="W179">
        <v>3</v>
      </c>
      <c r="X179">
        <v>0</v>
      </c>
      <c r="Y179" t="s">
        <v>34</v>
      </c>
      <c r="Z179" t="s">
        <v>34</v>
      </c>
      <c r="AA179">
        <f>VLOOKUP(Table1[[#This Row],[Facility Name]],D_2,8,0)</f>
        <v>61</v>
      </c>
    </row>
    <row r="180" spans="1:27" x14ac:dyDescent="0.25">
      <c r="A180">
        <v>12710</v>
      </c>
      <c r="B180" t="s">
        <v>198</v>
      </c>
      <c r="D180" t="s">
        <v>27</v>
      </c>
      <c r="F180" t="s">
        <v>29</v>
      </c>
      <c r="G180" t="s">
        <v>30</v>
      </c>
      <c r="H180" t="s">
        <v>37</v>
      </c>
      <c r="I180">
        <v>1</v>
      </c>
      <c r="J180" t="s">
        <v>34</v>
      </c>
      <c r="K180">
        <v>5</v>
      </c>
      <c r="L180">
        <v>7</v>
      </c>
      <c r="M180">
        <v>6</v>
      </c>
      <c r="N180" t="s">
        <v>34</v>
      </c>
      <c r="O180" t="s">
        <v>34</v>
      </c>
      <c r="P180" t="s">
        <v>34</v>
      </c>
      <c r="Q180">
        <v>5</v>
      </c>
      <c r="R180">
        <v>2</v>
      </c>
      <c r="S180">
        <v>5</v>
      </c>
      <c r="T180" t="s">
        <v>34</v>
      </c>
      <c r="U180" t="s">
        <v>34</v>
      </c>
      <c r="V180">
        <v>7</v>
      </c>
      <c r="W180">
        <v>7</v>
      </c>
      <c r="X180">
        <v>0</v>
      </c>
      <c r="Y180" t="s">
        <v>34</v>
      </c>
      <c r="Z180" t="s">
        <v>34</v>
      </c>
      <c r="AA180">
        <f>VLOOKUP(Table1[[#This Row],[Facility Name]],D_2,8,0)</f>
        <v>61</v>
      </c>
    </row>
    <row r="181" spans="1:27" x14ac:dyDescent="0.25">
      <c r="A181">
        <v>22500</v>
      </c>
      <c r="B181" t="s">
        <v>295</v>
      </c>
      <c r="C181">
        <v>4</v>
      </c>
      <c r="D181" t="s">
        <v>246</v>
      </c>
      <c r="E181" t="s">
        <v>245</v>
      </c>
      <c r="F181" t="s">
        <v>29</v>
      </c>
      <c r="G181" t="s">
        <v>30</v>
      </c>
      <c r="H181" t="s">
        <v>37</v>
      </c>
      <c r="I181">
        <v>35</v>
      </c>
      <c r="J181" t="s">
        <v>33</v>
      </c>
      <c r="K181">
        <v>99</v>
      </c>
      <c r="L181">
        <v>130</v>
      </c>
      <c r="M181">
        <v>131</v>
      </c>
      <c r="N181" t="s">
        <v>33</v>
      </c>
      <c r="O181" t="s">
        <v>33</v>
      </c>
      <c r="P181" t="s">
        <v>33</v>
      </c>
      <c r="Q181">
        <v>114</v>
      </c>
      <c r="R181">
        <v>106</v>
      </c>
      <c r="S181">
        <v>474</v>
      </c>
      <c r="T181" t="s">
        <v>33</v>
      </c>
      <c r="U181" t="s">
        <v>33</v>
      </c>
      <c r="V181">
        <v>116</v>
      </c>
      <c r="W181">
        <v>116</v>
      </c>
      <c r="X181">
        <v>0</v>
      </c>
      <c r="Y181" t="s">
        <v>34</v>
      </c>
      <c r="Z181" t="s">
        <v>33</v>
      </c>
      <c r="AA181">
        <f>VLOOKUP(Table1[[#This Row],[Facility Name]],D_2,8,0)</f>
        <v>66</v>
      </c>
    </row>
    <row r="182" spans="1:27" x14ac:dyDescent="0.25">
      <c r="A182">
        <v>22502</v>
      </c>
      <c r="B182" t="s">
        <v>296</v>
      </c>
      <c r="C182">
        <v>5</v>
      </c>
      <c r="D182" t="s">
        <v>246</v>
      </c>
      <c r="E182" t="s">
        <v>297</v>
      </c>
      <c r="F182" t="s">
        <v>29</v>
      </c>
      <c r="G182" t="s">
        <v>30</v>
      </c>
      <c r="H182" t="s">
        <v>37</v>
      </c>
      <c r="I182">
        <v>17</v>
      </c>
      <c r="J182" t="s">
        <v>32</v>
      </c>
      <c r="K182">
        <v>44</v>
      </c>
      <c r="L182">
        <v>65</v>
      </c>
      <c r="M182">
        <v>65</v>
      </c>
      <c r="N182" t="s">
        <v>40</v>
      </c>
      <c r="O182" t="s">
        <v>33</v>
      </c>
      <c r="P182" t="s">
        <v>33</v>
      </c>
      <c r="Q182">
        <v>54</v>
      </c>
      <c r="R182">
        <v>24</v>
      </c>
      <c r="S182">
        <v>192</v>
      </c>
      <c r="T182" t="s">
        <v>40</v>
      </c>
      <c r="U182" t="s">
        <v>33</v>
      </c>
      <c r="V182">
        <v>63</v>
      </c>
      <c r="W182">
        <v>63</v>
      </c>
      <c r="X182">
        <v>0</v>
      </c>
      <c r="Y182" t="s">
        <v>34</v>
      </c>
      <c r="Z182" t="s">
        <v>33</v>
      </c>
      <c r="AA182">
        <f>VLOOKUP(Table1[[#This Row],[Facility Name]],D_2,8,0)</f>
        <v>77</v>
      </c>
    </row>
    <row r="183" spans="1:27" x14ac:dyDescent="0.25">
      <c r="A183">
        <v>22503</v>
      </c>
      <c r="B183" t="s">
        <v>298</v>
      </c>
      <c r="C183">
        <v>5</v>
      </c>
      <c r="D183" t="s">
        <v>246</v>
      </c>
      <c r="F183" t="s">
        <v>29</v>
      </c>
      <c r="G183" t="s">
        <v>30</v>
      </c>
      <c r="H183" t="s">
        <v>37</v>
      </c>
      <c r="I183">
        <v>12</v>
      </c>
      <c r="J183" t="s">
        <v>33</v>
      </c>
      <c r="K183">
        <v>38</v>
      </c>
      <c r="L183">
        <v>72</v>
      </c>
      <c r="M183">
        <v>73</v>
      </c>
      <c r="N183" t="s">
        <v>33</v>
      </c>
      <c r="O183" t="s">
        <v>40</v>
      </c>
      <c r="P183" t="s">
        <v>33</v>
      </c>
      <c r="Q183">
        <v>52</v>
      </c>
      <c r="R183">
        <v>41</v>
      </c>
      <c r="S183">
        <v>192</v>
      </c>
      <c r="T183" t="s">
        <v>40</v>
      </c>
      <c r="U183" t="s">
        <v>33</v>
      </c>
      <c r="V183">
        <v>64</v>
      </c>
      <c r="W183">
        <v>64</v>
      </c>
      <c r="X183">
        <v>1</v>
      </c>
      <c r="Y183" t="s">
        <v>33</v>
      </c>
      <c r="Z183" t="s">
        <v>33</v>
      </c>
      <c r="AA183">
        <f>VLOOKUP(Table1[[#This Row],[Facility Name]],D_2,8,0)</f>
        <v>83</v>
      </c>
    </row>
    <row r="184" spans="1:27" x14ac:dyDescent="0.25">
      <c r="A184">
        <v>22504</v>
      </c>
      <c r="B184" t="s">
        <v>299</v>
      </c>
      <c r="C184">
        <v>5</v>
      </c>
      <c r="D184" t="s">
        <v>246</v>
      </c>
      <c r="E184" t="s">
        <v>300</v>
      </c>
      <c r="F184" t="s">
        <v>29</v>
      </c>
      <c r="G184" t="s">
        <v>30</v>
      </c>
      <c r="H184" t="s">
        <v>37</v>
      </c>
      <c r="I184">
        <v>9</v>
      </c>
      <c r="J184" t="s">
        <v>33</v>
      </c>
      <c r="K184">
        <v>18</v>
      </c>
      <c r="L184">
        <v>27</v>
      </c>
      <c r="M184">
        <v>28</v>
      </c>
      <c r="N184" t="s">
        <v>33</v>
      </c>
      <c r="O184" t="s">
        <v>33</v>
      </c>
      <c r="P184" t="s">
        <v>33</v>
      </c>
      <c r="Q184">
        <v>22</v>
      </c>
      <c r="R184">
        <v>14</v>
      </c>
      <c r="S184">
        <v>90</v>
      </c>
      <c r="T184" t="s">
        <v>33</v>
      </c>
      <c r="U184" t="s">
        <v>33</v>
      </c>
      <c r="V184">
        <v>26</v>
      </c>
      <c r="W184">
        <v>26</v>
      </c>
      <c r="X184">
        <v>0</v>
      </c>
      <c r="Y184" t="s">
        <v>34</v>
      </c>
      <c r="Z184" t="s">
        <v>33</v>
      </c>
      <c r="AA184">
        <f>VLOOKUP(Table1[[#This Row],[Facility Name]],D_2,8,0)</f>
        <v>87</v>
      </c>
    </row>
    <row r="185" spans="1:27" x14ac:dyDescent="0.25">
      <c r="A185">
        <v>22506</v>
      </c>
      <c r="B185" t="s">
        <v>319</v>
      </c>
      <c r="C185">
        <v>5</v>
      </c>
      <c r="D185" t="s">
        <v>246</v>
      </c>
      <c r="E185" t="s">
        <v>245</v>
      </c>
      <c r="F185" t="s">
        <v>29</v>
      </c>
      <c r="G185" t="s">
        <v>30</v>
      </c>
      <c r="H185" t="s">
        <v>294</v>
      </c>
      <c r="I185">
        <v>18</v>
      </c>
      <c r="J185" t="s">
        <v>33</v>
      </c>
      <c r="K185">
        <v>159</v>
      </c>
      <c r="L185">
        <v>202</v>
      </c>
      <c r="M185">
        <v>207</v>
      </c>
      <c r="N185" t="s">
        <v>40</v>
      </c>
      <c r="O185" t="s">
        <v>33</v>
      </c>
      <c r="P185" t="s">
        <v>40</v>
      </c>
      <c r="Q185">
        <v>179</v>
      </c>
      <c r="R185">
        <v>130</v>
      </c>
      <c r="S185">
        <v>650</v>
      </c>
      <c r="T185" t="s">
        <v>40</v>
      </c>
      <c r="U185" t="s">
        <v>33</v>
      </c>
      <c r="V185">
        <v>142</v>
      </c>
      <c r="W185">
        <v>142</v>
      </c>
      <c r="X185">
        <v>0</v>
      </c>
      <c r="Y185" t="s">
        <v>40</v>
      </c>
      <c r="Z185" t="s">
        <v>33</v>
      </c>
      <c r="AA185">
        <f>VLOOKUP(Table1[[#This Row],[Facility Name]],D_2,8,0)</f>
        <v>78</v>
      </c>
    </row>
    <row r="186" spans="1:27" hidden="1" x14ac:dyDescent="0.25">
      <c r="A186">
        <v>32500</v>
      </c>
      <c r="B186" t="s">
        <v>255</v>
      </c>
      <c r="C186">
        <v>3</v>
      </c>
      <c r="D186" t="s">
        <v>248</v>
      </c>
      <c r="E186" t="s">
        <v>254</v>
      </c>
      <c r="F186" t="s">
        <v>29</v>
      </c>
      <c r="G186" t="s">
        <v>30</v>
      </c>
      <c r="H186" t="s">
        <v>31</v>
      </c>
      <c r="I186">
        <v>35</v>
      </c>
      <c r="J186" t="s">
        <v>33</v>
      </c>
      <c r="K186">
        <v>73</v>
      </c>
      <c r="L186">
        <v>124</v>
      </c>
      <c r="M186">
        <v>127</v>
      </c>
      <c r="N186" t="s">
        <v>33</v>
      </c>
      <c r="O186" t="s">
        <v>33</v>
      </c>
      <c r="P186" t="s">
        <v>32</v>
      </c>
      <c r="Q186">
        <v>84</v>
      </c>
      <c r="R186">
        <v>109</v>
      </c>
      <c r="S186">
        <v>372</v>
      </c>
      <c r="T186" t="s">
        <v>33</v>
      </c>
      <c r="U186" t="s">
        <v>33</v>
      </c>
      <c r="V186">
        <v>91</v>
      </c>
      <c r="W186">
        <v>91</v>
      </c>
      <c r="X186">
        <v>0</v>
      </c>
      <c r="Y186" t="s">
        <v>33</v>
      </c>
      <c r="Z186" t="s">
        <v>33</v>
      </c>
      <c r="AA186" t="e">
        <f>VLOOKUP(Table1[[#This Row],[Facility Name]],D_2,8,0)</f>
        <v>#N/A</v>
      </c>
    </row>
    <row r="187" spans="1:27" x14ac:dyDescent="0.25">
      <c r="A187">
        <v>22507</v>
      </c>
      <c r="B187" t="s">
        <v>320</v>
      </c>
      <c r="C187">
        <v>5</v>
      </c>
      <c r="D187" t="s">
        <v>246</v>
      </c>
      <c r="E187" t="s">
        <v>245</v>
      </c>
      <c r="F187" t="s">
        <v>29</v>
      </c>
      <c r="G187" t="s">
        <v>30</v>
      </c>
      <c r="H187" t="s">
        <v>37</v>
      </c>
      <c r="I187">
        <v>12</v>
      </c>
      <c r="J187" t="s">
        <v>33</v>
      </c>
      <c r="K187">
        <v>37</v>
      </c>
      <c r="L187">
        <v>59</v>
      </c>
      <c r="M187">
        <v>60</v>
      </c>
      <c r="N187" t="s">
        <v>33</v>
      </c>
      <c r="O187" t="s">
        <v>33</v>
      </c>
      <c r="P187" t="s">
        <v>33</v>
      </c>
      <c r="Q187">
        <v>43</v>
      </c>
      <c r="R187">
        <v>19</v>
      </c>
      <c r="S187">
        <v>118</v>
      </c>
      <c r="T187" t="s">
        <v>33</v>
      </c>
      <c r="U187" t="s">
        <v>33</v>
      </c>
      <c r="V187">
        <v>37</v>
      </c>
      <c r="W187">
        <v>37</v>
      </c>
      <c r="X187">
        <v>0</v>
      </c>
      <c r="Y187" t="s">
        <v>34</v>
      </c>
      <c r="Z187" t="s">
        <v>33</v>
      </c>
      <c r="AA187">
        <f>VLOOKUP(Table1[[#This Row],[Facility Name]],D_2,8,0)</f>
        <v>81</v>
      </c>
    </row>
    <row r="188" spans="1:27" hidden="1" x14ac:dyDescent="0.25">
      <c r="A188">
        <v>32501</v>
      </c>
      <c r="B188" t="s">
        <v>256</v>
      </c>
      <c r="C188">
        <v>3</v>
      </c>
      <c r="D188" t="s">
        <v>248</v>
      </c>
      <c r="E188" t="s">
        <v>254</v>
      </c>
      <c r="F188" t="s">
        <v>29</v>
      </c>
      <c r="G188" t="s">
        <v>30</v>
      </c>
      <c r="H188" t="s">
        <v>31</v>
      </c>
      <c r="I188">
        <v>27</v>
      </c>
      <c r="J188" t="s">
        <v>33</v>
      </c>
      <c r="K188">
        <v>124</v>
      </c>
      <c r="L188">
        <v>209</v>
      </c>
      <c r="M188">
        <v>212</v>
      </c>
      <c r="N188" t="s">
        <v>33</v>
      </c>
      <c r="O188" t="s">
        <v>33</v>
      </c>
      <c r="P188" t="s">
        <v>32</v>
      </c>
      <c r="Q188">
        <v>141</v>
      </c>
      <c r="R188">
        <v>175</v>
      </c>
      <c r="S188">
        <v>646</v>
      </c>
      <c r="T188" t="s">
        <v>40</v>
      </c>
      <c r="U188" t="s">
        <v>33</v>
      </c>
      <c r="V188">
        <v>179</v>
      </c>
      <c r="W188">
        <v>179</v>
      </c>
      <c r="X188">
        <v>0</v>
      </c>
      <c r="Y188" t="s">
        <v>33</v>
      </c>
      <c r="Z188" t="s">
        <v>33</v>
      </c>
      <c r="AA188" t="e">
        <f>VLOOKUP(Table1[[#This Row],[Facility Name]],D_2,8,0)</f>
        <v>#N/A</v>
      </c>
    </row>
    <row r="189" spans="1:27" hidden="1" x14ac:dyDescent="0.25">
      <c r="A189">
        <v>32502</v>
      </c>
      <c r="B189" t="s">
        <v>257</v>
      </c>
      <c r="C189">
        <v>5</v>
      </c>
      <c r="D189" t="s">
        <v>248</v>
      </c>
      <c r="E189" t="s">
        <v>258</v>
      </c>
      <c r="F189" t="s">
        <v>29</v>
      </c>
      <c r="G189" t="s">
        <v>30</v>
      </c>
      <c r="H189" t="s">
        <v>31</v>
      </c>
      <c r="I189">
        <v>30</v>
      </c>
      <c r="J189" t="s">
        <v>33</v>
      </c>
      <c r="K189">
        <v>224</v>
      </c>
      <c r="L189">
        <v>289</v>
      </c>
      <c r="M189">
        <v>305</v>
      </c>
      <c r="N189" t="s">
        <v>40</v>
      </c>
      <c r="O189" t="s">
        <v>33</v>
      </c>
      <c r="P189" t="s">
        <v>33</v>
      </c>
      <c r="Q189">
        <v>237</v>
      </c>
      <c r="R189">
        <v>136</v>
      </c>
      <c r="S189">
        <v>887</v>
      </c>
      <c r="T189" t="s">
        <v>33</v>
      </c>
      <c r="U189" t="s">
        <v>33</v>
      </c>
      <c r="V189">
        <v>230</v>
      </c>
      <c r="W189">
        <v>230</v>
      </c>
      <c r="X189">
        <v>0</v>
      </c>
      <c r="Y189" t="s">
        <v>33</v>
      </c>
      <c r="Z189" t="s">
        <v>33</v>
      </c>
      <c r="AA189" t="e">
        <f>VLOOKUP(Table1[[#This Row],[Facility Name]],D_2,8,0)</f>
        <v>#N/A</v>
      </c>
    </row>
    <row r="190" spans="1:27" x14ac:dyDescent="0.25">
      <c r="A190">
        <v>22508</v>
      </c>
      <c r="B190" t="s">
        <v>291</v>
      </c>
      <c r="C190">
        <v>4</v>
      </c>
      <c r="D190" t="s">
        <v>246</v>
      </c>
      <c r="E190" t="s">
        <v>292</v>
      </c>
      <c r="F190" t="s">
        <v>29</v>
      </c>
      <c r="G190" t="s">
        <v>30</v>
      </c>
      <c r="H190" t="s">
        <v>37</v>
      </c>
      <c r="I190">
        <v>12</v>
      </c>
      <c r="J190" t="s">
        <v>33</v>
      </c>
      <c r="K190">
        <v>19</v>
      </c>
      <c r="L190">
        <v>28</v>
      </c>
      <c r="M190">
        <v>31</v>
      </c>
      <c r="N190" t="s">
        <v>33</v>
      </c>
      <c r="O190" t="s">
        <v>33</v>
      </c>
      <c r="P190" t="s">
        <v>33</v>
      </c>
      <c r="Q190">
        <v>26</v>
      </c>
      <c r="R190">
        <v>13</v>
      </c>
      <c r="S190">
        <v>112</v>
      </c>
      <c r="T190" t="s">
        <v>33</v>
      </c>
      <c r="U190" t="s">
        <v>33</v>
      </c>
      <c r="V190">
        <v>32</v>
      </c>
      <c r="W190">
        <v>32</v>
      </c>
      <c r="X190">
        <v>0</v>
      </c>
      <c r="Y190" t="s">
        <v>34</v>
      </c>
      <c r="Z190" t="s">
        <v>33</v>
      </c>
      <c r="AA190">
        <f>VLOOKUP(Table1[[#This Row],[Facility Name]],D_2,8,0)</f>
        <v>84</v>
      </c>
    </row>
    <row r="191" spans="1:27" x14ac:dyDescent="0.25">
      <c r="A191">
        <v>22509</v>
      </c>
      <c r="B191" t="s">
        <v>293</v>
      </c>
      <c r="C191">
        <v>5</v>
      </c>
      <c r="D191" t="s">
        <v>246</v>
      </c>
      <c r="E191" t="s">
        <v>245</v>
      </c>
      <c r="F191" t="s">
        <v>29</v>
      </c>
      <c r="G191" t="s">
        <v>30</v>
      </c>
      <c r="H191" t="s">
        <v>294</v>
      </c>
      <c r="I191">
        <v>24</v>
      </c>
      <c r="J191" t="s">
        <v>33</v>
      </c>
      <c r="K191">
        <v>129</v>
      </c>
      <c r="L191">
        <v>165</v>
      </c>
      <c r="M191">
        <v>173</v>
      </c>
      <c r="N191" t="s">
        <v>33</v>
      </c>
      <c r="O191" t="s">
        <v>33</v>
      </c>
      <c r="P191" t="s">
        <v>40</v>
      </c>
      <c r="Q191">
        <v>140</v>
      </c>
      <c r="R191">
        <v>116</v>
      </c>
      <c r="S191">
        <v>476</v>
      </c>
      <c r="T191" t="s">
        <v>32</v>
      </c>
      <c r="U191" t="s">
        <v>33</v>
      </c>
      <c r="V191">
        <v>128</v>
      </c>
      <c r="W191">
        <v>128</v>
      </c>
      <c r="X191">
        <v>0</v>
      </c>
      <c r="Y191" t="s">
        <v>33</v>
      </c>
      <c r="Z191" t="s">
        <v>33</v>
      </c>
      <c r="AA191">
        <f>VLOOKUP(Table1[[#This Row],[Facility Name]],D_2,8,0)</f>
        <v>78</v>
      </c>
    </row>
    <row r="192" spans="1:27" hidden="1" x14ac:dyDescent="0.25">
      <c r="A192">
        <v>32506</v>
      </c>
      <c r="B192" t="s">
        <v>261</v>
      </c>
      <c r="C192">
        <v>5</v>
      </c>
      <c r="D192" t="s">
        <v>248</v>
      </c>
      <c r="E192" t="s">
        <v>262</v>
      </c>
      <c r="F192" t="s">
        <v>29</v>
      </c>
      <c r="G192" t="s">
        <v>30</v>
      </c>
      <c r="H192" t="s">
        <v>31</v>
      </c>
      <c r="I192">
        <v>26</v>
      </c>
      <c r="J192" t="s">
        <v>33</v>
      </c>
      <c r="K192">
        <v>120</v>
      </c>
      <c r="L192">
        <v>138</v>
      </c>
      <c r="M192">
        <v>140</v>
      </c>
      <c r="N192" t="s">
        <v>33</v>
      </c>
      <c r="O192" t="s">
        <v>33</v>
      </c>
      <c r="P192" t="s">
        <v>40</v>
      </c>
      <c r="Q192">
        <v>126</v>
      </c>
      <c r="R192">
        <v>112</v>
      </c>
      <c r="S192">
        <v>496</v>
      </c>
      <c r="T192" t="s">
        <v>33</v>
      </c>
      <c r="U192" t="s">
        <v>33</v>
      </c>
      <c r="V192">
        <v>112</v>
      </c>
      <c r="W192">
        <v>112</v>
      </c>
      <c r="X192">
        <v>0</v>
      </c>
      <c r="Y192" t="s">
        <v>33</v>
      </c>
      <c r="Z192" t="s">
        <v>33</v>
      </c>
      <c r="AA192" t="e">
        <f>VLOOKUP(Table1[[#This Row],[Facility Name]],D_2,8,0)</f>
        <v>#N/A</v>
      </c>
    </row>
    <row r="193" spans="1:27" x14ac:dyDescent="0.25">
      <c r="A193">
        <v>22510</v>
      </c>
      <c r="B193" t="s">
        <v>244</v>
      </c>
      <c r="C193">
        <v>5</v>
      </c>
      <c r="D193" t="s">
        <v>246</v>
      </c>
      <c r="E193" t="s">
        <v>245</v>
      </c>
      <c r="F193" t="s">
        <v>29</v>
      </c>
      <c r="G193" t="s">
        <v>30</v>
      </c>
      <c r="H193" t="s">
        <v>37</v>
      </c>
      <c r="I193">
        <v>7</v>
      </c>
      <c r="J193" t="s">
        <v>33</v>
      </c>
      <c r="K193">
        <v>24</v>
      </c>
      <c r="L193">
        <v>34</v>
      </c>
      <c r="M193">
        <v>41</v>
      </c>
      <c r="N193" t="s">
        <v>33</v>
      </c>
      <c r="O193" t="s">
        <v>33</v>
      </c>
      <c r="P193" t="s">
        <v>40</v>
      </c>
      <c r="Q193">
        <v>26</v>
      </c>
      <c r="R193">
        <v>19</v>
      </c>
      <c r="S193">
        <v>74</v>
      </c>
      <c r="T193" t="s">
        <v>33</v>
      </c>
      <c r="U193" t="s">
        <v>33</v>
      </c>
      <c r="V193">
        <v>41</v>
      </c>
      <c r="W193">
        <v>41</v>
      </c>
      <c r="X193">
        <v>0</v>
      </c>
      <c r="Y193" t="s">
        <v>34</v>
      </c>
      <c r="Z193" t="s">
        <v>33</v>
      </c>
      <c r="AA193">
        <f>VLOOKUP(Table1[[#This Row],[Facility Name]],D_2,8,0)</f>
        <v>61</v>
      </c>
    </row>
    <row r="194" spans="1:27" x14ac:dyDescent="0.25">
      <c r="A194">
        <v>32302</v>
      </c>
      <c r="B194" t="s">
        <v>247</v>
      </c>
      <c r="C194">
        <v>3</v>
      </c>
      <c r="D194" t="s">
        <v>248</v>
      </c>
      <c r="E194" t="s">
        <v>249</v>
      </c>
      <c r="F194" t="s">
        <v>44</v>
      </c>
      <c r="G194" t="s">
        <v>63</v>
      </c>
      <c r="H194" t="s">
        <v>64</v>
      </c>
      <c r="I194">
        <v>11</v>
      </c>
      <c r="J194" t="s">
        <v>34</v>
      </c>
      <c r="K194">
        <v>15</v>
      </c>
      <c r="L194">
        <v>28</v>
      </c>
      <c r="M194">
        <v>29</v>
      </c>
      <c r="N194" t="s">
        <v>33</v>
      </c>
      <c r="O194" t="s">
        <v>34</v>
      </c>
      <c r="P194" t="s">
        <v>33</v>
      </c>
      <c r="Q194">
        <v>15</v>
      </c>
      <c r="R194">
        <v>8</v>
      </c>
      <c r="S194">
        <v>54</v>
      </c>
      <c r="T194" t="s">
        <v>33</v>
      </c>
      <c r="U194" t="s">
        <v>33</v>
      </c>
      <c r="V194">
        <v>32</v>
      </c>
      <c r="W194">
        <v>32</v>
      </c>
      <c r="X194">
        <v>0</v>
      </c>
      <c r="Y194" t="s">
        <v>33</v>
      </c>
      <c r="Z194" t="s">
        <v>33</v>
      </c>
      <c r="AA194">
        <f>VLOOKUP(Table1[[#This Row],[Facility Name]],D_2,8,0)</f>
        <v>78</v>
      </c>
    </row>
    <row r="195" spans="1:27" hidden="1" x14ac:dyDescent="0.25">
      <c r="A195">
        <v>32513</v>
      </c>
      <c r="B195" t="s">
        <v>266</v>
      </c>
      <c r="C195">
        <v>5</v>
      </c>
      <c r="D195" t="s">
        <v>248</v>
      </c>
      <c r="E195" t="s">
        <v>254</v>
      </c>
      <c r="F195" t="s">
        <v>29</v>
      </c>
      <c r="G195" t="s">
        <v>30</v>
      </c>
      <c r="H195" t="s">
        <v>31</v>
      </c>
      <c r="I195">
        <v>20</v>
      </c>
      <c r="J195" t="s">
        <v>33</v>
      </c>
      <c r="K195">
        <v>89</v>
      </c>
      <c r="L195">
        <v>137</v>
      </c>
      <c r="M195">
        <v>135</v>
      </c>
      <c r="N195" t="s">
        <v>33</v>
      </c>
      <c r="O195" t="s">
        <v>33</v>
      </c>
      <c r="P195" t="s">
        <v>40</v>
      </c>
      <c r="Q195">
        <v>96</v>
      </c>
      <c r="R195">
        <v>77</v>
      </c>
      <c r="S195">
        <v>359</v>
      </c>
      <c r="T195" t="s">
        <v>33</v>
      </c>
      <c r="U195" t="s">
        <v>33</v>
      </c>
      <c r="V195">
        <v>138</v>
      </c>
      <c r="W195">
        <v>138</v>
      </c>
      <c r="X195">
        <v>0</v>
      </c>
      <c r="Y195" t="s">
        <v>33</v>
      </c>
      <c r="Z195" t="s">
        <v>32</v>
      </c>
      <c r="AA195" t="e">
        <f>VLOOKUP(Table1[[#This Row],[Facility Name]],D_2,8,0)</f>
        <v>#N/A</v>
      </c>
    </row>
    <row r="196" spans="1:27" x14ac:dyDescent="0.25">
      <c r="A196">
        <v>32314</v>
      </c>
      <c r="B196" t="s">
        <v>250</v>
      </c>
      <c r="D196" t="s">
        <v>248</v>
      </c>
      <c r="E196" t="s">
        <v>251</v>
      </c>
      <c r="F196" t="s">
        <v>44</v>
      </c>
      <c r="G196" t="s">
        <v>63</v>
      </c>
      <c r="H196" t="s">
        <v>64</v>
      </c>
      <c r="I196">
        <v>6</v>
      </c>
      <c r="J196" t="s">
        <v>34</v>
      </c>
      <c r="K196">
        <v>2</v>
      </c>
      <c r="L196">
        <v>3</v>
      </c>
      <c r="M196">
        <v>4</v>
      </c>
      <c r="N196" t="s">
        <v>33</v>
      </c>
      <c r="O196" t="s">
        <v>33</v>
      </c>
      <c r="P196" t="s">
        <v>34</v>
      </c>
      <c r="Q196">
        <v>16</v>
      </c>
      <c r="R196">
        <v>15</v>
      </c>
      <c r="S196">
        <v>68</v>
      </c>
      <c r="T196" t="s">
        <v>33</v>
      </c>
      <c r="U196" t="s">
        <v>34</v>
      </c>
      <c r="V196">
        <v>1</v>
      </c>
      <c r="W196">
        <v>1</v>
      </c>
      <c r="X196">
        <v>21</v>
      </c>
      <c r="Y196" t="s">
        <v>33</v>
      </c>
      <c r="Z196" t="s">
        <v>33</v>
      </c>
      <c r="AA196">
        <f>VLOOKUP(Table1[[#This Row],[Facility Name]],D_2,8,0)</f>
        <v>62</v>
      </c>
    </row>
    <row r="197" spans="1:27" x14ac:dyDescent="0.25">
      <c r="A197">
        <v>32315</v>
      </c>
      <c r="B197" t="s">
        <v>252</v>
      </c>
      <c r="C197">
        <v>5</v>
      </c>
      <c r="D197" t="s">
        <v>248</v>
      </c>
      <c r="E197" t="s">
        <v>249</v>
      </c>
      <c r="F197" t="s">
        <v>44</v>
      </c>
      <c r="G197" t="s">
        <v>63</v>
      </c>
      <c r="H197" t="s">
        <v>64</v>
      </c>
      <c r="I197">
        <v>40</v>
      </c>
      <c r="J197" t="s">
        <v>33</v>
      </c>
      <c r="K197">
        <v>121</v>
      </c>
      <c r="L197">
        <v>163</v>
      </c>
      <c r="M197">
        <v>164</v>
      </c>
      <c r="N197" t="s">
        <v>33</v>
      </c>
      <c r="O197" t="s">
        <v>33</v>
      </c>
      <c r="P197" t="s">
        <v>33</v>
      </c>
      <c r="Q197">
        <v>128</v>
      </c>
      <c r="R197">
        <v>125</v>
      </c>
      <c r="S197">
        <v>507</v>
      </c>
      <c r="T197" t="s">
        <v>33</v>
      </c>
      <c r="U197" t="s">
        <v>40</v>
      </c>
      <c r="V197">
        <v>165</v>
      </c>
      <c r="W197">
        <v>165</v>
      </c>
      <c r="X197">
        <v>0</v>
      </c>
      <c r="Y197" t="s">
        <v>32</v>
      </c>
      <c r="Z197" t="s">
        <v>33</v>
      </c>
      <c r="AA197">
        <f>VLOOKUP(Table1[[#This Row],[Facility Name]],D_2,8,0)</f>
        <v>76</v>
      </c>
    </row>
    <row r="198" spans="1:27" x14ac:dyDescent="0.25">
      <c r="A198">
        <v>32503</v>
      </c>
      <c r="B198" t="s">
        <v>259</v>
      </c>
      <c r="C198">
        <v>4</v>
      </c>
      <c r="D198" t="s">
        <v>248</v>
      </c>
      <c r="E198" t="s">
        <v>251</v>
      </c>
      <c r="F198" t="s">
        <v>29</v>
      </c>
      <c r="G198" t="s">
        <v>30</v>
      </c>
      <c r="H198" t="s">
        <v>37</v>
      </c>
      <c r="I198">
        <v>21</v>
      </c>
      <c r="J198" t="s">
        <v>33</v>
      </c>
      <c r="K198">
        <v>57</v>
      </c>
      <c r="L198">
        <v>103</v>
      </c>
      <c r="M198">
        <v>107</v>
      </c>
      <c r="N198" t="s">
        <v>33</v>
      </c>
      <c r="O198" t="s">
        <v>33</v>
      </c>
      <c r="P198" t="s">
        <v>32</v>
      </c>
      <c r="Q198">
        <v>69</v>
      </c>
      <c r="R198">
        <v>69</v>
      </c>
      <c r="S198">
        <v>265</v>
      </c>
      <c r="T198" t="s">
        <v>33</v>
      </c>
      <c r="U198" t="s">
        <v>33</v>
      </c>
      <c r="V198">
        <v>108</v>
      </c>
      <c r="W198">
        <v>108</v>
      </c>
      <c r="X198">
        <v>0</v>
      </c>
      <c r="Y198" t="s">
        <v>33</v>
      </c>
      <c r="Z198" t="s">
        <v>33</v>
      </c>
      <c r="AA198">
        <f>VLOOKUP(Table1[[#This Row],[Facility Name]],D_2,8,0)</f>
        <v>73</v>
      </c>
    </row>
    <row r="199" spans="1:27" hidden="1" x14ac:dyDescent="0.25">
      <c r="A199">
        <v>32518</v>
      </c>
      <c r="B199" t="s">
        <v>372</v>
      </c>
      <c r="C199">
        <v>5</v>
      </c>
      <c r="D199" t="s">
        <v>248</v>
      </c>
      <c r="E199" t="s">
        <v>373</v>
      </c>
      <c r="F199" t="s">
        <v>29</v>
      </c>
      <c r="G199" t="s">
        <v>30</v>
      </c>
      <c r="H199" t="s">
        <v>31</v>
      </c>
      <c r="I199">
        <v>26</v>
      </c>
      <c r="J199" t="s">
        <v>33</v>
      </c>
      <c r="K199">
        <v>120</v>
      </c>
      <c r="L199">
        <v>146</v>
      </c>
      <c r="M199">
        <v>154</v>
      </c>
      <c r="N199" t="s">
        <v>33</v>
      </c>
      <c r="O199" t="s">
        <v>40</v>
      </c>
      <c r="P199" t="s">
        <v>40</v>
      </c>
      <c r="Q199">
        <v>129</v>
      </c>
      <c r="R199">
        <v>119</v>
      </c>
      <c r="S199">
        <v>491</v>
      </c>
      <c r="T199" t="s">
        <v>33</v>
      </c>
      <c r="U199" t="s">
        <v>33</v>
      </c>
      <c r="V199">
        <v>156</v>
      </c>
      <c r="W199">
        <v>156</v>
      </c>
      <c r="X199">
        <v>0</v>
      </c>
      <c r="Y199" t="s">
        <v>33</v>
      </c>
      <c r="Z199" t="s">
        <v>33</v>
      </c>
      <c r="AA199" t="e">
        <f>VLOOKUP(Table1[[#This Row],[Facility Name]],D_2,8,0)</f>
        <v>#N/A</v>
      </c>
    </row>
    <row r="200" spans="1:27" hidden="1" x14ac:dyDescent="0.25">
      <c r="A200">
        <v>32520</v>
      </c>
      <c r="B200" t="s">
        <v>374</v>
      </c>
      <c r="C200">
        <v>3</v>
      </c>
      <c r="D200" t="s">
        <v>248</v>
      </c>
      <c r="E200" t="s">
        <v>375</v>
      </c>
      <c r="F200" t="s">
        <v>29</v>
      </c>
      <c r="G200" t="s">
        <v>30</v>
      </c>
      <c r="H200" t="s">
        <v>31</v>
      </c>
      <c r="I200">
        <v>20</v>
      </c>
      <c r="J200" t="s">
        <v>33</v>
      </c>
      <c r="K200">
        <v>95</v>
      </c>
      <c r="L200">
        <v>132</v>
      </c>
      <c r="M200">
        <v>142</v>
      </c>
      <c r="N200" t="s">
        <v>33</v>
      </c>
      <c r="O200" t="s">
        <v>33</v>
      </c>
      <c r="P200" t="s">
        <v>33</v>
      </c>
      <c r="Q200">
        <v>110</v>
      </c>
      <c r="R200">
        <v>133</v>
      </c>
      <c r="S200">
        <v>418</v>
      </c>
      <c r="T200" t="s">
        <v>33</v>
      </c>
      <c r="U200" t="s">
        <v>33</v>
      </c>
      <c r="V200">
        <v>125</v>
      </c>
      <c r="W200">
        <v>125</v>
      </c>
      <c r="X200">
        <v>0</v>
      </c>
      <c r="Y200" t="s">
        <v>33</v>
      </c>
      <c r="Z200" t="s">
        <v>33</v>
      </c>
      <c r="AA200" t="e">
        <f>VLOOKUP(Table1[[#This Row],[Facility Name]],D_2,8,0)</f>
        <v>#N/A</v>
      </c>
    </row>
    <row r="201" spans="1:27" x14ac:dyDescent="0.25">
      <c r="A201">
        <v>32508</v>
      </c>
      <c r="B201" t="s">
        <v>263</v>
      </c>
      <c r="C201">
        <v>3</v>
      </c>
      <c r="D201" t="s">
        <v>248</v>
      </c>
      <c r="E201" t="s">
        <v>251</v>
      </c>
      <c r="F201" t="s">
        <v>29</v>
      </c>
      <c r="G201" t="s">
        <v>30</v>
      </c>
      <c r="H201" t="s">
        <v>37</v>
      </c>
      <c r="I201">
        <v>18</v>
      </c>
      <c r="J201" t="s">
        <v>33</v>
      </c>
      <c r="K201">
        <v>58</v>
      </c>
      <c r="L201">
        <v>105</v>
      </c>
      <c r="M201">
        <v>107</v>
      </c>
      <c r="N201" t="s">
        <v>33</v>
      </c>
      <c r="O201" t="s">
        <v>33</v>
      </c>
      <c r="P201" t="s">
        <v>32</v>
      </c>
      <c r="Q201">
        <v>67</v>
      </c>
      <c r="R201">
        <v>75</v>
      </c>
      <c r="S201">
        <v>296</v>
      </c>
      <c r="T201" t="s">
        <v>40</v>
      </c>
      <c r="U201" t="s">
        <v>33</v>
      </c>
      <c r="V201">
        <v>112</v>
      </c>
      <c r="W201">
        <v>112</v>
      </c>
      <c r="X201">
        <v>0</v>
      </c>
      <c r="Y201" t="s">
        <v>33</v>
      </c>
      <c r="Z201" t="s">
        <v>33</v>
      </c>
      <c r="AA201">
        <f>VLOOKUP(Table1[[#This Row],[Facility Name]],D_2,8,0)</f>
        <v>59</v>
      </c>
    </row>
    <row r="202" spans="1:27" x14ac:dyDescent="0.25">
      <c r="A202">
        <v>32509</v>
      </c>
      <c r="B202" t="s">
        <v>264</v>
      </c>
      <c r="C202">
        <v>3</v>
      </c>
      <c r="D202" t="s">
        <v>248</v>
      </c>
      <c r="E202" t="s">
        <v>251</v>
      </c>
      <c r="F202" t="s">
        <v>29</v>
      </c>
      <c r="G202" t="s">
        <v>30</v>
      </c>
      <c r="H202" t="s">
        <v>37</v>
      </c>
      <c r="I202">
        <v>36</v>
      </c>
      <c r="J202" t="s">
        <v>33</v>
      </c>
      <c r="K202">
        <v>133</v>
      </c>
      <c r="L202">
        <v>212</v>
      </c>
      <c r="M202">
        <v>223</v>
      </c>
      <c r="N202" t="s">
        <v>33</v>
      </c>
      <c r="O202" t="s">
        <v>33</v>
      </c>
      <c r="P202" t="s">
        <v>32</v>
      </c>
      <c r="Q202">
        <v>168</v>
      </c>
      <c r="R202">
        <v>195</v>
      </c>
      <c r="S202">
        <v>632</v>
      </c>
      <c r="T202" t="s">
        <v>33</v>
      </c>
      <c r="U202" t="s">
        <v>33</v>
      </c>
      <c r="V202">
        <v>222</v>
      </c>
      <c r="W202">
        <v>222</v>
      </c>
      <c r="X202">
        <v>0</v>
      </c>
      <c r="Y202" t="s">
        <v>33</v>
      </c>
      <c r="Z202" t="s">
        <v>33</v>
      </c>
      <c r="AA202">
        <f>VLOOKUP(Table1[[#This Row],[Facility Name]],D_2,8,0)</f>
        <v>54</v>
      </c>
    </row>
    <row r="203" spans="1:27" hidden="1" x14ac:dyDescent="0.25">
      <c r="A203">
        <v>32523</v>
      </c>
      <c r="B203" t="s">
        <v>380</v>
      </c>
      <c r="C203">
        <v>5</v>
      </c>
      <c r="D203" t="s">
        <v>248</v>
      </c>
      <c r="E203" t="s">
        <v>309</v>
      </c>
      <c r="F203" t="s">
        <v>29</v>
      </c>
      <c r="G203" t="s">
        <v>30</v>
      </c>
      <c r="H203" t="s">
        <v>31</v>
      </c>
      <c r="I203">
        <v>12</v>
      </c>
      <c r="J203" t="s">
        <v>33</v>
      </c>
      <c r="K203">
        <v>24</v>
      </c>
      <c r="L203">
        <v>34</v>
      </c>
      <c r="M203">
        <v>35</v>
      </c>
      <c r="N203" t="s">
        <v>33</v>
      </c>
      <c r="O203" t="s">
        <v>33</v>
      </c>
      <c r="P203" t="s">
        <v>33</v>
      </c>
      <c r="Q203">
        <v>26</v>
      </c>
      <c r="R203">
        <v>26</v>
      </c>
      <c r="S203">
        <v>102</v>
      </c>
      <c r="T203" t="s">
        <v>33</v>
      </c>
      <c r="U203" t="s">
        <v>33</v>
      </c>
      <c r="V203">
        <v>35</v>
      </c>
      <c r="W203">
        <v>35</v>
      </c>
      <c r="X203">
        <v>0</v>
      </c>
      <c r="Y203" t="s">
        <v>34</v>
      </c>
      <c r="Z203" t="s">
        <v>33</v>
      </c>
      <c r="AA203" t="e">
        <f>VLOOKUP(Table1[[#This Row],[Facility Name]],D_2,8,0)</f>
        <v>#N/A</v>
      </c>
    </row>
    <row r="204" spans="1:27" x14ac:dyDescent="0.25">
      <c r="A204">
        <v>32514</v>
      </c>
      <c r="B204" t="s">
        <v>267</v>
      </c>
      <c r="C204">
        <v>3</v>
      </c>
      <c r="D204" t="s">
        <v>248</v>
      </c>
      <c r="E204" t="s">
        <v>254</v>
      </c>
      <c r="F204" t="s">
        <v>44</v>
      </c>
      <c r="G204" t="s">
        <v>30</v>
      </c>
      <c r="H204" t="s">
        <v>45</v>
      </c>
      <c r="I204">
        <v>19</v>
      </c>
      <c r="J204" t="s">
        <v>33</v>
      </c>
      <c r="K204">
        <v>46</v>
      </c>
      <c r="L204">
        <v>89</v>
      </c>
      <c r="M204">
        <v>94</v>
      </c>
      <c r="N204" t="s">
        <v>33</v>
      </c>
      <c r="O204" t="s">
        <v>33</v>
      </c>
      <c r="P204" t="s">
        <v>33</v>
      </c>
      <c r="Q204">
        <v>60</v>
      </c>
      <c r="R204">
        <v>74</v>
      </c>
      <c r="S204">
        <v>253</v>
      </c>
      <c r="T204" t="s">
        <v>33</v>
      </c>
      <c r="U204" t="s">
        <v>33</v>
      </c>
      <c r="V204">
        <v>61</v>
      </c>
      <c r="W204">
        <v>61</v>
      </c>
      <c r="X204">
        <v>0</v>
      </c>
      <c r="Y204" t="s">
        <v>33</v>
      </c>
      <c r="Z204" t="s">
        <v>33</v>
      </c>
      <c r="AA204">
        <f>VLOOKUP(Table1[[#This Row],[Facility Name]],D_2,8,0)</f>
        <v>56</v>
      </c>
    </row>
    <row r="205" spans="1:27" x14ac:dyDescent="0.25">
      <c r="A205">
        <v>32516</v>
      </c>
      <c r="B205" t="s">
        <v>268</v>
      </c>
      <c r="C205">
        <v>4</v>
      </c>
      <c r="D205" t="s">
        <v>248</v>
      </c>
      <c r="E205" t="s">
        <v>251</v>
      </c>
      <c r="F205" t="s">
        <v>29</v>
      </c>
      <c r="G205" t="s">
        <v>30</v>
      </c>
      <c r="H205" t="s">
        <v>168</v>
      </c>
      <c r="I205">
        <v>24</v>
      </c>
      <c r="J205" t="s">
        <v>33</v>
      </c>
      <c r="K205">
        <v>72</v>
      </c>
      <c r="L205">
        <v>129</v>
      </c>
      <c r="M205">
        <v>143</v>
      </c>
      <c r="N205" t="s">
        <v>33</v>
      </c>
      <c r="O205" t="s">
        <v>33</v>
      </c>
      <c r="P205" t="s">
        <v>33</v>
      </c>
      <c r="Q205">
        <v>98</v>
      </c>
      <c r="R205">
        <v>109</v>
      </c>
      <c r="S205">
        <v>373</v>
      </c>
      <c r="T205" t="s">
        <v>40</v>
      </c>
      <c r="U205" t="s">
        <v>33</v>
      </c>
      <c r="V205">
        <v>143</v>
      </c>
      <c r="W205">
        <v>143</v>
      </c>
      <c r="X205">
        <v>0</v>
      </c>
      <c r="Y205" t="s">
        <v>33</v>
      </c>
      <c r="Z205" t="s">
        <v>33</v>
      </c>
      <c r="AA205">
        <f>VLOOKUP(Table1[[#This Row],[Facility Name]],D_2,8,0)</f>
        <v>51</v>
      </c>
    </row>
    <row r="206" spans="1:27" x14ac:dyDescent="0.25">
      <c r="A206">
        <v>32517</v>
      </c>
      <c r="B206" t="s">
        <v>269</v>
      </c>
      <c r="C206">
        <v>3</v>
      </c>
      <c r="D206" t="s">
        <v>248</v>
      </c>
      <c r="E206" t="s">
        <v>251</v>
      </c>
      <c r="F206" t="s">
        <v>29</v>
      </c>
      <c r="G206" t="s">
        <v>30</v>
      </c>
      <c r="H206" t="s">
        <v>37</v>
      </c>
      <c r="I206">
        <v>16</v>
      </c>
      <c r="J206" t="s">
        <v>33</v>
      </c>
      <c r="K206">
        <v>49</v>
      </c>
      <c r="L206">
        <v>92</v>
      </c>
      <c r="M206">
        <v>94</v>
      </c>
      <c r="N206" t="s">
        <v>33</v>
      </c>
      <c r="O206" t="s">
        <v>33</v>
      </c>
      <c r="P206" t="s">
        <v>32</v>
      </c>
      <c r="Q206">
        <v>55</v>
      </c>
      <c r="R206">
        <v>69</v>
      </c>
      <c r="S206">
        <v>246</v>
      </c>
      <c r="T206" t="s">
        <v>40</v>
      </c>
      <c r="U206" t="s">
        <v>33</v>
      </c>
      <c r="V206">
        <v>96</v>
      </c>
      <c r="W206">
        <v>96</v>
      </c>
      <c r="X206">
        <v>0</v>
      </c>
      <c r="Y206" t="s">
        <v>33</v>
      </c>
      <c r="Z206" t="s">
        <v>33</v>
      </c>
      <c r="AA206">
        <f>VLOOKUP(Table1[[#This Row],[Facility Name]],D_2,8,0)</f>
        <v>48</v>
      </c>
    </row>
    <row r="207" spans="1:27" x14ac:dyDescent="0.25">
      <c r="A207">
        <v>32521</v>
      </c>
      <c r="B207" t="s">
        <v>376</v>
      </c>
      <c r="C207">
        <v>4</v>
      </c>
      <c r="D207" t="s">
        <v>248</v>
      </c>
      <c r="E207" t="s">
        <v>251</v>
      </c>
      <c r="F207" t="s">
        <v>29</v>
      </c>
      <c r="G207" t="s">
        <v>30</v>
      </c>
      <c r="H207" t="s">
        <v>37</v>
      </c>
      <c r="I207">
        <v>18</v>
      </c>
      <c r="J207" t="s">
        <v>33</v>
      </c>
      <c r="K207">
        <v>68</v>
      </c>
      <c r="L207">
        <v>115</v>
      </c>
      <c r="M207">
        <v>121</v>
      </c>
      <c r="N207" t="s">
        <v>33</v>
      </c>
      <c r="O207" t="s">
        <v>33</v>
      </c>
      <c r="P207" t="s">
        <v>32</v>
      </c>
      <c r="Q207">
        <v>73</v>
      </c>
      <c r="R207">
        <v>74</v>
      </c>
      <c r="S207">
        <v>287</v>
      </c>
      <c r="T207" t="s">
        <v>33</v>
      </c>
      <c r="U207" t="s">
        <v>33</v>
      </c>
      <c r="V207">
        <v>120</v>
      </c>
      <c r="W207">
        <v>120</v>
      </c>
      <c r="X207">
        <v>0</v>
      </c>
      <c r="Y207" t="s">
        <v>33</v>
      </c>
      <c r="Z207" t="s">
        <v>33</v>
      </c>
      <c r="AA207">
        <f>VLOOKUP(Table1[[#This Row],[Facility Name]],D_2,8,0)</f>
        <v>52</v>
      </c>
    </row>
    <row r="208" spans="1:27" x14ac:dyDescent="0.25">
      <c r="A208">
        <v>32522</v>
      </c>
      <c r="B208" t="s">
        <v>377</v>
      </c>
      <c r="C208">
        <v>5</v>
      </c>
      <c r="D208" t="s">
        <v>248</v>
      </c>
      <c r="E208" t="s">
        <v>379</v>
      </c>
      <c r="F208" t="s">
        <v>29</v>
      </c>
      <c r="G208" t="s">
        <v>30</v>
      </c>
      <c r="H208" t="s">
        <v>37</v>
      </c>
      <c r="I208">
        <v>10</v>
      </c>
      <c r="J208" t="s">
        <v>33</v>
      </c>
      <c r="K208">
        <v>48</v>
      </c>
      <c r="L208">
        <v>52</v>
      </c>
      <c r="M208">
        <v>56</v>
      </c>
      <c r="N208" t="s">
        <v>33</v>
      </c>
      <c r="O208" t="s">
        <v>33</v>
      </c>
      <c r="P208" t="s">
        <v>33</v>
      </c>
      <c r="Q208">
        <v>49</v>
      </c>
      <c r="R208">
        <v>23</v>
      </c>
      <c r="S208">
        <v>223</v>
      </c>
      <c r="T208" t="s">
        <v>33</v>
      </c>
      <c r="U208" t="s">
        <v>33</v>
      </c>
      <c r="V208">
        <v>57</v>
      </c>
      <c r="W208">
        <v>57</v>
      </c>
      <c r="X208">
        <v>0</v>
      </c>
      <c r="Y208" t="s">
        <v>34</v>
      </c>
      <c r="Z208" t="s">
        <v>33</v>
      </c>
      <c r="AA208">
        <f>VLOOKUP(Table1[[#This Row],[Facility Name]],D_2,8,0)</f>
        <v>69</v>
      </c>
    </row>
    <row r="209" spans="1:27" x14ac:dyDescent="0.25">
      <c r="A209">
        <v>32524</v>
      </c>
      <c r="B209" t="s">
        <v>381</v>
      </c>
      <c r="C209">
        <v>3</v>
      </c>
      <c r="D209" t="s">
        <v>248</v>
      </c>
      <c r="E209" t="s">
        <v>262</v>
      </c>
      <c r="F209" t="s">
        <v>29</v>
      </c>
      <c r="G209" t="s">
        <v>30</v>
      </c>
      <c r="H209" t="s">
        <v>37</v>
      </c>
      <c r="I209">
        <v>12</v>
      </c>
      <c r="J209" t="s">
        <v>33</v>
      </c>
      <c r="K209">
        <v>42</v>
      </c>
      <c r="L209">
        <v>57</v>
      </c>
      <c r="M209">
        <v>64</v>
      </c>
      <c r="N209" t="s">
        <v>33</v>
      </c>
      <c r="O209" t="s">
        <v>33</v>
      </c>
      <c r="P209" t="s">
        <v>33</v>
      </c>
      <c r="Q209">
        <v>46</v>
      </c>
      <c r="R209">
        <v>38</v>
      </c>
      <c r="S209">
        <v>155</v>
      </c>
      <c r="T209" t="s">
        <v>40</v>
      </c>
      <c r="U209" t="s">
        <v>33</v>
      </c>
      <c r="V209">
        <v>65</v>
      </c>
      <c r="W209">
        <v>65</v>
      </c>
      <c r="X209">
        <v>1</v>
      </c>
      <c r="Y209" t="s">
        <v>33</v>
      </c>
      <c r="Z209" t="s">
        <v>33</v>
      </c>
      <c r="AA209">
        <f>VLOOKUP(Table1[[#This Row],[Facility Name]],D_2,8,0)</f>
        <v>68</v>
      </c>
    </row>
    <row r="210" spans="1:27" x14ac:dyDescent="0.25">
      <c r="A210">
        <v>32526</v>
      </c>
      <c r="B210" t="s">
        <v>383</v>
      </c>
      <c r="C210">
        <v>3</v>
      </c>
      <c r="D210" t="s">
        <v>248</v>
      </c>
      <c r="E210" t="s">
        <v>251</v>
      </c>
      <c r="F210" t="s">
        <v>29</v>
      </c>
      <c r="G210" t="s">
        <v>30</v>
      </c>
      <c r="H210" t="s">
        <v>384</v>
      </c>
      <c r="I210">
        <v>24</v>
      </c>
      <c r="J210" t="s">
        <v>33</v>
      </c>
      <c r="K210">
        <v>30</v>
      </c>
      <c r="L210">
        <v>48</v>
      </c>
      <c r="M210">
        <v>49</v>
      </c>
      <c r="N210" t="s">
        <v>32</v>
      </c>
      <c r="O210" t="s">
        <v>33</v>
      </c>
      <c r="P210" t="s">
        <v>33</v>
      </c>
      <c r="Q210">
        <v>33</v>
      </c>
      <c r="R210">
        <v>62</v>
      </c>
      <c r="S210">
        <v>133</v>
      </c>
      <c r="T210" t="s">
        <v>33</v>
      </c>
      <c r="U210" t="s">
        <v>33</v>
      </c>
      <c r="V210">
        <v>49</v>
      </c>
      <c r="W210">
        <v>49</v>
      </c>
      <c r="X210">
        <v>0</v>
      </c>
      <c r="Y210" t="s">
        <v>33</v>
      </c>
      <c r="Z210" t="s">
        <v>33</v>
      </c>
      <c r="AA210">
        <f>VLOOKUP(Table1[[#This Row],[Facility Name]],D_2,8,0)</f>
        <v>72</v>
      </c>
    </row>
    <row r="211" spans="1:27" x14ac:dyDescent="0.25">
      <c r="A211">
        <v>32528</v>
      </c>
      <c r="B211" t="s">
        <v>385</v>
      </c>
      <c r="C211">
        <v>5</v>
      </c>
      <c r="D211" t="s">
        <v>248</v>
      </c>
      <c r="E211" t="s">
        <v>251</v>
      </c>
      <c r="F211" t="s">
        <v>29</v>
      </c>
      <c r="G211" t="s">
        <v>30</v>
      </c>
      <c r="H211" t="s">
        <v>168</v>
      </c>
      <c r="I211">
        <v>24</v>
      </c>
      <c r="J211" t="s">
        <v>33</v>
      </c>
      <c r="K211">
        <v>96</v>
      </c>
      <c r="L211">
        <v>177</v>
      </c>
      <c r="M211">
        <v>187</v>
      </c>
      <c r="N211" t="s">
        <v>33</v>
      </c>
      <c r="O211" t="s">
        <v>33</v>
      </c>
      <c r="P211" t="s">
        <v>33</v>
      </c>
      <c r="Q211">
        <v>111</v>
      </c>
      <c r="R211">
        <v>90</v>
      </c>
      <c r="S211">
        <v>487</v>
      </c>
      <c r="T211" t="s">
        <v>33</v>
      </c>
      <c r="U211" t="s">
        <v>33</v>
      </c>
      <c r="V211">
        <v>142</v>
      </c>
      <c r="W211">
        <v>142</v>
      </c>
      <c r="X211">
        <v>0</v>
      </c>
      <c r="Y211" t="s">
        <v>40</v>
      </c>
      <c r="Z211" t="s">
        <v>33</v>
      </c>
      <c r="AA211">
        <f>VLOOKUP(Table1[[#This Row],[Facility Name]],D_2,8,0)</f>
        <v>75</v>
      </c>
    </row>
    <row r="212" spans="1:27" x14ac:dyDescent="0.25">
      <c r="A212">
        <v>32530</v>
      </c>
      <c r="B212" t="s">
        <v>386</v>
      </c>
      <c r="C212">
        <v>3</v>
      </c>
      <c r="D212" t="s">
        <v>248</v>
      </c>
      <c r="E212" t="s">
        <v>251</v>
      </c>
      <c r="F212" t="s">
        <v>29</v>
      </c>
      <c r="G212" t="s">
        <v>30</v>
      </c>
      <c r="H212" t="s">
        <v>37</v>
      </c>
      <c r="I212">
        <v>16</v>
      </c>
      <c r="J212" t="s">
        <v>33</v>
      </c>
      <c r="K212">
        <v>66</v>
      </c>
      <c r="L212">
        <v>108</v>
      </c>
      <c r="M212">
        <v>117</v>
      </c>
      <c r="N212" t="s">
        <v>33</v>
      </c>
      <c r="O212" t="s">
        <v>33</v>
      </c>
      <c r="P212" t="s">
        <v>33</v>
      </c>
      <c r="Q212">
        <v>77</v>
      </c>
      <c r="R212">
        <v>103</v>
      </c>
      <c r="S212">
        <v>315</v>
      </c>
      <c r="T212" t="s">
        <v>33</v>
      </c>
      <c r="U212" t="s">
        <v>33</v>
      </c>
      <c r="V212">
        <v>118</v>
      </c>
      <c r="W212">
        <v>118</v>
      </c>
      <c r="X212">
        <v>0</v>
      </c>
      <c r="Y212" t="s">
        <v>33</v>
      </c>
      <c r="Z212" t="s">
        <v>33</v>
      </c>
      <c r="AA212">
        <f>VLOOKUP(Table1[[#This Row],[Facility Name]],D_2,8,0)</f>
        <v>59</v>
      </c>
    </row>
    <row r="213" spans="1:27" x14ac:dyDescent="0.25">
      <c r="A213">
        <v>32533</v>
      </c>
      <c r="B213" t="s">
        <v>344</v>
      </c>
      <c r="C213">
        <v>5</v>
      </c>
      <c r="D213" t="s">
        <v>248</v>
      </c>
      <c r="E213" t="s">
        <v>346</v>
      </c>
      <c r="F213" t="s">
        <v>29</v>
      </c>
      <c r="G213" t="s">
        <v>30</v>
      </c>
      <c r="H213" t="s">
        <v>37</v>
      </c>
      <c r="I213">
        <v>16</v>
      </c>
      <c r="J213" t="s">
        <v>33</v>
      </c>
      <c r="K213">
        <v>71</v>
      </c>
      <c r="L213">
        <v>92</v>
      </c>
      <c r="M213">
        <v>101</v>
      </c>
      <c r="N213" t="s">
        <v>33</v>
      </c>
      <c r="O213" t="s">
        <v>33</v>
      </c>
      <c r="P213" t="s">
        <v>33</v>
      </c>
      <c r="Q213">
        <v>81</v>
      </c>
      <c r="R213">
        <v>69</v>
      </c>
      <c r="S213">
        <v>264</v>
      </c>
      <c r="T213" t="s">
        <v>33</v>
      </c>
      <c r="U213" t="s">
        <v>40</v>
      </c>
      <c r="V213">
        <v>101</v>
      </c>
      <c r="W213">
        <v>101</v>
      </c>
      <c r="X213">
        <v>0</v>
      </c>
      <c r="Y213" t="s">
        <v>33</v>
      </c>
      <c r="Z213" t="s">
        <v>33</v>
      </c>
      <c r="AA213">
        <f>VLOOKUP(Table1[[#This Row],[Facility Name]],D_2,8,0)</f>
        <v>81</v>
      </c>
    </row>
    <row r="214" spans="1:27" x14ac:dyDescent="0.25">
      <c r="A214">
        <v>32535</v>
      </c>
      <c r="B214" t="s">
        <v>347</v>
      </c>
      <c r="C214">
        <v>4</v>
      </c>
      <c r="D214" t="s">
        <v>248</v>
      </c>
      <c r="E214" t="s">
        <v>251</v>
      </c>
      <c r="F214" t="s">
        <v>29</v>
      </c>
      <c r="G214" t="s">
        <v>30</v>
      </c>
      <c r="H214" t="s">
        <v>37</v>
      </c>
      <c r="I214">
        <v>1</v>
      </c>
      <c r="J214" t="s">
        <v>33</v>
      </c>
      <c r="K214">
        <v>46</v>
      </c>
      <c r="L214">
        <v>65</v>
      </c>
      <c r="M214">
        <v>65</v>
      </c>
      <c r="N214" t="s">
        <v>33</v>
      </c>
      <c r="O214" t="s">
        <v>33</v>
      </c>
      <c r="P214" t="s">
        <v>33</v>
      </c>
      <c r="Q214">
        <v>48</v>
      </c>
      <c r="R214">
        <v>31</v>
      </c>
      <c r="S214">
        <v>220</v>
      </c>
      <c r="T214" t="s">
        <v>34</v>
      </c>
      <c r="U214" t="s">
        <v>33</v>
      </c>
      <c r="V214">
        <v>20</v>
      </c>
      <c r="W214">
        <v>20</v>
      </c>
      <c r="X214">
        <v>0</v>
      </c>
      <c r="Y214" t="s">
        <v>34</v>
      </c>
      <c r="Z214" t="s">
        <v>33</v>
      </c>
      <c r="AA214">
        <f>VLOOKUP(Table1[[#This Row],[Facility Name]],D_2,8,0)</f>
        <v>44</v>
      </c>
    </row>
    <row r="215" spans="1:27" x14ac:dyDescent="0.25">
      <c r="A215">
        <v>32536</v>
      </c>
      <c r="B215" t="s">
        <v>348</v>
      </c>
      <c r="C215">
        <v>5</v>
      </c>
      <c r="D215" t="s">
        <v>248</v>
      </c>
      <c r="E215" t="s">
        <v>306</v>
      </c>
      <c r="F215" t="s">
        <v>29</v>
      </c>
      <c r="G215" t="s">
        <v>30</v>
      </c>
      <c r="H215" t="s">
        <v>37</v>
      </c>
      <c r="I215">
        <v>17</v>
      </c>
      <c r="J215" t="s">
        <v>33</v>
      </c>
      <c r="K215">
        <v>99</v>
      </c>
      <c r="L215">
        <v>127</v>
      </c>
      <c r="M215">
        <v>133</v>
      </c>
      <c r="N215" t="s">
        <v>33</v>
      </c>
      <c r="O215" t="s">
        <v>33</v>
      </c>
      <c r="P215" t="s">
        <v>33</v>
      </c>
      <c r="Q215">
        <v>110</v>
      </c>
      <c r="R215">
        <v>87</v>
      </c>
      <c r="S215">
        <v>397</v>
      </c>
      <c r="T215" t="s">
        <v>33</v>
      </c>
      <c r="U215" t="s">
        <v>33</v>
      </c>
      <c r="V215">
        <v>131</v>
      </c>
      <c r="W215">
        <v>131</v>
      </c>
      <c r="X215">
        <v>2</v>
      </c>
      <c r="Y215" t="s">
        <v>33</v>
      </c>
      <c r="Z215" t="s">
        <v>33</v>
      </c>
      <c r="AA215">
        <f>VLOOKUP(Table1[[#This Row],[Facility Name]],D_2,8,0)</f>
        <v>56</v>
      </c>
    </row>
    <row r="216" spans="1:27" hidden="1" x14ac:dyDescent="0.25">
      <c r="A216">
        <v>32543</v>
      </c>
      <c r="B216" t="s">
        <v>321</v>
      </c>
      <c r="C216">
        <v>5</v>
      </c>
      <c r="D216" t="s">
        <v>248</v>
      </c>
      <c r="E216" t="s">
        <v>322</v>
      </c>
      <c r="F216" t="s">
        <v>29</v>
      </c>
      <c r="G216" t="s">
        <v>30</v>
      </c>
      <c r="H216" t="s">
        <v>31</v>
      </c>
      <c r="I216">
        <v>13</v>
      </c>
      <c r="J216" t="s">
        <v>33</v>
      </c>
      <c r="K216">
        <v>64</v>
      </c>
      <c r="L216">
        <v>94</v>
      </c>
      <c r="M216">
        <v>98</v>
      </c>
      <c r="N216" t="s">
        <v>33</v>
      </c>
      <c r="O216" t="s">
        <v>33</v>
      </c>
      <c r="P216" t="s">
        <v>33</v>
      </c>
      <c r="Q216">
        <v>64</v>
      </c>
      <c r="R216">
        <v>73</v>
      </c>
      <c r="S216">
        <v>257</v>
      </c>
      <c r="T216" t="s">
        <v>40</v>
      </c>
      <c r="U216" t="s">
        <v>33</v>
      </c>
      <c r="V216">
        <v>99</v>
      </c>
      <c r="W216">
        <v>99</v>
      </c>
      <c r="X216">
        <v>0</v>
      </c>
      <c r="Y216" t="s">
        <v>34</v>
      </c>
      <c r="Z216" t="s">
        <v>33</v>
      </c>
      <c r="AA216" t="e">
        <f>VLOOKUP(Table1[[#This Row],[Facility Name]],D_2,8,0)</f>
        <v>#N/A</v>
      </c>
    </row>
    <row r="217" spans="1:27" x14ac:dyDescent="0.25">
      <c r="A217">
        <v>32537</v>
      </c>
      <c r="B217" t="s">
        <v>349</v>
      </c>
      <c r="C217">
        <v>4</v>
      </c>
      <c r="D217" t="s">
        <v>248</v>
      </c>
      <c r="E217" t="s">
        <v>251</v>
      </c>
      <c r="F217" t="s">
        <v>29</v>
      </c>
      <c r="G217" t="s">
        <v>30</v>
      </c>
      <c r="H217" t="s">
        <v>37</v>
      </c>
      <c r="I217">
        <v>22</v>
      </c>
      <c r="J217" t="s">
        <v>33</v>
      </c>
      <c r="K217">
        <v>63</v>
      </c>
      <c r="L217">
        <v>117</v>
      </c>
      <c r="M217">
        <v>125</v>
      </c>
      <c r="N217" t="s">
        <v>33</v>
      </c>
      <c r="O217" t="s">
        <v>33</v>
      </c>
      <c r="P217" t="s">
        <v>33</v>
      </c>
      <c r="Q217">
        <v>74</v>
      </c>
      <c r="R217">
        <v>80</v>
      </c>
      <c r="S217">
        <v>317</v>
      </c>
      <c r="T217" t="s">
        <v>40</v>
      </c>
      <c r="U217" t="s">
        <v>33</v>
      </c>
      <c r="V217">
        <v>127</v>
      </c>
      <c r="W217">
        <v>127</v>
      </c>
      <c r="X217">
        <v>0</v>
      </c>
      <c r="Y217" t="s">
        <v>32</v>
      </c>
      <c r="Z217" t="s">
        <v>33</v>
      </c>
      <c r="AA217">
        <f>VLOOKUP(Table1[[#This Row],[Facility Name]],D_2,8,0)</f>
        <v>53</v>
      </c>
    </row>
    <row r="218" spans="1:27" x14ac:dyDescent="0.25">
      <c r="A218">
        <v>32539</v>
      </c>
      <c r="B218" t="s">
        <v>350</v>
      </c>
      <c r="C218">
        <v>5</v>
      </c>
      <c r="D218" t="s">
        <v>248</v>
      </c>
      <c r="E218" t="s">
        <v>251</v>
      </c>
      <c r="F218" t="s">
        <v>29</v>
      </c>
      <c r="G218" t="s">
        <v>30</v>
      </c>
      <c r="H218" t="s">
        <v>37</v>
      </c>
      <c r="I218">
        <v>12</v>
      </c>
      <c r="J218" t="s">
        <v>33</v>
      </c>
      <c r="K218">
        <v>56</v>
      </c>
      <c r="L218">
        <v>84</v>
      </c>
      <c r="M218">
        <v>91</v>
      </c>
      <c r="N218" t="s">
        <v>33</v>
      </c>
      <c r="O218" t="s">
        <v>33</v>
      </c>
      <c r="P218" t="s">
        <v>33</v>
      </c>
      <c r="Q218">
        <v>60</v>
      </c>
      <c r="R218">
        <v>67</v>
      </c>
      <c r="S218">
        <v>213</v>
      </c>
      <c r="T218" t="s">
        <v>40</v>
      </c>
      <c r="U218" t="s">
        <v>33</v>
      </c>
      <c r="V218">
        <v>91</v>
      </c>
      <c r="W218">
        <v>91</v>
      </c>
      <c r="X218">
        <v>0</v>
      </c>
      <c r="Y218" t="s">
        <v>33</v>
      </c>
      <c r="Z218" t="s">
        <v>33</v>
      </c>
      <c r="AA218">
        <f>VLOOKUP(Table1[[#This Row],[Facility Name]],D_2,8,0)</f>
        <v>77</v>
      </c>
    </row>
    <row r="219" spans="1:27" x14ac:dyDescent="0.25">
      <c r="A219">
        <v>32540</v>
      </c>
      <c r="B219" t="s">
        <v>351</v>
      </c>
      <c r="C219">
        <v>3</v>
      </c>
      <c r="D219" t="s">
        <v>248</v>
      </c>
      <c r="E219" t="s">
        <v>249</v>
      </c>
      <c r="F219" t="s">
        <v>29</v>
      </c>
      <c r="G219" t="s">
        <v>30</v>
      </c>
      <c r="H219" t="s">
        <v>37</v>
      </c>
      <c r="I219">
        <v>16</v>
      </c>
      <c r="J219" t="s">
        <v>33</v>
      </c>
      <c r="K219">
        <v>53</v>
      </c>
      <c r="L219">
        <v>67</v>
      </c>
      <c r="M219">
        <v>71</v>
      </c>
      <c r="N219" t="s">
        <v>33</v>
      </c>
      <c r="O219" t="s">
        <v>33</v>
      </c>
      <c r="P219" t="s">
        <v>33</v>
      </c>
      <c r="Q219">
        <v>60</v>
      </c>
      <c r="R219">
        <v>45</v>
      </c>
      <c r="S219">
        <v>240</v>
      </c>
      <c r="T219" t="s">
        <v>40</v>
      </c>
      <c r="U219" t="s">
        <v>33</v>
      </c>
      <c r="V219">
        <v>71</v>
      </c>
      <c r="W219">
        <v>71</v>
      </c>
      <c r="X219">
        <v>0</v>
      </c>
      <c r="Y219" t="s">
        <v>34</v>
      </c>
      <c r="Z219" t="s">
        <v>33</v>
      </c>
      <c r="AA219">
        <f>VLOOKUP(Table1[[#This Row],[Facility Name]],D_2,8,0)</f>
        <v>34</v>
      </c>
    </row>
    <row r="220" spans="1:27" hidden="1" x14ac:dyDescent="0.25">
      <c r="A220">
        <v>12700</v>
      </c>
      <c r="B220" t="s">
        <v>334</v>
      </c>
      <c r="C220">
        <v>4</v>
      </c>
      <c r="D220" t="s">
        <v>27</v>
      </c>
      <c r="F220" t="s">
        <v>29</v>
      </c>
      <c r="G220" t="s">
        <v>30</v>
      </c>
      <c r="H220" t="s">
        <v>31</v>
      </c>
      <c r="I220">
        <v>10</v>
      </c>
      <c r="J220" t="s">
        <v>33</v>
      </c>
      <c r="K220">
        <v>34</v>
      </c>
      <c r="L220">
        <v>46</v>
      </c>
      <c r="M220">
        <v>50</v>
      </c>
      <c r="N220" t="s">
        <v>33</v>
      </c>
      <c r="O220" t="s">
        <v>33</v>
      </c>
      <c r="P220" t="s">
        <v>33</v>
      </c>
      <c r="Q220">
        <v>40</v>
      </c>
      <c r="R220">
        <v>41</v>
      </c>
      <c r="S220">
        <v>56</v>
      </c>
      <c r="T220" t="s">
        <v>33</v>
      </c>
      <c r="U220" t="s">
        <v>33</v>
      </c>
      <c r="V220">
        <v>53</v>
      </c>
      <c r="W220">
        <v>53</v>
      </c>
      <c r="X220">
        <v>0</v>
      </c>
      <c r="Y220" t="s">
        <v>34</v>
      </c>
      <c r="Z220" t="s">
        <v>33</v>
      </c>
      <c r="AA220" t="e">
        <f>VLOOKUP(Table1[[#This Row],[Facility Name]],D_2,8,0)</f>
        <v>#N/A</v>
      </c>
    </row>
    <row r="221" spans="1:27" hidden="1" x14ac:dyDescent="0.25">
      <c r="A221">
        <v>12701</v>
      </c>
      <c r="B221" t="s">
        <v>335</v>
      </c>
      <c r="C221">
        <v>4</v>
      </c>
      <c r="D221" t="s">
        <v>27</v>
      </c>
      <c r="F221" t="s">
        <v>29</v>
      </c>
      <c r="G221" t="s">
        <v>30</v>
      </c>
      <c r="H221" t="s">
        <v>31</v>
      </c>
      <c r="I221">
        <v>12</v>
      </c>
      <c r="J221" t="s">
        <v>33</v>
      </c>
      <c r="K221">
        <v>43</v>
      </c>
      <c r="L221">
        <v>64</v>
      </c>
      <c r="M221">
        <v>64</v>
      </c>
      <c r="N221" t="s">
        <v>33</v>
      </c>
      <c r="O221" t="s">
        <v>33</v>
      </c>
      <c r="P221" t="s">
        <v>33</v>
      </c>
      <c r="Q221">
        <v>48</v>
      </c>
      <c r="R221">
        <v>36</v>
      </c>
      <c r="S221">
        <v>84</v>
      </c>
      <c r="T221" t="s">
        <v>33</v>
      </c>
      <c r="U221" t="s">
        <v>33</v>
      </c>
      <c r="V221">
        <v>63</v>
      </c>
      <c r="W221">
        <v>63</v>
      </c>
      <c r="X221">
        <v>0</v>
      </c>
      <c r="Y221" t="s">
        <v>34</v>
      </c>
      <c r="Z221" t="s">
        <v>33</v>
      </c>
      <c r="AA221" t="e">
        <f>VLOOKUP(Table1[[#This Row],[Facility Name]],D_2,8,0)</f>
        <v>#N/A</v>
      </c>
    </row>
    <row r="222" spans="1:27" x14ac:dyDescent="0.25">
      <c r="A222">
        <v>32541</v>
      </c>
      <c r="B222" t="s">
        <v>352</v>
      </c>
      <c r="C222">
        <v>4</v>
      </c>
      <c r="D222" t="s">
        <v>248</v>
      </c>
      <c r="E222" t="s">
        <v>251</v>
      </c>
      <c r="F222" t="s">
        <v>29</v>
      </c>
      <c r="G222" t="s">
        <v>30</v>
      </c>
      <c r="H222" t="s">
        <v>37</v>
      </c>
      <c r="I222">
        <v>20</v>
      </c>
      <c r="J222" t="s">
        <v>33</v>
      </c>
      <c r="K222">
        <v>88</v>
      </c>
      <c r="L222">
        <v>158</v>
      </c>
      <c r="M222">
        <v>164</v>
      </c>
      <c r="N222" t="s">
        <v>33</v>
      </c>
      <c r="O222" t="s">
        <v>33</v>
      </c>
      <c r="P222" t="s">
        <v>32</v>
      </c>
      <c r="Q222">
        <v>97</v>
      </c>
      <c r="R222">
        <v>106</v>
      </c>
      <c r="S222">
        <v>380</v>
      </c>
      <c r="T222" t="s">
        <v>33</v>
      </c>
      <c r="U222" t="s">
        <v>33</v>
      </c>
      <c r="V222">
        <v>143</v>
      </c>
      <c r="W222">
        <v>143</v>
      </c>
      <c r="X222">
        <v>0</v>
      </c>
      <c r="Y222" t="s">
        <v>33</v>
      </c>
      <c r="Z222" t="s">
        <v>33</v>
      </c>
      <c r="AA222">
        <f>VLOOKUP(Table1[[#This Row],[Facility Name]],D_2,8,0)</f>
        <v>55</v>
      </c>
    </row>
    <row r="223" spans="1:27" hidden="1" x14ac:dyDescent="0.25">
      <c r="A223">
        <v>12703</v>
      </c>
      <c r="B223" t="s">
        <v>45</v>
      </c>
      <c r="C223">
        <v>5</v>
      </c>
      <c r="D223" t="s">
        <v>27</v>
      </c>
      <c r="F223" t="s">
        <v>44</v>
      </c>
      <c r="G223" t="s">
        <v>30</v>
      </c>
      <c r="H223" t="s">
        <v>45</v>
      </c>
      <c r="I223">
        <v>10</v>
      </c>
      <c r="J223" t="s">
        <v>33</v>
      </c>
      <c r="K223">
        <v>23</v>
      </c>
      <c r="L223">
        <v>32</v>
      </c>
      <c r="M223">
        <v>32</v>
      </c>
      <c r="N223" t="s">
        <v>33</v>
      </c>
      <c r="O223" t="s">
        <v>33</v>
      </c>
      <c r="P223" t="s">
        <v>33</v>
      </c>
      <c r="Q223">
        <v>26</v>
      </c>
      <c r="R223">
        <v>21</v>
      </c>
      <c r="S223">
        <v>33</v>
      </c>
      <c r="T223" t="s">
        <v>33</v>
      </c>
      <c r="U223" t="s">
        <v>33</v>
      </c>
      <c r="V223">
        <v>32</v>
      </c>
      <c r="W223">
        <v>32</v>
      </c>
      <c r="X223">
        <v>0</v>
      </c>
      <c r="Y223" t="s">
        <v>34</v>
      </c>
      <c r="Z223" t="s">
        <v>33</v>
      </c>
      <c r="AA223" t="str">
        <f>VLOOKUP(Table1[[#This Row],[Facility Name]],D_2,8,0)</f>
        <v>No Score</v>
      </c>
    </row>
    <row r="224" spans="1:27" hidden="1" x14ac:dyDescent="0.25">
      <c r="A224">
        <v>12704</v>
      </c>
      <c r="B224" t="s">
        <v>338</v>
      </c>
      <c r="C224">
        <v>2</v>
      </c>
      <c r="D224" t="s">
        <v>27</v>
      </c>
      <c r="F224" t="s">
        <v>29</v>
      </c>
      <c r="G224" t="s">
        <v>30</v>
      </c>
      <c r="H224" t="s">
        <v>339</v>
      </c>
      <c r="I224">
        <v>9</v>
      </c>
      <c r="J224" t="s">
        <v>34</v>
      </c>
      <c r="K224">
        <v>7</v>
      </c>
      <c r="L224">
        <v>11</v>
      </c>
      <c r="M224">
        <v>13</v>
      </c>
      <c r="N224" t="s">
        <v>34</v>
      </c>
      <c r="O224" t="s">
        <v>33</v>
      </c>
      <c r="P224" t="s">
        <v>34</v>
      </c>
      <c r="Q224">
        <v>7</v>
      </c>
      <c r="R224">
        <v>16</v>
      </c>
      <c r="S224">
        <v>7</v>
      </c>
      <c r="T224" t="s">
        <v>34</v>
      </c>
      <c r="U224" t="s">
        <v>33</v>
      </c>
      <c r="V224">
        <v>11</v>
      </c>
      <c r="W224">
        <v>11</v>
      </c>
      <c r="X224">
        <v>0</v>
      </c>
      <c r="Y224" t="s">
        <v>34</v>
      </c>
      <c r="Z224" t="s">
        <v>32</v>
      </c>
      <c r="AA224" t="e">
        <f>VLOOKUP(Table1[[#This Row],[Facility Name]],D_2,8,0)</f>
        <v>#N/A</v>
      </c>
    </row>
    <row r="225" spans="1:27" hidden="1" x14ac:dyDescent="0.25">
      <c r="A225">
        <v>12705</v>
      </c>
      <c r="B225" t="s">
        <v>340</v>
      </c>
      <c r="D225" t="s">
        <v>27</v>
      </c>
      <c r="F225" t="s">
        <v>29</v>
      </c>
      <c r="G225" t="s">
        <v>30</v>
      </c>
      <c r="H225" t="s">
        <v>37</v>
      </c>
      <c r="I225">
        <v>10</v>
      </c>
      <c r="J225" t="s">
        <v>34</v>
      </c>
      <c r="K225">
        <v>7</v>
      </c>
      <c r="L225">
        <v>11</v>
      </c>
      <c r="M225">
        <v>12</v>
      </c>
      <c r="N225" t="s">
        <v>34</v>
      </c>
      <c r="O225" t="s">
        <v>34</v>
      </c>
      <c r="P225" t="s">
        <v>34</v>
      </c>
      <c r="Q225">
        <v>8</v>
      </c>
      <c r="R225">
        <v>5</v>
      </c>
      <c r="S225">
        <v>8</v>
      </c>
      <c r="T225" t="s">
        <v>34</v>
      </c>
      <c r="U225" t="s">
        <v>33</v>
      </c>
      <c r="V225">
        <v>12</v>
      </c>
      <c r="W225">
        <v>12</v>
      </c>
      <c r="X225">
        <v>0</v>
      </c>
      <c r="Y225" t="s">
        <v>34</v>
      </c>
      <c r="Z225" t="s">
        <v>34</v>
      </c>
      <c r="AA225" t="e">
        <f>VLOOKUP(Table1[[#This Row],[Facility Name]],D_2,8,0)</f>
        <v>#N/A</v>
      </c>
    </row>
    <row r="226" spans="1:27" x14ac:dyDescent="0.25">
      <c r="A226">
        <v>32542</v>
      </c>
      <c r="B226" t="s">
        <v>353</v>
      </c>
      <c r="C226">
        <v>3</v>
      </c>
      <c r="D226" t="s">
        <v>248</v>
      </c>
      <c r="E226" t="s">
        <v>251</v>
      </c>
      <c r="F226" t="s">
        <v>29</v>
      </c>
      <c r="G226" t="s">
        <v>30</v>
      </c>
      <c r="H226" t="s">
        <v>37</v>
      </c>
      <c r="I226">
        <v>25</v>
      </c>
      <c r="J226" t="s">
        <v>33</v>
      </c>
      <c r="K226">
        <v>65</v>
      </c>
      <c r="L226">
        <v>105</v>
      </c>
      <c r="M226">
        <v>110</v>
      </c>
      <c r="N226" t="s">
        <v>33</v>
      </c>
      <c r="O226" t="s">
        <v>33</v>
      </c>
      <c r="P226" t="s">
        <v>33</v>
      </c>
      <c r="Q226">
        <v>68</v>
      </c>
      <c r="R226">
        <v>95</v>
      </c>
      <c r="S226">
        <v>278</v>
      </c>
      <c r="T226" t="s">
        <v>33</v>
      </c>
      <c r="U226" t="s">
        <v>33</v>
      </c>
      <c r="V226">
        <v>113</v>
      </c>
      <c r="W226">
        <v>113</v>
      </c>
      <c r="X226">
        <v>0</v>
      </c>
      <c r="Y226" t="s">
        <v>33</v>
      </c>
      <c r="Z226" t="s">
        <v>33</v>
      </c>
      <c r="AA226">
        <f>VLOOKUP(Table1[[#This Row],[Facility Name]],D_2,8,0)</f>
        <v>63</v>
      </c>
    </row>
    <row r="227" spans="1:27" hidden="1" x14ac:dyDescent="0.25">
      <c r="A227">
        <v>12707</v>
      </c>
      <c r="B227" t="s">
        <v>341</v>
      </c>
      <c r="C227">
        <v>2</v>
      </c>
      <c r="D227" t="s">
        <v>27</v>
      </c>
      <c r="F227" t="s">
        <v>29</v>
      </c>
      <c r="G227" t="s">
        <v>30</v>
      </c>
      <c r="H227" t="s">
        <v>342</v>
      </c>
      <c r="I227">
        <v>9</v>
      </c>
      <c r="J227" t="s">
        <v>34</v>
      </c>
      <c r="K227">
        <v>11</v>
      </c>
      <c r="L227">
        <v>19</v>
      </c>
      <c r="M227">
        <v>22</v>
      </c>
      <c r="N227" t="s">
        <v>34</v>
      </c>
      <c r="O227" t="s">
        <v>33</v>
      </c>
      <c r="P227" t="s">
        <v>34</v>
      </c>
      <c r="Q227">
        <v>13</v>
      </c>
      <c r="R227">
        <v>12</v>
      </c>
      <c r="S227">
        <v>13</v>
      </c>
      <c r="T227" t="s">
        <v>34</v>
      </c>
      <c r="U227" t="s">
        <v>33</v>
      </c>
      <c r="V227">
        <v>25</v>
      </c>
      <c r="W227">
        <v>25</v>
      </c>
      <c r="X227">
        <v>0</v>
      </c>
      <c r="Y227" t="s">
        <v>34</v>
      </c>
      <c r="Z227" t="s">
        <v>33</v>
      </c>
      <c r="AA227" t="e">
        <f>VLOOKUP(Table1[[#This Row],[Facility Name]],D_2,8,0)</f>
        <v>#N/A</v>
      </c>
    </row>
    <row r="228" spans="1:27" x14ac:dyDescent="0.25">
      <c r="A228">
        <v>32544</v>
      </c>
      <c r="B228" t="s">
        <v>323</v>
      </c>
      <c r="C228">
        <v>5</v>
      </c>
      <c r="D228" t="s">
        <v>248</v>
      </c>
      <c r="E228" t="s">
        <v>324</v>
      </c>
      <c r="F228" t="s">
        <v>29</v>
      </c>
      <c r="G228" t="s">
        <v>30</v>
      </c>
      <c r="H228" t="s">
        <v>168</v>
      </c>
      <c r="I228">
        <v>12</v>
      </c>
      <c r="J228" t="s">
        <v>33</v>
      </c>
      <c r="K228">
        <v>98</v>
      </c>
      <c r="L228">
        <v>138</v>
      </c>
      <c r="M228">
        <v>145</v>
      </c>
      <c r="N228" t="s">
        <v>33</v>
      </c>
      <c r="O228" t="s">
        <v>33</v>
      </c>
      <c r="P228" t="s">
        <v>33</v>
      </c>
      <c r="Q228">
        <v>121</v>
      </c>
      <c r="R228">
        <v>81</v>
      </c>
      <c r="S228">
        <v>377</v>
      </c>
      <c r="T228" t="s">
        <v>33</v>
      </c>
      <c r="U228" t="s">
        <v>33</v>
      </c>
      <c r="V228">
        <v>128</v>
      </c>
      <c r="W228">
        <v>128</v>
      </c>
      <c r="X228">
        <v>0</v>
      </c>
      <c r="Y228" t="s">
        <v>33</v>
      </c>
      <c r="Z228" t="s">
        <v>33</v>
      </c>
      <c r="AA228">
        <f>VLOOKUP(Table1[[#This Row],[Facility Name]],D_2,8,0)</f>
        <v>82</v>
      </c>
    </row>
    <row r="229" spans="1:27" hidden="1" x14ac:dyDescent="0.25">
      <c r="A229">
        <v>12709</v>
      </c>
      <c r="B229" t="s">
        <v>343</v>
      </c>
      <c r="D229" t="s">
        <v>27</v>
      </c>
      <c r="F229" t="s">
        <v>29</v>
      </c>
      <c r="G229" t="s">
        <v>30</v>
      </c>
      <c r="H229" t="s">
        <v>332</v>
      </c>
      <c r="I229">
        <v>10</v>
      </c>
      <c r="J229" t="s">
        <v>34</v>
      </c>
      <c r="K229">
        <v>6</v>
      </c>
      <c r="L229">
        <v>13</v>
      </c>
      <c r="M229">
        <v>16</v>
      </c>
      <c r="N229" t="s">
        <v>34</v>
      </c>
      <c r="O229" t="s">
        <v>34</v>
      </c>
      <c r="P229" t="s">
        <v>34</v>
      </c>
      <c r="Q229">
        <v>7</v>
      </c>
      <c r="R229">
        <v>2</v>
      </c>
      <c r="S229">
        <v>7</v>
      </c>
      <c r="T229" t="s">
        <v>34</v>
      </c>
      <c r="U229" t="s">
        <v>33</v>
      </c>
      <c r="V229">
        <v>16</v>
      </c>
      <c r="W229">
        <v>16</v>
      </c>
      <c r="X229">
        <v>0</v>
      </c>
      <c r="Y229" t="s">
        <v>34</v>
      </c>
      <c r="Z229" t="s">
        <v>33</v>
      </c>
      <c r="AA229" t="e">
        <f>VLOOKUP(Table1[[#This Row],[Facility Name]],D_2,8,0)</f>
        <v>#N/A</v>
      </c>
    </row>
    <row r="230" spans="1:27" x14ac:dyDescent="0.25">
      <c r="A230">
        <v>32545</v>
      </c>
      <c r="B230" t="s">
        <v>325</v>
      </c>
      <c r="C230">
        <v>4</v>
      </c>
      <c r="D230" t="s">
        <v>248</v>
      </c>
      <c r="E230" t="s">
        <v>251</v>
      </c>
      <c r="F230" t="s">
        <v>29</v>
      </c>
      <c r="G230" t="s">
        <v>30</v>
      </c>
      <c r="H230" t="s">
        <v>37</v>
      </c>
      <c r="I230">
        <v>17</v>
      </c>
      <c r="J230" t="s">
        <v>33</v>
      </c>
      <c r="K230">
        <v>74</v>
      </c>
      <c r="L230">
        <v>148</v>
      </c>
      <c r="M230">
        <v>156</v>
      </c>
      <c r="N230" t="s">
        <v>33</v>
      </c>
      <c r="O230" t="s">
        <v>33</v>
      </c>
      <c r="P230" t="s">
        <v>33</v>
      </c>
      <c r="Q230">
        <v>93</v>
      </c>
      <c r="R230">
        <v>109</v>
      </c>
      <c r="S230">
        <v>377</v>
      </c>
      <c r="T230" t="s">
        <v>40</v>
      </c>
      <c r="U230" t="s">
        <v>33</v>
      </c>
      <c r="V230">
        <v>157</v>
      </c>
      <c r="W230">
        <v>157</v>
      </c>
      <c r="X230">
        <v>0</v>
      </c>
      <c r="Y230" t="s">
        <v>33</v>
      </c>
      <c r="Z230" t="s">
        <v>33</v>
      </c>
      <c r="AA230">
        <f>VLOOKUP(Table1[[#This Row],[Facility Name]],D_2,8,0)</f>
        <v>46</v>
      </c>
    </row>
    <row r="231" spans="1:27" x14ac:dyDescent="0.25">
      <c r="A231">
        <v>32546</v>
      </c>
      <c r="B231" t="s">
        <v>326</v>
      </c>
      <c r="C231">
        <v>3</v>
      </c>
      <c r="D231" t="s">
        <v>248</v>
      </c>
      <c r="E231" t="s">
        <v>251</v>
      </c>
      <c r="F231" t="s">
        <v>29</v>
      </c>
      <c r="G231" t="s">
        <v>30</v>
      </c>
      <c r="H231" t="s">
        <v>37</v>
      </c>
      <c r="I231">
        <v>18</v>
      </c>
      <c r="J231" t="s">
        <v>33</v>
      </c>
      <c r="K231">
        <v>36</v>
      </c>
      <c r="L231">
        <v>57</v>
      </c>
      <c r="M231">
        <v>58</v>
      </c>
      <c r="N231" t="s">
        <v>33</v>
      </c>
      <c r="O231" t="s">
        <v>33</v>
      </c>
      <c r="P231" t="s">
        <v>33</v>
      </c>
      <c r="Q231">
        <v>47</v>
      </c>
      <c r="R231">
        <v>45</v>
      </c>
      <c r="S231">
        <v>141</v>
      </c>
      <c r="T231" t="s">
        <v>33</v>
      </c>
      <c r="U231" t="s">
        <v>33</v>
      </c>
      <c r="V231">
        <v>59</v>
      </c>
      <c r="W231">
        <v>59</v>
      </c>
      <c r="X231">
        <v>0</v>
      </c>
      <c r="Y231" t="s">
        <v>34</v>
      </c>
      <c r="Z231" t="s">
        <v>33</v>
      </c>
      <c r="AA231">
        <f>VLOOKUP(Table1[[#This Row],[Facility Name]],D_2,8,0)</f>
        <v>57</v>
      </c>
    </row>
    <row r="232" spans="1:27" x14ac:dyDescent="0.25">
      <c r="A232">
        <v>32547</v>
      </c>
      <c r="B232" t="s">
        <v>301</v>
      </c>
      <c r="C232">
        <v>5</v>
      </c>
      <c r="D232" t="s">
        <v>248</v>
      </c>
      <c r="E232" t="s">
        <v>251</v>
      </c>
      <c r="F232" t="s">
        <v>29</v>
      </c>
      <c r="G232" t="s">
        <v>30</v>
      </c>
      <c r="H232" t="s">
        <v>37</v>
      </c>
      <c r="I232">
        <v>12</v>
      </c>
      <c r="J232" t="s">
        <v>33</v>
      </c>
      <c r="K232">
        <v>32</v>
      </c>
      <c r="L232">
        <v>61</v>
      </c>
      <c r="M232">
        <v>64</v>
      </c>
      <c r="N232" t="s">
        <v>33</v>
      </c>
      <c r="O232" t="s">
        <v>33</v>
      </c>
      <c r="P232" t="s">
        <v>40</v>
      </c>
      <c r="Q232">
        <v>45</v>
      </c>
      <c r="R232">
        <v>61</v>
      </c>
      <c r="S232">
        <v>184</v>
      </c>
      <c r="T232" t="s">
        <v>33</v>
      </c>
      <c r="U232" t="s">
        <v>33</v>
      </c>
      <c r="V232">
        <v>64</v>
      </c>
      <c r="W232">
        <v>64</v>
      </c>
      <c r="X232">
        <v>0</v>
      </c>
      <c r="Y232" t="s">
        <v>34</v>
      </c>
      <c r="Z232" t="s">
        <v>33</v>
      </c>
      <c r="AA232">
        <f>VLOOKUP(Table1[[#This Row],[Facility Name]],D_2,8,0)</f>
        <v>72</v>
      </c>
    </row>
    <row r="233" spans="1:27" x14ac:dyDescent="0.25">
      <c r="A233">
        <v>32549</v>
      </c>
      <c r="B233" t="s">
        <v>302</v>
      </c>
      <c r="C233">
        <v>3</v>
      </c>
      <c r="D233" t="s">
        <v>248</v>
      </c>
      <c r="E233" t="s">
        <v>303</v>
      </c>
      <c r="F233" t="s">
        <v>29</v>
      </c>
      <c r="G233" t="s">
        <v>30</v>
      </c>
      <c r="H233" t="s">
        <v>168</v>
      </c>
      <c r="I233">
        <v>16</v>
      </c>
      <c r="J233" t="s">
        <v>33</v>
      </c>
      <c r="K233">
        <v>61</v>
      </c>
      <c r="L233">
        <v>94</v>
      </c>
      <c r="M233">
        <v>96</v>
      </c>
      <c r="N233" t="s">
        <v>33</v>
      </c>
      <c r="O233" t="s">
        <v>40</v>
      </c>
      <c r="P233" t="s">
        <v>32</v>
      </c>
      <c r="Q233">
        <v>68</v>
      </c>
      <c r="R233">
        <v>68</v>
      </c>
      <c r="S233">
        <v>271</v>
      </c>
      <c r="T233" t="s">
        <v>40</v>
      </c>
      <c r="U233" t="s">
        <v>33</v>
      </c>
      <c r="V233">
        <v>88</v>
      </c>
      <c r="W233">
        <v>88</v>
      </c>
      <c r="X233">
        <v>0</v>
      </c>
      <c r="Y233" t="s">
        <v>33</v>
      </c>
      <c r="Z233" t="s">
        <v>33</v>
      </c>
      <c r="AA233">
        <f>VLOOKUP(Table1[[#This Row],[Facility Name]],D_2,8,0)</f>
        <v>62</v>
      </c>
    </row>
    <row r="234" spans="1:27" x14ac:dyDescent="0.25">
      <c r="A234">
        <v>32550</v>
      </c>
      <c r="B234" t="s">
        <v>304</v>
      </c>
      <c r="C234">
        <v>4</v>
      </c>
      <c r="D234" t="s">
        <v>248</v>
      </c>
      <c r="E234" t="s">
        <v>251</v>
      </c>
      <c r="F234" t="s">
        <v>29</v>
      </c>
      <c r="G234" t="s">
        <v>30</v>
      </c>
      <c r="H234" t="s">
        <v>37</v>
      </c>
      <c r="I234">
        <v>19</v>
      </c>
      <c r="J234" t="s">
        <v>33</v>
      </c>
      <c r="K234">
        <v>78</v>
      </c>
      <c r="L234">
        <v>162</v>
      </c>
      <c r="M234">
        <v>166</v>
      </c>
      <c r="N234" t="s">
        <v>33</v>
      </c>
      <c r="O234" t="s">
        <v>33</v>
      </c>
      <c r="P234" t="s">
        <v>33</v>
      </c>
      <c r="Q234">
        <v>102</v>
      </c>
      <c r="R234">
        <v>107</v>
      </c>
      <c r="S234">
        <v>476</v>
      </c>
      <c r="T234" t="s">
        <v>33</v>
      </c>
      <c r="U234" t="s">
        <v>33</v>
      </c>
      <c r="V234">
        <v>137</v>
      </c>
      <c r="W234">
        <v>137</v>
      </c>
      <c r="X234">
        <v>0</v>
      </c>
      <c r="Y234" t="s">
        <v>33</v>
      </c>
      <c r="Z234" t="s">
        <v>33</v>
      </c>
      <c r="AA234">
        <f>VLOOKUP(Table1[[#This Row],[Facility Name]],D_2,8,0)</f>
        <v>49</v>
      </c>
    </row>
    <row r="235" spans="1:27" x14ac:dyDescent="0.25">
      <c r="A235">
        <v>32551</v>
      </c>
      <c r="B235" t="s">
        <v>366</v>
      </c>
      <c r="C235">
        <v>3</v>
      </c>
      <c r="D235" t="s">
        <v>248</v>
      </c>
      <c r="E235" t="s">
        <v>251</v>
      </c>
      <c r="F235" t="s">
        <v>29</v>
      </c>
      <c r="G235" t="s">
        <v>63</v>
      </c>
      <c r="H235" t="s">
        <v>64</v>
      </c>
      <c r="I235">
        <v>16</v>
      </c>
      <c r="J235" t="s">
        <v>33</v>
      </c>
      <c r="K235">
        <v>17</v>
      </c>
      <c r="L235">
        <v>29</v>
      </c>
      <c r="M235">
        <v>30</v>
      </c>
      <c r="N235" t="s">
        <v>32</v>
      </c>
      <c r="O235" t="s">
        <v>33</v>
      </c>
      <c r="P235" t="s">
        <v>33</v>
      </c>
      <c r="Q235">
        <v>22</v>
      </c>
      <c r="R235">
        <v>46</v>
      </c>
      <c r="S235">
        <v>90</v>
      </c>
      <c r="T235" t="s">
        <v>33</v>
      </c>
      <c r="U235" t="s">
        <v>33</v>
      </c>
      <c r="V235">
        <v>30</v>
      </c>
      <c r="W235">
        <v>30</v>
      </c>
      <c r="X235">
        <v>0</v>
      </c>
      <c r="Y235" t="s">
        <v>34</v>
      </c>
      <c r="Z235" t="s">
        <v>33</v>
      </c>
      <c r="AA235">
        <f>VLOOKUP(Table1[[#This Row],[Facility Name]],D_2,8,0)</f>
        <v>61</v>
      </c>
    </row>
    <row r="236" spans="1:27" x14ac:dyDescent="0.25">
      <c r="A236">
        <v>32552</v>
      </c>
      <c r="B236" t="s">
        <v>367</v>
      </c>
      <c r="C236">
        <v>5</v>
      </c>
      <c r="D236" t="s">
        <v>248</v>
      </c>
      <c r="E236" t="s">
        <v>251</v>
      </c>
      <c r="F236" t="s">
        <v>29</v>
      </c>
      <c r="G236" t="s">
        <v>30</v>
      </c>
      <c r="H236" t="s">
        <v>37</v>
      </c>
      <c r="I236">
        <v>13</v>
      </c>
      <c r="J236" t="s">
        <v>34</v>
      </c>
      <c r="K236">
        <v>14</v>
      </c>
      <c r="L236">
        <v>35</v>
      </c>
      <c r="M236">
        <v>38</v>
      </c>
      <c r="N236" t="s">
        <v>33</v>
      </c>
      <c r="O236" t="s">
        <v>33</v>
      </c>
      <c r="P236" t="s">
        <v>33</v>
      </c>
      <c r="Q236">
        <v>26</v>
      </c>
      <c r="R236">
        <v>20</v>
      </c>
      <c r="S236">
        <v>143</v>
      </c>
      <c r="T236" t="s">
        <v>34</v>
      </c>
      <c r="U236" t="s">
        <v>33</v>
      </c>
      <c r="V236">
        <v>38</v>
      </c>
      <c r="W236">
        <v>38</v>
      </c>
      <c r="X236">
        <v>0</v>
      </c>
      <c r="Y236" t="s">
        <v>34</v>
      </c>
      <c r="Z236" t="s">
        <v>33</v>
      </c>
      <c r="AA236">
        <f>VLOOKUP(Table1[[#This Row],[Facility Name]],D_2,8,0)</f>
        <v>63</v>
      </c>
    </row>
    <row r="237" spans="1:27" hidden="1" x14ac:dyDescent="0.25">
      <c r="A237">
        <v>32553</v>
      </c>
      <c r="B237" t="s">
        <v>368</v>
      </c>
      <c r="C237">
        <v>5</v>
      </c>
      <c r="D237" t="s">
        <v>248</v>
      </c>
      <c r="E237" t="s">
        <v>251</v>
      </c>
      <c r="F237" t="s">
        <v>29</v>
      </c>
      <c r="G237" t="s">
        <v>30</v>
      </c>
      <c r="H237" t="s">
        <v>31</v>
      </c>
      <c r="I237">
        <v>13</v>
      </c>
      <c r="J237" t="s">
        <v>33</v>
      </c>
      <c r="K237">
        <v>46</v>
      </c>
      <c r="L237">
        <v>72</v>
      </c>
      <c r="M237">
        <v>76</v>
      </c>
      <c r="N237" t="s">
        <v>33</v>
      </c>
      <c r="O237" t="s">
        <v>33</v>
      </c>
      <c r="P237" t="s">
        <v>33</v>
      </c>
      <c r="Q237">
        <v>54</v>
      </c>
      <c r="R237">
        <v>63</v>
      </c>
      <c r="S237">
        <v>213</v>
      </c>
      <c r="T237" t="s">
        <v>33</v>
      </c>
      <c r="U237" t="s">
        <v>33</v>
      </c>
      <c r="V237">
        <v>72</v>
      </c>
      <c r="W237">
        <v>72</v>
      </c>
      <c r="X237">
        <v>0</v>
      </c>
      <c r="Y237" t="s">
        <v>32</v>
      </c>
      <c r="Z237" t="s">
        <v>33</v>
      </c>
      <c r="AA237" t="e">
        <f>VLOOKUP(Table1[[#This Row],[Facility Name]],D_2,8,0)</f>
        <v>#N/A</v>
      </c>
    </row>
    <row r="238" spans="1:27" hidden="1" x14ac:dyDescent="0.25">
      <c r="A238">
        <v>32556</v>
      </c>
      <c r="B238" t="s">
        <v>369</v>
      </c>
      <c r="C238">
        <v>4</v>
      </c>
      <c r="D238" t="s">
        <v>248</v>
      </c>
      <c r="E238" t="s">
        <v>258</v>
      </c>
      <c r="F238" t="s">
        <v>29</v>
      </c>
      <c r="G238" t="s">
        <v>30</v>
      </c>
      <c r="H238" t="s">
        <v>31</v>
      </c>
      <c r="I238">
        <v>20</v>
      </c>
      <c r="J238" t="s">
        <v>33</v>
      </c>
      <c r="K238">
        <v>100</v>
      </c>
      <c r="L238">
        <v>143</v>
      </c>
      <c r="M238">
        <v>155</v>
      </c>
      <c r="N238" t="s">
        <v>33</v>
      </c>
      <c r="O238" t="s">
        <v>33</v>
      </c>
      <c r="P238" t="s">
        <v>33</v>
      </c>
      <c r="Q238">
        <v>120</v>
      </c>
      <c r="R238">
        <v>106</v>
      </c>
      <c r="S238">
        <v>469</v>
      </c>
      <c r="T238" t="s">
        <v>33</v>
      </c>
      <c r="U238" t="s">
        <v>33</v>
      </c>
      <c r="V238">
        <v>156</v>
      </c>
      <c r="W238">
        <v>156</v>
      </c>
      <c r="X238">
        <v>0</v>
      </c>
      <c r="Y238" t="s">
        <v>33</v>
      </c>
      <c r="Z238" t="s">
        <v>33</v>
      </c>
      <c r="AA238" t="e">
        <f>VLOOKUP(Table1[[#This Row],[Facility Name]],D_2,8,0)</f>
        <v>#N/A</v>
      </c>
    </row>
    <row r="239" spans="1:27" hidden="1" x14ac:dyDescent="0.25">
      <c r="A239">
        <v>32620</v>
      </c>
      <c r="B239" t="s">
        <v>355</v>
      </c>
      <c r="D239" t="s">
        <v>248</v>
      </c>
      <c r="E239" t="s">
        <v>251</v>
      </c>
      <c r="F239" t="s">
        <v>29</v>
      </c>
      <c r="G239" t="s">
        <v>30</v>
      </c>
      <c r="H239" t="s">
        <v>31</v>
      </c>
      <c r="I239">
        <v>4</v>
      </c>
      <c r="J239" t="s">
        <v>33</v>
      </c>
      <c r="K239">
        <v>44</v>
      </c>
      <c r="L239">
        <v>80</v>
      </c>
      <c r="M239">
        <v>83</v>
      </c>
      <c r="N239" t="s">
        <v>33</v>
      </c>
      <c r="O239" t="s">
        <v>33</v>
      </c>
      <c r="P239" t="s">
        <v>33</v>
      </c>
      <c r="Q239">
        <v>51</v>
      </c>
      <c r="R239">
        <v>32</v>
      </c>
      <c r="S239">
        <v>141</v>
      </c>
      <c r="T239" t="s">
        <v>34</v>
      </c>
      <c r="U239" t="s">
        <v>34</v>
      </c>
      <c r="V239">
        <v>0</v>
      </c>
      <c r="W239">
        <v>0</v>
      </c>
      <c r="X239">
        <v>0</v>
      </c>
      <c r="Y239" t="s">
        <v>33</v>
      </c>
      <c r="Z239" t="s">
        <v>33</v>
      </c>
      <c r="AA239" t="e">
        <f>VLOOKUP(Table1[[#This Row],[Facility Name]],D_2,8,0)</f>
        <v>#N/A</v>
      </c>
    </row>
    <row r="240" spans="1:27" hidden="1" x14ac:dyDescent="0.25">
      <c r="A240">
        <v>32557</v>
      </c>
      <c r="B240" t="s">
        <v>370</v>
      </c>
      <c r="C240">
        <v>5</v>
      </c>
      <c r="D240" t="s">
        <v>248</v>
      </c>
      <c r="E240" t="s">
        <v>254</v>
      </c>
      <c r="F240" t="s">
        <v>29</v>
      </c>
      <c r="G240" t="s">
        <v>30</v>
      </c>
      <c r="H240" t="s">
        <v>31</v>
      </c>
      <c r="I240">
        <v>30</v>
      </c>
      <c r="J240" t="s">
        <v>33</v>
      </c>
      <c r="K240">
        <v>67</v>
      </c>
      <c r="L240">
        <v>91</v>
      </c>
      <c r="M240">
        <v>99</v>
      </c>
      <c r="N240" t="s">
        <v>33</v>
      </c>
      <c r="O240" t="s">
        <v>33</v>
      </c>
      <c r="P240" t="s">
        <v>33</v>
      </c>
      <c r="Q240">
        <v>71</v>
      </c>
      <c r="R240">
        <v>56</v>
      </c>
      <c r="S240">
        <v>262</v>
      </c>
      <c r="T240" t="s">
        <v>33</v>
      </c>
      <c r="U240" t="s">
        <v>33</v>
      </c>
      <c r="V240">
        <v>98</v>
      </c>
      <c r="W240">
        <v>98</v>
      </c>
      <c r="X240">
        <v>0</v>
      </c>
      <c r="Y240" t="s">
        <v>33</v>
      </c>
      <c r="Z240" t="s">
        <v>33</v>
      </c>
      <c r="AA240" t="e">
        <f>VLOOKUP(Table1[[#This Row],[Facility Name]],D_2,8,0)</f>
        <v>#N/A</v>
      </c>
    </row>
    <row r="241" spans="1:27" x14ac:dyDescent="0.25">
      <c r="A241">
        <v>32558</v>
      </c>
      <c r="B241" t="s">
        <v>371</v>
      </c>
      <c r="C241">
        <v>4</v>
      </c>
      <c r="D241" t="s">
        <v>248</v>
      </c>
      <c r="E241" t="s">
        <v>324</v>
      </c>
      <c r="F241" t="s">
        <v>29</v>
      </c>
      <c r="G241" t="s">
        <v>30</v>
      </c>
      <c r="H241" t="s">
        <v>37</v>
      </c>
      <c r="I241">
        <v>36</v>
      </c>
      <c r="J241" t="s">
        <v>32</v>
      </c>
      <c r="K241">
        <v>146</v>
      </c>
      <c r="L241">
        <v>202</v>
      </c>
      <c r="M241">
        <v>212</v>
      </c>
      <c r="N241" t="s">
        <v>33</v>
      </c>
      <c r="O241" t="s">
        <v>33</v>
      </c>
      <c r="P241" t="s">
        <v>33</v>
      </c>
      <c r="Q241">
        <v>177</v>
      </c>
      <c r="R241">
        <v>166</v>
      </c>
      <c r="S241">
        <v>647</v>
      </c>
      <c r="T241" t="s">
        <v>33</v>
      </c>
      <c r="U241" t="s">
        <v>33</v>
      </c>
      <c r="V241">
        <v>206</v>
      </c>
      <c r="W241">
        <v>206</v>
      </c>
      <c r="X241">
        <v>0</v>
      </c>
      <c r="Y241" t="s">
        <v>33</v>
      </c>
      <c r="Z241" t="s">
        <v>33</v>
      </c>
      <c r="AA241">
        <f>VLOOKUP(Table1[[#This Row],[Facility Name]],D_2,8,0)</f>
        <v>52</v>
      </c>
    </row>
    <row r="242" spans="1:27" hidden="1" x14ac:dyDescent="0.25">
      <c r="A242">
        <v>32559</v>
      </c>
      <c r="B242" t="s">
        <v>305</v>
      </c>
      <c r="C242">
        <v>4</v>
      </c>
      <c r="D242" t="s">
        <v>248</v>
      </c>
      <c r="E242" t="s">
        <v>306</v>
      </c>
      <c r="F242" t="s">
        <v>29</v>
      </c>
      <c r="G242" t="s">
        <v>30</v>
      </c>
      <c r="H242" t="s">
        <v>31</v>
      </c>
      <c r="I242">
        <v>18</v>
      </c>
      <c r="J242" t="s">
        <v>33</v>
      </c>
      <c r="K242">
        <v>51</v>
      </c>
      <c r="L242">
        <v>63</v>
      </c>
      <c r="M242">
        <v>66</v>
      </c>
      <c r="N242" t="s">
        <v>33</v>
      </c>
      <c r="O242" t="s">
        <v>33</v>
      </c>
      <c r="P242" t="s">
        <v>33</v>
      </c>
      <c r="Q242">
        <v>54</v>
      </c>
      <c r="R242">
        <v>55</v>
      </c>
      <c r="S242">
        <v>206</v>
      </c>
      <c r="T242" t="s">
        <v>40</v>
      </c>
      <c r="U242" t="s">
        <v>33</v>
      </c>
      <c r="V242">
        <v>65</v>
      </c>
      <c r="W242">
        <v>65</v>
      </c>
      <c r="X242">
        <v>0</v>
      </c>
      <c r="Y242" t="s">
        <v>33</v>
      </c>
      <c r="Z242" t="s">
        <v>33</v>
      </c>
      <c r="AA242" t="e">
        <f>VLOOKUP(Table1[[#This Row],[Facility Name]],D_2,8,0)</f>
        <v>#N/A</v>
      </c>
    </row>
    <row r="243" spans="1:27" x14ac:dyDescent="0.25">
      <c r="A243">
        <v>32561</v>
      </c>
      <c r="B243" t="s">
        <v>307</v>
      </c>
      <c r="C243">
        <v>4</v>
      </c>
      <c r="D243" t="s">
        <v>248</v>
      </c>
      <c r="E243" t="s">
        <v>249</v>
      </c>
      <c r="F243" t="s">
        <v>29</v>
      </c>
      <c r="G243" t="s">
        <v>30</v>
      </c>
      <c r="H243" t="s">
        <v>168</v>
      </c>
      <c r="I243">
        <v>16</v>
      </c>
      <c r="J243" t="s">
        <v>33</v>
      </c>
      <c r="K243">
        <v>124</v>
      </c>
      <c r="L243">
        <v>210</v>
      </c>
      <c r="M243">
        <v>212</v>
      </c>
      <c r="N243" t="s">
        <v>33</v>
      </c>
      <c r="O243" t="s">
        <v>33</v>
      </c>
      <c r="P243" t="s">
        <v>33</v>
      </c>
      <c r="Q243">
        <v>148</v>
      </c>
      <c r="R243">
        <v>175</v>
      </c>
      <c r="S243">
        <v>604</v>
      </c>
      <c r="T243" t="s">
        <v>33</v>
      </c>
      <c r="U243" t="s">
        <v>40</v>
      </c>
      <c r="V243">
        <v>192</v>
      </c>
      <c r="W243">
        <v>192</v>
      </c>
      <c r="X243">
        <v>0</v>
      </c>
      <c r="Y243" t="s">
        <v>32</v>
      </c>
      <c r="Z243" t="s">
        <v>33</v>
      </c>
      <c r="AA243">
        <f>VLOOKUP(Table1[[#This Row],[Facility Name]],D_2,8,0)</f>
        <v>64</v>
      </c>
    </row>
    <row r="244" spans="1:27" hidden="1" x14ac:dyDescent="0.25">
      <c r="A244">
        <v>32562</v>
      </c>
      <c r="B244" t="s">
        <v>308</v>
      </c>
      <c r="C244">
        <v>4</v>
      </c>
      <c r="D244" t="s">
        <v>248</v>
      </c>
      <c r="E244" t="s">
        <v>309</v>
      </c>
      <c r="F244" t="s">
        <v>29</v>
      </c>
      <c r="G244" t="s">
        <v>30</v>
      </c>
      <c r="H244" t="s">
        <v>31</v>
      </c>
      <c r="I244">
        <v>10</v>
      </c>
      <c r="J244" t="s">
        <v>33</v>
      </c>
      <c r="K244">
        <v>42</v>
      </c>
      <c r="L244">
        <v>73</v>
      </c>
      <c r="M244">
        <v>78</v>
      </c>
      <c r="N244" t="s">
        <v>33</v>
      </c>
      <c r="O244" t="s">
        <v>33</v>
      </c>
      <c r="P244" t="s">
        <v>33</v>
      </c>
      <c r="Q244">
        <v>48</v>
      </c>
      <c r="R244">
        <v>54</v>
      </c>
      <c r="S244">
        <v>178</v>
      </c>
      <c r="T244" t="s">
        <v>33</v>
      </c>
      <c r="U244" t="s">
        <v>33</v>
      </c>
      <c r="V244">
        <v>77</v>
      </c>
      <c r="W244">
        <v>77</v>
      </c>
      <c r="X244">
        <v>0</v>
      </c>
      <c r="Y244" t="s">
        <v>33</v>
      </c>
      <c r="Z244" t="s">
        <v>33</v>
      </c>
      <c r="AA244" t="e">
        <f>VLOOKUP(Table1[[#This Row],[Facility Name]],D_2,8,0)</f>
        <v>#N/A</v>
      </c>
    </row>
    <row r="245" spans="1:27" x14ac:dyDescent="0.25">
      <c r="A245">
        <v>32563</v>
      </c>
      <c r="B245" t="s">
        <v>310</v>
      </c>
      <c r="C245">
        <v>4</v>
      </c>
      <c r="D245" t="s">
        <v>248</v>
      </c>
      <c r="E245" t="s">
        <v>251</v>
      </c>
      <c r="F245" t="s">
        <v>29</v>
      </c>
      <c r="G245" t="s">
        <v>30</v>
      </c>
      <c r="H245" t="s">
        <v>37</v>
      </c>
      <c r="I245">
        <v>12</v>
      </c>
      <c r="J245" t="s">
        <v>33</v>
      </c>
      <c r="K245">
        <v>42</v>
      </c>
      <c r="L245">
        <v>80</v>
      </c>
      <c r="M245">
        <v>79</v>
      </c>
      <c r="N245" t="s">
        <v>33</v>
      </c>
      <c r="O245" t="s">
        <v>33</v>
      </c>
      <c r="P245" t="s">
        <v>33</v>
      </c>
      <c r="Q245">
        <v>51</v>
      </c>
      <c r="R245">
        <v>48</v>
      </c>
      <c r="S245">
        <v>227</v>
      </c>
      <c r="T245" t="s">
        <v>33</v>
      </c>
      <c r="U245" t="s">
        <v>33</v>
      </c>
      <c r="V245">
        <v>81</v>
      </c>
      <c r="W245">
        <v>81</v>
      </c>
      <c r="X245">
        <v>0</v>
      </c>
      <c r="Y245" t="s">
        <v>33</v>
      </c>
      <c r="Z245" t="s">
        <v>33</v>
      </c>
      <c r="AA245">
        <f>VLOOKUP(Table1[[#This Row],[Facility Name]],D_2,8,0)</f>
        <v>71</v>
      </c>
    </row>
    <row r="246" spans="1:27" x14ac:dyDescent="0.25">
      <c r="A246">
        <v>32564</v>
      </c>
      <c r="B246" t="s">
        <v>311</v>
      </c>
      <c r="C246">
        <v>4</v>
      </c>
      <c r="D246" t="s">
        <v>248</v>
      </c>
      <c r="E246" t="s">
        <v>251</v>
      </c>
      <c r="F246" t="s">
        <v>29</v>
      </c>
      <c r="G246" t="s">
        <v>30</v>
      </c>
      <c r="H246" t="s">
        <v>37</v>
      </c>
      <c r="I246">
        <v>28</v>
      </c>
      <c r="J246" t="s">
        <v>33</v>
      </c>
      <c r="K246">
        <v>91</v>
      </c>
      <c r="L246">
        <v>154</v>
      </c>
      <c r="M246">
        <v>158</v>
      </c>
      <c r="N246" t="s">
        <v>33</v>
      </c>
      <c r="O246" t="s">
        <v>33</v>
      </c>
      <c r="P246" t="s">
        <v>33</v>
      </c>
      <c r="Q246">
        <v>102</v>
      </c>
      <c r="R246">
        <v>99</v>
      </c>
      <c r="S246">
        <v>405</v>
      </c>
      <c r="T246" t="s">
        <v>33</v>
      </c>
      <c r="U246" t="s">
        <v>33</v>
      </c>
      <c r="V246">
        <v>159</v>
      </c>
      <c r="W246">
        <v>159</v>
      </c>
      <c r="X246">
        <v>0</v>
      </c>
      <c r="Y246" t="s">
        <v>33</v>
      </c>
      <c r="Z246" t="s">
        <v>33</v>
      </c>
      <c r="AA246">
        <f>VLOOKUP(Table1[[#This Row],[Facility Name]],D_2,8,0)</f>
        <v>47</v>
      </c>
    </row>
    <row r="247" spans="1:27" x14ac:dyDescent="0.25">
      <c r="A247">
        <v>32565</v>
      </c>
      <c r="B247" t="s">
        <v>312</v>
      </c>
      <c r="C247">
        <v>5</v>
      </c>
      <c r="D247" t="s">
        <v>248</v>
      </c>
      <c r="E247" t="s">
        <v>254</v>
      </c>
      <c r="F247" t="s">
        <v>44</v>
      </c>
      <c r="G247" t="s">
        <v>30</v>
      </c>
      <c r="H247" t="s">
        <v>45</v>
      </c>
      <c r="I247">
        <v>25</v>
      </c>
      <c r="J247" t="s">
        <v>33</v>
      </c>
      <c r="K247">
        <v>46</v>
      </c>
      <c r="L247">
        <v>73</v>
      </c>
      <c r="M247">
        <v>77</v>
      </c>
      <c r="N247" t="s">
        <v>33</v>
      </c>
      <c r="O247" t="s">
        <v>33</v>
      </c>
      <c r="P247" t="s">
        <v>33</v>
      </c>
      <c r="Q247">
        <v>52</v>
      </c>
      <c r="R247">
        <v>42</v>
      </c>
      <c r="S247">
        <v>211</v>
      </c>
      <c r="T247" t="s">
        <v>40</v>
      </c>
      <c r="U247" t="s">
        <v>33</v>
      </c>
      <c r="V247">
        <v>77</v>
      </c>
      <c r="W247">
        <v>77</v>
      </c>
      <c r="X247">
        <v>0</v>
      </c>
      <c r="Y247" t="s">
        <v>33</v>
      </c>
      <c r="Z247" t="s">
        <v>33</v>
      </c>
      <c r="AA247">
        <f>VLOOKUP(Table1[[#This Row],[Facility Name]],D_2,8,0)</f>
        <v>67</v>
      </c>
    </row>
    <row r="248" spans="1:27" x14ac:dyDescent="0.25">
      <c r="A248">
        <v>32568</v>
      </c>
      <c r="B248" t="s">
        <v>313</v>
      </c>
      <c r="C248">
        <v>3</v>
      </c>
      <c r="D248" t="s">
        <v>248</v>
      </c>
      <c r="E248" t="s">
        <v>251</v>
      </c>
      <c r="F248" t="s">
        <v>29</v>
      </c>
      <c r="G248" t="s">
        <v>30</v>
      </c>
      <c r="H248" t="s">
        <v>37</v>
      </c>
      <c r="I248">
        <v>13</v>
      </c>
      <c r="J248" t="s">
        <v>33</v>
      </c>
      <c r="K248">
        <v>59</v>
      </c>
      <c r="L248">
        <v>89</v>
      </c>
      <c r="M248">
        <v>92</v>
      </c>
      <c r="N248" t="s">
        <v>32</v>
      </c>
      <c r="O248" t="s">
        <v>33</v>
      </c>
      <c r="P248" t="s">
        <v>32</v>
      </c>
      <c r="Q248">
        <v>64</v>
      </c>
      <c r="R248">
        <v>86</v>
      </c>
      <c r="S248">
        <v>249</v>
      </c>
      <c r="T248" t="s">
        <v>40</v>
      </c>
      <c r="U248" t="s">
        <v>33</v>
      </c>
      <c r="V248">
        <v>91</v>
      </c>
      <c r="W248">
        <v>91</v>
      </c>
      <c r="X248">
        <v>0</v>
      </c>
      <c r="Y248" t="s">
        <v>33</v>
      </c>
      <c r="Z248" t="s">
        <v>33</v>
      </c>
      <c r="AA248">
        <f>VLOOKUP(Table1[[#This Row],[Facility Name]],D_2,8,0)</f>
        <v>53</v>
      </c>
    </row>
    <row r="249" spans="1:27" x14ac:dyDescent="0.25">
      <c r="A249">
        <v>32571</v>
      </c>
      <c r="B249" t="s">
        <v>314</v>
      </c>
      <c r="C249">
        <v>2</v>
      </c>
      <c r="D249" t="s">
        <v>248</v>
      </c>
      <c r="E249" t="s">
        <v>251</v>
      </c>
      <c r="F249" t="s">
        <v>29</v>
      </c>
      <c r="G249" t="s">
        <v>30</v>
      </c>
      <c r="H249" t="s">
        <v>37</v>
      </c>
      <c r="I249">
        <v>13</v>
      </c>
      <c r="J249" t="s">
        <v>33</v>
      </c>
      <c r="K249">
        <v>101</v>
      </c>
      <c r="L249">
        <v>159</v>
      </c>
      <c r="M249">
        <v>161</v>
      </c>
      <c r="N249" t="s">
        <v>33</v>
      </c>
      <c r="O249" t="s">
        <v>33</v>
      </c>
      <c r="P249" t="s">
        <v>33</v>
      </c>
      <c r="Q249">
        <v>126</v>
      </c>
      <c r="R249">
        <v>138</v>
      </c>
      <c r="S249">
        <v>484</v>
      </c>
      <c r="T249" t="s">
        <v>40</v>
      </c>
      <c r="U249" t="s">
        <v>33</v>
      </c>
      <c r="V249">
        <v>143</v>
      </c>
      <c r="W249">
        <v>143</v>
      </c>
      <c r="X249">
        <v>0</v>
      </c>
      <c r="Y249" t="s">
        <v>40</v>
      </c>
      <c r="Z249" t="s">
        <v>33</v>
      </c>
      <c r="AA249">
        <f>VLOOKUP(Table1[[#This Row],[Facility Name]],D_2,8,0)</f>
        <v>44</v>
      </c>
    </row>
    <row r="250" spans="1:27" hidden="1" x14ac:dyDescent="0.25">
      <c r="A250">
        <v>32572</v>
      </c>
      <c r="B250" t="s">
        <v>315</v>
      </c>
      <c r="C250">
        <v>3</v>
      </c>
      <c r="D250" t="s">
        <v>248</v>
      </c>
      <c r="E250" t="s">
        <v>251</v>
      </c>
      <c r="F250" t="s">
        <v>29</v>
      </c>
      <c r="G250" t="s">
        <v>30</v>
      </c>
      <c r="H250" t="s">
        <v>31</v>
      </c>
      <c r="I250">
        <v>20</v>
      </c>
      <c r="J250" t="s">
        <v>33</v>
      </c>
      <c r="K250">
        <v>58</v>
      </c>
      <c r="L250">
        <v>108</v>
      </c>
      <c r="M250">
        <v>117</v>
      </c>
      <c r="N250" t="s">
        <v>33</v>
      </c>
      <c r="O250" t="s">
        <v>33</v>
      </c>
      <c r="P250" t="s">
        <v>33</v>
      </c>
      <c r="Q250">
        <v>79</v>
      </c>
      <c r="R250">
        <v>86</v>
      </c>
      <c r="S250">
        <v>338</v>
      </c>
      <c r="T250" t="s">
        <v>33</v>
      </c>
      <c r="U250" t="s">
        <v>33</v>
      </c>
      <c r="V250">
        <v>117</v>
      </c>
      <c r="W250">
        <v>117</v>
      </c>
      <c r="X250">
        <v>0</v>
      </c>
      <c r="Y250" t="s">
        <v>33</v>
      </c>
      <c r="Z250" t="s">
        <v>33</v>
      </c>
      <c r="AA250" t="e">
        <f>VLOOKUP(Table1[[#This Row],[Facility Name]],D_2,8,0)</f>
        <v>#N/A</v>
      </c>
    </row>
    <row r="251" spans="1:27" hidden="1" x14ac:dyDescent="0.25">
      <c r="A251">
        <v>32573</v>
      </c>
      <c r="B251" t="s">
        <v>316</v>
      </c>
      <c r="C251">
        <v>5</v>
      </c>
      <c r="D251" t="s">
        <v>248</v>
      </c>
      <c r="E251" t="s">
        <v>254</v>
      </c>
      <c r="F251" t="s">
        <v>29</v>
      </c>
      <c r="G251" t="s">
        <v>30</v>
      </c>
      <c r="H251" t="s">
        <v>31</v>
      </c>
      <c r="I251">
        <v>13</v>
      </c>
      <c r="J251" t="s">
        <v>33</v>
      </c>
      <c r="K251">
        <v>41</v>
      </c>
      <c r="L251">
        <v>56</v>
      </c>
      <c r="M251">
        <v>62</v>
      </c>
      <c r="N251" t="s">
        <v>33</v>
      </c>
      <c r="O251" t="s">
        <v>33</v>
      </c>
      <c r="P251" t="s">
        <v>33</v>
      </c>
      <c r="Q251">
        <v>45</v>
      </c>
      <c r="R251">
        <v>38</v>
      </c>
      <c r="S251">
        <v>177</v>
      </c>
      <c r="T251" t="s">
        <v>33</v>
      </c>
      <c r="U251" t="s">
        <v>33</v>
      </c>
      <c r="V251">
        <v>62</v>
      </c>
      <c r="W251">
        <v>62</v>
      </c>
      <c r="X251">
        <v>0</v>
      </c>
      <c r="Y251" t="s">
        <v>33</v>
      </c>
      <c r="Z251" t="s">
        <v>33</v>
      </c>
      <c r="AA251" t="e">
        <f>VLOOKUP(Table1[[#This Row],[Facility Name]],D_2,8,0)</f>
        <v>#N/A</v>
      </c>
    </row>
    <row r="252" spans="1:27" x14ac:dyDescent="0.25">
      <c r="A252">
        <v>32575</v>
      </c>
      <c r="B252" t="s">
        <v>317</v>
      </c>
      <c r="C252">
        <v>5</v>
      </c>
      <c r="D252" t="s">
        <v>248</v>
      </c>
      <c r="E252" t="s">
        <v>306</v>
      </c>
      <c r="F252" t="s">
        <v>29</v>
      </c>
      <c r="G252" t="s">
        <v>30</v>
      </c>
      <c r="H252" t="s">
        <v>37</v>
      </c>
      <c r="I252">
        <v>12</v>
      </c>
      <c r="J252" t="s">
        <v>33</v>
      </c>
      <c r="K252">
        <v>75</v>
      </c>
      <c r="L252">
        <v>117</v>
      </c>
      <c r="M252">
        <v>116</v>
      </c>
      <c r="N252" t="s">
        <v>33</v>
      </c>
      <c r="O252" t="s">
        <v>40</v>
      </c>
      <c r="P252" t="s">
        <v>33</v>
      </c>
      <c r="Q252">
        <v>96</v>
      </c>
      <c r="R252">
        <v>74</v>
      </c>
      <c r="S252">
        <v>402</v>
      </c>
      <c r="T252" t="s">
        <v>32</v>
      </c>
      <c r="U252" t="s">
        <v>33</v>
      </c>
      <c r="V252">
        <v>101</v>
      </c>
      <c r="W252">
        <v>101</v>
      </c>
      <c r="X252">
        <v>0</v>
      </c>
      <c r="Y252" t="s">
        <v>34</v>
      </c>
      <c r="Z252" t="s">
        <v>33</v>
      </c>
      <c r="AA252">
        <f>VLOOKUP(Table1[[#This Row],[Facility Name]],D_2,8,0)</f>
        <v>74</v>
      </c>
    </row>
    <row r="253" spans="1:27" x14ac:dyDescent="0.25">
      <c r="A253">
        <v>32577</v>
      </c>
      <c r="B253" t="s">
        <v>318</v>
      </c>
      <c r="C253">
        <v>3</v>
      </c>
      <c r="D253" t="s">
        <v>248</v>
      </c>
      <c r="E253" t="s">
        <v>309</v>
      </c>
      <c r="F253" t="s">
        <v>29</v>
      </c>
      <c r="G253" t="s">
        <v>30</v>
      </c>
      <c r="H253" t="s">
        <v>37</v>
      </c>
      <c r="I253">
        <v>16</v>
      </c>
      <c r="J253" t="s">
        <v>33</v>
      </c>
      <c r="K253">
        <v>81</v>
      </c>
      <c r="L253">
        <v>138</v>
      </c>
      <c r="M253">
        <v>143</v>
      </c>
      <c r="N253" t="s">
        <v>33</v>
      </c>
      <c r="O253" t="s">
        <v>33</v>
      </c>
      <c r="P253" t="s">
        <v>33</v>
      </c>
      <c r="Q253">
        <v>102</v>
      </c>
      <c r="R253">
        <v>106</v>
      </c>
      <c r="S253">
        <v>445</v>
      </c>
      <c r="T253" t="s">
        <v>33</v>
      </c>
      <c r="U253" t="s">
        <v>33</v>
      </c>
      <c r="V253">
        <v>116</v>
      </c>
      <c r="W253">
        <v>116</v>
      </c>
      <c r="X253">
        <v>0</v>
      </c>
      <c r="Y253" t="s">
        <v>33</v>
      </c>
      <c r="Z253" t="s">
        <v>33</v>
      </c>
      <c r="AA253">
        <f>VLOOKUP(Table1[[#This Row],[Facility Name]],D_2,8,0)</f>
        <v>46</v>
      </c>
    </row>
    <row r="254" spans="1:27" x14ac:dyDescent="0.25">
      <c r="A254">
        <v>32578</v>
      </c>
      <c r="B254" t="s">
        <v>361</v>
      </c>
      <c r="C254">
        <v>5</v>
      </c>
      <c r="D254" t="s">
        <v>248</v>
      </c>
      <c r="E254" t="s">
        <v>249</v>
      </c>
      <c r="F254" t="s">
        <v>29</v>
      </c>
      <c r="G254" t="s">
        <v>30</v>
      </c>
      <c r="H254" t="s">
        <v>37</v>
      </c>
      <c r="I254">
        <v>24</v>
      </c>
      <c r="J254" t="s">
        <v>33</v>
      </c>
      <c r="K254">
        <v>60</v>
      </c>
      <c r="L254">
        <v>92</v>
      </c>
      <c r="M254">
        <v>104</v>
      </c>
      <c r="N254" t="s">
        <v>33</v>
      </c>
      <c r="O254" t="s">
        <v>33</v>
      </c>
      <c r="P254" t="s">
        <v>33</v>
      </c>
      <c r="Q254">
        <v>78</v>
      </c>
      <c r="R254">
        <v>66</v>
      </c>
      <c r="S254">
        <v>338</v>
      </c>
      <c r="T254" t="s">
        <v>33</v>
      </c>
      <c r="U254" t="s">
        <v>33</v>
      </c>
      <c r="V254">
        <v>105</v>
      </c>
      <c r="W254">
        <v>105</v>
      </c>
      <c r="X254">
        <v>0</v>
      </c>
      <c r="Y254" t="s">
        <v>33</v>
      </c>
      <c r="Z254" t="s">
        <v>33</v>
      </c>
      <c r="AA254">
        <f>VLOOKUP(Table1[[#This Row],[Facility Name]],D_2,8,0)</f>
        <v>65</v>
      </c>
    </row>
    <row r="255" spans="1:27" x14ac:dyDescent="0.25">
      <c r="A255">
        <v>32579</v>
      </c>
      <c r="B255" t="s">
        <v>362</v>
      </c>
      <c r="C255">
        <v>5</v>
      </c>
      <c r="D255" t="s">
        <v>248</v>
      </c>
      <c r="E255" t="s">
        <v>251</v>
      </c>
      <c r="F255" t="s">
        <v>29</v>
      </c>
      <c r="G255" t="s">
        <v>30</v>
      </c>
      <c r="H255" t="s">
        <v>37</v>
      </c>
      <c r="I255">
        <v>16</v>
      </c>
      <c r="J255" t="s">
        <v>33</v>
      </c>
      <c r="K255">
        <v>61</v>
      </c>
      <c r="L255">
        <v>85</v>
      </c>
      <c r="M255">
        <v>94</v>
      </c>
      <c r="N255" t="s">
        <v>33</v>
      </c>
      <c r="O255" t="s">
        <v>33</v>
      </c>
      <c r="P255" t="s">
        <v>33</v>
      </c>
      <c r="Q255">
        <v>72</v>
      </c>
      <c r="R255">
        <v>97</v>
      </c>
      <c r="S255">
        <v>279</v>
      </c>
      <c r="T255" t="s">
        <v>33</v>
      </c>
      <c r="U255" t="s">
        <v>40</v>
      </c>
      <c r="V255">
        <v>94</v>
      </c>
      <c r="W255">
        <v>94</v>
      </c>
      <c r="X255">
        <v>0</v>
      </c>
      <c r="Y255" t="s">
        <v>33</v>
      </c>
      <c r="Z255" t="s">
        <v>33</v>
      </c>
      <c r="AA255">
        <f>VLOOKUP(Table1[[#This Row],[Facility Name]],D_2,8,0)</f>
        <v>78</v>
      </c>
    </row>
    <row r="256" spans="1:27" x14ac:dyDescent="0.25">
      <c r="A256">
        <v>32580</v>
      </c>
      <c r="B256" t="s">
        <v>363</v>
      </c>
      <c r="C256">
        <v>4</v>
      </c>
      <c r="D256" t="s">
        <v>248</v>
      </c>
      <c r="E256" t="s">
        <v>251</v>
      </c>
      <c r="F256" t="s">
        <v>29</v>
      </c>
      <c r="G256" t="s">
        <v>30</v>
      </c>
      <c r="H256" t="s">
        <v>37</v>
      </c>
      <c r="I256">
        <v>12</v>
      </c>
      <c r="J256" t="s">
        <v>33</v>
      </c>
      <c r="K256">
        <v>48</v>
      </c>
      <c r="L256">
        <v>83</v>
      </c>
      <c r="M256">
        <v>85</v>
      </c>
      <c r="N256" t="s">
        <v>33</v>
      </c>
      <c r="O256" t="s">
        <v>33</v>
      </c>
      <c r="P256" t="s">
        <v>32</v>
      </c>
      <c r="Q256">
        <v>55</v>
      </c>
      <c r="R256">
        <v>65</v>
      </c>
      <c r="S256">
        <v>220</v>
      </c>
      <c r="T256" t="s">
        <v>33</v>
      </c>
      <c r="U256" t="s">
        <v>33</v>
      </c>
      <c r="V256">
        <v>86</v>
      </c>
      <c r="W256">
        <v>86</v>
      </c>
      <c r="X256">
        <v>0</v>
      </c>
      <c r="Y256" t="s">
        <v>33</v>
      </c>
      <c r="Z256" t="s">
        <v>33</v>
      </c>
      <c r="AA256">
        <f>VLOOKUP(Table1[[#This Row],[Facility Name]],D_2,8,0)</f>
        <v>56</v>
      </c>
    </row>
    <row r="257" spans="1:27" x14ac:dyDescent="0.25">
      <c r="A257">
        <v>32581</v>
      </c>
      <c r="B257" t="s">
        <v>364</v>
      </c>
      <c r="C257">
        <v>5</v>
      </c>
      <c r="D257" t="s">
        <v>248</v>
      </c>
      <c r="E257" t="s">
        <v>249</v>
      </c>
      <c r="F257" t="s">
        <v>29</v>
      </c>
      <c r="G257" t="s">
        <v>30</v>
      </c>
      <c r="H257" t="s">
        <v>168</v>
      </c>
      <c r="I257">
        <v>12</v>
      </c>
      <c r="J257" t="s">
        <v>33</v>
      </c>
      <c r="K257">
        <v>62</v>
      </c>
      <c r="L257">
        <v>84</v>
      </c>
      <c r="M257">
        <v>86</v>
      </c>
      <c r="N257" t="s">
        <v>33</v>
      </c>
      <c r="O257" t="s">
        <v>33</v>
      </c>
      <c r="P257" t="s">
        <v>33</v>
      </c>
      <c r="Q257">
        <v>72</v>
      </c>
      <c r="R257">
        <v>86</v>
      </c>
      <c r="S257">
        <v>276</v>
      </c>
      <c r="T257" t="s">
        <v>33</v>
      </c>
      <c r="U257" t="s">
        <v>33</v>
      </c>
      <c r="V257">
        <v>86</v>
      </c>
      <c r="W257">
        <v>86</v>
      </c>
      <c r="X257">
        <v>0</v>
      </c>
      <c r="Y257" t="s">
        <v>33</v>
      </c>
      <c r="Z257" t="s">
        <v>33</v>
      </c>
      <c r="AA257">
        <f>VLOOKUP(Table1[[#This Row],[Facility Name]],D_2,8,0)</f>
        <v>75</v>
      </c>
    </row>
    <row r="258" spans="1:27" x14ac:dyDescent="0.25">
      <c r="A258">
        <v>32583</v>
      </c>
      <c r="B258" t="s">
        <v>365</v>
      </c>
      <c r="C258">
        <v>4</v>
      </c>
      <c r="D258" t="s">
        <v>248</v>
      </c>
      <c r="E258" t="s">
        <v>251</v>
      </c>
      <c r="F258" t="s">
        <v>29</v>
      </c>
      <c r="G258" t="s">
        <v>63</v>
      </c>
      <c r="H258" t="s">
        <v>64</v>
      </c>
      <c r="I258">
        <v>20</v>
      </c>
      <c r="J258" t="s">
        <v>33</v>
      </c>
      <c r="K258">
        <v>43</v>
      </c>
      <c r="L258">
        <v>71</v>
      </c>
      <c r="M258">
        <v>70</v>
      </c>
      <c r="N258" t="s">
        <v>33</v>
      </c>
      <c r="O258" t="s">
        <v>33</v>
      </c>
      <c r="P258" t="s">
        <v>33</v>
      </c>
      <c r="Q258">
        <v>51</v>
      </c>
      <c r="R258">
        <v>59</v>
      </c>
      <c r="S258">
        <v>178</v>
      </c>
      <c r="T258" t="s">
        <v>33</v>
      </c>
      <c r="U258" t="s">
        <v>33</v>
      </c>
      <c r="V258">
        <v>71</v>
      </c>
      <c r="W258">
        <v>71</v>
      </c>
      <c r="X258">
        <v>0</v>
      </c>
      <c r="Y258" t="s">
        <v>34</v>
      </c>
      <c r="Z258" t="s">
        <v>33</v>
      </c>
      <c r="AA258">
        <f>VLOOKUP(Table1[[#This Row],[Facility Name]],D_2,8,0)</f>
        <v>43</v>
      </c>
    </row>
    <row r="259" spans="1:27" x14ac:dyDescent="0.25">
      <c r="A259">
        <v>32587</v>
      </c>
      <c r="B259" t="s">
        <v>426</v>
      </c>
      <c r="C259">
        <v>3</v>
      </c>
      <c r="D259" t="s">
        <v>248</v>
      </c>
      <c r="E259" t="s">
        <v>251</v>
      </c>
      <c r="F259" t="s">
        <v>29</v>
      </c>
      <c r="G259" t="s">
        <v>30</v>
      </c>
      <c r="H259" t="s">
        <v>37</v>
      </c>
      <c r="I259">
        <v>19</v>
      </c>
      <c r="J259" t="s">
        <v>33</v>
      </c>
      <c r="K259">
        <v>67</v>
      </c>
      <c r="L259">
        <v>109</v>
      </c>
      <c r="M259">
        <v>118</v>
      </c>
      <c r="N259" t="s">
        <v>33</v>
      </c>
      <c r="O259" t="s">
        <v>33</v>
      </c>
      <c r="P259" t="s">
        <v>33</v>
      </c>
      <c r="Q259">
        <v>84</v>
      </c>
      <c r="R259">
        <v>91</v>
      </c>
      <c r="S259">
        <v>323</v>
      </c>
      <c r="T259" t="s">
        <v>33</v>
      </c>
      <c r="U259" t="s">
        <v>33</v>
      </c>
      <c r="V259">
        <v>118</v>
      </c>
      <c r="W259">
        <v>118</v>
      </c>
      <c r="X259">
        <v>0</v>
      </c>
      <c r="Y259" t="s">
        <v>33</v>
      </c>
      <c r="Z259" t="s">
        <v>33</v>
      </c>
      <c r="AA259">
        <f>VLOOKUP(Table1[[#This Row],[Facility Name]],D_2,8,0)</f>
        <v>75</v>
      </c>
    </row>
    <row r="260" spans="1:27" hidden="1" x14ac:dyDescent="0.25">
      <c r="A260">
        <v>32589</v>
      </c>
      <c r="B260" t="s">
        <v>427</v>
      </c>
      <c r="C260">
        <v>5</v>
      </c>
      <c r="D260" t="s">
        <v>248</v>
      </c>
      <c r="E260" t="s">
        <v>254</v>
      </c>
      <c r="F260" t="s">
        <v>29</v>
      </c>
      <c r="G260" t="s">
        <v>30</v>
      </c>
      <c r="H260" t="s">
        <v>31</v>
      </c>
      <c r="I260">
        <v>30</v>
      </c>
      <c r="J260" t="s">
        <v>33</v>
      </c>
      <c r="K260">
        <v>51</v>
      </c>
      <c r="L260">
        <v>100</v>
      </c>
      <c r="M260">
        <v>104</v>
      </c>
      <c r="N260" t="s">
        <v>33</v>
      </c>
      <c r="O260" t="s">
        <v>33</v>
      </c>
      <c r="P260" t="s">
        <v>33</v>
      </c>
      <c r="Q260">
        <v>56</v>
      </c>
      <c r="R260">
        <v>76</v>
      </c>
      <c r="S260">
        <v>242</v>
      </c>
      <c r="T260" t="s">
        <v>33</v>
      </c>
      <c r="U260" t="s">
        <v>33</v>
      </c>
      <c r="V260">
        <v>105</v>
      </c>
      <c r="W260">
        <v>105</v>
      </c>
      <c r="X260">
        <v>0</v>
      </c>
      <c r="Y260" t="s">
        <v>33</v>
      </c>
      <c r="Z260" t="s">
        <v>33</v>
      </c>
      <c r="AA260" t="e">
        <f>VLOOKUP(Table1[[#This Row],[Facility Name]],D_2,8,0)</f>
        <v>#N/A</v>
      </c>
    </row>
    <row r="261" spans="1:27" hidden="1" x14ac:dyDescent="0.25">
      <c r="A261">
        <v>32592</v>
      </c>
      <c r="B261" t="s">
        <v>428</v>
      </c>
      <c r="C261">
        <v>5</v>
      </c>
      <c r="D261" t="s">
        <v>248</v>
      </c>
      <c r="E261" t="s">
        <v>306</v>
      </c>
      <c r="F261" t="s">
        <v>29</v>
      </c>
      <c r="G261" t="s">
        <v>30</v>
      </c>
      <c r="H261" t="s">
        <v>31</v>
      </c>
      <c r="I261">
        <v>11</v>
      </c>
      <c r="J261" t="s">
        <v>33</v>
      </c>
      <c r="K261">
        <v>38</v>
      </c>
      <c r="L261">
        <v>50</v>
      </c>
      <c r="M261">
        <v>49</v>
      </c>
      <c r="N261" t="s">
        <v>33</v>
      </c>
      <c r="O261" t="s">
        <v>33</v>
      </c>
      <c r="P261" t="s">
        <v>33</v>
      </c>
      <c r="Q261">
        <v>40</v>
      </c>
      <c r="R261">
        <v>29</v>
      </c>
      <c r="S261">
        <v>136</v>
      </c>
      <c r="T261" t="s">
        <v>33</v>
      </c>
      <c r="U261" t="s">
        <v>33</v>
      </c>
      <c r="V261">
        <v>38</v>
      </c>
      <c r="W261">
        <v>38</v>
      </c>
      <c r="X261">
        <v>0</v>
      </c>
      <c r="Y261" t="s">
        <v>34</v>
      </c>
      <c r="Z261" t="s">
        <v>33</v>
      </c>
      <c r="AA261" t="e">
        <f>VLOOKUP(Table1[[#This Row],[Facility Name]],D_2,8,0)</f>
        <v>#N/A</v>
      </c>
    </row>
    <row r="262" spans="1:27" hidden="1" x14ac:dyDescent="0.25">
      <c r="A262">
        <v>32525</v>
      </c>
      <c r="B262" t="s">
        <v>382</v>
      </c>
      <c r="D262" t="s">
        <v>248</v>
      </c>
      <c r="E262" t="s">
        <v>251</v>
      </c>
      <c r="F262" t="s">
        <v>29</v>
      </c>
      <c r="G262" t="s">
        <v>30</v>
      </c>
      <c r="H262" t="s">
        <v>31</v>
      </c>
      <c r="I262">
        <v>24</v>
      </c>
      <c r="J262" t="s">
        <v>34</v>
      </c>
      <c r="L262">
        <v>39</v>
      </c>
      <c r="M262">
        <v>35</v>
      </c>
      <c r="N262" t="s">
        <v>34</v>
      </c>
      <c r="O262" t="s">
        <v>34</v>
      </c>
      <c r="P262" t="s">
        <v>34</v>
      </c>
      <c r="T262" t="s">
        <v>34</v>
      </c>
      <c r="U262" t="s">
        <v>34</v>
      </c>
      <c r="W262">
        <v>38</v>
      </c>
      <c r="X262">
        <v>0</v>
      </c>
      <c r="Y262" t="s">
        <v>34</v>
      </c>
      <c r="Z262" t="s">
        <v>33</v>
      </c>
      <c r="AA262" t="e">
        <f>VLOOKUP(Table1[[#This Row],[Facility Name]],D_2,8,0)</f>
        <v>#N/A</v>
      </c>
    </row>
    <row r="263" spans="1:27" x14ac:dyDescent="0.25">
      <c r="A263">
        <v>32593</v>
      </c>
      <c r="B263" t="s">
        <v>429</v>
      </c>
      <c r="C263">
        <v>4</v>
      </c>
      <c r="D263" t="s">
        <v>248</v>
      </c>
      <c r="E263" t="s">
        <v>251</v>
      </c>
      <c r="F263" t="s">
        <v>29</v>
      </c>
      <c r="G263" t="s">
        <v>30</v>
      </c>
      <c r="H263" t="s">
        <v>37</v>
      </c>
      <c r="I263">
        <v>18</v>
      </c>
      <c r="J263" t="s">
        <v>33</v>
      </c>
      <c r="K263">
        <v>37</v>
      </c>
      <c r="L263">
        <v>66</v>
      </c>
      <c r="M263">
        <v>71</v>
      </c>
      <c r="N263" t="s">
        <v>33</v>
      </c>
      <c r="O263" t="s">
        <v>33</v>
      </c>
      <c r="P263" t="s">
        <v>33</v>
      </c>
      <c r="Q263">
        <v>54</v>
      </c>
      <c r="R263">
        <v>52</v>
      </c>
      <c r="S263">
        <v>218</v>
      </c>
      <c r="T263" t="s">
        <v>33</v>
      </c>
      <c r="U263" t="s">
        <v>33</v>
      </c>
      <c r="V263">
        <v>71</v>
      </c>
      <c r="W263">
        <v>71</v>
      </c>
      <c r="X263">
        <v>0</v>
      </c>
      <c r="Y263" t="s">
        <v>34</v>
      </c>
      <c r="Z263" t="s">
        <v>33</v>
      </c>
      <c r="AA263">
        <f>VLOOKUP(Table1[[#This Row],[Facility Name]],D_2,8,0)</f>
        <v>61</v>
      </c>
    </row>
    <row r="264" spans="1:27" x14ac:dyDescent="0.25">
      <c r="A264">
        <v>32594</v>
      </c>
      <c r="B264" t="s">
        <v>387</v>
      </c>
      <c r="C264">
        <v>4</v>
      </c>
      <c r="D264" t="s">
        <v>248</v>
      </c>
      <c r="E264" t="s">
        <v>251</v>
      </c>
      <c r="F264" t="s">
        <v>29</v>
      </c>
      <c r="G264" t="s">
        <v>30</v>
      </c>
      <c r="H264" t="s">
        <v>37</v>
      </c>
      <c r="I264">
        <v>16</v>
      </c>
      <c r="J264" t="s">
        <v>33</v>
      </c>
      <c r="K264">
        <v>62</v>
      </c>
      <c r="L264">
        <v>96</v>
      </c>
      <c r="M264">
        <v>98</v>
      </c>
      <c r="N264" t="s">
        <v>33</v>
      </c>
      <c r="O264" t="s">
        <v>33</v>
      </c>
      <c r="P264" t="s">
        <v>33</v>
      </c>
      <c r="Q264">
        <v>65</v>
      </c>
      <c r="R264">
        <v>85</v>
      </c>
      <c r="S264">
        <v>235</v>
      </c>
      <c r="T264" t="s">
        <v>33</v>
      </c>
      <c r="U264" t="s">
        <v>33</v>
      </c>
      <c r="V264">
        <v>101</v>
      </c>
      <c r="W264">
        <v>101</v>
      </c>
      <c r="X264">
        <v>0</v>
      </c>
      <c r="Y264" t="s">
        <v>33</v>
      </c>
      <c r="Z264" t="s">
        <v>33</v>
      </c>
      <c r="AA264">
        <f>VLOOKUP(Table1[[#This Row],[Facility Name]],D_2,8,0)</f>
        <v>73</v>
      </c>
    </row>
    <row r="265" spans="1:27" x14ac:dyDescent="0.25">
      <c r="A265">
        <v>32596</v>
      </c>
      <c r="B265" t="s">
        <v>388</v>
      </c>
      <c r="C265">
        <v>3</v>
      </c>
      <c r="D265" t="s">
        <v>248</v>
      </c>
      <c r="E265" t="s">
        <v>251</v>
      </c>
      <c r="F265" t="s">
        <v>29</v>
      </c>
      <c r="G265" t="s">
        <v>63</v>
      </c>
      <c r="H265" t="s">
        <v>64</v>
      </c>
      <c r="I265">
        <v>16</v>
      </c>
      <c r="J265" t="s">
        <v>33</v>
      </c>
      <c r="K265">
        <v>39</v>
      </c>
      <c r="L265">
        <v>69</v>
      </c>
      <c r="M265">
        <v>75</v>
      </c>
      <c r="N265" t="s">
        <v>33</v>
      </c>
      <c r="O265" t="s">
        <v>33</v>
      </c>
      <c r="P265" t="s">
        <v>33</v>
      </c>
      <c r="Q265">
        <v>50</v>
      </c>
      <c r="R265">
        <v>82</v>
      </c>
      <c r="S265">
        <v>204</v>
      </c>
      <c r="T265" t="s">
        <v>33</v>
      </c>
      <c r="U265" t="s">
        <v>33</v>
      </c>
      <c r="V265">
        <v>71</v>
      </c>
      <c r="W265">
        <v>71</v>
      </c>
      <c r="X265">
        <v>0</v>
      </c>
      <c r="Y265" t="s">
        <v>34</v>
      </c>
      <c r="Z265" t="s">
        <v>33</v>
      </c>
      <c r="AA265">
        <f>VLOOKUP(Table1[[#This Row],[Facility Name]],D_2,8,0)</f>
        <v>60</v>
      </c>
    </row>
    <row r="266" spans="1:27" x14ac:dyDescent="0.25">
      <c r="A266">
        <v>32597</v>
      </c>
      <c r="B266" t="s">
        <v>389</v>
      </c>
      <c r="C266">
        <v>5</v>
      </c>
      <c r="D266" t="s">
        <v>248</v>
      </c>
      <c r="E266" t="s">
        <v>346</v>
      </c>
      <c r="F266" t="s">
        <v>29</v>
      </c>
      <c r="G266" t="s">
        <v>30</v>
      </c>
      <c r="H266" t="s">
        <v>37</v>
      </c>
      <c r="I266">
        <v>16</v>
      </c>
      <c r="J266" t="s">
        <v>33</v>
      </c>
      <c r="K266">
        <v>55</v>
      </c>
      <c r="L266">
        <v>81</v>
      </c>
      <c r="M266">
        <v>83</v>
      </c>
      <c r="N266" t="s">
        <v>33</v>
      </c>
      <c r="O266" t="s">
        <v>33</v>
      </c>
      <c r="P266" t="s">
        <v>33</v>
      </c>
      <c r="Q266">
        <v>62</v>
      </c>
      <c r="R266">
        <v>67</v>
      </c>
      <c r="S266">
        <v>226</v>
      </c>
      <c r="T266" t="s">
        <v>33</v>
      </c>
      <c r="U266" t="s">
        <v>33</v>
      </c>
      <c r="V266">
        <v>87</v>
      </c>
      <c r="W266">
        <v>87</v>
      </c>
      <c r="X266">
        <v>2</v>
      </c>
      <c r="Y266" t="s">
        <v>33</v>
      </c>
      <c r="Z266" t="s">
        <v>33</v>
      </c>
      <c r="AA266">
        <f>VLOOKUP(Table1[[#This Row],[Facility Name]],D_2,8,0)</f>
        <v>75</v>
      </c>
    </row>
    <row r="267" spans="1:27" x14ac:dyDescent="0.25">
      <c r="A267">
        <v>32598</v>
      </c>
      <c r="B267" t="s">
        <v>390</v>
      </c>
      <c r="C267">
        <v>4</v>
      </c>
      <c r="D267" t="s">
        <v>248</v>
      </c>
      <c r="E267" t="s">
        <v>249</v>
      </c>
      <c r="F267" t="s">
        <v>29</v>
      </c>
      <c r="G267" t="s">
        <v>30</v>
      </c>
      <c r="H267" t="s">
        <v>37</v>
      </c>
      <c r="I267">
        <v>12</v>
      </c>
      <c r="J267" t="s">
        <v>34</v>
      </c>
      <c r="K267">
        <v>23</v>
      </c>
      <c r="L267">
        <v>33</v>
      </c>
      <c r="M267">
        <v>33</v>
      </c>
      <c r="N267" t="s">
        <v>33</v>
      </c>
      <c r="O267" t="s">
        <v>33</v>
      </c>
      <c r="P267" t="s">
        <v>33</v>
      </c>
      <c r="Q267">
        <v>28</v>
      </c>
      <c r="R267">
        <v>30</v>
      </c>
      <c r="S267">
        <v>106</v>
      </c>
      <c r="T267" t="s">
        <v>33</v>
      </c>
      <c r="U267" t="s">
        <v>33</v>
      </c>
      <c r="V267">
        <v>33</v>
      </c>
      <c r="W267">
        <v>33</v>
      </c>
      <c r="X267">
        <v>0</v>
      </c>
      <c r="Y267" t="s">
        <v>34</v>
      </c>
      <c r="Z267" t="s">
        <v>33</v>
      </c>
      <c r="AA267">
        <f>VLOOKUP(Table1[[#This Row],[Facility Name]],D_2,8,0)</f>
        <v>69</v>
      </c>
    </row>
    <row r="268" spans="1:27" x14ac:dyDescent="0.25">
      <c r="A268">
        <v>32599</v>
      </c>
      <c r="B268" t="s">
        <v>391</v>
      </c>
      <c r="C268">
        <v>4</v>
      </c>
      <c r="D268" t="s">
        <v>248</v>
      </c>
      <c r="E268" t="s">
        <v>251</v>
      </c>
      <c r="F268" t="s">
        <v>29</v>
      </c>
      <c r="G268" t="s">
        <v>30</v>
      </c>
      <c r="H268" t="s">
        <v>168</v>
      </c>
      <c r="I268">
        <v>16</v>
      </c>
      <c r="J268" t="s">
        <v>33</v>
      </c>
      <c r="K268">
        <v>55</v>
      </c>
      <c r="L268">
        <v>94</v>
      </c>
      <c r="M268">
        <v>96</v>
      </c>
      <c r="N268" t="s">
        <v>33</v>
      </c>
      <c r="O268" t="s">
        <v>33</v>
      </c>
      <c r="P268" t="s">
        <v>33</v>
      </c>
      <c r="Q268">
        <v>68</v>
      </c>
      <c r="R268">
        <v>77</v>
      </c>
      <c r="S268">
        <v>226</v>
      </c>
      <c r="T268" t="s">
        <v>40</v>
      </c>
      <c r="U268" t="s">
        <v>33</v>
      </c>
      <c r="V268">
        <v>97</v>
      </c>
      <c r="W268">
        <v>97</v>
      </c>
      <c r="X268">
        <v>0</v>
      </c>
      <c r="Y268" t="s">
        <v>33</v>
      </c>
      <c r="Z268" t="s">
        <v>33</v>
      </c>
      <c r="AA268">
        <f>VLOOKUP(Table1[[#This Row],[Facility Name]],D_2,8,0)</f>
        <v>50</v>
      </c>
    </row>
    <row r="269" spans="1:27" hidden="1" x14ac:dyDescent="0.25">
      <c r="A269">
        <v>32601</v>
      </c>
      <c r="B269" t="s">
        <v>410</v>
      </c>
      <c r="C269">
        <v>3</v>
      </c>
      <c r="D269" t="s">
        <v>248</v>
      </c>
      <c r="E269" t="s">
        <v>251</v>
      </c>
      <c r="F269" t="s">
        <v>29</v>
      </c>
      <c r="G269" t="s">
        <v>30</v>
      </c>
      <c r="H269" t="s">
        <v>31</v>
      </c>
      <c r="I269">
        <v>20</v>
      </c>
      <c r="J269" t="s">
        <v>33</v>
      </c>
      <c r="K269">
        <v>76</v>
      </c>
      <c r="L269">
        <v>131</v>
      </c>
      <c r="M269">
        <v>142</v>
      </c>
      <c r="N269" t="s">
        <v>33</v>
      </c>
      <c r="O269" t="s">
        <v>33</v>
      </c>
      <c r="P269" t="s">
        <v>33</v>
      </c>
      <c r="Q269">
        <v>97</v>
      </c>
      <c r="R269">
        <v>124</v>
      </c>
      <c r="S269">
        <v>388</v>
      </c>
      <c r="T269" t="s">
        <v>33</v>
      </c>
      <c r="U269" t="s">
        <v>33</v>
      </c>
      <c r="V269">
        <v>139</v>
      </c>
      <c r="W269">
        <v>139</v>
      </c>
      <c r="X269">
        <v>0</v>
      </c>
      <c r="Y269" t="s">
        <v>33</v>
      </c>
      <c r="Z269" t="s">
        <v>33</v>
      </c>
      <c r="AA269" t="e">
        <f>VLOOKUP(Table1[[#This Row],[Facility Name]],D_2,8,0)</f>
        <v>#N/A</v>
      </c>
    </row>
    <row r="270" spans="1:27" hidden="1" x14ac:dyDescent="0.25">
      <c r="A270">
        <v>32604</v>
      </c>
      <c r="B270" t="s">
        <v>411</v>
      </c>
      <c r="C270">
        <v>3</v>
      </c>
      <c r="D270" t="s">
        <v>248</v>
      </c>
      <c r="E270" t="s">
        <v>251</v>
      </c>
      <c r="F270" t="s">
        <v>29</v>
      </c>
      <c r="G270" t="s">
        <v>30</v>
      </c>
      <c r="H270" t="s">
        <v>31</v>
      </c>
      <c r="I270">
        <v>24</v>
      </c>
      <c r="J270" t="s">
        <v>33</v>
      </c>
      <c r="K270">
        <v>157</v>
      </c>
      <c r="L270">
        <v>269</v>
      </c>
      <c r="M270">
        <v>280</v>
      </c>
      <c r="N270" t="s">
        <v>33</v>
      </c>
      <c r="O270" t="s">
        <v>33</v>
      </c>
      <c r="P270" t="s">
        <v>33</v>
      </c>
      <c r="Q270">
        <v>185</v>
      </c>
      <c r="R270">
        <v>169</v>
      </c>
      <c r="S270">
        <v>780</v>
      </c>
      <c r="T270" t="s">
        <v>40</v>
      </c>
      <c r="U270" t="s">
        <v>33</v>
      </c>
      <c r="V270">
        <v>172</v>
      </c>
      <c r="W270">
        <v>172</v>
      </c>
      <c r="X270">
        <v>0</v>
      </c>
      <c r="Y270" t="s">
        <v>33</v>
      </c>
      <c r="Z270" t="s">
        <v>40</v>
      </c>
      <c r="AA270" t="e">
        <f>VLOOKUP(Table1[[#This Row],[Facility Name]],D_2,8,0)</f>
        <v>#N/A</v>
      </c>
    </row>
    <row r="271" spans="1:27" hidden="1" x14ac:dyDescent="0.25">
      <c r="A271">
        <v>32605</v>
      </c>
      <c r="B271" t="s">
        <v>412</v>
      </c>
      <c r="C271">
        <v>5</v>
      </c>
      <c r="D271" t="s">
        <v>248</v>
      </c>
      <c r="E271" t="s">
        <v>251</v>
      </c>
      <c r="F271" t="s">
        <v>29</v>
      </c>
      <c r="G271" t="s">
        <v>30</v>
      </c>
      <c r="H271" t="s">
        <v>31</v>
      </c>
      <c r="I271">
        <v>24</v>
      </c>
      <c r="J271" t="s">
        <v>33</v>
      </c>
      <c r="K271">
        <v>66</v>
      </c>
      <c r="L271">
        <v>110</v>
      </c>
      <c r="M271">
        <v>127</v>
      </c>
      <c r="N271" t="s">
        <v>33</v>
      </c>
      <c r="O271" t="s">
        <v>33</v>
      </c>
      <c r="P271" t="s">
        <v>33</v>
      </c>
      <c r="Q271">
        <v>87</v>
      </c>
      <c r="R271">
        <v>88</v>
      </c>
      <c r="S271">
        <v>358</v>
      </c>
      <c r="T271" t="s">
        <v>33</v>
      </c>
      <c r="U271" t="s">
        <v>40</v>
      </c>
      <c r="V271">
        <v>126</v>
      </c>
      <c r="W271">
        <v>126</v>
      </c>
      <c r="X271">
        <v>0</v>
      </c>
      <c r="Y271" t="s">
        <v>33</v>
      </c>
      <c r="Z271" t="s">
        <v>33</v>
      </c>
      <c r="AA271" t="e">
        <f>VLOOKUP(Table1[[#This Row],[Facility Name]],D_2,8,0)</f>
        <v>#N/A</v>
      </c>
    </row>
    <row r="272" spans="1:27" x14ac:dyDescent="0.25">
      <c r="A272">
        <v>32607</v>
      </c>
      <c r="B272" t="s">
        <v>413</v>
      </c>
      <c r="C272">
        <v>5</v>
      </c>
      <c r="D272" t="s">
        <v>248</v>
      </c>
      <c r="E272" t="s">
        <v>251</v>
      </c>
      <c r="F272" t="s">
        <v>29</v>
      </c>
      <c r="G272" t="s">
        <v>30</v>
      </c>
      <c r="H272" t="s">
        <v>37</v>
      </c>
      <c r="I272">
        <v>20</v>
      </c>
      <c r="J272" t="s">
        <v>33</v>
      </c>
      <c r="K272">
        <v>67</v>
      </c>
      <c r="L272">
        <v>133</v>
      </c>
      <c r="M272">
        <v>136</v>
      </c>
      <c r="N272" t="s">
        <v>33</v>
      </c>
      <c r="O272" t="s">
        <v>33</v>
      </c>
      <c r="P272" t="s">
        <v>33</v>
      </c>
      <c r="Q272">
        <v>80</v>
      </c>
      <c r="R272">
        <v>80</v>
      </c>
      <c r="S272">
        <v>368</v>
      </c>
      <c r="T272" t="s">
        <v>33</v>
      </c>
      <c r="U272" t="s">
        <v>33</v>
      </c>
      <c r="V272">
        <v>137</v>
      </c>
      <c r="W272">
        <v>137</v>
      </c>
      <c r="X272">
        <v>0</v>
      </c>
      <c r="Y272" t="s">
        <v>33</v>
      </c>
      <c r="Z272" t="s">
        <v>33</v>
      </c>
      <c r="AA272">
        <f>VLOOKUP(Table1[[#This Row],[Facility Name]],D_2,8,0)</f>
        <v>76</v>
      </c>
    </row>
    <row r="273" spans="1:27" x14ac:dyDescent="0.25">
      <c r="A273">
        <v>32608</v>
      </c>
      <c r="B273" t="s">
        <v>414</v>
      </c>
      <c r="C273">
        <v>3</v>
      </c>
      <c r="D273" t="s">
        <v>248</v>
      </c>
      <c r="E273" t="s">
        <v>251</v>
      </c>
      <c r="F273" t="s">
        <v>29</v>
      </c>
      <c r="G273" t="s">
        <v>63</v>
      </c>
      <c r="H273" t="s">
        <v>64</v>
      </c>
      <c r="I273">
        <v>24</v>
      </c>
      <c r="J273" t="s">
        <v>33</v>
      </c>
      <c r="K273">
        <v>45</v>
      </c>
      <c r="L273">
        <v>71</v>
      </c>
      <c r="M273">
        <v>71</v>
      </c>
      <c r="N273" t="s">
        <v>33</v>
      </c>
      <c r="O273" t="s">
        <v>33</v>
      </c>
      <c r="P273" t="s">
        <v>33</v>
      </c>
      <c r="Q273">
        <v>52</v>
      </c>
      <c r="R273">
        <v>52</v>
      </c>
      <c r="S273">
        <v>204</v>
      </c>
      <c r="T273" t="s">
        <v>40</v>
      </c>
      <c r="U273" t="s">
        <v>33</v>
      </c>
      <c r="V273">
        <v>65</v>
      </c>
      <c r="W273">
        <v>65</v>
      </c>
      <c r="X273">
        <v>0</v>
      </c>
      <c r="Y273" t="s">
        <v>33</v>
      </c>
      <c r="Z273" t="s">
        <v>33</v>
      </c>
      <c r="AA273">
        <f>VLOOKUP(Table1[[#This Row],[Facility Name]],D_2,8,0)</f>
        <v>78</v>
      </c>
    </row>
    <row r="274" spans="1:27" hidden="1" x14ac:dyDescent="0.25">
      <c r="A274">
        <v>32609</v>
      </c>
      <c r="B274" t="s">
        <v>392</v>
      </c>
      <c r="C274">
        <v>4</v>
      </c>
      <c r="D274" t="s">
        <v>248</v>
      </c>
      <c r="E274" t="s">
        <v>251</v>
      </c>
      <c r="F274" t="s">
        <v>29</v>
      </c>
      <c r="G274" t="s">
        <v>30</v>
      </c>
      <c r="H274" t="s">
        <v>31</v>
      </c>
      <c r="I274">
        <v>24</v>
      </c>
      <c r="J274" t="s">
        <v>33</v>
      </c>
      <c r="K274">
        <v>203</v>
      </c>
      <c r="L274">
        <v>337</v>
      </c>
      <c r="M274">
        <v>364</v>
      </c>
      <c r="N274" t="s">
        <v>33</v>
      </c>
      <c r="O274" t="s">
        <v>33</v>
      </c>
      <c r="P274" t="s">
        <v>33</v>
      </c>
      <c r="Q274">
        <v>245</v>
      </c>
      <c r="R274">
        <v>285</v>
      </c>
      <c r="S274">
        <v>951</v>
      </c>
      <c r="T274" t="s">
        <v>33</v>
      </c>
      <c r="U274" t="s">
        <v>33</v>
      </c>
      <c r="V274">
        <v>165</v>
      </c>
      <c r="W274">
        <v>165</v>
      </c>
      <c r="X274">
        <v>0</v>
      </c>
      <c r="Y274" t="s">
        <v>40</v>
      </c>
      <c r="Z274" t="s">
        <v>33</v>
      </c>
      <c r="AA274" t="e">
        <f>VLOOKUP(Table1[[#This Row],[Facility Name]],D_2,8,0)</f>
        <v>#N/A</v>
      </c>
    </row>
    <row r="275" spans="1:27" x14ac:dyDescent="0.25">
      <c r="A275">
        <v>32610</v>
      </c>
      <c r="B275" t="s">
        <v>393</v>
      </c>
      <c r="C275">
        <v>4</v>
      </c>
      <c r="D275" t="s">
        <v>248</v>
      </c>
      <c r="E275" t="s">
        <v>251</v>
      </c>
      <c r="F275" t="s">
        <v>29</v>
      </c>
      <c r="G275" t="s">
        <v>30</v>
      </c>
      <c r="H275" t="s">
        <v>37</v>
      </c>
      <c r="I275">
        <v>24</v>
      </c>
      <c r="J275" t="s">
        <v>33</v>
      </c>
      <c r="K275">
        <v>71</v>
      </c>
      <c r="L275">
        <v>117</v>
      </c>
      <c r="M275">
        <v>124</v>
      </c>
      <c r="N275" t="s">
        <v>33</v>
      </c>
      <c r="O275" t="s">
        <v>33</v>
      </c>
      <c r="P275" t="s">
        <v>33</v>
      </c>
      <c r="Q275">
        <v>89</v>
      </c>
      <c r="R275">
        <v>96</v>
      </c>
      <c r="S275">
        <v>330</v>
      </c>
      <c r="T275" t="s">
        <v>33</v>
      </c>
      <c r="U275" t="s">
        <v>33</v>
      </c>
      <c r="V275">
        <v>125</v>
      </c>
      <c r="W275">
        <v>125</v>
      </c>
      <c r="X275">
        <v>0</v>
      </c>
      <c r="Y275" t="s">
        <v>33</v>
      </c>
      <c r="Z275" t="s">
        <v>33</v>
      </c>
      <c r="AA275">
        <f>VLOOKUP(Table1[[#This Row],[Facility Name]],D_2,8,0)</f>
        <v>59</v>
      </c>
    </row>
    <row r="276" spans="1:27" hidden="1" x14ac:dyDescent="0.25">
      <c r="A276">
        <v>32611</v>
      </c>
      <c r="B276" t="s">
        <v>394</v>
      </c>
      <c r="C276">
        <v>4</v>
      </c>
      <c r="D276" t="s">
        <v>248</v>
      </c>
      <c r="E276" t="s">
        <v>251</v>
      </c>
      <c r="F276" t="s">
        <v>29</v>
      </c>
      <c r="G276" t="s">
        <v>30</v>
      </c>
      <c r="H276" t="s">
        <v>31</v>
      </c>
      <c r="I276">
        <v>24</v>
      </c>
      <c r="J276" t="s">
        <v>33</v>
      </c>
      <c r="K276">
        <v>97</v>
      </c>
      <c r="L276">
        <v>159</v>
      </c>
      <c r="M276">
        <v>161</v>
      </c>
      <c r="N276" t="s">
        <v>33</v>
      </c>
      <c r="O276" t="s">
        <v>33</v>
      </c>
      <c r="P276" t="s">
        <v>33</v>
      </c>
      <c r="Q276">
        <v>105</v>
      </c>
      <c r="R276">
        <v>103</v>
      </c>
      <c r="S276">
        <v>470</v>
      </c>
      <c r="T276" t="s">
        <v>32</v>
      </c>
      <c r="U276" t="s">
        <v>33</v>
      </c>
      <c r="V276">
        <v>165</v>
      </c>
      <c r="W276">
        <v>165</v>
      </c>
      <c r="X276">
        <v>0</v>
      </c>
      <c r="Y276" t="s">
        <v>32</v>
      </c>
      <c r="Z276" t="s">
        <v>33</v>
      </c>
      <c r="AA276" t="e">
        <f>VLOOKUP(Table1[[#This Row],[Facility Name]],D_2,8,0)</f>
        <v>#N/A</v>
      </c>
    </row>
    <row r="277" spans="1:27" hidden="1" x14ac:dyDescent="0.25">
      <c r="A277">
        <v>32612</v>
      </c>
      <c r="B277" t="s">
        <v>395</v>
      </c>
      <c r="C277">
        <v>4</v>
      </c>
      <c r="D277" t="s">
        <v>248</v>
      </c>
      <c r="E277" t="s">
        <v>251</v>
      </c>
      <c r="F277" t="s">
        <v>29</v>
      </c>
      <c r="G277" t="s">
        <v>30</v>
      </c>
      <c r="H277" t="s">
        <v>31</v>
      </c>
      <c r="I277">
        <v>24</v>
      </c>
      <c r="J277" t="s">
        <v>33</v>
      </c>
      <c r="K277">
        <v>134</v>
      </c>
      <c r="L277">
        <v>235</v>
      </c>
      <c r="M277">
        <v>242</v>
      </c>
      <c r="N277" t="s">
        <v>33</v>
      </c>
      <c r="O277" t="s">
        <v>33</v>
      </c>
      <c r="P277" t="s">
        <v>33</v>
      </c>
      <c r="Q277">
        <v>148</v>
      </c>
      <c r="R277">
        <v>165</v>
      </c>
      <c r="S277">
        <v>620</v>
      </c>
      <c r="T277" t="s">
        <v>33</v>
      </c>
      <c r="U277" t="s">
        <v>33</v>
      </c>
      <c r="V277">
        <v>168</v>
      </c>
      <c r="W277">
        <v>168</v>
      </c>
      <c r="X277">
        <v>0</v>
      </c>
      <c r="Y277" t="s">
        <v>33</v>
      </c>
      <c r="Z277" t="s">
        <v>33</v>
      </c>
      <c r="AA277" t="e">
        <f>VLOOKUP(Table1[[#This Row],[Facility Name]],D_2,8,0)</f>
        <v>#N/A</v>
      </c>
    </row>
    <row r="278" spans="1:27" x14ac:dyDescent="0.25">
      <c r="A278">
        <v>32613</v>
      </c>
      <c r="B278" t="s">
        <v>396</v>
      </c>
      <c r="C278">
        <v>4</v>
      </c>
      <c r="D278" t="s">
        <v>248</v>
      </c>
      <c r="E278" t="s">
        <v>254</v>
      </c>
      <c r="F278" t="s">
        <v>29</v>
      </c>
      <c r="G278" t="s">
        <v>30</v>
      </c>
      <c r="H278" t="s">
        <v>37</v>
      </c>
      <c r="I278">
        <v>20</v>
      </c>
      <c r="J278" t="s">
        <v>33</v>
      </c>
      <c r="K278">
        <v>90</v>
      </c>
      <c r="L278">
        <v>135</v>
      </c>
      <c r="M278">
        <v>153</v>
      </c>
      <c r="N278" t="s">
        <v>33</v>
      </c>
      <c r="O278" t="s">
        <v>33</v>
      </c>
      <c r="P278" t="s">
        <v>33</v>
      </c>
      <c r="Q278">
        <v>108</v>
      </c>
      <c r="R278">
        <v>105</v>
      </c>
      <c r="S278">
        <v>431</v>
      </c>
      <c r="T278" t="s">
        <v>33</v>
      </c>
      <c r="U278" t="s">
        <v>33</v>
      </c>
      <c r="V278">
        <v>139</v>
      </c>
      <c r="W278">
        <v>139</v>
      </c>
      <c r="X278">
        <v>0</v>
      </c>
      <c r="Y278" t="s">
        <v>33</v>
      </c>
      <c r="Z278" t="s">
        <v>33</v>
      </c>
      <c r="AA278">
        <f>VLOOKUP(Table1[[#This Row],[Facility Name]],D_2,8,0)</f>
        <v>61</v>
      </c>
    </row>
    <row r="279" spans="1:27" x14ac:dyDescent="0.25">
      <c r="A279">
        <v>32614</v>
      </c>
      <c r="B279" t="s">
        <v>397</v>
      </c>
      <c r="C279">
        <v>4</v>
      </c>
      <c r="D279" t="s">
        <v>248</v>
      </c>
      <c r="E279" t="s">
        <v>375</v>
      </c>
      <c r="F279" t="s">
        <v>44</v>
      </c>
      <c r="G279" t="s">
        <v>30</v>
      </c>
      <c r="H279" t="s">
        <v>45</v>
      </c>
      <c r="I279">
        <v>12</v>
      </c>
      <c r="J279" t="s">
        <v>33</v>
      </c>
      <c r="K279">
        <v>45</v>
      </c>
      <c r="L279">
        <v>68</v>
      </c>
      <c r="M279">
        <v>70</v>
      </c>
      <c r="N279" t="s">
        <v>33</v>
      </c>
      <c r="O279" t="s">
        <v>33</v>
      </c>
      <c r="P279" t="s">
        <v>33</v>
      </c>
      <c r="Q279">
        <v>48</v>
      </c>
      <c r="R279">
        <v>68</v>
      </c>
      <c r="S279">
        <v>179</v>
      </c>
      <c r="T279" t="s">
        <v>40</v>
      </c>
      <c r="U279" t="s">
        <v>40</v>
      </c>
      <c r="V279">
        <v>63</v>
      </c>
      <c r="W279">
        <v>63</v>
      </c>
      <c r="X279">
        <v>0</v>
      </c>
      <c r="Y279" t="s">
        <v>33</v>
      </c>
      <c r="Z279" t="s">
        <v>33</v>
      </c>
      <c r="AA279">
        <f>VLOOKUP(Table1[[#This Row],[Facility Name]],D_2,8,0)</f>
        <v>62</v>
      </c>
    </row>
    <row r="280" spans="1:27" hidden="1" x14ac:dyDescent="0.25">
      <c r="A280">
        <v>32615</v>
      </c>
      <c r="B280" t="s">
        <v>399</v>
      </c>
      <c r="C280">
        <v>4</v>
      </c>
      <c r="D280" t="s">
        <v>248</v>
      </c>
      <c r="E280" t="s">
        <v>346</v>
      </c>
      <c r="F280" t="s">
        <v>29</v>
      </c>
      <c r="G280" t="s">
        <v>30</v>
      </c>
      <c r="H280" t="s">
        <v>31</v>
      </c>
      <c r="I280">
        <v>6</v>
      </c>
      <c r="J280" t="s">
        <v>33</v>
      </c>
      <c r="K280">
        <v>31</v>
      </c>
      <c r="L280">
        <v>37</v>
      </c>
      <c r="M280">
        <v>40</v>
      </c>
      <c r="N280" t="s">
        <v>33</v>
      </c>
      <c r="O280" t="s">
        <v>33</v>
      </c>
      <c r="P280" t="s">
        <v>33</v>
      </c>
      <c r="Q280">
        <v>31</v>
      </c>
      <c r="R280">
        <v>26</v>
      </c>
      <c r="S280">
        <v>130</v>
      </c>
      <c r="T280" t="s">
        <v>33</v>
      </c>
      <c r="U280" t="s">
        <v>33</v>
      </c>
      <c r="V280">
        <v>41</v>
      </c>
      <c r="W280">
        <v>41</v>
      </c>
      <c r="X280">
        <v>0</v>
      </c>
      <c r="Y280" t="s">
        <v>34</v>
      </c>
      <c r="Z280" t="s">
        <v>33</v>
      </c>
      <c r="AA280" t="e">
        <f>VLOOKUP(Table1[[#This Row],[Facility Name]],D_2,8,0)</f>
        <v>#N/A</v>
      </c>
    </row>
    <row r="281" spans="1:27" hidden="1" x14ac:dyDescent="0.25">
      <c r="A281">
        <v>32656</v>
      </c>
      <c r="B281" t="s">
        <v>403</v>
      </c>
      <c r="D281" t="s">
        <v>248</v>
      </c>
      <c r="F281" t="s">
        <v>29</v>
      </c>
      <c r="G281" t="s">
        <v>30</v>
      </c>
      <c r="H281" t="s">
        <v>37</v>
      </c>
      <c r="I281">
        <v>23</v>
      </c>
      <c r="J281" t="s">
        <v>34</v>
      </c>
      <c r="K281">
        <v>1</v>
      </c>
      <c r="L281">
        <v>4</v>
      </c>
      <c r="M281">
        <v>6</v>
      </c>
      <c r="N281" t="s">
        <v>34</v>
      </c>
      <c r="O281" t="s">
        <v>34</v>
      </c>
      <c r="P281" t="s">
        <v>34</v>
      </c>
      <c r="Q281">
        <v>2</v>
      </c>
      <c r="R281">
        <v>3</v>
      </c>
      <c r="S281">
        <v>2</v>
      </c>
      <c r="T281" t="s">
        <v>34</v>
      </c>
      <c r="U281" t="s">
        <v>34</v>
      </c>
      <c r="V281">
        <v>6</v>
      </c>
      <c r="W281">
        <v>6</v>
      </c>
      <c r="X281">
        <v>0</v>
      </c>
      <c r="Y281" t="s">
        <v>34</v>
      </c>
      <c r="Z281" t="s">
        <v>34</v>
      </c>
      <c r="AA281" t="e">
        <f>VLOOKUP(Table1[[#This Row],[Facility Name]],D_2,8,0)</f>
        <v>#N/A</v>
      </c>
    </row>
    <row r="282" spans="1:27" hidden="1" x14ac:dyDescent="0.25">
      <c r="A282">
        <v>32657</v>
      </c>
      <c r="B282" t="s">
        <v>404</v>
      </c>
      <c r="D282" t="s">
        <v>248</v>
      </c>
      <c r="F282" t="s">
        <v>29</v>
      </c>
      <c r="G282" t="s">
        <v>30</v>
      </c>
      <c r="H282" t="s">
        <v>37</v>
      </c>
      <c r="I282">
        <v>20</v>
      </c>
      <c r="J282" t="s">
        <v>34</v>
      </c>
      <c r="K282">
        <v>8</v>
      </c>
      <c r="L282">
        <v>23</v>
      </c>
      <c r="M282">
        <v>22</v>
      </c>
      <c r="N282" t="s">
        <v>34</v>
      </c>
      <c r="O282" t="s">
        <v>34</v>
      </c>
      <c r="P282" t="s">
        <v>34</v>
      </c>
      <c r="Q282">
        <v>10</v>
      </c>
      <c r="R282">
        <v>5</v>
      </c>
      <c r="S282">
        <v>10</v>
      </c>
      <c r="T282" t="s">
        <v>34</v>
      </c>
      <c r="U282" t="s">
        <v>33</v>
      </c>
      <c r="V282">
        <v>17</v>
      </c>
      <c r="W282">
        <v>17</v>
      </c>
      <c r="X282">
        <v>0</v>
      </c>
      <c r="Y282" t="s">
        <v>34</v>
      </c>
      <c r="Z282" t="s">
        <v>33</v>
      </c>
      <c r="AA282" t="e">
        <f>VLOOKUP(Table1[[#This Row],[Facility Name]],D_2,8,0)</f>
        <v>#N/A</v>
      </c>
    </row>
    <row r="283" spans="1:27" hidden="1" x14ac:dyDescent="0.25">
      <c r="A283">
        <v>32658</v>
      </c>
      <c r="B283" t="s">
        <v>405</v>
      </c>
      <c r="D283" t="s">
        <v>248</v>
      </c>
      <c r="F283" t="s">
        <v>29</v>
      </c>
      <c r="G283" t="s">
        <v>30</v>
      </c>
      <c r="H283" t="s">
        <v>31</v>
      </c>
      <c r="I283">
        <v>24</v>
      </c>
      <c r="J283" t="s">
        <v>34</v>
      </c>
      <c r="K283">
        <v>0</v>
      </c>
      <c r="L283">
        <v>1</v>
      </c>
      <c r="M283">
        <v>1</v>
      </c>
      <c r="N283" t="s">
        <v>34</v>
      </c>
      <c r="O283" t="s">
        <v>34</v>
      </c>
      <c r="P283" t="s">
        <v>34</v>
      </c>
      <c r="Q283">
        <v>0</v>
      </c>
      <c r="R283">
        <v>0</v>
      </c>
      <c r="S283">
        <v>0</v>
      </c>
      <c r="T283" t="s">
        <v>34</v>
      </c>
      <c r="U283" t="s">
        <v>34</v>
      </c>
      <c r="V283">
        <v>1</v>
      </c>
      <c r="W283">
        <v>1</v>
      </c>
      <c r="X283">
        <v>0</v>
      </c>
      <c r="Y283" t="s">
        <v>34</v>
      </c>
      <c r="Z283" t="s">
        <v>34</v>
      </c>
      <c r="AA283" t="e">
        <f>VLOOKUP(Table1[[#This Row],[Facility Name]],D_2,8,0)</f>
        <v>#N/A</v>
      </c>
    </row>
    <row r="284" spans="1:27" hidden="1" x14ac:dyDescent="0.25">
      <c r="A284">
        <v>32660</v>
      </c>
      <c r="B284" t="s">
        <v>406</v>
      </c>
      <c r="D284" t="s">
        <v>248</v>
      </c>
      <c r="F284" t="s">
        <v>29</v>
      </c>
      <c r="G284" t="s">
        <v>30</v>
      </c>
      <c r="H284" t="s">
        <v>407</v>
      </c>
      <c r="I284">
        <v>12</v>
      </c>
      <c r="J284" t="s">
        <v>34</v>
      </c>
      <c r="K284">
        <v>0</v>
      </c>
      <c r="L284">
        <v>0</v>
      </c>
      <c r="M284">
        <v>0</v>
      </c>
      <c r="N284" t="s">
        <v>34</v>
      </c>
      <c r="O284" t="s">
        <v>34</v>
      </c>
      <c r="P284" t="s">
        <v>34</v>
      </c>
      <c r="Q284">
        <v>0</v>
      </c>
      <c r="R284">
        <v>0</v>
      </c>
      <c r="S284">
        <v>0</v>
      </c>
      <c r="T284" t="s">
        <v>34</v>
      </c>
      <c r="U284" t="s">
        <v>34</v>
      </c>
      <c r="V284">
        <v>0</v>
      </c>
      <c r="W284">
        <v>0</v>
      </c>
      <c r="X284">
        <v>0</v>
      </c>
      <c r="Y284" t="s">
        <v>34</v>
      </c>
      <c r="Z284" t="s">
        <v>34</v>
      </c>
      <c r="AA284" t="e">
        <f>VLOOKUP(Table1[[#This Row],[Facility Name]],D_2,8,0)</f>
        <v>#N/A</v>
      </c>
    </row>
    <row r="285" spans="1:27" x14ac:dyDescent="0.25">
      <c r="A285">
        <v>32616</v>
      </c>
      <c r="B285" t="s">
        <v>400</v>
      </c>
      <c r="C285">
        <v>4</v>
      </c>
      <c r="D285" t="s">
        <v>248</v>
      </c>
      <c r="E285" t="s">
        <v>254</v>
      </c>
      <c r="F285" t="s">
        <v>44</v>
      </c>
      <c r="G285" t="s">
        <v>30</v>
      </c>
      <c r="H285" t="s">
        <v>45</v>
      </c>
      <c r="I285">
        <v>24</v>
      </c>
      <c r="J285" t="s">
        <v>33</v>
      </c>
      <c r="K285">
        <v>44</v>
      </c>
      <c r="L285">
        <v>68</v>
      </c>
      <c r="M285">
        <v>73</v>
      </c>
      <c r="N285" t="s">
        <v>33</v>
      </c>
      <c r="O285" t="s">
        <v>33</v>
      </c>
      <c r="P285" t="s">
        <v>33</v>
      </c>
      <c r="Q285">
        <v>53</v>
      </c>
      <c r="R285">
        <v>44</v>
      </c>
      <c r="S285">
        <v>204</v>
      </c>
      <c r="T285" t="s">
        <v>40</v>
      </c>
      <c r="U285" t="s">
        <v>33</v>
      </c>
      <c r="V285">
        <v>72</v>
      </c>
      <c r="W285">
        <v>72</v>
      </c>
      <c r="X285">
        <v>0</v>
      </c>
      <c r="Y285" t="s">
        <v>34</v>
      </c>
      <c r="Z285" t="s">
        <v>33</v>
      </c>
      <c r="AA285">
        <f>VLOOKUP(Table1[[#This Row],[Facility Name]],D_2,8,0)</f>
        <v>52</v>
      </c>
    </row>
    <row r="286" spans="1:27" x14ac:dyDescent="0.25">
      <c r="A286">
        <v>32617</v>
      </c>
      <c r="B286" t="s">
        <v>401</v>
      </c>
      <c r="C286">
        <v>4</v>
      </c>
      <c r="D286" t="s">
        <v>248</v>
      </c>
      <c r="E286" t="s">
        <v>254</v>
      </c>
      <c r="F286" t="s">
        <v>29</v>
      </c>
      <c r="G286" t="s">
        <v>30</v>
      </c>
      <c r="H286" t="s">
        <v>37</v>
      </c>
      <c r="I286">
        <v>24</v>
      </c>
      <c r="J286" t="s">
        <v>33</v>
      </c>
      <c r="K286">
        <v>55</v>
      </c>
      <c r="L286">
        <v>87</v>
      </c>
      <c r="M286">
        <v>95</v>
      </c>
      <c r="N286" t="s">
        <v>33</v>
      </c>
      <c r="O286" t="s">
        <v>33</v>
      </c>
      <c r="P286" t="s">
        <v>33</v>
      </c>
      <c r="Q286">
        <v>60</v>
      </c>
      <c r="R286">
        <v>62</v>
      </c>
      <c r="S286">
        <v>294</v>
      </c>
      <c r="T286" t="s">
        <v>33</v>
      </c>
      <c r="U286" t="s">
        <v>33</v>
      </c>
      <c r="V286">
        <v>96</v>
      </c>
      <c r="W286">
        <v>96</v>
      </c>
      <c r="X286">
        <v>0</v>
      </c>
      <c r="Y286" t="s">
        <v>33</v>
      </c>
      <c r="Z286" t="s">
        <v>33</v>
      </c>
      <c r="AA286">
        <f>VLOOKUP(Table1[[#This Row],[Facility Name]],D_2,8,0)</f>
        <v>49</v>
      </c>
    </row>
    <row r="287" spans="1:27" x14ac:dyDescent="0.25">
      <c r="A287">
        <v>32622</v>
      </c>
      <c r="B287" t="s">
        <v>357</v>
      </c>
      <c r="C287">
        <v>3</v>
      </c>
      <c r="D287" t="s">
        <v>248</v>
      </c>
      <c r="E287" t="s">
        <v>251</v>
      </c>
      <c r="F287" t="s">
        <v>29</v>
      </c>
      <c r="G287" t="s">
        <v>30</v>
      </c>
      <c r="H287" t="s">
        <v>37</v>
      </c>
      <c r="I287">
        <v>24</v>
      </c>
      <c r="J287" t="s">
        <v>33</v>
      </c>
      <c r="K287">
        <v>137</v>
      </c>
      <c r="L287">
        <v>204</v>
      </c>
      <c r="M287">
        <v>209</v>
      </c>
      <c r="N287" t="s">
        <v>33</v>
      </c>
      <c r="O287" t="s">
        <v>33</v>
      </c>
      <c r="P287" t="s">
        <v>32</v>
      </c>
      <c r="Q287">
        <v>157</v>
      </c>
      <c r="R287">
        <v>117</v>
      </c>
      <c r="S287">
        <v>564</v>
      </c>
      <c r="T287" t="s">
        <v>40</v>
      </c>
      <c r="U287" t="s">
        <v>33</v>
      </c>
      <c r="V287">
        <v>192</v>
      </c>
      <c r="W287">
        <v>192</v>
      </c>
      <c r="X287">
        <v>0</v>
      </c>
      <c r="Y287" t="s">
        <v>33</v>
      </c>
      <c r="Z287" t="s">
        <v>33</v>
      </c>
      <c r="AA287">
        <f>VLOOKUP(Table1[[#This Row],[Facility Name]],D_2,8,0)</f>
        <v>61</v>
      </c>
    </row>
    <row r="288" spans="1:27" hidden="1" x14ac:dyDescent="0.25">
      <c r="A288">
        <v>32618</v>
      </c>
      <c r="B288" t="s">
        <v>402</v>
      </c>
      <c r="C288">
        <v>3</v>
      </c>
      <c r="D288" t="s">
        <v>248</v>
      </c>
      <c r="E288" t="s">
        <v>254</v>
      </c>
      <c r="F288" t="s">
        <v>29</v>
      </c>
      <c r="G288" t="s">
        <v>30</v>
      </c>
      <c r="H288" t="s">
        <v>31</v>
      </c>
      <c r="I288">
        <v>18</v>
      </c>
      <c r="J288" t="s">
        <v>33</v>
      </c>
      <c r="K288">
        <v>50</v>
      </c>
      <c r="L288">
        <v>87</v>
      </c>
      <c r="M288">
        <v>84</v>
      </c>
      <c r="N288" t="s">
        <v>33</v>
      </c>
      <c r="O288" t="s">
        <v>33</v>
      </c>
      <c r="P288" t="s">
        <v>33</v>
      </c>
      <c r="Q288">
        <v>62</v>
      </c>
      <c r="R288">
        <v>46</v>
      </c>
      <c r="S288">
        <v>316</v>
      </c>
      <c r="T288" t="s">
        <v>33</v>
      </c>
      <c r="U288" t="s">
        <v>33</v>
      </c>
      <c r="V288">
        <v>88</v>
      </c>
      <c r="W288">
        <v>88</v>
      </c>
      <c r="X288">
        <v>0</v>
      </c>
      <c r="Y288" t="s">
        <v>34</v>
      </c>
      <c r="Z288" t="s">
        <v>33</v>
      </c>
      <c r="AA288" t="e">
        <f>VLOOKUP(Table1[[#This Row],[Facility Name]],D_2,8,0)</f>
        <v>#N/A</v>
      </c>
    </row>
    <row r="289" spans="1:27" hidden="1" x14ac:dyDescent="0.25">
      <c r="A289">
        <v>32619</v>
      </c>
      <c r="B289" t="s">
        <v>354</v>
      </c>
      <c r="C289">
        <v>5</v>
      </c>
      <c r="D289" t="s">
        <v>248</v>
      </c>
      <c r="E289" t="s">
        <v>251</v>
      </c>
      <c r="F289" t="s">
        <v>29</v>
      </c>
      <c r="G289" t="s">
        <v>30</v>
      </c>
      <c r="H289" t="s">
        <v>31</v>
      </c>
      <c r="I289">
        <v>24</v>
      </c>
      <c r="J289" t="s">
        <v>33</v>
      </c>
      <c r="K289">
        <v>73</v>
      </c>
      <c r="L289">
        <v>130</v>
      </c>
      <c r="M289">
        <v>134</v>
      </c>
      <c r="N289" t="s">
        <v>33</v>
      </c>
      <c r="O289" t="s">
        <v>33</v>
      </c>
      <c r="P289" t="s">
        <v>33</v>
      </c>
      <c r="Q289">
        <v>94</v>
      </c>
      <c r="R289">
        <v>110</v>
      </c>
      <c r="S289">
        <v>357</v>
      </c>
      <c r="T289" t="s">
        <v>33</v>
      </c>
      <c r="U289" t="s">
        <v>33</v>
      </c>
      <c r="V289">
        <v>134</v>
      </c>
      <c r="W289">
        <v>134</v>
      </c>
      <c r="X289">
        <v>0</v>
      </c>
      <c r="Y289" t="s">
        <v>33</v>
      </c>
      <c r="Z289" t="s">
        <v>33</v>
      </c>
      <c r="AA289" t="e">
        <f>VLOOKUP(Table1[[#This Row],[Facility Name]],D_2,8,0)</f>
        <v>#N/A</v>
      </c>
    </row>
    <row r="290" spans="1:27" hidden="1" x14ac:dyDescent="0.25">
      <c r="A290">
        <v>32621</v>
      </c>
      <c r="B290" t="s">
        <v>356</v>
      </c>
      <c r="C290">
        <v>4</v>
      </c>
      <c r="D290" t="s">
        <v>248</v>
      </c>
      <c r="E290" t="s">
        <v>251</v>
      </c>
      <c r="F290" t="s">
        <v>29</v>
      </c>
      <c r="G290" t="s">
        <v>30</v>
      </c>
      <c r="H290" t="s">
        <v>31</v>
      </c>
      <c r="I290">
        <v>16</v>
      </c>
      <c r="J290" t="s">
        <v>33</v>
      </c>
      <c r="K290">
        <v>75</v>
      </c>
      <c r="L290">
        <v>113</v>
      </c>
      <c r="M290">
        <v>123</v>
      </c>
      <c r="N290" t="s">
        <v>33</v>
      </c>
      <c r="O290" t="s">
        <v>33</v>
      </c>
      <c r="P290" t="s">
        <v>33</v>
      </c>
      <c r="Q290">
        <v>93</v>
      </c>
      <c r="R290">
        <v>72</v>
      </c>
      <c r="S290">
        <v>379</v>
      </c>
      <c r="T290" t="s">
        <v>40</v>
      </c>
      <c r="U290" t="s">
        <v>33</v>
      </c>
      <c r="V290">
        <v>123</v>
      </c>
      <c r="W290">
        <v>123</v>
      </c>
      <c r="X290">
        <v>0</v>
      </c>
      <c r="Y290" t="s">
        <v>33</v>
      </c>
      <c r="Z290" t="s">
        <v>33</v>
      </c>
      <c r="AA290" t="e">
        <f>VLOOKUP(Table1[[#This Row],[Facility Name]],D_2,8,0)</f>
        <v>#N/A</v>
      </c>
    </row>
    <row r="291" spans="1:27" x14ac:dyDescent="0.25">
      <c r="A291">
        <v>32626</v>
      </c>
      <c r="B291" t="s">
        <v>360</v>
      </c>
      <c r="C291">
        <v>4</v>
      </c>
      <c r="D291" t="s">
        <v>248</v>
      </c>
      <c r="E291" t="s">
        <v>254</v>
      </c>
      <c r="F291" t="s">
        <v>29</v>
      </c>
      <c r="G291" t="s">
        <v>30</v>
      </c>
      <c r="H291" t="s">
        <v>37</v>
      </c>
      <c r="I291">
        <v>23</v>
      </c>
      <c r="J291" t="s">
        <v>33</v>
      </c>
      <c r="K291">
        <v>92</v>
      </c>
      <c r="L291">
        <v>149</v>
      </c>
      <c r="M291">
        <v>156</v>
      </c>
      <c r="N291" t="s">
        <v>33</v>
      </c>
      <c r="O291" t="s">
        <v>33</v>
      </c>
      <c r="P291" t="s">
        <v>33</v>
      </c>
      <c r="Q291">
        <v>107</v>
      </c>
      <c r="R291">
        <v>108</v>
      </c>
      <c r="S291">
        <v>409</v>
      </c>
      <c r="T291" t="s">
        <v>33</v>
      </c>
      <c r="U291" t="s">
        <v>33</v>
      </c>
      <c r="V291">
        <v>139</v>
      </c>
      <c r="W291">
        <v>139</v>
      </c>
      <c r="X291">
        <v>0</v>
      </c>
      <c r="Y291" t="s">
        <v>33</v>
      </c>
      <c r="Z291" t="s">
        <v>33</v>
      </c>
      <c r="AA291">
        <f>VLOOKUP(Table1[[#This Row],[Facility Name]],D_2,8,0)</f>
        <v>62</v>
      </c>
    </row>
    <row r="292" spans="1:27" hidden="1" x14ac:dyDescent="0.25">
      <c r="A292">
        <v>32624</v>
      </c>
      <c r="B292" t="s">
        <v>358</v>
      </c>
      <c r="C292">
        <v>5</v>
      </c>
      <c r="D292" t="s">
        <v>248</v>
      </c>
      <c r="E292" t="s">
        <v>251</v>
      </c>
      <c r="F292" t="s">
        <v>29</v>
      </c>
      <c r="G292" t="s">
        <v>30</v>
      </c>
      <c r="H292" t="s">
        <v>31</v>
      </c>
      <c r="I292">
        <v>24</v>
      </c>
      <c r="J292" t="s">
        <v>33</v>
      </c>
      <c r="K292">
        <v>56</v>
      </c>
      <c r="L292">
        <v>110</v>
      </c>
      <c r="M292">
        <v>111</v>
      </c>
      <c r="N292" t="s">
        <v>33</v>
      </c>
      <c r="O292" t="s">
        <v>33</v>
      </c>
      <c r="P292" t="s">
        <v>33</v>
      </c>
      <c r="Q292">
        <v>68</v>
      </c>
      <c r="R292">
        <v>73</v>
      </c>
      <c r="S292">
        <v>318</v>
      </c>
      <c r="T292" t="s">
        <v>33</v>
      </c>
      <c r="U292" t="s">
        <v>33</v>
      </c>
      <c r="V292">
        <v>112</v>
      </c>
      <c r="W292">
        <v>112</v>
      </c>
      <c r="X292">
        <v>0</v>
      </c>
      <c r="Y292" t="s">
        <v>33</v>
      </c>
      <c r="Z292" t="s">
        <v>33</v>
      </c>
      <c r="AA292" t="e">
        <f>VLOOKUP(Table1[[#This Row],[Facility Name]],D_2,8,0)</f>
        <v>#N/A</v>
      </c>
    </row>
    <row r="293" spans="1:27" hidden="1" x14ac:dyDescent="0.25">
      <c r="A293">
        <v>32625</v>
      </c>
      <c r="B293" t="s">
        <v>359</v>
      </c>
      <c r="C293">
        <v>5</v>
      </c>
      <c r="D293" t="s">
        <v>248</v>
      </c>
      <c r="E293" t="s">
        <v>251</v>
      </c>
      <c r="F293" t="s">
        <v>29</v>
      </c>
      <c r="G293" t="s">
        <v>30</v>
      </c>
      <c r="H293" t="s">
        <v>31</v>
      </c>
      <c r="I293">
        <v>24</v>
      </c>
      <c r="J293" t="s">
        <v>33</v>
      </c>
      <c r="K293">
        <v>90</v>
      </c>
      <c r="L293">
        <v>147</v>
      </c>
      <c r="M293">
        <v>154</v>
      </c>
      <c r="N293" t="s">
        <v>33</v>
      </c>
      <c r="O293" t="s">
        <v>33</v>
      </c>
      <c r="P293" t="s">
        <v>33</v>
      </c>
      <c r="Q293">
        <v>98</v>
      </c>
      <c r="R293">
        <v>78</v>
      </c>
      <c r="S293">
        <v>413</v>
      </c>
      <c r="T293" t="s">
        <v>33</v>
      </c>
      <c r="U293" t="s">
        <v>33</v>
      </c>
      <c r="V293">
        <v>155</v>
      </c>
      <c r="W293">
        <v>155</v>
      </c>
      <c r="X293">
        <v>0</v>
      </c>
      <c r="Y293" t="s">
        <v>33</v>
      </c>
      <c r="Z293" t="s">
        <v>33</v>
      </c>
      <c r="AA293" t="e">
        <f>VLOOKUP(Table1[[#This Row],[Facility Name]],D_2,8,0)</f>
        <v>#N/A</v>
      </c>
    </row>
    <row r="294" spans="1:27" x14ac:dyDescent="0.25">
      <c r="A294">
        <v>32628</v>
      </c>
      <c r="B294" t="s">
        <v>416</v>
      </c>
      <c r="C294">
        <v>3</v>
      </c>
      <c r="D294" t="s">
        <v>248</v>
      </c>
      <c r="E294" t="s">
        <v>324</v>
      </c>
      <c r="F294" t="s">
        <v>29</v>
      </c>
      <c r="G294" t="s">
        <v>30</v>
      </c>
      <c r="H294" t="s">
        <v>37</v>
      </c>
      <c r="I294">
        <v>27</v>
      </c>
      <c r="J294" t="s">
        <v>33</v>
      </c>
      <c r="K294">
        <v>141</v>
      </c>
      <c r="L294">
        <v>183</v>
      </c>
      <c r="M294">
        <v>193</v>
      </c>
      <c r="N294" t="s">
        <v>33</v>
      </c>
      <c r="O294" t="s">
        <v>33</v>
      </c>
      <c r="P294" t="s">
        <v>33</v>
      </c>
      <c r="Q294">
        <v>154</v>
      </c>
      <c r="R294">
        <v>164</v>
      </c>
      <c r="S294">
        <v>579</v>
      </c>
      <c r="T294" t="s">
        <v>40</v>
      </c>
      <c r="U294" t="s">
        <v>33</v>
      </c>
      <c r="V294">
        <v>184</v>
      </c>
      <c r="W294">
        <v>184</v>
      </c>
      <c r="X294">
        <v>0</v>
      </c>
      <c r="Y294" t="s">
        <v>33</v>
      </c>
      <c r="Z294" t="s">
        <v>33</v>
      </c>
      <c r="AA294">
        <f>VLOOKUP(Table1[[#This Row],[Facility Name]],D_2,8,0)</f>
        <v>55</v>
      </c>
    </row>
    <row r="295" spans="1:27" hidden="1" x14ac:dyDescent="0.25">
      <c r="A295">
        <v>32627</v>
      </c>
      <c r="B295" t="s">
        <v>415</v>
      </c>
      <c r="C295">
        <v>3</v>
      </c>
      <c r="D295" t="s">
        <v>248</v>
      </c>
      <c r="E295" t="s">
        <v>254</v>
      </c>
      <c r="F295" t="s">
        <v>29</v>
      </c>
      <c r="G295" t="s">
        <v>30</v>
      </c>
      <c r="H295" t="s">
        <v>31</v>
      </c>
      <c r="I295">
        <v>12</v>
      </c>
      <c r="J295" t="s">
        <v>33</v>
      </c>
      <c r="K295">
        <v>71</v>
      </c>
      <c r="L295">
        <v>148</v>
      </c>
      <c r="M295">
        <v>156</v>
      </c>
      <c r="N295" t="s">
        <v>33</v>
      </c>
      <c r="O295" t="s">
        <v>33</v>
      </c>
      <c r="P295" t="s">
        <v>33</v>
      </c>
      <c r="Q295">
        <v>85</v>
      </c>
      <c r="R295">
        <v>81</v>
      </c>
      <c r="S295">
        <v>337</v>
      </c>
      <c r="T295" t="s">
        <v>33</v>
      </c>
      <c r="U295" t="s">
        <v>33</v>
      </c>
      <c r="V295">
        <v>95</v>
      </c>
      <c r="W295">
        <v>95</v>
      </c>
      <c r="X295">
        <v>0</v>
      </c>
      <c r="Y295" t="s">
        <v>33</v>
      </c>
      <c r="Z295" t="s">
        <v>33</v>
      </c>
      <c r="AA295" t="e">
        <f>VLOOKUP(Table1[[#This Row],[Facility Name]],D_2,8,0)</f>
        <v>#N/A</v>
      </c>
    </row>
    <row r="296" spans="1:27" x14ac:dyDescent="0.25">
      <c r="A296">
        <v>32629</v>
      </c>
      <c r="B296" t="s">
        <v>417</v>
      </c>
      <c r="C296">
        <v>4</v>
      </c>
      <c r="D296" t="s">
        <v>248</v>
      </c>
      <c r="E296" t="s">
        <v>254</v>
      </c>
      <c r="F296" t="s">
        <v>29</v>
      </c>
      <c r="G296" t="s">
        <v>30</v>
      </c>
      <c r="H296" t="s">
        <v>37</v>
      </c>
      <c r="I296">
        <v>24</v>
      </c>
      <c r="J296" t="s">
        <v>33</v>
      </c>
      <c r="K296">
        <v>58</v>
      </c>
      <c r="L296">
        <v>95</v>
      </c>
      <c r="M296">
        <v>104</v>
      </c>
      <c r="N296" t="s">
        <v>33</v>
      </c>
      <c r="O296" t="s">
        <v>33</v>
      </c>
      <c r="P296" t="s">
        <v>33</v>
      </c>
      <c r="Q296">
        <v>69</v>
      </c>
      <c r="R296">
        <v>73</v>
      </c>
      <c r="S296">
        <v>288</v>
      </c>
      <c r="T296" t="s">
        <v>33</v>
      </c>
      <c r="U296" t="s">
        <v>33</v>
      </c>
      <c r="V296">
        <v>104</v>
      </c>
      <c r="W296">
        <v>104</v>
      </c>
      <c r="X296">
        <v>1</v>
      </c>
      <c r="Y296" t="s">
        <v>32</v>
      </c>
      <c r="Z296" t="s">
        <v>32</v>
      </c>
      <c r="AA296">
        <f>VLOOKUP(Table1[[#This Row],[Facility Name]],D_2,8,0)</f>
        <v>71</v>
      </c>
    </row>
    <row r="297" spans="1:27" x14ac:dyDescent="0.25">
      <c r="A297">
        <v>32633</v>
      </c>
      <c r="B297" t="s">
        <v>421</v>
      </c>
      <c r="C297">
        <v>4</v>
      </c>
      <c r="D297" t="s">
        <v>248</v>
      </c>
      <c r="E297" t="s">
        <v>249</v>
      </c>
      <c r="F297" t="s">
        <v>29</v>
      </c>
      <c r="G297" t="s">
        <v>30</v>
      </c>
      <c r="H297" t="s">
        <v>37</v>
      </c>
      <c r="I297">
        <v>12</v>
      </c>
      <c r="J297" t="s">
        <v>33</v>
      </c>
      <c r="K297">
        <v>56</v>
      </c>
      <c r="L297">
        <v>85</v>
      </c>
      <c r="M297">
        <v>88</v>
      </c>
      <c r="N297" t="s">
        <v>33</v>
      </c>
      <c r="O297" t="s">
        <v>33</v>
      </c>
      <c r="P297" t="s">
        <v>33</v>
      </c>
      <c r="Q297">
        <v>64</v>
      </c>
      <c r="R297">
        <v>37</v>
      </c>
      <c r="S297">
        <v>231</v>
      </c>
      <c r="T297" t="s">
        <v>33</v>
      </c>
      <c r="U297" t="s">
        <v>33</v>
      </c>
      <c r="V297">
        <v>87</v>
      </c>
      <c r="W297">
        <v>87</v>
      </c>
      <c r="X297">
        <v>0</v>
      </c>
      <c r="Y297" t="s">
        <v>33</v>
      </c>
      <c r="Z297" t="s">
        <v>33</v>
      </c>
      <c r="AA297">
        <f>VLOOKUP(Table1[[#This Row],[Facility Name]],D_2,8,0)</f>
        <v>68</v>
      </c>
    </row>
    <row r="298" spans="1:27" hidden="1" x14ac:dyDescent="0.25">
      <c r="A298">
        <v>32630</v>
      </c>
      <c r="B298" t="s">
        <v>418</v>
      </c>
      <c r="C298">
        <v>4</v>
      </c>
      <c r="D298" t="s">
        <v>248</v>
      </c>
      <c r="E298" t="s">
        <v>251</v>
      </c>
      <c r="F298" t="s">
        <v>29</v>
      </c>
      <c r="G298" t="s">
        <v>30</v>
      </c>
      <c r="H298" t="s">
        <v>31</v>
      </c>
      <c r="I298">
        <v>24</v>
      </c>
      <c r="J298" t="s">
        <v>33</v>
      </c>
      <c r="K298">
        <v>96</v>
      </c>
      <c r="L298">
        <v>145</v>
      </c>
      <c r="M298">
        <v>148</v>
      </c>
      <c r="N298" t="s">
        <v>33</v>
      </c>
      <c r="O298" t="s">
        <v>33</v>
      </c>
      <c r="P298" t="s">
        <v>33</v>
      </c>
      <c r="Q298">
        <v>112</v>
      </c>
      <c r="R298">
        <v>114</v>
      </c>
      <c r="S298">
        <v>452</v>
      </c>
      <c r="T298" t="s">
        <v>33</v>
      </c>
      <c r="U298" t="s">
        <v>33</v>
      </c>
      <c r="V298">
        <v>148</v>
      </c>
      <c r="W298">
        <v>148</v>
      </c>
      <c r="X298">
        <v>0</v>
      </c>
      <c r="Y298" t="s">
        <v>33</v>
      </c>
      <c r="Z298" t="s">
        <v>33</v>
      </c>
      <c r="AA298" t="e">
        <f>VLOOKUP(Table1[[#This Row],[Facility Name]],D_2,8,0)</f>
        <v>#N/A</v>
      </c>
    </row>
    <row r="299" spans="1:27" hidden="1" x14ac:dyDescent="0.25">
      <c r="A299">
        <v>32631</v>
      </c>
      <c r="B299" t="s">
        <v>419</v>
      </c>
      <c r="C299">
        <v>3</v>
      </c>
      <c r="D299" t="s">
        <v>248</v>
      </c>
      <c r="E299" t="s">
        <v>251</v>
      </c>
      <c r="F299" t="s">
        <v>29</v>
      </c>
      <c r="G299" t="s">
        <v>30</v>
      </c>
      <c r="H299" t="s">
        <v>31</v>
      </c>
      <c r="I299">
        <v>12</v>
      </c>
      <c r="J299" t="s">
        <v>33</v>
      </c>
      <c r="K299">
        <v>59</v>
      </c>
      <c r="L299">
        <v>85</v>
      </c>
      <c r="M299">
        <v>90</v>
      </c>
      <c r="N299" t="s">
        <v>33</v>
      </c>
      <c r="O299" t="s">
        <v>33</v>
      </c>
      <c r="P299" t="s">
        <v>33</v>
      </c>
      <c r="Q299">
        <v>69</v>
      </c>
      <c r="R299">
        <v>76</v>
      </c>
      <c r="S299">
        <v>261</v>
      </c>
      <c r="T299" t="s">
        <v>33</v>
      </c>
      <c r="U299" t="s">
        <v>33</v>
      </c>
      <c r="V299">
        <v>92</v>
      </c>
      <c r="W299">
        <v>92</v>
      </c>
      <c r="X299">
        <v>0</v>
      </c>
      <c r="Y299" t="s">
        <v>34</v>
      </c>
      <c r="Z299" t="s">
        <v>33</v>
      </c>
      <c r="AA299" t="e">
        <f>VLOOKUP(Table1[[#This Row],[Facility Name]],D_2,8,0)</f>
        <v>#N/A</v>
      </c>
    </row>
    <row r="300" spans="1:27" hidden="1" x14ac:dyDescent="0.25">
      <c r="A300">
        <v>32632</v>
      </c>
      <c r="B300" t="s">
        <v>420</v>
      </c>
      <c r="C300">
        <v>5</v>
      </c>
      <c r="D300" t="s">
        <v>248</v>
      </c>
      <c r="E300" t="s">
        <v>254</v>
      </c>
      <c r="F300" t="s">
        <v>29</v>
      </c>
      <c r="G300" t="s">
        <v>30</v>
      </c>
      <c r="H300" t="s">
        <v>31</v>
      </c>
      <c r="I300">
        <v>12</v>
      </c>
      <c r="J300" t="s">
        <v>33</v>
      </c>
      <c r="K300">
        <v>29</v>
      </c>
      <c r="L300">
        <v>44</v>
      </c>
      <c r="M300">
        <v>43</v>
      </c>
      <c r="N300" t="s">
        <v>33</v>
      </c>
      <c r="O300" t="s">
        <v>33</v>
      </c>
      <c r="P300" t="s">
        <v>33</v>
      </c>
      <c r="Q300">
        <v>34</v>
      </c>
      <c r="R300">
        <v>25</v>
      </c>
      <c r="S300">
        <v>135</v>
      </c>
      <c r="T300" t="s">
        <v>33</v>
      </c>
      <c r="U300" t="s">
        <v>33</v>
      </c>
      <c r="V300">
        <v>44</v>
      </c>
      <c r="W300">
        <v>44</v>
      </c>
      <c r="X300">
        <v>0</v>
      </c>
      <c r="Y300" t="s">
        <v>34</v>
      </c>
      <c r="Z300" t="s">
        <v>33</v>
      </c>
      <c r="AA300" t="e">
        <f>VLOOKUP(Table1[[#This Row],[Facility Name]],D_2,8,0)</f>
        <v>#N/A</v>
      </c>
    </row>
    <row r="301" spans="1:27" x14ac:dyDescent="0.25">
      <c r="A301">
        <v>32635</v>
      </c>
      <c r="B301" t="s">
        <v>423</v>
      </c>
      <c r="C301">
        <v>5</v>
      </c>
      <c r="D301" t="s">
        <v>248</v>
      </c>
      <c r="E301" t="s">
        <v>251</v>
      </c>
      <c r="F301" t="s">
        <v>29</v>
      </c>
      <c r="G301" t="s">
        <v>30</v>
      </c>
      <c r="H301" t="s">
        <v>37</v>
      </c>
      <c r="I301">
        <v>12</v>
      </c>
      <c r="J301" t="s">
        <v>33</v>
      </c>
      <c r="K301">
        <v>81</v>
      </c>
      <c r="L301">
        <v>149</v>
      </c>
      <c r="M301">
        <v>150</v>
      </c>
      <c r="N301" t="s">
        <v>33</v>
      </c>
      <c r="O301" t="s">
        <v>33</v>
      </c>
      <c r="P301" t="s">
        <v>33</v>
      </c>
      <c r="Q301">
        <v>104</v>
      </c>
      <c r="R301">
        <v>107</v>
      </c>
      <c r="S301">
        <v>388</v>
      </c>
      <c r="T301" t="s">
        <v>40</v>
      </c>
      <c r="U301" t="s">
        <v>33</v>
      </c>
      <c r="V301">
        <v>103</v>
      </c>
      <c r="W301">
        <v>103</v>
      </c>
      <c r="X301">
        <v>0</v>
      </c>
      <c r="Y301" t="s">
        <v>33</v>
      </c>
      <c r="Z301" t="s">
        <v>40</v>
      </c>
      <c r="AA301">
        <f>VLOOKUP(Table1[[#This Row],[Facility Name]],D_2,8,0)</f>
        <v>49</v>
      </c>
    </row>
    <row r="302" spans="1:27" hidden="1" x14ac:dyDescent="0.25">
      <c r="A302">
        <v>32634</v>
      </c>
      <c r="B302" t="s">
        <v>422</v>
      </c>
      <c r="C302">
        <v>3</v>
      </c>
      <c r="D302" t="s">
        <v>248</v>
      </c>
      <c r="E302" t="s">
        <v>251</v>
      </c>
      <c r="F302" t="s">
        <v>29</v>
      </c>
      <c r="G302" t="s">
        <v>30</v>
      </c>
      <c r="H302" t="s">
        <v>31</v>
      </c>
      <c r="I302">
        <v>24</v>
      </c>
      <c r="J302" t="s">
        <v>33</v>
      </c>
      <c r="K302">
        <v>77</v>
      </c>
      <c r="L302">
        <v>139</v>
      </c>
      <c r="M302">
        <v>144</v>
      </c>
      <c r="N302" t="s">
        <v>33</v>
      </c>
      <c r="O302" t="s">
        <v>33</v>
      </c>
      <c r="P302" t="s">
        <v>33</v>
      </c>
      <c r="Q302">
        <v>87</v>
      </c>
      <c r="R302">
        <v>93</v>
      </c>
      <c r="S302">
        <v>369</v>
      </c>
      <c r="T302" t="s">
        <v>40</v>
      </c>
      <c r="U302" t="s">
        <v>33</v>
      </c>
      <c r="V302">
        <v>142</v>
      </c>
      <c r="W302">
        <v>142</v>
      </c>
      <c r="X302">
        <v>0</v>
      </c>
      <c r="Y302" t="s">
        <v>33</v>
      </c>
      <c r="Z302" t="s">
        <v>33</v>
      </c>
      <c r="AA302" t="e">
        <f>VLOOKUP(Table1[[#This Row],[Facility Name]],D_2,8,0)</f>
        <v>#N/A</v>
      </c>
    </row>
    <row r="303" spans="1:27" x14ac:dyDescent="0.25">
      <c r="A303">
        <v>32639</v>
      </c>
      <c r="B303" t="s">
        <v>438</v>
      </c>
      <c r="C303">
        <v>5</v>
      </c>
      <c r="D303" t="s">
        <v>248</v>
      </c>
      <c r="E303" t="s">
        <v>251</v>
      </c>
      <c r="F303" t="s">
        <v>29</v>
      </c>
      <c r="G303" t="s">
        <v>30</v>
      </c>
      <c r="H303" t="s">
        <v>407</v>
      </c>
      <c r="I303">
        <v>18</v>
      </c>
      <c r="J303" t="s">
        <v>33</v>
      </c>
      <c r="K303">
        <v>65</v>
      </c>
      <c r="L303">
        <v>99</v>
      </c>
      <c r="M303">
        <v>102</v>
      </c>
      <c r="N303" t="s">
        <v>33</v>
      </c>
      <c r="O303" t="s">
        <v>33</v>
      </c>
      <c r="P303" t="s">
        <v>33</v>
      </c>
      <c r="Q303">
        <v>72</v>
      </c>
      <c r="R303">
        <v>65</v>
      </c>
      <c r="S303">
        <v>260</v>
      </c>
      <c r="T303" t="s">
        <v>33</v>
      </c>
      <c r="U303" t="s">
        <v>33</v>
      </c>
      <c r="V303">
        <v>94</v>
      </c>
      <c r="W303">
        <v>94</v>
      </c>
      <c r="X303">
        <v>0</v>
      </c>
      <c r="Y303" t="s">
        <v>40</v>
      </c>
      <c r="Z303" t="s">
        <v>33</v>
      </c>
      <c r="AA303">
        <f>VLOOKUP(Table1[[#This Row],[Facility Name]],D_2,8,0)</f>
        <v>58</v>
      </c>
    </row>
    <row r="304" spans="1:27" hidden="1" x14ac:dyDescent="0.25">
      <c r="A304">
        <v>32636</v>
      </c>
      <c r="B304" t="s">
        <v>424</v>
      </c>
      <c r="C304">
        <v>3</v>
      </c>
      <c r="D304" t="s">
        <v>248</v>
      </c>
      <c r="E304" t="s">
        <v>262</v>
      </c>
      <c r="F304" t="s">
        <v>29</v>
      </c>
      <c r="G304" t="s">
        <v>30</v>
      </c>
      <c r="H304" t="s">
        <v>294</v>
      </c>
      <c r="I304">
        <v>17</v>
      </c>
      <c r="J304" t="s">
        <v>33</v>
      </c>
      <c r="K304">
        <v>49</v>
      </c>
      <c r="L304">
        <v>68</v>
      </c>
      <c r="M304">
        <v>69</v>
      </c>
      <c r="N304" t="s">
        <v>33</v>
      </c>
      <c r="O304" t="s">
        <v>33</v>
      </c>
      <c r="P304" t="s">
        <v>33</v>
      </c>
      <c r="Q304">
        <v>55</v>
      </c>
      <c r="R304">
        <v>62</v>
      </c>
      <c r="S304">
        <v>191</v>
      </c>
      <c r="T304" t="s">
        <v>33</v>
      </c>
      <c r="U304" t="s">
        <v>33</v>
      </c>
      <c r="V304">
        <v>63</v>
      </c>
      <c r="W304">
        <v>63</v>
      </c>
      <c r="X304">
        <v>0</v>
      </c>
      <c r="Y304" t="s">
        <v>33</v>
      </c>
      <c r="Z304" t="s">
        <v>33</v>
      </c>
      <c r="AA304" t="e">
        <f>VLOOKUP(Table1[[#This Row],[Facility Name]],D_2,8,0)</f>
        <v>#N/A</v>
      </c>
    </row>
    <row r="305" spans="1:27" hidden="1" x14ac:dyDescent="0.25">
      <c r="A305">
        <v>32637</v>
      </c>
      <c r="B305" t="s">
        <v>425</v>
      </c>
      <c r="C305">
        <v>4</v>
      </c>
      <c r="D305" t="s">
        <v>248</v>
      </c>
      <c r="E305" t="s">
        <v>251</v>
      </c>
      <c r="F305" t="s">
        <v>29</v>
      </c>
      <c r="G305" t="s">
        <v>30</v>
      </c>
      <c r="H305" t="s">
        <v>31</v>
      </c>
      <c r="I305">
        <v>9</v>
      </c>
      <c r="J305" t="s">
        <v>34</v>
      </c>
      <c r="K305">
        <v>10</v>
      </c>
      <c r="L305">
        <v>21</v>
      </c>
      <c r="M305">
        <v>21</v>
      </c>
      <c r="N305" t="s">
        <v>33</v>
      </c>
      <c r="O305" t="s">
        <v>33</v>
      </c>
      <c r="P305" t="s">
        <v>33</v>
      </c>
      <c r="Q305">
        <v>13</v>
      </c>
      <c r="R305">
        <v>13</v>
      </c>
      <c r="S305">
        <v>68</v>
      </c>
      <c r="T305" t="s">
        <v>33</v>
      </c>
      <c r="U305" t="s">
        <v>33</v>
      </c>
      <c r="V305">
        <v>21</v>
      </c>
      <c r="W305">
        <v>21</v>
      </c>
      <c r="X305">
        <v>0</v>
      </c>
      <c r="Y305" t="s">
        <v>34</v>
      </c>
      <c r="Z305" t="s">
        <v>33</v>
      </c>
      <c r="AA305" t="e">
        <f>VLOOKUP(Table1[[#This Row],[Facility Name]],D_2,8,0)</f>
        <v>#N/A</v>
      </c>
    </row>
    <row r="306" spans="1:27" hidden="1" x14ac:dyDescent="0.25">
      <c r="A306">
        <v>32638</v>
      </c>
      <c r="B306" t="s">
        <v>437</v>
      </c>
      <c r="C306">
        <v>3</v>
      </c>
      <c r="D306" t="s">
        <v>248</v>
      </c>
      <c r="E306" t="s">
        <v>251</v>
      </c>
      <c r="F306" t="s">
        <v>29</v>
      </c>
      <c r="G306" t="s">
        <v>30</v>
      </c>
      <c r="H306" t="s">
        <v>31</v>
      </c>
      <c r="I306">
        <v>12</v>
      </c>
      <c r="J306" t="s">
        <v>33</v>
      </c>
      <c r="K306">
        <v>137</v>
      </c>
      <c r="L306">
        <v>231</v>
      </c>
      <c r="M306">
        <v>250</v>
      </c>
      <c r="N306" t="s">
        <v>33</v>
      </c>
      <c r="O306" t="s">
        <v>33</v>
      </c>
      <c r="P306" t="s">
        <v>32</v>
      </c>
      <c r="Q306">
        <v>160</v>
      </c>
      <c r="R306">
        <v>154</v>
      </c>
      <c r="S306">
        <v>634</v>
      </c>
      <c r="T306" t="s">
        <v>40</v>
      </c>
      <c r="U306" t="s">
        <v>33</v>
      </c>
      <c r="V306">
        <v>90</v>
      </c>
      <c r="W306">
        <v>90</v>
      </c>
      <c r="X306">
        <v>0</v>
      </c>
      <c r="Y306" t="s">
        <v>33</v>
      </c>
      <c r="Z306" t="s">
        <v>33</v>
      </c>
      <c r="AA306" t="e">
        <f>VLOOKUP(Table1[[#This Row],[Facility Name]],D_2,8,0)</f>
        <v>#N/A</v>
      </c>
    </row>
    <row r="307" spans="1:27" x14ac:dyDescent="0.25">
      <c r="A307">
        <v>32643</v>
      </c>
      <c r="B307" t="s">
        <v>442</v>
      </c>
      <c r="C307">
        <v>3</v>
      </c>
      <c r="D307" t="s">
        <v>248</v>
      </c>
      <c r="E307" t="s">
        <v>443</v>
      </c>
      <c r="F307" t="s">
        <v>29</v>
      </c>
      <c r="G307" t="s">
        <v>30</v>
      </c>
      <c r="H307" t="s">
        <v>37</v>
      </c>
      <c r="I307">
        <v>25</v>
      </c>
      <c r="J307" t="s">
        <v>33</v>
      </c>
      <c r="K307">
        <v>83</v>
      </c>
      <c r="L307">
        <v>128</v>
      </c>
      <c r="M307">
        <v>137</v>
      </c>
      <c r="N307" t="s">
        <v>32</v>
      </c>
      <c r="O307" t="s">
        <v>33</v>
      </c>
      <c r="P307" t="s">
        <v>33</v>
      </c>
      <c r="Q307">
        <v>95</v>
      </c>
      <c r="R307">
        <v>174</v>
      </c>
      <c r="S307">
        <v>343</v>
      </c>
      <c r="T307" t="s">
        <v>33</v>
      </c>
      <c r="U307" t="s">
        <v>33</v>
      </c>
      <c r="V307">
        <v>121</v>
      </c>
      <c r="W307">
        <v>121</v>
      </c>
      <c r="X307">
        <v>0</v>
      </c>
      <c r="Y307" t="s">
        <v>33</v>
      </c>
      <c r="Z307" t="s">
        <v>33</v>
      </c>
      <c r="AA307">
        <f>VLOOKUP(Table1[[#This Row],[Facility Name]],D_2,8,0)</f>
        <v>66</v>
      </c>
    </row>
    <row r="308" spans="1:27" hidden="1" x14ac:dyDescent="0.25">
      <c r="A308">
        <v>32640</v>
      </c>
      <c r="B308" t="s">
        <v>439</v>
      </c>
      <c r="C308">
        <v>3</v>
      </c>
      <c r="D308" t="s">
        <v>248</v>
      </c>
      <c r="E308" t="s">
        <v>251</v>
      </c>
      <c r="F308" t="s">
        <v>29</v>
      </c>
      <c r="G308" t="s">
        <v>30</v>
      </c>
      <c r="H308" t="s">
        <v>31</v>
      </c>
      <c r="I308">
        <v>20</v>
      </c>
      <c r="J308" t="s">
        <v>33</v>
      </c>
      <c r="K308">
        <v>70</v>
      </c>
      <c r="L308">
        <v>116</v>
      </c>
      <c r="M308">
        <v>132</v>
      </c>
      <c r="N308" t="s">
        <v>33</v>
      </c>
      <c r="O308" t="s">
        <v>33</v>
      </c>
      <c r="P308" t="s">
        <v>33</v>
      </c>
      <c r="Q308">
        <v>78</v>
      </c>
      <c r="R308">
        <v>65</v>
      </c>
      <c r="S308">
        <v>299</v>
      </c>
      <c r="T308" t="s">
        <v>33</v>
      </c>
      <c r="U308" t="s">
        <v>33</v>
      </c>
      <c r="V308">
        <v>130</v>
      </c>
      <c r="W308">
        <v>130</v>
      </c>
      <c r="X308">
        <v>0</v>
      </c>
      <c r="Y308" t="s">
        <v>33</v>
      </c>
      <c r="Z308" t="s">
        <v>33</v>
      </c>
      <c r="AA308" t="e">
        <f>VLOOKUP(Table1[[#This Row],[Facility Name]],D_2,8,0)</f>
        <v>#N/A</v>
      </c>
    </row>
    <row r="309" spans="1:27" hidden="1" x14ac:dyDescent="0.25">
      <c r="A309">
        <v>32641</v>
      </c>
      <c r="B309" t="s">
        <v>440</v>
      </c>
      <c r="C309">
        <v>3</v>
      </c>
      <c r="D309" t="s">
        <v>248</v>
      </c>
      <c r="E309" t="s">
        <v>251</v>
      </c>
      <c r="F309" t="s">
        <v>29</v>
      </c>
      <c r="G309" t="s">
        <v>30</v>
      </c>
      <c r="H309" t="s">
        <v>31</v>
      </c>
      <c r="I309">
        <v>12</v>
      </c>
      <c r="J309" t="s">
        <v>33</v>
      </c>
      <c r="K309">
        <v>62</v>
      </c>
      <c r="L309">
        <v>85</v>
      </c>
      <c r="M309">
        <v>91</v>
      </c>
      <c r="N309" t="s">
        <v>33</v>
      </c>
      <c r="O309" t="s">
        <v>33</v>
      </c>
      <c r="P309" t="s">
        <v>33</v>
      </c>
      <c r="Q309">
        <v>75</v>
      </c>
      <c r="R309">
        <v>86</v>
      </c>
      <c r="S309">
        <v>168</v>
      </c>
      <c r="T309" t="s">
        <v>33</v>
      </c>
      <c r="U309" t="s">
        <v>33</v>
      </c>
      <c r="V309">
        <v>94</v>
      </c>
      <c r="W309">
        <v>94</v>
      </c>
      <c r="X309">
        <v>0</v>
      </c>
      <c r="Y309" t="s">
        <v>34</v>
      </c>
      <c r="Z309" t="s">
        <v>33</v>
      </c>
      <c r="AA309" t="e">
        <f>VLOOKUP(Table1[[#This Row],[Facility Name]],D_2,8,0)</f>
        <v>#N/A</v>
      </c>
    </row>
    <row r="310" spans="1:27" hidden="1" x14ac:dyDescent="0.25">
      <c r="A310">
        <v>32642</v>
      </c>
      <c r="B310" t="s">
        <v>441</v>
      </c>
      <c r="C310">
        <v>5</v>
      </c>
      <c r="D310" t="s">
        <v>248</v>
      </c>
      <c r="E310" t="s">
        <v>251</v>
      </c>
      <c r="F310" t="s">
        <v>29</v>
      </c>
      <c r="G310" t="s">
        <v>30</v>
      </c>
      <c r="H310" t="s">
        <v>31</v>
      </c>
      <c r="I310">
        <v>1</v>
      </c>
      <c r="J310" t="s">
        <v>33</v>
      </c>
      <c r="K310">
        <v>47</v>
      </c>
      <c r="L310">
        <v>70</v>
      </c>
      <c r="M310">
        <v>76</v>
      </c>
      <c r="N310" t="s">
        <v>33</v>
      </c>
      <c r="O310" t="s">
        <v>33</v>
      </c>
      <c r="P310" t="s">
        <v>33</v>
      </c>
      <c r="Q310">
        <v>50</v>
      </c>
      <c r="R310">
        <v>49</v>
      </c>
      <c r="S310">
        <v>154</v>
      </c>
      <c r="T310" t="s">
        <v>34</v>
      </c>
      <c r="U310" t="s">
        <v>34</v>
      </c>
      <c r="V310">
        <v>0</v>
      </c>
      <c r="W310">
        <v>0</v>
      </c>
      <c r="X310">
        <v>0</v>
      </c>
      <c r="Y310" t="s">
        <v>33</v>
      </c>
      <c r="Z310" t="s">
        <v>33</v>
      </c>
      <c r="AA310" t="e">
        <f>VLOOKUP(Table1[[#This Row],[Facility Name]],D_2,8,0)</f>
        <v>#N/A</v>
      </c>
    </row>
    <row r="311" spans="1:27" x14ac:dyDescent="0.25">
      <c r="A311">
        <v>32646</v>
      </c>
      <c r="B311" t="s">
        <v>446</v>
      </c>
      <c r="C311">
        <v>3</v>
      </c>
      <c r="D311" t="s">
        <v>248</v>
      </c>
      <c r="E311" t="s">
        <v>251</v>
      </c>
      <c r="F311" t="s">
        <v>29</v>
      </c>
      <c r="G311" t="s">
        <v>30</v>
      </c>
      <c r="H311" t="s">
        <v>37</v>
      </c>
      <c r="I311">
        <v>25</v>
      </c>
      <c r="J311" t="s">
        <v>33</v>
      </c>
      <c r="K311">
        <v>56</v>
      </c>
      <c r="L311">
        <v>99</v>
      </c>
      <c r="M311">
        <v>104</v>
      </c>
      <c r="N311" t="s">
        <v>33</v>
      </c>
      <c r="O311" t="s">
        <v>33</v>
      </c>
      <c r="P311" t="s">
        <v>33</v>
      </c>
      <c r="Q311">
        <v>68</v>
      </c>
      <c r="R311">
        <v>98</v>
      </c>
      <c r="S311">
        <v>191</v>
      </c>
      <c r="T311" t="s">
        <v>40</v>
      </c>
      <c r="U311" t="s">
        <v>33</v>
      </c>
      <c r="V311">
        <v>105</v>
      </c>
      <c r="W311">
        <v>105</v>
      </c>
      <c r="X311">
        <v>0</v>
      </c>
      <c r="Y311" t="s">
        <v>34</v>
      </c>
      <c r="Z311" t="s">
        <v>33</v>
      </c>
      <c r="AA311">
        <f>VLOOKUP(Table1[[#This Row],[Facility Name]],D_2,8,0)</f>
        <v>56</v>
      </c>
    </row>
    <row r="312" spans="1:27" hidden="1" x14ac:dyDescent="0.25">
      <c r="A312">
        <v>32644</v>
      </c>
      <c r="B312" t="s">
        <v>444</v>
      </c>
      <c r="C312">
        <v>4</v>
      </c>
      <c r="D312" t="s">
        <v>248</v>
      </c>
      <c r="E312" t="s">
        <v>258</v>
      </c>
      <c r="F312" t="s">
        <v>29</v>
      </c>
      <c r="G312" t="s">
        <v>30</v>
      </c>
      <c r="H312" t="s">
        <v>31</v>
      </c>
      <c r="I312">
        <v>13</v>
      </c>
      <c r="J312" t="s">
        <v>33</v>
      </c>
      <c r="K312">
        <v>84</v>
      </c>
      <c r="L312">
        <v>132</v>
      </c>
      <c r="M312">
        <v>136</v>
      </c>
      <c r="N312" t="s">
        <v>33</v>
      </c>
      <c r="O312" t="s">
        <v>33</v>
      </c>
      <c r="P312" t="s">
        <v>33</v>
      </c>
      <c r="Q312">
        <v>99</v>
      </c>
      <c r="R312">
        <v>83</v>
      </c>
      <c r="S312">
        <v>352</v>
      </c>
      <c r="T312" t="s">
        <v>33</v>
      </c>
      <c r="U312" t="s">
        <v>33</v>
      </c>
      <c r="V312">
        <v>93</v>
      </c>
      <c r="W312">
        <v>93</v>
      </c>
      <c r="X312">
        <v>0</v>
      </c>
      <c r="Y312" t="s">
        <v>33</v>
      </c>
      <c r="Z312" t="s">
        <v>33</v>
      </c>
      <c r="AA312" t="e">
        <f>VLOOKUP(Table1[[#This Row],[Facility Name]],D_2,8,0)</f>
        <v>#N/A</v>
      </c>
    </row>
    <row r="313" spans="1:27" hidden="1" x14ac:dyDescent="0.25">
      <c r="A313">
        <v>32645</v>
      </c>
      <c r="B313" t="s">
        <v>445</v>
      </c>
      <c r="C313">
        <v>3</v>
      </c>
      <c r="D313" t="s">
        <v>248</v>
      </c>
      <c r="E313" t="s">
        <v>251</v>
      </c>
      <c r="F313" t="s">
        <v>29</v>
      </c>
      <c r="G313" t="s">
        <v>30</v>
      </c>
      <c r="H313" t="s">
        <v>31</v>
      </c>
      <c r="I313">
        <v>12</v>
      </c>
      <c r="J313" t="s">
        <v>33</v>
      </c>
      <c r="K313">
        <v>24</v>
      </c>
      <c r="L313">
        <v>52</v>
      </c>
      <c r="M313">
        <v>53</v>
      </c>
      <c r="N313" t="s">
        <v>33</v>
      </c>
      <c r="O313" t="s">
        <v>33</v>
      </c>
      <c r="P313" t="s">
        <v>32</v>
      </c>
      <c r="Q313">
        <v>34</v>
      </c>
      <c r="R313">
        <v>42</v>
      </c>
      <c r="S313">
        <v>99</v>
      </c>
      <c r="T313" t="s">
        <v>33</v>
      </c>
      <c r="U313" t="s">
        <v>33</v>
      </c>
      <c r="V313">
        <v>41</v>
      </c>
      <c r="W313">
        <v>41</v>
      </c>
      <c r="X313">
        <v>0</v>
      </c>
      <c r="Y313" t="s">
        <v>34</v>
      </c>
      <c r="Z313" t="s">
        <v>33</v>
      </c>
      <c r="AA313" t="e">
        <f>VLOOKUP(Table1[[#This Row],[Facility Name]],D_2,8,0)</f>
        <v>#N/A</v>
      </c>
    </row>
    <row r="314" spans="1:27" x14ac:dyDescent="0.25">
      <c r="A314">
        <v>32647</v>
      </c>
      <c r="B314" t="s">
        <v>447</v>
      </c>
      <c r="C314">
        <v>4</v>
      </c>
      <c r="D314" t="s">
        <v>248</v>
      </c>
      <c r="E314" t="s">
        <v>251</v>
      </c>
      <c r="F314" t="s">
        <v>29</v>
      </c>
      <c r="G314" t="s">
        <v>30</v>
      </c>
      <c r="H314" t="s">
        <v>37</v>
      </c>
      <c r="I314">
        <v>25</v>
      </c>
      <c r="J314" t="s">
        <v>33</v>
      </c>
      <c r="K314">
        <v>56</v>
      </c>
      <c r="L314">
        <v>96</v>
      </c>
      <c r="M314">
        <v>108</v>
      </c>
      <c r="N314" t="s">
        <v>33</v>
      </c>
      <c r="O314" t="s">
        <v>33</v>
      </c>
      <c r="P314" t="s">
        <v>33</v>
      </c>
      <c r="Q314">
        <v>70</v>
      </c>
      <c r="R314">
        <v>83</v>
      </c>
      <c r="S314">
        <v>130</v>
      </c>
      <c r="T314" t="s">
        <v>33</v>
      </c>
      <c r="U314" t="s">
        <v>33</v>
      </c>
      <c r="V314">
        <v>109</v>
      </c>
      <c r="W314">
        <v>109</v>
      </c>
      <c r="X314">
        <v>0</v>
      </c>
      <c r="Y314" t="s">
        <v>34</v>
      </c>
      <c r="Z314" t="s">
        <v>33</v>
      </c>
      <c r="AA314">
        <f>VLOOKUP(Table1[[#This Row],[Facility Name]],D_2,8,0)</f>
        <v>86</v>
      </c>
    </row>
    <row r="315" spans="1:27" x14ac:dyDescent="0.25">
      <c r="A315">
        <v>32648</v>
      </c>
      <c r="B315" t="s">
        <v>448</v>
      </c>
      <c r="C315">
        <v>5</v>
      </c>
      <c r="D315" t="s">
        <v>248</v>
      </c>
      <c r="E315" t="s">
        <v>251</v>
      </c>
      <c r="F315" t="s">
        <v>29</v>
      </c>
      <c r="G315" t="s">
        <v>30</v>
      </c>
      <c r="H315" t="s">
        <v>37</v>
      </c>
      <c r="I315">
        <v>25</v>
      </c>
      <c r="J315" t="s">
        <v>33</v>
      </c>
      <c r="K315">
        <v>32</v>
      </c>
      <c r="L315">
        <v>55</v>
      </c>
      <c r="M315">
        <v>58</v>
      </c>
      <c r="N315" t="s">
        <v>33</v>
      </c>
      <c r="O315" t="s">
        <v>33</v>
      </c>
      <c r="P315" t="s">
        <v>33</v>
      </c>
      <c r="Q315">
        <v>36</v>
      </c>
      <c r="R315">
        <v>27</v>
      </c>
      <c r="S315">
        <v>84</v>
      </c>
      <c r="T315" t="s">
        <v>33</v>
      </c>
      <c r="U315" t="s">
        <v>33</v>
      </c>
      <c r="V315">
        <v>59</v>
      </c>
      <c r="W315">
        <v>59</v>
      </c>
      <c r="X315">
        <v>0</v>
      </c>
      <c r="Y315" t="s">
        <v>33</v>
      </c>
      <c r="Z315" t="s">
        <v>33</v>
      </c>
      <c r="AA315">
        <f>VLOOKUP(Table1[[#This Row],[Facility Name]],D_2,8,0)</f>
        <v>47</v>
      </c>
    </row>
    <row r="316" spans="1:27" x14ac:dyDescent="0.25">
      <c r="A316">
        <v>32649</v>
      </c>
      <c r="B316" t="s">
        <v>449</v>
      </c>
      <c r="D316" t="s">
        <v>248</v>
      </c>
      <c r="E316" t="s">
        <v>251</v>
      </c>
      <c r="F316" t="s">
        <v>29</v>
      </c>
      <c r="G316" t="s">
        <v>30</v>
      </c>
      <c r="H316" t="s">
        <v>407</v>
      </c>
      <c r="I316">
        <v>2</v>
      </c>
      <c r="J316" t="s">
        <v>34</v>
      </c>
      <c r="K316">
        <v>0</v>
      </c>
      <c r="L316">
        <v>0</v>
      </c>
      <c r="M316">
        <v>1</v>
      </c>
      <c r="N316" t="s">
        <v>34</v>
      </c>
      <c r="O316" t="s">
        <v>34</v>
      </c>
      <c r="P316" t="s">
        <v>34</v>
      </c>
      <c r="Q316">
        <v>7</v>
      </c>
      <c r="R316">
        <v>3</v>
      </c>
      <c r="S316">
        <v>15</v>
      </c>
      <c r="T316" t="s">
        <v>34</v>
      </c>
      <c r="U316" t="s">
        <v>34</v>
      </c>
      <c r="V316">
        <v>0</v>
      </c>
      <c r="W316">
        <v>0</v>
      </c>
      <c r="X316">
        <v>0</v>
      </c>
      <c r="Y316" t="s">
        <v>33</v>
      </c>
      <c r="Z316" t="s">
        <v>33</v>
      </c>
      <c r="AA316">
        <f>VLOOKUP(Table1[[#This Row],[Facility Name]],D_2,8,0)</f>
        <v>50</v>
      </c>
    </row>
    <row r="317" spans="1:27" x14ac:dyDescent="0.25">
      <c r="A317">
        <v>32650</v>
      </c>
      <c r="B317" t="s">
        <v>450</v>
      </c>
      <c r="C317">
        <v>4</v>
      </c>
      <c r="D317" t="s">
        <v>248</v>
      </c>
      <c r="E317" t="s">
        <v>251</v>
      </c>
      <c r="F317" t="s">
        <v>29</v>
      </c>
      <c r="G317" t="s">
        <v>30</v>
      </c>
      <c r="H317" t="s">
        <v>37</v>
      </c>
      <c r="I317">
        <v>25</v>
      </c>
      <c r="J317" t="s">
        <v>33</v>
      </c>
      <c r="K317">
        <v>49</v>
      </c>
      <c r="L317">
        <v>84</v>
      </c>
      <c r="M317">
        <v>94</v>
      </c>
      <c r="N317" t="s">
        <v>33</v>
      </c>
      <c r="O317" t="s">
        <v>33</v>
      </c>
      <c r="P317" t="s">
        <v>33</v>
      </c>
      <c r="Q317">
        <v>54</v>
      </c>
      <c r="R317">
        <v>45</v>
      </c>
      <c r="S317">
        <v>84</v>
      </c>
      <c r="T317" t="s">
        <v>33</v>
      </c>
      <c r="U317" t="s">
        <v>33</v>
      </c>
      <c r="V317">
        <v>95</v>
      </c>
      <c r="W317">
        <v>95</v>
      </c>
      <c r="X317">
        <v>0</v>
      </c>
      <c r="Y317" t="s">
        <v>33</v>
      </c>
      <c r="Z317" t="s">
        <v>33</v>
      </c>
      <c r="AA317">
        <f>VLOOKUP(Table1[[#This Row],[Facility Name]],D_2,8,0)</f>
        <v>63</v>
      </c>
    </row>
    <row r="318" spans="1:27" hidden="1" x14ac:dyDescent="0.25">
      <c r="A318">
        <v>32651</v>
      </c>
      <c r="B318" t="s">
        <v>527</v>
      </c>
      <c r="C318">
        <v>5</v>
      </c>
      <c r="D318" t="s">
        <v>248</v>
      </c>
      <c r="E318" t="s">
        <v>254</v>
      </c>
      <c r="F318" t="s">
        <v>29</v>
      </c>
      <c r="G318" t="s">
        <v>30</v>
      </c>
      <c r="H318" t="s">
        <v>31</v>
      </c>
      <c r="I318">
        <v>12</v>
      </c>
      <c r="J318" t="s">
        <v>33</v>
      </c>
      <c r="K318">
        <v>28</v>
      </c>
      <c r="L318">
        <v>46</v>
      </c>
      <c r="M318">
        <v>59</v>
      </c>
      <c r="N318" t="s">
        <v>33</v>
      </c>
      <c r="O318" t="s">
        <v>33</v>
      </c>
      <c r="P318" t="s">
        <v>33</v>
      </c>
      <c r="Q318">
        <v>36</v>
      </c>
      <c r="R318">
        <v>35</v>
      </c>
      <c r="S318">
        <v>46</v>
      </c>
      <c r="T318" t="s">
        <v>33</v>
      </c>
      <c r="U318" t="s">
        <v>40</v>
      </c>
      <c r="V318">
        <v>57</v>
      </c>
      <c r="W318">
        <v>57</v>
      </c>
      <c r="X318">
        <v>1</v>
      </c>
      <c r="Y318" t="s">
        <v>34</v>
      </c>
      <c r="Z318" t="s">
        <v>33</v>
      </c>
      <c r="AA318" t="e">
        <f>VLOOKUP(Table1[[#This Row],[Facility Name]],D_2,8,0)</f>
        <v>#N/A</v>
      </c>
    </row>
    <row r="319" spans="1:27" x14ac:dyDescent="0.25">
      <c r="A319">
        <v>33503</v>
      </c>
      <c r="B319" t="s">
        <v>408</v>
      </c>
      <c r="C319">
        <v>5</v>
      </c>
      <c r="D319" t="s">
        <v>248</v>
      </c>
      <c r="E319" t="s">
        <v>251</v>
      </c>
      <c r="F319" t="s">
        <v>44</v>
      </c>
      <c r="G319" t="s">
        <v>63</v>
      </c>
      <c r="H319" t="s">
        <v>64</v>
      </c>
      <c r="I319">
        <v>20</v>
      </c>
      <c r="J319" t="s">
        <v>33</v>
      </c>
      <c r="K319">
        <v>64</v>
      </c>
      <c r="L319">
        <v>88</v>
      </c>
      <c r="M319">
        <v>92</v>
      </c>
      <c r="N319" t="s">
        <v>33</v>
      </c>
      <c r="O319" t="s">
        <v>33</v>
      </c>
      <c r="P319" t="s">
        <v>33</v>
      </c>
      <c r="Q319">
        <v>68</v>
      </c>
      <c r="R319">
        <v>69</v>
      </c>
      <c r="S319">
        <v>258</v>
      </c>
      <c r="T319" t="s">
        <v>33</v>
      </c>
      <c r="U319" t="s">
        <v>40</v>
      </c>
      <c r="V319">
        <v>92</v>
      </c>
      <c r="W319">
        <v>92</v>
      </c>
      <c r="X319">
        <v>0</v>
      </c>
      <c r="Y319" t="s">
        <v>33</v>
      </c>
      <c r="Z319" t="s">
        <v>33</v>
      </c>
      <c r="AA319">
        <f>VLOOKUP(Table1[[#This Row],[Facility Name]],D_2,8,0)</f>
        <v>79</v>
      </c>
    </row>
    <row r="320" spans="1:27" x14ac:dyDescent="0.25">
      <c r="A320">
        <v>33504</v>
      </c>
      <c r="B320" t="s">
        <v>409</v>
      </c>
      <c r="D320" t="s">
        <v>248</v>
      </c>
      <c r="E320" t="s">
        <v>251</v>
      </c>
      <c r="F320" t="s">
        <v>44</v>
      </c>
      <c r="G320" t="s">
        <v>63</v>
      </c>
      <c r="H320" t="s">
        <v>64</v>
      </c>
      <c r="I320">
        <v>8</v>
      </c>
      <c r="J320" t="s">
        <v>34</v>
      </c>
      <c r="K320">
        <v>5</v>
      </c>
      <c r="L320">
        <v>10</v>
      </c>
      <c r="M320">
        <v>10</v>
      </c>
      <c r="N320" t="s">
        <v>34</v>
      </c>
      <c r="O320" t="s">
        <v>34</v>
      </c>
      <c r="P320" t="s">
        <v>34</v>
      </c>
      <c r="Q320">
        <v>5</v>
      </c>
      <c r="R320">
        <v>0</v>
      </c>
      <c r="S320">
        <v>14</v>
      </c>
      <c r="T320" t="s">
        <v>33</v>
      </c>
      <c r="U320" t="s">
        <v>34</v>
      </c>
      <c r="V320">
        <v>10</v>
      </c>
      <c r="W320">
        <v>10</v>
      </c>
      <c r="X320">
        <v>0</v>
      </c>
      <c r="Y320" t="s">
        <v>34</v>
      </c>
      <c r="Z320" t="s">
        <v>34</v>
      </c>
      <c r="AA320">
        <f>VLOOKUP(Table1[[#This Row],[Facility Name]],D_2,8,0)</f>
        <v>89</v>
      </c>
    </row>
    <row r="321" spans="1:27" x14ac:dyDescent="0.25">
      <c r="A321">
        <v>42303</v>
      </c>
      <c r="B321" t="s">
        <v>451</v>
      </c>
      <c r="C321">
        <v>3</v>
      </c>
      <c r="D321" t="s">
        <v>431</v>
      </c>
      <c r="E321" t="s">
        <v>452</v>
      </c>
      <c r="F321" t="s">
        <v>44</v>
      </c>
      <c r="G321" t="s">
        <v>63</v>
      </c>
      <c r="H321" t="s">
        <v>64</v>
      </c>
      <c r="I321">
        <v>20</v>
      </c>
      <c r="J321" t="s">
        <v>33</v>
      </c>
      <c r="K321">
        <v>121</v>
      </c>
      <c r="L321">
        <v>165</v>
      </c>
      <c r="M321">
        <v>171</v>
      </c>
      <c r="N321" t="s">
        <v>33</v>
      </c>
      <c r="O321" t="s">
        <v>33</v>
      </c>
      <c r="P321" t="s">
        <v>33</v>
      </c>
      <c r="Q321">
        <v>132</v>
      </c>
      <c r="R321">
        <v>125</v>
      </c>
      <c r="S321">
        <v>544</v>
      </c>
      <c r="T321" t="s">
        <v>33</v>
      </c>
      <c r="U321" t="s">
        <v>33</v>
      </c>
      <c r="V321">
        <v>112</v>
      </c>
      <c r="W321">
        <v>112</v>
      </c>
      <c r="X321">
        <v>0</v>
      </c>
      <c r="Y321" t="s">
        <v>33</v>
      </c>
      <c r="Z321" t="s">
        <v>33</v>
      </c>
      <c r="AA321">
        <f>VLOOKUP(Table1[[#This Row],[Facility Name]],D_2,8,0)</f>
        <v>73</v>
      </c>
    </row>
    <row r="322" spans="1:27" x14ac:dyDescent="0.25">
      <c r="A322">
        <v>42310</v>
      </c>
      <c r="B322" t="s">
        <v>485</v>
      </c>
      <c r="D322" t="s">
        <v>431</v>
      </c>
      <c r="E322" t="s">
        <v>454</v>
      </c>
      <c r="F322" t="s">
        <v>44</v>
      </c>
      <c r="G322" t="s">
        <v>63</v>
      </c>
      <c r="H322" t="s">
        <v>64</v>
      </c>
      <c r="I322">
        <v>7</v>
      </c>
      <c r="J322" t="s">
        <v>34</v>
      </c>
      <c r="K322">
        <v>0</v>
      </c>
      <c r="L322">
        <v>0</v>
      </c>
      <c r="M322">
        <v>0</v>
      </c>
      <c r="N322" t="s">
        <v>33</v>
      </c>
      <c r="O322" t="s">
        <v>33</v>
      </c>
      <c r="P322" t="s">
        <v>34</v>
      </c>
      <c r="Q322">
        <v>11</v>
      </c>
      <c r="R322">
        <v>18</v>
      </c>
      <c r="S322">
        <v>52</v>
      </c>
      <c r="T322" t="s">
        <v>34</v>
      </c>
      <c r="U322" t="s">
        <v>34</v>
      </c>
      <c r="V322">
        <v>0</v>
      </c>
      <c r="W322">
        <v>0</v>
      </c>
      <c r="X322">
        <v>8</v>
      </c>
      <c r="Y322" t="s">
        <v>33</v>
      </c>
      <c r="Z322" t="s">
        <v>33</v>
      </c>
      <c r="AA322">
        <f>VLOOKUP(Table1[[#This Row],[Facility Name]],D_2,8,0)</f>
        <v>76</v>
      </c>
    </row>
    <row r="323" spans="1:27" hidden="1" x14ac:dyDescent="0.25">
      <c r="A323">
        <v>42507</v>
      </c>
      <c r="B323" t="s">
        <v>488</v>
      </c>
      <c r="C323">
        <v>5</v>
      </c>
      <c r="D323" t="s">
        <v>431</v>
      </c>
      <c r="E323" t="s">
        <v>470</v>
      </c>
      <c r="F323" t="s">
        <v>29</v>
      </c>
      <c r="G323" t="s">
        <v>30</v>
      </c>
      <c r="H323" t="s">
        <v>31</v>
      </c>
      <c r="I323">
        <v>24</v>
      </c>
      <c r="J323" t="s">
        <v>33</v>
      </c>
      <c r="K323">
        <v>42</v>
      </c>
      <c r="L323">
        <v>46</v>
      </c>
      <c r="M323">
        <v>50</v>
      </c>
      <c r="N323" t="s">
        <v>33</v>
      </c>
      <c r="O323" t="s">
        <v>33</v>
      </c>
      <c r="P323" t="s">
        <v>33</v>
      </c>
      <c r="Q323">
        <v>46</v>
      </c>
      <c r="R323">
        <v>65</v>
      </c>
      <c r="S323">
        <v>164</v>
      </c>
      <c r="T323" t="s">
        <v>33</v>
      </c>
      <c r="U323" t="s">
        <v>33</v>
      </c>
      <c r="V323">
        <v>49</v>
      </c>
      <c r="W323">
        <v>49</v>
      </c>
      <c r="X323">
        <v>0</v>
      </c>
      <c r="Y323" t="s">
        <v>34</v>
      </c>
      <c r="Z323" t="s">
        <v>33</v>
      </c>
      <c r="AA323" t="e">
        <f>VLOOKUP(Table1[[#This Row],[Facility Name]],D_2,8,0)</f>
        <v>#N/A</v>
      </c>
    </row>
    <row r="324" spans="1:27" hidden="1" x14ac:dyDescent="0.25">
      <c r="A324">
        <v>42508</v>
      </c>
      <c r="B324" t="s">
        <v>430</v>
      </c>
      <c r="C324">
        <v>4</v>
      </c>
      <c r="D324" t="s">
        <v>431</v>
      </c>
      <c r="E324" t="s">
        <v>432</v>
      </c>
      <c r="F324" t="s">
        <v>29</v>
      </c>
      <c r="G324" t="s">
        <v>30</v>
      </c>
      <c r="H324" t="s">
        <v>31</v>
      </c>
      <c r="I324">
        <v>20</v>
      </c>
      <c r="J324" t="s">
        <v>33</v>
      </c>
      <c r="K324">
        <v>100</v>
      </c>
      <c r="L324">
        <v>133</v>
      </c>
      <c r="M324">
        <v>145</v>
      </c>
      <c r="N324" t="s">
        <v>33</v>
      </c>
      <c r="O324" t="s">
        <v>33</v>
      </c>
      <c r="P324" t="s">
        <v>33</v>
      </c>
      <c r="Q324">
        <v>115</v>
      </c>
      <c r="R324">
        <v>105</v>
      </c>
      <c r="S324">
        <v>420</v>
      </c>
      <c r="T324" t="s">
        <v>33</v>
      </c>
      <c r="U324" t="s">
        <v>33</v>
      </c>
      <c r="V324">
        <v>124</v>
      </c>
      <c r="W324">
        <v>124</v>
      </c>
      <c r="X324">
        <v>0</v>
      </c>
      <c r="Y324" t="s">
        <v>32</v>
      </c>
      <c r="Z324" t="s">
        <v>32</v>
      </c>
      <c r="AA324" t="e">
        <f>VLOOKUP(Table1[[#This Row],[Facility Name]],D_2,8,0)</f>
        <v>#N/A</v>
      </c>
    </row>
    <row r="325" spans="1:27" x14ac:dyDescent="0.25">
      <c r="A325">
        <v>42501</v>
      </c>
      <c r="B325" t="s">
        <v>486</v>
      </c>
      <c r="C325">
        <v>2</v>
      </c>
      <c r="D325" t="s">
        <v>431</v>
      </c>
      <c r="E325" t="s">
        <v>487</v>
      </c>
      <c r="F325" t="s">
        <v>29</v>
      </c>
      <c r="G325" t="s">
        <v>63</v>
      </c>
      <c r="H325" t="s">
        <v>64</v>
      </c>
      <c r="I325">
        <v>55</v>
      </c>
      <c r="J325" t="s">
        <v>40</v>
      </c>
      <c r="K325">
        <v>341</v>
      </c>
      <c r="L325">
        <v>449</v>
      </c>
      <c r="M325">
        <v>492</v>
      </c>
      <c r="N325" t="s">
        <v>33</v>
      </c>
      <c r="O325" t="s">
        <v>33</v>
      </c>
      <c r="P325" t="s">
        <v>32</v>
      </c>
      <c r="Q325">
        <v>385</v>
      </c>
      <c r="R325">
        <v>486</v>
      </c>
      <c r="S325">
        <v>1411</v>
      </c>
      <c r="T325" t="s">
        <v>40</v>
      </c>
      <c r="U325" t="s">
        <v>33</v>
      </c>
      <c r="V325">
        <v>399</v>
      </c>
      <c r="W325">
        <v>399</v>
      </c>
      <c r="X325">
        <v>0</v>
      </c>
      <c r="Y325" t="s">
        <v>33</v>
      </c>
      <c r="Z325" t="s">
        <v>32</v>
      </c>
      <c r="AA325">
        <f>VLOOKUP(Table1[[#This Row],[Facility Name]],D_2,8,0)</f>
        <v>49</v>
      </c>
    </row>
    <row r="326" spans="1:27" hidden="1" x14ac:dyDescent="0.25">
      <c r="A326">
        <v>42512</v>
      </c>
      <c r="B326" t="s">
        <v>435</v>
      </c>
      <c r="C326">
        <v>5</v>
      </c>
      <c r="D326" t="s">
        <v>431</v>
      </c>
      <c r="E326" t="s">
        <v>436</v>
      </c>
      <c r="F326" t="s">
        <v>29</v>
      </c>
      <c r="G326" t="s">
        <v>30</v>
      </c>
      <c r="H326" t="s">
        <v>31</v>
      </c>
      <c r="I326">
        <v>17</v>
      </c>
      <c r="J326" t="s">
        <v>33</v>
      </c>
      <c r="K326">
        <v>50</v>
      </c>
      <c r="L326">
        <v>70</v>
      </c>
      <c r="M326">
        <v>71</v>
      </c>
      <c r="N326" t="s">
        <v>33</v>
      </c>
      <c r="O326" t="s">
        <v>33</v>
      </c>
      <c r="P326" t="s">
        <v>33</v>
      </c>
      <c r="Q326">
        <v>60</v>
      </c>
      <c r="R326">
        <v>44</v>
      </c>
      <c r="S326">
        <v>237</v>
      </c>
      <c r="T326" t="s">
        <v>40</v>
      </c>
      <c r="U326" t="s">
        <v>33</v>
      </c>
      <c r="V326">
        <v>71</v>
      </c>
      <c r="W326">
        <v>71</v>
      </c>
      <c r="X326">
        <v>0</v>
      </c>
      <c r="Y326" t="s">
        <v>33</v>
      </c>
      <c r="Z326" t="s">
        <v>33</v>
      </c>
      <c r="AA326" t="e">
        <f>VLOOKUP(Table1[[#This Row],[Facility Name]],D_2,8,0)</f>
        <v>#N/A</v>
      </c>
    </row>
    <row r="327" spans="1:27" hidden="1" x14ac:dyDescent="0.25">
      <c r="A327">
        <v>42513</v>
      </c>
      <c r="B327" t="s">
        <v>453</v>
      </c>
      <c r="C327">
        <v>3</v>
      </c>
      <c r="D327" t="s">
        <v>431</v>
      </c>
      <c r="E327" t="s">
        <v>454</v>
      </c>
      <c r="F327" t="s">
        <v>29</v>
      </c>
      <c r="G327" t="s">
        <v>30</v>
      </c>
      <c r="H327" t="s">
        <v>31</v>
      </c>
      <c r="I327">
        <v>17</v>
      </c>
      <c r="J327" t="s">
        <v>33</v>
      </c>
      <c r="K327">
        <v>154</v>
      </c>
      <c r="L327">
        <v>202</v>
      </c>
      <c r="M327">
        <v>208</v>
      </c>
      <c r="N327" t="s">
        <v>33</v>
      </c>
      <c r="O327" t="s">
        <v>33</v>
      </c>
      <c r="P327" t="s">
        <v>32</v>
      </c>
      <c r="Q327">
        <v>165</v>
      </c>
      <c r="R327">
        <v>177</v>
      </c>
      <c r="S327">
        <v>667</v>
      </c>
      <c r="T327" t="s">
        <v>33</v>
      </c>
      <c r="U327" t="s">
        <v>33</v>
      </c>
      <c r="V327">
        <v>107</v>
      </c>
      <c r="W327">
        <v>107</v>
      </c>
      <c r="X327">
        <v>0</v>
      </c>
      <c r="Y327" t="s">
        <v>33</v>
      </c>
      <c r="Z327" t="s">
        <v>33</v>
      </c>
      <c r="AA327" t="e">
        <f>VLOOKUP(Table1[[#This Row],[Facility Name]],D_2,8,0)</f>
        <v>#N/A</v>
      </c>
    </row>
    <row r="328" spans="1:27" hidden="1" x14ac:dyDescent="0.25">
      <c r="A328">
        <v>42514</v>
      </c>
      <c r="B328" t="s">
        <v>455</v>
      </c>
      <c r="C328">
        <v>3</v>
      </c>
      <c r="D328" t="s">
        <v>431</v>
      </c>
      <c r="E328" t="s">
        <v>456</v>
      </c>
      <c r="F328" t="s">
        <v>29</v>
      </c>
      <c r="G328" t="s">
        <v>30</v>
      </c>
      <c r="H328" t="s">
        <v>31</v>
      </c>
      <c r="I328">
        <v>16</v>
      </c>
      <c r="J328" t="s">
        <v>33</v>
      </c>
      <c r="K328">
        <v>123</v>
      </c>
      <c r="L328">
        <v>153</v>
      </c>
      <c r="M328">
        <v>164</v>
      </c>
      <c r="N328" t="s">
        <v>33</v>
      </c>
      <c r="O328" t="s">
        <v>33</v>
      </c>
      <c r="P328" t="s">
        <v>32</v>
      </c>
      <c r="Q328">
        <v>142</v>
      </c>
      <c r="R328">
        <v>168</v>
      </c>
      <c r="S328">
        <v>570</v>
      </c>
      <c r="T328" t="s">
        <v>33</v>
      </c>
      <c r="U328" t="s">
        <v>33</v>
      </c>
      <c r="V328">
        <v>92</v>
      </c>
      <c r="W328">
        <v>92</v>
      </c>
      <c r="X328">
        <v>0</v>
      </c>
      <c r="Y328" t="s">
        <v>33</v>
      </c>
      <c r="Z328" t="s">
        <v>33</v>
      </c>
      <c r="AA328" t="e">
        <f>VLOOKUP(Table1[[#This Row],[Facility Name]],D_2,8,0)</f>
        <v>#N/A</v>
      </c>
    </row>
    <row r="329" spans="1:27" x14ac:dyDescent="0.25">
      <c r="A329">
        <v>42510</v>
      </c>
      <c r="B329" t="s">
        <v>433</v>
      </c>
      <c r="C329">
        <v>4</v>
      </c>
      <c r="D329" t="s">
        <v>431</v>
      </c>
      <c r="E329" t="s">
        <v>434</v>
      </c>
      <c r="F329" t="s">
        <v>29</v>
      </c>
      <c r="G329" t="s">
        <v>30</v>
      </c>
      <c r="H329" t="s">
        <v>37</v>
      </c>
      <c r="I329">
        <v>17</v>
      </c>
      <c r="J329" t="s">
        <v>33</v>
      </c>
      <c r="K329">
        <v>52</v>
      </c>
      <c r="L329">
        <v>76</v>
      </c>
      <c r="M329">
        <v>81</v>
      </c>
      <c r="N329" t="s">
        <v>33</v>
      </c>
      <c r="O329" t="s">
        <v>33</v>
      </c>
      <c r="P329" t="s">
        <v>33</v>
      </c>
      <c r="Q329">
        <v>56</v>
      </c>
      <c r="R329">
        <v>54</v>
      </c>
      <c r="S329">
        <v>240</v>
      </c>
      <c r="T329" t="s">
        <v>33</v>
      </c>
      <c r="U329" t="s">
        <v>33</v>
      </c>
      <c r="V329">
        <v>80</v>
      </c>
      <c r="W329">
        <v>80</v>
      </c>
      <c r="X329">
        <v>0</v>
      </c>
      <c r="Y329" t="s">
        <v>33</v>
      </c>
      <c r="Z329" t="s">
        <v>33</v>
      </c>
      <c r="AA329">
        <f>VLOOKUP(Table1[[#This Row],[Facility Name]],D_2,8,0)</f>
        <v>65</v>
      </c>
    </row>
    <row r="330" spans="1:27" hidden="1" x14ac:dyDescent="0.25">
      <c r="A330">
        <v>42517</v>
      </c>
      <c r="B330" t="s">
        <v>459</v>
      </c>
      <c r="C330">
        <v>3</v>
      </c>
      <c r="D330" t="s">
        <v>431</v>
      </c>
      <c r="E330" t="s">
        <v>460</v>
      </c>
      <c r="F330" t="s">
        <v>29</v>
      </c>
      <c r="G330" t="s">
        <v>30</v>
      </c>
      <c r="H330" t="s">
        <v>31</v>
      </c>
      <c r="I330">
        <v>20</v>
      </c>
      <c r="J330" t="s">
        <v>33</v>
      </c>
      <c r="K330">
        <v>143</v>
      </c>
      <c r="L330">
        <v>175</v>
      </c>
      <c r="M330">
        <v>180</v>
      </c>
      <c r="N330" t="s">
        <v>33</v>
      </c>
      <c r="O330" t="s">
        <v>33</v>
      </c>
      <c r="P330" t="s">
        <v>33</v>
      </c>
      <c r="Q330">
        <v>157</v>
      </c>
      <c r="R330">
        <v>135</v>
      </c>
      <c r="S330">
        <v>644</v>
      </c>
      <c r="T330" t="s">
        <v>33</v>
      </c>
      <c r="U330" t="s">
        <v>33</v>
      </c>
      <c r="V330">
        <v>130</v>
      </c>
      <c r="W330">
        <v>130</v>
      </c>
      <c r="X330">
        <v>0</v>
      </c>
      <c r="Y330" t="s">
        <v>33</v>
      </c>
      <c r="Z330" t="s">
        <v>33</v>
      </c>
      <c r="AA330" t="e">
        <f>VLOOKUP(Table1[[#This Row],[Facility Name]],D_2,8,0)</f>
        <v>#N/A</v>
      </c>
    </row>
    <row r="331" spans="1:27" x14ac:dyDescent="0.25">
      <c r="A331">
        <v>42515</v>
      </c>
      <c r="B331" t="s">
        <v>457</v>
      </c>
      <c r="C331">
        <v>2</v>
      </c>
      <c r="D331" t="s">
        <v>431</v>
      </c>
      <c r="E331" t="s">
        <v>458</v>
      </c>
      <c r="F331" t="s">
        <v>29</v>
      </c>
      <c r="G331" t="s">
        <v>63</v>
      </c>
      <c r="H331" t="s">
        <v>64</v>
      </c>
      <c r="I331">
        <v>12</v>
      </c>
      <c r="J331" t="s">
        <v>34</v>
      </c>
      <c r="K331">
        <v>12</v>
      </c>
      <c r="L331">
        <v>11</v>
      </c>
      <c r="M331">
        <v>11</v>
      </c>
      <c r="N331" t="s">
        <v>33</v>
      </c>
      <c r="O331" t="s">
        <v>33</v>
      </c>
      <c r="P331" t="s">
        <v>33</v>
      </c>
      <c r="Q331">
        <v>12</v>
      </c>
      <c r="R331">
        <v>12</v>
      </c>
      <c r="S331">
        <v>44</v>
      </c>
      <c r="T331" t="s">
        <v>34</v>
      </c>
      <c r="U331" t="s">
        <v>33</v>
      </c>
      <c r="V331">
        <v>11</v>
      </c>
      <c r="W331">
        <v>11</v>
      </c>
      <c r="X331">
        <v>0</v>
      </c>
      <c r="Y331" t="s">
        <v>34</v>
      </c>
      <c r="Z331" t="s">
        <v>34</v>
      </c>
      <c r="AA331">
        <f>VLOOKUP(Table1[[#This Row],[Facility Name]],D_2,8,0)</f>
        <v>87</v>
      </c>
    </row>
    <row r="332" spans="1:27" x14ac:dyDescent="0.25">
      <c r="A332">
        <v>42518</v>
      </c>
      <c r="B332" t="s">
        <v>461</v>
      </c>
      <c r="C332">
        <v>4</v>
      </c>
      <c r="D332" t="s">
        <v>431</v>
      </c>
      <c r="E332" t="s">
        <v>460</v>
      </c>
      <c r="F332" t="s">
        <v>29</v>
      </c>
      <c r="G332" t="s">
        <v>30</v>
      </c>
      <c r="H332" t="s">
        <v>37</v>
      </c>
      <c r="I332">
        <v>10</v>
      </c>
      <c r="J332" t="s">
        <v>33</v>
      </c>
      <c r="K332">
        <v>25</v>
      </c>
      <c r="L332">
        <v>35</v>
      </c>
      <c r="M332">
        <v>37</v>
      </c>
      <c r="N332" t="s">
        <v>33</v>
      </c>
      <c r="O332" t="s">
        <v>33</v>
      </c>
      <c r="P332" t="s">
        <v>32</v>
      </c>
      <c r="Q332">
        <v>35</v>
      </c>
      <c r="R332">
        <v>30</v>
      </c>
      <c r="S332">
        <v>115</v>
      </c>
      <c r="T332" t="s">
        <v>33</v>
      </c>
      <c r="U332" t="s">
        <v>33</v>
      </c>
      <c r="V332">
        <v>36</v>
      </c>
      <c r="W332">
        <v>36</v>
      </c>
      <c r="X332">
        <v>0</v>
      </c>
      <c r="Y332" t="s">
        <v>34</v>
      </c>
      <c r="Z332" t="s">
        <v>32</v>
      </c>
      <c r="AA332">
        <f>VLOOKUP(Table1[[#This Row],[Facility Name]],D_2,8,0)</f>
        <v>51</v>
      </c>
    </row>
    <row r="333" spans="1:27" hidden="1" x14ac:dyDescent="0.25">
      <c r="A333">
        <v>42525</v>
      </c>
      <c r="B333" t="s">
        <v>463</v>
      </c>
      <c r="C333">
        <v>3</v>
      </c>
      <c r="D333" t="s">
        <v>431</v>
      </c>
      <c r="E333" t="s">
        <v>464</v>
      </c>
      <c r="F333" t="s">
        <v>29</v>
      </c>
      <c r="G333" t="s">
        <v>30</v>
      </c>
      <c r="H333" t="s">
        <v>31</v>
      </c>
      <c r="I333">
        <v>25</v>
      </c>
      <c r="J333" t="s">
        <v>33</v>
      </c>
      <c r="K333">
        <v>64</v>
      </c>
      <c r="L333">
        <v>83</v>
      </c>
      <c r="M333">
        <v>89</v>
      </c>
      <c r="N333" t="s">
        <v>33</v>
      </c>
      <c r="O333" t="s">
        <v>33</v>
      </c>
      <c r="P333" t="s">
        <v>33</v>
      </c>
      <c r="Q333">
        <v>69</v>
      </c>
      <c r="R333">
        <v>59</v>
      </c>
      <c r="S333">
        <v>302</v>
      </c>
      <c r="T333" t="s">
        <v>33</v>
      </c>
      <c r="U333" t="s">
        <v>33</v>
      </c>
      <c r="V333">
        <v>86</v>
      </c>
      <c r="W333">
        <v>86</v>
      </c>
      <c r="X333">
        <v>0</v>
      </c>
      <c r="Y333" t="s">
        <v>33</v>
      </c>
      <c r="Z333" t="s">
        <v>32</v>
      </c>
      <c r="AA333" t="e">
        <f>VLOOKUP(Table1[[#This Row],[Facility Name]],D_2,8,0)</f>
        <v>#N/A</v>
      </c>
    </row>
    <row r="334" spans="1:27" x14ac:dyDescent="0.25">
      <c r="A334">
        <v>42521</v>
      </c>
      <c r="B334" t="s">
        <v>462</v>
      </c>
      <c r="C334">
        <v>3</v>
      </c>
      <c r="D334" t="s">
        <v>431</v>
      </c>
      <c r="E334" t="s">
        <v>454</v>
      </c>
      <c r="F334" t="s">
        <v>29</v>
      </c>
      <c r="G334" t="s">
        <v>30</v>
      </c>
      <c r="H334" t="s">
        <v>37</v>
      </c>
      <c r="I334">
        <v>20</v>
      </c>
      <c r="J334" t="s">
        <v>33</v>
      </c>
      <c r="K334">
        <v>162</v>
      </c>
      <c r="L334">
        <v>231</v>
      </c>
      <c r="M334">
        <v>251</v>
      </c>
      <c r="N334" t="s">
        <v>33</v>
      </c>
      <c r="O334" t="s">
        <v>33</v>
      </c>
      <c r="P334" t="s">
        <v>33</v>
      </c>
      <c r="Q334">
        <v>197</v>
      </c>
      <c r="R334">
        <v>182</v>
      </c>
      <c r="S334">
        <v>783</v>
      </c>
      <c r="T334" t="s">
        <v>33</v>
      </c>
      <c r="U334" t="s">
        <v>33</v>
      </c>
      <c r="V334">
        <v>145</v>
      </c>
      <c r="W334">
        <v>145</v>
      </c>
      <c r="X334">
        <v>0</v>
      </c>
      <c r="Y334" t="s">
        <v>33</v>
      </c>
      <c r="Z334" t="s">
        <v>33</v>
      </c>
      <c r="AA334">
        <f>VLOOKUP(Table1[[#This Row],[Facility Name]],D_2,8,0)</f>
        <v>53</v>
      </c>
    </row>
    <row r="335" spans="1:27" x14ac:dyDescent="0.25">
      <c r="A335">
        <v>42527</v>
      </c>
      <c r="B335" t="s">
        <v>465</v>
      </c>
      <c r="C335">
        <v>2</v>
      </c>
      <c r="D335" t="s">
        <v>431</v>
      </c>
      <c r="E335" t="s">
        <v>466</v>
      </c>
      <c r="F335" t="s">
        <v>29</v>
      </c>
      <c r="G335" t="s">
        <v>30</v>
      </c>
      <c r="H335" t="s">
        <v>37</v>
      </c>
      <c r="I335">
        <v>20</v>
      </c>
      <c r="J335" t="s">
        <v>33</v>
      </c>
      <c r="K335">
        <v>45</v>
      </c>
      <c r="L335">
        <v>70</v>
      </c>
      <c r="M335">
        <v>75</v>
      </c>
      <c r="N335" t="s">
        <v>33</v>
      </c>
      <c r="O335" t="s">
        <v>33</v>
      </c>
      <c r="P335" t="s">
        <v>33</v>
      </c>
      <c r="Q335">
        <v>54</v>
      </c>
      <c r="R335">
        <v>53</v>
      </c>
      <c r="S335">
        <v>157</v>
      </c>
      <c r="T335" t="s">
        <v>33</v>
      </c>
      <c r="U335" t="s">
        <v>33</v>
      </c>
      <c r="V335">
        <v>75</v>
      </c>
      <c r="W335">
        <v>75</v>
      </c>
      <c r="X335">
        <v>0</v>
      </c>
      <c r="Y335" t="s">
        <v>34</v>
      </c>
      <c r="Z335" t="s">
        <v>32</v>
      </c>
      <c r="AA335">
        <f>VLOOKUP(Table1[[#This Row],[Facility Name]],D_2,8,0)</f>
        <v>62</v>
      </c>
    </row>
    <row r="336" spans="1:27" hidden="1" x14ac:dyDescent="0.25">
      <c r="A336">
        <v>42531</v>
      </c>
      <c r="B336" t="s">
        <v>469</v>
      </c>
      <c r="C336">
        <v>5</v>
      </c>
      <c r="D336" t="s">
        <v>431</v>
      </c>
      <c r="E336" t="s">
        <v>470</v>
      </c>
      <c r="F336" t="s">
        <v>29</v>
      </c>
      <c r="G336" t="s">
        <v>30</v>
      </c>
      <c r="H336" t="s">
        <v>31</v>
      </c>
      <c r="I336">
        <v>28</v>
      </c>
      <c r="J336" t="s">
        <v>33</v>
      </c>
      <c r="K336">
        <v>126</v>
      </c>
      <c r="L336">
        <v>186</v>
      </c>
      <c r="M336">
        <v>195</v>
      </c>
      <c r="N336" t="s">
        <v>33</v>
      </c>
      <c r="O336" t="s">
        <v>33</v>
      </c>
      <c r="P336" t="s">
        <v>33</v>
      </c>
      <c r="Q336">
        <v>160</v>
      </c>
      <c r="R336">
        <v>189</v>
      </c>
      <c r="S336">
        <v>590</v>
      </c>
      <c r="T336" t="s">
        <v>33</v>
      </c>
      <c r="U336" t="s">
        <v>33</v>
      </c>
      <c r="V336">
        <v>158</v>
      </c>
      <c r="W336">
        <v>158</v>
      </c>
      <c r="X336">
        <v>0</v>
      </c>
      <c r="Y336" t="s">
        <v>33</v>
      </c>
      <c r="Z336" t="s">
        <v>33</v>
      </c>
      <c r="AA336" t="e">
        <f>VLOOKUP(Table1[[#This Row],[Facility Name]],D_2,8,0)</f>
        <v>#N/A</v>
      </c>
    </row>
    <row r="337" spans="1:27" x14ac:dyDescent="0.25">
      <c r="A337">
        <v>42528</v>
      </c>
      <c r="B337" t="s">
        <v>467</v>
      </c>
      <c r="C337">
        <v>4</v>
      </c>
      <c r="D337" t="s">
        <v>431</v>
      </c>
      <c r="E337" t="s">
        <v>468</v>
      </c>
      <c r="F337" t="s">
        <v>29</v>
      </c>
      <c r="G337" t="s">
        <v>30</v>
      </c>
      <c r="H337" t="s">
        <v>37</v>
      </c>
      <c r="I337">
        <v>25</v>
      </c>
      <c r="J337" t="s">
        <v>33</v>
      </c>
      <c r="K337">
        <v>91</v>
      </c>
      <c r="L337">
        <v>110</v>
      </c>
      <c r="M337">
        <v>116</v>
      </c>
      <c r="N337" t="s">
        <v>33</v>
      </c>
      <c r="O337" t="s">
        <v>33</v>
      </c>
      <c r="P337" t="s">
        <v>33</v>
      </c>
      <c r="Q337">
        <v>99</v>
      </c>
      <c r="R337">
        <v>108</v>
      </c>
      <c r="S337">
        <v>370</v>
      </c>
      <c r="T337" t="s">
        <v>40</v>
      </c>
      <c r="U337" t="s">
        <v>33</v>
      </c>
      <c r="V337">
        <v>107</v>
      </c>
      <c r="W337">
        <v>107</v>
      </c>
      <c r="X337">
        <v>0</v>
      </c>
      <c r="Y337" t="s">
        <v>33</v>
      </c>
      <c r="Z337" t="s">
        <v>33</v>
      </c>
      <c r="AA337">
        <f>VLOOKUP(Table1[[#This Row],[Facility Name]],D_2,8,0)</f>
        <v>58</v>
      </c>
    </row>
    <row r="338" spans="1:27" x14ac:dyDescent="0.25">
      <c r="A338">
        <v>42532</v>
      </c>
      <c r="B338" t="s">
        <v>471</v>
      </c>
      <c r="C338">
        <v>3</v>
      </c>
      <c r="D338" t="s">
        <v>431</v>
      </c>
      <c r="E338" t="s">
        <v>36</v>
      </c>
      <c r="F338" t="s">
        <v>29</v>
      </c>
      <c r="G338" t="s">
        <v>30</v>
      </c>
      <c r="H338" t="s">
        <v>37</v>
      </c>
      <c r="I338">
        <v>23</v>
      </c>
      <c r="J338" t="s">
        <v>33</v>
      </c>
      <c r="K338">
        <v>102</v>
      </c>
      <c r="L338">
        <v>159</v>
      </c>
      <c r="M338">
        <v>167</v>
      </c>
      <c r="N338" t="s">
        <v>33</v>
      </c>
      <c r="O338" t="s">
        <v>33</v>
      </c>
      <c r="P338" t="s">
        <v>33</v>
      </c>
      <c r="Q338">
        <v>118</v>
      </c>
      <c r="R338">
        <v>139</v>
      </c>
      <c r="S338">
        <v>478</v>
      </c>
      <c r="T338" t="s">
        <v>33</v>
      </c>
      <c r="U338" t="s">
        <v>32</v>
      </c>
      <c r="V338">
        <v>144</v>
      </c>
      <c r="W338">
        <v>144</v>
      </c>
      <c r="X338">
        <v>0</v>
      </c>
      <c r="Y338" t="s">
        <v>32</v>
      </c>
      <c r="Z338" t="s">
        <v>33</v>
      </c>
      <c r="AA338">
        <f>VLOOKUP(Table1[[#This Row],[Facility Name]],D_2,8,0)</f>
        <v>65</v>
      </c>
    </row>
    <row r="339" spans="1:27" hidden="1" x14ac:dyDescent="0.25">
      <c r="A339">
        <v>42534</v>
      </c>
      <c r="B339" t="s">
        <v>474</v>
      </c>
      <c r="C339">
        <v>4</v>
      </c>
      <c r="D339" t="s">
        <v>431</v>
      </c>
      <c r="E339" t="s">
        <v>476</v>
      </c>
      <c r="F339" t="s">
        <v>29</v>
      </c>
      <c r="G339" t="s">
        <v>30</v>
      </c>
      <c r="H339" t="s">
        <v>31</v>
      </c>
      <c r="I339">
        <v>12</v>
      </c>
      <c r="J339" t="s">
        <v>33</v>
      </c>
      <c r="K339">
        <v>48</v>
      </c>
      <c r="L339">
        <v>58</v>
      </c>
      <c r="M339">
        <v>59</v>
      </c>
      <c r="N339" t="s">
        <v>33</v>
      </c>
      <c r="O339" t="s">
        <v>33</v>
      </c>
      <c r="P339" t="s">
        <v>33</v>
      </c>
      <c r="Q339">
        <v>54</v>
      </c>
      <c r="R339">
        <v>56</v>
      </c>
      <c r="S339">
        <v>191</v>
      </c>
      <c r="T339" t="s">
        <v>33</v>
      </c>
      <c r="U339" t="s">
        <v>33</v>
      </c>
      <c r="V339">
        <v>60</v>
      </c>
      <c r="W339">
        <v>60</v>
      </c>
      <c r="X339">
        <v>0</v>
      </c>
      <c r="Y339" t="s">
        <v>34</v>
      </c>
      <c r="Z339" t="s">
        <v>33</v>
      </c>
      <c r="AA339" t="e">
        <f>VLOOKUP(Table1[[#This Row],[Facility Name]],D_2,8,0)</f>
        <v>#N/A</v>
      </c>
    </row>
    <row r="340" spans="1:27" hidden="1" x14ac:dyDescent="0.25">
      <c r="A340">
        <v>42535</v>
      </c>
      <c r="B340" t="s">
        <v>477</v>
      </c>
      <c r="C340">
        <v>3</v>
      </c>
      <c r="D340" t="s">
        <v>431</v>
      </c>
      <c r="E340" t="s">
        <v>454</v>
      </c>
      <c r="F340" t="s">
        <v>29</v>
      </c>
      <c r="G340" t="s">
        <v>30</v>
      </c>
      <c r="H340" t="s">
        <v>31</v>
      </c>
      <c r="I340">
        <v>9</v>
      </c>
      <c r="J340" t="s">
        <v>33</v>
      </c>
      <c r="K340">
        <v>39</v>
      </c>
      <c r="L340">
        <v>53</v>
      </c>
      <c r="M340">
        <v>60</v>
      </c>
      <c r="N340" t="s">
        <v>33</v>
      </c>
      <c r="O340" t="s">
        <v>33</v>
      </c>
      <c r="P340" t="s">
        <v>33</v>
      </c>
      <c r="Q340">
        <v>45</v>
      </c>
      <c r="R340">
        <v>58</v>
      </c>
      <c r="S340">
        <v>208</v>
      </c>
      <c r="T340" t="s">
        <v>33</v>
      </c>
      <c r="U340" t="s">
        <v>33</v>
      </c>
      <c r="V340">
        <v>60</v>
      </c>
      <c r="W340">
        <v>60</v>
      </c>
      <c r="X340">
        <v>0</v>
      </c>
      <c r="Y340" t="s">
        <v>34</v>
      </c>
      <c r="Z340" t="s">
        <v>33</v>
      </c>
      <c r="AA340" t="e">
        <f>VLOOKUP(Table1[[#This Row],[Facility Name]],D_2,8,0)</f>
        <v>#N/A</v>
      </c>
    </row>
    <row r="341" spans="1:27" x14ac:dyDescent="0.25">
      <c r="A341">
        <v>42533</v>
      </c>
      <c r="B341" t="s">
        <v>472</v>
      </c>
      <c r="C341">
        <v>4</v>
      </c>
      <c r="D341" t="s">
        <v>431</v>
      </c>
      <c r="E341" t="s">
        <v>473</v>
      </c>
      <c r="F341" t="s">
        <v>29</v>
      </c>
      <c r="G341" t="s">
        <v>30</v>
      </c>
      <c r="H341" t="s">
        <v>37</v>
      </c>
      <c r="I341">
        <v>22</v>
      </c>
      <c r="J341" t="s">
        <v>33</v>
      </c>
      <c r="K341">
        <v>75</v>
      </c>
      <c r="L341">
        <v>93</v>
      </c>
      <c r="M341">
        <v>95</v>
      </c>
      <c r="N341" t="s">
        <v>33</v>
      </c>
      <c r="O341" t="s">
        <v>33</v>
      </c>
      <c r="P341" t="s">
        <v>33</v>
      </c>
      <c r="Q341">
        <v>84</v>
      </c>
      <c r="R341">
        <v>52</v>
      </c>
      <c r="S341">
        <v>337</v>
      </c>
      <c r="T341" t="s">
        <v>33</v>
      </c>
      <c r="U341" t="s">
        <v>33</v>
      </c>
      <c r="V341">
        <v>93</v>
      </c>
      <c r="W341">
        <v>93</v>
      </c>
      <c r="X341">
        <v>0</v>
      </c>
      <c r="Y341" t="s">
        <v>34</v>
      </c>
      <c r="Z341" t="s">
        <v>33</v>
      </c>
      <c r="AA341">
        <f>VLOOKUP(Table1[[#This Row],[Facility Name]],D_2,8,0)</f>
        <v>57</v>
      </c>
    </row>
    <row r="342" spans="1:27" hidden="1" x14ac:dyDescent="0.25">
      <c r="A342">
        <v>42536</v>
      </c>
      <c r="B342" t="s">
        <v>478</v>
      </c>
      <c r="C342">
        <v>5</v>
      </c>
      <c r="D342" t="s">
        <v>431</v>
      </c>
      <c r="E342" t="s">
        <v>480</v>
      </c>
      <c r="F342" t="s">
        <v>29</v>
      </c>
      <c r="G342" t="s">
        <v>30</v>
      </c>
      <c r="H342" t="s">
        <v>31</v>
      </c>
      <c r="I342">
        <v>36</v>
      </c>
      <c r="J342" t="s">
        <v>32</v>
      </c>
      <c r="K342">
        <v>107</v>
      </c>
      <c r="L342">
        <v>160</v>
      </c>
      <c r="M342">
        <v>165</v>
      </c>
      <c r="N342" t="s">
        <v>33</v>
      </c>
      <c r="O342" t="s">
        <v>33</v>
      </c>
      <c r="P342" t="s">
        <v>33</v>
      </c>
      <c r="Q342">
        <v>119</v>
      </c>
      <c r="R342">
        <v>94</v>
      </c>
      <c r="S342">
        <v>479</v>
      </c>
      <c r="T342" t="s">
        <v>33</v>
      </c>
      <c r="U342" t="s">
        <v>40</v>
      </c>
      <c r="V342">
        <v>156</v>
      </c>
      <c r="W342">
        <v>156</v>
      </c>
      <c r="X342">
        <v>0</v>
      </c>
      <c r="Y342" t="s">
        <v>33</v>
      </c>
      <c r="Z342" t="s">
        <v>32</v>
      </c>
      <c r="AA342" t="e">
        <f>VLOOKUP(Table1[[#This Row],[Facility Name]],D_2,8,0)</f>
        <v>#N/A</v>
      </c>
    </row>
    <row r="343" spans="1:27" x14ac:dyDescent="0.25">
      <c r="A343">
        <v>42537</v>
      </c>
      <c r="B343" t="s">
        <v>481</v>
      </c>
      <c r="C343">
        <v>3</v>
      </c>
      <c r="D343" t="s">
        <v>431</v>
      </c>
      <c r="E343" t="s">
        <v>482</v>
      </c>
      <c r="F343" t="s">
        <v>29</v>
      </c>
      <c r="G343" t="s">
        <v>30</v>
      </c>
      <c r="H343" t="s">
        <v>37</v>
      </c>
      <c r="I343">
        <v>15</v>
      </c>
      <c r="J343" t="s">
        <v>33</v>
      </c>
      <c r="K343">
        <v>46</v>
      </c>
      <c r="L343">
        <v>64</v>
      </c>
      <c r="M343">
        <v>69</v>
      </c>
      <c r="N343" t="s">
        <v>33</v>
      </c>
      <c r="O343" t="s">
        <v>33</v>
      </c>
      <c r="P343" t="s">
        <v>33</v>
      </c>
      <c r="Q343">
        <v>51</v>
      </c>
      <c r="R343">
        <v>51</v>
      </c>
      <c r="S343">
        <v>192</v>
      </c>
      <c r="T343" t="s">
        <v>40</v>
      </c>
      <c r="U343" t="s">
        <v>33</v>
      </c>
      <c r="V343">
        <v>70</v>
      </c>
      <c r="W343">
        <v>70</v>
      </c>
      <c r="X343">
        <v>0</v>
      </c>
      <c r="Y343" t="s">
        <v>33</v>
      </c>
      <c r="Z343" t="s">
        <v>33</v>
      </c>
      <c r="AA343">
        <f>VLOOKUP(Table1[[#This Row],[Facility Name]],D_2,8,0)</f>
        <v>50</v>
      </c>
    </row>
    <row r="344" spans="1:27" hidden="1" x14ac:dyDescent="0.25">
      <c r="A344">
        <v>42539</v>
      </c>
      <c r="B344" t="s">
        <v>483</v>
      </c>
      <c r="C344">
        <v>4</v>
      </c>
      <c r="D344" t="s">
        <v>431</v>
      </c>
      <c r="E344" t="s">
        <v>484</v>
      </c>
      <c r="F344" t="s">
        <v>29</v>
      </c>
      <c r="G344" t="s">
        <v>30</v>
      </c>
      <c r="H344" t="s">
        <v>31</v>
      </c>
      <c r="I344">
        <v>9</v>
      </c>
      <c r="J344" t="s">
        <v>33</v>
      </c>
      <c r="K344">
        <v>36</v>
      </c>
      <c r="L344">
        <v>58</v>
      </c>
      <c r="M344">
        <v>59</v>
      </c>
      <c r="N344" t="s">
        <v>33</v>
      </c>
      <c r="O344" t="s">
        <v>33</v>
      </c>
      <c r="P344" t="s">
        <v>33</v>
      </c>
      <c r="Q344">
        <v>42</v>
      </c>
      <c r="R344">
        <v>39</v>
      </c>
      <c r="S344">
        <v>143</v>
      </c>
      <c r="T344" t="s">
        <v>33</v>
      </c>
      <c r="U344" t="s">
        <v>33</v>
      </c>
      <c r="V344">
        <v>53</v>
      </c>
      <c r="W344">
        <v>53</v>
      </c>
      <c r="X344">
        <v>0</v>
      </c>
      <c r="Y344" t="s">
        <v>34</v>
      </c>
      <c r="Z344" t="s">
        <v>33</v>
      </c>
      <c r="AA344" t="e">
        <f>VLOOKUP(Table1[[#This Row],[Facility Name]],D_2,8,0)</f>
        <v>#N/A</v>
      </c>
    </row>
    <row r="345" spans="1:27" hidden="1" x14ac:dyDescent="0.25">
      <c r="A345">
        <v>42540</v>
      </c>
      <c r="B345" t="s">
        <v>521</v>
      </c>
      <c r="C345">
        <v>5</v>
      </c>
      <c r="D345" t="s">
        <v>431</v>
      </c>
      <c r="E345" t="s">
        <v>496</v>
      </c>
      <c r="F345" t="s">
        <v>29</v>
      </c>
      <c r="G345" t="s">
        <v>30</v>
      </c>
      <c r="H345" t="s">
        <v>31</v>
      </c>
      <c r="I345">
        <v>21</v>
      </c>
      <c r="J345" t="s">
        <v>33</v>
      </c>
      <c r="K345">
        <v>54</v>
      </c>
      <c r="L345">
        <v>102</v>
      </c>
      <c r="M345">
        <v>110</v>
      </c>
      <c r="N345" t="s">
        <v>33</v>
      </c>
      <c r="O345" t="s">
        <v>33</v>
      </c>
      <c r="P345" t="s">
        <v>33</v>
      </c>
      <c r="Q345">
        <v>62</v>
      </c>
      <c r="R345">
        <v>40</v>
      </c>
      <c r="S345">
        <v>238</v>
      </c>
      <c r="T345" t="s">
        <v>33</v>
      </c>
      <c r="U345" t="s">
        <v>40</v>
      </c>
      <c r="V345">
        <v>93</v>
      </c>
      <c r="W345">
        <v>93</v>
      </c>
      <c r="X345">
        <v>0</v>
      </c>
      <c r="Y345" t="s">
        <v>33</v>
      </c>
      <c r="Z345" t="s">
        <v>33</v>
      </c>
      <c r="AA345" t="e">
        <f>VLOOKUP(Table1[[#This Row],[Facility Name]],D_2,8,0)</f>
        <v>#N/A</v>
      </c>
    </row>
    <row r="346" spans="1:27" x14ac:dyDescent="0.25">
      <c r="A346">
        <v>42543</v>
      </c>
      <c r="B346" t="s">
        <v>522</v>
      </c>
      <c r="C346">
        <v>3</v>
      </c>
      <c r="D346" t="s">
        <v>431</v>
      </c>
      <c r="E346" t="s">
        <v>523</v>
      </c>
      <c r="F346" t="s">
        <v>29</v>
      </c>
      <c r="G346" t="s">
        <v>30</v>
      </c>
      <c r="H346" t="s">
        <v>37</v>
      </c>
      <c r="I346">
        <v>16</v>
      </c>
      <c r="J346" t="s">
        <v>32</v>
      </c>
      <c r="K346">
        <v>48</v>
      </c>
      <c r="L346">
        <v>73</v>
      </c>
      <c r="M346">
        <v>77</v>
      </c>
      <c r="N346" t="s">
        <v>33</v>
      </c>
      <c r="O346" t="s">
        <v>33</v>
      </c>
      <c r="P346" t="s">
        <v>33</v>
      </c>
      <c r="Q346">
        <v>55</v>
      </c>
      <c r="R346">
        <v>44</v>
      </c>
      <c r="S346">
        <v>201</v>
      </c>
      <c r="T346" t="s">
        <v>33</v>
      </c>
      <c r="U346" t="s">
        <v>33</v>
      </c>
      <c r="V346">
        <v>77</v>
      </c>
      <c r="W346">
        <v>77</v>
      </c>
      <c r="X346">
        <v>0</v>
      </c>
      <c r="Y346" t="s">
        <v>33</v>
      </c>
      <c r="Z346" t="s">
        <v>33</v>
      </c>
      <c r="AA346">
        <f>VLOOKUP(Table1[[#This Row],[Facility Name]],D_2,8,0)</f>
        <v>63</v>
      </c>
    </row>
    <row r="347" spans="1:27" hidden="1" x14ac:dyDescent="0.25">
      <c r="A347">
        <v>42545</v>
      </c>
      <c r="B347" t="s">
        <v>524</v>
      </c>
      <c r="C347">
        <v>5</v>
      </c>
      <c r="D347" t="s">
        <v>431</v>
      </c>
      <c r="E347" t="s">
        <v>458</v>
      </c>
      <c r="F347" t="s">
        <v>29</v>
      </c>
      <c r="G347" t="s">
        <v>30</v>
      </c>
      <c r="H347" t="s">
        <v>31</v>
      </c>
      <c r="I347">
        <v>9</v>
      </c>
      <c r="J347" t="s">
        <v>33</v>
      </c>
      <c r="K347">
        <v>48</v>
      </c>
      <c r="L347">
        <v>59</v>
      </c>
      <c r="M347">
        <v>61</v>
      </c>
      <c r="N347" t="s">
        <v>33</v>
      </c>
      <c r="O347" t="s">
        <v>33</v>
      </c>
      <c r="P347" t="s">
        <v>33</v>
      </c>
      <c r="Q347">
        <v>50</v>
      </c>
      <c r="R347">
        <v>27</v>
      </c>
      <c r="S347">
        <v>184</v>
      </c>
      <c r="T347" t="s">
        <v>33</v>
      </c>
      <c r="U347" t="s">
        <v>33</v>
      </c>
      <c r="V347">
        <v>61</v>
      </c>
      <c r="W347">
        <v>61</v>
      </c>
      <c r="X347">
        <v>0</v>
      </c>
      <c r="Y347" t="s">
        <v>34</v>
      </c>
      <c r="Z347" t="s">
        <v>32</v>
      </c>
      <c r="AA347" t="e">
        <f>VLOOKUP(Table1[[#This Row],[Facility Name]],D_2,8,0)</f>
        <v>#N/A</v>
      </c>
    </row>
    <row r="348" spans="1:27" x14ac:dyDescent="0.25">
      <c r="A348">
        <v>42556</v>
      </c>
      <c r="B348" t="s">
        <v>501</v>
      </c>
      <c r="C348">
        <v>3</v>
      </c>
      <c r="D348" t="s">
        <v>431</v>
      </c>
      <c r="E348" t="s">
        <v>502</v>
      </c>
      <c r="F348" t="s">
        <v>29</v>
      </c>
      <c r="G348" t="s">
        <v>30</v>
      </c>
      <c r="H348" t="s">
        <v>37</v>
      </c>
      <c r="I348">
        <v>16</v>
      </c>
      <c r="J348" t="s">
        <v>33</v>
      </c>
      <c r="K348">
        <v>33</v>
      </c>
      <c r="L348">
        <v>48</v>
      </c>
      <c r="M348">
        <v>51</v>
      </c>
      <c r="N348" t="s">
        <v>33</v>
      </c>
      <c r="O348" t="s">
        <v>33</v>
      </c>
      <c r="P348" t="s">
        <v>33</v>
      </c>
      <c r="Q348">
        <v>40</v>
      </c>
      <c r="R348">
        <v>56</v>
      </c>
      <c r="S348">
        <v>134</v>
      </c>
      <c r="T348" t="s">
        <v>33</v>
      </c>
      <c r="U348" t="s">
        <v>33</v>
      </c>
      <c r="V348">
        <v>51</v>
      </c>
      <c r="W348">
        <v>51</v>
      </c>
      <c r="X348">
        <v>0</v>
      </c>
      <c r="Y348" t="s">
        <v>33</v>
      </c>
      <c r="Z348" t="s">
        <v>33</v>
      </c>
      <c r="AA348">
        <f>VLOOKUP(Table1[[#This Row],[Facility Name]],D_2,8,0)</f>
        <v>65</v>
      </c>
    </row>
    <row r="349" spans="1:27" hidden="1" x14ac:dyDescent="0.25">
      <c r="A349">
        <v>42547</v>
      </c>
      <c r="B349" t="s">
        <v>525</v>
      </c>
      <c r="C349">
        <v>4</v>
      </c>
      <c r="D349" t="s">
        <v>431</v>
      </c>
      <c r="E349" t="s">
        <v>454</v>
      </c>
      <c r="F349" t="s">
        <v>29</v>
      </c>
      <c r="G349" t="s">
        <v>30</v>
      </c>
      <c r="H349" t="s">
        <v>31</v>
      </c>
      <c r="I349">
        <v>24</v>
      </c>
      <c r="J349" t="s">
        <v>33</v>
      </c>
      <c r="K349">
        <v>74</v>
      </c>
      <c r="L349">
        <v>89</v>
      </c>
      <c r="M349">
        <v>96</v>
      </c>
      <c r="N349" t="s">
        <v>33</v>
      </c>
      <c r="O349" t="s">
        <v>33</v>
      </c>
      <c r="P349" t="s">
        <v>33</v>
      </c>
      <c r="Q349">
        <v>84</v>
      </c>
      <c r="R349">
        <v>84</v>
      </c>
      <c r="S349">
        <v>353</v>
      </c>
      <c r="T349" t="s">
        <v>33</v>
      </c>
      <c r="U349" t="s">
        <v>33</v>
      </c>
      <c r="V349">
        <v>98</v>
      </c>
      <c r="W349">
        <v>98</v>
      </c>
      <c r="X349">
        <v>0</v>
      </c>
      <c r="Y349" t="s">
        <v>34</v>
      </c>
      <c r="Z349" t="s">
        <v>33</v>
      </c>
      <c r="AA349" t="e">
        <f>VLOOKUP(Table1[[#This Row],[Facility Name]],D_2,8,0)</f>
        <v>#N/A</v>
      </c>
    </row>
    <row r="350" spans="1:27" hidden="1" x14ac:dyDescent="0.25">
      <c r="A350">
        <v>42548</v>
      </c>
      <c r="B350" t="s">
        <v>526</v>
      </c>
      <c r="C350">
        <v>4</v>
      </c>
      <c r="D350" t="s">
        <v>431</v>
      </c>
      <c r="E350" t="s">
        <v>454</v>
      </c>
      <c r="F350" t="s">
        <v>29</v>
      </c>
      <c r="G350" t="s">
        <v>30</v>
      </c>
      <c r="H350" t="s">
        <v>31</v>
      </c>
      <c r="I350">
        <v>12</v>
      </c>
      <c r="J350" t="s">
        <v>32</v>
      </c>
      <c r="K350">
        <v>47</v>
      </c>
      <c r="L350">
        <v>67</v>
      </c>
      <c r="M350">
        <v>66</v>
      </c>
      <c r="N350" t="s">
        <v>33</v>
      </c>
      <c r="O350" t="s">
        <v>33</v>
      </c>
      <c r="P350" t="s">
        <v>33</v>
      </c>
      <c r="Q350">
        <v>53</v>
      </c>
      <c r="R350">
        <v>51</v>
      </c>
      <c r="S350">
        <v>255</v>
      </c>
      <c r="T350" t="s">
        <v>33</v>
      </c>
      <c r="U350" t="s">
        <v>33</v>
      </c>
      <c r="V350">
        <v>66</v>
      </c>
      <c r="W350">
        <v>66</v>
      </c>
      <c r="X350">
        <v>0</v>
      </c>
      <c r="Y350" t="s">
        <v>33</v>
      </c>
      <c r="Z350" t="s">
        <v>33</v>
      </c>
      <c r="AA350" t="e">
        <f>VLOOKUP(Table1[[#This Row],[Facility Name]],D_2,8,0)</f>
        <v>#N/A</v>
      </c>
    </row>
    <row r="351" spans="1:27" hidden="1" x14ac:dyDescent="0.25">
      <c r="A351">
        <v>42549</v>
      </c>
      <c r="B351" t="s">
        <v>495</v>
      </c>
      <c r="C351">
        <v>5</v>
      </c>
      <c r="D351" t="s">
        <v>431</v>
      </c>
      <c r="E351" t="s">
        <v>496</v>
      </c>
      <c r="F351" t="s">
        <v>29</v>
      </c>
      <c r="G351" t="s">
        <v>30</v>
      </c>
      <c r="H351" t="s">
        <v>31</v>
      </c>
      <c r="I351">
        <v>8</v>
      </c>
      <c r="J351" t="s">
        <v>33</v>
      </c>
      <c r="K351">
        <v>19</v>
      </c>
      <c r="L351">
        <v>25</v>
      </c>
      <c r="M351">
        <v>28</v>
      </c>
      <c r="N351" t="s">
        <v>33</v>
      </c>
      <c r="O351" t="s">
        <v>33</v>
      </c>
      <c r="P351" t="s">
        <v>33</v>
      </c>
      <c r="Q351">
        <v>22</v>
      </c>
      <c r="R351">
        <v>18</v>
      </c>
      <c r="S351">
        <v>81</v>
      </c>
      <c r="T351" t="s">
        <v>34</v>
      </c>
      <c r="U351" t="s">
        <v>33</v>
      </c>
      <c r="V351">
        <v>24</v>
      </c>
      <c r="W351">
        <v>24</v>
      </c>
      <c r="X351">
        <v>0</v>
      </c>
      <c r="Y351" t="s">
        <v>34</v>
      </c>
      <c r="Z351" t="s">
        <v>33</v>
      </c>
      <c r="AA351" t="e">
        <f>VLOOKUP(Table1[[#This Row],[Facility Name]],D_2,8,0)</f>
        <v>#N/A</v>
      </c>
    </row>
    <row r="352" spans="1:27" hidden="1" x14ac:dyDescent="0.25">
      <c r="A352">
        <v>42550</v>
      </c>
      <c r="B352" t="s">
        <v>497</v>
      </c>
      <c r="C352">
        <v>3</v>
      </c>
      <c r="D352" t="s">
        <v>431</v>
      </c>
      <c r="E352" t="s">
        <v>476</v>
      </c>
      <c r="F352" t="s">
        <v>29</v>
      </c>
      <c r="G352" t="s">
        <v>30</v>
      </c>
      <c r="H352" t="s">
        <v>37</v>
      </c>
      <c r="I352">
        <v>24</v>
      </c>
      <c r="J352" t="s">
        <v>33</v>
      </c>
      <c r="K352">
        <v>60</v>
      </c>
      <c r="L352">
        <v>85</v>
      </c>
      <c r="M352">
        <v>90</v>
      </c>
      <c r="N352" t="s">
        <v>33</v>
      </c>
      <c r="O352" t="s">
        <v>33</v>
      </c>
      <c r="P352" t="s">
        <v>33</v>
      </c>
      <c r="Q352">
        <v>65</v>
      </c>
      <c r="R352">
        <v>78</v>
      </c>
      <c r="S352">
        <v>263</v>
      </c>
      <c r="T352" t="s">
        <v>33</v>
      </c>
      <c r="U352" t="s">
        <v>33</v>
      </c>
      <c r="V352">
        <v>89</v>
      </c>
      <c r="W352">
        <v>89</v>
      </c>
      <c r="X352">
        <v>0</v>
      </c>
      <c r="Y352" t="s">
        <v>33</v>
      </c>
      <c r="Z352" t="s">
        <v>33</v>
      </c>
      <c r="AA352" t="e">
        <f>VLOOKUP(Table1[[#This Row],[Facility Name]],D_2,8,0)</f>
        <v>#N/A</v>
      </c>
    </row>
    <row r="353" spans="1:27" hidden="1" x14ac:dyDescent="0.25">
      <c r="A353">
        <v>42553</v>
      </c>
      <c r="B353" t="s">
        <v>498</v>
      </c>
      <c r="C353">
        <v>3</v>
      </c>
      <c r="D353" t="s">
        <v>431</v>
      </c>
      <c r="E353" t="s">
        <v>454</v>
      </c>
      <c r="F353" t="s">
        <v>29</v>
      </c>
      <c r="G353" t="s">
        <v>30</v>
      </c>
      <c r="H353" t="s">
        <v>31</v>
      </c>
      <c r="I353">
        <v>12</v>
      </c>
      <c r="J353" t="s">
        <v>33</v>
      </c>
      <c r="K353">
        <v>67</v>
      </c>
      <c r="L353">
        <v>87</v>
      </c>
      <c r="M353">
        <v>89</v>
      </c>
      <c r="N353" t="s">
        <v>33</v>
      </c>
      <c r="O353" t="s">
        <v>33</v>
      </c>
      <c r="P353" t="s">
        <v>33</v>
      </c>
      <c r="Q353">
        <v>74</v>
      </c>
      <c r="R353">
        <v>59</v>
      </c>
      <c r="S353">
        <v>260</v>
      </c>
      <c r="T353" t="s">
        <v>33</v>
      </c>
      <c r="U353" t="s">
        <v>33</v>
      </c>
      <c r="V353">
        <v>70</v>
      </c>
      <c r="W353">
        <v>70</v>
      </c>
      <c r="X353">
        <v>0</v>
      </c>
      <c r="Y353" t="s">
        <v>32</v>
      </c>
      <c r="Z353" t="s">
        <v>33</v>
      </c>
      <c r="AA353" t="e">
        <f>VLOOKUP(Table1[[#This Row],[Facility Name]],D_2,8,0)</f>
        <v>#N/A</v>
      </c>
    </row>
    <row r="354" spans="1:27" hidden="1" x14ac:dyDescent="0.25">
      <c r="A354">
        <v>42554</v>
      </c>
      <c r="B354" t="s">
        <v>499</v>
      </c>
      <c r="C354">
        <v>4</v>
      </c>
      <c r="D354" t="s">
        <v>431</v>
      </c>
      <c r="E354" t="s">
        <v>73</v>
      </c>
      <c r="F354" t="s">
        <v>29</v>
      </c>
      <c r="G354" t="s">
        <v>30</v>
      </c>
      <c r="H354" t="s">
        <v>31</v>
      </c>
      <c r="I354">
        <v>9</v>
      </c>
      <c r="J354" t="s">
        <v>33</v>
      </c>
      <c r="K354">
        <v>23</v>
      </c>
      <c r="L354">
        <v>26</v>
      </c>
      <c r="M354">
        <v>28</v>
      </c>
      <c r="N354" t="s">
        <v>33</v>
      </c>
      <c r="O354" t="s">
        <v>33</v>
      </c>
      <c r="P354" t="s">
        <v>33</v>
      </c>
      <c r="Q354">
        <v>25</v>
      </c>
      <c r="R354">
        <v>23</v>
      </c>
      <c r="S354">
        <v>108</v>
      </c>
      <c r="T354" t="s">
        <v>33</v>
      </c>
      <c r="U354" t="s">
        <v>33</v>
      </c>
      <c r="V354">
        <v>30</v>
      </c>
      <c r="W354">
        <v>30</v>
      </c>
      <c r="X354">
        <v>0</v>
      </c>
      <c r="Y354" t="s">
        <v>34</v>
      </c>
      <c r="Z354" t="s">
        <v>33</v>
      </c>
      <c r="AA354" t="e">
        <f>VLOOKUP(Table1[[#This Row],[Facility Name]],D_2,8,0)</f>
        <v>#N/A</v>
      </c>
    </row>
    <row r="355" spans="1:27" x14ac:dyDescent="0.25">
      <c r="A355">
        <v>42562</v>
      </c>
      <c r="B355" t="s">
        <v>508</v>
      </c>
      <c r="C355">
        <v>2</v>
      </c>
      <c r="D355" t="s">
        <v>431</v>
      </c>
      <c r="E355" t="s">
        <v>180</v>
      </c>
      <c r="F355" t="s">
        <v>29</v>
      </c>
      <c r="G355" t="s">
        <v>30</v>
      </c>
      <c r="H355" t="s">
        <v>294</v>
      </c>
      <c r="I355">
        <v>13</v>
      </c>
      <c r="J355" t="s">
        <v>33</v>
      </c>
      <c r="K355">
        <v>55</v>
      </c>
      <c r="L355">
        <v>70</v>
      </c>
      <c r="M355">
        <v>75</v>
      </c>
      <c r="N355" t="s">
        <v>33</v>
      </c>
      <c r="O355" t="s">
        <v>33</v>
      </c>
      <c r="P355" t="s">
        <v>32</v>
      </c>
      <c r="Q355">
        <v>59</v>
      </c>
      <c r="R355">
        <v>76</v>
      </c>
      <c r="S355">
        <v>232</v>
      </c>
      <c r="T355" t="s">
        <v>33</v>
      </c>
      <c r="U355" t="s">
        <v>33</v>
      </c>
      <c r="V355">
        <v>66</v>
      </c>
      <c r="W355">
        <v>66</v>
      </c>
      <c r="X355">
        <v>0</v>
      </c>
      <c r="Y355" t="s">
        <v>34</v>
      </c>
      <c r="Z355" t="s">
        <v>33</v>
      </c>
      <c r="AA355">
        <f>VLOOKUP(Table1[[#This Row],[Facility Name]],D_2,8,0)</f>
        <v>39</v>
      </c>
    </row>
    <row r="356" spans="1:27" hidden="1" x14ac:dyDescent="0.25">
      <c r="A356">
        <v>42557</v>
      </c>
      <c r="B356" t="s">
        <v>503</v>
      </c>
      <c r="C356">
        <v>4</v>
      </c>
      <c r="D356" t="s">
        <v>431</v>
      </c>
      <c r="E356" t="s">
        <v>504</v>
      </c>
      <c r="F356" t="s">
        <v>29</v>
      </c>
      <c r="G356" t="s">
        <v>30</v>
      </c>
      <c r="H356" t="s">
        <v>31</v>
      </c>
      <c r="I356">
        <v>12</v>
      </c>
      <c r="J356" t="s">
        <v>33</v>
      </c>
      <c r="K356">
        <v>39</v>
      </c>
      <c r="L356">
        <v>47</v>
      </c>
      <c r="M356">
        <v>50</v>
      </c>
      <c r="N356" t="s">
        <v>33</v>
      </c>
      <c r="O356" t="s">
        <v>33</v>
      </c>
      <c r="P356" t="s">
        <v>33</v>
      </c>
      <c r="Q356">
        <v>46</v>
      </c>
      <c r="R356">
        <v>59</v>
      </c>
      <c r="S356">
        <v>166</v>
      </c>
      <c r="T356" t="s">
        <v>33</v>
      </c>
      <c r="U356" t="s">
        <v>33</v>
      </c>
      <c r="V356">
        <v>48</v>
      </c>
      <c r="W356">
        <v>48</v>
      </c>
      <c r="X356">
        <v>0</v>
      </c>
      <c r="Y356" t="s">
        <v>34</v>
      </c>
      <c r="Z356" t="s">
        <v>33</v>
      </c>
      <c r="AA356" t="e">
        <f>VLOOKUP(Table1[[#This Row],[Facility Name]],D_2,8,0)</f>
        <v>#N/A</v>
      </c>
    </row>
    <row r="357" spans="1:27" hidden="1" x14ac:dyDescent="0.25">
      <c r="A357">
        <v>42558</v>
      </c>
      <c r="B357" t="s">
        <v>505</v>
      </c>
      <c r="C357">
        <v>3</v>
      </c>
      <c r="D357" t="s">
        <v>431</v>
      </c>
      <c r="E357" t="s">
        <v>502</v>
      </c>
      <c r="F357" t="s">
        <v>29</v>
      </c>
      <c r="G357" t="s">
        <v>30</v>
      </c>
      <c r="H357" t="s">
        <v>31</v>
      </c>
      <c r="I357">
        <v>12</v>
      </c>
      <c r="J357" t="s">
        <v>32</v>
      </c>
      <c r="K357">
        <v>55</v>
      </c>
      <c r="L357">
        <v>68</v>
      </c>
      <c r="M357">
        <v>71</v>
      </c>
      <c r="N357" t="s">
        <v>33</v>
      </c>
      <c r="O357" t="s">
        <v>32</v>
      </c>
      <c r="P357" t="s">
        <v>32</v>
      </c>
      <c r="Q357">
        <v>65</v>
      </c>
      <c r="R357">
        <v>109</v>
      </c>
      <c r="S357">
        <v>225</v>
      </c>
      <c r="T357" t="s">
        <v>33</v>
      </c>
      <c r="U357" t="s">
        <v>33</v>
      </c>
      <c r="V357">
        <v>70</v>
      </c>
      <c r="W357">
        <v>70</v>
      </c>
      <c r="X357">
        <v>0</v>
      </c>
      <c r="Y357" t="s">
        <v>33</v>
      </c>
      <c r="Z357" t="s">
        <v>32</v>
      </c>
      <c r="AA357" t="e">
        <f>VLOOKUP(Table1[[#This Row],[Facility Name]],D_2,8,0)</f>
        <v>#N/A</v>
      </c>
    </row>
    <row r="358" spans="1:27" hidden="1" x14ac:dyDescent="0.25">
      <c r="A358">
        <v>42560</v>
      </c>
      <c r="B358" t="s">
        <v>506</v>
      </c>
      <c r="C358">
        <v>5</v>
      </c>
      <c r="D358" t="s">
        <v>431</v>
      </c>
      <c r="E358" t="s">
        <v>507</v>
      </c>
      <c r="F358" t="s">
        <v>29</v>
      </c>
      <c r="G358" t="s">
        <v>30</v>
      </c>
      <c r="H358" t="s">
        <v>31</v>
      </c>
      <c r="I358">
        <v>24</v>
      </c>
      <c r="J358" t="s">
        <v>33</v>
      </c>
      <c r="K358">
        <v>54</v>
      </c>
      <c r="L358">
        <v>63</v>
      </c>
      <c r="M358">
        <v>67</v>
      </c>
      <c r="N358" t="s">
        <v>40</v>
      </c>
      <c r="O358" t="s">
        <v>33</v>
      </c>
      <c r="P358" t="s">
        <v>40</v>
      </c>
      <c r="Q358">
        <v>61</v>
      </c>
      <c r="R358">
        <v>33</v>
      </c>
      <c r="S358">
        <v>240</v>
      </c>
      <c r="T358" t="s">
        <v>33</v>
      </c>
      <c r="U358" t="s">
        <v>33</v>
      </c>
      <c r="V358">
        <v>68</v>
      </c>
      <c r="W358">
        <v>68</v>
      </c>
      <c r="X358">
        <v>0</v>
      </c>
      <c r="Y358" t="s">
        <v>34</v>
      </c>
      <c r="Z358" t="s">
        <v>33</v>
      </c>
      <c r="AA358" t="e">
        <f>VLOOKUP(Table1[[#This Row],[Facility Name]],D_2,8,0)</f>
        <v>#N/A</v>
      </c>
    </row>
    <row r="359" spans="1:27" x14ac:dyDescent="0.25">
      <c r="A359">
        <v>42564</v>
      </c>
      <c r="B359" t="s">
        <v>511</v>
      </c>
      <c r="C359">
        <v>1</v>
      </c>
      <c r="D359" t="s">
        <v>431</v>
      </c>
      <c r="E359" t="s">
        <v>36</v>
      </c>
      <c r="F359" t="s">
        <v>29</v>
      </c>
      <c r="G359" t="s">
        <v>30</v>
      </c>
      <c r="H359" t="s">
        <v>294</v>
      </c>
      <c r="I359">
        <v>24</v>
      </c>
      <c r="J359" t="s">
        <v>32</v>
      </c>
      <c r="K359">
        <v>124</v>
      </c>
      <c r="L359">
        <v>171</v>
      </c>
      <c r="M359">
        <v>179</v>
      </c>
      <c r="N359" t="s">
        <v>33</v>
      </c>
      <c r="O359" t="s">
        <v>33</v>
      </c>
      <c r="P359" t="s">
        <v>32</v>
      </c>
      <c r="Q359">
        <v>138</v>
      </c>
      <c r="R359">
        <v>171</v>
      </c>
      <c r="S359">
        <v>529</v>
      </c>
      <c r="T359" t="s">
        <v>40</v>
      </c>
      <c r="U359" t="s">
        <v>32</v>
      </c>
      <c r="V359">
        <v>155</v>
      </c>
      <c r="W359">
        <v>155</v>
      </c>
      <c r="X359">
        <v>0</v>
      </c>
      <c r="Y359" t="s">
        <v>33</v>
      </c>
      <c r="Z359" t="s">
        <v>32</v>
      </c>
      <c r="AA359">
        <f>VLOOKUP(Table1[[#This Row],[Facility Name]],D_2,8,0)</f>
        <v>33</v>
      </c>
    </row>
    <row r="360" spans="1:27" hidden="1" x14ac:dyDescent="0.25">
      <c r="A360">
        <v>42563</v>
      </c>
      <c r="B360" t="s">
        <v>509</v>
      </c>
      <c r="C360">
        <v>4</v>
      </c>
      <c r="D360" t="s">
        <v>431</v>
      </c>
      <c r="E360" t="s">
        <v>510</v>
      </c>
      <c r="F360" t="s">
        <v>29</v>
      </c>
      <c r="G360" t="s">
        <v>30</v>
      </c>
      <c r="H360" t="s">
        <v>31</v>
      </c>
      <c r="I360">
        <v>20</v>
      </c>
      <c r="J360" t="s">
        <v>33</v>
      </c>
      <c r="K360">
        <v>47</v>
      </c>
      <c r="L360">
        <v>74</v>
      </c>
      <c r="M360">
        <v>75</v>
      </c>
      <c r="N360" t="s">
        <v>33</v>
      </c>
      <c r="O360" t="s">
        <v>33</v>
      </c>
      <c r="P360" t="s">
        <v>33</v>
      </c>
      <c r="Q360">
        <v>47</v>
      </c>
      <c r="R360">
        <v>26</v>
      </c>
      <c r="S360">
        <v>188</v>
      </c>
      <c r="T360" t="s">
        <v>40</v>
      </c>
      <c r="U360" t="s">
        <v>33</v>
      </c>
      <c r="V360">
        <v>75</v>
      </c>
      <c r="W360">
        <v>75</v>
      </c>
      <c r="X360">
        <v>0</v>
      </c>
      <c r="Y360" t="s">
        <v>34</v>
      </c>
      <c r="Z360" t="s">
        <v>33</v>
      </c>
      <c r="AA360" t="e">
        <f>VLOOKUP(Table1[[#This Row],[Facility Name]],D_2,8,0)</f>
        <v>#N/A</v>
      </c>
    </row>
    <row r="361" spans="1:27" x14ac:dyDescent="0.25">
      <c r="A361">
        <v>42569</v>
      </c>
      <c r="B361" t="s">
        <v>516</v>
      </c>
      <c r="C361">
        <v>2</v>
      </c>
      <c r="D361" t="s">
        <v>431</v>
      </c>
      <c r="E361" t="s">
        <v>510</v>
      </c>
      <c r="F361" t="s">
        <v>29</v>
      </c>
      <c r="G361" t="s">
        <v>63</v>
      </c>
      <c r="H361" t="s">
        <v>64</v>
      </c>
      <c r="I361">
        <v>11</v>
      </c>
      <c r="J361" t="s">
        <v>33</v>
      </c>
      <c r="K361">
        <v>17</v>
      </c>
      <c r="L361">
        <v>16</v>
      </c>
      <c r="M361">
        <v>17</v>
      </c>
      <c r="N361" t="s">
        <v>33</v>
      </c>
      <c r="O361" t="s">
        <v>33</v>
      </c>
      <c r="P361" t="s">
        <v>33</v>
      </c>
      <c r="Q361">
        <v>17</v>
      </c>
      <c r="R361">
        <v>20</v>
      </c>
      <c r="S361">
        <v>63</v>
      </c>
      <c r="T361" t="s">
        <v>33</v>
      </c>
      <c r="U361" t="s">
        <v>33</v>
      </c>
      <c r="V361">
        <v>17</v>
      </c>
      <c r="W361">
        <v>17</v>
      </c>
      <c r="X361">
        <v>0</v>
      </c>
      <c r="Y361" t="s">
        <v>34</v>
      </c>
      <c r="Z361" t="s">
        <v>32</v>
      </c>
      <c r="AA361">
        <f>VLOOKUP(Table1[[#This Row],[Facility Name]],D_2,8,0)</f>
        <v>49</v>
      </c>
    </row>
    <row r="362" spans="1:27" hidden="1" x14ac:dyDescent="0.25">
      <c r="A362">
        <v>42567</v>
      </c>
      <c r="B362" t="s">
        <v>512</v>
      </c>
      <c r="C362">
        <v>5</v>
      </c>
      <c r="D362" t="s">
        <v>431</v>
      </c>
      <c r="E362" t="s">
        <v>513</v>
      </c>
      <c r="F362" t="s">
        <v>29</v>
      </c>
      <c r="G362" t="s">
        <v>30</v>
      </c>
      <c r="H362" t="s">
        <v>514</v>
      </c>
      <c r="I362">
        <v>20</v>
      </c>
      <c r="J362" t="s">
        <v>33</v>
      </c>
      <c r="K362">
        <v>68</v>
      </c>
      <c r="L362">
        <v>95</v>
      </c>
      <c r="M362">
        <v>103</v>
      </c>
      <c r="N362" t="s">
        <v>33</v>
      </c>
      <c r="O362" t="s">
        <v>33</v>
      </c>
      <c r="P362" t="s">
        <v>33</v>
      </c>
      <c r="Q362">
        <v>78</v>
      </c>
      <c r="R362">
        <v>73</v>
      </c>
      <c r="S362">
        <v>298</v>
      </c>
      <c r="T362" t="s">
        <v>33</v>
      </c>
      <c r="U362" t="s">
        <v>33</v>
      </c>
      <c r="V362">
        <v>81</v>
      </c>
      <c r="W362">
        <v>81</v>
      </c>
      <c r="X362">
        <v>0</v>
      </c>
      <c r="Y362" t="s">
        <v>33</v>
      </c>
      <c r="Z362" t="s">
        <v>33</v>
      </c>
      <c r="AA362" t="e">
        <f>VLOOKUP(Table1[[#This Row],[Facility Name]],D_2,8,0)</f>
        <v>#N/A</v>
      </c>
    </row>
    <row r="363" spans="1:27" hidden="1" x14ac:dyDescent="0.25">
      <c r="A363">
        <v>42568</v>
      </c>
      <c r="B363" t="s">
        <v>515</v>
      </c>
      <c r="C363">
        <v>5</v>
      </c>
      <c r="D363" t="s">
        <v>431</v>
      </c>
      <c r="E363" t="s">
        <v>484</v>
      </c>
      <c r="F363" t="s">
        <v>29</v>
      </c>
      <c r="G363" t="s">
        <v>30</v>
      </c>
      <c r="H363" t="s">
        <v>31</v>
      </c>
      <c r="I363">
        <v>16</v>
      </c>
      <c r="J363" t="s">
        <v>33</v>
      </c>
      <c r="K363">
        <v>48</v>
      </c>
      <c r="L363">
        <v>83</v>
      </c>
      <c r="M363">
        <v>88</v>
      </c>
      <c r="N363" t="s">
        <v>33</v>
      </c>
      <c r="O363" t="s">
        <v>33</v>
      </c>
      <c r="P363" t="s">
        <v>32</v>
      </c>
      <c r="Q363">
        <v>55</v>
      </c>
      <c r="R363">
        <v>44</v>
      </c>
      <c r="S363">
        <v>237</v>
      </c>
      <c r="T363" t="s">
        <v>33</v>
      </c>
      <c r="U363" t="s">
        <v>33</v>
      </c>
      <c r="V363">
        <v>91</v>
      </c>
      <c r="W363">
        <v>91</v>
      </c>
      <c r="X363">
        <v>0</v>
      </c>
      <c r="Y363" t="s">
        <v>33</v>
      </c>
      <c r="Z363" t="s">
        <v>33</v>
      </c>
      <c r="AA363" t="e">
        <f>VLOOKUP(Table1[[#This Row],[Facility Name]],D_2,8,0)</f>
        <v>#N/A</v>
      </c>
    </row>
    <row r="364" spans="1:27" x14ac:dyDescent="0.25">
      <c r="A364">
        <v>42574</v>
      </c>
      <c r="B364" t="s">
        <v>579</v>
      </c>
      <c r="C364">
        <v>4</v>
      </c>
      <c r="D364" t="s">
        <v>431</v>
      </c>
      <c r="E364" t="s">
        <v>484</v>
      </c>
      <c r="F364" t="s">
        <v>29</v>
      </c>
      <c r="G364" t="s">
        <v>63</v>
      </c>
      <c r="H364" t="s">
        <v>64</v>
      </c>
      <c r="I364">
        <v>19</v>
      </c>
      <c r="J364" t="s">
        <v>33</v>
      </c>
      <c r="K364">
        <v>118</v>
      </c>
      <c r="L364">
        <v>175</v>
      </c>
      <c r="M364">
        <v>188</v>
      </c>
      <c r="N364" t="s">
        <v>33</v>
      </c>
      <c r="O364" t="s">
        <v>40</v>
      </c>
      <c r="P364" t="s">
        <v>40</v>
      </c>
      <c r="Q364">
        <v>141</v>
      </c>
      <c r="R364">
        <v>114</v>
      </c>
      <c r="S364">
        <v>600</v>
      </c>
      <c r="T364" t="s">
        <v>34</v>
      </c>
      <c r="U364" t="s">
        <v>33</v>
      </c>
      <c r="V364">
        <v>145</v>
      </c>
      <c r="W364">
        <v>145</v>
      </c>
      <c r="X364">
        <v>0</v>
      </c>
      <c r="Y364" t="s">
        <v>33</v>
      </c>
      <c r="Z364" t="s">
        <v>33</v>
      </c>
      <c r="AA364">
        <f>VLOOKUP(Table1[[#This Row],[Facility Name]],D_2,8,0)</f>
        <v>53</v>
      </c>
    </row>
    <row r="365" spans="1:27" hidden="1" x14ac:dyDescent="0.25">
      <c r="A365">
        <v>42570</v>
      </c>
      <c r="B365" t="s">
        <v>517</v>
      </c>
      <c r="C365">
        <v>5</v>
      </c>
      <c r="D365" t="s">
        <v>431</v>
      </c>
      <c r="E365" t="s">
        <v>518</v>
      </c>
      <c r="F365" t="s">
        <v>29</v>
      </c>
      <c r="G365" t="s">
        <v>30</v>
      </c>
      <c r="H365" t="s">
        <v>31</v>
      </c>
      <c r="I365">
        <v>26</v>
      </c>
      <c r="J365" t="s">
        <v>33</v>
      </c>
      <c r="K365">
        <v>36</v>
      </c>
      <c r="L365">
        <v>53</v>
      </c>
      <c r="M365">
        <v>57</v>
      </c>
      <c r="N365" t="s">
        <v>33</v>
      </c>
      <c r="O365" t="s">
        <v>33</v>
      </c>
      <c r="P365" t="s">
        <v>33</v>
      </c>
      <c r="Q365">
        <v>43</v>
      </c>
      <c r="R365">
        <v>43</v>
      </c>
      <c r="S365">
        <v>167</v>
      </c>
      <c r="T365" t="s">
        <v>33</v>
      </c>
      <c r="U365" t="s">
        <v>33</v>
      </c>
      <c r="V365">
        <v>58</v>
      </c>
      <c r="W365">
        <v>58</v>
      </c>
      <c r="X365">
        <v>0</v>
      </c>
      <c r="Y365" t="s">
        <v>34</v>
      </c>
      <c r="Z365" t="s">
        <v>33</v>
      </c>
      <c r="AA365" t="e">
        <f>VLOOKUP(Table1[[#This Row],[Facility Name]],D_2,8,0)</f>
        <v>#N/A</v>
      </c>
    </row>
    <row r="366" spans="1:27" hidden="1" x14ac:dyDescent="0.25">
      <c r="A366">
        <v>42571</v>
      </c>
      <c r="B366" t="s">
        <v>519</v>
      </c>
      <c r="C366">
        <v>3</v>
      </c>
      <c r="D366" t="s">
        <v>431</v>
      </c>
      <c r="E366" t="s">
        <v>454</v>
      </c>
      <c r="F366" t="s">
        <v>29</v>
      </c>
      <c r="G366" t="s">
        <v>30</v>
      </c>
      <c r="H366" t="s">
        <v>31</v>
      </c>
      <c r="I366">
        <v>20</v>
      </c>
      <c r="J366" t="s">
        <v>33</v>
      </c>
      <c r="K366">
        <v>125</v>
      </c>
      <c r="L366">
        <v>167</v>
      </c>
      <c r="M366">
        <v>179</v>
      </c>
      <c r="N366" t="s">
        <v>33</v>
      </c>
      <c r="O366" t="s">
        <v>33</v>
      </c>
      <c r="P366" t="s">
        <v>32</v>
      </c>
      <c r="Q366">
        <v>136</v>
      </c>
      <c r="R366">
        <v>104</v>
      </c>
      <c r="S366">
        <v>569</v>
      </c>
      <c r="T366" t="s">
        <v>33</v>
      </c>
      <c r="U366" t="s">
        <v>33</v>
      </c>
      <c r="V366">
        <v>141</v>
      </c>
      <c r="W366">
        <v>141</v>
      </c>
      <c r="X366">
        <v>0</v>
      </c>
      <c r="Y366" t="s">
        <v>33</v>
      </c>
      <c r="Z366" t="s">
        <v>33</v>
      </c>
      <c r="AA366" t="e">
        <f>VLOOKUP(Table1[[#This Row],[Facility Name]],D_2,8,0)</f>
        <v>#N/A</v>
      </c>
    </row>
    <row r="367" spans="1:27" hidden="1" x14ac:dyDescent="0.25">
      <c r="A367">
        <v>42573</v>
      </c>
      <c r="B367" t="s">
        <v>578</v>
      </c>
      <c r="C367">
        <v>3</v>
      </c>
      <c r="D367" t="s">
        <v>431</v>
      </c>
      <c r="E367" t="s">
        <v>468</v>
      </c>
      <c r="F367" t="s">
        <v>29</v>
      </c>
      <c r="G367" t="s">
        <v>30</v>
      </c>
      <c r="H367" t="s">
        <v>31</v>
      </c>
      <c r="I367">
        <v>24</v>
      </c>
      <c r="J367" t="s">
        <v>33</v>
      </c>
      <c r="K367">
        <v>73</v>
      </c>
      <c r="L367">
        <v>112</v>
      </c>
      <c r="M367">
        <v>113</v>
      </c>
      <c r="N367" t="s">
        <v>33</v>
      </c>
      <c r="O367" t="s">
        <v>33</v>
      </c>
      <c r="P367" t="s">
        <v>33</v>
      </c>
      <c r="Q367">
        <v>86</v>
      </c>
      <c r="R367">
        <v>108</v>
      </c>
      <c r="S367">
        <v>348</v>
      </c>
      <c r="T367" t="s">
        <v>33</v>
      </c>
      <c r="U367" t="s">
        <v>33</v>
      </c>
      <c r="V367">
        <v>106</v>
      </c>
      <c r="W367">
        <v>106</v>
      </c>
      <c r="X367">
        <v>0</v>
      </c>
      <c r="Y367" t="s">
        <v>33</v>
      </c>
      <c r="Z367" t="s">
        <v>33</v>
      </c>
      <c r="AA367" t="e">
        <f>VLOOKUP(Table1[[#This Row],[Facility Name]],D_2,8,0)</f>
        <v>#N/A</v>
      </c>
    </row>
    <row r="368" spans="1:27" x14ac:dyDescent="0.25">
      <c r="A368">
        <v>42575</v>
      </c>
      <c r="B368" t="s">
        <v>532</v>
      </c>
      <c r="C368">
        <v>5</v>
      </c>
      <c r="D368" t="s">
        <v>431</v>
      </c>
      <c r="E368" t="s">
        <v>496</v>
      </c>
      <c r="F368" t="s">
        <v>29</v>
      </c>
      <c r="G368" t="s">
        <v>63</v>
      </c>
      <c r="H368" t="s">
        <v>64</v>
      </c>
      <c r="I368">
        <v>17</v>
      </c>
      <c r="J368" t="s">
        <v>33</v>
      </c>
      <c r="K368">
        <v>95</v>
      </c>
      <c r="L368">
        <v>122</v>
      </c>
      <c r="M368">
        <v>132</v>
      </c>
      <c r="N368" t="s">
        <v>33</v>
      </c>
      <c r="O368" t="s">
        <v>33</v>
      </c>
      <c r="P368" t="s">
        <v>40</v>
      </c>
      <c r="Q368">
        <v>104</v>
      </c>
      <c r="R368">
        <v>66</v>
      </c>
      <c r="S368">
        <v>434</v>
      </c>
      <c r="T368" t="s">
        <v>33</v>
      </c>
      <c r="U368" t="s">
        <v>33</v>
      </c>
      <c r="V368">
        <v>103</v>
      </c>
      <c r="W368">
        <v>103</v>
      </c>
      <c r="X368">
        <v>0</v>
      </c>
      <c r="Y368" t="s">
        <v>33</v>
      </c>
      <c r="Z368" t="s">
        <v>33</v>
      </c>
      <c r="AA368">
        <f>VLOOKUP(Table1[[#This Row],[Facility Name]],D_2,8,0)</f>
        <v>58</v>
      </c>
    </row>
    <row r="369" spans="1:27" x14ac:dyDescent="0.25">
      <c r="A369">
        <v>42577</v>
      </c>
      <c r="B369" t="s">
        <v>536</v>
      </c>
      <c r="C369">
        <v>3</v>
      </c>
      <c r="D369" t="s">
        <v>431</v>
      </c>
      <c r="E369" t="s">
        <v>452</v>
      </c>
      <c r="F369" t="s">
        <v>44</v>
      </c>
      <c r="G369" t="s">
        <v>63</v>
      </c>
      <c r="H369" t="s">
        <v>64</v>
      </c>
      <c r="I369">
        <v>15</v>
      </c>
      <c r="J369" t="s">
        <v>33</v>
      </c>
      <c r="K369">
        <v>37</v>
      </c>
      <c r="L369">
        <v>45</v>
      </c>
      <c r="M369">
        <v>50</v>
      </c>
      <c r="N369" t="s">
        <v>33</v>
      </c>
      <c r="O369" t="s">
        <v>33</v>
      </c>
      <c r="P369" t="s">
        <v>33</v>
      </c>
      <c r="Q369">
        <v>44</v>
      </c>
      <c r="R369">
        <v>55</v>
      </c>
      <c r="S369">
        <v>184</v>
      </c>
      <c r="T369" t="s">
        <v>33</v>
      </c>
      <c r="U369" t="s">
        <v>33</v>
      </c>
      <c r="V369">
        <v>46</v>
      </c>
      <c r="W369">
        <v>46</v>
      </c>
      <c r="X369">
        <v>0</v>
      </c>
      <c r="Y369" t="s">
        <v>33</v>
      </c>
      <c r="Z369" t="s">
        <v>33</v>
      </c>
      <c r="AA369">
        <f>VLOOKUP(Table1[[#This Row],[Facility Name]],D_2,8,0)</f>
        <v>34</v>
      </c>
    </row>
    <row r="370" spans="1:27" hidden="1" x14ac:dyDescent="0.25">
      <c r="A370">
        <v>42576</v>
      </c>
      <c r="B370" t="s">
        <v>533</v>
      </c>
      <c r="C370">
        <v>5</v>
      </c>
      <c r="D370" t="s">
        <v>431</v>
      </c>
      <c r="E370" t="s">
        <v>535</v>
      </c>
      <c r="F370" t="s">
        <v>29</v>
      </c>
      <c r="G370" t="s">
        <v>30</v>
      </c>
      <c r="H370" t="s">
        <v>31</v>
      </c>
      <c r="I370">
        <v>16</v>
      </c>
      <c r="J370" t="s">
        <v>33</v>
      </c>
      <c r="K370">
        <v>31</v>
      </c>
      <c r="L370">
        <v>42</v>
      </c>
      <c r="M370">
        <v>43</v>
      </c>
      <c r="N370" t="s">
        <v>33</v>
      </c>
      <c r="O370" t="s">
        <v>33</v>
      </c>
      <c r="P370" t="s">
        <v>33</v>
      </c>
      <c r="Q370">
        <v>34</v>
      </c>
      <c r="R370">
        <v>19</v>
      </c>
      <c r="S370">
        <v>135</v>
      </c>
      <c r="T370" t="s">
        <v>33</v>
      </c>
      <c r="U370" t="s">
        <v>33</v>
      </c>
      <c r="V370">
        <v>43</v>
      </c>
      <c r="W370">
        <v>43</v>
      </c>
      <c r="X370">
        <v>0</v>
      </c>
      <c r="Y370" t="s">
        <v>34</v>
      </c>
      <c r="Z370" t="s">
        <v>33</v>
      </c>
      <c r="AA370" t="e">
        <f>VLOOKUP(Table1[[#This Row],[Facility Name]],D_2,8,0)</f>
        <v>#N/A</v>
      </c>
    </row>
    <row r="371" spans="1:27" x14ac:dyDescent="0.25">
      <c r="A371">
        <v>42580</v>
      </c>
      <c r="B371" t="s">
        <v>539</v>
      </c>
      <c r="C371">
        <v>5</v>
      </c>
      <c r="D371" t="s">
        <v>431</v>
      </c>
      <c r="E371" t="s">
        <v>496</v>
      </c>
      <c r="F371" t="s">
        <v>29</v>
      </c>
      <c r="G371" t="s">
        <v>63</v>
      </c>
      <c r="H371" t="s">
        <v>64</v>
      </c>
      <c r="I371">
        <v>11</v>
      </c>
      <c r="J371" t="s">
        <v>33</v>
      </c>
      <c r="K371">
        <v>36</v>
      </c>
      <c r="L371">
        <v>54</v>
      </c>
      <c r="M371">
        <v>60</v>
      </c>
      <c r="N371" t="s">
        <v>33</v>
      </c>
      <c r="O371" t="s">
        <v>33</v>
      </c>
      <c r="P371" t="s">
        <v>33</v>
      </c>
      <c r="Q371">
        <v>42</v>
      </c>
      <c r="R371">
        <v>45</v>
      </c>
      <c r="S371">
        <v>153</v>
      </c>
      <c r="T371" t="s">
        <v>33</v>
      </c>
      <c r="U371" t="s">
        <v>33</v>
      </c>
      <c r="V371">
        <v>59</v>
      </c>
      <c r="W371">
        <v>59</v>
      </c>
      <c r="X371">
        <v>0</v>
      </c>
      <c r="Y371" t="s">
        <v>33</v>
      </c>
      <c r="Z371" t="s">
        <v>33</v>
      </c>
      <c r="AA371">
        <f>VLOOKUP(Table1[[#This Row],[Facility Name]],D_2,8,0)</f>
        <v>85</v>
      </c>
    </row>
    <row r="372" spans="1:27" hidden="1" x14ac:dyDescent="0.25">
      <c r="A372">
        <v>32652</v>
      </c>
      <c r="B372" t="s">
        <v>528</v>
      </c>
      <c r="C372">
        <v>3</v>
      </c>
      <c r="D372" t="s">
        <v>248</v>
      </c>
      <c r="F372" t="s">
        <v>29</v>
      </c>
      <c r="G372" t="s">
        <v>30</v>
      </c>
      <c r="H372" t="s">
        <v>31</v>
      </c>
      <c r="I372">
        <v>12</v>
      </c>
      <c r="J372" t="s">
        <v>32</v>
      </c>
      <c r="K372">
        <v>30</v>
      </c>
      <c r="L372">
        <v>40</v>
      </c>
      <c r="M372">
        <v>39</v>
      </c>
      <c r="N372" t="s">
        <v>33</v>
      </c>
      <c r="O372" t="s">
        <v>33</v>
      </c>
      <c r="P372" t="s">
        <v>33</v>
      </c>
      <c r="Q372">
        <v>34</v>
      </c>
      <c r="R372">
        <v>25</v>
      </c>
      <c r="S372">
        <v>34</v>
      </c>
      <c r="T372" t="s">
        <v>33</v>
      </c>
      <c r="U372" t="s">
        <v>33</v>
      </c>
      <c r="V372">
        <v>34</v>
      </c>
      <c r="W372">
        <v>34</v>
      </c>
      <c r="X372">
        <v>1</v>
      </c>
      <c r="Y372" t="s">
        <v>34</v>
      </c>
      <c r="Z372" t="s">
        <v>33</v>
      </c>
      <c r="AA372" t="e">
        <f>VLOOKUP(Table1[[#This Row],[Facility Name]],D_2,8,0)</f>
        <v>#N/A</v>
      </c>
    </row>
    <row r="373" spans="1:27" hidden="1" x14ac:dyDescent="0.25">
      <c r="A373">
        <v>32653</v>
      </c>
      <c r="B373" t="s">
        <v>529</v>
      </c>
      <c r="C373">
        <v>3</v>
      </c>
      <c r="D373" t="s">
        <v>248</v>
      </c>
      <c r="F373" t="s">
        <v>29</v>
      </c>
      <c r="G373" t="s">
        <v>30</v>
      </c>
      <c r="H373" t="s">
        <v>37</v>
      </c>
      <c r="I373">
        <v>1</v>
      </c>
      <c r="J373" t="s">
        <v>34</v>
      </c>
      <c r="K373">
        <v>26</v>
      </c>
      <c r="L373">
        <v>48</v>
      </c>
      <c r="M373">
        <v>51</v>
      </c>
      <c r="N373" t="s">
        <v>33</v>
      </c>
      <c r="O373" t="s">
        <v>33</v>
      </c>
      <c r="P373" t="s">
        <v>34</v>
      </c>
      <c r="Q373">
        <v>31</v>
      </c>
      <c r="R373">
        <v>18</v>
      </c>
      <c r="S373">
        <v>31</v>
      </c>
      <c r="T373" t="s">
        <v>34</v>
      </c>
      <c r="U373" t="s">
        <v>33</v>
      </c>
      <c r="V373">
        <v>29</v>
      </c>
      <c r="W373">
        <v>29</v>
      </c>
      <c r="X373">
        <v>0</v>
      </c>
      <c r="Y373" t="s">
        <v>34</v>
      </c>
      <c r="Z373" t="s">
        <v>33</v>
      </c>
      <c r="AA373" t="e">
        <f>VLOOKUP(Table1[[#This Row],[Facility Name]],D_2,8,0)</f>
        <v>#N/A</v>
      </c>
    </row>
    <row r="374" spans="1:27" hidden="1" x14ac:dyDescent="0.25">
      <c r="A374">
        <v>32654</v>
      </c>
      <c r="B374" t="s">
        <v>530</v>
      </c>
      <c r="D374" t="s">
        <v>248</v>
      </c>
      <c r="F374" t="s">
        <v>29</v>
      </c>
      <c r="G374" t="s">
        <v>30</v>
      </c>
      <c r="H374" t="s">
        <v>37</v>
      </c>
      <c r="I374">
        <v>15</v>
      </c>
      <c r="J374" t="s">
        <v>34</v>
      </c>
      <c r="K374">
        <v>8</v>
      </c>
      <c r="L374">
        <v>18</v>
      </c>
      <c r="M374">
        <v>17</v>
      </c>
      <c r="N374" t="s">
        <v>34</v>
      </c>
      <c r="O374" t="s">
        <v>34</v>
      </c>
      <c r="P374" t="s">
        <v>34</v>
      </c>
      <c r="Q374">
        <v>11</v>
      </c>
      <c r="R374">
        <v>3</v>
      </c>
      <c r="S374">
        <v>11</v>
      </c>
      <c r="T374" t="s">
        <v>34</v>
      </c>
      <c r="U374" t="s">
        <v>33</v>
      </c>
      <c r="V374">
        <v>17</v>
      </c>
      <c r="W374">
        <v>17</v>
      </c>
      <c r="X374">
        <v>0</v>
      </c>
      <c r="Y374" t="s">
        <v>34</v>
      </c>
      <c r="Z374" t="s">
        <v>33</v>
      </c>
      <c r="AA374" t="e">
        <f>VLOOKUP(Table1[[#This Row],[Facility Name]],D_2,8,0)</f>
        <v>#N/A</v>
      </c>
    </row>
    <row r="375" spans="1:27" hidden="1" x14ac:dyDescent="0.25">
      <c r="A375">
        <v>32655</v>
      </c>
      <c r="B375" t="s">
        <v>531</v>
      </c>
      <c r="D375" t="s">
        <v>248</v>
      </c>
      <c r="F375" t="s">
        <v>29</v>
      </c>
      <c r="G375" t="s">
        <v>30</v>
      </c>
      <c r="H375" t="s">
        <v>31</v>
      </c>
      <c r="I375">
        <v>20</v>
      </c>
      <c r="J375" t="s">
        <v>34</v>
      </c>
      <c r="K375">
        <v>3</v>
      </c>
      <c r="L375">
        <v>15</v>
      </c>
      <c r="M375">
        <v>16</v>
      </c>
      <c r="N375" t="s">
        <v>34</v>
      </c>
      <c r="O375" t="s">
        <v>34</v>
      </c>
      <c r="P375" t="s">
        <v>34</v>
      </c>
      <c r="Q375">
        <v>5</v>
      </c>
      <c r="R375">
        <v>1</v>
      </c>
      <c r="S375">
        <v>5</v>
      </c>
      <c r="T375" t="s">
        <v>34</v>
      </c>
      <c r="U375" t="s">
        <v>34</v>
      </c>
      <c r="V375">
        <v>8</v>
      </c>
      <c r="W375">
        <v>8</v>
      </c>
      <c r="X375">
        <v>0</v>
      </c>
      <c r="Y375" t="s">
        <v>34</v>
      </c>
      <c r="Z375" t="s">
        <v>33</v>
      </c>
      <c r="AA375" t="e">
        <f>VLOOKUP(Table1[[#This Row],[Facility Name]],D_2,8,0)</f>
        <v>#N/A</v>
      </c>
    </row>
    <row r="376" spans="1:27" hidden="1" x14ac:dyDescent="0.25">
      <c r="A376">
        <v>42578</v>
      </c>
      <c r="B376" t="s">
        <v>537</v>
      </c>
      <c r="C376">
        <v>3</v>
      </c>
      <c r="D376" t="s">
        <v>431</v>
      </c>
      <c r="E376" t="s">
        <v>538</v>
      </c>
      <c r="F376" t="s">
        <v>29</v>
      </c>
      <c r="G376" t="s">
        <v>30</v>
      </c>
      <c r="H376" t="s">
        <v>31</v>
      </c>
      <c r="I376">
        <v>20</v>
      </c>
      <c r="J376" t="s">
        <v>33</v>
      </c>
      <c r="K376">
        <v>79</v>
      </c>
      <c r="L376">
        <v>101</v>
      </c>
      <c r="M376">
        <v>118</v>
      </c>
      <c r="N376" t="s">
        <v>33</v>
      </c>
      <c r="O376" t="s">
        <v>33</v>
      </c>
      <c r="P376" t="s">
        <v>33</v>
      </c>
      <c r="Q376">
        <v>84</v>
      </c>
      <c r="R376">
        <v>68</v>
      </c>
      <c r="S376">
        <v>338</v>
      </c>
      <c r="T376" t="s">
        <v>33</v>
      </c>
      <c r="U376" t="s">
        <v>33</v>
      </c>
      <c r="V376">
        <v>119</v>
      </c>
      <c r="W376">
        <v>119</v>
      </c>
      <c r="X376">
        <v>0</v>
      </c>
      <c r="Y376" t="s">
        <v>33</v>
      </c>
      <c r="Z376" t="s">
        <v>32</v>
      </c>
      <c r="AA376" t="e">
        <f>VLOOKUP(Table1[[#This Row],[Facility Name]],D_2,8,0)</f>
        <v>#N/A</v>
      </c>
    </row>
    <row r="377" spans="1:27" x14ac:dyDescent="0.25">
      <c r="A377">
        <v>42581</v>
      </c>
      <c r="B377" t="s">
        <v>540</v>
      </c>
      <c r="C377">
        <v>1</v>
      </c>
      <c r="D377" t="s">
        <v>431</v>
      </c>
      <c r="E377" t="s">
        <v>538</v>
      </c>
      <c r="F377" t="s">
        <v>29</v>
      </c>
      <c r="G377" t="s">
        <v>63</v>
      </c>
      <c r="H377" t="s">
        <v>64</v>
      </c>
      <c r="I377">
        <v>11</v>
      </c>
      <c r="J377" t="s">
        <v>32</v>
      </c>
      <c r="K377">
        <v>38</v>
      </c>
      <c r="L377">
        <v>44</v>
      </c>
      <c r="M377">
        <v>47</v>
      </c>
      <c r="N377" t="s">
        <v>32</v>
      </c>
      <c r="O377" t="s">
        <v>33</v>
      </c>
      <c r="P377" t="s">
        <v>33</v>
      </c>
      <c r="Q377">
        <v>41</v>
      </c>
      <c r="R377">
        <v>79</v>
      </c>
      <c r="S377">
        <v>145</v>
      </c>
      <c r="T377" t="s">
        <v>33</v>
      </c>
      <c r="U377" t="s">
        <v>32</v>
      </c>
      <c r="V377">
        <v>47</v>
      </c>
      <c r="W377">
        <v>47</v>
      </c>
      <c r="X377">
        <v>0</v>
      </c>
      <c r="Y377" t="s">
        <v>34</v>
      </c>
      <c r="Z377" t="s">
        <v>33</v>
      </c>
      <c r="AA377">
        <f>VLOOKUP(Table1[[#This Row],[Facility Name]],D_2,8,0)</f>
        <v>24</v>
      </c>
    </row>
    <row r="378" spans="1:27" x14ac:dyDescent="0.25">
      <c r="A378">
        <v>42583</v>
      </c>
      <c r="B378" t="s">
        <v>543</v>
      </c>
      <c r="C378">
        <v>4</v>
      </c>
      <c r="D378" t="s">
        <v>431</v>
      </c>
      <c r="E378" t="s">
        <v>544</v>
      </c>
      <c r="F378" t="s">
        <v>44</v>
      </c>
      <c r="G378" t="s">
        <v>30</v>
      </c>
      <c r="H378" t="s">
        <v>45</v>
      </c>
      <c r="I378">
        <v>9</v>
      </c>
      <c r="J378" t="s">
        <v>33</v>
      </c>
      <c r="K378">
        <v>16</v>
      </c>
      <c r="L378">
        <v>19</v>
      </c>
      <c r="M378">
        <v>20</v>
      </c>
      <c r="N378" t="s">
        <v>33</v>
      </c>
      <c r="O378" t="s">
        <v>33</v>
      </c>
      <c r="P378" t="s">
        <v>33</v>
      </c>
      <c r="Q378">
        <v>19</v>
      </c>
      <c r="R378">
        <v>26</v>
      </c>
      <c r="S378">
        <v>76</v>
      </c>
      <c r="T378" t="s">
        <v>33</v>
      </c>
      <c r="U378" t="s">
        <v>33</v>
      </c>
      <c r="V378">
        <v>19</v>
      </c>
      <c r="W378">
        <v>19</v>
      </c>
      <c r="X378">
        <v>0</v>
      </c>
      <c r="Y378" t="s">
        <v>34</v>
      </c>
      <c r="Z378" t="s">
        <v>32</v>
      </c>
      <c r="AA378">
        <f>VLOOKUP(Table1[[#This Row],[Facility Name]],D_2,8,0)</f>
        <v>89</v>
      </c>
    </row>
    <row r="379" spans="1:27" hidden="1" x14ac:dyDescent="0.25">
      <c r="A379">
        <v>42582</v>
      </c>
      <c r="B379" t="s">
        <v>541</v>
      </c>
      <c r="C379">
        <v>3</v>
      </c>
      <c r="D379" t="s">
        <v>431</v>
      </c>
      <c r="E379" t="s">
        <v>542</v>
      </c>
      <c r="F379" t="s">
        <v>29</v>
      </c>
      <c r="G379" t="s">
        <v>30</v>
      </c>
      <c r="H379" t="s">
        <v>31</v>
      </c>
      <c r="I379">
        <v>15</v>
      </c>
      <c r="J379" t="s">
        <v>33</v>
      </c>
      <c r="K379">
        <v>20</v>
      </c>
      <c r="L379">
        <v>31</v>
      </c>
      <c r="M379">
        <v>34</v>
      </c>
      <c r="N379" t="s">
        <v>33</v>
      </c>
      <c r="O379" t="s">
        <v>33</v>
      </c>
      <c r="P379" t="s">
        <v>32</v>
      </c>
      <c r="Q379">
        <v>26</v>
      </c>
      <c r="R379">
        <v>24</v>
      </c>
      <c r="S379">
        <v>115</v>
      </c>
      <c r="T379" t="s">
        <v>33</v>
      </c>
      <c r="U379" t="s">
        <v>33</v>
      </c>
      <c r="V379">
        <v>33</v>
      </c>
      <c r="W379">
        <v>33</v>
      </c>
      <c r="X379">
        <v>0</v>
      </c>
      <c r="Y379" t="s">
        <v>34</v>
      </c>
      <c r="Z379" t="s">
        <v>33</v>
      </c>
      <c r="AA379" t="e">
        <f>VLOOKUP(Table1[[#This Row],[Facility Name]],D_2,8,0)</f>
        <v>#N/A</v>
      </c>
    </row>
    <row r="380" spans="1:27" x14ac:dyDescent="0.25">
      <c r="A380">
        <v>42584</v>
      </c>
      <c r="B380" t="s">
        <v>545</v>
      </c>
      <c r="C380">
        <v>3</v>
      </c>
      <c r="D380" t="s">
        <v>431</v>
      </c>
      <c r="E380" t="s">
        <v>547</v>
      </c>
      <c r="F380" t="s">
        <v>29</v>
      </c>
      <c r="G380" t="s">
        <v>63</v>
      </c>
      <c r="H380" t="s">
        <v>64</v>
      </c>
      <c r="I380">
        <v>20</v>
      </c>
      <c r="J380" t="s">
        <v>33</v>
      </c>
      <c r="K380">
        <v>56</v>
      </c>
      <c r="L380">
        <v>83</v>
      </c>
      <c r="M380">
        <v>84</v>
      </c>
      <c r="N380" t="s">
        <v>33</v>
      </c>
      <c r="O380" t="s">
        <v>33</v>
      </c>
      <c r="P380" t="s">
        <v>33</v>
      </c>
      <c r="Q380">
        <v>67</v>
      </c>
      <c r="R380">
        <v>53</v>
      </c>
      <c r="S380">
        <v>255</v>
      </c>
      <c r="T380" t="s">
        <v>33</v>
      </c>
      <c r="U380" t="s">
        <v>33</v>
      </c>
      <c r="V380">
        <v>85</v>
      </c>
      <c r="W380">
        <v>85</v>
      </c>
      <c r="X380">
        <v>0</v>
      </c>
      <c r="Y380" t="s">
        <v>33</v>
      </c>
      <c r="Z380" t="s">
        <v>33</v>
      </c>
      <c r="AA380">
        <f>VLOOKUP(Table1[[#This Row],[Facility Name]],D_2,8,0)</f>
        <v>61</v>
      </c>
    </row>
    <row r="381" spans="1:27" x14ac:dyDescent="0.25">
      <c r="A381">
        <v>42588</v>
      </c>
      <c r="B381" t="s">
        <v>551</v>
      </c>
      <c r="C381">
        <v>2</v>
      </c>
      <c r="D381" t="s">
        <v>431</v>
      </c>
      <c r="E381" t="s">
        <v>452</v>
      </c>
      <c r="F381" t="s">
        <v>29</v>
      </c>
      <c r="G381" t="s">
        <v>63</v>
      </c>
      <c r="H381" t="s">
        <v>64</v>
      </c>
      <c r="I381">
        <v>12</v>
      </c>
      <c r="J381" t="s">
        <v>33</v>
      </c>
      <c r="K381">
        <v>49</v>
      </c>
      <c r="L381">
        <v>68</v>
      </c>
      <c r="M381">
        <v>70</v>
      </c>
      <c r="N381" t="s">
        <v>33</v>
      </c>
      <c r="O381" t="s">
        <v>33</v>
      </c>
      <c r="P381" t="s">
        <v>33</v>
      </c>
      <c r="Q381">
        <v>53</v>
      </c>
      <c r="R381">
        <v>62</v>
      </c>
      <c r="S381">
        <v>222</v>
      </c>
      <c r="T381" t="s">
        <v>34</v>
      </c>
      <c r="U381" t="s">
        <v>33</v>
      </c>
      <c r="V381">
        <v>43</v>
      </c>
      <c r="W381">
        <v>43</v>
      </c>
      <c r="X381">
        <v>0</v>
      </c>
      <c r="Y381" t="s">
        <v>33</v>
      </c>
      <c r="Z381" t="s">
        <v>33</v>
      </c>
      <c r="AA381">
        <f>VLOOKUP(Table1[[#This Row],[Facility Name]],D_2,8,0)</f>
        <v>59</v>
      </c>
    </row>
    <row r="382" spans="1:27" hidden="1" x14ac:dyDescent="0.25">
      <c r="A382">
        <v>42585</v>
      </c>
      <c r="B382" t="s">
        <v>548</v>
      </c>
      <c r="C382">
        <v>3</v>
      </c>
      <c r="D382" t="s">
        <v>431</v>
      </c>
      <c r="E382" t="s">
        <v>473</v>
      </c>
      <c r="F382" t="s">
        <v>29</v>
      </c>
      <c r="G382" t="s">
        <v>30</v>
      </c>
      <c r="H382" t="s">
        <v>31</v>
      </c>
      <c r="I382">
        <v>12</v>
      </c>
      <c r="J382" t="s">
        <v>33</v>
      </c>
      <c r="K382">
        <v>47</v>
      </c>
      <c r="L382">
        <v>63</v>
      </c>
      <c r="M382">
        <v>66</v>
      </c>
      <c r="N382" t="s">
        <v>33</v>
      </c>
      <c r="O382" t="s">
        <v>33</v>
      </c>
      <c r="P382" t="s">
        <v>32</v>
      </c>
      <c r="Q382">
        <v>49</v>
      </c>
      <c r="R382">
        <v>42</v>
      </c>
      <c r="S382">
        <v>161</v>
      </c>
      <c r="T382" t="s">
        <v>33</v>
      </c>
      <c r="U382" t="s">
        <v>33</v>
      </c>
      <c r="V382">
        <v>61</v>
      </c>
      <c r="W382">
        <v>61</v>
      </c>
      <c r="X382">
        <v>0</v>
      </c>
      <c r="Y382" t="s">
        <v>33</v>
      </c>
      <c r="Z382" t="s">
        <v>33</v>
      </c>
      <c r="AA382" t="e">
        <f>VLOOKUP(Table1[[#This Row],[Facility Name]],D_2,8,0)</f>
        <v>#N/A</v>
      </c>
    </row>
    <row r="383" spans="1:27" hidden="1" x14ac:dyDescent="0.25">
      <c r="A383">
        <v>42586</v>
      </c>
      <c r="B383" t="s">
        <v>549</v>
      </c>
      <c r="C383">
        <v>3</v>
      </c>
      <c r="D383" t="s">
        <v>431</v>
      </c>
      <c r="E383" t="s">
        <v>496</v>
      </c>
      <c r="F383" t="s">
        <v>29</v>
      </c>
      <c r="G383" t="s">
        <v>30</v>
      </c>
      <c r="H383" t="s">
        <v>31</v>
      </c>
      <c r="I383">
        <v>16</v>
      </c>
      <c r="J383" t="s">
        <v>32</v>
      </c>
      <c r="K383">
        <v>50</v>
      </c>
      <c r="L383">
        <v>63</v>
      </c>
      <c r="M383">
        <v>66</v>
      </c>
      <c r="N383" t="s">
        <v>33</v>
      </c>
      <c r="O383" t="s">
        <v>33</v>
      </c>
      <c r="P383" t="s">
        <v>33</v>
      </c>
      <c r="Q383">
        <v>55</v>
      </c>
      <c r="R383">
        <v>15</v>
      </c>
      <c r="S383">
        <v>160</v>
      </c>
      <c r="T383" t="s">
        <v>34</v>
      </c>
      <c r="U383" t="s">
        <v>33</v>
      </c>
      <c r="V383">
        <v>64</v>
      </c>
      <c r="W383">
        <v>64</v>
      </c>
      <c r="X383">
        <v>0</v>
      </c>
      <c r="Y383" t="s">
        <v>34</v>
      </c>
      <c r="Z383" t="s">
        <v>33</v>
      </c>
      <c r="AA383" t="e">
        <f>VLOOKUP(Table1[[#This Row],[Facility Name]],D_2,8,0)</f>
        <v>#N/A</v>
      </c>
    </row>
    <row r="384" spans="1:27" x14ac:dyDescent="0.25">
      <c r="A384">
        <v>42589</v>
      </c>
      <c r="B384" t="s">
        <v>489</v>
      </c>
      <c r="C384">
        <v>3</v>
      </c>
      <c r="D384" t="s">
        <v>431</v>
      </c>
      <c r="E384" t="s">
        <v>454</v>
      </c>
      <c r="F384" t="s">
        <v>29</v>
      </c>
      <c r="G384" t="s">
        <v>30</v>
      </c>
      <c r="H384" t="s">
        <v>37</v>
      </c>
      <c r="I384">
        <v>18</v>
      </c>
      <c r="J384" t="s">
        <v>33</v>
      </c>
      <c r="K384">
        <v>71</v>
      </c>
      <c r="L384">
        <v>100</v>
      </c>
      <c r="M384">
        <v>101</v>
      </c>
      <c r="N384" t="s">
        <v>33</v>
      </c>
      <c r="O384" t="s">
        <v>33</v>
      </c>
      <c r="P384" t="s">
        <v>33</v>
      </c>
      <c r="Q384">
        <v>90</v>
      </c>
      <c r="R384">
        <v>98</v>
      </c>
      <c r="S384">
        <v>303</v>
      </c>
      <c r="T384" t="s">
        <v>40</v>
      </c>
      <c r="U384" t="s">
        <v>33</v>
      </c>
      <c r="V384">
        <v>103</v>
      </c>
      <c r="W384">
        <v>103</v>
      </c>
      <c r="X384">
        <v>0</v>
      </c>
      <c r="Y384" t="s">
        <v>33</v>
      </c>
      <c r="Z384" t="s">
        <v>33</v>
      </c>
      <c r="AA384">
        <f>VLOOKUP(Table1[[#This Row],[Facility Name]],D_2,8,0)</f>
        <v>45</v>
      </c>
    </row>
    <row r="385" spans="1:27" x14ac:dyDescent="0.25">
      <c r="A385">
        <v>42591</v>
      </c>
      <c r="B385" t="s">
        <v>491</v>
      </c>
      <c r="C385">
        <v>1</v>
      </c>
      <c r="D385" t="s">
        <v>431</v>
      </c>
      <c r="E385" t="s">
        <v>454</v>
      </c>
      <c r="F385" t="s">
        <v>29</v>
      </c>
      <c r="G385" t="s">
        <v>63</v>
      </c>
      <c r="H385" t="s">
        <v>64</v>
      </c>
      <c r="I385">
        <v>16</v>
      </c>
      <c r="J385" t="s">
        <v>33</v>
      </c>
      <c r="K385">
        <v>27</v>
      </c>
      <c r="L385">
        <v>37</v>
      </c>
      <c r="M385">
        <v>39</v>
      </c>
      <c r="N385" t="s">
        <v>33</v>
      </c>
      <c r="O385" t="s">
        <v>33</v>
      </c>
      <c r="P385" t="s">
        <v>33</v>
      </c>
      <c r="Q385">
        <v>28</v>
      </c>
      <c r="R385">
        <v>43</v>
      </c>
      <c r="S385">
        <v>119</v>
      </c>
      <c r="T385" t="s">
        <v>34</v>
      </c>
      <c r="U385" t="s">
        <v>33</v>
      </c>
      <c r="V385">
        <v>40</v>
      </c>
      <c r="W385">
        <v>40</v>
      </c>
      <c r="X385">
        <v>0</v>
      </c>
      <c r="Y385" t="s">
        <v>33</v>
      </c>
      <c r="Z385" t="s">
        <v>32</v>
      </c>
      <c r="AA385">
        <f>VLOOKUP(Table1[[#This Row],[Facility Name]],D_2,8,0)</f>
        <v>38</v>
      </c>
    </row>
    <row r="386" spans="1:27" hidden="1" x14ac:dyDescent="0.25">
      <c r="A386">
        <v>42590</v>
      </c>
      <c r="B386" t="s">
        <v>490</v>
      </c>
      <c r="C386">
        <v>3</v>
      </c>
      <c r="D386" t="s">
        <v>431</v>
      </c>
      <c r="E386" t="s">
        <v>454</v>
      </c>
      <c r="F386" t="s">
        <v>29</v>
      </c>
      <c r="G386" t="s">
        <v>30</v>
      </c>
      <c r="H386" t="s">
        <v>31</v>
      </c>
      <c r="I386">
        <v>13</v>
      </c>
      <c r="J386" t="s">
        <v>33</v>
      </c>
      <c r="K386">
        <v>49</v>
      </c>
      <c r="L386">
        <v>72</v>
      </c>
      <c r="M386">
        <v>69</v>
      </c>
      <c r="N386" t="s">
        <v>33</v>
      </c>
      <c r="O386" t="s">
        <v>33</v>
      </c>
      <c r="P386" t="s">
        <v>33</v>
      </c>
      <c r="Q386">
        <v>54</v>
      </c>
      <c r="R386">
        <v>63</v>
      </c>
      <c r="S386">
        <v>256</v>
      </c>
      <c r="T386" t="s">
        <v>33</v>
      </c>
      <c r="U386" t="s">
        <v>33</v>
      </c>
      <c r="V386">
        <v>69</v>
      </c>
      <c r="W386">
        <v>69</v>
      </c>
      <c r="X386">
        <v>0</v>
      </c>
      <c r="Y386" t="s">
        <v>33</v>
      </c>
      <c r="Z386" t="s">
        <v>32</v>
      </c>
      <c r="AA386" t="e">
        <f>VLOOKUP(Table1[[#This Row],[Facility Name]],D_2,8,0)</f>
        <v>#N/A</v>
      </c>
    </row>
    <row r="387" spans="1:27" x14ac:dyDescent="0.25">
      <c r="A387">
        <v>42592</v>
      </c>
      <c r="B387" t="s">
        <v>492</v>
      </c>
      <c r="C387">
        <v>3</v>
      </c>
      <c r="D387" t="s">
        <v>431</v>
      </c>
      <c r="E387" t="s">
        <v>454</v>
      </c>
      <c r="F387" t="s">
        <v>44</v>
      </c>
      <c r="G387" t="s">
        <v>30</v>
      </c>
      <c r="H387" t="s">
        <v>45</v>
      </c>
      <c r="I387">
        <v>18</v>
      </c>
      <c r="J387" t="s">
        <v>33</v>
      </c>
      <c r="K387">
        <v>65</v>
      </c>
      <c r="L387">
        <v>102</v>
      </c>
      <c r="M387">
        <v>112</v>
      </c>
      <c r="N387" t="s">
        <v>33</v>
      </c>
      <c r="O387" t="s">
        <v>33</v>
      </c>
      <c r="P387" t="s">
        <v>33</v>
      </c>
      <c r="Q387">
        <v>79</v>
      </c>
      <c r="R387">
        <v>107</v>
      </c>
      <c r="S387">
        <v>262</v>
      </c>
      <c r="T387" t="s">
        <v>33</v>
      </c>
      <c r="U387" t="s">
        <v>33</v>
      </c>
      <c r="V387">
        <v>92</v>
      </c>
      <c r="W387">
        <v>92</v>
      </c>
      <c r="X387">
        <v>0</v>
      </c>
      <c r="Y387" t="s">
        <v>33</v>
      </c>
      <c r="Z387" t="s">
        <v>33</v>
      </c>
      <c r="AA387">
        <f>VLOOKUP(Table1[[#This Row],[Facility Name]],D_2,8,0)</f>
        <v>36</v>
      </c>
    </row>
    <row r="388" spans="1:27" x14ac:dyDescent="0.25">
      <c r="A388">
        <v>42593</v>
      </c>
      <c r="B388" t="s">
        <v>493</v>
      </c>
      <c r="D388" t="s">
        <v>431</v>
      </c>
      <c r="E388" t="s">
        <v>494</v>
      </c>
      <c r="F388" t="s">
        <v>44</v>
      </c>
      <c r="G388" t="s">
        <v>63</v>
      </c>
      <c r="H388" t="s">
        <v>64</v>
      </c>
      <c r="I388">
        <v>4</v>
      </c>
      <c r="J388" t="s">
        <v>34</v>
      </c>
      <c r="K388">
        <v>3</v>
      </c>
      <c r="L388">
        <v>9</v>
      </c>
      <c r="M388">
        <v>9</v>
      </c>
      <c r="N388" t="s">
        <v>34</v>
      </c>
      <c r="O388" t="s">
        <v>34</v>
      </c>
      <c r="P388" t="s">
        <v>33</v>
      </c>
      <c r="Q388">
        <v>5</v>
      </c>
      <c r="R388">
        <v>4</v>
      </c>
      <c r="S388">
        <v>25</v>
      </c>
      <c r="T388" t="s">
        <v>34</v>
      </c>
      <c r="U388" t="s">
        <v>34</v>
      </c>
      <c r="V388">
        <v>9</v>
      </c>
      <c r="W388">
        <v>9</v>
      </c>
      <c r="X388">
        <v>0</v>
      </c>
      <c r="Y388" t="s">
        <v>34</v>
      </c>
      <c r="Z388" t="s">
        <v>34</v>
      </c>
      <c r="AA388">
        <f>VLOOKUP(Table1[[#This Row],[Facility Name]],D_2,8,0)</f>
        <v>57</v>
      </c>
    </row>
    <row r="389" spans="1:27" hidden="1" x14ac:dyDescent="0.25">
      <c r="A389">
        <v>42595</v>
      </c>
      <c r="B389" t="s">
        <v>520</v>
      </c>
      <c r="C389">
        <v>3</v>
      </c>
      <c r="D389" t="s">
        <v>431</v>
      </c>
      <c r="E389" t="s">
        <v>228</v>
      </c>
      <c r="F389" t="s">
        <v>29</v>
      </c>
      <c r="G389" t="s">
        <v>30</v>
      </c>
      <c r="H389" t="s">
        <v>31</v>
      </c>
      <c r="I389">
        <v>8</v>
      </c>
      <c r="J389" t="s">
        <v>33</v>
      </c>
      <c r="K389">
        <v>38</v>
      </c>
      <c r="L389">
        <v>56</v>
      </c>
      <c r="M389">
        <v>58</v>
      </c>
      <c r="N389" t="s">
        <v>33</v>
      </c>
      <c r="O389" t="s">
        <v>33</v>
      </c>
      <c r="P389" t="s">
        <v>33</v>
      </c>
      <c r="Q389">
        <v>41</v>
      </c>
      <c r="R389">
        <v>34</v>
      </c>
      <c r="S389">
        <v>127</v>
      </c>
      <c r="T389" t="s">
        <v>33</v>
      </c>
      <c r="U389" t="s">
        <v>33</v>
      </c>
      <c r="V389">
        <v>53</v>
      </c>
      <c r="W389">
        <v>53</v>
      </c>
      <c r="X389">
        <v>0</v>
      </c>
      <c r="Y389" t="s">
        <v>34</v>
      </c>
      <c r="Z389" t="s">
        <v>33</v>
      </c>
      <c r="AA389" t="e">
        <f>VLOOKUP(Table1[[#This Row],[Facility Name]],D_2,8,0)</f>
        <v>#N/A</v>
      </c>
    </row>
    <row r="390" spans="1:27" x14ac:dyDescent="0.25">
      <c r="A390">
        <v>42596</v>
      </c>
      <c r="B390" t="s">
        <v>571</v>
      </c>
      <c r="C390">
        <v>3</v>
      </c>
      <c r="D390" t="s">
        <v>431</v>
      </c>
      <c r="E390" t="s">
        <v>496</v>
      </c>
      <c r="F390" t="s">
        <v>29</v>
      </c>
      <c r="G390" t="s">
        <v>63</v>
      </c>
      <c r="H390" t="s">
        <v>64</v>
      </c>
      <c r="I390">
        <v>12</v>
      </c>
      <c r="J390" t="s">
        <v>33</v>
      </c>
      <c r="K390">
        <v>27</v>
      </c>
      <c r="L390">
        <v>42</v>
      </c>
      <c r="M390">
        <v>48</v>
      </c>
      <c r="N390" t="s">
        <v>33</v>
      </c>
      <c r="O390" t="s">
        <v>33</v>
      </c>
      <c r="P390" t="s">
        <v>33</v>
      </c>
      <c r="Q390">
        <v>31</v>
      </c>
      <c r="R390">
        <v>28</v>
      </c>
      <c r="S390">
        <v>43</v>
      </c>
      <c r="T390" t="s">
        <v>33</v>
      </c>
      <c r="U390" t="s">
        <v>33</v>
      </c>
      <c r="V390">
        <v>46</v>
      </c>
      <c r="W390">
        <v>46</v>
      </c>
      <c r="X390">
        <v>0</v>
      </c>
      <c r="Y390" t="s">
        <v>34</v>
      </c>
      <c r="Z390" t="s">
        <v>33</v>
      </c>
      <c r="AA390">
        <f>VLOOKUP(Table1[[#This Row],[Facility Name]],D_2,8,0)</f>
        <v>79</v>
      </c>
    </row>
    <row r="391" spans="1:27" hidden="1" x14ac:dyDescent="0.25">
      <c r="A391">
        <v>42597</v>
      </c>
      <c r="B391" t="s">
        <v>572</v>
      </c>
      <c r="C391">
        <v>2</v>
      </c>
      <c r="D391" t="s">
        <v>431</v>
      </c>
      <c r="E391" t="s">
        <v>454</v>
      </c>
      <c r="F391" t="s">
        <v>29</v>
      </c>
      <c r="G391" t="s">
        <v>30</v>
      </c>
      <c r="H391" t="s">
        <v>31</v>
      </c>
      <c r="I391">
        <v>12</v>
      </c>
      <c r="J391" t="s">
        <v>34</v>
      </c>
      <c r="K391">
        <v>15</v>
      </c>
      <c r="L391">
        <v>24</v>
      </c>
      <c r="M391">
        <v>26</v>
      </c>
      <c r="N391" t="s">
        <v>32</v>
      </c>
      <c r="O391" t="s">
        <v>33</v>
      </c>
      <c r="P391" t="s">
        <v>34</v>
      </c>
      <c r="Q391">
        <v>19</v>
      </c>
      <c r="R391">
        <v>35</v>
      </c>
      <c r="S391">
        <v>23</v>
      </c>
      <c r="T391" t="s">
        <v>33</v>
      </c>
      <c r="U391" t="s">
        <v>33</v>
      </c>
      <c r="V391">
        <v>26</v>
      </c>
      <c r="W391">
        <v>26</v>
      </c>
      <c r="X391">
        <v>0</v>
      </c>
      <c r="Y391" t="s">
        <v>34</v>
      </c>
      <c r="Z391" t="s">
        <v>33</v>
      </c>
      <c r="AA391" t="e">
        <f>VLOOKUP(Table1[[#This Row],[Facility Name]],D_2,8,0)</f>
        <v>#N/A</v>
      </c>
    </row>
    <row r="392" spans="1:27" hidden="1" x14ac:dyDescent="0.25">
      <c r="A392">
        <v>52405</v>
      </c>
      <c r="B392" t="s">
        <v>562</v>
      </c>
      <c r="D392" t="s">
        <v>554</v>
      </c>
      <c r="E392" t="s">
        <v>563</v>
      </c>
      <c r="F392" t="s">
        <v>44</v>
      </c>
      <c r="G392" t="s">
        <v>63</v>
      </c>
      <c r="H392" t="s">
        <v>64</v>
      </c>
      <c r="I392">
        <v>0</v>
      </c>
      <c r="J392" t="s">
        <v>34</v>
      </c>
      <c r="K392">
        <v>3</v>
      </c>
      <c r="L392">
        <v>5</v>
      </c>
      <c r="M392">
        <v>3</v>
      </c>
      <c r="N392" t="s">
        <v>34</v>
      </c>
      <c r="O392" t="s">
        <v>34</v>
      </c>
      <c r="P392" t="s">
        <v>34</v>
      </c>
      <c r="Q392">
        <v>3</v>
      </c>
      <c r="R392">
        <v>0</v>
      </c>
      <c r="S392">
        <v>3</v>
      </c>
      <c r="T392" t="s">
        <v>34</v>
      </c>
      <c r="U392" t="s">
        <v>34</v>
      </c>
      <c r="V392">
        <v>2</v>
      </c>
      <c r="W392">
        <v>2</v>
      </c>
      <c r="X392">
        <v>0</v>
      </c>
      <c r="Y392" t="s">
        <v>34</v>
      </c>
      <c r="Z392" t="s">
        <v>33</v>
      </c>
      <c r="AA392" t="str">
        <f>VLOOKUP(Table1[[#This Row],[Facility Name]],D_2,8,0)</f>
        <v>No Score</v>
      </c>
    </row>
    <row r="393" spans="1:27" hidden="1" x14ac:dyDescent="0.25">
      <c r="A393">
        <v>52406</v>
      </c>
      <c r="B393" t="s">
        <v>564</v>
      </c>
      <c r="D393" t="s">
        <v>554</v>
      </c>
      <c r="E393" t="s">
        <v>565</v>
      </c>
      <c r="F393" t="s">
        <v>44</v>
      </c>
      <c r="G393" t="s">
        <v>63</v>
      </c>
      <c r="H393" t="s">
        <v>64</v>
      </c>
      <c r="I393">
        <v>5</v>
      </c>
      <c r="J393" t="s">
        <v>34</v>
      </c>
      <c r="K393">
        <v>1</v>
      </c>
      <c r="L393">
        <v>2</v>
      </c>
      <c r="M393">
        <v>2</v>
      </c>
      <c r="N393" t="s">
        <v>34</v>
      </c>
      <c r="O393" t="s">
        <v>34</v>
      </c>
      <c r="P393" t="s">
        <v>34</v>
      </c>
      <c r="Q393">
        <v>2</v>
      </c>
      <c r="R393">
        <v>0</v>
      </c>
      <c r="S393">
        <v>13</v>
      </c>
      <c r="T393" t="s">
        <v>34</v>
      </c>
      <c r="U393" t="s">
        <v>34</v>
      </c>
      <c r="V393">
        <v>2</v>
      </c>
      <c r="W393">
        <v>2</v>
      </c>
      <c r="X393">
        <v>12</v>
      </c>
      <c r="Y393" t="s">
        <v>34</v>
      </c>
      <c r="Z393" t="s">
        <v>33</v>
      </c>
      <c r="AA393" t="e">
        <f>VLOOKUP(Table1[[#This Row],[Facility Name]],D_2,8,0)</f>
        <v>#N/A</v>
      </c>
    </row>
    <row r="394" spans="1:27" x14ac:dyDescent="0.25">
      <c r="A394">
        <v>43501</v>
      </c>
      <c r="B394" t="s">
        <v>575</v>
      </c>
      <c r="C394">
        <v>5</v>
      </c>
      <c r="D394" t="s">
        <v>431</v>
      </c>
      <c r="E394" t="s">
        <v>576</v>
      </c>
      <c r="F394" t="s">
        <v>44</v>
      </c>
      <c r="G394" t="s">
        <v>63</v>
      </c>
      <c r="H394" t="s">
        <v>64</v>
      </c>
      <c r="I394">
        <v>12</v>
      </c>
      <c r="J394" t="s">
        <v>33</v>
      </c>
      <c r="K394">
        <v>32</v>
      </c>
      <c r="L394">
        <v>41</v>
      </c>
      <c r="M394">
        <v>41</v>
      </c>
      <c r="N394" t="s">
        <v>33</v>
      </c>
      <c r="O394" t="s">
        <v>33</v>
      </c>
      <c r="P394" t="s">
        <v>33</v>
      </c>
      <c r="Q394">
        <v>35</v>
      </c>
      <c r="R394">
        <v>25</v>
      </c>
      <c r="S394">
        <v>116</v>
      </c>
      <c r="T394" t="s">
        <v>33</v>
      </c>
      <c r="U394" t="s">
        <v>33</v>
      </c>
      <c r="V394">
        <v>41</v>
      </c>
      <c r="W394">
        <v>41</v>
      </c>
      <c r="X394">
        <v>0</v>
      </c>
      <c r="Y394" t="s">
        <v>34</v>
      </c>
      <c r="Z394" t="s">
        <v>33</v>
      </c>
      <c r="AA394">
        <f>VLOOKUP(Table1[[#This Row],[Facility Name]],D_2,8,0)</f>
        <v>80</v>
      </c>
    </row>
    <row r="395" spans="1:27" x14ac:dyDescent="0.25">
      <c r="A395">
        <v>43502</v>
      </c>
      <c r="B395" t="s">
        <v>577</v>
      </c>
      <c r="C395">
        <v>3</v>
      </c>
      <c r="D395" t="s">
        <v>431</v>
      </c>
      <c r="E395" t="s">
        <v>476</v>
      </c>
      <c r="F395" t="s">
        <v>44</v>
      </c>
      <c r="G395" t="s">
        <v>63</v>
      </c>
      <c r="H395" t="s">
        <v>64</v>
      </c>
      <c r="I395">
        <v>8</v>
      </c>
      <c r="J395" t="s">
        <v>34</v>
      </c>
      <c r="K395">
        <v>15</v>
      </c>
      <c r="L395">
        <v>18</v>
      </c>
      <c r="M395">
        <v>21</v>
      </c>
      <c r="N395" t="s">
        <v>33</v>
      </c>
      <c r="O395" t="s">
        <v>34</v>
      </c>
      <c r="P395" t="s">
        <v>33</v>
      </c>
      <c r="Q395">
        <v>15</v>
      </c>
      <c r="R395">
        <v>4</v>
      </c>
      <c r="S395">
        <v>33</v>
      </c>
      <c r="T395" t="s">
        <v>34</v>
      </c>
      <c r="U395" t="s">
        <v>33</v>
      </c>
      <c r="V395">
        <v>18</v>
      </c>
      <c r="W395">
        <v>18</v>
      </c>
      <c r="X395">
        <v>0</v>
      </c>
      <c r="Y395" t="s">
        <v>34</v>
      </c>
      <c r="Z395" t="s">
        <v>33</v>
      </c>
      <c r="AA395">
        <f>VLOOKUP(Table1[[#This Row],[Facility Name]],D_2,8,0)</f>
        <v>75</v>
      </c>
    </row>
    <row r="396" spans="1:27" x14ac:dyDescent="0.25">
      <c r="A396">
        <v>52305</v>
      </c>
      <c r="B396" t="s">
        <v>645</v>
      </c>
      <c r="C396">
        <v>4</v>
      </c>
      <c r="D396" t="s">
        <v>554</v>
      </c>
      <c r="E396" t="s">
        <v>596</v>
      </c>
      <c r="F396" t="s">
        <v>44</v>
      </c>
      <c r="G396" t="s">
        <v>63</v>
      </c>
      <c r="H396" t="s">
        <v>64</v>
      </c>
      <c r="I396">
        <v>25</v>
      </c>
      <c r="J396" t="s">
        <v>33</v>
      </c>
      <c r="K396">
        <v>124</v>
      </c>
      <c r="L396">
        <v>208</v>
      </c>
      <c r="M396">
        <v>215</v>
      </c>
      <c r="N396" t="s">
        <v>33</v>
      </c>
      <c r="O396" t="s">
        <v>33</v>
      </c>
      <c r="P396" t="s">
        <v>33</v>
      </c>
      <c r="Q396">
        <v>140</v>
      </c>
      <c r="R396">
        <v>122</v>
      </c>
      <c r="S396">
        <v>575</v>
      </c>
      <c r="T396" t="s">
        <v>33</v>
      </c>
      <c r="U396" t="s">
        <v>33</v>
      </c>
      <c r="V396">
        <v>159</v>
      </c>
      <c r="W396">
        <v>159</v>
      </c>
      <c r="X396">
        <v>0</v>
      </c>
      <c r="Y396" t="s">
        <v>33</v>
      </c>
      <c r="Z396" t="s">
        <v>40</v>
      </c>
      <c r="AA396">
        <f>VLOOKUP(Table1[[#This Row],[Facility Name]],D_2,8,0)</f>
        <v>69</v>
      </c>
    </row>
    <row r="397" spans="1:27" x14ac:dyDescent="0.25">
      <c r="A397">
        <v>52311</v>
      </c>
      <c r="B397" t="s">
        <v>646</v>
      </c>
      <c r="C397">
        <v>3</v>
      </c>
      <c r="D397" t="s">
        <v>554</v>
      </c>
      <c r="E397" t="s">
        <v>569</v>
      </c>
      <c r="F397" t="s">
        <v>44</v>
      </c>
      <c r="G397" t="s">
        <v>63</v>
      </c>
      <c r="H397" t="s">
        <v>64</v>
      </c>
      <c r="I397">
        <v>39</v>
      </c>
      <c r="J397" t="s">
        <v>33</v>
      </c>
      <c r="K397">
        <v>101</v>
      </c>
      <c r="L397">
        <v>159</v>
      </c>
      <c r="M397">
        <v>164</v>
      </c>
      <c r="N397" t="s">
        <v>33</v>
      </c>
      <c r="O397" t="s">
        <v>33</v>
      </c>
      <c r="P397" t="s">
        <v>33</v>
      </c>
      <c r="Q397">
        <v>124</v>
      </c>
      <c r="R397">
        <v>91</v>
      </c>
      <c r="S397">
        <v>564</v>
      </c>
      <c r="T397" t="s">
        <v>40</v>
      </c>
      <c r="U397" t="s">
        <v>33</v>
      </c>
      <c r="V397">
        <v>164</v>
      </c>
      <c r="W397">
        <v>164</v>
      </c>
      <c r="X397">
        <v>14</v>
      </c>
      <c r="Y397" t="s">
        <v>33</v>
      </c>
      <c r="Z397" t="s">
        <v>40</v>
      </c>
      <c r="AA397">
        <f>VLOOKUP(Table1[[#This Row],[Facility Name]],D_2,8,0)</f>
        <v>66</v>
      </c>
    </row>
    <row r="398" spans="1:27" x14ac:dyDescent="0.25">
      <c r="A398">
        <v>52321</v>
      </c>
      <c r="B398" t="s">
        <v>647</v>
      </c>
      <c r="D398" t="s">
        <v>554</v>
      </c>
      <c r="E398" t="s">
        <v>561</v>
      </c>
      <c r="F398" t="s">
        <v>44</v>
      </c>
      <c r="G398" t="s">
        <v>63</v>
      </c>
      <c r="H398" t="s">
        <v>64</v>
      </c>
      <c r="I398">
        <v>10</v>
      </c>
      <c r="J398" t="s">
        <v>34</v>
      </c>
      <c r="K398">
        <v>1</v>
      </c>
      <c r="L398">
        <v>6</v>
      </c>
      <c r="M398">
        <v>5</v>
      </c>
      <c r="N398" t="s">
        <v>32</v>
      </c>
      <c r="O398" t="s">
        <v>33</v>
      </c>
      <c r="P398" t="s">
        <v>34</v>
      </c>
      <c r="Q398">
        <v>11</v>
      </c>
      <c r="R398">
        <v>30</v>
      </c>
      <c r="S398">
        <v>40</v>
      </c>
      <c r="T398" t="s">
        <v>34</v>
      </c>
      <c r="U398" t="s">
        <v>34</v>
      </c>
      <c r="V398">
        <v>3</v>
      </c>
      <c r="W398">
        <v>3</v>
      </c>
      <c r="X398">
        <v>20</v>
      </c>
      <c r="Y398" t="s">
        <v>33</v>
      </c>
      <c r="Z398" t="s">
        <v>33</v>
      </c>
      <c r="AA398">
        <f>VLOOKUP(Table1[[#This Row],[Facility Name]],D_2,8,0)</f>
        <v>54</v>
      </c>
    </row>
    <row r="399" spans="1:27" x14ac:dyDescent="0.25">
      <c r="A399">
        <v>52323</v>
      </c>
      <c r="B399" t="s">
        <v>648</v>
      </c>
      <c r="C399">
        <v>3</v>
      </c>
      <c r="D399" t="s">
        <v>554</v>
      </c>
      <c r="E399" t="s">
        <v>561</v>
      </c>
      <c r="F399" t="s">
        <v>44</v>
      </c>
      <c r="G399" t="s">
        <v>30</v>
      </c>
      <c r="H399" t="s">
        <v>581</v>
      </c>
      <c r="I399">
        <v>30</v>
      </c>
      <c r="J399" t="s">
        <v>32</v>
      </c>
      <c r="K399">
        <v>109</v>
      </c>
      <c r="L399">
        <v>295</v>
      </c>
      <c r="M399">
        <v>303</v>
      </c>
      <c r="N399" t="s">
        <v>32</v>
      </c>
      <c r="O399" t="s">
        <v>33</v>
      </c>
      <c r="P399" t="s">
        <v>32</v>
      </c>
      <c r="Q399">
        <v>115</v>
      </c>
      <c r="R399">
        <v>139</v>
      </c>
      <c r="S399">
        <v>459</v>
      </c>
      <c r="T399" t="s">
        <v>33</v>
      </c>
      <c r="U399" t="s">
        <v>40</v>
      </c>
      <c r="V399">
        <v>182</v>
      </c>
      <c r="W399">
        <v>182</v>
      </c>
      <c r="X399">
        <v>0</v>
      </c>
      <c r="Y399" t="s">
        <v>33</v>
      </c>
      <c r="Z399" t="s">
        <v>40</v>
      </c>
      <c r="AA399">
        <f>VLOOKUP(Table1[[#This Row],[Facility Name]],D_2,8,0)</f>
        <v>34</v>
      </c>
    </row>
    <row r="400" spans="1:27" hidden="1" x14ac:dyDescent="0.25">
      <c r="A400">
        <v>42598</v>
      </c>
      <c r="B400" t="s">
        <v>573</v>
      </c>
      <c r="C400">
        <v>3</v>
      </c>
      <c r="D400" t="s">
        <v>431</v>
      </c>
      <c r="F400" t="s">
        <v>29</v>
      </c>
      <c r="G400" t="s">
        <v>30</v>
      </c>
      <c r="H400" t="s">
        <v>31</v>
      </c>
      <c r="I400">
        <v>20</v>
      </c>
      <c r="J400" t="s">
        <v>33</v>
      </c>
      <c r="K400">
        <v>28</v>
      </c>
      <c r="L400">
        <v>47</v>
      </c>
      <c r="M400">
        <v>50</v>
      </c>
      <c r="N400" t="s">
        <v>33</v>
      </c>
      <c r="O400" t="s">
        <v>33</v>
      </c>
      <c r="P400" t="s">
        <v>33</v>
      </c>
      <c r="Q400">
        <v>33</v>
      </c>
      <c r="R400">
        <v>46</v>
      </c>
      <c r="S400">
        <v>33</v>
      </c>
      <c r="T400" t="s">
        <v>33</v>
      </c>
      <c r="U400" t="s">
        <v>33</v>
      </c>
      <c r="V400">
        <v>51</v>
      </c>
      <c r="W400">
        <v>51</v>
      </c>
      <c r="X400">
        <v>0</v>
      </c>
      <c r="Y400" t="s">
        <v>34</v>
      </c>
      <c r="Z400" t="s">
        <v>33</v>
      </c>
      <c r="AA400" t="e">
        <f>VLOOKUP(Table1[[#This Row],[Facility Name]],D_2,8,0)</f>
        <v>#N/A</v>
      </c>
    </row>
    <row r="401" spans="1:27" hidden="1" x14ac:dyDescent="0.25">
      <c r="A401">
        <v>42599</v>
      </c>
      <c r="B401" t="s">
        <v>574</v>
      </c>
      <c r="C401">
        <v>5</v>
      </c>
      <c r="D401" t="s">
        <v>431</v>
      </c>
      <c r="F401" t="s">
        <v>29</v>
      </c>
      <c r="G401" t="s">
        <v>63</v>
      </c>
      <c r="H401" t="s">
        <v>64</v>
      </c>
      <c r="I401">
        <v>19</v>
      </c>
      <c r="J401" t="s">
        <v>34</v>
      </c>
      <c r="K401">
        <v>23</v>
      </c>
      <c r="L401">
        <v>32</v>
      </c>
      <c r="M401">
        <v>37</v>
      </c>
      <c r="N401" t="s">
        <v>33</v>
      </c>
      <c r="O401" t="s">
        <v>33</v>
      </c>
      <c r="P401" t="s">
        <v>34</v>
      </c>
      <c r="Q401">
        <v>25</v>
      </c>
      <c r="R401">
        <v>11</v>
      </c>
      <c r="S401">
        <v>25</v>
      </c>
      <c r="T401" t="s">
        <v>34</v>
      </c>
      <c r="U401" t="s">
        <v>33</v>
      </c>
      <c r="V401">
        <v>39</v>
      </c>
      <c r="W401">
        <v>39</v>
      </c>
      <c r="X401">
        <v>0</v>
      </c>
      <c r="Y401" t="s">
        <v>34</v>
      </c>
      <c r="Z401" t="s">
        <v>33</v>
      </c>
      <c r="AA401" t="e">
        <f>VLOOKUP(Table1[[#This Row],[Facility Name]],D_2,8,0)</f>
        <v>#N/A</v>
      </c>
    </row>
    <row r="402" spans="1:27" x14ac:dyDescent="0.25">
      <c r="A402">
        <v>52334</v>
      </c>
      <c r="B402" t="s">
        <v>649</v>
      </c>
      <c r="C402">
        <v>5</v>
      </c>
      <c r="D402" t="s">
        <v>554</v>
      </c>
      <c r="E402" t="s">
        <v>565</v>
      </c>
      <c r="F402" t="s">
        <v>44</v>
      </c>
      <c r="G402" t="s">
        <v>63</v>
      </c>
      <c r="H402" t="s">
        <v>64</v>
      </c>
      <c r="I402">
        <v>8</v>
      </c>
      <c r="J402" t="s">
        <v>34</v>
      </c>
      <c r="K402">
        <v>17</v>
      </c>
      <c r="L402">
        <v>81</v>
      </c>
      <c r="M402">
        <v>87</v>
      </c>
      <c r="N402" t="s">
        <v>33</v>
      </c>
      <c r="O402" t="s">
        <v>33</v>
      </c>
      <c r="P402" t="s">
        <v>40</v>
      </c>
      <c r="Q402">
        <v>69</v>
      </c>
      <c r="R402">
        <v>50</v>
      </c>
      <c r="S402">
        <v>208</v>
      </c>
      <c r="T402" t="s">
        <v>40</v>
      </c>
      <c r="U402" t="s">
        <v>33</v>
      </c>
      <c r="V402">
        <v>89</v>
      </c>
      <c r="W402">
        <v>89</v>
      </c>
      <c r="X402">
        <v>0</v>
      </c>
      <c r="Y402" t="s">
        <v>33</v>
      </c>
      <c r="Z402" t="s">
        <v>33</v>
      </c>
      <c r="AA402">
        <f>VLOOKUP(Table1[[#This Row],[Facility Name]],D_2,8,0)</f>
        <v>69</v>
      </c>
    </row>
    <row r="403" spans="1:27" x14ac:dyDescent="0.25">
      <c r="A403">
        <v>52380</v>
      </c>
      <c r="B403" t="s">
        <v>650</v>
      </c>
      <c r="C403">
        <v>1</v>
      </c>
      <c r="D403" t="s">
        <v>554</v>
      </c>
      <c r="E403" t="s">
        <v>565</v>
      </c>
      <c r="F403" t="s">
        <v>44</v>
      </c>
      <c r="G403" t="s">
        <v>30</v>
      </c>
      <c r="H403" t="s">
        <v>581</v>
      </c>
      <c r="I403">
        <v>5</v>
      </c>
      <c r="J403" t="s">
        <v>32</v>
      </c>
      <c r="K403">
        <v>64</v>
      </c>
      <c r="L403">
        <v>220</v>
      </c>
      <c r="M403">
        <v>218</v>
      </c>
      <c r="N403" t="s">
        <v>32</v>
      </c>
      <c r="O403" t="s">
        <v>33</v>
      </c>
      <c r="P403" t="s">
        <v>32</v>
      </c>
      <c r="Q403">
        <v>72</v>
      </c>
      <c r="R403">
        <v>78</v>
      </c>
      <c r="S403">
        <v>257</v>
      </c>
      <c r="T403" t="s">
        <v>34</v>
      </c>
      <c r="U403" t="s">
        <v>34</v>
      </c>
      <c r="V403">
        <v>0</v>
      </c>
      <c r="W403">
        <v>0</v>
      </c>
      <c r="X403">
        <v>0</v>
      </c>
      <c r="Y403" t="s">
        <v>33</v>
      </c>
      <c r="Z403" t="s">
        <v>40</v>
      </c>
      <c r="AA403">
        <f>VLOOKUP(Table1[[#This Row],[Facility Name]],D_2,8,0)</f>
        <v>36</v>
      </c>
    </row>
    <row r="404" spans="1:27" x14ac:dyDescent="0.25">
      <c r="A404">
        <v>52381</v>
      </c>
      <c r="B404" t="s">
        <v>651</v>
      </c>
      <c r="C404">
        <v>2</v>
      </c>
      <c r="D404" t="s">
        <v>554</v>
      </c>
      <c r="E404" t="s">
        <v>561</v>
      </c>
      <c r="F404" t="s">
        <v>44</v>
      </c>
      <c r="G404" t="s">
        <v>30</v>
      </c>
      <c r="H404" t="s">
        <v>581</v>
      </c>
      <c r="I404">
        <v>3</v>
      </c>
      <c r="J404" t="s">
        <v>34</v>
      </c>
      <c r="K404">
        <v>22</v>
      </c>
      <c r="L404">
        <v>68</v>
      </c>
      <c r="M404">
        <v>71</v>
      </c>
      <c r="N404" t="s">
        <v>32</v>
      </c>
      <c r="O404" t="s">
        <v>33</v>
      </c>
      <c r="P404" t="s">
        <v>32</v>
      </c>
      <c r="Q404">
        <v>22</v>
      </c>
      <c r="R404">
        <v>23</v>
      </c>
      <c r="S404">
        <v>71</v>
      </c>
      <c r="T404" t="s">
        <v>34</v>
      </c>
      <c r="U404" t="s">
        <v>34</v>
      </c>
      <c r="V404">
        <v>0</v>
      </c>
      <c r="W404">
        <v>0</v>
      </c>
      <c r="X404">
        <v>0</v>
      </c>
      <c r="Y404" t="s">
        <v>40</v>
      </c>
      <c r="Z404" t="s">
        <v>40</v>
      </c>
      <c r="AA404">
        <f>VLOOKUP(Table1[[#This Row],[Facility Name]],D_2,8,0)</f>
        <v>59</v>
      </c>
    </row>
    <row r="405" spans="1:27" x14ac:dyDescent="0.25">
      <c r="A405">
        <v>52382</v>
      </c>
      <c r="B405" t="s">
        <v>652</v>
      </c>
      <c r="C405">
        <v>3</v>
      </c>
      <c r="D405" t="s">
        <v>554</v>
      </c>
      <c r="E405" t="s">
        <v>553</v>
      </c>
      <c r="F405" t="s">
        <v>44</v>
      </c>
      <c r="G405" t="s">
        <v>30</v>
      </c>
      <c r="H405" t="s">
        <v>581</v>
      </c>
      <c r="I405">
        <v>4</v>
      </c>
      <c r="J405" t="s">
        <v>34</v>
      </c>
      <c r="K405">
        <v>35</v>
      </c>
      <c r="L405">
        <v>125</v>
      </c>
      <c r="M405">
        <v>130</v>
      </c>
      <c r="N405" t="s">
        <v>32</v>
      </c>
      <c r="O405" t="s">
        <v>33</v>
      </c>
      <c r="P405" t="s">
        <v>33</v>
      </c>
      <c r="Q405">
        <v>38</v>
      </c>
      <c r="R405">
        <v>26</v>
      </c>
      <c r="S405">
        <v>172</v>
      </c>
      <c r="T405" t="s">
        <v>34</v>
      </c>
      <c r="U405" t="s">
        <v>34</v>
      </c>
      <c r="V405">
        <v>0</v>
      </c>
      <c r="W405">
        <v>0</v>
      </c>
      <c r="X405">
        <v>0</v>
      </c>
      <c r="Y405" t="s">
        <v>40</v>
      </c>
      <c r="Z405" t="s">
        <v>40</v>
      </c>
      <c r="AA405">
        <f>VLOOKUP(Table1[[#This Row],[Facility Name]],D_2,8,0)</f>
        <v>47</v>
      </c>
    </row>
    <row r="406" spans="1:27" x14ac:dyDescent="0.25">
      <c r="A406">
        <v>52384</v>
      </c>
      <c r="B406" t="s">
        <v>653</v>
      </c>
      <c r="D406" t="s">
        <v>554</v>
      </c>
      <c r="E406" t="s">
        <v>561</v>
      </c>
      <c r="F406" t="s">
        <v>44</v>
      </c>
      <c r="G406" t="s">
        <v>30</v>
      </c>
      <c r="H406" t="s">
        <v>581</v>
      </c>
      <c r="I406">
        <v>5</v>
      </c>
      <c r="J406" t="s">
        <v>34</v>
      </c>
      <c r="K406">
        <v>12</v>
      </c>
      <c r="L406">
        <v>96</v>
      </c>
      <c r="M406">
        <v>98</v>
      </c>
      <c r="N406" t="s">
        <v>34</v>
      </c>
      <c r="O406" t="s">
        <v>34</v>
      </c>
      <c r="P406" t="s">
        <v>34</v>
      </c>
      <c r="Q406">
        <v>18</v>
      </c>
      <c r="R406">
        <v>10</v>
      </c>
      <c r="S406">
        <v>46</v>
      </c>
      <c r="T406" t="s">
        <v>34</v>
      </c>
      <c r="U406" t="s">
        <v>34</v>
      </c>
      <c r="V406">
        <v>0</v>
      </c>
      <c r="W406">
        <v>0</v>
      </c>
      <c r="X406">
        <v>0</v>
      </c>
      <c r="Y406" t="s">
        <v>33</v>
      </c>
      <c r="Z406" t="s">
        <v>40</v>
      </c>
      <c r="AA406">
        <f>VLOOKUP(Table1[[#This Row],[Facility Name]],D_2,8,0)</f>
        <v>33</v>
      </c>
    </row>
    <row r="407" spans="1:27" x14ac:dyDescent="0.25">
      <c r="A407">
        <v>52389</v>
      </c>
      <c r="B407" t="s">
        <v>654</v>
      </c>
      <c r="C407">
        <v>1</v>
      </c>
      <c r="D407" t="s">
        <v>554</v>
      </c>
      <c r="E407" t="s">
        <v>561</v>
      </c>
      <c r="F407" t="s">
        <v>44</v>
      </c>
      <c r="G407" t="s">
        <v>30</v>
      </c>
      <c r="H407" t="s">
        <v>581</v>
      </c>
      <c r="I407">
        <v>6</v>
      </c>
      <c r="J407" t="s">
        <v>34</v>
      </c>
      <c r="K407">
        <v>38</v>
      </c>
      <c r="L407">
        <v>174</v>
      </c>
      <c r="M407">
        <v>180</v>
      </c>
      <c r="N407" t="s">
        <v>32</v>
      </c>
      <c r="O407" t="s">
        <v>33</v>
      </c>
      <c r="P407" t="s">
        <v>32</v>
      </c>
      <c r="Q407">
        <v>42</v>
      </c>
      <c r="R407">
        <v>48</v>
      </c>
      <c r="S407">
        <v>155</v>
      </c>
      <c r="T407" t="s">
        <v>34</v>
      </c>
      <c r="U407" t="s">
        <v>34</v>
      </c>
      <c r="V407">
        <v>0</v>
      </c>
      <c r="W407">
        <v>0</v>
      </c>
      <c r="X407">
        <v>0</v>
      </c>
      <c r="Y407" t="s">
        <v>40</v>
      </c>
      <c r="Z407" t="s">
        <v>40</v>
      </c>
      <c r="AA407">
        <f>VLOOKUP(Table1[[#This Row],[Facility Name]],D_2,8,0)</f>
        <v>45</v>
      </c>
    </row>
    <row r="408" spans="1:27" x14ac:dyDescent="0.25">
      <c r="A408">
        <v>52390</v>
      </c>
      <c r="B408" t="s">
        <v>655</v>
      </c>
      <c r="C408">
        <v>1</v>
      </c>
      <c r="D408" t="s">
        <v>554</v>
      </c>
      <c r="E408" t="s">
        <v>596</v>
      </c>
      <c r="F408" t="s">
        <v>44</v>
      </c>
      <c r="G408" t="s">
        <v>63</v>
      </c>
      <c r="H408" t="s">
        <v>64</v>
      </c>
      <c r="I408">
        <v>6</v>
      </c>
      <c r="J408" t="s">
        <v>34</v>
      </c>
      <c r="K408">
        <v>13</v>
      </c>
      <c r="L408">
        <v>54</v>
      </c>
      <c r="M408">
        <v>3</v>
      </c>
      <c r="N408" t="s">
        <v>33</v>
      </c>
      <c r="O408" t="s">
        <v>33</v>
      </c>
      <c r="P408" t="s">
        <v>33</v>
      </c>
      <c r="Q408">
        <v>20</v>
      </c>
      <c r="R408">
        <v>23</v>
      </c>
      <c r="S408">
        <v>57</v>
      </c>
      <c r="T408" t="s">
        <v>34</v>
      </c>
      <c r="U408" t="s">
        <v>32</v>
      </c>
      <c r="V408">
        <v>57</v>
      </c>
      <c r="W408">
        <v>57</v>
      </c>
      <c r="X408">
        <v>17</v>
      </c>
      <c r="Y408" t="s">
        <v>40</v>
      </c>
      <c r="Z408" t="s">
        <v>33</v>
      </c>
      <c r="AA408">
        <f>VLOOKUP(Table1[[#This Row],[Facility Name]],D_2,8,0)</f>
        <v>16</v>
      </c>
    </row>
    <row r="409" spans="1:27" x14ac:dyDescent="0.25">
      <c r="A409">
        <v>52392</v>
      </c>
      <c r="B409" t="s">
        <v>656</v>
      </c>
      <c r="C409">
        <v>2</v>
      </c>
      <c r="D409" t="s">
        <v>554</v>
      </c>
      <c r="E409" t="s">
        <v>596</v>
      </c>
      <c r="F409" t="s">
        <v>44</v>
      </c>
      <c r="G409" t="s">
        <v>30</v>
      </c>
      <c r="H409" t="s">
        <v>581</v>
      </c>
      <c r="I409">
        <v>0</v>
      </c>
      <c r="J409" t="s">
        <v>34</v>
      </c>
      <c r="K409">
        <v>42</v>
      </c>
      <c r="L409">
        <v>223</v>
      </c>
      <c r="M409">
        <v>243</v>
      </c>
      <c r="N409" t="s">
        <v>32</v>
      </c>
      <c r="O409" t="s">
        <v>33</v>
      </c>
      <c r="P409" t="s">
        <v>32</v>
      </c>
      <c r="Q409">
        <v>49</v>
      </c>
      <c r="R409">
        <v>31</v>
      </c>
      <c r="S409">
        <v>281</v>
      </c>
      <c r="T409" t="s">
        <v>34</v>
      </c>
      <c r="U409" t="s">
        <v>34</v>
      </c>
      <c r="V409">
        <v>0</v>
      </c>
      <c r="W409">
        <v>0</v>
      </c>
      <c r="X409">
        <v>0</v>
      </c>
      <c r="Y409" t="s">
        <v>40</v>
      </c>
      <c r="Z409" t="s">
        <v>40</v>
      </c>
      <c r="AA409">
        <f>VLOOKUP(Table1[[#This Row],[Facility Name]],D_2,8,0)</f>
        <v>26</v>
      </c>
    </row>
    <row r="410" spans="1:27" hidden="1" x14ac:dyDescent="0.25">
      <c r="A410">
        <v>52400</v>
      </c>
      <c r="B410" t="s">
        <v>585</v>
      </c>
      <c r="D410" t="s">
        <v>554</v>
      </c>
      <c r="E410" t="s">
        <v>586</v>
      </c>
      <c r="F410" t="s">
        <v>44</v>
      </c>
      <c r="G410" t="s">
        <v>63</v>
      </c>
      <c r="H410" t="s">
        <v>64</v>
      </c>
      <c r="I410">
        <v>0</v>
      </c>
      <c r="J410" t="s">
        <v>34</v>
      </c>
      <c r="K410">
        <v>0</v>
      </c>
      <c r="L410">
        <v>0</v>
      </c>
      <c r="M410">
        <v>0</v>
      </c>
      <c r="N410" t="s">
        <v>34</v>
      </c>
      <c r="O410" t="s">
        <v>34</v>
      </c>
      <c r="P410" t="s">
        <v>34</v>
      </c>
      <c r="Q410">
        <v>0</v>
      </c>
      <c r="R410">
        <v>0</v>
      </c>
      <c r="S410">
        <v>0</v>
      </c>
      <c r="T410" t="s">
        <v>34</v>
      </c>
      <c r="U410" t="s">
        <v>34</v>
      </c>
      <c r="V410">
        <v>0</v>
      </c>
      <c r="W410">
        <v>0</v>
      </c>
      <c r="X410">
        <v>0</v>
      </c>
      <c r="Y410" t="s">
        <v>34</v>
      </c>
      <c r="Z410" t="s">
        <v>34</v>
      </c>
      <c r="AA410" t="str">
        <f>VLOOKUP(Table1[[#This Row],[Facility Name]],D_2,8,0)</f>
        <v>No Score</v>
      </c>
    </row>
    <row r="411" spans="1:27" x14ac:dyDescent="0.25">
      <c r="A411">
        <v>52394</v>
      </c>
      <c r="B411" t="s">
        <v>580</v>
      </c>
      <c r="C411">
        <v>1</v>
      </c>
      <c r="D411" t="s">
        <v>554</v>
      </c>
      <c r="E411" t="s">
        <v>569</v>
      </c>
      <c r="F411" t="s">
        <v>44</v>
      </c>
      <c r="G411" t="s">
        <v>30</v>
      </c>
      <c r="H411" t="s">
        <v>581</v>
      </c>
      <c r="I411">
        <v>5</v>
      </c>
      <c r="J411" t="s">
        <v>34</v>
      </c>
      <c r="K411">
        <v>32</v>
      </c>
      <c r="L411">
        <v>112</v>
      </c>
      <c r="M411">
        <v>115</v>
      </c>
      <c r="N411" t="s">
        <v>32</v>
      </c>
      <c r="O411" t="s">
        <v>33</v>
      </c>
      <c r="P411" t="s">
        <v>32</v>
      </c>
      <c r="Q411">
        <v>35</v>
      </c>
      <c r="R411">
        <v>30</v>
      </c>
      <c r="S411">
        <v>101</v>
      </c>
      <c r="T411" t="s">
        <v>34</v>
      </c>
      <c r="U411" t="s">
        <v>34</v>
      </c>
      <c r="V411">
        <v>0</v>
      </c>
      <c r="W411">
        <v>0</v>
      </c>
      <c r="X411">
        <v>0</v>
      </c>
      <c r="Y411" t="s">
        <v>33</v>
      </c>
      <c r="Z411" t="s">
        <v>40</v>
      </c>
      <c r="AA411">
        <f>VLOOKUP(Table1[[#This Row],[Facility Name]],D_2,8,0)</f>
        <v>42</v>
      </c>
    </row>
    <row r="412" spans="1:27" x14ac:dyDescent="0.25">
      <c r="A412">
        <v>52395</v>
      </c>
      <c r="B412" t="s">
        <v>582</v>
      </c>
      <c r="D412" t="s">
        <v>554</v>
      </c>
      <c r="E412" t="s">
        <v>559</v>
      </c>
      <c r="F412" t="s">
        <v>44</v>
      </c>
      <c r="G412" t="s">
        <v>63</v>
      </c>
      <c r="H412" t="s">
        <v>64</v>
      </c>
      <c r="I412">
        <v>5</v>
      </c>
      <c r="J412" t="s">
        <v>34</v>
      </c>
      <c r="K412">
        <v>1</v>
      </c>
      <c r="L412">
        <v>2</v>
      </c>
      <c r="M412">
        <v>2</v>
      </c>
      <c r="N412" t="s">
        <v>34</v>
      </c>
      <c r="O412" t="s">
        <v>34</v>
      </c>
      <c r="P412" t="s">
        <v>34</v>
      </c>
      <c r="Q412">
        <v>5</v>
      </c>
      <c r="R412">
        <v>3</v>
      </c>
      <c r="S412">
        <v>25</v>
      </c>
      <c r="T412" t="s">
        <v>34</v>
      </c>
      <c r="U412" t="s">
        <v>34</v>
      </c>
      <c r="V412">
        <v>2</v>
      </c>
      <c r="W412">
        <v>2</v>
      </c>
      <c r="X412">
        <v>12</v>
      </c>
      <c r="Y412" t="s">
        <v>40</v>
      </c>
      <c r="Z412" t="s">
        <v>33</v>
      </c>
      <c r="AA412">
        <f>VLOOKUP(Table1[[#This Row],[Facility Name]],D_2,8,0)</f>
        <v>44</v>
      </c>
    </row>
    <row r="413" spans="1:27" x14ac:dyDescent="0.25">
      <c r="A413">
        <v>52398</v>
      </c>
      <c r="B413" t="s">
        <v>583</v>
      </c>
      <c r="C413">
        <v>1</v>
      </c>
      <c r="D413" t="s">
        <v>554</v>
      </c>
      <c r="E413" t="s">
        <v>557</v>
      </c>
      <c r="F413" t="s">
        <v>44</v>
      </c>
      <c r="G413" t="s">
        <v>30</v>
      </c>
      <c r="H413" t="s">
        <v>581</v>
      </c>
      <c r="I413">
        <v>0</v>
      </c>
      <c r="J413" t="s">
        <v>34</v>
      </c>
      <c r="K413">
        <v>41</v>
      </c>
      <c r="L413">
        <v>179</v>
      </c>
      <c r="M413">
        <v>191</v>
      </c>
      <c r="N413" t="s">
        <v>32</v>
      </c>
      <c r="O413" t="s">
        <v>33</v>
      </c>
      <c r="P413" t="s">
        <v>32</v>
      </c>
      <c r="Q413">
        <v>41</v>
      </c>
      <c r="R413">
        <v>30</v>
      </c>
      <c r="S413">
        <v>140</v>
      </c>
      <c r="T413" t="s">
        <v>34</v>
      </c>
      <c r="U413" t="s">
        <v>34</v>
      </c>
      <c r="V413">
        <v>0</v>
      </c>
      <c r="W413">
        <v>0</v>
      </c>
      <c r="X413">
        <v>0</v>
      </c>
      <c r="Y413" t="s">
        <v>40</v>
      </c>
      <c r="Z413" t="s">
        <v>40</v>
      </c>
      <c r="AA413">
        <f>VLOOKUP(Table1[[#This Row],[Facility Name]],D_2,8,0)</f>
        <v>49</v>
      </c>
    </row>
    <row r="414" spans="1:27" x14ac:dyDescent="0.25">
      <c r="A414">
        <v>52399</v>
      </c>
      <c r="B414" t="s">
        <v>584</v>
      </c>
      <c r="C414">
        <v>1</v>
      </c>
      <c r="D414" t="s">
        <v>554</v>
      </c>
      <c r="E414" t="s">
        <v>561</v>
      </c>
      <c r="F414" t="s">
        <v>44</v>
      </c>
      <c r="G414" t="s">
        <v>30</v>
      </c>
      <c r="H414" t="s">
        <v>581</v>
      </c>
      <c r="I414">
        <v>6</v>
      </c>
      <c r="J414" t="s">
        <v>34</v>
      </c>
      <c r="K414">
        <v>27</v>
      </c>
      <c r="L414">
        <v>128</v>
      </c>
      <c r="M414">
        <v>136</v>
      </c>
      <c r="N414" t="s">
        <v>32</v>
      </c>
      <c r="O414" t="s">
        <v>33</v>
      </c>
      <c r="P414" t="s">
        <v>32</v>
      </c>
      <c r="Q414">
        <v>28</v>
      </c>
      <c r="R414">
        <v>30</v>
      </c>
      <c r="S414">
        <v>121</v>
      </c>
      <c r="T414" t="s">
        <v>34</v>
      </c>
      <c r="U414" t="s">
        <v>34</v>
      </c>
      <c r="V414">
        <v>0</v>
      </c>
      <c r="W414">
        <v>0</v>
      </c>
      <c r="X414">
        <v>0</v>
      </c>
      <c r="Y414" t="s">
        <v>33</v>
      </c>
      <c r="Z414" t="s">
        <v>40</v>
      </c>
      <c r="AA414">
        <f>VLOOKUP(Table1[[#This Row],[Facility Name]],D_2,8,0)</f>
        <v>34</v>
      </c>
    </row>
    <row r="415" spans="1:27" x14ac:dyDescent="0.25">
      <c r="A415">
        <v>52403</v>
      </c>
      <c r="B415" t="s">
        <v>587</v>
      </c>
      <c r="C415">
        <v>1</v>
      </c>
      <c r="D415" t="s">
        <v>554</v>
      </c>
      <c r="E415" t="s">
        <v>588</v>
      </c>
      <c r="F415" t="s">
        <v>44</v>
      </c>
      <c r="G415" t="s">
        <v>30</v>
      </c>
      <c r="H415" t="s">
        <v>581</v>
      </c>
      <c r="I415">
        <v>0</v>
      </c>
      <c r="J415" t="s">
        <v>32</v>
      </c>
      <c r="K415">
        <v>47</v>
      </c>
      <c r="L415">
        <v>148</v>
      </c>
      <c r="M415">
        <v>161</v>
      </c>
      <c r="N415" t="s">
        <v>32</v>
      </c>
      <c r="O415" t="s">
        <v>33</v>
      </c>
      <c r="P415" t="s">
        <v>32</v>
      </c>
      <c r="Q415">
        <v>48</v>
      </c>
      <c r="R415">
        <v>64</v>
      </c>
      <c r="S415">
        <v>166</v>
      </c>
      <c r="T415" t="s">
        <v>34</v>
      </c>
      <c r="U415" t="s">
        <v>34</v>
      </c>
      <c r="V415">
        <v>0</v>
      </c>
      <c r="W415">
        <v>0</v>
      </c>
      <c r="X415">
        <v>0</v>
      </c>
      <c r="Y415" t="s">
        <v>40</v>
      </c>
      <c r="Z415" t="s">
        <v>40</v>
      </c>
      <c r="AA415">
        <f>VLOOKUP(Table1[[#This Row],[Facility Name]],D_2,8,0)</f>
        <v>30</v>
      </c>
    </row>
    <row r="416" spans="1:27" hidden="1" x14ac:dyDescent="0.25">
      <c r="A416">
        <v>52502</v>
      </c>
      <c r="B416" t="s">
        <v>567</v>
      </c>
      <c r="C416">
        <v>3</v>
      </c>
      <c r="D416" t="s">
        <v>554</v>
      </c>
      <c r="E416" t="s">
        <v>561</v>
      </c>
      <c r="F416" t="s">
        <v>29</v>
      </c>
      <c r="G416" t="s">
        <v>30</v>
      </c>
      <c r="H416" t="s">
        <v>31</v>
      </c>
      <c r="I416">
        <v>40</v>
      </c>
      <c r="J416" t="s">
        <v>33</v>
      </c>
      <c r="K416">
        <v>114</v>
      </c>
      <c r="L416">
        <v>206</v>
      </c>
      <c r="M416">
        <v>208</v>
      </c>
      <c r="N416" t="s">
        <v>33</v>
      </c>
      <c r="O416" t="s">
        <v>33</v>
      </c>
      <c r="P416" t="s">
        <v>32</v>
      </c>
      <c r="Q416">
        <v>128</v>
      </c>
      <c r="R416">
        <v>148</v>
      </c>
      <c r="S416">
        <v>505</v>
      </c>
      <c r="T416" t="s">
        <v>40</v>
      </c>
      <c r="U416" t="s">
        <v>33</v>
      </c>
      <c r="V416">
        <v>202</v>
      </c>
      <c r="W416">
        <v>202</v>
      </c>
      <c r="X416">
        <v>0</v>
      </c>
      <c r="Y416" t="s">
        <v>32</v>
      </c>
      <c r="Z416" t="s">
        <v>33</v>
      </c>
      <c r="AA416" t="e">
        <f>VLOOKUP(Table1[[#This Row],[Facility Name]],D_2,8,0)</f>
        <v>#N/A</v>
      </c>
    </row>
    <row r="417" spans="1:27" hidden="1" x14ac:dyDescent="0.25">
      <c r="A417">
        <v>52503</v>
      </c>
      <c r="B417" t="s">
        <v>568</v>
      </c>
      <c r="C417">
        <v>5</v>
      </c>
      <c r="D417" t="s">
        <v>554</v>
      </c>
      <c r="E417" t="s">
        <v>569</v>
      </c>
      <c r="F417" t="s">
        <v>29</v>
      </c>
      <c r="G417" t="s">
        <v>30</v>
      </c>
      <c r="H417" t="s">
        <v>31</v>
      </c>
      <c r="I417">
        <v>36</v>
      </c>
      <c r="J417" t="s">
        <v>33</v>
      </c>
      <c r="K417">
        <v>94</v>
      </c>
      <c r="L417">
        <v>175</v>
      </c>
      <c r="M417">
        <v>181</v>
      </c>
      <c r="N417" t="s">
        <v>33</v>
      </c>
      <c r="O417" t="s">
        <v>33</v>
      </c>
      <c r="P417" t="s">
        <v>33</v>
      </c>
      <c r="Q417">
        <v>100</v>
      </c>
      <c r="R417">
        <v>78</v>
      </c>
      <c r="S417">
        <v>398</v>
      </c>
      <c r="T417" t="s">
        <v>40</v>
      </c>
      <c r="U417" t="s">
        <v>33</v>
      </c>
      <c r="V417">
        <v>167</v>
      </c>
      <c r="W417">
        <v>167</v>
      </c>
      <c r="X417">
        <v>0</v>
      </c>
      <c r="Y417" t="s">
        <v>32</v>
      </c>
      <c r="Z417" t="s">
        <v>33</v>
      </c>
      <c r="AA417" t="e">
        <f>VLOOKUP(Table1[[#This Row],[Facility Name]],D_2,8,0)</f>
        <v>#N/A</v>
      </c>
    </row>
    <row r="418" spans="1:27" hidden="1" x14ac:dyDescent="0.25">
      <c r="A418">
        <v>52505</v>
      </c>
      <c r="B418" t="s">
        <v>570</v>
      </c>
      <c r="C418">
        <v>4</v>
      </c>
      <c r="D418" t="s">
        <v>554</v>
      </c>
      <c r="E418" t="s">
        <v>569</v>
      </c>
      <c r="F418" t="s">
        <v>29</v>
      </c>
      <c r="G418" t="s">
        <v>30</v>
      </c>
      <c r="H418" t="s">
        <v>31</v>
      </c>
      <c r="I418">
        <v>25</v>
      </c>
      <c r="J418" t="s">
        <v>33</v>
      </c>
      <c r="K418">
        <v>89</v>
      </c>
      <c r="L418">
        <v>171</v>
      </c>
      <c r="M418">
        <v>180</v>
      </c>
      <c r="N418" t="s">
        <v>33</v>
      </c>
      <c r="O418" t="s">
        <v>33</v>
      </c>
      <c r="P418" t="s">
        <v>33</v>
      </c>
      <c r="Q418">
        <v>111</v>
      </c>
      <c r="R418">
        <v>124</v>
      </c>
      <c r="S418">
        <v>425</v>
      </c>
      <c r="T418" t="s">
        <v>33</v>
      </c>
      <c r="U418" t="s">
        <v>33</v>
      </c>
      <c r="V418">
        <v>179</v>
      </c>
      <c r="W418">
        <v>179</v>
      </c>
      <c r="X418">
        <v>0</v>
      </c>
      <c r="Y418" t="s">
        <v>33</v>
      </c>
      <c r="Z418" t="s">
        <v>33</v>
      </c>
      <c r="AA418" t="e">
        <f>VLOOKUP(Table1[[#This Row],[Facility Name]],D_2,8,0)</f>
        <v>#N/A</v>
      </c>
    </row>
    <row r="419" spans="1:27" x14ac:dyDescent="0.25">
      <c r="A419">
        <v>52404</v>
      </c>
      <c r="B419" t="s">
        <v>589</v>
      </c>
      <c r="C419">
        <v>3</v>
      </c>
      <c r="D419" t="s">
        <v>554</v>
      </c>
      <c r="E419" t="s">
        <v>565</v>
      </c>
      <c r="F419" t="s">
        <v>44</v>
      </c>
      <c r="G419" t="s">
        <v>30</v>
      </c>
      <c r="H419" t="s">
        <v>581</v>
      </c>
      <c r="I419">
        <v>3</v>
      </c>
      <c r="J419" t="s">
        <v>34</v>
      </c>
      <c r="K419">
        <v>25</v>
      </c>
      <c r="L419">
        <v>84</v>
      </c>
      <c r="M419">
        <v>84</v>
      </c>
      <c r="N419" t="s">
        <v>32</v>
      </c>
      <c r="O419" t="s">
        <v>33</v>
      </c>
      <c r="P419" t="s">
        <v>32</v>
      </c>
      <c r="Q419">
        <v>26</v>
      </c>
      <c r="R419">
        <v>26</v>
      </c>
      <c r="S419">
        <v>91</v>
      </c>
      <c r="T419" t="s">
        <v>34</v>
      </c>
      <c r="U419" t="s">
        <v>34</v>
      </c>
      <c r="V419">
        <v>0</v>
      </c>
      <c r="W419">
        <v>0</v>
      </c>
      <c r="X419">
        <v>0</v>
      </c>
      <c r="Y419" t="s">
        <v>33</v>
      </c>
      <c r="Z419" t="s">
        <v>40</v>
      </c>
      <c r="AA419">
        <f>VLOOKUP(Table1[[#This Row],[Facility Name]],D_2,8,0)</f>
        <v>62</v>
      </c>
    </row>
    <row r="420" spans="1:27" x14ac:dyDescent="0.25">
      <c r="A420">
        <v>52500</v>
      </c>
      <c r="B420" t="s">
        <v>566</v>
      </c>
      <c r="C420">
        <v>4</v>
      </c>
      <c r="D420" t="s">
        <v>554</v>
      </c>
      <c r="E420" t="s">
        <v>559</v>
      </c>
      <c r="F420" t="s">
        <v>29</v>
      </c>
      <c r="G420" t="s">
        <v>30</v>
      </c>
      <c r="H420" t="s">
        <v>37</v>
      </c>
      <c r="I420">
        <v>20</v>
      </c>
      <c r="J420" t="s">
        <v>33</v>
      </c>
      <c r="K420">
        <v>70</v>
      </c>
      <c r="L420">
        <v>110</v>
      </c>
      <c r="M420">
        <v>110</v>
      </c>
      <c r="N420" t="s">
        <v>33</v>
      </c>
      <c r="O420" t="s">
        <v>33</v>
      </c>
      <c r="P420" t="s">
        <v>40</v>
      </c>
      <c r="Q420">
        <v>79</v>
      </c>
      <c r="R420">
        <v>83</v>
      </c>
      <c r="S420">
        <v>322</v>
      </c>
      <c r="T420" t="s">
        <v>40</v>
      </c>
      <c r="U420" t="s">
        <v>33</v>
      </c>
      <c r="V420">
        <v>114</v>
      </c>
      <c r="W420">
        <v>114</v>
      </c>
      <c r="X420">
        <v>0</v>
      </c>
      <c r="Y420" t="s">
        <v>33</v>
      </c>
      <c r="Z420" t="s">
        <v>33</v>
      </c>
      <c r="AA420">
        <f>VLOOKUP(Table1[[#This Row],[Facility Name]],D_2,8,0)</f>
        <v>70</v>
      </c>
    </row>
    <row r="421" spans="1:27" hidden="1" x14ac:dyDescent="0.25">
      <c r="A421">
        <v>52514</v>
      </c>
      <c r="B421" t="s">
        <v>595</v>
      </c>
      <c r="C421">
        <v>4</v>
      </c>
      <c r="D421" t="s">
        <v>554</v>
      </c>
      <c r="E421" t="s">
        <v>596</v>
      </c>
      <c r="F421" t="s">
        <v>44</v>
      </c>
      <c r="G421" t="s">
        <v>30</v>
      </c>
      <c r="H421" t="s">
        <v>597</v>
      </c>
      <c r="I421">
        <v>42</v>
      </c>
      <c r="J421" t="s">
        <v>33</v>
      </c>
      <c r="K421">
        <v>87</v>
      </c>
      <c r="L421">
        <v>148</v>
      </c>
      <c r="M421">
        <v>156</v>
      </c>
      <c r="N421" t="s">
        <v>33</v>
      </c>
      <c r="O421" t="s">
        <v>33</v>
      </c>
      <c r="P421" t="s">
        <v>33</v>
      </c>
      <c r="Q421">
        <v>99</v>
      </c>
      <c r="R421">
        <v>100</v>
      </c>
      <c r="S421">
        <v>444</v>
      </c>
      <c r="T421" t="s">
        <v>33</v>
      </c>
      <c r="U421" t="s">
        <v>33</v>
      </c>
      <c r="V421">
        <v>157</v>
      </c>
      <c r="W421">
        <v>157</v>
      </c>
      <c r="X421">
        <v>0</v>
      </c>
      <c r="Y421" t="s">
        <v>40</v>
      </c>
      <c r="Z421" t="s">
        <v>40</v>
      </c>
      <c r="AA421" t="e">
        <f>VLOOKUP(Table1[[#This Row],[Facility Name]],D_2,8,0)</f>
        <v>#N/A</v>
      </c>
    </row>
    <row r="422" spans="1:27" x14ac:dyDescent="0.25">
      <c r="A422">
        <v>52507</v>
      </c>
      <c r="B422" t="s">
        <v>591</v>
      </c>
      <c r="C422">
        <v>4</v>
      </c>
      <c r="D422" t="s">
        <v>554</v>
      </c>
      <c r="E422" t="s">
        <v>592</v>
      </c>
      <c r="F422" t="s">
        <v>29</v>
      </c>
      <c r="G422" t="s">
        <v>30</v>
      </c>
      <c r="H422" t="s">
        <v>37</v>
      </c>
      <c r="I422">
        <v>17</v>
      </c>
      <c r="J422" t="s">
        <v>33</v>
      </c>
      <c r="K422">
        <v>41</v>
      </c>
      <c r="L422">
        <v>66</v>
      </c>
      <c r="M422">
        <v>65</v>
      </c>
      <c r="N422" t="s">
        <v>33</v>
      </c>
      <c r="O422" t="s">
        <v>33</v>
      </c>
      <c r="P422" t="s">
        <v>33</v>
      </c>
      <c r="Q422">
        <v>49</v>
      </c>
      <c r="R422">
        <v>44</v>
      </c>
      <c r="S422">
        <v>275</v>
      </c>
      <c r="T422" t="s">
        <v>33</v>
      </c>
      <c r="U422" t="s">
        <v>33</v>
      </c>
      <c r="V422">
        <v>69</v>
      </c>
      <c r="W422">
        <v>69</v>
      </c>
      <c r="X422">
        <v>0</v>
      </c>
      <c r="Y422" t="s">
        <v>33</v>
      </c>
      <c r="Z422" t="s">
        <v>33</v>
      </c>
      <c r="AA422">
        <f>VLOOKUP(Table1[[#This Row],[Facility Name]],D_2,8,0)</f>
        <v>51</v>
      </c>
    </row>
    <row r="423" spans="1:27" hidden="1" x14ac:dyDescent="0.25">
      <c r="A423">
        <v>52521</v>
      </c>
      <c r="B423" t="s">
        <v>599</v>
      </c>
      <c r="C423">
        <v>3</v>
      </c>
      <c r="D423" t="s">
        <v>554</v>
      </c>
      <c r="E423" t="s">
        <v>561</v>
      </c>
      <c r="F423" t="s">
        <v>29</v>
      </c>
      <c r="G423" t="s">
        <v>30</v>
      </c>
      <c r="H423" t="s">
        <v>31</v>
      </c>
      <c r="I423">
        <v>30</v>
      </c>
      <c r="J423" t="s">
        <v>33</v>
      </c>
      <c r="K423">
        <v>138</v>
      </c>
      <c r="L423">
        <v>215</v>
      </c>
      <c r="M423">
        <v>226</v>
      </c>
      <c r="N423" t="s">
        <v>33</v>
      </c>
      <c r="O423" t="s">
        <v>33</v>
      </c>
      <c r="P423" t="s">
        <v>32</v>
      </c>
      <c r="Q423">
        <v>154</v>
      </c>
      <c r="R423">
        <v>165</v>
      </c>
      <c r="S423">
        <v>712</v>
      </c>
      <c r="T423" t="s">
        <v>33</v>
      </c>
      <c r="U423" t="s">
        <v>33</v>
      </c>
      <c r="V423">
        <v>211</v>
      </c>
      <c r="W423">
        <v>211</v>
      </c>
      <c r="X423">
        <v>0</v>
      </c>
      <c r="Y423" t="s">
        <v>33</v>
      </c>
      <c r="Z423" t="s">
        <v>33</v>
      </c>
      <c r="AA423" t="e">
        <f>VLOOKUP(Table1[[#This Row],[Facility Name]],D_2,8,0)</f>
        <v>#N/A</v>
      </c>
    </row>
    <row r="424" spans="1:27" x14ac:dyDescent="0.25">
      <c r="A424">
        <v>52513</v>
      </c>
      <c r="B424" t="s">
        <v>593</v>
      </c>
      <c r="C424">
        <v>4</v>
      </c>
      <c r="D424" t="s">
        <v>554</v>
      </c>
      <c r="E424" t="s">
        <v>594</v>
      </c>
      <c r="F424" t="s">
        <v>29</v>
      </c>
      <c r="G424" t="s">
        <v>30</v>
      </c>
      <c r="H424" t="s">
        <v>37</v>
      </c>
      <c r="I424">
        <v>14</v>
      </c>
      <c r="J424" t="s">
        <v>33</v>
      </c>
      <c r="K424">
        <v>62</v>
      </c>
      <c r="L424">
        <v>94</v>
      </c>
      <c r="M424">
        <v>97</v>
      </c>
      <c r="N424" t="s">
        <v>33</v>
      </c>
      <c r="O424" t="s">
        <v>40</v>
      </c>
      <c r="P424" t="s">
        <v>40</v>
      </c>
      <c r="Q424">
        <v>68</v>
      </c>
      <c r="R424">
        <v>51</v>
      </c>
      <c r="S424">
        <v>245</v>
      </c>
      <c r="T424" t="s">
        <v>40</v>
      </c>
      <c r="U424" t="s">
        <v>33</v>
      </c>
      <c r="V424">
        <v>94</v>
      </c>
      <c r="W424">
        <v>94</v>
      </c>
      <c r="X424">
        <v>0</v>
      </c>
      <c r="Y424" t="s">
        <v>33</v>
      </c>
      <c r="Z424" t="s">
        <v>33</v>
      </c>
      <c r="AA424">
        <f>VLOOKUP(Table1[[#This Row],[Facility Name]],D_2,8,0)</f>
        <v>85</v>
      </c>
    </row>
    <row r="425" spans="1:27" x14ac:dyDescent="0.25">
      <c r="A425">
        <v>52515</v>
      </c>
      <c r="B425" t="s">
        <v>598</v>
      </c>
      <c r="C425">
        <v>2</v>
      </c>
      <c r="D425" t="s">
        <v>554</v>
      </c>
      <c r="E425" t="s">
        <v>569</v>
      </c>
      <c r="F425" t="s">
        <v>29</v>
      </c>
      <c r="G425" t="s">
        <v>63</v>
      </c>
      <c r="H425" t="s">
        <v>64</v>
      </c>
      <c r="I425">
        <v>32</v>
      </c>
      <c r="J425" t="s">
        <v>32</v>
      </c>
      <c r="K425">
        <v>101</v>
      </c>
      <c r="L425">
        <v>153</v>
      </c>
      <c r="M425">
        <v>158</v>
      </c>
      <c r="N425" t="s">
        <v>33</v>
      </c>
      <c r="O425" t="s">
        <v>33</v>
      </c>
      <c r="P425" t="s">
        <v>33</v>
      </c>
      <c r="Q425">
        <v>118</v>
      </c>
      <c r="R425">
        <v>166</v>
      </c>
      <c r="S425">
        <v>467</v>
      </c>
      <c r="T425" t="s">
        <v>33</v>
      </c>
      <c r="U425" t="s">
        <v>33</v>
      </c>
      <c r="V425">
        <v>156</v>
      </c>
      <c r="W425">
        <v>156</v>
      </c>
      <c r="X425">
        <v>0</v>
      </c>
      <c r="Y425" t="s">
        <v>32</v>
      </c>
      <c r="Z425" t="s">
        <v>33</v>
      </c>
      <c r="AA425">
        <f>VLOOKUP(Table1[[#This Row],[Facility Name]],D_2,8,0)</f>
        <v>52</v>
      </c>
    </row>
    <row r="426" spans="1:27" x14ac:dyDescent="0.25">
      <c r="A426">
        <v>52522</v>
      </c>
      <c r="B426" t="s">
        <v>601</v>
      </c>
      <c r="C426">
        <v>3</v>
      </c>
      <c r="D426" t="s">
        <v>554</v>
      </c>
      <c r="E426" t="s">
        <v>561</v>
      </c>
      <c r="F426" t="s">
        <v>29</v>
      </c>
      <c r="G426" t="s">
        <v>63</v>
      </c>
      <c r="H426" t="s">
        <v>64</v>
      </c>
      <c r="I426">
        <v>36</v>
      </c>
      <c r="J426" t="s">
        <v>33</v>
      </c>
      <c r="K426">
        <v>32</v>
      </c>
      <c r="L426">
        <v>48</v>
      </c>
      <c r="M426">
        <v>49</v>
      </c>
      <c r="N426" t="s">
        <v>33</v>
      </c>
      <c r="O426" t="s">
        <v>33</v>
      </c>
      <c r="P426" t="s">
        <v>33</v>
      </c>
      <c r="Q426">
        <v>33</v>
      </c>
      <c r="R426">
        <v>35</v>
      </c>
      <c r="S426">
        <v>157</v>
      </c>
      <c r="T426" t="s">
        <v>33</v>
      </c>
      <c r="U426" t="s">
        <v>33</v>
      </c>
      <c r="V426">
        <v>49</v>
      </c>
      <c r="W426">
        <v>49</v>
      </c>
      <c r="X426">
        <v>0</v>
      </c>
      <c r="Y426" t="s">
        <v>34</v>
      </c>
      <c r="Z426" t="s">
        <v>33</v>
      </c>
      <c r="AA426">
        <f>VLOOKUP(Table1[[#This Row],[Facility Name]],D_2,8,0)</f>
        <v>33</v>
      </c>
    </row>
    <row r="427" spans="1:27" hidden="1" x14ac:dyDescent="0.25">
      <c r="A427">
        <v>52525</v>
      </c>
      <c r="B427" t="s">
        <v>606</v>
      </c>
      <c r="C427">
        <v>5</v>
      </c>
      <c r="D427" t="s">
        <v>554</v>
      </c>
      <c r="E427" t="s">
        <v>559</v>
      </c>
      <c r="F427" t="s">
        <v>29</v>
      </c>
      <c r="G427" t="s">
        <v>30</v>
      </c>
      <c r="H427" t="s">
        <v>31</v>
      </c>
      <c r="I427">
        <v>19</v>
      </c>
      <c r="J427" t="s">
        <v>33</v>
      </c>
      <c r="K427">
        <v>94</v>
      </c>
      <c r="L427">
        <v>157</v>
      </c>
      <c r="M427">
        <v>162</v>
      </c>
      <c r="N427" t="s">
        <v>33</v>
      </c>
      <c r="O427" t="s">
        <v>33</v>
      </c>
      <c r="P427" t="s">
        <v>33</v>
      </c>
      <c r="Q427">
        <v>105</v>
      </c>
      <c r="R427">
        <v>114</v>
      </c>
      <c r="S427">
        <v>454</v>
      </c>
      <c r="T427" t="s">
        <v>33</v>
      </c>
      <c r="U427" t="s">
        <v>40</v>
      </c>
      <c r="V427">
        <v>162</v>
      </c>
      <c r="W427">
        <v>162</v>
      </c>
      <c r="X427">
        <v>0</v>
      </c>
      <c r="Y427" t="s">
        <v>33</v>
      </c>
      <c r="Z427" t="s">
        <v>33</v>
      </c>
      <c r="AA427" t="e">
        <f>VLOOKUP(Table1[[#This Row],[Facility Name]],D_2,8,0)</f>
        <v>#N/A</v>
      </c>
    </row>
    <row r="428" spans="1:27" hidden="1" x14ac:dyDescent="0.25">
      <c r="A428">
        <v>52526</v>
      </c>
      <c r="B428" t="s">
        <v>595</v>
      </c>
      <c r="C428">
        <v>3</v>
      </c>
      <c r="D428" t="s">
        <v>554</v>
      </c>
      <c r="E428" t="s">
        <v>607</v>
      </c>
      <c r="F428" t="s">
        <v>44</v>
      </c>
      <c r="G428" t="s">
        <v>30</v>
      </c>
      <c r="H428" t="s">
        <v>597</v>
      </c>
      <c r="I428">
        <v>23</v>
      </c>
      <c r="J428" t="s">
        <v>33</v>
      </c>
      <c r="K428">
        <v>58</v>
      </c>
      <c r="L428">
        <v>95</v>
      </c>
      <c r="M428">
        <v>106</v>
      </c>
      <c r="N428" t="s">
        <v>33</v>
      </c>
      <c r="O428" t="s">
        <v>33</v>
      </c>
      <c r="P428" t="s">
        <v>33</v>
      </c>
      <c r="Q428">
        <v>77</v>
      </c>
      <c r="R428">
        <v>91</v>
      </c>
      <c r="S428">
        <v>299</v>
      </c>
      <c r="T428" t="s">
        <v>33</v>
      </c>
      <c r="U428" t="s">
        <v>33</v>
      </c>
      <c r="V428">
        <v>101</v>
      </c>
      <c r="W428">
        <v>101</v>
      </c>
      <c r="X428">
        <v>0</v>
      </c>
      <c r="Y428" t="s">
        <v>34</v>
      </c>
      <c r="Z428" t="s">
        <v>40</v>
      </c>
      <c r="AA428" t="e">
        <f>VLOOKUP(Table1[[#This Row],[Facility Name]],D_2,8,0)</f>
        <v>#N/A</v>
      </c>
    </row>
    <row r="429" spans="1:27" hidden="1" x14ac:dyDescent="0.25">
      <c r="A429">
        <v>52528</v>
      </c>
      <c r="B429" t="s">
        <v>608</v>
      </c>
      <c r="C429">
        <v>3</v>
      </c>
      <c r="D429" t="s">
        <v>554</v>
      </c>
      <c r="E429" t="s">
        <v>609</v>
      </c>
      <c r="F429" t="s">
        <v>29</v>
      </c>
      <c r="G429" t="s">
        <v>30</v>
      </c>
      <c r="H429" t="s">
        <v>31</v>
      </c>
      <c r="I429">
        <v>28</v>
      </c>
      <c r="J429" t="s">
        <v>33</v>
      </c>
      <c r="K429">
        <v>145</v>
      </c>
      <c r="L429">
        <v>174</v>
      </c>
      <c r="M429">
        <v>193</v>
      </c>
      <c r="N429" t="s">
        <v>33</v>
      </c>
      <c r="O429" t="s">
        <v>33</v>
      </c>
      <c r="P429" t="s">
        <v>33</v>
      </c>
      <c r="Q429">
        <v>159</v>
      </c>
      <c r="R429">
        <v>168</v>
      </c>
      <c r="S429">
        <v>564</v>
      </c>
      <c r="T429" t="s">
        <v>33</v>
      </c>
      <c r="U429" t="s">
        <v>33</v>
      </c>
      <c r="V429">
        <v>177</v>
      </c>
      <c r="W429">
        <v>177</v>
      </c>
      <c r="X429">
        <v>0</v>
      </c>
      <c r="Y429" t="s">
        <v>33</v>
      </c>
      <c r="Z429" t="s">
        <v>33</v>
      </c>
      <c r="AA429" t="e">
        <f>VLOOKUP(Table1[[#This Row],[Facility Name]],D_2,8,0)</f>
        <v>#N/A</v>
      </c>
    </row>
    <row r="430" spans="1:27" hidden="1" x14ac:dyDescent="0.25">
      <c r="A430">
        <v>52531</v>
      </c>
      <c r="B430" t="s">
        <v>595</v>
      </c>
      <c r="C430">
        <v>4</v>
      </c>
      <c r="D430" t="s">
        <v>554</v>
      </c>
      <c r="E430" t="s">
        <v>610</v>
      </c>
      <c r="F430" t="s">
        <v>44</v>
      </c>
      <c r="G430" t="s">
        <v>30</v>
      </c>
      <c r="H430" t="s">
        <v>597</v>
      </c>
      <c r="I430">
        <v>25</v>
      </c>
      <c r="J430" t="s">
        <v>33</v>
      </c>
      <c r="K430">
        <v>104</v>
      </c>
      <c r="L430">
        <v>148</v>
      </c>
      <c r="M430">
        <v>155</v>
      </c>
      <c r="N430" t="s">
        <v>33</v>
      </c>
      <c r="O430" t="s">
        <v>33</v>
      </c>
      <c r="P430" t="s">
        <v>33</v>
      </c>
      <c r="Q430">
        <v>126</v>
      </c>
      <c r="R430">
        <v>142</v>
      </c>
      <c r="S430">
        <v>485</v>
      </c>
      <c r="T430" t="s">
        <v>33</v>
      </c>
      <c r="U430" t="s">
        <v>33</v>
      </c>
      <c r="V430">
        <v>158</v>
      </c>
      <c r="W430">
        <v>158</v>
      </c>
      <c r="X430">
        <v>0</v>
      </c>
      <c r="Y430" t="s">
        <v>33</v>
      </c>
      <c r="Z430" t="s">
        <v>33</v>
      </c>
      <c r="AA430" t="e">
        <f>VLOOKUP(Table1[[#This Row],[Facility Name]],D_2,8,0)</f>
        <v>#N/A</v>
      </c>
    </row>
    <row r="431" spans="1:27" hidden="1" x14ac:dyDescent="0.25">
      <c r="A431">
        <v>52532</v>
      </c>
      <c r="B431" t="s">
        <v>552</v>
      </c>
      <c r="C431">
        <v>4</v>
      </c>
      <c r="D431" t="s">
        <v>554</v>
      </c>
      <c r="E431" t="s">
        <v>553</v>
      </c>
      <c r="F431" t="s">
        <v>29</v>
      </c>
      <c r="G431" t="s">
        <v>30</v>
      </c>
      <c r="H431" t="s">
        <v>31</v>
      </c>
      <c r="I431">
        <v>32</v>
      </c>
      <c r="J431" t="s">
        <v>33</v>
      </c>
      <c r="K431">
        <v>85</v>
      </c>
      <c r="L431">
        <v>180</v>
      </c>
      <c r="M431">
        <v>184</v>
      </c>
      <c r="N431" t="s">
        <v>33</v>
      </c>
      <c r="O431" t="s">
        <v>33</v>
      </c>
      <c r="P431" t="s">
        <v>32</v>
      </c>
      <c r="Q431">
        <v>97</v>
      </c>
      <c r="R431">
        <v>111</v>
      </c>
      <c r="S431">
        <v>450</v>
      </c>
      <c r="T431" t="s">
        <v>33</v>
      </c>
      <c r="U431" t="s">
        <v>33</v>
      </c>
      <c r="V431">
        <v>184</v>
      </c>
      <c r="W431">
        <v>184</v>
      </c>
      <c r="X431">
        <v>0</v>
      </c>
      <c r="Y431" t="s">
        <v>33</v>
      </c>
      <c r="Z431" t="s">
        <v>33</v>
      </c>
      <c r="AA431" t="e">
        <f>VLOOKUP(Table1[[#This Row],[Facility Name]],D_2,8,0)</f>
        <v>#N/A</v>
      </c>
    </row>
    <row r="432" spans="1:27" x14ac:dyDescent="0.25">
      <c r="A432">
        <v>52523</v>
      </c>
      <c r="B432" t="s">
        <v>602</v>
      </c>
      <c r="C432">
        <v>3</v>
      </c>
      <c r="D432" t="s">
        <v>554</v>
      </c>
      <c r="E432" t="s">
        <v>561</v>
      </c>
      <c r="F432" t="s">
        <v>29</v>
      </c>
      <c r="G432" t="s">
        <v>30</v>
      </c>
      <c r="H432" t="s">
        <v>37</v>
      </c>
      <c r="I432">
        <v>16</v>
      </c>
      <c r="J432" t="s">
        <v>33</v>
      </c>
      <c r="K432">
        <v>58</v>
      </c>
      <c r="L432">
        <v>118</v>
      </c>
      <c r="M432">
        <v>125</v>
      </c>
      <c r="N432" t="s">
        <v>33</v>
      </c>
      <c r="O432" t="s">
        <v>33</v>
      </c>
      <c r="P432" t="s">
        <v>33</v>
      </c>
      <c r="Q432">
        <v>79</v>
      </c>
      <c r="R432">
        <v>76</v>
      </c>
      <c r="S432">
        <v>302</v>
      </c>
      <c r="T432" t="s">
        <v>33</v>
      </c>
      <c r="U432" t="s">
        <v>33</v>
      </c>
      <c r="V432">
        <v>127</v>
      </c>
      <c r="W432">
        <v>127</v>
      </c>
      <c r="X432">
        <v>0</v>
      </c>
      <c r="Y432" t="s">
        <v>33</v>
      </c>
      <c r="Z432" t="s">
        <v>33</v>
      </c>
      <c r="AA432">
        <f>VLOOKUP(Table1[[#This Row],[Facility Name]],D_2,8,0)</f>
        <v>52</v>
      </c>
    </row>
    <row r="433" spans="1:27" x14ac:dyDescent="0.25">
      <c r="A433">
        <v>52524</v>
      </c>
      <c r="B433" t="s">
        <v>603</v>
      </c>
      <c r="C433">
        <v>3</v>
      </c>
      <c r="D433" t="s">
        <v>554</v>
      </c>
      <c r="E433" t="s">
        <v>605</v>
      </c>
      <c r="F433" t="s">
        <v>29</v>
      </c>
      <c r="G433" t="s">
        <v>30</v>
      </c>
      <c r="H433" t="s">
        <v>37</v>
      </c>
      <c r="I433">
        <v>16</v>
      </c>
      <c r="J433" t="s">
        <v>33</v>
      </c>
      <c r="K433">
        <v>50</v>
      </c>
      <c r="L433">
        <v>66</v>
      </c>
      <c r="M433">
        <v>66</v>
      </c>
      <c r="N433" t="s">
        <v>33</v>
      </c>
      <c r="O433" t="s">
        <v>33</v>
      </c>
      <c r="P433" t="s">
        <v>33</v>
      </c>
      <c r="Q433">
        <v>60</v>
      </c>
      <c r="R433">
        <v>52</v>
      </c>
      <c r="S433">
        <v>223</v>
      </c>
      <c r="T433" t="s">
        <v>33</v>
      </c>
      <c r="U433" t="s">
        <v>33</v>
      </c>
      <c r="V433">
        <v>66</v>
      </c>
      <c r="W433">
        <v>66</v>
      </c>
      <c r="X433">
        <v>0</v>
      </c>
      <c r="Y433" t="s">
        <v>34</v>
      </c>
      <c r="Z433" t="s">
        <v>33</v>
      </c>
      <c r="AA433">
        <f>VLOOKUP(Table1[[#This Row],[Facility Name]],D_2,8,0)</f>
        <v>51</v>
      </c>
    </row>
    <row r="434" spans="1:27" hidden="1" x14ac:dyDescent="0.25">
      <c r="A434">
        <v>52538</v>
      </c>
      <c r="B434" t="s">
        <v>560</v>
      </c>
      <c r="C434">
        <v>3</v>
      </c>
      <c r="D434" t="s">
        <v>554</v>
      </c>
      <c r="E434" t="s">
        <v>561</v>
      </c>
      <c r="F434" t="s">
        <v>29</v>
      </c>
      <c r="G434" t="s">
        <v>30</v>
      </c>
      <c r="H434" t="s">
        <v>31</v>
      </c>
      <c r="I434">
        <v>41</v>
      </c>
      <c r="J434" t="s">
        <v>33</v>
      </c>
      <c r="K434">
        <v>84</v>
      </c>
      <c r="L434">
        <v>166</v>
      </c>
      <c r="M434">
        <v>169</v>
      </c>
      <c r="N434" t="s">
        <v>32</v>
      </c>
      <c r="O434" t="s">
        <v>33</v>
      </c>
      <c r="P434" t="s">
        <v>33</v>
      </c>
      <c r="Q434">
        <v>102</v>
      </c>
      <c r="R434">
        <v>182</v>
      </c>
      <c r="S434">
        <v>516</v>
      </c>
      <c r="T434" t="s">
        <v>40</v>
      </c>
      <c r="U434" t="s">
        <v>33</v>
      </c>
      <c r="V434">
        <v>172</v>
      </c>
      <c r="W434">
        <v>172</v>
      </c>
      <c r="X434">
        <v>0</v>
      </c>
      <c r="Y434" t="s">
        <v>33</v>
      </c>
      <c r="Z434" t="s">
        <v>33</v>
      </c>
      <c r="AA434" t="e">
        <f>VLOOKUP(Table1[[#This Row],[Facility Name]],D_2,8,0)</f>
        <v>#N/A</v>
      </c>
    </row>
    <row r="435" spans="1:27" hidden="1" x14ac:dyDescent="0.25">
      <c r="A435">
        <v>52539</v>
      </c>
      <c r="B435" t="s">
        <v>622</v>
      </c>
      <c r="C435">
        <v>4</v>
      </c>
      <c r="D435" t="s">
        <v>554</v>
      </c>
      <c r="E435" t="s">
        <v>561</v>
      </c>
      <c r="F435" t="s">
        <v>29</v>
      </c>
      <c r="G435" t="s">
        <v>30</v>
      </c>
      <c r="H435" t="s">
        <v>31</v>
      </c>
      <c r="I435">
        <v>30</v>
      </c>
      <c r="J435" t="s">
        <v>33</v>
      </c>
      <c r="K435">
        <v>111</v>
      </c>
      <c r="L435">
        <v>191</v>
      </c>
      <c r="M435">
        <v>201</v>
      </c>
      <c r="N435" t="s">
        <v>33</v>
      </c>
      <c r="O435" t="s">
        <v>33</v>
      </c>
      <c r="P435" t="s">
        <v>33</v>
      </c>
      <c r="Q435">
        <v>124</v>
      </c>
      <c r="R435">
        <v>147</v>
      </c>
      <c r="S435">
        <v>558</v>
      </c>
      <c r="T435" t="s">
        <v>32</v>
      </c>
      <c r="U435" t="s">
        <v>33</v>
      </c>
      <c r="V435">
        <v>200</v>
      </c>
      <c r="W435">
        <v>200</v>
      </c>
      <c r="X435">
        <v>0</v>
      </c>
      <c r="Y435" t="s">
        <v>33</v>
      </c>
      <c r="Z435" t="s">
        <v>33</v>
      </c>
      <c r="AA435" t="e">
        <f>VLOOKUP(Table1[[#This Row],[Facility Name]],D_2,8,0)</f>
        <v>#N/A</v>
      </c>
    </row>
    <row r="436" spans="1:27" hidden="1" x14ac:dyDescent="0.25">
      <c r="A436">
        <v>52541</v>
      </c>
      <c r="B436" t="s">
        <v>623</v>
      </c>
      <c r="C436">
        <v>4</v>
      </c>
      <c r="D436" t="s">
        <v>554</v>
      </c>
      <c r="E436" t="s">
        <v>553</v>
      </c>
      <c r="F436" t="s">
        <v>29</v>
      </c>
      <c r="G436" t="s">
        <v>30</v>
      </c>
      <c r="H436" t="s">
        <v>31</v>
      </c>
      <c r="I436">
        <v>20</v>
      </c>
      <c r="J436" t="s">
        <v>33</v>
      </c>
      <c r="K436">
        <v>72</v>
      </c>
      <c r="L436">
        <v>113</v>
      </c>
      <c r="M436">
        <v>121</v>
      </c>
      <c r="N436" t="s">
        <v>33</v>
      </c>
      <c r="O436" t="s">
        <v>33</v>
      </c>
      <c r="P436" t="s">
        <v>33</v>
      </c>
      <c r="Q436">
        <v>83</v>
      </c>
      <c r="R436">
        <v>98</v>
      </c>
      <c r="S436">
        <v>372</v>
      </c>
      <c r="T436" t="s">
        <v>33</v>
      </c>
      <c r="U436" t="s">
        <v>33</v>
      </c>
      <c r="V436">
        <v>119</v>
      </c>
      <c r="W436">
        <v>119</v>
      </c>
      <c r="X436">
        <v>0</v>
      </c>
      <c r="Y436" t="s">
        <v>33</v>
      </c>
      <c r="Z436" t="s">
        <v>33</v>
      </c>
      <c r="AA436" t="e">
        <f>VLOOKUP(Table1[[#This Row],[Facility Name]],D_2,8,0)</f>
        <v>#N/A</v>
      </c>
    </row>
    <row r="437" spans="1:27" x14ac:dyDescent="0.25">
      <c r="A437">
        <v>52534</v>
      </c>
      <c r="B437" t="s">
        <v>555</v>
      </c>
      <c r="C437">
        <v>3</v>
      </c>
      <c r="D437" t="s">
        <v>554</v>
      </c>
      <c r="E437" t="s">
        <v>557</v>
      </c>
      <c r="F437" t="s">
        <v>29</v>
      </c>
      <c r="G437" t="s">
        <v>30</v>
      </c>
      <c r="H437" t="s">
        <v>37</v>
      </c>
      <c r="I437">
        <v>27</v>
      </c>
      <c r="J437" t="s">
        <v>33</v>
      </c>
      <c r="K437">
        <v>63</v>
      </c>
      <c r="L437">
        <v>103</v>
      </c>
      <c r="M437">
        <v>103</v>
      </c>
      <c r="N437" t="s">
        <v>33</v>
      </c>
      <c r="O437" t="s">
        <v>32</v>
      </c>
      <c r="P437" t="s">
        <v>40</v>
      </c>
      <c r="Q437">
        <v>76</v>
      </c>
      <c r="R437">
        <v>79</v>
      </c>
      <c r="S437">
        <v>308</v>
      </c>
      <c r="T437" t="s">
        <v>40</v>
      </c>
      <c r="U437" t="s">
        <v>32</v>
      </c>
      <c r="V437">
        <v>103</v>
      </c>
      <c r="W437">
        <v>103</v>
      </c>
      <c r="X437">
        <v>0</v>
      </c>
      <c r="Y437" t="s">
        <v>34</v>
      </c>
      <c r="Z437" t="s">
        <v>33</v>
      </c>
      <c r="AA437">
        <f>VLOOKUP(Table1[[#This Row],[Facility Name]],D_2,8,0)</f>
        <v>58</v>
      </c>
    </row>
    <row r="438" spans="1:27" x14ac:dyDescent="0.25">
      <c r="A438">
        <v>52536</v>
      </c>
      <c r="B438" t="s">
        <v>558</v>
      </c>
      <c r="C438">
        <v>5</v>
      </c>
      <c r="D438" t="s">
        <v>554</v>
      </c>
      <c r="E438" t="s">
        <v>559</v>
      </c>
      <c r="F438" t="s">
        <v>29</v>
      </c>
      <c r="G438" t="s">
        <v>30</v>
      </c>
      <c r="H438" t="s">
        <v>37</v>
      </c>
      <c r="I438">
        <v>22</v>
      </c>
      <c r="J438" t="s">
        <v>33</v>
      </c>
      <c r="K438">
        <v>86</v>
      </c>
      <c r="L438">
        <v>136</v>
      </c>
      <c r="M438">
        <v>139</v>
      </c>
      <c r="N438" t="s">
        <v>33</v>
      </c>
      <c r="O438" t="s">
        <v>33</v>
      </c>
      <c r="P438" t="s">
        <v>40</v>
      </c>
      <c r="Q438">
        <v>99</v>
      </c>
      <c r="R438">
        <v>93</v>
      </c>
      <c r="S438">
        <v>395</v>
      </c>
      <c r="T438" t="s">
        <v>33</v>
      </c>
      <c r="U438" t="s">
        <v>33</v>
      </c>
      <c r="V438">
        <v>140</v>
      </c>
      <c r="W438">
        <v>140</v>
      </c>
      <c r="X438">
        <v>0</v>
      </c>
      <c r="Y438" t="s">
        <v>33</v>
      </c>
      <c r="Z438" t="s">
        <v>33</v>
      </c>
      <c r="AA438">
        <f>VLOOKUP(Table1[[#This Row],[Facility Name]],D_2,8,0)</f>
        <v>71</v>
      </c>
    </row>
    <row r="439" spans="1:27" x14ac:dyDescent="0.25">
      <c r="A439">
        <v>52543</v>
      </c>
      <c r="B439" t="s">
        <v>624</v>
      </c>
      <c r="C439">
        <v>4</v>
      </c>
      <c r="D439" t="s">
        <v>554</v>
      </c>
      <c r="E439" t="s">
        <v>625</v>
      </c>
      <c r="F439" t="s">
        <v>29</v>
      </c>
      <c r="G439" t="s">
        <v>30</v>
      </c>
      <c r="H439" t="s">
        <v>37</v>
      </c>
      <c r="I439">
        <v>15</v>
      </c>
      <c r="J439" t="s">
        <v>34</v>
      </c>
      <c r="K439">
        <v>25</v>
      </c>
      <c r="L439">
        <v>95</v>
      </c>
      <c r="M439">
        <v>99</v>
      </c>
      <c r="N439" t="s">
        <v>33</v>
      </c>
      <c r="O439" t="s">
        <v>33</v>
      </c>
      <c r="P439" t="s">
        <v>33</v>
      </c>
      <c r="Q439">
        <v>89</v>
      </c>
      <c r="R439">
        <v>68</v>
      </c>
      <c r="S439">
        <v>349</v>
      </c>
      <c r="T439" t="s">
        <v>40</v>
      </c>
      <c r="U439" t="s">
        <v>33</v>
      </c>
      <c r="V439">
        <v>102</v>
      </c>
      <c r="W439">
        <v>102</v>
      </c>
      <c r="X439">
        <v>0</v>
      </c>
      <c r="Y439" t="s">
        <v>34</v>
      </c>
      <c r="Z439" t="s">
        <v>33</v>
      </c>
      <c r="AA439">
        <f>VLOOKUP(Table1[[#This Row],[Facility Name]],D_2,8,0)</f>
        <v>69</v>
      </c>
    </row>
    <row r="440" spans="1:27" hidden="1" x14ac:dyDescent="0.25">
      <c r="A440">
        <v>52546</v>
      </c>
      <c r="B440" t="s">
        <v>628</v>
      </c>
      <c r="C440">
        <v>5</v>
      </c>
      <c r="D440" t="s">
        <v>554</v>
      </c>
      <c r="E440" t="s">
        <v>629</v>
      </c>
      <c r="F440" t="s">
        <v>29</v>
      </c>
      <c r="G440" t="s">
        <v>30</v>
      </c>
      <c r="H440" t="s">
        <v>31</v>
      </c>
      <c r="I440">
        <v>34</v>
      </c>
      <c r="J440" t="s">
        <v>33</v>
      </c>
      <c r="K440">
        <v>140</v>
      </c>
      <c r="L440">
        <v>225</v>
      </c>
      <c r="M440">
        <v>235</v>
      </c>
      <c r="N440" t="s">
        <v>33</v>
      </c>
      <c r="O440" t="s">
        <v>33</v>
      </c>
      <c r="P440" t="s">
        <v>33</v>
      </c>
      <c r="Q440">
        <v>148</v>
      </c>
      <c r="R440">
        <v>118</v>
      </c>
      <c r="S440">
        <v>632</v>
      </c>
      <c r="T440" t="s">
        <v>33</v>
      </c>
      <c r="U440" t="s">
        <v>40</v>
      </c>
      <c r="V440">
        <v>235</v>
      </c>
      <c r="W440">
        <v>235</v>
      </c>
      <c r="X440">
        <v>0</v>
      </c>
      <c r="Y440" t="s">
        <v>40</v>
      </c>
      <c r="Z440" t="s">
        <v>40</v>
      </c>
      <c r="AA440" t="e">
        <f>VLOOKUP(Table1[[#This Row],[Facility Name]],D_2,8,0)</f>
        <v>#N/A</v>
      </c>
    </row>
    <row r="441" spans="1:27" x14ac:dyDescent="0.25">
      <c r="A441">
        <v>52544</v>
      </c>
      <c r="B441" t="s">
        <v>626</v>
      </c>
      <c r="C441">
        <v>5</v>
      </c>
      <c r="D441" t="s">
        <v>554</v>
      </c>
      <c r="E441" t="s">
        <v>561</v>
      </c>
      <c r="F441" t="s">
        <v>29</v>
      </c>
      <c r="G441" t="s">
        <v>30</v>
      </c>
      <c r="H441" t="s">
        <v>37</v>
      </c>
      <c r="I441">
        <v>24</v>
      </c>
      <c r="J441" t="s">
        <v>33</v>
      </c>
      <c r="K441">
        <v>83</v>
      </c>
      <c r="L441">
        <v>135</v>
      </c>
      <c r="M441">
        <v>139</v>
      </c>
      <c r="N441" t="s">
        <v>33</v>
      </c>
      <c r="O441" t="s">
        <v>33</v>
      </c>
      <c r="P441" t="s">
        <v>33</v>
      </c>
      <c r="Q441">
        <v>90</v>
      </c>
      <c r="R441">
        <v>83</v>
      </c>
      <c r="S441">
        <v>402</v>
      </c>
      <c r="T441" t="s">
        <v>33</v>
      </c>
      <c r="U441" t="s">
        <v>40</v>
      </c>
      <c r="V441">
        <v>139</v>
      </c>
      <c r="W441">
        <v>139</v>
      </c>
      <c r="X441">
        <v>0</v>
      </c>
      <c r="Y441" t="s">
        <v>33</v>
      </c>
      <c r="Z441" t="s">
        <v>33</v>
      </c>
      <c r="AA441">
        <f>VLOOKUP(Table1[[#This Row],[Facility Name]],D_2,8,0)</f>
        <v>73</v>
      </c>
    </row>
    <row r="442" spans="1:27" x14ac:dyDescent="0.25">
      <c r="A442">
        <v>52545</v>
      </c>
      <c r="B442" t="s">
        <v>627</v>
      </c>
      <c r="C442">
        <v>3</v>
      </c>
      <c r="D442" t="s">
        <v>554</v>
      </c>
      <c r="E442" t="s">
        <v>561</v>
      </c>
      <c r="F442" t="s">
        <v>29</v>
      </c>
      <c r="G442" t="s">
        <v>30</v>
      </c>
      <c r="H442" t="s">
        <v>294</v>
      </c>
      <c r="I442">
        <v>24</v>
      </c>
      <c r="J442" t="s">
        <v>33</v>
      </c>
      <c r="K442">
        <v>100</v>
      </c>
      <c r="L442">
        <v>190</v>
      </c>
      <c r="M442">
        <v>209</v>
      </c>
      <c r="N442" t="s">
        <v>33</v>
      </c>
      <c r="O442" t="s">
        <v>33</v>
      </c>
      <c r="P442" t="s">
        <v>40</v>
      </c>
      <c r="Q442">
        <v>125</v>
      </c>
      <c r="R442">
        <v>161</v>
      </c>
      <c r="S442">
        <v>520</v>
      </c>
      <c r="T442" t="s">
        <v>40</v>
      </c>
      <c r="U442" t="s">
        <v>33</v>
      </c>
      <c r="V442">
        <v>206</v>
      </c>
      <c r="W442">
        <v>206</v>
      </c>
      <c r="X442">
        <v>0</v>
      </c>
      <c r="Y442" t="s">
        <v>33</v>
      </c>
      <c r="Z442" t="s">
        <v>33</v>
      </c>
      <c r="AA442">
        <f>VLOOKUP(Table1[[#This Row],[Facility Name]],D_2,8,0)</f>
        <v>57</v>
      </c>
    </row>
    <row r="443" spans="1:27" hidden="1" x14ac:dyDescent="0.25">
      <c r="A443">
        <v>52552</v>
      </c>
      <c r="B443" t="s">
        <v>632</v>
      </c>
      <c r="C443">
        <v>3</v>
      </c>
      <c r="D443" t="s">
        <v>554</v>
      </c>
      <c r="E443" t="s">
        <v>565</v>
      </c>
      <c r="F443" t="s">
        <v>29</v>
      </c>
      <c r="G443" t="s">
        <v>30</v>
      </c>
      <c r="H443" t="s">
        <v>31</v>
      </c>
      <c r="I443">
        <v>24</v>
      </c>
      <c r="J443" t="s">
        <v>33</v>
      </c>
      <c r="K443">
        <v>82</v>
      </c>
      <c r="L443">
        <v>161</v>
      </c>
      <c r="M443">
        <v>167</v>
      </c>
      <c r="N443" t="s">
        <v>33</v>
      </c>
      <c r="O443" t="s">
        <v>32</v>
      </c>
      <c r="P443" t="s">
        <v>33</v>
      </c>
      <c r="Q443">
        <v>97</v>
      </c>
      <c r="R443">
        <v>135</v>
      </c>
      <c r="S443">
        <v>476</v>
      </c>
      <c r="T443" t="s">
        <v>33</v>
      </c>
      <c r="U443" t="s">
        <v>33</v>
      </c>
      <c r="V443">
        <v>155</v>
      </c>
      <c r="W443">
        <v>155</v>
      </c>
      <c r="X443">
        <v>0</v>
      </c>
      <c r="Y443" t="s">
        <v>33</v>
      </c>
      <c r="Z443" t="s">
        <v>33</v>
      </c>
      <c r="AA443" t="e">
        <f>VLOOKUP(Table1[[#This Row],[Facility Name]],D_2,8,0)</f>
        <v>#N/A</v>
      </c>
    </row>
    <row r="444" spans="1:27" hidden="1" x14ac:dyDescent="0.25">
      <c r="A444">
        <v>52553</v>
      </c>
      <c r="B444" t="s">
        <v>633</v>
      </c>
      <c r="C444">
        <v>5</v>
      </c>
      <c r="D444" t="s">
        <v>554</v>
      </c>
      <c r="E444" t="s">
        <v>634</v>
      </c>
      <c r="F444" t="s">
        <v>29</v>
      </c>
      <c r="G444" t="s">
        <v>30</v>
      </c>
      <c r="H444" t="s">
        <v>31</v>
      </c>
      <c r="I444">
        <v>20</v>
      </c>
      <c r="J444" t="s">
        <v>33</v>
      </c>
      <c r="K444">
        <v>109</v>
      </c>
      <c r="L444">
        <v>141</v>
      </c>
      <c r="M444">
        <v>150</v>
      </c>
      <c r="N444" t="s">
        <v>33</v>
      </c>
      <c r="O444" t="s">
        <v>33</v>
      </c>
      <c r="P444" t="s">
        <v>33</v>
      </c>
      <c r="Q444">
        <v>124</v>
      </c>
      <c r="R444">
        <v>139</v>
      </c>
      <c r="S444">
        <v>532</v>
      </c>
      <c r="T444" t="s">
        <v>33</v>
      </c>
      <c r="U444" t="s">
        <v>40</v>
      </c>
      <c r="V444">
        <v>133</v>
      </c>
      <c r="W444">
        <v>133</v>
      </c>
      <c r="X444">
        <v>0</v>
      </c>
      <c r="Y444" t="s">
        <v>33</v>
      </c>
      <c r="Z444" t="s">
        <v>33</v>
      </c>
      <c r="AA444" t="e">
        <f>VLOOKUP(Table1[[#This Row],[Facility Name]],D_2,8,0)</f>
        <v>#N/A</v>
      </c>
    </row>
    <row r="445" spans="1:27" hidden="1" x14ac:dyDescent="0.25">
      <c r="A445">
        <v>52554</v>
      </c>
      <c r="B445" t="s">
        <v>635</v>
      </c>
      <c r="C445">
        <v>4</v>
      </c>
      <c r="D445" t="s">
        <v>554</v>
      </c>
      <c r="E445" t="s">
        <v>561</v>
      </c>
      <c r="F445" t="s">
        <v>29</v>
      </c>
      <c r="G445" t="s">
        <v>30</v>
      </c>
      <c r="H445" t="s">
        <v>31</v>
      </c>
      <c r="I445">
        <v>32</v>
      </c>
      <c r="J445" t="s">
        <v>33</v>
      </c>
      <c r="K445">
        <v>127</v>
      </c>
      <c r="L445">
        <v>213</v>
      </c>
      <c r="M445">
        <v>217</v>
      </c>
      <c r="N445" t="s">
        <v>33</v>
      </c>
      <c r="O445" t="s">
        <v>33</v>
      </c>
      <c r="P445" t="s">
        <v>33</v>
      </c>
      <c r="Q445">
        <v>137</v>
      </c>
      <c r="R445">
        <v>155</v>
      </c>
      <c r="S445">
        <v>633</v>
      </c>
      <c r="T445" t="s">
        <v>40</v>
      </c>
      <c r="U445" t="s">
        <v>33</v>
      </c>
      <c r="V445">
        <v>201</v>
      </c>
      <c r="W445">
        <v>201</v>
      </c>
      <c r="X445">
        <v>0</v>
      </c>
      <c r="Y445" t="s">
        <v>33</v>
      </c>
      <c r="Z445" t="s">
        <v>33</v>
      </c>
      <c r="AA445" t="e">
        <f>VLOOKUP(Table1[[#This Row],[Facility Name]],D_2,8,0)</f>
        <v>#N/A</v>
      </c>
    </row>
    <row r="446" spans="1:27" hidden="1" x14ac:dyDescent="0.25">
      <c r="A446">
        <v>52555</v>
      </c>
      <c r="B446" t="s">
        <v>636</v>
      </c>
      <c r="C446">
        <v>4</v>
      </c>
      <c r="D446" t="s">
        <v>554</v>
      </c>
      <c r="E446" t="s">
        <v>322</v>
      </c>
      <c r="F446" t="s">
        <v>29</v>
      </c>
      <c r="G446" t="s">
        <v>30</v>
      </c>
      <c r="H446" t="s">
        <v>597</v>
      </c>
      <c r="I446">
        <v>24</v>
      </c>
      <c r="J446" t="s">
        <v>33</v>
      </c>
      <c r="K446">
        <v>114</v>
      </c>
      <c r="L446">
        <v>173</v>
      </c>
      <c r="M446">
        <v>184</v>
      </c>
      <c r="N446" t="s">
        <v>33</v>
      </c>
      <c r="O446" t="s">
        <v>33</v>
      </c>
      <c r="P446" t="s">
        <v>40</v>
      </c>
      <c r="Q446">
        <v>139</v>
      </c>
      <c r="R446">
        <v>158</v>
      </c>
      <c r="S446">
        <v>538</v>
      </c>
      <c r="T446" t="s">
        <v>40</v>
      </c>
      <c r="U446" t="s">
        <v>33</v>
      </c>
      <c r="V446">
        <v>184</v>
      </c>
      <c r="W446">
        <v>184</v>
      </c>
      <c r="X446">
        <v>0</v>
      </c>
      <c r="Y446" t="s">
        <v>40</v>
      </c>
      <c r="Z446" t="s">
        <v>40</v>
      </c>
      <c r="AA446" t="e">
        <f>VLOOKUP(Table1[[#This Row],[Facility Name]],D_2,8,0)</f>
        <v>#N/A</v>
      </c>
    </row>
    <row r="447" spans="1:27" x14ac:dyDescent="0.25">
      <c r="A447">
        <v>52549</v>
      </c>
      <c r="B447" t="s">
        <v>630</v>
      </c>
      <c r="C447">
        <v>5</v>
      </c>
      <c r="D447" t="s">
        <v>554</v>
      </c>
      <c r="E447" t="s">
        <v>561</v>
      </c>
      <c r="F447" t="s">
        <v>29</v>
      </c>
      <c r="G447" t="s">
        <v>30</v>
      </c>
      <c r="H447" t="s">
        <v>37</v>
      </c>
      <c r="I447">
        <v>21</v>
      </c>
      <c r="J447" t="s">
        <v>33</v>
      </c>
      <c r="K447">
        <v>83</v>
      </c>
      <c r="L447">
        <v>142</v>
      </c>
      <c r="M447">
        <v>144</v>
      </c>
      <c r="N447" t="s">
        <v>33</v>
      </c>
      <c r="O447" t="s">
        <v>33</v>
      </c>
      <c r="P447" t="s">
        <v>33</v>
      </c>
      <c r="Q447">
        <v>104</v>
      </c>
      <c r="R447">
        <v>115</v>
      </c>
      <c r="S447">
        <v>408</v>
      </c>
      <c r="T447" t="s">
        <v>33</v>
      </c>
      <c r="U447" t="s">
        <v>40</v>
      </c>
      <c r="V447">
        <v>136</v>
      </c>
      <c r="W447">
        <v>136</v>
      </c>
      <c r="X447">
        <v>0</v>
      </c>
      <c r="Y447" t="s">
        <v>33</v>
      </c>
      <c r="Z447" t="s">
        <v>33</v>
      </c>
      <c r="AA447">
        <f>VLOOKUP(Table1[[#This Row],[Facility Name]],D_2,8,0)</f>
        <v>69</v>
      </c>
    </row>
    <row r="448" spans="1:27" x14ac:dyDescent="0.25">
      <c r="A448">
        <v>52550</v>
      </c>
      <c r="B448" t="s">
        <v>631</v>
      </c>
      <c r="C448">
        <v>3</v>
      </c>
      <c r="D448" t="s">
        <v>554</v>
      </c>
      <c r="E448" t="s">
        <v>565</v>
      </c>
      <c r="F448" t="s">
        <v>44</v>
      </c>
      <c r="G448" t="s">
        <v>63</v>
      </c>
      <c r="H448" t="s">
        <v>64</v>
      </c>
      <c r="I448">
        <v>19</v>
      </c>
      <c r="J448" t="s">
        <v>33</v>
      </c>
      <c r="K448">
        <v>91</v>
      </c>
      <c r="L448">
        <v>165</v>
      </c>
      <c r="M448">
        <v>162</v>
      </c>
      <c r="N448" t="s">
        <v>33</v>
      </c>
      <c r="O448" t="s">
        <v>33</v>
      </c>
      <c r="P448" t="s">
        <v>33</v>
      </c>
      <c r="Q448">
        <v>121</v>
      </c>
      <c r="R448">
        <v>106</v>
      </c>
      <c r="S448">
        <v>484</v>
      </c>
      <c r="T448" t="s">
        <v>33</v>
      </c>
      <c r="U448" t="s">
        <v>33</v>
      </c>
      <c r="V448">
        <v>121</v>
      </c>
      <c r="W448">
        <v>121</v>
      </c>
      <c r="X448">
        <v>0</v>
      </c>
      <c r="Y448" t="s">
        <v>40</v>
      </c>
      <c r="Z448" t="s">
        <v>40</v>
      </c>
      <c r="AA448">
        <f>VLOOKUP(Table1[[#This Row],[Facility Name]],D_2,8,0)</f>
        <v>70</v>
      </c>
    </row>
    <row r="449" spans="1:27" hidden="1" x14ac:dyDescent="0.25">
      <c r="A449">
        <v>52560</v>
      </c>
      <c r="B449" t="s">
        <v>673</v>
      </c>
      <c r="C449">
        <v>4</v>
      </c>
      <c r="D449" t="s">
        <v>554</v>
      </c>
      <c r="E449" t="s">
        <v>588</v>
      </c>
      <c r="F449" t="s">
        <v>29</v>
      </c>
      <c r="G449" t="s">
        <v>30</v>
      </c>
      <c r="H449" t="s">
        <v>31</v>
      </c>
      <c r="I449">
        <v>22</v>
      </c>
      <c r="J449" t="s">
        <v>33</v>
      </c>
      <c r="K449">
        <v>84</v>
      </c>
      <c r="L449">
        <v>146</v>
      </c>
      <c r="M449">
        <v>150</v>
      </c>
      <c r="N449" t="s">
        <v>33</v>
      </c>
      <c r="O449" t="s">
        <v>33</v>
      </c>
      <c r="P449" t="s">
        <v>33</v>
      </c>
      <c r="Q449">
        <v>95</v>
      </c>
      <c r="R449">
        <v>91</v>
      </c>
      <c r="S449">
        <v>381</v>
      </c>
      <c r="T449" t="s">
        <v>33</v>
      </c>
      <c r="U449" t="s">
        <v>33</v>
      </c>
      <c r="V449">
        <v>149</v>
      </c>
      <c r="W449">
        <v>149</v>
      </c>
      <c r="X449">
        <v>0</v>
      </c>
      <c r="Y449" t="s">
        <v>33</v>
      </c>
      <c r="Z449" t="s">
        <v>33</v>
      </c>
      <c r="AA449" t="e">
        <f>VLOOKUP(Table1[[#This Row],[Facility Name]],D_2,8,0)</f>
        <v>#N/A</v>
      </c>
    </row>
    <row r="450" spans="1:27" hidden="1" x14ac:dyDescent="0.25">
      <c r="A450">
        <v>52561</v>
      </c>
      <c r="B450" t="s">
        <v>674</v>
      </c>
      <c r="C450">
        <v>4</v>
      </c>
      <c r="D450" t="s">
        <v>554</v>
      </c>
      <c r="E450" t="s">
        <v>565</v>
      </c>
      <c r="F450" t="s">
        <v>29</v>
      </c>
      <c r="G450" t="s">
        <v>30</v>
      </c>
      <c r="H450" t="s">
        <v>31</v>
      </c>
      <c r="I450">
        <v>22</v>
      </c>
      <c r="J450" t="s">
        <v>33</v>
      </c>
      <c r="K450">
        <v>89</v>
      </c>
      <c r="L450">
        <v>162</v>
      </c>
      <c r="M450">
        <v>165</v>
      </c>
      <c r="N450" t="s">
        <v>33</v>
      </c>
      <c r="O450" t="s">
        <v>33</v>
      </c>
      <c r="P450" t="s">
        <v>33</v>
      </c>
      <c r="Q450">
        <v>102</v>
      </c>
      <c r="R450">
        <v>109</v>
      </c>
      <c r="S450">
        <v>510</v>
      </c>
      <c r="T450" t="s">
        <v>32</v>
      </c>
      <c r="U450" t="s">
        <v>33</v>
      </c>
      <c r="V450">
        <v>158</v>
      </c>
      <c r="W450">
        <v>158</v>
      </c>
      <c r="X450">
        <v>0</v>
      </c>
      <c r="Y450" t="s">
        <v>33</v>
      </c>
      <c r="Z450" t="s">
        <v>33</v>
      </c>
      <c r="AA450" t="e">
        <f>VLOOKUP(Table1[[#This Row],[Facility Name]],D_2,8,0)</f>
        <v>#N/A</v>
      </c>
    </row>
    <row r="451" spans="1:27" hidden="1" x14ac:dyDescent="0.25">
      <c r="A451">
        <v>52563</v>
      </c>
      <c r="B451" t="s">
        <v>675</v>
      </c>
      <c r="C451">
        <v>4</v>
      </c>
      <c r="D451" t="s">
        <v>554</v>
      </c>
      <c r="E451" t="s">
        <v>676</v>
      </c>
      <c r="F451" t="s">
        <v>29</v>
      </c>
      <c r="G451" t="s">
        <v>30</v>
      </c>
      <c r="H451" t="s">
        <v>31</v>
      </c>
      <c r="I451">
        <v>24</v>
      </c>
      <c r="J451" t="s">
        <v>33</v>
      </c>
      <c r="K451">
        <v>114</v>
      </c>
      <c r="L451">
        <v>153</v>
      </c>
      <c r="M451">
        <v>162</v>
      </c>
      <c r="N451" t="s">
        <v>33</v>
      </c>
      <c r="O451" t="s">
        <v>40</v>
      </c>
      <c r="P451" t="s">
        <v>33</v>
      </c>
      <c r="Q451">
        <v>135</v>
      </c>
      <c r="R451">
        <v>110</v>
      </c>
      <c r="S451">
        <v>531</v>
      </c>
      <c r="T451" t="s">
        <v>33</v>
      </c>
      <c r="U451" t="s">
        <v>33</v>
      </c>
      <c r="V451">
        <v>162</v>
      </c>
      <c r="W451">
        <v>162</v>
      </c>
      <c r="X451">
        <v>0</v>
      </c>
      <c r="Y451" t="s">
        <v>33</v>
      </c>
      <c r="Z451" t="s">
        <v>33</v>
      </c>
      <c r="AA451" t="e">
        <f>VLOOKUP(Table1[[#This Row],[Facility Name]],D_2,8,0)</f>
        <v>#N/A</v>
      </c>
    </row>
    <row r="452" spans="1:27" x14ac:dyDescent="0.25">
      <c r="A452">
        <v>52556</v>
      </c>
      <c r="B452" t="s">
        <v>637</v>
      </c>
      <c r="C452">
        <v>4</v>
      </c>
      <c r="D452" t="s">
        <v>554</v>
      </c>
      <c r="E452" t="s">
        <v>561</v>
      </c>
      <c r="F452" t="s">
        <v>29</v>
      </c>
      <c r="G452" t="s">
        <v>30</v>
      </c>
      <c r="H452" t="s">
        <v>294</v>
      </c>
      <c r="I452">
        <v>12</v>
      </c>
      <c r="J452" t="s">
        <v>33</v>
      </c>
      <c r="K452">
        <v>53</v>
      </c>
      <c r="L452">
        <v>105</v>
      </c>
      <c r="M452">
        <v>113</v>
      </c>
      <c r="N452" t="s">
        <v>33</v>
      </c>
      <c r="O452" t="s">
        <v>33</v>
      </c>
      <c r="P452" t="s">
        <v>33</v>
      </c>
      <c r="Q452">
        <v>66</v>
      </c>
      <c r="R452">
        <v>57</v>
      </c>
      <c r="S452">
        <v>299</v>
      </c>
      <c r="T452" t="s">
        <v>33</v>
      </c>
      <c r="U452" t="s">
        <v>33</v>
      </c>
      <c r="V452">
        <v>113</v>
      </c>
      <c r="W452">
        <v>113</v>
      </c>
      <c r="X452">
        <v>0</v>
      </c>
      <c r="Y452" t="s">
        <v>34</v>
      </c>
      <c r="Z452" t="s">
        <v>33</v>
      </c>
      <c r="AA452">
        <f>VLOOKUP(Table1[[#This Row],[Facility Name]],D_2,8,0)</f>
        <v>74</v>
      </c>
    </row>
    <row r="453" spans="1:27" hidden="1" x14ac:dyDescent="0.25">
      <c r="A453">
        <v>52564</v>
      </c>
      <c r="B453" t="s">
        <v>677</v>
      </c>
      <c r="C453">
        <v>3</v>
      </c>
      <c r="D453" t="s">
        <v>554</v>
      </c>
      <c r="E453" t="s">
        <v>561</v>
      </c>
      <c r="F453" t="s">
        <v>29</v>
      </c>
      <c r="G453" t="s">
        <v>30</v>
      </c>
      <c r="H453" t="s">
        <v>31</v>
      </c>
      <c r="I453">
        <v>25</v>
      </c>
      <c r="J453" t="s">
        <v>32</v>
      </c>
      <c r="K453">
        <v>99</v>
      </c>
      <c r="L453">
        <v>146</v>
      </c>
      <c r="M453">
        <v>150</v>
      </c>
      <c r="N453" t="s">
        <v>33</v>
      </c>
      <c r="O453" t="s">
        <v>33</v>
      </c>
      <c r="P453" t="s">
        <v>33</v>
      </c>
      <c r="Q453">
        <v>115</v>
      </c>
      <c r="R453">
        <v>131</v>
      </c>
      <c r="S453">
        <v>496</v>
      </c>
      <c r="T453" t="s">
        <v>33</v>
      </c>
      <c r="U453" t="s">
        <v>33</v>
      </c>
      <c r="V453">
        <v>151</v>
      </c>
      <c r="W453">
        <v>151</v>
      </c>
      <c r="X453">
        <v>0</v>
      </c>
      <c r="Y453" t="s">
        <v>33</v>
      </c>
      <c r="Z453" t="s">
        <v>33</v>
      </c>
      <c r="AA453" t="e">
        <f>VLOOKUP(Table1[[#This Row],[Facility Name]],D_2,8,0)</f>
        <v>#N/A</v>
      </c>
    </row>
    <row r="454" spans="1:27" hidden="1" x14ac:dyDescent="0.25">
      <c r="A454">
        <v>52565</v>
      </c>
      <c r="B454" t="s">
        <v>678</v>
      </c>
      <c r="C454">
        <v>3</v>
      </c>
      <c r="D454" t="s">
        <v>554</v>
      </c>
      <c r="E454" t="s">
        <v>679</v>
      </c>
      <c r="F454" t="s">
        <v>29</v>
      </c>
      <c r="G454" t="s">
        <v>30</v>
      </c>
      <c r="H454" t="s">
        <v>31</v>
      </c>
      <c r="I454">
        <v>10</v>
      </c>
      <c r="J454" t="s">
        <v>33</v>
      </c>
      <c r="K454">
        <v>33</v>
      </c>
      <c r="L454">
        <v>50</v>
      </c>
      <c r="M454">
        <v>50</v>
      </c>
      <c r="N454" t="s">
        <v>33</v>
      </c>
      <c r="O454" t="s">
        <v>33</v>
      </c>
      <c r="P454" t="s">
        <v>33</v>
      </c>
      <c r="Q454">
        <v>39</v>
      </c>
      <c r="R454">
        <v>54</v>
      </c>
      <c r="S454">
        <v>157</v>
      </c>
      <c r="T454" t="s">
        <v>33</v>
      </c>
      <c r="U454" t="s">
        <v>33</v>
      </c>
      <c r="V454">
        <v>50</v>
      </c>
      <c r="W454">
        <v>50</v>
      </c>
      <c r="X454">
        <v>0</v>
      </c>
      <c r="Y454" t="s">
        <v>33</v>
      </c>
      <c r="Z454" t="s">
        <v>33</v>
      </c>
      <c r="AA454" t="e">
        <f>VLOOKUP(Table1[[#This Row],[Facility Name]],D_2,8,0)</f>
        <v>#N/A</v>
      </c>
    </row>
    <row r="455" spans="1:27" hidden="1" x14ac:dyDescent="0.25">
      <c r="A455">
        <v>52567</v>
      </c>
      <c r="B455" t="s">
        <v>680</v>
      </c>
      <c r="C455">
        <v>5</v>
      </c>
      <c r="D455" t="s">
        <v>554</v>
      </c>
      <c r="E455" t="s">
        <v>681</v>
      </c>
      <c r="F455" t="s">
        <v>29</v>
      </c>
      <c r="G455" t="s">
        <v>30</v>
      </c>
      <c r="H455" t="s">
        <v>31</v>
      </c>
      <c r="I455">
        <v>19</v>
      </c>
      <c r="J455" t="s">
        <v>33</v>
      </c>
      <c r="K455">
        <v>96</v>
      </c>
      <c r="L455">
        <v>140</v>
      </c>
      <c r="M455">
        <v>146</v>
      </c>
      <c r="N455" t="s">
        <v>33</v>
      </c>
      <c r="O455" t="s">
        <v>40</v>
      </c>
      <c r="P455" t="s">
        <v>33</v>
      </c>
      <c r="Q455">
        <v>113</v>
      </c>
      <c r="R455">
        <v>135</v>
      </c>
      <c r="S455">
        <v>440</v>
      </c>
      <c r="T455" t="s">
        <v>33</v>
      </c>
      <c r="U455" t="s">
        <v>33</v>
      </c>
      <c r="V455">
        <v>150</v>
      </c>
      <c r="W455">
        <v>150</v>
      </c>
      <c r="X455">
        <v>0</v>
      </c>
      <c r="Y455" t="s">
        <v>33</v>
      </c>
      <c r="Z455" t="s">
        <v>33</v>
      </c>
      <c r="AA455" t="e">
        <f>VLOOKUP(Table1[[#This Row],[Facility Name]],D_2,8,0)</f>
        <v>#N/A</v>
      </c>
    </row>
    <row r="456" spans="1:27" hidden="1" x14ac:dyDescent="0.25">
      <c r="A456">
        <v>52568</v>
      </c>
      <c r="B456" t="s">
        <v>682</v>
      </c>
      <c r="C456">
        <v>5</v>
      </c>
      <c r="D456" t="s">
        <v>554</v>
      </c>
      <c r="E456" t="s">
        <v>557</v>
      </c>
      <c r="F456" t="s">
        <v>29</v>
      </c>
      <c r="G456" t="s">
        <v>30</v>
      </c>
      <c r="H456" t="s">
        <v>31</v>
      </c>
      <c r="I456">
        <v>20</v>
      </c>
      <c r="J456" t="s">
        <v>33</v>
      </c>
      <c r="K456">
        <v>86</v>
      </c>
      <c r="L456">
        <v>142</v>
      </c>
      <c r="M456">
        <v>147</v>
      </c>
      <c r="N456" t="s">
        <v>33</v>
      </c>
      <c r="O456" t="s">
        <v>33</v>
      </c>
      <c r="P456" t="s">
        <v>33</v>
      </c>
      <c r="Q456">
        <v>102</v>
      </c>
      <c r="R456">
        <v>100</v>
      </c>
      <c r="S456">
        <v>426</v>
      </c>
      <c r="T456" t="s">
        <v>33</v>
      </c>
      <c r="U456" t="s">
        <v>33</v>
      </c>
      <c r="V456">
        <v>135</v>
      </c>
      <c r="W456">
        <v>135</v>
      </c>
      <c r="X456">
        <v>0</v>
      </c>
      <c r="Y456" t="s">
        <v>40</v>
      </c>
      <c r="Z456" t="s">
        <v>40</v>
      </c>
      <c r="AA456" t="e">
        <f>VLOOKUP(Table1[[#This Row],[Facility Name]],D_2,8,0)</f>
        <v>#N/A</v>
      </c>
    </row>
    <row r="457" spans="1:27" hidden="1" x14ac:dyDescent="0.25">
      <c r="A457">
        <v>52569</v>
      </c>
      <c r="B457" t="s">
        <v>683</v>
      </c>
      <c r="C457">
        <v>5</v>
      </c>
      <c r="D457" t="s">
        <v>554</v>
      </c>
      <c r="E457" t="s">
        <v>563</v>
      </c>
      <c r="F457" t="s">
        <v>29</v>
      </c>
      <c r="G457" t="s">
        <v>30</v>
      </c>
      <c r="H457" t="s">
        <v>31</v>
      </c>
      <c r="I457">
        <v>18</v>
      </c>
      <c r="J457" t="s">
        <v>33</v>
      </c>
      <c r="K457">
        <v>50</v>
      </c>
      <c r="L457">
        <v>82</v>
      </c>
      <c r="M457">
        <v>90</v>
      </c>
      <c r="N457" t="s">
        <v>33</v>
      </c>
      <c r="O457" t="s">
        <v>33</v>
      </c>
      <c r="P457" t="s">
        <v>33</v>
      </c>
      <c r="Q457">
        <v>55</v>
      </c>
      <c r="R457">
        <v>42</v>
      </c>
      <c r="S457">
        <v>277</v>
      </c>
      <c r="T457" t="s">
        <v>33</v>
      </c>
      <c r="U457" t="s">
        <v>33</v>
      </c>
      <c r="V457">
        <v>88</v>
      </c>
      <c r="W457">
        <v>88</v>
      </c>
      <c r="X457">
        <v>0</v>
      </c>
      <c r="Y457" t="s">
        <v>33</v>
      </c>
      <c r="Z457" t="s">
        <v>33</v>
      </c>
      <c r="AA457" t="e">
        <f>VLOOKUP(Table1[[#This Row],[Facility Name]],D_2,8,0)</f>
        <v>#N/A</v>
      </c>
    </row>
    <row r="458" spans="1:27" x14ac:dyDescent="0.25">
      <c r="A458">
        <v>52558</v>
      </c>
      <c r="B458" t="s">
        <v>671</v>
      </c>
      <c r="C458">
        <v>5</v>
      </c>
      <c r="D458" t="s">
        <v>554</v>
      </c>
      <c r="E458" t="s">
        <v>561</v>
      </c>
      <c r="F458" t="s">
        <v>29</v>
      </c>
      <c r="G458" t="s">
        <v>30</v>
      </c>
      <c r="H458" t="s">
        <v>672</v>
      </c>
      <c r="I458">
        <v>52</v>
      </c>
      <c r="J458" t="s">
        <v>33</v>
      </c>
      <c r="K458">
        <v>111</v>
      </c>
      <c r="L458">
        <v>147</v>
      </c>
      <c r="M458">
        <v>146</v>
      </c>
      <c r="N458" t="s">
        <v>33</v>
      </c>
      <c r="O458" t="s">
        <v>33</v>
      </c>
      <c r="P458" t="s">
        <v>40</v>
      </c>
      <c r="Q458">
        <v>114</v>
      </c>
      <c r="R458">
        <v>84</v>
      </c>
      <c r="S458">
        <v>547</v>
      </c>
      <c r="T458" t="s">
        <v>33</v>
      </c>
      <c r="U458" t="s">
        <v>33</v>
      </c>
      <c r="V458">
        <v>147</v>
      </c>
      <c r="W458">
        <v>147</v>
      </c>
      <c r="X458">
        <v>0</v>
      </c>
      <c r="Y458" t="s">
        <v>33</v>
      </c>
      <c r="Z458" t="s">
        <v>40</v>
      </c>
      <c r="AA458">
        <f>VLOOKUP(Table1[[#This Row],[Facility Name]],D_2,8,0)</f>
        <v>81</v>
      </c>
    </row>
    <row r="459" spans="1:27" hidden="1" x14ac:dyDescent="0.25">
      <c r="A459">
        <v>52571</v>
      </c>
      <c r="B459" t="s">
        <v>684</v>
      </c>
      <c r="C459">
        <v>4</v>
      </c>
      <c r="D459" t="s">
        <v>554</v>
      </c>
      <c r="E459" t="s">
        <v>557</v>
      </c>
      <c r="F459" t="s">
        <v>29</v>
      </c>
      <c r="G459" t="s">
        <v>30</v>
      </c>
      <c r="H459" t="s">
        <v>31</v>
      </c>
      <c r="I459">
        <v>38</v>
      </c>
      <c r="J459" t="s">
        <v>33</v>
      </c>
      <c r="K459">
        <v>99</v>
      </c>
      <c r="L459">
        <v>178</v>
      </c>
      <c r="M459">
        <v>179</v>
      </c>
      <c r="N459" t="s">
        <v>33</v>
      </c>
      <c r="O459" t="s">
        <v>33</v>
      </c>
      <c r="P459" t="s">
        <v>33</v>
      </c>
      <c r="Q459">
        <v>114</v>
      </c>
      <c r="R459">
        <v>105</v>
      </c>
      <c r="S459">
        <v>417</v>
      </c>
      <c r="T459" t="s">
        <v>33</v>
      </c>
      <c r="U459" t="s">
        <v>33</v>
      </c>
      <c r="V459">
        <v>177</v>
      </c>
      <c r="W459">
        <v>177</v>
      </c>
      <c r="X459">
        <v>0</v>
      </c>
      <c r="Y459" t="s">
        <v>33</v>
      </c>
      <c r="Z459" t="s">
        <v>40</v>
      </c>
      <c r="AA459" t="e">
        <f>VLOOKUP(Table1[[#This Row],[Facility Name]],D_2,8,0)</f>
        <v>#N/A</v>
      </c>
    </row>
    <row r="460" spans="1:27" hidden="1" x14ac:dyDescent="0.25">
      <c r="A460">
        <v>52572</v>
      </c>
      <c r="B460" t="s">
        <v>595</v>
      </c>
      <c r="C460">
        <v>4</v>
      </c>
      <c r="D460" t="s">
        <v>554</v>
      </c>
      <c r="E460" t="s">
        <v>596</v>
      </c>
      <c r="F460" t="s">
        <v>44</v>
      </c>
      <c r="G460" t="s">
        <v>30</v>
      </c>
      <c r="H460" t="s">
        <v>597</v>
      </c>
      <c r="I460">
        <v>56</v>
      </c>
      <c r="J460" t="s">
        <v>33</v>
      </c>
      <c r="K460">
        <v>151</v>
      </c>
      <c r="L460">
        <v>146</v>
      </c>
      <c r="M460">
        <v>145</v>
      </c>
      <c r="N460" t="s">
        <v>33</v>
      </c>
      <c r="O460" t="s">
        <v>33</v>
      </c>
      <c r="P460" t="s">
        <v>33</v>
      </c>
      <c r="Q460">
        <v>165</v>
      </c>
      <c r="R460">
        <v>129</v>
      </c>
      <c r="S460">
        <v>735</v>
      </c>
      <c r="T460" t="s">
        <v>33</v>
      </c>
      <c r="U460" t="s">
        <v>33</v>
      </c>
      <c r="V460">
        <v>147</v>
      </c>
      <c r="W460">
        <v>147</v>
      </c>
      <c r="X460">
        <v>0</v>
      </c>
      <c r="Y460" t="s">
        <v>40</v>
      </c>
      <c r="Z460" t="s">
        <v>40</v>
      </c>
      <c r="AA460" t="e">
        <f>VLOOKUP(Table1[[#This Row],[Facility Name]],D_2,8,0)</f>
        <v>#N/A</v>
      </c>
    </row>
    <row r="461" spans="1:27" hidden="1" x14ac:dyDescent="0.25">
      <c r="A461">
        <v>52574</v>
      </c>
      <c r="B461" t="s">
        <v>657</v>
      </c>
      <c r="C461">
        <v>4</v>
      </c>
      <c r="D461" t="s">
        <v>554</v>
      </c>
      <c r="E461" t="s">
        <v>561</v>
      </c>
      <c r="F461" t="s">
        <v>29</v>
      </c>
      <c r="G461" t="s">
        <v>30</v>
      </c>
      <c r="H461" t="s">
        <v>31</v>
      </c>
      <c r="I461">
        <v>19</v>
      </c>
      <c r="J461" t="s">
        <v>33</v>
      </c>
      <c r="K461">
        <v>69</v>
      </c>
      <c r="L461">
        <v>114</v>
      </c>
      <c r="M461">
        <v>117</v>
      </c>
      <c r="N461" t="s">
        <v>33</v>
      </c>
      <c r="O461" t="s">
        <v>33</v>
      </c>
      <c r="P461" t="s">
        <v>33</v>
      </c>
      <c r="Q461">
        <v>78</v>
      </c>
      <c r="R461">
        <v>75</v>
      </c>
      <c r="S461">
        <v>317</v>
      </c>
      <c r="T461" t="s">
        <v>33</v>
      </c>
      <c r="U461" t="s">
        <v>33</v>
      </c>
      <c r="V461">
        <v>119</v>
      </c>
      <c r="W461">
        <v>119</v>
      </c>
      <c r="X461">
        <v>0</v>
      </c>
      <c r="Y461" t="s">
        <v>33</v>
      </c>
      <c r="Z461" t="s">
        <v>33</v>
      </c>
      <c r="AA461" t="e">
        <f>VLOOKUP(Table1[[#This Row],[Facility Name]],D_2,8,0)</f>
        <v>#N/A</v>
      </c>
    </row>
    <row r="462" spans="1:27" x14ac:dyDescent="0.25">
      <c r="A462">
        <v>52576</v>
      </c>
      <c r="B462" t="s">
        <v>658</v>
      </c>
      <c r="C462">
        <v>3</v>
      </c>
      <c r="D462" t="s">
        <v>554</v>
      </c>
      <c r="E462" t="s">
        <v>559</v>
      </c>
      <c r="F462" t="s">
        <v>29</v>
      </c>
      <c r="G462" t="s">
        <v>30</v>
      </c>
      <c r="H462" t="s">
        <v>37</v>
      </c>
      <c r="I462">
        <v>28</v>
      </c>
      <c r="J462" t="s">
        <v>33</v>
      </c>
      <c r="K462">
        <v>248</v>
      </c>
      <c r="L462">
        <v>360</v>
      </c>
      <c r="M462">
        <v>360</v>
      </c>
      <c r="N462" t="s">
        <v>33</v>
      </c>
      <c r="O462" t="s">
        <v>33</v>
      </c>
      <c r="P462" t="s">
        <v>40</v>
      </c>
      <c r="Q462">
        <v>279</v>
      </c>
      <c r="R462">
        <v>255</v>
      </c>
      <c r="S462">
        <v>1069</v>
      </c>
      <c r="T462" t="s">
        <v>40</v>
      </c>
      <c r="U462" t="s">
        <v>33</v>
      </c>
      <c r="V462">
        <v>253</v>
      </c>
      <c r="W462">
        <v>253</v>
      </c>
      <c r="X462">
        <v>0</v>
      </c>
      <c r="Y462" t="s">
        <v>40</v>
      </c>
      <c r="Z462" t="s">
        <v>40</v>
      </c>
      <c r="AA462">
        <f>VLOOKUP(Table1[[#This Row],[Facility Name]],D_2,8,0)</f>
        <v>60</v>
      </c>
    </row>
    <row r="463" spans="1:27" x14ac:dyDescent="0.25">
      <c r="A463">
        <v>52578</v>
      </c>
      <c r="B463" t="s">
        <v>611</v>
      </c>
      <c r="C463">
        <v>5</v>
      </c>
      <c r="D463" t="s">
        <v>554</v>
      </c>
      <c r="E463" t="s">
        <v>612</v>
      </c>
      <c r="F463" t="s">
        <v>29</v>
      </c>
      <c r="G463" t="s">
        <v>30</v>
      </c>
      <c r="H463" t="s">
        <v>37</v>
      </c>
      <c r="I463">
        <v>16</v>
      </c>
      <c r="J463" t="s">
        <v>33</v>
      </c>
      <c r="K463">
        <v>50</v>
      </c>
      <c r="L463">
        <v>71</v>
      </c>
      <c r="M463">
        <v>72</v>
      </c>
      <c r="N463" t="s">
        <v>33</v>
      </c>
      <c r="O463" t="s">
        <v>33</v>
      </c>
      <c r="P463" t="s">
        <v>33</v>
      </c>
      <c r="Q463">
        <v>60</v>
      </c>
      <c r="R463">
        <v>54</v>
      </c>
      <c r="S463">
        <v>210</v>
      </c>
      <c r="T463" t="s">
        <v>33</v>
      </c>
      <c r="U463" t="s">
        <v>33</v>
      </c>
      <c r="V463">
        <v>71</v>
      </c>
      <c r="W463">
        <v>71</v>
      </c>
      <c r="X463">
        <v>0</v>
      </c>
      <c r="Y463" t="s">
        <v>34</v>
      </c>
      <c r="Z463" t="s">
        <v>33</v>
      </c>
      <c r="AA463">
        <f>VLOOKUP(Table1[[#This Row],[Facility Name]],D_2,8,0)</f>
        <v>82</v>
      </c>
    </row>
    <row r="464" spans="1:27" x14ac:dyDescent="0.25">
      <c r="A464">
        <v>52579</v>
      </c>
      <c r="B464" t="s">
        <v>613</v>
      </c>
      <c r="C464">
        <v>5</v>
      </c>
      <c r="D464" t="s">
        <v>554</v>
      </c>
      <c r="E464" t="s">
        <v>614</v>
      </c>
      <c r="F464" t="s">
        <v>29</v>
      </c>
      <c r="G464" t="s">
        <v>30</v>
      </c>
      <c r="H464" t="s">
        <v>37</v>
      </c>
      <c r="I464">
        <v>16</v>
      </c>
      <c r="J464" t="s">
        <v>33</v>
      </c>
      <c r="K464">
        <v>39</v>
      </c>
      <c r="L464">
        <v>66</v>
      </c>
      <c r="M464">
        <v>67</v>
      </c>
      <c r="N464" t="s">
        <v>33</v>
      </c>
      <c r="O464" t="s">
        <v>33</v>
      </c>
      <c r="P464" t="s">
        <v>33</v>
      </c>
      <c r="Q464">
        <v>51</v>
      </c>
      <c r="R464">
        <v>69</v>
      </c>
      <c r="S464">
        <v>227</v>
      </c>
      <c r="T464" t="s">
        <v>33</v>
      </c>
      <c r="U464" t="s">
        <v>33</v>
      </c>
      <c r="V464">
        <v>67</v>
      </c>
      <c r="W464">
        <v>67</v>
      </c>
      <c r="X464">
        <v>0</v>
      </c>
      <c r="Y464" t="s">
        <v>34</v>
      </c>
      <c r="Z464" t="s">
        <v>33</v>
      </c>
      <c r="AA464">
        <f>VLOOKUP(Table1[[#This Row],[Facility Name]],D_2,8,0)</f>
        <v>69</v>
      </c>
    </row>
    <row r="465" spans="1:27" hidden="1" x14ac:dyDescent="0.25">
      <c r="A465">
        <v>52580</v>
      </c>
      <c r="B465" t="s">
        <v>615</v>
      </c>
      <c r="C465">
        <v>3</v>
      </c>
      <c r="D465" t="s">
        <v>554</v>
      </c>
      <c r="E465" t="s">
        <v>561</v>
      </c>
      <c r="F465" t="s">
        <v>29</v>
      </c>
      <c r="G465" t="s">
        <v>30</v>
      </c>
      <c r="H465" t="s">
        <v>31</v>
      </c>
      <c r="I465">
        <v>17</v>
      </c>
      <c r="J465" t="s">
        <v>33</v>
      </c>
      <c r="K465">
        <v>78</v>
      </c>
      <c r="L465">
        <v>124</v>
      </c>
      <c r="M465">
        <v>125</v>
      </c>
      <c r="N465" t="s">
        <v>33</v>
      </c>
      <c r="O465" t="s">
        <v>33</v>
      </c>
      <c r="P465" t="s">
        <v>33</v>
      </c>
      <c r="Q465">
        <v>84</v>
      </c>
      <c r="R465">
        <v>81</v>
      </c>
      <c r="S465">
        <v>351</v>
      </c>
      <c r="T465" t="s">
        <v>33</v>
      </c>
      <c r="U465" t="s">
        <v>33</v>
      </c>
      <c r="V465">
        <v>129</v>
      </c>
      <c r="W465">
        <v>129</v>
      </c>
      <c r="X465">
        <v>0</v>
      </c>
      <c r="Y465" t="s">
        <v>33</v>
      </c>
      <c r="Z465" t="s">
        <v>33</v>
      </c>
      <c r="AA465" t="e">
        <f>VLOOKUP(Table1[[#This Row],[Facility Name]],D_2,8,0)</f>
        <v>#N/A</v>
      </c>
    </row>
    <row r="466" spans="1:27" x14ac:dyDescent="0.25">
      <c r="A466">
        <v>52581</v>
      </c>
      <c r="B466" t="s">
        <v>616</v>
      </c>
      <c r="C466">
        <v>3</v>
      </c>
      <c r="D466" t="s">
        <v>554</v>
      </c>
      <c r="E466" t="s">
        <v>561</v>
      </c>
      <c r="F466" t="s">
        <v>29</v>
      </c>
      <c r="G466" t="s">
        <v>30</v>
      </c>
      <c r="H466" t="s">
        <v>294</v>
      </c>
      <c r="I466">
        <v>17</v>
      </c>
      <c r="J466" t="s">
        <v>33</v>
      </c>
      <c r="K466">
        <v>58</v>
      </c>
      <c r="L466">
        <v>126</v>
      </c>
      <c r="M466">
        <v>130</v>
      </c>
      <c r="N466" t="s">
        <v>33</v>
      </c>
      <c r="O466" t="s">
        <v>33</v>
      </c>
      <c r="P466" t="s">
        <v>33</v>
      </c>
      <c r="Q466">
        <v>62</v>
      </c>
      <c r="R466">
        <v>68</v>
      </c>
      <c r="S466">
        <v>278</v>
      </c>
      <c r="T466" t="s">
        <v>40</v>
      </c>
      <c r="U466" t="s">
        <v>33</v>
      </c>
      <c r="V466">
        <v>133</v>
      </c>
      <c r="W466">
        <v>133</v>
      </c>
      <c r="X466">
        <v>0</v>
      </c>
      <c r="Y466" t="s">
        <v>33</v>
      </c>
      <c r="Z466" t="s">
        <v>33</v>
      </c>
      <c r="AA466">
        <f>VLOOKUP(Table1[[#This Row],[Facility Name]],D_2,8,0)</f>
        <v>40</v>
      </c>
    </row>
    <row r="467" spans="1:27" x14ac:dyDescent="0.25">
      <c r="A467">
        <v>52583</v>
      </c>
      <c r="B467" t="s">
        <v>617</v>
      </c>
      <c r="C467">
        <v>3</v>
      </c>
      <c r="D467" t="s">
        <v>554</v>
      </c>
      <c r="E467" t="s">
        <v>618</v>
      </c>
      <c r="F467" t="s">
        <v>29</v>
      </c>
      <c r="G467" t="s">
        <v>30</v>
      </c>
      <c r="H467" t="s">
        <v>619</v>
      </c>
      <c r="I467">
        <v>18</v>
      </c>
      <c r="J467" t="s">
        <v>33</v>
      </c>
      <c r="K467">
        <v>77</v>
      </c>
      <c r="L467">
        <v>113</v>
      </c>
      <c r="M467">
        <v>124</v>
      </c>
      <c r="N467" t="s">
        <v>33</v>
      </c>
      <c r="O467" t="s">
        <v>32</v>
      </c>
      <c r="P467" t="s">
        <v>33</v>
      </c>
      <c r="Q467">
        <v>88</v>
      </c>
      <c r="R467">
        <v>125</v>
      </c>
      <c r="S467">
        <v>370</v>
      </c>
      <c r="T467" t="s">
        <v>40</v>
      </c>
      <c r="U467" t="s">
        <v>33</v>
      </c>
      <c r="V467">
        <v>104</v>
      </c>
      <c r="W467">
        <v>104</v>
      </c>
      <c r="X467">
        <v>0</v>
      </c>
      <c r="Y467" t="s">
        <v>33</v>
      </c>
      <c r="Z467" t="s">
        <v>40</v>
      </c>
      <c r="AA467">
        <f>VLOOKUP(Table1[[#This Row],[Facility Name]],D_2,8,0)</f>
        <v>74</v>
      </c>
    </row>
    <row r="468" spans="1:27" hidden="1" x14ac:dyDescent="0.25">
      <c r="A468">
        <v>52584</v>
      </c>
      <c r="B468" t="s">
        <v>638</v>
      </c>
      <c r="C468">
        <v>5</v>
      </c>
      <c r="D468" t="s">
        <v>554</v>
      </c>
      <c r="E468" t="s">
        <v>639</v>
      </c>
      <c r="F468" t="s">
        <v>29</v>
      </c>
      <c r="G468" t="s">
        <v>30</v>
      </c>
      <c r="H468" t="s">
        <v>31</v>
      </c>
      <c r="I468">
        <v>32</v>
      </c>
      <c r="J468" t="s">
        <v>33</v>
      </c>
      <c r="K468">
        <v>78</v>
      </c>
      <c r="L468">
        <v>118</v>
      </c>
      <c r="M468">
        <v>122</v>
      </c>
      <c r="N468" t="s">
        <v>33</v>
      </c>
      <c r="O468" t="s">
        <v>33</v>
      </c>
      <c r="P468" t="s">
        <v>33</v>
      </c>
      <c r="Q468">
        <v>87</v>
      </c>
      <c r="R468">
        <v>80</v>
      </c>
      <c r="S468">
        <v>358</v>
      </c>
      <c r="T468" t="s">
        <v>33</v>
      </c>
      <c r="U468" t="s">
        <v>33</v>
      </c>
      <c r="V468">
        <v>113</v>
      </c>
      <c r="W468">
        <v>113</v>
      </c>
      <c r="X468">
        <v>0</v>
      </c>
      <c r="Y468" t="s">
        <v>33</v>
      </c>
      <c r="Z468" t="s">
        <v>33</v>
      </c>
      <c r="AA468" t="e">
        <f>VLOOKUP(Table1[[#This Row],[Facility Name]],D_2,8,0)</f>
        <v>#N/A</v>
      </c>
    </row>
    <row r="469" spans="1:27" x14ac:dyDescent="0.25">
      <c r="A469">
        <v>52585</v>
      </c>
      <c r="B469" t="s">
        <v>640</v>
      </c>
      <c r="C469">
        <v>2</v>
      </c>
      <c r="D469" t="s">
        <v>554</v>
      </c>
      <c r="E469" t="s">
        <v>561</v>
      </c>
      <c r="F469" t="s">
        <v>29</v>
      </c>
      <c r="G469" t="s">
        <v>30</v>
      </c>
      <c r="H469" t="s">
        <v>294</v>
      </c>
      <c r="I469">
        <v>14</v>
      </c>
      <c r="J469" t="s">
        <v>33</v>
      </c>
      <c r="K469">
        <v>53</v>
      </c>
      <c r="L469">
        <v>104</v>
      </c>
      <c r="M469">
        <v>101</v>
      </c>
      <c r="N469" t="s">
        <v>33</v>
      </c>
      <c r="O469" t="s">
        <v>33</v>
      </c>
      <c r="P469" t="s">
        <v>33</v>
      </c>
      <c r="Q469">
        <v>59</v>
      </c>
      <c r="R469">
        <v>66</v>
      </c>
      <c r="S469">
        <v>263</v>
      </c>
      <c r="T469" t="s">
        <v>40</v>
      </c>
      <c r="U469" t="s">
        <v>33</v>
      </c>
      <c r="V469">
        <v>104</v>
      </c>
      <c r="W469">
        <v>104</v>
      </c>
      <c r="X469">
        <v>0</v>
      </c>
      <c r="Y469" t="s">
        <v>32</v>
      </c>
      <c r="Z469" t="s">
        <v>33</v>
      </c>
      <c r="AA469">
        <f>VLOOKUP(Table1[[#This Row],[Facility Name]],D_2,8,0)</f>
        <v>48</v>
      </c>
    </row>
    <row r="470" spans="1:27" hidden="1" x14ac:dyDescent="0.25">
      <c r="A470">
        <v>52587</v>
      </c>
      <c r="B470" t="s">
        <v>641</v>
      </c>
      <c r="C470">
        <v>4</v>
      </c>
      <c r="D470" t="s">
        <v>554</v>
      </c>
      <c r="E470" t="s">
        <v>557</v>
      </c>
      <c r="F470" t="s">
        <v>29</v>
      </c>
      <c r="G470" t="s">
        <v>30</v>
      </c>
      <c r="H470" t="s">
        <v>31</v>
      </c>
      <c r="I470">
        <v>23</v>
      </c>
      <c r="J470" t="s">
        <v>33</v>
      </c>
      <c r="K470">
        <v>55</v>
      </c>
      <c r="L470">
        <v>85</v>
      </c>
      <c r="M470">
        <v>86</v>
      </c>
      <c r="N470" t="s">
        <v>33</v>
      </c>
      <c r="O470" t="s">
        <v>33</v>
      </c>
      <c r="P470" t="s">
        <v>33</v>
      </c>
      <c r="Q470">
        <v>68</v>
      </c>
      <c r="R470">
        <v>55</v>
      </c>
      <c r="S470">
        <v>278</v>
      </c>
      <c r="T470" t="s">
        <v>33</v>
      </c>
      <c r="U470" t="s">
        <v>33</v>
      </c>
      <c r="V470">
        <v>89</v>
      </c>
      <c r="W470">
        <v>89</v>
      </c>
      <c r="X470">
        <v>0</v>
      </c>
      <c r="Y470" t="s">
        <v>34</v>
      </c>
      <c r="Z470" t="s">
        <v>33</v>
      </c>
      <c r="AA470" t="e">
        <f>VLOOKUP(Table1[[#This Row],[Facility Name]],D_2,8,0)</f>
        <v>#N/A</v>
      </c>
    </row>
    <row r="471" spans="1:27" hidden="1" x14ac:dyDescent="0.25">
      <c r="A471">
        <v>52588</v>
      </c>
      <c r="B471" t="s">
        <v>643</v>
      </c>
      <c r="C471">
        <v>3</v>
      </c>
      <c r="D471" t="s">
        <v>554</v>
      </c>
      <c r="E471" t="s">
        <v>561</v>
      </c>
      <c r="F471" t="s">
        <v>29</v>
      </c>
      <c r="G471" t="s">
        <v>30</v>
      </c>
      <c r="H471" t="s">
        <v>31</v>
      </c>
      <c r="I471">
        <v>12</v>
      </c>
      <c r="J471" t="s">
        <v>33</v>
      </c>
      <c r="K471">
        <v>58</v>
      </c>
      <c r="L471">
        <v>80</v>
      </c>
      <c r="M471">
        <v>84</v>
      </c>
      <c r="N471" t="s">
        <v>33</v>
      </c>
      <c r="O471" t="s">
        <v>33</v>
      </c>
      <c r="P471" t="s">
        <v>33</v>
      </c>
      <c r="Q471">
        <v>65</v>
      </c>
      <c r="R471">
        <v>54</v>
      </c>
      <c r="S471">
        <v>334</v>
      </c>
      <c r="T471" t="s">
        <v>33</v>
      </c>
      <c r="U471" t="s">
        <v>33</v>
      </c>
      <c r="V471">
        <v>85</v>
      </c>
      <c r="W471">
        <v>85</v>
      </c>
      <c r="X471">
        <v>0</v>
      </c>
      <c r="Y471" t="s">
        <v>33</v>
      </c>
      <c r="Z471" t="s">
        <v>33</v>
      </c>
      <c r="AA471" t="e">
        <f>VLOOKUP(Table1[[#This Row],[Facility Name]],D_2,8,0)</f>
        <v>#N/A</v>
      </c>
    </row>
    <row r="472" spans="1:27" x14ac:dyDescent="0.25">
      <c r="A472">
        <v>52589</v>
      </c>
      <c r="B472" t="s">
        <v>644</v>
      </c>
      <c r="C472">
        <v>3</v>
      </c>
      <c r="D472" t="s">
        <v>554</v>
      </c>
      <c r="E472" t="s">
        <v>569</v>
      </c>
      <c r="F472" t="s">
        <v>44</v>
      </c>
      <c r="G472" t="s">
        <v>30</v>
      </c>
      <c r="H472" t="s">
        <v>37</v>
      </c>
      <c r="I472">
        <v>20</v>
      </c>
      <c r="J472" t="s">
        <v>33</v>
      </c>
      <c r="K472">
        <v>135</v>
      </c>
      <c r="L472">
        <v>224</v>
      </c>
      <c r="M472">
        <v>232</v>
      </c>
      <c r="N472" t="s">
        <v>33</v>
      </c>
      <c r="O472" t="s">
        <v>33</v>
      </c>
      <c r="P472" t="s">
        <v>40</v>
      </c>
      <c r="Q472">
        <v>166</v>
      </c>
      <c r="R472">
        <v>173</v>
      </c>
      <c r="S472">
        <v>590</v>
      </c>
      <c r="T472" t="s">
        <v>33</v>
      </c>
      <c r="U472" t="s">
        <v>33</v>
      </c>
      <c r="V472">
        <v>196</v>
      </c>
      <c r="W472">
        <v>196</v>
      </c>
      <c r="X472">
        <v>0</v>
      </c>
      <c r="Y472" t="s">
        <v>33</v>
      </c>
      <c r="Z472" t="s">
        <v>33</v>
      </c>
      <c r="AA472">
        <f>VLOOKUP(Table1[[#This Row],[Facility Name]],D_2,8,0)</f>
        <v>58</v>
      </c>
    </row>
    <row r="473" spans="1:27" x14ac:dyDescent="0.25">
      <c r="A473">
        <v>52590</v>
      </c>
      <c r="B473" t="s">
        <v>620</v>
      </c>
      <c r="C473">
        <v>3</v>
      </c>
      <c r="D473" t="s">
        <v>554</v>
      </c>
      <c r="E473" t="s">
        <v>561</v>
      </c>
      <c r="F473" t="s">
        <v>29</v>
      </c>
      <c r="G473" t="s">
        <v>30</v>
      </c>
      <c r="H473" t="s">
        <v>37</v>
      </c>
      <c r="I473">
        <v>26</v>
      </c>
      <c r="J473" t="s">
        <v>33</v>
      </c>
      <c r="K473">
        <v>85</v>
      </c>
      <c r="L473">
        <v>138</v>
      </c>
      <c r="M473">
        <v>142</v>
      </c>
      <c r="N473" t="s">
        <v>33</v>
      </c>
      <c r="O473" t="s">
        <v>33</v>
      </c>
      <c r="P473" t="s">
        <v>33</v>
      </c>
      <c r="Q473">
        <v>93</v>
      </c>
      <c r="R473">
        <v>91</v>
      </c>
      <c r="S473">
        <v>354</v>
      </c>
      <c r="T473" t="s">
        <v>33</v>
      </c>
      <c r="U473" t="s">
        <v>33</v>
      </c>
      <c r="V473">
        <v>144</v>
      </c>
      <c r="W473">
        <v>144</v>
      </c>
      <c r="X473">
        <v>0</v>
      </c>
      <c r="Y473" t="s">
        <v>33</v>
      </c>
      <c r="Z473" t="s">
        <v>33</v>
      </c>
      <c r="AA473">
        <f>VLOOKUP(Table1[[#This Row],[Facility Name]],D_2,8,0)</f>
        <v>44</v>
      </c>
    </row>
    <row r="474" spans="1:27" hidden="1" x14ac:dyDescent="0.25">
      <c r="A474">
        <v>52591</v>
      </c>
      <c r="B474" t="s">
        <v>621</v>
      </c>
      <c r="C474">
        <v>3</v>
      </c>
      <c r="D474" t="s">
        <v>554</v>
      </c>
      <c r="E474" t="s">
        <v>561</v>
      </c>
      <c r="F474" t="s">
        <v>29</v>
      </c>
      <c r="G474" t="s">
        <v>30</v>
      </c>
      <c r="H474" t="s">
        <v>31</v>
      </c>
      <c r="I474">
        <v>32</v>
      </c>
      <c r="J474" t="s">
        <v>33</v>
      </c>
      <c r="K474">
        <v>150</v>
      </c>
      <c r="L474">
        <v>245</v>
      </c>
      <c r="M474">
        <v>260</v>
      </c>
      <c r="N474" t="s">
        <v>33</v>
      </c>
      <c r="O474" t="s">
        <v>33</v>
      </c>
      <c r="P474" t="s">
        <v>32</v>
      </c>
      <c r="Q474">
        <v>163</v>
      </c>
      <c r="R474">
        <v>182</v>
      </c>
      <c r="S474">
        <v>634</v>
      </c>
      <c r="T474" t="s">
        <v>33</v>
      </c>
      <c r="U474" t="s">
        <v>33</v>
      </c>
      <c r="V474">
        <v>224</v>
      </c>
      <c r="W474">
        <v>224</v>
      </c>
      <c r="X474">
        <v>0</v>
      </c>
      <c r="Y474" t="s">
        <v>33</v>
      </c>
      <c r="Z474" t="s">
        <v>33</v>
      </c>
      <c r="AA474" t="e">
        <f>VLOOKUP(Table1[[#This Row],[Facility Name]],D_2,8,0)</f>
        <v>#N/A</v>
      </c>
    </row>
    <row r="475" spans="1:27" hidden="1" x14ac:dyDescent="0.25">
      <c r="A475">
        <v>52597</v>
      </c>
      <c r="B475" t="s">
        <v>728</v>
      </c>
      <c r="C475">
        <v>3</v>
      </c>
      <c r="D475" t="s">
        <v>554</v>
      </c>
      <c r="E475" t="s">
        <v>569</v>
      </c>
      <c r="F475" t="s">
        <v>29</v>
      </c>
      <c r="G475" t="s">
        <v>30</v>
      </c>
      <c r="H475" t="s">
        <v>31</v>
      </c>
      <c r="I475">
        <v>20</v>
      </c>
      <c r="J475" t="s">
        <v>33</v>
      </c>
      <c r="K475">
        <v>80</v>
      </c>
      <c r="L475">
        <v>133</v>
      </c>
      <c r="M475">
        <v>140</v>
      </c>
      <c r="N475" t="s">
        <v>33</v>
      </c>
      <c r="O475" t="s">
        <v>33</v>
      </c>
      <c r="P475" t="s">
        <v>33</v>
      </c>
      <c r="Q475">
        <v>92</v>
      </c>
      <c r="R475">
        <v>79</v>
      </c>
      <c r="S475">
        <v>387</v>
      </c>
      <c r="T475" t="s">
        <v>33</v>
      </c>
      <c r="U475" t="s">
        <v>33</v>
      </c>
      <c r="V475">
        <v>109</v>
      </c>
      <c r="W475">
        <v>109</v>
      </c>
      <c r="X475">
        <v>0</v>
      </c>
      <c r="Y475" t="s">
        <v>33</v>
      </c>
      <c r="Z475" t="s">
        <v>33</v>
      </c>
      <c r="AA475" t="e">
        <f>VLOOKUP(Table1[[#This Row],[Facility Name]],D_2,8,0)</f>
        <v>#N/A</v>
      </c>
    </row>
    <row r="476" spans="1:27" hidden="1" x14ac:dyDescent="0.25">
      <c r="A476">
        <v>52599</v>
      </c>
      <c r="B476" t="s">
        <v>729</v>
      </c>
      <c r="C476">
        <v>4</v>
      </c>
      <c r="D476" t="s">
        <v>554</v>
      </c>
      <c r="E476" t="s">
        <v>561</v>
      </c>
      <c r="F476" t="s">
        <v>29</v>
      </c>
      <c r="G476" t="s">
        <v>30</v>
      </c>
      <c r="H476" t="s">
        <v>31</v>
      </c>
      <c r="I476">
        <v>30</v>
      </c>
      <c r="J476" t="s">
        <v>33</v>
      </c>
      <c r="K476">
        <v>67</v>
      </c>
      <c r="L476">
        <v>100</v>
      </c>
      <c r="M476">
        <v>102</v>
      </c>
      <c r="N476" t="s">
        <v>33</v>
      </c>
      <c r="O476" t="s">
        <v>33</v>
      </c>
      <c r="P476" t="s">
        <v>33</v>
      </c>
      <c r="Q476">
        <v>84</v>
      </c>
      <c r="R476">
        <v>96</v>
      </c>
      <c r="S476">
        <v>466</v>
      </c>
      <c r="T476" t="s">
        <v>40</v>
      </c>
      <c r="U476" t="s">
        <v>33</v>
      </c>
      <c r="V476">
        <v>103</v>
      </c>
      <c r="W476">
        <v>103</v>
      </c>
      <c r="X476">
        <v>0</v>
      </c>
      <c r="Y476" t="s">
        <v>33</v>
      </c>
      <c r="Z476" t="s">
        <v>33</v>
      </c>
      <c r="AA476" t="e">
        <f>VLOOKUP(Table1[[#This Row],[Facility Name]],D_2,8,0)</f>
        <v>#N/A</v>
      </c>
    </row>
    <row r="477" spans="1:27" hidden="1" x14ac:dyDescent="0.25">
      <c r="A477">
        <v>52600</v>
      </c>
      <c r="B477" t="s">
        <v>595</v>
      </c>
      <c r="C477">
        <v>5</v>
      </c>
      <c r="D477" t="s">
        <v>554</v>
      </c>
      <c r="E477" t="s">
        <v>596</v>
      </c>
      <c r="F477" t="s">
        <v>44</v>
      </c>
      <c r="G477" t="s">
        <v>30</v>
      </c>
      <c r="H477" t="s">
        <v>597</v>
      </c>
      <c r="I477">
        <v>25</v>
      </c>
      <c r="J477" t="s">
        <v>33</v>
      </c>
      <c r="K477">
        <v>59</v>
      </c>
      <c r="L477">
        <v>91</v>
      </c>
      <c r="M477">
        <v>98</v>
      </c>
      <c r="N477" t="s">
        <v>33</v>
      </c>
      <c r="O477" t="s">
        <v>33</v>
      </c>
      <c r="P477" t="s">
        <v>33</v>
      </c>
      <c r="Q477">
        <v>66</v>
      </c>
      <c r="R477">
        <v>63</v>
      </c>
      <c r="S477">
        <v>328</v>
      </c>
      <c r="T477" t="s">
        <v>33</v>
      </c>
      <c r="U477" t="s">
        <v>33</v>
      </c>
      <c r="V477">
        <v>99</v>
      </c>
      <c r="W477">
        <v>99</v>
      </c>
      <c r="X477">
        <v>0</v>
      </c>
      <c r="Y477" t="s">
        <v>40</v>
      </c>
      <c r="Z477" t="s">
        <v>40</v>
      </c>
      <c r="AA477" t="e">
        <f>VLOOKUP(Table1[[#This Row],[Facility Name]],D_2,8,0)</f>
        <v>#N/A</v>
      </c>
    </row>
    <row r="478" spans="1:27" hidden="1" x14ac:dyDescent="0.25">
      <c r="A478">
        <v>52601</v>
      </c>
      <c r="B478" t="s">
        <v>730</v>
      </c>
      <c r="C478">
        <v>4</v>
      </c>
      <c r="D478" t="s">
        <v>554</v>
      </c>
      <c r="E478" t="s">
        <v>731</v>
      </c>
      <c r="F478" t="s">
        <v>29</v>
      </c>
      <c r="G478" t="s">
        <v>30</v>
      </c>
      <c r="H478" t="s">
        <v>31</v>
      </c>
      <c r="I478">
        <v>12</v>
      </c>
      <c r="J478" t="s">
        <v>33</v>
      </c>
      <c r="K478">
        <v>44</v>
      </c>
      <c r="L478">
        <v>56</v>
      </c>
      <c r="M478">
        <v>55</v>
      </c>
      <c r="N478" t="s">
        <v>33</v>
      </c>
      <c r="O478" t="s">
        <v>33</v>
      </c>
      <c r="P478" t="s">
        <v>32</v>
      </c>
      <c r="Q478">
        <v>50</v>
      </c>
      <c r="R478">
        <v>39</v>
      </c>
      <c r="S478">
        <v>239</v>
      </c>
      <c r="T478" t="s">
        <v>33</v>
      </c>
      <c r="U478" t="s">
        <v>33</v>
      </c>
      <c r="V478">
        <v>54</v>
      </c>
      <c r="W478">
        <v>54</v>
      </c>
      <c r="X478">
        <v>0</v>
      </c>
      <c r="Y478" t="s">
        <v>33</v>
      </c>
      <c r="Z478" t="s">
        <v>33</v>
      </c>
      <c r="AA478" t="e">
        <f>VLOOKUP(Table1[[#This Row],[Facility Name]],D_2,8,0)</f>
        <v>#N/A</v>
      </c>
    </row>
    <row r="479" spans="1:27" hidden="1" x14ac:dyDescent="0.25">
      <c r="A479">
        <v>52602</v>
      </c>
      <c r="B479" t="s">
        <v>732</v>
      </c>
      <c r="C479">
        <v>5</v>
      </c>
      <c r="D479" t="s">
        <v>554</v>
      </c>
      <c r="E479" t="s">
        <v>618</v>
      </c>
      <c r="F479" t="s">
        <v>29</v>
      </c>
      <c r="G479" t="s">
        <v>30</v>
      </c>
      <c r="H479" t="s">
        <v>31</v>
      </c>
      <c r="I479">
        <v>34</v>
      </c>
      <c r="J479" t="s">
        <v>33</v>
      </c>
      <c r="K479">
        <v>148</v>
      </c>
      <c r="L479">
        <v>195</v>
      </c>
      <c r="M479">
        <v>201</v>
      </c>
      <c r="N479" t="s">
        <v>33</v>
      </c>
      <c r="O479" t="s">
        <v>32</v>
      </c>
      <c r="P479" t="s">
        <v>33</v>
      </c>
      <c r="Q479">
        <v>159</v>
      </c>
      <c r="R479">
        <v>176</v>
      </c>
      <c r="S479">
        <v>687</v>
      </c>
      <c r="T479" t="s">
        <v>33</v>
      </c>
      <c r="U479" t="s">
        <v>33</v>
      </c>
      <c r="V479">
        <v>201</v>
      </c>
      <c r="W479">
        <v>201</v>
      </c>
      <c r="X479">
        <v>0</v>
      </c>
      <c r="Y479" t="s">
        <v>33</v>
      </c>
      <c r="Z479" t="s">
        <v>40</v>
      </c>
      <c r="AA479" t="e">
        <f>VLOOKUP(Table1[[#This Row],[Facility Name]],D_2,8,0)</f>
        <v>#N/A</v>
      </c>
    </row>
    <row r="480" spans="1:27" hidden="1" x14ac:dyDescent="0.25">
      <c r="A480">
        <v>52604</v>
      </c>
      <c r="B480" t="s">
        <v>733</v>
      </c>
      <c r="C480">
        <v>3</v>
      </c>
      <c r="D480" t="s">
        <v>554</v>
      </c>
      <c r="E480" t="s">
        <v>563</v>
      </c>
      <c r="F480" t="s">
        <v>29</v>
      </c>
      <c r="G480" t="s">
        <v>30</v>
      </c>
      <c r="H480" t="s">
        <v>31</v>
      </c>
      <c r="I480">
        <v>21</v>
      </c>
      <c r="J480" t="s">
        <v>33</v>
      </c>
      <c r="K480">
        <v>112</v>
      </c>
      <c r="L480">
        <v>201</v>
      </c>
      <c r="M480">
        <v>209</v>
      </c>
      <c r="N480" t="s">
        <v>33</v>
      </c>
      <c r="O480" t="s">
        <v>33</v>
      </c>
      <c r="P480" t="s">
        <v>33</v>
      </c>
      <c r="Q480">
        <v>129</v>
      </c>
      <c r="R480">
        <v>128</v>
      </c>
      <c r="S480">
        <v>529</v>
      </c>
      <c r="T480" t="s">
        <v>33</v>
      </c>
      <c r="U480" t="s">
        <v>33</v>
      </c>
      <c r="V480">
        <v>175</v>
      </c>
      <c r="W480">
        <v>175</v>
      </c>
      <c r="X480">
        <v>0</v>
      </c>
      <c r="Y480" t="s">
        <v>33</v>
      </c>
      <c r="Z480" t="s">
        <v>33</v>
      </c>
      <c r="AA480" t="e">
        <f>VLOOKUP(Table1[[#This Row],[Facility Name]],D_2,8,0)</f>
        <v>#N/A</v>
      </c>
    </row>
    <row r="481" spans="1:27" x14ac:dyDescent="0.25">
      <c r="A481">
        <v>52606</v>
      </c>
      <c r="B481" t="s">
        <v>734</v>
      </c>
      <c r="C481">
        <v>5</v>
      </c>
      <c r="D481" t="s">
        <v>554</v>
      </c>
      <c r="E481" t="s">
        <v>594</v>
      </c>
      <c r="F481" t="s">
        <v>29</v>
      </c>
      <c r="G481" t="s">
        <v>63</v>
      </c>
      <c r="H481" t="s">
        <v>64</v>
      </c>
      <c r="I481">
        <v>16</v>
      </c>
      <c r="J481" t="s">
        <v>33</v>
      </c>
      <c r="K481">
        <v>90</v>
      </c>
      <c r="L481">
        <v>137</v>
      </c>
      <c r="M481">
        <v>139</v>
      </c>
      <c r="N481" t="s">
        <v>33</v>
      </c>
      <c r="O481" t="s">
        <v>33</v>
      </c>
      <c r="P481" t="s">
        <v>33</v>
      </c>
      <c r="Q481">
        <v>103</v>
      </c>
      <c r="R481">
        <v>92</v>
      </c>
      <c r="S481">
        <v>438</v>
      </c>
      <c r="T481" t="s">
        <v>40</v>
      </c>
      <c r="U481" t="s">
        <v>40</v>
      </c>
      <c r="V481">
        <v>133</v>
      </c>
      <c r="W481">
        <v>133</v>
      </c>
      <c r="X481">
        <v>0</v>
      </c>
      <c r="Y481" t="s">
        <v>33</v>
      </c>
      <c r="Z481" t="s">
        <v>40</v>
      </c>
      <c r="AA481">
        <f>VLOOKUP(Table1[[#This Row],[Facility Name]],D_2,8,0)</f>
        <v>75</v>
      </c>
    </row>
    <row r="482" spans="1:27" hidden="1" x14ac:dyDescent="0.25">
      <c r="A482">
        <v>52608</v>
      </c>
      <c r="B482" t="s">
        <v>735</v>
      </c>
      <c r="C482">
        <v>4</v>
      </c>
      <c r="D482" t="s">
        <v>554</v>
      </c>
      <c r="E482" t="s">
        <v>736</v>
      </c>
      <c r="F482" t="s">
        <v>29</v>
      </c>
      <c r="G482" t="s">
        <v>30</v>
      </c>
      <c r="H482" t="s">
        <v>31</v>
      </c>
      <c r="I482">
        <v>24</v>
      </c>
      <c r="J482" t="s">
        <v>33</v>
      </c>
      <c r="K482">
        <v>110</v>
      </c>
      <c r="L482">
        <v>201</v>
      </c>
      <c r="M482">
        <v>209</v>
      </c>
      <c r="N482" t="s">
        <v>33</v>
      </c>
      <c r="O482" t="s">
        <v>33</v>
      </c>
      <c r="P482" t="s">
        <v>33</v>
      </c>
      <c r="Q482">
        <v>127</v>
      </c>
      <c r="R482">
        <v>136</v>
      </c>
      <c r="S482">
        <v>556</v>
      </c>
      <c r="T482" t="s">
        <v>33</v>
      </c>
      <c r="U482" t="s">
        <v>33</v>
      </c>
      <c r="V482">
        <v>212</v>
      </c>
      <c r="W482">
        <v>212</v>
      </c>
      <c r="X482">
        <v>0</v>
      </c>
      <c r="Y482" t="s">
        <v>33</v>
      </c>
      <c r="Z482" t="s">
        <v>40</v>
      </c>
      <c r="AA482" t="e">
        <f>VLOOKUP(Table1[[#This Row],[Facility Name]],D_2,8,0)</f>
        <v>#N/A</v>
      </c>
    </row>
    <row r="483" spans="1:27" hidden="1" x14ac:dyDescent="0.25">
      <c r="A483">
        <v>52609</v>
      </c>
      <c r="B483" t="s">
        <v>595</v>
      </c>
      <c r="C483">
        <v>5</v>
      </c>
      <c r="D483" t="s">
        <v>554</v>
      </c>
      <c r="E483" t="s">
        <v>737</v>
      </c>
      <c r="F483" t="s">
        <v>44</v>
      </c>
      <c r="G483" t="s">
        <v>30</v>
      </c>
      <c r="H483" t="s">
        <v>597</v>
      </c>
      <c r="I483">
        <v>13</v>
      </c>
      <c r="J483" t="s">
        <v>33</v>
      </c>
      <c r="K483">
        <v>47</v>
      </c>
      <c r="L483">
        <v>58</v>
      </c>
      <c r="M483">
        <v>60</v>
      </c>
      <c r="N483" t="s">
        <v>33</v>
      </c>
      <c r="O483" t="s">
        <v>33</v>
      </c>
      <c r="P483" t="s">
        <v>33</v>
      </c>
      <c r="Q483">
        <v>52</v>
      </c>
      <c r="R483">
        <v>32</v>
      </c>
      <c r="S483">
        <v>210</v>
      </c>
      <c r="T483" t="s">
        <v>33</v>
      </c>
      <c r="U483" t="s">
        <v>33</v>
      </c>
      <c r="V483">
        <v>62</v>
      </c>
      <c r="W483">
        <v>62</v>
      </c>
      <c r="X483">
        <v>0</v>
      </c>
      <c r="Y483" t="s">
        <v>34</v>
      </c>
      <c r="Z483" t="s">
        <v>33</v>
      </c>
      <c r="AA483" t="e">
        <f>VLOOKUP(Table1[[#This Row],[Facility Name]],D_2,8,0)</f>
        <v>#N/A</v>
      </c>
    </row>
    <row r="484" spans="1:27" x14ac:dyDescent="0.25">
      <c r="A484">
        <v>52610</v>
      </c>
      <c r="B484" t="s">
        <v>738</v>
      </c>
      <c r="C484">
        <v>4</v>
      </c>
      <c r="D484" t="s">
        <v>554</v>
      </c>
      <c r="E484" t="s">
        <v>557</v>
      </c>
      <c r="F484" t="s">
        <v>29</v>
      </c>
      <c r="G484" t="s">
        <v>30</v>
      </c>
      <c r="H484" t="s">
        <v>37</v>
      </c>
      <c r="I484">
        <v>33</v>
      </c>
      <c r="J484" t="s">
        <v>33</v>
      </c>
      <c r="K484">
        <v>77</v>
      </c>
      <c r="L484">
        <v>126</v>
      </c>
      <c r="M484">
        <v>134</v>
      </c>
      <c r="N484" t="s">
        <v>33</v>
      </c>
      <c r="O484" t="s">
        <v>32</v>
      </c>
      <c r="P484" t="s">
        <v>40</v>
      </c>
      <c r="Q484">
        <v>102</v>
      </c>
      <c r="R484">
        <v>132</v>
      </c>
      <c r="S484">
        <v>384</v>
      </c>
      <c r="T484" t="s">
        <v>40</v>
      </c>
      <c r="U484" t="s">
        <v>33</v>
      </c>
      <c r="V484">
        <v>130</v>
      </c>
      <c r="W484">
        <v>130</v>
      </c>
      <c r="X484">
        <v>0</v>
      </c>
      <c r="Y484" t="s">
        <v>33</v>
      </c>
      <c r="Z484" t="s">
        <v>40</v>
      </c>
      <c r="AA484">
        <f>VLOOKUP(Table1[[#This Row],[Facility Name]],D_2,8,0)</f>
        <v>60</v>
      </c>
    </row>
    <row r="485" spans="1:27" x14ac:dyDescent="0.25">
      <c r="A485">
        <v>52612</v>
      </c>
      <c r="B485" t="s">
        <v>739</v>
      </c>
      <c r="C485">
        <v>5</v>
      </c>
      <c r="D485" t="s">
        <v>554</v>
      </c>
      <c r="E485" t="s">
        <v>736</v>
      </c>
      <c r="F485" t="s">
        <v>29</v>
      </c>
      <c r="G485" t="s">
        <v>30</v>
      </c>
      <c r="H485" t="s">
        <v>37</v>
      </c>
      <c r="I485">
        <v>17</v>
      </c>
      <c r="J485" t="s">
        <v>33</v>
      </c>
      <c r="K485">
        <v>53</v>
      </c>
      <c r="L485">
        <v>77</v>
      </c>
      <c r="M485">
        <v>79</v>
      </c>
      <c r="N485" t="s">
        <v>33</v>
      </c>
      <c r="O485" t="s">
        <v>40</v>
      </c>
      <c r="P485" t="s">
        <v>33</v>
      </c>
      <c r="Q485">
        <v>60</v>
      </c>
      <c r="R485">
        <v>54</v>
      </c>
      <c r="S485">
        <v>221</v>
      </c>
      <c r="T485" t="s">
        <v>40</v>
      </c>
      <c r="U485" t="s">
        <v>33</v>
      </c>
      <c r="V485">
        <v>78</v>
      </c>
      <c r="W485">
        <v>78</v>
      </c>
      <c r="X485">
        <v>0</v>
      </c>
      <c r="Y485" t="s">
        <v>33</v>
      </c>
      <c r="Z485" t="s">
        <v>40</v>
      </c>
      <c r="AA485">
        <f>VLOOKUP(Table1[[#This Row],[Facility Name]],D_2,8,0)</f>
        <v>52</v>
      </c>
    </row>
    <row r="486" spans="1:27" hidden="1" x14ac:dyDescent="0.25">
      <c r="A486">
        <v>52613</v>
      </c>
      <c r="B486" t="s">
        <v>740</v>
      </c>
      <c r="C486">
        <v>4</v>
      </c>
      <c r="D486" t="s">
        <v>554</v>
      </c>
      <c r="E486" t="s">
        <v>561</v>
      </c>
      <c r="F486" t="s">
        <v>29</v>
      </c>
      <c r="G486" t="s">
        <v>30</v>
      </c>
      <c r="H486" t="s">
        <v>31</v>
      </c>
      <c r="I486">
        <v>31</v>
      </c>
      <c r="J486" t="s">
        <v>33</v>
      </c>
      <c r="K486">
        <v>78</v>
      </c>
      <c r="L486">
        <v>152</v>
      </c>
      <c r="M486">
        <v>153</v>
      </c>
      <c r="N486" t="s">
        <v>33</v>
      </c>
      <c r="O486" t="s">
        <v>33</v>
      </c>
      <c r="P486" t="s">
        <v>33</v>
      </c>
      <c r="Q486">
        <v>96</v>
      </c>
      <c r="R486">
        <v>128</v>
      </c>
      <c r="S486">
        <v>466</v>
      </c>
      <c r="T486" t="s">
        <v>40</v>
      </c>
      <c r="U486" t="s">
        <v>33</v>
      </c>
      <c r="V486">
        <v>143</v>
      </c>
      <c r="W486">
        <v>143</v>
      </c>
      <c r="X486">
        <v>0</v>
      </c>
      <c r="Y486" t="s">
        <v>33</v>
      </c>
      <c r="Z486" t="s">
        <v>33</v>
      </c>
      <c r="AA486" t="e">
        <f>VLOOKUP(Table1[[#This Row],[Facility Name]],D_2,8,0)</f>
        <v>#N/A</v>
      </c>
    </row>
    <row r="487" spans="1:27" hidden="1" x14ac:dyDescent="0.25">
      <c r="A487">
        <v>52614</v>
      </c>
      <c r="B487" t="s">
        <v>697</v>
      </c>
      <c r="C487">
        <v>4</v>
      </c>
      <c r="D487" t="s">
        <v>554</v>
      </c>
      <c r="E487" t="s">
        <v>612</v>
      </c>
      <c r="F487" t="s">
        <v>29</v>
      </c>
      <c r="G487" t="s">
        <v>30</v>
      </c>
      <c r="H487" t="s">
        <v>31</v>
      </c>
      <c r="I487">
        <v>16</v>
      </c>
      <c r="J487" t="s">
        <v>33</v>
      </c>
      <c r="K487">
        <v>61</v>
      </c>
      <c r="L487">
        <v>87</v>
      </c>
      <c r="M487">
        <v>88</v>
      </c>
      <c r="N487" t="s">
        <v>33</v>
      </c>
      <c r="O487" t="s">
        <v>33</v>
      </c>
      <c r="P487" t="s">
        <v>33</v>
      </c>
      <c r="Q487">
        <v>74</v>
      </c>
      <c r="R487">
        <v>55</v>
      </c>
      <c r="S487">
        <v>297</v>
      </c>
      <c r="T487" t="s">
        <v>33</v>
      </c>
      <c r="U487" t="s">
        <v>33</v>
      </c>
      <c r="V487">
        <v>77</v>
      </c>
      <c r="W487">
        <v>77</v>
      </c>
      <c r="X487">
        <v>0</v>
      </c>
      <c r="Y487" t="s">
        <v>33</v>
      </c>
      <c r="Z487" t="s">
        <v>33</v>
      </c>
      <c r="AA487" t="e">
        <f>VLOOKUP(Table1[[#This Row],[Facility Name]],D_2,8,0)</f>
        <v>#N/A</v>
      </c>
    </row>
    <row r="488" spans="1:27" hidden="1" x14ac:dyDescent="0.25">
      <c r="A488">
        <v>52615</v>
      </c>
      <c r="B488" t="s">
        <v>698</v>
      </c>
      <c r="C488">
        <v>3</v>
      </c>
      <c r="D488" t="s">
        <v>554</v>
      </c>
      <c r="E488" t="s">
        <v>679</v>
      </c>
      <c r="F488" t="s">
        <v>29</v>
      </c>
      <c r="G488" t="s">
        <v>30</v>
      </c>
      <c r="H488" t="s">
        <v>31</v>
      </c>
      <c r="I488">
        <v>20</v>
      </c>
      <c r="J488" t="s">
        <v>33</v>
      </c>
      <c r="K488">
        <v>82</v>
      </c>
      <c r="L488">
        <v>126</v>
      </c>
      <c r="M488">
        <v>128</v>
      </c>
      <c r="N488" t="s">
        <v>33</v>
      </c>
      <c r="O488" t="s">
        <v>33</v>
      </c>
      <c r="P488" t="s">
        <v>33</v>
      </c>
      <c r="Q488">
        <v>92</v>
      </c>
      <c r="R488">
        <v>106</v>
      </c>
      <c r="S488">
        <v>379</v>
      </c>
      <c r="T488" t="s">
        <v>33</v>
      </c>
      <c r="U488" t="s">
        <v>33</v>
      </c>
      <c r="V488">
        <v>120</v>
      </c>
      <c r="W488">
        <v>120</v>
      </c>
      <c r="X488">
        <v>0</v>
      </c>
      <c r="Y488" t="s">
        <v>33</v>
      </c>
      <c r="Z488" t="s">
        <v>33</v>
      </c>
      <c r="AA488" t="e">
        <f>VLOOKUP(Table1[[#This Row],[Facility Name]],D_2,8,0)</f>
        <v>#N/A</v>
      </c>
    </row>
    <row r="489" spans="1:27" x14ac:dyDescent="0.25">
      <c r="A489">
        <v>52617</v>
      </c>
      <c r="B489" t="s">
        <v>699</v>
      </c>
      <c r="C489">
        <v>4</v>
      </c>
      <c r="D489" t="s">
        <v>554</v>
      </c>
      <c r="E489" t="s">
        <v>569</v>
      </c>
      <c r="F489" t="s">
        <v>29</v>
      </c>
      <c r="G489" t="s">
        <v>30</v>
      </c>
      <c r="H489" t="s">
        <v>37</v>
      </c>
      <c r="I489">
        <v>13</v>
      </c>
      <c r="J489" t="s">
        <v>33</v>
      </c>
      <c r="K489">
        <v>31</v>
      </c>
      <c r="L489">
        <v>58</v>
      </c>
      <c r="M489">
        <v>59</v>
      </c>
      <c r="N489" t="s">
        <v>33</v>
      </c>
      <c r="O489" t="s">
        <v>33</v>
      </c>
      <c r="P489" t="s">
        <v>33</v>
      </c>
      <c r="Q489">
        <v>34</v>
      </c>
      <c r="R489">
        <v>35</v>
      </c>
      <c r="S489">
        <v>145</v>
      </c>
      <c r="T489" t="s">
        <v>40</v>
      </c>
      <c r="U489" t="s">
        <v>33</v>
      </c>
      <c r="V489">
        <v>60</v>
      </c>
      <c r="W489">
        <v>60</v>
      </c>
      <c r="X489">
        <v>0</v>
      </c>
      <c r="Y489" t="s">
        <v>33</v>
      </c>
      <c r="Z489" t="s">
        <v>33</v>
      </c>
      <c r="AA489">
        <f>VLOOKUP(Table1[[#This Row],[Facility Name]],D_2,8,0)</f>
        <v>66</v>
      </c>
    </row>
    <row r="490" spans="1:27" hidden="1" x14ac:dyDescent="0.25">
      <c r="A490">
        <v>52618</v>
      </c>
      <c r="B490" t="s">
        <v>700</v>
      </c>
      <c r="C490">
        <v>3</v>
      </c>
      <c r="D490" t="s">
        <v>554</v>
      </c>
      <c r="E490" t="s">
        <v>681</v>
      </c>
      <c r="F490" t="s">
        <v>29</v>
      </c>
      <c r="G490" t="s">
        <v>30</v>
      </c>
      <c r="H490" t="s">
        <v>31</v>
      </c>
      <c r="I490">
        <v>32</v>
      </c>
      <c r="J490" t="s">
        <v>33</v>
      </c>
      <c r="K490">
        <v>132</v>
      </c>
      <c r="L490">
        <v>256</v>
      </c>
      <c r="M490">
        <v>265</v>
      </c>
      <c r="N490" t="s">
        <v>33</v>
      </c>
      <c r="O490" t="s">
        <v>33</v>
      </c>
      <c r="P490" t="s">
        <v>33</v>
      </c>
      <c r="Q490">
        <v>143</v>
      </c>
      <c r="R490">
        <v>134</v>
      </c>
      <c r="S490">
        <v>597</v>
      </c>
      <c r="T490" t="s">
        <v>33</v>
      </c>
      <c r="U490" t="s">
        <v>33</v>
      </c>
      <c r="V490">
        <v>149</v>
      </c>
      <c r="W490">
        <v>149</v>
      </c>
      <c r="X490">
        <v>0</v>
      </c>
      <c r="Y490" t="s">
        <v>40</v>
      </c>
      <c r="Z490" t="s">
        <v>40</v>
      </c>
      <c r="AA490" t="e">
        <f>VLOOKUP(Table1[[#This Row],[Facility Name]],D_2,8,0)</f>
        <v>#N/A</v>
      </c>
    </row>
    <row r="491" spans="1:27" x14ac:dyDescent="0.25">
      <c r="A491">
        <v>52619</v>
      </c>
      <c r="B491" t="s">
        <v>701</v>
      </c>
      <c r="C491">
        <v>4</v>
      </c>
      <c r="D491" t="s">
        <v>554</v>
      </c>
      <c r="E491" t="s">
        <v>561</v>
      </c>
      <c r="F491" t="s">
        <v>29</v>
      </c>
      <c r="G491" t="s">
        <v>30</v>
      </c>
      <c r="H491" t="s">
        <v>672</v>
      </c>
      <c r="I491">
        <v>48</v>
      </c>
      <c r="J491" t="s">
        <v>33</v>
      </c>
      <c r="K491">
        <v>104</v>
      </c>
      <c r="L491">
        <v>172</v>
      </c>
      <c r="M491">
        <v>175</v>
      </c>
      <c r="N491" t="s">
        <v>33</v>
      </c>
      <c r="O491" t="s">
        <v>33</v>
      </c>
      <c r="P491" t="s">
        <v>33</v>
      </c>
      <c r="Q491">
        <v>120</v>
      </c>
      <c r="R491">
        <v>127</v>
      </c>
      <c r="S491">
        <v>601</v>
      </c>
      <c r="T491" t="s">
        <v>34</v>
      </c>
      <c r="U491" t="s">
        <v>33</v>
      </c>
      <c r="V491">
        <v>166</v>
      </c>
      <c r="W491">
        <v>166</v>
      </c>
      <c r="X491">
        <v>0</v>
      </c>
      <c r="Y491" t="s">
        <v>33</v>
      </c>
      <c r="Z491" t="s">
        <v>33</v>
      </c>
      <c r="AA491">
        <f>VLOOKUP(Table1[[#This Row],[Facility Name]],D_2,8,0)</f>
        <v>64</v>
      </c>
    </row>
    <row r="492" spans="1:27" hidden="1" x14ac:dyDescent="0.25">
      <c r="A492">
        <v>52620</v>
      </c>
      <c r="B492" t="s">
        <v>720</v>
      </c>
      <c r="C492">
        <v>3</v>
      </c>
      <c r="D492" t="s">
        <v>554</v>
      </c>
      <c r="E492" t="s">
        <v>553</v>
      </c>
      <c r="F492" t="s">
        <v>29</v>
      </c>
      <c r="G492" t="s">
        <v>30</v>
      </c>
      <c r="H492" t="s">
        <v>31</v>
      </c>
      <c r="I492">
        <v>39</v>
      </c>
      <c r="J492" t="s">
        <v>33</v>
      </c>
      <c r="K492">
        <v>152</v>
      </c>
      <c r="L492">
        <v>240</v>
      </c>
      <c r="M492">
        <v>258</v>
      </c>
      <c r="N492" t="s">
        <v>32</v>
      </c>
      <c r="O492" t="s">
        <v>32</v>
      </c>
      <c r="P492" t="s">
        <v>32</v>
      </c>
      <c r="Q492">
        <v>163</v>
      </c>
      <c r="R492">
        <v>241</v>
      </c>
      <c r="S492">
        <v>612</v>
      </c>
      <c r="T492" t="s">
        <v>40</v>
      </c>
      <c r="U492" t="s">
        <v>33</v>
      </c>
      <c r="V492">
        <v>258</v>
      </c>
      <c r="W492">
        <v>258</v>
      </c>
      <c r="X492">
        <v>0</v>
      </c>
      <c r="Y492" t="s">
        <v>33</v>
      </c>
      <c r="Z492" t="s">
        <v>33</v>
      </c>
      <c r="AA492" t="e">
        <f>VLOOKUP(Table1[[#This Row],[Facility Name]],D_2,8,0)</f>
        <v>#N/A</v>
      </c>
    </row>
    <row r="493" spans="1:27" hidden="1" x14ac:dyDescent="0.25">
      <c r="A493">
        <v>52621</v>
      </c>
      <c r="B493" t="s">
        <v>685</v>
      </c>
      <c r="C493">
        <v>3</v>
      </c>
      <c r="D493" t="s">
        <v>554</v>
      </c>
      <c r="E493" t="s">
        <v>569</v>
      </c>
      <c r="F493" t="s">
        <v>29</v>
      </c>
      <c r="G493" t="s">
        <v>30</v>
      </c>
      <c r="H493" t="s">
        <v>31</v>
      </c>
      <c r="I493">
        <v>21</v>
      </c>
      <c r="J493" t="s">
        <v>33</v>
      </c>
      <c r="K493">
        <v>51</v>
      </c>
      <c r="L493">
        <v>95</v>
      </c>
      <c r="M493">
        <v>99</v>
      </c>
      <c r="N493" t="s">
        <v>33</v>
      </c>
      <c r="O493" t="s">
        <v>33</v>
      </c>
      <c r="P493" t="s">
        <v>40</v>
      </c>
      <c r="Q493">
        <v>59</v>
      </c>
      <c r="R493">
        <v>47</v>
      </c>
      <c r="S493">
        <v>261</v>
      </c>
      <c r="T493" t="s">
        <v>40</v>
      </c>
      <c r="U493" t="s">
        <v>33</v>
      </c>
      <c r="V493">
        <v>102</v>
      </c>
      <c r="W493">
        <v>102</v>
      </c>
      <c r="X493">
        <v>0</v>
      </c>
      <c r="Y493" t="s">
        <v>34</v>
      </c>
      <c r="Z493" t="s">
        <v>33</v>
      </c>
      <c r="AA493" t="e">
        <f>VLOOKUP(Table1[[#This Row],[Facility Name]],D_2,8,0)</f>
        <v>#N/A</v>
      </c>
    </row>
    <row r="494" spans="1:27" hidden="1" x14ac:dyDescent="0.25">
      <c r="A494">
        <v>52622</v>
      </c>
      <c r="B494" t="s">
        <v>686</v>
      </c>
      <c r="C494">
        <v>4</v>
      </c>
      <c r="D494" t="s">
        <v>554</v>
      </c>
      <c r="E494" t="s">
        <v>561</v>
      </c>
      <c r="F494" t="s">
        <v>29</v>
      </c>
      <c r="G494" t="s">
        <v>30</v>
      </c>
      <c r="H494" t="s">
        <v>31</v>
      </c>
      <c r="I494">
        <v>30</v>
      </c>
      <c r="J494" t="s">
        <v>33</v>
      </c>
      <c r="K494">
        <v>137</v>
      </c>
      <c r="L494">
        <v>235</v>
      </c>
      <c r="M494">
        <v>245</v>
      </c>
      <c r="N494" t="s">
        <v>33</v>
      </c>
      <c r="O494" t="s">
        <v>33</v>
      </c>
      <c r="P494" t="s">
        <v>33</v>
      </c>
      <c r="Q494">
        <v>145</v>
      </c>
      <c r="R494">
        <v>189</v>
      </c>
      <c r="S494">
        <v>586</v>
      </c>
      <c r="T494" t="s">
        <v>33</v>
      </c>
      <c r="U494" t="s">
        <v>33</v>
      </c>
      <c r="V494">
        <v>192</v>
      </c>
      <c r="W494">
        <v>192</v>
      </c>
      <c r="X494">
        <v>0</v>
      </c>
      <c r="Y494" t="s">
        <v>32</v>
      </c>
      <c r="Z494" t="s">
        <v>33</v>
      </c>
      <c r="AA494" t="e">
        <f>VLOOKUP(Table1[[#This Row],[Facility Name]],D_2,8,0)</f>
        <v>#N/A</v>
      </c>
    </row>
    <row r="495" spans="1:27" x14ac:dyDescent="0.25">
      <c r="A495">
        <v>52624</v>
      </c>
      <c r="B495" t="s">
        <v>687</v>
      </c>
      <c r="C495">
        <v>5</v>
      </c>
      <c r="D495" t="s">
        <v>554</v>
      </c>
      <c r="E495" t="s">
        <v>605</v>
      </c>
      <c r="F495" t="s">
        <v>29</v>
      </c>
      <c r="G495" t="s">
        <v>30</v>
      </c>
      <c r="H495" t="s">
        <v>37</v>
      </c>
      <c r="I495">
        <v>17</v>
      </c>
      <c r="J495" t="s">
        <v>33</v>
      </c>
      <c r="K495">
        <v>71</v>
      </c>
      <c r="L495">
        <v>115</v>
      </c>
      <c r="M495">
        <v>126</v>
      </c>
      <c r="N495" t="s">
        <v>33</v>
      </c>
      <c r="O495" t="s">
        <v>33</v>
      </c>
      <c r="P495" t="s">
        <v>33</v>
      </c>
      <c r="Q495">
        <v>83</v>
      </c>
      <c r="R495">
        <v>94</v>
      </c>
      <c r="S495">
        <v>309</v>
      </c>
      <c r="T495" t="s">
        <v>40</v>
      </c>
      <c r="U495" t="s">
        <v>33</v>
      </c>
      <c r="V495">
        <v>103</v>
      </c>
      <c r="W495">
        <v>103</v>
      </c>
      <c r="X495">
        <v>0</v>
      </c>
      <c r="Y495" t="s">
        <v>34</v>
      </c>
      <c r="Z495" t="s">
        <v>40</v>
      </c>
      <c r="AA495">
        <f>VLOOKUP(Table1[[#This Row],[Facility Name]],D_2,8,0)</f>
        <v>80</v>
      </c>
    </row>
    <row r="496" spans="1:27" hidden="1" x14ac:dyDescent="0.25">
      <c r="A496">
        <v>52627</v>
      </c>
      <c r="B496" t="s">
        <v>688</v>
      </c>
      <c r="C496">
        <v>4</v>
      </c>
      <c r="D496" t="s">
        <v>554</v>
      </c>
      <c r="E496" t="s">
        <v>569</v>
      </c>
      <c r="F496" t="s">
        <v>29</v>
      </c>
      <c r="G496" t="s">
        <v>30</v>
      </c>
      <c r="H496" t="s">
        <v>31</v>
      </c>
      <c r="I496">
        <v>12</v>
      </c>
      <c r="J496" t="s">
        <v>33</v>
      </c>
      <c r="K496">
        <v>66</v>
      </c>
      <c r="L496">
        <v>103</v>
      </c>
      <c r="M496">
        <v>100</v>
      </c>
      <c r="N496" t="s">
        <v>33</v>
      </c>
      <c r="O496" t="s">
        <v>33</v>
      </c>
      <c r="P496" t="s">
        <v>33</v>
      </c>
      <c r="Q496">
        <v>70</v>
      </c>
      <c r="R496">
        <v>70</v>
      </c>
      <c r="S496">
        <v>258</v>
      </c>
      <c r="T496" t="s">
        <v>40</v>
      </c>
      <c r="U496" t="s">
        <v>33</v>
      </c>
      <c r="V496">
        <v>98</v>
      </c>
      <c r="W496">
        <v>98</v>
      </c>
      <c r="X496">
        <v>0</v>
      </c>
      <c r="Y496" t="s">
        <v>34</v>
      </c>
      <c r="Z496" t="s">
        <v>33</v>
      </c>
      <c r="AA496" t="e">
        <f>VLOOKUP(Table1[[#This Row],[Facility Name]],D_2,8,0)</f>
        <v>#N/A</v>
      </c>
    </row>
    <row r="497" spans="1:27" hidden="1" x14ac:dyDescent="0.25">
      <c r="A497">
        <v>52628</v>
      </c>
      <c r="B497" t="s">
        <v>689</v>
      </c>
      <c r="C497">
        <v>4</v>
      </c>
      <c r="D497" t="s">
        <v>554</v>
      </c>
      <c r="E497" t="s">
        <v>690</v>
      </c>
      <c r="F497" t="s">
        <v>29</v>
      </c>
      <c r="G497" t="s">
        <v>30</v>
      </c>
      <c r="H497" t="s">
        <v>31</v>
      </c>
      <c r="I497">
        <v>20</v>
      </c>
      <c r="J497" t="s">
        <v>33</v>
      </c>
      <c r="K497">
        <v>65</v>
      </c>
      <c r="L497">
        <v>101</v>
      </c>
      <c r="M497">
        <v>111</v>
      </c>
      <c r="N497" t="s">
        <v>33</v>
      </c>
      <c r="O497" t="s">
        <v>33</v>
      </c>
      <c r="P497" t="s">
        <v>33</v>
      </c>
      <c r="Q497">
        <v>71</v>
      </c>
      <c r="R497">
        <v>67</v>
      </c>
      <c r="S497">
        <v>270</v>
      </c>
      <c r="T497" t="s">
        <v>33</v>
      </c>
      <c r="U497" t="s">
        <v>33</v>
      </c>
      <c r="V497">
        <v>110</v>
      </c>
      <c r="W497">
        <v>110</v>
      </c>
      <c r="X497">
        <v>1</v>
      </c>
      <c r="Y497" t="s">
        <v>33</v>
      </c>
      <c r="Z497" t="s">
        <v>33</v>
      </c>
      <c r="AA497" t="e">
        <f>VLOOKUP(Table1[[#This Row],[Facility Name]],D_2,8,0)</f>
        <v>#N/A</v>
      </c>
    </row>
    <row r="498" spans="1:27" hidden="1" x14ac:dyDescent="0.25">
      <c r="A498">
        <v>52629</v>
      </c>
      <c r="B498" t="s">
        <v>595</v>
      </c>
      <c r="C498">
        <v>5</v>
      </c>
      <c r="D498" t="s">
        <v>554</v>
      </c>
      <c r="E498" t="s">
        <v>322</v>
      </c>
      <c r="F498" t="s">
        <v>44</v>
      </c>
      <c r="G498" t="s">
        <v>30</v>
      </c>
      <c r="H498" t="s">
        <v>597</v>
      </c>
      <c r="I498">
        <v>21</v>
      </c>
      <c r="J498" t="s">
        <v>33</v>
      </c>
      <c r="K498">
        <v>97</v>
      </c>
      <c r="L498">
        <v>134</v>
      </c>
      <c r="M498">
        <v>140</v>
      </c>
      <c r="N498" t="s">
        <v>33</v>
      </c>
      <c r="O498" t="s">
        <v>33</v>
      </c>
      <c r="P498" t="s">
        <v>33</v>
      </c>
      <c r="Q498">
        <v>112</v>
      </c>
      <c r="R498">
        <v>74</v>
      </c>
      <c r="S498">
        <v>421</v>
      </c>
      <c r="T498" t="s">
        <v>40</v>
      </c>
      <c r="U498" t="s">
        <v>33</v>
      </c>
      <c r="V498">
        <v>141</v>
      </c>
      <c r="W498">
        <v>141</v>
      </c>
      <c r="X498">
        <v>0</v>
      </c>
      <c r="Y498" t="s">
        <v>34</v>
      </c>
      <c r="Z498" t="s">
        <v>40</v>
      </c>
      <c r="AA498" t="e">
        <f>VLOOKUP(Table1[[#This Row],[Facility Name]],D_2,8,0)</f>
        <v>#N/A</v>
      </c>
    </row>
    <row r="499" spans="1:27" hidden="1" x14ac:dyDescent="0.25">
      <c r="A499">
        <v>52630</v>
      </c>
      <c r="B499" t="s">
        <v>595</v>
      </c>
      <c r="C499">
        <v>4</v>
      </c>
      <c r="D499" t="s">
        <v>554</v>
      </c>
      <c r="E499" t="s">
        <v>605</v>
      </c>
      <c r="F499" t="s">
        <v>44</v>
      </c>
      <c r="G499" t="s">
        <v>30</v>
      </c>
      <c r="H499" t="s">
        <v>597</v>
      </c>
      <c r="I499">
        <v>48</v>
      </c>
      <c r="J499" t="s">
        <v>33</v>
      </c>
      <c r="K499">
        <v>112</v>
      </c>
      <c r="L499">
        <v>182</v>
      </c>
      <c r="M499">
        <v>189</v>
      </c>
      <c r="N499" t="s">
        <v>33</v>
      </c>
      <c r="O499" t="s">
        <v>33</v>
      </c>
      <c r="P499" t="s">
        <v>33</v>
      </c>
      <c r="Q499">
        <v>130</v>
      </c>
      <c r="R499">
        <v>150</v>
      </c>
      <c r="S499">
        <v>551</v>
      </c>
      <c r="T499" t="s">
        <v>40</v>
      </c>
      <c r="U499" t="s">
        <v>33</v>
      </c>
      <c r="V499">
        <v>187</v>
      </c>
      <c r="W499">
        <v>187</v>
      </c>
      <c r="X499">
        <v>0</v>
      </c>
      <c r="Y499" t="s">
        <v>40</v>
      </c>
      <c r="Z499" t="s">
        <v>40</v>
      </c>
      <c r="AA499" t="e">
        <f>VLOOKUP(Table1[[#This Row],[Facility Name]],D_2,8,0)</f>
        <v>#N/A</v>
      </c>
    </row>
    <row r="500" spans="1:27" hidden="1" x14ac:dyDescent="0.25">
      <c r="A500">
        <v>52631</v>
      </c>
      <c r="B500" t="s">
        <v>670</v>
      </c>
      <c r="C500">
        <v>5</v>
      </c>
      <c r="D500" t="s">
        <v>554</v>
      </c>
      <c r="E500" t="s">
        <v>561</v>
      </c>
      <c r="F500" t="s">
        <v>29</v>
      </c>
      <c r="G500" t="s">
        <v>30</v>
      </c>
      <c r="H500" t="s">
        <v>31</v>
      </c>
      <c r="I500">
        <v>19</v>
      </c>
      <c r="J500" t="s">
        <v>33</v>
      </c>
      <c r="K500">
        <v>146</v>
      </c>
      <c r="L500">
        <v>182</v>
      </c>
      <c r="M500">
        <v>188</v>
      </c>
      <c r="N500" t="s">
        <v>33</v>
      </c>
      <c r="O500" t="s">
        <v>33</v>
      </c>
      <c r="P500" t="s">
        <v>33</v>
      </c>
      <c r="Q500">
        <v>155</v>
      </c>
      <c r="R500">
        <v>135</v>
      </c>
      <c r="S500">
        <v>669</v>
      </c>
      <c r="T500" t="s">
        <v>40</v>
      </c>
      <c r="U500" t="s">
        <v>33</v>
      </c>
      <c r="V500">
        <v>143</v>
      </c>
      <c r="W500">
        <v>143</v>
      </c>
      <c r="X500">
        <v>0</v>
      </c>
      <c r="Y500" t="s">
        <v>33</v>
      </c>
      <c r="Z500" t="s">
        <v>40</v>
      </c>
      <c r="AA500" t="e">
        <f>VLOOKUP(Table1[[#This Row],[Facility Name]],D_2,8,0)</f>
        <v>#N/A</v>
      </c>
    </row>
    <row r="501" spans="1:27" hidden="1" x14ac:dyDescent="0.25">
      <c r="A501">
        <v>52632</v>
      </c>
      <c r="B501" t="s">
        <v>725</v>
      </c>
      <c r="C501">
        <v>4</v>
      </c>
      <c r="D501" t="s">
        <v>554</v>
      </c>
      <c r="E501" t="s">
        <v>561</v>
      </c>
      <c r="F501" t="s">
        <v>29</v>
      </c>
      <c r="G501" t="s">
        <v>30</v>
      </c>
      <c r="H501" t="s">
        <v>31</v>
      </c>
      <c r="I501">
        <v>20</v>
      </c>
      <c r="J501" t="s">
        <v>33</v>
      </c>
      <c r="K501">
        <v>96</v>
      </c>
      <c r="L501">
        <v>140</v>
      </c>
      <c r="M501">
        <v>146</v>
      </c>
      <c r="N501" t="s">
        <v>33</v>
      </c>
      <c r="O501" t="s">
        <v>33</v>
      </c>
      <c r="P501" t="s">
        <v>40</v>
      </c>
      <c r="Q501">
        <v>108</v>
      </c>
      <c r="R501">
        <v>124</v>
      </c>
      <c r="S501">
        <v>498</v>
      </c>
      <c r="T501" t="s">
        <v>33</v>
      </c>
      <c r="U501" t="s">
        <v>33</v>
      </c>
      <c r="V501">
        <v>131</v>
      </c>
      <c r="W501">
        <v>131</v>
      </c>
      <c r="X501">
        <v>0</v>
      </c>
      <c r="Y501" t="s">
        <v>33</v>
      </c>
      <c r="Z501" t="s">
        <v>33</v>
      </c>
      <c r="AA501" t="e">
        <f>VLOOKUP(Table1[[#This Row],[Facility Name]],D_2,8,0)</f>
        <v>#N/A</v>
      </c>
    </row>
    <row r="502" spans="1:27" x14ac:dyDescent="0.25">
      <c r="A502">
        <v>52633</v>
      </c>
      <c r="B502" t="s">
        <v>726</v>
      </c>
      <c r="C502">
        <v>3</v>
      </c>
      <c r="D502" t="s">
        <v>554</v>
      </c>
      <c r="E502" t="s">
        <v>561</v>
      </c>
      <c r="F502" t="s">
        <v>29</v>
      </c>
      <c r="G502" t="s">
        <v>30</v>
      </c>
      <c r="H502" t="s">
        <v>37</v>
      </c>
      <c r="I502">
        <v>23</v>
      </c>
      <c r="J502" t="s">
        <v>33</v>
      </c>
      <c r="K502">
        <v>91</v>
      </c>
      <c r="L502">
        <v>152</v>
      </c>
      <c r="M502">
        <v>151</v>
      </c>
      <c r="N502" t="s">
        <v>33</v>
      </c>
      <c r="O502" t="s">
        <v>33</v>
      </c>
      <c r="P502" t="s">
        <v>33</v>
      </c>
      <c r="Q502">
        <v>105</v>
      </c>
      <c r="R502">
        <v>106</v>
      </c>
      <c r="S502">
        <v>544</v>
      </c>
      <c r="T502" t="s">
        <v>33</v>
      </c>
      <c r="U502" t="s">
        <v>33</v>
      </c>
      <c r="V502">
        <v>155</v>
      </c>
      <c r="W502">
        <v>155</v>
      </c>
      <c r="X502">
        <v>0</v>
      </c>
      <c r="Y502" t="s">
        <v>33</v>
      </c>
      <c r="Z502" t="s">
        <v>33</v>
      </c>
      <c r="AA502">
        <f>VLOOKUP(Table1[[#This Row],[Facility Name]],D_2,8,0)</f>
        <v>64</v>
      </c>
    </row>
    <row r="503" spans="1:27" x14ac:dyDescent="0.25">
      <c r="A503">
        <v>52634</v>
      </c>
      <c r="B503" t="s">
        <v>727</v>
      </c>
      <c r="C503">
        <v>3</v>
      </c>
      <c r="D503" t="s">
        <v>554</v>
      </c>
      <c r="E503" t="s">
        <v>561</v>
      </c>
      <c r="F503" t="s">
        <v>29</v>
      </c>
      <c r="G503" t="s">
        <v>30</v>
      </c>
      <c r="H503" t="s">
        <v>37</v>
      </c>
      <c r="I503">
        <v>25</v>
      </c>
      <c r="J503" t="s">
        <v>33</v>
      </c>
      <c r="K503">
        <v>53</v>
      </c>
      <c r="L503">
        <v>126</v>
      </c>
      <c r="M503">
        <v>128</v>
      </c>
      <c r="N503" t="s">
        <v>33</v>
      </c>
      <c r="O503" t="s">
        <v>33</v>
      </c>
      <c r="P503" t="s">
        <v>32</v>
      </c>
      <c r="Q503">
        <v>61</v>
      </c>
      <c r="R503">
        <v>60</v>
      </c>
      <c r="S503">
        <v>237</v>
      </c>
      <c r="T503" t="s">
        <v>33</v>
      </c>
      <c r="U503" t="s">
        <v>33</v>
      </c>
      <c r="V503">
        <v>132</v>
      </c>
      <c r="W503">
        <v>132</v>
      </c>
      <c r="X503">
        <v>0</v>
      </c>
      <c r="Y503" t="s">
        <v>32</v>
      </c>
      <c r="Z503" t="s">
        <v>33</v>
      </c>
      <c r="AA503">
        <f>VLOOKUP(Table1[[#This Row],[Facility Name]],D_2,8,0)</f>
        <v>32</v>
      </c>
    </row>
    <row r="504" spans="1:27" hidden="1" x14ac:dyDescent="0.25">
      <c r="A504">
        <v>52635</v>
      </c>
      <c r="B504" t="s">
        <v>691</v>
      </c>
      <c r="C504">
        <v>3</v>
      </c>
      <c r="D504" t="s">
        <v>554</v>
      </c>
      <c r="E504" t="s">
        <v>692</v>
      </c>
      <c r="F504" t="s">
        <v>29</v>
      </c>
      <c r="G504" t="s">
        <v>30</v>
      </c>
      <c r="H504" t="s">
        <v>31</v>
      </c>
      <c r="I504">
        <v>20</v>
      </c>
      <c r="J504" t="s">
        <v>33</v>
      </c>
      <c r="K504">
        <v>84</v>
      </c>
      <c r="L504">
        <v>132</v>
      </c>
      <c r="M504">
        <v>134</v>
      </c>
      <c r="N504" t="s">
        <v>33</v>
      </c>
      <c r="O504" t="s">
        <v>33</v>
      </c>
      <c r="P504" t="s">
        <v>32</v>
      </c>
      <c r="Q504">
        <v>94</v>
      </c>
      <c r="R504">
        <v>101</v>
      </c>
      <c r="S504">
        <v>412</v>
      </c>
      <c r="T504" t="s">
        <v>40</v>
      </c>
      <c r="U504" t="s">
        <v>33</v>
      </c>
      <c r="V504">
        <v>135</v>
      </c>
      <c r="W504">
        <v>135</v>
      </c>
      <c r="X504">
        <v>0</v>
      </c>
      <c r="Y504" t="s">
        <v>33</v>
      </c>
      <c r="Z504" t="s">
        <v>33</v>
      </c>
      <c r="AA504" t="e">
        <f>VLOOKUP(Table1[[#This Row],[Facility Name]],D_2,8,0)</f>
        <v>#N/A</v>
      </c>
    </row>
    <row r="505" spans="1:27" hidden="1" x14ac:dyDescent="0.25">
      <c r="A505">
        <v>52637</v>
      </c>
      <c r="B505" t="s">
        <v>693</v>
      </c>
      <c r="C505">
        <v>4</v>
      </c>
      <c r="D505" t="s">
        <v>554</v>
      </c>
      <c r="E505" t="s">
        <v>561</v>
      </c>
      <c r="F505" t="s">
        <v>29</v>
      </c>
      <c r="G505" t="s">
        <v>30</v>
      </c>
      <c r="H505" t="s">
        <v>31</v>
      </c>
      <c r="I505">
        <v>24</v>
      </c>
      <c r="J505" t="s">
        <v>33</v>
      </c>
      <c r="K505">
        <v>78</v>
      </c>
      <c r="L505">
        <v>133</v>
      </c>
      <c r="M505">
        <v>134</v>
      </c>
      <c r="N505" t="s">
        <v>33</v>
      </c>
      <c r="O505" t="s">
        <v>33</v>
      </c>
      <c r="P505" t="s">
        <v>33</v>
      </c>
      <c r="Q505">
        <v>94</v>
      </c>
      <c r="R505">
        <v>105</v>
      </c>
      <c r="S505">
        <v>416</v>
      </c>
      <c r="T505" t="s">
        <v>40</v>
      </c>
      <c r="U505" t="s">
        <v>33</v>
      </c>
      <c r="V505">
        <v>135</v>
      </c>
      <c r="W505">
        <v>135</v>
      </c>
      <c r="X505">
        <v>0</v>
      </c>
      <c r="Y505" t="s">
        <v>33</v>
      </c>
      <c r="Z505" t="s">
        <v>33</v>
      </c>
      <c r="AA505" t="e">
        <f>VLOOKUP(Table1[[#This Row],[Facility Name]],D_2,8,0)</f>
        <v>#N/A</v>
      </c>
    </row>
    <row r="506" spans="1:27" hidden="1" x14ac:dyDescent="0.25">
      <c r="A506">
        <v>52638</v>
      </c>
      <c r="B506" t="s">
        <v>694</v>
      </c>
      <c r="C506">
        <v>4</v>
      </c>
      <c r="D506" t="s">
        <v>554</v>
      </c>
      <c r="E506" t="s">
        <v>614</v>
      </c>
      <c r="F506" t="s">
        <v>29</v>
      </c>
      <c r="G506" t="s">
        <v>30</v>
      </c>
      <c r="H506" t="s">
        <v>31</v>
      </c>
      <c r="I506">
        <v>24</v>
      </c>
      <c r="J506" t="s">
        <v>33</v>
      </c>
      <c r="K506">
        <v>68</v>
      </c>
      <c r="L506">
        <v>105</v>
      </c>
      <c r="M506">
        <v>109</v>
      </c>
      <c r="N506" t="s">
        <v>33</v>
      </c>
      <c r="O506" t="s">
        <v>33</v>
      </c>
      <c r="P506" t="s">
        <v>33</v>
      </c>
      <c r="Q506">
        <v>78</v>
      </c>
      <c r="R506">
        <v>118</v>
      </c>
      <c r="S506">
        <v>333</v>
      </c>
      <c r="T506" t="s">
        <v>33</v>
      </c>
      <c r="U506" t="s">
        <v>33</v>
      </c>
      <c r="V506">
        <v>100</v>
      </c>
      <c r="W506">
        <v>100</v>
      </c>
      <c r="X506">
        <v>0</v>
      </c>
      <c r="Y506" t="s">
        <v>33</v>
      </c>
      <c r="Z506" t="s">
        <v>33</v>
      </c>
      <c r="AA506" t="e">
        <f>VLOOKUP(Table1[[#This Row],[Facility Name]],D_2,8,0)</f>
        <v>#N/A</v>
      </c>
    </row>
    <row r="507" spans="1:27" hidden="1" x14ac:dyDescent="0.25">
      <c r="A507">
        <v>52641</v>
      </c>
      <c r="B507" t="s">
        <v>695</v>
      </c>
      <c r="C507">
        <v>3</v>
      </c>
      <c r="D507" t="s">
        <v>554</v>
      </c>
      <c r="E507" t="s">
        <v>569</v>
      </c>
      <c r="F507" t="s">
        <v>29</v>
      </c>
      <c r="G507" t="s">
        <v>30</v>
      </c>
      <c r="H507" t="s">
        <v>31</v>
      </c>
      <c r="I507">
        <v>10</v>
      </c>
      <c r="J507" t="s">
        <v>33</v>
      </c>
      <c r="K507">
        <v>37</v>
      </c>
      <c r="L507">
        <v>59</v>
      </c>
      <c r="M507">
        <v>59</v>
      </c>
      <c r="N507" t="s">
        <v>33</v>
      </c>
      <c r="O507" t="s">
        <v>33</v>
      </c>
      <c r="P507" t="s">
        <v>33</v>
      </c>
      <c r="Q507">
        <v>42</v>
      </c>
      <c r="R507">
        <v>44</v>
      </c>
      <c r="S507">
        <v>163</v>
      </c>
      <c r="T507" t="s">
        <v>33</v>
      </c>
      <c r="U507" t="s">
        <v>33</v>
      </c>
      <c r="V507">
        <v>62</v>
      </c>
      <c r="W507">
        <v>62</v>
      </c>
      <c r="X507">
        <v>0</v>
      </c>
      <c r="Y507" t="s">
        <v>34</v>
      </c>
      <c r="Z507" t="s">
        <v>33</v>
      </c>
      <c r="AA507" t="e">
        <f>VLOOKUP(Table1[[#This Row],[Facility Name]],D_2,8,0)</f>
        <v>#N/A</v>
      </c>
    </row>
    <row r="508" spans="1:27" hidden="1" x14ac:dyDescent="0.25">
      <c r="A508">
        <v>52643</v>
      </c>
      <c r="B508" t="s">
        <v>696</v>
      </c>
      <c r="C508">
        <v>3</v>
      </c>
      <c r="D508" t="s">
        <v>554</v>
      </c>
      <c r="E508" t="s">
        <v>561</v>
      </c>
      <c r="F508" t="s">
        <v>29</v>
      </c>
      <c r="G508" t="s">
        <v>30</v>
      </c>
      <c r="H508" t="s">
        <v>31</v>
      </c>
      <c r="I508">
        <v>20</v>
      </c>
      <c r="J508" t="s">
        <v>33</v>
      </c>
      <c r="K508">
        <v>51</v>
      </c>
      <c r="L508">
        <v>83</v>
      </c>
      <c r="M508">
        <v>81</v>
      </c>
      <c r="N508" t="s">
        <v>33</v>
      </c>
      <c r="O508" t="s">
        <v>33</v>
      </c>
      <c r="P508" t="s">
        <v>40</v>
      </c>
      <c r="Q508">
        <v>67</v>
      </c>
      <c r="R508">
        <v>88</v>
      </c>
      <c r="S508">
        <v>288</v>
      </c>
      <c r="T508" t="s">
        <v>40</v>
      </c>
      <c r="U508" t="s">
        <v>33</v>
      </c>
      <c r="V508">
        <v>61</v>
      </c>
      <c r="W508">
        <v>61</v>
      </c>
      <c r="X508">
        <v>0</v>
      </c>
      <c r="Y508" t="s">
        <v>34</v>
      </c>
      <c r="Z508" t="s">
        <v>40</v>
      </c>
      <c r="AA508" t="e">
        <f>VLOOKUP(Table1[[#This Row],[Facility Name]],D_2,8,0)</f>
        <v>#N/A</v>
      </c>
    </row>
    <row r="509" spans="1:27" x14ac:dyDescent="0.25">
      <c r="A509">
        <v>52644</v>
      </c>
      <c r="B509" t="s">
        <v>659</v>
      </c>
      <c r="C509">
        <v>5</v>
      </c>
      <c r="D509" t="s">
        <v>554</v>
      </c>
      <c r="E509" t="s">
        <v>561</v>
      </c>
      <c r="F509" t="s">
        <v>29</v>
      </c>
      <c r="G509" t="s">
        <v>30</v>
      </c>
      <c r="H509" t="s">
        <v>37</v>
      </c>
      <c r="I509">
        <v>20</v>
      </c>
      <c r="J509" t="s">
        <v>33</v>
      </c>
      <c r="K509">
        <v>56</v>
      </c>
      <c r="L509">
        <v>81</v>
      </c>
      <c r="M509">
        <v>84</v>
      </c>
      <c r="N509" t="s">
        <v>33</v>
      </c>
      <c r="O509" t="s">
        <v>33</v>
      </c>
      <c r="P509" t="s">
        <v>33</v>
      </c>
      <c r="Q509">
        <v>67</v>
      </c>
      <c r="R509">
        <v>67</v>
      </c>
      <c r="S509">
        <v>294</v>
      </c>
      <c r="T509" t="s">
        <v>33</v>
      </c>
      <c r="U509" t="s">
        <v>33</v>
      </c>
      <c r="V509">
        <v>83</v>
      </c>
      <c r="W509">
        <v>83</v>
      </c>
      <c r="X509">
        <v>0</v>
      </c>
      <c r="Y509" t="s">
        <v>33</v>
      </c>
      <c r="Z509" t="s">
        <v>33</v>
      </c>
      <c r="AA509">
        <f>VLOOKUP(Table1[[#This Row],[Facility Name]],D_2,8,0)</f>
        <v>66</v>
      </c>
    </row>
    <row r="510" spans="1:27" hidden="1" x14ac:dyDescent="0.25">
      <c r="A510">
        <v>52647</v>
      </c>
      <c r="B510" t="s">
        <v>595</v>
      </c>
      <c r="C510">
        <v>3</v>
      </c>
      <c r="D510" t="s">
        <v>554</v>
      </c>
      <c r="E510" t="s">
        <v>610</v>
      </c>
      <c r="F510" t="s">
        <v>44</v>
      </c>
      <c r="G510" t="s">
        <v>30</v>
      </c>
      <c r="H510" t="s">
        <v>597</v>
      </c>
      <c r="I510">
        <v>25</v>
      </c>
      <c r="J510" t="s">
        <v>33</v>
      </c>
      <c r="K510">
        <v>97</v>
      </c>
      <c r="L510">
        <v>144</v>
      </c>
      <c r="M510">
        <v>153</v>
      </c>
      <c r="N510" t="s">
        <v>33</v>
      </c>
      <c r="O510" t="s">
        <v>33</v>
      </c>
      <c r="P510" t="s">
        <v>33</v>
      </c>
      <c r="Q510">
        <v>114</v>
      </c>
      <c r="R510">
        <v>136</v>
      </c>
      <c r="S510">
        <v>479</v>
      </c>
      <c r="T510" t="s">
        <v>33</v>
      </c>
      <c r="U510" t="s">
        <v>33</v>
      </c>
      <c r="V510">
        <v>155</v>
      </c>
      <c r="W510">
        <v>155</v>
      </c>
      <c r="X510">
        <v>0</v>
      </c>
      <c r="Y510" t="s">
        <v>33</v>
      </c>
      <c r="Z510" t="s">
        <v>40</v>
      </c>
      <c r="AA510" t="e">
        <f>VLOOKUP(Table1[[#This Row],[Facility Name]],D_2,8,0)</f>
        <v>#N/A</v>
      </c>
    </row>
    <row r="511" spans="1:27" hidden="1" x14ac:dyDescent="0.25">
      <c r="A511">
        <v>52648</v>
      </c>
      <c r="B511" t="s">
        <v>660</v>
      </c>
      <c r="C511">
        <v>5</v>
      </c>
      <c r="D511" t="s">
        <v>554</v>
      </c>
      <c r="E511" t="s">
        <v>569</v>
      </c>
      <c r="F511" t="s">
        <v>29</v>
      </c>
      <c r="G511" t="s">
        <v>30</v>
      </c>
      <c r="H511" t="s">
        <v>31</v>
      </c>
      <c r="I511">
        <v>18</v>
      </c>
      <c r="J511" t="s">
        <v>33</v>
      </c>
      <c r="K511">
        <v>59</v>
      </c>
      <c r="L511">
        <v>92</v>
      </c>
      <c r="M511">
        <v>94</v>
      </c>
      <c r="N511" t="s">
        <v>33</v>
      </c>
      <c r="O511" t="s">
        <v>33</v>
      </c>
      <c r="P511" t="s">
        <v>33</v>
      </c>
      <c r="Q511">
        <v>62</v>
      </c>
      <c r="R511">
        <v>54</v>
      </c>
      <c r="S511">
        <v>244</v>
      </c>
      <c r="T511" t="s">
        <v>33</v>
      </c>
      <c r="U511" t="s">
        <v>33</v>
      </c>
      <c r="V511">
        <v>82</v>
      </c>
      <c r="W511">
        <v>82</v>
      </c>
      <c r="X511">
        <v>0</v>
      </c>
      <c r="Y511" t="s">
        <v>33</v>
      </c>
      <c r="Z511" t="s">
        <v>33</v>
      </c>
      <c r="AA511" t="e">
        <f>VLOOKUP(Table1[[#This Row],[Facility Name]],D_2,8,0)</f>
        <v>#N/A</v>
      </c>
    </row>
    <row r="512" spans="1:27" x14ac:dyDescent="0.25">
      <c r="A512">
        <v>52651</v>
      </c>
      <c r="B512" t="s">
        <v>661</v>
      </c>
      <c r="C512">
        <v>3</v>
      </c>
      <c r="D512" t="s">
        <v>554</v>
      </c>
      <c r="E512" t="s">
        <v>557</v>
      </c>
      <c r="F512" t="s">
        <v>29</v>
      </c>
      <c r="G512" t="s">
        <v>30</v>
      </c>
      <c r="H512" t="s">
        <v>68</v>
      </c>
      <c r="I512">
        <v>24</v>
      </c>
      <c r="J512" t="s">
        <v>33</v>
      </c>
      <c r="K512">
        <v>31</v>
      </c>
      <c r="L512">
        <v>42</v>
      </c>
      <c r="M512">
        <v>42</v>
      </c>
      <c r="N512" t="s">
        <v>33</v>
      </c>
      <c r="O512" t="s">
        <v>33</v>
      </c>
      <c r="P512" t="s">
        <v>33</v>
      </c>
      <c r="Q512">
        <v>34</v>
      </c>
      <c r="R512">
        <v>40</v>
      </c>
      <c r="S512">
        <v>177</v>
      </c>
      <c r="T512" t="s">
        <v>33</v>
      </c>
      <c r="U512" t="s">
        <v>33</v>
      </c>
      <c r="V512">
        <v>43</v>
      </c>
      <c r="W512">
        <v>43</v>
      </c>
      <c r="X512">
        <v>0</v>
      </c>
      <c r="Y512" t="s">
        <v>34</v>
      </c>
      <c r="Z512" t="s">
        <v>33</v>
      </c>
      <c r="AA512">
        <f>VLOOKUP(Table1[[#This Row],[Facility Name]],D_2,8,0)</f>
        <v>76</v>
      </c>
    </row>
    <row r="513" spans="1:27" hidden="1" x14ac:dyDescent="0.25">
      <c r="A513">
        <v>52652</v>
      </c>
      <c r="B513" t="s">
        <v>662</v>
      </c>
      <c r="C513">
        <v>3</v>
      </c>
      <c r="D513" t="s">
        <v>554</v>
      </c>
      <c r="E513" t="s">
        <v>561</v>
      </c>
      <c r="F513" t="s">
        <v>29</v>
      </c>
      <c r="G513" t="s">
        <v>30</v>
      </c>
      <c r="H513" t="s">
        <v>31</v>
      </c>
      <c r="I513">
        <v>37</v>
      </c>
      <c r="J513" t="s">
        <v>33</v>
      </c>
      <c r="K513">
        <v>114</v>
      </c>
      <c r="L513">
        <v>203</v>
      </c>
      <c r="M513">
        <v>214</v>
      </c>
      <c r="N513" t="s">
        <v>33</v>
      </c>
      <c r="O513" t="s">
        <v>33</v>
      </c>
      <c r="P513" t="s">
        <v>32</v>
      </c>
      <c r="Q513">
        <v>127</v>
      </c>
      <c r="R513">
        <v>150</v>
      </c>
      <c r="S513">
        <v>537</v>
      </c>
      <c r="T513" t="s">
        <v>33</v>
      </c>
      <c r="U513" t="s">
        <v>33</v>
      </c>
      <c r="V513">
        <v>213</v>
      </c>
      <c r="W513">
        <v>213</v>
      </c>
      <c r="X513">
        <v>1</v>
      </c>
      <c r="Y513" t="s">
        <v>33</v>
      </c>
      <c r="Z513" t="s">
        <v>33</v>
      </c>
      <c r="AA513" t="e">
        <f>VLOOKUP(Table1[[#This Row],[Facility Name]],D_2,8,0)</f>
        <v>#N/A</v>
      </c>
    </row>
    <row r="514" spans="1:27" x14ac:dyDescent="0.25">
      <c r="A514">
        <v>52653</v>
      </c>
      <c r="B514" t="s">
        <v>663</v>
      </c>
      <c r="C514">
        <v>5</v>
      </c>
      <c r="D514" t="s">
        <v>554</v>
      </c>
      <c r="E514" t="s">
        <v>559</v>
      </c>
      <c r="F514" t="s">
        <v>29</v>
      </c>
      <c r="G514" t="s">
        <v>30</v>
      </c>
      <c r="H514" t="s">
        <v>37</v>
      </c>
      <c r="I514">
        <v>30</v>
      </c>
      <c r="J514" t="s">
        <v>33</v>
      </c>
      <c r="K514">
        <v>136</v>
      </c>
      <c r="L514">
        <v>191</v>
      </c>
      <c r="M514">
        <v>199</v>
      </c>
      <c r="N514" t="s">
        <v>33</v>
      </c>
      <c r="O514" t="s">
        <v>33</v>
      </c>
      <c r="P514" t="s">
        <v>33</v>
      </c>
      <c r="Q514">
        <v>150</v>
      </c>
      <c r="R514">
        <v>144</v>
      </c>
      <c r="S514">
        <v>604</v>
      </c>
      <c r="T514" t="s">
        <v>33</v>
      </c>
      <c r="U514" t="s">
        <v>33</v>
      </c>
      <c r="V514">
        <v>199</v>
      </c>
      <c r="W514">
        <v>199</v>
      </c>
      <c r="X514">
        <v>0</v>
      </c>
      <c r="Y514" t="s">
        <v>33</v>
      </c>
      <c r="Z514" t="s">
        <v>33</v>
      </c>
      <c r="AA514">
        <f>VLOOKUP(Table1[[#This Row],[Facility Name]],D_2,8,0)</f>
        <v>70</v>
      </c>
    </row>
    <row r="515" spans="1:27" x14ac:dyDescent="0.25">
      <c r="A515">
        <v>52654</v>
      </c>
      <c r="B515" t="s">
        <v>664</v>
      </c>
      <c r="C515">
        <v>3</v>
      </c>
      <c r="D515" t="s">
        <v>554</v>
      </c>
      <c r="E515" t="s">
        <v>561</v>
      </c>
      <c r="F515" t="s">
        <v>29</v>
      </c>
      <c r="G515" t="s">
        <v>30</v>
      </c>
      <c r="H515" t="s">
        <v>37</v>
      </c>
      <c r="I515">
        <v>29</v>
      </c>
      <c r="J515" t="s">
        <v>33</v>
      </c>
      <c r="K515">
        <v>78</v>
      </c>
      <c r="L515">
        <v>126</v>
      </c>
      <c r="M515">
        <v>130</v>
      </c>
      <c r="N515" t="s">
        <v>33</v>
      </c>
      <c r="O515" t="s">
        <v>33</v>
      </c>
      <c r="P515" t="s">
        <v>33</v>
      </c>
      <c r="Q515">
        <v>91</v>
      </c>
      <c r="R515">
        <v>87</v>
      </c>
      <c r="S515">
        <v>414</v>
      </c>
      <c r="T515" t="s">
        <v>40</v>
      </c>
      <c r="U515" t="s">
        <v>33</v>
      </c>
      <c r="V515">
        <v>131</v>
      </c>
      <c r="W515">
        <v>131</v>
      </c>
      <c r="X515">
        <v>0</v>
      </c>
      <c r="Y515" t="s">
        <v>33</v>
      </c>
      <c r="Z515" t="s">
        <v>33</v>
      </c>
      <c r="AA515">
        <f>VLOOKUP(Table1[[#This Row],[Facility Name]],D_2,8,0)</f>
        <v>62</v>
      </c>
    </row>
    <row r="516" spans="1:27" x14ac:dyDescent="0.25">
      <c r="A516">
        <v>52656</v>
      </c>
      <c r="B516" t="s">
        <v>665</v>
      </c>
      <c r="C516">
        <v>5</v>
      </c>
      <c r="D516" t="s">
        <v>554</v>
      </c>
      <c r="E516" t="s">
        <v>614</v>
      </c>
      <c r="F516" t="s">
        <v>29</v>
      </c>
      <c r="G516" t="s">
        <v>30</v>
      </c>
      <c r="H516" t="s">
        <v>37</v>
      </c>
      <c r="I516">
        <v>27</v>
      </c>
      <c r="J516" t="s">
        <v>33</v>
      </c>
      <c r="K516">
        <v>143</v>
      </c>
      <c r="L516">
        <v>225</v>
      </c>
      <c r="M516">
        <v>237</v>
      </c>
      <c r="N516" t="s">
        <v>33</v>
      </c>
      <c r="O516" t="s">
        <v>33</v>
      </c>
      <c r="P516" t="s">
        <v>40</v>
      </c>
      <c r="Q516">
        <v>163</v>
      </c>
      <c r="R516">
        <v>160</v>
      </c>
      <c r="S516">
        <v>631</v>
      </c>
      <c r="T516" t="s">
        <v>33</v>
      </c>
      <c r="U516" t="s">
        <v>33</v>
      </c>
      <c r="V516">
        <v>168</v>
      </c>
      <c r="W516">
        <v>168</v>
      </c>
      <c r="X516">
        <v>0</v>
      </c>
      <c r="Y516" t="s">
        <v>33</v>
      </c>
      <c r="Z516" t="s">
        <v>33</v>
      </c>
      <c r="AA516">
        <f>VLOOKUP(Table1[[#This Row],[Facility Name]],D_2,8,0)</f>
        <v>73</v>
      </c>
    </row>
    <row r="517" spans="1:27" x14ac:dyDescent="0.25">
      <c r="A517">
        <v>52657</v>
      </c>
      <c r="B517" t="s">
        <v>666</v>
      </c>
      <c r="C517">
        <v>3</v>
      </c>
      <c r="D517" t="s">
        <v>554</v>
      </c>
      <c r="E517" t="s">
        <v>553</v>
      </c>
      <c r="F517" t="s">
        <v>29</v>
      </c>
      <c r="G517" t="s">
        <v>30</v>
      </c>
      <c r="H517" t="s">
        <v>37</v>
      </c>
      <c r="I517">
        <v>21</v>
      </c>
      <c r="J517" t="s">
        <v>33</v>
      </c>
      <c r="K517">
        <v>81</v>
      </c>
      <c r="L517">
        <v>132</v>
      </c>
      <c r="M517">
        <v>136</v>
      </c>
      <c r="N517" t="s">
        <v>33</v>
      </c>
      <c r="O517" t="s">
        <v>33</v>
      </c>
      <c r="P517" t="s">
        <v>33</v>
      </c>
      <c r="Q517">
        <v>102</v>
      </c>
      <c r="R517">
        <v>78</v>
      </c>
      <c r="S517">
        <v>429</v>
      </c>
      <c r="T517" t="s">
        <v>40</v>
      </c>
      <c r="U517" t="s">
        <v>33</v>
      </c>
      <c r="V517">
        <v>114</v>
      </c>
      <c r="W517">
        <v>114</v>
      </c>
      <c r="X517">
        <v>0</v>
      </c>
      <c r="Y517" t="s">
        <v>33</v>
      </c>
      <c r="Z517" t="s">
        <v>33</v>
      </c>
      <c r="AA517">
        <f>VLOOKUP(Table1[[#This Row],[Facility Name]],D_2,8,0)</f>
        <v>59</v>
      </c>
    </row>
    <row r="518" spans="1:27" x14ac:dyDescent="0.25">
      <c r="A518">
        <v>52658</v>
      </c>
      <c r="B518" t="s">
        <v>667</v>
      </c>
      <c r="C518">
        <v>5</v>
      </c>
      <c r="D518" t="s">
        <v>554</v>
      </c>
      <c r="E518" t="s">
        <v>553</v>
      </c>
      <c r="F518" t="s">
        <v>29</v>
      </c>
      <c r="G518" t="s">
        <v>63</v>
      </c>
      <c r="H518" t="s">
        <v>64</v>
      </c>
      <c r="I518">
        <v>20</v>
      </c>
      <c r="J518" t="s">
        <v>33</v>
      </c>
      <c r="K518">
        <v>61</v>
      </c>
      <c r="L518">
        <v>89</v>
      </c>
      <c r="M518">
        <v>94</v>
      </c>
      <c r="N518" t="s">
        <v>33</v>
      </c>
      <c r="O518" t="s">
        <v>33</v>
      </c>
      <c r="P518" t="s">
        <v>33</v>
      </c>
      <c r="Q518">
        <v>69</v>
      </c>
      <c r="R518">
        <v>51</v>
      </c>
      <c r="S518">
        <v>314</v>
      </c>
      <c r="T518" t="s">
        <v>34</v>
      </c>
      <c r="U518" t="s">
        <v>33</v>
      </c>
      <c r="V518">
        <v>94</v>
      </c>
      <c r="W518">
        <v>94</v>
      </c>
      <c r="X518">
        <v>0</v>
      </c>
      <c r="Y518" t="s">
        <v>33</v>
      </c>
      <c r="Z518" t="s">
        <v>33</v>
      </c>
      <c r="AA518">
        <f>VLOOKUP(Table1[[#This Row],[Facility Name]],D_2,8,0)</f>
        <v>71</v>
      </c>
    </row>
    <row r="519" spans="1:27" hidden="1" x14ac:dyDescent="0.25">
      <c r="A519">
        <v>52661</v>
      </c>
      <c r="B519" t="s">
        <v>668</v>
      </c>
      <c r="C519">
        <v>4</v>
      </c>
      <c r="D519" t="s">
        <v>554</v>
      </c>
      <c r="E519" t="s">
        <v>553</v>
      </c>
      <c r="F519" t="s">
        <v>29</v>
      </c>
      <c r="G519" t="s">
        <v>30</v>
      </c>
      <c r="H519" t="s">
        <v>31</v>
      </c>
      <c r="I519">
        <v>24</v>
      </c>
      <c r="J519" t="s">
        <v>33</v>
      </c>
      <c r="K519">
        <v>74</v>
      </c>
      <c r="L519">
        <v>145</v>
      </c>
      <c r="M519">
        <v>154</v>
      </c>
      <c r="N519" t="s">
        <v>33</v>
      </c>
      <c r="O519" t="s">
        <v>33</v>
      </c>
      <c r="P519" t="s">
        <v>32</v>
      </c>
      <c r="Q519">
        <v>84</v>
      </c>
      <c r="R519">
        <v>89</v>
      </c>
      <c r="S519">
        <v>404</v>
      </c>
      <c r="T519" t="s">
        <v>40</v>
      </c>
      <c r="U519" t="s">
        <v>33</v>
      </c>
      <c r="V519">
        <v>153</v>
      </c>
      <c r="W519">
        <v>153</v>
      </c>
      <c r="X519">
        <v>0</v>
      </c>
      <c r="Y519" t="s">
        <v>33</v>
      </c>
      <c r="Z519" t="s">
        <v>33</v>
      </c>
      <c r="AA519" t="e">
        <f>VLOOKUP(Table1[[#This Row],[Facility Name]],D_2,8,0)</f>
        <v>#N/A</v>
      </c>
    </row>
    <row r="520" spans="1:27" hidden="1" x14ac:dyDescent="0.25">
      <c r="A520">
        <v>52663</v>
      </c>
      <c r="B520" t="s">
        <v>669</v>
      </c>
      <c r="C520">
        <v>3</v>
      </c>
      <c r="D520" t="s">
        <v>554</v>
      </c>
      <c r="E520" t="s">
        <v>563</v>
      </c>
      <c r="F520" t="s">
        <v>29</v>
      </c>
      <c r="G520" t="s">
        <v>30</v>
      </c>
      <c r="H520" t="s">
        <v>31</v>
      </c>
      <c r="I520">
        <v>31</v>
      </c>
      <c r="J520" t="s">
        <v>33</v>
      </c>
      <c r="K520">
        <v>99</v>
      </c>
      <c r="L520">
        <v>185</v>
      </c>
      <c r="M520">
        <v>191</v>
      </c>
      <c r="N520" t="s">
        <v>33</v>
      </c>
      <c r="O520" t="s">
        <v>33</v>
      </c>
      <c r="P520" t="s">
        <v>33</v>
      </c>
      <c r="Q520">
        <v>109</v>
      </c>
      <c r="R520">
        <v>130</v>
      </c>
      <c r="S520">
        <v>462</v>
      </c>
      <c r="T520" t="s">
        <v>33</v>
      </c>
      <c r="U520" t="s">
        <v>33</v>
      </c>
      <c r="V520">
        <v>190</v>
      </c>
      <c r="W520">
        <v>190</v>
      </c>
      <c r="X520">
        <v>0</v>
      </c>
      <c r="Y520" t="s">
        <v>33</v>
      </c>
      <c r="Z520" t="s">
        <v>33</v>
      </c>
      <c r="AA520" t="e">
        <f>VLOOKUP(Table1[[#This Row],[Facility Name]],D_2,8,0)</f>
        <v>#N/A</v>
      </c>
    </row>
    <row r="521" spans="1:27" hidden="1" x14ac:dyDescent="0.25">
      <c r="A521">
        <v>52665</v>
      </c>
      <c r="B521" t="s">
        <v>717</v>
      </c>
      <c r="C521">
        <v>5</v>
      </c>
      <c r="D521" t="s">
        <v>554</v>
      </c>
      <c r="E521" t="s">
        <v>561</v>
      </c>
      <c r="F521" t="s">
        <v>29</v>
      </c>
      <c r="G521" t="s">
        <v>30</v>
      </c>
      <c r="H521" t="s">
        <v>31</v>
      </c>
      <c r="I521">
        <v>22</v>
      </c>
      <c r="J521" t="s">
        <v>33</v>
      </c>
      <c r="K521">
        <v>102</v>
      </c>
      <c r="L521">
        <v>154</v>
      </c>
      <c r="M521">
        <v>164</v>
      </c>
      <c r="N521" t="s">
        <v>33</v>
      </c>
      <c r="O521" t="s">
        <v>33</v>
      </c>
      <c r="P521" t="s">
        <v>40</v>
      </c>
      <c r="Q521">
        <v>123</v>
      </c>
      <c r="R521">
        <v>133</v>
      </c>
      <c r="S521">
        <v>456</v>
      </c>
      <c r="T521" t="s">
        <v>40</v>
      </c>
      <c r="U521" t="s">
        <v>33</v>
      </c>
      <c r="V521">
        <v>162</v>
      </c>
      <c r="W521">
        <v>162</v>
      </c>
      <c r="X521">
        <v>0</v>
      </c>
      <c r="Y521" t="s">
        <v>33</v>
      </c>
      <c r="Z521" t="s">
        <v>40</v>
      </c>
      <c r="AA521" t="e">
        <f>VLOOKUP(Table1[[#This Row],[Facility Name]],D_2,8,0)</f>
        <v>#N/A</v>
      </c>
    </row>
    <row r="522" spans="1:27" hidden="1" x14ac:dyDescent="0.25">
      <c r="A522">
        <v>52666</v>
      </c>
      <c r="B522" t="s">
        <v>718</v>
      </c>
      <c r="C522">
        <v>5</v>
      </c>
      <c r="D522" t="s">
        <v>554</v>
      </c>
      <c r="E522" t="s">
        <v>719</v>
      </c>
      <c r="F522" t="s">
        <v>29</v>
      </c>
      <c r="G522" t="s">
        <v>30</v>
      </c>
      <c r="H522" t="s">
        <v>31</v>
      </c>
      <c r="I522">
        <v>16</v>
      </c>
      <c r="J522" t="s">
        <v>33</v>
      </c>
      <c r="K522">
        <v>74</v>
      </c>
      <c r="L522">
        <v>101</v>
      </c>
      <c r="M522">
        <v>100</v>
      </c>
      <c r="N522" t="s">
        <v>33</v>
      </c>
      <c r="O522" t="s">
        <v>33</v>
      </c>
      <c r="P522" t="s">
        <v>33</v>
      </c>
      <c r="Q522">
        <v>81</v>
      </c>
      <c r="R522">
        <v>67</v>
      </c>
      <c r="S522">
        <v>337</v>
      </c>
      <c r="T522" t="s">
        <v>33</v>
      </c>
      <c r="U522" t="s">
        <v>33</v>
      </c>
      <c r="V522">
        <v>102</v>
      </c>
      <c r="W522">
        <v>102</v>
      </c>
      <c r="X522">
        <v>0</v>
      </c>
      <c r="Y522" t="s">
        <v>34</v>
      </c>
      <c r="Z522" t="s">
        <v>33</v>
      </c>
      <c r="AA522" t="e">
        <f>VLOOKUP(Table1[[#This Row],[Facility Name]],D_2,8,0)</f>
        <v>#N/A</v>
      </c>
    </row>
    <row r="523" spans="1:27" x14ac:dyDescent="0.25">
      <c r="A523">
        <v>52668</v>
      </c>
      <c r="B523" t="s">
        <v>757</v>
      </c>
      <c r="C523">
        <v>5</v>
      </c>
      <c r="D523" t="s">
        <v>554</v>
      </c>
      <c r="E523" t="s">
        <v>614</v>
      </c>
      <c r="F523" t="s">
        <v>29</v>
      </c>
      <c r="G523" t="s">
        <v>30</v>
      </c>
      <c r="H523" t="s">
        <v>37</v>
      </c>
      <c r="I523">
        <v>15</v>
      </c>
      <c r="J523" t="s">
        <v>33</v>
      </c>
      <c r="K523">
        <v>34</v>
      </c>
      <c r="L523">
        <v>46</v>
      </c>
      <c r="M523">
        <v>48</v>
      </c>
      <c r="N523" t="s">
        <v>33</v>
      </c>
      <c r="O523" t="s">
        <v>33</v>
      </c>
      <c r="P523" t="s">
        <v>33</v>
      </c>
      <c r="Q523">
        <v>40</v>
      </c>
      <c r="R523">
        <v>43</v>
      </c>
      <c r="S523">
        <v>182</v>
      </c>
      <c r="T523" t="s">
        <v>33</v>
      </c>
      <c r="U523" t="s">
        <v>33</v>
      </c>
      <c r="V523">
        <v>48</v>
      </c>
      <c r="W523">
        <v>48</v>
      </c>
      <c r="X523">
        <v>0</v>
      </c>
      <c r="Y523" t="s">
        <v>33</v>
      </c>
      <c r="Z523" t="s">
        <v>33</v>
      </c>
      <c r="AA523">
        <f>VLOOKUP(Table1[[#This Row],[Facility Name]],D_2,8,0)</f>
        <v>82</v>
      </c>
    </row>
    <row r="524" spans="1:27" hidden="1" x14ac:dyDescent="0.25">
      <c r="A524">
        <v>52670</v>
      </c>
      <c r="B524" t="s">
        <v>758</v>
      </c>
      <c r="C524">
        <v>3</v>
      </c>
      <c r="D524" t="s">
        <v>554</v>
      </c>
      <c r="E524" t="s">
        <v>561</v>
      </c>
      <c r="F524" t="s">
        <v>29</v>
      </c>
      <c r="G524" t="s">
        <v>30</v>
      </c>
      <c r="H524" t="s">
        <v>31</v>
      </c>
      <c r="I524">
        <v>30</v>
      </c>
      <c r="J524" t="s">
        <v>33</v>
      </c>
      <c r="K524">
        <v>128</v>
      </c>
      <c r="L524">
        <v>175</v>
      </c>
      <c r="M524">
        <v>182</v>
      </c>
      <c r="N524" t="s">
        <v>33</v>
      </c>
      <c r="O524" t="s">
        <v>33</v>
      </c>
      <c r="P524" t="s">
        <v>33</v>
      </c>
      <c r="Q524">
        <v>139</v>
      </c>
      <c r="R524">
        <v>140</v>
      </c>
      <c r="S524">
        <v>574</v>
      </c>
      <c r="T524" t="s">
        <v>40</v>
      </c>
      <c r="U524" t="s">
        <v>33</v>
      </c>
      <c r="V524">
        <v>173</v>
      </c>
      <c r="W524">
        <v>173</v>
      </c>
      <c r="X524">
        <v>0</v>
      </c>
      <c r="Y524" t="s">
        <v>33</v>
      </c>
      <c r="Z524" t="s">
        <v>33</v>
      </c>
      <c r="AA524" t="e">
        <f>VLOOKUP(Table1[[#This Row],[Facility Name]],D_2,8,0)</f>
        <v>#N/A</v>
      </c>
    </row>
    <row r="525" spans="1:27" hidden="1" x14ac:dyDescent="0.25">
      <c r="A525">
        <v>52671</v>
      </c>
      <c r="B525" t="s">
        <v>759</v>
      </c>
      <c r="C525">
        <v>4</v>
      </c>
      <c r="D525" t="s">
        <v>554</v>
      </c>
      <c r="E525" t="s">
        <v>561</v>
      </c>
      <c r="F525" t="s">
        <v>29</v>
      </c>
      <c r="G525" t="s">
        <v>30</v>
      </c>
      <c r="H525" t="s">
        <v>31</v>
      </c>
      <c r="I525">
        <v>28</v>
      </c>
      <c r="J525" t="s">
        <v>33</v>
      </c>
      <c r="K525">
        <v>104</v>
      </c>
      <c r="L525">
        <v>181</v>
      </c>
      <c r="M525">
        <v>193</v>
      </c>
      <c r="N525" t="s">
        <v>33</v>
      </c>
      <c r="O525" t="s">
        <v>33</v>
      </c>
      <c r="P525" t="s">
        <v>33</v>
      </c>
      <c r="Q525">
        <v>117</v>
      </c>
      <c r="R525">
        <v>129</v>
      </c>
      <c r="S525">
        <v>525</v>
      </c>
      <c r="T525" t="s">
        <v>33</v>
      </c>
      <c r="U525" t="s">
        <v>33</v>
      </c>
      <c r="V525">
        <v>192</v>
      </c>
      <c r="W525">
        <v>192</v>
      </c>
      <c r="X525">
        <v>0</v>
      </c>
      <c r="Y525" t="s">
        <v>33</v>
      </c>
      <c r="Z525" t="s">
        <v>33</v>
      </c>
      <c r="AA525" t="e">
        <f>VLOOKUP(Table1[[#This Row],[Facility Name]],D_2,8,0)</f>
        <v>#N/A</v>
      </c>
    </row>
    <row r="526" spans="1:27" hidden="1" x14ac:dyDescent="0.25">
      <c r="A526">
        <v>52673</v>
      </c>
      <c r="B526" t="s">
        <v>760</v>
      </c>
      <c r="C526">
        <v>3</v>
      </c>
      <c r="D526" t="s">
        <v>554</v>
      </c>
      <c r="E526" t="s">
        <v>692</v>
      </c>
      <c r="F526" t="s">
        <v>29</v>
      </c>
      <c r="G526" t="s">
        <v>30</v>
      </c>
      <c r="H526" t="s">
        <v>31</v>
      </c>
      <c r="I526">
        <v>76</v>
      </c>
      <c r="J526" t="s">
        <v>33</v>
      </c>
      <c r="K526">
        <v>152</v>
      </c>
      <c r="L526">
        <v>260</v>
      </c>
      <c r="M526">
        <v>262</v>
      </c>
      <c r="N526" t="s">
        <v>33</v>
      </c>
      <c r="O526" t="s">
        <v>33</v>
      </c>
      <c r="P526" t="s">
        <v>32</v>
      </c>
      <c r="Q526">
        <v>169</v>
      </c>
      <c r="R526">
        <v>174</v>
      </c>
      <c r="S526">
        <v>843</v>
      </c>
      <c r="T526" t="s">
        <v>33</v>
      </c>
      <c r="U526" t="s">
        <v>33</v>
      </c>
      <c r="V526">
        <v>231</v>
      </c>
      <c r="W526">
        <v>231</v>
      </c>
      <c r="X526">
        <v>1</v>
      </c>
      <c r="Y526" t="s">
        <v>32</v>
      </c>
      <c r="Z526" t="s">
        <v>33</v>
      </c>
      <c r="AA526" t="e">
        <f>VLOOKUP(Table1[[#This Row],[Facility Name]],D_2,8,0)</f>
        <v>#N/A</v>
      </c>
    </row>
    <row r="527" spans="1:27" hidden="1" x14ac:dyDescent="0.25">
      <c r="A527">
        <v>52674</v>
      </c>
      <c r="B527" t="s">
        <v>761</v>
      </c>
      <c r="C527">
        <v>4</v>
      </c>
      <c r="D527" t="s">
        <v>554</v>
      </c>
      <c r="E527" t="s">
        <v>692</v>
      </c>
      <c r="F527" t="s">
        <v>29</v>
      </c>
      <c r="G527" t="s">
        <v>30</v>
      </c>
      <c r="H527" t="s">
        <v>31</v>
      </c>
      <c r="I527">
        <v>32</v>
      </c>
      <c r="J527" t="s">
        <v>33</v>
      </c>
      <c r="K527">
        <v>133</v>
      </c>
      <c r="L527">
        <v>193</v>
      </c>
      <c r="M527">
        <v>199</v>
      </c>
      <c r="N527" t="s">
        <v>40</v>
      </c>
      <c r="O527" t="s">
        <v>33</v>
      </c>
      <c r="P527" t="s">
        <v>33</v>
      </c>
      <c r="Q527">
        <v>145</v>
      </c>
      <c r="R527">
        <v>98</v>
      </c>
      <c r="S527">
        <v>634</v>
      </c>
      <c r="T527" t="s">
        <v>32</v>
      </c>
      <c r="U527" t="s">
        <v>33</v>
      </c>
      <c r="V527">
        <v>197</v>
      </c>
      <c r="W527">
        <v>197</v>
      </c>
      <c r="X527">
        <v>0</v>
      </c>
      <c r="Y527" t="s">
        <v>33</v>
      </c>
      <c r="Z527" t="s">
        <v>33</v>
      </c>
      <c r="AA527" t="e">
        <f>VLOOKUP(Table1[[#This Row],[Facility Name]],D_2,8,0)</f>
        <v>#N/A</v>
      </c>
    </row>
    <row r="528" spans="1:27" hidden="1" x14ac:dyDescent="0.25">
      <c r="A528">
        <v>52675</v>
      </c>
      <c r="B528" t="s">
        <v>762</v>
      </c>
      <c r="C528">
        <v>3</v>
      </c>
      <c r="D528" t="s">
        <v>554</v>
      </c>
      <c r="E528" t="s">
        <v>557</v>
      </c>
      <c r="F528" t="s">
        <v>29</v>
      </c>
      <c r="G528" t="s">
        <v>30</v>
      </c>
      <c r="H528" t="s">
        <v>31</v>
      </c>
      <c r="I528">
        <v>4</v>
      </c>
      <c r="J528" t="s">
        <v>34</v>
      </c>
      <c r="K528">
        <v>11</v>
      </c>
      <c r="L528">
        <v>22</v>
      </c>
      <c r="M528">
        <v>21</v>
      </c>
      <c r="N528" t="s">
        <v>33</v>
      </c>
      <c r="O528" t="s">
        <v>34</v>
      </c>
      <c r="P528" t="s">
        <v>33</v>
      </c>
      <c r="Q528">
        <v>12</v>
      </c>
      <c r="R528">
        <v>10</v>
      </c>
      <c r="S528">
        <v>60</v>
      </c>
      <c r="T528" t="s">
        <v>34</v>
      </c>
      <c r="U528" t="s">
        <v>34</v>
      </c>
      <c r="V528">
        <v>0</v>
      </c>
      <c r="W528">
        <v>0</v>
      </c>
      <c r="X528">
        <v>0</v>
      </c>
      <c r="Y528" t="s">
        <v>34</v>
      </c>
      <c r="Z528" t="s">
        <v>40</v>
      </c>
      <c r="AA528" t="e">
        <f>VLOOKUP(Table1[[#This Row],[Facility Name]],D_2,8,0)</f>
        <v>#N/A</v>
      </c>
    </row>
    <row r="529" spans="1:27" x14ac:dyDescent="0.25">
      <c r="A529">
        <v>52676</v>
      </c>
      <c r="B529" t="s">
        <v>763</v>
      </c>
      <c r="C529">
        <v>3</v>
      </c>
      <c r="D529" t="s">
        <v>554</v>
      </c>
      <c r="E529" t="s">
        <v>563</v>
      </c>
      <c r="F529" t="s">
        <v>44</v>
      </c>
      <c r="G529" t="s">
        <v>30</v>
      </c>
      <c r="H529" t="s">
        <v>45</v>
      </c>
      <c r="I529">
        <v>24</v>
      </c>
      <c r="J529" t="s">
        <v>33</v>
      </c>
      <c r="K529">
        <v>99</v>
      </c>
      <c r="L529">
        <v>135</v>
      </c>
      <c r="M529">
        <v>142</v>
      </c>
      <c r="N529" t="s">
        <v>33</v>
      </c>
      <c r="O529" t="s">
        <v>33</v>
      </c>
      <c r="P529" t="s">
        <v>33</v>
      </c>
      <c r="Q529">
        <v>112</v>
      </c>
      <c r="R529">
        <v>109</v>
      </c>
      <c r="S529">
        <v>485</v>
      </c>
      <c r="T529" t="s">
        <v>34</v>
      </c>
      <c r="U529" t="s">
        <v>33</v>
      </c>
      <c r="V529">
        <v>117</v>
      </c>
      <c r="W529">
        <v>117</v>
      </c>
      <c r="X529">
        <v>3</v>
      </c>
      <c r="Y529" t="s">
        <v>33</v>
      </c>
      <c r="Z529" t="s">
        <v>33</v>
      </c>
      <c r="AA529">
        <f>VLOOKUP(Table1[[#This Row],[Facility Name]],D_2,8,0)</f>
        <v>58</v>
      </c>
    </row>
    <row r="530" spans="1:27" x14ac:dyDescent="0.25">
      <c r="A530">
        <v>52677</v>
      </c>
      <c r="B530" t="s">
        <v>764</v>
      </c>
      <c r="C530">
        <v>3</v>
      </c>
      <c r="D530" t="s">
        <v>554</v>
      </c>
      <c r="E530" t="s">
        <v>736</v>
      </c>
      <c r="F530" t="s">
        <v>29</v>
      </c>
      <c r="G530" t="s">
        <v>30</v>
      </c>
      <c r="H530" t="s">
        <v>37</v>
      </c>
      <c r="I530">
        <v>22</v>
      </c>
      <c r="J530" t="s">
        <v>33</v>
      </c>
      <c r="K530">
        <v>90</v>
      </c>
      <c r="L530">
        <v>136</v>
      </c>
      <c r="M530">
        <v>137</v>
      </c>
      <c r="N530" t="s">
        <v>33</v>
      </c>
      <c r="O530" t="s">
        <v>33</v>
      </c>
      <c r="P530" t="s">
        <v>33</v>
      </c>
      <c r="Q530">
        <v>100</v>
      </c>
      <c r="R530">
        <v>98</v>
      </c>
      <c r="S530">
        <v>437</v>
      </c>
      <c r="T530" t="s">
        <v>40</v>
      </c>
      <c r="U530" t="s">
        <v>33</v>
      </c>
      <c r="V530">
        <v>139</v>
      </c>
      <c r="W530">
        <v>139</v>
      </c>
      <c r="X530">
        <v>0</v>
      </c>
      <c r="Y530" t="s">
        <v>33</v>
      </c>
      <c r="Z530" t="s">
        <v>33</v>
      </c>
      <c r="AA530">
        <f>VLOOKUP(Table1[[#This Row],[Facility Name]],D_2,8,0)</f>
        <v>45</v>
      </c>
    </row>
    <row r="531" spans="1:27" x14ac:dyDescent="0.25">
      <c r="A531">
        <v>52678</v>
      </c>
      <c r="B531" t="s">
        <v>765</v>
      </c>
      <c r="C531">
        <v>5</v>
      </c>
      <c r="D531" t="s">
        <v>554</v>
      </c>
      <c r="E531" t="s">
        <v>559</v>
      </c>
      <c r="F531" t="s">
        <v>29</v>
      </c>
      <c r="G531" t="s">
        <v>30</v>
      </c>
      <c r="H531" t="s">
        <v>37</v>
      </c>
      <c r="I531">
        <v>24</v>
      </c>
      <c r="J531" t="s">
        <v>33</v>
      </c>
      <c r="K531">
        <v>103</v>
      </c>
      <c r="L531">
        <v>154</v>
      </c>
      <c r="M531">
        <v>159</v>
      </c>
      <c r="N531" t="s">
        <v>33</v>
      </c>
      <c r="O531" t="s">
        <v>33</v>
      </c>
      <c r="P531" t="s">
        <v>40</v>
      </c>
      <c r="Q531">
        <v>114</v>
      </c>
      <c r="R531">
        <v>106</v>
      </c>
      <c r="S531">
        <v>457</v>
      </c>
      <c r="T531" t="s">
        <v>33</v>
      </c>
      <c r="U531" t="s">
        <v>33</v>
      </c>
      <c r="V531">
        <v>161</v>
      </c>
      <c r="W531">
        <v>161</v>
      </c>
      <c r="X531">
        <v>0</v>
      </c>
      <c r="Y531" t="s">
        <v>33</v>
      </c>
      <c r="Z531" t="s">
        <v>33</v>
      </c>
      <c r="AA531">
        <f>VLOOKUP(Table1[[#This Row],[Facility Name]],D_2,8,0)</f>
        <v>58</v>
      </c>
    </row>
    <row r="532" spans="1:27" x14ac:dyDescent="0.25">
      <c r="A532">
        <v>52679</v>
      </c>
      <c r="B532" t="s">
        <v>766</v>
      </c>
      <c r="C532">
        <v>2</v>
      </c>
      <c r="D532" t="s">
        <v>554</v>
      </c>
      <c r="E532" t="s">
        <v>561</v>
      </c>
      <c r="F532" t="s">
        <v>29</v>
      </c>
      <c r="G532" t="s">
        <v>30</v>
      </c>
      <c r="H532" t="s">
        <v>294</v>
      </c>
      <c r="I532">
        <v>7</v>
      </c>
      <c r="J532" t="s">
        <v>33</v>
      </c>
      <c r="K532">
        <v>22</v>
      </c>
      <c r="L532">
        <v>48</v>
      </c>
      <c r="M532">
        <v>50</v>
      </c>
      <c r="N532" t="s">
        <v>33</v>
      </c>
      <c r="O532" t="s">
        <v>33</v>
      </c>
      <c r="P532" t="s">
        <v>32</v>
      </c>
      <c r="Q532">
        <v>31</v>
      </c>
      <c r="R532">
        <v>41</v>
      </c>
      <c r="S532">
        <v>143</v>
      </c>
      <c r="T532" t="s">
        <v>40</v>
      </c>
      <c r="U532" t="s">
        <v>33</v>
      </c>
      <c r="V532">
        <v>49</v>
      </c>
      <c r="W532">
        <v>49</v>
      </c>
      <c r="X532">
        <v>0</v>
      </c>
      <c r="Y532" t="s">
        <v>34</v>
      </c>
      <c r="Z532" t="s">
        <v>33</v>
      </c>
      <c r="AA532">
        <f>VLOOKUP(Table1[[#This Row],[Facility Name]],D_2,8,0)</f>
        <v>57</v>
      </c>
    </row>
    <row r="533" spans="1:27" hidden="1" x14ac:dyDescent="0.25">
      <c r="A533">
        <v>52682</v>
      </c>
      <c r="B533" t="s">
        <v>767</v>
      </c>
      <c r="C533">
        <v>3</v>
      </c>
      <c r="D533" t="s">
        <v>554</v>
      </c>
      <c r="E533" t="s">
        <v>565</v>
      </c>
      <c r="F533" t="s">
        <v>29</v>
      </c>
      <c r="G533" t="s">
        <v>30</v>
      </c>
      <c r="H533" t="s">
        <v>31</v>
      </c>
      <c r="I533">
        <v>28</v>
      </c>
      <c r="J533" t="s">
        <v>33</v>
      </c>
      <c r="K533">
        <v>119</v>
      </c>
      <c r="L533">
        <v>216</v>
      </c>
      <c r="M533">
        <v>219</v>
      </c>
      <c r="N533" t="s">
        <v>33</v>
      </c>
      <c r="O533" t="s">
        <v>33</v>
      </c>
      <c r="P533" t="s">
        <v>33</v>
      </c>
      <c r="Q533">
        <v>130</v>
      </c>
      <c r="R533">
        <v>140</v>
      </c>
      <c r="S533">
        <v>473</v>
      </c>
      <c r="T533" t="s">
        <v>33</v>
      </c>
      <c r="U533" t="s">
        <v>33</v>
      </c>
      <c r="V533">
        <v>218</v>
      </c>
      <c r="W533">
        <v>218</v>
      </c>
      <c r="X533">
        <v>0</v>
      </c>
      <c r="Y533" t="s">
        <v>33</v>
      </c>
      <c r="Z533" t="s">
        <v>33</v>
      </c>
      <c r="AA533" t="e">
        <f>VLOOKUP(Table1[[#This Row],[Facility Name]],D_2,8,0)</f>
        <v>#N/A</v>
      </c>
    </row>
    <row r="534" spans="1:27" x14ac:dyDescent="0.25">
      <c r="A534">
        <v>52683</v>
      </c>
      <c r="B534" t="s">
        <v>768</v>
      </c>
      <c r="C534">
        <v>3</v>
      </c>
      <c r="D534" t="s">
        <v>554</v>
      </c>
      <c r="E534" t="s">
        <v>561</v>
      </c>
      <c r="F534" t="s">
        <v>29</v>
      </c>
      <c r="G534" t="s">
        <v>30</v>
      </c>
      <c r="H534" t="s">
        <v>37</v>
      </c>
      <c r="I534">
        <v>24</v>
      </c>
      <c r="J534" t="s">
        <v>33</v>
      </c>
      <c r="K534">
        <v>90</v>
      </c>
      <c r="L534">
        <v>139</v>
      </c>
      <c r="M534">
        <v>139</v>
      </c>
      <c r="N534" t="s">
        <v>33</v>
      </c>
      <c r="O534" t="s">
        <v>33</v>
      </c>
      <c r="P534" t="s">
        <v>33</v>
      </c>
      <c r="Q534">
        <v>99</v>
      </c>
      <c r="R534">
        <v>131</v>
      </c>
      <c r="S534">
        <v>429</v>
      </c>
      <c r="T534" t="s">
        <v>40</v>
      </c>
      <c r="U534" t="s">
        <v>33</v>
      </c>
      <c r="V534">
        <v>122</v>
      </c>
      <c r="W534">
        <v>122</v>
      </c>
      <c r="X534">
        <v>0</v>
      </c>
      <c r="Y534" t="s">
        <v>32</v>
      </c>
      <c r="Z534" t="s">
        <v>33</v>
      </c>
      <c r="AA534">
        <f>VLOOKUP(Table1[[#This Row],[Facility Name]],D_2,8,0)</f>
        <v>72</v>
      </c>
    </row>
    <row r="535" spans="1:27" x14ac:dyDescent="0.25">
      <c r="A535">
        <v>52684</v>
      </c>
      <c r="B535" t="s">
        <v>769</v>
      </c>
      <c r="C535">
        <v>1</v>
      </c>
      <c r="D535" t="s">
        <v>554</v>
      </c>
      <c r="E535" t="s">
        <v>561</v>
      </c>
      <c r="F535" t="s">
        <v>29</v>
      </c>
      <c r="G535" t="s">
        <v>63</v>
      </c>
      <c r="H535" t="s">
        <v>64</v>
      </c>
      <c r="I535">
        <v>2</v>
      </c>
      <c r="J535" t="s">
        <v>32</v>
      </c>
      <c r="K535">
        <v>26</v>
      </c>
      <c r="L535">
        <v>37</v>
      </c>
      <c r="M535">
        <v>36</v>
      </c>
      <c r="N535" t="s">
        <v>32</v>
      </c>
      <c r="O535" t="s">
        <v>33</v>
      </c>
      <c r="P535" t="s">
        <v>33</v>
      </c>
      <c r="Q535">
        <v>27</v>
      </c>
      <c r="R535">
        <v>42</v>
      </c>
      <c r="S535">
        <v>106</v>
      </c>
      <c r="T535" t="s">
        <v>34</v>
      </c>
      <c r="U535" t="s">
        <v>34</v>
      </c>
      <c r="V535">
        <v>0</v>
      </c>
      <c r="W535">
        <v>0</v>
      </c>
      <c r="X535">
        <v>0</v>
      </c>
      <c r="Y535" t="s">
        <v>33</v>
      </c>
      <c r="Z535" t="s">
        <v>33</v>
      </c>
      <c r="AA535">
        <f>VLOOKUP(Table1[[#This Row],[Facility Name]],D_2,8,0)</f>
        <v>43</v>
      </c>
    </row>
    <row r="536" spans="1:27" hidden="1" x14ac:dyDescent="0.25">
      <c r="A536">
        <v>52685</v>
      </c>
      <c r="B536" t="s">
        <v>770</v>
      </c>
      <c r="C536">
        <v>5</v>
      </c>
      <c r="D536" t="s">
        <v>554</v>
      </c>
      <c r="E536" t="s">
        <v>557</v>
      </c>
      <c r="F536" t="s">
        <v>29</v>
      </c>
      <c r="G536" t="s">
        <v>30</v>
      </c>
      <c r="H536" t="s">
        <v>31</v>
      </c>
      <c r="I536">
        <v>30</v>
      </c>
      <c r="J536" t="s">
        <v>33</v>
      </c>
      <c r="K536">
        <v>81</v>
      </c>
      <c r="L536">
        <v>151</v>
      </c>
      <c r="M536">
        <v>153</v>
      </c>
      <c r="N536" t="s">
        <v>40</v>
      </c>
      <c r="O536" t="s">
        <v>33</v>
      </c>
      <c r="P536" t="s">
        <v>33</v>
      </c>
      <c r="Q536">
        <v>98</v>
      </c>
      <c r="R536">
        <v>90</v>
      </c>
      <c r="S536">
        <v>429</v>
      </c>
      <c r="T536" t="s">
        <v>33</v>
      </c>
      <c r="U536" t="s">
        <v>33</v>
      </c>
      <c r="V536">
        <v>156</v>
      </c>
      <c r="W536">
        <v>156</v>
      </c>
      <c r="X536">
        <v>0</v>
      </c>
      <c r="Y536" t="s">
        <v>33</v>
      </c>
      <c r="Z536" t="s">
        <v>40</v>
      </c>
      <c r="AA536" t="e">
        <f>VLOOKUP(Table1[[#This Row],[Facility Name]],D_2,8,0)</f>
        <v>#N/A</v>
      </c>
    </row>
    <row r="537" spans="1:27" x14ac:dyDescent="0.25">
      <c r="A537">
        <v>52686</v>
      </c>
      <c r="B537" t="s">
        <v>771</v>
      </c>
      <c r="C537">
        <v>4</v>
      </c>
      <c r="D537" t="s">
        <v>554</v>
      </c>
      <c r="E537" t="s">
        <v>559</v>
      </c>
      <c r="F537" t="s">
        <v>29</v>
      </c>
      <c r="G537" t="s">
        <v>30</v>
      </c>
      <c r="H537" t="s">
        <v>37</v>
      </c>
      <c r="I537">
        <v>24</v>
      </c>
      <c r="J537" t="s">
        <v>33</v>
      </c>
      <c r="K537">
        <v>140</v>
      </c>
      <c r="L537">
        <v>199</v>
      </c>
      <c r="M537">
        <v>216</v>
      </c>
      <c r="N537" t="s">
        <v>33</v>
      </c>
      <c r="O537" t="s">
        <v>33</v>
      </c>
      <c r="P537" t="s">
        <v>33</v>
      </c>
      <c r="Q537">
        <v>164</v>
      </c>
      <c r="R537">
        <v>204</v>
      </c>
      <c r="S537">
        <v>662</v>
      </c>
      <c r="T537" t="s">
        <v>33</v>
      </c>
      <c r="U537" t="s">
        <v>33</v>
      </c>
      <c r="V537">
        <v>217</v>
      </c>
      <c r="W537">
        <v>217</v>
      </c>
      <c r="X537">
        <v>0</v>
      </c>
      <c r="Y537" t="s">
        <v>33</v>
      </c>
      <c r="Z537" t="s">
        <v>33</v>
      </c>
      <c r="AA537">
        <f>VLOOKUP(Table1[[#This Row],[Facility Name]],D_2,8,0)</f>
        <v>70</v>
      </c>
    </row>
    <row r="538" spans="1:27" x14ac:dyDescent="0.25">
      <c r="A538">
        <v>52687</v>
      </c>
      <c r="B538" t="s">
        <v>772</v>
      </c>
      <c r="C538">
        <v>5</v>
      </c>
      <c r="D538" t="s">
        <v>554</v>
      </c>
      <c r="E538" t="s">
        <v>561</v>
      </c>
      <c r="F538" t="s">
        <v>29</v>
      </c>
      <c r="G538" t="s">
        <v>30</v>
      </c>
      <c r="H538" t="s">
        <v>37</v>
      </c>
      <c r="I538">
        <v>11</v>
      </c>
      <c r="J538" t="s">
        <v>33</v>
      </c>
      <c r="K538">
        <v>40</v>
      </c>
      <c r="L538">
        <v>67</v>
      </c>
      <c r="M538">
        <v>69</v>
      </c>
      <c r="N538" t="s">
        <v>33</v>
      </c>
      <c r="O538" t="s">
        <v>33</v>
      </c>
      <c r="P538" t="s">
        <v>33</v>
      </c>
      <c r="Q538">
        <v>44</v>
      </c>
      <c r="R538">
        <v>38</v>
      </c>
      <c r="S538">
        <v>189</v>
      </c>
      <c r="T538" t="s">
        <v>33</v>
      </c>
      <c r="U538" t="s">
        <v>33</v>
      </c>
      <c r="V538">
        <v>69</v>
      </c>
      <c r="W538">
        <v>69</v>
      </c>
      <c r="X538">
        <v>0</v>
      </c>
      <c r="Y538" t="s">
        <v>33</v>
      </c>
      <c r="Z538" t="s">
        <v>33</v>
      </c>
      <c r="AA538">
        <f>VLOOKUP(Table1[[#This Row],[Facility Name]],D_2,8,0)</f>
        <v>67</v>
      </c>
    </row>
    <row r="539" spans="1:27" hidden="1" x14ac:dyDescent="0.25">
      <c r="A539">
        <v>52689</v>
      </c>
      <c r="B539" t="s">
        <v>773</v>
      </c>
      <c r="C539">
        <v>5</v>
      </c>
      <c r="D539" t="s">
        <v>554</v>
      </c>
      <c r="E539" t="s">
        <v>588</v>
      </c>
      <c r="F539" t="s">
        <v>29</v>
      </c>
      <c r="G539" t="s">
        <v>30</v>
      </c>
      <c r="H539" t="s">
        <v>31</v>
      </c>
      <c r="I539">
        <v>24</v>
      </c>
      <c r="J539" t="s">
        <v>33</v>
      </c>
      <c r="K539">
        <v>49</v>
      </c>
      <c r="L539">
        <v>112</v>
      </c>
      <c r="M539">
        <v>120</v>
      </c>
      <c r="N539" t="s">
        <v>33</v>
      </c>
      <c r="O539" t="s">
        <v>33</v>
      </c>
      <c r="P539" t="s">
        <v>33</v>
      </c>
      <c r="Q539">
        <v>64</v>
      </c>
      <c r="R539">
        <v>70</v>
      </c>
      <c r="S539">
        <v>269</v>
      </c>
      <c r="T539" t="s">
        <v>40</v>
      </c>
      <c r="U539" t="s">
        <v>40</v>
      </c>
      <c r="V539">
        <v>119</v>
      </c>
      <c r="W539">
        <v>119</v>
      </c>
      <c r="X539">
        <v>0</v>
      </c>
      <c r="Y539" t="s">
        <v>34</v>
      </c>
      <c r="Z539" t="s">
        <v>40</v>
      </c>
      <c r="AA539" t="e">
        <f>VLOOKUP(Table1[[#This Row],[Facility Name]],D_2,8,0)</f>
        <v>#N/A</v>
      </c>
    </row>
    <row r="540" spans="1:27" x14ac:dyDescent="0.25">
      <c r="A540">
        <v>52690</v>
      </c>
      <c r="B540" t="s">
        <v>774</v>
      </c>
      <c r="C540">
        <v>5</v>
      </c>
      <c r="D540" t="s">
        <v>554</v>
      </c>
      <c r="E540" t="s">
        <v>775</v>
      </c>
      <c r="F540" t="s">
        <v>29</v>
      </c>
      <c r="G540" t="s">
        <v>30</v>
      </c>
      <c r="H540" t="s">
        <v>37</v>
      </c>
      <c r="I540">
        <v>20</v>
      </c>
      <c r="J540" t="s">
        <v>33</v>
      </c>
      <c r="K540">
        <v>28</v>
      </c>
      <c r="L540">
        <v>103</v>
      </c>
      <c r="M540">
        <v>113</v>
      </c>
      <c r="N540" t="s">
        <v>40</v>
      </c>
      <c r="O540" t="s">
        <v>33</v>
      </c>
      <c r="P540" t="s">
        <v>40</v>
      </c>
      <c r="Q540">
        <v>100</v>
      </c>
      <c r="R540">
        <v>50</v>
      </c>
      <c r="S540">
        <v>340</v>
      </c>
      <c r="T540" t="s">
        <v>33</v>
      </c>
      <c r="U540" t="s">
        <v>33</v>
      </c>
      <c r="V540">
        <v>113</v>
      </c>
      <c r="W540">
        <v>113</v>
      </c>
      <c r="X540">
        <v>0</v>
      </c>
      <c r="Y540" t="s">
        <v>33</v>
      </c>
      <c r="Z540" t="s">
        <v>33</v>
      </c>
      <c r="AA540">
        <f>VLOOKUP(Table1[[#This Row],[Facility Name]],D_2,8,0)</f>
        <v>86</v>
      </c>
    </row>
    <row r="541" spans="1:27" hidden="1" x14ac:dyDescent="0.25">
      <c r="A541">
        <v>52691</v>
      </c>
      <c r="B541" t="s">
        <v>776</v>
      </c>
      <c r="C541">
        <v>4</v>
      </c>
      <c r="D541" t="s">
        <v>554</v>
      </c>
      <c r="E541" t="s">
        <v>479</v>
      </c>
      <c r="F541" t="s">
        <v>29</v>
      </c>
      <c r="G541" t="s">
        <v>30</v>
      </c>
      <c r="H541" t="s">
        <v>31</v>
      </c>
      <c r="I541">
        <v>23</v>
      </c>
      <c r="J541" t="s">
        <v>33</v>
      </c>
      <c r="K541">
        <v>110</v>
      </c>
      <c r="L541">
        <v>144</v>
      </c>
      <c r="M541">
        <v>155</v>
      </c>
      <c r="N541" t="s">
        <v>33</v>
      </c>
      <c r="O541" t="s">
        <v>33</v>
      </c>
      <c r="P541" t="s">
        <v>33</v>
      </c>
      <c r="Q541">
        <v>126</v>
      </c>
      <c r="R541">
        <v>101</v>
      </c>
      <c r="S541">
        <v>481</v>
      </c>
      <c r="T541" t="s">
        <v>40</v>
      </c>
      <c r="U541" t="s">
        <v>33</v>
      </c>
      <c r="V541">
        <v>156</v>
      </c>
      <c r="W541">
        <v>156</v>
      </c>
      <c r="X541">
        <v>0</v>
      </c>
      <c r="Y541" t="s">
        <v>33</v>
      </c>
      <c r="Z541" t="s">
        <v>33</v>
      </c>
      <c r="AA541" t="e">
        <f>VLOOKUP(Table1[[#This Row],[Facility Name]],D_2,8,0)</f>
        <v>#N/A</v>
      </c>
    </row>
    <row r="542" spans="1:27" x14ac:dyDescent="0.25">
      <c r="A542">
        <v>52694</v>
      </c>
      <c r="B542" t="s">
        <v>777</v>
      </c>
      <c r="C542">
        <v>5</v>
      </c>
      <c r="D542" t="s">
        <v>554</v>
      </c>
      <c r="E542" t="s">
        <v>596</v>
      </c>
      <c r="F542" t="s">
        <v>29</v>
      </c>
      <c r="G542" t="s">
        <v>30</v>
      </c>
      <c r="H542" t="s">
        <v>37</v>
      </c>
      <c r="I542">
        <v>12</v>
      </c>
      <c r="J542" t="s">
        <v>33</v>
      </c>
      <c r="K542">
        <v>43</v>
      </c>
      <c r="L542">
        <v>55</v>
      </c>
      <c r="M542">
        <v>56</v>
      </c>
      <c r="N542" t="s">
        <v>33</v>
      </c>
      <c r="O542" t="s">
        <v>33</v>
      </c>
      <c r="P542" t="s">
        <v>33</v>
      </c>
      <c r="Q542">
        <v>51</v>
      </c>
      <c r="R542">
        <v>39</v>
      </c>
      <c r="S542">
        <v>206</v>
      </c>
      <c r="T542" t="s">
        <v>33</v>
      </c>
      <c r="U542" t="s">
        <v>33</v>
      </c>
      <c r="V542">
        <v>57</v>
      </c>
      <c r="W542">
        <v>57</v>
      </c>
      <c r="X542">
        <v>0</v>
      </c>
      <c r="Y542" t="s">
        <v>34</v>
      </c>
      <c r="Z542" t="s">
        <v>40</v>
      </c>
      <c r="AA542">
        <f>VLOOKUP(Table1[[#This Row],[Facility Name]],D_2,8,0)</f>
        <v>66</v>
      </c>
    </row>
    <row r="543" spans="1:27" hidden="1" x14ac:dyDescent="0.25">
      <c r="A543">
        <v>52695</v>
      </c>
      <c r="B543" t="s">
        <v>741</v>
      </c>
      <c r="C543">
        <v>3</v>
      </c>
      <c r="D543" t="s">
        <v>554</v>
      </c>
      <c r="E543" t="s">
        <v>561</v>
      </c>
      <c r="F543" t="s">
        <v>29</v>
      </c>
      <c r="G543" t="s">
        <v>30</v>
      </c>
      <c r="H543" t="s">
        <v>31</v>
      </c>
      <c r="I543">
        <v>28</v>
      </c>
      <c r="J543" t="s">
        <v>33</v>
      </c>
      <c r="K543">
        <v>98</v>
      </c>
      <c r="L543">
        <v>167</v>
      </c>
      <c r="M543">
        <v>170</v>
      </c>
      <c r="N543" t="s">
        <v>33</v>
      </c>
      <c r="O543" t="s">
        <v>33</v>
      </c>
      <c r="P543" t="s">
        <v>33</v>
      </c>
      <c r="Q543">
        <v>113</v>
      </c>
      <c r="R543">
        <v>114</v>
      </c>
      <c r="S543">
        <v>479</v>
      </c>
      <c r="T543" t="s">
        <v>40</v>
      </c>
      <c r="U543" t="s">
        <v>33</v>
      </c>
      <c r="V543">
        <v>163</v>
      </c>
      <c r="W543">
        <v>163</v>
      </c>
      <c r="X543">
        <v>0</v>
      </c>
      <c r="Y543" t="s">
        <v>32</v>
      </c>
      <c r="Z543" t="s">
        <v>33</v>
      </c>
      <c r="AA543" t="e">
        <f>VLOOKUP(Table1[[#This Row],[Facility Name]],D_2,8,0)</f>
        <v>#N/A</v>
      </c>
    </row>
    <row r="544" spans="1:27" hidden="1" x14ac:dyDescent="0.25">
      <c r="A544">
        <v>52696</v>
      </c>
      <c r="B544" t="s">
        <v>721</v>
      </c>
      <c r="C544">
        <v>4</v>
      </c>
      <c r="D544" t="s">
        <v>554</v>
      </c>
      <c r="E544" t="s">
        <v>719</v>
      </c>
      <c r="F544" t="s">
        <v>29</v>
      </c>
      <c r="G544" t="s">
        <v>30</v>
      </c>
      <c r="H544" t="s">
        <v>31</v>
      </c>
      <c r="I544">
        <v>24</v>
      </c>
      <c r="J544" t="s">
        <v>33</v>
      </c>
      <c r="K544">
        <v>126</v>
      </c>
      <c r="L544">
        <v>186</v>
      </c>
      <c r="M544">
        <v>200</v>
      </c>
      <c r="N544" t="s">
        <v>33</v>
      </c>
      <c r="O544" t="s">
        <v>33</v>
      </c>
      <c r="P544" t="s">
        <v>33</v>
      </c>
      <c r="Q544">
        <v>143</v>
      </c>
      <c r="R544">
        <v>169</v>
      </c>
      <c r="S544">
        <v>709</v>
      </c>
      <c r="T544" t="s">
        <v>33</v>
      </c>
      <c r="U544" t="s">
        <v>33</v>
      </c>
      <c r="V544">
        <v>164</v>
      </c>
      <c r="W544">
        <v>164</v>
      </c>
      <c r="X544">
        <v>0</v>
      </c>
      <c r="Y544" t="s">
        <v>40</v>
      </c>
      <c r="Z544" t="s">
        <v>40</v>
      </c>
      <c r="AA544" t="e">
        <f>VLOOKUP(Table1[[#This Row],[Facility Name]],D_2,8,0)</f>
        <v>#N/A</v>
      </c>
    </row>
    <row r="545" spans="1:27" x14ac:dyDescent="0.25">
      <c r="A545">
        <v>52699</v>
      </c>
      <c r="B545" t="s">
        <v>722</v>
      </c>
      <c r="C545">
        <v>3</v>
      </c>
      <c r="D545" t="s">
        <v>554</v>
      </c>
      <c r="E545" t="s">
        <v>561</v>
      </c>
      <c r="F545" t="s">
        <v>29</v>
      </c>
      <c r="G545" t="s">
        <v>63</v>
      </c>
      <c r="H545" t="s">
        <v>64</v>
      </c>
      <c r="I545">
        <v>10</v>
      </c>
      <c r="J545" t="s">
        <v>33</v>
      </c>
      <c r="K545">
        <v>54</v>
      </c>
      <c r="L545">
        <v>73</v>
      </c>
      <c r="M545">
        <v>76</v>
      </c>
      <c r="N545" t="s">
        <v>33</v>
      </c>
      <c r="O545" t="s">
        <v>33</v>
      </c>
      <c r="P545" t="s">
        <v>32</v>
      </c>
      <c r="Q545">
        <v>56</v>
      </c>
      <c r="R545">
        <v>55</v>
      </c>
      <c r="S545">
        <v>218</v>
      </c>
      <c r="T545" t="s">
        <v>33</v>
      </c>
      <c r="U545" t="s">
        <v>33</v>
      </c>
      <c r="V545">
        <v>77</v>
      </c>
      <c r="W545">
        <v>77</v>
      </c>
      <c r="X545">
        <v>0</v>
      </c>
      <c r="Y545" t="s">
        <v>33</v>
      </c>
      <c r="Z545" t="s">
        <v>33</v>
      </c>
      <c r="AA545">
        <f>VLOOKUP(Table1[[#This Row],[Facility Name]],D_2,8,0)</f>
        <v>34</v>
      </c>
    </row>
    <row r="546" spans="1:27" hidden="1" x14ac:dyDescent="0.25">
      <c r="A546">
        <v>52700</v>
      </c>
      <c r="B546" t="s">
        <v>723</v>
      </c>
      <c r="C546">
        <v>4</v>
      </c>
      <c r="D546" t="s">
        <v>554</v>
      </c>
      <c r="E546" t="s">
        <v>561</v>
      </c>
      <c r="F546" t="s">
        <v>29</v>
      </c>
      <c r="G546" t="s">
        <v>30</v>
      </c>
      <c r="H546" t="s">
        <v>31</v>
      </c>
      <c r="I546">
        <v>28</v>
      </c>
      <c r="J546" t="s">
        <v>33</v>
      </c>
      <c r="K546">
        <v>80</v>
      </c>
      <c r="L546">
        <v>133</v>
      </c>
      <c r="M546">
        <v>133</v>
      </c>
      <c r="N546" t="s">
        <v>33</v>
      </c>
      <c r="O546" t="s">
        <v>33</v>
      </c>
      <c r="P546" t="s">
        <v>33</v>
      </c>
      <c r="Q546">
        <v>93</v>
      </c>
      <c r="R546">
        <v>84</v>
      </c>
      <c r="S546">
        <v>422</v>
      </c>
      <c r="T546" t="s">
        <v>33</v>
      </c>
      <c r="U546" t="s">
        <v>33</v>
      </c>
      <c r="V546">
        <v>116</v>
      </c>
      <c r="W546">
        <v>116</v>
      </c>
      <c r="X546">
        <v>0</v>
      </c>
      <c r="Y546" t="s">
        <v>33</v>
      </c>
      <c r="Z546" t="s">
        <v>33</v>
      </c>
      <c r="AA546" t="e">
        <f>VLOOKUP(Table1[[#This Row],[Facility Name]],D_2,8,0)</f>
        <v>#N/A</v>
      </c>
    </row>
    <row r="547" spans="1:27" x14ac:dyDescent="0.25">
      <c r="A547">
        <v>52701</v>
      </c>
      <c r="B547" t="s">
        <v>724</v>
      </c>
      <c r="C547">
        <v>3</v>
      </c>
      <c r="D547" t="s">
        <v>554</v>
      </c>
      <c r="E547" t="s">
        <v>561</v>
      </c>
      <c r="F547" t="s">
        <v>29</v>
      </c>
      <c r="G547" t="s">
        <v>30</v>
      </c>
      <c r="H547" t="s">
        <v>294</v>
      </c>
      <c r="I547">
        <v>9</v>
      </c>
      <c r="J547" t="s">
        <v>33</v>
      </c>
      <c r="K547">
        <v>48</v>
      </c>
      <c r="L547">
        <v>70</v>
      </c>
      <c r="M547">
        <v>69</v>
      </c>
      <c r="N547" t="s">
        <v>33</v>
      </c>
      <c r="O547" t="s">
        <v>33</v>
      </c>
      <c r="P547" t="s">
        <v>33</v>
      </c>
      <c r="Q547">
        <v>58</v>
      </c>
      <c r="R547">
        <v>66</v>
      </c>
      <c r="S547">
        <v>253</v>
      </c>
      <c r="T547" t="s">
        <v>40</v>
      </c>
      <c r="U547" t="s">
        <v>33</v>
      </c>
      <c r="V547">
        <v>71</v>
      </c>
      <c r="W547">
        <v>71</v>
      </c>
      <c r="X547">
        <v>0</v>
      </c>
      <c r="Y547" t="s">
        <v>34</v>
      </c>
      <c r="Z547" t="s">
        <v>33</v>
      </c>
      <c r="AA547">
        <f>VLOOKUP(Table1[[#This Row],[Facility Name]],D_2,8,0)</f>
        <v>60</v>
      </c>
    </row>
    <row r="548" spans="1:27" x14ac:dyDescent="0.25">
      <c r="A548">
        <v>52703</v>
      </c>
      <c r="B548" t="s">
        <v>702</v>
      </c>
      <c r="C548">
        <v>3</v>
      </c>
      <c r="D548" t="s">
        <v>554</v>
      </c>
      <c r="E548" t="s">
        <v>703</v>
      </c>
      <c r="F548" t="s">
        <v>29</v>
      </c>
      <c r="G548" t="s">
        <v>30</v>
      </c>
      <c r="H548" t="s">
        <v>37</v>
      </c>
      <c r="I548">
        <v>36</v>
      </c>
      <c r="J548" t="s">
        <v>33</v>
      </c>
      <c r="K548">
        <v>93</v>
      </c>
      <c r="L548">
        <v>160</v>
      </c>
      <c r="M548">
        <v>165</v>
      </c>
      <c r="N548" t="s">
        <v>33</v>
      </c>
      <c r="O548" t="s">
        <v>33</v>
      </c>
      <c r="P548" t="s">
        <v>32</v>
      </c>
      <c r="Q548">
        <v>112</v>
      </c>
      <c r="R548">
        <v>106</v>
      </c>
      <c r="S548">
        <v>435</v>
      </c>
      <c r="T548" t="s">
        <v>33</v>
      </c>
      <c r="U548" t="s">
        <v>33</v>
      </c>
      <c r="V548">
        <v>151</v>
      </c>
      <c r="W548">
        <v>151</v>
      </c>
      <c r="X548">
        <v>0</v>
      </c>
      <c r="Y548" t="s">
        <v>33</v>
      </c>
      <c r="Z548" t="s">
        <v>33</v>
      </c>
      <c r="AA548">
        <f>VLOOKUP(Table1[[#This Row],[Facility Name]],D_2,8,0)</f>
        <v>62</v>
      </c>
    </row>
    <row r="549" spans="1:27" x14ac:dyDescent="0.25">
      <c r="A549">
        <v>52705</v>
      </c>
      <c r="B549" t="s">
        <v>704</v>
      </c>
      <c r="C549">
        <v>5</v>
      </c>
      <c r="D549" t="s">
        <v>554</v>
      </c>
      <c r="E549" t="s">
        <v>703</v>
      </c>
      <c r="F549" t="s">
        <v>29</v>
      </c>
      <c r="G549" t="s">
        <v>30</v>
      </c>
      <c r="H549" t="s">
        <v>705</v>
      </c>
      <c r="I549">
        <v>15</v>
      </c>
      <c r="J549" t="s">
        <v>33</v>
      </c>
      <c r="K549">
        <v>51</v>
      </c>
      <c r="L549">
        <v>88</v>
      </c>
      <c r="M549">
        <v>92</v>
      </c>
      <c r="N549" t="s">
        <v>33</v>
      </c>
      <c r="O549" t="s">
        <v>33</v>
      </c>
      <c r="P549" t="s">
        <v>33</v>
      </c>
      <c r="Q549">
        <v>56</v>
      </c>
      <c r="R549">
        <v>57</v>
      </c>
      <c r="S549">
        <v>213</v>
      </c>
      <c r="T549" t="s">
        <v>33</v>
      </c>
      <c r="U549" t="s">
        <v>33</v>
      </c>
      <c r="V549">
        <v>92</v>
      </c>
      <c r="W549">
        <v>92</v>
      </c>
      <c r="X549">
        <v>0</v>
      </c>
      <c r="Y549" t="s">
        <v>33</v>
      </c>
      <c r="Z549" t="s">
        <v>33</v>
      </c>
      <c r="AA549">
        <f>VLOOKUP(Table1[[#This Row],[Facility Name]],D_2,8,0)</f>
        <v>66</v>
      </c>
    </row>
    <row r="550" spans="1:27" hidden="1" x14ac:dyDescent="0.25">
      <c r="A550">
        <v>52706</v>
      </c>
      <c r="B550" t="s">
        <v>706</v>
      </c>
      <c r="C550">
        <v>4</v>
      </c>
      <c r="D550" t="s">
        <v>554</v>
      </c>
      <c r="E550" t="s">
        <v>639</v>
      </c>
      <c r="F550" t="s">
        <v>29</v>
      </c>
      <c r="G550" t="s">
        <v>30</v>
      </c>
      <c r="H550" t="s">
        <v>31</v>
      </c>
      <c r="I550">
        <v>16</v>
      </c>
      <c r="J550" t="s">
        <v>33</v>
      </c>
      <c r="K550">
        <v>60</v>
      </c>
      <c r="L550">
        <v>86</v>
      </c>
      <c r="M550">
        <v>89</v>
      </c>
      <c r="N550" t="s">
        <v>33</v>
      </c>
      <c r="O550" t="s">
        <v>33</v>
      </c>
      <c r="P550" t="s">
        <v>33</v>
      </c>
      <c r="Q550">
        <v>65</v>
      </c>
      <c r="R550">
        <v>87</v>
      </c>
      <c r="S550">
        <v>301</v>
      </c>
      <c r="T550" t="s">
        <v>40</v>
      </c>
      <c r="U550" t="s">
        <v>33</v>
      </c>
      <c r="V550">
        <v>87</v>
      </c>
      <c r="W550">
        <v>87</v>
      </c>
      <c r="X550">
        <v>0</v>
      </c>
      <c r="Y550" t="s">
        <v>33</v>
      </c>
      <c r="Z550" t="s">
        <v>33</v>
      </c>
      <c r="AA550" t="e">
        <f>VLOOKUP(Table1[[#This Row],[Facility Name]],D_2,8,0)</f>
        <v>#N/A</v>
      </c>
    </row>
    <row r="551" spans="1:27" hidden="1" x14ac:dyDescent="0.25">
      <c r="A551">
        <v>52707</v>
      </c>
      <c r="B551" t="s">
        <v>707</v>
      </c>
      <c r="C551">
        <v>3</v>
      </c>
      <c r="D551" t="s">
        <v>554</v>
      </c>
      <c r="E551" t="s">
        <v>563</v>
      </c>
      <c r="F551" t="s">
        <v>29</v>
      </c>
      <c r="G551" t="s">
        <v>30</v>
      </c>
      <c r="H551" t="s">
        <v>31</v>
      </c>
      <c r="I551">
        <v>20</v>
      </c>
      <c r="J551" t="s">
        <v>33</v>
      </c>
      <c r="K551">
        <v>69</v>
      </c>
      <c r="L551">
        <v>119</v>
      </c>
      <c r="M551">
        <v>120</v>
      </c>
      <c r="N551" t="s">
        <v>33</v>
      </c>
      <c r="O551" t="s">
        <v>33</v>
      </c>
      <c r="P551" t="s">
        <v>33</v>
      </c>
      <c r="Q551">
        <v>78</v>
      </c>
      <c r="R551">
        <v>69</v>
      </c>
      <c r="S551">
        <v>332</v>
      </c>
      <c r="T551" t="s">
        <v>33</v>
      </c>
      <c r="U551" t="s">
        <v>32</v>
      </c>
      <c r="V551">
        <v>125</v>
      </c>
      <c r="W551">
        <v>125</v>
      </c>
      <c r="X551">
        <v>0</v>
      </c>
      <c r="Y551" t="s">
        <v>33</v>
      </c>
      <c r="Z551" t="s">
        <v>33</v>
      </c>
      <c r="AA551" t="e">
        <f>VLOOKUP(Table1[[#This Row],[Facility Name]],D_2,8,0)</f>
        <v>#N/A</v>
      </c>
    </row>
    <row r="552" spans="1:27" x14ac:dyDescent="0.25">
      <c r="A552">
        <v>52708</v>
      </c>
      <c r="B552" t="s">
        <v>708</v>
      </c>
      <c r="C552">
        <v>5</v>
      </c>
      <c r="D552" t="s">
        <v>554</v>
      </c>
      <c r="E552" t="s">
        <v>559</v>
      </c>
      <c r="F552" t="s">
        <v>29</v>
      </c>
      <c r="G552" t="s">
        <v>30</v>
      </c>
      <c r="H552" t="s">
        <v>37</v>
      </c>
      <c r="I552">
        <v>30</v>
      </c>
      <c r="J552" t="s">
        <v>33</v>
      </c>
      <c r="K552">
        <v>151</v>
      </c>
      <c r="L552">
        <v>209</v>
      </c>
      <c r="M552">
        <v>213</v>
      </c>
      <c r="N552" t="s">
        <v>33</v>
      </c>
      <c r="O552" t="s">
        <v>33</v>
      </c>
      <c r="P552" t="s">
        <v>33</v>
      </c>
      <c r="Q552">
        <v>172</v>
      </c>
      <c r="R552">
        <v>122</v>
      </c>
      <c r="S552">
        <v>688</v>
      </c>
      <c r="T552" t="s">
        <v>33</v>
      </c>
      <c r="U552" t="s">
        <v>33</v>
      </c>
      <c r="V552">
        <v>216</v>
      </c>
      <c r="W552">
        <v>216</v>
      </c>
      <c r="X552">
        <v>0</v>
      </c>
      <c r="Y552" t="s">
        <v>33</v>
      </c>
      <c r="Z552" t="s">
        <v>33</v>
      </c>
      <c r="AA552">
        <f>VLOOKUP(Table1[[#This Row],[Facility Name]],D_2,8,0)</f>
        <v>77</v>
      </c>
    </row>
    <row r="553" spans="1:27" hidden="1" x14ac:dyDescent="0.25">
      <c r="A553">
        <v>52709</v>
      </c>
      <c r="B553" t="s">
        <v>709</v>
      </c>
      <c r="C553">
        <v>4</v>
      </c>
      <c r="D553" t="s">
        <v>554</v>
      </c>
      <c r="E553" t="s">
        <v>681</v>
      </c>
      <c r="F553" t="s">
        <v>29</v>
      </c>
      <c r="G553" t="s">
        <v>30</v>
      </c>
      <c r="H553" t="s">
        <v>31</v>
      </c>
      <c r="I553">
        <v>15</v>
      </c>
      <c r="J553" t="s">
        <v>33</v>
      </c>
      <c r="K553">
        <v>74</v>
      </c>
      <c r="L553">
        <v>115</v>
      </c>
      <c r="M553">
        <v>121</v>
      </c>
      <c r="N553" t="s">
        <v>33</v>
      </c>
      <c r="O553" t="s">
        <v>33</v>
      </c>
      <c r="P553" t="s">
        <v>33</v>
      </c>
      <c r="Q553">
        <v>84</v>
      </c>
      <c r="R553">
        <v>80</v>
      </c>
      <c r="S553">
        <v>335</v>
      </c>
      <c r="T553" t="s">
        <v>33</v>
      </c>
      <c r="U553" t="s">
        <v>33</v>
      </c>
      <c r="V553">
        <v>122</v>
      </c>
      <c r="W553">
        <v>122</v>
      </c>
      <c r="X553">
        <v>0</v>
      </c>
      <c r="Y553" t="s">
        <v>33</v>
      </c>
      <c r="Z553" t="s">
        <v>33</v>
      </c>
      <c r="AA553" t="e">
        <f>VLOOKUP(Table1[[#This Row],[Facility Name]],D_2,8,0)</f>
        <v>#N/A</v>
      </c>
    </row>
    <row r="554" spans="1:27" x14ac:dyDescent="0.25">
      <c r="A554">
        <v>52710</v>
      </c>
      <c r="B554" t="s">
        <v>710</v>
      </c>
      <c r="C554">
        <v>3</v>
      </c>
      <c r="D554" t="s">
        <v>554</v>
      </c>
      <c r="E554" t="s">
        <v>561</v>
      </c>
      <c r="F554" t="s">
        <v>29</v>
      </c>
      <c r="G554" t="s">
        <v>63</v>
      </c>
      <c r="H554" t="s">
        <v>64</v>
      </c>
      <c r="I554">
        <v>24</v>
      </c>
      <c r="J554" t="s">
        <v>33</v>
      </c>
      <c r="K554">
        <v>89</v>
      </c>
      <c r="L554">
        <v>158</v>
      </c>
      <c r="M554">
        <v>159</v>
      </c>
      <c r="N554" t="s">
        <v>33</v>
      </c>
      <c r="O554" t="s">
        <v>33</v>
      </c>
      <c r="P554" t="s">
        <v>33</v>
      </c>
      <c r="Q554">
        <v>100</v>
      </c>
      <c r="R554">
        <v>117</v>
      </c>
      <c r="S554">
        <v>359</v>
      </c>
      <c r="T554" t="s">
        <v>33</v>
      </c>
      <c r="U554" t="s">
        <v>33</v>
      </c>
      <c r="V554">
        <v>166</v>
      </c>
      <c r="W554">
        <v>166</v>
      </c>
      <c r="X554">
        <v>0</v>
      </c>
      <c r="Y554" t="s">
        <v>33</v>
      </c>
      <c r="Z554" t="s">
        <v>33</v>
      </c>
      <c r="AA554">
        <f>VLOOKUP(Table1[[#This Row],[Facility Name]],D_2,8,0)</f>
        <v>58</v>
      </c>
    </row>
    <row r="555" spans="1:27" x14ac:dyDescent="0.25">
      <c r="A555">
        <v>52711</v>
      </c>
      <c r="B555" t="s">
        <v>711</v>
      </c>
      <c r="C555">
        <v>5</v>
      </c>
      <c r="D555" t="s">
        <v>554</v>
      </c>
      <c r="E555" t="s">
        <v>563</v>
      </c>
      <c r="F555" t="s">
        <v>44</v>
      </c>
      <c r="G555" t="s">
        <v>30</v>
      </c>
      <c r="H555" t="s">
        <v>45</v>
      </c>
      <c r="I555">
        <v>22</v>
      </c>
      <c r="J555" t="s">
        <v>33</v>
      </c>
      <c r="K555">
        <v>43</v>
      </c>
      <c r="L555">
        <v>70</v>
      </c>
      <c r="M555">
        <v>77</v>
      </c>
      <c r="N555" t="s">
        <v>33</v>
      </c>
      <c r="O555" t="s">
        <v>33</v>
      </c>
      <c r="P555" t="s">
        <v>33</v>
      </c>
      <c r="Q555">
        <v>51</v>
      </c>
      <c r="R555">
        <v>43</v>
      </c>
      <c r="S555">
        <v>223</v>
      </c>
      <c r="T555" t="s">
        <v>40</v>
      </c>
      <c r="U555" t="s">
        <v>33</v>
      </c>
      <c r="V555">
        <v>76</v>
      </c>
      <c r="W555">
        <v>76</v>
      </c>
      <c r="X555">
        <v>0</v>
      </c>
      <c r="Y555" t="s">
        <v>33</v>
      </c>
      <c r="Z555" t="s">
        <v>33</v>
      </c>
      <c r="AA555">
        <f>VLOOKUP(Table1[[#This Row],[Facility Name]],D_2,8,0)</f>
        <v>54</v>
      </c>
    </row>
    <row r="556" spans="1:27" x14ac:dyDescent="0.25">
      <c r="A556">
        <v>52712</v>
      </c>
      <c r="B556" t="s">
        <v>712</v>
      </c>
      <c r="C556">
        <v>4</v>
      </c>
      <c r="D556" t="s">
        <v>554</v>
      </c>
      <c r="E556" t="s">
        <v>561</v>
      </c>
      <c r="F556" t="s">
        <v>29</v>
      </c>
      <c r="G556" t="s">
        <v>63</v>
      </c>
      <c r="H556" t="s">
        <v>64</v>
      </c>
      <c r="I556">
        <v>31</v>
      </c>
      <c r="J556" t="s">
        <v>32</v>
      </c>
      <c r="K556">
        <v>124</v>
      </c>
      <c r="L556">
        <v>262</v>
      </c>
      <c r="M556">
        <v>272</v>
      </c>
      <c r="N556" t="s">
        <v>32</v>
      </c>
      <c r="O556" t="s">
        <v>33</v>
      </c>
      <c r="P556" t="s">
        <v>33</v>
      </c>
      <c r="Q556">
        <v>163</v>
      </c>
      <c r="R556">
        <v>313</v>
      </c>
      <c r="S556">
        <v>695</v>
      </c>
      <c r="T556" t="s">
        <v>40</v>
      </c>
      <c r="U556" t="s">
        <v>40</v>
      </c>
      <c r="V556">
        <v>258</v>
      </c>
      <c r="W556">
        <v>258</v>
      </c>
      <c r="X556">
        <v>0</v>
      </c>
      <c r="Y556" t="s">
        <v>32</v>
      </c>
      <c r="Z556" t="s">
        <v>33</v>
      </c>
      <c r="AA556">
        <f>VLOOKUP(Table1[[#This Row],[Facility Name]],D_2,8,0)</f>
        <v>46</v>
      </c>
    </row>
    <row r="557" spans="1:27" hidden="1" x14ac:dyDescent="0.25">
      <c r="A557">
        <v>52713</v>
      </c>
      <c r="B557" t="s">
        <v>713</v>
      </c>
      <c r="C557">
        <v>3</v>
      </c>
      <c r="D557" t="s">
        <v>554</v>
      </c>
      <c r="E557" t="s">
        <v>561</v>
      </c>
      <c r="F557" t="s">
        <v>29</v>
      </c>
      <c r="G557" t="s">
        <v>30</v>
      </c>
      <c r="H557" t="s">
        <v>31</v>
      </c>
      <c r="I557">
        <v>20</v>
      </c>
      <c r="J557" t="s">
        <v>33</v>
      </c>
      <c r="K557">
        <v>65</v>
      </c>
      <c r="L557">
        <v>112</v>
      </c>
      <c r="M557">
        <v>114</v>
      </c>
      <c r="N557" t="s">
        <v>33</v>
      </c>
      <c r="O557" t="s">
        <v>33</v>
      </c>
      <c r="P557" t="s">
        <v>33</v>
      </c>
      <c r="Q557">
        <v>72</v>
      </c>
      <c r="R557">
        <v>73</v>
      </c>
      <c r="S557">
        <v>298</v>
      </c>
      <c r="T557" t="s">
        <v>33</v>
      </c>
      <c r="U557" t="s">
        <v>33</v>
      </c>
      <c r="V557">
        <v>116</v>
      </c>
      <c r="W557">
        <v>116</v>
      </c>
      <c r="X557">
        <v>0</v>
      </c>
      <c r="Y557" t="s">
        <v>33</v>
      </c>
      <c r="Z557" t="s">
        <v>33</v>
      </c>
      <c r="AA557" t="e">
        <f>VLOOKUP(Table1[[#This Row],[Facility Name]],D_2,8,0)</f>
        <v>#N/A</v>
      </c>
    </row>
    <row r="558" spans="1:27" x14ac:dyDescent="0.25">
      <c r="A558">
        <v>52714</v>
      </c>
      <c r="B558" t="s">
        <v>714</v>
      </c>
      <c r="C558">
        <v>2</v>
      </c>
      <c r="D558" t="s">
        <v>554</v>
      </c>
      <c r="E558" t="s">
        <v>565</v>
      </c>
      <c r="F558" t="s">
        <v>29</v>
      </c>
      <c r="G558" t="s">
        <v>63</v>
      </c>
      <c r="H558" t="s">
        <v>64</v>
      </c>
      <c r="I558">
        <v>30</v>
      </c>
      <c r="J558" t="s">
        <v>32</v>
      </c>
      <c r="K558">
        <v>138</v>
      </c>
      <c r="L558">
        <v>238</v>
      </c>
      <c r="M558">
        <v>256</v>
      </c>
      <c r="N558" t="s">
        <v>32</v>
      </c>
      <c r="O558" t="s">
        <v>33</v>
      </c>
      <c r="P558" t="s">
        <v>32</v>
      </c>
      <c r="Q558">
        <v>160</v>
      </c>
      <c r="R558">
        <v>222</v>
      </c>
      <c r="S558">
        <v>697</v>
      </c>
      <c r="T558" t="s">
        <v>33</v>
      </c>
      <c r="U558" t="s">
        <v>33</v>
      </c>
      <c r="V558">
        <v>226</v>
      </c>
      <c r="W558">
        <v>226</v>
      </c>
      <c r="X558">
        <v>0</v>
      </c>
      <c r="Y558" t="s">
        <v>33</v>
      </c>
      <c r="Z558" t="s">
        <v>33</v>
      </c>
      <c r="AA558">
        <f>VLOOKUP(Table1[[#This Row],[Facility Name]],D_2,8,0)</f>
        <v>38</v>
      </c>
    </row>
    <row r="559" spans="1:27" x14ac:dyDescent="0.25">
      <c r="A559">
        <v>52715</v>
      </c>
      <c r="B559" t="s">
        <v>715</v>
      </c>
      <c r="C559">
        <v>4</v>
      </c>
      <c r="D559" t="s">
        <v>554</v>
      </c>
      <c r="E559" t="s">
        <v>561</v>
      </c>
      <c r="F559" t="s">
        <v>29</v>
      </c>
      <c r="G559" t="s">
        <v>30</v>
      </c>
      <c r="H559" t="s">
        <v>294</v>
      </c>
      <c r="I559">
        <v>21</v>
      </c>
      <c r="J559" t="s">
        <v>33</v>
      </c>
      <c r="K559">
        <v>85</v>
      </c>
      <c r="L559">
        <v>146</v>
      </c>
      <c r="M559">
        <v>153</v>
      </c>
      <c r="N559" t="s">
        <v>33</v>
      </c>
      <c r="O559" t="s">
        <v>33</v>
      </c>
      <c r="P559" t="s">
        <v>33</v>
      </c>
      <c r="Q559">
        <v>97</v>
      </c>
      <c r="R559">
        <v>95</v>
      </c>
      <c r="S559">
        <v>411</v>
      </c>
      <c r="T559" t="s">
        <v>40</v>
      </c>
      <c r="U559" t="s">
        <v>33</v>
      </c>
      <c r="V559">
        <v>152</v>
      </c>
      <c r="W559">
        <v>152</v>
      </c>
      <c r="X559">
        <v>0</v>
      </c>
      <c r="Y559" t="s">
        <v>33</v>
      </c>
      <c r="Z559" t="s">
        <v>33</v>
      </c>
      <c r="AA559">
        <f>VLOOKUP(Table1[[#This Row],[Facility Name]],D_2,8,0)</f>
        <v>72</v>
      </c>
    </row>
    <row r="560" spans="1:27" hidden="1" x14ac:dyDescent="0.25">
      <c r="A560">
        <v>52716</v>
      </c>
      <c r="B560" t="s">
        <v>716</v>
      </c>
      <c r="C560">
        <v>3</v>
      </c>
      <c r="D560" t="s">
        <v>554</v>
      </c>
      <c r="E560" t="s">
        <v>569</v>
      </c>
      <c r="F560" t="s">
        <v>29</v>
      </c>
      <c r="G560" t="s">
        <v>30</v>
      </c>
      <c r="H560" t="s">
        <v>31</v>
      </c>
      <c r="I560">
        <v>26</v>
      </c>
      <c r="J560" t="s">
        <v>33</v>
      </c>
      <c r="K560">
        <v>44</v>
      </c>
      <c r="L560">
        <v>81</v>
      </c>
      <c r="M560">
        <v>83</v>
      </c>
      <c r="N560" t="s">
        <v>33</v>
      </c>
      <c r="O560" t="s">
        <v>33</v>
      </c>
      <c r="P560" t="s">
        <v>33</v>
      </c>
      <c r="Q560">
        <v>49</v>
      </c>
      <c r="R560">
        <v>59</v>
      </c>
      <c r="S560">
        <v>210</v>
      </c>
      <c r="T560" t="s">
        <v>40</v>
      </c>
      <c r="U560" t="s">
        <v>33</v>
      </c>
      <c r="V560">
        <v>83</v>
      </c>
      <c r="W560">
        <v>83</v>
      </c>
      <c r="X560">
        <v>0</v>
      </c>
      <c r="Y560" t="s">
        <v>33</v>
      </c>
      <c r="Z560" t="s">
        <v>33</v>
      </c>
      <c r="AA560" t="e">
        <f>VLOOKUP(Table1[[#This Row],[Facility Name]],D_2,8,0)</f>
        <v>#N/A</v>
      </c>
    </row>
    <row r="561" spans="1:27" hidden="1" x14ac:dyDescent="0.25">
      <c r="A561">
        <v>52717</v>
      </c>
      <c r="B561" t="s">
        <v>778</v>
      </c>
      <c r="C561">
        <v>4</v>
      </c>
      <c r="D561" t="s">
        <v>554</v>
      </c>
      <c r="E561" t="s">
        <v>561</v>
      </c>
      <c r="F561" t="s">
        <v>29</v>
      </c>
      <c r="G561" t="s">
        <v>30</v>
      </c>
      <c r="H561" t="s">
        <v>31</v>
      </c>
      <c r="I561">
        <v>14</v>
      </c>
      <c r="J561" t="s">
        <v>33</v>
      </c>
      <c r="K561">
        <v>41</v>
      </c>
      <c r="L561">
        <v>64</v>
      </c>
      <c r="M561">
        <v>64</v>
      </c>
      <c r="N561" t="s">
        <v>33</v>
      </c>
      <c r="O561" t="s">
        <v>33</v>
      </c>
      <c r="P561" t="s">
        <v>33</v>
      </c>
      <c r="Q561">
        <v>45</v>
      </c>
      <c r="R561">
        <v>61</v>
      </c>
      <c r="S561">
        <v>186</v>
      </c>
      <c r="T561" t="s">
        <v>40</v>
      </c>
      <c r="U561" t="s">
        <v>33</v>
      </c>
      <c r="V561">
        <v>68</v>
      </c>
      <c r="W561">
        <v>68</v>
      </c>
      <c r="X561">
        <v>0</v>
      </c>
      <c r="Y561" t="s">
        <v>34</v>
      </c>
      <c r="Z561" t="s">
        <v>33</v>
      </c>
      <c r="AA561" t="e">
        <f>VLOOKUP(Table1[[#This Row],[Facility Name]],D_2,8,0)</f>
        <v>#N/A</v>
      </c>
    </row>
    <row r="562" spans="1:27" hidden="1" x14ac:dyDescent="0.25">
      <c r="A562">
        <v>52718</v>
      </c>
      <c r="B562" t="s">
        <v>779</v>
      </c>
      <c r="C562">
        <v>3</v>
      </c>
      <c r="D562" t="s">
        <v>554</v>
      </c>
      <c r="E562" t="s">
        <v>561</v>
      </c>
      <c r="F562" t="s">
        <v>29</v>
      </c>
      <c r="G562" t="s">
        <v>30</v>
      </c>
      <c r="H562" t="s">
        <v>31</v>
      </c>
      <c r="I562">
        <v>17</v>
      </c>
      <c r="J562" t="s">
        <v>33</v>
      </c>
      <c r="K562">
        <v>66</v>
      </c>
      <c r="L562">
        <v>98</v>
      </c>
      <c r="M562">
        <v>103</v>
      </c>
      <c r="N562" t="s">
        <v>33</v>
      </c>
      <c r="O562" t="s">
        <v>33</v>
      </c>
      <c r="P562" t="s">
        <v>33</v>
      </c>
      <c r="Q562">
        <v>71</v>
      </c>
      <c r="R562">
        <v>107</v>
      </c>
      <c r="S562">
        <v>271</v>
      </c>
      <c r="T562" t="s">
        <v>33</v>
      </c>
      <c r="U562" t="s">
        <v>33</v>
      </c>
      <c r="V562">
        <v>104</v>
      </c>
      <c r="W562">
        <v>104</v>
      </c>
      <c r="X562">
        <v>0</v>
      </c>
      <c r="Y562" t="s">
        <v>33</v>
      </c>
      <c r="Z562" t="s">
        <v>33</v>
      </c>
      <c r="AA562" t="e">
        <f>VLOOKUP(Table1[[#This Row],[Facility Name]],D_2,8,0)</f>
        <v>#N/A</v>
      </c>
    </row>
    <row r="563" spans="1:27" hidden="1" x14ac:dyDescent="0.25">
      <c r="A563">
        <v>52719</v>
      </c>
      <c r="B563" t="s">
        <v>780</v>
      </c>
      <c r="C563">
        <v>3</v>
      </c>
      <c r="D563" t="s">
        <v>554</v>
      </c>
      <c r="E563" t="s">
        <v>592</v>
      </c>
      <c r="F563" t="s">
        <v>29</v>
      </c>
      <c r="G563" t="s">
        <v>30</v>
      </c>
      <c r="H563" t="s">
        <v>31</v>
      </c>
      <c r="I563">
        <v>30</v>
      </c>
      <c r="J563" t="s">
        <v>33</v>
      </c>
      <c r="K563">
        <v>91</v>
      </c>
      <c r="L563">
        <v>147</v>
      </c>
      <c r="M563">
        <v>154</v>
      </c>
      <c r="N563" t="s">
        <v>33</v>
      </c>
      <c r="O563" t="s">
        <v>33</v>
      </c>
      <c r="P563" t="s">
        <v>33</v>
      </c>
      <c r="Q563">
        <v>106</v>
      </c>
      <c r="R563">
        <v>110</v>
      </c>
      <c r="S563">
        <v>415</v>
      </c>
      <c r="T563" t="s">
        <v>40</v>
      </c>
      <c r="U563" t="s">
        <v>33</v>
      </c>
      <c r="V563">
        <v>154</v>
      </c>
      <c r="W563">
        <v>154</v>
      </c>
      <c r="X563">
        <v>0</v>
      </c>
      <c r="Y563" t="s">
        <v>40</v>
      </c>
      <c r="Z563" t="s">
        <v>40</v>
      </c>
      <c r="AA563" t="e">
        <f>VLOOKUP(Table1[[#This Row],[Facility Name]],D_2,8,0)</f>
        <v>#N/A</v>
      </c>
    </row>
    <row r="564" spans="1:27" x14ac:dyDescent="0.25">
      <c r="A564">
        <v>52720</v>
      </c>
      <c r="B564" t="s">
        <v>781</v>
      </c>
      <c r="C564">
        <v>3</v>
      </c>
      <c r="D564" t="s">
        <v>554</v>
      </c>
      <c r="E564" t="s">
        <v>561</v>
      </c>
      <c r="F564" t="s">
        <v>29</v>
      </c>
      <c r="G564" t="s">
        <v>63</v>
      </c>
      <c r="H564" t="s">
        <v>64</v>
      </c>
      <c r="I564">
        <v>22</v>
      </c>
      <c r="J564" t="s">
        <v>33</v>
      </c>
      <c r="K564">
        <v>69</v>
      </c>
      <c r="L564">
        <v>109</v>
      </c>
      <c r="M564">
        <v>111</v>
      </c>
      <c r="N564" t="s">
        <v>33</v>
      </c>
      <c r="O564" t="s">
        <v>33</v>
      </c>
      <c r="P564" t="s">
        <v>33</v>
      </c>
      <c r="Q564">
        <v>76</v>
      </c>
      <c r="R564">
        <v>92</v>
      </c>
      <c r="S564">
        <v>304</v>
      </c>
      <c r="T564" t="s">
        <v>33</v>
      </c>
      <c r="U564" t="s">
        <v>33</v>
      </c>
      <c r="V564">
        <v>112</v>
      </c>
      <c r="W564">
        <v>112</v>
      </c>
      <c r="X564">
        <v>0</v>
      </c>
      <c r="Y564" t="s">
        <v>33</v>
      </c>
      <c r="Z564" t="s">
        <v>33</v>
      </c>
      <c r="AA564">
        <f>VLOOKUP(Table1[[#This Row],[Facility Name]],D_2,8,0)</f>
        <v>40</v>
      </c>
    </row>
    <row r="565" spans="1:27" x14ac:dyDescent="0.25">
      <c r="A565">
        <v>52721</v>
      </c>
      <c r="B565" t="s">
        <v>782</v>
      </c>
      <c r="C565">
        <v>4</v>
      </c>
      <c r="D565" t="s">
        <v>554</v>
      </c>
      <c r="E565" t="s">
        <v>557</v>
      </c>
      <c r="F565" t="s">
        <v>29</v>
      </c>
      <c r="G565" t="s">
        <v>30</v>
      </c>
      <c r="H565" t="s">
        <v>37</v>
      </c>
      <c r="I565">
        <v>27</v>
      </c>
      <c r="J565" t="s">
        <v>33</v>
      </c>
      <c r="K565">
        <v>103</v>
      </c>
      <c r="L565">
        <v>149</v>
      </c>
      <c r="M565">
        <v>153</v>
      </c>
      <c r="N565" t="s">
        <v>33</v>
      </c>
      <c r="O565" t="s">
        <v>33</v>
      </c>
      <c r="P565" t="s">
        <v>33</v>
      </c>
      <c r="Q565">
        <v>120</v>
      </c>
      <c r="R565">
        <v>140</v>
      </c>
      <c r="S565">
        <v>477</v>
      </c>
      <c r="T565" t="s">
        <v>40</v>
      </c>
      <c r="U565" t="s">
        <v>33</v>
      </c>
      <c r="V565">
        <v>155</v>
      </c>
      <c r="W565">
        <v>155</v>
      </c>
      <c r="X565">
        <v>0</v>
      </c>
      <c r="Y565" t="s">
        <v>33</v>
      </c>
      <c r="Z565" t="s">
        <v>40</v>
      </c>
      <c r="AA565">
        <f>VLOOKUP(Table1[[#This Row],[Facility Name]],D_2,8,0)</f>
        <v>58</v>
      </c>
    </row>
    <row r="566" spans="1:27" x14ac:dyDescent="0.25">
      <c r="A566">
        <v>52722</v>
      </c>
      <c r="B566" t="s">
        <v>800</v>
      </c>
      <c r="C566">
        <v>3</v>
      </c>
      <c r="D566" t="s">
        <v>554</v>
      </c>
      <c r="E566" t="s">
        <v>557</v>
      </c>
      <c r="F566" t="s">
        <v>29</v>
      </c>
      <c r="G566" t="s">
        <v>30</v>
      </c>
      <c r="H566" t="s">
        <v>37</v>
      </c>
      <c r="I566">
        <v>24</v>
      </c>
      <c r="J566" t="s">
        <v>33</v>
      </c>
      <c r="K566">
        <v>90</v>
      </c>
      <c r="L566">
        <v>123</v>
      </c>
      <c r="M566">
        <v>131</v>
      </c>
      <c r="N566" t="s">
        <v>33</v>
      </c>
      <c r="O566" t="s">
        <v>33</v>
      </c>
      <c r="P566" t="s">
        <v>33</v>
      </c>
      <c r="Q566">
        <v>108</v>
      </c>
      <c r="R566">
        <v>143</v>
      </c>
      <c r="S566">
        <v>444</v>
      </c>
      <c r="T566" t="s">
        <v>40</v>
      </c>
      <c r="U566" t="s">
        <v>33</v>
      </c>
      <c r="V566">
        <v>122</v>
      </c>
      <c r="W566">
        <v>122</v>
      </c>
      <c r="X566">
        <v>0</v>
      </c>
      <c r="Y566" t="s">
        <v>40</v>
      </c>
      <c r="Z566" t="s">
        <v>40</v>
      </c>
      <c r="AA566">
        <f>VLOOKUP(Table1[[#This Row],[Facility Name]],D_2,8,0)</f>
        <v>66</v>
      </c>
    </row>
    <row r="567" spans="1:27" hidden="1" x14ac:dyDescent="0.25">
      <c r="A567">
        <v>52723</v>
      </c>
      <c r="B567" t="s">
        <v>802</v>
      </c>
      <c r="C567">
        <v>5</v>
      </c>
      <c r="D567" t="s">
        <v>554</v>
      </c>
      <c r="E567" t="s">
        <v>703</v>
      </c>
      <c r="F567" t="s">
        <v>29</v>
      </c>
      <c r="G567" t="s">
        <v>30</v>
      </c>
      <c r="H567" t="s">
        <v>31</v>
      </c>
      <c r="I567">
        <v>12</v>
      </c>
      <c r="J567" t="s">
        <v>33</v>
      </c>
      <c r="K567">
        <v>24</v>
      </c>
      <c r="L567">
        <v>39</v>
      </c>
      <c r="M567">
        <v>43</v>
      </c>
      <c r="N567" t="s">
        <v>33</v>
      </c>
      <c r="O567" t="s">
        <v>33</v>
      </c>
      <c r="P567" t="s">
        <v>33</v>
      </c>
      <c r="Q567">
        <v>29</v>
      </c>
      <c r="R567">
        <v>32</v>
      </c>
      <c r="S567">
        <v>115</v>
      </c>
      <c r="T567" t="s">
        <v>33</v>
      </c>
      <c r="U567" t="s">
        <v>33</v>
      </c>
      <c r="V567">
        <v>38</v>
      </c>
      <c r="W567">
        <v>38</v>
      </c>
      <c r="X567">
        <v>0</v>
      </c>
      <c r="Y567" t="s">
        <v>34</v>
      </c>
      <c r="Z567" t="s">
        <v>33</v>
      </c>
      <c r="AA567" t="e">
        <f>VLOOKUP(Table1[[#This Row],[Facility Name]],D_2,8,0)</f>
        <v>#N/A</v>
      </c>
    </row>
    <row r="568" spans="1:27" hidden="1" x14ac:dyDescent="0.25">
      <c r="A568">
        <v>52724</v>
      </c>
      <c r="B568" t="s">
        <v>803</v>
      </c>
      <c r="C568">
        <v>4</v>
      </c>
      <c r="D568" t="s">
        <v>554</v>
      </c>
      <c r="E568" t="s">
        <v>561</v>
      </c>
      <c r="F568" t="s">
        <v>29</v>
      </c>
      <c r="G568" t="s">
        <v>30</v>
      </c>
      <c r="H568" t="s">
        <v>31</v>
      </c>
      <c r="I568">
        <v>20</v>
      </c>
      <c r="J568" t="s">
        <v>32</v>
      </c>
      <c r="K568">
        <v>28</v>
      </c>
      <c r="L568">
        <v>61</v>
      </c>
      <c r="M568">
        <v>60</v>
      </c>
      <c r="N568" t="s">
        <v>33</v>
      </c>
      <c r="O568" t="s">
        <v>33</v>
      </c>
      <c r="P568" t="s">
        <v>33</v>
      </c>
      <c r="Q568">
        <v>34</v>
      </c>
      <c r="R568">
        <v>39</v>
      </c>
      <c r="S568">
        <v>127</v>
      </c>
      <c r="T568" t="s">
        <v>33</v>
      </c>
      <c r="U568" t="s">
        <v>33</v>
      </c>
      <c r="V568">
        <v>63</v>
      </c>
      <c r="W568">
        <v>63</v>
      </c>
      <c r="X568">
        <v>0</v>
      </c>
      <c r="Y568" t="s">
        <v>34</v>
      </c>
      <c r="Z568" t="s">
        <v>33</v>
      </c>
      <c r="AA568" t="e">
        <f>VLOOKUP(Table1[[#This Row],[Facility Name]],D_2,8,0)</f>
        <v>#N/A</v>
      </c>
    </row>
    <row r="569" spans="1:27" hidden="1" x14ac:dyDescent="0.25">
      <c r="A569">
        <v>52725</v>
      </c>
      <c r="B569" t="s">
        <v>804</v>
      </c>
      <c r="C569">
        <v>3</v>
      </c>
      <c r="D569" t="s">
        <v>554</v>
      </c>
      <c r="E569" t="s">
        <v>561</v>
      </c>
      <c r="F569" t="s">
        <v>29</v>
      </c>
      <c r="G569" t="s">
        <v>30</v>
      </c>
      <c r="H569" t="s">
        <v>31</v>
      </c>
      <c r="I569">
        <v>32</v>
      </c>
      <c r="J569" t="s">
        <v>33</v>
      </c>
      <c r="K569">
        <v>88</v>
      </c>
      <c r="L569">
        <v>153</v>
      </c>
      <c r="M569">
        <v>163</v>
      </c>
      <c r="N569" t="s">
        <v>33</v>
      </c>
      <c r="O569" t="s">
        <v>32</v>
      </c>
      <c r="P569" t="s">
        <v>33</v>
      </c>
      <c r="Q569">
        <v>101</v>
      </c>
      <c r="R569">
        <v>111</v>
      </c>
      <c r="S569">
        <v>364</v>
      </c>
      <c r="T569" t="s">
        <v>33</v>
      </c>
      <c r="U569" t="s">
        <v>33</v>
      </c>
      <c r="V569">
        <v>159</v>
      </c>
      <c r="W569">
        <v>159</v>
      </c>
      <c r="X569">
        <v>0</v>
      </c>
      <c r="Y569" t="s">
        <v>33</v>
      </c>
      <c r="Z569" t="s">
        <v>33</v>
      </c>
      <c r="AA569" t="e">
        <f>VLOOKUP(Table1[[#This Row],[Facility Name]],D_2,8,0)</f>
        <v>#N/A</v>
      </c>
    </row>
    <row r="570" spans="1:27" x14ac:dyDescent="0.25">
      <c r="A570">
        <v>52726</v>
      </c>
      <c r="B570" t="s">
        <v>805</v>
      </c>
      <c r="C570">
        <v>3</v>
      </c>
      <c r="D570" t="s">
        <v>554</v>
      </c>
      <c r="E570" t="s">
        <v>561</v>
      </c>
      <c r="F570" t="s">
        <v>29</v>
      </c>
      <c r="G570" t="s">
        <v>63</v>
      </c>
      <c r="H570" t="s">
        <v>64</v>
      </c>
      <c r="I570">
        <v>18</v>
      </c>
      <c r="J570" t="s">
        <v>33</v>
      </c>
      <c r="K570">
        <v>80</v>
      </c>
      <c r="L570">
        <v>136</v>
      </c>
      <c r="M570">
        <v>145</v>
      </c>
      <c r="N570" t="s">
        <v>33</v>
      </c>
      <c r="O570" t="s">
        <v>33</v>
      </c>
      <c r="P570" t="s">
        <v>33</v>
      </c>
      <c r="Q570">
        <v>86</v>
      </c>
      <c r="R570">
        <v>125</v>
      </c>
      <c r="S570">
        <v>347</v>
      </c>
      <c r="T570" t="s">
        <v>40</v>
      </c>
      <c r="U570" t="s">
        <v>33</v>
      </c>
      <c r="V570">
        <v>146</v>
      </c>
      <c r="W570">
        <v>146</v>
      </c>
      <c r="X570">
        <v>0</v>
      </c>
      <c r="Y570" t="s">
        <v>33</v>
      </c>
      <c r="Z570" t="s">
        <v>33</v>
      </c>
      <c r="AA570">
        <f>VLOOKUP(Table1[[#This Row],[Facility Name]],D_2,8,0)</f>
        <v>52</v>
      </c>
    </row>
    <row r="571" spans="1:27" x14ac:dyDescent="0.25">
      <c r="A571">
        <v>52727</v>
      </c>
      <c r="B571" t="s">
        <v>783</v>
      </c>
      <c r="C571">
        <v>4</v>
      </c>
      <c r="D571" t="s">
        <v>554</v>
      </c>
      <c r="E571" t="s">
        <v>565</v>
      </c>
      <c r="F571" t="s">
        <v>29</v>
      </c>
      <c r="G571" t="s">
        <v>30</v>
      </c>
      <c r="H571" t="s">
        <v>37</v>
      </c>
      <c r="I571">
        <v>18</v>
      </c>
      <c r="J571" t="s">
        <v>33</v>
      </c>
      <c r="K571">
        <v>71</v>
      </c>
      <c r="L571">
        <v>118</v>
      </c>
      <c r="M571">
        <v>120</v>
      </c>
      <c r="N571" t="s">
        <v>33</v>
      </c>
      <c r="O571" t="s">
        <v>33</v>
      </c>
      <c r="P571" t="s">
        <v>33</v>
      </c>
      <c r="Q571">
        <v>77</v>
      </c>
      <c r="R571">
        <v>70</v>
      </c>
      <c r="S571">
        <v>323</v>
      </c>
      <c r="T571" t="s">
        <v>33</v>
      </c>
      <c r="U571" t="s">
        <v>33</v>
      </c>
      <c r="V571">
        <v>121</v>
      </c>
      <c r="W571">
        <v>121</v>
      </c>
      <c r="X571">
        <v>0</v>
      </c>
      <c r="Y571" t="s">
        <v>33</v>
      </c>
      <c r="Z571" t="s">
        <v>33</v>
      </c>
      <c r="AA571">
        <f>VLOOKUP(Table1[[#This Row],[Facility Name]],D_2,8,0)</f>
        <v>59</v>
      </c>
    </row>
    <row r="572" spans="1:27" x14ac:dyDescent="0.25">
      <c r="A572">
        <v>52728</v>
      </c>
      <c r="B572" t="s">
        <v>784</v>
      </c>
      <c r="C572">
        <v>4</v>
      </c>
      <c r="D572" t="s">
        <v>554</v>
      </c>
      <c r="E572" t="s">
        <v>592</v>
      </c>
      <c r="F572" t="s">
        <v>29</v>
      </c>
      <c r="G572" t="s">
        <v>30</v>
      </c>
      <c r="H572" t="s">
        <v>37</v>
      </c>
      <c r="I572">
        <v>24</v>
      </c>
      <c r="J572" t="s">
        <v>33</v>
      </c>
      <c r="K572">
        <v>108</v>
      </c>
      <c r="L572">
        <v>207</v>
      </c>
      <c r="M572">
        <v>216</v>
      </c>
      <c r="N572" t="s">
        <v>33</v>
      </c>
      <c r="O572" t="s">
        <v>33</v>
      </c>
      <c r="P572" t="s">
        <v>33</v>
      </c>
      <c r="Q572">
        <v>123</v>
      </c>
      <c r="R572">
        <v>124</v>
      </c>
      <c r="S572">
        <v>539</v>
      </c>
      <c r="T572" t="s">
        <v>40</v>
      </c>
      <c r="U572" t="s">
        <v>33</v>
      </c>
      <c r="V572">
        <v>183</v>
      </c>
      <c r="W572">
        <v>183</v>
      </c>
      <c r="X572">
        <v>0</v>
      </c>
      <c r="Y572" t="s">
        <v>40</v>
      </c>
      <c r="Z572" t="s">
        <v>40</v>
      </c>
      <c r="AA572">
        <f>VLOOKUP(Table1[[#This Row],[Facility Name]],D_2,8,0)</f>
        <v>65</v>
      </c>
    </row>
    <row r="573" spans="1:27" hidden="1" x14ac:dyDescent="0.25">
      <c r="A573">
        <v>52729</v>
      </c>
      <c r="B573" t="s">
        <v>785</v>
      </c>
      <c r="C573">
        <v>3</v>
      </c>
      <c r="D573" t="s">
        <v>554</v>
      </c>
      <c r="E573" t="s">
        <v>557</v>
      </c>
      <c r="F573" t="s">
        <v>29</v>
      </c>
      <c r="G573" t="s">
        <v>30</v>
      </c>
      <c r="H573" t="s">
        <v>31</v>
      </c>
      <c r="I573">
        <v>40</v>
      </c>
      <c r="J573" t="s">
        <v>33</v>
      </c>
      <c r="K573">
        <v>111</v>
      </c>
      <c r="L573">
        <v>193</v>
      </c>
      <c r="M573">
        <v>203</v>
      </c>
      <c r="N573" t="s">
        <v>33</v>
      </c>
      <c r="O573" t="s">
        <v>33</v>
      </c>
      <c r="P573" t="s">
        <v>33</v>
      </c>
      <c r="Q573">
        <v>127</v>
      </c>
      <c r="R573">
        <v>135</v>
      </c>
      <c r="S573">
        <v>524</v>
      </c>
      <c r="T573" t="s">
        <v>33</v>
      </c>
      <c r="U573" t="s">
        <v>33</v>
      </c>
      <c r="V573">
        <v>203</v>
      </c>
      <c r="W573">
        <v>203</v>
      </c>
      <c r="X573">
        <v>0</v>
      </c>
      <c r="Y573" t="s">
        <v>33</v>
      </c>
      <c r="Z573" t="s">
        <v>40</v>
      </c>
      <c r="AA573" t="e">
        <f>VLOOKUP(Table1[[#This Row],[Facility Name]],D_2,8,0)</f>
        <v>#N/A</v>
      </c>
    </row>
    <row r="574" spans="1:27" hidden="1" x14ac:dyDescent="0.25">
      <c r="A574">
        <v>52730</v>
      </c>
      <c r="B574" t="s">
        <v>786</v>
      </c>
      <c r="C574">
        <v>4</v>
      </c>
      <c r="D574" t="s">
        <v>554</v>
      </c>
      <c r="E574" t="s">
        <v>553</v>
      </c>
      <c r="F574" t="s">
        <v>29</v>
      </c>
      <c r="G574" t="s">
        <v>30</v>
      </c>
      <c r="H574" t="s">
        <v>31</v>
      </c>
      <c r="I574">
        <v>24</v>
      </c>
      <c r="J574" t="s">
        <v>33</v>
      </c>
      <c r="K574">
        <v>101</v>
      </c>
      <c r="L574">
        <v>175</v>
      </c>
      <c r="M574">
        <v>199</v>
      </c>
      <c r="N574" t="s">
        <v>33</v>
      </c>
      <c r="O574" t="s">
        <v>33</v>
      </c>
      <c r="P574" t="s">
        <v>33</v>
      </c>
      <c r="Q574">
        <v>117</v>
      </c>
      <c r="R574">
        <v>138</v>
      </c>
      <c r="S574">
        <v>499</v>
      </c>
      <c r="T574" t="s">
        <v>33</v>
      </c>
      <c r="U574" t="s">
        <v>33</v>
      </c>
      <c r="V574">
        <v>198</v>
      </c>
      <c r="W574">
        <v>198</v>
      </c>
      <c r="X574">
        <v>0</v>
      </c>
      <c r="Y574" t="s">
        <v>33</v>
      </c>
      <c r="Z574" t="s">
        <v>33</v>
      </c>
      <c r="AA574" t="e">
        <f>VLOOKUP(Table1[[#This Row],[Facility Name]],D_2,8,0)</f>
        <v>#N/A</v>
      </c>
    </row>
    <row r="575" spans="1:27" x14ac:dyDescent="0.25">
      <c r="A575">
        <v>52731</v>
      </c>
      <c r="B575" t="s">
        <v>787</v>
      </c>
      <c r="C575">
        <v>5</v>
      </c>
      <c r="D575" t="s">
        <v>554</v>
      </c>
      <c r="E575" t="s">
        <v>559</v>
      </c>
      <c r="F575" t="s">
        <v>29</v>
      </c>
      <c r="G575" t="s">
        <v>30</v>
      </c>
      <c r="H575" t="s">
        <v>37</v>
      </c>
      <c r="I575">
        <v>31</v>
      </c>
      <c r="J575" t="s">
        <v>33</v>
      </c>
      <c r="K575">
        <v>157</v>
      </c>
      <c r="L575">
        <v>229</v>
      </c>
      <c r="M575">
        <v>232</v>
      </c>
      <c r="N575" t="s">
        <v>33</v>
      </c>
      <c r="O575" t="s">
        <v>33</v>
      </c>
      <c r="P575" t="s">
        <v>40</v>
      </c>
      <c r="Q575">
        <v>177</v>
      </c>
      <c r="R575">
        <v>160</v>
      </c>
      <c r="S575">
        <v>706</v>
      </c>
      <c r="T575" t="s">
        <v>40</v>
      </c>
      <c r="U575" t="s">
        <v>33</v>
      </c>
      <c r="V575">
        <v>238</v>
      </c>
      <c r="W575">
        <v>238</v>
      </c>
      <c r="X575">
        <v>0</v>
      </c>
      <c r="Y575" t="s">
        <v>32</v>
      </c>
      <c r="Z575" t="s">
        <v>33</v>
      </c>
      <c r="AA575">
        <f>VLOOKUP(Table1[[#This Row],[Facility Name]],D_2,8,0)</f>
        <v>74</v>
      </c>
    </row>
    <row r="576" spans="1:27" hidden="1" x14ac:dyDescent="0.25">
      <c r="A576">
        <v>52734</v>
      </c>
      <c r="B576" t="s">
        <v>788</v>
      </c>
      <c r="C576">
        <v>4</v>
      </c>
      <c r="D576" t="s">
        <v>554</v>
      </c>
      <c r="E576" t="s">
        <v>569</v>
      </c>
      <c r="F576" t="s">
        <v>29</v>
      </c>
      <c r="G576" t="s">
        <v>30</v>
      </c>
      <c r="H576" t="s">
        <v>31</v>
      </c>
      <c r="I576">
        <v>36</v>
      </c>
      <c r="J576" t="s">
        <v>32</v>
      </c>
      <c r="K576">
        <v>109</v>
      </c>
      <c r="L576">
        <v>186</v>
      </c>
      <c r="M576">
        <v>194</v>
      </c>
      <c r="N576" t="s">
        <v>33</v>
      </c>
      <c r="O576" t="s">
        <v>33</v>
      </c>
      <c r="P576" t="s">
        <v>33</v>
      </c>
      <c r="Q576">
        <v>121</v>
      </c>
      <c r="R576">
        <v>171</v>
      </c>
      <c r="S576">
        <v>517</v>
      </c>
      <c r="T576" t="s">
        <v>33</v>
      </c>
      <c r="U576" t="s">
        <v>33</v>
      </c>
      <c r="V576">
        <v>185</v>
      </c>
      <c r="W576">
        <v>185</v>
      </c>
      <c r="X576">
        <v>0</v>
      </c>
      <c r="Y576" t="s">
        <v>32</v>
      </c>
      <c r="Z576" t="s">
        <v>33</v>
      </c>
      <c r="AA576" t="e">
        <f>VLOOKUP(Table1[[#This Row],[Facility Name]],D_2,8,0)</f>
        <v>#N/A</v>
      </c>
    </row>
    <row r="577" spans="1:27" hidden="1" x14ac:dyDescent="0.25">
      <c r="A577">
        <v>52735</v>
      </c>
      <c r="B577" t="s">
        <v>789</v>
      </c>
      <c r="C577">
        <v>4</v>
      </c>
      <c r="D577" t="s">
        <v>554</v>
      </c>
      <c r="E577" t="s">
        <v>553</v>
      </c>
      <c r="F577" t="s">
        <v>29</v>
      </c>
      <c r="G577" t="s">
        <v>30</v>
      </c>
      <c r="H577" t="s">
        <v>31</v>
      </c>
      <c r="I577">
        <v>18</v>
      </c>
      <c r="J577" t="s">
        <v>33</v>
      </c>
      <c r="K577">
        <v>95</v>
      </c>
      <c r="L577">
        <v>148</v>
      </c>
      <c r="M577">
        <v>161</v>
      </c>
      <c r="N577" t="s">
        <v>33</v>
      </c>
      <c r="O577" t="s">
        <v>33</v>
      </c>
      <c r="P577" t="s">
        <v>33</v>
      </c>
      <c r="Q577">
        <v>102</v>
      </c>
      <c r="R577">
        <v>93</v>
      </c>
      <c r="S577">
        <v>440</v>
      </c>
      <c r="T577" t="s">
        <v>33</v>
      </c>
      <c r="U577" t="s">
        <v>33</v>
      </c>
      <c r="V577">
        <v>161</v>
      </c>
      <c r="W577">
        <v>161</v>
      </c>
      <c r="X577">
        <v>0</v>
      </c>
      <c r="Y577" t="s">
        <v>33</v>
      </c>
      <c r="Z577" t="s">
        <v>40</v>
      </c>
      <c r="AA577" t="e">
        <f>VLOOKUP(Table1[[#This Row],[Facility Name]],D_2,8,0)</f>
        <v>#N/A</v>
      </c>
    </row>
    <row r="578" spans="1:27" hidden="1" x14ac:dyDescent="0.25">
      <c r="A578">
        <v>52738</v>
      </c>
      <c r="B578" t="s">
        <v>742</v>
      </c>
      <c r="C578">
        <v>4</v>
      </c>
      <c r="D578" t="s">
        <v>554</v>
      </c>
      <c r="E578" t="s">
        <v>639</v>
      </c>
      <c r="F578" t="s">
        <v>29</v>
      </c>
      <c r="G578" t="s">
        <v>30</v>
      </c>
      <c r="H578" t="s">
        <v>31</v>
      </c>
      <c r="I578">
        <v>24</v>
      </c>
      <c r="J578" t="s">
        <v>33</v>
      </c>
      <c r="K578">
        <v>75</v>
      </c>
      <c r="L578">
        <v>124</v>
      </c>
      <c r="M578">
        <v>128</v>
      </c>
      <c r="N578" t="s">
        <v>33</v>
      </c>
      <c r="O578" t="s">
        <v>33</v>
      </c>
      <c r="P578" t="s">
        <v>33</v>
      </c>
      <c r="Q578">
        <v>85</v>
      </c>
      <c r="R578">
        <v>58</v>
      </c>
      <c r="S578">
        <v>401</v>
      </c>
      <c r="T578" t="s">
        <v>40</v>
      </c>
      <c r="U578" t="s">
        <v>33</v>
      </c>
      <c r="V578">
        <v>118</v>
      </c>
      <c r="W578">
        <v>118</v>
      </c>
      <c r="X578">
        <v>0</v>
      </c>
      <c r="Y578" t="s">
        <v>40</v>
      </c>
      <c r="Z578" t="s">
        <v>40</v>
      </c>
      <c r="AA578" t="e">
        <f>VLOOKUP(Table1[[#This Row],[Facility Name]],D_2,8,0)</f>
        <v>#N/A</v>
      </c>
    </row>
    <row r="579" spans="1:27" hidden="1" x14ac:dyDescent="0.25">
      <c r="A579">
        <v>52739</v>
      </c>
      <c r="B579" t="s">
        <v>743</v>
      </c>
      <c r="C579">
        <v>4</v>
      </c>
      <c r="D579" t="s">
        <v>554</v>
      </c>
      <c r="E579" t="s">
        <v>565</v>
      </c>
      <c r="F579" t="s">
        <v>29</v>
      </c>
      <c r="G579" t="s">
        <v>30</v>
      </c>
      <c r="H579" t="s">
        <v>31</v>
      </c>
      <c r="I579">
        <v>24</v>
      </c>
      <c r="J579" t="s">
        <v>33</v>
      </c>
      <c r="K579">
        <v>63</v>
      </c>
      <c r="L579">
        <v>107</v>
      </c>
      <c r="M579">
        <v>114</v>
      </c>
      <c r="N579" t="s">
        <v>33</v>
      </c>
      <c r="O579" t="s">
        <v>33</v>
      </c>
      <c r="P579" t="s">
        <v>33</v>
      </c>
      <c r="Q579">
        <v>71</v>
      </c>
      <c r="R579">
        <v>65</v>
      </c>
      <c r="S579">
        <v>307</v>
      </c>
      <c r="T579" t="s">
        <v>40</v>
      </c>
      <c r="U579" t="s">
        <v>33</v>
      </c>
      <c r="V579">
        <v>114</v>
      </c>
      <c r="W579">
        <v>114</v>
      </c>
      <c r="X579">
        <v>0</v>
      </c>
      <c r="Y579" t="s">
        <v>33</v>
      </c>
      <c r="Z579" t="s">
        <v>33</v>
      </c>
      <c r="AA579" t="e">
        <f>VLOOKUP(Table1[[#This Row],[Facility Name]],D_2,8,0)</f>
        <v>#N/A</v>
      </c>
    </row>
    <row r="580" spans="1:27" x14ac:dyDescent="0.25">
      <c r="A580">
        <v>52740</v>
      </c>
      <c r="B580" t="s">
        <v>744</v>
      </c>
      <c r="C580">
        <v>4</v>
      </c>
      <c r="D580" t="s">
        <v>554</v>
      </c>
      <c r="E580" t="s">
        <v>559</v>
      </c>
      <c r="F580" t="s">
        <v>29</v>
      </c>
      <c r="G580" t="s">
        <v>30</v>
      </c>
      <c r="H580" t="s">
        <v>37</v>
      </c>
      <c r="I580">
        <v>22</v>
      </c>
      <c r="J580" t="s">
        <v>33</v>
      </c>
      <c r="K580">
        <v>59</v>
      </c>
      <c r="L580">
        <v>120</v>
      </c>
      <c r="M580">
        <v>123</v>
      </c>
      <c r="N580" t="s">
        <v>32</v>
      </c>
      <c r="O580" t="s">
        <v>33</v>
      </c>
      <c r="P580" t="s">
        <v>33</v>
      </c>
      <c r="Q580">
        <v>64</v>
      </c>
      <c r="R580">
        <v>99</v>
      </c>
      <c r="S580">
        <v>275</v>
      </c>
      <c r="T580" t="s">
        <v>33</v>
      </c>
      <c r="U580" t="s">
        <v>33</v>
      </c>
      <c r="V580">
        <v>123</v>
      </c>
      <c r="W580">
        <v>123</v>
      </c>
      <c r="X580">
        <v>0</v>
      </c>
      <c r="Y580" t="s">
        <v>34</v>
      </c>
      <c r="Z580" t="s">
        <v>33</v>
      </c>
      <c r="AA580">
        <f>VLOOKUP(Table1[[#This Row],[Facility Name]],D_2,8,0)</f>
        <v>70</v>
      </c>
    </row>
    <row r="581" spans="1:27" x14ac:dyDescent="0.25">
      <c r="A581">
        <v>52742</v>
      </c>
      <c r="B581" t="s">
        <v>745</v>
      </c>
      <c r="C581">
        <v>4</v>
      </c>
      <c r="D581" t="s">
        <v>554</v>
      </c>
      <c r="E581" t="s">
        <v>557</v>
      </c>
      <c r="F581" t="s">
        <v>29</v>
      </c>
      <c r="G581" t="s">
        <v>30</v>
      </c>
      <c r="H581" t="s">
        <v>705</v>
      </c>
      <c r="I581">
        <v>21</v>
      </c>
      <c r="J581" t="s">
        <v>33</v>
      </c>
      <c r="K581">
        <v>33</v>
      </c>
      <c r="L581">
        <v>52</v>
      </c>
      <c r="M581">
        <v>54</v>
      </c>
      <c r="N581" t="s">
        <v>33</v>
      </c>
      <c r="O581" t="s">
        <v>33</v>
      </c>
      <c r="P581" t="s">
        <v>33</v>
      </c>
      <c r="Q581">
        <v>35</v>
      </c>
      <c r="R581">
        <v>40</v>
      </c>
      <c r="S581">
        <v>157</v>
      </c>
      <c r="T581" t="s">
        <v>33</v>
      </c>
      <c r="U581" t="s">
        <v>33</v>
      </c>
      <c r="V581">
        <v>53</v>
      </c>
      <c r="W581">
        <v>53</v>
      </c>
      <c r="X581">
        <v>0</v>
      </c>
      <c r="Y581" t="s">
        <v>34</v>
      </c>
      <c r="Z581" t="s">
        <v>33</v>
      </c>
      <c r="AA581">
        <f>VLOOKUP(Table1[[#This Row],[Facility Name]],D_2,8,0)</f>
        <v>91</v>
      </c>
    </row>
    <row r="582" spans="1:27" hidden="1" x14ac:dyDescent="0.25">
      <c r="A582">
        <v>52743</v>
      </c>
      <c r="B582" t="s">
        <v>746</v>
      </c>
      <c r="C582">
        <v>4</v>
      </c>
      <c r="D582" t="s">
        <v>554</v>
      </c>
      <c r="E582" t="s">
        <v>565</v>
      </c>
      <c r="F582" t="s">
        <v>29</v>
      </c>
      <c r="G582" t="s">
        <v>30</v>
      </c>
      <c r="H582" t="s">
        <v>31</v>
      </c>
      <c r="I582">
        <v>28</v>
      </c>
      <c r="J582" t="s">
        <v>33</v>
      </c>
      <c r="K582">
        <v>113</v>
      </c>
      <c r="L582">
        <v>193</v>
      </c>
      <c r="M582">
        <v>203</v>
      </c>
      <c r="N582" t="s">
        <v>32</v>
      </c>
      <c r="O582" t="s">
        <v>33</v>
      </c>
      <c r="P582" t="s">
        <v>33</v>
      </c>
      <c r="Q582">
        <v>125</v>
      </c>
      <c r="R582">
        <v>157</v>
      </c>
      <c r="S582">
        <v>552</v>
      </c>
      <c r="T582" t="s">
        <v>33</v>
      </c>
      <c r="U582" t="s">
        <v>33</v>
      </c>
      <c r="V582">
        <v>183</v>
      </c>
      <c r="W582">
        <v>183</v>
      </c>
      <c r="X582">
        <v>0</v>
      </c>
      <c r="Y582" t="s">
        <v>33</v>
      </c>
      <c r="Z582" t="s">
        <v>33</v>
      </c>
      <c r="AA582" t="e">
        <f>VLOOKUP(Table1[[#This Row],[Facility Name]],D_2,8,0)</f>
        <v>#N/A</v>
      </c>
    </row>
    <row r="583" spans="1:27" hidden="1" x14ac:dyDescent="0.25">
      <c r="A583">
        <v>52744</v>
      </c>
      <c r="B583" t="s">
        <v>747</v>
      </c>
      <c r="C583">
        <v>4</v>
      </c>
      <c r="D583" t="s">
        <v>554</v>
      </c>
      <c r="E583" t="s">
        <v>561</v>
      </c>
      <c r="F583" t="s">
        <v>29</v>
      </c>
      <c r="G583" t="s">
        <v>30</v>
      </c>
      <c r="H583" t="s">
        <v>31</v>
      </c>
      <c r="I583">
        <v>25</v>
      </c>
      <c r="J583" t="s">
        <v>33</v>
      </c>
      <c r="K583">
        <v>89</v>
      </c>
      <c r="L583">
        <v>134</v>
      </c>
      <c r="M583">
        <v>137</v>
      </c>
      <c r="N583" t="s">
        <v>33</v>
      </c>
      <c r="O583" t="s">
        <v>33</v>
      </c>
      <c r="P583" t="s">
        <v>40</v>
      </c>
      <c r="Q583">
        <v>115</v>
      </c>
      <c r="R583">
        <v>119</v>
      </c>
      <c r="S583">
        <v>494</v>
      </c>
      <c r="T583" t="s">
        <v>33</v>
      </c>
      <c r="U583" t="s">
        <v>33</v>
      </c>
      <c r="V583">
        <v>138</v>
      </c>
      <c r="W583">
        <v>138</v>
      </c>
      <c r="X583">
        <v>0</v>
      </c>
      <c r="Y583" t="s">
        <v>40</v>
      </c>
      <c r="Z583" t="s">
        <v>33</v>
      </c>
      <c r="AA583" t="e">
        <f>VLOOKUP(Table1[[#This Row],[Facility Name]],D_2,8,0)</f>
        <v>#N/A</v>
      </c>
    </row>
    <row r="584" spans="1:27" hidden="1" x14ac:dyDescent="0.25">
      <c r="A584">
        <v>52746</v>
      </c>
      <c r="B584" t="s">
        <v>818</v>
      </c>
      <c r="C584">
        <v>3</v>
      </c>
      <c r="D584" t="s">
        <v>554</v>
      </c>
      <c r="E584" t="s">
        <v>561</v>
      </c>
      <c r="F584" t="s">
        <v>29</v>
      </c>
      <c r="G584" t="s">
        <v>30</v>
      </c>
      <c r="H584" t="s">
        <v>31</v>
      </c>
      <c r="I584">
        <v>56</v>
      </c>
      <c r="J584" t="s">
        <v>33</v>
      </c>
      <c r="K584">
        <v>219</v>
      </c>
      <c r="L584">
        <v>390</v>
      </c>
      <c r="M584">
        <v>396</v>
      </c>
      <c r="N584" t="s">
        <v>32</v>
      </c>
      <c r="O584" t="s">
        <v>33</v>
      </c>
      <c r="P584" t="s">
        <v>40</v>
      </c>
      <c r="Q584">
        <v>250</v>
      </c>
      <c r="R584">
        <v>334</v>
      </c>
      <c r="S584">
        <v>1013</v>
      </c>
      <c r="T584" t="s">
        <v>33</v>
      </c>
      <c r="U584" t="s">
        <v>33</v>
      </c>
      <c r="V584">
        <v>373</v>
      </c>
      <c r="W584">
        <v>373</v>
      </c>
      <c r="X584">
        <v>0</v>
      </c>
      <c r="Y584" t="s">
        <v>33</v>
      </c>
      <c r="Z584" t="s">
        <v>33</v>
      </c>
      <c r="AA584" t="e">
        <f>VLOOKUP(Table1[[#This Row],[Facility Name]],D_2,8,0)</f>
        <v>#N/A</v>
      </c>
    </row>
    <row r="585" spans="1:27" x14ac:dyDescent="0.25">
      <c r="A585">
        <v>52747</v>
      </c>
      <c r="B585" t="s">
        <v>819</v>
      </c>
      <c r="C585">
        <v>3</v>
      </c>
      <c r="D585" t="s">
        <v>554</v>
      </c>
      <c r="E585" t="s">
        <v>561</v>
      </c>
      <c r="F585" t="s">
        <v>29</v>
      </c>
      <c r="G585" t="s">
        <v>30</v>
      </c>
      <c r="H585" t="s">
        <v>294</v>
      </c>
      <c r="I585">
        <v>21</v>
      </c>
      <c r="J585" t="s">
        <v>33</v>
      </c>
      <c r="K585">
        <v>119</v>
      </c>
      <c r="L585">
        <v>195</v>
      </c>
      <c r="M585">
        <v>197</v>
      </c>
      <c r="N585" t="s">
        <v>33</v>
      </c>
      <c r="O585" t="s">
        <v>33</v>
      </c>
      <c r="P585" t="s">
        <v>33</v>
      </c>
      <c r="Q585">
        <v>141</v>
      </c>
      <c r="R585">
        <v>177</v>
      </c>
      <c r="S585">
        <v>594</v>
      </c>
      <c r="T585" t="s">
        <v>33</v>
      </c>
      <c r="U585" t="s">
        <v>33</v>
      </c>
      <c r="V585">
        <v>170</v>
      </c>
      <c r="W585">
        <v>170</v>
      </c>
      <c r="X585">
        <v>0</v>
      </c>
      <c r="Y585" t="s">
        <v>33</v>
      </c>
      <c r="Z585" t="s">
        <v>40</v>
      </c>
      <c r="AA585">
        <f>VLOOKUP(Table1[[#This Row],[Facility Name]],D_2,8,0)</f>
        <v>66</v>
      </c>
    </row>
    <row r="586" spans="1:27" hidden="1" x14ac:dyDescent="0.25">
      <c r="A586">
        <v>52751</v>
      </c>
      <c r="B586" t="s">
        <v>820</v>
      </c>
      <c r="C586">
        <v>3</v>
      </c>
      <c r="D586" t="s">
        <v>554</v>
      </c>
      <c r="E586" t="s">
        <v>596</v>
      </c>
      <c r="F586" t="s">
        <v>44</v>
      </c>
      <c r="G586" t="s">
        <v>30</v>
      </c>
      <c r="H586" t="s">
        <v>597</v>
      </c>
      <c r="I586">
        <v>24</v>
      </c>
      <c r="J586" t="s">
        <v>33</v>
      </c>
      <c r="K586">
        <v>153</v>
      </c>
      <c r="L586">
        <v>198</v>
      </c>
      <c r="M586">
        <v>200</v>
      </c>
      <c r="N586" t="s">
        <v>33</v>
      </c>
      <c r="O586" t="s">
        <v>33</v>
      </c>
      <c r="P586" t="s">
        <v>33</v>
      </c>
      <c r="Q586">
        <v>161</v>
      </c>
      <c r="R586">
        <v>135</v>
      </c>
      <c r="S586">
        <v>612</v>
      </c>
      <c r="T586" t="s">
        <v>40</v>
      </c>
      <c r="U586" t="s">
        <v>33</v>
      </c>
      <c r="V586">
        <v>171</v>
      </c>
      <c r="W586">
        <v>171</v>
      </c>
      <c r="X586">
        <v>0</v>
      </c>
      <c r="Y586" t="s">
        <v>40</v>
      </c>
      <c r="Z586" t="s">
        <v>40</v>
      </c>
      <c r="AA586" t="e">
        <f>VLOOKUP(Table1[[#This Row],[Facility Name]],D_2,8,0)</f>
        <v>#N/A</v>
      </c>
    </row>
    <row r="587" spans="1:27" x14ac:dyDescent="0.25">
      <c r="A587">
        <v>52752</v>
      </c>
      <c r="B587" t="s">
        <v>821</v>
      </c>
      <c r="C587">
        <v>4</v>
      </c>
      <c r="D587" t="s">
        <v>554</v>
      </c>
      <c r="E587" t="s">
        <v>634</v>
      </c>
      <c r="F587" t="s">
        <v>29</v>
      </c>
      <c r="G587" t="s">
        <v>30</v>
      </c>
      <c r="H587" t="s">
        <v>37</v>
      </c>
      <c r="I587">
        <v>20</v>
      </c>
      <c r="J587" t="s">
        <v>33</v>
      </c>
      <c r="K587">
        <v>85</v>
      </c>
      <c r="L587">
        <v>101</v>
      </c>
      <c r="M587">
        <v>106</v>
      </c>
      <c r="N587" t="s">
        <v>33</v>
      </c>
      <c r="O587" t="s">
        <v>33</v>
      </c>
      <c r="P587" t="s">
        <v>33</v>
      </c>
      <c r="Q587">
        <v>104</v>
      </c>
      <c r="R587">
        <v>127</v>
      </c>
      <c r="S587">
        <v>433</v>
      </c>
      <c r="T587" t="s">
        <v>33</v>
      </c>
      <c r="U587" t="s">
        <v>33</v>
      </c>
      <c r="V587">
        <v>99</v>
      </c>
      <c r="W587">
        <v>99</v>
      </c>
      <c r="X587">
        <v>0</v>
      </c>
      <c r="Y587" t="s">
        <v>33</v>
      </c>
      <c r="Z587" t="s">
        <v>33</v>
      </c>
      <c r="AA587">
        <f>VLOOKUP(Table1[[#This Row],[Facility Name]],D_2,8,0)</f>
        <v>73</v>
      </c>
    </row>
    <row r="588" spans="1:27" hidden="1" x14ac:dyDescent="0.25">
      <c r="A588">
        <v>52753</v>
      </c>
      <c r="B588" t="s">
        <v>822</v>
      </c>
      <c r="C588">
        <v>4</v>
      </c>
      <c r="D588" t="s">
        <v>554</v>
      </c>
      <c r="E588" t="s">
        <v>703</v>
      </c>
      <c r="F588" t="s">
        <v>29</v>
      </c>
      <c r="G588" t="s">
        <v>30</v>
      </c>
      <c r="H588" t="s">
        <v>31</v>
      </c>
      <c r="I588">
        <v>21</v>
      </c>
      <c r="J588" t="s">
        <v>33</v>
      </c>
      <c r="K588">
        <v>82</v>
      </c>
      <c r="L588">
        <v>107</v>
      </c>
      <c r="M588">
        <v>119</v>
      </c>
      <c r="N588" t="s">
        <v>33</v>
      </c>
      <c r="O588" t="s">
        <v>33</v>
      </c>
      <c r="P588" t="s">
        <v>33</v>
      </c>
      <c r="Q588">
        <v>89</v>
      </c>
      <c r="R588">
        <v>88</v>
      </c>
      <c r="S588">
        <v>353</v>
      </c>
      <c r="T588" t="s">
        <v>33</v>
      </c>
      <c r="U588" t="s">
        <v>33</v>
      </c>
      <c r="V588">
        <v>120</v>
      </c>
      <c r="W588">
        <v>120</v>
      </c>
      <c r="X588">
        <v>0</v>
      </c>
      <c r="Y588" t="s">
        <v>33</v>
      </c>
      <c r="Z588" t="s">
        <v>33</v>
      </c>
      <c r="AA588" t="e">
        <f>VLOOKUP(Table1[[#This Row],[Facility Name]],D_2,8,0)</f>
        <v>#N/A</v>
      </c>
    </row>
    <row r="589" spans="1:27" x14ac:dyDescent="0.25">
      <c r="A589">
        <v>52755</v>
      </c>
      <c r="B589" t="s">
        <v>748</v>
      </c>
      <c r="C589">
        <v>5</v>
      </c>
      <c r="D589" t="s">
        <v>554</v>
      </c>
      <c r="E589" t="s">
        <v>561</v>
      </c>
      <c r="F589" t="s">
        <v>29</v>
      </c>
      <c r="G589" t="s">
        <v>30</v>
      </c>
      <c r="H589" t="s">
        <v>37</v>
      </c>
      <c r="I589">
        <v>17</v>
      </c>
      <c r="J589" t="s">
        <v>33</v>
      </c>
      <c r="K589">
        <v>42</v>
      </c>
      <c r="L589">
        <v>73</v>
      </c>
      <c r="M589">
        <v>77</v>
      </c>
      <c r="N589" t="s">
        <v>33</v>
      </c>
      <c r="O589" t="s">
        <v>33</v>
      </c>
      <c r="P589" t="s">
        <v>40</v>
      </c>
      <c r="Q589">
        <v>50</v>
      </c>
      <c r="R589">
        <v>57</v>
      </c>
      <c r="S589">
        <v>195</v>
      </c>
      <c r="T589" t="s">
        <v>40</v>
      </c>
      <c r="U589" t="s">
        <v>33</v>
      </c>
      <c r="V589">
        <v>79</v>
      </c>
      <c r="W589">
        <v>79</v>
      </c>
      <c r="X589">
        <v>0</v>
      </c>
      <c r="Y589" t="s">
        <v>34</v>
      </c>
      <c r="Z589" t="s">
        <v>33</v>
      </c>
      <c r="AA589">
        <f>VLOOKUP(Table1[[#This Row],[Facility Name]],D_2,8,0)</f>
        <v>67</v>
      </c>
    </row>
    <row r="590" spans="1:27" hidden="1" x14ac:dyDescent="0.25">
      <c r="A590">
        <v>52756</v>
      </c>
      <c r="B590" t="s">
        <v>749</v>
      </c>
      <c r="C590">
        <v>4</v>
      </c>
      <c r="D590" t="s">
        <v>554</v>
      </c>
      <c r="E590" t="s">
        <v>559</v>
      </c>
      <c r="F590" t="s">
        <v>29</v>
      </c>
      <c r="G590" t="s">
        <v>30</v>
      </c>
      <c r="H590" t="s">
        <v>31</v>
      </c>
      <c r="I590">
        <v>15</v>
      </c>
      <c r="J590" t="s">
        <v>33</v>
      </c>
      <c r="K590">
        <v>58</v>
      </c>
      <c r="L590">
        <v>78</v>
      </c>
      <c r="M590">
        <v>84</v>
      </c>
      <c r="N590" t="s">
        <v>33</v>
      </c>
      <c r="O590" t="s">
        <v>33</v>
      </c>
      <c r="P590" t="s">
        <v>33</v>
      </c>
      <c r="Q590">
        <v>67</v>
      </c>
      <c r="R590">
        <v>46</v>
      </c>
      <c r="S590">
        <v>286</v>
      </c>
      <c r="T590" t="s">
        <v>33</v>
      </c>
      <c r="U590" t="s">
        <v>33</v>
      </c>
      <c r="V590">
        <v>73</v>
      </c>
      <c r="W590">
        <v>73</v>
      </c>
      <c r="X590">
        <v>0</v>
      </c>
      <c r="Y590" t="s">
        <v>33</v>
      </c>
      <c r="Z590" t="s">
        <v>33</v>
      </c>
      <c r="AA590" t="e">
        <f>VLOOKUP(Table1[[#This Row],[Facility Name]],D_2,8,0)</f>
        <v>#N/A</v>
      </c>
    </row>
    <row r="591" spans="1:27" x14ac:dyDescent="0.25">
      <c r="A591">
        <v>52757</v>
      </c>
      <c r="B591" t="s">
        <v>750</v>
      </c>
      <c r="C591">
        <v>5</v>
      </c>
      <c r="D591" t="s">
        <v>554</v>
      </c>
      <c r="E591" t="s">
        <v>588</v>
      </c>
      <c r="F591" t="s">
        <v>29</v>
      </c>
      <c r="G591" t="s">
        <v>30</v>
      </c>
      <c r="H591" t="s">
        <v>37</v>
      </c>
      <c r="I591">
        <v>15</v>
      </c>
      <c r="J591" t="s">
        <v>33</v>
      </c>
      <c r="K591">
        <v>61</v>
      </c>
      <c r="L591">
        <v>85</v>
      </c>
      <c r="M591">
        <v>86</v>
      </c>
      <c r="N591" t="s">
        <v>33</v>
      </c>
      <c r="O591" t="s">
        <v>33</v>
      </c>
      <c r="P591" t="s">
        <v>40</v>
      </c>
      <c r="Q591">
        <v>69</v>
      </c>
      <c r="R591">
        <v>86</v>
      </c>
      <c r="S591">
        <v>283</v>
      </c>
      <c r="T591" t="s">
        <v>33</v>
      </c>
      <c r="U591" t="s">
        <v>33</v>
      </c>
      <c r="V591">
        <v>87</v>
      </c>
      <c r="W591">
        <v>87</v>
      </c>
      <c r="X591">
        <v>0</v>
      </c>
      <c r="Y591" t="s">
        <v>33</v>
      </c>
      <c r="Z591" t="s">
        <v>33</v>
      </c>
      <c r="AA591">
        <f>VLOOKUP(Table1[[#This Row],[Facility Name]],D_2,8,0)</f>
        <v>71</v>
      </c>
    </row>
    <row r="592" spans="1:27" x14ac:dyDescent="0.25">
      <c r="A592">
        <v>52758</v>
      </c>
      <c r="B592" t="s">
        <v>752</v>
      </c>
      <c r="C592">
        <v>5</v>
      </c>
      <c r="D592" t="s">
        <v>554</v>
      </c>
      <c r="E592" t="s">
        <v>588</v>
      </c>
      <c r="F592" t="s">
        <v>29</v>
      </c>
      <c r="G592" t="s">
        <v>30</v>
      </c>
      <c r="H592" t="s">
        <v>37</v>
      </c>
      <c r="I592">
        <v>20</v>
      </c>
      <c r="J592" t="s">
        <v>33</v>
      </c>
      <c r="K592">
        <v>96</v>
      </c>
      <c r="L592">
        <v>148</v>
      </c>
      <c r="M592">
        <v>155</v>
      </c>
      <c r="N592" t="s">
        <v>33</v>
      </c>
      <c r="O592" t="s">
        <v>33</v>
      </c>
      <c r="P592" t="s">
        <v>40</v>
      </c>
      <c r="Q592">
        <v>124</v>
      </c>
      <c r="R592">
        <v>151</v>
      </c>
      <c r="S592">
        <v>487</v>
      </c>
      <c r="T592" t="s">
        <v>33</v>
      </c>
      <c r="U592" t="s">
        <v>33</v>
      </c>
      <c r="V592">
        <v>114</v>
      </c>
      <c r="W592">
        <v>114</v>
      </c>
      <c r="X592">
        <v>0</v>
      </c>
      <c r="Y592" t="s">
        <v>40</v>
      </c>
      <c r="Z592" t="s">
        <v>40</v>
      </c>
      <c r="AA592">
        <f>VLOOKUP(Table1[[#This Row],[Facility Name]],D_2,8,0)</f>
        <v>60</v>
      </c>
    </row>
    <row r="593" spans="1:27" x14ac:dyDescent="0.25">
      <c r="A593">
        <v>52759</v>
      </c>
      <c r="B593" t="s">
        <v>753</v>
      </c>
      <c r="C593">
        <v>5</v>
      </c>
      <c r="D593" t="s">
        <v>554</v>
      </c>
      <c r="E593" t="s">
        <v>588</v>
      </c>
      <c r="F593" t="s">
        <v>29</v>
      </c>
      <c r="G593" t="s">
        <v>30</v>
      </c>
      <c r="H593" t="s">
        <v>37</v>
      </c>
      <c r="I593">
        <v>22</v>
      </c>
      <c r="J593" t="s">
        <v>33</v>
      </c>
      <c r="K593">
        <v>88</v>
      </c>
      <c r="L593">
        <v>157</v>
      </c>
      <c r="M593">
        <v>160</v>
      </c>
      <c r="N593" t="s">
        <v>33</v>
      </c>
      <c r="O593" t="s">
        <v>33</v>
      </c>
      <c r="P593" t="s">
        <v>33</v>
      </c>
      <c r="Q593">
        <v>110</v>
      </c>
      <c r="R593">
        <v>134</v>
      </c>
      <c r="S593">
        <v>449</v>
      </c>
      <c r="T593" t="s">
        <v>33</v>
      </c>
      <c r="U593" t="s">
        <v>40</v>
      </c>
      <c r="V593">
        <v>161</v>
      </c>
      <c r="W593">
        <v>161</v>
      </c>
      <c r="X593">
        <v>0</v>
      </c>
      <c r="Y593" t="s">
        <v>40</v>
      </c>
      <c r="Z593" t="s">
        <v>40</v>
      </c>
      <c r="AA593">
        <f>VLOOKUP(Table1[[#This Row],[Facility Name]],D_2,8,0)</f>
        <v>74</v>
      </c>
    </row>
    <row r="594" spans="1:27" x14ac:dyDescent="0.25">
      <c r="A594">
        <v>52760</v>
      </c>
      <c r="B594" t="s">
        <v>754</v>
      </c>
      <c r="C594">
        <v>5</v>
      </c>
      <c r="D594" t="s">
        <v>554</v>
      </c>
      <c r="E594" t="s">
        <v>561</v>
      </c>
      <c r="F594" t="s">
        <v>29</v>
      </c>
      <c r="G594" t="s">
        <v>30</v>
      </c>
      <c r="H594" t="s">
        <v>37</v>
      </c>
      <c r="I594">
        <v>38</v>
      </c>
      <c r="J594" t="s">
        <v>33</v>
      </c>
      <c r="K594">
        <v>48</v>
      </c>
      <c r="L594">
        <v>102</v>
      </c>
      <c r="M594">
        <v>104</v>
      </c>
      <c r="N594" t="s">
        <v>33</v>
      </c>
      <c r="O594" t="s">
        <v>33</v>
      </c>
      <c r="P594" t="s">
        <v>33</v>
      </c>
      <c r="Q594">
        <v>57</v>
      </c>
      <c r="R594">
        <v>52</v>
      </c>
      <c r="S594">
        <v>245</v>
      </c>
      <c r="T594" t="s">
        <v>33</v>
      </c>
      <c r="U594" t="s">
        <v>40</v>
      </c>
      <c r="V594">
        <v>104</v>
      </c>
      <c r="W594">
        <v>104</v>
      </c>
      <c r="X594">
        <v>0</v>
      </c>
      <c r="Y594" t="s">
        <v>33</v>
      </c>
      <c r="Z594" t="s">
        <v>33</v>
      </c>
      <c r="AA594">
        <f>VLOOKUP(Table1[[#This Row],[Facility Name]],D_2,8,0)</f>
        <v>70</v>
      </c>
    </row>
    <row r="595" spans="1:27" hidden="1" x14ac:dyDescent="0.25">
      <c r="A595">
        <v>52761</v>
      </c>
      <c r="B595" t="s">
        <v>755</v>
      </c>
      <c r="C595">
        <v>3</v>
      </c>
      <c r="D595" t="s">
        <v>554</v>
      </c>
      <c r="E595" t="s">
        <v>561</v>
      </c>
      <c r="F595" t="s">
        <v>29</v>
      </c>
      <c r="G595" t="s">
        <v>30</v>
      </c>
      <c r="H595" t="s">
        <v>31</v>
      </c>
      <c r="I595">
        <v>36</v>
      </c>
      <c r="J595" t="s">
        <v>32</v>
      </c>
      <c r="K595">
        <v>129</v>
      </c>
      <c r="L595">
        <v>223</v>
      </c>
      <c r="M595">
        <v>229</v>
      </c>
      <c r="N595" t="s">
        <v>32</v>
      </c>
      <c r="O595" t="s">
        <v>33</v>
      </c>
      <c r="P595" t="s">
        <v>32</v>
      </c>
      <c r="Q595">
        <v>143</v>
      </c>
      <c r="R595">
        <v>165</v>
      </c>
      <c r="S595">
        <v>717</v>
      </c>
      <c r="T595" t="s">
        <v>33</v>
      </c>
      <c r="U595" t="s">
        <v>33</v>
      </c>
      <c r="V595">
        <v>224</v>
      </c>
      <c r="W595">
        <v>224</v>
      </c>
      <c r="X595">
        <v>0</v>
      </c>
      <c r="Y595" t="s">
        <v>33</v>
      </c>
      <c r="Z595" t="s">
        <v>33</v>
      </c>
      <c r="AA595" t="e">
        <f>VLOOKUP(Table1[[#This Row],[Facility Name]],D_2,8,0)</f>
        <v>#N/A</v>
      </c>
    </row>
    <row r="596" spans="1:27" x14ac:dyDescent="0.25">
      <c r="A596">
        <v>52762</v>
      </c>
      <c r="B596" t="s">
        <v>756</v>
      </c>
      <c r="C596">
        <v>5</v>
      </c>
      <c r="D596" t="s">
        <v>554</v>
      </c>
      <c r="E596" t="s">
        <v>614</v>
      </c>
      <c r="F596" t="s">
        <v>29</v>
      </c>
      <c r="G596" t="s">
        <v>30</v>
      </c>
      <c r="H596" t="s">
        <v>37</v>
      </c>
      <c r="I596">
        <v>21</v>
      </c>
      <c r="J596" t="s">
        <v>33</v>
      </c>
      <c r="K596">
        <v>99</v>
      </c>
      <c r="L596">
        <v>152</v>
      </c>
      <c r="M596">
        <v>161</v>
      </c>
      <c r="N596" t="s">
        <v>33</v>
      </c>
      <c r="O596" t="s">
        <v>33</v>
      </c>
      <c r="P596" t="s">
        <v>33</v>
      </c>
      <c r="Q596">
        <v>115</v>
      </c>
      <c r="R596">
        <v>141</v>
      </c>
      <c r="S596">
        <v>455</v>
      </c>
      <c r="T596" t="s">
        <v>40</v>
      </c>
      <c r="U596" t="s">
        <v>33</v>
      </c>
      <c r="V596">
        <v>161</v>
      </c>
      <c r="W596">
        <v>161</v>
      </c>
      <c r="X596">
        <v>0</v>
      </c>
      <c r="Y596" t="s">
        <v>33</v>
      </c>
      <c r="Z596" t="s">
        <v>33</v>
      </c>
      <c r="AA596">
        <f>VLOOKUP(Table1[[#This Row],[Facility Name]],D_2,8,0)</f>
        <v>81</v>
      </c>
    </row>
    <row r="597" spans="1:27" x14ac:dyDescent="0.25">
      <c r="A597">
        <v>52764</v>
      </c>
      <c r="B597" t="s">
        <v>806</v>
      </c>
      <c r="C597">
        <v>5</v>
      </c>
      <c r="D597" t="s">
        <v>554</v>
      </c>
      <c r="E597" t="s">
        <v>561</v>
      </c>
      <c r="F597" t="s">
        <v>29</v>
      </c>
      <c r="G597" t="s">
        <v>30</v>
      </c>
      <c r="H597" t="s">
        <v>37</v>
      </c>
      <c r="I597">
        <v>6</v>
      </c>
      <c r="J597" t="s">
        <v>34</v>
      </c>
      <c r="K597">
        <v>17</v>
      </c>
      <c r="L597">
        <v>33</v>
      </c>
      <c r="M597">
        <v>35</v>
      </c>
      <c r="N597" t="s">
        <v>33</v>
      </c>
      <c r="O597" t="s">
        <v>33</v>
      </c>
      <c r="P597" t="s">
        <v>33</v>
      </c>
      <c r="Q597">
        <v>18</v>
      </c>
      <c r="R597">
        <v>19</v>
      </c>
      <c r="S597">
        <v>52</v>
      </c>
      <c r="T597" t="s">
        <v>34</v>
      </c>
      <c r="U597" t="s">
        <v>34</v>
      </c>
      <c r="V597">
        <v>0</v>
      </c>
      <c r="W597">
        <v>0</v>
      </c>
      <c r="X597">
        <v>0</v>
      </c>
      <c r="Y597" t="s">
        <v>34</v>
      </c>
      <c r="Z597" t="s">
        <v>33</v>
      </c>
      <c r="AA597">
        <f>VLOOKUP(Table1[[#This Row],[Facility Name]],D_2,8,0)</f>
        <v>100</v>
      </c>
    </row>
    <row r="598" spans="1:27" x14ac:dyDescent="0.25">
      <c r="A598">
        <v>52765</v>
      </c>
      <c r="B598" t="s">
        <v>807</v>
      </c>
      <c r="C598">
        <v>5</v>
      </c>
      <c r="D598" t="s">
        <v>554</v>
      </c>
      <c r="E598" t="s">
        <v>612</v>
      </c>
      <c r="F598" t="s">
        <v>29</v>
      </c>
      <c r="G598" t="s">
        <v>30</v>
      </c>
      <c r="H598" t="s">
        <v>37</v>
      </c>
      <c r="I598">
        <v>14</v>
      </c>
      <c r="J598" t="s">
        <v>33</v>
      </c>
      <c r="K598">
        <v>32</v>
      </c>
      <c r="L598">
        <v>54</v>
      </c>
      <c r="M598">
        <v>56</v>
      </c>
      <c r="N598" t="s">
        <v>33</v>
      </c>
      <c r="O598" t="s">
        <v>33</v>
      </c>
      <c r="P598" t="s">
        <v>33</v>
      </c>
      <c r="Q598">
        <v>42</v>
      </c>
      <c r="R598">
        <v>34</v>
      </c>
      <c r="S598">
        <v>165</v>
      </c>
      <c r="T598" t="s">
        <v>33</v>
      </c>
      <c r="U598" t="s">
        <v>33</v>
      </c>
      <c r="V598">
        <v>57</v>
      </c>
      <c r="W598">
        <v>57</v>
      </c>
      <c r="X598">
        <v>0</v>
      </c>
      <c r="Y598" t="s">
        <v>34</v>
      </c>
      <c r="Z598" t="s">
        <v>40</v>
      </c>
      <c r="AA598">
        <f>VLOOKUP(Table1[[#This Row],[Facility Name]],D_2,8,0)</f>
        <v>88</v>
      </c>
    </row>
    <row r="599" spans="1:27" hidden="1" x14ac:dyDescent="0.25">
      <c r="A599">
        <v>52768</v>
      </c>
      <c r="B599" t="s">
        <v>808</v>
      </c>
      <c r="C599">
        <v>3</v>
      </c>
      <c r="D599" t="s">
        <v>554</v>
      </c>
      <c r="E599" t="s">
        <v>553</v>
      </c>
      <c r="F599" t="s">
        <v>29</v>
      </c>
      <c r="G599" t="s">
        <v>30</v>
      </c>
      <c r="H599" t="s">
        <v>31</v>
      </c>
      <c r="I599">
        <v>36</v>
      </c>
      <c r="J599" t="s">
        <v>33</v>
      </c>
      <c r="K599">
        <v>86</v>
      </c>
      <c r="L599">
        <v>142</v>
      </c>
      <c r="M599">
        <v>152</v>
      </c>
      <c r="N599" t="s">
        <v>33</v>
      </c>
      <c r="O599" t="s">
        <v>33</v>
      </c>
      <c r="P599" t="s">
        <v>32</v>
      </c>
      <c r="Q599">
        <v>97</v>
      </c>
      <c r="R599">
        <v>129</v>
      </c>
      <c r="S599">
        <v>315</v>
      </c>
      <c r="T599" t="s">
        <v>33</v>
      </c>
      <c r="U599" t="s">
        <v>33</v>
      </c>
      <c r="V599">
        <v>148</v>
      </c>
      <c r="W599">
        <v>148</v>
      </c>
      <c r="X599">
        <v>0</v>
      </c>
      <c r="Y599" t="s">
        <v>33</v>
      </c>
      <c r="Z599" t="s">
        <v>33</v>
      </c>
      <c r="AA599" t="e">
        <f>VLOOKUP(Table1[[#This Row],[Facility Name]],D_2,8,0)</f>
        <v>#N/A</v>
      </c>
    </row>
    <row r="600" spans="1:27" hidden="1" x14ac:dyDescent="0.25">
      <c r="A600">
        <v>52769</v>
      </c>
      <c r="B600" t="s">
        <v>809</v>
      </c>
      <c r="C600">
        <v>5</v>
      </c>
      <c r="D600" t="s">
        <v>554</v>
      </c>
      <c r="E600" t="s">
        <v>592</v>
      </c>
      <c r="F600" t="s">
        <v>29</v>
      </c>
      <c r="G600" t="s">
        <v>30</v>
      </c>
      <c r="H600" t="s">
        <v>31</v>
      </c>
      <c r="I600">
        <v>22</v>
      </c>
      <c r="J600" t="s">
        <v>33</v>
      </c>
      <c r="K600">
        <v>85</v>
      </c>
      <c r="L600">
        <v>117</v>
      </c>
      <c r="M600">
        <v>124</v>
      </c>
      <c r="N600" t="s">
        <v>33</v>
      </c>
      <c r="O600" t="s">
        <v>33</v>
      </c>
      <c r="P600" t="s">
        <v>33</v>
      </c>
      <c r="Q600">
        <v>91</v>
      </c>
      <c r="R600">
        <v>81</v>
      </c>
      <c r="S600">
        <v>365</v>
      </c>
      <c r="T600" t="s">
        <v>40</v>
      </c>
      <c r="U600" t="s">
        <v>40</v>
      </c>
      <c r="V600">
        <v>124</v>
      </c>
      <c r="W600">
        <v>124</v>
      </c>
      <c r="X600">
        <v>0</v>
      </c>
      <c r="Y600" t="s">
        <v>34</v>
      </c>
      <c r="Z600" t="s">
        <v>40</v>
      </c>
      <c r="AA600" t="e">
        <f>VLOOKUP(Table1[[#This Row],[Facility Name]],D_2,8,0)</f>
        <v>#N/A</v>
      </c>
    </row>
    <row r="601" spans="1:27" hidden="1" x14ac:dyDescent="0.25">
      <c r="A601">
        <v>52770</v>
      </c>
      <c r="B601" t="s">
        <v>810</v>
      </c>
      <c r="C601">
        <v>4</v>
      </c>
      <c r="D601" t="s">
        <v>554</v>
      </c>
      <c r="E601" t="s">
        <v>736</v>
      </c>
      <c r="F601" t="s">
        <v>29</v>
      </c>
      <c r="G601" t="s">
        <v>30</v>
      </c>
      <c r="H601" t="s">
        <v>31</v>
      </c>
      <c r="I601">
        <v>16</v>
      </c>
      <c r="J601" t="s">
        <v>33</v>
      </c>
      <c r="K601">
        <v>87</v>
      </c>
      <c r="L601">
        <v>129</v>
      </c>
      <c r="M601">
        <v>131</v>
      </c>
      <c r="N601" t="s">
        <v>33</v>
      </c>
      <c r="O601" t="s">
        <v>33</v>
      </c>
      <c r="P601" t="s">
        <v>33</v>
      </c>
      <c r="Q601">
        <v>95</v>
      </c>
      <c r="R601">
        <v>98</v>
      </c>
      <c r="S601">
        <v>455</v>
      </c>
      <c r="T601" t="s">
        <v>33</v>
      </c>
      <c r="U601" t="s">
        <v>33</v>
      </c>
      <c r="V601">
        <v>126</v>
      </c>
      <c r="W601">
        <v>126</v>
      </c>
      <c r="X601">
        <v>0</v>
      </c>
      <c r="Y601" t="s">
        <v>33</v>
      </c>
      <c r="Z601" t="s">
        <v>33</v>
      </c>
      <c r="AA601" t="e">
        <f>VLOOKUP(Table1[[#This Row],[Facility Name]],D_2,8,0)</f>
        <v>#N/A</v>
      </c>
    </row>
    <row r="602" spans="1:27" hidden="1" x14ac:dyDescent="0.25">
      <c r="A602">
        <v>52771</v>
      </c>
      <c r="B602" t="s">
        <v>811</v>
      </c>
      <c r="C602">
        <v>4</v>
      </c>
      <c r="D602" t="s">
        <v>554</v>
      </c>
      <c r="E602" t="s">
        <v>719</v>
      </c>
      <c r="F602" t="s">
        <v>29</v>
      </c>
      <c r="G602" t="s">
        <v>30</v>
      </c>
      <c r="H602" t="s">
        <v>31</v>
      </c>
      <c r="I602">
        <v>0</v>
      </c>
      <c r="J602" t="s">
        <v>33</v>
      </c>
      <c r="K602">
        <v>20</v>
      </c>
      <c r="L602">
        <v>28</v>
      </c>
      <c r="M602">
        <v>29</v>
      </c>
      <c r="N602" t="s">
        <v>33</v>
      </c>
      <c r="O602" t="s">
        <v>33</v>
      </c>
      <c r="P602" t="s">
        <v>33</v>
      </c>
      <c r="Q602">
        <v>22</v>
      </c>
      <c r="R602">
        <v>20</v>
      </c>
      <c r="S602">
        <v>122</v>
      </c>
      <c r="T602" t="s">
        <v>34</v>
      </c>
      <c r="U602" t="s">
        <v>34</v>
      </c>
      <c r="V602">
        <v>0</v>
      </c>
      <c r="W602">
        <v>0</v>
      </c>
      <c r="X602">
        <v>0</v>
      </c>
      <c r="Y602" t="s">
        <v>34</v>
      </c>
      <c r="Z602" t="s">
        <v>33</v>
      </c>
      <c r="AA602" t="e">
        <f>VLOOKUP(Table1[[#This Row],[Facility Name]],D_2,8,0)</f>
        <v>#N/A</v>
      </c>
    </row>
    <row r="603" spans="1:27" x14ac:dyDescent="0.25">
      <c r="A603">
        <v>52772</v>
      </c>
      <c r="B603" t="s">
        <v>812</v>
      </c>
      <c r="C603">
        <v>5</v>
      </c>
      <c r="D603" t="s">
        <v>554</v>
      </c>
      <c r="E603" t="s">
        <v>569</v>
      </c>
      <c r="F603" t="s">
        <v>29</v>
      </c>
      <c r="G603" t="s">
        <v>30</v>
      </c>
      <c r="H603" t="s">
        <v>37</v>
      </c>
      <c r="I603">
        <v>16</v>
      </c>
      <c r="J603" t="s">
        <v>33</v>
      </c>
      <c r="K603">
        <v>60</v>
      </c>
      <c r="L603">
        <v>94</v>
      </c>
      <c r="M603">
        <v>93</v>
      </c>
      <c r="N603" t="s">
        <v>33</v>
      </c>
      <c r="O603" t="s">
        <v>33</v>
      </c>
      <c r="P603" t="s">
        <v>33</v>
      </c>
      <c r="Q603">
        <v>74</v>
      </c>
      <c r="R603">
        <v>98</v>
      </c>
      <c r="S603">
        <v>279</v>
      </c>
      <c r="T603" t="s">
        <v>33</v>
      </c>
      <c r="U603" t="s">
        <v>33</v>
      </c>
      <c r="V603">
        <v>94</v>
      </c>
      <c r="W603">
        <v>94</v>
      </c>
      <c r="X603">
        <v>0</v>
      </c>
      <c r="Y603" t="s">
        <v>33</v>
      </c>
      <c r="Z603" t="s">
        <v>33</v>
      </c>
      <c r="AA603">
        <f>VLOOKUP(Table1[[#This Row],[Facility Name]],D_2,8,0)</f>
        <v>71</v>
      </c>
    </row>
    <row r="604" spans="1:27" hidden="1" x14ac:dyDescent="0.25">
      <c r="A604">
        <v>52773</v>
      </c>
      <c r="B604" t="s">
        <v>813</v>
      </c>
      <c r="C604">
        <v>4</v>
      </c>
      <c r="D604" t="s">
        <v>554</v>
      </c>
      <c r="E604" t="s">
        <v>569</v>
      </c>
      <c r="F604" t="s">
        <v>29</v>
      </c>
      <c r="G604" t="s">
        <v>30</v>
      </c>
      <c r="H604" t="s">
        <v>31</v>
      </c>
      <c r="I604">
        <v>24</v>
      </c>
      <c r="J604" t="s">
        <v>33</v>
      </c>
      <c r="K604">
        <v>129</v>
      </c>
      <c r="L604">
        <v>172</v>
      </c>
      <c r="M604">
        <v>177</v>
      </c>
      <c r="N604" t="s">
        <v>33</v>
      </c>
      <c r="O604" t="s">
        <v>33</v>
      </c>
      <c r="P604" t="s">
        <v>33</v>
      </c>
      <c r="Q604">
        <v>138</v>
      </c>
      <c r="R604">
        <v>145</v>
      </c>
      <c r="S604">
        <v>553</v>
      </c>
      <c r="T604" t="s">
        <v>40</v>
      </c>
      <c r="U604" t="s">
        <v>40</v>
      </c>
      <c r="V604">
        <v>164</v>
      </c>
      <c r="W604">
        <v>164</v>
      </c>
      <c r="X604">
        <v>0</v>
      </c>
      <c r="Y604" t="s">
        <v>33</v>
      </c>
      <c r="Z604" t="s">
        <v>33</v>
      </c>
      <c r="AA604" t="e">
        <f>VLOOKUP(Table1[[#This Row],[Facility Name]],D_2,8,0)</f>
        <v>#N/A</v>
      </c>
    </row>
    <row r="605" spans="1:27" hidden="1" x14ac:dyDescent="0.25">
      <c r="A605">
        <v>52776</v>
      </c>
      <c r="B605" t="s">
        <v>814</v>
      </c>
      <c r="C605">
        <v>4</v>
      </c>
      <c r="D605" t="s">
        <v>554</v>
      </c>
      <c r="E605" t="s">
        <v>565</v>
      </c>
      <c r="F605" t="s">
        <v>29</v>
      </c>
      <c r="G605" t="s">
        <v>30</v>
      </c>
      <c r="H605" t="s">
        <v>31</v>
      </c>
      <c r="I605">
        <v>25</v>
      </c>
      <c r="J605" t="s">
        <v>33</v>
      </c>
      <c r="K605">
        <v>71</v>
      </c>
      <c r="L605">
        <v>115</v>
      </c>
      <c r="M605">
        <v>123</v>
      </c>
      <c r="N605" t="s">
        <v>33</v>
      </c>
      <c r="O605" t="s">
        <v>33</v>
      </c>
      <c r="P605" t="s">
        <v>33</v>
      </c>
      <c r="Q605">
        <v>80</v>
      </c>
      <c r="R605">
        <v>95</v>
      </c>
      <c r="S605">
        <v>327</v>
      </c>
      <c r="T605" t="s">
        <v>33</v>
      </c>
      <c r="U605" t="s">
        <v>33</v>
      </c>
      <c r="V605">
        <v>98</v>
      </c>
      <c r="W605">
        <v>98</v>
      </c>
      <c r="X605">
        <v>0</v>
      </c>
      <c r="Y605" t="s">
        <v>33</v>
      </c>
      <c r="Z605" t="s">
        <v>33</v>
      </c>
      <c r="AA605" t="e">
        <f>VLOOKUP(Table1[[#This Row],[Facility Name]],D_2,8,0)</f>
        <v>#N/A</v>
      </c>
    </row>
    <row r="606" spans="1:27" x14ac:dyDescent="0.25">
      <c r="A606">
        <v>52778</v>
      </c>
      <c r="B606" t="s">
        <v>815</v>
      </c>
      <c r="C606">
        <v>4</v>
      </c>
      <c r="D606" t="s">
        <v>554</v>
      </c>
      <c r="E606" t="s">
        <v>561</v>
      </c>
      <c r="F606" t="s">
        <v>29</v>
      </c>
      <c r="G606" t="s">
        <v>30</v>
      </c>
      <c r="H606" t="s">
        <v>817</v>
      </c>
      <c r="I606">
        <v>23</v>
      </c>
      <c r="J606" t="s">
        <v>33</v>
      </c>
      <c r="K606">
        <v>71</v>
      </c>
      <c r="L606">
        <v>122</v>
      </c>
      <c r="M606">
        <v>126</v>
      </c>
      <c r="N606" t="s">
        <v>33</v>
      </c>
      <c r="O606" t="s">
        <v>33</v>
      </c>
      <c r="P606" t="s">
        <v>33</v>
      </c>
      <c r="Q606">
        <v>83</v>
      </c>
      <c r="R606">
        <v>99</v>
      </c>
      <c r="S606">
        <v>432</v>
      </c>
      <c r="T606" t="s">
        <v>33</v>
      </c>
      <c r="U606" t="s">
        <v>33</v>
      </c>
      <c r="V606">
        <v>125</v>
      </c>
      <c r="W606">
        <v>125</v>
      </c>
      <c r="X606">
        <v>0</v>
      </c>
      <c r="Y606" t="s">
        <v>33</v>
      </c>
      <c r="Z606" t="s">
        <v>33</v>
      </c>
      <c r="AA606">
        <f>VLOOKUP(Table1[[#This Row],[Facility Name]],D_2,8,0)</f>
        <v>53</v>
      </c>
    </row>
    <row r="607" spans="1:27" x14ac:dyDescent="0.25">
      <c r="A607">
        <v>52779</v>
      </c>
      <c r="B607" t="s">
        <v>1410</v>
      </c>
      <c r="C607">
        <v>4</v>
      </c>
      <c r="D607" t="s">
        <v>554</v>
      </c>
      <c r="E607" t="s">
        <v>559</v>
      </c>
      <c r="F607" t="s">
        <v>29</v>
      </c>
      <c r="G607" t="s">
        <v>30</v>
      </c>
      <c r="H607" t="s">
        <v>37</v>
      </c>
      <c r="I607">
        <v>33</v>
      </c>
      <c r="J607" t="s">
        <v>33</v>
      </c>
      <c r="K607">
        <v>160</v>
      </c>
      <c r="L607">
        <v>352</v>
      </c>
      <c r="M607">
        <v>363</v>
      </c>
      <c r="N607" t="s">
        <v>33</v>
      </c>
      <c r="O607" t="s">
        <v>33</v>
      </c>
      <c r="P607" t="s">
        <v>32</v>
      </c>
      <c r="Q607">
        <v>175</v>
      </c>
      <c r="R607">
        <v>190</v>
      </c>
      <c r="S607">
        <v>703</v>
      </c>
      <c r="T607" t="s">
        <v>33</v>
      </c>
      <c r="U607" t="s">
        <v>33</v>
      </c>
      <c r="V607">
        <v>235</v>
      </c>
      <c r="W607">
        <v>235</v>
      </c>
      <c r="X607">
        <v>0</v>
      </c>
      <c r="Y607" t="s">
        <v>33</v>
      </c>
      <c r="Z607" t="s">
        <v>40</v>
      </c>
      <c r="AA607">
        <f>VLOOKUP(Table1[[#This Row],[Facility Name]],D_2,8,0)</f>
        <v>54</v>
      </c>
    </row>
    <row r="608" spans="1:27" x14ac:dyDescent="0.25">
      <c r="A608">
        <v>52780</v>
      </c>
      <c r="B608" t="s">
        <v>1411</v>
      </c>
      <c r="C608">
        <v>5</v>
      </c>
      <c r="D608" t="s">
        <v>554</v>
      </c>
      <c r="E608" t="s">
        <v>559</v>
      </c>
      <c r="F608" t="s">
        <v>29</v>
      </c>
      <c r="G608" t="s">
        <v>30</v>
      </c>
      <c r="H608" t="s">
        <v>37</v>
      </c>
      <c r="I608">
        <v>24</v>
      </c>
      <c r="J608" t="s">
        <v>33</v>
      </c>
      <c r="K608">
        <v>161</v>
      </c>
      <c r="L608">
        <v>239</v>
      </c>
      <c r="M608">
        <v>245</v>
      </c>
      <c r="N608" t="s">
        <v>33</v>
      </c>
      <c r="O608" t="s">
        <v>33</v>
      </c>
      <c r="P608" t="s">
        <v>33</v>
      </c>
      <c r="Q608">
        <v>186</v>
      </c>
      <c r="R608">
        <v>237</v>
      </c>
      <c r="S608">
        <v>728</v>
      </c>
      <c r="T608" t="s">
        <v>33</v>
      </c>
      <c r="U608" t="s">
        <v>33</v>
      </c>
      <c r="V608">
        <v>183</v>
      </c>
      <c r="W608">
        <v>183</v>
      </c>
      <c r="X608">
        <v>0</v>
      </c>
      <c r="Y608" t="s">
        <v>33</v>
      </c>
      <c r="Z608" t="s">
        <v>33</v>
      </c>
      <c r="AA608">
        <f>VLOOKUP(Table1[[#This Row],[Facility Name]],D_2,8,0)</f>
        <v>64</v>
      </c>
    </row>
    <row r="609" spans="1:27" hidden="1" x14ac:dyDescent="0.25">
      <c r="A609">
        <v>52781</v>
      </c>
      <c r="B609" t="s">
        <v>1412</v>
      </c>
      <c r="C609">
        <v>3</v>
      </c>
      <c r="D609" t="s">
        <v>554</v>
      </c>
      <c r="E609" t="s">
        <v>561</v>
      </c>
      <c r="F609" t="s">
        <v>29</v>
      </c>
      <c r="G609" t="s">
        <v>30</v>
      </c>
      <c r="H609" t="s">
        <v>31</v>
      </c>
      <c r="I609">
        <v>28</v>
      </c>
      <c r="J609" t="s">
        <v>33</v>
      </c>
      <c r="K609">
        <v>122</v>
      </c>
      <c r="L609">
        <v>194</v>
      </c>
      <c r="M609">
        <v>196</v>
      </c>
      <c r="N609" t="s">
        <v>33</v>
      </c>
      <c r="O609" t="s">
        <v>33</v>
      </c>
      <c r="P609" t="s">
        <v>40</v>
      </c>
      <c r="Q609">
        <v>136</v>
      </c>
      <c r="R609">
        <v>161</v>
      </c>
      <c r="S609">
        <v>568</v>
      </c>
      <c r="T609" t="s">
        <v>33</v>
      </c>
      <c r="U609" t="s">
        <v>33</v>
      </c>
      <c r="V609">
        <v>186</v>
      </c>
      <c r="W609">
        <v>186</v>
      </c>
      <c r="X609">
        <v>0</v>
      </c>
      <c r="Y609" t="s">
        <v>33</v>
      </c>
      <c r="Z609" t="s">
        <v>33</v>
      </c>
      <c r="AA609" t="e">
        <f>VLOOKUP(Table1[[#This Row],[Facility Name]],D_2,8,0)</f>
        <v>#N/A</v>
      </c>
    </row>
    <row r="610" spans="1:27" x14ac:dyDescent="0.25">
      <c r="A610">
        <v>52782</v>
      </c>
      <c r="B610" t="s">
        <v>1413</v>
      </c>
      <c r="C610">
        <v>3</v>
      </c>
      <c r="D610" t="s">
        <v>554</v>
      </c>
      <c r="E610" t="s">
        <v>561</v>
      </c>
      <c r="F610" t="s">
        <v>29</v>
      </c>
      <c r="G610" t="s">
        <v>63</v>
      </c>
      <c r="H610" t="s">
        <v>64</v>
      </c>
      <c r="I610">
        <v>24</v>
      </c>
      <c r="J610" t="s">
        <v>33</v>
      </c>
      <c r="K610">
        <v>57</v>
      </c>
      <c r="L610">
        <v>81</v>
      </c>
      <c r="M610">
        <v>93</v>
      </c>
      <c r="N610" t="s">
        <v>33</v>
      </c>
      <c r="O610" t="s">
        <v>32</v>
      </c>
      <c r="P610" t="s">
        <v>32</v>
      </c>
      <c r="Q610">
        <v>66</v>
      </c>
      <c r="R610">
        <v>76</v>
      </c>
      <c r="S610">
        <v>227</v>
      </c>
      <c r="T610" t="s">
        <v>40</v>
      </c>
      <c r="U610" t="s">
        <v>33</v>
      </c>
      <c r="V610">
        <v>90</v>
      </c>
      <c r="W610">
        <v>90</v>
      </c>
      <c r="X610">
        <v>0</v>
      </c>
      <c r="Y610" t="s">
        <v>33</v>
      </c>
      <c r="Z610" t="s">
        <v>33</v>
      </c>
      <c r="AA610">
        <f>VLOOKUP(Table1[[#This Row],[Facility Name]],D_2,8,0)</f>
        <v>44</v>
      </c>
    </row>
    <row r="611" spans="1:27" x14ac:dyDescent="0.25">
      <c r="A611">
        <v>52783</v>
      </c>
      <c r="B611" t="s">
        <v>1414</v>
      </c>
      <c r="C611">
        <v>2</v>
      </c>
      <c r="D611" t="s">
        <v>554</v>
      </c>
      <c r="E611" t="s">
        <v>610</v>
      </c>
      <c r="F611" t="s">
        <v>29</v>
      </c>
      <c r="G611" t="s">
        <v>30</v>
      </c>
      <c r="H611" t="s">
        <v>619</v>
      </c>
      <c r="I611">
        <v>17</v>
      </c>
      <c r="J611" t="s">
        <v>33</v>
      </c>
      <c r="K611">
        <v>79</v>
      </c>
      <c r="L611">
        <v>126</v>
      </c>
      <c r="M611">
        <v>131</v>
      </c>
      <c r="N611" t="s">
        <v>33</v>
      </c>
      <c r="O611" t="s">
        <v>33</v>
      </c>
      <c r="P611" t="s">
        <v>33</v>
      </c>
      <c r="Q611">
        <v>88</v>
      </c>
      <c r="R611">
        <v>78</v>
      </c>
      <c r="S611">
        <v>393</v>
      </c>
      <c r="T611" t="s">
        <v>33</v>
      </c>
      <c r="U611" t="s">
        <v>33</v>
      </c>
      <c r="V611">
        <v>105</v>
      </c>
      <c r="W611">
        <v>105</v>
      </c>
      <c r="X611">
        <v>0</v>
      </c>
      <c r="Y611" t="s">
        <v>33</v>
      </c>
      <c r="Z611" t="s">
        <v>40</v>
      </c>
      <c r="AA611">
        <f>VLOOKUP(Table1[[#This Row],[Facility Name]],D_2,8,0)</f>
        <v>64</v>
      </c>
    </row>
    <row r="612" spans="1:27" hidden="1" x14ac:dyDescent="0.25">
      <c r="A612">
        <v>52784</v>
      </c>
      <c r="B612" t="s">
        <v>1430</v>
      </c>
      <c r="C612">
        <v>5</v>
      </c>
      <c r="D612" t="s">
        <v>554</v>
      </c>
      <c r="E612" t="s">
        <v>703</v>
      </c>
      <c r="F612" t="s">
        <v>29</v>
      </c>
      <c r="G612" t="s">
        <v>30</v>
      </c>
      <c r="H612" t="s">
        <v>31</v>
      </c>
      <c r="I612">
        <v>12</v>
      </c>
      <c r="J612" t="s">
        <v>33</v>
      </c>
      <c r="K612">
        <v>53</v>
      </c>
      <c r="L612">
        <v>83</v>
      </c>
      <c r="M612">
        <v>87</v>
      </c>
      <c r="N612" t="s">
        <v>33</v>
      </c>
      <c r="O612" t="s">
        <v>33</v>
      </c>
      <c r="P612" t="s">
        <v>33</v>
      </c>
      <c r="Q612">
        <v>61</v>
      </c>
      <c r="R612">
        <v>40</v>
      </c>
      <c r="S612">
        <v>283</v>
      </c>
      <c r="T612" t="s">
        <v>33</v>
      </c>
      <c r="U612" t="s">
        <v>33</v>
      </c>
      <c r="V612">
        <v>87</v>
      </c>
      <c r="W612">
        <v>87</v>
      </c>
      <c r="X612">
        <v>0</v>
      </c>
      <c r="Y612" t="s">
        <v>33</v>
      </c>
      <c r="Z612" t="s">
        <v>33</v>
      </c>
      <c r="AA612" t="e">
        <f>VLOOKUP(Table1[[#This Row],[Facility Name]],D_2,8,0)</f>
        <v>#N/A</v>
      </c>
    </row>
    <row r="613" spans="1:27" hidden="1" x14ac:dyDescent="0.25">
      <c r="A613">
        <v>52785</v>
      </c>
      <c r="B613" t="s">
        <v>1431</v>
      </c>
      <c r="C613">
        <v>4</v>
      </c>
      <c r="D613" t="s">
        <v>554</v>
      </c>
      <c r="E613" t="s">
        <v>561</v>
      </c>
      <c r="F613" t="s">
        <v>29</v>
      </c>
      <c r="G613" t="s">
        <v>30</v>
      </c>
      <c r="H613" t="s">
        <v>31</v>
      </c>
      <c r="I613">
        <v>26</v>
      </c>
      <c r="J613" t="s">
        <v>33</v>
      </c>
      <c r="K613">
        <v>78</v>
      </c>
      <c r="L613">
        <v>127</v>
      </c>
      <c r="M613">
        <v>131</v>
      </c>
      <c r="N613" t="s">
        <v>33</v>
      </c>
      <c r="O613" t="s">
        <v>33</v>
      </c>
      <c r="P613" t="s">
        <v>33</v>
      </c>
      <c r="Q613">
        <v>84</v>
      </c>
      <c r="R613">
        <v>93</v>
      </c>
      <c r="S613">
        <v>353</v>
      </c>
      <c r="T613" t="s">
        <v>40</v>
      </c>
      <c r="U613" t="s">
        <v>33</v>
      </c>
      <c r="V613">
        <v>133</v>
      </c>
      <c r="W613">
        <v>133</v>
      </c>
      <c r="X613">
        <v>0</v>
      </c>
      <c r="Y613" t="s">
        <v>33</v>
      </c>
      <c r="Z613" t="s">
        <v>33</v>
      </c>
      <c r="AA613" t="e">
        <f>VLOOKUP(Table1[[#This Row],[Facility Name]],D_2,8,0)</f>
        <v>#N/A</v>
      </c>
    </row>
    <row r="614" spans="1:27" hidden="1" x14ac:dyDescent="0.25">
      <c r="A614">
        <v>52786</v>
      </c>
      <c r="B614" t="s">
        <v>1432</v>
      </c>
      <c r="C614">
        <v>3</v>
      </c>
      <c r="D614" t="s">
        <v>554</v>
      </c>
      <c r="E614" t="s">
        <v>588</v>
      </c>
      <c r="F614" t="s">
        <v>29</v>
      </c>
      <c r="G614" t="s">
        <v>30</v>
      </c>
      <c r="H614" t="s">
        <v>31</v>
      </c>
      <c r="I614">
        <v>20</v>
      </c>
      <c r="J614" t="s">
        <v>33</v>
      </c>
      <c r="K614">
        <v>75</v>
      </c>
      <c r="L614">
        <v>157</v>
      </c>
      <c r="M614">
        <v>161</v>
      </c>
      <c r="N614" t="s">
        <v>33</v>
      </c>
      <c r="O614" t="s">
        <v>33</v>
      </c>
      <c r="P614" t="s">
        <v>32</v>
      </c>
      <c r="Q614">
        <v>83</v>
      </c>
      <c r="R614">
        <v>86</v>
      </c>
      <c r="S614">
        <v>403</v>
      </c>
      <c r="T614" t="s">
        <v>33</v>
      </c>
      <c r="U614" t="s">
        <v>33</v>
      </c>
      <c r="V614">
        <v>126</v>
      </c>
      <c r="W614">
        <v>126</v>
      </c>
      <c r="X614">
        <v>0</v>
      </c>
      <c r="Y614" t="s">
        <v>40</v>
      </c>
      <c r="Z614" t="s">
        <v>40</v>
      </c>
      <c r="AA614" t="e">
        <f>VLOOKUP(Table1[[#This Row],[Facility Name]],D_2,8,0)</f>
        <v>#N/A</v>
      </c>
    </row>
    <row r="615" spans="1:27" hidden="1" x14ac:dyDescent="0.25">
      <c r="A615">
        <v>52787</v>
      </c>
      <c r="B615" t="s">
        <v>1433</v>
      </c>
      <c r="C615">
        <v>3</v>
      </c>
      <c r="D615" t="s">
        <v>554</v>
      </c>
      <c r="E615" t="s">
        <v>557</v>
      </c>
      <c r="F615" t="s">
        <v>29</v>
      </c>
      <c r="G615" t="s">
        <v>30</v>
      </c>
      <c r="H615" t="s">
        <v>31</v>
      </c>
      <c r="I615">
        <v>24</v>
      </c>
      <c r="J615" t="s">
        <v>33</v>
      </c>
      <c r="K615">
        <v>63</v>
      </c>
      <c r="L615">
        <v>101</v>
      </c>
      <c r="M615">
        <v>102</v>
      </c>
      <c r="N615" t="s">
        <v>33</v>
      </c>
      <c r="O615" t="s">
        <v>33</v>
      </c>
      <c r="P615" t="s">
        <v>33</v>
      </c>
      <c r="Q615">
        <v>73</v>
      </c>
      <c r="R615">
        <v>71</v>
      </c>
      <c r="S615">
        <v>317</v>
      </c>
      <c r="T615" t="s">
        <v>33</v>
      </c>
      <c r="U615" t="s">
        <v>33</v>
      </c>
      <c r="V615">
        <v>104</v>
      </c>
      <c r="W615">
        <v>104</v>
      </c>
      <c r="X615">
        <v>0</v>
      </c>
      <c r="Y615" t="s">
        <v>33</v>
      </c>
      <c r="Z615" t="s">
        <v>40</v>
      </c>
      <c r="AA615" t="e">
        <f>VLOOKUP(Table1[[#This Row],[Facility Name]],D_2,8,0)</f>
        <v>#N/A</v>
      </c>
    </row>
    <row r="616" spans="1:27" hidden="1" x14ac:dyDescent="0.25">
      <c r="A616">
        <v>52788</v>
      </c>
      <c r="B616" t="s">
        <v>1434</v>
      </c>
      <c r="C616">
        <v>4</v>
      </c>
      <c r="D616" t="s">
        <v>554</v>
      </c>
      <c r="E616" t="s">
        <v>561</v>
      </c>
      <c r="F616" t="s">
        <v>29</v>
      </c>
      <c r="G616" t="s">
        <v>30</v>
      </c>
      <c r="H616" t="s">
        <v>31</v>
      </c>
      <c r="I616">
        <v>21</v>
      </c>
      <c r="J616" t="s">
        <v>33</v>
      </c>
      <c r="K616">
        <v>50</v>
      </c>
      <c r="L616">
        <v>105</v>
      </c>
      <c r="M616">
        <v>107</v>
      </c>
      <c r="N616" t="s">
        <v>33</v>
      </c>
      <c r="O616" t="s">
        <v>33</v>
      </c>
      <c r="P616" t="s">
        <v>33</v>
      </c>
      <c r="Q616">
        <v>56</v>
      </c>
      <c r="R616">
        <v>67</v>
      </c>
      <c r="S616">
        <v>285</v>
      </c>
      <c r="T616" t="s">
        <v>33</v>
      </c>
      <c r="U616" t="s">
        <v>33</v>
      </c>
      <c r="V616">
        <v>108</v>
      </c>
      <c r="W616">
        <v>108</v>
      </c>
      <c r="X616">
        <v>0</v>
      </c>
      <c r="Y616" t="s">
        <v>33</v>
      </c>
      <c r="Z616" t="s">
        <v>33</v>
      </c>
      <c r="AA616" t="e">
        <f>VLOOKUP(Table1[[#This Row],[Facility Name]],D_2,8,0)</f>
        <v>#N/A</v>
      </c>
    </row>
    <row r="617" spans="1:27" hidden="1" x14ac:dyDescent="0.25">
      <c r="A617">
        <v>52789</v>
      </c>
      <c r="B617" t="s">
        <v>1452</v>
      </c>
      <c r="C617">
        <v>4</v>
      </c>
      <c r="D617" t="s">
        <v>554</v>
      </c>
      <c r="E617" t="s">
        <v>692</v>
      </c>
      <c r="F617" t="s">
        <v>29</v>
      </c>
      <c r="G617" t="s">
        <v>30</v>
      </c>
      <c r="H617" t="s">
        <v>31</v>
      </c>
      <c r="I617">
        <v>12</v>
      </c>
      <c r="J617" t="s">
        <v>33</v>
      </c>
      <c r="K617">
        <v>51</v>
      </c>
      <c r="L617">
        <v>62</v>
      </c>
      <c r="M617">
        <v>61</v>
      </c>
      <c r="N617" t="s">
        <v>33</v>
      </c>
      <c r="O617" t="s">
        <v>33</v>
      </c>
      <c r="P617" t="s">
        <v>33</v>
      </c>
      <c r="Q617">
        <v>54</v>
      </c>
      <c r="R617">
        <v>41</v>
      </c>
      <c r="S617">
        <v>229</v>
      </c>
      <c r="T617" t="s">
        <v>33</v>
      </c>
      <c r="U617" t="s">
        <v>33</v>
      </c>
      <c r="V617">
        <v>61</v>
      </c>
      <c r="W617">
        <v>61</v>
      </c>
      <c r="X617">
        <v>0</v>
      </c>
      <c r="Y617" t="s">
        <v>34</v>
      </c>
      <c r="Z617" t="s">
        <v>33</v>
      </c>
      <c r="AA617" t="e">
        <f>VLOOKUP(Table1[[#This Row],[Facility Name]],D_2,8,0)</f>
        <v>#N/A</v>
      </c>
    </row>
    <row r="618" spans="1:27" x14ac:dyDescent="0.25">
      <c r="A618">
        <v>52790</v>
      </c>
      <c r="B618" t="s">
        <v>1453</v>
      </c>
      <c r="C618">
        <v>3</v>
      </c>
      <c r="D618" t="s">
        <v>554</v>
      </c>
      <c r="E618" t="s">
        <v>561</v>
      </c>
      <c r="F618" t="s">
        <v>29</v>
      </c>
      <c r="G618" t="s">
        <v>30</v>
      </c>
      <c r="H618" t="s">
        <v>817</v>
      </c>
      <c r="I618">
        <v>20</v>
      </c>
      <c r="J618" t="s">
        <v>33</v>
      </c>
      <c r="K618">
        <v>82</v>
      </c>
      <c r="L618">
        <v>163</v>
      </c>
      <c r="M618">
        <v>171</v>
      </c>
      <c r="N618" t="s">
        <v>33</v>
      </c>
      <c r="O618" t="s">
        <v>33</v>
      </c>
      <c r="P618" t="s">
        <v>40</v>
      </c>
      <c r="Q618">
        <v>97</v>
      </c>
      <c r="R618">
        <v>85</v>
      </c>
      <c r="S618">
        <v>449</v>
      </c>
      <c r="T618" t="s">
        <v>40</v>
      </c>
      <c r="U618" t="s">
        <v>33</v>
      </c>
      <c r="V618">
        <v>148</v>
      </c>
      <c r="W618">
        <v>148</v>
      </c>
      <c r="X618">
        <v>0</v>
      </c>
      <c r="Y618" t="s">
        <v>33</v>
      </c>
      <c r="Z618" t="s">
        <v>33</v>
      </c>
      <c r="AA618">
        <f>VLOOKUP(Table1[[#This Row],[Facility Name]],D_2,8,0)</f>
        <v>51</v>
      </c>
    </row>
    <row r="619" spans="1:27" x14ac:dyDescent="0.25">
      <c r="A619">
        <v>52791</v>
      </c>
      <c r="B619" t="s">
        <v>1454</v>
      </c>
      <c r="C619">
        <v>3</v>
      </c>
      <c r="D619" t="s">
        <v>554</v>
      </c>
      <c r="E619" t="s">
        <v>561</v>
      </c>
      <c r="F619" t="s">
        <v>29</v>
      </c>
      <c r="G619" t="s">
        <v>63</v>
      </c>
      <c r="H619" t="s">
        <v>64</v>
      </c>
      <c r="I619">
        <v>17</v>
      </c>
      <c r="J619" t="s">
        <v>33</v>
      </c>
      <c r="K619">
        <v>59</v>
      </c>
      <c r="L619">
        <v>86</v>
      </c>
      <c r="M619">
        <v>88</v>
      </c>
      <c r="N619" t="s">
        <v>33</v>
      </c>
      <c r="O619" t="s">
        <v>33</v>
      </c>
      <c r="P619" t="s">
        <v>33</v>
      </c>
      <c r="Q619">
        <v>67</v>
      </c>
      <c r="R619">
        <v>50</v>
      </c>
      <c r="S619">
        <v>214</v>
      </c>
      <c r="T619" t="s">
        <v>34</v>
      </c>
      <c r="U619" t="s">
        <v>33</v>
      </c>
      <c r="V619">
        <v>87</v>
      </c>
      <c r="W619">
        <v>87</v>
      </c>
      <c r="X619">
        <v>0</v>
      </c>
      <c r="Y619" t="s">
        <v>33</v>
      </c>
      <c r="Z619" t="s">
        <v>33</v>
      </c>
      <c r="AA619">
        <f>VLOOKUP(Table1[[#This Row],[Facility Name]],D_2,8,0)</f>
        <v>34</v>
      </c>
    </row>
    <row r="620" spans="1:27" x14ac:dyDescent="0.25">
      <c r="A620">
        <v>52792</v>
      </c>
      <c r="B620" t="s">
        <v>1455</v>
      </c>
      <c r="C620">
        <v>5</v>
      </c>
      <c r="D620" t="s">
        <v>554</v>
      </c>
      <c r="E620" t="s">
        <v>775</v>
      </c>
      <c r="F620" t="s">
        <v>29</v>
      </c>
      <c r="G620" t="s">
        <v>30</v>
      </c>
      <c r="H620" t="s">
        <v>37</v>
      </c>
      <c r="I620">
        <v>36</v>
      </c>
      <c r="J620" t="s">
        <v>33</v>
      </c>
      <c r="K620">
        <v>165</v>
      </c>
      <c r="L620">
        <v>203</v>
      </c>
      <c r="M620">
        <v>209</v>
      </c>
      <c r="N620" t="s">
        <v>40</v>
      </c>
      <c r="O620" t="s">
        <v>33</v>
      </c>
      <c r="P620" t="s">
        <v>40</v>
      </c>
      <c r="Q620">
        <v>186</v>
      </c>
      <c r="R620">
        <v>96</v>
      </c>
      <c r="S620">
        <v>720</v>
      </c>
      <c r="T620" t="s">
        <v>33</v>
      </c>
      <c r="U620" t="s">
        <v>33</v>
      </c>
      <c r="V620">
        <v>212</v>
      </c>
      <c r="W620">
        <v>212</v>
      </c>
      <c r="X620">
        <v>0</v>
      </c>
      <c r="Y620" t="s">
        <v>33</v>
      </c>
      <c r="Z620" t="s">
        <v>33</v>
      </c>
      <c r="AA620">
        <f>VLOOKUP(Table1[[#This Row],[Facility Name]],D_2,8,0)</f>
        <v>73</v>
      </c>
    </row>
    <row r="621" spans="1:27" hidden="1" x14ac:dyDescent="0.25">
      <c r="A621">
        <v>52793</v>
      </c>
      <c r="B621" t="s">
        <v>595</v>
      </c>
      <c r="C621">
        <v>5</v>
      </c>
      <c r="D621" t="s">
        <v>554</v>
      </c>
      <c r="E621" t="s">
        <v>629</v>
      </c>
      <c r="F621" t="s">
        <v>44</v>
      </c>
      <c r="G621" t="s">
        <v>30</v>
      </c>
      <c r="H621" t="s">
        <v>597</v>
      </c>
      <c r="I621">
        <v>25</v>
      </c>
      <c r="J621" t="s">
        <v>33</v>
      </c>
      <c r="K621">
        <v>59</v>
      </c>
      <c r="L621">
        <v>95</v>
      </c>
      <c r="M621">
        <v>98</v>
      </c>
      <c r="N621" t="s">
        <v>33</v>
      </c>
      <c r="O621" t="s">
        <v>33</v>
      </c>
      <c r="P621" t="s">
        <v>33</v>
      </c>
      <c r="Q621">
        <v>63</v>
      </c>
      <c r="R621">
        <v>44</v>
      </c>
      <c r="S621">
        <v>205</v>
      </c>
      <c r="T621" t="s">
        <v>33</v>
      </c>
      <c r="U621" t="s">
        <v>33</v>
      </c>
      <c r="V621">
        <v>82</v>
      </c>
      <c r="W621">
        <v>82</v>
      </c>
      <c r="X621">
        <v>0</v>
      </c>
      <c r="Y621" t="s">
        <v>34</v>
      </c>
      <c r="Z621" t="s">
        <v>40</v>
      </c>
      <c r="AA621" t="e">
        <f>VLOOKUP(Table1[[#This Row],[Facility Name]],D_2,8,0)</f>
        <v>#N/A</v>
      </c>
    </row>
    <row r="622" spans="1:27" hidden="1" x14ac:dyDescent="0.25">
      <c r="A622">
        <v>52794</v>
      </c>
      <c r="B622" t="s">
        <v>1474</v>
      </c>
      <c r="C622">
        <v>5</v>
      </c>
      <c r="D622" t="s">
        <v>554</v>
      </c>
      <c r="E622" t="s">
        <v>561</v>
      </c>
      <c r="F622" t="s">
        <v>29</v>
      </c>
      <c r="G622" t="s">
        <v>30</v>
      </c>
      <c r="H622" t="s">
        <v>31</v>
      </c>
      <c r="I622">
        <v>59</v>
      </c>
      <c r="J622" t="s">
        <v>33</v>
      </c>
      <c r="K622">
        <v>134</v>
      </c>
      <c r="L622">
        <v>256</v>
      </c>
      <c r="M622">
        <v>263</v>
      </c>
      <c r="N622" t="s">
        <v>33</v>
      </c>
      <c r="O622" t="s">
        <v>40</v>
      </c>
      <c r="P622" t="s">
        <v>33</v>
      </c>
      <c r="Q622">
        <v>155</v>
      </c>
      <c r="R622">
        <v>112</v>
      </c>
      <c r="S622">
        <v>661</v>
      </c>
      <c r="T622" t="s">
        <v>33</v>
      </c>
      <c r="U622" t="s">
        <v>33</v>
      </c>
      <c r="V622">
        <v>200</v>
      </c>
      <c r="W622">
        <v>200</v>
      </c>
      <c r="X622">
        <v>2</v>
      </c>
      <c r="Y622" t="s">
        <v>33</v>
      </c>
      <c r="Z622" t="s">
        <v>33</v>
      </c>
      <c r="AA622" t="e">
        <f>VLOOKUP(Table1[[#This Row],[Facility Name]],D_2,8,0)</f>
        <v>#N/A</v>
      </c>
    </row>
    <row r="623" spans="1:27" x14ac:dyDescent="0.25">
      <c r="A623">
        <v>52796</v>
      </c>
      <c r="B623" t="s">
        <v>1475</v>
      </c>
      <c r="C623">
        <v>3</v>
      </c>
      <c r="D623" t="s">
        <v>554</v>
      </c>
      <c r="E623" t="s">
        <v>563</v>
      </c>
      <c r="F623" t="s">
        <v>44</v>
      </c>
      <c r="G623" t="s">
        <v>30</v>
      </c>
      <c r="H623" t="s">
        <v>45</v>
      </c>
      <c r="I623">
        <v>12</v>
      </c>
      <c r="J623" t="s">
        <v>33</v>
      </c>
      <c r="K623">
        <v>46</v>
      </c>
      <c r="L623">
        <v>68</v>
      </c>
      <c r="M623">
        <v>69</v>
      </c>
      <c r="N623" t="s">
        <v>33</v>
      </c>
      <c r="O623" t="s">
        <v>33</v>
      </c>
      <c r="P623" t="s">
        <v>33</v>
      </c>
      <c r="Q623">
        <v>55</v>
      </c>
      <c r="R623">
        <v>45</v>
      </c>
      <c r="S623">
        <v>194</v>
      </c>
      <c r="T623" t="s">
        <v>40</v>
      </c>
      <c r="U623" t="s">
        <v>33</v>
      </c>
      <c r="V623">
        <v>71</v>
      </c>
      <c r="W623">
        <v>71</v>
      </c>
      <c r="X623">
        <v>0</v>
      </c>
      <c r="Y623" t="s">
        <v>34</v>
      </c>
      <c r="Z623" t="s">
        <v>33</v>
      </c>
      <c r="AA623">
        <f>VLOOKUP(Table1[[#This Row],[Facility Name]],D_2,8,0)</f>
        <v>51</v>
      </c>
    </row>
    <row r="624" spans="1:27" x14ac:dyDescent="0.25">
      <c r="A624">
        <v>52797</v>
      </c>
      <c r="B624" t="s">
        <v>1476</v>
      </c>
      <c r="C624">
        <v>5</v>
      </c>
      <c r="D624" t="s">
        <v>554</v>
      </c>
      <c r="E624" t="s">
        <v>557</v>
      </c>
      <c r="F624" t="s">
        <v>29</v>
      </c>
      <c r="G624" t="s">
        <v>30</v>
      </c>
      <c r="H624" t="s">
        <v>37</v>
      </c>
      <c r="I624">
        <v>12</v>
      </c>
      <c r="J624" t="s">
        <v>33</v>
      </c>
      <c r="K624">
        <v>46</v>
      </c>
      <c r="L624">
        <v>93</v>
      </c>
      <c r="M624">
        <v>95</v>
      </c>
      <c r="N624" t="s">
        <v>33</v>
      </c>
      <c r="O624" t="s">
        <v>33</v>
      </c>
      <c r="P624" t="s">
        <v>33</v>
      </c>
      <c r="Q624">
        <v>58</v>
      </c>
      <c r="R624">
        <v>42</v>
      </c>
      <c r="S624">
        <v>236</v>
      </c>
      <c r="T624" t="s">
        <v>33</v>
      </c>
      <c r="U624" t="s">
        <v>33</v>
      </c>
      <c r="V624">
        <v>98</v>
      </c>
      <c r="W624">
        <v>98</v>
      </c>
      <c r="X624">
        <v>0</v>
      </c>
      <c r="Y624" t="s">
        <v>34</v>
      </c>
      <c r="Z624" t="s">
        <v>40</v>
      </c>
      <c r="AA624">
        <f>VLOOKUP(Table1[[#This Row],[Facility Name]],D_2,8,0)</f>
        <v>69</v>
      </c>
    </row>
    <row r="625" spans="1:27" x14ac:dyDescent="0.25">
      <c r="A625">
        <v>52798</v>
      </c>
      <c r="B625" t="s">
        <v>1477</v>
      </c>
      <c r="C625">
        <v>3</v>
      </c>
      <c r="D625" t="s">
        <v>554</v>
      </c>
      <c r="E625" t="s">
        <v>569</v>
      </c>
      <c r="F625" t="s">
        <v>29</v>
      </c>
      <c r="G625" t="s">
        <v>30</v>
      </c>
      <c r="H625" t="s">
        <v>37</v>
      </c>
      <c r="I625">
        <v>24</v>
      </c>
      <c r="J625" t="s">
        <v>33</v>
      </c>
      <c r="K625">
        <v>77</v>
      </c>
      <c r="L625">
        <v>140</v>
      </c>
      <c r="M625">
        <v>137</v>
      </c>
      <c r="N625" t="s">
        <v>33</v>
      </c>
      <c r="O625" t="s">
        <v>33</v>
      </c>
      <c r="P625" t="s">
        <v>33</v>
      </c>
      <c r="Q625">
        <v>93</v>
      </c>
      <c r="R625">
        <v>110</v>
      </c>
      <c r="S625">
        <v>437</v>
      </c>
      <c r="T625" t="s">
        <v>33</v>
      </c>
      <c r="U625" t="s">
        <v>33</v>
      </c>
      <c r="V625">
        <v>143</v>
      </c>
      <c r="W625">
        <v>143</v>
      </c>
      <c r="X625">
        <v>0</v>
      </c>
      <c r="Y625" t="s">
        <v>33</v>
      </c>
      <c r="Z625" t="s">
        <v>33</v>
      </c>
      <c r="AA625">
        <f>VLOOKUP(Table1[[#This Row],[Facility Name]],D_2,8,0)</f>
        <v>57</v>
      </c>
    </row>
    <row r="626" spans="1:27" hidden="1" x14ac:dyDescent="0.25">
      <c r="A626">
        <v>52799</v>
      </c>
      <c r="B626" t="s">
        <v>1478</v>
      </c>
      <c r="C626">
        <v>4</v>
      </c>
      <c r="D626" t="s">
        <v>554</v>
      </c>
      <c r="E626" t="s">
        <v>559</v>
      </c>
      <c r="F626" t="s">
        <v>29</v>
      </c>
      <c r="G626" t="s">
        <v>30</v>
      </c>
      <c r="H626" t="s">
        <v>31</v>
      </c>
      <c r="I626">
        <v>17</v>
      </c>
      <c r="J626" t="s">
        <v>33</v>
      </c>
      <c r="K626">
        <v>82</v>
      </c>
      <c r="L626">
        <v>116</v>
      </c>
      <c r="M626">
        <v>122</v>
      </c>
      <c r="N626" t="s">
        <v>33</v>
      </c>
      <c r="O626" t="s">
        <v>32</v>
      </c>
      <c r="P626" t="s">
        <v>33</v>
      </c>
      <c r="Q626">
        <v>87</v>
      </c>
      <c r="R626">
        <v>89</v>
      </c>
      <c r="S626">
        <v>348</v>
      </c>
      <c r="T626" t="s">
        <v>33</v>
      </c>
      <c r="U626" t="s">
        <v>33</v>
      </c>
      <c r="V626">
        <v>122</v>
      </c>
      <c r="W626">
        <v>122</v>
      </c>
      <c r="X626">
        <v>0</v>
      </c>
      <c r="Y626" t="s">
        <v>33</v>
      </c>
      <c r="Z626" t="s">
        <v>33</v>
      </c>
      <c r="AA626" t="e">
        <f>VLOOKUP(Table1[[#This Row],[Facility Name]],D_2,8,0)</f>
        <v>#N/A</v>
      </c>
    </row>
    <row r="627" spans="1:27" hidden="1" x14ac:dyDescent="0.25">
      <c r="A627">
        <v>52800</v>
      </c>
      <c r="B627" t="s">
        <v>1498</v>
      </c>
      <c r="C627">
        <v>4</v>
      </c>
      <c r="D627" t="s">
        <v>554</v>
      </c>
      <c r="E627" t="s">
        <v>614</v>
      </c>
      <c r="F627" t="s">
        <v>29</v>
      </c>
      <c r="G627" t="s">
        <v>30</v>
      </c>
      <c r="H627" t="s">
        <v>31</v>
      </c>
      <c r="I627">
        <v>10</v>
      </c>
      <c r="J627" t="s">
        <v>33</v>
      </c>
      <c r="K627">
        <v>37</v>
      </c>
      <c r="L627">
        <v>54</v>
      </c>
      <c r="M627">
        <v>56</v>
      </c>
      <c r="N627" t="s">
        <v>33</v>
      </c>
      <c r="O627" t="s">
        <v>33</v>
      </c>
      <c r="P627" t="s">
        <v>33</v>
      </c>
      <c r="Q627">
        <v>39</v>
      </c>
      <c r="R627">
        <v>22</v>
      </c>
      <c r="S627">
        <v>168</v>
      </c>
      <c r="T627" t="s">
        <v>33</v>
      </c>
      <c r="U627" t="s">
        <v>33</v>
      </c>
      <c r="V627">
        <v>57</v>
      </c>
      <c r="W627">
        <v>57</v>
      </c>
      <c r="X627">
        <v>0</v>
      </c>
      <c r="Y627" t="s">
        <v>34</v>
      </c>
      <c r="Z627" t="s">
        <v>33</v>
      </c>
      <c r="AA627" t="e">
        <f>VLOOKUP(Table1[[#This Row],[Facility Name]],D_2,8,0)</f>
        <v>#N/A</v>
      </c>
    </row>
    <row r="628" spans="1:27" hidden="1" x14ac:dyDescent="0.25">
      <c r="A628">
        <v>52801</v>
      </c>
      <c r="B628" t="s">
        <v>1499</v>
      </c>
      <c r="C628">
        <v>4</v>
      </c>
      <c r="D628" t="s">
        <v>554</v>
      </c>
      <c r="E628" t="s">
        <v>561</v>
      </c>
      <c r="F628" t="s">
        <v>29</v>
      </c>
      <c r="G628" t="s">
        <v>30</v>
      </c>
      <c r="H628" t="s">
        <v>31</v>
      </c>
      <c r="I628">
        <v>20</v>
      </c>
      <c r="J628" t="s">
        <v>32</v>
      </c>
      <c r="K628">
        <v>76</v>
      </c>
      <c r="L628">
        <v>128</v>
      </c>
      <c r="M628">
        <v>132</v>
      </c>
      <c r="N628" t="s">
        <v>33</v>
      </c>
      <c r="O628" t="s">
        <v>33</v>
      </c>
      <c r="P628" t="s">
        <v>33</v>
      </c>
      <c r="Q628">
        <v>85</v>
      </c>
      <c r="R628">
        <v>95</v>
      </c>
      <c r="S628">
        <v>363</v>
      </c>
      <c r="T628" t="s">
        <v>33</v>
      </c>
      <c r="U628" t="s">
        <v>40</v>
      </c>
      <c r="V628">
        <v>133</v>
      </c>
      <c r="W628">
        <v>133</v>
      </c>
      <c r="X628">
        <v>0</v>
      </c>
      <c r="Y628" t="s">
        <v>33</v>
      </c>
      <c r="Z628" t="s">
        <v>33</v>
      </c>
      <c r="AA628" t="e">
        <f>VLOOKUP(Table1[[#This Row],[Facility Name]],D_2,8,0)</f>
        <v>#N/A</v>
      </c>
    </row>
    <row r="629" spans="1:27" hidden="1" x14ac:dyDescent="0.25">
      <c r="A629">
        <v>52802</v>
      </c>
      <c r="B629" t="s">
        <v>790</v>
      </c>
      <c r="C629">
        <v>5</v>
      </c>
      <c r="D629" t="s">
        <v>554</v>
      </c>
      <c r="E629" t="s">
        <v>561</v>
      </c>
      <c r="F629" t="s">
        <v>29</v>
      </c>
      <c r="G629" t="s">
        <v>30</v>
      </c>
      <c r="H629" t="s">
        <v>31</v>
      </c>
      <c r="I629">
        <v>30</v>
      </c>
      <c r="J629" t="s">
        <v>33</v>
      </c>
      <c r="K629">
        <v>127</v>
      </c>
      <c r="L629">
        <v>201</v>
      </c>
      <c r="M629">
        <v>201</v>
      </c>
      <c r="N629" t="s">
        <v>33</v>
      </c>
      <c r="O629" t="s">
        <v>33</v>
      </c>
      <c r="P629" t="s">
        <v>33</v>
      </c>
      <c r="Q629">
        <v>136</v>
      </c>
      <c r="R629">
        <v>98</v>
      </c>
      <c r="S629">
        <v>567</v>
      </c>
      <c r="T629" t="s">
        <v>33</v>
      </c>
      <c r="U629" t="s">
        <v>33</v>
      </c>
      <c r="V629">
        <v>146</v>
      </c>
      <c r="W629">
        <v>146</v>
      </c>
      <c r="X629">
        <v>0</v>
      </c>
      <c r="Y629" t="s">
        <v>33</v>
      </c>
      <c r="Z629" t="s">
        <v>40</v>
      </c>
      <c r="AA629" t="e">
        <f>VLOOKUP(Table1[[#This Row],[Facility Name]],D_2,8,0)</f>
        <v>#N/A</v>
      </c>
    </row>
    <row r="630" spans="1:27" hidden="1" x14ac:dyDescent="0.25">
      <c r="A630">
        <v>52803</v>
      </c>
      <c r="B630" t="s">
        <v>791</v>
      </c>
      <c r="C630">
        <v>5</v>
      </c>
      <c r="D630" t="s">
        <v>554</v>
      </c>
      <c r="E630" t="s">
        <v>561</v>
      </c>
      <c r="F630" t="s">
        <v>29</v>
      </c>
      <c r="G630" t="s">
        <v>30</v>
      </c>
      <c r="H630" t="s">
        <v>31</v>
      </c>
      <c r="I630">
        <v>16</v>
      </c>
      <c r="J630" t="s">
        <v>33</v>
      </c>
      <c r="K630">
        <v>84</v>
      </c>
      <c r="L630">
        <v>129</v>
      </c>
      <c r="M630">
        <v>137</v>
      </c>
      <c r="N630" t="s">
        <v>33</v>
      </c>
      <c r="O630" t="s">
        <v>33</v>
      </c>
      <c r="P630" t="s">
        <v>40</v>
      </c>
      <c r="Q630">
        <v>91</v>
      </c>
      <c r="R630">
        <v>70</v>
      </c>
      <c r="S630">
        <v>359</v>
      </c>
      <c r="T630" t="s">
        <v>33</v>
      </c>
      <c r="U630" t="s">
        <v>33</v>
      </c>
      <c r="V630">
        <v>138</v>
      </c>
      <c r="W630">
        <v>138</v>
      </c>
      <c r="X630">
        <v>0</v>
      </c>
      <c r="Y630" t="s">
        <v>34</v>
      </c>
      <c r="Z630" t="s">
        <v>33</v>
      </c>
      <c r="AA630" t="e">
        <f>VLOOKUP(Table1[[#This Row],[Facility Name]],D_2,8,0)</f>
        <v>#N/A</v>
      </c>
    </row>
    <row r="631" spans="1:27" hidden="1" x14ac:dyDescent="0.25">
      <c r="A631">
        <v>52804</v>
      </c>
      <c r="B631" t="s">
        <v>792</v>
      </c>
      <c r="C631">
        <v>3</v>
      </c>
      <c r="D631" t="s">
        <v>554</v>
      </c>
      <c r="E631" t="s">
        <v>565</v>
      </c>
      <c r="F631" t="s">
        <v>29</v>
      </c>
      <c r="G631" t="s">
        <v>30</v>
      </c>
      <c r="H631" t="s">
        <v>31</v>
      </c>
      <c r="I631">
        <v>30</v>
      </c>
      <c r="J631" t="s">
        <v>33</v>
      </c>
      <c r="K631">
        <v>96</v>
      </c>
      <c r="L631">
        <v>184</v>
      </c>
      <c r="M631">
        <v>187</v>
      </c>
      <c r="N631" t="s">
        <v>33</v>
      </c>
      <c r="O631" t="s">
        <v>33</v>
      </c>
      <c r="P631" t="s">
        <v>33</v>
      </c>
      <c r="Q631">
        <v>108</v>
      </c>
      <c r="R631">
        <v>122</v>
      </c>
      <c r="S631">
        <v>482</v>
      </c>
      <c r="T631" t="s">
        <v>40</v>
      </c>
      <c r="U631" t="s">
        <v>33</v>
      </c>
      <c r="V631">
        <v>188</v>
      </c>
      <c r="W631">
        <v>188</v>
      </c>
      <c r="X631">
        <v>0</v>
      </c>
      <c r="Y631" t="s">
        <v>33</v>
      </c>
      <c r="Z631" t="s">
        <v>33</v>
      </c>
      <c r="AA631" t="e">
        <f>VLOOKUP(Table1[[#This Row],[Facility Name]],D_2,8,0)</f>
        <v>#N/A</v>
      </c>
    </row>
    <row r="632" spans="1:27" hidden="1" x14ac:dyDescent="0.25">
      <c r="A632">
        <v>52805</v>
      </c>
      <c r="B632" t="s">
        <v>793</v>
      </c>
      <c r="C632">
        <v>5</v>
      </c>
      <c r="D632" t="s">
        <v>554</v>
      </c>
      <c r="E632" t="s">
        <v>794</v>
      </c>
      <c r="F632" t="s">
        <v>29</v>
      </c>
      <c r="G632" t="s">
        <v>30</v>
      </c>
      <c r="H632" t="s">
        <v>31</v>
      </c>
      <c r="I632">
        <v>18</v>
      </c>
      <c r="J632" t="s">
        <v>33</v>
      </c>
      <c r="K632">
        <v>53</v>
      </c>
      <c r="L632">
        <v>83</v>
      </c>
      <c r="M632">
        <v>85</v>
      </c>
      <c r="N632" t="s">
        <v>33</v>
      </c>
      <c r="O632" t="s">
        <v>33</v>
      </c>
      <c r="P632" t="s">
        <v>40</v>
      </c>
      <c r="Q632">
        <v>70</v>
      </c>
      <c r="R632">
        <v>54</v>
      </c>
      <c r="S632">
        <v>262</v>
      </c>
      <c r="T632" t="s">
        <v>33</v>
      </c>
      <c r="U632" t="s">
        <v>33</v>
      </c>
      <c r="V632">
        <v>74</v>
      </c>
      <c r="W632">
        <v>74</v>
      </c>
      <c r="X632">
        <v>0</v>
      </c>
      <c r="Y632" t="s">
        <v>34</v>
      </c>
      <c r="Z632" t="s">
        <v>33</v>
      </c>
      <c r="AA632" t="e">
        <f>VLOOKUP(Table1[[#This Row],[Facility Name]],D_2,8,0)</f>
        <v>#N/A</v>
      </c>
    </row>
    <row r="633" spans="1:27" x14ac:dyDescent="0.25">
      <c r="A633">
        <v>52806</v>
      </c>
      <c r="B633" t="s">
        <v>795</v>
      </c>
      <c r="C633">
        <v>3</v>
      </c>
      <c r="D633" t="s">
        <v>554</v>
      </c>
      <c r="E633" t="s">
        <v>561</v>
      </c>
      <c r="F633" t="s">
        <v>29</v>
      </c>
      <c r="G633" t="s">
        <v>30</v>
      </c>
      <c r="H633" t="s">
        <v>796</v>
      </c>
      <c r="I633">
        <v>17</v>
      </c>
      <c r="J633" t="s">
        <v>33</v>
      </c>
      <c r="K633">
        <v>25</v>
      </c>
      <c r="L633">
        <v>45</v>
      </c>
      <c r="M633">
        <v>46</v>
      </c>
      <c r="N633" t="s">
        <v>33</v>
      </c>
      <c r="O633" t="s">
        <v>33</v>
      </c>
      <c r="P633" t="s">
        <v>33</v>
      </c>
      <c r="Q633">
        <v>27</v>
      </c>
      <c r="R633">
        <v>24</v>
      </c>
      <c r="S633">
        <v>104</v>
      </c>
      <c r="T633" t="s">
        <v>33</v>
      </c>
      <c r="U633" t="s">
        <v>33</v>
      </c>
      <c r="V633">
        <v>46</v>
      </c>
      <c r="W633">
        <v>46</v>
      </c>
      <c r="X633">
        <v>0</v>
      </c>
      <c r="Y633" t="s">
        <v>34</v>
      </c>
      <c r="Z633" t="s">
        <v>33</v>
      </c>
      <c r="AA633">
        <f>VLOOKUP(Table1[[#This Row],[Facility Name]],D_2,8,0)</f>
        <v>53</v>
      </c>
    </row>
    <row r="634" spans="1:27" hidden="1" x14ac:dyDescent="0.25">
      <c r="A634">
        <v>52807</v>
      </c>
      <c r="B634" t="s">
        <v>797</v>
      </c>
      <c r="C634">
        <v>3</v>
      </c>
      <c r="D634" t="s">
        <v>554</v>
      </c>
      <c r="E634" t="s">
        <v>553</v>
      </c>
      <c r="F634" t="s">
        <v>29</v>
      </c>
      <c r="G634" t="s">
        <v>30</v>
      </c>
      <c r="H634" t="s">
        <v>31</v>
      </c>
      <c r="I634">
        <v>34</v>
      </c>
      <c r="J634" t="s">
        <v>33</v>
      </c>
      <c r="K634">
        <v>122</v>
      </c>
      <c r="L634">
        <v>197</v>
      </c>
      <c r="M634">
        <v>206</v>
      </c>
      <c r="N634" t="s">
        <v>33</v>
      </c>
      <c r="O634" t="s">
        <v>33</v>
      </c>
      <c r="P634" t="s">
        <v>33</v>
      </c>
      <c r="Q634">
        <v>133</v>
      </c>
      <c r="R634">
        <v>127</v>
      </c>
      <c r="S634">
        <v>541</v>
      </c>
      <c r="T634" t="s">
        <v>33</v>
      </c>
      <c r="U634" t="s">
        <v>33</v>
      </c>
      <c r="V634">
        <v>207</v>
      </c>
      <c r="W634">
        <v>207</v>
      </c>
      <c r="X634">
        <v>0</v>
      </c>
      <c r="Y634" t="s">
        <v>33</v>
      </c>
      <c r="Z634" t="s">
        <v>33</v>
      </c>
      <c r="AA634" t="e">
        <f>VLOOKUP(Table1[[#This Row],[Facility Name]],D_2,8,0)</f>
        <v>#N/A</v>
      </c>
    </row>
    <row r="635" spans="1:27" hidden="1" x14ac:dyDescent="0.25">
      <c r="A635">
        <v>52808</v>
      </c>
      <c r="B635" t="s">
        <v>798</v>
      </c>
      <c r="C635">
        <v>4</v>
      </c>
      <c r="D635" t="s">
        <v>554</v>
      </c>
      <c r="E635" t="s">
        <v>569</v>
      </c>
      <c r="F635" t="s">
        <v>29</v>
      </c>
      <c r="G635" t="s">
        <v>30</v>
      </c>
      <c r="H635" t="s">
        <v>31</v>
      </c>
      <c r="I635">
        <v>25</v>
      </c>
      <c r="J635" t="s">
        <v>33</v>
      </c>
      <c r="K635">
        <v>58</v>
      </c>
      <c r="L635">
        <v>107</v>
      </c>
      <c r="M635">
        <v>107</v>
      </c>
      <c r="N635" t="s">
        <v>33</v>
      </c>
      <c r="O635" t="s">
        <v>33</v>
      </c>
      <c r="P635" t="s">
        <v>33</v>
      </c>
      <c r="Q635">
        <v>70</v>
      </c>
      <c r="R635">
        <v>52</v>
      </c>
      <c r="S635">
        <v>284</v>
      </c>
      <c r="T635" t="s">
        <v>33</v>
      </c>
      <c r="U635" t="s">
        <v>33</v>
      </c>
      <c r="V635">
        <v>108</v>
      </c>
      <c r="W635">
        <v>108</v>
      </c>
      <c r="X635">
        <v>0</v>
      </c>
      <c r="Y635" t="s">
        <v>34</v>
      </c>
      <c r="Z635" t="s">
        <v>33</v>
      </c>
      <c r="AA635" t="e">
        <f>VLOOKUP(Table1[[#This Row],[Facility Name]],D_2,8,0)</f>
        <v>#N/A</v>
      </c>
    </row>
    <row r="636" spans="1:27" hidden="1" x14ac:dyDescent="0.25">
      <c r="A636">
        <v>102757</v>
      </c>
      <c r="B636" t="s">
        <v>862</v>
      </c>
      <c r="C636">
        <v>4</v>
      </c>
      <c r="D636" t="s">
        <v>836</v>
      </c>
      <c r="F636" t="s">
        <v>29</v>
      </c>
      <c r="G636" t="s">
        <v>30</v>
      </c>
      <c r="H636" t="s">
        <v>31</v>
      </c>
      <c r="I636">
        <v>16</v>
      </c>
      <c r="J636" t="s">
        <v>33</v>
      </c>
      <c r="K636">
        <v>48</v>
      </c>
      <c r="L636">
        <v>68</v>
      </c>
      <c r="M636">
        <v>73</v>
      </c>
      <c r="N636" t="s">
        <v>33</v>
      </c>
      <c r="O636" t="s">
        <v>33</v>
      </c>
      <c r="P636" t="s">
        <v>33</v>
      </c>
      <c r="Q636">
        <v>55</v>
      </c>
      <c r="R636">
        <v>63</v>
      </c>
      <c r="S636">
        <v>244</v>
      </c>
      <c r="T636" t="s">
        <v>33</v>
      </c>
      <c r="U636" t="s">
        <v>33</v>
      </c>
      <c r="V636">
        <v>73</v>
      </c>
      <c r="W636">
        <v>73</v>
      </c>
      <c r="X636">
        <v>0</v>
      </c>
      <c r="Y636" t="s">
        <v>34</v>
      </c>
      <c r="Z636" t="s">
        <v>33</v>
      </c>
      <c r="AA636" t="e">
        <f>VLOOKUP(Table1[[#This Row],[Facility Name]],D_2,8,0)</f>
        <v>#N/A</v>
      </c>
    </row>
    <row r="637" spans="1:27" x14ac:dyDescent="0.25">
      <c r="A637">
        <v>52809</v>
      </c>
      <c r="B637" t="s">
        <v>799</v>
      </c>
      <c r="C637">
        <v>3</v>
      </c>
      <c r="D637" t="s">
        <v>554</v>
      </c>
      <c r="E637" t="s">
        <v>561</v>
      </c>
      <c r="F637" t="s">
        <v>29</v>
      </c>
      <c r="G637" t="s">
        <v>30</v>
      </c>
      <c r="H637" t="s">
        <v>294</v>
      </c>
      <c r="I637">
        <v>22</v>
      </c>
      <c r="J637" t="s">
        <v>33</v>
      </c>
      <c r="K637">
        <v>91</v>
      </c>
      <c r="L637">
        <v>194</v>
      </c>
      <c r="M637">
        <v>192</v>
      </c>
      <c r="N637" t="s">
        <v>33</v>
      </c>
      <c r="O637" t="s">
        <v>33</v>
      </c>
      <c r="P637" t="s">
        <v>40</v>
      </c>
      <c r="Q637">
        <v>108</v>
      </c>
      <c r="R637">
        <v>102</v>
      </c>
      <c r="S637">
        <v>409</v>
      </c>
      <c r="T637" t="s">
        <v>40</v>
      </c>
      <c r="U637" t="s">
        <v>33</v>
      </c>
      <c r="V637">
        <v>189</v>
      </c>
      <c r="W637">
        <v>189</v>
      </c>
      <c r="X637">
        <v>0</v>
      </c>
      <c r="Y637" t="s">
        <v>33</v>
      </c>
      <c r="Z637" t="s">
        <v>33</v>
      </c>
      <c r="AA637">
        <f>VLOOKUP(Table1[[#This Row],[Facility Name]],D_2,8,0)</f>
        <v>47</v>
      </c>
    </row>
    <row r="638" spans="1:27" hidden="1" x14ac:dyDescent="0.25">
      <c r="A638">
        <v>52810</v>
      </c>
      <c r="B638" t="s">
        <v>1363</v>
      </c>
      <c r="C638">
        <v>4</v>
      </c>
      <c r="D638" t="s">
        <v>554</v>
      </c>
      <c r="E638" t="s">
        <v>681</v>
      </c>
      <c r="F638" t="s">
        <v>29</v>
      </c>
      <c r="G638" t="s">
        <v>30</v>
      </c>
      <c r="H638" t="s">
        <v>31</v>
      </c>
      <c r="I638">
        <v>14</v>
      </c>
      <c r="J638" t="s">
        <v>33</v>
      </c>
      <c r="K638">
        <v>69</v>
      </c>
      <c r="L638">
        <v>103</v>
      </c>
      <c r="M638">
        <v>104</v>
      </c>
      <c r="N638" t="s">
        <v>33</v>
      </c>
      <c r="O638" t="s">
        <v>33</v>
      </c>
      <c r="P638" t="s">
        <v>33</v>
      </c>
      <c r="Q638">
        <v>73</v>
      </c>
      <c r="R638">
        <v>97</v>
      </c>
      <c r="S638">
        <v>293</v>
      </c>
      <c r="T638" t="s">
        <v>33</v>
      </c>
      <c r="U638" t="s">
        <v>33</v>
      </c>
      <c r="V638">
        <v>94</v>
      </c>
      <c r="W638">
        <v>94</v>
      </c>
      <c r="X638">
        <v>0</v>
      </c>
      <c r="Y638" t="s">
        <v>33</v>
      </c>
      <c r="Z638" t="s">
        <v>33</v>
      </c>
      <c r="AA638" t="e">
        <f>VLOOKUP(Table1[[#This Row],[Facility Name]],D_2,8,0)</f>
        <v>#N/A</v>
      </c>
    </row>
    <row r="639" spans="1:27" hidden="1" x14ac:dyDescent="0.25">
      <c r="A639">
        <v>52811</v>
      </c>
      <c r="B639" t="s">
        <v>1364</v>
      </c>
      <c r="C639">
        <v>4</v>
      </c>
      <c r="D639" t="s">
        <v>554</v>
      </c>
      <c r="E639" t="s">
        <v>1365</v>
      </c>
      <c r="F639" t="s">
        <v>29</v>
      </c>
      <c r="G639" t="s">
        <v>30</v>
      </c>
      <c r="H639" t="s">
        <v>31</v>
      </c>
      <c r="I639">
        <v>20</v>
      </c>
      <c r="J639" t="s">
        <v>33</v>
      </c>
      <c r="K639">
        <v>49</v>
      </c>
      <c r="L639">
        <v>75</v>
      </c>
      <c r="M639">
        <v>82</v>
      </c>
      <c r="N639" t="s">
        <v>33</v>
      </c>
      <c r="O639" t="s">
        <v>33</v>
      </c>
      <c r="P639" t="s">
        <v>33</v>
      </c>
      <c r="Q639">
        <v>61</v>
      </c>
      <c r="R639">
        <v>48</v>
      </c>
      <c r="S639">
        <v>247</v>
      </c>
      <c r="T639" t="s">
        <v>33</v>
      </c>
      <c r="U639" t="s">
        <v>33</v>
      </c>
      <c r="V639">
        <v>84</v>
      </c>
      <c r="W639">
        <v>84</v>
      </c>
      <c r="X639">
        <v>0</v>
      </c>
      <c r="Y639" t="s">
        <v>34</v>
      </c>
      <c r="Z639" t="s">
        <v>33</v>
      </c>
      <c r="AA639" t="e">
        <f>VLOOKUP(Table1[[#This Row],[Facility Name]],D_2,8,0)</f>
        <v>#N/A</v>
      </c>
    </row>
    <row r="640" spans="1:27" x14ac:dyDescent="0.25">
      <c r="A640">
        <v>52812</v>
      </c>
      <c r="B640" t="s">
        <v>1366</v>
      </c>
      <c r="C640">
        <v>4</v>
      </c>
      <c r="D640" t="s">
        <v>554</v>
      </c>
      <c r="E640" t="s">
        <v>553</v>
      </c>
      <c r="F640" t="s">
        <v>29</v>
      </c>
      <c r="G640" t="s">
        <v>30</v>
      </c>
      <c r="H640" t="s">
        <v>37</v>
      </c>
      <c r="I640">
        <v>13</v>
      </c>
      <c r="J640" t="s">
        <v>33</v>
      </c>
      <c r="K640">
        <v>19</v>
      </c>
      <c r="L640">
        <v>29</v>
      </c>
      <c r="M640">
        <v>30</v>
      </c>
      <c r="N640" t="s">
        <v>33</v>
      </c>
      <c r="O640" t="s">
        <v>33</v>
      </c>
      <c r="P640" t="s">
        <v>33</v>
      </c>
      <c r="Q640">
        <v>21</v>
      </c>
      <c r="R640">
        <v>11</v>
      </c>
      <c r="S640">
        <v>96</v>
      </c>
      <c r="T640" t="s">
        <v>33</v>
      </c>
      <c r="U640" t="s">
        <v>33</v>
      </c>
      <c r="V640">
        <v>31</v>
      </c>
      <c r="W640">
        <v>31</v>
      </c>
      <c r="X640">
        <v>0</v>
      </c>
      <c r="Y640" t="s">
        <v>34</v>
      </c>
      <c r="Z640" t="s">
        <v>33</v>
      </c>
      <c r="AA640">
        <f>VLOOKUP(Table1[[#This Row],[Facility Name]],D_2,8,0)</f>
        <v>91</v>
      </c>
    </row>
    <row r="641" spans="1:27" x14ac:dyDescent="0.25">
      <c r="A641">
        <v>52813</v>
      </c>
      <c r="B641" t="s">
        <v>1367</v>
      </c>
      <c r="C641">
        <v>4</v>
      </c>
      <c r="D641" t="s">
        <v>554</v>
      </c>
      <c r="E641" t="s">
        <v>592</v>
      </c>
      <c r="F641" t="s">
        <v>44</v>
      </c>
      <c r="G641" t="s">
        <v>63</v>
      </c>
      <c r="H641" t="s">
        <v>64</v>
      </c>
      <c r="I641">
        <v>13</v>
      </c>
      <c r="J641" t="s">
        <v>33</v>
      </c>
      <c r="K641">
        <v>53</v>
      </c>
      <c r="L641">
        <v>105</v>
      </c>
      <c r="M641">
        <v>104</v>
      </c>
      <c r="N641" t="s">
        <v>33</v>
      </c>
      <c r="O641" t="s">
        <v>33</v>
      </c>
      <c r="P641" t="s">
        <v>33</v>
      </c>
      <c r="Q641">
        <v>59</v>
      </c>
      <c r="R641">
        <v>60</v>
      </c>
      <c r="S641">
        <v>239</v>
      </c>
      <c r="T641" t="s">
        <v>34</v>
      </c>
      <c r="U641" t="s">
        <v>33</v>
      </c>
      <c r="V641">
        <v>84</v>
      </c>
      <c r="W641">
        <v>84</v>
      </c>
      <c r="X641">
        <v>0</v>
      </c>
      <c r="Y641" t="s">
        <v>40</v>
      </c>
      <c r="Z641" t="s">
        <v>40</v>
      </c>
      <c r="AA641">
        <f>VLOOKUP(Table1[[#This Row],[Facility Name]],D_2,8,0)</f>
        <v>48</v>
      </c>
    </row>
    <row r="642" spans="1:27" hidden="1" x14ac:dyDescent="0.25">
      <c r="A642">
        <v>52814</v>
      </c>
      <c r="B642" t="s">
        <v>1368</v>
      </c>
      <c r="C642">
        <v>4</v>
      </c>
      <c r="D642" t="s">
        <v>554</v>
      </c>
      <c r="E642" t="s">
        <v>703</v>
      </c>
      <c r="F642" t="s">
        <v>29</v>
      </c>
      <c r="G642" t="s">
        <v>30</v>
      </c>
      <c r="H642" t="s">
        <v>31</v>
      </c>
      <c r="I642">
        <v>12</v>
      </c>
      <c r="J642" t="s">
        <v>33</v>
      </c>
      <c r="K642">
        <v>59</v>
      </c>
      <c r="L642">
        <v>110</v>
      </c>
      <c r="M642">
        <v>112</v>
      </c>
      <c r="N642" t="s">
        <v>33</v>
      </c>
      <c r="O642" t="s">
        <v>33</v>
      </c>
      <c r="P642" t="s">
        <v>33</v>
      </c>
      <c r="Q642">
        <v>70</v>
      </c>
      <c r="R642">
        <v>81</v>
      </c>
      <c r="S642">
        <v>279</v>
      </c>
      <c r="T642" t="s">
        <v>33</v>
      </c>
      <c r="U642" t="s">
        <v>33</v>
      </c>
      <c r="V642">
        <v>99</v>
      </c>
      <c r="W642">
        <v>99</v>
      </c>
      <c r="X642">
        <v>0</v>
      </c>
      <c r="Y642" t="s">
        <v>40</v>
      </c>
      <c r="Z642" t="s">
        <v>40</v>
      </c>
      <c r="AA642" t="e">
        <f>VLOOKUP(Table1[[#This Row],[Facility Name]],D_2,8,0)</f>
        <v>#N/A</v>
      </c>
    </row>
    <row r="643" spans="1:27" x14ac:dyDescent="0.25">
      <c r="A643">
        <v>52815</v>
      </c>
      <c r="B643" t="s">
        <v>1389</v>
      </c>
      <c r="C643">
        <v>4</v>
      </c>
      <c r="D643" t="s">
        <v>554</v>
      </c>
      <c r="E643" t="s">
        <v>557</v>
      </c>
      <c r="F643" t="s">
        <v>29</v>
      </c>
      <c r="G643" t="s">
        <v>30</v>
      </c>
      <c r="H643" t="s">
        <v>37</v>
      </c>
      <c r="I643">
        <v>26</v>
      </c>
      <c r="J643" t="s">
        <v>33</v>
      </c>
      <c r="K643">
        <v>76</v>
      </c>
      <c r="L643">
        <v>142</v>
      </c>
      <c r="M643">
        <v>145</v>
      </c>
      <c r="N643" t="s">
        <v>33</v>
      </c>
      <c r="O643" t="s">
        <v>33</v>
      </c>
      <c r="P643" t="s">
        <v>33</v>
      </c>
      <c r="Q643">
        <v>88</v>
      </c>
      <c r="R643">
        <v>105</v>
      </c>
      <c r="S643">
        <v>345</v>
      </c>
      <c r="T643" t="s">
        <v>40</v>
      </c>
      <c r="U643" t="s">
        <v>33</v>
      </c>
      <c r="V643">
        <v>144</v>
      </c>
      <c r="W643">
        <v>144</v>
      </c>
      <c r="X643">
        <v>0</v>
      </c>
      <c r="Y643" t="s">
        <v>33</v>
      </c>
      <c r="Z643" t="s">
        <v>33</v>
      </c>
      <c r="AA643">
        <f>VLOOKUP(Table1[[#This Row],[Facility Name]],D_2,8,0)</f>
        <v>70</v>
      </c>
    </row>
    <row r="644" spans="1:27" x14ac:dyDescent="0.25">
      <c r="A644">
        <v>52816</v>
      </c>
      <c r="B644" t="s">
        <v>1390</v>
      </c>
      <c r="C644">
        <v>3</v>
      </c>
      <c r="D644" t="s">
        <v>554</v>
      </c>
      <c r="E644" t="s">
        <v>565</v>
      </c>
      <c r="F644" t="s">
        <v>29</v>
      </c>
      <c r="G644" t="s">
        <v>63</v>
      </c>
      <c r="H644" t="s">
        <v>64</v>
      </c>
      <c r="I644">
        <v>16</v>
      </c>
      <c r="J644" t="s">
        <v>33</v>
      </c>
      <c r="K644">
        <v>61</v>
      </c>
      <c r="L644">
        <v>107</v>
      </c>
      <c r="M644">
        <v>107</v>
      </c>
      <c r="N644" t="s">
        <v>33</v>
      </c>
      <c r="O644" t="s">
        <v>33</v>
      </c>
      <c r="P644" t="s">
        <v>33</v>
      </c>
      <c r="Q644">
        <v>71</v>
      </c>
      <c r="R644">
        <v>73</v>
      </c>
      <c r="S644">
        <v>278</v>
      </c>
      <c r="T644" t="s">
        <v>33</v>
      </c>
      <c r="U644" t="s">
        <v>33</v>
      </c>
      <c r="V644">
        <v>103</v>
      </c>
      <c r="W644">
        <v>103</v>
      </c>
      <c r="X644">
        <v>0</v>
      </c>
      <c r="Y644" t="s">
        <v>33</v>
      </c>
      <c r="Z644" t="s">
        <v>33</v>
      </c>
      <c r="AA644">
        <f>VLOOKUP(Table1[[#This Row],[Facility Name]],D_2,8,0)</f>
        <v>49</v>
      </c>
    </row>
    <row r="645" spans="1:27" x14ac:dyDescent="0.25">
      <c r="A645">
        <v>52817</v>
      </c>
      <c r="B645" t="s">
        <v>1391</v>
      </c>
      <c r="C645">
        <v>4</v>
      </c>
      <c r="D645" t="s">
        <v>554</v>
      </c>
      <c r="E645" t="s">
        <v>565</v>
      </c>
      <c r="F645" t="s">
        <v>29</v>
      </c>
      <c r="G645" t="s">
        <v>30</v>
      </c>
      <c r="H645" t="s">
        <v>37</v>
      </c>
      <c r="I645">
        <v>20</v>
      </c>
      <c r="J645" t="s">
        <v>33</v>
      </c>
      <c r="K645">
        <v>83</v>
      </c>
      <c r="L645">
        <v>156</v>
      </c>
      <c r="M645">
        <v>156</v>
      </c>
      <c r="N645" t="s">
        <v>33</v>
      </c>
      <c r="O645" t="s">
        <v>33</v>
      </c>
      <c r="P645" t="s">
        <v>33</v>
      </c>
      <c r="Q645">
        <v>91</v>
      </c>
      <c r="R645">
        <v>76</v>
      </c>
      <c r="S645">
        <v>373</v>
      </c>
      <c r="T645" t="s">
        <v>33</v>
      </c>
      <c r="U645" t="s">
        <v>33</v>
      </c>
      <c r="V645">
        <v>156</v>
      </c>
      <c r="W645">
        <v>156</v>
      </c>
      <c r="X645">
        <v>0</v>
      </c>
      <c r="Y645" t="s">
        <v>33</v>
      </c>
      <c r="Z645" t="s">
        <v>33</v>
      </c>
      <c r="AA645">
        <f>VLOOKUP(Table1[[#This Row],[Facility Name]],D_2,8,0)</f>
        <v>77</v>
      </c>
    </row>
    <row r="646" spans="1:27" x14ac:dyDescent="0.25">
      <c r="A646">
        <v>52818</v>
      </c>
      <c r="B646" t="s">
        <v>1392</v>
      </c>
      <c r="C646">
        <v>5</v>
      </c>
      <c r="D646" t="s">
        <v>554</v>
      </c>
      <c r="E646" t="s">
        <v>559</v>
      </c>
      <c r="F646" t="s">
        <v>44</v>
      </c>
      <c r="G646" t="s">
        <v>63</v>
      </c>
      <c r="H646" t="s">
        <v>64</v>
      </c>
      <c r="I646">
        <v>18</v>
      </c>
      <c r="J646" t="s">
        <v>33</v>
      </c>
      <c r="K646">
        <v>83</v>
      </c>
      <c r="L646">
        <v>126</v>
      </c>
      <c r="M646">
        <v>127</v>
      </c>
      <c r="N646" t="s">
        <v>33</v>
      </c>
      <c r="O646" t="s">
        <v>33</v>
      </c>
      <c r="P646" t="s">
        <v>40</v>
      </c>
      <c r="Q646">
        <v>100</v>
      </c>
      <c r="R646">
        <v>99</v>
      </c>
      <c r="S646">
        <v>396</v>
      </c>
      <c r="T646" t="s">
        <v>33</v>
      </c>
      <c r="U646" t="s">
        <v>33</v>
      </c>
      <c r="V646">
        <v>126</v>
      </c>
      <c r="W646">
        <v>126</v>
      </c>
      <c r="X646">
        <v>0</v>
      </c>
      <c r="Y646" t="s">
        <v>33</v>
      </c>
      <c r="Z646" t="s">
        <v>33</v>
      </c>
      <c r="AA646">
        <f>VLOOKUP(Table1[[#This Row],[Facility Name]],D_2,8,0)</f>
        <v>89</v>
      </c>
    </row>
    <row r="647" spans="1:27" hidden="1" x14ac:dyDescent="0.25">
      <c r="A647">
        <v>52819</v>
      </c>
      <c r="B647" t="s">
        <v>595</v>
      </c>
      <c r="C647">
        <v>4</v>
      </c>
      <c r="D647" t="s">
        <v>554</v>
      </c>
      <c r="E647" t="s">
        <v>629</v>
      </c>
      <c r="F647" t="s">
        <v>44</v>
      </c>
      <c r="G647" t="s">
        <v>30</v>
      </c>
      <c r="H647" t="s">
        <v>597</v>
      </c>
      <c r="I647">
        <v>24</v>
      </c>
      <c r="J647" t="s">
        <v>32</v>
      </c>
      <c r="K647">
        <v>82</v>
      </c>
      <c r="L647">
        <v>151</v>
      </c>
      <c r="M647">
        <v>155</v>
      </c>
      <c r="N647" t="s">
        <v>33</v>
      </c>
      <c r="O647" t="s">
        <v>33</v>
      </c>
      <c r="P647" t="s">
        <v>33</v>
      </c>
      <c r="Q647">
        <v>90</v>
      </c>
      <c r="R647">
        <v>89</v>
      </c>
      <c r="S647">
        <v>352</v>
      </c>
      <c r="T647" t="s">
        <v>40</v>
      </c>
      <c r="U647" t="s">
        <v>33</v>
      </c>
      <c r="V647">
        <v>153</v>
      </c>
      <c r="W647">
        <v>153</v>
      </c>
      <c r="X647">
        <v>0</v>
      </c>
      <c r="Y647" t="s">
        <v>33</v>
      </c>
      <c r="Z647" t="s">
        <v>40</v>
      </c>
      <c r="AA647" t="e">
        <f>VLOOKUP(Table1[[#This Row],[Facility Name]],D_2,8,0)</f>
        <v>#N/A</v>
      </c>
    </row>
    <row r="648" spans="1:27" x14ac:dyDescent="0.25">
      <c r="A648">
        <v>52820</v>
      </c>
      <c r="B648" t="s">
        <v>1253</v>
      </c>
      <c r="C648">
        <v>5</v>
      </c>
      <c r="D648" t="s">
        <v>554</v>
      </c>
      <c r="E648" t="s">
        <v>561</v>
      </c>
      <c r="F648" t="s">
        <v>29</v>
      </c>
      <c r="G648" t="s">
        <v>30</v>
      </c>
      <c r="H648" t="s">
        <v>37</v>
      </c>
      <c r="I648">
        <v>32</v>
      </c>
      <c r="J648" t="s">
        <v>33</v>
      </c>
      <c r="K648">
        <v>67</v>
      </c>
      <c r="L648">
        <v>104</v>
      </c>
      <c r="M648">
        <v>106</v>
      </c>
      <c r="N648" t="s">
        <v>33</v>
      </c>
      <c r="O648" t="s">
        <v>33</v>
      </c>
      <c r="P648" t="s">
        <v>33</v>
      </c>
      <c r="Q648">
        <v>73</v>
      </c>
      <c r="R648">
        <v>63</v>
      </c>
      <c r="S648">
        <v>325</v>
      </c>
      <c r="T648" t="s">
        <v>40</v>
      </c>
      <c r="U648" t="s">
        <v>33</v>
      </c>
      <c r="V648">
        <v>105</v>
      </c>
      <c r="W648">
        <v>105</v>
      </c>
      <c r="X648">
        <v>0</v>
      </c>
      <c r="Y648" t="s">
        <v>33</v>
      </c>
      <c r="Z648" t="s">
        <v>33</v>
      </c>
      <c r="AA648">
        <f>VLOOKUP(Table1[[#This Row],[Facility Name]],D_2,8,0)</f>
        <v>56</v>
      </c>
    </row>
    <row r="649" spans="1:27" x14ac:dyDescent="0.25">
      <c r="A649">
        <v>52821</v>
      </c>
      <c r="B649" t="s">
        <v>1254</v>
      </c>
      <c r="C649">
        <v>3</v>
      </c>
      <c r="D649" t="s">
        <v>554</v>
      </c>
      <c r="E649" t="s">
        <v>561</v>
      </c>
      <c r="F649" t="s">
        <v>29</v>
      </c>
      <c r="G649" t="s">
        <v>30</v>
      </c>
      <c r="H649" t="s">
        <v>294</v>
      </c>
      <c r="I649">
        <v>21</v>
      </c>
      <c r="J649" t="s">
        <v>33</v>
      </c>
      <c r="K649">
        <v>88</v>
      </c>
      <c r="L649">
        <v>151</v>
      </c>
      <c r="M649">
        <v>153</v>
      </c>
      <c r="N649" t="s">
        <v>33</v>
      </c>
      <c r="O649" t="s">
        <v>33</v>
      </c>
      <c r="P649" t="s">
        <v>33</v>
      </c>
      <c r="Q649">
        <v>100</v>
      </c>
      <c r="R649">
        <v>104</v>
      </c>
      <c r="S649">
        <v>503</v>
      </c>
      <c r="T649" t="s">
        <v>40</v>
      </c>
      <c r="U649" t="s">
        <v>33</v>
      </c>
      <c r="V649">
        <v>128</v>
      </c>
      <c r="W649">
        <v>128</v>
      </c>
      <c r="X649">
        <v>0</v>
      </c>
      <c r="Y649" t="s">
        <v>33</v>
      </c>
      <c r="Z649" t="s">
        <v>40</v>
      </c>
      <c r="AA649">
        <f>VLOOKUP(Table1[[#This Row],[Facility Name]],D_2,8,0)</f>
        <v>51</v>
      </c>
    </row>
    <row r="650" spans="1:27" hidden="1" x14ac:dyDescent="0.25">
      <c r="A650">
        <v>52822</v>
      </c>
      <c r="B650" t="s">
        <v>1273</v>
      </c>
      <c r="C650">
        <v>2</v>
      </c>
      <c r="D650" t="s">
        <v>554</v>
      </c>
      <c r="E650" t="s">
        <v>557</v>
      </c>
      <c r="F650" t="s">
        <v>29</v>
      </c>
      <c r="G650" t="s">
        <v>30</v>
      </c>
      <c r="H650" t="s">
        <v>31</v>
      </c>
      <c r="I650">
        <v>0</v>
      </c>
      <c r="J650" t="s">
        <v>33</v>
      </c>
      <c r="K650">
        <v>23</v>
      </c>
      <c r="L650">
        <v>49</v>
      </c>
      <c r="M650">
        <v>50</v>
      </c>
      <c r="N650" t="s">
        <v>33</v>
      </c>
      <c r="O650" t="s">
        <v>33</v>
      </c>
      <c r="P650" t="s">
        <v>32</v>
      </c>
      <c r="Q650">
        <v>30</v>
      </c>
      <c r="R650">
        <v>30</v>
      </c>
      <c r="S650">
        <v>110</v>
      </c>
      <c r="T650" t="s">
        <v>34</v>
      </c>
      <c r="U650" t="s">
        <v>33</v>
      </c>
      <c r="V650">
        <v>14</v>
      </c>
      <c r="W650">
        <v>14</v>
      </c>
      <c r="X650">
        <v>0</v>
      </c>
      <c r="Y650" t="s">
        <v>34</v>
      </c>
      <c r="Z650" t="s">
        <v>40</v>
      </c>
      <c r="AA650" t="e">
        <f>VLOOKUP(Table1[[#This Row],[Facility Name]],D_2,8,0)</f>
        <v>#N/A</v>
      </c>
    </row>
    <row r="651" spans="1:27" x14ac:dyDescent="0.25">
      <c r="A651">
        <v>52825</v>
      </c>
      <c r="B651" t="s">
        <v>1274</v>
      </c>
      <c r="C651">
        <v>5</v>
      </c>
      <c r="D651" t="s">
        <v>554</v>
      </c>
      <c r="E651" t="s">
        <v>1275</v>
      </c>
      <c r="F651" t="s">
        <v>29</v>
      </c>
      <c r="G651" t="s">
        <v>63</v>
      </c>
      <c r="H651" t="s">
        <v>64</v>
      </c>
      <c r="I651">
        <v>13</v>
      </c>
      <c r="J651" t="s">
        <v>33</v>
      </c>
      <c r="K651">
        <v>61</v>
      </c>
      <c r="L651">
        <v>85</v>
      </c>
      <c r="M651">
        <v>85</v>
      </c>
      <c r="N651" t="s">
        <v>33</v>
      </c>
      <c r="O651" t="s">
        <v>33</v>
      </c>
      <c r="P651" t="s">
        <v>33</v>
      </c>
      <c r="Q651">
        <v>68</v>
      </c>
      <c r="R651">
        <v>48</v>
      </c>
      <c r="S651">
        <v>273</v>
      </c>
      <c r="T651" t="s">
        <v>33</v>
      </c>
      <c r="U651" t="s">
        <v>33</v>
      </c>
      <c r="V651">
        <v>86</v>
      </c>
      <c r="W651">
        <v>86</v>
      </c>
      <c r="X651">
        <v>0</v>
      </c>
      <c r="Y651" t="s">
        <v>33</v>
      </c>
      <c r="Z651" t="s">
        <v>33</v>
      </c>
      <c r="AA651">
        <f>VLOOKUP(Table1[[#This Row],[Facility Name]],D_2,8,0)</f>
        <v>76</v>
      </c>
    </row>
    <row r="652" spans="1:27" x14ac:dyDescent="0.25">
      <c r="A652">
        <v>52827</v>
      </c>
      <c r="B652" t="s">
        <v>1277</v>
      </c>
      <c r="C652">
        <v>3</v>
      </c>
      <c r="D652" t="s">
        <v>554</v>
      </c>
      <c r="E652" t="s">
        <v>561</v>
      </c>
      <c r="F652" t="s">
        <v>29</v>
      </c>
      <c r="G652" t="s">
        <v>30</v>
      </c>
      <c r="H652" t="s">
        <v>294</v>
      </c>
      <c r="I652">
        <v>36</v>
      </c>
      <c r="J652" t="s">
        <v>33</v>
      </c>
      <c r="K652">
        <v>156</v>
      </c>
      <c r="L652">
        <v>258</v>
      </c>
      <c r="M652">
        <v>267</v>
      </c>
      <c r="N652" t="s">
        <v>33</v>
      </c>
      <c r="O652" t="s">
        <v>33</v>
      </c>
      <c r="P652" t="s">
        <v>40</v>
      </c>
      <c r="Q652">
        <v>163</v>
      </c>
      <c r="R652">
        <v>175</v>
      </c>
      <c r="S652">
        <v>582</v>
      </c>
      <c r="T652" t="s">
        <v>40</v>
      </c>
      <c r="U652" t="s">
        <v>33</v>
      </c>
      <c r="V652">
        <v>259</v>
      </c>
      <c r="W652">
        <v>259</v>
      </c>
      <c r="X652">
        <v>0</v>
      </c>
      <c r="Y652" t="s">
        <v>33</v>
      </c>
      <c r="Z652" t="s">
        <v>33</v>
      </c>
      <c r="AA652">
        <f>VLOOKUP(Table1[[#This Row],[Facility Name]],D_2,8,0)</f>
        <v>58</v>
      </c>
    </row>
    <row r="653" spans="1:27" hidden="1" x14ac:dyDescent="0.25">
      <c r="A653">
        <v>52826</v>
      </c>
      <c r="B653" t="s">
        <v>1276</v>
      </c>
      <c r="C653">
        <v>3</v>
      </c>
      <c r="D653" t="s">
        <v>554</v>
      </c>
      <c r="E653" t="s">
        <v>563</v>
      </c>
      <c r="F653" t="s">
        <v>29</v>
      </c>
      <c r="G653" t="s">
        <v>30</v>
      </c>
      <c r="H653" t="s">
        <v>31</v>
      </c>
      <c r="I653">
        <v>24</v>
      </c>
      <c r="J653" t="s">
        <v>33</v>
      </c>
      <c r="K653">
        <v>94</v>
      </c>
      <c r="L653">
        <v>177</v>
      </c>
      <c r="M653">
        <v>181</v>
      </c>
      <c r="N653" t="s">
        <v>33</v>
      </c>
      <c r="O653" t="s">
        <v>33</v>
      </c>
      <c r="P653" t="s">
        <v>33</v>
      </c>
      <c r="Q653">
        <v>106</v>
      </c>
      <c r="R653">
        <v>101</v>
      </c>
      <c r="S653">
        <v>421</v>
      </c>
      <c r="T653" t="s">
        <v>33</v>
      </c>
      <c r="U653" t="s">
        <v>33</v>
      </c>
      <c r="V653">
        <v>168</v>
      </c>
      <c r="W653">
        <v>168</v>
      </c>
      <c r="X653">
        <v>1</v>
      </c>
      <c r="Y653" t="s">
        <v>33</v>
      </c>
      <c r="Z653" t="s">
        <v>33</v>
      </c>
      <c r="AA653" t="e">
        <f>VLOOKUP(Table1[[#This Row],[Facility Name]],D_2,8,0)</f>
        <v>#N/A</v>
      </c>
    </row>
    <row r="654" spans="1:27" x14ac:dyDescent="0.25">
      <c r="A654">
        <v>52829</v>
      </c>
      <c r="B654" t="s">
        <v>1299</v>
      </c>
      <c r="C654">
        <v>5</v>
      </c>
      <c r="D654" t="s">
        <v>554</v>
      </c>
      <c r="E654" t="s">
        <v>614</v>
      </c>
      <c r="F654" t="s">
        <v>29</v>
      </c>
      <c r="G654" t="s">
        <v>30</v>
      </c>
      <c r="H654" t="s">
        <v>37</v>
      </c>
      <c r="I654">
        <v>16</v>
      </c>
      <c r="J654" t="s">
        <v>33</v>
      </c>
      <c r="K654">
        <v>30</v>
      </c>
      <c r="L654">
        <v>49</v>
      </c>
      <c r="M654">
        <v>53</v>
      </c>
      <c r="N654" t="s">
        <v>33</v>
      </c>
      <c r="O654" t="s">
        <v>33</v>
      </c>
      <c r="P654" t="s">
        <v>33</v>
      </c>
      <c r="Q654">
        <v>31</v>
      </c>
      <c r="R654">
        <v>31</v>
      </c>
      <c r="S654">
        <v>137</v>
      </c>
      <c r="T654" t="s">
        <v>40</v>
      </c>
      <c r="U654" t="s">
        <v>33</v>
      </c>
      <c r="V654">
        <v>52</v>
      </c>
      <c r="W654">
        <v>52</v>
      </c>
      <c r="X654">
        <v>0</v>
      </c>
      <c r="Y654" t="s">
        <v>33</v>
      </c>
      <c r="Z654" t="s">
        <v>33</v>
      </c>
      <c r="AA654">
        <f>VLOOKUP(Table1[[#This Row],[Facility Name]],D_2,8,0)</f>
        <v>80</v>
      </c>
    </row>
    <row r="655" spans="1:27" hidden="1" x14ac:dyDescent="0.25">
      <c r="A655">
        <v>52828</v>
      </c>
      <c r="B655" t="s">
        <v>1278</v>
      </c>
      <c r="C655">
        <v>4</v>
      </c>
      <c r="D655" t="s">
        <v>554</v>
      </c>
      <c r="E655" t="s">
        <v>561</v>
      </c>
      <c r="F655" t="s">
        <v>29</v>
      </c>
      <c r="G655" t="s">
        <v>30</v>
      </c>
      <c r="H655" t="s">
        <v>31</v>
      </c>
      <c r="I655">
        <v>27</v>
      </c>
      <c r="J655" t="s">
        <v>33</v>
      </c>
      <c r="K655">
        <v>70</v>
      </c>
      <c r="L655">
        <v>127</v>
      </c>
      <c r="M655">
        <v>133</v>
      </c>
      <c r="N655" t="s">
        <v>33</v>
      </c>
      <c r="O655" t="s">
        <v>33</v>
      </c>
      <c r="P655" t="s">
        <v>33</v>
      </c>
      <c r="Q655">
        <v>78</v>
      </c>
      <c r="R655">
        <v>102</v>
      </c>
      <c r="S655">
        <v>409</v>
      </c>
      <c r="T655" t="s">
        <v>33</v>
      </c>
      <c r="U655" t="s">
        <v>33</v>
      </c>
      <c r="V655">
        <v>134</v>
      </c>
      <c r="W655">
        <v>134</v>
      </c>
      <c r="X655">
        <v>0</v>
      </c>
      <c r="Y655" t="s">
        <v>32</v>
      </c>
      <c r="Z655" t="s">
        <v>33</v>
      </c>
      <c r="AA655" t="e">
        <f>VLOOKUP(Table1[[#This Row],[Facility Name]],D_2,8,0)</f>
        <v>#N/A</v>
      </c>
    </row>
    <row r="656" spans="1:27" x14ac:dyDescent="0.25">
      <c r="A656">
        <v>52830</v>
      </c>
      <c r="B656" t="s">
        <v>1300</v>
      </c>
      <c r="C656">
        <v>5</v>
      </c>
      <c r="D656" t="s">
        <v>554</v>
      </c>
      <c r="E656" t="s">
        <v>775</v>
      </c>
      <c r="F656" t="s">
        <v>29</v>
      </c>
      <c r="G656" t="s">
        <v>30</v>
      </c>
      <c r="H656" t="s">
        <v>37</v>
      </c>
      <c r="I656">
        <v>24</v>
      </c>
      <c r="J656" t="s">
        <v>33</v>
      </c>
      <c r="K656">
        <v>107</v>
      </c>
      <c r="L656">
        <v>148</v>
      </c>
      <c r="M656">
        <v>148</v>
      </c>
      <c r="N656" t="s">
        <v>40</v>
      </c>
      <c r="O656" t="s">
        <v>33</v>
      </c>
      <c r="P656" t="s">
        <v>33</v>
      </c>
      <c r="Q656">
        <v>123</v>
      </c>
      <c r="R656">
        <v>56</v>
      </c>
      <c r="S656">
        <v>496</v>
      </c>
      <c r="T656" t="s">
        <v>40</v>
      </c>
      <c r="U656" t="s">
        <v>33</v>
      </c>
      <c r="V656">
        <v>152</v>
      </c>
      <c r="W656">
        <v>152</v>
      </c>
      <c r="X656">
        <v>0</v>
      </c>
      <c r="Y656" t="s">
        <v>33</v>
      </c>
      <c r="Z656" t="s">
        <v>33</v>
      </c>
      <c r="AA656">
        <f>VLOOKUP(Table1[[#This Row],[Facility Name]],D_2,8,0)</f>
        <v>86</v>
      </c>
    </row>
    <row r="657" spans="1:27" x14ac:dyDescent="0.25">
      <c r="A657">
        <v>52831</v>
      </c>
      <c r="B657" t="s">
        <v>1301</v>
      </c>
      <c r="C657">
        <v>5</v>
      </c>
      <c r="D657" t="s">
        <v>554</v>
      </c>
      <c r="E657" t="s">
        <v>588</v>
      </c>
      <c r="F657" t="s">
        <v>29</v>
      </c>
      <c r="G657" t="s">
        <v>30</v>
      </c>
      <c r="H657" t="s">
        <v>37</v>
      </c>
      <c r="I657">
        <v>15</v>
      </c>
      <c r="J657" t="s">
        <v>33</v>
      </c>
      <c r="K657">
        <v>66</v>
      </c>
      <c r="L657">
        <v>86</v>
      </c>
      <c r="M657">
        <v>87</v>
      </c>
      <c r="N657" t="s">
        <v>33</v>
      </c>
      <c r="O657" t="s">
        <v>33</v>
      </c>
      <c r="P657" t="s">
        <v>40</v>
      </c>
      <c r="Q657">
        <v>73</v>
      </c>
      <c r="R657">
        <v>121</v>
      </c>
      <c r="S657">
        <v>318</v>
      </c>
      <c r="T657" t="s">
        <v>33</v>
      </c>
      <c r="U657" t="s">
        <v>33</v>
      </c>
      <c r="V657">
        <v>87</v>
      </c>
      <c r="W657">
        <v>87</v>
      </c>
      <c r="X657">
        <v>0</v>
      </c>
      <c r="Y657" t="s">
        <v>34</v>
      </c>
      <c r="Z657" t="s">
        <v>33</v>
      </c>
      <c r="AA657">
        <f>VLOOKUP(Table1[[#This Row],[Facility Name]],D_2,8,0)</f>
        <v>72</v>
      </c>
    </row>
    <row r="658" spans="1:27" x14ac:dyDescent="0.25">
      <c r="A658">
        <v>52832</v>
      </c>
      <c r="B658" t="s">
        <v>1302</v>
      </c>
      <c r="C658">
        <v>5</v>
      </c>
      <c r="D658" t="s">
        <v>554</v>
      </c>
      <c r="E658" t="s">
        <v>553</v>
      </c>
      <c r="F658" t="s">
        <v>29</v>
      </c>
      <c r="G658" t="s">
        <v>63</v>
      </c>
      <c r="H658" t="s">
        <v>64</v>
      </c>
      <c r="I658">
        <v>20</v>
      </c>
      <c r="J658" t="s">
        <v>33</v>
      </c>
      <c r="K658">
        <v>44</v>
      </c>
      <c r="L658">
        <v>77</v>
      </c>
      <c r="M658">
        <v>87</v>
      </c>
      <c r="N658" t="s">
        <v>33</v>
      </c>
      <c r="O658" t="s">
        <v>33</v>
      </c>
      <c r="P658" t="s">
        <v>33</v>
      </c>
      <c r="Q658">
        <v>61</v>
      </c>
      <c r="R658">
        <v>57</v>
      </c>
      <c r="S658">
        <v>291</v>
      </c>
      <c r="T658" t="s">
        <v>33</v>
      </c>
      <c r="U658" t="s">
        <v>33</v>
      </c>
      <c r="V658">
        <v>87</v>
      </c>
      <c r="W658">
        <v>87</v>
      </c>
      <c r="X658">
        <v>0</v>
      </c>
      <c r="Y658" t="s">
        <v>33</v>
      </c>
      <c r="Z658" t="s">
        <v>33</v>
      </c>
      <c r="AA658">
        <f>VLOOKUP(Table1[[#This Row],[Facility Name]],D_2,8,0)</f>
        <v>59</v>
      </c>
    </row>
    <row r="659" spans="1:27" x14ac:dyDescent="0.25">
      <c r="A659">
        <v>52834</v>
      </c>
      <c r="B659" t="s">
        <v>1303</v>
      </c>
      <c r="C659">
        <v>4</v>
      </c>
      <c r="D659" t="s">
        <v>554</v>
      </c>
      <c r="E659" t="s">
        <v>559</v>
      </c>
      <c r="F659" t="s">
        <v>29</v>
      </c>
      <c r="G659" t="s">
        <v>30</v>
      </c>
      <c r="H659" t="s">
        <v>294</v>
      </c>
      <c r="I659">
        <v>21</v>
      </c>
      <c r="J659" t="s">
        <v>33</v>
      </c>
      <c r="K659">
        <v>91</v>
      </c>
      <c r="L659">
        <v>159</v>
      </c>
      <c r="M659">
        <v>172</v>
      </c>
      <c r="N659" t="s">
        <v>33</v>
      </c>
      <c r="O659" t="s">
        <v>33</v>
      </c>
      <c r="P659" t="s">
        <v>32</v>
      </c>
      <c r="Q659">
        <v>100</v>
      </c>
      <c r="R659">
        <v>99</v>
      </c>
      <c r="S659">
        <v>409</v>
      </c>
      <c r="T659" t="s">
        <v>33</v>
      </c>
      <c r="U659" t="s">
        <v>33</v>
      </c>
      <c r="V659">
        <v>124</v>
      </c>
      <c r="W659">
        <v>124</v>
      </c>
      <c r="X659">
        <v>0</v>
      </c>
      <c r="Y659" t="s">
        <v>33</v>
      </c>
      <c r="Z659" t="s">
        <v>33</v>
      </c>
      <c r="AA659">
        <f>VLOOKUP(Table1[[#This Row],[Facility Name]],D_2,8,0)</f>
        <v>53</v>
      </c>
    </row>
    <row r="660" spans="1:27" x14ac:dyDescent="0.25">
      <c r="A660">
        <v>52835</v>
      </c>
      <c r="B660" t="s">
        <v>1320</v>
      </c>
      <c r="C660">
        <v>5</v>
      </c>
      <c r="D660" t="s">
        <v>554</v>
      </c>
      <c r="E660" t="s">
        <v>559</v>
      </c>
      <c r="F660" t="s">
        <v>29</v>
      </c>
      <c r="G660" t="s">
        <v>30</v>
      </c>
      <c r="H660" t="s">
        <v>294</v>
      </c>
      <c r="I660">
        <v>32</v>
      </c>
      <c r="J660" t="s">
        <v>33</v>
      </c>
      <c r="K660">
        <v>122</v>
      </c>
      <c r="L660">
        <v>244</v>
      </c>
      <c r="M660">
        <v>252</v>
      </c>
      <c r="N660" t="s">
        <v>33</v>
      </c>
      <c r="O660" t="s">
        <v>40</v>
      </c>
      <c r="P660" t="s">
        <v>33</v>
      </c>
      <c r="Q660">
        <v>132</v>
      </c>
      <c r="R660">
        <v>151</v>
      </c>
      <c r="S660">
        <v>530</v>
      </c>
      <c r="T660" t="s">
        <v>40</v>
      </c>
      <c r="U660" t="s">
        <v>33</v>
      </c>
      <c r="V660">
        <v>254</v>
      </c>
      <c r="W660">
        <v>254</v>
      </c>
      <c r="X660">
        <v>0</v>
      </c>
      <c r="Y660" t="s">
        <v>33</v>
      </c>
      <c r="Z660" t="s">
        <v>33</v>
      </c>
      <c r="AA660">
        <f>VLOOKUP(Table1[[#This Row],[Facility Name]],D_2,8,0)</f>
        <v>74</v>
      </c>
    </row>
    <row r="661" spans="1:27" x14ac:dyDescent="0.25">
      <c r="A661">
        <v>52836</v>
      </c>
      <c r="B661" t="s">
        <v>1321</v>
      </c>
      <c r="C661">
        <v>5</v>
      </c>
      <c r="D661" t="s">
        <v>554</v>
      </c>
      <c r="E661" t="s">
        <v>1322</v>
      </c>
      <c r="F661" t="s">
        <v>44</v>
      </c>
      <c r="G661" t="s">
        <v>63</v>
      </c>
      <c r="H661" t="s">
        <v>64</v>
      </c>
      <c r="I661">
        <v>12</v>
      </c>
      <c r="J661" t="s">
        <v>33</v>
      </c>
      <c r="K661">
        <v>25</v>
      </c>
      <c r="L661">
        <v>40</v>
      </c>
      <c r="M661">
        <v>41</v>
      </c>
      <c r="N661" t="s">
        <v>33</v>
      </c>
      <c r="O661" t="s">
        <v>33</v>
      </c>
      <c r="P661" t="s">
        <v>33</v>
      </c>
      <c r="Q661">
        <v>32</v>
      </c>
      <c r="R661">
        <v>25</v>
      </c>
      <c r="S661">
        <v>121</v>
      </c>
      <c r="T661" t="s">
        <v>33</v>
      </c>
      <c r="U661" t="s">
        <v>40</v>
      </c>
      <c r="V661">
        <v>39</v>
      </c>
      <c r="W661">
        <v>39</v>
      </c>
      <c r="X661">
        <v>0</v>
      </c>
      <c r="Y661" t="s">
        <v>34</v>
      </c>
      <c r="Z661" t="s">
        <v>33</v>
      </c>
      <c r="AA661">
        <f>VLOOKUP(Table1[[#This Row],[Facility Name]],D_2,8,0)</f>
        <v>75</v>
      </c>
    </row>
    <row r="662" spans="1:27" x14ac:dyDescent="0.25">
      <c r="A662">
        <v>52837</v>
      </c>
      <c r="B662" t="s">
        <v>1323</v>
      </c>
      <c r="C662">
        <v>3</v>
      </c>
      <c r="D662" t="s">
        <v>554</v>
      </c>
      <c r="E662" t="s">
        <v>561</v>
      </c>
      <c r="F662" t="s">
        <v>29</v>
      </c>
      <c r="G662" t="s">
        <v>30</v>
      </c>
      <c r="H662" t="s">
        <v>294</v>
      </c>
      <c r="I662">
        <v>24</v>
      </c>
      <c r="J662" t="s">
        <v>33</v>
      </c>
      <c r="K662">
        <v>129</v>
      </c>
      <c r="L662">
        <v>179</v>
      </c>
      <c r="M662">
        <v>188</v>
      </c>
      <c r="N662" t="s">
        <v>33</v>
      </c>
      <c r="O662" t="s">
        <v>33</v>
      </c>
      <c r="P662" t="s">
        <v>40</v>
      </c>
      <c r="Q662">
        <v>153</v>
      </c>
      <c r="R662">
        <v>175</v>
      </c>
      <c r="S662">
        <v>692</v>
      </c>
      <c r="T662" t="s">
        <v>33</v>
      </c>
      <c r="U662" t="s">
        <v>33</v>
      </c>
      <c r="V662">
        <v>147</v>
      </c>
      <c r="W662">
        <v>147</v>
      </c>
      <c r="X662">
        <v>0</v>
      </c>
      <c r="Y662" t="s">
        <v>33</v>
      </c>
      <c r="Z662" t="s">
        <v>40</v>
      </c>
      <c r="AA662">
        <f>VLOOKUP(Table1[[#This Row],[Facility Name]],D_2,8,0)</f>
        <v>57</v>
      </c>
    </row>
    <row r="663" spans="1:27" x14ac:dyDescent="0.25">
      <c r="A663">
        <v>52838</v>
      </c>
      <c r="B663" t="s">
        <v>1324</v>
      </c>
      <c r="C663">
        <v>5</v>
      </c>
      <c r="D663" t="s">
        <v>554</v>
      </c>
      <c r="E663" t="s">
        <v>594</v>
      </c>
      <c r="F663" t="s">
        <v>29</v>
      </c>
      <c r="G663" t="s">
        <v>63</v>
      </c>
      <c r="H663" t="s">
        <v>64</v>
      </c>
      <c r="I663">
        <v>18</v>
      </c>
      <c r="J663" t="s">
        <v>33</v>
      </c>
      <c r="K663">
        <v>102</v>
      </c>
      <c r="L663">
        <v>145</v>
      </c>
      <c r="M663">
        <v>150</v>
      </c>
      <c r="N663" t="s">
        <v>40</v>
      </c>
      <c r="O663" t="s">
        <v>33</v>
      </c>
      <c r="P663" t="s">
        <v>33</v>
      </c>
      <c r="Q663">
        <v>121</v>
      </c>
      <c r="R663">
        <v>85</v>
      </c>
      <c r="S663">
        <v>462</v>
      </c>
      <c r="T663" t="s">
        <v>40</v>
      </c>
      <c r="U663" t="s">
        <v>40</v>
      </c>
      <c r="V663">
        <v>138</v>
      </c>
      <c r="W663">
        <v>138</v>
      </c>
      <c r="X663">
        <v>0</v>
      </c>
      <c r="Y663" t="s">
        <v>33</v>
      </c>
      <c r="Z663" t="s">
        <v>33</v>
      </c>
      <c r="AA663">
        <f>VLOOKUP(Table1[[#This Row],[Facility Name]],D_2,8,0)</f>
        <v>63</v>
      </c>
    </row>
    <row r="664" spans="1:27" x14ac:dyDescent="0.25">
      <c r="A664">
        <v>52840</v>
      </c>
      <c r="B664" t="s">
        <v>1500</v>
      </c>
      <c r="C664">
        <v>2</v>
      </c>
      <c r="D664" t="s">
        <v>554</v>
      </c>
      <c r="E664" t="s">
        <v>561</v>
      </c>
      <c r="F664" t="s">
        <v>29</v>
      </c>
      <c r="G664" t="s">
        <v>30</v>
      </c>
      <c r="H664" t="s">
        <v>294</v>
      </c>
      <c r="I664">
        <v>24</v>
      </c>
      <c r="J664" t="s">
        <v>33</v>
      </c>
      <c r="K664">
        <v>77</v>
      </c>
      <c r="L664">
        <v>121</v>
      </c>
      <c r="M664">
        <v>123</v>
      </c>
      <c r="N664" t="s">
        <v>33</v>
      </c>
      <c r="O664" t="s">
        <v>33</v>
      </c>
      <c r="P664" t="s">
        <v>33</v>
      </c>
      <c r="Q664">
        <v>87</v>
      </c>
      <c r="R664">
        <v>163</v>
      </c>
      <c r="S664">
        <v>389</v>
      </c>
      <c r="T664" t="s">
        <v>33</v>
      </c>
      <c r="U664" t="s">
        <v>33</v>
      </c>
      <c r="V664">
        <v>127</v>
      </c>
      <c r="W664">
        <v>127</v>
      </c>
      <c r="X664">
        <v>0</v>
      </c>
      <c r="Y664" t="s">
        <v>33</v>
      </c>
      <c r="Z664" t="s">
        <v>33</v>
      </c>
      <c r="AA664">
        <f>VLOOKUP(Table1[[#This Row],[Facility Name]],D_2,8,0)</f>
        <v>50</v>
      </c>
    </row>
    <row r="665" spans="1:27" hidden="1" x14ac:dyDescent="0.25">
      <c r="A665">
        <v>52839</v>
      </c>
      <c r="B665" t="s">
        <v>1325</v>
      </c>
      <c r="C665">
        <v>4</v>
      </c>
      <c r="D665" t="s">
        <v>554</v>
      </c>
      <c r="E665" t="s">
        <v>692</v>
      </c>
      <c r="F665" t="s">
        <v>29</v>
      </c>
      <c r="G665" t="s">
        <v>30</v>
      </c>
      <c r="H665" t="s">
        <v>31</v>
      </c>
      <c r="I665">
        <v>38</v>
      </c>
      <c r="J665" t="s">
        <v>33</v>
      </c>
      <c r="K665">
        <v>72</v>
      </c>
      <c r="L665">
        <v>134</v>
      </c>
      <c r="M665">
        <v>139</v>
      </c>
      <c r="N665" t="s">
        <v>33</v>
      </c>
      <c r="O665" t="s">
        <v>33</v>
      </c>
      <c r="P665" t="s">
        <v>33</v>
      </c>
      <c r="Q665">
        <v>85</v>
      </c>
      <c r="R665">
        <v>76</v>
      </c>
      <c r="S665">
        <v>283</v>
      </c>
      <c r="T665" t="s">
        <v>33</v>
      </c>
      <c r="U665" t="s">
        <v>33</v>
      </c>
      <c r="V665">
        <v>140</v>
      </c>
      <c r="W665">
        <v>140</v>
      </c>
      <c r="X665">
        <v>0</v>
      </c>
      <c r="Y665" t="s">
        <v>34</v>
      </c>
      <c r="Z665" t="s">
        <v>33</v>
      </c>
      <c r="AA665" t="e">
        <f>VLOOKUP(Table1[[#This Row],[Facility Name]],D_2,8,0)</f>
        <v>#N/A</v>
      </c>
    </row>
    <row r="666" spans="1:27" x14ac:dyDescent="0.25">
      <c r="A666">
        <v>52842</v>
      </c>
      <c r="B666" t="s">
        <v>1502</v>
      </c>
      <c r="C666">
        <v>5</v>
      </c>
      <c r="D666" t="s">
        <v>554</v>
      </c>
      <c r="E666" t="s">
        <v>559</v>
      </c>
      <c r="F666" t="s">
        <v>29</v>
      </c>
      <c r="G666" t="s">
        <v>30</v>
      </c>
      <c r="H666" t="s">
        <v>37</v>
      </c>
      <c r="I666">
        <v>22</v>
      </c>
      <c r="J666" t="s">
        <v>32</v>
      </c>
      <c r="K666">
        <v>155</v>
      </c>
      <c r="L666">
        <v>223</v>
      </c>
      <c r="M666">
        <v>234</v>
      </c>
      <c r="N666" t="s">
        <v>40</v>
      </c>
      <c r="O666" t="s">
        <v>40</v>
      </c>
      <c r="P666" t="s">
        <v>33</v>
      </c>
      <c r="Q666">
        <v>165</v>
      </c>
      <c r="R666">
        <v>109</v>
      </c>
      <c r="S666">
        <v>657</v>
      </c>
      <c r="T666" t="s">
        <v>33</v>
      </c>
      <c r="U666" t="s">
        <v>33</v>
      </c>
      <c r="V666">
        <v>170</v>
      </c>
      <c r="W666">
        <v>170</v>
      </c>
      <c r="X666">
        <v>0</v>
      </c>
      <c r="Y666" t="s">
        <v>33</v>
      </c>
      <c r="Z666" t="s">
        <v>40</v>
      </c>
      <c r="AA666">
        <f>VLOOKUP(Table1[[#This Row],[Facility Name]],D_2,8,0)</f>
        <v>66</v>
      </c>
    </row>
    <row r="667" spans="1:27" hidden="1" x14ac:dyDescent="0.25">
      <c r="A667">
        <v>52841</v>
      </c>
      <c r="B667" t="s">
        <v>1501</v>
      </c>
      <c r="C667">
        <v>4</v>
      </c>
      <c r="D667" t="s">
        <v>554</v>
      </c>
      <c r="E667" t="s">
        <v>588</v>
      </c>
      <c r="F667" t="s">
        <v>29</v>
      </c>
      <c r="G667" t="s">
        <v>30</v>
      </c>
      <c r="H667" t="s">
        <v>31</v>
      </c>
      <c r="I667">
        <v>20</v>
      </c>
      <c r="J667" t="s">
        <v>33</v>
      </c>
      <c r="K667">
        <v>77</v>
      </c>
      <c r="L667">
        <v>124</v>
      </c>
      <c r="M667">
        <v>124</v>
      </c>
      <c r="N667" t="s">
        <v>33</v>
      </c>
      <c r="O667" t="s">
        <v>33</v>
      </c>
      <c r="P667" t="s">
        <v>33</v>
      </c>
      <c r="Q667">
        <v>82</v>
      </c>
      <c r="R667">
        <v>65</v>
      </c>
      <c r="S667">
        <v>369</v>
      </c>
      <c r="T667" t="s">
        <v>33</v>
      </c>
      <c r="U667" t="s">
        <v>33</v>
      </c>
      <c r="V667">
        <v>125</v>
      </c>
      <c r="W667">
        <v>125</v>
      </c>
      <c r="X667">
        <v>0</v>
      </c>
      <c r="Y667" t="s">
        <v>33</v>
      </c>
      <c r="Z667" t="s">
        <v>40</v>
      </c>
      <c r="AA667" t="e">
        <f>VLOOKUP(Table1[[#This Row],[Facility Name]],D_2,8,0)</f>
        <v>#N/A</v>
      </c>
    </row>
    <row r="668" spans="1:27" x14ac:dyDescent="0.25">
      <c r="A668">
        <v>52843</v>
      </c>
      <c r="B668" t="s">
        <v>1521</v>
      </c>
      <c r="C668">
        <v>4</v>
      </c>
      <c r="D668" t="s">
        <v>554</v>
      </c>
      <c r="E668" t="s">
        <v>561</v>
      </c>
      <c r="F668" t="s">
        <v>29</v>
      </c>
      <c r="G668" t="s">
        <v>30</v>
      </c>
      <c r="H668" t="s">
        <v>294</v>
      </c>
      <c r="I668">
        <v>15</v>
      </c>
      <c r="J668" t="s">
        <v>33</v>
      </c>
      <c r="K668">
        <v>46</v>
      </c>
      <c r="L668">
        <v>71</v>
      </c>
      <c r="M668">
        <v>71</v>
      </c>
      <c r="N668" t="s">
        <v>33</v>
      </c>
      <c r="O668" t="s">
        <v>33</v>
      </c>
      <c r="P668" t="s">
        <v>40</v>
      </c>
      <c r="Q668">
        <v>47</v>
      </c>
      <c r="R668">
        <v>39</v>
      </c>
      <c r="S668">
        <v>214</v>
      </c>
      <c r="T668" t="s">
        <v>40</v>
      </c>
      <c r="U668" t="s">
        <v>33</v>
      </c>
      <c r="V668">
        <v>73</v>
      </c>
      <c r="W668">
        <v>73</v>
      </c>
      <c r="X668">
        <v>0</v>
      </c>
      <c r="Y668" t="s">
        <v>34</v>
      </c>
      <c r="Z668" t="s">
        <v>33</v>
      </c>
      <c r="AA668">
        <f>VLOOKUP(Table1[[#This Row],[Facility Name]],D_2,8,0)</f>
        <v>69</v>
      </c>
    </row>
    <row r="669" spans="1:27" x14ac:dyDescent="0.25">
      <c r="A669">
        <v>52847</v>
      </c>
      <c r="B669" t="s">
        <v>1591</v>
      </c>
      <c r="C669">
        <v>4</v>
      </c>
      <c r="D669" t="s">
        <v>554</v>
      </c>
      <c r="E669" t="s">
        <v>561</v>
      </c>
      <c r="F669" t="s">
        <v>29</v>
      </c>
      <c r="G669" t="s">
        <v>30</v>
      </c>
      <c r="H669" t="s">
        <v>37</v>
      </c>
      <c r="I669">
        <v>20</v>
      </c>
      <c r="J669" t="s">
        <v>33</v>
      </c>
      <c r="K669">
        <v>64</v>
      </c>
      <c r="L669">
        <v>146</v>
      </c>
      <c r="M669">
        <v>150</v>
      </c>
      <c r="N669" t="s">
        <v>32</v>
      </c>
      <c r="O669" t="s">
        <v>33</v>
      </c>
      <c r="P669" t="s">
        <v>32</v>
      </c>
      <c r="Q669">
        <v>74</v>
      </c>
      <c r="R669">
        <v>92</v>
      </c>
      <c r="S669">
        <v>287</v>
      </c>
      <c r="T669" t="s">
        <v>33</v>
      </c>
      <c r="U669" t="s">
        <v>40</v>
      </c>
      <c r="V669">
        <v>150</v>
      </c>
      <c r="W669">
        <v>150</v>
      </c>
      <c r="X669">
        <v>0</v>
      </c>
      <c r="Y669" t="s">
        <v>33</v>
      </c>
      <c r="Z669" t="s">
        <v>33</v>
      </c>
      <c r="AA669">
        <f>VLOOKUP(Table1[[#This Row],[Facility Name]],D_2,8,0)</f>
        <v>57</v>
      </c>
    </row>
    <row r="670" spans="1:27" hidden="1" x14ac:dyDescent="0.25">
      <c r="A670">
        <v>52844</v>
      </c>
      <c r="B670" t="s">
        <v>1522</v>
      </c>
      <c r="C670">
        <v>3</v>
      </c>
      <c r="D670" t="s">
        <v>554</v>
      </c>
      <c r="E670" t="s">
        <v>561</v>
      </c>
      <c r="F670" t="s">
        <v>29</v>
      </c>
      <c r="G670" t="s">
        <v>30</v>
      </c>
      <c r="H670" t="s">
        <v>31</v>
      </c>
      <c r="I670">
        <v>31</v>
      </c>
      <c r="J670" t="s">
        <v>33</v>
      </c>
      <c r="K670">
        <v>131</v>
      </c>
      <c r="L670">
        <v>220</v>
      </c>
      <c r="M670">
        <v>227</v>
      </c>
      <c r="N670" t="s">
        <v>33</v>
      </c>
      <c r="O670" t="s">
        <v>33</v>
      </c>
      <c r="P670" t="s">
        <v>33</v>
      </c>
      <c r="Q670">
        <v>139</v>
      </c>
      <c r="R670">
        <v>132</v>
      </c>
      <c r="S670">
        <v>579</v>
      </c>
      <c r="T670" t="s">
        <v>33</v>
      </c>
      <c r="U670" t="s">
        <v>33</v>
      </c>
      <c r="V670">
        <v>227</v>
      </c>
      <c r="W670">
        <v>227</v>
      </c>
      <c r="X670">
        <v>1</v>
      </c>
      <c r="Y670" t="s">
        <v>32</v>
      </c>
      <c r="Z670" t="s">
        <v>33</v>
      </c>
      <c r="AA670" t="e">
        <f>VLOOKUP(Table1[[#This Row],[Facility Name]],D_2,8,0)</f>
        <v>#N/A</v>
      </c>
    </row>
    <row r="671" spans="1:27" hidden="1" x14ac:dyDescent="0.25">
      <c r="A671">
        <v>52845</v>
      </c>
      <c r="B671" t="s">
        <v>1590</v>
      </c>
      <c r="C671">
        <v>3</v>
      </c>
      <c r="D671" t="s">
        <v>554</v>
      </c>
      <c r="E671" t="s">
        <v>557</v>
      </c>
      <c r="F671" t="s">
        <v>29</v>
      </c>
      <c r="G671" t="s">
        <v>30</v>
      </c>
      <c r="H671" t="s">
        <v>31</v>
      </c>
      <c r="I671">
        <v>24</v>
      </c>
      <c r="J671" t="s">
        <v>33</v>
      </c>
      <c r="K671">
        <v>67</v>
      </c>
      <c r="L671">
        <v>122</v>
      </c>
      <c r="M671">
        <v>123</v>
      </c>
      <c r="N671" t="s">
        <v>33</v>
      </c>
      <c r="O671" t="s">
        <v>33</v>
      </c>
      <c r="P671" t="s">
        <v>32</v>
      </c>
      <c r="Q671">
        <v>71</v>
      </c>
      <c r="R671">
        <v>82</v>
      </c>
      <c r="S671">
        <v>278</v>
      </c>
      <c r="T671" t="s">
        <v>40</v>
      </c>
      <c r="U671" t="s">
        <v>33</v>
      </c>
      <c r="V671">
        <v>124</v>
      </c>
      <c r="W671">
        <v>124</v>
      </c>
      <c r="X671">
        <v>0</v>
      </c>
      <c r="Y671" t="s">
        <v>33</v>
      </c>
      <c r="Z671" t="s">
        <v>40</v>
      </c>
      <c r="AA671" t="e">
        <f>VLOOKUP(Table1[[#This Row],[Facility Name]],D_2,8,0)</f>
        <v>#N/A</v>
      </c>
    </row>
    <row r="672" spans="1:27" x14ac:dyDescent="0.25">
      <c r="A672">
        <v>52848</v>
      </c>
      <c r="B672" t="s">
        <v>1250</v>
      </c>
      <c r="C672">
        <v>3</v>
      </c>
      <c r="D672" t="s">
        <v>554</v>
      </c>
      <c r="E672" t="s">
        <v>553</v>
      </c>
      <c r="F672" t="s">
        <v>29</v>
      </c>
      <c r="G672" t="s">
        <v>30</v>
      </c>
      <c r="H672" t="s">
        <v>37</v>
      </c>
      <c r="I672">
        <v>26</v>
      </c>
      <c r="J672" t="s">
        <v>33</v>
      </c>
      <c r="K672">
        <v>100</v>
      </c>
      <c r="L672">
        <v>210</v>
      </c>
      <c r="M672">
        <v>218</v>
      </c>
      <c r="N672" t="s">
        <v>32</v>
      </c>
      <c r="O672" t="s">
        <v>33</v>
      </c>
      <c r="P672" t="s">
        <v>32</v>
      </c>
      <c r="Q672">
        <v>114</v>
      </c>
      <c r="R672">
        <v>153</v>
      </c>
      <c r="S672">
        <v>412</v>
      </c>
      <c r="T672" t="s">
        <v>33</v>
      </c>
      <c r="U672" t="s">
        <v>33</v>
      </c>
      <c r="V672">
        <v>217</v>
      </c>
      <c r="W672">
        <v>217</v>
      </c>
      <c r="X672">
        <v>0</v>
      </c>
      <c r="Y672" t="s">
        <v>33</v>
      </c>
      <c r="Z672" t="s">
        <v>33</v>
      </c>
      <c r="AA672">
        <f>VLOOKUP(Table1[[#This Row],[Facility Name]],D_2,8,0)</f>
        <v>64</v>
      </c>
    </row>
    <row r="673" spans="1:27" hidden="1" x14ac:dyDescent="0.25">
      <c r="A673">
        <v>82531</v>
      </c>
      <c r="B673" t="s">
        <v>917</v>
      </c>
      <c r="D673" t="s">
        <v>918</v>
      </c>
      <c r="F673" t="s">
        <v>29</v>
      </c>
      <c r="G673" t="s">
        <v>30</v>
      </c>
      <c r="H673" t="s">
        <v>407</v>
      </c>
      <c r="I673">
        <v>12</v>
      </c>
      <c r="J673" t="s">
        <v>34</v>
      </c>
      <c r="K673">
        <v>2</v>
      </c>
      <c r="L673">
        <v>6</v>
      </c>
      <c r="M673">
        <v>7</v>
      </c>
      <c r="N673" t="s">
        <v>34</v>
      </c>
      <c r="O673" t="s">
        <v>34</v>
      </c>
      <c r="P673" t="s">
        <v>34</v>
      </c>
      <c r="Q673">
        <v>4</v>
      </c>
      <c r="R673">
        <v>4</v>
      </c>
      <c r="S673">
        <v>4</v>
      </c>
      <c r="T673" t="s">
        <v>34</v>
      </c>
      <c r="U673" t="s">
        <v>34</v>
      </c>
      <c r="V673">
        <v>7</v>
      </c>
      <c r="W673">
        <v>7</v>
      </c>
      <c r="X673">
        <v>0</v>
      </c>
      <c r="Y673" t="s">
        <v>34</v>
      </c>
      <c r="Z673" t="s">
        <v>34</v>
      </c>
      <c r="AA673" t="e">
        <f>VLOOKUP(Table1[[#This Row],[Facility Name]],D_2,8,0)</f>
        <v>#N/A</v>
      </c>
    </row>
    <row r="674" spans="1:27" hidden="1" x14ac:dyDescent="0.25">
      <c r="A674">
        <v>92305</v>
      </c>
      <c r="B674" t="s">
        <v>919</v>
      </c>
      <c r="D674" t="s">
        <v>920</v>
      </c>
      <c r="E674" t="s">
        <v>921</v>
      </c>
      <c r="F674" t="s">
        <v>44</v>
      </c>
      <c r="G674" t="s">
        <v>63</v>
      </c>
      <c r="H674" t="s">
        <v>64</v>
      </c>
      <c r="I674">
        <v>6</v>
      </c>
      <c r="J674" t="s">
        <v>34</v>
      </c>
      <c r="K674">
        <v>1</v>
      </c>
      <c r="L674">
        <v>4</v>
      </c>
      <c r="M674">
        <v>5</v>
      </c>
      <c r="N674" t="s">
        <v>34</v>
      </c>
      <c r="O674" t="s">
        <v>34</v>
      </c>
      <c r="P674" t="s">
        <v>34</v>
      </c>
      <c r="Q674">
        <v>5</v>
      </c>
      <c r="R674">
        <v>5</v>
      </c>
      <c r="S674">
        <v>18</v>
      </c>
      <c r="T674" t="s">
        <v>34</v>
      </c>
      <c r="U674" t="s">
        <v>34</v>
      </c>
      <c r="V674">
        <v>5</v>
      </c>
      <c r="W674">
        <v>5</v>
      </c>
      <c r="X674">
        <v>14</v>
      </c>
      <c r="Y674" t="s">
        <v>40</v>
      </c>
      <c r="Z674" t="s">
        <v>33</v>
      </c>
      <c r="AA674" t="e">
        <f>VLOOKUP(Table1[[#This Row],[Facility Name]],D_2,8,0)</f>
        <v>#N/A</v>
      </c>
    </row>
    <row r="675" spans="1:27" x14ac:dyDescent="0.25">
      <c r="A675">
        <v>52853</v>
      </c>
      <c r="B675" t="s">
        <v>1523</v>
      </c>
      <c r="C675">
        <v>4</v>
      </c>
      <c r="D675" t="s">
        <v>554</v>
      </c>
      <c r="E675" t="s">
        <v>610</v>
      </c>
      <c r="F675" t="s">
        <v>29</v>
      </c>
      <c r="G675" t="s">
        <v>30</v>
      </c>
      <c r="H675" t="s">
        <v>619</v>
      </c>
      <c r="I675">
        <v>10</v>
      </c>
      <c r="J675" t="s">
        <v>33</v>
      </c>
      <c r="K675">
        <v>42</v>
      </c>
      <c r="L675">
        <v>66</v>
      </c>
      <c r="M675">
        <v>65</v>
      </c>
      <c r="N675" t="s">
        <v>33</v>
      </c>
      <c r="O675" t="s">
        <v>33</v>
      </c>
      <c r="P675" t="s">
        <v>33</v>
      </c>
      <c r="Q675">
        <v>46</v>
      </c>
      <c r="R675">
        <v>39</v>
      </c>
      <c r="S675">
        <v>209</v>
      </c>
      <c r="T675" t="s">
        <v>40</v>
      </c>
      <c r="U675" t="s">
        <v>33</v>
      </c>
      <c r="V675">
        <v>67</v>
      </c>
      <c r="W675">
        <v>67</v>
      </c>
      <c r="X675">
        <v>0</v>
      </c>
      <c r="Y675" t="s">
        <v>33</v>
      </c>
      <c r="Z675" t="s">
        <v>33</v>
      </c>
      <c r="AA675">
        <f>VLOOKUP(Table1[[#This Row],[Facility Name]],D_2,8,0)</f>
        <v>66</v>
      </c>
    </row>
    <row r="676" spans="1:27" hidden="1" x14ac:dyDescent="0.25">
      <c r="A676">
        <v>52850</v>
      </c>
      <c r="B676" t="s">
        <v>1251</v>
      </c>
      <c r="C676">
        <v>3</v>
      </c>
      <c r="D676" t="s">
        <v>554</v>
      </c>
      <c r="E676" t="s">
        <v>563</v>
      </c>
      <c r="F676" t="s">
        <v>29</v>
      </c>
      <c r="G676" t="s">
        <v>30</v>
      </c>
      <c r="H676" t="s">
        <v>31</v>
      </c>
      <c r="I676">
        <v>20</v>
      </c>
      <c r="J676" t="s">
        <v>33</v>
      </c>
      <c r="K676">
        <v>66</v>
      </c>
      <c r="L676">
        <v>119</v>
      </c>
      <c r="M676">
        <v>132</v>
      </c>
      <c r="N676" t="s">
        <v>33</v>
      </c>
      <c r="O676" t="s">
        <v>33</v>
      </c>
      <c r="P676" t="s">
        <v>32</v>
      </c>
      <c r="Q676">
        <v>83</v>
      </c>
      <c r="R676">
        <v>115</v>
      </c>
      <c r="S676">
        <v>339</v>
      </c>
      <c r="T676" t="s">
        <v>33</v>
      </c>
      <c r="U676" t="s">
        <v>33</v>
      </c>
      <c r="V676">
        <v>130</v>
      </c>
      <c r="W676">
        <v>130</v>
      </c>
      <c r="X676">
        <v>0</v>
      </c>
      <c r="Y676" t="s">
        <v>33</v>
      </c>
      <c r="Z676" t="s">
        <v>33</v>
      </c>
      <c r="AA676" t="e">
        <f>VLOOKUP(Table1[[#This Row],[Facility Name]],D_2,8,0)</f>
        <v>#N/A</v>
      </c>
    </row>
    <row r="677" spans="1:27" hidden="1" x14ac:dyDescent="0.25">
      <c r="A677">
        <v>52852</v>
      </c>
      <c r="B677" t="s">
        <v>1252</v>
      </c>
      <c r="C677">
        <v>5</v>
      </c>
      <c r="D677" t="s">
        <v>554</v>
      </c>
      <c r="E677" t="s">
        <v>561</v>
      </c>
      <c r="F677" t="s">
        <v>29</v>
      </c>
      <c r="G677" t="s">
        <v>30</v>
      </c>
      <c r="H677" t="s">
        <v>31</v>
      </c>
      <c r="I677">
        <v>20</v>
      </c>
      <c r="J677" t="s">
        <v>33</v>
      </c>
      <c r="K677">
        <v>91</v>
      </c>
      <c r="L677">
        <v>135</v>
      </c>
      <c r="M677">
        <v>146</v>
      </c>
      <c r="N677" t="s">
        <v>33</v>
      </c>
      <c r="O677" t="s">
        <v>33</v>
      </c>
      <c r="P677" t="s">
        <v>40</v>
      </c>
      <c r="Q677">
        <v>119</v>
      </c>
      <c r="R677">
        <v>163</v>
      </c>
      <c r="S677">
        <v>558</v>
      </c>
      <c r="T677" t="s">
        <v>33</v>
      </c>
      <c r="U677" t="s">
        <v>33</v>
      </c>
      <c r="V677">
        <v>116</v>
      </c>
      <c r="W677">
        <v>116</v>
      </c>
      <c r="X677">
        <v>0</v>
      </c>
      <c r="Y677" t="s">
        <v>40</v>
      </c>
      <c r="Z677" t="s">
        <v>40</v>
      </c>
      <c r="AA677" t="e">
        <f>VLOOKUP(Table1[[#This Row],[Facility Name]],D_2,8,0)</f>
        <v>#N/A</v>
      </c>
    </row>
    <row r="678" spans="1:27" x14ac:dyDescent="0.25">
      <c r="A678">
        <v>52854</v>
      </c>
      <c r="B678" t="s">
        <v>1524</v>
      </c>
      <c r="C678">
        <v>2</v>
      </c>
      <c r="D678" t="s">
        <v>554</v>
      </c>
      <c r="E678" t="s">
        <v>561</v>
      </c>
      <c r="F678" t="s">
        <v>29</v>
      </c>
      <c r="G678" t="s">
        <v>63</v>
      </c>
      <c r="H678" t="s">
        <v>64</v>
      </c>
      <c r="I678">
        <v>32</v>
      </c>
      <c r="J678" t="s">
        <v>33</v>
      </c>
      <c r="K678">
        <v>107</v>
      </c>
      <c r="L678">
        <v>179</v>
      </c>
      <c r="M678">
        <v>190</v>
      </c>
      <c r="N678" t="s">
        <v>33</v>
      </c>
      <c r="O678" t="s">
        <v>33</v>
      </c>
      <c r="P678" t="s">
        <v>33</v>
      </c>
      <c r="Q678">
        <v>114</v>
      </c>
      <c r="R678">
        <v>127</v>
      </c>
      <c r="S678">
        <v>400</v>
      </c>
      <c r="T678" t="s">
        <v>40</v>
      </c>
      <c r="U678" t="s">
        <v>33</v>
      </c>
      <c r="V678">
        <v>173</v>
      </c>
      <c r="W678">
        <v>173</v>
      </c>
      <c r="X678">
        <v>0</v>
      </c>
      <c r="Y678" t="s">
        <v>33</v>
      </c>
      <c r="Z678" t="s">
        <v>33</v>
      </c>
      <c r="AA678">
        <f>VLOOKUP(Table1[[#This Row],[Facility Name]],D_2,8,0)</f>
        <v>50</v>
      </c>
    </row>
    <row r="679" spans="1:27" x14ac:dyDescent="0.25">
      <c r="A679">
        <v>52855</v>
      </c>
      <c r="B679" t="s">
        <v>1525</v>
      </c>
      <c r="C679">
        <v>4</v>
      </c>
      <c r="D679" t="s">
        <v>554</v>
      </c>
      <c r="E679" t="s">
        <v>565</v>
      </c>
      <c r="F679" t="s">
        <v>29</v>
      </c>
      <c r="G679" t="s">
        <v>30</v>
      </c>
      <c r="H679" t="s">
        <v>37</v>
      </c>
      <c r="I679">
        <v>25</v>
      </c>
      <c r="J679" t="s">
        <v>33</v>
      </c>
      <c r="K679">
        <v>70</v>
      </c>
      <c r="L679">
        <v>175</v>
      </c>
      <c r="M679">
        <v>184</v>
      </c>
      <c r="N679" t="s">
        <v>33</v>
      </c>
      <c r="O679" t="s">
        <v>33</v>
      </c>
      <c r="P679" t="s">
        <v>33</v>
      </c>
      <c r="Q679">
        <v>77</v>
      </c>
      <c r="R679">
        <v>75</v>
      </c>
      <c r="S679">
        <v>315</v>
      </c>
      <c r="T679" t="s">
        <v>33</v>
      </c>
      <c r="U679" t="s">
        <v>33</v>
      </c>
      <c r="V679">
        <v>182</v>
      </c>
      <c r="W679">
        <v>182</v>
      </c>
      <c r="X679">
        <v>0</v>
      </c>
      <c r="Y679" t="s">
        <v>33</v>
      </c>
      <c r="Z679" t="s">
        <v>40</v>
      </c>
      <c r="AA679">
        <f>VLOOKUP(Table1[[#This Row],[Facility Name]],D_2,8,0)</f>
        <v>57</v>
      </c>
    </row>
    <row r="680" spans="1:27" x14ac:dyDescent="0.25">
      <c r="A680">
        <v>52860</v>
      </c>
      <c r="B680" t="s">
        <v>1547</v>
      </c>
      <c r="C680">
        <v>4</v>
      </c>
      <c r="D680" t="s">
        <v>554</v>
      </c>
      <c r="E680" t="s">
        <v>614</v>
      </c>
      <c r="F680" t="s">
        <v>29</v>
      </c>
      <c r="G680" t="s">
        <v>30</v>
      </c>
      <c r="H680" t="s">
        <v>37</v>
      </c>
      <c r="I680">
        <v>20</v>
      </c>
      <c r="J680" t="s">
        <v>33</v>
      </c>
      <c r="K680">
        <v>98</v>
      </c>
      <c r="L680">
        <v>142</v>
      </c>
      <c r="M680">
        <v>140</v>
      </c>
      <c r="N680" t="s">
        <v>33</v>
      </c>
      <c r="O680" t="s">
        <v>33</v>
      </c>
      <c r="P680" t="s">
        <v>40</v>
      </c>
      <c r="Q680">
        <v>114</v>
      </c>
      <c r="R680">
        <v>106</v>
      </c>
      <c r="S680">
        <v>456</v>
      </c>
      <c r="T680" t="s">
        <v>33</v>
      </c>
      <c r="U680" t="s">
        <v>33</v>
      </c>
      <c r="V680">
        <v>143</v>
      </c>
      <c r="W680">
        <v>143</v>
      </c>
      <c r="X680">
        <v>0</v>
      </c>
      <c r="Y680" t="s">
        <v>34</v>
      </c>
      <c r="Z680" t="s">
        <v>33</v>
      </c>
      <c r="AA680">
        <f>VLOOKUP(Table1[[#This Row],[Facility Name]],D_2,8,0)</f>
        <v>70</v>
      </c>
    </row>
    <row r="681" spans="1:27" hidden="1" x14ac:dyDescent="0.25">
      <c r="A681">
        <v>52856</v>
      </c>
      <c r="B681" t="s">
        <v>1543</v>
      </c>
      <c r="C681">
        <v>3</v>
      </c>
      <c r="D681" t="s">
        <v>554</v>
      </c>
      <c r="E681" t="s">
        <v>561</v>
      </c>
      <c r="F681" t="s">
        <v>29</v>
      </c>
      <c r="G681" t="s">
        <v>30</v>
      </c>
      <c r="H681" t="s">
        <v>31</v>
      </c>
      <c r="I681">
        <v>25</v>
      </c>
      <c r="J681" t="s">
        <v>33</v>
      </c>
      <c r="K681">
        <v>73</v>
      </c>
      <c r="L681">
        <v>113</v>
      </c>
      <c r="M681">
        <v>117</v>
      </c>
      <c r="N681" t="s">
        <v>33</v>
      </c>
      <c r="O681" t="s">
        <v>33</v>
      </c>
      <c r="P681" t="s">
        <v>33</v>
      </c>
      <c r="Q681">
        <v>78</v>
      </c>
      <c r="R681">
        <v>74</v>
      </c>
      <c r="S681">
        <v>279</v>
      </c>
      <c r="T681" t="s">
        <v>40</v>
      </c>
      <c r="U681" t="s">
        <v>33</v>
      </c>
      <c r="V681">
        <v>117</v>
      </c>
      <c r="W681">
        <v>117</v>
      </c>
      <c r="X681">
        <v>0</v>
      </c>
      <c r="Y681" t="s">
        <v>33</v>
      </c>
      <c r="Z681" t="s">
        <v>33</v>
      </c>
      <c r="AA681" t="e">
        <f>VLOOKUP(Table1[[#This Row],[Facility Name]],D_2,8,0)</f>
        <v>#N/A</v>
      </c>
    </row>
    <row r="682" spans="1:27" hidden="1" x14ac:dyDescent="0.25">
      <c r="A682">
        <v>52857</v>
      </c>
      <c r="B682" t="s">
        <v>1544</v>
      </c>
      <c r="C682">
        <v>3</v>
      </c>
      <c r="D682" t="s">
        <v>554</v>
      </c>
      <c r="E682" t="s">
        <v>563</v>
      </c>
      <c r="F682" t="s">
        <v>29</v>
      </c>
      <c r="G682" t="s">
        <v>30</v>
      </c>
      <c r="H682" t="s">
        <v>31</v>
      </c>
      <c r="I682">
        <v>31</v>
      </c>
      <c r="J682" t="s">
        <v>33</v>
      </c>
      <c r="K682">
        <v>107</v>
      </c>
      <c r="L682">
        <v>213</v>
      </c>
      <c r="M682">
        <v>219</v>
      </c>
      <c r="N682" t="s">
        <v>33</v>
      </c>
      <c r="O682" t="s">
        <v>33</v>
      </c>
      <c r="P682" t="s">
        <v>32</v>
      </c>
      <c r="Q682">
        <v>116</v>
      </c>
      <c r="R682">
        <v>76</v>
      </c>
      <c r="S682">
        <v>515</v>
      </c>
      <c r="T682" t="s">
        <v>40</v>
      </c>
      <c r="U682" t="s">
        <v>33</v>
      </c>
      <c r="V682">
        <v>218</v>
      </c>
      <c r="W682">
        <v>218</v>
      </c>
      <c r="X682">
        <v>0</v>
      </c>
      <c r="Y682" t="s">
        <v>33</v>
      </c>
      <c r="Z682" t="s">
        <v>33</v>
      </c>
      <c r="AA682" t="e">
        <f>VLOOKUP(Table1[[#This Row],[Facility Name]],D_2,8,0)</f>
        <v>#N/A</v>
      </c>
    </row>
    <row r="683" spans="1:27" hidden="1" x14ac:dyDescent="0.25">
      <c r="A683">
        <v>52858</v>
      </c>
      <c r="B683" t="s">
        <v>1545</v>
      </c>
      <c r="C683">
        <v>3</v>
      </c>
      <c r="D683" t="s">
        <v>554</v>
      </c>
      <c r="E683" t="s">
        <v>561</v>
      </c>
      <c r="F683" t="s">
        <v>29</v>
      </c>
      <c r="G683" t="s">
        <v>30</v>
      </c>
      <c r="H683" t="s">
        <v>31</v>
      </c>
      <c r="I683">
        <v>20</v>
      </c>
      <c r="J683" t="s">
        <v>32</v>
      </c>
      <c r="K683">
        <v>56</v>
      </c>
      <c r="L683">
        <v>101</v>
      </c>
      <c r="M683">
        <v>105</v>
      </c>
      <c r="N683" t="s">
        <v>33</v>
      </c>
      <c r="O683" t="s">
        <v>32</v>
      </c>
      <c r="P683" t="s">
        <v>33</v>
      </c>
      <c r="Q683">
        <v>65</v>
      </c>
      <c r="R683">
        <v>97</v>
      </c>
      <c r="S683">
        <v>280</v>
      </c>
      <c r="T683" t="s">
        <v>33</v>
      </c>
      <c r="U683" t="s">
        <v>33</v>
      </c>
      <c r="V683">
        <v>104</v>
      </c>
      <c r="W683">
        <v>104</v>
      </c>
      <c r="X683">
        <v>0</v>
      </c>
      <c r="Y683" t="s">
        <v>33</v>
      </c>
      <c r="Z683" t="s">
        <v>33</v>
      </c>
      <c r="AA683" t="e">
        <f>VLOOKUP(Table1[[#This Row],[Facility Name]],D_2,8,0)</f>
        <v>#N/A</v>
      </c>
    </row>
    <row r="684" spans="1:27" hidden="1" x14ac:dyDescent="0.25">
      <c r="A684">
        <v>52859</v>
      </c>
      <c r="B684" t="s">
        <v>1546</v>
      </c>
      <c r="C684">
        <v>5</v>
      </c>
      <c r="D684" t="s">
        <v>554</v>
      </c>
      <c r="E684" t="s">
        <v>561</v>
      </c>
      <c r="F684" t="s">
        <v>29</v>
      </c>
      <c r="G684" t="s">
        <v>30</v>
      </c>
      <c r="H684" t="s">
        <v>31</v>
      </c>
      <c r="I684">
        <v>19</v>
      </c>
      <c r="J684" t="s">
        <v>33</v>
      </c>
      <c r="K684">
        <v>108</v>
      </c>
      <c r="L684">
        <v>144</v>
      </c>
      <c r="M684">
        <v>147</v>
      </c>
      <c r="N684" t="s">
        <v>33</v>
      </c>
      <c r="O684" t="s">
        <v>33</v>
      </c>
      <c r="P684" t="s">
        <v>40</v>
      </c>
      <c r="Q684">
        <v>125</v>
      </c>
      <c r="R684">
        <v>122</v>
      </c>
      <c r="S684">
        <v>528</v>
      </c>
      <c r="T684" t="s">
        <v>33</v>
      </c>
      <c r="U684" t="s">
        <v>33</v>
      </c>
      <c r="V684">
        <v>151</v>
      </c>
      <c r="W684">
        <v>151</v>
      </c>
      <c r="X684">
        <v>0</v>
      </c>
      <c r="Y684" t="s">
        <v>33</v>
      </c>
      <c r="Z684" t="s">
        <v>33</v>
      </c>
      <c r="AA684" t="e">
        <f>VLOOKUP(Table1[[#This Row],[Facility Name]],D_2,8,0)</f>
        <v>#N/A</v>
      </c>
    </row>
    <row r="685" spans="1:27" x14ac:dyDescent="0.25">
      <c r="A685">
        <v>52862</v>
      </c>
      <c r="B685" t="s">
        <v>1566</v>
      </c>
      <c r="C685">
        <v>4</v>
      </c>
      <c r="D685" t="s">
        <v>554</v>
      </c>
      <c r="E685" t="s">
        <v>569</v>
      </c>
      <c r="F685" t="s">
        <v>29</v>
      </c>
      <c r="G685" t="s">
        <v>30</v>
      </c>
      <c r="H685" t="s">
        <v>37</v>
      </c>
      <c r="I685">
        <v>18</v>
      </c>
      <c r="J685" t="s">
        <v>32</v>
      </c>
      <c r="K685">
        <v>52</v>
      </c>
      <c r="L685">
        <v>150</v>
      </c>
      <c r="M685">
        <v>156</v>
      </c>
      <c r="N685" t="s">
        <v>32</v>
      </c>
      <c r="O685" t="s">
        <v>33</v>
      </c>
      <c r="P685" t="s">
        <v>32</v>
      </c>
      <c r="Q685">
        <v>57</v>
      </c>
      <c r="R685">
        <v>58</v>
      </c>
      <c r="S685">
        <v>236</v>
      </c>
      <c r="T685" t="s">
        <v>33</v>
      </c>
      <c r="U685" t="s">
        <v>40</v>
      </c>
      <c r="V685">
        <v>156</v>
      </c>
      <c r="W685">
        <v>156</v>
      </c>
      <c r="X685">
        <v>0</v>
      </c>
      <c r="Y685" t="s">
        <v>33</v>
      </c>
      <c r="Z685" t="s">
        <v>33</v>
      </c>
      <c r="AA685">
        <f>VLOOKUP(Table1[[#This Row],[Facility Name]],D_2,8,0)</f>
        <v>60</v>
      </c>
    </row>
    <row r="686" spans="1:27" hidden="1" x14ac:dyDescent="0.25">
      <c r="A686">
        <v>52861</v>
      </c>
      <c r="B686" t="s">
        <v>1565</v>
      </c>
      <c r="C686">
        <v>4</v>
      </c>
      <c r="D686" t="s">
        <v>554</v>
      </c>
      <c r="E686" t="s">
        <v>569</v>
      </c>
      <c r="F686" t="s">
        <v>29</v>
      </c>
      <c r="G686" t="s">
        <v>30</v>
      </c>
      <c r="H686" t="s">
        <v>37</v>
      </c>
      <c r="I686">
        <v>26</v>
      </c>
      <c r="J686" t="s">
        <v>33</v>
      </c>
      <c r="K686">
        <v>56</v>
      </c>
      <c r="L686">
        <v>173</v>
      </c>
      <c r="M686">
        <v>181</v>
      </c>
      <c r="N686" t="s">
        <v>33</v>
      </c>
      <c r="O686" t="s">
        <v>33</v>
      </c>
      <c r="P686" t="s">
        <v>32</v>
      </c>
      <c r="Q686">
        <v>70</v>
      </c>
      <c r="R686">
        <v>70</v>
      </c>
      <c r="S686">
        <v>295</v>
      </c>
      <c r="T686" t="s">
        <v>33</v>
      </c>
      <c r="U686" t="s">
        <v>40</v>
      </c>
      <c r="V686">
        <v>182</v>
      </c>
      <c r="W686">
        <v>182</v>
      </c>
      <c r="X686">
        <v>0</v>
      </c>
      <c r="Y686" t="s">
        <v>33</v>
      </c>
      <c r="Z686" t="s">
        <v>33</v>
      </c>
      <c r="AA686" t="e">
        <f>VLOOKUP(Table1[[#This Row],[Facility Name]],D_2,8,0)</f>
        <v>#N/A</v>
      </c>
    </row>
    <row r="687" spans="1:27" x14ac:dyDescent="0.25">
      <c r="A687">
        <v>52863</v>
      </c>
      <c r="B687" t="s">
        <v>1567</v>
      </c>
      <c r="C687">
        <v>3</v>
      </c>
      <c r="D687" t="s">
        <v>554</v>
      </c>
      <c r="E687" t="s">
        <v>565</v>
      </c>
      <c r="F687" t="s">
        <v>29</v>
      </c>
      <c r="G687" t="s">
        <v>30</v>
      </c>
      <c r="H687" t="s">
        <v>37</v>
      </c>
      <c r="I687">
        <v>21</v>
      </c>
      <c r="J687" t="s">
        <v>32</v>
      </c>
      <c r="K687">
        <v>92</v>
      </c>
      <c r="L687">
        <v>164</v>
      </c>
      <c r="M687">
        <v>168</v>
      </c>
      <c r="N687" t="s">
        <v>33</v>
      </c>
      <c r="O687" t="s">
        <v>32</v>
      </c>
      <c r="P687" t="s">
        <v>33</v>
      </c>
      <c r="Q687">
        <v>98</v>
      </c>
      <c r="R687">
        <v>136</v>
      </c>
      <c r="S687">
        <v>407</v>
      </c>
      <c r="T687" t="s">
        <v>40</v>
      </c>
      <c r="U687" t="s">
        <v>33</v>
      </c>
      <c r="V687">
        <v>170</v>
      </c>
      <c r="W687">
        <v>170</v>
      </c>
      <c r="X687">
        <v>0</v>
      </c>
      <c r="Y687" t="s">
        <v>33</v>
      </c>
      <c r="Z687" t="s">
        <v>33</v>
      </c>
      <c r="AA687">
        <f>VLOOKUP(Table1[[#This Row],[Facility Name]],D_2,8,0)</f>
        <v>51</v>
      </c>
    </row>
    <row r="688" spans="1:27" x14ac:dyDescent="0.25">
      <c r="A688">
        <v>52864</v>
      </c>
      <c r="B688" t="s">
        <v>1568</v>
      </c>
      <c r="C688">
        <v>5</v>
      </c>
      <c r="D688" t="s">
        <v>554</v>
      </c>
      <c r="E688" t="s">
        <v>559</v>
      </c>
      <c r="F688" t="s">
        <v>29</v>
      </c>
      <c r="G688" t="s">
        <v>30</v>
      </c>
      <c r="H688" t="s">
        <v>37</v>
      </c>
      <c r="I688">
        <v>20</v>
      </c>
      <c r="J688" t="s">
        <v>33</v>
      </c>
      <c r="K688">
        <v>111</v>
      </c>
      <c r="L688">
        <v>145</v>
      </c>
      <c r="M688">
        <v>144</v>
      </c>
      <c r="N688" t="s">
        <v>33</v>
      </c>
      <c r="O688" t="s">
        <v>33</v>
      </c>
      <c r="P688" t="s">
        <v>33</v>
      </c>
      <c r="Q688">
        <v>118</v>
      </c>
      <c r="R688">
        <v>89</v>
      </c>
      <c r="S688">
        <v>465</v>
      </c>
      <c r="T688" t="s">
        <v>33</v>
      </c>
      <c r="U688" t="s">
        <v>33</v>
      </c>
      <c r="V688">
        <v>146</v>
      </c>
      <c r="W688">
        <v>146</v>
      </c>
      <c r="X688">
        <v>0</v>
      </c>
      <c r="Y688" t="s">
        <v>33</v>
      </c>
      <c r="Z688" t="s">
        <v>33</v>
      </c>
      <c r="AA688">
        <f>VLOOKUP(Table1[[#This Row],[Facility Name]],D_2,8,0)</f>
        <v>87</v>
      </c>
    </row>
    <row r="689" spans="1:27" x14ac:dyDescent="0.25">
      <c r="A689">
        <v>52867</v>
      </c>
      <c r="B689" t="s">
        <v>1588</v>
      </c>
      <c r="C689">
        <v>1</v>
      </c>
      <c r="D689" t="s">
        <v>554</v>
      </c>
      <c r="E689" t="s">
        <v>561</v>
      </c>
      <c r="F689" t="s">
        <v>29</v>
      </c>
      <c r="G689" t="s">
        <v>63</v>
      </c>
      <c r="H689" t="s">
        <v>64</v>
      </c>
      <c r="I689">
        <v>20</v>
      </c>
      <c r="J689" t="s">
        <v>32</v>
      </c>
      <c r="K689">
        <v>65</v>
      </c>
      <c r="L689">
        <v>121</v>
      </c>
      <c r="M689">
        <v>134</v>
      </c>
      <c r="N689" t="s">
        <v>33</v>
      </c>
      <c r="O689" t="s">
        <v>33</v>
      </c>
      <c r="P689" t="s">
        <v>32</v>
      </c>
      <c r="Q689">
        <v>73</v>
      </c>
      <c r="R689">
        <v>101</v>
      </c>
      <c r="S689">
        <v>302</v>
      </c>
      <c r="T689" t="s">
        <v>33</v>
      </c>
      <c r="U689" t="s">
        <v>33</v>
      </c>
      <c r="V689">
        <v>133</v>
      </c>
      <c r="W689">
        <v>133</v>
      </c>
      <c r="X689">
        <v>0</v>
      </c>
      <c r="Y689" t="s">
        <v>32</v>
      </c>
      <c r="Z689" t="s">
        <v>33</v>
      </c>
      <c r="AA689">
        <f>VLOOKUP(Table1[[#This Row],[Facility Name]],D_2,8,0)</f>
        <v>22</v>
      </c>
    </row>
    <row r="690" spans="1:27" hidden="1" x14ac:dyDescent="0.25">
      <c r="A690">
        <v>52865</v>
      </c>
      <c r="B690" t="s">
        <v>1569</v>
      </c>
      <c r="C690">
        <v>3</v>
      </c>
      <c r="D690" t="s">
        <v>554</v>
      </c>
      <c r="E690" t="s">
        <v>561</v>
      </c>
      <c r="F690" t="s">
        <v>29</v>
      </c>
      <c r="G690" t="s">
        <v>30</v>
      </c>
      <c r="H690" t="s">
        <v>31</v>
      </c>
      <c r="I690">
        <v>40</v>
      </c>
      <c r="J690" t="s">
        <v>33</v>
      </c>
      <c r="K690">
        <v>106</v>
      </c>
      <c r="L690">
        <v>183</v>
      </c>
      <c r="M690">
        <v>189</v>
      </c>
      <c r="N690" t="s">
        <v>33</v>
      </c>
      <c r="O690" t="s">
        <v>33</v>
      </c>
      <c r="P690" t="s">
        <v>40</v>
      </c>
      <c r="Q690">
        <v>139</v>
      </c>
      <c r="R690">
        <v>121</v>
      </c>
      <c r="S690">
        <v>629</v>
      </c>
      <c r="T690" t="s">
        <v>40</v>
      </c>
      <c r="U690" t="s">
        <v>33</v>
      </c>
      <c r="V690">
        <v>119</v>
      </c>
      <c r="W690">
        <v>119</v>
      </c>
      <c r="X690">
        <v>15</v>
      </c>
      <c r="Y690" t="s">
        <v>40</v>
      </c>
      <c r="Z690" t="s">
        <v>40</v>
      </c>
      <c r="AA690" t="e">
        <f>VLOOKUP(Table1[[#This Row],[Facility Name]],D_2,8,0)</f>
        <v>#N/A</v>
      </c>
    </row>
    <row r="691" spans="1:27" hidden="1" x14ac:dyDescent="0.25">
      <c r="A691">
        <v>52866</v>
      </c>
      <c r="B691" t="s">
        <v>1587</v>
      </c>
      <c r="C691">
        <v>4</v>
      </c>
      <c r="D691" t="s">
        <v>554</v>
      </c>
      <c r="E691" t="s">
        <v>559</v>
      </c>
      <c r="F691" t="s">
        <v>29</v>
      </c>
      <c r="G691" t="s">
        <v>30</v>
      </c>
      <c r="H691" t="s">
        <v>31</v>
      </c>
      <c r="I691">
        <v>41</v>
      </c>
      <c r="J691" t="s">
        <v>33</v>
      </c>
      <c r="K691">
        <v>175</v>
      </c>
      <c r="L691">
        <v>256</v>
      </c>
      <c r="M691">
        <v>256</v>
      </c>
      <c r="N691" t="s">
        <v>33</v>
      </c>
      <c r="O691" t="s">
        <v>33</v>
      </c>
      <c r="P691" t="s">
        <v>33</v>
      </c>
      <c r="Q691">
        <v>195</v>
      </c>
      <c r="R691">
        <v>190</v>
      </c>
      <c r="S691">
        <v>712</v>
      </c>
      <c r="T691" t="s">
        <v>33</v>
      </c>
      <c r="U691" t="s">
        <v>33</v>
      </c>
      <c r="V691">
        <v>242</v>
      </c>
      <c r="W691">
        <v>242</v>
      </c>
      <c r="X691">
        <v>0</v>
      </c>
      <c r="Y691" t="s">
        <v>32</v>
      </c>
      <c r="Z691" t="s">
        <v>33</v>
      </c>
      <c r="AA691" t="e">
        <f>VLOOKUP(Table1[[#This Row],[Facility Name]],D_2,8,0)</f>
        <v>#N/A</v>
      </c>
    </row>
    <row r="692" spans="1:27" x14ac:dyDescent="0.25">
      <c r="A692">
        <v>52868</v>
      </c>
      <c r="B692" t="s">
        <v>1589</v>
      </c>
      <c r="C692">
        <v>3</v>
      </c>
      <c r="D692" t="s">
        <v>554</v>
      </c>
      <c r="E692" t="s">
        <v>561</v>
      </c>
      <c r="F692" t="s">
        <v>29</v>
      </c>
      <c r="G692" t="s">
        <v>63</v>
      </c>
      <c r="H692" t="s">
        <v>64</v>
      </c>
      <c r="I692">
        <v>21</v>
      </c>
      <c r="J692" t="s">
        <v>33</v>
      </c>
      <c r="K692">
        <v>82</v>
      </c>
      <c r="L692">
        <v>133</v>
      </c>
      <c r="M692">
        <v>135</v>
      </c>
      <c r="N692" t="s">
        <v>33</v>
      </c>
      <c r="O692" t="s">
        <v>33</v>
      </c>
      <c r="P692" t="s">
        <v>33</v>
      </c>
      <c r="Q692">
        <v>95</v>
      </c>
      <c r="R692">
        <v>123</v>
      </c>
      <c r="S692">
        <v>380</v>
      </c>
      <c r="T692" t="s">
        <v>33</v>
      </c>
      <c r="U692" t="s">
        <v>33</v>
      </c>
      <c r="V692">
        <v>136</v>
      </c>
      <c r="W692">
        <v>136</v>
      </c>
      <c r="X692">
        <v>0</v>
      </c>
      <c r="Y692" t="s">
        <v>33</v>
      </c>
      <c r="Z692" t="s">
        <v>33</v>
      </c>
      <c r="AA692">
        <f>VLOOKUP(Table1[[#This Row],[Facility Name]],D_2,8,0)</f>
        <v>37</v>
      </c>
    </row>
    <row r="693" spans="1:27" x14ac:dyDescent="0.25">
      <c r="A693">
        <v>52871</v>
      </c>
      <c r="B693" t="s">
        <v>1015</v>
      </c>
      <c r="C693">
        <v>5</v>
      </c>
      <c r="D693" t="s">
        <v>554</v>
      </c>
      <c r="E693" t="s">
        <v>594</v>
      </c>
      <c r="F693" t="s">
        <v>29</v>
      </c>
      <c r="G693" t="s">
        <v>30</v>
      </c>
      <c r="H693" t="s">
        <v>31</v>
      </c>
      <c r="I693">
        <v>41</v>
      </c>
      <c r="J693" t="s">
        <v>33</v>
      </c>
      <c r="K693">
        <v>201</v>
      </c>
      <c r="L693">
        <v>290</v>
      </c>
      <c r="M693">
        <v>306</v>
      </c>
      <c r="N693" t="s">
        <v>33</v>
      </c>
      <c r="O693" t="s">
        <v>33</v>
      </c>
      <c r="P693" t="s">
        <v>33</v>
      </c>
      <c r="Q693">
        <v>229</v>
      </c>
      <c r="R693">
        <v>191</v>
      </c>
      <c r="S693">
        <v>844</v>
      </c>
      <c r="T693" t="s">
        <v>40</v>
      </c>
      <c r="U693" t="s">
        <v>40</v>
      </c>
      <c r="V693">
        <v>266</v>
      </c>
      <c r="W693">
        <v>266</v>
      </c>
      <c r="X693">
        <v>0</v>
      </c>
      <c r="Y693" t="s">
        <v>33</v>
      </c>
      <c r="Z693" t="s">
        <v>33</v>
      </c>
      <c r="AA693">
        <f>VLOOKUP(Table1[[#This Row],[Facility Name]],D_2,8,0)</f>
        <v>67</v>
      </c>
    </row>
    <row r="694" spans="1:27" hidden="1" x14ac:dyDescent="0.25">
      <c r="A694">
        <v>52869</v>
      </c>
      <c r="B694" t="s">
        <v>996</v>
      </c>
      <c r="C694">
        <v>3</v>
      </c>
      <c r="D694" t="s">
        <v>554</v>
      </c>
      <c r="E694" t="s">
        <v>561</v>
      </c>
      <c r="F694" t="s">
        <v>29</v>
      </c>
      <c r="G694" t="s">
        <v>30</v>
      </c>
      <c r="H694" t="s">
        <v>31</v>
      </c>
      <c r="I694">
        <v>24</v>
      </c>
      <c r="J694" t="s">
        <v>33</v>
      </c>
      <c r="K694">
        <v>115</v>
      </c>
      <c r="L694">
        <v>170</v>
      </c>
      <c r="M694">
        <v>170</v>
      </c>
      <c r="N694" t="s">
        <v>33</v>
      </c>
      <c r="O694" t="s">
        <v>33</v>
      </c>
      <c r="P694" t="s">
        <v>33</v>
      </c>
      <c r="Q694">
        <v>128</v>
      </c>
      <c r="R694">
        <v>145</v>
      </c>
      <c r="S694">
        <v>547</v>
      </c>
      <c r="T694" t="s">
        <v>33</v>
      </c>
      <c r="U694" t="s">
        <v>33</v>
      </c>
      <c r="V694">
        <v>172</v>
      </c>
      <c r="W694">
        <v>172</v>
      </c>
      <c r="X694">
        <v>0</v>
      </c>
      <c r="Y694" t="s">
        <v>33</v>
      </c>
      <c r="Z694" t="s">
        <v>33</v>
      </c>
      <c r="AA694" t="e">
        <f>VLOOKUP(Table1[[#This Row],[Facility Name]],D_2,8,0)</f>
        <v>#N/A</v>
      </c>
    </row>
    <row r="695" spans="1:27" hidden="1" x14ac:dyDescent="0.25">
      <c r="A695">
        <v>52870</v>
      </c>
      <c r="B695" t="s">
        <v>997</v>
      </c>
      <c r="C695">
        <v>5</v>
      </c>
      <c r="D695" t="s">
        <v>554</v>
      </c>
      <c r="E695" t="s">
        <v>596</v>
      </c>
      <c r="F695" t="s">
        <v>44</v>
      </c>
      <c r="G695" t="s">
        <v>30</v>
      </c>
      <c r="H695" t="s">
        <v>597</v>
      </c>
      <c r="I695">
        <v>25</v>
      </c>
      <c r="J695" t="s">
        <v>33</v>
      </c>
      <c r="K695">
        <v>100</v>
      </c>
      <c r="L695">
        <v>134</v>
      </c>
      <c r="M695">
        <v>137</v>
      </c>
      <c r="N695" t="s">
        <v>33</v>
      </c>
      <c r="O695" t="s">
        <v>33</v>
      </c>
      <c r="P695" t="s">
        <v>33</v>
      </c>
      <c r="Q695">
        <v>107</v>
      </c>
      <c r="R695">
        <v>86</v>
      </c>
      <c r="S695">
        <v>434</v>
      </c>
      <c r="T695" t="s">
        <v>40</v>
      </c>
      <c r="U695" t="s">
        <v>33</v>
      </c>
      <c r="V695">
        <v>139</v>
      </c>
      <c r="W695">
        <v>139</v>
      </c>
      <c r="X695">
        <v>0</v>
      </c>
      <c r="Y695" t="s">
        <v>33</v>
      </c>
      <c r="Z695" t="s">
        <v>40</v>
      </c>
      <c r="AA695" t="e">
        <f>VLOOKUP(Table1[[#This Row],[Facility Name]],D_2,8,0)</f>
        <v>#N/A</v>
      </c>
    </row>
    <row r="696" spans="1:27" x14ac:dyDescent="0.25">
      <c r="A696">
        <v>52872</v>
      </c>
      <c r="B696" t="s">
        <v>1016</v>
      </c>
      <c r="C696">
        <v>4</v>
      </c>
      <c r="D696" t="s">
        <v>554</v>
      </c>
      <c r="E696" t="s">
        <v>561</v>
      </c>
      <c r="F696" t="s">
        <v>29</v>
      </c>
      <c r="G696" t="s">
        <v>63</v>
      </c>
      <c r="H696" t="s">
        <v>64</v>
      </c>
      <c r="I696">
        <v>32</v>
      </c>
      <c r="J696" t="s">
        <v>33</v>
      </c>
      <c r="K696">
        <v>58</v>
      </c>
      <c r="L696">
        <v>87</v>
      </c>
      <c r="M696">
        <v>91</v>
      </c>
      <c r="N696" t="s">
        <v>33</v>
      </c>
      <c r="O696" t="s">
        <v>33</v>
      </c>
      <c r="P696" t="s">
        <v>33</v>
      </c>
      <c r="Q696">
        <v>62</v>
      </c>
      <c r="R696">
        <v>65</v>
      </c>
      <c r="S696">
        <v>240</v>
      </c>
      <c r="T696" t="s">
        <v>33</v>
      </c>
      <c r="U696" t="s">
        <v>40</v>
      </c>
      <c r="V696">
        <v>91</v>
      </c>
      <c r="W696">
        <v>91</v>
      </c>
      <c r="X696">
        <v>0</v>
      </c>
      <c r="Y696" t="s">
        <v>33</v>
      </c>
      <c r="Z696" t="s">
        <v>33</v>
      </c>
      <c r="AA696">
        <f>VLOOKUP(Table1[[#This Row],[Facility Name]],D_2,8,0)</f>
        <v>57</v>
      </c>
    </row>
    <row r="697" spans="1:27" x14ac:dyDescent="0.25">
      <c r="A697">
        <v>52875</v>
      </c>
      <c r="B697" t="s">
        <v>1112</v>
      </c>
      <c r="C697">
        <v>3</v>
      </c>
      <c r="D697" t="s">
        <v>554</v>
      </c>
      <c r="E697" t="s">
        <v>561</v>
      </c>
      <c r="F697" t="s">
        <v>29</v>
      </c>
      <c r="G697" t="s">
        <v>30</v>
      </c>
      <c r="H697" t="s">
        <v>294</v>
      </c>
      <c r="I697">
        <v>18</v>
      </c>
      <c r="J697" t="s">
        <v>33</v>
      </c>
      <c r="K697">
        <v>64</v>
      </c>
      <c r="L697">
        <v>104</v>
      </c>
      <c r="M697">
        <v>103</v>
      </c>
      <c r="N697" t="s">
        <v>33</v>
      </c>
      <c r="O697" t="s">
        <v>33</v>
      </c>
      <c r="P697" t="s">
        <v>33</v>
      </c>
      <c r="Q697">
        <v>76</v>
      </c>
      <c r="R697">
        <v>153</v>
      </c>
      <c r="S697">
        <v>315</v>
      </c>
      <c r="T697" t="s">
        <v>40</v>
      </c>
      <c r="U697" t="s">
        <v>33</v>
      </c>
      <c r="V697">
        <v>107</v>
      </c>
      <c r="W697">
        <v>107</v>
      </c>
      <c r="X697">
        <v>1</v>
      </c>
      <c r="Y697" t="s">
        <v>33</v>
      </c>
      <c r="Z697" t="s">
        <v>33</v>
      </c>
      <c r="AA697">
        <f>VLOOKUP(Table1[[#This Row],[Facility Name]],D_2,8,0)</f>
        <v>54</v>
      </c>
    </row>
    <row r="698" spans="1:27" hidden="1" x14ac:dyDescent="0.25">
      <c r="A698">
        <v>52873</v>
      </c>
      <c r="B698" t="s">
        <v>1017</v>
      </c>
      <c r="C698">
        <v>4</v>
      </c>
      <c r="D698" t="s">
        <v>554</v>
      </c>
      <c r="E698" t="s">
        <v>614</v>
      </c>
      <c r="F698" t="s">
        <v>29</v>
      </c>
      <c r="G698" t="s">
        <v>30</v>
      </c>
      <c r="H698" t="s">
        <v>31</v>
      </c>
      <c r="I698">
        <v>15</v>
      </c>
      <c r="J698" t="s">
        <v>33</v>
      </c>
      <c r="K698">
        <v>52</v>
      </c>
      <c r="L698">
        <v>77</v>
      </c>
      <c r="M698">
        <v>84</v>
      </c>
      <c r="N698" t="s">
        <v>33</v>
      </c>
      <c r="O698" t="s">
        <v>33</v>
      </c>
      <c r="P698" t="s">
        <v>33</v>
      </c>
      <c r="Q698">
        <v>61</v>
      </c>
      <c r="R698">
        <v>70</v>
      </c>
      <c r="S698">
        <v>291</v>
      </c>
      <c r="T698" t="s">
        <v>33</v>
      </c>
      <c r="U698" t="s">
        <v>33</v>
      </c>
      <c r="V698">
        <v>72</v>
      </c>
      <c r="W698">
        <v>72</v>
      </c>
      <c r="X698">
        <v>0</v>
      </c>
      <c r="Y698" t="s">
        <v>33</v>
      </c>
      <c r="Z698" t="s">
        <v>33</v>
      </c>
      <c r="AA698" t="e">
        <f>VLOOKUP(Table1[[#This Row],[Facility Name]],D_2,8,0)</f>
        <v>#N/A</v>
      </c>
    </row>
    <row r="699" spans="1:27" hidden="1" x14ac:dyDescent="0.25">
      <c r="A699">
        <v>52874</v>
      </c>
      <c r="B699" t="s">
        <v>595</v>
      </c>
      <c r="C699">
        <v>5</v>
      </c>
      <c r="D699" t="s">
        <v>554</v>
      </c>
      <c r="E699" t="s">
        <v>629</v>
      </c>
      <c r="F699" t="s">
        <v>44</v>
      </c>
      <c r="G699" t="s">
        <v>30</v>
      </c>
      <c r="H699" t="s">
        <v>597</v>
      </c>
      <c r="I699">
        <v>24</v>
      </c>
      <c r="J699" t="s">
        <v>33</v>
      </c>
      <c r="K699">
        <v>63</v>
      </c>
      <c r="L699">
        <v>135</v>
      </c>
      <c r="M699">
        <v>140</v>
      </c>
      <c r="N699" t="s">
        <v>33</v>
      </c>
      <c r="O699" t="s">
        <v>33</v>
      </c>
      <c r="P699" t="s">
        <v>32</v>
      </c>
      <c r="Q699">
        <v>67</v>
      </c>
      <c r="R699">
        <v>58</v>
      </c>
      <c r="S699">
        <v>327</v>
      </c>
      <c r="T699" t="s">
        <v>40</v>
      </c>
      <c r="U699" t="s">
        <v>40</v>
      </c>
      <c r="V699">
        <v>139</v>
      </c>
      <c r="W699">
        <v>139</v>
      </c>
      <c r="X699">
        <v>0</v>
      </c>
      <c r="Y699" t="s">
        <v>33</v>
      </c>
      <c r="Z699" t="s">
        <v>40</v>
      </c>
      <c r="AA699" t="e">
        <f>VLOOKUP(Table1[[#This Row],[Facility Name]],D_2,8,0)</f>
        <v>#N/A</v>
      </c>
    </row>
    <row r="700" spans="1:27" x14ac:dyDescent="0.25">
      <c r="A700">
        <v>52876</v>
      </c>
      <c r="B700" t="s">
        <v>1113</v>
      </c>
      <c r="C700">
        <v>3</v>
      </c>
      <c r="D700" t="s">
        <v>554</v>
      </c>
      <c r="E700" t="s">
        <v>634</v>
      </c>
      <c r="F700" t="s">
        <v>44</v>
      </c>
      <c r="G700" t="s">
        <v>30</v>
      </c>
      <c r="H700" t="s">
        <v>45</v>
      </c>
      <c r="I700">
        <v>15</v>
      </c>
      <c r="J700" t="s">
        <v>33</v>
      </c>
      <c r="K700">
        <v>75</v>
      </c>
      <c r="L700">
        <v>106</v>
      </c>
      <c r="M700">
        <v>110</v>
      </c>
      <c r="N700" t="s">
        <v>32</v>
      </c>
      <c r="O700" t="s">
        <v>32</v>
      </c>
      <c r="P700" t="s">
        <v>33</v>
      </c>
      <c r="Q700">
        <v>89</v>
      </c>
      <c r="R700">
        <v>181</v>
      </c>
      <c r="S700">
        <v>360</v>
      </c>
      <c r="T700" t="s">
        <v>33</v>
      </c>
      <c r="U700" t="s">
        <v>33</v>
      </c>
      <c r="V700">
        <v>103</v>
      </c>
      <c r="W700">
        <v>103</v>
      </c>
      <c r="X700">
        <v>0</v>
      </c>
      <c r="Y700" t="s">
        <v>33</v>
      </c>
      <c r="Z700" t="s">
        <v>33</v>
      </c>
      <c r="AA700">
        <f>VLOOKUP(Table1[[#This Row],[Facility Name]],D_2,8,0)</f>
        <v>70</v>
      </c>
    </row>
    <row r="701" spans="1:27" x14ac:dyDescent="0.25">
      <c r="A701">
        <v>52877</v>
      </c>
      <c r="B701" t="s">
        <v>1114</v>
      </c>
      <c r="C701">
        <v>3</v>
      </c>
      <c r="D701" t="s">
        <v>554</v>
      </c>
      <c r="E701" t="s">
        <v>676</v>
      </c>
      <c r="F701" t="s">
        <v>29</v>
      </c>
      <c r="G701" t="s">
        <v>30</v>
      </c>
      <c r="H701" t="s">
        <v>407</v>
      </c>
      <c r="I701">
        <v>21</v>
      </c>
      <c r="J701" t="s">
        <v>32</v>
      </c>
      <c r="K701">
        <v>77</v>
      </c>
      <c r="L701">
        <v>107</v>
      </c>
      <c r="M701">
        <v>120</v>
      </c>
      <c r="N701" t="s">
        <v>33</v>
      </c>
      <c r="O701" t="s">
        <v>33</v>
      </c>
      <c r="P701" t="s">
        <v>32</v>
      </c>
      <c r="Q701">
        <v>97</v>
      </c>
      <c r="R701">
        <v>166</v>
      </c>
      <c r="S701">
        <v>384</v>
      </c>
      <c r="T701" t="s">
        <v>33</v>
      </c>
      <c r="U701" t="s">
        <v>33</v>
      </c>
      <c r="V701">
        <v>121</v>
      </c>
      <c r="W701">
        <v>121</v>
      </c>
      <c r="X701">
        <v>0</v>
      </c>
      <c r="Y701" t="s">
        <v>33</v>
      </c>
      <c r="Z701" t="s">
        <v>33</v>
      </c>
      <c r="AA701">
        <f>VLOOKUP(Table1[[#This Row],[Facility Name]],D_2,8,0)</f>
        <v>49</v>
      </c>
    </row>
    <row r="702" spans="1:27" x14ac:dyDescent="0.25">
      <c r="A702">
        <v>52878</v>
      </c>
      <c r="B702" t="s">
        <v>1115</v>
      </c>
      <c r="C702">
        <v>4</v>
      </c>
      <c r="D702" t="s">
        <v>554</v>
      </c>
      <c r="E702" t="s">
        <v>565</v>
      </c>
      <c r="F702" t="s">
        <v>29</v>
      </c>
      <c r="G702" t="s">
        <v>30</v>
      </c>
      <c r="H702" t="s">
        <v>37</v>
      </c>
      <c r="I702">
        <v>21</v>
      </c>
      <c r="J702" t="s">
        <v>33</v>
      </c>
      <c r="K702">
        <v>51</v>
      </c>
      <c r="L702">
        <v>136</v>
      </c>
      <c r="M702">
        <v>141</v>
      </c>
      <c r="N702" t="s">
        <v>32</v>
      </c>
      <c r="O702" t="s">
        <v>33</v>
      </c>
      <c r="P702" t="s">
        <v>32</v>
      </c>
      <c r="Q702">
        <v>68</v>
      </c>
      <c r="R702">
        <v>73</v>
      </c>
      <c r="S702">
        <v>260</v>
      </c>
      <c r="T702" t="s">
        <v>40</v>
      </c>
      <c r="U702" t="s">
        <v>33</v>
      </c>
      <c r="V702">
        <v>143</v>
      </c>
      <c r="W702">
        <v>143</v>
      </c>
      <c r="X702">
        <v>0</v>
      </c>
      <c r="Y702" t="s">
        <v>33</v>
      </c>
      <c r="Z702" t="s">
        <v>33</v>
      </c>
      <c r="AA702">
        <f>VLOOKUP(Table1[[#This Row],[Facility Name]],D_2,8,0)</f>
        <v>62</v>
      </c>
    </row>
    <row r="703" spans="1:27" x14ac:dyDescent="0.25">
      <c r="A703">
        <v>52879</v>
      </c>
      <c r="B703" t="s">
        <v>1139</v>
      </c>
      <c r="C703">
        <v>4</v>
      </c>
      <c r="D703" t="s">
        <v>554</v>
      </c>
      <c r="E703" t="s">
        <v>561</v>
      </c>
      <c r="F703" t="s">
        <v>29</v>
      </c>
      <c r="G703" t="s">
        <v>63</v>
      </c>
      <c r="H703" t="s">
        <v>64</v>
      </c>
      <c r="I703">
        <v>19</v>
      </c>
      <c r="J703" t="s">
        <v>33</v>
      </c>
      <c r="K703">
        <v>55</v>
      </c>
      <c r="L703">
        <v>88</v>
      </c>
      <c r="M703">
        <v>93</v>
      </c>
      <c r="N703" t="s">
        <v>33</v>
      </c>
      <c r="O703" t="s">
        <v>33</v>
      </c>
      <c r="P703" t="s">
        <v>33</v>
      </c>
      <c r="Q703">
        <v>64</v>
      </c>
      <c r="R703">
        <v>56</v>
      </c>
      <c r="S703">
        <v>284</v>
      </c>
      <c r="T703" t="s">
        <v>33</v>
      </c>
      <c r="U703" t="s">
        <v>33</v>
      </c>
      <c r="V703">
        <v>89</v>
      </c>
      <c r="W703">
        <v>89</v>
      </c>
      <c r="X703">
        <v>0</v>
      </c>
      <c r="Y703" t="s">
        <v>33</v>
      </c>
      <c r="Z703" t="s">
        <v>33</v>
      </c>
      <c r="AA703">
        <f>VLOOKUP(Table1[[#This Row],[Facility Name]],D_2,8,0)</f>
        <v>31</v>
      </c>
    </row>
    <row r="704" spans="1:27" x14ac:dyDescent="0.25">
      <c r="A704">
        <v>52880</v>
      </c>
      <c r="B704" t="s">
        <v>1140</v>
      </c>
      <c r="C704">
        <v>5</v>
      </c>
      <c r="D704" t="s">
        <v>554</v>
      </c>
      <c r="E704" t="s">
        <v>561</v>
      </c>
      <c r="F704" t="s">
        <v>29</v>
      </c>
      <c r="G704" t="s">
        <v>30</v>
      </c>
      <c r="H704" t="s">
        <v>37</v>
      </c>
      <c r="I704">
        <v>36</v>
      </c>
      <c r="J704" t="s">
        <v>33</v>
      </c>
      <c r="K704">
        <v>77</v>
      </c>
      <c r="L704">
        <v>189</v>
      </c>
      <c r="M704">
        <v>198</v>
      </c>
      <c r="N704" t="s">
        <v>33</v>
      </c>
      <c r="O704" t="s">
        <v>40</v>
      </c>
      <c r="P704" t="s">
        <v>32</v>
      </c>
      <c r="Q704">
        <v>81</v>
      </c>
      <c r="R704">
        <v>60</v>
      </c>
      <c r="S704">
        <v>354</v>
      </c>
      <c r="T704" t="s">
        <v>40</v>
      </c>
      <c r="U704" t="s">
        <v>33</v>
      </c>
      <c r="V704">
        <v>199</v>
      </c>
      <c r="W704">
        <v>199</v>
      </c>
      <c r="X704">
        <v>0</v>
      </c>
      <c r="Y704" t="s">
        <v>33</v>
      </c>
      <c r="Z704" t="s">
        <v>33</v>
      </c>
      <c r="AA704">
        <f>VLOOKUP(Table1[[#This Row],[Facility Name]],D_2,8,0)</f>
        <v>71</v>
      </c>
    </row>
    <row r="705" spans="1:27" x14ac:dyDescent="0.25">
      <c r="A705">
        <v>52882</v>
      </c>
      <c r="B705" t="s">
        <v>857</v>
      </c>
      <c r="C705">
        <v>4</v>
      </c>
      <c r="D705" t="s">
        <v>554</v>
      </c>
      <c r="E705" t="s">
        <v>561</v>
      </c>
      <c r="F705" t="s">
        <v>29</v>
      </c>
      <c r="G705" t="s">
        <v>30</v>
      </c>
      <c r="H705" t="s">
        <v>37</v>
      </c>
      <c r="I705">
        <v>21</v>
      </c>
      <c r="J705" t="s">
        <v>32</v>
      </c>
      <c r="K705">
        <v>54</v>
      </c>
      <c r="L705">
        <v>147</v>
      </c>
      <c r="M705">
        <v>152</v>
      </c>
      <c r="N705" t="s">
        <v>33</v>
      </c>
      <c r="O705" t="s">
        <v>33</v>
      </c>
      <c r="P705" t="s">
        <v>32</v>
      </c>
      <c r="Q705">
        <v>62</v>
      </c>
      <c r="R705">
        <v>65</v>
      </c>
      <c r="S705">
        <v>250</v>
      </c>
      <c r="T705" t="s">
        <v>40</v>
      </c>
      <c r="U705" t="s">
        <v>33</v>
      </c>
      <c r="V705">
        <v>153</v>
      </c>
      <c r="W705">
        <v>153</v>
      </c>
      <c r="X705">
        <v>0</v>
      </c>
      <c r="Y705" t="s">
        <v>33</v>
      </c>
      <c r="Z705" t="s">
        <v>33</v>
      </c>
      <c r="AA705">
        <f>VLOOKUP(Table1[[#This Row],[Facility Name]],D_2,8,0)</f>
        <v>55</v>
      </c>
    </row>
    <row r="706" spans="1:27" hidden="1" x14ac:dyDescent="0.25">
      <c r="A706">
        <v>62541</v>
      </c>
      <c r="B706" t="s">
        <v>964</v>
      </c>
      <c r="D706" t="s">
        <v>839</v>
      </c>
      <c r="E706" t="s">
        <v>36</v>
      </c>
      <c r="F706" t="s">
        <v>29</v>
      </c>
      <c r="G706" t="s">
        <v>30</v>
      </c>
      <c r="H706" t="s">
        <v>31</v>
      </c>
      <c r="I706">
        <v>3</v>
      </c>
      <c r="J706" t="s">
        <v>34</v>
      </c>
      <c r="K706">
        <v>21</v>
      </c>
      <c r="L706">
        <v>42</v>
      </c>
      <c r="M706">
        <v>42</v>
      </c>
      <c r="N706" t="s">
        <v>33</v>
      </c>
      <c r="O706" t="s">
        <v>33</v>
      </c>
      <c r="P706" t="s">
        <v>33</v>
      </c>
      <c r="Q706">
        <v>26</v>
      </c>
      <c r="R706">
        <v>17</v>
      </c>
      <c r="S706">
        <v>112</v>
      </c>
      <c r="T706" t="s">
        <v>34</v>
      </c>
      <c r="U706" t="s">
        <v>34</v>
      </c>
      <c r="V706">
        <v>7</v>
      </c>
      <c r="W706">
        <v>7</v>
      </c>
      <c r="X706">
        <v>0</v>
      </c>
      <c r="Y706" t="s">
        <v>33</v>
      </c>
      <c r="Z706" t="s">
        <v>33</v>
      </c>
      <c r="AA706" t="e">
        <f>VLOOKUP(Table1[[#This Row],[Facility Name]],D_2,8,0)</f>
        <v>#N/A</v>
      </c>
    </row>
    <row r="707" spans="1:27" hidden="1" x14ac:dyDescent="0.25">
      <c r="A707">
        <v>52881</v>
      </c>
      <c r="B707" t="s">
        <v>1218</v>
      </c>
      <c r="C707">
        <v>5</v>
      </c>
      <c r="D707" t="s">
        <v>554</v>
      </c>
      <c r="E707" t="s">
        <v>569</v>
      </c>
      <c r="F707" t="s">
        <v>29</v>
      </c>
      <c r="G707" t="s">
        <v>30</v>
      </c>
      <c r="H707" t="s">
        <v>37</v>
      </c>
      <c r="I707">
        <v>16</v>
      </c>
      <c r="J707" t="s">
        <v>33</v>
      </c>
      <c r="K707">
        <v>26</v>
      </c>
      <c r="L707">
        <v>38</v>
      </c>
      <c r="M707">
        <v>41</v>
      </c>
      <c r="N707" t="s">
        <v>33</v>
      </c>
      <c r="O707" t="s">
        <v>33</v>
      </c>
      <c r="P707" t="s">
        <v>33</v>
      </c>
      <c r="Q707">
        <v>31</v>
      </c>
      <c r="R707">
        <v>13</v>
      </c>
      <c r="S707">
        <v>202</v>
      </c>
      <c r="T707" t="s">
        <v>40</v>
      </c>
      <c r="U707" t="s">
        <v>33</v>
      </c>
      <c r="V707">
        <v>41</v>
      </c>
      <c r="W707">
        <v>41</v>
      </c>
      <c r="X707">
        <v>0</v>
      </c>
      <c r="Y707" t="s">
        <v>34</v>
      </c>
      <c r="Z707" t="s">
        <v>33</v>
      </c>
      <c r="AA707" t="e">
        <f>VLOOKUP(Table1[[#This Row],[Facility Name]],D_2,8,0)</f>
        <v>#N/A</v>
      </c>
    </row>
    <row r="708" spans="1:27" x14ac:dyDescent="0.25">
      <c r="A708">
        <v>52884</v>
      </c>
      <c r="B708" t="s">
        <v>859</v>
      </c>
      <c r="C708">
        <v>3</v>
      </c>
      <c r="D708" t="s">
        <v>554</v>
      </c>
      <c r="E708" t="s">
        <v>561</v>
      </c>
      <c r="F708" t="s">
        <v>29</v>
      </c>
      <c r="G708" t="s">
        <v>63</v>
      </c>
      <c r="H708" t="s">
        <v>64</v>
      </c>
      <c r="I708">
        <v>29</v>
      </c>
      <c r="J708" t="s">
        <v>32</v>
      </c>
      <c r="K708">
        <v>146</v>
      </c>
      <c r="L708">
        <v>233</v>
      </c>
      <c r="M708">
        <v>246</v>
      </c>
      <c r="N708" t="s">
        <v>32</v>
      </c>
      <c r="O708" t="s">
        <v>33</v>
      </c>
      <c r="P708" t="s">
        <v>33</v>
      </c>
      <c r="Q708">
        <v>165</v>
      </c>
      <c r="R708">
        <v>230</v>
      </c>
      <c r="S708">
        <v>660</v>
      </c>
      <c r="T708" t="s">
        <v>40</v>
      </c>
      <c r="U708" t="s">
        <v>40</v>
      </c>
      <c r="V708">
        <v>224</v>
      </c>
      <c r="W708">
        <v>224</v>
      </c>
      <c r="X708">
        <v>0</v>
      </c>
      <c r="Y708" t="s">
        <v>33</v>
      </c>
      <c r="Z708" t="s">
        <v>33</v>
      </c>
      <c r="AA708">
        <f>VLOOKUP(Table1[[#This Row],[Facility Name]],D_2,8,0)</f>
        <v>53</v>
      </c>
    </row>
    <row r="709" spans="1:27" hidden="1" x14ac:dyDescent="0.25">
      <c r="A709">
        <v>52883</v>
      </c>
      <c r="B709" t="s">
        <v>858</v>
      </c>
      <c r="C709">
        <v>3</v>
      </c>
      <c r="D709" t="s">
        <v>554</v>
      </c>
      <c r="E709" t="s">
        <v>559</v>
      </c>
      <c r="F709" t="s">
        <v>29</v>
      </c>
      <c r="G709" t="s">
        <v>30</v>
      </c>
      <c r="H709" t="s">
        <v>31</v>
      </c>
      <c r="I709">
        <v>21</v>
      </c>
      <c r="J709" t="s">
        <v>33</v>
      </c>
      <c r="K709">
        <v>118</v>
      </c>
      <c r="L709">
        <v>191</v>
      </c>
      <c r="M709">
        <v>193</v>
      </c>
      <c r="N709" t="s">
        <v>33</v>
      </c>
      <c r="O709" t="s">
        <v>32</v>
      </c>
      <c r="P709" t="s">
        <v>33</v>
      </c>
      <c r="Q709">
        <v>133</v>
      </c>
      <c r="R709">
        <v>157</v>
      </c>
      <c r="S709">
        <v>533</v>
      </c>
      <c r="T709" t="s">
        <v>33</v>
      </c>
      <c r="U709" t="s">
        <v>33</v>
      </c>
      <c r="V709">
        <v>180</v>
      </c>
      <c r="W709">
        <v>180</v>
      </c>
      <c r="X709">
        <v>0</v>
      </c>
      <c r="Y709" t="s">
        <v>33</v>
      </c>
      <c r="Z709" t="s">
        <v>33</v>
      </c>
      <c r="AA709" t="e">
        <f>VLOOKUP(Table1[[#This Row],[Facility Name]],D_2,8,0)</f>
        <v>#N/A</v>
      </c>
    </row>
    <row r="710" spans="1:27" x14ac:dyDescent="0.25">
      <c r="A710">
        <v>52885</v>
      </c>
      <c r="B710" t="s">
        <v>860</v>
      </c>
      <c r="C710">
        <v>5</v>
      </c>
      <c r="D710" t="s">
        <v>554</v>
      </c>
      <c r="E710" t="s">
        <v>559</v>
      </c>
      <c r="F710" t="s">
        <v>29</v>
      </c>
      <c r="G710" t="s">
        <v>30</v>
      </c>
      <c r="H710" t="s">
        <v>37</v>
      </c>
      <c r="I710">
        <v>20</v>
      </c>
      <c r="J710" t="s">
        <v>33</v>
      </c>
      <c r="K710">
        <v>97</v>
      </c>
      <c r="L710">
        <v>134</v>
      </c>
      <c r="M710">
        <v>138</v>
      </c>
      <c r="N710" t="s">
        <v>33</v>
      </c>
      <c r="O710" t="s">
        <v>33</v>
      </c>
      <c r="P710" t="s">
        <v>40</v>
      </c>
      <c r="Q710">
        <v>109</v>
      </c>
      <c r="R710">
        <v>91</v>
      </c>
      <c r="S710">
        <v>428</v>
      </c>
      <c r="T710" t="s">
        <v>33</v>
      </c>
      <c r="U710" t="s">
        <v>33</v>
      </c>
      <c r="V710">
        <v>135</v>
      </c>
      <c r="W710">
        <v>135</v>
      </c>
      <c r="X710">
        <v>0</v>
      </c>
      <c r="Y710" t="s">
        <v>34</v>
      </c>
      <c r="Z710" t="s">
        <v>33</v>
      </c>
      <c r="AA710">
        <f>VLOOKUP(Table1[[#This Row],[Facility Name]],D_2,8,0)</f>
        <v>61</v>
      </c>
    </row>
    <row r="711" spans="1:27" x14ac:dyDescent="0.25">
      <c r="A711">
        <v>52886</v>
      </c>
      <c r="B711" t="s">
        <v>861</v>
      </c>
      <c r="C711">
        <v>4</v>
      </c>
      <c r="D711" t="s">
        <v>554</v>
      </c>
      <c r="E711" t="s">
        <v>559</v>
      </c>
      <c r="F711" t="s">
        <v>29</v>
      </c>
      <c r="G711" t="s">
        <v>30</v>
      </c>
      <c r="H711" t="s">
        <v>37</v>
      </c>
      <c r="I711">
        <v>25</v>
      </c>
      <c r="J711" t="s">
        <v>33</v>
      </c>
      <c r="K711">
        <v>57</v>
      </c>
      <c r="L711">
        <v>87</v>
      </c>
      <c r="M711">
        <v>95</v>
      </c>
      <c r="N711" t="s">
        <v>33</v>
      </c>
      <c r="O711" t="s">
        <v>33</v>
      </c>
      <c r="P711" t="s">
        <v>33</v>
      </c>
      <c r="Q711">
        <v>66</v>
      </c>
      <c r="R711">
        <v>66</v>
      </c>
      <c r="S711">
        <v>247</v>
      </c>
      <c r="T711" t="s">
        <v>33</v>
      </c>
      <c r="U711" t="s">
        <v>33</v>
      </c>
      <c r="V711">
        <v>96</v>
      </c>
      <c r="W711">
        <v>96</v>
      </c>
      <c r="X711">
        <v>0</v>
      </c>
      <c r="Y711" t="s">
        <v>34</v>
      </c>
      <c r="Z711" t="s">
        <v>33</v>
      </c>
      <c r="AA711">
        <f>VLOOKUP(Table1[[#This Row],[Facility Name]],D_2,8,0)</f>
        <v>79</v>
      </c>
    </row>
    <row r="712" spans="1:27" x14ac:dyDescent="0.25">
      <c r="A712">
        <v>52888</v>
      </c>
      <c r="B712" t="s">
        <v>949</v>
      </c>
      <c r="C712">
        <v>3</v>
      </c>
      <c r="D712" t="s">
        <v>554</v>
      </c>
      <c r="E712" t="s">
        <v>610</v>
      </c>
      <c r="F712" t="s">
        <v>29</v>
      </c>
      <c r="G712" t="s">
        <v>30</v>
      </c>
      <c r="H712" t="s">
        <v>619</v>
      </c>
      <c r="I712">
        <v>24</v>
      </c>
      <c r="J712" t="s">
        <v>33</v>
      </c>
      <c r="K712">
        <v>80</v>
      </c>
      <c r="L712">
        <v>129</v>
      </c>
      <c r="M712">
        <v>137</v>
      </c>
      <c r="N712" t="s">
        <v>33</v>
      </c>
      <c r="O712" t="s">
        <v>33</v>
      </c>
      <c r="P712" t="s">
        <v>33</v>
      </c>
      <c r="Q712">
        <v>90</v>
      </c>
      <c r="R712">
        <v>99</v>
      </c>
      <c r="S712">
        <v>385</v>
      </c>
      <c r="T712" t="s">
        <v>40</v>
      </c>
      <c r="U712" t="s">
        <v>33</v>
      </c>
      <c r="V712">
        <v>139</v>
      </c>
      <c r="W712">
        <v>139</v>
      </c>
      <c r="X712">
        <v>0</v>
      </c>
      <c r="Y712" t="s">
        <v>33</v>
      </c>
      <c r="Z712" t="s">
        <v>33</v>
      </c>
      <c r="AA712">
        <f>VLOOKUP(Table1[[#This Row],[Facility Name]],D_2,8,0)</f>
        <v>71</v>
      </c>
    </row>
    <row r="713" spans="1:27" hidden="1" x14ac:dyDescent="0.25">
      <c r="A713">
        <v>52887</v>
      </c>
      <c r="B713" t="s">
        <v>595</v>
      </c>
      <c r="C713">
        <v>3</v>
      </c>
      <c r="D713" t="s">
        <v>554</v>
      </c>
      <c r="E713" t="s">
        <v>605</v>
      </c>
      <c r="F713" t="s">
        <v>44</v>
      </c>
      <c r="G713" t="s">
        <v>30</v>
      </c>
      <c r="H713" t="s">
        <v>597</v>
      </c>
      <c r="I713">
        <v>12</v>
      </c>
      <c r="J713" t="s">
        <v>33</v>
      </c>
      <c r="K713">
        <v>41</v>
      </c>
      <c r="L713">
        <v>61</v>
      </c>
      <c r="M713">
        <v>67</v>
      </c>
      <c r="N713" t="s">
        <v>33</v>
      </c>
      <c r="O713" t="s">
        <v>33</v>
      </c>
      <c r="P713" t="s">
        <v>33</v>
      </c>
      <c r="Q713">
        <v>47</v>
      </c>
      <c r="R713">
        <v>48</v>
      </c>
      <c r="S713">
        <v>180</v>
      </c>
      <c r="T713" t="s">
        <v>33</v>
      </c>
      <c r="U713" t="s">
        <v>33</v>
      </c>
      <c r="V713">
        <v>67</v>
      </c>
      <c r="W713">
        <v>67</v>
      </c>
      <c r="X713">
        <v>0</v>
      </c>
      <c r="Y713" t="s">
        <v>34</v>
      </c>
      <c r="Z713" t="s">
        <v>33</v>
      </c>
      <c r="AA713" t="e">
        <f>VLOOKUP(Table1[[#This Row],[Facility Name]],D_2,8,0)</f>
        <v>#N/A</v>
      </c>
    </row>
    <row r="714" spans="1:27" x14ac:dyDescent="0.25">
      <c r="A714">
        <v>52889</v>
      </c>
      <c r="B714" t="s">
        <v>950</v>
      </c>
      <c r="C714">
        <v>4</v>
      </c>
      <c r="D714" t="s">
        <v>554</v>
      </c>
      <c r="E714" t="s">
        <v>561</v>
      </c>
      <c r="F714" t="s">
        <v>29</v>
      </c>
      <c r="G714" t="s">
        <v>30</v>
      </c>
      <c r="H714" t="s">
        <v>37</v>
      </c>
      <c r="I714">
        <v>13</v>
      </c>
      <c r="J714" t="s">
        <v>33</v>
      </c>
      <c r="K714">
        <v>36</v>
      </c>
      <c r="L714">
        <v>77</v>
      </c>
      <c r="M714">
        <v>81</v>
      </c>
      <c r="N714" t="s">
        <v>32</v>
      </c>
      <c r="O714" t="s">
        <v>33</v>
      </c>
      <c r="P714" t="s">
        <v>32</v>
      </c>
      <c r="Q714">
        <v>38</v>
      </c>
      <c r="R714">
        <v>38</v>
      </c>
      <c r="S714">
        <v>139</v>
      </c>
      <c r="T714" t="s">
        <v>33</v>
      </c>
      <c r="U714" t="s">
        <v>33</v>
      </c>
      <c r="V714">
        <v>81</v>
      </c>
      <c r="W714">
        <v>81</v>
      </c>
      <c r="X714">
        <v>0</v>
      </c>
      <c r="Y714" t="s">
        <v>34</v>
      </c>
      <c r="Z714" t="s">
        <v>33</v>
      </c>
      <c r="AA714">
        <f>VLOOKUP(Table1[[#This Row],[Facility Name]],D_2,8,0)</f>
        <v>89</v>
      </c>
    </row>
    <row r="715" spans="1:27" x14ac:dyDescent="0.25">
      <c r="A715">
        <v>52890</v>
      </c>
      <c r="B715" t="s">
        <v>974</v>
      </c>
      <c r="C715">
        <v>3</v>
      </c>
      <c r="D715" t="s">
        <v>554</v>
      </c>
      <c r="E715" t="s">
        <v>561</v>
      </c>
      <c r="F715" t="s">
        <v>29</v>
      </c>
      <c r="G715" t="s">
        <v>30</v>
      </c>
      <c r="H715" t="s">
        <v>37</v>
      </c>
      <c r="I715">
        <v>22</v>
      </c>
      <c r="J715" t="s">
        <v>33</v>
      </c>
      <c r="K715">
        <v>83</v>
      </c>
      <c r="L715">
        <v>233</v>
      </c>
      <c r="M715">
        <v>242</v>
      </c>
      <c r="N715" t="s">
        <v>33</v>
      </c>
      <c r="O715" t="s">
        <v>33</v>
      </c>
      <c r="P715" t="s">
        <v>32</v>
      </c>
      <c r="Q715">
        <v>92</v>
      </c>
      <c r="R715">
        <v>65</v>
      </c>
      <c r="S715">
        <v>420</v>
      </c>
      <c r="T715" t="s">
        <v>40</v>
      </c>
      <c r="U715" t="s">
        <v>33</v>
      </c>
      <c r="V715">
        <v>204</v>
      </c>
      <c r="W715">
        <v>204</v>
      </c>
      <c r="X715">
        <v>0</v>
      </c>
      <c r="Y715" t="s">
        <v>33</v>
      </c>
      <c r="Z715" t="s">
        <v>33</v>
      </c>
      <c r="AA715">
        <f>VLOOKUP(Table1[[#This Row],[Facility Name]],D_2,8,0)</f>
        <v>49</v>
      </c>
    </row>
    <row r="716" spans="1:27" x14ac:dyDescent="0.25">
      <c r="A716">
        <v>52891</v>
      </c>
      <c r="B716" t="s">
        <v>975</v>
      </c>
      <c r="C716">
        <v>2</v>
      </c>
      <c r="D716" t="s">
        <v>554</v>
      </c>
      <c r="E716" t="s">
        <v>596</v>
      </c>
      <c r="F716" t="s">
        <v>44</v>
      </c>
      <c r="G716" t="s">
        <v>30</v>
      </c>
      <c r="H716" t="s">
        <v>597</v>
      </c>
      <c r="I716">
        <v>4</v>
      </c>
      <c r="J716" t="s">
        <v>33</v>
      </c>
      <c r="K716">
        <v>77</v>
      </c>
      <c r="L716">
        <v>110</v>
      </c>
      <c r="M716">
        <v>110</v>
      </c>
      <c r="N716" t="s">
        <v>33</v>
      </c>
      <c r="O716" t="s">
        <v>33</v>
      </c>
      <c r="P716" t="s">
        <v>33</v>
      </c>
      <c r="Q716">
        <v>85</v>
      </c>
      <c r="R716">
        <v>52</v>
      </c>
      <c r="S716">
        <v>349</v>
      </c>
      <c r="T716" t="s">
        <v>34</v>
      </c>
      <c r="U716" t="s">
        <v>33</v>
      </c>
      <c r="V716">
        <v>17</v>
      </c>
      <c r="W716">
        <v>17</v>
      </c>
      <c r="X716">
        <v>0</v>
      </c>
      <c r="Y716" t="s">
        <v>34</v>
      </c>
      <c r="Z716" t="s">
        <v>40</v>
      </c>
      <c r="AA716">
        <f>VLOOKUP(Table1[[#This Row],[Facility Name]],D_2,8,0)</f>
        <v>64</v>
      </c>
    </row>
    <row r="717" spans="1:27" x14ac:dyDescent="0.25">
      <c r="A717">
        <v>52893</v>
      </c>
      <c r="B717" t="s">
        <v>2215</v>
      </c>
      <c r="C717">
        <v>3</v>
      </c>
      <c r="D717" t="s">
        <v>554</v>
      </c>
      <c r="E717" t="s">
        <v>561</v>
      </c>
      <c r="F717" t="s">
        <v>29</v>
      </c>
      <c r="G717" t="s">
        <v>63</v>
      </c>
      <c r="H717" t="s">
        <v>64</v>
      </c>
      <c r="I717">
        <v>18</v>
      </c>
      <c r="J717" t="s">
        <v>33</v>
      </c>
      <c r="K717">
        <v>103</v>
      </c>
      <c r="L717">
        <v>146</v>
      </c>
      <c r="M717">
        <v>156</v>
      </c>
      <c r="N717" t="s">
        <v>33</v>
      </c>
      <c r="O717" t="s">
        <v>33</v>
      </c>
      <c r="P717" t="s">
        <v>33</v>
      </c>
      <c r="Q717">
        <v>120</v>
      </c>
      <c r="R717">
        <v>147</v>
      </c>
      <c r="S717">
        <v>475</v>
      </c>
      <c r="T717" t="s">
        <v>33</v>
      </c>
      <c r="U717" t="s">
        <v>33</v>
      </c>
      <c r="V717">
        <v>157</v>
      </c>
      <c r="W717">
        <v>157</v>
      </c>
      <c r="X717">
        <v>0</v>
      </c>
      <c r="Y717" t="s">
        <v>33</v>
      </c>
      <c r="Z717" t="s">
        <v>33</v>
      </c>
      <c r="AA717">
        <f>VLOOKUP(Table1[[#This Row],[Facility Name]],D_2,8,0)</f>
        <v>62</v>
      </c>
    </row>
    <row r="718" spans="1:27" hidden="1" x14ac:dyDescent="0.25">
      <c r="A718">
        <v>52892</v>
      </c>
      <c r="B718" t="s">
        <v>976</v>
      </c>
      <c r="C718">
        <v>5</v>
      </c>
      <c r="D718" t="s">
        <v>554</v>
      </c>
      <c r="E718" t="s">
        <v>618</v>
      </c>
      <c r="F718" t="s">
        <v>29</v>
      </c>
      <c r="G718" t="s">
        <v>30</v>
      </c>
      <c r="H718" t="s">
        <v>31</v>
      </c>
      <c r="I718">
        <v>18</v>
      </c>
      <c r="J718" t="s">
        <v>33</v>
      </c>
      <c r="K718">
        <v>78</v>
      </c>
      <c r="L718">
        <v>100</v>
      </c>
      <c r="M718">
        <v>101</v>
      </c>
      <c r="N718" t="s">
        <v>33</v>
      </c>
      <c r="O718" t="s">
        <v>33</v>
      </c>
      <c r="P718" t="s">
        <v>33</v>
      </c>
      <c r="Q718">
        <v>83</v>
      </c>
      <c r="R718">
        <v>66</v>
      </c>
      <c r="S718">
        <v>347</v>
      </c>
      <c r="T718" t="s">
        <v>33</v>
      </c>
      <c r="U718" t="s">
        <v>33</v>
      </c>
      <c r="V718">
        <v>90</v>
      </c>
      <c r="W718">
        <v>90</v>
      </c>
      <c r="X718">
        <v>0</v>
      </c>
      <c r="Y718" t="s">
        <v>40</v>
      </c>
      <c r="Z718" t="s">
        <v>40</v>
      </c>
      <c r="AA718" t="e">
        <f>VLOOKUP(Table1[[#This Row],[Facility Name]],D_2,8,0)</f>
        <v>#N/A</v>
      </c>
    </row>
    <row r="719" spans="1:27" x14ac:dyDescent="0.25">
      <c r="A719">
        <v>52894</v>
      </c>
      <c r="B719" t="s">
        <v>2216</v>
      </c>
      <c r="C719">
        <v>4</v>
      </c>
      <c r="D719" t="s">
        <v>554</v>
      </c>
      <c r="E719" t="s">
        <v>553</v>
      </c>
      <c r="F719" t="s">
        <v>29</v>
      </c>
      <c r="G719" t="s">
        <v>30</v>
      </c>
      <c r="H719" t="s">
        <v>37</v>
      </c>
      <c r="I719">
        <v>20</v>
      </c>
      <c r="J719" t="s">
        <v>33</v>
      </c>
      <c r="K719">
        <v>77</v>
      </c>
      <c r="L719">
        <v>132</v>
      </c>
      <c r="M719">
        <v>136</v>
      </c>
      <c r="N719" t="s">
        <v>33</v>
      </c>
      <c r="O719" t="s">
        <v>33</v>
      </c>
      <c r="P719" t="s">
        <v>33</v>
      </c>
      <c r="Q719">
        <v>93</v>
      </c>
      <c r="R719">
        <v>90</v>
      </c>
      <c r="S719">
        <v>407</v>
      </c>
      <c r="T719" t="s">
        <v>40</v>
      </c>
      <c r="U719" t="s">
        <v>33</v>
      </c>
      <c r="V719">
        <v>138</v>
      </c>
      <c r="W719">
        <v>138</v>
      </c>
      <c r="X719">
        <v>0</v>
      </c>
      <c r="Y719" t="s">
        <v>33</v>
      </c>
      <c r="Z719" t="s">
        <v>33</v>
      </c>
      <c r="AA719">
        <f>VLOOKUP(Table1[[#This Row],[Facility Name]],D_2,8,0)</f>
        <v>71</v>
      </c>
    </row>
    <row r="720" spans="1:27" x14ac:dyDescent="0.25">
      <c r="A720">
        <v>52898</v>
      </c>
      <c r="B720" t="s">
        <v>2315</v>
      </c>
      <c r="C720">
        <v>4</v>
      </c>
      <c r="D720" t="s">
        <v>554</v>
      </c>
      <c r="E720" t="s">
        <v>569</v>
      </c>
      <c r="F720" t="s">
        <v>29</v>
      </c>
      <c r="G720" t="s">
        <v>30</v>
      </c>
      <c r="H720" t="s">
        <v>37</v>
      </c>
      <c r="I720">
        <v>24</v>
      </c>
      <c r="J720" t="s">
        <v>33</v>
      </c>
      <c r="K720">
        <v>86</v>
      </c>
      <c r="L720">
        <v>138</v>
      </c>
      <c r="M720">
        <v>142</v>
      </c>
      <c r="N720" t="s">
        <v>33</v>
      </c>
      <c r="O720" t="s">
        <v>33</v>
      </c>
      <c r="P720" t="s">
        <v>40</v>
      </c>
      <c r="Q720">
        <v>100</v>
      </c>
      <c r="R720">
        <v>90</v>
      </c>
      <c r="S720">
        <v>389</v>
      </c>
      <c r="T720" t="s">
        <v>33</v>
      </c>
      <c r="U720" t="s">
        <v>33</v>
      </c>
      <c r="V720">
        <v>130</v>
      </c>
      <c r="W720">
        <v>130</v>
      </c>
      <c r="X720">
        <v>0</v>
      </c>
      <c r="Y720" t="s">
        <v>40</v>
      </c>
      <c r="Z720" t="s">
        <v>40</v>
      </c>
      <c r="AA720">
        <f>VLOOKUP(Table1[[#This Row],[Facility Name]],D_2,8,0)</f>
        <v>74</v>
      </c>
    </row>
    <row r="721" spans="1:27" hidden="1" x14ac:dyDescent="0.25">
      <c r="A721">
        <v>52895</v>
      </c>
      <c r="B721" t="s">
        <v>2217</v>
      </c>
      <c r="C721">
        <v>3</v>
      </c>
      <c r="D721" t="s">
        <v>554</v>
      </c>
      <c r="E721" t="s">
        <v>553</v>
      </c>
      <c r="F721" t="s">
        <v>29</v>
      </c>
      <c r="G721" t="s">
        <v>30</v>
      </c>
      <c r="H721" t="s">
        <v>31</v>
      </c>
      <c r="I721">
        <v>18</v>
      </c>
      <c r="J721" t="s">
        <v>33</v>
      </c>
      <c r="K721">
        <v>84</v>
      </c>
      <c r="L721">
        <v>150</v>
      </c>
      <c r="M721">
        <v>158</v>
      </c>
      <c r="N721" t="s">
        <v>33</v>
      </c>
      <c r="O721" t="s">
        <v>33</v>
      </c>
      <c r="P721" t="s">
        <v>32</v>
      </c>
      <c r="Q721">
        <v>94</v>
      </c>
      <c r="R721">
        <v>88</v>
      </c>
      <c r="S721">
        <v>369</v>
      </c>
      <c r="T721" t="s">
        <v>33</v>
      </c>
      <c r="U721" t="s">
        <v>33</v>
      </c>
      <c r="V721">
        <v>157</v>
      </c>
      <c r="W721">
        <v>157</v>
      </c>
      <c r="X721">
        <v>0</v>
      </c>
      <c r="Y721" t="s">
        <v>33</v>
      </c>
      <c r="Z721" t="s">
        <v>33</v>
      </c>
      <c r="AA721" t="e">
        <f>VLOOKUP(Table1[[#This Row],[Facility Name]],D_2,8,0)</f>
        <v>#N/A</v>
      </c>
    </row>
    <row r="722" spans="1:27" hidden="1" x14ac:dyDescent="0.25">
      <c r="A722">
        <v>52896</v>
      </c>
      <c r="B722" t="s">
        <v>2218</v>
      </c>
      <c r="C722">
        <v>4</v>
      </c>
      <c r="D722" t="s">
        <v>554</v>
      </c>
      <c r="E722" t="s">
        <v>561</v>
      </c>
      <c r="F722" t="s">
        <v>29</v>
      </c>
      <c r="G722" t="s">
        <v>30</v>
      </c>
      <c r="H722" t="s">
        <v>31</v>
      </c>
      <c r="I722">
        <v>21</v>
      </c>
      <c r="J722" t="s">
        <v>33</v>
      </c>
      <c r="K722">
        <v>65</v>
      </c>
      <c r="L722">
        <v>120</v>
      </c>
      <c r="M722">
        <v>126</v>
      </c>
      <c r="N722" t="s">
        <v>33</v>
      </c>
      <c r="O722" t="s">
        <v>33</v>
      </c>
      <c r="P722" t="s">
        <v>32</v>
      </c>
      <c r="Q722">
        <v>74</v>
      </c>
      <c r="R722">
        <v>76</v>
      </c>
      <c r="S722">
        <v>304</v>
      </c>
      <c r="T722" t="s">
        <v>33</v>
      </c>
      <c r="U722" t="s">
        <v>33</v>
      </c>
      <c r="V722">
        <v>127</v>
      </c>
      <c r="W722">
        <v>127</v>
      </c>
      <c r="X722">
        <v>0</v>
      </c>
      <c r="Y722" t="s">
        <v>33</v>
      </c>
      <c r="Z722" t="s">
        <v>33</v>
      </c>
      <c r="AA722" t="e">
        <f>VLOOKUP(Table1[[#This Row],[Facility Name]],D_2,8,0)</f>
        <v>#N/A</v>
      </c>
    </row>
    <row r="723" spans="1:27" hidden="1" x14ac:dyDescent="0.25">
      <c r="A723">
        <v>52897</v>
      </c>
      <c r="B723" t="s">
        <v>2219</v>
      </c>
      <c r="C723">
        <v>4</v>
      </c>
      <c r="D723" t="s">
        <v>554</v>
      </c>
      <c r="E723" t="s">
        <v>569</v>
      </c>
      <c r="F723" t="s">
        <v>29</v>
      </c>
      <c r="G723" t="s">
        <v>30</v>
      </c>
      <c r="H723" t="s">
        <v>31</v>
      </c>
      <c r="I723">
        <v>24</v>
      </c>
      <c r="J723" t="s">
        <v>33</v>
      </c>
      <c r="K723">
        <v>73</v>
      </c>
      <c r="L723">
        <v>138</v>
      </c>
      <c r="M723">
        <v>143</v>
      </c>
      <c r="N723" t="s">
        <v>33</v>
      </c>
      <c r="O723" t="s">
        <v>33</v>
      </c>
      <c r="P723" t="s">
        <v>33</v>
      </c>
      <c r="Q723">
        <v>79</v>
      </c>
      <c r="R723">
        <v>61</v>
      </c>
      <c r="S723">
        <v>371</v>
      </c>
      <c r="T723" t="s">
        <v>33</v>
      </c>
      <c r="U723" t="s">
        <v>33</v>
      </c>
      <c r="V723">
        <v>127</v>
      </c>
      <c r="W723">
        <v>127</v>
      </c>
      <c r="X723">
        <v>0</v>
      </c>
      <c r="Y723" t="s">
        <v>33</v>
      </c>
      <c r="Z723" t="s">
        <v>33</v>
      </c>
      <c r="AA723" t="e">
        <f>VLOOKUP(Table1[[#This Row],[Facility Name]],D_2,8,0)</f>
        <v>#N/A</v>
      </c>
    </row>
    <row r="724" spans="1:27" x14ac:dyDescent="0.25">
      <c r="A724">
        <v>52899</v>
      </c>
      <c r="B724" t="s">
        <v>2316</v>
      </c>
      <c r="C724">
        <v>2</v>
      </c>
      <c r="D724" t="s">
        <v>554</v>
      </c>
      <c r="E724" t="s">
        <v>561</v>
      </c>
      <c r="F724" t="s">
        <v>29</v>
      </c>
      <c r="G724" t="s">
        <v>30</v>
      </c>
      <c r="H724" t="s">
        <v>294</v>
      </c>
      <c r="I724">
        <v>22</v>
      </c>
      <c r="J724" t="s">
        <v>33</v>
      </c>
      <c r="K724">
        <v>104</v>
      </c>
      <c r="L724">
        <v>146</v>
      </c>
      <c r="M724">
        <v>143</v>
      </c>
      <c r="N724" t="s">
        <v>33</v>
      </c>
      <c r="O724" t="s">
        <v>33</v>
      </c>
      <c r="P724" t="s">
        <v>33</v>
      </c>
      <c r="Q724">
        <v>110</v>
      </c>
      <c r="R724">
        <v>128</v>
      </c>
      <c r="S724">
        <v>510</v>
      </c>
      <c r="T724" t="s">
        <v>40</v>
      </c>
      <c r="U724" t="s">
        <v>33</v>
      </c>
      <c r="V724">
        <v>130</v>
      </c>
      <c r="W724">
        <v>130</v>
      </c>
      <c r="X724">
        <v>0</v>
      </c>
      <c r="Y724" t="s">
        <v>32</v>
      </c>
      <c r="Z724" t="s">
        <v>33</v>
      </c>
      <c r="AA724">
        <f>VLOOKUP(Table1[[#This Row],[Facility Name]],D_2,8,0)</f>
        <v>69</v>
      </c>
    </row>
    <row r="725" spans="1:27" x14ac:dyDescent="0.25">
      <c r="A725">
        <v>53501</v>
      </c>
      <c r="B725" t="s">
        <v>2317</v>
      </c>
      <c r="D725" t="s">
        <v>554</v>
      </c>
      <c r="E725" t="s">
        <v>592</v>
      </c>
      <c r="F725" t="s">
        <v>44</v>
      </c>
      <c r="G725" t="s">
        <v>63</v>
      </c>
      <c r="H725" t="s">
        <v>64</v>
      </c>
      <c r="I725">
        <v>6</v>
      </c>
      <c r="J725" t="s">
        <v>34</v>
      </c>
      <c r="K725">
        <v>0</v>
      </c>
      <c r="L725">
        <v>3</v>
      </c>
      <c r="M725">
        <v>3</v>
      </c>
      <c r="N725" t="s">
        <v>34</v>
      </c>
      <c r="O725" t="s">
        <v>34</v>
      </c>
      <c r="P725" t="s">
        <v>34</v>
      </c>
      <c r="Q725">
        <v>2</v>
      </c>
      <c r="R725">
        <v>6</v>
      </c>
      <c r="S725">
        <v>13</v>
      </c>
      <c r="T725" t="s">
        <v>34</v>
      </c>
      <c r="U725" t="s">
        <v>34</v>
      </c>
      <c r="V725">
        <v>1</v>
      </c>
      <c r="W725">
        <v>1</v>
      </c>
      <c r="X725">
        <v>10</v>
      </c>
      <c r="Y725" t="s">
        <v>40</v>
      </c>
      <c r="Z725" t="s">
        <v>40</v>
      </c>
      <c r="AA725">
        <f>VLOOKUP(Table1[[#This Row],[Facility Name]],D_2,8,0)</f>
        <v>40</v>
      </c>
    </row>
    <row r="726" spans="1:27" x14ac:dyDescent="0.25">
      <c r="A726">
        <v>53506</v>
      </c>
      <c r="B726" t="s">
        <v>2318</v>
      </c>
      <c r="C726">
        <v>3</v>
      </c>
      <c r="D726" t="s">
        <v>554</v>
      </c>
      <c r="E726" t="s">
        <v>719</v>
      </c>
      <c r="F726" t="s">
        <v>44</v>
      </c>
      <c r="G726" t="s">
        <v>63</v>
      </c>
      <c r="H726" t="s">
        <v>64</v>
      </c>
      <c r="I726">
        <v>26</v>
      </c>
      <c r="J726" t="s">
        <v>33</v>
      </c>
      <c r="K726">
        <v>151</v>
      </c>
      <c r="L726">
        <v>209</v>
      </c>
      <c r="M726">
        <v>215</v>
      </c>
      <c r="N726" t="s">
        <v>33</v>
      </c>
      <c r="O726" t="s">
        <v>33</v>
      </c>
      <c r="P726" t="s">
        <v>32</v>
      </c>
      <c r="Q726">
        <v>165</v>
      </c>
      <c r="R726">
        <v>182</v>
      </c>
      <c r="S726">
        <v>690</v>
      </c>
      <c r="T726" t="s">
        <v>32</v>
      </c>
      <c r="U726" t="s">
        <v>33</v>
      </c>
      <c r="V726">
        <v>184</v>
      </c>
      <c r="W726">
        <v>184</v>
      </c>
      <c r="X726">
        <v>0</v>
      </c>
      <c r="Y726" t="s">
        <v>40</v>
      </c>
      <c r="Z726" t="s">
        <v>40</v>
      </c>
      <c r="AA726">
        <f>VLOOKUP(Table1[[#This Row],[Facility Name]],D_2,8,0)</f>
        <v>64</v>
      </c>
    </row>
    <row r="727" spans="1:27" x14ac:dyDescent="0.25">
      <c r="A727">
        <v>53521</v>
      </c>
      <c r="B727" t="s">
        <v>2336</v>
      </c>
      <c r="C727">
        <v>5</v>
      </c>
      <c r="D727" t="s">
        <v>554</v>
      </c>
      <c r="E727" t="s">
        <v>618</v>
      </c>
      <c r="F727" t="s">
        <v>44</v>
      </c>
      <c r="G727" t="s">
        <v>63</v>
      </c>
      <c r="H727" t="s">
        <v>64</v>
      </c>
      <c r="I727">
        <v>9</v>
      </c>
      <c r="J727" t="s">
        <v>33</v>
      </c>
      <c r="K727">
        <v>38</v>
      </c>
      <c r="L727">
        <v>50</v>
      </c>
      <c r="M727">
        <v>53</v>
      </c>
      <c r="N727" t="s">
        <v>33</v>
      </c>
      <c r="O727" t="s">
        <v>33</v>
      </c>
      <c r="P727" t="s">
        <v>33</v>
      </c>
      <c r="Q727">
        <v>39</v>
      </c>
      <c r="R727">
        <v>36</v>
      </c>
      <c r="S727">
        <v>159</v>
      </c>
      <c r="T727" t="s">
        <v>33</v>
      </c>
      <c r="U727" t="s">
        <v>33</v>
      </c>
      <c r="V727">
        <v>53</v>
      </c>
      <c r="W727">
        <v>53</v>
      </c>
      <c r="X727">
        <v>0</v>
      </c>
      <c r="Y727" t="s">
        <v>34</v>
      </c>
      <c r="Z727" t="s">
        <v>40</v>
      </c>
      <c r="AA727">
        <f>VLOOKUP(Table1[[#This Row],[Facility Name]],D_2,8,0)</f>
        <v>76</v>
      </c>
    </row>
    <row r="728" spans="1:27" x14ac:dyDescent="0.25">
      <c r="A728">
        <v>53523</v>
      </c>
      <c r="B728" t="s">
        <v>2337</v>
      </c>
      <c r="C728">
        <v>3</v>
      </c>
      <c r="D728" t="s">
        <v>554</v>
      </c>
      <c r="E728" t="s">
        <v>592</v>
      </c>
      <c r="F728" t="s">
        <v>44</v>
      </c>
      <c r="G728" t="s">
        <v>63</v>
      </c>
      <c r="H728" t="s">
        <v>64</v>
      </c>
      <c r="I728">
        <v>14</v>
      </c>
      <c r="J728" t="s">
        <v>33</v>
      </c>
      <c r="K728">
        <v>51</v>
      </c>
      <c r="L728">
        <v>83</v>
      </c>
      <c r="M728">
        <v>84</v>
      </c>
      <c r="N728" t="s">
        <v>40</v>
      </c>
      <c r="O728" t="s">
        <v>33</v>
      </c>
      <c r="P728" t="s">
        <v>33</v>
      </c>
      <c r="Q728">
        <v>62</v>
      </c>
      <c r="R728">
        <v>51</v>
      </c>
      <c r="S728">
        <v>213</v>
      </c>
      <c r="T728" t="s">
        <v>40</v>
      </c>
      <c r="U728" t="s">
        <v>33</v>
      </c>
      <c r="V728">
        <v>85</v>
      </c>
      <c r="W728">
        <v>85</v>
      </c>
      <c r="X728">
        <v>0</v>
      </c>
      <c r="Y728" t="s">
        <v>33</v>
      </c>
      <c r="Z728" t="s">
        <v>33</v>
      </c>
      <c r="AA728">
        <f>VLOOKUP(Table1[[#This Row],[Facility Name]],D_2,8,0)</f>
        <v>43</v>
      </c>
    </row>
    <row r="729" spans="1:27" x14ac:dyDescent="0.25">
      <c r="A729">
        <v>53525</v>
      </c>
      <c r="B729" t="s">
        <v>2052</v>
      </c>
      <c r="C729">
        <v>4</v>
      </c>
      <c r="D729" t="s">
        <v>554</v>
      </c>
      <c r="E729" t="s">
        <v>736</v>
      </c>
      <c r="F729" t="s">
        <v>44</v>
      </c>
      <c r="G729" t="s">
        <v>63</v>
      </c>
      <c r="H729" t="s">
        <v>64</v>
      </c>
      <c r="I729">
        <v>41</v>
      </c>
      <c r="J729" t="s">
        <v>33</v>
      </c>
      <c r="K729">
        <v>165</v>
      </c>
      <c r="L729">
        <v>240</v>
      </c>
      <c r="M729">
        <v>252</v>
      </c>
      <c r="N729" t="s">
        <v>33</v>
      </c>
      <c r="O729" t="s">
        <v>33</v>
      </c>
      <c r="P729" t="s">
        <v>33</v>
      </c>
      <c r="Q729">
        <v>175</v>
      </c>
      <c r="R729">
        <v>159</v>
      </c>
      <c r="S729">
        <v>617</v>
      </c>
      <c r="T729" t="s">
        <v>33</v>
      </c>
      <c r="U729" t="s">
        <v>33</v>
      </c>
      <c r="V729">
        <v>227</v>
      </c>
      <c r="W729">
        <v>227</v>
      </c>
      <c r="X729">
        <v>0</v>
      </c>
      <c r="Y729" t="s">
        <v>33</v>
      </c>
      <c r="Z729" t="s">
        <v>40</v>
      </c>
      <c r="AA729">
        <f>VLOOKUP(Table1[[#This Row],[Facility Name]],D_2,8,0)</f>
        <v>56</v>
      </c>
    </row>
    <row r="730" spans="1:27" x14ac:dyDescent="0.25">
      <c r="A730">
        <v>53526</v>
      </c>
      <c r="B730" t="s">
        <v>2053</v>
      </c>
      <c r="C730">
        <v>3</v>
      </c>
      <c r="D730" t="s">
        <v>554</v>
      </c>
      <c r="E730" t="s">
        <v>703</v>
      </c>
      <c r="F730" t="s">
        <v>44</v>
      </c>
      <c r="G730" t="s">
        <v>63</v>
      </c>
      <c r="H730" t="s">
        <v>64</v>
      </c>
      <c r="I730">
        <v>24</v>
      </c>
      <c r="J730" t="s">
        <v>33</v>
      </c>
      <c r="K730">
        <v>124</v>
      </c>
      <c r="L730">
        <v>182</v>
      </c>
      <c r="M730">
        <v>190</v>
      </c>
      <c r="N730" t="s">
        <v>33</v>
      </c>
      <c r="O730" t="s">
        <v>33</v>
      </c>
      <c r="P730" t="s">
        <v>33</v>
      </c>
      <c r="Q730">
        <v>133</v>
      </c>
      <c r="R730">
        <v>112</v>
      </c>
      <c r="S730">
        <v>511</v>
      </c>
      <c r="T730" t="s">
        <v>33</v>
      </c>
      <c r="U730" t="s">
        <v>33</v>
      </c>
      <c r="V730">
        <v>186</v>
      </c>
      <c r="W730">
        <v>186</v>
      </c>
      <c r="X730">
        <v>0</v>
      </c>
      <c r="Y730" t="s">
        <v>33</v>
      </c>
      <c r="Z730" t="s">
        <v>33</v>
      </c>
      <c r="AA730">
        <f>VLOOKUP(Table1[[#This Row],[Facility Name]],D_2,8,0)</f>
        <v>61</v>
      </c>
    </row>
    <row r="731" spans="1:27" x14ac:dyDescent="0.25">
      <c r="A731">
        <v>62303</v>
      </c>
      <c r="B731" t="s">
        <v>2055</v>
      </c>
      <c r="C731">
        <v>2</v>
      </c>
      <c r="D731" t="s">
        <v>839</v>
      </c>
      <c r="E731" t="s">
        <v>888</v>
      </c>
      <c r="F731" t="s">
        <v>44</v>
      </c>
      <c r="G731" t="s">
        <v>63</v>
      </c>
      <c r="H731" t="s">
        <v>64</v>
      </c>
      <c r="I731">
        <v>6</v>
      </c>
      <c r="J731" t="s">
        <v>33</v>
      </c>
      <c r="K731">
        <v>45</v>
      </c>
      <c r="L731">
        <v>79</v>
      </c>
      <c r="M731">
        <v>81</v>
      </c>
      <c r="N731" t="s">
        <v>33</v>
      </c>
      <c r="O731" t="s">
        <v>33</v>
      </c>
      <c r="P731" t="s">
        <v>33</v>
      </c>
      <c r="Q731">
        <v>57</v>
      </c>
      <c r="R731">
        <v>32</v>
      </c>
      <c r="S731">
        <v>200</v>
      </c>
      <c r="T731" t="s">
        <v>34</v>
      </c>
      <c r="U731" t="s">
        <v>33</v>
      </c>
      <c r="V731">
        <v>24</v>
      </c>
      <c r="W731">
        <v>24</v>
      </c>
      <c r="X731">
        <v>0</v>
      </c>
      <c r="Y731" t="s">
        <v>33</v>
      </c>
      <c r="Z731" t="s">
        <v>40</v>
      </c>
      <c r="AA731">
        <f>VLOOKUP(Table1[[#This Row],[Facility Name]],D_2,8,0)</f>
        <v>65</v>
      </c>
    </row>
    <row r="732" spans="1:27" x14ac:dyDescent="0.25">
      <c r="A732">
        <v>62311</v>
      </c>
      <c r="B732" t="s">
        <v>2056</v>
      </c>
      <c r="D732" t="s">
        <v>839</v>
      </c>
      <c r="E732" t="s">
        <v>888</v>
      </c>
      <c r="F732" t="s">
        <v>44</v>
      </c>
      <c r="G732" t="s">
        <v>63</v>
      </c>
      <c r="H732" t="s">
        <v>64</v>
      </c>
      <c r="I732">
        <v>9</v>
      </c>
      <c r="J732" t="s">
        <v>34</v>
      </c>
      <c r="K732">
        <v>0</v>
      </c>
      <c r="L732">
        <v>2</v>
      </c>
      <c r="M732">
        <v>3</v>
      </c>
      <c r="N732" t="s">
        <v>34</v>
      </c>
      <c r="O732" t="s">
        <v>34</v>
      </c>
      <c r="P732" t="s">
        <v>34</v>
      </c>
      <c r="Q732">
        <v>2</v>
      </c>
      <c r="R732">
        <v>1</v>
      </c>
      <c r="S732">
        <v>10</v>
      </c>
      <c r="T732" t="s">
        <v>34</v>
      </c>
      <c r="U732" t="s">
        <v>34</v>
      </c>
      <c r="V732">
        <v>2</v>
      </c>
      <c r="W732">
        <v>2</v>
      </c>
      <c r="X732">
        <v>11</v>
      </c>
      <c r="Y732" t="s">
        <v>40</v>
      </c>
      <c r="Z732" t="s">
        <v>33</v>
      </c>
      <c r="AA732">
        <f>VLOOKUP(Table1[[#This Row],[Facility Name]],D_2,8,0)</f>
        <v>21</v>
      </c>
    </row>
    <row r="733" spans="1:27" x14ac:dyDescent="0.25">
      <c r="A733">
        <v>62315</v>
      </c>
      <c r="B733" t="s">
        <v>2150</v>
      </c>
      <c r="C733">
        <v>5</v>
      </c>
      <c r="D733" t="s">
        <v>839</v>
      </c>
      <c r="E733" t="s">
        <v>2151</v>
      </c>
      <c r="F733" t="s">
        <v>29</v>
      </c>
      <c r="G733" t="s">
        <v>63</v>
      </c>
      <c r="H733" t="s">
        <v>64</v>
      </c>
      <c r="I733">
        <v>4</v>
      </c>
      <c r="J733" t="s">
        <v>33</v>
      </c>
      <c r="K733">
        <v>16</v>
      </c>
      <c r="L733">
        <v>19</v>
      </c>
      <c r="M733">
        <v>19</v>
      </c>
      <c r="N733" t="s">
        <v>33</v>
      </c>
      <c r="O733" t="s">
        <v>33</v>
      </c>
      <c r="P733" t="s">
        <v>33</v>
      </c>
      <c r="Q733">
        <v>18</v>
      </c>
      <c r="R733">
        <v>15</v>
      </c>
      <c r="S733">
        <v>51</v>
      </c>
      <c r="T733" t="s">
        <v>33</v>
      </c>
      <c r="U733" t="s">
        <v>33</v>
      </c>
      <c r="V733">
        <v>18</v>
      </c>
      <c r="W733">
        <v>18</v>
      </c>
      <c r="X733">
        <v>0</v>
      </c>
      <c r="Y733" t="s">
        <v>34</v>
      </c>
      <c r="Z733" t="s">
        <v>32</v>
      </c>
      <c r="AA733">
        <f>VLOOKUP(Table1[[#This Row],[Facility Name]],D_2,8,0)</f>
        <v>66</v>
      </c>
    </row>
    <row r="734" spans="1:27" hidden="1" x14ac:dyDescent="0.25">
      <c r="A734">
        <v>62502</v>
      </c>
      <c r="B734" t="s">
        <v>622</v>
      </c>
      <c r="C734">
        <v>5</v>
      </c>
      <c r="D734" t="s">
        <v>839</v>
      </c>
      <c r="E734" t="s">
        <v>36</v>
      </c>
      <c r="F734" t="s">
        <v>29</v>
      </c>
      <c r="G734" t="s">
        <v>30</v>
      </c>
      <c r="H734" t="s">
        <v>31</v>
      </c>
      <c r="I734">
        <v>18</v>
      </c>
      <c r="J734" t="s">
        <v>33</v>
      </c>
      <c r="K734">
        <v>64</v>
      </c>
      <c r="L734">
        <v>113</v>
      </c>
      <c r="M734">
        <v>118</v>
      </c>
      <c r="N734" t="s">
        <v>33</v>
      </c>
      <c r="O734" t="s">
        <v>33</v>
      </c>
      <c r="P734" t="s">
        <v>33</v>
      </c>
      <c r="Q734">
        <v>67</v>
      </c>
      <c r="R734">
        <v>59</v>
      </c>
      <c r="S734">
        <v>293</v>
      </c>
      <c r="T734" t="s">
        <v>33</v>
      </c>
      <c r="U734" t="s">
        <v>40</v>
      </c>
      <c r="V734">
        <v>119</v>
      </c>
      <c r="W734">
        <v>119</v>
      </c>
      <c r="X734">
        <v>0</v>
      </c>
      <c r="Y734" t="s">
        <v>34</v>
      </c>
      <c r="Z734" t="s">
        <v>33</v>
      </c>
      <c r="AA734" t="e">
        <f>VLOOKUP(Table1[[#This Row],[Facility Name]],D_2,8,0)</f>
        <v>#N/A</v>
      </c>
    </row>
    <row r="735" spans="1:27" x14ac:dyDescent="0.25">
      <c r="A735">
        <v>62501</v>
      </c>
      <c r="B735" t="s">
        <v>2152</v>
      </c>
      <c r="C735">
        <v>4</v>
      </c>
      <c r="D735" t="s">
        <v>839</v>
      </c>
      <c r="E735" t="s">
        <v>892</v>
      </c>
      <c r="F735" t="s">
        <v>29</v>
      </c>
      <c r="G735" t="s">
        <v>30</v>
      </c>
      <c r="H735" t="s">
        <v>37</v>
      </c>
      <c r="I735">
        <v>30</v>
      </c>
      <c r="J735" t="s">
        <v>33</v>
      </c>
      <c r="K735">
        <v>69</v>
      </c>
      <c r="L735">
        <v>119</v>
      </c>
      <c r="M735">
        <v>120</v>
      </c>
      <c r="N735" t="s">
        <v>33</v>
      </c>
      <c r="O735" t="s">
        <v>33</v>
      </c>
      <c r="P735" t="s">
        <v>40</v>
      </c>
      <c r="Q735">
        <v>82</v>
      </c>
      <c r="R735">
        <v>85</v>
      </c>
      <c r="S735">
        <v>346</v>
      </c>
      <c r="T735" t="s">
        <v>33</v>
      </c>
      <c r="U735" t="s">
        <v>33</v>
      </c>
      <c r="V735">
        <v>114</v>
      </c>
      <c r="W735">
        <v>114</v>
      </c>
      <c r="X735">
        <v>0</v>
      </c>
      <c r="Y735" t="s">
        <v>33</v>
      </c>
      <c r="Z735" t="s">
        <v>33</v>
      </c>
      <c r="AA735">
        <f>VLOOKUP(Table1[[#This Row],[Facility Name]],D_2,8,0)</f>
        <v>62</v>
      </c>
    </row>
    <row r="736" spans="1:27" hidden="1" x14ac:dyDescent="0.25">
      <c r="A736">
        <v>62507</v>
      </c>
      <c r="B736" t="s">
        <v>2173</v>
      </c>
      <c r="C736">
        <v>4</v>
      </c>
      <c r="D736" t="s">
        <v>839</v>
      </c>
      <c r="E736" t="s">
        <v>910</v>
      </c>
      <c r="F736" t="s">
        <v>29</v>
      </c>
      <c r="G736" t="s">
        <v>30</v>
      </c>
      <c r="H736" t="s">
        <v>31</v>
      </c>
      <c r="I736">
        <v>43</v>
      </c>
      <c r="J736" t="s">
        <v>33</v>
      </c>
      <c r="K736">
        <v>84</v>
      </c>
      <c r="L736">
        <v>128</v>
      </c>
      <c r="M736">
        <v>129</v>
      </c>
      <c r="N736" t="s">
        <v>33</v>
      </c>
      <c r="O736" t="s">
        <v>40</v>
      </c>
      <c r="P736" t="s">
        <v>32</v>
      </c>
      <c r="Q736">
        <v>96</v>
      </c>
      <c r="R736">
        <v>83</v>
      </c>
      <c r="S736">
        <v>447</v>
      </c>
      <c r="T736" t="s">
        <v>33</v>
      </c>
      <c r="U736" t="s">
        <v>33</v>
      </c>
      <c r="V736">
        <v>104</v>
      </c>
      <c r="W736">
        <v>104</v>
      </c>
      <c r="X736">
        <v>0</v>
      </c>
      <c r="Y736" t="s">
        <v>33</v>
      </c>
      <c r="Z736" t="s">
        <v>33</v>
      </c>
      <c r="AA736" t="e">
        <f>VLOOKUP(Table1[[#This Row],[Facility Name]],D_2,8,0)</f>
        <v>#N/A</v>
      </c>
    </row>
    <row r="737" spans="1:27" x14ac:dyDescent="0.25">
      <c r="A737">
        <v>62505</v>
      </c>
      <c r="B737" t="s">
        <v>2172</v>
      </c>
      <c r="C737">
        <v>4</v>
      </c>
      <c r="D737" t="s">
        <v>839</v>
      </c>
      <c r="E737" t="s">
        <v>886</v>
      </c>
      <c r="F737" t="s">
        <v>29</v>
      </c>
      <c r="G737" t="s">
        <v>30</v>
      </c>
      <c r="H737" t="s">
        <v>37</v>
      </c>
      <c r="I737">
        <v>20</v>
      </c>
      <c r="J737" t="s">
        <v>33</v>
      </c>
      <c r="K737">
        <v>61</v>
      </c>
      <c r="L737">
        <v>98</v>
      </c>
      <c r="M737">
        <v>107</v>
      </c>
      <c r="N737" t="s">
        <v>33</v>
      </c>
      <c r="O737" t="s">
        <v>33</v>
      </c>
      <c r="P737" t="s">
        <v>33</v>
      </c>
      <c r="Q737">
        <v>83</v>
      </c>
      <c r="R737">
        <v>82</v>
      </c>
      <c r="S737">
        <v>338</v>
      </c>
      <c r="T737" t="s">
        <v>40</v>
      </c>
      <c r="U737" t="s">
        <v>33</v>
      </c>
      <c r="V737">
        <v>107</v>
      </c>
      <c r="W737">
        <v>107</v>
      </c>
      <c r="X737">
        <v>0</v>
      </c>
      <c r="Y737" t="s">
        <v>34</v>
      </c>
      <c r="Z737" t="s">
        <v>33</v>
      </c>
      <c r="AA737">
        <f>VLOOKUP(Table1[[#This Row],[Facility Name]],D_2,8,0)</f>
        <v>57</v>
      </c>
    </row>
    <row r="738" spans="1:27" hidden="1" x14ac:dyDescent="0.25">
      <c r="A738">
        <v>62511</v>
      </c>
      <c r="B738" t="s">
        <v>2265</v>
      </c>
      <c r="C738">
        <v>3</v>
      </c>
      <c r="D738" t="s">
        <v>839</v>
      </c>
      <c r="E738" t="s">
        <v>888</v>
      </c>
      <c r="F738" t="s">
        <v>29</v>
      </c>
      <c r="G738" t="s">
        <v>30</v>
      </c>
      <c r="H738" t="s">
        <v>31</v>
      </c>
      <c r="I738">
        <v>24</v>
      </c>
      <c r="J738" t="s">
        <v>33</v>
      </c>
      <c r="K738">
        <v>64</v>
      </c>
      <c r="L738">
        <v>94</v>
      </c>
      <c r="M738">
        <v>94</v>
      </c>
      <c r="N738" t="s">
        <v>33</v>
      </c>
      <c r="O738" t="s">
        <v>33</v>
      </c>
      <c r="P738" t="s">
        <v>33</v>
      </c>
      <c r="Q738">
        <v>70</v>
      </c>
      <c r="R738">
        <v>77</v>
      </c>
      <c r="S738">
        <v>262</v>
      </c>
      <c r="T738" t="s">
        <v>33</v>
      </c>
      <c r="U738" t="s">
        <v>40</v>
      </c>
      <c r="V738">
        <v>95</v>
      </c>
      <c r="W738">
        <v>95</v>
      </c>
      <c r="X738">
        <v>0</v>
      </c>
      <c r="Y738" t="s">
        <v>34</v>
      </c>
      <c r="Z738" t="s">
        <v>33</v>
      </c>
      <c r="AA738" t="e">
        <f>VLOOKUP(Table1[[#This Row],[Facility Name]],D_2,8,0)</f>
        <v>#N/A</v>
      </c>
    </row>
    <row r="739" spans="1:27" hidden="1" x14ac:dyDescent="0.25">
      <c r="A739">
        <v>62514</v>
      </c>
      <c r="B739" t="s">
        <v>2266</v>
      </c>
      <c r="C739">
        <v>5</v>
      </c>
      <c r="D739" t="s">
        <v>839</v>
      </c>
      <c r="E739" t="s">
        <v>963</v>
      </c>
      <c r="F739" t="s">
        <v>29</v>
      </c>
      <c r="G739" t="s">
        <v>30</v>
      </c>
      <c r="H739" t="s">
        <v>31</v>
      </c>
      <c r="I739">
        <v>27</v>
      </c>
      <c r="J739" t="s">
        <v>33</v>
      </c>
      <c r="K739">
        <v>64</v>
      </c>
      <c r="L739">
        <v>131</v>
      </c>
      <c r="M739">
        <v>144</v>
      </c>
      <c r="N739" t="s">
        <v>33</v>
      </c>
      <c r="O739" t="s">
        <v>33</v>
      </c>
      <c r="P739" t="s">
        <v>33</v>
      </c>
      <c r="Q739">
        <v>82</v>
      </c>
      <c r="R739">
        <v>89</v>
      </c>
      <c r="S739">
        <v>461</v>
      </c>
      <c r="T739" t="s">
        <v>33</v>
      </c>
      <c r="U739" t="s">
        <v>33</v>
      </c>
      <c r="V739">
        <v>144</v>
      </c>
      <c r="W739">
        <v>144</v>
      </c>
      <c r="X739">
        <v>0</v>
      </c>
      <c r="Y739" t="s">
        <v>33</v>
      </c>
      <c r="Z739" t="s">
        <v>33</v>
      </c>
      <c r="AA739" t="e">
        <f>VLOOKUP(Table1[[#This Row],[Facility Name]],D_2,8,0)</f>
        <v>#N/A</v>
      </c>
    </row>
    <row r="740" spans="1:27" hidden="1" x14ac:dyDescent="0.25">
      <c r="A740">
        <v>62517</v>
      </c>
      <c r="B740" t="s">
        <v>2267</v>
      </c>
      <c r="C740">
        <v>5</v>
      </c>
      <c r="D740" t="s">
        <v>839</v>
      </c>
      <c r="E740" t="s">
        <v>840</v>
      </c>
      <c r="F740" t="s">
        <v>29</v>
      </c>
      <c r="G740" t="s">
        <v>30</v>
      </c>
      <c r="H740" t="s">
        <v>31</v>
      </c>
      <c r="I740">
        <v>14</v>
      </c>
      <c r="J740" t="s">
        <v>34</v>
      </c>
      <c r="K740">
        <v>9</v>
      </c>
      <c r="L740">
        <v>24</v>
      </c>
      <c r="M740">
        <v>24</v>
      </c>
      <c r="N740" t="s">
        <v>33</v>
      </c>
      <c r="O740" t="s">
        <v>33</v>
      </c>
      <c r="P740" t="s">
        <v>33</v>
      </c>
      <c r="Q740">
        <v>14</v>
      </c>
      <c r="R740">
        <v>19</v>
      </c>
      <c r="S740">
        <v>75</v>
      </c>
      <c r="T740" t="s">
        <v>33</v>
      </c>
      <c r="U740" t="s">
        <v>33</v>
      </c>
      <c r="V740">
        <v>24</v>
      </c>
      <c r="W740">
        <v>24</v>
      </c>
      <c r="X740">
        <v>0</v>
      </c>
      <c r="Y740" t="s">
        <v>34</v>
      </c>
      <c r="Z740" t="s">
        <v>33</v>
      </c>
      <c r="AA740" t="e">
        <f>VLOOKUP(Table1[[#This Row],[Facility Name]],D_2,8,0)</f>
        <v>#N/A</v>
      </c>
    </row>
    <row r="741" spans="1:27" hidden="1" x14ac:dyDescent="0.25">
      <c r="A741">
        <v>62519</v>
      </c>
      <c r="B741" t="s">
        <v>2268</v>
      </c>
      <c r="C741">
        <v>5</v>
      </c>
      <c r="D741" t="s">
        <v>839</v>
      </c>
      <c r="E741" t="s">
        <v>963</v>
      </c>
      <c r="F741" t="s">
        <v>29</v>
      </c>
      <c r="G741" t="s">
        <v>30</v>
      </c>
      <c r="H741" t="s">
        <v>31</v>
      </c>
      <c r="I741">
        <v>17</v>
      </c>
      <c r="J741" t="s">
        <v>33</v>
      </c>
      <c r="K741">
        <v>53</v>
      </c>
      <c r="L741">
        <v>82</v>
      </c>
      <c r="M741">
        <v>87</v>
      </c>
      <c r="N741" t="s">
        <v>33</v>
      </c>
      <c r="O741" t="s">
        <v>33</v>
      </c>
      <c r="P741" t="s">
        <v>33</v>
      </c>
      <c r="Q741">
        <v>71</v>
      </c>
      <c r="R741">
        <v>80</v>
      </c>
      <c r="S741">
        <v>263</v>
      </c>
      <c r="T741" t="s">
        <v>33</v>
      </c>
      <c r="U741" t="s">
        <v>33</v>
      </c>
      <c r="V741">
        <v>88</v>
      </c>
      <c r="W741">
        <v>88</v>
      </c>
      <c r="X741">
        <v>0</v>
      </c>
      <c r="Y741" t="s">
        <v>34</v>
      </c>
      <c r="Z741" t="s">
        <v>33</v>
      </c>
      <c r="AA741" t="e">
        <f>VLOOKUP(Table1[[#This Row],[Facility Name]],D_2,8,0)</f>
        <v>#N/A</v>
      </c>
    </row>
    <row r="742" spans="1:27" x14ac:dyDescent="0.25">
      <c r="A742">
        <v>62510</v>
      </c>
      <c r="B742" t="s">
        <v>2174</v>
      </c>
      <c r="C742">
        <v>5</v>
      </c>
      <c r="D742" t="s">
        <v>839</v>
      </c>
      <c r="E742" t="s">
        <v>916</v>
      </c>
      <c r="F742" t="s">
        <v>29</v>
      </c>
      <c r="G742" t="s">
        <v>30</v>
      </c>
      <c r="H742" t="s">
        <v>37</v>
      </c>
      <c r="I742">
        <v>25</v>
      </c>
      <c r="J742" t="s">
        <v>33</v>
      </c>
      <c r="K742">
        <v>73</v>
      </c>
      <c r="L742">
        <v>108</v>
      </c>
      <c r="M742">
        <v>106</v>
      </c>
      <c r="N742" t="s">
        <v>33</v>
      </c>
      <c r="O742" t="s">
        <v>33</v>
      </c>
      <c r="P742" t="s">
        <v>33</v>
      </c>
      <c r="Q742">
        <v>85</v>
      </c>
      <c r="R742">
        <v>74</v>
      </c>
      <c r="S742">
        <v>336</v>
      </c>
      <c r="T742" t="s">
        <v>40</v>
      </c>
      <c r="U742" t="s">
        <v>33</v>
      </c>
      <c r="V742">
        <v>107</v>
      </c>
      <c r="W742">
        <v>107</v>
      </c>
      <c r="X742">
        <v>0</v>
      </c>
      <c r="Y742" t="s">
        <v>33</v>
      </c>
      <c r="Z742" t="s">
        <v>33</v>
      </c>
      <c r="AA742">
        <f>VLOOKUP(Table1[[#This Row],[Facility Name]],D_2,8,0)</f>
        <v>71</v>
      </c>
    </row>
    <row r="743" spans="1:27" hidden="1" x14ac:dyDescent="0.25">
      <c r="A743">
        <v>62521</v>
      </c>
      <c r="B743" t="s">
        <v>2369</v>
      </c>
      <c r="C743">
        <v>5</v>
      </c>
      <c r="D743" t="s">
        <v>839</v>
      </c>
      <c r="E743" t="s">
        <v>36</v>
      </c>
      <c r="F743" t="s">
        <v>29</v>
      </c>
      <c r="G743" t="s">
        <v>30</v>
      </c>
      <c r="H743" t="s">
        <v>31</v>
      </c>
      <c r="I743">
        <v>16</v>
      </c>
      <c r="J743" t="s">
        <v>33</v>
      </c>
      <c r="K743">
        <v>23</v>
      </c>
      <c r="L743">
        <v>39</v>
      </c>
      <c r="M743">
        <v>41</v>
      </c>
      <c r="N743" t="s">
        <v>33</v>
      </c>
      <c r="O743" t="s">
        <v>33</v>
      </c>
      <c r="P743" t="s">
        <v>33</v>
      </c>
      <c r="Q743">
        <v>28</v>
      </c>
      <c r="R743">
        <v>17</v>
      </c>
      <c r="S743">
        <v>101</v>
      </c>
      <c r="T743" t="s">
        <v>33</v>
      </c>
      <c r="U743" t="s">
        <v>33</v>
      </c>
      <c r="V743">
        <v>42</v>
      </c>
      <c r="W743">
        <v>42</v>
      </c>
      <c r="X743">
        <v>0</v>
      </c>
      <c r="Y743" t="s">
        <v>34</v>
      </c>
      <c r="Z743" t="s">
        <v>33</v>
      </c>
      <c r="AA743" t="e">
        <f>VLOOKUP(Table1[[#This Row],[Facility Name]],D_2,8,0)</f>
        <v>#N/A</v>
      </c>
    </row>
    <row r="744" spans="1:27" x14ac:dyDescent="0.25">
      <c r="A744">
        <v>62520</v>
      </c>
      <c r="B744" t="s">
        <v>2368</v>
      </c>
      <c r="C744">
        <v>4</v>
      </c>
      <c r="D744" t="s">
        <v>839</v>
      </c>
      <c r="E744" t="s">
        <v>846</v>
      </c>
      <c r="F744" t="s">
        <v>29</v>
      </c>
      <c r="G744" t="s">
        <v>30</v>
      </c>
      <c r="H744" t="s">
        <v>37</v>
      </c>
      <c r="I744">
        <v>21</v>
      </c>
      <c r="J744" t="s">
        <v>33</v>
      </c>
      <c r="K744">
        <v>93</v>
      </c>
      <c r="L744">
        <v>122</v>
      </c>
      <c r="M744">
        <v>127</v>
      </c>
      <c r="N744" t="s">
        <v>33</v>
      </c>
      <c r="O744" t="s">
        <v>33</v>
      </c>
      <c r="P744" t="s">
        <v>33</v>
      </c>
      <c r="Q744">
        <v>103</v>
      </c>
      <c r="R744">
        <v>96</v>
      </c>
      <c r="S744">
        <v>402</v>
      </c>
      <c r="T744" t="s">
        <v>40</v>
      </c>
      <c r="U744" t="s">
        <v>33</v>
      </c>
      <c r="V744">
        <v>85</v>
      </c>
      <c r="W744">
        <v>85</v>
      </c>
      <c r="X744">
        <v>0</v>
      </c>
      <c r="Y744" t="s">
        <v>33</v>
      </c>
      <c r="Z744" t="s">
        <v>33</v>
      </c>
      <c r="AA744">
        <f>VLOOKUP(Table1[[#This Row],[Facility Name]],D_2,8,0)</f>
        <v>81</v>
      </c>
    </row>
    <row r="745" spans="1:27" hidden="1" x14ac:dyDescent="0.25">
      <c r="A745">
        <v>72554</v>
      </c>
      <c r="B745" t="s">
        <v>1009</v>
      </c>
      <c r="C745">
        <v>3</v>
      </c>
      <c r="D745" t="s">
        <v>870</v>
      </c>
      <c r="F745" t="s">
        <v>29</v>
      </c>
      <c r="G745" t="s">
        <v>30</v>
      </c>
      <c r="H745" t="s">
        <v>31</v>
      </c>
      <c r="I745">
        <v>42</v>
      </c>
      <c r="J745" t="s">
        <v>32</v>
      </c>
      <c r="K745">
        <v>87</v>
      </c>
      <c r="L745">
        <v>154</v>
      </c>
      <c r="M745">
        <v>164</v>
      </c>
      <c r="N745" t="s">
        <v>33</v>
      </c>
      <c r="O745" t="s">
        <v>33</v>
      </c>
      <c r="P745" t="s">
        <v>33</v>
      </c>
      <c r="Q745">
        <v>103</v>
      </c>
      <c r="R745">
        <v>137</v>
      </c>
      <c r="S745">
        <v>178</v>
      </c>
      <c r="T745" t="s">
        <v>33</v>
      </c>
      <c r="U745" t="s">
        <v>33</v>
      </c>
      <c r="V745">
        <v>158</v>
      </c>
      <c r="W745">
        <v>158</v>
      </c>
      <c r="X745">
        <v>0</v>
      </c>
      <c r="Y745" t="s">
        <v>34</v>
      </c>
      <c r="Z745" t="s">
        <v>33</v>
      </c>
      <c r="AA745" t="e">
        <f>VLOOKUP(Table1[[#This Row],[Facility Name]],D_2,8,0)</f>
        <v>#N/A</v>
      </c>
    </row>
    <row r="746" spans="1:27" hidden="1" x14ac:dyDescent="0.25">
      <c r="A746">
        <v>72555</v>
      </c>
      <c r="B746" t="s">
        <v>1010</v>
      </c>
      <c r="C746">
        <v>2</v>
      </c>
      <c r="D746" t="s">
        <v>870</v>
      </c>
      <c r="F746" t="s">
        <v>29</v>
      </c>
      <c r="G746" t="s">
        <v>30</v>
      </c>
      <c r="H746" t="s">
        <v>31</v>
      </c>
      <c r="I746">
        <v>22</v>
      </c>
      <c r="J746" t="s">
        <v>33</v>
      </c>
      <c r="K746">
        <v>43</v>
      </c>
      <c r="L746">
        <v>69</v>
      </c>
      <c r="M746">
        <v>73</v>
      </c>
      <c r="N746" t="s">
        <v>33</v>
      </c>
      <c r="O746" t="s">
        <v>33</v>
      </c>
      <c r="P746" t="s">
        <v>33</v>
      </c>
      <c r="Q746">
        <v>50</v>
      </c>
      <c r="R746">
        <v>62</v>
      </c>
      <c r="S746">
        <v>61</v>
      </c>
      <c r="T746" t="s">
        <v>33</v>
      </c>
      <c r="U746" t="s">
        <v>32</v>
      </c>
      <c r="V746">
        <v>67</v>
      </c>
      <c r="W746">
        <v>67</v>
      </c>
      <c r="X746">
        <v>0</v>
      </c>
      <c r="Y746" t="s">
        <v>34</v>
      </c>
      <c r="Z746" t="s">
        <v>33</v>
      </c>
      <c r="AA746" t="e">
        <f>VLOOKUP(Table1[[#This Row],[Facility Name]],D_2,8,0)</f>
        <v>#N/A</v>
      </c>
    </row>
    <row r="747" spans="1:27" hidden="1" x14ac:dyDescent="0.25">
      <c r="A747">
        <v>72556</v>
      </c>
      <c r="B747" t="s">
        <v>1011</v>
      </c>
      <c r="D747" t="s">
        <v>870</v>
      </c>
      <c r="F747" t="s">
        <v>44</v>
      </c>
      <c r="G747" t="s">
        <v>30</v>
      </c>
      <c r="H747" t="s">
        <v>45</v>
      </c>
      <c r="I747">
        <v>12</v>
      </c>
      <c r="J747" t="s">
        <v>34</v>
      </c>
      <c r="K747">
        <v>1</v>
      </c>
      <c r="L747">
        <v>6</v>
      </c>
      <c r="M747">
        <v>8</v>
      </c>
      <c r="N747" t="s">
        <v>34</v>
      </c>
      <c r="O747" t="s">
        <v>34</v>
      </c>
      <c r="P747" t="s">
        <v>34</v>
      </c>
      <c r="Q747">
        <v>2</v>
      </c>
      <c r="R747">
        <v>2</v>
      </c>
      <c r="S747">
        <v>2</v>
      </c>
      <c r="T747" t="s">
        <v>34</v>
      </c>
      <c r="U747" t="s">
        <v>34</v>
      </c>
      <c r="V747">
        <v>6</v>
      </c>
      <c r="W747">
        <v>6</v>
      </c>
      <c r="X747">
        <v>0</v>
      </c>
      <c r="Y747" t="s">
        <v>34</v>
      </c>
      <c r="Z747" t="s">
        <v>34</v>
      </c>
      <c r="AA747" t="e">
        <f>VLOOKUP(Table1[[#This Row],[Facility Name]],D_2,8,0)</f>
        <v>#N/A</v>
      </c>
    </row>
    <row r="748" spans="1:27" x14ac:dyDescent="0.25">
      <c r="A748">
        <v>62522</v>
      </c>
      <c r="B748" t="s">
        <v>2370</v>
      </c>
      <c r="C748">
        <v>4</v>
      </c>
      <c r="D748" t="s">
        <v>839</v>
      </c>
      <c r="E748" t="s">
        <v>801</v>
      </c>
      <c r="F748" t="s">
        <v>29</v>
      </c>
      <c r="G748" t="s">
        <v>30</v>
      </c>
      <c r="H748" t="s">
        <v>37</v>
      </c>
      <c r="I748">
        <v>12</v>
      </c>
      <c r="J748" t="s">
        <v>33</v>
      </c>
      <c r="K748">
        <v>37</v>
      </c>
      <c r="L748">
        <v>44</v>
      </c>
      <c r="M748">
        <v>47</v>
      </c>
      <c r="N748" t="s">
        <v>33</v>
      </c>
      <c r="O748" t="s">
        <v>33</v>
      </c>
      <c r="P748" t="s">
        <v>33</v>
      </c>
      <c r="Q748">
        <v>38</v>
      </c>
      <c r="R748">
        <v>34</v>
      </c>
      <c r="S748">
        <v>155</v>
      </c>
      <c r="T748" t="s">
        <v>33</v>
      </c>
      <c r="U748" t="s">
        <v>33</v>
      </c>
      <c r="V748">
        <v>47</v>
      </c>
      <c r="W748">
        <v>47</v>
      </c>
      <c r="X748">
        <v>0</v>
      </c>
      <c r="Y748" t="s">
        <v>34</v>
      </c>
      <c r="Z748" t="s">
        <v>33</v>
      </c>
      <c r="AA748">
        <f>VLOOKUP(Table1[[#This Row],[Facility Name]],D_2,8,0)</f>
        <v>78</v>
      </c>
    </row>
    <row r="749" spans="1:27" x14ac:dyDescent="0.25">
      <c r="A749">
        <v>62523</v>
      </c>
      <c r="B749" t="s">
        <v>2371</v>
      </c>
      <c r="C749">
        <v>5</v>
      </c>
      <c r="D749" t="s">
        <v>839</v>
      </c>
      <c r="E749" t="s">
        <v>886</v>
      </c>
      <c r="F749" t="s">
        <v>29</v>
      </c>
      <c r="G749" t="s">
        <v>30</v>
      </c>
      <c r="H749" t="s">
        <v>37</v>
      </c>
      <c r="I749">
        <v>20</v>
      </c>
      <c r="J749" t="s">
        <v>33</v>
      </c>
      <c r="K749">
        <v>49</v>
      </c>
      <c r="L749">
        <v>64</v>
      </c>
      <c r="M749">
        <v>69</v>
      </c>
      <c r="N749" t="s">
        <v>33</v>
      </c>
      <c r="O749" t="s">
        <v>40</v>
      </c>
      <c r="P749" t="s">
        <v>33</v>
      </c>
      <c r="Q749">
        <v>56</v>
      </c>
      <c r="R749">
        <v>43</v>
      </c>
      <c r="S749">
        <v>217</v>
      </c>
      <c r="T749" t="s">
        <v>33</v>
      </c>
      <c r="U749" t="s">
        <v>33</v>
      </c>
      <c r="V749">
        <v>71</v>
      </c>
      <c r="W749">
        <v>71</v>
      </c>
      <c r="X749">
        <v>0</v>
      </c>
      <c r="Y749" t="s">
        <v>34</v>
      </c>
      <c r="Z749" t="s">
        <v>33</v>
      </c>
      <c r="AA749">
        <f>VLOOKUP(Table1[[#This Row],[Facility Name]],D_2,8,0)</f>
        <v>93</v>
      </c>
    </row>
    <row r="750" spans="1:27" hidden="1" x14ac:dyDescent="0.25">
      <c r="A750">
        <v>62524</v>
      </c>
      <c r="B750" t="s">
        <v>2391</v>
      </c>
      <c r="C750">
        <v>3</v>
      </c>
      <c r="D750" t="s">
        <v>839</v>
      </c>
      <c r="E750" t="s">
        <v>910</v>
      </c>
      <c r="F750" t="s">
        <v>29</v>
      </c>
      <c r="G750" t="s">
        <v>30</v>
      </c>
      <c r="H750" t="s">
        <v>31</v>
      </c>
      <c r="I750">
        <v>16</v>
      </c>
      <c r="J750" t="s">
        <v>33</v>
      </c>
      <c r="K750">
        <v>34</v>
      </c>
      <c r="L750">
        <v>57</v>
      </c>
      <c r="M750">
        <v>59</v>
      </c>
      <c r="N750" t="s">
        <v>33</v>
      </c>
      <c r="O750" t="s">
        <v>33</v>
      </c>
      <c r="P750" t="s">
        <v>33</v>
      </c>
      <c r="Q750">
        <v>44</v>
      </c>
      <c r="R750">
        <v>40</v>
      </c>
      <c r="S750">
        <v>184</v>
      </c>
      <c r="T750" t="s">
        <v>33</v>
      </c>
      <c r="U750" t="s">
        <v>33</v>
      </c>
      <c r="V750">
        <v>59</v>
      </c>
      <c r="W750">
        <v>59</v>
      </c>
      <c r="X750">
        <v>0</v>
      </c>
      <c r="Y750" t="s">
        <v>33</v>
      </c>
      <c r="Z750" t="s">
        <v>33</v>
      </c>
      <c r="AA750" t="e">
        <f>VLOOKUP(Table1[[#This Row],[Facility Name]],D_2,8,0)</f>
        <v>#N/A</v>
      </c>
    </row>
    <row r="751" spans="1:27" x14ac:dyDescent="0.25">
      <c r="A751">
        <v>62525</v>
      </c>
      <c r="B751" t="s">
        <v>2392</v>
      </c>
      <c r="C751">
        <v>5</v>
      </c>
      <c r="D751" t="s">
        <v>839</v>
      </c>
      <c r="E751" t="s">
        <v>2393</v>
      </c>
      <c r="F751" t="s">
        <v>29</v>
      </c>
      <c r="G751" t="s">
        <v>30</v>
      </c>
      <c r="H751" t="s">
        <v>37</v>
      </c>
      <c r="I751">
        <v>8</v>
      </c>
      <c r="J751" t="s">
        <v>33</v>
      </c>
      <c r="K751">
        <v>31</v>
      </c>
      <c r="L751">
        <v>42</v>
      </c>
      <c r="M751">
        <v>42</v>
      </c>
      <c r="N751" t="s">
        <v>33</v>
      </c>
      <c r="O751" t="s">
        <v>33</v>
      </c>
      <c r="P751" t="s">
        <v>33</v>
      </c>
      <c r="Q751">
        <v>34</v>
      </c>
      <c r="R751">
        <v>29</v>
      </c>
      <c r="S751">
        <v>148</v>
      </c>
      <c r="T751" t="s">
        <v>33</v>
      </c>
      <c r="U751" t="s">
        <v>33</v>
      </c>
      <c r="V751">
        <v>43</v>
      </c>
      <c r="W751">
        <v>43</v>
      </c>
      <c r="X751">
        <v>0</v>
      </c>
      <c r="Y751" t="s">
        <v>34</v>
      </c>
      <c r="Z751" t="s">
        <v>33</v>
      </c>
      <c r="AA751">
        <f>VLOOKUP(Table1[[#This Row],[Facility Name]],D_2,8,0)</f>
        <v>85</v>
      </c>
    </row>
    <row r="752" spans="1:27" x14ac:dyDescent="0.25">
      <c r="A752">
        <v>62526</v>
      </c>
      <c r="B752" t="s">
        <v>2089</v>
      </c>
      <c r="C752">
        <v>4</v>
      </c>
      <c r="D752" t="s">
        <v>839</v>
      </c>
      <c r="E752" t="s">
        <v>2090</v>
      </c>
      <c r="F752" t="s">
        <v>29</v>
      </c>
      <c r="G752" t="s">
        <v>30</v>
      </c>
      <c r="H752" t="s">
        <v>37</v>
      </c>
      <c r="I752">
        <v>12</v>
      </c>
      <c r="J752" t="s">
        <v>33</v>
      </c>
      <c r="K752">
        <v>20</v>
      </c>
      <c r="L752">
        <v>30</v>
      </c>
      <c r="M752">
        <v>31</v>
      </c>
      <c r="N752" t="s">
        <v>33</v>
      </c>
      <c r="O752" t="s">
        <v>33</v>
      </c>
      <c r="P752" t="s">
        <v>33</v>
      </c>
      <c r="Q752">
        <v>24</v>
      </c>
      <c r="R752">
        <v>13</v>
      </c>
      <c r="S752">
        <v>84</v>
      </c>
      <c r="T752" t="s">
        <v>33</v>
      </c>
      <c r="U752" t="s">
        <v>33</v>
      </c>
      <c r="V752">
        <v>31</v>
      </c>
      <c r="W752">
        <v>31</v>
      </c>
      <c r="X752">
        <v>0</v>
      </c>
      <c r="Y752" t="s">
        <v>34</v>
      </c>
      <c r="Z752" t="s">
        <v>33</v>
      </c>
      <c r="AA752">
        <f>VLOOKUP(Table1[[#This Row],[Facility Name]],D_2,8,0)</f>
        <v>81</v>
      </c>
    </row>
    <row r="753" spans="1:27" x14ac:dyDescent="0.25">
      <c r="A753">
        <v>62527</v>
      </c>
      <c r="B753" t="s">
        <v>2107</v>
      </c>
      <c r="C753">
        <v>4</v>
      </c>
      <c r="D753" t="s">
        <v>839</v>
      </c>
      <c r="E753" t="s">
        <v>892</v>
      </c>
      <c r="F753" t="s">
        <v>29</v>
      </c>
      <c r="G753" t="s">
        <v>30</v>
      </c>
      <c r="H753" t="s">
        <v>37</v>
      </c>
      <c r="I753">
        <v>17</v>
      </c>
      <c r="J753" t="s">
        <v>34</v>
      </c>
      <c r="K753">
        <v>20</v>
      </c>
      <c r="L753">
        <v>31</v>
      </c>
      <c r="M753">
        <v>37</v>
      </c>
      <c r="N753" t="s">
        <v>33</v>
      </c>
      <c r="O753" t="s">
        <v>33</v>
      </c>
      <c r="P753" t="s">
        <v>33</v>
      </c>
      <c r="Q753">
        <v>26</v>
      </c>
      <c r="R753">
        <v>16</v>
      </c>
      <c r="S753">
        <v>160</v>
      </c>
      <c r="T753" t="s">
        <v>33</v>
      </c>
      <c r="U753" t="s">
        <v>33</v>
      </c>
      <c r="V753">
        <v>38</v>
      </c>
      <c r="W753">
        <v>38</v>
      </c>
      <c r="X753">
        <v>0</v>
      </c>
      <c r="Y753" t="s">
        <v>34</v>
      </c>
      <c r="Z753" t="s">
        <v>33</v>
      </c>
      <c r="AA753">
        <f>VLOOKUP(Table1[[#This Row],[Facility Name]],D_2,8,0)</f>
        <v>51</v>
      </c>
    </row>
    <row r="754" spans="1:27" hidden="1" x14ac:dyDescent="0.25">
      <c r="A754">
        <v>62528</v>
      </c>
      <c r="B754" t="s">
        <v>2108</v>
      </c>
      <c r="C754">
        <v>5</v>
      </c>
      <c r="D754" t="s">
        <v>839</v>
      </c>
      <c r="E754" t="s">
        <v>1126</v>
      </c>
      <c r="F754" t="s">
        <v>29</v>
      </c>
      <c r="G754" t="s">
        <v>30</v>
      </c>
      <c r="H754" t="s">
        <v>31</v>
      </c>
      <c r="I754">
        <v>18</v>
      </c>
      <c r="J754" t="s">
        <v>33</v>
      </c>
      <c r="K754">
        <v>69</v>
      </c>
      <c r="L754">
        <v>77</v>
      </c>
      <c r="M754">
        <v>83</v>
      </c>
      <c r="N754" t="s">
        <v>33</v>
      </c>
      <c r="O754" t="s">
        <v>33</v>
      </c>
      <c r="P754" t="s">
        <v>33</v>
      </c>
      <c r="Q754">
        <v>75</v>
      </c>
      <c r="R754">
        <v>46</v>
      </c>
      <c r="S754">
        <v>299</v>
      </c>
      <c r="T754" t="s">
        <v>33</v>
      </c>
      <c r="U754" t="s">
        <v>33</v>
      </c>
      <c r="V754">
        <v>74</v>
      </c>
      <c r="W754">
        <v>74</v>
      </c>
      <c r="X754">
        <v>0</v>
      </c>
      <c r="Y754" t="s">
        <v>34</v>
      </c>
      <c r="Z754" t="s">
        <v>33</v>
      </c>
      <c r="AA754" t="e">
        <f>VLOOKUP(Table1[[#This Row],[Facility Name]],D_2,8,0)</f>
        <v>#N/A</v>
      </c>
    </row>
    <row r="755" spans="1:27" hidden="1" x14ac:dyDescent="0.25">
      <c r="A755">
        <v>62529</v>
      </c>
      <c r="B755" t="s">
        <v>2109</v>
      </c>
      <c r="C755">
        <v>5</v>
      </c>
      <c r="D755" t="s">
        <v>839</v>
      </c>
      <c r="E755" t="s">
        <v>892</v>
      </c>
      <c r="F755" t="s">
        <v>29</v>
      </c>
      <c r="G755" t="s">
        <v>30</v>
      </c>
      <c r="H755" t="s">
        <v>31</v>
      </c>
      <c r="I755">
        <v>24</v>
      </c>
      <c r="J755" t="s">
        <v>33</v>
      </c>
      <c r="K755">
        <v>93</v>
      </c>
      <c r="L755">
        <v>143</v>
      </c>
      <c r="M755">
        <v>145</v>
      </c>
      <c r="N755" t="s">
        <v>33</v>
      </c>
      <c r="O755" t="s">
        <v>33</v>
      </c>
      <c r="P755" t="s">
        <v>33</v>
      </c>
      <c r="Q755">
        <v>102</v>
      </c>
      <c r="R755">
        <v>95</v>
      </c>
      <c r="S755">
        <v>404</v>
      </c>
      <c r="T755" t="s">
        <v>40</v>
      </c>
      <c r="U755" t="s">
        <v>33</v>
      </c>
      <c r="V755">
        <v>114</v>
      </c>
      <c r="W755">
        <v>114</v>
      </c>
      <c r="X755">
        <v>0</v>
      </c>
      <c r="Y755" t="s">
        <v>33</v>
      </c>
      <c r="Z755" t="s">
        <v>33</v>
      </c>
      <c r="AA755" t="e">
        <f>VLOOKUP(Table1[[#This Row],[Facility Name]],D_2,8,0)</f>
        <v>#N/A</v>
      </c>
    </row>
    <row r="756" spans="1:27" x14ac:dyDescent="0.25">
      <c r="A756">
        <v>62530</v>
      </c>
      <c r="B756" t="s">
        <v>2110</v>
      </c>
      <c r="C756">
        <v>5</v>
      </c>
      <c r="D756" t="s">
        <v>839</v>
      </c>
      <c r="E756" t="s">
        <v>1040</v>
      </c>
      <c r="F756" t="s">
        <v>44</v>
      </c>
      <c r="G756" t="s">
        <v>30</v>
      </c>
      <c r="H756" t="s">
        <v>45</v>
      </c>
      <c r="I756">
        <v>15</v>
      </c>
      <c r="J756" t="s">
        <v>33</v>
      </c>
      <c r="K756">
        <v>19</v>
      </c>
      <c r="L756">
        <v>35</v>
      </c>
      <c r="M756">
        <v>36</v>
      </c>
      <c r="N756" t="s">
        <v>40</v>
      </c>
      <c r="O756" t="s">
        <v>33</v>
      </c>
      <c r="P756" t="s">
        <v>33</v>
      </c>
      <c r="Q756">
        <v>29</v>
      </c>
      <c r="R756">
        <v>22</v>
      </c>
      <c r="S756">
        <v>127</v>
      </c>
      <c r="T756" t="s">
        <v>33</v>
      </c>
      <c r="U756" t="s">
        <v>33</v>
      </c>
      <c r="V756">
        <v>34</v>
      </c>
      <c r="W756">
        <v>34</v>
      </c>
      <c r="X756">
        <v>0</v>
      </c>
      <c r="Y756" t="s">
        <v>34</v>
      </c>
      <c r="Z756" t="s">
        <v>33</v>
      </c>
      <c r="AA756">
        <f>VLOOKUP(Table1[[#This Row],[Facility Name]],D_2,8,0)</f>
        <v>86</v>
      </c>
    </row>
    <row r="757" spans="1:27" hidden="1" x14ac:dyDescent="0.25">
      <c r="A757">
        <v>62531</v>
      </c>
      <c r="B757" t="s">
        <v>2111</v>
      </c>
      <c r="C757">
        <v>5</v>
      </c>
      <c r="D757" t="s">
        <v>839</v>
      </c>
      <c r="E757" t="s">
        <v>963</v>
      </c>
      <c r="F757" t="s">
        <v>29</v>
      </c>
      <c r="G757" t="s">
        <v>30</v>
      </c>
      <c r="H757" t="s">
        <v>31</v>
      </c>
      <c r="I757">
        <v>18</v>
      </c>
      <c r="J757" t="s">
        <v>33</v>
      </c>
      <c r="K757">
        <v>40</v>
      </c>
      <c r="L757">
        <v>79</v>
      </c>
      <c r="M757">
        <v>83</v>
      </c>
      <c r="N757" t="s">
        <v>33</v>
      </c>
      <c r="O757" t="s">
        <v>33</v>
      </c>
      <c r="P757" t="s">
        <v>33</v>
      </c>
      <c r="Q757">
        <v>53</v>
      </c>
      <c r="R757">
        <v>75</v>
      </c>
      <c r="S757">
        <v>175</v>
      </c>
      <c r="T757" t="s">
        <v>33</v>
      </c>
      <c r="U757" t="s">
        <v>40</v>
      </c>
      <c r="V757">
        <v>82</v>
      </c>
      <c r="W757">
        <v>82</v>
      </c>
      <c r="X757">
        <v>0</v>
      </c>
      <c r="Y757" t="s">
        <v>34</v>
      </c>
      <c r="Z757" t="s">
        <v>33</v>
      </c>
      <c r="AA757" t="e">
        <f>VLOOKUP(Table1[[#This Row],[Facility Name]],D_2,8,0)</f>
        <v>#N/A</v>
      </c>
    </row>
    <row r="758" spans="1:27" hidden="1" x14ac:dyDescent="0.25">
      <c r="A758">
        <v>62533</v>
      </c>
      <c r="B758" t="s">
        <v>1230</v>
      </c>
      <c r="C758">
        <v>5</v>
      </c>
      <c r="D758" t="s">
        <v>839</v>
      </c>
      <c r="E758" t="s">
        <v>888</v>
      </c>
      <c r="F758" t="s">
        <v>29</v>
      </c>
      <c r="G758" t="s">
        <v>30</v>
      </c>
      <c r="H758" t="s">
        <v>31</v>
      </c>
      <c r="I758">
        <v>18</v>
      </c>
      <c r="J758" t="s">
        <v>33</v>
      </c>
      <c r="K758">
        <v>37</v>
      </c>
      <c r="L758">
        <v>45</v>
      </c>
      <c r="M758">
        <v>45</v>
      </c>
      <c r="N758" t="s">
        <v>33</v>
      </c>
      <c r="O758" t="s">
        <v>33</v>
      </c>
      <c r="P758" t="s">
        <v>33</v>
      </c>
      <c r="Q758">
        <v>41</v>
      </c>
      <c r="R758">
        <v>27</v>
      </c>
      <c r="S758">
        <v>169</v>
      </c>
      <c r="T758" t="s">
        <v>33</v>
      </c>
      <c r="U758" t="s">
        <v>33</v>
      </c>
      <c r="V758">
        <v>45</v>
      </c>
      <c r="W758">
        <v>45</v>
      </c>
      <c r="X758">
        <v>0</v>
      </c>
      <c r="Y758" t="s">
        <v>34</v>
      </c>
      <c r="Z758" t="s">
        <v>33</v>
      </c>
      <c r="AA758" t="e">
        <f>VLOOKUP(Table1[[#This Row],[Facility Name]],D_2,8,0)</f>
        <v>#N/A</v>
      </c>
    </row>
    <row r="759" spans="1:27" hidden="1" x14ac:dyDescent="0.25">
      <c r="A759">
        <v>62534</v>
      </c>
      <c r="B759" t="s">
        <v>838</v>
      </c>
      <c r="C759">
        <v>5</v>
      </c>
      <c r="D759" t="s">
        <v>839</v>
      </c>
      <c r="E759" t="s">
        <v>840</v>
      </c>
      <c r="F759" t="s">
        <v>29</v>
      </c>
      <c r="G759" t="s">
        <v>30</v>
      </c>
      <c r="H759" t="s">
        <v>31</v>
      </c>
      <c r="I759">
        <v>18</v>
      </c>
      <c r="J759" t="s">
        <v>34</v>
      </c>
      <c r="K759">
        <v>21</v>
      </c>
      <c r="L759">
        <v>29</v>
      </c>
      <c r="M759">
        <v>32</v>
      </c>
      <c r="N759" t="s">
        <v>33</v>
      </c>
      <c r="O759" t="s">
        <v>34</v>
      </c>
      <c r="P759" t="s">
        <v>33</v>
      </c>
      <c r="Q759">
        <v>23</v>
      </c>
      <c r="R759">
        <v>5</v>
      </c>
      <c r="S759">
        <v>82</v>
      </c>
      <c r="T759" t="s">
        <v>33</v>
      </c>
      <c r="U759" t="s">
        <v>33</v>
      </c>
      <c r="V759">
        <v>20</v>
      </c>
      <c r="W759">
        <v>20</v>
      </c>
      <c r="X759">
        <v>0</v>
      </c>
      <c r="Y759" t="s">
        <v>34</v>
      </c>
      <c r="Z759" t="s">
        <v>33</v>
      </c>
      <c r="AA759" t="e">
        <f>VLOOKUP(Table1[[#This Row],[Facility Name]],D_2,8,0)</f>
        <v>#N/A</v>
      </c>
    </row>
    <row r="760" spans="1:27" hidden="1" x14ac:dyDescent="0.25">
      <c r="A760">
        <v>62535</v>
      </c>
      <c r="B760" t="s">
        <v>841</v>
      </c>
      <c r="C760">
        <v>5</v>
      </c>
      <c r="D760" t="s">
        <v>839</v>
      </c>
      <c r="E760" t="s">
        <v>36</v>
      </c>
      <c r="F760" t="s">
        <v>29</v>
      </c>
      <c r="G760" t="s">
        <v>30</v>
      </c>
      <c r="H760" t="s">
        <v>31</v>
      </c>
      <c r="I760">
        <v>22</v>
      </c>
      <c r="J760" t="s">
        <v>33</v>
      </c>
      <c r="K760">
        <v>47</v>
      </c>
      <c r="L760">
        <v>68</v>
      </c>
      <c r="M760">
        <v>67</v>
      </c>
      <c r="N760" t="s">
        <v>33</v>
      </c>
      <c r="O760" t="s">
        <v>33</v>
      </c>
      <c r="P760" t="s">
        <v>33</v>
      </c>
      <c r="Q760">
        <v>54</v>
      </c>
      <c r="R760">
        <v>58</v>
      </c>
      <c r="S760">
        <v>287</v>
      </c>
      <c r="T760" t="s">
        <v>33</v>
      </c>
      <c r="U760" t="s">
        <v>40</v>
      </c>
      <c r="V760">
        <v>68</v>
      </c>
      <c r="W760">
        <v>68</v>
      </c>
      <c r="X760">
        <v>0</v>
      </c>
      <c r="Y760" t="s">
        <v>33</v>
      </c>
      <c r="Z760" t="s">
        <v>33</v>
      </c>
      <c r="AA760" t="e">
        <f>VLOOKUP(Table1[[#This Row],[Facility Name]],D_2,8,0)</f>
        <v>#N/A</v>
      </c>
    </row>
    <row r="761" spans="1:27" x14ac:dyDescent="0.25">
      <c r="A761">
        <v>62536</v>
      </c>
      <c r="B761" t="s">
        <v>842</v>
      </c>
      <c r="C761">
        <v>4</v>
      </c>
      <c r="D761" t="s">
        <v>839</v>
      </c>
      <c r="E761" t="s">
        <v>844</v>
      </c>
      <c r="F761" t="s">
        <v>29</v>
      </c>
      <c r="G761" t="s">
        <v>30</v>
      </c>
      <c r="H761" t="s">
        <v>37</v>
      </c>
      <c r="I761">
        <v>12</v>
      </c>
      <c r="J761" t="s">
        <v>33</v>
      </c>
      <c r="K761">
        <v>23</v>
      </c>
      <c r="L761">
        <v>31</v>
      </c>
      <c r="M761">
        <v>31</v>
      </c>
      <c r="N761" t="s">
        <v>33</v>
      </c>
      <c r="O761" t="s">
        <v>33</v>
      </c>
      <c r="P761" t="s">
        <v>33</v>
      </c>
      <c r="Q761">
        <v>28</v>
      </c>
      <c r="R761">
        <v>13</v>
      </c>
      <c r="S761">
        <v>108</v>
      </c>
      <c r="T761" t="s">
        <v>33</v>
      </c>
      <c r="U761" t="s">
        <v>33</v>
      </c>
      <c r="V761">
        <v>32</v>
      </c>
      <c r="W761">
        <v>32</v>
      </c>
      <c r="X761">
        <v>0</v>
      </c>
      <c r="Y761" t="s">
        <v>34</v>
      </c>
      <c r="Z761" t="s">
        <v>33</v>
      </c>
      <c r="AA761">
        <f>VLOOKUP(Table1[[#This Row],[Facility Name]],D_2,8,0)</f>
        <v>83</v>
      </c>
    </row>
    <row r="762" spans="1:27" x14ac:dyDescent="0.25">
      <c r="A762">
        <v>62537</v>
      </c>
      <c r="B762" t="s">
        <v>845</v>
      </c>
      <c r="C762">
        <v>5</v>
      </c>
      <c r="D762" t="s">
        <v>839</v>
      </c>
      <c r="E762" t="s">
        <v>846</v>
      </c>
      <c r="F762" t="s">
        <v>29</v>
      </c>
      <c r="G762" t="s">
        <v>30</v>
      </c>
      <c r="H762" t="s">
        <v>37</v>
      </c>
      <c r="I762">
        <v>20</v>
      </c>
      <c r="J762" t="s">
        <v>33</v>
      </c>
      <c r="K762">
        <v>75</v>
      </c>
      <c r="L762">
        <v>105</v>
      </c>
      <c r="M762">
        <v>109</v>
      </c>
      <c r="N762" t="s">
        <v>33</v>
      </c>
      <c r="O762" t="s">
        <v>33</v>
      </c>
      <c r="P762" t="s">
        <v>33</v>
      </c>
      <c r="Q762">
        <v>87</v>
      </c>
      <c r="R762">
        <v>92</v>
      </c>
      <c r="S762">
        <v>359</v>
      </c>
      <c r="T762" t="s">
        <v>33</v>
      </c>
      <c r="U762" t="s">
        <v>33</v>
      </c>
      <c r="V762">
        <v>108</v>
      </c>
      <c r="W762">
        <v>108</v>
      </c>
      <c r="X762">
        <v>0</v>
      </c>
      <c r="Y762" t="s">
        <v>33</v>
      </c>
      <c r="Z762" t="s">
        <v>33</v>
      </c>
      <c r="AA762">
        <f>VLOOKUP(Table1[[#This Row],[Facility Name]],D_2,8,0)</f>
        <v>71</v>
      </c>
    </row>
    <row r="763" spans="1:27" x14ac:dyDescent="0.25">
      <c r="A763">
        <v>62538</v>
      </c>
      <c r="B763" t="s">
        <v>847</v>
      </c>
      <c r="C763">
        <v>4</v>
      </c>
      <c r="D763" t="s">
        <v>839</v>
      </c>
      <c r="E763" t="s">
        <v>265</v>
      </c>
      <c r="F763" t="s">
        <v>44</v>
      </c>
      <c r="G763" t="s">
        <v>30</v>
      </c>
      <c r="H763" t="s">
        <v>45</v>
      </c>
      <c r="I763">
        <v>17</v>
      </c>
      <c r="J763" t="s">
        <v>33</v>
      </c>
      <c r="K763">
        <v>45</v>
      </c>
      <c r="L763">
        <v>59</v>
      </c>
      <c r="M763">
        <v>67</v>
      </c>
      <c r="N763" t="s">
        <v>33</v>
      </c>
      <c r="O763" t="s">
        <v>33</v>
      </c>
      <c r="P763" t="s">
        <v>33</v>
      </c>
      <c r="Q763">
        <v>55</v>
      </c>
      <c r="R763">
        <v>39</v>
      </c>
      <c r="S763">
        <v>187</v>
      </c>
      <c r="T763" t="s">
        <v>33</v>
      </c>
      <c r="U763" t="s">
        <v>33</v>
      </c>
      <c r="V763">
        <v>56</v>
      </c>
      <c r="W763">
        <v>56</v>
      </c>
      <c r="X763">
        <v>0</v>
      </c>
      <c r="Y763" t="s">
        <v>33</v>
      </c>
      <c r="Z763" t="s">
        <v>33</v>
      </c>
      <c r="AA763">
        <f>VLOOKUP(Table1[[#This Row],[Facility Name]],D_2,8,0)</f>
        <v>71</v>
      </c>
    </row>
    <row r="764" spans="1:27" hidden="1" x14ac:dyDescent="0.25">
      <c r="A764">
        <v>62540</v>
      </c>
      <c r="B764" t="s">
        <v>962</v>
      </c>
      <c r="C764">
        <v>5</v>
      </c>
      <c r="D764" t="s">
        <v>839</v>
      </c>
      <c r="E764" t="s">
        <v>963</v>
      </c>
      <c r="F764" t="s">
        <v>29</v>
      </c>
      <c r="G764" t="s">
        <v>30</v>
      </c>
      <c r="H764" t="s">
        <v>31</v>
      </c>
      <c r="I764">
        <v>28</v>
      </c>
      <c r="J764" t="s">
        <v>33</v>
      </c>
      <c r="K764">
        <v>64</v>
      </c>
      <c r="L764">
        <v>117</v>
      </c>
      <c r="M764">
        <v>120</v>
      </c>
      <c r="N764" t="s">
        <v>33</v>
      </c>
      <c r="O764" t="s">
        <v>33</v>
      </c>
      <c r="P764" t="s">
        <v>33</v>
      </c>
      <c r="Q764">
        <v>85</v>
      </c>
      <c r="R764">
        <v>76</v>
      </c>
      <c r="S764">
        <v>354</v>
      </c>
      <c r="T764" t="s">
        <v>33</v>
      </c>
      <c r="U764" t="s">
        <v>40</v>
      </c>
      <c r="V764">
        <v>121</v>
      </c>
      <c r="W764">
        <v>121</v>
      </c>
      <c r="X764">
        <v>0</v>
      </c>
      <c r="Y764" t="s">
        <v>33</v>
      </c>
      <c r="Z764" t="s">
        <v>33</v>
      </c>
      <c r="AA764" t="e">
        <f>VLOOKUP(Table1[[#This Row],[Facility Name]],D_2,8,0)</f>
        <v>#N/A</v>
      </c>
    </row>
    <row r="765" spans="1:27" hidden="1" x14ac:dyDescent="0.25">
      <c r="A765">
        <v>62542</v>
      </c>
      <c r="B765" t="s">
        <v>965</v>
      </c>
      <c r="C765">
        <v>5</v>
      </c>
      <c r="D765" t="s">
        <v>839</v>
      </c>
      <c r="E765" t="s">
        <v>888</v>
      </c>
      <c r="F765" t="s">
        <v>29</v>
      </c>
      <c r="G765" t="s">
        <v>30</v>
      </c>
      <c r="H765" t="s">
        <v>31</v>
      </c>
      <c r="I765">
        <v>12</v>
      </c>
      <c r="J765" t="s">
        <v>33</v>
      </c>
      <c r="K765">
        <v>34</v>
      </c>
      <c r="L765">
        <v>47</v>
      </c>
      <c r="M765">
        <v>53</v>
      </c>
      <c r="N765" t="s">
        <v>33</v>
      </c>
      <c r="O765" t="s">
        <v>33</v>
      </c>
      <c r="P765" t="s">
        <v>33</v>
      </c>
      <c r="Q765">
        <v>37</v>
      </c>
      <c r="R765">
        <v>42</v>
      </c>
      <c r="S765">
        <v>199</v>
      </c>
      <c r="T765" t="s">
        <v>33</v>
      </c>
      <c r="U765" t="s">
        <v>40</v>
      </c>
      <c r="V765">
        <v>54</v>
      </c>
      <c r="W765">
        <v>54</v>
      </c>
      <c r="X765">
        <v>0</v>
      </c>
      <c r="Y765" t="s">
        <v>33</v>
      </c>
      <c r="Z765" t="s">
        <v>33</v>
      </c>
      <c r="AA765" t="e">
        <f>VLOOKUP(Table1[[#This Row],[Facility Name]],D_2,8,0)</f>
        <v>#N/A</v>
      </c>
    </row>
    <row r="766" spans="1:27" hidden="1" x14ac:dyDescent="0.25">
      <c r="A766">
        <v>62543</v>
      </c>
      <c r="B766" t="s">
        <v>988</v>
      </c>
      <c r="C766">
        <v>5</v>
      </c>
      <c r="D766" t="s">
        <v>839</v>
      </c>
      <c r="E766" t="s">
        <v>963</v>
      </c>
      <c r="F766" t="s">
        <v>29</v>
      </c>
      <c r="G766" t="s">
        <v>30</v>
      </c>
      <c r="H766" t="s">
        <v>31</v>
      </c>
      <c r="I766">
        <v>12</v>
      </c>
      <c r="J766" t="s">
        <v>33</v>
      </c>
      <c r="K766">
        <v>22</v>
      </c>
      <c r="L766">
        <v>46</v>
      </c>
      <c r="M766">
        <v>45</v>
      </c>
      <c r="N766" t="s">
        <v>33</v>
      </c>
      <c r="O766" t="s">
        <v>33</v>
      </c>
      <c r="P766" t="s">
        <v>33</v>
      </c>
      <c r="Q766">
        <v>27</v>
      </c>
      <c r="R766">
        <v>20</v>
      </c>
      <c r="S766">
        <v>107</v>
      </c>
      <c r="T766" t="s">
        <v>33</v>
      </c>
      <c r="U766" t="s">
        <v>33</v>
      </c>
      <c r="V766">
        <v>46</v>
      </c>
      <c r="W766">
        <v>46</v>
      </c>
      <c r="X766">
        <v>0</v>
      </c>
      <c r="Y766" t="s">
        <v>34</v>
      </c>
      <c r="Z766" t="s">
        <v>33</v>
      </c>
      <c r="AA766" t="e">
        <f>VLOOKUP(Table1[[#This Row],[Facility Name]],D_2,8,0)</f>
        <v>#N/A</v>
      </c>
    </row>
    <row r="767" spans="1:27" hidden="1" x14ac:dyDescent="0.25">
      <c r="A767">
        <v>62544</v>
      </c>
      <c r="B767" t="s">
        <v>989</v>
      </c>
      <c r="C767">
        <v>5</v>
      </c>
      <c r="D767" t="s">
        <v>839</v>
      </c>
      <c r="E767" t="s">
        <v>892</v>
      </c>
      <c r="F767" t="s">
        <v>29</v>
      </c>
      <c r="G767" t="s">
        <v>30</v>
      </c>
      <c r="H767" t="s">
        <v>31</v>
      </c>
      <c r="I767">
        <v>14</v>
      </c>
      <c r="J767" t="s">
        <v>33</v>
      </c>
      <c r="K767">
        <v>42</v>
      </c>
      <c r="L767">
        <v>62</v>
      </c>
      <c r="M767">
        <v>64</v>
      </c>
      <c r="N767" t="s">
        <v>33</v>
      </c>
      <c r="O767" t="s">
        <v>33</v>
      </c>
      <c r="P767" t="s">
        <v>40</v>
      </c>
      <c r="Q767">
        <v>47</v>
      </c>
      <c r="R767">
        <v>56</v>
      </c>
      <c r="S767">
        <v>186</v>
      </c>
      <c r="T767" t="s">
        <v>33</v>
      </c>
      <c r="U767" t="s">
        <v>33</v>
      </c>
      <c r="V767">
        <v>65</v>
      </c>
      <c r="W767">
        <v>65</v>
      </c>
      <c r="X767">
        <v>0</v>
      </c>
      <c r="Y767" t="s">
        <v>34</v>
      </c>
      <c r="Z767" t="s">
        <v>33</v>
      </c>
      <c r="AA767" t="e">
        <f>VLOOKUP(Table1[[#This Row],[Facility Name]],D_2,8,0)</f>
        <v>#N/A</v>
      </c>
    </row>
    <row r="768" spans="1:27" x14ac:dyDescent="0.25">
      <c r="A768">
        <v>62545</v>
      </c>
      <c r="B768" t="s">
        <v>990</v>
      </c>
      <c r="C768">
        <v>5</v>
      </c>
      <c r="D768" t="s">
        <v>839</v>
      </c>
      <c r="E768" t="s">
        <v>888</v>
      </c>
      <c r="F768" t="s">
        <v>29</v>
      </c>
      <c r="G768" t="s">
        <v>30</v>
      </c>
      <c r="H768" t="s">
        <v>168</v>
      </c>
      <c r="I768">
        <v>24</v>
      </c>
      <c r="J768" t="s">
        <v>33</v>
      </c>
      <c r="K768">
        <v>85</v>
      </c>
      <c r="L768">
        <v>121</v>
      </c>
      <c r="M768">
        <v>128</v>
      </c>
      <c r="N768" t="s">
        <v>33</v>
      </c>
      <c r="O768" t="s">
        <v>33</v>
      </c>
      <c r="P768" t="s">
        <v>40</v>
      </c>
      <c r="Q768">
        <v>99</v>
      </c>
      <c r="R768">
        <v>97</v>
      </c>
      <c r="S768">
        <v>413</v>
      </c>
      <c r="T768" t="s">
        <v>32</v>
      </c>
      <c r="U768" t="s">
        <v>33</v>
      </c>
      <c r="V768">
        <v>128</v>
      </c>
      <c r="W768">
        <v>128</v>
      </c>
      <c r="X768">
        <v>0</v>
      </c>
      <c r="Y768" t="s">
        <v>33</v>
      </c>
      <c r="Z768" t="s">
        <v>33</v>
      </c>
      <c r="AA768">
        <f>VLOOKUP(Table1[[#This Row],[Facility Name]],D_2,8,0)</f>
        <v>53</v>
      </c>
    </row>
    <row r="769" spans="1:27" hidden="1" x14ac:dyDescent="0.25">
      <c r="A769">
        <v>62546</v>
      </c>
      <c r="B769" t="s">
        <v>1081</v>
      </c>
      <c r="C769">
        <v>4</v>
      </c>
      <c r="D769" t="s">
        <v>839</v>
      </c>
      <c r="E769" t="s">
        <v>892</v>
      </c>
      <c r="F769" t="s">
        <v>29</v>
      </c>
      <c r="G769" t="s">
        <v>30</v>
      </c>
      <c r="H769" t="s">
        <v>31</v>
      </c>
      <c r="I769">
        <v>16</v>
      </c>
      <c r="J769" t="s">
        <v>33</v>
      </c>
      <c r="K769">
        <v>47</v>
      </c>
      <c r="L769">
        <v>72</v>
      </c>
      <c r="M769">
        <v>72</v>
      </c>
      <c r="N769" t="s">
        <v>33</v>
      </c>
      <c r="O769" t="s">
        <v>33</v>
      </c>
      <c r="P769" t="s">
        <v>33</v>
      </c>
      <c r="Q769">
        <v>55</v>
      </c>
      <c r="R769">
        <v>70</v>
      </c>
      <c r="S769">
        <v>234</v>
      </c>
      <c r="T769" t="s">
        <v>33</v>
      </c>
      <c r="U769" t="s">
        <v>33</v>
      </c>
      <c r="V769">
        <v>74</v>
      </c>
      <c r="W769">
        <v>74</v>
      </c>
      <c r="X769">
        <v>0</v>
      </c>
      <c r="Y769" t="s">
        <v>33</v>
      </c>
      <c r="Z769" t="s">
        <v>33</v>
      </c>
      <c r="AA769" t="e">
        <f>VLOOKUP(Table1[[#This Row],[Facility Name]],D_2,8,0)</f>
        <v>#N/A</v>
      </c>
    </row>
    <row r="770" spans="1:27" hidden="1" x14ac:dyDescent="0.25">
      <c r="A770">
        <v>62547</v>
      </c>
      <c r="B770" t="s">
        <v>1082</v>
      </c>
      <c r="C770">
        <v>4</v>
      </c>
      <c r="D770" t="s">
        <v>839</v>
      </c>
      <c r="E770" t="s">
        <v>1083</v>
      </c>
      <c r="F770" t="s">
        <v>29</v>
      </c>
      <c r="G770" t="s">
        <v>30</v>
      </c>
      <c r="H770" t="s">
        <v>31</v>
      </c>
      <c r="I770">
        <v>8</v>
      </c>
      <c r="J770" t="s">
        <v>33</v>
      </c>
      <c r="K770">
        <v>36</v>
      </c>
      <c r="L770">
        <v>58</v>
      </c>
      <c r="M770">
        <v>58</v>
      </c>
      <c r="N770" t="s">
        <v>33</v>
      </c>
      <c r="O770" t="s">
        <v>33</v>
      </c>
      <c r="P770" t="s">
        <v>33</v>
      </c>
      <c r="Q770">
        <v>42</v>
      </c>
      <c r="R770">
        <v>36</v>
      </c>
      <c r="S770">
        <v>177</v>
      </c>
      <c r="T770" t="s">
        <v>33</v>
      </c>
      <c r="U770" t="s">
        <v>33</v>
      </c>
      <c r="V770">
        <v>39</v>
      </c>
      <c r="W770">
        <v>39</v>
      </c>
      <c r="X770">
        <v>0</v>
      </c>
      <c r="Y770" t="s">
        <v>40</v>
      </c>
      <c r="Z770" t="s">
        <v>33</v>
      </c>
      <c r="AA770" t="e">
        <f>VLOOKUP(Table1[[#This Row],[Facility Name]],D_2,8,0)</f>
        <v>#N/A</v>
      </c>
    </row>
    <row r="771" spans="1:27" x14ac:dyDescent="0.25">
      <c r="A771">
        <v>62548</v>
      </c>
      <c r="B771" t="s">
        <v>1084</v>
      </c>
      <c r="C771">
        <v>5</v>
      </c>
      <c r="D771" t="s">
        <v>839</v>
      </c>
      <c r="E771" t="s">
        <v>892</v>
      </c>
      <c r="F771" t="s">
        <v>29</v>
      </c>
      <c r="G771" t="s">
        <v>30</v>
      </c>
      <c r="H771" t="s">
        <v>37</v>
      </c>
      <c r="I771">
        <v>20</v>
      </c>
      <c r="J771" t="s">
        <v>33</v>
      </c>
      <c r="K771">
        <v>40</v>
      </c>
      <c r="L771">
        <v>62</v>
      </c>
      <c r="M771">
        <v>69</v>
      </c>
      <c r="N771" t="s">
        <v>33</v>
      </c>
      <c r="O771" t="s">
        <v>33</v>
      </c>
      <c r="P771" t="s">
        <v>33</v>
      </c>
      <c r="Q771">
        <v>46</v>
      </c>
      <c r="R771">
        <v>40</v>
      </c>
      <c r="S771">
        <v>202</v>
      </c>
      <c r="T771" t="s">
        <v>33</v>
      </c>
      <c r="U771" t="s">
        <v>33</v>
      </c>
      <c r="V771">
        <v>69</v>
      </c>
      <c r="W771">
        <v>69</v>
      </c>
      <c r="X771">
        <v>0</v>
      </c>
      <c r="Y771" t="s">
        <v>33</v>
      </c>
      <c r="Z771" t="s">
        <v>33</v>
      </c>
      <c r="AA771">
        <f>VLOOKUP(Table1[[#This Row],[Facility Name]],D_2,8,0)</f>
        <v>74</v>
      </c>
    </row>
    <row r="772" spans="1:27" hidden="1" x14ac:dyDescent="0.25">
      <c r="A772">
        <v>62550</v>
      </c>
      <c r="B772" t="s">
        <v>1085</v>
      </c>
      <c r="C772">
        <v>5</v>
      </c>
      <c r="D772" t="s">
        <v>839</v>
      </c>
      <c r="E772" t="s">
        <v>1086</v>
      </c>
      <c r="F772" t="s">
        <v>29</v>
      </c>
      <c r="G772" t="s">
        <v>30</v>
      </c>
      <c r="H772" t="s">
        <v>31</v>
      </c>
      <c r="I772">
        <v>12</v>
      </c>
      <c r="J772" t="s">
        <v>33</v>
      </c>
      <c r="K772">
        <v>66</v>
      </c>
      <c r="L772">
        <v>80</v>
      </c>
      <c r="M772">
        <v>80</v>
      </c>
      <c r="N772" t="s">
        <v>33</v>
      </c>
      <c r="O772" t="s">
        <v>33</v>
      </c>
      <c r="P772" t="s">
        <v>33</v>
      </c>
      <c r="Q772">
        <v>69</v>
      </c>
      <c r="R772">
        <v>40</v>
      </c>
      <c r="S772">
        <v>262</v>
      </c>
      <c r="T772" t="s">
        <v>33</v>
      </c>
      <c r="U772" t="s">
        <v>33</v>
      </c>
      <c r="V772">
        <v>73</v>
      </c>
      <c r="W772">
        <v>73</v>
      </c>
      <c r="X772">
        <v>0</v>
      </c>
      <c r="Y772" t="s">
        <v>34</v>
      </c>
      <c r="Z772" t="s">
        <v>33</v>
      </c>
      <c r="AA772" t="e">
        <f>VLOOKUP(Table1[[#This Row],[Facility Name]],D_2,8,0)</f>
        <v>#N/A</v>
      </c>
    </row>
    <row r="773" spans="1:27" hidden="1" x14ac:dyDescent="0.25">
      <c r="A773">
        <v>62553</v>
      </c>
      <c r="B773" t="s">
        <v>1087</v>
      </c>
      <c r="C773">
        <v>5</v>
      </c>
      <c r="D773" t="s">
        <v>839</v>
      </c>
      <c r="E773" t="s">
        <v>265</v>
      </c>
      <c r="F773" t="s">
        <v>29</v>
      </c>
      <c r="G773" t="s">
        <v>30</v>
      </c>
      <c r="H773" t="s">
        <v>31</v>
      </c>
      <c r="I773">
        <v>18</v>
      </c>
      <c r="J773" t="s">
        <v>33</v>
      </c>
      <c r="K773">
        <v>64</v>
      </c>
      <c r="L773">
        <v>92</v>
      </c>
      <c r="M773">
        <v>99</v>
      </c>
      <c r="N773" t="s">
        <v>33</v>
      </c>
      <c r="O773" t="s">
        <v>33</v>
      </c>
      <c r="P773" t="s">
        <v>33</v>
      </c>
      <c r="Q773">
        <v>74</v>
      </c>
      <c r="R773">
        <v>55</v>
      </c>
      <c r="S773">
        <v>288</v>
      </c>
      <c r="T773" t="s">
        <v>33</v>
      </c>
      <c r="U773" t="s">
        <v>33</v>
      </c>
      <c r="V773">
        <v>100</v>
      </c>
      <c r="W773">
        <v>100</v>
      </c>
      <c r="X773">
        <v>0</v>
      </c>
      <c r="Y773" t="s">
        <v>33</v>
      </c>
      <c r="Z773" t="s">
        <v>33</v>
      </c>
      <c r="AA773" t="e">
        <f>VLOOKUP(Table1[[#This Row],[Facility Name]],D_2,8,0)</f>
        <v>#N/A</v>
      </c>
    </row>
    <row r="774" spans="1:27" x14ac:dyDescent="0.25">
      <c r="A774">
        <v>62554</v>
      </c>
      <c r="B774" t="s">
        <v>1104</v>
      </c>
      <c r="C774">
        <v>5</v>
      </c>
      <c r="D774" t="s">
        <v>839</v>
      </c>
      <c r="E774" t="s">
        <v>36</v>
      </c>
      <c r="F774" t="s">
        <v>29</v>
      </c>
      <c r="G774" t="s">
        <v>30</v>
      </c>
      <c r="H774" t="s">
        <v>407</v>
      </c>
      <c r="I774">
        <v>21</v>
      </c>
      <c r="J774" t="s">
        <v>33</v>
      </c>
      <c r="K774">
        <v>39</v>
      </c>
      <c r="L774">
        <v>110</v>
      </c>
      <c r="M774">
        <v>113</v>
      </c>
      <c r="N774" t="s">
        <v>33</v>
      </c>
      <c r="O774" t="s">
        <v>33</v>
      </c>
      <c r="P774" t="s">
        <v>33</v>
      </c>
      <c r="Q774">
        <v>76</v>
      </c>
      <c r="R774">
        <v>58</v>
      </c>
      <c r="S774">
        <v>352</v>
      </c>
      <c r="T774" t="s">
        <v>33</v>
      </c>
      <c r="U774" t="s">
        <v>40</v>
      </c>
      <c r="V774">
        <v>96</v>
      </c>
      <c r="W774">
        <v>96</v>
      </c>
      <c r="X774">
        <v>0</v>
      </c>
      <c r="Y774" t="s">
        <v>40</v>
      </c>
      <c r="Z774" t="s">
        <v>40</v>
      </c>
      <c r="AA774">
        <f>VLOOKUP(Table1[[#This Row],[Facility Name]],D_2,8,0)</f>
        <v>75</v>
      </c>
    </row>
    <row r="775" spans="1:27" x14ac:dyDescent="0.25">
      <c r="A775">
        <v>62555</v>
      </c>
      <c r="B775" t="s">
        <v>1183</v>
      </c>
      <c r="C775">
        <v>5</v>
      </c>
      <c r="D775" t="s">
        <v>839</v>
      </c>
      <c r="E775" t="s">
        <v>840</v>
      </c>
      <c r="F775" t="s">
        <v>29</v>
      </c>
      <c r="G775" t="s">
        <v>30</v>
      </c>
      <c r="H775" t="s">
        <v>407</v>
      </c>
      <c r="I775">
        <v>24</v>
      </c>
      <c r="J775" t="s">
        <v>33</v>
      </c>
      <c r="K775">
        <v>28</v>
      </c>
      <c r="L775">
        <v>83</v>
      </c>
      <c r="M775">
        <v>86</v>
      </c>
      <c r="N775" t="s">
        <v>33</v>
      </c>
      <c r="O775" t="s">
        <v>33</v>
      </c>
      <c r="P775" t="s">
        <v>33</v>
      </c>
      <c r="Q775">
        <v>52</v>
      </c>
      <c r="R775">
        <v>43</v>
      </c>
      <c r="S775">
        <v>261</v>
      </c>
      <c r="T775" t="s">
        <v>33</v>
      </c>
      <c r="U775" t="s">
        <v>40</v>
      </c>
      <c r="V775">
        <v>70</v>
      </c>
      <c r="W775">
        <v>70</v>
      </c>
      <c r="X775">
        <v>0</v>
      </c>
      <c r="Y775" t="s">
        <v>40</v>
      </c>
      <c r="Z775" t="s">
        <v>40</v>
      </c>
      <c r="AA775">
        <f>VLOOKUP(Table1[[#This Row],[Facility Name]],D_2,8,0)</f>
        <v>75</v>
      </c>
    </row>
    <row r="776" spans="1:27" x14ac:dyDescent="0.25">
      <c r="A776">
        <v>62556</v>
      </c>
      <c r="B776" t="s">
        <v>1184</v>
      </c>
      <c r="C776">
        <v>5</v>
      </c>
      <c r="D776" t="s">
        <v>839</v>
      </c>
      <c r="E776" t="s">
        <v>36</v>
      </c>
      <c r="F776" t="s">
        <v>29</v>
      </c>
      <c r="G776" t="s">
        <v>30</v>
      </c>
      <c r="H776" t="s">
        <v>407</v>
      </c>
      <c r="I776">
        <v>21</v>
      </c>
      <c r="J776" t="s">
        <v>33</v>
      </c>
      <c r="K776">
        <v>55</v>
      </c>
      <c r="L776">
        <v>95</v>
      </c>
      <c r="M776">
        <v>98</v>
      </c>
      <c r="N776" t="s">
        <v>33</v>
      </c>
      <c r="O776" t="s">
        <v>33</v>
      </c>
      <c r="P776" t="s">
        <v>33</v>
      </c>
      <c r="Q776">
        <v>71</v>
      </c>
      <c r="R776">
        <v>49</v>
      </c>
      <c r="S776">
        <v>270</v>
      </c>
      <c r="T776" t="s">
        <v>33</v>
      </c>
      <c r="U776" t="s">
        <v>33</v>
      </c>
      <c r="V776">
        <v>81</v>
      </c>
      <c r="W776">
        <v>81</v>
      </c>
      <c r="X776">
        <v>0</v>
      </c>
      <c r="Y776" t="s">
        <v>34</v>
      </c>
      <c r="Z776" t="s">
        <v>33</v>
      </c>
      <c r="AA776">
        <f>VLOOKUP(Table1[[#This Row],[Facility Name]],D_2,8,0)</f>
        <v>51</v>
      </c>
    </row>
    <row r="777" spans="1:27" x14ac:dyDescent="0.25">
      <c r="A777">
        <v>62557</v>
      </c>
      <c r="B777" t="s">
        <v>1185</v>
      </c>
      <c r="C777">
        <v>5</v>
      </c>
      <c r="D777" t="s">
        <v>839</v>
      </c>
      <c r="E777" t="s">
        <v>840</v>
      </c>
      <c r="F777" t="s">
        <v>29</v>
      </c>
      <c r="G777" t="s">
        <v>30</v>
      </c>
      <c r="H777" t="s">
        <v>407</v>
      </c>
      <c r="I777">
        <v>20</v>
      </c>
      <c r="J777" t="s">
        <v>33</v>
      </c>
      <c r="K777">
        <v>50</v>
      </c>
      <c r="L777">
        <v>105</v>
      </c>
      <c r="M777">
        <v>111</v>
      </c>
      <c r="N777" t="s">
        <v>33</v>
      </c>
      <c r="O777" t="s">
        <v>33</v>
      </c>
      <c r="P777" t="s">
        <v>33</v>
      </c>
      <c r="Q777">
        <v>81</v>
      </c>
      <c r="R777">
        <v>67</v>
      </c>
      <c r="S777">
        <v>349</v>
      </c>
      <c r="T777" t="s">
        <v>33</v>
      </c>
      <c r="U777" t="s">
        <v>40</v>
      </c>
      <c r="V777">
        <v>87</v>
      </c>
      <c r="W777">
        <v>87</v>
      </c>
      <c r="X777">
        <v>0</v>
      </c>
      <c r="Y777" t="s">
        <v>40</v>
      </c>
      <c r="Z777" t="s">
        <v>33</v>
      </c>
      <c r="AA777">
        <f>VLOOKUP(Table1[[#This Row],[Facility Name]],D_2,8,0)</f>
        <v>83</v>
      </c>
    </row>
    <row r="778" spans="1:27" x14ac:dyDescent="0.25">
      <c r="A778">
        <v>62558</v>
      </c>
      <c r="B778" t="s">
        <v>1207</v>
      </c>
      <c r="C778">
        <v>5</v>
      </c>
      <c r="D778" t="s">
        <v>839</v>
      </c>
      <c r="E778" t="s">
        <v>36</v>
      </c>
      <c r="F778" t="s">
        <v>29</v>
      </c>
      <c r="G778" t="s">
        <v>30</v>
      </c>
      <c r="H778" t="s">
        <v>407</v>
      </c>
      <c r="I778">
        <v>24</v>
      </c>
      <c r="J778" t="s">
        <v>33</v>
      </c>
      <c r="K778">
        <v>72</v>
      </c>
      <c r="L778">
        <v>164</v>
      </c>
      <c r="M778">
        <v>171</v>
      </c>
      <c r="N778" t="s">
        <v>33</v>
      </c>
      <c r="O778" t="s">
        <v>33</v>
      </c>
      <c r="P778" t="s">
        <v>33</v>
      </c>
      <c r="Q778">
        <v>115</v>
      </c>
      <c r="R778">
        <v>95</v>
      </c>
      <c r="S778">
        <v>490</v>
      </c>
      <c r="T778" t="s">
        <v>33</v>
      </c>
      <c r="U778" t="s">
        <v>40</v>
      </c>
      <c r="V778">
        <v>147</v>
      </c>
      <c r="W778">
        <v>147</v>
      </c>
      <c r="X778">
        <v>0</v>
      </c>
      <c r="Y778" t="s">
        <v>33</v>
      </c>
      <c r="Z778" t="s">
        <v>33</v>
      </c>
      <c r="AA778">
        <f>VLOOKUP(Table1[[#This Row],[Facility Name]],D_2,8,0)</f>
        <v>75</v>
      </c>
    </row>
    <row r="779" spans="1:27" hidden="1" x14ac:dyDescent="0.25">
      <c r="A779">
        <v>62559</v>
      </c>
      <c r="B779" t="s">
        <v>1208</v>
      </c>
      <c r="C779">
        <v>5</v>
      </c>
      <c r="D779" t="s">
        <v>839</v>
      </c>
      <c r="E779" t="s">
        <v>888</v>
      </c>
      <c r="F779" t="s">
        <v>29</v>
      </c>
      <c r="G779" t="s">
        <v>30</v>
      </c>
      <c r="H779" t="s">
        <v>31</v>
      </c>
      <c r="I779">
        <v>17</v>
      </c>
      <c r="J779" t="s">
        <v>33</v>
      </c>
      <c r="K779">
        <v>55</v>
      </c>
      <c r="L779">
        <v>89</v>
      </c>
      <c r="M779">
        <v>94</v>
      </c>
      <c r="N779" t="s">
        <v>33</v>
      </c>
      <c r="O779" t="s">
        <v>33</v>
      </c>
      <c r="P779" t="s">
        <v>33</v>
      </c>
      <c r="Q779">
        <v>59</v>
      </c>
      <c r="R779">
        <v>63</v>
      </c>
      <c r="S779">
        <v>268</v>
      </c>
      <c r="T779" t="s">
        <v>33</v>
      </c>
      <c r="U779" t="s">
        <v>40</v>
      </c>
      <c r="V779">
        <v>61</v>
      </c>
      <c r="W779">
        <v>61</v>
      </c>
      <c r="X779">
        <v>0</v>
      </c>
      <c r="Y779" t="s">
        <v>34</v>
      </c>
      <c r="Z779" t="s">
        <v>33</v>
      </c>
      <c r="AA779" t="e">
        <f>VLOOKUP(Table1[[#This Row],[Facility Name]],D_2,8,0)</f>
        <v>#N/A</v>
      </c>
    </row>
    <row r="780" spans="1:27" x14ac:dyDescent="0.25">
      <c r="A780">
        <v>62560</v>
      </c>
      <c r="B780" t="s">
        <v>1209</v>
      </c>
      <c r="C780">
        <v>5</v>
      </c>
      <c r="D780" t="s">
        <v>839</v>
      </c>
      <c r="E780" t="s">
        <v>846</v>
      </c>
      <c r="F780" t="s">
        <v>29</v>
      </c>
      <c r="G780" t="s">
        <v>30</v>
      </c>
      <c r="H780" t="s">
        <v>294</v>
      </c>
      <c r="I780">
        <v>18</v>
      </c>
      <c r="J780" t="s">
        <v>33</v>
      </c>
      <c r="K780">
        <v>67</v>
      </c>
      <c r="L780">
        <v>101</v>
      </c>
      <c r="M780">
        <v>103</v>
      </c>
      <c r="N780" t="s">
        <v>33</v>
      </c>
      <c r="O780" t="s">
        <v>33</v>
      </c>
      <c r="P780" t="s">
        <v>33</v>
      </c>
      <c r="Q780">
        <v>70</v>
      </c>
      <c r="R780">
        <v>50</v>
      </c>
      <c r="S780">
        <v>272</v>
      </c>
      <c r="T780" t="s">
        <v>33</v>
      </c>
      <c r="U780" t="s">
        <v>33</v>
      </c>
      <c r="V780">
        <v>70</v>
      </c>
      <c r="W780">
        <v>70</v>
      </c>
      <c r="X780">
        <v>0</v>
      </c>
      <c r="Y780" t="s">
        <v>33</v>
      </c>
      <c r="Z780" t="s">
        <v>33</v>
      </c>
      <c r="AA780">
        <f>VLOOKUP(Table1[[#This Row],[Facility Name]],D_2,8,0)</f>
        <v>73</v>
      </c>
    </row>
    <row r="781" spans="1:27" hidden="1" x14ac:dyDescent="0.25">
      <c r="A781">
        <v>62561</v>
      </c>
      <c r="B781" t="s">
        <v>909</v>
      </c>
      <c r="C781">
        <v>4</v>
      </c>
      <c r="D781" t="s">
        <v>839</v>
      </c>
      <c r="E781" t="s">
        <v>910</v>
      </c>
      <c r="F781" t="s">
        <v>29</v>
      </c>
      <c r="G781" t="s">
        <v>30</v>
      </c>
      <c r="H781" t="s">
        <v>31</v>
      </c>
      <c r="I781">
        <v>15</v>
      </c>
      <c r="J781" t="s">
        <v>33</v>
      </c>
      <c r="K781">
        <v>30</v>
      </c>
      <c r="L781">
        <v>45</v>
      </c>
      <c r="M781">
        <v>46</v>
      </c>
      <c r="N781" t="s">
        <v>33</v>
      </c>
      <c r="O781" t="s">
        <v>33</v>
      </c>
      <c r="P781" t="s">
        <v>33</v>
      </c>
      <c r="Q781">
        <v>37</v>
      </c>
      <c r="R781">
        <v>37</v>
      </c>
      <c r="S781">
        <v>151</v>
      </c>
      <c r="T781" t="s">
        <v>33</v>
      </c>
      <c r="U781" t="s">
        <v>33</v>
      </c>
      <c r="V781">
        <v>46</v>
      </c>
      <c r="W781">
        <v>46</v>
      </c>
      <c r="X781">
        <v>0</v>
      </c>
      <c r="Y781" t="s">
        <v>34</v>
      </c>
      <c r="Z781" t="s">
        <v>33</v>
      </c>
      <c r="AA781" t="e">
        <f>VLOOKUP(Table1[[#This Row],[Facility Name]],D_2,8,0)</f>
        <v>#N/A</v>
      </c>
    </row>
    <row r="782" spans="1:27" x14ac:dyDescent="0.25">
      <c r="A782">
        <v>62563</v>
      </c>
      <c r="B782" t="s">
        <v>912</v>
      </c>
      <c r="C782">
        <v>5</v>
      </c>
      <c r="D782" t="s">
        <v>839</v>
      </c>
      <c r="E782" t="s">
        <v>910</v>
      </c>
      <c r="F782" t="s">
        <v>29</v>
      </c>
      <c r="G782" t="s">
        <v>30</v>
      </c>
      <c r="H782" t="s">
        <v>913</v>
      </c>
      <c r="I782">
        <v>16</v>
      </c>
      <c r="J782" t="s">
        <v>33</v>
      </c>
      <c r="K782">
        <v>83</v>
      </c>
      <c r="L782">
        <v>104</v>
      </c>
      <c r="M782">
        <v>116</v>
      </c>
      <c r="N782" t="s">
        <v>33</v>
      </c>
      <c r="O782" t="s">
        <v>33</v>
      </c>
      <c r="P782" t="s">
        <v>40</v>
      </c>
      <c r="Q782">
        <v>99</v>
      </c>
      <c r="R782">
        <v>72</v>
      </c>
      <c r="S782">
        <v>354</v>
      </c>
      <c r="T782" t="s">
        <v>33</v>
      </c>
      <c r="U782" t="s">
        <v>33</v>
      </c>
      <c r="V782">
        <v>102</v>
      </c>
      <c r="W782">
        <v>102</v>
      </c>
      <c r="X782">
        <v>0</v>
      </c>
      <c r="Y782" t="s">
        <v>33</v>
      </c>
      <c r="Z782" t="s">
        <v>33</v>
      </c>
      <c r="AA782">
        <f>VLOOKUP(Table1[[#This Row],[Facility Name]],D_2,8,0)</f>
        <v>80</v>
      </c>
    </row>
    <row r="783" spans="1:27" x14ac:dyDescent="0.25">
      <c r="A783">
        <v>62564</v>
      </c>
      <c r="B783" t="s">
        <v>914</v>
      </c>
      <c r="C783">
        <v>5</v>
      </c>
      <c r="D783" t="s">
        <v>839</v>
      </c>
      <c r="E783" t="s">
        <v>910</v>
      </c>
      <c r="F783" t="s">
        <v>29</v>
      </c>
      <c r="G783" t="s">
        <v>30</v>
      </c>
      <c r="H783" t="s">
        <v>913</v>
      </c>
      <c r="I783">
        <v>18</v>
      </c>
      <c r="J783" t="s">
        <v>33</v>
      </c>
      <c r="K783">
        <v>105</v>
      </c>
      <c r="L783">
        <v>137</v>
      </c>
      <c r="M783">
        <v>140</v>
      </c>
      <c r="N783" t="s">
        <v>33</v>
      </c>
      <c r="O783" t="s">
        <v>40</v>
      </c>
      <c r="P783" t="s">
        <v>33</v>
      </c>
      <c r="Q783">
        <v>114</v>
      </c>
      <c r="R783">
        <v>87</v>
      </c>
      <c r="S783">
        <v>464</v>
      </c>
      <c r="T783" t="s">
        <v>33</v>
      </c>
      <c r="U783" t="s">
        <v>33</v>
      </c>
      <c r="V783">
        <v>109</v>
      </c>
      <c r="W783">
        <v>109</v>
      </c>
      <c r="X783">
        <v>0</v>
      </c>
      <c r="Y783" t="s">
        <v>33</v>
      </c>
      <c r="Z783" t="s">
        <v>33</v>
      </c>
      <c r="AA783">
        <f>VLOOKUP(Table1[[#This Row],[Facility Name]],D_2,8,0)</f>
        <v>84</v>
      </c>
    </row>
    <row r="784" spans="1:27" x14ac:dyDescent="0.25">
      <c r="A784">
        <v>62566</v>
      </c>
      <c r="B784" t="s">
        <v>940</v>
      </c>
      <c r="C784">
        <v>4</v>
      </c>
      <c r="D784" t="s">
        <v>839</v>
      </c>
      <c r="E784" t="s">
        <v>910</v>
      </c>
      <c r="F784" t="s">
        <v>29</v>
      </c>
      <c r="G784" t="s">
        <v>30</v>
      </c>
      <c r="H784" t="s">
        <v>913</v>
      </c>
      <c r="I784">
        <v>24</v>
      </c>
      <c r="J784" t="s">
        <v>33</v>
      </c>
      <c r="K784">
        <v>122</v>
      </c>
      <c r="L784">
        <v>164</v>
      </c>
      <c r="M784">
        <v>176</v>
      </c>
      <c r="N784" t="s">
        <v>33</v>
      </c>
      <c r="O784" t="s">
        <v>33</v>
      </c>
      <c r="P784" t="s">
        <v>33</v>
      </c>
      <c r="Q784">
        <v>143</v>
      </c>
      <c r="R784">
        <v>125</v>
      </c>
      <c r="S784">
        <v>564</v>
      </c>
      <c r="T784" t="s">
        <v>40</v>
      </c>
      <c r="U784" t="s">
        <v>33</v>
      </c>
      <c r="V784">
        <v>132</v>
      </c>
      <c r="W784">
        <v>132</v>
      </c>
      <c r="X784">
        <v>0</v>
      </c>
      <c r="Y784" t="s">
        <v>33</v>
      </c>
      <c r="Z784" t="s">
        <v>40</v>
      </c>
      <c r="AA784">
        <f>VLOOKUP(Table1[[#This Row],[Facility Name]],D_2,8,0)</f>
        <v>75</v>
      </c>
    </row>
    <row r="785" spans="1:27" hidden="1" x14ac:dyDescent="0.25">
      <c r="A785">
        <v>62562</v>
      </c>
      <c r="B785" t="s">
        <v>911</v>
      </c>
      <c r="C785">
        <v>5</v>
      </c>
      <c r="D785" t="s">
        <v>839</v>
      </c>
      <c r="E785" t="s">
        <v>398</v>
      </c>
      <c r="F785" t="s">
        <v>29</v>
      </c>
      <c r="G785" t="s">
        <v>30</v>
      </c>
      <c r="H785" t="s">
        <v>31</v>
      </c>
      <c r="I785">
        <v>14</v>
      </c>
      <c r="J785" t="s">
        <v>33</v>
      </c>
      <c r="K785">
        <v>58</v>
      </c>
      <c r="L785">
        <v>115</v>
      </c>
      <c r="M785">
        <v>116</v>
      </c>
      <c r="N785" t="s">
        <v>33</v>
      </c>
      <c r="O785" t="s">
        <v>33</v>
      </c>
      <c r="P785" t="s">
        <v>33</v>
      </c>
      <c r="Q785">
        <v>77</v>
      </c>
      <c r="R785">
        <v>84</v>
      </c>
      <c r="S785">
        <v>286</v>
      </c>
      <c r="T785" t="s">
        <v>33</v>
      </c>
      <c r="U785" t="s">
        <v>33</v>
      </c>
      <c r="V785">
        <v>71</v>
      </c>
      <c r="W785">
        <v>71</v>
      </c>
      <c r="X785">
        <v>0</v>
      </c>
      <c r="Y785" t="s">
        <v>40</v>
      </c>
      <c r="Z785" t="s">
        <v>40</v>
      </c>
      <c r="AA785" t="e">
        <f>VLOOKUP(Table1[[#This Row],[Facility Name]],D_2,8,0)</f>
        <v>#N/A</v>
      </c>
    </row>
    <row r="786" spans="1:27" x14ac:dyDescent="0.25">
      <c r="A786">
        <v>62568</v>
      </c>
      <c r="B786" t="s">
        <v>1018</v>
      </c>
      <c r="C786">
        <v>5</v>
      </c>
      <c r="D786" t="s">
        <v>839</v>
      </c>
      <c r="E786" t="s">
        <v>846</v>
      </c>
      <c r="F786" t="s">
        <v>29</v>
      </c>
      <c r="G786" t="s">
        <v>30</v>
      </c>
      <c r="H786" t="s">
        <v>37</v>
      </c>
      <c r="I786">
        <v>13</v>
      </c>
      <c r="J786" t="s">
        <v>33</v>
      </c>
      <c r="K786">
        <v>21</v>
      </c>
      <c r="L786">
        <v>38</v>
      </c>
      <c r="M786">
        <v>38</v>
      </c>
      <c r="N786" t="s">
        <v>33</v>
      </c>
      <c r="O786" t="s">
        <v>33</v>
      </c>
      <c r="P786" t="s">
        <v>33</v>
      </c>
      <c r="Q786">
        <v>26</v>
      </c>
      <c r="R786">
        <v>15</v>
      </c>
      <c r="S786">
        <v>93</v>
      </c>
      <c r="T786" t="s">
        <v>33</v>
      </c>
      <c r="U786" t="s">
        <v>33</v>
      </c>
      <c r="V786">
        <v>39</v>
      </c>
      <c r="W786">
        <v>39</v>
      </c>
      <c r="X786">
        <v>0</v>
      </c>
      <c r="Y786" t="s">
        <v>34</v>
      </c>
      <c r="Z786" t="s">
        <v>33</v>
      </c>
      <c r="AA786">
        <f>VLOOKUP(Table1[[#This Row],[Facility Name]],D_2,8,0)</f>
        <v>88</v>
      </c>
    </row>
    <row r="787" spans="1:27" x14ac:dyDescent="0.25">
      <c r="A787">
        <v>62570</v>
      </c>
      <c r="B787" t="s">
        <v>1041</v>
      </c>
      <c r="C787">
        <v>5</v>
      </c>
      <c r="D787" t="s">
        <v>839</v>
      </c>
      <c r="E787" t="s">
        <v>36</v>
      </c>
      <c r="F787" t="s">
        <v>29</v>
      </c>
      <c r="G787" t="s">
        <v>30</v>
      </c>
      <c r="H787" t="s">
        <v>407</v>
      </c>
      <c r="I787">
        <v>15</v>
      </c>
      <c r="J787" t="s">
        <v>33</v>
      </c>
      <c r="K787">
        <v>25</v>
      </c>
      <c r="L787">
        <v>50</v>
      </c>
      <c r="M787">
        <v>52</v>
      </c>
      <c r="N787" t="s">
        <v>33</v>
      </c>
      <c r="O787" t="s">
        <v>33</v>
      </c>
      <c r="P787" t="s">
        <v>33</v>
      </c>
      <c r="Q787">
        <v>44</v>
      </c>
      <c r="R787">
        <v>38</v>
      </c>
      <c r="S787">
        <v>170</v>
      </c>
      <c r="T787" t="s">
        <v>33</v>
      </c>
      <c r="U787" t="s">
        <v>40</v>
      </c>
      <c r="V787">
        <v>52</v>
      </c>
      <c r="W787">
        <v>52</v>
      </c>
      <c r="X787">
        <v>0</v>
      </c>
      <c r="Y787" t="s">
        <v>33</v>
      </c>
      <c r="Z787" t="s">
        <v>33</v>
      </c>
      <c r="AA787">
        <f>VLOOKUP(Table1[[#This Row],[Facility Name]],D_2,8,0)</f>
        <v>66</v>
      </c>
    </row>
    <row r="788" spans="1:27" x14ac:dyDescent="0.25">
      <c r="A788">
        <v>62571</v>
      </c>
      <c r="B788" t="s">
        <v>1042</v>
      </c>
      <c r="C788">
        <v>5</v>
      </c>
      <c r="D788" t="s">
        <v>839</v>
      </c>
      <c r="E788" t="s">
        <v>888</v>
      </c>
      <c r="F788" t="s">
        <v>29</v>
      </c>
      <c r="G788" t="s">
        <v>30</v>
      </c>
      <c r="H788" t="s">
        <v>407</v>
      </c>
      <c r="I788">
        <v>13</v>
      </c>
      <c r="J788" t="s">
        <v>33</v>
      </c>
      <c r="K788">
        <v>30</v>
      </c>
      <c r="L788">
        <v>64</v>
      </c>
      <c r="M788">
        <v>70</v>
      </c>
      <c r="N788" t="s">
        <v>33</v>
      </c>
      <c r="O788" t="s">
        <v>33</v>
      </c>
      <c r="P788" t="s">
        <v>33</v>
      </c>
      <c r="Q788">
        <v>45</v>
      </c>
      <c r="R788">
        <v>56</v>
      </c>
      <c r="S788">
        <v>168</v>
      </c>
      <c r="T788" t="s">
        <v>33</v>
      </c>
      <c r="U788" t="s">
        <v>33</v>
      </c>
      <c r="V788">
        <v>70</v>
      </c>
      <c r="W788">
        <v>70</v>
      </c>
      <c r="X788">
        <v>0</v>
      </c>
      <c r="Y788" t="s">
        <v>33</v>
      </c>
      <c r="Z788" t="s">
        <v>33</v>
      </c>
      <c r="AA788">
        <f>VLOOKUP(Table1[[#This Row],[Facility Name]],D_2,8,0)</f>
        <v>71</v>
      </c>
    </row>
    <row r="789" spans="1:27" hidden="1" x14ac:dyDescent="0.25">
      <c r="A789">
        <v>62567</v>
      </c>
      <c r="B789" t="s">
        <v>941</v>
      </c>
      <c r="C789">
        <v>3</v>
      </c>
      <c r="D789" t="s">
        <v>839</v>
      </c>
      <c r="E789" t="s">
        <v>265</v>
      </c>
      <c r="F789" t="s">
        <v>29</v>
      </c>
      <c r="G789" t="s">
        <v>30</v>
      </c>
      <c r="H789" t="s">
        <v>31</v>
      </c>
      <c r="I789">
        <v>15</v>
      </c>
      <c r="J789" t="s">
        <v>33</v>
      </c>
      <c r="K789">
        <v>64</v>
      </c>
      <c r="L789">
        <v>78</v>
      </c>
      <c r="M789">
        <v>80</v>
      </c>
      <c r="N789" t="s">
        <v>33</v>
      </c>
      <c r="O789" t="s">
        <v>33</v>
      </c>
      <c r="P789" t="s">
        <v>33</v>
      </c>
      <c r="Q789">
        <v>67</v>
      </c>
      <c r="R789">
        <v>71</v>
      </c>
      <c r="S789">
        <v>247</v>
      </c>
      <c r="T789" t="s">
        <v>33</v>
      </c>
      <c r="U789" t="s">
        <v>33</v>
      </c>
      <c r="V789">
        <v>55</v>
      </c>
      <c r="W789">
        <v>55</v>
      </c>
      <c r="X789">
        <v>0</v>
      </c>
      <c r="Y789" t="s">
        <v>34</v>
      </c>
      <c r="Z789" t="s">
        <v>33</v>
      </c>
      <c r="AA789" t="e">
        <f>VLOOKUP(Table1[[#This Row],[Facility Name]],D_2,8,0)</f>
        <v>#N/A</v>
      </c>
    </row>
    <row r="790" spans="1:27" x14ac:dyDescent="0.25">
      <c r="A790">
        <v>62573</v>
      </c>
      <c r="B790" t="s">
        <v>1044</v>
      </c>
      <c r="C790">
        <v>4</v>
      </c>
      <c r="D790" t="s">
        <v>839</v>
      </c>
      <c r="E790" t="s">
        <v>840</v>
      </c>
      <c r="F790" t="s">
        <v>29</v>
      </c>
      <c r="G790" t="s">
        <v>30</v>
      </c>
      <c r="H790" t="s">
        <v>407</v>
      </c>
      <c r="I790">
        <v>14</v>
      </c>
      <c r="J790" t="s">
        <v>34</v>
      </c>
      <c r="K790">
        <v>13</v>
      </c>
      <c r="L790">
        <v>32</v>
      </c>
      <c r="M790">
        <v>34</v>
      </c>
      <c r="N790" t="s">
        <v>33</v>
      </c>
      <c r="O790" t="s">
        <v>33</v>
      </c>
      <c r="P790" t="s">
        <v>33</v>
      </c>
      <c r="Q790">
        <v>27</v>
      </c>
      <c r="R790">
        <v>22</v>
      </c>
      <c r="S790">
        <v>99</v>
      </c>
      <c r="T790" t="s">
        <v>33</v>
      </c>
      <c r="U790" t="s">
        <v>33</v>
      </c>
      <c r="V790">
        <v>34</v>
      </c>
      <c r="W790">
        <v>34</v>
      </c>
      <c r="X790">
        <v>0</v>
      </c>
      <c r="Y790" t="s">
        <v>34</v>
      </c>
      <c r="Z790" t="s">
        <v>33</v>
      </c>
      <c r="AA790">
        <f>VLOOKUP(Table1[[#This Row],[Facility Name]],D_2,8,0)</f>
        <v>58</v>
      </c>
    </row>
    <row r="791" spans="1:27" hidden="1" x14ac:dyDescent="0.25">
      <c r="A791">
        <v>62569</v>
      </c>
      <c r="B791" t="s">
        <v>1039</v>
      </c>
      <c r="C791">
        <v>5</v>
      </c>
      <c r="D791" t="s">
        <v>839</v>
      </c>
      <c r="E791" t="s">
        <v>1040</v>
      </c>
      <c r="F791" t="s">
        <v>29</v>
      </c>
      <c r="G791" t="s">
        <v>30</v>
      </c>
      <c r="H791" t="s">
        <v>31</v>
      </c>
      <c r="I791">
        <v>13</v>
      </c>
      <c r="J791" t="s">
        <v>33</v>
      </c>
      <c r="K791">
        <v>28</v>
      </c>
      <c r="L791">
        <v>37</v>
      </c>
      <c r="M791">
        <v>40</v>
      </c>
      <c r="N791" t="s">
        <v>33</v>
      </c>
      <c r="O791" t="s">
        <v>33</v>
      </c>
      <c r="P791" t="s">
        <v>33</v>
      </c>
      <c r="Q791">
        <v>34</v>
      </c>
      <c r="R791">
        <v>23</v>
      </c>
      <c r="S791">
        <v>146</v>
      </c>
      <c r="T791" t="s">
        <v>33</v>
      </c>
      <c r="U791" t="s">
        <v>33</v>
      </c>
      <c r="V791">
        <v>35</v>
      </c>
      <c r="W791">
        <v>35</v>
      </c>
      <c r="X791">
        <v>0</v>
      </c>
      <c r="Y791" t="s">
        <v>34</v>
      </c>
      <c r="Z791" t="s">
        <v>33</v>
      </c>
      <c r="AA791" t="e">
        <f>VLOOKUP(Table1[[#This Row],[Facility Name]],D_2,8,0)</f>
        <v>#N/A</v>
      </c>
    </row>
    <row r="792" spans="1:27" x14ac:dyDescent="0.25">
      <c r="A792">
        <v>62575</v>
      </c>
      <c r="B792" t="s">
        <v>1142</v>
      </c>
      <c r="C792">
        <v>5</v>
      </c>
      <c r="D792" t="s">
        <v>839</v>
      </c>
      <c r="E792" t="s">
        <v>892</v>
      </c>
      <c r="F792" t="s">
        <v>29</v>
      </c>
      <c r="G792" t="s">
        <v>30</v>
      </c>
      <c r="H792" t="s">
        <v>37</v>
      </c>
      <c r="I792">
        <v>24</v>
      </c>
      <c r="J792" t="s">
        <v>33</v>
      </c>
      <c r="K792">
        <v>74</v>
      </c>
      <c r="L792">
        <v>126</v>
      </c>
      <c r="M792">
        <v>128</v>
      </c>
      <c r="N792" t="s">
        <v>33</v>
      </c>
      <c r="O792" t="s">
        <v>33</v>
      </c>
      <c r="P792" t="s">
        <v>33</v>
      </c>
      <c r="Q792">
        <v>82</v>
      </c>
      <c r="R792">
        <v>72</v>
      </c>
      <c r="S792">
        <v>317</v>
      </c>
      <c r="T792" t="s">
        <v>40</v>
      </c>
      <c r="U792" t="s">
        <v>33</v>
      </c>
      <c r="V792">
        <v>115</v>
      </c>
      <c r="W792">
        <v>115</v>
      </c>
      <c r="X792">
        <v>0</v>
      </c>
      <c r="Y792" t="s">
        <v>33</v>
      </c>
      <c r="Z792" t="s">
        <v>33</v>
      </c>
      <c r="AA792">
        <f>VLOOKUP(Table1[[#This Row],[Facility Name]],D_2,8,0)</f>
        <v>73</v>
      </c>
    </row>
    <row r="793" spans="1:27" x14ac:dyDescent="0.25">
      <c r="A793">
        <v>62578</v>
      </c>
      <c r="B793" t="s">
        <v>1163</v>
      </c>
      <c r="C793">
        <v>5</v>
      </c>
      <c r="D793" t="s">
        <v>839</v>
      </c>
      <c r="E793" t="s">
        <v>963</v>
      </c>
      <c r="F793" t="s">
        <v>29</v>
      </c>
      <c r="G793" t="s">
        <v>30</v>
      </c>
      <c r="H793" t="s">
        <v>37</v>
      </c>
      <c r="I793">
        <v>12</v>
      </c>
      <c r="J793" t="s">
        <v>33</v>
      </c>
      <c r="K793">
        <v>47</v>
      </c>
      <c r="L793">
        <v>84</v>
      </c>
      <c r="M793">
        <v>83</v>
      </c>
      <c r="N793" t="s">
        <v>33</v>
      </c>
      <c r="O793" t="s">
        <v>33</v>
      </c>
      <c r="P793" t="s">
        <v>33</v>
      </c>
      <c r="Q793">
        <v>55</v>
      </c>
      <c r="R793">
        <v>61</v>
      </c>
      <c r="S793">
        <v>145</v>
      </c>
      <c r="T793" t="s">
        <v>33</v>
      </c>
      <c r="U793" t="s">
        <v>33</v>
      </c>
      <c r="V793">
        <v>74</v>
      </c>
      <c r="W793">
        <v>74</v>
      </c>
      <c r="X793">
        <v>0</v>
      </c>
      <c r="Y793" t="s">
        <v>34</v>
      </c>
      <c r="Z793" t="s">
        <v>33</v>
      </c>
      <c r="AA793">
        <f>VLOOKUP(Table1[[#This Row],[Facility Name]],D_2,8,0)</f>
        <v>78</v>
      </c>
    </row>
    <row r="794" spans="1:27" hidden="1" x14ac:dyDescent="0.25">
      <c r="A794">
        <v>62572</v>
      </c>
      <c r="B794" t="s">
        <v>1043</v>
      </c>
      <c r="C794">
        <v>4</v>
      </c>
      <c r="D794" t="s">
        <v>839</v>
      </c>
      <c r="E794" t="s">
        <v>36</v>
      </c>
      <c r="F794" t="s">
        <v>29</v>
      </c>
      <c r="G794" t="s">
        <v>30</v>
      </c>
      <c r="H794" t="s">
        <v>31</v>
      </c>
      <c r="I794">
        <v>8</v>
      </c>
      <c r="J794" t="s">
        <v>33</v>
      </c>
      <c r="K794">
        <v>49</v>
      </c>
      <c r="L794">
        <v>80</v>
      </c>
      <c r="M794">
        <v>81</v>
      </c>
      <c r="N794" t="s">
        <v>33</v>
      </c>
      <c r="O794" t="s">
        <v>33</v>
      </c>
      <c r="P794" t="s">
        <v>33</v>
      </c>
      <c r="Q794">
        <v>59</v>
      </c>
      <c r="R794">
        <v>44</v>
      </c>
      <c r="S794">
        <v>236</v>
      </c>
      <c r="T794" t="s">
        <v>33</v>
      </c>
      <c r="U794" t="s">
        <v>33</v>
      </c>
      <c r="V794">
        <v>51</v>
      </c>
      <c r="W794">
        <v>51</v>
      </c>
      <c r="X794">
        <v>0</v>
      </c>
      <c r="Y794" t="s">
        <v>40</v>
      </c>
      <c r="Z794" t="s">
        <v>40</v>
      </c>
      <c r="AA794" t="e">
        <f>VLOOKUP(Table1[[#This Row],[Facility Name]],D_2,8,0)</f>
        <v>#N/A</v>
      </c>
    </row>
    <row r="795" spans="1:27" x14ac:dyDescent="0.25">
      <c r="A795">
        <v>62580</v>
      </c>
      <c r="B795" t="s">
        <v>885</v>
      </c>
      <c r="D795" t="s">
        <v>839</v>
      </c>
      <c r="E795" t="s">
        <v>886</v>
      </c>
      <c r="F795" t="s">
        <v>29</v>
      </c>
      <c r="G795" t="s">
        <v>30</v>
      </c>
      <c r="H795" t="s">
        <v>37</v>
      </c>
      <c r="I795">
        <v>4</v>
      </c>
      <c r="J795" t="s">
        <v>33</v>
      </c>
      <c r="K795">
        <v>33</v>
      </c>
      <c r="L795">
        <v>53</v>
      </c>
      <c r="M795">
        <v>58</v>
      </c>
      <c r="N795" t="s">
        <v>33</v>
      </c>
      <c r="O795" t="s">
        <v>33</v>
      </c>
      <c r="P795" t="s">
        <v>33</v>
      </c>
      <c r="Q795">
        <v>39</v>
      </c>
      <c r="R795">
        <v>24</v>
      </c>
      <c r="S795">
        <v>163</v>
      </c>
      <c r="T795" t="s">
        <v>34</v>
      </c>
      <c r="U795" t="s">
        <v>34</v>
      </c>
      <c r="V795">
        <v>8</v>
      </c>
      <c r="W795">
        <v>8</v>
      </c>
      <c r="X795">
        <v>0</v>
      </c>
      <c r="Y795" t="s">
        <v>34</v>
      </c>
      <c r="Z795" t="s">
        <v>40</v>
      </c>
      <c r="AA795">
        <f>VLOOKUP(Table1[[#This Row],[Facility Name]],D_2,8,0)</f>
        <v>80</v>
      </c>
    </row>
    <row r="796" spans="1:27" hidden="1" x14ac:dyDescent="0.25">
      <c r="A796">
        <v>62574</v>
      </c>
      <c r="B796" t="s">
        <v>1141</v>
      </c>
      <c r="C796">
        <v>5</v>
      </c>
      <c r="D796" t="s">
        <v>839</v>
      </c>
      <c r="E796" t="s">
        <v>398</v>
      </c>
      <c r="F796" t="s">
        <v>29</v>
      </c>
      <c r="G796" t="s">
        <v>30</v>
      </c>
      <c r="H796" t="s">
        <v>31</v>
      </c>
      <c r="I796">
        <v>8</v>
      </c>
      <c r="J796" t="s">
        <v>33</v>
      </c>
      <c r="K796">
        <v>19</v>
      </c>
      <c r="L796">
        <v>34</v>
      </c>
      <c r="M796">
        <v>36</v>
      </c>
      <c r="N796" t="s">
        <v>33</v>
      </c>
      <c r="O796" t="s">
        <v>33</v>
      </c>
      <c r="P796" t="s">
        <v>40</v>
      </c>
      <c r="Q796">
        <v>25</v>
      </c>
      <c r="R796">
        <v>26</v>
      </c>
      <c r="S796">
        <v>109</v>
      </c>
      <c r="T796" t="s">
        <v>33</v>
      </c>
      <c r="U796" t="s">
        <v>33</v>
      </c>
      <c r="V796">
        <v>19</v>
      </c>
      <c r="W796">
        <v>19</v>
      </c>
      <c r="X796">
        <v>0</v>
      </c>
      <c r="Y796" t="s">
        <v>34</v>
      </c>
      <c r="Z796" t="s">
        <v>40</v>
      </c>
      <c r="AA796" t="e">
        <f>VLOOKUP(Table1[[#This Row],[Facility Name]],D_2,8,0)</f>
        <v>#N/A</v>
      </c>
    </row>
    <row r="797" spans="1:27" x14ac:dyDescent="0.25">
      <c r="A797">
        <v>62581</v>
      </c>
      <c r="B797" t="s">
        <v>887</v>
      </c>
      <c r="C797">
        <v>5</v>
      </c>
      <c r="D797" t="s">
        <v>839</v>
      </c>
      <c r="E797" t="s">
        <v>888</v>
      </c>
      <c r="F797" t="s">
        <v>29</v>
      </c>
      <c r="G797" t="s">
        <v>30</v>
      </c>
      <c r="H797" t="s">
        <v>407</v>
      </c>
      <c r="I797">
        <v>21</v>
      </c>
      <c r="J797" t="s">
        <v>34</v>
      </c>
      <c r="K797">
        <v>22</v>
      </c>
      <c r="L797">
        <v>50</v>
      </c>
      <c r="M797">
        <v>51</v>
      </c>
      <c r="N797" t="s">
        <v>33</v>
      </c>
      <c r="O797" t="s">
        <v>40</v>
      </c>
      <c r="P797" t="s">
        <v>33</v>
      </c>
      <c r="Q797">
        <v>43</v>
      </c>
      <c r="R797">
        <v>23</v>
      </c>
      <c r="S797">
        <v>158</v>
      </c>
      <c r="T797" t="s">
        <v>33</v>
      </c>
      <c r="U797" t="s">
        <v>33</v>
      </c>
      <c r="V797">
        <v>42</v>
      </c>
      <c r="W797">
        <v>42</v>
      </c>
      <c r="X797">
        <v>0</v>
      </c>
      <c r="Y797" t="s">
        <v>34</v>
      </c>
      <c r="Z797" t="s">
        <v>33</v>
      </c>
      <c r="AA797">
        <f>VLOOKUP(Table1[[#This Row],[Facility Name]],D_2,8,0)</f>
        <v>77</v>
      </c>
    </row>
    <row r="798" spans="1:27" hidden="1" x14ac:dyDescent="0.25">
      <c r="A798">
        <v>62576</v>
      </c>
      <c r="B798" t="s">
        <v>1143</v>
      </c>
      <c r="C798">
        <v>5</v>
      </c>
      <c r="D798" t="s">
        <v>839</v>
      </c>
      <c r="E798" t="s">
        <v>888</v>
      </c>
      <c r="F798" t="s">
        <v>29</v>
      </c>
      <c r="G798" t="s">
        <v>30</v>
      </c>
      <c r="H798" t="s">
        <v>31</v>
      </c>
      <c r="I798">
        <v>30</v>
      </c>
      <c r="J798" t="s">
        <v>33</v>
      </c>
      <c r="K798">
        <v>113</v>
      </c>
      <c r="L798">
        <v>186</v>
      </c>
      <c r="M798">
        <v>193</v>
      </c>
      <c r="N798" t="s">
        <v>33</v>
      </c>
      <c r="O798" t="s">
        <v>33</v>
      </c>
      <c r="P798" t="s">
        <v>33</v>
      </c>
      <c r="Q798">
        <v>121</v>
      </c>
      <c r="R798">
        <v>114</v>
      </c>
      <c r="S798">
        <v>464</v>
      </c>
      <c r="T798" t="s">
        <v>33</v>
      </c>
      <c r="U798" t="s">
        <v>40</v>
      </c>
      <c r="V798">
        <v>132</v>
      </c>
      <c r="W798">
        <v>132</v>
      </c>
      <c r="X798">
        <v>0</v>
      </c>
      <c r="Y798" t="s">
        <v>40</v>
      </c>
      <c r="Z798" t="s">
        <v>40</v>
      </c>
      <c r="AA798" t="e">
        <f>VLOOKUP(Table1[[#This Row],[Facility Name]],D_2,8,0)</f>
        <v>#N/A</v>
      </c>
    </row>
    <row r="799" spans="1:27" hidden="1" x14ac:dyDescent="0.25">
      <c r="A799">
        <v>62577</v>
      </c>
      <c r="B799" t="s">
        <v>1161</v>
      </c>
      <c r="C799">
        <v>4</v>
      </c>
      <c r="D799" t="s">
        <v>839</v>
      </c>
      <c r="E799" t="s">
        <v>1162</v>
      </c>
      <c r="F799" t="s">
        <v>29</v>
      </c>
      <c r="G799" t="s">
        <v>30</v>
      </c>
      <c r="H799" t="s">
        <v>31</v>
      </c>
      <c r="I799">
        <v>12</v>
      </c>
      <c r="J799" t="s">
        <v>33</v>
      </c>
      <c r="K799">
        <v>61</v>
      </c>
      <c r="L799">
        <v>74</v>
      </c>
      <c r="M799">
        <v>82</v>
      </c>
      <c r="N799" t="s">
        <v>33</v>
      </c>
      <c r="O799" t="s">
        <v>33</v>
      </c>
      <c r="P799" t="s">
        <v>33</v>
      </c>
      <c r="Q799">
        <v>67</v>
      </c>
      <c r="R799">
        <v>81</v>
      </c>
      <c r="S799">
        <v>252</v>
      </c>
      <c r="T799" t="s">
        <v>33</v>
      </c>
      <c r="U799" t="s">
        <v>33</v>
      </c>
      <c r="V799">
        <v>74</v>
      </c>
      <c r="W799">
        <v>74</v>
      </c>
      <c r="X799">
        <v>0</v>
      </c>
      <c r="Y799" t="s">
        <v>33</v>
      </c>
      <c r="Z799" t="s">
        <v>33</v>
      </c>
      <c r="AA799" t="e">
        <f>VLOOKUP(Table1[[#This Row],[Facility Name]],D_2,8,0)</f>
        <v>#N/A</v>
      </c>
    </row>
    <row r="800" spans="1:27" x14ac:dyDescent="0.25">
      <c r="A800">
        <v>62583</v>
      </c>
      <c r="B800" t="s">
        <v>890</v>
      </c>
      <c r="C800">
        <v>5</v>
      </c>
      <c r="D800" t="s">
        <v>839</v>
      </c>
      <c r="E800" t="s">
        <v>398</v>
      </c>
      <c r="F800" t="s">
        <v>29</v>
      </c>
      <c r="G800" t="s">
        <v>30</v>
      </c>
      <c r="H800" t="s">
        <v>407</v>
      </c>
      <c r="I800">
        <v>17</v>
      </c>
      <c r="J800" t="s">
        <v>34</v>
      </c>
      <c r="K800">
        <v>21</v>
      </c>
      <c r="L800">
        <v>67</v>
      </c>
      <c r="M800">
        <v>71</v>
      </c>
      <c r="N800" t="s">
        <v>33</v>
      </c>
      <c r="O800" t="s">
        <v>33</v>
      </c>
      <c r="P800" t="s">
        <v>33</v>
      </c>
      <c r="Q800">
        <v>51</v>
      </c>
      <c r="R800">
        <v>46</v>
      </c>
      <c r="S800">
        <v>178</v>
      </c>
      <c r="T800" t="s">
        <v>33</v>
      </c>
      <c r="U800" t="s">
        <v>40</v>
      </c>
      <c r="V800">
        <v>61</v>
      </c>
      <c r="W800">
        <v>61</v>
      </c>
      <c r="X800">
        <v>0</v>
      </c>
      <c r="Y800" t="s">
        <v>33</v>
      </c>
      <c r="Z800" t="s">
        <v>33</v>
      </c>
      <c r="AA800">
        <f>VLOOKUP(Table1[[#This Row],[Facility Name]],D_2,8,0)</f>
        <v>61</v>
      </c>
    </row>
    <row r="801" spans="1:27" hidden="1" x14ac:dyDescent="0.25">
      <c r="A801">
        <v>62579</v>
      </c>
      <c r="B801" t="s">
        <v>1164</v>
      </c>
      <c r="C801">
        <v>5</v>
      </c>
      <c r="D801" t="s">
        <v>839</v>
      </c>
      <c r="E801" t="s">
        <v>886</v>
      </c>
      <c r="F801" t="s">
        <v>29</v>
      </c>
      <c r="G801" t="s">
        <v>30</v>
      </c>
      <c r="H801" t="s">
        <v>31</v>
      </c>
      <c r="I801">
        <v>12</v>
      </c>
      <c r="J801" t="s">
        <v>34</v>
      </c>
      <c r="K801">
        <v>16</v>
      </c>
      <c r="L801">
        <v>23</v>
      </c>
      <c r="M801">
        <v>24</v>
      </c>
      <c r="N801" t="s">
        <v>33</v>
      </c>
      <c r="O801" t="s">
        <v>33</v>
      </c>
      <c r="P801" t="s">
        <v>33</v>
      </c>
      <c r="Q801">
        <v>19</v>
      </c>
      <c r="R801">
        <v>25</v>
      </c>
      <c r="S801">
        <v>102</v>
      </c>
      <c r="T801" t="s">
        <v>33</v>
      </c>
      <c r="U801" t="s">
        <v>33</v>
      </c>
      <c r="V801">
        <v>24</v>
      </c>
      <c r="W801">
        <v>24</v>
      </c>
      <c r="X801">
        <v>0</v>
      </c>
      <c r="Y801" t="s">
        <v>34</v>
      </c>
      <c r="Z801" t="s">
        <v>33</v>
      </c>
      <c r="AA801" t="e">
        <f>VLOOKUP(Table1[[#This Row],[Facility Name]],D_2,8,0)</f>
        <v>#N/A</v>
      </c>
    </row>
    <row r="802" spans="1:27" x14ac:dyDescent="0.25">
      <c r="A802">
        <v>62584</v>
      </c>
      <c r="B802" t="s">
        <v>891</v>
      </c>
      <c r="C802">
        <v>5</v>
      </c>
      <c r="D802" t="s">
        <v>839</v>
      </c>
      <c r="E802" t="s">
        <v>892</v>
      </c>
      <c r="F802" t="s">
        <v>29</v>
      </c>
      <c r="G802" t="s">
        <v>30</v>
      </c>
      <c r="H802" t="s">
        <v>37</v>
      </c>
      <c r="I802">
        <v>13</v>
      </c>
      <c r="J802" t="s">
        <v>33</v>
      </c>
      <c r="K802">
        <v>19</v>
      </c>
      <c r="L802">
        <v>39</v>
      </c>
      <c r="M802">
        <v>42</v>
      </c>
      <c r="N802" t="s">
        <v>33</v>
      </c>
      <c r="O802" t="s">
        <v>33</v>
      </c>
      <c r="P802" t="s">
        <v>40</v>
      </c>
      <c r="Q802">
        <v>25</v>
      </c>
      <c r="R802">
        <v>33</v>
      </c>
      <c r="S802">
        <v>112</v>
      </c>
      <c r="T802" t="s">
        <v>33</v>
      </c>
      <c r="U802" t="s">
        <v>33</v>
      </c>
      <c r="V802">
        <v>41</v>
      </c>
      <c r="W802">
        <v>41</v>
      </c>
      <c r="X802">
        <v>0</v>
      </c>
      <c r="Y802" t="s">
        <v>33</v>
      </c>
      <c r="Z802" t="s">
        <v>33</v>
      </c>
      <c r="AA802">
        <f>VLOOKUP(Table1[[#This Row],[Facility Name]],D_2,8,0)</f>
        <v>71</v>
      </c>
    </row>
    <row r="803" spans="1:27" hidden="1" x14ac:dyDescent="0.25">
      <c r="A803">
        <v>62582</v>
      </c>
      <c r="B803" t="s">
        <v>889</v>
      </c>
      <c r="C803">
        <v>5</v>
      </c>
      <c r="D803" t="s">
        <v>839</v>
      </c>
      <c r="E803" t="s">
        <v>36</v>
      </c>
      <c r="F803" t="s">
        <v>29</v>
      </c>
      <c r="G803" t="s">
        <v>30</v>
      </c>
      <c r="H803" t="s">
        <v>31</v>
      </c>
      <c r="I803">
        <v>14</v>
      </c>
      <c r="J803" t="s">
        <v>33</v>
      </c>
      <c r="K803">
        <v>43</v>
      </c>
      <c r="L803">
        <v>68</v>
      </c>
      <c r="M803">
        <v>74</v>
      </c>
      <c r="N803" t="s">
        <v>33</v>
      </c>
      <c r="O803" t="s">
        <v>33</v>
      </c>
      <c r="P803" t="s">
        <v>33</v>
      </c>
      <c r="Q803">
        <v>49</v>
      </c>
      <c r="R803">
        <v>73</v>
      </c>
      <c r="S803">
        <v>155</v>
      </c>
      <c r="T803" t="s">
        <v>32</v>
      </c>
      <c r="U803" t="s">
        <v>33</v>
      </c>
      <c r="V803">
        <v>66</v>
      </c>
      <c r="W803">
        <v>66</v>
      </c>
      <c r="X803">
        <v>0</v>
      </c>
      <c r="Y803" t="s">
        <v>33</v>
      </c>
      <c r="Z803" t="s">
        <v>33</v>
      </c>
      <c r="AA803" t="e">
        <f>VLOOKUP(Table1[[#This Row],[Facility Name]],D_2,8,0)</f>
        <v>#N/A</v>
      </c>
    </row>
    <row r="804" spans="1:27" hidden="1" x14ac:dyDescent="0.25">
      <c r="A804">
        <v>112746</v>
      </c>
      <c r="B804" t="s">
        <v>1076</v>
      </c>
      <c r="C804">
        <v>3</v>
      </c>
      <c r="D804" t="s">
        <v>824</v>
      </c>
      <c r="F804" t="s">
        <v>29</v>
      </c>
      <c r="G804" t="s">
        <v>30</v>
      </c>
      <c r="H804" t="s">
        <v>31</v>
      </c>
      <c r="I804">
        <v>24</v>
      </c>
      <c r="J804" t="s">
        <v>33</v>
      </c>
      <c r="K804">
        <v>121</v>
      </c>
      <c r="L804">
        <v>173</v>
      </c>
      <c r="M804">
        <v>174</v>
      </c>
      <c r="N804" t="s">
        <v>33</v>
      </c>
      <c r="O804" t="s">
        <v>33</v>
      </c>
      <c r="P804" t="s">
        <v>33</v>
      </c>
      <c r="Q804">
        <v>135</v>
      </c>
      <c r="R804">
        <v>128</v>
      </c>
      <c r="S804">
        <v>510</v>
      </c>
      <c r="T804" t="s">
        <v>33</v>
      </c>
      <c r="U804" t="s">
        <v>33</v>
      </c>
      <c r="V804">
        <v>137</v>
      </c>
      <c r="W804">
        <v>137</v>
      </c>
      <c r="X804">
        <v>0</v>
      </c>
      <c r="Y804" t="s">
        <v>33</v>
      </c>
      <c r="Z804" t="s">
        <v>33</v>
      </c>
      <c r="AA804" t="e">
        <f>VLOOKUP(Table1[[#This Row],[Facility Name]],D_2,8,0)</f>
        <v>#N/A</v>
      </c>
    </row>
    <row r="805" spans="1:27" x14ac:dyDescent="0.25">
      <c r="A805">
        <v>62585</v>
      </c>
      <c r="B805" t="s">
        <v>915</v>
      </c>
      <c r="C805">
        <v>5</v>
      </c>
      <c r="D805" t="s">
        <v>839</v>
      </c>
      <c r="E805" t="s">
        <v>916</v>
      </c>
      <c r="F805" t="s">
        <v>29</v>
      </c>
      <c r="G805" t="s">
        <v>30</v>
      </c>
      <c r="H805" t="s">
        <v>37</v>
      </c>
      <c r="I805">
        <v>17</v>
      </c>
      <c r="J805" t="s">
        <v>33</v>
      </c>
      <c r="K805">
        <v>43</v>
      </c>
      <c r="L805">
        <v>65</v>
      </c>
      <c r="M805">
        <v>71</v>
      </c>
      <c r="N805" t="s">
        <v>33</v>
      </c>
      <c r="O805" t="s">
        <v>33</v>
      </c>
      <c r="P805" t="s">
        <v>40</v>
      </c>
      <c r="Q805">
        <v>52</v>
      </c>
      <c r="R805">
        <v>66</v>
      </c>
      <c r="S805">
        <v>198</v>
      </c>
      <c r="T805" t="s">
        <v>33</v>
      </c>
      <c r="U805" t="s">
        <v>33</v>
      </c>
      <c r="V805">
        <v>71</v>
      </c>
      <c r="W805">
        <v>71</v>
      </c>
      <c r="X805">
        <v>0</v>
      </c>
      <c r="Y805" t="s">
        <v>33</v>
      </c>
      <c r="Z805" t="s">
        <v>33</v>
      </c>
      <c r="AA805">
        <f>VLOOKUP(Table1[[#This Row],[Facility Name]],D_2,8,0)</f>
        <v>75</v>
      </c>
    </row>
    <row r="806" spans="1:27" x14ac:dyDescent="0.25">
      <c r="A806">
        <v>62587</v>
      </c>
      <c r="B806" t="s">
        <v>978</v>
      </c>
      <c r="C806">
        <v>5</v>
      </c>
      <c r="D806" t="s">
        <v>839</v>
      </c>
      <c r="E806" t="s">
        <v>36</v>
      </c>
      <c r="F806" t="s">
        <v>29</v>
      </c>
      <c r="G806" t="s">
        <v>30</v>
      </c>
      <c r="H806" t="s">
        <v>407</v>
      </c>
      <c r="I806">
        <v>16</v>
      </c>
      <c r="J806" t="s">
        <v>33</v>
      </c>
      <c r="K806">
        <v>36</v>
      </c>
      <c r="L806">
        <v>50</v>
      </c>
      <c r="M806">
        <v>54</v>
      </c>
      <c r="N806" t="s">
        <v>33</v>
      </c>
      <c r="O806" t="s">
        <v>33</v>
      </c>
      <c r="P806" t="s">
        <v>33</v>
      </c>
      <c r="Q806">
        <v>45</v>
      </c>
      <c r="R806">
        <v>29</v>
      </c>
      <c r="S806">
        <v>188</v>
      </c>
      <c r="T806" t="s">
        <v>33</v>
      </c>
      <c r="U806" t="s">
        <v>40</v>
      </c>
      <c r="V806">
        <v>35</v>
      </c>
      <c r="W806">
        <v>35</v>
      </c>
      <c r="X806">
        <v>0</v>
      </c>
      <c r="Y806" t="s">
        <v>33</v>
      </c>
      <c r="Z806" t="s">
        <v>33</v>
      </c>
      <c r="AA806">
        <f>VLOOKUP(Table1[[#This Row],[Facility Name]],D_2,8,0)</f>
        <v>66</v>
      </c>
    </row>
    <row r="807" spans="1:27" x14ac:dyDescent="0.25">
      <c r="A807">
        <v>62589</v>
      </c>
      <c r="B807" t="s">
        <v>2143</v>
      </c>
      <c r="D807" t="s">
        <v>839</v>
      </c>
      <c r="E807" t="s">
        <v>2144</v>
      </c>
      <c r="F807" t="s">
        <v>29</v>
      </c>
      <c r="G807" t="s">
        <v>30</v>
      </c>
      <c r="H807" t="s">
        <v>407</v>
      </c>
      <c r="I807">
        <v>7</v>
      </c>
      <c r="J807" t="s">
        <v>34</v>
      </c>
      <c r="K807">
        <v>8</v>
      </c>
      <c r="L807">
        <v>19</v>
      </c>
      <c r="M807">
        <v>23</v>
      </c>
      <c r="N807" t="s">
        <v>34</v>
      </c>
      <c r="O807" t="s">
        <v>34</v>
      </c>
      <c r="P807" t="s">
        <v>34</v>
      </c>
      <c r="Q807">
        <v>10</v>
      </c>
      <c r="R807">
        <v>8</v>
      </c>
      <c r="S807">
        <v>23</v>
      </c>
      <c r="T807" t="s">
        <v>34</v>
      </c>
      <c r="U807" t="s">
        <v>33</v>
      </c>
      <c r="V807">
        <v>15</v>
      </c>
      <c r="W807">
        <v>15</v>
      </c>
      <c r="X807">
        <v>0</v>
      </c>
      <c r="Y807" t="s">
        <v>34</v>
      </c>
      <c r="Z807" t="s">
        <v>33</v>
      </c>
      <c r="AA807">
        <f>VLOOKUP(Table1[[#This Row],[Facility Name]],D_2,8,0)</f>
        <v>54</v>
      </c>
    </row>
    <row r="808" spans="1:27" hidden="1" x14ac:dyDescent="0.25">
      <c r="A808">
        <v>62586</v>
      </c>
      <c r="B808" t="s">
        <v>977</v>
      </c>
      <c r="C808">
        <v>5</v>
      </c>
      <c r="D808" t="s">
        <v>839</v>
      </c>
      <c r="E808" t="s">
        <v>916</v>
      </c>
      <c r="F808" t="s">
        <v>29</v>
      </c>
      <c r="G808" t="s">
        <v>30</v>
      </c>
      <c r="H808" t="s">
        <v>31</v>
      </c>
      <c r="I808">
        <v>12</v>
      </c>
      <c r="J808" t="s">
        <v>33</v>
      </c>
      <c r="K808">
        <v>44</v>
      </c>
      <c r="L808">
        <v>60</v>
      </c>
      <c r="M808">
        <v>65</v>
      </c>
      <c r="N808" t="s">
        <v>33</v>
      </c>
      <c r="O808" t="s">
        <v>33</v>
      </c>
      <c r="P808" t="s">
        <v>33</v>
      </c>
      <c r="Q808">
        <v>46</v>
      </c>
      <c r="R808">
        <v>34</v>
      </c>
      <c r="S808">
        <v>179</v>
      </c>
      <c r="T808" t="s">
        <v>33</v>
      </c>
      <c r="U808" t="s">
        <v>33</v>
      </c>
      <c r="V808">
        <v>56</v>
      </c>
      <c r="W808">
        <v>56</v>
      </c>
      <c r="X808">
        <v>0</v>
      </c>
      <c r="Y808" t="s">
        <v>34</v>
      </c>
      <c r="Z808" t="s">
        <v>33</v>
      </c>
      <c r="AA808" t="e">
        <f>VLOOKUP(Table1[[#This Row],[Facility Name]],D_2,8,0)</f>
        <v>#N/A</v>
      </c>
    </row>
    <row r="809" spans="1:27" x14ac:dyDescent="0.25">
      <c r="A809">
        <v>62590</v>
      </c>
      <c r="B809" t="s">
        <v>2145</v>
      </c>
      <c r="C809">
        <v>5</v>
      </c>
      <c r="D809" t="s">
        <v>839</v>
      </c>
      <c r="E809" t="s">
        <v>840</v>
      </c>
      <c r="F809" t="s">
        <v>29</v>
      </c>
      <c r="G809" t="s">
        <v>30</v>
      </c>
      <c r="H809" t="s">
        <v>407</v>
      </c>
      <c r="I809">
        <v>12</v>
      </c>
      <c r="J809" t="s">
        <v>34</v>
      </c>
      <c r="K809">
        <v>6</v>
      </c>
      <c r="L809">
        <v>21</v>
      </c>
      <c r="M809">
        <v>23</v>
      </c>
      <c r="N809" t="s">
        <v>33</v>
      </c>
      <c r="O809" t="s">
        <v>33</v>
      </c>
      <c r="P809" t="s">
        <v>33</v>
      </c>
      <c r="Q809">
        <v>14</v>
      </c>
      <c r="R809">
        <v>14</v>
      </c>
      <c r="S809">
        <v>28</v>
      </c>
      <c r="T809" t="s">
        <v>33</v>
      </c>
      <c r="U809" t="s">
        <v>40</v>
      </c>
      <c r="V809">
        <v>20</v>
      </c>
      <c r="W809">
        <v>20</v>
      </c>
      <c r="X809">
        <v>0</v>
      </c>
      <c r="Y809" t="s">
        <v>34</v>
      </c>
      <c r="Z809" t="s">
        <v>33</v>
      </c>
      <c r="AA809">
        <f>VLOOKUP(Table1[[#This Row],[Facility Name]],D_2,8,0)</f>
        <v>82</v>
      </c>
    </row>
    <row r="810" spans="1:27" hidden="1" x14ac:dyDescent="0.25">
      <c r="A810">
        <v>62588</v>
      </c>
      <c r="B810" t="s">
        <v>2142</v>
      </c>
      <c r="C810">
        <v>4</v>
      </c>
      <c r="D810" t="s">
        <v>839</v>
      </c>
      <c r="E810" t="s">
        <v>886</v>
      </c>
      <c r="F810" t="s">
        <v>29</v>
      </c>
      <c r="G810" t="s">
        <v>30</v>
      </c>
      <c r="H810" t="s">
        <v>31</v>
      </c>
      <c r="I810">
        <v>12</v>
      </c>
      <c r="J810" t="s">
        <v>34</v>
      </c>
      <c r="K810">
        <v>13</v>
      </c>
      <c r="L810">
        <v>22</v>
      </c>
      <c r="M810">
        <v>25</v>
      </c>
      <c r="N810" t="s">
        <v>33</v>
      </c>
      <c r="O810" t="s">
        <v>33</v>
      </c>
      <c r="P810" t="s">
        <v>34</v>
      </c>
      <c r="Q810">
        <v>19</v>
      </c>
      <c r="R810">
        <v>27</v>
      </c>
      <c r="S810">
        <v>28</v>
      </c>
      <c r="T810" t="s">
        <v>33</v>
      </c>
      <c r="U810" t="s">
        <v>33</v>
      </c>
      <c r="V810">
        <v>23</v>
      </c>
      <c r="W810">
        <v>23</v>
      </c>
      <c r="X810">
        <v>0</v>
      </c>
      <c r="Y810" t="s">
        <v>34</v>
      </c>
      <c r="Z810" t="s">
        <v>33</v>
      </c>
      <c r="AA810" t="e">
        <f>VLOOKUP(Table1[[#This Row],[Facility Name]],D_2,8,0)</f>
        <v>#N/A</v>
      </c>
    </row>
    <row r="811" spans="1:27" x14ac:dyDescent="0.25">
      <c r="A811">
        <v>72503</v>
      </c>
      <c r="B811" t="s">
        <v>2240</v>
      </c>
      <c r="D811" t="s">
        <v>870</v>
      </c>
      <c r="E811" t="s">
        <v>871</v>
      </c>
      <c r="F811" t="s">
        <v>29</v>
      </c>
      <c r="G811" t="s">
        <v>30</v>
      </c>
      <c r="H811" t="s">
        <v>37</v>
      </c>
      <c r="I811">
        <v>7</v>
      </c>
      <c r="J811" t="s">
        <v>33</v>
      </c>
      <c r="K811">
        <v>34</v>
      </c>
      <c r="L811">
        <v>56</v>
      </c>
      <c r="M811">
        <v>59</v>
      </c>
      <c r="N811" t="s">
        <v>33</v>
      </c>
      <c r="O811" t="s">
        <v>33</v>
      </c>
      <c r="P811" t="s">
        <v>33</v>
      </c>
      <c r="Q811">
        <v>38</v>
      </c>
      <c r="R811">
        <v>41</v>
      </c>
      <c r="S811">
        <v>187</v>
      </c>
      <c r="T811" t="s">
        <v>34</v>
      </c>
      <c r="U811" t="s">
        <v>34</v>
      </c>
      <c r="V811">
        <v>1</v>
      </c>
      <c r="W811">
        <v>1</v>
      </c>
      <c r="X811">
        <v>0</v>
      </c>
      <c r="Y811" t="s">
        <v>34</v>
      </c>
      <c r="Z811" t="s">
        <v>40</v>
      </c>
      <c r="AA811">
        <f>VLOOKUP(Table1[[#This Row],[Facility Name]],D_2,8,0)</f>
        <v>62</v>
      </c>
    </row>
    <row r="812" spans="1:27" hidden="1" x14ac:dyDescent="0.25">
      <c r="A812">
        <v>62591</v>
      </c>
      <c r="B812" t="s">
        <v>2146</v>
      </c>
      <c r="C812">
        <v>5</v>
      </c>
      <c r="D812" t="s">
        <v>839</v>
      </c>
      <c r="E812" t="s">
        <v>888</v>
      </c>
      <c r="F812" t="s">
        <v>29</v>
      </c>
      <c r="G812" t="s">
        <v>30</v>
      </c>
      <c r="H812" t="s">
        <v>31</v>
      </c>
      <c r="I812">
        <v>12</v>
      </c>
      <c r="J812" t="s">
        <v>33</v>
      </c>
      <c r="K812">
        <v>26</v>
      </c>
      <c r="L812">
        <v>42</v>
      </c>
      <c r="M812">
        <v>45</v>
      </c>
      <c r="N812" t="s">
        <v>33</v>
      </c>
      <c r="O812" t="s">
        <v>33</v>
      </c>
      <c r="P812" t="s">
        <v>33</v>
      </c>
      <c r="Q812">
        <v>30</v>
      </c>
      <c r="R812">
        <v>16</v>
      </c>
      <c r="S812">
        <v>44</v>
      </c>
      <c r="T812" t="s">
        <v>33</v>
      </c>
      <c r="U812" t="s">
        <v>40</v>
      </c>
      <c r="V812">
        <v>27</v>
      </c>
      <c r="W812">
        <v>27</v>
      </c>
      <c r="X812">
        <v>0</v>
      </c>
      <c r="Y812" t="s">
        <v>34</v>
      </c>
      <c r="Z812" t="s">
        <v>33</v>
      </c>
      <c r="AA812" t="e">
        <f>VLOOKUP(Table1[[#This Row],[Facility Name]],D_2,8,0)</f>
        <v>#N/A</v>
      </c>
    </row>
    <row r="813" spans="1:27" hidden="1" x14ac:dyDescent="0.25">
      <c r="A813">
        <v>62592</v>
      </c>
      <c r="B813" t="s">
        <v>2237</v>
      </c>
      <c r="C813">
        <v>5</v>
      </c>
      <c r="D813" t="s">
        <v>839</v>
      </c>
      <c r="E813" t="s">
        <v>892</v>
      </c>
      <c r="F813" t="s">
        <v>29</v>
      </c>
      <c r="G813" t="s">
        <v>30</v>
      </c>
      <c r="H813" t="s">
        <v>31</v>
      </c>
      <c r="I813">
        <v>12</v>
      </c>
      <c r="J813" t="s">
        <v>33</v>
      </c>
      <c r="K813">
        <v>35</v>
      </c>
      <c r="L813">
        <v>25</v>
      </c>
      <c r="M813">
        <v>29</v>
      </c>
      <c r="N813" t="s">
        <v>33</v>
      </c>
      <c r="O813" t="s">
        <v>33</v>
      </c>
      <c r="P813" t="s">
        <v>33</v>
      </c>
      <c r="Q813">
        <v>51</v>
      </c>
      <c r="R813">
        <v>14</v>
      </c>
      <c r="S813">
        <v>95</v>
      </c>
      <c r="T813" t="s">
        <v>33</v>
      </c>
      <c r="U813" t="s">
        <v>33</v>
      </c>
      <c r="V813">
        <v>29</v>
      </c>
      <c r="W813">
        <v>29</v>
      </c>
      <c r="X813">
        <v>0</v>
      </c>
      <c r="Y813" t="s">
        <v>34</v>
      </c>
      <c r="Z813" t="s">
        <v>33</v>
      </c>
      <c r="AA813" t="e">
        <f>VLOOKUP(Table1[[#This Row],[Facility Name]],D_2,8,0)</f>
        <v>#N/A</v>
      </c>
    </row>
    <row r="814" spans="1:27" hidden="1" x14ac:dyDescent="0.25">
      <c r="A814">
        <v>72501</v>
      </c>
      <c r="B814" t="s">
        <v>2239</v>
      </c>
      <c r="C814">
        <v>5</v>
      </c>
      <c r="D814" t="s">
        <v>870</v>
      </c>
      <c r="E814" t="s">
        <v>167</v>
      </c>
      <c r="F814" t="s">
        <v>29</v>
      </c>
      <c r="G814" t="s">
        <v>30</v>
      </c>
      <c r="H814" t="s">
        <v>31</v>
      </c>
      <c r="I814">
        <v>51</v>
      </c>
      <c r="J814" t="s">
        <v>40</v>
      </c>
      <c r="K814">
        <v>225</v>
      </c>
      <c r="L814">
        <v>335</v>
      </c>
      <c r="M814">
        <v>350</v>
      </c>
      <c r="N814" t="s">
        <v>33</v>
      </c>
      <c r="O814" t="s">
        <v>33</v>
      </c>
      <c r="P814" t="s">
        <v>40</v>
      </c>
      <c r="Q814">
        <v>267</v>
      </c>
      <c r="R814">
        <v>332</v>
      </c>
      <c r="S814">
        <v>1056</v>
      </c>
      <c r="T814" t="s">
        <v>33</v>
      </c>
      <c r="U814" t="s">
        <v>33</v>
      </c>
      <c r="V814">
        <v>282</v>
      </c>
      <c r="W814">
        <v>282</v>
      </c>
      <c r="X814">
        <v>0</v>
      </c>
      <c r="Y814" t="s">
        <v>33</v>
      </c>
      <c r="Z814" t="s">
        <v>33</v>
      </c>
      <c r="AA814" t="e">
        <f>VLOOKUP(Table1[[#This Row],[Facility Name]],D_2,8,0)</f>
        <v>#N/A</v>
      </c>
    </row>
    <row r="815" spans="1:27" hidden="1" x14ac:dyDescent="0.25">
      <c r="A815">
        <v>72504</v>
      </c>
      <c r="B815" t="s">
        <v>2241</v>
      </c>
      <c r="C815">
        <v>5</v>
      </c>
      <c r="D815" t="s">
        <v>870</v>
      </c>
      <c r="E815" t="s">
        <v>167</v>
      </c>
      <c r="F815" t="s">
        <v>29</v>
      </c>
      <c r="G815" t="s">
        <v>30</v>
      </c>
      <c r="H815" t="s">
        <v>31</v>
      </c>
      <c r="I815">
        <v>34</v>
      </c>
      <c r="J815" t="s">
        <v>33</v>
      </c>
      <c r="K815">
        <v>174</v>
      </c>
      <c r="L815">
        <v>263</v>
      </c>
      <c r="M815">
        <v>276</v>
      </c>
      <c r="N815" t="s">
        <v>33</v>
      </c>
      <c r="O815" t="s">
        <v>33</v>
      </c>
      <c r="P815" t="s">
        <v>40</v>
      </c>
      <c r="Q815">
        <v>213</v>
      </c>
      <c r="R815">
        <v>212</v>
      </c>
      <c r="S815">
        <v>863</v>
      </c>
      <c r="T815" t="s">
        <v>33</v>
      </c>
      <c r="U815" t="s">
        <v>33</v>
      </c>
      <c r="V815">
        <v>224</v>
      </c>
      <c r="W815">
        <v>224</v>
      </c>
      <c r="X815">
        <v>0</v>
      </c>
      <c r="Y815" t="s">
        <v>40</v>
      </c>
      <c r="Z815" t="s">
        <v>33</v>
      </c>
      <c r="AA815" t="e">
        <f>VLOOKUP(Table1[[#This Row],[Facility Name]],D_2,8,0)</f>
        <v>#N/A</v>
      </c>
    </row>
    <row r="816" spans="1:27" x14ac:dyDescent="0.25">
      <c r="A816">
        <v>72505</v>
      </c>
      <c r="B816" t="s">
        <v>2259</v>
      </c>
      <c r="C816">
        <v>3</v>
      </c>
      <c r="D816" t="s">
        <v>870</v>
      </c>
      <c r="E816" t="s">
        <v>873</v>
      </c>
      <c r="F816" t="s">
        <v>29</v>
      </c>
      <c r="G816" t="s">
        <v>30</v>
      </c>
      <c r="H816" t="s">
        <v>37</v>
      </c>
      <c r="I816">
        <v>17</v>
      </c>
      <c r="J816" t="s">
        <v>33</v>
      </c>
      <c r="K816">
        <v>34</v>
      </c>
      <c r="L816">
        <v>50</v>
      </c>
      <c r="M816">
        <v>53</v>
      </c>
      <c r="N816" t="s">
        <v>33</v>
      </c>
      <c r="O816" t="s">
        <v>33</v>
      </c>
      <c r="P816" t="s">
        <v>33</v>
      </c>
      <c r="Q816">
        <v>40</v>
      </c>
      <c r="R816">
        <v>37</v>
      </c>
      <c r="S816">
        <v>208</v>
      </c>
      <c r="T816" t="s">
        <v>33</v>
      </c>
      <c r="U816" t="s">
        <v>33</v>
      </c>
      <c r="V816">
        <v>45</v>
      </c>
      <c r="W816">
        <v>45</v>
      </c>
      <c r="X816">
        <v>0</v>
      </c>
      <c r="Y816" t="s">
        <v>34</v>
      </c>
      <c r="Z816" t="s">
        <v>33</v>
      </c>
      <c r="AA816">
        <f>VLOOKUP(Table1[[#This Row],[Facility Name]],D_2,8,0)</f>
        <v>65</v>
      </c>
    </row>
    <row r="817" spans="1:27" x14ac:dyDescent="0.25">
      <c r="A817">
        <v>72506</v>
      </c>
      <c r="B817" t="s">
        <v>2339</v>
      </c>
      <c r="C817">
        <v>3</v>
      </c>
      <c r="D817" t="s">
        <v>870</v>
      </c>
      <c r="E817" t="s">
        <v>873</v>
      </c>
      <c r="F817" t="s">
        <v>29</v>
      </c>
      <c r="G817" t="s">
        <v>30</v>
      </c>
      <c r="H817" t="s">
        <v>37</v>
      </c>
      <c r="I817">
        <v>13</v>
      </c>
      <c r="J817" t="s">
        <v>33</v>
      </c>
      <c r="K817">
        <v>29</v>
      </c>
      <c r="L817">
        <v>34</v>
      </c>
      <c r="M817">
        <v>36</v>
      </c>
      <c r="N817" t="s">
        <v>33</v>
      </c>
      <c r="O817" t="s">
        <v>33</v>
      </c>
      <c r="P817" t="s">
        <v>33</v>
      </c>
      <c r="Q817">
        <v>31</v>
      </c>
      <c r="R817">
        <v>37</v>
      </c>
      <c r="S817">
        <v>166</v>
      </c>
      <c r="T817" t="s">
        <v>33</v>
      </c>
      <c r="U817" t="s">
        <v>33</v>
      </c>
      <c r="V817">
        <v>33</v>
      </c>
      <c r="W817">
        <v>33</v>
      </c>
      <c r="X817">
        <v>0</v>
      </c>
      <c r="Y817" t="s">
        <v>34</v>
      </c>
      <c r="Z817" t="s">
        <v>33</v>
      </c>
      <c r="AA817">
        <f>VLOOKUP(Table1[[#This Row],[Facility Name]],D_2,8,0)</f>
        <v>71</v>
      </c>
    </row>
    <row r="818" spans="1:27" hidden="1" x14ac:dyDescent="0.25">
      <c r="A818">
        <v>72507</v>
      </c>
      <c r="B818" t="s">
        <v>2340</v>
      </c>
      <c r="C818">
        <v>3</v>
      </c>
      <c r="D818" t="s">
        <v>870</v>
      </c>
      <c r="E818" t="s">
        <v>871</v>
      </c>
      <c r="F818" t="s">
        <v>29</v>
      </c>
      <c r="G818" t="s">
        <v>30</v>
      </c>
      <c r="H818" t="s">
        <v>31</v>
      </c>
      <c r="I818">
        <v>36</v>
      </c>
      <c r="J818" t="s">
        <v>33</v>
      </c>
      <c r="K818">
        <v>100</v>
      </c>
      <c r="L818">
        <v>170</v>
      </c>
      <c r="M818">
        <v>173</v>
      </c>
      <c r="N818" t="s">
        <v>33</v>
      </c>
      <c r="O818" t="s">
        <v>33</v>
      </c>
      <c r="P818" t="s">
        <v>33</v>
      </c>
      <c r="Q818">
        <v>116</v>
      </c>
      <c r="R818">
        <v>143</v>
      </c>
      <c r="S818">
        <v>517</v>
      </c>
      <c r="T818" t="s">
        <v>33</v>
      </c>
      <c r="U818" t="s">
        <v>33</v>
      </c>
      <c r="V818">
        <v>131</v>
      </c>
      <c r="W818">
        <v>131</v>
      </c>
      <c r="X818">
        <v>2</v>
      </c>
      <c r="Y818" t="s">
        <v>33</v>
      </c>
      <c r="Z818" t="s">
        <v>33</v>
      </c>
      <c r="AA818" t="e">
        <f>VLOOKUP(Table1[[#This Row],[Facility Name]],D_2,8,0)</f>
        <v>#N/A</v>
      </c>
    </row>
    <row r="819" spans="1:27" x14ac:dyDescent="0.25">
      <c r="A819">
        <v>72508</v>
      </c>
      <c r="B819" t="s">
        <v>2361</v>
      </c>
      <c r="C819">
        <v>5</v>
      </c>
      <c r="D819" t="s">
        <v>870</v>
      </c>
      <c r="E819" t="s">
        <v>871</v>
      </c>
      <c r="F819" t="s">
        <v>29</v>
      </c>
      <c r="G819" t="s">
        <v>30</v>
      </c>
      <c r="H819" t="s">
        <v>37</v>
      </c>
      <c r="I819">
        <v>23</v>
      </c>
      <c r="J819" t="s">
        <v>33</v>
      </c>
      <c r="K819">
        <v>38</v>
      </c>
      <c r="L819">
        <v>62</v>
      </c>
      <c r="M819">
        <v>66</v>
      </c>
      <c r="N819" t="s">
        <v>33</v>
      </c>
      <c r="O819" t="s">
        <v>33</v>
      </c>
      <c r="P819" t="s">
        <v>33</v>
      </c>
      <c r="Q819">
        <v>46</v>
      </c>
      <c r="R819">
        <v>37</v>
      </c>
      <c r="S819">
        <v>186</v>
      </c>
      <c r="T819" t="s">
        <v>33</v>
      </c>
      <c r="U819" t="s">
        <v>33</v>
      </c>
      <c r="V819">
        <v>56</v>
      </c>
      <c r="W819">
        <v>56</v>
      </c>
      <c r="X819">
        <v>0</v>
      </c>
      <c r="Y819" t="s">
        <v>34</v>
      </c>
      <c r="Z819" t="s">
        <v>33</v>
      </c>
      <c r="AA819">
        <f>VLOOKUP(Table1[[#This Row],[Facility Name]],D_2,8,0)</f>
        <v>81</v>
      </c>
    </row>
    <row r="820" spans="1:27" x14ac:dyDescent="0.25">
      <c r="A820">
        <v>72509</v>
      </c>
      <c r="B820" t="s">
        <v>2362</v>
      </c>
      <c r="C820">
        <v>3</v>
      </c>
      <c r="D820" t="s">
        <v>870</v>
      </c>
      <c r="E820" t="s">
        <v>873</v>
      </c>
      <c r="F820" t="s">
        <v>29</v>
      </c>
      <c r="G820" t="s">
        <v>30</v>
      </c>
      <c r="H820" t="s">
        <v>37</v>
      </c>
      <c r="I820">
        <v>24</v>
      </c>
      <c r="J820" t="s">
        <v>33</v>
      </c>
      <c r="K820">
        <v>85</v>
      </c>
      <c r="L820">
        <v>173</v>
      </c>
      <c r="M820">
        <v>176</v>
      </c>
      <c r="N820" t="s">
        <v>33</v>
      </c>
      <c r="O820" t="s">
        <v>33</v>
      </c>
      <c r="P820" t="s">
        <v>33</v>
      </c>
      <c r="Q820">
        <v>109</v>
      </c>
      <c r="R820">
        <v>116</v>
      </c>
      <c r="S820">
        <v>461</v>
      </c>
      <c r="T820" t="s">
        <v>33</v>
      </c>
      <c r="U820" t="s">
        <v>33</v>
      </c>
      <c r="V820">
        <v>146</v>
      </c>
      <c r="W820">
        <v>146</v>
      </c>
      <c r="X820">
        <v>0</v>
      </c>
      <c r="Y820" t="s">
        <v>33</v>
      </c>
      <c r="Z820" t="s">
        <v>33</v>
      </c>
      <c r="AA820">
        <f>VLOOKUP(Table1[[#This Row],[Facility Name]],D_2,8,0)</f>
        <v>52</v>
      </c>
    </row>
    <row r="821" spans="1:27" hidden="1" x14ac:dyDescent="0.25">
      <c r="A821">
        <v>72510</v>
      </c>
      <c r="B821" t="s">
        <v>2363</v>
      </c>
      <c r="C821">
        <v>5</v>
      </c>
      <c r="D821" t="s">
        <v>870</v>
      </c>
      <c r="E821" t="s">
        <v>167</v>
      </c>
      <c r="F821" t="s">
        <v>29</v>
      </c>
      <c r="G821" t="s">
        <v>30</v>
      </c>
      <c r="H821" t="s">
        <v>31</v>
      </c>
      <c r="I821">
        <v>22</v>
      </c>
      <c r="J821" t="s">
        <v>33</v>
      </c>
      <c r="K821">
        <v>88</v>
      </c>
      <c r="L821">
        <v>137</v>
      </c>
      <c r="M821">
        <v>147</v>
      </c>
      <c r="N821" t="s">
        <v>33</v>
      </c>
      <c r="O821" t="s">
        <v>33</v>
      </c>
      <c r="P821" t="s">
        <v>33</v>
      </c>
      <c r="Q821">
        <v>117</v>
      </c>
      <c r="R821">
        <v>116</v>
      </c>
      <c r="S821">
        <v>460</v>
      </c>
      <c r="T821" t="s">
        <v>33</v>
      </c>
      <c r="U821" t="s">
        <v>33</v>
      </c>
      <c r="V821">
        <v>147</v>
      </c>
      <c r="W821">
        <v>147</v>
      </c>
      <c r="X821">
        <v>0</v>
      </c>
      <c r="Y821" t="s">
        <v>33</v>
      </c>
      <c r="Z821" t="s">
        <v>33</v>
      </c>
      <c r="AA821" t="e">
        <f>VLOOKUP(Table1[[#This Row],[Facility Name]],D_2,8,0)</f>
        <v>#N/A</v>
      </c>
    </row>
    <row r="822" spans="1:27" hidden="1" x14ac:dyDescent="0.25">
      <c r="A822">
        <v>72511</v>
      </c>
      <c r="B822" t="s">
        <v>2364</v>
      </c>
      <c r="C822">
        <v>5</v>
      </c>
      <c r="D822" t="s">
        <v>870</v>
      </c>
      <c r="E822" t="s">
        <v>871</v>
      </c>
      <c r="F822" t="s">
        <v>29</v>
      </c>
      <c r="G822" t="s">
        <v>30</v>
      </c>
      <c r="H822" t="s">
        <v>31</v>
      </c>
      <c r="I822">
        <v>30</v>
      </c>
      <c r="J822" t="s">
        <v>33</v>
      </c>
      <c r="K822">
        <v>144</v>
      </c>
      <c r="L822">
        <v>214</v>
      </c>
      <c r="M822">
        <v>223</v>
      </c>
      <c r="N822" t="s">
        <v>33</v>
      </c>
      <c r="O822" t="s">
        <v>33</v>
      </c>
      <c r="P822" t="s">
        <v>33</v>
      </c>
      <c r="Q822">
        <v>160</v>
      </c>
      <c r="R822">
        <v>166</v>
      </c>
      <c r="S822">
        <v>661</v>
      </c>
      <c r="T822" t="s">
        <v>33</v>
      </c>
      <c r="U822" t="s">
        <v>40</v>
      </c>
      <c r="V822">
        <v>172</v>
      </c>
      <c r="W822">
        <v>172</v>
      </c>
      <c r="X822">
        <v>0</v>
      </c>
      <c r="Y822" t="s">
        <v>40</v>
      </c>
      <c r="Z822" t="s">
        <v>33</v>
      </c>
      <c r="AA822" t="e">
        <f>VLOOKUP(Table1[[#This Row],[Facility Name]],D_2,8,0)</f>
        <v>#N/A</v>
      </c>
    </row>
    <row r="823" spans="1:27" x14ac:dyDescent="0.25">
      <c r="A823">
        <v>72512</v>
      </c>
      <c r="B823" t="s">
        <v>2079</v>
      </c>
      <c r="C823">
        <v>4</v>
      </c>
      <c r="D823" t="s">
        <v>870</v>
      </c>
      <c r="E823" t="s">
        <v>871</v>
      </c>
      <c r="F823" t="s">
        <v>29</v>
      </c>
      <c r="G823" t="s">
        <v>30</v>
      </c>
      <c r="H823" t="s">
        <v>37</v>
      </c>
      <c r="I823">
        <v>32</v>
      </c>
      <c r="J823" t="s">
        <v>33</v>
      </c>
      <c r="K823">
        <v>114</v>
      </c>
      <c r="L823">
        <v>179</v>
      </c>
      <c r="M823">
        <v>187</v>
      </c>
      <c r="N823" t="s">
        <v>33</v>
      </c>
      <c r="O823" t="s">
        <v>33</v>
      </c>
      <c r="P823" t="s">
        <v>40</v>
      </c>
      <c r="Q823">
        <v>139</v>
      </c>
      <c r="R823">
        <v>168</v>
      </c>
      <c r="S823">
        <v>589</v>
      </c>
      <c r="T823" t="s">
        <v>33</v>
      </c>
      <c r="U823" t="s">
        <v>33</v>
      </c>
      <c r="V823">
        <v>187</v>
      </c>
      <c r="W823">
        <v>187</v>
      </c>
      <c r="X823">
        <v>0</v>
      </c>
      <c r="Y823" t="s">
        <v>33</v>
      </c>
      <c r="Z823" t="s">
        <v>33</v>
      </c>
      <c r="AA823">
        <f>VLOOKUP(Table1[[#This Row],[Facility Name]],D_2,8,0)</f>
        <v>51</v>
      </c>
    </row>
    <row r="824" spans="1:27" hidden="1" x14ac:dyDescent="0.25">
      <c r="A824">
        <v>72514</v>
      </c>
      <c r="B824" t="s">
        <v>2080</v>
      </c>
      <c r="C824">
        <v>5</v>
      </c>
      <c r="D824" t="s">
        <v>870</v>
      </c>
      <c r="E824" t="s">
        <v>871</v>
      </c>
      <c r="F824" t="s">
        <v>29</v>
      </c>
      <c r="G824" t="s">
        <v>30</v>
      </c>
      <c r="H824" t="s">
        <v>31</v>
      </c>
      <c r="I824">
        <v>21</v>
      </c>
      <c r="J824" t="s">
        <v>33</v>
      </c>
      <c r="K824">
        <v>82</v>
      </c>
      <c r="L824">
        <v>118</v>
      </c>
      <c r="M824">
        <v>123</v>
      </c>
      <c r="N824" t="s">
        <v>33</v>
      </c>
      <c r="O824" t="s">
        <v>33</v>
      </c>
      <c r="P824" t="s">
        <v>33</v>
      </c>
      <c r="Q824">
        <v>97</v>
      </c>
      <c r="R824">
        <v>85</v>
      </c>
      <c r="S824">
        <v>398</v>
      </c>
      <c r="T824" t="s">
        <v>33</v>
      </c>
      <c r="U824" t="s">
        <v>33</v>
      </c>
      <c r="V824">
        <v>125</v>
      </c>
      <c r="W824">
        <v>125</v>
      </c>
      <c r="X824">
        <v>0</v>
      </c>
      <c r="Y824" t="s">
        <v>33</v>
      </c>
      <c r="Z824" t="s">
        <v>33</v>
      </c>
      <c r="AA824" t="e">
        <f>VLOOKUP(Table1[[#This Row],[Facility Name]],D_2,8,0)</f>
        <v>#N/A</v>
      </c>
    </row>
    <row r="825" spans="1:27" hidden="1" x14ac:dyDescent="0.25">
      <c r="A825">
        <v>72515</v>
      </c>
      <c r="B825" t="s">
        <v>2081</v>
      </c>
      <c r="C825">
        <v>5</v>
      </c>
      <c r="D825" t="s">
        <v>870</v>
      </c>
      <c r="E825" t="s">
        <v>2082</v>
      </c>
      <c r="F825" t="s">
        <v>29</v>
      </c>
      <c r="G825" t="s">
        <v>30</v>
      </c>
      <c r="H825" t="s">
        <v>31</v>
      </c>
      <c r="I825">
        <v>23</v>
      </c>
      <c r="J825" t="s">
        <v>33</v>
      </c>
      <c r="K825">
        <v>128</v>
      </c>
      <c r="L825">
        <v>172</v>
      </c>
      <c r="M825">
        <v>182</v>
      </c>
      <c r="N825" t="s">
        <v>40</v>
      </c>
      <c r="O825" t="s">
        <v>33</v>
      </c>
      <c r="P825" t="s">
        <v>33</v>
      </c>
      <c r="Q825">
        <v>155</v>
      </c>
      <c r="R825">
        <v>140</v>
      </c>
      <c r="S825">
        <v>597</v>
      </c>
      <c r="T825" t="s">
        <v>33</v>
      </c>
      <c r="U825" t="s">
        <v>40</v>
      </c>
      <c r="V825">
        <v>157</v>
      </c>
      <c r="W825">
        <v>157</v>
      </c>
      <c r="X825">
        <v>0</v>
      </c>
      <c r="Y825" t="s">
        <v>33</v>
      </c>
      <c r="Z825" t="s">
        <v>33</v>
      </c>
      <c r="AA825" t="e">
        <f>VLOOKUP(Table1[[#This Row],[Facility Name]],D_2,8,0)</f>
        <v>#N/A</v>
      </c>
    </row>
    <row r="826" spans="1:27" hidden="1" x14ac:dyDescent="0.25">
      <c r="A826">
        <v>72516</v>
      </c>
      <c r="B826" t="s">
        <v>2083</v>
      </c>
      <c r="C826">
        <v>4</v>
      </c>
      <c r="D826" t="s">
        <v>870</v>
      </c>
      <c r="E826" t="s">
        <v>873</v>
      </c>
      <c r="F826" t="s">
        <v>29</v>
      </c>
      <c r="G826" t="s">
        <v>30</v>
      </c>
      <c r="H826" t="s">
        <v>31</v>
      </c>
      <c r="I826">
        <v>27</v>
      </c>
      <c r="J826" t="s">
        <v>33</v>
      </c>
      <c r="K826">
        <v>110</v>
      </c>
      <c r="L826">
        <v>171</v>
      </c>
      <c r="M826">
        <v>178</v>
      </c>
      <c r="N826" t="s">
        <v>33</v>
      </c>
      <c r="O826" t="s">
        <v>33</v>
      </c>
      <c r="P826" t="s">
        <v>40</v>
      </c>
      <c r="Q826">
        <v>126</v>
      </c>
      <c r="R826">
        <v>113</v>
      </c>
      <c r="S826">
        <v>518</v>
      </c>
      <c r="T826" t="s">
        <v>33</v>
      </c>
      <c r="U826" t="s">
        <v>33</v>
      </c>
      <c r="V826">
        <v>161</v>
      </c>
      <c r="W826">
        <v>161</v>
      </c>
      <c r="X826">
        <v>0</v>
      </c>
      <c r="Y826" t="s">
        <v>33</v>
      </c>
      <c r="Z826" t="s">
        <v>33</v>
      </c>
      <c r="AA826" t="e">
        <f>VLOOKUP(Table1[[#This Row],[Facility Name]],D_2,8,0)</f>
        <v>#N/A</v>
      </c>
    </row>
    <row r="827" spans="1:27" hidden="1" x14ac:dyDescent="0.25">
      <c r="A827">
        <v>72517</v>
      </c>
      <c r="B827" t="s">
        <v>2084</v>
      </c>
      <c r="C827">
        <v>5</v>
      </c>
      <c r="D827" t="s">
        <v>870</v>
      </c>
      <c r="E827" t="s">
        <v>871</v>
      </c>
      <c r="F827" t="s">
        <v>29</v>
      </c>
      <c r="G827" t="s">
        <v>30</v>
      </c>
      <c r="H827" t="s">
        <v>31</v>
      </c>
      <c r="I827">
        <v>13</v>
      </c>
      <c r="J827" t="s">
        <v>33</v>
      </c>
      <c r="K827">
        <v>44</v>
      </c>
      <c r="L827">
        <v>60</v>
      </c>
      <c r="M827">
        <v>64</v>
      </c>
      <c r="N827" t="s">
        <v>33</v>
      </c>
      <c r="O827" t="s">
        <v>33</v>
      </c>
      <c r="P827" t="s">
        <v>33</v>
      </c>
      <c r="Q827">
        <v>50</v>
      </c>
      <c r="R827">
        <v>51</v>
      </c>
      <c r="S827">
        <v>196</v>
      </c>
      <c r="T827" t="s">
        <v>33</v>
      </c>
      <c r="U827" t="s">
        <v>33</v>
      </c>
      <c r="V827">
        <v>64</v>
      </c>
      <c r="W827">
        <v>64</v>
      </c>
      <c r="X827">
        <v>0</v>
      </c>
      <c r="Y827" t="s">
        <v>34</v>
      </c>
      <c r="Z827" t="s">
        <v>33</v>
      </c>
      <c r="AA827" t="e">
        <f>VLOOKUP(Table1[[#This Row],[Facility Name]],D_2,8,0)</f>
        <v>#N/A</v>
      </c>
    </row>
    <row r="828" spans="1:27" hidden="1" x14ac:dyDescent="0.25">
      <c r="A828">
        <v>72518</v>
      </c>
      <c r="B828" t="s">
        <v>2101</v>
      </c>
      <c r="C828">
        <v>4</v>
      </c>
      <c r="D828" t="s">
        <v>870</v>
      </c>
      <c r="E828" t="s">
        <v>873</v>
      </c>
      <c r="F828" t="s">
        <v>29</v>
      </c>
      <c r="G828" t="s">
        <v>30</v>
      </c>
      <c r="H828" t="s">
        <v>31</v>
      </c>
      <c r="I828">
        <v>24</v>
      </c>
      <c r="J828" t="s">
        <v>33</v>
      </c>
      <c r="K828">
        <v>55</v>
      </c>
      <c r="L828">
        <v>93</v>
      </c>
      <c r="M828">
        <v>97</v>
      </c>
      <c r="N828" t="s">
        <v>33</v>
      </c>
      <c r="O828" t="s">
        <v>33</v>
      </c>
      <c r="P828" t="s">
        <v>40</v>
      </c>
      <c r="Q828">
        <v>65</v>
      </c>
      <c r="R828">
        <v>56</v>
      </c>
      <c r="S828">
        <v>267</v>
      </c>
      <c r="T828" t="s">
        <v>33</v>
      </c>
      <c r="U828" t="s">
        <v>33</v>
      </c>
      <c r="V828">
        <v>88</v>
      </c>
      <c r="W828">
        <v>88</v>
      </c>
      <c r="X828">
        <v>0</v>
      </c>
      <c r="Y828" t="s">
        <v>34</v>
      </c>
      <c r="Z828" t="s">
        <v>33</v>
      </c>
      <c r="AA828" t="e">
        <f>VLOOKUP(Table1[[#This Row],[Facility Name]],D_2,8,0)</f>
        <v>#N/A</v>
      </c>
    </row>
    <row r="829" spans="1:27" hidden="1" x14ac:dyDescent="0.25">
      <c r="A829">
        <v>82301</v>
      </c>
      <c r="B829" t="s">
        <v>1105</v>
      </c>
      <c r="D829" t="s">
        <v>918</v>
      </c>
      <c r="E829" t="s">
        <v>946</v>
      </c>
      <c r="F829" t="s">
        <v>44</v>
      </c>
      <c r="G829" t="s">
        <v>63</v>
      </c>
      <c r="H829" t="s">
        <v>64</v>
      </c>
      <c r="I829">
        <v>9</v>
      </c>
      <c r="J829" t="s">
        <v>34</v>
      </c>
      <c r="K829">
        <v>0</v>
      </c>
      <c r="L829">
        <v>1</v>
      </c>
      <c r="M829">
        <v>0</v>
      </c>
      <c r="N829" t="s">
        <v>34</v>
      </c>
      <c r="O829" t="s">
        <v>34</v>
      </c>
      <c r="P829" t="s">
        <v>34</v>
      </c>
      <c r="Q829">
        <v>2</v>
      </c>
      <c r="R829">
        <v>3</v>
      </c>
      <c r="S829">
        <v>8</v>
      </c>
      <c r="T829" t="s">
        <v>34</v>
      </c>
      <c r="U829" t="s">
        <v>34</v>
      </c>
      <c r="V829">
        <v>4</v>
      </c>
      <c r="W829">
        <v>4</v>
      </c>
      <c r="X829">
        <v>0</v>
      </c>
      <c r="Y829" t="s">
        <v>34</v>
      </c>
      <c r="Z829" t="s">
        <v>34</v>
      </c>
      <c r="AA829" t="str">
        <f>VLOOKUP(Table1[[#This Row],[Facility Name]],D_2,8,0)</f>
        <v>No Score</v>
      </c>
    </row>
    <row r="830" spans="1:27" x14ac:dyDescent="0.25">
      <c r="A830">
        <v>72519</v>
      </c>
      <c r="B830" t="s">
        <v>2175</v>
      </c>
      <c r="C830">
        <v>4</v>
      </c>
      <c r="D830" t="s">
        <v>870</v>
      </c>
      <c r="E830" t="s">
        <v>873</v>
      </c>
      <c r="F830" t="s">
        <v>44</v>
      </c>
      <c r="G830" t="s">
        <v>30</v>
      </c>
      <c r="H830" t="s">
        <v>45</v>
      </c>
      <c r="I830">
        <v>19</v>
      </c>
      <c r="J830" t="s">
        <v>33</v>
      </c>
      <c r="K830">
        <v>62</v>
      </c>
      <c r="L830">
        <v>109</v>
      </c>
      <c r="M830">
        <v>122</v>
      </c>
      <c r="N830" t="s">
        <v>33</v>
      </c>
      <c r="O830" t="s">
        <v>33</v>
      </c>
      <c r="P830" t="s">
        <v>33</v>
      </c>
      <c r="Q830">
        <v>81</v>
      </c>
      <c r="R830">
        <v>101</v>
      </c>
      <c r="S830">
        <v>353</v>
      </c>
      <c r="T830" t="s">
        <v>33</v>
      </c>
      <c r="U830" t="s">
        <v>33</v>
      </c>
      <c r="V830">
        <v>95</v>
      </c>
      <c r="W830">
        <v>95</v>
      </c>
      <c r="X830">
        <v>0</v>
      </c>
      <c r="Y830" t="s">
        <v>33</v>
      </c>
      <c r="Z830" t="s">
        <v>33</v>
      </c>
      <c r="AA830">
        <f>VLOOKUP(Table1[[#This Row],[Facility Name]],D_2,8,0)</f>
        <v>48</v>
      </c>
    </row>
    <row r="831" spans="1:27" x14ac:dyDescent="0.25">
      <c r="A831">
        <v>72522</v>
      </c>
      <c r="B831" t="s">
        <v>2195</v>
      </c>
      <c r="C831">
        <v>4</v>
      </c>
      <c r="D831" t="s">
        <v>870</v>
      </c>
      <c r="E831" t="s">
        <v>871</v>
      </c>
      <c r="F831" t="s">
        <v>29</v>
      </c>
      <c r="G831" t="s">
        <v>30</v>
      </c>
      <c r="H831" t="s">
        <v>37</v>
      </c>
      <c r="I831">
        <v>16</v>
      </c>
      <c r="J831" t="s">
        <v>33</v>
      </c>
      <c r="K831">
        <v>49</v>
      </c>
      <c r="L831">
        <v>78</v>
      </c>
      <c r="M831">
        <v>84</v>
      </c>
      <c r="N831" t="s">
        <v>33</v>
      </c>
      <c r="O831" t="s">
        <v>33</v>
      </c>
      <c r="P831" t="s">
        <v>40</v>
      </c>
      <c r="Q831">
        <v>62</v>
      </c>
      <c r="R831">
        <v>58</v>
      </c>
      <c r="S831">
        <v>258</v>
      </c>
      <c r="T831" t="s">
        <v>33</v>
      </c>
      <c r="U831" t="s">
        <v>33</v>
      </c>
      <c r="V831">
        <v>83</v>
      </c>
      <c r="W831">
        <v>83</v>
      </c>
      <c r="X831">
        <v>0</v>
      </c>
      <c r="Y831" t="s">
        <v>34</v>
      </c>
      <c r="Z831" t="s">
        <v>33</v>
      </c>
      <c r="AA831">
        <f>VLOOKUP(Table1[[#This Row],[Facility Name]],D_2,8,0)</f>
        <v>54</v>
      </c>
    </row>
    <row r="832" spans="1:27" hidden="1" x14ac:dyDescent="0.25">
      <c r="A832">
        <v>72520</v>
      </c>
      <c r="B832" t="s">
        <v>2176</v>
      </c>
      <c r="C832">
        <v>5</v>
      </c>
      <c r="D832" t="s">
        <v>870</v>
      </c>
      <c r="E832" t="s">
        <v>2082</v>
      </c>
      <c r="F832" t="s">
        <v>29</v>
      </c>
      <c r="G832" t="s">
        <v>30</v>
      </c>
      <c r="H832" t="s">
        <v>31</v>
      </c>
      <c r="I832">
        <v>16</v>
      </c>
      <c r="J832" t="s">
        <v>33</v>
      </c>
      <c r="K832">
        <v>96</v>
      </c>
      <c r="L832">
        <v>127</v>
      </c>
      <c r="M832">
        <v>130</v>
      </c>
      <c r="N832" t="s">
        <v>33</v>
      </c>
      <c r="O832" t="s">
        <v>33</v>
      </c>
      <c r="P832" t="s">
        <v>40</v>
      </c>
      <c r="Q832">
        <v>111</v>
      </c>
      <c r="R832">
        <v>94</v>
      </c>
      <c r="S832">
        <v>434</v>
      </c>
      <c r="T832" t="s">
        <v>33</v>
      </c>
      <c r="U832" t="s">
        <v>33</v>
      </c>
      <c r="V832">
        <v>106</v>
      </c>
      <c r="W832">
        <v>106</v>
      </c>
      <c r="X832">
        <v>0</v>
      </c>
      <c r="Y832" t="s">
        <v>33</v>
      </c>
      <c r="Z832" t="s">
        <v>33</v>
      </c>
      <c r="AA832" t="e">
        <f>VLOOKUP(Table1[[#This Row],[Facility Name]],D_2,8,0)</f>
        <v>#N/A</v>
      </c>
    </row>
    <row r="833" spans="1:27" hidden="1" x14ac:dyDescent="0.25">
      <c r="A833">
        <v>72521</v>
      </c>
      <c r="B833" t="s">
        <v>2194</v>
      </c>
      <c r="C833">
        <v>5</v>
      </c>
      <c r="D833" t="s">
        <v>870</v>
      </c>
      <c r="E833" t="s">
        <v>167</v>
      </c>
      <c r="F833" t="s">
        <v>29</v>
      </c>
      <c r="G833" t="s">
        <v>30</v>
      </c>
      <c r="H833" t="s">
        <v>31</v>
      </c>
      <c r="I833">
        <v>22</v>
      </c>
      <c r="J833" t="s">
        <v>33</v>
      </c>
      <c r="K833">
        <v>127</v>
      </c>
      <c r="L833">
        <v>167</v>
      </c>
      <c r="M833">
        <v>178</v>
      </c>
      <c r="N833" t="s">
        <v>33</v>
      </c>
      <c r="O833" t="s">
        <v>33</v>
      </c>
      <c r="P833" t="s">
        <v>40</v>
      </c>
      <c r="Q833">
        <v>151</v>
      </c>
      <c r="R833">
        <v>169</v>
      </c>
      <c r="S833">
        <v>619</v>
      </c>
      <c r="T833" t="s">
        <v>40</v>
      </c>
      <c r="U833" t="s">
        <v>33</v>
      </c>
      <c r="V833">
        <v>157</v>
      </c>
      <c r="W833">
        <v>157</v>
      </c>
      <c r="X833">
        <v>0</v>
      </c>
      <c r="Y833" t="s">
        <v>33</v>
      </c>
      <c r="Z833" t="s">
        <v>33</v>
      </c>
      <c r="AA833" t="e">
        <f>VLOOKUP(Table1[[#This Row],[Facility Name]],D_2,8,0)</f>
        <v>#N/A</v>
      </c>
    </row>
    <row r="834" spans="1:27" x14ac:dyDescent="0.25">
      <c r="A834">
        <v>72527</v>
      </c>
      <c r="B834" t="s">
        <v>2269</v>
      </c>
      <c r="C834">
        <v>5</v>
      </c>
      <c r="D834" t="s">
        <v>870</v>
      </c>
      <c r="E834" t="s">
        <v>873</v>
      </c>
      <c r="F834" t="s">
        <v>29</v>
      </c>
      <c r="G834" t="s">
        <v>30</v>
      </c>
      <c r="H834" t="s">
        <v>37</v>
      </c>
      <c r="I834">
        <v>20</v>
      </c>
      <c r="J834" t="s">
        <v>33</v>
      </c>
      <c r="K834">
        <v>48</v>
      </c>
      <c r="L834">
        <v>75</v>
      </c>
      <c r="M834">
        <v>78</v>
      </c>
      <c r="N834" t="s">
        <v>33</v>
      </c>
      <c r="O834" t="s">
        <v>33</v>
      </c>
      <c r="P834" t="s">
        <v>33</v>
      </c>
      <c r="Q834">
        <v>60</v>
      </c>
      <c r="R834">
        <v>83</v>
      </c>
      <c r="S834">
        <v>268</v>
      </c>
      <c r="T834" t="s">
        <v>33</v>
      </c>
      <c r="U834" t="s">
        <v>33</v>
      </c>
      <c r="V834">
        <v>74</v>
      </c>
      <c r="W834">
        <v>74</v>
      </c>
      <c r="X834">
        <v>0</v>
      </c>
      <c r="Y834" t="s">
        <v>34</v>
      </c>
      <c r="Z834" t="s">
        <v>33</v>
      </c>
      <c r="AA834">
        <f>VLOOKUP(Table1[[#This Row],[Facility Name]],D_2,8,0)</f>
        <v>56</v>
      </c>
    </row>
    <row r="835" spans="1:27" hidden="1" x14ac:dyDescent="0.25">
      <c r="A835">
        <v>72523</v>
      </c>
      <c r="B835" t="s">
        <v>2196</v>
      </c>
      <c r="C835">
        <v>5</v>
      </c>
      <c r="D835" t="s">
        <v>870</v>
      </c>
      <c r="E835" t="s">
        <v>2197</v>
      </c>
      <c r="F835" t="s">
        <v>29</v>
      </c>
      <c r="G835" t="s">
        <v>30</v>
      </c>
      <c r="H835" t="s">
        <v>31</v>
      </c>
      <c r="I835">
        <v>19</v>
      </c>
      <c r="J835" t="s">
        <v>33</v>
      </c>
      <c r="K835">
        <v>60</v>
      </c>
      <c r="L835">
        <v>94</v>
      </c>
      <c r="M835">
        <v>99</v>
      </c>
      <c r="N835" t="s">
        <v>33</v>
      </c>
      <c r="O835" t="s">
        <v>33</v>
      </c>
      <c r="P835" t="s">
        <v>40</v>
      </c>
      <c r="Q835">
        <v>69</v>
      </c>
      <c r="R835">
        <v>81</v>
      </c>
      <c r="S835">
        <v>303</v>
      </c>
      <c r="T835" t="s">
        <v>33</v>
      </c>
      <c r="U835" t="s">
        <v>33</v>
      </c>
      <c r="V835">
        <v>80</v>
      </c>
      <c r="W835">
        <v>80</v>
      </c>
      <c r="X835">
        <v>0</v>
      </c>
      <c r="Y835" t="s">
        <v>34</v>
      </c>
      <c r="Z835" t="s">
        <v>33</v>
      </c>
      <c r="AA835" t="e">
        <f>VLOOKUP(Table1[[#This Row],[Facility Name]],D_2,8,0)</f>
        <v>#N/A</v>
      </c>
    </row>
    <row r="836" spans="1:27" hidden="1" x14ac:dyDescent="0.25">
      <c r="A836">
        <v>72524</v>
      </c>
      <c r="B836" t="s">
        <v>2198</v>
      </c>
      <c r="C836">
        <v>5</v>
      </c>
      <c r="D836" t="s">
        <v>870</v>
      </c>
      <c r="E836" t="s">
        <v>2199</v>
      </c>
      <c r="F836" t="s">
        <v>29</v>
      </c>
      <c r="G836" t="s">
        <v>30</v>
      </c>
      <c r="H836" t="s">
        <v>31</v>
      </c>
      <c r="I836">
        <v>22</v>
      </c>
      <c r="J836" t="s">
        <v>33</v>
      </c>
      <c r="K836">
        <v>78</v>
      </c>
      <c r="L836">
        <v>113</v>
      </c>
      <c r="M836">
        <v>115</v>
      </c>
      <c r="N836" t="s">
        <v>33</v>
      </c>
      <c r="O836" t="s">
        <v>33</v>
      </c>
      <c r="P836" t="s">
        <v>33</v>
      </c>
      <c r="Q836">
        <v>87</v>
      </c>
      <c r="R836">
        <v>84</v>
      </c>
      <c r="S836">
        <v>368</v>
      </c>
      <c r="T836" t="s">
        <v>40</v>
      </c>
      <c r="U836" t="s">
        <v>33</v>
      </c>
      <c r="V836">
        <v>100</v>
      </c>
      <c r="W836">
        <v>100</v>
      </c>
      <c r="X836">
        <v>0</v>
      </c>
      <c r="Y836" t="s">
        <v>40</v>
      </c>
      <c r="Z836" t="s">
        <v>33</v>
      </c>
      <c r="AA836" t="e">
        <f>VLOOKUP(Table1[[#This Row],[Facility Name]],D_2,8,0)</f>
        <v>#N/A</v>
      </c>
    </row>
    <row r="837" spans="1:27" x14ac:dyDescent="0.25">
      <c r="A837">
        <v>72532</v>
      </c>
      <c r="B837" t="s">
        <v>2298</v>
      </c>
      <c r="C837">
        <v>4</v>
      </c>
      <c r="D837" t="s">
        <v>870</v>
      </c>
      <c r="E837" t="s">
        <v>871</v>
      </c>
      <c r="F837" t="s">
        <v>29</v>
      </c>
      <c r="G837" t="s">
        <v>30</v>
      </c>
      <c r="H837" t="s">
        <v>294</v>
      </c>
      <c r="I837">
        <v>18</v>
      </c>
      <c r="J837" t="s">
        <v>33</v>
      </c>
      <c r="K837">
        <v>52</v>
      </c>
      <c r="L837">
        <v>72</v>
      </c>
      <c r="M837">
        <v>75</v>
      </c>
      <c r="N837" t="s">
        <v>33</v>
      </c>
      <c r="O837" t="s">
        <v>33</v>
      </c>
      <c r="P837" t="s">
        <v>40</v>
      </c>
      <c r="Q837">
        <v>62</v>
      </c>
      <c r="R837">
        <v>69</v>
      </c>
      <c r="S837">
        <v>245</v>
      </c>
      <c r="T837" t="s">
        <v>33</v>
      </c>
      <c r="U837" t="s">
        <v>33</v>
      </c>
      <c r="V837">
        <v>75</v>
      </c>
      <c r="W837">
        <v>75</v>
      </c>
      <c r="X837">
        <v>0</v>
      </c>
      <c r="Y837" t="s">
        <v>34</v>
      </c>
      <c r="Z837" t="s">
        <v>33</v>
      </c>
      <c r="AA837">
        <f>VLOOKUP(Table1[[#This Row],[Facility Name]],D_2,8,0)</f>
        <v>67</v>
      </c>
    </row>
    <row r="838" spans="1:27" hidden="1" x14ac:dyDescent="0.25">
      <c r="A838">
        <v>72528</v>
      </c>
      <c r="B838" t="s">
        <v>2293</v>
      </c>
      <c r="C838">
        <v>4</v>
      </c>
      <c r="D838" t="s">
        <v>870</v>
      </c>
      <c r="E838" t="s">
        <v>873</v>
      </c>
      <c r="F838" t="s">
        <v>29</v>
      </c>
      <c r="G838" t="s">
        <v>30</v>
      </c>
      <c r="H838" t="s">
        <v>31</v>
      </c>
      <c r="I838">
        <v>16</v>
      </c>
      <c r="J838" t="s">
        <v>33</v>
      </c>
      <c r="K838">
        <v>55</v>
      </c>
      <c r="L838">
        <v>87</v>
      </c>
      <c r="M838">
        <v>84</v>
      </c>
      <c r="N838" t="s">
        <v>33</v>
      </c>
      <c r="O838" t="s">
        <v>33</v>
      </c>
      <c r="P838" t="s">
        <v>33</v>
      </c>
      <c r="Q838">
        <v>66</v>
      </c>
      <c r="R838">
        <v>77</v>
      </c>
      <c r="S838">
        <v>305</v>
      </c>
      <c r="T838" t="s">
        <v>33</v>
      </c>
      <c r="U838" t="s">
        <v>33</v>
      </c>
      <c r="V838">
        <v>75</v>
      </c>
      <c r="W838">
        <v>75</v>
      </c>
      <c r="X838">
        <v>0</v>
      </c>
      <c r="Y838" t="s">
        <v>33</v>
      </c>
      <c r="Z838" t="s">
        <v>40</v>
      </c>
      <c r="AA838" t="e">
        <f>VLOOKUP(Table1[[#This Row],[Facility Name]],D_2,8,0)</f>
        <v>#N/A</v>
      </c>
    </row>
    <row r="839" spans="1:27" x14ac:dyDescent="0.25">
      <c r="A839">
        <v>72534</v>
      </c>
      <c r="B839" t="s">
        <v>2394</v>
      </c>
      <c r="C839">
        <v>4</v>
      </c>
      <c r="D839" t="s">
        <v>870</v>
      </c>
      <c r="E839" t="s">
        <v>873</v>
      </c>
      <c r="F839" t="s">
        <v>29</v>
      </c>
      <c r="G839" t="s">
        <v>30</v>
      </c>
      <c r="H839" t="s">
        <v>37</v>
      </c>
      <c r="I839">
        <v>19</v>
      </c>
      <c r="J839" t="s">
        <v>33</v>
      </c>
      <c r="K839">
        <v>30</v>
      </c>
      <c r="L839">
        <v>50</v>
      </c>
      <c r="M839">
        <v>53</v>
      </c>
      <c r="N839" t="s">
        <v>33</v>
      </c>
      <c r="O839" t="s">
        <v>33</v>
      </c>
      <c r="P839" t="s">
        <v>33</v>
      </c>
      <c r="Q839">
        <v>41</v>
      </c>
      <c r="R839">
        <v>53</v>
      </c>
      <c r="S839">
        <v>171</v>
      </c>
      <c r="T839" t="s">
        <v>40</v>
      </c>
      <c r="U839" t="s">
        <v>33</v>
      </c>
      <c r="V839">
        <v>50</v>
      </c>
      <c r="W839">
        <v>50</v>
      </c>
      <c r="X839">
        <v>0</v>
      </c>
      <c r="Y839" t="s">
        <v>34</v>
      </c>
      <c r="Z839" t="s">
        <v>33</v>
      </c>
      <c r="AA839">
        <f>VLOOKUP(Table1[[#This Row],[Facility Name]],D_2,8,0)</f>
        <v>70</v>
      </c>
    </row>
    <row r="840" spans="1:27" hidden="1" x14ac:dyDescent="0.25">
      <c r="A840">
        <v>72529</v>
      </c>
      <c r="B840" t="s">
        <v>2294</v>
      </c>
      <c r="C840">
        <v>4</v>
      </c>
      <c r="D840" t="s">
        <v>870</v>
      </c>
      <c r="E840" t="s">
        <v>2295</v>
      </c>
      <c r="F840" t="s">
        <v>29</v>
      </c>
      <c r="G840" t="s">
        <v>30</v>
      </c>
      <c r="H840" t="s">
        <v>31</v>
      </c>
      <c r="I840">
        <v>22</v>
      </c>
      <c r="J840" t="s">
        <v>33</v>
      </c>
      <c r="K840">
        <v>66</v>
      </c>
      <c r="L840">
        <v>108</v>
      </c>
      <c r="M840">
        <v>112</v>
      </c>
      <c r="N840" t="s">
        <v>33</v>
      </c>
      <c r="O840" t="s">
        <v>33</v>
      </c>
      <c r="P840" t="s">
        <v>33</v>
      </c>
      <c r="Q840">
        <v>85</v>
      </c>
      <c r="R840">
        <v>66</v>
      </c>
      <c r="S840">
        <v>342</v>
      </c>
      <c r="T840" t="s">
        <v>33</v>
      </c>
      <c r="U840" t="s">
        <v>33</v>
      </c>
      <c r="V840">
        <v>79</v>
      </c>
      <c r="W840">
        <v>79</v>
      </c>
      <c r="X840">
        <v>0</v>
      </c>
      <c r="Y840" t="s">
        <v>33</v>
      </c>
      <c r="Z840" t="s">
        <v>33</v>
      </c>
      <c r="AA840" t="e">
        <f>VLOOKUP(Table1[[#This Row],[Facility Name]],D_2,8,0)</f>
        <v>#N/A</v>
      </c>
    </row>
    <row r="841" spans="1:27" hidden="1" x14ac:dyDescent="0.25">
      <c r="A841">
        <v>72530</v>
      </c>
      <c r="B841" t="s">
        <v>2296</v>
      </c>
      <c r="C841">
        <v>5</v>
      </c>
      <c r="D841" t="s">
        <v>870</v>
      </c>
      <c r="E841" t="s">
        <v>2297</v>
      </c>
      <c r="F841" t="s">
        <v>29</v>
      </c>
      <c r="G841" t="s">
        <v>30</v>
      </c>
      <c r="H841" t="s">
        <v>31</v>
      </c>
      <c r="I841">
        <v>9</v>
      </c>
      <c r="J841" t="s">
        <v>33</v>
      </c>
      <c r="K841">
        <v>38</v>
      </c>
      <c r="L841">
        <v>61</v>
      </c>
      <c r="M841">
        <v>68</v>
      </c>
      <c r="N841" t="s">
        <v>33</v>
      </c>
      <c r="O841" t="s">
        <v>33</v>
      </c>
      <c r="P841" t="s">
        <v>33</v>
      </c>
      <c r="Q841">
        <v>48</v>
      </c>
      <c r="R841">
        <v>42</v>
      </c>
      <c r="S841">
        <v>187</v>
      </c>
      <c r="T841" t="s">
        <v>33</v>
      </c>
      <c r="U841" t="s">
        <v>33</v>
      </c>
      <c r="V841">
        <v>67</v>
      </c>
      <c r="W841">
        <v>67</v>
      </c>
      <c r="X841">
        <v>0</v>
      </c>
      <c r="Y841" t="s">
        <v>34</v>
      </c>
      <c r="Z841" t="s">
        <v>33</v>
      </c>
      <c r="AA841" t="e">
        <f>VLOOKUP(Table1[[#This Row],[Facility Name]],D_2,8,0)</f>
        <v>#N/A</v>
      </c>
    </row>
    <row r="842" spans="1:27" x14ac:dyDescent="0.25">
      <c r="A842">
        <v>72536</v>
      </c>
      <c r="B842" t="s">
        <v>2396</v>
      </c>
      <c r="C842">
        <v>4</v>
      </c>
      <c r="D842" t="s">
        <v>870</v>
      </c>
      <c r="E842" t="s">
        <v>167</v>
      </c>
      <c r="F842" t="s">
        <v>29</v>
      </c>
      <c r="G842" t="s">
        <v>30</v>
      </c>
      <c r="H842" t="s">
        <v>37</v>
      </c>
      <c r="I842">
        <v>18</v>
      </c>
      <c r="J842" t="s">
        <v>33</v>
      </c>
      <c r="K842">
        <v>41</v>
      </c>
      <c r="L842">
        <v>69</v>
      </c>
      <c r="M842">
        <v>74</v>
      </c>
      <c r="N842" t="s">
        <v>33</v>
      </c>
      <c r="O842" t="s">
        <v>33</v>
      </c>
      <c r="P842" t="s">
        <v>33</v>
      </c>
      <c r="Q842">
        <v>52</v>
      </c>
      <c r="R842">
        <v>60</v>
      </c>
      <c r="S842">
        <v>195</v>
      </c>
      <c r="T842" t="s">
        <v>33</v>
      </c>
      <c r="U842" t="s">
        <v>33</v>
      </c>
      <c r="V842">
        <v>71</v>
      </c>
      <c r="W842">
        <v>71</v>
      </c>
      <c r="X842">
        <v>0</v>
      </c>
      <c r="Y842" t="s">
        <v>34</v>
      </c>
      <c r="Z842" t="s">
        <v>33</v>
      </c>
      <c r="AA842">
        <f>VLOOKUP(Table1[[#This Row],[Facility Name]],D_2,8,0)</f>
        <v>52</v>
      </c>
    </row>
    <row r="843" spans="1:27" hidden="1" x14ac:dyDescent="0.25">
      <c r="A843">
        <v>72533</v>
      </c>
      <c r="B843" t="s">
        <v>2299</v>
      </c>
      <c r="C843">
        <v>4</v>
      </c>
      <c r="D843" t="s">
        <v>870</v>
      </c>
      <c r="E843" t="s">
        <v>871</v>
      </c>
      <c r="F843" t="s">
        <v>29</v>
      </c>
      <c r="G843" t="s">
        <v>30</v>
      </c>
      <c r="H843" t="s">
        <v>31</v>
      </c>
      <c r="I843">
        <v>16</v>
      </c>
      <c r="J843" t="s">
        <v>33</v>
      </c>
      <c r="K843">
        <v>71</v>
      </c>
      <c r="L843">
        <v>115</v>
      </c>
      <c r="M843">
        <v>124</v>
      </c>
      <c r="N843" t="s">
        <v>33</v>
      </c>
      <c r="O843" t="s">
        <v>32</v>
      </c>
      <c r="P843" t="s">
        <v>33</v>
      </c>
      <c r="Q843">
        <v>83</v>
      </c>
      <c r="R843">
        <v>118</v>
      </c>
      <c r="S843">
        <v>339</v>
      </c>
      <c r="T843" t="s">
        <v>33</v>
      </c>
      <c r="U843" t="s">
        <v>33</v>
      </c>
      <c r="V843">
        <v>123</v>
      </c>
      <c r="W843">
        <v>123</v>
      </c>
      <c r="X843">
        <v>0</v>
      </c>
      <c r="Y843" t="s">
        <v>34</v>
      </c>
      <c r="Z843" t="s">
        <v>33</v>
      </c>
      <c r="AA843" t="e">
        <f>VLOOKUP(Table1[[#This Row],[Facility Name]],D_2,8,0)</f>
        <v>#N/A</v>
      </c>
    </row>
    <row r="844" spans="1:27" x14ac:dyDescent="0.25">
      <c r="A844">
        <v>72537</v>
      </c>
      <c r="B844" t="s">
        <v>2397</v>
      </c>
      <c r="C844">
        <v>4</v>
      </c>
      <c r="D844" t="s">
        <v>870</v>
      </c>
      <c r="E844" t="s">
        <v>871</v>
      </c>
      <c r="F844" t="s">
        <v>29</v>
      </c>
      <c r="G844" t="s">
        <v>30</v>
      </c>
      <c r="H844" t="s">
        <v>37</v>
      </c>
      <c r="I844">
        <v>15</v>
      </c>
      <c r="J844" t="s">
        <v>33</v>
      </c>
      <c r="K844">
        <v>60</v>
      </c>
      <c r="L844">
        <v>94</v>
      </c>
      <c r="M844">
        <v>95</v>
      </c>
      <c r="N844" t="s">
        <v>33</v>
      </c>
      <c r="O844" t="s">
        <v>33</v>
      </c>
      <c r="P844" t="s">
        <v>40</v>
      </c>
      <c r="Q844">
        <v>73</v>
      </c>
      <c r="R844">
        <v>79</v>
      </c>
      <c r="S844">
        <v>326</v>
      </c>
      <c r="T844" t="s">
        <v>33</v>
      </c>
      <c r="U844" t="s">
        <v>33</v>
      </c>
      <c r="V844">
        <v>95</v>
      </c>
      <c r="W844">
        <v>95</v>
      </c>
      <c r="X844">
        <v>1</v>
      </c>
      <c r="Y844" t="s">
        <v>34</v>
      </c>
      <c r="Z844" t="s">
        <v>33</v>
      </c>
      <c r="AA844">
        <f>VLOOKUP(Table1[[#This Row],[Facility Name]],D_2,8,0)</f>
        <v>69</v>
      </c>
    </row>
    <row r="845" spans="1:27" hidden="1" x14ac:dyDescent="0.25">
      <c r="A845">
        <v>72535</v>
      </c>
      <c r="B845" t="s">
        <v>2395</v>
      </c>
      <c r="C845">
        <v>5</v>
      </c>
      <c r="D845" t="s">
        <v>870</v>
      </c>
      <c r="E845" t="s">
        <v>167</v>
      </c>
      <c r="F845" t="s">
        <v>29</v>
      </c>
      <c r="G845" t="s">
        <v>30</v>
      </c>
      <c r="H845" t="s">
        <v>31</v>
      </c>
      <c r="I845">
        <v>16</v>
      </c>
      <c r="J845" t="s">
        <v>33</v>
      </c>
      <c r="K845">
        <v>61</v>
      </c>
      <c r="L845">
        <v>102</v>
      </c>
      <c r="M845">
        <v>106</v>
      </c>
      <c r="N845" t="s">
        <v>33</v>
      </c>
      <c r="O845" t="s">
        <v>33</v>
      </c>
      <c r="P845" t="s">
        <v>40</v>
      </c>
      <c r="Q845">
        <v>85</v>
      </c>
      <c r="R845">
        <v>76</v>
      </c>
      <c r="S845">
        <v>324</v>
      </c>
      <c r="T845" t="s">
        <v>33</v>
      </c>
      <c r="U845" t="s">
        <v>33</v>
      </c>
      <c r="V845">
        <v>108</v>
      </c>
      <c r="W845">
        <v>108</v>
      </c>
      <c r="X845">
        <v>0</v>
      </c>
      <c r="Y845" t="s">
        <v>34</v>
      </c>
      <c r="Z845" t="s">
        <v>33</v>
      </c>
      <c r="AA845" t="e">
        <f>VLOOKUP(Table1[[#This Row],[Facility Name]],D_2,8,0)</f>
        <v>#N/A</v>
      </c>
    </row>
    <row r="846" spans="1:27" x14ac:dyDescent="0.25">
      <c r="A846">
        <v>72538</v>
      </c>
      <c r="B846" t="s">
        <v>2037</v>
      </c>
      <c r="C846">
        <v>4</v>
      </c>
      <c r="D846" t="s">
        <v>870</v>
      </c>
      <c r="E846" t="s">
        <v>873</v>
      </c>
      <c r="F846" t="s">
        <v>44</v>
      </c>
      <c r="G846" t="s">
        <v>30</v>
      </c>
      <c r="H846" t="s">
        <v>45</v>
      </c>
      <c r="I846">
        <v>31</v>
      </c>
      <c r="J846" t="s">
        <v>33</v>
      </c>
      <c r="K846">
        <v>54</v>
      </c>
      <c r="L846">
        <v>85</v>
      </c>
      <c r="M846">
        <v>89</v>
      </c>
      <c r="N846" t="s">
        <v>33</v>
      </c>
      <c r="O846" t="s">
        <v>33</v>
      </c>
      <c r="P846" t="s">
        <v>33</v>
      </c>
      <c r="Q846">
        <v>69</v>
      </c>
      <c r="R846">
        <v>81</v>
      </c>
      <c r="S846">
        <v>269</v>
      </c>
      <c r="T846" t="s">
        <v>33</v>
      </c>
      <c r="U846" t="s">
        <v>33</v>
      </c>
      <c r="V846">
        <v>76</v>
      </c>
      <c r="W846">
        <v>76</v>
      </c>
      <c r="X846">
        <v>0</v>
      </c>
      <c r="Y846" t="s">
        <v>34</v>
      </c>
      <c r="Z846" t="s">
        <v>33</v>
      </c>
      <c r="AA846">
        <f>VLOOKUP(Table1[[#This Row],[Facility Name]],D_2,8,0)</f>
        <v>52</v>
      </c>
    </row>
    <row r="847" spans="1:27" x14ac:dyDescent="0.25">
      <c r="A847">
        <v>72539</v>
      </c>
      <c r="B847" t="s">
        <v>2038</v>
      </c>
      <c r="C847">
        <v>5</v>
      </c>
      <c r="D847" t="s">
        <v>870</v>
      </c>
      <c r="E847" t="s">
        <v>871</v>
      </c>
      <c r="F847" t="s">
        <v>29</v>
      </c>
      <c r="G847" t="s">
        <v>30</v>
      </c>
      <c r="H847" t="s">
        <v>294</v>
      </c>
      <c r="I847">
        <v>18</v>
      </c>
      <c r="J847" t="s">
        <v>33</v>
      </c>
      <c r="K847">
        <v>110</v>
      </c>
      <c r="L847">
        <v>166</v>
      </c>
      <c r="M847">
        <v>167</v>
      </c>
      <c r="N847" t="s">
        <v>33</v>
      </c>
      <c r="O847" t="s">
        <v>33</v>
      </c>
      <c r="P847" t="s">
        <v>33</v>
      </c>
      <c r="Q847">
        <v>134</v>
      </c>
      <c r="R847">
        <v>151</v>
      </c>
      <c r="S847">
        <v>537</v>
      </c>
      <c r="T847" t="s">
        <v>32</v>
      </c>
      <c r="U847" t="s">
        <v>33</v>
      </c>
      <c r="V847">
        <v>148</v>
      </c>
      <c r="W847">
        <v>148</v>
      </c>
      <c r="X847">
        <v>0</v>
      </c>
      <c r="Y847" t="s">
        <v>40</v>
      </c>
      <c r="Z847" t="s">
        <v>33</v>
      </c>
      <c r="AA847">
        <f>VLOOKUP(Table1[[#This Row],[Facility Name]],D_2,8,0)</f>
        <v>60</v>
      </c>
    </row>
    <row r="848" spans="1:27" x14ac:dyDescent="0.25">
      <c r="A848">
        <v>72540</v>
      </c>
      <c r="B848" t="s">
        <v>2129</v>
      </c>
      <c r="C848">
        <v>4</v>
      </c>
      <c r="D848" t="s">
        <v>870</v>
      </c>
      <c r="E848" t="s">
        <v>873</v>
      </c>
      <c r="F848" t="s">
        <v>29</v>
      </c>
      <c r="G848" t="s">
        <v>30</v>
      </c>
      <c r="H848" t="s">
        <v>37</v>
      </c>
      <c r="I848">
        <v>19</v>
      </c>
      <c r="J848" t="s">
        <v>33</v>
      </c>
      <c r="K848">
        <v>61</v>
      </c>
      <c r="L848">
        <v>99</v>
      </c>
      <c r="M848">
        <v>102</v>
      </c>
      <c r="N848" t="s">
        <v>33</v>
      </c>
      <c r="O848" t="s">
        <v>33</v>
      </c>
      <c r="P848" t="s">
        <v>33</v>
      </c>
      <c r="Q848">
        <v>72</v>
      </c>
      <c r="R848">
        <v>70</v>
      </c>
      <c r="S848">
        <v>270</v>
      </c>
      <c r="T848" t="s">
        <v>33</v>
      </c>
      <c r="U848" t="s">
        <v>33</v>
      </c>
      <c r="V848">
        <v>88</v>
      </c>
      <c r="W848">
        <v>88</v>
      </c>
      <c r="X848">
        <v>0</v>
      </c>
      <c r="Y848" t="s">
        <v>33</v>
      </c>
      <c r="Z848" t="s">
        <v>40</v>
      </c>
      <c r="AA848">
        <f>VLOOKUP(Table1[[#This Row],[Facility Name]],D_2,8,0)</f>
        <v>71</v>
      </c>
    </row>
    <row r="849" spans="1:27" x14ac:dyDescent="0.25">
      <c r="A849">
        <v>72542</v>
      </c>
      <c r="B849" t="s">
        <v>2131</v>
      </c>
      <c r="C849">
        <v>5</v>
      </c>
      <c r="D849" t="s">
        <v>870</v>
      </c>
      <c r="E849" t="s">
        <v>871</v>
      </c>
      <c r="F849" t="s">
        <v>29</v>
      </c>
      <c r="G849" t="s">
        <v>30</v>
      </c>
      <c r="H849" t="s">
        <v>407</v>
      </c>
      <c r="I849">
        <v>14</v>
      </c>
      <c r="J849" t="s">
        <v>33</v>
      </c>
      <c r="K849">
        <v>44</v>
      </c>
      <c r="L849">
        <v>68</v>
      </c>
      <c r="M849">
        <v>70</v>
      </c>
      <c r="N849" t="s">
        <v>33</v>
      </c>
      <c r="O849" t="s">
        <v>33</v>
      </c>
      <c r="P849" t="s">
        <v>40</v>
      </c>
      <c r="Q849">
        <v>55</v>
      </c>
      <c r="R849">
        <v>44</v>
      </c>
      <c r="S849">
        <v>233</v>
      </c>
      <c r="T849" t="s">
        <v>40</v>
      </c>
      <c r="U849" t="s">
        <v>33</v>
      </c>
      <c r="V849">
        <v>62</v>
      </c>
      <c r="W849">
        <v>62</v>
      </c>
      <c r="X849">
        <v>0</v>
      </c>
      <c r="Y849" t="s">
        <v>33</v>
      </c>
      <c r="Z849" t="s">
        <v>33</v>
      </c>
      <c r="AA849">
        <f>VLOOKUP(Table1[[#This Row],[Facility Name]],D_2,8,0)</f>
        <v>84</v>
      </c>
    </row>
    <row r="850" spans="1:27" x14ac:dyDescent="0.25">
      <c r="A850">
        <v>72546</v>
      </c>
      <c r="B850" t="s">
        <v>869</v>
      </c>
      <c r="C850">
        <v>5</v>
      </c>
      <c r="D850" t="s">
        <v>870</v>
      </c>
      <c r="E850" t="s">
        <v>871</v>
      </c>
      <c r="F850" t="s">
        <v>29</v>
      </c>
      <c r="G850" t="s">
        <v>30</v>
      </c>
      <c r="H850" t="s">
        <v>294</v>
      </c>
      <c r="I850">
        <v>13</v>
      </c>
      <c r="J850" t="s">
        <v>33</v>
      </c>
      <c r="K850">
        <v>32</v>
      </c>
      <c r="L850">
        <v>40</v>
      </c>
      <c r="M850">
        <v>42</v>
      </c>
      <c r="N850" t="s">
        <v>33</v>
      </c>
      <c r="O850" t="s">
        <v>33</v>
      </c>
      <c r="P850" t="s">
        <v>33</v>
      </c>
      <c r="Q850">
        <v>37</v>
      </c>
      <c r="R850">
        <v>34</v>
      </c>
      <c r="S850">
        <v>128</v>
      </c>
      <c r="T850" t="s">
        <v>33</v>
      </c>
      <c r="U850" t="s">
        <v>33</v>
      </c>
      <c r="V850">
        <v>41</v>
      </c>
      <c r="W850">
        <v>41</v>
      </c>
      <c r="X850">
        <v>0</v>
      </c>
      <c r="Y850" t="s">
        <v>34</v>
      </c>
      <c r="Z850" t="s">
        <v>33</v>
      </c>
      <c r="AA850">
        <f>VLOOKUP(Table1[[#This Row],[Facility Name]],D_2,8,0)</f>
        <v>63</v>
      </c>
    </row>
    <row r="851" spans="1:27" hidden="1" x14ac:dyDescent="0.25">
      <c r="A851">
        <v>72541</v>
      </c>
      <c r="B851" t="s">
        <v>2130</v>
      </c>
      <c r="C851">
        <v>5</v>
      </c>
      <c r="D851" t="s">
        <v>870</v>
      </c>
      <c r="E851" t="s">
        <v>873</v>
      </c>
      <c r="F851" t="s">
        <v>29</v>
      </c>
      <c r="G851" t="s">
        <v>30</v>
      </c>
      <c r="H851" t="s">
        <v>31</v>
      </c>
      <c r="I851">
        <v>19</v>
      </c>
      <c r="J851" t="s">
        <v>33</v>
      </c>
      <c r="K851">
        <v>32</v>
      </c>
      <c r="L851">
        <v>56</v>
      </c>
      <c r="M851">
        <v>59</v>
      </c>
      <c r="N851" t="s">
        <v>33</v>
      </c>
      <c r="O851" t="s">
        <v>33</v>
      </c>
      <c r="P851" t="s">
        <v>33</v>
      </c>
      <c r="Q851">
        <v>42</v>
      </c>
      <c r="R851">
        <v>45</v>
      </c>
      <c r="S851">
        <v>164</v>
      </c>
      <c r="T851" t="s">
        <v>33</v>
      </c>
      <c r="U851" t="s">
        <v>33</v>
      </c>
      <c r="V851">
        <v>53</v>
      </c>
      <c r="W851">
        <v>53</v>
      </c>
      <c r="X851">
        <v>0</v>
      </c>
      <c r="Y851" t="s">
        <v>34</v>
      </c>
      <c r="Z851" t="s">
        <v>33</v>
      </c>
      <c r="AA851" t="e">
        <f>VLOOKUP(Table1[[#This Row],[Facility Name]],D_2,8,0)</f>
        <v>#N/A</v>
      </c>
    </row>
    <row r="852" spans="1:27" x14ac:dyDescent="0.25">
      <c r="A852">
        <v>72549</v>
      </c>
      <c r="B852" t="s">
        <v>875</v>
      </c>
      <c r="C852">
        <v>5</v>
      </c>
      <c r="D852" t="s">
        <v>870</v>
      </c>
      <c r="E852" t="s">
        <v>871</v>
      </c>
      <c r="F852" t="s">
        <v>29</v>
      </c>
      <c r="G852" t="s">
        <v>30</v>
      </c>
      <c r="H852" t="s">
        <v>407</v>
      </c>
      <c r="I852">
        <v>13</v>
      </c>
      <c r="J852" t="s">
        <v>33</v>
      </c>
      <c r="K852">
        <v>26</v>
      </c>
      <c r="L852">
        <v>42</v>
      </c>
      <c r="M852">
        <v>41</v>
      </c>
      <c r="N852" t="s">
        <v>33</v>
      </c>
      <c r="O852" t="s">
        <v>33</v>
      </c>
      <c r="P852" t="s">
        <v>33</v>
      </c>
      <c r="Q852">
        <v>30</v>
      </c>
      <c r="R852">
        <v>37</v>
      </c>
      <c r="S852">
        <v>106</v>
      </c>
      <c r="T852" t="s">
        <v>33</v>
      </c>
      <c r="U852" t="s">
        <v>33</v>
      </c>
      <c r="V852">
        <v>39</v>
      </c>
      <c r="W852">
        <v>39</v>
      </c>
      <c r="X852">
        <v>0</v>
      </c>
      <c r="Y852" t="s">
        <v>34</v>
      </c>
      <c r="Z852" t="s">
        <v>33</v>
      </c>
      <c r="AA852">
        <f>VLOOKUP(Table1[[#This Row],[Facility Name]],D_2,8,0)</f>
        <v>75</v>
      </c>
    </row>
    <row r="853" spans="1:27" hidden="1" x14ac:dyDescent="0.25">
      <c r="A853">
        <v>72543</v>
      </c>
      <c r="B853" t="s">
        <v>2132</v>
      </c>
      <c r="C853">
        <v>3</v>
      </c>
      <c r="D853" t="s">
        <v>870</v>
      </c>
      <c r="E853" t="s">
        <v>871</v>
      </c>
      <c r="F853" t="s">
        <v>29</v>
      </c>
      <c r="G853" t="s">
        <v>30</v>
      </c>
      <c r="H853" t="s">
        <v>31</v>
      </c>
      <c r="I853">
        <v>21</v>
      </c>
      <c r="J853" t="s">
        <v>33</v>
      </c>
      <c r="K853">
        <v>39</v>
      </c>
      <c r="L853">
        <v>68</v>
      </c>
      <c r="M853">
        <v>69</v>
      </c>
      <c r="N853" t="s">
        <v>33</v>
      </c>
      <c r="O853" t="s">
        <v>33</v>
      </c>
      <c r="P853" t="s">
        <v>33</v>
      </c>
      <c r="Q853">
        <v>50</v>
      </c>
      <c r="R853">
        <v>68</v>
      </c>
      <c r="S853">
        <v>217</v>
      </c>
      <c r="T853" t="s">
        <v>40</v>
      </c>
      <c r="U853" t="s">
        <v>33</v>
      </c>
      <c r="V853">
        <v>67</v>
      </c>
      <c r="W853">
        <v>67</v>
      </c>
      <c r="X853">
        <v>0</v>
      </c>
      <c r="Y853" t="s">
        <v>34</v>
      </c>
      <c r="Z853" t="s">
        <v>33</v>
      </c>
      <c r="AA853" t="e">
        <f>VLOOKUP(Table1[[#This Row],[Facility Name]],D_2,8,0)</f>
        <v>#N/A</v>
      </c>
    </row>
    <row r="854" spans="1:27" hidden="1" x14ac:dyDescent="0.25">
      <c r="A854">
        <v>72544</v>
      </c>
      <c r="B854" t="s">
        <v>2133</v>
      </c>
      <c r="C854">
        <v>4</v>
      </c>
      <c r="D854" t="s">
        <v>870</v>
      </c>
      <c r="E854" t="s">
        <v>167</v>
      </c>
      <c r="F854" t="s">
        <v>29</v>
      </c>
      <c r="G854" t="s">
        <v>30</v>
      </c>
      <c r="H854" t="s">
        <v>31</v>
      </c>
      <c r="I854">
        <v>19</v>
      </c>
      <c r="J854" t="s">
        <v>33</v>
      </c>
      <c r="K854">
        <v>92</v>
      </c>
      <c r="L854">
        <v>134</v>
      </c>
      <c r="M854">
        <v>143</v>
      </c>
      <c r="N854" t="s">
        <v>33</v>
      </c>
      <c r="O854" t="s">
        <v>33</v>
      </c>
      <c r="P854" t="s">
        <v>33</v>
      </c>
      <c r="Q854">
        <v>120</v>
      </c>
      <c r="R854">
        <v>192</v>
      </c>
      <c r="S854">
        <v>519</v>
      </c>
      <c r="T854" t="s">
        <v>40</v>
      </c>
      <c r="U854" t="s">
        <v>40</v>
      </c>
      <c r="V854">
        <v>125</v>
      </c>
      <c r="W854">
        <v>125</v>
      </c>
      <c r="X854">
        <v>0</v>
      </c>
      <c r="Y854" t="s">
        <v>33</v>
      </c>
      <c r="Z854" t="s">
        <v>33</v>
      </c>
      <c r="AA854" t="e">
        <f>VLOOKUP(Table1[[#This Row],[Facility Name]],D_2,8,0)</f>
        <v>#N/A</v>
      </c>
    </row>
    <row r="855" spans="1:27" hidden="1" x14ac:dyDescent="0.25">
      <c r="A855">
        <v>72545</v>
      </c>
      <c r="B855" t="s">
        <v>2134</v>
      </c>
      <c r="C855">
        <v>4</v>
      </c>
      <c r="D855" t="s">
        <v>870</v>
      </c>
      <c r="E855" t="s">
        <v>873</v>
      </c>
      <c r="F855" t="s">
        <v>29</v>
      </c>
      <c r="G855" t="s">
        <v>30</v>
      </c>
      <c r="H855" t="s">
        <v>31</v>
      </c>
      <c r="I855">
        <v>13</v>
      </c>
      <c r="J855" t="s">
        <v>33</v>
      </c>
      <c r="K855">
        <v>22</v>
      </c>
      <c r="L855">
        <v>32</v>
      </c>
      <c r="M855">
        <v>33</v>
      </c>
      <c r="N855" t="s">
        <v>32</v>
      </c>
      <c r="O855" t="s">
        <v>33</v>
      </c>
      <c r="P855" t="s">
        <v>33</v>
      </c>
      <c r="Q855">
        <v>30</v>
      </c>
      <c r="R855">
        <v>40</v>
      </c>
      <c r="S855">
        <v>113</v>
      </c>
      <c r="T855" t="s">
        <v>33</v>
      </c>
      <c r="U855" t="s">
        <v>33</v>
      </c>
      <c r="V855">
        <v>29</v>
      </c>
      <c r="W855">
        <v>29</v>
      </c>
      <c r="X855">
        <v>0</v>
      </c>
      <c r="Y855" t="s">
        <v>34</v>
      </c>
      <c r="Z855" t="s">
        <v>33</v>
      </c>
      <c r="AA855" t="e">
        <f>VLOOKUP(Table1[[#This Row],[Facility Name]],D_2,8,0)</f>
        <v>#N/A</v>
      </c>
    </row>
    <row r="856" spans="1:27" x14ac:dyDescent="0.25">
      <c r="A856">
        <v>72550</v>
      </c>
      <c r="B856" t="s">
        <v>876</v>
      </c>
      <c r="C856">
        <v>3</v>
      </c>
      <c r="D856" t="s">
        <v>870</v>
      </c>
      <c r="E856" t="s">
        <v>873</v>
      </c>
      <c r="F856" t="s">
        <v>29</v>
      </c>
      <c r="G856" t="s">
        <v>30</v>
      </c>
      <c r="H856" t="s">
        <v>37</v>
      </c>
      <c r="I856">
        <v>10</v>
      </c>
      <c r="J856" t="s">
        <v>33</v>
      </c>
      <c r="K856">
        <v>43</v>
      </c>
      <c r="L856">
        <v>79</v>
      </c>
      <c r="M856">
        <v>79</v>
      </c>
      <c r="N856" t="s">
        <v>33</v>
      </c>
      <c r="O856" t="s">
        <v>33</v>
      </c>
      <c r="P856" t="s">
        <v>33</v>
      </c>
      <c r="Q856">
        <v>59</v>
      </c>
      <c r="R856">
        <v>73</v>
      </c>
      <c r="S856">
        <v>192</v>
      </c>
      <c r="T856" t="s">
        <v>33</v>
      </c>
      <c r="U856" t="s">
        <v>33</v>
      </c>
      <c r="V856">
        <v>72</v>
      </c>
      <c r="W856">
        <v>72</v>
      </c>
      <c r="X856">
        <v>0</v>
      </c>
      <c r="Y856" t="s">
        <v>34</v>
      </c>
      <c r="Z856" t="s">
        <v>33</v>
      </c>
      <c r="AA856">
        <f>VLOOKUP(Table1[[#This Row],[Facility Name]],D_2,8,0)</f>
        <v>48</v>
      </c>
    </row>
    <row r="857" spans="1:27" hidden="1" x14ac:dyDescent="0.25">
      <c r="A857">
        <v>72547</v>
      </c>
      <c r="B857" t="s">
        <v>872</v>
      </c>
      <c r="C857">
        <v>4</v>
      </c>
      <c r="D857" t="s">
        <v>870</v>
      </c>
      <c r="E857" t="s">
        <v>873</v>
      </c>
      <c r="F857" t="s">
        <v>29</v>
      </c>
      <c r="G857" t="s">
        <v>30</v>
      </c>
      <c r="H857" t="s">
        <v>31</v>
      </c>
      <c r="I857">
        <v>10</v>
      </c>
      <c r="J857" t="s">
        <v>33</v>
      </c>
      <c r="K857">
        <v>39</v>
      </c>
      <c r="L857">
        <v>57</v>
      </c>
      <c r="M857">
        <v>61</v>
      </c>
      <c r="N857" t="s">
        <v>33</v>
      </c>
      <c r="O857" t="s">
        <v>33</v>
      </c>
      <c r="P857" t="s">
        <v>33</v>
      </c>
      <c r="Q857">
        <v>42</v>
      </c>
      <c r="R857">
        <v>40</v>
      </c>
      <c r="S857">
        <v>120</v>
      </c>
      <c r="T857" t="s">
        <v>33</v>
      </c>
      <c r="U857" t="s">
        <v>33</v>
      </c>
      <c r="V857">
        <v>56</v>
      </c>
      <c r="W857">
        <v>56</v>
      </c>
      <c r="X857">
        <v>0</v>
      </c>
      <c r="Y857" t="s">
        <v>34</v>
      </c>
      <c r="Z857" t="s">
        <v>33</v>
      </c>
      <c r="AA857" t="e">
        <f>VLOOKUP(Table1[[#This Row],[Facility Name]],D_2,8,0)</f>
        <v>#N/A</v>
      </c>
    </row>
    <row r="858" spans="1:27" hidden="1" x14ac:dyDescent="0.25">
      <c r="A858">
        <v>72548</v>
      </c>
      <c r="B858" t="s">
        <v>874</v>
      </c>
      <c r="C858">
        <v>5</v>
      </c>
      <c r="D858" t="s">
        <v>870</v>
      </c>
      <c r="E858" t="s">
        <v>167</v>
      </c>
      <c r="F858" t="s">
        <v>29</v>
      </c>
      <c r="G858" t="s">
        <v>30</v>
      </c>
      <c r="H858" t="s">
        <v>31</v>
      </c>
      <c r="I858">
        <v>10</v>
      </c>
      <c r="J858" t="s">
        <v>33</v>
      </c>
      <c r="K858">
        <v>57</v>
      </c>
      <c r="L858">
        <v>93</v>
      </c>
      <c r="M858">
        <v>99</v>
      </c>
      <c r="N858" t="s">
        <v>33</v>
      </c>
      <c r="O858" t="s">
        <v>33</v>
      </c>
      <c r="P858" t="s">
        <v>33</v>
      </c>
      <c r="Q858">
        <v>70</v>
      </c>
      <c r="R858">
        <v>92</v>
      </c>
      <c r="S858">
        <v>228</v>
      </c>
      <c r="T858" t="s">
        <v>40</v>
      </c>
      <c r="U858" t="s">
        <v>40</v>
      </c>
      <c r="V858">
        <v>90</v>
      </c>
      <c r="W858">
        <v>90</v>
      </c>
      <c r="X858">
        <v>0</v>
      </c>
      <c r="Y858" t="s">
        <v>40</v>
      </c>
      <c r="Z858" t="s">
        <v>33</v>
      </c>
      <c r="AA858" t="e">
        <f>VLOOKUP(Table1[[#This Row],[Facility Name]],D_2,8,0)</f>
        <v>#N/A</v>
      </c>
    </row>
    <row r="859" spans="1:27" x14ac:dyDescent="0.25">
      <c r="A859">
        <v>72551</v>
      </c>
      <c r="B859" t="s">
        <v>877</v>
      </c>
      <c r="C859">
        <v>3</v>
      </c>
      <c r="D859" t="s">
        <v>870</v>
      </c>
      <c r="E859" t="s">
        <v>873</v>
      </c>
      <c r="F859" t="s">
        <v>29</v>
      </c>
      <c r="G859" t="s">
        <v>63</v>
      </c>
      <c r="H859" t="s">
        <v>64</v>
      </c>
      <c r="I859">
        <v>19</v>
      </c>
      <c r="J859" t="s">
        <v>33</v>
      </c>
      <c r="K859">
        <v>52</v>
      </c>
      <c r="L859">
        <v>82</v>
      </c>
      <c r="M859">
        <v>86</v>
      </c>
      <c r="N859" t="s">
        <v>33</v>
      </c>
      <c r="O859" t="s">
        <v>33</v>
      </c>
      <c r="P859" t="s">
        <v>33</v>
      </c>
      <c r="Q859">
        <v>63</v>
      </c>
      <c r="R859">
        <v>74</v>
      </c>
      <c r="S859">
        <v>162</v>
      </c>
      <c r="T859" t="s">
        <v>33</v>
      </c>
      <c r="U859" t="s">
        <v>33</v>
      </c>
      <c r="V859">
        <v>79</v>
      </c>
      <c r="W859">
        <v>79</v>
      </c>
      <c r="X859">
        <v>0</v>
      </c>
      <c r="Y859" t="s">
        <v>33</v>
      </c>
      <c r="Z859" t="s">
        <v>33</v>
      </c>
      <c r="AA859">
        <f>VLOOKUP(Table1[[#This Row],[Facility Name]],D_2,8,0)</f>
        <v>62</v>
      </c>
    </row>
    <row r="860" spans="1:27" x14ac:dyDescent="0.25">
      <c r="A860">
        <v>82300</v>
      </c>
      <c r="B860" t="s">
        <v>1012</v>
      </c>
      <c r="C860">
        <v>1</v>
      </c>
      <c r="D860" t="s">
        <v>918</v>
      </c>
      <c r="F860" t="s">
        <v>44</v>
      </c>
      <c r="G860" t="s">
        <v>63</v>
      </c>
      <c r="H860" t="s">
        <v>64</v>
      </c>
      <c r="I860">
        <v>21</v>
      </c>
      <c r="J860" t="s">
        <v>34</v>
      </c>
      <c r="K860">
        <v>9</v>
      </c>
      <c r="L860">
        <v>22</v>
      </c>
      <c r="M860">
        <v>29</v>
      </c>
      <c r="N860" t="s">
        <v>34</v>
      </c>
      <c r="O860" t="s">
        <v>33</v>
      </c>
      <c r="P860" t="s">
        <v>33</v>
      </c>
      <c r="Q860">
        <v>11</v>
      </c>
      <c r="R860">
        <v>23</v>
      </c>
      <c r="S860">
        <v>63</v>
      </c>
      <c r="T860" t="s">
        <v>33</v>
      </c>
      <c r="U860" t="s">
        <v>33</v>
      </c>
      <c r="V860">
        <v>28</v>
      </c>
      <c r="W860">
        <v>28</v>
      </c>
      <c r="X860">
        <v>0</v>
      </c>
      <c r="Y860" t="s">
        <v>33</v>
      </c>
      <c r="Z860" t="s">
        <v>33</v>
      </c>
      <c r="AA860">
        <f>VLOOKUP(Table1[[#This Row],[Facility Name]],D_2,8,0)</f>
        <v>46</v>
      </c>
    </row>
    <row r="861" spans="1:27" x14ac:dyDescent="0.25">
      <c r="A861">
        <v>82302</v>
      </c>
      <c r="B861" t="s">
        <v>1106</v>
      </c>
      <c r="D861" t="s">
        <v>918</v>
      </c>
      <c r="E861" t="s">
        <v>943</v>
      </c>
      <c r="F861" t="s">
        <v>44</v>
      </c>
      <c r="G861" t="s">
        <v>63</v>
      </c>
      <c r="H861" t="s">
        <v>64</v>
      </c>
      <c r="I861">
        <v>6</v>
      </c>
      <c r="J861" t="s">
        <v>34</v>
      </c>
      <c r="K861">
        <v>0</v>
      </c>
      <c r="L861">
        <v>0</v>
      </c>
      <c r="M861">
        <v>1</v>
      </c>
      <c r="N861" t="s">
        <v>34</v>
      </c>
      <c r="O861" t="s">
        <v>34</v>
      </c>
      <c r="P861" t="s">
        <v>34</v>
      </c>
      <c r="Q861">
        <v>3</v>
      </c>
      <c r="R861">
        <v>7</v>
      </c>
      <c r="S861">
        <v>31</v>
      </c>
      <c r="T861" t="s">
        <v>34</v>
      </c>
      <c r="U861" t="s">
        <v>34</v>
      </c>
      <c r="V861">
        <v>1</v>
      </c>
      <c r="W861">
        <v>1</v>
      </c>
      <c r="X861">
        <v>6</v>
      </c>
      <c r="Y861" t="s">
        <v>40</v>
      </c>
      <c r="Z861" t="s">
        <v>34</v>
      </c>
      <c r="AA861">
        <f>VLOOKUP(Table1[[#This Row],[Facility Name]],D_2,8,0)</f>
        <v>50</v>
      </c>
    </row>
    <row r="862" spans="1:27" hidden="1" x14ac:dyDescent="0.25">
      <c r="A862">
        <v>72552</v>
      </c>
      <c r="B862" t="s">
        <v>991</v>
      </c>
      <c r="C862">
        <v>5</v>
      </c>
      <c r="D862" t="s">
        <v>870</v>
      </c>
      <c r="E862" t="s">
        <v>167</v>
      </c>
      <c r="F862" t="s">
        <v>44</v>
      </c>
      <c r="G862" t="s">
        <v>30</v>
      </c>
      <c r="H862" t="s">
        <v>31</v>
      </c>
      <c r="I862">
        <v>13</v>
      </c>
      <c r="J862" t="s">
        <v>34</v>
      </c>
      <c r="K862">
        <v>14</v>
      </c>
      <c r="L862">
        <v>29</v>
      </c>
      <c r="M862">
        <v>31</v>
      </c>
      <c r="N862" t="s">
        <v>33</v>
      </c>
      <c r="O862" t="s">
        <v>33</v>
      </c>
      <c r="P862" t="s">
        <v>33</v>
      </c>
      <c r="Q862">
        <v>22</v>
      </c>
      <c r="R862">
        <v>19</v>
      </c>
      <c r="S862">
        <v>39</v>
      </c>
      <c r="T862" t="s">
        <v>33</v>
      </c>
      <c r="U862" t="s">
        <v>33</v>
      </c>
      <c r="V862">
        <v>30</v>
      </c>
      <c r="W862">
        <v>30</v>
      </c>
      <c r="X862">
        <v>0</v>
      </c>
      <c r="Y862" t="s">
        <v>34</v>
      </c>
      <c r="Z862" t="s">
        <v>33</v>
      </c>
      <c r="AA862" t="e">
        <f>VLOOKUP(Table1[[#This Row],[Facility Name]],D_2,8,0)</f>
        <v>#N/A</v>
      </c>
    </row>
    <row r="863" spans="1:27" hidden="1" x14ac:dyDescent="0.25">
      <c r="A863">
        <v>102749</v>
      </c>
      <c r="B863" t="s">
        <v>1148</v>
      </c>
      <c r="D863" t="s">
        <v>836</v>
      </c>
      <c r="E863" t="s">
        <v>162</v>
      </c>
      <c r="F863" t="s">
        <v>29</v>
      </c>
      <c r="G863" t="s">
        <v>30</v>
      </c>
      <c r="H863" t="s">
        <v>37</v>
      </c>
      <c r="I863">
        <v>7</v>
      </c>
      <c r="J863" t="s">
        <v>34</v>
      </c>
      <c r="K863">
        <v>0</v>
      </c>
      <c r="L863">
        <v>0</v>
      </c>
      <c r="M863">
        <v>0</v>
      </c>
      <c r="N863" t="s">
        <v>34</v>
      </c>
      <c r="O863" t="s">
        <v>34</v>
      </c>
      <c r="P863" t="s">
        <v>34</v>
      </c>
      <c r="Q863">
        <v>2</v>
      </c>
      <c r="R863">
        <v>0</v>
      </c>
      <c r="S863">
        <v>16</v>
      </c>
      <c r="T863" t="s">
        <v>34</v>
      </c>
      <c r="U863" t="s">
        <v>34</v>
      </c>
      <c r="V863">
        <v>0</v>
      </c>
      <c r="W863">
        <v>0</v>
      </c>
      <c r="X863">
        <v>2</v>
      </c>
      <c r="Y863" t="s">
        <v>34</v>
      </c>
      <c r="Z863" t="s">
        <v>34</v>
      </c>
      <c r="AA863" t="str">
        <f>VLOOKUP(Table1[[#This Row],[Facility Name]],D_2,8,0)</f>
        <v>No Score</v>
      </c>
    </row>
    <row r="864" spans="1:27" hidden="1" x14ac:dyDescent="0.25">
      <c r="A864">
        <v>72553</v>
      </c>
      <c r="B864" t="s">
        <v>992</v>
      </c>
      <c r="C864">
        <v>5</v>
      </c>
      <c r="D864" t="s">
        <v>870</v>
      </c>
      <c r="E864" t="s">
        <v>167</v>
      </c>
      <c r="F864" t="s">
        <v>29</v>
      </c>
      <c r="G864" t="s">
        <v>30</v>
      </c>
      <c r="H864" t="s">
        <v>31</v>
      </c>
      <c r="I864">
        <v>25</v>
      </c>
      <c r="J864" t="s">
        <v>33</v>
      </c>
      <c r="K864">
        <v>24</v>
      </c>
      <c r="L864">
        <v>39</v>
      </c>
      <c r="M864">
        <v>43</v>
      </c>
      <c r="N864" t="s">
        <v>33</v>
      </c>
      <c r="O864" t="s">
        <v>33</v>
      </c>
      <c r="P864" t="s">
        <v>33</v>
      </c>
      <c r="Q864">
        <v>28</v>
      </c>
      <c r="R864">
        <v>27</v>
      </c>
      <c r="S864">
        <v>40</v>
      </c>
      <c r="T864" t="s">
        <v>33</v>
      </c>
      <c r="U864" t="s">
        <v>33</v>
      </c>
      <c r="V864">
        <v>42</v>
      </c>
      <c r="W864">
        <v>42</v>
      </c>
      <c r="X864">
        <v>0</v>
      </c>
      <c r="Y864" t="s">
        <v>34</v>
      </c>
      <c r="Z864" t="s">
        <v>33</v>
      </c>
      <c r="AA864" t="e">
        <f>VLOOKUP(Table1[[#This Row],[Facility Name]],D_2,8,0)</f>
        <v>#N/A</v>
      </c>
    </row>
    <row r="865" spans="1:27" x14ac:dyDescent="0.25">
      <c r="A865">
        <v>82501</v>
      </c>
      <c r="B865" t="s">
        <v>1107</v>
      </c>
      <c r="C865">
        <v>5</v>
      </c>
      <c r="D865" t="s">
        <v>918</v>
      </c>
      <c r="E865" t="s">
        <v>943</v>
      </c>
      <c r="F865" t="s">
        <v>29</v>
      </c>
      <c r="G865" t="s">
        <v>30</v>
      </c>
      <c r="H865" t="s">
        <v>37</v>
      </c>
      <c r="I865">
        <v>25</v>
      </c>
      <c r="J865" t="s">
        <v>33</v>
      </c>
      <c r="K865">
        <v>51</v>
      </c>
      <c r="L865">
        <v>63</v>
      </c>
      <c r="M865">
        <v>63</v>
      </c>
      <c r="N865" t="s">
        <v>33</v>
      </c>
      <c r="O865" t="s">
        <v>33</v>
      </c>
      <c r="P865" t="s">
        <v>33</v>
      </c>
      <c r="Q865">
        <v>58</v>
      </c>
      <c r="R865">
        <v>56</v>
      </c>
      <c r="S865">
        <v>253</v>
      </c>
      <c r="T865" t="s">
        <v>33</v>
      </c>
      <c r="U865" t="s">
        <v>33</v>
      </c>
      <c r="V865">
        <v>62</v>
      </c>
      <c r="W865">
        <v>62</v>
      </c>
      <c r="X865">
        <v>0</v>
      </c>
      <c r="Y865" t="s">
        <v>33</v>
      </c>
      <c r="Z865" t="s">
        <v>33</v>
      </c>
      <c r="AA865">
        <f>VLOOKUP(Table1[[#This Row],[Facility Name]],D_2,8,0)</f>
        <v>68</v>
      </c>
    </row>
    <row r="866" spans="1:27" x14ac:dyDescent="0.25">
      <c r="A866">
        <v>82502</v>
      </c>
      <c r="B866" t="s">
        <v>1108</v>
      </c>
      <c r="C866">
        <v>4</v>
      </c>
      <c r="D866" t="s">
        <v>918</v>
      </c>
      <c r="E866" t="s">
        <v>946</v>
      </c>
      <c r="F866" t="s">
        <v>29</v>
      </c>
      <c r="G866" t="s">
        <v>30</v>
      </c>
      <c r="H866" t="s">
        <v>37</v>
      </c>
      <c r="I866">
        <v>25</v>
      </c>
      <c r="J866" t="s">
        <v>33</v>
      </c>
      <c r="K866">
        <v>67</v>
      </c>
      <c r="L866">
        <v>109</v>
      </c>
      <c r="M866">
        <v>110</v>
      </c>
      <c r="N866" t="s">
        <v>33</v>
      </c>
      <c r="O866" t="s">
        <v>33</v>
      </c>
      <c r="P866" t="s">
        <v>33</v>
      </c>
      <c r="Q866">
        <v>95</v>
      </c>
      <c r="R866">
        <v>139</v>
      </c>
      <c r="S866">
        <v>436</v>
      </c>
      <c r="T866" t="s">
        <v>40</v>
      </c>
      <c r="U866" t="s">
        <v>33</v>
      </c>
      <c r="V866">
        <v>111</v>
      </c>
      <c r="W866">
        <v>111</v>
      </c>
      <c r="X866">
        <v>0</v>
      </c>
      <c r="Y866" t="s">
        <v>33</v>
      </c>
      <c r="Z866" t="s">
        <v>33</v>
      </c>
      <c r="AA866">
        <f>VLOOKUP(Table1[[#This Row],[Facility Name]],D_2,8,0)</f>
        <v>47</v>
      </c>
    </row>
    <row r="867" spans="1:27" x14ac:dyDescent="0.25">
      <c r="A867">
        <v>82503</v>
      </c>
      <c r="B867" t="s">
        <v>1109</v>
      </c>
      <c r="C867">
        <v>5</v>
      </c>
      <c r="D867" t="s">
        <v>918</v>
      </c>
      <c r="E867" t="s">
        <v>969</v>
      </c>
      <c r="F867" t="s">
        <v>29</v>
      </c>
      <c r="G867" t="s">
        <v>30</v>
      </c>
      <c r="H867" t="s">
        <v>37</v>
      </c>
      <c r="I867">
        <v>21</v>
      </c>
      <c r="J867" t="s">
        <v>33</v>
      </c>
      <c r="K867">
        <v>29</v>
      </c>
      <c r="L867">
        <v>88</v>
      </c>
      <c r="M867">
        <v>89</v>
      </c>
      <c r="N867" t="s">
        <v>33</v>
      </c>
      <c r="O867" t="s">
        <v>33</v>
      </c>
      <c r="P867" t="s">
        <v>33</v>
      </c>
      <c r="Q867">
        <v>77</v>
      </c>
      <c r="R867">
        <v>52</v>
      </c>
      <c r="S867">
        <v>317</v>
      </c>
      <c r="T867" t="s">
        <v>33</v>
      </c>
      <c r="U867" t="s">
        <v>33</v>
      </c>
      <c r="V867">
        <v>90</v>
      </c>
      <c r="W867">
        <v>90</v>
      </c>
      <c r="X867">
        <v>0</v>
      </c>
      <c r="Y867" t="s">
        <v>33</v>
      </c>
      <c r="Z867" t="s">
        <v>33</v>
      </c>
      <c r="AA867">
        <f>VLOOKUP(Table1[[#This Row],[Facility Name]],D_2,8,0)</f>
        <v>73</v>
      </c>
    </row>
    <row r="868" spans="1:27" x14ac:dyDescent="0.25">
      <c r="A868">
        <v>82505</v>
      </c>
      <c r="B868" t="s">
        <v>1133</v>
      </c>
      <c r="C868">
        <v>5</v>
      </c>
      <c r="D868" t="s">
        <v>918</v>
      </c>
      <c r="E868" t="s">
        <v>943</v>
      </c>
      <c r="F868" t="s">
        <v>29</v>
      </c>
      <c r="G868" t="s">
        <v>30</v>
      </c>
      <c r="H868" t="s">
        <v>37</v>
      </c>
      <c r="I868">
        <v>24</v>
      </c>
      <c r="J868" t="s">
        <v>33</v>
      </c>
      <c r="K868">
        <v>78</v>
      </c>
      <c r="L868">
        <v>110</v>
      </c>
      <c r="M868">
        <v>115</v>
      </c>
      <c r="N868" t="s">
        <v>33</v>
      </c>
      <c r="O868" t="s">
        <v>33</v>
      </c>
      <c r="P868" t="s">
        <v>33</v>
      </c>
      <c r="Q868">
        <v>87</v>
      </c>
      <c r="R868">
        <v>91</v>
      </c>
      <c r="S868">
        <v>429</v>
      </c>
      <c r="T868" t="s">
        <v>33</v>
      </c>
      <c r="U868" t="s">
        <v>33</v>
      </c>
      <c r="V868">
        <v>89</v>
      </c>
      <c r="W868">
        <v>89</v>
      </c>
      <c r="X868">
        <v>0</v>
      </c>
      <c r="Y868" t="s">
        <v>33</v>
      </c>
      <c r="Z868" t="s">
        <v>33</v>
      </c>
      <c r="AA868">
        <f>VLOOKUP(Table1[[#This Row],[Facility Name]],D_2,8,0)</f>
        <v>77</v>
      </c>
    </row>
    <row r="869" spans="1:27" x14ac:dyDescent="0.25">
      <c r="A869">
        <v>82506</v>
      </c>
      <c r="B869" t="s">
        <v>1210</v>
      </c>
      <c r="C869">
        <v>5</v>
      </c>
      <c r="D869" t="s">
        <v>918</v>
      </c>
      <c r="E869" t="s">
        <v>943</v>
      </c>
      <c r="F869" t="s">
        <v>29</v>
      </c>
      <c r="G869" t="s">
        <v>30</v>
      </c>
      <c r="H869" t="s">
        <v>37</v>
      </c>
      <c r="I869">
        <v>20</v>
      </c>
      <c r="J869" t="s">
        <v>33</v>
      </c>
      <c r="K869">
        <v>88</v>
      </c>
      <c r="L869">
        <v>114</v>
      </c>
      <c r="M869">
        <v>115</v>
      </c>
      <c r="N869" t="s">
        <v>33</v>
      </c>
      <c r="O869" t="s">
        <v>33</v>
      </c>
      <c r="P869" t="s">
        <v>33</v>
      </c>
      <c r="Q869">
        <v>99</v>
      </c>
      <c r="R869">
        <v>72</v>
      </c>
      <c r="S869">
        <v>358</v>
      </c>
      <c r="T869" t="s">
        <v>33</v>
      </c>
      <c r="U869" t="s">
        <v>33</v>
      </c>
      <c r="V869">
        <v>118</v>
      </c>
      <c r="W869">
        <v>118</v>
      </c>
      <c r="X869">
        <v>0</v>
      </c>
      <c r="Y869" t="s">
        <v>33</v>
      </c>
      <c r="Z869" t="s">
        <v>33</v>
      </c>
      <c r="AA869">
        <f>VLOOKUP(Table1[[#This Row],[Facility Name]],D_2,8,0)</f>
        <v>57</v>
      </c>
    </row>
    <row r="870" spans="1:27" x14ac:dyDescent="0.25">
      <c r="A870">
        <v>82507</v>
      </c>
      <c r="B870" t="s">
        <v>1211</v>
      </c>
      <c r="C870">
        <v>4</v>
      </c>
      <c r="D870" t="s">
        <v>918</v>
      </c>
      <c r="E870" t="s">
        <v>969</v>
      </c>
      <c r="F870" t="s">
        <v>29</v>
      </c>
      <c r="G870" t="s">
        <v>30</v>
      </c>
      <c r="H870" t="s">
        <v>37</v>
      </c>
      <c r="I870">
        <v>25</v>
      </c>
      <c r="J870" t="s">
        <v>33</v>
      </c>
      <c r="K870">
        <v>98</v>
      </c>
      <c r="L870">
        <v>151</v>
      </c>
      <c r="M870">
        <v>159</v>
      </c>
      <c r="N870" t="s">
        <v>33</v>
      </c>
      <c r="O870" t="s">
        <v>33</v>
      </c>
      <c r="P870" t="s">
        <v>33</v>
      </c>
      <c r="Q870">
        <v>140</v>
      </c>
      <c r="R870">
        <v>153</v>
      </c>
      <c r="S870">
        <v>531</v>
      </c>
      <c r="T870" t="s">
        <v>40</v>
      </c>
      <c r="U870" t="s">
        <v>33</v>
      </c>
      <c r="V870">
        <v>129</v>
      </c>
      <c r="W870">
        <v>129</v>
      </c>
      <c r="X870">
        <v>0</v>
      </c>
      <c r="Y870" t="s">
        <v>33</v>
      </c>
      <c r="Z870" t="s">
        <v>33</v>
      </c>
      <c r="AA870">
        <f>VLOOKUP(Table1[[#This Row],[Facility Name]],D_2,8,0)</f>
        <v>51</v>
      </c>
    </row>
    <row r="871" spans="1:27" x14ac:dyDescent="0.25">
      <c r="A871">
        <v>82509</v>
      </c>
      <c r="B871" t="s">
        <v>1231</v>
      </c>
      <c r="C871">
        <v>4</v>
      </c>
      <c r="D871" t="s">
        <v>918</v>
      </c>
      <c r="E871" t="s">
        <v>943</v>
      </c>
      <c r="F871" t="s">
        <v>29</v>
      </c>
      <c r="G871" t="s">
        <v>30</v>
      </c>
      <c r="H871" t="s">
        <v>37</v>
      </c>
      <c r="I871">
        <v>24</v>
      </c>
      <c r="J871" t="s">
        <v>33</v>
      </c>
      <c r="K871">
        <v>54</v>
      </c>
      <c r="L871">
        <v>80</v>
      </c>
      <c r="M871">
        <v>80</v>
      </c>
      <c r="N871" t="s">
        <v>33</v>
      </c>
      <c r="O871" t="s">
        <v>33</v>
      </c>
      <c r="P871" t="s">
        <v>33</v>
      </c>
      <c r="Q871">
        <v>68</v>
      </c>
      <c r="R871">
        <v>81</v>
      </c>
      <c r="S871">
        <v>360</v>
      </c>
      <c r="T871" t="s">
        <v>33</v>
      </c>
      <c r="U871" t="s">
        <v>33</v>
      </c>
      <c r="V871">
        <v>80</v>
      </c>
      <c r="W871">
        <v>80</v>
      </c>
      <c r="X871">
        <v>0</v>
      </c>
      <c r="Y871" t="s">
        <v>34</v>
      </c>
      <c r="Z871" t="s">
        <v>33</v>
      </c>
      <c r="AA871">
        <f>VLOOKUP(Table1[[#This Row],[Facility Name]],D_2,8,0)</f>
        <v>59</v>
      </c>
    </row>
    <row r="872" spans="1:27" x14ac:dyDescent="0.25">
      <c r="A872">
        <v>82510</v>
      </c>
      <c r="B872" t="s">
        <v>1232</v>
      </c>
      <c r="C872">
        <v>3</v>
      </c>
      <c r="D872" t="s">
        <v>918</v>
      </c>
      <c r="E872" t="s">
        <v>969</v>
      </c>
      <c r="F872" t="s">
        <v>29</v>
      </c>
      <c r="G872" t="s">
        <v>30</v>
      </c>
      <c r="H872" t="s">
        <v>37</v>
      </c>
      <c r="I872">
        <v>16</v>
      </c>
      <c r="J872" t="s">
        <v>33</v>
      </c>
      <c r="K872">
        <v>47</v>
      </c>
      <c r="L872">
        <v>74</v>
      </c>
      <c r="M872">
        <v>79</v>
      </c>
      <c r="N872" t="s">
        <v>33</v>
      </c>
      <c r="O872" t="s">
        <v>33</v>
      </c>
      <c r="P872" t="s">
        <v>33</v>
      </c>
      <c r="Q872">
        <v>64</v>
      </c>
      <c r="R872">
        <v>55</v>
      </c>
      <c r="S872">
        <v>229</v>
      </c>
      <c r="T872" t="s">
        <v>33</v>
      </c>
      <c r="U872" t="s">
        <v>33</v>
      </c>
      <c r="V872">
        <v>80</v>
      </c>
      <c r="W872">
        <v>80</v>
      </c>
      <c r="X872">
        <v>0</v>
      </c>
      <c r="Y872" t="s">
        <v>34</v>
      </c>
      <c r="Z872" t="s">
        <v>33</v>
      </c>
      <c r="AA872">
        <f>VLOOKUP(Table1[[#This Row],[Facility Name]],D_2,8,0)</f>
        <v>91</v>
      </c>
    </row>
    <row r="873" spans="1:27" x14ac:dyDescent="0.25">
      <c r="A873">
        <v>82511</v>
      </c>
      <c r="B873" t="s">
        <v>1233</v>
      </c>
      <c r="C873">
        <v>5</v>
      </c>
      <c r="D873" t="s">
        <v>918</v>
      </c>
      <c r="E873" t="s">
        <v>943</v>
      </c>
      <c r="F873" t="s">
        <v>29</v>
      </c>
      <c r="G873" t="s">
        <v>30</v>
      </c>
      <c r="H873" t="s">
        <v>37</v>
      </c>
      <c r="I873">
        <v>17</v>
      </c>
      <c r="J873" t="s">
        <v>33</v>
      </c>
      <c r="K873">
        <v>51</v>
      </c>
      <c r="L873">
        <v>75</v>
      </c>
      <c r="M873">
        <v>77</v>
      </c>
      <c r="N873" t="s">
        <v>33</v>
      </c>
      <c r="O873" t="s">
        <v>33</v>
      </c>
      <c r="P873" t="s">
        <v>33</v>
      </c>
      <c r="Q873">
        <v>58</v>
      </c>
      <c r="R873">
        <v>68</v>
      </c>
      <c r="S873">
        <v>248</v>
      </c>
      <c r="T873" t="s">
        <v>40</v>
      </c>
      <c r="U873" t="s">
        <v>33</v>
      </c>
      <c r="V873">
        <v>77</v>
      </c>
      <c r="W873">
        <v>77</v>
      </c>
      <c r="X873">
        <v>0</v>
      </c>
      <c r="Y873" t="s">
        <v>34</v>
      </c>
      <c r="Z873" t="s">
        <v>33</v>
      </c>
      <c r="AA873">
        <f>VLOOKUP(Table1[[#This Row],[Facility Name]],D_2,8,0)</f>
        <v>61</v>
      </c>
    </row>
    <row r="874" spans="1:27" x14ac:dyDescent="0.25">
      <c r="A874">
        <v>82512</v>
      </c>
      <c r="B874" t="s">
        <v>1234</v>
      </c>
      <c r="C874">
        <v>4</v>
      </c>
      <c r="D874" t="s">
        <v>918</v>
      </c>
      <c r="E874" t="s">
        <v>946</v>
      </c>
      <c r="F874" t="s">
        <v>29</v>
      </c>
      <c r="G874" t="s">
        <v>30</v>
      </c>
      <c r="H874" t="s">
        <v>37</v>
      </c>
      <c r="I874">
        <v>16</v>
      </c>
      <c r="J874" t="s">
        <v>33</v>
      </c>
      <c r="K874">
        <v>48</v>
      </c>
      <c r="L874">
        <v>71</v>
      </c>
      <c r="M874">
        <v>73</v>
      </c>
      <c r="N874" t="s">
        <v>33</v>
      </c>
      <c r="O874" t="s">
        <v>33</v>
      </c>
      <c r="P874" t="s">
        <v>33</v>
      </c>
      <c r="Q874">
        <v>61</v>
      </c>
      <c r="R874">
        <v>74</v>
      </c>
      <c r="S874">
        <v>299</v>
      </c>
      <c r="T874" t="s">
        <v>33</v>
      </c>
      <c r="U874" t="s">
        <v>33</v>
      </c>
      <c r="V874">
        <v>74</v>
      </c>
      <c r="W874">
        <v>74</v>
      </c>
      <c r="X874">
        <v>0</v>
      </c>
      <c r="Y874" t="s">
        <v>33</v>
      </c>
      <c r="Z874" t="s">
        <v>33</v>
      </c>
      <c r="AA874">
        <f>VLOOKUP(Table1[[#This Row],[Facility Name]],D_2,8,0)</f>
        <v>63</v>
      </c>
    </row>
    <row r="875" spans="1:27" x14ac:dyDescent="0.25">
      <c r="A875">
        <v>82513</v>
      </c>
      <c r="B875" t="s">
        <v>942</v>
      </c>
      <c r="C875">
        <v>4</v>
      </c>
      <c r="D875" t="s">
        <v>918</v>
      </c>
      <c r="E875" t="s">
        <v>943</v>
      </c>
      <c r="F875" t="s">
        <v>29</v>
      </c>
      <c r="G875" t="s">
        <v>30</v>
      </c>
      <c r="H875" t="s">
        <v>37</v>
      </c>
      <c r="I875">
        <v>16</v>
      </c>
      <c r="J875" t="s">
        <v>33</v>
      </c>
      <c r="K875">
        <v>50</v>
      </c>
      <c r="L875">
        <v>66</v>
      </c>
      <c r="M875">
        <v>68</v>
      </c>
      <c r="N875" t="s">
        <v>33</v>
      </c>
      <c r="O875" t="s">
        <v>33</v>
      </c>
      <c r="P875" t="s">
        <v>33</v>
      </c>
      <c r="Q875">
        <v>57</v>
      </c>
      <c r="R875">
        <v>72</v>
      </c>
      <c r="S875">
        <v>250</v>
      </c>
      <c r="T875" t="s">
        <v>33</v>
      </c>
      <c r="U875" t="s">
        <v>33</v>
      </c>
      <c r="V875">
        <v>68</v>
      </c>
      <c r="W875">
        <v>68</v>
      </c>
      <c r="X875">
        <v>0</v>
      </c>
      <c r="Y875" t="s">
        <v>34</v>
      </c>
      <c r="Z875" t="s">
        <v>33</v>
      </c>
      <c r="AA875">
        <f>VLOOKUP(Table1[[#This Row],[Facility Name]],D_2,8,0)</f>
        <v>69</v>
      </c>
    </row>
    <row r="876" spans="1:27" x14ac:dyDescent="0.25">
      <c r="A876">
        <v>82514</v>
      </c>
      <c r="B876" t="s">
        <v>944</v>
      </c>
      <c r="C876">
        <v>5</v>
      </c>
      <c r="D876" t="s">
        <v>918</v>
      </c>
      <c r="E876" t="s">
        <v>943</v>
      </c>
      <c r="F876" t="s">
        <v>29</v>
      </c>
      <c r="G876" t="s">
        <v>30</v>
      </c>
      <c r="H876" t="s">
        <v>37</v>
      </c>
      <c r="I876">
        <v>14</v>
      </c>
      <c r="J876" t="s">
        <v>33</v>
      </c>
      <c r="K876">
        <v>42</v>
      </c>
      <c r="L876">
        <v>67</v>
      </c>
      <c r="M876">
        <v>70</v>
      </c>
      <c r="N876" t="s">
        <v>33</v>
      </c>
      <c r="O876" t="s">
        <v>33</v>
      </c>
      <c r="P876" t="s">
        <v>33</v>
      </c>
      <c r="Q876">
        <v>57</v>
      </c>
      <c r="R876">
        <v>61</v>
      </c>
      <c r="S876">
        <v>215</v>
      </c>
      <c r="T876" t="s">
        <v>33</v>
      </c>
      <c r="U876" t="s">
        <v>33</v>
      </c>
      <c r="V876">
        <v>70</v>
      </c>
      <c r="W876">
        <v>70</v>
      </c>
      <c r="X876">
        <v>0</v>
      </c>
      <c r="Y876" t="s">
        <v>34</v>
      </c>
      <c r="Z876" t="s">
        <v>33</v>
      </c>
      <c r="AA876">
        <f>VLOOKUP(Table1[[#This Row],[Facility Name]],D_2,8,0)</f>
        <v>74</v>
      </c>
    </row>
    <row r="877" spans="1:27" x14ac:dyDescent="0.25">
      <c r="A877">
        <v>82515</v>
      </c>
      <c r="B877" t="s">
        <v>945</v>
      </c>
      <c r="C877">
        <v>4</v>
      </c>
      <c r="D877" t="s">
        <v>918</v>
      </c>
      <c r="E877" t="s">
        <v>946</v>
      </c>
      <c r="F877" t="s">
        <v>29</v>
      </c>
      <c r="G877" t="s">
        <v>30</v>
      </c>
      <c r="H877" t="s">
        <v>37</v>
      </c>
      <c r="I877">
        <v>16</v>
      </c>
      <c r="J877" t="s">
        <v>33</v>
      </c>
      <c r="K877">
        <v>59</v>
      </c>
      <c r="L877">
        <v>82</v>
      </c>
      <c r="M877">
        <v>82</v>
      </c>
      <c r="N877" t="s">
        <v>33</v>
      </c>
      <c r="O877" t="s">
        <v>33</v>
      </c>
      <c r="P877" t="s">
        <v>33</v>
      </c>
      <c r="Q877">
        <v>73</v>
      </c>
      <c r="R877">
        <v>72</v>
      </c>
      <c r="S877">
        <v>356</v>
      </c>
      <c r="T877" t="s">
        <v>33</v>
      </c>
      <c r="U877" t="s">
        <v>33</v>
      </c>
      <c r="V877">
        <v>83</v>
      </c>
      <c r="W877">
        <v>83</v>
      </c>
      <c r="X877">
        <v>0</v>
      </c>
      <c r="Y877" t="s">
        <v>33</v>
      </c>
      <c r="Z877" t="s">
        <v>33</v>
      </c>
      <c r="AA877">
        <f>VLOOKUP(Table1[[#This Row],[Facility Name]],D_2,8,0)</f>
        <v>45</v>
      </c>
    </row>
    <row r="878" spans="1:27" x14ac:dyDescent="0.25">
      <c r="A878">
        <v>82516</v>
      </c>
      <c r="B878" t="s">
        <v>966</v>
      </c>
      <c r="C878">
        <v>5</v>
      </c>
      <c r="D878" t="s">
        <v>918</v>
      </c>
      <c r="E878" t="s">
        <v>943</v>
      </c>
      <c r="F878" t="s">
        <v>29</v>
      </c>
      <c r="G878" t="s">
        <v>30</v>
      </c>
      <c r="H878" t="s">
        <v>37</v>
      </c>
      <c r="I878">
        <v>17</v>
      </c>
      <c r="J878" t="s">
        <v>33</v>
      </c>
      <c r="K878">
        <v>55</v>
      </c>
      <c r="L878">
        <v>75</v>
      </c>
      <c r="M878">
        <v>77</v>
      </c>
      <c r="N878" t="s">
        <v>33</v>
      </c>
      <c r="O878" t="s">
        <v>33</v>
      </c>
      <c r="P878" t="s">
        <v>33</v>
      </c>
      <c r="Q878">
        <v>60</v>
      </c>
      <c r="R878">
        <v>52</v>
      </c>
      <c r="S878">
        <v>274</v>
      </c>
      <c r="T878" t="s">
        <v>40</v>
      </c>
      <c r="U878" t="s">
        <v>33</v>
      </c>
      <c r="V878">
        <v>77</v>
      </c>
      <c r="W878">
        <v>77</v>
      </c>
      <c r="X878">
        <v>0</v>
      </c>
      <c r="Y878" t="s">
        <v>33</v>
      </c>
      <c r="Z878" t="s">
        <v>33</v>
      </c>
      <c r="AA878">
        <f>VLOOKUP(Table1[[#This Row],[Facility Name]],D_2,8,0)</f>
        <v>85</v>
      </c>
    </row>
    <row r="879" spans="1:27" x14ac:dyDescent="0.25">
      <c r="A879">
        <v>82517</v>
      </c>
      <c r="B879" t="s">
        <v>967</v>
      </c>
      <c r="C879">
        <v>3</v>
      </c>
      <c r="D879" t="s">
        <v>918</v>
      </c>
      <c r="E879" t="s">
        <v>943</v>
      </c>
      <c r="F879" t="s">
        <v>44</v>
      </c>
      <c r="G879" t="s">
        <v>30</v>
      </c>
      <c r="H879" t="s">
        <v>294</v>
      </c>
      <c r="I879">
        <v>18</v>
      </c>
      <c r="J879" t="s">
        <v>33</v>
      </c>
      <c r="K879">
        <v>68</v>
      </c>
      <c r="L879">
        <v>98</v>
      </c>
      <c r="M879">
        <v>99</v>
      </c>
      <c r="N879" t="s">
        <v>33</v>
      </c>
      <c r="O879" t="s">
        <v>33</v>
      </c>
      <c r="P879" t="s">
        <v>33</v>
      </c>
      <c r="Q879">
        <v>77</v>
      </c>
      <c r="R879">
        <v>95</v>
      </c>
      <c r="S879">
        <v>331</v>
      </c>
      <c r="T879" t="s">
        <v>33</v>
      </c>
      <c r="U879" t="s">
        <v>33</v>
      </c>
      <c r="V879">
        <v>89</v>
      </c>
      <c r="W879">
        <v>89</v>
      </c>
      <c r="X879">
        <v>0</v>
      </c>
      <c r="Y879" t="s">
        <v>33</v>
      </c>
      <c r="Z879" t="s">
        <v>33</v>
      </c>
      <c r="AA879">
        <f>VLOOKUP(Table1[[#This Row],[Facility Name]],D_2,8,0)</f>
        <v>67</v>
      </c>
    </row>
    <row r="880" spans="1:27" x14ac:dyDescent="0.25">
      <c r="A880">
        <v>82518</v>
      </c>
      <c r="B880" t="s">
        <v>968</v>
      </c>
      <c r="C880">
        <v>3</v>
      </c>
      <c r="D880" t="s">
        <v>918</v>
      </c>
      <c r="E880" t="s">
        <v>969</v>
      </c>
      <c r="F880" t="s">
        <v>29</v>
      </c>
      <c r="G880" t="s">
        <v>30</v>
      </c>
      <c r="H880" t="s">
        <v>294</v>
      </c>
      <c r="I880">
        <v>16</v>
      </c>
      <c r="J880" t="s">
        <v>33</v>
      </c>
      <c r="K880">
        <v>78</v>
      </c>
      <c r="L880">
        <v>98</v>
      </c>
      <c r="M880">
        <v>100</v>
      </c>
      <c r="N880" t="s">
        <v>33</v>
      </c>
      <c r="O880" t="s">
        <v>33</v>
      </c>
      <c r="P880" t="s">
        <v>33</v>
      </c>
      <c r="Q880">
        <v>91</v>
      </c>
      <c r="R880">
        <v>86</v>
      </c>
      <c r="S880">
        <v>348</v>
      </c>
      <c r="T880" t="s">
        <v>33</v>
      </c>
      <c r="U880" t="s">
        <v>33</v>
      </c>
      <c r="V880">
        <v>76</v>
      </c>
      <c r="W880">
        <v>76</v>
      </c>
      <c r="X880">
        <v>0</v>
      </c>
      <c r="Y880" t="s">
        <v>33</v>
      </c>
      <c r="Z880" t="s">
        <v>33</v>
      </c>
      <c r="AA880">
        <f>VLOOKUP(Table1[[#This Row],[Facility Name]],D_2,8,0)</f>
        <v>66</v>
      </c>
    </row>
    <row r="881" spans="1:27" x14ac:dyDescent="0.25">
      <c r="A881">
        <v>82519</v>
      </c>
      <c r="B881" t="s">
        <v>1061</v>
      </c>
      <c r="C881">
        <v>5</v>
      </c>
      <c r="D881" t="s">
        <v>918</v>
      </c>
      <c r="E881" t="s">
        <v>969</v>
      </c>
      <c r="F881" t="s">
        <v>29</v>
      </c>
      <c r="G881" t="s">
        <v>30</v>
      </c>
      <c r="H881" t="s">
        <v>37</v>
      </c>
      <c r="I881">
        <v>12</v>
      </c>
      <c r="J881" t="s">
        <v>33</v>
      </c>
      <c r="K881">
        <v>46</v>
      </c>
      <c r="L881">
        <v>62</v>
      </c>
      <c r="M881">
        <v>69</v>
      </c>
      <c r="N881" t="s">
        <v>33</v>
      </c>
      <c r="O881" t="s">
        <v>33</v>
      </c>
      <c r="P881" t="s">
        <v>33</v>
      </c>
      <c r="Q881">
        <v>59</v>
      </c>
      <c r="R881">
        <v>53</v>
      </c>
      <c r="S881">
        <v>244</v>
      </c>
      <c r="T881" t="s">
        <v>40</v>
      </c>
      <c r="U881" t="s">
        <v>33</v>
      </c>
      <c r="V881">
        <v>68</v>
      </c>
      <c r="W881">
        <v>68</v>
      </c>
      <c r="X881">
        <v>0</v>
      </c>
      <c r="Y881" t="s">
        <v>34</v>
      </c>
      <c r="Z881" t="s">
        <v>33</v>
      </c>
      <c r="AA881">
        <f>VLOOKUP(Table1[[#This Row],[Facility Name]],D_2,8,0)</f>
        <v>93</v>
      </c>
    </row>
    <row r="882" spans="1:27" x14ac:dyDescent="0.25">
      <c r="A882">
        <v>82520</v>
      </c>
      <c r="B882" t="s">
        <v>1062</v>
      </c>
      <c r="C882">
        <v>3</v>
      </c>
      <c r="D882" t="s">
        <v>918</v>
      </c>
      <c r="E882" t="s">
        <v>943</v>
      </c>
      <c r="F882" t="s">
        <v>29</v>
      </c>
      <c r="G882" t="s">
        <v>30</v>
      </c>
      <c r="H882" t="s">
        <v>37</v>
      </c>
      <c r="I882">
        <v>3</v>
      </c>
      <c r="J882" t="s">
        <v>33</v>
      </c>
      <c r="K882">
        <v>99</v>
      </c>
      <c r="L882">
        <v>175</v>
      </c>
      <c r="M882">
        <v>190</v>
      </c>
      <c r="N882" t="s">
        <v>33</v>
      </c>
      <c r="O882" t="s">
        <v>33</v>
      </c>
      <c r="P882" t="s">
        <v>33</v>
      </c>
      <c r="Q882">
        <v>118</v>
      </c>
      <c r="R882">
        <v>112</v>
      </c>
      <c r="S882">
        <v>477</v>
      </c>
      <c r="T882" t="s">
        <v>34</v>
      </c>
      <c r="U882" t="s">
        <v>33</v>
      </c>
      <c r="V882">
        <v>82</v>
      </c>
      <c r="W882">
        <v>82</v>
      </c>
      <c r="X882">
        <v>0</v>
      </c>
      <c r="Y882" t="s">
        <v>40</v>
      </c>
      <c r="Z882" t="s">
        <v>40</v>
      </c>
      <c r="AA882">
        <f>VLOOKUP(Table1[[#This Row],[Facility Name]],D_2,8,0)</f>
        <v>67</v>
      </c>
    </row>
    <row r="883" spans="1:27" x14ac:dyDescent="0.25">
      <c r="A883">
        <v>82521</v>
      </c>
      <c r="B883" t="s">
        <v>1063</v>
      </c>
      <c r="C883">
        <v>5</v>
      </c>
      <c r="D883" t="s">
        <v>918</v>
      </c>
      <c r="E883" t="s">
        <v>943</v>
      </c>
      <c r="F883" t="s">
        <v>29</v>
      </c>
      <c r="G883" t="s">
        <v>30</v>
      </c>
      <c r="H883" t="s">
        <v>37</v>
      </c>
      <c r="I883">
        <v>15</v>
      </c>
      <c r="J883" t="s">
        <v>33</v>
      </c>
      <c r="K883">
        <v>59</v>
      </c>
      <c r="L883">
        <v>86</v>
      </c>
      <c r="M883">
        <v>89</v>
      </c>
      <c r="N883" t="s">
        <v>33</v>
      </c>
      <c r="O883" t="s">
        <v>32</v>
      </c>
      <c r="P883" t="s">
        <v>40</v>
      </c>
      <c r="Q883">
        <v>73</v>
      </c>
      <c r="R883">
        <v>74</v>
      </c>
      <c r="S883">
        <v>277</v>
      </c>
      <c r="T883" t="s">
        <v>33</v>
      </c>
      <c r="U883" t="s">
        <v>33</v>
      </c>
      <c r="V883">
        <v>88</v>
      </c>
      <c r="W883">
        <v>88</v>
      </c>
      <c r="X883">
        <v>0</v>
      </c>
      <c r="Y883" t="s">
        <v>34</v>
      </c>
      <c r="Z883" t="s">
        <v>33</v>
      </c>
      <c r="AA883">
        <f>VLOOKUP(Table1[[#This Row],[Facility Name]],D_2,8,0)</f>
        <v>69</v>
      </c>
    </row>
    <row r="884" spans="1:27" x14ac:dyDescent="0.25">
      <c r="A884">
        <v>82522</v>
      </c>
      <c r="B884" t="s">
        <v>1064</v>
      </c>
      <c r="C884">
        <v>3</v>
      </c>
      <c r="D884" t="s">
        <v>918</v>
      </c>
      <c r="E884" t="s">
        <v>943</v>
      </c>
      <c r="F884" t="s">
        <v>29</v>
      </c>
      <c r="G884" t="s">
        <v>30</v>
      </c>
      <c r="H884" t="s">
        <v>407</v>
      </c>
      <c r="I884">
        <v>17</v>
      </c>
      <c r="J884" t="s">
        <v>33</v>
      </c>
      <c r="K884">
        <v>52</v>
      </c>
      <c r="L884">
        <v>77</v>
      </c>
      <c r="M884">
        <v>79</v>
      </c>
      <c r="N884" t="s">
        <v>33</v>
      </c>
      <c r="O884" t="s">
        <v>33</v>
      </c>
      <c r="P884" t="s">
        <v>32</v>
      </c>
      <c r="Q884">
        <v>61</v>
      </c>
      <c r="R884">
        <v>69</v>
      </c>
      <c r="S884">
        <v>242</v>
      </c>
      <c r="T884" t="s">
        <v>33</v>
      </c>
      <c r="U884" t="s">
        <v>33</v>
      </c>
      <c r="V884">
        <v>67</v>
      </c>
      <c r="W884">
        <v>67</v>
      </c>
      <c r="X884">
        <v>0</v>
      </c>
      <c r="Y884" t="s">
        <v>33</v>
      </c>
      <c r="Z884" t="s">
        <v>33</v>
      </c>
      <c r="AA884">
        <f>VLOOKUP(Table1[[#This Row],[Facility Name]],D_2,8,0)</f>
        <v>51</v>
      </c>
    </row>
    <row r="885" spans="1:27" x14ac:dyDescent="0.25">
      <c r="A885">
        <v>82523</v>
      </c>
      <c r="B885" t="s">
        <v>1065</v>
      </c>
      <c r="C885">
        <v>3</v>
      </c>
      <c r="D885" t="s">
        <v>918</v>
      </c>
      <c r="E885" t="s">
        <v>943</v>
      </c>
      <c r="F885" t="s">
        <v>29</v>
      </c>
      <c r="G885" t="s">
        <v>30</v>
      </c>
      <c r="H885" t="s">
        <v>407</v>
      </c>
      <c r="I885">
        <v>11</v>
      </c>
      <c r="J885" t="s">
        <v>34</v>
      </c>
      <c r="K885">
        <v>15</v>
      </c>
      <c r="L885">
        <v>32</v>
      </c>
      <c r="M885">
        <v>37</v>
      </c>
      <c r="N885" t="s">
        <v>33</v>
      </c>
      <c r="O885" t="s">
        <v>33</v>
      </c>
      <c r="P885" t="s">
        <v>33</v>
      </c>
      <c r="Q885">
        <v>20</v>
      </c>
      <c r="R885">
        <v>30</v>
      </c>
      <c r="S885">
        <v>82</v>
      </c>
      <c r="T885" t="s">
        <v>33</v>
      </c>
      <c r="U885" t="s">
        <v>33</v>
      </c>
      <c r="V885">
        <v>30</v>
      </c>
      <c r="W885">
        <v>30</v>
      </c>
      <c r="X885">
        <v>0</v>
      </c>
      <c r="Y885" t="s">
        <v>33</v>
      </c>
      <c r="Z885" t="s">
        <v>33</v>
      </c>
      <c r="AA885">
        <f>VLOOKUP(Table1[[#This Row],[Facility Name]],D_2,8,0)</f>
        <v>61</v>
      </c>
    </row>
    <row r="886" spans="1:27" x14ac:dyDescent="0.25">
      <c r="A886">
        <v>82524</v>
      </c>
      <c r="B886" t="s">
        <v>1066</v>
      </c>
      <c r="C886">
        <v>3</v>
      </c>
      <c r="D886" t="s">
        <v>918</v>
      </c>
      <c r="E886" t="s">
        <v>629</v>
      </c>
      <c r="F886" t="s">
        <v>29</v>
      </c>
      <c r="G886" t="s">
        <v>30</v>
      </c>
      <c r="H886" t="s">
        <v>294</v>
      </c>
      <c r="I886">
        <v>16</v>
      </c>
      <c r="J886" t="s">
        <v>33</v>
      </c>
      <c r="K886">
        <v>20</v>
      </c>
      <c r="L886">
        <v>28</v>
      </c>
      <c r="M886">
        <v>31</v>
      </c>
      <c r="N886" t="s">
        <v>33</v>
      </c>
      <c r="O886" t="s">
        <v>33</v>
      </c>
      <c r="P886" t="s">
        <v>33</v>
      </c>
      <c r="Q886">
        <v>26</v>
      </c>
      <c r="R886">
        <v>49</v>
      </c>
      <c r="S886">
        <v>107</v>
      </c>
      <c r="T886" t="s">
        <v>33</v>
      </c>
      <c r="U886" t="s">
        <v>33</v>
      </c>
      <c r="V886">
        <v>30</v>
      </c>
      <c r="W886">
        <v>30</v>
      </c>
      <c r="X886">
        <v>0</v>
      </c>
      <c r="Y886" t="s">
        <v>34</v>
      </c>
      <c r="Z886" t="s">
        <v>33</v>
      </c>
      <c r="AA886">
        <f>VLOOKUP(Table1[[#This Row],[Facility Name]],D_2,8,0)</f>
        <v>61</v>
      </c>
    </row>
    <row r="887" spans="1:27" x14ac:dyDescent="0.25">
      <c r="A887">
        <v>82525</v>
      </c>
      <c r="B887" t="s">
        <v>1165</v>
      </c>
      <c r="C887">
        <v>5</v>
      </c>
      <c r="D887" t="s">
        <v>918</v>
      </c>
      <c r="E887" t="s">
        <v>943</v>
      </c>
      <c r="F887" t="s">
        <v>44</v>
      </c>
      <c r="G887" t="s">
        <v>30</v>
      </c>
      <c r="H887" t="s">
        <v>37</v>
      </c>
      <c r="I887">
        <v>9</v>
      </c>
      <c r="J887" t="s">
        <v>33</v>
      </c>
      <c r="K887">
        <v>32</v>
      </c>
      <c r="L887">
        <v>57</v>
      </c>
      <c r="M887">
        <v>62</v>
      </c>
      <c r="N887" t="s">
        <v>33</v>
      </c>
      <c r="O887" t="s">
        <v>33</v>
      </c>
      <c r="P887" t="s">
        <v>33</v>
      </c>
      <c r="Q887">
        <v>47</v>
      </c>
      <c r="R887">
        <v>39</v>
      </c>
      <c r="S887">
        <v>109</v>
      </c>
      <c r="T887" t="s">
        <v>33</v>
      </c>
      <c r="U887" t="s">
        <v>33</v>
      </c>
      <c r="V887">
        <v>62</v>
      </c>
      <c r="W887">
        <v>62</v>
      </c>
      <c r="X887">
        <v>0</v>
      </c>
      <c r="Y887" t="s">
        <v>34</v>
      </c>
      <c r="Z887" t="s">
        <v>33</v>
      </c>
      <c r="AA887">
        <f>VLOOKUP(Table1[[#This Row],[Facility Name]],D_2,8,0)</f>
        <v>74</v>
      </c>
    </row>
    <row r="888" spans="1:27" x14ac:dyDescent="0.25">
      <c r="A888">
        <v>82526</v>
      </c>
      <c r="B888" t="s">
        <v>1166</v>
      </c>
      <c r="C888">
        <v>3</v>
      </c>
      <c r="D888" t="s">
        <v>918</v>
      </c>
      <c r="E888" t="s">
        <v>946</v>
      </c>
      <c r="F888" t="s">
        <v>29</v>
      </c>
      <c r="G888" t="s">
        <v>30</v>
      </c>
      <c r="H888" t="s">
        <v>37</v>
      </c>
      <c r="I888">
        <v>4</v>
      </c>
      <c r="J888" t="s">
        <v>33</v>
      </c>
      <c r="K888">
        <v>28</v>
      </c>
      <c r="L888">
        <v>40</v>
      </c>
      <c r="M888">
        <v>44</v>
      </c>
      <c r="N888" t="s">
        <v>33</v>
      </c>
      <c r="O888" t="s">
        <v>33</v>
      </c>
      <c r="P888" t="s">
        <v>33</v>
      </c>
      <c r="Q888">
        <v>38</v>
      </c>
      <c r="R888">
        <v>26</v>
      </c>
      <c r="S888">
        <v>76</v>
      </c>
      <c r="T888" t="s">
        <v>34</v>
      </c>
      <c r="U888" t="s">
        <v>33</v>
      </c>
      <c r="V888">
        <v>11</v>
      </c>
      <c r="W888">
        <v>11</v>
      </c>
      <c r="X888">
        <v>0</v>
      </c>
      <c r="Y888" t="s">
        <v>34</v>
      </c>
      <c r="Z888" t="s">
        <v>40</v>
      </c>
      <c r="AA888">
        <f>VLOOKUP(Table1[[#This Row],[Facility Name]],D_2,8,0)</f>
        <v>43</v>
      </c>
    </row>
    <row r="889" spans="1:27" x14ac:dyDescent="0.25">
      <c r="A889">
        <v>82527</v>
      </c>
      <c r="B889" t="s">
        <v>1166</v>
      </c>
      <c r="C889">
        <v>3</v>
      </c>
      <c r="D889" t="s">
        <v>918</v>
      </c>
      <c r="E889" t="s">
        <v>969</v>
      </c>
      <c r="F889" t="s">
        <v>29</v>
      </c>
      <c r="G889" t="s">
        <v>30</v>
      </c>
      <c r="H889" t="s">
        <v>37</v>
      </c>
      <c r="I889">
        <v>11</v>
      </c>
      <c r="J889" t="s">
        <v>33</v>
      </c>
      <c r="K889">
        <v>34</v>
      </c>
      <c r="L889">
        <v>55</v>
      </c>
      <c r="M889">
        <v>55</v>
      </c>
      <c r="N889" t="s">
        <v>33</v>
      </c>
      <c r="O889" t="s">
        <v>33</v>
      </c>
      <c r="P889" t="s">
        <v>33</v>
      </c>
      <c r="Q889">
        <v>48</v>
      </c>
      <c r="R889">
        <v>47</v>
      </c>
      <c r="S889">
        <v>85</v>
      </c>
      <c r="T889" t="s">
        <v>33</v>
      </c>
      <c r="U889" t="s">
        <v>33</v>
      </c>
      <c r="V889">
        <v>47</v>
      </c>
      <c r="W889">
        <v>47</v>
      </c>
      <c r="X889">
        <v>0</v>
      </c>
      <c r="Y889" t="s">
        <v>34</v>
      </c>
      <c r="Z889" t="s">
        <v>33</v>
      </c>
      <c r="AA889">
        <f>VLOOKUP(Table1[[#This Row],[Facility Name]],D_2,8,0)</f>
        <v>43</v>
      </c>
    </row>
    <row r="890" spans="1:27" x14ac:dyDescent="0.25">
      <c r="A890">
        <v>82528</v>
      </c>
      <c r="B890" t="s">
        <v>1166</v>
      </c>
      <c r="C890">
        <v>3</v>
      </c>
      <c r="D890" t="s">
        <v>918</v>
      </c>
      <c r="F890" t="s">
        <v>29</v>
      </c>
      <c r="G890" t="s">
        <v>30</v>
      </c>
      <c r="H890" t="s">
        <v>37</v>
      </c>
      <c r="I890">
        <v>12</v>
      </c>
      <c r="J890" t="s">
        <v>33</v>
      </c>
      <c r="K890">
        <v>36</v>
      </c>
      <c r="L890">
        <v>53</v>
      </c>
      <c r="M890">
        <v>54</v>
      </c>
      <c r="N890" t="s">
        <v>33</v>
      </c>
      <c r="O890" t="s">
        <v>33</v>
      </c>
      <c r="P890" t="s">
        <v>33</v>
      </c>
      <c r="Q890">
        <v>47</v>
      </c>
      <c r="R890">
        <v>60</v>
      </c>
      <c r="S890">
        <v>69</v>
      </c>
      <c r="T890" t="s">
        <v>33</v>
      </c>
      <c r="U890" t="s">
        <v>33</v>
      </c>
      <c r="V890">
        <v>58</v>
      </c>
      <c r="W890">
        <v>58</v>
      </c>
      <c r="X890">
        <v>0</v>
      </c>
      <c r="Y890" t="s">
        <v>34</v>
      </c>
      <c r="Z890" t="s">
        <v>33</v>
      </c>
      <c r="AA890">
        <f>VLOOKUP(Table1[[#This Row],[Facility Name]],D_2,8,0)</f>
        <v>43</v>
      </c>
    </row>
    <row r="891" spans="1:27" x14ac:dyDescent="0.25">
      <c r="A891">
        <v>92501</v>
      </c>
      <c r="B891" t="s">
        <v>922</v>
      </c>
      <c r="C891">
        <v>4</v>
      </c>
      <c r="D891" t="s">
        <v>920</v>
      </c>
      <c r="E891" t="s">
        <v>921</v>
      </c>
      <c r="F891" t="s">
        <v>29</v>
      </c>
      <c r="G891" t="s">
        <v>30</v>
      </c>
      <c r="H891" t="s">
        <v>37</v>
      </c>
      <c r="I891">
        <v>30</v>
      </c>
      <c r="J891" t="s">
        <v>33</v>
      </c>
      <c r="K891">
        <v>65</v>
      </c>
      <c r="L891">
        <v>84</v>
      </c>
      <c r="M891">
        <v>86</v>
      </c>
      <c r="N891" t="s">
        <v>33</v>
      </c>
      <c r="O891" t="s">
        <v>33</v>
      </c>
      <c r="P891" t="s">
        <v>40</v>
      </c>
      <c r="Q891">
        <v>73</v>
      </c>
      <c r="R891">
        <v>55</v>
      </c>
      <c r="S891">
        <v>329</v>
      </c>
      <c r="T891" t="s">
        <v>33</v>
      </c>
      <c r="U891" t="s">
        <v>33</v>
      </c>
      <c r="V891">
        <v>87</v>
      </c>
      <c r="W891">
        <v>87</v>
      </c>
      <c r="X891">
        <v>0</v>
      </c>
      <c r="Y891" t="s">
        <v>33</v>
      </c>
      <c r="Z891" t="s">
        <v>33</v>
      </c>
      <c r="AA891">
        <f>VLOOKUP(Table1[[#This Row],[Facility Name]],D_2,8,0)</f>
        <v>77</v>
      </c>
    </row>
    <row r="892" spans="1:27" x14ac:dyDescent="0.25">
      <c r="A892">
        <v>92503</v>
      </c>
      <c r="B892" t="s">
        <v>923</v>
      </c>
      <c r="C892">
        <v>3</v>
      </c>
      <c r="D892" t="s">
        <v>920</v>
      </c>
      <c r="E892" t="s">
        <v>921</v>
      </c>
      <c r="F892" t="s">
        <v>29</v>
      </c>
      <c r="G892" t="s">
        <v>30</v>
      </c>
      <c r="H892" t="s">
        <v>37</v>
      </c>
      <c r="I892">
        <v>35</v>
      </c>
      <c r="J892" t="s">
        <v>33</v>
      </c>
      <c r="K892">
        <v>145</v>
      </c>
      <c r="L892">
        <v>217</v>
      </c>
      <c r="M892">
        <v>226</v>
      </c>
      <c r="N892" t="s">
        <v>33</v>
      </c>
      <c r="O892" t="s">
        <v>33</v>
      </c>
      <c r="P892" t="s">
        <v>33</v>
      </c>
      <c r="Q892">
        <v>178</v>
      </c>
      <c r="R892">
        <v>184</v>
      </c>
      <c r="S892">
        <v>811</v>
      </c>
      <c r="T892" t="s">
        <v>40</v>
      </c>
      <c r="U892" t="s">
        <v>32</v>
      </c>
      <c r="V892">
        <v>215</v>
      </c>
      <c r="W892">
        <v>215</v>
      </c>
      <c r="X892">
        <v>0</v>
      </c>
      <c r="Y892" t="s">
        <v>33</v>
      </c>
      <c r="Z892" t="s">
        <v>33</v>
      </c>
      <c r="AA892">
        <f>VLOOKUP(Table1[[#This Row],[Facility Name]],D_2,8,0)</f>
        <v>57</v>
      </c>
    </row>
    <row r="893" spans="1:27" x14ac:dyDescent="0.25">
      <c r="A893">
        <v>92505</v>
      </c>
      <c r="B893" t="s">
        <v>924</v>
      </c>
      <c r="C893">
        <v>5</v>
      </c>
      <c r="D893" t="s">
        <v>920</v>
      </c>
      <c r="E893" t="s">
        <v>921</v>
      </c>
      <c r="F893" t="s">
        <v>29</v>
      </c>
      <c r="G893" t="s">
        <v>30</v>
      </c>
      <c r="H893" t="s">
        <v>37</v>
      </c>
      <c r="I893">
        <v>22</v>
      </c>
      <c r="J893" t="s">
        <v>33</v>
      </c>
      <c r="K893">
        <v>53</v>
      </c>
      <c r="L893">
        <v>72</v>
      </c>
      <c r="M893">
        <v>74</v>
      </c>
      <c r="N893" t="s">
        <v>33</v>
      </c>
      <c r="O893" t="s">
        <v>33</v>
      </c>
      <c r="P893" t="s">
        <v>33</v>
      </c>
      <c r="Q893">
        <v>63</v>
      </c>
      <c r="R893">
        <v>49</v>
      </c>
      <c r="S893">
        <v>259</v>
      </c>
      <c r="T893" t="s">
        <v>33</v>
      </c>
      <c r="U893" t="s">
        <v>33</v>
      </c>
      <c r="V893">
        <v>74</v>
      </c>
      <c r="W893">
        <v>74</v>
      </c>
      <c r="X893">
        <v>0</v>
      </c>
      <c r="Y893" t="s">
        <v>33</v>
      </c>
      <c r="Z893" t="s">
        <v>33</v>
      </c>
      <c r="AA893">
        <f>VLOOKUP(Table1[[#This Row],[Facility Name]],D_2,8,0)</f>
        <v>61</v>
      </c>
    </row>
    <row r="894" spans="1:27" x14ac:dyDescent="0.25">
      <c r="A894">
        <v>92508</v>
      </c>
      <c r="B894" t="s">
        <v>998</v>
      </c>
      <c r="C894">
        <v>3</v>
      </c>
      <c r="D894" t="s">
        <v>920</v>
      </c>
      <c r="E894" t="s">
        <v>921</v>
      </c>
      <c r="F894" t="s">
        <v>29</v>
      </c>
      <c r="G894" t="s">
        <v>30</v>
      </c>
      <c r="H894" t="s">
        <v>37</v>
      </c>
      <c r="I894">
        <v>24</v>
      </c>
      <c r="J894" t="s">
        <v>33</v>
      </c>
      <c r="K894">
        <v>42</v>
      </c>
      <c r="L894">
        <v>58</v>
      </c>
      <c r="M894">
        <v>60</v>
      </c>
      <c r="N894" t="s">
        <v>33</v>
      </c>
      <c r="O894" t="s">
        <v>33</v>
      </c>
      <c r="P894" t="s">
        <v>33</v>
      </c>
      <c r="Q894">
        <v>44</v>
      </c>
      <c r="R894">
        <v>24</v>
      </c>
      <c r="S894">
        <v>269</v>
      </c>
      <c r="T894" t="s">
        <v>33</v>
      </c>
      <c r="U894" t="s">
        <v>33</v>
      </c>
      <c r="V894">
        <v>60</v>
      </c>
      <c r="W894">
        <v>60</v>
      </c>
      <c r="X894">
        <v>0</v>
      </c>
      <c r="Y894" t="s">
        <v>33</v>
      </c>
      <c r="Z894" t="s">
        <v>33</v>
      </c>
      <c r="AA894">
        <f>VLOOKUP(Table1[[#This Row],[Facility Name]],D_2,8,0)</f>
        <v>55</v>
      </c>
    </row>
    <row r="895" spans="1:27" hidden="1" x14ac:dyDescent="0.25">
      <c r="A895">
        <v>92510</v>
      </c>
      <c r="B895" t="s">
        <v>2147</v>
      </c>
      <c r="C895">
        <v>5</v>
      </c>
      <c r="D895" t="s">
        <v>920</v>
      </c>
      <c r="E895" t="s">
        <v>921</v>
      </c>
      <c r="F895" t="s">
        <v>29</v>
      </c>
      <c r="G895" t="s">
        <v>30</v>
      </c>
      <c r="H895" t="s">
        <v>31</v>
      </c>
      <c r="I895">
        <v>20</v>
      </c>
      <c r="J895" t="s">
        <v>33</v>
      </c>
      <c r="K895">
        <v>60</v>
      </c>
      <c r="L895">
        <v>88</v>
      </c>
      <c r="M895">
        <v>90</v>
      </c>
      <c r="N895" t="s">
        <v>33</v>
      </c>
      <c r="O895" t="s">
        <v>33</v>
      </c>
      <c r="P895" t="s">
        <v>33</v>
      </c>
      <c r="Q895">
        <v>67</v>
      </c>
      <c r="R895">
        <v>74</v>
      </c>
      <c r="S895">
        <v>298</v>
      </c>
      <c r="T895" t="s">
        <v>33</v>
      </c>
      <c r="U895" t="s">
        <v>33</v>
      </c>
      <c r="V895">
        <v>91</v>
      </c>
      <c r="W895">
        <v>91</v>
      </c>
      <c r="X895">
        <v>0</v>
      </c>
      <c r="Y895" t="s">
        <v>34</v>
      </c>
      <c r="Z895" t="s">
        <v>33</v>
      </c>
      <c r="AA895" t="e">
        <f>VLOOKUP(Table1[[#This Row],[Facility Name]],D_2,8,0)</f>
        <v>#N/A</v>
      </c>
    </row>
    <row r="896" spans="1:27" hidden="1" x14ac:dyDescent="0.25">
      <c r="A896">
        <v>92513</v>
      </c>
      <c r="B896" t="s">
        <v>2166</v>
      </c>
      <c r="C896">
        <v>3</v>
      </c>
      <c r="D896" t="s">
        <v>920</v>
      </c>
      <c r="E896" t="s">
        <v>921</v>
      </c>
      <c r="F896" t="s">
        <v>29</v>
      </c>
      <c r="G896" t="s">
        <v>30</v>
      </c>
      <c r="H896" t="s">
        <v>31</v>
      </c>
      <c r="I896">
        <v>24</v>
      </c>
      <c r="J896" t="s">
        <v>33</v>
      </c>
      <c r="K896">
        <v>98</v>
      </c>
      <c r="L896">
        <v>128</v>
      </c>
      <c r="M896">
        <v>128</v>
      </c>
      <c r="N896" t="s">
        <v>33</v>
      </c>
      <c r="O896" t="s">
        <v>33</v>
      </c>
      <c r="P896" t="s">
        <v>33</v>
      </c>
      <c r="Q896">
        <v>104</v>
      </c>
      <c r="R896">
        <v>123</v>
      </c>
      <c r="S896">
        <v>420</v>
      </c>
      <c r="T896" t="s">
        <v>40</v>
      </c>
      <c r="U896" t="s">
        <v>33</v>
      </c>
      <c r="V896">
        <v>129</v>
      </c>
      <c r="W896">
        <v>129</v>
      </c>
      <c r="X896">
        <v>0</v>
      </c>
      <c r="Y896" t="s">
        <v>33</v>
      </c>
      <c r="Z896" t="s">
        <v>33</v>
      </c>
      <c r="AA896" t="e">
        <f>VLOOKUP(Table1[[#This Row],[Facility Name]],D_2,8,0)</f>
        <v>#N/A</v>
      </c>
    </row>
    <row r="897" spans="1:27" x14ac:dyDescent="0.25">
      <c r="A897">
        <v>92515</v>
      </c>
      <c r="B897" t="s">
        <v>2167</v>
      </c>
      <c r="C897">
        <v>3</v>
      </c>
      <c r="D897" t="s">
        <v>920</v>
      </c>
      <c r="E897" t="s">
        <v>921</v>
      </c>
      <c r="F897" t="s">
        <v>29</v>
      </c>
      <c r="G897" t="s">
        <v>30</v>
      </c>
      <c r="H897" t="s">
        <v>37</v>
      </c>
      <c r="I897">
        <v>21</v>
      </c>
      <c r="J897" t="s">
        <v>33</v>
      </c>
      <c r="K897">
        <v>64</v>
      </c>
      <c r="L897">
        <v>83</v>
      </c>
      <c r="M897">
        <v>84</v>
      </c>
      <c r="N897" t="s">
        <v>33</v>
      </c>
      <c r="O897" t="s">
        <v>33</v>
      </c>
      <c r="P897" t="s">
        <v>33</v>
      </c>
      <c r="Q897">
        <v>70</v>
      </c>
      <c r="R897">
        <v>46</v>
      </c>
      <c r="S897">
        <v>344</v>
      </c>
      <c r="T897" t="s">
        <v>33</v>
      </c>
      <c r="U897" t="s">
        <v>33</v>
      </c>
      <c r="V897">
        <v>84</v>
      </c>
      <c r="W897">
        <v>84</v>
      </c>
      <c r="X897">
        <v>0</v>
      </c>
      <c r="Y897" t="s">
        <v>32</v>
      </c>
      <c r="Z897" t="s">
        <v>33</v>
      </c>
      <c r="AA897">
        <f>VLOOKUP(Table1[[#This Row],[Facility Name]],D_2,8,0)</f>
        <v>60</v>
      </c>
    </row>
    <row r="898" spans="1:27" hidden="1" x14ac:dyDescent="0.25">
      <c r="A898">
        <v>82529</v>
      </c>
      <c r="B898" t="s">
        <v>1186</v>
      </c>
      <c r="D898" t="s">
        <v>918</v>
      </c>
      <c r="F898" t="s">
        <v>44</v>
      </c>
      <c r="G898" t="s">
        <v>30</v>
      </c>
      <c r="H898" t="s">
        <v>37</v>
      </c>
      <c r="I898">
        <v>12</v>
      </c>
      <c r="J898" t="s">
        <v>34</v>
      </c>
      <c r="K898">
        <v>7</v>
      </c>
      <c r="L898">
        <v>15</v>
      </c>
      <c r="M898">
        <v>16</v>
      </c>
      <c r="N898" t="s">
        <v>34</v>
      </c>
      <c r="O898" t="s">
        <v>34</v>
      </c>
      <c r="P898" t="s">
        <v>34</v>
      </c>
      <c r="Q898">
        <v>11</v>
      </c>
      <c r="R898">
        <v>3</v>
      </c>
      <c r="S898">
        <v>14</v>
      </c>
      <c r="T898" t="s">
        <v>33</v>
      </c>
      <c r="U898" t="s">
        <v>33</v>
      </c>
      <c r="V898">
        <v>17</v>
      </c>
      <c r="W898">
        <v>17</v>
      </c>
      <c r="X898">
        <v>0</v>
      </c>
      <c r="Y898" t="s">
        <v>34</v>
      </c>
      <c r="Z898" t="s">
        <v>33</v>
      </c>
      <c r="AA898" t="str">
        <f>VLOOKUP(Table1[[#This Row],[Facility Name]],D_2,8,0)</f>
        <v>No Score</v>
      </c>
    </row>
    <row r="899" spans="1:27" hidden="1" x14ac:dyDescent="0.25">
      <c r="A899">
        <v>82530</v>
      </c>
      <c r="B899" t="s">
        <v>1187</v>
      </c>
      <c r="C899">
        <v>5</v>
      </c>
      <c r="D899" t="s">
        <v>918</v>
      </c>
      <c r="F899" t="s">
        <v>29</v>
      </c>
      <c r="G899" t="s">
        <v>30</v>
      </c>
      <c r="H899" t="s">
        <v>37</v>
      </c>
      <c r="I899">
        <v>12</v>
      </c>
      <c r="J899" t="s">
        <v>33</v>
      </c>
      <c r="K899">
        <v>24</v>
      </c>
      <c r="L899">
        <v>37</v>
      </c>
      <c r="M899">
        <v>38</v>
      </c>
      <c r="N899" t="s">
        <v>33</v>
      </c>
      <c r="O899" t="s">
        <v>33</v>
      </c>
      <c r="P899" t="s">
        <v>33</v>
      </c>
      <c r="Q899">
        <v>29</v>
      </c>
      <c r="R899">
        <v>22</v>
      </c>
      <c r="S899">
        <v>38</v>
      </c>
      <c r="T899" t="s">
        <v>33</v>
      </c>
      <c r="U899" t="s">
        <v>33</v>
      </c>
      <c r="V899">
        <v>37</v>
      </c>
      <c r="W899">
        <v>37</v>
      </c>
      <c r="X899">
        <v>0</v>
      </c>
      <c r="Y899" t="s">
        <v>34</v>
      </c>
      <c r="Z899" t="s">
        <v>33</v>
      </c>
      <c r="AA899" t="str">
        <f>VLOOKUP(Table1[[#This Row],[Facility Name]],D_2,8,0)</f>
        <v>No Score</v>
      </c>
    </row>
    <row r="900" spans="1:27" x14ac:dyDescent="0.25">
      <c r="A900">
        <v>92516</v>
      </c>
      <c r="B900" t="s">
        <v>2168</v>
      </c>
      <c r="C900">
        <v>3</v>
      </c>
      <c r="D900" t="s">
        <v>920</v>
      </c>
      <c r="E900" t="s">
        <v>921</v>
      </c>
      <c r="F900" t="s">
        <v>29</v>
      </c>
      <c r="G900" t="s">
        <v>30</v>
      </c>
      <c r="H900" t="s">
        <v>31</v>
      </c>
      <c r="I900">
        <v>12</v>
      </c>
      <c r="J900" t="s">
        <v>33</v>
      </c>
      <c r="K900">
        <v>22</v>
      </c>
      <c r="L900">
        <v>38</v>
      </c>
      <c r="M900">
        <v>38</v>
      </c>
      <c r="N900" t="s">
        <v>33</v>
      </c>
      <c r="O900" t="s">
        <v>33</v>
      </c>
      <c r="P900" t="s">
        <v>33</v>
      </c>
      <c r="Q900">
        <v>27</v>
      </c>
      <c r="R900">
        <v>31</v>
      </c>
      <c r="S900">
        <v>115</v>
      </c>
      <c r="T900" t="s">
        <v>34</v>
      </c>
      <c r="U900" t="s">
        <v>33</v>
      </c>
      <c r="V900">
        <v>19</v>
      </c>
      <c r="W900">
        <v>19</v>
      </c>
      <c r="X900">
        <v>0</v>
      </c>
      <c r="Y900" t="s">
        <v>34</v>
      </c>
      <c r="Z900" t="s">
        <v>33</v>
      </c>
      <c r="AA900">
        <f>VLOOKUP(Table1[[#This Row],[Facility Name]],D_2,8,0)</f>
        <v>49</v>
      </c>
    </row>
    <row r="901" spans="1:27" x14ac:dyDescent="0.25">
      <c r="A901">
        <v>92521</v>
      </c>
      <c r="B901" t="s">
        <v>2262</v>
      </c>
      <c r="C901">
        <v>4</v>
      </c>
      <c r="D901" t="s">
        <v>920</v>
      </c>
      <c r="E901" t="s">
        <v>921</v>
      </c>
      <c r="F901" t="s">
        <v>29</v>
      </c>
      <c r="G901" t="s">
        <v>30</v>
      </c>
      <c r="H901" t="s">
        <v>407</v>
      </c>
      <c r="I901">
        <v>30</v>
      </c>
      <c r="J901" t="s">
        <v>33</v>
      </c>
      <c r="K901">
        <v>113</v>
      </c>
      <c r="L901">
        <v>168</v>
      </c>
      <c r="M901">
        <v>166</v>
      </c>
      <c r="N901" t="s">
        <v>33</v>
      </c>
      <c r="O901" t="s">
        <v>33</v>
      </c>
      <c r="P901" t="s">
        <v>40</v>
      </c>
      <c r="Q901">
        <v>137</v>
      </c>
      <c r="R901">
        <v>147</v>
      </c>
      <c r="S901">
        <v>607</v>
      </c>
      <c r="T901" t="s">
        <v>33</v>
      </c>
      <c r="U901" t="s">
        <v>33</v>
      </c>
      <c r="V901">
        <v>166</v>
      </c>
      <c r="W901">
        <v>166</v>
      </c>
      <c r="X901">
        <v>0</v>
      </c>
      <c r="Y901" t="s">
        <v>33</v>
      </c>
      <c r="Z901" t="s">
        <v>33</v>
      </c>
      <c r="AA901">
        <f>VLOOKUP(Table1[[#This Row],[Facility Name]],D_2,8,0)</f>
        <v>55</v>
      </c>
    </row>
    <row r="902" spans="1:27" hidden="1" x14ac:dyDescent="0.25">
      <c r="A902">
        <v>92517</v>
      </c>
      <c r="B902" t="s">
        <v>2169</v>
      </c>
      <c r="C902">
        <v>4</v>
      </c>
      <c r="D902" t="s">
        <v>920</v>
      </c>
      <c r="E902" t="s">
        <v>921</v>
      </c>
      <c r="F902" t="s">
        <v>29</v>
      </c>
      <c r="G902" t="s">
        <v>30</v>
      </c>
      <c r="H902" t="s">
        <v>31</v>
      </c>
      <c r="I902">
        <v>25</v>
      </c>
      <c r="J902" t="s">
        <v>33</v>
      </c>
      <c r="K902">
        <v>92</v>
      </c>
      <c r="L902">
        <v>127</v>
      </c>
      <c r="M902">
        <v>132</v>
      </c>
      <c r="N902" t="s">
        <v>33</v>
      </c>
      <c r="O902" t="s">
        <v>33</v>
      </c>
      <c r="P902" t="s">
        <v>40</v>
      </c>
      <c r="Q902">
        <v>101</v>
      </c>
      <c r="R902">
        <v>99</v>
      </c>
      <c r="S902">
        <v>428</v>
      </c>
      <c r="T902" t="s">
        <v>40</v>
      </c>
      <c r="U902" t="s">
        <v>33</v>
      </c>
      <c r="V902">
        <v>136</v>
      </c>
      <c r="W902">
        <v>136</v>
      </c>
      <c r="X902">
        <v>0</v>
      </c>
      <c r="Y902" t="s">
        <v>33</v>
      </c>
      <c r="Z902" t="s">
        <v>33</v>
      </c>
      <c r="AA902" t="e">
        <f>VLOOKUP(Table1[[#This Row],[Facility Name]],D_2,8,0)</f>
        <v>#N/A</v>
      </c>
    </row>
    <row r="903" spans="1:27" hidden="1" x14ac:dyDescent="0.25">
      <c r="A903">
        <v>92518</v>
      </c>
      <c r="B903" t="s">
        <v>2170</v>
      </c>
      <c r="C903">
        <v>4</v>
      </c>
      <c r="D903" t="s">
        <v>920</v>
      </c>
      <c r="E903" t="s">
        <v>921</v>
      </c>
      <c r="F903" t="s">
        <v>29</v>
      </c>
      <c r="G903" t="s">
        <v>30</v>
      </c>
      <c r="H903" t="s">
        <v>31</v>
      </c>
      <c r="I903">
        <v>25</v>
      </c>
      <c r="J903" t="s">
        <v>33</v>
      </c>
      <c r="K903">
        <v>104</v>
      </c>
      <c r="L903">
        <v>156</v>
      </c>
      <c r="M903">
        <v>159</v>
      </c>
      <c r="N903" t="s">
        <v>33</v>
      </c>
      <c r="O903" t="s">
        <v>33</v>
      </c>
      <c r="P903" t="s">
        <v>40</v>
      </c>
      <c r="Q903">
        <v>119</v>
      </c>
      <c r="R903">
        <v>95</v>
      </c>
      <c r="S903">
        <v>511</v>
      </c>
      <c r="T903" t="s">
        <v>33</v>
      </c>
      <c r="U903" t="s">
        <v>33</v>
      </c>
      <c r="V903">
        <v>121</v>
      </c>
      <c r="W903">
        <v>121</v>
      </c>
      <c r="X903">
        <v>0</v>
      </c>
      <c r="Y903" t="s">
        <v>33</v>
      </c>
      <c r="Z903" t="s">
        <v>40</v>
      </c>
      <c r="AA903" t="e">
        <f>VLOOKUP(Table1[[#This Row],[Facility Name]],D_2,8,0)</f>
        <v>#N/A</v>
      </c>
    </row>
    <row r="904" spans="1:27" hidden="1" x14ac:dyDescent="0.25">
      <c r="A904">
        <v>92519</v>
      </c>
      <c r="B904" t="s">
        <v>2260</v>
      </c>
      <c r="C904">
        <v>3</v>
      </c>
      <c r="D904" t="s">
        <v>920</v>
      </c>
      <c r="E904" t="s">
        <v>921</v>
      </c>
      <c r="F904" t="s">
        <v>29</v>
      </c>
      <c r="G904" t="s">
        <v>30</v>
      </c>
      <c r="H904" t="s">
        <v>31</v>
      </c>
      <c r="I904">
        <v>24</v>
      </c>
      <c r="J904" t="s">
        <v>33</v>
      </c>
      <c r="K904">
        <v>73</v>
      </c>
      <c r="L904">
        <v>104</v>
      </c>
      <c r="M904">
        <v>103</v>
      </c>
      <c r="N904" t="s">
        <v>33</v>
      </c>
      <c r="O904" t="s">
        <v>33</v>
      </c>
      <c r="P904" t="s">
        <v>33</v>
      </c>
      <c r="Q904">
        <v>80</v>
      </c>
      <c r="R904">
        <v>83</v>
      </c>
      <c r="S904">
        <v>376</v>
      </c>
      <c r="T904" t="s">
        <v>33</v>
      </c>
      <c r="U904" t="s">
        <v>33</v>
      </c>
      <c r="V904">
        <v>101</v>
      </c>
      <c r="W904">
        <v>101</v>
      </c>
      <c r="X904">
        <v>0</v>
      </c>
      <c r="Y904" t="s">
        <v>33</v>
      </c>
      <c r="Z904" t="s">
        <v>33</v>
      </c>
      <c r="AA904" t="e">
        <f>VLOOKUP(Table1[[#This Row],[Facility Name]],D_2,8,0)</f>
        <v>#N/A</v>
      </c>
    </row>
    <row r="905" spans="1:27" hidden="1" x14ac:dyDescent="0.25">
      <c r="A905">
        <v>92520</v>
      </c>
      <c r="B905" t="s">
        <v>2261</v>
      </c>
      <c r="C905">
        <v>4</v>
      </c>
      <c r="D905" t="s">
        <v>920</v>
      </c>
      <c r="E905" t="s">
        <v>921</v>
      </c>
      <c r="F905" t="s">
        <v>29</v>
      </c>
      <c r="G905" t="s">
        <v>30</v>
      </c>
      <c r="H905" t="s">
        <v>31</v>
      </c>
      <c r="I905">
        <v>15</v>
      </c>
      <c r="J905" t="s">
        <v>33</v>
      </c>
      <c r="K905">
        <v>61</v>
      </c>
      <c r="L905">
        <v>101</v>
      </c>
      <c r="M905">
        <v>104</v>
      </c>
      <c r="N905" t="s">
        <v>33</v>
      </c>
      <c r="O905" t="s">
        <v>33</v>
      </c>
      <c r="P905" t="s">
        <v>33</v>
      </c>
      <c r="Q905">
        <v>70</v>
      </c>
      <c r="R905">
        <v>53</v>
      </c>
      <c r="S905">
        <v>329</v>
      </c>
      <c r="T905" t="s">
        <v>33</v>
      </c>
      <c r="U905" t="s">
        <v>33</v>
      </c>
      <c r="V905">
        <v>105</v>
      </c>
      <c r="W905">
        <v>105</v>
      </c>
      <c r="X905">
        <v>0</v>
      </c>
      <c r="Y905" t="s">
        <v>33</v>
      </c>
      <c r="Z905" t="s">
        <v>33</v>
      </c>
      <c r="AA905" t="e">
        <f>VLOOKUP(Table1[[#This Row],[Facility Name]],D_2,8,0)</f>
        <v>#N/A</v>
      </c>
    </row>
    <row r="906" spans="1:27" x14ac:dyDescent="0.25">
      <c r="A906">
        <v>92526</v>
      </c>
      <c r="B906" t="s">
        <v>2365</v>
      </c>
      <c r="D906" t="s">
        <v>920</v>
      </c>
      <c r="E906" t="s">
        <v>921</v>
      </c>
      <c r="F906" t="s">
        <v>44</v>
      </c>
      <c r="G906" t="s">
        <v>30</v>
      </c>
      <c r="H906" t="s">
        <v>581</v>
      </c>
      <c r="I906">
        <v>0</v>
      </c>
      <c r="J906" t="s">
        <v>34</v>
      </c>
      <c r="K906">
        <v>8</v>
      </c>
      <c r="L906">
        <v>28</v>
      </c>
      <c r="M906">
        <v>28</v>
      </c>
      <c r="N906" t="s">
        <v>34</v>
      </c>
      <c r="O906" t="s">
        <v>34</v>
      </c>
      <c r="P906" t="s">
        <v>34</v>
      </c>
      <c r="Q906">
        <v>10</v>
      </c>
      <c r="R906">
        <v>9</v>
      </c>
      <c r="S906">
        <v>33</v>
      </c>
      <c r="T906" t="s">
        <v>34</v>
      </c>
      <c r="U906" t="s">
        <v>34</v>
      </c>
      <c r="V906">
        <v>0</v>
      </c>
      <c r="W906">
        <v>0</v>
      </c>
      <c r="X906">
        <v>0</v>
      </c>
      <c r="Y906" t="s">
        <v>34</v>
      </c>
      <c r="Z906" t="s">
        <v>40</v>
      </c>
      <c r="AA906">
        <f>VLOOKUP(Table1[[#This Row],[Facility Name]],D_2,8,0)</f>
        <v>18</v>
      </c>
    </row>
    <row r="907" spans="1:27" hidden="1" x14ac:dyDescent="0.25">
      <c r="A907">
        <v>92522</v>
      </c>
      <c r="B907" t="s">
        <v>2263</v>
      </c>
      <c r="C907">
        <v>3</v>
      </c>
      <c r="D907" t="s">
        <v>920</v>
      </c>
      <c r="E907" t="s">
        <v>921</v>
      </c>
      <c r="F907" t="s">
        <v>29</v>
      </c>
      <c r="G907" t="s">
        <v>30</v>
      </c>
      <c r="H907" t="s">
        <v>31</v>
      </c>
      <c r="I907">
        <v>12</v>
      </c>
      <c r="J907" t="s">
        <v>33</v>
      </c>
      <c r="K907">
        <v>71</v>
      </c>
      <c r="L907">
        <v>95</v>
      </c>
      <c r="M907">
        <v>100</v>
      </c>
      <c r="N907" t="s">
        <v>33</v>
      </c>
      <c r="O907" t="s">
        <v>33</v>
      </c>
      <c r="P907" t="s">
        <v>33</v>
      </c>
      <c r="Q907">
        <v>90</v>
      </c>
      <c r="R907">
        <v>79</v>
      </c>
      <c r="S907">
        <v>360</v>
      </c>
      <c r="T907" t="s">
        <v>40</v>
      </c>
      <c r="U907" t="s">
        <v>33</v>
      </c>
      <c r="V907">
        <v>104</v>
      </c>
      <c r="W907">
        <v>104</v>
      </c>
      <c r="X907">
        <v>0</v>
      </c>
      <c r="Y907" t="s">
        <v>34</v>
      </c>
      <c r="Z907" t="s">
        <v>32</v>
      </c>
      <c r="AA907" t="e">
        <f>VLOOKUP(Table1[[#This Row],[Facility Name]],D_2,8,0)</f>
        <v>#N/A</v>
      </c>
    </row>
    <row r="908" spans="1:27" hidden="1" x14ac:dyDescent="0.25">
      <c r="A908">
        <v>92524</v>
      </c>
      <c r="B908" t="s">
        <v>2264</v>
      </c>
      <c r="C908">
        <v>3</v>
      </c>
      <c r="D908" t="s">
        <v>920</v>
      </c>
      <c r="E908" t="s">
        <v>921</v>
      </c>
      <c r="F908" t="s">
        <v>29</v>
      </c>
      <c r="G908" t="s">
        <v>30</v>
      </c>
      <c r="H908" t="s">
        <v>31</v>
      </c>
      <c r="I908">
        <v>9</v>
      </c>
      <c r="J908" t="s">
        <v>33</v>
      </c>
      <c r="K908">
        <v>46</v>
      </c>
      <c r="L908">
        <v>76</v>
      </c>
      <c r="M908">
        <v>80</v>
      </c>
      <c r="N908" t="s">
        <v>33</v>
      </c>
      <c r="O908" t="s">
        <v>33</v>
      </c>
      <c r="P908" t="s">
        <v>33</v>
      </c>
      <c r="Q908">
        <v>63</v>
      </c>
      <c r="R908">
        <v>81</v>
      </c>
      <c r="S908">
        <v>249</v>
      </c>
      <c r="T908" t="s">
        <v>33</v>
      </c>
      <c r="U908" t="s">
        <v>33</v>
      </c>
      <c r="V908">
        <v>85</v>
      </c>
      <c r="W908">
        <v>85</v>
      </c>
      <c r="X908">
        <v>0</v>
      </c>
      <c r="Y908" t="s">
        <v>34</v>
      </c>
      <c r="Z908" t="s">
        <v>33</v>
      </c>
      <c r="AA908" t="e">
        <f>VLOOKUP(Table1[[#This Row],[Facility Name]],D_2,8,0)</f>
        <v>#N/A</v>
      </c>
    </row>
    <row r="909" spans="1:27" hidden="1" x14ac:dyDescent="0.25">
      <c r="A909">
        <v>92525</v>
      </c>
      <c r="B909" t="s">
        <v>2288</v>
      </c>
      <c r="C909">
        <v>5</v>
      </c>
      <c r="D909" t="s">
        <v>920</v>
      </c>
      <c r="E909" t="s">
        <v>921</v>
      </c>
      <c r="F909" t="s">
        <v>29</v>
      </c>
      <c r="G909" t="s">
        <v>30</v>
      </c>
      <c r="H909" t="s">
        <v>31</v>
      </c>
      <c r="I909">
        <v>15</v>
      </c>
      <c r="J909" t="s">
        <v>33</v>
      </c>
      <c r="K909">
        <v>46</v>
      </c>
      <c r="L909">
        <v>63</v>
      </c>
      <c r="M909">
        <v>66</v>
      </c>
      <c r="N909" t="s">
        <v>33</v>
      </c>
      <c r="O909" t="s">
        <v>33</v>
      </c>
      <c r="P909" t="s">
        <v>40</v>
      </c>
      <c r="Q909">
        <v>49</v>
      </c>
      <c r="R909">
        <v>41</v>
      </c>
      <c r="S909">
        <v>214</v>
      </c>
      <c r="T909" t="s">
        <v>33</v>
      </c>
      <c r="U909" t="s">
        <v>33</v>
      </c>
      <c r="V909">
        <v>66</v>
      </c>
      <c r="W909">
        <v>66</v>
      </c>
      <c r="X909">
        <v>0</v>
      </c>
      <c r="Y909" t="s">
        <v>34</v>
      </c>
      <c r="Z909" t="s">
        <v>33</v>
      </c>
      <c r="AA909" t="e">
        <f>VLOOKUP(Table1[[#This Row],[Facility Name]],D_2,8,0)</f>
        <v>#N/A</v>
      </c>
    </row>
    <row r="910" spans="1:27" x14ac:dyDescent="0.25">
      <c r="A910">
        <v>92527</v>
      </c>
      <c r="B910" t="s">
        <v>2366</v>
      </c>
      <c r="C910">
        <v>5</v>
      </c>
      <c r="D910" t="s">
        <v>920</v>
      </c>
      <c r="E910" t="s">
        <v>921</v>
      </c>
      <c r="F910" t="s">
        <v>29</v>
      </c>
      <c r="G910" t="s">
        <v>30</v>
      </c>
      <c r="H910" t="s">
        <v>37</v>
      </c>
      <c r="I910">
        <v>12</v>
      </c>
      <c r="J910" t="s">
        <v>33</v>
      </c>
      <c r="K910">
        <v>75</v>
      </c>
      <c r="L910">
        <v>104</v>
      </c>
      <c r="M910">
        <v>110</v>
      </c>
      <c r="N910" t="s">
        <v>33</v>
      </c>
      <c r="O910" t="s">
        <v>33</v>
      </c>
      <c r="P910" t="s">
        <v>40</v>
      </c>
      <c r="Q910">
        <v>85</v>
      </c>
      <c r="R910">
        <v>60</v>
      </c>
      <c r="S910">
        <v>321</v>
      </c>
      <c r="T910" t="s">
        <v>33</v>
      </c>
      <c r="U910" t="s">
        <v>33</v>
      </c>
      <c r="V910">
        <v>93</v>
      </c>
      <c r="W910">
        <v>93</v>
      </c>
      <c r="X910">
        <v>0</v>
      </c>
      <c r="Y910" t="s">
        <v>33</v>
      </c>
      <c r="Z910" t="s">
        <v>33</v>
      </c>
      <c r="AA910">
        <f>VLOOKUP(Table1[[#This Row],[Facility Name]],D_2,8,0)</f>
        <v>62</v>
      </c>
    </row>
    <row r="911" spans="1:27" x14ac:dyDescent="0.25">
      <c r="A911">
        <v>92528</v>
      </c>
      <c r="B911" t="s">
        <v>2386</v>
      </c>
      <c r="C911">
        <v>5</v>
      </c>
      <c r="D911" t="s">
        <v>920</v>
      </c>
      <c r="E911" t="s">
        <v>921</v>
      </c>
      <c r="F911" t="s">
        <v>29</v>
      </c>
      <c r="G911" t="s">
        <v>30</v>
      </c>
      <c r="H911" t="s">
        <v>407</v>
      </c>
      <c r="I911">
        <v>24</v>
      </c>
      <c r="J911" t="s">
        <v>33</v>
      </c>
      <c r="K911">
        <v>85</v>
      </c>
      <c r="L911">
        <v>137</v>
      </c>
      <c r="M911">
        <v>137</v>
      </c>
      <c r="N911" t="s">
        <v>33</v>
      </c>
      <c r="O911" t="s">
        <v>33</v>
      </c>
      <c r="P911" t="s">
        <v>40</v>
      </c>
      <c r="Q911">
        <v>99</v>
      </c>
      <c r="R911">
        <v>106</v>
      </c>
      <c r="S911">
        <v>375</v>
      </c>
      <c r="T911" t="s">
        <v>33</v>
      </c>
      <c r="U911" t="s">
        <v>33</v>
      </c>
      <c r="V911">
        <v>138</v>
      </c>
      <c r="W911">
        <v>138</v>
      </c>
      <c r="X911">
        <v>0</v>
      </c>
      <c r="Y911" t="s">
        <v>33</v>
      </c>
      <c r="Z911" t="s">
        <v>33</v>
      </c>
      <c r="AA911">
        <f>VLOOKUP(Table1[[#This Row],[Facility Name]],D_2,8,0)</f>
        <v>71</v>
      </c>
    </row>
    <row r="912" spans="1:27" x14ac:dyDescent="0.25">
      <c r="A912">
        <v>92529</v>
      </c>
      <c r="B912" t="s">
        <v>2387</v>
      </c>
      <c r="C912">
        <v>4</v>
      </c>
      <c r="D912" t="s">
        <v>920</v>
      </c>
      <c r="E912" t="s">
        <v>921</v>
      </c>
      <c r="F912" t="s">
        <v>29</v>
      </c>
      <c r="G912" t="s">
        <v>30</v>
      </c>
      <c r="H912" t="s">
        <v>37</v>
      </c>
      <c r="I912">
        <v>15</v>
      </c>
      <c r="J912" t="s">
        <v>33</v>
      </c>
      <c r="K912">
        <v>84</v>
      </c>
      <c r="L912">
        <v>117</v>
      </c>
      <c r="M912">
        <v>124</v>
      </c>
      <c r="N912" t="s">
        <v>33</v>
      </c>
      <c r="O912" t="s">
        <v>33</v>
      </c>
      <c r="P912" t="s">
        <v>33</v>
      </c>
      <c r="Q912">
        <v>96</v>
      </c>
      <c r="R912">
        <v>72</v>
      </c>
      <c r="S912">
        <v>363</v>
      </c>
      <c r="T912" t="s">
        <v>33</v>
      </c>
      <c r="U912" t="s">
        <v>33</v>
      </c>
      <c r="V912">
        <v>116</v>
      </c>
      <c r="W912">
        <v>116</v>
      </c>
      <c r="X912">
        <v>0</v>
      </c>
      <c r="Y912" t="s">
        <v>33</v>
      </c>
      <c r="Z912" t="s">
        <v>33</v>
      </c>
      <c r="AA912">
        <f>VLOOKUP(Table1[[#This Row],[Facility Name]],D_2,8,0)</f>
        <v>67</v>
      </c>
    </row>
    <row r="913" spans="1:27" x14ac:dyDescent="0.25">
      <c r="A913">
        <v>102302</v>
      </c>
      <c r="B913" t="s">
        <v>2389</v>
      </c>
      <c r="C913">
        <v>1</v>
      </c>
      <c r="D913" t="s">
        <v>836</v>
      </c>
      <c r="E913" t="s">
        <v>569</v>
      </c>
      <c r="F913" t="s">
        <v>44</v>
      </c>
      <c r="G913" t="s">
        <v>63</v>
      </c>
      <c r="H913" t="s">
        <v>64</v>
      </c>
      <c r="I913">
        <v>12</v>
      </c>
      <c r="J913" t="s">
        <v>33</v>
      </c>
      <c r="K913">
        <v>34</v>
      </c>
      <c r="L913">
        <v>54</v>
      </c>
      <c r="M913">
        <v>53</v>
      </c>
      <c r="N913" t="s">
        <v>33</v>
      </c>
      <c r="O913" t="s">
        <v>33</v>
      </c>
      <c r="P913" t="s">
        <v>33</v>
      </c>
      <c r="Q913">
        <v>39</v>
      </c>
      <c r="R913">
        <v>62</v>
      </c>
      <c r="S913">
        <v>189</v>
      </c>
      <c r="T913" t="s">
        <v>33</v>
      </c>
      <c r="U913" t="s">
        <v>32</v>
      </c>
      <c r="V913">
        <v>55</v>
      </c>
      <c r="W913">
        <v>55</v>
      </c>
      <c r="X913">
        <v>0</v>
      </c>
      <c r="Y913" t="s">
        <v>32</v>
      </c>
      <c r="Z913" t="s">
        <v>33</v>
      </c>
      <c r="AA913">
        <f>VLOOKUP(Table1[[#This Row],[Facility Name]],D_2,8,0)</f>
        <v>16</v>
      </c>
    </row>
    <row r="914" spans="1:27" x14ac:dyDescent="0.25">
      <c r="A914">
        <v>102303</v>
      </c>
      <c r="B914" t="s">
        <v>2102</v>
      </c>
      <c r="C914">
        <v>3</v>
      </c>
      <c r="D914" t="s">
        <v>836</v>
      </c>
      <c r="E914" t="s">
        <v>852</v>
      </c>
      <c r="F914" t="s">
        <v>29</v>
      </c>
      <c r="G914" t="s">
        <v>63</v>
      </c>
      <c r="H914" t="s">
        <v>64</v>
      </c>
      <c r="I914">
        <v>24</v>
      </c>
      <c r="J914" t="s">
        <v>33</v>
      </c>
      <c r="K914">
        <v>79</v>
      </c>
      <c r="L914">
        <v>103</v>
      </c>
      <c r="M914">
        <v>109</v>
      </c>
      <c r="N914" t="s">
        <v>33</v>
      </c>
      <c r="O914" t="s">
        <v>33</v>
      </c>
      <c r="P914" t="s">
        <v>33</v>
      </c>
      <c r="Q914">
        <v>88</v>
      </c>
      <c r="R914">
        <v>113</v>
      </c>
      <c r="S914">
        <v>379</v>
      </c>
      <c r="T914" t="s">
        <v>32</v>
      </c>
      <c r="U914" t="s">
        <v>33</v>
      </c>
      <c r="V914">
        <v>89</v>
      </c>
      <c r="W914">
        <v>89</v>
      </c>
      <c r="X914">
        <v>0</v>
      </c>
      <c r="Y914" t="s">
        <v>33</v>
      </c>
      <c r="Z914" t="s">
        <v>33</v>
      </c>
      <c r="AA914">
        <f>VLOOKUP(Table1[[#This Row],[Facility Name]],D_2,8,0)</f>
        <v>36</v>
      </c>
    </row>
    <row r="915" spans="1:27" x14ac:dyDescent="0.25">
      <c r="A915">
        <v>102304</v>
      </c>
      <c r="B915" t="s">
        <v>2103</v>
      </c>
      <c r="C915">
        <v>2</v>
      </c>
      <c r="D915" t="s">
        <v>836</v>
      </c>
      <c r="E915" t="s">
        <v>849</v>
      </c>
      <c r="F915" t="s">
        <v>44</v>
      </c>
      <c r="G915" t="s">
        <v>63</v>
      </c>
      <c r="H915" t="s">
        <v>64</v>
      </c>
      <c r="I915">
        <v>8</v>
      </c>
      <c r="J915" t="s">
        <v>34</v>
      </c>
      <c r="K915">
        <v>12</v>
      </c>
      <c r="L915">
        <v>19</v>
      </c>
      <c r="M915">
        <v>15</v>
      </c>
      <c r="N915" t="s">
        <v>33</v>
      </c>
      <c r="O915" t="s">
        <v>33</v>
      </c>
      <c r="P915" t="s">
        <v>33</v>
      </c>
      <c r="Q915">
        <v>22</v>
      </c>
      <c r="R915">
        <v>27</v>
      </c>
      <c r="S915">
        <v>97</v>
      </c>
      <c r="T915" t="s">
        <v>34</v>
      </c>
      <c r="U915" t="s">
        <v>33</v>
      </c>
      <c r="V915">
        <v>19</v>
      </c>
      <c r="W915">
        <v>19</v>
      </c>
      <c r="X915">
        <v>7</v>
      </c>
      <c r="Y915" t="s">
        <v>33</v>
      </c>
      <c r="Z915" t="s">
        <v>33</v>
      </c>
      <c r="AA915">
        <f>VLOOKUP(Table1[[#This Row],[Facility Name]],D_2,8,0)</f>
        <v>51</v>
      </c>
    </row>
    <row r="916" spans="1:27" x14ac:dyDescent="0.25">
      <c r="A916">
        <v>102314</v>
      </c>
      <c r="B916" t="s">
        <v>2106</v>
      </c>
      <c r="D916" t="s">
        <v>836</v>
      </c>
      <c r="E916" t="s">
        <v>494</v>
      </c>
      <c r="F916" t="s">
        <v>44</v>
      </c>
      <c r="G916" t="s">
        <v>63</v>
      </c>
      <c r="H916" t="s">
        <v>64</v>
      </c>
      <c r="I916">
        <v>7</v>
      </c>
      <c r="J916" t="s">
        <v>34</v>
      </c>
      <c r="K916">
        <v>4</v>
      </c>
      <c r="L916">
        <v>7</v>
      </c>
      <c r="M916">
        <v>7</v>
      </c>
      <c r="N916" t="s">
        <v>34</v>
      </c>
      <c r="O916" t="s">
        <v>34</v>
      </c>
      <c r="P916" t="s">
        <v>34</v>
      </c>
      <c r="Q916">
        <v>8</v>
      </c>
      <c r="R916">
        <v>3</v>
      </c>
      <c r="S916">
        <v>32</v>
      </c>
      <c r="T916" t="s">
        <v>34</v>
      </c>
      <c r="U916" t="s">
        <v>34</v>
      </c>
      <c r="V916">
        <v>7</v>
      </c>
      <c r="W916">
        <v>7</v>
      </c>
      <c r="X916">
        <v>12</v>
      </c>
      <c r="Y916" t="s">
        <v>34</v>
      </c>
      <c r="Z916" t="s">
        <v>33</v>
      </c>
      <c r="AA916">
        <f>VLOOKUP(Table1[[#This Row],[Facility Name]],D_2,8,0)</f>
        <v>64</v>
      </c>
    </row>
    <row r="917" spans="1:27" x14ac:dyDescent="0.25">
      <c r="A917">
        <v>102328</v>
      </c>
      <c r="B917" t="s">
        <v>2124</v>
      </c>
      <c r="D917" t="s">
        <v>836</v>
      </c>
      <c r="E917" t="s">
        <v>904</v>
      </c>
      <c r="F917" t="s">
        <v>44</v>
      </c>
      <c r="G917" t="s">
        <v>63</v>
      </c>
      <c r="H917" t="s">
        <v>64</v>
      </c>
      <c r="I917">
        <v>7</v>
      </c>
      <c r="J917" t="s">
        <v>34</v>
      </c>
      <c r="K917">
        <v>6</v>
      </c>
      <c r="L917">
        <v>6</v>
      </c>
      <c r="M917">
        <v>7</v>
      </c>
      <c r="N917" t="s">
        <v>33</v>
      </c>
      <c r="O917" t="s">
        <v>33</v>
      </c>
      <c r="P917" t="s">
        <v>34</v>
      </c>
      <c r="Q917">
        <v>9</v>
      </c>
      <c r="R917">
        <v>11</v>
      </c>
      <c r="S917">
        <v>30</v>
      </c>
      <c r="T917" t="s">
        <v>34</v>
      </c>
      <c r="U917" t="s">
        <v>34</v>
      </c>
      <c r="V917">
        <v>5</v>
      </c>
      <c r="W917">
        <v>5</v>
      </c>
      <c r="X917">
        <v>2</v>
      </c>
      <c r="Y917" t="s">
        <v>34</v>
      </c>
      <c r="Z917" t="s">
        <v>33</v>
      </c>
      <c r="AA917">
        <f>VLOOKUP(Table1[[#This Row],[Facility Name]],D_2,8,0)</f>
        <v>92</v>
      </c>
    </row>
    <row r="918" spans="1:27" x14ac:dyDescent="0.25">
      <c r="A918">
        <v>102330</v>
      </c>
      <c r="B918" t="s">
        <v>2200</v>
      </c>
      <c r="D918" t="s">
        <v>836</v>
      </c>
      <c r="E918" t="s">
        <v>898</v>
      </c>
      <c r="F918" t="s">
        <v>44</v>
      </c>
      <c r="G918" t="s">
        <v>63</v>
      </c>
      <c r="H918" t="s">
        <v>64</v>
      </c>
      <c r="I918">
        <v>5</v>
      </c>
      <c r="J918" t="s">
        <v>34</v>
      </c>
      <c r="K918">
        <v>2</v>
      </c>
      <c r="L918">
        <v>3</v>
      </c>
      <c r="M918">
        <v>2</v>
      </c>
      <c r="N918" t="s">
        <v>34</v>
      </c>
      <c r="O918" t="s">
        <v>34</v>
      </c>
      <c r="P918" t="s">
        <v>34</v>
      </c>
      <c r="Q918">
        <v>8</v>
      </c>
      <c r="R918">
        <v>10</v>
      </c>
      <c r="S918">
        <v>24</v>
      </c>
      <c r="T918" t="s">
        <v>34</v>
      </c>
      <c r="U918" t="s">
        <v>34</v>
      </c>
      <c r="V918">
        <v>3</v>
      </c>
      <c r="W918">
        <v>3</v>
      </c>
      <c r="X918">
        <v>10</v>
      </c>
      <c r="Y918" t="s">
        <v>34</v>
      </c>
      <c r="Z918" t="s">
        <v>33</v>
      </c>
      <c r="AA918">
        <f>VLOOKUP(Table1[[#This Row],[Facility Name]],D_2,8,0)</f>
        <v>22</v>
      </c>
    </row>
    <row r="919" spans="1:27" hidden="1" x14ac:dyDescent="0.25">
      <c r="A919">
        <v>102504</v>
      </c>
      <c r="B919" t="s">
        <v>2300</v>
      </c>
      <c r="C919">
        <v>5</v>
      </c>
      <c r="D919" t="s">
        <v>836</v>
      </c>
      <c r="E919" t="s">
        <v>894</v>
      </c>
      <c r="F919" t="s">
        <v>29</v>
      </c>
      <c r="G919" t="s">
        <v>30</v>
      </c>
      <c r="H919" t="s">
        <v>31</v>
      </c>
      <c r="I919">
        <v>30</v>
      </c>
      <c r="J919" t="s">
        <v>33</v>
      </c>
      <c r="K919">
        <v>109</v>
      </c>
      <c r="L919">
        <v>184</v>
      </c>
      <c r="M919">
        <v>191</v>
      </c>
      <c r="N919" t="s">
        <v>33</v>
      </c>
      <c r="O919" t="s">
        <v>33</v>
      </c>
      <c r="P919" t="s">
        <v>33</v>
      </c>
      <c r="Q919">
        <v>127</v>
      </c>
      <c r="R919">
        <v>133</v>
      </c>
      <c r="S919">
        <v>540</v>
      </c>
      <c r="T919" t="s">
        <v>33</v>
      </c>
      <c r="U919" t="s">
        <v>33</v>
      </c>
      <c r="V919">
        <v>191</v>
      </c>
      <c r="W919">
        <v>191</v>
      </c>
      <c r="X919">
        <v>0</v>
      </c>
      <c r="Y919" t="s">
        <v>33</v>
      </c>
      <c r="Z919" t="s">
        <v>33</v>
      </c>
      <c r="AA919" t="e">
        <f>VLOOKUP(Table1[[#This Row],[Facility Name]],D_2,8,0)</f>
        <v>#N/A</v>
      </c>
    </row>
    <row r="920" spans="1:27" x14ac:dyDescent="0.25">
      <c r="A920">
        <v>102336</v>
      </c>
      <c r="B920" t="s">
        <v>2220</v>
      </c>
      <c r="D920" t="s">
        <v>836</v>
      </c>
      <c r="E920" t="s">
        <v>849</v>
      </c>
      <c r="F920" t="s">
        <v>44</v>
      </c>
      <c r="G920" t="s">
        <v>63</v>
      </c>
      <c r="H920" t="s">
        <v>64</v>
      </c>
      <c r="I920">
        <v>5</v>
      </c>
      <c r="J920" t="s">
        <v>34</v>
      </c>
      <c r="K920">
        <v>6</v>
      </c>
      <c r="L920">
        <v>7</v>
      </c>
      <c r="M920">
        <v>7</v>
      </c>
      <c r="N920" t="s">
        <v>33</v>
      </c>
      <c r="O920" t="s">
        <v>33</v>
      </c>
      <c r="P920" t="s">
        <v>34</v>
      </c>
      <c r="Q920">
        <v>16</v>
      </c>
      <c r="R920">
        <v>14</v>
      </c>
      <c r="S920">
        <v>67</v>
      </c>
      <c r="T920" t="s">
        <v>34</v>
      </c>
      <c r="U920" t="s">
        <v>34</v>
      </c>
      <c r="V920">
        <v>6</v>
      </c>
      <c r="W920">
        <v>6</v>
      </c>
      <c r="X920">
        <v>7</v>
      </c>
      <c r="Y920" t="s">
        <v>33</v>
      </c>
      <c r="Z920" t="s">
        <v>33</v>
      </c>
      <c r="AA920">
        <f>VLOOKUP(Table1[[#This Row],[Facility Name]],D_2,8,0)</f>
        <v>41</v>
      </c>
    </row>
    <row r="921" spans="1:27" x14ac:dyDescent="0.25">
      <c r="A921">
        <v>102501</v>
      </c>
      <c r="B921" t="s">
        <v>2222</v>
      </c>
      <c r="C921">
        <v>4</v>
      </c>
      <c r="D921" t="s">
        <v>836</v>
      </c>
      <c r="E921" t="s">
        <v>162</v>
      </c>
      <c r="F921" t="s">
        <v>29</v>
      </c>
      <c r="G921" t="s">
        <v>30</v>
      </c>
      <c r="H921" t="s">
        <v>37</v>
      </c>
      <c r="I921">
        <v>36</v>
      </c>
      <c r="J921" t="s">
        <v>33</v>
      </c>
      <c r="K921">
        <v>157</v>
      </c>
      <c r="L921">
        <v>220</v>
      </c>
      <c r="M921">
        <v>231</v>
      </c>
      <c r="N921" t="s">
        <v>33</v>
      </c>
      <c r="O921" t="s">
        <v>33</v>
      </c>
      <c r="P921" t="s">
        <v>33</v>
      </c>
      <c r="Q921">
        <v>180</v>
      </c>
      <c r="R921">
        <v>177</v>
      </c>
      <c r="S921">
        <v>680</v>
      </c>
      <c r="T921" t="s">
        <v>33</v>
      </c>
      <c r="U921" t="s">
        <v>33</v>
      </c>
      <c r="V921">
        <v>166</v>
      </c>
      <c r="W921">
        <v>166</v>
      </c>
      <c r="X921">
        <v>0</v>
      </c>
      <c r="Y921" t="s">
        <v>33</v>
      </c>
      <c r="Z921" t="s">
        <v>33</v>
      </c>
      <c r="AA921">
        <f>VLOOKUP(Table1[[#This Row],[Facility Name]],D_2,8,0)</f>
        <v>49</v>
      </c>
    </row>
    <row r="922" spans="1:27" hidden="1" x14ac:dyDescent="0.25">
      <c r="A922">
        <v>102510</v>
      </c>
      <c r="B922" t="s">
        <v>2321</v>
      </c>
      <c r="C922">
        <v>3</v>
      </c>
      <c r="D922" t="s">
        <v>836</v>
      </c>
      <c r="E922" t="s">
        <v>852</v>
      </c>
      <c r="F922" t="s">
        <v>29</v>
      </c>
      <c r="G922" t="s">
        <v>30</v>
      </c>
      <c r="H922" t="s">
        <v>31</v>
      </c>
      <c r="I922">
        <v>20</v>
      </c>
      <c r="J922" t="s">
        <v>33</v>
      </c>
      <c r="K922">
        <v>42</v>
      </c>
      <c r="L922">
        <v>56</v>
      </c>
      <c r="M922">
        <v>58</v>
      </c>
      <c r="N922" t="s">
        <v>33</v>
      </c>
      <c r="O922" t="s">
        <v>33</v>
      </c>
      <c r="P922" t="s">
        <v>33</v>
      </c>
      <c r="Q922">
        <v>44</v>
      </c>
      <c r="R922">
        <v>50</v>
      </c>
      <c r="S922">
        <v>205</v>
      </c>
      <c r="T922" t="s">
        <v>33</v>
      </c>
      <c r="U922" t="s">
        <v>33</v>
      </c>
      <c r="V922">
        <v>60</v>
      </c>
      <c r="W922">
        <v>60</v>
      </c>
      <c r="X922">
        <v>0</v>
      </c>
      <c r="Y922" t="s">
        <v>34</v>
      </c>
      <c r="Z922" t="s">
        <v>33</v>
      </c>
      <c r="AA922" t="e">
        <f>VLOOKUP(Table1[[#This Row],[Facility Name]],D_2,8,0)</f>
        <v>#N/A</v>
      </c>
    </row>
    <row r="923" spans="1:27" x14ac:dyDescent="0.25">
      <c r="A923">
        <v>102502</v>
      </c>
      <c r="B923" t="s">
        <v>2223</v>
      </c>
      <c r="C923">
        <v>3</v>
      </c>
      <c r="D923" t="s">
        <v>836</v>
      </c>
      <c r="E923" t="s">
        <v>849</v>
      </c>
      <c r="F923" t="s">
        <v>29</v>
      </c>
      <c r="G923" t="s">
        <v>30</v>
      </c>
      <c r="H923" t="s">
        <v>37</v>
      </c>
      <c r="I923">
        <v>22</v>
      </c>
      <c r="J923" t="s">
        <v>33</v>
      </c>
      <c r="K923">
        <v>86</v>
      </c>
      <c r="L923">
        <v>136</v>
      </c>
      <c r="M923">
        <v>141</v>
      </c>
      <c r="N923" t="s">
        <v>33</v>
      </c>
      <c r="O923" t="s">
        <v>33</v>
      </c>
      <c r="P923" t="s">
        <v>33</v>
      </c>
      <c r="Q923">
        <v>107</v>
      </c>
      <c r="R923">
        <v>131</v>
      </c>
      <c r="S923">
        <v>472</v>
      </c>
      <c r="T923" t="s">
        <v>40</v>
      </c>
      <c r="U923" t="s">
        <v>33</v>
      </c>
      <c r="V923">
        <v>122</v>
      </c>
      <c r="W923">
        <v>122</v>
      </c>
      <c r="X923">
        <v>0</v>
      </c>
      <c r="Y923" t="s">
        <v>33</v>
      </c>
      <c r="Z923" t="s">
        <v>33</v>
      </c>
      <c r="AA923">
        <f>VLOOKUP(Table1[[#This Row],[Facility Name]],D_2,8,0)</f>
        <v>48</v>
      </c>
    </row>
    <row r="924" spans="1:27" x14ac:dyDescent="0.25">
      <c r="A924">
        <v>102503</v>
      </c>
      <c r="B924" t="s">
        <v>2224</v>
      </c>
      <c r="C924">
        <v>4</v>
      </c>
      <c r="D924" t="s">
        <v>836</v>
      </c>
      <c r="E924" t="s">
        <v>849</v>
      </c>
      <c r="F924" t="s">
        <v>29</v>
      </c>
      <c r="G924" t="s">
        <v>30</v>
      </c>
      <c r="H924" t="s">
        <v>37</v>
      </c>
      <c r="I924">
        <v>27</v>
      </c>
      <c r="J924" t="s">
        <v>33</v>
      </c>
      <c r="K924">
        <v>57</v>
      </c>
      <c r="L924">
        <v>86</v>
      </c>
      <c r="M924">
        <v>90</v>
      </c>
      <c r="N924" t="s">
        <v>33</v>
      </c>
      <c r="O924" t="s">
        <v>33</v>
      </c>
      <c r="P924" t="s">
        <v>33</v>
      </c>
      <c r="Q924">
        <v>60</v>
      </c>
      <c r="R924">
        <v>46</v>
      </c>
      <c r="S924">
        <v>258</v>
      </c>
      <c r="T924" t="s">
        <v>33</v>
      </c>
      <c r="U924" t="s">
        <v>33</v>
      </c>
      <c r="V924">
        <v>90</v>
      </c>
      <c r="W924">
        <v>90</v>
      </c>
      <c r="X924">
        <v>0</v>
      </c>
      <c r="Y924" t="s">
        <v>33</v>
      </c>
      <c r="Z924" t="s">
        <v>33</v>
      </c>
      <c r="AA924">
        <f>VLOOKUP(Table1[[#This Row],[Facility Name]],D_2,8,0)</f>
        <v>68</v>
      </c>
    </row>
    <row r="925" spans="1:27" hidden="1" x14ac:dyDescent="0.25">
      <c r="A925">
        <v>102513</v>
      </c>
      <c r="B925" t="s">
        <v>2039</v>
      </c>
      <c r="C925">
        <v>3</v>
      </c>
      <c r="D925" t="s">
        <v>836</v>
      </c>
      <c r="E925" t="s">
        <v>133</v>
      </c>
      <c r="F925" t="s">
        <v>29</v>
      </c>
      <c r="G925" t="s">
        <v>30</v>
      </c>
      <c r="H925" t="s">
        <v>31</v>
      </c>
      <c r="I925">
        <v>33</v>
      </c>
      <c r="J925" t="s">
        <v>33</v>
      </c>
      <c r="K925">
        <v>131</v>
      </c>
      <c r="L925">
        <v>183</v>
      </c>
      <c r="M925">
        <v>188</v>
      </c>
      <c r="N925" t="s">
        <v>33</v>
      </c>
      <c r="O925" t="s">
        <v>33</v>
      </c>
      <c r="P925" t="s">
        <v>33</v>
      </c>
      <c r="Q925">
        <v>149</v>
      </c>
      <c r="R925">
        <v>213</v>
      </c>
      <c r="S925">
        <v>617</v>
      </c>
      <c r="T925" t="s">
        <v>33</v>
      </c>
      <c r="U925" t="s">
        <v>32</v>
      </c>
      <c r="V925">
        <v>156</v>
      </c>
      <c r="W925">
        <v>156</v>
      </c>
      <c r="X925">
        <v>0</v>
      </c>
      <c r="Y925" t="s">
        <v>33</v>
      </c>
      <c r="Z925" t="s">
        <v>33</v>
      </c>
      <c r="AA925" t="e">
        <f>VLOOKUP(Table1[[#This Row],[Facility Name]],D_2,8,0)</f>
        <v>#N/A</v>
      </c>
    </row>
    <row r="926" spans="1:27" hidden="1" x14ac:dyDescent="0.25">
      <c r="A926">
        <v>112596</v>
      </c>
      <c r="B926" t="s">
        <v>1224</v>
      </c>
      <c r="C926">
        <v>2</v>
      </c>
      <c r="D926" t="s">
        <v>824</v>
      </c>
      <c r="F926" t="s">
        <v>29</v>
      </c>
      <c r="G926" t="s">
        <v>30</v>
      </c>
      <c r="H926" t="s">
        <v>31</v>
      </c>
      <c r="I926">
        <v>16</v>
      </c>
      <c r="J926" t="s">
        <v>33</v>
      </c>
      <c r="K926">
        <v>23</v>
      </c>
      <c r="L926">
        <v>34</v>
      </c>
      <c r="M926">
        <v>34</v>
      </c>
      <c r="N926" t="s">
        <v>33</v>
      </c>
      <c r="O926" t="s">
        <v>33</v>
      </c>
      <c r="P926" t="s">
        <v>33</v>
      </c>
      <c r="Q926">
        <v>29</v>
      </c>
      <c r="R926">
        <v>28</v>
      </c>
      <c r="S926">
        <v>118</v>
      </c>
      <c r="T926" t="s">
        <v>33</v>
      </c>
      <c r="U926" t="s">
        <v>33</v>
      </c>
      <c r="V926">
        <v>35</v>
      </c>
      <c r="W926">
        <v>35</v>
      </c>
      <c r="X926">
        <v>0</v>
      </c>
      <c r="Y926" t="s">
        <v>34</v>
      </c>
      <c r="Z926" t="s">
        <v>33</v>
      </c>
      <c r="AA926" t="e">
        <f>VLOOKUP(Table1[[#This Row],[Facility Name]],D_2,8,0)</f>
        <v>#N/A</v>
      </c>
    </row>
    <row r="927" spans="1:27" hidden="1" x14ac:dyDescent="0.25">
      <c r="A927">
        <v>102514</v>
      </c>
      <c r="B927" t="s">
        <v>2040</v>
      </c>
      <c r="C927">
        <v>3</v>
      </c>
      <c r="D927" t="s">
        <v>836</v>
      </c>
      <c r="E927" t="s">
        <v>1172</v>
      </c>
      <c r="F927" t="s">
        <v>29</v>
      </c>
      <c r="G927" t="s">
        <v>30</v>
      </c>
      <c r="H927" t="s">
        <v>31</v>
      </c>
      <c r="I927">
        <v>37</v>
      </c>
      <c r="J927" t="s">
        <v>34</v>
      </c>
      <c r="K927">
        <v>31</v>
      </c>
      <c r="L927">
        <v>45</v>
      </c>
      <c r="M927">
        <v>47</v>
      </c>
      <c r="N927" t="s">
        <v>33</v>
      </c>
      <c r="O927" t="s">
        <v>33</v>
      </c>
      <c r="P927" t="s">
        <v>33</v>
      </c>
      <c r="Q927">
        <v>39</v>
      </c>
      <c r="R927">
        <v>36</v>
      </c>
      <c r="S927">
        <v>250</v>
      </c>
      <c r="T927" t="s">
        <v>34</v>
      </c>
      <c r="U927" t="s">
        <v>33</v>
      </c>
      <c r="V927">
        <v>40</v>
      </c>
      <c r="W927">
        <v>40</v>
      </c>
      <c r="X927">
        <v>0</v>
      </c>
      <c r="Y927" t="s">
        <v>34</v>
      </c>
      <c r="Z927" t="s">
        <v>33</v>
      </c>
      <c r="AA927" t="e">
        <f>VLOOKUP(Table1[[#This Row],[Facility Name]],D_2,8,0)</f>
        <v>#N/A</v>
      </c>
    </row>
    <row r="928" spans="1:27" x14ac:dyDescent="0.25">
      <c r="A928">
        <v>102505</v>
      </c>
      <c r="B928" t="s">
        <v>2319</v>
      </c>
      <c r="C928">
        <v>2</v>
      </c>
      <c r="D928" t="s">
        <v>836</v>
      </c>
      <c r="E928" t="s">
        <v>569</v>
      </c>
      <c r="F928" t="s">
        <v>44</v>
      </c>
      <c r="G928" t="s">
        <v>30</v>
      </c>
      <c r="H928" t="s">
        <v>881</v>
      </c>
      <c r="I928">
        <v>40</v>
      </c>
      <c r="J928" t="s">
        <v>33</v>
      </c>
      <c r="K928">
        <v>108</v>
      </c>
      <c r="L928">
        <v>153</v>
      </c>
      <c r="M928">
        <v>166</v>
      </c>
      <c r="N928" t="s">
        <v>32</v>
      </c>
      <c r="O928" t="s">
        <v>33</v>
      </c>
      <c r="P928" t="s">
        <v>33</v>
      </c>
      <c r="Q928">
        <v>135</v>
      </c>
      <c r="R928">
        <v>226</v>
      </c>
      <c r="S928">
        <v>526</v>
      </c>
      <c r="T928" t="s">
        <v>34</v>
      </c>
      <c r="U928" t="s">
        <v>32</v>
      </c>
      <c r="V928">
        <v>125</v>
      </c>
      <c r="W928">
        <v>125</v>
      </c>
      <c r="X928">
        <v>2</v>
      </c>
      <c r="Y928" t="s">
        <v>33</v>
      </c>
      <c r="Z928" t="s">
        <v>33</v>
      </c>
      <c r="AA928">
        <f>VLOOKUP(Table1[[#This Row],[Facility Name]],D_2,8,0)</f>
        <v>31</v>
      </c>
    </row>
    <row r="929" spans="1:27" hidden="1" x14ac:dyDescent="0.25">
      <c r="A929">
        <v>102518</v>
      </c>
      <c r="B929" t="s">
        <v>2057</v>
      </c>
      <c r="C929">
        <v>4</v>
      </c>
      <c r="D929" t="s">
        <v>836</v>
      </c>
      <c r="E929" t="s">
        <v>162</v>
      </c>
      <c r="F929" t="s">
        <v>29</v>
      </c>
      <c r="G929" t="s">
        <v>30</v>
      </c>
      <c r="H929" t="s">
        <v>31</v>
      </c>
      <c r="I929">
        <v>27</v>
      </c>
      <c r="J929" t="s">
        <v>33</v>
      </c>
      <c r="K929">
        <v>72</v>
      </c>
      <c r="L929">
        <v>93</v>
      </c>
      <c r="M929">
        <v>100</v>
      </c>
      <c r="N929" t="s">
        <v>33</v>
      </c>
      <c r="O929" t="s">
        <v>33</v>
      </c>
      <c r="P929" t="s">
        <v>33</v>
      </c>
      <c r="Q929">
        <v>83</v>
      </c>
      <c r="R929">
        <v>79</v>
      </c>
      <c r="S929">
        <v>342</v>
      </c>
      <c r="T929" t="s">
        <v>33</v>
      </c>
      <c r="U929" t="s">
        <v>33</v>
      </c>
      <c r="V929">
        <v>99</v>
      </c>
      <c r="W929">
        <v>99</v>
      </c>
      <c r="X929">
        <v>0</v>
      </c>
      <c r="Y929" t="s">
        <v>33</v>
      </c>
      <c r="Z929" t="s">
        <v>33</v>
      </c>
      <c r="AA929" t="e">
        <f>VLOOKUP(Table1[[#This Row],[Facility Name]],D_2,8,0)</f>
        <v>#N/A</v>
      </c>
    </row>
    <row r="930" spans="1:27" x14ac:dyDescent="0.25">
      <c r="A930">
        <v>102506</v>
      </c>
      <c r="B930" t="s">
        <v>2320</v>
      </c>
      <c r="C930">
        <v>2</v>
      </c>
      <c r="D930" t="s">
        <v>836</v>
      </c>
      <c r="E930" t="s">
        <v>494</v>
      </c>
      <c r="F930" t="s">
        <v>29</v>
      </c>
      <c r="G930" t="s">
        <v>30</v>
      </c>
      <c r="H930" t="s">
        <v>37</v>
      </c>
      <c r="I930">
        <v>28</v>
      </c>
      <c r="J930" t="s">
        <v>33</v>
      </c>
      <c r="K930">
        <v>58</v>
      </c>
      <c r="L930">
        <v>95</v>
      </c>
      <c r="M930">
        <v>102</v>
      </c>
      <c r="N930" t="s">
        <v>33</v>
      </c>
      <c r="O930" t="s">
        <v>32</v>
      </c>
      <c r="P930" t="s">
        <v>33</v>
      </c>
      <c r="Q930">
        <v>73</v>
      </c>
      <c r="R930">
        <v>83</v>
      </c>
      <c r="S930">
        <v>306</v>
      </c>
      <c r="T930" t="s">
        <v>33</v>
      </c>
      <c r="U930" t="s">
        <v>33</v>
      </c>
      <c r="V930">
        <v>107</v>
      </c>
      <c r="W930">
        <v>107</v>
      </c>
      <c r="X930">
        <v>0</v>
      </c>
      <c r="Y930" t="s">
        <v>32</v>
      </c>
      <c r="Z930" t="s">
        <v>33</v>
      </c>
      <c r="AA930">
        <f>VLOOKUP(Table1[[#This Row],[Facility Name]],D_2,8,0)</f>
        <v>25</v>
      </c>
    </row>
    <row r="931" spans="1:27" hidden="1" x14ac:dyDescent="0.25">
      <c r="A931">
        <v>102520</v>
      </c>
      <c r="B931" t="s">
        <v>2059</v>
      </c>
      <c r="C931">
        <v>3</v>
      </c>
      <c r="D931" t="s">
        <v>836</v>
      </c>
      <c r="E931" t="s">
        <v>852</v>
      </c>
      <c r="F931" t="s">
        <v>29</v>
      </c>
      <c r="G931" t="s">
        <v>30</v>
      </c>
      <c r="H931" t="s">
        <v>31</v>
      </c>
      <c r="I931">
        <v>14</v>
      </c>
      <c r="J931" t="s">
        <v>33</v>
      </c>
      <c r="K931">
        <v>59</v>
      </c>
      <c r="L931">
        <v>84</v>
      </c>
      <c r="M931">
        <v>89</v>
      </c>
      <c r="N931" t="s">
        <v>33</v>
      </c>
      <c r="O931" t="s">
        <v>33</v>
      </c>
      <c r="P931" t="s">
        <v>33</v>
      </c>
      <c r="Q931">
        <v>73</v>
      </c>
      <c r="R931">
        <v>66</v>
      </c>
      <c r="S931">
        <v>252</v>
      </c>
      <c r="T931" t="s">
        <v>40</v>
      </c>
      <c r="U931" t="s">
        <v>33</v>
      </c>
      <c r="V931">
        <v>60</v>
      </c>
      <c r="W931">
        <v>60</v>
      </c>
      <c r="X931">
        <v>0</v>
      </c>
      <c r="Y931" t="s">
        <v>33</v>
      </c>
      <c r="Z931" t="s">
        <v>33</v>
      </c>
      <c r="AA931" t="e">
        <f>VLOOKUP(Table1[[#This Row],[Facility Name]],D_2,8,0)</f>
        <v>#N/A</v>
      </c>
    </row>
    <row r="932" spans="1:27" hidden="1" x14ac:dyDescent="0.25">
      <c r="A932">
        <v>102521</v>
      </c>
      <c r="B932" t="s">
        <v>2153</v>
      </c>
      <c r="C932">
        <v>5</v>
      </c>
      <c r="D932" t="s">
        <v>836</v>
      </c>
      <c r="E932" t="s">
        <v>854</v>
      </c>
      <c r="F932" t="s">
        <v>29</v>
      </c>
      <c r="G932" t="s">
        <v>30</v>
      </c>
      <c r="H932" t="s">
        <v>31</v>
      </c>
      <c r="I932">
        <v>20</v>
      </c>
      <c r="J932" t="s">
        <v>33</v>
      </c>
      <c r="K932">
        <v>146</v>
      </c>
      <c r="L932">
        <v>221</v>
      </c>
      <c r="M932">
        <v>228</v>
      </c>
      <c r="N932" t="s">
        <v>33</v>
      </c>
      <c r="O932" t="s">
        <v>33</v>
      </c>
      <c r="P932" t="s">
        <v>33</v>
      </c>
      <c r="Q932">
        <v>165</v>
      </c>
      <c r="R932">
        <v>160</v>
      </c>
      <c r="S932">
        <v>735</v>
      </c>
      <c r="T932" t="s">
        <v>32</v>
      </c>
      <c r="U932" t="s">
        <v>33</v>
      </c>
      <c r="V932">
        <v>147</v>
      </c>
      <c r="W932">
        <v>147</v>
      </c>
      <c r="X932">
        <v>0</v>
      </c>
      <c r="Y932" t="s">
        <v>33</v>
      </c>
      <c r="Z932" t="s">
        <v>33</v>
      </c>
      <c r="AA932" t="e">
        <f>VLOOKUP(Table1[[#This Row],[Facility Name]],D_2,8,0)</f>
        <v>#N/A</v>
      </c>
    </row>
    <row r="933" spans="1:27" x14ac:dyDescent="0.25">
      <c r="A933">
        <v>102511</v>
      </c>
      <c r="B933" t="s">
        <v>2322</v>
      </c>
      <c r="C933">
        <v>4</v>
      </c>
      <c r="D933" t="s">
        <v>836</v>
      </c>
      <c r="E933" t="s">
        <v>934</v>
      </c>
      <c r="F933" t="s">
        <v>29</v>
      </c>
      <c r="G933" t="s">
        <v>30</v>
      </c>
      <c r="H933" t="s">
        <v>37</v>
      </c>
      <c r="I933">
        <v>0</v>
      </c>
      <c r="J933" t="s">
        <v>33</v>
      </c>
      <c r="K933">
        <v>57</v>
      </c>
      <c r="L933">
        <v>99</v>
      </c>
      <c r="M933">
        <v>103</v>
      </c>
      <c r="N933" t="s">
        <v>33</v>
      </c>
      <c r="O933" t="s">
        <v>33</v>
      </c>
      <c r="P933" t="s">
        <v>33</v>
      </c>
      <c r="Q933">
        <v>73</v>
      </c>
      <c r="R933">
        <v>87</v>
      </c>
      <c r="S933">
        <v>210</v>
      </c>
      <c r="T933" t="s">
        <v>34</v>
      </c>
      <c r="U933" t="s">
        <v>40</v>
      </c>
      <c r="V933">
        <v>29</v>
      </c>
      <c r="W933">
        <v>29</v>
      </c>
      <c r="X933">
        <v>0</v>
      </c>
      <c r="Y933" t="s">
        <v>33</v>
      </c>
      <c r="Z933" t="s">
        <v>33</v>
      </c>
      <c r="AA933">
        <f>VLOOKUP(Table1[[#This Row],[Facility Name]],D_2,8,0)</f>
        <v>48</v>
      </c>
    </row>
    <row r="934" spans="1:27" hidden="1" x14ac:dyDescent="0.25">
      <c r="A934">
        <v>102524</v>
      </c>
      <c r="B934" t="s">
        <v>2155</v>
      </c>
      <c r="C934">
        <v>4</v>
      </c>
      <c r="D934" t="s">
        <v>836</v>
      </c>
      <c r="E934" t="s">
        <v>542</v>
      </c>
      <c r="F934" t="s">
        <v>29</v>
      </c>
      <c r="G934" t="s">
        <v>30</v>
      </c>
      <c r="H934" t="s">
        <v>31</v>
      </c>
      <c r="I934">
        <v>16</v>
      </c>
      <c r="J934" t="s">
        <v>33</v>
      </c>
      <c r="K934">
        <v>56</v>
      </c>
      <c r="L934">
        <v>88</v>
      </c>
      <c r="M934">
        <v>98</v>
      </c>
      <c r="N934" t="s">
        <v>33</v>
      </c>
      <c r="O934" t="s">
        <v>33</v>
      </c>
      <c r="P934" t="s">
        <v>33</v>
      </c>
      <c r="Q934">
        <v>63</v>
      </c>
      <c r="R934">
        <v>81</v>
      </c>
      <c r="S934">
        <v>241</v>
      </c>
      <c r="T934" t="s">
        <v>33</v>
      </c>
      <c r="U934" t="s">
        <v>33</v>
      </c>
      <c r="V934">
        <v>96</v>
      </c>
      <c r="W934">
        <v>96</v>
      </c>
      <c r="X934">
        <v>0</v>
      </c>
      <c r="Y934" t="s">
        <v>33</v>
      </c>
      <c r="Z934" t="s">
        <v>33</v>
      </c>
      <c r="AA934" t="e">
        <f>VLOOKUP(Table1[[#This Row],[Facility Name]],D_2,8,0)</f>
        <v>#N/A</v>
      </c>
    </row>
    <row r="935" spans="1:27" x14ac:dyDescent="0.25">
      <c r="A935">
        <v>102512</v>
      </c>
      <c r="B935" t="s">
        <v>2323</v>
      </c>
      <c r="C935">
        <v>4</v>
      </c>
      <c r="D935" t="s">
        <v>836</v>
      </c>
      <c r="E935" t="s">
        <v>868</v>
      </c>
      <c r="F935" t="s">
        <v>29</v>
      </c>
      <c r="G935" t="s">
        <v>30</v>
      </c>
      <c r="H935" t="s">
        <v>37</v>
      </c>
      <c r="I935">
        <v>21</v>
      </c>
      <c r="J935" t="s">
        <v>33</v>
      </c>
      <c r="K935">
        <v>79</v>
      </c>
      <c r="L935">
        <v>122</v>
      </c>
      <c r="M935">
        <v>128</v>
      </c>
      <c r="N935" t="s">
        <v>33</v>
      </c>
      <c r="O935" t="s">
        <v>33</v>
      </c>
      <c r="P935" t="s">
        <v>33</v>
      </c>
      <c r="Q935">
        <v>104</v>
      </c>
      <c r="R935">
        <v>145</v>
      </c>
      <c r="S935">
        <v>411</v>
      </c>
      <c r="T935" t="s">
        <v>33</v>
      </c>
      <c r="U935" t="s">
        <v>33</v>
      </c>
      <c r="V935">
        <v>125</v>
      </c>
      <c r="W935">
        <v>125</v>
      </c>
      <c r="X935">
        <v>0</v>
      </c>
      <c r="Y935" t="s">
        <v>33</v>
      </c>
      <c r="Z935" t="s">
        <v>33</v>
      </c>
      <c r="AA935">
        <f>VLOOKUP(Table1[[#This Row],[Facility Name]],D_2,8,0)</f>
        <v>71</v>
      </c>
    </row>
    <row r="936" spans="1:27" x14ac:dyDescent="0.25">
      <c r="A936">
        <v>102517</v>
      </c>
      <c r="B936" t="s">
        <v>2041</v>
      </c>
      <c r="C936">
        <v>3</v>
      </c>
      <c r="D936" t="s">
        <v>836</v>
      </c>
      <c r="E936" t="s">
        <v>1035</v>
      </c>
      <c r="F936" t="s">
        <v>44</v>
      </c>
      <c r="G936" t="s">
        <v>30</v>
      </c>
      <c r="H936" t="s">
        <v>881</v>
      </c>
      <c r="I936">
        <v>28</v>
      </c>
      <c r="J936" t="s">
        <v>33</v>
      </c>
      <c r="K936">
        <v>93</v>
      </c>
      <c r="L936">
        <v>121</v>
      </c>
      <c r="M936">
        <v>129</v>
      </c>
      <c r="N936" t="s">
        <v>33</v>
      </c>
      <c r="O936" t="s">
        <v>33</v>
      </c>
      <c r="P936" t="s">
        <v>33</v>
      </c>
      <c r="Q936">
        <v>106</v>
      </c>
      <c r="R936">
        <v>150</v>
      </c>
      <c r="S936">
        <v>411</v>
      </c>
      <c r="T936" t="s">
        <v>34</v>
      </c>
      <c r="U936" t="s">
        <v>33</v>
      </c>
      <c r="V936">
        <v>114</v>
      </c>
      <c r="W936">
        <v>114</v>
      </c>
      <c r="X936">
        <v>0</v>
      </c>
      <c r="Y936" t="s">
        <v>33</v>
      </c>
      <c r="Z936" t="s">
        <v>33</v>
      </c>
      <c r="AA936">
        <f>VLOOKUP(Table1[[#This Row],[Facility Name]],D_2,8,0)</f>
        <v>40</v>
      </c>
    </row>
    <row r="937" spans="1:27" x14ac:dyDescent="0.25">
      <c r="A937">
        <v>102519</v>
      </c>
      <c r="B937" t="s">
        <v>2058</v>
      </c>
      <c r="C937">
        <v>5</v>
      </c>
      <c r="D937" t="s">
        <v>836</v>
      </c>
      <c r="E937" t="s">
        <v>904</v>
      </c>
      <c r="F937" t="s">
        <v>29</v>
      </c>
      <c r="G937" t="s">
        <v>30</v>
      </c>
      <c r="H937" t="s">
        <v>37</v>
      </c>
      <c r="I937">
        <v>22</v>
      </c>
      <c r="J937" t="s">
        <v>33</v>
      </c>
      <c r="K937">
        <v>73</v>
      </c>
      <c r="L937">
        <v>96</v>
      </c>
      <c r="M937">
        <v>102</v>
      </c>
      <c r="N937" t="s">
        <v>33</v>
      </c>
      <c r="O937" t="s">
        <v>33</v>
      </c>
      <c r="P937" t="s">
        <v>33</v>
      </c>
      <c r="Q937">
        <v>85</v>
      </c>
      <c r="R937">
        <v>130</v>
      </c>
      <c r="S937">
        <v>331</v>
      </c>
      <c r="T937" t="s">
        <v>33</v>
      </c>
      <c r="U937" t="s">
        <v>33</v>
      </c>
      <c r="V937">
        <v>100</v>
      </c>
      <c r="W937">
        <v>100</v>
      </c>
      <c r="X937">
        <v>0</v>
      </c>
      <c r="Y937" t="s">
        <v>33</v>
      </c>
      <c r="Z937" t="s">
        <v>33</v>
      </c>
      <c r="AA937">
        <f>VLOOKUP(Table1[[#This Row],[Facility Name]],D_2,8,0)</f>
        <v>58</v>
      </c>
    </row>
    <row r="938" spans="1:27" x14ac:dyDescent="0.25">
      <c r="A938">
        <v>102522</v>
      </c>
      <c r="B938" t="s">
        <v>2154</v>
      </c>
      <c r="C938">
        <v>4</v>
      </c>
      <c r="D938" t="s">
        <v>836</v>
      </c>
      <c r="E938" t="s">
        <v>849</v>
      </c>
      <c r="F938" t="s">
        <v>29</v>
      </c>
      <c r="G938" t="s">
        <v>30</v>
      </c>
      <c r="H938" t="s">
        <v>37</v>
      </c>
      <c r="I938">
        <v>30</v>
      </c>
      <c r="J938" t="s">
        <v>33</v>
      </c>
      <c r="K938">
        <v>64</v>
      </c>
      <c r="L938">
        <v>95</v>
      </c>
      <c r="M938">
        <v>98</v>
      </c>
      <c r="N938" t="s">
        <v>33</v>
      </c>
      <c r="O938" t="s">
        <v>33</v>
      </c>
      <c r="P938" t="s">
        <v>33</v>
      </c>
      <c r="Q938">
        <v>72</v>
      </c>
      <c r="R938">
        <v>85</v>
      </c>
      <c r="S938">
        <v>303</v>
      </c>
      <c r="T938" t="s">
        <v>40</v>
      </c>
      <c r="U938" t="s">
        <v>33</v>
      </c>
      <c r="V938">
        <v>99</v>
      </c>
      <c r="W938">
        <v>99</v>
      </c>
      <c r="X938">
        <v>0</v>
      </c>
      <c r="Y938" t="s">
        <v>34</v>
      </c>
      <c r="Z938" t="s">
        <v>33</v>
      </c>
      <c r="AA938">
        <f>VLOOKUP(Table1[[#This Row],[Facility Name]],D_2,8,0)</f>
        <v>58</v>
      </c>
    </row>
    <row r="939" spans="1:27" x14ac:dyDescent="0.25">
      <c r="A939">
        <v>102525</v>
      </c>
      <c r="B939" t="s">
        <v>2156</v>
      </c>
      <c r="C939">
        <v>4</v>
      </c>
      <c r="D939" t="s">
        <v>836</v>
      </c>
      <c r="E939" t="s">
        <v>2157</v>
      </c>
      <c r="F939" t="s">
        <v>29</v>
      </c>
      <c r="G939" t="s">
        <v>30</v>
      </c>
      <c r="H939" t="s">
        <v>37</v>
      </c>
      <c r="I939">
        <v>27</v>
      </c>
      <c r="J939" t="s">
        <v>33</v>
      </c>
      <c r="K939">
        <v>108</v>
      </c>
      <c r="L939">
        <v>157</v>
      </c>
      <c r="M939">
        <v>172</v>
      </c>
      <c r="N939" t="s">
        <v>33</v>
      </c>
      <c r="O939" t="s">
        <v>33</v>
      </c>
      <c r="P939" t="s">
        <v>33</v>
      </c>
      <c r="Q939">
        <v>135</v>
      </c>
      <c r="R939">
        <v>159</v>
      </c>
      <c r="S939">
        <v>551</v>
      </c>
      <c r="T939" t="s">
        <v>40</v>
      </c>
      <c r="U939" t="s">
        <v>33</v>
      </c>
      <c r="V939">
        <v>166</v>
      </c>
      <c r="W939">
        <v>166</v>
      </c>
      <c r="X939">
        <v>0</v>
      </c>
      <c r="Y939" t="s">
        <v>33</v>
      </c>
      <c r="Z939" t="s">
        <v>33</v>
      </c>
      <c r="AA939">
        <f>VLOOKUP(Table1[[#This Row],[Facility Name]],D_2,8,0)</f>
        <v>58</v>
      </c>
    </row>
    <row r="940" spans="1:27" x14ac:dyDescent="0.25">
      <c r="A940">
        <v>102527</v>
      </c>
      <c r="B940" t="s">
        <v>2158</v>
      </c>
      <c r="C940">
        <v>3</v>
      </c>
      <c r="D940" t="s">
        <v>836</v>
      </c>
      <c r="E940" t="s">
        <v>852</v>
      </c>
      <c r="F940" t="s">
        <v>29</v>
      </c>
      <c r="G940" t="s">
        <v>30</v>
      </c>
      <c r="H940" t="s">
        <v>407</v>
      </c>
      <c r="I940">
        <v>19</v>
      </c>
      <c r="J940" t="s">
        <v>33</v>
      </c>
      <c r="K940">
        <v>61</v>
      </c>
      <c r="L940">
        <v>104</v>
      </c>
      <c r="M940">
        <v>114</v>
      </c>
      <c r="N940" t="s">
        <v>33</v>
      </c>
      <c r="O940" t="s">
        <v>33</v>
      </c>
      <c r="P940" t="s">
        <v>33</v>
      </c>
      <c r="Q940">
        <v>85</v>
      </c>
      <c r="R940">
        <v>99</v>
      </c>
      <c r="S940">
        <v>329</v>
      </c>
      <c r="T940" t="s">
        <v>32</v>
      </c>
      <c r="U940" t="s">
        <v>33</v>
      </c>
      <c r="V940">
        <v>105</v>
      </c>
      <c r="W940">
        <v>105</v>
      </c>
      <c r="X940">
        <v>0</v>
      </c>
      <c r="Y940" t="s">
        <v>34</v>
      </c>
      <c r="Z940" t="s">
        <v>33</v>
      </c>
      <c r="AA940">
        <f>VLOOKUP(Table1[[#This Row],[Facility Name]],D_2,8,0)</f>
        <v>68</v>
      </c>
    </row>
    <row r="941" spans="1:27" hidden="1" x14ac:dyDescent="0.25">
      <c r="A941">
        <v>102532</v>
      </c>
      <c r="B941" t="s">
        <v>1199</v>
      </c>
      <c r="C941">
        <v>5</v>
      </c>
      <c r="D941" t="s">
        <v>836</v>
      </c>
      <c r="E941" t="s">
        <v>849</v>
      </c>
      <c r="F941" t="s">
        <v>29</v>
      </c>
      <c r="G941" t="s">
        <v>30</v>
      </c>
      <c r="H941" t="s">
        <v>31</v>
      </c>
      <c r="I941">
        <v>25</v>
      </c>
      <c r="J941" t="s">
        <v>33</v>
      </c>
      <c r="K941">
        <v>79</v>
      </c>
      <c r="L941">
        <v>125</v>
      </c>
      <c r="M941">
        <v>131</v>
      </c>
      <c r="N941" t="s">
        <v>33</v>
      </c>
      <c r="O941" t="s">
        <v>33</v>
      </c>
      <c r="P941" t="s">
        <v>33</v>
      </c>
      <c r="Q941">
        <v>85</v>
      </c>
      <c r="R941">
        <v>76</v>
      </c>
      <c r="S941">
        <v>403</v>
      </c>
      <c r="T941" t="s">
        <v>33</v>
      </c>
      <c r="U941" t="s">
        <v>40</v>
      </c>
      <c r="V941">
        <v>93</v>
      </c>
      <c r="W941">
        <v>93</v>
      </c>
      <c r="X941">
        <v>0</v>
      </c>
      <c r="Y941" t="s">
        <v>34</v>
      </c>
      <c r="Z941" t="s">
        <v>40</v>
      </c>
      <c r="AA941" t="e">
        <f>VLOOKUP(Table1[[#This Row],[Facility Name]],D_2,8,0)</f>
        <v>#N/A</v>
      </c>
    </row>
    <row r="942" spans="1:27" x14ac:dyDescent="0.25">
      <c r="A942">
        <v>102528</v>
      </c>
      <c r="B942" t="s">
        <v>2177</v>
      </c>
      <c r="C942">
        <v>4</v>
      </c>
      <c r="D942" t="s">
        <v>836</v>
      </c>
      <c r="E942" t="s">
        <v>904</v>
      </c>
      <c r="F942" t="s">
        <v>29</v>
      </c>
      <c r="G942" t="s">
        <v>30</v>
      </c>
      <c r="H942" t="s">
        <v>37</v>
      </c>
      <c r="I942">
        <v>26</v>
      </c>
      <c r="J942" t="s">
        <v>33</v>
      </c>
      <c r="K942">
        <v>102</v>
      </c>
      <c r="L942">
        <v>144</v>
      </c>
      <c r="M942">
        <v>158</v>
      </c>
      <c r="N942" t="s">
        <v>33</v>
      </c>
      <c r="O942" t="s">
        <v>33</v>
      </c>
      <c r="P942" t="s">
        <v>33</v>
      </c>
      <c r="Q942">
        <v>129</v>
      </c>
      <c r="R942">
        <v>152</v>
      </c>
      <c r="S942">
        <v>454</v>
      </c>
      <c r="T942" t="s">
        <v>33</v>
      </c>
      <c r="U942" t="s">
        <v>33</v>
      </c>
      <c r="V942">
        <v>134</v>
      </c>
      <c r="W942">
        <v>134</v>
      </c>
      <c r="X942">
        <v>0</v>
      </c>
      <c r="Y942" t="s">
        <v>33</v>
      </c>
      <c r="Z942" t="s">
        <v>33</v>
      </c>
      <c r="AA942">
        <f>VLOOKUP(Table1[[#This Row],[Facility Name]],D_2,8,0)</f>
        <v>66</v>
      </c>
    </row>
    <row r="943" spans="1:27" hidden="1" x14ac:dyDescent="0.25">
      <c r="A943">
        <v>102536</v>
      </c>
      <c r="B943" t="s">
        <v>1202</v>
      </c>
      <c r="C943">
        <v>5</v>
      </c>
      <c r="D943" t="s">
        <v>836</v>
      </c>
      <c r="E943" t="s">
        <v>894</v>
      </c>
      <c r="F943" t="s">
        <v>29</v>
      </c>
      <c r="G943" t="s">
        <v>30</v>
      </c>
      <c r="H943" t="s">
        <v>31</v>
      </c>
      <c r="I943">
        <v>25</v>
      </c>
      <c r="J943" t="s">
        <v>33</v>
      </c>
      <c r="K943">
        <v>59</v>
      </c>
      <c r="L943">
        <v>91</v>
      </c>
      <c r="M943">
        <v>94</v>
      </c>
      <c r="N943" t="s">
        <v>33</v>
      </c>
      <c r="O943" t="s">
        <v>33</v>
      </c>
      <c r="P943" t="s">
        <v>33</v>
      </c>
      <c r="Q943">
        <v>70</v>
      </c>
      <c r="R943">
        <v>101</v>
      </c>
      <c r="S943">
        <v>323</v>
      </c>
      <c r="T943" t="s">
        <v>33</v>
      </c>
      <c r="U943" t="s">
        <v>33</v>
      </c>
      <c r="V943">
        <v>97</v>
      </c>
      <c r="W943">
        <v>97</v>
      </c>
      <c r="X943">
        <v>0</v>
      </c>
      <c r="Y943" t="s">
        <v>33</v>
      </c>
      <c r="Z943" t="s">
        <v>33</v>
      </c>
      <c r="AA943" t="e">
        <f>VLOOKUP(Table1[[#This Row],[Facility Name]],D_2,8,0)</f>
        <v>#N/A</v>
      </c>
    </row>
    <row r="944" spans="1:27" x14ac:dyDescent="0.25">
      <c r="A944">
        <v>102529</v>
      </c>
      <c r="B944" t="s">
        <v>1179</v>
      </c>
      <c r="C944">
        <v>3</v>
      </c>
      <c r="D944" t="s">
        <v>836</v>
      </c>
      <c r="E944" t="s">
        <v>1093</v>
      </c>
      <c r="F944" t="s">
        <v>29</v>
      </c>
      <c r="G944" t="s">
        <v>63</v>
      </c>
      <c r="H944" t="s">
        <v>64</v>
      </c>
      <c r="I944">
        <v>13</v>
      </c>
      <c r="J944" t="s">
        <v>33</v>
      </c>
      <c r="K944">
        <v>38</v>
      </c>
      <c r="L944">
        <v>59</v>
      </c>
      <c r="M944">
        <v>63</v>
      </c>
      <c r="N944" t="s">
        <v>33</v>
      </c>
      <c r="O944" t="s">
        <v>33</v>
      </c>
      <c r="P944" t="s">
        <v>32</v>
      </c>
      <c r="Q944">
        <v>47</v>
      </c>
      <c r="R944">
        <v>45</v>
      </c>
      <c r="S944">
        <v>244</v>
      </c>
      <c r="T944" t="s">
        <v>33</v>
      </c>
      <c r="U944" t="s">
        <v>33</v>
      </c>
      <c r="V944">
        <v>58</v>
      </c>
      <c r="W944">
        <v>58</v>
      </c>
      <c r="X944">
        <v>0</v>
      </c>
      <c r="Y944" t="s">
        <v>33</v>
      </c>
      <c r="Z944" t="s">
        <v>33</v>
      </c>
      <c r="AA944">
        <f>VLOOKUP(Table1[[#This Row],[Facility Name]],D_2,8,0)</f>
        <v>49</v>
      </c>
    </row>
    <row r="945" spans="1:27" x14ac:dyDescent="0.25">
      <c r="A945">
        <v>102530</v>
      </c>
      <c r="B945" t="s">
        <v>1180</v>
      </c>
      <c r="C945">
        <v>4</v>
      </c>
      <c r="D945" t="s">
        <v>836</v>
      </c>
      <c r="E945" t="s">
        <v>849</v>
      </c>
      <c r="F945" t="s">
        <v>29</v>
      </c>
      <c r="G945" t="s">
        <v>30</v>
      </c>
      <c r="H945" t="s">
        <v>37</v>
      </c>
      <c r="I945">
        <v>27</v>
      </c>
      <c r="J945" t="s">
        <v>33</v>
      </c>
      <c r="K945">
        <v>77</v>
      </c>
      <c r="L945">
        <v>123</v>
      </c>
      <c r="M945">
        <v>123</v>
      </c>
      <c r="N945" t="s">
        <v>33</v>
      </c>
      <c r="O945" t="s">
        <v>33</v>
      </c>
      <c r="P945" t="s">
        <v>33</v>
      </c>
      <c r="Q945">
        <v>89</v>
      </c>
      <c r="R945">
        <v>110</v>
      </c>
      <c r="S945">
        <v>332</v>
      </c>
      <c r="T945" t="s">
        <v>33</v>
      </c>
      <c r="U945" t="s">
        <v>33</v>
      </c>
      <c r="V945">
        <v>118</v>
      </c>
      <c r="W945">
        <v>118</v>
      </c>
      <c r="X945">
        <v>0</v>
      </c>
      <c r="Y945" t="s">
        <v>33</v>
      </c>
      <c r="Z945" t="s">
        <v>33</v>
      </c>
      <c r="AA945">
        <f>VLOOKUP(Table1[[#This Row],[Facility Name]],D_2,8,0)</f>
        <v>61</v>
      </c>
    </row>
    <row r="946" spans="1:27" hidden="1" x14ac:dyDescent="0.25">
      <c r="A946">
        <v>102543</v>
      </c>
      <c r="B946" t="s">
        <v>905</v>
      </c>
      <c r="C946">
        <v>4</v>
      </c>
      <c r="D946" t="s">
        <v>836</v>
      </c>
      <c r="E946" t="s">
        <v>114</v>
      </c>
      <c r="F946" t="s">
        <v>29</v>
      </c>
      <c r="G946" t="s">
        <v>30</v>
      </c>
      <c r="H946" t="s">
        <v>31</v>
      </c>
      <c r="I946">
        <v>16</v>
      </c>
      <c r="J946" t="s">
        <v>33</v>
      </c>
      <c r="K946">
        <v>34</v>
      </c>
      <c r="L946">
        <v>51</v>
      </c>
      <c r="M946">
        <v>54</v>
      </c>
      <c r="N946" t="s">
        <v>33</v>
      </c>
      <c r="O946" t="s">
        <v>33</v>
      </c>
      <c r="P946" t="s">
        <v>33</v>
      </c>
      <c r="Q946">
        <v>39</v>
      </c>
      <c r="R946">
        <v>26</v>
      </c>
      <c r="S946">
        <v>184</v>
      </c>
      <c r="T946" t="s">
        <v>33</v>
      </c>
      <c r="U946" t="s">
        <v>33</v>
      </c>
      <c r="V946">
        <v>50</v>
      </c>
      <c r="W946">
        <v>50</v>
      </c>
      <c r="X946">
        <v>0</v>
      </c>
      <c r="Y946" t="s">
        <v>33</v>
      </c>
      <c r="Z946" t="s">
        <v>33</v>
      </c>
      <c r="AA946" t="e">
        <f>VLOOKUP(Table1[[#This Row],[Facility Name]],D_2,8,0)</f>
        <v>#N/A</v>
      </c>
    </row>
    <row r="947" spans="1:27" x14ac:dyDescent="0.25">
      <c r="A947">
        <v>102531</v>
      </c>
      <c r="B947" t="s">
        <v>1198</v>
      </c>
      <c r="C947">
        <v>3</v>
      </c>
      <c r="D947" t="s">
        <v>836</v>
      </c>
      <c r="E947" t="s">
        <v>898</v>
      </c>
      <c r="F947" t="s">
        <v>44</v>
      </c>
      <c r="G947" t="s">
        <v>30</v>
      </c>
      <c r="H947" t="s">
        <v>45</v>
      </c>
      <c r="I947">
        <v>32</v>
      </c>
      <c r="J947" t="s">
        <v>33</v>
      </c>
      <c r="K947">
        <v>100</v>
      </c>
      <c r="L947">
        <v>142</v>
      </c>
      <c r="M947">
        <v>151</v>
      </c>
      <c r="N947" t="s">
        <v>33</v>
      </c>
      <c r="O947" t="s">
        <v>33</v>
      </c>
      <c r="P947" t="s">
        <v>33</v>
      </c>
      <c r="Q947">
        <v>125</v>
      </c>
      <c r="R947">
        <v>167</v>
      </c>
      <c r="S947">
        <v>553</v>
      </c>
      <c r="T947" t="s">
        <v>33</v>
      </c>
      <c r="U947" t="s">
        <v>33</v>
      </c>
      <c r="V947">
        <v>116</v>
      </c>
      <c r="W947">
        <v>116</v>
      </c>
      <c r="X947">
        <v>0</v>
      </c>
      <c r="Y947" t="s">
        <v>33</v>
      </c>
      <c r="Z947" t="s">
        <v>33</v>
      </c>
      <c r="AA947">
        <f>VLOOKUP(Table1[[#This Row],[Facility Name]],D_2,8,0)</f>
        <v>36</v>
      </c>
    </row>
    <row r="948" spans="1:27" hidden="1" x14ac:dyDescent="0.25">
      <c r="A948">
        <v>102545</v>
      </c>
      <c r="B948" t="s">
        <v>907</v>
      </c>
      <c r="C948">
        <v>2</v>
      </c>
      <c r="D948" t="s">
        <v>836</v>
      </c>
      <c r="E948" t="s">
        <v>542</v>
      </c>
      <c r="F948" t="s">
        <v>29</v>
      </c>
      <c r="G948" t="s">
        <v>30</v>
      </c>
      <c r="H948" t="s">
        <v>31</v>
      </c>
      <c r="I948">
        <v>20</v>
      </c>
      <c r="J948" t="s">
        <v>33</v>
      </c>
      <c r="K948">
        <v>105</v>
      </c>
      <c r="L948">
        <v>139</v>
      </c>
      <c r="M948">
        <v>136</v>
      </c>
      <c r="N948" t="s">
        <v>33</v>
      </c>
      <c r="O948" t="s">
        <v>33</v>
      </c>
      <c r="P948" t="s">
        <v>33</v>
      </c>
      <c r="Q948">
        <v>116</v>
      </c>
      <c r="R948">
        <v>167</v>
      </c>
      <c r="S948">
        <v>496</v>
      </c>
      <c r="T948" t="s">
        <v>40</v>
      </c>
      <c r="U948" t="s">
        <v>33</v>
      </c>
      <c r="V948">
        <v>116</v>
      </c>
      <c r="W948">
        <v>116</v>
      </c>
      <c r="X948">
        <v>0</v>
      </c>
      <c r="Y948" t="s">
        <v>33</v>
      </c>
      <c r="Z948" t="s">
        <v>33</v>
      </c>
      <c r="AA948" t="e">
        <f>VLOOKUP(Table1[[#This Row],[Facility Name]],D_2,8,0)</f>
        <v>#N/A</v>
      </c>
    </row>
    <row r="949" spans="1:27" x14ac:dyDescent="0.25">
      <c r="A949">
        <v>102534</v>
      </c>
      <c r="B949" t="s">
        <v>1200</v>
      </c>
      <c r="C949">
        <v>3</v>
      </c>
      <c r="D949" t="s">
        <v>836</v>
      </c>
      <c r="E949" t="s">
        <v>1201</v>
      </c>
      <c r="F949" t="s">
        <v>29</v>
      </c>
      <c r="G949" t="s">
        <v>30</v>
      </c>
      <c r="H949" t="s">
        <v>37</v>
      </c>
      <c r="I949">
        <v>21</v>
      </c>
      <c r="J949" t="s">
        <v>33</v>
      </c>
      <c r="K949">
        <v>38</v>
      </c>
      <c r="L949">
        <v>85</v>
      </c>
      <c r="M949">
        <v>90</v>
      </c>
      <c r="N949" t="s">
        <v>33</v>
      </c>
      <c r="O949" t="s">
        <v>33</v>
      </c>
      <c r="P949" t="s">
        <v>33</v>
      </c>
      <c r="Q949">
        <v>54</v>
      </c>
      <c r="R949">
        <v>29</v>
      </c>
      <c r="S949">
        <v>237</v>
      </c>
      <c r="T949" t="s">
        <v>33</v>
      </c>
      <c r="U949" t="s">
        <v>33</v>
      </c>
      <c r="V949">
        <v>78</v>
      </c>
      <c r="W949">
        <v>78</v>
      </c>
      <c r="X949">
        <v>0</v>
      </c>
      <c r="Y949" t="s">
        <v>34</v>
      </c>
      <c r="Z949" t="s">
        <v>33</v>
      </c>
      <c r="AA949">
        <f>VLOOKUP(Table1[[#This Row],[Facility Name]],D_2,8,0)</f>
        <v>72</v>
      </c>
    </row>
    <row r="950" spans="1:27" x14ac:dyDescent="0.25">
      <c r="A950">
        <v>102538</v>
      </c>
      <c r="B950" t="s">
        <v>901</v>
      </c>
      <c r="C950">
        <v>4</v>
      </c>
      <c r="D950" t="s">
        <v>836</v>
      </c>
      <c r="E950" t="s">
        <v>902</v>
      </c>
      <c r="F950" t="s">
        <v>29</v>
      </c>
      <c r="G950" t="s">
        <v>30</v>
      </c>
      <c r="H950" t="s">
        <v>37</v>
      </c>
      <c r="I950">
        <v>21</v>
      </c>
      <c r="J950" t="s">
        <v>33</v>
      </c>
      <c r="K950">
        <v>53</v>
      </c>
      <c r="L950">
        <v>83</v>
      </c>
      <c r="M950">
        <v>83</v>
      </c>
      <c r="N950" t="s">
        <v>33</v>
      </c>
      <c r="O950" t="s">
        <v>33</v>
      </c>
      <c r="P950" t="s">
        <v>33</v>
      </c>
      <c r="Q950">
        <v>67</v>
      </c>
      <c r="R950">
        <v>89</v>
      </c>
      <c r="S950">
        <v>286</v>
      </c>
      <c r="T950" t="s">
        <v>33</v>
      </c>
      <c r="U950" t="s">
        <v>33</v>
      </c>
      <c r="V950">
        <v>79</v>
      </c>
      <c r="W950">
        <v>79</v>
      </c>
      <c r="X950">
        <v>0</v>
      </c>
      <c r="Y950" t="s">
        <v>33</v>
      </c>
      <c r="Z950" t="s">
        <v>33</v>
      </c>
      <c r="AA950">
        <f>VLOOKUP(Table1[[#This Row],[Facility Name]],D_2,8,0)</f>
        <v>31</v>
      </c>
    </row>
    <row r="951" spans="1:27" hidden="1" x14ac:dyDescent="0.25">
      <c r="A951">
        <v>102549</v>
      </c>
      <c r="B951" t="s">
        <v>1014</v>
      </c>
      <c r="C951">
        <v>5</v>
      </c>
      <c r="D951" t="s">
        <v>836</v>
      </c>
      <c r="E951" t="s">
        <v>884</v>
      </c>
      <c r="F951" t="s">
        <v>29</v>
      </c>
      <c r="G951" t="s">
        <v>30</v>
      </c>
      <c r="H951" t="s">
        <v>31</v>
      </c>
      <c r="I951">
        <v>21</v>
      </c>
      <c r="J951" t="s">
        <v>33</v>
      </c>
      <c r="K951">
        <v>74</v>
      </c>
      <c r="L951">
        <v>98</v>
      </c>
      <c r="M951">
        <v>100</v>
      </c>
      <c r="N951" t="s">
        <v>33</v>
      </c>
      <c r="O951" t="s">
        <v>33</v>
      </c>
      <c r="P951" t="s">
        <v>33</v>
      </c>
      <c r="Q951">
        <v>82</v>
      </c>
      <c r="R951">
        <v>72</v>
      </c>
      <c r="S951">
        <v>339</v>
      </c>
      <c r="T951" t="s">
        <v>33</v>
      </c>
      <c r="U951" t="s">
        <v>33</v>
      </c>
      <c r="V951">
        <v>101</v>
      </c>
      <c r="W951">
        <v>101</v>
      </c>
      <c r="X951">
        <v>0</v>
      </c>
      <c r="Y951" t="s">
        <v>33</v>
      </c>
      <c r="Z951" t="s">
        <v>33</v>
      </c>
      <c r="AA951" t="e">
        <f>VLOOKUP(Table1[[#This Row],[Facility Name]],D_2,8,0)</f>
        <v>#N/A</v>
      </c>
    </row>
    <row r="952" spans="1:27" hidden="1" x14ac:dyDescent="0.25">
      <c r="A952">
        <v>102551</v>
      </c>
      <c r="B952" t="s">
        <v>1033</v>
      </c>
      <c r="C952">
        <v>3</v>
      </c>
      <c r="D952" t="s">
        <v>836</v>
      </c>
      <c r="E952" t="s">
        <v>731</v>
      </c>
      <c r="F952" t="s">
        <v>29</v>
      </c>
      <c r="G952" t="s">
        <v>30</v>
      </c>
      <c r="H952" t="s">
        <v>31</v>
      </c>
      <c r="I952">
        <v>24</v>
      </c>
      <c r="J952" t="s">
        <v>33</v>
      </c>
      <c r="K952">
        <v>113</v>
      </c>
      <c r="L952">
        <v>139</v>
      </c>
      <c r="M952">
        <v>147</v>
      </c>
      <c r="N952" t="s">
        <v>33</v>
      </c>
      <c r="O952" t="s">
        <v>33</v>
      </c>
      <c r="P952" t="s">
        <v>33</v>
      </c>
      <c r="Q952">
        <v>129</v>
      </c>
      <c r="R952">
        <v>154</v>
      </c>
      <c r="S952">
        <v>462</v>
      </c>
      <c r="T952" t="s">
        <v>40</v>
      </c>
      <c r="U952" t="s">
        <v>33</v>
      </c>
      <c r="V952">
        <v>125</v>
      </c>
      <c r="W952">
        <v>125</v>
      </c>
      <c r="X952">
        <v>0</v>
      </c>
      <c r="Y952" t="s">
        <v>33</v>
      </c>
      <c r="Z952" t="s">
        <v>33</v>
      </c>
      <c r="AA952" t="e">
        <f>VLOOKUP(Table1[[#This Row],[Facility Name]],D_2,8,0)</f>
        <v>#N/A</v>
      </c>
    </row>
    <row r="953" spans="1:27" x14ac:dyDescent="0.25">
      <c r="A953">
        <v>102542</v>
      </c>
      <c r="B953" t="s">
        <v>903</v>
      </c>
      <c r="C953">
        <v>4</v>
      </c>
      <c r="D953" t="s">
        <v>836</v>
      </c>
      <c r="E953" t="s">
        <v>904</v>
      </c>
      <c r="F953" t="s">
        <v>29</v>
      </c>
      <c r="G953" t="s">
        <v>30</v>
      </c>
      <c r="H953" t="s">
        <v>37</v>
      </c>
      <c r="I953">
        <v>20</v>
      </c>
      <c r="J953" t="s">
        <v>33</v>
      </c>
      <c r="K953">
        <v>58</v>
      </c>
      <c r="L953">
        <v>95</v>
      </c>
      <c r="M953">
        <v>112</v>
      </c>
      <c r="N953" t="s">
        <v>33</v>
      </c>
      <c r="O953" t="s">
        <v>33</v>
      </c>
      <c r="P953" t="s">
        <v>33</v>
      </c>
      <c r="Q953">
        <v>72</v>
      </c>
      <c r="R953">
        <v>66</v>
      </c>
      <c r="S953">
        <v>334</v>
      </c>
      <c r="T953" t="s">
        <v>33</v>
      </c>
      <c r="U953" t="s">
        <v>33</v>
      </c>
      <c r="V953">
        <v>111</v>
      </c>
      <c r="W953">
        <v>111</v>
      </c>
      <c r="X953">
        <v>0</v>
      </c>
      <c r="Y953" t="s">
        <v>33</v>
      </c>
      <c r="Z953" t="s">
        <v>33</v>
      </c>
      <c r="AA953">
        <f>VLOOKUP(Table1[[#This Row],[Facility Name]],D_2,8,0)</f>
        <v>60</v>
      </c>
    </row>
    <row r="954" spans="1:27" hidden="1" x14ac:dyDescent="0.25">
      <c r="A954">
        <v>112646</v>
      </c>
      <c r="B954" t="s">
        <v>1257</v>
      </c>
      <c r="C954">
        <v>3</v>
      </c>
      <c r="D954" t="s">
        <v>824</v>
      </c>
      <c r="F954" t="s">
        <v>29</v>
      </c>
      <c r="G954" t="s">
        <v>30</v>
      </c>
      <c r="H954" t="s">
        <v>31</v>
      </c>
      <c r="I954">
        <v>24</v>
      </c>
      <c r="J954" t="s">
        <v>33</v>
      </c>
      <c r="K954">
        <v>52</v>
      </c>
      <c r="L954">
        <v>104</v>
      </c>
      <c r="M954">
        <v>107</v>
      </c>
      <c r="N954" t="s">
        <v>33</v>
      </c>
      <c r="O954" t="s">
        <v>33</v>
      </c>
      <c r="P954" t="s">
        <v>33</v>
      </c>
      <c r="Q954">
        <v>60</v>
      </c>
      <c r="R954">
        <v>58</v>
      </c>
      <c r="S954">
        <v>364</v>
      </c>
      <c r="T954" t="s">
        <v>33</v>
      </c>
      <c r="U954" t="s">
        <v>33</v>
      </c>
      <c r="V954">
        <v>83</v>
      </c>
      <c r="W954">
        <v>83</v>
      </c>
      <c r="X954">
        <v>0</v>
      </c>
      <c r="Y954" t="s">
        <v>33</v>
      </c>
      <c r="Z954" t="s">
        <v>33</v>
      </c>
      <c r="AA954" t="e">
        <f>VLOOKUP(Table1[[#This Row],[Facility Name]],D_2,8,0)</f>
        <v>#N/A</v>
      </c>
    </row>
    <row r="955" spans="1:27" hidden="1" x14ac:dyDescent="0.25">
      <c r="A955">
        <v>102554</v>
      </c>
      <c r="B955" t="s">
        <v>1036</v>
      </c>
      <c r="C955">
        <v>3</v>
      </c>
      <c r="D955" t="s">
        <v>836</v>
      </c>
      <c r="E955" t="s">
        <v>494</v>
      </c>
      <c r="F955" t="s">
        <v>29</v>
      </c>
      <c r="G955" t="s">
        <v>30</v>
      </c>
      <c r="H955" t="s">
        <v>31</v>
      </c>
      <c r="I955">
        <v>17</v>
      </c>
      <c r="J955" t="s">
        <v>33</v>
      </c>
      <c r="K955">
        <v>81</v>
      </c>
      <c r="L955">
        <v>134</v>
      </c>
      <c r="M955">
        <v>140</v>
      </c>
      <c r="N955" t="s">
        <v>33</v>
      </c>
      <c r="O955" t="s">
        <v>33</v>
      </c>
      <c r="P955" t="s">
        <v>33</v>
      </c>
      <c r="Q955">
        <v>96</v>
      </c>
      <c r="R955">
        <v>128</v>
      </c>
      <c r="S955">
        <v>368</v>
      </c>
      <c r="T955" t="s">
        <v>33</v>
      </c>
      <c r="U955" t="s">
        <v>33</v>
      </c>
      <c r="V955">
        <v>125</v>
      </c>
      <c r="W955">
        <v>125</v>
      </c>
      <c r="X955">
        <v>0</v>
      </c>
      <c r="Y955" t="s">
        <v>33</v>
      </c>
      <c r="Z955" t="s">
        <v>33</v>
      </c>
      <c r="AA955" t="e">
        <f>VLOOKUP(Table1[[#This Row],[Facility Name]],D_2,8,0)</f>
        <v>#N/A</v>
      </c>
    </row>
    <row r="956" spans="1:27" hidden="1" x14ac:dyDescent="0.25">
      <c r="A956">
        <v>102555</v>
      </c>
      <c r="B956" t="s">
        <v>1037</v>
      </c>
      <c r="C956">
        <v>3</v>
      </c>
      <c r="D956" t="s">
        <v>836</v>
      </c>
      <c r="E956" t="s">
        <v>894</v>
      </c>
      <c r="F956" t="s">
        <v>29</v>
      </c>
      <c r="G956" t="s">
        <v>30</v>
      </c>
      <c r="H956" t="s">
        <v>31</v>
      </c>
      <c r="I956">
        <v>21</v>
      </c>
      <c r="J956" t="s">
        <v>33</v>
      </c>
      <c r="K956">
        <v>39</v>
      </c>
      <c r="L956">
        <v>56</v>
      </c>
      <c r="M956">
        <v>57</v>
      </c>
      <c r="N956" t="s">
        <v>33</v>
      </c>
      <c r="O956" t="s">
        <v>33</v>
      </c>
      <c r="P956" t="s">
        <v>33</v>
      </c>
      <c r="Q956">
        <v>42</v>
      </c>
      <c r="R956">
        <v>58</v>
      </c>
      <c r="S956">
        <v>192</v>
      </c>
      <c r="T956" t="s">
        <v>33</v>
      </c>
      <c r="U956" t="s">
        <v>33</v>
      </c>
      <c r="V956">
        <v>57</v>
      </c>
      <c r="W956">
        <v>57</v>
      </c>
      <c r="X956">
        <v>0</v>
      </c>
      <c r="Y956" t="s">
        <v>33</v>
      </c>
      <c r="Z956" t="s">
        <v>33</v>
      </c>
      <c r="AA956" t="e">
        <f>VLOOKUP(Table1[[#This Row],[Facility Name]],D_2,8,0)</f>
        <v>#N/A</v>
      </c>
    </row>
    <row r="957" spans="1:27" x14ac:dyDescent="0.25">
      <c r="A957">
        <v>102544</v>
      </c>
      <c r="B957" t="s">
        <v>906</v>
      </c>
      <c r="C957">
        <v>3</v>
      </c>
      <c r="D957" t="s">
        <v>836</v>
      </c>
      <c r="E957" t="s">
        <v>894</v>
      </c>
      <c r="F957" t="s">
        <v>29</v>
      </c>
      <c r="G957" t="s">
        <v>30</v>
      </c>
      <c r="H957" t="s">
        <v>37</v>
      </c>
      <c r="I957">
        <v>21</v>
      </c>
      <c r="J957" t="s">
        <v>33</v>
      </c>
      <c r="K957">
        <v>73</v>
      </c>
      <c r="L957">
        <v>116</v>
      </c>
      <c r="M957">
        <v>120</v>
      </c>
      <c r="N957" t="s">
        <v>33</v>
      </c>
      <c r="O957" t="s">
        <v>33</v>
      </c>
      <c r="P957" t="s">
        <v>33</v>
      </c>
      <c r="Q957">
        <v>88</v>
      </c>
      <c r="R957">
        <v>100</v>
      </c>
      <c r="S957">
        <v>413</v>
      </c>
      <c r="T957" t="s">
        <v>33</v>
      </c>
      <c r="U957" t="s">
        <v>33</v>
      </c>
      <c r="V957">
        <v>126</v>
      </c>
      <c r="W957">
        <v>126</v>
      </c>
      <c r="X957">
        <v>0</v>
      </c>
      <c r="Y957" t="s">
        <v>33</v>
      </c>
      <c r="Z957" t="s">
        <v>33</v>
      </c>
      <c r="AA957">
        <f>VLOOKUP(Table1[[#This Row],[Facility Name]],D_2,8,0)</f>
        <v>61</v>
      </c>
    </row>
    <row r="958" spans="1:27" x14ac:dyDescent="0.25">
      <c r="A958">
        <v>102546</v>
      </c>
      <c r="B958" t="s">
        <v>933</v>
      </c>
      <c r="C958">
        <v>3</v>
      </c>
      <c r="D958" t="s">
        <v>836</v>
      </c>
      <c r="E958" t="s">
        <v>934</v>
      </c>
      <c r="F958" t="s">
        <v>29</v>
      </c>
      <c r="G958" t="s">
        <v>30</v>
      </c>
      <c r="H958" t="s">
        <v>37</v>
      </c>
      <c r="I958">
        <v>21</v>
      </c>
      <c r="J958" t="s">
        <v>33</v>
      </c>
      <c r="K958">
        <v>73</v>
      </c>
      <c r="L958">
        <v>107</v>
      </c>
      <c r="M958">
        <v>113</v>
      </c>
      <c r="N958" t="s">
        <v>33</v>
      </c>
      <c r="O958" t="s">
        <v>33</v>
      </c>
      <c r="P958" t="s">
        <v>33</v>
      </c>
      <c r="Q958">
        <v>86</v>
      </c>
      <c r="R958">
        <v>136</v>
      </c>
      <c r="S958">
        <v>356</v>
      </c>
      <c r="T958" t="s">
        <v>33</v>
      </c>
      <c r="U958" t="s">
        <v>33</v>
      </c>
      <c r="V958">
        <v>113</v>
      </c>
      <c r="W958">
        <v>113</v>
      </c>
      <c r="X958">
        <v>0</v>
      </c>
      <c r="Y958" t="s">
        <v>33</v>
      </c>
      <c r="Z958" t="s">
        <v>33</v>
      </c>
      <c r="AA958">
        <f>VLOOKUP(Table1[[#This Row],[Facility Name]],D_2,8,0)</f>
        <v>55</v>
      </c>
    </row>
    <row r="959" spans="1:27" x14ac:dyDescent="0.25">
      <c r="A959">
        <v>102547</v>
      </c>
      <c r="B959" t="s">
        <v>1013</v>
      </c>
      <c r="C959">
        <v>4</v>
      </c>
      <c r="D959" t="s">
        <v>836</v>
      </c>
      <c r="E959" t="s">
        <v>904</v>
      </c>
      <c r="F959" t="s">
        <v>29</v>
      </c>
      <c r="G959" t="s">
        <v>30</v>
      </c>
      <c r="H959" t="s">
        <v>37</v>
      </c>
      <c r="I959">
        <v>31</v>
      </c>
      <c r="J959" t="s">
        <v>33</v>
      </c>
      <c r="K959">
        <v>51</v>
      </c>
      <c r="L959">
        <v>81</v>
      </c>
      <c r="M959">
        <v>90</v>
      </c>
      <c r="N959" t="s">
        <v>33</v>
      </c>
      <c r="O959" t="s">
        <v>33</v>
      </c>
      <c r="P959" t="s">
        <v>33</v>
      </c>
      <c r="Q959">
        <v>62</v>
      </c>
      <c r="R959">
        <v>74</v>
      </c>
      <c r="S959">
        <v>272</v>
      </c>
      <c r="T959" t="s">
        <v>40</v>
      </c>
      <c r="U959" t="s">
        <v>33</v>
      </c>
      <c r="V959">
        <v>89</v>
      </c>
      <c r="W959">
        <v>89</v>
      </c>
      <c r="X959">
        <v>0</v>
      </c>
      <c r="Y959" t="s">
        <v>34</v>
      </c>
      <c r="Z959" t="s">
        <v>33</v>
      </c>
      <c r="AA959">
        <f>VLOOKUP(Table1[[#This Row],[Facility Name]],D_2,8,0)</f>
        <v>71</v>
      </c>
    </row>
    <row r="960" spans="1:27" hidden="1" x14ac:dyDescent="0.25">
      <c r="A960">
        <v>102563</v>
      </c>
      <c r="B960" t="s">
        <v>1137</v>
      </c>
      <c r="C960">
        <v>5</v>
      </c>
      <c r="D960" t="s">
        <v>836</v>
      </c>
      <c r="E960" t="s">
        <v>1093</v>
      </c>
      <c r="F960" t="s">
        <v>29</v>
      </c>
      <c r="G960" t="s">
        <v>30</v>
      </c>
      <c r="H960" t="s">
        <v>31</v>
      </c>
      <c r="I960">
        <v>16</v>
      </c>
      <c r="J960" t="s">
        <v>33</v>
      </c>
      <c r="K960">
        <v>65</v>
      </c>
      <c r="L960">
        <v>91</v>
      </c>
      <c r="M960">
        <v>99</v>
      </c>
      <c r="N960" t="s">
        <v>33</v>
      </c>
      <c r="O960" t="s">
        <v>33</v>
      </c>
      <c r="P960" t="s">
        <v>33</v>
      </c>
      <c r="Q960">
        <v>76</v>
      </c>
      <c r="R960">
        <v>84</v>
      </c>
      <c r="S960">
        <v>329</v>
      </c>
      <c r="T960" t="s">
        <v>32</v>
      </c>
      <c r="U960" t="s">
        <v>33</v>
      </c>
      <c r="V960">
        <v>100</v>
      </c>
      <c r="W960">
        <v>100</v>
      </c>
      <c r="X960">
        <v>0</v>
      </c>
      <c r="Y960" t="s">
        <v>32</v>
      </c>
      <c r="Z960" t="s">
        <v>32</v>
      </c>
      <c r="AA960" t="e">
        <f>VLOOKUP(Table1[[#This Row],[Facility Name]],D_2,8,0)</f>
        <v>#N/A</v>
      </c>
    </row>
    <row r="961" spans="1:27" x14ac:dyDescent="0.25">
      <c r="A961">
        <v>102553</v>
      </c>
      <c r="B961" t="s">
        <v>1034</v>
      </c>
      <c r="C961">
        <v>3</v>
      </c>
      <c r="D961" t="s">
        <v>836</v>
      </c>
      <c r="E961" t="s">
        <v>1035</v>
      </c>
      <c r="F961" t="s">
        <v>29</v>
      </c>
      <c r="G961" t="s">
        <v>30</v>
      </c>
      <c r="H961" t="s">
        <v>37</v>
      </c>
      <c r="I961">
        <v>32</v>
      </c>
      <c r="J961" t="s">
        <v>33</v>
      </c>
      <c r="K961">
        <v>106</v>
      </c>
      <c r="L961">
        <v>157</v>
      </c>
      <c r="M961">
        <v>166</v>
      </c>
      <c r="N961" t="s">
        <v>33</v>
      </c>
      <c r="O961" t="s">
        <v>33</v>
      </c>
      <c r="P961" t="s">
        <v>33</v>
      </c>
      <c r="Q961">
        <v>136</v>
      </c>
      <c r="R961">
        <v>158</v>
      </c>
      <c r="S961">
        <v>594</v>
      </c>
      <c r="T961" t="s">
        <v>33</v>
      </c>
      <c r="U961" t="s">
        <v>33</v>
      </c>
      <c r="V961">
        <v>142</v>
      </c>
      <c r="W961">
        <v>142</v>
      </c>
      <c r="X961">
        <v>0</v>
      </c>
      <c r="Y961" t="s">
        <v>33</v>
      </c>
      <c r="Z961" t="s">
        <v>33</v>
      </c>
      <c r="AA961">
        <f>VLOOKUP(Table1[[#This Row],[Facility Name]],D_2,8,0)</f>
        <v>53</v>
      </c>
    </row>
    <row r="962" spans="1:27" x14ac:dyDescent="0.25">
      <c r="A962">
        <v>102557</v>
      </c>
      <c r="B962" t="s">
        <v>1134</v>
      </c>
      <c r="C962">
        <v>5</v>
      </c>
      <c r="D962" t="s">
        <v>836</v>
      </c>
      <c r="E962" t="s">
        <v>1059</v>
      </c>
      <c r="F962" t="s">
        <v>29</v>
      </c>
      <c r="G962" t="s">
        <v>30</v>
      </c>
      <c r="H962" t="s">
        <v>37</v>
      </c>
      <c r="I962">
        <v>17</v>
      </c>
      <c r="J962" t="s">
        <v>33</v>
      </c>
      <c r="K962">
        <v>59</v>
      </c>
      <c r="L962">
        <v>89</v>
      </c>
      <c r="M962">
        <v>100</v>
      </c>
      <c r="N962" t="s">
        <v>33</v>
      </c>
      <c r="O962" t="s">
        <v>33</v>
      </c>
      <c r="P962" t="s">
        <v>33</v>
      </c>
      <c r="Q962">
        <v>68</v>
      </c>
      <c r="R962">
        <v>69</v>
      </c>
      <c r="S962">
        <v>335</v>
      </c>
      <c r="T962" t="s">
        <v>33</v>
      </c>
      <c r="U962" t="s">
        <v>33</v>
      </c>
      <c r="V962">
        <v>78</v>
      </c>
      <c r="W962">
        <v>78</v>
      </c>
      <c r="X962">
        <v>0</v>
      </c>
      <c r="Y962" t="s">
        <v>34</v>
      </c>
      <c r="Z962" t="s">
        <v>33</v>
      </c>
      <c r="AA962">
        <f>VLOOKUP(Table1[[#This Row],[Facility Name]],D_2,8,0)</f>
        <v>67</v>
      </c>
    </row>
    <row r="963" spans="1:27" x14ac:dyDescent="0.25">
      <c r="A963">
        <v>102558</v>
      </c>
      <c r="B963" t="s">
        <v>1135</v>
      </c>
      <c r="C963">
        <v>3</v>
      </c>
      <c r="D963" t="s">
        <v>836</v>
      </c>
      <c r="E963" t="s">
        <v>849</v>
      </c>
      <c r="F963" t="s">
        <v>29</v>
      </c>
      <c r="G963" t="s">
        <v>63</v>
      </c>
      <c r="H963" t="s">
        <v>64</v>
      </c>
      <c r="I963">
        <v>22</v>
      </c>
      <c r="J963" t="s">
        <v>33</v>
      </c>
      <c r="K963">
        <v>152</v>
      </c>
      <c r="L963">
        <v>224</v>
      </c>
      <c r="M963">
        <v>244</v>
      </c>
      <c r="N963" t="s">
        <v>33</v>
      </c>
      <c r="O963" t="s">
        <v>33</v>
      </c>
      <c r="P963" t="s">
        <v>32</v>
      </c>
      <c r="Q963">
        <v>190</v>
      </c>
      <c r="R963">
        <v>213</v>
      </c>
      <c r="S963">
        <v>739</v>
      </c>
      <c r="T963" t="s">
        <v>33</v>
      </c>
      <c r="U963" t="s">
        <v>33</v>
      </c>
      <c r="V963">
        <v>245</v>
      </c>
      <c r="W963">
        <v>245</v>
      </c>
      <c r="X963">
        <v>0</v>
      </c>
      <c r="Y963" t="s">
        <v>33</v>
      </c>
      <c r="Z963" t="s">
        <v>33</v>
      </c>
      <c r="AA963">
        <f>VLOOKUP(Table1[[#This Row],[Facility Name]],D_2,8,0)</f>
        <v>43</v>
      </c>
    </row>
    <row r="964" spans="1:27" hidden="1" x14ac:dyDescent="0.25">
      <c r="A964">
        <v>102569</v>
      </c>
      <c r="B964" t="s">
        <v>850</v>
      </c>
      <c r="C964">
        <v>3</v>
      </c>
      <c r="D964" t="s">
        <v>836</v>
      </c>
      <c r="E964" t="s">
        <v>475</v>
      </c>
      <c r="F964" t="s">
        <v>29</v>
      </c>
      <c r="G964" t="s">
        <v>30</v>
      </c>
      <c r="H964" t="s">
        <v>31</v>
      </c>
      <c r="I964">
        <v>25</v>
      </c>
      <c r="J964" t="s">
        <v>33</v>
      </c>
      <c r="K964">
        <v>105</v>
      </c>
      <c r="L964">
        <v>162</v>
      </c>
      <c r="M964">
        <v>174</v>
      </c>
      <c r="N964" t="s">
        <v>32</v>
      </c>
      <c r="O964" t="s">
        <v>33</v>
      </c>
      <c r="P964" t="s">
        <v>33</v>
      </c>
      <c r="Q964">
        <v>119</v>
      </c>
      <c r="R964">
        <v>197</v>
      </c>
      <c r="S964">
        <v>475</v>
      </c>
      <c r="T964" t="s">
        <v>33</v>
      </c>
      <c r="U964" t="s">
        <v>33</v>
      </c>
      <c r="V964">
        <v>173</v>
      </c>
      <c r="W964">
        <v>173</v>
      </c>
      <c r="X964">
        <v>0</v>
      </c>
      <c r="Y964" t="s">
        <v>33</v>
      </c>
      <c r="Z964" t="s">
        <v>32</v>
      </c>
      <c r="AA964" t="e">
        <f>VLOOKUP(Table1[[#This Row],[Facility Name]],D_2,8,0)</f>
        <v>#N/A</v>
      </c>
    </row>
    <row r="965" spans="1:27" x14ac:dyDescent="0.25">
      <c r="A965">
        <v>102559</v>
      </c>
      <c r="B965" t="s">
        <v>1136</v>
      </c>
      <c r="C965">
        <v>3</v>
      </c>
      <c r="D965" t="s">
        <v>836</v>
      </c>
      <c r="E965" t="s">
        <v>894</v>
      </c>
      <c r="F965" t="s">
        <v>29</v>
      </c>
      <c r="G965" t="s">
        <v>30</v>
      </c>
      <c r="H965" t="s">
        <v>37</v>
      </c>
      <c r="I965">
        <v>32</v>
      </c>
      <c r="J965" t="s">
        <v>33</v>
      </c>
      <c r="K965">
        <v>97</v>
      </c>
      <c r="L965">
        <v>152</v>
      </c>
      <c r="M965">
        <v>158</v>
      </c>
      <c r="N965" t="s">
        <v>33</v>
      </c>
      <c r="O965" t="s">
        <v>33</v>
      </c>
      <c r="P965" t="s">
        <v>33</v>
      </c>
      <c r="Q965">
        <v>114</v>
      </c>
      <c r="R965">
        <v>103</v>
      </c>
      <c r="S965">
        <v>496</v>
      </c>
      <c r="T965" t="s">
        <v>33</v>
      </c>
      <c r="U965" t="s">
        <v>33</v>
      </c>
      <c r="V965">
        <v>158</v>
      </c>
      <c r="W965">
        <v>158</v>
      </c>
      <c r="X965">
        <v>0</v>
      </c>
      <c r="Y965" t="s">
        <v>33</v>
      </c>
      <c r="Z965" t="s">
        <v>33</v>
      </c>
      <c r="AA965">
        <f>VLOOKUP(Table1[[#This Row],[Facility Name]],D_2,8,0)</f>
        <v>52</v>
      </c>
    </row>
    <row r="966" spans="1:27" hidden="1" x14ac:dyDescent="0.25">
      <c r="A966">
        <v>102573</v>
      </c>
      <c r="B966" t="s">
        <v>853</v>
      </c>
      <c r="C966">
        <v>4</v>
      </c>
      <c r="D966" t="s">
        <v>836</v>
      </c>
      <c r="E966" t="s">
        <v>854</v>
      </c>
      <c r="F966" t="s">
        <v>29</v>
      </c>
      <c r="G966" t="s">
        <v>30</v>
      </c>
      <c r="H966" t="s">
        <v>31</v>
      </c>
      <c r="I966">
        <v>20</v>
      </c>
      <c r="J966" t="s">
        <v>33</v>
      </c>
      <c r="K966">
        <v>99</v>
      </c>
      <c r="L966">
        <v>144</v>
      </c>
      <c r="M966">
        <v>153</v>
      </c>
      <c r="N966" t="s">
        <v>33</v>
      </c>
      <c r="O966" t="s">
        <v>32</v>
      </c>
      <c r="P966" t="s">
        <v>32</v>
      </c>
      <c r="Q966">
        <v>114</v>
      </c>
      <c r="R966">
        <v>179</v>
      </c>
      <c r="S966">
        <v>514</v>
      </c>
      <c r="T966" t="s">
        <v>33</v>
      </c>
      <c r="U966" t="s">
        <v>33</v>
      </c>
      <c r="V966">
        <v>126</v>
      </c>
      <c r="W966">
        <v>126</v>
      </c>
      <c r="X966">
        <v>0</v>
      </c>
      <c r="Y966" t="s">
        <v>33</v>
      </c>
      <c r="Z966" t="s">
        <v>33</v>
      </c>
      <c r="AA966" t="e">
        <f>VLOOKUP(Table1[[#This Row],[Facility Name]],D_2,8,0)</f>
        <v>#N/A</v>
      </c>
    </row>
    <row r="967" spans="1:27" x14ac:dyDescent="0.25">
      <c r="A967">
        <v>102564</v>
      </c>
      <c r="B967" t="s">
        <v>1155</v>
      </c>
      <c r="C967">
        <v>4</v>
      </c>
      <c r="D967" t="s">
        <v>836</v>
      </c>
      <c r="E967" t="s">
        <v>1156</v>
      </c>
      <c r="F967" t="s">
        <v>29</v>
      </c>
      <c r="G967" t="s">
        <v>30</v>
      </c>
      <c r="H967" t="s">
        <v>37</v>
      </c>
      <c r="I967">
        <v>17</v>
      </c>
      <c r="J967" t="s">
        <v>33</v>
      </c>
      <c r="K967">
        <v>86</v>
      </c>
      <c r="L967">
        <v>127</v>
      </c>
      <c r="M967">
        <v>135</v>
      </c>
      <c r="N967" t="s">
        <v>33</v>
      </c>
      <c r="O967" t="s">
        <v>33</v>
      </c>
      <c r="P967" t="s">
        <v>40</v>
      </c>
      <c r="Q967">
        <v>106</v>
      </c>
      <c r="R967">
        <v>113</v>
      </c>
      <c r="S967">
        <v>409</v>
      </c>
      <c r="T967" t="s">
        <v>40</v>
      </c>
      <c r="U967" t="s">
        <v>33</v>
      </c>
      <c r="V967">
        <v>107</v>
      </c>
      <c r="W967">
        <v>107</v>
      </c>
      <c r="X967">
        <v>0</v>
      </c>
      <c r="Y967" t="s">
        <v>33</v>
      </c>
      <c r="Z967" t="s">
        <v>33</v>
      </c>
      <c r="AA967">
        <f>VLOOKUP(Table1[[#This Row],[Facility Name]],D_2,8,0)</f>
        <v>62</v>
      </c>
    </row>
    <row r="968" spans="1:27" x14ac:dyDescent="0.25">
      <c r="A968">
        <v>102565</v>
      </c>
      <c r="B968" t="s">
        <v>1235</v>
      </c>
      <c r="C968">
        <v>3</v>
      </c>
      <c r="D968" t="s">
        <v>836</v>
      </c>
      <c r="E968" t="s">
        <v>849</v>
      </c>
      <c r="F968" t="s">
        <v>29</v>
      </c>
      <c r="G968" t="s">
        <v>30</v>
      </c>
      <c r="H968" t="s">
        <v>37</v>
      </c>
      <c r="I968">
        <v>25</v>
      </c>
      <c r="J968" t="s">
        <v>33</v>
      </c>
      <c r="K968">
        <v>97</v>
      </c>
      <c r="L968">
        <v>159</v>
      </c>
      <c r="M968">
        <v>170</v>
      </c>
      <c r="N968" t="s">
        <v>32</v>
      </c>
      <c r="O968" t="s">
        <v>32</v>
      </c>
      <c r="P968" t="s">
        <v>32</v>
      </c>
      <c r="Q968">
        <v>110</v>
      </c>
      <c r="R968">
        <v>151</v>
      </c>
      <c r="S968">
        <v>473</v>
      </c>
      <c r="T968" t="s">
        <v>33</v>
      </c>
      <c r="U968" t="s">
        <v>33</v>
      </c>
      <c r="V968">
        <v>155</v>
      </c>
      <c r="W968">
        <v>155</v>
      </c>
      <c r="X968">
        <v>0</v>
      </c>
      <c r="Y968" t="s">
        <v>33</v>
      </c>
      <c r="Z968" t="s">
        <v>33</v>
      </c>
      <c r="AA968">
        <f>VLOOKUP(Table1[[#This Row],[Facility Name]],D_2,8,0)</f>
        <v>58</v>
      </c>
    </row>
    <row r="969" spans="1:27" hidden="1" x14ac:dyDescent="0.25">
      <c r="A969">
        <v>102578</v>
      </c>
      <c r="B969" t="s">
        <v>971</v>
      </c>
      <c r="C969">
        <v>3</v>
      </c>
      <c r="D969" t="s">
        <v>836</v>
      </c>
      <c r="E969" t="s">
        <v>849</v>
      </c>
      <c r="F969" t="s">
        <v>29</v>
      </c>
      <c r="G969" t="s">
        <v>30</v>
      </c>
      <c r="H969" t="s">
        <v>31</v>
      </c>
      <c r="I969">
        <v>20</v>
      </c>
      <c r="J969" t="s">
        <v>33</v>
      </c>
      <c r="K969">
        <v>46</v>
      </c>
      <c r="L969">
        <v>78</v>
      </c>
      <c r="M969">
        <v>79</v>
      </c>
      <c r="N969" t="s">
        <v>32</v>
      </c>
      <c r="O969" t="s">
        <v>33</v>
      </c>
      <c r="P969" t="s">
        <v>33</v>
      </c>
      <c r="Q969">
        <v>56</v>
      </c>
      <c r="R969">
        <v>49</v>
      </c>
      <c r="S969">
        <v>307</v>
      </c>
      <c r="T969" t="s">
        <v>33</v>
      </c>
      <c r="U969" t="s">
        <v>33</v>
      </c>
      <c r="V969">
        <v>82</v>
      </c>
      <c r="W969">
        <v>82</v>
      </c>
      <c r="X969">
        <v>0</v>
      </c>
      <c r="Y969" t="s">
        <v>34</v>
      </c>
      <c r="Z969" t="s">
        <v>33</v>
      </c>
      <c r="AA969" t="e">
        <f>VLOOKUP(Table1[[#This Row],[Facility Name]],D_2,8,0)</f>
        <v>#N/A</v>
      </c>
    </row>
    <row r="970" spans="1:27" x14ac:dyDescent="0.25">
      <c r="A970">
        <v>102566</v>
      </c>
      <c r="B970" t="s">
        <v>848</v>
      </c>
      <c r="C970">
        <v>4</v>
      </c>
      <c r="D970" t="s">
        <v>836</v>
      </c>
      <c r="E970" t="s">
        <v>849</v>
      </c>
      <c r="F970" t="s">
        <v>29</v>
      </c>
      <c r="G970" t="s">
        <v>30</v>
      </c>
      <c r="H970" t="s">
        <v>37</v>
      </c>
      <c r="I970">
        <v>16</v>
      </c>
      <c r="J970" t="s">
        <v>33</v>
      </c>
      <c r="K970">
        <v>64</v>
      </c>
      <c r="L970">
        <v>104</v>
      </c>
      <c r="M970">
        <v>103</v>
      </c>
      <c r="N970" t="s">
        <v>33</v>
      </c>
      <c r="O970" t="s">
        <v>33</v>
      </c>
      <c r="P970" t="s">
        <v>33</v>
      </c>
      <c r="Q970">
        <v>74</v>
      </c>
      <c r="R970">
        <v>91</v>
      </c>
      <c r="S970">
        <v>305</v>
      </c>
      <c r="T970" t="s">
        <v>33</v>
      </c>
      <c r="U970" t="s">
        <v>33</v>
      </c>
      <c r="V970">
        <v>104</v>
      </c>
      <c r="W970">
        <v>104</v>
      </c>
      <c r="X970">
        <v>0</v>
      </c>
      <c r="Y970" t="s">
        <v>33</v>
      </c>
      <c r="Z970" t="s">
        <v>40</v>
      </c>
      <c r="AA970">
        <f>VLOOKUP(Table1[[#This Row],[Facility Name]],D_2,8,0)</f>
        <v>64</v>
      </c>
    </row>
    <row r="971" spans="1:27" x14ac:dyDescent="0.25">
      <c r="A971">
        <v>102571</v>
      </c>
      <c r="B971" t="s">
        <v>851</v>
      </c>
      <c r="C971">
        <v>3</v>
      </c>
      <c r="D971" t="s">
        <v>836</v>
      </c>
      <c r="E971" t="s">
        <v>852</v>
      </c>
      <c r="F971" t="s">
        <v>29</v>
      </c>
      <c r="G971" t="s">
        <v>30</v>
      </c>
      <c r="H971" t="s">
        <v>407</v>
      </c>
      <c r="I971">
        <v>27</v>
      </c>
      <c r="J971" t="s">
        <v>33</v>
      </c>
      <c r="K971">
        <v>103</v>
      </c>
      <c r="L971">
        <v>142</v>
      </c>
      <c r="M971">
        <v>148</v>
      </c>
      <c r="N971" t="s">
        <v>33</v>
      </c>
      <c r="O971" t="s">
        <v>33</v>
      </c>
      <c r="P971" t="s">
        <v>33</v>
      </c>
      <c r="Q971">
        <v>119</v>
      </c>
      <c r="R971">
        <v>164</v>
      </c>
      <c r="S971">
        <v>438</v>
      </c>
      <c r="T971" t="s">
        <v>40</v>
      </c>
      <c r="U971" t="s">
        <v>33</v>
      </c>
      <c r="V971">
        <v>139</v>
      </c>
      <c r="W971">
        <v>139</v>
      </c>
      <c r="X971">
        <v>0</v>
      </c>
      <c r="Y971" t="s">
        <v>33</v>
      </c>
      <c r="Z971" t="s">
        <v>33</v>
      </c>
      <c r="AA971">
        <f>VLOOKUP(Table1[[#This Row],[Facility Name]],D_2,8,0)</f>
        <v>55</v>
      </c>
    </row>
    <row r="972" spans="1:27" x14ac:dyDescent="0.25">
      <c r="A972">
        <v>102574</v>
      </c>
      <c r="B972" t="s">
        <v>855</v>
      </c>
      <c r="C972">
        <v>3</v>
      </c>
      <c r="D972" t="s">
        <v>836</v>
      </c>
      <c r="E972" t="s">
        <v>856</v>
      </c>
      <c r="F972" t="s">
        <v>29</v>
      </c>
      <c r="G972" t="s">
        <v>30</v>
      </c>
      <c r="H972" t="s">
        <v>37</v>
      </c>
      <c r="I972">
        <v>25</v>
      </c>
      <c r="J972" t="s">
        <v>33</v>
      </c>
      <c r="K972">
        <v>60</v>
      </c>
      <c r="L972">
        <v>89</v>
      </c>
      <c r="M972">
        <v>94</v>
      </c>
      <c r="N972" t="s">
        <v>33</v>
      </c>
      <c r="O972" t="s">
        <v>33</v>
      </c>
      <c r="P972" t="s">
        <v>32</v>
      </c>
      <c r="Q972">
        <v>78</v>
      </c>
      <c r="R972">
        <v>104</v>
      </c>
      <c r="S972">
        <v>325</v>
      </c>
      <c r="T972" t="s">
        <v>33</v>
      </c>
      <c r="U972" t="s">
        <v>33</v>
      </c>
      <c r="V972">
        <v>89</v>
      </c>
      <c r="W972">
        <v>89</v>
      </c>
      <c r="X972">
        <v>0</v>
      </c>
      <c r="Y972" t="s">
        <v>33</v>
      </c>
      <c r="Z972" t="s">
        <v>33</v>
      </c>
      <c r="AA972">
        <f>VLOOKUP(Table1[[#This Row],[Facility Name]],D_2,8,0)</f>
        <v>40</v>
      </c>
    </row>
    <row r="973" spans="1:27" hidden="1" x14ac:dyDescent="0.25">
      <c r="A973">
        <v>102583</v>
      </c>
      <c r="B973" t="s">
        <v>995</v>
      </c>
      <c r="C973">
        <v>4</v>
      </c>
      <c r="D973" t="s">
        <v>836</v>
      </c>
      <c r="E973" t="s">
        <v>849</v>
      </c>
      <c r="F973" t="s">
        <v>29</v>
      </c>
      <c r="G973" t="s">
        <v>30</v>
      </c>
      <c r="H973" t="s">
        <v>31</v>
      </c>
      <c r="I973">
        <v>22</v>
      </c>
      <c r="J973" t="s">
        <v>33</v>
      </c>
      <c r="K973">
        <v>80</v>
      </c>
      <c r="L973">
        <v>122</v>
      </c>
      <c r="M973">
        <v>129</v>
      </c>
      <c r="N973" t="s">
        <v>32</v>
      </c>
      <c r="O973" t="s">
        <v>33</v>
      </c>
      <c r="P973" t="s">
        <v>33</v>
      </c>
      <c r="Q973">
        <v>91</v>
      </c>
      <c r="R973">
        <v>118</v>
      </c>
      <c r="S973">
        <v>408</v>
      </c>
      <c r="T973" t="s">
        <v>33</v>
      </c>
      <c r="U973" t="s">
        <v>33</v>
      </c>
      <c r="V973">
        <v>131</v>
      </c>
      <c r="W973">
        <v>131</v>
      </c>
      <c r="X973">
        <v>0</v>
      </c>
      <c r="Y973" t="s">
        <v>33</v>
      </c>
      <c r="Z973" t="s">
        <v>33</v>
      </c>
      <c r="AA973" t="e">
        <f>VLOOKUP(Table1[[#This Row],[Facility Name]],D_2,8,0)</f>
        <v>#N/A</v>
      </c>
    </row>
    <row r="974" spans="1:27" x14ac:dyDescent="0.25">
      <c r="A974">
        <v>102576</v>
      </c>
      <c r="B974" t="s">
        <v>970</v>
      </c>
      <c r="C974">
        <v>2</v>
      </c>
      <c r="D974" t="s">
        <v>836</v>
      </c>
      <c r="E974" t="s">
        <v>542</v>
      </c>
      <c r="F974" t="s">
        <v>29</v>
      </c>
      <c r="G974" t="s">
        <v>63</v>
      </c>
      <c r="H974" t="s">
        <v>64</v>
      </c>
      <c r="I974">
        <v>25</v>
      </c>
      <c r="J974" t="s">
        <v>33</v>
      </c>
      <c r="K974">
        <v>122</v>
      </c>
      <c r="L974">
        <v>181</v>
      </c>
      <c r="M974">
        <v>206</v>
      </c>
      <c r="N974" t="s">
        <v>33</v>
      </c>
      <c r="O974" t="s">
        <v>33</v>
      </c>
      <c r="P974" t="s">
        <v>33</v>
      </c>
      <c r="Q974">
        <v>150</v>
      </c>
      <c r="R974">
        <v>180</v>
      </c>
      <c r="S974">
        <v>497</v>
      </c>
      <c r="T974" t="s">
        <v>40</v>
      </c>
      <c r="U974" t="s">
        <v>33</v>
      </c>
      <c r="V974">
        <v>183</v>
      </c>
      <c r="W974">
        <v>183</v>
      </c>
      <c r="X974">
        <v>0</v>
      </c>
      <c r="Y974" t="s">
        <v>33</v>
      </c>
      <c r="Z974" t="s">
        <v>33</v>
      </c>
      <c r="AA974">
        <f>VLOOKUP(Table1[[#This Row],[Facility Name]],D_2,8,0)</f>
        <v>29</v>
      </c>
    </row>
    <row r="975" spans="1:27" x14ac:dyDescent="0.25">
      <c r="A975">
        <v>102579</v>
      </c>
      <c r="B975" t="s">
        <v>972</v>
      </c>
      <c r="C975">
        <v>3</v>
      </c>
      <c r="D975" t="s">
        <v>836</v>
      </c>
      <c r="E975" t="s">
        <v>973</v>
      </c>
      <c r="F975" t="s">
        <v>29</v>
      </c>
      <c r="G975" t="s">
        <v>30</v>
      </c>
      <c r="H975" t="s">
        <v>37</v>
      </c>
      <c r="I975">
        <v>17</v>
      </c>
      <c r="J975" t="s">
        <v>33</v>
      </c>
      <c r="K975">
        <v>86</v>
      </c>
      <c r="L975">
        <v>129</v>
      </c>
      <c r="M975">
        <v>146</v>
      </c>
      <c r="N975" t="s">
        <v>33</v>
      </c>
      <c r="O975" t="s">
        <v>33</v>
      </c>
      <c r="P975" t="s">
        <v>33</v>
      </c>
      <c r="Q975">
        <v>112</v>
      </c>
      <c r="R975">
        <v>151</v>
      </c>
      <c r="S975">
        <v>430</v>
      </c>
      <c r="T975" t="s">
        <v>40</v>
      </c>
      <c r="U975" t="s">
        <v>33</v>
      </c>
      <c r="V975">
        <v>123</v>
      </c>
      <c r="W975">
        <v>123</v>
      </c>
      <c r="X975">
        <v>0</v>
      </c>
      <c r="Y975" t="s">
        <v>33</v>
      </c>
      <c r="Z975" t="s">
        <v>33</v>
      </c>
      <c r="AA975">
        <f>VLOOKUP(Table1[[#This Row],[Facility Name]],D_2,8,0)</f>
        <v>38</v>
      </c>
    </row>
    <row r="976" spans="1:27" hidden="1" x14ac:dyDescent="0.25">
      <c r="A976">
        <v>102586</v>
      </c>
      <c r="B976" t="s">
        <v>1090</v>
      </c>
      <c r="C976">
        <v>5</v>
      </c>
      <c r="D976" t="s">
        <v>836</v>
      </c>
      <c r="E976" t="s">
        <v>849</v>
      </c>
      <c r="F976" t="s">
        <v>29</v>
      </c>
      <c r="G976" t="s">
        <v>30</v>
      </c>
      <c r="H976" t="s">
        <v>31</v>
      </c>
      <c r="I976">
        <v>20</v>
      </c>
      <c r="J976" t="s">
        <v>33</v>
      </c>
      <c r="K976">
        <v>69</v>
      </c>
      <c r="L976">
        <v>127</v>
      </c>
      <c r="M976">
        <v>132</v>
      </c>
      <c r="N976" t="s">
        <v>33</v>
      </c>
      <c r="O976" t="s">
        <v>33</v>
      </c>
      <c r="P976" t="s">
        <v>33</v>
      </c>
      <c r="Q976">
        <v>84</v>
      </c>
      <c r="R976">
        <v>57</v>
      </c>
      <c r="S976">
        <v>410</v>
      </c>
      <c r="T976" t="s">
        <v>33</v>
      </c>
      <c r="U976" t="s">
        <v>33</v>
      </c>
      <c r="V976">
        <v>120</v>
      </c>
      <c r="W976">
        <v>120</v>
      </c>
      <c r="X976">
        <v>0</v>
      </c>
      <c r="Y976" t="s">
        <v>33</v>
      </c>
      <c r="Z976" t="s">
        <v>33</v>
      </c>
      <c r="AA976" t="e">
        <f>VLOOKUP(Table1[[#This Row],[Facility Name]],D_2,8,0)</f>
        <v>#N/A</v>
      </c>
    </row>
    <row r="977" spans="1:27" x14ac:dyDescent="0.25">
      <c r="A977">
        <v>102581</v>
      </c>
      <c r="B977" t="s">
        <v>993</v>
      </c>
      <c r="C977">
        <v>4</v>
      </c>
      <c r="D977" t="s">
        <v>836</v>
      </c>
      <c r="E977" t="s">
        <v>904</v>
      </c>
      <c r="F977" t="s">
        <v>29</v>
      </c>
      <c r="G977" t="s">
        <v>63</v>
      </c>
      <c r="H977" t="s">
        <v>64</v>
      </c>
      <c r="I977">
        <v>17</v>
      </c>
      <c r="J977" t="s">
        <v>33</v>
      </c>
      <c r="K977">
        <v>47</v>
      </c>
      <c r="L977">
        <v>74</v>
      </c>
      <c r="M977">
        <v>83</v>
      </c>
      <c r="N977" t="s">
        <v>33</v>
      </c>
      <c r="O977" t="s">
        <v>33</v>
      </c>
      <c r="P977" t="s">
        <v>33</v>
      </c>
      <c r="Q977">
        <v>63</v>
      </c>
      <c r="R977">
        <v>68</v>
      </c>
      <c r="S977">
        <v>249</v>
      </c>
      <c r="T977" t="s">
        <v>33</v>
      </c>
      <c r="U977" t="s">
        <v>33</v>
      </c>
      <c r="V977">
        <v>81</v>
      </c>
      <c r="W977">
        <v>81</v>
      </c>
      <c r="X977">
        <v>0</v>
      </c>
      <c r="Y977" t="s">
        <v>34</v>
      </c>
      <c r="Z977" t="s">
        <v>33</v>
      </c>
      <c r="AA977">
        <f>VLOOKUP(Table1[[#This Row],[Facility Name]],D_2,8,0)</f>
        <v>55</v>
      </c>
    </row>
    <row r="978" spans="1:27" hidden="1" x14ac:dyDescent="0.25">
      <c r="A978">
        <v>102590</v>
      </c>
      <c r="B978" t="s">
        <v>1092</v>
      </c>
      <c r="C978">
        <v>4</v>
      </c>
      <c r="D978" t="s">
        <v>836</v>
      </c>
      <c r="E978" t="s">
        <v>1093</v>
      </c>
      <c r="F978" t="s">
        <v>29</v>
      </c>
      <c r="G978" t="s">
        <v>30</v>
      </c>
      <c r="H978" t="s">
        <v>31</v>
      </c>
      <c r="I978">
        <v>28</v>
      </c>
      <c r="J978" t="s">
        <v>33</v>
      </c>
      <c r="K978">
        <v>132</v>
      </c>
      <c r="L978">
        <v>194</v>
      </c>
      <c r="M978">
        <v>199</v>
      </c>
      <c r="N978" t="s">
        <v>33</v>
      </c>
      <c r="O978" t="s">
        <v>33</v>
      </c>
      <c r="P978" t="s">
        <v>33</v>
      </c>
      <c r="Q978">
        <v>153</v>
      </c>
      <c r="R978">
        <v>198</v>
      </c>
      <c r="S978">
        <v>750</v>
      </c>
      <c r="T978" t="s">
        <v>33</v>
      </c>
      <c r="U978" t="s">
        <v>33</v>
      </c>
      <c r="V978">
        <v>178</v>
      </c>
      <c r="W978">
        <v>178</v>
      </c>
      <c r="X978">
        <v>0</v>
      </c>
      <c r="Y978" t="s">
        <v>33</v>
      </c>
      <c r="Z978" t="s">
        <v>33</v>
      </c>
      <c r="AA978" t="e">
        <f>VLOOKUP(Table1[[#This Row],[Facility Name]],D_2,8,0)</f>
        <v>#N/A</v>
      </c>
    </row>
    <row r="979" spans="1:27" x14ac:dyDescent="0.25">
      <c r="A979">
        <v>102582</v>
      </c>
      <c r="B979" t="s">
        <v>994</v>
      </c>
      <c r="C979">
        <v>3</v>
      </c>
      <c r="D979" t="s">
        <v>836</v>
      </c>
      <c r="E979" t="s">
        <v>852</v>
      </c>
      <c r="F979" t="s">
        <v>29</v>
      </c>
      <c r="G979" t="s">
        <v>30</v>
      </c>
      <c r="H979" t="s">
        <v>37</v>
      </c>
      <c r="I979">
        <v>19</v>
      </c>
      <c r="J979" t="s">
        <v>33</v>
      </c>
      <c r="K979">
        <v>22</v>
      </c>
      <c r="L979">
        <v>37</v>
      </c>
      <c r="M979">
        <v>39</v>
      </c>
      <c r="N979" t="s">
        <v>32</v>
      </c>
      <c r="O979" t="s">
        <v>33</v>
      </c>
      <c r="P979" t="s">
        <v>33</v>
      </c>
      <c r="Q979">
        <v>33</v>
      </c>
      <c r="R979">
        <v>42</v>
      </c>
      <c r="S979">
        <v>140</v>
      </c>
      <c r="T979" t="s">
        <v>33</v>
      </c>
      <c r="U979" t="s">
        <v>33</v>
      </c>
      <c r="V979">
        <v>39</v>
      </c>
      <c r="W979">
        <v>39</v>
      </c>
      <c r="X979">
        <v>0</v>
      </c>
      <c r="Y979" t="s">
        <v>34</v>
      </c>
      <c r="Z979" t="s">
        <v>33</v>
      </c>
      <c r="AA979">
        <f>VLOOKUP(Table1[[#This Row],[Facility Name]],D_2,8,0)</f>
        <v>55</v>
      </c>
    </row>
    <row r="980" spans="1:27" x14ac:dyDescent="0.25">
      <c r="A980">
        <v>102584</v>
      </c>
      <c r="B980" t="s">
        <v>1088</v>
      </c>
      <c r="C980">
        <v>3</v>
      </c>
      <c r="D980" t="s">
        <v>836</v>
      </c>
      <c r="E980" t="s">
        <v>494</v>
      </c>
      <c r="F980" t="s">
        <v>29</v>
      </c>
      <c r="G980" t="s">
        <v>30</v>
      </c>
      <c r="H980" t="s">
        <v>37</v>
      </c>
      <c r="I980">
        <v>16</v>
      </c>
      <c r="J980" t="s">
        <v>33</v>
      </c>
      <c r="K980">
        <v>94</v>
      </c>
      <c r="L980">
        <v>141</v>
      </c>
      <c r="M980">
        <v>146</v>
      </c>
      <c r="N980" t="s">
        <v>33</v>
      </c>
      <c r="O980" t="s">
        <v>33</v>
      </c>
      <c r="P980" t="s">
        <v>33</v>
      </c>
      <c r="Q980">
        <v>110</v>
      </c>
      <c r="R980">
        <v>162</v>
      </c>
      <c r="S980">
        <v>400</v>
      </c>
      <c r="T980" t="s">
        <v>33</v>
      </c>
      <c r="U980" t="s">
        <v>33</v>
      </c>
      <c r="V980">
        <v>110</v>
      </c>
      <c r="W980">
        <v>110</v>
      </c>
      <c r="X980">
        <v>0</v>
      </c>
      <c r="Y980" t="s">
        <v>33</v>
      </c>
      <c r="Z980" t="s">
        <v>33</v>
      </c>
      <c r="AA980">
        <f>VLOOKUP(Table1[[#This Row],[Facility Name]],D_2,8,0)</f>
        <v>52</v>
      </c>
    </row>
    <row r="981" spans="1:27" hidden="1" x14ac:dyDescent="0.25">
      <c r="A981">
        <v>102593</v>
      </c>
      <c r="B981" t="s">
        <v>1189</v>
      </c>
      <c r="C981">
        <v>4</v>
      </c>
      <c r="D981" t="s">
        <v>836</v>
      </c>
      <c r="E981" t="s">
        <v>1093</v>
      </c>
      <c r="F981" t="s">
        <v>29</v>
      </c>
      <c r="G981" t="s">
        <v>30</v>
      </c>
      <c r="H981" t="s">
        <v>31</v>
      </c>
      <c r="I981">
        <v>24</v>
      </c>
      <c r="J981" t="s">
        <v>33</v>
      </c>
      <c r="K981">
        <v>140</v>
      </c>
      <c r="L981">
        <v>203</v>
      </c>
      <c r="M981">
        <v>213</v>
      </c>
      <c r="N981" t="s">
        <v>33</v>
      </c>
      <c r="O981" t="s">
        <v>33</v>
      </c>
      <c r="P981" t="s">
        <v>32</v>
      </c>
      <c r="Q981">
        <v>165</v>
      </c>
      <c r="R981">
        <v>177</v>
      </c>
      <c r="S981">
        <v>697</v>
      </c>
      <c r="T981" t="s">
        <v>33</v>
      </c>
      <c r="U981" t="s">
        <v>33</v>
      </c>
      <c r="V981">
        <v>183</v>
      </c>
      <c r="W981">
        <v>183</v>
      </c>
      <c r="X981">
        <v>0</v>
      </c>
      <c r="Y981" t="s">
        <v>33</v>
      </c>
      <c r="Z981" t="s">
        <v>33</v>
      </c>
      <c r="AA981" t="e">
        <f>VLOOKUP(Table1[[#This Row],[Facility Name]],D_2,8,0)</f>
        <v>#N/A</v>
      </c>
    </row>
    <row r="982" spans="1:27" x14ac:dyDescent="0.25">
      <c r="A982">
        <v>102585</v>
      </c>
      <c r="B982" t="s">
        <v>1089</v>
      </c>
      <c r="C982">
        <v>2</v>
      </c>
      <c r="D982" t="s">
        <v>836</v>
      </c>
      <c r="E982" t="s">
        <v>569</v>
      </c>
      <c r="F982" t="s">
        <v>44</v>
      </c>
      <c r="G982" t="s">
        <v>30</v>
      </c>
      <c r="H982" t="s">
        <v>881</v>
      </c>
      <c r="I982">
        <v>16</v>
      </c>
      <c r="J982" t="s">
        <v>33</v>
      </c>
      <c r="K982">
        <v>53</v>
      </c>
      <c r="L982">
        <v>76</v>
      </c>
      <c r="M982">
        <v>85</v>
      </c>
      <c r="N982" t="s">
        <v>33</v>
      </c>
      <c r="O982" t="s">
        <v>33</v>
      </c>
      <c r="P982" t="s">
        <v>33</v>
      </c>
      <c r="Q982">
        <v>59</v>
      </c>
      <c r="R982">
        <v>89</v>
      </c>
      <c r="S982">
        <v>225</v>
      </c>
      <c r="T982" t="s">
        <v>34</v>
      </c>
      <c r="U982" t="s">
        <v>33</v>
      </c>
      <c r="V982">
        <v>84</v>
      </c>
      <c r="W982">
        <v>84</v>
      </c>
      <c r="X982">
        <v>0</v>
      </c>
      <c r="Y982" t="s">
        <v>34</v>
      </c>
      <c r="Z982" t="s">
        <v>33</v>
      </c>
      <c r="AA982">
        <f>VLOOKUP(Table1[[#This Row],[Facility Name]],D_2,8,0)</f>
        <v>28</v>
      </c>
    </row>
    <row r="983" spans="1:27" x14ac:dyDescent="0.25">
      <c r="A983">
        <v>102587</v>
      </c>
      <c r="B983" t="s">
        <v>1091</v>
      </c>
      <c r="C983">
        <v>1</v>
      </c>
      <c r="D983" t="s">
        <v>836</v>
      </c>
      <c r="E983" t="s">
        <v>894</v>
      </c>
      <c r="F983" t="s">
        <v>29</v>
      </c>
      <c r="G983" t="s">
        <v>63</v>
      </c>
      <c r="H983" t="s">
        <v>64</v>
      </c>
      <c r="I983">
        <v>22</v>
      </c>
      <c r="J983" t="s">
        <v>32</v>
      </c>
      <c r="K983">
        <v>67</v>
      </c>
      <c r="L983">
        <v>97</v>
      </c>
      <c r="M983">
        <v>103</v>
      </c>
      <c r="N983" t="s">
        <v>32</v>
      </c>
      <c r="O983" t="s">
        <v>32</v>
      </c>
      <c r="P983" t="s">
        <v>33</v>
      </c>
      <c r="Q983">
        <v>77</v>
      </c>
      <c r="R983">
        <v>131</v>
      </c>
      <c r="S983">
        <v>214</v>
      </c>
      <c r="T983" t="s">
        <v>34</v>
      </c>
      <c r="U983" t="s">
        <v>33</v>
      </c>
      <c r="V983">
        <v>98</v>
      </c>
      <c r="W983">
        <v>98</v>
      </c>
      <c r="X983">
        <v>0</v>
      </c>
      <c r="Y983" t="s">
        <v>33</v>
      </c>
      <c r="Z983" t="s">
        <v>33</v>
      </c>
      <c r="AA983">
        <f>VLOOKUP(Table1[[#This Row],[Facility Name]],D_2,8,0)</f>
        <v>21</v>
      </c>
    </row>
    <row r="984" spans="1:27" x14ac:dyDescent="0.25">
      <c r="A984">
        <v>102591</v>
      </c>
      <c r="B984" t="s">
        <v>1111</v>
      </c>
      <c r="C984">
        <v>3</v>
      </c>
      <c r="D984" t="s">
        <v>836</v>
      </c>
      <c r="E984" t="s">
        <v>837</v>
      </c>
      <c r="F984" t="s">
        <v>29</v>
      </c>
      <c r="G984" t="s">
        <v>30</v>
      </c>
      <c r="H984" t="s">
        <v>407</v>
      </c>
      <c r="I984">
        <v>24</v>
      </c>
      <c r="J984" t="s">
        <v>33</v>
      </c>
      <c r="K984">
        <v>79</v>
      </c>
      <c r="L984">
        <v>122</v>
      </c>
      <c r="M984">
        <v>132</v>
      </c>
      <c r="N984" t="s">
        <v>33</v>
      </c>
      <c r="O984" t="s">
        <v>33</v>
      </c>
      <c r="P984" t="s">
        <v>40</v>
      </c>
      <c r="Q984">
        <v>110</v>
      </c>
      <c r="R984">
        <v>138</v>
      </c>
      <c r="S984">
        <v>436</v>
      </c>
      <c r="T984" t="s">
        <v>40</v>
      </c>
      <c r="U984" t="s">
        <v>33</v>
      </c>
      <c r="V984">
        <v>114</v>
      </c>
      <c r="W984">
        <v>114</v>
      </c>
      <c r="X984">
        <v>0</v>
      </c>
      <c r="Y984" t="s">
        <v>33</v>
      </c>
      <c r="Z984" t="s">
        <v>33</v>
      </c>
      <c r="AA984">
        <f>VLOOKUP(Table1[[#This Row],[Facility Name]],D_2,8,0)</f>
        <v>74</v>
      </c>
    </row>
    <row r="985" spans="1:27" x14ac:dyDescent="0.25">
      <c r="A985">
        <v>102592</v>
      </c>
      <c r="B985" t="s">
        <v>1188</v>
      </c>
      <c r="C985">
        <v>3</v>
      </c>
      <c r="D985" t="s">
        <v>836</v>
      </c>
      <c r="E985" t="s">
        <v>569</v>
      </c>
      <c r="F985" t="s">
        <v>29</v>
      </c>
      <c r="G985" t="s">
        <v>30</v>
      </c>
      <c r="H985" t="s">
        <v>37</v>
      </c>
      <c r="I985">
        <v>16</v>
      </c>
      <c r="J985" t="s">
        <v>33</v>
      </c>
      <c r="K985">
        <v>43</v>
      </c>
      <c r="L985">
        <v>69</v>
      </c>
      <c r="M985">
        <v>73</v>
      </c>
      <c r="N985" t="s">
        <v>33</v>
      </c>
      <c r="O985" t="s">
        <v>33</v>
      </c>
      <c r="P985" t="s">
        <v>33</v>
      </c>
      <c r="Q985">
        <v>51</v>
      </c>
      <c r="R985">
        <v>61</v>
      </c>
      <c r="S985">
        <v>203</v>
      </c>
      <c r="T985" t="s">
        <v>40</v>
      </c>
      <c r="U985" t="s">
        <v>33</v>
      </c>
      <c r="V985">
        <v>73</v>
      </c>
      <c r="W985">
        <v>73</v>
      </c>
      <c r="X985">
        <v>0</v>
      </c>
      <c r="Y985" t="s">
        <v>34</v>
      </c>
      <c r="Z985" t="s">
        <v>33</v>
      </c>
      <c r="AA985">
        <f>VLOOKUP(Table1[[#This Row],[Facility Name]],D_2,8,0)</f>
        <v>50</v>
      </c>
    </row>
    <row r="986" spans="1:27" x14ac:dyDescent="0.25">
      <c r="A986">
        <v>102594</v>
      </c>
      <c r="B986" t="s">
        <v>1212</v>
      </c>
      <c r="C986">
        <v>4</v>
      </c>
      <c r="D986" t="s">
        <v>836</v>
      </c>
      <c r="E986" t="s">
        <v>852</v>
      </c>
      <c r="F986" t="s">
        <v>29</v>
      </c>
      <c r="G986" t="s">
        <v>30</v>
      </c>
      <c r="H986" t="s">
        <v>37</v>
      </c>
      <c r="I986">
        <v>19</v>
      </c>
      <c r="J986" t="s">
        <v>33</v>
      </c>
      <c r="K986">
        <v>66</v>
      </c>
      <c r="L986">
        <v>96</v>
      </c>
      <c r="M986">
        <v>102</v>
      </c>
      <c r="N986" t="s">
        <v>33</v>
      </c>
      <c r="O986" t="s">
        <v>33</v>
      </c>
      <c r="P986" t="s">
        <v>33</v>
      </c>
      <c r="Q986">
        <v>83</v>
      </c>
      <c r="R986">
        <v>71</v>
      </c>
      <c r="S986">
        <v>390</v>
      </c>
      <c r="T986" t="s">
        <v>40</v>
      </c>
      <c r="U986" t="s">
        <v>33</v>
      </c>
      <c r="V986">
        <v>92</v>
      </c>
      <c r="W986">
        <v>92</v>
      </c>
      <c r="X986">
        <v>0</v>
      </c>
      <c r="Y986" t="s">
        <v>33</v>
      </c>
      <c r="Z986" t="s">
        <v>33</v>
      </c>
      <c r="AA986">
        <f>VLOOKUP(Table1[[#This Row],[Facility Name]],D_2,8,0)</f>
        <v>66</v>
      </c>
    </row>
    <row r="987" spans="1:27" hidden="1" x14ac:dyDescent="0.25">
      <c r="A987">
        <v>102601</v>
      </c>
      <c r="B987" t="s">
        <v>1000</v>
      </c>
      <c r="C987">
        <v>5</v>
      </c>
      <c r="D987" t="s">
        <v>836</v>
      </c>
      <c r="E987" t="s">
        <v>894</v>
      </c>
      <c r="F987" t="s">
        <v>29</v>
      </c>
      <c r="G987" t="s">
        <v>30</v>
      </c>
      <c r="H987" t="s">
        <v>31</v>
      </c>
      <c r="I987">
        <v>22</v>
      </c>
      <c r="J987" t="s">
        <v>33</v>
      </c>
      <c r="K987">
        <v>32</v>
      </c>
      <c r="L987">
        <v>46</v>
      </c>
      <c r="M987">
        <v>47</v>
      </c>
      <c r="N987" t="s">
        <v>33</v>
      </c>
      <c r="O987" t="s">
        <v>33</v>
      </c>
      <c r="P987" t="s">
        <v>33</v>
      </c>
      <c r="Q987">
        <v>40</v>
      </c>
      <c r="R987">
        <v>12</v>
      </c>
      <c r="S987">
        <v>190</v>
      </c>
      <c r="T987" t="s">
        <v>33</v>
      </c>
      <c r="U987" t="s">
        <v>33</v>
      </c>
      <c r="V987">
        <v>47</v>
      </c>
      <c r="W987">
        <v>47</v>
      </c>
      <c r="X987">
        <v>0</v>
      </c>
      <c r="Y987" t="s">
        <v>34</v>
      </c>
      <c r="Z987" t="s">
        <v>33</v>
      </c>
      <c r="AA987" t="e">
        <f>VLOOKUP(Table1[[#This Row],[Facility Name]],D_2,8,0)</f>
        <v>#N/A</v>
      </c>
    </row>
    <row r="988" spans="1:27" hidden="1" x14ac:dyDescent="0.25">
      <c r="A988">
        <v>102602</v>
      </c>
      <c r="B988" t="s">
        <v>1001</v>
      </c>
      <c r="C988">
        <v>3</v>
      </c>
      <c r="D988" t="s">
        <v>836</v>
      </c>
      <c r="E988" t="s">
        <v>1002</v>
      </c>
      <c r="F988" t="s">
        <v>29</v>
      </c>
      <c r="G988" t="s">
        <v>30</v>
      </c>
      <c r="H988" t="s">
        <v>31</v>
      </c>
      <c r="I988">
        <v>34</v>
      </c>
      <c r="J988" t="s">
        <v>33</v>
      </c>
      <c r="K988">
        <v>120</v>
      </c>
      <c r="L988">
        <v>191</v>
      </c>
      <c r="M988">
        <v>199</v>
      </c>
      <c r="N988" t="s">
        <v>33</v>
      </c>
      <c r="O988" t="s">
        <v>33</v>
      </c>
      <c r="P988" t="s">
        <v>32</v>
      </c>
      <c r="Q988">
        <v>152</v>
      </c>
      <c r="R988">
        <v>206</v>
      </c>
      <c r="S988">
        <v>693</v>
      </c>
      <c r="T988" t="s">
        <v>33</v>
      </c>
      <c r="U988" t="s">
        <v>33</v>
      </c>
      <c r="V988">
        <v>195</v>
      </c>
      <c r="W988">
        <v>195</v>
      </c>
      <c r="X988">
        <v>0</v>
      </c>
      <c r="Y988" t="s">
        <v>32</v>
      </c>
      <c r="Z988" t="s">
        <v>33</v>
      </c>
      <c r="AA988" t="e">
        <f>VLOOKUP(Table1[[#This Row],[Facility Name]],D_2,8,0)</f>
        <v>#N/A</v>
      </c>
    </row>
    <row r="989" spans="1:27" x14ac:dyDescent="0.25">
      <c r="A989">
        <v>102595</v>
      </c>
      <c r="B989" t="s">
        <v>1213</v>
      </c>
      <c r="C989">
        <v>3</v>
      </c>
      <c r="D989" t="s">
        <v>836</v>
      </c>
      <c r="E989" t="s">
        <v>849</v>
      </c>
      <c r="F989" t="s">
        <v>29</v>
      </c>
      <c r="G989" t="s">
        <v>30</v>
      </c>
      <c r="H989" t="s">
        <v>37</v>
      </c>
      <c r="I989">
        <v>25</v>
      </c>
      <c r="J989" t="s">
        <v>32</v>
      </c>
      <c r="K989">
        <v>79</v>
      </c>
      <c r="L989">
        <v>113</v>
      </c>
      <c r="M989">
        <v>116</v>
      </c>
      <c r="N989" t="s">
        <v>32</v>
      </c>
      <c r="O989" t="s">
        <v>33</v>
      </c>
      <c r="P989" t="s">
        <v>33</v>
      </c>
      <c r="Q989">
        <v>90</v>
      </c>
      <c r="R989">
        <v>122</v>
      </c>
      <c r="S989">
        <v>373</v>
      </c>
      <c r="T989" t="s">
        <v>40</v>
      </c>
      <c r="U989" t="s">
        <v>33</v>
      </c>
      <c r="V989">
        <v>119</v>
      </c>
      <c r="W989">
        <v>119</v>
      </c>
      <c r="X989">
        <v>0</v>
      </c>
      <c r="Y989" t="s">
        <v>33</v>
      </c>
      <c r="Z989" t="s">
        <v>33</v>
      </c>
      <c r="AA989">
        <f>VLOOKUP(Table1[[#This Row],[Facility Name]],D_2,8,0)</f>
        <v>75</v>
      </c>
    </row>
    <row r="990" spans="1:27" x14ac:dyDescent="0.25">
      <c r="A990">
        <v>102596</v>
      </c>
      <c r="B990" t="s">
        <v>1214</v>
      </c>
      <c r="C990">
        <v>3</v>
      </c>
      <c r="D990" t="s">
        <v>836</v>
      </c>
      <c r="E990" t="s">
        <v>1215</v>
      </c>
      <c r="F990" t="s">
        <v>29</v>
      </c>
      <c r="G990" t="s">
        <v>30</v>
      </c>
      <c r="H990" t="s">
        <v>68</v>
      </c>
      <c r="I990">
        <v>37</v>
      </c>
      <c r="J990" t="s">
        <v>33</v>
      </c>
      <c r="K990">
        <v>118</v>
      </c>
      <c r="L990">
        <v>206</v>
      </c>
      <c r="M990">
        <v>211</v>
      </c>
      <c r="N990" t="s">
        <v>33</v>
      </c>
      <c r="O990" t="s">
        <v>33</v>
      </c>
      <c r="P990" t="s">
        <v>40</v>
      </c>
      <c r="Q990">
        <v>172</v>
      </c>
      <c r="R990">
        <v>214</v>
      </c>
      <c r="S990">
        <v>691</v>
      </c>
      <c r="T990" t="s">
        <v>40</v>
      </c>
      <c r="U990" t="s">
        <v>33</v>
      </c>
      <c r="V990">
        <v>182</v>
      </c>
      <c r="W990">
        <v>182</v>
      </c>
      <c r="X990">
        <v>1</v>
      </c>
      <c r="Y990" t="s">
        <v>33</v>
      </c>
      <c r="Z990" t="s">
        <v>33</v>
      </c>
      <c r="AA990">
        <f>VLOOKUP(Table1[[#This Row],[Facility Name]],D_2,8,0)</f>
        <v>63</v>
      </c>
    </row>
    <row r="991" spans="1:27" hidden="1" x14ac:dyDescent="0.25">
      <c r="A991">
        <v>102605</v>
      </c>
      <c r="B991" t="s">
        <v>948</v>
      </c>
      <c r="C991">
        <v>4</v>
      </c>
      <c r="D991" t="s">
        <v>836</v>
      </c>
      <c r="E991" t="s">
        <v>494</v>
      </c>
      <c r="F991" t="s">
        <v>29</v>
      </c>
      <c r="G991" t="s">
        <v>30</v>
      </c>
      <c r="H991" t="s">
        <v>31</v>
      </c>
      <c r="I991">
        <v>16</v>
      </c>
      <c r="J991" t="s">
        <v>33</v>
      </c>
      <c r="K991">
        <v>76</v>
      </c>
      <c r="L991">
        <v>109</v>
      </c>
      <c r="M991">
        <v>115</v>
      </c>
      <c r="N991" t="s">
        <v>33</v>
      </c>
      <c r="O991" t="s">
        <v>33</v>
      </c>
      <c r="P991" t="s">
        <v>33</v>
      </c>
      <c r="Q991">
        <v>86</v>
      </c>
      <c r="R991">
        <v>92</v>
      </c>
      <c r="S991">
        <v>375</v>
      </c>
      <c r="T991" t="s">
        <v>40</v>
      </c>
      <c r="U991" t="s">
        <v>33</v>
      </c>
      <c r="V991">
        <v>114</v>
      </c>
      <c r="W991">
        <v>114</v>
      </c>
      <c r="X991">
        <v>0</v>
      </c>
      <c r="Y991" t="s">
        <v>33</v>
      </c>
      <c r="Z991" t="s">
        <v>33</v>
      </c>
      <c r="AA991" t="e">
        <f>VLOOKUP(Table1[[#This Row],[Facility Name]],D_2,8,0)</f>
        <v>#N/A</v>
      </c>
    </row>
    <row r="992" spans="1:27" x14ac:dyDescent="0.25">
      <c r="A992">
        <v>102597</v>
      </c>
      <c r="B992" t="s">
        <v>1216</v>
      </c>
      <c r="C992">
        <v>3</v>
      </c>
      <c r="D992" t="s">
        <v>836</v>
      </c>
      <c r="E992" t="s">
        <v>1217</v>
      </c>
      <c r="F992" t="s">
        <v>29</v>
      </c>
      <c r="G992" t="s">
        <v>30</v>
      </c>
      <c r="H992" t="s">
        <v>37</v>
      </c>
      <c r="I992">
        <v>23</v>
      </c>
      <c r="J992" t="s">
        <v>33</v>
      </c>
      <c r="K992">
        <v>83</v>
      </c>
      <c r="L992">
        <v>110</v>
      </c>
      <c r="M992">
        <v>117</v>
      </c>
      <c r="N992" t="s">
        <v>33</v>
      </c>
      <c r="O992" t="s">
        <v>33</v>
      </c>
      <c r="P992" t="s">
        <v>33</v>
      </c>
      <c r="Q992">
        <v>103</v>
      </c>
      <c r="R992">
        <v>105</v>
      </c>
      <c r="S992">
        <v>396</v>
      </c>
      <c r="T992" t="s">
        <v>33</v>
      </c>
      <c r="U992" t="s">
        <v>32</v>
      </c>
      <c r="V992">
        <v>106</v>
      </c>
      <c r="W992">
        <v>106</v>
      </c>
      <c r="X992">
        <v>0</v>
      </c>
      <c r="Y992" t="s">
        <v>33</v>
      </c>
      <c r="Z992" t="s">
        <v>33</v>
      </c>
      <c r="AA992">
        <f>VLOOKUP(Table1[[#This Row],[Facility Name]],D_2,8,0)</f>
        <v>50</v>
      </c>
    </row>
    <row r="993" spans="1:27" x14ac:dyDescent="0.25">
      <c r="A993">
        <v>102598</v>
      </c>
      <c r="B993" t="s">
        <v>999</v>
      </c>
      <c r="C993">
        <v>4</v>
      </c>
      <c r="D993" t="s">
        <v>836</v>
      </c>
      <c r="E993" t="s">
        <v>904</v>
      </c>
      <c r="F993" t="s">
        <v>29</v>
      </c>
      <c r="G993" t="s">
        <v>30</v>
      </c>
      <c r="H993" t="s">
        <v>37</v>
      </c>
      <c r="I993">
        <v>27</v>
      </c>
      <c r="J993" t="s">
        <v>33</v>
      </c>
      <c r="K993">
        <v>67</v>
      </c>
      <c r="L993">
        <v>127</v>
      </c>
      <c r="M993">
        <v>133</v>
      </c>
      <c r="N993" t="s">
        <v>33</v>
      </c>
      <c r="O993" t="s">
        <v>33</v>
      </c>
      <c r="P993" t="s">
        <v>33</v>
      </c>
      <c r="Q993">
        <v>92</v>
      </c>
      <c r="R993">
        <v>82</v>
      </c>
      <c r="S993">
        <v>390</v>
      </c>
      <c r="T993" t="s">
        <v>33</v>
      </c>
      <c r="U993" t="s">
        <v>33</v>
      </c>
      <c r="V993">
        <v>101</v>
      </c>
      <c r="W993">
        <v>101</v>
      </c>
      <c r="X993">
        <v>0</v>
      </c>
      <c r="Y993" t="s">
        <v>33</v>
      </c>
      <c r="Z993" t="s">
        <v>33</v>
      </c>
      <c r="AA993">
        <f>VLOOKUP(Table1[[#This Row],[Facility Name]],D_2,8,0)</f>
        <v>64</v>
      </c>
    </row>
    <row r="994" spans="1:27" x14ac:dyDescent="0.25">
      <c r="A994">
        <v>102603</v>
      </c>
      <c r="B994" t="s">
        <v>1003</v>
      </c>
      <c r="C994">
        <v>3</v>
      </c>
      <c r="D994" t="s">
        <v>836</v>
      </c>
      <c r="E994" t="s">
        <v>856</v>
      </c>
      <c r="F994" t="s">
        <v>29</v>
      </c>
      <c r="G994" t="s">
        <v>30</v>
      </c>
      <c r="H994" t="s">
        <v>37</v>
      </c>
      <c r="I994">
        <v>22</v>
      </c>
      <c r="J994" t="s">
        <v>33</v>
      </c>
      <c r="K994">
        <v>57</v>
      </c>
      <c r="L994">
        <v>91</v>
      </c>
      <c r="M994">
        <v>100</v>
      </c>
      <c r="N994" t="s">
        <v>32</v>
      </c>
      <c r="O994" t="s">
        <v>32</v>
      </c>
      <c r="P994" t="s">
        <v>33</v>
      </c>
      <c r="Q994">
        <v>80</v>
      </c>
      <c r="R994">
        <v>129</v>
      </c>
      <c r="S994">
        <v>255</v>
      </c>
      <c r="T994" t="s">
        <v>33</v>
      </c>
      <c r="U994" t="s">
        <v>33</v>
      </c>
      <c r="V994">
        <v>101</v>
      </c>
      <c r="W994">
        <v>101</v>
      </c>
      <c r="X994">
        <v>0</v>
      </c>
      <c r="Y994" t="s">
        <v>34</v>
      </c>
      <c r="Z994" t="s">
        <v>33</v>
      </c>
      <c r="AA994">
        <f>VLOOKUP(Table1[[#This Row],[Facility Name]],D_2,8,0)</f>
        <v>41</v>
      </c>
    </row>
    <row r="995" spans="1:27" x14ac:dyDescent="0.25">
      <c r="A995">
        <v>102604</v>
      </c>
      <c r="B995" t="s">
        <v>947</v>
      </c>
      <c r="C995">
        <v>5</v>
      </c>
      <c r="D995" t="s">
        <v>836</v>
      </c>
      <c r="E995" t="s">
        <v>904</v>
      </c>
      <c r="F995" t="s">
        <v>29</v>
      </c>
      <c r="G995" t="s">
        <v>30</v>
      </c>
      <c r="H995" t="s">
        <v>37</v>
      </c>
      <c r="I995">
        <v>24</v>
      </c>
      <c r="J995" t="s">
        <v>33</v>
      </c>
      <c r="K995">
        <v>105</v>
      </c>
      <c r="L995">
        <v>160</v>
      </c>
      <c r="M995">
        <v>176</v>
      </c>
      <c r="N995" t="s">
        <v>33</v>
      </c>
      <c r="O995" t="s">
        <v>33</v>
      </c>
      <c r="P995" t="s">
        <v>33</v>
      </c>
      <c r="Q995">
        <v>114</v>
      </c>
      <c r="R995">
        <v>139</v>
      </c>
      <c r="S995">
        <v>413</v>
      </c>
      <c r="T995" t="s">
        <v>33</v>
      </c>
      <c r="U995" t="s">
        <v>33</v>
      </c>
      <c r="V995">
        <v>134</v>
      </c>
      <c r="W995">
        <v>134</v>
      </c>
      <c r="X995">
        <v>0</v>
      </c>
      <c r="Y995" t="s">
        <v>33</v>
      </c>
      <c r="Z995" t="s">
        <v>33</v>
      </c>
      <c r="AA995">
        <f>VLOOKUP(Table1[[#This Row],[Facility Name]],D_2,8,0)</f>
        <v>53</v>
      </c>
    </row>
    <row r="996" spans="1:27" hidden="1" x14ac:dyDescent="0.25">
      <c r="A996">
        <v>102614</v>
      </c>
      <c r="B996" t="s">
        <v>2192</v>
      </c>
      <c r="C996">
        <v>4</v>
      </c>
      <c r="D996" t="s">
        <v>836</v>
      </c>
      <c r="E996" t="s">
        <v>854</v>
      </c>
      <c r="F996" t="s">
        <v>29</v>
      </c>
      <c r="G996" t="s">
        <v>30</v>
      </c>
      <c r="H996" t="s">
        <v>31</v>
      </c>
      <c r="I996">
        <v>16</v>
      </c>
      <c r="J996" t="s">
        <v>33</v>
      </c>
      <c r="K996">
        <v>88</v>
      </c>
      <c r="L996">
        <v>126</v>
      </c>
      <c r="M996">
        <v>127</v>
      </c>
      <c r="N996" t="s">
        <v>33</v>
      </c>
      <c r="O996" t="s">
        <v>33</v>
      </c>
      <c r="P996" t="s">
        <v>32</v>
      </c>
      <c r="Q996">
        <v>99</v>
      </c>
      <c r="R996">
        <v>119</v>
      </c>
      <c r="S996">
        <v>427</v>
      </c>
      <c r="T996" t="s">
        <v>33</v>
      </c>
      <c r="U996" t="s">
        <v>40</v>
      </c>
      <c r="V996">
        <v>130</v>
      </c>
      <c r="W996">
        <v>130</v>
      </c>
      <c r="X996">
        <v>0</v>
      </c>
      <c r="Y996" t="s">
        <v>33</v>
      </c>
      <c r="Z996" t="s">
        <v>33</v>
      </c>
      <c r="AA996" t="e">
        <f>VLOOKUP(Table1[[#This Row],[Facility Name]],D_2,8,0)</f>
        <v>#N/A</v>
      </c>
    </row>
    <row r="997" spans="1:27" hidden="1" x14ac:dyDescent="0.25">
      <c r="A997">
        <v>102615</v>
      </c>
      <c r="B997" t="s">
        <v>2193</v>
      </c>
      <c r="C997">
        <v>3</v>
      </c>
      <c r="D997" t="s">
        <v>836</v>
      </c>
      <c r="E997" t="s">
        <v>894</v>
      </c>
      <c r="F997" t="s">
        <v>29</v>
      </c>
      <c r="G997" t="s">
        <v>30</v>
      </c>
      <c r="H997" t="s">
        <v>31</v>
      </c>
      <c r="I997">
        <v>28</v>
      </c>
      <c r="J997" t="s">
        <v>32</v>
      </c>
      <c r="K997">
        <v>99</v>
      </c>
      <c r="L997">
        <v>147</v>
      </c>
      <c r="M997">
        <v>151</v>
      </c>
      <c r="N997" t="s">
        <v>32</v>
      </c>
      <c r="O997" t="s">
        <v>33</v>
      </c>
      <c r="P997" t="s">
        <v>33</v>
      </c>
      <c r="Q997">
        <v>115</v>
      </c>
      <c r="R997">
        <v>180</v>
      </c>
      <c r="S997">
        <v>525</v>
      </c>
      <c r="T997" t="s">
        <v>33</v>
      </c>
      <c r="U997" t="s">
        <v>33</v>
      </c>
      <c r="V997">
        <v>146</v>
      </c>
      <c r="W997">
        <v>146</v>
      </c>
      <c r="X997">
        <v>0</v>
      </c>
      <c r="Y997" t="s">
        <v>33</v>
      </c>
      <c r="Z997" t="s">
        <v>33</v>
      </c>
      <c r="AA997" t="e">
        <f>VLOOKUP(Table1[[#This Row],[Facility Name]],D_2,8,0)</f>
        <v>#N/A</v>
      </c>
    </row>
    <row r="998" spans="1:27" hidden="1" x14ac:dyDescent="0.25">
      <c r="A998">
        <v>102616</v>
      </c>
      <c r="B998" t="s">
        <v>2289</v>
      </c>
      <c r="C998">
        <v>3</v>
      </c>
      <c r="D998" t="s">
        <v>836</v>
      </c>
      <c r="E998" t="s">
        <v>854</v>
      </c>
      <c r="F998" t="s">
        <v>29</v>
      </c>
      <c r="G998" t="s">
        <v>30</v>
      </c>
      <c r="H998" t="s">
        <v>31</v>
      </c>
      <c r="I998">
        <v>21</v>
      </c>
      <c r="J998" t="s">
        <v>33</v>
      </c>
      <c r="K998">
        <v>104</v>
      </c>
      <c r="L998">
        <v>155</v>
      </c>
      <c r="M998">
        <v>164</v>
      </c>
      <c r="N998" t="s">
        <v>32</v>
      </c>
      <c r="O998" t="s">
        <v>32</v>
      </c>
      <c r="P998" t="s">
        <v>33</v>
      </c>
      <c r="Q998">
        <v>126</v>
      </c>
      <c r="R998">
        <v>202</v>
      </c>
      <c r="S998">
        <v>434</v>
      </c>
      <c r="T998" t="s">
        <v>33</v>
      </c>
      <c r="U998" t="s">
        <v>33</v>
      </c>
      <c r="V998">
        <v>142</v>
      </c>
      <c r="W998">
        <v>142</v>
      </c>
      <c r="X998">
        <v>0</v>
      </c>
      <c r="Y998" t="s">
        <v>33</v>
      </c>
      <c r="Z998" t="s">
        <v>33</v>
      </c>
      <c r="AA998" t="e">
        <f>VLOOKUP(Table1[[#This Row],[Facility Name]],D_2,8,0)</f>
        <v>#N/A</v>
      </c>
    </row>
    <row r="999" spans="1:27" hidden="1" x14ac:dyDescent="0.25">
      <c r="A999">
        <v>102617</v>
      </c>
      <c r="B999" t="s">
        <v>2290</v>
      </c>
      <c r="C999">
        <v>3</v>
      </c>
      <c r="D999" t="s">
        <v>836</v>
      </c>
      <c r="E999" t="s">
        <v>852</v>
      </c>
      <c r="F999" t="s">
        <v>29</v>
      </c>
      <c r="G999" t="s">
        <v>30</v>
      </c>
      <c r="H999" t="s">
        <v>31</v>
      </c>
      <c r="I999">
        <v>22</v>
      </c>
      <c r="J999" t="s">
        <v>33</v>
      </c>
      <c r="K999">
        <v>40</v>
      </c>
      <c r="L999">
        <v>59</v>
      </c>
      <c r="M999">
        <v>60</v>
      </c>
      <c r="N999" t="s">
        <v>33</v>
      </c>
      <c r="O999" t="s">
        <v>33</v>
      </c>
      <c r="P999" t="s">
        <v>33</v>
      </c>
      <c r="Q999">
        <v>49</v>
      </c>
      <c r="R999">
        <v>69</v>
      </c>
      <c r="S999">
        <v>222</v>
      </c>
      <c r="T999" t="s">
        <v>33</v>
      </c>
      <c r="U999" t="s">
        <v>33</v>
      </c>
      <c r="V999">
        <v>62</v>
      </c>
      <c r="W999">
        <v>62</v>
      </c>
      <c r="X999">
        <v>0</v>
      </c>
      <c r="Y999" t="s">
        <v>33</v>
      </c>
      <c r="Z999" t="s">
        <v>33</v>
      </c>
      <c r="AA999" t="e">
        <f>VLOOKUP(Table1[[#This Row],[Facility Name]],D_2,8,0)</f>
        <v>#N/A</v>
      </c>
    </row>
    <row r="1000" spans="1:27" hidden="1" x14ac:dyDescent="0.25">
      <c r="A1000">
        <v>102618</v>
      </c>
      <c r="B1000" t="s">
        <v>2291</v>
      </c>
      <c r="C1000">
        <v>4</v>
      </c>
      <c r="D1000" t="s">
        <v>836</v>
      </c>
      <c r="E1000" t="s">
        <v>133</v>
      </c>
      <c r="F1000" t="s">
        <v>29</v>
      </c>
      <c r="G1000" t="s">
        <v>30</v>
      </c>
      <c r="H1000" t="s">
        <v>31</v>
      </c>
      <c r="I1000">
        <v>12</v>
      </c>
      <c r="J1000" t="s">
        <v>33</v>
      </c>
      <c r="K1000">
        <v>54</v>
      </c>
      <c r="L1000">
        <v>68</v>
      </c>
      <c r="M1000">
        <v>71</v>
      </c>
      <c r="N1000" t="s">
        <v>33</v>
      </c>
      <c r="O1000" t="s">
        <v>33</v>
      </c>
      <c r="P1000" t="s">
        <v>33</v>
      </c>
      <c r="Q1000">
        <v>60</v>
      </c>
      <c r="R1000">
        <v>52</v>
      </c>
      <c r="S1000">
        <v>217</v>
      </c>
      <c r="T1000" t="s">
        <v>33</v>
      </c>
      <c r="U1000" t="s">
        <v>33</v>
      </c>
      <c r="V1000">
        <v>72</v>
      </c>
      <c r="W1000">
        <v>72</v>
      </c>
      <c r="X1000">
        <v>0</v>
      </c>
      <c r="Y1000" t="s">
        <v>33</v>
      </c>
      <c r="Z1000" t="s">
        <v>33</v>
      </c>
      <c r="AA1000" t="e">
        <f>VLOOKUP(Table1[[#This Row],[Facility Name]],D_2,8,0)</f>
        <v>#N/A</v>
      </c>
    </row>
    <row r="1001" spans="1:27" x14ac:dyDescent="0.25">
      <c r="A1001">
        <v>102609</v>
      </c>
      <c r="B1001" t="s">
        <v>2171</v>
      </c>
      <c r="C1001">
        <v>3</v>
      </c>
      <c r="D1001" t="s">
        <v>836</v>
      </c>
      <c r="E1001" t="s">
        <v>856</v>
      </c>
      <c r="F1001" t="s">
        <v>29</v>
      </c>
      <c r="G1001" t="s">
        <v>30</v>
      </c>
      <c r="H1001" t="s">
        <v>37</v>
      </c>
      <c r="I1001">
        <v>16</v>
      </c>
      <c r="J1001" t="s">
        <v>33</v>
      </c>
      <c r="K1001">
        <v>100</v>
      </c>
      <c r="L1001">
        <v>162</v>
      </c>
      <c r="M1001">
        <v>169</v>
      </c>
      <c r="N1001" t="s">
        <v>33</v>
      </c>
      <c r="O1001" t="s">
        <v>33</v>
      </c>
      <c r="P1001" t="s">
        <v>33</v>
      </c>
      <c r="Q1001">
        <v>127</v>
      </c>
      <c r="R1001">
        <v>146</v>
      </c>
      <c r="S1001">
        <v>426</v>
      </c>
      <c r="T1001" t="s">
        <v>33</v>
      </c>
      <c r="U1001" t="s">
        <v>33</v>
      </c>
      <c r="V1001">
        <v>141</v>
      </c>
      <c r="W1001">
        <v>141</v>
      </c>
      <c r="X1001">
        <v>0</v>
      </c>
      <c r="Y1001" t="s">
        <v>33</v>
      </c>
      <c r="Z1001" t="s">
        <v>33</v>
      </c>
      <c r="AA1001">
        <f>VLOOKUP(Table1[[#This Row],[Facility Name]],D_2,8,0)</f>
        <v>45</v>
      </c>
    </row>
    <row r="1002" spans="1:27" hidden="1" x14ac:dyDescent="0.25">
      <c r="A1002">
        <v>102623</v>
      </c>
      <c r="B1002" t="s">
        <v>2313</v>
      </c>
      <c r="C1002">
        <v>3</v>
      </c>
      <c r="D1002" t="s">
        <v>836</v>
      </c>
      <c r="E1002" t="s">
        <v>569</v>
      </c>
      <c r="F1002" t="s">
        <v>29</v>
      </c>
      <c r="G1002" t="s">
        <v>30</v>
      </c>
      <c r="H1002" t="s">
        <v>31</v>
      </c>
      <c r="I1002">
        <v>23</v>
      </c>
      <c r="J1002" t="s">
        <v>33</v>
      </c>
      <c r="K1002">
        <v>79</v>
      </c>
      <c r="L1002">
        <v>119</v>
      </c>
      <c r="M1002">
        <v>127</v>
      </c>
      <c r="N1002" t="s">
        <v>33</v>
      </c>
      <c r="O1002" t="s">
        <v>33</v>
      </c>
      <c r="P1002" t="s">
        <v>33</v>
      </c>
      <c r="Q1002">
        <v>97</v>
      </c>
      <c r="R1002">
        <v>164</v>
      </c>
      <c r="S1002">
        <v>439</v>
      </c>
      <c r="T1002" t="s">
        <v>33</v>
      </c>
      <c r="U1002" t="s">
        <v>33</v>
      </c>
      <c r="V1002">
        <v>128</v>
      </c>
      <c r="W1002">
        <v>128</v>
      </c>
      <c r="X1002">
        <v>0</v>
      </c>
      <c r="Y1002" t="s">
        <v>33</v>
      </c>
      <c r="Z1002" t="s">
        <v>33</v>
      </c>
      <c r="AA1002" t="e">
        <f>VLOOKUP(Table1[[#This Row],[Facility Name]],D_2,8,0)</f>
        <v>#N/A</v>
      </c>
    </row>
    <row r="1003" spans="1:27" hidden="1" x14ac:dyDescent="0.25">
      <c r="A1003">
        <v>102624</v>
      </c>
      <c r="B1003" t="s">
        <v>2314</v>
      </c>
      <c r="C1003">
        <v>3</v>
      </c>
      <c r="D1003" t="s">
        <v>836</v>
      </c>
      <c r="E1003" t="s">
        <v>986</v>
      </c>
      <c r="F1003" t="s">
        <v>29</v>
      </c>
      <c r="G1003" t="s">
        <v>30</v>
      </c>
      <c r="H1003" t="s">
        <v>31</v>
      </c>
      <c r="I1003">
        <v>27</v>
      </c>
      <c r="J1003" t="s">
        <v>33</v>
      </c>
      <c r="K1003">
        <v>83</v>
      </c>
      <c r="L1003">
        <v>141</v>
      </c>
      <c r="M1003">
        <v>147</v>
      </c>
      <c r="N1003" t="s">
        <v>33</v>
      </c>
      <c r="O1003" t="s">
        <v>33</v>
      </c>
      <c r="P1003" t="s">
        <v>32</v>
      </c>
      <c r="Q1003">
        <v>93</v>
      </c>
      <c r="R1003">
        <v>110</v>
      </c>
      <c r="S1003">
        <v>396</v>
      </c>
      <c r="T1003" t="s">
        <v>33</v>
      </c>
      <c r="U1003" t="s">
        <v>33</v>
      </c>
      <c r="V1003">
        <v>147</v>
      </c>
      <c r="W1003">
        <v>147</v>
      </c>
      <c r="X1003">
        <v>0</v>
      </c>
      <c r="Y1003" t="s">
        <v>33</v>
      </c>
      <c r="Z1003" t="s">
        <v>33</v>
      </c>
      <c r="AA1003" t="e">
        <f>VLOOKUP(Table1[[#This Row],[Facility Name]],D_2,8,0)</f>
        <v>#N/A</v>
      </c>
    </row>
    <row r="1004" spans="1:27" hidden="1" x14ac:dyDescent="0.25">
      <c r="A1004">
        <v>102626</v>
      </c>
      <c r="B1004" t="s">
        <v>2390</v>
      </c>
      <c r="C1004">
        <v>2</v>
      </c>
      <c r="D1004" t="s">
        <v>836</v>
      </c>
      <c r="E1004" t="s">
        <v>542</v>
      </c>
      <c r="F1004" t="s">
        <v>29</v>
      </c>
      <c r="G1004" t="s">
        <v>30</v>
      </c>
      <c r="H1004" t="s">
        <v>31</v>
      </c>
      <c r="I1004">
        <v>16</v>
      </c>
      <c r="J1004" t="s">
        <v>33</v>
      </c>
      <c r="K1004">
        <v>39</v>
      </c>
      <c r="L1004">
        <v>60</v>
      </c>
      <c r="M1004">
        <v>65</v>
      </c>
      <c r="N1004" t="s">
        <v>32</v>
      </c>
      <c r="O1004" t="s">
        <v>32</v>
      </c>
      <c r="P1004" t="s">
        <v>33</v>
      </c>
      <c r="Q1004">
        <v>44</v>
      </c>
      <c r="R1004">
        <v>61</v>
      </c>
      <c r="S1004">
        <v>195</v>
      </c>
      <c r="T1004" t="s">
        <v>40</v>
      </c>
      <c r="U1004" t="s">
        <v>33</v>
      </c>
      <c r="V1004">
        <v>67</v>
      </c>
      <c r="W1004">
        <v>67</v>
      </c>
      <c r="X1004">
        <v>0</v>
      </c>
      <c r="Y1004" t="s">
        <v>33</v>
      </c>
      <c r="Z1004" t="s">
        <v>33</v>
      </c>
      <c r="AA1004" t="e">
        <f>VLOOKUP(Table1[[#This Row],[Facility Name]],D_2,8,0)</f>
        <v>#N/A</v>
      </c>
    </row>
    <row r="1005" spans="1:27" hidden="1" x14ac:dyDescent="0.25">
      <c r="A1005">
        <v>102627</v>
      </c>
      <c r="B1005" t="s">
        <v>2032</v>
      </c>
      <c r="C1005">
        <v>4</v>
      </c>
      <c r="D1005" t="s">
        <v>836</v>
      </c>
      <c r="E1005" t="s">
        <v>47</v>
      </c>
      <c r="F1005" t="s">
        <v>29</v>
      </c>
      <c r="G1005" t="s">
        <v>30</v>
      </c>
      <c r="H1005" t="s">
        <v>31</v>
      </c>
      <c r="I1005">
        <v>22</v>
      </c>
      <c r="J1005" t="s">
        <v>33</v>
      </c>
      <c r="K1005">
        <v>70</v>
      </c>
      <c r="L1005">
        <v>104</v>
      </c>
      <c r="M1005">
        <v>105</v>
      </c>
      <c r="N1005" t="s">
        <v>33</v>
      </c>
      <c r="O1005" t="s">
        <v>33</v>
      </c>
      <c r="P1005" t="s">
        <v>33</v>
      </c>
      <c r="Q1005">
        <v>79</v>
      </c>
      <c r="R1005">
        <v>91</v>
      </c>
      <c r="S1005">
        <v>319</v>
      </c>
      <c r="T1005" t="s">
        <v>33</v>
      </c>
      <c r="U1005" t="s">
        <v>33</v>
      </c>
      <c r="V1005">
        <v>108</v>
      </c>
      <c r="W1005">
        <v>108</v>
      </c>
      <c r="X1005">
        <v>0</v>
      </c>
      <c r="Y1005" t="s">
        <v>33</v>
      </c>
      <c r="Z1005" t="s">
        <v>33</v>
      </c>
      <c r="AA1005" t="e">
        <f>VLOOKUP(Table1[[#This Row],[Facility Name]],D_2,8,0)</f>
        <v>#N/A</v>
      </c>
    </row>
    <row r="1006" spans="1:27" hidden="1" x14ac:dyDescent="0.25">
      <c r="A1006">
        <v>102628</v>
      </c>
      <c r="B1006" t="s">
        <v>2033</v>
      </c>
      <c r="C1006">
        <v>5</v>
      </c>
      <c r="D1006" t="s">
        <v>836</v>
      </c>
      <c r="E1006" t="s">
        <v>884</v>
      </c>
      <c r="F1006" t="s">
        <v>29</v>
      </c>
      <c r="G1006" t="s">
        <v>30</v>
      </c>
      <c r="H1006" t="s">
        <v>31</v>
      </c>
      <c r="I1006">
        <v>1</v>
      </c>
      <c r="J1006" t="s">
        <v>34</v>
      </c>
      <c r="K1006">
        <v>11</v>
      </c>
      <c r="L1006">
        <v>15</v>
      </c>
      <c r="M1006">
        <v>14</v>
      </c>
      <c r="N1006" t="s">
        <v>33</v>
      </c>
      <c r="O1006" t="s">
        <v>34</v>
      </c>
      <c r="P1006" t="s">
        <v>33</v>
      </c>
      <c r="Q1006">
        <v>14</v>
      </c>
      <c r="R1006">
        <v>4</v>
      </c>
      <c r="S1006">
        <v>56</v>
      </c>
      <c r="T1006" t="s">
        <v>34</v>
      </c>
      <c r="U1006" t="s">
        <v>34</v>
      </c>
      <c r="V1006">
        <v>0</v>
      </c>
      <c r="W1006">
        <v>0</v>
      </c>
      <c r="X1006">
        <v>0</v>
      </c>
      <c r="Y1006" t="s">
        <v>34</v>
      </c>
      <c r="Z1006" t="s">
        <v>33</v>
      </c>
      <c r="AA1006" t="e">
        <f>VLOOKUP(Table1[[#This Row],[Facility Name]],D_2,8,0)</f>
        <v>#N/A</v>
      </c>
    </row>
    <row r="1007" spans="1:27" x14ac:dyDescent="0.25">
      <c r="A1007">
        <v>102610</v>
      </c>
      <c r="B1007" t="s">
        <v>2189</v>
      </c>
      <c r="C1007">
        <v>3</v>
      </c>
      <c r="D1007" t="s">
        <v>836</v>
      </c>
      <c r="E1007" t="s">
        <v>898</v>
      </c>
      <c r="F1007" t="s">
        <v>29</v>
      </c>
      <c r="G1007" t="s">
        <v>30</v>
      </c>
      <c r="H1007" t="s">
        <v>37</v>
      </c>
      <c r="I1007">
        <v>27</v>
      </c>
      <c r="J1007" t="s">
        <v>33</v>
      </c>
      <c r="K1007">
        <v>110</v>
      </c>
      <c r="L1007">
        <v>167</v>
      </c>
      <c r="M1007">
        <v>177</v>
      </c>
      <c r="N1007" t="s">
        <v>32</v>
      </c>
      <c r="O1007" t="s">
        <v>33</v>
      </c>
      <c r="P1007" t="s">
        <v>33</v>
      </c>
      <c r="Q1007">
        <v>134</v>
      </c>
      <c r="R1007">
        <v>204</v>
      </c>
      <c r="S1007">
        <v>533</v>
      </c>
      <c r="T1007" t="s">
        <v>33</v>
      </c>
      <c r="U1007" t="s">
        <v>33</v>
      </c>
      <c r="V1007">
        <v>167</v>
      </c>
      <c r="W1007">
        <v>167</v>
      </c>
      <c r="X1007">
        <v>0</v>
      </c>
      <c r="Y1007" t="s">
        <v>33</v>
      </c>
      <c r="Z1007" t="s">
        <v>33</v>
      </c>
      <c r="AA1007">
        <f>VLOOKUP(Table1[[#This Row],[Facility Name]],D_2,8,0)</f>
        <v>39</v>
      </c>
    </row>
    <row r="1008" spans="1:27" hidden="1" x14ac:dyDescent="0.25">
      <c r="A1008">
        <v>102630</v>
      </c>
      <c r="B1008" t="s">
        <v>2035</v>
      </c>
      <c r="C1008">
        <v>4</v>
      </c>
      <c r="D1008" t="s">
        <v>836</v>
      </c>
      <c r="E1008" t="s">
        <v>849</v>
      </c>
      <c r="F1008" t="s">
        <v>29</v>
      </c>
      <c r="G1008" t="s">
        <v>30</v>
      </c>
      <c r="H1008" t="s">
        <v>31</v>
      </c>
      <c r="I1008">
        <v>16</v>
      </c>
      <c r="J1008" t="s">
        <v>33</v>
      </c>
      <c r="K1008">
        <v>72</v>
      </c>
      <c r="L1008">
        <v>92</v>
      </c>
      <c r="M1008">
        <v>93</v>
      </c>
      <c r="N1008" t="s">
        <v>33</v>
      </c>
      <c r="O1008" t="s">
        <v>33</v>
      </c>
      <c r="P1008" t="s">
        <v>33</v>
      </c>
      <c r="Q1008">
        <v>80</v>
      </c>
      <c r="R1008">
        <v>83</v>
      </c>
      <c r="S1008">
        <v>306</v>
      </c>
      <c r="T1008" t="s">
        <v>33</v>
      </c>
      <c r="U1008" t="s">
        <v>33</v>
      </c>
      <c r="V1008">
        <v>94</v>
      </c>
      <c r="W1008">
        <v>94</v>
      </c>
      <c r="X1008">
        <v>0</v>
      </c>
      <c r="Y1008" t="s">
        <v>33</v>
      </c>
      <c r="Z1008" t="s">
        <v>33</v>
      </c>
      <c r="AA1008" t="e">
        <f>VLOOKUP(Table1[[#This Row],[Facility Name]],D_2,8,0)</f>
        <v>#N/A</v>
      </c>
    </row>
    <row r="1009" spans="1:27" hidden="1" x14ac:dyDescent="0.25">
      <c r="A1009">
        <v>102632</v>
      </c>
      <c r="B1009" t="s">
        <v>2036</v>
      </c>
      <c r="C1009">
        <v>2</v>
      </c>
      <c r="D1009" t="s">
        <v>836</v>
      </c>
      <c r="E1009" t="s">
        <v>894</v>
      </c>
      <c r="F1009" t="s">
        <v>29</v>
      </c>
      <c r="G1009" t="s">
        <v>30</v>
      </c>
      <c r="H1009" t="s">
        <v>31</v>
      </c>
      <c r="I1009">
        <v>12</v>
      </c>
      <c r="J1009" t="s">
        <v>33</v>
      </c>
      <c r="K1009">
        <v>57</v>
      </c>
      <c r="L1009">
        <v>90</v>
      </c>
      <c r="M1009">
        <v>93</v>
      </c>
      <c r="N1009" t="s">
        <v>32</v>
      </c>
      <c r="O1009" t="s">
        <v>32</v>
      </c>
      <c r="P1009" t="s">
        <v>33</v>
      </c>
      <c r="Q1009">
        <v>67</v>
      </c>
      <c r="R1009">
        <v>95</v>
      </c>
      <c r="S1009">
        <v>289</v>
      </c>
      <c r="T1009" t="s">
        <v>33</v>
      </c>
      <c r="U1009" t="s">
        <v>33</v>
      </c>
      <c r="V1009">
        <v>96</v>
      </c>
      <c r="W1009">
        <v>96</v>
      </c>
      <c r="X1009">
        <v>0</v>
      </c>
      <c r="Y1009" t="s">
        <v>34</v>
      </c>
      <c r="Z1009" t="s">
        <v>33</v>
      </c>
      <c r="AA1009" t="e">
        <f>VLOOKUP(Table1[[#This Row],[Facility Name]],D_2,8,0)</f>
        <v>#N/A</v>
      </c>
    </row>
    <row r="1010" spans="1:27" hidden="1" x14ac:dyDescent="0.25">
      <c r="A1010">
        <v>102634</v>
      </c>
      <c r="B1010" t="s">
        <v>2125</v>
      </c>
      <c r="C1010">
        <v>3</v>
      </c>
      <c r="D1010" t="s">
        <v>836</v>
      </c>
      <c r="E1010" t="s">
        <v>852</v>
      </c>
      <c r="F1010" t="s">
        <v>29</v>
      </c>
      <c r="G1010" t="s">
        <v>30</v>
      </c>
      <c r="H1010" t="s">
        <v>31</v>
      </c>
      <c r="I1010">
        <v>20</v>
      </c>
      <c r="J1010" t="s">
        <v>33</v>
      </c>
      <c r="K1010">
        <v>76</v>
      </c>
      <c r="L1010">
        <v>136</v>
      </c>
      <c r="M1010">
        <v>137</v>
      </c>
      <c r="N1010" t="s">
        <v>33</v>
      </c>
      <c r="O1010" t="s">
        <v>33</v>
      </c>
      <c r="P1010" t="s">
        <v>33</v>
      </c>
      <c r="Q1010">
        <v>99</v>
      </c>
      <c r="R1010">
        <v>103</v>
      </c>
      <c r="S1010">
        <v>449</v>
      </c>
      <c r="T1010" t="s">
        <v>33</v>
      </c>
      <c r="U1010" t="s">
        <v>33</v>
      </c>
      <c r="V1010">
        <v>117</v>
      </c>
      <c r="W1010">
        <v>117</v>
      </c>
      <c r="X1010">
        <v>0</v>
      </c>
      <c r="Y1010" t="s">
        <v>40</v>
      </c>
      <c r="Z1010" t="s">
        <v>40</v>
      </c>
      <c r="AA1010" t="e">
        <f>VLOOKUP(Table1[[#This Row],[Facility Name]],D_2,8,0)</f>
        <v>#N/A</v>
      </c>
    </row>
    <row r="1011" spans="1:27" hidden="1" x14ac:dyDescent="0.25">
      <c r="A1011">
        <v>102635</v>
      </c>
      <c r="B1011" t="s">
        <v>2126</v>
      </c>
      <c r="C1011">
        <v>4</v>
      </c>
      <c r="D1011" t="s">
        <v>836</v>
      </c>
      <c r="E1011" t="s">
        <v>731</v>
      </c>
      <c r="F1011" t="s">
        <v>29</v>
      </c>
      <c r="G1011" t="s">
        <v>30</v>
      </c>
      <c r="H1011" t="s">
        <v>31</v>
      </c>
      <c r="I1011">
        <v>24</v>
      </c>
      <c r="J1011" t="s">
        <v>33</v>
      </c>
      <c r="K1011">
        <v>106</v>
      </c>
      <c r="L1011">
        <v>132</v>
      </c>
      <c r="M1011">
        <v>138</v>
      </c>
      <c r="N1011" t="s">
        <v>33</v>
      </c>
      <c r="O1011" t="s">
        <v>33</v>
      </c>
      <c r="P1011" t="s">
        <v>33</v>
      </c>
      <c r="Q1011">
        <v>125</v>
      </c>
      <c r="R1011">
        <v>132</v>
      </c>
      <c r="S1011">
        <v>493</v>
      </c>
      <c r="T1011" t="s">
        <v>40</v>
      </c>
      <c r="U1011" t="s">
        <v>33</v>
      </c>
      <c r="V1011">
        <v>135</v>
      </c>
      <c r="W1011">
        <v>135</v>
      </c>
      <c r="X1011">
        <v>0</v>
      </c>
      <c r="Y1011" t="s">
        <v>33</v>
      </c>
      <c r="Z1011" t="s">
        <v>33</v>
      </c>
      <c r="AA1011" t="e">
        <f>VLOOKUP(Table1[[#This Row],[Facility Name]],D_2,8,0)</f>
        <v>#N/A</v>
      </c>
    </row>
    <row r="1012" spans="1:27" hidden="1" x14ac:dyDescent="0.25">
      <c r="A1012">
        <v>102636</v>
      </c>
      <c r="B1012" t="s">
        <v>2127</v>
      </c>
      <c r="C1012">
        <v>3</v>
      </c>
      <c r="D1012" t="s">
        <v>836</v>
      </c>
      <c r="E1012" t="s">
        <v>494</v>
      </c>
      <c r="F1012" t="s">
        <v>29</v>
      </c>
      <c r="G1012" t="s">
        <v>30</v>
      </c>
      <c r="H1012" t="s">
        <v>31</v>
      </c>
      <c r="I1012">
        <v>29</v>
      </c>
      <c r="J1012" t="s">
        <v>33</v>
      </c>
      <c r="K1012">
        <v>100</v>
      </c>
      <c r="L1012">
        <v>136</v>
      </c>
      <c r="M1012">
        <v>145</v>
      </c>
      <c r="N1012" t="s">
        <v>33</v>
      </c>
      <c r="O1012" t="s">
        <v>33</v>
      </c>
      <c r="P1012" t="s">
        <v>33</v>
      </c>
      <c r="Q1012">
        <v>112</v>
      </c>
      <c r="R1012">
        <v>182</v>
      </c>
      <c r="S1012">
        <v>493</v>
      </c>
      <c r="T1012" t="s">
        <v>33</v>
      </c>
      <c r="U1012" t="s">
        <v>33</v>
      </c>
      <c r="V1012">
        <v>146</v>
      </c>
      <c r="W1012">
        <v>146</v>
      </c>
      <c r="X1012">
        <v>0</v>
      </c>
      <c r="Y1012" t="s">
        <v>33</v>
      </c>
      <c r="Z1012" t="s">
        <v>33</v>
      </c>
      <c r="AA1012" t="e">
        <f>VLOOKUP(Table1[[#This Row],[Facility Name]],D_2,8,0)</f>
        <v>#N/A</v>
      </c>
    </row>
    <row r="1013" spans="1:27" hidden="1" x14ac:dyDescent="0.25">
      <c r="A1013">
        <v>102637</v>
      </c>
      <c r="B1013" t="s">
        <v>2128</v>
      </c>
      <c r="C1013">
        <v>3</v>
      </c>
      <c r="D1013" t="s">
        <v>836</v>
      </c>
      <c r="E1013" t="s">
        <v>852</v>
      </c>
      <c r="F1013" t="s">
        <v>29</v>
      </c>
      <c r="G1013" t="s">
        <v>30</v>
      </c>
      <c r="H1013" t="s">
        <v>31</v>
      </c>
      <c r="I1013">
        <v>24</v>
      </c>
      <c r="J1013" t="s">
        <v>33</v>
      </c>
      <c r="K1013">
        <v>63</v>
      </c>
      <c r="L1013">
        <v>115</v>
      </c>
      <c r="M1013">
        <v>114</v>
      </c>
      <c r="N1013" t="s">
        <v>33</v>
      </c>
      <c r="O1013" t="s">
        <v>33</v>
      </c>
      <c r="P1013" t="s">
        <v>33</v>
      </c>
      <c r="Q1013">
        <v>76</v>
      </c>
      <c r="R1013">
        <v>101</v>
      </c>
      <c r="S1013">
        <v>354</v>
      </c>
      <c r="T1013" t="s">
        <v>33</v>
      </c>
      <c r="U1013" t="s">
        <v>33</v>
      </c>
      <c r="V1013">
        <v>108</v>
      </c>
      <c r="W1013">
        <v>108</v>
      </c>
      <c r="X1013">
        <v>0</v>
      </c>
      <c r="Y1013" t="s">
        <v>33</v>
      </c>
      <c r="Z1013" t="s">
        <v>33</v>
      </c>
      <c r="AA1013" t="e">
        <f>VLOOKUP(Table1[[#This Row],[Facility Name]],D_2,8,0)</f>
        <v>#N/A</v>
      </c>
    </row>
    <row r="1014" spans="1:27" hidden="1" x14ac:dyDescent="0.25">
      <c r="A1014">
        <v>102638</v>
      </c>
      <c r="B1014" t="s">
        <v>2148</v>
      </c>
      <c r="C1014">
        <v>4</v>
      </c>
      <c r="D1014" t="s">
        <v>836</v>
      </c>
      <c r="E1014" t="s">
        <v>854</v>
      </c>
      <c r="F1014" t="s">
        <v>29</v>
      </c>
      <c r="G1014" t="s">
        <v>30</v>
      </c>
      <c r="H1014" t="s">
        <v>31</v>
      </c>
      <c r="I1014">
        <v>24</v>
      </c>
      <c r="J1014" t="s">
        <v>33</v>
      </c>
      <c r="K1014">
        <v>68</v>
      </c>
      <c r="L1014">
        <v>111</v>
      </c>
      <c r="M1014">
        <v>116</v>
      </c>
      <c r="N1014" t="s">
        <v>33</v>
      </c>
      <c r="O1014" t="s">
        <v>33</v>
      </c>
      <c r="P1014" t="s">
        <v>32</v>
      </c>
      <c r="Q1014">
        <v>81</v>
      </c>
      <c r="R1014">
        <v>99</v>
      </c>
      <c r="S1014">
        <v>351</v>
      </c>
      <c r="T1014" t="s">
        <v>33</v>
      </c>
      <c r="U1014" t="s">
        <v>33</v>
      </c>
      <c r="V1014">
        <v>116</v>
      </c>
      <c r="W1014">
        <v>116</v>
      </c>
      <c r="X1014">
        <v>0</v>
      </c>
      <c r="Y1014" t="s">
        <v>33</v>
      </c>
      <c r="Z1014" t="s">
        <v>33</v>
      </c>
      <c r="AA1014" t="e">
        <f>VLOOKUP(Table1[[#This Row],[Facility Name]],D_2,8,0)</f>
        <v>#N/A</v>
      </c>
    </row>
    <row r="1015" spans="1:27" hidden="1" x14ac:dyDescent="0.25">
      <c r="A1015">
        <v>102639</v>
      </c>
      <c r="B1015" t="s">
        <v>2149</v>
      </c>
      <c r="C1015">
        <v>3</v>
      </c>
      <c r="D1015" t="s">
        <v>836</v>
      </c>
      <c r="E1015" t="s">
        <v>569</v>
      </c>
      <c r="F1015" t="s">
        <v>29</v>
      </c>
      <c r="G1015" t="s">
        <v>30</v>
      </c>
      <c r="H1015" t="s">
        <v>31</v>
      </c>
      <c r="I1015">
        <v>18</v>
      </c>
      <c r="J1015" t="s">
        <v>33</v>
      </c>
      <c r="K1015">
        <v>80</v>
      </c>
      <c r="L1015">
        <v>101</v>
      </c>
      <c r="M1015">
        <v>109</v>
      </c>
      <c r="N1015" t="s">
        <v>33</v>
      </c>
      <c r="O1015" t="s">
        <v>33</v>
      </c>
      <c r="P1015" t="s">
        <v>33</v>
      </c>
      <c r="Q1015">
        <v>88</v>
      </c>
      <c r="R1015">
        <v>116</v>
      </c>
      <c r="S1015">
        <v>345</v>
      </c>
      <c r="T1015" t="s">
        <v>33</v>
      </c>
      <c r="U1015" t="s">
        <v>33</v>
      </c>
      <c r="V1015">
        <v>111</v>
      </c>
      <c r="W1015">
        <v>111</v>
      </c>
      <c r="X1015">
        <v>0</v>
      </c>
      <c r="Y1015" t="s">
        <v>33</v>
      </c>
      <c r="Z1015" t="s">
        <v>33</v>
      </c>
      <c r="AA1015" t="e">
        <f>VLOOKUP(Table1[[#This Row],[Facility Name]],D_2,8,0)</f>
        <v>#N/A</v>
      </c>
    </row>
    <row r="1016" spans="1:27" hidden="1" x14ac:dyDescent="0.25">
      <c r="A1016">
        <v>102642</v>
      </c>
      <c r="B1016" t="s">
        <v>2225</v>
      </c>
      <c r="C1016">
        <v>4</v>
      </c>
      <c r="D1016" t="s">
        <v>836</v>
      </c>
      <c r="E1016" t="s">
        <v>494</v>
      </c>
      <c r="F1016" t="s">
        <v>29</v>
      </c>
      <c r="G1016" t="s">
        <v>30</v>
      </c>
      <c r="H1016" t="s">
        <v>31</v>
      </c>
      <c r="I1016">
        <v>16</v>
      </c>
      <c r="J1016" t="s">
        <v>33</v>
      </c>
      <c r="K1016">
        <v>89</v>
      </c>
      <c r="L1016">
        <v>125</v>
      </c>
      <c r="M1016">
        <v>135</v>
      </c>
      <c r="N1016" t="s">
        <v>33</v>
      </c>
      <c r="O1016" t="s">
        <v>33</v>
      </c>
      <c r="P1016" t="s">
        <v>33</v>
      </c>
      <c r="Q1016">
        <v>102</v>
      </c>
      <c r="R1016">
        <v>158</v>
      </c>
      <c r="S1016">
        <v>425</v>
      </c>
      <c r="T1016" t="s">
        <v>33</v>
      </c>
      <c r="U1016" t="s">
        <v>33</v>
      </c>
      <c r="V1016">
        <v>120</v>
      </c>
      <c r="W1016">
        <v>120</v>
      </c>
      <c r="X1016">
        <v>0</v>
      </c>
      <c r="Y1016" t="s">
        <v>33</v>
      </c>
      <c r="Z1016" t="s">
        <v>33</v>
      </c>
      <c r="AA1016" t="e">
        <f>VLOOKUP(Table1[[#This Row],[Facility Name]],D_2,8,0)</f>
        <v>#N/A</v>
      </c>
    </row>
    <row r="1017" spans="1:27" hidden="1" x14ac:dyDescent="0.25">
      <c r="A1017">
        <v>102645</v>
      </c>
      <c r="B1017" t="s">
        <v>2242</v>
      </c>
      <c r="C1017">
        <v>5</v>
      </c>
      <c r="D1017" t="s">
        <v>836</v>
      </c>
      <c r="E1017" t="s">
        <v>894</v>
      </c>
      <c r="F1017" t="s">
        <v>29</v>
      </c>
      <c r="G1017" t="s">
        <v>30</v>
      </c>
      <c r="H1017" t="s">
        <v>31</v>
      </c>
      <c r="I1017">
        <v>24</v>
      </c>
      <c r="J1017" t="s">
        <v>33</v>
      </c>
      <c r="K1017">
        <v>94</v>
      </c>
      <c r="L1017">
        <v>151</v>
      </c>
      <c r="M1017">
        <v>164</v>
      </c>
      <c r="N1017" t="s">
        <v>33</v>
      </c>
      <c r="O1017" t="s">
        <v>33</v>
      </c>
      <c r="P1017" t="s">
        <v>33</v>
      </c>
      <c r="Q1017">
        <v>111</v>
      </c>
      <c r="R1017">
        <v>118</v>
      </c>
      <c r="S1017">
        <v>487</v>
      </c>
      <c r="T1017" t="s">
        <v>33</v>
      </c>
      <c r="U1017" t="s">
        <v>40</v>
      </c>
      <c r="V1017">
        <v>139</v>
      </c>
      <c r="W1017">
        <v>139</v>
      </c>
      <c r="X1017">
        <v>0</v>
      </c>
      <c r="Y1017" t="s">
        <v>33</v>
      </c>
      <c r="Z1017" t="s">
        <v>33</v>
      </c>
      <c r="AA1017" t="e">
        <f>VLOOKUP(Table1[[#This Row],[Facility Name]],D_2,8,0)</f>
        <v>#N/A</v>
      </c>
    </row>
    <row r="1018" spans="1:27" hidden="1" x14ac:dyDescent="0.25">
      <c r="A1018">
        <v>102646</v>
      </c>
      <c r="B1018" t="s">
        <v>2243</v>
      </c>
      <c r="C1018">
        <v>3</v>
      </c>
      <c r="D1018" t="s">
        <v>836</v>
      </c>
      <c r="E1018" t="s">
        <v>902</v>
      </c>
      <c r="F1018" t="s">
        <v>29</v>
      </c>
      <c r="G1018" t="s">
        <v>30</v>
      </c>
      <c r="H1018" t="s">
        <v>31</v>
      </c>
      <c r="I1018">
        <v>16</v>
      </c>
      <c r="J1018" t="s">
        <v>33</v>
      </c>
      <c r="K1018">
        <v>67</v>
      </c>
      <c r="L1018">
        <v>100</v>
      </c>
      <c r="M1018">
        <v>104</v>
      </c>
      <c r="N1018" t="s">
        <v>33</v>
      </c>
      <c r="O1018" t="s">
        <v>33</v>
      </c>
      <c r="P1018" t="s">
        <v>33</v>
      </c>
      <c r="Q1018">
        <v>79</v>
      </c>
      <c r="R1018">
        <v>114</v>
      </c>
      <c r="S1018">
        <v>288</v>
      </c>
      <c r="T1018" t="s">
        <v>33</v>
      </c>
      <c r="U1018" t="s">
        <v>33</v>
      </c>
      <c r="V1018">
        <v>85</v>
      </c>
      <c r="W1018">
        <v>85</v>
      </c>
      <c r="X1018">
        <v>0</v>
      </c>
      <c r="Y1018" t="s">
        <v>33</v>
      </c>
      <c r="Z1018" t="s">
        <v>33</v>
      </c>
      <c r="AA1018" t="e">
        <f>VLOOKUP(Table1[[#This Row],[Facility Name]],D_2,8,0)</f>
        <v>#N/A</v>
      </c>
    </row>
    <row r="1019" spans="1:27" hidden="1" x14ac:dyDescent="0.25">
      <c r="A1019">
        <v>102647</v>
      </c>
      <c r="B1019" t="s">
        <v>2244</v>
      </c>
      <c r="C1019">
        <v>5</v>
      </c>
      <c r="D1019" t="s">
        <v>836</v>
      </c>
      <c r="E1019" t="s">
        <v>894</v>
      </c>
      <c r="F1019" t="s">
        <v>29</v>
      </c>
      <c r="G1019" t="s">
        <v>30</v>
      </c>
      <c r="H1019" t="s">
        <v>31</v>
      </c>
      <c r="I1019">
        <v>22</v>
      </c>
      <c r="J1019" t="s">
        <v>33</v>
      </c>
      <c r="K1019">
        <v>66</v>
      </c>
      <c r="L1019">
        <v>140</v>
      </c>
      <c r="M1019">
        <v>151</v>
      </c>
      <c r="N1019" t="s">
        <v>33</v>
      </c>
      <c r="O1019" t="s">
        <v>33</v>
      </c>
      <c r="P1019" t="s">
        <v>33</v>
      </c>
      <c r="Q1019">
        <v>84</v>
      </c>
      <c r="R1019">
        <v>81</v>
      </c>
      <c r="S1019">
        <v>359</v>
      </c>
      <c r="T1019" t="s">
        <v>33</v>
      </c>
      <c r="U1019" t="s">
        <v>33</v>
      </c>
      <c r="V1019">
        <v>150</v>
      </c>
      <c r="W1019">
        <v>150</v>
      </c>
      <c r="X1019">
        <v>0</v>
      </c>
      <c r="Y1019" t="s">
        <v>40</v>
      </c>
      <c r="Z1019" t="s">
        <v>33</v>
      </c>
      <c r="AA1019" t="e">
        <f>VLOOKUP(Table1[[#This Row],[Facility Name]],D_2,8,0)</f>
        <v>#N/A</v>
      </c>
    </row>
    <row r="1020" spans="1:27" hidden="1" x14ac:dyDescent="0.25">
      <c r="A1020">
        <v>102648</v>
      </c>
      <c r="B1020" t="s">
        <v>2245</v>
      </c>
      <c r="C1020">
        <v>4</v>
      </c>
      <c r="D1020" t="s">
        <v>836</v>
      </c>
      <c r="E1020" t="s">
        <v>849</v>
      </c>
      <c r="F1020" t="s">
        <v>29</v>
      </c>
      <c r="G1020" t="s">
        <v>30</v>
      </c>
      <c r="H1020" t="s">
        <v>31</v>
      </c>
      <c r="I1020">
        <v>18</v>
      </c>
      <c r="J1020" t="s">
        <v>33</v>
      </c>
      <c r="K1020">
        <v>66</v>
      </c>
      <c r="L1020">
        <v>107</v>
      </c>
      <c r="M1020">
        <v>107</v>
      </c>
      <c r="N1020" t="s">
        <v>33</v>
      </c>
      <c r="O1020" t="s">
        <v>33</v>
      </c>
      <c r="P1020" t="s">
        <v>32</v>
      </c>
      <c r="Q1020">
        <v>77</v>
      </c>
      <c r="R1020">
        <v>72</v>
      </c>
      <c r="S1020">
        <v>304</v>
      </c>
      <c r="T1020" t="s">
        <v>33</v>
      </c>
      <c r="U1020" t="s">
        <v>33</v>
      </c>
      <c r="V1020">
        <v>108</v>
      </c>
      <c r="W1020">
        <v>108</v>
      </c>
      <c r="X1020">
        <v>0</v>
      </c>
      <c r="Y1020" t="s">
        <v>34</v>
      </c>
      <c r="Z1020" t="s">
        <v>33</v>
      </c>
      <c r="AA1020" t="e">
        <f>VLOOKUP(Table1[[#This Row],[Facility Name]],D_2,8,0)</f>
        <v>#N/A</v>
      </c>
    </row>
    <row r="1021" spans="1:27" x14ac:dyDescent="0.25">
      <c r="A1021">
        <v>102612</v>
      </c>
      <c r="B1021" t="s">
        <v>2190</v>
      </c>
      <c r="C1021">
        <v>2</v>
      </c>
      <c r="D1021" t="s">
        <v>836</v>
      </c>
      <c r="E1021" t="s">
        <v>898</v>
      </c>
      <c r="F1021" t="s">
        <v>29</v>
      </c>
      <c r="G1021" t="s">
        <v>30</v>
      </c>
      <c r="H1021" t="s">
        <v>37</v>
      </c>
      <c r="I1021">
        <v>18</v>
      </c>
      <c r="J1021" t="s">
        <v>33</v>
      </c>
      <c r="K1021">
        <v>69</v>
      </c>
      <c r="L1021">
        <v>112</v>
      </c>
      <c r="M1021">
        <v>111</v>
      </c>
      <c r="N1021" t="s">
        <v>32</v>
      </c>
      <c r="O1021" t="s">
        <v>33</v>
      </c>
      <c r="P1021" t="s">
        <v>33</v>
      </c>
      <c r="Q1021">
        <v>85</v>
      </c>
      <c r="R1021">
        <v>155</v>
      </c>
      <c r="S1021">
        <v>320</v>
      </c>
      <c r="T1021" t="s">
        <v>33</v>
      </c>
      <c r="U1021" t="s">
        <v>33</v>
      </c>
      <c r="V1021">
        <v>96</v>
      </c>
      <c r="W1021">
        <v>96</v>
      </c>
      <c r="X1021">
        <v>0</v>
      </c>
      <c r="Y1021" t="s">
        <v>33</v>
      </c>
      <c r="Z1021" t="s">
        <v>33</v>
      </c>
      <c r="AA1021">
        <f>VLOOKUP(Table1[[#This Row],[Facility Name]],D_2,8,0)</f>
        <v>28</v>
      </c>
    </row>
    <row r="1022" spans="1:27" x14ac:dyDescent="0.25">
      <c r="A1022">
        <v>102613</v>
      </c>
      <c r="B1022" t="s">
        <v>2191</v>
      </c>
      <c r="C1022">
        <v>3</v>
      </c>
      <c r="D1022" t="s">
        <v>836</v>
      </c>
      <c r="E1022" t="s">
        <v>868</v>
      </c>
      <c r="F1022" t="s">
        <v>29</v>
      </c>
      <c r="G1022" t="s">
        <v>30</v>
      </c>
      <c r="H1022" t="s">
        <v>37</v>
      </c>
      <c r="I1022">
        <v>19</v>
      </c>
      <c r="J1022" t="s">
        <v>33</v>
      </c>
      <c r="K1022">
        <v>86</v>
      </c>
      <c r="L1022">
        <v>141</v>
      </c>
      <c r="M1022">
        <v>148</v>
      </c>
      <c r="N1022" t="s">
        <v>32</v>
      </c>
      <c r="O1022" t="s">
        <v>32</v>
      </c>
      <c r="P1022" t="s">
        <v>33</v>
      </c>
      <c r="Q1022">
        <v>104</v>
      </c>
      <c r="R1022">
        <v>188</v>
      </c>
      <c r="S1022">
        <v>433</v>
      </c>
      <c r="T1022" t="s">
        <v>40</v>
      </c>
      <c r="U1022" t="s">
        <v>33</v>
      </c>
      <c r="V1022">
        <v>136</v>
      </c>
      <c r="W1022">
        <v>136</v>
      </c>
      <c r="X1022">
        <v>0</v>
      </c>
      <c r="Y1022" t="s">
        <v>33</v>
      </c>
      <c r="Z1022" t="s">
        <v>33</v>
      </c>
      <c r="AA1022">
        <f>VLOOKUP(Table1[[#This Row],[Facility Name]],D_2,8,0)</f>
        <v>37</v>
      </c>
    </row>
    <row r="1023" spans="1:27" x14ac:dyDescent="0.25">
      <c r="A1023">
        <v>102619</v>
      </c>
      <c r="B1023" t="s">
        <v>2292</v>
      </c>
      <c r="C1023">
        <v>4</v>
      </c>
      <c r="D1023" t="s">
        <v>836</v>
      </c>
      <c r="E1023" t="s">
        <v>569</v>
      </c>
      <c r="F1023" t="s">
        <v>29</v>
      </c>
      <c r="G1023" t="s">
        <v>30</v>
      </c>
      <c r="H1023" t="s">
        <v>37</v>
      </c>
      <c r="I1023">
        <v>17</v>
      </c>
      <c r="J1023" t="s">
        <v>33</v>
      </c>
      <c r="K1023">
        <v>63</v>
      </c>
      <c r="L1023">
        <v>98</v>
      </c>
      <c r="M1023">
        <v>105</v>
      </c>
      <c r="N1023" t="s">
        <v>32</v>
      </c>
      <c r="O1023" t="s">
        <v>32</v>
      </c>
      <c r="P1023" t="s">
        <v>33</v>
      </c>
      <c r="Q1023">
        <v>79</v>
      </c>
      <c r="R1023">
        <v>154</v>
      </c>
      <c r="S1023">
        <v>345</v>
      </c>
      <c r="T1023" t="s">
        <v>33</v>
      </c>
      <c r="U1023" t="s">
        <v>33</v>
      </c>
      <c r="V1023">
        <v>105</v>
      </c>
      <c r="W1023">
        <v>105</v>
      </c>
      <c r="X1023">
        <v>0</v>
      </c>
      <c r="Y1023" t="s">
        <v>33</v>
      </c>
      <c r="Z1023" t="s">
        <v>33</v>
      </c>
      <c r="AA1023">
        <f>VLOOKUP(Table1[[#This Row],[Facility Name]],D_2,8,0)</f>
        <v>55</v>
      </c>
    </row>
    <row r="1024" spans="1:27" x14ac:dyDescent="0.25">
      <c r="A1024">
        <v>102629</v>
      </c>
      <c r="B1024" t="s">
        <v>2034</v>
      </c>
      <c r="C1024">
        <v>3</v>
      </c>
      <c r="D1024" t="s">
        <v>836</v>
      </c>
      <c r="E1024" t="s">
        <v>894</v>
      </c>
      <c r="F1024" t="s">
        <v>29</v>
      </c>
      <c r="G1024" t="s">
        <v>30</v>
      </c>
      <c r="H1024" t="s">
        <v>37</v>
      </c>
      <c r="I1024">
        <v>24</v>
      </c>
      <c r="J1024" t="s">
        <v>33</v>
      </c>
      <c r="K1024">
        <v>80</v>
      </c>
      <c r="L1024">
        <v>122</v>
      </c>
      <c r="M1024">
        <v>136</v>
      </c>
      <c r="N1024" t="s">
        <v>32</v>
      </c>
      <c r="O1024" t="s">
        <v>33</v>
      </c>
      <c r="P1024" t="s">
        <v>33</v>
      </c>
      <c r="Q1024">
        <v>101</v>
      </c>
      <c r="R1024">
        <v>141</v>
      </c>
      <c r="S1024">
        <v>369</v>
      </c>
      <c r="T1024" t="s">
        <v>33</v>
      </c>
      <c r="U1024" t="s">
        <v>33</v>
      </c>
      <c r="V1024">
        <v>132</v>
      </c>
      <c r="W1024">
        <v>132</v>
      </c>
      <c r="X1024">
        <v>0</v>
      </c>
      <c r="Y1024" t="s">
        <v>33</v>
      </c>
      <c r="Z1024" t="s">
        <v>33</v>
      </c>
      <c r="AA1024">
        <f>VLOOKUP(Table1[[#This Row],[Facility Name]],D_2,8,0)</f>
        <v>48</v>
      </c>
    </row>
    <row r="1025" spans="1:27" hidden="1" x14ac:dyDescent="0.25">
      <c r="A1025">
        <v>102654</v>
      </c>
      <c r="B1025" t="s">
        <v>2345</v>
      </c>
      <c r="C1025">
        <v>4</v>
      </c>
      <c r="D1025" t="s">
        <v>836</v>
      </c>
      <c r="E1025" t="s">
        <v>1035</v>
      </c>
      <c r="F1025" t="s">
        <v>29</v>
      </c>
      <c r="G1025" t="s">
        <v>30</v>
      </c>
      <c r="H1025" t="s">
        <v>31</v>
      </c>
      <c r="I1025">
        <v>20</v>
      </c>
      <c r="J1025" t="s">
        <v>33</v>
      </c>
      <c r="K1025">
        <v>65</v>
      </c>
      <c r="L1025">
        <v>87</v>
      </c>
      <c r="M1025">
        <v>89</v>
      </c>
      <c r="N1025" t="s">
        <v>33</v>
      </c>
      <c r="O1025" t="s">
        <v>33</v>
      </c>
      <c r="P1025" t="s">
        <v>33</v>
      </c>
      <c r="Q1025">
        <v>72</v>
      </c>
      <c r="R1025">
        <v>54</v>
      </c>
      <c r="S1025">
        <v>295</v>
      </c>
      <c r="T1025" t="s">
        <v>33</v>
      </c>
      <c r="U1025" t="s">
        <v>33</v>
      </c>
      <c r="V1025">
        <v>91</v>
      </c>
      <c r="W1025">
        <v>91</v>
      </c>
      <c r="X1025">
        <v>0</v>
      </c>
      <c r="Y1025" t="s">
        <v>33</v>
      </c>
      <c r="Z1025" t="s">
        <v>33</v>
      </c>
      <c r="AA1025" t="e">
        <f>VLOOKUP(Table1[[#This Row],[Facility Name]],D_2,8,0)</f>
        <v>#N/A</v>
      </c>
    </row>
    <row r="1026" spans="1:27" x14ac:dyDescent="0.25">
      <c r="A1026">
        <v>102649</v>
      </c>
      <c r="B1026" t="s">
        <v>2246</v>
      </c>
      <c r="C1026">
        <v>4</v>
      </c>
      <c r="D1026" t="s">
        <v>836</v>
      </c>
      <c r="E1026" t="s">
        <v>898</v>
      </c>
      <c r="F1026" t="s">
        <v>44</v>
      </c>
      <c r="G1026" t="s">
        <v>30</v>
      </c>
      <c r="H1026" t="s">
        <v>45</v>
      </c>
      <c r="I1026">
        <v>24</v>
      </c>
      <c r="J1026" t="s">
        <v>33</v>
      </c>
      <c r="K1026">
        <v>47</v>
      </c>
      <c r="L1026">
        <v>83</v>
      </c>
      <c r="M1026">
        <v>86</v>
      </c>
      <c r="N1026" t="s">
        <v>33</v>
      </c>
      <c r="O1026" t="s">
        <v>33</v>
      </c>
      <c r="P1026" t="s">
        <v>40</v>
      </c>
      <c r="Q1026">
        <v>73</v>
      </c>
      <c r="R1026">
        <v>100</v>
      </c>
      <c r="S1026">
        <v>280</v>
      </c>
      <c r="T1026" t="s">
        <v>33</v>
      </c>
      <c r="U1026" t="s">
        <v>33</v>
      </c>
      <c r="V1026">
        <v>77</v>
      </c>
      <c r="W1026">
        <v>77</v>
      </c>
      <c r="X1026">
        <v>0</v>
      </c>
      <c r="Y1026" t="s">
        <v>34</v>
      </c>
      <c r="Z1026" t="s">
        <v>33</v>
      </c>
      <c r="AA1026">
        <f>VLOOKUP(Table1[[#This Row],[Facility Name]],D_2,8,0)</f>
        <v>51</v>
      </c>
    </row>
    <row r="1027" spans="1:27" hidden="1" x14ac:dyDescent="0.25">
      <c r="A1027">
        <v>102656</v>
      </c>
      <c r="B1027" t="s">
        <v>2367</v>
      </c>
      <c r="C1027">
        <v>5</v>
      </c>
      <c r="D1027" t="s">
        <v>836</v>
      </c>
      <c r="E1027" t="s">
        <v>849</v>
      </c>
      <c r="F1027" t="s">
        <v>29</v>
      </c>
      <c r="G1027" t="s">
        <v>30</v>
      </c>
      <c r="H1027" t="s">
        <v>31</v>
      </c>
      <c r="I1027">
        <v>32</v>
      </c>
      <c r="J1027" t="s">
        <v>33</v>
      </c>
      <c r="K1027">
        <v>129</v>
      </c>
      <c r="L1027">
        <v>211</v>
      </c>
      <c r="M1027">
        <v>219</v>
      </c>
      <c r="N1027" t="s">
        <v>33</v>
      </c>
      <c r="O1027" t="s">
        <v>33</v>
      </c>
      <c r="P1027" t="s">
        <v>33</v>
      </c>
      <c r="Q1027">
        <v>147</v>
      </c>
      <c r="R1027">
        <v>63</v>
      </c>
      <c r="S1027">
        <v>632</v>
      </c>
      <c r="T1027" t="s">
        <v>33</v>
      </c>
      <c r="U1027" t="s">
        <v>33</v>
      </c>
      <c r="V1027">
        <v>193</v>
      </c>
      <c r="W1027">
        <v>193</v>
      </c>
      <c r="X1027">
        <v>0</v>
      </c>
      <c r="Y1027" t="s">
        <v>33</v>
      </c>
      <c r="Z1027" t="s">
        <v>33</v>
      </c>
      <c r="AA1027" t="e">
        <f>VLOOKUP(Table1[[#This Row],[Facility Name]],D_2,8,0)</f>
        <v>#N/A</v>
      </c>
    </row>
    <row r="1028" spans="1:27" hidden="1" x14ac:dyDescent="0.25">
      <c r="A1028">
        <v>112715</v>
      </c>
      <c r="B1028" t="s">
        <v>1343</v>
      </c>
      <c r="C1028">
        <v>2</v>
      </c>
      <c r="D1028" t="s">
        <v>824</v>
      </c>
      <c r="F1028" t="s">
        <v>29</v>
      </c>
      <c r="G1028" t="s">
        <v>30</v>
      </c>
      <c r="H1028" t="s">
        <v>31</v>
      </c>
      <c r="I1028">
        <v>16</v>
      </c>
      <c r="J1028" t="s">
        <v>33</v>
      </c>
      <c r="K1028">
        <v>73</v>
      </c>
      <c r="L1028">
        <v>95</v>
      </c>
      <c r="M1028">
        <v>96</v>
      </c>
      <c r="N1028" t="s">
        <v>33</v>
      </c>
      <c r="O1028" t="s">
        <v>33</v>
      </c>
      <c r="P1028" t="s">
        <v>33</v>
      </c>
      <c r="Q1028">
        <v>80</v>
      </c>
      <c r="R1028">
        <v>99</v>
      </c>
      <c r="S1028">
        <v>296</v>
      </c>
      <c r="T1028" t="s">
        <v>40</v>
      </c>
      <c r="U1028" t="s">
        <v>33</v>
      </c>
      <c r="V1028">
        <v>94</v>
      </c>
      <c r="W1028">
        <v>94</v>
      </c>
      <c r="X1028">
        <v>0</v>
      </c>
      <c r="Y1028" t="s">
        <v>33</v>
      </c>
      <c r="Z1028" t="s">
        <v>33</v>
      </c>
      <c r="AA1028" t="e">
        <f>VLOOKUP(Table1[[#This Row],[Facility Name]],D_2,8,0)</f>
        <v>#N/A</v>
      </c>
    </row>
    <row r="1029" spans="1:27" hidden="1" x14ac:dyDescent="0.25">
      <c r="A1029">
        <v>102658</v>
      </c>
      <c r="B1029" t="s">
        <v>2060</v>
      </c>
      <c r="C1029">
        <v>4</v>
      </c>
      <c r="D1029" t="s">
        <v>836</v>
      </c>
      <c r="E1029" t="s">
        <v>852</v>
      </c>
      <c r="F1029" t="s">
        <v>29</v>
      </c>
      <c r="G1029" t="s">
        <v>30</v>
      </c>
      <c r="H1029" t="s">
        <v>31</v>
      </c>
      <c r="I1029">
        <v>27</v>
      </c>
      <c r="J1029" t="s">
        <v>33</v>
      </c>
      <c r="K1029">
        <v>81</v>
      </c>
      <c r="L1029">
        <v>122</v>
      </c>
      <c r="M1029">
        <v>132</v>
      </c>
      <c r="N1029" t="s">
        <v>33</v>
      </c>
      <c r="O1029" t="s">
        <v>33</v>
      </c>
      <c r="P1029" t="s">
        <v>33</v>
      </c>
      <c r="Q1029">
        <v>107</v>
      </c>
      <c r="R1029">
        <v>81</v>
      </c>
      <c r="S1029">
        <v>436</v>
      </c>
      <c r="T1029" t="s">
        <v>40</v>
      </c>
      <c r="U1029" t="s">
        <v>33</v>
      </c>
      <c r="V1029">
        <v>123</v>
      </c>
      <c r="W1029">
        <v>123</v>
      </c>
      <c r="X1029">
        <v>0</v>
      </c>
      <c r="Y1029" t="s">
        <v>34</v>
      </c>
      <c r="Z1029" t="s">
        <v>33</v>
      </c>
      <c r="AA1029" t="e">
        <f>VLOOKUP(Table1[[#This Row],[Facility Name]],D_2,8,0)</f>
        <v>#N/A</v>
      </c>
    </row>
    <row r="1030" spans="1:27" x14ac:dyDescent="0.25">
      <c r="A1030">
        <v>102651</v>
      </c>
      <c r="B1030" t="s">
        <v>2341</v>
      </c>
      <c r="C1030">
        <v>3</v>
      </c>
      <c r="D1030" t="s">
        <v>836</v>
      </c>
      <c r="E1030" t="s">
        <v>1035</v>
      </c>
      <c r="F1030" t="s">
        <v>44</v>
      </c>
      <c r="G1030" t="s">
        <v>30</v>
      </c>
      <c r="H1030" t="s">
        <v>881</v>
      </c>
      <c r="I1030">
        <v>18</v>
      </c>
      <c r="J1030" t="s">
        <v>33</v>
      </c>
      <c r="K1030">
        <v>61</v>
      </c>
      <c r="L1030">
        <v>93</v>
      </c>
      <c r="M1030">
        <v>100</v>
      </c>
      <c r="N1030" t="s">
        <v>33</v>
      </c>
      <c r="O1030" t="s">
        <v>33</v>
      </c>
      <c r="P1030" t="s">
        <v>32</v>
      </c>
      <c r="Q1030">
        <v>77</v>
      </c>
      <c r="R1030">
        <v>100</v>
      </c>
      <c r="S1030">
        <v>348</v>
      </c>
      <c r="T1030" t="s">
        <v>32</v>
      </c>
      <c r="U1030" t="s">
        <v>33</v>
      </c>
      <c r="V1030">
        <v>96</v>
      </c>
      <c r="W1030">
        <v>96</v>
      </c>
      <c r="X1030">
        <v>0</v>
      </c>
      <c r="Y1030" t="s">
        <v>33</v>
      </c>
      <c r="Z1030" t="s">
        <v>33</v>
      </c>
      <c r="AA1030">
        <f>VLOOKUP(Table1[[#This Row],[Facility Name]],D_2,8,0)</f>
        <v>48</v>
      </c>
    </row>
    <row r="1031" spans="1:27" hidden="1" x14ac:dyDescent="0.25">
      <c r="A1031">
        <v>102660</v>
      </c>
      <c r="B1031" t="s">
        <v>2085</v>
      </c>
      <c r="C1031">
        <v>5</v>
      </c>
      <c r="D1031" t="s">
        <v>836</v>
      </c>
      <c r="E1031" t="s">
        <v>569</v>
      </c>
      <c r="F1031" t="s">
        <v>29</v>
      </c>
      <c r="G1031" t="s">
        <v>30</v>
      </c>
      <c r="H1031" t="s">
        <v>31</v>
      </c>
      <c r="I1031">
        <v>21</v>
      </c>
      <c r="J1031" t="s">
        <v>33</v>
      </c>
      <c r="K1031">
        <v>80</v>
      </c>
      <c r="L1031">
        <v>140</v>
      </c>
      <c r="M1031">
        <v>146</v>
      </c>
      <c r="N1031" t="s">
        <v>33</v>
      </c>
      <c r="O1031" t="s">
        <v>33</v>
      </c>
      <c r="P1031" t="s">
        <v>33</v>
      </c>
      <c r="Q1031">
        <v>95</v>
      </c>
      <c r="R1031">
        <v>132</v>
      </c>
      <c r="S1031">
        <v>439</v>
      </c>
      <c r="T1031" t="s">
        <v>33</v>
      </c>
      <c r="U1031" t="s">
        <v>33</v>
      </c>
      <c r="V1031">
        <v>146</v>
      </c>
      <c r="W1031">
        <v>146</v>
      </c>
      <c r="X1031">
        <v>0</v>
      </c>
      <c r="Y1031" t="s">
        <v>33</v>
      </c>
      <c r="Z1031" t="s">
        <v>33</v>
      </c>
      <c r="AA1031" t="e">
        <f>VLOOKUP(Table1[[#This Row],[Facility Name]],D_2,8,0)</f>
        <v>#N/A</v>
      </c>
    </row>
    <row r="1032" spans="1:27" x14ac:dyDescent="0.25">
      <c r="A1032">
        <v>102652</v>
      </c>
      <c r="B1032" t="s">
        <v>2342</v>
      </c>
      <c r="C1032">
        <v>3</v>
      </c>
      <c r="D1032" t="s">
        <v>836</v>
      </c>
      <c r="E1032" t="s">
        <v>2343</v>
      </c>
      <c r="F1032" t="s">
        <v>29</v>
      </c>
      <c r="G1032" t="s">
        <v>30</v>
      </c>
      <c r="H1032" t="s">
        <v>37</v>
      </c>
      <c r="I1032">
        <v>21</v>
      </c>
      <c r="J1032" t="s">
        <v>33</v>
      </c>
      <c r="K1032">
        <v>62</v>
      </c>
      <c r="L1032">
        <v>90</v>
      </c>
      <c r="M1032">
        <v>92</v>
      </c>
      <c r="N1032" t="s">
        <v>33</v>
      </c>
      <c r="O1032" t="s">
        <v>33</v>
      </c>
      <c r="P1032" t="s">
        <v>33</v>
      </c>
      <c r="Q1032">
        <v>71</v>
      </c>
      <c r="R1032">
        <v>66</v>
      </c>
      <c r="S1032">
        <v>270</v>
      </c>
      <c r="T1032" t="s">
        <v>33</v>
      </c>
      <c r="U1032" t="s">
        <v>33</v>
      </c>
      <c r="V1032">
        <v>85</v>
      </c>
      <c r="W1032">
        <v>85</v>
      </c>
      <c r="X1032">
        <v>0</v>
      </c>
      <c r="Y1032" t="s">
        <v>33</v>
      </c>
      <c r="Z1032" t="s">
        <v>33</v>
      </c>
      <c r="AA1032">
        <f>VLOOKUP(Table1[[#This Row],[Facility Name]],D_2,8,0)</f>
        <v>64</v>
      </c>
    </row>
    <row r="1033" spans="1:27" hidden="1" x14ac:dyDescent="0.25">
      <c r="A1033">
        <v>102664</v>
      </c>
      <c r="B1033" t="s">
        <v>2087</v>
      </c>
      <c r="C1033">
        <v>4</v>
      </c>
      <c r="D1033" t="s">
        <v>836</v>
      </c>
      <c r="E1033" t="s">
        <v>849</v>
      </c>
      <c r="F1033" t="s">
        <v>29</v>
      </c>
      <c r="G1033" t="s">
        <v>30</v>
      </c>
      <c r="H1033" t="s">
        <v>31</v>
      </c>
      <c r="I1033">
        <v>21</v>
      </c>
      <c r="J1033" t="s">
        <v>33</v>
      </c>
      <c r="K1033">
        <v>53</v>
      </c>
      <c r="L1033">
        <v>76</v>
      </c>
      <c r="M1033">
        <v>78</v>
      </c>
      <c r="N1033" t="s">
        <v>32</v>
      </c>
      <c r="O1033" t="s">
        <v>33</v>
      </c>
      <c r="P1033" t="s">
        <v>33</v>
      </c>
      <c r="Q1033">
        <v>58</v>
      </c>
      <c r="R1033">
        <v>67</v>
      </c>
      <c r="S1033">
        <v>246</v>
      </c>
      <c r="T1033" t="s">
        <v>33</v>
      </c>
      <c r="U1033" t="s">
        <v>40</v>
      </c>
      <c r="V1033">
        <v>78</v>
      </c>
      <c r="W1033">
        <v>78</v>
      </c>
      <c r="X1033">
        <v>0</v>
      </c>
      <c r="Y1033" t="s">
        <v>33</v>
      </c>
      <c r="Z1033" t="s">
        <v>33</v>
      </c>
      <c r="AA1033" t="e">
        <f>VLOOKUP(Table1[[#This Row],[Facility Name]],D_2,8,0)</f>
        <v>#N/A</v>
      </c>
    </row>
    <row r="1034" spans="1:27" hidden="1" x14ac:dyDescent="0.25">
      <c r="A1034">
        <v>102665</v>
      </c>
      <c r="B1034" t="s">
        <v>2088</v>
      </c>
      <c r="C1034">
        <v>4</v>
      </c>
      <c r="D1034" t="s">
        <v>836</v>
      </c>
      <c r="E1034" t="s">
        <v>849</v>
      </c>
      <c r="F1034" t="s">
        <v>29</v>
      </c>
      <c r="G1034" t="s">
        <v>30</v>
      </c>
      <c r="H1034" t="s">
        <v>31</v>
      </c>
      <c r="I1034">
        <v>15</v>
      </c>
      <c r="J1034" t="s">
        <v>33</v>
      </c>
      <c r="K1034">
        <v>73</v>
      </c>
      <c r="L1034">
        <v>108</v>
      </c>
      <c r="M1034">
        <v>124</v>
      </c>
      <c r="N1034" t="s">
        <v>33</v>
      </c>
      <c r="O1034" t="s">
        <v>33</v>
      </c>
      <c r="P1034" t="s">
        <v>33</v>
      </c>
      <c r="Q1034">
        <v>83</v>
      </c>
      <c r="R1034">
        <v>89</v>
      </c>
      <c r="S1034">
        <v>331</v>
      </c>
      <c r="T1034" t="s">
        <v>33</v>
      </c>
      <c r="U1034" t="s">
        <v>33</v>
      </c>
      <c r="V1034">
        <v>120</v>
      </c>
      <c r="W1034">
        <v>120</v>
      </c>
      <c r="X1034">
        <v>0</v>
      </c>
      <c r="Y1034" t="s">
        <v>33</v>
      </c>
      <c r="Z1034" t="s">
        <v>33</v>
      </c>
      <c r="AA1034" t="e">
        <f>VLOOKUP(Table1[[#This Row],[Facility Name]],D_2,8,0)</f>
        <v>#N/A</v>
      </c>
    </row>
    <row r="1035" spans="1:27" hidden="1" x14ac:dyDescent="0.25">
      <c r="A1035">
        <v>102666</v>
      </c>
      <c r="B1035" t="s">
        <v>1203</v>
      </c>
      <c r="C1035">
        <v>5</v>
      </c>
      <c r="D1035" t="s">
        <v>836</v>
      </c>
      <c r="E1035" t="s">
        <v>73</v>
      </c>
      <c r="F1035" t="s">
        <v>29</v>
      </c>
      <c r="G1035" t="s">
        <v>30</v>
      </c>
      <c r="H1035" t="s">
        <v>31</v>
      </c>
      <c r="I1035">
        <v>21</v>
      </c>
      <c r="J1035" t="s">
        <v>33</v>
      </c>
      <c r="K1035">
        <v>82</v>
      </c>
      <c r="L1035">
        <v>109</v>
      </c>
      <c r="M1035">
        <v>113</v>
      </c>
      <c r="N1035" t="s">
        <v>33</v>
      </c>
      <c r="O1035" t="s">
        <v>33</v>
      </c>
      <c r="P1035" t="s">
        <v>32</v>
      </c>
      <c r="Q1035">
        <v>92</v>
      </c>
      <c r="R1035">
        <v>60</v>
      </c>
      <c r="S1035">
        <v>379</v>
      </c>
      <c r="T1035" t="s">
        <v>33</v>
      </c>
      <c r="U1035" t="s">
        <v>33</v>
      </c>
      <c r="V1035">
        <v>92</v>
      </c>
      <c r="W1035">
        <v>92</v>
      </c>
      <c r="X1035">
        <v>0</v>
      </c>
      <c r="Y1035" t="s">
        <v>33</v>
      </c>
      <c r="Z1035" t="s">
        <v>33</v>
      </c>
      <c r="AA1035" t="e">
        <f>VLOOKUP(Table1[[#This Row],[Facility Name]],D_2,8,0)</f>
        <v>#N/A</v>
      </c>
    </row>
    <row r="1036" spans="1:27" x14ac:dyDescent="0.25">
      <c r="A1036">
        <v>102653</v>
      </c>
      <c r="B1036" t="s">
        <v>2344</v>
      </c>
      <c r="C1036">
        <v>3</v>
      </c>
      <c r="D1036" t="s">
        <v>836</v>
      </c>
      <c r="E1036" t="s">
        <v>849</v>
      </c>
      <c r="F1036" t="s">
        <v>44</v>
      </c>
      <c r="G1036" t="s">
        <v>30</v>
      </c>
      <c r="H1036" t="s">
        <v>37</v>
      </c>
      <c r="I1036">
        <v>25</v>
      </c>
      <c r="J1036" t="s">
        <v>33</v>
      </c>
      <c r="K1036">
        <v>64</v>
      </c>
      <c r="L1036">
        <v>98</v>
      </c>
      <c r="M1036">
        <v>103</v>
      </c>
      <c r="N1036" t="s">
        <v>33</v>
      </c>
      <c r="O1036" t="s">
        <v>32</v>
      </c>
      <c r="P1036" t="s">
        <v>33</v>
      </c>
      <c r="Q1036">
        <v>72</v>
      </c>
      <c r="R1036">
        <v>71</v>
      </c>
      <c r="S1036">
        <v>299</v>
      </c>
      <c r="T1036" t="s">
        <v>40</v>
      </c>
      <c r="U1036" t="s">
        <v>33</v>
      </c>
      <c r="V1036">
        <v>105</v>
      </c>
      <c r="W1036">
        <v>105</v>
      </c>
      <c r="X1036">
        <v>0</v>
      </c>
      <c r="Y1036" t="s">
        <v>33</v>
      </c>
      <c r="Z1036" t="s">
        <v>33</v>
      </c>
      <c r="AA1036">
        <f>VLOOKUP(Table1[[#This Row],[Facility Name]],D_2,8,0)</f>
        <v>67</v>
      </c>
    </row>
    <row r="1037" spans="1:27" hidden="1" x14ac:dyDescent="0.25">
      <c r="A1037">
        <v>102670</v>
      </c>
      <c r="B1037" t="s">
        <v>1226</v>
      </c>
      <c r="C1037">
        <v>4</v>
      </c>
      <c r="D1037" t="s">
        <v>836</v>
      </c>
      <c r="E1037" t="s">
        <v>894</v>
      </c>
      <c r="F1037" t="s">
        <v>29</v>
      </c>
      <c r="G1037" t="s">
        <v>30</v>
      </c>
      <c r="H1037" t="s">
        <v>31</v>
      </c>
      <c r="I1037">
        <v>16</v>
      </c>
      <c r="J1037" t="s">
        <v>33</v>
      </c>
      <c r="K1037">
        <v>66</v>
      </c>
      <c r="L1037">
        <v>100</v>
      </c>
      <c r="M1037">
        <v>103</v>
      </c>
      <c r="N1037" t="s">
        <v>33</v>
      </c>
      <c r="O1037" t="s">
        <v>33</v>
      </c>
      <c r="P1037" t="s">
        <v>33</v>
      </c>
      <c r="Q1037">
        <v>76</v>
      </c>
      <c r="R1037">
        <v>77</v>
      </c>
      <c r="S1037">
        <v>350</v>
      </c>
      <c r="T1037" t="s">
        <v>33</v>
      </c>
      <c r="U1037" t="s">
        <v>33</v>
      </c>
      <c r="V1037">
        <v>103</v>
      </c>
      <c r="W1037">
        <v>103</v>
      </c>
      <c r="X1037">
        <v>0</v>
      </c>
      <c r="Y1037" t="s">
        <v>33</v>
      </c>
      <c r="Z1037" t="s">
        <v>33</v>
      </c>
      <c r="AA1037" t="e">
        <f>VLOOKUP(Table1[[#This Row],[Facility Name]],D_2,8,0)</f>
        <v>#N/A</v>
      </c>
    </row>
    <row r="1038" spans="1:27" hidden="1" x14ac:dyDescent="0.25">
      <c r="A1038">
        <v>102673</v>
      </c>
      <c r="B1038" t="s">
        <v>1227</v>
      </c>
      <c r="C1038">
        <v>3</v>
      </c>
      <c r="D1038" t="s">
        <v>836</v>
      </c>
      <c r="E1038" t="s">
        <v>986</v>
      </c>
      <c r="F1038" t="s">
        <v>29</v>
      </c>
      <c r="G1038" t="s">
        <v>30</v>
      </c>
      <c r="H1038" t="s">
        <v>31</v>
      </c>
      <c r="I1038">
        <v>24</v>
      </c>
      <c r="J1038" t="s">
        <v>33</v>
      </c>
      <c r="K1038">
        <v>105</v>
      </c>
      <c r="L1038">
        <v>159</v>
      </c>
      <c r="M1038">
        <v>158</v>
      </c>
      <c r="N1038" t="s">
        <v>33</v>
      </c>
      <c r="O1038" t="s">
        <v>33</v>
      </c>
      <c r="P1038" t="s">
        <v>32</v>
      </c>
      <c r="Q1038">
        <v>120</v>
      </c>
      <c r="R1038">
        <v>145</v>
      </c>
      <c r="S1038">
        <v>537</v>
      </c>
      <c r="T1038" t="s">
        <v>33</v>
      </c>
      <c r="U1038" t="s">
        <v>33</v>
      </c>
      <c r="V1038">
        <v>126</v>
      </c>
      <c r="W1038">
        <v>126</v>
      </c>
      <c r="X1038">
        <v>0</v>
      </c>
      <c r="Y1038" t="s">
        <v>33</v>
      </c>
      <c r="Z1038" t="s">
        <v>33</v>
      </c>
      <c r="AA1038" t="e">
        <f>VLOOKUP(Table1[[#This Row],[Facility Name]],D_2,8,0)</f>
        <v>#N/A</v>
      </c>
    </row>
    <row r="1039" spans="1:27" x14ac:dyDescent="0.25">
      <c r="A1039">
        <v>102655</v>
      </c>
      <c r="B1039" t="s">
        <v>2346</v>
      </c>
      <c r="C1039">
        <v>3</v>
      </c>
      <c r="D1039" t="s">
        <v>836</v>
      </c>
      <c r="E1039" t="s">
        <v>1035</v>
      </c>
      <c r="F1039" t="s">
        <v>29</v>
      </c>
      <c r="G1039" t="s">
        <v>30</v>
      </c>
      <c r="H1039" t="s">
        <v>407</v>
      </c>
      <c r="I1039">
        <v>14</v>
      </c>
      <c r="J1039" t="s">
        <v>33</v>
      </c>
      <c r="K1039">
        <v>48</v>
      </c>
      <c r="L1039">
        <v>64</v>
      </c>
      <c r="M1039">
        <v>69</v>
      </c>
      <c r="N1039" t="s">
        <v>33</v>
      </c>
      <c r="O1039" t="s">
        <v>33</v>
      </c>
      <c r="P1039" t="s">
        <v>33</v>
      </c>
      <c r="Q1039">
        <v>59</v>
      </c>
      <c r="R1039">
        <v>48</v>
      </c>
      <c r="S1039">
        <v>272</v>
      </c>
      <c r="T1039" t="s">
        <v>33</v>
      </c>
      <c r="U1039" t="s">
        <v>33</v>
      </c>
      <c r="V1039">
        <v>68</v>
      </c>
      <c r="W1039">
        <v>68</v>
      </c>
      <c r="X1039">
        <v>0</v>
      </c>
      <c r="Y1039" t="s">
        <v>33</v>
      </c>
      <c r="Z1039" t="s">
        <v>33</v>
      </c>
      <c r="AA1039">
        <f>VLOOKUP(Table1[[#This Row],[Facility Name]],D_2,8,0)</f>
        <v>52</v>
      </c>
    </row>
    <row r="1040" spans="1:27" hidden="1" x14ac:dyDescent="0.25">
      <c r="A1040">
        <v>102675</v>
      </c>
      <c r="B1040" t="s">
        <v>1229</v>
      </c>
      <c r="C1040">
        <v>3</v>
      </c>
      <c r="D1040" t="s">
        <v>836</v>
      </c>
      <c r="E1040" t="s">
        <v>1215</v>
      </c>
      <c r="F1040" t="s">
        <v>29</v>
      </c>
      <c r="G1040" t="s">
        <v>30</v>
      </c>
      <c r="H1040" t="s">
        <v>31</v>
      </c>
      <c r="I1040">
        <v>23</v>
      </c>
      <c r="J1040" t="s">
        <v>33</v>
      </c>
      <c r="K1040">
        <v>55</v>
      </c>
      <c r="L1040">
        <v>90</v>
      </c>
      <c r="M1040">
        <v>98</v>
      </c>
      <c r="N1040" t="s">
        <v>33</v>
      </c>
      <c r="O1040" t="s">
        <v>33</v>
      </c>
      <c r="P1040" t="s">
        <v>32</v>
      </c>
      <c r="Q1040">
        <v>78</v>
      </c>
      <c r="R1040">
        <v>89</v>
      </c>
      <c r="S1040">
        <v>284</v>
      </c>
      <c r="T1040" t="s">
        <v>40</v>
      </c>
      <c r="U1040" t="s">
        <v>33</v>
      </c>
      <c r="V1040">
        <v>78</v>
      </c>
      <c r="W1040">
        <v>78</v>
      </c>
      <c r="X1040">
        <v>0</v>
      </c>
      <c r="Y1040" t="s">
        <v>34</v>
      </c>
      <c r="Z1040" t="s">
        <v>33</v>
      </c>
      <c r="AA1040" t="e">
        <f>VLOOKUP(Table1[[#This Row],[Facility Name]],D_2,8,0)</f>
        <v>#N/A</v>
      </c>
    </row>
    <row r="1041" spans="1:27" x14ac:dyDescent="0.25">
      <c r="A1041">
        <v>102659</v>
      </c>
      <c r="B1041" t="s">
        <v>2061</v>
      </c>
      <c r="C1041">
        <v>3</v>
      </c>
      <c r="D1041" t="s">
        <v>836</v>
      </c>
      <c r="E1041" t="s">
        <v>542</v>
      </c>
      <c r="F1041" t="s">
        <v>29</v>
      </c>
      <c r="G1041" t="s">
        <v>30</v>
      </c>
      <c r="H1041" t="s">
        <v>37</v>
      </c>
      <c r="I1041">
        <v>20</v>
      </c>
      <c r="J1041" t="s">
        <v>33</v>
      </c>
      <c r="K1041">
        <v>128</v>
      </c>
      <c r="L1041">
        <v>186</v>
      </c>
      <c r="M1041">
        <v>195</v>
      </c>
      <c r="N1041" t="s">
        <v>33</v>
      </c>
      <c r="O1041" t="s">
        <v>33</v>
      </c>
      <c r="P1041" t="s">
        <v>33</v>
      </c>
      <c r="Q1041">
        <v>151</v>
      </c>
      <c r="R1041">
        <v>199</v>
      </c>
      <c r="S1041">
        <v>573</v>
      </c>
      <c r="T1041" t="s">
        <v>40</v>
      </c>
      <c r="U1041" t="s">
        <v>33</v>
      </c>
      <c r="V1041">
        <v>178</v>
      </c>
      <c r="W1041">
        <v>178</v>
      </c>
      <c r="X1041">
        <v>0</v>
      </c>
      <c r="Y1041" t="s">
        <v>33</v>
      </c>
      <c r="Z1041" t="s">
        <v>33</v>
      </c>
      <c r="AA1041">
        <f>VLOOKUP(Table1[[#This Row],[Facility Name]],D_2,8,0)</f>
        <v>61</v>
      </c>
    </row>
    <row r="1042" spans="1:27" hidden="1" x14ac:dyDescent="0.25">
      <c r="A1042">
        <v>102678</v>
      </c>
      <c r="B1042" t="s">
        <v>937</v>
      </c>
      <c r="C1042">
        <v>4</v>
      </c>
      <c r="D1042" t="s">
        <v>836</v>
      </c>
      <c r="E1042" t="s">
        <v>191</v>
      </c>
      <c r="F1042" t="s">
        <v>29</v>
      </c>
      <c r="G1042" t="s">
        <v>30</v>
      </c>
      <c r="H1042" t="s">
        <v>31</v>
      </c>
      <c r="I1042">
        <v>32</v>
      </c>
      <c r="J1042" t="s">
        <v>33</v>
      </c>
      <c r="K1042">
        <v>121</v>
      </c>
      <c r="L1042">
        <v>186</v>
      </c>
      <c r="M1042">
        <v>202</v>
      </c>
      <c r="N1042" t="s">
        <v>32</v>
      </c>
      <c r="O1042" t="s">
        <v>33</v>
      </c>
      <c r="P1042" t="s">
        <v>33</v>
      </c>
      <c r="Q1042">
        <v>143</v>
      </c>
      <c r="R1042">
        <v>228</v>
      </c>
      <c r="S1042">
        <v>542</v>
      </c>
      <c r="T1042" t="s">
        <v>32</v>
      </c>
      <c r="U1042" t="s">
        <v>40</v>
      </c>
      <c r="V1042">
        <v>205</v>
      </c>
      <c r="W1042">
        <v>205</v>
      </c>
      <c r="X1042">
        <v>0</v>
      </c>
      <c r="Y1042" t="s">
        <v>33</v>
      </c>
      <c r="Z1042" t="s">
        <v>32</v>
      </c>
      <c r="AA1042" t="e">
        <f>VLOOKUP(Table1[[#This Row],[Facility Name]],D_2,8,0)</f>
        <v>#N/A</v>
      </c>
    </row>
    <row r="1043" spans="1:27" x14ac:dyDescent="0.25">
      <c r="A1043">
        <v>102662</v>
      </c>
      <c r="B1043" t="s">
        <v>2086</v>
      </c>
      <c r="C1043">
        <v>3</v>
      </c>
      <c r="D1043" t="s">
        <v>836</v>
      </c>
      <c r="E1043" t="s">
        <v>898</v>
      </c>
      <c r="F1043" t="s">
        <v>29</v>
      </c>
      <c r="G1043" t="s">
        <v>30</v>
      </c>
      <c r="H1043" t="s">
        <v>37</v>
      </c>
      <c r="I1043">
        <v>25</v>
      </c>
      <c r="J1043" t="s">
        <v>33</v>
      </c>
      <c r="K1043">
        <v>64</v>
      </c>
      <c r="L1043">
        <v>89</v>
      </c>
      <c r="M1043">
        <v>92</v>
      </c>
      <c r="N1043" t="s">
        <v>33</v>
      </c>
      <c r="O1043" t="s">
        <v>33</v>
      </c>
      <c r="P1043" t="s">
        <v>32</v>
      </c>
      <c r="Q1043">
        <v>78</v>
      </c>
      <c r="R1043">
        <v>111</v>
      </c>
      <c r="S1043">
        <v>328</v>
      </c>
      <c r="T1043" t="s">
        <v>33</v>
      </c>
      <c r="U1043" t="s">
        <v>33</v>
      </c>
      <c r="V1043">
        <v>91</v>
      </c>
      <c r="W1043">
        <v>91</v>
      </c>
      <c r="X1043">
        <v>0</v>
      </c>
      <c r="Y1043" t="s">
        <v>33</v>
      </c>
      <c r="Z1043" t="s">
        <v>33</v>
      </c>
      <c r="AA1043">
        <f>VLOOKUP(Table1[[#This Row],[Facility Name]],D_2,8,0)</f>
        <v>45</v>
      </c>
    </row>
    <row r="1044" spans="1:27" hidden="1" x14ac:dyDescent="0.25">
      <c r="A1044">
        <v>102679</v>
      </c>
      <c r="B1044" t="s">
        <v>938</v>
      </c>
      <c r="C1044">
        <v>4</v>
      </c>
      <c r="D1044" t="s">
        <v>836</v>
      </c>
      <c r="E1044" t="s">
        <v>494</v>
      </c>
      <c r="F1044" t="s">
        <v>29</v>
      </c>
      <c r="G1044" t="s">
        <v>30</v>
      </c>
      <c r="H1044" t="s">
        <v>31</v>
      </c>
      <c r="I1044">
        <v>20</v>
      </c>
      <c r="J1044" t="s">
        <v>33</v>
      </c>
      <c r="K1044">
        <v>48</v>
      </c>
      <c r="L1044">
        <v>76</v>
      </c>
      <c r="M1044">
        <v>80</v>
      </c>
      <c r="N1044" t="s">
        <v>33</v>
      </c>
      <c r="O1044" t="s">
        <v>33</v>
      </c>
      <c r="P1044" t="s">
        <v>33</v>
      </c>
      <c r="Q1044">
        <v>55</v>
      </c>
      <c r="R1044">
        <v>88</v>
      </c>
      <c r="S1044">
        <v>237</v>
      </c>
      <c r="T1044" t="s">
        <v>33</v>
      </c>
      <c r="U1044" t="s">
        <v>33</v>
      </c>
      <c r="V1044">
        <v>81</v>
      </c>
      <c r="W1044">
        <v>81</v>
      </c>
      <c r="X1044">
        <v>0</v>
      </c>
      <c r="Y1044" t="s">
        <v>33</v>
      </c>
      <c r="Z1044" t="s">
        <v>33</v>
      </c>
      <c r="AA1044" t="e">
        <f>VLOOKUP(Table1[[#This Row],[Facility Name]],D_2,8,0)</f>
        <v>#N/A</v>
      </c>
    </row>
    <row r="1045" spans="1:27" hidden="1" x14ac:dyDescent="0.25">
      <c r="A1045">
        <v>102680</v>
      </c>
      <c r="B1045" t="s">
        <v>939</v>
      </c>
      <c r="C1045">
        <v>4</v>
      </c>
      <c r="D1045" t="s">
        <v>836</v>
      </c>
      <c r="E1045" t="s">
        <v>894</v>
      </c>
      <c r="F1045" t="s">
        <v>29</v>
      </c>
      <c r="G1045" t="s">
        <v>30</v>
      </c>
      <c r="H1045" t="s">
        <v>31</v>
      </c>
      <c r="I1045">
        <v>21</v>
      </c>
      <c r="J1045" t="s">
        <v>33</v>
      </c>
      <c r="K1045">
        <v>75</v>
      </c>
      <c r="L1045">
        <v>119</v>
      </c>
      <c r="M1045">
        <v>119</v>
      </c>
      <c r="N1045" t="s">
        <v>33</v>
      </c>
      <c r="O1045" t="s">
        <v>33</v>
      </c>
      <c r="P1045" t="s">
        <v>33</v>
      </c>
      <c r="Q1045">
        <v>91</v>
      </c>
      <c r="R1045">
        <v>67</v>
      </c>
      <c r="S1045">
        <v>406</v>
      </c>
      <c r="T1045" t="s">
        <v>33</v>
      </c>
      <c r="U1045" t="s">
        <v>33</v>
      </c>
      <c r="V1045">
        <v>106</v>
      </c>
      <c r="W1045">
        <v>106</v>
      </c>
      <c r="X1045">
        <v>0</v>
      </c>
      <c r="Y1045" t="s">
        <v>33</v>
      </c>
      <c r="Z1045" t="s">
        <v>33</v>
      </c>
      <c r="AA1045" t="e">
        <f>VLOOKUP(Table1[[#This Row],[Facility Name]],D_2,8,0)</f>
        <v>#N/A</v>
      </c>
    </row>
    <row r="1046" spans="1:27" x14ac:dyDescent="0.25">
      <c r="A1046">
        <v>102668</v>
      </c>
      <c r="B1046" t="s">
        <v>1204</v>
      </c>
      <c r="C1046">
        <v>2</v>
      </c>
      <c r="D1046" t="s">
        <v>836</v>
      </c>
      <c r="E1046" t="s">
        <v>1206</v>
      </c>
      <c r="F1046" t="s">
        <v>29</v>
      </c>
      <c r="G1046" t="s">
        <v>30</v>
      </c>
      <c r="H1046" t="s">
        <v>37</v>
      </c>
      <c r="I1046">
        <v>26</v>
      </c>
      <c r="J1046" t="s">
        <v>33</v>
      </c>
      <c r="K1046">
        <v>43</v>
      </c>
      <c r="L1046">
        <v>64</v>
      </c>
      <c r="M1046">
        <v>64</v>
      </c>
      <c r="N1046" t="s">
        <v>33</v>
      </c>
      <c r="O1046" t="s">
        <v>33</v>
      </c>
      <c r="P1046" t="s">
        <v>33</v>
      </c>
      <c r="Q1046">
        <v>53</v>
      </c>
      <c r="R1046">
        <v>99</v>
      </c>
      <c r="S1046">
        <v>265</v>
      </c>
      <c r="T1046" t="s">
        <v>33</v>
      </c>
      <c r="U1046" t="s">
        <v>33</v>
      </c>
      <c r="V1046">
        <v>64</v>
      </c>
      <c r="W1046">
        <v>64</v>
      </c>
      <c r="X1046">
        <v>0</v>
      </c>
      <c r="Y1046" t="s">
        <v>34</v>
      </c>
      <c r="Z1046" t="s">
        <v>33</v>
      </c>
      <c r="AA1046">
        <f>VLOOKUP(Table1[[#This Row],[Facility Name]],D_2,8,0)</f>
        <v>36</v>
      </c>
    </row>
    <row r="1047" spans="1:27" hidden="1" x14ac:dyDescent="0.25">
      <c r="A1047">
        <v>102683</v>
      </c>
      <c r="B1047" t="s">
        <v>961</v>
      </c>
      <c r="C1047">
        <v>4</v>
      </c>
      <c r="D1047" t="s">
        <v>836</v>
      </c>
      <c r="E1047" t="s">
        <v>191</v>
      </c>
      <c r="F1047" t="s">
        <v>29</v>
      </c>
      <c r="G1047" t="s">
        <v>30</v>
      </c>
      <c r="H1047" t="s">
        <v>31</v>
      </c>
      <c r="I1047">
        <v>28</v>
      </c>
      <c r="J1047" t="s">
        <v>33</v>
      </c>
      <c r="K1047">
        <v>113</v>
      </c>
      <c r="L1047">
        <v>165</v>
      </c>
      <c r="M1047">
        <v>169</v>
      </c>
      <c r="N1047" t="s">
        <v>33</v>
      </c>
      <c r="O1047" t="s">
        <v>33</v>
      </c>
      <c r="P1047" t="s">
        <v>33</v>
      </c>
      <c r="Q1047">
        <v>129</v>
      </c>
      <c r="R1047">
        <v>126</v>
      </c>
      <c r="S1047">
        <v>521</v>
      </c>
      <c r="T1047" t="s">
        <v>33</v>
      </c>
      <c r="U1047" t="s">
        <v>33</v>
      </c>
      <c r="V1047">
        <v>170</v>
      </c>
      <c r="W1047">
        <v>170</v>
      </c>
      <c r="X1047">
        <v>0</v>
      </c>
      <c r="Y1047" t="s">
        <v>32</v>
      </c>
      <c r="Z1047" t="s">
        <v>33</v>
      </c>
      <c r="AA1047" t="e">
        <f>VLOOKUP(Table1[[#This Row],[Facility Name]],D_2,8,0)</f>
        <v>#N/A</v>
      </c>
    </row>
    <row r="1048" spans="1:27" x14ac:dyDescent="0.25">
      <c r="A1048">
        <v>102674</v>
      </c>
      <c r="B1048" t="s">
        <v>1228</v>
      </c>
      <c r="C1048">
        <v>4</v>
      </c>
      <c r="D1048" t="s">
        <v>836</v>
      </c>
      <c r="E1048" t="s">
        <v>864</v>
      </c>
      <c r="F1048" t="s">
        <v>29</v>
      </c>
      <c r="G1048" t="s">
        <v>30</v>
      </c>
      <c r="H1048" t="s">
        <v>37</v>
      </c>
      <c r="I1048">
        <v>16</v>
      </c>
      <c r="J1048" t="s">
        <v>33</v>
      </c>
      <c r="K1048">
        <v>70</v>
      </c>
      <c r="L1048">
        <v>84</v>
      </c>
      <c r="M1048">
        <v>93</v>
      </c>
      <c r="N1048" t="s">
        <v>33</v>
      </c>
      <c r="O1048" t="s">
        <v>33</v>
      </c>
      <c r="P1048" t="s">
        <v>33</v>
      </c>
      <c r="Q1048">
        <v>78</v>
      </c>
      <c r="R1048">
        <v>95</v>
      </c>
      <c r="S1048">
        <v>302</v>
      </c>
      <c r="T1048" t="s">
        <v>40</v>
      </c>
      <c r="U1048" t="s">
        <v>33</v>
      </c>
      <c r="V1048">
        <v>91</v>
      </c>
      <c r="W1048">
        <v>91</v>
      </c>
      <c r="X1048">
        <v>0</v>
      </c>
      <c r="Y1048" t="s">
        <v>33</v>
      </c>
      <c r="Z1048" t="s">
        <v>33</v>
      </c>
      <c r="AA1048">
        <f>VLOOKUP(Table1[[#This Row],[Facility Name]],D_2,8,0)</f>
        <v>69</v>
      </c>
    </row>
    <row r="1049" spans="1:27" x14ac:dyDescent="0.25">
      <c r="A1049">
        <v>102676</v>
      </c>
      <c r="B1049" t="s">
        <v>935</v>
      </c>
      <c r="C1049">
        <v>4</v>
      </c>
      <c r="D1049" t="s">
        <v>836</v>
      </c>
      <c r="E1049" t="s">
        <v>936</v>
      </c>
      <c r="F1049" t="s">
        <v>29</v>
      </c>
      <c r="G1049" t="s">
        <v>30</v>
      </c>
      <c r="H1049" t="s">
        <v>37</v>
      </c>
      <c r="I1049">
        <v>27</v>
      </c>
      <c r="J1049" t="s">
        <v>33</v>
      </c>
      <c r="K1049">
        <v>77</v>
      </c>
      <c r="L1049">
        <v>100</v>
      </c>
      <c r="M1049">
        <v>111</v>
      </c>
      <c r="N1049" t="s">
        <v>33</v>
      </c>
      <c r="O1049" t="s">
        <v>33</v>
      </c>
      <c r="P1049" t="s">
        <v>33</v>
      </c>
      <c r="Q1049">
        <v>83</v>
      </c>
      <c r="R1049">
        <v>108</v>
      </c>
      <c r="S1049">
        <v>327</v>
      </c>
      <c r="T1049" t="s">
        <v>33</v>
      </c>
      <c r="U1049" t="s">
        <v>33</v>
      </c>
      <c r="V1049">
        <v>106</v>
      </c>
      <c r="W1049">
        <v>106</v>
      </c>
      <c r="X1049">
        <v>0</v>
      </c>
      <c r="Y1049" t="s">
        <v>33</v>
      </c>
      <c r="Z1049" t="s">
        <v>33</v>
      </c>
      <c r="AA1049">
        <f>VLOOKUP(Table1[[#This Row],[Facility Name]],D_2,8,0)</f>
        <v>57</v>
      </c>
    </row>
    <row r="1050" spans="1:27" x14ac:dyDescent="0.25">
      <c r="A1050">
        <v>102681</v>
      </c>
      <c r="B1050" t="s">
        <v>960</v>
      </c>
      <c r="C1050">
        <v>3</v>
      </c>
      <c r="D1050" t="s">
        <v>836</v>
      </c>
      <c r="E1050" t="s">
        <v>494</v>
      </c>
      <c r="F1050" t="s">
        <v>29</v>
      </c>
      <c r="G1050" t="s">
        <v>30</v>
      </c>
      <c r="H1050" t="s">
        <v>37</v>
      </c>
      <c r="I1050">
        <v>21</v>
      </c>
      <c r="J1050" t="s">
        <v>33</v>
      </c>
      <c r="K1050">
        <v>77</v>
      </c>
      <c r="L1050">
        <v>131</v>
      </c>
      <c r="M1050">
        <v>139</v>
      </c>
      <c r="N1050" t="s">
        <v>33</v>
      </c>
      <c r="O1050" t="s">
        <v>33</v>
      </c>
      <c r="P1050" t="s">
        <v>33</v>
      </c>
      <c r="Q1050">
        <v>94</v>
      </c>
      <c r="R1050">
        <v>141</v>
      </c>
      <c r="S1050">
        <v>413</v>
      </c>
      <c r="T1050" t="s">
        <v>33</v>
      </c>
      <c r="U1050" t="s">
        <v>33</v>
      </c>
      <c r="V1050">
        <v>141</v>
      </c>
      <c r="W1050">
        <v>141</v>
      </c>
      <c r="X1050">
        <v>0</v>
      </c>
      <c r="Y1050" t="s">
        <v>33</v>
      </c>
      <c r="Z1050" t="s">
        <v>33</v>
      </c>
      <c r="AA1050">
        <f>VLOOKUP(Table1[[#This Row],[Facility Name]],D_2,8,0)</f>
        <v>61</v>
      </c>
    </row>
    <row r="1051" spans="1:27" x14ac:dyDescent="0.25">
      <c r="A1051">
        <v>102684</v>
      </c>
      <c r="B1051" t="s">
        <v>1038</v>
      </c>
      <c r="C1051">
        <v>3</v>
      </c>
      <c r="D1051" t="s">
        <v>836</v>
      </c>
      <c r="E1051" t="s">
        <v>898</v>
      </c>
      <c r="F1051" t="s">
        <v>29</v>
      </c>
      <c r="G1051" t="s">
        <v>30</v>
      </c>
      <c r="H1051" t="s">
        <v>37</v>
      </c>
      <c r="I1051">
        <v>24</v>
      </c>
      <c r="J1051" t="s">
        <v>33</v>
      </c>
      <c r="K1051">
        <v>117</v>
      </c>
      <c r="L1051">
        <v>176</v>
      </c>
      <c r="M1051">
        <v>183</v>
      </c>
      <c r="N1051" t="s">
        <v>33</v>
      </c>
      <c r="O1051" t="s">
        <v>33</v>
      </c>
      <c r="P1051" t="s">
        <v>33</v>
      </c>
      <c r="Q1051">
        <v>141</v>
      </c>
      <c r="R1051">
        <v>196</v>
      </c>
      <c r="S1051">
        <v>539</v>
      </c>
      <c r="T1051" t="s">
        <v>33</v>
      </c>
      <c r="U1051" t="s">
        <v>33</v>
      </c>
      <c r="V1051">
        <v>148</v>
      </c>
      <c r="W1051">
        <v>148</v>
      </c>
      <c r="X1051">
        <v>0</v>
      </c>
      <c r="Y1051" t="s">
        <v>32</v>
      </c>
      <c r="Z1051" t="s">
        <v>33</v>
      </c>
      <c r="AA1051">
        <f>VLOOKUP(Table1[[#This Row],[Facility Name]],D_2,8,0)</f>
        <v>43</v>
      </c>
    </row>
    <row r="1052" spans="1:27" hidden="1" x14ac:dyDescent="0.25">
      <c r="A1052">
        <v>102692</v>
      </c>
      <c r="B1052" t="s">
        <v>1058</v>
      </c>
      <c r="C1052">
        <v>4</v>
      </c>
      <c r="D1052" t="s">
        <v>836</v>
      </c>
      <c r="E1052" t="s">
        <v>1059</v>
      </c>
      <c r="F1052" t="s">
        <v>29</v>
      </c>
      <c r="G1052" t="s">
        <v>30</v>
      </c>
      <c r="H1052" t="s">
        <v>31</v>
      </c>
      <c r="I1052">
        <v>18</v>
      </c>
      <c r="J1052" t="s">
        <v>33</v>
      </c>
      <c r="K1052">
        <v>69</v>
      </c>
      <c r="L1052">
        <v>84</v>
      </c>
      <c r="M1052">
        <v>92</v>
      </c>
      <c r="N1052" t="s">
        <v>33</v>
      </c>
      <c r="O1052" t="s">
        <v>33</v>
      </c>
      <c r="P1052" t="s">
        <v>33</v>
      </c>
      <c r="Q1052">
        <v>77</v>
      </c>
      <c r="R1052">
        <v>89</v>
      </c>
      <c r="S1052">
        <v>301</v>
      </c>
      <c r="T1052" t="s">
        <v>33</v>
      </c>
      <c r="U1052" t="s">
        <v>33</v>
      </c>
      <c r="V1052">
        <v>91</v>
      </c>
      <c r="W1052">
        <v>91</v>
      </c>
      <c r="X1052">
        <v>0</v>
      </c>
      <c r="Y1052" t="s">
        <v>33</v>
      </c>
      <c r="Z1052" t="s">
        <v>33</v>
      </c>
      <c r="AA1052" t="e">
        <f>VLOOKUP(Table1[[#This Row],[Facility Name]],D_2,8,0)</f>
        <v>#N/A</v>
      </c>
    </row>
    <row r="1053" spans="1:27" hidden="1" x14ac:dyDescent="0.25">
      <c r="A1053">
        <v>102693</v>
      </c>
      <c r="B1053" t="s">
        <v>1060</v>
      </c>
      <c r="C1053">
        <v>3</v>
      </c>
      <c r="D1053" t="s">
        <v>836</v>
      </c>
      <c r="E1053" t="s">
        <v>904</v>
      </c>
      <c r="F1053" t="s">
        <v>29</v>
      </c>
      <c r="G1053" t="s">
        <v>30</v>
      </c>
      <c r="H1053" t="s">
        <v>31</v>
      </c>
      <c r="I1053">
        <v>25</v>
      </c>
      <c r="J1053" t="s">
        <v>33</v>
      </c>
      <c r="K1053">
        <v>42</v>
      </c>
      <c r="L1053">
        <v>67</v>
      </c>
      <c r="M1053">
        <v>69</v>
      </c>
      <c r="N1053" t="s">
        <v>33</v>
      </c>
      <c r="O1053" t="s">
        <v>33</v>
      </c>
      <c r="P1053" t="s">
        <v>32</v>
      </c>
      <c r="Q1053">
        <v>53</v>
      </c>
      <c r="R1053">
        <v>76</v>
      </c>
      <c r="S1053">
        <v>273</v>
      </c>
      <c r="T1053" t="s">
        <v>33</v>
      </c>
      <c r="U1053" t="s">
        <v>33</v>
      </c>
      <c r="V1053">
        <v>70</v>
      </c>
      <c r="W1053">
        <v>70</v>
      </c>
      <c r="X1053">
        <v>0</v>
      </c>
      <c r="Y1053" t="s">
        <v>34</v>
      </c>
      <c r="Z1053" t="s">
        <v>33</v>
      </c>
      <c r="AA1053" t="e">
        <f>VLOOKUP(Table1[[#This Row],[Facility Name]],D_2,8,0)</f>
        <v>#N/A</v>
      </c>
    </row>
    <row r="1054" spans="1:27" x14ac:dyDescent="0.25">
      <c r="A1054">
        <v>102687</v>
      </c>
      <c r="B1054" t="s">
        <v>1055</v>
      </c>
      <c r="C1054">
        <v>3</v>
      </c>
      <c r="D1054" t="s">
        <v>836</v>
      </c>
      <c r="E1054" t="s">
        <v>849</v>
      </c>
      <c r="F1054" t="s">
        <v>29</v>
      </c>
      <c r="G1054" t="s">
        <v>30</v>
      </c>
      <c r="H1054" t="s">
        <v>407</v>
      </c>
      <c r="I1054">
        <v>24</v>
      </c>
      <c r="J1054" t="s">
        <v>33</v>
      </c>
      <c r="K1054">
        <v>64</v>
      </c>
      <c r="L1054">
        <v>102</v>
      </c>
      <c r="M1054">
        <v>104</v>
      </c>
      <c r="N1054" t="s">
        <v>33</v>
      </c>
      <c r="O1054" t="s">
        <v>33</v>
      </c>
      <c r="P1054" t="s">
        <v>33</v>
      </c>
      <c r="Q1054">
        <v>79</v>
      </c>
      <c r="R1054">
        <v>109</v>
      </c>
      <c r="S1054">
        <v>348</v>
      </c>
      <c r="T1054" t="s">
        <v>33</v>
      </c>
      <c r="U1054" t="s">
        <v>33</v>
      </c>
      <c r="V1054">
        <v>103</v>
      </c>
      <c r="W1054">
        <v>103</v>
      </c>
      <c r="X1054">
        <v>0</v>
      </c>
      <c r="Y1054" t="s">
        <v>33</v>
      </c>
      <c r="Z1054" t="s">
        <v>33</v>
      </c>
      <c r="AA1054">
        <f>VLOOKUP(Table1[[#This Row],[Facility Name]],D_2,8,0)</f>
        <v>45</v>
      </c>
    </row>
    <row r="1055" spans="1:27" x14ac:dyDescent="0.25">
      <c r="A1055">
        <v>102689</v>
      </c>
      <c r="B1055" t="s">
        <v>1056</v>
      </c>
      <c r="C1055">
        <v>2</v>
      </c>
      <c r="D1055" t="s">
        <v>836</v>
      </c>
      <c r="E1055" t="s">
        <v>542</v>
      </c>
      <c r="F1055" t="s">
        <v>29</v>
      </c>
      <c r="G1055" t="s">
        <v>30</v>
      </c>
      <c r="H1055" t="s">
        <v>37</v>
      </c>
      <c r="I1055">
        <v>15</v>
      </c>
      <c r="J1055" t="s">
        <v>32</v>
      </c>
      <c r="K1055">
        <v>43</v>
      </c>
      <c r="L1055">
        <v>61</v>
      </c>
      <c r="M1055">
        <v>68</v>
      </c>
      <c r="N1055" t="s">
        <v>33</v>
      </c>
      <c r="O1055" t="s">
        <v>33</v>
      </c>
      <c r="P1055" t="s">
        <v>33</v>
      </c>
      <c r="Q1055">
        <v>52</v>
      </c>
      <c r="R1055">
        <v>85</v>
      </c>
      <c r="S1055">
        <v>160</v>
      </c>
      <c r="T1055" t="s">
        <v>33</v>
      </c>
      <c r="U1055" t="s">
        <v>33</v>
      </c>
      <c r="V1055">
        <v>67</v>
      </c>
      <c r="W1055">
        <v>67</v>
      </c>
      <c r="X1055">
        <v>0</v>
      </c>
      <c r="Y1055" t="s">
        <v>33</v>
      </c>
      <c r="Z1055" t="s">
        <v>33</v>
      </c>
      <c r="AA1055">
        <f>VLOOKUP(Table1[[#This Row],[Facility Name]],D_2,8,0)</f>
        <v>59</v>
      </c>
    </row>
    <row r="1056" spans="1:27" x14ac:dyDescent="0.25">
      <c r="A1056">
        <v>102690</v>
      </c>
      <c r="B1056" t="s">
        <v>1057</v>
      </c>
      <c r="C1056">
        <v>3</v>
      </c>
      <c r="D1056" t="s">
        <v>836</v>
      </c>
      <c r="E1056" t="s">
        <v>904</v>
      </c>
      <c r="F1056" t="s">
        <v>29</v>
      </c>
      <c r="G1056" t="s">
        <v>30</v>
      </c>
      <c r="H1056" t="s">
        <v>37</v>
      </c>
      <c r="I1056">
        <v>21</v>
      </c>
      <c r="J1056" t="s">
        <v>33</v>
      </c>
      <c r="K1056">
        <v>61</v>
      </c>
      <c r="L1056">
        <v>109</v>
      </c>
      <c r="M1056">
        <v>121</v>
      </c>
      <c r="N1056" t="s">
        <v>33</v>
      </c>
      <c r="O1056" t="s">
        <v>33</v>
      </c>
      <c r="P1056" t="s">
        <v>33</v>
      </c>
      <c r="Q1056">
        <v>78</v>
      </c>
      <c r="R1056">
        <v>115</v>
      </c>
      <c r="S1056">
        <v>271</v>
      </c>
      <c r="T1056" t="s">
        <v>40</v>
      </c>
      <c r="U1056" t="s">
        <v>33</v>
      </c>
      <c r="V1056">
        <v>122</v>
      </c>
      <c r="W1056">
        <v>122</v>
      </c>
      <c r="X1056">
        <v>0</v>
      </c>
      <c r="Y1056" t="s">
        <v>33</v>
      </c>
      <c r="Z1056" t="s">
        <v>33</v>
      </c>
      <c r="AA1056">
        <f>VLOOKUP(Table1[[#This Row],[Facility Name]],D_2,8,0)</f>
        <v>51</v>
      </c>
    </row>
    <row r="1057" spans="1:27" hidden="1" x14ac:dyDescent="0.25">
      <c r="A1057">
        <v>102696</v>
      </c>
      <c r="B1057" t="s">
        <v>1159</v>
      </c>
      <c r="C1057">
        <v>4</v>
      </c>
      <c r="D1057" t="s">
        <v>836</v>
      </c>
      <c r="E1057" t="s">
        <v>854</v>
      </c>
      <c r="F1057" t="s">
        <v>29</v>
      </c>
      <c r="G1057" t="s">
        <v>30</v>
      </c>
      <c r="H1057" t="s">
        <v>31</v>
      </c>
      <c r="I1057">
        <v>12</v>
      </c>
      <c r="J1057" t="s">
        <v>33</v>
      </c>
      <c r="K1057">
        <v>21</v>
      </c>
      <c r="L1057">
        <v>33</v>
      </c>
      <c r="M1057">
        <v>37</v>
      </c>
      <c r="N1057" t="s">
        <v>33</v>
      </c>
      <c r="O1057" t="s">
        <v>33</v>
      </c>
      <c r="P1057" t="s">
        <v>33</v>
      </c>
      <c r="Q1057">
        <v>28</v>
      </c>
      <c r="R1057">
        <v>26</v>
      </c>
      <c r="S1057">
        <v>136</v>
      </c>
      <c r="T1057" t="s">
        <v>33</v>
      </c>
      <c r="U1057" t="s">
        <v>33</v>
      </c>
      <c r="V1057">
        <v>38</v>
      </c>
      <c r="W1057">
        <v>38</v>
      </c>
      <c r="X1057">
        <v>0</v>
      </c>
      <c r="Y1057" t="s">
        <v>34</v>
      </c>
      <c r="Z1057" t="s">
        <v>33</v>
      </c>
      <c r="AA1057" t="e">
        <f>VLOOKUP(Table1[[#This Row],[Facility Name]],D_2,8,0)</f>
        <v>#N/A</v>
      </c>
    </row>
    <row r="1058" spans="1:27" x14ac:dyDescent="0.25">
      <c r="A1058">
        <v>102694</v>
      </c>
      <c r="B1058" t="s">
        <v>1157</v>
      </c>
      <c r="C1058">
        <v>3</v>
      </c>
      <c r="D1058" t="s">
        <v>836</v>
      </c>
      <c r="E1058" t="s">
        <v>1156</v>
      </c>
      <c r="F1058" t="s">
        <v>29</v>
      </c>
      <c r="G1058" t="s">
        <v>30</v>
      </c>
      <c r="H1058" t="s">
        <v>37</v>
      </c>
      <c r="I1058">
        <v>14</v>
      </c>
      <c r="J1058" t="s">
        <v>33</v>
      </c>
      <c r="K1058">
        <v>53</v>
      </c>
      <c r="L1058">
        <v>84</v>
      </c>
      <c r="M1058">
        <v>87</v>
      </c>
      <c r="N1058" t="s">
        <v>33</v>
      </c>
      <c r="O1058" t="s">
        <v>33</v>
      </c>
      <c r="P1058" t="s">
        <v>33</v>
      </c>
      <c r="Q1058">
        <v>68</v>
      </c>
      <c r="R1058">
        <v>94</v>
      </c>
      <c r="S1058">
        <v>307</v>
      </c>
      <c r="T1058" t="s">
        <v>33</v>
      </c>
      <c r="U1058" t="s">
        <v>33</v>
      </c>
      <c r="V1058">
        <v>87</v>
      </c>
      <c r="W1058">
        <v>87</v>
      </c>
      <c r="X1058">
        <v>0</v>
      </c>
      <c r="Y1058" t="s">
        <v>33</v>
      </c>
      <c r="Z1058" t="s">
        <v>33</v>
      </c>
      <c r="AA1058">
        <f>VLOOKUP(Table1[[#This Row],[Facility Name]],D_2,8,0)</f>
        <v>47</v>
      </c>
    </row>
    <row r="1059" spans="1:27" x14ac:dyDescent="0.25">
      <c r="A1059">
        <v>102695</v>
      </c>
      <c r="B1059" t="s">
        <v>1158</v>
      </c>
      <c r="C1059">
        <v>5</v>
      </c>
      <c r="D1059" t="s">
        <v>836</v>
      </c>
      <c r="E1059" t="s">
        <v>1093</v>
      </c>
      <c r="F1059" t="s">
        <v>29</v>
      </c>
      <c r="G1059" t="s">
        <v>63</v>
      </c>
      <c r="H1059" t="s">
        <v>64</v>
      </c>
      <c r="I1059">
        <v>8</v>
      </c>
      <c r="J1059" t="s">
        <v>34</v>
      </c>
      <c r="K1059">
        <v>22</v>
      </c>
      <c r="L1059">
        <v>31</v>
      </c>
      <c r="M1059">
        <v>35</v>
      </c>
      <c r="N1059" t="s">
        <v>33</v>
      </c>
      <c r="O1059" t="s">
        <v>33</v>
      </c>
      <c r="P1059" t="s">
        <v>33</v>
      </c>
      <c r="Q1059">
        <v>27</v>
      </c>
      <c r="R1059">
        <v>19</v>
      </c>
      <c r="S1059">
        <v>101</v>
      </c>
      <c r="T1059" t="s">
        <v>33</v>
      </c>
      <c r="U1059" t="s">
        <v>33</v>
      </c>
      <c r="V1059">
        <v>35</v>
      </c>
      <c r="W1059">
        <v>35</v>
      </c>
      <c r="X1059">
        <v>0</v>
      </c>
      <c r="Y1059" t="s">
        <v>34</v>
      </c>
      <c r="Z1059" t="s">
        <v>33</v>
      </c>
      <c r="AA1059">
        <f>VLOOKUP(Table1[[#This Row],[Facility Name]],D_2,8,0)</f>
        <v>68</v>
      </c>
    </row>
    <row r="1060" spans="1:27" hidden="1" x14ac:dyDescent="0.25">
      <c r="A1060">
        <v>102701</v>
      </c>
      <c r="B1060" t="s">
        <v>1182</v>
      </c>
      <c r="C1060">
        <v>4</v>
      </c>
      <c r="D1060" t="s">
        <v>836</v>
      </c>
      <c r="E1060" t="s">
        <v>894</v>
      </c>
      <c r="F1060" t="s">
        <v>29</v>
      </c>
      <c r="G1060" t="s">
        <v>30</v>
      </c>
      <c r="H1060" t="s">
        <v>31</v>
      </c>
      <c r="I1060">
        <v>18</v>
      </c>
      <c r="J1060" t="s">
        <v>33</v>
      </c>
      <c r="K1060">
        <v>70</v>
      </c>
      <c r="L1060">
        <v>113</v>
      </c>
      <c r="M1060">
        <v>116</v>
      </c>
      <c r="N1060" t="s">
        <v>33</v>
      </c>
      <c r="O1060" t="s">
        <v>33</v>
      </c>
      <c r="P1060" t="s">
        <v>33</v>
      </c>
      <c r="Q1060">
        <v>84</v>
      </c>
      <c r="R1060">
        <v>74</v>
      </c>
      <c r="S1060">
        <v>373</v>
      </c>
      <c r="T1060" t="s">
        <v>33</v>
      </c>
      <c r="U1060" t="s">
        <v>33</v>
      </c>
      <c r="V1060">
        <v>87</v>
      </c>
      <c r="W1060">
        <v>87</v>
      </c>
      <c r="X1060">
        <v>0</v>
      </c>
      <c r="Y1060" t="s">
        <v>33</v>
      </c>
      <c r="Z1060" t="s">
        <v>33</v>
      </c>
      <c r="AA1060" t="e">
        <f>VLOOKUP(Table1[[#This Row],[Facility Name]],D_2,8,0)</f>
        <v>#N/A</v>
      </c>
    </row>
    <row r="1061" spans="1:27" x14ac:dyDescent="0.25">
      <c r="A1061">
        <v>102697</v>
      </c>
      <c r="B1061" t="s">
        <v>1160</v>
      </c>
      <c r="C1061">
        <v>3</v>
      </c>
      <c r="D1061" t="s">
        <v>836</v>
      </c>
      <c r="E1061" t="s">
        <v>569</v>
      </c>
      <c r="F1061" t="s">
        <v>29</v>
      </c>
      <c r="G1061" t="s">
        <v>30</v>
      </c>
      <c r="H1061" t="s">
        <v>37</v>
      </c>
      <c r="I1061">
        <v>20</v>
      </c>
      <c r="J1061" t="s">
        <v>33</v>
      </c>
      <c r="K1061">
        <v>76</v>
      </c>
      <c r="L1061">
        <v>118</v>
      </c>
      <c r="M1061">
        <v>122</v>
      </c>
      <c r="N1061" t="s">
        <v>33</v>
      </c>
      <c r="O1061" t="s">
        <v>32</v>
      </c>
      <c r="P1061" t="s">
        <v>33</v>
      </c>
      <c r="Q1061">
        <v>91</v>
      </c>
      <c r="R1061">
        <v>143</v>
      </c>
      <c r="S1061">
        <v>348</v>
      </c>
      <c r="T1061" t="s">
        <v>33</v>
      </c>
      <c r="U1061" t="s">
        <v>33</v>
      </c>
      <c r="V1061">
        <v>122</v>
      </c>
      <c r="W1061">
        <v>122</v>
      </c>
      <c r="X1061">
        <v>0</v>
      </c>
      <c r="Y1061" t="s">
        <v>34</v>
      </c>
      <c r="Z1061" t="s">
        <v>33</v>
      </c>
      <c r="AA1061">
        <f>VLOOKUP(Table1[[#This Row],[Facility Name]],D_2,8,0)</f>
        <v>59</v>
      </c>
    </row>
    <row r="1062" spans="1:27" x14ac:dyDescent="0.25">
      <c r="A1062">
        <v>102700</v>
      </c>
      <c r="B1062" t="s">
        <v>1181</v>
      </c>
      <c r="C1062">
        <v>4</v>
      </c>
      <c r="D1062" t="s">
        <v>836</v>
      </c>
      <c r="E1062" t="s">
        <v>934</v>
      </c>
      <c r="F1062" t="s">
        <v>29</v>
      </c>
      <c r="G1062" t="s">
        <v>30</v>
      </c>
      <c r="H1062" t="s">
        <v>37</v>
      </c>
      <c r="I1062">
        <v>12</v>
      </c>
      <c r="J1062" t="s">
        <v>33</v>
      </c>
      <c r="K1062">
        <v>54</v>
      </c>
      <c r="L1062">
        <v>81</v>
      </c>
      <c r="M1062">
        <v>84</v>
      </c>
      <c r="N1062" t="s">
        <v>33</v>
      </c>
      <c r="O1062" t="s">
        <v>33</v>
      </c>
      <c r="P1062" t="s">
        <v>33</v>
      </c>
      <c r="Q1062">
        <v>62</v>
      </c>
      <c r="R1062">
        <v>64</v>
      </c>
      <c r="S1062">
        <v>243</v>
      </c>
      <c r="T1062" t="s">
        <v>33</v>
      </c>
      <c r="U1062" t="s">
        <v>33</v>
      </c>
      <c r="V1062">
        <v>83</v>
      </c>
      <c r="W1062">
        <v>83</v>
      </c>
      <c r="X1062">
        <v>0</v>
      </c>
      <c r="Y1062" t="s">
        <v>32</v>
      </c>
      <c r="Z1062" t="s">
        <v>33</v>
      </c>
      <c r="AA1062">
        <f>VLOOKUP(Table1[[#This Row],[Facility Name]],D_2,8,0)</f>
        <v>72</v>
      </c>
    </row>
    <row r="1063" spans="1:27" x14ac:dyDescent="0.25">
      <c r="A1063">
        <v>102702</v>
      </c>
      <c r="B1063" t="s">
        <v>878</v>
      </c>
      <c r="C1063">
        <v>1</v>
      </c>
      <c r="D1063" t="s">
        <v>836</v>
      </c>
      <c r="E1063" t="s">
        <v>854</v>
      </c>
      <c r="F1063" t="s">
        <v>29</v>
      </c>
      <c r="G1063" t="s">
        <v>30</v>
      </c>
      <c r="H1063" t="s">
        <v>68</v>
      </c>
      <c r="I1063">
        <v>12</v>
      </c>
      <c r="J1063" t="s">
        <v>33</v>
      </c>
      <c r="K1063">
        <v>34</v>
      </c>
      <c r="L1063">
        <v>64</v>
      </c>
      <c r="M1063">
        <v>65</v>
      </c>
      <c r="N1063" t="s">
        <v>33</v>
      </c>
      <c r="O1063" t="s">
        <v>33</v>
      </c>
      <c r="P1063" t="s">
        <v>32</v>
      </c>
      <c r="Q1063">
        <v>43</v>
      </c>
      <c r="R1063">
        <v>38</v>
      </c>
      <c r="S1063">
        <v>167</v>
      </c>
      <c r="T1063" t="s">
        <v>33</v>
      </c>
      <c r="U1063" t="s">
        <v>33</v>
      </c>
      <c r="V1063">
        <v>58</v>
      </c>
      <c r="W1063">
        <v>58</v>
      </c>
      <c r="X1063">
        <v>0</v>
      </c>
      <c r="Y1063" t="s">
        <v>34</v>
      </c>
      <c r="Z1063" t="s">
        <v>33</v>
      </c>
      <c r="AA1063">
        <f>VLOOKUP(Table1[[#This Row],[Facility Name]],D_2,8,0)</f>
        <v>54</v>
      </c>
    </row>
    <row r="1064" spans="1:27" x14ac:dyDescent="0.25">
      <c r="A1064">
        <v>102703</v>
      </c>
      <c r="B1064" t="s">
        <v>879</v>
      </c>
      <c r="C1064">
        <v>5</v>
      </c>
      <c r="D1064" t="s">
        <v>836</v>
      </c>
      <c r="E1064" t="s">
        <v>162</v>
      </c>
      <c r="F1064" t="s">
        <v>29</v>
      </c>
      <c r="G1064" t="s">
        <v>30</v>
      </c>
      <c r="H1064" t="s">
        <v>37</v>
      </c>
      <c r="I1064">
        <v>17</v>
      </c>
      <c r="J1064" t="s">
        <v>33</v>
      </c>
      <c r="K1064">
        <v>21</v>
      </c>
      <c r="L1064">
        <v>31</v>
      </c>
      <c r="M1064">
        <v>34</v>
      </c>
      <c r="N1064" t="s">
        <v>33</v>
      </c>
      <c r="O1064" t="s">
        <v>33</v>
      </c>
      <c r="P1064" t="s">
        <v>33</v>
      </c>
      <c r="Q1064">
        <v>23</v>
      </c>
      <c r="R1064">
        <v>26</v>
      </c>
      <c r="S1064">
        <v>104</v>
      </c>
      <c r="T1064" t="s">
        <v>33</v>
      </c>
      <c r="U1064" t="s">
        <v>33</v>
      </c>
      <c r="V1064">
        <v>33</v>
      </c>
      <c r="W1064">
        <v>33</v>
      </c>
      <c r="X1064">
        <v>0</v>
      </c>
      <c r="Y1064" t="s">
        <v>34</v>
      </c>
      <c r="Z1064" t="s">
        <v>33</v>
      </c>
      <c r="AA1064">
        <f>VLOOKUP(Table1[[#This Row],[Facility Name]],D_2,8,0)</f>
        <v>78</v>
      </c>
    </row>
    <row r="1065" spans="1:27" x14ac:dyDescent="0.25">
      <c r="A1065">
        <v>102704</v>
      </c>
      <c r="B1065" t="s">
        <v>880</v>
      </c>
      <c r="C1065">
        <v>4</v>
      </c>
      <c r="D1065" t="s">
        <v>836</v>
      </c>
      <c r="E1065" t="s">
        <v>569</v>
      </c>
      <c r="F1065" t="s">
        <v>44</v>
      </c>
      <c r="G1065" t="s">
        <v>30</v>
      </c>
      <c r="H1065" t="s">
        <v>881</v>
      </c>
      <c r="I1065">
        <v>16</v>
      </c>
      <c r="J1065" t="s">
        <v>33</v>
      </c>
      <c r="K1065">
        <v>44</v>
      </c>
      <c r="L1065">
        <v>60</v>
      </c>
      <c r="M1065">
        <v>66</v>
      </c>
      <c r="N1065" t="s">
        <v>33</v>
      </c>
      <c r="O1065" t="s">
        <v>33</v>
      </c>
      <c r="P1065" t="s">
        <v>33</v>
      </c>
      <c r="Q1065">
        <v>48</v>
      </c>
      <c r="R1065">
        <v>77</v>
      </c>
      <c r="S1065">
        <v>189</v>
      </c>
      <c r="T1065" t="s">
        <v>33</v>
      </c>
      <c r="U1065" t="s">
        <v>33</v>
      </c>
      <c r="V1065">
        <v>66</v>
      </c>
      <c r="W1065">
        <v>66</v>
      </c>
      <c r="X1065">
        <v>0</v>
      </c>
      <c r="Y1065" t="s">
        <v>34</v>
      </c>
      <c r="Z1065" t="s">
        <v>33</v>
      </c>
      <c r="AA1065">
        <f>VLOOKUP(Table1[[#This Row],[Facility Name]],D_2,8,0)</f>
        <v>49</v>
      </c>
    </row>
    <row r="1066" spans="1:27" hidden="1" x14ac:dyDescent="0.25">
      <c r="A1066">
        <v>102707</v>
      </c>
      <c r="B1066" t="s">
        <v>908</v>
      </c>
      <c r="C1066">
        <v>3</v>
      </c>
      <c r="D1066" t="s">
        <v>836</v>
      </c>
      <c r="E1066" t="s">
        <v>569</v>
      </c>
      <c r="F1066" t="s">
        <v>29</v>
      </c>
      <c r="G1066" t="s">
        <v>30</v>
      </c>
      <c r="H1066" t="s">
        <v>31</v>
      </c>
      <c r="I1066">
        <v>16</v>
      </c>
      <c r="J1066" t="s">
        <v>33</v>
      </c>
      <c r="K1066">
        <v>34</v>
      </c>
      <c r="L1066">
        <v>54</v>
      </c>
      <c r="M1066">
        <v>55</v>
      </c>
      <c r="N1066" t="s">
        <v>33</v>
      </c>
      <c r="O1066" t="s">
        <v>33</v>
      </c>
      <c r="P1066" t="s">
        <v>33</v>
      </c>
      <c r="Q1066">
        <v>44</v>
      </c>
      <c r="R1066">
        <v>28</v>
      </c>
      <c r="S1066">
        <v>158</v>
      </c>
      <c r="T1066" t="s">
        <v>33</v>
      </c>
      <c r="U1066" t="s">
        <v>33</v>
      </c>
      <c r="V1066">
        <v>58</v>
      </c>
      <c r="W1066">
        <v>58</v>
      </c>
      <c r="X1066">
        <v>0</v>
      </c>
      <c r="Y1066" t="s">
        <v>33</v>
      </c>
      <c r="Z1066" t="s">
        <v>33</v>
      </c>
      <c r="AA1066" t="e">
        <f>VLOOKUP(Table1[[#This Row],[Facility Name]],D_2,8,0)</f>
        <v>#N/A</v>
      </c>
    </row>
    <row r="1067" spans="1:27" hidden="1" x14ac:dyDescent="0.25">
      <c r="A1067">
        <v>102708</v>
      </c>
      <c r="B1067" t="s">
        <v>1312</v>
      </c>
      <c r="C1067">
        <v>5</v>
      </c>
      <c r="D1067" t="s">
        <v>836</v>
      </c>
      <c r="E1067" t="s">
        <v>894</v>
      </c>
      <c r="F1067" t="s">
        <v>29</v>
      </c>
      <c r="G1067" t="s">
        <v>30</v>
      </c>
      <c r="H1067" t="s">
        <v>31</v>
      </c>
      <c r="I1067">
        <v>20</v>
      </c>
      <c r="J1067" t="s">
        <v>33</v>
      </c>
      <c r="K1067">
        <v>57</v>
      </c>
      <c r="L1067">
        <v>96</v>
      </c>
      <c r="M1067">
        <v>98</v>
      </c>
      <c r="N1067" t="s">
        <v>33</v>
      </c>
      <c r="O1067" t="s">
        <v>33</v>
      </c>
      <c r="P1067" t="s">
        <v>33</v>
      </c>
      <c r="Q1067">
        <v>67</v>
      </c>
      <c r="R1067">
        <v>63</v>
      </c>
      <c r="S1067">
        <v>290</v>
      </c>
      <c r="T1067" t="s">
        <v>40</v>
      </c>
      <c r="U1067" t="s">
        <v>33</v>
      </c>
      <c r="V1067">
        <v>99</v>
      </c>
      <c r="W1067">
        <v>99</v>
      </c>
      <c r="X1067">
        <v>0</v>
      </c>
      <c r="Y1067" t="s">
        <v>34</v>
      </c>
      <c r="Z1067" t="s">
        <v>33</v>
      </c>
      <c r="AA1067" t="e">
        <f>VLOOKUP(Table1[[#This Row],[Facility Name]],D_2,8,0)</f>
        <v>#N/A</v>
      </c>
    </row>
    <row r="1068" spans="1:27" x14ac:dyDescent="0.25">
      <c r="A1068">
        <v>102705</v>
      </c>
      <c r="B1068" t="s">
        <v>882</v>
      </c>
      <c r="C1068">
        <v>3</v>
      </c>
      <c r="D1068" t="s">
        <v>836</v>
      </c>
      <c r="E1068" t="s">
        <v>864</v>
      </c>
      <c r="F1068" t="s">
        <v>29</v>
      </c>
      <c r="G1068" t="s">
        <v>30</v>
      </c>
      <c r="H1068" t="s">
        <v>37</v>
      </c>
      <c r="I1068">
        <v>38</v>
      </c>
      <c r="J1068" t="s">
        <v>33</v>
      </c>
      <c r="K1068">
        <v>109</v>
      </c>
      <c r="L1068">
        <v>131</v>
      </c>
      <c r="M1068">
        <v>137</v>
      </c>
      <c r="N1068" t="s">
        <v>33</v>
      </c>
      <c r="O1068" t="s">
        <v>33</v>
      </c>
      <c r="P1068" t="s">
        <v>33</v>
      </c>
      <c r="Q1068">
        <v>123</v>
      </c>
      <c r="R1068">
        <v>113</v>
      </c>
      <c r="S1068">
        <v>660</v>
      </c>
      <c r="T1068" t="s">
        <v>33</v>
      </c>
      <c r="U1068" t="s">
        <v>33</v>
      </c>
      <c r="V1068">
        <v>118</v>
      </c>
      <c r="W1068">
        <v>118</v>
      </c>
      <c r="X1068">
        <v>0</v>
      </c>
      <c r="Y1068" t="s">
        <v>33</v>
      </c>
      <c r="Z1068" t="s">
        <v>33</v>
      </c>
      <c r="AA1068">
        <f>VLOOKUP(Table1[[#This Row],[Facility Name]],D_2,8,0)</f>
        <v>51</v>
      </c>
    </row>
    <row r="1069" spans="1:27" x14ac:dyDescent="0.25">
      <c r="A1069">
        <v>102706</v>
      </c>
      <c r="B1069" t="s">
        <v>883</v>
      </c>
      <c r="C1069">
        <v>4</v>
      </c>
      <c r="D1069" t="s">
        <v>836</v>
      </c>
      <c r="E1069" t="s">
        <v>884</v>
      </c>
      <c r="F1069" t="s">
        <v>29</v>
      </c>
      <c r="G1069" t="s">
        <v>30</v>
      </c>
      <c r="H1069" t="s">
        <v>37</v>
      </c>
      <c r="I1069">
        <v>16</v>
      </c>
      <c r="J1069" t="s">
        <v>33</v>
      </c>
      <c r="K1069">
        <v>49</v>
      </c>
      <c r="L1069">
        <v>62</v>
      </c>
      <c r="M1069">
        <v>67</v>
      </c>
      <c r="N1069" t="s">
        <v>33</v>
      </c>
      <c r="O1069" t="s">
        <v>33</v>
      </c>
      <c r="P1069" t="s">
        <v>33</v>
      </c>
      <c r="Q1069">
        <v>58</v>
      </c>
      <c r="R1069">
        <v>75</v>
      </c>
      <c r="S1069">
        <v>253</v>
      </c>
      <c r="T1069" t="s">
        <v>33</v>
      </c>
      <c r="U1069" t="s">
        <v>33</v>
      </c>
      <c r="V1069">
        <v>55</v>
      </c>
      <c r="W1069">
        <v>55</v>
      </c>
      <c r="X1069">
        <v>0</v>
      </c>
      <c r="Y1069" t="s">
        <v>34</v>
      </c>
      <c r="Z1069" t="s">
        <v>33</v>
      </c>
      <c r="AA1069">
        <f>VLOOKUP(Table1[[#This Row],[Facility Name]],D_2,8,0)</f>
        <v>67</v>
      </c>
    </row>
    <row r="1070" spans="1:27" hidden="1" x14ac:dyDescent="0.25">
      <c r="A1070">
        <v>102712</v>
      </c>
      <c r="B1070" t="s">
        <v>1332</v>
      </c>
      <c r="C1070">
        <v>3</v>
      </c>
      <c r="D1070" t="s">
        <v>836</v>
      </c>
      <c r="E1070" t="s">
        <v>542</v>
      </c>
      <c r="F1070" t="s">
        <v>29</v>
      </c>
      <c r="G1070" t="s">
        <v>30</v>
      </c>
      <c r="H1070" t="s">
        <v>31</v>
      </c>
      <c r="I1070">
        <v>12</v>
      </c>
      <c r="J1070" t="s">
        <v>33</v>
      </c>
      <c r="K1070">
        <v>44</v>
      </c>
      <c r="L1070">
        <v>79</v>
      </c>
      <c r="M1070">
        <v>84</v>
      </c>
      <c r="N1070" t="s">
        <v>33</v>
      </c>
      <c r="O1070" t="s">
        <v>33</v>
      </c>
      <c r="P1070" t="s">
        <v>33</v>
      </c>
      <c r="Q1070">
        <v>49</v>
      </c>
      <c r="R1070">
        <v>54</v>
      </c>
      <c r="S1070">
        <v>155</v>
      </c>
      <c r="T1070" t="s">
        <v>33</v>
      </c>
      <c r="U1070" t="s">
        <v>33</v>
      </c>
      <c r="V1070">
        <v>82</v>
      </c>
      <c r="W1070">
        <v>82</v>
      </c>
      <c r="X1070">
        <v>0</v>
      </c>
      <c r="Y1070" t="s">
        <v>34</v>
      </c>
      <c r="Z1070" t="s">
        <v>33</v>
      </c>
      <c r="AA1070" t="e">
        <f>VLOOKUP(Table1[[#This Row],[Facility Name]],D_2,8,0)</f>
        <v>#N/A</v>
      </c>
    </row>
    <row r="1071" spans="1:27" x14ac:dyDescent="0.25">
      <c r="A1071">
        <v>102709</v>
      </c>
      <c r="B1071" t="s">
        <v>1313</v>
      </c>
      <c r="C1071">
        <v>4</v>
      </c>
      <c r="D1071" t="s">
        <v>836</v>
      </c>
      <c r="E1071" t="s">
        <v>852</v>
      </c>
      <c r="F1071" t="s">
        <v>29</v>
      </c>
      <c r="G1071" t="s">
        <v>30</v>
      </c>
      <c r="H1071" t="s">
        <v>37</v>
      </c>
      <c r="I1071">
        <v>12</v>
      </c>
      <c r="J1071" t="s">
        <v>33</v>
      </c>
      <c r="K1071">
        <v>50</v>
      </c>
      <c r="L1071">
        <v>69</v>
      </c>
      <c r="M1071">
        <v>72</v>
      </c>
      <c r="N1071" t="s">
        <v>33</v>
      </c>
      <c r="O1071" t="s">
        <v>33</v>
      </c>
      <c r="P1071" t="s">
        <v>33</v>
      </c>
      <c r="Q1071">
        <v>59</v>
      </c>
      <c r="R1071">
        <v>58</v>
      </c>
      <c r="S1071">
        <v>242</v>
      </c>
      <c r="T1071" t="s">
        <v>33</v>
      </c>
      <c r="U1071" t="s">
        <v>33</v>
      </c>
      <c r="V1071">
        <v>74</v>
      </c>
      <c r="W1071">
        <v>74</v>
      </c>
      <c r="X1071">
        <v>0</v>
      </c>
      <c r="Y1071" t="s">
        <v>33</v>
      </c>
      <c r="Z1071" t="s">
        <v>33</v>
      </c>
      <c r="AA1071">
        <f>VLOOKUP(Table1[[#This Row],[Facility Name]],D_2,8,0)</f>
        <v>69</v>
      </c>
    </row>
    <row r="1072" spans="1:27" x14ac:dyDescent="0.25">
      <c r="A1072">
        <v>102710</v>
      </c>
      <c r="B1072" t="s">
        <v>1314</v>
      </c>
      <c r="C1072">
        <v>3</v>
      </c>
      <c r="D1072" t="s">
        <v>836</v>
      </c>
      <c r="E1072" t="s">
        <v>852</v>
      </c>
      <c r="F1072" t="s">
        <v>29</v>
      </c>
      <c r="G1072" t="s">
        <v>30</v>
      </c>
      <c r="H1072" t="s">
        <v>407</v>
      </c>
      <c r="I1072">
        <v>20</v>
      </c>
      <c r="J1072" t="s">
        <v>33</v>
      </c>
      <c r="K1072">
        <v>60</v>
      </c>
      <c r="L1072">
        <v>83</v>
      </c>
      <c r="M1072">
        <v>84</v>
      </c>
      <c r="N1072" t="s">
        <v>33</v>
      </c>
      <c r="O1072" t="s">
        <v>33</v>
      </c>
      <c r="P1072" t="s">
        <v>33</v>
      </c>
      <c r="Q1072">
        <v>68</v>
      </c>
      <c r="R1072">
        <v>84</v>
      </c>
      <c r="S1072">
        <v>285</v>
      </c>
      <c r="T1072" t="s">
        <v>33</v>
      </c>
      <c r="U1072" t="s">
        <v>33</v>
      </c>
      <c r="V1072">
        <v>84</v>
      </c>
      <c r="W1072">
        <v>84</v>
      </c>
      <c r="X1072">
        <v>0</v>
      </c>
      <c r="Y1072" t="s">
        <v>33</v>
      </c>
      <c r="Z1072" t="s">
        <v>33</v>
      </c>
      <c r="AA1072">
        <f>VLOOKUP(Table1[[#This Row],[Facility Name]],D_2,8,0)</f>
        <v>53</v>
      </c>
    </row>
    <row r="1073" spans="1:27" x14ac:dyDescent="0.25">
      <c r="A1073">
        <v>102714</v>
      </c>
      <c r="B1073" t="s">
        <v>1333</v>
      </c>
      <c r="C1073">
        <v>3</v>
      </c>
      <c r="D1073" t="s">
        <v>836</v>
      </c>
      <c r="E1073" t="s">
        <v>894</v>
      </c>
      <c r="F1073" t="s">
        <v>29</v>
      </c>
      <c r="G1073" t="s">
        <v>30</v>
      </c>
      <c r="H1073" t="s">
        <v>37</v>
      </c>
      <c r="I1073">
        <v>19</v>
      </c>
      <c r="J1073" t="s">
        <v>33</v>
      </c>
      <c r="K1073">
        <v>79</v>
      </c>
      <c r="L1073">
        <v>122</v>
      </c>
      <c r="M1073">
        <v>127</v>
      </c>
      <c r="N1073" t="s">
        <v>33</v>
      </c>
      <c r="O1073" t="s">
        <v>33</v>
      </c>
      <c r="P1073" t="s">
        <v>33</v>
      </c>
      <c r="Q1073">
        <v>88</v>
      </c>
      <c r="R1073">
        <v>111</v>
      </c>
      <c r="S1073">
        <v>333</v>
      </c>
      <c r="T1073" t="s">
        <v>40</v>
      </c>
      <c r="U1073" t="s">
        <v>33</v>
      </c>
      <c r="V1073">
        <v>128</v>
      </c>
      <c r="W1073">
        <v>128</v>
      </c>
      <c r="X1073">
        <v>0</v>
      </c>
      <c r="Y1073" t="s">
        <v>33</v>
      </c>
      <c r="Z1073" t="s">
        <v>33</v>
      </c>
      <c r="AA1073">
        <f>VLOOKUP(Table1[[#This Row],[Facility Name]],D_2,8,0)</f>
        <v>51</v>
      </c>
    </row>
    <row r="1074" spans="1:27" x14ac:dyDescent="0.25">
      <c r="A1074">
        <v>102715</v>
      </c>
      <c r="B1074" t="s">
        <v>1334</v>
      </c>
      <c r="C1074">
        <v>1</v>
      </c>
      <c r="D1074" t="s">
        <v>836</v>
      </c>
      <c r="E1074" t="s">
        <v>852</v>
      </c>
      <c r="F1074" t="s">
        <v>29</v>
      </c>
      <c r="G1074" t="s">
        <v>63</v>
      </c>
      <c r="H1074" t="s">
        <v>64</v>
      </c>
      <c r="I1074">
        <v>14</v>
      </c>
      <c r="J1074" t="s">
        <v>33</v>
      </c>
      <c r="K1074">
        <v>67</v>
      </c>
      <c r="L1074">
        <v>96</v>
      </c>
      <c r="M1074">
        <v>27</v>
      </c>
      <c r="N1074" t="s">
        <v>32</v>
      </c>
      <c r="O1074" t="s">
        <v>32</v>
      </c>
      <c r="P1074" t="s">
        <v>33</v>
      </c>
      <c r="Q1074">
        <v>75</v>
      </c>
      <c r="R1074">
        <v>109</v>
      </c>
      <c r="S1074">
        <v>292</v>
      </c>
      <c r="T1074" t="s">
        <v>34</v>
      </c>
      <c r="U1074" t="s">
        <v>32</v>
      </c>
      <c r="V1074">
        <v>95</v>
      </c>
      <c r="W1074">
        <v>95</v>
      </c>
      <c r="X1074">
        <v>0</v>
      </c>
      <c r="Y1074" t="s">
        <v>33</v>
      </c>
      <c r="Z1074" t="s">
        <v>33</v>
      </c>
      <c r="AA1074">
        <f>VLOOKUP(Table1[[#This Row],[Facility Name]],D_2,8,0)</f>
        <v>36</v>
      </c>
    </row>
    <row r="1075" spans="1:27" hidden="1" x14ac:dyDescent="0.25">
      <c r="A1075">
        <v>102718</v>
      </c>
      <c r="B1075" t="s">
        <v>1427</v>
      </c>
      <c r="C1075">
        <v>4</v>
      </c>
      <c r="D1075" t="s">
        <v>836</v>
      </c>
      <c r="E1075" t="s">
        <v>849</v>
      </c>
      <c r="F1075" t="s">
        <v>29</v>
      </c>
      <c r="G1075" t="s">
        <v>30</v>
      </c>
      <c r="H1075" t="s">
        <v>31</v>
      </c>
      <c r="I1075">
        <v>20</v>
      </c>
      <c r="J1075" t="s">
        <v>33</v>
      </c>
      <c r="K1075">
        <v>44</v>
      </c>
      <c r="L1075">
        <v>82</v>
      </c>
      <c r="M1075">
        <v>87</v>
      </c>
      <c r="N1075" t="s">
        <v>33</v>
      </c>
      <c r="O1075" t="s">
        <v>33</v>
      </c>
      <c r="P1075" t="s">
        <v>33</v>
      </c>
      <c r="Q1075">
        <v>58</v>
      </c>
      <c r="R1075">
        <v>64</v>
      </c>
      <c r="S1075">
        <v>289</v>
      </c>
      <c r="T1075" t="s">
        <v>33</v>
      </c>
      <c r="U1075" t="s">
        <v>33</v>
      </c>
      <c r="V1075">
        <v>81</v>
      </c>
      <c r="W1075">
        <v>81</v>
      </c>
      <c r="X1075">
        <v>0</v>
      </c>
      <c r="Y1075" t="s">
        <v>33</v>
      </c>
      <c r="Z1075" t="s">
        <v>33</v>
      </c>
      <c r="AA1075" t="e">
        <f>VLOOKUP(Table1[[#This Row],[Facility Name]],D_2,8,0)</f>
        <v>#N/A</v>
      </c>
    </row>
    <row r="1076" spans="1:27" x14ac:dyDescent="0.25">
      <c r="A1076">
        <v>102716</v>
      </c>
      <c r="B1076" t="s">
        <v>1425</v>
      </c>
      <c r="C1076">
        <v>3</v>
      </c>
      <c r="D1076" t="s">
        <v>836</v>
      </c>
      <c r="E1076" t="s">
        <v>494</v>
      </c>
      <c r="F1076" t="s">
        <v>29</v>
      </c>
      <c r="G1076" t="s">
        <v>30</v>
      </c>
      <c r="H1076" t="s">
        <v>37</v>
      </c>
      <c r="I1076">
        <v>17</v>
      </c>
      <c r="J1076" t="s">
        <v>33</v>
      </c>
      <c r="K1076">
        <v>81</v>
      </c>
      <c r="L1076">
        <v>119</v>
      </c>
      <c r="M1076">
        <v>124</v>
      </c>
      <c r="N1076" t="s">
        <v>33</v>
      </c>
      <c r="O1076" t="s">
        <v>33</v>
      </c>
      <c r="P1076" t="s">
        <v>33</v>
      </c>
      <c r="Q1076">
        <v>93</v>
      </c>
      <c r="R1076">
        <v>131</v>
      </c>
      <c r="S1076">
        <v>322</v>
      </c>
      <c r="T1076" t="s">
        <v>33</v>
      </c>
      <c r="U1076" t="s">
        <v>33</v>
      </c>
      <c r="V1076">
        <v>125</v>
      </c>
      <c r="W1076">
        <v>125</v>
      </c>
      <c r="X1076">
        <v>0</v>
      </c>
      <c r="Y1076" t="s">
        <v>33</v>
      </c>
      <c r="Z1076" t="s">
        <v>33</v>
      </c>
      <c r="AA1076">
        <f>VLOOKUP(Table1[[#This Row],[Facility Name]],D_2,8,0)</f>
        <v>51</v>
      </c>
    </row>
    <row r="1077" spans="1:27" x14ac:dyDescent="0.25">
      <c r="A1077">
        <v>102717</v>
      </c>
      <c r="B1077" t="s">
        <v>1426</v>
      </c>
      <c r="C1077">
        <v>2</v>
      </c>
      <c r="D1077" t="s">
        <v>836</v>
      </c>
      <c r="E1077" t="s">
        <v>133</v>
      </c>
      <c r="F1077" t="s">
        <v>29</v>
      </c>
      <c r="G1077" t="s">
        <v>30</v>
      </c>
      <c r="H1077" t="s">
        <v>37</v>
      </c>
      <c r="I1077">
        <v>12</v>
      </c>
      <c r="J1077" t="s">
        <v>33</v>
      </c>
      <c r="K1077">
        <v>41</v>
      </c>
      <c r="L1077">
        <v>68</v>
      </c>
      <c r="M1077">
        <v>73</v>
      </c>
      <c r="N1077" t="s">
        <v>33</v>
      </c>
      <c r="O1077" t="s">
        <v>33</v>
      </c>
      <c r="P1077" t="s">
        <v>33</v>
      </c>
      <c r="Q1077">
        <v>54</v>
      </c>
      <c r="R1077">
        <v>68</v>
      </c>
      <c r="S1077">
        <v>224</v>
      </c>
      <c r="T1077" t="s">
        <v>33</v>
      </c>
      <c r="U1077" t="s">
        <v>33</v>
      </c>
      <c r="V1077">
        <v>62</v>
      </c>
      <c r="W1077">
        <v>62</v>
      </c>
      <c r="X1077">
        <v>0</v>
      </c>
      <c r="Y1077" t="s">
        <v>34</v>
      </c>
      <c r="Z1077" t="s">
        <v>33</v>
      </c>
      <c r="AA1077">
        <f>VLOOKUP(Table1[[#This Row],[Facility Name]],D_2,8,0)</f>
        <v>38</v>
      </c>
    </row>
    <row r="1078" spans="1:27" x14ac:dyDescent="0.25">
      <c r="A1078">
        <v>102719</v>
      </c>
      <c r="B1078" t="s">
        <v>1428</v>
      </c>
      <c r="C1078">
        <v>3</v>
      </c>
      <c r="D1078" t="s">
        <v>836</v>
      </c>
      <c r="E1078" t="s">
        <v>604</v>
      </c>
      <c r="F1078" t="s">
        <v>29</v>
      </c>
      <c r="G1078" t="s">
        <v>30</v>
      </c>
      <c r="H1078" t="s">
        <v>37</v>
      </c>
      <c r="I1078">
        <v>17</v>
      </c>
      <c r="J1078" t="s">
        <v>33</v>
      </c>
      <c r="K1078">
        <v>73</v>
      </c>
      <c r="L1078">
        <v>109</v>
      </c>
      <c r="M1078">
        <v>116</v>
      </c>
      <c r="N1078" t="s">
        <v>33</v>
      </c>
      <c r="O1078" t="s">
        <v>33</v>
      </c>
      <c r="P1078" t="s">
        <v>33</v>
      </c>
      <c r="Q1078">
        <v>85</v>
      </c>
      <c r="R1078">
        <v>129</v>
      </c>
      <c r="S1078">
        <v>327</v>
      </c>
      <c r="T1078" t="s">
        <v>40</v>
      </c>
      <c r="U1078" t="s">
        <v>33</v>
      </c>
      <c r="V1078">
        <v>106</v>
      </c>
      <c r="W1078">
        <v>106</v>
      </c>
      <c r="X1078">
        <v>0</v>
      </c>
      <c r="Y1078" t="s">
        <v>33</v>
      </c>
      <c r="Z1078" t="s">
        <v>33</v>
      </c>
      <c r="AA1078">
        <f>VLOOKUP(Table1[[#This Row],[Facility Name]],D_2,8,0)</f>
        <v>39</v>
      </c>
    </row>
    <row r="1079" spans="1:27" hidden="1" x14ac:dyDescent="0.25">
      <c r="A1079">
        <v>102720</v>
      </c>
      <c r="B1079" t="s">
        <v>1429</v>
      </c>
      <c r="C1079">
        <v>5</v>
      </c>
      <c r="D1079" t="s">
        <v>836</v>
      </c>
      <c r="E1079" t="s">
        <v>973</v>
      </c>
      <c r="F1079" t="s">
        <v>29</v>
      </c>
      <c r="G1079" t="s">
        <v>30</v>
      </c>
      <c r="H1079" t="s">
        <v>31</v>
      </c>
      <c r="I1079">
        <v>16</v>
      </c>
      <c r="J1079" t="s">
        <v>33</v>
      </c>
      <c r="K1079">
        <v>81</v>
      </c>
      <c r="L1079">
        <v>110</v>
      </c>
      <c r="M1079">
        <v>121</v>
      </c>
      <c r="N1079" t="s">
        <v>33</v>
      </c>
      <c r="O1079" t="s">
        <v>33</v>
      </c>
      <c r="P1079" t="s">
        <v>33</v>
      </c>
      <c r="Q1079">
        <v>95</v>
      </c>
      <c r="R1079">
        <v>90</v>
      </c>
      <c r="S1079">
        <v>397</v>
      </c>
      <c r="T1079" t="s">
        <v>40</v>
      </c>
      <c r="U1079" t="s">
        <v>33</v>
      </c>
      <c r="V1079">
        <v>96</v>
      </c>
      <c r="W1079">
        <v>96</v>
      </c>
      <c r="X1079">
        <v>0</v>
      </c>
      <c r="Y1079" t="s">
        <v>33</v>
      </c>
      <c r="Z1079" t="s">
        <v>33</v>
      </c>
      <c r="AA1079" t="e">
        <f>VLOOKUP(Table1[[#This Row],[Facility Name]],D_2,8,0)</f>
        <v>#N/A</v>
      </c>
    </row>
    <row r="1080" spans="1:27" x14ac:dyDescent="0.25">
      <c r="A1080">
        <v>102721</v>
      </c>
      <c r="B1080" t="s">
        <v>1447</v>
      </c>
      <c r="C1080">
        <v>3</v>
      </c>
      <c r="D1080" t="s">
        <v>836</v>
      </c>
      <c r="E1080" t="s">
        <v>849</v>
      </c>
      <c r="F1080" t="s">
        <v>29</v>
      </c>
      <c r="G1080" t="s">
        <v>30</v>
      </c>
      <c r="H1080" t="s">
        <v>37</v>
      </c>
      <c r="I1080">
        <v>25</v>
      </c>
      <c r="J1080" t="s">
        <v>33</v>
      </c>
      <c r="K1080">
        <v>110</v>
      </c>
      <c r="L1080">
        <v>156</v>
      </c>
      <c r="M1080">
        <v>161</v>
      </c>
      <c r="N1080" t="s">
        <v>33</v>
      </c>
      <c r="O1080" t="s">
        <v>32</v>
      </c>
      <c r="P1080" t="s">
        <v>33</v>
      </c>
      <c r="Q1080">
        <v>128</v>
      </c>
      <c r="R1080">
        <v>162</v>
      </c>
      <c r="S1080">
        <v>509</v>
      </c>
      <c r="T1080" t="s">
        <v>33</v>
      </c>
      <c r="U1080" t="s">
        <v>33</v>
      </c>
      <c r="V1080">
        <v>166</v>
      </c>
      <c r="W1080">
        <v>166</v>
      </c>
      <c r="X1080">
        <v>0</v>
      </c>
      <c r="Y1080" t="s">
        <v>33</v>
      </c>
      <c r="Z1080" t="s">
        <v>33</v>
      </c>
      <c r="AA1080">
        <f>VLOOKUP(Table1[[#This Row],[Facility Name]],D_2,8,0)</f>
        <v>52</v>
      </c>
    </row>
    <row r="1081" spans="1:27" x14ac:dyDescent="0.25">
      <c r="A1081">
        <v>102722</v>
      </c>
      <c r="B1081" t="s">
        <v>1518</v>
      </c>
      <c r="C1081">
        <v>3</v>
      </c>
      <c r="D1081" t="s">
        <v>836</v>
      </c>
      <c r="E1081" t="s">
        <v>1519</v>
      </c>
      <c r="F1081" t="s">
        <v>29</v>
      </c>
      <c r="G1081" t="s">
        <v>30</v>
      </c>
      <c r="H1081" t="s">
        <v>37</v>
      </c>
      <c r="I1081">
        <v>24</v>
      </c>
      <c r="J1081" t="s">
        <v>33</v>
      </c>
      <c r="K1081">
        <v>63</v>
      </c>
      <c r="L1081">
        <v>85</v>
      </c>
      <c r="M1081">
        <v>86</v>
      </c>
      <c r="N1081" t="s">
        <v>33</v>
      </c>
      <c r="O1081" t="s">
        <v>33</v>
      </c>
      <c r="P1081" t="s">
        <v>33</v>
      </c>
      <c r="Q1081">
        <v>72</v>
      </c>
      <c r="R1081">
        <v>89</v>
      </c>
      <c r="S1081">
        <v>284</v>
      </c>
      <c r="T1081" t="s">
        <v>33</v>
      </c>
      <c r="U1081" t="s">
        <v>33</v>
      </c>
      <c r="V1081">
        <v>78</v>
      </c>
      <c r="W1081">
        <v>78</v>
      </c>
      <c r="X1081">
        <v>0</v>
      </c>
      <c r="Y1081" t="s">
        <v>34</v>
      </c>
      <c r="Z1081" t="s">
        <v>33</v>
      </c>
      <c r="AA1081">
        <f>VLOOKUP(Table1[[#This Row],[Facility Name]],D_2,8,0)</f>
        <v>52</v>
      </c>
    </row>
    <row r="1082" spans="1:27" hidden="1" x14ac:dyDescent="0.25">
      <c r="A1082">
        <v>102726</v>
      </c>
      <c r="B1082" t="s">
        <v>1520</v>
      </c>
      <c r="C1082">
        <v>5</v>
      </c>
      <c r="D1082" t="s">
        <v>836</v>
      </c>
      <c r="E1082" t="s">
        <v>604</v>
      </c>
      <c r="F1082" t="s">
        <v>29</v>
      </c>
      <c r="G1082" t="s">
        <v>30</v>
      </c>
      <c r="H1082" t="s">
        <v>31</v>
      </c>
      <c r="I1082">
        <v>12</v>
      </c>
      <c r="J1082" t="s">
        <v>33</v>
      </c>
      <c r="K1082">
        <v>31</v>
      </c>
      <c r="L1082">
        <v>47</v>
      </c>
      <c r="M1082">
        <v>51</v>
      </c>
      <c r="N1082" t="s">
        <v>33</v>
      </c>
      <c r="O1082" t="s">
        <v>33</v>
      </c>
      <c r="P1082" t="s">
        <v>33</v>
      </c>
      <c r="Q1082">
        <v>37</v>
      </c>
      <c r="R1082">
        <v>40</v>
      </c>
      <c r="S1082">
        <v>163</v>
      </c>
      <c r="T1082" t="s">
        <v>33</v>
      </c>
      <c r="U1082" t="s">
        <v>33</v>
      </c>
      <c r="V1082">
        <v>52</v>
      </c>
      <c r="W1082">
        <v>52</v>
      </c>
      <c r="X1082">
        <v>0</v>
      </c>
      <c r="Y1082" t="s">
        <v>34</v>
      </c>
      <c r="Z1082" t="s">
        <v>33</v>
      </c>
      <c r="AA1082" t="e">
        <f>VLOOKUP(Table1[[#This Row],[Facility Name]],D_2,8,0)</f>
        <v>#N/A</v>
      </c>
    </row>
    <row r="1083" spans="1:27" hidden="1" x14ac:dyDescent="0.25">
      <c r="A1083">
        <v>102727</v>
      </c>
      <c r="B1083" t="s">
        <v>1538</v>
      </c>
      <c r="C1083">
        <v>3</v>
      </c>
      <c r="D1083" t="s">
        <v>836</v>
      </c>
      <c r="E1083" t="s">
        <v>1217</v>
      </c>
      <c r="F1083" t="s">
        <v>29</v>
      </c>
      <c r="G1083" t="s">
        <v>30</v>
      </c>
      <c r="H1083" t="s">
        <v>31</v>
      </c>
      <c r="I1083">
        <v>16</v>
      </c>
      <c r="J1083" t="s">
        <v>33</v>
      </c>
      <c r="K1083">
        <v>33</v>
      </c>
      <c r="L1083">
        <v>47</v>
      </c>
      <c r="M1083">
        <v>46</v>
      </c>
      <c r="N1083" t="s">
        <v>33</v>
      </c>
      <c r="O1083" t="s">
        <v>33</v>
      </c>
      <c r="P1083" t="s">
        <v>32</v>
      </c>
      <c r="Q1083">
        <v>41</v>
      </c>
      <c r="R1083">
        <v>34</v>
      </c>
      <c r="S1083">
        <v>313</v>
      </c>
      <c r="T1083" t="s">
        <v>33</v>
      </c>
      <c r="U1083" t="s">
        <v>33</v>
      </c>
      <c r="V1083">
        <v>42</v>
      </c>
      <c r="W1083">
        <v>42</v>
      </c>
      <c r="X1083">
        <v>0</v>
      </c>
      <c r="Y1083" t="s">
        <v>33</v>
      </c>
      <c r="Z1083" t="s">
        <v>33</v>
      </c>
      <c r="AA1083" t="e">
        <f>VLOOKUP(Table1[[#This Row],[Facility Name]],D_2,8,0)</f>
        <v>#N/A</v>
      </c>
    </row>
    <row r="1084" spans="1:27" hidden="1" x14ac:dyDescent="0.25">
      <c r="A1084">
        <v>102728</v>
      </c>
      <c r="B1084" t="s">
        <v>1539</v>
      </c>
      <c r="C1084">
        <v>4</v>
      </c>
      <c r="D1084" t="s">
        <v>836</v>
      </c>
      <c r="E1084" t="s">
        <v>1194</v>
      </c>
      <c r="F1084" t="s">
        <v>29</v>
      </c>
      <c r="G1084" t="s">
        <v>30</v>
      </c>
      <c r="H1084" t="s">
        <v>31</v>
      </c>
      <c r="I1084">
        <v>18</v>
      </c>
      <c r="J1084" t="s">
        <v>33</v>
      </c>
      <c r="K1084">
        <v>83</v>
      </c>
      <c r="L1084">
        <v>116</v>
      </c>
      <c r="M1084">
        <v>129</v>
      </c>
      <c r="N1084" t="s">
        <v>33</v>
      </c>
      <c r="O1084" t="s">
        <v>33</v>
      </c>
      <c r="P1084" t="s">
        <v>33</v>
      </c>
      <c r="Q1084">
        <v>102</v>
      </c>
      <c r="R1084">
        <v>113</v>
      </c>
      <c r="S1084">
        <v>437</v>
      </c>
      <c r="T1084" t="s">
        <v>33</v>
      </c>
      <c r="U1084" t="s">
        <v>33</v>
      </c>
      <c r="V1084">
        <v>124</v>
      </c>
      <c r="W1084">
        <v>124</v>
      </c>
      <c r="X1084">
        <v>0</v>
      </c>
      <c r="Y1084" t="s">
        <v>33</v>
      </c>
      <c r="Z1084" t="s">
        <v>33</v>
      </c>
      <c r="AA1084" t="e">
        <f>VLOOKUP(Table1[[#This Row],[Facility Name]],D_2,8,0)</f>
        <v>#N/A</v>
      </c>
    </row>
    <row r="1085" spans="1:27" hidden="1" x14ac:dyDescent="0.25">
      <c r="A1085">
        <v>112695</v>
      </c>
      <c r="B1085" t="s">
        <v>1408</v>
      </c>
      <c r="C1085">
        <v>4</v>
      </c>
      <c r="D1085" t="s">
        <v>824</v>
      </c>
      <c r="F1085" t="s">
        <v>29</v>
      </c>
      <c r="G1085" t="s">
        <v>30</v>
      </c>
      <c r="H1085" t="s">
        <v>31</v>
      </c>
      <c r="I1085">
        <v>20</v>
      </c>
      <c r="J1085" t="s">
        <v>33</v>
      </c>
      <c r="K1085">
        <v>72</v>
      </c>
      <c r="L1085">
        <v>116</v>
      </c>
      <c r="M1085">
        <v>117</v>
      </c>
      <c r="N1085" t="s">
        <v>33</v>
      </c>
      <c r="O1085" t="s">
        <v>33</v>
      </c>
      <c r="P1085" t="s">
        <v>33</v>
      </c>
      <c r="Q1085">
        <v>87</v>
      </c>
      <c r="R1085">
        <v>79</v>
      </c>
      <c r="S1085">
        <v>409</v>
      </c>
      <c r="T1085" t="s">
        <v>40</v>
      </c>
      <c r="U1085" t="s">
        <v>33</v>
      </c>
      <c r="V1085">
        <v>114</v>
      </c>
      <c r="W1085">
        <v>114</v>
      </c>
      <c r="X1085">
        <v>0</v>
      </c>
      <c r="Y1085" t="s">
        <v>33</v>
      </c>
      <c r="Z1085" t="s">
        <v>33</v>
      </c>
      <c r="AA1085" t="e">
        <f>VLOOKUP(Table1[[#This Row],[Facility Name]],D_2,8,0)</f>
        <v>#N/A</v>
      </c>
    </row>
    <row r="1086" spans="1:27" hidden="1" x14ac:dyDescent="0.25">
      <c r="A1086">
        <v>102731</v>
      </c>
      <c r="B1086" t="s">
        <v>1540</v>
      </c>
      <c r="C1086">
        <v>2</v>
      </c>
      <c r="D1086" t="s">
        <v>836</v>
      </c>
      <c r="E1086" t="s">
        <v>731</v>
      </c>
      <c r="F1086" t="s">
        <v>29</v>
      </c>
      <c r="G1086" t="s">
        <v>30</v>
      </c>
      <c r="H1086" t="s">
        <v>31</v>
      </c>
      <c r="I1086">
        <v>25</v>
      </c>
      <c r="J1086" t="s">
        <v>33</v>
      </c>
      <c r="K1086">
        <v>72</v>
      </c>
      <c r="L1086">
        <v>120</v>
      </c>
      <c r="M1086">
        <v>119</v>
      </c>
      <c r="N1086" t="s">
        <v>33</v>
      </c>
      <c r="O1086" t="s">
        <v>33</v>
      </c>
      <c r="P1086" t="s">
        <v>32</v>
      </c>
      <c r="Q1086">
        <v>93</v>
      </c>
      <c r="R1086">
        <v>123</v>
      </c>
      <c r="S1086">
        <v>508</v>
      </c>
      <c r="T1086" t="s">
        <v>33</v>
      </c>
      <c r="U1086" t="s">
        <v>33</v>
      </c>
      <c r="V1086">
        <v>127</v>
      </c>
      <c r="W1086">
        <v>127</v>
      </c>
      <c r="X1086">
        <v>0</v>
      </c>
      <c r="Y1086" t="s">
        <v>33</v>
      </c>
      <c r="Z1086" t="s">
        <v>33</v>
      </c>
      <c r="AA1086" t="e">
        <f>VLOOKUP(Table1[[#This Row],[Facility Name]],D_2,8,0)</f>
        <v>#N/A</v>
      </c>
    </row>
    <row r="1087" spans="1:27" hidden="1" x14ac:dyDescent="0.25">
      <c r="A1087">
        <v>102732</v>
      </c>
      <c r="B1087" t="s">
        <v>1541</v>
      </c>
      <c r="C1087">
        <v>3</v>
      </c>
      <c r="D1087" t="s">
        <v>836</v>
      </c>
      <c r="E1087" t="s">
        <v>1035</v>
      </c>
      <c r="F1087" t="s">
        <v>44</v>
      </c>
      <c r="G1087" t="s">
        <v>30</v>
      </c>
      <c r="H1087" t="s">
        <v>881</v>
      </c>
      <c r="I1087">
        <v>10</v>
      </c>
      <c r="J1087" t="s">
        <v>33</v>
      </c>
      <c r="K1087">
        <v>34</v>
      </c>
      <c r="L1087">
        <v>51</v>
      </c>
      <c r="M1087">
        <v>53</v>
      </c>
      <c r="N1087" t="s">
        <v>33</v>
      </c>
      <c r="O1087" t="s">
        <v>33</v>
      </c>
      <c r="P1087" t="s">
        <v>33</v>
      </c>
      <c r="Q1087">
        <v>45</v>
      </c>
      <c r="R1087">
        <v>56</v>
      </c>
      <c r="S1087">
        <v>183</v>
      </c>
      <c r="T1087" t="s">
        <v>32</v>
      </c>
      <c r="U1087" t="s">
        <v>33</v>
      </c>
      <c r="V1087">
        <v>55</v>
      </c>
      <c r="W1087">
        <v>55</v>
      </c>
      <c r="X1087">
        <v>0</v>
      </c>
      <c r="Y1087" t="s">
        <v>34</v>
      </c>
      <c r="Z1087" t="s">
        <v>33</v>
      </c>
      <c r="AA1087" t="e">
        <f>VLOOKUP(Table1[[#This Row],[Facility Name]],D_2,8,0)</f>
        <v>#N/A</v>
      </c>
    </row>
    <row r="1088" spans="1:27" hidden="1" x14ac:dyDescent="0.25">
      <c r="A1088">
        <v>102733</v>
      </c>
      <c r="B1088" t="s">
        <v>1269</v>
      </c>
      <c r="C1088">
        <v>4</v>
      </c>
      <c r="D1088" t="s">
        <v>836</v>
      </c>
      <c r="E1088" t="s">
        <v>902</v>
      </c>
      <c r="F1088" t="s">
        <v>29</v>
      </c>
      <c r="G1088" t="s">
        <v>30</v>
      </c>
      <c r="H1088" t="s">
        <v>31</v>
      </c>
      <c r="I1088">
        <v>12</v>
      </c>
      <c r="J1088" t="s">
        <v>33</v>
      </c>
      <c r="K1088">
        <v>39</v>
      </c>
      <c r="L1088">
        <v>49</v>
      </c>
      <c r="M1088">
        <v>53</v>
      </c>
      <c r="N1088" t="s">
        <v>33</v>
      </c>
      <c r="O1088" t="s">
        <v>33</v>
      </c>
      <c r="P1088" t="s">
        <v>33</v>
      </c>
      <c r="Q1088">
        <v>45</v>
      </c>
      <c r="R1088">
        <v>34</v>
      </c>
      <c r="S1088">
        <v>209</v>
      </c>
      <c r="T1088" t="s">
        <v>33</v>
      </c>
      <c r="U1088" t="s">
        <v>33</v>
      </c>
      <c r="V1088">
        <v>54</v>
      </c>
      <c r="W1088">
        <v>54</v>
      </c>
      <c r="X1088">
        <v>0</v>
      </c>
      <c r="Y1088" t="s">
        <v>34</v>
      </c>
      <c r="Z1088" t="s">
        <v>33</v>
      </c>
      <c r="AA1088" t="e">
        <f>VLOOKUP(Table1[[#This Row],[Facility Name]],D_2,8,0)</f>
        <v>#N/A</v>
      </c>
    </row>
    <row r="1089" spans="1:27" x14ac:dyDescent="0.25">
      <c r="A1089">
        <v>102736</v>
      </c>
      <c r="B1089" t="s">
        <v>1270</v>
      </c>
      <c r="C1089">
        <v>5</v>
      </c>
      <c r="D1089" t="s">
        <v>836</v>
      </c>
      <c r="E1089" t="s">
        <v>1201</v>
      </c>
      <c r="F1089" t="s">
        <v>29</v>
      </c>
      <c r="G1089" t="s">
        <v>30</v>
      </c>
      <c r="H1089" t="s">
        <v>37</v>
      </c>
      <c r="I1089">
        <v>16</v>
      </c>
      <c r="J1089" t="s">
        <v>34</v>
      </c>
      <c r="K1089">
        <v>18</v>
      </c>
      <c r="L1089">
        <v>32</v>
      </c>
      <c r="M1089">
        <v>37</v>
      </c>
      <c r="N1089" t="s">
        <v>33</v>
      </c>
      <c r="O1089" t="s">
        <v>33</v>
      </c>
      <c r="P1089" t="s">
        <v>33</v>
      </c>
      <c r="Q1089">
        <v>25</v>
      </c>
      <c r="R1089">
        <v>14</v>
      </c>
      <c r="S1089">
        <v>118</v>
      </c>
      <c r="T1089" t="s">
        <v>33</v>
      </c>
      <c r="U1089" t="s">
        <v>33</v>
      </c>
      <c r="V1089">
        <v>35</v>
      </c>
      <c r="W1089">
        <v>35</v>
      </c>
      <c r="X1089">
        <v>0</v>
      </c>
      <c r="Y1089" t="s">
        <v>34</v>
      </c>
      <c r="Z1089" t="s">
        <v>33</v>
      </c>
      <c r="AA1089">
        <f>VLOOKUP(Table1[[#This Row],[Facility Name]],D_2,8,0)</f>
        <v>81</v>
      </c>
    </row>
    <row r="1090" spans="1:27" hidden="1" x14ac:dyDescent="0.25">
      <c r="A1090">
        <v>102737</v>
      </c>
      <c r="B1090" t="s">
        <v>1271</v>
      </c>
      <c r="C1090">
        <v>5</v>
      </c>
      <c r="D1090" t="s">
        <v>836</v>
      </c>
      <c r="E1090" t="s">
        <v>78</v>
      </c>
      <c r="F1090" t="s">
        <v>29</v>
      </c>
      <c r="G1090" t="s">
        <v>30</v>
      </c>
      <c r="H1090" t="s">
        <v>31</v>
      </c>
      <c r="I1090">
        <v>14</v>
      </c>
      <c r="J1090" t="s">
        <v>33</v>
      </c>
      <c r="K1090">
        <v>43</v>
      </c>
      <c r="L1090">
        <v>61</v>
      </c>
      <c r="M1090">
        <v>63</v>
      </c>
      <c r="N1090" t="s">
        <v>33</v>
      </c>
      <c r="O1090" t="s">
        <v>33</v>
      </c>
      <c r="P1090" t="s">
        <v>33</v>
      </c>
      <c r="Q1090">
        <v>51</v>
      </c>
      <c r="R1090">
        <v>42</v>
      </c>
      <c r="S1090">
        <v>179</v>
      </c>
      <c r="T1090" t="s">
        <v>40</v>
      </c>
      <c r="U1090" t="s">
        <v>33</v>
      </c>
      <c r="V1090">
        <v>62</v>
      </c>
      <c r="W1090">
        <v>62</v>
      </c>
      <c r="X1090">
        <v>0</v>
      </c>
      <c r="Y1090" t="s">
        <v>34</v>
      </c>
      <c r="Z1090" t="s">
        <v>33</v>
      </c>
      <c r="AA1090" t="e">
        <f>VLOOKUP(Table1[[#This Row],[Facility Name]],D_2,8,0)</f>
        <v>#N/A</v>
      </c>
    </row>
    <row r="1091" spans="1:27" hidden="1" x14ac:dyDescent="0.25">
      <c r="A1091">
        <v>102738</v>
      </c>
      <c r="B1091" t="s">
        <v>1272</v>
      </c>
      <c r="C1091">
        <v>4</v>
      </c>
      <c r="D1091" t="s">
        <v>836</v>
      </c>
      <c r="E1091" t="s">
        <v>849</v>
      </c>
      <c r="F1091" t="s">
        <v>29</v>
      </c>
      <c r="G1091" t="s">
        <v>30</v>
      </c>
      <c r="H1091" t="s">
        <v>31</v>
      </c>
      <c r="I1091">
        <v>18</v>
      </c>
      <c r="J1091" t="s">
        <v>33</v>
      </c>
      <c r="K1091">
        <v>18</v>
      </c>
      <c r="L1091">
        <v>23</v>
      </c>
      <c r="M1091">
        <v>24</v>
      </c>
      <c r="N1091" t="s">
        <v>33</v>
      </c>
      <c r="O1091" t="s">
        <v>33</v>
      </c>
      <c r="P1091" t="s">
        <v>33</v>
      </c>
      <c r="Q1091">
        <v>20</v>
      </c>
      <c r="R1091">
        <v>22</v>
      </c>
      <c r="S1091">
        <v>116</v>
      </c>
      <c r="T1091" t="s">
        <v>33</v>
      </c>
      <c r="U1091" t="s">
        <v>33</v>
      </c>
      <c r="V1091">
        <v>24</v>
      </c>
      <c r="W1091">
        <v>24</v>
      </c>
      <c r="X1091">
        <v>0</v>
      </c>
      <c r="Y1091" t="s">
        <v>34</v>
      </c>
      <c r="Z1091" t="s">
        <v>33</v>
      </c>
      <c r="AA1091" t="e">
        <f>VLOOKUP(Table1[[#This Row],[Facility Name]],D_2,8,0)</f>
        <v>#N/A</v>
      </c>
    </row>
    <row r="1092" spans="1:27" hidden="1" x14ac:dyDescent="0.25">
      <c r="A1092">
        <v>112633</v>
      </c>
      <c r="B1092" t="s">
        <v>1415</v>
      </c>
      <c r="C1092">
        <v>3</v>
      </c>
      <c r="D1092" t="s">
        <v>824</v>
      </c>
      <c r="F1092" t="s">
        <v>29</v>
      </c>
      <c r="G1092" t="s">
        <v>30</v>
      </c>
      <c r="H1092" t="s">
        <v>31</v>
      </c>
      <c r="I1092">
        <v>20</v>
      </c>
      <c r="J1092" t="s">
        <v>33</v>
      </c>
      <c r="K1092">
        <v>67</v>
      </c>
      <c r="L1092">
        <v>106</v>
      </c>
      <c r="M1092">
        <v>110</v>
      </c>
      <c r="N1092" t="s">
        <v>33</v>
      </c>
      <c r="O1092" t="s">
        <v>33</v>
      </c>
      <c r="P1092" t="s">
        <v>33</v>
      </c>
      <c r="Q1092">
        <v>76</v>
      </c>
      <c r="R1092">
        <v>109</v>
      </c>
      <c r="S1092">
        <v>318</v>
      </c>
      <c r="T1092" t="s">
        <v>40</v>
      </c>
      <c r="U1092" t="s">
        <v>33</v>
      </c>
      <c r="V1092">
        <v>110</v>
      </c>
      <c r="W1092">
        <v>110</v>
      </c>
      <c r="X1092">
        <v>0</v>
      </c>
      <c r="Y1092" t="s">
        <v>33</v>
      </c>
      <c r="Z1092" t="s">
        <v>33</v>
      </c>
      <c r="AA1092" t="e">
        <f>VLOOKUP(Table1[[#This Row],[Facility Name]],D_2,8,0)</f>
        <v>#N/A</v>
      </c>
    </row>
    <row r="1093" spans="1:27" x14ac:dyDescent="0.25">
      <c r="A1093">
        <v>102739</v>
      </c>
      <c r="B1093" t="s">
        <v>1293</v>
      </c>
      <c r="C1093">
        <v>2</v>
      </c>
      <c r="D1093" t="s">
        <v>836</v>
      </c>
      <c r="E1093" t="s">
        <v>894</v>
      </c>
      <c r="F1093" t="s">
        <v>29</v>
      </c>
      <c r="G1093" t="s">
        <v>63</v>
      </c>
      <c r="H1093" t="s">
        <v>64</v>
      </c>
      <c r="I1093">
        <v>15</v>
      </c>
      <c r="J1093" t="s">
        <v>34</v>
      </c>
      <c r="K1093">
        <v>6</v>
      </c>
      <c r="L1093">
        <v>12</v>
      </c>
      <c r="M1093">
        <v>9</v>
      </c>
      <c r="N1093" t="s">
        <v>33</v>
      </c>
      <c r="O1093" t="s">
        <v>34</v>
      </c>
      <c r="P1093" t="s">
        <v>33</v>
      </c>
      <c r="Q1093">
        <v>9</v>
      </c>
      <c r="R1093">
        <v>9</v>
      </c>
      <c r="S1093">
        <v>43</v>
      </c>
      <c r="T1093" t="s">
        <v>34</v>
      </c>
      <c r="U1093" t="s">
        <v>33</v>
      </c>
      <c r="V1093">
        <v>12</v>
      </c>
      <c r="W1093">
        <v>12</v>
      </c>
      <c r="X1093">
        <v>0</v>
      </c>
      <c r="Y1093" t="s">
        <v>34</v>
      </c>
      <c r="Z1093" t="s">
        <v>34</v>
      </c>
      <c r="AA1093">
        <f>VLOOKUP(Table1[[#This Row],[Facility Name]],D_2,8,0)</f>
        <v>34</v>
      </c>
    </row>
    <row r="1094" spans="1:27" hidden="1" x14ac:dyDescent="0.25">
      <c r="A1094">
        <v>102740</v>
      </c>
      <c r="B1094" t="s">
        <v>1294</v>
      </c>
      <c r="C1094">
        <v>4</v>
      </c>
      <c r="D1094" t="s">
        <v>836</v>
      </c>
      <c r="E1094" t="s">
        <v>569</v>
      </c>
      <c r="F1094" t="s">
        <v>29</v>
      </c>
      <c r="G1094" t="s">
        <v>30</v>
      </c>
      <c r="H1094" t="s">
        <v>31</v>
      </c>
      <c r="I1094">
        <v>15</v>
      </c>
      <c r="J1094" t="s">
        <v>33</v>
      </c>
      <c r="K1094">
        <v>106</v>
      </c>
      <c r="L1094">
        <v>136</v>
      </c>
      <c r="M1094">
        <v>137</v>
      </c>
      <c r="N1094" t="s">
        <v>32</v>
      </c>
      <c r="O1094" t="s">
        <v>33</v>
      </c>
      <c r="P1094" t="s">
        <v>33</v>
      </c>
      <c r="Q1094">
        <v>120</v>
      </c>
      <c r="R1094">
        <v>171</v>
      </c>
      <c r="S1094">
        <v>510</v>
      </c>
      <c r="T1094" t="s">
        <v>33</v>
      </c>
      <c r="U1094" t="s">
        <v>33</v>
      </c>
      <c r="V1094">
        <v>139</v>
      </c>
      <c r="W1094">
        <v>139</v>
      </c>
      <c r="X1094">
        <v>0</v>
      </c>
      <c r="Y1094" t="s">
        <v>33</v>
      </c>
      <c r="Z1094" t="s">
        <v>33</v>
      </c>
      <c r="AA1094" t="e">
        <f>VLOOKUP(Table1[[#This Row],[Facility Name]],D_2,8,0)</f>
        <v>#N/A</v>
      </c>
    </row>
    <row r="1095" spans="1:27" x14ac:dyDescent="0.25">
      <c r="A1095">
        <v>102741</v>
      </c>
      <c r="B1095" t="s">
        <v>1026</v>
      </c>
      <c r="C1095">
        <v>5</v>
      </c>
      <c r="D1095" t="s">
        <v>836</v>
      </c>
      <c r="E1095" t="s">
        <v>1027</v>
      </c>
      <c r="F1095" t="s">
        <v>29</v>
      </c>
      <c r="G1095" t="s">
        <v>30</v>
      </c>
      <c r="H1095" t="s">
        <v>407</v>
      </c>
      <c r="I1095">
        <v>10</v>
      </c>
      <c r="J1095" t="s">
        <v>33</v>
      </c>
      <c r="K1095">
        <v>42</v>
      </c>
      <c r="L1095">
        <v>50</v>
      </c>
      <c r="M1095">
        <v>54</v>
      </c>
      <c r="N1095" t="s">
        <v>33</v>
      </c>
      <c r="O1095" t="s">
        <v>33</v>
      </c>
      <c r="P1095" t="s">
        <v>33</v>
      </c>
      <c r="Q1095">
        <v>45</v>
      </c>
      <c r="R1095">
        <v>45</v>
      </c>
      <c r="S1095">
        <v>161</v>
      </c>
      <c r="T1095" t="s">
        <v>40</v>
      </c>
      <c r="U1095" t="s">
        <v>33</v>
      </c>
      <c r="V1095">
        <v>55</v>
      </c>
      <c r="W1095">
        <v>55</v>
      </c>
      <c r="X1095">
        <v>0</v>
      </c>
      <c r="Y1095" t="s">
        <v>34</v>
      </c>
      <c r="Z1095" t="s">
        <v>33</v>
      </c>
      <c r="AA1095">
        <f>VLOOKUP(Table1[[#This Row],[Facility Name]],D_2,8,0)</f>
        <v>82</v>
      </c>
    </row>
    <row r="1096" spans="1:27" hidden="1" x14ac:dyDescent="0.25">
      <c r="A1096">
        <v>102742</v>
      </c>
      <c r="B1096" t="s">
        <v>1045</v>
      </c>
      <c r="C1096">
        <v>3</v>
      </c>
      <c r="D1096" t="s">
        <v>836</v>
      </c>
      <c r="E1096" t="s">
        <v>904</v>
      </c>
      <c r="F1096" t="s">
        <v>29</v>
      </c>
      <c r="G1096" t="s">
        <v>30</v>
      </c>
      <c r="H1096" t="s">
        <v>31</v>
      </c>
      <c r="I1096">
        <v>20</v>
      </c>
      <c r="J1096" t="s">
        <v>33</v>
      </c>
      <c r="K1096">
        <v>73</v>
      </c>
      <c r="L1096">
        <v>117</v>
      </c>
      <c r="M1096">
        <v>124</v>
      </c>
      <c r="N1096" t="s">
        <v>33</v>
      </c>
      <c r="O1096" t="s">
        <v>33</v>
      </c>
      <c r="P1096" t="s">
        <v>33</v>
      </c>
      <c r="Q1096">
        <v>92</v>
      </c>
      <c r="R1096">
        <v>133</v>
      </c>
      <c r="S1096">
        <v>403</v>
      </c>
      <c r="T1096" t="s">
        <v>33</v>
      </c>
      <c r="U1096" t="s">
        <v>33</v>
      </c>
      <c r="V1096">
        <v>109</v>
      </c>
      <c r="W1096">
        <v>109</v>
      </c>
      <c r="X1096">
        <v>0</v>
      </c>
      <c r="Y1096" t="s">
        <v>33</v>
      </c>
      <c r="Z1096" t="s">
        <v>33</v>
      </c>
      <c r="AA1096" t="e">
        <f>VLOOKUP(Table1[[#This Row],[Facility Name]],D_2,8,0)</f>
        <v>#N/A</v>
      </c>
    </row>
    <row r="1097" spans="1:27" hidden="1" x14ac:dyDescent="0.25">
      <c r="A1097">
        <v>102744</v>
      </c>
      <c r="B1097" t="s">
        <v>1046</v>
      </c>
      <c r="C1097">
        <v>4</v>
      </c>
      <c r="D1097" t="s">
        <v>836</v>
      </c>
      <c r="E1097" t="s">
        <v>133</v>
      </c>
      <c r="F1097" t="s">
        <v>29</v>
      </c>
      <c r="G1097" t="s">
        <v>30</v>
      </c>
      <c r="H1097" t="s">
        <v>31</v>
      </c>
      <c r="I1097">
        <v>22</v>
      </c>
      <c r="J1097" t="s">
        <v>33</v>
      </c>
      <c r="K1097">
        <v>74</v>
      </c>
      <c r="L1097">
        <v>101</v>
      </c>
      <c r="M1097">
        <v>110</v>
      </c>
      <c r="N1097" t="s">
        <v>33</v>
      </c>
      <c r="O1097" t="s">
        <v>33</v>
      </c>
      <c r="P1097" t="s">
        <v>40</v>
      </c>
      <c r="Q1097">
        <v>90</v>
      </c>
      <c r="R1097">
        <v>96</v>
      </c>
      <c r="S1097">
        <v>374</v>
      </c>
      <c r="T1097" t="s">
        <v>40</v>
      </c>
      <c r="U1097" t="s">
        <v>33</v>
      </c>
      <c r="V1097">
        <v>97</v>
      </c>
      <c r="W1097">
        <v>97</v>
      </c>
      <c r="X1097">
        <v>0</v>
      </c>
      <c r="Y1097" t="s">
        <v>33</v>
      </c>
      <c r="Z1097" t="s">
        <v>33</v>
      </c>
      <c r="AA1097" t="e">
        <f>VLOOKUP(Table1[[#This Row],[Facility Name]],D_2,8,0)</f>
        <v>#N/A</v>
      </c>
    </row>
    <row r="1098" spans="1:27" x14ac:dyDescent="0.25">
      <c r="A1098">
        <v>102745</v>
      </c>
      <c r="B1098" t="s">
        <v>1047</v>
      </c>
      <c r="C1098">
        <v>4</v>
      </c>
      <c r="D1098" t="s">
        <v>836</v>
      </c>
      <c r="E1098" t="s">
        <v>162</v>
      </c>
      <c r="F1098" t="s">
        <v>29</v>
      </c>
      <c r="G1098" t="s">
        <v>30</v>
      </c>
      <c r="H1098" t="s">
        <v>37</v>
      </c>
      <c r="I1098">
        <v>25</v>
      </c>
      <c r="J1098" t="s">
        <v>33</v>
      </c>
      <c r="K1098">
        <v>107</v>
      </c>
      <c r="L1098">
        <v>131</v>
      </c>
      <c r="M1098">
        <v>141</v>
      </c>
      <c r="N1098" t="s">
        <v>33</v>
      </c>
      <c r="O1098" t="s">
        <v>33</v>
      </c>
      <c r="P1098" t="s">
        <v>33</v>
      </c>
      <c r="Q1098">
        <v>120</v>
      </c>
      <c r="R1098">
        <v>148</v>
      </c>
      <c r="S1098">
        <v>455</v>
      </c>
      <c r="T1098" t="s">
        <v>33</v>
      </c>
      <c r="U1098" t="s">
        <v>33</v>
      </c>
      <c r="V1098">
        <v>142</v>
      </c>
      <c r="W1098">
        <v>142</v>
      </c>
      <c r="X1098">
        <v>0</v>
      </c>
      <c r="Y1098" t="s">
        <v>33</v>
      </c>
      <c r="Z1098" t="s">
        <v>33</v>
      </c>
      <c r="AA1098">
        <f>VLOOKUP(Table1[[#This Row],[Facility Name]],D_2,8,0)</f>
        <v>57</v>
      </c>
    </row>
    <row r="1099" spans="1:27" x14ac:dyDescent="0.25">
      <c r="A1099">
        <v>102746</v>
      </c>
      <c r="B1099" t="s">
        <v>1048</v>
      </c>
      <c r="C1099">
        <v>3</v>
      </c>
      <c r="D1099" t="s">
        <v>836</v>
      </c>
      <c r="E1099" t="s">
        <v>849</v>
      </c>
      <c r="F1099" t="s">
        <v>29</v>
      </c>
      <c r="G1099" t="s">
        <v>30</v>
      </c>
      <c r="H1099" t="s">
        <v>37</v>
      </c>
      <c r="I1099">
        <v>16</v>
      </c>
      <c r="J1099" t="s">
        <v>33</v>
      </c>
      <c r="K1099">
        <v>46</v>
      </c>
      <c r="L1099">
        <v>65</v>
      </c>
      <c r="M1099">
        <v>69</v>
      </c>
      <c r="N1099" t="s">
        <v>33</v>
      </c>
      <c r="O1099" t="s">
        <v>33</v>
      </c>
      <c r="P1099" t="s">
        <v>33</v>
      </c>
      <c r="Q1099">
        <v>53</v>
      </c>
      <c r="R1099">
        <v>60</v>
      </c>
      <c r="S1099">
        <v>243</v>
      </c>
      <c r="T1099" t="s">
        <v>33</v>
      </c>
      <c r="U1099" t="s">
        <v>33</v>
      </c>
      <c r="V1099">
        <v>68</v>
      </c>
      <c r="W1099">
        <v>68</v>
      </c>
      <c r="X1099">
        <v>0</v>
      </c>
      <c r="Y1099" t="s">
        <v>34</v>
      </c>
      <c r="Z1099" t="s">
        <v>33</v>
      </c>
      <c r="AA1099">
        <f>VLOOKUP(Table1[[#This Row],[Facility Name]],D_2,8,0)</f>
        <v>48</v>
      </c>
    </row>
    <row r="1100" spans="1:27" x14ac:dyDescent="0.25">
      <c r="A1100">
        <v>102747</v>
      </c>
      <c r="B1100" t="s">
        <v>1049</v>
      </c>
      <c r="C1100">
        <v>4</v>
      </c>
      <c r="D1100" t="s">
        <v>836</v>
      </c>
      <c r="E1100" t="s">
        <v>852</v>
      </c>
      <c r="F1100" t="s">
        <v>29</v>
      </c>
      <c r="G1100" t="s">
        <v>30</v>
      </c>
      <c r="H1100" t="s">
        <v>407</v>
      </c>
      <c r="I1100">
        <v>27</v>
      </c>
      <c r="J1100" t="s">
        <v>33</v>
      </c>
      <c r="K1100">
        <v>123</v>
      </c>
      <c r="L1100">
        <v>176</v>
      </c>
      <c r="M1100">
        <v>191</v>
      </c>
      <c r="N1100" t="s">
        <v>33</v>
      </c>
      <c r="O1100" t="s">
        <v>33</v>
      </c>
      <c r="P1100" t="s">
        <v>33</v>
      </c>
      <c r="Q1100">
        <v>140</v>
      </c>
      <c r="R1100">
        <v>160</v>
      </c>
      <c r="S1100">
        <v>490</v>
      </c>
      <c r="T1100" t="s">
        <v>33</v>
      </c>
      <c r="U1100" t="s">
        <v>33</v>
      </c>
      <c r="V1100">
        <v>185</v>
      </c>
      <c r="W1100">
        <v>185</v>
      </c>
      <c r="X1100">
        <v>0</v>
      </c>
      <c r="Y1100" t="s">
        <v>33</v>
      </c>
      <c r="Z1100" t="s">
        <v>33</v>
      </c>
      <c r="AA1100">
        <f>VLOOKUP(Table1[[#This Row],[Facility Name]],D_2,8,0)</f>
        <v>55</v>
      </c>
    </row>
    <row r="1101" spans="1:27" hidden="1" x14ac:dyDescent="0.25">
      <c r="A1101">
        <v>102748</v>
      </c>
      <c r="B1101" t="s">
        <v>1147</v>
      </c>
      <c r="C1101">
        <v>3</v>
      </c>
      <c r="D1101" t="s">
        <v>836</v>
      </c>
      <c r="E1101" t="s">
        <v>494</v>
      </c>
      <c r="F1101" t="s">
        <v>29</v>
      </c>
      <c r="G1101" t="s">
        <v>30</v>
      </c>
      <c r="H1101" t="s">
        <v>31</v>
      </c>
      <c r="I1101">
        <v>24</v>
      </c>
      <c r="J1101" t="s">
        <v>33</v>
      </c>
      <c r="K1101">
        <v>90</v>
      </c>
      <c r="L1101">
        <v>147</v>
      </c>
      <c r="M1101">
        <v>152</v>
      </c>
      <c r="N1101" t="s">
        <v>33</v>
      </c>
      <c r="O1101" t="s">
        <v>33</v>
      </c>
      <c r="P1101" t="s">
        <v>33</v>
      </c>
      <c r="Q1101">
        <v>105</v>
      </c>
      <c r="R1101">
        <v>164</v>
      </c>
      <c r="S1101">
        <v>451</v>
      </c>
      <c r="T1101" t="s">
        <v>33</v>
      </c>
      <c r="U1101" t="s">
        <v>33</v>
      </c>
      <c r="V1101">
        <v>138</v>
      </c>
      <c r="W1101">
        <v>138</v>
      </c>
      <c r="X1101">
        <v>0</v>
      </c>
      <c r="Y1101" t="s">
        <v>32</v>
      </c>
      <c r="Z1101" t="s">
        <v>33</v>
      </c>
      <c r="AA1101" t="e">
        <f>VLOOKUP(Table1[[#This Row],[Facility Name]],D_2,8,0)</f>
        <v>#N/A</v>
      </c>
    </row>
    <row r="1102" spans="1:27" hidden="1" x14ac:dyDescent="0.25">
      <c r="A1102">
        <v>102750</v>
      </c>
      <c r="B1102" t="s">
        <v>1149</v>
      </c>
      <c r="C1102">
        <v>5</v>
      </c>
      <c r="D1102" t="s">
        <v>836</v>
      </c>
      <c r="E1102" t="s">
        <v>569</v>
      </c>
      <c r="F1102" t="s">
        <v>29</v>
      </c>
      <c r="G1102" t="s">
        <v>30</v>
      </c>
      <c r="H1102" t="s">
        <v>31</v>
      </c>
      <c r="I1102">
        <v>18</v>
      </c>
      <c r="J1102" t="s">
        <v>33</v>
      </c>
      <c r="K1102">
        <v>45</v>
      </c>
      <c r="L1102">
        <v>55</v>
      </c>
      <c r="M1102">
        <v>56</v>
      </c>
      <c r="N1102" t="s">
        <v>32</v>
      </c>
      <c r="O1102" t="s">
        <v>33</v>
      </c>
      <c r="P1102" t="s">
        <v>33</v>
      </c>
      <c r="Q1102">
        <v>47</v>
      </c>
      <c r="R1102">
        <v>78</v>
      </c>
      <c r="S1102">
        <v>240</v>
      </c>
      <c r="T1102" t="s">
        <v>33</v>
      </c>
      <c r="U1102" t="s">
        <v>33</v>
      </c>
      <c r="V1102">
        <v>56</v>
      </c>
      <c r="W1102">
        <v>56</v>
      </c>
      <c r="X1102">
        <v>0</v>
      </c>
      <c r="Y1102" t="s">
        <v>33</v>
      </c>
      <c r="Z1102" t="s">
        <v>33</v>
      </c>
      <c r="AA1102" t="e">
        <f>VLOOKUP(Table1[[#This Row],[Facility Name]],D_2,8,0)</f>
        <v>#N/A</v>
      </c>
    </row>
    <row r="1103" spans="1:27" hidden="1" x14ac:dyDescent="0.25">
      <c r="A1103">
        <v>102751</v>
      </c>
      <c r="B1103" t="s">
        <v>1167</v>
      </c>
      <c r="C1103">
        <v>3</v>
      </c>
      <c r="D1103" t="s">
        <v>836</v>
      </c>
      <c r="E1103" t="s">
        <v>475</v>
      </c>
      <c r="F1103" t="s">
        <v>29</v>
      </c>
      <c r="G1103" t="s">
        <v>30</v>
      </c>
      <c r="H1103" t="s">
        <v>31</v>
      </c>
      <c r="I1103">
        <v>20</v>
      </c>
      <c r="J1103" t="s">
        <v>33</v>
      </c>
      <c r="K1103">
        <v>39</v>
      </c>
      <c r="L1103">
        <v>80</v>
      </c>
      <c r="M1103">
        <v>78</v>
      </c>
      <c r="N1103" t="s">
        <v>33</v>
      </c>
      <c r="O1103" t="s">
        <v>33</v>
      </c>
      <c r="P1103" t="s">
        <v>33</v>
      </c>
      <c r="Q1103">
        <v>46</v>
      </c>
      <c r="R1103">
        <v>76</v>
      </c>
      <c r="S1103">
        <v>207</v>
      </c>
      <c r="T1103" t="s">
        <v>33</v>
      </c>
      <c r="U1103" t="s">
        <v>33</v>
      </c>
      <c r="V1103">
        <v>82</v>
      </c>
      <c r="W1103">
        <v>82</v>
      </c>
      <c r="X1103">
        <v>0</v>
      </c>
      <c r="Y1103" t="s">
        <v>33</v>
      </c>
      <c r="Z1103" t="s">
        <v>33</v>
      </c>
      <c r="AA1103" t="e">
        <f>VLOOKUP(Table1[[#This Row],[Facility Name]],D_2,8,0)</f>
        <v>#N/A</v>
      </c>
    </row>
    <row r="1104" spans="1:27" hidden="1" x14ac:dyDescent="0.25">
      <c r="A1104">
        <v>102752</v>
      </c>
      <c r="B1104" t="s">
        <v>1168</v>
      </c>
      <c r="C1104">
        <v>4</v>
      </c>
      <c r="D1104" t="s">
        <v>836</v>
      </c>
      <c r="E1104" t="s">
        <v>133</v>
      </c>
      <c r="F1104" t="s">
        <v>29</v>
      </c>
      <c r="G1104" t="s">
        <v>30</v>
      </c>
      <c r="H1104" t="s">
        <v>31</v>
      </c>
      <c r="I1104">
        <v>16</v>
      </c>
      <c r="J1104" t="s">
        <v>33</v>
      </c>
      <c r="K1104">
        <v>65</v>
      </c>
      <c r="L1104">
        <v>91</v>
      </c>
      <c r="M1104">
        <v>90</v>
      </c>
      <c r="N1104" t="s">
        <v>33</v>
      </c>
      <c r="O1104" t="s">
        <v>33</v>
      </c>
      <c r="P1104" t="s">
        <v>33</v>
      </c>
      <c r="Q1104">
        <v>83</v>
      </c>
      <c r="R1104">
        <v>57</v>
      </c>
      <c r="S1104">
        <v>303</v>
      </c>
      <c r="T1104" t="s">
        <v>40</v>
      </c>
      <c r="U1104" t="s">
        <v>33</v>
      </c>
      <c r="V1104">
        <v>93</v>
      </c>
      <c r="W1104">
        <v>93</v>
      </c>
      <c r="X1104">
        <v>0</v>
      </c>
      <c r="Y1104" t="s">
        <v>34</v>
      </c>
      <c r="Z1104" t="s">
        <v>33</v>
      </c>
      <c r="AA1104" t="e">
        <f>VLOOKUP(Table1[[#This Row],[Facility Name]],D_2,8,0)</f>
        <v>#N/A</v>
      </c>
    </row>
    <row r="1105" spans="1:27" x14ac:dyDescent="0.25">
      <c r="A1105">
        <v>102754</v>
      </c>
      <c r="B1105" t="s">
        <v>1169</v>
      </c>
      <c r="C1105">
        <v>3</v>
      </c>
      <c r="D1105" t="s">
        <v>836</v>
      </c>
      <c r="E1105" t="s">
        <v>856</v>
      </c>
      <c r="F1105" t="s">
        <v>29</v>
      </c>
      <c r="G1105" t="s">
        <v>30</v>
      </c>
      <c r="H1105" t="s">
        <v>407</v>
      </c>
      <c r="I1105">
        <v>24</v>
      </c>
      <c r="J1105" t="s">
        <v>33</v>
      </c>
      <c r="K1105">
        <v>83</v>
      </c>
      <c r="L1105">
        <v>162</v>
      </c>
      <c r="M1105">
        <v>166</v>
      </c>
      <c r="N1105" t="s">
        <v>32</v>
      </c>
      <c r="O1105" t="s">
        <v>33</v>
      </c>
      <c r="P1105" t="s">
        <v>33</v>
      </c>
      <c r="Q1105">
        <v>125</v>
      </c>
      <c r="R1105">
        <v>226</v>
      </c>
      <c r="S1105">
        <v>567</v>
      </c>
      <c r="T1105" t="s">
        <v>34</v>
      </c>
      <c r="U1105" t="s">
        <v>33</v>
      </c>
      <c r="V1105">
        <v>157</v>
      </c>
      <c r="W1105">
        <v>157</v>
      </c>
      <c r="X1105">
        <v>0</v>
      </c>
      <c r="Y1105" t="s">
        <v>32</v>
      </c>
      <c r="Z1105" t="s">
        <v>33</v>
      </c>
      <c r="AA1105">
        <f>VLOOKUP(Table1[[#This Row],[Facility Name]],D_2,8,0)</f>
        <v>48</v>
      </c>
    </row>
    <row r="1106" spans="1:27" x14ac:dyDescent="0.25">
      <c r="A1106">
        <v>102756</v>
      </c>
      <c r="B1106" t="s">
        <v>835</v>
      </c>
      <c r="C1106">
        <v>2</v>
      </c>
      <c r="D1106" t="s">
        <v>836</v>
      </c>
      <c r="E1106" t="s">
        <v>837</v>
      </c>
      <c r="F1106" t="s">
        <v>29</v>
      </c>
      <c r="G1106" t="s">
        <v>30</v>
      </c>
      <c r="H1106" t="s">
        <v>37</v>
      </c>
      <c r="I1106">
        <v>17</v>
      </c>
      <c r="J1106" t="s">
        <v>33</v>
      </c>
      <c r="K1106">
        <v>54</v>
      </c>
      <c r="L1106">
        <v>80</v>
      </c>
      <c r="M1106">
        <v>87</v>
      </c>
      <c r="N1106" t="s">
        <v>33</v>
      </c>
      <c r="O1106" t="s">
        <v>33</v>
      </c>
      <c r="P1106" t="s">
        <v>33</v>
      </c>
      <c r="Q1106">
        <v>64</v>
      </c>
      <c r="R1106">
        <v>79</v>
      </c>
      <c r="S1106">
        <v>320</v>
      </c>
      <c r="T1106" t="s">
        <v>40</v>
      </c>
      <c r="U1106" t="s">
        <v>32</v>
      </c>
      <c r="V1106">
        <v>88</v>
      </c>
      <c r="W1106">
        <v>88</v>
      </c>
      <c r="X1106">
        <v>0</v>
      </c>
      <c r="Y1106" t="s">
        <v>33</v>
      </c>
      <c r="Z1106" t="s">
        <v>33</v>
      </c>
      <c r="AA1106">
        <f>VLOOKUP(Table1[[#This Row],[Facility Name]],D_2,8,0)</f>
        <v>38</v>
      </c>
    </row>
    <row r="1107" spans="1:27" hidden="1" x14ac:dyDescent="0.25">
      <c r="A1107">
        <v>102759</v>
      </c>
      <c r="B1107" t="s">
        <v>863</v>
      </c>
      <c r="C1107">
        <v>4</v>
      </c>
      <c r="D1107" t="s">
        <v>836</v>
      </c>
      <c r="E1107" t="s">
        <v>864</v>
      </c>
      <c r="F1107" t="s">
        <v>29</v>
      </c>
      <c r="G1107" t="s">
        <v>30</v>
      </c>
      <c r="H1107" t="s">
        <v>31</v>
      </c>
      <c r="I1107">
        <v>15</v>
      </c>
      <c r="J1107" t="s">
        <v>33</v>
      </c>
      <c r="K1107">
        <v>25</v>
      </c>
      <c r="L1107">
        <v>26</v>
      </c>
      <c r="M1107">
        <v>28</v>
      </c>
      <c r="N1107" t="s">
        <v>33</v>
      </c>
      <c r="O1107" t="s">
        <v>33</v>
      </c>
      <c r="P1107" t="s">
        <v>33</v>
      </c>
      <c r="Q1107">
        <v>26</v>
      </c>
      <c r="R1107">
        <v>42</v>
      </c>
      <c r="S1107">
        <v>124</v>
      </c>
      <c r="T1107" t="s">
        <v>33</v>
      </c>
      <c r="U1107" t="s">
        <v>33</v>
      </c>
      <c r="V1107">
        <v>28</v>
      </c>
      <c r="W1107">
        <v>28</v>
      </c>
      <c r="X1107">
        <v>0</v>
      </c>
      <c r="Y1107" t="s">
        <v>34</v>
      </c>
      <c r="Z1107" t="s">
        <v>33</v>
      </c>
      <c r="AA1107" t="e">
        <f>VLOOKUP(Table1[[#This Row],[Facility Name]],D_2,8,0)</f>
        <v>#N/A</v>
      </c>
    </row>
    <row r="1108" spans="1:27" hidden="1" x14ac:dyDescent="0.25">
      <c r="A1108">
        <v>102761</v>
      </c>
      <c r="B1108" t="s">
        <v>865</v>
      </c>
      <c r="C1108">
        <v>4</v>
      </c>
      <c r="D1108" t="s">
        <v>836</v>
      </c>
      <c r="E1108" t="s">
        <v>494</v>
      </c>
      <c r="F1108" t="s">
        <v>29</v>
      </c>
      <c r="G1108" t="s">
        <v>63</v>
      </c>
      <c r="H1108" t="s">
        <v>64</v>
      </c>
      <c r="I1108">
        <v>20</v>
      </c>
      <c r="J1108" t="s">
        <v>33</v>
      </c>
      <c r="K1108">
        <v>91</v>
      </c>
      <c r="L1108">
        <v>125</v>
      </c>
      <c r="M1108">
        <v>125</v>
      </c>
      <c r="N1108" t="s">
        <v>33</v>
      </c>
      <c r="O1108" t="s">
        <v>33</v>
      </c>
      <c r="P1108" t="s">
        <v>33</v>
      </c>
      <c r="Q1108">
        <v>103</v>
      </c>
      <c r="R1108">
        <v>128</v>
      </c>
      <c r="S1108">
        <v>420</v>
      </c>
      <c r="T1108" t="s">
        <v>33</v>
      </c>
      <c r="U1108" t="s">
        <v>33</v>
      </c>
      <c r="V1108">
        <v>108</v>
      </c>
      <c r="W1108">
        <v>108</v>
      </c>
      <c r="X1108">
        <v>0</v>
      </c>
      <c r="Y1108" t="s">
        <v>33</v>
      </c>
      <c r="Z1108" t="s">
        <v>33</v>
      </c>
      <c r="AA1108" t="e">
        <f>VLOOKUP(Table1[[#This Row],[Facility Name]],D_2,8,0)</f>
        <v>#N/A</v>
      </c>
    </row>
    <row r="1109" spans="1:27" x14ac:dyDescent="0.25">
      <c r="A1109">
        <v>102762</v>
      </c>
      <c r="B1109" t="s">
        <v>866</v>
      </c>
      <c r="C1109">
        <v>3</v>
      </c>
      <c r="D1109" t="s">
        <v>836</v>
      </c>
      <c r="E1109" t="s">
        <v>542</v>
      </c>
      <c r="F1109" t="s">
        <v>29</v>
      </c>
      <c r="G1109" t="s">
        <v>30</v>
      </c>
      <c r="H1109" t="s">
        <v>37</v>
      </c>
      <c r="I1109">
        <v>18</v>
      </c>
      <c r="J1109" t="s">
        <v>33</v>
      </c>
      <c r="K1109">
        <v>58</v>
      </c>
      <c r="L1109">
        <v>95</v>
      </c>
      <c r="M1109">
        <v>100</v>
      </c>
      <c r="N1109" t="s">
        <v>33</v>
      </c>
      <c r="O1109" t="s">
        <v>33</v>
      </c>
      <c r="P1109" t="s">
        <v>33</v>
      </c>
      <c r="Q1109">
        <v>73</v>
      </c>
      <c r="R1109">
        <v>81</v>
      </c>
      <c r="S1109">
        <v>306</v>
      </c>
      <c r="T1109" t="s">
        <v>40</v>
      </c>
      <c r="U1109" t="s">
        <v>33</v>
      </c>
      <c r="V1109">
        <v>91</v>
      </c>
      <c r="W1109">
        <v>91</v>
      </c>
      <c r="X1109">
        <v>0</v>
      </c>
      <c r="Y1109" t="s">
        <v>33</v>
      </c>
      <c r="Z1109" t="s">
        <v>33</v>
      </c>
      <c r="AA1109">
        <f>VLOOKUP(Table1[[#This Row],[Facility Name]],D_2,8,0)</f>
        <v>52</v>
      </c>
    </row>
    <row r="1110" spans="1:27" x14ac:dyDescent="0.25">
      <c r="A1110">
        <v>102763</v>
      </c>
      <c r="B1110" t="s">
        <v>867</v>
      </c>
      <c r="C1110">
        <v>5</v>
      </c>
      <c r="D1110" t="s">
        <v>836</v>
      </c>
      <c r="E1110" t="s">
        <v>868</v>
      </c>
      <c r="F1110" t="s">
        <v>29</v>
      </c>
      <c r="G1110" t="s">
        <v>30</v>
      </c>
      <c r="H1110" t="s">
        <v>37</v>
      </c>
      <c r="I1110">
        <v>15</v>
      </c>
      <c r="J1110" t="s">
        <v>33</v>
      </c>
      <c r="K1110">
        <v>39</v>
      </c>
      <c r="L1110">
        <v>53</v>
      </c>
      <c r="M1110">
        <v>58</v>
      </c>
      <c r="N1110" t="s">
        <v>33</v>
      </c>
      <c r="O1110" t="s">
        <v>33</v>
      </c>
      <c r="P1110" t="s">
        <v>33</v>
      </c>
      <c r="Q1110">
        <v>41</v>
      </c>
      <c r="R1110">
        <v>64</v>
      </c>
      <c r="S1110">
        <v>171</v>
      </c>
      <c r="T1110" t="s">
        <v>33</v>
      </c>
      <c r="U1110" t="s">
        <v>33</v>
      </c>
      <c r="V1110">
        <v>57</v>
      </c>
      <c r="W1110">
        <v>57</v>
      </c>
      <c r="X1110">
        <v>0</v>
      </c>
      <c r="Y1110" t="s">
        <v>34</v>
      </c>
      <c r="Z1110" t="s">
        <v>33</v>
      </c>
      <c r="AA1110">
        <f>VLOOKUP(Table1[[#This Row],[Facility Name]],D_2,8,0)</f>
        <v>62</v>
      </c>
    </row>
    <row r="1111" spans="1:27" hidden="1" x14ac:dyDescent="0.25">
      <c r="A1111">
        <v>102764</v>
      </c>
      <c r="B1111" t="s">
        <v>984</v>
      </c>
      <c r="C1111">
        <v>3</v>
      </c>
      <c r="D1111" t="s">
        <v>836</v>
      </c>
      <c r="E1111" t="s">
        <v>542</v>
      </c>
      <c r="F1111" t="s">
        <v>29</v>
      </c>
      <c r="G1111" t="s">
        <v>30</v>
      </c>
      <c r="H1111" t="s">
        <v>31</v>
      </c>
      <c r="I1111">
        <v>19</v>
      </c>
      <c r="J1111" t="s">
        <v>33</v>
      </c>
      <c r="K1111">
        <v>102</v>
      </c>
      <c r="L1111">
        <v>142</v>
      </c>
      <c r="M1111">
        <v>143</v>
      </c>
      <c r="N1111" t="s">
        <v>33</v>
      </c>
      <c r="O1111" t="s">
        <v>33</v>
      </c>
      <c r="P1111" t="s">
        <v>33</v>
      </c>
      <c r="Q1111">
        <v>115</v>
      </c>
      <c r="R1111">
        <v>142</v>
      </c>
      <c r="S1111">
        <v>444</v>
      </c>
      <c r="T1111" t="s">
        <v>40</v>
      </c>
      <c r="U1111" t="s">
        <v>33</v>
      </c>
      <c r="V1111">
        <v>128</v>
      </c>
      <c r="W1111">
        <v>128</v>
      </c>
      <c r="X1111">
        <v>0</v>
      </c>
      <c r="Y1111" t="s">
        <v>33</v>
      </c>
      <c r="Z1111" t="s">
        <v>33</v>
      </c>
      <c r="AA1111" t="e">
        <f>VLOOKUP(Table1[[#This Row],[Facility Name]],D_2,8,0)</f>
        <v>#N/A</v>
      </c>
    </row>
    <row r="1112" spans="1:27" hidden="1" x14ac:dyDescent="0.25">
      <c r="A1112">
        <v>102765</v>
      </c>
      <c r="B1112" t="s">
        <v>985</v>
      </c>
      <c r="C1112">
        <v>3</v>
      </c>
      <c r="D1112" t="s">
        <v>836</v>
      </c>
      <c r="E1112" t="s">
        <v>986</v>
      </c>
      <c r="F1112" t="s">
        <v>29</v>
      </c>
      <c r="G1112" t="s">
        <v>30</v>
      </c>
      <c r="H1112" t="s">
        <v>31</v>
      </c>
      <c r="I1112">
        <v>20</v>
      </c>
      <c r="J1112" t="s">
        <v>33</v>
      </c>
      <c r="K1112">
        <v>66</v>
      </c>
      <c r="L1112">
        <v>93</v>
      </c>
      <c r="M1112">
        <v>94</v>
      </c>
      <c r="N1112" t="s">
        <v>33</v>
      </c>
      <c r="O1112" t="s">
        <v>33</v>
      </c>
      <c r="P1112" t="s">
        <v>33</v>
      </c>
      <c r="Q1112">
        <v>73</v>
      </c>
      <c r="R1112">
        <v>67</v>
      </c>
      <c r="S1112">
        <v>321</v>
      </c>
      <c r="T1112" t="s">
        <v>33</v>
      </c>
      <c r="U1112" t="s">
        <v>33</v>
      </c>
      <c r="V1112">
        <v>94</v>
      </c>
      <c r="W1112">
        <v>94</v>
      </c>
      <c r="X1112">
        <v>0</v>
      </c>
      <c r="Y1112" t="s">
        <v>33</v>
      </c>
      <c r="Z1112" t="s">
        <v>33</v>
      </c>
      <c r="AA1112" t="e">
        <f>VLOOKUP(Table1[[#This Row],[Facility Name]],D_2,8,0)</f>
        <v>#N/A</v>
      </c>
    </row>
    <row r="1113" spans="1:27" x14ac:dyDescent="0.25">
      <c r="A1113">
        <v>102766</v>
      </c>
      <c r="B1113" t="s">
        <v>987</v>
      </c>
      <c r="C1113">
        <v>5</v>
      </c>
      <c r="D1113" t="s">
        <v>836</v>
      </c>
      <c r="E1113" t="s">
        <v>849</v>
      </c>
      <c r="F1113" t="s">
        <v>29</v>
      </c>
      <c r="G1113" t="s">
        <v>30</v>
      </c>
      <c r="H1113" t="s">
        <v>407</v>
      </c>
      <c r="I1113">
        <v>26</v>
      </c>
      <c r="J1113" t="s">
        <v>33</v>
      </c>
      <c r="K1113">
        <v>79</v>
      </c>
      <c r="L1113">
        <v>121</v>
      </c>
      <c r="M1113">
        <v>127</v>
      </c>
      <c r="N1113" t="s">
        <v>33</v>
      </c>
      <c r="O1113" t="s">
        <v>33</v>
      </c>
      <c r="P1113" t="s">
        <v>32</v>
      </c>
      <c r="Q1113">
        <v>92</v>
      </c>
      <c r="R1113">
        <v>69</v>
      </c>
      <c r="S1113">
        <v>421</v>
      </c>
      <c r="T1113" t="s">
        <v>33</v>
      </c>
      <c r="U1113" t="s">
        <v>33</v>
      </c>
      <c r="V1113">
        <v>124</v>
      </c>
      <c r="W1113">
        <v>124</v>
      </c>
      <c r="X1113">
        <v>0</v>
      </c>
      <c r="Y1113" t="s">
        <v>33</v>
      </c>
      <c r="Z1113" t="s">
        <v>33</v>
      </c>
      <c r="AA1113">
        <f>VLOOKUP(Table1[[#This Row],[Facility Name]],D_2,8,0)</f>
        <v>63</v>
      </c>
    </row>
    <row r="1114" spans="1:27" x14ac:dyDescent="0.25">
      <c r="A1114">
        <v>102767</v>
      </c>
      <c r="B1114" t="s">
        <v>1004</v>
      </c>
      <c r="C1114">
        <v>3</v>
      </c>
      <c r="D1114" t="s">
        <v>836</v>
      </c>
      <c r="E1114" t="s">
        <v>894</v>
      </c>
      <c r="F1114" t="s">
        <v>29</v>
      </c>
      <c r="G1114" t="s">
        <v>30</v>
      </c>
      <c r="H1114" t="s">
        <v>37</v>
      </c>
      <c r="I1114">
        <v>21</v>
      </c>
      <c r="J1114" t="s">
        <v>33</v>
      </c>
      <c r="K1114">
        <v>72</v>
      </c>
      <c r="L1114">
        <v>109</v>
      </c>
      <c r="M1114">
        <v>115</v>
      </c>
      <c r="N1114" t="s">
        <v>33</v>
      </c>
      <c r="O1114" t="s">
        <v>33</v>
      </c>
      <c r="P1114" t="s">
        <v>33</v>
      </c>
      <c r="Q1114">
        <v>84</v>
      </c>
      <c r="R1114">
        <v>111</v>
      </c>
      <c r="S1114">
        <v>361</v>
      </c>
      <c r="T1114" t="s">
        <v>33</v>
      </c>
      <c r="U1114" t="s">
        <v>33</v>
      </c>
      <c r="V1114">
        <v>118</v>
      </c>
      <c r="W1114">
        <v>118</v>
      </c>
      <c r="X1114">
        <v>0</v>
      </c>
      <c r="Y1114" t="s">
        <v>33</v>
      </c>
      <c r="Z1114" t="s">
        <v>33</v>
      </c>
      <c r="AA1114">
        <f>VLOOKUP(Table1[[#This Row],[Facility Name]],D_2,8,0)</f>
        <v>47</v>
      </c>
    </row>
    <row r="1115" spans="1:27" x14ac:dyDescent="0.25">
      <c r="A1115">
        <v>102768</v>
      </c>
      <c r="B1115" t="s">
        <v>1005</v>
      </c>
      <c r="C1115">
        <v>3</v>
      </c>
      <c r="D1115" t="s">
        <v>836</v>
      </c>
      <c r="E1115" t="s">
        <v>934</v>
      </c>
      <c r="F1115" t="s">
        <v>44</v>
      </c>
      <c r="G1115" t="s">
        <v>30</v>
      </c>
      <c r="H1115" t="s">
        <v>881</v>
      </c>
      <c r="I1115">
        <v>15</v>
      </c>
      <c r="J1115" t="s">
        <v>33</v>
      </c>
      <c r="K1115">
        <v>30</v>
      </c>
      <c r="L1115">
        <v>46</v>
      </c>
      <c r="M1115">
        <v>47</v>
      </c>
      <c r="N1115" t="s">
        <v>33</v>
      </c>
      <c r="O1115" t="s">
        <v>33</v>
      </c>
      <c r="P1115" t="s">
        <v>33</v>
      </c>
      <c r="Q1115">
        <v>35</v>
      </c>
      <c r="R1115">
        <v>52</v>
      </c>
      <c r="S1115">
        <v>136</v>
      </c>
      <c r="T1115" t="s">
        <v>34</v>
      </c>
      <c r="U1115" t="s">
        <v>33</v>
      </c>
      <c r="V1115">
        <v>46</v>
      </c>
      <c r="W1115">
        <v>46</v>
      </c>
      <c r="X1115">
        <v>0</v>
      </c>
      <c r="Y1115" t="s">
        <v>34</v>
      </c>
      <c r="Z1115" t="s">
        <v>33</v>
      </c>
      <c r="AA1115">
        <f>VLOOKUP(Table1[[#This Row],[Facility Name]],D_2,8,0)</f>
        <v>39</v>
      </c>
    </row>
    <row r="1116" spans="1:27" x14ac:dyDescent="0.25">
      <c r="A1116">
        <v>102769</v>
      </c>
      <c r="B1116" t="s">
        <v>1006</v>
      </c>
      <c r="C1116">
        <v>3</v>
      </c>
      <c r="D1116" t="s">
        <v>836</v>
      </c>
      <c r="E1116" t="s">
        <v>494</v>
      </c>
      <c r="F1116" t="s">
        <v>29</v>
      </c>
      <c r="G1116" t="s">
        <v>30</v>
      </c>
      <c r="H1116" t="s">
        <v>37</v>
      </c>
      <c r="I1116">
        <v>24</v>
      </c>
      <c r="J1116" t="s">
        <v>33</v>
      </c>
      <c r="K1116">
        <v>112</v>
      </c>
      <c r="L1116">
        <v>165</v>
      </c>
      <c r="M1116">
        <v>172</v>
      </c>
      <c r="N1116" t="s">
        <v>33</v>
      </c>
      <c r="O1116" t="s">
        <v>33</v>
      </c>
      <c r="P1116" t="s">
        <v>33</v>
      </c>
      <c r="Q1116">
        <v>128</v>
      </c>
      <c r="R1116">
        <v>199</v>
      </c>
      <c r="S1116">
        <v>502</v>
      </c>
      <c r="T1116" t="s">
        <v>33</v>
      </c>
      <c r="U1116" t="s">
        <v>33</v>
      </c>
      <c r="V1116">
        <v>151</v>
      </c>
      <c r="W1116">
        <v>151</v>
      </c>
      <c r="X1116">
        <v>0</v>
      </c>
      <c r="Y1116" t="s">
        <v>33</v>
      </c>
      <c r="Z1116" t="s">
        <v>33</v>
      </c>
      <c r="AA1116">
        <f>VLOOKUP(Table1[[#This Row],[Facility Name]],D_2,8,0)</f>
        <v>41</v>
      </c>
    </row>
    <row r="1117" spans="1:27" x14ac:dyDescent="0.25">
      <c r="A1117">
        <v>102770</v>
      </c>
      <c r="B1117" t="s">
        <v>1099</v>
      </c>
      <c r="C1117">
        <v>4</v>
      </c>
      <c r="D1117" t="s">
        <v>836</v>
      </c>
      <c r="E1117" t="s">
        <v>162</v>
      </c>
      <c r="F1117" t="s">
        <v>29</v>
      </c>
      <c r="G1117" t="s">
        <v>30</v>
      </c>
      <c r="H1117" t="s">
        <v>37</v>
      </c>
      <c r="I1117">
        <v>19</v>
      </c>
      <c r="J1117" t="s">
        <v>33</v>
      </c>
      <c r="K1117">
        <v>79</v>
      </c>
      <c r="L1117">
        <v>101</v>
      </c>
      <c r="M1117">
        <v>110</v>
      </c>
      <c r="N1117" t="s">
        <v>33</v>
      </c>
      <c r="O1117" t="s">
        <v>33</v>
      </c>
      <c r="P1117" t="s">
        <v>32</v>
      </c>
      <c r="Q1117">
        <v>91</v>
      </c>
      <c r="R1117">
        <v>117</v>
      </c>
      <c r="S1117">
        <v>359</v>
      </c>
      <c r="T1117" t="s">
        <v>33</v>
      </c>
      <c r="U1117" t="s">
        <v>33</v>
      </c>
      <c r="V1117">
        <v>107</v>
      </c>
      <c r="W1117">
        <v>107</v>
      </c>
      <c r="X1117">
        <v>0</v>
      </c>
      <c r="Y1117" t="s">
        <v>33</v>
      </c>
      <c r="Z1117" t="s">
        <v>33</v>
      </c>
      <c r="AA1117">
        <f>VLOOKUP(Table1[[#This Row],[Facility Name]],D_2,8,0)</f>
        <v>59</v>
      </c>
    </row>
    <row r="1118" spans="1:27" hidden="1" x14ac:dyDescent="0.25">
      <c r="A1118">
        <v>102771</v>
      </c>
      <c r="B1118" t="s">
        <v>1100</v>
      </c>
      <c r="C1118">
        <v>4</v>
      </c>
      <c r="D1118" t="s">
        <v>836</v>
      </c>
      <c r="E1118" t="s">
        <v>484</v>
      </c>
      <c r="F1118" t="s">
        <v>29</v>
      </c>
      <c r="G1118" t="s">
        <v>30</v>
      </c>
      <c r="H1118" t="s">
        <v>31</v>
      </c>
      <c r="I1118">
        <v>20</v>
      </c>
      <c r="J1118" t="s">
        <v>33</v>
      </c>
      <c r="K1118">
        <v>56</v>
      </c>
      <c r="L1118">
        <v>67</v>
      </c>
      <c r="M1118">
        <v>71</v>
      </c>
      <c r="N1118" t="s">
        <v>33</v>
      </c>
      <c r="O1118" t="s">
        <v>33</v>
      </c>
      <c r="P1118" t="s">
        <v>32</v>
      </c>
      <c r="Q1118">
        <v>63</v>
      </c>
      <c r="R1118">
        <v>64</v>
      </c>
      <c r="S1118">
        <v>254</v>
      </c>
      <c r="T1118" t="s">
        <v>33</v>
      </c>
      <c r="U1118" t="s">
        <v>33</v>
      </c>
      <c r="V1118">
        <v>72</v>
      </c>
      <c r="W1118">
        <v>72</v>
      </c>
      <c r="X1118">
        <v>0</v>
      </c>
      <c r="Y1118" t="s">
        <v>34</v>
      </c>
      <c r="Z1118" t="s">
        <v>33</v>
      </c>
      <c r="AA1118" t="e">
        <f>VLOOKUP(Table1[[#This Row],[Facility Name]],D_2,8,0)</f>
        <v>#N/A</v>
      </c>
    </row>
    <row r="1119" spans="1:27" x14ac:dyDescent="0.25">
      <c r="A1119">
        <v>102774</v>
      </c>
      <c r="B1119" t="s">
        <v>1103</v>
      </c>
      <c r="C1119">
        <v>4</v>
      </c>
      <c r="D1119" t="s">
        <v>836</v>
      </c>
      <c r="E1119" t="s">
        <v>852</v>
      </c>
      <c r="F1119" t="s">
        <v>29</v>
      </c>
      <c r="G1119" t="s">
        <v>30</v>
      </c>
      <c r="H1119" t="s">
        <v>407</v>
      </c>
      <c r="I1119">
        <v>21</v>
      </c>
      <c r="J1119" t="s">
        <v>32</v>
      </c>
      <c r="K1119">
        <v>60</v>
      </c>
      <c r="L1119">
        <v>118</v>
      </c>
      <c r="M1119">
        <v>133</v>
      </c>
      <c r="N1119" t="s">
        <v>33</v>
      </c>
      <c r="O1119" t="s">
        <v>33</v>
      </c>
      <c r="P1119" t="s">
        <v>40</v>
      </c>
      <c r="Q1119">
        <v>115</v>
      </c>
      <c r="R1119">
        <v>97</v>
      </c>
      <c r="S1119">
        <v>448</v>
      </c>
      <c r="T1119" t="s">
        <v>33</v>
      </c>
      <c r="U1119" t="s">
        <v>33</v>
      </c>
      <c r="V1119">
        <v>125</v>
      </c>
      <c r="W1119">
        <v>125</v>
      </c>
      <c r="X1119">
        <v>1</v>
      </c>
      <c r="Y1119" t="s">
        <v>34</v>
      </c>
      <c r="Z1119" t="s">
        <v>33</v>
      </c>
      <c r="AA1119">
        <f>VLOOKUP(Table1[[#This Row],[Facility Name]],D_2,8,0)</f>
        <v>64</v>
      </c>
    </row>
    <row r="1120" spans="1:27" hidden="1" x14ac:dyDescent="0.25">
      <c r="A1120">
        <v>102772</v>
      </c>
      <c r="B1120" t="s">
        <v>1101</v>
      </c>
      <c r="C1120">
        <v>2</v>
      </c>
      <c r="D1120" t="s">
        <v>836</v>
      </c>
      <c r="E1120" t="s">
        <v>569</v>
      </c>
      <c r="F1120" t="s">
        <v>29</v>
      </c>
      <c r="G1120" t="s">
        <v>30</v>
      </c>
      <c r="H1120" t="s">
        <v>31</v>
      </c>
      <c r="I1120">
        <v>4</v>
      </c>
      <c r="J1120" t="s">
        <v>33</v>
      </c>
      <c r="K1120">
        <v>40</v>
      </c>
      <c r="L1120">
        <v>64</v>
      </c>
      <c r="M1120">
        <v>66</v>
      </c>
      <c r="N1120" t="s">
        <v>33</v>
      </c>
      <c r="O1120" t="s">
        <v>33</v>
      </c>
      <c r="P1120" t="s">
        <v>33</v>
      </c>
      <c r="Q1120">
        <v>47</v>
      </c>
      <c r="R1120">
        <v>53</v>
      </c>
      <c r="S1120">
        <v>200</v>
      </c>
      <c r="T1120" t="s">
        <v>34</v>
      </c>
      <c r="U1120" t="s">
        <v>34</v>
      </c>
      <c r="V1120">
        <v>0</v>
      </c>
      <c r="W1120">
        <v>0</v>
      </c>
      <c r="X1120">
        <v>0</v>
      </c>
      <c r="Y1120" t="s">
        <v>34</v>
      </c>
      <c r="Z1120" t="s">
        <v>33</v>
      </c>
      <c r="AA1120" t="e">
        <f>VLOOKUP(Table1[[#This Row],[Facility Name]],D_2,8,0)</f>
        <v>#N/A</v>
      </c>
    </row>
    <row r="1121" spans="1:27" hidden="1" x14ac:dyDescent="0.25">
      <c r="A1121">
        <v>102773</v>
      </c>
      <c r="B1121" t="s">
        <v>1102</v>
      </c>
      <c r="C1121">
        <v>3</v>
      </c>
      <c r="D1121" t="s">
        <v>836</v>
      </c>
      <c r="E1121" t="s">
        <v>904</v>
      </c>
      <c r="F1121" t="s">
        <v>29</v>
      </c>
      <c r="G1121" t="s">
        <v>30</v>
      </c>
      <c r="H1121" t="s">
        <v>31</v>
      </c>
      <c r="I1121">
        <v>20</v>
      </c>
      <c r="J1121" t="s">
        <v>33</v>
      </c>
      <c r="K1121">
        <v>56</v>
      </c>
      <c r="L1121">
        <v>87</v>
      </c>
      <c r="M1121">
        <v>94</v>
      </c>
      <c r="N1121" t="s">
        <v>33</v>
      </c>
      <c r="O1121" t="s">
        <v>32</v>
      </c>
      <c r="P1121" t="s">
        <v>33</v>
      </c>
      <c r="Q1121">
        <v>69</v>
      </c>
      <c r="R1121">
        <v>113</v>
      </c>
      <c r="S1121">
        <v>297</v>
      </c>
      <c r="T1121" t="s">
        <v>33</v>
      </c>
      <c r="U1121" t="s">
        <v>33</v>
      </c>
      <c r="V1121">
        <v>82</v>
      </c>
      <c r="W1121">
        <v>82</v>
      </c>
      <c r="X1121">
        <v>0</v>
      </c>
      <c r="Y1121" t="s">
        <v>33</v>
      </c>
      <c r="Z1121" t="s">
        <v>33</v>
      </c>
      <c r="AA1121" t="e">
        <f>VLOOKUP(Table1[[#This Row],[Facility Name]],D_2,8,0)</f>
        <v>#N/A</v>
      </c>
    </row>
    <row r="1122" spans="1:27" x14ac:dyDescent="0.25">
      <c r="A1122">
        <v>102777</v>
      </c>
      <c r="B1122" t="s">
        <v>1345</v>
      </c>
      <c r="C1122">
        <v>1</v>
      </c>
      <c r="D1122" t="s">
        <v>836</v>
      </c>
      <c r="E1122" t="s">
        <v>852</v>
      </c>
      <c r="F1122" t="s">
        <v>29</v>
      </c>
      <c r="G1122" t="s">
        <v>30</v>
      </c>
      <c r="H1122" t="s">
        <v>1346</v>
      </c>
      <c r="I1122">
        <v>19</v>
      </c>
      <c r="J1122" t="s">
        <v>33</v>
      </c>
      <c r="K1122">
        <v>43</v>
      </c>
      <c r="L1122">
        <v>59</v>
      </c>
      <c r="M1122">
        <v>63</v>
      </c>
      <c r="N1122" t="s">
        <v>33</v>
      </c>
      <c r="O1122" t="s">
        <v>33</v>
      </c>
      <c r="P1122" t="s">
        <v>33</v>
      </c>
      <c r="Q1122">
        <v>50</v>
      </c>
      <c r="R1122">
        <v>64</v>
      </c>
      <c r="S1122">
        <v>229</v>
      </c>
      <c r="T1122" t="s">
        <v>34</v>
      </c>
      <c r="U1122" t="s">
        <v>33</v>
      </c>
      <c r="V1122">
        <v>63</v>
      </c>
      <c r="W1122">
        <v>63</v>
      </c>
      <c r="X1122">
        <v>0</v>
      </c>
      <c r="Y1122" t="s">
        <v>33</v>
      </c>
      <c r="Z1122" t="s">
        <v>33</v>
      </c>
      <c r="AA1122">
        <f>VLOOKUP(Table1[[#This Row],[Facility Name]],D_2,8,0)</f>
        <v>27</v>
      </c>
    </row>
    <row r="1123" spans="1:27" hidden="1" x14ac:dyDescent="0.25">
      <c r="A1123">
        <v>102775</v>
      </c>
      <c r="B1123" t="s">
        <v>1127</v>
      </c>
      <c r="C1123">
        <v>3</v>
      </c>
      <c r="D1123" t="s">
        <v>836</v>
      </c>
      <c r="E1123" t="s">
        <v>854</v>
      </c>
      <c r="F1123" t="s">
        <v>29</v>
      </c>
      <c r="G1123" t="s">
        <v>30</v>
      </c>
      <c r="H1123" t="s">
        <v>31</v>
      </c>
      <c r="I1123">
        <v>16</v>
      </c>
      <c r="J1123" t="s">
        <v>33</v>
      </c>
      <c r="K1123">
        <v>56</v>
      </c>
      <c r="L1123">
        <v>79</v>
      </c>
      <c r="M1123">
        <v>83</v>
      </c>
      <c r="N1123" t="s">
        <v>32</v>
      </c>
      <c r="O1123" t="s">
        <v>33</v>
      </c>
      <c r="P1123" t="s">
        <v>32</v>
      </c>
      <c r="Q1123">
        <v>67</v>
      </c>
      <c r="R1123">
        <v>119</v>
      </c>
      <c r="S1123">
        <v>319</v>
      </c>
      <c r="T1123" t="s">
        <v>40</v>
      </c>
      <c r="U1123" t="s">
        <v>33</v>
      </c>
      <c r="V1123">
        <v>83</v>
      </c>
      <c r="W1123">
        <v>83</v>
      </c>
      <c r="X1123">
        <v>0</v>
      </c>
      <c r="Y1123" t="s">
        <v>33</v>
      </c>
      <c r="Z1123" t="s">
        <v>33</v>
      </c>
      <c r="AA1123" t="e">
        <f>VLOOKUP(Table1[[#This Row],[Facility Name]],D_2,8,0)</f>
        <v>#N/A</v>
      </c>
    </row>
    <row r="1124" spans="1:27" hidden="1" x14ac:dyDescent="0.25">
      <c r="A1124">
        <v>102776</v>
      </c>
      <c r="B1124" t="s">
        <v>1344</v>
      </c>
      <c r="C1124">
        <v>4</v>
      </c>
      <c r="D1124" t="s">
        <v>836</v>
      </c>
      <c r="E1124" t="s">
        <v>849</v>
      </c>
      <c r="F1124" t="s">
        <v>29</v>
      </c>
      <c r="G1124" t="s">
        <v>30</v>
      </c>
      <c r="H1124" t="s">
        <v>31</v>
      </c>
      <c r="I1124">
        <v>17</v>
      </c>
      <c r="J1124" t="s">
        <v>33</v>
      </c>
      <c r="K1124">
        <v>66</v>
      </c>
      <c r="L1124">
        <v>105</v>
      </c>
      <c r="M1124">
        <v>110</v>
      </c>
      <c r="N1124" t="s">
        <v>33</v>
      </c>
      <c r="O1124" t="s">
        <v>33</v>
      </c>
      <c r="P1124" t="s">
        <v>33</v>
      </c>
      <c r="Q1124">
        <v>79</v>
      </c>
      <c r="R1124">
        <v>90</v>
      </c>
      <c r="S1124">
        <v>304</v>
      </c>
      <c r="T1124" t="s">
        <v>33</v>
      </c>
      <c r="U1124" t="s">
        <v>40</v>
      </c>
      <c r="V1124">
        <v>111</v>
      </c>
      <c r="W1124">
        <v>111</v>
      </c>
      <c r="X1124">
        <v>0</v>
      </c>
      <c r="Y1124" t="s">
        <v>33</v>
      </c>
      <c r="Z1124" t="s">
        <v>33</v>
      </c>
      <c r="AA1124" t="e">
        <f>VLOOKUP(Table1[[#This Row],[Facility Name]],D_2,8,0)</f>
        <v>#N/A</v>
      </c>
    </row>
    <row r="1125" spans="1:27" x14ac:dyDescent="0.25">
      <c r="A1125">
        <v>102782</v>
      </c>
      <c r="B1125" t="s">
        <v>1349</v>
      </c>
      <c r="C1125">
        <v>2</v>
      </c>
      <c r="D1125" t="s">
        <v>836</v>
      </c>
      <c r="E1125" t="s">
        <v>852</v>
      </c>
      <c r="F1125" t="s">
        <v>29</v>
      </c>
      <c r="G1125" t="s">
        <v>63</v>
      </c>
      <c r="H1125" t="s">
        <v>64</v>
      </c>
      <c r="I1125">
        <v>21</v>
      </c>
      <c r="J1125" t="s">
        <v>33</v>
      </c>
      <c r="K1125">
        <v>18</v>
      </c>
      <c r="L1125">
        <v>27</v>
      </c>
      <c r="M1125">
        <v>29</v>
      </c>
      <c r="N1125" t="s">
        <v>32</v>
      </c>
      <c r="O1125" t="s">
        <v>32</v>
      </c>
      <c r="P1125" t="s">
        <v>33</v>
      </c>
      <c r="Q1125">
        <v>24</v>
      </c>
      <c r="R1125">
        <v>62</v>
      </c>
      <c r="S1125">
        <v>109</v>
      </c>
      <c r="T1125" t="s">
        <v>34</v>
      </c>
      <c r="U1125" t="s">
        <v>33</v>
      </c>
      <c r="V1125">
        <v>28</v>
      </c>
      <c r="W1125">
        <v>28</v>
      </c>
      <c r="X1125">
        <v>0</v>
      </c>
      <c r="Y1125" t="s">
        <v>34</v>
      </c>
      <c r="Z1125" t="s">
        <v>33</v>
      </c>
      <c r="AA1125">
        <f>VLOOKUP(Table1[[#This Row],[Facility Name]],D_2,8,0)</f>
        <v>14</v>
      </c>
    </row>
    <row r="1126" spans="1:27" hidden="1" x14ac:dyDescent="0.25">
      <c r="A1126">
        <v>102778</v>
      </c>
      <c r="B1126" t="s">
        <v>1347</v>
      </c>
      <c r="C1126">
        <v>4</v>
      </c>
      <c r="D1126" t="s">
        <v>836</v>
      </c>
      <c r="E1126" t="s">
        <v>569</v>
      </c>
      <c r="F1126" t="s">
        <v>29</v>
      </c>
      <c r="G1126" t="s">
        <v>30</v>
      </c>
      <c r="H1126" t="s">
        <v>37</v>
      </c>
      <c r="I1126">
        <v>16</v>
      </c>
      <c r="J1126" t="s">
        <v>33</v>
      </c>
      <c r="K1126">
        <v>53</v>
      </c>
      <c r="L1126">
        <v>86</v>
      </c>
      <c r="M1126">
        <v>93</v>
      </c>
      <c r="N1126" t="s">
        <v>33</v>
      </c>
      <c r="O1126" t="s">
        <v>33</v>
      </c>
      <c r="P1126" t="s">
        <v>33</v>
      </c>
      <c r="Q1126">
        <v>71</v>
      </c>
      <c r="R1126">
        <v>92</v>
      </c>
      <c r="S1126">
        <v>288</v>
      </c>
      <c r="T1126" t="s">
        <v>40</v>
      </c>
      <c r="U1126" t="s">
        <v>33</v>
      </c>
      <c r="V1126">
        <v>93</v>
      </c>
      <c r="W1126">
        <v>93</v>
      </c>
      <c r="X1126">
        <v>0</v>
      </c>
      <c r="Y1126" t="s">
        <v>34</v>
      </c>
      <c r="Z1126" t="s">
        <v>33</v>
      </c>
      <c r="AA1126" t="e">
        <f>VLOOKUP(Table1[[#This Row],[Facility Name]],D_2,8,0)</f>
        <v>#N/A</v>
      </c>
    </row>
    <row r="1127" spans="1:27" hidden="1" x14ac:dyDescent="0.25">
      <c r="A1127">
        <v>102779</v>
      </c>
      <c r="B1127" t="s">
        <v>1348</v>
      </c>
      <c r="C1127">
        <v>5</v>
      </c>
      <c r="D1127" t="s">
        <v>836</v>
      </c>
      <c r="E1127" t="s">
        <v>494</v>
      </c>
      <c r="F1127" t="s">
        <v>29</v>
      </c>
      <c r="G1127" t="s">
        <v>30</v>
      </c>
      <c r="H1127" t="s">
        <v>31</v>
      </c>
      <c r="I1127">
        <v>20</v>
      </c>
      <c r="J1127" t="s">
        <v>33</v>
      </c>
      <c r="K1127">
        <v>113</v>
      </c>
      <c r="L1127">
        <v>171</v>
      </c>
      <c r="M1127">
        <v>172</v>
      </c>
      <c r="N1127" t="s">
        <v>33</v>
      </c>
      <c r="O1127" t="s">
        <v>33</v>
      </c>
      <c r="P1127" t="s">
        <v>33</v>
      </c>
      <c r="Q1127">
        <v>129</v>
      </c>
      <c r="R1127">
        <v>160</v>
      </c>
      <c r="S1127">
        <v>564</v>
      </c>
      <c r="T1127" t="s">
        <v>33</v>
      </c>
      <c r="U1127" t="s">
        <v>33</v>
      </c>
      <c r="V1127">
        <v>139</v>
      </c>
      <c r="W1127">
        <v>139</v>
      </c>
      <c r="X1127">
        <v>0</v>
      </c>
      <c r="Y1127" t="s">
        <v>33</v>
      </c>
      <c r="Z1127" t="s">
        <v>33</v>
      </c>
      <c r="AA1127" t="e">
        <f>VLOOKUP(Table1[[#This Row],[Facility Name]],D_2,8,0)</f>
        <v>#N/A</v>
      </c>
    </row>
    <row r="1128" spans="1:27" x14ac:dyDescent="0.25">
      <c r="A1128">
        <v>102787</v>
      </c>
      <c r="B1128" t="s">
        <v>1438</v>
      </c>
      <c r="C1128">
        <v>3</v>
      </c>
      <c r="D1128" t="s">
        <v>836</v>
      </c>
      <c r="E1128" t="s">
        <v>731</v>
      </c>
      <c r="F1128" t="s">
        <v>29</v>
      </c>
      <c r="G1128" t="s">
        <v>30</v>
      </c>
      <c r="H1128" t="s">
        <v>37</v>
      </c>
      <c r="I1128">
        <v>16</v>
      </c>
      <c r="J1128" t="s">
        <v>33</v>
      </c>
      <c r="K1128">
        <v>65</v>
      </c>
      <c r="L1128">
        <v>93</v>
      </c>
      <c r="M1128">
        <v>99</v>
      </c>
      <c r="N1128" t="s">
        <v>33</v>
      </c>
      <c r="O1128" t="s">
        <v>33</v>
      </c>
      <c r="P1128" t="s">
        <v>33</v>
      </c>
      <c r="Q1128">
        <v>79</v>
      </c>
      <c r="R1128">
        <v>66</v>
      </c>
      <c r="S1128">
        <v>371</v>
      </c>
      <c r="T1128" t="s">
        <v>33</v>
      </c>
      <c r="U1128" t="s">
        <v>33</v>
      </c>
      <c r="V1128">
        <v>99</v>
      </c>
      <c r="W1128">
        <v>99</v>
      </c>
      <c r="X1128">
        <v>0</v>
      </c>
      <c r="Y1128" t="s">
        <v>33</v>
      </c>
      <c r="Z1128" t="s">
        <v>33</v>
      </c>
      <c r="AA1128">
        <f>VLOOKUP(Table1[[#This Row],[Facility Name]],D_2,8,0)</f>
        <v>52</v>
      </c>
    </row>
    <row r="1129" spans="1:27" hidden="1" x14ac:dyDescent="0.25">
      <c r="A1129">
        <v>102784</v>
      </c>
      <c r="B1129" t="s">
        <v>1369</v>
      </c>
      <c r="C1129">
        <v>4</v>
      </c>
      <c r="D1129" t="s">
        <v>836</v>
      </c>
      <c r="E1129" t="s">
        <v>849</v>
      </c>
      <c r="F1129" t="s">
        <v>29</v>
      </c>
      <c r="G1129" t="s">
        <v>30</v>
      </c>
      <c r="H1129" t="s">
        <v>31</v>
      </c>
      <c r="I1129">
        <v>16</v>
      </c>
      <c r="J1129" t="s">
        <v>33</v>
      </c>
      <c r="K1129">
        <v>47</v>
      </c>
      <c r="L1129">
        <v>77</v>
      </c>
      <c r="M1129">
        <v>79</v>
      </c>
      <c r="N1129" t="s">
        <v>33</v>
      </c>
      <c r="O1129" t="s">
        <v>33</v>
      </c>
      <c r="P1129" t="s">
        <v>33</v>
      </c>
      <c r="Q1129">
        <v>54</v>
      </c>
      <c r="R1129">
        <v>39</v>
      </c>
      <c r="S1129">
        <v>255</v>
      </c>
      <c r="T1129" t="s">
        <v>33</v>
      </c>
      <c r="U1129" t="s">
        <v>33</v>
      </c>
      <c r="V1129">
        <v>79</v>
      </c>
      <c r="W1129">
        <v>79</v>
      </c>
      <c r="X1129">
        <v>0</v>
      </c>
      <c r="Y1129" t="s">
        <v>34</v>
      </c>
      <c r="Z1129" t="s">
        <v>33</v>
      </c>
      <c r="AA1129" t="e">
        <f>VLOOKUP(Table1[[#This Row],[Facility Name]],D_2,8,0)</f>
        <v>#N/A</v>
      </c>
    </row>
    <row r="1130" spans="1:27" x14ac:dyDescent="0.25">
      <c r="A1130">
        <v>102789</v>
      </c>
      <c r="B1130" t="s">
        <v>1456</v>
      </c>
      <c r="C1130">
        <v>3</v>
      </c>
      <c r="D1130" t="s">
        <v>836</v>
      </c>
      <c r="E1130" t="s">
        <v>849</v>
      </c>
      <c r="F1130" t="s">
        <v>29</v>
      </c>
      <c r="G1130" t="s">
        <v>63</v>
      </c>
      <c r="H1130" t="s">
        <v>64</v>
      </c>
      <c r="I1130">
        <v>26</v>
      </c>
      <c r="J1130" t="s">
        <v>33</v>
      </c>
      <c r="K1130">
        <v>72</v>
      </c>
      <c r="L1130">
        <v>107</v>
      </c>
      <c r="M1130">
        <v>118</v>
      </c>
      <c r="N1130" t="s">
        <v>33</v>
      </c>
      <c r="O1130" t="s">
        <v>33</v>
      </c>
      <c r="P1130" t="s">
        <v>32</v>
      </c>
      <c r="Q1130">
        <v>85</v>
      </c>
      <c r="R1130">
        <v>115</v>
      </c>
      <c r="S1130">
        <v>365</v>
      </c>
      <c r="T1130" t="s">
        <v>33</v>
      </c>
      <c r="U1130" t="s">
        <v>33</v>
      </c>
      <c r="V1130">
        <v>110</v>
      </c>
      <c r="W1130">
        <v>110</v>
      </c>
      <c r="X1130">
        <v>0</v>
      </c>
      <c r="Y1130" t="s">
        <v>33</v>
      </c>
      <c r="Z1130" t="s">
        <v>33</v>
      </c>
      <c r="AA1130">
        <f>VLOOKUP(Table1[[#This Row],[Facility Name]],D_2,8,0)</f>
        <v>64</v>
      </c>
    </row>
    <row r="1131" spans="1:27" hidden="1" x14ac:dyDescent="0.25">
      <c r="A1131">
        <v>102788</v>
      </c>
      <c r="B1131" t="s">
        <v>1440</v>
      </c>
      <c r="C1131">
        <v>5</v>
      </c>
      <c r="D1131" t="s">
        <v>836</v>
      </c>
      <c r="E1131" t="s">
        <v>133</v>
      </c>
      <c r="F1131" t="s">
        <v>29</v>
      </c>
      <c r="G1131" t="s">
        <v>30</v>
      </c>
      <c r="H1131" t="s">
        <v>31</v>
      </c>
      <c r="I1131">
        <v>12</v>
      </c>
      <c r="J1131" t="s">
        <v>33</v>
      </c>
      <c r="K1131">
        <v>45</v>
      </c>
      <c r="L1131">
        <v>67</v>
      </c>
      <c r="M1131">
        <v>70</v>
      </c>
      <c r="N1131" t="s">
        <v>33</v>
      </c>
      <c r="O1131" t="s">
        <v>33</v>
      </c>
      <c r="P1131" t="s">
        <v>33</v>
      </c>
      <c r="Q1131">
        <v>56</v>
      </c>
      <c r="R1131">
        <v>65</v>
      </c>
      <c r="S1131">
        <v>260</v>
      </c>
      <c r="T1131" t="s">
        <v>33</v>
      </c>
      <c r="U1131" t="s">
        <v>33</v>
      </c>
      <c r="V1131">
        <v>69</v>
      </c>
      <c r="W1131">
        <v>69</v>
      </c>
      <c r="X1131">
        <v>0</v>
      </c>
      <c r="Y1131" t="s">
        <v>34</v>
      </c>
      <c r="Z1131" t="s">
        <v>33</v>
      </c>
      <c r="AA1131" t="e">
        <f>VLOOKUP(Table1[[#This Row],[Facility Name]],D_2,8,0)</f>
        <v>#N/A</v>
      </c>
    </row>
    <row r="1132" spans="1:27" x14ac:dyDescent="0.25">
      <c r="A1132">
        <v>102791</v>
      </c>
      <c r="B1132" t="s">
        <v>1459</v>
      </c>
      <c r="C1132">
        <v>4</v>
      </c>
      <c r="D1132" t="s">
        <v>836</v>
      </c>
      <c r="E1132" t="s">
        <v>1215</v>
      </c>
      <c r="F1132" t="s">
        <v>29</v>
      </c>
      <c r="G1132" t="s">
        <v>30</v>
      </c>
      <c r="H1132" t="s">
        <v>37</v>
      </c>
      <c r="I1132">
        <v>16</v>
      </c>
      <c r="J1132" t="s">
        <v>33</v>
      </c>
      <c r="K1132">
        <v>87</v>
      </c>
      <c r="L1132">
        <v>136</v>
      </c>
      <c r="M1132">
        <v>148</v>
      </c>
      <c r="N1132" t="s">
        <v>33</v>
      </c>
      <c r="O1132" t="s">
        <v>33</v>
      </c>
      <c r="P1132" t="s">
        <v>33</v>
      </c>
      <c r="Q1132">
        <v>117</v>
      </c>
      <c r="R1132">
        <v>111</v>
      </c>
      <c r="S1132">
        <v>436</v>
      </c>
      <c r="T1132" t="s">
        <v>33</v>
      </c>
      <c r="U1132" t="s">
        <v>33</v>
      </c>
      <c r="V1132">
        <v>124</v>
      </c>
      <c r="W1132">
        <v>124</v>
      </c>
      <c r="X1132">
        <v>0</v>
      </c>
      <c r="Y1132" t="s">
        <v>33</v>
      </c>
      <c r="Z1132" t="s">
        <v>33</v>
      </c>
      <c r="AA1132">
        <f>VLOOKUP(Table1[[#This Row],[Facility Name]],D_2,8,0)</f>
        <v>57</v>
      </c>
    </row>
    <row r="1133" spans="1:27" hidden="1" x14ac:dyDescent="0.25">
      <c r="A1133">
        <v>102790</v>
      </c>
      <c r="B1133" t="s">
        <v>1457</v>
      </c>
      <c r="C1133">
        <v>5</v>
      </c>
      <c r="D1133" t="s">
        <v>836</v>
      </c>
      <c r="E1133" t="s">
        <v>1458</v>
      </c>
      <c r="F1133" t="s">
        <v>29</v>
      </c>
      <c r="G1133" t="s">
        <v>30</v>
      </c>
      <c r="H1133" t="s">
        <v>31</v>
      </c>
      <c r="I1133">
        <v>16</v>
      </c>
      <c r="J1133" t="s">
        <v>33</v>
      </c>
      <c r="K1133">
        <v>25</v>
      </c>
      <c r="L1133">
        <v>33</v>
      </c>
      <c r="M1133">
        <v>34</v>
      </c>
      <c r="N1133" t="s">
        <v>33</v>
      </c>
      <c r="O1133" t="s">
        <v>33</v>
      </c>
      <c r="P1133" t="s">
        <v>33</v>
      </c>
      <c r="Q1133">
        <v>30</v>
      </c>
      <c r="R1133">
        <v>29</v>
      </c>
      <c r="S1133">
        <v>102</v>
      </c>
      <c r="T1133" t="s">
        <v>33</v>
      </c>
      <c r="U1133" t="s">
        <v>33</v>
      </c>
      <c r="V1133">
        <v>33</v>
      </c>
      <c r="W1133">
        <v>33</v>
      </c>
      <c r="X1133">
        <v>0</v>
      </c>
      <c r="Y1133" t="s">
        <v>34</v>
      </c>
      <c r="Z1133" t="s">
        <v>33</v>
      </c>
      <c r="AA1133" t="e">
        <f>VLOOKUP(Table1[[#This Row],[Facility Name]],D_2,8,0)</f>
        <v>#N/A</v>
      </c>
    </row>
    <row r="1134" spans="1:27" x14ac:dyDescent="0.25">
      <c r="A1134">
        <v>102792</v>
      </c>
      <c r="B1134" t="s">
        <v>1460</v>
      </c>
      <c r="C1134">
        <v>4</v>
      </c>
      <c r="D1134" t="s">
        <v>836</v>
      </c>
      <c r="E1134" t="s">
        <v>852</v>
      </c>
      <c r="F1134" t="s">
        <v>29</v>
      </c>
      <c r="G1134" t="s">
        <v>30</v>
      </c>
      <c r="H1134" t="s">
        <v>37</v>
      </c>
      <c r="I1134">
        <v>20</v>
      </c>
      <c r="J1134" t="s">
        <v>33</v>
      </c>
      <c r="K1134">
        <v>78</v>
      </c>
      <c r="L1134">
        <v>128</v>
      </c>
      <c r="M1134">
        <v>129</v>
      </c>
      <c r="N1134" t="s">
        <v>33</v>
      </c>
      <c r="O1134" t="s">
        <v>33</v>
      </c>
      <c r="P1134" t="s">
        <v>33</v>
      </c>
      <c r="Q1134">
        <v>92</v>
      </c>
      <c r="R1134">
        <v>93</v>
      </c>
      <c r="S1134">
        <v>438</v>
      </c>
      <c r="T1134" t="s">
        <v>33</v>
      </c>
      <c r="U1134" t="s">
        <v>33</v>
      </c>
      <c r="V1134">
        <v>108</v>
      </c>
      <c r="W1134">
        <v>108</v>
      </c>
      <c r="X1134">
        <v>0</v>
      </c>
      <c r="Y1134" t="s">
        <v>33</v>
      </c>
      <c r="Z1134" t="s">
        <v>33</v>
      </c>
      <c r="AA1134">
        <f>VLOOKUP(Table1[[#This Row],[Facility Name]],D_2,8,0)</f>
        <v>52</v>
      </c>
    </row>
    <row r="1135" spans="1:27" x14ac:dyDescent="0.25">
      <c r="A1135">
        <v>102794</v>
      </c>
      <c r="B1135" t="s">
        <v>1551</v>
      </c>
      <c r="C1135">
        <v>5</v>
      </c>
      <c r="D1135" t="s">
        <v>836</v>
      </c>
      <c r="E1135" t="s">
        <v>898</v>
      </c>
      <c r="F1135" t="s">
        <v>29</v>
      </c>
      <c r="G1135" t="s">
        <v>30</v>
      </c>
      <c r="H1135" t="s">
        <v>407</v>
      </c>
      <c r="I1135">
        <v>29</v>
      </c>
      <c r="J1135" t="s">
        <v>33</v>
      </c>
      <c r="K1135">
        <v>76</v>
      </c>
      <c r="L1135">
        <v>120</v>
      </c>
      <c r="M1135">
        <v>128</v>
      </c>
      <c r="N1135" t="s">
        <v>33</v>
      </c>
      <c r="O1135" t="s">
        <v>33</v>
      </c>
      <c r="P1135" t="s">
        <v>33</v>
      </c>
      <c r="Q1135">
        <v>92</v>
      </c>
      <c r="R1135">
        <v>112</v>
      </c>
      <c r="S1135">
        <v>389</v>
      </c>
      <c r="T1135" t="s">
        <v>33</v>
      </c>
      <c r="U1135" t="s">
        <v>33</v>
      </c>
      <c r="V1135">
        <v>99</v>
      </c>
      <c r="W1135">
        <v>99</v>
      </c>
      <c r="X1135">
        <v>0</v>
      </c>
      <c r="Y1135" t="s">
        <v>34</v>
      </c>
      <c r="Z1135" t="s">
        <v>33</v>
      </c>
      <c r="AA1135">
        <f>VLOOKUP(Table1[[#This Row],[Facility Name]],D_2,8,0)</f>
        <v>68</v>
      </c>
    </row>
    <row r="1136" spans="1:27" hidden="1" x14ac:dyDescent="0.25">
      <c r="A1136">
        <v>102793</v>
      </c>
      <c r="B1136" t="s">
        <v>1550</v>
      </c>
      <c r="C1136">
        <v>3</v>
      </c>
      <c r="D1136" t="s">
        <v>836</v>
      </c>
      <c r="E1136" t="s">
        <v>191</v>
      </c>
      <c r="F1136" t="s">
        <v>29</v>
      </c>
      <c r="G1136" t="s">
        <v>30</v>
      </c>
      <c r="H1136" t="s">
        <v>31</v>
      </c>
      <c r="I1136">
        <v>25</v>
      </c>
      <c r="J1136" t="s">
        <v>33</v>
      </c>
      <c r="K1136">
        <v>53</v>
      </c>
      <c r="L1136">
        <v>70</v>
      </c>
      <c r="M1136">
        <v>74</v>
      </c>
      <c r="N1136" t="s">
        <v>33</v>
      </c>
      <c r="O1136" t="s">
        <v>33</v>
      </c>
      <c r="P1136" t="s">
        <v>33</v>
      </c>
      <c r="Q1136">
        <v>63</v>
      </c>
      <c r="R1136">
        <v>65</v>
      </c>
      <c r="S1136">
        <v>241</v>
      </c>
      <c r="T1136" t="s">
        <v>33</v>
      </c>
      <c r="U1136" t="s">
        <v>33</v>
      </c>
      <c r="V1136">
        <v>73</v>
      </c>
      <c r="W1136">
        <v>73</v>
      </c>
      <c r="X1136">
        <v>0</v>
      </c>
      <c r="Y1136" t="s">
        <v>33</v>
      </c>
      <c r="Z1136" t="s">
        <v>33</v>
      </c>
      <c r="AA1136" t="e">
        <f>VLOOKUP(Table1[[#This Row],[Facility Name]],D_2,8,0)</f>
        <v>#N/A</v>
      </c>
    </row>
    <row r="1137" spans="1:27" x14ac:dyDescent="0.25">
      <c r="A1137">
        <v>102795</v>
      </c>
      <c r="B1137" t="s">
        <v>1552</v>
      </c>
      <c r="C1137">
        <v>5</v>
      </c>
      <c r="D1137" t="s">
        <v>836</v>
      </c>
      <c r="E1137" t="s">
        <v>852</v>
      </c>
      <c r="F1137" t="s">
        <v>29</v>
      </c>
      <c r="G1137" t="s">
        <v>30</v>
      </c>
      <c r="H1137" t="s">
        <v>37</v>
      </c>
      <c r="I1137">
        <v>17</v>
      </c>
      <c r="J1137" t="s">
        <v>33</v>
      </c>
      <c r="K1137">
        <v>44</v>
      </c>
      <c r="L1137">
        <v>73</v>
      </c>
      <c r="M1137">
        <v>77</v>
      </c>
      <c r="N1137" t="s">
        <v>33</v>
      </c>
      <c r="O1137" t="s">
        <v>33</v>
      </c>
      <c r="P1137" t="s">
        <v>33</v>
      </c>
      <c r="Q1137">
        <v>62</v>
      </c>
      <c r="R1137">
        <v>67</v>
      </c>
      <c r="S1137">
        <v>204</v>
      </c>
      <c r="T1137" t="s">
        <v>33</v>
      </c>
      <c r="U1137" t="s">
        <v>33</v>
      </c>
      <c r="V1137">
        <v>76</v>
      </c>
      <c r="W1137">
        <v>76</v>
      </c>
      <c r="X1137">
        <v>0</v>
      </c>
      <c r="Y1137" t="s">
        <v>34</v>
      </c>
      <c r="Z1137" t="s">
        <v>33</v>
      </c>
      <c r="AA1137">
        <f>VLOOKUP(Table1[[#This Row],[Facility Name]],D_2,8,0)</f>
        <v>79</v>
      </c>
    </row>
    <row r="1138" spans="1:27" x14ac:dyDescent="0.25">
      <c r="A1138">
        <v>102800</v>
      </c>
      <c r="B1138" t="s">
        <v>1570</v>
      </c>
      <c r="C1138">
        <v>3</v>
      </c>
      <c r="D1138" t="s">
        <v>836</v>
      </c>
      <c r="E1138" t="s">
        <v>849</v>
      </c>
      <c r="F1138" t="s">
        <v>29</v>
      </c>
      <c r="G1138" t="s">
        <v>30</v>
      </c>
      <c r="H1138" t="s">
        <v>37</v>
      </c>
      <c r="I1138">
        <v>19</v>
      </c>
      <c r="J1138" t="s">
        <v>33</v>
      </c>
      <c r="K1138">
        <v>90</v>
      </c>
      <c r="L1138">
        <v>153</v>
      </c>
      <c r="M1138">
        <v>161</v>
      </c>
      <c r="N1138" t="s">
        <v>33</v>
      </c>
      <c r="O1138" t="s">
        <v>33</v>
      </c>
      <c r="P1138" t="s">
        <v>33</v>
      </c>
      <c r="Q1138">
        <v>104</v>
      </c>
      <c r="R1138">
        <v>142</v>
      </c>
      <c r="S1138">
        <v>410</v>
      </c>
      <c r="T1138" t="s">
        <v>33</v>
      </c>
      <c r="U1138" t="s">
        <v>33</v>
      </c>
      <c r="V1138">
        <v>150</v>
      </c>
      <c r="W1138">
        <v>150</v>
      </c>
      <c r="X1138">
        <v>0</v>
      </c>
      <c r="Y1138" t="s">
        <v>33</v>
      </c>
      <c r="Z1138" t="s">
        <v>33</v>
      </c>
      <c r="AA1138">
        <f>VLOOKUP(Table1[[#This Row],[Facility Name]],D_2,8,0)</f>
        <v>59</v>
      </c>
    </row>
    <row r="1139" spans="1:27" x14ac:dyDescent="0.25">
      <c r="A1139">
        <v>102801</v>
      </c>
      <c r="B1139" t="s">
        <v>1571</v>
      </c>
      <c r="C1139">
        <v>4</v>
      </c>
      <c r="D1139" t="s">
        <v>836</v>
      </c>
      <c r="E1139" t="s">
        <v>894</v>
      </c>
      <c r="F1139" t="s">
        <v>29</v>
      </c>
      <c r="G1139" t="s">
        <v>63</v>
      </c>
      <c r="H1139" t="s">
        <v>64</v>
      </c>
      <c r="I1139">
        <v>21</v>
      </c>
      <c r="J1139" t="s">
        <v>33</v>
      </c>
      <c r="K1139">
        <v>20</v>
      </c>
      <c r="L1139">
        <v>21</v>
      </c>
      <c r="M1139">
        <v>17</v>
      </c>
      <c r="N1139" t="s">
        <v>33</v>
      </c>
      <c r="O1139" t="s">
        <v>33</v>
      </c>
      <c r="P1139" t="s">
        <v>33</v>
      </c>
      <c r="Q1139">
        <v>22</v>
      </c>
      <c r="R1139">
        <v>21</v>
      </c>
      <c r="S1139">
        <v>94</v>
      </c>
      <c r="T1139" t="s">
        <v>33</v>
      </c>
      <c r="U1139" t="s">
        <v>33</v>
      </c>
      <c r="V1139">
        <v>21</v>
      </c>
      <c r="W1139">
        <v>21</v>
      </c>
      <c r="X1139">
        <v>0</v>
      </c>
      <c r="Y1139" t="s">
        <v>34</v>
      </c>
      <c r="Z1139" t="s">
        <v>33</v>
      </c>
      <c r="AA1139">
        <f>VLOOKUP(Table1[[#This Row],[Facility Name]],D_2,8,0)</f>
        <v>57</v>
      </c>
    </row>
    <row r="1140" spans="1:27" x14ac:dyDescent="0.25">
      <c r="A1140">
        <v>102802</v>
      </c>
      <c r="B1140" t="s">
        <v>1572</v>
      </c>
      <c r="C1140">
        <v>4</v>
      </c>
      <c r="D1140" t="s">
        <v>836</v>
      </c>
      <c r="E1140" t="s">
        <v>852</v>
      </c>
      <c r="F1140" t="s">
        <v>29</v>
      </c>
      <c r="G1140" t="s">
        <v>30</v>
      </c>
      <c r="H1140" t="s">
        <v>37</v>
      </c>
      <c r="I1140">
        <v>18</v>
      </c>
      <c r="J1140" t="s">
        <v>33</v>
      </c>
      <c r="K1140">
        <v>67</v>
      </c>
      <c r="L1140">
        <v>103</v>
      </c>
      <c r="M1140">
        <v>105</v>
      </c>
      <c r="N1140" t="s">
        <v>33</v>
      </c>
      <c r="O1140" t="s">
        <v>33</v>
      </c>
      <c r="P1140" t="s">
        <v>40</v>
      </c>
      <c r="Q1140">
        <v>82</v>
      </c>
      <c r="R1140">
        <v>83</v>
      </c>
      <c r="S1140">
        <v>365</v>
      </c>
      <c r="T1140" t="s">
        <v>33</v>
      </c>
      <c r="U1140" t="s">
        <v>33</v>
      </c>
      <c r="V1140">
        <v>102</v>
      </c>
      <c r="W1140">
        <v>102</v>
      </c>
      <c r="X1140">
        <v>0</v>
      </c>
      <c r="Y1140" t="s">
        <v>33</v>
      </c>
      <c r="Z1140" t="s">
        <v>33</v>
      </c>
      <c r="AA1140">
        <f>VLOOKUP(Table1[[#This Row],[Facility Name]],D_2,8,0)</f>
        <v>57</v>
      </c>
    </row>
    <row r="1141" spans="1:27" x14ac:dyDescent="0.25">
      <c r="A1141">
        <v>102804</v>
      </c>
      <c r="B1141" t="s">
        <v>1306</v>
      </c>
      <c r="C1141">
        <v>3</v>
      </c>
      <c r="D1141" t="s">
        <v>836</v>
      </c>
      <c r="E1141" t="s">
        <v>896</v>
      </c>
      <c r="F1141" t="s">
        <v>29</v>
      </c>
      <c r="G1141" t="s">
        <v>30</v>
      </c>
      <c r="H1141" t="s">
        <v>37</v>
      </c>
      <c r="I1141">
        <v>12</v>
      </c>
      <c r="J1141" t="s">
        <v>32</v>
      </c>
      <c r="K1141">
        <v>30</v>
      </c>
      <c r="L1141">
        <v>37</v>
      </c>
      <c r="M1141">
        <v>42</v>
      </c>
      <c r="N1141" t="s">
        <v>33</v>
      </c>
      <c r="O1141" t="s">
        <v>33</v>
      </c>
      <c r="P1141" t="s">
        <v>33</v>
      </c>
      <c r="Q1141">
        <v>31</v>
      </c>
      <c r="R1141">
        <v>28</v>
      </c>
      <c r="S1141">
        <v>139</v>
      </c>
      <c r="T1141" t="s">
        <v>33</v>
      </c>
      <c r="U1141" t="s">
        <v>33</v>
      </c>
      <c r="V1141">
        <v>42</v>
      </c>
      <c r="W1141">
        <v>42</v>
      </c>
      <c r="X1141">
        <v>0</v>
      </c>
      <c r="Y1141" t="s">
        <v>34</v>
      </c>
      <c r="Z1141" t="s">
        <v>33</v>
      </c>
      <c r="AA1141">
        <f>VLOOKUP(Table1[[#This Row],[Facility Name]],D_2,8,0)</f>
        <v>72</v>
      </c>
    </row>
    <row r="1142" spans="1:27" hidden="1" x14ac:dyDescent="0.25">
      <c r="A1142">
        <v>102803</v>
      </c>
      <c r="B1142" t="s">
        <v>1305</v>
      </c>
      <c r="C1142">
        <v>4</v>
      </c>
      <c r="D1142" t="s">
        <v>836</v>
      </c>
      <c r="E1142" t="s">
        <v>904</v>
      </c>
      <c r="F1142" t="s">
        <v>29</v>
      </c>
      <c r="G1142" t="s">
        <v>30</v>
      </c>
      <c r="H1142" t="s">
        <v>31</v>
      </c>
      <c r="I1142">
        <v>20</v>
      </c>
      <c r="J1142" t="s">
        <v>33</v>
      </c>
      <c r="K1142">
        <v>55</v>
      </c>
      <c r="L1142">
        <v>86</v>
      </c>
      <c r="M1142">
        <v>87</v>
      </c>
      <c r="N1142" t="s">
        <v>33</v>
      </c>
      <c r="O1142" t="s">
        <v>33</v>
      </c>
      <c r="P1142" t="s">
        <v>33</v>
      </c>
      <c r="Q1142">
        <v>66</v>
      </c>
      <c r="R1142">
        <v>77</v>
      </c>
      <c r="S1142">
        <v>301</v>
      </c>
      <c r="T1142" t="s">
        <v>33</v>
      </c>
      <c r="U1142" t="s">
        <v>33</v>
      </c>
      <c r="V1142">
        <v>89</v>
      </c>
      <c r="W1142">
        <v>89</v>
      </c>
      <c r="X1142">
        <v>0</v>
      </c>
      <c r="Y1142" t="s">
        <v>34</v>
      </c>
      <c r="Z1142" t="s">
        <v>33</v>
      </c>
      <c r="AA1142" t="e">
        <f>VLOOKUP(Table1[[#This Row],[Facility Name]],D_2,8,0)</f>
        <v>#N/A</v>
      </c>
    </row>
    <row r="1143" spans="1:27" x14ac:dyDescent="0.25">
      <c r="A1143">
        <v>102806</v>
      </c>
      <c r="B1143" t="s">
        <v>1308</v>
      </c>
      <c r="C1143">
        <v>3</v>
      </c>
      <c r="D1143" t="s">
        <v>836</v>
      </c>
      <c r="E1143" t="s">
        <v>1035</v>
      </c>
      <c r="F1143" t="s">
        <v>29</v>
      </c>
      <c r="G1143" t="s">
        <v>30</v>
      </c>
      <c r="H1143" t="s">
        <v>37</v>
      </c>
      <c r="I1143">
        <v>20</v>
      </c>
      <c r="J1143" t="s">
        <v>33</v>
      </c>
      <c r="K1143">
        <v>82</v>
      </c>
      <c r="L1143">
        <v>120</v>
      </c>
      <c r="M1143">
        <v>123</v>
      </c>
      <c r="N1143" t="s">
        <v>33</v>
      </c>
      <c r="O1143" t="s">
        <v>33</v>
      </c>
      <c r="P1143" t="s">
        <v>33</v>
      </c>
      <c r="Q1143">
        <v>105</v>
      </c>
      <c r="R1143">
        <v>118</v>
      </c>
      <c r="S1143">
        <v>392</v>
      </c>
      <c r="T1143" t="s">
        <v>33</v>
      </c>
      <c r="U1143" t="s">
        <v>33</v>
      </c>
      <c r="V1143">
        <v>113</v>
      </c>
      <c r="W1143">
        <v>113</v>
      </c>
      <c r="X1143">
        <v>0</v>
      </c>
      <c r="Y1143" t="s">
        <v>33</v>
      </c>
      <c r="Z1143" t="s">
        <v>33</v>
      </c>
      <c r="AA1143">
        <f>VLOOKUP(Table1[[#This Row],[Facility Name]],D_2,8,0)</f>
        <v>57</v>
      </c>
    </row>
    <row r="1144" spans="1:27" hidden="1" x14ac:dyDescent="0.25">
      <c r="A1144">
        <v>102805</v>
      </c>
      <c r="B1144" t="s">
        <v>1307</v>
      </c>
      <c r="C1144">
        <v>3</v>
      </c>
      <c r="D1144" t="s">
        <v>836</v>
      </c>
      <c r="E1144" t="s">
        <v>894</v>
      </c>
      <c r="F1144" t="s">
        <v>29</v>
      </c>
      <c r="G1144" t="s">
        <v>30</v>
      </c>
      <c r="H1144" t="s">
        <v>31</v>
      </c>
      <c r="I1144">
        <v>18</v>
      </c>
      <c r="J1144" t="s">
        <v>33</v>
      </c>
      <c r="K1144">
        <v>92</v>
      </c>
      <c r="L1144">
        <v>131</v>
      </c>
      <c r="M1144">
        <v>139</v>
      </c>
      <c r="N1144" t="s">
        <v>32</v>
      </c>
      <c r="O1144" t="s">
        <v>33</v>
      </c>
      <c r="P1144" t="s">
        <v>33</v>
      </c>
      <c r="Q1144">
        <v>105</v>
      </c>
      <c r="R1144">
        <v>159</v>
      </c>
      <c r="S1144">
        <v>459</v>
      </c>
      <c r="T1144" t="s">
        <v>33</v>
      </c>
      <c r="U1144" t="s">
        <v>33</v>
      </c>
      <c r="V1144">
        <v>111</v>
      </c>
      <c r="W1144">
        <v>111</v>
      </c>
      <c r="X1144">
        <v>0</v>
      </c>
      <c r="Y1144" t="s">
        <v>32</v>
      </c>
      <c r="Z1144" t="s">
        <v>33</v>
      </c>
      <c r="AA1144" t="e">
        <f>VLOOKUP(Table1[[#This Row],[Facility Name]],D_2,8,0)</f>
        <v>#N/A</v>
      </c>
    </row>
    <row r="1145" spans="1:27" hidden="1" x14ac:dyDescent="0.25">
      <c r="A1145">
        <v>112553</v>
      </c>
      <c r="B1145" t="s">
        <v>1472</v>
      </c>
      <c r="C1145">
        <v>2</v>
      </c>
      <c r="D1145" t="s">
        <v>824</v>
      </c>
      <c r="F1145" t="s">
        <v>29</v>
      </c>
      <c r="G1145" t="s">
        <v>30</v>
      </c>
      <c r="H1145" t="s">
        <v>31</v>
      </c>
      <c r="I1145">
        <v>20</v>
      </c>
      <c r="J1145" t="s">
        <v>33</v>
      </c>
      <c r="K1145">
        <v>41</v>
      </c>
      <c r="L1145">
        <v>57</v>
      </c>
      <c r="M1145">
        <v>58</v>
      </c>
      <c r="N1145" t="s">
        <v>33</v>
      </c>
      <c r="O1145" t="s">
        <v>33</v>
      </c>
      <c r="P1145" t="s">
        <v>33</v>
      </c>
      <c r="Q1145">
        <v>43</v>
      </c>
      <c r="R1145">
        <v>58</v>
      </c>
      <c r="S1145">
        <v>240</v>
      </c>
      <c r="T1145" t="s">
        <v>33</v>
      </c>
      <c r="U1145" t="s">
        <v>33</v>
      </c>
      <c r="V1145">
        <v>60</v>
      </c>
      <c r="W1145">
        <v>60</v>
      </c>
      <c r="X1145">
        <v>0</v>
      </c>
      <c r="Y1145" t="s">
        <v>34</v>
      </c>
      <c r="Z1145" t="s">
        <v>33</v>
      </c>
      <c r="AA1145" t="e">
        <f>VLOOKUP(Table1[[#This Row],[Facility Name]],D_2,8,0)</f>
        <v>#N/A</v>
      </c>
    </row>
    <row r="1146" spans="1:27" x14ac:dyDescent="0.25">
      <c r="A1146">
        <v>102810</v>
      </c>
      <c r="B1146" t="s">
        <v>1420</v>
      </c>
      <c r="C1146">
        <v>3</v>
      </c>
      <c r="D1146" t="s">
        <v>836</v>
      </c>
      <c r="E1146" t="s">
        <v>852</v>
      </c>
      <c r="F1146" t="s">
        <v>29</v>
      </c>
      <c r="G1146" t="s">
        <v>30</v>
      </c>
      <c r="H1146" t="s">
        <v>37</v>
      </c>
      <c r="I1146">
        <v>21</v>
      </c>
      <c r="J1146" t="s">
        <v>33</v>
      </c>
      <c r="K1146">
        <v>45</v>
      </c>
      <c r="L1146">
        <v>76</v>
      </c>
      <c r="M1146">
        <v>80</v>
      </c>
      <c r="N1146" t="s">
        <v>33</v>
      </c>
      <c r="O1146" t="s">
        <v>33</v>
      </c>
      <c r="P1146" t="s">
        <v>33</v>
      </c>
      <c r="Q1146">
        <v>55</v>
      </c>
      <c r="R1146">
        <v>60</v>
      </c>
      <c r="S1146">
        <v>285</v>
      </c>
      <c r="T1146" t="s">
        <v>40</v>
      </c>
      <c r="U1146" t="s">
        <v>33</v>
      </c>
      <c r="V1146">
        <v>81</v>
      </c>
      <c r="W1146">
        <v>81</v>
      </c>
      <c r="X1146">
        <v>0</v>
      </c>
      <c r="Y1146" t="s">
        <v>33</v>
      </c>
      <c r="Z1146" t="s">
        <v>33</v>
      </c>
      <c r="AA1146">
        <f>VLOOKUP(Table1[[#This Row],[Facility Name]],D_2,8,0)</f>
        <v>57</v>
      </c>
    </row>
    <row r="1147" spans="1:27" hidden="1" x14ac:dyDescent="0.25">
      <c r="A1147">
        <v>102807</v>
      </c>
      <c r="B1147" t="s">
        <v>1326</v>
      </c>
      <c r="C1147">
        <v>3</v>
      </c>
      <c r="D1147" t="s">
        <v>836</v>
      </c>
      <c r="E1147" t="s">
        <v>894</v>
      </c>
      <c r="F1147" t="s">
        <v>29</v>
      </c>
      <c r="G1147" t="s">
        <v>30</v>
      </c>
      <c r="H1147" t="s">
        <v>31</v>
      </c>
      <c r="I1147">
        <v>15</v>
      </c>
      <c r="J1147" t="s">
        <v>33</v>
      </c>
      <c r="K1147">
        <v>38</v>
      </c>
      <c r="L1147">
        <v>73</v>
      </c>
      <c r="M1147">
        <v>78</v>
      </c>
      <c r="N1147" t="s">
        <v>33</v>
      </c>
      <c r="O1147" t="s">
        <v>33</v>
      </c>
      <c r="P1147" t="s">
        <v>32</v>
      </c>
      <c r="Q1147">
        <v>52</v>
      </c>
      <c r="R1147">
        <v>42</v>
      </c>
      <c r="S1147">
        <v>197</v>
      </c>
      <c r="T1147" t="s">
        <v>33</v>
      </c>
      <c r="U1147" t="s">
        <v>33</v>
      </c>
      <c r="V1147">
        <v>69</v>
      </c>
      <c r="W1147">
        <v>69</v>
      </c>
      <c r="X1147">
        <v>0</v>
      </c>
      <c r="Y1147" t="s">
        <v>34</v>
      </c>
      <c r="Z1147" t="s">
        <v>33</v>
      </c>
      <c r="AA1147" t="e">
        <f>VLOOKUP(Table1[[#This Row],[Facility Name]],D_2,8,0)</f>
        <v>#N/A</v>
      </c>
    </row>
    <row r="1148" spans="1:27" hidden="1" x14ac:dyDescent="0.25">
      <c r="A1148">
        <v>102808</v>
      </c>
      <c r="B1148" t="s">
        <v>1327</v>
      </c>
      <c r="C1148">
        <v>3</v>
      </c>
      <c r="D1148" t="s">
        <v>836</v>
      </c>
      <c r="E1148" t="s">
        <v>894</v>
      </c>
      <c r="F1148" t="s">
        <v>29</v>
      </c>
      <c r="G1148" t="s">
        <v>30</v>
      </c>
      <c r="H1148" t="s">
        <v>31</v>
      </c>
      <c r="I1148">
        <v>15</v>
      </c>
      <c r="J1148" t="s">
        <v>33</v>
      </c>
      <c r="K1148">
        <v>22</v>
      </c>
      <c r="L1148">
        <v>44</v>
      </c>
      <c r="M1148">
        <v>48</v>
      </c>
      <c r="N1148" t="s">
        <v>33</v>
      </c>
      <c r="O1148" t="s">
        <v>33</v>
      </c>
      <c r="P1148" t="s">
        <v>33</v>
      </c>
      <c r="Q1148">
        <v>28</v>
      </c>
      <c r="R1148">
        <v>21</v>
      </c>
      <c r="S1148">
        <v>128</v>
      </c>
      <c r="T1148" t="s">
        <v>33</v>
      </c>
      <c r="U1148" t="s">
        <v>33</v>
      </c>
      <c r="V1148">
        <v>49</v>
      </c>
      <c r="W1148">
        <v>49</v>
      </c>
      <c r="X1148">
        <v>0</v>
      </c>
      <c r="Y1148" t="s">
        <v>34</v>
      </c>
      <c r="Z1148" t="s">
        <v>33</v>
      </c>
      <c r="AA1148" t="e">
        <f>VLOOKUP(Table1[[#This Row],[Facility Name]],D_2,8,0)</f>
        <v>#N/A</v>
      </c>
    </row>
    <row r="1149" spans="1:27" hidden="1" x14ac:dyDescent="0.25">
      <c r="A1149">
        <v>102809</v>
      </c>
      <c r="B1149" t="s">
        <v>1404</v>
      </c>
      <c r="C1149">
        <v>4</v>
      </c>
      <c r="D1149" t="s">
        <v>836</v>
      </c>
      <c r="E1149" t="s">
        <v>1201</v>
      </c>
      <c r="F1149" t="s">
        <v>29</v>
      </c>
      <c r="G1149" t="s">
        <v>30</v>
      </c>
      <c r="H1149" t="s">
        <v>31</v>
      </c>
      <c r="I1149">
        <v>16</v>
      </c>
      <c r="J1149" t="s">
        <v>33</v>
      </c>
      <c r="K1149">
        <v>70</v>
      </c>
      <c r="L1149">
        <v>111</v>
      </c>
      <c r="M1149">
        <v>116</v>
      </c>
      <c r="N1149" t="s">
        <v>33</v>
      </c>
      <c r="O1149" t="s">
        <v>33</v>
      </c>
      <c r="P1149" t="s">
        <v>40</v>
      </c>
      <c r="Q1149">
        <v>93</v>
      </c>
      <c r="R1149">
        <v>95</v>
      </c>
      <c r="S1149">
        <v>387</v>
      </c>
      <c r="T1149" t="s">
        <v>33</v>
      </c>
      <c r="U1149" t="s">
        <v>33</v>
      </c>
      <c r="V1149">
        <v>94</v>
      </c>
      <c r="W1149">
        <v>94</v>
      </c>
      <c r="X1149">
        <v>1</v>
      </c>
      <c r="Y1149" t="s">
        <v>33</v>
      </c>
      <c r="Z1149" t="s">
        <v>33</v>
      </c>
      <c r="AA1149" t="e">
        <f>VLOOKUP(Table1[[#This Row],[Facility Name]],D_2,8,0)</f>
        <v>#N/A</v>
      </c>
    </row>
    <row r="1150" spans="1:27" x14ac:dyDescent="0.25">
      <c r="A1150">
        <v>102811</v>
      </c>
      <c r="B1150" t="s">
        <v>1421</v>
      </c>
      <c r="C1150">
        <v>3</v>
      </c>
      <c r="D1150" t="s">
        <v>836</v>
      </c>
      <c r="E1150" t="s">
        <v>494</v>
      </c>
      <c r="F1150" t="s">
        <v>29</v>
      </c>
      <c r="G1150" t="s">
        <v>30</v>
      </c>
      <c r="H1150" t="s">
        <v>407</v>
      </c>
      <c r="I1150">
        <v>14</v>
      </c>
      <c r="J1150" t="s">
        <v>33</v>
      </c>
      <c r="K1150">
        <v>38</v>
      </c>
      <c r="L1150">
        <v>55</v>
      </c>
      <c r="M1150">
        <v>56</v>
      </c>
      <c r="N1150" t="s">
        <v>33</v>
      </c>
      <c r="O1150" t="s">
        <v>32</v>
      </c>
      <c r="P1150" t="s">
        <v>33</v>
      </c>
      <c r="Q1150">
        <v>48</v>
      </c>
      <c r="R1150">
        <v>81</v>
      </c>
      <c r="S1150">
        <v>165</v>
      </c>
      <c r="T1150" t="s">
        <v>40</v>
      </c>
      <c r="U1150" t="s">
        <v>33</v>
      </c>
      <c r="V1150">
        <v>56</v>
      </c>
      <c r="W1150">
        <v>56</v>
      </c>
      <c r="X1150">
        <v>0</v>
      </c>
      <c r="Y1150" t="s">
        <v>34</v>
      </c>
      <c r="Z1150" t="s">
        <v>33</v>
      </c>
      <c r="AA1150">
        <f>VLOOKUP(Table1[[#This Row],[Facility Name]],D_2,8,0)</f>
        <v>69</v>
      </c>
    </row>
    <row r="1151" spans="1:27" x14ac:dyDescent="0.25">
      <c r="A1151">
        <v>102812</v>
      </c>
      <c r="B1151" t="s">
        <v>1422</v>
      </c>
      <c r="C1151">
        <v>5</v>
      </c>
      <c r="D1151" t="s">
        <v>836</v>
      </c>
      <c r="E1151" t="s">
        <v>162</v>
      </c>
      <c r="F1151" t="s">
        <v>29</v>
      </c>
      <c r="G1151" t="s">
        <v>30</v>
      </c>
      <c r="H1151" t="s">
        <v>37</v>
      </c>
      <c r="I1151">
        <v>25</v>
      </c>
      <c r="J1151" t="s">
        <v>33</v>
      </c>
      <c r="K1151">
        <v>85</v>
      </c>
      <c r="L1151">
        <v>128</v>
      </c>
      <c r="M1151">
        <v>134</v>
      </c>
      <c r="N1151" t="s">
        <v>33</v>
      </c>
      <c r="O1151" t="s">
        <v>33</v>
      </c>
      <c r="P1151" t="s">
        <v>33</v>
      </c>
      <c r="Q1151">
        <v>103</v>
      </c>
      <c r="R1151">
        <v>122</v>
      </c>
      <c r="S1151">
        <v>490</v>
      </c>
      <c r="T1151" t="s">
        <v>33</v>
      </c>
      <c r="U1151" t="s">
        <v>33</v>
      </c>
      <c r="V1151">
        <v>133</v>
      </c>
      <c r="W1151">
        <v>133</v>
      </c>
      <c r="X1151">
        <v>0</v>
      </c>
      <c r="Y1151" t="s">
        <v>33</v>
      </c>
      <c r="Z1151" t="s">
        <v>33</v>
      </c>
      <c r="AA1151">
        <f>VLOOKUP(Table1[[#This Row],[Facility Name]],D_2,8,0)</f>
        <v>75</v>
      </c>
    </row>
    <row r="1152" spans="1:27" x14ac:dyDescent="0.25">
      <c r="A1152">
        <v>102814</v>
      </c>
      <c r="B1152" t="s">
        <v>1424</v>
      </c>
      <c r="C1152">
        <v>3</v>
      </c>
      <c r="D1152" t="s">
        <v>836</v>
      </c>
      <c r="E1152" t="s">
        <v>604</v>
      </c>
      <c r="F1152" t="s">
        <v>29</v>
      </c>
      <c r="G1152" t="s">
        <v>30</v>
      </c>
      <c r="H1152" t="s">
        <v>37</v>
      </c>
      <c r="I1152">
        <v>16</v>
      </c>
      <c r="J1152" t="s">
        <v>33</v>
      </c>
      <c r="K1152">
        <v>27</v>
      </c>
      <c r="L1152">
        <v>30</v>
      </c>
      <c r="M1152">
        <v>31</v>
      </c>
      <c r="N1152" t="s">
        <v>33</v>
      </c>
      <c r="O1152" t="s">
        <v>33</v>
      </c>
      <c r="P1152" t="s">
        <v>33</v>
      </c>
      <c r="Q1152">
        <v>29</v>
      </c>
      <c r="R1152">
        <v>27</v>
      </c>
      <c r="S1152">
        <v>108</v>
      </c>
      <c r="T1152" t="s">
        <v>33</v>
      </c>
      <c r="U1152" t="s">
        <v>33</v>
      </c>
      <c r="V1152">
        <v>32</v>
      </c>
      <c r="W1152">
        <v>32</v>
      </c>
      <c r="X1152">
        <v>0</v>
      </c>
      <c r="Y1152" t="s">
        <v>34</v>
      </c>
      <c r="Z1152" t="s">
        <v>33</v>
      </c>
      <c r="AA1152">
        <f>VLOOKUP(Table1[[#This Row],[Facility Name]],D_2,8,0)</f>
        <v>71</v>
      </c>
    </row>
    <row r="1153" spans="1:27" hidden="1" x14ac:dyDescent="0.25">
      <c r="A1153">
        <v>102813</v>
      </c>
      <c r="B1153" t="s">
        <v>1423</v>
      </c>
      <c r="C1153">
        <v>5</v>
      </c>
      <c r="D1153" t="s">
        <v>836</v>
      </c>
      <c r="E1153" t="s">
        <v>1172</v>
      </c>
      <c r="F1153" t="s">
        <v>29</v>
      </c>
      <c r="G1153" t="s">
        <v>30</v>
      </c>
      <c r="H1153" t="s">
        <v>31</v>
      </c>
      <c r="I1153">
        <v>28</v>
      </c>
      <c r="J1153" t="s">
        <v>33</v>
      </c>
      <c r="K1153">
        <v>82</v>
      </c>
      <c r="L1153">
        <v>111</v>
      </c>
      <c r="M1153">
        <v>113</v>
      </c>
      <c r="N1153" t="s">
        <v>33</v>
      </c>
      <c r="O1153" t="s">
        <v>33</v>
      </c>
      <c r="P1153" t="s">
        <v>33</v>
      </c>
      <c r="Q1153">
        <v>96</v>
      </c>
      <c r="R1153">
        <v>113</v>
      </c>
      <c r="S1153">
        <v>338</v>
      </c>
      <c r="T1153" t="s">
        <v>33</v>
      </c>
      <c r="U1153" t="s">
        <v>33</v>
      </c>
      <c r="V1153">
        <v>114</v>
      </c>
      <c r="W1153">
        <v>114</v>
      </c>
      <c r="X1153">
        <v>0</v>
      </c>
      <c r="Y1153" t="s">
        <v>33</v>
      </c>
      <c r="Z1153" t="s">
        <v>33</v>
      </c>
      <c r="AA1153" t="e">
        <f>VLOOKUP(Table1[[#This Row],[Facility Name]],D_2,8,0)</f>
        <v>#N/A</v>
      </c>
    </row>
    <row r="1154" spans="1:27" x14ac:dyDescent="0.25">
      <c r="A1154">
        <v>102818</v>
      </c>
      <c r="B1154" t="s">
        <v>1531</v>
      </c>
      <c r="C1154">
        <v>3</v>
      </c>
      <c r="D1154" t="s">
        <v>836</v>
      </c>
      <c r="E1154" t="s">
        <v>1156</v>
      </c>
      <c r="F1154" t="s">
        <v>29</v>
      </c>
      <c r="G1154" t="s">
        <v>30</v>
      </c>
      <c r="H1154" t="s">
        <v>407</v>
      </c>
      <c r="I1154">
        <v>11</v>
      </c>
      <c r="J1154" t="s">
        <v>33</v>
      </c>
      <c r="K1154">
        <v>31</v>
      </c>
      <c r="L1154">
        <v>72</v>
      </c>
      <c r="M1154">
        <v>73</v>
      </c>
      <c r="N1154" t="s">
        <v>33</v>
      </c>
      <c r="O1154" t="s">
        <v>33</v>
      </c>
      <c r="P1154" t="s">
        <v>33</v>
      </c>
      <c r="Q1154">
        <v>61</v>
      </c>
      <c r="R1154">
        <v>101</v>
      </c>
      <c r="S1154">
        <v>266</v>
      </c>
      <c r="T1154" t="s">
        <v>33</v>
      </c>
      <c r="U1154" t="s">
        <v>33</v>
      </c>
      <c r="V1154">
        <v>78</v>
      </c>
      <c r="W1154">
        <v>78</v>
      </c>
      <c r="X1154">
        <v>0</v>
      </c>
      <c r="Y1154" t="s">
        <v>34</v>
      </c>
      <c r="Z1154" t="s">
        <v>33</v>
      </c>
      <c r="AA1154">
        <f>VLOOKUP(Table1[[#This Row],[Facility Name]],D_2,8,0)</f>
        <v>46</v>
      </c>
    </row>
    <row r="1155" spans="1:27" hidden="1" x14ac:dyDescent="0.25">
      <c r="A1155">
        <v>102816</v>
      </c>
      <c r="B1155" t="s">
        <v>1512</v>
      </c>
      <c r="C1155">
        <v>2</v>
      </c>
      <c r="D1155" t="s">
        <v>836</v>
      </c>
      <c r="E1155" t="s">
        <v>1035</v>
      </c>
      <c r="F1155" t="s">
        <v>29</v>
      </c>
      <c r="G1155" t="s">
        <v>30</v>
      </c>
      <c r="H1155" t="s">
        <v>31</v>
      </c>
      <c r="I1155">
        <v>16</v>
      </c>
      <c r="J1155" t="s">
        <v>32</v>
      </c>
      <c r="K1155">
        <v>57</v>
      </c>
      <c r="L1155">
        <v>77</v>
      </c>
      <c r="M1155">
        <v>87</v>
      </c>
      <c r="N1155" t="s">
        <v>33</v>
      </c>
      <c r="O1155" t="s">
        <v>33</v>
      </c>
      <c r="P1155" t="s">
        <v>32</v>
      </c>
      <c r="Q1155">
        <v>62</v>
      </c>
      <c r="R1155">
        <v>79</v>
      </c>
      <c r="S1155">
        <v>285</v>
      </c>
      <c r="T1155" t="s">
        <v>33</v>
      </c>
      <c r="U1155" t="s">
        <v>33</v>
      </c>
      <c r="V1155">
        <v>69</v>
      </c>
      <c r="W1155">
        <v>69</v>
      </c>
      <c r="X1155">
        <v>0</v>
      </c>
      <c r="Y1155" t="s">
        <v>33</v>
      </c>
      <c r="Z1155" t="s">
        <v>33</v>
      </c>
      <c r="AA1155" t="e">
        <f>VLOOKUP(Table1[[#This Row],[Facility Name]],D_2,8,0)</f>
        <v>#N/A</v>
      </c>
    </row>
    <row r="1156" spans="1:27" hidden="1" x14ac:dyDescent="0.25">
      <c r="A1156">
        <v>102817</v>
      </c>
      <c r="B1156" t="s">
        <v>1513</v>
      </c>
      <c r="C1156">
        <v>4</v>
      </c>
      <c r="D1156" t="s">
        <v>836</v>
      </c>
      <c r="E1156" t="s">
        <v>894</v>
      </c>
      <c r="F1156" t="s">
        <v>29</v>
      </c>
      <c r="G1156" t="s">
        <v>30</v>
      </c>
      <c r="H1156" t="s">
        <v>31</v>
      </c>
      <c r="I1156">
        <v>16</v>
      </c>
      <c r="J1156" t="s">
        <v>33</v>
      </c>
      <c r="K1156">
        <v>59</v>
      </c>
      <c r="L1156">
        <v>113</v>
      </c>
      <c r="M1156">
        <v>117</v>
      </c>
      <c r="N1156" t="s">
        <v>33</v>
      </c>
      <c r="O1156" t="s">
        <v>33</v>
      </c>
      <c r="P1156" t="s">
        <v>33</v>
      </c>
      <c r="Q1156">
        <v>76</v>
      </c>
      <c r="R1156">
        <v>51</v>
      </c>
      <c r="S1156">
        <v>333</v>
      </c>
      <c r="T1156" t="s">
        <v>33</v>
      </c>
      <c r="U1156" t="s">
        <v>33</v>
      </c>
      <c r="V1156">
        <v>78</v>
      </c>
      <c r="W1156">
        <v>78</v>
      </c>
      <c r="X1156">
        <v>0</v>
      </c>
      <c r="Y1156" t="s">
        <v>33</v>
      </c>
      <c r="Z1156" t="s">
        <v>33</v>
      </c>
      <c r="AA1156" t="e">
        <f>VLOOKUP(Table1[[#This Row],[Facility Name]],D_2,8,0)</f>
        <v>#N/A</v>
      </c>
    </row>
    <row r="1157" spans="1:27" x14ac:dyDescent="0.25">
      <c r="A1157">
        <v>102820</v>
      </c>
      <c r="B1157" t="s">
        <v>1533</v>
      </c>
      <c r="C1157">
        <v>2</v>
      </c>
      <c r="D1157" t="s">
        <v>836</v>
      </c>
      <c r="E1157" t="s">
        <v>898</v>
      </c>
      <c r="F1157" t="s">
        <v>29</v>
      </c>
      <c r="G1157" t="s">
        <v>30</v>
      </c>
      <c r="H1157" t="s">
        <v>37</v>
      </c>
      <c r="I1157">
        <v>17</v>
      </c>
      <c r="J1157" t="s">
        <v>33</v>
      </c>
      <c r="K1157">
        <v>61</v>
      </c>
      <c r="L1157">
        <v>96</v>
      </c>
      <c r="M1157">
        <v>101</v>
      </c>
      <c r="N1157" t="s">
        <v>33</v>
      </c>
      <c r="O1157" t="s">
        <v>32</v>
      </c>
      <c r="P1157" t="s">
        <v>33</v>
      </c>
      <c r="Q1157">
        <v>78</v>
      </c>
      <c r="R1157">
        <v>100</v>
      </c>
      <c r="S1157">
        <v>298</v>
      </c>
      <c r="T1157" t="s">
        <v>33</v>
      </c>
      <c r="U1157" t="s">
        <v>33</v>
      </c>
      <c r="V1157">
        <v>104</v>
      </c>
      <c r="W1157">
        <v>104</v>
      </c>
      <c r="X1157">
        <v>0</v>
      </c>
      <c r="Y1157" t="s">
        <v>34</v>
      </c>
      <c r="Z1157" t="s">
        <v>33</v>
      </c>
      <c r="AA1157">
        <f>VLOOKUP(Table1[[#This Row],[Facility Name]],D_2,8,0)</f>
        <v>44</v>
      </c>
    </row>
    <row r="1158" spans="1:27" hidden="1" x14ac:dyDescent="0.25">
      <c r="A1158">
        <v>102819</v>
      </c>
      <c r="B1158" t="s">
        <v>1532</v>
      </c>
      <c r="C1158">
        <v>4</v>
      </c>
      <c r="D1158" t="s">
        <v>836</v>
      </c>
      <c r="E1158" t="s">
        <v>542</v>
      </c>
      <c r="F1158" t="s">
        <v>29</v>
      </c>
      <c r="G1158" t="s">
        <v>30</v>
      </c>
      <c r="H1158" t="s">
        <v>31</v>
      </c>
      <c r="I1158">
        <v>12</v>
      </c>
      <c r="J1158" t="s">
        <v>33</v>
      </c>
      <c r="K1158">
        <v>36</v>
      </c>
      <c r="L1158">
        <v>43</v>
      </c>
      <c r="M1158">
        <v>43</v>
      </c>
      <c r="N1158" t="s">
        <v>33</v>
      </c>
      <c r="O1158" t="s">
        <v>33</v>
      </c>
      <c r="P1158" t="s">
        <v>33</v>
      </c>
      <c r="Q1158">
        <v>42</v>
      </c>
      <c r="R1158">
        <v>36</v>
      </c>
      <c r="S1158">
        <v>151</v>
      </c>
      <c r="T1158" t="s">
        <v>33</v>
      </c>
      <c r="U1158" t="s">
        <v>33</v>
      </c>
      <c r="V1158">
        <v>43</v>
      </c>
      <c r="W1158">
        <v>43</v>
      </c>
      <c r="X1158">
        <v>0</v>
      </c>
      <c r="Y1158" t="s">
        <v>33</v>
      </c>
      <c r="Z1158" t="s">
        <v>33</v>
      </c>
      <c r="AA1158" t="e">
        <f>VLOOKUP(Table1[[#This Row],[Facility Name]],D_2,8,0)</f>
        <v>#N/A</v>
      </c>
    </row>
    <row r="1159" spans="1:27" x14ac:dyDescent="0.25">
      <c r="A1159">
        <v>102821</v>
      </c>
      <c r="B1159" t="s">
        <v>1606</v>
      </c>
      <c r="C1159">
        <v>2</v>
      </c>
      <c r="D1159" t="s">
        <v>836</v>
      </c>
      <c r="E1159" t="s">
        <v>1201</v>
      </c>
      <c r="F1159" t="s">
        <v>29</v>
      </c>
      <c r="G1159" t="s">
        <v>30</v>
      </c>
      <c r="H1159" t="s">
        <v>294</v>
      </c>
      <c r="I1159">
        <v>17</v>
      </c>
      <c r="J1159" t="s">
        <v>33</v>
      </c>
      <c r="K1159">
        <v>71</v>
      </c>
      <c r="L1159">
        <v>116</v>
      </c>
      <c r="M1159">
        <v>123</v>
      </c>
      <c r="N1159" t="s">
        <v>33</v>
      </c>
      <c r="O1159" t="s">
        <v>33</v>
      </c>
      <c r="P1159" t="s">
        <v>33</v>
      </c>
      <c r="Q1159">
        <v>94</v>
      </c>
      <c r="R1159">
        <v>72</v>
      </c>
      <c r="S1159">
        <v>248</v>
      </c>
      <c r="T1159" t="s">
        <v>40</v>
      </c>
      <c r="U1159" t="s">
        <v>33</v>
      </c>
      <c r="V1159">
        <v>87</v>
      </c>
      <c r="W1159">
        <v>87</v>
      </c>
      <c r="X1159">
        <v>0</v>
      </c>
      <c r="Y1159" t="s">
        <v>33</v>
      </c>
      <c r="Z1159" t="s">
        <v>33</v>
      </c>
      <c r="AA1159">
        <f>VLOOKUP(Table1[[#This Row],[Facility Name]],D_2,8,0)</f>
        <v>34</v>
      </c>
    </row>
    <row r="1160" spans="1:27" x14ac:dyDescent="0.25">
      <c r="A1160">
        <v>102824</v>
      </c>
      <c r="B1160" t="s">
        <v>1238</v>
      </c>
      <c r="C1160">
        <v>3</v>
      </c>
      <c r="D1160" t="s">
        <v>836</v>
      </c>
      <c r="E1160" t="s">
        <v>494</v>
      </c>
      <c r="F1160" t="s">
        <v>29</v>
      </c>
      <c r="G1160" t="s">
        <v>30</v>
      </c>
      <c r="H1160" t="s">
        <v>384</v>
      </c>
      <c r="I1160">
        <v>25</v>
      </c>
      <c r="J1160" t="s">
        <v>33</v>
      </c>
      <c r="K1160">
        <v>82</v>
      </c>
      <c r="L1160">
        <v>119</v>
      </c>
      <c r="M1160">
        <v>122</v>
      </c>
      <c r="N1160" t="s">
        <v>33</v>
      </c>
      <c r="O1160" t="s">
        <v>33</v>
      </c>
      <c r="P1160" t="s">
        <v>33</v>
      </c>
      <c r="Q1160">
        <v>99</v>
      </c>
      <c r="R1160">
        <v>96</v>
      </c>
      <c r="S1160">
        <v>460</v>
      </c>
      <c r="T1160" t="s">
        <v>40</v>
      </c>
      <c r="U1160" t="s">
        <v>33</v>
      </c>
      <c r="V1160">
        <v>106</v>
      </c>
      <c r="W1160">
        <v>106</v>
      </c>
      <c r="X1160">
        <v>0</v>
      </c>
      <c r="Y1160" t="s">
        <v>33</v>
      </c>
      <c r="Z1160" t="s">
        <v>33</v>
      </c>
      <c r="AA1160">
        <f>VLOOKUP(Table1[[#This Row],[Facility Name]],D_2,8,0)</f>
        <v>66</v>
      </c>
    </row>
    <row r="1161" spans="1:27" x14ac:dyDescent="0.25">
      <c r="A1161">
        <v>102830</v>
      </c>
      <c r="B1161" t="s">
        <v>1357</v>
      </c>
      <c r="C1161">
        <v>4</v>
      </c>
      <c r="D1161" t="s">
        <v>836</v>
      </c>
      <c r="E1161" t="s">
        <v>837</v>
      </c>
      <c r="F1161" t="s">
        <v>29</v>
      </c>
      <c r="G1161" t="s">
        <v>30</v>
      </c>
      <c r="H1161" t="s">
        <v>407</v>
      </c>
      <c r="I1161">
        <v>16</v>
      </c>
      <c r="J1161" t="s">
        <v>33</v>
      </c>
      <c r="K1161">
        <v>23</v>
      </c>
      <c r="L1161">
        <v>41</v>
      </c>
      <c r="M1161">
        <v>44</v>
      </c>
      <c r="N1161" t="s">
        <v>33</v>
      </c>
      <c r="O1161" t="s">
        <v>33</v>
      </c>
      <c r="P1161" t="s">
        <v>33</v>
      </c>
      <c r="Q1161">
        <v>34</v>
      </c>
      <c r="R1161">
        <v>38</v>
      </c>
      <c r="S1161">
        <v>130</v>
      </c>
      <c r="T1161" t="s">
        <v>33</v>
      </c>
      <c r="U1161" t="s">
        <v>33</v>
      </c>
      <c r="V1161">
        <v>44</v>
      </c>
      <c r="W1161">
        <v>44</v>
      </c>
      <c r="X1161">
        <v>0</v>
      </c>
      <c r="Y1161" t="s">
        <v>34</v>
      </c>
      <c r="Z1161" t="s">
        <v>33</v>
      </c>
      <c r="AA1161">
        <f>VLOOKUP(Table1[[#This Row],[Facility Name]],D_2,8,0)</f>
        <v>60</v>
      </c>
    </row>
    <row r="1162" spans="1:27" hidden="1" x14ac:dyDescent="0.25">
      <c r="A1162">
        <v>102822</v>
      </c>
      <c r="B1162" t="s">
        <v>1236</v>
      </c>
      <c r="C1162">
        <v>3</v>
      </c>
      <c r="D1162" t="s">
        <v>836</v>
      </c>
      <c r="E1162" t="s">
        <v>731</v>
      </c>
      <c r="F1162" t="s">
        <v>29</v>
      </c>
      <c r="G1162" t="s">
        <v>30</v>
      </c>
      <c r="H1162" t="s">
        <v>31</v>
      </c>
      <c r="I1162">
        <v>16</v>
      </c>
      <c r="J1162" t="s">
        <v>33</v>
      </c>
      <c r="K1162">
        <v>25</v>
      </c>
      <c r="L1162">
        <v>39</v>
      </c>
      <c r="M1162">
        <v>39</v>
      </c>
      <c r="N1162" t="s">
        <v>33</v>
      </c>
      <c r="O1162" t="s">
        <v>33</v>
      </c>
      <c r="P1162" t="s">
        <v>33</v>
      </c>
      <c r="Q1162">
        <v>32</v>
      </c>
      <c r="R1162">
        <v>27</v>
      </c>
      <c r="S1162">
        <v>220</v>
      </c>
      <c r="T1162" t="s">
        <v>33</v>
      </c>
      <c r="U1162" t="s">
        <v>33</v>
      </c>
      <c r="V1162">
        <v>43</v>
      </c>
      <c r="W1162">
        <v>43</v>
      </c>
      <c r="X1162">
        <v>0</v>
      </c>
      <c r="Y1162" t="s">
        <v>33</v>
      </c>
      <c r="Z1162" t="s">
        <v>33</v>
      </c>
      <c r="AA1162" t="e">
        <f>VLOOKUP(Table1[[#This Row],[Facility Name]],D_2,8,0)</f>
        <v>#N/A</v>
      </c>
    </row>
    <row r="1163" spans="1:27" hidden="1" x14ac:dyDescent="0.25">
      <c r="A1163">
        <v>102823</v>
      </c>
      <c r="B1163" t="s">
        <v>1237</v>
      </c>
      <c r="C1163">
        <v>2</v>
      </c>
      <c r="D1163" t="s">
        <v>836</v>
      </c>
      <c r="E1163" t="s">
        <v>569</v>
      </c>
      <c r="F1163" t="s">
        <v>29</v>
      </c>
      <c r="G1163" t="s">
        <v>30</v>
      </c>
      <c r="H1163" t="s">
        <v>31</v>
      </c>
      <c r="I1163">
        <v>2</v>
      </c>
      <c r="J1163" t="s">
        <v>33</v>
      </c>
      <c r="K1163">
        <v>43</v>
      </c>
      <c r="L1163">
        <v>77</v>
      </c>
      <c r="M1163">
        <v>81</v>
      </c>
      <c r="N1163" t="s">
        <v>32</v>
      </c>
      <c r="O1163" t="s">
        <v>32</v>
      </c>
      <c r="P1163" t="s">
        <v>32</v>
      </c>
      <c r="Q1163">
        <v>48</v>
      </c>
      <c r="R1163">
        <v>78</v>
      </c>
      <c r="S1163">
        <v>182</v>
      </c>
      <c r="T1163" t="s">
        <v>34</v>
      </c>
      <c r="U1163" t="s">
        <v>34</v>
      </c>
      <c r="V1163">
        <v>0</v>
      </c>
      <c r="W1163">
        <v>0</v>
      </c>
      <c r="X1163">
        <v>0</v>
      </c>
      <c r="Y1163" t="s">
        <v>33</v>
      </c>
      <c r="Z1163" t="s">
        <v>33</v>
      </c>
      <c r="AA1163" t="e">
        <f>VLOOKUP(Table1[[#This Row],[Facility Name]],D_2,8,0)</f>
        <v>#N/A</v>
      </c>
    </row>
    <row r="1164" spans="1:27" x14ac:dyDescent="0.25">
      <c r="A1164">
        <v>102831</v>
      </c>
      <c r="B1164" t="s">
        <v>1358</v>
      </c>
      <c r="C1164">
        <v>5</v>
      </c>
      <c r="D1164" t="s">
        <v>836</v>
      </c>
      <c r="E1164" t="s">
        <v>1359</v>
      </c>
      <c r="F1164" t="s">
        <v>29</v>
      </c>
      <c r="G1164" t="s">
        <v>30</v>
      </c>
      <c r="H1164" t="s">
        <v>407</v>
      </c>
      <c r="I1164">
        <v>12</v>
      </c>
      <c r="J1164" t="s">
        <v>33</v>
      </c>
      <c r="K1164">
        <v>27</v>
      </c>
      <c r="L1164">
        <v>37</v>
      </c>
      <c r="M1164">
        <v>39</v>
      </c>
      <c r="N1164" t="s">
        <v>33</v>
      </c>
      <c r="O1164" t="s">
        <v>33</v>
      </c>
      <c r="P1164" t="s">
        <v>33</v>
      </c>
      <c r="Q1164">
        <v>36</v>
      </c>
      <c r="R1164">
        <v>34</v>
      </c>
      <c r="S1164">
        <v>122</v>
      </c>
      <c r="T1164" t="s">
        <v>33</v>
      </c>
      <c r="U1164" t="s">
        <v>33</v>
      </c>
      <c r="V1164">
        <v>40</v>
      </c>
      <c r="W1164">
        <v>40</v>
      </c>
      <c r="X1164">
        <v>0</v>
      </c>
      <c r="Y1164" t="s">
        <v>34</v>
      </c>
      <c r="Z1164" t="s">
        <v>33</v>
      </c>
      <c r="AA1164">
        <f>VLOOKUP(Table1[[#This Row],[Facility Name]],D_2,8,0)</f>
        <v>66</v>
      </c>
    </row>
    <row r="1165" spans="1:27" hidden="1" x14ac:dyDescent="0.25">
      <c r="A1165">
        <v>102825</v>
      </c>
      <c r="B1165" t="s">
        <v>1239</v>
      </c>
      <c r="C1165">
        <v>4</v>
      </c>
      <c r="D1165" t="s">
        <v>836</v>
      </c>
      <c r="E1165" t="s">
        <v>191</v>
      </c>
      <c r="F1165" t="s">
        <v>29</v>
      </c>
      <c r="G1165" t="s">
        <v>30</v>
      </c>
      <c r="H1165" t="s">
        <v>31</v>
      </c>
      <c r="I1165">
        <v>10</v>
      </c>
      <c r="J1165" t="s">
        <v>33</v>
      </c>
      <c r="K1165">
        <v>99</v>
      </c>
      <c r="L1165">
        <v>130</v>
      </c>
      <c r="M1165">
        <v>139</v>
      </c>
      <c r="N1165" t="s">
        <v>33</v>
      </c>
      <c r="O1165" t="s">
        <v>33</v>
      </c>
      <c r="P1165" t="s">
        <v>33</v>
      </c>
      <c r="Q1165">
        <v>111</v>
      </c>
      <c r="R1165">
        <v>111</v>
      </c>
      <c r="S1165">
        <v>445</v>
      </c>
      <c r="T1165" t="s">
        <v>34</v>
      </c>
      <c r="U1165" t="s">
        <v>33</v>
      </c>
      <c r="V1165">
        <v>31</v>
      </c>
      <c r="W1165">
        <v>31</v>
      </c>
      <c r="X1165">
        <v>0</v>
      </c>
      <c r="Y1165" t="s">
        <v>33</v>
      </c>
      <c r="Z1165" t="s">
        <v>33</v>
      </c>
      <c r="AA1165" t="e">
        <f>VLOOKUP(Table1[[#This Row],[Facility Name]],D_2,8,0)</f>
        <v>#N/A</v>
      </c>
    </row>
    <row r="1166" spans="1:27" hidden="1" x14ac:dyDescent="0.25">
      <c r="A1166">
        <v>102826</v>
      </c>
      <c r="B1166" t="s">
        <v>1240</v>
      </c>
      <c r="C1166">
        <v>3</v>
      </c>
      <c r="D1166" t="s">
        <v>836</v>
      </c>
      <c r="E1166" t="s">
        <v>854</v>
      </c>
      <c r="F1166" t="s">
        <v>29</v>
      </c>
      <c r="G1166" t="s">
        <v>30</v>
      </c>
      <c r="H1166" t="s">
        <v>37</v>
      </c>
      <c r="I1166">
        <v>17</v>
      </c>
      <c r="J1166" t="s">
        <v>33</v>
      </c>
      <c r="K1166">
        <v>37</v>
      </c>
      <c r="L1166">
        <v>71</v>
      </c>
      <c r="M1166">
        <v>73</v>
      </c>
      <c r="N1166" t="s">
        <v>33</v>
      </c>
      <c r="O1166" t="s">
        <v>33</v>
      </c>
      <c r="P1166" t="s">
        <v>33</v>
      </c>
      <c r="Q1166">
        <v>54</v>
      </c>
      <c r="R1166">
        <v>51</v>
      </c>
      <c r="S1166">
        <v>241</v>
      </c>
      <c r="T1166" t="s">
        <v>33</v>
      </c>
      <c r="U1166" t="s">
        <v>33</v>
      </c>
      <c r="V1166">
        <v>65</v>
      </c>
      <c r="W1166">
        <v>65</v>
      </c>
      <c r="X1166">
        <v>0</v>
      </c>
      <c r="Y1166" t="s">
        <v>33</v>
      </c>
      <c r="Z1166" t="s">
        <v>33</v>
      </c>
      <c r="AA1166" t="e">
        <f>VLOOKUP(Table1[[#This Row],[Facility Name]],D_2,8,0)</f>
        <v>#N/A</v>
      </c>
    </row>
    <row r="1167" spans="1:27" hidden="1" x14ac:dyDescent="0.25">
      <c r="A1167">
        <v>102827</v>
      </c>
      <c r="B1167" t="s">
        <v>1335</v>
      </c>
      <c r="C1167">
        <v>4</v>
      </c>
      <c r="D1167" t="s">
        <v>836</v>
      </c>
      <c r="E1167" t="s">
        <v>934</v>
      </c>
      <c r="F1167" t="s">
        <v>29</v>
      </c>
      <c r="G1167" t="s">
        <v>30</v>
      </c>
      <c r="H1167" t="s">
        <v>31</v>
      </c>
      <c r="I1167">
        <v>24</v>
      </c>
      <c r="J1167" t="s">
        <v>33</v>
      </c>
      <c r="K1167">
        <v>57</v>
      </c>
      <c r="L1167">
        <v>87</v>
      </c>
      <c r="M1167">
        <v>90</v>
      </c>
      <c r="N1167" t="s">
        <v>33</v>
      </c>
      <c r="O1167" t="s">
        <v>32</v>
      </c>
      <c r="P1167" t="s">
        <v>33</v>
      </c>
      <c r="Q1167">
        <v>70</v>
      </c>
      <c r="R1167">
        <v>101</v>
      </c>
      <c r="S1167">
        <v>323</v>
      </c>
      <c r="T1167" t="s">
        <v>33</v>
      </c>
      <c r="U1167" t="s">
        <v>33</v>
      </c>
      <c r="V1167">
        <v>89</v>
      </c>
      <c r="W1167">
        <v>89</v>
      </c>
      <c r="X1167">
        <v>0</v>
      </c>
      <c r="Y1167" t="s">
        <v>33</v>
      </c>
      <c r="Z1167" t="s">
        <v>33</v>
      </c>
      <c r="AA1167" t="e">
        <f>VLOOKUP(Table1[[#This Row],[Facility Name]],D_2,8,0)</f>
        <v>#N/A</v>
      </c>
    </row>
    <row r="1168" spans="1:27" hidden="1" x14ac:dyDescent="0.25">
      <c r="A1168">
        <v>102829</v>
      </c>
      <c r="B1168" t="s">
        <v>1336</v>
      </c>
      <c r="C1168">
        <v>4</v>
      </c>
      <c r="D1168" t="s">
        <v>836</v>
      </c>
      <c r="E1168" t="s">
        <v>934</v>
      </c>
      <c r="F1168" t="s">
        <v>29</v>
      </c>
      <c r="G1168" t="s">
        <v>30</v>
      </c>
      <c r="H1168" t="s">
        <v>31</v>
      </c>
      <c r="I1168">
        <v>24</v>
      </c>
      <c r="J1168" t="s">
        <v>33</v>
      </c>
      <c r="K1168">
        <v>85</v>
      </c>
      <c r="L1168">
        <v>117</v>
      </c>
      <c r="M1168">
        <v>121</v>
      </c>
      <c r="N1168" t="s">
        <v>33</v>
      </c>
      <c r="O1168" t="s">
        <v>33</v>
      </c>
      <c r="P1168" t="s">
        <v>33</v>
      </c>
      <c r="Q1168">
        <v>100</v>
      </c>
      <c r="R1168">
        <v>129</v>
      </c>
      <c r="S1168">
        <v>389</v>
      </c>
      <c r="T1168" t="s">
        <v>33</v>
      </c>
      <c r="U1168" t="s">
        <v>33</v>
      </c>
      <c r="V1168">
        <v>123</v>
      </c>
      <c r="W1168">
        <v>123</v>
      </c>
      <c r="X1168">
        <v>0</v>
      </c>
      <c r="Y1168" t="s">
        <v>33</v>
      </c>
      <c r="Z1168" t="s">
        <v>33</v>
      </c>
      <c r="AA1168" t="e">
        <f>VLOOKUP(Table1[[#This Row],[Facility Name]],D_2,8,0)</f>
        <v>#N/A</v>
      </c>
    </row>
    <row r="1169" spans="1:27" x14ac:dyDescent="0.25">
      <c r="A1169">
        <v>102833</v>
      </c>
      <c r="B1169" t="s">
        <v>1361</v>
      </c>
      <c r="D1169" t="s">
        <v>836</v>
      </c>
      <c r="E1169" t="s">
        <v>904</v>
      </c>
      <c r="F1169" t="s">
        <v>29</v>
      </c>
      <c r="G1169" t="s">
        <v>30</v>
      </c>
      <c r="H1169" t="s">
        <v>37</v>
      </c>
      <c r="I1169">
        <v>2</v>
      </c>
      <c r="J1169" t="s">
        <v>33</v>
      </c>
      <c r="K1169">
        <v>27</v>
      </c>
      <c r="L1169">
        <v>41</v>
      </c>
      <c r="M1169">
        <v>43</v>
      </c>
      <c r="N1169" t="s">
        <v>33</v>
      </c>
      <c r="O1169" t="s">
        <v>33</v>
      </c>
      <c r="P1169" t="s">
        <v>33</v>
      </c>
      <c r="Q1169">
        <v>35</v>
      </c>
      <c r="R1169">
        <v>27</v>
      </c>
      <c r="S1169">
        <v>149</v>
      </c>
      <c r="T1169" t="s">
        <v>34</v>
      </c>
      <c r="U1169" t="s">
        <v>34</v>
      </c>
      <c r="V1169">
        <v>2</v>
      </c>
      <c r="W1169">
        <v>2</v>
      </c>
      <c r="X1169">
        <v>0</v>
      </c>
      <c r="Y1169" t="s">
        <v>33</v>
      </c>
      <c r="Z1169" t="s">
        <v>33</v>
      </c>
      <c r="AA1169">
        <f>VLOOKUP(Table1[[#This Row],[Facility Name]],D_2,8,0)</f>
        <v>46</v>
      </c>
    </row>
    <row r="1170" spans="1:27" x14ac:dyDescent="0.25">
      <c r="A1170">
        <v>102835</v>
      </c>
      <c r="B1170" t="s">
        <v>1449</v>
      </c>
      <c r="C1170">
        <v>3</v>
      </c>
      <c r="D1170" t="s">
        <v>836</v>
      </c>
      <c r="E1170" t="s">
        <v>904</v>
      </c>
      <c r="F1170" t="s">
        <v>29</v>
      </c>
      <c r="G1170" t="s">
        <v>30</v>
      </c>
      <c r="H1170" t="s">
        <v>37</v>
      </c>
      <c r="I1170">
        <v>20</v>
      </c>
      <c r="J1170" t="s">
        <v>33</v>
      </c>
      <c r="K1170">
        <v>72</v>
      </c>
      <c r="L1170">
        <v>97</v>
      </c>
      <c r="M1170">
        <v>107</v>
      </c>
      <c r="N1170" t="s">
        <v>33</v>
      </c>
      <c r="O1170" t="s">
        <v>33</v>
      </c>
      <c r="P1170" t="s">
        <v>33</v>
      </c>
      <c r="Q1170">
        <v>90</v>
      </c>
      <c r="R1170">
        <v>102</v>
      </c>
      <c r="S1170">
        <v>369</v>
      </c>
      <c r="T1170" t="s">
        <v>33</v>
      </c>
      <c r="U1170" t="s">
        <v>33</v>
      </c>
      <c r="V1170">
        <v>107</v>
      </c>
      <c r="W1170">
        <v>107</v>
      </c>
      <c r="X1170">
        <v>0</v>
      </c>
      <c r="Y1170" t="s">
        <v>33</v>
      </c>
      <c r="Z1170" t="s">
        <v>33</v>
      </c>
      <c r="AA1170">
        <f>VLOOKUP(Table1[[#This Row],[Facility Name]],D_2,8,0)</f>
        <v>74</v>
      </c>
    </row>
    <row r="1171" spans="1:27" hidden="1" x14ac:dyDescent="0.25">
      <c r="A1171">
        <v>102832</v>
      </c>
      <c r="B1171" t="s">
        <v>1360</v>
      </c>
      <c r="C1171">
        <v>3</v>
      </c>
      <c r="D1171" t="s">
        <v>836</v>
      </c>
      <c r="E1171" t="s">
        <v>475</v>
      </c>
      <c r="F1171" t="s">
        <v>29</v>
      </c>
      <c r="G1171" t="s">
        <v>30</v>
      </c>
      <c r="H1171" t="s">
        <v>31</v>
      </c>
      <c r="I1171">
        <v>23</v>
      </c>
      <c r="J1171" t="s">
        <v>33</v>
      </c>
      <c r="K1171">
        <v>81</v>
      </c>
      <c r="L1171">
        <v>125</v>
      </c>
      <c r="M1171">
        <v>134</v>
      </c>
      <c r="N1171" t="s">
        <v>32</v>
      </c>
      <c r="O1171" t="s">
        <v>33</v>
      </c>
      <c r="P1171" t="s">
        <v>33</v>
      </c>
      <c r="Q1171">
        <v>102</v>
      </c>
      <c r="R1171">
        <v>179</v>
      </c>
      <c r="S1171">
        <v>442</v>
      </c>
      <c r="T1171" t="s">
        <v>40</v>
      </c>
      <c r="U1171" t="s">
        <v>33</v>
      </c>
      <c r="V1171">
        <v>138</v>
      </c>
      <c r="W1171">
        <v>138</v>
      </c>
      <c r="X1171">
        <v>0</v>
      </c>
      <c r="Y1171" t="s">
        <v>33</v>
      </c>
      <c r="Z1171" t="s">
        <v>33</v>
      </c>
      <c r="AA1171" t="e">
        <f>VLOOKUP(Table1[[#This Row],[Facility Name]],D_2,8,0)</f>
        <v>#N/A</v>
      </c>
    </row>
    <row r="1172" spans="1:27" hidden="1" x14ac:dyDescent="0.25">
      <c r="A1172">
        <v>102834</v>
      </c>
      <c r="B1172" t="s">
        <v>1448</v>
      </c>
      <c r="C1172">
        <v>5</v>
      </c>
      <c r="D1172" t="s">
        <v>836</v>
      </c>
      <c r="E1172" t="s">
        <v>849</v>
      </c>
      <c r="F1172" t="s">
        <v>29</v>
      </c>
      <c r="G1172" t="s">
        <v>30</v>
      </c>
      <c r="H1172" t="s">
        <v>31</v>
      </c>
      <c r="I1172">
        <v>16</v>
      </c>
      <c r="J1172" t="s">
        <v>33</v>
      </c>
      <c r="K1172">
        <v>53</v>
      </c>
      <c r="L1172">
        <v>82</v>
      </c>
      <c r="M1172">
        <v>93</v>
      </c>
      <c r="N1172" t="s">
        <v>33</v>
      </c>
      <c r="O1172" t="s">
        <v>33</v>
      </c>
      <c r="P1172" t="s">
        <v>33</v>
      </c>
      <c r="Q1172">
        <v>62</v>
      </c>
      <c r="R1172">
        <v>83</v>
      </c>
      <c r="S1172">
        <v>215</v>
      </c>
      <c r="T1172" t="s">
        <v>33</v>
      </c>
      <c r="U1172" t="s">
        <v>33</v>
      </c>
      <c r="V1172">
        <v>88</v>
      </c>
      <c r="W1172">
        <v>88</v>
      </c>
      <c r="X1172">
        <v>0</v>
      </c>
      <c r="Y1172" t="s">
        <v>34</v>
      </c>
      <c r="Z1172" t="s">
        <v>33</v>
      </c>
      <c r="AA1172" t="e">
        <f>VLOOKUP(Table1[[#This Row],[Facility Name]],D_2,8,0)</f>
        <v>#N/A</v>
      </c>
    </row>
    <row r="1173" spans="1:27" x14ac:dyDescent="0.25">
      <c r="A1173">
        <v>102836</v>
      </c>
      <c r="B1173" t="s">
        <v>1450</v>
      </c>
      <c r="C1173">
        <v>5</v>
      </c>
      <c r="D1173" t="s">
        <v>836</v>
      </c>
      <c r="E1173" t="s">
        <v>898</v>
      </c>
      <c r="F1173" t="s">
        <v>29</v>
      </c>
      <c r="G1173" t="s">
        <v>30</v>
      </c>
      <c r="H1173" t="s">
        <v>37</v>
      </c>
      <c r="I1173">
        <v>17</v>
      </c>
      <c r="J1173" t="s">
        <v>33</v>
      </c>
      <c r="K1173">
        <v>40</v>
      </c>
      <c r="L1173">
        <v>56</v>
      </c>
      <c r="M1173">
        <v>61</v>
      </c>
      <c r="N1173" t="s">
        <v>33</v>
      </c>
      <c r="O1173" t="s">
        <v>33</v>
      </c>
      <c r="P1173" t="s">
        <v>40</v>
      </c>
      <c r="Q1173">
        <v>51</v>
      </c>
      <c r="R1173">
        <v>70</v>
      </c>
      <c r="S1173">
        <v>217</v>
      </c>
      <c r="T1173" t="s">
        <v>40</v>
      </c>
      <c r="U1173" t="s">
        <v>33</v>
      </c>
      <c r="V1173">
        <v>59</v>
      </c>
      <c r="W1173">
        <v>59</v>
      </c>
      <c r="X1173">
        <v>0</v>
      </c>
      <c r="Y1173" t="s">
        <v>33</v>
      </c>
      <c r="Z1173" t="s">
        <v>33</v>
      </c>
      <c r="AA1173">
        <f>VLOOKUP(Table1[[#This Row],[Facility Name]],D_2,8,0)</f>
        <v>47</v>
      </c>
    </row>
    <row r="1174" spans="1:27" x14ac:dyDescent="0.25">
      <c r="A1174">
        <v>102841</v>
      </c>
      <c r="B1174" t="s">
        <v>1560</v>
      </c>
      <c r="C1174">
        <v>4</v>
      </c>
      <c r="D1174" t="s">
        <v>836</v>
      </c>
      <c r="E1174" t="s">
        <v>894</v>
      </c>
      <c r="F1174" t="s">
        <v>29</v>
      </c>
      <c r="G1174" t="s">
        <v>63</v>
      </c>
      <c r="H1174" t="s">
        <v>64</v>
      </c>
      <c r="I1174">
        <v>21</v>
      </c>
      <c r="J1174" t="s">
        <v>34</v>
      </c>
      <c r="K1174">
        <v>18</v>
      </c>
      <c r="L1174">
        <v>26</v>
      </c>
      <c r="M1174">
        <v>24</v>
      </c>
      <c r="N1174" t="s">
        <v>33</v>
      </c>
      <c r="O1174" t="s">
        <v>34</v>
      </c>
      <c r="P1174" t="s">
        <v>33</v>
      </c>
      <c r="Q1174">
        <v>23</v>
      </c>
      <c r="R1174">
        <v>8</v>
      </c>
      <c r="S1174">
        <v>111</v>
      </c>
      <c r="T1174" t="s">
        <v>33</v>
      </c>
      <c r="U1174" t="s">
        <v>33</v>
      </c>
      <c r="V1174">
        <v>26</v>
      </c>
      <c r="W1174">
        <v>26</v>
      </c>
      <c r="X1174">
        <v>0</v>
      </c>
      <c r="Y1174" t="s">
        <v>34</v>
      </c>
      <c r="Z1174" t="s">
        <v>33</v>
      </c>
      <c r="AA1174">
        <f>VLOOKUP(Table1[[#This Row],[Facility Name]],D_2,8,0)</f>
        <v>49</v>
      </c>
    </row>
    <row r="1175" spans="1:27" hidden="1" x14ac:dyDescent="0.25">
      <c r="A1175">
        <v>102837</v>
      </c>
      <c r="B1175" t="s">
        <v>1451</v>
      </c>
      <c r="C1175">
        <v>5</v>
      </c>
      <c r="D1175" t="s">
        <v>836</v>
      </c>
      <c r="E1175" t="s">
        <v>569</v>
      </c>
      <c r="F1175" t="s">
        <v>29</v>
      </c>
      <c r="G1175" t="s">
        <v>30</v>
      </c>
      <c r="H1175" t="s">
        <v>31</v>
      </c>
      <c r="I1175">
        <v>24</v>
      </c>
      <c r="J1175" t="s">
        <v>33</v>
      </c>
      <c r="K1175">
        <v>81</v>
      </c>
      <c r="L1175">
        <v>110</v>
      </c>
      <c r="M1175">
        <v>117</v>
      </c>
      <c r="N1175" t="s">
        <v>33</v>
      </c>
      <c r="O1175" t="s">
        <v>33</v>
      </c>
      <c r="P1175" t="s">
        <v>33</v>
      </c>
      <c r="Q1175">
        <v>89</v>
      </c>
      <c r="R1175">
        <v>107</v>
      </c>
      <c r="S1175">
        <v>387</v>
      </c>
      <c r="T1175" t="s">
        <v>33</v>
      </c>
      <c r="U1175" t="s">
        <v>33</v>
      </c>
      <c r="V1175">
        <v>117</v>
      </c>
      <c r="W1175">
        <v>117</v>
      </c>
      <c r="X1175">
        <v>0</v>
      </c>
      <c r="Y1175" t="s">
        <v>33</v>
      </c>
      <c r="Z1175" t="s">
        <v>32</v>
      </c>
      <c r="AA1175" t="e">
        <f>VLOOKUP(Table1[[#This Row],[Facility Name]],D_2,8,0)</f>
        <v>#N/A</v>
      </c>
    </row>
    <row r="1176" spans="1:27" hidden="1" x14ac:dyDescent="0.25">
      <c r="A1176">
        <v>102838</v>
      </c>
      <c r="B1176" t="s">
        <v>1469</v>
      </c>
      <c r="C1176">
        <v>4</v>
      </c>
      <c r="D1176" t="s">
        <v>836</v>
      </c>
      <c r="E1176" t="s">
        <v>1266</v>
      </c>
      <c r="F1176" t="s">
        <v>29</v>
      </c>
      <c r="G1176" t="s">
        <v>30</v>
      </c>
      <c r="H1176" t="s">
        <v>31</v>
      </c>
      <c r="I1176">
        <v>16</v>
      </c>
      <c r="J1176" t="s">
        <v>33</v>
      </c>
      <c r="K1176">
        <v>73</v>
      </c>
      <c r="L1176">
        <v>123</v>
      </c>
      <c r="M1176">
        <v>132</v>
      </c>
      <c r="N1176" t="s">
        <v>33</v>
      </c>
      <c r="O1176" t="s">
        <v>33</v>
      </c>
      <c r="P1176" t="s">
        <v>33</v>
      </c>
      <c r="Q1176">
        <v>106</v>
      </c>
      <c r="R1176">
        <v>123</v>
      </c>
      <c r="S1176">
        <v>455</v>
      </c>
      <c r="T1176" t="s">
        <v>33</v>
      </c>
      <c r="U1176" t="s">
        <v>33</v>
      </c>
      <c r="V1176">
        <v>104</v>
      </c>
      <c r="W1176">
        <v>104</v>
      </c>
      <c r="X1176">
        <v>0</v>
      </c>
      <c r="Y1176" t="s">
        <v>34</v>
      </c>
      <c r="Z1176" t="s">
        <v>33</v>
      </c>
      <c r="AA1176" t="e">
        <f>VLOOKUP(Table1[[#This Row],[Facility Name]],D_2,8,0)</f>
        <v>#N/A</v>
      </c>
    </row>
    <row r="1177" spans="1:27" hidden="1" x14ac:dyDescent="0.25">
      <c r="A1177">
        <v>102839</v>
      </c>
      <c r="B1177" t="s">
        <v>1470</v>
      </c>
      <c r="C1177">
        <v>5</v>
      </c>
      <c r="D1177" t="s">
        <v>836</v>
      </c>
      <c r="E1177" t="s">
        <v>849</v>
      </c>
      <c r="F1177" t="s">
        <v>29</v>
      </c>
      <c r="G1177" t="s">
        <v>30</v>
      </c>
      <c r="H1177" t="s">
        <v>31</v>
      </c>
      <c r="I1177">
        <v>16</v>
      </c>
      <c r="J1177" t="s">
        <v>33</v>
      </c>
      <c r="K1177">
        <v>58</v>
      </c>
      <c r="L1177">
        <v>103</v>
      </c>
      <c r="M1177">
        <v>104</v>
      </c>
      <c r="N1177" t="s">
        <v>33</v>
      </c>
      <c r="O1177" t="s">
        <v>33</v>
      </c>
      <c r="P1177" t="s">
        <v>33</v>
      </c>
      <c r="Q1177">
        <v>65</v>
      </c>
      <c r="R1177">
        <v>62</v>
      </c>
      <c r="S1177">
        <v>289</v>
      </c>
      <c r="T1177" t="s">
        <v>33</v>
      </c>
      <c r="U1177" t="s">
        <v>33</v>
      </c>
      <c r="V1177">
        <v>106</v>
      </c>
      <c r="W1177">
        <v>106</v>
      </c>
      <c r="X1177">
        <v>0</v>
      </c>
      <c r="Y1177" t="s">
        <v>33</v>
      </c>
      <c r="Z1177" t="s">
        <v>33</v>
      </c>
      <c r="AA1177" t="e">
        <f>VLOOKUP(Table1[[#This Row],[Facility Name]],D_2,8,0)</f>
        <v>#N/A</v>
      </c>
    </row>
    <row r="1178" spans="1:27" hidden="1" x14ac:dyDescent="0.25">
      <c r="A1178">
        <v>102840</v>
      </c>
      <c r="B1178" t="s">
        <v>1542</v>
      </c>
      <c r="C1178">
        <v>3</v>
      </c>
      <c r="D1178" t="s">
        <v>836</v>
      </c>
      <c r="E1178" t="s">
        <v>849</v>
      </c>
      <c r="F1178" t="s">
        <v>29</v>
      </c>
      <c r="G1178" t="s">
        <v>30</v>
      </c>
      <c r="H1178" t="s">
        <v>31</v>
      </c>
      <c r="I1178">
        <v>20</v>
      </c>
      <c r="J1178" t="s">
        <v>33</v>
      </c>
      <c r="K1178">
        <v>57</v>
      </c>
      <c r="L1178">
        <v>81</v>
      </c>
      <c r="M1178">
        <v>85</v>
      </c>
      <c r="N1178" t="s">
        <v>33</v>
      </c>
      <c r="O1178" t="s">
        <v>33</v>
      </c>
      <c r="P1178" t="s">
        <v>33</v>
      </c>
      <c r="Q1178">
        <v>63</v>
      </c>
      <c r="R1178">
        <v>87</v>
      </c>
      <c r="S1178">
        <v>304</v>
      </c>
      <c r="T1178" t="s">
        <v>33</v>
      </c>
      <c r="U1178" t="s">
        <v>33</v>
      </c>
      <c r="V1178">
        <v>89</v>
      </c>
      <c r="W1178">
        <v>89</v>
      </c>
      <c r="X1178">
        <v>0</v>
      </c>
      <c r="Y1178" t="s">
        <v>33</v>
      </c>
      <c r="Z1178" t="s">
        <v>33</v>
      </c>
      <c r="AA1178" t="e">
        <f>VLOOKUP(Table1[[#This Row],[Facility Name]],D_2,8,0)</f>
        <v>#N/A</v>
      </c>
    </row>
    <row r="1179" spans="1:27" x14ac:dyDescent="0.25">
      <c r="A1179">
        <v>102844</v>
      </c>
      <c r="B1179" t="s">
        <v>1562</v>
      </c>
      <c r="C1179">
        <v>4</v>
      </c>
      <c r="D1179" t="s">
        <v>836</v>
      </c>
      <c r="E1179" t="s">
        <v>1201</v>
      </c>
      <c r="F1179" t="s">
        <v>29</v>
      </c>
      <c r="G1179" t="s">
        <v>30</v>
      </c>
      <c r="H1179" t="s">
        <v>407</v>
      </c>
      <c r="I1179">
        <v>20</v>
      </c>
      <c r="J1179" t="s">
        <v>33</v>
      </c>
      <c r="K1179">
        <v>64</v>
      </c>
      <c r="L1179">
        <v>95</v>
      </c>
      <c r="M1179">
        <v>105</v>
      </c>
      <c r="N1179" t="s">
        <v>33</v>
      </c>
      <c r="O1179" t="s">
        <v>33</v>
      </c>
      <c r="P1179" t="s">
        <v>33</v>
      </c>
      <c r="Q1179">
        <v>87</v>
      </c>
      <c r="R1179">
        <v>91</v>
      </c>
      <c r="S1179">
        <v>475</v>
      </c>
      <c r="T1179" t="s">
        <v>33</v>
      </c>
      <c r="U1179" t="s">
        <v>33</v>
      </c>
      <c r="V1179">
        <v>97</v>
      </c>
      <c r="W1179">
        <v>97</v>
      </c>
      <c r="X1179">
        <v>0</v>
      </c>
      <c r="Y1179" t="s">
        <v>33</v>
      </c>
      <c r="Z1179" t="s">
        <v>33</v>
      </c>
      <c r="AA1179">
        <f>VLOOKUP(Table1[[#This Row],[Facility Name]],D_2,8,0)</f>
        <v>65</v>
      </c>
    </row>
    <row r="1180" spans="1:27" hidden="1" x14ac:dyDescent="0.25">
      <c r="A1180">
        <v>102815</v>
      </c>
      <c r="B1180" t="s">
        <v>1511</v>
      </c>
      <c r="D1180" t="s">
        <v>836</v>
      </c>
      <c r="E1180" t="s">
        <v>494</v>
      </c>
      <c r="F1180" t="s">
        <v>29</v>
      </c>
      <c r="G1180" t="s">
        <v>30</v>
      </c>
      <c r="H1180" t="s">
        <v>37</v>
      </c>
      <c r="I1180">
        <v>16</v>
      </c>
      <c r="J1180" t="s">
        <v>34</v>
      </c>
      <c r="K1180">
        <v>0</v>
      </c>
      <c r="L1180">
        <v>0</v>
      </c>
      <c r="M1180">
        <v>0</v>
      </c>
      <c r="N1180" t="s">
        <v>34</v>
      </c>
      <c r="O1180" t="s">
        <v>34</v>
      </c>
      <c r="P1180" t="s">
        <v>33</v>
      </c>
      <c r="Q1180">
        <v>0</v>
      </c>
      <c r="R1180">
        <v>0</v>
      </c>
      <c r="S1180">
        <v>111</v>
      </c>
      <c r="T1180" t="s">
        <v>34</v>
      </c>
      <c r="U1180" t="s">
        <v>34</v>
      </c>
      <c r="V1180">
        <v>0</v>
      </c>
      <c r="W1180">
        <v>0</v>
      </c>
      <c r="X1180">
        <v>0</v>
      </c>
      <c r="Y1180" t="s">
        <v>34</v>
      </c>
      <c r="Z1180" t="s">
        <v>34</v>
      </c>
      <c r="AA1180" t="e">
        <f>VLOOKUP(Table1[[#This Row],[Facility Name]],D_2,8,0)</f>
        <v>#N/A</v>
      </c>
    </row>
    <row r="1181" spans="1:27" hidden="1" x14ac:dyDescent="0.25">
      <c r="A1181">
        <v>102843</v>
      </c>
      <c r="B1181" t="s">
        <v>1561</v>
      </c>
      <c r="C1181">
        <v>3</v>
      </c>
      <c r="D1181" t="s">
        <v>836</v>
      </c>
      <c r="E1181" t="s">
        <v>852</v>
      </c>
      <c r="F1181" t="s">
        <v>29</v>
      </c>
      <c r="G1181" t="s">
        <v>30</v>
      </c>
      <c r="H1181" t="s">
        <v>37</v>
      </c>
      <c r="I1181">
        <v>16</v>
      </c>
      <c r="J1181" t="s">
        <v>33</v>
      </c>
      <c r="K1181">
        <v>60</v>
      </c>
      <c r="L1181">
        <v>102</v>
      </c>
      <c r="M1181">
        <v>109</v>
      </c>
      <c r="N1181" t="s">
        <v>33</v>
      </c>
      <c r="O1181" t="s">
        <v>33</v>
      </c>
      <c r="P1181" t="s">
        <v>40</v>
      </c>
      <c r="Q1181">
        <v>81</v>
      </c>
      <c r="R1181">
        <v>93</v>
      </c>
      <c r="S1181">
        <v>305</v>
      </c>
      <c r="T1181" t="s">
        <v>33</v>
      </c>
      <c r="U1181" t="s">
        <v>33</v>
      </c>
      <c r="V1181">
        <v>96</v>
      </c>
      <c r="W1181">
        <v>96</v>
      </c>
      <c r="X1181">
        <v>0</v>
      </c>
      <c r="Y1181" t="s">
        <v>34</v>
      </c>
      <c r="Z1181" t="s">
        <v>33</v>
      </c>
      <c r="AA1181" t="e">
        <f>VLOOKUP(Table1[[#This Row],[Facility Name]],D_2,8,0)</f>
        <v>#N/A</v>
      </c>
    </row>
    <row r="1182" spans="1:27" x14ac:dyDescent="0.25">
      <c r="A1182">
        <v>102848</v>
      </c>
      <c r="B1182" t="s">
        <v>1295</v>
      </c>
      <c r="C1182">
        <v>4</v>
      </c>
      <c r="D1182" t="s">
        <v>836</v>
      </c>
      <c r="E1182" t="s">
        <v>868</v>
      </c>
      <c r="F1182" t="s">
        <v>44</v>
      </c>
      <c r="G1182" t="s">
        <v>30</v>
      </c>
      <c r="H1182" t="s">
        <v>45</v>
      </c>
      <c r="I1182">
        <v>12</v>
      </c>
      <c r="J1182" t="s">
        <v>33</v>
      </c>
      <c r="K1182">
        <v>63</v>
      </c>
      <c r="L1182">
        <v>80</v>
      </c>
      <c r="M1182">
        <v>87</v>
      </c>
      <c r="N1182" t="s">
        <v>33</v>
      </c>
      <c r="O1182" t="s">
        <v>33</v>
      </c>
      <c r="P1182" t="s">
        <v>33</v>
      </c>
      <c r="Q1182">
        <v>75</v>
      </c>
      <c r="R1182">
        <v>90</v>
      </c>
      <c r="S1182">
        <v>257</v>
      </c>
      <c r="T1182" t="s">
        <v>33</v>
      </c>
      <c r="U1182" t="s">
        <v>33</v>
      </c>
      <c r="V1182">
        <v>87</v>
      </c>
      <c r="W1182">
        <v>87</v>
      </c>
      <c r="X1182">
        <v>0</v>
      </c>
      <c r="Y1182" t="s">
        <v>33</v>
      </c>
      <c r="Z1182" t="s">
        <v>33</v>
      </c>
      <c r="AA1182">
        <f>VLOOKUP(Table1[[#This Row],[Facility Name]],D_2,8,0)</f>
        <v>74</v>
      </c>
    </row>
    <row r="1183" spans="1:27" hidden="1" x14ac:dyDescent="0.25">
      <c r="A1183">
        <v>102845</v>
      </c>
      <c r="B1183" t="s">
        <v>1563</v>
      </c>
      <c r="C1183">
        <v>5</v>
      </c>
      <c r="D1183" t="s">
        <v>836</v>
      </c>
      <c r="E1183" t="s">
        <v>162</v>
      </c>
      <c r="F1183" t="s">
        <v>29</v>
      </c>
      <c r="G1183" t="s">
        <v>30</v>
      </c>
      <c r="H1183" t="s">
        <v>31</v>
      </c>
      <c r="I1183">
        <v>16</v>
      </c>
      <c r="J1183" t="s">
        <v>33</v>
      </c>
      <c r="K1183">
        <v>46</v>
      </c>
      <c r="L1183">
        <v>65</v>
      </c>
      <c r="M1183">
        <v>66</v>
      </c>
      <c r="N1183" t="s">
        <v>33</v>
      </c>
      <c r="O1183" t="s">
        <v>33</v>
      </c>
      <c r="P1183" t="s">
        <v>33</v>
      </c>
      <c r="Q1183">
        <v>60</v>
      </c>
      <c r="R1183">
        <v>56</v>
      </c>
      <c r="S1183">
        <v>221</v>
      </c>
      <c r="T1183" t="s">
        <v>33</v>
      </c>
      <c r="U1183" t="s">
        <v>33</v>
      </c>
      <c r="V1183">
        <v>66</v>
      </c>
      <c r="W1183">
        <v>66</v>
      </c>
      <c r="X1183">
        <v>0</v>
      </c>
      <c r="Y1183" t="s">
        <v>33</v>
      </c>
      <c r="Z1183" t="s">
        <v>33</v>
      </c>
      <c r="AA1183" t="e">
        <f>VLOOKUP(Table1[[#This Row],[Facility Name]],D_2,8,0)</f>
        <v>#N/A</v>
      </c>
    </row>
    <row r="1184" spans="1:27" hidden="1" x14ac:dyDescent="0.25">
      <c r="A1184">
        <v>102847</v>
      </c>
      <c r="B1184" t="s">
        <v>1564</v>
      </c>
      <c r="C1184">
        <v>4</v>
      </c>
      <c r="D1184" t="s">
        <v>836</v>
      </c>
      <c r="E1184" t="s">
        <v>133</v>
      </c>
      <c r="F1184" t="s">
        <v>29</v>
      </c>
      <c r="G1184" t="s">
        <v>30</v>
      </c>
      <c r="H1184" t="s">
        <v>31</v>
      </c>
      <c r="I1184">
        <v>17</v>
      </c>
      <c r="J1184" t="s">
        <v>33</v>
      </c>
      <c r="K1184">
        <v>65</v>
      </c>
      <c r="L1184">
        <v>71</v>
      </c>
      <c r="M1184">
        <v>73</v>
      </c>
      <c r="N1184" t="s">
        <v>33</v>
      </c>
      <c r="O1184" t="s">
        <v>33</v>
      </c>
      <c r="P1184" t="s">
        <v>33</v>
      </c>
      <c r="Q1184">
        <v>74</v>
      </c>
      <c r="R1184">
        <v>111</v>
      </c>
      <c r="S1184">
        <v>358</v>
      </c>
      <c r="T1184" t="s">
        <v>33</v>
      </c>
      <c r="U1184" t="s">
        <v>33</v>
      </c>
      <c r="V1184">
        <v>74</v>
      </c>
      <c r="W1184">
        <v>74</v>
      </c>
      <c r="X1184">
        <v>0</v>
      </c>
      <c r="Y1184" t="s">
        <v>33</v>
      </c>
      <c r="Z1184" t="s">
        <v>33</v>
      </c>
      <c r="AA1184" t="e">
        <f>VLOOKUP(Table1[[#This Row],[Facility Name]],D_2,8,0)</f>
        <v>#N/A</v>
      </c>
    </row>
    <row r="1185" spans="1:27" x14ac:dyDescent="0.25">
      <c r="A1185">
        <v>102849</v>
      </c>
      <c r="B1185" t="s">
        <v>1296</v>
      </c>
      <c r="C1185">
        <v>4</v>
      </c>
      <c r="D1185" t="s">
        <v>836</v>
      </c>
      <c r="E1185" t="s">
        <v>902</v>
      </c>
      <c r="F1185" t="s">
        <v>29</v>
      </c>
      <c r="G1185" t="s">
        <v>30</v>
      </c>
      <c r="H1185" t="s">
        <v>407</v>
      </c>
      <c r="I1185">
        <v>16</v>
      </c>
      <c r="J1185" t="s">
        <v>33</v>
      </c>
      <c r="K1185">
        <v>67</v>
      </c>
      <c r="L1185">
        <v>90</v>
      </c>
      <c r="M1185">
        <v>99</v>
      </c>
      <c r="N1185" t="s">
        <v>33</v>
      </c>
      <c r="O1185" t="s">
        <v>33</v>
      </c>
      <c r="P1185" t="s">
        <v>33</v>
      </c>
      <c r="Q1185">
        <v>83</v>
      </c>
      <c r="R1185">
        <v>112</v>
      </c>
      <c r="S1185">
        <v>355</v>
      </c>
      <c r="T1185" t="s">
        <v>33</v>
      </c>
      <c r="U1185" t="s">
        <v>33</v>
      </c>
      <c r="V1185">
        <v>78</v>
      </c>
      <c r="W1185">
        <v>78</v>
      </c>
      <c r="X1185">
        <v>0</v>
      </c>
      <c r="Y1185" t="s">
        <v>33</v>
      </c>
      <c r="Z1185" t="s">
        <v>33</v>
      </c>
      <c r="AA1185">
        <f>VLOOKUP(Table1[[#This Row],[Facility Name]],D_2,8,0)</f>
        <v>55</v>
      </c>
    </row>
    <row r="1186" spans="1:27" x14ac:dyDescent="0.25">
      <c r="A1186">
        <v>102853</v>
      </c>
      <c r="B1186" t="s">
        <v>1315</v>
      </c>
      <c r="C1186">
        <v>4</v>
      </c>
      <c r="D1186" t="s">
        <v>836</v>
      </c>
      <c r="E1186" t="s">
        <v>902</v>
      </c>
      <c r="F1186" t="s">
        <v>29</v>
      </c>
      <c r="G1186" t="s">
        <v>30</v>
      </c>
      <c r="H1186" t="s">
        <v>37</v>
      </c>
      <c r="I1186">
        <v>24</v>
      </c>
      <c r="J1186" t="s">
        <v>33</v>
      </c>
      <c r="K1186">
        <v>87</v>
      </c>
      <c r="L1186">
        <v>125</v>
      </c>
      <c r="M1186">
        <v>134</v>
      </c>
      <c r="N1186" t="s">
        <v>33</v>
      </c>
      <c r="O1186" t="s">
        <v>33</v>
      </c>
      <c r="P1186" t="s">
        <v>40</v>
      </c>
      <c r="Q1186">
        <v>107</v>
      </c>
      <c r="R1186">
        <v>103</v>
      </c>
      <c r="S1186">
        <v>410</v>
      </c>
      <c r="T1186" t="s">
        <v>40</v>
      </c>
      <c r="U1186" t="s">
        <v>33</v>
      </c>
      <c r="V1186">
        <v>111</v>
      </c>
      <c r="W1186">
        <v>111</v>
      </c>
      <c r="X1186">
        <v>0</v>
      </c>
      <c r="Y1186" t="s">
        <v>33</v>
      </c>
      <c r="Z1186" t="s">
        <v>33</v>
      </c>
      <c r="AA1186">
        <f>VLOOKUP(Table1[[#This Row],[Facility Name]],D_2,8,0)</f>
        <v>70</v>
      </c>
    </row>
    <row r="1187" spans="1:27" x14ac:dyDescent="0.25">
      <c r="A1187">
        <v>102854</v>
      </c>
      <c r="B1187" t="s">
        <v>1316</v>
      </c>
      <c r="C1187">
        <v>5</v>
      </c>
      <c r="D1187" t="s">
        <v>836</v>
      </c>
      <c r="E1187" t="s">
        <v>852</v>
      </c>
      <c r="F1187" t="s">
        <v>29</v>
      </c>
      <c r="G1187" t="s">
        <v>30</v>
      </c>
      <c r="H1187" t="s">
        <v>1131</v>
      </c>
      <c r="I1187">
        <v>20</v>
      </c>
      <c r="J1187" t="s">
        <v>33</v>
      </c>
      <c r="K1187">
        <v>60</v>
      </c>
      <c r="L1187">
        <v>93</v>
      </c>
      <c r="M1187">
        <v>95</v>
      </c>
      <c r="N1187" t="s">
        <v>33</v>
      </c>
      <c r="O1187" t="s">
        <v>33</v>
      </c>
      <c r="P1187" t="s">
        <v>40</v>
      </c>
      <c r="Q1187">
        <v>83</v>
      </c>
      <c r="R1187">
        <v>65</v>
      </c>
      <c r="S1187">
        <v>335</v>
      </c>
      <c r="T1187" t="s">
        <v>40</v>
      </c>
      <c r="U1187" t="s">
        <v>33</v>
      </c>
      <c r="V1187">
        <v>88</v>
      </c>
      <c r="W1187">
        <v>88</v>
      </c>
      <c r="X1187">
        <v>0</v>
      </c>
      <c r="Y1187" t="s">
        <v>34</v>
      </c>
      <c r="Z1187" t="s">
        <v>33</v>
      </c>
      <c r="AA1187">
        <f>VLOOKUP(Table1[[#This Row],[Facility Name]],D_2,8,0)</f>
        <v>70</v>
      </c>
    </row>
    <row r="1188" spans="1:27" hidden="1" x14ac:dyDescent="0.25">
      <c r="A1188">
        <v>102850</v>
      </c>
      <c r="B1188" t="s">
        <v>1297</v>
      </c>
      <c r="C1188">
        <v>4</v>
      </c>
      <c r="D1188" t="s">
        <v>836</v>
      </c>
      <c r="E1188" t="s">
        <v>898</v>
      </c>
      <c r="F1188" t="s">
        <v>29</v>
      </c>
      <c r="G1188" t="s">
        <v>30</v>
      </c>
      <c r="H1188" t="s">
        <v>31</v>
      </c>
      <c r="I1188">
        <v>16</v>
      </c>
      <c r="J1188" t="s">
        <v>33</v>
      </c>
      <c r="K1188">
        <v>44</v>
      </c>
      <c r="L1188">
        <v>59</v>
      </c>
      <c r="M1188">
        <v>64</v>
      </c>
      <c r="N1188" t="s">
        <v>33</v>
      </c>
      <c r="O1188" t="s">
        <v>33</v>
      </c>
      <c r="P1188" t="s">
        <v>32</v>
      </c>
      <c r="Q1188">
        <v>46</v>
      </c>
      <c r="R1188">
        <v>50</v>
      </c>
      <c r="S1188">
        <v>244</v>
      </c>
      <c r="T1188" t="s">
        <v>33</v>
      </c>
      <c r="U1188" t="s">
        <v>33</v>
      </c>
      <c r="V1188">
        <v>62</v>
      </c>
      <c r="W1188">
        <v>62</v>
      </c>
      <c r="X1188">
        <v>0</v>
      </c>
      <c r="Y1188" t="s">
        <v>33</v>
      </c>
      <c r="Z1188" t="s">
        <v>33</v>
      </c>
      <c r="AA1188" t="e">
        <f>VLOOKUP(Table1[[#This Row],[Facility Name]],D_2,8,0)</f>
        <v>#N/A</v>
      </c>
    </row>
    <row r="1189" spans="1:27" hidden="1" x14ac:dyDescent="0.25">
      <c r="A1189">
        <v>102851</v>
      </c>
      <c r="B1189" t="s">
        <v>1298</v>
      </c>
      <c r="C1189">
        <v>3</v>
      </c>
      <c r="D1189" t="s">
        <v>836</v>
      </c>
      <c r="E1189" t="s">
        <v>1217</v>
      </c>
      <c r="F1189" t="s">
        <v>29</v>
      </c>
      <c r="G1189" t="s">
        <v>30</v>
      </c>
      <c r="H1189" t="s">
        <v>31</v>
      </c>
      <c r="I1189">
        <v>16</v>
      </c>
      <c r="J1189" t="s">
        <v>33</v>
      </c>
      <c r="K1189">
        <v>87</v>
      </c>
      <c r="L1189">
        <v>128</v>
      </c>
      <c r="M1189">
        <v>127</v>
      </c>
      <c r="N1189" t="s">
        <v>33</v>
      </c>
      <c r="O1189" t="s">
        <v>33</v>
      </c>
      <c r="P1189" t="s">
        <v>33</v>
      </c>
      <c r="Q1189">
        <v>111</v>
      </c>
      <c r="R1189">
        <v>122</v>
      </c>
      <c r="S1189">
        <v>481</v>
      </c>
      <c r="T1189" t="s">
        <v>33</v>
      </c>
      <c r="U1189" t="s">
        <v>33</v>
      </c>
      <c r="V1189">
        <v>113</v>
      </c>
      <c r="W1189">
        <v>113</v>
      </c>
      <c r="X1189">
        <v>0</v>
      </c>
      <c r="Y1189" t="s">
        <v>33</v>
      </c>
      <c r="Z1189" t="s">
        <v>33</v>
      </c>
      <c r="AA1189" t="e">
        <f>VLOOKUP(Table1[[#This Row],[Facility Name]],D_2,8,0)</f>
        <v>#N/A</v>
      </c>
    </row>
    <row r="1190" spans="1:27" x14ac:dyDescent="0.25">
      <c r="A1190">
        <v>102855</v>
      </c>
      <c r="B1190" t="s">
        <v>1068</v>
      </c>
      <c r="C1190">
        <v>3</v>
      </c>
      <c r="D1190" t="s">
        <v>836</v>
      </c>
      <c r="E1190" t="s">
        <v>894</v>
      </c>
      <c r="F1190" t="s">
        <v>29</v>
      </c>
      <c r="G1190" t="s">
        <v>30</v>
      </c>
      <c r="H1190" t="s">
        <v>37</v>
      </c>
      <c r="I1190">
        <v>28</v>
      </c>
      <c r="J1190" t="s">
        <v>33</v>
      </c>
      <c r="K1190">
        <v>91</v>
      </c>
      <c r="L1190">
        <v>179</v>
      </c>
      <c r="M1190">
        <v>179</v>
      </c>
      <c r="N1190" t="s">
        <v>33</v>
      </c>
      <c r="O1190" t="s">
        <v>33</v>
      </c>
      <c r="P1190" t="s">
        <v>33</v>
      </c>
      <c r="Q1190">
        <v>113</v>
      </c>
      <c r="R1190">
        <v>98</v>
      </c>
      <c r="S1190">
        <v>527</v>
      </c>
      <c r="T1190" t="s">
        <v>40</v>
      </c>
      <c r="U1190" t="s">
        <v>33</v>
      </c>
      <c r="V1190">
        <v>162</v>
      </c>
      <c r="W1190">
        <v>162</v>
      </c>
      <c r="X1190">
        <v>0</v>
      </c>
      <c r="Y1190" t="s">
        <v>33</v>
      </c>
      <c r="Z1190" t="s">
        <v>33</v>
      </c>
      <c r="AA1190">
        <f>VLOOKUP(Table1[[#This Row],[Facility Name]],D_2,8,0)</f>
        <v>46</v>
      </c>
    </row>
    <row r="1191" spans="1:27" x14ac:dyDescent="0.25">
      <c r="A1191">
        <v>102856</v>
      </c>
      <c r="B1191" t="s">
        <v>1069</v>
      </c>
      <c r="C1191">
        <v>5</v>
      </c>
      <c r="D1191" t="s">
        <v>836</v>
      </c>
      <c r="E1191" t="s">
        <v>849</v>
      </c>
      <c r="F1191" t="s">
        <v>29</v>
      </c>
      <c r="G1191" t="s">
        <v>30</v>
      </c>
      <c r="H1191" t="s">
        <v>37</v>
      </c>
      <c r="I1191">
        <v>16</v>
      </c>
      <c r="J1191" t="s">
        <v>33</v>
      </c>
      <c r="K1191">
        <v>53</v>
      </c>
      <c r="L1191">
        <v>90</v>
      </c>
      <c r="M1191">
        <v>96</v>
      </c>
      <c r="N1191" t="s">
        <v>33</v>
      </c>
      <c r="O1191" t="s">
        <v>33</v>
      </c>
      <c r="P1191" t="s">
        <v>33</v>
      </c>
      <c r="Q1191">
        <v>59</v>
      </c>
      <c r="R1191">
        <v>49</v>
      </c>
      <c r="S1191">
        <v>267</v>
      </c>
      <c r="T1191" t="s">
        <v>33</v>
      </c>
      <c r="U1191" t="s">
        <v>33</v>
      </c>
      <c r="V1191">
        <v>95</v>
      </c>
      <c r="W1191">
        <v>95</v>
      </c>
      <c r="X1191">
        <v>0</v>
      </c>
      <c r="Y1191" t="s">
        <v>33</v>
      </c>
      <c r="Z1191" t="s">
        <v>33</v>
      </c>
      <c r="AA1191">
        <f>VLOOKUP(Table1[[#This Row],[Facility Name]],D_2,8,0)</f>
        <v>66</v>
      </c>
    </row>
    <row r="1192" spans="1:27" x14ac:dyDescent="0.25">
      <c r="A1192">
        <v>102860</v>
      </c>
      <c r="B1192" t="s">
        <v>1094</v>
      </c>
      <c r="C1192">
        <v>2</v>
      </c>
      <c r="D1192" t="s">
        <v>836</v>
      </c>
      <c r="E1192" t="s">
        <v>894</v>
      </c>
      <c r="F1192" t="s">
        <v>29</v>
      </c>
      <c r="G1192" t="s">
        <v>63</v>
      </c>
      <c r="H1192" t="s">
        <v>64</v>
      </c>
      <c r="I1192">
        <v>30</v>
      </c>
      <c r="J1192" t="s">
        <v>33</v>
      </c>
      <c r="K1192">
        <v>29</v>
      </c>
      <c r="L1192">
        <v>37</v>
      </c>
      <c r="M1192">
        <v>38</v>
      </c>
      <c r="N1192" t="s">
        <v>32</v>
      </c>
      <c r="O1192" t="s">
        <v>33</v>
      </c>
      <c r="P1192" t="s">
        <v>33</v>
      </c>
      <c r="Q1192">
        <v>32</v>
      </c>
      <c r="R1192">
        <v>38</v>
      </c>
      <c r="S1192">
        <v>137</v>
      </c>
      <c r="T1192" t="s">
        <v>34</v>
      </c>
      <c r="U1192" t="s">
        <v>33</v>
      </c>
      <c r="V1192">
        <v>39</v>
      </c>
      <c r="W1192">
        <v>39</v>
      </c>
      <c r="X1192">
        <v>0</v>
      </c>
      <c r="Y1192" t="s">
        <v>33</v>
      </c>
      <c r="Z1192" t="s">
        <v>33</v>
      </c>
      <c r="AA1192">
        <f>VLOOKUP(Table1[[#This Row],[Facility Name]],D_2,8,0)</f>
        <v>10</v>
      </c>
    </row>
    <row r="1193" spans="1:27" x14ac:dyDescent="0.25">
      <c r="A1193">
        <v>102861</v>
      </c>
      <c r="B1193" t="s">
        <v>1170</v>
      </c>
      <c r="C1193">
        <v>4</v>
      </c>
      <c r="D1193" t="s">
        <v>836</v>
      </c>
      <c r="E1193" t="s">
        <v>856</v>
      </c>
      <c r="F1193" t="s">
        <v>29</v>
      </c>
      <c r="G1193" t="s">
        <v>30</v>
      </c>
      <c r="H1193" t="s">
        <v>407</v>
      </c>
      <c r="I1193">
        <v>20</v>
      </c>
      <c r="J1193" t="s">
        <v>33</v>
      </c>
      <c r="K1193">
        <v>33</v>
      </c>
      <c r="L1193">
        <v>126</v>
      </c>
      <c r="M1193">
        <v>131</v>
      </c>
      <c r="N1193" t="s">
        <v>33</v>
      </c>
      <c r="O1193" t="s">
        <v>33</v>
      </c>
      <c r="P1193" t="s">
        <v>33</v>
      </c>
      <c r="Q1193">
        <v>103</v>
      </c>
      <c r="R1193">
        <v>117</v>
      </c>
      <c r="S1193">
        <v>450</v>
      </c>
      <c r="T1193" t="s">
        <v>33</v>
      </c>
      <c r="U1193" t="s">
        <v>33</v>
      </c>
      <c r="V1193">
        <v>125</v>
      </c>
      <c r="W1193">
        <v>125</v>
      </c>
      <c r="X1193">
        <v>0</v>
      </c>
      <c r="Y1193" t="s">
        <v>33</v>
      </c>
      <c r="Z1193" t="s">
        <v>33</v>
      </c>
      <c r="AA1193">
        <f>VLOOKUP(Table1[[#This Row],[Facility Name]],D_2,8,0)</f>
        <v>58</v>
      </c>
    </row>
    <row r="1194" spans="1:27" hidden="1" x14ac:dyDescent="0.25">
      <c r="A1194">
        <v>102857</v>
      </c>
      <c r="B1194" t="s">
        <v>1070</v>
      </c>
      <c r="C1194">
        <v>4</v>
      </c>
      <c r="D1194" t="s">
        <v>836</v>
      </c>
      <c r="E1194" t="s">
        <v>934</v>
      </c>
      <c r="F1194" t="s">
        <v>29</v>
      </c>
      <c r="G1194" t="s">
        <v>30</v>
      </c>
      <c r="H1194" t="s">
        <v>31</v>
      </c>
      <c r="I1194">
        <v>20</v>
      </c>
      <c r="J1194" t="s">
        <v>33</v>
      </c>
      <c r="K1194">
        <v>70</v>
      </c>
      <c r="L1194">
        <v>100</v>
      </c>
      <c r="M1194">
        <v>108</v>
      </c>
      <c r="N1194" t="s">
        <v>33</v>
      </c>
      <c r="O1194" t="s">
        <v>33</v>
      </c>
      <c r="P1194" t="s">
        <v>33</v>
      </c>
      <c r="Q1194">
        <v>85</v>
      </c>
      <c r="R1194">
        <v>113</v>
      </c>
      <c r="S1194">
        <v>338</v>
      </c>
      <c r="T1194" t="s">
        <v>33</v>
      </c>
      <c r="U1194" t="s">
        <v>33</v>
      </c>
      <c r="V1194">
        <v>108</v>
      </c>
      <c r="W1194">
        <v>108</v>
      </c>
      <c r="X1194">
        <v>0</v>
      </c>
      <c r="Y1194" t="s">
        <v>33</v>
      </c>
      <c r="Z1194" t="s">
        <v>33</v>
      </c>
      <c r="AA1194" t="e">
        <f>VLOOKUP(Table1[[#This Row],[Facility Name]],D_2,8,0)</f>
        <v>#N/A</v>
      </c>
    </row>
    <row r="1195" spans="1:27" x14ac:dyDescent="0.25">
      <c r="A1195">
        <v>102864</v>
      </c>
      <c r="B1195" t="s">
        <v>1173</v>
      </c>
      <c r="C1195">
        <v>4</v>
      </c>
      <c r="D1195" t="s">
        <v>836</v>
      </c>
      <c r="E1195" t="s">
        <v>898</v>
      </c>
      <c r="F1195" t="s">
        <v>44</v>
      </c>
      <c r="G1195" t="s">
        <v>30</v>
      </c>
      <c r="H1195" t="s">
        <v>45</v>
      </c>
      <c r="I1195">
        <v>24</v>
      </c>
      <c r="J1195" t="s">
        <v>33</v>
      </c>
      <c r="K1195">
        <v>58</v>
      </c>
      <c r="L1195">
        <v>88</v>
      </c>
      <c r="M1195">
        <v>89</v>
      </c>
      <c r="N1195" t="s">
        <v>33</v>
      </c>
      <c r="O1195" t="s">
        <v>33</v>
      </c>
      <c r="P1195" t="s">
        <v>33</v>
      </c>
      <c r="Q1195">
        <v>71</v>
      </c>
      <c r="R1195">
        <v>89</v>
      </c>
      <c r="S1195">
        <v>317</v>
      </c>
      <c r="T1195" t="s">
        <v>40</v>
      </c>
      <c r="U1195" t="s">
        <v>33</v>
      </c>
      <c r="V1195">
        <v>89</v>
      </c>
      <c r="W1195">
        <v>89</v>
      </c>
      <c r="X1195">
        <v>0</v>
      </c>
      <c r="Y1195" t="s">
        <v>34</v>
      </c>
      <c r="Z1195" t="s">
        <v>33</v>
      </c>
      <c r="AA1195">
        <f>VLOOKUP(Table1[[#This Row],[Facility Name]],D_2,8,0)</f>
        <v>61</v>
      </c>
    </row>
    <row r="1196" spans="1:27" hidden="1" x14ac:dyDescent="0.25">
      <c r="A1196">
        <v>102858</v>
      </c>
      <c r="B1196" t="s">
        <v>1071</v>
      </c>
      <c r="C1196">
        <v>3</v>
      </c>
      <c r="D1196" t="s">
        <v>836</v>
      </c>
      <c r="E1196" t="s">
        <v>569</v>
      </c>
      <c r="F1196" t="s">
        <v>29</v>
      </c>
      <c r="G1196" t="s">
        <v>30</v>
      </c>
      <c r="H1196" t="s">
        <v>31</v>
      </c>
      <c r="I1196">
        <v>24</v>
      </c>
      <c r="J1196" t="s">
        <v>33</v>
      </c>
      <c r="K1196">
        <v>57</v>
      </c>
      <c r="L1196">
        <v>90</v>
      </c>
      <c r="M1196">
        <v>91</v>
      </c>
      <c r="N1196" t="s">
        <v>33</v>
      </c>
      <c r="O1196" t="s">
        <v>33</v>
      </c>
      <c r="P1196" t="s">
        <v>33</v>
      </c>
      <c r="Q1196">
        <v>71</v>
      </c>
      <c r="R1196">
        <v>125</v>
      </c>
      <c r="S1196">
        <v>346</v>
      </c>
      <c r="T1196" t="s">
        <v>33</v>
      </c>
      <c r="U1196" t="s">
        <v>33</v>
      </c>
      <c r="V1196">
        <v>93</v>
      </c>
      <c r="W1196">
        <v>93</v>
      </c>
      <c r="X1196">
        <v>0</v>
      </c>
      <c r="Y1196" t="s">
        <v>32</v>
      </c>
      <c r="Z1196" t="s">
        <v>33</v>
      </c>
      <c r="AA1196" t="e">
        <f>VLOOKUP(Table1[[#This Row],[Facility Name]],D_2,8,0)</f>
        <v>#N/A</v>
      </c>
    </row>
    <row r="1197" spans="1:27" hidden="1" x14ac:dyDescent="0.25">
      <c r="A1197">
        <v>102859</v>
      </c>
      <c r="B1197" t="s">
        <v>1072</v>
      </c>
      <c r="C1197">
        <v>3</v>
      </c>
      <c r="D1197" t="s">
        <v>836</v>
      </c>
      <c r="E1197" t="s">
        <v>569</v>
      </c>
      <c r="F1197" t="s">
        <v>29</v>
      </c>
      <c r="G1197" t="s">
        <v>30</v>
      </c>
      <c r="H1197" t="s">
        <v>31</v>
      </c>
      <c r="I1197">
        <v>12</v>
      </c>
      <c r="J1197" t="s">
        <v>33</v>
      </c>
      <c r="K1197">
        <v>49</v>
      </c>
      <c r="L1197">
        <v>65</v>
      </c>
      <c r="M1197">
        <v>69</v>
      </c>
      <c r="N1197" t="s">
        <v>32</v>
      </c>
      <c r="O1197" t="s">
        <v>33</v>
      </c>
      <c r="P1197" t="s">
        <v>33</v>
      </c>
      <c r="Q1197">
        <v>57</v>
      </c>
      <c r="R1197">
        <v>106</v>
      </c>
      <c r="S1197">
        <v>245</v>
      </c>
      <c r="T1197" t="s">
        <v>33</v>
      </c>
      <c r="U1197" t="s">
        <v>33</v>
      </c>
      <c r="V1197">
        <v>69</v>
      </c>
      <c r="W1197">
        <v>69</v>
      </c>
      <c r="X1197">
        <v>0</v>
      </c>
      <c r="Y1197" t="s">
        <v>33</v>
      </c>
      <c r="Z1197" t="s">
        <v>33</v>
      </c>
      <c r="AA1197" t="e">
        <f>VLOOKUP(Table1[[#This Row],[Facility Name]],D_2,8,0)</f>
        <v>#N/A</v>
      </c>
    </row>
    <row r="1198" spans="1:27" x14ac:dyDescent="0.25">
      <c r="A1198">
        <v>102865</v>
      </c>
      <c r="B1198" t="s">
        <v>1190</v>
      </c>
      <c r="C1198">
        <v>4</v>
      </c>
      <c r="D1198" t="s">
        <v>836</v>
      </c>
      <c r="E1198" t="s">
        <v>1191</v>
      </c>
      <c r="F1198" t="s">
        <v>29</v>
      </c>
      <c r="G1198" t="s">
        <v>30</v>
      </c>
      <c r="H1198" t="s">
        <v>37</v>
      </c>
      <c r="I1198">
        <v>13</v>
      </c>
      <c r="J1198" t="s">
        <v>33</v>
      </c>
      <c r="K1198">
        <v>43</v>
      </c>
      <c r="L1198">
        <v>65</v>
      </c>
      <c r="M1198">
        <v>66</v>
      </c>
      <c r="N1198" t="s">
        <v>33</v>
      </c>
      <c r="O1198" t="s">
        <v>33</v>
      </c>
      <c r="P1198" t="s">
        <v>33</v>
      </c>
      <c r="Q1198">
        <v>54</v>
      </c>
      <c r="R1198">
        <v>63</v>
      </c>
      <c r="S1198">
        <v>173</v>
      </c>
      <c r="T1198" t="s">
        <v>33</v>
      </c>
      <c r="U1198" t="s">
        <v>33</v>
      </c>
      <c r="V1198">
        <v>64</v>
      </c>
      <c r="W1198">
        <v>64</v>
      </c>
      <c r="X1198">
        <v>0</v>
      </c>
      <c r="Y1198" t="s">
        <v>34</v>
      </c>
      <c r="Z1198" t="s">
        <v>33</v>
      </c>
      <c r="AA1198">
        <f>VLOOKUP(Table1[[#This Row],[Facility Name]],D_2,8,0)</f>
        <v>62</v>
      </c>
    </row>
    <row r="1199" spans="1:27" x14ac:dyDescent="0.25">
      <c r="A1199">
        <v>102867</v>
      </c>
      <c r="B1199" t="s">
        <v>1193</v>
      </c>
      <c r="C1199">
        <v>4</v>
      </c>
      <c r="D1199" t="s">
        <v>836</v>
      </c>
      <c r="E1199" t="s">
        <v>1194</v>
      </c>
      <c r="F1199" t="s">
        <v>29</v>
      </c>
      <c r="G1199" t="s">
        <v>30</v>
      </c>
      <c r="H1199" t="s">
        <v>37</v>
      </c>
      <c r="I1199">
        <v>16</v>
      </c>
      <c r="J1199" t="s">
        <v>33</v>
      </c>
      <c r="K1199">
        <v>26</v>
      </c>
      <c r="L1199">
        <v>44</v>
      </c>
      <c r="M1199">
        <v>46</v>
      </c>
      <c r="N1199" t="s">
        <v>33</v>
      </c>
      <c r="O1199" t="s">
        <v>33</v>
      </c>
      <c r="P1199" t="s">
        <v>33</v>
      </c>
      <c r="Q1199">
        <v>34</v>
      </c>
      <c r="R1199">
        <v>19</v>
      </c>
      <c r="S1199">
        <v>112</v>
      </c>
      <c r="T1199" t="s">
        <v>33</v>
      </c>
      <c r="U1199" t="s">
        <v>33</v>
      </c>
      <c r="V1199">
        <v>43</v>
      </c>
      <c r="W1199">
        <v>43</v>
      </c>
      <c r="X1199">
        <v>0</v>
      </c>
      <c r="Y1199" t="s">
        <v>34</v>
      </c>
      <c r="Z1199" t="s">
        <v>33</v>
      </c>
      <c r="AA1199">
        <f>VLOOKUP(Table1[[#This Row],[Facility Name]],D_2,8,0)</f>
        <v>81</v>
      </c>
    </row>
    <row r="1200" spans="1:27" hidden="1" x14ac:dyDescent="0.25">
      <c r="A1200">
        <v>102863</v>
      </c>
      <c r="B1200" t="s">
        <v>1171</v>
      </c>
      <c r="C1200">
        <v>4</v>
      </c>
      <c r="D1200" t="s">
        <v>836</v>
      </c>
      <c r="E1200" t="s">
        <v>1172</v>
      </c>
      <c r="F1200" t="s">
        <v>29</v>
      </c>
      <c r="G1200" t="s">
        <v>30</v>
      </c>
      <c r="H1200" t="s">
        <v>31</v>
      </c>
      <c r="I1200">
        <v>8</v>
      </c>
      <c r="J1200" t="s">
        <v>34</v>
      </c>
      <c r="K1200">
        <v>23</v>
      </c>
      <c r="L1200">
        <v>25</v>
      </c>
      <c r="M1200">
        <v>25</v>
      </c>
      <c r="N1200" t="s">
        <v>33</v>
      </c>
      <c r="O1200" t="s">
        <v>33</v>
      </c>
      <c r="P1200" t="s">
        <v>33</v>
      </c>
      <c r="Q1200">
        <v>25</v>
      </c>
      <c r="R1200">
        <v>18</v>
      </c>
      <c r="S1200">
        <v>104</v>
      </c>
      <c r="T1200" t="s">
        <v>33</v>
      </c>
      <c r="U1200" t="s">
        <v>33</v>
      </c>
      <c r="V1200">
        <v>27</v>
      </c>
      <c r="W1200">
        <v>27</v>
      </c>
      <c r="X1200">
        <v>0</v>
      </c>
      <c r="Y1200" t="s">
        <v>34</v>
      </c>
      <c r="Z1200" t="s">
        <v>33</v>
      </c>
      <c r="AA1200" t="e">
        <f>VLOOKUP(Table1[[#This Row],[Facility Name]],D_2,8,0)</f>
        <v>#N/A</v>
      </c>
    </row>
    <row r="1201" spans="1:27" x14ac:dyDescent="0.25">
      <c r="A1201">
        <v>102868</v>
      </c>
      <c r="B1201" t="s">
        <v>893</v>
      </c>
      <c r="C1201">
        <v>3</v>
      </c>
      <c r="D1201" t="s">
        <v>836</v>
      </c>
      <c r="E1201" t="s">
        <v>894</v>
      </c>
      <c r="F1201" t="s">
        <v>29</v>
      </c>
      <c r="G1201" t="s">
        <v>63</v>
      </c>
      <c r="H1201" t="s">
        <v>64</v>
      </c>
      <c r="I1201">
        <v>16</v>
      </c>
      <c r="J1201" t="s">
        <v>33</v>
      </c>
      <c r="K1201">
        <v>51</v>
      </c>
      <c r="L1201">
        <v>79</v>
      </c>
      <c r="M1201">
        <v>81</v>
      </c>
      <c r="N1201" t="s">
        <v>33</v>
      </c>
      <c r="O1201" t="s">
        <v>33</v>
      </c>
      <c r="P1201" t="s">
        <v>33</v>
      </c>
      <c r="Q1201">
        <v>60</v>
      </c>
      <c r="R1201">
        <v>59</v>
      </c>
      <c r="S1201">
        <v>254</v>
      </c>
      <c r="T1201" t="s">
        <v>40</v>
      </c>
      <c r="U1201" t="s">
        <v>33</v>
      </c>
      <c r="V1201">
        <v>84</v>
      </c>
      <c r="W1201">
        <v>84</v>
      </c>
      <c r="X1201">
        <v>0</v>
      </c>
      <c r="Y1201" t="s">
        <v>33</v>
      </c>
      <c r="Z1201" t="s">
        <v>33</v>
      </c>
      <c r="AA1201">
        <f>VLOOKUP(Table1[[#This Row],[Facility Name]],D_2,8,0)</f>
        <v>65</v>
      </c>
    </row>
    <row r="1202" spans="1:27" x14ac:dyDescent="0.25">
      <c r="A1202">
        <v>102869</v>
      </c>
      <c r="B1202" t="s">
        <v>895</v>
      </c>
      <c r="C1202">
        <v>3</v>
      </c>
      <c r="D1202" t="s">
        <v>836</v>
      </c>
      <c r="E1202" t="s">
        <v>896</v>
      </c>
      <c r="F1202" t="s">
        <v>29</v>
      </c>
      <c r="G1202" t="s">
        <v>30</v>
      </c>
      <c r="H1202" t="s">
        <v>37</v>
      </c>
      <c r="I1202">
        <v>19</v>
      </c>
      <c r="J1202" t="s">
        <v>32</v>
      </c>
      <c r="K1202">
        <v>60</v>
      </c>
      <c r="L1202">
        <v>73</v>
      </c>
      <c r="M1202">
        <v>75</v>
      </c>
      <c r="N1202" t="s">
        <v>33</v>
      </c>
      <c r="O1202" t="s">
        <v>33</v>
      </c>
      <c r="P1202" t="s">
        <v>33</v>
      </c>
      <c r="Q1202">
        <v>66</v>
      </c>
      <c r="R1202">
        <v>89</v>
      </c>
      <c r="S1202">
        <v>242</v>
      </c>
      <c r="T1202" t="s">
        <v>33</v>
      </c>
      <c r="U1202" t="s">
        <v>33</v>
      </c>
      <c r="V1202">
        <v>67</v>
      </c>
      <c r="W1202">
        <v>67</v>
      </c>
      <c r="X1202">
        <v>0</v>
      </c>
      <c r="Y1202" t="s">
        <v>33</v>
      </c>
      <c r="Z1202" t="s">
        <v>33</v>
      </c>
      <c r="AA1202">
        <f>VLOOKUP(Table1[[#This Row],[Facility Name]],D_2,8,0)</f>
        <v>49</v>
      </c>
    </row>
    <row r="1203" spans="1:27" hidden="1" x14ac:dyDescent="0.25">
      <c r="A1203">
        <v>102866</v>
      </c>
      <c r="B1203" t="s">
        <v>1192</v>
      </c>
      <c r="C1203">
        <v>5</v>
      </c>
      <c r="D1203" t="s">
        <v>836</v>
      </c>
      <c r="E1203" t="s">
        <v>894</v>
      </c>
      <c r="F1203" t="s">
        <v>29</v>
      </c>
      <c r="G1203" t="s">
        <v>30</v>
      </c>
      <c r="H1203" t="s">
        <v>31</v>
      </c>
      <c r="I1203">
        <v>16</v>
      </c>
      <c r="J1203" t="s">
        <v>33</v>
      </c>
      <c r="K1203">
        <v>58</v>
      </c>
      <c r="L1203">
        <v>87</v>
      </c>
      <c r="M1203">
        <v>88</v>
      </c>
      <c r="N1203" t="s">
        <v>33</v>
      </c>
      <c r="O1203" t="s">
        <v>33</v>
      </c>
      <c r="P1203" t="s">
        <v>33</v>
      </c>
      <c r="Q1203">
        <v>67</v>
      </c>
      <c r="R1203">
        <v>68</v>
      </c>
      <c r="S1203">
        <v>247</v>
      </c>
      <c r="T1203" t="s">
        <v>33</v>
      </c>
      <c r="U1203" t="s">
        <v>33</v>
      </c>
      <c r="V1203">
        <v>89</v>
      </c>
      <c r="W1203">
        <v>89</v>
      </c>
      <c r="X1203">
        <v>0</v>
      </c>
      <c r="Y1203" t="s">
        <v>33</v>
      </c>
      <c r="Z1203" t="s">
        <v>33</v>
      </c>
      <c r="AA1203" t="e">
        <f>VLOOKUP(Table1[[#This Row],[Facility Name]],D_2,8,0)</f>
        <v>#N/A</v>
      </c>
    </row>
    <row r="1204" spans="1:27" x14ac:dyDescent="0.25">
      <c r="A1204">
        <v>102870</v>
      </c>
      <c r="B1204" t="s">
        <v>897</v>
      </c>
      <c r="C1204">
        <v>4</v>
      </c>
      <c r="D1204" t="s">
        <v>836</v>
      </c>
      <c r="E1204" t="s">
        <v>898</v>
      </c>
      <c r="F1204" t="s">
        <v>29</v>
      </c>
      <c r="G1204" t="s">
        <v>30</v>
      </c>
      <c r="H1204" t="s">
        <v>407</v>
      </c>
      <c r="I1204">
        <v>29</v>
      </c>
      <c r="J1204" t="s">
        <v>33</v>
      </c>
      <c r="K1204">
        <v>103</v>
      </c>
      <c r="L1204">
        <v>142</v>
      </c>
      <c r="M1204">
        <v>152</v>
      </c>
      <c r="N1204" t="s">
        <v>33</v>
      </c>
      <c r="O1204" t="s">
        <v>33</v>
      </c>
      <c r="P1204" t="s">
        <v>33</v>
      </c>
      <c r="Q1204">
        <v>116</v>
      </c>
      <c r="R1204">
        <v>176</v>
      </c>
      <c r="S1204">
        <v>499</v>
      </c>
      <c r="T1204" t="s">
        <v>33</v>
      </c>
      <c r="U1204" t="s">
        <v>33</v>
      </c>
      <c r="V1204">
        <v>155</v>
      </c>
      <c r="W1204">
        <v>155</v>
      </c>
      <c r="X1204">
        <v>0</v>
      </c>
      <c r="Y1204" t="s">
        <v>33</v>
      </c>
      <c r="Z1204" t="s">
        <v>33</v>
      </c>
      <c r="AA1204">
        <f>VLOOKUP(Table1[[#This Row],[Facility Name]],D_2,8,0)</f>
        <v>62</v>
      </c>
    </row>
    <row r="1205" spans="1:27" x14ac:dyDescent="0.25">
      <c r="A1205">
        <v>102871</v>
      </c>
      <c r="B1205" t="s">
        <v>899</v>
      </c>
      <c r="C1205">
        <v>3</v>
      </c>
      <c r="D1205" t="s">
        <v>836</v>
      </c>
      <c r="E1205" t="s">
        <v>898</v>
      </c>
      <c r="F1205" t="s">
        <v>29</v>
      </c>
      <c r="G1205" t="s">
        <v>30</v>
      </c>
      <c r="H1205" t="s">
        <v>37</v>
      </c>
      <c r="I1205">
        <v>16</v>
      </c>
      <c r="J1205" t="s">
        <v>33</v>
      </c>
      <c r="K1205">
        <v>62</v>
      </c>
      <c r="L1205">
        <v>90</v>
      </c>
      <c r="M1205">
        <v>89</v>
      </c>
      <c r="N1205" t="s">
        <v>33</v>
      </c>
      <c r="O1205" t="s">
        <v>40</v>
      </c>
      <c r="P1205" t="s">
        <v>33</v>
      </c>
      <c r="Q1205">
        <v>72</v>
      </c>
      <c r="R1205">
        <v>56</v>
      </c>
      <c r="S1205">
        <v>288</v>
      </c>
      <c r="T1205" t="s">
        <v>40</v>
      </c>
      <c r="U1205" t="s">
        <v>33</v>
      </c>
      <c r="V1205">
        <v>79</v>
      </c>
      <c r="W1205">
        <v>79</v>
      </c>
      <c r="X1205">
        <v>0</v>
      </c>
      <c r="Y1205" t="s">
        <v>34</v>
      </c>
      <c r="Z1205" t="s">
        <v>33</v>
      </c>
      <c r="AA1205">
        <f>VLOOKUP(Table1[[#This Row],[Facility Name]],D_2,8,0)</f>
        <v>50</v>
      </c>
    </row>
    <row r="1206" spans="1:27" x14ac:dyDescent="0.25">
      <c r="A1206">
        <v>102872</v>
      </c>
      <c r="B1206" t="s">
        <v>900</v>
      </c>
      <c r="C1206">
        <v>4</v>
      </c>
      <c r="D1206" t="s">
        <v>836</v>
      </c>
      <c r="E1206" t="s">
        <v>849</v>
      </c>
      <c r="F1206" t="s">
        <v>29</v>
      </c>
      <c r="G1206" t="s">
        <v>63</v>
      </c>
      <c r="H1206" t="s">
        <v>64</v>
      </c>
      <c r="I1206">
        <v>25</v>
      </c>
      <c r="J1206" t="s">
        <v>33</v>
      </c>
      <c r="K1206">
        <v>119</v>
      </c>
      <c r="L1206">
        <v>194</v>
      </c>
      <c r="M1206">
        <v>204</v>
      </c>
      <c r="N1206" t="s">
        <v>33</v>
      </c>
      <c r="O1206" t="s">
        <v>33</v>
      </c>
      <c r="P1206" t="s">
        <v>32</v>
      </c>
      <c r="Q1206">
        <v>140</v>
      </c>
      <c r="R1206">
        <v>94</v>
      </c>
      <c r="S1206">
        <v>620</v>
      </c>
      <c r="T1206" t="s">
        <v>33</v>
      </c>
      <c r="U1206" t="s">
        <v>40</v>
      </c>
      <c r="V1206">
        <v>191</v>
      </c>
      <c r="W1206">
        <v>191</v>
      </c>
      <c r="X1206">
        <v>0</v>
      </c>
      <c r="Y1206" t="s">
        <v>33</v>
      </c>
      <c r="Z1206" t="s">
        <v>33</v>
      </c>
      <c r="AA1206">
        <f>VLOOKUP(Table1[[#This Row],[Facility Name]],D_2,8,0)</f>
        <v>54</v>
      </c>
    </row>
    <row r="1207" spans="1:27" x14ac:dyDescent="0.25">
      <c r="A1207">
        <v>102874</v>
      </c>
      <c r="B1207" t="s">
        <v>1007</v>
      </c>
      <c r="C1207">
        <v>5</v>
      </c>
      <c r="D1207" t="s">
        <v>836</v>
      </c>
      <c r="E1207" t="s">
        <v>904</v>
      </c>
      <c r="F1207" t="s">
        <v>29</v>
      </c>
      <c r="G1207" t="s">
        <v>30</v>
      </c>
      <c r="H1207" t="s">
        <v>37</v>
      </c>
      <c r="I1207">
        <v>24</v>
      </c>
      <c r="J1207" t="s">
        <v>33</v>
      </c>
      <c r="K1207">
        <v>47</v>
      </c>
      <c r="L1207">
        <v>58</v>
      </c>
      <c r="M1207">
        <v>59</v>
      </c>
      <c r="N1207" t="s">
        <v>40</v>
      </c>
      <c r="O1207" t="s">
        <v>33</v>
      </c>
      <c r="P1207" t="s">
        <v>33</v>
      </c>
      <c r="Q1207">
        <v>55</v>
      </c>
      <c r="R1207">
        <v>43</v>
      </c>
      <c r="S1207">
        <v>258</v>
      </c>
      <c r="T1207" t="s">
        <v>33</v>
      </c>
      <c r="U1207" t="s">
        <v>33</v>
      </c>
      <c r="V1207">
        <v>59</v>
      </c>
      <c r="W1207">
        <v>59</v>
      </c>
      <c r="X1207">
        <v>0</v>
      </c>
      <c r="Y1207" t="s">
        <v>34</v>
      </c>
      <c r="Z1207" t="s">
        <v>33</v>
      </c>
      <c r="AA1207">
        <f>VLOOKUP(Table1[[#This Row],[Facility Name]],D_2,8,0)</f>
        <v>69</v>
      </c>
    </row>
    <row r="1208" spans="1:27" x14ac:dyDescent="0.25">
      <c r="A1208">
        <v>102876</v>
      </c>
      <c r="B1208" t="s">
        <v>1028</v>
      </c>
      <c r="C1208">
        <v>4</v>
      </c>
      <c r="D1208" t="s">
        <v>836</v>
      </c>
      <c r="E1208" t="s">
        <v>852</v>
      </c>
      <c r="F1208" t="s">
        <v>29</v>
      </c>
      <c r="G1208" t="s">
        <v>30</v>
      </c>
      <c r="H1208" t="s">
        <v>407</v>
      </c>
      <c r="I1208">
        <v>18</v>
      </c>
      <c r="J1208" t="s">
        <v>33</v>
      </c>
      <c r="K1208">
        <v>45</v>
      </c>
      <c r="L1208">
        <v>82</v>
      </c>
      <c r="M1208">
        <v>83</v>
      </c>
      <c r="N1208" t="s">
        <v>33</v>
      </c>
      <c r="O1208" t="s">
        <v>33</v>
      </c>
      <c r="P1208" t="s">
        <v>33</v>
      </c>
      <c r="Q1208">
        <v>55</v>
      </c>
      <c r="R1208">
        <v>56</v>
      </c>
      <c r="S1208">
        <v>267</v>
      </c>
      <c r="T1208" t="s">
        <v>33</v>
      </c>
      <c r="U1208" t="s">
        <v>33</v>
      </c>
      <c r="V1208">
        <v>73</v>
      </c>
      <c r="W1208">
        <v>73</v>
      </c>
      <c r="X1208">
        <v>0</v>
      </c>
      <c r="Y1208" t="s">
        <v>33</v>
      </c>
      <c r="Z1208" t="s">
        <v>33</v>
      </c>
      <c r="AA1208">
        <f>VLOOKUP(Table1[[#This Row],[Facility Name]],D_2,8,0)</f>
        <v>72</v>
      </c>
    </row>
    <row r="1209" spans="1:27" x14ac:dyDescent="0.25">
      <c r="A1209">
        <v>102877</v>
      </c>
      <c r="B1209" t="s">
        <v>1029</v>
      </c>
      <c r="C1209">
        <v>4</v>
      </c>
      <c r="D1209" t="s">
        <v>836</v>
      </c>
      <c r="E1209" t="s">
        <v>898</v>
      </c>
      <c r="F1209" t="s">
        <v>29</v>
      </c>
      <c r="G1209" t="s">
        <v>30</v>
      </c>
      <c r="H1209" t="s">
        <v>407</v>
      </c>
      <c r="I1209">
        <v>20</v>
      </c>
      <c r="J1209" t="s">
        <v>33</v>
      </c>
      <c r="K1209">
        <v>57</v>
      </c>
      <c r="L1209">
        <v>95</v>
      </c>
      <c r="M1209">
        <v>99</v>
      </c>
      <c r="N1209" t="s">
        <v>33</v>
      </c>
      <c r="O1209" t="s">
        <v>33</v>
      </c>
      <c r="P1209" t="s">
        <v>33</v>
      </c>
      <c r="Q1209">
        <v>74</v>
      </c>
      <c r="R1209">
        <v>99</v>
      </c>
      <c r="S1209">
        <v>314</v>
      </c>
      <c r="T1209" t="s">
        <v>33</v>
      </c>
      <c r="U1209" t="s">
        <v>33</v>
      </c>
      <c r="V1209">
        <v>100</v>
      </c>
      <c r="W1209">
        <v>100</v>
      </c>
      <c r="X1209">
        <v>0</v>
      </c>
      <c r="Y1209" t="s">
        <v>33</v>
      </c>
      <c r="Z1209" t="s">
        <v>33</v>
      </c>
      <c r="AA1209">
        <f>VLOOKUP(Table1[[#This Row],[Facility Name]],D_2,8,0)</f>
        <v>63</v>
      </c>
    </row>
    <row r="1210" spans="1:27" hidden="1" x14ac:dyDescent="0.25">
      <c r="A1210">
        <v>102873</v>
      </c>
      <c r="B1210" t="s">
        <v>925</v>
      </c>
      <c r="C1210">
        <v>3</v>
      </c>
      <c r="D1210" t="s">
        <v>836</v>
      </c>
      <c r="E1210" t="s">
        <v>898</v>
      </c>
      <c r="F1210" t="s">
        <v>29</v>
      </c>
      <c r="G1210" t="s">
        <v>30</v>
      </c>
      <c r="H1210" t="s">
        <v>31</v>
      </c>
      <c r="I1210">
        <v>16</v>
      </c>
      <c r="J1210" t="s">
        <v>33</v>
      </c>
      <c r="K1210">
        <v>71</v>
      </c>
      <c r="L1210">
        <v>105</v>
      </c>
      <c r="M1210">
        <v>110</v>
      </c>
      <c r="N1210" t="s">
        <v>33</v>
      </c>
      <c r="O1210" t="s">
        <v>33</v>
      </c>
      <c r="P1210" t="s">
        <v>33</v>
      </c>
      <c r="Q1210">
        <v>89</v>
      </c>
      <c r="R1210">
        <v>111</v>
      </c>
      <c r="S1210">
        <v>400</v>
      </c>
      <c r="T1210" t="s">
        <v>40</v>
      </c>
      <c r="U1210" t="s">
        <v>33</v>
      </c>
      <c r="V1210">
        <v>95</v>
      </c>
      <c r="W1210">
        <v>95</v>
      </c>
      <c r="X1210">
        <v>0</v>
      </c>
      <c r="Y1210" t="s">
        <v>33</v>
      </c>
      <c r="Z1210" t="s">
        <v>33</v>
      </c>
      <c r="AA1210" t="e">
        <f>VLOOKUP(Table1[[#This Row],[Facility Name]],D_2,8,0)</f>
        <v>#N/A</v>
      </c>
    </row>
    <row r="1211" spans="1:27" x14ac:dyDescent="0.25">
      <c r="A1211">
        <v>102879</v>
      </c>
      <c r="B1211" t="s">
        <v>1031</v>
      </c>
      <c r="C1211">
        <v>2</v>
      </c>
      <c r="D1211" t="s">
        <v>836</v>
      </c>
      <c r="E1211" t="s">
        <v>898</v>
      </c>
      <c r="F1211" t="s">
        <v>29</v>
      </c>
      <c r="G1211" t="s">
        <v>30</v>
      </c>
      <c r="H1211" t="s">
        <v>37</v>
      </c>
      <c r="I1211">
        <v>12</v>
      </c>
      <c r="J1211" t="s">
        <v>33</v>
      </c>
      <c r="K1211">
        <v>47</v>
      </c>
      <c r="L1211">
        <v>70</v>
      </c>
      <c r="M1211">
        <v>73</v>
      </c>
      <c r="N1211" t="s">
        <v>32</v>
      </c>
      <c r="O1211" t="s">
        <v>32</v>
      </c>
      <c r="P1211" t="s">
        <v>33</v>
      </c>
      <c r="Q1211">
        <v>64</v>
      </c>
      <c r="R1211">
        <v>108</v>
      </c>
      <c r="S1211">
        <v>243</v>
      </c>
      <c r="T1211" t="s">
        <v>33</v>
      </c>
      <c r="U1211" t="s">
        <v>33</v>
      </c>
      <c r="V1211">
        <v>73</v>
      </c>
      <c r="W1211">
        <v>73</v>
      </c>
      <c r="X1211">
        <v>0</v>
      </c>
      <c r="Y1211" t="s">
        <v>33</v>
      </c>
      <c r="Z1211" t="s">
        <v>33</v>
      </c>
      <c r="AA1211">
        <f>VLOOKUP(Table1[[#This Row],[Facility Name]],D_2,8,0)</f>
        <v>59</v>
      </c>
    </row>
    <row r="1212" spans="1:27" hidden="1" x14ac:dyDescent="0.25">
      <c r="A1212">
        <v>102875</v>
      </c>
      <c r="B1212" t="s">
        <v>1008</v>
      </c>
      <c r="C1212">
        <v>4</v>
      </c>
      <c r="D1212" t="s">
        <v>836</v>
      </c>
      <c r="E1212" t="s">
        <v>894</v>
      </c>
      <c r="F1212" t="s">
        <v>29</v>
      </c>
      <c r="G1212" t="s">
        <v>30</v>
      </c>
      <c r="H1212" t="s">
        <v>31</v>
      </c>
      <c r="I1212">
        <v>12</v>
      </c>
      <c r="J1212" t="s">
        <v>33</v>
      </c>
      <c r="K1212">
        <v>48</v>
      </c>
      <c r="L1212">
        <v>81</v>
      </c>
      <c r="M1212">
        <v>82</v>
      </c>
      <c r="N1212" t="s">
        <v>33</v>
      </c>
      <c r="O1212" t="s">
        <v>33</v>
      </c>
      <c r="P1212" t="s">
        <v>33</v>
      </c>
      <c r="Q1212">
        <v>58</v>
      </c>
      <c r="R1212">
        <v>50</v>
      </c>
      <c r="S1212">
        <v>251</v>
      </c>
      <c r="T1212" t="s">
        <v>33</v>
      </c>
      <c r="U1212" t="s">
        <v>33</v>
      </c>
      <c r="V1212">
        <v>83</v>
      </c>
      <c r="W1212">
        <v>83</v>
      </c>
      <c r="X1212">
        <v>0</v>
      </c>
      <c r="Y1212" t="s">
        <v>34</v>
      </c>
      <c r="Z1212" t="s">
        <v>33</v>
      </c>
      <c r="AA1212" t="e">
        <f>VLOOKUP(Table1[[#This Row],[Facility Name]],D_2,8,0)</f>
        <v>#N/A</v>
      </c>
    </row>
    <row r="1213" spans="1:27" x14ac:dyDescent="0.25">
      <c r="A1213">
        <v>102882</v>
      </c>
      <c r="B1213" t="s">
        <v>1129</v>
      </c>
      <c r="C1213">
        <v>4</v>
      </c>
      <c r="D1213" t="s">
        <v>836</v>
      </c>
      <c r="E1213" t="s">
        <v>133</v>
      </c>
      <c r="F1213" t="s">
        <v>29</v>
      </c>
      <c r="G1213" t="s">
        <v>30</v>
      </c>
      <c r="H1213" t="s">
        <v>407</v>
      </c>
      <c r="I1213">
        <v>16</v>
      </c>
      <c r="J1213" t="s">
        <v>33</v>
      </c>
      <c r="K1213">
        <v>89</v>
      </c>
      <c r="L1213">
        <v>115</v>
      </c>
      <c r="M1213">
        <v>118</v>
      </c>
      <c r="N1213" t="s">
        <v>33</v>
      </c>
      <c r="O1213" t="s">
        <v>33</v>
      </c>
      <c r="P1213" t="s">
        <v>33</v>
      </c>
      <c r="Q1213">
        <v>97</v>
      </c>
      <c r="R1213">
        <v>115</v>
      </c>
      <c r="S1213">
        <v>406</v>
      </c>
      <c r="T1213" t="s">
        <v>33</v>
      </c>
      <c r="U1213" t="s">
        <v>33</v>
      </c>
      <c r="V1213">
        <v>102</v>
      </c>
      <c r="W1213">
        <v>102</v>
      </c>
      <c r="X1213">
        <v>0</v>
      </c>
      <c r="Y1213" t="s">
        <v>33</v>
      </c>
      <c r="Z1213" t="s">
        <v>33</v>
      </c>
      <c r="AA1213">
        <f>VLOOKUP(Table1[[#This Row],[Facility Name]],D_2,8,0)</f>
        <v>58</v>
      </c>
    </row>
    <row r="1214" spans="1:27" x14ac:dyDescent="0.25">
      <c r="A1214">
        <v>102883</v>
      </c>
      <c r="B1214" t="s">
        <v>1130</v>
      </c>
      <c r="C1214">
        <v>3</v>
      </c>
      <c r="D1214" t="s">
        <v>836</v>
      </c>
      <c r="E1214" t="s">
        <v>894</v>
      </c>
      <c r="F1214" t="s">
        <v>29</v>
      </c>
      <c r="G1214" t="s">
        <v>30</v>
      </c>
      <c r="H1214" t="s">
        <v>1131</v>
      </c>
      <c r="I1214">
        <v>16</v>
      </c>
      <c r="J1214" t="s">
        <v>33</v>
      </c>
      <c r="K1214">
        <v>41</v>
      </c>
      <c r="L1214">
        <v>72</v>
      </c>
      <c r="M1214">
        <v>76</v>
      </c>
      <c r="N1214" t="s">
        <v>33</v>
      </c>
      <c r="O1214" t="s">
        <v>33</v>
      </c>
      <c r="P1214" t="s">
        <v>33</v>
      </c>
      <c r="Q1214">
        <v>47</v>
      </c>
      <c r="R1214">
        <v>78</v>
      </c>
      <c r="S1214">
        <v>215</v>
      </c>
      <c r="T1214" t="s">
        <v>40</v>
      </c>
      <c r="U1214" t="s">
        <v>33</v>
      </c>
      <c r="V1214">
        <v>77</v>
      </c>
      <c r="W1214">
        <v>77</v>
      </c>
      <c r="X1214">
        <v>0</v>
      </c>
      <c r="Y1214" t="s">
        <v>33</v>
      </c>
      <c r="Z1214" t="s">
        <v>33</v>
      </c>
      <c r="AA1214">
        <f>VLOOKUP(Table1[[#This Row],[Facility Name]],D_2,8,0)</f>
        <v>58</v>
      </c>
    </row>
    <row r="1215" spans="1:27" hidden="1" x14ac:dyDescent="0.25">
      <c r="A1215">
        <v>102878</v>
      </c>
      <c r="B1215" t="s">
        <v>1030</v>
      </c>
      <c r="C1215">
        <v>3</v>
      </c>
      <c r="D1215" t="s">
        <v>836</v>
      </c>
      <c r="E1215" t="s">
        <v>894</v>
      </c>
      <c r="F1215" t="s">
        <v>29</v>
      </c>
      <c r="G1215" t="s">
        <v>30</v>
      </c>
      <c r="H1215" t="s">
        <v>31</v>
      </c>
      <c r="I1215">
        <v>20</v>
      </c>
      <c r="J1215" t="s">
        <v>33</v>
      </c>
      <c r="K1215">
        <v>61</v>
      </c>
      <c r="L1215">
        <v>79</v>
      </c>
      <c r="M1215">
        <v>77</v>
      </c>
      <c r="N1215" t="s">
        <v>33</v>
      </c>
      <c r="O1215" t="s">
        <v>33</v>
      </c>
      <c r="P1215" t="s">
        <v>33</v>
      </c>
      <c r="Q1215">
        <v>69</v>
      </c>
      <c r="R1215">
        <v>96</v>
      </c>
      <c r="S1215">
        <v>328</v>
      </c>
      <c r="T1215" t="s">
        <v>33</v>
      </c>
      <c r="U1215" t="s">
        <v>33</v>
      </c>
      <c r="V1215">
        <v>81</v>
      </c>
      <c r="W1215">
        <v>81</v>
      </c>
      <c r="X1215">
        <v>0</v>
      </c>
      <c r="Y1215" t="s">
        <v>33</v>
      </c>
      <c r="Z1215" t="s">
        <v>33</v>
      </c>
      <c r="AA1215" t="e">
        <f>VLOOKUP(Table1[[#This Row],[Facility Name]],D_2,8,0)</f>
        <v>#N/A</v>
      </c>
    </row>
    <row r="1216" spans="1:27" x14ac:dyDescent="0.25">
      <c r="A1216">
        <v>102891</v>
      </c>
      <c r="B1216" t="s">
        <v>1393</v>
      </c>
      <c r="C1216">
        <v>3</v>
      </c>
      <c r="D1216" t="s">
        <v>836</v>
      </c>
      <c r="E1216" t="s">
        <v>856</v>
      </c>
      <c r="F1216" t="s">
        <v>29</v>
      </c>
      <c r="G1216" t="s">
        <v>30</v>
      </c>
      <c r="H1216" t="s">
        <v>37</v>
      </c>
      <c r="I1216">
        <v>13</v>
      </c>
      <c r="J1216" t="s">
        <v>33</v>
      </c>
      <c r="K1216">
        <v>62</v>
      </c>
      <c r="L1216">
        <v>89</v>
      </c>
      <c r="M1216">
        <v>97</v>
      </c>
      <c r="N1216" t="s">
        <v>33</v>
      </c>
      <c r="O1216" t="s">
        <v>33</v>
      </c>
      <c r="P1216" t="s">
        <v>33</v>
      </c>
      <c r="Q1216">
        <v>81</v>
      </c>
      <c r="R1216">
        <v>85</v>
      </c>
      <c r="S1216">
        <v>289</v>
      </c>
      <c r="T1216" t="s">
        <v>33</v>
      </c>
      <c r="U1216" t="s">
        <v>33</v>
      </c>
      <c r="V1216">
        <v>97</v>
      </c>
      <c r="W1216">
        <v>97</v>
      </c>
      <c r="X1216">
        <v>0</v>
      </c>
      <c r="Y1216" t="s">
        <v>33</v>
      </c>
      <c r="Z1216" t="s">
        <v>33</v>
      </c>
      <c r="AA1216">
        <f>VLOOKUP(Table1[[#This Row],[Facility Name]],D_2,8,0)</f>
        <v>59</v>
      </c>
    </row>
    <row r="1217" spans="1:27" hidden="1" x14ac:dyDescent="0.25">
      <c r="A1217">
        <v>102880</v>
      </c>
      <c r="B1217" t="s">
        <v>1128</v>
      </c>
      <c r="C1217">
        <v>3</v>
      </c>
      <c r="D1217" t="s">
        <v>836</v>
      </c>
      <c r="E1217" t="s">
        <v>569</v>
      </c>
      <c r="F1217" t="s">
        <v>29</v>
      </c>
      <c r="G1217" t="s">
        <v>30</v>
      </c>
      <c r="H1217" t="s">
        <v>31</v>
      </c>
      <c r="I1217">
        <v>16</v>
      </c>
      <c r="J1217" t="s">
        <v>33</v>
      </c>
      <c r="K1217">
        <v>35</v>
      </c>
      <c r="L1217">
        <v>54</v>
      </c>
      <c r="M1217">
        <v>59</v>
      </c>
      <c r="N1217" t="s">
        <v>33</v>
      </c>
      <c r="O1217" t="s">
        <v>33</v>
      </c>
      <c r="P1217" t="s">
        <v>33</v>
      </c>
      <c r="Q1217">
        <v>48</v>
      </c>
      <c r="R1217">
        <v>53</v>
      </c>
      <c r="S1217">
        <v>187</v>
      </c>
      <c r="T1217" t="s">
        <v>40</v>
      </c>
      <c r="U1217" t="s">
        <v>33</v>
      </c>
      <c r="V1217">
        <v>60</v>
      </c>
      <c r="W1217">
        <v>60</v>
      </c>
      <c r="X1217">
        <v>0</v>
      </c>
      <c r="Y1217" t="s">
        <v>34</v>
      </c>
      <c r="Z1217" t="s">
        <v>33</v>
      </c>
      <c r="AA1217" t="e">
        <f>VLOOKUP(Table1[[#This Row],[Facility Name]],D_2,8,0)</f>
        <v>#N/A</v>
      </c>
    </row>
    <row r="1218" spans="1:27" x14ac:dyDescent="0.25">
      <c r="A1218">
        <v>102893</v>
      </c>
      <c r="B1218" t="s">
        <v>1461</v>
      </c>
      <c r="C1218">
        <v>4</v>
      </c>
      <c r="D1218" t="s">
        <v>836</v>
      </c>
      <c r="E1218" t="s">
        <v>849</v>
      </c>
      <c r="F1218" t="s">
        <v>29</v>
      </c>
      <c r="G1218" t="s">
        <v>30</v>
      </c>
      <c r="H1218" t="s">
        <v>37</v>
      </c>
      <c r="I1218">
        <v>21</v>
      </c>
      <c r="J1218" t="s">
        <v>33</v>
      </c>
      <c r="K1218">
        <v>63</v>
      </c>
      <c r="L1218">
        <v>104</v>
      </c>
      <c r="M1218">
        <v>112</v>
      </c>
      <c r="N1218" t="s">
        <v>33</v>
      </c>
      <c r="O1218" t="s">
        <v>33</v>
      </c>
      <c r="P1218" t="s">
        <v>33</v>
      </c>
      <c r="Q1218">
        <v>80</v>
      </c>
      <c r="R1218">
        <v>101</v>
      </c>
      <c r="S1218">
        <v>323</v>
      </c>
      <c r="T1218" t="s">
        <v>40</v>
      </c>
      <c r="U1218" t="s">
        <v>40</v>
      </c>
      <c r="V1218">
        <v>112</v>
      </c>
      <c r="W1218">
        <v>112</v>
      </c>
      <c r="X1218">
        <v>0</v>
      </c>
      <c r="Y1218" t="s">
        <v>33</v>
      </c>
      <c r="Z1218" t="s">
        <v>33</v>
      </c>
      <c r="AA1218">
        <f>VLOOKUP(Table1[[#This Row],[Facility Name]],D_2,8,0)</f>
        <v>65</v>
      </c>
    </row>
    <row r="1219" spans="1:27" x14ac:dyDescent="0.25">
      <c r="A1219">
        <v>102894</v>
      </c>
      <c r="B1219" t="s">
        <v>1479</v>
      </c>
      <c r="C1219">
        <v>2</v>
      </c>
      <c r="D1219" t="s">
        <v>836</v>
      </c>
      <c r="E1219" t="s">
        <v>894</v>
      </c>
      <c r="F1219" t="s">
        <v>29</v>
      </c>
      <c r="G1219" t="s">
        <v>63</v>
      </c>
      <c r="H1219" t="s">
        <v>64</v>
      </c>
      <c r="I1219">
        <v>3</v>
      </c>
      <c r="J1219" t="s">
        <v>34</v>
      </c>
      <c r="K1219">
        <v>7</v>
      </c>
      <c r="L1219">
        <v>14</v>
      </c>
      <c r="M1219">
        <v>15</v>
      </c>
      <c r="N1219" t="s">
        <v>34</v>
      </c>
      <c r="O1219" t="s">
        <v>34</v>
      </c>
      <c r="P1219" t="s">
        <v>33</v>
      </c>
      <c r="Q1219">
        <v>8</v>
      </c>
      <c r="R1219">
        <v>8</v>
      </c>
      <c r="S1219">
        <v>78</v>
      </c>
      <c r="T1219" t="s">
        <v>34</v>
      </c>
      <c r="U1219" t="s">
        <v>33</v>
      </c>
      <c r="V1219">
        <v>15</v>
      </c>
      <c r="W1219">
        <v>15</v>
      </c>
      <c r="X1219">
        <v>0</v>
      </c>
      <c r="Y1219" t="s">
        <v>34</v>
      </c>
      <c r="Z1219" t="s">
        <v>33</v>
      </c>
      <c r="AA1219">
        <f>VLOOKUP(Table1[[#This Row],[Facility Name]],D_2,8,0)</f>
        <v>67</v>
      </c>
    </row>
    <row r="1220" spans="1:27" hidden="1" x14ac:dyDescent="0.25">
      <c r="A1220">
        <v>102884</v>
      </c>
      <c r="B1220" t="s">
        <v>1132</v>
      </c>
      <c r="C1220">
        <v>3</v>
      </c>
      <c r="D1220" t="s">
        <v>836</v>
      </c>
      <c r="E1220" t="s">
        <v>569</v>
      </c>
      <c r="F1220" t="s">
        <v>29</v>
      </c>
      <c r="G1220" t="s">
        <v>30</v>
      </c>
      <c r="H1220" t="s">
        <v>31</v>
      </c>
      <c r="I1220">
        <v>24</v>
      </c>
      <c r="J1220" t="s">
        <v>33</v>
      </c>
      <c r="K1220">
        <v>85</v>
      </c>
      <c r="L1220">
        <v>120</v>
      </c>
      <c r="M1220">
        <v>123</v>
      </c>
      <c r="N1220" t="s">
        <v>32</v>
      </c>
      <c r="O1220" t="s">
        <v>33</v>
      </c>
      <c r="P1220" t="s">
        <v>33</v>
      </c>
      <c r="Q1220">
        <v>98</v>
      </c>
      <c r="R1220">
        <v>158</v>
      </c>
      <c r="S1220">
        <v>405</v>
      </c>
      <c r="T1220" t="s">
        <v>33</v>
      </c>
      <c r="U1220" t="s">
        <v>33</v>
      </c>
      <c r="V1220">
        <v>123</v>
      </c>
      <c r="W1220">
        <v>123</v>
      </c>
      <c r="X1220">
        <v>0</v>
      </c>
      <c r="Y1220" t="s">
        <v>33</v>
      </c>
      <c r="Z1220" t="s">
        <v>33</v>
      </c>
      <c r="AA1220" t="e">
        <f>VLOOKUP(Table1[[#This Row],[Facility Name]],D_2,8,0)</f>
        <v>#N/A</v>
      </c>
    </row>
    <row r="1221" spans="1:27" hidden="1" x14ac:dyDescent="0.25">
      <c r="A1221">
        <v>102885</v>
      </c>
      <c r="B1221" t="s">
        <v>1150</v>
      </c>
      <c r="C1221">
        <v>3</v>
      </c>
      <c r="D1221" t="s">
        <v>836</v>
      </c>
      <c r="E1221" t="s">
        <v>494</v>
      </c>
      <c r="F1221" t="s">
        <v>29</v>
      </c>
      <c r="G1221" t="s">
        <v>30</v>
      </c>
      <c r="H1221" t="s">
        <v>31</v>
      </c>
      <c r="I1221">
        <v>4</v>
      </c>
      <c r="J1221" t="s">
        <v>33</v>
      </c>
      <c r="K1221">
        <v>47</v>
      </c>
      <c r="L1221">
        <v>72</v>
      </c>
      <c r="M1221">
        <v>76</v>
      </c>
      <c r="N1221" t="s">
        <v>33</v>
      </c>
      <c r="O1221" t="s">
        <v>33</v>
      </c>
      <c r="P1221" t="s">
        <v>33</v>
      </c>
      <c r="Q1221">
        <v>49</v>
      </c>
      <c r="R1221">
        <v>49</v>
      </c>
      <c r="S1221">
        <v>199</v>
      </c>
      <c r="T1221" t="s">
        <v>34</v>
      </c>
      <c r="U1221" t="s">
        <v>33</v>
      </c>
      <c r="V1221">
        <v>14</v>
      </c>
      <c r="W1221">
        <v>14</v>
      </c>
      <c r="X1221">
        <v>0</v>
      </c>
      <c r="Y1221" t="s">
        <v>33</v>
      </c>
      <c r="Z1221" t="s">
        <v>33</v>
      </c>
      <c r="AA1221" t="e">
        <f>VLOOKUP(Table1[[#This Row],[Facility Name]],D_2,8,0)</f>
        <v>#N/A</v>
      </c>
    </row>
    <row r="1222" spans="1:27" hidden="1" x14ac:dyDescent="0.25">
      <c r="A1222">
        <v>102886</v>
      </c>
      <c r="B1222" t="s">
        <v>1151</v>
      </c>
      <c r="C1222">
        <v>3</v>
      </c>
      <c r="D1222" t="s">
        <v>836</v>
      </c>
      <c r="E1222" t="s">
        <v>494</v>
      </c>
      <c r="F1222" t="s">
        <v>29</v>
      </c>
      <c r="G1222" t="s">
        <v>30</v>
      </c>
      <c r="H1222" t="s">
        <v>31</v>
      </c>
      <c r="I1222">
        <v>21</v>
      </c>
      <c r="J1222" t="s">
        <v>33</v>
      </c>
      <c r="K1222">
        <v>73</v>
      </c>
      <c r="L1222">
        <v>114</v>
      </c>
      <c r="M1222">
        <v>116</v>
      </c>
      <c r="N1222" t="s">
        <v>32</v>
      </c>
      <c r="O1222" t="s">
        <v>32</v>
      </c>
      <c r="P1222" t="s">
        <v>33</v>
      </c>
      <c r="Q1222">
        <v>87</v>
      </c>
      <c r="R1222">
        <v>168</v>
      </c>
      <c r="S1222">
        <v>362</v>
      </c>
      <c r="T1222" t="s">
        <v>33</v>
      </c>
      <c r="U1222" t="s">
        <v>33</v>
      </c>
      <c r="V1222">
        <v>116</v>
      </c>
      <c r="W1222">
        <v>116</v>
      </c>
      <c r="X1222">
        <v>0</v>
      </c>
      <c r="Y1222" t="s">
        <v>33</v>
      </c>
      <c r="Z1222" t="s">
        <v>33</v>
      </c>
      <c r="AA1222" t="e">
        <f>VLOOKUP(Table1[[#This Row],[Facility Name]],D_2,8,0)</f>
        <v>#N/A</v>
      </c>
    </row>
    <row r="1223" spans="1:27" hidden="1" x14ac:dyDescent="0.25">
      <c r="A1223">
        <v>102887</v>
      </c>
      <c r="B1223" t="s">
        <v>1370</v>
      </c>
      <c r="C1223">
        <v>5</v>
      </c>
      <c r="D1223" t="s">
        <v>836</v>
      </c>
      <c r="E1223" t="s">
        <v>1093</v>
      </c>
      <c r="F1223" t="s">
        <v>29</v>
      </c>
      <c r="G1223" t="s">
        <v>30</v>
      </c>
      <c r="H1223" t="s">
        <v>31</v>
      </c>
      <c r="I1223">
        <v>6</v>
      </c>
      <c r="J1223" t="s">
        <v>33</v>
      </c>
      <c r="K1223">
        <v>31</v>
      </c>
      <c r="L1223">
        <v>43</v>
      </c>
      <c r="M1223">
        <v>47</v>
      </c>
      <c r="N1223" t="s">
        <v>33</v>
      </c>
      <c r="O1223" t="s">
        <v>33</v>
      </c>
      <c r="P1223" t="s">
        <v>33</v>
      </c>
      <c r="Q1223">
        <v>33</v>
      </c>
      <c r="R1223">
        <v>22</v>
      </c>
      <c r="S1223">
        <v>129</v>
      </c>
      <c r="T1223" t="s">
        <v>34</v>
      </c>
      <c r="U1223" t="s">
        <v>40</v>
      </c>
      <c r="V1223">
        <v>11</v>
      </c>
      <c r="W1223">
        <v>11</v>
      </c>
      <c r="X1223">
        <v>0</v>
      </c>
      <c r="Y1223" t="s">
        <v>34</v>
      </c>
      <c r="Z1223" t="s">
        <v>33</v>
      </c>
      <c r="AA1223" t="e">
        <f>VLOOKUP(Table1[[#This Row],[Facility Name]],D_2,8,0)</f>
        <v>#N/A</v>
      </c>
    </row>
    <row r="1224" spans="1:27" hidden="1" x14ac:dyDescent="0.25">
      <c r="A1224">
        <v>102888</v>
      </c>
      <c r="B1224" t="s">
        <v>1371</v>
      </c>
      <c r="C1224">
        <v>5</v>
      </c>
      <c r="D1224" t="s">
        <v>836</v>
      </c>
      <c r="E1224" t="s">
        <v>133</v>
      </c>
      <c r="F1224" t="s">
        <v>29</v>
      </c>
      <c r="G1224" t="s">
        <v>30</v>
      </c>
      <c r="H1224" t="s">
        <v>31</v>
      </c>
      <c r="I1224">
        <v>16</v>
      </c>
      <c r="J1224" t="s">
        <v>33</v>
      </c>
      <c r="K1224">
        <v>43</v>
      </c>
      <c r="L1224">
        <v>60</v>
      </c>
      <c r="M1224">
        <v>61</v>
      </c>
      <c r="N1224" t="s">
        <v>33</v>
      </c>
      <c r="O1224" t="s">
        <v>33</v>
      </c>
      <c r="P1224" t="s">
        <v>33</v>
      </c>
      <c r="Q1224">
        <v>48</v>
      </c>
      <c r="R1224">
        <v>46</v>
      </c>
      <c r="S1224">
        <v>197</v>
      </c>
      <c r="T1224" t="s">
        <v>33</v>
      </c>
      <c r="U1224" t="s">
        <v>33</v>
      </c>
      <c r="V1224">
        <v>62</v>
      </c>
      <c r="W1224">
        <v>62</v>
      </c>
      <c r="X1224">
        <v>0</v>
      </c>
      <c r="Y1224" t="s">
        <v>33</v>
      </c>
      <c r="Z1224" t="s">
        <v>33</v>
      </c>
      <c r="AA1224" t="e">
        <f>VLOOKUP(Table1[[#This Row],[Facility Name]],D_2,8,0)</f>
        <v>#N/A</v>
      </c>
    </row>
    <row r="1225" spans="1:27" hidden="1" x14ac:dyDescent="0.25">
      <c r="A1225">
        <v>102889</v>
      </c>
      <c r="B1225" t="s">
        <v>1372</v>
      </c>
      <c r="C1225">
        <v>5</v>
      </c>
      <c r="D1225" t="s">
        <v>836</v>
      </c>
      <c r="E1225" t="s">
        <v>904</v>
      </c>
      <c r="F1225" t="s">
        <v>29</v>
      </c>
      <c r="G1225" t="s">
        <v>30</v>
      </c>
      <c r="H1225" t="s">
        <v>31</v>
      </c>
      <c r="I1225">
        <v>12</v>
      </c>
      <c r="J1225" t="s">
        <v>33</v>
      </c>
      <c r="K1225">
        <v>30</v>
      </c>
      <c r="L1225">
        <v>47</v>
      </c>
      <c r="M1225">
        <v>49</v>
      </c>
      <c r="N1225" t="s">
        <v>33</v>
      </c>
      <c r="O1225" t="s">
        <v>33</v>
      </c>
      <c r="P1225" t="s">
        <v>33</v>
      </c>
      <c r="Q1225">
        <v>37</v>
      </c>
      <c r="R1225">
        <v>36</v>
      </c>
      <c r="S1225">
        <v>159</v>
      </c>
      <c r="T1225" t="s">
        <v>33</v>
      </c>
      <c r="U1225" t="s">
        <v>33</v>
      </c>
      <c r="V1225">
        <v>38</v>
      </c>
      <c r="W1225">
        <v>38</v>
      </c>
      <c r="X1225">
        <v>0</v>
      </c>
      <c r="Y1225" t="s">
        <v>34</v>
      </c>
      <c r="Z1225" t="s">
        <v>33</v>
      </c>
      <c r="AA1225" t="e">
        <f>VLOOKUP(Table1[[#This Row],[Facility Name]],D_2,8,0)</f>
        <v>#N/A</v>
      </c>
    </row>
    <row r="1226" spans="1:27" hidden="1" x14ac:dyDescent="0.25">
      <c r="A1226">
        <v>102890</v>
      </c>
      <c r="B1226" t="s">
        <v>1373</v>
      </c>
      <c r="C1226">
        <v>4</v>
      </c>
      <c r="D1226" t="s">
        <v>836</v>
      </c>
      <c r="E1226" t="s">
        <v>1201</v>
      </c>
      <c r="F1226" t="s">
        <v>29</v>
      </c>
      <c r="G1226" t="s">
        <v>30</v>
      </c>
      <c r="H1226" t="s">
        <v>31</v>
      </c>
      <c r="I1226">
        <v>16</v>
      </c>
      <c r="J1226" t="s">
        <v>33</v>
      </c>
      <c r="K1226">
        <v>45</v>
      </c>
      <c r="L1226">
        <v>60</v>
      </c>
      <c r="M1226">
        <v>60</v>
      </c>
      <c r="N1226" t="s">
        <v>33</v>
      </c>
      <c r="O1226" t="s">
        <v>33</v>
      </c>
      <c r="P1226" t="s">
        <v>33</v>
      </c>
      <c r="Q1226">
        <v>50</v>
      </c>
      <c r="R1226">
        <v>49</v>
      </c>
      <c r="S1226">
        <v>171</v>
      </c>
      <c r="T1226" t="s">
        <v>33</v>
      </c>
      <c r="U1226" t="s">
        <v>33</v>
      </c>
      <c r="V1226">
        <v>61</v>
      </c>
      <c r="W1226">
        <v>61</v>
      </c>
      <c r="X1226">
        <v>0</v>
      </c>
      <c r="Y1226" t="s">
        <v>33</v>
      </c>
      <c r="Z1226" t="s">
        <v>33</v>
      </c>
      <c r="AA1226" t="e">
        <f>VLOOKUP(Table1[[#This Row],[Facility Name]],D_2,8,0)</f>
        <v>#N/A</v>
      </c>
    </row>
    <row r="1227" spans="1:27" x14ac:dyDescent="0.25">
      <c r="A1227">
        <v>102896</v>
      </c>
      <c r="B1227" t="s">
        <v>1480</v>
      </c>
      <c r="C1227">
        <v>3</v>
      </c>
      <c r="D1227" t="s">
        <v>836</v>
      </c>
      <c r="E1227" t="s">
        <v>569</v>
      </c>
      <c r="F1227" t="s">
        <v>29</v>
      </c>
      <c r="G1227" t="s">
        <v>30</v>
      </c>
      <c r="H1227" t="s">
        <v>407</v>
      </c>
      <c r="I1227">
        <v>21</v>
      </c>
      <c r="J1227" t="s">
        <v>33</v>
      </c>
      <c r="K1227">
        <v>68</v>
      </c>
      <c r="L1227">
        <v>107</v>
      </c>
      <c r="M1227">
        <v>109</v>
      </c>
      <c r="N1227" t="s">
        <v>33</v>
      </c>
      <c r="O1227" t="s">
        <v>33</v>
      </c>
      <c r="P1227" t="s">
        <v>33</v>
      </c>
      <c r="Q1227">
        <v>82</v>
      </c>
      <c r="R1227">
        <v>115</v>
      </c>
      <c r="S1227">
        <v>400</v>
      </c>
      <c r="T1227" t="s">
        <v>40</v>
      </c>
      <c r="U1227" t="s">
        <v>33</v>
      </c>
      <c r="V1227">
        <v>101</v>
      </c>
      <c r="W1227">
        <v>101</v>
      </c>
      <c r="X1227">
        <v>0</v>
      </c>
      <c r="Y1227" t="s">
        <v>33</v>
      </c>
      <c r="Z1227" t="s">
        <v>33</v>
      </c>
      <c r="AA1227">
        <f>VLOOKUP(Table1[[#This Row],[Facility Name]],D_2,8,0)</f>
        <v>44</v>
      </c>
    </row>
    <row r="1228" spans="1:27" hidden="1" x14ac:dyDescent="0.25">
      <c r="A1228">
        <v>102892</v>
      </c>
      <c r="B1228" t="s">
        <v>1394</v>
      </c>
      <c r="C1228">
        <v>4</v>
      </c>
      <c r="D1228" t="s">
        <v>836</v>
      </c>
      <c r="E1228" t="s">
        <v>1215</v>
      </c>
      <c r="F1228" t="s">
        <v>29</v>
      </c>
      <c r="G1228" t="s">
        <v>30</v>
      </c>
      <c r="H1228" t="s">
        <v>31</v>
      </c>
      <c r="I1228">
        <v>16</v>
      </c>
      <c r="J1228" t="s">
        <v>33</v>
      </c>
      <c r="K1228">
        <v>54</v>
      </c>
      <c r="L1228">
        <v>80</v>
      </c>
      <c r="M1228">
        <v>85</v>
      </c>
      <c r="N1228" t="s">
        <v>33</v>
      </c>
      <c r="O1228" t="s">
        <v>33</v>
      </c>
      <c r="P1228" t="s">
        <v>33</v>
      </c>
      <c r="Q1228">
        <v>63</v>
      </c>
      <c r="R1228">
        <v>53</v>
      </c>
      <c r="S1228">
        <v>256</v>
      </c>
      <c r="T1228" t="s">
        <v>40</v>
      </c>
      <c r="U1228" t="s">
        <v>33</v>
      </c>
      <c r="V1228">
        <v>87</v>
      </c>
      <c r="W1228">
        <v>87</v>
      </c>
      <c r="X1228">
        <v>0</v>
      </c>
      <c r="Y1228" t="s">
        <v>33</v>
      </c>
      <c r="Z1228" t="s">
        <v>33</v>
      </c>
      <c r="AA1228" t="e">
        <f>VLOOKUP(Table1[[#This Row],[Facility Name]],D_2,8,0)</f>
        <v>#N/A</v>
      </c>
    </row>
    <row r="1229" spans="1:27" x14ac:dyDescent="0.25">
      <c r="A1229">
        <v>102899</v>
      </c>
      <c r="B1229" t="s">
        <v>1483</v>
      </c>
      <c r="C1229">
        <v>3</v>
      </c>
      <c r="D1229" t="s">
        <v>836</v>
      </c>
      <c r="E1229" t="s">
        <v>1201</v>
      </c>
      <c r="F1229" t="s">
        <v>29</v>
      </c>
      <c r="G1229" t="s">
        <v>30</v>
      </c>
      <c r="H1229" t="s">
        <v>407</v>
      </c>
      <c r="I1229">
        <v>13</v>
      </c>
      <c r="J1229" t="s">
        <v>33</v>
      </c>
      <c r="K1229">
        <v>50</v>
      </c>
      <c r="L1229">
        <v>78</v>
      </c>
      <c r="M1229">
        <v>81</v>
      </c>
      <c r="N1229" t="s">
        <v>33</v>
      </c>
      <c r="O1229" t="s">
        <v>33</v>
      </c>
      <c r="P1229" t="s">
        <v>33</v>
      </c>
      <c r="Q1229">
        <v>65</v>
      </c>
      <c r="R1229">
        <v>61</v>
      </c>
      <c r="S1229">
        <v>293</v>
      </c>
      <c r="T1229" t="s">
        <v>33</v>
      </c>
      <c r="U1229" t="s">
        <v>33</v>
      </c>
      <c r="V1229">
        <v>82</v>
      </c>
      <c r="W1229">
        <v>82</v>
      </c>
      <c r="X1229">
        <v>0</v>
      </c>
      <c r="Y1229" t="s">
        <v>33</v>
      </c>
      <c r="Z1229" t="s">
        <v>33</v>
      </c>
      <c r="AA1229">
        <f>VLOOKUP(Table1[[#This Row],[Facility Name]],D_2,8,0)</f>
        <v>39</v>
      </c>
    </row>
    <row r="1230" spans="1:27" x14ac:dyDescent="0.25">
      <c r="A1230">
        <v>103502</v>
      </c>
      <c r="B1230" t="s">
        <v>1573</v>
      </c>
      <c r="C1230">
        <v>5</v>
      </c>
      <c r="D1230" t="s">
        <v>836</v>
      </c>
      <c r="E1230" t="s">
        <v>898</v>
      </c>
      <c r="F1230" t="s">
        <v>44</v>
      </c>
      <c r="G1230" t="s">
        <v>63</v>
      </c>
      <c r="H1230" t="s">
        <v>64</v>
      </c>
      <c r="I1230">
        <v>24</v>
      </c>
      <c r="J1230" t="s">
        <v>33</v>
      </c>
      <c r="K1230">
        <v>83</v>
      </c>
      <c r="L1230">
        <v>119</v>
      </c>
      <c r="M1230">
        <v>124</v>
      </c>
      <c r="N1230" t="s">
        <v>33</v>
      </c>
      <c r="O1230" t="s">
        <v>40</v>
      </c>
      <c r="P1230" t="s">
        <v>40</v>
      </c>
      <c r="Q1230">
        <v>107</v>
      </c>
      <c r="R1230">
        <v>107</v>
      </c>
      <c r="S1230">
        <v>394</v>
      </c>
      <c r="T1230" t="s">
        <v>40</v>
      </c>
      <c r="U1230" t="s">
        <v>33</v>
      </c>
      <c r="V1230">
        <v>111</v>
      </c>
      <c r="W1230">
        <v>111</v>
      </c>
      <c r="X1230">
        <v>0</v>
      </c>
      <c r="Y1230" t="s">
        <v>40</v>
      </c>
      <c r="Z1230" t="s">
        <v>40</v>
      </c>
      <c r="AA1230">
        <f>VLOOKUP(Table1[[#This Row],[Facility Name]],D_2,8,0)</f>
        <v>80</v>
      </c>
    </row>
    <row r="1231" spans="1:27" x14ac:dyDescent="0.25">
      <c r="A1231">
        <v>103503</v>
      </c>
      <c r="B1231" t="s">
        <v>1574</v>
      </c>
      <c r="C1231">
        <v>2</v>
      </c>
      <c r="D1231" t="s">
        <v>836</v>
      </c>
      <c r="E1231" t="s">
        <v>868</v>
      </c>
      <c r="F1231" t="s">
        <v>44</v>
      </c>
      <c r="G1231" t="s">
        <v>63</v>
      </c>
      <c r="H1231" t="s">
        <v>64</v>
      </c>
      <c r="I1231">
        <v>26</v>
      </c>
      <c r="J1231" t="s">
        <v>33</v>
      </c>
      <c r="K1231">
        <v>53</v>
      </c>
      <c r="L1231">
        <v>115</v>
      </c>
      <c r="M1231">
        <v>120</v>
      </c>
      <c r="N1231" t="s">
        <v>33</v>
      </c>
      <c r="O1231" t="s">
        <v>33</v>
      </c>
      <c r="P1231" t="s">
        <v>33</v>
      </c>
      <c r="Q1231">
        <v>92</v>
      </c>
      <c r="R1231">
        <v>118</v>
      </c>
      <c r="S1231">
        <v>355</v>
      </c>
      <c r="T1231" t="s">
        <v>40</v>
      </c>
      <c r="U1231" t="s">
        <v>32</v>
      </c>
      <c r="V1231">
        <v>106</v>
      </c>
      <c r="W1231">
        <v>106</v>
      </c>
      <c r="X1231">
        <v>0</v>
      </c>
      <c r="Y1231" t="s">
        <v>33</v>
      </c>
      <c r="Z1231" t="s">
        <v>33</v>
      </c>
      <c r="AA1231">
        <f>VLOOKUP(Table1[[#This Row],[Facility Name]],D_2,8,0)</f>
        <v>45</v>
      </c>
    </row>
    <row r="1232" spans="1:27" hidden="1" x14ac:dyDescent="0.25">
      <c r="A1232">
        <v>102897</v>
      </c>
      <c r="B1232" t="s">
        <v>1481</v>
      </c>
      <c r="C1232">
        <v>3</v>
      </c>
      <c r="D1232" t="s">
        <v>836</v>
      </c>
      <c r="E1232" t="s">
        <v>849</v>
      </c>
      <c r="F1232" t="s">
        <v>29</v>
      </c>
      <c r="G1232" t="s">
        <v>30</v>
      </c>
      <c r="H1232" t="s">
        <v>31</v>
      </c>
      <c r="I1232">
        <v>16</v>
      </c>
      <c r="J1232" t="s">
        <v>33</v>
      </c>
      <c r="K1232">
        <v>67</v>
      </c>
      <c r="L1232">
        <v>102</v>
      </c>
      <c r="M1232">
        <v>109</v>
      </c>
      <c r="N1232" t="s">
        <v>33</v>
      </c>
      <c r="O1232" t="s">
        <v>33</v>
      </c>
      <c r="P1232" t="s">
        <v>33</v>
      </c>
      <c r="Q1232">
        <v>70</v>
      </c>
      <c r="R1232">
        <v>91</v>
      </c>
      <c r="S1232">
        <v>307</v>
      </c>
      <c r="T1232" t="s">
        <v>33</v>
      </c>
      <c r="U1232" t="s">
        <v>33</v>
      </c>
      <c r="V1232">
        <v>96</v>
      </c>
      <c r="W1232">
        <v>96</v>
      </c>
      <c r="X1232">
        <v>0</v>
      </c>
      <c r="Y1232" t="s">
        <v>33</v>
      </c>
      <c r="Z1232" t="s">
        <v>33</v>
      </c>
      <c r="AA1232" t="e">
        <f>VLOOKUP(Table1[[#This Row],[Facility Name]],D_2,8,0)</f>
        <v>#N/A</v>
      </c>
    </row>
    <row r="1233" spans="1:27" hidden="1" x14ac:dyDescent="0.25">
      <c r="A1233">
        <v>102898</v>
      </c>
      <c r="B1233" t="s">
        <v>1482</v>
      </c>
      <c r="C1233">
        <v>3</v>
      </c>
      <c r="D1233" t="s">
        <v>836</v>
      </c>
      <c r="E1233" t="s">
        <v>542</v>
      </c>
      <c r="F1233" t="s">
        <v>29</v>
      </c>
      <c r="G1233" t="s">
        <v>30</v>
      </c>
      <c r="H1233" t="s">
        <v>31</v>
      </c>
      <c r="I1233">
        <v>21</v>
      </c>
      <c r="J1233" t="s">
        <v>33</v>
      </c>
      <c r="K1233">
        <v>131</v>
      </c>
      <c r="L1233">
        <v>182</v>
      </c>
      <c r="M1233">
        <v>186</v>
      </c>
      <c r="N1233" t="s">
        <v>32</v>
      </c>
      <c r="O1233" t="s">
        <v>32</v>
      </c>
      <c r="P1233" t="s">
        <v>33</v>
      </c>
      <c r="Q1233">
        <v>153</v>
      </c>
      <c r="R1233">
        <v>248</v>
      </c>
      <c r="S1233">
        <v>561</v>
      </c>
      <c r="T1233" t="s">
        <v>40</v>
      </c>
      <c r="U1233" t="s">
        <v>32</v>
      </c>
      <c r="V1233">
        <v>187</v>
      </c>
      <c r="W1233">
        <v>187</v>
      </c>
      <c r="X1233">
        <v>0</v>
      </c>
      <c r="Y1233" t="s">
        <v>33</v>
      </c>
      <c r="Z1233" t="s">
        <v>33</v>
      </c>
      <c r="AA1233" t="e">
        <f>VLOOKUP(Table1[[#This Row],[Facility Name]],D_2,8,0)</f>
        <v>#N/A</v>
      </c>
    </row>
    <row r="1234" spans="1:27" x14ac:dyDescent="0.25">
      <c r="A1234">
        <v>112314</v>
      </c>
      <c r="B1234" t="s">
        <v>1592</v>
      </c>
      <c r="C1234">
        <v>2</v>
      </c>
      <c r="D1234" t="s">
        <v>824</v>
      </c>
      <c r="E1234" t="s">
        <v>952</v>
      </c>
      <c r="F1234" t="s">
        <v>44</v>
      </c>
      <c r="G1234" t="s">
        <v>63</v>
      </c>
      <c r="H1234" t="s">
        <v>64</v>
      </c>
      <c r="I1234">
        <v>26</v>
      </c>
      <c r="J1234" t="s">
        <v>32</v>
      </c>
      <c r="K1234">
        <v>83</v>
      </c>
      <c r="L1234">
        <v>100</v>
      </c>
      <c r="M1234">
        <v>107</v>
      </c>
      <c r="N1234" t="s">
        <v>33</v>
      </c>
      <c r="O1234" t="s">
        <v>33</v>
      </c>
      <c r="P1234" t="s">
        <v>33</v>
      </c>
      <c r="Q1234">
        <v>90</v>
      </c>
      <c r="R1234">
        <v>135</v>
      </c>
      <c r="S1234">
        <v>368</v>
      </c>
      <c r="T1234" t="s">
        <v>33</v>
      </c>
      <c r="U1234" t="s">
        <v>33</v>
      </c>
      <c r="V1234">
        <v>105</v>
      </c>
      <c r="W1234">
        <v>105</v>
      </c>
      <c r="X1234">
        <v>0</v>
      </c>
      <c r="Y1234" t="s">
        <v>33</v>
      </c>
      <c r="Z1234" t="s">
        <v>33</v>
      </c>
      <c r="AA1234">
        <f>VLOOKUP(Table1[[#This Row],[Facility Name]],D_2,8,0)</f>
        <v>46</v>
      </c>
    </row>
    <row r="1235" spans="1:27" x14ac:dyDescent="0.25">
      <c r="A1235">
        <v>112315</v>
      </c>
      <c r="B1235" t="s">
        <v>1593</v>
      </c>
      <c r="C1235">
        <v>3</v>
      </c>
      <c r="D1235" t="s">
        <v>824</v>
      </c>
      <c r="E1235" t="s">
        <v>1594</v>
      </c>
      <c r="F1235" t="s">
        <v>44</v>
      </c>
      <c r="G1235" t="s">
        <v>63</v>
      </c>
      <c r="H1235" t="s">
        <v>64</v>
      </c>
      <c r="I1235">
        <v>22</v>
      </c>
      <c r="J1235" t="s">
        <v>33</v>
      </c>
      <c r="K1235">
        <v>131</v>
      </c>
      <c r="L1235">
        <v>161</v>
      </c>
      <c r="M1235">
        <v>169</v>
      </c>
      <c r="N1235" t="s">
        <v>33</v>
      </c>
      <c r="O1235" t="s">
        <v>33</v>
      </c>
      <c r="P1235" t="s">
        <v>33</v>
      </c>
      <c r="Q1235">
        <v>138</v>
      </c>
      <c r="R1235">
        <v>140</v>
      </c>
      <c r="S1235">
        <v>539</v>
      </c>
      <c r="T1235" t="s">
        <v>33</v>
      </c>
      <c r="U1235" t="s">
        <v>33</v>
      </c>
      <c r="V1235">
        <v>130</v>
      </c>
      <c r="W1235">
        <v>130</v>
      </c>
      <c r="X1235">
        <v>0</v>
      </c>
      <c r="Y1235" t="s">
        <v>32</v>
      </c>
      <c r="Z1235" t="s">
        <v>33</v>
      </c>
      <c r="AA1235">
        <f>VLOOKUP(Table1[[#This Row],[Facility Name]],D_2,8,0)</f>
        <v>61</v>
      </c>
    </row>
    <row r="1236" spans="1:27" x14ac:dyDescent="0.25">
      <c r="A1236">
        <v>112317</v>
      </c>
      <c r="B1236" t="s">
        <v>1595</v>
      </c>
      <c r="C1236">
        <v>5</v>
      </c>
      <c r="D1236" t="s">
        <v>824</v>
      </c>
      <c r="E1236" t="s">
        <v>1596</v>
      </c>
      <c r="F1236" t="s">
        <v>44</v>
      </c>
      <c r="G1236" t="s">
        <v>63</v>
      </c>
      <c r="H1236" t="s">
        <v>64</v>
      </c>
      <c r="I1236">
        <v>18</v>
      </c>
      <c r="J1236" t="s">
        <v>33</v>
      </c>
      <c r="K1236">
        <v>58</v>
      </c>
      <c r="L1236">
        <v>85</v>
      </c>
      <c r="M1236">
        <v>86</v>
      </c>
      <c r="N1236" t="s">
        <v>33</v>
      </c>
      <c r="O1236" t="s">
        <v>33</v>
      </c>
      <c r="P1236" t="s">
        <v>33</v>
      </c>
      <c r="Q1236">
        <v>65</v>
      </c>
      <c r="R1236">
        <v>82</v>
      </c>
      <c r="S1236">
        <v>295</v>
      </c>
      <c r="T1236" t="s">
        <v>33</v>
      </c>
      <c r="U1236" t="s">
        <v>33</v>
      </c>
      <c r="V1236">
        <v>86</v>
      </c>
      <c r="W1236">
        <v>86</v>
      </c>
      <c r="X1236">
        <v>0</v>
      </c>
      <c r="Y1236" t="s">
        <v>33</v>
      </c>
      <c r="Z1236" t="s">
        <v>33</v>
      </c>
      <c r="AA1236">
        <f>VLOOKUP(Table1[[#This Row],[Facility Name]],D_2,8,0)</f>
        <v>60</v>
      </c>
    </row>
    <row r="1237" spans="1:27" x14ac:dyDescent="0.25">
      <c r="A1237">
        <v>112321</v>
      </c>
      <c r="B1237" t="s">
        <v>1597</v>
      </c>
      <c r="D1237" t="s">
        <v>824</v>
      </c>
      <c r="E1237" t="s">
        <v>930</v>
      </c>
      <c r="F1237" t="s">
        <v>44</v>
      </c>
      <c r="G1237" t="s">
        <v>63</v>
      </c>
      <c r="H1237" t="s">
        <v>64</v>
      </c>
      <c r="I1237">
        <v>4</v>
      </c>
      <c r="J1237" t="s">
        <v>34</v>
      </c>
      <c r="K1237">
        <v>8</v>
      </c>
      <c r="L1237">
        <v>12</v>
      </c>
      <c r="M1237">
        <v>12</v>
      </c>
      <c r="N1237" t="s">
        <v>33</v>
      </c>
      <c r="O1237" t="s">
        <v>33</v>
      </c>
      <c r="P1237" t="s">
        <v>33</v>
      </c>
      <c r="Q1237">
        <v>10</v>
      </c>
      <c r="R1237">
        <v>11</v>
      </c>
      <c r="S1237">
        <v>171</v>
      </c>
      <c r="T1237" t="s">
        <v>34</v>
      </c>
      <c r="U1237" t="s">
        <v>34</v>
      </c>
      <c r="V1237">
        <v>2</v>
      </c>
      <c r="W1237">
        <v>2</v>
      </c>
      <c r="X1237">
        <v>0</v>
      </c>
      <c r="Y1237" t="s">
        <v>33</v>
      </c>
      <c r="Z1237" t="s">
        <v>33</v>
      </c>
      <c r="AA1237">
        <f>VLOOKUP(Table1[[#This Row],[Facility Name]],D_2,8,0)</f>
        <v>34</v>
      </c>
    </row>
    <row r="1238" spans="1:27" x14ac:dyDescent="0.25">
      <c r="A1238">
        <v>112500</v>
      </c>
      <c r="B1238" t="s">
        <v>1329</v>
      </c>
      <c r="C1238">
        <v>3</v>
      </c>
      <c r="D1238" t="s">
        <v>824</v>
      </c>
      <c r="E1238" t="s">
        <v>896</v>
      </c>
      <c r="F1238" t="s">
        <v>29</v>
      </c>
      <c r="G1238" t="s">
        <v>30</v>
      </c>
      <c r="H1238" t="s">
        <v>294</v>
      </c>
      <c r="I1238">
        <v>13</v>
      </c>
      <c r="J1238" t="s">
        <v>33</v>
      </c>
      <c r="K1238">
        <v>17</v>
      </c>
      <c r="L1238">
        <v>24</v>
      </c>
      <c r="M1238">
        <v>25</v>
      </c>
      <c r="N1238" t="s">
        <v>33</v>
      </c>
      <c r="O1238" t="s">
        <v>33</v>
      </c>
      <c r="P1238" t="s">
        <v>33</v>
      </c>
      <c r="Q1238">
        <v>22</v>
      </c>
      <c r="R1238">
        <v>13</v>
      </c>
      <c r="S1238">
        <v>92</v>
      </c>
      <c r="T1238" t="s">
        <v>33</v>
      </c>
      <c r="U1238" t="s">
        <v>33</v>
      </c>
      <c r="V1238">
        <v>26</v>
      </c>
      <c r="W1238">
        <v>26</v>
      </c>
      <c r="X1238">
        <v>0</v>
      </c>
      <c r="Y1238" t="s">
        <v>34</v>
      </c>
      <c r="Z1238" t="s">
        <v>33</v>
      </c>
      <c r="AA1238">
        <f>VLOOKUP(Table1[[#This Row],[Facility Name]],D_2,8,0)</f>
        <v>75</v>
      </c>
    </row>
    <row r="1239" spans="1:27" x14ac:dyDescent="0.25">
      <c r="A1239">
        <v>112501</v>
      </c>
      <c r="B1239" t="s">
        <v>1330</v>
      </c>
      <c r="C1239">
        <v>3</v>
      </c>
      <c r="D1239" t="s">
        <v>824</v>
      </c>
      <c r="E1239" t="s">
        <v>1025</v>
      </c>
      <c r="F1239" t="s">
        <v>29</v>
      </c>
      <c r="G1239" t="s">
        <v>30</v>
      </c>
      <c r="H1239" t="s">
        <v>37</v>
      </c>
      <c r="I1239">
        <v>21</v>
      </c>
      <c r="J1239" t="s">
        <v>33</v>
      </c>
      <c r="K1239">
        <v>74</v>
      </c>
      <c r="L1239">
        <v>102</v>
      </c>
      <c r="M1239">
        <v>106</v>
      </c>
      <c r="N1239" t="s">
        <v>33</v>
      </c>
      <c r="O1239" t="s">
        <v>33</v>
      </c>
      <c r="P1239" t="s">
        <v>33</v>
      </c>
      <c r="Q1239">
        <v>86</v>
      </c>
      <c r="R1239">
        <v>85</v>
      </c>
      <c r="S1239">
        <v>363</v>
      </c>
      <c r="T1239" t="s">
        <v>40</v>
      </c>
      <c r="U1239" t="s">
        <v>32</v>
      </c>
      <c r="V1239">
        <v>87</v>
      </c>
      <c r="W1239">
        <v>87</v>
      </c>
      <c r="X1239">
        <v>0</v>
      </c>
      <c r="Y1239" t="s">
        <v>33</v>
      </c>
      <c r="Z1239" t="s">
        <v>33</v>
      </c>
      <c r="AA1239">
        <f>VLOOKUP(Table1[[#This Row],[Facility Name]],D_2,8,0)</f>
        <v>60</v>
      </c>
    </row>
    <row r="1240" spans="1:27" x14ac:dyDescent="0.25">
      <c r="A1240">
        <v>112504</v>
      </c>
      <c r="B1240" t="s">
        <v>1331</v>
      </c>
      <c r="C1240">
        <v>4</v>
      </c>
      <c r="D1240" t="s">
        <v>824</v>
      </c>
      <c r="E1240" t="s">
        <v>1256</v>
      </c>
      <c r="F1240" t="s">
        <v>29</v>
      </c>
      <c r="G1240" t="s">
        <v>30</v>
      </c>
      <c r="H1240" t="s">
        <v>37</v>
      </c>
      <c r="I1240">
        <v>18</v>
      </c>
      <c r="J1240" t="s">
        <v>33</v>
      </c>
      <c r="K1240">
        <v>57</v>
      </c>
      <c r="L1240">
        <v>69</v>
      </c>
      <c r="M1240">
        <v>72</v>
      </c>
      <c r="N1240" t="s">
        <v>33</v>
      </c>
      <c r="O1240" t="s">
        <v>33</v>
      </c>
      <c r="P1240" t="s">
        <v>33</v>
      </c>
      <c r="Q1240">
        <v>59</v>
      </c>
      <c r="R1240">
        <v>62</v>
      </c>
      <c r="S1240">
        <v>215</v>
      </c>
      <c r="T1240" t="s">
        <v>33</v>
      </c>
      <c r="U1240" t="s">
        <v>33</v>
      </c>
      <c r="V1240">
        <v>73</v>
      </c>
      <c r="W1240">
        <v>73</v>
      </c>
      <c r="X1240">
        <v>0</v>
      </c>
      <c r="Y1240" t="s">
        <v>34</v>
      </c>
      <c r="Z1240" t="s">
        <v>33</v>
      </c>
      <c r="AA1240">
        <f>VLOOKUP(Table1[[#This Row],[Facility Name]],D_2,8,0)</f>
        <v>71</v>
      </c>
    </row>
    <row r="1241" spans="1:27" x14ac:dyDescent="0.25">
      <c r="A1241">
        <v>112507</v>
      </c>
      <c r="B1241" t="s">
        <v>1352</v>
      </c>
      <c r="C1241">
        <v>4</v>
      </c>
      <c r="D1241" t="s">
        <v>824</v>
      </c>
      <c r="E1241" t="s">
        <v>1020</v>
      </c>
      <c r="F1241" t="s">
        <v>29</v>
      </c>
      <c r="G1241" t="s">
        <v>30</v>
      </c>
      <c r="H1241" t="s">
        <v>37</v>
      </c>
      <c r="I1241">
        <v>43</v>
      </c>
      <c r="J1241" t="s">
        <v>33</v>
      </c>
      <c r="K1241">
        <v>113</v>
      </c>
      <c r="L1241">
        <v>169</v>
      </c>
      <c r="M1241">
        <v>175</v>
      </c>
      <c r="N1241" t="s">
        <v>33</v>
      </c>
      <c r="O1241" t="s">
        <v>33</v>
      </c>
      <c r="P1241" t="s">
        <v>32</v>
      </c>
      <c r="Q1241">
        <v>134</v>
      </c>
      <c r="R1241">
        <v>110</v>
      </c>
      <c r="S1241">
        <v>605</v>
      </c>
      <c r="T1241" t="s">
        <v>33</v>
      </c>
      <c r="U1241" t="s">
        <v>33</v>
      </c>
      <c r="V1241">
        <v>136</v>
      </c>
      <c r="W1241">
        <v>136</v>
      </c>
      <c r="X1241">
        <v>0</v>
      </c>
      <c r="Y1241" t="s">
        <v>33</v>
      </c>
      <c r="Z1241" t="s">
        <v>33</v>
      </c>
      <c r="AA1241">
        <f>VLOOKUP(Table1[[#This Row],[Facility Name]],D_2,8,0)</f>
        <v>65</v>
      </c>
    </row>
    <row r="1242" spans="1:27" x14ac:dyDescent="0.25">
      <c r="A1242">
        <v>112508</v>
      </c>
      <c r="B1242" t="s">
        <v>1353</v>
      </c>
      <c r="C1242">
        <v>3</v>
      </c>
      <c r="D1242" t="s">
        <v>824</v>
      </c>
      <c r="E1242" t="s">
        <v>1354</v>
      </c>
      <c r="F1242" t="s">
        <v>29</v>
      </c>
      <c r="G1242" t="s">
        <v>30</v>
      </c>
      <c r="H1242" t="s">
        <v>407</v>
      </c>
      <c r="I1242">
        <v>21</v>
      </c>
      <c r="J1242" t="s">
        <v>33</v>
      </c>
      <c r="K1242">
        <v>38</v>
      </c>
      <c r="L1242">
        <v>120</v>
      </c>
      <c r="M1242">
        <v>126</v>
      </c>
      <c r="N1242" t="s">
        <v>33</v>
      </c>
      <c r="O1242" t="s">
        <v>33</v>
      </c>
      <c r="P1242" t="s">
        <v>33</v>
      </c>
      <c r="Q1242">
        <v>96</v>
      </c>
      <c r="R1242">
        <v>88</v>
      </c>
      <c r="S1242">
        <v>431</v>
      </c>
      <c r="T1242" t="s">
        <v>33</v>
      </c>
      <c r="U1242" t="s">
        <v>33</v>
      </c>
      <c r="V1242">
        <v>98</v>
      </c>
      <c r="W1242">
        <v>98</v>
      </c>
      <c r="X1242">
        <v>0</v>
      </c>
      <c r="Y1242" t="s">
        <v>33</v>
      </c>
      <c r="Z1242" t="s">
        <v>33</v>
      </c>
      <c r="AA1242">
        <f>VLOOKUP(Table1[[#This Row],[Facility Name]],D_2,8,0)</f>
        <v>59</v>
      </c>
    </row>
    <row r="1243" spans="1:27" hidden="1" x14ac:dyDescent="0.25">
      <c r="A1243">
        <v>112505</v>
      </c>
      <c r="B1243" t="s">
        <v>1350</v>
      </c>
      <c r="C1243">
        <v>4</v>
      </c>
      <c r="D1243" t="s">
        <v>824</v>
      </c>
      <c r="E1243" t="s">
        <v>1351</v>
      </c>
      <c r="F1243" t="s">
        <v>29</v>
      </c>
      <c r="G1243" t="s">
        <v>30</v>
      </c>
      <c r="H1243" t="s">
        <v>31</v>
      </c>
      <c r="I1243">
        <v>23</v>
      </c>
      <c r="J1243" t="s">
        <v>33</v>
      </c>
      <c r="K1243">
        <v>93</v>
      </c>
      <c r="L1243">
        <v>122</v>
      </c>
      <c r="M1243">
        <v>121</v>
      </c>
      <c r="N1243" t="s">
        <v>33</v>
      </c>
      <c r="O1243" t="s">
        <v>33</v>
      </c>
      <c r="P1243" t="s">
        <v>33</v>
      </c>
      <c r="Q1243">
        <v>110</v>
      </c>
      <c r="R1243">
        <v>158</v>
      </c>
      <c r="S1243">
        <v>447</v>
      </c>
      <c r="T1243" t="s">
        <v>33</v>
      </c>
      <c r="U1243" t="s">
        <v>33</v>
      </c>
      <c r="V1243">
        <v>109</v>
      </c>
      <c r="W1243">
        <v>109</v>
      </c>
      <c r="X1243">
        <v>0</v>
      </c>
      <c r="Y1243" t="s">
        <v>33</v>
      </c>
      <c r="Z1243" t="s">
        <v>33</v>
      </c>
      <c r="AA1243" t="e">
        <f>VLOOKUP(Table1[[#This Row],[Facility Name]],D_2,8,0)</f>
        <v>#N/A</v>
      </c>
    </row>
    <row r="1244" spans="1:27" x14ac:dyDescent="0.25">
      <c r="A1244">
        <v>112509</v>
      </c>
      <c r="B1244" t="s">
        <v>1441</v>
      </c>
      <c r="C1244">
        <v>3</v>
      </c>
      <c r="D1244" t="s">
        <v>824</v>
      </c>
      <c r="E1244" t="s">
        <v>1119</v>
      </c>
      <c r="F1244" t="s">
        <v>44</v>
      </c>
      <c r="G1244" t="s">
        <v>30</v>
      </c>
      <c r="H1244" t="s">
        <v>45</v>
      </c>
      <c r="I1244">
        <v>25</v>
      </c>
      <c r="J1244" t="s">
        <v>33</v>
      </c>
      <c r="K1244">
        <v>93</v>
      </c>
      <c r="L1244">
        <v>129</v>
      </c>
      <c r="M1244">
        <v>133</v>
      </c>
      <c r="N1244" t="s">
        <v>33</v>
      </c>
      <c r="O1244" t="s">
        <v>32</v>
      </c>
      <c r="P1244" t="s">
        <v>33</v>
      </c>
      <c r="Q1244">
        <v>107</v>
      </c>
      <c r="R1244">
        <v>100</v>
      </c>
      <c r="S1244">
        <v>463</v>
      </c>
      <c r="T1244" t="s">
        <v>33</v>
      </c>
      <c r="U1244" t="s">
        <v>33</v>
      </c>
      <c r="V1244">
        <v>133</v>
      </c>
      <c r="W1244">
        <v>133</v>
      </c>
      <c r="X1244">
        <v>1</v>
      </c>
      <c r="Y1244" t="s">
        <v>33</v>
      </c>
      <c r="Z1244" t="s">
        <v>33</v>
      </c>
      <c r="AA1244">
        <f>VLOOKUP(Table1[[#This Row],[Facility Name]],D_2,8,0)</f>
        <v>64</v>
      </c>
    </row>
    <row r="1245" spans="1:27" x14ac:dyDescent="0.25">
      <c r="A1245">
        <v>112510</v>
      </c>
      <c r="B1245" t="s">
        <v>1442</v>
      </c>
      <c r="C1245">
        <v>5</v>
      </c>
      <c r="D1245" t="s">
        <v>824</v>
      </c>
      <c r="E1245" t="s">
        <v>958</v>
      </c>
      <c r="F1245" t="s">
        <v>29</v>
      </c>
      <c r="G1245" t="s">
        <v>30</v>
      </c>
      <c r="H1245" t="s">
        <v>37</v>
      </c>
      <c r="I1245">
        <v>25</v>
      </c>
      <c r="J1245" t="s">
        <v>33</v>
      </c>
      <c r="K1245">
        <v>97</v>
      </c>
      <c r="L1245">
        <v>134</v>
      </c>
      <c r="M1245">
        <v>141</v>
      </c>
      <c r="N1245" t="s">
        <v>33</v>
      </c>
      <c r="O1245" t="s">
        <v>33</v>
      </c>
      <c r="P1245" t="s">
        <v>33</v>
      </c>
      <c r="Q1245">
        <v>114</v>
      </c>
      <c r="R1245">
        <v>98</v>
      </c>
      <c r="S1245">
        <v>457</v>
      </c>
      <c r="T1245" t="s">
        <v>33</v>
      </c>
      <c r="U1245" t="s">
        <v>33</v>
      </c>
      <c r="V1245">
        <v>120</v>
      </c>
      <c r="W1245">
        <v>120</v>
      </c>
      <c r="X1245">
        <v>0</v>
      </c>
      <c r="Y1245" t="s">
        <v>40</v>
      </c>
      <c r="Z1245" t="s">
        <v>33</v>
      </c>
      <c r="AA1245">
        <f>VLOOKUP(Table1[[#This Row],[Facility Name]],D_2,8,0)</f>
        <v>72</v>
      </c>
    </row>
    <row r="1246" spans="1:27" x14ac:dyDescent="0.25">
      <c r="A1246">
        <v>112511</v>
      </c>
      <c r="B1246" t="s">
        <v>1443</v>
      </c>
      <c r="C1246">
        <v>4</v>
      </c>
      <c r="D1246" t="s">
        <v>824</v>
      </c>
      <c r="F1246" t="s">
        <v>29</v>
      </c>
      <c r="G1246" t="s">
        <v>30</v>
      </c>
      <c r="H1246" t="s">
        <v>37</v>
      </c>
      <c r="I1246">
        <v>20</v>
      </c>
      <c r="J1246" t="s">
        <v>33</v>
      </c>
      <c r="K1246">
        <v>44</v>
      </c>
      <c r="L1246">
        <v>68</v>
      </c>
      <c r="M1246">
        <v>69</v>
      </c>
      <c r="N1246" t="s">
        <v>33</v>
      </c>
      <c r="O1246" t="s">
        <v>33</v>
      </c>
      <c r="P1246" t="s">
        <v>33</v>
      </c>
      <c r="Q1246">
        <v>48</v>
      </c>
      <c r="R1246">
        <v>32</v>
      </c>
      <c r="S1246">
        <v>258</v>
      </c>
      <c r="T1246" t="s">
        <v>33</v>
      </c>
      <c r="U1246" t="s">
        <v>33</v>
      </c>
      <c r="V1246">
        <v>69</v>
      </c>
      <c r="W1246">
        <v>69</v>
      </c>
      <c r="X1246">
        <v>0</v>
      </c>
      <c r="Y1246" t="s">
        <v>33</v>
      </c>
      <c r="Z1246" t="s">
        <v>33</v>
      </c>
      <c r="AA1246">
        <f>VLOOKUP(Table1[[#This Row],[Facility Name]],D_2,8,0)</f>
        <v>75</v>
      </c>
    </row>
    <row r="1247" spans="1:27" x14ac:dyDescent="0.25">
      <c r="A1247">
        <v>112516</v>
      </c>
      <c r="B1247" t="s">
        <v>1534</v>
      </c>
      <c r="C1247">
        <v>2</v>
      </c>
      <c r="D1247" t="s">
        <v>824</v>
      </c>
      <c r="E1247" t="s">
        <v>932</v>
      </c>
      <c r="F1247" t="s">
        <v>29</v>
      </c>
      <c r="G1247" t="s">
        <v>30</v>
      </c>
      <c r="H1247" t="s">
        <v>294</v>
      </c>
      <c r="I1247">
        <v>20</v>
      </c>
      <c r="J1247" t="s">
        <v>32</v>
      </c>
      <c r="K1247">
        <v>69</v>
      </c>
      <c r="L1247">
        <v>104</v>
      </c>
      <c r="M1247">
        <v>102</v>
      </c>
      <c r="N1247" t="s">
        <v>33</v>
      </c>
      <c r="O1247" t="s">
        <v>33</v>
      </c>
      <c r="P1247" t="s">
        <v>33</v>
      </c>
      <c r="Q1247">
        <v>76</v>
      </c>
      <c r="R1247">
        <v>115</v>
      </c>
      <c r="S1247">
        <v>323</v>
      </c>
      <c r="T1247" t="s">
        <v>40</v>
      </c>
      <c r="U1247" t="s">
        <v>33</v>
      </c>
      <c r="V1247">
        <v>100</v>
      </c>
      <c r="W1247">
        <v>100</v>
      </c>
      <c r="X1247">
        <v>0</v>
      </c>
      <c r="Y1247" t="s">
        <v>32</v>
      </c>
      <c r="Z1247" t="s">
        <v>33</v>
      </c>
      <c r="AA1247">
        <f>VLOOKUP(Table1[[#This Row],[Facility Name]],D_2,8,0)</f>
        <v>46</v>
      </c>
    </row>
    <row r="1248" spans="1:27" x14ac:dyDescent="0.25">
      <c r="A1248">
        <v>112518</v>
      </c>
      <c r="B1248" t="s">
        <v>1536</v>
      </c>
      <c r="C1248">
        <v>2</v>
      </c>
      <c r="D1248" t="s">
        <v>824</v>
      </c>
      <c r="E1248" t="s">
        <v>1537</v>
      </c>
      <c r="F1248" t="s">
        <v>29</v>
      </c>
      <c r="G1248" t="s">
        <v>30</v>
      </c>
      <c r="H1248" t="s">
        <v>37</v>
      </c>
      <c r="I1248">
        <v>19</v>
      </c>
      <c r="J1248" t="s">
        <v>33</v>
      </c>
      <c r="K1248">
        <v>83</v>
      </c>
      <c r="L1248">
        <v>108</v>
      </c>
      <c r="M1248">
        <v>113</v>
      </c>
      <c r="N1248" t="s">
        <v>33</v>
      </c>
      <c r="O1248" t="s">
        <v>33</v>
      </c>
      <c r="P1248" t="s">
        <v>33</v>
      </c>
      <c r="Q1248">
        <v>95</v>
      </c>
      <c r="R1248">
        <v>134</v>
      </c>
      <c r="S1248">
        <v>393</v>
      </c>
      <c r="T1248" t="s">
        <v>33</v>
      </c>
      <c r="U1248" t="s">
        <v>33</v>
      </c>
      <c r="V1248">
        <v>112</v>
      </c>
      <c r="W1248">
        <v>112</v>
      </c>
      <c r="X1248">
        <v>0</v>
      </c>
      <c r="Y1248" t="s">
        <v>33</v>
      </c>
      <c r="Z1248" t="s">
        <v>33</v>
      </c>
      <c r="AA1248">
        <f>VLOOKUP(Table1[[#This Row],[Facility Name]],D_2,8,0)</f>
        <v>30</v>
      </c>
    </row>
    <row r="1249" spans="1:27" hidden="1" x14ac:dyDescent="0.25">
      <c r="A1249">
        <v>112513</v>
      </c>
      <c r="B1249" t="s">
        <v>1444</v>
      </c>
      <c r="C1249">
        <v>4</v>
      </c>
      <c r="D1249" t="s">
        <v>824</v>
      </c>
      <c r="E1249" t="s">
        <v>1445</v>
      </c>
      <c r="F1249" t="s">
        <v>29</v>
      </c>
      <c r="G1249" t="s">
        <v>30</v>
      </c>
      <c r="H1249" t="s">
        <v>31</v>
      </c>
      <c r="I1249">
        <v>38</v>
      </c>
      <c r="J1249" t="s">
        <v>33</v>
      </c>
      <c r="K1249">
        <v>70</v>
      </c>
      <c r="L1249">
        <v>93</v>
      </c>
      <c r="M1249">
        <v>101</v>
      </c>
      <c r="N1249" t="s">
        <v>33</v>
      </c>
      <c r="O1249" t="s">
        <v>33</v>
      </c>
      <c r="P1249" t="s">
        <v>33</v>
      </c>
      <c r="Q1249">
        <v>77</v>
      </c>
      <c r="R1249">
        <v>88</v>
      </c>
      <c r="S1249">
        <v>313</v>
      </c>
      <c r="T1249" t="s">
        <v>32</v>
      </c>
      <c r="U1249" t="s">
        <v>33</v>
      </c>
      <c r="V1249">
        <v>100</v>
      </c>
      <c r="W1249">
        <v>100</v>
      </c>
      <c r="X1249">
        <v>0</v>
      </c>
      <c r="Y1249" t="s">
        <v>33</v>
      </c>
      <c r="Z1249" t="s">
        <v>33</v>
      </c>
      <c r="AA1249" t="e">
        <f>VLOOKUP(Table1[[#This Row],[Facility Name]],D_2,8,0)</f>
        <v>#N/A</v>
      </c>
    </row>
    <row r="1250" spans="1:27" hidden="1" x14ac:dyDescent="0.25">
      <c r="A1250">
        <v>112514</v>
      </c>
      <c r="B1250" t="s">
        <v>1446</v>
      </c>
      <c r="C1250">
        <v>4</v>
      </c>
      <c r="D1250" t="s">
        <v>824</v>
      </c>
      <c r="E1250" t="s">
        <v>955</v>
      </c>
      <c r="F1250" t="s">
        <v>29</v>
      </c>
      <c r="G1250" t="s">
        <v>30</v>
      </c>
      <c r="H1250" t="s">
        <v>31</v>
      </c>
      <c r="I1250">
        <v>24</v>
      </c>
      <c r="J1250" t="s">
        <v>33</v>
      </c>
      <c r="K1250">
        <v>84</v>
      </c>
      <c r="L1250">
        <v>112</v>
      </c>
      <c r="M1250">
        <v>116</v>
      </c>
      <c r="N1250" t="s">
        <v>33</v>
      </c>
      <c r="O1250" t="s">
        <v>33</v>
      </c>
      <c r="P1250" t="s">
        <v>33</v>
      </c>
      <c r="Q1250">
        <v>95</v>
      </c>
      <c r="R1250">
        <v>115</v>
      </c>
      <c r="S1250">
        <v>386</v>
      </c>
      <c r="T1250" t="s">
        <v>33</v>
      </c>
      <c r="U1250" t="s">
        <v>33</v>
      </c>
      <c r="V1250">
        <v>85</v>
      </c>
      <c r="W1250">
        <v>85</v>
      </c>
      <c r="X1250">
        <v>0</v>
      </c>
      <c r="Y1250" t="s">
        <v>33</v>
      </c>
      <c r="Z1250" t="s">
        <v>33</v>
      </c>
      <c r="AA1250" t="e">
        <f>VLOOKUP(Table1[[#This Row],[Facility Name]],D_2,8,0)</f>
        <v>#N/A</v>
      </c>
    </row>
    <row r="1251" spans="1:27" hidden="1" x14ac:dyDescent="0.25">
      <c r="A1251">
        <v>112515</v>
      </c>
      <c r="B1251" t="s">
        <v>1462</v>
      </c>
      <c r="C1251">
        <v>3</v>
      </c>
      <c r="D1251" t="s">
        <v>824</v>
      </c>
      <c r="E1251" t="s">
        <v>1310</v>
      </c>
      <c r="F1251" t="s">
        <v>29</v>
      </c>
      <c r="G1251" t="s">
        <v>30</v>
      </c>
      <c r="H1251" t="s">
        <v>31</v>
      </c>
      <c r="I1251">
        <v>23</v>
      </c>
      <c r="J1251" t="s">
        <v>33</v>
      </c>
      <c r="K1251">
        <v>44</v>
      </c>
      <c r="L1251">
        <v>58</v>
      </c>
      <c r="M1251">
        <v>59</v>
      </c>
      <c r="N1251" t="s">
        <v>33</v>
      </c>
      <c r="O1251" t="s">
        <v>33</v>
      </c>
      <c r="P1251" t="s">
        <v>32</v>
      </c>
      <c r="Q1251">
        <v>47</v>
      </c>
      <c r="R1251">
        <v>42</v>
      </c>
      <c r="S1251">
        <v>206</v>
      </c>
      <c r="T1251" t="s">
        <v>33</v>
      </c>
      <c r="U1251" t="s">
        <v>33</v>
      </c>
      <c r="V1251">
        <v>59</v>
      </c>
      <c r="W1251">
        <v>59</v>
      </c>
      <c r="X1251">
        <v>0</v>
      </c>
      <c r="Y1251" t="s">
        <v>33</v>
      </c>
      <c r="Z1251" t="s">
        <v>33</v>
      </c>
      <c r="AA1251" t="e">
        <f>VLOOKUP(Table1[[#This Row],[Facility Name]],D_2,8,0)</f>
        <v>#N/A</v>
      </c>
    </row>
    <row r="1252" spans="1:27" x14ac:dyDescent="0.25">
      <c r="A1252">
        <v>112519</v>
      </c>
      <c r="B1252" t="s">
        <v>1553</v>
      </c>
      <c r="C1252">
        <v>4</v>
      </c>
      <c r="D1252" t="s">
        <v>824</v>
      </c>
      <c r="E1252" t="s">
        <v>1554</v>
      </c>
      <c r="F1252" t="s">
        <v>29</v>
      </c>
      <c r="G1252" t="s">
        <v>30</v>
      </c>
      <c r="H1252" t="s">
        <v>37</v>
      </c>
      <c r="I1252">
        <v>20</v>
      </c>
      <c r="J1252" t="s">
        <v>33</v>
      </c>
      <c r="K1252">
        <v>39</v>
      </c>
      <c r="L1252">
        <v>45</v>
      </c>
      <c r="M1252">
        <v>49</v>
      </c>
      <c r="N1252" t="s">
        <v>33</v>
      </c>
      <c r="O1252" t="s">
        <v>33</v>
      </c>
      <c r="P1252" t="s">
        <v>33</v>
      </c>
      <c r="Q1252">
        <v>46</v>
      </c>
      <c r="R1252">
        <v>56</v>
      </c>
      <c r="S1252">
        <v>184</v>
      </c>
      <c r="T1252" t="s">
        <v>33</v>
      </c>
      <c r="U1252" t="s">
        <v>33</v>
      </c>
      <c r="V1252">
        <v>49</v>
      </c>
      <c r="W1252">
        <v>49</v>
      </c>
      <c r="X1252">
        <v>1</v>
      </c>
      <c r="Y1252" t="s">
        <v>34</v>
      </c>
      <c r="Z1252" t="s">
        <v>33</v>
      </c>
      <c r="AA1252">
        <f>VLOOKUP(Table1[[#This Row],[Facility Name]],D_2,8,0)</f>
        <v>65</v>
      </c>
    </row>
    <row r="1253" spans="1:27" hidden="1" x14ac:dyDescent="0.25">
      <c r="A1253">
        <v>112517</v>
      </c>
      <c r="B1253" t="s">
        <v>1535</v>
      </c>
      <c r="C1253">
        <v>3</v>
      </c>
      <c r="D1253" t="s">
        <v>824</v>
      </c>
      <c r="E1253" t="s">
        <v>1256</v>
      </c>
      <c r="F1253" t="s">
        <v>29</v>
      </c>
      <c r="G1253" t="s">
        <v>30</v>
      </c>
      <c r="H1253" t="s">
        <v>31</v>
      </c>
      <c r="I1253">
        <v>20</v>
      </c>
      <c r="J1253" t="s">
        <v>33</v>
      </c>
      <c r="K1253">
        <v>97</v>
      </c>
      <c r="L1253">
        <v>120</v>
      </c>
      <c r="M1253">
        <v>126</v>
      </c>
      <c r="N1253" t="s">
        <v>33</v>
      </c>
      <c r="O1253" t="s">
        <v>33</v>
      </c>
      <c r="P1253" t="s">
        <v>33</v>
      </c>
      <c r="Q1253">
        <v>106</v>
      </c>
      <c r="R1253">
        <v>124</v>
      </c>
      <c r="S1253">
        <v>440</v>
      </c>
      <c r="T1253" t="s">
        <v>33</v>
      </c>
      <c r="U1253" t="s">
        <v>33</v>
      </c>
      <c r="V1253">
        <v>106</v>
      </c>
      <c r="W1253">
        <v>106</v>
      </c>
      <c r="X1253">
        <v>0</v>
      </c>
      <c r="Y1253" t="s">
        <v>33</v>
      </c>
      <c r="Z1253" t="s">
        <v>33</v>
      </c>
      <c r="AA1253" t="e">
        <f>VLOOKUP(Table1[[#This Row],[Facility Name]],D_2,8,0)</f>
        <v>#N/A</v>
      </c>
    </row>
    <row r="1254" spans="1:27" x14ac:dyDescent="0.25">
      <c r="A1254">
        <v>112524</v>
      </c>
      <c r="B1254" t="s">
        <v>1556</v>
      </c>
      <c r="C1254">
        <v>3</v>
      </c>
      <c r="D1254" t="s">
        <v>824</v>
      </c>
      <c r="E1254" t="s">
        <v>1557</v>
      </c>
      <c r="F1254" t="s">
        <v>29</v>
      </c>
      <c r="G1254" t="s">
        <v>30</v>
      </c>
      <c r="H1254" t="s">
        <v>294</v>
      </c>
      <c r="I1254">
        <v>25</v>
      </c>
      <c r="J1254" t="s">
        <v>33</v>
      </c>
      <c r="K1254">
        <v>128</v>
      </c>
      <c r="L1254">
        <v>161</v>
      </c>
      <c r="M1254">
        <v>165</v>
      </c>
      <c r="N1254" t="s">
        <v>33</v>
      </c>
      <c r="O1254" t="s">
        <v>33</v>
      </c>
      <c r="P1254" t="s">
        <v>33</v>
      </c>
      <c r="Q1254">
        <v>139</v>
      </c>
      <c r="R1254">
        <v>136</v>
      </c>
      <c r="S1254">
        <v>547</v>
      </c>
      <c r="T1254" t="s">
        <v>33</v>
      </c>
      <c r="U1254" t="s">
        <v>33</v>
      </c>
      <c r="V1254">
        <v>134</v>
      </c>
      <c r="W1254">
        <v>134</v>
      </c>
      <c r="X1254">
        <v>0</v>
      </c>
      <c r="Y1254" t="s">
        <v>33</v>
      </c>
      <c r="Z1254" t="s">
        <v>33</v>
      </c>
      <c r="AA1254">
        <f>VLOOKUP(Table1[[#This Row],[Facility Name]],D_2,8,0)</f>
        <v>56</v>
      </c>
    </row>
    <row r="1255" spans="1:27" x14ac:dyDescent="0.25">
      <c r="A1255">
        <v>112530</v>
      </c>
      <c r="B1255" t="s">
        <v>1267</v>
      </c>
      <c r="C1255">
        <v>3</v>
      </c>
      <c r="D1255" t="s">
        <v>824</v>
      </c>
      <c r="E1255" t="s">
        <v>834</v>
      </c>
      <c r="F1255" t="s">
        <v>44</v>
      </c>
      <c r="G1255" t="s">
        <v>30</v>
      </c>
      <c r="H1255" t="s">
        <v>45</v>
      </c>
      <c r="I1255">
        <v>27</v>
      </c>
      <c r="J1255" t="s">
        <v>33</v>
      </c>
      <c r="K1255">
        <v>29</v>
      </c>
      <c r="L1255">
        <v>46</v>
      </c>
      <c r="M1255">
        <v>49</v>
      </c>
      <c r="N1255" t="s">
        <v>33</v>
      </c>
      <c r="O1255" t="s">
        <v>33</v>
      </c>
      <c r="P1255" t="s">
        <v>33</v>
      </c>
      <c r="Q1255">
        <v>38</v>
      </c>
      <c r="R1255">
        <v>39</v>
      </c>
      <c r="S1255">
        <v>176</v>
      </c>
      <c r="T1255" t="s">
        <v>34</v>
      </c>
      <c r="U1255" t="s">
        <v>34</v>
      </c>
      <c r="V1255">
        <v>1</v>
      </c>
      <c r="W1255">
        <v>1</v>
      </c>
      <c r="X1255">
        <v>0</v>
      </c>
      <c r="Y1255" t="s">
        <v>34</v>
      </c>
      <c r="Z1255" t="s">
        <v>33</v>
      </c>
      <c r="AA1255">
        <f>VLOOKUP(Table1[[#This Row],[Facility Name]],D_2,8,0)</f>
        <v>58</v>
      </c>
    </row>
    <row r="1256" spans="1:27" hidden="1" x14ac:dyDescent="0.25">
      <c r="A1256">
        <v>112523</v>
      </c>
      <c r="B1256" t="s">
        <v>1555</v>
      </c>
      <c r="C1256">
        <v>2</v>
      </c>
      <c r="D1256" t="s">
        <v>824</v>
      </c>
      <c r="E1256" t="s">
        <v>825</v>
      </c>
      <c r="F1256" t="s">
        <v>29</v>
      </c>
      <c r="G1256" t="s">
        <v>30</v>
      </c>
      <c r="H1256" t="s">
        <v>31</v>
      </c>
      <c r="I1256">
        <v>34</v>
      </c>
      <c r="J1256" t="s">
        <v>33</v>
      </c>
      <c r="K1256">
        <v>83</v>
      </c>
      <c r="L1256">
        <v>122</v>
      </c>
      <c r="M1256">
        <v>128</v>
      </c>
      <c r="N1256" t="s">
        <v>33</v>
      </c>
      <c r="O1256" t="s">
        <v>33</v>
      </c>
      <c r="P1256" t="s">
        <v>33</v>
      </c>
      <c r="Q1256">
        <v>92</v>
      </c>
      <c r="R1256">
        <v>105</v>
      </c>
      <c r="S1256">
        <v>457</v>
      </c>
      <c r="T1256" t="s">
        <v>32</v>
      </c>
      <c r="U1256" t="s">
        <v>32</v>
      </c>
      <c r="V1256">
        <v>126</v>
      </c>
      <c r="W1256">
        <v>126</v>
      </c>
      <c r="X1256">
        <v>0</v>
      </c>
      <c r="Y1256" t="s">
        <v>34</v>
      </c>
      <c r="Z1256" t="s">
        <v>33</v>
      </c>
      <c r="AA1256" t="e">
        <f>VLOOKUP(Table1[[#This Row],[Facility Name]],D_2,8,0)</f>
        <v>#N/A</v>
      </c>
    </row>
    <row r="1257" spans="1:27" x14ac:dyDescent="0.25">
      <c r="A1257">
        <v>112531</v>
      </c>
      <c r="B1257" t="s">
        <v>1268</v>
      </c>
      <c r="C1257">
        <v>4</v>
      </c>
      <c r="D1257" t="s">
        <v>824</v>
      </c>
      <c r="E1257" t="s">
        <v>54</v>
      </c>
      <c r="F1257" t="s">
        <v>29</v>
      </c>
      <c r="G1257" t="s">
        <v>30</v>
      </c>
      <c r="H1257" t="s">
        <v>37</v>
      </c>
      <c r="I1257">
        <v>21</v>
      </c>
      <c r="J1257" t="s">
        <v>33</v>
      </c>
      <c r="K1257">
        <v>81</v>
      </c>
      <c r="L1257">
        <v>119</v>
      </c>
      <c r="M1257">
        <v>128</v>
      </c>
      <c r="N1257" t="s">
        <v>33</v>
      </c>
      <c r="O1257" t="s">
        <v>33</v>
      </c>
      <c r="P1257" t="s">
        <v>33</v>
      </c>
      <c r="Q1257">
        <v>101</v>
      </c>
      <c r="R1257">
        <v>116</v>
      </c>
      <c r="S1257">
        <v>393</v>
      </c>
      <c r="T1257" t="s">
        <v>33</v>
      </c>
      <c r="U1257" t="s">
        <v>33</v>
      </c>
      <c r="V1257">
        <v>112</v>
      </c>
      <c r="W1257">
        <v>112</v>
      </c>
      <c r="X1257">
        <v>0</v>
      </c>
      <c r="Y1257" t="s">
        <v>33</v>
      </c>
      <c r="Z1257" t="s">
        <v>33</v>
      </c>
      <c r="AA1257">
        <f>VLOOKUP(Table1[[#This Row],[Facility Name]],D_2,8,0)</f>
        <v>53</v>
      </c>
    </row>
    <row r="1258" spans="1:27" hidden="1" x14ac:dyDescent="0.25">
      <c r="A1258">
        <v>112526</v>
      </c>
      <c r="B1258" t="s">
        <v>1262</v>
      </c>
      <c r="C1258">
        <v>4</v>
      </c>
      <c r="D1258" t="s">
        <v>824</v>
      </c>
      <c r="E1258" t="s">
        <v>398</v>
      </c>
      <c r="F1258" t="s">
        <v>29</v>
      </c>
      <c r="G1258" t="s">
        <v>30</v>
      </c>
      <c r="H1258" t="s">
        <v>31</v>
      </c>
      <c r="I1258">
        <v>20</v>
      </c>
      <c r="J1258" t="s">
        <v>33</v>
      </c>
      <c r="K1258">
        <v>90</v>
      </c>
      <c r="L1258">
        <v>130</v>
      </c>
      <c r="M1258">
        <v>135</v>
      </c>
      <c r="N1258" t="s">
        <v>33</v>
      </c>
      <c r="O1258" t="s">
        <v>33</v>
      </c>
      <c r="P1258" t="s">
        <v>33</v>
      </c>
      <c r="Q1258">
        <v>112</v>
      </c>
      <c r="R1258">
        <v>109</v>
      </c>
      <c r="S1258">
        <v>377</v>
      </c>
      <c r="T1258" t="s">
        <v>40</v>
      </c>
      <c r="U1258" t="s">
        <v>33</v>
      </c>
      <c r="V1258">
        <v>114</v>
      </c>
      <c r="W1258">
        <v>114</v>
      </c>
      <c r="X1258">
        <v>0</v>
      </c>
      <c r="Y1258" t="s">
        <v>33</v>
      </c>
      <c r="Z1258" t="s">
        <v>33</v>
      </c>
      <c r="AA1258" t="e">
        <f>VLOOKUP(Table1[[#This Row],[Facility Name]],D_2,8,0)</f>
        <v>#N/A</v>
      </c>
    </row>
    <row r="1259" spans="1:27" x14ac:dyDescent="0.25">
      <c r="A1259">
        <v>112534</v>
      </c>
      <c r="B1259" t="s">
        <v>1362</v>
      </c>
      <c r="C1259">
        <v>5</v>
      </c>
      <c r="D1259" t="s">
        <v>824</v>
      </c>
      <c r="E1259" t="s">
        <v>484</v>
      </c>
      <c r="F1259" t="s">
        <v>29</v>
      </c>
      <c r="G1259" t="s">
        <v>30</v>
      </c>
      <c r="H1259" t="s">
        <v>407</v>
      </c>
      <c r="I1259">
        <v>21</v>
      </c>
      <c r="J1259" t="s">
        <v>33</v>
      </c>
      <c r="K1259">
        <v>26</v>
      </c>
      <c r="L1259">
        <v>47</v>
      </c>
      <c r="M1259">
        <v>51</v>
      </c>
      <c r="N1259" t="s">
        <v>33</v>
      </c>
      <c r="O1259" t="s">
        <v>33</v>
      </c>
      <c r="P1259" t="s">
        <v>33</v>
      </c>
      <c r="Q1259">
        <v>35</v>
      </c>
      <c r="R1259">
        <v>34</v>
      </c>
      <c r="S1259">
        <v>162</v>
      </c>
      <c r="T1259" t="s">
        <v>33</v>
      </c>
      <c r="U1259" t="s">
        <v>33</v>
      </c>
      <c r="V1259">
        <v>53</v>
      </c>
      <c r="W1259">
        <v>53</v>
      </c>
      <c r="X1259">
        <v>0</v>
      </c>
      <c r="Y1259" t="s">
        <v>34</v>
      </c>
      <c r="Z1259" t="s">
        <v>33</v>
      </c>
      <c r="AA1259">
        <f>VLOOKUP(Table1[[#This Row],[Facility Name]],D_2,8,0)</f>
        <v>61</v>
      </c>
    </row>
    <row r="1260" spans="1:27" hidden="1" x14ac:dyDescent="0.25">
      <c r="A1260">
        <v>112527</v>
      </c>
      <c r="B1260" t="s">
        <v>1263</v>
      </c>
      <c r="C1260">
        <v>4</v>
      </c>
      <c r="D1260" t="s">
        <v>824</v>
      </c>
      <c r="E1260" t="s">
        <v>1264</v>
      </c>
      <c r="F1260" t="s">
        <v>29</v>
      </c>
      <c r="G1260" t="s">
        <v>30</v>
      </c>
      <c r="H1260" t="s">
        <v>31</v>
      </c>
      <c r="I1260">
        <v>25</v>
      </c>
      <c r="J1260" t="s">
        <v>33</v>
      </c>
      <c r="K1260">
        <v>56</v>
      </c>
      <c r="L1260">
        <v>70</v>
      </c>
      <c r="M1260">
        <v>73</v>
      </c>
      <c r="N1260" t="s">
        <v>33</v>
      </c>
      <c r="O1260" t="s">
        <v>33</v>
      </c>
      <c r="P1260" t="s">
        <v>33</v>
      </c>
      <c r="Q1260">
        <v>63</v>
      </c>
      <c r="R1260">
        <v>53</v>
      </c>
      <c r="S1260">
        <v>227</v>
      </c>
      <c r="T1260" t="s">
        <v>33</v>
      </c>
      <c r="U1260" t="s">
        <v>33</v>
      </c>
      <c r="V1260">
        <v>72</v>
      </c>
      <c r="W1260">
        <v>72</v>
      </c>
      <c r="X1260">
        <v>0</v>
      </c>
      <c r="Y1260" t="s">
        <v>34</v>
      </c>
      <c r="Z1260" t="s">
        <v>33</v>
      </c>
      <c r="AA1260" t="e">
        <f>VLOOKUP(Table1[[#This Row],[Facility Name]],D_2,8,0)</f>
        <v>#N/A</v>
      </c>
    </row>
    <row r="1261" spans="1:27" hidden="1" x14ac:dyDescent="0.25">
      <c r="A1261">
        <v>112528</v>
      </c>
      <c r="B1261" t="s">
        <v>1265</v>
      </c>
      <c r="C1261">
        <v>4</v>
      </c>
      <c r="D1261" t="s">
        <v>824</v>
      </c>
      <c r="E1261" t="s">
        <v>1266</v>
      </c>
      <c r="F1261" t="s">
        <v>29</v>
      </c>
      <c r="G1261" t="s">
        <v>30</v>
      </c>
      <c r="H1261" t="s">
        <v>31</v>
      </c>
      <c r="I1261">
        <v>19</v>
      </c>
      <c r="J1261" t="s">
        <v>33</v>
      </c>
      <c r="K1261">
        <v>79</v>
      </c>
      <c r="L1261">
        <v>100</v>
      </c>
      <c r="M1261">
        <v>102</v>
      </c>
      <c r="N1261" t="s">
        <v>33</v>
      </c>
      <c r="O1261" t="s">
        <v>33</v>
      </c>
      <c r="P1261" t="s">
        <v>33</v>
      </c>
      <c r="Q1261">
        <v>84</v>
      </c>
      <c r="R1261">
        <v>60</v>
      </c>
      <c r="S1261">
        <v>309</v>
      </c>
      <c r="T1261" t="s">
        <v>33</v>
      </c>
      <c r="U1261" t="s">
        <v>33</v>
      </c>
      <c r="V1261">
        <v>93</v>
      </c>
      <c r="W1261">
        <v>93</v>
      </c>
      <c r="X1261">
        <v>0</v>
      </c>
      <c r="Y1261" t="s">
        <v>33</v>
      </c>
      <c r="Z1261" t="s">
        <v>33</v>
      </c>
      <c r="AA1261" t="e">
        <f>VLOOKUP(Table1[[#This Row],[Facility Name]],D_2,8,0)</f>
        <v>#N/A</v>
      </c>
    </row>
    <row r="1262" spans="1:27" x14ac:dyDescent="0.25">
      <c r="A1262">
        <v>112540</v>
      </c>
      <c r="B1262" t="s">
        <v>1380</v>
      </c>
      <c r="C1262">
        <v>3</v>
      </c>
      <c r="D1262" t="s">
        <v>824</v>
      </c>
      <c r="E1262" t="s">
        <v>1381</v>
      </c>
      <c r="F1262" t="s">
        <v>29</v>
      </c>
      <c r="G1262" t="s">
        <v>30</v>
      </c>
      <c r="H1262" t="s">
        <v>37</v>
      </c>
      <c r="I1262">
        <v>31</v>
      </c>
      <c r="J1262" t="s">
        <v>33</v>
      </c>
      <c r="K1262">
        <v>53</v>
      </c>
      <c r="L1262">
        <v>88</v>
      </c>
      <c r="M1262">
        <v>92</v>
      </c>
      <c r="N1262" t="s">
        <v>33</v>
      </c>
      <c r="O1262" t="s">
        <v>33</v>
      </c>
      <c r="P1262" t="s">
        <v>33</v>
      </c>
      <c r="Q1262">
        <v>63</v>
      </c>
      <c r="R1262">
        <v>92</v>
      </c>
      <c r="S1262">
        <v>246</v>
      </c>
      <c r="T1262" t="s">
        <v>40</v>
      </c>
      <c r="U1262" t="s">
        <v>33</v>
      </c>
      <c r="V1262">
        <v>91</v>
      </c>
      <c r="W1262">
        <v>91</v>
      </c>
      <c r="X1262">
        <v>0</v>
      </c>
      <c r="Y1262" t="s">
        <v>33</v>
      </c>
      <c r="Z1262" t="s">
        <v>33</v>
      </c>
      <c r="AA1262">
        <f>VLOOKUP(Table1[[#This Row],[Facility Name]],D_2,8,0)</f>
        <v>50</v>
      </c>
    </row>
    <row r="1263" spans="1:27" hidden="1" x14ac:dyDescent="0.25">
      <c r="A1263">
        <v>112777</v>
      </c>
      <c r="B1263" t="s">
        <v>1603</v>
      </c>
      <c r="C1263">
        <v>4</v>
      </c>
      <c r="D1263" t="s">
        <v>824</v>
      </c>
      <c r="F1263" t="s">
        <v>29</v>
      </c>
      <c r="G1263" t="s">
        <v>30</v>
      </c>
      <c r="H1263" t="s">
        <v>31</v>
      </c>
      <c r="I1263">
        <v>12</v>
      </c>
      <c r="J1263" t="s">
        <v>33</v>
      </c>
      <c r="K1263">
        <v>43</v>
      </c>
      <c r="L1263">
        <v>63</v>
      </c>
      <c r="M1263">
        <v>65</v>
      </c>
      <c r="N1263" t="s">
        <v>33</v>
      </c>
      <c r="O1263" t="s">
        <v>33</v>
      </c>
      <c r="P1263" t="s">
        <v>33</v>
      </c>
      <c r="Q1263">
        <v>51</v>
      </c>
      <c r="R1263">
        <v>55</v>
      </c>
      <c r="S1263">
        <v>239</v>
      </c>
      <c r="T1263" t="s">
        <v>33</v>
      </c>
      <c r="U1263" t="s">
        <v>33</v>
      </c>
      <c r="V1263">
        <v>65</v>
      </c>
      <c r="W1263">
        <v>65</v>
      </c>
      <c r="X1263">
        <v>0</v>
      </c>
      <c r="Y1263" t="s">
        <v>33</v>
      </c>
      <c r="Z1263" t="s">
        <v>33</v>
      </c>
      <c r="AA1263" t="e">
        <f>VLOOKUP(Table1[[#This Row],[Facility Name]],D_2,8,0)</f>
        <v>#N/A</v>
      </c>
    </row>
    <row r="1264" spans="1:27" x14ac:dyDescent="0.25">
      <c r="A1264">
        <v>112541</v>
      </c>
      <c r="B1264" t="s">
        <v>1382</v>
      </c>
      <c r="C1264">
        <v>3</v>
      </c>
      <c r="D1264" t="s">
        <v>824</v>
      </c>
      <c r="E1264" t="s">
        <v>1383</v>
      </c>
      <c r="F1264" t="s">
        <v>29</v>
      </c>
      <c r="G1264" t="s">
        <v>30</v>
      </c>
      <c r="H1264" t="s">
        <v>37</v>
      </c>
      <c r="I1264">
        <v>17</v>
      </c>
      <c r="J1264" t="s">
        <v>33</v>
      </c>
      <c r="K1264">
        <v>60</v>
      </c>
      <c r="L1264">
        <v>81</v>
      </c>
      <c r="M1264">
        <v>86</v>
      </c>
      <c r="N1264" t="s">
        <v>33</v>
      </c>
      <c r="O1264" t="s">
        <v>33</v>
      </c>
      <c r="P1264" t="s">
        <v>33</v>
      </c>
      <c r="Q1264">
        <v>69</v>
      </c>
      <c r="R1264">
        <v>81</v>
      </c>
      <c r="S1264">
        <v>275</v>
      </c>
      <c r="T1264" t="s">
        <v>33</v>
      </c>
      <c r="U1264" t="s">
        <v>33</v>
      </c>
      <c r="V1264">
        <v>88</v>
      </c>
      <c r="W1264">
        <v>88</v>
      </c>
      <c r="X1264">
        <v>0</v>
      </c>
      <c r="Y1264" t="s">
        <v>34</v>
      </c>
      <c r="Z1264" t="s">
        <v>33</v>
      </c>
      <c r="AA1264">
        <f>VLOOKUP(Table1[[#This Row],[Facility Name]],D_2,8,0)</f>
        <v>45</v>
      </c>
    </row>
    <row r="1265" spans="1:27" hidden="1" x14ac:dyDescent="0.25">
      <c r="A1265">
        <v>112532</v>
      </c>
      <c r="B1265" t="s">
        <v>1285</v>
      </c>
      <c r="C1265">
        <v>4</v>
      </c>
      <c r="D1265" t="s">
        <v>824</v>
      </c>
      <c r="E1265" t="s">
        <v>1286</v>
      </c>
      <c r="F1265" t="s">
        <v>29</v>
      </c>
      <c r="G1265" t="s">
        <v>30</v>
      </c>
      <c r="H1265" t="s">
        <v>31</v>
      </c>
      <c r="I1265">
        <v>16</v>
      </c>
      <c r="J1265" t="s">
        <v>33</v>
      </c>
      <c r="K1265">
        <v>73</v>
      </c>
      <c r="L1265">
        <v>88</v>
      </c>
      <c r="M1265">
        <v>97</v>
      </c>
      <c r="N1265" t="s">
        <v>33</v>
      </c>
      <c r="O1265" t="s">
        <v>33</v>
      </c>
      <c r="P1265" t="s">
        <v>33</v>
      </c>
      <c r="Q1265">
        <v>82</v>
      </c>
      <c r="R1265">
        <v>75</v>
      </c>
      <c r="S1265">
        <v>299</v>
      </c>
      <c r="T1265" t="s">
        <v>33</v>
      </c>
      <c r="U1265" t="s">
        <v>33</v>
      </c>
      <c r="V1265">
        <v>97</v>
      </c>
      <c r="W1265">
        <v>97</v>
      </c>
      <c r="X1265">
        <v>0</v>
      </c>
      <c r="Y1265" t="s">
        <v>34</v>
      </c>
      <c r="Z1265" t="s">
        <v>33</v>
      </c>
      <c r="AA1265" t="e">
        <f>VLOOKUP(Table1[[#This Row],[Facility Name]],D_2,8,0)</f>
        <v>#N/A</v>
      </c>
    </row>
    <row r="1266" spans="1:27" x14ac:dyDescent="0.25">
      <c r="A1266">
        <v>112551</v>
      </c>
      <c r="B1266" t="s">
        <v>1471</v>
      </c>
      <c r="C1266">
        <v>5</v>
      </c>
      <c r="D1266" t="s">
        <v>824</v>
      </c>
      <c r="E1266" t="s">
        <v>1121</v>
      </c>
      <c r="F1266" t="s">
        <v>29</v>
      </c>
      <c r="G1266" t="s">
        <v>30</v>
      </c>
      <c r="H1266" t="s">
        <v>37</v>
      </c>
      <c r="I1266">
        <v>14</v>
      </c>
      <c r="J1266" t="s">
        <v>33</v>
      </c>
      <c r="K1266">
        <v>47</v>
      </c>
      <c r="L1266">
        <v>57</v>
      </c>
      <c r="M1266">
        <v>62</v>
      </c>
      <c r="N1266" t="s">
        <v>33</v>
      </c>
      <c r="O1266" t="s">
        <v>33</v>
      </c>
      <c r="P1266" t="s">
        <v>33</v>
      </c>
      <c r="Q1266">
        <v>51</v>
      </c>
      <c r="R1266">
        <v>45</v>
      </c>
      <c r="S1266">
        <v>198</v>
      </c>
      <c r="T1266" t="s">
        <v>33</v>
      </c>
      <c r="U1266" t="s">
        <v>33</v>
      </c>
      <c r="V1266">
        <v>62</v>
      </c>
      <c r="W1266">
        <v>62</v>
      </c>
      <c r="X1266">
        <v>0</v>
      </c>
      <c r="Y1266" t="s">
        <v>34</v>
      </c>
      <c r="Z1266" t="s">
        <v>33</v>
      </c>
      <c r="AA1266">
        <f>VLOOKUP(Table1[[#This Row],[Facility Name]],D_2,8,0)</f>
        <v>91</v>
      </c>
    </row>
    <row r="1267" spans="1:27" hidden="1" x14ac:dyDescent="0.25">
      <c r="A1267">
        <v>112535</v>
      </c>
      <c r="B1267" t="s">
        <v>1379</v>
      </c>
      <c r="C1267">
        <v>3</v>
      </c>
      <c r="D1267" t="s">
        <v>824</v>
      </c>
      <c r="E1267" t="s">
        <v>43</v>
      </c>
      <c r="F1267" t="s">
        <v>29</v>
      </c>
      <c r="G1267" t="s">
        <v>30</v>
      </c>
      <c r="H1267" t="s">
        <v>31</v>
      </c>
      <c r="I1267">
        <v>20</v>
      </c>
      <c r="J1267" t="s">
        <v>33</v>
      </c>
      <c r="K1267">
        <v>112</v>
      </c>
      <c r="L1267">
        <v>141</v>
      </c>
      <c r="M1267">
        <v>144</v>
      </c>
      <c r="N1267" t="s">
        <v>33</v>
      </c>
      <c r="O1267" t="s">
        <v>33</v>
      </c>
      <c r="P1267" t="s">
        <v>33</v>
      </c>
      <c r="Q1267">
        <v>120</v>
      </c>
      <c r="R1267">
        <v>118</v>
      </c>
      <c r="S1267">
        <v>446</v>
      </c>
      <c r="T1267" t="s">
        <v>33</v>
      </c>
      <c r="U1267" t="s">
        <v>33</v>
      </c>
      <c r="V1267">
        <v>143</v>
      </c>
      <c r="W1267">
        <v>143</v>
      </c>
      <c r="X1267">
        <v>0</v>
      </c>
      <c r="Y1267" t="s">
        <v>32</v>
      </c>
      <c r="Z1267" t="s">
        <v>33</v>
      </c>
      <c r="AA1267" t="e">
        <f>VLOOKUP(Table1[[#This Row],[Facility Name]],D_2,8,0)</f>
        <v>#N/A</v>
      </c>
    </row>
    <row r="1268" spans="1:27" x14ac:dyDescent="0.25">
      <c r="A1268">
        <v>112554</v>
      </c>
      <c r="B1268" t="s">
        <v>1473</v>
      </c>
      <c r="C1268">
        <v>5</v>
      </c>
      <c r="D1268" t="s">
        <v>824</v>
      </c>
      <c r="E1268" t="s">
        <v>62</v>
      </c>
      <c r="F1268" t="s">
        <v>44</v>
      </c>
      <c r="G1268" t="s">
        <v>30</v>
      </c>
      <c r="H1268" t="s">
        <v>45</v>
      </c>
      <c r="I1268">
        <v>21</v>
      </c>
      <c r="J1268" t="s">
        <v>33</v>
      </c>
      <c r="K1268">
        <v>49</v>
      </c>
      <c r="L1268">
        <v>66</v>
      </c>
      <c r="M1268">
        <v>68</v>
      </c>
      <c r="N1268" t="s">
        <v>33</v>
      </c>
      <c r="O1268" t="s">
        <v>33</v>
      </c>
      <c r="P1268" t="s">
        <v>33</v>
      </c>
      <c r="Q1268">
        <v>57</v>
      </c>
      <c r="R1268">
        <v>58</v>
      </c>
      <c r="S1268">
        <v>213</v>
      </c>
      <c r="T1268" t="s">
        <v>33</v>
      </c>
      <c r="U1268" t="s">
        <v>33</v>
      </c>
      <c r="V1268">
        <v>68</v>
      </c>
      <c r="W1268">
        <v>68</v>
      </c>
      <c r="X1268">
        <v>0</v>
      </c>
      <c r="Y1268" t="s">
        <v>34</v>
      </c>
      <c r="Z1268" t="s">
        <v>33</v>
      </c>
      <c r="AA1268">
        <f>VLOOKUP(Table1[[#This Row],[Facility Name]],D_2,8,0)</f>
        <v>76</v>
      </c>
    </row>
    <row r="1269" spans="1:27" hidden="1" x14ac:dyDescent="0.25">
      <c r="A1269">
        <v>152705</v>
      </c>
      <c r="B1269" t="s">
        <v>1612</v>
      </c>
      <c r="D1269" t="s">
        <v>1609</v>
      </c>
      <c r="F1269" t="s">
        <v>29</v>
      </c>
      <c r="G1269" t="s">
        <v>30</v>
      </c>
      <c r="H1269" t="s">
        <v>1613</v>
      </c>
      <c r="I1269">
        <v>17</v>
      </c>
      <c r="J1269" t="s">
        <v>34</v>
      </c>
      <c r="K1269">
        <v>0</v>
      </c>
      <c r="L1269">
        <v>0</v>
      </c>
      <c r="M1269">
        <v>0</v>
      </c>
      <c r="N1269" t="s">
        <v>34</v>
      </c>
      <c r="O1269" t="s">
        <v>34</v>
      </c>
      <c r="P1269" t="s">
        <v>34</v>
      </c>
      <c r="Q1269">
        <v>0</v>
      </c>
      <c r="R1269">
        <v>0</v>
      </c>
      <c r="S1269">
        <v>0</v>
      </c>
      <c r="T1269" t="s">
        <v>34</v>
      </c>
      <c r="U1269" t="s">
        <v>34</v>
      </c>
      <c r="V1269">
        <v>0</v>
      </c>
      <c r="W1269">
        <v>0</v>
      </c>
      <c r="X1269">
        <v>0</v>
      </c>
      <c r="Y1269" t="s">
        <v>34</v>
      </c>
      <c r="Z1269" t="s">
        <v>34</v>
      </c>
      <c r="AA1269" t="e">
        <f>VLOOKUP(Table1[[#This Row],[Facility Name]],D_2,8,0)</f>
        <v>#N/A</v>
      </c>
    </row>
    <row r="1270" spans="1:27" x14ac:dyDescent="0.25">
      <c r="A1270">
        <v>112563</v>
      </c>
      <c r="B1270" t="s">
        <v>1584</v>
      </c>
      <c r="C1270">
        <v>3</v>
      </c>
      <c r="D1270" t="s">
        <v>824</v>
      </c>
      <c r="F1270" t="s">
        <v>29</v>
      </c>
      <c r="G1270" t="s">
        <v>30</v>
      </c>
      <c r="H1270" t="s">
        <v>37</v>
      </c>
      <c r="I1270">
        <v>16</v>
      </c>
      <c r="J1270" t="s">
        <v>33</v>
      </c>
      <c r="K1270">
        <v>50</v>
      </c>
      <c r="L1270">
        <v>69</v>
      </c>
      <c r="M1270">
        <v>68</v>
      </c>
      <c r="N1270" t="s">
        <v>33</v>
      </c>
      <c r="O1270" t="s">
        <v>33</v>
      </c>
      <c r="P1270" t="s">
        <v>33</v>
      </c>
      <c r="Q1270">
        <v>57</v>
      </c>
      <c r="R1270">
        <v>48</v>
      </c>
      <c r="S1270">
        <v>221</v>
      </c>
      <c r="T1270" t="s">
        <v>33</v>
      </c>
      <c r="U1270" t="s">
        <v>33</v>
      </c>
      <c r="V1270">
        <v>69</v>
      </c>
      <c r="W1270">
        <v>69</v>
      </c>
      <c r="X1270">
        <v>0</v>
      </c>
      <c r="Y1270" t="s">
        <v>34</v>
      </c>
      <c r="Z1270" t="s">
        <v>33</v>
      </c>
      <c r="AA1270">
        <f>VLOOKUP(Table1[[#This Row],[Facility Name]],D_2,8,0)</f>
        <v>66</v>
      </c>
    </row>
    <row r="1271" spans="1:27" x14ac:dyDescent="0.25">
      <c r="A1271">
        <v>112569</v>
      </c>
      <c r="B1271" t="s">
        <v>1317</v>
      </c>
      <c r="C1271">
        <v>1</v>
      </c>
      <c r="D1271" t="s">
        <v>824</v>
      </c>
      <c r="E1271" t="s">
        <v>1175</v>
      </c>
      <c r="F1271" t="s">
        <v>29</v>
      </c>
      <c r="G1271" t="s">
        <v>63</v>
      </c>
      <c r="H1271" t="s">
        <v>64</v>
      </c>
      <c r="I1271">
        <v>21</v>
      </c>
      <c r="J1271" t="s">
        <v>33</v>
      </c>
      <c r="K1271">
        <v>56</v>
      </c>
      <c r="L1271">
        <v>81</v>
      </c>
      <c r="M1271">
        <v>63</v>
      </c>
      <c r="N1271" t="s">
        <v>33</v>
      </c>
      <c r="O1271" t="s">
        <v>33</v>
      </c>
      <c r="P1271" t="s">
        <v>33</v>
      </c>
      <c r="Q1271">
        <v>68</v>
      </c>
      <c r="R1271">
        <v>72</v>
      </c>
      <c r="S1271">
        <v>296</v>
      </c>
      <c r="T1271" t="s">
        <v>34</v>
      </c>
      <c r="U1271" t="s">
        <v>33</v>
      </c>
      <c r="V1271">
        <v>64</v>
      </c>
      <c r="W1271">
        <v>64</v>
      </c>
      <c r="X1271">
        <v>0</v>
      </c>
      <c r="Y1271" t="s">
        <v>40</v>
      </c>
      <c r="Z1271" t="s">
        <v>33</v>
      </c>
      <c r="AA1271">
        <f>VLOOKUP(Table1[[#This Row],[Facility Name]],D_2,8,0)</f>
        <v>16</v>
      </c>
    </row>
    <row r="1272" spans="1:27" hidden="1" x14ac:dyDescent="0.25">
      <c r="A1272">
        <v>112545</v>
      </c>
      <c r="B1272" t="s">
        <v>1384</v>
      </c>
      <c r="C1272">
        <v>5</v>
      </c>
      <c r="D1272" t="s">
        <v>824</v>
      </c>
      <c r="E1272" t="s">
        <v>1385</v>
      </c>
      <c r="F1272" t="s">
        <v>29</v>
      </c>
      <c r="G1272" t="s">
        <v>30</v>
      </c>
      <c r="H1272" t="s">
        <v>31</v>
      </c>
      <c r="I1272">
        <v>18</v>
      </c>
      <c r="J1272" t="s">
        <v>33</v>
      </c>
      <c r="K1272">
        <v>41</v>
      </c>
      <c r="L1272">
        <v>61</v>
      </c>
      <c r="M1272">
        <v>65</v>
      </c>
      <c r="N1272" t="s">
        <v>33</v>
      </c>
      <c r="O1272" t="s">
        <v>33</v>
      </c>
      <c r="P1272" t="s">
        <v>33</v>
      </c>
      <c r="Q1272">
        <v>46</v>
      </c>
      <c r="R1272">
        <v>35</v>
      </c>
      <c r="S1272">
        <v>180</v>
      </c>
      <c r="T1272" t="s">
        <v>33</v>
      </c>
      <c r="U1272" t="s">
        <v>33</v>
      </c>
      <c r="V1272">
        <v>66</v>
      </c>
      <c r="W1272">
        <v>66</v>
      </c>
      <c r="X1272">
        <v>0</v>
      </c>
      <c r="Y1272" t="s">
        <v>34</v>
      </c>
      <c r="Z1272" t="s">
        <v>33</v>
      </c>
      <c r="AA1272" t="e">
        <f>VLOOKUP(Table1[[#This Row],[Facility Name]],D_2,8,0)</f>
        <v>#N/A</v>
      </c>
    </row>
    <row r="1273" spans="1:27" hidden="1" x14ac:dyDescent="0.25">
      <c r="A1273">
        <v>112546</v>
      </c>
      <c r="B1273" t="s">
        <v>1386</v>
      </c>
      <c r="C1273">
        <v>3</v>
      </c>
      <c r="D1273" t="s">
        <v>824</v>
      </c>
      <c r="E1273" t="s">
        <v>1387</v>
      </c>
      <c r="F1273" t="s">
        <v>29</v>
      </c>
      <c r="G1273" t="s">
        <v>30</v>
      </c>
      <c r="H1273" t="s">
        <v>31</v>
      </c>
      <c r="I1273">
        <v>19</v>
      </c>
      <c r="J1273" t="s">
        <v>33</v>
      </c>
      <c r="K1273">
        <v>48</v>
      </c>
      <c r="L1273">
        <v>79</v>
      </c>
      <c r="M1273">
        <v>85</v>
      </c>
      <c r="N1273" t="s">
        <v>33</v>
      </c>
      <c r="O1273" t="s">
        <v>33</v>
      </c>
      <c r="P1273" t="s">
        <v>32</v>
      </c>
      <c r="Q1273">
        <v>55</v>
      </c>
      <c r="R1273">
        <v>52</v>
      </c>
      <c r="S1273">
        <v>252</v>
      </c>
      <c r="T1273" t="s">
        <v>40</v>
      </c>
      <c r="U1273" t="s">
        <v>33</v>
      </c>
      <c r="V1273">
        <v>84</v>
      </c>
      <c r="W1273">
        <v>84</v>
      </c>
      <c r="X1273">
        <v>0</v>
      </c>
      <c r="Y1273" t="s">
        <v>33</v>
      </c>
      <c r="Z1273" t="s">
        <v>33</v>
      </c>
      <c r="AA1273" t="e">
        <f>VLOOKUP(Table1[[#This Row],[Facility Name]],D_2,8,0)</f>
        <v>#N/A</v>
      </c>
    </row>
    <row r="1274" spans="1:27" x14ac:dyDescent="0.25">
      <c r="A1274">
        <v>112574</v>
      </c>
      <c r="B1274" t="s">
        <v>1338</v>
      </c>
      <c r="C1274">
        <v>5</v>
      </c>
      <c r="D1274" t="s">
        <v>824</v>
      </c>
      <c r="E1274" t="s">
        <v>1339</v>
      </c>
      <c r="F1274" t="s">
        <v>44</v>
      </c>
      <c r="G1274" t="s">
        <v>30</v>
      </c>
      <c r="H1274" t="s">
        <v>45</v>
      </c>
      <c r="I1274">
        <v>17</v>
      </c>
      <c r="J1274" t="s">
        <v>33</v>
      </c>
      <c r="K1274">
        <v>37</v>
      </c>
      <c r="L1274">
        <v>47</v>
      </c>
      <c r="M1274">
        <v>47</v>
      </c>
      <c r="N1274" t="s">
        <v>33</v>
      </c>
      <c r="O1274" t="s">
        <v>33</v>
      </c>
      <c r="P1274" t="s">
        <v>33</v>
      </c>
      <c r="Q1274">
        <v>44</v>
      </c>
      <c r="R1274">
        <v>48</v>
      </c>
      <c r="S1274">
        <v>213</v>
      </c>
      <c r="T1274" t="s">
        <v>33</v>
      </c>
      <c r="U1274" t="s">
        <v>33</v>
      </c>
      <c r="V1274">
        <v>48</v>
      </c>
      <c r="W1274">
        <v>48</v>
      </c>
      <c r="X1274">
        <v>0</v>
      </c>
      <c r="Y1274" t="s">
        <v>34</v>
      </c>
      <c r="Z1274" t="s">
        <v>33</v>
      </c>
      <c r="AA1274">
        <f>VLOOKUP(Table1[[#This Row],[Facility Name]],D_2,8,0)</f>
        <v>65</v>
      </c>
    </row>
    <row r="1275" spans="1:27" x14ac:dyDescent="0.25">
      <c r="A1275">
        <v>112576</v>
      </c>
      <c r="B1275" t="s">
        <v>1340</v>
      </c>
      <c r="C1275">
        <v>3</v>
      </c>
      <c r="D1275" t="s">
        <v>824</v>
      </c>
      <c r="E1275" t="s">
        <v>1341</v>
      </c>
      <c r="F1275" t="s">
        <v>44</v>
      </c>
      <c r="G1275" t="s">
        <v>30</v>
      </c>
      <c r="H1275" t="s">
        <v>45</v>
      </c>
      <c r="I1275">
        <v>19</v>
      </c>
      <c r="J1275" t="s">
        <v>33</v>
      </c>
      <c r="K1275">
        <v>65</v>
      </c>
      <c r="L1275">
        <v>74</v>
      </c>
      <c r="M1275">
        <v>77</v>
      </c>
      <c r="N1275" t="s">
        <v>33</v>
      </c>
      <c r="O1275" t="s">
        <v>33</v>
      </c>
      <c r="P1275" t="s">
        <v>33</v>
      </c>
      <c r="Q1275">
        <v>68</v>
      </c>
      <c r="R1275">
        <v>82</v>
      </c>
      <c r="S1275">
        <v>303</v>
      </c>
      <c r="T1275" t="s">
        <v>33</v>
      </c>
      <c r="U1275" t="s">
        <v>33</v>
      </c>
      <c r="V1275">
        <v>78</v>
      </c>
      <c r="W1275">
        <v>78</v>
      </c>
      <c r="X1275">
        <v>0</v>
      </c>
      <c r="Y1275" t="s">
        <v>33</v>
      </c>
      <c r="Z1275" t="s">
        <v>33</v>
      </c>
      <c r="AA1275">
        <f>VLOOKUP(Table1[[#This Row],[Facility Name]],D_2,8,0)</f>
        <v>35</v>
      </c>
    </row>
    <row r="1276" spans="1:27" x14ac:dyDescent="0.25">
      <c r="A1276">
        <v>112585</v>
      </c>
      <c r="B1276" t="s">
        <v>1116</v>
      </c>
      <c r="D1276" t="s">
        <v>824</v>
      </c>
      <c r="E1276" t="s">
        <v>54</v>
      </c>
      <c r="F1276" t="s">
        <v>29</v>
      </c>
      <c r="G1276" t="s">
        <v>30</v>
      </c>
      <c r="H1276" t="s">
        <v>37</v>
      </c>
      <c r="I1276">
        <v>1</v>
      </c>
      <c r="J1276" t="s">
        <v>34</v>
      </c>
      <c r="K1276">
        <v>16</v>
      </c>
      <c r="L1276">
        <v>25</v>
      </c>
      <c r="M1276">
        <v>25</v>
      </c>
      <c r="N1276" t="s">
        <v>33</v>
      </c>
      <c r="O1276" t="s">
        <v>34</v>
      </c>
      <c r="P1276" t="s">
        <v>33</v>
      </c>
      <c r="Q1276">
        <v>16</v>
      </c>
      <c r="R1276">
        <v>6</v>
      </c>
      <c r="S1276">
        <v>65</v>
      </c>
      <c r="T1276" t="s">
        <v>34</v>
      </c>
      <c r="U1276" t="s">
        <v>34</v>
      </c>
      <c r="V1276">
        <v>3</v>
      </c>
      <c r="W1276">
        <v>3</v>
      </c>
      <c r="X1276">
        <v>0</v>
      </c>
      <c r="Y1276" t="s">
        <v>34</v>
      </c>
      <c r="Z1276" t="s">
        <v>33</v>
      </c>
      <c r="AA1276">
        <f>VLOOKUP(Table1[[#This Row],[Facility Name]],D_2,8,0)</f>
        <v>91</v>
      </c>
    </row>
    <row r="1277" spans="1:27" hidden="1" x14ac:dyDescent="0.25">
      <c r="A1277">
        <v>112555</v>
      </c>
      <c r="B1277" t="s">
        <v>1490</v>
      </c>
      <c r="C1277">
        <v>5</v>
      </c>
      <c r="D1277" t="s">
        <v>824</v>
      </c>
      <c r="E1277" t="s">
        <v>1491</v>
      </c>
      <c r="F1277" t="s">
        <v>29</v>
      </c>
      <c r="G1277" t="s">
        <v>30</v>
      </c>
      <c r="H1277" t="s">
        <v>31</v>
      </c>
      <c r="I1277">
        <v>16</v>
      </c>
      <c r="J1277" t="s">
        <v>33</v>
      </c>
      <c r="K1277">
        <v>61</v>
      </c>
      <c r="L1277">
        <v>74</v>
      </c>
      <c r="M1277">
        <v>78</v>
      </c>
      <c r="N1277" t="s">
        <v>33</v>
      </c>
      <c r="O1277" t="s">
        <v>33</v>
      </c>
      <c r="P1277" t="s">
        <v>33</v>
      </c>
      <c r="Q1277">
        <v>63</v>
      </c>
      <c r="R1277">
        <v>50</v>
      </c>
      <c r="S1277">
        <v>244</v>
      </c>
      <c r="T1277" t="s">
        <v>33</v>
      </c>
      <c r="U1277" t="s">
        <v>33</v>
      </c>
      <c r="V1277">
        <v>78</v>
      </c>
      <c r="W1277">
        <v>78</v>
      </c>
      <c r="X1277">
        <v>0</v>
      </c>
      <c r="Y1277" t="s">
        <v>33</v>
      </c>
      <c r="Z1277" t="s">
        <v>33</v>
      </c>
      <c r="AA1277" t="e">
        <f>VLOOKUP(Table1[[#This Row],[Facility Name]],D_2,8,0)</f>
        <v>#N/A</v>
      </c>
    </row>
    <row r="1278" spans="1:27" hidden="1" x14ac:dyDescent="0.25">
      <c r="A1278">
        <v>112557</v>
      </c>
      <c r="B1278" t="s">
        <v>1492</v>
      </c>
      <c r="C1278">
        <v>3</v>
      </c>
      <c r="D1278" t="s">
        <v>824</v>
      </c>
      <c r="E1278" t="s">
        <v>1493</v>
      </c>
      <c r="F1278" t="s">
        <v>29</v>
      </c>
      <c r="G1278" t="s">
        <v>30</v>
      </c>
      <c r="H1278" t="s">
        <v>31</v>
      </c>
      <c r="I1278">
        <v>21</v>
      </c>
      <c r="J1278" t="s">
        <v>33</v>
      </c>
      <c r="K1278">
        <v>83</v>
      </c>
      <c r="L1278">
        <v>102</v>
      </c>
      <c r="M1278">
        <v>108</v>
      </c>
      <c r="N1278" t="s">
        <v>33</v>
      </c>
      <c r="O1278" t="s">
        <v>33</v>
      </c>
      <c r="P1278" t="s">
        <v>32</v>
      </c>
      <c r="Q1278">
        <v>84</v>
      </c>
      <c r="R1278">
        <v>85</v>
      </c>
      <c r="S1278">
        <v>333</v>
      </c>
      <c r="T1278" t="s">
        <v>33</v>
      </c>
      <c r="U1278" t="s">
        <v>33</v>
      </c>
      <c r="V1278">
        <v>85</v>
      </c>
      <c r="W1278">
        <v>85</v>
      </c>
      <c r="X1278">
        <v>0</v>
      </c>
      <c r="Y1278" t="s">
        <v>33</v>
      </c>
      <c r="Z1278" t="s">
        <v>33</v>
      </c>
      <c r="AA1278" t="e">
        <f>VLOOKUP(Table1[[#This Row],[Facility Name]],D_2,8,0)</f>
        <v>#N/A</v>
      </c>
    </row>
    <row r="1279" spans="1:27" hidden="1" x14ac:dyDescent="0.25">
      <c r="A1279">
        <v>112558</v>
      </c>
      <c r="B1279" t="s">
        <v>1494</v>
      </c>
      <c r="C1279">
        <v>5</v>
      </c>
      <c r="D1279" t="s">
        <v>824</v>
      </c>
      <c r="E1279" t="s">
        <v>89</v>
      </c>
      <c r="F1279" t="s">
        <v>29</v>
      </c>
      <c r="G1279" t="s">
        <v>30</v>
      </c>
      <c r="H1279" t="s">
        <v>31</v>
      </c>
      <c r="I1279">
        <v>16</v>
      </c>
      <c r="J1279" t="s">
        <v>33</v>
      </c>
      <c r="K1279">
        <v>27</v>
      </c>
      <c r="L1279">
        <v>44</v>
      </c>
      <c r="M1279">
        <v>44</v>
      </c>
      <c r="N1279" t="s">
        <v>33</v>
      </c>
      <c r="O1279" t="s">
        <v>33</v>
      </c>
      <c r="P1279" t="s">
        <v>33</v>
      </c>
      <c r="Q1279">
        <v>34</v>
      </c>
      <c r="R1279">
        <v>49</v>
      </c>
      <c r="S1279">
        <v>193</v>
      </c>
      <c r="T1279" t="s">
        <v>33</v>
      </c>
      <c r="U1279" t="s">
        <v>33</v>
      </c>
      <c r="V1279">
        <v>41</v>
      </c>
      <c r="W1279">
        <v>41</v>
      </c>
      <c r="X1279">
        <v>0</v>
      </c>
      <c r="Y1279" t="s">
        <v>34</v>
      </c>
      <c r="Z1279" t="s">
        <v>33</v>
      </c>
      <c r="AA1279" t="e">
        <f>VLOOKUP(Table1[[#This Row],[Facility Name]],D_2,8,0)</f>
        <v>#N/A</v>
      </c>
    </row>
    <row r="1280" spans="1:27" hidden="1" x14ac:dyDescent="0.25">
      <c r="A1280">
        <v>112559</v>
      </c>
      <c r="B1280" t="s">
        <v>1581</v>
      </c>
      <c r="C1280">
        <v>5</v>
      </c>
      <c r="D1280" t="s">
        <v>824</v>
      </c>
      <c r="E1280" t="s">
        <v>829</v>
      </c>
      <c r="F1280" t="s">
        <v>29</v>
      </c>
      <c r="G1280" t="s">
        <v>30</v>
      </c>
      <c r="H1280" t="s">
        <v>31</v>
      </c>
      <c r="I1280">
        <v>13</v>
      </c>
      <c r="J1280" t="s">
        <v>33</v>
      </c>
      <c r="K1280">
        <v>44</v>
      </c>
      <c r="L1280">
        <v>66</v>
      </c>
      <c r="M1280">
        <v>69</v>
      </c>
      <c r="N1280" t="s">
        <v>33</v>
      </c>
      <c r="O1280" t="s">
        <v>33</v>
      </c>
      <c r="P1280" t="s">
        <v>33</v>
      </c>
      <c r="Q1280">
        <v>50</v>
      </c>
      <c r="R1280">
        <v>42</v>
      </c>
      <c r="S1280">
        <v>204</v>
      </c>
      <c r="T1280" t="s">
        <v>33</v>
      </c>
      <c r="U1280" t="s">
        <v>33</v>
      </c>
      <c r="V1280">
        <v>70</v>
      </c>
      <c r="W1280">
        <v>70</v>
      </c>
      <c r="X1280">
        <v>0</v>
      </c>
      <c r="Y1280" t="s">
        <v>34</v>
      </c>
      <c r="Z1280" t="s">
        <v>33</v>
      </c>
      <c r="AA1280" t="e">
        <f>VLOOKUP(Table1[[#This Row],[Facility Name]],D_2,8,0)</f>
        <v>#N/A</v>
      </c>
    </row>
    <row r="1281" spans="1:27" hidden="1" x14ac:dyDescent="0.25">
      <c r="A1281">
        <v>112561</v>
      </c>
      <c r="B1281" t="s">
        <v>1582</v>
      </c>
      <c r="C1281">
        <v>2</v>
      </c>
      <c r="D1281" t="s">
        <v>824</v>
      </c>
      <c r="E1281" t="s">
        <v>825</v>
      </c>
      <c r="F1281" t="s">
        <v>29</v>
      </c>
      <c r="G1281" t="s">
        <v>30</v>
      </c>
      <c r="H1281" t="s">
        <v>31</v>
      </c>
      <c r="I1281">
        <v>28</v>
      </c>
      <c r="J1281" t="s">
        <v>33</v>
      </c>
      <c r="K1281">
        <v>65</v>
      </c>
      <c r="L1281">
        <v>96</v>
      </c>
      <c r="M1281">
        <v>96</v>
      </c>
      <c r="N1281" t="s">
        <v>33</v>
      </c>
      <c r="O1281" t="s">
        <v>33</v>
      </c>
      <c r="P1281" t="s">
        <v>32</v>
      </c>
      <c r="Q1281">
        <v>71</v>
      </c>
      <c r="R1281">
        <v>72</v>
      </c>
      <c r="S1281">
        <v>307</v>
      </c>
      <c r="T1281" t="s">
        <v>40</v>
      </c>
      <c r="U1281" t="s">
        <v>33</v>
      </c>
      <c r="V1281">
        <v>79</v>
      </c>
      <c r="W1281">
        <v>79</v>
      </c>
      <c r="X1281">
        <v>0</v>
      </c>
      <c r="Y1281" t="s">
        <v>33</v>
      </c>
      <c r="Z1281" t="s">
        <v>33</v>
      </c>
      <c r="AA1281" t="e">
        <f>VLOOKUP(Table1[[#This Row],[Facility Name]],D_2,8,0)</f>
        <v>#N/A</v>
      </c>
    </row>
    <row r="1282" spans="1:27" hidden="1" x14ac:dyDescent="0.25">
      <c r="A1282">
        <v>142720</v>
      </c>
      <c r="B1282" t="s">
        <v>1634</v>
      </c>
      <c r="D1282" t="s">
        <v>1631</v>
      </c>
      <c r="E1282" t="s">
        <v>831</v>
      </c>
      <c r="F1282" t="s">
        <v>29</v>
      </c>
      <c r="G1282" t="s">
        <v>30</v>
      </c>
      <c r="H1282" t="s">
        <v>31</v>
      </c>
      <c r="I1282">
        <v>7</v>
      </c>
      <c r="J1282" t="s">
        <v>33</v>
      </c>
      <c r="K1282">
        <v>38</v>
      </c>
      <c r="L1282">
        <v>62</v>
      </c>
      <c r="M1282">
        <v>61</v>
      </c>
      <c r="N1282" t="s">
        <v>33</v>
      </c>
      <c r="O1282" t="s">
        <v>33</v>
      </c>
      <c r="P1282" t="s">
        <v>33</v>
      </c>
      <c r="Q1282">
        <v>47</v>
      </c>
      <c r="R1282">
        <v>33</v>
      </c>
      <c r="S1282">
        <v>193</v>
      </c>
      <c r="T1282" t="s">
        <v>34</v>
      </c>
      <c r="U1282" t="s">
        <v>34</v>
      </c>
      <c r="V1282">
        <v>4</v>
      </c>
      <c r="W1282">
        <v>4</v>
      </c>
      <c r="X1282">
        <v>0</v>
      </c>
      <c r="Y1282" t="s">
        <v>34</v>
      </c>
      <c r="Z1282" t="s">
        <v>40</v>
      </c>
      <c r="AA1282" t="e">
        <f>VLOOKUP(Table1[[#This Row],[Facility Name]],D_2,8,0)</f>
        <v>#N/A</v>
      </c>
    </row>
    <row r="1283" spans="1:27" hidden="1" x14ac:dyDescent="0.25">
      <c r="A1283">
        <v>112562</v>
      </c>
      <c r="B1283" t="s">
        <v>1583</v>
      </c>
      <c r="C1283">
        <v>3</v>
      </c>
      <c r="D1283" t="s">
        <v>824</v>
      </c>
      <c r="E1283" t="s">
        <v>825</v>
      </c>
      <c r="F1283" t="s">
        <v>29</v>
      </c>
      <c r="G1283" t="s">
        <v>30</v>
      </c>
      <c r="H1283" t="s">
        <v>31</v>
      </c>
      <c r="I1283">
        <v>25</v>
      </c>
      <c r="J1283" t="s">
        <v>33</v>
      </c>
      <c r="K1283">
        <v>66</v>
      </c>
      <c r="L1283">
        <v>76</v>
      </c>
      <c r="M1283">
        <v>77</v>
      </c>
      <c r="N1283" t="s">
        <v>33</v>
      </c>
      <c r="O1283" t="s">
        <v>33</v>
      </c>
      <c r="P1283" t="s">
        <v>33</v>
      </c>
      <c r="Q1283">
        <v>71</v>
      </c>
      <c r="R1283">
        <v>83</v>
      </c>
      <c r="S1283">
        <v>273</v>
      </c>
      <c r="T1283" t="s">
        <v>33</v>
      </c>
      <c r="U1283" t="s">
        <v>33</v>
      </c>
      <c r="V1283">
        <v>77</v>
      </c>
      <c r="W1283">
        <v>77</v>
      </c>
      <c r="X1283">
        <v>0</v>
      </c>
      <c r="Y1283" t="s">
        <v>34</v>
      </c>
      <c r="Z1283" t="s">
        <v>33</v>
      </c>
      <c r="AA1283" t="e">
        <f>VLOOKUP(Table1[[#This Row],[Facility Name]],D_2,8,0)</f>
        <v>#N/A</v>
      </c>
    </row>
    <row r="1284" spans="1:27" hidden="1" x14ac:dyDescent="0.25">
      <c r="A1284">
        <v>112566</v>
      </c>
      <c r="B1284" t="s">
        <v>1585</v>
      </c>
      <c r="C1284">
        <v>3</v>
      </c>
      <c r="D1284" t="s">
        <v>824</v>
      </c>
      <c r="E1284" t="s">
        <v>825</v>
      </c>
      <c r="F1284" t="s">
        <v>29</v>
      </c>
      <c r="G1284" t="s">
        <v>30</v>
      </c>
      <c r="H1284" t="s">
        <v>31</v>
      </c>
      <c r="I1284">
        <v>20</v>
      </c>
      <c r="J1284" t="s">
        <v>33</v>
      </c>
      <c r="K1284">
        <v>63</v>
      </c>
      <c r="L1284">
        <v>90</v>
      </c>
      <c r="M1284">
        <v>97</v>
      </c>
      <c r="N1284" t="s">
        <v>33</v>
      </c>
      <c r="O1284" t="s">
        <v>33</v>
      </c>
      <c r="P1284" t="s">
        <v>33</v>
      </c>
      <c r="Q1284">
        <v>78</v>
      </c>
      <c r="R1284">
        <v>122</v>
      </c>
      <c r="S1284">
        <v>391</v>
      </c>
      <c r="T1284" t="s">
        <v>40</v>
      </c>
      <c r="U1284" t="s">
        <v>33</v>
      </c>
      <c r="V1284">
        <v>79</v>
      </c>
      <c r="W1284">
        <v>79</v>
      </c>
      <c r="X1284">
        <v>0</v>
      </c>
      <c r="Y1284" t="s">
        <v>33</v>
      </c>
      <c r="Z1284" t="s">
        <v>33</v>
      </c>
      <c r="AA1284" t="e">
        <f>VLOOKUP(Table1[[#This Row],[Facility Name]],D_2,8,0)</f>
        <v>#N/A</v>
      </c>
    </row>
    <row r="1285" spans="1:27" hidden="1" x14ac:dyDescent="0.25">
      <c r="A1285">
        <v>112568</v>
      </c>
      <c r="B1285" t="s">
        <v>1586</v>
      </c>
      <c r="C1285">
        <v>3</v>
      </c>
      <c r="D1285" t="s">
        <v>824</v>
      </c>
      <c r="E1285" t="s">
        <v>825</v>
      </c>
      <c r="F1285" t="s">
        <v>29</v>
      </c>
      <c r="G1285" t="s">
        <v>30</v>
      </c>
      <c r="H1285" t="s">
        <v>31</v>
      </c>
      <c r="I1285">
        <v>20</v>
      </c>
      <c r="J1285" t="s">
        <v>33</v>
      </c>
      <c r="K1285">
        <v>73</v>
      </c>
      <c r="L1285">
        <v>102</v>
      </c>
      <c r="M1285">
        <v>103</v>
      </c>
      <c r="N1285" t="s">
        <v>33</v>
      </c>
      <c r="O1285" t="s">
        <v>33</v>
      </c>
      <c r="P1285" t="s">
        <v>33</v>
      </c>
      <c r="Q1285">
        <v>79</v>
      </c>
      <c r="R1285">
        <v>65</v>
      </c>
      <c r="S1285">
        <v>300</v>
      </c>
      <c r="T1285" t="s">
        <v>33</v>
      </c>
      <c r="U1285" t="s">
        <v>33</v>
      </c>
      <c r="V1285">
        <v>105</v>
      </c>
      <c r="W1285">
        <v>105</v>
      </c>
      <c r="X1285">
        <v>0</v>
      </c>
      <c r="Y1285" t="s">
        <v>33</v>
      </c>
      <c r="Z1285" t="s">
        <v>33</v>
      </c>
      <c r="AA1285" t="e">
        <f>VLOOKUP(Table1[[#This Row],[Facility Name]],D_2,8,0)</f>
        <v>#N/A</v>
      </c>
    </row>
    <row r="1286" spans="1:27" x14ac:dyDescent="0.25">
      <c r="A1286">
        <v>112587</v>
      </c>
      <c r="B1286" t="s">
        <v>1117</v>
      </c>
      <c r="C1286">
        <v>3</v>
      </c>
      <c r="D1286" t="s">
        <v>824</v>
      </c>
      <c r="E1286" t="s">
        <v>1119</v>
      </c>
      <c r="F1286" t="s">
        <v>44</v>
      </c>
      <c r="G1286" t="s">
        <v>30</v>
      </c>
      <c r="H1286" t="s">
        <v>45</v>
      </c>
      <c r="I1286">
        <v>20</v>
      </c>
      <c r="J1286" t="s">
        <v>33</v>
      </c>
      <c r="K1286">
        <v>76</v>
      </c>
      <c r="L1286">
        <v>102</v>
      </c>
      <c r="M1286">
        <v>108</v>
      </c>
      <c r="N1286" t="s">
        <v>33</v>
      </c>
      <c r="O1286" t="s">
        <v>33</v>
      </c>
      <c r="P1286" t="s">
        <v>33</v>
      </c>
      <c r="Q1286">
        <v>85</v>
      </c>
      <c r="R1286">
        <v>54</v>
      </c>
      <c r="S1286">
        <v>401</v>
      </c>
      <c r="T1286" t="s">
        <v>34</v>
      </c>
      <c r="U1286" t="s">
        <v>33</v>
      </c>
      <c r="V1286">
        <v>106</v>
      </c>
      <c r="W1286">
        <v>106</v>
      </c>
      <c r="X1286">
        <v>0</v>
      </c>
      <c r="Y1286" t="s">
        <v>33</v>
      </c>
      <c r="Z1286" t="s">
        <v>33</v>
      </c>
      <c r="AA1286">
        <f>VLOOKUP(Table1[[#This Row],[Facility Name]],D_2,8,0)</f>
        <v>37</v>
      </c>
    </row>
    <row r="1287" spans="1:27" hidden="1" x14ac:dyDescent="0.25">
      <c r="A1287">
        <v>112571</v>
      </c>
      <c r="B1287" t="s">
        <v>1318</v>
      </c>
      <c r="C1287">
        <v>3</v>
      </c>
      <c r="D1287" t="s">
        <v>824</v>
      </c>
      <c r="E1287" t="s">
        <v>144</v>
      </c>
      <c r="F1287" t="s">
        <v>29</v>
      </c>
      <c r="G1287" t="s">
        <v>30</v>
      </c>
      <c r="H1287" t="s">
        <v>31</v>
      </c>
      <c r="I1287">
        <v>12</v>
      </c>
      <c r="J1287" t="s">
        <v>33</v>
      </c>
      <c r="K1287">
        <v>42</v>
      </c>
      <c r="L1287">
        <v>65</v>
      </c>
      <c r="M1287">
        <v>68</v>
      </c>
      <c r="N1287" t="s">
        <v>33</v>
      </c>
      <c r="O1287" t="s">
        <v>33</v>
      </c>
      <c r="P1287" t="s">
        <v>33</v>
      </c>
      <c r="Q1287">
        <v>48</v>
      </c>
      <c r="R1287">
        <v>63</v>
      </c>
      <c r="S1287">
        <v>196</v>
      </c>
      <c r="T1287" t="s">
        <v>33</v>
      </c>
      <c r="U1287" t="s">
        <v>33</v>
      </c>
      <c r="V1287">
        <v>67</v>
      </c>
      <c r="W1287">
        <v>67</v>
      </c>
      <c r="X1287">
        <v>0</v>
      </c>
      <c r="Y1287" t="s">
        <v>34</v>
      </c>
      <c r="Z1287" t="s">
        <v>33</v>
      </c>
      <c r="AA1287" t="e">
        <f>VLOOKUP(Table1[[#This Row],[Facility Name]],D_2,8,0)</f>
        <v>#N/A</v>
      </c>
    </row>
    <row r="1288" spans="1:27" hidden="1" x14ac:dyDescent="0.25">
      <c r="A1288">
        <v>112572</v>
      </c>
      <c r="B1288" t="s">
        <v>1319</v>
      </c>
      <c r="C1288">
        <v>5</v>
      </c>
      <c r="D1288" t="s">
        <v>824</v>
      </c>
      <c r="E1288" t="s">
        <v>958</v>
      </c>
      <c r="F1288" t="s">
        <v>29</v>
      </c>
      <c r="G1288" t="s">
        <v>30</v>
      </c>
      <c r="H1288" t="s">
        <v>31</v>
      </c>
      <c r="I1288">
        <v>13</v>
      </c>
      <c r="J1288" t="s">
        <v>33</v>
      </c>
      <c r="K1288">
        <v>24</v>
      </c>
      <c r="L1288">
        <v>44</v>
      </c>
      <c r="M1288">
        <v>46</v>
      </c>
      <c r="N1288" t="s">
        <v>33</v>
      </c>
      <c r="O1288" t="s">
        <v>33</v>
      </c>
      <c r="P1288" t="s">
        <v>33</v>
      </c>
      <c r="Q1288">
        <v>31</v>
      </c>
      <c r="R1288">
        <v>39</v>
      </c>
      <c r="S1288">
        <v>98</v>
      </c>
      <c r="T1288" t="s">
        <v>33</v>
      </c>
      <c r="U1288" t="s">
        <v>33</v>
      </c>
      <c r="V1288">
        <v>44</v>
      </c>
      <c r="W1288">
        <v>44</v>
      </c>
      <c r="X1288">
        <v>0</v>
      </c>
      <c r="Y1288" t="s">
        <v>34</v>
      </c>
      <c r="Z1288" t="s">
        <v>33</v>
      </c>
      <c r="AA1288" t="e">
        <f>VLOOKUP(Table1[[#This Row],[Facility Name]],D_2,8,0)</f>
        <v>#N/A</v>
      </c>
    </row>
    <row r="1289" spans="1:27" hidden="1" x14ac:dyDescent="0.25">
      <c r="A1289">
        <v>112573</v>
      </c>
      <c r="B1289" t="s">
        <v>1337</v>
      </c>
      <c r="C1289">
        <v>3</v>
      </c>
      <c r="D1289" t="s">
        <v>824</v>
      </c>
      <c r="E1289" t="s">
        <v>834</v>
      </c>
      <c r="F1289" t="s">
        <v>29</v>
      </c>
      <c r="G1289" t="s">
        <v>30</v>
      </c>
      <c r="H1289" t="s">
        <v>31</v>
      </c>
      <c r="I1289">
        <v>28</v>
      </c>
      <c r="J1289" t="s">
        <v>33</v>
      </c>
      <c r="K1289">
        <v>61</v>
      </c>
      <c r="L1289">
        <v>83</v>
      </c>
      <c r="M1289">
        <v>84</v>
      </c>
      <c r="N1289" t="s">
        <v>33</v>
      </c>
      <c r="O1289" t="s">
        <v>33</v>
      </c>
      <c r="P1289" t="s">
        <v>32</v>
      </c>
      <c r="Q1289">
        <v>74</v>
      </c>
      <c r="R1289">
        <v>59</v>
      </c>
      <c r="S1289">
        <v>289</v>
      </c>
      <c r="T1289" t="s">
        <v>33</v>
      </c>
      <c r="U1289" t="s">
        <v>33</v>
      </c>
      <c r="V1289">
        <v>85</v>
      </c>
      <c r="W1289">
        <v>85</v>
      </c>
      <c r="X1289">
        <v>0</v>
      </c>
      <c r="Y1289" t="s">
        <v>33</v>
      </c>
      <c r="Z1289" t="s">
        <v>33</v>
      </c>
      <c r="AA1289" t="e">
        <f>VLOOKUP(Table1[[#This Row],[Facility Name]],D_2,8,0)</f>
        <v>#N/A</v>
      </c>
    </row>
    <row r="1290" spans="1:27" x14ac:dyDescent="0.25">
      <c r="A1290">
        <v>112588</v>
      </c>
      <c r="B1290" t="s">
        <v>1195</v>
      </c>
      <c r="C1290">
        <v>4</v>
      </c>
      <c r="D1290" t="s">
        <v>824</v>
      </c>
      <c r="E1290" t="s">
        <v>1196</v>
      </c>
      <c r="F1290" t="s">
        <v>29</v>
      </c>
      <c r="G1290" t="s">
        <v>30</v>
      </c>
      <c r="H1290" t="s">
        <v>407</v>
      </c>
      <c r="I1290">
        <v>24</v>
      </c>
      <c r="J1290" t="s">
        <v>33</v>
      </c>
      <c r="K1290">
        <v>27</v>
      </c>
      <c r="L1290">
        <v>100</v>
      </c>
      <c r="M1290">
        <v>106</v>
      </c>
      <c r="N1290" t="s">
        <v>33</v>
      </c>
      <c r="O1290" t="s">
        <v>33</v>
      </c>
      <c r="P1290" t="s">
        <v>32</v>
      </c>
      <c r="Q1290">
        <v>74</v>
      </c>
      <c r="R1290">
        <v>65</v>
      </c>
      <c r="S1290">
        <v>291</v>
      </c>
      <c r="T1290" t="s">
        <v>40</v>
      </c>
      <c r="U1290" t="s">
        <v>33</v>
      </c>
      <c r="V1290">
        <v>106</v>
      </c>
      <c r="W1290">
        <v>106</v>
      </c>
      <c r="X1290">
        <v>0</v>
      </c>
      <c r="Y1290" t="s">
        <v>33</v>
      </c>
      <c r="Z1290" t="s">
        <v>33</v>
      </c>
      <c r="AA1290">
        <f>VLOOKUP(Table1[[#This Row],[Facility Name]],D_2,8,0)</f>
        <v>63</v>
      </c>
    </row>
    <row r="1291" spans="1:27" hidden="1" x14ac:dyDescent="0.25">
      <c r="A1291">
        <v>142757</v>
      </c>
      <c r="B1291" t="s">
        <v>1643</v>
      </c>
      <c r="D1291" t="s">
        <v>1631</v>
      </c>
      <c r="E1291" t="s">
        <v>1644</v>
      </c>
      <c r="F1291" t="s">
        <v>29</v>
      </c>
      <c r="G1291" t="s">
        <v>30</v>
      </c>
      <c r="H1291" t="s">
        <v>31</v>
      </c>
      <c r="I1291">
        <v>4</v>
      </c>
      <c r="J1291" t="s">
        <v>34</v>
      </c>
      <c r="K1291">
        <v>17</v>
      </c>
      <c r="L1291">
        <v>28</v>
      </c>
      <c r="M1291">
        <v>29</v>
      </c>
      <c r="N1291" t="s">
        <v>33</v>
      </c>
      <c r="O1291" t="s">
        <v>34</v>
      </c>
      <c r="P1291" t="s">
        <v>33</v>
      </c>
      <c r="Q1291">
        <v>18</v>
      </c>
      <c r="R1291">
        <v>9</v>
      </c>
      <c r="S1291">
        <v>65</v>
      </c>
      <c r="T1291" t="s">
        <v>34</v>
      </c>
      <c r="U1291" t="s">
        <v>34</v>
      </c>
      <c r="V1291">
        <v>3</v>
      </c>
      <c r="W1291">
        <v>3</v>
      </c>
      <c r="X1291">
        <v>0</v>
      </c>
      <c r="Y1291" t="s">
        <v>34</v>
      </c>
      <c r="Z1291" t="s">
        <v>33</v>
      </c>
      <c r="AA1291" t="e">
        <f>VLOOKUP(Table1[[#This Row],[Facility Name]],D_2,8,0)</f>
        <v>#N/A</v>
      </c>
    </row>
    <row r="1292" spans="1:27" x14ac:dyDescent="0.25">
      <c r="A1292">
        <v>112590</v>
      </c>
      <c r="B1292" t="s">
        <v>1197</v>
      </c>
      <c r="C1292">
        <v>3</v>
      </c>
      <c r="D1292" t="s">
        <v>824</v>
      </c>
      <c r="E1292" t="s">
        <v>825</v>
      </c>
      <c r="F1292" t="s">
        <v>29</v>
      </c>
      <c r="G1292" t="s">
        <v>30</v>
      </c>
      <c r="H1292" t="s">
        <v>37</v>
      </c>
      <c r="I1292">
        <v>19</v>
      </c>
      <c r="J1292" t="s">
        <v>33</v>
      </c>
      <c r="K1292">
        <v>74</v>
      </c>
      <c r="L1292">
        <v>108</v>
      </c>
      <c r="M1292">
        <v>114</v>
      </c>
      <c r="N1292" t="s">
        <v>33</v>
      </c>
      <c r="O1292" t="s">
        <v>33</v>
      </c>
      <c r="P1292" t="s">
        <v>33</v>
      </c>
      <c r="Q1292">
        <v>90</v>
      </c>
      <c r="R1292">
        <v>56</v>
      </c>
      <c r="S1292">
        <v>385</v>
      </c>
      <c r="T1292" t="s">
        <v>33</v>
      </c>
      <c r="U1292" t="s">
        <v>33</v>
      </c>
      <c r="V1292">
        <v>100</v>
      </c>
      <c r="W1292">
        <v>100</v>
      </c>
      <c r="X1292">
        <v>0</v>
      </c>
      <c r="Y1292" t="s">
        <v>33</v>
      </c>
      <c r="Z1292" t="s">
        <v>33</v>
      </c>
      <c r="AA1292">
        <f>VLOOKUP(Table1[[#This Row],[Facility Name]],D_2,8,0)</f>
        <v>37</v>
      </c>
    </row>
    <row r="1293" spans="1:27" hidden="1" x14ac:dyDescent="0.25">
      <c r="A1293">
        <v>112578</v>
      </c>
      <c r="B1293" t="s">
        <v>1095</v>
      </c>
      <c r="C1293">
        <v>4</v>
      </c>
      <c r="D1293" t="s">
        <v>824</v>
      </c>
      <c r="E1293" t="s">
        <v>825</v>
      </c>
      <c r="F1293" t="s">
        <v>29</v>
      </c>
      <c r="G1293" t="s">
        <v>30</v>
      </c>
      <c r="H1293" t="s">
        <v>31</v>
      </c>
      <c r="I1293">
        <v>17</v>
      </c>
      <c r="J1293" t="s">
        <v>33</v>
      </c>
      <c r="K1293">
        <v>32</v>
      </c>
      <c r="L1293">
        <v>41</v>
      </c>
      <c r="M1293">
        <v>41</v>
      </c>
      <c r="N1293" t="s">
        <v>33</v>
      </c>
      <c r="O1293" t="s">
        <v>33</v>
      </c>
      <c r="P1293" t="s">
        <v>40</v>
      </c>
      <c r="Q1293">
        <v>38</v>
      </c>
      <c r="R1293">
        <v>51</v>
      </c>
      <c r="S1293">
        <v>157</v>
      </c>
      <c r="T1293" t="s">
        <v>33</v>
      </c>
      <c r="U1293" t="s">
        <v>33</v>
      </c>
      <c r="V1293">
        <v>41</v>
      </c>
      <c r="W1293">
        <v>41</v>
      </c>
      <c r="X1293">
        <v>0</v>
      </c>
      <c r="Y1293" t="s">
        <v>34</v>
      </c>
      <c r="Z1293" t="s">
        <v>33</v>
      </c>
      <c r="AA1293" t="e">
        <f>VLOOKUP(Table1[[#This Row],[Facility Name]],D_2,8,0)</f>
        <v>#N/A</v>
      </c>
    </row>
    <row r="1294" spans="1:27" hidden="1" x14ac:dyDescent="0.25">
      <c r="A1294">
        <v>142760</v>
      </c>
      <c r="B1294" t="s">
        <v>1648</v>
      </c>
      <c r="D1294" t="s">
        <v>1631</v>
      </c>
      <c r="E1294" t="s">
        <v>1649</v>
      </c>
      <c r="F1294" t="s">
        <v>29</v>
      </c>
      <c r="G1294" t="s">
        <v>63</v>
      </c>
      <c r="H1294" t="s">
        <v>64</v>
      </c>
      <c r="I1294">
        <v>0</v>
      </c>
      <c r="J1294" t="s">
        <v>33</v>
      </c>
      <c r="K1294">
        <v>28</v>
      </c>
      <c r="L1294">
        <v>48</v>
      </c>
      <c r="M1294">
        <v>52</v>
      </c>
      <c r="N1294" t="s">
        <v>33</v>
      </c>
      <c r="O1294" t="s">
        <v>33</v>
      </c>
      <c r="P1294" t="s">
        <v>33</v>
      </c>
      <c r="Q1294">
        <v>31</v>
      </c>
      <c r="R1294">
        <v>34</v>
      </c>
      <c r="S1294">
        <v>119</v>
      </c>
      <c r="T1294" t="s">
        <v>34</v>
      </c>
      <c r="U1294" t="s">
        <v>34</v>
      </c>
      <c r="V1294">
        <v>6</v>
      </c>
      <c r="W1294">
        <v>6</v>
      </c>
      <c r="X1294">
        <v>0</v>
      </c>
      <c r="Y1294" t="s">
        <v>33</v>
      </c>
      <c r="Z1294" t="s">
        <v>33</v>
      </c>
      <c r="AA1294" t="e">
        <f>VLOOKUP(Table1[[#This Row],[Facility Name]],D_2,8,0)</f>
        <v>#N/A</v>
      </c>
    </row>
    <row r="1295" spans="1:27" hidden="1" x14ac:dyDescent="0.25">
      <c r="A1295">
        <v>112579</v>
      </c>
      <c r="B1295" t="s">
        <v>1096</v>
      </c>
      <c r="C1295">
        <v>3</v>
      </c>
      <c r="D1295" t="s">
        <v>824</v>
      </c>
      <c r="E1295" t="s">
        <v>1025</v>
      </c>
      <c r="F1295" t="s">
        <v>29</v>
      </c>
      <c r="G1295" t="s">
        <v>30</v>
      </c>
      <c r="H1295" t="s">
        <v>31</v>
      </c>
      <c r="I1295">
        <v>20</v>
      </c>
      <c r="J1295" t="s">
        <v>33</v>
      </c>
      <c r="K1295">
        <v>42</v>
      </c>
      <c r="L1295">
        <v>72</v>
      </c>
      <c r="M1295">
        <v>74</v>
      </c>
      <c r="N1295" t="s">
        <v>33</v>
      </c>
      <c r="O1295" t="s">
        <v>32</v>
      </c>
      <c r="P1295" t="s">
        <v>33</v>
      </c>
      <c r="Q1295">
        <v>51</v>
      </c>
      <c r="R1295">
        <v>75</v>
      </c>
      <c r="S1295">
        <v>208</v>
      </c>
      <c r="T1295" t="s">
        <v>40</v>
      </c>
      <c r="U1295" t="s">
        <v>33</v>
      </c>
      <c r="V1295">
        <v>64</v>
      </c>
      <c r="W1295">
        <v>64</v>
      </c>
      <c r="X1295">
        <v>0</v>
      </c>
      <c r="Y1295" t="s">
        <v>33</v>
      </c>
      <c r="Z1295" t="s">
        <v>33</v>
      </c>
      <c r="AA1295" t="e">
        <f>VLOOKUP(Table1[[#This Row],[Facility Name]],D_2,8,0)</f>
        <v>#N/A</v>
      </c>
    </row>
    <row r="1296" spans="1:27" hidden="1" x14ac:dyDescent="0.25">
      <c r="A1296">
        <v>112581</v>
      </c>
      <c r="B1296" t="s">
        <v>1097</v>
      </c>
      <c r="C1296">
        <v>3</v>
      </c>
      <c r="D1296" t="s">
        <v>824</v>
      </c>
      <c r="E1296" t="s">
        <v>958</v>
      </c>
      <c r="F1296" t="s">
        <v>29</v>
      </c>
      <c r="G1296" t="s">
        <v>30</v>
      </c>
      <c r="H1296" t="s">
        <v>31</v>
      </c>
      <c r="I1296">
        <v>25</v>
      </c>
      <c r="J1296" t="s">
        <v>33</v>
      </c>
      <c r="K1296">
        <v>74</v>
      </c>
      <c r="L1296">
        <v>110</v>
      </c>
      <c r="M1296">
        <v>109</v>
      </c>
      <c r="N1296" t="s">
        <v>33</v>
      </c>
      <c r="O1296" t="s">
        <v>33</v>
      </c>
      <c r="P1296" t="s">
        <v>33</v>
      </c>
      <c r="Q1296">
        <v>85</v>
      </c>
      <c r="R1296">
        <v>96</v>
      </c>
      <c r="S1296">
        <v>306</v>
      </c>
      <c r="T1296" t="s">
        <v>33</v>
      </c>
      <c r="U1296" t="s">
        <v>33</v>
      </c>
      <c r="V1296">
        <v>113</v>
      </c>
      <c r="W1296">
        <v>113</v>
      </c>
      <c r="X1296">
        <v>0</v>
      </c>
      <c r="Y1296" t="s">
        <v>33</v>
      </c>
      <c r="Z1296" t="s">
        <v>33</v>
      </c>
      <c r="AA1296" t="e">
        <f>VLOOKUP(Table1[[#This Row],[Facility Name]],D_2,8,0)</f>
        <v>#N/A</v>
      </c>
    </row>
    <row r="1297" spans="1:27" hidden="1" x14ac:dyDescent="0.25">
      <c r="A1297">
        <v>112583</v>
      </c>
      <c r="B1297" t="s">
        <v>1098</v>
      </c>
      <c r="C1297">
        <v>2</v>
      </c>
      <c r="D1297" t="s">
        <v>824</v>
      </c>
      <c r="E1297" t="s">
        <v>932</v>
      </c>
      <c r="F1297" t="s">
        <v>29</v>
      </c>
      <c r="G1297" t="s">
        <v>30</v>
      </c>
      <c r="H1297" t="s">
        <v>31</v>
      </c>
      <c r="I1297">
        <v>19</v>
      </c>
      <c r="J1297" t="s">
        <v>33</v>
      </c>
      <c r="K1297">
        <v>73</v>
      </c>
      <c r="L1297">
        <v>102</v>
      </c>
      <c r="M1297">
        <v>98</v>
      </c>
      <c r="N1297" t="s">
        <v>33</v>
      </c>
      <c r="O1297" t="s">
        <v>32</v>
      </c>
      <c r="P1297" t="s">
        <v>33</v>
      </c>
      <c r="Q1297">
        <v>81</v>
      </c>
      <c r="R1297">
        <v>90</v>
      </c>
      <c r="S1297">
        <v>315</v>
      </c>
      <c r="T1297" t="s">
        <v>33</v>
      </c>
      <c r="U1297" t="s">
        <v>33</v>
      </c>
      <c r="V1297">
        <v>93</v>
      </c>
      <c r="W1297">
        <v>93</v>
      </c>
      <c r="X1297">
        <v>0</v>
      </c>
      <c r="Y1297" t="s">
        <v>32</v>
      </c>
      <c r="Z1297" t="s">
        <v>33</v>
      </c>
      <c r="AA1297" t="e">
        <f>VLOOKUP(Table1[[#This Row],[Facility Name]],D_2,8,0)</f>
        <v>#N/A</v>
      </c>
    </row>
    <row r="1298" spans="1:27" x14ac:dyDescent="0.25">
      <c r="A1298">
        <v>112591</v>
      </c>
      <c r="B1298" t="s">
        <v>1219</v>
      </c>
      <c r="C1298">
        <v>5</v>
      </c>
      <c r="D1298" t="s">
        <v>824</v>
      </c>
      <c r="E1298" t="s">
        <v>1220</v>
      </c>
      <c r="F1298" t="s">
        <v>29</v>
      </c>
      <c r="G1298" t="s">
        <v>30</v>
      </c>
      <c r="H1298" t="s">
        <v>37</v>
      </c>
      <c r="I1298">
        <v>16</v>
      </c>
      <c r="J1298" t="s">
        <v>33</v>
      </c>
      <c r="K1298">
        <v>64</v>
      </c>
      <c r="L1298">
        <v>82</v>
      </c>
      <c r="M1298">
        <v>85</v>
      </c>
      <c r="N1298" t="s">
        <v>33</v>
      </c>
      <c r="O1298" t="s">
        <v>33</v>
      </c>
      <c r="P1298" t="s">
        <v>33</v>
      </c>
      <c r="Q1298">
        <v>72</v>
      </c>
      <c r="R1298">
        <v>90</v>
      </c>
      <c r="S1298">
        <v>321</v>
      </c>
      <c r="T1298" t="s">
        <v>33</v>
      </c>
      <c r="U1298" t="s">
        <v>33</v>
      </c>
      <c r="V1298">
        <v>86</v>
      </c>
      <c r="W1298">
        <v>86</v>
      </c>
      <c r="X1298">
        <v>0</v>
      </c>
      <c r="Y1298" t="s">
        <v>34</v>
      </c>
      <c r="Z1298" t="s">
        <v>33</v>
      </c>
      <c r="AA1298">
        <f>VLOOKUP(Table1[[#This Row],[Facility Name]],D_2,8,0)</f>
        <v>50</v>
      </c>
    </row>
    <row r="1299" spans="1:27" x14ac:dyDescent="0.25">
      <c r="A1299">
        <v>112595</v>
      </c>
      <c r="B1299" t="s">
        <v>1223</v>
      </c>
      <c r="C1299">
        <v>5</v>
      </c>
      <c r="D1299" t="s">
        <v>824</v>
      </c>
      <c r="E1299" t="s">
        <v>1175</v>
      </c>
      <c r="F1299" t="s">
        <v>29</v>
      </c>
      <c r="G1299" t="s">
        <v>30</v>
      </c>
      <c r="H1299" t="s">
        <v>37</v>
      </c>
      <c r="I1299">
        <v>0</v>
      </c>
      <c r="J1299" t="s">
        <v>33</v>
      </c>
      <c r="K1299">
        <v>42</v>
      </c>
      <c r="L1299">
        <v>72</v>
      </c>
      <c r="M1299">
        <v>74</v>
      </c>
      <c r="N1299" t="s">
        <v>33</v>
      </c>
      <c r="O1299" t="s">
        <v>33</v>
      </c>
      <c r="P1299" t="s">
        <v>33</v>
      </c>
      <c r="Q1299">
        <v>49</v>
      </c>
      <c r="R1299">
        <v>32</v>
      </c>
      <c r="S1299">
        <v>182</v>
      </c>
      <c r="T1299" t="s">
        <v>34</v>
      </c>
      <c r="U1299" t="s">
        <v>33</v>
      </c>
      <c r="V1299">
        <v>16</v>
      </c>
      <c r="W1299">
        <v>16</v>
      </c>
      <c r="X1299">
        <v>0</v>
      </c>
      <c r="Y1299" t="s">
        <v>40</v>
      </c>
      <c r="Z1299" t="s">
        <v>40</v>
      </c>
      <c r="AA1299">
        <f>VLOOKUP(Table1[[#This Row],[Facility Name]],D_2,8,0)</f>
        <v>58</v>
      </c>
    </row>
    <row r="1300" spans="1:27" x14ac:dyDescent="0.25">
      <c r="A1300">
        <v>112599</v>
      </c>
      <c r="B1300" t="s">
        <v>926</v>
      </c>
      <c r="C1300">
        <v>4</v>
      </c>
      <c r="D1300" t="s">
        <v>824</v>
      </c>
      <c r="E1300" t="s">
        <v>927</v>
      </c>
      <c r="F1300" t="s">
        <v>29</v>
      </c>
      <c r="G1300" t="s">
        <v>30</v>
      </c>
      <c r="H1300" t="s">
        <v>37</v>
      </c>
      <c r="I1300">
        <v>15</v>
      </c>
      <c r="J1300" t="s">
        <v>33</v>
      </c>
      <c r="K1300">
        <v>41</v>
      </c>
      <c r="L1300">
        <v>53</v>
      </c>
      <c r="M1300">
        <v>56</v>
      </c>
      <c r="N1300" t="s">
        <v>33</v>
      </c>
      <c r="O1300" t="s">
        <v>33</v>
      </c>
      <c r="P1300" t="s">
        <v>33</v>
      </c>
      <c r="Q1300">
        <v>45</v>
      </c>
      <c r="R1300">
        <v>40</v>
      </c>
      <c r="S1300">
        <v>193</v>
      </c>
      <c r="T1300" t="s">
        <v>33</v>
      </c>
      <c r="U1300" t="s">
        <v>33</v>
      </c>
      <c r="V1300">
        <v>56</v>
      </c>
      <c r="W1300">
        <v>56</v>
      </c>
      <c r="X1300">
        <v>0</v>
      </c>
      <c r="Y1300" t="s">
        <v>34</v>
      </c>
      <c r="Z1300" t="s">
        <v>33</v>
      </c>
      <c r="AA1300">
        <f>VLOOKUP(Table1[[#This Row],[Facility Name]],D_2,8,0)</f>
        <v>51</v>
      </c>
    </row>
    <row r="1301" spans="1:27" hidden="1" x14ac:dyDescent="0.25">
      <c r="A1301">
        <v>112872</v>
      </c>
      <c r="B1301" t="s">
        <v>1661</v>
      </c>
      <c r="D1301" t="s">
        <v>824</v>
      </c>
      <c r="E1301" t="s">
        <v>1245</v>
      </c>
      <c r="F1301" t="s">
        <v>29</v>
      </c>
      <c r="G1301" t="s">
        <v>30</v>
      </c>
      <c r="H1301" t="s">
        <v>31</v>
      </c>
      <c r="I1301">
        <v>2</v>
      </c>
      <c r="J1301" t="s">
        <v>34</v>
      </c>
      <c r="K1301">
        <v>10</v>
      </c>
      <c r="L1301">
        <v>13</v>
      </c>
      <c r="M1301">
        <v>13</v>
      </c>
      <c r="N1301" t="s">
        <v>33</v>
      </c>
      <c r="O1301" t="s">
        <v>33</v>
      </c>
      <c r="P1301" t="s">
        <v>33</v>
      </c>
      <c r="Q1301">
        <v>10</v>
      </c>
      <c r="R1301">
        <v>11</v>
      </c>
      <c r="S1301">
        <v>40</v>
      </c>
      <c r="T1301" t="s">
        <v>34</v>
      </c>
      <c r="U1301" t="s">
        <v>34</v>
      </c>
      <c r="V1301">
        <v>3</v>
      </c>
      <c r="W1301">
        <v>3</v>
      </c>
      <c r="X1301">
        <v>0</v>
      </c>
      <c r="Y1301" t="s">
        <v>34</v>
      </c>
      <c r="Z1301" t="s">
        <v>33</v>
      </c>
      <c r="AA1301" t="e">
        <f>VLOOKUP(Table1[[#This Row],[Facility Name]],D_2,8,0)</f>
        <v>#N/A</v>
      </c>
    </row>
    <row r="1302" spans="1:27" x14ac:dyDescent="0.25">
      <c r="A1302">
        <v>112600</v>
      </c>
      <c r="B1302" t="s">
        <v>928</v>
      </c>
      <c r="C1302">
        <v>4</v>
      </c>
      <c r="D1302" t="s">
        <v>824</v>
      </c>
      <c r="E1302" t="s">
        <v>834</v>
      </c>
      <c r="F1302" t="s">
        <v>44</v>
      </c>
      <c r="G1302" t="s">
        <v>30</v>
      </c>
      <c r="H1302" t="s">
        <v>45</v>
      </c>
      <c r="I1302">
        <v>38</v>
      </c>
      <c r="J1302" t="s">
        <v>33</v>
      </c>
      <c r="K1302">
        <v>87</v>
      </c>
      <c r="L1302">
        <v>120</v>
      </c>
      <c r="M1302">
        <v>127</v>
      </c>
      <c r="N1302" t="s">
        <v>33</v>
      </c>
      <c r="O1302" t="s">
        <v>33</v>
      </c>
      <c r="P1302" t="s">
        <v>33</v>
      </c>
      <c r="Q1302">
        <v>100</v>
      </c>
      <c r="R1302">
        <v>94</v>
      </c>
      <c r="S1302">
        <v>499</v>
      </c>
      <c r="T1302" t="s">
        <v>33</v>
      </c>
      <c r="U1302" t="s">
        <v>33</v>
      </c>
      <c r="V1302">
        <v>129</v>
      </c>
      <c r="W1302">
        <v>129</v>
      </c>
      <c r="X1302">
        <v>0</v>
      </c>
      <c r="Y1302" t="s">
        <v>33</v>
      </c>
      <c r="Z1302" t="s">
        <v>33</v>
      </c>
      <c r="AA1302">
        <f>VLOOKUP(Table1[[#This Row],[Facility Name]],D_2,8,0)</f>
        <v>58</v>
      </c>
    </row>
    <row r="1303" spans="1:27" x14ac:dyDescent="0.25">
      <c r="A1303">
        <v>112601</v>
      </c>
      <c r="B1303" t="s">
        <v>929</v>
      </c>
      <c r="C1303">
        <v>4</v>
      </c>
      <c r="D1303" t="s">
        <v>824</v>
      </c>
      <c r="E1303" t="s">
        <v>930</v>
      </c>
      <c r="F1303" t="s">
        <v>29</v>
      </c>
      <c r="G1303" t="s">
        <v>30</v>
      </c>
      <c r="H1303" t="s">
        <v>37</v>
      </c>
      <c r="I1303">
        <v>16</v>
      </c>
      <c r="J1303" t="s">
        <v>32</v>
      </c>
      <c r="K1303">
        <v>53</v>
      </c>
      <c r="L1303">
        <v>68</v>
      </c>
      <c r="M1303">
        <v>68</v>
      </c>
      <c r="N1303" t="s">
        <v>33</v>
      </c>
      <c r="O1303" t="s">
        <v>33</v>
      </c>
      <c r="P1303" t="s">
        <v>33</v>
      </c>
      <c r="Q1303">
        <v>57</v>
      </c>
      <c r="R1303">
        <v>65</v>
      </c>
      <c r="S1303">
        <v>270</v>
      </c>
      <c r="T1303" t="s">
        <v>33</v>
      </c>
      <c r="U1303" t="s">
        <v>33</v>
      </c>
      <c r="V1303">
        <v>63</v>
      </c>
      <c r="W1303">
        <v>63</v>
      </c>
      <c r="X1303">
        <v>0</v>
      </c>
      <c r="Y1303" t="s">
        <v>34</v>
      </c>
      <c r="Z1303" t="s">
        <v>33</v>
      </c>
      <c r="AA1303">
        <f>VLOOKUP(Table1[[#This Row],[Facility Name]],D_2,8,0)</f>
        <v>43</v>
      </c>
    </row>
    <row r="1304" spans="1:27" hidden="1" x14ac:dyDescent="0.25">
      <c r="A1304">
        <v>112594</v>
      </c>
      <c r="B1304" t="s">
        <v>1221</v>
      </c>
      <c r="C1304">
        <v>4</v>
      </c>
      <c r="D1304" t="s">
        <v>824</v>
      </c>
      <c r="E1304" t="s">
        <v>1222</v>
      </c>
      <c r="F1304" t="s">
        <v>29</v>
      </c>
      <c r="G1304" t="s">
        <v>30</v>
      </c>
      <c r="H1304" t="s">
        <v>31</v>
      </c>
      <c r="I1304">
        <v>16</v>
      </c>
      <c r="J1304" t="s">
        <v>32</v>
      </c>
      <c r="K1304">
        <v>36</v>
      </c>
      <c r="L1304">
        <v>47</v>
      </c>
      <c r="M1304">
        <v>51</v>
      </c>
      <c r="N1304" t="s">
        <v>33</v>
      </c>
      <c r="O1304" t="s">
        <v>33</v>
      </c>
      <c r="P1304" t="s">
        <v>33</v>
      </c>
      <c r="Q1304">
        <v>40</v>
      </c>
      <c r="R1304">
        <v>36</v>
      </c>
      <c r="S1304">
        <v>154</v>
      </c>
      <c r="T1304" t="s">
        <v>33</v>
      </c>
      <c r="U1304" t="s">
        <v>33</v>
      </c>
      <c r="V1304">
        <v>51</v>
      </c>
      <c r="W1304">
        <v>51</v>
      </c>
      <c r="X1304">
        <v>0</v>
      </c>
      <c r="Y1304" t="s">
        <v>33</v>
      </c>
      <c r="Z1304" t="s">
        <v>33</v>
      </c>
      <c r="AA1304" t="e">
        <f>VLOOKUP(Table1[[#This Row],[Facility Name]],D_2,8,0)</f>
        <v>#N/A</v>
      </c>
    </row>
    <row r="1305" spans="1:27" x14ac:dyDescent="0.25">
      <c r="A1305">
        <v>112609</v>
      </c>
      <c r="B1305" t="s">
        <v>1032</v>
      </c>
      <c r="C1305">
        <v>3</v>
      </c>
      <c r="D1305" t="s">
        <v>824</v>
      </c>
      <c r="E1305" t="s">
        <v>458</v>
      </c>
      <c r="F1305" t="s">
        <v>29</v>
      </c>
      <c r="G1305" t="s">
        <v>30</v>
      </c>
      <c r="H1305" t="s">
        <v>407</v>
      </c>
      <c r="I1305">
        <v>16</v>
      </c>
      <c r="J1305" t="s">
        <v>33</v>
      </c>
      <c r="K1305">
        <v>78</v>
      </c>
      <c r="L1305">
        <v>150</v>
      </c>
      <c r="M1305">
        <v>155</v>
      </c>
      <c r="N1305" t="s">
        <v>33</v>
      </c>
      <c r="O1305" t="s">
        <v>33</v>
      </c>
      <c r="P1305" t="s">
        <v>32</v>
      </c>
      <c r="Q1305">
        <v>120</v>
      </c>
      <c r="R1305">
        <v>114</v>
      </c>
      <c r="S1305">
        <v>437</v>
      </c>
      <c r="T1305" t="s">
        <v>40</v>
      </c>
      <c r="U1305" t="s">
        <v>33</v>
      </c>
      <c r="V1305">
        <v>90</v>
      </c>
      <c r="W1305">
        <v>90</v>
      </c>
      <c r="X1305">
        <v>0</v>
      </c>
      <c r="Y1305" t="s">
        <v>33</v>
      </c>
      <c r="Z1305" t="s">
        <v>33</v>
      </c>
      <c r="AA1305">
        <f>VLOOKUP(Table1[[#This Row],[Facility Name]],D_2,8,0)</f>
        <v>52</v>
      </c>
    </row>
    <row r="1306" spans="1:27" x14ac:dyDescent="0.25">
      <c r="A1306">
        <v>112610</v>
      </c>
      <c r="B1306" t="s">
        <v>1050</v>
      </c>
      <c r="C1306">
        <v>4</v>
      </c>
      <c r="D1306" t="s">
        <v>824</v>
      </c>
      <c r="E1306" t="s">
        <v>28</v>
      </c>
      <c r="F1306" t="s">
        <v>44</v>
      </c>
      <c r="G1306" t="s">
        <v>30</v>
      </c>
      <c r="H1306" t="s">
        <v>45</v>
      </c>
      <c r="I1306">
        <v>16</v>
      </c>
      <c r="J1306" t="s">
        <v>33</v>
      </c>
      <c r="K1306">
        <v>36</v>
      </c>
      <c r="L1306">
        <v>47</v>
      </c>
      <c r="M1306">
        <v>49</v>
      </c>
      <c r="N1306" t="s">
        <v>33</v>
      </c>
      <c r="O1306" t="s">
        <v>33</v>
      </c>
      <c r="P1306" t="s">
        <v>33</v>
      </c>
      <c r="Q1306">
        <v>41</v>
      </c>
      <c r="R1306">
        <v>64</v>
      </c>
      <c r="S1306">
        <v>163</v>
      </c>
      <c r="T1306" t="s">
        <v>33</v>
      </c>
      <c r="U1306" t="s">
        <v>33</v>
      </c>
      <c r="V1306">
        <v>50</v>
      </c>
      <c r="W1306">
        <v>50</v>
      </c>
      <c r="X1306">
        <v>0</v>
      </c>
      <c r="Y1306" t="s">
        <v>34</v>
      </c>
      <c r="Z1306" t="s">
        <v>33</v>
      </c>
      <c r="AA1306">
        <f>VLOOKUP(Table1[[#This Row],[Facility Name]],D_2,8,0)</f>
        <v>63</v>
      </c>
    </row>
    <row r="1307" spans="1:27" x14ac:dyDescent="0.25">
      <c r="A1307">
        <v>112612</v>
      </c>
      <c r="B1307" t="s">
        <v>1051</v>
      </c>
      <c r="C1307">
        <v>3</v>
      </c>
      <c r="D1307" t="s">
        <v>824</v>
      </c>
      <c r="F1307" t="s">
        <v>29</v>
      </c>
      <c r="G1307" t="s">
        <v>30</v>
      </c>
      <c r="H1307" t="s">
        <v>37</v>
      </c>
      <c r="I1307">
        <v>12</v>
      </c>
      <c r="J1307" t="s">
        <v>33</v>
      </c>
      <c r="K1307">
        <v>39</v>
      </c>
      <c r="L1307">
        <v>57</v>
      </c>
      <c r="M1307">
        <v>61</v>
      </c>
      <c r="N1307" t="s">
        <v>33</v>
      </c>
      <c r="O1307" t="s">
        <v>33</v>
      </c>
      <c r="P1307" t="s">
        <v>33</v>
      </c>
      <c r="Q1307">
        <v>46</v>
      </c>
      <c r="R1307">
        <v>67</v>
      </c>
      <c r="S1307">
        <v>159</v>
      </c>
      <c r="T1307" t="s">
        <v>33</v>
      </c>
      <c r="U1307" t="s">
        <v>33</v>
      </c>
      <c r="V1307">
        <v>55</v>
      </c>
      <c r="W1307">
        <v>55</v>
      </c>
      <c r="X1307">
        <v>0</v>
      </c>
      <c r="Y1307" t="s">
        <v>33</v>
      </c>
      <c r="Z1307" t="s">
        <v>33</v>
      </c>
      <c r="AA1307">
        <f>VLOOKUP(Table1[[#This Row],[Facility Name]],D_2,8,0)</f>
        <v>38</v>
      </c>
    </row>
    <row r="1308" spans="1:27" x14ac:dyDescent="0.25">
      <c r="A1308">
        <v>112613</v>
      </c>
      <c r="B1308" t="s">
        <v>1052</v>
      </c>
      <c r="C1308">
        <v>5</v>
      </c>
      <c r="D1308" t="s">
        <v>824</v>
      </c>
      <c r="F1308" t="s">
        <v>29</v>
      </c>
      <c r="G1308" t="s">
        <v>30</v>
      </c>
      <c r="H1308" t="s">
        <v>37</v>
      </c>
      <c r="I1308">
        <v>11</v>
      </c>
      <c r="J1308" t="s">
        <v>33</v>
      </c>
      <c r="K1308">
        <v>53</v>
      </c>
      <c r="L1308">
        <v>68</v>
      </c>
      <c r="M1308">
        <v>72</v>
      </c>
      <c r="N1308" t="s">
        <v>33</v>
      </c>
      <c r="O1308" t="s">
        <v>33</v>
      </c>
      <c r="P1308" t="s">
        <v>33</v>
      </c>
      <c r="Q1308">
        <v>59</v>
      </c>
      <c r="R1308">
        <v>39</v>
      </c>
      <c r="S1308">
        <v>181</v>
      </c>
      <c r="T1308" t="s">
        <v>33</v>
      </c>
      <c r="U1308" t="s">
        <v>33</v>
      </c>
      <c r="V1308">
        <v>72</v>
      </c>
      <c r="W1308">
        <v>72</v>
      </c>
      <c r="X1308">
        <v>0</v>
      </c>
      <c r="Y1308" t="s">
        <v>33</v>
      </c>
      <c r="Z1308" t="s">
        <v>33</v>
      </c>
      <c r="AA1308">
        <f>VLOOKUP(Table1[[#This Row],[Facility Name]],D_2,8,0)</f>
        <v>76</v>
      </c>
    </row>
    <row r="1309" spans="1:27" hidden="1" x14ac:dyDescent="0.25">
      <c r="A1309">
        <v>112602</v>
      </c>
      <c r="B1309" t="s">
        <v>931</v>
      </c>
      <c r="C1309">
        <v>4</v>
      </c>
      <c r="D1309" t="s">
        <v>824</v>
      </c>
      <c r="E1309" t="s">
        <v>932</v>
      </c>
      <c r="F1309" t="s">
        <v>29</v>
      </c>
      <c r="G1309" t="s">
        <v>30</v>
      </c>
      <c r="H1309" t="s">
        <v>31</v>
      </c>
      <c r="I1309">
        <v>24</v>
      </c>
      <c r="J1309" t="s">
        <v>33</v>
      </c>
      <c r="K1309">
        <v>70</v>
      </c>
      <c r="L1309">
        <v>107</v>
      </c>
      <c r="M1309">
        <v>108</v>
      </c>
      <c r="N1309" t="s">
        <v>33</v>
      </c>
      <c r="O1309" t="s">
        <v>33</v>
      </c>
      <c r="P1309" t="s">
        <v>33</v>
      </c>
      <c r="Q1309">
        <v>80</v>
      </c>
      <c r="R1309">
        <v>82</v>
      </c>
      <c r="S1309">
        <v>326</v>
      </c>
      <c r="T1309" t="s">
        <v>33</v>
      </c>
      <c r="U1309" t="s">
        <v>33</v>
      </c>
      <c r="V1309">
        <v>102</v>
      </c>
      <c r="W1309">
        <v>102</v>
      </c>
      <c r="X1309">
        <v>1</v>
      </c>
      <c r="Y1309" t="s">
        <v>33</v>
      </c>
      <c r="Z1309" t="s">
        <v>33</v>
      </c>
      <c r="AA1309" t="e">
        <f>VLOOKUP(Table1[[#This Row],[Facility Name]],D_2,8,0)</f>
        <v>#N/A</v>
      </c>
    </row>
    <row r="1310" spans="1:27" hidden="1" x14ac:dyDescent="0.25">
      <c r="A1310">
        <v>112603</v>
      </c>
      <c r="B1310" t="s">
        <v>951</v>
      </c>
      <c r="C1310">
        <v>5</v>
      </c>
      <c r="D1310" t="s">
        <v>824</v>
      </c>
      <c r="E1310" t="s">
        <v>952</v>
      </c>
      <c r="F1310" t="s">
        <v>29</v>
      </c>
      <c r="G1310" t="s">
        <v>30</v>
      </c>
      <c r="H1310" t="s">
        <v>31</v>
      </c>
      <c r="I1310">
        <v>10</v>
      </c>
      <c r="J1310" t="s">
        <v>33</v>
      </c>
      <c r="K1310">
        <v>22</v>
      </c>
      <c r="L1310">
        <v>27</v>
      </c>
      <c r="M1310">
        <v>27</v>
      </c>
      <c r="N1310" t="s">
        <v>33</v>
      </c>
      <c r="O1310" t="s">
        <v>32</v>
      </c>
      <c r="P1310" t="s">
        <v>33</v>
      </c>
      <c r="Q1310">
        <v>22</v>
      </c>
      <c r="R1310">
        <v>28</v>
      </c>
      <c r="S1310">
        <v>97</v>
      </c>
      <c r="T1310" t="s">
        <v>33</v>
      </c>
      <c r="U1310" t="s">
        <v>33</v>
      </c>
      <c r="V1310">
        <v>27</v>
      </c>
      <c r="W1310">
        <v>27</v>
      </c>
      <c r="X1310">
        <v>0</v>
      </c>
      <c r="Y1310" t="s">
        <v>34</v>
      </c>
      <c r="Z1310" t="s">
        <v>33</v>
      </c>
      <c r="AA1310" t="e">
        <f>VLOOKUP(Table1[[#This Row],[Facility Name]],D_2,8,0)</f>
        <v>#N/A</v>
      </c>
    </row>
    <row r="1311" spans="1:27" x14ac:dyDescent="0.25">
      <c r="A1311">
        <v>112615</v>
      </c>
      <c r="B1311" t="s">
        <v>1053</v>
      </c>
      <c r="C1311">
        <v>2</v>
      </c>
      <c r="D1311" t="s">
        <v>824</v>
      </c>
      <c r="F1311" t="s">
        <v>44</v>
      </c>
      <c r="G1311" t="s">
        <v>30</v>
      </c>
      <c r="H1311" t="s">
        <v>45</v>
      </c>
      <c r="I1311">
        <v>12</v>
      </c>
      <c r="J1311" t="s">
        <v>33</v>
      </c>
      <c r="K1311">
        <v>35</v>
      </c>
      <c r="L1311">
        <v>42</v>
      </c>
      <c r="M1311">
        <v>40</v>
      </c>
      <c r="N1311" t="s">
        <v>33</v>
      </c>
      <c r="O1311" t="s">
        <v>33</v>
      </c>
      <c r="P1311" t="s">
        <v>33</v>
      </c>
      <c r="Q1311">
        <v>38</v>
      </c>
      <c r="R1311">
        <v>22</v>
      </c>
      <c r="S1311">
        <v>166</v>
      </c>
      <c r="T1311" t="s">
        <v>33</v>
      </c>
      <c r="U1311" t="s">
        <v>33</v>
      </c>
      <c r="V1311">
        <v>41</v>
      </c>
      <c r="W1311">
        <v>41</v>
      </c>
      <c r="X1311">
        <v>0</v>
      </c>
      <c r="Y1311" t="s">
        <v>34</v>
      </c>
      <c r="Z1311" t="s">
        <v>33</v>
      </c>
      <c r="AA1311">
        <f>VLOOKUP(Table1[[#This Row],[Facility Name]],D_2,8,0)</f>
        <v>44</v>
      </c>
    </row>
    <row r="1312" spans="1:27" hidden="1" x14ac:dyDescent="0.25">
      <c r="A1312">
        <v>142762</v>
      </c>
      <c r="B1312" t="s">
        <v>1673</v>
      </c>
      <c r="D1312" t="s">
        <v>1631</v>
      </c>
      <c r="E1312" t="s">
        <v>1667</v>
      </c>
      <c r="F1312" t="s">
        <v>29</v>
      </c>
      <c r="G1312" t="s">
        <v>30</v>
      </c>
      <c r="H1312" t="s">
        <v>31</v>
      </c>
      <c r="I1312">
        <v>2</v>
      </c>
      <c r="J1312" t="s">
        <v>34</v>
      </c>
      <c r="K1312">
        <v>14</v>
      </c>
      <c r="L1312">
        <v>22</v>
      </c>
      <c r="M1312">
        <v>24</v>
      </c>
      <c r="N1312" t="s">
        <v>33</v>
      </c>
      <c r="O1312" t="s">
        <v>33</v>
      </c>
      <c r="P1312" t="s">
        <v>33</v>
      </c>
      <c r="Q1312">
        <v>19</v>
      </c>
      <c r="R1312">
        <v>15</v>
      </c>
      <c r="S1312">
        <v>55</v>
      </c>
      <c r="T1312" t="s">
        <v>34</v>
      </c>
      <c r="U1312" t="s">
        <v>34</v>
      </c>
      <c r="V1312">
        <v>0</v>
      </c>
      <c r="W1312">
        <v>0</v>
      </c>
      <c r="X1312">
        <v>0</v>
      </c>
      <c r="Y1312" t="s">
        <v>34</v>
      </c>
      <c r="Z1312" t="s">
        <v>33</v>
      </c>
      <c r="AA1312" t="e">
        <f>VLOOKUP(Table1[[#This Row],[Facility Name]],D_2,8,0)</f>
        <v>#N/A</v>
      </c>
    </row>
    <row r="1313" spans="1:27" hidden="1" x14ac:dyDescent="0.25">
      <c r="A1313">
        <v>142858</v>
      </c>
      <c r="B1313" t="s">
        <v>1674</v>
      </c>
      <c r="D1313" t="s">
        <v>1631</v>
      </c>
      <c r="F1313" t="s">
        <v>29</v>
      </c>
      <c r="G1313" t="s">
        <v>63</v>
      </c>
      <c r="H1313" t="s">
        <v>64</v>
      </c>
      <c r="I1313">
        <v>12</v>
      </c>
      <c r="J1313" t="s">
        <v>34</v>
      </c>
      <c r="K1313">
        <v>5</v>
      </c>
      <c r="L1313">
        <v>7</v>
      </c>
      <c r="M1313">
        <v>9</v>
      </c>
      <c r="N1313" t="s">
        <v>34</v>
      </c>
      <c r="O1313" t="s">
        <v>34</v>
      </c>
      <c r="P1313" t="s">
        <v>34</v>
      </c>
      <c r="Q1313">
        <v>5</v>
      </c>
      <c r="R1313">
        <v>3</v>
      </c>
      <c r="S1313">
        <v>5</v>
      </c>
      <c r="T1313" t="s">
        <v>34</v>
      </c>
      <c r="U1313" t="s">
        <v>34</v>
      </c>
      <c r="V1313">
        <v>8</v>
      </c>
      <c r="W1313">
        <v>8</v>
      </c>
      <c r="X1313">
        <v>0</v>
      </c>
      <c r="Y1313" t="s">
        <v>34</v>
      </c>
      <c r="Z1313" t="s">
        <v>34</v>
      </c>
      <c r="AA1313" t="e">
        <f>VLOOKUP(Table1[[#This Row],[Facility Name]],D_2,8,0)</f>
        <v>#N/A</v>
      </c>
    </row>
    <row r="1314" spans="1:27" hidden="1" x14ac:dyDescent="0.25">
      <c r="A1314">
        <v>142859</v>
      </c>
      <c r="B1314" t="s">
        <v>1675</v>
      </c>
      <c r="C1314">
        <v>3</v>
      </c>
      <c r="D1314" t="s">
        <v>1631</v>
      </c>
      <c r="F1314" t="s">
        <v>29</v>
      </c>
      <c r="G1314" t="s">
        <v>30</v>
      </c>
      <c r="H1314" t="s">
        <v>37</v>
      </c>
      <c r="I1314">
        <v>0</v>
      </c>
      <c r="J1314" t="s">
        <v>34</v>
      </c>
      <c r="K1314">
        <v>46</v>
      </c>
      <c r="L1314">
        <v>75</v>
      </c>
      <c r="M1314">
        <v>79</v>
      </c>
      <c r="N1314" t="s">
        <v>33</v>
      </c>
      <c r="O1314" t="s">
        <v>33</v>
      </c>
      <c r="P1314" t="s">
        <v>34</v>
      </c>
      <c r="Q1314">
        <v>62</v>
      </c>
      <c r="R1314">
        <v>36</v>
      </c>
      <c r="S1314">
        <v>62</v>
      </c>
      <c r="T1314" t="s">
        <v>34</v>
      </c>
      <c r="U1314" t="s">
        <v>33</v>
      </c>
      <c r="V1314">
        <v>31</v>
      </c>
      <c r="W1314">
        <v>31</v>
      </c>
      <c r="X1314">
        <v>0</v>
      </c>
      <c r="Y1314" t="s">
        <v>34</v>
      </c>
      <c r="Z1314" t="s">
        <v>33</v>
      </c>
      <c r="AA1314" t="e">
        <f>VLOOKUP(Table1[[#This Row],[Facility Name]],D_2,8,0)</f>
        <v>#N/A</v>
      </c>
    </row>
    <row r="1315" spans="1:27" hidden="1" x14ac:dyDescent="0.25">
      <c r="A1315">
        <v>142860</v>
      </c>
      <c r="B1315" t="s">
        <v>1676</v>
      </c>
      <c r="D1315" t="s">
        <v>1631</v>
      </c>
      <c r="F1315" t="s">
        <v>29</v>
      </c>
      <c r="G1315" t="s">
        <v>30</v>
      </c>
      <c r="H1315" t="s">
        <v>31</v>
      </c>
      <c r="I1315">
        <v>16</v>
      </c>
      <c r="J1315" t="s">
        <v>34</v>
      </c>
      <c r="K1315">
        <v>6</v>
      </c>
      <c r="L1315">
        <v>12</v>
      </c>
      <c r="M1315">
        <v>12</v>
      </c>
      <c r="N1315" t="s">
        <v>34</v>
      </c>
      <c r="O1315" t="s">
        <v>34</v>
      </c>
      <c r="P1315" t="s">
        <v>34</v>
      </c>
      <c r="Q1315">
        <v>7</v>
      </c>
      <c r="R1315">
        <v>4</v>
      </c>
      <c r="S1315">
        <v>7</v>
      </c>
      <c r="T1315" t="s">
        <v>34</v>
      </c>
      <c r="U1315" t="s">
        <v>33</v>
      </c>
      <c r="V1315">
        <v>15</v>
      </c>
      <c r="W1315">
        <v>15</v>
      </c>
      <c r="X1315">
        <v>0</v>
      </c>
      <c r="Y1315" t="s">
        <v>34</v>
      </c>
      <c r="Z1315" t="s">
        <v>33</v>
      </c>
      <c r="AA1315" t="e">
        <f>VLOOKUP(Table1[[#This Row],[Facility Name]],D_2,8,0)</f>
        <v>#N/A</v>
      </c>
    </row>
    <row r="1316" spans="1:27" hidden="1" x14ac:dyDescent="0.25">
      <c r="A1316">
        <v>142861</v>
      </c>
      <c r="B1316" t="s">
        <v>1677</v>
      </c>
      <c r="D1316" t="s">
        <v>1631</v>
      </c>
      <c r="F1316" t="s">
        <v>29</v>
      </c>
      <c r="G1316" t="s">
        <v>63</v>
      </c>
      <c r="H1316" t="s">
        <v>64</v>
      </c>
      <c r="I1316">
        <v>14</v>
      </c>
      <c r="J1316" t="s">
        <v>34</v>
      </c>
      <c r="K1316">
        <v>6</v>
      </c>
      <c r="L1316">
        <v>10</v>
      </c>
      <c r="M1316">
        <v>10</v>
      </c>
      <c r="N1316" t="s">
        <v>34</v>
      </c>
      <c r="O1316" t="s">
        <v>34</v>
      </c>
      <c r="P1316" t="s">
        <v>34</v>
      </c>
      <c r="Q1316">
        <v>7</v>
      </c>
      <c r="R1316">
        <v>6</v>
      </c>
      <c r="S1316">
        <v>7</v>
      </c>
      <c r="T1316" t="s">
        <v>34</v>
      </c>
      <c r="U1316" t="s">
        <v>34</v>
      </c>
      <c r="V1316">
        <v>10</v>
      </c>
      <c r="W1316">
        <v>10</v>
      </c>
      <c r="X1316">
        <v>0</v>
      </c>
      <c r="Y1316" t="s">
        <v>34</v>
      </c>
      <c r="Z1316" t="s">
        <v>34</v>
      </c>
      <c r="AA1316" t="e">
        <f>VLOOKUP(Table1[[#This Row],[Facility Name]],D_2,8,0)</f>
        <v>#N/A</v>
      </c>
    </row>
    <row r="1317" spans="1:27" hidden="1" x14ac:dyDescent="0.25">
      <c r="A1317">
        <v>112608</v>
      </c>
      <c r="B1317" t="s">
        <v>953</v>
      </c>
      <c r="C1317">
        <v>4</v>
      </c>
      <c r="D1317" t="s">
        <v>824</v>
      </c>
      <c r="E1317" t="s">
        <v>955</v>
      </c>
      <c r="F1317" t="s">
        <v>29</v>
      </c>
      <c r="G1317" t="s">
        <v>30</v>
      </c>
      <c r="H1317" t="s">
        <v>31</v>
      </c>
      <c r="I1317">
        <v>16</v>
      </c>
      <c r="J1317" t="s">
        <v>33</v>
      </c>
      <c r="K1317">
        <v>49</v>
      </c>
      <c r="L1317">
        <v>62</v>
      </c>
      <c r="M1317">
        <v>64</v>
      </c>
      <c r="N1317" t="s">
        <v>32</v>
      </c>
      <c r="O1317" t="s">
        <v>33</v>
      </c>
      <c r="P1317" t="s">
        <v>33</v>
      </c>
      <c r="Q1317">
        <v>57</v>
      </c>
      <c r="R1317">
        <v>93</v>
      </c>
      <c r="S1317">
        <v>218</v>
      </c>
      <c r="T1317" t="s">
        <v>33</v>
      </c>
      <c r="U1317" t="s">
        <v>33</v>
      </c>
      <c r="V1317">
        <v>64</v>
      </c>
      <c r="W1317">
        <v>64</v>
      </c>
      <c r="X1317">
        <v>0</v>
      </c>
      <c r="Y1317" t="s">
        <v>34</v>
      </c>
      <c r="Z1317" t="s">
        <v>33</v>
      </c>
      <c r="AA1317" t="e">
        <f>VLOOKUP(Table1[[#This Row],[Facility Name]],D_2,8,0)</f>
        <v>#N/A</v>
      </c>
    </row>
    <row r="1318" spans="1:27" x14ac:dyDescent="0.25">
      <c r="A1318">
        <v>112619</v>
      </c>
      <c r="B1318" t="s">
        <v>1152</v>
      </c>
      <c r="C1318">
        <v>4</v>
      </c>
      <c r="D1318" t="s">
        <v>824</v>
      </c>
      <c r="E1318" t="s">
        <v>825</v>
      </c>
      <c r="F1318" t="s">
        <v>29</v>
      </c>
      <c r="G1318" t="s">
        <v>30</v>
      </c>
      <c r="H1318" t="s">
        <v>37</v>
      </c>
      <c r="I1318">
        <v>17</v>
      </c>
      <c r="J1318" t="s">
        <v>33</v>
      </c>
      <c r="K1318">
        <v>32</v>
      </c>
      <c r="L1318">
        <v>54</v>
      </c>
      <c r="M1318">
        <v>55</v>
      </c>
      <c r="N1318" t="s">
        <v>33</v>
      </c>
      <c r="O1318" t="s">
        <v>33</v>
      </c>
      <c r="P1318" t="s">
        <v>40</v>
      </c>
      <c r="Q1318">
        <v>43</v>
      </c>
      <c r="R1318">
        <v>40</v>
      </c>
      <c r="S1318">
        <v>177</v>
      </c>
      <c r="T1318" t="s">
        <v>40</v>
      </c>
      <c r="U1318" t="s">
        <v>33</v>
      </c>
      <c r="V1318">
        <v>38</v>
      </c>
      <c r="W1318">
        <v>38</v>
      </c>
      <c r="X1318">
        <v>0</v>
      </c>
      <c r="Y1318" t="s">
        <v>34</v>
      </c>
      <c r="Z1318" t="s">
        <v>33</v>
      </c>
      <c r="AA1318">
        <f>VLOOKUP(Table1[[#This Row],[Facility Name]],D_2,8,0)</f>
        <v>57</v>
      </c>
    </row>
    <row r="1319" spans="1:27" x14ac:dyDescent="0.25">
      <c r="A1319">
        <v>112621</v>
      </c>
      <c r="B1319" t="s">
        <v>1154</v>
      </c>
      <c r="C1319">
        <v>3</v>
      </c>
      <c r="D1319" t="s">
        <v>824</v>
      </c>
      <c r="F1319" t="s">
        <v>29</v>
      </c>
      <c r="G1319" t="s">
        <v>30</v>
      </c>
      <c r="H1319" t="s">
        <v>37</v>
      </c>
      <c r="I1319">
        <v>15</v>
      </c>
      <c r="J1319" t="s">
        <v>33</v>
      </c>
      <c r="K1319">
        <v>84</v>
      </c>
      <c r="L1319">
        <v>108</v>
      </c>
      <c r="M1319">
        <v>114</v>
      </c>
      <c r="N1319" t="s">
        <v>33</v>
      </c>
      <c r="O1319" t="s">
        <v>33</v>
      </c>
      <c r="P1319" t="s">
        <v>33</v>
      </c>
      <c r="Q1319">
        <v>95</v>
      </c>
      <c r="R1319">
        <v>108</v>
      </c>
      <c r="S1319">
        <v>318</v>
      </c>
      <c r="T1319" t="s">
        <v>33</v>
      </c>
      <c r="U1319" t="s">
        <v>33</v>
      </c>
      <c r="V1319">
        <v>93</v>
      </c>
      <c r="W1319">
        <v>93</v>
      </c>
      <c r="X1319">
        <v>0</v>
      </c>
      <c r="Y1319" t="s">
        <v>33</v>
      </c>
      <c r="Z1319" t="s">
        <v>33</v>
      </c>
      <c r="AA1319">
        <f>VLOOKUP(Table1[[#This Row],[Facility Name]],D_2,8,0)</f>
        <v>64</v>
      </c>
    </row>
    <row r="1320" spans="1:27" hidden="1" x14ac:dyDescent="0.25">
      <c r="A1320">
        <v>112617</v>
      </c>
      <c r="B1320" t="s">
        <v>1054</v>
      </c>
      <c r="C1320">
        <v>3</v>
      </c>
      <c r="D1320" t="s">
        <v>824</v>
      </c>
      <c r="E1320" t="s">
        <v>825</v>
      </c>
      <c r="F1320" t="s">
        <v>29</v>
      </c>
      <c r="G1320" t="s">
        <v>30</v>
      </c>
      <c r="H1320" t="s">
        <v>31</v>
      </c>
      <c r="I1320">
        <v>9</v>
      </c>
      <c r="J1320" t="s">
        <v>33</v>
      </c>
      <c r="K1320">
        <v>58</v>
      </c>
      <c r="L1320">
        <v>77</v>
      </c>
      <c r="M1320">
        <v>80</v>
      </c>
      <c r="N1320" t="s">
        <v>33</v>
      </c>
      <c r="O1320" t="s">
        <v>33</v>
      </c>
      <c r="P1320" t="s">
        <v>33</v>
      </c>
      <c r="Q1320">
        <v>67</v>
      </c>
      <c r="R1320">
        <v>60</v>
      </c>
      <c r="S1320">
        <v>265</v>
      </c>
      <c r="T1320" t="s">
        <v>33</v>
      </c>
      <c r="U1320" t="s">
        <v>33</v>
      </c>
      <c r="V1320">
        <v>66</v>
      </c>
      <c r="W1320">
        <v>66</v>
      </c>
      <c r="X1320">
        <v>0</v>
      </c>
      <c r="Y1320" t="s">
        <v>33</v>
      </c>
      <c r="Z1320" t="s">
        <v>33</v>
      </c>
      <c r="AA1320" t="e">
        <f>VLOOKUP(Table1[[#This Row],[Facility Name]],D_2,8,0)</f>
        <v>#N/A</v>
      </c>
    </row>
    <row r="1321" spans="1:27" x14ac:dyDescent="0.25">
      <c r="A1321">
        <v>112622</v>
      </c>
      <c r="B1321" t="s">
        <v>1174</v>
      </c>
      <c r="C1321">
        <v>5</v>
      </c>
      <c r="D1321" t="s">
        <v>824</v>
      </c>
      <c r="E1321" t="s">
        <v>1175</v>
      </c>
      <c r="F1321" t="s">
        <v>29</v>
      </c>
      <c r="G1321" t="s">
        <v>30</v>
      </c>
      <c r="H1321" t="s">
        <v>37</v>
      </c>
      <c r="I1321">
        <v>17</v>
      </c>
      <c r="J1321" t="s">
        <v>33</v>
      </c>
      <c r="K1321">
        <v>81</v>
      </c>
      <c r="L1321">
        <v>113</v>
      </c>
      <c r="M1321">
        <v>115</v>
      </c>
      <c r="N1321" t="s">
        <v>33</v>
      </c>
      <c r="O1321" t="s">
        <v>33</v>
      </c>
      <c r="P1321" t="s">
        <v>33</v>
      </c>
      <c r="Q1321">
        <v>85</v>
      </c>
      <c r="R1321">
        <v>92</v>
      </c>
      <c r="S1321">
        <v>343</v>
      </c>
      <c r="T1321" t="s">
        <v>33</v>
      </c>
      <c r="U1321" t="s">
        <v>33</v>
      </c>
      <c r="V1321">
        <v>99</v>
      </c>
      <c r="W1321">
        <v>99</v>
      </c>
      <c r="X1321">
        <v>0</v>
      </c>
      <c r="Y1321" t="s">
        <v>33</v>
      </c>
      <c r="Z1321" t="s">
        <v>33</v>
      </c>
      <c r="AA1321">
        <f>VLOOKUP(Table1[[#This Row],[Facility Name]],D_2,8,0)</f>
        <v>60</v>
      </c>
    </row>
    <row r="1322" spans="1:27" hidden="1" x14ac:dyDescent="0.25">
      <c r="A1322">
        <v>112620</v>
      </c>
      <c r="B1322" t="s">
        <v>1153</v>
      </c>
      <c r="C1322">
        <v>4</v>
      </c>
      <c r="D1322" t="s">
        <v>824</v>
      </c>
      <c r="E1322" t="s">
        <v>54</v>
      </c>
      <c r="F1322" t="s">
        <v>29</v>
      </c>
      <c r="G1322" t="s">
        <v>30</v>
      </c>
      <c r="H1322" t="s">
        <v>31</v>
      </c>
      <c r="I1322">
        <v>12</v>
      </c>
      <c r="J1322" t="s">
        <v>33</v>
      </c>
      <c r="K1322">
        <v>52</v>
      </c>
      <c r="L1322">
        <v>85</v>
      </c>
      <c r="M1322">
        <v>91</v>
      </c>
      <c r="N1322" t="s">
        <v>33</v>
      </c>
      <c r="O1322" t="s">
        <v>33</v>
      </c>
      <c r="P1322" t="s">
        <v>32</v>
      </c>
      <c r="Q1322">
        <v>62</v>
      </c>
      <c r="R1322">
        <v>61</v>
      </c>
      <c r="S1322">
        <v>244</v>
      </c>
      <c r="T1322" t="s">
        <v>33</v>
      </c>
      <c r="U1322" t="s">
        <v>33</v>
      </c>
      <c r="V1322">
        <v>82</v>
      </c>
      <c r="W1322">
        <v>82</v>
      </c>
      <c r="X1322">
        <v>0</v>
      </c>
      <c r="Y1322" t="s">
        <v>33</v>
      </c>
      <c r="Z1322" t="s">
        <v>33</v>
      </c>
      <c r="AA1322" t="e">
        <f>VLOOKUP(Table1[[#This Row],[Facility Name]],D_2,8,0)</f>
        <v>#N/A</v>
      </c>
    </row>
    <row r="1323" spans="1:27" x14ac:dyDescent="0.25">
      <c r="A1323">
        <v>112627</v>
      </c>
      <c r="B1323" t="s">
        <v>1178</v>
      </c>
      <c r="C1323">
        <v>4</v>
      </c>
      <c r="D1323" t="s">
        <v>824</v>
      </c>
      <c r="E1323" t="s">
        <v>1175</v>
      </c>
      <c r="F1323" t="s">
        <v>29</v>
      </c>
      <c r="G1323" t="s">
        <v>30</v>
      </c>
      <c r="H1323" t="s">
        <v>37</v>
      </c>
      <c r="I1323">
        <v>11</v>
      </c>
      <c r="J1323" t="s">
        <v>33</v>
      </c>
      <c r="K1323">
        <v>35</v>
      </c>
      <c r="L1323">
        <v>51</v>
      </c>
      <c r="M1323">
        <v>56</v>
      </c>
      <c r="N1323" t="s">
        <v>33</v>
      </c>
      <c r="O1323" t="s">
        <v>33</v>
      </c>
      <c r="P1323" t="s">
        <v>33</v>
      </c>
      <c r="Q1323">
        <v>44</v>
      </c>
      <c r="R1323">
        <v>48</v>
      </c>
      <c r="S1323">
        <v>190</v>
      </c>
      <c r="T1323" t="s">
        <v>33</v>
      </c>
      <c r="U1323" t="s">
        <v>33</v>
      </c>
      <c r="V1323">
        <v>56</v>
      </c>
      <c r="W1323">
        <v>56</v>
      </c>
      <c r="X1323">
        <v>0</v>
      </c>
      <c r="Y1323" t="s">
        <v>33</v>
      </c>
      <c r="Z1323" t="s">
        <v>33</v>
      </c>
      <c r="AA1323">
        <f>VLOOKUP(Table1[[#This Row],[Facility Name]],D_2,8,0)</f>
        <v>48</v>
      </c>
    </row>
    <row r="1324" spans="1:27" hidden="1" x14ac:dyDescent="0.25">
      <c r="A1324">
        <v>112624</v>
      </c>
      <c r="B1324" t="s">
        <v>1176</v>
      </c>
      <c r="C1324">
        <v>4</v>
      </c>
      <c r="D1324" t="s">
        <v>824</v>
      </c>
      <c r="E1324" t="s">
        <v>1177</v>
      </c>
      <c r="F1324" t="s">
        <v>29</v>
      </c>
      <c r="G1324" t="s">
        <v>30</v>
      </c>
      <c r="H1324" t="s">
        <v>31</v>
      </c>
      <c r="I1324">
        <v>20</v>
      </c>
      <c r="J1324" t="s">
        <v>33</v>
      </c>
      <c r="K1324">
        <v>26</v>
      </c>
      <c r="L1324">
        <v>41</v>
      </c>
      <c r="M1324">
        <v>42</v>
      </c>
      <c r="N1324" t="s">
        <v>33</v>
      </c>
      <c r="O1324" t="s">
        <v>33</v>
      </c>
      <c r="P1324" t="s">
        <v>33</v>
      </c>
      <c r="Q1324">
        <v>31</v>
      </c>
      <c r="R1324">
        <v>37</v>
      </c>
      <c r="S1324">
        <v>129</v>
      </c>
      <c r="T1324" t="s">
        <v>33</v>
      </c>
      <c r="U1324" t="s">
        <v>33</v>
      </c>
      <c r="V1324">
        <v>43</v>
      </c>
      <c r="W1324">
        <v>43</v>
      </c>
      <c r="X1324">
        <v>0</v>
      </c>
      <c r="Y1324" t="s">
        <v>34</v>
      </c>
      <c r="Z1324" t="s">
        <v>33</v>
      </c>
      <c r="AA1324" t="e">
        <f>VLOOKUP(Table1[[#This Row],[Facility Name]],D_2,8,0)</f>
        <v>#N/A</v>
      </c>
    </row>
    <row r="1325" spans="1:27" x14ac:dyDescent="0.25">
      <c r="A1325">
        <v>112628</v>
      </c>
      <c r="B1325" t="s">
        <v>1395</v>
      </c>
      <c r="C1325">
        <v>5</v>
      </c>
      <c r="D1325" t="s">
        <v>824</v>
      </c>
      <c r="E1325" t="s">
        <v>135</v>
      </c>
      <c r="F1325" t="s">
        <v>29</v>
      </c>
      <c r="G1325" t="s">
        <v>30</v>
      </c>
      <c r="H1325" t="s">
        <v>37</v>
      </c>
      <c r="I1325">
        <v>16</v>
      </c>
      <c r="J1325" t="s">
        <v>33</v>
      </c>
      <c r="K1325">
        <v>30</v>
      </c>
      <c r="L1325">
        <v>43</v>
      </c>
      <c r="M1325">
        <v>45</v>
      </c>
      <c r="N1325" t="s">
        <v>33</v>
      </c>
      <c r="O1325" t="s">
        <v>33</v>
      </c>
      <c r="P1325" t="s">
        <v>32</v>
      </c>
      <c r="Q1325">
        <v>35</v>
      </c>
      <c r="R1325">
        <v>32</v>
      </c>
      <c r="S1325">
        <v>158</v>
      </c>
      <c r="T1325" t="s">
        <v>33</v>
      </c>
      <c r="U1325" t="s">
        <v>33</v>
      </c>
      <c r="V1325">
        <v>40</v>
      </c>
      <c r="W1325">
        <v>40</v>
      </c>
      <c r="X1325">
        <v>0</v>
      </c>
      <c r="Y1325" t="s">
        <v>34</v>
      </c>
      <c r="Z1325" t="s">
        <v>33</v>
      </c>
      <c r="AA1325">
        <f>VLOOKUP(Table1[[#This Row],[Facility Name]],D_2,8,0)</f>
        <v>63</v>
      </c>
    </row>
    <row r="1326" spans="1:27" x14ac:dyDescent="0.25">
      <c r="A1326">
        <v>112630</v>
      </c>
      <c r="B1326" t="s">
        <v>1396</v>
      </c>
      <c r="C1326">
        <v>4</v>
      </c>
      <c r="D1326" t="s">
        <v>824</v>
      </c>
      <c r="E1326" t="s">
        <v>1397</v>
      </c>
      <c r="F1326" t="s">
        <v>44</v>
      </c>
      <c r="G1326" t="s">
        <v>30</v>
      </c>
      <c r="H1326" t="s">
        <v>45</v>
      </c>
      <c r="I1326">
        <v>12</v>
      </c>
      <c r="J1326" t="s">
        <v>33</v>
      </c>
      <c r="K1326">
        <v>44</v>
      </c>
      <c r="L1326">
        <v>60</v>
      </c>
      <c r="M1326">
        <v>61</v>
      </c>
      <c r="N1326" t="s">
        <v>33</v>
      </c>
      <c r="O1326" t="s">
        <v>33</v>
      </c>
      <c r="P1326" t="s">
        <v>33</v>
      </c>
      <c r="Q1326">
        <v>49</v>
      </c>
      <c r="R1326">
        <v>34</v>
      </c>
      <c r="S1326">
        <v>222</v>
      </c>
      <c r="T1326" t="s">
        <v>33</v>
      </c>
      <c r="U1326" t="s">
        <v>33</v>
      </c>
      <c r="V1326">
        <v>62</v>
      </c>
      <c r="W1326">
        <v>62</v>
      </c>
      <c r="X1326">
        <v>0</v>
      </c>
      <c r="Y1326" t="s">
        <v>33</v>
      </c>
      <c r="Z1326" t="s">
        <v>33</v>
      </c>
      <c r="AA1326">
        <f>VLOOKUP(Table1[[#This Row],[Facility Name]],D_2,8,0)</f>
        <v>60</v>
      </c>
    </row>
    <row r="1327" spans="1:27" x14ac:dyDescent="0.25">
      <c r="A1327">
        <v>112632</v>
      </c>
      <c r="B1327" t="s">
        <v>1317</v>
      </c>
      <c r="C1327">
        <v>3</v>
      </c>
      <c r="D1327" t="s">
        <v>824</v>
      </c>
      <c r="E1327" t="s">
        <v>1399</v>
      </c>
      <c r="F1327" t="s">
        <v>29</v>
      </c>
      <c r="G1327" t="s">
        <v>63</v>
      </c>
      <c r="H1327" t="s">
        <v>64</v>
      </c>
      <c r="I1327">
        <v>14</v>
      </c>
      <c r="J1327" t="s">
        <v>33</v>
      </c>
      <c r="K1327">
        <v>24</v>
      </c>
      <c r="L1327">
        <v>27</v>
      </c>
      <c r="M1327">
        <v>27</v>
      </c>
      <c r="N1327" t="s">
        <v>33</v>
      </c>
      <c r="O1327" t="s">
        <v>33</v>
      </c>
      <c r="P1327" t="s">
        <v>33</v>
      </c>
      <c r="Q1327">
        <v>25</v>
      </c>
      <c r="R1327">
        <v>40</v>
      </c>
      <c r="S1327">
        <v>106</v>
      </c>
      <c r="T1327" t="s">
        <v>33</v>
      </c>
      <c r="U1327" t="s">
        <v>33</v>
      </c>
      <c r="V1327">
        <v>27</v>
      </c>
      <c r="W1327">
        <v>27</v>
      </c>
      <c r="X1327">
        <v>0</v>
      </c>
      <c r="Y1327" t="s">
        <v>34</v>
      </c>
      <c r="Z1327" t="s">
        <v>33</v>
      </c>
      <c r="AA1327">
        <f>VLOOKUP(Table1[[#This Row],[Facility Name]],D_2,8,0)</f>
        <v>16</v>
      </c>
    </row>
    <row r="1328" spans="1:27" hidden="1" x14ac:dyDescent="0.25">
      <c r="A1328">
        <v>112631</v>
      </c>
      <c r="B1328" t="s">
        <v>1398</v>
      </c>
      <c r="C1328">
        <v>5</v>
      </c>
      <c r="D1328" t="s">
        <v>824</v>
      </c>
      <c r="E1328" t="s">
        <v>1020</v>
      </c>
      <c r="F1328" t="s">
        <v>29</v>
      </c>
      <c r="G1328" t="s">
        <v>30</v>
      </c>
      <c r="H1328" t="s">
        <v>31</v>
      </c>
      <c r="I1328">
        <v>12</v>
      </c>
      <c r="J1328" t="s">
        <v>33</v>
      </c>
      <c r="K1328">
        <v>47</v>
      </c>
      <c r="L1328">
        <v>64</v>
      </c>
      <c r="M1328">
        <v>69</v>
      </c>
      <c r="N1328" t="s">
        <v>33</v>
      </c>
      <c r="O1328" t="s">
        <v>33</v>
      </c>
      <c r="P1328" t="s">
        <v>33</v>
      </c>
      <c r="Q1328">
        <v>55</v>
      </c>
      <c r="R1328">
        <v>54</v>
      </c>
      <c r="S1328">
        <v>197</v>
      </c>
      <c r="T1328" t="s">
        <v>33</v>
      </c>
      <c r="U1328" t="s">
        <v>33</v>
      </c>
      <c r="V1328">
        <v>70</v>
      </c>
      <c r="W1328">
        <v>70</v>
      </c>
      <c r="X1328">
        <v>0</v>
      </c>
      <c r="Y1328" t="s">
        <v>34</v>
      </c>
      <c r="Z1328" t="s">
        <v>33</v>
      </c>
      <c r="AA1328" t="e">
        <f>VLOOKUP(Table1[[#This Row],[Facility Name]],D_2,8,0)</f>
        <v>#N/A</v>
      </c>
    </row>
    <row r="1329" spans="1:27" x14ac:dyDescent="0.25">
      <c r="A1329">
        <v>112634</v>
      </c>
      <c r="B1329" t="s">
        <v>1416</v>
      </c>
      <c r="C1329">
        <v>5</v>
      </c>
      <c r="D1329" t="s">
        <v>824</v>
      </c>
      <c r="E1329" t="s">
        <v>983</v>
      </c>
      <c r="F1329" t="s">
        <v>29</v>
      </c>
      <c r="G1329" t="s">
        <v>30</v>
      </c>
      <c r="H1329" t="s">
        <v>37</v>
      </c>
      <c r="I1329">
        <v>25</v>
      </c>
      <c r="J1329" t="s">
        <v>33</v>
      </c>
      <c r="K1329">
        <v>69</v>
      </c>
      <c r="L1329">
        <v>90</v>
      </c>
      <c r="M1329">
        <v>98</v>
      </c>
      <c r="N1329" t="s">
        <v>33</v>
      </c>
      <c r="O1329" t="s">
        <v>33</v>
      </c>
      <c r="P1329" t="s">
        <v>33</v>
      </c>
      <c r="Q1329">
        <v>83</v>
      </c>
      <c r="R1329">
        <v>84</v>
      </c>
      <c r="S1329">
        <v>357</v>
      </c>
      <c r="T1329" t="s">
        <v>40</v>
      </c>
      <c r="U1329" t="s">
        <v>33</v>
      </c>
      <c r="V1329">
        <v>95</v>
      </c>
      <c r="W1329">
        <v>95</v>
      </c>
      <c r="X1329">
        <v>0</v>
      </c>
      <c r="Y1329" t="s">
        <v>33</v>
      </c>
      <c r="Z1329" t="s">
        <v>33</v>
      </c>
      <c r="AA1329">
        <f>VLOOKUP(Table1[[#This Row],[Facility Name]],D_2,8,0)</f>
        <v>59</v>
      </c>
    </row>
    <row r="1330" spans="1:27" x14ac:dyDescent="0.25">
      <c r="A1330">
        <v>112637</v>
      </c>
      <c r="B1330" t="s">
        <v>1504</v>
      </c>
      <c r="C1330">
        <v>2</v>
      </c>
      <c r="D1330" t="s">
        <v>824</v>
      </c>
      <c r="E1330" t="s">
        <v>178</v>
      </c>
      <c r="F1330" t="s">
        <v>44</v>
      </c>
      <c r="G1330" t="s">
        <v>30</v>
      </c>
      <c r="H1330" t="s">
        <v>45</v>
      </c>
      <c r="I1330">
        <v>23</v>
      </c>
      <c r="J1330" t="s">
        <v>33</v>
      </c>
      <c r="K1330">
        <v>27</v>
      </c>
      <c r="L1330">
        <v>42</v>
      </c>
      <c r="M1330">
        <v>41</v>
      </c>
      <c r="N1330" t="s">
        <v>33</v>
      </c>
      <c r="O1330" t="s">
        <v>33</v>
      </c>
      <c r="P1330" t="s">
        <v>33</v>
      </c>
      <c r="Q1330">
        <v>31</v>
      </c>
      <c r="R1330">
        <v>37</v>
      </c>
      <c r="S1330">
        <v>103</v>
      </c>
      <c r="T1330" t="s">
        <v>33</v>
      </c>
      <c r="U1330" t="s">
        <v>33</v>
      </c>
      <c r="V1330">
        <v>35</v>
      </c>
      <c r="W1330">
        <v>35</v>
      </c>
      <c r="X1330">
        <v>0</v>
      </c>
      <c r="Y1330" t="s">
        <v>34</v>
      </c>
      <c r="Z1330" t="s">
        <v>33</v>
      </c>
      <c r="AA1330">
        <f>VLOOKUP(Table1[[#This Row],[Facility Name]],D_2,8,0)</f>
        <v>52</v>
      </c>
    </row>
    <row r="1331" spans="1:27" hidden="1" x14ac:dyDescent="0.25">
      <c r="A1331">
        <v>112636</v>
      </c>
      <c r="B1331" t="s">
        <v>1503</v>
      </c>
      <c r="C1331">
        <v>5</v>
      </c>
      <c r="D1331" t="s">
        <v>824</v>
      </c>
      <c r="E1331" t="s">
        <v>1020</v>
      </c>
      <c r="F1331" t="s">
        <v>29</v>
      </c>
      <c r="G1331" t="s">
        <v>30</v>
      </c>
      <c r="H1331" t="s">
        <v>31</v>
      </c>
      <c r="I1331">
        <v>20</v>
      </c>
      <c r="J1331" t="s">
        <v>33</v>
      </c>
      <c r="K1331">
        <v>78</v>
      </c>
      <c r="L1331">
        <v>95</v>
      </c>
      <c r="M1331">
        <v>99</v>
      </c>
      <c r="N1331" t="s">
        <v>33</v>
      </c>
      <c r="O1331" t="s">
        <v>33</v>
      </c>
      <c r="P1331" t="s">
        <v>32</v>
      </c>
      <c r="Q1331">
        <v>88</v>
      </c>
      <c r="R1331">
        <v>101</v>
      </c>
      <c r="S1331">
        <v>316</v>
      </c>
      <c r="T1331" t="s">
        <v>32</v>
      </c>
      <c r="U1331" t="s">
        <v>33</v>
      </c>
      <c r="V1331">
        <v>100</v>
      </c>
      <c r="W1331">
        <v>100</v>
      </c>
      <c r="X1331">
        <v>0</v>
      </c>
      <c r="Y1331" t="s">
        <v>33</v>
      </c>
      <c r="Z1331" t="s">
        <v>33</v>
      </c>
      <c r="AA1331" t="e">
        <f>VLOOKUP(Table1[[#This Row],[Facility Name]],D_2,8,0)</f>
        <v>#N/A</v>
      </c>
    </row>
    <row r="1332" spans="1:27" x14ac:dyDescent="0.25">
      <c r="A1332">
        <v>112641</v>
      </c>
      <c r="B1332" t="s">
        <v>1526</v>
      </c>
      <c r="C1332">
        <v>4</v>
      </c>
      <c r="D1332" t="s">
        <v>824</v>
      </c>
      <c r="E1332" t="s">
        <v>83</v>
      </c>
      <c r="F1332" t="s">
        <v>29</v>
      </c>
      <c r="G1332" t="s">
        <v>30</v>
      </c>
      <c r="H1332" t="s">
        <v>37</v>
      </c>
      <c r="I1332">
        <v>26</v>
      </c>
      <c r="J1332" t="s">
        <v>33</v>
      </c>
      <c r="K1332">
        <v>44</v>
      </c>
      <c r="L1332">
        <v>67</v>
      </c>
      <c r="M1332">
        <v>70</v>
      </c>
      <c r="N1332" t="s">
        <v>33</v>
      </c>
      <c r="O1332" t="s">
        <v>33</v>
      </c>
      <c r="P1332" t="s">
        <v>33</v>
      </c>
      <c r="Q1332">
        <v>57</v>
      </c>
      <c r="R1332">
        <v>55</v>
      </c>
      <c r="S1332">
        <v>261</v>
      </c>
      <c r="T1332" t="s">
        <v>33</v>
      </c>
      <c r="U1332" t="s">
        <v>33</v>
      </c>
      <c r="V1332">
        <v>70</v>
      </c>
      <c r="W1332">
        <v>70</v>
      </c>
      <c r="X1332">
        <v>1</v>
      </c>
      <c r="Y1332" t="s">
        <v>33</v>
      </c>
      <c r="Z1332" t="s">
        <v>33</v>
      </c>
      <c r="AA1332">
        <f>VLOOKUP(Table1[[#This Row],[Facility Name]],D_2,8,0)</f>
        <v>46</v>
      </c>
    </row>
    <row r="1333" spans="1:27" hidden="1" x14ac:dyDescent="0.25">
      <c r="A1333">
        <v>142862</v>
      </c>
      <c r="B1333" t="s">
        <v>1698</v>
      </c>
      <c r="D1333" t="s">
        <v>1631</v>
      </c>
      <c r="F1333" t="s">
        <v>29</v>
      </c>
      <c r="G1333" t="s">
        <v>63</v>
      </c>
      <c r="H1333" t="s">
        <v>64</v>
      </c>
      <c r="I1333">
        <v>0</v>
      </c>
      <c r="J1333" t="s">
        <v>34</v>
      </c>
      <c r="K1333">
        <v>0</v>
      </c>
      <c r="L1333">
        <v>3</v>
      </c>
      <c r="M1333">
        <v>0</v>
      </c>
      <c r="N1333" t="s">
        <v>34</v>
      </c>
      <c r="O1333" t="s">
        <v>34</v>
      </c>
      <c r="P1333" t="s">
        <v>34</v>
      </c>
      <c r="Q1333">
        <v>0</v>
      </c>
      <c r="R1333">
        <v>0</v>
      </c>
      <c r="S1333">
        <v>0</v>
      </c>
      <c r="T1333" t="s">
        <v>34</v>
      </c>
      <c r="U1333" t="s">
        <v>34</v>
      </c>
      <c r="V1333">
        <v>2</v>
      </c>
      <c r="W1333">
        <v>2</v>
      </c>
      <c r="X1333">
        <v>0</v>
      </c>
      <c r="Y1333" t="s">
        <v>34</v>
      </c>
      <c r="Z1333" t="s">
        <v>34</v>
      </c>
      <c r="AA1333" t="e">
        <f>VLOOKUP(Table1[[#This Row],[Facility Name]],D_2,8,0)</f>
        <v>#N/A</v>
      </c>
    </row>
    <row r="1334" spans="1:27" hidden="1" x14ac:dyDescent="0.25">
      <c r="A1334">
        <v>142863</v>
      </c>
      <c r="B1334" t="s">
        <v>1699</v>
      </c>
      <c r="D1334" t="s">
        <v>1631</v>
      </c>
      <c r="F1334" t="s">
        <v>29</v>
      </c>
      <c r="G1334" t="s">
        <v>63</v>
      </c>
      <c r="H1334" t="s">
        <v>64</v>
      </c>
      <c r="I1334">
        <v>12</v>
      </c>
      <c r="J1334" t="s">
        <v>34</v>
      </c>
      <c r="K1334">
        <v>0</v>
      </c>
      <c r="L1334">
        <v>1</v>
      </c>
      <c r="M1334">
        <v>1</v>
      </c>
      <c r="N1334" t="s">
        <v>34</v>
      </c>
      <c r="O1334" t="s">
        <v>34</v>
      </c>
      <c r="P1334" t="s">
        <v>34</v>
      </c>
      <c r="Q1334">
        <v>0</v>
      </c>
      <c r="R1334">
        <v>0</v>
      </c>
      <c r="S1334">
        <v>0</v>
      </c>
      <c r="T1334" t="s">
        <v>34</v>
      </c>
      <c r="U1334" t="s">
        <v>34</v>
      </c>
      <c r="V1334">
        <v>1</v>
      </c>
      <c r="W1334">
        <v>1</v>
      </c>
      <c r="X1334">
        <v>0</v>
      </c>
      <c r="Y1334" t="s">
        <v>34</v>
      </c>
      <c r="Z1334" t="s">
        <v>34</v>
      </c>
      <c r="AA1334" t="e">
        <f>VLOOKUP(Table1[[#This Row],[Facility Name]],D_2,8,0)</f>
        <v>#N/A</v>
      </c>
    </row>
    <row r="1335" spans="1:27" hidden="1" x14ac:dyDescent="0.25">
      <c r="A1335">
        <v>112638</v>
      </c>
      <c r="B1335" t="s">
        <v>1505</v>
      </c>
      <c r="C1335">
        <v>5</v>
      </c>
      <c r="D1335" t="s">
        <v>824</v>
      </c>
      <c r="E1335" t="s">
        <v>1506</v>
      </c>
      <c r="F1335" t="s">
        <v>29</v>
      </c>
      <c r="G1335" t="s">
        <v>30</v>
      </c>
      <c r="H1335" t="s">
        <v>31</v>
      </c>
      <c r="I1335">
        <v>13</v>
      </c>
      <c r="J1335" t="s">
        <v>33</v>
      </c>
      <c r="K1335">
        <v>46</v>
      </c>
      <c r="L1335">
        <v>56</v>
      </c>
      <c r="M1335">
        <v>63</v>
      </c>
      <c r="N1335" t="s">
        <v>33</v>
      </c>
      <c r="O1335" t="s">
        <v>33</v>
      </c>
      <c r="P1335" t="s">
        <v>33</v>
      </c>
      <c r="Q1335">
        <v>52</v>
      </c>
      <c r="R1335">
        <v>37</v>
      </c>
      <c r="S1335">
        <v>202</v>
      </c>
      <c r="T1335" t="s">
        <v>33</v>
      </c>
      <c r="U1335" t="s">
        <v>40</v>
      </c>
      <c r="V1335">
        <v>62</v>
      </c>
      <c r="W1335">
        <v>62</v>
      </c>
      <c r="X1335">
        <v>0</v>
      </c>
      <c r="Y1335" t="s">
        <v>34</v>
      </c>
      <c r="Z1335" t="s">
        <v>33</v>
      </c>
      <c r="AA1335" t="e">
        <f>VLOOKUP(Table1[[#This Row],[Facility Name]],D_2,8,0)</f>
        <v>#N/A</v>
      </c>
    </row>
    <row r="1336" spans="1:27" hidden="1" x14ac:dyDescent="0.25">
      <c r="A1336">
        <v>112639</v>
      </c>
      <c r="B1336" t="s">
        <v>1507</v>
      </c>
      <c r="C1336">
        <v>4</v>
      </c>
      <c r="D1336" t="s">
        <v>824</v>
      </c>
      <c r="E1336" t="s">
        <v>1020</v>
      </c>
      <c r="F1336" t="s">
        <v>29</v>
      </c>
      <c r="G1336" t="s">
        <v>30</v>
      </c>
      <c r="H1336" t="s">
        <v>31</v>
      </c>
      <c r="I1336">
        <v>26</v>
      </c>
      <c r="J1336" t="s">
        <v>33</v>
      </c>
      <c r="K1336">
        <v>78</v>
      </c>
      <c r="L1336">
        <v>96</v>
      </c>
      <c r="M1336">
        <v>94</v>
      </c>
      <c r="N1336" t="s">
        <v>33</v>
      </c>
      <c r="O1336" t="s">
        <v>33</v>
      </c>
      <c r="P1336" t="s">
        <v>32</v>
      </c>
      <c r="Q1336">
        <v>82</v>
      </c>
      <c r="R1336">
        <v>84</v>
      </c>
      <c r="S1336">
        <v>352</v>
      </c>
      <c r="T1336" t="s">
        <v>33</v>
      </c>
      <c r="U1336" t="s">
        <v>33</v>
      </c>
      <c r="V1336">
        <v>79</v>
      </c>
      <c r="W1336">
        <v>79</v>
      </c>
      <c r="X1336">
        <v>0</v>
      </c>
      <c r="Y1336" t="s">
        <v>33</v>
      </c>
      <c r="Z1336" t="s">
        <v>33</v>
      </c>
      <c r="AA1336" t="e">
        <f>VLOOKUP(Table1[[#This Row],[Facility Name]],D_2,8,0)</f>
        <v>#N/A</v>
      </c>
    </row>
    <row r="1337" spans="1:27" x14ac:dyDescent="0.25">
      <c r="A1337">
        <v>112645</v>
      </c>
      <c r="B1337" t="s">
        <v>1255</v>
      </c>
      <c r="C1337">
        <v>4</v>
      </c>
      <c r="D1337" t="s">
        <v>824</v>
      </c>
      <c r="E1337" t="s">
        <v>1256</v>
      </c>
      <c r="F1337" t="s">
        <v>29</v>
      </c>
      <c r="G1337" t="s">
        <v>30</v>
      </c>
      <c r="H1337" t="s">
        <v>37</v>
      </c>
      <c r="I1337">
        <v>31</v>
      </c>
      <c r="J1337" t="s">
        <v>33</v>
      </c>
      <c r="K1337">
        <v>119</v>
      </c>
      <c r="L1337">
        <v>167</v>
      </c>
      <c r="M1337">
        <v>179</v>
      </c>
      <c r="N1337" t="s">
        <v>33</v>
      </c>
      <c r="O1337" t="s">
        <v>33</v>
      </c>
      <c r="P1337" t="s">
        <v>33</v>
      </c>
      <c r="Q1337">
        <v>133</v>
      </c>
      <c r="R1337">
        <v>160</v>
      </c>
      <c r="S1337">
        <v>503</v>
      </c>
      <c r="T1337" t="s">
        <v>33</v>
      </c>
      <c r="U1337" t="s">
        <v>33</v>
      </c>
      <c r="V1337">
        <v>163</v>
      </c>
      <c r="W1337">
        <v>163</v>
      </c>
      <c r="X1337">
        <v>0</v>
      </c>
      <c r="Y1337" t="s">
        <v>33</v>
      </c>
      <c r="Z1337" t="s">
        <v>33</v>
      </c>
      <c r="AA1337">
        <f>VLOOKUP(Table1[[#This Row],[Facility Name]],D_2,8,0)</f>
        <v>45</v>
      </c>
    </row>
    <row r="1338" spans="1:27" hidden="1" x14ac:dyDescent="0.25">
      <c r="A1338">
        <v>112640</v>
      </c>
      <c r="B1338" t="s">
        <v>1508</v>
      </c>
      <c r="C1338">
        <v>5</v>
      </c>
      <c r="D1338" t="s">
        <v>824</v>
      </c>
      <c r="E1338" t="s">
        <v>180</v>
      </c>
      <c r="F1338" t="s">
        <v>29</v>
      </c>
      <c r="G1338" t="s">
        <v>30</v>
      </c>
      <c r="H1338" t="s">
        <v>31</v>
      </c>
      <c r="I1338">
        <v>15</v>
      </c>
      <c r="J1338" t="s">
        <v>33</v>
      </c>
      <c r="K1338">
        <v>51</v>
      </c>
      <c r="L1338">
        <v>65</v>
      </c>
      <c r="M1338">
        <v>65</v>
      </c>
      <c r="N1338" t="s">
        <v>33</v>
      </c>
      <c r="O1338" t="s">
        <v>33</v>
      </c>
      <c r="P1338" t="s">
        <v>33</v>
      </c>
      <c r="Q1338">
        <v>53</v>
      </c>
      <c r="R1338">
        <v>43</v>
      </c>
      <c r="S1338">
        <v>220</v>
      </c>
      <c r="T1338" t="s">
        <v>40</v>
      </c>
      <c r="U1338" t="s">
        <v>33</v>
      </c>
      <c r="V1338">
        <v>65</v>
      </c>
      <c r="W1338">
        <v>65</v>
      </c>
      <c r="X1338">
        <v>0</v>
      </c>
      <c r="Y1338" t="s">
        <v>33</v>
      </c>
      <c r="Z1338" t="s">
        <v>33</v>
      </c>
      <c r="AA1338" t="e">
        <f>VLOOKUP(Table1[[#This Row],[Facility Name]],D_2,8,0)</f>
        <v>#N/A</v>
      </c>
    </row>
    <row r="1339" spans="1:27" hidden="1" x14ac:dyDescent="0.25">
      <c r="A1339">
        <v>142784</v>
      </c>
      <c r="B1339" t="s">
        <v>1706</v>
      </c>
      <c r="D1339" t="s">
        <v>1631</v>
      </c>
      <c r="E1339" t="s">
        <v>831</v>
      </c>
      <c r="F1339" t="s">
        <v>29</v>
      </c>
      <c r="G1339" t="s">
        <v>63</v>
      </c>
      <c r="H1339" t="s">
        <v>64</v>
      </c>
      <c r="I1339">
        <v>1</v>
      </c>
      <c r="J1339" t="s">
        <v>34</v>
      </c>
      <c r="K1339">
        <v>4</v>
      </c>
      <c r="L1339">
        <v>8</v>
      </c>
      <c r="M1339">
        <v>13</v>
      </c>
      <c r="N1339" t="s">
        <v>34</v>
      </c>
      <c r="O1339" t="s">
        <v>34</v>
      </c>
      <c r="P1339" t="s">
        <v>34</v>
      </c>
      <c r="Q1339">
        <v>6</v>
      </c>
      <c r="R1339">
        <v>1</v>
      </c>
      <c r="S1339">
        <v>23</v>
      </c>
      <c r="T1339" t="s">
        <v>34</v>
      </c>
      <c r="U1339" t="s">
        <v>34</v>
      </c>
      <c r="V1339">
        <v>0</v>
      </c>
      <c r="W1339">
        <v>0</v>
      </c>
      <c r="X1339">
        <v>0</v>
      </c>
      <c r="Y1339" t="s">
        <v>34</v>
      </c>
      <c r="Z1339" t="s">
        <v>33</v>
      </c>
      <c r="AA1339" t="str">
        <f>VLOOKUP(Table1[[#This Row],[Facility Name]],D_2,8,0)</f>
        <v>No Score</v>
      </c>
    </row>
    <row r="1340" spans="1:27" hidden="1" x14ac:dyDescent="0.25">
      <c r="A1340">
        <v>142785</v>
      </c>
      <c r="B1340" t="s">
        <v>1707</v>
      </c>
      <c r="D1340" t="s">
        <v>1631</v>
      </c>
      <c r="E1340" t="s">
        <v>1708</v>
      </c>
      <c r="F1340" t="s">
        <v>29</v>
      </c>
      <c r="G1340" t="s">
        <v>30</v>
      </c>
      <c r="H1340" t="s">
        <v>31</v>
      </c>
      <c r="I1340">
        <v>3</v>
      </c>
      <c r="J1340" t="s">
        <v>33</v>
      </c>
      <c r="K1340">
        <v>22</v>
      </c>
      <c r="L1340">
        <v>35</v>
      </c>
      <c r="M1340">
        <v>35</v>
      </c>
      <c r="N1340" t="s">
        <v>33</v>
      </c>
      <c r="O1340" t="s">
        <v>33</v>
      </c>
      <c r="P1340" t="s">
        <v>33</v>
      </c>
      <c r="Q1340">
        <v>25</v>
      </c>
      <c r="R1340">
        <v>32</v>
      </c>
      <c r="S1340">
        <v>77</v>
      </c>
      <c r="T1340" t="s">
        <v>34</v>
      </c>
      <c r="U1340" t="s">
        <v>34</v>
      </c>
      <c r="V1340">
        <v>4</v>
      </c>
      <c r="W1340">
        <v>4</v>
      </c>
      <c r="X1340">
        <v>0</v>
      </c>
      <c r="Y1340" t="s">
        <v>34</v>
      </c>
      <c r="Z1340" t="s">
        <v>40</v>
      </c>
      <c r="AA1340" t="e">
        <f>VLOOKUP(Table1[[#This Row],[Facility Name]],D_2,8,0)</f>
        <v>#N/A</v>
      </c>
    </row>
    <row r="1341" spans="1:27" x14ac:dyDescent="0.25">
      <c r="A1341">
        <v>112648</v>
      </c>
      <c r="B1341" t="s">
        <v>1258</v>
      </c>
      <c r="C1341">
        <v>5</v>
      </c>
      <c r="D1341" t="s">
        <v>824</v>
      </c>
      <c r="E1341" t="s">
        <v>1020</v>
      </c>
      <c r="F1341" t="s">
        <v>29</v>
      </c>
      <c r="G1341" t="s">
        <v>30</v>
      </c>
      <c r="H1341" t="s">
        <v>294</v>
      </c>
      <c r="I1341">
        <v>27</v>
      </c>
      <c r="J1341" t="s">
        <v>33</v>
      </c>
      <c r="K1341">
        <v>53</v>
      </c>
      <c r="L1341">
        <v>64</v>
      </c>
      <c r="M1341">
        <v>65</v>
      </c>
      <c r="N1341" t="s">
        <v>33</v>
      </c>
      <c r="O1341" t="s">
        <v>33</v>
      </c>
      <c r="P1341" t="s">
        <v>33</v>
      </c>
      <c r="Q1341">
        <v>55</v>
      </c>
      <c r="R1341">
        <v>62</v>
      </c>
      <c r="S1341">
        <v>252</v>
      </c>
      <c r="T1341" t="s">
        <v>33</v>
      </c>
      <c r="U1341" t="s">
        <v>33</v>
      </c>
      <c r="V1341">
        <v>62</v>
      </c>
      <c r="W1341">
        <v>62</v>
      </c>
      <c r="X1341">
        <v>0</v>
      </c>
      <c r="Y1341" t="s">
        <v>34</v>
      </c>
      <c r="Z1341" t="s">
        <v>33</v>
      </c>
      <c r="AA1341">
        <f>VLOOKUP(Table1[[#This Row],[Facility Name]],D_2,8,0)</f>
        <v>80</v>
      </c>
    </row>
    <row r="1342" spans="1:27" x14ac:dyDescent="0.25">
      <c r="A1342">
        <v>112649</v>
      </c>
      <c r="B1342" t="s">
        <v>1259</v>
      </c>
      <c r="C1342">
        <v>4</v>
      </c>
      <c r="D1342" t="s">
        <v>824</v>
      </c>
      <c r="E1342" t="s">
        <v>36</v>
      </c>
      <c r="F1342" t="s">
        <v>29</v>
      </c>
      <c r="G1342" t="s">
        <v>30</v>
      </c>
      <c r="H1342" t="s">
        <v>407</v>
      </c>
      <c r="I1342">
        <v>21</v>
      </c>
      <c r="J1342" t="s">
        <v>33</v>
      </c>
      <c r="K1342">
        <v>27</v>
      </c>
      <c r="L1342">
        <v>85</v>
      </c>
      <c r="M1342">
        <v>87</v>
      </c>
      <c r="N1342" t="s">
        <v>33</v>
      </c>
      <c r="O1342" t="s">
        <v>33</v>
      </c>
      <c r="P1342" t="s">
        <v>33</v>
      </c>
      <c r="Q1342">
        <v>67</v>
      </c>
      <c r="R1342">
        <v>46</v>
      </c>
      <c r="S1342">
        <v>255</v>
      </c>
      <c r="T1342" t="s">
        <v>33</v>
      </c>
      <c r="U1342" t="s">
        <v>33</v>
      </c>
      <c r="V1342">
        <v>87</v>
      </c>
      <c r="W1342">
        <v>87</v>
      </c>
      <c r="X1342">
        <v>0</v>
      </c>
      <c r="Y1342" t="s">
        <v>33</v>
      </c>
      <c r="Z1342" t="s">
        <v>33</v>
      </c>
      <c r="AA1342">
        <f>VLOOKUP(Table1[[#This Row],[Facility Name]],D_2,8,0)</f>
        <v>49</v>
      </c>
    </row>
    <row r="1343" spans="1:27" x14ac:dyDescent="0.25">
      <c r="A1343">
        <v>112656</v>
      </c>
      <c r="B1343" t="s">
        <v>1356</v>
      </c>
      <c r="C1343">
        <v>2</v>
      </c>
      <c r="D1343" t="s">
        <v>824</v>
      </c>
      <c r="E1343" t="s">
        <v>825</v>
      </c>
      <c r="F1343" t="s">
        <v>29</v>
      </c>
      <c r="G1343" t="s">
        <v>63</v>
      </c>
      <c r="H1343" t="s">
        <v>64</v>
      </c>
      <c r="I1343">
        <v>19</v>
      </c>
      <c r="J1343" t="s">
        <v>33</v>
      </c>
      <c r="K1343">
        <v>57</v>
      </c>
      <c r="L1343">
        <v>69</v>
      </c>
      <c r="M1343">
        <v>71</v>
      </c>
      <c r="N1343" t="s">
        <v>33</v>
      </c>
      <c r="O1343" t="s">
        <v>33</v>
      </c>
      <c r="P1343" t="s">
        <v>33</v>
      </c>
      <c r="Q1343">
        <v>65</v>
      </c>
      <c r="R1343">
        <v>80</v>
      </c>
      <c r="S1343">
        <v>249</v>
      </c>
      <c r="T1343" t="s">
        <v>34</v>
      </c>
      <c r="U1343" t="s">
        <v>32</v>
      </c>
      <c r="V1343">
        <v>71</v>
      </c>
      <c r="W1343">
        <v>71</v>
      </c>
      <c r="X1343">
        <v>0</v>
      </c>
      <c r="Y1343" t="s">
        <v>33</v>
      </c>
      <c r="Z1343" t="s">
        <v>33</v>
      </c>
      <c r="AA1343">
        <f>VLOOKUP(Table1[[#This Row],[Facility Name]],D_2,8,0)</f>
        <v>46</v>
      </c>
    </row>
    <row r="1344" spans="1:27" hidden="1" x14ac:dyDescent="0.25">
      <c r="A1344">
        <v>112643</v>
      </c>
      <c r="B1344" t="s">
        <v>1598</v>
      </c>
      <c r="C1344">
        <v>2</v>
      </c>
      <c r="D1344" t="s">
        <v>824</v>
      </c>
      <c r="E1344" t="s">
        <v>825</v>
      </c>
      <c r="F1344" t="s">
        <v>29</v>
      </c>
      <c r="G1344" t="s">
        <v>30</v>
      </c>
      <c r="H1344" t="s">
        <v>31</v>
      </c>
      <c r="I1344">
        <v>20</v>
      </c>
      <c r="J1344" t="s">
        <v>33</v>
      </c>
      <c r="K1344">
        <v>44</v>
      </c>
      <c r="L1344">
        <v>66</v>
      </c>
      <c r="M1344">
        <v>70</v>
      </c>
      <c r="N1344" t="s">
        <v>33</v>
      </c>
      <c r="O1344" t="s">
        <v>33</v>
      </c>
      <c r="P1344" t="s">
        <v>33</v>
      </c>
      <c r="Q1344">
        <v>53</v>
      </c>
      <c r="R1344">
        <v>78</v>
      </c>
      <c r="S1344">
        <v>240</v>
      </c>
      <c r="T1344" t="s">
        <v>40</v>
      </c>
      <c r="U1344" t="s">
        <v>33</v>
      </c>
      <c r="V1344">
        <v>70</v>
      </c>
      <c r="W1344">
        <v>70</v>
      </c>
      <c r="X1344">
        <v>0</v>
      </c>
      <c r="Y1344" t="s">
        <v>33</v>
      </c>
      <c r="Z1344" t="s">
        <v>33</v>
      </c>
      <c r="AA1344" t="e">
        <f>VLOOKUP(Table1[[#This Row],[Facility Name]],D_2,8,0)</f>
        <v>#N/A</v>
      </c>
    </row>
    <row r="1345" spans="1:27" x14ac:dyDescent="0.25">
      <c r="A1345">
        <v>112658</v>
      </c>
      <c r="B1345" t="s">
        <v>1374</v>
      </c>
      <c r="C1345">
        <v>5</v>
      </c>
      <c r="D1345" t="s">
        <v>824</v>
      </c>
      <c r="F1345" t="s">
        <v>29</v>
      </c>
      <c r="G1345" t="s">
        <v>30</v>
      </c>
      <c r="H1345" t="s">
        <v>37</v>
      </c>
      <c r="I1345">
        <v>21</v>
      </c>
      <c r="J1345" t="s">
        <v>33</v>
      </c>
      <c r="K1345">
        <v>87</v>
      </c>
      <c r="L1345">
        <v>113</v>
      </c>
      <c r="M1345">
        <v>117</v>
      </c>
      <c r="N1345" t="s">
        <v>33</v>
      </c>
      <c r="O1345" t="s">
        <v>33</v>
      </c>
      <c r="P1345" t="s">
        <v>33</v>
      </c>
      <c r="Q1345">
        <v>93</v>
      </c>
      <c r="R1345">
        <v>67</v>
      </c>
      <c r="S1345">
        <v>348</v>
      </c>
      <c r="T1345" t="s">
        <v>40</v>
      </c>
      <c r="U1345" t="s">
        <v>33</v>
      </c>
      <c r="V1345">
        <v>119</v>
      </c>
      <c r="W1345">
        <v>119</v>
      </c>
      <c r="X1345">
        <v>0</v>
      </c>
      <c r="Y1345" t="s">
        <v>33</v>
      </c>
      <c r="Z1345" t="s">
        <v>33</v>
      </c>
      <c r="AA1345">
        <f>VLOOKUP(Table1[[#This Row],[Facility Name]],D_2,8,0)</f>
        <v>55</v>
      </c>
    </row>
    <row r="1346" spans="1:27" x14ac:dyDescent="0.25">
      <c r="A1346">
        <v>112659</v>
      </c>
      <c r="B1346" t="s">
        <v>1375</v>
      </c>
      <c r="C1346">
        <v>4</v>
      </c>
      <c r="D1346" t="s">
        <v>824</v>
      </c>
      <c r="E1346" t="s">
        <v>218</v>
      </c>
      <c r="F1346" t="s">
        <v>29</v>
      </c>
      <c r="G1346" t="s">
        <v>30</v>
      </c>
      <c r="H1346" t="s">
        <v>37</v>
      </c>
      <c r="I1346">
        <v>21</v>
      </c>
      <c r="J1346" t="s">
        <v>33</v>
      </c>
      <c r="K1346">
        <v>100</v>
      </c>
      <c r="L1346">
        <v>143</v>
      </c>
      <c r="M1346">
        <v>152</v>
      </c>
      <c r="N1346" t="s">
        <v>33</v>
      </c>
      <c r="O1346" t="s">
        <v>32</v>
      </c>
      <c r="P1346" t="s">
        <v>33</v>
      </c>
      <c r="Q1346">
        <v>117</v>
      </c>
      <c r="R1346">
        <v>110</v>
      </c>
      <c r="S1346">
        <v>423</v>
      </c>
      <c r="T1346" t="s">
        <v>33</v>
      </c>
      <c r="U1346" t="s">
        <v>33</v>
      </c>
      <c r="V1346">
        <v>152</v>
      </c>
      <c r="W1346">
        <v>152</v>
      </c>
      <c r="X1346">
        <v>0</v>
      </c>
      <c r="Y1346" t="s">
        <v>33</v>
      </c>
      <c r="Z1346" t="s">
        <v>33</v>
      </c>
      <c r="AA1346">
        <f>VLOOKUP(Table1[[#This Row],[Facility Name]],D_2,8,0)</f>
        <v>58</v>
      </c>
    </row>
    <row r="1347" spans="1:27" x14ac:dyDescent="0.25">
      <c r="A1347">
        <v>112664</v>
      </c>
      <c r="B1347" t="s">
        <v>1465</v>
      </c>
      <c r="C1347">
        <v>4</v>
      </c>
      <c r="D1347" t="s">
        <v>824</v>
      </c>
      <c r="E1347" t="s">
        <v>1466</v>
      </c>
      <c r="F1347" t="s">
        <v>29</v>
      </c>
      <c r="G1347" t="s">
        <v>30</v>
      </c>
      <c r="H1347" t="s">
        <v>407</v>
      </c>
      <c r="I1347">
        <v>11</v>
      </c>
      <c r="J1347" t="s">
        <v>34</v>
      </c>
      <c r="K1347">
        <v>18</v>
      </c>
      <c r="L1347">
        <v>50</v>
      </c>
      <c r="M1347">
        <v>55</v>
      </c>
      <c r="N1347" t="s">
        <v>33</v>
      </c>
      <c r="O1347" t="s">
        <v>33</v>
      </c>
      <c r="P1347" t="s">
        <v>33</v>
      </c>
      <c r="Q1347">
        <v>39</v>
      </c>
      <c r="R1347">
        <v>45</v>
      </c>
      <c r="S1347">
        <v>151</v>
      </c>
      <c r="T1347" t="s">
        <v>32</v>
      </c>
      <c r="U1347" t="s">
        <v>33</v>
      </c>
      <c r="V1347">
        <v>55</v>
      </c>
      <c r="W1347">
        <v>55</v>
      </c>
      <c r="X1347">
        <v>0</v>
      </c>
      <c r="Y1347" t="s">
        <v>34</v>
      </c>
      <c r="Z1347" t="s">
        <v>33</v>
      </c>
      <c r="AA1347">
        <f>VLOOKUP(Table1[[#This Row],[Facility Name]],D_2,8,0)</f>
        <v>79</v>
      </c>
    </row>
    <row r="1348" spans="1:27" hidden="1" x14ac:dyDescent="0.25">
      <c r="A1348">
        <v>112651</v>
      </c>
      <c r="B1348" t="s">
        <v>1260</v>
      </c>
      <c r="C1348">
        <v>3</v>
      </c>
      <c r="D1348" t="s">
        <v>824</v>
      </c>
      <c r="E1348" t="s">
        <v>218</v>
      </c>
      <c r="F1348" t="s">
        <v>29</v>
      </c>
      <c r="G1348" t="s">
        <v>30</v>
      </c>
      <c r="H1348" t="s">
        <v>31</v>
      </c>
      <c r="I1348">
        <v>24</v>
      </c>
      <c r="J1348" t="s">
        <v>33</v>
      </c>
      <c r="K1348">
        <v>76</v>
      </c>
      <c r="L1348">
        <v>107</v>
      </c>
      <c r="M1348">
        <v>107</v>
      </c>
      <c r="N1348" t="s">
        <v>33</v>
      </c>
      <c r="O1348" t="s">
        <v>33</v>
      </c>
      <c r="P1348" t="s">
        <v>33</v>
      </c>
      <c r="Q1348">
        <v>90</v>
      </c>
      <c r="R1348">
        <v>106</v>
      </c>
      <c r="S1348">
        <v>365</v>
      </c>
      <c r="T1348" t="s">
        <v>40</v>
      </c>
      <c r="U1348" t="s">
        <v>33</v>
      </c>
      <c r="V1348">
        <v>110</v>
      </c>
      <c r="W1348">
        <v>110</v>
      </c>
      <c r="X1348">
        <v>0</v>
      </c>
      <c r="Y1348" t="s">
        <v>33</v>
      </c>
      <c r="Z1348" t="s">
        <v>33</v>
      </c>
      <c r="AA1348" t="e">
        <f>VLOOKUP(Table1[[#This Row],[Facility Name]],D_2,8,0)</f>
        <v>#N/A</v>
      </c>
    </row>
    <row r="1349" spans="1:27" hidden="1" x14ac:dyDescent="0.25">
      <c r="A1349">
        <v>112655</v>
      </c>
      <c r="B1349" t="s">
        <v>1355</v>
      </c>
      <c r="C1349">
        <v>4</v>
      </c>
      <c r="D1349" t="s">
        <v>824</v>
      </c>
      <c r="E1349" t="s">
        <v>825</v>
      </c>
      <c r="F1349" t="s">
        <v>29</v>
      </c>
      <c r="G1349" t="s">
        <v>30</v>
      </c>
      <c r="H1349" t="s">
        <v>31</v>
      </c>
      <c r="I1349">
        <v>28</v>
      </c>
      <c r="J1349" t="s">
        <v>33</v>
      </c>
      <c r="K1349">
        <v>89</v>
      </c>
      <c r="L1349">
        <v>121</v>
      </c>
      <c r="M1349">
        <v>127</v>
      </c>
      <c r="N1349" t="s">
        <v>33</v>
      </c>
      <c r="O1349" t="s">
        <v>33</v>
      </c>
      <c r="P1349" t="s">
        <v>33</v>
      </c>
      <c r="Q1349">
        <v>94</v>
      </c>
      <c r="R1349">
        <v>77</v>
      </c>
      <c r="S1349">
        <v>396</v>
      </c>
      <c r="T1349" t="s">
        <v>40</v>
      </c>
      <c r="U1349" t="s">
        <v>33</v>
      </c>
      <c r="V1349">
        <v>128</v>
      </c>
      <c r="W1349">
        <v>128</v>
      </c>
      <c r="X1349">
        <v>0</v>
      </c>
      <c r="Y1349" t="s">
        <v>33</v>
      </c>
      <c r="Z1349" t="s">
        <v>33</v>
      </c>
      <c r="AA1349" t="e">
        <f>VLOOKUP(Table1[[#This Row],[Facility Name]],D_2,8,0)</f>
        <v>#N/A</v>
      </c>
    </row>
    <row r="1350" spans="1:27" x14ac:dyDescent="0.25">
      <c r="A1350">
        <v>112667</v>
      </c>
      <c r="B1350" t="s">
        <v>1467</v>
      </c>
      <c r="C1350">
        <v>3</v>
      </c>
      <c r="D1350" t="s">
        <v>824</v>
      </c>
      <c r="E1350" t="s">
        <v>114</v>
      </c>
      <c r="F1350" t="s">
        <v>29</v>
      </c>
      <c r="G1350" t="s">
        <v>30</v>
      </c>
      <c r="H1350" t="s">
        <v>294</v>
      </c>
      <c r="I1350">
        <v>13</v>
      </c>
      <c r="J1350" t="s">
        <v>33</v>
      </c>
      <c r="K1350">
        <v>39</v>
      </c>
      <c r="L1350">
        <v>49</v>
      </c>
      <c r="M1350">
        <v>50</v>
      </c>
      <c r="N1350" t="s">
        <v>33</v>
      </c>
      <c r="O1350" t="s">
        <v>33</v>
      </c>
      <c r="P1350" t="s">
        <v>33</v>
      </c>
      <c r="Q1350">
        <v>41</v>
      </c>
      <c r="R1350">
        <v>37</v>
      </c>
      <c r="S1350">
        <v>216</v>
      </c>
      <c r="T1350" t="s">
        <v>33</v>
      </c>
      <c r="U1350" t="s">
        <v>32</v>
      </c>
      <c r="V1350">
        <v>49</v>
      </c>
      <c r="W1350">
        <v>49</v>
      </c>
      <c r="X1350">
        <v>0</v>
      </c>
      <c r="Y1350" t="s">
        <v>34</v>
      </c>
      <c r="Z1350" t="s">
        <v>33</v>
      </c>
      <c r="AA1350">
        <f>VLOOKUP(Table1[[#This Row],[Facility Name]],D_2,8,0)</f>
        <v>81</v>
      </c>
    </row>
    <row r="1351" spans="1:27" hidden="1" x14ac:dyDescent="0.25">
      <c r="A1351">
        <v>112657</v>
      </c>
      <c r="B1351" t="s">
        <v>483</v>
      </c>
      <c r="C1351">
        <v>4</v>
      </c>
      <c r="D1351" t="s">
        <v>824</v>
      </c>
      <c r="E1351" t="s">
        <v>178</v>
      </c>
      <c r="F1351" t="s">
        <v>29</v>
      </c>
      <c r="G1351" t="s">
        <v>30</v>
      </c>
      <c r="H1351" t="s">
        <v>31</v>
      </c>
      <c r="I1351">
        <v>19</v>
      </c>
      <c r="J1351" t="s">
        <v>33</v>
      </c>
      <c r="K1351">
        <v>87</v>
      </c>
      <c r="L1351">
        <v>129</v>
      </c>
      <c r="M1351">
        <v>130</v>
      </c>
      <c r="N1351" t="s">
        <v>33</v>
      </c>
      <c r="O1351" t="s">
        <v>33</v>
      </c>
      <c r="P1351" t="s">
        <v>33</v>
      </c>
      <c r="Q1351">
        <v>101</v>
      </c>
      <c r="R1351">
        <v>115</v>
      </c>
      <c r="S1351">
        <v>422</v>
      </c>
      <c r="T1351" t="s">
        <v>40</v>
      </c>
      <c r="U1351" t="s">
        <v>33</v>
      </c>
      <c r="V1351">
        <v>113</v>
      </c>
      <c r="W1351">
        <v>113</v>
      </c>
      <c r="X1351">
        <v>0</v>
      </c>
      <c r="Y1351" t="s">
        <v>40</v>
      </c>
      <c r="Z1351" t="s">
        <v>40</v>
      </c>
      <c r="AA1351" t="e">
        <f>VLOOKUP(Table1[[#This Row],[Facility Name]],D_2,8,0)</f>
        <v>#N/A</v>
      </c>
    </row>
    <row r="1352" spans="1:27" x14ac:dyDescent="0.25">
      <c r="A1352">
        <v>112668</v>
      </c>
      <c r="B1352" t="s">
        <v>1468</v>
      </c>
      <c r="C1352">
        <v>3</v>
      </c>
      <c r="D1352" t="s">
        <v>824</v>
      </c>
      <c r="E1352" t="s">
        <v>958</v>
      </c>
      <c r="F1352" t="s">
        <v>29</v>
      </c>
      <c r="G1352" t="s">
        <v>30</v>
      </c>
      <c r="H1352" t="s">
        <v>37</v>
      </c>
      <c r="I1352">
        <v>30</v>
      </c>
      <c r="J1352" t="s">
        <v>33</v>
      </c>
      <c r="K1352">
        <v>70</v>
      </c>
      <c r="L1352">
        <v>107</v>
      </c>
      <c r="M1352">
        <v>112</v>
      </c>
      <c r="N1352" t="s">
        <v>33</v>
      </c>
      <c r="O1352" t="s">
        <v>33</v>
      </c>
      <c r="P1352" t="s">
        <v>33</v>
      </c>
      <c r="Q1352">
        <v>81</v>
      </c>
      <c r="R1352">
        <v>92</v>
      </c>
      <c r="S1352">
        <v>424</v>
      </c>
      <c r="T1352" t="s">
        <v>33</v>
      </c>
      <c r="U1352" t="s">
        <v>33</v>
      </c>
      <c r="V1352">
        <v>113</v>
      </c>
      <c r="W1352">
        <v>113</v>
      </c>
      <c r="X1352">
        <v>0</v>
      </c>
      <c r="Y1352" t="s">
        <v>33</v>
      </c>
      <c r="Z1352" t="s">
        <v>33</v>
      </c>
      <c r="AA1352">
        <f>VLOOKUP(Table1[[#This Row],[Facility Name]],D_2,8,0)</f>
        <v>42</v>
      </c>
    </row>
    <row r="1353" spans="1:27" hidden="1" x14ac:dyDescent="0.25">
      <c r="A1353">
        <v>112660</v>
      </c>
      <c r="B1353" t="s">
        <v>1376</v>
      </c>
      <c r="C1353">
        <v>4</v>
      </c>
      <c r="D1353" t="s">
        <v>824</v>
      </c>
      <c r="E1353" t="s">
        <v>825</v>
      </c>
      <c r="F1353" t="s">
        <v>29</v>
      </c>
      <c r="G1353" t="s">
        <v>30</v>
      </c>
      <c r="H1353" t="s">
        <v>31</v>
      </c>
      <c r="I1353">
        <v>18</v>
      </c>
      <c r="J1353" t="s">
        <v>33</v>
      </c>
      <c r="K1353">
        <v>28</v>
      </c>
      <c r="L1353">
        <v>36</v>
      </c>
      <c r="M1353">
        <v>39</v>
      </c>
      <c r="N1353" t="s">
        <v>33</v>
      </c>
      <c r="O1353" t="s">
        <v>33</v>
      </c>
      <c r="P1353" t="s">
        <v>33</v>
      </c>
      <c r="Q1353">
        <v>31</v>
      </c>
      <c r="R1353">
        <v>32</v>
      </c>
      <c r="S1353">
        <v>226</v>
      </c>
      <c r="T1353" t="s">
        <v>33</v>
      </c>
      <c r="U1353" t="s">
        <v>33</v>
      </c>
      <c r="V1353">
        <v>39</v>
      </c>
      <c r="W1353">
        <v>39</v>
      </c>
      <c r="X1353">
        <v>0</v>
      </c>
      <c r="Y1353" t="s">
        <v>34</v>
      </c>
      <c r="Z1353" t="s">
        <v>33</v>
      </c>
      <c r="AA1353" t="e">
        <f>VLOOKUP(Table1[[#This Row],[Facility Name]],D_2,8,0)</f>
        <v>#N/A</v>
      </c>
    </row>
    <row r="1354" spans="1:27" hidden="1" x14ac:dyDescent="0.25">
      <c r="A1354">
        <v>112661</v>
      </c>
      <c r="B1354" t="s">
        <v>1463</v>
      </c>
      <c r="C1354">
        <v>5</v>
      </c>
      <c r="D1354" t="s">
        <v>824</v>
      </c>
      <c r="E1354" t="s">
        <v>1464</v>
      </c>
      <c r="F1354" t="s">
        <v>29</v>
      </c>
      <c r="G1354" t="s">
        <v>30</v>
      </c>
      <c r="H1354" t="s">
        <v>31</v>
      </c>
      <c r="I1354">
        <v>13</v>
      </c>
      <c r="J1354" t="s">
        <v>33</v>
      </c>
      <c r="K1354">
        <v>17</v>
      </c>
      <c r="L1354">
        <v>33</v>
      </c>
      <c r="M1354">
        <v>34</v>
      </c>
      <c r="N1354" t="s">
        <v>33</v>
      </c>
      <c r="O1354" t="s">
        <v>33</v>
      </c>
      <c r="P1354" t="s">
        <v>33</v>
      </c>
      <c r="Q1354">
        <v>27</v>
      </c>
      <c r="R1354">
        <v>13</v>
      </c>
      <c r="S1354">
        <v>108</v>
      </c>
      <c r="T1354" t="s">
        <v>33</v>
      </c>
      <c r="U1354" t="s">
        <v>33</v>
      </c>
      <c r="V1354">
        <v>35</v>
      </c>
      <c r="W1354">
        <v>35</v>
      </c>
      <c r="X1354">
        <v>0</v>
      </c>
      <c r="Y1354" t="s">
        <v>33</v>
      </c>
      <c r="Z1354" t="s">
        <v>33</v>
      </c>
      <c r="AA1354" t="e">
        <f>VLOOKUP(Table1[[#This Row],[Facility Name]],D_2,8,0)</f>
        <v>#N/A</v>
      </c>
    </row>
    <row r="1355" spans="1:27" x14ac:dyDescent="0.25">
      <c r="A1355">
        <v>112669</v>
      </c>
      <c r="B1355" t="s">
        <v>1484</v>
      </c>
      <c r="C1355">
        <v>2</v>
      </c>
      <c r="D1355" t="s">
        <v>824</v>
      </c>
      <c r="E1355" t="s">
        <v>1025</v>
      </c>
      <c r="F1355" t="s">
        <v>29</v>
      </c>
      <c r="G1355" t="s">
        <v>30</v>
      </c>
      <c r="H1355" t="s">
        <v>407</v>
      </c>
      <c r="I1355">
        <v>16</v>
      </c>
      <c r="J1355" t="s">
        <v>33</v>
      </c>
      <c r="K1355">
        <v>32</v>
      </c>
      <c r="L1355">
        <v>95</v>
      </c>
      <c r="M1355">
        <v>98</v>
      </c>
      <c r="N1355" t="s">
        <v>33</v>
      </c>
      <c r="O1355" t="s">
        <v>33</v>
      </c>
      <c r="P1355" t="s">
        <v>33</v>
      </c>
      <c r="Q1355">
        <v>73</v>
      </c>
      <c r="R1355">
        <v>80</v>
      </c>
      <c r="S1355">
        <v>266</v>
      </c>
      <c r="T1355" t="s">
        <v>40</v>
      </c>
      <c r="U1355" t="s">
        <v>32</v>
      </c>
      <c r="V1355">
        <v>97</v>
      </c>
      <c r="W1355">
        <v>97</v>
      </c>
      <c r="X1355">
        <v>0</v>
      </c>
      <c r="Y1355" t="s">
        <v>33</v>
      </c>
      <c r="Z1355" t="s">
        <v>33</v>
      </c>
      <c r="AA1355">
        <f>VLOOKUP(Table1[[#This Row],[Facility Name]],D_2,8,0)</f>
        <v>51</v>
      </c>
    </row>
    <row r="1356" spans="1:27" x14ac:dyDescent="0.25">
      <c r="A1356">
        <v>112672</v>
      </c>
      <c r="B1356" t="s">
        <v>1558</v>
      </c>
      <c r="C1356">
        <v>3</v>
      </c>
      <c r="D1356" t="s">
        <v>824</v>
      </c>
      <c r="E1356" t="s">
        <v>825</v>
      </c>
      <c r="F1356" t="s">
        <v>29</v>
      </c>
      <c r="G1356" t="s">
        <v>30</v>
      </c>
      <c r="H1356" t="s">
        <v>37</v>
      </c>
      <c r="I1356">
        <v>21</v>
      </c>
      <c r="J1356" t="s">
        <v>33</v>
      </c>
      <c r="K1356">
        <v>78</v>
      </c>
      <c r="L1356">
        <v>105</v>
      </c>
      <c r="M1356">
        <v>110</v>
      </c>
      <c r="N1356" t="s">
        <v>33</v>
      </c>
      <c r="O1356" t="s">
        <v>33</v>
      </c>
      <c r="P1356" t="s">
        <v>33</v>
      </c>
      <c r="Q1356">
        <v>88</v>
      </c>
      <c r="R1356">
        <v>88</v>
      </c>
      <c r="S1356">
        <v>346</v>
      </c>
      <c r="T1356" t="s">
        <v>40</v>
      </c>
      <c r="U1356" t="s">
        <v>33</v>
      </c>
      <c r="V1356">
        <v>99</v>
      </c>
      <c r="W1356">
        <v>99</v>
      </c>
      <c r="X1356">
        <v>0</v>
      </c>
      <c r="Y1356" t="s">
        <v>33</v>
      </c>
      <c r="Z1356" t="s">
        <v>33</v>
      </c>
      <c r="AA1356">
        <f>VLOOKUP(Table1[[#This Row],[Facility Name]],D_2,8,0)</f>
        <v>57</v>
      </c>
    </row>
    <row r="1357" spans="1:27" x14ac:dyDescent="0.25">
      <c r="A1357">
        <v>112674</v>
      </c>
      <c r="B1357" t="s">
        <v>1559</v>
      </c>
      <c r="C1357">
        <v>3</v>
      </c>
      <c r="D1357" t="s">
        <v>824</v>
      </c>
      <c r="E1357" t="s">
        <v>83</v>
      </c>
      <c r="F1357" t="s">
        <v>29</v>
      </c>
      <c r="G1357" t="s">
        <v>63</v>
      </c>
      <c r="H1357" t="s">
        <v>64</v>
      </c>
      <c r="I1357">
        <v>18</v>
      </c>
      <c r="J1357" t="s">
        <v>32</v>
      </c>
      <c r="K1357">
        <v>30</v>
      </c>
      <c r="L1357">
        <v>43</v>
      </c>
      <c r="M1357">
        <v>43</v>
      </c>
      <c r="N1357" t="s">
        <v>33</v>
      </c>
      <c r="O1357" t="s">
        <v>33</v>
      </c>
      <c r="P1357" t="s">
        <v>33</v>
      </c>
      <c r="Q1357">
        <v>36</v>
      </c>
      <c r="R1357">
        <v>44</v>
      </c>
      <c r="S1357">
        <v>154</v>
      </c>
      <c r="T1357" t="s">
        <v>33</v>
      </c>
      <c r="U1357" t="s">
        <v>33</v>
      </c>
      <c r="V1357">
        <v>42</v>
      </c>
      <c r="W1357">
        <v>42</v>
      </c>
      <c r="X1357">
        <v>0</v>
      </c>
      <c r="Y1357" t="s">
        <v>34</v>
      </c>
      <c r="Z1357" t="s">
        <v>33</v>
      </c>
      <c r="AA1357">
        <f>VLOOKUP(Table1[[#This Row],[Facility Name]],D_2,8,0)</f>
        <v>45</v>
      </c>
    </row>
    <row r="1358" spans="1:27" x14ac:dyDescent="0.25">
      <c r="A1358">
        <v>112675</v>
      </c>
      <c r="B1358" t="s">
        <v>1575</v>
      </c>
      <c r="C1358">
        <v>2</v>
      </c>
      <c r="D1358" t="s">
        <v>824</v>
      </c>
      <c r="E1358" t="s">
        <v>958</v>
      </c>
      <c r="F1358" t="s">
        <v>29</v>
      </c>
      <c r="G1358" t="s">
        <v>30</v>
      </c>
      <c r="H1358" t="s">
        <v>294</v>
      </c>
      <c r="I1358">
        <v>16</v>
      </c>
      <c r="J1358" t="s">
        <v>33</v>
      </c>
      <c r="K1358">
        <v>44</v>
      </c>
      <c r="L1358">
        <v>56</v>
      </c>
      <c r="M1358">
        <v>56</v>
      </c>
      <c r="N1358" t="s">
        <v>33</v>
      </c>
      <c r="O1358" t="s">
        <v>33</v>
      </c>
      <c r="P1358" t="s">
        <v>33</v>
      </c>
      <c r="Q1358">
        <v>50</v>
      </c>
      <c r="R1358">
        <v>79</v>
      </c>
      <c r="S1358">
        <v>215</v>
      </c>
      <c r="T1358" t="s">
        <v>33</v>
      </c>
      <c r="U1358" t="s">
        <v>33</v>
      </c>
      <c r="V1358">
        <v>55</v>
      </c>
      <c r="W1358">
        <v>55</v>
      </c>
      <c r="X1358">
        <v>1</v>
      </c>
      <c r="Y1358" t="s">
        <v>33</v>
      </c>
      <c r="Z1358" t="s">
        <v>33</v>
      </c>
      <c r="AA1358">
        <f>VLOOKUP(Table1[[#This Row],[Facility Name]],D_2,8,0)</f>
        <v>48</v>
      </c>
    </row>
    <row r="1359" spans="1:27" x14ac:dyDescent="0.25">
      <c r="A1359">
        <v>112676</v>
      </c>
      <c r="B1359" t="s">
        <v>1576</v>
      </c>
      <c r="C1359">
        <v>3</v>
      </c>
      <c r="D1359" t="s">
        <v>824</v>
      </c>
      <c r="E1359" t="s">
        <v>834</v>
      </c>
      <c r="F1359" t="s">
        <v>29</v>
      </c>
      <c r="G1359" t="s">
        <v>30</v>
      </c>
      <c r="H1359" t="s">
        <v>37</v>
      </c>
      <c r="I1359">
        <v>16</v>
      </c>
      <c r="J1359" t="s">
        <v>33</v>
      </c>
      <c r="K1359">
        <v>65</v>
      </c>
      <c r="L1359">
        <v>91</v>
      </c>
      <c r="M1359">
        <v>94</v>
      </c>
      <c r="N1359" t="s">
        <v>33</v>
      </c>
      <c r="O1359" t="s">
        <v>33</v>
      </c>
      <c r="P1359" t="s">
        <v>33</v>
      </c>
      <c r="Q1359">
        <v>80</v>
      </c>
      <c r="R1359">
        <v>59</v>
      </c>
      <c r="S1359">
        <v>308</v>
      </c>
      <c r="T1359" t="s">
        <v>40</v>
      </c>
      <c r="U1359" t="s">
        <v>33</v>
      </c>
      <c r="V1359">
        <v>78</v>
      </c>
      <c r="W1359">
        <v>78</v>
      </c>
      <c r="X1359">
        <v>0</v>
      </c>
      <c r="Y1359" t="s">
        <v>33</v>
      </c>
      <c r="Z1359" t="s">
        <v>33</v>
      </c>
      <c r="AA1359">
        <f>VLOOKUP(Table1[[#This Row],[Facility Name]],D_2,8,0)</f>
        <v>43</v>
      </c>
    </row>
    <row r="1360" spans="1:27" hidden="1" x14ac:dyDescent="0.25">
      <c r="A1360">
        <v>112671</v>
      </c>
      <c r="B1360" t="s">
        <v>1485</v>
      </c>
      <c r="C1360">
        <v>4</v>
      </c>
      <c r="D1360" t="s">
        <v>824</v>
      </c>
      <c r="E1360" t="s">
        <v>1025</v>
      </c>
      <c r="F1360" t="s">
        <v>29</v>
      </c>
      <c r="G1360" t="s">
        <v>30</v>
      </c>
      <c r="H1360" t="s">
        <v>31</v>
      </c>
      <c r="I1360">
        <v>19</v>
      </c>
      <c r="J1360" t="s">
        <v>33</v>
      </c>
      <c r="K1360">
        <v>48</v>
      </c>
      <c r="L1360">
        <v>64</v>
      </c>
      <c r="M1360">
        <v>70</v>
      </c>
      <c r="N1360" t="s">
        <v>33</v>
      </c>
      <c r="O1360" t="s">
        <v>33</v>
      </c>
      <c r="P1360" t="s">
        <v>33</v>
      </c>
      <c r="Q1360">
        <v>54</v>
      </c>
      <c r="R1360">
        <v>48</v>
      </c>
      <c r="S1360">
        <v>225</v>
      </c>
      <c r="T1360" t="s">
        <v>33</v>
      </c>
      <c r="U1360" t="s">
        <v>32</v>
      </c>
      <c r="V1360">
        <v>70</v>
      </c>
      <c r="W1360">
        <v>70</v>
      </c>
      <c r="X1360">
        <v>0</v>
      </c>
      <c r="Y1360" t="s">
        <v>34</v>
      </c>
      <c r="Z1360" t="s">
        <v>33</v>
      </c>
      <c r="AA1360" t="e">
        <f>VLOOKUP(Table1[[#This Row],[Facility Name]],D_2,8,0)</f>
        <v>#N/A</v>
      </c>
    </row>
    <row r="1361" spans="1:27" x14ac:dyDescent="0.25">
      <c r="A1361">
        <v>112677</v>
      </c>
      <c r="B1361" t="s">
        <v>1577</v>
      </c>
      <c r="C1361">
        <v>1</v>
      </c>
      <c r="D1361" t="s">
        <v>824</v>
      </c>
      <c r="E1361" t="s">
        <v>825</v>
      </c>
      <c r="F1361" t="s">
        <v>44</v>
      </c>
      <c r="G1361" t="s">
        <v>30</v>
      </c>
      <c r="H1361" t="s">
        <v>45</v>
      </c>
      <c r="I1361">
        <v>0</v>
      </c>
      <c r="J1361" t="s">
        <v>34</v>
      </c>
      <c r="K1361">
        <v>13</v>
      </c>
      <c r="L1361">
        <v>17</v>
      </c>
      <c r="M1361">
        <v>18</v>
      </c>
      <c r="N1361" t="s">
        <v>33</v>
      </c>
      <c r="O1361" t="s">
        <v>33</v>
      </c>
      <c r="P1361" t="s">
        <v>33</v>
      </c>
      <c r="Q1361">
        <v>14</v>
      </c>
      <c r="R1361">
        <v>20</v>
      </c>
      <c r="S1361">
        <v>69</v>
      </c>
      <c r="T1361" t="s">
        <v>34</v>
      </c>
      <c r="U1361" t="s">
        <v>34</v>
      </c>
      <c r="V1361">
        <v>0</v>
      </c>
      <c r="W1361">
        <v>0</v>
      </c>
      <c r="X1361">
        <v>0</v>
      </c>
      <c r="Y1361" t="s">
        <v>33</v>
      </c>
      <c r="Z1361" t="s">
        <v>33</v>
      </c>
      <c r="AA1361">
        <f>VLOOKUP(Table1[[#This Row],[Facility Name]],D_2,8,0)</f>
        <v>52</v>
      </c>
    </row>
    <row r="1362" spans="1:27" x14ac:dyDescent="0.25">
      <c r="A1362">
        <v>112679</v>
      </c>
      <c r="B1362" t="s">
        <v>1578</v>
      </c>
      <c r="C1362">
        <v>4</v>
      </c>
      <c r="D1362" t="s">
        <v>824</v>
      </c>
      <c r="E1362" t="s">
        <v>1579</v>
      </c>
      <c r="F1362" t="s">
        <v>29</v>
      </c>
      <c r="G1362" t="s">
        <v>30</v>
      </c>
      <c r="H1362" t="s">
        <v>37</v>
      </c>
      <c r="I1362">
        <v>16</v>
      </c>
      <c r="J1362" t="s">
        <v>33</v>
      </c>
      <c r="K1362">
        <v>52</v>
      </c>
      <c r="L1362">
        <v>67</v>
      </c>
      <c r="M1362">
        <v>72</v>
      </c>
      <c r="N1362" t="s">
        <v>33</v>
      </c>
      <c r="O1362" t="s">
        <v>33</v>
      </c>
      <c r="P1362" t="s">
        <v>33</v>
      </c>
      <c r="Q1362">
        <v>57</v>
      </c>
      <c r="R1362">
        <v>37</v>
      </c>
      <c r="S1362">
        <v>212</v>
      </c>
      <c r="T1362" t="s">
        <v>33</v>
      </c>
      <c r="U1362" t="s">
        <v>33</v>
      </c>
      <c r="V1362">
        <v>66</v>
      </c>
      <c r="W1362">
        <v>66</v>
      </c>
      <c r="X1362">
        <v>0</v>
      </c>
      <c r="Y1362" t="s">
        <v>34</v>
      </c>
      <c r="Z1362" t="s">
        <v>33</v>
      </c>
      <c r="AA1362">
        <f>VLOOKUP(Table1[[#This Row],[Facility Name]],D_2,8,0)</f>
        <v>53</v>
      </c>
    </row>
    <row r="1363" spans="1:27" x14ac:dyDescent="0.25">
      <c r="A1363">
        <v>112680</v>
      </c>
      <c r="B1363" t="s">
        <v>1287</v>
      </c>
      <c r="C1363">
        <v>3</v>
      </c>
      <c r="D1363" t="s">
        <v>824</v>
      </c>
      <c r="E1363" t="s">
        <v>480</v>
      </c>
      <c r="F1363" t="s">
        <v>29</v>
      </c>
      <c r="G1363" t="s">
        <v>63</v>
      </c>
      <c r="H1363" t="s">
        <v>64</v>
      </c>
      <c r="I1363">
        <v>17</v>
      </c>
      <c r="J1363" t="s">
        <v>33</v>
      </c>
      <c r="K1363">
        <v>35</v>
      </c>
      <c r="L1363">
        <v>55</v>
      </c>
      <c r="M1363">
        <v>62</v>
      </c>
      <c r="N1363" t="s">
        <v>33</v>
      </c>
      <c r="O1363" t="s">
        <v>33</v>
      </c>
      <c r="P1363" t="s">
        <v>32</v>
      </c>
      <c r="Q1363">
        <v>47</v>
      </c>
      <c r="R1363">
        <v>54</v>
      </c>
      <c r="S1363">
        <v>196</v>
      </c>
      <c r="T1363" t="s">
        <v>33</v>
      </c>
      <c r="U1363" t="s">
        <v>33</v>
      </c>
      <c r="V1363">
        <v>51</v>
      </c>
      <c r="W1363">
        <v>51</v>
      </c>
      <c r="X1363">
        <v>0</v>
      </c>
      <c r="Y1363" t="s">
        <v>34</v>
      </c>
      <c r="Z1363" t="s">
        <v>33</v>
      </c>
      <c r="AA1363">
        <f>VLOOKUP(Table1[[#This Row],[Facility Name]],D_2,8,0)</f>
        <v>59</v>
      </c>
    </row>
    <row r="1364" spans="1:27" x14ac:dyDescent="0.25">
      <c r="A1364">
        <v>112685</v>
      </c>
      <c r="B1364" t="s">
        <v>1291</v>
      </c>
      <c r="C1364">
        <v>5</v>
      </c>
      <c r="D1364" t="s">
        <v>824</v>
      </c>
      <c r="E1364" t="s">
        <v>1292</v>
      </c>
      <c r="F1364" t="s">
        <v>29</v>
      </c>
      <c r="G1364" t="s">
        <v>30</v>
      </c>
      <c r="H1364" t="s">
        <v>294</v>
      </c>
      <c r="I1364">
        <v>10</v>
      </c>
      <c r="J1364" t="s">
        <v>33</v>
      </c>
      <c r="K1364">
        <v>46</v>
      </c>
      <c r="L1364">
        <v>56</v>
      </c>
      <c r="M1364">
        <v>56</v>
      </c>
      <c r="N1364" t="s">
        <v>33</v>
      </c>
      <c r="O1364" t="s">
        <v>33</v>
      </c>
      <c r="P1364" t="s">
        <v>40</v>
      </c>
      <c r="Q1364">
        <v>52</v>
      </c>
      <c r="R1364">
        <v>36</v>
      </c>
      <c r="S1364">
        <v>187</v>
      </c>
      <c r="T1364" t="s">
        <v>33</v>
      </c>
      <c r="U1364" t="s">
        <v>33</v>
      </c>
      <c r="V1364">
        <v>57</v>
      </c>
      <c r="W1364">
        <v>57</v>
      </c>
      <c r="X1364">
        <v>0</v>
      </c>
      <c r="Y1364" t="s">
        <v>34</v>
      </c>
      <c r="Z1364" t="s">
        <v>33</v>
      </c>
      <c r="AA1364">
        <f>VLOOKUP(Table1[[#This Row],[Facility Name]],D_2,8,0)</f>
        <v>72</v>
      </c>
    </row>
    <row r="1365" spans="1:27" x14ac:dyDescent="0.25">
      <c r="A1365">
        <v>112688</v>
      </c>
      <c r="B1365" t="s">
        <v>1309</v>
      </c>
      <c r="C1365">
        <v>3</v>
      </c>
      <c r="D1365" t="s">
        <v>824</v>
      </c>
      <c r="E1365" t="s">
        <v>1310</v>
      </c>
      <c r="F1365" t="s">
        <v>29</v>
      </c>
      <c r="G1365" t="s">
        <v>30</v>
      </c>
      <c r="H1365" t="s">
        <v>294</v>
      </c>
      <c r="I1365">
        <v>21</v>
      </c>
      <c r="J1365" t="s">
        <v>33</v>
      </c>
      <c r="K1365">
        <v>58</v>
      </c>
      <c r="L1365">
        <v>98</v>
      </c>
      <c r="M1365">
        <v>101</v>
      </c>
      <c r="N1365" t="s">
        <v>33</v>
      </c>
      <c r="O1365" t="s">
        <v>33</v>
      </c>
      <c r="P1365" t="s">
        <v>33</v>
      </c>
      <c r="Q1365">
        <v>78</v>
      </c>
      <c r="R1365">
        <v>91</v>
      </c>
      <c r="S1365">
        <v>318</v>
      </c>
      <c r="T1365" t="s">
        <v>33</v>
      </c>
      <c r="U1365" t="s">
        <v>33</v>
      </c>
      <c r="V1365">
        <v>103</v>
      </c>
      <c r="W1365">
        <v>103</v>
      </c>
      <c r="X1365">
        <v>0</v>
      </c>
      <c r="Y1365" t="s">
        <v>33</v>
      </c>
      <c r="Z1365" t="s">
        <v>33</v>
      </c>
      <c r="AA1365">
        <f>VLOOKUP(Table1[[#This Row],[Facility Name]],D_2,8,0)</f>
        <v>58</v>
      </c>
    </row>
    <row r="1366" spans="1:27" x14ac:dyDescent="0.25">
      <c r="A1366">
        <v>112689</v>
      </c>
      <c r="B1366" t="s">
        <v>1311</v>
      </c>
      <c r="C1366">
        <v>3</v>
      </c>
      <c r="D1366" t="s">
        <v>824</v>
      </c>
      <c r="E1366" t="s">
        <v>827</v>
      </c>
      <c r="F1366" t="s">
        <v>29</v>
      </c>
      <c r="G1366" t="s">
        <v>30</v>
      </c>
      <c r="H1366" t="s">
        <v>31</v>
      </c>
      <c r="I1366">
        <v>18</v>
      </c>
      <c r="J1366" t="s">
        <v>33</v>
      </c>
      <c r="K1366">
        <v>77</v>
      </c>
      <c r="L1366">
        <v>107</v>
      </c>
      <c r="M1366">
        <v>107</v>
      </c>
      <c r="N1366" t="s">
        <v>33</v>
      </c>
      <c r="O1366" t="s">
        <v>33</v>
      </c>
      <c r="P1366" t="s">
        <v>33</v>
      </c>
      <c r="Q1366">
        <v>92</v>
      </c>
      <c r="R1366">
        <v>106</v>
      </c>
      <c r="S1366">
        <v>329</v>
      </c>
      <c r="T1366" t="s">
        <v>33</v>
      </c>
      <c r="U1366" t="s">
        <v>33</v>
      </c>
      <c r="V1366">
        <v>101</v>
      </c>
      <c r="W1366">
        <v>101</v>
      </c>
      <c r="X1366">
        <v>0</v>
      </c>
      <c r="Y1366" t="s">
        <v>33</v>
      </c>
      <c r="Z1366" t="s">
        <v>33</v>
      </c>
      <c r="AA1366">
        <f>VLOOKUP(Table1[[#This Row],[Facility Name]],D_2,8,0)</f>
        <v>47</v>
      </c>
    </row>
    <row r="1367" spans="1:27" x14ac:dyDescent="0.25">
      <c r="A1367">
        <v>112694</v>
      </c>
      <c r="B1367" t="s">
        <v>1407</v>
      </c>
      <c r="C1367">
        <v>3</v>
      </c>
      <c r="D1367" t="s">
        <v>824</v>
      </c>
      <c r="E1367" t="s">
        <v>398</v>
      </c>
      <c r="F1367" t="s">
        <v>29</v>
      </c>
      <c r="G1367" t="s">
        <v>30</v>
      </c>
      <c r="H1367" t="s">
        <v>37</v>
      </c>
      <c r="I1367">
        <v>17</v>
      </c>
      <c r="J1367" t="s">
        <v>33</v>
      </c>
      <c r="K1367">
        <v>70</v>
      </c>
      <c r="L1367">
        <v>95</v>
      </c>
      <c r="M1367">
        <v>100</v>
      </c>
      <c r="N1367" t="s">
        <v>33</v>
      </c>
      <c r="O1367" t="s">
        <v>33</v>
      </c>
      <c r="P1367" t="s">
        <v>33</v>
      </c>
      <c r="Q1367">
        <v>80</v>
      </c>
      <c r="R1367">
        <v>81</v>
      </c>
      <c r="S1367">
        <v>296</v>
      </c>
      <c r="T1367" t="s">
        <v>33</v>
      </c>
      <c r="U1367" t="s">
        <v>33</v>
      </c>
      <c r="V1367">
        <v>91</v>
      </c>
      <c r="W1367">
        <v>91</v>
      </c>
      <c r="X1367">
        <v>0</v>
      </c>
      <c r="Y1367" t="s">
        <v>33</v>
      </c>
      <c r="Z1367" t="s">
        <v>33</v>
      </c>
      <c r="AA1367">
        <f>VLOOKUP(Table1[[#This Row],[Facility Name]],D_2,8,0)</f>
        <v>55</v>
      </c>
    </row>
    <row r="1368" spans="1:27" hidden="1" x14ac:dyDescent="0.25">
      <c r="A1368">
        <v>112681</v>
      </c>
      <c r="B1368" t="s">
        <v>1288</v>
      </c>
      <c r="C1368">
        <v>5</v>
      </c>
      <c r="D1368" t="s">
        <v>824</v>
      </c>
      <c r="E1368" t="s">
        <v>1289</v>
      </c>
      <c r="F1368" t="s">
        <v>29</v>
      </c>
      <c r="G1368" t="s">
        <v>30</v>
      </c>
      <c r="H1368" t="s">
        <v>31</v>
      </c>
      <c r="I1368">
        <v>12</v>
      </c>
      <c r="J1368" t="s">
        <v>33</v>
      </c>
      <c r="K1368">
        <v>35</v>
      </c>
      <c r="L1368">
        <v>46</v>
      </c>
      <c r="M1368">
        <v>50</v>
      </c>
      <c r="N1368" t="s">
        <v>33</v>
      </c>
      <c r="O1368" t="s">
        <v>33</v>
      </c>
      <c r="P1368" t="s">
        <v>33</v>
      </c>
      <c r="Q1368">
        <v>39</v>
      </c>
      <c r="R1368">
        <v>39</v>
      </c>
      <c r="S1368">
        <v>159</v>
      </c>
      <c r="T1368" t="s">
        <v>33</v>
      </c>
      <c r="U1368" t="s">
        <v>33</v>
      </c>
      <c r="V1368">
        <v>50</v>
      </c>
      <c r="W1368">
        <v>50</v>
      </c>
      <c r="X1368">
        <v>0</v>
      </c>
      <c r="Y1368" t="s">
        <v>33</v>
      </c>
      <c r="Z1368" t="s">
        <v>33</v>
      </c>
      <c r="AA1368" t="e">
        <f>VLOOKUP(Table1[[#This Row],[Facility Name]],D_2,8,0)</f>
        <v>#N/A</v>
      </c>
    </row>
    <row r="1369" spans="1:27" hidden="1" x14ac:dyDescent="0.25">
      <c r="A1369">
        <v>112683</v>
      </c>
      <c r="B1369" t="s">
        <v>1290</v>
      </c>
      <c r="C1369">
        <v>4</v>
      </c>
      <c r="D1369" t="s">
        <v>824</v>
      </c>
      <c r="E1369" t="s">
        <v>54</v>
      </c>
      <c r="F1369" t="s">
        <v>29</v>
      </c>
      <c r="G1369" t="s">
        <v>30</v>
      </c>
      <c r="H1369" t="s">
        <v>31</v>
      </c>
      <c r="I1369">
        <v>11</v>
      </c>
      <c r="J1369" t="s">
        <v>33</v>
      </c>
      <c r="K1369">
        <v>48</v>
      </c>
      <c r="L1369">
        <v>74</v>
      </c>
      <c r="M1369">
        <v>74</v>
      </c>
      <c r="N1369" t="s">
        <v>33</v>
      </c>
      <c r="O1369" t="s">
        <v>33</v>
      </c>
      <c r="P1369" t="s">
        <v>33</v>
      </c>
      <c r="Q1369">
        <v>61</v>
      </c>
      <c r="R1369">
        <v>58</v>
      </c>
      <c r="S1369">
        <v>239</v>
      </c>
      <c r="T1369" t="s">
        <v>33</v>
      </c>
      <c r="U1369" t="s">
        <v>33</v>
      </c>
      <c r="V1369">
        <v>76</v>
      </c>
      <c r="W1369">
        <v>76</v>
      </c>
      <c r="X1369">
        <v>0</v>
      </c>
      <c r="Y1369" t="s">
        <v>34</v>
      </c>
      <c r="Z1369" t="s">
        <v>33</v>
      </c>
      <c r="AA1369" t="e">
        <f>VLOOKUP(Table1[[#This Row],[Facility Name]],D_2,8,0)</f>
        <v>#N/A</v>
      </c>
    </row>
    <row r="1370" spans="1:27" x14ac:dyDescent="0.25">
      <c r="A1370">
        <v>112696</v>
      </c>
      <c r="B1370" t="s">
        <v>1409</v>
      </c>
      <c r="C1370">
        <v>3</v>
      </c>
      <c r="D1370" t="s">
        <v>824</v>
      </c>
      <c r="E1370" t="s">
        <v>1249</v>
      </c>
      <c r="F1370" t="s">
        <v>29</v>
      </c>
      <c r="G1370" t="s">
        <v>63</v>
      </c>
      <c r="H1370" t="s">
        <v>64</v>
      </c>
      <c r="I1370">
        <v>20</v>
      </c>
      <c r="J1370" t="s">
        <v>33</v>
      </c>
      <c r="K1370">
        <v>62</v>
      </c>
      <c r="L1370">
        <v>78</v>
      </c>
      <c r="M1370">
        <v>84</v>
      </c>
      <c r="N1370" t="s">
        <v>33</v>
      </c>
      <c r="O1370" t="s">
        <v>33</v>
      </c>
      <c r="P1370" t="s">
        <v>33</v>
      </c>
      <c r="Q1370">
        <v>70</v>
      </c>
      <c r="R1370">
        <v>59</v>
      </c>
      <c r="S1370">
        <v>301</v>
      </c>
      <c r="T1370" t="s">
        <v>33</v>
      </c>
      <c r="U1370" t="s">
        <v>33</v>
      </c>
      <c r="V1370">
        <v>85</v>
      </c>
      <c r="W1370">
        <v>85</v>
      </c>
      <c r="X1370">
        <v>0</v>
      </c>
      <c r="Y1370" t="s">
        <v>33</v>
      </c>
      <c r="Z1370" t="s">
        <v>33</v>
      </c>
      <c r="AA1370">
        <f>VLOOKUP(Table1[[#This Row],[Facility Name]],D_2,8,0)</f>
        <v>44</v>
      </c>
    </row>
    <row r="1371" spans="1:27" x14ac:dyDescent="0.25">
      <c r="A1371">
        <v>112699</v>
      </c>
      <c r="B1371" t="s">
        <v>1496</v>
      </c>
      <c r="C1371">
        <v>3</v>
      </c>
      <c r="D1371" t="s">
        <v>824</v>
      </c>
      <c r="E1371" t="s">
        <v>1310</v>
      </c>
      <c r="F1371" t="s">
        <v>29</v>
      </c>
      <c r="G1371" t="s">
        <v>30</v>
      </c>
      <c r="H1371" t="s">
        <v>294</v>
      </c>
      <c r="I1371">
        <v>18</v>
      </c>
      <c r="J1371" t="s">
        <v>33</v>
      </c>
      <c r="K1371">
        <v>37</v>
      </c>
      <c r="L1371">
        <v>54</v>
      </c>
      <c r="M1371">
        <v>57</v>
      </c>
      <c r="N1371" t="s">
        <v>33</v>
      </c>
      <c r="O1371" t="s">
        <v>33</v>
      </c>
      <c r="P1371" t="s">
        <v>33</v>
      </c>
      <c r="Q1371">
        <v>43</v>
      </c>
      <c r="R1371">
        <v>67</v>
      </c>
      <c r="S1371">
        <v>201</v>
      </c>
      <c r="T1371" t="s">
        <v>33</v>
      </c>
      <c r="U1371" t="s">
        <v>33</v>
      </c>
      <c r="V1371">
        <v>57</v>
      </c>
      <c r="W1371">
        <v>57</v>
      </c>
      <c r="X1371">
        <v>0</v>
      </c>
      <c r="Y1371" t="s">
        <v>34</v>
      </c>
      <c r="Z1371" t="s">
        <v>33</v>
      </c>
      <c r="AA1371">
        <f>VLOOKUP(Table1[[#This Row],[Facility Name]],D_2,8,0)</f>
        <v>61</v>
      </c>
    </row>
    <row r="1372" spans="1:27" x14ac:dyDescent="0.25">
      <c r="A1372">
        <v>112700</v>
      </c>
      <c r="B1372" t="s">
        <v>1497</v>
      </c>
      <c r="C1372">
        <v>2</v>
      </c>
      <c r="D1372" t="s">
        <v>824</v>
      </c>
      <c r="E1372" t="s">
        <v>1121</v>
      </c>
      <c r="F1372" t="s">
        <v>29</v>
      </c>
      <c r="G1372" t="s">
        <v>30</v>
      </c>
      <c r="H1372" t="s">
        <v>294</v>
      </c>
      <c r="I1372">
        <v>15</v>
      </c>
      <c r="J1372" t="s">
        <v>33</v>
      </c>
      <c r="K1372">
        <v>67</v>
      </c>
      <c r="L1372">
        <v>89</v>
      </c>
      <c r="M1372">
        <v>88</v>
      </c>
      <c r="N1372" t="s">
        <v>33</v>
      </c>
      <c r="O1372" t="s">
        <v>33</v>
      </c>
      <c r="P1372" t="s">
        <v>32</v>
      </c>
      <c r="Q1372">
        <v>71</v>
      </c>
      <c r="R1372">
        <v>59</v>
      </c>
      <c r="S1372">
        <v>247</v>
      </c>
      <c r="T1372" t="s">
        <v>33</v>
      </c>
      <c r="U1372" t="s">
        <v>33</v>
      </c>
      <c r="V1372">
        <v>63</v>
      </c>
      <c r="W1372">
        <v>63</v>
      </c>
      <c r="X1372">
        <v>0</v>
      </c>
      <c r="Y1372" t="s">
        <v>33</v>
      </c>
      <c r="Z1372" t="s">
        <v>33</v>
      </c>
      <c r="AA1372">
        <f>VLOOKUP(Table1[[#This Row],[Facility Name]],D_2,8,0)</f>
        <v>50</v>
      </c>
    </row>
    <row r="1373" spans="1:27" hidden="1" x14ac:dyDescent="0.25">
      <c r="A1373">
        <v>112691</v>
      </c>
      <c r="B1373" t="s">
        <v>1388</v>
      </c>
      <c r="C1373">
        <v>3</v>
      </c>
      <c r="D1373" t="s">
        <v>824</v>
      </c>
      <c r="E1373" t="s">
        <v>1220</v>
      </c>
      <c r="F1373" t="s">
        <v>29</v>
      </c>
      <c r="G1373" t="s">
        <v>30</v>
      </c>
      <c r="H1373" t="s">
        <v>31</v>
      </c>
      <c r="I1373">
        <v>13</v>
      </c>
      <c r="J1373" t="s">
        <v>33</v>
      </c>
      <c r="K1373">
        <v>54</v>
      </c>
      <c r="L1373">
        <v>76</v>
      </c>
      <c r="M1373">
        <v>75</v>
      </c>
      <c r="N1373" t="s">
        <v>33</v>
      </c>
      <c r="O1373" t="s">
        <v>33</v>
      </c>
      <c r="P1373" t="s">
        <v>33</v>
      </c>
      <c r="Q1373">
        <v>61</v>
      </c>
      <c r="R1373">
        <v>100</v>
      </c>
      <c r="S1373">
        <v>244</v>
      </c>
      <c r="T1373" t="s">
        <v>33</v>
      </c>
      <c r="U1373" t="s">
        <v>33</v>
      </c>
      <c r="V1373">
        <v>73</v>
      </c>
      <c r="W1373">
        <v>73</v>
      </c>
      <c r="X1373">
        <v>0</v>
      </c>
      <c r="Y1373" t="s">
        <v>34</v>
      </c>
      <c r="Z1373" t="s">
        <v>33</v>
      </c>
      <c r="AA1373" t="e">
        <f>VLOOKUP(Table1[[#This Row],[Facility Name]],D_2,8,0)</f>
        <v>#N/A</v>
      </c>
    </row>
    <row r="1374" spans="1:27" hidden="1" x14ac:dyDescent="0.25">
      <c r="A1374">
        <v>112692</v>
      </c>
      <c r="B1374" t="s">
        <v>1405</v>
      </c>
      <c r="C1374">
        <v>4</v>
      </c>
      <c r="D1374" t="s">
        <v>824</v>
      </c>
      <c r="E1374" t="s">
        <v>1256</v>
      </c>
      <c r="F1374" t="s">
        <v>29</v>
      </c>
      <c r="G1374" t="s">
        <v>30</v>
      </c>
      <c r="H1374" t="s">
        <v>31</v>
      </c>
      <c r="I1374">
        <v>18</v>
      </c>
      <c r="J1374" t="s">
        <v>33</v>
      </c>
      <c r="K1374">
        <v>56</v>
      </c>
      <c r="L1374">
        <v>88</v>
      </c>
      <c r="M1374">
        <v>90</v>
      </c>
      <c r="N1374" t="s">
        <v>33</v>
      </c>
      <c r="O1374" t="s">
        <v>33</v>
      </c>
      <c r="P1374" t="s">
        <v>33</v>
      </c>
      <c r="Q1374">
        <v>60</v>
      </c>
      <c r="R1374">
        <v>62</v>
      </c>
      <c r="S1374">
        <v>319</v>
      </c>
      <c r="T1374" t="s">
        <v>32</v>
      </c>
      <c r="U1374" t="s">
        <v>33</v>
      </c>
      <c r="V1374">
        <v>91</v>
      </c>
      <c r="W1374">
        <v>91</v>
      </c>
      <c r="X1374">
        <v>0</v>
      </c>
      <c r="Y1374" t="s">
        <v>32</v>
      </c>
      <c r="Z1374" t="s">
        <v>33</v>
      </c>
      <c r="AA1374" t="e">
        <f>VLOOKUP(Table1[[#This Row],[Facility Name]],D_2,8,0)</f>
        <v>#N/A</v>
      </c>
    </row>
    <row r="1375" spans="1:27" hidden="1" x14ac:dyDescent="0.25">
      <c r="A1375">
        <v>112693</v>
      </c>
      <c r="B1375" t="s">
        <v>1406</v>
      </c>
      <c r="C1375">
        <v>4</v>
      </c>
      <c r="D1375" t="s">
        <v>824</v>
      </c>
      <c r="E1375" t="s">
        <v>983</v>
      </c>
      <c r="F1375" t="s">
        <v>29</v>
      </c>
      <c r="G1375" t="s">
        <v>30</v>
      </c>
      <c r="H1375" t="s">
        <v>31</v>
      </c>
      <c r="I1375">
        <v>17</v>
      </c>
      <c r="J1375" t="s">
        <v>33</v>
      </c>
      <c r="K1375">
        <v>41</v>
      </c>
      <c r="L1375">
        <v>61</v>
      </c>
      <c r="M1375">
        <v>63</v>
      </c>
      <c r="N1375" t="s">
        <v>33</v>
      </c>
      <c r="O1375" t="s">
        <v>33</v>
      </c>
      <c r="P1375" t="s">
        <v>33</v>
      </c>
      <c r="Q1375">
        <v>50</v>
      </c>
      <c r="R1375">
        <v>44</v>
      </c>
      <c r="S1375">
        <v>267</v>
      </c>
      <c r="T1375" t="s">
        <v>33</v>
      </c>
      <c r="U1375" t="s">
        <v>33</v>
      </c>
      <c r="V1375">
        <v>55</v>
      </c>
      <c r="W1375">
        <v>55</v>
      </c>
      <c r="X1375">
        <v>0</v>
      </c>
      <c r="Y1375" t="s">
        <v>34</v>
      </c>
      <c r="Z1375" t="s">
        <v>33</v>
      </c>
      <c r="AA1375" t="e">
        <f>VLOOKUP(Table1[[#This Row],[Facility Name]],D_2,8,0)</f>
        <v>#N/A</v>
      </c>
    </row>
    <row r="1376" spans="1:27" x14ac:dyDescent="0.25">
      <c r="A1376">
        <v>112702</v>
      </c>
      <c r="B1376" t="s">
        <v>1514</v>
      </c>
      <c r="C1376">
        <v>2</v>
      </c>
      <c r="D1376" t="s">
        <v>824</v>
      </c>
      <c r="E1376" t="s">
        <v>825</v>
      </c>
      <c r="F1376" t="s">
        <v>29</v>
      </c>
      <c r="G1376" t="s">
        <v>63</v>
      </c>
      <c r="H1376" t="s">
        <v>64</v>
      </c>
      <c r="I1376">
        <v>20</v>
      </c>
      <c r="J1376" t="s">
        <v>32</v>
      </c>
      <c r="K1376">
        <v>74</v>
      </c>
      <c r="L1376">
        <v>96</v>
      </c>
      <c r="M1376">
        <v>92</v>
      </c>
      <c r="N1376" t="s">
        <v>33</v>
      </c>
      <c r="O1376" t="s">
        <v>32</v>
      </c>
      <c r="P1376" t="s">
        <v>33</v>
      </c>
      <c r="Q1376">
        <v>82</v>
      </c>
      <c r="R1376">
        <v>102</v>
      </c>
      <c r="S1376">
        <v>324</v>
      </c>
      <c r="T1376" t="s">
        <v>40</v>
      </c>
      <c r="U1376" t="s">
        <v>33</v>
      </c>
      <c r="V1376">
        <v>98</v>
      </c>
      <c r="W1376">
        <v>98</v>
      </c>
      <c r="X1376">
        <v>0</v>
      </c>
      <c r="Y1376" t="s">
        <v>33</v>
      </c>
      <c r="Z1376" t="s">
        <v>33</v>
      </c>
      <c r="AA1376">
        <f>VLOOKUP(Table1[[#This Row],[Facility Name]],D_2,8,0)</f>
        <v>34</v>
      </c>
    </row>
    <row r="1377" spans="1:27" x14ac:dyDescent="0.25">
      <c r="A1377">
        <v>112704</v>
      </c>
      <c r="B1377" t="s">
        <v>1515</v>
      </c>
      <c r="C1377">
        <v>3</v>
      </c>
      <c r="D1377" t="s">
        <v>824</v>
      </c>
      <c r="E1377" t="s">
        <v>1119</v>
      </c>
      <c r="F1377" t="s">
        <v>44</v>
      </c>
      <c r="G1377" t="s">
        <v>30</v>
      </c>
      <c r="H1377" t="s">
        <v>45</v>
      </c>
      <c r="I1377">
        <v>26</v>
      </c>
      <c r="J1377" t="s">
        <v>33</v>
      </c>
      <c r="K1377">
        <v>77</v>
      </c>
      <c r="L1377">
        <v>102</v>
      </c>
      <c r="M1377">
        <v>110</v>
      </c>
      <c r="N1377" t="s">
        <v>33</v>
      </c>
      <c r="O1377" t="s">
        <v>33</v>
      </c>
      <c r="P1377" t="s">
        <v>33</v>
      </c>
      <c r="Q1377">
        <v>86</v>
      </c>
      <c r="R1377">
        <v>82</v>
      </c>
      <c r="S1377">
        <v>446</v>
      </c>
      <c r="T1377" t="s">
        <v>33</v>
      </c>
      <c r="U1377" t="s">
        <v>33</v>
      </c>
      <c r="V1377">
        <v>109</v>
      </c>
      <c r="W1377">
        <v>109</v>
      </c>
      <c r="X1377">
        <v>0</v>
      </c>
      <c r="Y1377" t="s">
        <v>33</v>
      </c>
      <c r="Z1377" t="s">
        <v>33</v>
      </c>
      <c r="AA1377">
        <f>VLOOKUP(Table1[[#This Row],[Facility Name]],D_2,8,0)</f>
        <v>54</v>
      </c>
    </row>
    <row r="1378" spans="1:27" x14ac:dyDescent="0.25">
      <c r="A1378">
        <v>112705</v>
      </c>
      <c r="B1378" t="s">
        <v>1516</v>
      </c>
      <c r="C1378">
        <v>4</v>
      </c>
      <c r="D1378" t="s">
        <v>824</v>
      </c>
      <c r="F1378" t="s">
        <v>29</v>
      </c>
      <c r="G1378" t="s">
        <v>30</v>
      </c>
      <c r="H1378" t="s">
        <v>37</v>
      </c>
      <c r="I1378">
        <v>20</v>
      </c>
      <c r="J1378" t="s">
        <v>33</v>
      </c>
      <c r="K1378">
        <v>64</v>
      </c>
      <c r="L1378">
        <v>102</v>
      </c>
      <c r="M1378">
        <v>105</v>
      </c>
      <c r="N1378" t="s">
        <v>33</v>
      </c>
      <c r="O1378" t="s">
        <v>33</v>
      </c>
      <c r="P1378" t="s">
        <v>33</v>
      </c>
      <c r="Q1378">
        <v>73</v>
      </c>
      <c r="R1378">
        <v>68</v>
      </c>
      <c r="S1378">
        <v>300</v>
      </c>
      <c r="T1378" t="s">
        <v>40</v>
      </c>
      <c r="U1378" t="s">
        <v>33</v>
      </c>
      <c r="V1378">
        <v>105</v>
      </c>
      <c r="W1378">
        <v>105</v>
      </c>
      <c r="X1378">
        <v>0</v>
      </c>
      <c r="Y1378" t="s">
        <v>33</v>
      </c>
      <c r="Z1378" t="s">
        <v>33</v>
      </c>
      <c r="AA1378">
        <f>VLOOKUP(Table1[[#This Row],[Facility Name]],D_2,8,0)</f>
        <v>43</v>
      </c>
    </row>
    <row r="1379" spans="1:27" x14ac:dyDescent="0.25">
      <c r="A1379">
        <v>112707</v>
      </c>
      <c r="B1379" t="s">
        <v>1241</v>
      </c>
      <c r="C1379">
        <v>4</v>
      </c>
      <c r="D1379" t="s">
        <v>824</v>
      </c>
      <c r="E1379" t="s">
        <v>454</v>
      </c>
      <c r="F1379" t="s">
        <v>29</v>
      </c>
      <c r="G1379" t="s">
        <v>30</v>
      </c>
      <c r="H1379" t="s">
        <v>294</v>
      </c>
      <c r="I1379">
        <v>16</v>
      </c>
      <c r="J1379" t="s">
        <v>33</v>
      </c>
      <c r="K1379">
        <v>69</v>
      </c>
      <c r="L1379">
        <v>85</v>
      </c>
      <c r="M1379">
        <v>87</v>
      </c>
      <c r="N1379" t="s">
        <v>33</v>
      </c>
      <c r="O1379" t="s">
        <v>33</v>
      </c>
      <c r="P1379" t="s">
        <v>33</v>
      </c>
      <c r="Q1379">
        <v>76</v>
      </c>
      <c r="R1379">
        <v>65</v>
      </c>
      <c r="S1379">
        <v>314</v>
      </c>
      <c r="T1379" t="s">
        <v>33</v>
      </c>
      <c r="U1379" t="s">
        <v>33</v>
      </c>
      <c r="V1379">
        <v>89</v>
      </c>
      <c r="W1379">
        <v>89</v>
      </c>
      <c r="X1379">
        <v>0</v>
      </c>
      <c r="Y1379" t="s">
        <v>34</v>
      </c>
      <c r="Z1379" t="s">
        <v>33</v>
      </c>
      <c r="AA1379">
        <f>VLOOKUP(Table1[[#This Row],[Facility Name]],D_2,8,0)</f>
        <v>54</v>
      </c>
    </row>
    <row r="1380" spans="1:27" x14ac:dyDescent="0.25">
      <c r="A1380">
        <v>112708</v>
      </c>
      <c r="B1380" t="s">
        <v>1242</v>
      </c>
      <c r="C1380">
        <v>3</v>
      </c>
      <c r="D1380" t="s">
        <v>824</v>
      </c>
      <c r="E1380" t="s">
        <v>1243</v>
      </c>
      <c r="F1380" t="s">
        <v>29</v>
      </c>
      <c r="G1380" t="s">
        <v>30</v>
      </c>
      <c r="H1380" t="s">
        <v>294</v>
      </c>
      <c r="I1380">
        <v>16</v>
      </c>
      <c r="J1380" t="s">
        <v>33</v>
      </c>
      <c r="K1380">
        <v>59</v>
      </c>
      <c r="L1380">
        <v>86</v>
      </c>
      <c r="M1380">
        <v>83</v>
      </c>
      <c r="N1380" t="s">
        <v>33</v>
      </c>
      <c r="O1380" t="s">
        <v>33</v>
      </c>
      <c r="P1380" t="s">
        <v>33</v>
      </c>
      <c r="Q1380">
        <v>65</v>
      </c>
      <c r="R1380">
        <v>59</v>
      </c>
      <c r="S1380">
        <v>264</v>
      </c>
      <c r="T1380" t="s">
        <v>33</v>
      </c>
      <c r="U1380" t="s">
        <v>33</v>
      </c>
      <c r="V1380">
        <v>87</v>
      </c>
      <c r="W1380">
        <v>87</v>
      </c>
      <c r="X1380">
        <v>0</v>
      </c>
      <c r="Y1380" t="s">
        <v>33</v>
      </c>
      <c r="Z1380" t="s">
        <v>33</v>
      </c>
      <c r="AA1380">
        <f>VLOOKUP(Table1[[#This Row],[Facility Name]],D_2,8,0)</f>
        <v>62</v>
      </c>
    </row>
    <row r="1381" spans="1:27" x14ac:dyDescent="0.25">
      <c r="A1381">
        <v>112709</v>
      </c>
      <c r="B1381" t="s">
        <v>1244</v>
      </c>
      <c r="C1381">
        <v>3</v>
      </c>
      <c r="D1381" t="s">
        <v>824</v>
      </c>
      <c r="E1381" t="s">
        <v>1245</v>
      </c>
      <c r="F1381" t="s">
        <v>29</v>
      </c>
      <c r="G1381" t="s">
        <v>30</v>
      </c>
      <c r="H1381" t="s">
        <v>31</v>
      </c>
      <c r="I1381">
        <v>5</v>
      </c>
      <c r="J1381" t="s">
        <v>33</v>
      </c>
      <c r="K1381">
        <v>55</v>
      </c>
      <c r="L1381">
        <v>73</v>
      </c>
      <c r="M1381">
        <v>81</v>
      </c>
      <c r="N1381" t="s">
        <v>33</v>
      </c>
      <c r="O1381" t="s">
        <v>33</v>
      </c>
      <c r="P1381" t="s">
        <v>33</v>
      </c>
      <c r="Q1381">
        <v>68</v>
      </c>
      <c r="R1381">
        <v>67</v>
      </c>
      <c r="S1381">
        <v>222</v>
      </c>
      <c r="T1381" t="s">
        <v>33</v>
      </c>
      <c r="U1381" t="s">
        <v>33</v>
      </c>
      <c r="V1381">
        <v>80</v>
      </c>
      <c r="W1381">
        <v>80</v>
      </c>
      <c r="X1381">
        <v>0</v>
      </c>
      <c r="Y1381" t="s">
        <v>33</v>
      </c>
      <c r="Z1381" t="s">
        <v>33</v>
      </c>
      <c r="AA1381">
        <f>VLOOKUP(Table1[[#This Row],[Facility Name]],D_2,8,0)</f>
        <v>83</v>
      </c>
    </row>
    <row r="1382" spans="1:27" hidden="1" x14ac:dyDescent="0.25">
      <c r="A1382">
        <v>112706</v>
      </c>
      <c r="B1382" t="s">
        <v>1517</v>
      </c>
      <c r="C1382">
        <v>5</v>
      </c>
      <c r="D1382" t="s">
        <v>824</v>
      </c>
      <c r="E1382" t="s">
        <v>398</v>
      </c>
      <c r="F1382" t="s">
        <v>29</v>
      </c>
      <c r="G1382" t="s">
        <v>30</v>
      </c>
      <c r="H1382" t="s">
        <v>31</v>
      </c>
      <c r="I1382">
        <v>17</v>
      </c>
      <c r="J1382" t="s">
        <v>33</v>
      </c>
      <c r="K1382">
        <v>81</v>
      </c>
      <c r="L1382">
        <v>119</v>
      </c>
      <c r="M1382">
        <v>120</v>
      </c>
      <c r="N1382" t="s">
        <v>33</v>
      </c>
      <c r="O1382" t="s">
        <v>33</v>
      </c>
      <c r="P1382" t="s">
        <v>33</v>
      </c>
      <c r="Q1382">
        <v>90</v>
      </c>
      <c r="R1382">
        <v>67</v>
      </c>
      <c r="S1382">
        <v>373</v>
      </c>
      <c r="T1382" t="s">
        <v>33</v>
      </c>
      <c r="U1382" t="s">
        <v>33</v>
      </c>
      <c r="V1382">
        <v>95</v>
      </c>
      <c r="W1382">
        <v>95</v>
      </c>
      <c r="X1382">
        <v>0</v>
      </c>
      <c r="Y1382" t="s">
        <v>33</v>
      </c>
      <c r="Z1382" t="s">
        <v>33</v>
      </c>
      <c r="AA1382" t="e">
        <f>VLOOKUP(Table1[[#This Row],[Facility Name]],D_2,8,0)</f>
        <v>#N/A</v>
      </c>
    </row>
    <row r="1383" spans="1:27" x14ac:dyDescent="0.25">
      <c r="A1383">
        <v>112712</v>
      </c>
      <c r="B1383" t="s">
        <v>926</v>
      </c>
      <c r="C1383">
        <v>5</v>
      </c>
      <c r="D1383" t="s">
        <v>824</v>
      </c>
      <c r="E1383" t="s">
        <v>1243</v>
      </c>
      <c r="F1383" t="s">
        <v>29</v>
      </c>
      <c r="G1383" t="s">
        <v>30</v>
      </c>
      <c r="H1383" t="s">
        <v>37</v>
      </c>
      <c r="I1383">
        <v>11</v>
      </c>
      <c r="J1383" t="s">
        <v>33</v>
      </c>
      <c r="K1383">
        <v>62</v>
      </c>
      <c r="L1383">
        <v>94</v>
      </c>
      <c r="M1383">
        <v>96</v>
      </c>
      <c r="N1383" t="s">
        <v>33</v>
      </c>
      <c r="O1383" t="s">
        <v>33</v>
      </c>
      <c r="P1383" t="s">
        <v>33</v>
      </c>
      <c r="Q1383">
        <v>68</v>
      </c>
      <c r="R1383">
        <v>69</v>
      </c>
      <c r="S1383">
        <v>252</v>
      </c>
      <c r="T1383" t="s">
        <v>33</v>
      </c>
      <c r="U1383" t="s">
        <v>33</v>
      </c>
      <c r="V1383">
        <v>65</v>
      </c>
      <c r="W1383">
        <v>65</v>
      </c>
      <c r="X1383">
        <v>0</v>
      </c>
      <c r="Y1383" t="s">
        <v>33</v>
      </c>
      <c r="Z1383" t="s">
        <v>40</v>
      </c>
      <c r="AA1383">
        <f>VLOOKUP(Table1[[#This Row],[Facility Name]],D_2,8,0)</f>
        <v>51</v>
      </c>
    </row>
    <row r="1384" spans="1:27" x14ac:dyDescent="0.25">
      <c r="A1384">
        <v>112714</v>
      </c>
      <c r="B1384" t="s">
        <v>1342</v>
      </c>
      <c r="C1384">
        <v>3</v>
      </c>
      <c r="D1384" t="s">
        <v>824</v>
      </c>
      <c r="E1384" t="s">
        <v>1025</v>
      </c>
      <c r="F1384" t="s">
        <v>29</v>
      </c>
      <c r="G1384" t="s">
        <v>30</v>
      </c>
      <c r="H1384" t="s">
        <v>407</v>
      </c>
      <c r="I1384">
        <v>30</v>
      </c>
      <c r="J1384" t="s">
        <v>32</v>
      </c>
      <c r="K1384">
        <v>39</v>
      </c>
      <c r="L1384">
        <v>83</v>
      </c>
      <c r="M1384">
        <v>86</v>
      </c>
      <c r="N1384" t="s">
        <v>33</v>
      </c>
      <c r="O1384" t="s">
        <v>40</v>
      </c>
      <c r="P1384" t="s">
        <v>32</v>
      </c>
      <c r="Q1384">
        <v>62</v>
      </c>
      <c r="R1384">
        <v>81</v>
      </c>
      <c r="S1384">
        <v>324</v>
      </c>
      <c r="T1384" t="s">
        <v>40</v>
      </c>
      <c r="U1384" t="s">
        <v>33</v>
      </c>
      <c r="V1384">
        <v>86</v>
      </c>
      <c r="W1384">
        <v>86</v>
      </c>
      <c r="X1384">
        <v>0</v>
      </c>
      <c r="Y1384" t="s">
        <v>33</v>
      </c>
      <c r="Z1384" t="s">
        <v>33</v>
      </c>
      <c r="AA1384">
        <f>VLOOKUP(Table1[[#This Row],[Facility Name]],D_2,8,0)</f>
        <v>63</v>
      </c>
    </row>
    <row r="1385" spans="1:27" x14ac:dyDescent="0.25">
      <c r="A1385">
        <v>112716</v>
      </c>
      <c r="B1385" t="s">
        <v>1019</v>
      </c>
      <c r="C1385">
        <v>3</v>
      </c>
      <c r="D1385" t="s">
        <v>824</v>
      </c>
      <c r="E1385" t="s">
        <v>1020</v>
      </c>
      <c r="F1385" t="s">
        <v>29</v>
      </c>
      <c r="G1385" t="s">
        <v>30</v>
      </c>
      <c r="H1385" t="s">
        <v>37</v>
      </c>
      <c r="I1385">
        <v>16</v>
      </c>
      <c r="J1385" t="s">
        <v>33</v>
      </c>
      <c r="K1385">
        <v>49</v>
      </c>
      <c r="L1385">
        <v>63</v>
      </c>
      <c r="M1385">
        <v>63</v>
      </c>
      <c r="N1385" t="s">
        <v>33</v>
      </c>
      <c r="O1385" t="s">
        <v>33</v>
      </c>
      <c r="P1385" t="s">
        <v>33</v>
      </c>
      <c r="Q1385">
        <v>54</v>
      </c>
      <c r="R1385">
        <v>73</v>
      </c>
      <c r="S1385">
        <v>198</v>
      </c>
      <c r="T1385" t="s">
        <v>33</v>
      </c>
      <c r="U1385" t="s">
        <v>33</v>
      </c>
      <c r="V1385">
        <v>63</v>
      </c>
      <c r="W1385">
        <v>63</v>
      </c>
      <c r="X1385">
        <v>0</v>
      </c>
      <c r="Y1385" t="s">
        <v>33</v>
      </c>
      <c r="Z1385" t="s">
        <v>33</v>
      </c>
      <c r="AA1385">
        <f>VLOOKUP(Table1[[#This Row],[Facility Name]],D_2,8,0)</f>
        <v>43</v>
      </c>
    </row>
    <row r="1386" spans="1:27" hidden="1" x14ac:dyDescent="0.25">
      <c r="A1386">
        <v>112710</v>
      </c>
      <c r="B1386" t="s">
        <v>1246</v>
      </c>
      <c r="C1386">
        <v>4</v>
      </c>
      <c r="D1386" t="s">
        <v>824</v>
      </c>
      <c r="E1386" t="s">
        <v>1247</v>
      </c>
      <c r="F1386" t="s">
        <v>29</v>
      </c>
      <c r="G1386" t="s">
        <v>30</v>
      </c>
      <c r="H1386" t="s">
        <v>31</v>
      </c>
      <c r="I1386">
        <v>29</v>
      </c>
      <c r="J1386" t="s">
        <v>33</v>
      </c>
      <c r="K1386">
        <v>124</v>
      </c>
      <c r="L1386">
        <v>149</v>
      </c>
      <c r="M1386">
        <v>155</v>
      </c>
      <c r="N1386" t="s">
        <v>33</v>
      </c>
      <c r="O1386" t="s">
        <v>33</v>
      </c>
      <c r="P1386" t="s">
        <v>40</v>
      </c>
      <c r="Q1386">
        <v>135</v>
      </c>
      <c r="R1386">
        <v>133</v>
      </c>
      <c r="S1386">
        <v>485</v>
      </c>
      <c r="T1386" t="s">
        <v>33</v>
      </c>
      <c r="U1386" t="s">
        <v>33</v>
      </c>
      <c r="V1386">
        <v>140</v>
      </c>
      <c r="W1386">
        <v>140</v>
      </c>
      <c r="X1386">
        <v>0</v>
      </c>
      <c r="Y1386" t="s">
        <v>33</v>
      </c>
      <c r="Z1386" t="s">
        <v>33</v>
      </c>
      <c r="AA1386" t="e">
        <f>VLOOKUP(Table1[[#This Row],[Facility Name]],D_2,8,0)</f>
        <v>#N/A</v>
      </c>
    </row>
    <row r="1387" spans="1:27" hidden="1" x14ac:dyDescent="0.25">
      <c r="A1387">
        <v>112711</v>
      </c>
      <c r="B1387" t="s">
        <v>1248</v>
      </c>
      <c r="C1387">
        <v>4</v>
      </c>
      <c r="D1387" t="s">
        <v>824</v>
      </c>
      <c r="E1387" t="s">
        <v>1249</v>
      </c>
      <c r="F1387" t="s">
        <v>29</v>
      </c>
      <c r="G1387" t="s">
        <v>30</v>
      </c>
      <c r="H1387" t="s">
        <v>31</v>
      </c>
      <c r="I1387">
        <v>28</v>
      </c>
      <c r="J1387" t="s">
        <v>33</v>
      </c>
      <c r="K1387">
        <v>85</v>
      </c>
      <c r="L1387">
        <v>117</v>
      </c>
      <c r="M1387">
        <v>120</v>
      </c>
      <c r="N1387" t="s">
        <v>33</v>
      </c>
      <c r="O1387" t="s">
        <v>33</v>
      </c>
      <c r="P1387" t="s">
        <v>33</v>
      </c>
      <c r="Q1387">
        <v>95</v>
      </c>
      <c r="R1387">
        <v>116</v>
      </c>
      <c r="S1387">
        <v>398</v>
      </c>
      <c r="T1387" t="s">
        <v>40</v>
      </c>
      <c r="U1387" t="s">
        <v>33</v>
      </c>
      <c r="V1387">
        <v>115</v>
      </c>
      <c r="W1387">
        <v>115</v>
      </c>
      <c r="X1387">
        <v>0</v>
      </c>
      <c r="Y1387" t="s">
        <v>33</v>
      </c>
      <c r="Z1387" t="s">
        <v>33</v>
      </c>
      <c r="AA1387" t="e">
        <f>VLOOKUP(Table1[[#This Row],[Facility Name]],D_2,8,0)</f>
        <v>#N/A</v>
      </c>
    </row>
    <row r="1388" spans="1:27" x14ac:dyDescent="0.25">
      <c r="A1388">
        <v>112718</v>
      </c>
      <c r="B1388" t="s">
        <v>1021</v>
      </c>
      <c r="C1388">
        <v>3</v>
      </c>
      <c r="D1388" t="s">
        <v>824</v>
      </c>
      <c r="E1388" t="s">
        <v>896</v>
      </c>
      <c r="F1388" t="s">
        <v>29</v>
      </c>
      <c r="G1388" t="s">
        <v>30</v>
      </c>
      <c r="H1388" t="s">
        <v>37</v>
      </c>
      <c r="I1388">
        <v>11</v>
      </c>
      <c r="J1388" t="s">
        <v>33</v>
      </c>
      <c r="K1388">
        <v>38</v>
      </c>
      <c r="L1388">
        <v>55</v>
      </c>
      <c r="M1388">
        <v>56</v>
      </c>
      <c r="N1388" t="s">
        <v>33</v>
      </c>
      <c r="O1388" t="s">
        <v>33</v>
      </c>
      <c r="P1388" t="s">
        <v>33</v>
      </c>
      <c r="Q1388">
        <v>42</v>
      </c>
      <c r="R1388">
        <v>35</v>
      </c>
      <c r="S1388">
        <v>170</v>
      </c>
      <c r="T1388" t="s">
        <v>33</v>
      </c>
      <c r="U1388" t="s">
        <v>33</v>
      </c>
      <c r="V1388">
        <v>55</v>
      </c>
      <c r="W1388">
        <v>55</v>
      </c>
      <c r="X1388">
        <v>0</v>
      </c>
      <c r="Y1388" t="s">
        <v>33</v>
      </c>
      <c r="Z1388" t="s">
        <v>33</v>
      </c>
      <c r="AA1388">
        <f>VLOOKUP(Table1[[#This Row],[Facility Name]],D_2,8,0)</f>
        <v>63</v>
      </c>
    </row>
    <row r="1389" spans="1:27" x14ac:dyDescent="0.25">
      <c r="A1389">
        <v>112719</v>
      </c>
      <c r="B1389" t="s">
        <v>1022</v>
      </c>
      <c r="C1389">
        <v>3</v>
      </c>
      <c r="D1389" t="s">
        <v>824</v>
      </c>
      <c r="E1389" t="s">
        <v>165</v>
      </c>
      <c r="F1389" t="s">
        <v>29</v>
      </c>
      <c r="G1389" t="s">
        <v>30</v>
      </c>
      <c r="H1389" t="s">
        <v>294</v>
      </c>
      <c r="I1389">
        <v>18</v>
      </c>
      <c r="J1389" t="s">
        <v>33</v>
      </c>
      <c r="K1389">
        <v>50</v>
      </c>
      <c r="L1389">
        <v>63</v>
      </c>
      <c r="M1389">
        <v>64</v>
      </c>
      <c r="N1389" t="s">
        <v>33</v>
      </c>
      <c r="O1389" t="s">
        <v>33</v>
      </c>
      <c r="P1389" t="s">
        <v>33</v>
      </c>
      <c r="Q1389">
        <v>56</v>
      </c>
      <c r="R1389">
        <v>66</v>
      </c>
      <c r="S1389">
        <v>225</v>
      </c>
      <c r="T1389" t="s">
        <v>40</v>
      </c>
      <c r="U1389" t="s">
        <v>33</v>
      </c>
      <c r="V1389">
        <v>65</v>
      </c>
      <c r="W1389">
        <v>65</v>
      </c>
      <c r="X1389">
        <v>0</v>
      </c>
      <c r="Y1389" t="s">
        <v>33</v>
      </c>
      <c r="Z1389" t="s">
        <v>33</v>
      </c>
      <c r="AA1389">
        <f>VLOOKUP(Table1[[#This Row],[Facility Name]],D_2,8,0)</f>
        <v>56</v>
      </c>
    </row>
    <row r="1390" spans="1:27" x14ac:dyDescent="0.25">
      <c r="A1390">
        <v>112720</v>
      </c>
      <c r="B1390" t="s">
        <v>1023</v>
      </c>
      <c r="C1390">
        <v>3</v>
      </c>
      <c r="D1390" t="s">
        <v>824</v>
      </c>
      <c r="E1390" t="s">
        <v>1025</v>
      </c>
      <c r="F1390" t="s">
        <v>29</v>
      </c>
      <c r="G1390" t="s">
        <v>30</v>
      </c>
      <c r="H1390" t="s">
        <v>37</v>
      </c>
      <c r="I1390">
        <v>29</v>
      </c>
      <c r="J1390" t="s">
        <v>33</v>
      </c>
      <c r="K1390">
        <v>65</v>
      </c>
      <c r="L1390">
        <v>106</v>
      </c>
      <c r="M1390">
        <v>109</v>
      </c>
      <c r="N1390" t="s">
        <v>33</v>
      </c>
      <c r="O1390" t="s">
        <v>33</v>
      </c>
      <c r="P1390" t="s">
        <v>32</v>
      </c>
      <c r="Q1390">
        <v>78</v>
      </c>
      <c r="R1390">
        <v>106</v>
      </c>
      <c r="S1390">
        <v>322</v>
      </c>
      <c r="T1390" t="s">
        <v>40</v>
      </c>
      <c r="U1390" t="s">
        <v>33</v>
      </c>
      <c r="V1390">
        <v>112</v>
      </c>
      <c r="W1390">
        <v>112</v>
      </c>
      <c r="X1390">
        <v>0</v>
      </c>
      <c r="Y1390" t="s">
        <v>33</v>
      </c>
      <c r="Z1390" t="s">
        <v>33</v>
      </c>
      <c r="AA1390">
        <f>VLOOKUP(Table1[[#This Row],[Facility Name]],D_2,8,0)</f>
        <v>48</v>
      </c>
    </row>
    <row r="1391" spans="1:27" x14ac:dyDescent="0.25">
      <c r="A1391">
        <v>112721</v>
      </c>
      <c r="B1391" t="s">
        <v>1120</v>
      </c>
      <c r="C1391">
        <v>3</v>
      </c>
      <c r="D1391" t="s">
        <v>824</v>
      </c>
      <c r="E1391" t="s">
        <v>1121</v>
      </c>
      <c r="F1391" t="s">
        <v>29</v>
      </c>
      <c r="G1391" t="s">
        <v>30</v>
      </c>
      <c r="H1391" t="s">
        <v>37</v>
      </c>
      <c r="I1391">
        <v>16</v>
      </c>
      <c r="J1391" t="s">
        <v>33</v>
      </c>
      <c r="K1391">
        <v>77</v>
      </c>
      <c r="L1391">
        <v>120</v>
      </c>
      <c r="M1391">
        <v>129</v>
      </c>
      <c r="N1391" t="s">
        <v>33</v>
      </c>
      <c r="O1391" t="s">
        <v>33</v>
      </c>
      <c r="P1391" t="s">
        <v>33</v>
      </c>
      <c r="Q1391">
        <v>98</v>
      </c>
      <c r="R1391">
        <v>107</v>
      </c>
      <c r="S1391">
        <v>318</v>
      </c>
      <c r="T1391" t="s">
        <v>33</v>
      </c>
      <c r="U1391" t="s">
        <v>33</v>
      </c>
      <c r="V1391">
        <v>96</v>
      </c>
      <c r="W1391">
        <v>96</v>
      </c>
      <c r="X1391">
        <v>0</v>
      </c>
      <c r="Y1391" t="s">
        <v>33</v>
      </c>
      <c r="Z1391" t="s">
        <v>33</v>
      </c>
      <c r="AA1391">
        <f>VLOOKUP(Table1[[#This Row],[Facility Name]],D_2,8,0)</f>
        <v>52</v>
      </c>
    </row>
    <row r="1392" spans="1:27" x14ac:dyDescent="0.25">
      <c r="A1392">
        <v>112722</v>
      </c>
      <c r="B1392" t="s">
        <v>1122</v>
      </c>
      <c r="C1392">
        <v>4</v>
      </c>
      <c r="D1392" t="s">
        <v>824</v>
      </c>
      <c r="E1392" t="s">
        <v>1025</v>
      </c>
      <c r="F1392" t="s">
        <v>29</v>
      </c>
      <c r="G1392" t="s">
        <v>30</v>
      </c>
      <c r="H1392" t="s">
        <v>407</v>
      </c>
      <c r="I1392">
        <v>30</v>
      </c>
      <c r="J1392" t="s">
        <v>32</v>
      </c>
      <c r="K1392">
        <v>48</v>
      </c>
      <c r="L1392">
        <v>147</v>
      </c>
      <c r="M1392">
        <v>153</v>
      </c>
      <c r="N1392" t="s">
        <v>33</v>
      </c>
      <c r="O1392" t="s">
        <v>33</v>
      </c>
      <c r="P1392" t="s">
        <v>33</v>
      </c>
      <c r="Q1392">
        <v>128</v>
      </c>
      <c r="R1392">
        <v>154</v>
      </c>
      <c r="S1392">
        <v>554</v>
      </c>
      <c r="T1392" t="s">
        <v>40</v>
      </c>
      <c r="U1392" t="s">
        <v>33</v>
      </c>
      <c r="V1392">
        <v>134</v>
      </c>
      <c r="W1392">
        <v>134</v>
      </c>
      <c r="X1392">
        <v>0</v>
      </c>
      <c r="Y1392" t="s">
        <v>33</v>
      </c>
      <c r="Z1392" t="s">
        <v>33</v>
      </c>
      <c r="AA1392">
        <f>VLOOKUP(Table1[[#This Row],[Facility Name]],D_2,8,0)</f>
        <v>42</v>
      </c>
    </row>
    <row r="1393" spans="1:27" x14ac:dyDescent="0.25">
      <c r="A1393">
        <v>112726</v>
      </c>
      <c r="B1393" t="s">
        <v>1146</v>
      </c>
      <c r="C1393">
        <v>4</v>
      </c>
      <c r="D1393" t="s">
        <v>824</v>
      </c>
      <c r="E1393" t="s">
        <v>26</v>
      </c>
      <c r="F1393" t="s">
        <v>29</v>
      </c>
      <c r="G1393" t="s">
        <v>30</v>
      </c>
      <c r="H1393" t="s">
        <v>294</v>
      </c>
      <c r="I1393">
        <v>12</v>
      </c>
      <c r="J1393" t="s">
        <v>33</v>
      </c>
      <c r="K1393">
        <v>23</v>
      </c>
      <c r="L1393">
        <v>23</v>
      </c>
      <c r="M1393">
        <v>23</v>
      </c>
      <c r="N1393" t="s">
        <v>33</v>
      </c>
      <c r="O1393" t="s">
        <v>33</v>
      </c>
      <c r="P1393" t="s">
        <v>33</v>
      </c>
      <c r="Q1393">
        <v>23</v>
      </c>
      <c r="R1393">
        <v>26</v>
      </c>
      <c r="S1393">
        <v>112</v>
      </c>
      <c r="T1393" t="s">
        <v>33</v>
      </c>
      <c r="U1393" t="s">
        <v>33</v>
      </c>
      <c r="V1393">
        <v>23</v>
      </c>
      <c r="W1393">
        <v>23</v>
      </c>
      <c r="X1393">
        <v>0</v>
      </c>
      <c r="Y1393" t="s">
        <v>34</v>
      </c>
      <c r="Z1393" t="s">
        <v>33</v>
      </c>
      <c r="AA1393">
        <f>VLOOKUP(Table1[[#This Row],[Facility Name]],D_2,8,0)</f>
        <v>64</v>
      </c>
    </row>
    <row r="1394" spans="1:27" x14ac:dyDescent="0.25">
      <c r="A1394">
        <v>112730</v>
      </c>
      <c r="B1394" t="s">
        <v>826</v>
      </c>
      <c r="C1394">
        <v>3</v>
      </c>
      <c r="D1394" t="s">
        <v>824</v>
      </c>
      <c r="E1394" t="s">
        <v>827</v>
      </c>
      <c r="F1394" t="s">
        <v>29</v>
      </c>
      <c r="G1394" t="s">
        <v>30</v>
      </c>
      <c r="H1394" t="s">
        <v>37</v>
      </c>
      <c r="I1394">
        <v>19</v>
      </c>
      <c r="J1394" t="s">
        <v>33</v>
      </c>
      <c r="K1394">
        <v>78</v>
      </c>
      <c r="L1394">
        <v>104</v>
      </c>
      <c r="M1394">
        <v>109</v>
      </c>
      <c r="N1394" t="s">
        <v>33</v>
      </c>
      <c r="O1394" t="s">
        <v>33</v>
      </c>
      <c r="P1394" t="s">
        <v>33</v>
      </c>
      <c r="Q1394">
        <v>89</v>
      </c>
      <c r="R1394">
        <v>98</v>
      </c>
      <c r="S1394">
        <v>365</v>
      </c>
      <c r="T1394" t="s">
        <v>33</v>
      </c>
      <c r="U1394" t="s">
        <v>33</v>
      </c>
      <c r="V1394">
        <v>95</v>
      </c>
      <c r="W1394">
        <v>95</v>
      </c>
      <c r="X1394">
        <v>0</v>
      </c>
      <c r="Y1394" t="s">
        <v>33</v>
      </c>
      <c r="Z1394" t="s">
        <v>33</v>
      </c>
      <c r="AA1394">
        <f>VLOOKUP(Table1[[#This Row],[Facility Name]],D_2,8,0)</f>
        <v>69</v>
      </c>
    </row>
    <row r="1395" spans="1:27" x14ac:dyDescent="0.25">
      <c r="A1395">
        <v>112732</v>
      </c>
      <c r="B1395" t="s">
        <v>828</v>
      </c>
      <c r="C1395">
        <v>4</v>
      </c>
      <c r="D1395" t="s">
        <v>824</v>
      </c>
      <c r="E1395" t="s">
        <v>829</v>
      </c>
      <c r="F1395" t="s">
        <v>29</v>
      </c>
      <c r="G1395" t="s">
        <v>30</v>
      </c>
      <c r="H1395" t="s">
        <v>407</v>
      </c>
      <c r="I1395">
        <v>10</v>
      </c>
      <c r="J1395" t="s">
        <v>33</v>
      </c>
      <c r="K1395">
        <v>46</v>
      </c>
      <c r="L1395">
        <v>60</v>
      </c>
      <c r="M1395">
        <v>59</v>
      </c>
      <c r="N1395" t="s">
        <v>33</v>
      </c>
      <c r="O1395" t="s">
        <v>33</v>
      </c>
      <c r="P1395" t="s">
        <v>33</v>
      </c>
      <c r="Q1395">
        <v>52</v>
      </c>
      <c r="R1395">
        <v>51</v>
      </c>
      <c r="S1395">
        <v>190</v>
      </c>
      <c r="T1395" t="s">
        <v>33</v>
      </c>
      <c r="U1395" t="s">
        <v>33</v>
      </c>
      <c r="V1395">
        <v>60</v>
      </c>
      <c r="W1395">
        <v>60</v>
      </c>
      <c r="X1395">
        <v>0</v>
      </c>
      <c r="Y1395" t="s">
        <v>33</v>
      </c>
      <c r="Z1395" t="s">
        <v>33</v>
      </c>
      <c r="AA1395">
        <f>VLOOKUP(Table1[[#This Row],[Facility Name]],D_2,8,0)</f>
        <v>45</v>
      </c>
    </row>
    <row r="1396" spans="1:27" hidden="1" x14ac:dyDescent="0.25">
      <c r="A1396">
        <v>112723</v>
      </c>
      <c r="B1396" t="s">
        <v>1123</v>
      </c>
      <c r="C1396">
        <v>3</v>
      </c>
      <c r="D1396" t="s">
        <v>824</v>
      </c>
      <c r="E1396" t="s">
        <v>1124</v>
      </c>
      <c r="F1396" t="s">
        <v>29</v>
      </c>
      <c r="G1396" t="s">
        <v>30</v>
      </c>
      <c r="H1396" t="s">
        <v>31</v>
      </c>
      <c r="I1396">
        <v>21</v>
      </c>
      <c r="J1396" t="s">
        <v>33</v>
      </c>
      <c r="K1396">
        <v>41</v>
      </c>
      <c r="L1396">
        <v>56</v>
      </c>
      <c r="M1396">
        <v>56</v>
      </c>
      <c r="N1396" t="s">
        <v>33</v>
      </c>
      <c r="O1396" t="s">
        <v>33</v>
      </c>
      <c r="P1396" t="s">
        <v>33</v>
      </c>
      <c r="Q1396">
        <v>45</v>
      </c>
      <c r="R1396">
        <v>43</v>
      </c>
      <c r="S1396">
        <v>171</v>
      </c>
      <c r="T1396" t="s">
        <v>33</v>
      </c>
      <c r="U1396" t="s">
        <v>33</v>
      </c>
      <c r="V1396">
        <v>57</v>
      </c>
      <c r="W1396">
        <v>57</v>
      </c>
      <c r="X1396">
        <v>0</v>
      </c>
      <c r="Y1396" t="s">
        <v>34</v>
      </c>
      <c r="Z1396" t="s">
        <v>33</v>
      </c>
      <c r="AA1396" t="e">
        <f>VLOOKUP(Table1[[#This Row],[Facility Name]],D_2,8,0)</f>
        <v>#N/A</v>
      </c>
    </row>
    <row r="1397" spans="1:27" hidden="1" x14ac:dyDescent="0.25">
      <c r="A1397">
        <v>112724</v>
      </c>
      <c r="B1397" t="s">
        <v>1125</v>
      </c>
      <c r="C1397">
        <v>3</v>
      </c>
      <c r="D1397" t="s">
        <v>824</v>
      </c>
      <c r="E1397" t="s">
        <v>175</v>
      </c>
      <c r="F1397" t="s">
        <v>29</v>
      </c>
      <c r="G1397" t="s">
        <v>30</v>
      </c>
      <c r="H1397" t="s">
        <v>31</v>
      </c>
      <c r="I1397">
        <v>12</v>
      </c>
      <c r="J1397" t="s">
        <v>33</v>
      </c>
      <c r="K1397">
        <v>41</v>
      </c>
      <c r="L1397">
        <v>58</v>
      </c>
      <c r="M1397">
        <v>57</v>
      </c>
      <c r="N1397" t="s">
        <v>33</v>
      </c>
      <c r="O1397" t="s">
        <v>33</v>
      </c>
      <c r="P1397" t="s">
        <v>33</v>
      </c>
      <c r="Q1397">
        <v>47</v>
      </c>
      <c r="R1397">
        <v>49</v>
      </c>
      <c r="S1397">
        <v>190</v>
      </c>
      <c r="T1397" t="s">
        <v>33</v>
      </c>
      <c r="U1397" t="s">
        <v>33</v>
      </c>
      <c r="V1397">
        <v>60</v>
      </c>
      <c r="W1397">
        <v>60</v>
      </c>
      <c r="X1397">
        <v>0</v>
      </c>
      <c r="Y1397" t="s">
        <v>34</v>
      </c>
      <c r="Z1397" t="s">
        <v>32</v>
      </c>
      <c r="AA1397" t="e">
        <f>VLOOKUP(Table1[[#This Row],[Facility Name]],D_2,8,0)</f>
        <v>#N/A</v>
      </c>
    </row>
    <row r="1398" spans="1:27" hidden="1" x14ac:dyDescent="0.25">
      <c r="A1398">
        <v>112725</v>
      </c>
      <c r="B1398" t="s">
        <v>1144</v>
      </c>
      <c r="C1398">
        <v>4</v>
      </c>
      <c r="D1398" t="s">
        <v>824</v>
      </c>
      <c r="E1398" t="s">
        <v>1145</v>
      </c>
      <c r="F1398" t="s">
        <v>29</v>
      </c>
      <c r="G1398" t="s">
        <v>30</v>
      </c>
      <c r="H1398" t="s">
        <v>31</v>
      </c>
      <c r="I1398">
        <v>12</v>
      </c>
      <c r="J1398" t="s">
        <v>33</v>
      </c>
      <c r="K1398">
        <v>37</v>
      </c>
      <c r="L1398">
        <v>39</v>
      </c>
      <c r="M1398">
        <v>44</v>
      </c>
      <c r="N1398" t="s">
        <v>33</v>
      </c>
      <c r="O1398" t="s">
        <v>33</v>
      </c>
      <c r="P1398" t="s">
        <v>33</v>
      </c>
      <c r="Q1398">
        <v>39</v>
      </c>
      <c r="R1398">
        <v>30</v>
      </c>
      <c r="S1398">
        <v>139</v>
      </c>
      <c r="T1398" t="s">
        <v>33</v>
      </c>
      <c r="U1398" t="s">
        <v>33</v>
      </c>
      <c r="V1398">
        <v>44</v>
      </c>
      <c r="W1398">
        <v>44</v>
      </c>
      <c r="X1398">
        <v>0</v>
      </c>
      <c r="Y1398" t="s">
        <v>34</v>
      </c>
      <c r="Z1398" t="s">
        <v>33</v>
      </c>
      <c r="AA1398" t="e">
        <f>VLOOKUP(Table1[[#This Row],[Facility Name]],D_2,8,0)</f>
        <v>#N/A</v>
      </c>
    </row>
    <row r="1399" spans="1:27" x14ac:dyDescent="0.25">
      <c r="A1399">
        <v>112733</v>
      </c>
      <c r="B1399" t="s">
        <v>830</v>
      </c>
      <c r="C1399">
        <v>4</v>
      </c>
      <c r="D1399" t="s">
        <v>824</v>
      </c>
      <c r="E1399" t="s">
        <v>831</v>
      </c>
      <c r="F1399" t="s">
        <v>29</v>
      </c>
      <c r="G1399" t="s">
        <v>30</v>
      </c>
      <c r="H1399" t="s">
        <v>294</v>
      </c>
      <c r="I1399">
        <v>21</v>
      </c>
      <c r="J1399" t="s">
        <v>33</v>
      </c>
      <c r="K1399">
        <v>59</v>
      </c>
      <c r="L1399">
        <v>78</v>
      </c>
      <c r="M1399">
        <v>80</v>
      </c>
      <c r="N1399" t="s">
        <v>33</v>
      </c>
      <c r="O1399" t="s">
        <v>33</v>
      </c>
      <c r="P1399" t="s">
        <v>33</v>
      </c>
      <c r="Q1399">
        <v>67</v>
      </c>
      <c r="R1399">
        <v>64</v>
      </c>
      <c r="S1399">
        <v>264</v>
      </c>
      <c r="T1399" t="s">
        <v>40</v>
      </c>
      <c r="U1399" t="s">
        <v>33</v>
      </c>
      <c r="V1399">
        <v>80</v>
      </c>
      <c r="W1399">
        <v>80</v>
      </c>
      <c r="X1399">
        <v>0</v>
      </c>
      <c r="Y1399" t="s">
        <v>33</v>
      </c>
      <c r="Z1399" t="s">
        <v>33</v>
      </c>
      <c r="AA1399">
        <f>VLOOKUP(Table1[[#This Row],[Facility Name]],D_2,8,0)</f>
        <v>75</v>
      </c>
    </row>
    <row r="1400" spans="1:27" hidden="1" x14ac:dyDescent="0.25">
      <c r="A1400">
        <v>142864</v>
      </c>
      <c r="B1400" t="s">
        <v>1778</v>
      </c>
      <c r="D1400" t="s">
        <v>1631</v>
      </c>
      <c r="F1400" t="s">
        <v>29</v>
      </c>
      <c r="G1400" t="s">
        <v>63</v>
      </c>
      <c r="H1400" t="s">
        <v>64</v>
      </c>
      <c r="I1400">
        <v>12</v>
      </c>
      <c r="J1400" t="s">
        <v>34</v>
      </c>
      <c r="K1400">
        <v>0</v>
      </c>
      <c r="L1400">
        <v>0</v>
      </c>
      <c r="M1400">
        <v>0</v>
      </c>
      <c r="N1400" t="s">
        <v>34</v>
      </c>
      <c r="O1400" t="s">
        <v>34</v>
      </c>
      <c r="P1400" t="s">
        <v>34</v>
      </c>
      <c r="Q1400">
        <v>0</v>
      </c>
      <c r="R1400">
        <v>0</v>
      </c>
      <c r="S1400">
        <v>0</v>
      </c>
      <c r="T1400" t="s">
        <v>34</v>
      </c>
      <c r="U1400" t="s">
        <v>34</v>
      </c>
      <c r="V1400">
        <v>0</v>
      </c>
      <c r="W1400">
        <v>0</v>
      </c>
      <c r="X1400">
        <v>0</v>
      </c>
      <c r="Y1400" t="s">
        <v>34</v>
      </c>
      <c r="Z1400" t="s">
        <v>34</v>
      </c>
      <c r="AA1400" t="e">
        <f>VLOOKUP(Table1[[#This Row],[Facility Name]],D_2,8,0)</f>
        <v>#N/A</v>
      </c>
    </row>
    <row r="1401" spans="1:27" hidden="1" x14ac:dyDescent="0.25">
      <c r="A1401">
        <v>142865</v>
      </c>
      <c r="B1401" t="s">
        <v>1779</v>
      </c>
      <c r="D1401" t="s">
        <v>1631</v>
      </c>
      <c r="F1401" t="s">
        <v>29</v>
      </c>
      <c r="G1401" t="s">
        <v>63</v>
      </c>
      <c r="H1401" t="s">
        <v>64</v>
      </c>
      <c r="I1401">
        <v>12</v>
      </c>
      <c r="J1401" t="s">
        <v>34</v>
      </c>
      <c r="K1401">
        <v>2</v>
      </c>
      <c r="L1401">
        <v>3</v>
      </c>
      <c r="M1401">
        <v>5</v>
      </c>
      <c r="N1401" t="s">
        <v>34</v>
      </c>
      <c r="O1401" t="s">
        <v>34</v>
      </c>
      <c r="P1401" t="s">
        <v>34</v>
      </c>
      <c r="Q1401">
        <v>2</v>
      </c>
      <c r="R1401">
        <v>3</v>
      </c>
      <c r="S1401">
        <v>2</v>
      </c>
      <c r="T1401" t="s">
        <v>34</v>
      </c>
      <c r="U1401" t="s">
        <v>34</v>
      </c>
      <c r="V1401">
        <v>5</v>
      </c>
      <c r="W1401">
        <v>5</v>
      </c>
      <c r="X1401">
        <v>0</v>
      </c>
      <c r="Y1401" t="s">
        <v>34</v>
      </c>
      <c r="Z1401" t="s">
        <v>34</v>
      </c>
      <c r="AA1401" t="e">
        <f>VLOOKUP(Table1[[#This Row],[Facility Name]],D_2,8,0)</f>
        <v>#N/A</v>
      </c>
    </row>
    <row r="1402" spans="1:27" hidden="1" x14ac:dyDescent="0.25">
      <c r="A1402">
        <v>142866</v>
      </c>
      <c r="B1402" t="s">
        <v>1780</v>
      </c>
      <c r="D1402" t="s">
        <v>1631</v>
      </c>
      <c r="F1402" t="s">
        <v>29</v>
      </c>
      <c r="G1402" t="s">
        <v>63</v>
      </c>
      <c r="H1402" t="s">
        <v>64</v>
      </c>
      <c r="I1402">
        <v>12</v>
      </c>
      <c r="J1402" t="s">
        <v>34</v>
      </c>
      <c r="K1402">
        <v>1</v>
      </c>
      <c r="L1402">
        <v>3</v>
      </c>
      <c r="M1402">
        <v>3</v>
      </c>
      <c r="N1402" t="s">
        <v>34</v>
      </c>
      <c r="O1402" t="s">
        <v>34</v>
      </c>
      <c r="P1402" t="s">
        <v>34</v>
      </c>
      <c r="Q1402">
        <v>1</v>
      </c>
      <c r="R1402">
        <v>0</v>
      </c>
      <c r="S1402">
        <v>1</v>
      </c>
      <c r="T1402" t="s">
        <v>34</v>
      </c>
      <c r="U1402" t="s">
        <v>34</v>
      </c>
      <c r="V1402">
        <v>3</v>
      </c>
      <c r="W1402">
        <v>3</v>
      </c>
      <c r="X1402">
        <v>0</v>
      </c>
      <c r="Y1402" t="s">
        <v>34</v>
      </c>
      <c r="Z1402" t="s">
        <v>34</v>
      </c>
      <c r="AA1402" t="e">
        <f>VLOOKUP(Table1[[#This Row],[Facility Name]],D_2,8,0)</f>
        <v>#N/A</v>
      </c>
    </row>
    <row r="1403" spans="1:27" hidden="1" x14ac:dyDescent="0.25">
      <c r="A1403">
        <v>112727</v>
      </c>
      <c r="B1403" t="s">
        <v>1225</v>
      </c>
      <c r="C1403">
        <v>4</v>
      </c>
      <c r="D1403" t="s">
        <v>824</v>
      </c>
      <c r="E1403" t="s">
        <v>825</v>
      </c>
      <c r="F1403" t="s">
        <v>29</v>
      </c>
      <c r="G1403" t="s">
        <v>30</v>
      </c>
      <c r="H1403" t="s">
        <v>31</v>
      </c>
      <c r="I1403">
        <v>20</v>
      </c>
      <c r="J1403" t="s">
        <v>33</v>
      </c>
      <c r="K1403">
        <v>38</v>
      </c>
      <c r="L1403">
        <v>65</v>
      </c>
      <c r="M1403">
        <v>68</v>
      </c>
      <c r="N1403" t="s">
        <v>33</v>
      </c>
      <c r="O1403" t="s">
        <v>33</v>
      </c>
      <c r="P1403" t="s">
        <v>33</v>
      </c>
      <c r="Q1403">
        <v>49</v>
      </c>
      <c r="R1403">
        <v>44</v>
      </c>
      <c r="S1403">
        <v>213</v>
      </c>
      <c r="T1403" t="s">
        <v>33</v>
      </c>
      <c r="U1403" t="s">
        <v>33</v>
      </c>
      <c r="V1403">
        <v>69</v>
      </c>
      <c r="W1403">
        <v>69</v>
      </c>
      <c r="X1403">
        <v>0</v>
      </c>
      <c r="Y1403" t="s">
        <v>34</v>
      </c>
      <c r="Z1403" t="s">
        <v>33</v>
      </c>
      <c r="AA1403" t="e">
        <f>VLOOKUP(Table1[[#This Row],[Facility Name]],D_2,8,0)</f>
        <v>#N/A</v>
      </c>
    </row>
    <row r="1404" spans="1:27" hidden="1" x14ac:dyDescent="0.25">
      <c r="A1404">
        <v>112729</v>
      </c>
      <c r="B1404" t="s">
        <v>823</v>
      </c>
      <c r="C1404">
        <v>3</v>
      </c>
      <c r="D1404" t="s">
        <v>824</v>
      </c>
      <c r="E1404" t="s">
        <v>825</v>
      </c>
      <c r="F1404" t="s">
        <v>29</v>
      </c>
      <c r="G1404" t="s">
        <v>30</v>
      </c>
      <c r="H1404" t="s">
        <v>31</v>
      </c>
      <c r="I1404">
        <v>18</v>
      </c>
      <c r="J1404" t="s">
        <v>33</v>
      </c>
      <c r="K1404">
        <v>50</v>
      </c>
      <c r="L1404">
        <v>74</v>
      </c>
      <c r="M1404">
        <v>75</v>
      </c>
      <c r="N1404" t="s">
        <v>32</v>
      </c>
      <c r="O1404" t="s">
        <v>33</v>
      </c>
      <c r="P1404" t="s">
        <v>33</v>
      </c>
      <c r="Q1404">
        <v>56</v>
      </c>
      <c r="R1404">
        <v>85</v>
      </c>
      <c r="S1404">
        <v>264</v>
      </c>
      <c r="T1404" t="s">
        <v>33</v>
      </c>
      <c r="U1404" t="s">
        <v>33</v>
      </c>
      <c r="V1404">
        <v>75</v>
      </c>
      <c r="W1404">
        <v>75</v>
      </c>
      <c r="X1404">
        <v>0</v>
      </c>
      <c r="Y1404" t="s">
        <v>32</v>
      </c>
      <c r="Z1404" t="s">
        <v>33</v>
      </c>
      <c r="AA1404" t="e">
        <f>VLOOKUP(Table1[[#This Row],[Facility Name]],D_2,8,0)</f>
        <v>#N/A</v>
      </c>
    </row>
    <row r="1405" spans="1:27" x14ac:dyDescent="0.25">
      <c r="A1405">
        <v>112734</v>
      </c>
      <c r="B1405" t="s">
        <v>832</v>
      </c>
      <c r="C1405">
        <v>3</v>
      </c>
      <c r="D1405" t="s">
        <v>824</v>
      </c>
      <c r="E1405" t="s">
        <v>834</v>
      </c>
      <c r="F1405" t="s">
        <v>29</v>
      </c>
      <c r="G1405" t="s">
        <v>30</v>
      </c>
      <c r="H1405" t="s">
        <v>37</v>
      </c>
      <c r="I1405">
        <v>15</v>
      </c>
      <c r="J1405" t="s">
        <v>33</v>
      </c>
      <c r="K1405">
        <v>58</v>
      </c>
      <c r="L1405">
        <v>81</v>
      </c>
      <c r="M1405">
        <v>88</v>
      </c>
      <c r="N1405" t="s">
        <v>33</v>
      </c>
      <c r="O1405" t="s">
        <v>33</v>
      </c>
      <c r="P1405" t="s">
        <v>33</v>
      </c>
      <c r="Q1405">
        <v>72</v>
      </c>
      <c r="R1405">
        <v>61</v>
      </c>
      <c r="S1405">
        <v>285</v>
      </c>
      <c r="T1405" t="s">
        <v>33</v>
      </c>
      <c r="U1405" t="s">
        <v>33</v>
      </c>
      <c r="V1405">
        <v>89</v>
      </c>
      <c r="W1405">
        <v>89</v>
      </c>
      <c r="X1405">
        <v>0</v>
      </c>
      <c r="Y1405" t="s">
        <v>33</v>
      </c>
      <c r="Z1405" t="s">
        <v>33</v>
      </c>
      <c r="AA1405">
        <f>VLOOKUP(Table1[[#This Row],[Facility Name]],D_2,8,0)</f>
        <v>41</v>
      </c>
    </row>
    <row r="1406" spans="1:27" x14ac:dyDescent="0.25">
      <c r="A1406">
        <v>112735</v>
      </c>
      <c r="B1406" t="s">
        <v>956</v>
      </c>
      <c r="C1406">
        <v>3</v>
      </c>
      <c r="D1406" t="s">
        <v>824</v>
      </c>
      <c r="E1406" t="s">
        <v>932</v>
      </c>
      <c r="F1406" t="s">
        <v>29</v>
      </c>
      <c r="G1406" t="s">
        <v>30</v>
      </c>
      <c r="H1406" t="s">
        <v>294</v>
      </c>
      <c r="I1406">
        <v>24</v>
      </c>
      <c r="J1406" t="s">
        <v>33</v>
      </c>
      <c r="K1406">
        <v>65</v>
      </c>
      <c r="L1406">
        <v>84</v>
      </c>
      <c r="M1406">
        <v>82</v>
      </c>
      <c r="N1406" t="s">
        <v>33</v>
      </c>
      <c r="O1406" t="s">
        <v>33</v>
      </c>
      <c r="P1406" t="s">
        <v>33</v>
      </c>
      <c r="Q1406">
        <v>70</v>
      </c>
      <c r="R1406">
        <v>67</v>
      </c>
      <c r="S1406">
        <v>308</v>
      </c>
      <c r="T1406" t="s">
        <v>33</v>
      </c>
      <c r="U1406" t="s">
        <v>33</v>
      </c>
      <c r="V1406">
        <v>88</v>
      </c>
      <c r="W1406">
        <v>88</v>
      </c>
      <c r="X1406">
        <v>0</v>
      </c>
      <c r="Y1406" t="s">
        <v>33</v>
      </c>
      <c r="Z1406" t="s">
        <v>33</v>
      </c>
      <c r="AA1406">
        <f>VLOOKUP(Table1[[#This Row],[Facility Name]],D_2,8,0)</f>
        <v>64</v>
      </c>
    </row>
    <row r="1407" spans="1:27" x14ac:dyDescent="0.25">
      <c r="A1407">
        <v>112737</v>
      </c>
      <c r="B1407" t="s">
        <v>957</v>
      </c>
      <c r="C1407">
        <v>3</v>
      </c>
      <c r="D1407" t="s">
        <v>824</v>
      </c>
      <c r="E1407" t="s">
        <v>958</v>
      </c>
      <c r="F1407" t="s">
        <v>29</v>
      </c>
      <c r="G1407" t="s">
        <v>30</v>
      </c>
      <c r="H1407" t="s">
        <v>37</v>
      </c>
      <c r="I1407">
        <v>21</v>
      </c>
      <c r="J1407" t="s">
        <v>33</v>
      </c>
      <c r="K1407">
        <v>45</v>
      </c>
      <c r="L1407">
        <v>66</v>
      </c>
      <c r="M1407">
        <v>65</v>
      </c>
      <c r="N1407" t="s">
        <v>33</v>
      </c>
      <c r="O1407" t="s">
        <v>33</v>
      </c>
      <c r="P1407" t="s">
        <v>33</v>
      </c>
      <c r="Q1407">
        <v>53</v>
      </c>
      <c r="R1407">
        <v>68</v>
      </c>
      <c r="S1407">
        <v>191</v>
      </c>
      <c r="T1407" t="s">
        <v>33</v>
      </c>
      <c r="U1407" t="s">
        <v>33</v>
      </c>
      <c r="V1407">
        <v>61</v>
      </c>
      <c r="W1407">
        <v>61</v>
      </c>
      <c r="X1407">
        <v>0</v>
      </c>
      <c r="Y1407" t="s">
        <v>33</v>
      </c>
      <c r="Z1407" t="s">
        <v>33</v>
      </c>
      <c r="AA1407">
        <f>VLOOKUP(Table1[[#This Row],[Facility Name]],D_2,8,0)</f>
        <v>65</v>
      </c>
    </row>
    <row r="1408" spans="1:27" x14ac:dyDescent="0.25">
      <c r="A1408">
        <v>112738</v>
      </c>
      <c r="B1408" t="s">
        <v>959</v>
      </c>
      <c r="C1408">
        <v>3</v>
      </c>
      <c r="D1408" t="s">
        <v>824</v>
      </c>
      <c r="E1408" t="s">
        <v>958</v>
      </c>
      <c r="F1408" t="s">
        <v>29</v>
      </c>
      <c r="G1408" t="s">
        <v>30</v>
      </c>
      <c r="H1408" t="s">
        <v>37</v>
      </c>
      <c r="I1408">
        <v>24</v>
      </c>
      <c r="J1408" t="s">
        <v>33</v>
      </c>
      <c r="K1408">
        <v>62</v>
      </c>
      <c r="L1408">
        <v>90</v>
      </c>
      <c r="M1408">
        <v>95</v>
      </c>
      <c r="N1408" t="s">
        <v>33</v>
      </c>
      <c r="O1408" t="s">
        <v>33</v>
      </c>
      <c r="P1408" t="s">
        <v>33</v>
      </c>
      <c r="Q1408">
        <v>73</v>
      </c>
      <c r="R1408">
        <v>82</v>
      </c>
      <c r="S1408">
        <v>333</v>
      </c>
      <c r="T1408" t="s">
        <v>33</v>
      </c>
      <c r="U1408" t="s">
        <v>33</v>
      </c>
      <c r="V1408">
        <v>97</v>
      </c>
      <c r="W1408">
        <v>97</v>
      </c>
      <c r="X1408">
        <v>0</v>
      </c>
      <c r="Y1408" t="s">
        <v>33</v>
      </c>
      <c r="Z1408" t="s">
        <v>33</v>
      </c>
      <c r="AA1408">
        <f>VLOOKUP(Table1[[#This Row],[Facility Name]],D_2,8,0)</f>
        <v>44</v>
      </c>
    </row>
    <row r="1409" spans="1:27" hidden="1" x14ac:dyDescent="0.25">
      <c r="A1409">
        <v>112880</v>
      </c>
      <c r="B1409" t="s">
        <v>1790</v>
      </c>
      <c r="D1409" t="s">
        <v>824</v>
      </c>
      <c r="E1409" t="s">
        <v>825</v>
      </c>
      <c r="F1409" t="s">
        <v>29</v>
      </c>
      <c r="G1409" t="s">
        <v>30</v>
      </c>
      <c r="H1409" t="s">
        <v>31</v>
      </c>
      <c r="I1409">
        <v>0</v>
      </c>
      <c r="J1409" t="s">
        <v>34</v>
      </c>
      <c r="K1409">
        <v>18</v>
      </c>
      <c r="L1409">
        <v>34</v>
      </c>
      <c r="M1409">
        <v>33</v>
      </c>
      <c r="N1409" t="s">
        <v>33</v>
      </c>
      <c r="O1409" t="s">
        <v>33</v>
      </c>
      <c r="P1409" t="s">
        <v>33</v>
      </c>
      <c r="Q1409">
        <v>21</v>
      </c>
      <c r="R1409">
        <v>24</v>
      </c>
      <c r="S1409">
        <v>61</v>
      </c>
      <c r="T1409" t="s">
        <v>34</v>
      </c>
      <c r="U1409" t="s">
        <v>34</v>
      </c>
      <c r="V1409">
        <v>0</v>
      </c>
      <c r="W1409">
        <v>0</v>
      </c>
      <c r="X1409">
        <v>0</v>
      </c>
      <c r="Y1409" t="s">
        <v>34</v>
      </c>
      <c r="Z1409" t="s">
        <v>33</v>
      </c>
      <c r="AA1409" t="e">
        <f>VLOOKUP(Table1[[#This Row],[Facility Name]],D_2,8,0)</f>
        <v>#N/A</v>
      </c>
    </row>
    <row r="1410" spans="1:27" x14ac:dyDescent="0.25">
      <c r="A1410">
        <v>112743</v>
      </c>
      <c r="B1410" t="s">
        <v>982</v>
      </c>
      <c r="C1410">
        <v>4</v>
      </c>
      <c r="D1410" t="s">
        <v>824</v>
      </c>
      <c r="E1410" t="s">
        <v>983</v>
      </c>
      <c r="F1410" t="s">
        <v>29</v>
      </c>
      <c r="G1410" t="s">
        <v>30</v>
      </c>
      <c r="H1410" t="s">
        <v>37</v>
      </c>
      <c r="I1410">
        <v>10</v>
      </c>
      <c r="J1410" t="s">
        <v>33</v>
      </c>
      <c r="K1410">
        <v>45</v>
      </c>
      <c r="L1410">
        <v>71</v>
      </c>
      <c r="M1410">
        <v>78</v>
      </c>
      <c r="N1410" t="s">
        <v>33</v>
      </c>
      <c r="O1410" t="s">
        <v>33</v>
      </c>
      <c r="P1410" t="s">
        <v>33</v>
      </c>
      <c r="Q1410">
        <v>59</v>
      </c>
      <c r="R1410">
        <v>42</v>
      </c>
      <c r="S1410">
        <v>241</v>
      </c>
      <c r="T1410" t="s">
        <v>33</v>
      </c>
      <c r="U1410" t="s">
        <v>33</v>
      </c>
      <c r="V1410">
        <v>66</v>
      </c>
      <c r="W1410">
        <v>66</v>
      </c>
      <c r="X1410">
        <v>0</v>
      </c>
      <c r="Y1410" t="s">
        <v>33</v>
      </c>
      <c r="Z1410" t="s">
        <v>33</v>
      </c>
      <c r="AA1410">
        <f>VLOOKUP(Table1[[#This Row],[Facility Name]],D_2,8,0)</f>
        <v>66</v>
      </c>
    </row>
    <row r="1411" spans="1:27" x14ac:dyDescent="0.25">
      <c r="A1411">
        <v>112744</v>
      </c>
      <c r="B1411" t="s">
        <v>1073</v>
      </c>
      <c r="C1411">
        <v>4</v>
      </c>
      <c r="D1411" t="s">
        <v>824</v>
      </c>
      <c r="E1411" t="s">
        <v>1074</v>
      </c>
      <c r="F1411" t="s">
        <v>29</v>
      </c>
      <c r="G1411" t="s">
        <v>30</v>
      </c>
      <c r="H1411" t="s">
        <v>37</v>
      </c>
      <c r="I1411">
        <v>17</v>
      </c>
      <c r="J1411" t="s">
        <v>33</v>
      </c>
      <c r="K1411">
        <v>35</v>
      </c>
      <c r="L1411">
        <v>42</v>
      </c>
      <c r="M1411">
        <v>45</v>
      </c>
      <c r="N1411" t="s">
        <v>33</v>
      </c>
      <c r="O1411" t="s">
        <v>33</v>
      </c>
      <c r="P1411" t="s">
        <v>33</v>
      </c>
      <c r="Q1411">
        <v>35</v>
      </c>
      <c r="R1411">
        <v>31</v>
      </c>
      <c r="S1411">
        <v>134</v>
      </c>
      <c r="T1411" t="s">
        <v>32</v>
      </c>
      <c r="U1411" t="s">
        <v>33</v>
      </c>
      <c r="V1411">
        <v>45</v>
      </c>
      <c r="W1411">
        <v>45</v>
      </c>
      <c r="X1411">
        <v>0</v>
      </c>
      <c r="Y1411" t="s">
        <v>33</v>
      </c>
      <c r="Z1411" t="s">
        <v>32</v>
      </c>
      <c r="AA1411">
        <f>VLOOKUP(Table1[[#This Row],[Facility Name]],D_2,8,0)</f>
        <v>53</v>
      </c>
    </row>
    <row r="1412" spans="1:27" x14ac:dyDescent="0.25">
      <c r="A1412">
        <v>112748</v>
      </c>
      <c r="B1412" t="s">
        <v>1077</v>
      </c>
      <c r="C1412">
        <v>3</v>
      </c>
      <c r="D1412" t="s">
        <v>824</v>
      </c>
      <c r="E1412" t="s">
        <v>834</v>
      </c>
      <c r="F1412" t="s">
        <v>29</v>
      </c>
      <c r="G1412" t="s">
        <v>63</v>
      </c>
      <c r="H1412" t="s">
        <v>64</v>
      </c>
      <c r="I1412">
        <v>17</v>
      </c>
      <c r="J1412" t="s">
        <v>33</v>
      </c>
      <c r="K1412">
        <v>16</v>
      </c>
      <c r="L1412">
        <v>17</v>
      </c>
      <c r="M1412">
        <v>17</v>
      </c>
      <c r="N1412" t="s">
        <v>33</v>
      </c>
      <c r="O1412" t="s">
        <v>33</v>
      </c>
      <c r="P1412" t="s">
        <v>33</v>
      </c>
      <c r="Q1412">
        <v>17</v>
      </c>
      <c r="R1412">
        <v>17</v>
      </c>
      <c r="S1412">
        <v>99</v>
      </c>
      <c r="T1412" t="s">
        <v>34</v>
      </c>
      <c r="U1412" t="s">
        <v>33</v>
      </c>
      <c r="V1412">
        <v>16</v>
      </c>
      <c r="W1412">
        <v>16</v>
      </c>
      <c r="X1412">
        <v>0</v>
      </c>
      <c r="Y1412" t="s">
        <v>34</v>
      </c>
      <c r="Z1412" t="s">
        <v>34</v>
      </c>
      <c r="AA1412">
        <f>VLOOKUP(Table1[[#This Row],[Facility Name]],D_2,8,0)</f>
        <v>78</v>
      </c>
    </row>
    <row r="1413" spans="1:27" hidden="1" x14ac:dyDescent="0.25">
      <c r="A1413">
        <v>112741</v>
      </c>
      <c r="B1413" t="s">
        <v>979</v>
      </c>
      <c r="C1413">
        <v>3</v>
      </c>
      <c r="D1413" t="s">
        <v>824</v>
      </c>
      <c r="E1413" t="s">
        <v>980</v>
      </c>
      <c r="F1413" t="s">
        <v>29</v>
      </c>
      <c r="G1413" t="s">
        <v>30</v>
      </c>
      <c r="H1413" t="s">
        <v>31</v>
      </c>
      <c r="I1413">
        <v>12</v>
      </c>
      <c r="J1413" t="s">
        <v>33</v>
      </c>
      <c r="K1413">
        <v>34</v>
      </c>
      <c r="L1413">
        <v>46</v>
      </c>
      <c r="M1413">
        <v>46</v>
      </c>
      <c r="N1413" t="s">
        <v>33</v>
      </c>
      <c r="O1413" t="s">
        <v>33</v>
      </c>
      <c r="P1413" t="s">
        <v>32</v>
      </c>
      <c r="Q1413">
        <v>39</v>
      </c>
      <c r="R1413">
        <v>39</v>
      </c>
      <c r="S1413">
        <v>177</v>
      </c>
      <c r="T1413" t="s">
        <v>33</v>
      </c>
      <c r="U1413" t="s">
        <v>33</v>
      </c>
      <c r="V1413">
        <v>47</v>
      </c>
      <c r="W1413">
        <v>47</v>
      </c>
      <c r="X1413">
        <v>0</v>
      </c>
      <c r="Y1413" t="s">
        <v>34</v>
      </c>
      <c r="Z1413" t="s">
        <v>33</v>
      </c>
      <c r="AA1413" t="e">
        <f>VLOOKUP(Table1[[#This Row],[Facility Name]],D_2,8,0)</f>
        <v>#N/A</v>
      </c>
    </row>
    <row r="1414" spans="1:27" hidden="1" x14ac:dyDescent="0.25">
      <c r="A1414">
        <v>112742</v>
      </c>
      <c r="B1414" t="s">
        <v>981</v>
      </c>
      <c r="C1414">
        <v>3</v>
      </c>
      <c r="D1414" t="s">
        <v>824</v>
      </c>
      <c r="E1414" t="s">
        <v>834</v>
      </c>
      <c r="F1414" t="s">
        <v>29</v>
      </c>
      <c r="G1414" t="s">
        <v>30</v>
      </c>
      <c r="H1414" t="s">
        <v>31</v>
      </c>
      <c r="I1414">
        <v>20</v>
      </c>
      <c r="J1414" t="s">
        <v>33</v>
      </c>
      <c r="K1414">
        <v>67</v>
      </c>
      <c r="L1414">
        <v>104</v>
      </c>
      <c r="M1414">
        <v>106</v>
      </c>
      <c r="N1414" t="s">
        <v>33</v>
      </c>
      <c r="O1414" t="s">
        <v>33</v>
      </c>
      <c r="P1414" t="s">
        <v>33</v>
      </c>
      <c r="Q1414">
        <v>84</v>
      </c>
      <c r="R1414">
        <v>86</v>
      </c>
      <c r="S1414">
        <v>342</v>
      </c>
      <c r="T1414" t="s">
        <v>33</v>
      </c>
      <c r="U1414" t="s">
        <v>33</v>
      </c>
      <c r="V1414">
        <v>102</v>
      </c>
      <c r="W1414">
        <v>102</v>
      </c>
      <c r="X1414">
        <v>0</v>
      </c>
      <c r="Y1414" t="s">
        <v>33</v>
      </c>
      <c r="Z1414" t="s">
        <v>33</v>
      </c>
      <c r="AA1414" t="e">
        <f>VLOOKUP(Table1[[#This Row],[Facility Name]],D_2,8,0)</f>
        <v>#N/A</v>
      </c>
    </row>
    <row r="1415" spans="1:27" x14ac:dyDescent="0.25">
      <c r="A1415">
        <v>112749</v>
      </c>
      <c r="B1415" t="s">
        <v>1078</v>
      </c>
      <c r="C1415">
        <v>3</v>
      </c>
      <c r="D1415" t="s">
        <v>824</v>
      </c>
      <c r="E1415" t="s">
        <v>1079</v>
      </c>
      <c r="F1415" t="s">
        <v>29</v>
      </c>
      <c r="G1415" t="s">
        <v>30</v>
      </c>
      <c r="H1415" t="s">
        <v>37</v>
      </c>
      <c r="I1415">
        <v>26</v>
      </c>
      <c r="J1415" t="s">
        <v>32</v>
      </c>
      <c r="K1415">
        <v>103</v>
      </c>
      <c r="L1415">
        <v>158</v>
      </c>
      <c r="M1415">
        <v>162</v>
      </c>
      <c r="N1415" t="s">
        <v>33</v>
      </c>
      <c r="O1415" t="s">
        <v>32</v>
      </c>
      <c r="P1415" t="s">
        <v>33</v>
      </c>
      <c r="Q1415">
        <v>122</v>
      </c>
      <c r="R1415">
        <v>137</v>
      </c>
      <c r="S1415">
        <v>511</v>
      </c>
      <c r="T1415" t="s">
        <v>33</v>
      </c>
      <c r="U1415" t="s">
        <v>33</v>
      </c>
      <c r="V1415">
        <v>131</v>
      </c>
      <c r="W1415">
        <v>131</v>
      </c>
      <c r="X1415">
        <v>0</v>
      </c>
      <c r="Y1415" t="s">
        <v>33</v>
      </c>
      <c r="Z1415" t="s">
        <v>33</v>
      </c>
      <c r="AA1415">
        <f>VLOOKUP(Table1[[#This Row],[Facility Name]],D_2,8,0)</f>
        <v>50</v>
      </c>
    </row>
    <row r="1416" spans="1:27" x14ac:dyDescent="0.25">
      <c r="A1416">
        <v>112750</v>
      </c>
      <c r="B1416" t="s">
        <v>1080</v>
      </c>
      <c r="C1416">
        <v>3</v>
      </c>
      <c r="D1416" t="s">
        <v>824</v>
      </c>
      <c r="E1416" t="s">
        <v>825</v>
      </c>
      <c r="F1416" t="s">
        <v>29</v>
      </c>
      <c r="G1416" t="s">
        <v>30</v>
      </c>
      <c r="H1416" t="s">
        <v>37</v>
      </c>
      <c r="I1416">
        <v>18</v>
      </c>
      <c r="J1416" t="s">
        <v>33</v>
      </c>
      <c r="K1416">
        <v>61</v>
      </c>
      <c r="L1416">
        <v>74</v>
      </c>
      <c r="M1416">
        <v>77</v>
      </c>
      <c r="N1416" t="s">
        <v>33</v>
      </c>
      <c r="O1416" t="s">
        <v>33</v>
      </c>
      <c r="P1416" t="s">
        <v>33</v>
      </c>
      <c r="Q1416">
        <v>64</v>
      </c>
      <c r="R1416">
        <v>84</v>
      </c>
      <c r="S1416">
        <v>252</v>
      </c>
      <c r="T1416" t="s">
        <v>33</v>
      </c>
      <c r="U1416" t="s">
        <v>33</v>
      </c>
      <c r="V1416">
        <v>69</v>
      </c>
      <c r="W1416">
        <v>69</v>
      </c>
      <c r="X1416">
        <v>0</v>
      </c>
      <c r="Y1416" t="s">
        <v>33</v>
      </c>
      <c r="Z1416" t="s">
        <v>33</v>
      </c>
      <c r="AA1416">
        <f>VLOOKUP(Table1[[#This Row],[Facility Name]],D_2,8,0)</f>
        <v>62</v>
      </c>
    </row>
    <row r="1417" spans="1:27" hidden="1" x14ac:dyDescent="0.25">
      <c r="A1417">
        <v>112745</v>
      </c>
      <c r="B1417" t="s">
        <v>1075</v>
      </c>
      <c r="C1417">
        <v>3</v>
      </c>
      <c r="D1417" t="s">
        <v>824</v>
      </c>
      <c r="E1417" t="s">
        <v>825</v>
      </c>
      <c r="F1417" t="s">
        <v>29</v>
      </c>
      <c r="G1417" t="s">
        <v>30</v>
      </c>
      <c r="H1417" t="s">
        <v>31</v>
      </c>
      <c r="I1417">
        <v>20</v>
      </c>
      <c r="J1417" t="s">
        <v>33</v>
      </c>
      <c r="K1417">
        <v>49</v>
      </c>
      <c r="L1417">
        <v>68</v>
      </c>
      <c r="M1417">
        <v>69</v>
      </c>
      <c r="N1417" t="s">
        <v>33</v>
      </c>
      <c r="O1417" t="s">
        <v>33</v>
      </c>
      <c r="P1417" t="s">
        <v>33</v>
      </c>
      <c r="Q1417">
        <v>57</v>
      </c>
      <c r="R1417">
        <v>54</v>
      </c>
      <c r="S1417">
        <v>237</v>
      </c>
      <c r="T1417" t="s">
        <v>33</v>
      </c>
      <c r="U1417" t="s">
        <v>33</v>
      </c>
      <c r="V1417">
        <v>72</v>
      </c>
      <c r="W1417">
        <v>72</v>
      </c>
      <c r="X1417">
        <v>0</v>
      </c>
      <c r="Y1417" t="s">
        <v>33</v>
      </c>
      <c r="Z1417" t="s">
        <v>33</v>
      </c>
      <c r="AA1417" t="e">
        <f>VLOOKUP(Table1[[#This Row],[Facility Name]],D_2,8,0)</f>
        <v>#N/A</v>
      </c>
    </row>
    <row r="1418" spans="1:27" x14ac:dyDescent="0.25">
      <c r="A1418">
        <v>112751</v>
      </c>
      <c r="B1418" t="s">
        <v>1417</v>
      </c>
      <c r="C1418">
        <v>5</v>
      </c>
      <c r="D1418" t="s">
        <v>824</v>
      </c>
      <c r="E1418" t="s">
        <v>1418</v>
      </c>
      <c r="F1418" t="s">
        <v>29</v>
      </c>
      <c r="G1418" t="s">
        <v>30</v>
      </c>
      <c r="H1418" t="s">
        <v>37</v>
      </c>
      <c r="I1418">
        <v>16</v>
      </c>
      <c r="J1418" t="s">
        <v>33</v>
      </c>
      <c r="K1418">
        <v>42</v>
      </c>
      <c r="L1418">
        <v>51</v>
      </c>
      <c r="M1418">
        <v>56</v>
      </c>
      <c r="N1418" t="s">
        <v>33</v>
      </c>
      <c r="O1418" t="s">
        <v>33</v>
      </c>
      <c r="P1418" t="s">
        <v>33</v>
      </c>
      <c r="Q1418">
        <v>46</v>
      </c>
      <c r="R1418">
        <v>47</v>
      </c>
      <c r="S1418">
        <v>162</v>
      </c>
      <c r="T1418" t="s">
        <v>33</v>
      </c>
      <c r="U1418" t="s">
        <v>33</v>
      </c>
      <c r="V1418">
        <v>55</v>
      </c>
      <c r="W1418">
        <v>55</v>
      </c>
      <c r="X1418">
        <v>0</v>
      </c>
      <c r="Y1418" t="s">
        <v>34</v>
      </c>
      <c r="Z1418" t="s">
        <v>33</v>
      </c>
      <c r="AA1418">
        <f>VLOOKUP(Table1[[#This Row],[Facility Name]],D_2,8,0)</f>
        <v>58</v>
      </c>
    </row>
    <row r="1419" spans="1:27" x14ac:dyDescent="0.25">
      <c r="A1419">
        <v>112752</v>
      </c>
      <c r="B1419" t="s">
        <v>1051</v>
      </c>
      <c r="C1419">
        <v>5</v>
      </c>
      <c r="D1419" t="s">
        <v>824</v>
      </c>
      <c r="E1419" t="s">
        <v>1351</v>
      </c>
      <c r="F1419" t="s">
        <v>29</v>
      </c>
      <c r="G1419" t="s">
        <v>30</v>
      </c>
      <c r="H1419" t="s">
        <v>37</v>
      </c>
      <c r="I1419">
        <v>22</v>
      </c>
      <c r="J1419" t="s">
        <v>33</v>
      </c>
      <c r="K1419">
        <v>96</v>
      </c>
      <c r="L1419">
        <v>124</v>
      </c>
      <c r="M1419">
        <v>129</v>
      </c>
      <c r="N1419" t="s">
        <v>33</v>
      </c>
      <c r="O1419" t="s">
        <v>33</v>
      </c>
      <c r="P1419" t="s">
        <v>33</v>
      </c>
      <c r="Q1419">
        <v>108</v>
      </c>
      <c r="R1419">
        <v>105</v>
      </c>
      <c r="S1419">
        <v>438</v>
      </c>
      <c r="T1419" t="s">
        <v>40</v>
      </c>
      <c r="U1419" t="s">
        <v>33</v>
      </c>
      <c r="V1419">
        <v>86</v>
      </c>
      <c r="W1419">
        <v>86</v>
      </c>
      <c r="X1419">
        <v>0</v>
      </c>
      <c r="Y1419" t="s">
        <v>33</v>
      </c>
      <c r="Z1419" t="s">
        <v>33</v>
      </c>
      <c r="AA1419">
        <f>VLOOKUP(Table1[[#This Row],[Facility Name]],D_2,8,0)</f>
        <v>38</v>
      </c>
    </row>
    <row r="1420" spans="1:27" x14ac:dyDescent="0.25">
      <c r="A1420">
        <v>112753</v>
      </c>
      <c r="B1420" t="s">
        <v>1419</v>
      </c>
      <c r="C1420">
        <v>3</v>
      </c>
      <c r="D1420" t="s">
        <v>824</v>
      </c>
      <c r="E1420" t="s">
        <v>218</v>
      </c>
      <c r="F1420" t="s">
        <v>29</v>
      </c>
      <c r="G1420" t="s">
        <v>63</v>
      </c>
      <c r="H1420" t="s">
        <v>64</v>
      </c>
      <c r="I1420">
        <v>20</v>
      </c>
      <c r="J1420" t="s">
        <v>33</v>
      </c>
      <c r="K1420">
        <v>82</v>
      </c>
      <c r="L1420">
        <v>107</v>
      </c>
      <c r="M1420">
        <v>108</v>
      </c>
      <c r="N1420" t="s">
        <v>33</v>
      </c>
      <c r="O1420" t="s">
        <v>33</v>
      </c>
      <c r="P1420" t="s">
        <v>33</v>
      </c>
      <c r="Q1420">
        <v>87</v>
      </c>
      <c r="R1420">
        <v>82</v>
      </c>
      <c r="S1420">
        <v>349</v>
      </c>
      <c r="T1420" t="s">
        <v>34</v>
      </c>
      <c r="U1420" t="s">
        <v>33</v>
      </c>
      <c r="V1420">
        <v>79</v>
      </c>
      <c r="W1420">
        <v>79</v>
      </c>
      <c r="X1420">
        <v>0</v>
      </c>
      <c r="Y1420" t="s">
        <v>33</v>
      </c>
      <c r="Z1420" t="s">
        <v>33</v>
      </c>
      <c r="AA1420">
        <f>VLOOKUP(Table1[[#This Row],[Facility Name]],D_2,8,0)</f>
        <v>31</v>
      </c>
    </row>
    <row r="1421" spans="1:27" hidden="1" x14ac:dyDescent="0.25">
      <c r="A1421">
        <v>142867</v>
      </c>
      <c r="B1421" t="s">
        <v>1805</v>
      </c>
      <c r="D1421" t="s">
        <v>1631</v>
      </c>
      <c r="F1421" t="s">
        <v>29</v>
      </c>
      <c r="G1421" t="s">
        <v>63</v>
      </c>
      <c r="H1421" t="s">
        <v>64</v>
      </c>
      <c r="I1421">
        <v>12</v>
      </c>
      <c r="J1421" t="s">
        <v>34</v>
      </c>
      <c r="K1421">
        <v>0</v>
      </c>
      <c r="L1421">
        <v>0</v>
      </c>
      <c r="M1421">
        <v>0</v>
      </c>
      <c r="N1421" t="s">
        <v>34</v>
      </c>
      <c r="O1421" t="s">
        <v>34</v>
      </c>
      <c r="P1421" t="s">
        <v>34</v>
      </c>
      <c r="Q1421">
        <v>0</v>
      </c>
      <c r="R1421">
        <v>0</v>
      </c>
      <c r="S1421">
        <v>0</v>
      </c>
      <c r="T1421" t="s">
        <v>34</v>
      </c>
      <c r="U1421" t="s">
        <v>34</v>
      </c>
      <c r="V1421">
        <v>0</v>
      </c>
      <c r="W1421">
        <v>0</v>
      </c>
      <c r="X1421">
        <v>0</v>
      </c>
      <c r="Y1421" t="s">
        <v>34</v>
      </c>
      <c r="Z1421" t="s">
        <v>34</v>
      </c>
      <c r="AA1421" t="e">
        <f>VLOOKUP(Table1[[#This Row],[Facility Name]],D_2,8,0)</f>
        <v>#N/A</v>
      </c>
    </row>
    <row r="1422" spans="1:27" x14ac:dyDescent="0.25">
      <c r="A1422">
        <v>112754</v>
      </c>
      <c r="B1422" t="s">
        <v>1435</v>
      </c>
      <c r="C1422">
        <v>1</v>
      </c>
      <c r="D1422" t="s">
        <v>824</v>
      </c>
      <c r="E1422" t="s">
        <v>932</v>
      </c>
      <c r="F1422" t="s">
        <v>29</v>
      </c>
      <c r="G1422" t="s">
        <v>30</v>
      </c>
      <c r="H1422" t="s">
        <v>294</v>
      </c>
      <c r="I1422">
        <v>22</v>
      </c>
      <c r="J1422" t="s">
        <v>32</v>
      </c>
      <c r="K1422">
        <v>52</v>
      </c>
      <c r="L1422">
        <v>69</v>
      </c>
      <c r="M1422">
        <v>70</v>
      </c>
      <c r="N1422" t="s">
        <v>33</v>
      </c>
      <c r="O1422" t="s">
        <v>33</v>
      </c>
      <c r="P1422" t="s">
        <v>33</v>
      </c>
      <c r="Q1422">
        <v>62</v>
      </c>
      <c r="R1422">
        <v>73</v>
      </c>
      <c r="S1422">
        <v>258</v>
      </c>
      <c r="T1422" t="s">
        <v>40</v>
      </c>
      <c r="U1422" t="s">
        <v>32</v>
      </c>
      <c r="V1422">
        <v>74</v>
      </c>
      <c r="W1422">
        <v>74</v>
      </c>
      <c r="X1422">
        <v>0</v>
      </c>
      <c r="Y1422" t="s">
        <v>34</v>
      </c>
      <c r="Z1422" t="s">
        <v>33</v>
      </c>
      <c r="AA1422">
        <f>VLOOKUP(Table1[[#This Row],[Facility Name]],D_2,8,0)</f>
        <v>39</v>
      </c>
    </row>
    <row r="1423" spans="1:27" x14ac:dyDescent="0.25">
      <c r="A1423">
        <v>112755</v>
      </c>
      <c r="B1423" t="s">
        <v>1436</v>
      </c>
      <c r="C1423">
        <v>3</v>
      </c>
      <c r="D1423" t="s">
        <v>824</v>
      </c>
      <c r="E1423" t="s">
        <v>896</v>
      </c>
      <c r="F1423" t="s">
        <v>29</v>
      </c>
      <c r="G1423" t="s">
        <v>30</v>
      </c>
      <c r="H1423" t="s">
        <v>37</v>
      </c>
      <c r="I1423">
        <v>16</v>
      </c>
      <c r="J1423" t="s">
        <v>33</v>
      </c>
      <c r="K1423">
        <v>45</v>
      </c>
      <c r="L1423">
        <v>63</v>
      </c>
      <c r="M1423">
        <v>64</v>
      </c>
      <c r="N1423" t="s">
        <v>33</v>
      </c>
      <c r="O1423" t="s">
        <v>33</v>
      </c>
      <c r="P1423" t="s">
        <v>33</v>
      </c>
      <c r="Q1423">
        <v>55</v>
      </c>
      <c r="R1423">
        <v>74</v>
      </c>
      <c r="S1423">
        <v>241</v>
      </c>
      <c r="T1423" t="s">
        <v>33</v>
      </c>
      <c r="U1423" t="s">
        <v>33</v>
      </c>
      <c r="V1423">
        <v>57</v>
      </c>
      <c r="W1423">
        <v>57</v>
      </c>
      <c r="X1423">
        <v>0</v>
      </c>
      <c r="Y1423" t="s">
        <v>34</v>
      </c>
      <c r="Z1423" t="s">
        <v>33</v>
      </c>
      <c r="AA1423">
        <f>VLOOKUP(Table1[[#This Row],[Facility Name]],D_2,8,0)</f>
        <v>46</v>
      </c>
    </row>
    <row r="1424" spans="1:27" x14ac:dyDescent="0.25">
      <c r="A1424">
        <v>112759</v>
      </c>
      <c r="B1424" t="s">
        <v>1527</v>
      </c>
      <c r="C1424">
        <v>4</v>
      </c>
      <c r="D1424" t="s">
        <v>824</v>
      </c>
      <c r="F1424" t="s">
        <v>29</v>
      </c>
      <c r="G1424" t="s">
        <v>30</v>
      </c>
      <c r="H1424" t="s">
        <v>37</v>
      </c>
      <c r="I1424">
        <v>20</v>
      </c>
      <c r="J1424" t="s">
        <v>33</v>
      </c>
      <c r="K1424">
        <v>58</v>
      </c>
      <c r="L1424">
        <v>90</v>
      </c>
      <c r="M1424">
        <v>90</v>
      </c>
      <c r="N1424" t="s">
        <v>33</v>
      </c>
      <c r="O1424" t="s">
        <v>33</v>
      </c>
      <c r="P1424" t="s">
        <v>33</v>
      </c>
      <c r="Q1424">
        <v>68</v>
      </c>
      <c r="R1424">
        <v>42</v>
      </c>
      <c r="S1424">
        <v>334</v>
      </c>
      <c r="T1424" t="s">
        <v>33</v>
      </c>
      <c r="U1424" t="s">
        <v>33</v>
      </c>
      <c r="V1424">
        <v>86</v>
      </c>
      <c r="W1424">
        <v>86</v>
      </c>
      <c r="X1424">
        <v>0</v>
      </c>
      <c r="Y1424" t="s">
        <v>33</v>
      </c>
      <c r="Z1424" t="s">
        <v>33</v>
      </c>
      <c r="AA1424">
        <f>VLOOKUP(Table1[[#This Row],[Facility Name]],D_2,8,0)</f>
        <v>64</v>
      </c>
    </row>
    <row r="1425" spans="1:27" x14ac:dyDescent="0.25">
      <c r="A1425">
        <v>112761</v>
      </c>
      <c r="B1425" t="s">
        <v>1529</v>
      </c>
      <c r="C1425">
        <v>5</v>
      </c>
      <c r="D1425" t="s">
        <v>824</v>
      </c>
      <c r="E1425" t="s">
        <v>1175</v>
      </c>
      <c r="F1425" t="s">
        <v>29</v>
      </c>
      <c r="G1425" t="s">
        <v>30</v>
      </c>
      <c r="H1425" t="s">
        <v>37</v>
      </c>
      <c r="I1425">
        <v>17</v>
      </c>
      <c r="J1425" t="s">
        <v>33</v>
      </c>
      <c r="K1425">
        <v>78</v>
      </c>
      <c r="L1425">
        <v>113</v>
      </c>
      <c r="M1425">
        <v>119</v>
      </c>
      <c r="N1425" t="s">
        <v>33</v>
      </c>
      <c r="O1425" t="s">
        <v>33</v>
      </c>
      <c r="P1425" t="s">
        <v>33</v>
      </c>
      <c r="Q1425">
        <v>88</v>
      </c>
      <c r="R1425">
        <v>75</v>
      </c>
      <c r="S1425">
        <v>431</v>
      </c>
      <c r="T1425" t="s">
        <v>33</v>
      </c>
      <c r="U1425" t="s">
        <v>33</v>
      </c>
      <c r="V1425">
        <v>122</v>
      </c>
      <c r="W1425">
        <v>122</v>
      </c>
      <c r="X1425">
        <v>0</v>
      </c>
      <c r="Y1425" t="s">
        <v>33</v>
      </c>
      <c r="Z1425" t="s">
        <v>40</v>
      </c>
      <c r="AA1425">
        <f>VLOOKUP(Table1[[#This Row],[Facility Name]],D_2,8,0)</f>
        <v>69</v>
      </c>
    </row>
    <row r="1426" spans="1:27" x14ac:dyDescent="0.25">
      <c r="A1426">
        <v>112762</v>
      </c>
      <c r="B1426" t="s">
        <v>1530</v>
      </c>
      <c r="C1426">
        <v>3</v>
      </c>
      <c r="D1426" t="s">
        <v>824</v>
      </c>
      <c r="E1426" t="s">
        <v>1025</v>
      </c>
      <c r="F1426" t="s">
        <v>29</v>
      </c>
      <c r="G1426" t="s">
        <v>30</v>
      </c>
      <c r="H1426" t="s">
        <v>37</v>
      </c>
      <c r="I1426">
        <v>21</v>
      </c>
      <c r="J1426" t="s">
        <v>33</v>
      </c>
      <c r="K1426">
        <v>75</v>
      </c>
      <c r="L1426">
        <v>115</v>
      </c>
      <c r="M1426">
        <v>119</v>
      </c>
      <c r="N1426" t="s">
        <v>33</v>
      </c>
      <c r="O1426" t="s">
        <v>33</v>
      </c>
      <c r="P1426" t="s">
        <v>33</v>
      </c>
      <c r="Q1426">
        <v>91</v>
      </c>
      <c r="R1426">
        <v>93</v>
      </c>
      <c r="S1426">
        <v>356</v>
      </c>
      <c r="T1426" t="s">
        <v>40</v>
      </c>
      <c r="U1426" t="s">
        <v>32</v>
      </c>
      <c r="V1426">
        <v>119</v>
      </c>
      <c r="W1426">
        <v>119</v>
      </c>
      <c r="X1426">
        <v>1</v>
      </c>
      <c r="Y1426" t="s">
        <v>33</v>
      </c>
      <c r="Z1426" t="s">
        <v>33</v>
      </c>
      <c r="AA1426">
        <f>VLOOKUP(Table1[[#This Row],[Facility Name]],D_2,8,0)</f>
        <v>56</v>
      </c>
    </row>
    <row r="1427" spans="1:27" x14ac:dyDescent="0.25">
      <c r="A1427">
        <v>112763</v>
      </c>
      <c r="B1427" t="s">
        <v>1548</v>
      </c>
      <c r="C1427">
        <v>3</v>
      </c>
      <c r="D1427" t="s">
        <v>824</v>
      </c>
      <c r="E1427" t="s">
        <v>1289</v>
      </c>
      <c r="F1427" t="s">
        <v>29</v>
      </c>
      <c r="G1427" t="s">
        <v>30</v>
      </c>
      <c r="H1427" t="s">
        <v>37</v>
      </c>
      <c r="I1427">
        <v>15</v>
      </c>
      <c r="J1427" t="s">
        <v>33</v>
      </c>
      <c r="K1427">
        <v>41</v>
      </c>
      <c r="L1427">
        <v>57</v>
      </c>
      <c r="M1427">
        <v>55</v>
      </c>
      <c r="N1427" t="s">
        <v>33</v>
      </c>
      <c r="O1427" t="s">
        <v>33</v>
      </c>
      <c r="P1427" t="s">
        <v>33</v>
      </c>
      <c r="Q1427">
        <v>50</v>
      </c>
      <c r="R1427">
        <v>47</v>
      </c>
      <c r="S1427">
        <v>157</v>
      </c>
      <c r="T1427" t="s">
        <v>33</v>
      </c>
      <c r="U1427" t="s">
        <v>33</v>
      </c>
      <c r="V1427">
        <v>52</v>
      </c>
      <c r="W1427">
        <v>52</v>
      </c>
      <c r="X1427">
        <v>0</v>
      </c>
      <c r="Y1427" t="s">
        <v>34</v>
      </c>
      <c r="Z1427" t="s">
        <v>33</v>
      </c>
      <c r="AA1427">
        <f>VLOOKUP(Table1[[#This Row],[Facility Name]],D_2,8,0)</f>
        <v>89</v>
      </c>
    </row>
    <row r="1428" spans="1:27" x14ac:dyDescent="0.25">
      <c r="A1428">
        <v>112766</v>
      </c>
      <c r="B1428" t="s">
        <v>1279</v>
      </c>
      <c r="C1428">
        <v>5</v>
      </c>
      <c r="D1428" t="s">
        <v>824</v>
      </c>
      <c r="E1428" t="s">
        <v>1247</v>
      </c>
      <c r="F1428" t="s">
        <v>29</v>
      </c>
      <c r="G1428" t="s">
        <v>30</v>
      </c>
      <c r="H1428" t="s">
        <v>37</v>
      </c>
      <c r="I1428">
        <v>21</v>
      </c>
      <c r="J1428" t="s">
        <v>33</v>
      </c>
      <c r="K1428">
        <v>60</v>
      </c>
      <c r="L1428">
        <v>76</v>
      </c>
      <c r="M1428">
        <v>80</v>
      </c>
      <c r="N1428" t="s">
        <v>33</v>
      </c>
      <c r="O1428" t="s">
        <v>33</v>
      </c>
      <c r="P1428" t="s">
        <v>33</v>
      </c>
      <c r="Q1428">
        <v>70</v>
      </c>
      <c r="R1428">
        <v>65</v>
      </c>
      <c r="S1428">
        <v>242</v>
      </c>
      <c r="T1428" t="s">
        <v>33</v>
      </c>
      <c r="U1428" t="s">
        <v>33</v>
      </c>
      <c r="V1428">
        <v>76</v>
      </c>
      <c r="W1428">
        <v>76</v>
      </c>
      <c r="X1428">
        <v>0</v>
      </c>
      <c r="Y1428" t="s">
        <v>33</v>
      </c>
      <c r="Z1428" t="s">
        <v>33</v>
      </c>
      <c r="AA1428">
        <f>VLOOKUP(Table1[[#This Row],[Facility Name]],D_2,8,0)</f>
        <v>55</v>
      </c>
    </row>
    <row r="1429" spans="1:27" hidden="1" x14ac:dyDescent="0.25">
      <c r="A1429">
        <v>112758</v>
      </c>
      <c r="B1429" t="s">
        <v>1437</v>
      </c>
      <c r="C1429">
        <v>5</v>
      </c>
      <c r="D1429" t="s">
        <v>824</v>
      </c>
      <c r="E1429" t="s">
        <v>1175</v>
      </c>
      <c r="F1429" t="s">
        <v>29</v>
      </c>
      <c r="G1429" t="s">
        <v>30</v>
      </c>
      <c r="H1429" t="s">
        <v>31</v>
      </c>
      <c r="I1429">
        <v>20</v>
      </c>
      <c r="J1429" t="s">
        <v>33</v>
      </c>
      <c r="K1429">
        <v>104</v>
      </c>
      <c r="L1429">
        <v>153</v>
      </c>
      <c r="M1429">
        <v>159</v>
      </c>
      <c r="N1429" t="s">
        <v>33</v>
      </c>
      <c r="O1429" t="s">
        <v>33</v>
      </c>
      <c r="P1429" t="s">
        <v>33</v>
      </c>
      <c r="Q1429">
        <v>127</v>
      </c>
      <c r="R1429">
        <v>103</v>
      </c>
      <c r="S1429">
        <v>543</v>
      </c>
      <c r="T1429" t="s">
        <v>40</v>
      </c>
      <c r="U1429" t="s">
        <v>33</v>
      </c>
      <c r="V1429">
        <v>132</v>
      </c>
      <c r="W1429">
        <v>132</v>
      </c>
      <c r="X1429">
        <v>0</v>
      </c>
      <c r="Y1429" t="s">
        <v>33</v>
      </c>
      <c r="Z1429" t="s">
        <v>33</v>
      </c>
      <c r="AA1429" t="e">
        <f>VLOOKUP(Table1[[#This Row],[Facility Name]],D_2,8,0)</f>
        <v>#N/A</v>
      </c>
    </row>
    <row r="1430" spans="1:27" hidden="1" x14ac:dyDescent="0.25">
      <c r="A1430">
        <v>112760</v>
      </c>
      <c r="B1430" t="s">
        <v>1528</v>
      </c>
      <c r="C1430">
        <v>4</v>
      </c>
      <c r="D1430" t="s">
        <v>824</v>
      </c>
      <c r="E1430" t="s">
        <v>1175</v>
      </c>
      <c r="F1430" t="s">
        <v>29</v>
      </c>
      <c r="G1430" t="s">
        <v>30</v>
      </c>
      <c r="H1430" t="s">
        <v>31</v>
      </c>
      <c r="I1430">
        <v>21</v>
      </c>
      <c r="J1430" t="s">
        <v>33</v>
      </c>
      <c r="K1430">
        <v>78</v>
      </c>
      <c r="L1430">
        <v>109</v>
      </c>
      <c r="M1430">
        <v>112</v>
      </c>
      <c r="N1430" t="s">
        <v>33</v>
      </c>
      <c r="O1430" t="s">
        <v>33</v>
      </c>
      <c r="P1430" t="s">
        <v>33</v>
      </c>
      <c r="Q1430">
        <v>96</v>
      </c>
      <c r="R1430">
        <v>105</v>
      </c>
      <c r="S1430">
        <v>325</v>
      </c>
      <c r="T1430" t="s">
        <v>33</v>
      </c>
      <c r="U1430" t="s">
        <v>33</v>
      </c>
      <c r="V1430">
        <v>100</v>
      </c>
      <c r="W1430">
        <v>100</v>
      </c>
      <c r="X1430">
        <v>0</v>
      </c>
      <c r="Y1430" t="s">
        <v>40</v>
      </c>
      <c r="Z1430" t="s">
        <v>33</v>
      </c>
      <c r="AA1430" t="e">
        <f>VLOOKUP(Table1[[#This Row],[Facility Name]],D_2,8,0)</f>
        <v>#N/A</v>
      </c>
    </row>
    <row r="1431" spans="1:27" x14ac:dyDescent="0.25">
      <c r="A1431">
        <v>112767</v>
      </c>
      <c r="B1431" t="s">
        <v>1280</v>
      </c>
      <c r="C1431">
        <v>3</v>
      </c>
      <c r="D1431" t="s">
        <v>824</v>
      </c>
      <c r="E1431" t="s">
        <v>54</v>
      </c>
      <c r="F1431" t="s">
        <v>29</v>
      </c>
      <c r="G1431" t="s">
        <v>30</v>
      </c>
      <c r="H1431" t="s">
        <v>37</v>
      </c>
      <c r="I1431">
        <v>16</v>
      </c>
      <c r="J1431" t="s">
        <v>33</v>
      </c>
      <c r="K1431">
        <v>53</v>
      </c>
      <c r="L1431">
        <v>73</v>
      </c>
      <c r="M1431">
        <v>74</v>
      </c>
      <c r="N1431" t="s">
        <v>33</v>
      </c>
      <c r="O1431" t="s">
        <v>33</v>
      </c>
      <c r="P1431" t="s">
        <v>33</v>
      </c>
      <c r="Q1431">
        <v>64</v>
      </c>
      <c r="R1431">
        <v>64</v>
      </c>
      <c r="S1431">
        <v>234</v>
      </c>
      <c r="T1431" t="s">
        <v>33</v>
      </c>
      <c r="U1431" t="s">
        <v>33</v>
      </c>
      <c r="V1431">
        <v>75</v>
      </c>
      <c r="W1431">
        <v>75</v>
      </c>
      <c r="X1431">
        <v>2</v>
      </c>
      <c r="Y1431" t="s">
        <v>33</v>
      </c>
      <c r="Z1431" t="s">
        <v>33</v>
      </c>
      <c r="AA1431">
        <f>VLOOKUP(Table1[[#This Row],[Facility Name]],D_2,8,0)</f>
        <v>52</v>
      </c>
    </row>
    <row r="1432" spans="1:27" x14ac:dyDescent="0.25">
      <c r="A1432">
        <v>112768</v>
      </c>
      <c r="B1432" t="s">
        <v>1281</v>
      </c>
      <c r="C1432">
        <v>4</v>
      </c>
      <c r="D1432" t="s">
        <v>824</v>
      </c>
      <c r="E1432" t="s">
        <v>1124</v>
      </c>
      <c r="F1432" t="s">
        <v>29</v>
      </c>
      <c r="G1432" t="s">
        <v>30</v>
      </c>
      <c r="H1432" t="s">
        <v>37</v>
      </c>
      <c r="I1432">
        <v>11</v>
      </c>
      <c r="J1432" t="s">
        <v>33</v>
      </c>
      <c r="K1432">
        <v>41</v>
      </c>
      <c r="L1432">
        <v>85</v>
      </c>
      <c r="M1432">
        <v>88</v>
      </c>
      <c r="N1432" t="s">
        <v>33</v>
      </c>
      <c r="O1432" t="s">
        <v>33</v>
      </c>
      <c r="P1432" t="s">
        <v>32</v>
      </c>
      <c r="Q1432">
        <v>59</v>
      </c>
      <c r="R1432">
        <v>38</v>
      </c>
      <c r="S1432">
        <v>262</v>
      </c>
      <c r="T1432" t="s">
        <v>33</v>
      </c>
      <c r="U1432" t="s">
        <v>33</v>
      </c>
      <c r="V1432">
        <v>74</v>
      </c>
      <c r="W1432">
        <v>74</v>
      </c>
      <c r="X1432">
        <v>0</v>
      </c>
      <c r="Y1432" t="s">
        <v>33</v>
      </c>
      <c r="Z1432" t="s">
        <v>33</v>
      </c>
      <c r="AA1432">
        <f>VLOOKUP(Table1[[#This Row],[Facility Name]],D_2,8,0)</f>
        <v>67</v>
      </c>
    </row>
    <row r="1433" spans="1:27" x14ac:dyDescent="0.25">
      <c r="A1433">
        <v>112769</v>
      </c>
      <c r="B1433" t="s">
        <v>1282</v>
      </c>
      <c r="C1433">
        <v>4</v>
      </c>
      <c r="D1433" t="s">
        <v>824</v>
      </c>
      <c r="E1433" t="s">
        <v>1283</v>
      </c>
      <c r="F1433" t="s">
        <v>29</v>
      </c>
      <c r="G1433" t="s">
        <v>30</v>
      </c>
      <c r="H1433" t="s">
        <v>37</v>
      </c>
      <c r="I1433">
        <v>17</v>
      </c>
      <c r="J1433" t="s">
        <v>33</v>
      </c>
      <c r="K1433">
        <v>24</v>
      </c>
      <c r="L1433">
        <v>32</v>
      </c>
      <c r="M1433">
        <v>34</v>
      </c>
      <c r="N1433" t="s">
        <v>33</v>
      </c>
      <c r="O1433" t="s">
        <v>33</v>
      </c>
      <c r="P1433" t="s">
        <v>33</v>
      </c>
      <c r="Q1433">
        <v>26</v>
      </c>
      <c r="R1433">
        <v>32</v>
      </c>
      <c r="S1433">
        <v>121</v>
      </c>
      <c r="T1433" t="s">
        <v>33</v>
      </c>
      <c r="U1433" t="s">
        <v>33</v>
      </c>
      <c r="V1433">
        <v>34</v>
      </c>
      <c r="W1433">
        <v>34</v>
      </c>
      <c r="X1433">
        <v>0</v>
      </c>
      <c r="Y1433" t="s">
        <v>34</v>
      </c>
      <c r="Z1433" t="s">
        <v>33</v>
      </c>
      <c r="AA1433">
        <f>VLOOKUP(Table1[[#This Row],[Facility Name]],D_2,8,0)</f>
        <v>54</v>
      </c>
    </row>
    <row r="1434" spans="1:27" x14ac:dyDescent="0.25">
      <c r="A1434">
        <v>112770</v>
      </c>
      <c r="B1434" t="s">
        <v>1022</v>
      </c>
      <c r="C1434">
        <v>5</v>
      </c>
      <c r="D1434" t="s">
        <v>824</v>
      </c>
      <c r="E1434" t="s">
        <v>1284</v>
      </c>
      <c r="F1434" t="s">
        <v>29</v>
      </c>
      <c r="G1434" t="s">
        <v>30</v>
      </c>
      <c r="H1434" t="s">
        <v>294</v>
      </c>
      <c r="I1434">
        <v>15</v>
      </c>
      <c r="J1434" t="s">
        <v>33</v>
      </c>
      <c r="K1434">
        <v>36</v>
      </c>
      <c r="L1434">
        <v>45</v>
      </c>
      <c r="M1434">
        <v>49</v>
      </c>
      <c r="N1434" t="s">
        <v>33</v>
      </c>
      <c r="O1434" t="s">
        <v>33</v>
      </c>
      <c r="P1434" t="s">
        <v>33</v>
      </c>
      <c r="Q1434">
        <v>45</v>
      </c>
      <c r="R1434">
        <v>35</v>
      </c>
      <c r="S1434">
        <v>205</v>
      </c>
      <c r="T1434" t="s">
        <v>33</v>
      </c>
      <c r="U1434" t="s">
        <v>33</v>
      </c>
      <c r="V1434">
        <v>49</v>
      </c>
      <c r="W1434">
        <v>49</v>
      </c>
      <c r="X1434">
        <v>0</v>
      </c>
      <c r="Y1434" t="s">
        <v>34</v>
      </c>
      <c r="Z1434" t="s">
        <v>33</v>
      </c>
      <c r="AA1434">
        <f>VLOOKUP(Table1[[#This Row],[Facility Name]],D_2,8,0)</f>
        <v>56</v>
      </c>
    </row>
    <row r="1435" spans="1:27" hidden="1" x14ac:dyDescent="0.25">
      <c r="A1435">
        <v>112765</v>
      </c>
      <c r="B1435" t="s">
        <v>1549</v>
      </c>
      <c r="C1435">
        <v>5</v>
      </c>
      <c r="D1435" t="s">
        <v>824</v>
      </c>
      <c r="E1435" t="s">
        <v>1121</v>
      </c>
      <c r="F1435" t="s">
        <v>29</v>
      </c>
      <c r="G1435" t="s">
        <v>30</v>
      </c>
      <c r="H1435" t="s">
        <v>31</v>
      </c>
      <c r="I1435">
        <v>19</v>
      </c>
      <c r="J1435" t="s">
        <v>33</v>
      </c>
      <c r="K1435">
        <v>68</v>
      </c>
      <c r="L1435">
        <v>99</v>
      </c>
      <c r="M1435">
        <v>110</v>
      </c>
      <c r="N1435" t="s">
        <v>33</v>
      </c>
      <c r="O1435" t="s">
        <v>40</v>
      </c>
      <c r="P1435" t="s">
        <v>33</v>
      </c>
      <c r="Q1435">
        <v>79</v>
      </c>
      <c r="R1435">
        <v>85</v>
      </c>
      <c r="S1435">
        <v>349</v>
      </c>
      <c r="T1435" t="s">
        <v>33</v>
      </c>
      <c r="U1435" t="s">
        <v>33</v>
      </c>
      <c r="V1435">
        <v>94</v>
      </c>
      <c r="W1435">
        <v>94</v>
      </c>
      <c r="X1435">
        <v>0</v>
      </c>
      <c r="Y1435" t="s">
        <v>33</v>
      </c>
      <c r="Z1435" t="s">
        <v>33</v>
      </c>
      <c r="AA1435" t="e">
        <f>VLOOKUP(Table1[[#This Row],[Facility Name]],D_2,8,0)</f>
        <v>#N/A</v>
      </c>
    </row>
    <row r="1436" spans="1:27" x14ac:dyDescent="0.25">
      <c r="A1436">
        <v>112771</v>
      </c>
      <c r="B1436" t="s">
        <v>1304</v>
      </c>
      <c r="C1436">
        <v>3</v>
      </c>
      <c r="D1436" t="s">
        <v>824</v>
      </c>
      <c r="E1436" t="s">
        <v>1256</v>
      </c>
      <c r="F1436" t="s">
        <v>29</v>
      </c>
      <c r="G1436" t="s">
        <v>30</v>
      </c>
      <c r="H1436" t="s">
        <v>31</v>
      </c>
      <c r="I1436">
        <v>20</v>
      </c>
      <c r="J1436" t="s">
        <v>33</v>
      </c>
      <c r="K1436">
        <v>81</v>
      </c>
      <c r="L1436">
        <v>104</v>
      </c>
      <c r="M1436">
        <v>102</v>
      </c>
      <c r="N1436" t="s">
        <v>33</v>
      </c>
      <c r="O1436" t="s">
        <v>33</v>
      </c>
      <c r="P1436" t="s">
        <v>33</v>
      </c>
      <c r="Q1436">
        <v>92</v>
      </c>
      <c r="R1436">
        <v>96</v>
      </c>
      <c r="S1436">
        <v>359</v>
      </c>
      <c r="T1436" t="s">
        <v>33</v>
      </c>
      <c r="U1436" t="s">
        <v>33</v>
      </c>
      <c r="V1436">
        <v>106</v>
      </c>
      <c r="W1436">
        <v>106</v>
      </c>
      <c r="X1436">
        <v>0</v>
      </c>
      <c r="Y1436" t="s">
        <v>33</v>
      </c>
      <c r="Z1436" t="s">
        <v>33</v>
      </c>
      <c r="AA1436">
        <f>VLOOKUP(Table1[[#This Row],[Facility Name]],D_2,8,0)</f>
        <v>58</v>
      </c>
    </row>
    <row r="1437" spans="1:27" x14ac:dyDescent="0.25">
      <c r="A1437">
        <v>112772</v>
      </c>
      <c r="B1437" t="s">
        <v>1377</v>
      </c>
      <c r="C1437">
        <v>4</v>
      </c>
      <c r="D1437" t="s">
        <v>824</v>
      </c>
      <c r="E1437" t="s">
        <v>1079</v>
      </c>
      <c r="F1437" t="s">
        <v>29</v>
      </c>
      <c r="G1437" t="s">
        <v>30</v>
      </c>
      <c r="H1437" t="s">
        <v>37</v>
      </c>
      <c r="I1437">
        <v>16</v>
      </c>
      <c r="J1437" t="s">
        <v>32</v>
      </c>
      <c r="K1437">
        <v>65</v>
      </c>
      <c r="L1437">
        <v>95</v>
      </c>
      <c r="M1437">
        <v>104</v>
      </c>
      <c r="N1437" t="s">
        <v>33</v>
      </c>
      <c r="O1437" t="s">
        <v>33</v>
      </c>
      <c r="P1437" t="s">
        <v>33</v>
      </c>
      <c r="Q1437">
        <v>83</v>
      </c>
      <c r="R1437">
        <v>72</v>
      </c>
      <c r="S1437">
        <v>279</v>
      </c>
      <c r="T1437" t="s">
        <v>33</v>
      </c>
      <c r="U1437" t="s">
        <v>33</v>
      </c>
      <c r="V1437">
        <v>89</v>
      </c>
      <c r="W1437">
        <v>89</v>
      </c>
      <c r="X1437">
        <v>0</v>
      </c>
      <c r="Y1437" t="s">
        <v>33</v>
      </c>
      <c r="Z1437" t="s">
        <v>33</v>
      </c>
      <c r="AA1437">
        <f>VLOOKUP(Table1[[#This Row],[Facility Name]],D_2,8,0)</f>
        <v>72</v>
      </c>
    </row>
    <row r="1438" spans="1:27" hidden="1" x14ac:dyDescent="0.25">
      <c r="A1438">
        <v>152695</v>
      </c>
      <c r="B1438" t="s">
        <v>1823</v>
      </c>
      <c r="C1438">
        <v>3</v>
      </c>
      <c r="D1438" t="s">
        <v>1609</v>
      </c>
      <c r="F1438" t="s">
        <v>29</v>
      </c>
      <c r="G1438" t="s">
        <v>30</v>
      </c>
      <c r="H1438" t="s">
        <v>37</v>
      </c>
      <c r="I1438">
        <v>17</v>
      </c>
      <c r="J1438" t="s">
        <v>34</v>
      </c>
      <c r="K1438">
        <v>11</v>
      </c>
      <c r="L1438">
        <v>19</v>
      </c>
      <c r="M1438">
        <v>21</v>
      </c>
      <c r="N1438" t="s">
        <v>34</v>
      </c>
      <c r="O1438" t="s">
        <v>33</v>
      </c>
      <c r="P1438" t="s">
        <v>34</v>
      </c>
      <c r="Q1438">
        <v>13</v>
      </c>
      <c r="R1438">
        <v>16</v>
      </c>
      <c r="S1438">
        <v>14</v>
      </c>
      <c r="T1438" t="s">
        <v>34</v>
      </c>
      <c r="U1438" t="s">
        <v>33</v>
      </c>
      <c r="V1438">
        <v>21</v>
      </c>
      <c r="W1438">
        <v>21</v>
      </c>
      <c r="X1438">
        <v>0</v>
      </c>
      <c r="Y1438" t="s">
        <v>34</v>
      </c>
      <c r="Z1438" t="s">
        <v>33</v>
      </c>
      <c r="AA1438" t="str">
        <f>VLOOKUP(Table1[[#This Row],[Facility Name]],D_2,8,0)</f>
        <v>No Score</v>
      </c>
    </row>
    <row r="1439" spans="1:27" hidden="1" x14ac:dyDescent="0.25">
      <c r="A1439">
        <v>152696</v>
      </c>
      <c r="B1439" t="s">
        <v>1824</v>
      </c>
      <c r="C1439">
        <v>5</v>
      </c>
      <c r="D1439" t="s">
        <v>1609</v>
      </c>
      <c r="F1439" t="s">
        <v>44</v>
      </c>
      <c r="G1439" t="s">
        <v>30</v>
      </c>
      <c r="H1439" t="s">
        <v>37</v>
      </c>
      <c r="I1439">
        <v>13</v>
      </c>
      <c r="J1439" t="s">
        <v>33</v>
      </c>
      <c r="K1439">
        <v>33</v>
      </c>
      <c r="L1439">
        <v>63</v>
      </c>
      <c r="M1439">
        <v>72</v>
      </c>
      <c r="N1439" t="s">
        <v>33</v>
      </c>
      <c r="O1439" t="s">
        <v>33</v>
      </c>
      <c r="P1439" t="s">
        <v>33</v>
      </c>
      <c r="Q1439">
        <v>42</v>
      </c>
      <c r="R1439">
        <v>42</v>
      </c>
      <c r="S1439">
        <v>42</v>
      </c>
      <c r="T1439" t="s">
        <v>33</v>
      </c>
      <c r="U1439" t="s">
        <v>33</v>
      </c>
      <c r="V1439">
        <v>73</v>
      </c>
      <c r="W1439">
        <v>73</v>
      </c>
      <c r="X1439">
        <v>0</v>
      </c>
      <c r="Y1439" t="s">
        <v>34</v>
      </c>
      <c r="Z1439" t="s">
        <v>33</v>
      </c>
      <c r="AA1439" t="e">
        <f>VLOOKUP(Table1[[#This Row],[Facility Name]],D_2,8,0)</f>
        <v>#N/A</v>
      </c>
    </row>
    <row r="1440" spans="1:27" hidden="1" x14ac:dyDescent="0.25">
      <c r="A1440">
        <v>152697</v>
      </c>
      <c r="B1440" t="s">
        <v>1825</v>
      </c>
      <c r="C1440">
        <v>3</v>
      </c>
      <c r="D1440" t="s">
        <v>1609</v>
      </c>
      <c r="F1440" t="s">
        <v>29</v>
      </c>
      <c r="G1440" t="s">
        <v>30</v>
      </c>
      <c r="H1440" t="s">
        <v>407</v>
      </c>
      <c r="I1440">
        <v>21</v>
      </c>
      <c r="J1440" t="s">
        <v>33</v>
      </c>
      <c r="K1440">
        <v>37</v>
      </c>
      <c r="L1440">
        <v>68</v>
      </c>
      <c r="M1440">
        <v>76</v>
      </c>
      <c r="N1440" t="s">
        <v>33</v>
      </c>
      <c r="O1440" t="s">
        <v>33</v>
      </c>
      <c r="P1440" t="s">
        <v>33</v>
      </c>
      <c r="Q1440">
        <v>46</v>
      </c>
      <c r="R1440">
        <v>74</v>
      </c>
      <c r="S1440">
        <v>46</v>
      </c>
      <c r="T1440" t="s">
        <v>33</v>
      </c>
      <c r="U1440" t="s">
        <v>33</v>
      </c>
      <c r="V1440">
        <v>71</v>
      </c>
      <c r="W1440">
        <v>71</v>
      </c>
      <c r="X1440">
        <v>0</v>
      </c>
      <c r="Y1440" t="s">
        <v>34</v>
      </c>
      <c r="Z1440" t="s">
        <v>33</v>
      </c>
      <c r="AA1440" t="str">
        <f>VLOOKUP(Table1[[#This Row],[Facility Name]],D_2,8,0)</f>
        <v>No Score</v>
      </c>
    </row>
    <row r="1441" spans="1:27" hidden="1" x14ac:dyDescent="0.25">
      <c r="A1441">
        <v>152698</v>
      </c>
      <c r="B1441" t="s">
        <v>1826</v>
      </c>
      <c r="C1441">
        <v>4</v>
      </c>
      <c r="D1441" t="s">
        <v>1609</v>
      </c>
      <c r="F1441" t="s">
        <v>29</v>
      </c>
      <c r="G1441" t="s">
        <v>30</v>
      </c>
      <c r="H1441" t="s">
        <v>31</v>
      </c>
      <c r="I1441">
        <v>9</v>
      </c>
      <c r="J1441" t="s">
        <v>34</v>
      </c>
      <c r="K1441">
        <v>8</v>
      </c>
      <c r="L1441">
        <v>13</v>
      </c>
      <c r="M1441">
        <v>15</v>
      </c>
      <c r="N1441" t="s">
        <v>34</v>
      </c>
      <c r="O1441" t="s">
        <v>33</v>
      </c>
      <c r="P1441" t="s">
        <v>34</v>
      </c>
      <c r="Q1441">
        <v>12</v>
      </c>
      <c r="R1441">
        <v>12</v>
      </c>
      <c r="S1441">
        <v>12</v>
      </c>
      <c r="T1441" t="s">
        <v>34</v>
      </c>
      <c r="U1441" t="s">
        <v>33</v>
      </c>
      <c r="V1441">
        <v>14</v>
      </c>
      <c r="W1441">
        <v>14</v>
      </c>
      <c r="X1441">
        <v>0</v>
      </c>
      <c r="Y1441" t="s">
        <v>34</v>
      </c>
      <c r="Z1441" t="s">
        <v>32</v>
      </c>
      <c r="AA1441" t="e">
        <f>VLOOKUP(Table1[[#This Row],[Facility Name]],D_2,8,0)</f>
        <v>#N/A</v>
      </c>
    </row>
    <row r="1442" spans="1:27" x14ac:dyDescent="0.25">
      <c r="A1442">
        <v>112773</v>
      </c>
      <c r="B1442" t="s">
        <v>1378</v>
      </c>
      <c r="C1442">
        <v>4</v>
      </c>
      <c r="D1442" t="s">
        <v>824</v>
      </c>
      <c r="E1442" t="s">
        <v>1310</v>
      </c>
      <c r="F1442" t="s">
        <v>29</v>
      </c>
      <c r="G1442" t="s">
        <v>30</v>
      </c>
      <c r="H1442" t="s">
        <v>37</v>
      </c>
      <c r="I1442">
        <v>20</v>
      </c>
      <c r="J1442" t="s">
        <v>33</v>
      </c>
      <c r="K1442">
        <v>59</v>
      </c>
      <c r="L1442">
        <v>90</v>
      </c>
      <c r="M1442">
        <v>92</v>
      </c>
      <c r="N1442" t="s">
        <v>33</v>
      </c>
      <c r="O1442" t="s">
        <v>33</v>
      </c>
      <c r="P1442" t="s">
        <v>33</v>
      </c>
      <c r="Q1442">
        <v>73</v>
      </c>
      <c r="R1442">
        <v>81</v>
      </c>
      <c r="S1442">
        <v>288</v>
      </c>
      <c r="T1442" t="s">
        <v>33</v>
      </c>
      <c r="U1442" t="s">
        <v>33</v>
      </c>
      <c r="V1442">
        <v>86</v>
      </c>
      <c r="W1442">
        <v>86</v>
      </c>
      <c r="X1442">
        <v>0</v>
      </c>
      <c r="Y1442" t="s">
        <v>33</v>
      </c>
      <c r="Z1442" t="s">
        <v>33</v>
      </c>
      <c r="AA1442">
        <f>VLOOKUP(Table1[[#This Row],[Facility Name]],D_2,8,0)</f>
        <v>61</v>
      </c>
    </row>
    <row r="1443" spans="1:27" x14ac:dyDescent="0.25">
      <c r="A1443">
        <v>112775</v>
      </c>
      <c r="B1443" t="s">
        <v>1599</v>
      </c>
      <c r="C1443">
        <v>5</v>
      </c>
      <c r="D1443" t="s">
        <v>824</v>
      </c>
      <c r="E1443" t="s">
        <v>834</v>
      </c>
      <c r="F1443" t="s">
        <v>44</v>
      </c>
      <c r="G1443" t="s">
        <v>30</v>
      </c>
      <c r="H1443" t="s">
        <v>45</v>
      </c>
      <c r="I1443">
        <v>28</v>
      </c>
      <c r="J1443" t="s">
        <v>33</v>
      </c>
      <c r="K1443">
        <v>111</v>
      </c>
      <c r="L1443">
        <v>117</v>
      </c>
      <c r="M1443">
        <v>119</v>
      </c>
      <c r="N1443" t="s">
        <v>33</v>
      </c>
      <c r="O1443" t="s">
        <v>33</v>
      </c>
      <c r="P1443" t="s">
        <v>33</v>
      </c>
      <c r="Q1443">
        <v>124</v>
      </c>
      <c r="R1443">
        <v>68</v>
      </c>
      <c r="S1443">
        <v>474</v>
      </c>
      <c r="T1443" t="s">
        <v>33</v>
      </c>
      <c r="U1443" t="s">
        <v>33</v>
      </c>
      <c r="V1443">
        <v>120</v>
      </c>
      <c r="W1443">
        <v>120</v>
      </c>
      <c r="X1443">
        <v>0</v>
      </c>
      <c r="Y1443" t="s">
        <v>33</v>
      </c>
      <c r="Z1443" t="s">
        <v>33</v>
      </c>
      <c r="AA1443">
        <f>VLOOKUP(Table1[[#This Row],[Facility Name]],D_2,8,0)</f>
        <v>68</v>
      </c>
    </row>
    <row r="1444" spans="1:27" x14ac:dyDescent="0.25">
      <c r="A1444">
        <v>112776</v>
      </c>
      <c r="B1444" t="s">
        <v>1600</v>
      </c>
      <c r="C1444">
        <v>2</v>
      </c>
      <c r="D1444" t="s">
        <v>824</v>
      </c>
      <c r="E1444" t="s">
        <v>1602</v>
      </c>
      <c r="F1444" t="s">
        <v>29</v>
      </c>
      <c r="G1444" t="s">
        <v>30</v>
      </c>
      <c r="H1444" t="s">
        <v>294</v>
      </c>
      <c r="I1444">
        <v>18</v>
      </c>
      <c r="J1444" t="s">
        <v>33</v>
      </c>
      <c r="K1444">
        <v>35</v>
      </c>
      <c r="L1444">
        <v>41</v>
      </c>
      <c r="M1444">
        <v>41</v>
      </c>
      <c r="N1444" t="s">
        <v>33</v>
      </c>
      <c r="O1444" t="s">
        <v>33</v>
      </c>
      <c r="P1444" t="s">
        <v>33</v>
      </c>
      <c r="Q1444">
        <v>39</v>
      </c>
      <c r="R1444">
        <v>29</v>
      </c>
      <c r="S1444">
        <v>122</v>
      </c>
      <c r="T1444" t="s">
        <v>33</v>
      </c>
      <c r="U1444" t="s">
        <v>33</v>
      </c>
      <c r="V1444">
        <v>42</v>
      </c>
      <c r="W1444">
        <v>42</v>
      </c>
      <c r="X1444">
        <v>0</v>
      </c>
      <c r="Y1444" t="s">
        <v>34</v>
      </c>
      <c r="Z1444" t="s">
        <v>32</v>
      </c>
      <c r="AA1444">
        <f>VLOOKUP(Table1[[#This Row],[Facility Name]],D_2,8,0)</f>
        <v>66</v>
      </c>
    </row>
    <row r="1445" spans="1:27" x14ac:dyDescent="0.25">
      <c r="A1445">
        <v>112779</v>
      </c>
      <c r="B1445" t="s">
        <v>1605</v>
      </c>
      <c r="C1445">
        <v>5</v>
      </c>
      <c r="D1445" t="s">
        <v>824</v>
      </c>
      <c r="E1445" t="s">
        <v>1175</v>
      </c>
      <c r="F1445" t="s">
        <v>29</v>
      </c>
      <c r="G1445" t="s">
        <v>30</v>
      </c>
      <c r="H1445" t="s">
        <v>37</v>
      </c>
      <c r="I1445">
        <v>20</v>
      </c>
      <c r="J1445" t="s">
        <v>33</v>
      </c>
      <c r="K1445">
        <v>57</v>
      </c>
      <c r="L1445">
        <v>96</v>
      </c>
      <c r="M1445">
        <v>97</v>
      </c>
      <c r="N1445" t="s">
        <v>33</v>
      </c>
      <c r="O1445" t="s">
        <v>33</v>
      </c>
      <c r="P1445" t="s">
        <v>33</v>
      </c>
      <c r="Q1445">
        <v>65</v>
      </c>
      <c r="R1445">
        <v>47</v>
      </c>
      <c r="S1445">
        <v>259</v>
      </c>
      <c r="T1445" t="s">
        <v>33</v>
      </c>
      <c r="U1445" t="s">
        <v>33</v>
      </c>
      <c r="V1445">
        <v>83</v>
      </c>
      <c r="W1445">
        <v>83</v>
      </c>
      <c r="X1445">
        <v>0</v>
      </c>
      <c r="Y1445" t="s">
        <v>33</v>
      </c>
      <c r="Z1445" t="s">
        <v>40</v>
      </c>
      <c r="AA1445">
        <f>VLOOKUP(Table1[[#This Row],[Facility Name]],D_2,8,0)</f>
        <v>83</v>
      </c>
    </row>
    <row r="1446" spans="1:27" x14ac:dyDescent="0.25">
      <c r="A1446">
        <v>112781</v>
      </c>
      <c r="B1446" t="s">
        <v>1400</v>
      </c>
      <c r="C1446">
        <v>4</v>
      </c>
      <c r="D1446" t="s">
        <v>824</v>
      </c>
      <c r="F1446" t="s">
        <v>29</v>
      </c>
      <c r="G1446" t="s">
        <v>30</v>
      </c>
      <c r="H1446" t="s">
        <v>37</v>
      </c>
      <c r="I1446">
        <v>21</v>
      </c>
      <c r="J1446" t="s">
        <v>33</v>
      </c>
      <c r="K1446">
        <v>65</v>
      </c>
      <c r="L1446">
        <v>108</v>
      </c>
      <c r="M1446">
        <v>112</v>
      </c>
      <c r="N1446" t="s">
        <v>33</v>
      </c>
      <c r="O1446" t="s">
        <v>33</v>
      </c>
      <c r="P1446" t="s">
        <v>33</v>
      </c>
      <c r="Q1446">
        <v>76</v>
      </c>
      <c r="R1446">
        <v>49</v>
      </c>
      <c r="S1446">
        <v>281</v>
      </c>
      <c r="T1446" t="s">
        <v>33</v>
      </c>
      <c r="U1446" t="s">
        <v>33</v>
      </c>
      <c r="V1446">
        <v>93</v>
      </c>
      <c r="W1446">
        <v>93</v>
      </c>
      <c r="X1446">
        <v>0</v>
      </c>
      <c r="Y1446" t="s">
        <v>33</v>
      </c>
      <c r="Z1446" t="s">
        <v>33</v>
      </c>
      <c r="AA1446">
        <f>VLOOKUP(Table1[[#This Row],[Facility Name]],D_2,8,0)</f>
        <v>63</v>
      </c>
    </row>
    <row r="1447" spans="1:27" x14ac:dyDescent="0.25">
      <c r="A1447">
        <v>112782</v>
      </c>
      <c r="B1447" t="s">
        <v>1401</v>
      </c>
      <c r="C1447">
        <v>3</v>
      </c>
      <c r="D1447" t="s">
        <v>824</v>
      </c>
      <c r="F1447" t="s">
        <v>29</v>
      </c>
      <c r="G1447" t="s">
        <v>30</v>
      </c>
      <c r="H1447" t="s">
        <v>37</v>
      </c>
      <c r="I1447">
        <v>21</v>
      </c>
      <c r="J1447" t="s">
        <v>33</v>
      </c>
      <c r="K1447">
        <v>39</v>
      </c>
      <c r="L1447">
        <v>48</v>
      </c>
      <c r="M1447">
        <v>51</v>
      </c>
      <c r="N1447" t="s">
        <v>33</v>
      </c>
      <c r="O1447" t="s">
        <v>33</v>
      </c>
      <c r="P1447" t="s">
        <v>33</v>
      </c>
      <c r="Q1447">
        <v>47</v>
      </c>
      <c r="R1447">
        <v>44</v>
      </c>
      <c r="S1447">
        <v>164</v>
      </c>
      <c r="T1447" t="s">
        <v>40</v>
      </c>
      <c r="U1447" t="s">
        <v>33</v>
      </c>
      <c r="V1447">
        <v>51</v>
      </c>
      <c r="W1447">
        <v>51</v>
      </c>
      <c r="X1447">
        <v>0</v>
      </c>
      <c r="Y1447" t="s">
        <v>34</v>
      </c>
      <c r="Z1447" t="s">
        <v>40</v>
      </c>
      <c r="AA1447">
        <f>VLOOKUP(Table1[[#This Row],[Facility Name]],D_2,8,0)</f>
        <v>65</v>
      </c>
    </row>
    <row r="1448" spans="1:27" x14ac:dyDescent="0.25">
      <c r="A1448">
        <v>112783</v>
      </c>
      <c r="B1448" t="s">
        <v>1402</v>
      </c>
      <c r="C1448">
        <v>4</v>
      </c>
      <c r="D1448" t="s">
        <v>824</v>
      </c>
      <c r="E1448" t="s">
        <v>825</v>
      </c>
      <c r="F1448" t="s">
        <v>29</v>
      </c>
      <c r="G1448" t="s">
        <v>30</v>
      </c>
      <c r="H1448" t="s">
        <v>37</v>
      </c>
      <c r="I1448">
        <v>17</v>
      </c>
      <c r="J1448" t="s">
        <v>33</v>
      </c>
      <c r="K1448">
        <v>29</v>
      </c>
      <c r="L1448">
        <v>40</v>
      </c>
      <c r="M1448">
        <v>41</v>
      </c>
      <c r="N1448" t="s">
        <v>32</v>
      </c>
      <c r="O1448" t="s">
        <v>33</v>
      </c>
      <c r="P1448" t="s">
        <v>33</v>
      </c>
      <c r="Q1448">
        <v>33</v>
      </c>
      <c r="R1448">
        <v>53</v>
      </c>
      <c r="S1448">
        <v>147</v>
      </c>
      <c r="T1448" t="s">
        <v>33</v>
      </c>
      <c r="U1448" t="s">
        <v>33</v>
      </c>
      <c r="V1448">
        <v>40</v>
      </c>
      <c r="W1448">
        <v>40</v>
      </c>
      <c r="X1448">
        <v>0</v>
      </c>
      <c r="Y1448" t="s">
        <v>33</v>
      </c>
      <c r="Z1448" t="s">
        <v>33</v>
      </c>
      <c r="AA1448">
        <f>VLOOKUP(Table1[[#This Row],[Facility Name]],D_2,8,0)</f>
        <v>79</v>
      </c>
    </row>
    <row r="1449" spans="1:27" hidden="1" x14ac:dyDescent="0.25">
      <c r="A1449">
        <v>112774</v>
      </c>
      <c r="B1449" t="s">
        <v>1580</v>
      </c>
      <c r="C1449">
        <v>3</v>
      </c>
      <c r="D1449" t="s">
        <v>824</v>
      </c>
      <c r="E1449" t="s">
        <v>1256</v>
      </c>
      <c r="F1449" t="s">
        <v>29</v>
      </c>
      <c r="G1449" t="s">
        <v>30</v>
      </c>
      <c r="H1449" t="s">
        <v>31</v>
      </c>
      <c r="I1449">
        <v>2</v>
      </c>
      <c r="J1449" t="s">
        <v>33</v>
      </c>
      <c r="K1449">
        <v>38</v>
      </c>
      <c r="L1449">
        <v>63</v>
      </c>
      <c r="M1449">
        <v>63</v>
      </c>
      <c r="N1449" t="s">
        <v>33</v>
      </c>
      <c r="O1449" t="s">
        <v>33</v>
      </c>
      <c r="P1449" t="s">
        <v>33</v>
      </c>
      <c r="Q1449">
        <v>41</v>
      </c>
      <c r="R1449">
        <v>26</v>
      </c>
      <c r="S1449">
        <v>189</v>
      </c>
      <c r="T1449" t="s">
        <v>34</v>
      </c>
      <c r="U1449" t="s">
        <v>33</v>
      </c>
      <c r="V1449">
        <v>19</v>
      </c>
      <c r="W1449">
        <v>19</v>
      </c>
      <c r="X1449">
        <v>0</v>
      </c>
      <c r="Y1449" t="s">
        <v>34</v>
      </c>
      <c r="Z1449" t="s">
        <v>40</v>
      </c>
      <c r="AA1449" t="e">
        <f>VLOOKUP(Table1[[#This Row],[Facility Name]],D_2,8,0)</f>
        <v>#N/A</v>
      </c>
    </row>
    <row r="1450" spans="1:27" x14ac:dyDescent="0.25">
      <c r="A1450">
        <v>112785</v>
      </c>
      <c r="B1450" t="s">
        <v>1486</v>
      </c>
      <c r="C1450">
        <v>3</v>
      </c>
      <c r="D1450" t="s">
        <v>824</v>
      </c>
      <c r="F1450" t="s">
        <v>29</v>
      </c>
      <c r="G1450" t="s">
        <v>30</v>
      </c>
      <c r="H1450" t="s">
        <v>37</v>
      </c>
      <c r="I1450">
        <v>20</v>
      </c>
      <c r="J1450" t="s">
        <v>33</v>
      </c>
      <c r="K1450">
        <v>65</v>
      </c>
      <c r="L1450">
        <v>77</v>
      </c>
      <c r="M1450">
        <v>80</v>
      </c>
      <c r="N1450" t="s">
        <v>33</v>
      </c>
      <c r="O1450" t="s">
        <v>33</v>
      </c>
      <c r="P1450" t="s">
        <v>33</v>
      </c>
      <c r="Q1450">
        <v>72</v>
      </c>
      <c r="R1450">
        <v>63</v>
      </c>
      <c r="S1450">
        <v>313</v>
      </c>
      <c r="T1450" t="s">
        <v>33</v>
      </c>
      <c r="U1450" t="s">
        <v>33</v>
      </c>
      <c r="V1450">
        <v>78</v>
      </c>
      <c r="W1450">
        <v>78</v>
      </c>
      <c r="X1450">
        <v>0</v>
      </c>
      <c r="Y1450" t="s">
        <v>33</v>
      </c>
      <c r="Z1450" t="s">
        <v>33</v>
      </c>
      <c r="AA1450">
        <f>VLOOKUP(Table1[[#This Row],[Facility Name]],D_2,8,0)</f>
        <v>43</v>
      </c>
    </row>
    <row r="1451" spans="1:27" x14ac:dyDescent="0.25">
      <c r="A1451">
        <v>112786</v>
      </c>
      <c r="B1451" t="s">
        <v>1487</v>
      </c>
      <c r="C1451">
        <v>3</v>
      </c>
      <c r="D1451" t="s">
        <v>824</v>
      </c>
      <c r="E1451" t="s">
        <v>834</v>
      </c>
      <c r="F1451" t="s">
        <v>29</v>
      </c>
      <c r="G1451" t="s">
        <v>30</v>
      </c>
      <c r="H1451" t="s">
        <v>37</v>
      </c>
      <c r="I1451">
        <v>17</v>
      </c>
      <c r="J1451" t="s">
        <v>33</v>
      </c>
      <c r="K1451">
        <v>24</v>
      </c>
      <c r="L1451">
        <v>57</v>
      </c>
      <c r="M1451">
        <v>56</v>
      </c>
      <c r="N1451" t="s">
        <v>33</v>
      </c>
      <c r="O1451" t="s">
        <v>33</v>
      </c>
      <c r="P1451" t="s">
        <v>33</v>
      </c>
      <c r="Q1451">
        <v>46</v>
      </c>
      <c r="R1451">
        <v>43</v>
      </c>
      <c r="S1451">
        <v>161</v>
      </c>
      <c r="T1451" t="s">
        <v>33</v>
      </c>
      <c r="U1451" t="s">
        <v>33</v>
      </c>
      <c r="V1451">
        <v>59</v>
      </c>
      <c r="W1451">
        <v>59</v>
      </c>
      <c r="X1451">
        <v>0</v>
      </c>
      <c r="Y1451" t="s">
        <v>33</v>
      </c>
      <c r="Z1451" t="s">
        <v>33</v>
      </c>
      <c r="AA1451">
        <f>VLOOKUP(Table1[[#This Row],[Facility Name]],D_2,8,0)</f>
        <v>60</v>
      </c>
    </row>
    <row r="1452" spans="1:27" x14ac:dyDescent="0.25">
      <c r="A1452">
        <v>112791</v>
      </c>
      <c r="B1452" t="s">
        <v>1510</v>
      </c>
      <c r="C1452">
        <v>3</v>
      </c>
      <c r="D1452" t="s">
        <v>824</v>
      </c>
      <c r="E1452" t="s">
        <v>1310</v>
      </c>
      <c r="F1452" t="s">
        <v>29</v>
      </c>
      <c r="G1452" t="s">
        <v>30</v>
      </c>
      <c r="H1452" t="s">
        <v>37</v>
      </c>
      <c r="I1452">
        <v>17</v>
      </c>
      <c r="J1452" t="s">
        <v>33</v>
      </c>
      <c r="K1452">
        <v>33</v>
      </c>
      <c r="L1452">
        <v>50</v>
      </c>
      <c r="M1452">
        <v>54</v>
      </c>
      <c r="N1452" t="s">
        <v>33</v>
      </c>
      <c r="O1452" t="s">
        <v>32</v>
      </c>
      <c r="P1452" t="s">
        <v>32</v>
      </c>
      <c r="Q1452">
        <v>41</v>
      </c>
      <c r="R1452">
        <v>47</v>
      </c>
      <c r="S1452">
        <v>172</v>
      </c>
      <c r="T1452" t="s">
        <v>40</v>
      </c>
      <c r="U1452" t="s">
        <v>33</v>
      </c>
      <c r="V1452">
        <v>55</v>
      </c>
      <c r="W1452">
        <v>55</v>
      </c>
      <c r="X1452">
        <v>0</v>
      </c>
      <c r="Y1452" t="s">
        <v>33</v>
      </c>
      <c r="Z1452" t="s">
        <v>33</v>
      </c>
      <c r="AA1452">
        <f>VLOOKUP(Table1[[#This Row],[Facility Name]],D_2,8,0)</f>
        <v>75</v>
      </c>
    </row>
    <row r="1453" spans="1:27" hidden="1" x14ac:dyDescent="0.25">
      <c r="A1453">
        <v>112778</v>
      </c>
      <c r="B1453" t="s">
        <v>1604</v>
      </c>
      <c r="C1453">
        <v>4</v>
      </c>
      <c r="D1453" t="s">
        <v>824</v>
      </c>
      <c r="E1453" t="s">
        <v>1175</v>
      </c>
      <c r="F1453" t="s">
        <v>29</v>
      </c>
      <c r="G1453" t="s">
        <v>30</v>
      </c>
      <c r="H1453" t="s">
        <v>31</v>
      </c>
      <c r="I1453">
        <v>16</v>
      </c>
      <c r="J1453" t="s">
        <v>33</v>
      </c>
      <c r="K1453">
        <v>83</v>
      </c>
      <c r="L1453">
        <v>122</v>
      </c>
      <c r="M1453">
        <v>125</v>
      </c>
      <c r="N1453" t="s">
        <v>33</v>
      </c>
      <c r="O1453" t="s">
        <v>33</v>
      </c>
      <c r="P1453" t="s">
        <v>33</v>
      </c>
      <c r="Q1453">
        <v>94</v>
      </c>
      <c r="R1453">
        <v>71</v>
      </c>
      <c r="S1453">
        <v>375</v>
      </c>
      <c r="T1453" t="s">
        <v>33</v>
      </c>
      <c r="U1453" t="s">
        <v>33</v>
      </c>
      <c r="V1453">
        <v>115</v>
      </c>
      <c r="W1453">
        <v>115</v>
      </c>
      <c r="X1453">
        <v>0</v>
      </c>
      <c r="Y1453" t="s">
        <v>33</v>
      </c>
      <c r="Z1453" t="s">
        <v>33</v>
      </c>
      <c r="AA1453" t="e">
        <f>VLOOKUP(Table1[[#This Row],[Facility Name]],D_2,8,0)</f>
        <v>#N/A</v>
      </c>
    </row>
    <row r="1454" spans="1:27" x14ac:dyDescent="0.25">
      <c r="A1454">
        <v>112792</v>
      </c>
      <c r="B1454" t="s">
        <v>1553</v>
      </c>
      <c r="C1454">
        <v>4</v>
      </c>
      <c r="D1454" t="s">
        <v>824</v>
      </c>
      <c r="E1454" t="s">
        <v>542</v>
      </c>
      <c r="F1454" t="s">
        <v>29</v>
      </c>
      <c r="G1454" t="s">
        <v>30</v>
      </c>
      <c r="H1454" t="s">
        <v>37</v>
      </c>
      <c r="I1454">
        <v>17</v>
      </c>
      <c r="J1454" t="s">
        <v>33</v>
      </c>
      <c r="K1454">
        <v>60</v>
      </c>
      <c r="L1454">
        <v>77</v>
      </c>
      <c r="M1454">
        <v>85</v>
      </c>
      <c r="N1454" t="s">
        <v>33</v>
      </c>
      <c r="O1454" t="s">
        <v>33</v>
      </c>
      <c r="P1454" t="s">
        <v>33</v>
      </c>
      <c r="Q1454">
        <v>70</v>
      </c>
      <c r="R1454">
        <v>118</v>
      </c>
      <c r="S1454">
        <v>258</v>
      </c>
      <c r="T1454" t="s">
        <v>33</v>
      </c>
      <c r="U1454" t="s">
        <v>33</v>
      </c>
      <c r="V1454">
        <v>84</v>
      </c>
      <c r="W1454">
        <v>84</v>
      </c>
      <c r="X1454">
        <v>0</v>
      </c>
      <c r="Y1454" t="s">
        <v>33</v>
      </c>
      <c r="Z1454" t="s">
        <v>33</v>
      </c>
      <c r="AA1454">
        <f>VLOOKUP(Table1[[#This Row],[Facility Name]],D_2,8,0)</f>
        <v>65</v>
      </c>
    </row>
    <row r="1455" spans="1:27" x14ac:dyDescent="0.25">
      <c r="A1455">
        <v>112793</v>
      </c>
      <c r="B1455" t="s">
        <v>1767</v>
      </c>
      <c r="C1455">
        <v>3</v>
      </c>
      <c r="D1455" t="s">
        <v>824</v>
      </c>
      <c r="E1455" t="s">
        <v>458</v>
      </c>
      <c r="F1455" t="s">
        <v>29</v>
      </c>
      <c r="G1455" t="s">
        <v>30</v>
      </c>
      <c r="H1455" t="s">
        <v>37</v>
      </c>
      <c r="I1455">
        <v>21</v>
      </c>
      <c r="J1455" t="s">
        <v>33</v>
      </c>
      <c r="K1455">
        <v>50</v>
      </c>
      <c r="L1455">
        <v>95</v>
      </c>
      <c r="M1455">
        <v>97</v>
      </c>
      <c r="N1455" t="s">
        <v>33</v>
      </c>
      <c r="O1455" t="s">
        <v>33</v>
      </c>
      <c r="P1455" t="s">
        <v>33</v>
      </c>
      <c r="Q1455">
        <v>62</v>
      </c>
      <c r="R1455">
        <v>72</v>
      </c>
      <c r="S1455">
        <v>247</v>
      </c>
      <c r="T1455" t="s">
        <v>33</v>
      </c>
      <c r="U1455" t="s">
        <v>33</v>
      </c>
      <c r="V1455">
        <v>96</v>
      </c>
      <c r="W1455">
        <v>96</v>
      </c>
      <c r="X1455">
        <v>0</v>
      </c>
      <c r="Y1455" t="s">
        <v>33</v>
      </c>
      <c r="Z1455" t="s">
        <v>33</v>
      </c>
      <c r="AA1455">
        <f>VLOOKUP(Table1[[#This Row],[Facility Name]],D_2,8,0)</f>
        <v>61</v>
      </c>
    </row>
    <row r="1456" spans="1:27" hidden="1" x14ac:dyDescent="0.25">
      <c r="A1456">
        <v>142626</v>
      </c>
      <c r="B1456" t="s">
        <v>1844</v>
      </c>
      <c r="D1456" t="s">
        <v>1631</v>
      </c>
      <c r="E1456" t="s">
        <v>831</v>
      </c>
      <c r="F1456" t="s">
        <v>29</v>
      </c>
      <c r="G1456" t="s">
        <v>30</v>
      </c>
      <c r="H1456" t="s">
        <v>31</v>
      </c>
      <c r="I1456">
        <v>0</v>
      </c>
      <c r="J1456" t="s">
        <v>34</v>
      </c>
      <c r="K1456">
        <v>2</v>
      </c>
      <c r="L1456">
        <v>5</v>
      </c>
      <c r="M1456">
        <v>5</v>
      </c>
      <c r="N1456" t="s">
        <v>34</v>
      </c>
      <c r="O1456" t="s">
        <v>34</v>
      </c>
      <c r="P1456" t="s">
        <v>34</v>
      </c>
      <c r="Q1456">
        <v>3</v>
      </c>
      <c r="R1456">
        <v>4</v>
      </c>
      <c r="S1456">
        <v>18</v>
      </c>
      <c r="T1456" t="s">
        <v>34</v>
      </c>
      <c r="U1456" t="s">
        <v>34</v>
      </c>
      <c r="V1456">
        <v>0</v>
      </c>
      <c r="W1456">
        <v>0</v>
      </c>
      <c r="X1456">
        <v>0</v>
      </c>
      <c r="Y1456" t="s">
        <v>34</v>
      </c>
      <c r="Z1456" t="s">
        <v>34</v>
      </c>
      <c r="AA1456" t="e">
        <f>VLOOKUP(Table1[[#This Row],[Facility Name]],D_2,8,0)</f>
        <v>#N/A</v>
      </c>
    </row>
    <row r="1457" spans="1:27" hidden="1" x14ac:dyDescent="0.25">
      <c r="A1457">
        <v>112784</v>
      </c>
      <c r="B1457" t="s">
        <v>1403</v>
      </c>
      <c r="C1457">
        <v>3</v>
      </c>
      <c r="D1457" t="s">
        <v>824</v>
      </c>
      <c r="E1457" t="s">
        <v>218</v>
      </c>
      <c r="F1457" t="s">
        <v>29</v>
      </c>
      <c r="G1457" t="s">
        <v>30</v>
      </c>
      <c r="H1457" t="s">
        <v>31</v>
      </c>
      <c r="I1457">
        <v>24</v>
      </c>
      <c r="J1457" t="s">
        <v>33</v>
      </c>
      <c r="K1457">
        <v>70</v>
      </c>
      <c r="L1457">
        <v>119</v>
      </c>
      <c r="M1457">
        <v>123</v>
      </c>
      <c r="N1457" t="s">
        <v>33</v>
      </c>
      <c r="O1457" t="s">
        <v>33</v>
      </c>
      <c r="P1457" t="s">
        <v>33</v>
      </c>
      <c r="Q1457">
        <v>86</v>
      </c>
      <c r="R1457">
        <v>77</v>
      </c>
      <c r="S1457">
        <v>318</v>
      </c>
      <c r="T1457" t="s">
        <v>33</v>
      </c>
      <c r="U1457" t="s">
        <v>33</v>
      </c>
      <c r="V1457">
        <v>126</v>
      </c>
      <c r="W1457">
        <v>126</v>
      </c>
      <c r="X1457">
        <v>0</v>
      </c>
      <c r="Y1457" t="s">
        <v>33</v>
      </c>
      <c r="Z1457" t="s">
        <v>33</v>
      </c>
      <c r="AA1457" t="e">
        <f>VLOOKUP(Table1[[#This Row],[Facility Name]],D_2,8,0)</f>
        <v>#N/A</v>
      </c>
    </row>
    <row r="1458" spans="1:27" x14ac:dyDescent="0.25">
      <c r="A1458">
        <v>112795</v>
      </c>
      <c r="B1458" t="s">
        <v>1769</v>
      </c>
      <c r="C1458">
        <v>3</v>
      </c>
      <c r="D1458" t="s">
        <v>824</v>
      </c>
      <c r="E1458" t="s">
        <v>1770</v>
      </c>
      <c r="F1458" t="s">
        <v>29</v>
      </c>
      <c r="G1458" t="s">
        <v>30</v>
      </c>
      <c r="H1458" t="s">
        <v>37</v>
      </c>
      <c r="I1458">
        <v>17</v>
      </c>
      <c r="J1458" t="s">
        <v>33</v>
      </c>
      <c r="K1458">
        <v>30</v>
      </c>
      <c r="L1458">
        <v>46</v>
      </c>
      <c r="M1458">
        <v>46</v>
      </c>
      <c r="N1458" t="s">
        <v>33</v>
      </c>
      <c r="O1458" t="s">
        <v>33</v>
      </c>
      <c r="P1458" t="s">
        <v>33</v>
      </c>
      <c r="Q1458">
        <v>35</v>
      </c>
      <c r="R1458">
        <v>44</v>
      </c>
      <c r="S1458">
        <v>172</v>
      </c>
      <c r="T1458" t="s">
        <v>40</v>
      </c>
      <c r="U1458" t="s">
        <v>33</v>
      </c>
      <c r="V1458">
        <v>48</v>
      </c>
      <c r="W1458">
        <v>48</v>
      </c>
      <c r="X1458">
        <v>0</v>
      </c>
      <c r="Y1458" t="s">
        <v>34</v>
      </c>
      <c r="Z1458" t="s">
        <v>33</v>
      </c>
      <c r="AA1458">
        <f>VLOOKUP(Table1[[#This Row],[Facility Name]],D_2,8,0)</f>
        <v>35</v>
      </c>
    </row>
    <row r="1459" spans="1:27" hidden="1" x14ac:dyDescent="0.25">
      <c r="A1459">
        <v>112788</v>
      </c>
      <c r="B1459" t="s">
        <v>1488</v>
      </c>
      <c r="C1459">
        <v>3</v>
      </c>
      <c r="D1459" t="s">
        <v>824</v>
      </c>
      <c r="E1459" t="s">
        <v>825</v>
      </c>
      <c r="F1459" t="s">
        <v>29</v>
      </c>
      <c r="G1459" t="s">
        <v>30</v>
      </c>
      <c r="H1459" t="s">
        <v>31</v>
      </c>
      <c r="I1459">
        <v>16</v>
      </c>
      <c r="J1459" t="s">
        <v>33</v>
      </c>
      <c r="K1459">
        <v>97</v>
      </c>
      <c r="L1459">
        <v>126</v>
      </c>
      <c r="M1459">
        <v>127</v>
      </c>
      <c r="N1459" t="s">
        <v>33</v>
      </c>
      <c r="O1459" t="s">
        <v>33</v>
      </c>
      <c r="P1459" t="s">
        <v>33</v>
      </c>
      <c r="Q1459">
        <v>109</v>
      </c>
      <c r="R1459">
        <v>113</v>
      </c>
      <c r="S1459">
        <v>443</v>
      </c>
      <c r="T1459" t="s">
        <v>33</v>
      </c>
      <c r="U1459" t="s">
        <v>33</v>
      </c>
      <c r="V1459">
        <v>120</v>
      </c>
      <c r="W1459">
        <v>120</v>
      </c>
      <c r="X1459">
        <v>0</v>
      </c>
      <c r="Y1459" t="s">
        <v>33</v>
      </c>
      <c r="Z1459" t="s">
        <v>33</v>
      </c>
      <c r="AA1459" t="e">
        <f>VLOOKUP(Table1[[#This Row],[Facility Name]],D_2,8,0)</f>
        <v>#N/A</v>
      </c>
    </row>
    <row r="1460" spans="1:27" hidden="1" x14ac:dyDescent="0.25">
      <c r="A1460">
        <v>112789</v>
      </c>
      <c r="B1460" t="s">
        <v>1489</v>
      </c>
      <c r="C1460">
        <v>3</v>
      </c>
      <c r="D1460" t="s">
        <v>824</v>
      </c>
      <c r="E1460" t="s">
        <v>83</v>
      </c>
      <c r="F1460" t="s">
        <v>29</v>
      </c>
      <c r="G1460" t="s">
        <v>30</v>
      </c>
      <c r="H1460" t="s">
        <v>31</v>
      </c>
      <c r="I1460">
        <v>19</v>
      </c>
      <c r="J1460" t="s">
        <v>33</v>
      </c>
      <c r="K1460">
        <v>56</v>
      </c>
      <c r="L1460">
        <v>81</v>
      </c>
      <c r="M1460">
        <v>83</v>
      </c>
      <c r="N1460" t="s">
        <v>33</v>
      </c>
      <c r="O1460" t="s">
        <v>33</v>
      </c>
      <c r="P1460" t="s">
        <v>33</v>
      </c>
      <c r="Q1460">
        <v>65</v>
      </c>
      <c r="R1460">
        <v>73</v>
      </c>
      <c r="S1460">
        <v>205</v>
      </c>
      <c r="T1460" t="s">
        <v>33</v>
      </c>
      <c r="U1460" t="s">
        <v>33</v>
      </c>
      <c r="V1460">
        <v>71</v>
      </c>
      <c r="W1460">
        <v>71</v>
      </c>
      <c r="X1460">
        <v>0</v>
      </c>
      <c r="Y1460" t="s">
        <v>33</v>
      </c>
      <c r="Z1460" t="s">
        <v>33</v>
      </c>
      <c r="AA1460" t="e">
        <f>VLOOKUP(Table1[[#This Row],[Facility Name]],D_2,8,0)</f>
        <v>#N/A</v>
      </c>
    </row>
    <row r="1461" spans="1:27" hidden="1" x14ac:dyDescent="0.25">
      <c r="A1461">
        <v>112790</v>
      </c>
      <c r="B1461" t="s">
        <v>1509</v>
      </c>
      <c r="C1461">
        <v>2</v>
      </c>
      <c r="D1461" t="s">
        <v>824</v>
      </c>
      <c r="E1461" t="s">
        <v>825</v>
      </c>
      <c r="F1461" t="s">
        <v>29</v>
      </c>
      <c r="G1461" t="s">
        <v>30</v>
      </c>
      <c r="H1461" t="s">
        <v>31</v>
      </c>
      <c r="I1461">
        <v>12</v>
      </c>
      <c r="J1461" t="s">
        <v>33</v>
      </c>
      <c r="K1461">
        <v>38</v>
      </c>
      <c r="L1461">
        <v>57</v>
      </c>
      <c r="M1461">
        <v>56</v>
      </c>
      <c r="N1461" t="s">
        <v>33</v>
      </c>
      <c r="O1461" t="s">
        <v>33</v>
      </c>
      <c r="P1461" t="s">
        <v>33</v>
      </c>
      <c r="Q1461">
        <v>41</v>
      </c>
      <c r="R1461">
        <v>52</v>
      </c>
      <c r="S1461">
        <v>200</v>
      </c>
      <c r="T1461" t="s">
        <v>40</v>
      </c>
      <c r="U1461" t="s">
        <v>33</v>
      </c>
      <c r="V1461">
        <v>59</v>
      </c>
      <c r="W1461">
        <v>59</v>
      </c>
      <c r="X1461">
        <v>0</v>
      </c>
      <c r="Y1461" t="s">
        <v>33</v>
      </c>
      <c r="Z1461" t="s">
        <v>33</v>
      </c>
      <c r="AA1461" t="e">
        <f>VLOOKUP(Table1[[#This Row],[Facility Name]],D_2,8,0)</f>
        <v>#N/A</v>
      </c>
    </row>
    <row r="1462" spans="1:27" x14ac:dyDescent="0.25">
      <c r="A1462">
        <v>112797</v>
      </c>
      <c r="B1462" t="s">
        <v>1772</v>
      </c>
      <c r="C1462">
        <v>3</v>
      </c>
      <c r="D1462" t="s">
        <v>824</v>
      </c>
      <c r="E1462" t="s">
        <v>955</v>
      </c>
      <c r="F1462" t="s">
        <v>29</v>
      </c>
      <c r="G1462" t="s">
        <v>30</v>
      </c>
      <c r="H1462" t="s">
        <v>37</v>
      </c>
      <c r="I1462">
        <v>24</v>
      </c>
      <c r="J1462" t="s">
        <v>32</v>
      </c>
      <c r="K1462">
        <v>92</v>
      </c>
      <c r="L1462">
        <v>122</v>
      </c>
      <c r="M1462">
        <v>125</v>
      </c>
      <c r="N1462" t="s">
        <v>33</v>
      </c>
      <c r="O1462" t="s">
        <v>33</v>
      </c>
      <c r="P1462" t="s">
        <v>33</v>
      </c>
      <c r="Q1462">
        <v>105</v>
      </c>
      <c r="R1462">
        <v>97</v>
      </c>
      <c r="S1462">
        <v>480</v>
      </c>
      <c r="T1462" t="s">
        <v>33</v>
      </c>
      <c r="U1462" t="s">
        <v>33</v>
      </c>
      <c r="V1462">
        <v>111</v>
      </c>
      <c r="W1462">
        <v>111</v>
      </c>
      <c r="X1462">
        <v>0</v>
      </c>
      <c r="Y1462" t="s">
        <v>33</v>
      </c>
      <c r="Z1462" t="s">
        <v>33</v>
      </c>
      <c r="AA1462">
        <f>VLOOKUP(Table1[[#This Row],[Facility Name]],D_2,8,0)</f>
        <v>48</v>
      </c>
    </row>
    <row r="1463" spans="1:27" x14ac:dyDescent="0.25">
      <c r="A1463">
        <v>112798</v>
      </c>
      <c r="B1463" t="s">
        <v>2951</v>
      </c>
      <c r="C1463">
        <v>3</v>
      </c>
      <c r="D1463" t="s">
        <v>824</v>
      </c>
      <c r="E1463" t="s">
        <v>1283</v>
      </c>
      <c r="F1463" t="s">
        <v>29</v>
      </c>
      <c r="G1463" t="s">
        <v>30</v>
      </c>
      <c r="H1463" t="s">
        <v>37</v>
      </c>
      <c r="I1463">
        <v>20</v>
      </c>
      <c r="J1463" t="s">
        <v>33</v>
      </c>
      <c r="K1463">
        <v>85</v>
      </c>
      <c r="L1463">
        <v>116</v>
      </c>
      <c r="M1463">
        <v>115</v>
      </c>
      <c r="N1463" t="s">
        <v>33</v>
      </c>
      <c r="O1463" t="s">
        <v>33</v>
      </c>
      <c r="P1463" t="s">
        <v>33</v>
      </c>
      <c r="Q1463">
        <v>94</v>
      </c>
      <c r="R1463">
        <v>135</v>
      </c>
      <c r="S1463">
        <v>334</v>
      </c>
      <c r="T1463" t="s">
        <v>33</v>
      </c>
      <c r="U1463" t="s">
        <v>33</v>
      </c>
      <c r="V1463">
        <v>111</v>
      </c>
      <c r="W1463">
        <v>111</v>
      </c>
      <c r="X1463">
        <v>0</v>
      </c>
      <c r="Y1463" t="s">
        <v>33</v>
      </c>
      <c r="Z1463" t="s">
        <v>33</v>
      </c>
      <c r="AA1463">
        <f>VLOOKUP(Table1[[#This Row],[Facility Name]],D_2,8,0)</f>
        <v>53</v>
      </c>
    </row>
    <row r="1464" spans="1:27" x14ac:dyDescent="0.25">
      <c r="A1464">
        <v>112799</v>
      </c>
      <c r="B1464" t="s">
        <v>2969</v>
      </c>
      <c r="C1464">
        <v>3</v>
      </c>
      <c r="D1464" t="s">
        <v>824</v>
      </c>
      <c r="E1464" t="s">
        <v>218</v>
      </c>
      <c r="F1464" t="s">
        <v>29</v>
      </c>
      <c r="G1464" t="s">
        <v>63</v>
      </c>
      <c r="H1464" t="s">
        <v>64</v>
      </c>
      <c r="I1464">
        <v>16</v>
      </c>
      <c r="J1464" t="s">
        <v>33</v>
      </c>
      <c r="K1464">
        <v>34</v>
      </c>
      <c r="L1464">
        <v>36</v>
      </c>
      <c r="M1464">
        <v>39</v>
      </c>
      <c r="N1464" t="s">
        <v>33</v>
      </c>
      <c r="O1464" t="s">
        <v>33</v>
      </c>
      <c r="P1464" t="s">
        <v>33</v>
      </c>
      <c r="Q1464">
        <v>37</v>
      </c>
      <c r="R1464">
        <v>45</v>
      </c>
      <c r="S1464">
        <v>143</v>
      </c>
      <c r="T1464" t="s">
        <v>33</v>
      </c>
      <c r="U1464" t="s">
        <v>33</v>
      </c>
      <c r="V1464">
        <v>39</v>
      </c>
      <c r="W1464">
        <v>39</v>
      </c>
      <c r="X1464">
        <v>0</v>
      </c>
      <c r="Y1464" t="s">
        <v>34</v>
      </c>
      <c r="Z1464" t="s">
        <v>33</v>
      </c>
      <c r="AA1464">
        <f>VLOOKUP(Table1[[#This Row],[Facility Name]],D_2,8,0)</f>
        <v>31</v>
      </c>
    </row>
    <row r="1465" spans="1:27" hidden="1" x14ac:dyDescent="0.25">
      <c r="A1465">
        <v>112794</v>
      </c>
      <c r="B1465" t="s">
        <v>1768</v>
      </c>
      <c r="C1465">
        <v>3</v>
      </c>
      <c r="D1465" t="s">
        <v>824</v>
      </c>
      <c r="E1465" t="s">
        <v>1594</v>
      </c>
      <c r="F1465" t="s">
        <v>29</v>
      </c>
      <c r="G1465" t="s">
        <v>30</v>
      </c>
      <c r="H1465" t="s">
        <v>31</v>
      </c>
      <c r="I1465">
        <v>14</v>
      </c>
      <c r="J1465" t="s">
        <v>33</v>
      </c>
      <c r="K1465">
        <v>72</v>
      </c>
      <c r="L1465">
        <v>97</v>
      </c>
      <c r="M1465">
        <v>101</v>
      </c>
      <c r="N1465" t="s">
        <v>33</v>
      </c>
      <c r="O1465" t="s">
        <v>33</v>
      </c>
      <c r="P1465" t="s">
        <v>32</v>
      </c>
      <c r="Q1465">
        <v>80</v>
      </c>
      <c r="R1465">
        <v>64</v>
      </c>
      <c r="S1465">
        <v>236</v>
      </c>
      <c r="T1465" t="s">
        <v>33</v>
      </c>
      <c r="U1465" t="s">
        <v>33</v>
      </c>
      <c r="V1465">
        <v>102</v>
      </c>
      <c r="W1465">
        <v>102</v>
      </c>
      <c r="X1465">
        <v>0</v>
      </c>
      <c r="Y1465" t="s">
        <v>33</v>
      </c>
      <c r="Z1465" t="s">
        <v>33</v>
      </c>
      <c r="AA1465" t="e">
        <f>VLOOKUP(Table1[[#This Row],[Facility Name]],D_2,8,0)</f>
        <v>#N/A</v>
      </c>
    </row>
    <row r="1466" spans="1:27" x14ac:dyDescent="0.25">
      <c r="A1466">
        <v>112800</v>
      </c>
      <c r="B1466" t="s">
        <v>2970</v>
      </c>
      <c r="C1466">
        <v>4</v>
      </c>
      <c r="D1466" t="s">
        <v>824</v>
      </c>
      <c r="E1466" t="s">
        <v>2971</v>
      </c>
      <c r="F1466" t="s">
        <v>29</v>
      </c>
      <c r="G1466" t="s">
        <v>30</v>
      </c>
      <c r="H1466" t="s">
        <v>37</v>
      </c>
      <c r="I1466">
        <v>11</v>
      </c>
      <c r="J1466" t="s">
        <v>33</v>
      </c>
      <c r="K1466">
        <v>51</v>
      </c>
      <c r="L1466">
        <v>78</v>
      </c>
      <c r="M1466">
        <v>79</v>
      </c>
      <c r="N1466" t="s">
        <v>33</v>
      </c>
      <c r="O1466" t="s">
        <v>33</v>
      </c>
      <c r="P1466" t="s">
        <v>33</v>
      </c>
      <c r="Q1466">
        <v>63</v>
      </c>
      <c r="R1466">
        <v>57</v>
      </c>
      <c r="S1466">
        <v>242</v>
      </c>
      <c r="T1466" t="s">
        <v>33</v>
      </c>
      <c r="U1466" t="s">
        <v>33</v>
      </c>
      <c r="V1466">
        <v>80</v>
      </c>
      <c r="W1466">
        <v>80</v>
      </c>
      <c r="X1466">
        <v>0</v>
      </c>
      <c r="Y1466" t="s">
        <v>33</v>
      </c>
      <c r="Z1466" t="s">
        <v>33</v>
      </c>
      <c r="AA1466">
        <f>VLOOKUP(Table1[[#This Row],[Facility Name]],D_2,8,0)</f>
        <v>67</v>
      </c>
    </row>
    <row r="1467" spans="1:27" hidden="1" x14ac:dyDescent="0.25">
      <c r="A1467">
        <v>112796</v>
      </c>
      <c r="B1467" t="s">
        <v>1771</v>
      </c>
      <c r="C1467">
        <v>4</v>
      </c>
      <c r="D1467" t="s">
        <v>824</v>
      </c>
      <c r="E1467" t="s">
        <v>1596</v>
      </c>
      <c r="F1467" t="s">
        <v>29</v>
      </c>
      <c r="G1467" t="s">
        <v>30</v>
      </c>
      <c r="H1467" t="s">
        <v>31</v>
      </c>
      <c r="I1467">
        <v>17</v>
      </c>
      <c r="J1467" t="s">
        <v>33</v>
      </c>
      <c r="K1467">
        <v>52</v>
      </c>
      <c r="L1467">
        <v>72</v>
      </c>
      <c r="M1467">
        <v>77</v>
      </c>
      <c r="N1467" t="s">
        <v>33</v>
      </c>
      <c r="O1467" t="s">
        <v>33</v>
      </c>
      <c r="P1467" t="s">
        <v>33</v>
      </c>
      <c r="Q1467">
        <v>57</v>
      </c>
      <c r="R1467">
        <v>48</v>
      </c>
      <c r="S1467">
        <v>223</v>
      </c>
      <c r="T1467" t="s">
        <v>33</v>
      </c>
      <c r="U1467" t="s">
        <v>33</v>
      </c>
      <c r="V1467">
        <v>76</v>
      </c>
      <c r="W1467">
        <v>76</v>
      </c>
      <c r="X1467">
        <v>0</v>
      </c>
      <c r="Y1467" t="s">
        <v>33</v>
      </c>
      <c r="Z1467" t="s">
        <v>33</v>
      </c>
      <c r="AA1467" t="e">
        <f>VLOOKUP(Table1[[#This Row],[Facility Name]],D_2,8,0)</f>
        <v>#N/A</v>
      </c>
    </row>
    <row r="1468" spans="1:27" x14ac:dyDescent="0.25">
      <c r="A1468">
        <v>112801</v>
      </c>
      <c r="B1468" t="s">
        <v>2972</v>
      </c>
      <c r="D1468" t="s">
        <v>824</v>
      </c>
      <c r="E1468" t="s">
        <v>1119</v>
      </c>
      <c r="F1468" t="s">
        <v>29</v>
      </c>
      <c r="G1468" t="s">
        <v>30</v>
      </c>
      <c r="H1468" t="s">
        <v>45</v>
      </c>
      <c r="I1468">
        <v>9</v>
      </c>
      <c r="J1468" t="s">
        <v>33</v>
      </c>
      <c r="K1468">
        <v>75</v>
      </c>
      <c r="L1468">
        <v>98</v>
      </c>
      <c r="M1468">
        <v>100</v>
      </c>
      <c r="N1468" t="s">
        <v>33</v>
      </c>
      <c r="O1468" t="s">
        <v>33</v>
      </c>
      <c r="P1468" t="s">
        <v>33</v>
      </c>
      <c r="Q1468">
        <v>79</v>
      </c>
      <c r="R1468">
        <v>74</v>
      </c>
      <c r="S1468">
        <v>355</v>
      </c>
      <c r="T1468" t="s">
        <v>34</v>
      </c>
      <c r="U1468" t="s">
        <v>34</v>
      </c>
      <c r="V1468">
        <v>5</v>
      </c>
      <c r="W1468">
        <v>5</v>
      </c>
      <c r="X1468">
        <v>0</v>
      </c>
      <c r="Y1468" t="s">
        <v>33</v>
      </c>
      <c r="Z1468" t="s">
        <v>33</v>
      </c>
      <c r="AA1468">
        <f>VLOOKUP(Table1[[#This Row],[Facility Name]],D_2,8,0)</f>
        <v>46</v>
      </c>
    </row>
    <row r="1469" spans="1:27" x14ac:dyDescent="0.25">
      <c r="A1469">
        <v>112802</v>
      </c>
      <c r="B1469" t="s">
        <v>2973</v>
      </c>
      <c r="C1469">
        <v>5</v>
      </c>
      <c r="D1469" t="s">
        <v>824</v>
      </c>
      <c r="E1469" t="s">
        <v>1464</v>
      </c>
      <c r="F1469" t="s">
        <v>29</v>
      </c>
      <c r="G1469" t="s">
        <v>30</v>
      </c>
      <c r="H1469" t="s">
        <v>37</v>
      </c>
      <c r="I1469">
        <v>11</v>
      </c>
      <c r="J1469" t="s">
        <v>33</v>
      </c>
      <c r="K1469">
        <v>31</v>
      </c>
      <c r="L1469">
        <v>39</v>
      </c>
      <c r="M1469">
        <v>38</v>
      </c>
      <c r="N1469" t="s">
        <v>33</v>
      </c>
      <c r="O1469" t="s">
        <v>40</v>
      </c>
      <c r="P1469" t="s">
        <v>33</v>
      </c>
      <c r="Q1469">
        <v>33</v>
      </c>
      <c r="R1469">
        <v>18</v>
      </c>
      <c r="S1469">
        <v>110</v>
      </c>
      <c r="T1469" t="s">
        <v>33</v>
      </c>
      <c r="U1469" t="s">
        <v>33</v>
      </c>
      <c r="V1469">
        <v>40</v>
      </c>
      <c r="W1469">
        <v>40</v>
      </c>
      <c r="X1469">
        <v>0</v>
      </c>
      <c r="Y1469" t="s">
        <v>34</v>
      </c>
      <c r="Z1469" t="s">
        <v>33</v>
      </c>
      <c r="AA1469">
        <f>VLOOKUP(Table1[[#This Row],[Facility Name]],D_2,8,0)</f>
        <v>96</v>
      </c>
    </row>
    <row r="1470" spans="1:27" x14ac:dyDescent="0.25">
      <c r="A1470">
        <v>112804</v>
      </c>
      <c r="B1470" t="s">
        <v>1317</v>
      </c>
      <c r="C1470">
        <v>1</v>
      </c>
      <c r="D1470" t="s">
        <v>824</v>
      </c>
      <c r="E1470" t="s">
        <v>896</v>
      </c>
      <c r="F1470" t="s">
        <v>44</v>
      </c>
      <c r="G1470" t="s">
        <v>63</v>
      </c>
      <c r="H1470" t="s">
        <v>64</v>
      </c>
      <c r="I1470">
        <v>21</v>
      </c>
      <c r="J1470" t="s">
        <v>34</v>
      </c>
      <c r="K1470">
        <v>10</v>
      </c>
      <c r="L1470">
        <v>15</v>
      </c>
      <c r="M1470">
        <v>15</v>
      </c>
      <c r="N1470" t="s">
        <v>33</v>
      </c>
      <c r="O1470" t="s">
        <v>34</v>
      </c>
      <c r="P1470" t="s">
        <v>33</v>
      </c>
      <c r="Q1470">
        <v>12</v>
      </c>
      <c r="R1470">
        <v>7</v>
      </c>
      <c r="S1470">
        <v>59</v>
      </c>
      <c r="T1470" t="s">
        <v>34</v>
      </c>
      <c r="U1470" t="s">
        <v>33</v>
      </c>
      <c r="V1470">
        <v>17</v>
      </c>
      <c r="W1470">
        <v>17</v>
      </c>
      <c r="X1470">
        <v>0</v>
      </c>
      <c r="Y1470" t="s">
        <v>34</v>
      </c>
      <c r="Z1470" t="s">
        <v>33</v>
      </c>
      <c r="AA1470">
        <f>VLOOKUP(Table1[[#This Row],[Facility Name]],D_2,8,0)</f>
        <v>16</v>
      </c>
    </row>
    <row r="1471" spans="1:27" x14ac:dyDescent="0.25">
      <c r="A1471">
        <v>112806</v>
      </c>
      <c r="B1471" t="s">
        <v>3064</v>
      </c>
      <c r="C1471">
        <v>3</v>
      </c>
      <c r="D1471" t="s">
        <v>824</v>
      </c>
      <c r="E1471" t="s">
        <v>1175</v>
      </c>
      <c r="F1471" t="s">
        <v>29</v>
      </c>
      <c r="G1471" t="s">
        <v>30</v>
      </c>
      <c r="H1471" t="s">
        <v>31</v>
      </c>
      <c r="I1471">
        <v>16</v>
      </c>
      <c r="J1471" t="s">
        <v>33</v>
      </c>
      <c r="K1471">
        <v>79</v>
      </c>
      <c r="L1471">
        <v>102</v>
      </c>
      <c r="M1471">
        <v>102</v>
      </c>
      <c r="N1471" t="s">
        <v>33</v>
      </c>
      <c r="O1471" t="s">
        <v>33</v>
      </c>
      <c r="P1471" t="s">
        <v>33</v>
      </c>
      <c r="Q1471">
        <v>91</v>
      </c>
      <c r="R1471">
        <v>100</v>
      </c>
      <c r="S1471">
        <v>387</v>
      </c>
      <c r="T1471" t="s">
        <v>33</v>
      </c>
      <c r="U1471" t="s">
        <v>33</v>
      </c>
      <c r="V1471">
        <v>96</v>
      </c>
      <c r="W1471">
        <v>96</v>
      </c>
      <c r="X1471">
        <v>0</v>
      </c>
      <c r="Y1471" t="s">
        <v>33</v>
      </c>
      <c r="Z1471" t="s">
        <v>33</v>
      </c>
      <c r="AA1471">
        <f>VLOOKUP(Table1[[#This Row],[Facility Name]],D_2,8,0)</f>
        <v>55</v>
      </c>
    </row>
    <row r="1472" spans="1:27" x14ac:dyDescent="0.25">
      <c r="A1472">
        <v>112809</v>
      </c>
      <c r="B1472" t="s">
        <v>1317</v>
      </c>
      <c r="C1472">
        <v>2</v>
      </c>
      <c r="D1472" t="s">
        <v>824</v>
      </c>
      <c r="E1472" t="s">
        <v>1175</v>
      </c>
      <c r="F1472" t="s">
        <v>29</v>
      </c>
      <c r="G1472" t="s">
        <v>63</v>
      </c>
      <c r="H1472" t="s">
        <v>64</v>
      </c>
      <c r="I1472">
        <v>15</v>
      </c>
      <c r="J1472" t="s">
        <v>34</v>
      </c>
      <c r="K1472">
        <v>13</v>
      </c>
      <c r="L1472">
        <v>18</v>
      </c>
      <c r="M1472">
        <v>17</v>
      </c>
      <c r="N1472" t="s">
        <v>33</v>
      </c>
      <c r="O1472" t="s">
        <v>34</v>
      </c>
      <c r="P1472" t="s">
        <v>33</v>
      </c>
      <c r="Q1472">
        <v>15</v>
      </c>
      <c r="R1472">
        <v>5</v>
      </c>
      <c r="S1472">
        <v>63</v>
      </c>
      <c r="T1472" t="s">
        <v>34</v>
      </c>
      <c r="U1472" t="s">
        <v>33</v>
      </c>
      <c r="V1472">
        <v>19</v>
      </c>
      <c r="W1472">
        <v>19</v>
      </c>
      <c r="X1472">
        <v>0</v>
      </c>
      <c r="Y1472" t="s">
        <v>34</v>
      </c>
      <c r="Z1472" t="s">
        <v>33</v>
      </c>
      <c r="AA1472">
        <f>VLOOKUP(Table1[[#This Row],[Facility Name]],D_2,8,0)</f>
        <v>16</v>
      </c>
    </row>
    <row r="1473" spans="1:27" x14ac:dyDescent="0.25">
      <c r="A1473">
        <v>112814</v>
      </c>
      <c r="B1473" t="s">
        <v>3175</v>
      </c>
      <c r="C1473">
        <v>3</v>
      </c>
      <c r="D1473" t="s">
        <v>824</v>
      </c>
      <c r="E1473" t="s">
        <v>136</v>
      </c>
      <c r="F1473" t="s">
        <v>29</v>
      </c>
      <c r="G1473" t="s">
        <v>63</v>
      </c>
      <c r="H1473" t="s">
        <v>64</v>
      </c>
      <c r="I1473">
        <v>12</v>
      </c>
      <c r="J1473" t="s">
        <v>34</v>
      </c>
      <c r="K1473">
        <v>13</v>
      </c>
      <c r="L1473">
        <v>18</v>
      </c>
      <c r="M1473">
        <v>17</v>
      </c>
      <c r="N1473" t="s">
        <v>33</v>
      </c>
      <c r="O1473" t="s">
        <v>33</v>
      </c>
      <c r="P1473" t="s">
        <v>33</v>
      </c>
      <c r="Q1473">
        <v>14</v>
      </c>
      <c r="R1473">
        <v>22</v>
      </c>
      <c r="S1473">
        <v>67</v>
      </c>
      <c r="T1473" t="s">
        <v>33</v>
      </c>
      <c r="U1473" t="s">
        <v>33</v>
      </c>
      <c r="V1473">
        <v>18</v>
      </c>
      <c r="W1473">
        <v>18</v>
      </c>
      <c r="X1473">
        <v>0</v>
      </c>
      <c r="Y1473" t="s">
        <v>34</v>
      </c>
      <c r="Z1473" t="s">
        <v>33</v>
      </c>
      <c r="AA1473">
        <f>VLOOKUP(Table1[[#This Row],[Facility Name]],D_2,8,0)</f>
        <v>69</v>
      </c>
    </row>
    <row r="1474" spans="1:27" hidden="1" x14ac:dyDescent="0.25">
      <c r="A1474">
        <v>112803</v>
      </c>
      <c r="B1474" t="s">
        <v>2974</v>
      </c>
      <c r="C1474">
        <v>3</v>
      </c>
      <c r="D1474" t="s">
        <v>824</v>
      </c>
      <c r="E1474" t="s">
        <v>932</v>
      </c>
      <c r="F1474" t="s">
        <v>29</v>
      </c>
      <c r="G1474" t="s">
        <v>30</v>
      </c>
      <c r="H1474" t="s">
        <v>31</v>
      </c>
      <c r="I1474">
        <v>24</v>
      </c>
      <c r="J1474" t="s">
        <v>33</v>
      </c>
      <c r="K1474">
        <v>114</v>
      </c>
      <c r="L1474">
        <v>158</v>
      </c>
      <c r="M1474">
        <v>160</v>
      </c>
      <c r="N1474" t="s">
        <v>33</v>
      </c>
      <c r="O1474" t="s">
        <v>33</v>
      </c>
      <c r="P1474" t="s">
        <v>33</v>
      </c>
      <c r="Q1474">
        <v>128</v>
      </c>
      <c r="R1474">
        <v>144</v>
      </c>
      <c r="S1474">
        <v>487</v>
      </c>
      <c r="T1474" t="s">
        <v>40</v>
      </c>
      <c r="U1474" t="s">
        <v>33</v>
      </c>
      <c r="V1474">
        <v>132</v>
      </c>
      <c r="W1474">
        <v>132</v>
      </c>
      <c r="X1474">
        <v>0</v>
      </c>
      <c r="Y1474" t="s">
        <v>33</v>
      </c>
      <c r="Z1474" t="s">
        <v>33</v>
      </c>
      <c r="AA1474" t="e">
        <f>VLOOKUP(Table1[[#This Row],[Facility Name]],D_2,8,0)</f>
        <v>#N/A</v>
      </c>
    </row>
    <row r="1475" spans="1:27" x14ac:dyDescent="0.25">
      <c r="A1475">
        <v>112818</v>
      </c>
      <c r="B1475" t="s">
        <v>3179</v>
      </c>
      <c r="C1475">
        <v>3</v>
      </c>
      <c r="D1475" t="s">
        <v>824</v>
      </c>
      <c r="E1475" t="s">
        <v>73</v>
      </c>
      <c r="F1475" t="s">
        <v>29</v>
      </c>
      <c r="G1475" t="s">
        <v>63</v>
      </c>
      <c r="H1475" t="s">
        <v>64</v>
      </c>
      <c r="I1475">
        <v>13</v>
      </c>
      <c r="J1475" t="s">
        <v>32</v>
      </c>
      <c r="K1475">
        <v>16</v>
      </c>
      <c r="L1475">
        <v>22</v>
      </c>
      <c r="M1475">
        <v>23</v>
      </c>
      <c r="N1475" t="s">
        <v>33</v>
      </c>
      <c r="O1475" t="s">
        <v>33</v>
      </c>
      <c r="P1475" t="s">
        <v>33</v>
      </c>
      <c r="Q1475">
        <v>21</v>
      </c>
      <c r="R1475">
        <v>18</v>
      </c>
      <c r="S1475">
        <v>91</v>
      </c>
      <c r="T1475" t="s">
        <v>33</v>
      </c>
      <c r="U1475" t="s">
        <v>33</v>
      </c>
      <c r="V1475">
        <v>24</v>
      </c>
      <c r="W1475">
        <v>24</v>
      </c>
      <c r="X1475">
        <v>0</v>
      </c>
      <c r="Y1475" t="s">
        <v>34</v>
      </c>
      <c r="Z1475" t="s">
        <v>33</v>
      </c>
      <c r="AA1475">
        <f>VLOOKUP(Table1[[#This Row],[Facility Name]],D_2,8,0)</f>
        <v>54</v>
      </c>
    </row>
    <row r="1476" spans="1:27" x14ac:dyDescent="0.25">
      <c r="A1476">
        <v>112819</v>
      </c>
      <c r="B1476" t="s">
        <v>2915</v>
      </c>
      <c r="C1476">
        <v>5</v>
      </c>
      <c r="D1476" t="s">
        <v>824</v>
      </c>
      <c r="E1476" t="s">
        <v>458</v>
      </c>
      <c r="F1476" t="s">
        <v>29</v>
      </c>
      <c r="G1476" t="s">
        <v>30</v>
      </c>
      <c r="H1476" t="s">
        <v>37</v>
      </c>
      <c r="I1476">
        <v>17</v>
      </c>
      <c r="J1476" t="s">
        <v>33</v>
      </c>
      <c r="K1476">
        <v>27</v>
      </c>
      <c r="L1476">
        <v>44</v>
      </c>
      <c r="M1476">
        <v>45</v>
      </c>
      <c r="N1476" t="s">
        <v>33</v>
      </c>
      <c r="O1476" t="s">
        <v>33</v>
      </c>
      <c r="P1476" t="s">
        <v>33</v>
      </c>
      <c r="Q1476">
        <v>31</v>
      </c>
      <c r="R1476">
        <v>25</v>
      </c>
      <c r="S1476">
        <v>131</v>
      </c>
      <c r="T1476" t="s">
        <v>33</v>
      </c>
      <c r="U1476" t="s">
        <v>33</v>
      </c>
      <c r="V1476">
        <v>44</v>
      </c>
      <c r="W1476">
        <v>44</v>
      </c>
      <c r="X1476">
        <v>0</v>
      </c>
      <c r="Y1476" t="s">
        <v>34</v>
      </c>
      <c r="Z1476" t="s">
        <v>33</v>
      </c>
      <c r="AA1476">
        <f>VLOOKUP(Table1[[#This Row],[Facility Name]],D_2,8,0)</f>
        <v>76</v>
      </c>
    </row>
    <row r="1477" spans="1:27" hidden="1" x14ac:dyDescent="0.25">
      <c r="A1477">
        <v>112807</v>
      </c>
      <c r="B1477" t="s">
        <v>3082</v>
      </c>
      <c r="C1477">
        <v>4</v>
      </c>
      <c r="D1477" t="s">
        <v>824</v>
      </c>
      <c r="E1477" t="s">
        <v>398</v>
      </c>
      <c r="F1477" t="s">
        <v>29</v>
      </c>
      <c r="G1477" t="s">
        <v>30</v>
      </c>
      <c r="H1477" t="s">
        <v>31</v>
      </c>
      <c r="I1477">
        <v>12</v>
      </c>
      <c r="J1477" t="s">
        <v>33</v>
      </c>
      <c r="K1477">
        <v>29</v>
      </c>
      <c r="L1477">
        <v>44</v>
      </c>
      <c r="M1477">
        <v>47</v>
      </c>
      <c r="N1477" t="s">
        <v>33</v>
      </c>
      <c r="O1477" t="s">
        <v>32</v>
      </c>
      <c r="P1477" t="s">
        <v>33</v>
      </c>
      <c r="Q1477">
        <v>37</v>
      </c>
      <c r="R1477">
        <v>43</v>
      </c>
      <c r="S1477">
        <v>166</v>
      </c>
      <c r="T1477" t="s">
        <v>33</v>
      </c>
      <c r="U1477" t="s">
        <v>33</v>
      </c>
      <c r="V1477">
        <v>47</v>
      </c>
      <c r="W1477">
        <v>47</v>
      </c>
      <c r="X1477">
        <v>0</v>
      </c>
      <c r="Y1477" t="s">
        <v>34</v>
      </c>
      <c r="Z1477" t="s">
        <v>33</v>
      </c>
      <c r="AA1477" t="e">
        <f>VLOOKUP(Table1[[#This Row],[Facility Name]],D_2,8,0)</f>
        <v>#N/A</v>
      </c>
    </row>
    <row r="1478" spans="1:27" x14ac:dyDescent="0.25">
      <c r="A1478">
        <v>112820</v>
      </c>
      <c r="B1478" t="s">
        <v>2933</v>
      </c>
      <c r="D1478" t="s">
        <v>824</v>
      </c>
      <c r="E1478" t="s">
        <v>825</v>
      </c>
      <c r="F1478" t="s">
        <v>29</v>
      </c>
      <c r="G1478" t="s">
        <v>30</v>
      </c>
      <c r="H1478" t="s">
        <v>31</v>
      </c>
      <c r="I1478">
        <v>2</v>
      </c>
      <c r="J1478" t="s">
        <v>33</v>
      </c>
      <c r="K1478">
        <v>37</v>
      </c>
      <c r="L1478">
        <v>53</v>
      </c>
      <c r="M1478">
        <v>55</v>
      </c>
      <c r="N1478" t="s">
        <v>33</v>
      </c>
      <c r="O1478" t="s">
        <v>33</v>
      </c>
      <c r="P1478" t="s">
        <v>33</v>
      </c>
      <c r="Q1478">
        <v>43</v>
      </c>
      <c r="R1478">
        <v>35</v>
      </c>
      <c r="S1478">
        <v>177</v>
      </c>
      <c r="T1478" t="s">
        <v>34</v>
      </c>
      <c r="U1478" t="s">
        <v>34</v>
      </c>
      <c r="V1478">
        <v>1</v>
      </c>
      <c r="W1478">
        <v>1</v>
      </c>
      <c r="X1478">
        <v>0</v>
      </c>
      <c r="Y1478" t="s">
        <v>33</v>
      </c>
      <c r="Z1478" t="s">
        <v>40</v>
      </c>
      <c r="AA1478">
        <f>VLOOKUP(Table1[[#This Row],[Facility Name]],D_2,8,0)</f>
        <v>84</v>
      </c>
    </row>
    <row r="1479" spans="1:27" hidden="1" x14ac:dyDescent="0.25">
      <c r="A1479">
        <v>112810</v>
      </c>
      <c r="B1479" t="s">
        <v>3083</v>
      </c>
      <c r="C1479">
        <v>4</v>
      </c>
      <c r="D1479" t="s">
        <v>824</v>
      </c>
      <c r="E1479" t="s">
        <v>958</v>
      </c>
      <c r="F1479" t="s">
        <v>29</v>
      </c>
      <c r="G1479" t="s">
        <v>30</v>
      </c>
      <c r="H1479" t="s">
        <v>31</v>
      </c>
      <c r="I1479">
        <v>18</v>
      </c>
      <c r="J1479" t="s">
        <v>33</v>
      </c>
      <c r="K1479">
        <v>112</v>
      </c>
      <c r="L1479">
        <v>148</v>
      </c>
      <c r="M1479">
        <v>149</v>
      </c>
      <c r="N1479" t="s">
        <v>33</v>
      </c>
      <c r="O1479" t="s">
        <v>33</v>
      </c>
      <c r="P1479" t="s">
        <v>33</v>
      </c>
      <c r="Q1479">
        <v>129</v>
      </c>
      <c r="R1479">
        <v>109</v>
      </c>
      <c r="S1479">
        <v>464</v>
      </c>
      <c r="T1479" t="s">
        <v>33</v>
      </c>
      <c r="U1479" t="s">
        <v>33</v>
      </c>
      <c r="V1479">
        <v>110</v>
      </c>
      <c r="W1479">
        <v>110</v>
      </c>
      <c r="X1479">
        <v>0</v>
      </c>
      <c r="Y1479" t="s">
        <v>33</v>
      </c>
      <c r="Z1479" t="s">
        <v>33</v>
      </c>
      <c r="AA1479" t="e">
        <f>VLOOKUP(Table1[[#This Row],[Facility Name]],D_2,8,0)</f>
        <v>#N/A</v>
      </c>
    </row>
    <row r="1480" spans="1:27" hidden="1" x14ac:dyDescent="0.25">
      <c r="A1480">
        <v>112811</v>
      </c>
      <c r="B1480" t="s">
        <v>3084</v>
      </c>
      <c r="C1480">
        <v>4</v>
      </c>
      <c r="D1480" t="s">
        <v>824</v>
      </c>
      <c r="E1480" t="s">
        <v>1020</v>
      </c>
      <c r="F1480" t="s">
        <v>29</v>
      </c>
      <c r="G1480" t="s">
        <v>30</v>
      </c>
      <c r="H1480" t="s">
        <v>31</v>
      </c>
      <c r="I1480">
        <v>12</v>
      </c>
      <c r="J1480" t="s">
        <v>33</v>
      </c>
      <c r="K1480">
        <v>54</v>
      </c>
      <c r="L1480">
        <v>80</v>
      </c>
      <c r="M1480">
        <v>81</v>
      </c>
      <c r="N1480" t="s">
        <v>33</v>
      </c>
      <c r="O1480" t="s">
        <v>33</v>
      </c>
      <c r="P1480" t="s">
        <v>33</v>
      </c>
      <c r="Q1480">
        <v>58</v>
      </c>
      <c r="R1480">
        <v>61</v>
      </c>
      <c r="S1480">
        <v>193</v>
      </c>
      <c r="T1480" t="s">
        <v>33</v>
      </c>
      <c r="U1480" t="s">
        <v>33</v>
      </c>
      <c r="V1480">
        <v>59</v>
      </c>
      <c r="W1480">
        <v>59</v>
      </c>
      <c r="X1480">
        <v>0</v>
      </c>
      <c r="Y1480" t="s">
        <v>33</v>
      </c>
      <c r="Z1480" t="s">
        <v>33</v>
      </c>
      <c r="AA1480" t="e">
        <f>VLOOKUP(Table1[[#This Row],[Facility Name]],D_2,8,0)</f>
        <v>#N/A</v>
      </c>
    </row>
    <row r="1481" spans="1:27" hidden="1" x14ac:dyDescent="0.25">
      <c r="A1481">
        <v>142846</v>
      </c>
      <c r="B1481" t="s">
        <v>1873</v>
      </c>
      <c r="D1481" t="s">
        <v>1631</v>
      </c>
      <c r="F1481" t="s">
        <v>29</v>
      </c>
      <c r="G1481" t="s">
        <v>30</v>
      </c>
      <c r="H1481" t="s">
        <v>37</v>
      </c>
      <c r="I1481">
        <v>0</v>
      </c>
      <c r="J1481" t="s">
        <v>34</v>
      </c>
      <c r="K1481">
        <v>5</v>
      </c>
      <c r="L1481">
        <v>5</v>
      </c>
      <c r="M1481">
        <v>5</v>
      </c>
      <c r="N1481" t="s">
        <v>34</v>
      </c>
      <c r="O1481" t="s">
        <v>34</v>
      </c>
      <c r="P1481" t="s">
        <v>34</v>
      </c>
      <c r="Q1481">
        <v>6</v>
      </c>
      <c r="R1481">
        <v>5</v>
      </c>
      <c r="S1481">
        <v>7</v>
      </c>
      <c r="T1481" t="s">
        <v>34</v>
      </c>
      <c r="U1481" t="s">
        <v>34</v>
      </c>
      <c r="V1481">
        <v>0</v>
      </c>
      <c r="W1481">
        <v>0</v>
      </c>
      <c r="X1481">
        <v>0</v>
      </c>
      <c r="Y1481" t="s">
        <v>34</v>
      </c>
      <c r="Z1481" t="s">
        <v>34</v>
      </c>
      <c r="AA1481" t="e">
        <f>VLOOKUP(Table1[[#This Row],[Facility Name]],D_2,8,0)</f>
        <v>#N/A</v>
      </c>
    </row>
    <row r="1482" spans="1:27" hidden="1" x14ac:dyDescent="0.25">
      <c r="A1482">
        <v>142847</v>
      </c>
      <c r="B1482" t="s">
        <v>1874</v>
      </c>
      <c r="C1482">
        <v>3</v>
      </c>
      <c r="D1482" t="s">
        <v>1631</v>
      </c>
      <c r="F1482" t="s">
        <v>29</v>
      </c>
      <c r="G1482" t="s">
        <v>30</v>
      </c>
      <c r="H1482" t="s">
        <v>31</v>
      </c>
      <c r="I1482">
        <v>12</v>
      </c>
      <c r="J1482" t="s">
        <v>34</v>
      </c>
      <c r="K1482">
        <v>13</v>
      </c>
      <c r="L1482">
        <v>26</v>
      </c>
      <c r="M1482">
        <v>27</v>
      </c>
      <c r="N1482" t="s">
        <v>33</v>
      </c>
      <c r="O1482" t="s">
        <v>33</v>
      </c>
      <c r="P1482" t="s">
        <v>34</v>
      </c>
      <c r="Q1482">
        <v>17</v>
      </c>
      <c r="R1482">
        <v>23</v>
      </c>
      <c r="S1482">
        <v>17</v>
      </c>
      <c r="T1482" t="s">
        <v>33</v>
      </c>
      <c r="U1482" t="s">
        <v>33</v>
      </c>
      <c r="V1482">
        <v>27</v>
      </c>
      <c r="W1482">
        <v>27</v>
      </c>
      <c r="X1482">
        <v>0</v>
      </c>
      <c r="Y1482" t="s">
        <v>34</v>
      </c>
      <c r="Z1482" t="s">
        <v>33</v>
      </c>
      <c r="AA1482" t="e">
        <f>VLOOKUP(Table1[[#This Row],[Facility Name]],D_2,8,0)</f>
        <v>#N/A</v>
      </c>
    </row>
    <row r="1483" spans="1:27" hidden="1" x14ac:dyDescent="0.25">
      <c r="A1483">
        <v>142848</v>
      </c>
      <c r="B1483" t="s">
        <v>1875</v>
      </c>
      <c r="C1483">
        <v>2</v>
      </c>
      <c r="D1483" t="s">
        <v>1631</v>
      </c>
      <c r="F1483" t="s">
        <v>29</v>
      </c>
      <c r="G1483" t="s">
        <v>63</v>
      </c>
      <c r="H1483" t="s">
        <v>64</v>
      </c>
      <c r="I1483">
        <v>14</v>
      </c>
      <c r="J1483" t="s">
        <v>34</v>
      </c>
      <c r="K1483">
        <v>22</v>
      </c>
      <c r="L1483">
        <v>57</v>
      </c>
      <c r="M1483">
        <v>63</v>
      </c>
      <c r="N1483" t="s">
        <v>33</v>
      </c>
      <c r="O1483" t="s">
        <v>33</v>
      </c>
      <c r="P1483" t="s">
        <v>33</v>
      </c>
      <c r="Q1483">
        <v>27</v>
      </c>
      <c r="R1483">
        <v>41</v>
      </c>
      <c r="S1483">
        <v>27</v>
      </c>
      <c r="T1483" t="s">
        <v>34</v>
      </c>
      <c r="U1483" t="s">
        <v>33</v>
      </c>
      <c r="V1483">
        <v>64</v>
      </c>
      <c r="W1483">
        <v>64</v>
      </c>
      <c r="X1483">
        <v>0</v>
      </c>
      <c r="Y1483" t="s">
        <v>34</v>
      </c>
      <c r="Z1483" t="s">
        <v>33</v>
      </c>
      <c r="AA1483" t="e">
        <f>VLOOKUP(Table1[[#This Row],[Facility Name]],D_2,8,0)</f>
        <v>#N/A</v>
      </c>
    </row>
    <row r="1484" spans="1:27" hidden="1" x14ac:dyDescent="0.25">
      <c r="A1484">
        <v>142849</v>
      </c>
      <c r="B1484" t="s">
        <v>1876</v>
      </c>
      <c r="D1484" t="s">
        <v>1631</v>
      </c>
      <c r="F1484" t="s">
        <v>29</v>
      </c>
      <c r="G1484" t="s">
        <v>63</v>
      </c>
      <c r="H1484" t="s">
        <v>64</v>
      </c>
      <c r="I1484">
        <v>0</v>
      </c>
      <c r="J1484" t="s">
        <v>34</v>
      </c>
      <c r="K1484">
        <v>3</v>
      </c>
      <c r="L1484">
        <v>4</v>
      </c>
      <c r="M1484">
        <v>4</v>
      </c>
      <c r="N1484" t="s">
        <v>34</v>
      </c>
      <c r="O1484" t="s">
        <v>34</v>
      </c>
      <c r="P1484" t="s">
        <v>34</v>
      </c>
      <c r="Q1484">
        <v>3</v>
      </c>
      <c r="R1484">
        <v>2</v>
      </c>
      <c r="S1484">
        <v>3</v>
      </c>
      <c r="T1484" t="s">
        <v>34</v>
      </c>
      <c r="U1484" t="s">
        <v>34</v>
      </c>
      <c r="V1484">
        <v>0</v>
      </c>
      <c r="W1484">
        <v>0</v>
      </c>
      <c r="X1484">
        <v>0</v>
      </c>
      <c r="Y1484" t="s">
        <v>34</v>
      </c>
      <c r="Z1484" t="s">
        <v>34</v>
      </c>
      <c r="AA1484" t="e">
        <f>VLOOKUP(Table1[[#This Row],[Facility Name]],D_2,8,0)</f>
        <v>#N/A</v>
      </c>
    </row>
    <row r="1485" spans="1:27" hidden="1" x14ac:dyDescent="0.25">
      <c r="A1485">
        <v>112813</v>
      </c>
      <c r="B1485" t="s">
        <v>3174</v>
      </c>
      <c r="C1485">
        <v>5</v>
      </c>
      <c r="D1485" t="s">
        <v>824</v>
      </c>
      <c r="E1485" t="s">
        <v>1387</v>
      </c>
      <c r="F1485" t="s">
        <v>29</v>
      </c>
      <c r="G1485" t="s">
        <v>30</v>
      </c>
      <c r="H1485" t="s">
        <v>31</v>
      </c>
      <c r="I1485">
        <v>16</v>
      </c>
      <c r="J1485" t="s">
        <v>33</v>
      </c>
      <c r="K1485">
        <v>73</v>
      </c>
      <c r="L1485">
        <v>110</v>
      </c>
      <c r="M1485">
        <v>114</v>
      </c>
      <c r="N1485" t="s">
        <v>33</v>
      </c>
      <c r="O1485" t="s">
        <v>33</v>
      </c>
      <c r="P1485" t="s">
        <v>33</v>
      </c>
      <c r="Q1485">
        <v>84</v>
      </c>
      <c r="R1485">
        <v>80</v>
      </c>
      <c r="S1485">
        <v>343</v>
      </c>
      <c r="T1485" t="s">
        <v>33</v>
      </c>
      <c r="U1485" t="s">
        <v>33</v>
      </c>
      <c r="V1485">
        <v>84</v>
      </c>
      <c r="W1485">
        <v>84</v>
      </c>
      <c r="X1485">
        <v>0</v>
      </c>
      <c r="Y1485" t="s">
        <v>33</v>
      </c>
      <c r="Z1485" t="s">
        <v>33</v>
      </c>
      <c r="AA1485" t="e">
        <f>VLOOKUP(Table1[[#This Row],[Facility Name]],D_2,8,0)</f>
        <v>#N/A</v>
      </c>
    </row>
    <row r="1486" spans="1:27" x14ac:dyDescent="0.25">
      <c r="A1486">
        <v>112822</v>
      </c>
      <c r="B1486" t="s">
        <v>2935</v>
      </c>
      <c r="C1486">
        <v>2</v>
      </c>
      <c r="D1486" t="s">
        <v>824</v>
      </c>
      <c r="E1486" t="s">
        <v>825</v>
      </c>
      <c r="F1486" t="s">
        <v>29</v>
      </c>
      <c r="G1486" t="s">
        <v>63</v>
      </c>
      <c r="H1486" t="s">
        <v>64</v>
      </c>
      <c r="I1486">
        <v>18</v>
      </c>
      <c r="J1486" t="s">
        <v>33</v>
      </c>
      <c r="K1486">
        <v>22</v>
      </c>
      <c r="L1486">
        <v>31</v>
      </c>
      <c r="M1486">
        <v>34</v>
      </c>
      <c r="N1486" t="s">
        <v>33</v>
      </c>
      <c r="O1486" t="s">
        <v>33</v>
      </c>
      <c r="P1486" t="s">
        <v>32</v>
      </c>
      <c r="Q1486">
        <v>26</v>
      </c>
      <c r="R1486">
        <v>34</v>
      </c>
      <c r="S1486">
        <v>137</v>
      </c>
      <c r="T1486" t="s">
        <v>34</v>
      </c>
      <c r="U1486" t="s">
        <v>32</v>
      </c>
      <c r="V1486">
        <v>33</v>
      </c>
      <c r="W1486">
        <v>33</v>
      </c>
      <c r="X1486">
        <v>0</v>
      </c>
      <c r="Y1486" t="s">
        <v>33</v>
      </c>
      <c r="Z1486" t="s">
        <v>33</v>
      </c>
      <c r="AA1486">
        <f>VLOOKUP(Table1[[#This Row],[Facility Name]],D_2,8,0)</f>
        <v>33</v>
      </c>
    </row>
    <row r="1487" spans="1:27" hidden="1" x14ac:dyDescent="0.25">
      <c r="A1487">
        <v>112815</v>
      </c>
      <c r="B1487" t="s">
        <v>3176</v>
      </c>
      <c r="C1487">
        <v>3</v>
      </c>
      <c r="D1487" t="s">
        <v>824</v>
      </c>
      <c r="E1487" t="s">
        <v>178</v>
      </c>
      <c r="F1487" t="s">
        <v>29</v>
      </c>
      <c r="G1487" t="s">
        <v>30</v>
      </c>
      <c r="H1487" t="s">
        <v>31</v>
      </c>
      <c r="I1487">
        <v>16</v>
      </c>
      <c r="J1487" t="s">
        <v>33</v>
      </c>
      <c r="K1487">
        <v>63</v>
      </c>
      <c r="L1487">
        <v>87</v>
      </c>
      <c r="M1487">
        <v>91</v>
      </c>
      <c r="N1487" t="s">
        <v>33</v>
      </c>
      <c r="O1487" t="s">
        <v>33</v>
      </c>
      <c r="P1487" t="s">
        <v>33</v>
      </c>
      <c r="Q1487">
        <v>71</v>
      </c>
      <c r="R1487">
        <v>82</v>
      </c>
      <c r="S1487">
        <v>238</v>
      </c>
      <c r="T1487" t="s">
        <v>33</v>
      </c>
      <c r="U1487" t="s">
        <v>33</v>
      </c>
      <c r="V1487">
        <v>82</v>
      </c>
      <c r="W1487">
        <v>82</v>
      </c>
      <c r="X1487">
        <v>0</v>
      </c>
      <c r="Y1487" t="s">
        <v>34</v>
      </c>
      <c r="Z1487" t="s">
        <v>33</v>
      </c>
      <c r="AA1487" t="e">
        <f>VLOOKUP(Table1[[#This Row],[Facility Name]],D_2,8,0)</f>
        <v>#N/A</v>
      </c>
    </row>
    <row r="1488" spans="1:27" x14ac:dyDescent="0.25">
      <c r="A1488">
        <v>112823</v>
      </c>
      <c r="B1488" t="s">
        <v>1891</v>
      </c>
      <c r="C1488">
        <v>3</v>
      </c>
      <c r="D1488" t="s">
        <v>824</v>
      </c>
      <c r="E1488" t="s">
        <v>825</v>
      </c>
      <c r="F1488" t="s">
        <v>44</v>
      </c>
      <c r="G1488" t="s">
        <v>30</v>
      </c>
      <c r="H1488" t="s">
        <v>1891</v>
      </c>
      <c r="I1488">
        <v>26</v>
      </c>
      <c r="J1488" t="s">
        <v>33</v>
      </c>
      <c r="K1488">
        <v>133</v>
      </c>
      <c r="L1488">
        <v>169</v>
      </c>
      <c r="M1488">
        <v>180</v>
      </c>
      <c r="N1488" t="s">
        <v>33</v>
      </c>
      <c r="O1488" t="s">
        <v>33</v>
      </c>
      <c r="P1488" t="s">
        <v>33</v>
      </c>
      <c r="Q1488">
        <v>149</v>
      </c>
      <c r="R1488">
        <v>170</v>
      </c>
      <c r="S1488">
        <v>613</v>
      </c>
      <c r="T1488" t="s">
        <v>40</v>
      </c>
      <c r="U1488" t="s">
        <v>33</v>
      </c>
      <c r="V1488">
        <v>177</v>
      </c>
      <c r="W1488">
        <v>177</v>
      </c>
      <c r="X1488">
        <v>0</v>
      </c>
      <c r="Y1488" t="s">
        <v>33</v>
      </c>
      <c r="Z1488" t="s">
        <v>33</v>
      </c>
      <c r="AA1488">
        <f>VLOOKUP(Table1[[#This Row],[Facility Name]],D_2,8,0)</f>
        <v>46</v>
      </c>
    </row>
    <row r="1489" spans="1:27" hidden="1" x14ac:dyDescent="0.25">
      <c r="A1489">
        <v>112817</v>
      </c>
      <c r="B1489" t="s">
        <v>3178</v>
      </c>
      <c r="C1489">
        <v>3</v>
      </c>
      <c r="D1489" t="s">
        <v>824</v>
      </c>
      <c r="E1489" t="s">
        <v>1537</v>
      </c>
      <c r="F1489" t="s">
        <v>29</v>
      </c>
      <c r="G1489" t="s">
        <v>30</v>
      </c>
      <c r="H1489" t="s">
        <v>31</v>
      </c>
      <c r="I1489">
        <v>16</v>
      </c>
      <c r="J1489" t="s">
        <v>33</v>
      </c>
      <c r="K1489">
        <v>39</v>
      </c>
      <c r="L1489">
        <v>50</v>
      </c>
      <c r="M1489">
        <v>53</v>
      </c>
      <c r="N1489" t="s">
        <v>33</v>
      </c>
      <c r="O1489" t="s">
        <v>32</v>
      </c>
      <c r="P1489" t="s">
        <v>32</v>
      </c>
      <c r="Q1489">
        <v>45</v>
      </c>
      <c r="R1489">
        <v>53</v>
      </c>
      <c r="S1489">
        <v>154</v>
      </c>
      <c r="T1489" t="s">
        <v>33</v>
      </c>
      <c r="U1489" t="s">
        <v>33</v>
      </c>
      <c r="V1489">
        <v>43</v>
      </c>
      <c r="W1489">
        <v>43</v>
      </c>
      <c r="X1489">
        <v>0</v>
      </c>
      <c r="Y1489" t="s">
        <v>34</v>
      </c>
      <c r="Z1489" t="s">
        <v>33</v>
      </c>
      <c r="AA1489" t="e">
        <f>VLOOKUP(Table1[[#This Row],[Facility Name]],D_2,8,0)</f>
        <v>#N/A</v>
      </c>
    </row>
    <row r="1490" spans="1:27" x14ac:dyDescent="0.25">
      <c r="A1490">
        <v>112824</v>
      </c>
      <c r="B1490" t="s">
        <v>1891</v>
      </c>
      <c r="C1490">
        <v>3</v>
      </c>
      <c r="D1490" t="s">
        <v>824</v>
      </c>
      <c r="E1490" t="s">
        <v>825</v>
      </c>
      <c r="F1490" t="s">
        <v>44</v>
      </c>
      <c r="G1490" t="s">
        <v>30</v>
      </c>
      <c r="H1490" t="s">
        <v>1891</v>
      </c>
      <c r="I1490">
        <v>41</v>
      </c>
      <c r="J1490" t="s">
        <v>33</v>
      </c>
      <c r="K1490">
        <v>266</v>
      </c>
      <c r="L1490">
        <v>364</v>
      </c>
      <c r="M1490">
        <v>379</v>
      </c>
      <c r="N1490" t="s">
        <v>33</v>
      </c>
      <c r="O1490" t="s">
        <v>33</v>
      </c>
      <c r="P1490" t="s">
        <v>33</v>
      </c>
      <c r="Q1490">
        <v>304</v>
      </c>
      <c r="R1490">
        <v>335</v>
      </c>
      <c r="S1490">
        <v>1265</v>
      </c>
      <c r="T1490" t="s">
        <v>33</v>
      </c>
      <c r="U1490" t="s">
        <v>32</v>
      </c>
      <c r="V1490">
        <v>281</v>
      </c>
      <c r="W1490">
        <v>281</v>
      </c>
      <c r="X1490">
        <v>0</v>
      </c>
      <c r="Y1490" t="s">
        <v>40</v>
      </c>
      <c r="Z1490" t="s">
        <v>40</v>
      </c>
      <c r="AA1490">
        <f>VLOOKUP(Table1[[#This Row],[Facility Name]],D_2,8,0)</f>
        <v>46</v>
      </c>
    </row>
    <row r="1491" spans="1:27" x14ac:dyDescent="0.25">
      <c r="A1491">
        <v>112826</v>
      </c>
      <c r="B1491" t="s">
        <v>1891</v>
      </c>
      <c r="C1491">
        <v>3</v>
      </c>
      <c r="D1491" t="s">
        <v>824</v>
      </c>
      <c r="F1491" t="s">
        <v>44</v>
      </c>
      <c r="G1491" t="s">
        <v>30</v>
      </c>
      <c r="H1491" t="s">
        <v>1891</v>
      </c>
      <c r="I1491">
        <v>38</v>
      </c>
      <c r="J1491" t="s">
        <v>33</v>
      </c>
      <c r="K1491">
        <v>156</v>
      </c>
      <c r="L1491">
        <v>223</v>
      </c>
      <c r="M1491">
        <v>235</v>
      </c>
      <c r="N1491" t="s">
        <v>33</v>
      </c>
      <c r="O1491" t="s">
        <v>33</v>
      </c>
      <c r="P1491" t="s">
        <v>33</v>
      </c>
      <c r="Q1491">
        <v>178</v>
      </c>
      <c r="R1491">
        <v>195</v>
      </c>
      <c r="S1491">
        <v>792</v>
      </c>
      <c r="T1491" t="s">
        <v>40</v>
      </c>
      <c r="U1491" t="s">
        <v>33</v>
      </c>
      <c r="V1491">
        <v>234</v>
      </c>
      <c r="W1491">
        <v>234</v>
      </c>
      <c r="X1491">
        <v>0</v>
      </c>
      <c r="Y1491" t="s">
        <v>33</v>
      </c>
      <c r="Z1491" t="s">
        <v>33</v>
      </c>
      <c r="AA1491">
        <f>VLOOKUP(Table1[[#This Row],[Facility Name]],D_2,8,0)</f>
        <v>46</v>
      </c>
    </row>
    <row r="1492" spans="1:27" hidden="1" x14ac:dyDescent="0.25">
      <c r="A1492">
        <v>112821</v>
      </c>
      <c r="B1492" t="s">
        <v>2934</v>
      </c>
      <c r="C1492">
        <v>4</v>
      </c>
      <c r="D1492" t="s">
        <v>824</v>
      </c>
      <c r="E1492" t="s">
        <v>73</v>
      </c>
      <c r="F1492" t="s">
        <v>29</v>
      </c>
      <c r="G1492" t="s">
        <v>30</v>
      </c>
      <c r="H1492" t="s">
        <v>31</v>
      </c>
      <c r="I1492">
        <v>20</v>
      </c>
      <c r="J1492" t="s">
        <v>33</v>
      </c>
      <c r="K1492">
        <v>58</v>
      </c>
      <c r="L1492">
        <v>71</v>
      </c>
      <c r="M1492">
        <v>75</v>
      </c>
      <c r="N1492" t="s">
        <v>33</v>
      </c>
      <c r="O1492" t="s">
        <v>33</v>
      </c>
      <c r="P1492" t="s">
        <v>33</v>
      </c>
      <c r="Q1492">
        <v>65</v>
      </c>
      <c r="R1492">
        <v>108</v>
      </c>
      <c r="S1492">
        <v>302</v>
      </c>
      <c r="T1492" t="s">
        <v>33</v>
      </c>
      <c r="U1492" t="s">
        <v>33</v>
      </c>
      <c r="V1492">
        <v>59</v>
      </c>
      <c r="W1492">
        <v>59</v>
      </c>
      <c r="X1492">
        <v>0</v>
      </c>
      <c r="Y1492" t="s">
        <v>33</v>
      </c>
      <c r="Z1492" t="s">
        <v>33</v>
      </c>
      <c r="AA1492" t="e">
        <f>VLOOKUP(Table1[[#This Row],[Facility Name]],D_2,8,0)</f>
        <v>#N/A</v>
      </c>
    </row>
    <row r="1493" spans="1:27" x14ac:dyDescent="0.25">
      <c r="A1493">
        <v>112827</v>
      </c>
      <c r="B1493" t="s">
        <v>1317</v>
      </c>
      <c r="C1493">
        <v>2</v>
      </c>
      <c r="D1493" t="s">
        <v>824</v>
      </c>
      <c r="E1493" t="s">
        <v>1175</v>
      </c>
      <c r="F1493" t="s">
        <v>29</v>
      </c>
      <c r="G1493" t="s">
        <v>63</v>
      </c>
      <c r="H1493" t="s">
        <v>64</v>
      </c>
      <c r="I1493">
        <v>15</v>
      </c>
      <c r="J1493" t="s">
        <v>33</v>
      </c>
      <c r="K1493">
        <v>38</v>
      </c>
      <c r="L1493">
        <v>56</v>
      </c>
      <c r="M1493">
        <v>49</v>
      </c>
      <c r="N1493" t="s">
        <v>33</v>
      </c>
      <c r="O1493" t="s">
        <v>33</v>
      </c>
      <c r="P1493" t="s">
        <v>33</v>
      </c>
      <c r="Q1493">
        <v>47</v>
      </c>
      <c r="R1493">
        <v>58</v>
      </c>
      <c r="S1493">
        <v>211</v>
      </c>
      <c r="T1493" t="s">
        <v>34</v>
      </c>
      <c r="U1493" t="s">
        <v>33</v>
      </c>
      <c r="V1493">
        <v>57</v>
      </c>
      <c r="W1493">
        <v>57</v>
      </c>
      <c r="X1493">
        <v>0</v>
      </c>
      <c r="Y1493" t="s">
        <v>33</v>
      </c>
      <c r="Z1493" t="s">
        <v>33</v>
      </c>
      <c r="AA1493">
        <f>VLOOKUP(Table1[[#This Row],[Facility Name]],D_2,8,0)</f>
        <v>16</v>
      </c>
    </row>
    <row r="1494" spans="1:27" x14ac:dyDescent="0.25">
      <c r="A1494">
        <v>112830</v>
      </c>
      <c r="B1494" t="s">
        <v>3044</v>
      </c>
      <c r="C1494">
        <v>5</v>
      </c>
      <c r="D1494" t="s">
        <v>824</v>
      </c>
      <c r="E1494" t="s">
        <v>1222</v>
      </c>
      <c r="F1494" t="s">
        <v>29</v>
      </c>
      <c r="G1494" t="s">
        <v>30</v>
      </c>
      <c r="H1494" t="s">
        <v>37</v>
      </c>
      <c r="I1494">
        <v>16</v>
      </c>
      <c r="J1494" t="s">
        <v>33</v>
      </c>
      <c r="K1494">
        <v>77</v>
      </c>
      <c r="L1494">
        <v>106</v>
      </c>
      <c r="M1494">
        <v>105</v>
      </c>
      <c r="N1494" t="s">
        <v>33</v>
      </c>
      <c r="O1494" t="s">
        <v>33</v>
      </c>
      <c r="P1494" t="s">
        <v>33</v>
      </c>
      <c r="Q1494">
        <v>87</v>
      </c>
      <c r="R1494">
        <v>94</v>
      </c>
      <c r="S1494">
        <v>359</v>
      </c>
      <c r="T1494" t="s">
        <v>33</v>
      </c>
      <c r="U1494" t="s">
        <v>33</v>
      </c>
      <c r="V1494">
        <v>98</v>
      </c>
      <c r="W1494">
        <v>98</v>
      </c>
      <c r="X1494">
        <v>0</v>
      </c>
      <c r="Y1494" t="s">
        <v>33</v>
      </c>
      <c r="Z1494" t="s">
        <v>33</v>
      </c>
      <c r="AA1494">
        <f>VLOOKUP(Table1[[#This Row],[Facility Name]],D_2,8,0)</f>
        <v>68</v>
      </c>
    </row>
    <row r="1495" spans="1:27" hidden="1" x14ac:dyDescent="0.25">
      <c r="A1495">
        <v>142604</v>
      </c>
      <c r="B1495" t="s">
        <v>1888</v>
      </c>
      <c r="D1495" t="s">
        <v>1631</v>
      </c>
      <c r="E1495" t="s">
        <v>831</v>
      </c>
      <c r="F1495" t="s">
        <v>29</v>
      </c>
      <c r="G1495" t="s">
        <v>30</v>
      </c>
      <c r="H1495" t="s">
        <v>31</v>
      </c>
      <c r="I1495">
        <v>8</v>
      </c>
      <c r="J1495" t="s">
        <v>34</v>
      </c>
      <c r="K1495">
        <v>2</v>
      </c>
      <c r="L1495">
        <v>2</v>
      </c>
      <c r="M1495">
        <v>3</v>
      </c>
      <c r="N1495" t="s">
        <v>33</v>
      </c>
      <c r="O1495" t="s">
        <v>33</v>
      </c>
      <c r="P1495" t="s">
        <v>34</v>
      </c>
      <c r="Q1495">
        <v>11</v>
      </c>
      <c r="R1495">
        <v>15</v>
      </c>
      <c r="S1495">
        <v>57</v>
      </c>
      <c r="T1495" t="s">
        <v>33</v>
      </c>
      <c r="U1495" t="s">
        <v>34</v>
      </c>
      <c r="V1495">
        <v>2</v>
      </c>
      <c r="W1495">
        <v>2</v>
      </c>
      <c r="X1495">
        <v>17</v>
      </c>
      <c r="Y1495" t="s">
        <v>40</v>
      </c>
      <c r="Z1495" t="s">
        <v>40</v>
      </c>
      <c r="AA1495" t="e">
        <f>VLOOKUP(Table1[[#This Row],[Facility Name]],D_2,8,0)</f>
        <v>#N/A</v>
      </c>
    </row>
    <row r="1496" spans="1:27" x14ac:dyDescent="0.25">
      <c r="A1496">
        <v>112832</v>
      </c>
      <c r="B1496" t="s">
        <v>3117</v>
      </c>
      <c r="C1496">
        <v>3</v>
      </c>
      <c r="D1496" t="s">
        <v>824</v>
      </c>
      <c r="E1496" t="s">
        <v>932</v>
      </c>
      <c r="F1496" t="s">
        <v>29</v>
      </c>
      <c r="G1496" t="s">
        <v>30</v>
      </c>
      <c r="H1496" t="s">
        <v>294</v>
      </c>
      <c r="I1496">
        <v>18</v>
      </c>
      <c r="J1496" t="s">
        <v>33</v>
      </c>
      <c r="K1496">
        <v>50</v>
      </c>
      <c r="L1496">
        <v>62</v>
      </c>
      <c r="M1496">
        <v>61</v>
      </c>
      <c r="N1496" t="s">
        <v>33</v>
      </c>
      <c r="O1496" t="s">
        <v>33</v>
      </c>
      <c r="P1496" t="s">
        <v>33</v>
      </c>
      <c r="Q1496">
        <v>53</v>
      </c>
      <c r="R1496">
        <v>69</v>
      </c>
      <c r="S1496">
        <v>242</v>
      </c>
      <c r="T1496" t="s">
        <v>33</v>
      </c>
      <c r="U1496" t="s">
        <v>33</v>
      </c>
      <c r="V1496">
        <v>53</v>
      </c>
      <c r="W1496">
        <v>53</v>
      </c>
      <c r="X1496">
        <v>0</v>
      </c>
      <c r="Y1496" t="s">
        <v>33</v>
      </c>
      <c r="Z1496" t="s">
        <v>33</v>
      </c>
      <c r="AA1496">
        <f>VLOOKUP(Table1[[#This Row],[Facility Name]],D_2,8,0)</f>
        <v>35</v>
      </c>
    </row>
    <row r="1497" spans="1:27" x14ac:dyDescent="0.25">
      <c r="A1497">
        <v>112833</v>
      </c>
      <c r="B1497" t="s">
        <v>3134</v>
      </c>
      <c r="C1497">
        <v>3</v>
      </c>
      <c r="D1497" t="s">
        <v>824</v>
      </c>
      <c r="E1497" t="s">
        <v>144</v>
      </c>
      <c r="F1497" t="s">
        <v>29</v>
      </c>
      <c r="G1497" t="s">
        <v>30</v>
      </c>
      <c r="H1497" t="s">
        <v>294</v>
      </c>
      <c r="I1497">
        <v>17</v>
      </c>
      <c r="J1497" t="s">
        <v>33</v>
      </c>
      <c r="K1497">
        <v>54</v>
      </c>
      <c r="L1497">
        <v>70</v>
      </c>
      <c r="M1497">
        <v>72</v>
      </c>
      <c r="N1497" t="s">
        <v>33</v>
      </c>
      <c r="O1497" t="s">
        <v>33</v>
      </c>
      <c r="P1497" t="s">
        <v>33</v>
      </c>
      <c r="Q1497">
        <v>62</v>
      </c>
      <c r="R1497">
        <v>62</v>
      </c>
      <c r="S1497">
        <v>253</v>
      </c>
      <c r="T1497" t="s">
        <v>40</v>
      </c>
      <c r="U1497" t="s">
        <v>33</v>
      </c>
      <c r="V1497">
        <v>76</v>
      </c>
      <c r="W1497">
        <v>76</v>
      </c>
      <c r="X1497">
        <v>0</v>
      </c>
      <c r="Y1497" t="s">
        <v>34</v>
      </c>
      <c r="Z1497" t="s">
        <v>33</v>
      </c>
      <c r="AA1497">
        <f>VLOOKUP(Table1[[#This Row],[Facility Name]],D_2,8,0)</f>
        <v>58</v>
      </c>
    </row>
    <row r="1498" spans="1:27" x14ac:dyDescent="0.25">
      <c r="A1498">
        <v>112834</v>
      </c>
      <c r="B1498" t="s">
        <v>3135</v>
      </c>
      <c r="C1498">
        <v>3</v>
      </c>
      <c r="D1498" t="s">
        <v>824</v>
      </c>
      <c r="E1498" t="s">
        <v>958</v>
      </c>
      <c r="F1498" t="s">
        <v>29</v>
      </c>
      <c r="G1498" t="s">
        <v>30</v>
      </c>
      <c r="H1498" t="s">
        <v>37</v>
      </c>
      <c r="I1498">
        <v>17</v>
      </c>
      <c r="J1498" t="s">
        <v>33</v>
      </c>
      <c r="K1498">
        <v>23</v>
      </c>
      <c r="L1498">
        <v>35</v>
      </c>
      <c r="M1498">
        <v>33</v>
      </c>
      <c r="N1498" t="s">
        <v>33</v>
      </c>
      <c r="O1498" t="s">
        <v>32</v>
      </c>
      <c r="P1498" t="s">
        <v>33</v>
      </c>
      <c r="Q1498">
        <v>28</v>
      </c>
      <c r="R1498">
        <v>36</v>
      </c>
      <c r="S1498">
        <v>111</v>
      </c>
      <c r="T1498" t="s">
        <v>33</v>
      </c>
      <c r="U1498" t="s">
        <v>33</v>
      </c>
      <c r="V1498">
        <v>34</v>
      </c>
      <c r="W1498">
        <v>34</v>
      </c>
      <c r="X1498">
        <v>0</v>
      </c>
      <c r="Y1498" t="s">
        <v>34</v>
      </c>
      <c r="Z1498" t="s">
        <v>33</v>
      </c>
      <c r="AA1498">
        <f>VLOOKUP(Table1[[#This Row],[Facility Name]],D_2,8,0)</f>
        <v>46</v>
      </c>
    </row>
    <row r="1499" spans="1:27" hidden="1" x14ac:dyDescent="0.25">
      <c r="A1499">
        <v>112828</v>
      </c>
      <c r="B1499" t="s">
        <v>3023</v>
      </c>
      <c r="C1499">
        <v>4</v>
      </c>
      <c r="D1499" t="s">
        <v>824</v>
      </c>
      <c r="E1499" t="s">
        <v>927</v>
      </c>
      <c r="F1499" t="s">
        <v>29</v>
      </c>
      <c r="G1499" t="s">
        <v>30</v>
      </c>
      <c r="H1499" t="s">
        <v>31</v>
      </c>
      <c r="I1499">
        <v>13</v>
      </c>
      <c r="J1499" t="s">
        <v>33</v>
      </c>
      <c r="K1499">
        <v>81</v>
      </c>
      <c r="L1499">
        <v>101</v>
      </c>
      <c r="M1499">
        <v>102</v>
      </c>
      <c r="N1499" t="s">
        <v>33</v>
      </c>
      <c r="O1499" t="s">
        <v>33</v>
      </c>
      <c r="P1499" t="s">
        <v>33</v>
      </c>
      <c r="Q1499">
        <v>87</v>
      </c>
      <c r="R1499">
        <v>106</v>
      </c>
      <c r="S1499">
        <v>337</v>
      </c>
      <c r="T1499" t="s">
        <v>40</v>
      </c>
      <c r="U1499" t="s">
        <v>33</v>
      </c>
      <c r="V1499">
        <v>96</v>
      </c>
      <c r="W1499">
        <v>96</v>
      </c>
      <c r="X1499">
        <v>0</v>
      </c>
      <c r="Y1499" t="s">
        <v>33</v>
      </c>
      <c r="Z1499" t="s">
        <v>33</v>
      </c>
      <c r="AA1499" t="e">
        <f>VLOOKUP(Table1[[#This Row],[Facility Name]],D_2,8,0)</f>
        <v>#N/A</v>
      </c>
    </row>
    <row r="1500" spans="1:27" hidden="1" x14ac:dyDescent="0.25">
      <c r="A1500">
        <v>112829</v>
      </c>
      <c r="B1500" t="s">
        <v>3043</v>
      </c>
      <c r="C1500">
        <v>4</v>
      </c>
      <c r="D1500" t="s">
        <v>824</v>
      </c>
      <c r="E1500" t="s">
        <v>958</v>
      </c>
      <c r="F1500" t="s">
        <v>29</v>
      </c>
      <c r="G1500" t="s">
        <v>30</v>
      </c>
      <c r="H1500" t="s">
        <v>31</v>
      </c>
      <c r="I1500">
        <v>15</v>
      </c>
      <c r="J1500" t="s">
        <v>33</v>
      </c>
      <c r="K1500">
        <v>57</v>
      </c>
      <c r="L1500">
        <v>82</v>
      </c>
      <c r="M1500">
        <v>85</v>
      </c>
      <c r="N1500" t="s">
        <v>33</v>
      </c>
      <c r="O1500" t="s">
        <v>33</v>
      </c>
      <c r="P1500" t="s">
        <v>33</v>
      </c>
      <c r="Q1500">
        <v>63</v>
      </c>
      <c r="R1500">
        <v>71</v>
      </c>
      <c r="S1500">
        <v>291</v>
      </c>
      <c r="T1500" t="s">
        <v>33</v>
      </c>
      <c r="U1500" t="s">
        <v>33</v>
      </c>
      <c r="V1500">
        <v>75</v>
      </c>
      <c r="W1500">
        <v>75</v>
      </c>
      <c r="X1500">
        <v>0</v>
      </c>
      <c r="Y1500" t="s">
        <v>33</v>
      </c>
      <c r="Z1500" t="s">
        <v>40</v>
      </c>
      <c r="AA1500" t="e">
        <f>VLOOKUP(Table1[[#This Row],[Facility Name]],D_2,8,0)</f>
        <v>#N/A</v>
      </c>
    </row>
    <row r="1501" spans="1:27" x14ac:dyDescent="0.25">
      <c r="A1501">
        <v>112835</v>
      </c>
      <c r="B1501" t="s">
        <v>3136</v>
      </c>
      <c r="C1501">
        <v>4</v>
      </c>
      <c r="D1501" t="s">
        <v>824</v>
      </c>
      <c r="E1501" t="s">
        <v>927</v>
      </c>
      <c r="F1501" t="s">
        <v>29</v>
      </c>
      <c r="G1501" t="s">
        <v>30</v>
      </c>
      <c r="H1501" t="s">
        <v>37</v>
      </c>
      <c r="I1501">
        <v>21</v>
      </c>
      <c r="J1501" t="s">
        <v>33</v>
      </c>
      <c r="K1501">
        <v>66</v>
      </c>
      <c r="L1501">
        <v>88</v>
      </c>
      <c r="M1501">
        <v>92</v>
      </c>
      <c r="N1501" t="s">
        <v>33</v>
      </c>
      <c r="O1501" t="s">
        <v>33</v>
      </c>
      <c r="P1501" t="s">
        <v>33</v>
      </c>
      <c r="Q1501">
        <v>73</v>
      </c>
      <c r="R1501">
        <v>66</v>
      </c>
      <c r="S1501">
        <v>308</v>
      </c>
      <c r="T1501" t="s">
        <v>33</v>
      </c>
      <c r="U1501" t="s">
        <v>33</v>
      </c>
      <c r="V1501">
        <v>92</v>
      </c>
      <c r="W1501">
        <v>92</v>
      </c>
      <c r="X1501">
        <v>0</v>
      </c>
      <c r="Y1501" t="s">
        <v>33</v>
      </c>
      <c r="Z1501" t="s">
        <v>33</v>
      </c>
      <c r="AA1501">
        <f>VLOOKUP(Table1[[#This Row],[Facility Name]],D_2,8,0)</f>
        <v>46</v>
      </c>
    </row>
    <row r="1502" spans="1:27" hidden="1" x14ac:dyDescent="0.25">
      <c r="A1502">
        <v>112831</v>
      </c>
      <c r="B1502" t="s">
        <v>3045</v>
      </c>
      <c r="C1502">
        <v>4</v>
      </c>
      <c r="D1502" t="s">
        <v>824</v>
      </c>
      <c r="E1502" t="s">
        <v>1491</v>
      </c>
      <c r="F1502" t="s">
        <v>29</v>
      </c>
      <c r="G1502" t="s">
        <v>30</v>
      </c>
      <c r="H1502" t="s">
        <v>31</v>
      </c>
      <c r="I1502">
        <v>15</v>
      </c>
      <c r="J1502" t="s">
        <v>33</v>
      </c>
      <c r="K1502">
        <v>74</v>
      </c>
      <c r="L1502">
        <v>100</v>
      </c>
      <c r="M1502">
        <v>103</v>
      </c>
      <c r="N1502" t="s">
        <v>33</v>
      </c>
      <c r="O1502" t="s">
        <v>33</v>
      </c>
      <c r="P1502" t="s">
        <v>33</v>
      </c>
      <c r="Q1502">
        <v>80</v>
      </c>
      <c r="R1502">
        <v>84</v>
      </c>
      <c r="S1502">
        <v>291</v>
      </c>
      <c r="T1502" t="s">
        <v>33</v>
      </c>
      <c r="U1502" t="s">
        <v>33</v>
      </c>
      <c r="V1502">
        <v>64</v>
      </c>
      <c r="W1502">
        <v>64</v>
      </c>
      <c r="X1502">
        <v>0</v>
      </c>
      <c r="Y1502" t="s">
        <v>33</v>
      </c>
      <c r="Z1502" t="s">
        <v>33</v>
      </c>
      <c r="AA1502" t="e">
        <f>VLOOKUP(Table1[[#This Row],[Facility Name]],D_2,8,0)</f>
        <v>#N/A</v>
      </c>
    </row>
    <row r="1503" spans="1:27" x14ac:dyDescent="0.25">
      <c r="A1503">
        <v>112836</v>
      </c>
      <c r="B1503" t="s">
        <v>3137</v>
      </c>
      <c r="C1503">
        <v>3</v>
      </c>
      <c r="D1503" t="s">
        <v>824</v>
      </c>
      <c r="E1503" t="s">
        <v>218</v>
      </c>
      <c r="F1503" t="s">
        <v>29</v>
      </c>
      <c r="G1503" t="s">
        <v>30</v>
      </c>
      <c r="H1503" t="s">
        <v>37</v>
      </c>
      <c r="I1503">
        <v>21</v>
      </c>
      <c r="J1503" t="s">
        <v>33</v>
      </c>
      <c r="K1503">
        <v>60</v>
      </c>
      <c r="L1503">
        <v>95</v>
      </c>
      <c r="M1503">
        <v>104</v>
      </c>
      <c r="N1503" t="s">
        <v>33</v>
      </c>
      <c r="O1503" t="s">
        <v>33</v>
      </c>
      <c r="P1503" t="s">
        <v>33</v>
      </c>
      <c r="Q1503">
        <v>69</v>
      </c>
      <c r="R1503">
        <v>68</v>
      </c>
      <c r="S1503">
        <v>266</v>
      </c>
      <c r="T1503" t="s">
        <v>33</v>
      </c>
      <c r="U1503" t="s">
        <v>33</v>
      </c>
      <c r="V1503">
        <v>81</v>
      </c>
      <c r="W1503">
        <v>81</v>
      </c>
      <c r="X1503">
        <v>0</v>
      </c>
      <c r="Y1503" t="s">
        <v>33</v>
      </c>
      <c r="Z1503" t="s">
        <v>33</v>
      </c>
      <c r="AA1503">
        <f>VLOOKUP(Table1[[#This Row],[Facility Name]],D_2,8,0)</f>
        <v>59</v>
      </c>
    </row>
    <row r="1504" spans="1:27" x14ac:dyDescent="0.25">
      <c r="A1504">
        <v>112837</v>
      </c>
      <c r="B1504" t="s">
        <v>1317</v>
      </c>
      <c r="C1504">
        <v>2</v>
      </c>
      <c r="D1504" t="s">
        <v>824</v>
      </c>
      <c r="E1504" t="s">
        <v>1175</v>
      </c>
      <c r="F1504" t="s">
        <v>29</v>
      </c>
      <c r="G1504" t="s">
        <v>63</v>
      </c>
      <c r="H1504" t="s">
        <v>64</v>
      </c>
      <c r="I1504">
        <v>14</v>
      </c>
      <c r="J1504" t="s">
        <v>33</v>
      </c>
      <c r="K1504">
        <v>25</v>
      </c>
      <c r="L1504">
        <v>38</v>
      </c>
      <c r="M1504">
        <v>30</v>
      </c>
      <c r="N1504" t="s">
        <v>33</v>
      </c>
      <c r="O1504" t="s">
        <v>33</v>
      </c>
      <c r="P1504" t="s">
        <v>33</v>
      </c>
      <c r="Q1504">
        <v>32</v>
      </c>
      <c r="R1504">
        <v>35</v>
      </c>
      <c r="S1504">
        <v>142</v>
      </c>
      <c r="T1504" t="s">
        <v>34</v>
      </c>
      <c r="U1504" t="s">
        <v>33</v>
      </c>
      <c r="V1504">
        <v>41</v>
      </c>
      <c r="W1504">
        <v>41</v>
      </c>
      <c r="X1504">
        <v>0</v>
      </c>
      <c r="Y1504" t="s">
        <v>34</v>
      </c>
      <c r="Z1504" t="s">
        <v>33</v>
      </c>
      <c r="AA1504">
        <f>VLOOKUP(Table1[[#This Row],[Facility Name]],D_2,8,0)</f>
        <v>16</v>
      </c>
    </row>
    <row r="1505" spans="1:27" x14ac:dyDescent="0.25">
      <c r="A1505">
        <v>112838</v>
      </c>
      <c r="B1505" t="s">
        <v>2870</v>
      </c>
      <c r="C1505">
        <v>3</v>
      </c>
      <c r="D1505" t="s">
        <v>824</v>
      </c>
      <c r="E1505" t="s">
        <v>178</v>
      </c>
      <c r="F1505" t="s">
        <v>29</v>
      </c>
      <c r="G1505" t="s">
        <v>30</v>
      </c>
      <c r="H1505" t="s">
        <v>37</v>
      </c>
      <c r="I1505">
        <v>20</v>
      </c>
      <c r="J1505" t="s">
        <v>33</v>
      </c>
      <c r="K1505">
        <v>61</v>
      </c>
      <c r="L1505">
        <v>82</v>
      </c>
      <c r="M1505">
        <v>87</v>
      </c>
      <c r="N1505" t="s">
        <v>33</v>
      </c>
      <c r="O1505" t="s">
        <v>33</v>
      </c>
      <c r="P1505" t="s">
        <v>33</v>
      </c>
      <c r="Q1505">
        <v>66</v>
      </c>
      <c r="R1505">
        <v>65</v>
      </c>
      <c r="S1505">
        <v>222</v>
      </c>
      <c r="T1505" t="s">
        <v>40</v>
      </c>
      <c r="U1505" t="s">
        <v>33</v>
      </c>
      <c r="V1505">
        <v>79</v>
      </c>
      <c r="W1505">
        <v>79</v>
      </c>
      <c r="X1505">
        <v>0</v>
      </c>
      <c r="Y1505" t="s">
        <v>33</v>
      </c>
      <c r="Z1505" t="s">
        <v>33</v>
      </c>
      <c r="AA1505">
        <f>VLOOKUP(Table1[[#This Row],[Facility Name]],D_2,8,0)</f>
        <v>80</v>
      </c>
    </row>
    <row r="1506" spans="1:27" x14ac:dyDescent="0.25">
      <c r="A1506">
        <v>112839</v>
      </c>
      <c r="B1506" t="s">
        <v>2871</v>
      </c>
      <c r="C1506">
        <v>4</v>
      </c>
      <c r="D1506" t="s">
        <v>824</v>
      </c>
      <c r="E1506" t="s">
        <v>1289</v>
      </c>
      <c r="F1506" t="s">
        <v>29</v>
      </c>
      <c r="G1506" t="s">
        <v>30</v>
      </c>
      <c r="H1506" t="s">
        <v>294</v>
      </c>
      <c r="I1506">
        <v>17</v>
      </c>
      <c r="J1506" t="s">
        <v>33</v>
      </c>
      <c r="K1506">
        <v>35</v>
      </c>
      <c r="L1506">
        <v>52</v>
      </c>
      <c r="M1506">
        <v>63</v>
      </c>
      <c r="N1506" t="s">
        <v>33</v>
      </c>
      <c r="O1506" t="s">
        <v>33</v>
      </c>
      <c r="P1506" t="s">
        <v>33</v>
      </c>
      <c r="Q1506">
        <v>44</v>
      </c>
      <c r="R1506">
        <v>48</v>
      </c>
      <c r="S1506">
        <v>192</v>
      </c>
      <c r="T1506" t="s">
        <v>40</v>
      </c>
      <c r="U1506" t="s">
        <v>33</v>
      </c>
      <c r="V1506">
        <v>57</v>
      </c>
      <c r="W1506">
        <v>57</v>
      </c>
      <c r="X1506">
        <v>0</v>
      </c>
      <c r="Y1506" t="s">
        <v>40</v>
      </c>
      <c r="Z1506" t="s">
        <v>33</v>
      </c>
      <c r="AA1506">
        <f>VLOOKUP(Table1[[#This Row],[Facility Name]],D_2,8,0)</f>
        <v>59</v>
      </c>
    </row>
    <row r="1507" spans="1:27" x14ac:dyDescent="0.25">
      <c r="A1507">
        <v>112843</v>
      </c>
      <c r="B1507" t="s">
        <v>2891</v>
      </c>
      <c r="C1507">
        <v>4</v>
      </c>
      <c r="D1507" t="s">
        <v>824</v>
      </c>
      <c r="E1507" t="s">
        <v>2892</v>
      </c>
      <c r="F1507" t="s">
        <v>29</v>
      </c>
      <c r="G1507" t="s">
        <v>63</v>
      </c>
      <c r="H1507" t="s">
        <v>64</v>
      </c>
      <c r="I1507">
        <v>13</v>
      </c>
      <c r="J1507" t="s">
        <v>34</v>
      </c>
      <c r="K1507">
        <v>11</v>
      </c>
      <c r="L1507">
        <v>12</v>
      </c>
      <c r="M1507">
        <v>13</v>
      </c>
      <c r="N1507" t="s">
        <v>33</v>
      </c>
      <c r="O1507" t="s">
        <v>33</v>
      </c>
      <c r="P1507" t="s">
        <v>33</v>
      </c>
      <c r="Q1507">
        <v>13</v>
      </c>
      <c r="R1507">
        <v>11</v>
      </c>
      <c r="S1507">
        <v>48</v>
      </c>
      <c r="T1507" t="s">
        <v>34</v>
      </c>
      <c r="U1507" t="s">
        <v>33</v>
      </c>
      <c r="V1507">
        <v>13</v>
      </c>
      <c r="W1507">
        <v>13</v>
      </c>
      <c r="X1507">
        <v>0</v>
      </c>
      <c r="Y1507" t="s">
        <v>34</v>
      </c>
      <c r="Z1507" t="s">
        <v>34</v>
      </c>
      <c r="AA1507">
        <f>VLOOKUP(Table1[[#This Row],[Facility Name]],D_2,8,0)</f>
        <v>79</v>
      </c>
    </row>
    <row r="1508" spans="1:27" hidden="1" x14ac:dyDescent="0.25">
      <c r="A1508">
        <v>142775</v>
      </c>
      <c r="B1508" t="s">
        <v>1901</v>
      </c>
      <c r="D1508" t="s">
        <v>1631</v>
      </c>
      <c r="E1508" t="s">
        <v>831</v>
      </c>
      <c r="F1508" t="s">
        <v>29</v>
      </c>
      <c r="G1508" t="s">
        <v>30</v>
      </c>
      <c r="H1508" t="s">
        <v>31</v>
      </c>
      <c r="I1508">
        <v>4</v>
      </c>
      <c r="J1508" t="s">
        <v>33</v>
      </c>
      <c r="K1508">
        <v>43</v>
      </c>
      <c r="L1508">
        <v>60</v>
      </c>
      <c r="M1508">
        <v>61</v>
      </c>
      <c r="N1508" t="s">
        <v>33</v>
      </c>
      <c r="O1508" t="s">
        <v>33</v>
      </c>
      <c r="P1508" t="s">
        <v>33</v>
      </c>
      <c r="Q1508">
        <v>47</v>
      </c>
      <c r="R1508">
        <v>31</v>
      </c>
      <c r="S1508">
        <v>153</v>
      </c>
      <c r="T1508" t="s">
        <v>34</v>
      </c>
      <c r="U1508" t="s">
        <v>34</v>
      </c>
      <c r="V1508">
        <v>4</v>
      </c>
      <c r="W1508">
        <v>4</v>
      </c>
      <c r="X1508">
        <v>0</v>
      </c>
      <c r="Y1508" t="s">
        <v>33</v>
      </c>
      <c r="Z1508" t="s">
        <v>40</v>
      </c>
      <c r="AA1508" t="e">
        <f>VLOOKUP(Table1[[#This Row],[Facility Name]],D_2,8,0)</f>
        <v>#N/A</v>
      </c>
    </row>
    <row r="1509" spans="1:27" x14ac:dyDescent="0.25">
      <c r="A1509">
        <v>112844</v>
      </c>
      <c r="B1509" t="s">
        <v>2960</v>
      </c>
      <c r="C1509">
        <v>5</v>
      </c>
      <c r="D1509" t="s">
        <v>824</v>
      </c>
      <c r="E1509" t="s">
        <v>1387</v>
      </c>
      <c r="F1509" t="s">
        <v>29</v>
      </c>
      <c r="G1509" t="s">
        <v>30</v>
      </c>
      <c r="H1509" t="s">
        <v>407</v>
      </c>
      <c r="I1509">
        <v>24</v>
      </c>
      <c r="J1509" t="s">
        <v>33</v>
      </c>
      <c r="K1509">
        <v>81</v>
      </c>
      <c r="L1509">
        <v>109</v>
      </c>
      <c r="M1509">
        <v>117</v>
      </c>
      <c r="N1509" t="s">
        <v>33</v>
      </c>
      <c r="O1509" t="s">
        <v>33</v>
      </c>
      <c r="P1509" t="s">
        <v>33</v>
      </c>
      <c r="Q1509">
        <v>92</v>
      </c>
      <c r="R1509">
        <v>75</v>
      </c>
      <c r="S1509">
        <v>356</v>
      </c>
      <c r="T1509" t="s">
        <v>33</v>
      </c>
      <c r="U1509" t="s">
        <v>33</v>
      </c>
      <c r="V1509">
        <v>100</v>
      </c>
      <c r="W1509">
        <v>100</v>
      </c>
      <c r="X1509">
        <v>0</v>
      </c>
      <c r="Y1509" t="s">
        <v>33</v>
      </c>
      <c r="Z1509" t="s">
        <v>33</v>
      </c>
      <c r="AA1509">
        <f>VLOOKUP(Table1[[#This Row],[Facility Name]],D_2,8,0)</f>
        <v>82</v>
      </c>
    </row>
    <row r="1510" spans="1:27" x14ac:dyDescent="0.25">
      <c r="A1510">
        <v>112845</v>
      </c>
      <c r="B1510" t="s">
        <v>2961</v>
      </c>
      <c r="C1510">
        <v>2</v>
      </c>
      <c r="D1510" t="s">
        <v>824</v>
      </c>
      <c r="E1510" t="s">
        <v>825</v>
      </c>
      <c r="F1510" t="s">
        <v>29</v>
      </c>
      <c r="G1510" t="s">
        <v>30</v>
      </c>
      <c r="H1510" t="s">
        <v>294</v>
      </c>
      <c r="I1510">
        <v>17</v>
      </c>
      <c r="J1510" t="s">
        <v>33</v>
      </c>
      <c r="K1510">
        <v>44</v>
      </c>
      <c r="L1510">
        <v>64</v>
      </c>
      <c r="M1510">
        <v>66</v>
      </c>
      <c r="N1510" t="s">
        <v>33</v>
      </c>
      <c r="O1510" t="s">
        <v>33</v>
      </c>
      <c r="P1510" t="s">
        <v>33</v>
      </c>
      <c r="Q1510">
        <v>51</v>
      </c>
      <c r="R1510">
        <v>59</v>
      </c>
      <c r="S1510">
        <v>175</v>
      </c>
      <c r="T1510" t="s">
        <v>33</v>
      </c>
      <c r="U1510" t="s">
        <v>33</v>
      </c>
      <c r="V1510">
        <v>59</v>
      </c>
      <c r="W1510">
        <v>59</v>
      </c>
      <c r="X1510">
        <v>0</v>
      </c>
      <c r="Y1510" t="s">
        <v>33</v>
      </c>
      <c r="Z1510" t="s">
        <v>33</v>
      </c>
      <c r="AA1510">
        <f>VLOOKUP(Table1[[#This Row],[Facility Name]],D_2,8,0)</f>
        <v>67</v>
      </c>
    </row>
    <row r="1511" spans="1:27" x14ac:dyDescent="0.25">
      <c r="A1511">
        <v>112846</v>
      </c>
      <c r="B1511" t="s">
        <v>2962</v>
      </c>
      <c r="C1511">
        <v>2</v>
      </c>
      <c r="D1511" t="s">
        <v>824</v>
      </c>
      <c r="E1511" t="s">
        <v>180</v>
      </c>
      <c r="F1511" t="s">
        <v>29</v>
      </c>
      <c r="G1511" t="s">
        <v>30</v>
      </c>
      <c r="H1511" t="s">
        <v>407</v>
      </c>
      <c r="I1511">
        <v>13</v>
      </c>
      <c r="J1511" t="s">
        <v>34</v>
      </c>
      <c r="K1511">
        <v>8</v>
      </c>
      <c r="L1511">
        <v>31</v>
      </c>
      <c r="M1511">
        <v>33</v>
      </c>
      <c r="N1511" t="s">
        <v>33</v>
      </c>
      <c r="O1511" t="s">
        <v>33</v>
      </c>
      <c r="P1511" t="s">
        <v>33</v>
      </c>
      <c r="Q1511">
        <v>30</v>
      </c>
      <c r="R1511">
        <v>24</v>
      </c>
      <c r="S1511">
        <v>125</v>
      </c>
      <c r="T1511" t="s">
        <v>33</v>
      </c>
      <c r="U1511" t="s">
        <v>33</v>
      </c>
      <c r="V1511">
        <v>32</v>
      </c>
      <c r="W1511">
        <v>32</v>
      </c>
      <c r="X1511">
        <v>0</v>
      </c>
      <c r="Y1511" t="s">
        <v>34</v>
      </c>
      <c r="Z1511" t="s">
        <v>33</v>
      </c>
      <c r="AA1511">
        <f>VLOOKUP(Table1[[#This Row],[Facility Name]],D_2,8,0)</f>
        <v>62</v>
      </c>
    </row>
    <row r="1512" spans="1:27" x14ac:dyDescent="0.25">
      <c r="A1512">
        <v>112847</v>
      </c>
      <c r="B1512" t="s">
        <v>2980</v>
      </c>
      <c r="C1512">
        <v>4</v>
      </c>
      <c r="D1512" t="s">
        <v>824</v>
      </c>
      <c r="E1512" t="s">
        <v>1256</v>
      </c>
      <c r="F1512" t="s">
        <v>29</v>
      </c>
      <c r="G1512" t="s">
        <v>63</v>
      </c>
      <c r="H1512" t="s">
        <v>64</v>
      </c>
      <c r="I1512">
        <v>16</v>
      </c>
      <c r="J1512" t="s">
        <v>33</v>
      </c>
      <c r="K1512">
        <v>29</v>
      </c>
      <c r="L1512">
        <v>38</v>
      </c>
      <c r="M1512">
        <v>38</v>
      </c>
      <c r="N1512" t="s">
        <v>33</v>
      </c>
      <c r="O1512" t="s">
        <v>33</v>
      </c>
      <c r="P1512" t="s">
        <v>33</v>
      </c>
      <c r="Q1512">
        <v>32</v>
      </c>
      <c r="R1512">
        <v>29</v>
      </c>
      <c r="S1512">
        <v>119</v>
      </c>
      <c r="T1512" t="s">
        <v>33</v>
      </c>
      <c r="U1512" t="s">
        <v>33</v>
      </c>
      <c r="V1512">
        <v>38</v>
      </c>
      <c r="W1512">
        <v>38</v>
      </c>
      <c r="X1512">
        <v>0</v>
      </c>
      <c r="Y1512" t="s">
        <v>34</v>
      </c>
      <c r="Z1512" t="s">
        <v>33</v>
      </c>
      <c r="AA1512">
        <f>VLOOKUP(Table1[[#This Row],[Facility Name]],D_2,8,0)</f>
        <v>53</v>
      </c>
    </row>
    <row r="1513" spans="1:27" hidden="1" x14ac:dyDescent="0.25">
      <c r="A1513">
        <v>112840</v>
      </c>
      <c r="B1513" t="s">
        <v>2872</v>
      </c>
      <c r="C1513">
        <v>5</v>
      </c>
      <c r="D1513" t="s">
        <v>824</v>
      </c>
      <c r="E1513" t="s">
        <v>1079</v>
      </c>
      <c r="F1513" t="s">
        <v>29</v>
      </c>
      <c r="G1513" t="s">
        <v>30</v>
      </c>
      <c r="H1513" t="s">
        <v>31</v>
      </c>
      <c r="I1513">
        <v>12</v>
      </c>
      <c r="J1513" t="s">
        <v>33</v>
      </c>
      <c r="K1513">
        <v>29</v>
      </c>
      <c r="L1513">
        <v>34</v>
      </c>
      <c r="M1513">
        <v>34</v>
      </c>
      <c r="N1513" t="s">
        <v>33</v>
      </c>
      <c r="O1513" t="s">
        <v>33</v>
      </c>
      <c r="P1513" t="s">
        <v>33</v>
      </c>
      <c r="Q1513">
        <v>31</v>
      </c>
      <c r="R1513">
        <v>33</v>
      </c>
      <c r="S1513">
        <v>134</v>
      </c>
      <c r="T1513" t="s">
        <v>33</v>
      </c>
      <c r="U1513" t="s">
        <v>33</v>
      </c>
      <c r="V1513">
        <v>35</v>
      </c>
      <c r="W1513">
        <v>35</v>
      </c>
      <c r="X1513">
        <v>0</v>
      </c>
      <c r="Y1513" t="s">
        <v>34</v>
      </c>
      <c r="Z1513" t="s">
        <v>33</v>
      </c>
      <c r="AA1513" t="e">
        <f>VLOOKUP(Table1[[#This Row],[Facility Name]],D_2,8,0)</f>
        <v>#N/A</v>
      </c>
    </row>
    <row r="1514" spans="1:27" x14ac:dyDescent="0.25">
      <c r="A1514">
        <v>112849</v>
      </c>
      <c r="B1514" t="s">
        <v>2983</v>
      </c>
      <c r="C1514">
        <v>3</v>
      </c>
      <c r="D1514" t="s">
        <v>824</v>
      </c>
      <c r="E1514" t="s">
        <v>958</v>
      </c>
      <c r="F1514" t="s">
        <v>29</v>
      </c>
      <c r="G1514" t="s">
        <v>30</v>
      </c>
      <c r="H1514" t="s">
        <v>37</v>
      </c>
      <c r="I1514">
        <v>33</v>
      </c>
      <c r="J1514" t="s">
        <v>33</v>
      </c>
      <c r="K1514">
        <v>97</v>
      </c>
      <c r="L1514">
        <v>139</v>
      </c>
      <c r="M1514">
        <v>150</v>
      </c>
      <c r="N1514" t="s">
        <v>33</v>
      </c>
      <c r="O1514" t="s">
        <v>33</v>
      </c>
      <c r="P1514" t="s">
        <v>33</v>
      </c>
      <c r="Q1514">
        <v>122</v>
      </c>
      <c r="R1514">
        <v>160</v>
      </c>
      <c r="S1514">
        <v>425</v>
      </c>
      <c r="T1514" t="s">
        <v>33</v>
      </c>
      <c r="U1514" t="s">
        <v>33</v>
      </c>
      <c r="V1514">
        <v>134</v>
      </c>
      <c r="W1514">
        <v>134</v>
      </c>
      <c r="X1514">
        <v>0</v>
      </c>
      <c r="Y1514" t="s">
        <v>33</v>
      </c>
      <c r="Z1514" t="s">
        <v>33</v>
      </c>
      <c r="AA1514">
        <f>VLOOKUP(Table1[[#This Row],[Facility Name]],D_2,8,0)</f>
        <v>47</v>
      </c>
    </row>
    <row r="1515" spans="1:27" x14ac:dyDescent="0.25">
      <c r="A1515">
        <v>112850</v>
      </c>
      <c r="B1515" t="s">
        <v>3071</v>
      </c>
      <c r="C1515">
        <v>5</v>
      </c>
      <c r="D1515" t="s">
        <v>824</v>
      </c>
      <c r="E1515" t="s">
        <v>958</v>
      </c>
      <c r="F1515" t="s">
        <v>29</v>
      </c>
      <c r="G1515" t="s">
        <v>30</v>
      </c>
      <c r="H1515" t="s">
        <v>37</v>
      </c>
      <c r="I1515">
        <v>17</v>
      </c>
      <c r="J1515" t="s">
        <v>33</v>
      </c>
      <c r="K1515">
        <v>39</v>
      </c>
      <c r="L1515">
        <v>61</v>
      </c>
      <c r="M1515">
        <v>60</v>
      </c>
      <c r="N1515" t="s">
        <v>33</v>
      </c>
      <c r="O1515" t="s">
        <v>33</v>
      </c>
      <c r="P1515" t="s">
        <v>33</v>
      </c>
      <c r="Q1515">
        <v>47</v>
      </c>
      <c r="R1515">
        <v>39</v>
      </c>
      <c r="S1515">
        <v>172</v>
      </c>
      <c r="T1515" t="s">
        <v>33</v>
      </c>
      <c r="U1515" t="s">
        <v>33</v>
      </c>
      <c r="V1515">
        <v>50</v>
      </c>
      <c r="W1515">
        <v>50</v>
      </c>
      <c r="X1515">
        <v>0</v>
      </c>
      <c r="Y1515" t="s">
        <v>34</v>
      </c>
      <c r="Z1515" t="s">
        <v>40</v>
      </c>
      <c r="AA1515">
        <f>VLOOKUP(Table1[[#This Row],[Facility Name]],D_2,8,0)</f>
        <v>58</v>
      </c>
    </row>
    <row r="1516" spans="1:27" x14ac:dyDescent="0.25">
      <c r="A1516">
        <v>112853</v>
      </c>
      <c r="B1516" t="s">
        <v>3074</v>
      </c>
      <c r="C1516">
        <v>5</v>
      </c>
      <c r="D1516" t="s">
        <v>824</v>
      </c>
      <c r="E1516" t="s">
        <v>1339</v>
      </c>
      <c r="F1516" t="s">
        <v>29</v>
      </c>
      <c r="G1516" t="s">
        <v>63</v>
      </c>
      <c r="H1516" t="s">
        <v>64</v>
      </c>
      <c r="I1516">
        <v>28</v>
      </c>
      <c r="J1516" t="s">
        <v>33</v>
      </c>
      <c r="K1516">
        <v>60</v>
      </c>
      <c r="L1516">
        <v>86</v>
      </c>
      <c r="M1516">
        <v>94</v>
      </c>
      <c r="N1516" t="s">
        <v>33</v>
      </c>
      <c r="O1516" t="s">
        <v>33</v>
      </c>
      <c r="P1516" t="s">
        <v>33</v>
      </c>
      <c r="Q1516">
        <v>71</v>
      </c>
      <c r="R1516">
        <v>70</v>
      </c>
      <c r="S1516">
        <v>271</v>
      </c>
      <c r="T1516" t="s">
        <v>33</v>
      </c>
      <c r="U1516" t="s">
        <v>33</v>
      </c>
      <c r="V1516">
        <v>95</v>
      </c>
      <c r="W1516">
        <v>95</v>
      </c>
      <c r="X1516">
        <v>0</v>
      </c>
      <c r="Y1516" t="s">
        <v>33</v>
      </c>
      <c r="Z1516" t="s">
        <v>33</v>
      </c>
      <c r="AA1516">
        <f>VLOOKUP(Table1[[#This Row],[Facility Name]],D_2,8,0)</f>
        <v>72</v>
      </c>
    </row>
    <row r="1517" spans="1:27" x14ac:dyDescent="0.25">
      <c r="A1517">
        <v>112861</v>
      </c>
      <c r="B1517" t="s">
        <v>3167</v>
      </c>
      <c r="C1517">
        <v>5</v>
      </c>
      <c r="D1517" t="s">
        <v>824</v>
      </c>
      <c r="E1517" t="s">
        <v>927</v>
      </c>
      <c r="F1517" t="s">
        <v>29</v>
      </c>
      <c r="G1517" t="s">
        <v>30</v>
      </c>
      <c r="H1517" t="s">
        <v>294</v>
      </c>
      <c r="I1517">
        <v>13</v>
      </c>
      <c r="J1517" t="s">
        <v>33</v>
      </c>
      <c r="K1517">
        <v>65</v>
      </c>
      <c r="L1517">
        <v>90</v>
      </c>
      <c r="M1517">
        <v>94</v>
      </c>
      <c r="N1517" t="s">
        <v>33</v>
      </c>
      <c r="O1517" t="s">
        <v>33</v>
      </c>
      <c r="P1517" t="s">
        <v>33</v>
      </c>
      <c r="Q1517">
        <v>74</v>
      </c>
      <c r="R1517">
        <v>67</v>
      </c>
      <c r="S1517">
        <v>287</v>
      </c>
      <c r="T1517" t="s">
        <v>33</v>
      </c>
      <c r="U1517" t="s">
        <v>33</v>
      </c>
      <c r="V1517">
        <v>81</v>
      </c>
      <c r="W1517">
        <v>81</v>
      </c>
      <c r="X1517">
        <v>0</v>
      </c>
      <c r="Y1517" t="s">
        <v>33</v>
      </c>
      <c r="Z1517" t="s">
        <v>40</v>
      </c>
      <c r="AA1517">
        <f>VLOOKUP(Table1[[#This Row],[Facility Name]],D_2,8,0)</f>
        <v>78</v>
      </c>
    </row>
    <row r="1518" spans="1:27" x14ac:dyDescent="0.25">
      <c r="A1518">
        <v>112862</v>
      </c>
      <c r="B1518" t="s">
        <v>3185</v>
      </c>
      <c r="C1518">
        <v>5</v>
      </c>
      <c r="D1518" t="s">
        <v>824</v>
      </c>
      <c r="E1518" t="s">
        <v>1175</v>
      </c>
      <c r="F1518" t="s">
        <v>29</v>
      </c>
      <c r="G1518" t="s">
        <v>30</v>
      </c>
      <c r="H1518" t="s">
        <v>37</v>
      </c>
      <c r="I1518">
        <v>20</v>
      </c>
      <c r="J1518" t="s">
        <v>33</v>
      </c>
      <c r="K1518">
        <v>63</v>
      </c>
      <c r="L1518">
        <v>99</v>
      </c>
      <c r="M1518">
        <v>100</v>
      </c>
      <c r="N1518" t="s">
        <v>33</v>
      </c>
      <c r="O1518" t="s">
        <v>33</v>
      </c>
      <c r="P1518" t="s">
        <v>33</v>
      </c>
      <c r="Q1518">
        <v>69</v>
      </c>
      <c r="R1518">
        <v>54</v>
      </c>
      <c r="S1518">
        <v>252</v>
      </c>
      <c r="T1518" t="s">
        <v>40</v>
      </c>
      <c r="U1518" t="s">
        <v>33</v>
      </c>
      <c r="V1518">
        <v>101</v>
      </c>
      <c r="W1518">
        <v>101</v>
      </c>
      <c r="X1518">
        <v>0</v>
      </c>
      <c r="Y1518" t="s">
        <v>33</v>
      </c>
      <c r="Z1518" t="s">
        <v>33</v>
      </c>
      <c r="AA1518">
        <f>VLOOKUP(Table1[[#This Row],[Facility Name]],D_2,8,0)</f>
        <v>63</v>
      </c>
    </row>
    <row r="1519" spans="1:27" hidden="1" x14ac:dyDescent="0.25">
      <c r="A1519">
        <v>112848</v>
      </c>
      <c r="B1519" t="s">
        <v>2981</v>
      </c>
      <c r="C1519">
        <v>5</v>
      </c>
      <c r="D1519" t="s">
        <v>824</v>
      </c>
      <c r="E1519" t="s">
        <v>2982</v>
      </c>
      <c r="F1519" t="s">
        <v>29</v>
      </c>
      <c r="G1519" t="s">
        <v>30</v>
      </c>
      <c r="H1519" t="s">
        <v>31</v>
      </c>
      <c r="I1519">
        <v>9</v>
      </c>
      <c r="J1519" t="s">
        <v>33</v>
      </c>
      <c r="K1519">
        <v>22</v>
      </c>
      <c r="L1519">
        <v>26</v>
      </c>
      <c r="M1519">
        <v>27</v>
      </c>
      <c r="N1519" t="s">
        <v>33</v>
      </c>
      <c r="O1519" t="s">
        <v>33</v>
      </c>
      <c r="P1519" t="s">
        <v>33</v>
      </c>
      <c r="Q1519">
        <v>24</v>
      </c>
      <c r="R1519">
        <v>36</v>
      </c>
      <c r="S1519">
        <v>99</v>
      </c>
      <c r="T1519" t="s">
        <v>33</v>
      </c>
      <c r="U1519" t="s">
        <v>33</v>
      </c>
      <c r="V1519">
        <v>27</v>
      </c>
      <c r="W1519">
        <v>27</v>
      </c>
      <c r="X1519">
        <v>0</v>
      </c>
      <c r="Y1519" t="s">
        <v>34</v>
      </c>
      <c r="Z1519" t="s">
        <v>33</v>
      </c>
      <c r="AA1519" t="e">
        <f>VLOOKUP(Table1[[#This Row],[Facility Name]],D_2,8,0)</f>
        <v>#N/A</v>
      </c>
    </row>
    <row r="1520" spans="1:27" x14ac:dyDescent="0.25">
      <c r="A1520">
        <v>112864</v>
      </c>
      <c r="B1520" t="s">
        <v>1940</v>
      </c>
      <c r="C1520">
        <v>4</v>
      </c>
      <c r="D1520" t="s">
        <v>824</v>
      </c>
      <c r="E1520" t="s">
        <v>958</v>
      </c>
      <c r="F1520" t="s">
        <v>29</v>
      </c>
      <c r="G1520" t="s">
        <v>30</v>
      </c>
      <c r="H1520" t="s">
        <v>294</v>
      </c>
      <c r="I1520">
        <v>3</v>
      </c>
      <c r="J1520" t="s">
        <v>34</v>
      </c>
      <c r="K1520">
        <v>11</v>
      </c>
      <c r="L1520">
        <v>16</v>
      </c>
      <c r="M1520">
        <v>16</v>
      </c>
      <c r="N1520" t="s">
        <v>33</v>
      </c>
      <c r="O1520" t="s">
        <v>33</v>
      </c>
      <c r="P1520" t="s">
        <v>33</v>
      </c>
      <c r="Q1520">
        <v>13</v>
      </c>
      <c r="R1520">
        <v>12</v>
      </c>
      <c r="S1520">
        <v>68</v>
      </c>
      <c r="T1520" t="s">
        <v>34</v>
      </c>
      <c r="U1520" t="s">
        <v>33</v>
      </c>
      <c r="V1520">
        <v>15</v>
      </c>
      <c r="W1520">
        <v>15</v>
      </c>
      <c r="X1520">
        <v>0</v>
      </c>
      <c r="Y1520" t="s">
        <v>34</v>
      </c>
      <c r="Z1520" t="s">
        <v>33</v>
      </c>
      <c r="AA1520">
        <f>VLOOKUP(Table1[[#This Row],[Facility Name]],D_2,8,0)</f>
        <v>76</v>
      </c>
    </row>
    <row r="1521" spans="1:27" x14ac:dyDescent="0.25">
      <c r="A1521">
        <v>112865</v>
      </c>
      <c r="B1521" t="s">
        <v>1941</v>
      </c>
      <c r="C1521">
        <v>4</v>
      </c>
      <c r="D1521" t="s">
        <v>824</v>
      </c>
      <c r="E1521" t="s">
        <v>1249</v>
      </c>
      <c r="F1521" t="s">
        <v>29</v>
      </c>
      <c r="G1521" t="s">
        <v>30</v>
      </c>
      <c r="H1521" t="s">
        <v>294</v>
      </c>
      <c r="I1521">
        <v>17</v>
      </c>
      <c r="J1521" t="s">
        <v>33</v>
      </c>
      <c r="K1521">
        <v>69</v>
      </c>
      <c r="L1521">
        <v>87</v>
      </c>
      <c r="M1521">
        <v>90</v>
      </c>
      <c r="N1521" t="s">
        <v>33</v>
      </c>
      <c r="O1521" t="s">
        <v>33</v>
      </c>
      <c r="P1521" t="s">
        <v>33</v>
      </c>
      <c r="Q1521">
        <v>73</v>
      </c>
      <c r="R1521">
        <v>75</v>
      </c>
      <c r="S1521">
        <v>265</v>
      </c>
      <c r="T1521" t="s">
        <v>33</v>
      </c>
      <c r="U1521" t="s">
        <v>40</v>
      </c>
      <c r="V1521">
        <v>75</v>
      </c>
      <c r="W1521">
        <v>75</v>
      </c>
      <c r="X1521">
        <v>0</v>
      </c>
      <c r="Y1521" t="s">
        <v>33</v>
      </c>
      <c r="Z1521" t="s">
        <v>33</v>
      </c>
      <c r="AA1521">
        <f>VLOOKUP(Table1[[#This Row],[Facility Name]],D_2,8,0)</f>
        <v>80</v>
      </c>
    </row>
    <row r="1522" spans="1:27" hidden="1" x14ac:dyDescent="0.25">
      <c r="A1522">
        <v>112851</v>
      </c>
      <c r="B1522" t="s">
        <v>3072</v>
      </c>
      <c r="C1522">
        <v>3</v>
      </c>
      <c r="D1522" t="s">
        <v>824</v>
      </c>
      <c r="E1522" t="s">
        <v>825</v>
      </c>
      <c r="F1522" t="s">
        <v>29</v>
      </c>
      <c r="G1522" t="s">
        <v>30</v>
      </c>
      <c r="H1522" t="s">
        <v>31</v>
      </c>
      <c r="I1522">
        <v>4</v>
      </c>
      <c r="J1522" t="s">
        <v>34</v>
      </c>
      <c r="K1522">
        <v>19</v>
      </c>
      <c r="L1522">
        <v>37</v>
      </c>
      <c r="M1522">
        <v>37</v>
      </c>
      <c r="N1522" t="s">
        <v>33</v>
      </c>
      <c r="O1522" t="s">
        <v>33</v>
      </c>
      <c r="P1522" t="s">
        <v>33</v>
      </c>
      <c r="Q1522">
        <v>22</v>
      </c>
      <c r="R1522">
        <v>20</v>
      </c>
      <c r="S1522">
        <v>116</v>
      </c>
      <c r="T1522" t="s">
        <v>34</v>
      </c>
      <c r="U1522" t="s">
        <v>34</v>
      </c>
      <c r="V1522">
        <v>0</v>
      </c>
      <c r="W1522">
        <v>0</v>
      </c>
      <c r="X1522">
        <v>0</v>
      </c>
      <c r="Y1522" t="s">
        <v>34</v>
      </c>
      <c r="Z1522" t="s">
        <v>40</v>
      </c>
      <c r="AA1522" t="e">
        <f>VLOOKUP(Table1[[#This Row],[Facility Name]],D_2,8,0)</f>
        <v>#N/A</v>
      </c>
    </row>
    <row r="1523" spans="1:27" hidden="1" x14ac:dyDescent="0.25">
      <c r="A1523">
        <v>112852</v>
      </c>
      <c r="B1523" t="s">
        <v>3073</v>
      </c>
      <c r="C1523">
        <v>1</v>
      </c>
      <c r="D1523" t="s">
        <v>824</v>
      </c>
      <c r="E1523" t="s">
        <v>825</v>
      </c>
      <c r="F1523" t="s">
        <v>29</v>
      </c>
      <c r="G1523" t="s">
        <v>30</v>
      </c>
      <c r="H1523" t="s">
        <v>31</v>
      </c>
      <c r="I1523">
        <v>19</v>
      </c>
      <c r="J1523" t="s">
        <v>33</v>
      </c>
      <c r="K1523">
        <v>41</v>
      </c>
      <c r="L1523">
        <v>63</v>
      </c>
      <c r="M1523">
        <v>63</v>
      </c>
      <c r="N1523" t="s">
        <v>33</v>
      </c>
      <c r="O1523" t="s">
        <v>33</v>
      </c>
      <c r="P1523" t="s">
        <v>33</v>
      </c>
      <c r="Q1523">
        <v>46</v>
      </c>
      <c r="R1523">
        <v>44</v>
      </c>
      <c r="S1523">
        <v>209</v>
      </c>
      <c r="T1523" t="s">
        <v>33</v>
      </c>
      <c r="U1523" t="s">
        <v>32</v>
      </c>
      <c r="V1523">
        <v>60</v>
      </c>
      <c r="W1523">
        <v>60</v>
      </c>
      <c r="X1523">
        <v>0</v>
      </c>
      <c r="Y1523" t="s">
        <v>33</v>
      </c>
      <c r="Z1523" t="s">
        <v>33</v>
      </c>
      <c r="AA1523" t="e">
        <f>VLOOKUP(Table1[[#This Row],[Facility Name]],D_2,8,0)</f>
        <v>#N/A</v>
      </c>
    </row>
    <row r="1524" spans="1:27" x14ac:dyDescent="0.25">
      <c r="A1524">
        <v>112868</v>
      </c>
      <c r="B1524" t="s">
        <v>1965</v>
      </c>
      <c r="D1524" t="s">
        <v>824</v>
      </c>
      <c r="E1524" t="s">
        <v>1220</v>
      </c>
      <c r="F1524" t="s">
        <v>29</v>
      </c>
      <c r="G1524" t="s">
        <v>30</v>
      </c>
      <c r="H1524" t="s">
        <v>37</v>
      </c>
      <c r="I1524">
        <v>0</v>
      </c>
      <c r="J1524" t="s">
        <v>34</v>
      </c>
      <c r="K1524">
        <v>18</v>
      </c>
      <c r="L1524">
        <v>26</v>
      </c>
      <c r="M1524">
        <v>25</v>
      </c>
      <c r="N1524" t="s">
        <v>33</v>
      </c>
      <c r="O1524" t="s">
        <v>33</v>
      </c>
      <c r="P1524" t="s">
        <v>33</v>
      </c>
      <c r="Q1524">
        <v>20</v>
      </c>
      <c r="R1524">
        <v>12</v>
      </c>
      <c r="S1524">
        <v>56</v>
      </c>
      <c r="T1524" t="s">
        <v>34</v>
      </c>
      <c r="U1524" t="s">
        <v>34</v>
      </c>
      <c r="V1524">
        <v>0</v>
      </c>
      <c r="W1524">
        <v>0</v>
      </c>
      <c r="X1524">
        <v>0</v>
      </c>
      <c r="Y1524" t="s">
        <v>34</v>
      </c>
      <c r="Z1524" t="s">
        <v>33</v>
      </c>
      <c r="AA1524">
        <f>VLOOKUP(Table1[[#This Row],[Facility Name]],D_2,8,0)</f>
        <v>48</v>
      </c>
    </row>
    <row r="1525" spans="1:27" hidden="1" x14ac:dyDescent="0.25">
      <c r="A1525">
        <v>152699</v>
      </c>
      <c r="B1525" t="s">
        <v>1923</v>
      </c>
      <c r="C1525">
        <v>4</v>
      </c>
      <c r="D1525" t="s">
        <v>1609</v>
      </c>
      <c r="F1525" t="s">
        <v>29</v>
      </c>
      <c r="G1525" t="s">
        <v>30</v>
      </c>
      <c r="H1525" t="s">
        <v>407</v>
      </c>
      <c r="I1525">
        <v>12</v>
      </c>
      <c r="J1525" t="s">
        <v>34</v>
      </c>
      <c r="K1525">
        <v>15</v>
      </c>
      <c r="L1525">
        <v>33</v>
      </c>
      <c r="M1525">
        <v>38</v>
      </c>
      <c r="N1525" t="s">
        <v>33</v>
      </c>
      <c r="O1525" t="s">
        <v>33</v>
      </c>
      <c r="P1525" t="s">
        <v>33</v>
      </c>
      <c r="Q1525">
        <v>28</v>
      </c>
      <c r="R1525">
        <v>38</v>
      </c>
      <c r="S1525">
        <v>28</v>
      </c>
      <c r="T1525" t="s">
        <v>33</v>
      </c>
      <c r="U1525" t="s">
        <v>33</v>
      </c>
      <c r="V1525">
        <v>30</v>
      </c>
      <c r="W1525">
        <v>30</v>
      </c>
      <c r="X1525">
        <v>0</v>
      </c>
      <c r="Y1525" t="s">
        <v>34</v>
      </c>
      <c r="Z1525" t="s">
        <v>33</v>
      </c>
      <c r="AA1525" t="e">
        <f>VLOOKUP(Table1[[#This Row],[Facility Name]],D_2,8,0)</f>
        <v>#N/A</v>
      </c>
    </row>
    <row r="1526" spans="1:27" hidden="1" x14ac:dyDescent="0.25">
      <c r="A1526">
        <v>152700</v>
      </c>
      <c r="B1526" t="s">
        <v>1924</v>
      </c>
      <c r="D1526" t="s">
        <v>1609</v>
      </c>
      <c r="F1526" t="s">
        <v>29</v>
      </c>
      <c r="G1526" t="s">
        <v>30</v>
      </c>
      <c r="H1526" t="s">
        <v>31</v>
      </c>
      <c r="I1526">
        <v>13</v>
      </c>
      <c r="J1526" t="s">
        <v>34</v>
      </c>
      <c r="K1526">
        <v>4</v>
      </c>
      <c r="L1526">
        <v>14</v>
      </c>
      <c r="M1526">
        <v>16</v>
      </c>
      <c r="N1526" t="s">
        <v>34</v>
      </c>
      <c r="O1526" t="s">
        <v>34</v>
      </c>
      <c r="P1526" t="s">
        <v>34</v>
      </c>
      <c r="Q1526">
        <v>5</v>
      </c>
      <c r="R1526">
        <v>5</v>
      </c>
      <c r="S1526">
        <v>5</v>
      </c>
      <c r="T1526" t="s">
        <v>34</v>
      </c>
      <c r="U1526" t="s">
        <v>33</v>
      </c>
      <c r="V1526">
        <v>15</v>
      </c>
      <c r="W1526">
        <v>15</v>
      </c>
      <c r="X1526">
        <v>0</v>
      </c>
      <c r="Y1526" t="s">
        <v>34</v>
      </c>
      <c r="Z1526" t="s">
        <v>33</v>
      </c>
      <c r="AA1526" t="e">
        <f>VLOOKUP(Table1[[#This Row],[Facility Name]],D_2,8,0)</f>
        <v>#N/A</v>
      </c>
    </row>
    <row r="1527" spans="1:27" hidden="1" x14ac:dyDescent="0.25">
      <c r="A1527">
        <v>152701</v>
      </c>
      <c r="B1527" t="s">
        <v>1925</v>
      </c>
      <c r="D1527" t="s">
        <v>1609</v>
      </c>
      <c r="F1527" t="s">
        <v>29</v>
      </c>
      <c r="G1527" t="s">
        <v>30</v>
      </c>
      <c r="H1527" t="s">
        <v>1637</v>
      </c>
      <c r="I1527">
        <v>1</v>
      </c>
      <c r="J1527" t="s">
        <v>34</v>
      </c>
      <c r="K1527">
        <v>3</v>
      </c>
      <c r="L1527">
        <v>9</v>
      </c>
      <c r="M1527">
        <v>0</v>
      </c>
      <c r="N1527" t="s">
        <v>34</v>
      </c>
      <c r="O1527" t="s">
        <v>34</v>
      </c>
      <c r="P1527" t="s">
        <v>34</v>
      </c>
      <c r="Q1527">
        <v>6</v>
      </c>
      <c r="R1527">
        <v>2</v>
      </c>
      <c r="S1527">
        <v>6</v>
      </c>
      <c r="T1527" t="s">
        <v>34</v>
      </c>
      <c r="U1527" t="s">
        <v>34</v>
      </c>
      <c r="V1527">
        <v>10</v>
      </c>
      <c r="W1527">
        <v>10</v>
      </c>
      <c r="X1527">
        <v>0</v>
      </c>
      <c r="Y1527" t="s">
        <v>34</v>
      </c>
      <c r="Z1527" t="s">
        <v>34</v>
      </c>
      <c r="AA1527" t="e">
        <f>VLOOKUP(Table1[[#This Row],[Facility Name]],D_2,8,0)</f>
        <v>#N/A</v>
      </c>
    </row>
    <row r="1528" spans="1:27" hidden="1" x14ac:dyDescent="0.25">
      <c r="A1528">
        <v>152702</v>
      </c>
      <c r="B1528" t="s">
        <v>1926</v>
      </c>
      <c r="D1528" t="s">
        <v>1609</v>
      </c>
      <c r="F1528" t="s">
        <v>29</v>
      </c>
      <c r="G1528" t="s">
        <v>30</v>
      </c>
      <c r="H1528" t="s">
        <v>294</v>
      </c>
      <c r="I1528">
        <v>13</v>
      </c>
      <c r="J1528" t="s">
        <v>34</v>
      </c>
      <c r="K1528">
        <v>17</v>
      </c>
      <c r="L1528">
        <v>22</v>
      </c>
      <c r="M1528">
        <v>27</v>
      </c>
      <c r="N1528" t="s">
        <v>34</v>
      </c>
      <c r="O1528" t="s">
        <v>34</v>
      </c>
      <c r="P1528" t="s">
        <v>34</v>
      </c>
      <c r="Q1528">
        <v>20</v>
      </c>
      <c r="R1528">
        <v>4</v>
      </c>
      <c r="S1528">
        <v>20</v>
      </c>
      <c r="T1528" t="s">
        <v>34</v>
      </c>
      <c r="U1528" t="s">
        <v>33</v>
      </c>
      <c r="V1528">
        <v>26</v>
      </c>
      <c r="W1528">
        <v>26</v>
      </c>
      <c r="X1528">
        <v>0</v>
      </c>
      <c r="Y1528" t="s">
        <v>34</v>
      </c>
      <c r="Z1528" t="s">
        <v>33</v>
      </c>
      <c r="AA1528" t="e">
        <f>VLOOKUP(Table1[[#This Row],[Facility Name]],D_2,8,0)</f>
        <v>#N/A</v>
      </c>
    </row>
    <row r="1529" spans="1:27" hidden="1" x14ac:dyDescent="0.25">
      <c r="A1529">
        <v>152703</v>
      </c>
      <c r="B1529" t="s">
        <v>1927</v>
      </c>
      <c r="D1529" t="s">
        <v>1609</v>
      </c>
      <c r="F1529" t="s">
        <v>29</v>
      </c>
      <c r="G1529" t="s">
        <v>30</v>
      </c>
      <c r="H1529" t="s">
        <v>37</v>
      </c>
      <c r="I1529">
        <v>13</v>
      </c>
      <c r="J1529" t="s">
        <v>34</v>
      </c>
      <c r="K1529">
        <v>1</v>
      </c>
      <c r="L1529">
        <v>9</v>
      </c>
      <c r="M1529">
        <v>8</v>
      </c>
      <c r="N1529" t="s">
        <v>34</v>
      </c>
      <c r="O1529" t="s">
        <v>34</v>
      </c>
      <c r="P1529" t="s">
        <v>34</v>
      </c>
      <c r="Q1529">
        <v>1</v>
      </c>
      <c r="R1529">
        <v>1</v>
      </c>
      <c r="S1529">
        <v>1</v>
      </c>
      <c r="T1529" t="s">
        <v>34</v>
      </c>
      <c r="U1529" t="s">
        <v>34</v>
      </c>
      <c r="V1529">
        <v>9</v>
      </c>
      <c r="W1529">
        <v>9</v>
      </c>
      <c r="X1529">
        <v>0</v>
      </c>
      <c r="Y1529" t="s">
        <v>34</v>
      </c>
      <c r="Z1529" t="s">
        <v>34</v>
      </c>
      <c r="AA1529" t="e">
        <f>VLOOKUP(Table1[[#This Row],[Facility Name]],D_2,8,0)</f>
        <v>#N/A</v>
      </c>
    </row>
    <row r="1530" spans="1:27" hidden="1" x14ac:dyDescent="0.25">
      <c r="A1530">
        <v>152704</v>
      </c>
      <c r="B1530" t="s">
        <v>1928</v>
      </c>
      <c r="D1530" t="s">
        <v>1609</v>
      </c>
      <c r="F1530" t="s">
        <v>29</v>
      </c>
      <c r="G1530" t="s">
        <v>63</v>
      </c>
      <c r="H1530" t="s">
        <v>64</v>
      </c>
      <c r="I1530">
        <v>12</v>
      </c>
      <c r="J1530" t="s">
        <v>34</v>
      </c>
      <c r="K1530">
        <v>1</v>
      </c>
      <c r="L1530">
        <v>5</v>
      </c>
      <c r="M1530">
        <v>9</v>
      </c>
      <c r="N1530" t="s">
        <v>34</v>
      </c>
      <c r="O1530" t="s">
        <v>34</v>
      </c>
      <c r="P1530" t="s">
        <v>34</v>
      </c>
      <c r="Q1530">
        <v>2</v>
      </c>
      <c r="R1530">
        <v>5</v>
      </c>
      <c r="S1530">
        <v>2</v>
      </c>
      <c r="T1530" t="s">
        <v>34</v>
      </c>
      <c r="U1530" t="s">
        <v>34</v>
      </c>
      <c r="V1530">
        <v>8</v>
      </c>
      <c r="W1530">
        <v>8</v>
      </c>
      <c r="X1530">
        <v>0</v>
      </c>
      <c r="Y1530" t="s">
        <v>34</v>
      </c>
      <c r="Z1530" t="s">
        <v>34</v>
      </c>
      <c r="AA1530" t="e">
        <f>VLOOKUP(Table1[[#This Row],[Facility Name]],D_2,8,0)</f>
        <v>#N/A</v>
      </c>
    </row>
    <row r="1531" spans="1:27" hidden="1" x14ac:dyDescent="0.25">
      <c r="A1531">
        <v>112854</v>
      </c>
      <c r="B1531" t="s">
        <v>3075</v>
      </c>
      <c r="C1531">
        <v>5</v>
      </c>
      <c r="D1531" t="s">
        <v>824</v>
      </c>
      <c r="E1531" t="s">
        <v>2892</v>
      </c>
      <c r="F1531" t="s">
        <v>29</v>
      </c>
      <c r="G1531" t="s">
        <v>30</v>
      </c>
      <c r="H1531" t="s">
        <v>31</v>
      </c>
      <c r="I1531">
        <v>8</v>
      </c>
      <c r="J1531" t="s">
        <v>33</v>
      </c>
      <c r="K1531">
        <v>43</v>
      </c>
      <c r="L1531">
        <v>56</v>
      </c>
      <c r="M1531">
        <v>61</v>
      </c>
      <c r="N1531" t="s">
        <v>33</v>
      </c>
      <c r="O1531" t="s">
        <v>33</v>
      </c>
      <c r="P1531" t="s">
        <v>33</v>
      </c>
      <c r="Q1531">
        <v>53</v>
      </c>
      <c r="R1531">
        <v>55</v>
      </c>
      <c r="S1531">
        <v>204</v>
      </c>
      <c r="T1531" t="s">
        <v>33</v>
      </c>
      <c r="U1531" t="s">
        <v>33</v>
      </c>
      <c r="V1531">
        <v>54</v>
      </c>
      <c r="W1531">
        <v>54</v>
      </c>
      <c r="X1531">
        <v>0</v>
      </c>
      <c r="Y1531" t="s">
        <v>33</v>
      </c>
      <c r="Z1531" t="s">
        <v>33</v>
      </c>
      <c r="AA1531" t="e">
        <f>VLOOKUP(Table1[[#This Row],[Facility Name]],D_2,8,0)</f>
        <v>#N/A</v>
      </c>
    </row>
    <row r="1532" spans="1:27" hidden="1" x14ac:dyDescent="0.25">
      <c r="A1532">
        <v>112855</v>
      </c>
      <c r="B1532" t="s">
        <v>3076</v>
      </c>
      <c r="C1532">
        <v>4</v>
      </c>
      <c r="D1532" t="s">
        <v>824</v>
      </c>
      <c r="E1532" t="s">
        <v>1381</v>
      </c>
      <c r="F1532" t="s">
        <v>29</v>
      </c>
      <c r="G1532" t="s">
        <v>30</v>
      </c>
      <c r="H1532" t="s">
        <v>31</v>
      </c>
      <c r="I1532">
        <v>17</v>
      </c>
      <c r="J1532" t="s">
        <v>33</v>
      </c>
      <c r="K1532">
        <v>51</v>
      </c>
      <c r="L1532">
        <v>73</v>
      </c>
      <c r="M1532">
        <v>74</v>
      </c>
      <c r="N1532" t="s">
        <v>33</v>
      </c>
      <c r="O1532" t="s">
        <v>33</v>
      </c>
      <c r="P1532" t="s">
        <v>33</v>
      </c>
      <c r="Q1532">
        <v>56</v>
      </c>
      <c r="R1532">
        <v>64</v>
      </c>
      <c r="S1532">
        <v>205</v>
      </c>
      <c r="T1532" t="s">
        <v>33</v>
      </c>
      <c r="U1532" t="s">
        <v>33</v>
      </c>
      <c r="V1532">
        <v>75</v>
      </c>
      <c r="W1532">
        <v>75</v>
      </c>
      <c r="X1532">
        <v>0</v>
      </c>
      <c r="Y1532" t="s">
        <v>33</v>
      </c>
      <c r="Z1532" t="s">
        <v>33</v>
      </c>
      <c r="AA1532" t="e">
        <f>VLOOKUP(Table1[[#This Row],[Facility Name]],D_2,8,0)</f>
        <v>#N/A</v>
      </c>
    </row>
    <row r="1533" spans="1:27" hidden="1" x14ac:dyDescent="0.25">
      <c r="A1533">
        <v>112858</v>
      </c>
      <c r="B1533" t="s">
        <v>3165</v>
      </c>
      <c r="C1533">
        <v>3</v>
      </c>
      <c r="D1533" t="s">
        <v>824</v>
      </c>
      <c r="E1533" t="s">
        <v>1283</v>
      </c>
      <c r="F1533" t="s">
        <v>29</v>
      </c>
      <c r="G1533" t="s">
        <v>30</v>
      </c>
      <c r="H1533" t="s">
        <v>31</v>
      </c>
      <c r="I1533">
        <v>33</v>
      </c>
      <c r="J1533" t="s">
        <v>32</v>
      </c>
      <c r="K1533">
        <v>71</v>
      </c>
      <c r="L1533">
        <v>88</v>
      </c>
      <c r="M1533">
        <v>87</v>
      </c>
      <c r="N1533" t="s">
        <v>33</v>
      </c>
      <c r="O1533" t="s">
        <v>33</v>
      </c>
      <c r="P1533" t="s">
        <v>33</v>
      </c>
      <c r="Q1533">
        <v>79</v>
      </c>
      <c r="R1533">
        <v>99</v>
      </c>
      <c r="S1533">
        <v>305</v>
      </c>
      <c r="T1533" t="s">
        <v>33</v>
      </c>
      <c r="U1533" t="s">
        <v>33</v>
      </c>
      <c r="V1533">
        <v>81</v>
      </c>
      <c r="W1533">
        <v>81</v>
      </c>
      <c r="X1533">
        <v>0</v>
      </c>
      <c r="Y1533" t="s">
        <v>33</v>
      </c>
      <c r="Z1533" t="s">
        <v>33</v>
      </c>
      <c r="AA1533" t="e">
        <f>VLOOKUP(Table1[[#This Row],[Facility Name]],D_2,8,0)</f>
        <v>#N/A</v>
      </c>
    </row>
    <row r="1534" spans="1:27" hidden="1" x14ac:dyDescent="0.25">
      <c r="A1534">
        <v>112859</v>
      </c>
      <c r="B1534" t="s">
        <v>3166</v>
      </c>
      <c r="C1534">
        <v>4</v>
      </c>
      <c r="D1534" t="s">
        <v>824</v>
      </c>
      <c r="E1534" t="s">
        <v>1020</v>
      </c>
      <c r="F1534" t="s">
        <v>29</v>
      </c>
      <c r="G1534" t="s">
        <v>30</v>
      </c>
      <c r="H1534" t="s">
        <v>31</v>
      </c>
      <c r="I1534">
        <v>13</v>
      </c>
      <c r="J1534" t="s">
        <v>33</v>
      </c>
      <c r="K1534">
        <v>63</v>
      </c>
      <c r="L1534">
        <v>80</v>
      </c>
      <c r="M1534">
        <v>81</v>
      </c>
      <c r="N1534" t="s">
        <v>33</v>
      </c>
      <c r="O1534" t="s">
        <v>33</v>
      </c>
      <c r="P1534" t="s">
        <v>33</v>
      </c>
      <c r="Q1534">
        <v>69</v>
      </c>
      <c r="R1534">
        <v>89</v>
      </c>
      <c r="S1534">
        <v>233</v>
      </c>
      <c r="T1534" t="s">
        <v>33</v>
      </c>
      <c r="U1534" t="s">
        <v>33</v>
      </c>
      <c r="V1534">
        <v>72</v>
      </c>
      <c r="W1534">
        <v>72</v>
      </c>
      <c r="X1534">
        <v>0</v>
      </c>
      <c r="Y1534" t="s">
        <v>33</v>
      </c>
      <c r="Z1534" t="s">
        <v>33</v>
      </c>
      <c r="AA1534" t="e">
        <f>VLOOKUP(Table1[[#This Row],[Facility Name]],D_2,8,0)</f>
        <v>#N/A</v>
      </c>
    </row>
    <row r="1535" spans="1:27" x14ac:dyDescent="0.25">
      <c r="A1535">
        <v>112871</v>
      </c>
      <c r="B1535" t="s">
        <v>1660</v>
      </c>
      <c r="D1535" t="s">
        <v>824</v>
      </c>
      <c r="E1535" t="s">
        <v>1283</v>
      </c>
      <c r="F1535" t="s">
        <v>29</v>
      </c>
      <c r="G1535" t="s">
        <v>30</v>
      </c>
      <c r="H1535" t="s">
        <v>294</v>
      </c>
      <c r="I1535">
        <v>11</v>
      </c>
      <c r="J1535" t="s">
        <v>33</v>
      </c>
      <c r="K1535">
        <v>32</v>
      </c>
      <c r="L1535">
        <v>39</v>
      </c>
      <c r="M1535">
        <v>42</v>
      </c>
      <c r="N1535" t="s">
        <v>33</v>
      </c>
      <c r="O1535" t="s">
        <v>33</v>
      </c>
      <c r="P1535" t="s">
        <v>33</v>
      </c>
      <c r="Q1535">
        <v>36</v>
      </c>
      <c r="R1535">
        <v>25</v>
      </c>
      <c r="S1535">
        <v>163</v>
      </c>
      <c r="T1535" t="s">
        <v>34</v>
      </c>
      <c r="U1535" t="s">
        <v>34</v>
      </c>
      <c r="V1535">
        <v>0</v>
      </c>
      <c r="W1535">
        <v>0</v>
      </c>
      <c r="X1535">
        <v>0</v>
      </c>
      <c r="Y1535" t="s">
        <v>33</v>
      </c>
      <c r="Z1535" t="s">
        <v>33</v>
      </c>
      <c r="AA1535">
        <f>VLOOKUP(Table1[[#This Row],[Facility Name]],D_2,8,0)</f>
        <v>47</v>
      </c>
    </row>
    <row r="1536" spans="1:27" x14ac:dyDescent="0.25">
      <c r="A1536">
        <v>112874</v>
      </c>
      <c r="B1536" t="s">
        <v>1662</v>
      </c>
      <c r="C1536">
        <v>4</v>
      </c>
      <c r="D1536" t="s">
        <v>824</v>
      </c>
      <c r="E1536" t="s">
        <v>1025</v>
      </c>
      <c r="F1536" t="s">
        <v>29</v>
      </c>
      <c r="G1536" t="s">
        <v>30</v>
      </c>
      <c r="H1536" t="s">
        <v>407</v>
      </c>
      <c r="I1536">
        <v>21</v>
      </c>
      <c r="J1536" t="s">
        <v>33</v>
      </c>
      <c r="K1536">
        <v>40</v>
      </c>
      <c r="L1536">
        <v>101</v>
      </c>
      <c r="M1536">
        <v>114</v>
      </c>
      <c r="N1536" t="s">
        <v>33</v>
      </c>
      <c r="O1536" t="s">
        <v>33</v>
      </c>
      <c r="P1536" t="s">
        <v>33</v>
      </c>
      <c r="Q1536">
        <v>92</v>
      </c>
      <c r="R1536">
        <v>71</v>
      </c>
      <c r="S1536">
        <v>332</v>
      </c>
      <c r="T1536" t="s">
        <v>40</v>
      </c>
      <c r="U1536" t="s">
        <v>33</v>
      </c>
      <c r="V1536">
        <v>112</v>
      </c>
      <c r="W1536">
        <v>112</v>
      </c>
      <c r="X1536">
        <v>0</v>
      </c>
      <c r="Y1536" t="s">
        <v>33</v>
      </c>
      <c r="Z1536" t="s">
        <v>33</v>
      </c>
      <c r="AA1536">
        <f>VLOOKUP(Table1[[#This Row],[Facility Name]],D_2,8,0)</f>
        <v>77</v>
      </c>
    </row>
    <row r="1537" spans="1:27" hidden="1" x14ac:dyDescent="0.25">
      <c r="A1537">
        <v>112863</v>
      </c>
      <c r="B1537" t="s">
        <v>3186</v>
      </c>
      <c r="C1537">
        <v>4</v>
      </c>
      <c r="D1537" t="s">
        <v>824</v>
      </c>
      <c r="E1537" t="s">
        <v>896</v>
      </c>
      <c r="F1537" t="s">
        <v>29</v>
      </c>
      <c r="G1537" t="s">
        <v>30</v>
      </c>
      <c r="H1537" t="s">
        <v>31</v>
      </c>
      <c r="I1537">
        <v>12</v>
      </c>
      <c r="J1537" t="s">
        <v>33</v>
      </c>
      <c r="K1537">
        <v>44</v>
      </c>
      <c r="L1537">
        <v>64</v>
      </c>
      <c r="M1537">
        <v>67</v>
      </c>
      <c r="N1537" t="s">
        <v>33</v>
      </c>
      <c r="O1537" t="s">
        <v>33</v>
      </c>
      <c r="P1537" t="s">
        <v>33</v>
      </c>
      <c r="Q1537">
        <v>50</v>
      </c>
      <c r="R1537">
        <v>53</v>
      </c>
      <c r="S1537">
        <v>190</v>
      </c>
      <c r="T1537" t="s">
        <v>33</v>
      </c>
      <c r="U1537" t="s">
        <v>33</v>
      </c>
      <c r="V1537">
        <v>53</v>
      </c>
      <c r="W1537">
        <v>53</v>
      </c>
      <c r="X1537">
        <v>0</v>
      </c>
      <c r="Y1537" t="s">
        <v>33</v>
      </c>
      <c r="Z1537" t="s">
        <v>33</v>
      </c>
      <c r="AA1537" t="e">
        <f>VLOOKUP(Table1[[#This Row],[Facility Name]],D_2,8,0)</f>
        <v>#N/A</v>
      </c>
    </row>
    <row r="1538" spans="1:27" x14ac:dyDescent="0.25">
      <c r="A1538">
        <v>112878</v>
      </c>
      <c r="B1538" t="s">
        <v>1765</v>
      </c>
      <c r="C1538">
        <v>2</v>
      </c>
      <c r="D1538" t="s">
        <v>824</v>
      </c>
      <c r="E1538" t="s">
        <v>825</v>
      </c>
      <c r="F1538" t="s">
        <v>29</v>
      </c>
      <c r="G1538" t="s">
        <v>30</v>
      </c>
      <c r="H1538" t="s">
        <v>45</v>
      </c>
      <c r="I1538">
        <v>20</v>
      </c>
      <c r="J1538" t="s">
        <v>33</v>
      </c>
      <c r="K1538">
        <v>51</v>
      </c>
      <c r="L1538">
        <v>76</v>
      </c>
      <c r="M1538">
        <v>78</v>
      </c>
      <c r="N1538" t="s">
        <v>33</v>
      </c>
      <c r="O1538" t="s">
        <v>33</v>
      </c>
      <c r="P1538" t="s">
        <v>33</v>
      </c>
      <c r="Q1538">
        <v>62</v>
      </c>
      <c r="R1538">
        <v>73</v>
      </c>
      <c r="S1538">
        <v>208</v>
      </c>
      <c r="T1538" t="s">
        <v>33</v>
      </c>
      <c r="U1538" t="s">
        <v>33</v>
      </c>
      <c r="V1538">
        <v>78</v>
      </c>
      <c r="W1538">
        <v>78</v>
      </c>
      <c r="X1538">
        <v>0</v>
      </c>
      <c r="Y1538" t="s">
        <v>34</v>
      </c>
      <c r="Z1538" t="s">
        <v>33</v>
      </c>
      <c r="AA1538">
        <f>VLOOKUP(Table1[[#This Row],[Facility Name]],D_2,8,0)</f>
        <v>50</v>
      </c>
    </row>
    <row r="1539" spans="1:27" x14ac:dyDescent="0.25">
      <c r="A1539">
        <v>112879</v>
      </c>
      <c r="B1539" t="s">
        <v>1766</v>
      </c>
      <c r="C1539">
        <v>3</v>
      </c>
      <c r="D1539" t="s">
        <v>824</v>
      </c>
      <c r="E1539" t="s">
        <v>398</v>
      </c>
      <c r="F1539" t="s">
        <v>29</v>
      </c>
      <c r="G1539" t="s">
        <v>30</v>
      </c>
      <c r="H1539" t="s">
        <v>37</v>
      </c>
      <c r="I1539">
        <v>10</v>
      </c>
      <c r="J1539" t="s">
        <v>33</v>
      </c>
      <c r="K1539">
        <v>44</v>
      </c>
      <c r="L1539">
        <v>59</v>
      </c>
      <c r="M1539">
        <v>61</v>
      </c>
      <c r="N1539" t="s">
        <v>33</v>
      </c>
      <c r="O1539" t="s">
        <v>33</v>
      </c>
      <c r="P1539" t="s">
        <v>33</v>
      </c>
      <c r="Q1539">
        <v>48</v>
      </c>
      <c r="R1539">
        <v>39</v>
      </c>
      <c r="S1539">
        <v>185</v>
      </c>
      <c r="T1539" t="s">
        <v>40</v>
      </c>
      <c r="U1539" t="s">
        <v>33</v>
      </c>
      <c r="V1539">
        <v>50</v>
      </c>
      <c r="W1539">
        <v>50</v>
      </c>
      <c r="X1539">
        <v>0</v>
      </c>
      <c r="Y1539" t="s">
        <v>34</v>
      </c>
      <c r="Z1539" t="s">
        <v>33</v>
      </c>
      <c r="AA1539">
        <f>VLOOKUP(Table1[[#This Row],[Facility Name]],D_2,8,0)</f>
        <v>62</v>
      </c>
    </row>
    <row r="1540" spans="1:27" hidden="1" x14ac:dyDescent="0.25">
      <c r="A1540">
        <v>112867</v>
      </c>
      <c r="B1540" t="s">
        <v>1964</v>
      </c>
      <c r="C1540">
        <v>4</v>
      </c>
      <c r="D1540" t="s">
        <v>824</v>
      </c>
      <c r="E1540" t="s">
        <v>1222</v>
      </c>
      <c r="F1540" t="s">
        <v>29</v>
      </c>
      <c r="G1540" t="s">
        <v>30</v>
      </c>
      <c r="H1540" t="s">
        <v>31</v>
      </c>
      <c r="I1540">
        <v>13</v>
      </c>
      <c r="J1540" t="s">
        <v>33</v>
      </c>
      <c r="K1540">
        <v>55</v>
      </c>
      <c r="L1540">
        <v>76</v>
      </c>
      <c r="M1540">
        <v>79</v>
      </c>
      <c r="N1540" t="s">
        <v>33</v>
      </c>
      <c r="O1540" t="s">
        <v>33</v>
      </c>
      <c r="P1540" t="s">
        <v>33</v>
      </c>
      <c r="Q1540">
        <v>59</v>
      </c>
      <c r="R1540">
        <v>66</v>
      </c>
      <c r="S1540">
        <v>198</v>
      </c>
      <c r="T1540" t="s">
        <v>33</v>
      </c>
      <c r="U1540" t="s">
        <v>33</v>
      </c>
      <c r="V1540">
        <v>76</v>
      </c>
      <c r="W1540">
        <v>76</v>
      </c>
      <c r="X1540">
        <v>0</v>
      </c>
      <c r="Y1540" t="s">
        <v>34</v>
      </c>
      <c r="Z1540" t="s">
        <v>33</v>
      </c>
      <c r="AA1540" t="e">
        <f>VLOOKUP(Table1[[#This Row],[Facility Name]],D_2,8,0)</f>
        <v>#N/A</v>
      </c>
    </row>
    <row r="1541" spans="1:27" hidden="1" x14ac:dyDescent="0.25">
      <c r="A1541">
        <v>112866</v>
      </c>
      <c r="B1541" t="s">
        <v>1942</v>
      </c>
      <c r="C1541">
        <v>3</v>
      </c>
      <c r="D1541" t="s">
        <v>824</v>
      </c>
      <c r="F1541" t="s">
        <v>29</v>
      </c>
      <c r="G1541" t="s">
        <v>30</v>
      </c>
      <c r="H1541" t="s">
        <v>31</v>
      </c>
      <c r="I1541">
        <v>20</v>
      </c>
      <c r="J1541" t="s">
        <v>33</v>
      </c>
      <c r="K1541">
        <v>87</v>
      </c>
      <c r="L1541">
        <v>128</v>
      </c>
      <c r="M1541">
        <v>123</v>
      </c>
      <c r="N1541" t="s">
        <v>33</v>
      </c>
      <c r="O1541" t="s">
        <v>33</v>
      </c>
      <c r="P1541" t="s">
        <v>33</v>
      </c>
      <c r="Q1541">
        <v>97</v>
      </c>
      <c r="R1541">
        <v>71</v>
      </c>
      <c r="S1541">
        <v>339</v>
      </c>
      <c r="T1541" t="s">
        <v>33</v>
      </c>
      <c r="U1541" t="s">
        <v>33</v>
      </c>
      <c r="V1541">
        <v>93</v>
      </c>
      <c r="W1541">
        <v>93</v>
      </c>
      <c r="X1541">
        <v>0</v>
      </c>
      <c r="Y1541" t="s">
        <v>33</v>
      </c>
      <c r="Z1541" t="s">
        <v>33</v>
      </c>
      <c r="AA1541" t="e">
        <f>VLOOKUP(Table1[[#This Row],[Facility Name]],D_2,8,0)</f>
        <v>#N/A</v>
      </c>
    </row>
    <row r="1542" spans="1:27" hidden="1" x14ac:dyDescent="0.25">
      <c r="A1542">
        <v>112870</v>
      </c>
      <c r="B1542" t="s">
        <v>1635</v>
      </c>
      <c r="C1542">
        <v>3</v>
      </c>
      <c r="D1542" t="s">
        <v>824</v>
      </c>
      <c r="E1542" t="s">
        <v>825</v>
      </c>
      <c r="F1542" t="s">
        <v>29</v>
      </c>
      <c r="G1542" t="s">
        <v>30</v>
      </c>
      <c r="H1542" t="s">
        <v>31</v>
      </c>
      <c r="I1542">
        <v>12</v>
      </c>
      <c r="J1542" t="s">
        <v>33</v>
      </c>
      <c r="K1542">
        <v>47</v>
      </c>
      <c r="L1542">
        <v>68</v>
      </c>
      <c r="M1542">
        <v>70</v>
      </c>
      <c r="N1542" t="s">
        <v>33</v>
      </c>
      <c r="O1542" t="s">
        <v>33</v>
      </c>
      <c r="P1542" t="s">
        <v>33</v>
      </c>
      <c r="Q1542">
        <v>52</v>
      </c>
      <c r="R1542">
        <v>42</v>
      </c>
      <c r="S1542">
        <v>201</v>
      </c>
      <c r="T1542" t="s">
        <v>33</v>
      </c>
      <c r="U1542" t="s">
        <v>33</v>
      </c>
      <c r="V1542">
        <v>54</v>
      </c>
      <c r="W1542">
        <v>54</v>
      </c>
      <c r="X1542">
        <v>0</v>
      </c>
      <c r="Y1542" t="s">
        <v>40</v>
      </c>
      <c r="Z1542" t="s">
        <v>33</v>
      </c>
      <c r="AA1542" t="e">
        <f>VLOOKUP(Table1[[#This Row],[Facility Name]],D_2,8,0)</f>
        <v>#N/A</v>
      </c>
    </row>
    <row r="1543" spans="1:27" x14ac:dyDescent="0.25">
      <c r="A1543">
        <v>112882</v>
      </c>
      <c r="B1543" t="s">
        <v>1793</v>
      </c>
      <c r="C1543">
        <v>3</v>
      </c>
      <c r="D1543" t="s">
        <v>824</v>
      </c>
      <c r="E1543" t="s">
        <v>1310</v>
      </c>
      <c r="F1543" t="s">
        <v>29</v>
      </c>
      <c r="G1543" t="s">
        <v>30</v>
      </c>
      <c r="H1543" t="s">
        <v>294</v>
      </c>
      <c r="I1543">
        <v>1</v>
      </c>
      <c r="J1543" t="s">
        <v>33</v>
      </c>
      <c r="K1543">
        <v>35</v>
      </c>
      <c r="L1543">
        <v>46</v>
      </c>
      <c r="M1543">
        <v>50</v>
      </c>
      <c r="N1543" t="s">
        <v>33</v>
      </c>
      <c r="O1543" t="s">
        <v>33</v>
      </c>
      <c r="P1543" t="s">
        <v>33</v>
      </c>
      <c r="Q1543">
        <v>39</v>
      </c>
      <c r="R1543">
        <v>31</v>
      </c>
      <c r="S1543">
        <v>120</v>
      </c>
      <c r="T1543" t="s">
        <v>34</v>
      </c>
      <c r="U1543" t="s">
        <v>33</v>
      </c>
      <c r="V1543">
        <v>26</v>
      </c>
      <c r="W1543">
        <v>26</v>
      </c>
      <c r="X1543">
        <v>0</v>
      </c>
      <c r="Y1543" t="s">
        <v>34</v>
      </c>
      <c r="Z1543" t="s">
        <v>33</v>
      </c>
      <c r="AA1543">
        <f>VLOOKUP(Table1[[#This Row],[Facility Name]],D_2,8,0)</f>
        <v>57</v>
      </c>
    </row>
    <row r="1544" spans="1:27" hidden="1" x14ac:dyDescent="0.25">
      <c r="A1544">
        <v>112875</v>
      </c>
      <c r="B1544" t="s">
        <v>1663</v>
      </c>
      <c r="C1544">
        <v>5</v>
      </c>
      <c r="D1544" t="s">
        <v>824</v>
      </c>
      <c r="E1544" t="s">
        <v>825</v>
      </c>
      <c r="F1544" t="s">
        <v>29</v>
      </c>
      <c r="G1544" t="s">
        <v>30</v>
      </c>
      <c r="H1544" t="s">
        <v>31</v>
      </c>
      <c r="I1544">
        <v>17</v>
      </c>
      <c r="J1544" t="s">
        <v>33</v>
      </c>
      <c r="K1544">
        <v>62</v>
      </c>
      <c r="L1544">
        <v>86</v>
      </c>
      <c r="M1544">
        <v>92</v>
      </c>
      <c r="N1544" t="s">
        <v>33</v>
      </c>
      <c r="O1544" t="s">
        <v>33</v>
      </c>
      <c r="P1544" t="s">
        <v>33</v>
      </c>
      <c r="Q1544">
        <v>71</v>
      </c>
      <c r="R1544">
        <v>71</v>
      </c>
      <c r="S1544">
        <v>269</v>
      </c>
      <c r="T1544" t="s">
        <v>40</v>
      </c>
      <c r="U1544" t="s">
        <v>33</v>
      </c>
      <c r="V1544">
        <v>82</v>
      </c>
      <c r="W1544">
        <v>82</v>
      </c>
      <c r="X1544">
        <v>0</v>
      </c>
      <c r="Y1544" t="s">
        <v>33</v>
      </c>
      <c r="Z1544" t="s">
        <v>33</v>
      </c>
      <c r="AA1544" t="e">
        <f>VLOOKUP(Table1[[#This Row],[Facility Name]],D_2,8,0)</f>
        <v>#N/A</v>
      </c>
    </row>
    <row r="1545" spans="1:27" hidden="1" x14ac:dyDescent="0.25">
      <c r="A1545">
        <v>112876</v>
      </c>
      <c r="B1545" t="s">
        <v>1664</v>
      </c>
      <c r="C1545">
        <v>5</v>
      </c>
      <c r="D1545" t="s">
        <v>824</v>
      </c>
      <c r="E1545" t="s">
        <v>834</v>
      </c>
      <c r="F1545" t="s">
        <v>29</v>
      </c>
      <c r="G1545" t="s">
        <v>30</v>
      </c>
      <c r="H1545" t="s">
        <v>31</v>
      </c>
      <c r="I1545">
        <v>12</v>
      </c>
      <c r="J1545" t="s">
        <v>32</v>
      </c>
      <c r="K1545">
        <v>36</v>
      </c>
      <c r="L1545">
        <v>51</v>
      </c>
      <c r="M1545">
        <v>51</v>
      </c>
      <c r="N1545" t="s">
        <v>33</v>
      </c>
      <c r="O1545" t="s">
        <v>33</v>
      </c>
      <c r="P1545" t="s">
        <v>33</v>
      </c>
      <c r="Q1545">
        <v>43</v>
      </c>
      <c r="R1545">
        <v>25</v>
      </c>
      <c r="S1545">
        <v>136</v>
      </c>
      <c r="T1545" t="s">
        <v>33</v>
      </c>
      <c r="U1545" t="s">
        <v>33</v>
      </c>
      <c r="V1545">
        <v>49</v>
      </c>
      <c r="W1545">
        <v>49</v>
      </c>
      <c r="X1545">
        <v>0</v>
      </c>
      <c r="Y1545" t="s">
        <v>34</v>
      </c>
      <c r="Z1545" t="s">
        <v>33</v>
      </c>
      <c r="AA1545" t="e">
        <f>VLOOKUP(Table1[[#This Row],[Facility Name]],D_2,8,0)</f>
        <v>#N/A</v>
      </c>
    </row>
    <row r="1546" spans="1:27" hidden="1" x14ac:dyDescent="0.25">
      <c r="A1546">
        <v>112877</v>
      </c>
      <c r="B1546" t="s">
        <v>1764</v>
      </c>
      <c r="C1546">
        <v>3</v>
      </c>
      <c r="D1546" t="s">
        <v>824</v>
      </c>
      <c r="E1546" t="s">
        <v>825</v>
      </c>
      <c r="F1546" t="s">
        <v>29</v>
      </c>
      <c r="G1546" t="s">
        <v>30</v>
      </c>
      <c r="H1546" t="s">
        <v>31</v>
      </c>
      <c r="I1546">
        <v>17</v>
      </c>
      <c r="J1546" t="s">
        <v>33</v>
      </c>
      <c r="K1546">
        <v>50</v>
      </c>
      <c r="L1546">
        <v>76</v>
      </c>
      <c r="M1546">
        <v>83</v>
      </c>
      <c r="N1546" t="s">
        <v>33</v>
      </c>
      <c r="O1546" t="s">
        <v>33</v>
      </c>
      <c r="P1546" t="s">
        <v>33</v>
      </c>
      <c r="Q1546">
        <v>53</v>
      </c>
      <c r="R1546">
        <v>62</v>
      </c>
      <c r="S1546">
        <v>214</v>
      </c>
      <c r="T1546" t="s">
        <v>33</v>
      </c>
      <c r="U1546" t="s">
        <v>33</v>
      </c>
      <c r="V1546">
        <v>82</v>
      </c>
      <c r="W1546">
        <v>82</v>
      </c>
      <c r="X1546">
        <v>0</v>
      </c>
      <c r="Y1546" t="s">
        <v>33</v>
      </c>
      <c r="Z1546" t="s">
        <v>33</v>
      </c>
      <c r="AA1546" t="e">
        <f>VLOOKUP(Table1[[#This Row],[Facility Name]],D_2,8,0)</f>
        <v>#N/A</v>
      </c>
    </row>
    <row r="1547" spans="1:27" x14ac:dyDescent="0.25">
      <c r="A1547">
        <v>112884</v>
      </c>
      <c r="B1547" t="s">
        <v>1890</v>
      </c>
      <c r="D1547" t="s">
        <v>824</v>
      </c>
      <c r="E1547" t="s">
        <v>825</v>
      </c>
      <c r="F1547" t="s">
        <v>44</v>
      </c>
      <c r="G1547" t="s">
        <v>30</v>
      </c>
      <c r="H1547" t="s">
        <v>1891</v>
      </c>
      <c r="I1547">
        <v>1</v>
      </c>
      <c r="J1547" t="s">
        <v>34</v>
      </c>
      <c r="K1547">
        <v>7</v>
      </c>
      <c r="L1547">
        <v>13</v>
      </c>
      <c r="M1547">
        <v>12</v>
      </c>
      <c r="N1547" t="s">
        <v>34</v>
      </c>
      <c r="O1547" t="s">
        <v>34</v>
      </c>
      <c r="P1547" t="s">
        <v>34</v>
      </c>
      <c r="Q1547">
        <v>8</v>
      </c>
      <c r="R1547">
        <v>8</v>
      </c>
      <c r="S1547">
        <v>28</v>
      </c>
      <c r="T1547" t="s">
        <v>34</v>
      </c>
      <c r="U1547" t="s">
        <v>34</v>
      </c>
      <c r="V1547">
        <v>0</v>
      </c>
      <c r="W1547">
        <v>0</v>
      </c>
      <c r="X1547">
        <v>0</v>
      </c>
      <c r="Y1547" t="s">
        <v>34</v>
      </c>
      <c r="Z1547" t="s">
        <v>33</v>
      </c>
      <c r="AA1547">
        <f>VLOOKUP(Table1[[#This Row],[Facility Name]],D_2,8,0)</f>
        <v>88</v>
      </c>
    </row>
    <row r="1548" spans="1:27" x14ac:dyDescent="0.25">
      <c r="A1548">
        <v>112886</v>
      </c>
      <c r="B1548" t="s">
        <v>1893</v>
      </c>
      <c r="C1548">
        <v>3</v>
      </c>
      <c r="D1548" t="s">
        <v>824</v>
      </c>
      <c r="E1548" t="s">
        <v>83</v>
      </c>
      <c r="F1548" t="s">
        <v>29</v>
      </c>
      <c r="G1548" t="s">
        <v>30</v>
      </c>
      <c r="H1548" t="s">
        <v>407</v>
      </c>
      <c r="I1548">
        <v>17</v>
      </c>
      <c r="J1548" t="s">
        <v>33</v>
      </c>
      <c r="K1548">
        <v>64</v>
      </c>
      <c r="L1548">
        <v>85</v>
      </c>
      <c r="M1548">
        <v>90</v>
      </c>
      <c r="N1548" t="s">
        <v>33</v>
      </c>
      <c r="O1548" t="s">
        <v>33</v>
      </c>
      <c r="P1548" t="s">
        <v>32</v>
      </c>
      <c r="Q1548">
        <v>81</v>
      </c>
      <c r="R1548">
        <v>85</v>
      </c>
      <c r="S1548">
        <v>298</v>
      </c>
      <c r="T1548" t="s">
        <v>33</v>
      </c>
      <c r="U1548" t="s">
        <v>33</v>
      </c>
      <c r="V1548">
        <v>77</v>
      </c>
      <c r="W1548">
        <v>77</v>
      </c>
      <c r="X1548">
        <v>0</v>
      </c>
      <c r="Y1548" t="s">
        <v>33</v>
      </c>
      <c r="Z1548" t="s">
        <v>33</v>
      </c>
      <c r="AA1548">
        <f>VLOOKUP(Table1[[#This Row],[Facility Name]],D_2,8,0)</f>
        <v>51</v>
      </c>
    </row>
    <row r="1549" spans="1:27" x14ac:dyDescent="0.25">
      <c r="A1549">
        <v>112887</v>
      </c>
      <c r="B1549" t="s">
        <v>1894</v>
      </c>
      <c r="C1549">
        <v>2</v>
      </c>
      <c r="D1549" t="s">
        <v>824</v>
      </c>
      <c r="E1549" t="s">
        <v>932</v>
      </c>
      <c r="F1549" t="s">
        <v>29</v>
      </c>
      <c r="G1549" t="s">
        <v>63</v>
      </c>
      <c r="H1549" t="s">
        <v>64</v>
      </c>
      <c r="I1549">
        <v>11</v>
      </c>
      <c r="J1549" t="s">
        <v>33</v>
      </c>
      <c r="K1549">
        <v>37</v>
      </c>
      <c r="L1549">
        <v>56</v>
      </c>
      <c r="M1549">
        <v>54</v>
      </c>
      <c r="N1549" t="s">
        <v>32</v>
      </c>
      <c r="O1549" t="s">
        <v>33</v>
      </c>
      <c r="P1549" t="s">
        <v>33</v>
      </c>
      <c r="Q1549">
        <v>45</v>
      </c>
      <c r="R1549">
        <v>75</v>
      </c>
      <c r="S1549">
        <v>168</v>
      </c>
      <c r="T1549" t="s">
        <v>33</v>
      </c>
      <c r="U1549" t="s">
        <v>33</v>
      </c>
      <c r="V1549">
        <v>30</v>
      </c>
      <c r="W1549">
        <v>30</v>
      </c>
      <c r="X1549">
        <v>0</v>
      </c>
      <c r="Y1549" t="s">
        <v>33</v>
      </c>
      <c r="Z1549" t="s">
        <v>33</v>
      </c>
      <c r="AA1549">
        <f>VLOOKUP(Table1[[#This Row],[Facility Name]],D_2,8,0)</f>
        <v>45</v>
      </c>
    </row>
    <row r="1550" spans="1:27" hidden="1" x14ac:dyDescent="0.25">
      <c r="A1550">
        <v>112881</v>
      </c>
      <c r="B1550" t="s">
        <v>1791</v>
      </c>
      <c r="C1550">
        <v>4</v>
      </c>
      <c r="D1550" t="s">
        <v>824</v>
      </c>
      <c r="E1550" t="s">
        <v>1792</v>
      </c>
      <c r="F1550" t="s">
        <v>29</v>
      </c>
      <c r="G1550" t="s">
        <v>30</v>
      </c>
      <c r="H1550" t="s">
        <v>31</v>
      </c>
      <c r="I1550">
        <v>11</v>
      </c>
      <c r="J1550" t="s">
        <v>33</v>
      </c>
      <c r="K1550">
        <v>51</v>
      </c>
      <c r="L1550">
        <v>62</v>
      </c>
      <c r="M1550">
        <v>67</v>
      </c>
      <c r="N1550" t="s">
        <v>33</v>
      </c>
      <c r="O1550" t="s">
        <v>33</v>
      </c>
      <c r="P1550" t="s">
        <v>33</v>
      </c>
      <c r="Q1550">
        <v>53</v>
      </c>
      <c r="R1550">
        <v>56</v>
      </c>
      <c r="S1550">
        <v>194</v>
      </c>
      <c r="T1550" t="s">
        <v>33</v>
      </c>
      <c r="U1550" t="s">
        <v>33</v>
      </c>
      <c r="V1550">
        <v>63</v>
      </c>
      <c r="W1550">
        <v>63</v>
      </c>
      <c r="X1550">
        <v>0</v>
      </c>
      <c r="Y1550" t="s">
        <v>34</v>
      </c>
      <c r="Z1550" t="s">
        <v>33</v>
      </c>
      <c r="AA1550" t="e">
        <f>VLOOKUP(Table1[[#This Row],[Facility Name]],D_2,8,0)</f>
        <v>#N/A</v>
      </c>
    </row>
    <row r="1551" spans="1:27" x14ac:dyDescent="0.25">
      <c r="A1551">
        <v>112888</v>
      </c>
      <c r="B1551" t="s">
        <v>1553</v>
      </c>
      <c r="C1551">
        <v>4</v>
      </c>
      <c r="D1551" t="s">
        <v>824</v>
      </c>
      <c r="E1551" t="s">
        <v>1351</v>
      </c>
      <c r="F1551" t="s">
        <v>29</v>
      </c>
      <c r="G1551" t="s">
        <v>30</v>
      </c>
      <c r="H1551" t="s">
        <v>37</v>
      </c>
      <c r="I1551">
        <v>15</v>
      </c>
      <c r="J1551" t="s">
        <v>33</v>
      </c>
      <c r="K1551">
        <v>32</v>
      </c>
      <c r="L1551">
        <v>45</v>
      </c>
      <c r="M1551">
        <v>55</v>
      </c>
      <c r="N1551" t="s">
        <v>33</v>
      </c>
      <c r="O1551" t="s">
        <v>33</v>
      </c>
      <c r="P1551" t="s">
        <v>33</v>
      </c>
      <c r="Q1551">
        <v>39</v>
      </c>
      <c r="R1551">
        <v>53</v>
      </c>
      <c r="S1551">
        <v>128</v>
      </c>
      <c r="T1551" t="s">
        <v>33</v>
      </c>
      <c r="U1551" t="s">
        <v>33</v>
      </c>
      <c r="V1551">
        <v>53</v>
      </c>
      <c r="W1551">
        <v>53</v>
      </c>
      <c r="X1551">
        <v>0</v>
      </c>
      <c r="Y1551" t="s">
        <v>34</v>
      </c>
      <c r="Z1551" t="s">
        <v>33</v>
      </c>
      <c r="AA1551">
        <f>VLOOKUP(Table1[[#This Row],[Facility Name]],D_2,8,0)</f>
        <v>65</v>
      </c>
    </row>
    <row r="1552" spans="1:27" hidden="1" x14ac:dyDescent="0.25">
      <c r="A1552">
        <v>112883</v>
      </c>
      <c r="B1552" t="s">
        <v>1872</v>
      </c>
      <c r="C1552">
        <v>5</v>
      </c>
      <c r="D1552" t="s">
        <v>824</v>
      </c>
      <c r="E1552" t="s">
        <v>1243</v>
      </c>
      <c r="F1552" t="s">
        <v>29</v>
      </c>
      <c r="G1552" t="s">
        <v>30</v>
      </c>
      <c r="H1552" t="s">
        <v>31</v>
      </c>
      <c r="I1552">
        <v>12</v>
      </c>
      <c r="J1552" t="s">
        <v>33</v>
      </c>
      <c r="K1552">
        <v>69</v>
      </c>
      <c r="L1552">
        <v>99</v>
      </c>
      <c r="M1552">
        <v>102</v>
      </c>
      <c r="N1552" t="s">
        <v>33</v>
      </c>
      <c r="O1552" t="s">
        <v>33</v>
      </c>
      <c r="P1552" t="s">
        <v>33</v>
      </c>
      <c r="Q1552">
        <v>78</v>
      </c>
      <c r="R1552">
        <v>78</v>
      </c>
      <c r="S1552">
        <v>240</v>
      </c>
      <c r="T1552" t="s">
        <v>40</v>
      </c>
      <c r="U1552" t="s">
        <v>33</v>
      </c>
      <c r="V1552">
        <v>89</v>
      </c>
      <c r="W1552">
        <v>89</v>
      </c>
      <c r="X1552">
        <v>0</v>
      </c>
      <c r="Y1552" t="s">
        <v>34</v>
      </c>
      <c r="Z1552" t="s">
        <v>33</v>
      </c>
      <c r="AA1552" t="e">
        <f>VLOOKUP(Table1[[#This Row],[Facility Name]],D_2,8,0)</f>
        <v>#N/A</v>
      </c>
    </row>
    <row r="1553" spans="1:27" hidden="1" x14ac:dyDescent="0.25">
      <c r="A1553">
        <v>112885</v>
      </c>
      <c r="B1553" t="s">
        <v>1892</v>
      </c>
      <c r="C1553">
        <v>5</v>
      </c>
      <c r="D1553" t="s">
        <v>824</v>
      </c>
      <c r="E1553" t="s">
        <v>1266</v>
      </c>
      <c r="F1553" t="s">
        <v>29</v>
      </c>
      <c r="G1553" t="s">
        <v>30</v>
      </c>
      <c r="H1553" t="s">
        <v>31</v>
      </c>
      <c r="I1553">
        <v>12</v>
      </c>
      <c r="J1553" t="s">
        <v>33</v>
      </c>
      <c r="K1553">
        <v>33</v>
      </c>
      <c r="L1553">
        <v>48</v>
      </c>
      <c r="M1553">
        <v>49</v>
      </c>
      <c r="N1553" t="s">
        <v>33</v>
      </c>
      <c r="O1553" t="s">
        <v>33</v>
      </c>
      <c r="P1553" t="s">
        <v>33</v>
      </c>
      <c r="Q1553">
        <v>36</v>
      </c>
      <c r="R1553">
        <v>25</v>
      </c>
      <c r="S1553">
        <v>124</v>
      </c>
      <c r="T1553" t="s">
        <v>33</v>
      </c>
      <c r="U1553" t="s">
        <v>33</v>
      </c>
      <c r="V1553">
        <v>49</v>
      </c>
      <c r="W1553">
        <v>49</v>
      </c>
      <c r="X1553">
        <v>0</v>
      </c>
      <c r="Y1553" t="s">
        <v>34</v>
      </c>
      <c r="Z1553" t="s">
        <v>33</v>
      </c>
      <c r="AA1553" t="e">
        <f>VLOOKUP(Table1[[#This Row],[Facility Name]],D_2,8,0)</f>
        <v>#N/A</v>
      </c>
    </row>
    <row r="1554" spans="1:27" x14ac:dyDescent="0.25">
      <c r="A1554">
        <v>112889</v>
      </c>
      <c r="B1554" t="s">
        <v>1997</v>
      </c>
      <c r="C1554">
        <v>4</v>
      </c>
      <c r="D1554" t="s">
        <v>824</v>
      </c>
      <c r="E1554" t="s">
        <v>1175</v>
      </c>
      <c r="F1554" t="s">
        <v>29</v>
      </c>
      <c r="G1554" t="s">
        <v>30</v>
      </c>
      <c r="H1554" t="s">
        <v>37</v>
      </c>
      <c r="I1554">
        <v>17</v>
      </c>
      <c r="J1554" t="s">
        <v>33</v>
      </c>
      <c r="K1554">
        <v>61</v>
      </c>
      <c r="L1554">
        <v>92</v>
      </c>
      <c r="M1554">
        <v>101</v>
      </c>
      <c r="N1554" t="s">
        <v>33</v>
      </c>
      <c r="O1554" t="s">
        <v>33</v>
      </c>
      <c r="P1554" t="s">
        <v>33</v>
      </c>
      <c r="Q1554">
        <v>71</v>
      </c>
      <c r="R1554">
        <v>54</v>
      </c>
      <c r="S1554">
        <v>244</v>
      </c>
      <c r="T1554" t="s">
        <v>40</v>
      </c>
      <c r="U1554" t="s">
        <v>33</v>
      </c>
      <c r="V1554">
        <v>84</v>
      </c>
      <c r="W1554">
        <v>84</v>
      </c>
      <c r="X1554">
        <v>0</v>
      </c>
      <c r="Y1554" t="s">
        <v>33</v>
      </c>
      <c r="Z1554" t="s">
        <v>33</v>
      </c>
      <c r="AA1554">
        <f>VLOOKUP(Table1[[#This Row],[Facility Name]],D_2,8,0)</f>
        <v>56</v>
      </c>
    </row>
    <row r="1555" spans="1:27" x14ac:dyDescent="0.25">
      <c r="A1555">
        <v>112890</v>
      </c>
      <c r="B1555" t="s">
        <v>1998</v>
      </c>
      <c r="D1555" t="s">
        <v>824</v>
      </c>
      <c r="E1555" t="s">
        <v>1121</v>
      </c>
      <c r="F1555" t="s">
        <v>29</v>
      </c>
      <c r="G1555" t="s">
        <v>30</v>
      </c>
      <c r="H1555" t="s">
        <v>294</v>
      </c>
      <c r="I1555">
        <v>1</v>
      </c>
      <c r="J1555" t="s">
        <v>33</v>
      </c>
      <c r="K1555">
        <v>34</v>
      </c>
      <c r="L1555">
        <v>44</v>
      </c>
      <c r="M1555">
        <v>47</v>
      </c>
      <c r="N1555" t="s">
        <v>33</v>
      </c>
      <c r="O1555" t="s">
        <v>32</v>
      </c>
      <c r="P1555" t="s">
        <v>33</v>
      </c>
      <c r="Q1555">
        <v>38</v>
      </c>
      <c r="R1555">
        <v>38</v>
      </c>
      <c r="S1555">
        <v>132</v>
      </c>
      <c r="T1555" t="s">
        <v>34</v>
      </c>
      <c r="U1555" t="s">
        <v>34</v>
      </c>
      <c r="V1555">
        <v>0</v>
      </c>
      <c r="W1555">
        <v>0</v>
      </c>
      <c r="X1555">
        <v>0</v>
      </c>
      <c r="Y1555" t="s">
        <v>33</v>
      </c>
      <c r="Z1555" t="s">
        <v>33</v>
      </c>
      <c r="AA1555">
        <f>VLOOKUP(Table1[[#This Row],[Facility Name]],D_2,8,0)</f>
        <v>39</v>
      </c>
    </row>
    <row r="1556" spans="1:27" x14ac:dyDescent="0.25">
      <c r="A1556">
        <v>112893</v>
      </c>
      <c r="B1556" t="s">
        <v>1636</v>
      </c>
      <c r="C1556">
        <v>2</v>
      </c>
      <c r="D1556" t="s">
        <v>824</v>
      </c>
      <c r="E1556" t="s">
        <v>1399</v>
      </c>
      <c r="F1556" t="s">
        <v>29</v>
      </c>
      <c r="G1556" t="s">
        <v>30</v>
      </c>
      <c r="H1556" t="s">
        <v>294</v>
      </c>
      <c r="I1556">
        <v>11</v>
      </c>
      <c r="J1556" t="s">
        <v>33</v>
      </c>
      <c r="K1556">
        <v>27</v>
      </c>
      <c r="L1556">
        <v>38</v>
      </c>
      <c r="M1556">
        <v>37</v>
      </c>
      <c r="N1556" t="s">
        <v>33</v>
      </c>
      <c r="O1556" t="s">
        <v>33</v>
      </c>
      <c r="P1556" t="s">
        <v>33</v>
      </c>
      <c r="Q1556">
        <v>31</v>
      </c>
      <c r="R1556">
        <v>31</v>
      </c>
      <c r="S1556">
        <v>95</v>
      </c>
      <c r="T1556" t="s">
        <v>33</v>
      </c>
      <c r="U1556" t="s">
        <v>33</v>
      </c>
      <c r="V1556">
        <v>33</v>
      </c>
      <c r="W1556">
        <v>33</v>
      </c>
      <c r="X1556">
        <v>0</v>
      </c>
      <c r="Y1556" t="s">
        <v>34</v>
      </c>
      <c r="Z1556" t="s">
        <v>33</v>
      </c>
      <c r="AA1556">
        <f>VLOOKUP(Table1[[#This Row],[Facility Name]],D_2,8,0)</f>
        <v>51</v>
      </c>
    </row>
    <row r="1557" spans="1:27" x14ac:dyDescent="0.25">
      <c r="A1557">
        <v>112894</v>
      </c>
      <c r="B1557" t="s">
        <v>1317</v>
      </c>
      <c r="C1557">
        <v>1</v>
      </c>
      <c r="D1557" t="s">
        <v>824</v>
      </c>
      <c r="E1557" t="s">
        <v>1175</v>
      </c>
      <c r="F1557" t="s">
        <v>29</v>
      </c>
      <c r="G1557" t="s">
        <v>30</v>
      </c>
      <c r="H1557" t="s">
        <v>1637</v>
      </c>
      <c r="I1557">
        <v>12</v>
      </c>
      <c r="J1557" t="s">
        <v>34</v>
      </c>
      <c r="K1557">
        <v>11</v>
      </c>
      <c r="L1557">
        <v>17</v>
      </c>
      <c r="M1557">
        <v>12</v>
      </c>
      <c r="N1557" t="s">
        <v>33</v>
      </c>
      <c r="O1557" t="s">
        <v>33</v>
      </c>
      <c r="P1557" t="s">
        <v>33</v>
      </c>
      <c r="Q1557">
        <v>13</v>
      </c>
      <c r="R1557">
        <v>34</v>
      </c>
      <c r="S1557">
        <v>53</v>
      </c>
      <c r="T1557" t="s">
        <v>34</v>
      </c>
      <c r="U1557" t="s">
        <v>33</v>
      </c>
      <c r="V1557">
        <v>18</v>
      </c>
      <c r="W1557">
        <v>18</v>
      </c>
      <c r="X1557">
        <v>0</v>
      </c>
      <c r="Y1557" t="s">
        <v>34</v>
      </c>
      <c r="Z1557" t="s">
        <v>33</v>
      </c>
      <c r="AA1557">
        <f>VLOOKUP(Table1[[#This Row],[Facility Name]],D_2,8,0)</f>
        <v>16</v>
      </c>
    </row>
    <row r="1558" spans="1:27" hidden="1" x14ac:dyDescent="0.25">
      <c r="A1558">
        <v>112891</v>
      </c>
      <c r="B1558" t="s">
        <v>1999</v>
      </c>
      <c r="C1558">
        <v>5</v>
      </c>
      <c r="D1558" t="s">
        <v>824</v>
      </c>
      <c r="E1558" t="s">
        <v>1020</v>
      </c>
      <c r="F1558" t="s">
        <v>29</v>
      </c>
      <c r="G1558" t="s">
        <v>30</v>
      </c>
      <c r="H1558" t="s">
        <v>31</v>
      </c>
      <c r="I1558">
        <v>16</v>
      </c>
      <c r="J1558" t="s">
        <v>33</v>
      </c>
      <c r="K1558">
        <v>50</v>
      </c>
      <c r="L1558">
        <v>66</v>
      </c>
      <c r="M1558">
        <v>69</v>
      </c>
      <c r="N1558" t="s">
        <v>33</v>
      </c>
      <c r="O1558" t="s">
        <v>33</v>
      </c>
      <c r="P1558" t="s">
        <v>33</v>
      </c>
      <c r="Q1558">
        <v>54</v>
      </c>
      <c r="R1558">
        <v>53</v>
      </c>
      <c r="S1558">
        <v>183</v>
      </c>
      <c r="T1558" t="s">
        <v>33</v>
      </c>
      <c r="U1558" t="s">
        <v>33</v>
      </c>
      <c r="V1558">
        <v>61</v>
      </c>
      <c r="W1558">
        <v>61</v>
      </c>
      <c r="X1558">
        <v>0</v>
      </c>
      <c r="Y1558" t="s">
        <v>33</v>
      </c>
      <c r="Z1558" t="s">
        <v>33</v>
      </c>
      <c r="AA1558" t="e">
        <f>VLOOKUP(Table1[[#This Row],[Facility Name]],D_2,8,0)</f>
        <v>#N/A</v>
      </c>
    </row>
    <row r="1559" spans="1:27" x14ac:dyDescent="0.25">
      <c r="A1559">
        <v>112895</v>
      </c>
      <c r="B1559" t="s">
        <v>1773</v>
      </c>
      <c r="C1559">
        <v>5</v>
      </c>
      <c r="D1559" t="s">
        <v>824</v>
      </c>
      <c r="E1559" t="s">
        <v>54</v>
      </c>
      <c r="F1559" t="s">
        <v>29</v>
      </c>
      <c r="G1559" t="s">
        <v>30</v>
      </c>
      <c r="H1559" t="s">
        <v>407</v>
      </c>
      <c r="I1559">
        <v>21</v>
      </c>
      <c r="J1559" t="s">
        <v>33</v>
      </c>
      <c r="K1559">
        <v>93</v>
      </c>
      <c r="L1559">
        <v>150</v>
      </c>
      <c r="M1559">
        <v>153</v>
      </c>
      <c r="N1559" t="s">
        <v>33</v>
      </c>
      <c r="O1559" t="s">
        <v>33</v>
      </c>
      <c r="P1559" t="s">
        <v>33</v>
      </c>
      <c r="Q1559">
        <v>127</v>
      </c>
      <c r="R1559">
        <v>144</v>
      </c>
      <c r="S1559">
        <v>514</v>
      </c>
      <c r="T1559" t="s">
        <v>33</v>
      </c>
      <c r="U1559" t="s">
        <v>33</v>
      </c>
      <c r="V1559">
        <v>130</v>
      </c>
      <c r="W1559">
        <v>130</v>
      </c>
      <c r="X1559">
        <v>0</v>
      </c>
      <c r="Y1559" t="s">
        <v>33</v>
      </c>
      <c r="Z1559" t="s">
        <v>33</v>
      </c>
      <c r="AA1559">
        <f>VLOOKUP(Table1[[#This Row],[Facility Name]],D_2,8,0)</f>
        <v>72</v>
      </c>
    </row>
    <row r="1560" spans="1:27" hidden="1" x14ac:dyDescent="0.25">
      <c r="A1560">
        <v>112869</v>
      </c>
      <c r="B1560" t="s">
        <v>1966</v>
      </c>
      <c r="D1560" t="s">
        <v>824</v>
      </c>
      <c r="E1560" t="s">
        <v>834</v>
      </c>
      <c r="F1560" t="s">
        <v>29</v>
      </c>
      <c r="G1560" t="s">
        <v>30</v>
      </c>
      <c r="H1560" t="s">
        <v>31</v>
      </c>
      <c r="I1560">
        <v>0</v>
      </c>
      <c r="J1560" t="s">
        <v>33</v>
      </c>
      <c r="K1560">
        <v>55</v>
      </c>
      <c r="L1560">
        <v>69</v>
      </c>
      <c r="M1560">
        <v>70</v>
      </c>
      <c r="N1560" t="s">
        <v>33</v>
      </c>
      <c r="O1560" t="s">
        <v>33</v>
      </c>
      <c r="P1560" t="s">
        <v>33</v>
      </c>
      <c r="Q1560">
        <v>64</v>
      </c>
      <c r="R1560">
        <v>49</v>
      </c>
      <c r="S1560">
        <v>229</v>
      </c>
      <c r="T1560" t="s">
        <v>34</v>
      </c>
      <c r="U1560" t="s">
        <v>34</v>
      </c>
      <c r="V1560">
        <v>10</v>
      </c>
      <c r="W1560">
        <v>10</v>
      </c>
      <c r="X1560">
        <v>0</v>
      </c>
      <c r="Y1560" t="s">
        <v>33</v>
      </c>
      <c r="Z1560" t="s">
        <v>33</v>
      </c>
      <c r="AA1560" t="e">
        <f>VLOOKUP(Table1[[#This Row],[Facility Name]],D_2,8,0)</f>
        <v>#N/A</v>
      </c>
    </row>
    <row r="1561" spans="1:27" hidden="1" x14ac:dyDescent="0.25">
      <c r="A1561">
        <v>112892</v>
      </c>
      <c r="B1561" t="s">
        <v>2000</v>
      </c>
      <c r="C1561">
        <v>3</v>
      </c>
      <c r="D1561" t="s">
        <v>824</v>
      </c>
      <c r="E1561" t="s">
        <v>218</v>
      </c>
      <c r="F1561" t="s">
        <v>29</v>
      </c>
      <c r="G1561" t="s">
        <v>30</v>
      </c>
      <c r="H1561" t="s">
        <v>31</v>
      </c>
      <c r="I1561">
        <v>12</v>
      </c>
      <c r="J1561" t="s">
        <v>33</v>
      </c>
      <c r="K1561">
        <v>40</v>
      </c>
      <c r="L1561">
        <v>50</v>
      </c>
      <c r="M1561">
        <v>50</v>
      </c>
      <c r="N1561" t="s">
        <v>33</v>
      </c>
      <c r="O1561" t="s">
        <v>33</v>
      </c>
      <c r="P1561" t="s">
        <v>33</v>
      </c>
      <c r="Q1561">
        <v>42</v>
      </c>
      <c r="R1561">
        <v>30</v>
      </c>
      <c r="S1561">
        <v>170</v>
      </c>
      <c r="T1561" t="s">
        <v>33</v>
      </c>
      <c r="U1561" t="s">
        <v>33</v>
      </c>
      <c r="V1561">
        <v>41</v>
      </c>
      <c r="W1561">
        <v>41</v>
      </c>
      <c r="X1561">
        <v>0</v>
      </c>
      <c r="Y1561" t="s">
        <v>34</v>
      </c>
      <c r="Z1561" t="s">
        <v>40</v>
      </c>
      <c r="AA1561" t="e">
        <f>VLOOKUP(Table1[[#This Row],[Facility Name]],D_2,8,0)</f>
        <v>#N/A</v>
      </c>
    </row>
    <row r="1562" spans="1:27" x14ac:dyDescent="0.25">
      <c r="A1562">
        <v>112896</v>
      </c>
      <c r="B1562" t="s">
        <v>1553</v>
      </c>
      <c r="C1562">
        <v>2</v>
      </c>
      <c r="D1562" t="s">
        <v>824</v>
      </c>
      <c r="E1562" t="s">
        <v>1256</v>
      </c>
      <c r="F1562" t="s">
        <v>29</v>
      </c>
      <c r="G1562" t="s">
        <v>30</v>
      </c>
      <c r="H1562" t="s">
        <v>37</v>
      </c>
      <c r="I1562">
        <v>11</v>
      </c>
      <c r="J1562" t="s">
        <v>33</v>
      </c>
      <c r="K1562">
        <v>38</v>
      </c>
      <c r="L1562">
        <v>86</v>
      </c>
      <c r="M1562">
        <v>86</v>
      </c>
      <c r="N1562" t="s">
        <v>33</v>
      </c>
      <c r="O1562" t="s">
        <v>33</v>
      </c>
      <c r="P1562" t="s">
        <v>33</v>
      </c>
      <c r="Q1562">
        <v>45</v>
      </c>
      <c r="R1562">
        <v>51</v>
      </c>
      <c r="S1562">
        <v>139</v>
      </c>
      <c r="T1562" t="s">
        <v>33</v>
      </c>
      <c r="U1562" t="s">
        <v>33</v>
      </c>
      <c r="V1562">
        <v>68</v>
      </c>
      <c r="W1562">
        <v>68</v>
      </c>
      <c r="X1562">
        <v>0</v>
      </c>
      <c r="Y1562" t="s">
        <v>33</v>
      </c>
      <c r="Z1562" t="s">
        <v>33</v>
      </c>
      <c r="AA1562">
        <f>VLOOKUP(Table1[[#This Row],[Facility Name]],D_2,8,0)</f>
        <v>65</v>
      </c>
    </row>
    <row r="1563" spans="1:27" x14ac:dyDescent="0.25">
      <c r="A1563">
        <v>112897</v>
      </c>
      <c r="B1563" t="s">
        <v>1721</v>
      </c>
      <c r="C1563">
        <v>5</v>
      </c>
      <c r="D1563" t="s">
        <v>824</v>
      </c>
      <c r="E1563" t="s">
        <v>1256</v>
      </c>
      <c r="F1563" t="s">
        <v>29</v>
      </c>
      <c r="G1563" t="s">
        <v>30</v>
      </c>
      <c r="H1563" t="s">
        <v>37</v>
      </c>
      <c r="I1563">
        <v>16</v>
      </c>
      <c r="J1563" t="s">
        <v>33</v>
      </c>
      <c r="K1563">
        <v>60</v>
      </c>
      <c r="L1563">
        <v>77</v>
      </c>
      <c r="M1563">
        <v>81</v>
      </c>
      <c r="N1563" t="s">
        <v>33</v>
      </c>
      <c r="O1563" t="s">
        <v>33</v>
      </c>
      <c r="P1563" t="s">
        <v>33</v>
      </c>
      <c r="Q1563">
        <v>69</v>
      </c>
      <c r="R1563">
        <v>63</v>
      </c>
      <c r="S1563">
        <v>214</v>
      </c>
      <c r="T1563" t="s">
        <v>33</v>
      </c>
      <c r="U1563" t="s">
        <v>33</v>
      </c>
      <c r="V1563">
        <v>75</v>
      </c>
      <c r="W1563">
        <v>75</v>
      </c>
      <c r="X1563">
        <v>0</v>
      </c>
      <c r="Y1563" t="s">
        <v>33</v>
      </c>
      <c r="Z1563" t="s">
        <v>33</v>
      </c>
      <c r="AA1563">
        <f>VLOOKUP(Table1[[#This Row],[Facility Name]],D_2,8,0)</f>
        <v>70</v>
      </c>
    </row>
    <row r="1564" spans="1:27" x14ac:dyDescent="0.25">
      <c r="A1564">
        <v>112899</v>
      </c>
      <c r="B1564" t="s">
        <v>1722</v>
      </c>
      <c r="C1564">
        <v>3</v>
      </c>
      <c r="D1564" t="s">
        <v>824</v>
      </c>
      <c r="E1564" t="s">
        <v>932</v>
      </c>
      <c r="F1564" t="s">
        <v>29</v>
      </c>
      <c r="G1564" t="s">
        <v>30</v>
      </c>
      <c r="H1564" t="s">
        <v>407</v>
      </c>
      <c r="I1564">
        <v>21</v>
      </c>
      <c r="J1564" t="s">
        <v>33</v>
      </c>
      <c r="K1564">
        <v>70</v>
      </c>
      <c r="L1564">
        <v>100</v>
      </c>
      <c r="M1564">
        <v>100</v>
      </c>
      <c r="N1564" t="s">
        <v>33</v>
      </c>
      <c r="O1564" t="s">
        <v>33</v>
      </c>
      <c r="P1564" t="s">
        <v>33</v>
      </c>
      <c r="Q1564">
        <v>82</v>
      </c>
      <c r="R1564">
        <v>90</v>
      </c>
      <c r="S1564">
        <v>354</v>
      </c>
      <c r="T1564" t="s">
        <v>33</v>
      </c>
      <c r="U1564" t="s">
        <v>32</v>
      </c>
      <c r="V1564">
        <v>103</v>
      </c>
      <c r="W1564">
        <v>103</v>
      </c>
      <c r="X1564">
        <v>0</v>
      </c>
      <c r="Y1564" t="s">
        <v>33</v>
      </c>
      <c r="Z1564" t="s">
        <v>33</v>
      </c>
      <c r="AA1564">
        <f>VLOOKUP(Table1[[#This Row],[Facility Name]],D_2,8,0)</f>
        <v>58</v>
      </c>
    </row>
    <row r="1565" spans="1:27" hidden="1" x14ac:dyDescent="0.25">
      <c r="A1565">
        <v>142734</v>
      </c>
      <c r="B1565" t="s">
        <v>1973</v>
      </c>
      <c r="D1565" t="s">
        <v>1631</v>
      </c>
      <c r="E1565" t="s">
        <v>1843</v>
      </c>
      <c r="F1565" t="s">
        <v>29</v>
      </c>
      <c r="G1565" t="s">
        <v>30</v>
      </c>
      <c r="H1565" t="s">
        <v>31</v>
      </c>
      <c r="I1565">
        <v>0</v>
      </c>
      <c r="J1565" t="s">
        <v>34</v>
      </c>
      <c r="K1565">
        <v>13</v>
      </c>
      <c r="L1565">
        <v>22</v>
      </c>
      <c r="M1565">
        <v>25</v>
      </c>
      <c r="N1565" t="s">
        <v>33</v>
      </c>
      <c r="O1565" t="s">
        <v>33</v>
      </c>
      <c r="P1565" t="s">
        <v>33</v>
      </c>
      <c r="Q1565">
        <v>17</v>
      </c>
      <c r="R1565">
        <v>18</v>
      </c>
      <c r="S1565">
        <v>80</v>
      </c>
      <c r="T1565" t="s">
        <v>34</v>
      </c>
      <c r="U1565" t="s">
        <v>34</v>
      </c>
      <c r="V1565">
        <v>5</v>
      </c>
      <c r="W1565">
        <v>5</v>
      </c>
      <c r="X1565">
        <v>0</v>
      </c>
      <c r="Y1565" t="s">
        <v>34</v>
      </c>
      <c r="Z1565" t="s">
        <v>33</v>
      </c>
      <c r="AA1565" t="e">
        <f>VLOOKUP(Table1[[#This Row],[Facility Name]],D_2,8,0)</f>
        <v>#N/A</v>
      </c>
    </row>
    <row r="1566" spans="1:27" x14ac:dyDescent="0.25">
      <c r="A1566">
        <v>122500</v>
      </c>
      <c r="B1566" t="s">
        <v>2992</v>
      </c>
      <c r="C1566">
        <v>4</v>
      </c>
      <c r="D1566" t="s">
        <v>2837</v>
      </c>
      <c r="E1566" t="s">
        <v>2838</v>
      </c>
      <c r="F1566" t="s">
        <v>29</v>
      </c>
      <c r="G1566" t="s">
        <v>30</v>
      </c>
      <c r="H1566" t="s">
        <v>68</v>
      </c>
      <c r="I1566">
        <v>24</v>
      </c>
      <c r="J1566" t="s">
        <v>33</v>
      </c>
      <c r="K1566">
        <v>70</v>
      </c>
      <c r="L1566">
        <v>137</v>
      </c>
      <c r="M1566">
        <v>140</v>
      </c>
      <c r="N1566" t="s">
        <v>33</v>
      </c>
      <c r="O1566" t="s">
        <v>33</v>
      </c>
      <c r="P1566" t="s">
        <v>33</v>
      </c>
      <c r="Q1566">
        <v>79</v>
      </c>
      <c r="R1566">
        <v>63</v>
      </c>
      <c r="S1566">
        <v>367</v>
      </c>
      <c r="T1566" t="s">
        <v>33</v>
      </c>
      <c r="U1566" t="s">
        <v>33</v>
      </c>
      <c r="V1566">
        <v>141</v>
      </c>
      <c r="W1566">
        <v>141</v>
      </c>
      <c r="X1566">
        <v>0</v>
      </c>
      <c r="Y1566" t="s">
        <v>33</v>
      </c>
      <c r="Z1566" t="s">
        <v>33</v>
      </c>
      <c r="AA1566">
        <f>VLOOKUP(Table1[[#This Row],[Facility Name]],D_2,8,0)</f>
        <v>74</v>
      </c>
    </row>
    <row r="1567" spans="1:27" x14ac:dyDescent="0.25">
      <c r="A1567">
        <v>122501</v>
      </c>
      <c r="B1567" t="s">
        <v>2993</v>
      </c>
      <c r="C1567">
        <v>4</v>
      </c>
      <c r="D1567" t="s">
        <v>2837</v>
      </c>
      <c r="E1567" t="s">
        <v>2838</v>
      </c>
      <c r="F1567" t="s">
        <v>29</v>
      </c>
      <c r="G1567" t="s">
        <v>30</v>
      </c>
      <c r="H1567" t="s">
        <v>68</v>
      </c>
      <c r="I1567">
        <v>54</v>
      </c>
      <c r="J1567" t="s">
        <v>33</v>
      </c>
      <c r="K1567">
        <v>178</v>
      </c>
      <c r="L1567">
        <v>304</v>
      </c>
      <c r="M1567">
        <v>314</v>
      </c>
      <c r="N1567" t="s">
        <v>33</v>
      </c>
      <c r="O1567" t="s">
        <v>40</v>
      </c>
      <c r="P1567" t="s">
        <v>33</v>
      </c>
      <c r="Q1567">
        <v>198</v>
      </c>
      <c r="R1567">
        <v>185</v>
      </c>
      <c r="S1567">
        <v>832</v>
      </c>
      <c r="T1567" t="s">
        <v>33</v>
      </c>
      <c r="U1567" t="s">
        <v>33</v>
      </c>
      <c r="V1567">
        <v>265</v>
      </c>
      <c r="W1567">
        <v>265</v>
      </c>
      <c r="X1567">
        <v>0</v>
      </c>
      <c r="Y1567" t="s">
        <v>33</v>
      </c>
      <c r="Z1567" t="s">
        <v>33</v>
      </c>
      <c r="AA1567">
        <f>VLOOKUP(Table1[[#This Row],[Facility Name]],D_2,8,0)</f>
        <v>62</v>
      </c>
    </row>
    <row r="1568" spans="1:27" x14ac:dyDescent="0.25">
      <c r="A1568">
        <v>122502</v>
      </c>
      <c r="B1568" t="s">
        <v>2994</v>
      </c>
      <c r="C1568">
        <v>3</v>
      </c>
      <c r="D1568" t="s">
        <v>2837</v>
      </c>
      <c r="E1568" t="s">
        <v>2838</v>
      </c>
      <c r="F1568" t="s">
        <v>29</v>
      </c>
      <c r="G1568" t="s">
        <v>30</v>
      </c>
      <c r="H1568" t="s">
        <v>68</v>
      </c>
      <c r="I1568">
        <v>24</v>
      </c>
      <c r="J1568" t="s">
        <v>33</v>
      </c>
      <c r="K1568">
        <v>82</v>
      </c>
      <c r="L1568">
        <v>127</v>
      </c>
      <c r="M1568">
        <v>129</v>
      </c>
      <c r="N1568" t="s">
        <v>33</v>
      </c>
      <c r="O1568" t="s">
        <v>33</v>
      </c>
      <c r="P1568" t="s">
        <v>33</v>
      </c>
      <c r="Q1568">
        <v>89</v>
      </c>
      <c r="R1568">
        <v>97</v>
      </c>
      <c r="S1568">
        <v>366</v>
      </c>
      <c r="T1568" t="s">
        <v>40</v>
      </c>
      <c r="U1568" t="s">
        <v>33</v>
      </c>
      <c r="V1568">
        <v>134</v>
      </c>
      <c r="W1568">
        <v>134</v>
      </c>
      <c r="X1568">
        <v>0</v>
      </c>
      <c r="Y1568" t="s">
        <v>33</v>
      </c>
      <c r="Z1568" t="s">
        <v>33</v>
      </c>
      <c r="AA1568">
        <f>VLOOKUP(Table1[[#This Row],[Facility Name]],D_2,8,0)</f>
        <v>75</v>
      </c>
    </row>
    <row r="1569" spans="1:27" hidden="1" x14ac:dyDescent="0.25">
      <c r="A1569">
        <v>142852</v>
      </c>
      <c r="B1569" t="s">
        <v>1977</v>
      </c>
      <c r="C1569">
        <v>5</v>
      </c>
      <c r="D1569" t="s">
        <v>1631</v>
      </c>
      <c r="F1569" t="s">
        <v>29</v>
      </c>
      <c r="G1569" t="s">
        <v>63</v>
      </c>
      <c r="H1569" t="s">
        <v>64</v>
      </c>
      <c r="I1569">
        <v>14</v>
      </c>
      <c r="J1569" t="s">
        <v>34</v>
      </c>
      <c r="K1569">
        <v>17</v>
      </c>
      <c r="L1569">
        <v>27</v>
      </c>
      <c r="M1569">
        <v>30</v>
      </c>
      <c r="N1569" t="s">
        <v>33</v>
      </c>
      <c r="O1569" t="s">
        <v>33</v>
      </c>
      <c r="P1569" t="s">
        <v>33</v>
      </c>
      <c r="Q1569">
        <v>25</v>
      </c>
      <c r="R1569">
        <v>19</v>
      </c>
      <c r="S1569">
        <v>25</v>
      </c>
      <c r="T1569" t="s">
        <v>34</v>
      </c>
      <c r="U1569" t="s">
        <v>33</v>
      </c>
      <c r="V1569">
        <v>29</v>
      </c>
      <c r="W1569">
        <v>29</v>
      </c>
      <c r="X1569">
        <v>0</v>
      </c>
      <c r="Y1569" t="s">
        <v>34</v>
      </c>
      <c r="Z1569" t="s">
        <v>33</v>
      </c>
      <c r="AA1569" t="e">
        <f>VLOOKUP(Table1[[#This Row],[Facility Name]],D_2,8,0)</f>
        <v>#N/A</v>
      </c>
    </row>
    <row r="1570" spans="1:27" hidden="1" x14ac:dyDescent="0.25">
      <c r="A1570">
        <v>142853</v>
      </c>
      <c r="B1570" t="s">
        <v>1978</v>
      </c>
      <c r="D1570" t="s">
        <v>1631</v>
      </c>
      <c r="F1570" t="s">
        <v>29</v>
      </c>
      <c r="G1570" t="s">
        <v>30</v>
      </c>
      <c r="H1570" t="s">
        <v>37</v>
      </c>
      <c r="I1570">
        <v>9</v>
      </c>
      <c r="J1570" t="s">
        <v>34</v>
      </c>
      <c r="K1570">
        <v>6</v>
      </c>
      <c r="L1570">
        <v>13</v>
      </c>
      <c r="M1570">
        <v>17</v>
      </c>
      <c r="N1570" t="s">
        <v>34</v>
      </c>
      <c r="O1570" t="s">
        <v>34</v>
      </c>
      <c r="P1570" t="s">
        <v>34</v>
      </c>
      <c r="Q1570">
        <v>10</v>
      </c>
      <c r="R1570">
        <v>4</v>
      </c>
      <c r="S1570">
        <v>10</v>
      </c>
      <c r="T1570" t="s">
        <v>34</v>
      </c>
      <c r="U1570" t="s">
        <v>33</v>
      </c>
      <c r="V1570">
        <v>18</v>
      </c>
      <c r="W1570">
        <v>18</v>
      </c>
      <c r="X1570">
        <v>0</v>
      </c>
      <c r="Y1570" t="s">
        <v>34</v>
      </c>
      <c r="Z1570" t="s">
        <v>33</v>
      </c>
      <c r="AA1570" t="e">
        <f>VLOOKUP(Table1[[#This Row],[Facility Name]],D_2,8,0)</f>
        <v>#N/A</v>
      </c>
    </row>
    <row r="1571" spans="1:27" hidden="1" x14ac:dyDescent="0.25">
      <c r="A1571">
        <v>142854</v>
      </c>
      <c r="B1571" t="s">
        <v>1979</v>
      </c>
      <c r="D1571" t="s">
        <v>1631</v>
      </c>
      <c r="F1571" t="s">
        <v>29</v>
      </c>
      <c r="G1571" t="s">
        <v>30</v>
      </c>
      <c r="H1571" t="s">
        <v>31</v>
      </c>
      <c r="I1571">
        <v>12</v>
      </c>
      <c r="J1571" t="s">
        <v>34</v>
      </c>
      <c r="K1571">
        <v>3</v>
      </c>
      <c r="L1571">
        <v>6</v>
      </c>
      <c r="M1571">
        <v>8</v>
      </c>
      <c r="N1571" t="s">
        <v>34</v>
      </c>
      <c r="O1571" t="s">
        <v>34</v>
      </c>
      <c r="P1571" t="s">
        <v>34</v>
      </c>
      <c r="Q1571">
        <v>3</v>
      </c>
      <c r="R1571">
        <v>3</v>
      </c>
      <c r="S1571">
        <v>3</v>
      </c>
      <c r="T1571" t="s">
        <v>34</v>
      </c>
      <c r="U1571" t="s">
        <v>34</v>
      </c>
      <c r="V1571">
        <v>8</v>
      </c>
      <c r="W1571">
        <v>8</v>
      </c>
      <c r="X1571">
        <v>0</v>
      </c>
      <c r="Y1571" t="s">
        <v>34</v>
      </c>
      <c r="Z1571" t="s">
        <v>33</v>
      </c>
      <c r="AA1571" t="e">
        <f>VLOOKUP(Table1[[#This Row],[Facility Name]],D_2,8,0)</f>
        <v>#N/A</v>
      </c>
    </row>
    <row r="1572" spans="1:27" hidden="1" x14ac:dyDescent="0.25">
      <c r="A1572">
        <v>142855</v>
      </c>
      <c r="B1572" t="s">
        <v>1980</v>
      </c>
      <c r="D1572" t="s">
        <v>1631</v>
      </c>
      <c r="F1572" t="s">
        <v>29</v>
      </c>
      <c r="G1572" t="s">
        <v>63</v>
      </c>
      <c r="H1572" t="s">
        <v>64</v>
      </c>
      <c r="I1572">
        <v>12</v>
      </c>
      <c r="J1572" t="s">
        <v>34</v>
      </c>
      <c r="K1572">
        <v>3</v>
      </c>
      <c r="L1572">
        <v>3</v>
      </c>
      <c r="M1572">
        <v>4</v>
      </c>
      <c r="N1572" t="s">
        <v>34</v>
      </c>
      <c r="O1572" t="s">
        <v>34</v>
      </c>
      <c r="P1572" t="s">
        <v>34</v>
      </c>
      <c r="Q1572">
        <v>3</v>
      </c>
      <c r="R1572">
        <v>4</v>
      </c>
      <c r="S1572">
        <v>3</v>
      </c>
      <c r="T1572" t="s">
        <v>34</v>
      </c>
      <c r="U1572" t="s">
        <v>34</v>
      </c>
      <c r="V1572">
        <v>4</v>
      </c>
      <c r="W1572">
        <v>4</v>
      </c>
      <c r="X1572">
        <v>0</v>
      </c>
      <c r="Y1572" t="s">
        <v>34</v>
      </c>
      <c r="Z1572" t="s">
        <v>34</v>
      </c>
      <c r="AA1572" t="e">
        <f>VLOOKUP(Table1[[#This Row],[Facility Name]],D_2,8,0)</f>
        <v>#N/A</v>
      </c>
    </row>
    <row r="1573" spans="1:27" hidden="1" x14ac:dyDescent="0.25">
      <c r="A1573">
        <v>142856</v>
      </c>
      <c r="B1573" t="s">
        <v>1981</v>
      </c>
      <c r="C1573">
        <v>4</v>
      </c>
      <c r="D1573" t="s">
        <v>1631</v>
      </c>
      <c r="F1573" t="s">
        <v>29</v>
      </c>
      <c r="G1573" t="s">
        <v>30</v>
      </c>
      <c r="H1573" t="s">
        <v>37</v>
      </c>
      <c r="I1573">
        <v>12</v>
      </c>
      <c r="J1573" t="s">
        <v>34</v>
      </c>
      <c r="K1573">
        <v>19</v>
      </c>
      <c r="L1573">
        <v>38</v>
      </c>
      <c r="M1573">
        <v>42</v>
      </c>
      <c r="N1573" t="s">
        <v>33</v>
      </c>
      <c r="O1573" t="s">
        <v>33</v>
      </c>
      <c r="P1573" t="s">
        <v>34</v>
      </c>
      <c r="Q1573">
        <v>24</v>
      </c>
      <c r="R1573">
        <v>14</v>
      </c>
      <c r="S1573">
        <v>24</v>
      </c>
      <c r="T1573" t="s">
        <v>34</v>
      </c>
      <c r="U1573" t="s">
        <v>33</v>
      </c>
      <c r="V1573">
        <v>43</v>
      </c>
      <c r="W1573">
        <v>43</v>
      </c>
      <c r="X1573">
        <v>0</v>
      </c>
      <c r="Y1573" t="s">
        <v>34</v>
      </c>
      <c r="Z1573" t="s">
        <v>33</v>
      </c>
      <c r="AA1573" t="e">
        <f>VLOOKUP(Table1[[#This Row],[Facility Name]],D_2,8,0)</f>
        <v>#N/A</v>
      </c>
    </row>
    <row r="1574" spans="1:27" x14ac:dyDescent="0.25">
      <c r="A1574">
        <v>122503</v>
      </c>
      <c r="B1574" t="s">
        <v>2995</v>
      </c>
      <c r="C1574">
        <v>5</v>
      </c>
      <c r="D1574" t="s">
        <v>2837</v>
      </c>
      <c r="E1574" t="s">
        <v>2838</v>
      </c>
      <c r="F1574" t="s">
        <v>29</v>
      </c>
      <c r="G1574" t="s">
        <v>30</v>
      </c>
      <c r="H1574" t="s">
        <v>68</v>
      </c>
      <c r="I1574">
        <v>20</v>
      </c>
      <c r="J1574" t="s">
        <v>33</v>
      </c>
      <c r="K1574">
        <v>76</v>
      </c>
      <c r="L1574">
        <v>138</v>
      </c>
      <c r="M1574">
        <v>139</v>
      </c>
      <c r="N1574" t="s">
        <v>33</v>
      </c>
      <c r="O1574" t="s">
        <v>33</v>
      </c>
      <c r="P1574" t="s">
        <v>33</v>
      </c>
      <c r="Q1574">
        <v>86</v>
      </c>
      <c r="R1574">
        <v>77</v>
      </c>
      <c r="S1574">
        <v>387</v>
      </c>
      <c r="T1574" t="s">
        <v>40</v>
      </c>
      <c r="U1574" t="s">
        <v>33</v>
      </c>
      <c r="V1574">
        <v>141</v>
      </c>
      <c r="W1574">
        <v>141</v>
      </c>
      <c r="X1574">
        <v>0</v>
      </c>
      <c r="Y1574" t="s">
        <v>33</v>
      </c>
      <c r="Z1574" t="s">
        <v>33</v>
      </c>
      <c r="AA1574">
        <f>VLOOKUP(Table1[[#This Row],[Facility Name]],D_2,8,0)</f>
        <v>72</v>
      </c>
    </row>
    <row r="1575" spans="1:27" x14ac:dyDescent="0.25">
      <c r="A1575">
        <v>122506</v>
      </c>
      <c r="B1575" t="s">
        <v>2996</v>
      </c>
      <c r="C1575">
        <v>5</v>
      </c>
      <c r="D1575" t="s">
        <v>2837</v>
      </c>
      <c r="E1575" t="s">
        <v>2840</v>
      </c>
      <c r="F1575" t="s">
        <v>29</v>
      </c>
      <c r="G1575" t="s">
        <v>30</v>
      </c>
      <c r="H1575" t="s">
        <v>37</v>
      </c>
      <c r="I1575">
        <v>6</v>
      </c>
      <c r="J1575" t="s">
        <v>34</v>
      </c>
      <c r="K1575">
        <v>12</v>
      </c>
      <c r="L1575">
        <v>15</v>
      </c>
      <c r="M1575">
        <v>15</v>
      </c>
      <c r="N1575" t="s">
        <v>33</v>
      </c>
      <c r="O1575" t="s">
        <v>34</v>
      </c>
      <c r="P1575" t="s">
        <v>33</v>
      </c>
      <c r="Q1575">
        <v>13</v>
      </c>
      <c r="R1575">
        <v>2</v>
      </c>
      <c r="S1575">
        <v>51</v>
      </c>
      <c r="T1575" t="s">
        <v>33</v>
      </c>
      <c r="U1575" t="s">
        <v>33</v>
      </c>
      <c r="V1575">
        <v>15</v>
      </c>
      <c r="W1575">
        <v>15</v>
      </c>
      <c r="X1575">
        <v>0</v>
      </c>
      <c r="Y1575" t="s">
        <v>34</v>
      </c>
      <c r="Z1575" t="s">
        <v>33</v>
      </c>
      <c r="AA1575">
        <f>VLOOKUP(Table1[[#This Row],[Facility Name]],D_2,8,0)</f>
        <v>96</v>
      </c>
    </row>
    <row r="1576" spans="1:27" x14ac:dyDescent="0.25">
      <c r="A1576">
        <v>122507</v>
      </c>
      <c r="B1576" t="s">
        <v>3016</v>
      </c>
      <c r="C1576">
        <v>5</v>
      </c>
      <c r="D1576" t="s">
        <v>2837</v>
      </c>
      <c r="E1576" t="s">
        <v>2863</v>
      </c>
      <c r="F1576" t="s">
        <v>29</v>
      </c>
      <c r="G1576" t="s">
        <v>30</v>
      </c>
      <c r="H1576" t="s">
        <v>913</v>
      </c>
      <c r="I1576">
        <v>48</v>
      </c>
      <c r="J1576" t="s">
        <v>33</v>
      </c>
      <c r="K1576">
        <v>197</v>
      </c>
      <c r="L1576">
        <v>322</v>
      </c>
      <c r="M1576">
        <v>340</v>
      </c>
      <c r="N1576" t="s">
        <v>33</v>
      </c>
      <c r="O1576" t="s">
        <v>33</v>
      </c>
      <c r="P1576" t="s">
        <v>33</v>
      </c>
      <c r="Q1576">
        <v>222</v>
      </c>
      <c r="R1576">
        <v>209</v>
      </c>
      <c r="S1576">
        <v>899</v>
      </c>
      <c r="T1576" t="s">
        <v>40</v>
      </c>
      <c r="U1576" t="s">
        <v>33</v>
      </c>
      <c r="V1576">
        <v>306</v>
      </c>
      <c r="W1576">
        <v>306</v>
      </c>
      <c r="X1576">
        <v>0</v>
      </c>
      <c r="Y1576" t="s">
        <v>32</v>
      </c>
      <c r="Z1576" t="s">
        <v>33</v>
      </c>
      <c r="AA1576">
        <f>VLOOKUP(Table1[[#This Row],[Facility Name]],D_2,8,0)</f>
        <v>81</v>
      </c>
    </row>
    <row r="1577" spans="1:27" x14ac:dyDescent="0.25">
      <c r="A1577">
        <v>122508</v>
      </c>
      <c r="B1577" t="s">
        <v>3085</v>
      </c>
      <c r="C1577">
        <v>4</v>
      </c>
      <c r="D1577" t="s">
        <v>2837</v>
      </c>
      <c r="E1577" t="s">
        <v>2838</v>
      </c>
      <c r="F1577" t="s">
        <v>29</v>
      </c>
      <c r="G1577" t="s">
        <v>30</v>
      </c>
      <c r="H1577" t="s">
        <v>68</v>
      </c>
      <c r="I1577">
        <v>32</v>
      </c>
      <c r="J1577" t="s">
        <v>33</v>
      </c>
      <c r="K1577">
        <v>99</v>
      </c>
      <c r="L1577">
        <v>173</v>
      </c>
      <c r="M1577">
        <v>174</v>
      </c>
      <c r="N1577" t="s">
        <v>33</v>
      </c>
      <c r="O1577" t="s">
        <v>33</v>
      </c>
      <c r="P1577" t="s">
        <v>33</v>
      </c>
      <c r="Q1577">
        <v>112</v>
      </c>
      <c r="R1577">
        <v>98</v>
      </c>
      <c r="S1577">
        <v>520</v>
      </c>
      <c r="T1577" t="s">
        <v>40</v>
      </c>
      <c r="U1577" t="s">
        <v>33</v>
      </c>
      <c r="V1577">
        <v>172</v>
      </c>
      <c r="W1577">
        <v>172</v>
      </c>
      <c r="X1577">
        <v>0</v>
      </c>
      <c r="Y1577" t="s">
        <v>33</v>
      </c>
      <c r="Z1577" t="s">
        <v>33</v>
      </c>
      <c r="AA1577">
        <f>VLOOKUP(Table1[[#This Row],[Facility Name]],D_2,8,0)</f>
        <v>59</v>
      </c>
    </row>
    <row r="1578" spans="1:27" x14ac:dyDescent="0.25">
      <c r="A1578">
        <v>122509</v>
      </c>
      <c r="B1578" t="s">
        <v>3086</v>
      </c>
      <c r="C1578">
        <v>4</v>
      </c>
      <c r="D1578" t="s">
        <v>2837</v>
      </c>
      <c r="E1578" t="s">
        <v>2838</v>
      </c>
      <c r="F1578" t="s">
        <v>29</v>
      </c>
      <c r="G1578" t="s">
        <v>30</v>
      </c>
      <c r="H1578" t="s">
        <v>68</v>
      </c>
      <c r="I1578">
        <v>48</v>
      </c>
      <c r="J1578" t="s">
        <v>33</v>
      </c>
      <c r="K1578">
        <v>229</v>
      </c>
      <c r="L1578">
        <v>423</v>
      </c>
      <c r="M1578">
        <v>432</v>
      </c>
      <c r="N1578" t="s">
        <v>33</v>
      </c>
      <c r="O1578" t="s">
        <v>40</v>
      </c>
      <c r="P1578" t="s">
        <v>33</v>
      </c>
      <c r="Q1578">
        <v>262</v>
      </c>
      <c r="R1578">
        <v>253</v>
      </c>
      <c r="S1578">
        <v>1048</v>
      </c>
      <c r="T1578" t="s">
        <v>40</v>
      </c>
      <c r="U1578" t="s">
        <v>33</v>
      </c>
      <c r="V1578">
        <v>358</v>
      </c>
      <c r="W1578">
        <v>358</v>
      </c>
      <c r="X1578">
        <v>0</v>
      </c>
      <c r="Y1578" t="s">
        <v>33</v>
      </c>
      <c r="Z1578" t="s">
        <v>33</v>
      </c>
      <c r="AA1578">
        <f>VLOOKUP(Table1[[#This Row],[Facility Name]],D_2,8,0)</f>
        <v>68</v>
      </c>
    </row>
    <row r="1579" spans="1:27" x14ac:dyDescent="0.25">
      <c r="A1579">
        <v>122510</v>
      </c>
      <c r="B1579" t="s">
        <v>3105</v>
      </c>
      <c r="C1579">
        <v>4</v>
      </c>
      <c r="D1579" t="s">
        <v>2837</v>
      </c>
      <c r="E1579" t="s">
        <v>2840</v>
      </c>
      <c r="F1579" t="s">
        <v>29</v>
      </c>
      <c r="G1579" t="s">
        <v>30</v>
      </c>
      <c r="H1579" t="s">
        <v>913</v>
      </c>
      <c r="I1579">
        <v>53</v>
      </c>
      <c r="J1579" t="s">
        <v>33</v>
      </c>
      <c r="K1579">
        <v>169</v>
      </c>
      <c r="L1579">
        <v>305</v>
      </c>
      <c r="M1579">
        <v>310</v>
      </c>
      <c r="N1579" t="s">
        <v>33</v>
      </c>
      <c r="O1579" t="s">
        <v>33</v>
      </c>
      <c r="P1579" t="s">
        <v>40</v>
      </c>
      <c r="Q1579">
        <v>203</v>
      </c>
      <c r="R1579">
        <v>165</v>
      </c>
      <c r="S1579">
        <v>787</v>
      </c>
      <c r="T1579" t="s">
        <v>33</v>
      </c>
      <c r="U1579" t="s">
        <v>32</v>
      </c>
      <c r="V1579">
        <v>273</v>
      </c>
      <c r="W1579">
        <v>273</v>
      </c>
      <c r="X1579">
        <v>0</v>
      </c>
      <c r="Y1579" t="s">
        <v>33</v>
      </c>
      <c r="Z1579" t="s">
        <v>33</v>
      </c>
      <c r="AA1579">
        <f>VLOOKUP(Table1[[#This Row],[Facility Name]],D_2,8,0)</f>
        <v>59</v>
      </c>
    </row>
    <row r="1580" spans="1:27" x14ac:dyDescent="0.25">
      <c r="A1580">
        <v>122511</v>
      </c>
      <c r="B1580" t="s">
        <v>3106</v>
      </c>
      <c r="C1580">
        <v>4</v>
      </c>
      <c r="D1580" t="s">
        <v>2837</v>
      </c>
      <c r="E1580" t="s">
        <v>2842</v>
      </c>
      <c r="F1580" t="s">
        <v>29</v>
      </c>
      <c r="G1580" t="s">
        <v>30</v>
      </c>
      <c r="H1580" t="s">
        <v>913</v>
      </c>
      <c r="I1580">
        <v>11</v>
      </c>
      <c r="J1580" t="s">
        <v>33</v>
      </c>
      <c r="K1580">
        <v>57</v>
      </c>
      <c r="L1580">
        <v>94</v>
      </c>
      <c r="M1580">
        <v>97</v>
      </c>
      <c r="N1580" t="s">
        <v>33</v>
      </c>
      <c r="O1580" t="s">
        <v>33</v>
      </c>
      <c r="P1580" t="s">
        <v>33</v>
      </c>
      <c r="Q1580">
        <v>61</v>
      </c>
      <c r="R1580">
        <v>31</v>
      </c>
      <c r="S1580">
        <v>253</v>
      </c>
      <c r="T1580" t="s">
        <v>33</v>
      </c>
      <c r="U1580" t="s">
        <v>33</v>
      </c>
      <c r="V1580">
        <v>73</v>
      </c>
      <c r="W1580">
        <v>73</v>
      </c>
      <c r="X1580">
        <v>0</v>
      </c>
      <c r="Y1580" t="s">
        <v>33</v>
      </c>
      <c r="Z1580" t="s">
        <v>33</v>
      </c>
      <c r="AA1580">
        <f>VLOOKUP(Table1[[#This Row],[Facility Name]],D_2,8,0)</f>
        <v>84</v>
      </c>
    </row>
    <row r="1581" spans="1:27" x14ac:dyDescent="0.25">
      <c r="A1581">
        <v>122512</v>
      </c>
      <c r="B1581" t="s">
        <v>3107</v>
      </c>
      <c r="C1581">
        <v>4</v>
      </c>
      <c r="D1581" t="s">
        <v>2837</v>
      </c>
      <c r="E1581" t="s">
        <v>2838</v>
      </c>
      <c r="F1581" t="s">
        <v>29</v>
      </c>
      <c r="G1581" t="s">
        <v>30</v>
      </c>
      <c r="H1581" t="s">
        <v>37</v>
      </c>
      <c r="I1581">
        <v>24</v>
      </c>
      <c r="J1581" t="s">
        <v>33</v>
      </c>
      <c r="K1581">
        <v>130</v>
      </c>
      <c r="L1581">
        <v>221</v>
      </c>
      <c r="M1581">
        <v>239</v>
      </c>
      <c r="N1581" t="s">
        <v>33</v>
      </c>
      <c r="O1581" t="s">
        <v>33</v>
      </c>
      <c r="P1581" t="s">
        <v>33</v>
      </c>
      <c r="Q1581">
        <v>152</v>
      </c>
      <c r="R1581">
        <v>130</v>
      </c>
      <c r="S1581">
        <v>515</v>
      </c>
      <c r="T1581" t="s">
        <v>33</v>
      </c>
      <c r="U1581" t="s">
        <v>33</v>
      </c>
      <c r="V1581">
        <v>237</v>
      </c>
      <c r="W1581">
        <v>237</v>
      </c>
      <c r="X1581">
        <v>0</v>
      </c>
      <c r="Y1581" t="s">
        <v>33</v>
      </c>
      <c r="Z1581" t="s">
        <v>33</v>
      </c>
      <c r="AA1581">
        <f>VLOOKUP(Table1[[#This Row],[Facility Name]],D_2,8,0)</f>
        <v>61</v>
      </c>
    </row>
    <row r="1582" spans="1:27" hidden="1" x14ac:dyDescent="0.25">
      <c r="A1582">
        <v>142337</v>
      </c>
      <c r="B1582" t="s">
        <v>1991</v>
      </c>
      <c r="D1582" t="s">
        <v>1631</v>
      </c>
      <c r="F1582" t="s">
        <v>29</v>
      </c>
      <c r="G1582" t="s">
        <v>63</v>
      </c>
      <c r="H1582" t="s">
        <v>64</v>
      </c>
      <c r="I1582">
        <v>1</v>
      </c>
      <c r="J1582" t="s">
        <v>34</v>
      </c>
      <c r="K1582">
        <v>3</v>
      </c>
      <c r="L1582">
        <v>4</v>
      </c>
      <c r="M1582">
        <v>4</v>
      </c>
      <c r="N1582" t="s">
        <v>34</v>
      </c>
      <c r="O1582" t="s">
        <v>34</v>
      </c>
      <c r="P1582" t="s">
        <v>34</v>
      </c>
      <c r="Q1582">
        <v>3</v>
      </c>
      <c r="R1582">
        <v>0</v>
      </c>
      <c r="S1582">
        <v>3</v>
      </c>
      <c r="T1582" t="s">
        <v>34</v>
      </c>
      <c r="U1582" t="s">
        <v>34</v>
      </c>
      <c r="V1582">
        <v>3</v>
      </c>
      <c r="W1582">
        <v>3</v>
      </c>
      <c r="X1582">
        <v>0</v>
      </c>
      <c r="Y1582" t="s">
        <v>34</v>
      </c>
      <c r="Z1582" t="s">
        <v>34</v>
      </c>
      <c r="AA1582" t="e">
        <f>VLOOKUP(Table1[[#This Row],[Facility Name]],D_2,8,0)</f>
        <v>#N/A</v>
      </c>
    </row>
    <row r="1583" spans="1:27" x14ac:dyDescent="0.25">
      <c r="A1583">
        <v>122513</v>
      </c>
      <c r="B1583" t="s">
        <v>3108</v>
      </c>
      <c r="C1583">
        <v>4</v>
      </c>
      <c r="D1583" t="s">
        <v>2837</v>
      </c>
      <c r="E1583" t="s">
        <v>2863</v>
      </c>
      <c r="F1583" t="s">
        <v>29</v>
      </c>
      <c r="G1583" t="s">
        <v>30</v>
      </c>
      <c r="H1583" t="s">
        <v>37</v>
      </c>
      <c r="I1583">
        <v>24</v>
      </c>
      <c r="J1583" t="s">
        <v>33</v>
      </c>
      <c r="K1583">
        <v>75</v>
      </c>
      <c r="L1583">
        <v>146</v>
      </c>
      <c r="M1583">
        <v>158</v>
      </c>
      <c r="N1583" t="s">
        <v>33</v>
      </c>
      <c r="O1583" t="s">
        <v>33</v>
      </c>
      <c r="P1583" t="s">
        <v>33</v>
      </c>
      <c r="Q1583">
        <v>83</v>
      </c>
      <c r="R1583">
        <v>69</v>
      </c>
      <c r="S1583">
        <v>304</v>
      </c>
      <c r="T1583" t="s">
        <v>33</v>
      </c>
      <c r="U1583" t="s">
        <v>33</v>
      </c>
      <c r="V1583">
        <v>128</v>
      </c>
      <c r="W1583">
        <v>128</v>
      </c>
      <c r="X1583">
        <v>0</v>
      </c>
      <c r="Y1583" t="s">
        <v>33</v>
      </c>
      <c r="Z1583" t="s">
        <v>33</v>
      </c>
      <c r="AA1583">
        <f>VLOOKUP(Table1[[#This Row],[Facility Name]],D_2,8,0)</f>
        <v>68</v>
      </c>
    </row>
    <row r="1584" spans="1:27" x14ac:dyDescent="0.25">
      <c r="A1584">
        <v>122514</v>
      </c>
      <c r="B1584" t="s">
        <v>2836</v>
      </c>
      <c r="C1584">
        <v>4</v>
      </c>
      <c r="D1584" t="s">
        <v>2837</v>
      </c>
      <c r="E1584" t="s">
        <v>2838</v>
      </c>
      <c r="F1584" t="s">
        <v>29</v>
      </c>
      <c r="G1584" t="s">
        <v>30</v>
      </c>
      <c r="H1584" t="s">
        <v>37</v>
      </c>
      <c r="I1584">
        <v>20</v>
      </c>
      <c r="J1584" t="s">
        <v>33</v>
      </c>
      <c r="K1584">
        <v>81</v>
      </c>
      <c r="L1584">
        <v>130</v>
      </c>
      <c r="M1584">
        <v>132</v>
      </c>
      <c r="N1584" t="s">
        <v>33</v>
      </c>
      <c r="O1584" t="s">
        <v>33</v>
      </c>
      <c r="P1584" t="s">
        <v>33</v>
      </c>
      <c r="Q1584">
        <v>91</v>
      </c>
      <c r="R1584">
        <v>112</v>
      </c>
      <c r="S1584">
        <v>363</v>
      </c>
      <c r="T1584" t="s">
        <v>33</v>
      </c>
      <c r="U1584" t="s">
        <v>33</v>
      </c>
      <c r="V1584">
        <v>131</v>
      </c>
      <c r="W1584">
        <v>131</v>
      </c>
      <c r="X1584">
        <v>0</v>
      </c>
      <c r="Y1584" t="s">
        <v>32</v>
      </c>
      <c r="Z1584" t="s">
        <v>33</v>
      </c>
      <c r="AA1584">
        <f>VLOOKUP(Table1[[#This Row],[Facility Name]],D_2,8,0)</f>
        <v>68</v>
      </c>
    </row>
    <row r="1585" spans="1:27" x14ac:dyDescent="0.25">
      <c r="A1585">
        <v>122515</v>
      </c>
      <c r="B1585" t="s">
        <v>2839</v>
      </c>
      <c r="C1585">
        <v>5</v>
      </c>
      <c r="D1585" t="s">
        <v>2837</v>
      </c>
      <c r="E1585" t="s">
        <v>2840</v>
      </c>
      <c r="F1585" t="s">
        <v>29</v>
      </c>
      <c r="G1585" t="s">
        <v>30</v>
      </c>
      <c r="H1585" t="s">
        <v>37</v>
      </c>
      <c r="I1585">
        <v>12</v>
      </c>
      <c r="J1585" t="s">
        <v>33</v>
      </c>
      <c r="K1585">
        <v>30</v>
      </c>
      <c r="L1585">
        <v>52</v>
      </c>
      <c r="M1585">
        <v>52</v>
      </c>
      <c r="N1585" t="s">
        <v>33</v>
      </c>
      <c r="O1585" t="s">
        <v>33</v>
      </c>
      <c r="P1585" t="s">
        <v>40</v>
      </c>
      <c r="Q1585">
        <v>36</v>
      </c>
      <c r="R1585">
        <v>35</v>
      </c>
      <c r="S1585">
        <v>154</v>
      </c>
      <c r="T1585" t="s">
        <v>32</v>
      </c>
      <c r="U1585" t="s">
        <v>33</v>
      </c>
      <c r="V1585">
        <v>45</v>
      </c>
      <c r="W1585">
        <v>45</v>
      </c>
      <c r="X1585">
        <v>0</v>
      </c>
      <c r="Y1585" t="s">
        <v>34</v>
      </c>
      <c r="Z1585" t="s">
        <v>33</v>
      </c>
      <c r="AA1585">
        <f>VLOOKUP(Table1[[#This Row],[Facility Name]],D_2,8,0)</f>
        <v>82</v>
      </c>
    </row>
    <row r="1586" spans="1:27" x14ac:dyDescent="0.25">
      <c r="A1586">
        <v>122516</v>
      </c>
      <c r="B1586" t="s">
        <v>2841</v>
      </c>
      <c r="C1586">
        <v>4</v>
      </c>
      <c r="D1586" t="s">
        <v>2837</v>
      </c>
      <c r="E1586" t="s">
        <v>2842</v>
      </c>
      <c r="F1586" t="s">
        <v>29</v>
      </c>
      <c r="G1586" t="s">
        <v>30</v>
      </c>
      <c r="H1586" t="s">
        <v>37</v>
      </c>
      <c r="I1586">
        <v>8</v>
      </c>
      <c r="J1586" t="s">
        <v>33</v>
      </c>
      <c r="K1586">
        <v>29</v>
      </c>
      <c r="L1586">
        <v>42</v>
      </c>
      <c r="M1586">
        <v>45</v>
      </c>
      <c r="N1586" t="s">
        <v>33</v>
      </c>
      <c r="O1586" t="s">
        <v>33</v>
      </c>
      <c r="P1586" t="s">
        <v>33</v>
      </c>
      <c r="Q1586">
        <v>31</v>
      </c>
      <c r="R1586">
        <v>26</v>
      </c>
      <c r="S1586">
        <v>139</v>
      </c>
      <c r="T1586" t="s">
        <v>33</v>
      </c>
      <c r="U1586" t="s">
        <v>33</v>
      </c>
      <c r="V1586">
        <v>45</v>
      </c>
      <c r="W1586">
        <v>45</v>
      </c>
      <c r="X1586">
        <v>0</v>
      </c>
      <c r="Y1586" t="s">
        <v>34</v>
      </c>
      <c r="Z1586" t="s">
        <v>33</v>
      </c>
      <c r="AA1586">
        <f>VLOOKUP(Table1[[#This Row],[Facility Name]],D_2,8,0)</f>
        <v>85</v>
      </c>
    </row>
    <row r="1587" spans="1:27" x14ac:dyDescent="0.25">
      <c r="A1587">
        <v>122517</v>
      </c>
      <c r="B1587" t="s">
        <v>2843</v>
      </c>
      <c r="C1587">
        <v>5</v>
      </c>
      <c r="D1587" t="s">
        <v>2837</v>
      </c>
      <c r="E1587" t="s">
        <v>2840</v>
      </c>
      <c r="F1587" t="s">
        <v>29</v>
      </c>
      <c r="G1587" t="s">
        <v>30</v>
      </c>
      <c r="H1587" t="s">
        <v>37</v>
      </c>
      <c r="I1587">
        <v>6</v>
      </c>
      <c r="J1587" t="s">
        <v>33</v>
      </c>
      <c r="K1587">
        <v>33</v>
      </c>
      <c r="L1587">
        <v>46</v>
      </c>
      <c r="M1587">
        <v>48</v>
      </c>
      <c r="N1587" t="s">
        <v>33</v>
      </c>
      <c r="O1587" t="s">
        <v>33</v>
      </c>
      <c r="P1587" t="s">
        <v>33</v>
      </c>
      <c r="Q1587">
        <v>36</v>
      </c>
      <c r="R1587">
        <v>30</v>
      </c>
      <c r="S1587">
        <v>126</v>
      </c>
      <c r="T1587" t="s">
        <v>33</v>
      </c>
      <c r="U1587" t="s">
        <v>33</v>
      </c>
      <c r="V1587">
        <v>48</v>
      </c>
      <c r="W1587">
        <v>48</v>
      </c>
      <c r="X1587">
        <v>0</v>
      </c>
      <c r="Y1587" t="s">
        <v>34</v>
      </c>
      <c r="Z1587" t="s">
        <v>33</v>
      </c>
      <c r="AA1587">
        <f>VLOOKUP(Table1[[#This Row],[Facility Name]],D_2,8,0)</f>
        <v>89</v>
      </c>
    </row>
    <row r="1588" spans="1:27" x14ac:dyDescent="0.25">
      <c r="A1588">
        <v>122518</v>
      </c>
      <c r="B1588" t="s">
        <v>2844</v>
      </c>
      <c r="C1588">
        <v>4</v>
      </c>
      <c r="D1588" t="s">
        <v>2837</v>
      </c>
      <c r="E1588" t="s">
        <v>2838</v>
      </c>
      <c r="F1588" t="s">
        <v>29</v>
      </c>
      <c r="G1588" t="s">
        <v>30</v>
      </c>
      <c r="H1588" t="s">
        <v>913</v>
      </c>
      <c r="I1588">
        <v>74</v>
      </c>
      <c r="J1588" t="s">
        <v>40</v>
      </c>
      <c r="K1588">
        <v>311</v>
      </c>
      <c r="L1588">
        <v>553</v>
      </c>
      <c r="M1588">
        <v>571</v>
      </c>
      <c r="N1588" t="s">
        <v>40</v>
      </c>
      <c r="O1588" t="s">
        <v>33</v>
      </c>
      <c r="P1588" t="s">
        <v>33</v>
      </c>
      <c r="Q1588">
        <v>344</v>
      </c>
      <c r="R1588">
        <v>271</v>
      </c>
      <c r="S1588">
        <v>1488</v>
      </c>
      <c r="T1588" t="s">
        <v>40</v>
      </c>
      <c r="U1588" t="s">
        <v>33</v>
      </c>
      <c r="V1588">
        <v>442</v>
      </c>
      <c r="W1588">
        <v>442</v>
      </c>
      <c r="X1588">
        <v>1</v>
      </c>
      <c r="Y1588" t="s">
        <v>32</v>
      </c>
      <c r="Z1588" t="s">
        <v>33</v>
      </c>
      <c r="AA1588">
        <f>VLOOKUP(Table1[[#This Row],[Facility Name]],D_2,8,0)</f>
        <v>66</v>
      </c>
    </row>
    <row r="1589" spans="1:27" x14ac:dyDescent="0.25">
      <c r="A1589">
        <v>122519</v>
      </c>
      <c r="B1589" t="s">
        <v>2862</v>
      </c>
      <c r="C1589">
        <v>5</v>
      </c>
      <c r="D1589" t="s">
        <v>2837</v>
      </c>
      <c r="E1589" t="s">
        <v>2863</v>
      </c>
      <c r="F1589" t="s">
        <v>29</v>
      </c>
      <c r="G1589" t="s">
        <v>30</v>
      </c>
      <c r="H1589" t="s">
        <v>37</v>
      </c>
      <c r="I1589">
        <v>9</v>
      </c>
      <c r="J1589" t="s">
        <v>33</v>
      </c>
      <c r="K1589">
        <v>35</v>
      </c>
      <c r="L1589">
        <v>53</v>
      </c>
      <c r="M1589">
        <v>56</v>
      </c>
      <c r="N1589" t="s">
        <v>33</v>
      </c>
      <c r="O1589" t="s">
        <v>33</v>
      </c>
      <c r="P1589" t="s">
        <v>33</v>
      </c>
      <c r="Q1589">
        <v>38</v>
      </c>
      <c r="R1589">
        <v>24</v>
      </c>
      <c r="S1589">
        <v>150</v>
      </c>
      <c r="T1589" t="s">
        <v>33</v>
      </c>
      <c r="U1589" t="s">
        <v>33</v>
      </c>
      <c r="V1589">
        <v>56</v>
      </c>
      <c r="W1589">
        <v>56</v>
      </c>
      <c r="X1589">
        <v>0</v>
      </c>
      <c r="Y1589" t="s">
        <v>34</v>
      </c>
      <c r="Z1589" t="s">
        <v>33</v>
      </c>
      <c r="AA1589">
        <f>VLOOKUP(Table1[[#This Row],[Facility Name]],D_2,8,0)</f>
        <v>78</v>
      </c>
    </row>
    <row r="1590" spans="1:27" x14ac:dyDescent="0.25">
      <c r="A1590">
        <v>122520</v>
      </c>
      <c r="B1590" t="s">
        <v>2936</v>
      </c>
      <c r="C1590">
        <v>5</v>
      </c>
      <c r="D1590" t="s">
        <v>2837</v>
      </c>
      <c r="E1590" t="s">
        <v>2838</v>
      </c>
      <c r="F1590" t="s">
        <v>29</v>
      </c>
      <c r="G1590" t="s">
        <v>30</v>
      </c>
      <c r="H1590" t="s">
        <v>37</v>
      </c>
      <c r="I1590">
        <v>24</v>
      </c>
      <c r="J1590" t="s">
        <v>33</v>
      </c>
      <c r="K1590">
        <v>96</v>
      </c>
      <c r="L1590">
        <v>155</v>
      </c>
      <c r="M1590">
        <v>159</v>
      </c>
      <c r="N1590" t="s">
        <v>33</v>
      </c>
      <c r="O1590" t="s">
        <v>33</v>
      </c>
      <c r="P1590" t="s">
        <v>33</v>
      </c>
      <c r="Q1590">
        <v>106</v>
      </c>
      <c r="R1590">
        <v>95</v>
      </c>
      <c r="S1590">
        <v>452</v>
      </c>
      <c r="T1590" t="s">
        <v>33</v>
      </c>
      <c r="U1590" t="s">
        <v>33</v>
      </c>
      <c r="V1590">
        <v>158</v>
      </c>
      <c r="W1590">
        <v>158</v>
      </c>
      <c r="X1590">
        <v>0</v>
      </c>
      <c r="Y1590" t="s">
        <v>33</v>
      </c>
      <c r="Z1590" t="s">
        <v>33</v>
      </c>
      <c r="AA1590">
        <f>VLOOKUP(Table1[[#This Row],[Facility Name]],D_2,8,0)</f>
        <v>76</v>
      </c>
    </row>
    <row r="1591" spans="1:27" x14ac:dyDescent="0.25">
      <c r="A1591">
        <v>122521</v>
      </c>
      <c r="B1591" t="s">
        <v>2952</v>
      </c>
      <c r="C1591">
        <v>3</v>
      </c>
      <c r="D1591" t="s">
        <v>2837</v>
      </c>
      <c r="E1591" t="s">
        <v>2838</v>
      </c>
      <c r="F1591" t="s">
        <v>29</v>
      </c>
      <c r="G1591" t="s">
        <v>30</v>
      </c>
      <c r="H1591" t="s">
        <v>68</v>
      </c>
      <c r="I1591">
        <v>24</v>
      </c>
      <c r="J1591" t="s">
        <v>33</v>
      </c>
      <c r="K1591">
        <v>68</v>
      </c>
      <c r="L1591">
        <v>124</v>
      </c>
      <c r="M1591">
        <v>127</v>
      </c>
      <c r="N1591" t="s">
        <v>33</v>
      </c>
      <c r="O1591" t="s">
        <v>33</v>
      </c>
      <c r="P1591" t="s">
        <v>33</v>
      </c>
      <c r="Q1591">
        <v>76</v>
      </c>
      <c r="R1591">
        <v>73</v>
      </c>
      <c r="S1591">
        <v>313</v>
      </c>
      <c r="T1591" t="s">
        <v>33</v>
      </c>
      <c r="U1591" t="s">
        <v>33</v>
      </c>
      <c r="V1591">
        <v>130</v>
      </c>
      <c r="W1591">
        <v>130</v>
      </c>
      <c r="X1591">
        <v>1</v>
      </c>
      <c r="Y1591" t="s">
        <v>33</v>
      </c>
      <c r="Z1591" t="s">
        <v>33</v>
      </c>
      <c r="AA1591">
        <f>VLOOKUP(Table1[[#This Row],[Facility Name]],D_2,8,0)</f>
        <v>82</v>
      </c>
    </row>
    <row r="1592" spans="1:27" hidden="1" x14ac:dyDescent="0.25">
      <c r="A1592">
        <v>142857</v>
      </c>
      <c r="B1592" t="s">
        <v>2001</v>
      </c>
      <c r="D1592" t="s">
        <v>1631</v>
      </c>
      <c r="F1592" t="s">
        <v>29</v>
      </c>
      <c r="G1592" t="s">
        <v>30</v>
      </c>
      <c r="H1592" t="s">
        <v>31</v>
      </c>
      <c r="I1592">
        <v>12</v>
      </c>
      <c r="J1592" t="s">
        <v>34</v>
      </c>
      <c r="K1592">
        <v>4</v>
      </c>
      <c r="L1592">
        <v>9</v>
      </c>
      <c r="M1592">
        <v>11</v>
      </c>
      <c r="N1592" t="s">
        <v>34</v>
      </c>
      <c r="O1592" t="s">
        <v>34</v>
      </c>
      <c r="P1592" t="s">
        <v>34</v>
      </c>
      <c r="Q1592">
        <v>4</v>
      </c>
      <c r="R1592">
        <v>6</v>
      </c>
      <c r="S1592">
        <v>4</v>
      </c>
      <c r="T1592" t="s">
        <v>34</v>
      </c>
      <c r="U1592" t="s">
        <v>33</v>
      </c>
      <c r="V1592">
        <v>11</v>
      </c>
      <c r="W1592">
        <v>11</v>
      </c>
      <c r="X1592">
        <v>0</v>
      </c>
      <c r="Y1592" t="s">
        <v>34</v>
      </c>
      <c r="Z1592" t="s">
        <v>33</v>
      </c>
      <c r="AA1592" t="e">
        <f>VLOOKUP(Table1[[#This Row],[Facility Name]],D_2,8,0)</f>
        <v>#N/A</v>
      </c>
    </row>
    <row r="1593" spans="1:27" x14ac:dyDescent="0.25">
      <c r="A1593">
        <v>122522</v>
      </c>
      <c r="B1593" t="s">
        <v>2953</v>
      </c>
      <c r="C1593">
        <v>4</v>
      </c>
      <c r="D1593" t="s">
        <v>2837</v>
      </c>
      <c r="E1593" t="s">
        <v>2838</v>
      </c>
      <c r="F1593" t="s">
        <v>29</v>
      </c>
      <c r="G1593" t="s">
        <v>30</v>
      </c>
      <c r="H1593" t="s">
        <v>37</v>
      </c>
      <c r="I1593">
        <v>36</v>
      </c>
      <c r="J1593" t="s">
        <v>33</v>
      </c>
      <c r="K1593">
        <v>178</v>
      </c>
      <c r="L1593">
        <v>313</v>
      </c>
      <c r="M1593">
        <v>328</v>
      </c>
      <c r="N1593" t="s">
        <v>33</v>
      </c>
      <c r="O1593" t="s">
        <v>33</v>
      </c>
      <c r="P1593" t="s">
        <v>33</v>
      </c>
      <c r="Q1593">
        <v>193</v>
      </c>
      <c r="R1593">
        <v>179</v>
      </c>
      <c r="S1593">
        <v>783</v>
      </c>
      <c r="T1593" t="s">
        <v>32</v>
      </c>
      <c r="U1593" t="s">
        <v>32</v>
      </c>
      <c r="V1593">
        <v>273</v>
      </c>
      <c r="W1593">
        <v>273</v>
      </c>
      <c r="X1593">
        <v>1</v>
      </c>
      <c r="Y1593" t="s">
        <v>32</v>
      </c>
      <c r="Z1593" t="s">
        <v>33</v>
      </c>
      <c r="AA1593">
        <f>VLOOKUP(Table1[[#This Row],[Facility Name]],D_2,8,0)</f>
        <v>57</v>
      </c>
    </row>
    <row r="1594" spans="1:27" x14ac:dyDescent="0.25">
      <c r="A1594">
        <v>122523</v>
      </c>
      <c r="B1594" t="s">
        <v>2954</v>
      </c>
      <c r="C1594">
        <v>4</v>
      </c>
      <c r="D1594" t="s">
        <v>2837</v>
      </c>
      <c r="E1594" t="s">
        <v>2838</v>
      </c>
      <c r="F1594" t="s">
        <v>29</v>
      </c>
      <c r="G1594" t="s">
        <v>30</v>
      </c>
      <c r="H1594" t="s">
        <v>68</v>
      </c>
      <c r="I1594">
        <v>24</v>
      </c>
      <c r="J1594" t="s">
        <v>33</v>
      </c>
      <c r="K1594">
        <v>61</v>
      </c>
      <c r="L1594">
        <v>88</v>
      </c>
      <c r="M1594">
        <v>87</v>
      </c>
      <c r="N1594" t="s">
        <v>33</v>
      </c>
      <c r="O1594" t="s">
        <v>33</v>
      </c>
      <c r="P1594" t="s">
        <v>33</v>
      </c>
      <c r="Q1594">
        <v>64</v>
      </c>
      <c r="R1594">
        <v>51</v>
      </c>
      <c r="S1594">
        <v>273</v>
      </c>
      <c r="T1594" t="s">
        <v>33</v>
      </c>
      <c r="U1594" t="s">
        <v>33</v>
      </c>
      <c r="V1594">
        <v>74</v>
      </c>
      <c r="W1594">
        <v>74</v>
      </c>
      <c r="X1594">
        <v>0</v>
      </c>
      <c r="Y1594" t="s">
        <v>33</v>
      </c>
      <c r="Z1594" t="s">
        <v>33</v>
      </c>
      <c r="AA1594">
        <f>VLOOKUP(Table1[[#This Row],[Facility Name]],D_2,8,0)</f>
        <v>78</v>
      </c>
    </row>
    <row r="1595" spans="1:27" x14ac:dyDescent="0.25">
      <c r="A1595">
        <v>122524</v>
      </c>
      <c r="B1595" t="s">
        <v>2955</v>
      </c>
      <c r="C1595">
        <v>5</v>
      </c>
      <c r="D1595" t="s">
        <v>2837</v>
      </c>
      <c r="E1595" t="s">
        <v>2838</v>
      </c>
      <c r="F1595" t="s">
        <v>29</v>
      </c>
      <c r="G1595" t="s">
        <v>30</v>
      </c>
      <c r="H1595" t="s">
        <v>37</v>
      </c>
      <c r="I1595">
        <v>24</v>
      </c>
      <c r="J1595" t="s">
        <v>33</v>
      </c>
      <c r="K1595">
        <v>68</v>
      </c>
      <c r="L1595">
        <v>113</v>
      </c>
      <c r="M1595">
        <v>117</v>
      </c>
      <c r="N1595" t="s">
        <v>33</v>
      </c>
      <c r="O1595" t="s">
        <v>33</v>
      </c>
      <c r="P1595" t="s">
        <v>33</v>
      </c>
      <c r="Q1595">
        <v>81</v>
      </c>
      <c r="R1595">
        <v>59</v>
      </c>
      <c r="S1595">
        <v>302</v>
      </c>
      <c r="T1595" t="s">
        <v>40</v>
      </c>
      <c r="U1595" t="s">
        <v>33</v>
      </c>
      <c r="V1595">
        <v>118</v>
      </c>
      <c r="W1595">
        <v>118</v>
      </c>
      <c r="X1595">
        <v>0</v>
      </c>
      <c r="Y1595" t="s">
        <v>33</v>
      </c>
      <c r="Z1595" t="s">
        <v>33</v>
      </c>
      <c r="AA1595">
        <f>VLOOKUP(Table1[[#This Row],[Facility Name]],D_2,8,0)</f>
        <v>83</v>
      </c>
    </row>
    <row r="1596" spans="1:27" x14ac:dyDescent="0.25">
      <c r="A1596">
        <v>122525</v>
      </c>
      <c r="B1596" t="s">
        <v>2956</v>
      </c>
      <c r="C1596">
        <v>4</v>
      </c>
      <c r="D1596" t="s">
        <v>2837</v>
      </c>
      <c r="E1596" t="s">
        <v>2838</v>
      </c>
      <c r="F1596" t="s">
        <v>29</v>
      </c>
      <c r="G1596" t="s">
        <v>30</v>
      </c>
      <c r="H1596" t="s">
        <v>68</v>
      </c>
      <c r="I1596">
        <v>24</v>
      </c>
      <c r="J1596" t="s">
        <v>33</v>
      </c>
      <c r="K1596">
        <v>94</v>
      </c>
      <c r="L1596">
        <v>160</v>
      </c>
      <c r="M1596">
        <v>165</v>
      </c>
      <c r="N1596" t="s">
        <v>33</v>
      </c>
      <c r="O1596" t="s">
        <v>33</v>
      </c>
      <c r="P1596" t="s">
        <v>33</v>
      </c>
      <c r="Q1596">
        <v>103</v>
      </c>
      <c r="R1596">
        <v>71</v>
      </c>
      <c r="S1596">
        <v>382</v>
      </c>
      <c r="T1596" t="s">
        <v>40</v>
      </c>
      <c r="U1596" t="s">
        <v>33</v>
      </c>
      <c r="V1596">
        <v>164</v>
      </c>
      <c r="W1596">
        <v>164</v>
      </c>
      <c r="X1596">
        <v>0</v>
      </c>
      <c r="Y1596" t="s">
        <v>32</v>
      </c>
      <c r="Z1596" t="s">
        <v>33</v>
      </c>
      <c r="AA1596">
        <f>VLOOKUP(Table1[[#This Row],[Facility Name]],D_2,8,0)</f>
        <v>80</v>
      </c>
    </row>
    <row r="1597" spans="1:27" x14ac:dyDescent="0.25">
      <c r="A1597">
        <v>122527</v>
      </c>
      <c r="B1597" t="s">
        <v>913</v>
      </c>
      <c r="C1597">
        <v>4</v>
      </c>
      <c r="D1597" t="s">
        <v>2837</v>
      </c>
      <c r="E1597" t="s">
        <v>2838</v>
      </c>
      <c r="F1597" t="s">
        <v>29</v>
      </c>
      <c r="G1597" t="s">
        <v>30</v>
      </c>
      <c r="H1597" t="s">
        <v>37</v>
      </c>
      <c r="I1597">
        <v>24</v>
      </c>
      <c r="J1597" t="s">
        <v>33</v>
      </c>
      <c r="K1597">
        <v>36</v>
      </c>
      <c r="L1597">
        <v>60</v>
      </c>
      <c r="M1597">
        <v>66</v>
      </c>
      <c r="N1597" t="s">
        <v>33</v>
      </c>
      <c r="O1597" t="s">
        <v>33</v>
      </c>
      <c r="P1597" t="s">
        <v>33</v>
      </c>
      <c r="Q1597">
        <v>49</v>
      </c>
      <c r="R1597">
        <v>39</v>
      </c>
      <c r="S1597">
        <v>131</v>
      </c>
      <c r="T1597" t="s">
        <v>33</v>
      </c>
      <c r="U1597" t="s">
        <v>33</v>
      </c>
      <c r="V1597">
        <v>64</v>
      </c>
      <c r="W1597">
        <v>64</v>
      </c>
      <c r="X1597">
        <v>0</v>
      </c>
      <c r="Y1597" t="s">
        <v>34</v>
      </c>
      <c r="Z1597" t="s">
        <v>33</v>
      </c>
      <c r="AA1597">
        <f>VLOOKUP(Table1[[#This Row],[Facility Name]],D_2,8,0)</f>
        <v>78</v>
      </c>
    </row>
    <row r="1598" spans="1:27" x14ac:dyDescent="0.25">
      <c r="A1598">
        <v>122529</v>
      </c>
      <c r="B1598" t="s">
        <v>3065</v>
      </c>
      <c r="C1598">
        <v>4</v>
      </c>
      <c r="D1598" t="s">
        <v>2837</v>
      </c>
      <c r="E1598" t="s">
        <v>2838</v>
      </c>
      <c r="F1598" t="s">
        <v>29</v>
      </c>
      <c r="G1598" t="s">
        <v>30</v>
      </c>
      <c r="H1598" t="s">
        <v>294</v>
      </c>
      <c r="I1598">
        <v>28</v>
      </c>
      <c r="J1598" t="s">
        <v>33</v>
      </c>
      <c r="K1598">
        <v>66</v>
      </c>
      <c r="L1598">
        <v>125</v>
      </c>
      <c r="M1598">
        <v>133</v>
      </c>
      <c r="N1598" t="s">
        <v>33</v>
      </c>
      <c r="O1598" t="s">
        <v>33</v>
      </c>
      <c r="P1598" t="s">
        <v>33</v>
      </c>
      <c r="Q1598">
        <v>75</v>
      </c>
      <c r="R1598">
        <v>73</v>
      </c>
      <c r="S1598">
        <v>174</v>
      </c>
      <c r="T1598" t="s">
        <v>33</v>
      </c>
      <c r="U1598" t="s">
        <v>33</v>
      </c>
      <c r="V1598">
        <v>109</v>
      </c>
      <c r="W1598">
        <v>109</v>
      </c>
      <c r="X1598">
        <v>0</v>
      </c>
      <c r="Y1598" t="s">
        <v>33</v>
      </c>
      <c r="Z1598" t="s">
        <v>33</v>
      </c>
      <c r="AA1598">
        <f>VLOOKUP(Table1[[#This Row],[Facility Name]],D_2,8,0)</f>
        <v>72</v>
      </c>
    </row>
    <row r="1599" spans="1:27" x14ac:dyDescent="0.25">
      <c r="A1599">
        <v>122530</v>
      </c>
      <c r="B1599" t="s">
        <v>3066</v>
      </c>
      <c r="C1599">
        <v>4</v>
      </c>
      <c r="D1599" t="s">
        <v>2837</v>
      </c>
      <c r="E1599" t="s">
        <v>2838</v>
      </c>
      <c r="F1599" t="s">
        <v>29</v>
      </c>
      <c r="G1599" t="s">
        <v>30</v>
      </c>
      <c r="H1599" t="s">
        <v>913</v>
      </c>
      <c r="I1599">
        <v>24</v>
      </c>
      <c r="J1599" t="s">
        <v>33</v>
      </c>
      <c r="K1599">
        <v>49</v>
      </c>
      <c r="L1599">
        <v>93</v>
      </c>
      <c r="M1599">
        <v>98</v>
      </c>
      <c r="N1599" t="s">
        <v>33</v>
      </c>
      <c r="O1599" t="s">
        <v>33</v>
      </c>
      <c r="P1599" t="s">
        <v>33</v>
      </c>
      <c r="Q1599">
        <v>57</v>
      </c>
      <c r="R1599">
        <v>52</v>
      </c>
      <c r="S1599">
        <v>137</v>
      </c>
      <c r="T1599" t="s">
        <v>40</v>
      </c>
      <c r="U1599" t="s">
        <v>33</v>
      </c>
      <c r="V1599">
        <v>100</v>
      </c>
      <c r="W1599">
        <v>100</v>
      </c>
      <c r="X1599">
        <v>0</v>
      </c>
      <c r="Y1599" t="s">
        <v>33</v>
      </c>
      <c r="Z1599" t="s">
        <v>33</v>
      </c>
      <c r="AA1599">
        <f>VLOOKUP(Table1[[#This Row],[Facility Name]],D_2,8,0)</f>
        <v>77</v>
      </c>
    </row>
    <row r="1600" spans="1:27" x14ac:dyDescent="0.25">
      <c r="A1600">
        <v>122531</v>
      </c>
      <c r="B1600" t="s">
        <v>3067</v>
      </c>
      <c r="C1600">
        <v>5</v>
      </c>
      <c r="D1600" t="s">
        <v>2837</v>
      </c>
      <c r="F1600" t="s">
        <v>29</v>
      </c>
      <c r="G1600" t="s">
        <v>30</v>
      </c>
      <c r="H1600" t="s">
        <v>294</v>
      </c>
      <c r="I1600">
        <v>17</v>
      </c>
      <c r="J1600" t="s">
        <v>33</v>
      </c>
      <c r="K1600">
        <v>38</v>
      </c>
      <c r="L1600">
        <v>67</v>
      </c>
      <c r="M1600">
        <v>73</v>
      </c>
      <c r="N1600" t="s">
        <v>33</v>
      </c>
      <c r="O1600" t="s">
        <v>33</v>
      </c>
      <c r="P1600" t="s">
        <v>33</v>
      </c>
      <c r="Q1600">
        <v>42</v>
      </c>
      <c r="R1600">
        <v>47</v>
      </c>
      <c r="S1600">
        <v>64</v>
      </c>
      <c r="T1600" t="s">
        <v>33</v>
      </c>
      <c r="U1600" t="s">
        <v>33</v>
      </c>
      <c r="V1600">
        <v>75</v>
      </c>
      <c r="W1600">
        <v>75</v>
      </c>
      <c r="X1600">
        <v>0</v>
      </c>
      <c r="Y1600" t="s">
        <v>34</v>
      </c>
      <c r="Z1600" t="s">
        <v>33</v>
      </c>
      <c r="AA1600">
        <f>VLOOKUP(Table1[[#This Row],[Facility Name]],D_2,8,0)</f>
        <v>60</v>
      </c>
    </row>
    <row r="1601" spans="1:27" x14ac:dyDescent="0.25">
      <c r="A1601">
        <v>122533</v>
      </c>
      <c r="B1601" t="s">
        <v>3157</v>
      </c>
      <c r="C1601">
        <v>4</v>
      </c>
      <c r="D1601" t="s">
        <v>2837</v>
      </c>
      <c r="E1601" t="s">
        <v>2838</v>
      </c>
      <c r="F1601" t="s">
        <v>29</v>
      </c>
      <c r="G1601" t="s">
        <v>30</v>
      </c>
      <c r="H1601" t="s">
        <v>37</v>
      </c>
      <c r="I1601">
        <v>35</v>
      </c>
      <c r="J1601" t="s">
        <v>33</v>
      </c>
      <c r="K1601">
        <v>83</v>
      </c>
      <c r="L1601">
        <v>133</v>
      </c>
      <c r="M1601">
        <v>149</v>
      </c>
      <c r="N1601" t="s">
        <v>33</v>
      </c>
      <c r="O1601" t="s">
        <v>33</v>
      </c>
      <c r="P1601" t="s">
        <v>33</v>
      </c>
      <c r="Q1601">
        <v>96</v>
      </c>
      <c r="R1601">
        <v>77</v>
      </c>
      <c r="S1601">
        <v>126</v>
      </c>
      <c r="T1601" t="s">
        <v>33</v>
      </c>
      <c r="U1601" t="s">
        <v>33</v>
      </c>
      <c r="V1601">
        <v>135</v>
      </c>
      <c r="W1601">
        <v>135</v>
      </c>
      <c r="X1601">
        <v>0</v>
      </c>
      <c r="Y1601" t="s">
        <v>34</v>
      </c>
      <c r="Z1601" t="s">
        <v>33</v>
      </c>
      <c r="AA1601">
        <f>VLOOKUP(Table1[[#This Row],[Facility Name]],D_2,8,0)</f>
        <v>73</v>
      </c>
    </row>
    <row r="1602" spans="1:27" x14ac:dyDescent="0.25">
      <c r="A1602">
        <v>132304</v>
      </c>
      <c r="B1602" t="s">
        <v>3158</v>
      </c>
      <c r="C1602">
        <v>5</v>
      </c>
      <c r="D1602" t="s">
        <v>2825</v>
      </c>
      <c r="E1602" t="s">
        <v>3159</v>
      </c>
      <c r="F1602" t="s">
        <v>44</v>
      </c>
      <c r="G1602" t="s">
        <v>63</v>
      </c>
      <c r="H1602" t="s">
        <v>64</v>
      </c>
      <c r="I1602">
        <v>7</v>
      </c>
      <c r="J1602" t="s">
        <v>34</v>
      </c>
      <c r="K1602">
        <v>9</v>
      </c>
      <c r="L1602">
        <v>13</v>
      </c>
      <c r="M1602">
        <v>14</v>
      </c>
      <c r="N1602" t="s">
        <v>33</v>
      </c>
      <c r="O1602" t="s">
        <v>34</v>
      </c>
      <c r="P1602" t="s">
        <v>33</v>
      </c>
      <c r="Q1602">
        <v>14</v>
      </c>
      <c r="R1602">
        <v>7</v>
      </c>
      <c r="S1602">
        <v>44</v>
      </c>
      <c r="T1602" t="s">
        <v>34</v>
      </c>
      <c r="U1602" t="s">
        <v>33</v>
      </c>
      <c r="V1602">
        <v>13</v>
      </c>
      <c r="W1602">
        <v>13</v>
      </c>
      <c r="X1602">
        <v>1</v>
      </c>
      <c r="Y1602" t="s">
        <v>34</v>
      </c>
      <c r="Z1602" t="s">
        <v>33</v>
      </c>
      <c r="AA1602">
        <f>VLOOKUP(Table1[[#This Row],[Facility Name]],D_2,8,0)</f>
        <v>86</v>
      </c>
    </row>
    <row r="1603" spans="1:27" hidden="1" x14ac:dyDescent="0.25">
      <c r="A1603">
        <v>122526</v>
      </c>
      <c r="B1603" t="s">
        <v>3046</v>
      </c>
      <c r="C1603">
        <v>3</v>
      </c>
      <c r="D1603" t="s">
        <v>2837</v>
      </c>
      <c r="E1603" t="s">
        <v>2840</v>
      </c>
      <c r="F1603" t="s">
        <v>29</v>
      </c>
      <c r="G1603" t="s">
        <v>30</v>
      </c>
      <c r="H1603" t="s">
        <v>31</v>
      </c>
      <c r="I1603">
        <v>11</v>
      </c>
      <c r="J1603" t="s">
        <v>33</v>
      </c>
      <c r="K1603">
        <v>47</v>
      </c>
      <c r="L1603">
        <v>105</v>
      </c>
      <c r="M1603">
        <v>107</v>
      </c>
      <c r="N1603" t="s">
        <v>33</v>
      </c>
      <c r="O1603" t="s">
        <v>33</v>
      </c>
      <c r="P1603" t="s">
        <v>33</v>
      </c>
      <c r="Q1603">
        <v>50</v>
      </c>
      <c r="R1603">
        <v>41</v>
      </c>
      <c r="S1603">
        <v>144</v>
      </c>
      <c r="T1603" t="s">
        <v>33</v>
      </c>
      <c r="U1603" t="s">
        <v>33</v>
      </c>
      <c r="V1603">
        <v>93</v>
      </c>
      <c r="W1603">
        <v>93</v>
      </c>
      <c r="X1603">
        <v>0</v>
      </c>
      <c r="Y1603" t="s">
        <v>33</v>
      </c>
      <c r="Z1603" t="s">
        <v>33</v>
      </c>
      <c r="AA1603" t="e">
        <f>VLOOKUP(Table1[[#This Row],[Facility Name]],D_2,8,0)</f>
        <v>#N/A</v>
      </c>
    </row>
    <row r="1604" spans="1:27" x14ac:dyDescent="0.25">
      <c r="A1604">
        <v>132500</v>
      </c>
      <c r="B1604" t="s">
        <v>3160</v>
      </c>
      <c r="C1604">
        <v>3</v>
      </c>
      <c r="D1604" t="s">
        <v>2825</v>
      </c>
      <c r="E1604" t="s">
        <v>3003</v>
      </c>
      <c r="F1604" t="s">
        <v>44</v>
      </c>
      <c r="G1604" t="s">
        <v>30</v>
      </c>
      <c r="H1604" t="s">
        <v>2900</v>
      </c>
      <c r="I1604">
        <v>13</v>
      </c>
      <c r="J1604" t="s">
        <v>33</v>
      </c>
      <c r="K1604">
        <v>34</v>
      </c>
      <c r="L1604">
        <v>41</v>
      </c>
      <c r="M1604">
        <v>45</v>
      </c>
      <c r="N1604" t="s">
        <v>33</v>
      </c>
      <c r="O1604" t="s">
        <v>33</v>
      </c>
      <c r="P1604" t="s">
        <v>33</v>
      </c>
      <c r="Q1604">
        <v>42</v>
      </c>
      <c r="R1604">
        <v>36</v>
      </c>
      <c r="S1604">
        <v>154</v>
      </c>
      <c r="T1604" t="s">
        <v>34</v>
      </c>
      <c r="U1604" t="s">
        <v>33</v>
      </c>
      <c r="V1604">
        <v>40</v>
      </c>
      <c r="W1604">
        <v>40</v>
      </c>
      <c r="X1604">
        <v>2</v>
      </c>
      <c r="Y1604" t="s">
        <v>34</v>
      </c>
      <c r="Z1604" t="s">
        <v>33</v>
      </c>
      <c r="AA1604">
        <f>VLOOKUP(Table1[[#This Row],[Facility Name]],D_2,8,0)</f>
        <v>58</v>
      </c>
    </row>
    <row r="1605" spans="1:27" hidden="1" x14ac:dyDescent="0.25">
      <c r="A1605">
        <v>122528</v>
      </c>
      <c r="B1605" t="s">
        <v>3047</v>
      </c>
      <c r="C1605">
        <v>5</v>
      </c>
      <c r="D1605" t="s">
        <v>2837</v>
      </c>
      <c r="E1605" t="s">
        <v>2840</v>
      </c>
      <c r="F1605" t="s">
        <v>29</v>
      </c>
      <c r="G1605" t="s">
        <v>30</v>
      </c>
      <c r="H1605" t="s">
        <v>31</v>
      </c>
      <c r="I1605">
        <v>6</v>
      </c>
      <c r="J1605" t="s">
        <v>34</v>
      </c>
      <c r="K1605">
        <v>9</v>
      </c>
      <c r="L1605">
        <v>21</v>
      </c>
      <c r="M1605">
        <v>21</v>
      </c>
      <c r="N1605" t="s">
        <v>33</v>
      </c>
      <c r="O1605" t="s">
        <v>34</v>
      </c>
      <c r="P1605" t="s">
        <v>34</v>
      </c>
      <c r="Q1605">
        <v>10</v>
      </c>
      <c r="R1605">
        <v>4</v>
      </c>
      <c r="S1605">
        <v>23</v>
      </c>
      <c r="T1605" t="s">
        <v>33</v>
      </c>
      <c r="U1605" t="s">
        <v>33</v>
      </c>
      <c r="V1605">
        <v>21</v>
      </c>
      <c r="W1605">
        <v>21</v>
      </c>
      <c r="X1605">
        <v>0</v>
      </c>
      <c r="Y1605" t="s">
        <v>34</v>
      </c>
      <c r="Z1605" t="s">
        <v>33</v>
      </c>
      <c r="AA1605" t="e">
        <f>VLOOKUP(Table1[[#This Row],[Facility Name]],D_2,8,0)</f>
        <v>#N/A</v>
      </c>
    </row>
    <row r="1606" spans="1:27" x14ac:dyDescent="0.25">
      <c r="A1606">
        <v>132508</v>
      </c>
      <c r="B1606" t="s">
        <v>2897</v>
      </c>
      <c r="C1606">
        <v>4</v>
      </c>
      <c r="D1606" t="s">
        <v>2825</v>
      </c>
      <c r="E1606" t="s">
        <v>2898</v>
      </c>
      <c r="F1606" t="s">
        <v>29</v>
      </c>
      <c r="G1606" t="s">
        <v>30</v>
      </c>
      <c r="H1606" t="s">
        <v>37</v>
      </c>
      <c r="I1606">
        <v>12</v>
      </c>
      <c r="J1606" t="s">
        <v>33</v>
      </c>
      <c r="K1606">
        <v>27</v>
      </c>
      <c r="L1606">
        <v>55</v>
      </c>
      <c r="M1606">
        <v>58</v>
      </c>
      <c r="N1606" t="s">
        <v>33</v>
      </c>
      <c r="O1606" t="s">
        <v>33</v>
      </c>
      <c r="P1606" t="s">
        <v>33</v>
      </c>
      <c r="Q1606">
        <v>39</v>
      </c>
      <c r="R1606">
        <v>41</v>
      </c>
      <c r="S1606">
        <v>148</v>
      </c>
      <c r="T1606" t="s">
        <v>33</v>
      </c>
      <c r="U1606" t="s">
        <v>33</v>
      </c>
      <c r="V1606">
        <v>59</v>
      </c>
      <c r="W1606">
        <v>59</v>
      </c>
      <c r="X1606">
        <v>0</v>
      </c>
      <c r="Y1606" t="s">
        <v>34</v>
      </c>
      <c r="Z1606" t="s">
        <v>33</v>
      </c>
      <c r="AA1606">
        <f>VLOOKUP(Table1[[#This Row],[Facility Name]],D_2,8,0)</f>
        <v>77</v>
      </c>
    </row>
    <row r="1607" spans="1:27" x14ac:dyDescent="0.25">
      <c r="A1607">
        <v>132510</v>
      </c>
      <c r="B1607" t="s">
        <v>2899</v>
      </c>
      <c r="C1607">
        <v>4</v>
      </c>
      <c r="D1607" t="s">
        <v>2825</v>
      </c>
      <c r="E1607" t="s">
        <v>78</v>
      </c>
      <c r="F1607" t="s">
        <v>44</v>
      </c>
      <c r="G1607" t="s">
        <v>30</v>
      </c>
      <c r="H1607" t="s">
        <v>2900</v>
      </c>
      <c r="I1607">
        <v>12</v>
      </c>
      <c r="J1607" t="s">
        <v>33</v>
      </c>
      <c r="K1607">
        <v>19</v>
      </c>
      <c r="L1607">
        <v>21</v>
      </c>
      <c r="M1607">
        <v>22</v>
      </c>
      <c r="N1607" t="s">
        <v>33</v>
      </c>
      <c r="O1607" t="s">
        <v>34</v>
      </c>
      <c r="P1607" t="s">
        <v>33</v>
      </c>
      <c r="Q1607">
        <v>20</v>
      </c>
      <c r="R1607">
        <v>10</v>
      </c>
      <c r="S1607">
        <v>82</v>
      </c>
      <c r="T1607" t="s">
        <v>33</v>
      </c>
      <c r="U1607" t="s">
        <v>33</v>
      </c>
      <c r="V1607">
        <v>22</v>
      </c>
      <c r="W1607">
        <v>22</v>
      </c>
      <c r="X1607">
        <v>0</v>
      </c>
      <c r="Y1607" t="s">
        <v>34</v>
      </c>
      <c r="Z1607" t="s">
        <v>33</v>
      </c>
      <c r="AA1607">
        <f>VLOOKUP(Table1[[#This Row],[Facility Name]],D_2,8,0)</f>
        <v>90</v>
      </c>
    </row>
    <row r="1608" spans="1:27" x14ac:dyDescent="0.25">
      <c r="A1608">
        <v>132511</v>
      </c>
      <c r="B1608" t="s">
        <v>2916</v>
      </c>
      <c r="C1608">
        <v>5</v>
      </c>
      <c r="D1608" t="s">
        <v>2825</v>
      </c>
      <c r="E1608" t="s">
        <v>2917</v>
      </c>
      <c r="F1608" t="s">
        <v>29</v>
      </c>
      <c r="G1608" t="s">
        <v>30</v>
      </c>
      <c r="H1608" t="s">
        <v>37</v>
      </c>
      <c r="I1608">
        <v>20</v>
      </c>
      <c r="J1608" t="s">
        <v>33</v>
      </c>
      <c r="K1608">
        <v>82</v>
      </c>
      <c r="L1608">
        <v>125</v>
      </c>
      <c r="M1608">
        <v>131</v>
      </c>
      <c r="N1608" t="s">
        <v>33</v>
      </c>
      <c r="O1608" t="s">
        <v>33</v>
      </c>
      <c r="P1608" t="s">
        <v>32</v>
      </c>
      <c r="Q1608">
        <v>95</v>
      </c>
      <c r="R1608">
        <v>85</v>
      </c>
      <c r="S1608">
        <v>401</v>
      </c>
      <c r="T1608" t="s">
        <v>33</v>
      </c>
      <c r="U1608" t="s">
        <v>33</v>
      </c>
      <c r="V1608">
        <v>100</v>
      </c>
      <c r="W1608">
        <v>100</v>
      </c>
      <c r="X1608">
        <v>0</v>
      </c>
      <c r="Y1608" t="s">
        <v>33</v>
      </c>
      <c r="Z1608" t="s">
        <v>33</v>
      </c>
      <c r="AA1608">
        <f>VLOOKUP(Table1[[#This Row],[Facility Name]],D_2,8,0)</f>
        <v>74</v>
      </c>
    </row>
    <row r="1609" spans="1:27" x14ac:dyDescent="0.25">
      <c r="A1609">
        <v>132512</v>
      </c>
      <c r="B1609" t="s">
        <v>2984</v>
      </c>
      <c r="C1609">
        <v>5</v>
      </c>
      <c r="D1609" t="s">
        <v>2825</v>
      </c>
      <c r="E1609" t="s">
        <v>2826</v>
      </c>
      <c r="F1609" t="s">
        <v>29</v>
      </c>
      <c r="G1609" t="s">
        <v>30</v>
      </c>
      <c r="H1609" t="s">
        <v>37</v>
      </c>
      <c r="I1609">
        <v>15</v>
      </c>
      <c r="J1609" t="s">
        <v>33</v>
      </c>
      <c r="K1609">
        <v>69</v>
      </c>
      <c r="L1609">
        <v>124</v>
      </c>
      <c r="M1609">
        <v>131</v>
      </c>
      <c r="N1609" t="s">
        <v>33</v>
      </c>
      <c r="O1609" t="s">
        <v>33</v>
      </c>
      <c r="P1609" t="s">
        <v>33</v>
      </c>
      <c r="Q1609">
        <v>90</v>
      </c>
      <c r="R1609">
        <v>67</v>
      </c>
      <c r="S1609">
        <v>354</v>
      </c>
      <c r="T1609" t="s">
        <v>33</v>
      </c>
      <c r="U1609" t="s">
        <v>33</v>
      </c>
      <c r="V1609">
        <v>90</v>
      </c>
      <c r="W1609">
        <v>90</v>
      </c>
      <c r="X1609">
        <v>0</v>
      </c>
      <c r="Y1609" t="s">
        <v>33</v>
      </c>
      <c r="Z1609" t="s">
        <v>33</v>
      </c>
      <c r="AA1609">
        <f>VLOOKUP(Table1[[#This Row],[Facility Name]],D_2,8,0)</f>
        <v>82</v>
      </c>
    </row>
    <row r="1610" spans="1:27" x14ac:dyDescent="0.25">
      <c r="A1610">
        <v>132514</v>
      </c>
      <c r="B1610" t="s">
        <v>3002</v>
      </c>
      <c r="C1610">
        <v>5</v>
      </c>
      <c r="D1610" t="s">
        <v>2825</v>
      </c>
      <c r="E1610" t="s">
        <v>3003</v>
      </c>
      <c r="F1610" t="s">
        <v>29</v>
      </c>
      <c r="G1610" t="s">
        <v>30</v>
      </c>
      <c r="H1610" t="s">
        <v>37</v>
      </c>
      <c r="I1610">
        <v>20</v>
      </c>
      <c r="J1610" t="s">
        <v>33</v>
      </c>
      <c r="K1610">
        <v>108</v>
      </c>
      <c r="L1610">
        <v>150</v>
      </c>
      <c r="M1610">
        <v>161</v>
      </c>
      <c r="N1610" t="s">
        <v>33</v>
      </c>
      <c r="O1610" t="s">
        <v>40</v>
      </c>
      <c r="P1610" t="s">
        <v>33</v>
      </c>
      <c r="Q1610">
        <v>119</v>
      </c>
      <c r="R1610">
        <v>66</v>
      </c>
      <c r="S1610">
        <v>508</v>
      </c>
      <c r="T1610" t="s">
        <v>40</v>
      </c>
      <c r="U1610" t="s">
        <v>33</v>
      </c>
      <c r="V1610">
        <v>125</v>
      </c>
      <c r="W1610">
        <v>125</v>
      </c>
      <c r="X1610">
        <v>0</v>
      </c>
      <c r="Y1610" t="s">
        <v>33</v>
      </c>
      <c r="Z1610" t="s">
        <v>33</v>
      </c>
      <c r="AA1610">
        <f>VLOOKUP(Table1[[#This Row],[Facility Name]],D_2,8,0)</f>
        <v>81</v>
      </c>
    </row>
    <row r="1611" spans="1:27" hidden="1" x14ac:dyDescent="0.25">
      <c r="A1611">
        <v>132501</v>
      </c>
      <c r="B1611" t="s">
        <v>3161</v>
      </c>
      <c r="C1611">
        <v>5</v>
      </c>
      <c r="D1611" t="s">
        <v>2825</v>
      </c>
      <c r="E1611" t="s">
        <v>3007</v>
      </c>
      <c r="F1611" t="s">
        <v>29</v>
      </c>
      <c r="G1611" t="s">
        <v>30</v>
      </c>
      <c r="H1611" t="s">
        <v>31</v>
      </c>
      <c r="I1611">
        <v>15</v>
      </c>
      <c r="J1611" t="s">
        <v>33</v>
      </c>
      <c r="K1611">
        <v>33</v>
      </c>
      <c r="L1611">
        <v>63</v>
      </c>
      <c r="M1611">
        <v>64</v>
      </c>
      <c r="N1611" t="s">
        <v>33</v>
      </c>
      <c r="O1611" t="s">
        <v>33</v>
      </c>
      <c r="P1611" t="s">
        <v>33</v>
      </c>
      <c r="Q1611">
        <v>39</v>
      </c>
      <c r="R1611">
        <v>38</v>
      </c>
      <c r="S1611">
        <v>203</v>
      </c>
      <c r="T1611" t="s">
        <v>33</v>
      </c>
      <c r="U1611" t="s">
        <v>33</v>
      </c>
      <c r="V1611">
        <v>47</v>
      </c>
      <c r="W1611">
        <v>47</v>
      </c>
      <c r="X1611">
        <v>0</v>
      </c>
      <c r="Y1611" t="s">
        <v>34</v>
      </c>
      <c r="Z1611" t="s">
        <v>33</v>
      </c>
      <c r="AA1611" t="e">
        <f>VLOOKUP(Table1[[#This Row],[Facility Name]],D_2,8,0)</f>
        <v>#N/A</v>
      </c>
    </row>
    <row r="1612" spans="1:27" hidden="1" x14ac:dyDescent="0.25">
      <c r="A1612">
        <v>132502</v>
      </c>
      <c r="B1612" t="s">
        <v>3162</v>
      </c>
      <c r="C1612">
        <v>4</v>
      </c>
      <c r="D1612" t="s">
        <v>2825</v>
      </c>
      <c r="E1612" t="s">
        <v>2826</v>
      </c>
      <c r="F1612" t="s">
        <v>29</v>
      </c>
      <c r="G1612" t="s">
        <v>30</v>
      </c>
      <c r="H1612" t="s">
        <v>31</v>
      </c>
      <c r="I1612">
        <v>25</v>
      </c>
      <c r="J1612" t="s">
        <v>33</v>
      </c>
      <c r="K1612">
        <v>59</v>
      </c>
      <c r="L1612">
        <v>86</v>
      </c>
      <c r="M1612">
        <v>88</v>
      </c>
      <c r="N1612" t="s">
        <v>33</v>
      </c>
      <c r="O1612" t="s">
        <v>33</v>
      </c>
      <c r="P1612" t="s">
        <v>33</v>
      </c>
      <c r="Q1612">
        <v>65</v>
      </c>
      <c r="R1612">
        <v>66</v>
      </c>
      <c r="S1612">
        <v>453</v>
      </c>
      <c r="T1612" t="s">
        <v>33</v>
      </c>
      <c r="U1612" t="s">
        <v>33</v>
      </c>
      <c r="V1612">
        <v>88</v>
      </c>
      <c r="W1612">
        <v>88</v>
      </c>
      <c r="X1612">
        <v>0</v>
      </c>
      <c r="Y1612" t="s">
        <v>33</v>
      </c>
      <c r="Z1612" t="s">
        <v>33</v>
      </c>
      <c r="AA1612" t="e">
        <f>VLOOKUP(Table1[[#This Row],[Facility Name]],D_2,8,0)</f>
        <v>#N/A</v>
      </c>
    </row>
    <row r="1613" spans="1:27" hidden="1" x14ac:dyDescent="0.25">
      <c r="A1613">
        <v>132503</v>
      </c>
      <c r="B1613" t="s">
        <v>2893</v>
      </c>
      <c r="C1613">
        <v>5</v>
      </c>
      <c r="D1613" t="s">
        <v>2825</v>
      </c>
      <c r="E1613" t="s">
        <v>2894</v>
      </c>
      <c r="F1613" t="s">
        <v>29</v>
      </c>
      <c r="G1613" t="s">
        <v>30</v>
      </c>
      <c r="H1613" t="s">
        <v>31</v>
      </c>
      <c r="I1613">
        <v>12</v>
      </c>
      <c r="J1613" t="s">
        <v>33</v>
      </c>
      <c r="K1613">
        <v>39</v>
      </c>
      <c r="L1613">
        <v>50</v>
      </c>
      <c r="M1613">
        <v>53</v>
      </c>
      <c r="N1613" t="s">
        <v>33</v>
      </c>
      <c r="O1613" t="s">
        <v>33</v>
      </c>
      <c r="P1613" t="s">
        <v>33</v>
      </c>
      <c r="Q1613">
        <v>42</v>
      </c>
      <c r="R1613">
        <v>34</v>
      </c>
      <c r="S1613">
        <v>154</v>
      </c>
      <c r="T1613" t="s">
        <v>33</v>
      </c>
      <c r="U1613" t="s">
        <v>33</v>
      </c>
      <c r="V1613">
        <v>49</v>
      </c>
      <c r="W1613">
        <v>49</v>
      </c>
      <c r="X1613">
        <v>0</v>
      </c>
      <c r="Y1613" t="s">
        <v>34</v>
      </c>
      <c r="Z1613" t="s">
        <v>33</v>
      </c>
      <c r="AA1613" t="e">
        <f>VLOOKUP(Table1[[#This Row],[Facility Name]],D_2,8,0)</f>
        <v>#N/A</v>
      </c>
    </row>
    <row r="1614" spans="1:27" hidden="1" x14ac:dyDescent="0.25">
      <c r="A1614">
        <v>132505</v>
      </c>
      <c r="B1614" t="s">
        <v>2895</v>
      </c>
      <c r="C1614">
        <v>5</v>
      </c>
      <c r="D1614" t="s">
        <v>2825</v>
      </c>
      <c r="E1614" t="s">
        <v>2896</v>
      </c>
      <c r="F1614" t="s">
        <v>29</v>
      </c>
      <c r="G1614" t="s">
        <v>30</v>
      </c>
      <c r="H1614" t="s">
        <v>31</v>
      </c>
      <c r="I1614">
        <v>24</v>
      </c>
      <c r="J1614" t="s">
        <v>33</v>
      </c>
      <c r="K1614">
        <v>73</v>
      </c>
      <c r="L1614">
        <v>101</v>
      </c>
      <c r="M1614">
        <v>103</v>
      </c>
      <c r="N1614" t="s">
        <v>33</v>
      </c>
      <c r="O1614" t="s">
        <v>33</v>
      </c>
      <c r="P1614" t="s">
        <v>33</v>
      </c>
      <c r="Q1614">
        <v>80</v>
      </c>
      <c r="R1614">
        <v>85</v>
      </c>
      <c r="S1614">
        <v>329</v>
      </c>
      <c r="T1614" t="s">
        <v>33</v>
      </c>
      <c r="U1614" t="s">
        <v>33</v>
      </c>
      <c r="V1614">
        <v>90</v>
      </c>
      <c r="W1614">
        <v>90</v>
      </c>
      <c r="X1614">
        <v>0</v>
      </c>
      <c r="Y1614" t="s">
        <v>33</v>
      </c>
      <c r="Z1614" t="s">
        <v>33</v>
      </c>
      <c r="AA1614" t="e">
        <f>VLOOKUP(Table1[[#This Row],[Facility Name]],D_2,8,0)</f>
        <v>#N/A</v>
      </c>
    </row>
    <row r="1615" spans="1:27" x14ac:dyDescent="0.25">
      <c r="A1615">
        <v>132515</v>
      </c>
      <c r="B1615" t="s">
        <v>3004</v>
      </c>
      <c r="C1615">
        <v>4</v>
      </c>
      <c r="D1615" t="s">
        <v>2825</v>
      </c>
      <c r="E1615" t="s">
        <v>3005</v>
      </c>
      <c r="F1615" t="s">
        <v>29</v>
      </c>
      <c r="G1615" t="s">
        <v>30</v>
      </c>
      <c r="H1615" t="s">
        <v>37</v>
      </c>
      <c r="I1615">
        <v>13</v>
      </c>
      <c r="J1615" t="s">
        <v>33</v>
      </c>
      <c r="K1615">
        <v>40</v>
      </c>
      <c r="L1615">
        <v>60</v>
      </c>
      <c r="M1615">
        <v>61</v>
      </c>
      <c r="N1615" t="s">
        <v>33</v>
      </c>
      <c r="O1615" t="s">
        <v>33</v>
      </c>
      <c r="P1615" t="s">
        <v>33</v>
      </c>
      <c r="Q1615">
        <v>42</v>
      </c>
      <c r="R1615">
        <v>28</v>
      </c>
      <c r="S1615">
        <v>149</v>
      </c>
      <c r="T1615" t="s">
        <v>33</v>
      </c>
      <c r="U1615" t="s">
        <v>33</v>
      </c>
      <c r="V1615">
        <v>49</v>
      </c>
      <c r="W1615">
        <v>49</v>
      </c>
      <c r="X1615">
        <v>0</v>
      </c>
      <c r="Y1615" t="s">
        <v>34</v>
      </c>
      <c r="Z1615" t="s">
        <v>33</v>
      </c>
      <c r="AA1615">
        <f>VLOOKUP(Table1[[#This Row],[Facility Name]],D_2,8,0)</f>
        <v>65</v>
      </c>
    </row>
    <row r="1616" spans="1:27" x14ac:dyDescent="0.25">
      <c r="A1616">
        <v>132516</v>
      </c>
      <c r="B1616" t="s">
        <v>3006</v>
      </c>
      <c r="C1616">
        <v>5</v>
      </c>
      <c r="D1616" t="s">
        <v>2825</v>
      </c>
      <c r="E1616" t="s">
        <v>3007</v>
      </c>
      <c r="F1616" t="s">
        <v>29</v>
      </c>
      <c r="G1616" t="s">
        <v>30</v>
      </c>
      <c r="H1616" t="s">
        <v>37</v>
      </c>
      <c r="I1616">
        <v>12</v>
      </c>
      <c r="J1616" t="s">
        <v>33</v>
      </c>
      <c r="K1616">
        <v>54</v>
      </c>
      <c r="L1616">
        <v>74</v>
      </c>
      <c r="M1616">
        <v>79</v>
      </c>
      <c r="N1616" t="s">
        <v>33</v>
      </c>
      <c r="O1616" t="s">
        <v>40</v>
      </c>
      <c r="P1616" t="s">
        <v>33</v>
      </c>
      <c r="Q1616">
        <v>61</v>
      </c>
      <c r="R1616">
        <v>62</v>
      </c>
      <c r="S1616">
        <v>230</v>
      </c>
      <c r="T1616" t="s">
        <v>33</v>
      </c>
      <c r="U1616" t="s">
        <v>33</v>
      </c>
      <c r="V1616">
        <v>80</v>
      </c>
      <c r="W1616">
        <v>80</v>
      </c>
      <c r="X1616">
        <v>0</v>
      </c>
      <c r="Y1616" t="s">
        <v>34</v>
      </c>
      <c r="Z1616" t="s">
        <v>33</v>
      </c>
      <c r="AA1616">
        <f>VLOOKUP(Table1[[#This Row],[Facility Name]],D_2,8,0)</f>
        <v>90</v>
      </c>
    </row>
    <row r="1617" spans="1:27" x14ac:dyDescent="0.25">
      <c r="A1617">
        <v>132519</v>
      </c>
      <c r="B1617" t="s">
        <v>3092</v>
      </c>
      <c r="C1617">
        <v>3</v>
      </c>
      <c r="D1617" t="s">
        <v>2825</v>
      </c>
      <c r="E1617" t="s">
        <v>2898</v>
      </c>
      <c r="F1617" t="s">
        <v>29</v>
      </c>
      <c r="G1617" t="s">
        <v>30</v>
      </c>
      <c r="H1617" t="s">
        <v>294</v>
      </c>
      <c r="I1617">
        <v>15</v>
      </c>
      <c r="J1617" t="s">
        <v>33</v>
      </c>
      <c r="K1617">
        <v>60</v>
      </c>
      <c r="L1617">
        <v>76</v>
      </c>
      <c r="M1617">
        <v>83</v>
      </c>
      <c r="N1617" t="s">
        <v>33</v>
      </c>
      <c r="O1617" t="s">
        <v>33</v>
      </c>
      <c r="P1617" t="s">
        <v>33</v>
      </c>
      <c r="Q1617">
        <v>68</v>
      </c>
      <c r="R1617">
        <v>31</v>
      </c>
      <c r="S1617">
        <v>285</v>
      </c>
      <c r="T1617" t="s">
        <v>33</v>
      </c>
      <c r="U1617" t="s">
        <v>33</v>
      </c>
      <c r="V1617">
        <v>61</v>
      </c>
      <c r="W1617">
        <v>61</v>
      </c>
      <c r="X1617">
        <v>0</v>
      </c>
      <c r="Y1617" t="s">
        <v>33</v>
      </c>
      <c r="Z1617" t="s">
        <v>33</v>
      </c>
      <c r="AA1617">
        <f>VLOOKUP(Table1[[#This Row],[Facility Name]],D_2,8,0)</f>
        <v>54</v>
      </c>
    </row>
    <row r="1618" spans="1:27" x14ac:dyDescent="0.25">
      <c r="A1618">
        <v>132520</v>
      </c>
      <c r="B1618" t="s">
        <v>3093</v>
      </c>
      <c r="C1618">
        <v>5</v>
      </c>
      <c r="D1618" t="s">
        <v>2825</v>
      </c>
      <c r="E1618" t="s">
        <v>3094</v>
      </c>
      <c r="F1618" t="s">
        <v>29</v>
      </c>
      <c r="G1618" t="s">
        <v>30</v>
      </c>
      <c r="H1618" t="s">
        <v>37</v>
      </c>
      <c r="I1618">
        <v>10</v>
      </c>
      <c r="J1618" t="s">
        <v>33</v>
      </c>
      <c r="K1618">
        <v>23</v>
      </c>
      <c r="L1618">
        <v>29</v>
      </c>
      <c r="M1618">
        <v>32</v>
      </c>
      <c r="N1618" t="s">
        <v>33</v>
      </c>
      <c r="O1618" t="s">
        <v>34</v>
      </c>
      <c r="P1618" t="s">
        <v>33</v>
      </c>
      <c r="Q1618">
        <v>25</v>
      </c>
      <c r="R1618">
        <v>6</v>
      </c>
      <c r="S1618">
        <v>107</v>
      </c>
      <c r="T1618" t="s">
        <v>33</v>
      </c>
      <c r="U1618" t="s">
        <v>33</v>
      </c>
      <c r="V1618">
        <v>27</v>
      </c>
      <c r="W1618">
        <v>27</v>
      </c>
      <c r="X1618">
        <v>0</v>
      </c>
      <c r="Y1618" t="s">
        <v>34</v>
      </c>
      <c r="Z1618" t="s">
        <v>33</v>
      </c>
      <c r="AA1618">
        <f>VLOOKUP(Table1[[#This Row],[Facility Name]],D_2,8,0)</f>
        <v>96</v>
      </c>
    </row>
    <row r="1619" spans="1:27" hidden="1" x14ac:dyDescent="0.25">
      <c r="A1619">
        <v>132513</v>
      </c>
      <c r="B1619" t="s">
        <v>2985</v>
      </c>
      <c r="C1619">
        <v>5</v>
      </c>
      <c r="D1619" t="s">
        <v>2825</v>
      </c>
      <c r="E1619" t="s">
        <v>2826</v>
      </c>
      <c r="F1619" t="s">
        <v>29</v>
      </c>
      <c r="G1619" t="s">
        <v>30</v>
      </c>
      <c r="H1619" t="s">
        <v>31</v>
      </c>
      <c r="I1619">
        <v>16</v>
      </c>
      <c r="J1619" t="s">
        <v>33</v>
      </c>
      <c r="K1619">
        <v>62</v>
      </c>
      <c r="L1619">
        <v>78</v>
      </c>
      <c r="M1619">
        <v>77</v>
      </c>
      <c r="N1619" t="s">
        <v>33</v>
      </c>
      <c r="O1619" t="s">
        <v>33</v>
      </c>
      <c r="P1619" t="s">
        <v>33</v>
      </c>
      <c r="Q1619">
        <v>69</v>
      </c>
      <c r="R1619">
        <v>51</v>
      </c>
      <c r="S1619">
        <v>259</v>
      </c>
      <c r="T1619" t="s">
        <v>33</v>
      </c>
      <c r="U1619" t="s">
        <v>33</v>
      </c>
      <c r="V1619">
        <v>67</v>
      </c>
      <c r="W1619">
        <v>67</v>
      </c>
      <c r="X1619">
        <v>0</v>
      </c>
      <c r="Y1619" t="s">
        <v>33</v>
      </c>
      <c r="Z1619" t="s">
        <v>33</v>
      </c>
      <c r="AA1619" t="e">
        <f>VLOOKUP(Table1[[#This Row],[Facility Name]],D_2,8,0)</f>
        <v>#N/A</v>
      </c>
    </row>
    <row r="1620" spans="1:27" x14ac:dyDescent="0.25">
      <c r="A1620">
        <v>132522</v>
      </c>
      <c r="B1620" t="s">
        <v>3096</v>
      </c>
      <c r="C1620">
        <v>4</v>
      </c>
      <c r="D1620" t="s">
        <v>2825</v>
      </c>
      <c r="E1620" t="s">
        <v>3097</v>
      </c>
      <c r="F1620" t="s">
        <v>29</v>
      </c>
      <c r="G1620" t="s">
        <v>30</v>
      </c>
      <c r="H1620" t="s">
        <v>37</v>
      </c>
      <c r="I1620">
        <v>12</v>
      </c>
      <c r="J1620" t="s">
        <v>33</v>
      </c>
      <c r="K1620">
        <v>41</v>
      </c>
      <c r="L1620">
        <v>50</v>
      </c>
      <c r="M1620">
        <v>54</v>
      </c>
      <c r="N1620" t="s">
        <v>33</v>
      </c>
      <c r="O1620" t="s">
        <v>33</v>
      </c>
      <c r="P1620" t="s">
        <v>33</v>
      </c>
      <c r="Q1620">
        <v>48</v>
      </c>
      <c r="R1620">
        <v>31</v>
      </c>
      <c r="S1620">
        <v>224</v>
      </c>
      <c r="T1620" t="s">
        <v>33</v>
      </c>
      <c r="U1620" t="s">
        <v>33</v>
      </c>
      <c r="V1620">
        <v>48</v>
      </c>
      <c r="W1620">
        <v>48</v>
      </c>
      <c r="X1620">
        <v>1</v>
      </c>
      <c r="Y1620" t="s">
        <v>34</v>
      </c>
      <c r="Z1620" t="s">
        <v>33</v>
      </c>
      <c r="AA1620">
        <f>VLOOKUP(Table1[[#This Row],[Facility Name]],D_2,8,0)</f>
        <v>84</v>
      </c>
    </row>
    <row r="1621" spans="1:27" x14ac:dyDescent="0.25">
      <c r="A1621">
        <v>132523</v>
      </c>
      <c r="B1621" t="s">
        <v>3098</v>
      </c>
      <c r="C1621">
        <v>4</v>
      </c>
      <c r="D1621" t="s">
        <v>2825</v>
      </c>
      <c r="E1621" t="s">
        <v>3007</v>
      </c>
      <c r="F1621" t="s">
        <v>29</v>
      </c>
      <c r="G1621" t="s">
        <v>30</v>
      </c>
      <c r="H1621" t="s">
        <v>37</v>
      </c>
      <c r="I1621">
        <v>13</v>
      </c>
      <c r="J1621" t="s">
        <v>33</v>
      </c>
      <c r="K1621">
        <v>74</v>
      </c>
      <c r="L1621">
        <v>106</v>
      </c>
      <c r="M1621">
        <v>116</v>
      </c>
      <c r="N1621" t="s">
        <v>33</v>
      </c>
      <c r="O1621" t="s">
        <v>33</v>
      </c>
      <c r="P1621" t="s">
        <v>33</v>
      </c>
      <c r="Q1621">
        <v>82</v>
      </c>
      <c r="R1621">
        <v>78</v>
      </c>
      <c r="S1621">
        <v>321</v>
      </c>
      <c r="T1621" t="s">
        <v>33</v>
      </c>
      <c r="U1621" t="s">
        <v>33</v>
      </c>
      <c r="V1621">
        <v>86</v>
      </c>
      <c r="W1621">
        <v>86</v>
      </c>
      <c r="X1621">
        <v>0</v>
      </c>
      <c r="Y1621" t="s">
        <v>33</v>
      </c>
      <c r="Z1621" t="s">
        <v>33</v>
      </c>
      <c r="AA1621">
        <f>VLOOKUP(Table1[[#This Row],[Facility Name]],D_2,8,0)</f>
        <v>82</v>
      </c>
    </row>
    <row r="1622" spans="1:27" x14ac:dyDescent="0.25">
      <c r="A1622">
        <v>132525</v>
      </c>
      <c r="B1622" t="s">
        <v>3099</v>
      </c>
      <c r="C1622">
        <v>3</v>
      </c>
      <c r="D1622" t="s">
        <v>2825</v>
      </c>
      <c r="E1622" t="s">
        <v>2898</v>
      </c>
      <c r="F1622" t="s">
        <v>29</v>
      </c>
      <c r="G1622" t="s">
        <v>30</v>
      </c>
      <c r="H1622" t="s">
        <v>37</v>
      </c>
      <c r="I1622">
        <v>12</v>
      </c>
      <c r="J1622" t="s">
        <v>33</v>
      </c>
      <c r="K1622">
        <v>37</v>
      </c>
      <c r="L1622">
        <v>89</v>
      </c>
      <c r="M1622">
        <v>89</v>
      </c>
      <c r="N1622" t="s">
        <v>33</v>
      </c>
      <c r="O1622" t="s">
        <v>33</v>
      </c>
      <c r="P1622" t="s">
        <v>33</v>
      </c>
      <c r="Q1622">
        <v>42</v>
      </c>
      <c r="R1622">
        <v>30</v>
      </c>
      <c r="S1622">
        <v>135</v>
      </c>
      <c r="T1622" t="s">
        <v>40</v>
      </c>
      <c r="U1622" t="s">
        <v>33</v>
      </c>
      <c r="V1622">
        <v>70</v>
      </c>
      <c r="W1622">
        <v>70</v>
      </c>
      <c r="X1622">
        <v>0</v>
      </c>
      <c r="Y1622" t="s">
        <v>33</v>
      </c>
      <c r="Z1622" t="s">
        <v>33</v>
      </c>
      <c r="AA1622">
        <f>VLOOKUP(Table1[[#This Row],[Facility Name]],D_2,8,0)</f>
        <v>72</v>
      </c>
    </row>
    <row r="1623" spans="1:27" hidden="1" x14ac:dyDescent="0.25">
      <c r="A1623">
        <v>132518</v>
      </c>
      <c r="B1623" t="s">
        <v>3008</v>
      </c>
      <c r="C1623">
        <v>4</v>
      </c>
      <c r="D1623" t="s">
        <v>2825</v>
      </c>
      <c r="E1623" t="s">
        <v>3007</v>
      </c>
      <c r="F1623" t="s">
        <v>29</v>
      </c>
      <c r="G1623" t="s">
        <v>30</v>
      </c>
      <c r="H1623" t="s">
        <v>31</v>
      </c>
      <c r="I1623">
        <v>12</v>
      </c>
      <c r="J1623" t="s">
        <v>33</v>
      </c>
      <c r="K1623">
        <v>47</v>
      </c>
      <c r="L1623">
        <v>63</v>
      </c>
      <c r="M1623">
        <v>67</v>
      </c>
      <c r="N1623" t="s">
        <v>33</v>
      </c>
      <c r="O1623" t="s">
        <v>33</v>
      </c>
      <c r="P1623" t="s">
        <v>33</v>
      </c>
      <c r="Q1623">
        <v>49</v>
      </c>
      <c r="R1623">
        <v>37</v>
      </c>
      <c r="S1623">
        <v>172</v>
      </c>
      <c r="T1623" t="s">
        <v>33</v>
      </c>
      <c r="U1623" t="s">
        <v>33</v>
      </c>
      <c r="V1623">
        <v>67</v>
      </c>
      <c r="W1623">
        <v>67</v>
      </c>
      <c r="X1623">
        <v>0</v>
      </c>
      <c r="Y1623" t="s">
        <v>33</v>
      </c>
      <c r="Z1623" t="s">
        <v>33</v>
      </c>
      <c r="AA1623" t="e">
        <f>VLOOKUP(Table1[[#This Row],[Facility Name]],D_2,8,0)</f>
        <v>#N/A</v>
      </c>
    </row>
    <row r="1624" spans="1:27" x14ac:dyDescent="0.25">
      <c r="A1624">
        <v>132526</v>
      </c>
      <c r="B1624" t="s">
        <v>3187</v>
      </c>
      <c r="C1624">
        <v>3</v>
      </c>
      <c r="D1624" t="s">
        <v>2825</v>
      </c>
      <c r="E1624" t="s">
        <v>2896</v>
      </c>
      <c r="F1624" t="s">
        <v>29</v>
      </c>
      <c r="G1624" t="s">
        <v>30</v>
      </c>
      <c r="H1624" t="s">
        <v>37</v>
      </c>
      <c r="I1624">
        <v>18</v>
      </c>
      <c r="J1624" t="s">
        <v>33</v>
      </c>
      <c r="K1624">
        <v>60</v>
      </c>
      <c r="L1624">
        <v>83</v>
      </c>
      <c r="M1624">
        <v>87</v>
      </c>
      <c r="N1624" t="s">
        <v>33</v>
      </c>
      <c r="O1624" t="s">
        <v>33</v>
      </c>
      <c r="P1624" t="s">
        <v>33</v>
      </c>
      <c r="Q1624">
        <v>68</v>
      </c>
      <c r="R1624">
        <v>73</v>
      </c>
      <c r="S1624">
        <v>217</v>
      </c>
      <c r="T1624" t="s">
        <v>40</v>
      </c>
      <c r="U1624" t="s">
        <v>33</v>
      </c>
      <c r="V1624">
        <v>65</v>
      </c>
      <c r="W1624">
        <v>65</v>
      </c>
      <c r="X1624">
        <v>0</v>
      </c>
      <c r="Y1624" t="s">
        <v>33</v>
      </c>
      <c r="Z1624" t="s">
        <v>33</v>
      </c>
      <c r="AA1624">
        <f>VLOOKUP(Table1[[#This Row],[Facility Name]],D_2,8,0)</f>
        <v>69</v>
      </c>
    </row>
    <row r="1625" spans="1:27" x14ac:dyDescent="0.25">
      <c r="A1625">
        <v>132528</v>
      </c>
      <c r="B1625" t="s">
        <v>3188</v>
      </c>
      <c r="C1625">
        <v>5</v>
      </c>
      <c r="D1625" t="s">
        <v>2825</v>
      </c>
      <c r="E1625" t="s">
        <v>2826</v>
      </c>
      <c r="F1625" t="s">
        <v>29</v>
      </c>
      <c r="G1625" t="s">
        <v>30</v>
      </c>
      <c r="H1625" t="s">
        <v>37</v>
      </c>
      <c r="I1625">
        <v>12</v>
      </c>
      <c r="J1625" t="s">
        <v>33</v>
      </c>
      <c r="K1625">
        <v>34</v>
      </c>
      <c r="L1625">
        <v>62</v>
      </c>
      <c r="M1625">
        <v>67</v>
      </c>
      <c r="N1625" t="s">
        <v>33</v>
      </c>
      <c r="O1625" t="s">
        <v>33</v>
      </c>
      <c r="P1625" t="s">
        <v>33</v>
      </c>
      <c r="Q1625">
        <v>47</v>
      </c>
      <c r="R1625">
        <v>40</v>
      </c>
      <c r="S1625">
        <v>130</v>
      </c>
      <c r="T1625" t="s">
        <v>33</v>
      </c>
      <c r="U1625" t="s">
        <v>33</v>
      </c>
      <c r="V1625">
        <v>50</v>
      </c>
      <c r="W1625">
        <v>50</v>
      </c>
      <c r="X1625">
        <v>0</v>
      </c>
      <c r="Y1625" t="s">
        <v>33</v>
      </c>
      <c r="Z1625" t="s">
        <v>33</v>
      </c>
      <c r="AA1625">
        <f>VLOOKUP(Table1[[#This Row],[Facility Name]],D_2,8,0)</f>
        <v>64</v>
      </c>
    </row>
    <row r="1626" spans="1:27" hidden="1" x14ac:dyDescent="0.25">
      <c r="A1626">
        <v>132521</v>
      </c>
      <c r="B1626" t="s">
        <v>3095</v>
      </c>
      <c r="C1626">
        <v>5</v>
      </c>
      <c r="D1626" t="s">
        <v>2825</v>
      </c>
      <c r="E1626" t="s">
        <v>3094</v>
      </c>
      <c r="F1626" t="s">
        <v>29</v>
      </c>
      <c r="G1626" t="s">
        <v>30</v>
      </c>
      <c r="H1626" t="s">
        <v>31</v>
      </c>
      <c r="I1626">
        <v>8</v>
      </c>
      <c r="J1626" t="s">
        <v>34</v>
      </c>
      <c r="K1626">
        <v>10</v>
      </c>
      <c r="L1626">
        <v>18</v>
      </c>
      <c r="M1626">
        <v>19</v>
      </c>
      <c r="N1626" t="s">
        <v>33</v>
      </c>
      <c r="O1626" t="s">
        <v>34</v>
      </c>
      <c r="P1626" t="s">
        <v>33</v>
      </c>
      <c r="Q1626">
        <v>11</v>
      </c>
      <c r="R1626">
        <v>4</v>
      </c>
      <c r="S1626">
        <v>36</v>
      </c>
      <c r="T1626" t="s">
        <v>34</v>
      </c>
      <c r="U1626" t="s">
        <v>33</v>
      </c>
      <c r="V1626">
        <v>15</v>
      </c>
      <c r="W1626">
        <v>15</v>
      </c>
      <c r="X1626">
        <v>0</v>
      </c>
      <c r="Y1626" t="s">
        <v>34</v>
      </c>
      <c r="Z1626" t="s">
        <v>33</v>
      </c>
      <c r="AA1626" t="e">
        <f>VLOOKUP(Table1[[#This Row],[Facility Name]],D_2,8,0)</f>
        <v>#N/A</v>
      </c>
    </row>
    <row r="1627" spans="1:27" x14ac:dyDescent="0.25">
      <c r="A1627">
        <v>132529</v>
      </c>
      <c r="B1627" t="s">
        <v>3189</v>
      </c>
      <c r="C1627">
        <v>5</v>
      </c>
      <c r="D1627" t="s">
        <v>2825</v>
      </c>
      <c r="E1627" t="s">
        <v>2898</v>
      </c>
      <c r="F1627" t="s">
        <v>29</v>
      </c>
      <c r="G1627" t="s">
        <v>30</v>
      </c>
      <c r="H1627" t="s">
        <v>294</v>
      </c>
      <c r="I1627">
        <v>13</v>
      </c>
      <c r="J1627" t="s">
        <v>33</v>
      </c>
      <c r="K1627">
        <v>28</v>
      </c>
      <c r="L1627">
        <v>39</v>
      </c>
      <c r="M1627">
        <v>42</v>
      </c>
      <c r="N1627" t="s">
        <v>33</v>
      </c>
      <c r="O1627" t="s">
        <v>40</v>
      </c>
      <c r="P1627" t="s">
        <v>33</v>
      </c>
      <c r="Q1627">
        <v>32</v>
      </c>
      <c r="R1627">
        <v>21</v>
      </c>
      <c r="S1627">
        <v>110</v>
      </c>
      <c r="T1627" t="s">
        <v>33</v>
      </c>
      <c r="U1627" t="s">
        <v>33</v>
      </c>
      <c r="V1627">
        <v>43</v>
      </c>
      <c r="W1627">
        <v>43</v>
      </c>
      <c r="X1627">
        <v>0</v>
      </c>
      <c r="Y1627" t="s">
        <v>34</v>
      </c>
      <c r="Z1627" t="s">
        <v>33</v>
      </c>
      <c r="AA1627">
        <f>VLOOKUP(Table1[[#This Row],[Facility Name]],D_2,8,0)</f>
        <v>78</v>
      </c>
    </row>
    <row r="1628" spans="1:27" x14ac:dyDescent="0.25">
      <c r="A1628">
        <v>132530</v>
      </c>
      <c r="B1628" t="s">
        <v>3190</v>
      </c>
      <c r="C1628">
        <v>3</v>
      </c>
      <c r="D1628" t="s">
        <v>2825</v>
      </c>
      <c r="E1628" t="s">
        <v>3191</v>
      </c>
      <c r="F1628" t="s">
        <v>29</v>
      </c>
      <c r="G1628" t="s">
        <v>30</v>
      </c>
      <c r="H1628" t="s">
        <v>407</v>
      </c>
      <c r="I1628">
        <v>23</v>
      </c>
      <c r="J1628" t="s">
        <v>33</v>
      </c>
      <c r="K1628">
        <v>49</v>
      </c>
      <c r="L1628">
        <v>76</v>
      </c>
      <c r="M1628">
        <v>84</v>
      </c>
      <c r="N1628" t="s">
        <v>40</v>
      </c>
      <c r="O1628" t="s">
        <v>33</v>
      </c>
      <c r="P1628" t="s">
        <v>33</v>
      </c>
      <c r="Q1628">
        <v>67</v>
      </c>
      <c r="R1628">
        <v>41</v>
      </c>
      <c r="S1628">
        <v>250</v>
      </c>
      <c r="T1628" t="s">
        <v>33</v>
      </c>
      <c r="U1628" t="s">
        <v>33</v>
      </c>
      <c r="V1628">
        <v>70</v>
      </c>
      <c r="W1628">
        <v>70</v>
      </c>
      <c r="X1628">
        <v>1</v>
      </c>
      <c r="Y1628" t="s">
        <v>33</v>
      </c>
      <c r="Z1628" t="s">
        <v>33</v>
      </c>
      <c r="AA1628">
        <f>VLOOKUP(Table1[[#This Row],[Facility Name]],D_2,8,0)</f>
        <v>55</v>
      </c>
    </row>
    <row r="1629" spans="1:27" x14ac:dyDescent="0.25">
      <c r="A1629">
        <v>142302</v>
      </c>
      <c r="B1629" t="s">
        <v>1967</v>
      </c>
      <c r="C1629">
        <v>2</v>
      </c>
      <c r="D1629" t="s">
        <v>1631</v>
      </c>
      <c r="E1629" t="s">
        <v>831</v>
      </c>
      <c r="F1629" t="s">
        <v>44</v>
      </c>
      <c r="G1629" t="s">
        <v>63</v>
      </c>
      <c r="H1629" t="s">
        <v>64</v>
      </c>
      <c r="I1629">
        <v>11</v>
      </c>
      <c r="J1629" t="s">
        <v>33</v>
      </c>
      <c r="K1629">
        <v>52</v>
      </c>
      <c r="L1629">
        <v>81</v>
      </c>
      <c r="M1629">
        <v>79</v>
      </c>
      <c r="N1629" t="s">
        <v>33</v>
      </c>
      <c r="O1629" t="s">
        <v>33</v>
      </c>
      <c r="P1629" t="s">
        <v>33</v>
      </c>
      <c r="Q1629">
        <v>59</v>
      </c>
      <c r="R1629">
        <v>60</v>
      </c>
      <c r="S1629">
        <v>227</v>
      </c>
      <c r="T1629" t="s">
        <v>34</v>
      </c>
      <c r="U1629" t="s">
        <v>32</v>
      </c>
      <c r="V1629">
        <v>82</v>
      </c>
      <c r="W1629">
        <v>82</v>
      </c>
      <c r="X1629">
        <v>0</v>
      </c>
      <c r="Y1629" t="s">
        <v>33</v>
      </c>
      <c r="Z1629" t="s">
        <v>33</v>
      </c>
      <c r="AA1629">
        <f>VLOOKUP(Table1[[#This Row],[Facility Name]],D_2,8,0)</f>
        <v>47</v>
      </c>
    </row>
    <row r="1630" spans="1:27" hidden="1" x14ac:dyDescent="0.25">
      <c r="A1630">
        <v>152662</v>
      </c>
      <c r="B1630" t="s">
        <v>2043</v>
      </c>
      <c r="D1630" t="s">
        <v>1609</v>
      </c>
      <c r="E1630" t="s">
        <v>1608</v>
      </c>
      <c r="F1630" t="s">
        <v>29</v>
      </c>
      <c r="G1630" t="s">
        <v>30</v>
      </c>
      <c r="H1630" t="s">
        <v>31</v>
      </c>
      <c r="I1630">
        <v>1</v>
      </c>
      <c r="J1630" t="s">
        <v>34</v>
      </c>
      <c r="K1630">
        <v>14</v>
      </c>
      <c r="L1630">
        <v>20</v>
      </c>
      <c r="M1630">
        <v>22</v>
      </c>
      <c r="N1630" t="s">
        <v>33</v>
      </c>
      <c r="O1630" t="s">
        <v>34</v>
      </c>
      <c r="P1630" t="s">
        <v>33</v>
      </c>
      <c r="Q1630">
        <v>20</v>
      </c>
      <c r="R1630">
        <v>8</v>
      </c>
      <c r="S1630">
        <v>58</v>
      </c>
      <c r="T1630" t="s">
        <v>34</v>
      </c>
      <c r="U1630" t="s">
        <v>34</v>
      </c>
      <c r="V1630">
        <v>5</v>
      </c>
      <c r="W1630">
        <v>5</v>
      </c>
      <c r="X1630">
        <v>0</v>
      </c>
      <c r="Y1630" t="s">
        <v>34</v>
      </c>
      <c r="Z1630" t="s">
        <v>33</v>
      </c>
      <c r="AA1630" t="e">
        <f>VLOOKUP(Table1[[#This Row],[Facility Name]],D_2,8,0)</f>
        <v>#N/A</v>
      </c>
    </row>
    <row r="1631" spans="1:27" x14ac:dyDescent="0.25">
      <c r="A1631">
        <v>142313</v>
      </c>
      <c r="B1631" t="s">
        <v>1968</v>
      </c>
      <c r="D1631" t="s">
        <v>1631</v>
      </c>
      <c r="E1631" t="s">
        <v>831</v>
      </c>
      <c r="F1631" t="s">
        <v>44</v>
      </c>
      <c r="G1631" t="s">
        <v>63</v>
      </c>
      <c r="H1631" t="s">
        <v>64</v>
      </c>
      <c r="I1631">
        <v>9</v>
      </c>
      <c r="J1631" t="s">
        <v>34</v>
      </c>
      <c r="K1631">
        <v>7</v>
      </c>
      <c r="L1631">
        <v>20</v>
      </c>
      <c r="M1631">
        <v>18</v>
      </c>
      <c r="N1631" t="s">
        <v>34</v>
      </c>
      <c r="O1631" t="s">
        <v>34</v>
      </c>
      <c r="P1631" t="s">
        <v>34</v>
      </c>
      <c r="Q1631">
        <v>8</v>
      </c>
      <c r="R1631">
        <v>7</v>
      </c>
      <c r="S1631">
        <v>36</v>
      </c>
      <c r="T1631" t="s">
        <v>33</v>
      </c>
      <c r="U1631" t="s">
        <v>32</v>
      </c>
      <c r="V1631">
        <v>21</v>
      </c>
      <c r="W1631">
        <v>21</v>
      </c>
      <c r="X1631">
        <v>0</v>
      </c>
      <c r="Y1631" t="s">
        <v>33</v>
      </c>
      <c r="Z1631" t="s">
        <v>33</v>
      </c>
      <c r="AA1631">
        <f>VLOOKUP(Table1[[#This Row],[Facility Name]],D_2,8,0)</f>
        <v>81</v>
      </c>
    </row>
    <row r="1632" spans="1:27" x14ac:dyDescent="0.25">
      <c r="A1632">
        <v>142316</v>
      </c>
      <c r="B1632" t="s">
        <v>1989</v>
      </c>
      <c r="C1632">
        <v>3</v>
      </c>
      <c r="D1632" t="s">
        <v>1631</v>
      </c>
      <c r="E1632" t="s">
        <v>831</v>
      </c>
      <c r="F1632" t="s">
        <v>29</v>
      </c>
      <c r="G1632" t="s">
        <v>63</v>
      </c>
      <c r="H1632" t="s">
        <v>64</v>
      </c>
      <c r="I1632">
        <v>24</v>
      </c>
      <c r="J1632" t="s">
        <v>33</v>
      </c>
      <c r="K1632">
        <v>72</v>
      </c>
      <c r="L1632">
        <v>170</v>
      </c>
      <c r="M1632">
        <v>173</v>
      </c>
      <c r="N1632" t="s">
        <v>33</v>
      </c>
      <c r="O1632" t="s">
        <v>33</v>
      </c>
      <c r="P1632" t="s">
        <v>40</v>
      </c>
      <c r="Q1632">
        <v>128</v>
      </c>
      <c r="R1632">
        <v>127</v>
      </c>
      <c r="S1632">
        <v>566</v>
      </c>
      <c r="T1632" t="s">
        <v>33</v>
      </c>
      <c r="U1632" t="s">
        <v>33</v>
      </c>
      <c r="V1632">
        <v>154</v>
      </c>
      <c r="W1632">
        <v>154</v>
      </c>
      <c r="X1632">
        <v>0</v>
      </c>
      <c r="Y1632" t="s">
        <v>40</v>
      </c>
      <c r="Z1632" t="s">
        <v>40</v>
      </c>
      <c r="AA1632">
        <f>VLOOKUP(Table1[[#This Row],[Facility Name]],D_2,8,0)</f>
        <v>56</v>
      </c>
    </row>
    <row r="1633" spans="1:27" x14ac:dyDescent="0.25">
      <c r="A1633">
        <v>142329</v>
      </c>
      <c r="B1633" t="s">
        <v>1990</v>
      </c>
      <c r="C1633">
        <v>4</v>
      </c>
      <c r="D1633" t="s">
        <v>1631</v>
      </c>
      <c r="E1633" t="s">
        <v>831</v>
      </c>
      <c r="F1633" t="s">
        <v>44</v>
      </c>
      <c r="G1633" t="s">
        <v>63</v>
      </c>
      <c r="H1633" t="s">
        <v>64</v>
      </c>
      <c r="I1633">
        <v>31</v>
      </c>
      <c r="J1633" t="s">
        <v>33</v>
      </c>
      <c r="K1633">
        <v>149</v>
      </c>
      <c r="L1633">
        <v>193</v>
      </c>
      <c r="M1633">
        <v>204</v>
      </c>
      <c r="N1633" t="s">
        <v>33</v>
      </c>
      <c r="O1633" t="s">
        <v>33</v>
      </c>
      <c r="P1633" t="s">
        <v>40</v>
      </c>
      <c r="Q1633">
        <v>172</v>
      </c>
      <c r="R1633">
        <v>162</v>
      </c>
      <c r="S1633">
        <v>674</v>
      </c>
      <c r="T1633" t="s">
        <v>33</v>
      </c>
      <c r="U1633" t="s">
        <v>33</v>
      </c>
      <c r="V1633">
        <v>182</v>
      </c>
      <c r="W1633">
        <v>182</v>
      </c>
      <c r="X1633">
        <v>2</v>
      </c>
      <c r="Y1633" t="s">
        <v>33</v>
      </c>
      <c r="Z1633" t="s">
        <v>33</v>
      </c>
      <c r="AA1633">
        <f>VLOOKUP(Table1[[#This Row],[Facility Name]],D_2,8,0)</f>
        <v>66</v>
      </c>
    </row>
    <row r="1634" spans="1:27" x14ac:dyDescent="0.25">
      <c r="A1634">
        <v>142501</v>
      </c>
      <c r="B1634" t="s">
        <v>1992</v>
      </c>
      <c r="C1634">
        <v>5</v>
      </c>
      <c r="D1634" t="s">
        <v>1631</v>
      </c>
      <c r="E1634" t="s">
        <v>831</v>
      </c>
      <c r="F1634" t="s">
        <v>29</v>
      </c>
      <c r="G1634" t="s">
        <v>30</v>
      </c>
      <c r="H1634" t="s">
        <v>37</v>
      </c>
      <c r="I1634">
        <v>28</v>
      </c>
      <c r="J1634" t="s">
        <v>33</v>
      </c>
      <c r="K1634">
        <v>85</v>
      </c>
      <c r="L1634">
        <v>154</v>
      </c>
      <c r="M1634">
        <v>158</v>
      </c>
      <c r="N1634" t="s">
        <v>33</v>
      </c>
      <c r="O1634" t="s">
        <v>33</v>
      </c>
      <c r="P1634" t="s">
        <v>40</v>
      </c>
      <c r="Q1634">
        <v>110</v>
      </c>
      <c r="R1634">
        <v>131</v>
      </c>
      <c r="S1634">
        <v>453</v>
      </c>
      <c r="T1634" t="s">
        <v>33</v>
      </c>
      <c r="U1634" t="s">
        <v>33</v>
      </c>
      <c r="V1634">
        <v>141</v>
      </c>
      <c r="W1634">
        <v>141</v>
      </c>
      <c r="X1634">
        <v>0</v>
      </c>
      <c r="Y1634" t="s">
        <v>33</v>
      </c>
      <c r="Z1634" t="s">
        <v>33</v>
      </c>
      <c r="AA1634">
        <f>VLOOKUP(Table1[[#This Row],[Facility Name]],D_2,8,0)</f>
        <v>78</v>
      </c>
    </row>
    <row r="1635" spans="1:27" x14ac:dyDescent="0.25">
      <c r="A1635">
        <v>142502</v>
      </c>
      <c r="B1635" t="s">
        <v>1665</v>
      </c>
      <c r="C1635">
        <v>3</v>
      </c>
      <c r="D1635" t="s">
        <v>1631</v>
      </c>
      <c r="E1635" t="s">
        <v>831</v>
      </c>
      <c r="F1635" t="s">
        <v>29</v>
      </c>
      <c r="G1635" t="s">
        <v>30</v>
      </c>
      <c r="H1635" t="s">
        <v>37</v>
      </c>
      <c r="I1635">
        <v>24</v>
      </c>
      <c r="J1635" t="s">
        <v>33</v>
      </c>
      <c r="K1635">
        <v>41</v>
      </c>
      <c r="L1635">
        <v>62</v>
      </c>
      <c r="M1635">
        <v>61</v>
      </c>
      <c r="N1635" t="s">
        <v>33</v>
      </c>
      <c r="O1635" t="s">
        <v>33</v>
      </c>
      <c r="P1635" t="s">
        <v>33</v>
      </c>
      <c r="Q1635">
        <v>47</v>
      </c>
      <c r="R1635">
        <v>39</v>
      </c>
      <c r="S1635">
        <v>262</v>
      </c>
      <c r="T1635" t="s">
        <v>40</v>
      </c>
      <c r="U1635" t="s">
        <v>33</v>
      </c>
      <c r="V1635">
        <v>64</v>
      </c>
      <c r="W1635">
        <v>64</v>
      </c>
      <c r="X1635">
        <v>0</v>
      </c>
      <c r="Y1635" t="s">
        <v>33</v>
      </c>
      <c r="Z1635" t="s">
        <v>33</v>
      </c>
      <c r="AA1635">
        <f>VLOOKUP(Table1[[#This Row],[Facility Name]],D_2,8,0)</f>
        <v>56</v>
      </c>
    </row>
    <row r="1636" spans="1:27" hidden="1" x14ac:dyDescent="0.25">
      <c r="A1636">
        <v>132532</v>
      </c>
      <c r="B1636" t="s">
        <v>2824</v>
      </c>
      <c r="C1636">
        <v>4</v>
      </c>
      <c r="D1636" t="s">
        <v>2825</v>
      </c>
      <c r="E1636" t="s">
        <v>2826</v>
      </c>
      <c r="F1636" t="s">
        <v>29</v>
      </c>
      <c r="G1636" t="s">
        <v>30</v>
      </c>
      <c r="H1636" t="s">
        <v>31</v>
      </c>
      <c r="I1636">
        <v>0</v>
      </c>
      <c r="J1636" t="s">
        <v>33</v>
      </c>
      <c r="K1636">
        <v>52</v>
      </c>
      <c r="L1636">
        <v>83</v>
      </c>
      <c r="M1636">
        <v>87</v>
      </c>
      <c r="N1636" t="s">
        <v>33</v>
      </c>
      <c r="O1636" t="s">
        <v>33</v>
      </c>
      <c r="P1636" t="s">
        <v>32</v>
      </c>
      <c r="Q1636">
        <v>63</v>
      </c>
      <c r="R1636">
        <v>49</v>
      </c>
      <c r="S1636">
        <v>114</v>
      </c>
      <c r="T1636" t="s">
        <v>34</v>
      </c>
      <c r="U1636" t="s">
        <v>33</v>
      </c>
      <c r="V1636">
        <v>11</v>
      </c>
      <c r="W1636">
        <v>11</v>
      </c>
      <c r="X1636">
        <v>0</v>
      </c>
      <c r="Y1636" t="s">
        <v>34</v>
      </c>
      <c r="Z1636" t="s">
        <v>33</v>
      </c>
      <c r="AA1636" t="e">
        <f>VLOOKUP(Table1[[#This Row],[Facility Name]],D_2,8,0)</f>
        <v>#N/A</v>
      </c>
    </row>
    <row r="1637" spans="1:27" hidden="1" x14ac:dyDescent="0.25">
      <c r="A1637">
        <v>132533</v>
      </c>
      <c r="B1637" t="s">
        <v>1663</v>
      </c>
      <c r="C1637">
        <v>5</v>
      </c>
      <c r="D1637" t="s">
        <v>2825</v>
      </c>
      <c r="E1637" t="s">
        <v>2827</v>
      </c>
      <c r="F1637" t="s">
        <v>29</v>
      </c>
      <c r="G1637" t="s">
        <v>30</v>
      </c>
      <c r="H1637" t="s">
        <v>31</v>
      </c>
      <c r="I1637">
        <v>12</v>
      </c>
      <c r="J1637" t="s">
        <v>33</v>
      </c>
      <c r="K1637">
        <v>22</v>
      </c>
      <c r="L1637">
        <v>31</v>
      </c>
      <c r="M1637">
        <v>33</v>
      </c>
      <c r="N1637" t="s">
        <v>33</v>
      </c>
      <c r="O1637" t="s">
        <v>33</v>
      </c>
      <c r="P1637" t="s">
        <v>33</v>
      </c>
      <c r="Q1637">
        <v>25</v>
      </c>
      <c r="R1637">
        <v>18</v>
      </c>
      <c r="S1637">
        <v>43</v>
      </c>
      <c r="T1637" t="s">
        <v>33</v>
      </c>
      <c r="U1637" t="s">
        <v>33</v>
      </c>
      <c r="V1637">
        <v>32</v>
      </c>
      <c r="W1637">
        <v>32</v>
      </c>
      <c r="X1637">
        <v>0</v>
      </c>
      <c r="Y1637" t="s">
        <v>34</v>
      </c>
      <c r="Z1637" t="s">
        <v>32</v>
      </c>
      <c r="AA1637" t="e">
        <f>VLOOKUP(Table1[[#This Row],[Facility Name]],D_2,8,0)</f>
        <v>#N/A</v>
      </c>
    </row>
    <row r="1638" spans="1:27" x14ac:dyDescent="0.25">
      <c r="A1638">
        <v>142503</v>
      </c>
      <c r="B1638" t="s">
        <v>1686</v>
      </c>
      <c r="C1638">
        <v>5</v>
      </c>
      <c r="D1638" t="s">
        <v>1631</v>
      </c>
      <c r="E1638" t="s">
        <v>1687</v>
      </c>
      <c r="F1638" t="s">
        <v>29</v>
      </c>
      <c r="G1638" t="s">
        <v>30</v>
      </c>
      <c r="H1638" t="s">
        <v>37</v>
      </c>
      <c r="I1638">
        <v>16</v>
      </c>
      <c r="J1638" t="s">
        <v>33</v>
      </c>
      <c r="K1638">
        <v>49</v>
      </c>
      <c r="L1638">
        <v>69</v>
      </c>
      <c r="M1638">
        <v>72</v>
      </c>
      <c r="N1638" t="s">
        <v>33</v>
      </c>
      <c r="O1638" t="s">
        <v>33</v>
      </c>
      <c r="P1638" t="s">
        <v>40</v>
      </c>
      <c r="Q1638">
        <v>56</v>
      </c>
      <c r="R1638">
        <v>44</v>
      </c>
      <c r="S1638">
        <v>256</v>
      </c>
      <c r="T1638" t="s">
        <v>33</v>
      </c>
      <c r="U1638" t="s">
        <v>33</v>
      </c>
      <c r="V1638">
        <v>71</v>
      </c>
      <c r="W1638">
        <v>71</v>
      </c>
      <c r="X1638">
        <v>0</v>
      </c>
      <c r="Y1638" t="s">
        <v>34</v>
      </c>
      <c r="Z1638" t="s">
        <v>33</v>
      </c>
      <c r="AA1638">
        <f>VLOOKUP(Table1[[#This Row],[Facility Name]],D_2,8,0)</f>
        <v>60</v>
      </c>
    </row>
    <row r="1639" spans="1:27" x14ac:dyDescent="0.25">
      <c r="A1639">
        <v>142504</v>
      </c>
      <c r="B1639" t="s">
        <v>1688</v>
      </c>
      <c r="C1639">
        <v>5</v>
      </c>
      <c r="D1639" t="s">
        <v>1631</v>
      </c>
      <c r="E1639" t="s">
        <v>831</v>
      </c>
      <c r="F1639" t="s">
        <v>29</v>
      </c>
      <c r="G1639" t="s">
        <v>30</v>
      </c>
      <c r="H1639" t="s">
        <v>37</v>
      </c>
      <c r="I1639">
        <v>12</v>
      </c>
      <c r="J1639" t="s">
        <v>33</v>
      </c>
      <c r="K1639">
        <v>56</v>
      </c>
      <c r="L1639">
        <v>73</v>
      </c>
      <c r="M1639">
        <v>76</v>
      </c>
      <c r="N1639" t="s">
        <v>33</v>
      </c>
      <c r="O1639" t="s">
        <v>33</v>
      </c>
      <c r="P1639" t="s">
        <v>40</v>
      </c>
      <c r="Q1639">
        <v>63</v>
      </c>
      <c r="R1639">
        <v>47</v>
      </c>
      <c r="S1639">
        <v>245</v>
      </c>
      <c r="T1639" t="s">
        <v>33</v>
      </c>
      <c r="U1639" t="s">
        <v>33</v>
      </c>
      <c r="V1639">
        <v>77</v>
      </c>
      <c r="W1639">
        <v>77</v>
      </c>
      <c r="X1639">
        <v>0</v>
      </c>
      <c r="Y1639" t="s">
        <v>33</v>
      </c>
      <c r="Z1639" t="s">
        <v>33</v>
      </c>
      <c r="AA1639">
        <f>VLOOKUP(Table1[[#This Row],[Facility Name]],D_2,8,0)</f>
        <v>62</v>
      </c>
    </row>
    <row r="1640" spans="1:27" x14ac:dyDescent="0.25">
      <c r="A1640">
        <v>142506</v>
      </c>
      <c r="B1640" t="s">
        <v>1690</v>
      </c>
      <c r="C1640">
        <v>4</v>
      </c>
      <c r="D1640" t="s">
        <v>1631</v>
      </c>
      <c r="E1640" t="s">
        <v>831</v>
      </c>
      <c r="F1640" t="s">
        <v>29</v>
      </c>
      <c r="G1640" t="s">
        <v>30</v>
      </c>
      <c r="H1640" t="s">
        <v>37</v>
      </c>
      <c r="I1640">
        <v>21</v>
      </c>
      <c r="J1640" t="s">
        <v>33</v>
      </c>
      <c r="K1640">
        <v>41</v>
      </c>
      <c r="L1640">
        <v>67</v>
      </c>
      <c r="M1640">
        <v>66</v>
      </c>
      <c r="N1640" t="s">
        <v>33</v>
      </c>
      <c r="O1640" t="s">
        <v>33</v>
      </c>
      <c r="P1640" t="s">
        <v>33</v>
      </c>
      <c r="Q1640">
        <v>44</v>
      </c>
      <c r="R1640">
        <v>22</v>
      </c>
      <c r="S1640">
        <v>185</v>
      </c>
      <c r="T1640" t="s">
        <v>33</v>
      </c>
      <c r="U1640" t="s">
        <v>33</v>
      </c>
      <c r="V1640">
        <v>68</v>
      </c>
      <c r="W1640">
        <v>68</v>
      </c>
      <c r="X1640">
        <v>0</v>
      </c>
      <c r="Y1640" t="s">
        <v>33</v>
      </c>
      <c r="Z1640" t="s">
        <v>33</v>
      </c>
      <c r="AA1640">
        <f>VLOOKUP(Table1[[#This Row],[Facility Name]],D_2,8,0)</f>
        <v>64</v>
      </c>
    </row>
    <row r="1641" spans="1:27" hidden="1" x14ac:dyDescent="0.25">
      <c r="A1641">
        <v>53528</v>
      </c>
      <c r="B1641" t="s">
        <v>2054</v>
      </c>
      <c r="C1641">
        <v>2</v>
      </c>
      <c r="D1641" t="s">
        <v>554</v>
      </c>
      <c r="F1641" t="s">
        <v>44</v>
      </c>
      <c r="G1641" t="s">
        <v>30</v>
      </c>
      <c r="H1641" t="s">
        <v>581</v>
      </c>
      <c r="I1641">
        <v>12</v>
      </c>
      <c r="J1641" t="s">
        <v>33</v>
      </c>
      <c r="K1641">
        <v>54</v>
      </c>
      <c r="L1641">
        <v>234</v>
      </c>
      <c r="M1641">
        <v>247</v>
      </c>
      <c r="N1641" t="s">
        <v>32</v>
      </c>
      <c r="O1641" t="s">
        <v>33</v>
      </c>
      <c r="P1641" t="s">
        <v>33</v>
      </c>
      <c r="Q1641">
        <v>58</v>
      </c>
      <c r="R1641">
        <v>64</v>
      </c>
      <c r="S1641">
        <v>59</v>
      </c>
      <c r="T1641" t="s">
        <v>34</v>
      </c>
      <c r="U1641" t="s">
        <v>34</v>
      </c>
      <c r="V1641">
        <v>0</v>
      </c>
      <c r="W1641">
        <v>0</v>
      </c>
      <c r="X1641">
        <v>0</v>
      </c>
      <c r="Y1641" t="s">
        <v>34</v>
      </c>
      <c r="Z1641" t="s">
        <v>40</v>
      </c>
      <c r="AA1641" t="e">
        <f>VLOOKUP(Table1[[#This Row],[Facility Name]],D_2,8,0)</f>
        <v>#N/A</v>
      </c>
    </row>
    <row r="1642" spans="1:27" x14ac:dyDescent="0.25">
      <c r="A1642">
        <v>142507</v>
      </c>
      <c r="B1642" t="s">
        <v>1691</v>
      </c>
      <c r="C1642">
        <v>5</v>
      </c>
      <c r="D1642" t="s">
        <v>1631</v>
      </c>
      <c r="E1642" t="s">
        <v>831</v>
      </c>
      <c r="F1642" t="s">
        <v>29</v>
      </c>
      <c r="G1642" t="s">
        <v>30</v>
      </c>
      <c r="H1642" t="s">
        <v>37</v>
      </c>
      <c r="I1642">
        <v>28</v>
      </c>
      <c r="J1642" t="s">
        <v>33</v>
      </c>
      <c r="K1642">
        <v>97</v>
      </c>
      <c r="L1642">
        <v>130</v>
      </c>
      <c r="M1642">
        <v>137</v>
      </c>
      <c r="N1642" t="s">
        <v>33</v>
      </c>
      <c r="O1642" t="s">
        <v>33</v>
      </c>
      <c r="P1642" t="s">
        <v>33</v>
      </c>
      <c r="Q1642">
        <v>113</v>
      </c>
      <c r="R1642">
        <v>116</v>
      </c>
      <c r="S1642">
        <v>540</v>
      </c>
      <c r="T1642" t="s">
        <v>40</v>
      </c>
      <c r="U1642" t="s">
        <v>33</v>
      </c>
      <c r="V1642">
        <v>134</v>
      </c>
      <c r="W1642">
        <v>134</v>
      </c>
      <c r="X1642">
        <v>2</v>
      </c>
      <c r="Y1642" t="s">
        <v>33</v>
      </c>
      <c r="Z1642" t="s">
        <v>33</v>
      </c>
      <c r="AA1642">
        <f>VLOOKUP(Table1[[#This Row],[Facility Name]],D_2,8,0)</f>
        <v>59</v>
      </c>
    </row>
    <row r="1643" spans="1:27" x14ac:dyDescent="0.25">
      <c r="A1643">
        <v>142508</v>
      </c>
      <c r="B1643" t="s">
        <v>1794</v>
      </c>
      <c r="C1643">
        <v>3</v>
      </c>
      <c r="D1643" t="s">
        <v>1631</v>
      </c>
      <c r="E1643" t="s">
        <v>831</v>
      </c>
      <c r="F1643" t="s">
        <v>29</v>
      </c>
      <c r="G1643" t="s">
        <v>30</v>
      </c>
      <c r="H1643" t="s">
        <v>37</v>
      </c>
      <c r="I1643">
        <v>39</v>
      </c>
      <c r="J1643" t="s">
        <v>33</v>
      </c>
      <c r="K1643">
        <v>121</v>
      </c>
      <c r="L1643">
        <v>202</v>
      </c>
      <c r="M1643">
        <v>209</v>
      </c>
      <c r="N1643" t="s">
        <v>33</v>
      </c>
      <c r="O1643" t="s">
        <v>33</v>
      </c>
      <c r="P1643" t="s">
        <v>33</v>
      </c>
      <c r="Q1643">
        <v>136</v>
      </c>
      <c r="R1643">
        <v>147</v>
      </c>
      <c r="S1643">
        <v>649</v>
      </c>
      <c r="T1643" t="s">
        <v>40</v>
      </c>
      <c r="U1643" t="s">
        <v>32</v>
      </c>
      <c r="V1643">
        <v>212</v>
      </c>
      <c r="W1643">
        <v>212</v>
      </c>
      <c r="X1643">
        <v>0</v>
      </c>
      <c r="Y1643" t="s">
        <v>32</v>
      </c>
      <c r="Z1643" t="s">
        <v>33</v>
      </c>
      <c r="AA1643">
        <f>VLOOKUP(Table1[[#This Row],[Facility Name]],D_2,8,0)</f>
        <v>38</v>
      </c>
    </row>
    <row r="1644" spans="1:27" x14ac:dyDescent="0.25">
      <c r="A1644">
        <v>142509</v>
      </c>
      <c r="B1644" t="s">
        <v>1795</v>
      </c>
      <c r="C1644">
        <v>3</v>
      </c>
      <c r="D1644" t="s">
        <v>1631</v>
      </c>
      <c r="E1644" t="s">
        <v>1687</v>
      </c>
      <c r="F1644" t="s">
        <v>29</v>
      </c>
      <c r="G1644" t="s">
        <v>30</v>
      </c>
      <c r="H1644" t="s">
        <v>37</v>
      </c>
      <c r="I1644">
        <v>16</v>
      </c>
      <c r="J1644" t="s">
        <v>33</v>
      </c>
      <c r="K1644">
        <v>65</v>
      </c>
      <c r="L1644">
        <v>125</v>
      </c>
      <c r="M1644">
        <v>131</v>
      </c>
      <c r="N1644" t="s">
        <v>33</v>
      </c>
      <c r="O1644" t="s">
        <v>33</v>
      </c>
      <c r="P1644" t="s">
        <v>33</v>
      </c>
      <c r="Q1644">
        <v>79</v>
      </c>
      <c r="R1644">
        <v>72</v>
      </c>
      <c r="S1644">
        <v>306</v>
      </c>
      <c r="T1644" t="s">
        <v>40</v>
      </c>
      <c r="U1644" t="s">
        <v>33</v>
      </c>
      <c r="V1644">
        <v>83</v>
      </c>
      <c r="W1644">
        <v>83</v>
      </c>
      <c r="X1644">
        <v>0</v>
      </c>
      <c r="Y1644" t="s">
        <v>33</v>
      </c>
      <c r="Z1644" t="s">
        <v>33</v>
      </c>
      <c r="AA1644">
        <f>VLOOKUP(Table1[[#This Row],[Facility Name]],D_2,8,0)</f>
        <v>78</v>
      </c>
    </row>
    <row r="1645" spans="1:27" x14ac:dyDescent="0.25">
      <c r="A1645">
        <v>142514</v>
      </c>
      <c r="B1645" t="s">
        <v>1816</v>
      </c>
      <c r="C1645">
        <v>3</v>
      </c>
      <c r="D1645" t="s">
        <v>1631</v>
      </c>
      <c r="E1645" t="s">
        <v>73</v>
      </c>
      <c r="F1645" t="s">
        <v>29</v>
      </c>
      <c r="G1645" t="s">
        <v>30</v>
      </c>
      <c r="H1645" t="s">
        <v>37</v>
      </c>
      <c r="I1645">
        <v>22</v>
      </c>
      <c r="J1645" t="s">
        <v>33</v>
      </c>
      <c r="K1645">
        <v>86</v>
      </c>
      <c r="L1645">
        <v>133</v>
      </c>
      <c r="M1645">
        <v>140</v>
      </c>
      <c r="N1645" t="s">
        <v>33</v>
      </c>
      <c r="O1645" t="s">
        <v>33</v>
      </c>
      <c r="P1645" t="s">
        <v>33</v>
      </c>
      <c r="Q1645">
        <v>111</v>
      </c>
      <c r="R1645">
        <v>151</v>
      </c>
      <c r="S1645">
        <v>432</v>
      </c>
      <c r="T1645" t="s">
        <v>33</v>
      </c>
      <c r="U1645" t="s">
        <v>33</v>
      </c>
      <c r="V1645">
        <v>119</v>
      </c>
      <c r="W1645">
        <v>119</v>
      </c>
      <c r="X1645">
        <v>0</v>
      </c>
      <c r="Y1645" t="s">
        <v>33</v>
      </c>
      <c r="Z1645" t="s">
        <v>33</v>
      </c>
      <c r="AA1645">
        <f>VLOOKUP(Table1[[#This Row],[Facility Name]],D_2,8,0)</f>
        <v>51</v>
      </c>
    </row>
    <row r="1646" spans="1:27" x14ac:dyDescent="0.25">
      <c r="A1646">
        <v>142515</v>
      </c>
      <c r="B1646" t="s">
        <v>1817</v>
      </c>
      <c r="C1646">
        <v>4</v>
      </c>
      <c r="D1646" t="s">
        <v>1631</v>
      </c>
      <c r="E1646" t="s">
        <v>1644</v>
      </c>
      <c r="F1646" t="s">
        <v>29</v>
      </c>
      <c r="G1646" t="s">
        <v>30</v>
      </c>
      <c r="H1646" t="s">
        <v>37</v>
      </c>
      <c r="I1646">
        <v>24</v>
      </c>
      <c r="J1646" t="s">
        <v>33</v>
      </c>
      <c r="K1646">
        <v>103</v>
      </c>
      <c r="L1646">
        <v>168</v>
      </c>
      <c r="M1646">
        <v>170</v>
      </c>
      <c r="N1646" t="s">
        <v>33</v>
      </c>
      <c r="O1646" t="s">
        <v>33</v>
      </c>
      <c r="P1646" t="s">
        <v>40</v>
      </c>
      <c r="Q1646">
        <v>126</v>
      </c>
      <c r="R1646">
        <v>122</v>
      </c>
      <c r="S1646">
        <v>512</v>
      </c>
      <c r="T1646" t="s">
        <v>33</v>
      </c>
      <c r="U1646" t="s">
        <v>33</v>
      </c>
      <c r="V1646">
        <v>142</v>
      </c>
      <c r="W1646">
        <v>142</v>
      </c>
      <c r="X1646">
        <v>0</v>
      </c>
      <c r="Y1646" t="s">
        <v>33</v>
      </c>
      <c r="Z1646" t="s">
        <v>33</v>
      </c>
      <c r="AA1646">
        <f>VLOOKUP(Table1[[#This Row],[Facility Name]],D_2,8,0)</f>
        <v>64</v>
      </c>
    </row>
    <row r="1647" spans="1:27" hidden="1" x14ac:dyDescent="0.25">
      <c r="A1647">
        <v>142505</v>
      </c>
      <c r="B1647" t="s">
        <v>1689</v>
      </c>
      <c r="C1647">
        <v>4</v>
      </c>
      <c r="D1647" t="s">
        <v>1631</v>
      </c>
      <c r="E1647" t="s">
        <v>831</v>
      </c>
      <c r="F1647" t="s">
        <v>29</v>
      </c>
      <c r="G1647" t="s">
        <v>30</v>
      </c>
      <c r="H1647" t="s">
        <v>31</v>
      </c>
      <c r="I1647">
        <v>28</v>
      </c>
      <c r="J1647" t="s">
        <v>33</v>
      </c>
      <c r="K1647">
        <v>67</v>
      </c>
      <c r="L1647">
        <v>109</v>
      </c>
      <c r="M1647">
        <v>109</v>
      </c>
      <c r="N1647" t="s">
        <v>33</v>
      </c>
      <c r="O1647" t="s">
        <v>33</v>
      </c>
      <c r="P1647" t="s">
        <v>40</v>
      </c>
      <c r="Q1647">
        <v>77</v>
      </c>
      <c r="R1647">
        <v>53</v>
      </c>
      <c r="S1647">
        <v>367</v>
      </c>
      <c r="T1647" t="s">
        <v>33</v>
      </c>
      <c r="U1647" t="s">
        <v>33</v>
      </c>
      <c r="V1647">
        <v>101</v>
      </c>
      <c r="W1647">
        <v>101</v>
      </c>
      <c r="X1647">
        <v>0</v>
      </c>
      <c r="Y1647" t="s">
        <v>33</v>
      </c>
      <c r="Z1647" t="s">
        <v>33</v>
      </c>
      <c r="AA1647" t="e">
        <f>VLOOKUP(Table1[[#This Row],[Facility Name]],D_2,8,0)</f>
        <v>#N/A</v>
      </c>
    </row>
    <row r="1648" spans="1:27" x14ac:dyDescent="0.25">
      <c r="A1648">
        <v>142516</v>
      </c>
      <c r="B1648" t="s">
        <v>1818</v>
      </c>
      <c r="C1648">
        <v>3</v>
      </c>
      <c r="D1648" t="s">
        <v>1631</v>
      </c>
      <c r="E1648" t="s">
        <v>831</v>
      </c>
      <c r="F1648" t="s">
        <v>29</v>
      </c>
      <c r="G1648" t="s">
        <v>30</v>
      </c>
      <c r="H1648" t="s">
        <v>37</v>
      </c>
      <c r="I1648">
        <v>24</v>
      </c>
      <c r="J1648" t="s">
        <v>33</v>
      </c>
      <c r="K1648">
        <v>56</v>
      </c>
      <c r="L1648">
        <v>106</v>
      </c>
      <c r="M1648">
        <v>107</v>
      </c>
      <c r="N1648" t="s">
        <v>32</v>
      </c>
      <c r="O1648" t="s">
        <v>33</v>
      </c>
      <c r="P1648" t="s">
        <v>33</v>
      </c>
      <c r="Q1648">
        <v>65</v>
      </c>
      <c r="R1648">
        <v>89</v>
      </c>
      <c r="S1648">
        <v>306</v>
      </c>
      <c r="T1648" t="s">
        <v>33</v>
      </c>
      <c r="U1648" t="s">
        <v>33</v>
      </c>
      <c r="V1648">
        <v>108</v>
      </c>
      <c r="W1648">
        <v>108</v>
      </c>
      <c r="X1648">
        <v>0</v>
      </c>
      <c r="Y1648" t="s">
        <v>33</v>
      </c>
      <c r="Z1648" t="s">
        <v>33</v>
      </c>
      <c r="AA1648">
        <f>VLOOKUP(Table1[[#This Row],[Facility Name]],D_2,8,0)</f>
        <v>59</v>
      </c>
    </row>
    <row r="1649" spans="1:27" x14ac:dyDescent="0.25">
      <c r="A1649">
        <v>142517</v>
      </c>
      <c r="B1649" t="s">
        <v>1916</v>
      </c>
      <c r="C1649">
        <v>4</v>
      </c>
      <c r="D1649" t="s">
        <v>1631</v>
      </c>
      <c r="E1649" t="s">
        <v>831</v>
      </c>
      <c r="F1649" t="s">
        <v>29</v>
      </c>
      <c r="G1649" t="s">
        <v>30</v>
      </c>
      <c r="H1649" t="s">
        <v>37</v>
      </c>
      <c r="I1649">
        <v>27</v>
      </c>
      <c r="J1649" t="s">
        <v>33</v>
      </c>
      <c r="K1649">
        <v>100</v>
      </c>
      <c r="L1649">
        <v>139</v>
      </c>
      <c r="M1649">
        <v>140</v>
      </c>
      <c r="N1649" t="s">
        <v>33</v>
      </c>
      <c r="O1649" t="s">
        <v>33</v>
      </c>
      <c r="P1649" t="s">
        <v>33</v>
      </c>
      <c r="Q1649">
        <v>116</v>
      </c>
      <c r="R1649">
        <v>129</v>
      </c>
      <c r="S1649">
        <v>507</v>
      </c>
      <c r="T1649" t="s">
        <v>40</v>
      </c>
      <c r="U1649" t="s">
        <v>33</v>
      </c>
      <c r="V1649">
        <v>131</v>
      </c>
      <c r="W1649">
        <v>131</v>
      </c>
      <c r="X1649">
        <v>0</v>
      </c>
      <c r="Y1649" t="s">
        <v>33</v>
      </c>
      <c r="Z1649" t="s">
        <v>33</v>
      </c>
      <c r="AA1649">
        <f>VLOOKUP(Table1[[#This Row],[Facility Name]],D_2,8,0)</f>
        <v>51</v>
      </c>
    </row>
    <row r="1650" spans="1:27" x14ac:dyDescent="0.25">
      <c r="A1650">
        <v>142518</v>
      </c>
      <c r="B1650" t="s">
        <v>1917</v>
      </c>
      <c r="C1650">
        <v>2</v>
      </c>
      <c r="D1650" t="s">
        <v>1631</v>
      </c>
      <c r="E1650" t="s">
        <v>831</v>
      </c>
      <c r="F1650" t="s">
        <v>29</v>
      </c>
      <c r="G1650" t="s">
        <v>30</v>
      </c>
      <c r="H1650" t="s">
        <v>294</v>
      </c>
      <c r="I1650">
        <v>32</v>
      </c>
      <c r="J1650" t="s">
        <v>33</v>
      </c>
      <c r="K1650">
        <v>80</v>
      </c>
      <c r="L1650">
        <v>144</v>
      </c>
      <c r="M1650">
        <v>142</v>
      </c>
      <c r="N1650" t="s">
        <v>33</v>
      </c>
      <c r="O1650" t="s">
        <v>33</v>
      </c>
      <c r="P1650" t="s">
        <v>33</v>
      </c>
      <c r="Q1650">
        <v>104</v>
      </c>
      <c r="R1650">
        <v>158</v>
      </c>
      <c r="S1650">
        <v>498</v>
      </c>
      <c r="T1650" t="s">
        <v>33</v>
      </c>
      <c r="U1650" t="s">
        <v>32</v>
      </c>
      <c r="V1650">
        <v>129</v>
      </c>
      <c r="W1650">
        <v>129</v>
      </c>
      <c r="X1650">
        <v>0</v>
      </c>
      <c r="Y1650" t="s">
        <v>33</v>
      </c>
      <c r="Z1650" t="s">
        <v>33</v>
      </c>
      <c r="AA1650">
        <f>VLOOKUP(Table1[[#This Row],[Facility Name]],D_2,8,0)</f>
        <v>56</v>
      </c>
    </row>
    <row r="1651" spans="1:27" x14ac:dyDescent="0.25">
      <c r="A1651">
        <v>142519</v>
      </c>
      <c r="B1651" t="s">
        <v>1918</v>
      </c>
      <c r="C1651">
        <v>5</v>
      </c>
      <c r="D1651" t="s">
        <v>1631</v>
      </c>
      <c r="E1651" t="s">
        <v>831</v>
      </c>
      <c r="F1651" t="s">
        <v>29</v>
      </c>
      <c r="G1651" t="s">
        <v>30</v>
      </c>
      <c r="H1651" t="s">
        <v>37</v>
      </c>
      <c r="I1651">
        <v>36</v>
      </c>
      <c r="J1651" t="s">
        <v>33</v>
      </c>
      <c r="K1651">
        <v>125</v>
      </c>
      <c r="L1651">
        <v>190</v>
      </c>
      <c r="M1651">
        <v>196</v>
      </c>
      <c r="N1651" t="s">
        <v>33</v>
      </c>
      <c r="O1651" t="s">
        <v>33</v>
      </c>
      <c r="P1651" t="s">
        <v>33</v>
      </c>
      <c r="Q1651">
        <v>146</v>
      </c>
      <c r="R1651">
        <v>132</v>
      </c>
      <c r="S1651">
        <v>670</v>
      </c>
      <c r="T1651" t="s">
        <v>33</v>
      </c>
      <c r="U1651" t="s">
        <v>33</v>
      </c>
      <c r="V1651">
        <v>195</v>
      </c>
      <c r="W1651">
        <v>195</v>
      </c>
      <c r="X1651">
        <v>0</v>
      </c>
      <c r="Y1651" t="s">
        <v>33</v>
      </c>
      <c r="Z1651" t="s">
        <v>33</v>
      </c>
      <c r="AA1651">
        <f>VLOOKUP(Table1[[#This Row],[Facility Name]],D_2,8,0)</f>
        <v>68</v>
      </c>
    </row>
    <row r="1652" spans="1:27" hidden="1" x14ac:dyDescent="0.25">
      <c r="A1652">
        <v>142511</v>
      </c>
      <c r="B1652" t="s">
        <v>1796</v>
      </c>
      <c r="C1652">
        <v>4</v>
      </c>
      <c r="D1652" t="s">
        <v>1631</v>
      </c>
      <c r="E1652" t="s">
        <v>831</v>
      </c>
      <c r="F1652" t="s">
        <v>29</v>
      </c>
      <c r="G1652" t="s">
        <v>30</v>
      </c>
      <c r="H1652" t="s">
        <v>31</v>
      </c>
      <c r="I1652">
        <v>22</v>
      </c>
      <c r="J1652" t="s">
        <v>33</v>
      </c>
      <c r="K1652">
        <v>74</v>
      </c>
      <c r="L1652">
        <v>106</v>
      </c>
      <c r="M1652">
        <v>109</v>
      </c>
      <c r="N1652" t="s">
        <v>33</v>
      </c>
      <c r="O1652" t="s">
        <v>33</v>
      </c>
      <c r="P1652" t="s">
        <v>33</v>
      </c>
      <c r="Q1652">
        <v>79</v>
      </c>
      <c r="R1652">
        <v>68</v>
      </c>
      <c r="S1652">
        <v>280</v>
      </c>
      <c r="T1652" t="s">
        <v>33</v>
      </c>
      <c r="U1652" t="s">
        <v>33</v>
      </c>
      <c r="V1652">
        <v>109</v>
      </c>
      <c r="W1652">
        <v>109</v>
      </c>
      <c r="X1652">
        <v>0</v>
      </c>
      <c r="Y1652" t="s">
        <v>33</v>
      </c>
      <c r="Z1652" t="s">
        <v>33</v>
      </c>
      <c r="AA1652" t="e">
        <f>VLOOKUP(Table1[[#This Row],[Facility Name]],D_2,8,0)</f>
        <v>#N/A</v>
      </c>
    </row>
    <row r="1653" spans="1:27" x14ac:dyDescent="0.25">
      <c r="A1653">
        <v>142520</v>
      </c>
      <c r="B1653" t="s">
        <v>1919</v>
      </c>
      <c r="C1653">
        <v>5</v>
      </c>
      <c r="D1653" t="s">
        <v>1631</v>
      </c>
      <c r="E1653" t="s">
        <v>831</v>
      </c>
      <c r="F1653" t="s">
        <v>29</v>
      </c>
      <c r="G1653" t="s">
        <v>30</v>
      </c>
      <c r="H1653" t="s">
        <v>37</v>
      </c>
      <c r="I1653">
        <v>22</v>
      </c>
      <c r="J1653" t="s">
        <v>33</v>
      </c>
      <c r="K1653">
        <v>60</v>
      </c>
      <c r="L1653">
        <v>92</v>
      </c>
      <c r="M1653">
        <v>92</v>
      </c>
      <c r="N1653" t="s">
        <v>33</v>
      </c>
      <c r="O1653" t="s">
        <v>33</v>
      </c>
      <c r="P1653" t="s">
        <v>40</v>
      </c>
      <c r="Q1653">
        <v>71</v>
      </c>
      <c r="R1653">
        <v>60</v>
      </c>
      <c r="S1653">
        <v>313</v>
      </c>
      <c r="T1653" t="s">
        <v>33</v>
      </c>
      <c r="U1653" t="s">
        <v>33</v>
      </c>
      <c r="V1653">
        <v>94</v>
      </c>
      <c r="W1653">
        <v>94</v>
      </c>
      <c r="X1653">
        <v>0</v>
      </c>
      <c r="Y1653" t="s">
        <v>33</v>
      </c>
      <c r="Z1653" t="s">
        <v>33</v>
      </c>
      <c r="AA1653">
        <f>VLOOKUP(Table1[[#This Row],[Facility Name]],D_2,8,0)</f>
        <v>71</v>
      </c>
    </row>
    <row r="1654" spans="1:27" x14ac:dyDescent="0.25">
      <c r="A1654">
        <v>142521</v>
      </c>
      <c r="B1654" t="s">
        <v>1921</v>
      </c>
      <c r="C1654">
        <v>5</v>
      </c>
      <c r="D1654" t="s">
        <v>1631</v>
      </c>
      <c r="E1654" t="s">
        <v>831</v>
      </c>
      <c r="F1654" t="s">
        <v>29</v>
      </c>
      <c r="G1654" t="s">
        <v>30</v>
      </c>
      <c r="H1654" t="s">
        <v>37</v>
      </c>
      <c r="I1654">
        <v>16</v>
      </c>
      <c r="J1654" t="s">
        <v>33</v>
      </c>
      <c r="K1654">
        <v>52</v>
      </c>
      <c r="L1654">
        <v>79</v>
      </c>
      <c r="M1654">
        <v>88</v>
      </c>
      <c r="N1654" t="s">
        <v>33</v>
      </c>
      <c r="O1654" t="s">
        <v>40</v>
      </c>
      <c r="P1654" t="s">
        <v>40</v>
      </c>
      <c r="Q1654">
        <v>68</v>
      </c>
      <c r="R1654">
        <v>88</v>
      </c>
      <c r="S1654">
        <v>279</v>
      </c>
      <c r="T1654" t="s">
        <v>40</v>
      </c>
      <c r="U1654" t="s">
        <v>33</v>
      </c>
      <c r="V1654">
        <v>87</v>
      </c>
      <c r="W1654">
        <v>87</v>
      </c>
      <c r="X1654">
        <v>0</v>
      </c>
      <c r="Y1654" t="s">
        <v>33</v>
      </c>
      <c r="Z1654" t="s">
        <v>33</v>
      </c>
      <c r="AA1654">
        <f>VLOOKUP(Table1[[#This Row],[Facility Name]],D_2,8,0)</f>
        <v>65</v>
      </c>
    </row>
    <row r="1655" spans="1:27" x14ac:dyDescent="0.25">
      <c r="A1655">
        <v>142522</v>
      </c>
      <c r="B1655" t="s">
        <v>1922</v>
      </c>
      <c r="C1655">
        <v>5</v>
      </c>
      <c r="D1655" t="s">
        <v>1631</v>
      </c>
      <c r="E1655" t="s">
        <v>831</v>
      </c>
      <c r="F1655" t="s">
        <v>29</v>
      </c>
      <c r="G1655" t="s">
        <v>30</v>
      </c>
      <c r="H1655" t="s">
        <v>37</v>
      </c>
      <c r="I1655">
        <v>20</v>
      </c>
      <c r="J1655" t="s">
        <v>33</v>
      </c>
      <c r="K1655">
        <v>60</v>
      </c>
      <c r="L1655">
        <v>97</v>
      </c>
      <c r="M1655">
        <v>98</v>
      </c>
      <c r="N1655" t="s">
        <v>33</v>
      </c>
      <c r="O1655" t="s">
        <v>33</v>
      </c>
      <c r="P1655" t="s">
        <v>40</v>
      </c>
      <c r="Q1655">
        <v>72</v>
      </c>
      <c r="R1655">
        <v>75</v>
      </c>
      <c r="S1655">
        <v>276</v>
      </c>
      <c r="T1655" t="s">
        <v>40</v>
      </c>
      <c r="U1655" t="s">
        <v>33</v>
      </c>
      <c r="V1655">
        <v>99</v>
      </c>
      <c r="W1655">
        <v>99</v>
      </c>
      <c r="X1655">
        <v>0</v>
      </c>
      <c r="Y1655" t="s">
        <v>33</v>
      </c>
      <c r="Z1655" t="s">
        <v>33</v>
      </c>
      <c r="AA1655">
        <f>VLOOKUP(Table1[[#This Row],[Facility Name]],D_2,8,0)</f>
        <v>72</v>
      </c>
    </row>
    <row r="1656" spans="1:27" x14ac:dyDescent="0.25">
      <c r="A1656">
        <v>142523</v>
      </c>
      <c r="B1656" t="s">
        <v>1638</v>
      </c>
      <c r="C1656">
        <v>4</v>
      </c>
      <c r="D1656" t="s">
        <v>1631</v>
      </c>
      <c r="E1656" t="s">
        <v>831</v>
      </c>
      <c r="F1656" t="s">
        <v>29</v>
      </c>
      <c r="G1656" t="s">
        <v>30</v>
      </c>
      <c r="H1656" t="s">
        <v>37</v>
      </c>
      <c r="I1656">
        <v>17</v>
      </c>
      <c r="J1656" t="s">
        <v>33</v>
      </c>
      <c r="K1656">
        <v>45</v>
      </c>
      <c r="L1656">
        <v>76</v>
      </c>
      <c r="M1656">
        <v>79</v>
      </c>
      <c r="N1656" t="s">
        <v>33</v>
      </c>
      <c r="O1656" t="s">
        <v>33</v>
      </c>
      <c r="P1656" t="s">
        <v>33</v>
      </c>
      <c r="Q1656">
        <v>54</v>
      </c>
      <c r="R1656">
        <v>54</v>
      </c>
      <c r="S1656">
        <v>219</v>
      </c>
      <c r="T1656" t="s">
        <v>33</v>
      </c>
      <c r="U1656" t="s">
        <v>33</v>
      </c>
      <c r="V1656">
        <v>78</v>
      </c>
      <c r="W1656">
        <v>78</v>
      </c>
      <c r="X1656">
        <v>0</v>
      </c>
      <c r="Y1656" t="s">
        <v>34</v>
      </c>
      <c r="Z1656" t="s">
        <v>33</v>
      </c>
      <c r="AA1656">
        <f>VLOOKUP(Table1[[#This Row],[Facility Name]],D_2,8,0)</f>
        <v>74</v>
      </c>
    </row>
    <row r="1657" spans="1:27" x14ac:dyDescent="0.25">
      <c r="A1657">
        <v>142524</v>
      </c>
      <c r="B1657" t="s">
        <v>1639</v>
      </c>
      <c r="C1657">
        <v>3</v>
      </c>
      <c r="D1657" t="s">
        <v>1631</v>
      </c>
      <c r="E1657" t="s">
        <v>831</v>
      </c>
      <c r="F1657" t="s">
        <v>29</v>
      </c>
      <c r="G1657" t="s">
        <v>30</v>
      </c>
      <c r="H1657" t="s">
        <v>37</v>
      </c>
      <c r="I1657">
        <v>27</v>
      </c>
      <c r="J1657" t="s">
        <v>33</v>
      </c>
      <c r="K1657">
        <v>91</v>
      </c>
      <c r="L1657">
        <v>141</v>
      </c>
      <c r="M1657">
        <v>144</v>
      </c>
      <c r="N1657" t="s">
        <v>33</v>
      </c>
      <c r="O1657" t="s">
        <v>33</v>
      </c>
      <c r="P1657" t="s">
        <v>33</v>
      </c>
      <c r="Q1657">
        <v>112</v>
      </c>
      <c r="R1657">
        <v>126</v>
      </c>
      <c r="S1657">
        <v>528</v>
      </c>
      <c r="T1657" t="s">
        <v>40</v>
      </c>
      <c r="U1657" t="s">
        <v>33</v>
      </c>
      <c r="V1657">
        <v>131</v>
      </c>
      <c r="W1657">
        <v>131</v>
      </c>
      <c r="X1657">
        <v>0</v>
      </c>
      <c r="Y1657" t="s">
        <v>33</v>
      </c>
      <c r="Z1657" t="s">
        <v>33</v>
      </c>
      <c r="AA1657">
        <f>VLOOKUP(Table1[[#This Row],[Facility Name]],D_2,8,0)</f>
        <v>54</v>
      </c>
    </row>
    <row r="1658" spans="1:27" x14ac:dyDescent="0.25">
      <c r="A1658">
        <v>142525</v>
      </c>
      <c r="B1658" t="s">
        <v>1640</v>
      </c>
      <c r="C1658">
        <v>5</v>
      </c>
      <c r="D1658" t="s">
        <v>1631</v>
      </c>
      <c r="E1658" t="s">
        <v>831</v>
      </c>
      <c r="F1658" t="s">
        <v>29</v>
      </c>
      <c r="G1658" t="s">
        <v>30</v>
      </c>
      <c r="H1658" t="s">
        <v>37</v>
      </c>
      <c r="I1658">
        <v>25</v>
      </c>
      <c r="J1658" t="s">
        <v>33</v>
      </c>
      <c r="K1658">
        <v>85</v>
      </c>
      <c r="L1658">
        <v>129</v>
      </c>
      <c r="M1658">
        <v>131</v>
      </c>
      <c r="N1658" t="s">
        <v>33</v>
      </c>
      <c r="O1658" t="s">
        <v>33</v>
      </c>
      <c r="P1658" t="s">
        <v>40</v>
      </c>
      <c r="Q1658">
        <v>107</v>
      </c>
      <c r="R1658">
        <v>160</v>
      </c>
      <c r="S1658">
        <v>415</v>
      </c>
      <c r="T1658" t="s">
        <v>33</v>
      </c>
      <c r="U1658" t="s">
        <v>33</v>
      </c>
      <c r="V1658">
        <v>132</v>
      </c>
      <c r="W1658">
        <v>132</v>
      </c>
      <c r="X1658">
        <v>0</v>
      </c>
      <c r="Y1658" t="s">
        <v>33</v>
      </c>
      <c r="Z1658" t="s">
        <v>33</v>
      </c>
      <c r="AA1658">
        <f>VLOOKUP(Table1[[#This Row],[Facility Name]],D_2,8,0)</f>
        <v>75</v>
      </c>
    </row>
    <row r="1659" spans="1:27" x14ac:dyDescent="0.25">
      <c r="A1659">
        <v>142526</v>
      </c>
      <c r="B1659" t="s">
        <v>1666</v>
      </c>
      <c r="C1659">
        <v>3</v>
      </c>
      <c r="D1659" t="s">
        <v>1631</v>
      </c>
      <c r="E1659" t="s">
        <v>1667</v>
      </c>
      <c r="F1659" t="s">
        <v>29</v>
      </c>
      <c r="G1659" t="s">
        <v>30</v>
      </c>
      <c r="H1659" t="s">
        <v>37</v>
      </c>
      <c r="I1659">
        <v>36</v>
      </c>
      <c r="J1659" t="s">
        <v>32</v>
      </c>
      <c r="K1659">
        <v>110</v>
      </c>
      <c r="L1659">
        <v>158</v>
      </c>
      <c r="M1659">
        <v>164</v>
      </c>
      <c r="N1659" t="s">
        <v>33</v>
      </c>
      <c r="O1659" t="s">
        <v>33</v>
      </c>
      <c r="P1659" t="s">
        <v>33</v>
      </c>
      <c r="Q1659">
        <v>137</v>
      </c>
      <c r="R1659">
        <v>164</v>
      </c>
      <c r="S1659">
        <v>586</v>
      </c>
      <c r="T1659" t="s">
        <v>33</v>
      </c>
      <c r="U1659" t="s">
        <v>33</v>
      </c>
      <c r="V1659">
        <v>113</v>
      </c>
      <c r="W1659">
        <v>113</v>
      </c>
      <c r="X1659">
        <v>1</v>
      </c>
      <c r="Y1659" t="s">
        <v>33</v>
      </c>
      <c r="Z1659" t="s">
        <v>33</v>
      </c>
      <c r="AA1659">
        <f>VLOOKUP(Table1[[#This Row],[Facility Name]],D_2,8,0)</f>
        <v>53</v>
      </c>
    </row>
    <row r="1660" spans="1:27" x14ac:dyDescent="0.25">
      <c r="A1660">
        <v>142530</v>
      </c>
      <c r="B1660" t="s">
        <v>1724</v>
      </c>
      <c r="C1660">
        <v>4</v>
      </c>
      <c r="D1660" t="s">
        <v>1631</v>
      </c>
      <c r="E1660" t="s">
        <v>831</v>
      </c>
      <c r="F1660" t="s">
        <v>29</v>
      </c>
      <c r="G1660" t="s">
        <v>30</v>
      </c>
      <c r="H1660" t="s">
        <v>37</v>
      </c>
      <c r="I1660">
        <v>46</v>
      </c>
      <c r="J1660" t="s">
        <v>33</v>
      </c>
      <c r="K1660">
        <v>153</v>
      </c>
      <c r="L1660">
        <v>253</v>
      </c>
      <c r="M1660">
        <v>264</v>
      </c>
      <c r="N1660" t="s">
        <v>33</v>
      </c>
      <c r="O1660" t="s">
        <v>33</v>
      </c>
      <c r="P1660" t="s">
        <v>40</v>
      </c>
      <c r="Q1660">
        <v>168</v>
      </c>
      <c r="R1660">
        <v>167</v>
      </c>
      <c r="S1660">
        <v>735</v>
      </c>
      <c r="T1660" t="s">
        <v>33</v>
      </c>
      <c r="U1660" t="s">
        <v>33</v>
      </c>
      <c r="V1660">
        <v>264</v>
      </c>
      <c r="W1660">
        <v>264</v>
      </c>
      <c r="X1660">
        <v>0</v>
      </c>
      <c r="Y1660" t="s">
        <v>33</v>
      </c>
      <c r="Z1660" t="s">
        <v>33</v>
      </c>
      <c r="AA1660">
        <f>VLOOKUP(Table1[[#This Row],[Facility Name]],D_2,8,0)</f>
        <v>63</v>
      </c>
    </row>
    <row r="1661" spans="1:27" x14ac:dyDescent="0.25">
      <c r="A1661">
        <v>142531</v>
      </c>
      <c r="B1661" t="s">
        <v>1744</v>
      </c>
      <c r="C1661">
        <v>5</v>
      </c>
      <c r="D1661" t="s">
        <v>1631</v>
      </c>
      <c r="E1661" t="s">
        <v>831</v>
      </c>
      <c r="F1661" t="s">
        <v>29</v>
      </c>
      <c r="G1661" t="s">
        <v>30</v>
      </c>
      <c r="H1661" t="s">
        <v>37</v>
      </c>
      <c r="I1661">
        <v>16</v>
      </c>
      <c r="J1661" t="s">
        <v>33</v>
      </c>
      <c r="K1661">
        <v>30</v>
      </c>
      <c r="L1661">
        <v>59</v>
      </c>
      <c r="M1661">
        <v>64</v>
      </c>
      <c r="N1661" t="s">
        <v>33</v>
      </c>
      <c r="O1661" t="s">
        <v>33</v>
      </c>
      <c r="P1661" t="s">
        <v>33</v>
      </c>
      <c r="Q1661">
        <v>39</v>
      </c>
      <c r="R1661">
        <v>48</v>
      </c>
      <c r="S1661">
        <v>181</v>
      </c>
      <c r="T1661" t="s">
        <v>40</v>
      </c>
      <c r="U1661" t="s">
        <v>33</v>
      </c>
      <c r="V1661">
        <v>62</v>
      </c>
      <c r="W1661">
        <v>62</v>
      </c>
      <c r="X1661">
        <v>0</v>
      </c>
      <c r="Y1661" t="s">
        <v>34</v>
      </c>
      <c r="Z1661" t="s">
        <v>33</v>
      </c>
      <c r="AA1661">
        <f>VLOOKUP(Table1[[#This Row],[Facility Name]],D_2,8,0)</f>
        <v>73</v>
      </c>
    </row>
    <row r="1662" spans="1:27" x14ac:dyDescent="0.25">
      <c r="A1662">
        <v>142535</v>
      </c>
      <c r="B1662" t="s">
        <v>1747</v>
      </c>
      <c r="C1662">
        <v>3</v>
      </c>
      <c r="D1662" t="s">
        <v>1631</v>
      </c>
      <c r="E1662" t="s">
        <v>78</v>
      </c>
      <c r="F1662" t="s">
        <v>29</v>
      </c>
      <c r="G1662" t="s">
        <v>30</v>
      </c>
      <c r="H1662" t="s">
        <v>37</v>
      </c>
      <c r="I1662">
        <v>20</v>
      </c>
      <c r="J1662" t="s">
        <v>33</v>
      </c>
      <c r="K1662">
        <v>83</v>
      </c>
      <c r="L1662">
        <v>117</v>
      </c>
      <c r="M1662">
        <v>122</v>
      </c>
      <c r="N1662" t="s">
        <v>33</v>
      </c>
      <c r="O1662" t="s">
        <v>33</v>
      </c>
      <c r="P1662" t="s">
        <v>33</v>
      </c>
      <c r="Q1662">
        <v>106</v>
      </c>
      <c r="R1662">
        <v>135</v>
      </c>
      <c r="S1662">
        <v>400</v>
      </c>
      <c r="T1662" t="s">
        <v>33</v>
      </c>
      <c r="U1662" t="s">
        <v>33</v>
      </c>
      <c r="V1662">
        <v>104</v>
      </c>
      <c r="W1662">
        <v>104</v>
      </c>
      <c r="X1662">
        <v>0</v>
      </c>
      <c r="Y1662" t="s">
        <v>33</v>
      </c>
      <c r="Z1662" t="s">
        <v>33</v>
      </c>
      <c r="AA1662">
        <f>VLOOKUP(Table1[[#This Row],[Facility Name]],D_2,8,0)</f>
        <v>56</v>
      </c>
    </row>
    <row r="1663" spans="1:27" x14ac:dyDescent="0.25">
      <c r="A1663">
        <v>142536</v>
      </c>
      <c r="B1663" t="s">
        <v>3017</v>
      </c>
      <c r="C1663">
        <v>3</v>
      </c>
      <c r="D1663" t="s">
        <v>1631</v>
      </c>
      <c r="E1663" t="s">
        <v>831</v>
      </c>
      <c r="F1663" t="s">
        <v>29</v>
      </c>
      <c r="G1663" t="s">
        <v>30</v>
      </c>
      <c r="H1663" t="s">
        <v>37</v>
      </c>
      <c r="I1663">
        <v>12</v>
      </c>
      <c r="J1663" t="s">
        <v>34</v>
      </c>
      <c r="K1663">
        <v>7</v>
      </c>
      <c r="L1663">
        <v>11</v>
      </c>
      <c r="M1663">
        <v>10</v>
      </c>
      <c r="N1663" t="s">
        <v>33</v>
      </c>
      <c r="O1663" t="s">
        <v>34</v>
      </c>
      <c r="P1663" t="s">
        <v>40</v>
      </c>
      <c r="Q1663">
        <v>9</v>
      </c>
      <c r="R1663">
        <v>8</v>
      </c>
      <c r="S1663">
        <v>429</v>
      </c>
      <c r="T1663" t="s">
        <v>34</v>
      </c>
      <c r="U1663" t="s">
        <v>33</v>
      </c>
      <c r="V1663">
        <v>11</v>
      </c>
      <c r="W1663">
        <v>11</v>
      </c>
      <c r="X1663">
        <v>0</v>
      </c>
      <c r="Y1663" t="s">
        <v>33</v>
      </c>
      <c r="Z1663" t="s">
        <v>34</v>
      </c>
      <c r="AA1663">
        <f>VLOOKUP(Table1[[#This Row],[Facility Name]],D_2,8,0)</f>
        <v>60</v>
      </c>
    </row>
    <row r="1664" spans="1:27" x14ac:dyDescent="0.25">
      <c r="A1664">
        <v>142538</v>
      </c>
      <c r="B1664" t="s">
        <v>3019</v>
      </c>
      <c r="C1664">
        <v>3</v>
      </c>
      <c r="D1664" t="s">
        <v>1631</v>
      </c>
      <c r="E1664" t="s">
        <v>831</v>
      </c>
      <c r="F1664" t="s">
        <v>29</v>
      </c>
      <c r="G1664" t="s">
        <v>30</v>
      </c>
      <c r="H1664" t="s">
        <v>37</v>
      </c>
      <c r="I1664">
        <v>24</v>
      </c>
      <c r="J1664" t="s">
        <v>33</v>
      </c>
      <c r="K1664">
        <v>58</v>
      </c>
      <c r="L1664">
        <v>100</v>
      </c>
      <c r="M1664">
        <v>100</v>
      </c>
      <c r="N1664" t="s">
        <v>33</v>
      </c>
      <c r="O1664" t="s">
        <v>33</v>
      </c>
      <c r="P1664" t="s">
        <v>33</v>
      </c>
      <c r="Q1664">
        <v>70</v>
      </c>
      <c r="R1664">
        <v>76</v>
      </c>
      <c r="S1664">
        <v>345</v>
      </c>
      <c r="T1664" t="s">
        <v>33</v>
      </c>
      <c r="U1664" t="s">
        <v>33</v>
      </c>
      <c r="V1664">
        <v>100</v>
      </c>
      <c r="W1664">
        <v>100</v>
      </c>
      <c r="X1664">
        <v>0</v>
      </c>
      <c r="Y1664" t="s">
        <v>33</v>
      </c>
      <c r="Z1664" t="s">
        <v>33</v>
      </c>
      <c r="AA1664">
        <f>VLOOKUP(Table1[[#This Row],[Facility Name]],D_2,8,0)</f>
        <v>61</v>
      </c>
    </row>
    <row r="1665" spans="1:27" x14ac:dyDescent="0.25">
      <c r="A1665">
        <v>142539</v>
      </c>
      <c r="B1665" t="s">
        <v>3020</v>
      </c>
      <c r="C1665">
        <v>3</v>
      </c>
      <c r="D1665" t="s">
        <v>1631</v>
      </c>
      <c r="E1665" t="s">
        <v>831</v>
      </c>
      <c r="F1665" t="s">
        <v>29</v>
      </c>
      <c r="G1665" t="s">
        <v>30</v>
      </c>
      <c r="H1665" t="s">
        <v>37</v>
      </c>
      <c r="I1665">
        <v>28</v>
      </c>
      <c r="J1665" t="s">
        <v>33</v>
      </c>
      <c r="K1665">
        <v>81</v>
      </c>
      <c r="L1665">
        <v>142</v>
      </c>
      <c r="M1665">
        <v>147</v>
      </c>
      <c r="N1665" t="s">
        <v>33</v>
      </c>
      <c r="O1665" t="s">
        <v>33</v>
      </c>
      <c r="P1665" t="s">
        <v>40</v>
      </c>
      <c r="Q1665">
        <v>98</v>
      </c>
      <c r="R1665">
        <v>81</v>
      </c>
      <c r="S1665">
        <v>427</v>
      </c>
      <c r="T1665" t="s">
        <v>40</v>
      </c>
      <c r="U1665" t="s">
        <v>33</v>
      </c>
      <c r="V1665">
        <v>138</v>
      </c>
      <c r="W1665">
        <v>138</v>
      </c>
      <c r="X1665">
        <v>0</v>
      </c>
      <c r="Y1665" t="s">
        <v>33</v>
      </c>
      <c r="Z1665" t="s">
        <v>33</v>
      </c>
      <c r="AA1665">
        <f>VLOOKUP(Table1[[#This Row],[Facility Name]],D_2,8,0)</f>
        <v>54</v>
      </c>
    </row>
    <row r="1666" spans="1:27" x14ac:dyDescent="0.25">
      <c r="A1666">
        <v>142540</v>
      </c>
      <c r="B1666" t="s">
        <v>3037</v>
      </c>
      <c r="C1666">
        <v>2</v>
      </c>
      <c r="D1666" t="s">
        <v>1631</v>
      </c>
      <c r="E1666" t="s">
        <v>831</v>
      </c>
      <c r="F1666" t="s">
        <v>29</v>
      </c>
      <c r="G1666" t="s">
        <v>63</v>
      </c>
      <c r="H1666" t="s">
        <v>64</v>
      </c>
      <c r="I1666">
        <v>28</v>
      </c>
      <c r="J1666" t="s">
        <v>33</v>
      </c>
      <c r="K1666">
        <v>100</v>
      </c>
      <c r="L1666">
        <v>162</v>
      </c>
      <c r="M1666">
        <v>177</v>
      </c>
      <c r="N1666" t="s">
        <v>33</v>
      </c>
      <c r="O1666" t="s">
        <v>33</v>
      </c>
      <c r="P1666" t="s">
        <v>33</v>
      </c>
      <c r="Q1666">
        <v>134</v>
      </c>
      <c r="R1666">
        <v>167</v>
      </c>
      <c r="S1666">
        <v>754</v>
      </c>
      <c r="T1666" t="s">
        <v>33</v>
      </c>
      <c r="U1666" t="s">
        <v>33</v>
      </c>
      <c r="V1666">
        <v>154</v>
      </c>
      <c r="W1666">
        <v>154</v>
      </c>
      <c r="X1666">
        <v>2</v>
      </c>
      <c r="Y1666" t="s">
        <v>33</v>
      </c>
      <c r="Z1666" t="s">
        <v>33</v>
      </c>
      <c r="AA1666">
        <f>VLOOKUP(Table1[[#This Row],[Facility Name]],D_2,8,0)</f>
        <v>30</v>
      </c>
    </row>
    <row r="1667" spans="1:27" hidden="1" x14ac:dyDescent="0.25">
      <c r="A1667">
        <v>142527</v>
      </c>
      <c r="B1667" t="s">
        <v>1668</v>
      </c>
      <c r="C1667">
        <v>3</v>
      </c>
      <c r="D1667" t="s">
        <v>1631</v>
      </c>
      <c r="E1667" t="s">
        <v>140</v>
      </c>
      <c r="F1667" t="s">
        <v>29</v>
      </c>
      <c r="G1667" t="s">
        <v>30</v>
      </c>
      <c r="H1667" t="s">
        <v>31</v>
      </c>
      <c r="I1667">
        <v>36</v>
      </c>
      <c r="J1667" t="s">
        <v>33</v>
      </c>
      <c r="K1667">
        <v>160</v>
      </c>
      <c r="L1667">
        <v>211</v>
      </c>
      <c r="M1667">
        <v>209</v>
      </c>
      <c r="N1667" t="s">
        <v>33</v>
      </c>
      <c r="O1667" t="s">
        <v>32</v>
      </c>
      <c r="P1667" t="s">
        <v>33</v>
      </c>
      <c r="Q1667">
        <v>178</v>
      </c>
      <c r="R1667">
        <v>267</v>
      </c>
      <c r="S1667">
        <v>769</v>
      </c>
      <c r="T1667" t="s">
        <v>33</v>
      </c>
      <c r="U1667" t="s">
        <v>33</v>
      </c>
      <c r="V1667">
        <v>175</v>
      </c>
      <c r="W1667">
        <v>175</v>
      </c>
      <c r="X1667">
        <v>0</v>
      </c>
      <c r="Y1667" t="s">
        <v>32</v>
      </c>
      <c r="Z1667" t="s">
        <v>33</v>
      </c>
      <c r="AA1667" t="e">
        <f>VLOOKUP(Table1[[#This Row],[Facility Name]],D_2,8,0)</f>
        <v>#N/A</v>
      </c>
    </row>
    <row r="1668" spans="1:27" hidden="1" x14ac:dyDescent="0.25">
      <c r="A1668">
        <v>142528</v>
      </c>
      <c r="B1668" t="s">
        <v>1669</v>
      </c>
      <c r="C1668">
        <v>4</v>
      </c>
      <c r="D1668" t="s">
        <v>1631</v>
      </c>
      <c r="E1668" t="s">
        <v>831</v>
      </c>
      <c r="F1668" t="s">
        <v>29</v>
      </c>
      <c r="G1668" t="s">
        <v>30</v>
      </c>
      <c r="H1668" t="s">
        <v>31</v>
      </c>
      <c r="I1668">
        <v>25</v>
      </c>
      <c r="J1668" t="s">
        <v>33</v>
      </c>
      <c r="K1668">
        <v>57</v>
      </c>
      <c r="L1668">
        <v>87</v>
      </c>
      <c r="M1668">
        <v>90</v>
      </c>
      <c r="N1668" t="s">
        <v>33</v>
      </c>
      <c r="O1668" t="s">
        <v>33</v>
      </c>
      <c r="P1668" t="s">
        <v>33</v>
      </c>
      <c r="Q1668">
        <v>65</v>
      </c>
      <c r="R1668">
        <v>66</v>
      </c>
      <c r="S1668">
        <v>299</v>
      </c>
      <c r="T1668" t="s">
        <v>40</v>
      </c>
      <c r="U1668" t="s">
        <v>33</v>
      </c>
      <c r="V1668">
        <v>91</v>
      </c>
      <c r="W1668">
        <v>91</v>
      </c>
      <c r="X1668">
        <v>0</v>
      </c>
      <c r="Y1668" t="s">
        <v>33</v>
      </c>
      <c r="Z1668" t="s">
        <v>33</v>
      </c>
      <c r="AA1668" t="e">
        <f>VLOOKUP(Table1[[#This Row],[Facility Name]],D_2,8,0)</f>
        <v>#N/A</v>
      </c>
    </row>
    <row r="1669" spans="1:27" hidden="1" x14ac:dyDescent="0.25">
      <c r="A1669">
        <v>142529</v>
      </c>
      <c r="B1669" t="s">
        <v>1723</v>
      </c>
      <c r="C1669">
        <v>3</v>
      </c>
      <c r="D1669" t="s">
        <v>1631</v>
      </c>
      <c r="E1669" t="s">
        <v>831</v>
      </c>
      <c r="F1669" t="s">
        <v>29</v>
      </c>
      <c r="G1669" t="s">
        <v>30</v>
      </c>
      <c r="H1669" t="s">
        <v>31</v>
      </c>
      <c r="I1669">
        <v>24</v>
      </c>
      <c r="J1669" t="s">
        <v>33</v>
      </c>
      <c r="K1669">
        <v>56</v>
      </c>
      <c r="L1669">
        <v>91</v>
      </c>
      <c r="M1669">
        <v>89</v>
      </c>
      <c r="N1669" t="s">
        <v>33</v>
      </c>
      <c r="O1669" t="s">
        <v>40</v>
      </c>
      <c r="P1669" t="s">
        <v>33</v>
      </c>
      <c r="Q1669">
        <v>67</v>
      </c>
      <c r="R1669">
        <v>72</v>
      </c>
      <c r="S1669">
        <v>314</v>
      </c>
      <c r="T1669" t="s">
        <v>33</v>
      </c>
      <c r="U1669" t="s">
        <v>33</v>
      </c>
      <c r="V1669">
        <v>92</v>
      </c>
      <c r="W1669">
        <v>92</v>
      </c>
      <c r="X1669">
        <v>0</v>
      </c>
      <c r="Y1669" t="s">
        <v>33</v>
      </c>
      <c r="Z1669" t="s">
        <v>33</v>
      </c>
      <c r="AA1669" t="e">
        <f>VLOOKUP(Table1[[#This Row],[Facility Name]],D_2,8,0)</f>
        <v>#N/A</v>
      </c>
    </row>
    <row r="1670" spans="1:27" x14ac:dyDescent="0.25">
      <c r="A1670">
        <v>142542</v>
      </c>
      <c r="B1670" t="s">
        <v>3109</v>
      </c>
      <c r="C1670">
        <v>3</v>
      </c>
      <c r="D1670" t="s">
        <v>1631</v>
      </c>
      <c r="E1670" t="s">
        <v>831</v>
      </c>
      <c r="F1670" t="s">
        <v>29</v>
      </c>
      <c r="G1670" t="s">
        <v>30</v>
      </c>
      <c r="H1670" t="s">
        <v>37</v>
      </c>
      <c r="I1670">
        <v>23</v>
      </c>
      <c r="J1670" t="s">
        <v>33</v>
      </c>
      <c r="K1670">
        <v>103</v>
      </c>
      <c r="L1670">
        <v>161</v>
      </c>
      <c r="M1670">
        <v>169</v>
      </c>
      <c r="N1670" t="s">
        <v>33</v>
      </c>
      <c r="O1670" t="s">
        <v>33</v>
      </c>
      <c r="P1670" t="s">
        <v>33</v>
      </c>
      <c r="Q1670">
        <v>127</v>
      </c>
      <c r="R1670">
        <v>129</v>
      </c>
      <c r="S1670">
        <v>493</v>
      </c>
      <c r="T1670" t="s">
        <v>40</v>
      </c>
      <c r="U1670" t="s">
        <v>33</v>
      </c>
      <c r="V1670">
        <v>146</v>
      </c>
      <c r="W1670">
        <v>146</v>
      </c>
      <c r="X1670">
        <v>0</v>
      </c>
      <c r="Y1670" t="s">
        <v>33</v>
      </c>
      <c r="Z1670" t="s">
        <v>33</v>
      </c>
      <c r="AA1670">
        <f>VLOOKUP(Table1[[#This Row],[Facility Name]],D_2,8,0)</f>
        <v>51</v>
      </c>
    </row>
    <row r="1671" spans="1:27" x14ac:dyDescent="0.25">
      <c r="A1671">
        <v>142546</v>
      </c>
      <c r="B1671" t="s">
        <v>3130</v>
      </c>
      <c r="C1671">
        <v>3</v>
      </c>
      <c r="D1671" t="s">
        <v>1631</v>
      </c>
      <c r="E1671" t="s">
        <v>1972</v>
      </c>
      <c r="F1671" t="s">
        <v>29</v>
      </c>
      <c r="G1671" t="s">
        <v>30</v>
      </c>
      <c r="H1671" t="s">
        <v>37</v>
      </c>
      <c r="I1671">
        <v>16</v>
      </c>
      <c r="J1671" t="s">
        <v>33</v>
      </c>
      <c r="K1671">
        <v>61</v>
      </c>
      <c r="L1671">
        <v>87</v>
      </c>
      <c r="M1671">
        <v>96</v>
      </c>
      <c r="N1671" t="s">
        <v>33</v>
      </c>
      <c r="O1671" t="s">
        <v>33</v>
      </c>
      <c r="P1671" t="s">
        <v>33</v>
      </c>
      <c r="Q1671">
        <v>78</v>
      </c>
      <c r="R1671">
        <v>67</v>
      </c>
      <c r="S1671">
        <v>442</v>
      </c>
      <c r="T1671" t="s">
        <v>33</v>
      </c>
      <c r="U1671" t="s">
        <v>33</v>
      </c>
      <c r="V1671">
        <v>92</v>
      </c>
      <c r="W1671">
        <v>92</v>
      </c>
      <c r="X1671">
        <v>0</v>
      </c>
      <c r="Y1671" t="s">
        <v>33</v>
      </c>
      <c r="Z1671" t="s">
        <v>33</v>
      </c>
      <c r="AA1671">
        <f>VLOOKUP(Table1[[#This Row],[Facility Name]],D_2,8,0)</f>
        <v>54</v>
      </c>
    </row>
    <row r="1672" spans="1:27" x14ac:dyDescent="0.25">
      <c r="A1672">
        <v>142547</v>
      </c>
      <c r="B1672" t="s">
        <v>3131</v>
      </c>
      <c r="C1672">
        <v>5</v>
      </c>
      <c r="D1672" t="s">
        <v>1631</v>
      </c>
      <c r="E1672" t="s">
        <v>831</v>
      </c>
      <c r="F1672" t="s">
        <v>29</v>
      </c>
      <c r="G1672" t="s">
        <v>30</v>
      </c>
      <c r="H1672" t="s">
        <v>37</v>
      </c>
      <c r="I1672">
        <v>20</v>
      </c>
      <c r="J1672" t="s">
        <v>33</v>
      </c>
      <c r="K1672">
        <v>54</v>
      </c>
      <c r="L1672">
        <v>105</v>
      </c>
      <c r="M1672">
        <v>104</v>
      </c>
      <c r="N1672" t="s">
        <v>33</v>
      </c>
      <c r="O1672" t="s">
        <v>33</v>
      </c>
      <c r="P1672" t="s">
        <v>33</v>
      </c>
      <c r="Q1672">
        <v>66</v>
      </c>
      <c r="R1672">
        <v>44</v>
      </c>
      <c r="S1672">
        <v>317</v>
      </c>
      <c r="T1672" t="s">
        <v>33</v>
      </c>
      <c r="U1672" t="s">
        <v>33</v>
      </c>
      <c r="V1672">
        <v>106</v>
      </c>
      <c r="W1672">
        <v>106</v>
      </c>
      <c r="X1672">
        <v>0</v>
      </c>
      <c r="Y1672" t="s">
        <v>40</v>
      </c>
      <c r="Z1672" t="s">
        <v>33</v>
      </c>
      <c r="AA1672">
        <f>VLOOKUP(Table1[[#This Row],[Facility Name]],D_2,8,0)</f>
        <v>85</v>
      </c>
    </row>
    <row r="1673" spans="1:27" hidden="1" x14ac:dyDescent="0.25">
      <c r="A1673">
        <v>142533</v>
      </c>
      <c r="B1673" t="s">
        <v>1745</v>
      </c>
      <c r="C1673">
        <v>5</v>
      </c>
      <c r="D1673" t="s">
        <v>1631</v>
      </c>
      <c r="E1673" t="s">
        <v>831</v>
      </c>
      <c r="F1673" t="s">
        <v>29</v>
      </c>
      <c r="G1673" t="s">
        <v>30</v>
      </c>
      <c r="H1673" t="s">
        <v>37</v>
      </c>
      <c r="I1673">
        <v>28</v>
      </c>
      <c r="J1673" t="s">
        <v>33</v>
      </c>
      <c r="K1673">
        <v>77</v>
      </c>
      <c r="L1673">
        <v>156</v>
      </c>
      <c r="M1673">
        <v>158</v>
      </c>
      <c r="N1673" t="s">
        <v>33</v>
      </c>
      <c r="O1673" t="s">
        <v>33</v>
      </c>
      <c r="P1673" t="s">
        <v>40</v>
      </c>
      <c r="Q1673">
        <v>113</v>
      </c>
      <c r="R1673">
        <v>83</v>
      </c>
      <c r="S1673">
        <v>477</v>
      </c>
      <c r="T1673" t="s">
        <v>40</v>
      </c>
      <c r="U1673" t="s">
        <v>33</v>
      </c>
      <c r="V1673">
        <v>143</v>
      </c>
      <c r="W1673">
        <v>143</v>
      </c>
      <c r="X1673">
        <v>0</v>
      </c>
      <c r="Y1673" t="s">
        <v>33</v>
      </c>
      <c r="Z1673" t="s">
        <v>33</v>
      </c>
      <c r="AA1673" t="e">
        <f>VLOOKUP(Table1[[#This Row],[Facility Name]],D_2,8,0)</f>
        <v>#N/A</v>
      </c>
    </row>
    <row r="1674" spans="1:27" hidden="1" x14ac:dyDescent="0.25">
      <c r="A1674">
        <v>142534</v>
      </c>
      <c r="B1674" t="s">
        <v>1746</v>
      </c>
      <c r="C1674">
        <v>5</v>
      </c>
      <c r="D1674" t="s">
        <v>1631</v>
      </c>
      <c r="E1674" t="s">
        <v>831</v>
      </c>
      <c r="F1674" t="s">
        <v>29</v>
      </c>
      <c r="G1674" t="s">
        <v>30</v>
      </c>
      <c r="H1674" t="s">
        <v>31</v>
      </c>
      <c r="I1674">
        <v>27</v>
      </c>
      <c r="J1674" t="s">
        <v>33</v>
      </c>
      <c r="K1674">
        <v>83</v>
      </c>
      <c r="L1674">
        <v>127</v>
      </c>
      <c r="M1674">
        <v>134</v>
      </c>
      <c r="N1674" t="s">
        <v>33</v>
      </c>
      <c r="O1674" t="s">
        <v>33</v>
      </c>
      <c r="P1674" t="s">
        <v>33</v>
      </c>
      <c r="Q1674">
        <v>93</v>
      </c>
      <c r="R1674">
        <v>87</v>
      </c>
      <c r="S1674">
        <v>436</v>
      </c>
      <c r="T1674" t="s">
        <v>33</v>
      </c>
      <c r="U1674" t="s">
        <v>33</v>
      </c>
      <c r="V1674">
        <v>133</v>
      </c>
      <c r="W1674">
        <v>133</v>
      </c>
      <c r="X1674">
        <v>0</v>
      </c>
      <c r="Y1674" t="s">
        <v>33</v>
      </c>
      <c r="Z1674" t="s">
        <v>33</v>
      </c>
      <c r="AA1674" t="e">
        <f>VLOOKUP(Table1[[#This Row],[Facility Name]],D_2,8,0)</f>
        <v>#N/A</v>
      </c>
    </row>
    <row r="1675" spans="1:27" x14ac:dyDescent="0.25">
      <c r="A1675">
        <v>142549</v>
      </c>
      <c r="B1675" t="s">
        <v>2864</v>
      </c>
      <c r="C1675">
        <v>4</v>
      </c>
      <c r="D1675" t="s">
        <v>1631</v>
      </c>
      <c r="E1675" t="s">
        <v>731</v>
      </c>
      <c r="F1675" t="s">
        <v>29</v>
      </c>
      <c r="G1675" t="s">
        <v>30</v>
      </c>
      <c r="H1675" t="s">
        <v>37</v>
      </c>
      <c r="I1675">
        <v>16</v>
      </c>
      <c r="J1675" t="s">
        <v>33</v>
      </c>
      <c r="K1675">
        <v>54</v>
      </c>
      <c r="L1675">
        <v>136</v>
      </c>
      <c r="M1675">
        <v>136</v>
      </c>
      <c r="N1675" t="s">
        <v>33</v>
      </c>
      <c r="O1675" t="s">
        <v>33</v>
      </c>
      <c r="P1675" t="s">
        <v>40</v>
      </c>
      <c r="Q1675">
        <v>104</v>
      </c>
      <c r="R1675">
        <v>109</v>
      </c>
      <c r="S1675">
        <v>349</v>
      </c>
      <c r="T1675" t="s">
        <v>40</v>
      </c>
      <c r="U1675" t="s">
        <v>33</v>
      </c>
      <c r="V1675">
        <v>126</v>
      </c>
      <c r="W1675">
        <v>126</v>
      </c>
      <c r="X1675">
        <v>0</v>
      </c>
      <c r="Y1675" t="s">
        <v>33</v>
      </c>
      <c r="Z1675" t="s">
        <v>33</v>
      </c>
      <c r="AA1675">
        <f>VLOOKUP(Table1[[#This Row],[Facility Name]],D_2,8,0)</f>
        <v>54</v>
      </c>
    </row>
    <row r="1676" spans="1:27" x14ac:dyDescent="0.25">
      <c r="A1676">
        <v>142550</v>
      </c>
      <c r="B1676" t="s">
        <v>2865</v>
      </c>
      <c r="C1676">
        <v>5</v>
      </c>
      <c r="D1676" t="s">
        <v>1631</v>
      </c>
      <c r="E1676" t="s">
        <v>831</v>
      </c>
      <c r="F1676" t="s">
        <v>29</v>
      </c>
      <c r="G1676" t="s">
        <v>30</v>
      </c>
      <c r="H1676" t="s">
        <v>37</v>
      </c>
      <c r="I1676">
        <v>18</v>
      </c>
      <c r="J1676" t="s">
        <v>33</v>
      </c>
      <c r="K1676">
        <v>41</v>
      </c>
      <c r="L1676">
        <v>70</v>
      </c>
      <c r="M1676">
        <v>72</v>
      </c>
      <c r="N1676" t="s">
        <v>33</v>
      </c>
      <c r="O1676" t="s">
        <v>33</v>
      </c>
      <c r="P1676" t="s">
        <v>40</v>
      </c>
      <c r="Q1676">
        <v>55</v>
      </c>
      <c r="R1676">
        <v>47</v>
      </c>
      <c r="S1676">
        <v>278</v>
      </c>
      <c r="T1676" t="s">
        <v>33</v>
      </c>
      <c r="U1676" t="s">
        <v>33</v>
      </c>
      <c r="V1676">
        <v>75</v>
      </c>
      <c r="W1676">
        <v>75</v>
      </c>
      <c r="X1676">
        <v>0</v>
      </c>
      <c r="Y1676" t="s">
        <v>34</v>
      </c>
      <c r="Z1676" t="s">
        <v>33</v>
      </c>
      <c r="AA1676">
        <f>VLOOKUP(Table1[[#This Row],[Facility Name]],D_2,8,0)</f>
        <v>71</v>
      </c>
    </row>
    <row r="1677" spans="1:27" hidden="1" x14ac:dyDescent="0.25">
      <c r="A1677">
        <v>142537</v>
      </c>
      <c r="B1677" t="s">
        <v>3018</v>
      </c>
      <c r="C1677">
        <v>5</v>
      </c>
      <c r="D1677" t="s">
        <v>1631</v>
      </c>
      <c r="E1677" t="s">
        <v>78</v>
      </c>
      <c r="F1677" t="s">
        <v>29</v>
      </c>
      <c r="G1677" t="s">
        <v>30</v>
      </c>
      <c r="H1677" t="s">
        <v>31</v>
      </c>
      <c r="I1677">
        <v>20</v>
      </c>
      <c r="J1677" t="s">
        <v>33</v>
      </c>
      <c r="K1677">
        <v>78</v>
      </c>
      <c r="L1677">
        <v>112</v>
      </c>
      <c r="M1677">
        <v>115</v>
      </c>
      <c r="N1677" t="s">
        <v>33</v>
      </c>
      <c r="O1677" t="s">
        <v>33</v>
      </c>
      <c r="P1677" t="s">
        <v>33</v>
      </c>
      <c r="Q1677">
        <v>87</v>
      </c>
      <c r="R1677">
        <v>101</v>
      </c>
      <c r="S1677">
        <v>349</v>
      </c>
      <c r="T1677" t="s">
        <v>33</v>
      </c>
      <c r="U1677" t="s">
        <v>33</v>
      </c>
      <c r="V1677">
        <v>106</v>
      </c>
      <c r="W1677">
        <v>106</v>
      </c>
      <c r="X1677">
        <v>0</v>
      </c>
      <c r="Y1677" t="s">
        <v>33</v>
      </c>
      <c r="Z1677" t="s">
        <v>33</v>
      </c>
      <c r="AA1677" t="e">
        <f>VLOOKUP(Table1[[#This Row],[Facility Name]],D_2,8,0)</f>
        <v>#N/A</v>
      </c>
    </row>
    <row r="1678" spans="1:27" x14ac:dyDescent="0.25">
      <c r="A1678">
        <v>142551</v>
      </c>
      <c r="B1678" t="s">
        <v>2866</v>
      </c>
      <c r="C1678">
        <v>4</v>
      </c>
      <c r="D1678" t="s">
        <v>1631</v>
      </c>
      <c r="E1678" t="s">
        <v>831</v>
      </c>
      <c r="F1678" t="s">
        <v>29</v>
      </c>
      <c r="G1678" t="s">
        <v>30</v>
      </c>
      <c r="H1678" t="s">
        <v>37</v>
      </c>
      <c r="I1678">
        <v>20</v>
      </c>
      <c r="J1678" t="s">
        <v>33</v>
      </c>
      <c r="K1678">
        <v>49</v>
      </c>
      <c r="L1678">
        <v>80</v>
      </c>
      <c r="M1678">
        <v>82</v>
      </c>
      <c r="N1678" t="s">
        <v>33</v>
      </c>
      <c r="O1678" t="s">
        <v>33</v>
      </c>
      <c r="P1678" t="s">
        <v>40</v>
      </c>
      <c r="Q1678">
        <v>66</v>
      </c>
      <c r="R1678">
        <v>44</v>
      </c>
      <c r="S1678">
        <v>250</v>
      </c>
      <c r="T1678" t="s">
        <v>33</v>
      </c>
      <c r="U1678" t="s">
        <v>33</v>
      </c>
      <c r="V1678">
        <v>83</v>
      </c>
      <c r="W1678">
        <v>83</v>
      </c>
      <c r="X1678">
        <v>0</v>
      </c>
      <c r="Y1678" t="s">
        <v>33</v>
      </c>
      <c r="Z1678" t="s">
        <v>33</v>
      </c>
      <c r="AA1678">
        <f>VLOOKUP(Table1[[#This Row],[Facility Name]],D_2,8,0)</f>
        <v>77</v>
      </c>
    </row>
    <row r="1679" spans="1:27" x14ac:dyDescent="0.25">
      <c r="A1679">
        <v>142554</v>
      </c>
      <c r="B1679" t="s">
        <v>2886</v>
      </c>
      <c r="C1679">
        <v>4</v>
      </c>
      <c r="D1679" t="s">
        <v>1631</v>
      </c>
      <c r="E1679" t="s">
        <v>831</v>
      </c>
      <c r="F1679" t="s">
        <v>29</v>
      </c>
      <c r="G1679" t="s">
        <v>30</v>
      </c>
      <c r="H1679" t="s">
        <v>37</v>
      </c>
      <c r="I1679">
        <v>18</v>
      </c>
      <c r="J1679" t="s">
        <v>33</v>
      </c>
      <c r="K1679">
        <v>46</v>
      </c>
      <c r="L1679">
        <v>89</v>
      </c>
      <c r="M1679">
        <v>94</v>
      </c>
      <c r="N1679" t="s">
        <v>33</v>
      </c>
      <c r="O1679" t="s">
        <v>33</v>
      </c>
      <c r="P1679" t="s">
        <v>33</v>
      </c>
      <c r="Q1679">
        <v>57</v>
      </c>
      <c r="R1679">
        <v>44</v>
      </c>
      <c r="S1679">
        <v>245</v>
      </c>
      <c r="T1679" t="s">
        <v>33</v>
      </c>
      <c r="U1679" t="s">
        <v>33</v>
      </c>
      <c r="V1679">
        <v>94</v>
      </c>
      <c r="W1679">
        <v>94</v>
      </c>
      <c r="X1679">
        <v>0</v>
      </c>
      <c r="Y1679" t="s">
        <v>33</v>
      </c>
      <c r="Z1679" t="s">
        <v>33</v>
      </c>
      <c r="AA1679">
        <f>VLOOKUP(Table1[[#This Row],[Facility Name]],D_2,8,0)</f>
        <v>79</v>
      </c>
    </row>
    <row r="1680" spans="1:27" hidden="1" x14ac:dyDescent="0.25">
      <c r="A1680">
        <v>142840</v>
      </c>
      <c r="B1680" t="s">
        <v>2100</v>
      </c>
      <c r="C1680">
        <v>5</v>
      </c>
      <c r="D1680" t="s">
        <v>1631</v>
      </c>
      <c r="F1680" t="s">
        <v>29</v>
      </c>
      <c r="G1680" t="s">
        <v>30</v>
      </c>
      <c r="H1680" t="s">
        <v>31</v>
      </c>
      <c r="I1680">
        <v>12</v>
      </c>
      <c r="J1680" t="s">
        <v>33</v>
      </c>
      <c r="K1680">
        <v>22</v>
      </c>
      <c r="L1680">
        <v>38</v>
      </c>
      <c r="M1680">
        <v>47</v>
      </c>
      <c r="N1680" t="s">
        <v>33</v>
      </c>
      <c r="O1680" t="s">
        <v>33</v>
      </c>
      <c r="P1680" t="s">
        <v>33</v>
      </c>
      <c r="Q1680">
        <v>29</v>
      </c>
      <c r="R1680">
        <v>28</v>
      </c>
      <c r="S1680">
        <v>41</v>
      </c>
      <c r="T1680" t="s">
        <v>33</v>
      </c>
      <c r="U1680" t="s">
        <v>33</v>
      </c>
      <c r="V1680">
        <v>47</v>
      </c>
      <c r="W1680">
        <v>47</v>
      </c>
      <c r="X1680">
        <v>0</v>
      </c>
      <c r="Y1680" t="s">
        <v>34</v>
      </c>
      <c r="Z1680" t="s">
        <v>33</v>
      </c>
      <c r="AA1680" t="e">
        <f>VLOOKUP(Table1[[#This Row],[Facility Name]],D_2,8,0)</f>
        <v>#N/A</v>
      </c>
    </row>
    <row r="1681" spans="1:27" x14ac:dyDescent="0.25">
      <c r="A1681">
        <v>142555</v>
      </c>
      <c r="B1681" t="s">
        <v>2887</v>
      </c>
      <c r="C1681">
        <v>3</v>
      </c>
      <c r="D1681" t="s">
        <v>1631</v>
      </c>
      <c r="E1681" t="s">
        <v>831</v>
      </c>
      <c r="F1681" t="s">
        <v>29</v>
      </c>
      <c r="G1681" t="s">
        <v>30</v>
      </c>
      <c r="H1681" t="s">
        <v>37</v>
      </c>
      <c r="I1681">
        <v>22</v>
      </c>
      <c r="J1681" t="s">
        <v>33</v>
      </c>
      <c r="K1681">
        <v>65</v>
      </c>
      <c r="L1681">
        <v>93</v>
      </c>
      <c r="M1681">
        <v>94</v>
      </c>
      <c r="N1681" t="s">
        <v>33</v>
      </c>
      <c r="O1681" t="s">
        <v>33</v>
      </c>
      <c r="P1681" t="s">
        <v>33</v>
      </c>
      <c r="Q1681">
        <v>73</v>
      </c>
      <c r="R1681">
        <v>80</v>
      </c>
      <c r="S1681">
        <v>318</v>
      </c>
      <c r="T1681" t="s">
        <v>33</v>
      </c>
      <c r="U1681" t="s">
        <v>33</v>
      </c>
      <c r="V1681">
        <v>94</v>
      </c>
      <c r="W1681">
        <v>94</v>
      </c>
      <c r="X1681">
        <v>0</v>
      </c>
      <c r="Y1681" t="s">
        <v>33</v>
      </c>
      <c r="Z1681" t="s">
        <v>33</v>
      </c>
      <c r="AA1681">
        <f>VLOOKUP(Table1[[#This Row],[Facility Name]],D_2,8,0)</f>
        <v>51</v>
      </c>
    </row>
    <row r="1682" spans="1:27" x14ac:dyDescent="0.25">
      <c r="A1682">
        <v>142558</v>
      </c>
      <c r="B1682" t="s">
        <v>2975</v>
      </c>
      <c r="C1682">
        <v>3</v>
      </c>
      <c r="D1682" t="s">
        <v>1631</v>
      </c>
      <c r="E1682" t="s">
        <v>140</v>
      </c>
      <c r="F1682" t="s">
        <v>29</v>
      </c>
      <c r="G1682" t="s">
        <v>30</v>
      </c>
      <c r="H1682" t="s">
        <v>37</v>
      </c>
      <c r="I1682">
        <v>20</v>
      </c>
      <c r="J1682" t="s">
        <v>33</v>
      </c>
      <c r="K1682">
        <v>97</v>
      </c>
      <c r="L1682">
        <v>129</v>
      </c>
      <c r="M1682">
        <v>133</v>
      </c>
      <c r="N1682" t="s">
        <v>33</v>
      </c>
      <c r="O1682" t="s">
        <v>33</v>
      </c>
      <c r="P1682" t="s">
        <v>33</v>
      </c>
      <c r="Q1682">
        <v>110</v>
      </c>
      <c r="R1682">
        <v>136</v>
      </c>
      <c r="S1682">
        <v>501</v>
      </c>
      <c r="T1682" t="s">
        <v>32</v>
      </c>
      <c r="U1682" t="s">
        <v>32</v>
      </c>
      <c r="V1682">
        <v>106</v>
      </c>
      <c r="W1682">
        <v>106</v>
      </c>
      <c r="X1682">
        <v>0</v>
      </c>
      <c r="Y1682" t="s">
        <v>33</v>
      </c>
      <c r="Z1682" t="s">
        <v>33</v>
      </c>
      <c r="AA1682">
        <f>VLOOKUP(Table1[[#This Row],[Facility Name]],D_2,8,0)</f>
        <v>61</v>
      </c>
    </row>
    <row r="1683" spans="1:27" hidden="1" x14ac:dyDescent="0.25">
      <c r="A1683">
        <v>142541</v>
      </c>
      <c r="B1683" t="s">
        <v>3038</v>
      </c>
      <c r="C1683">
        <v>3</v>
      </c>
      <c r="D1683" t="s">
        <v>1631</v>
      </c>
      <c r="E1683" t="s">
        <v>36</v>
      </c>
      <c r="F1683" t="s">
        <v>29</v>
      </c>
      <c r="G1683" t="s">
        <v>30</v>
      </c>
      <c r="H1683" t="s">
        <v>31</v>
      </c>
      <c r="I1683">
        <v>16</v>
      </c>
      <c r="J1683" t="s">
        <v>33</v>
      </c>
      <c r="K1683">
        <v>73</v>
      </c>
      <c r="L1683">
        <v>94</v>
      </c>
      <c r="M1683">
        <v>103</v>
      </c>
      <c r="N1683" t="s">
        <v>33</v>
      </c>
      <c r="O1683" t="s">
        <v>33</v>
      </c>
      <c r="P1683" t="s">
        <v>33</v>
      </c>
      <c r="Q1683">
        <v>85</v>
      </c>
      <c r="R1683">
        <v>118</v>
      </c>
      <c r="S1683">
        <v>356</v>
      </c>
      <c r="T1683" t="s">
        <v>33</v>
      </c>
      <c r="U1683" t="s">
        <v>33</v>
      </c>
      <c r="V1683">
        <v>84</v>
      </c>
      <c r="W1683">
        <v>84</v>
      </c>
      <c r="X1683">
        <v>0</v>
      </c>
      <c r="Y1683" t="s">
        <v>33</v>
      </c>
      <c r="Z1683" t="s">
        <v>33</v>
      </c>
      <c r="AA1683" t="e">
        <f>VLOOKUP(Table1[[#This Row],[Facility Name]],D_2,8,0)</f>
        <v>#N/A</v>
      </c>
    </row>
    <row r="1684" spans="1:27" hidden="1" x14ac:dyDescent="0.25">
      <c r="A1684">
        <v>102306</v>
      </c>
      <c r="B1684" t="s">
        <v>2104</v>
      </c>
      <c r="D1684" t="s">
        <v>836</v>
      </c>
      <c r="E1684" t="s">
        <v>894</v>
      </c>
      <c r="F1684" t="s">
        <v>44</v>
      </c>
      <c r="G1684" t="s">
        <v>63</v>
      </c>
      <c r="H1684" t="s">
        <v>64</v>
      </c>
      <c r="I1684">
        <v>7</v>
      </c>
      <c r="J1684" t="s">
        <v>34</v>
      </c>
      <c r="K1684">
        <v>1</v>
      </c>
      <c r="L1684">
        <v>3</v>
      </c>
      <c r="M1684">
        <v>2</v>
      </c>
      <c r="N1684" t="s">
        <v>34</v>
      </c>
      <c r="O1684" t="s">
        <v>33</v>
      </c>
      <c r="P1684" t="s">
        <v>34</v>
      </c>
      <c r="Q1684">
        <v>4</v>
      </c>
      <c r="R1684">
        <v>12</v>
      </c>
      <c r="S1684">
        <v>28</v>
      </c>
      <c r="T1684" t="s">
        <v>34</v>
      </c>
      <c r="U1684" t="s">
        <v>34</v>
      </c>
      <c r="V1684">
        <v>3</v>
      </c>
      <c r="W1684">
        <v>3</v>
      </c>
      <c r="X1684">
        <v>5</v>
      </c>
      <c r="Y1684" t="s">
        <v>34</v>
      </c>
      <c r="Z1684" t="s">
        <v>33</v>
      </c>
      <c r="AA1684" t="str">
        <f>VLOOKUP(Table1[[#This Row],[Facility Name]],D_2,8,0)</f>
        <v>No Score</v>
      </c>
    </row>
    <row r="1685" spans="1:27" hidden="1" x14ac:dyDescent="0.25">
      <c r="A1685">
        <v>102312</v>
      </c>
      <c r="B1685" t="s">
        <v>2105</v>
      </c>
      <c r="D1685" t="s">
        <v>836</v>
      </c>
      <c r="E1685" t="s">
        <v>868</v>
      </c>
      <c r="F1685" t="s">
        <v>44</v>
      </c>
      <c r="G1685" t="s">
        <v>63</v>
      </c>
      <c r="H1685" t="s">
        <v>64</v>
      </c>
      <c r="I1685">
        <v>5</v>
      </c>
      <c r="J1685" t="s">
        <v>34</v>
      </c>
      <c r="K1685">
        <v>2</v>
      </c>
      <c r="L1685">
        <v>4</v>
      </c>
      <c r="M1685">
        <v>3</v>
      </c>
      <c r="N1685" t="s">
        <v>34</v>
      </c>
      <c r="O1685" t="s">
        <v>34</v>
      </c>
      <c r="P1685" t="s">
        <v>34</v>
      </c>
      <c r="Q1685">
        <v>6</v>
      </c>
      <c r="R1685">
        <v>7</v>
      </c>
      <c r="S1685">
        <v>20</v>
      </c>
      <c r="T1685" t="s">
        <v>34</v>
      </c>
      <c r="U1685" t="s">
        <v>34</v>
      </c>
      <c r="V1685">
        <v>4</v>
      </c>
      <c r="W1685">
        <v>4</v>
      </c>
      <c r="X1685">
        <v>4</v>
      </c>
      <c r="Y1685" t="s">
        <v>34</v>
      </c>
      <c r="Z1685" t="s">
        <v>33</v>
      </c>
      <c r="AA1685" t="str">
        <f>VLOOKUP(Table1[[#This Row],[Facility Name]],D_2,8,0)</f>
        <v>No Score</v>
      </c>
    </row>
    <row r="1686" spans="1:27" x14ac:dyDescent="0.25">
      <c r="A1686">
        <v>142559</v>
      </c>
      <c r="B1686" t="s">
        <v>2976</v>
      </c>
      <c r="C1686">
        <v>5</v>
      </c>
      <c r="D1686" t="s">
        <v>1631</v>
      </c>
      <c r="E1686" t="s">
        <v>831</v>
      </c>
      <c r="F1686" t="s">
        <v>29</v>
      </c>
      <c r="G1686" t="s">
        <v>30</v>
      </c>
      <c r="H1686" t="s">
        <v>37</v>
      </c>
      <c r="I1686">
        <v>32</v>
      </c>
      <c r="J1686" t="s">
        <v>33</v>
      </c>
      <c r="K1686">
        <v>90</v>
      </c>
      <c r="L1686">
        <v>133</v>
      </c>
      <c r="M1686">
        <v>139</v>
      </c>
      <c r="N1686" t="s">
        <v>33</v>
      </c>
      <c r="O1686" t="s">
        <v>33</v>
      </c>
      <c r="P1686" t="s">
        <v>33</v>
      </c>
      <c r="Q1686">
        <v>108</v>
      </c>
      <c r="R1686">
        <v>60</v>
      </c>
      <c r="S1686">
        <v>438</v>
      </c>
      <c r="T1686" t="s">
        <v>40</v>
      </c>
      <c r="U1686" t="s">
        <v>33</v>
      </c>
      <c r="V1686">
        <v>120</v>
      </c>
      <c r="W1686">
        <v>120</v>
      </c>
      <c r="X1686">
        <v>1</v>
      </c>
      <c r="Y1686" t="s">
        <v>33</v>
      </c>
      <c r="Z1686" t="s">
        <v>33</v>
      </c>
      <c r="AA1686">
        <f>VLOOKUP(Table1[[#This Row],[Facility Name]],D_2,8,0)</f>
        <v>66</v>
      </c>
    </row>
    <row r="1687" spans="1:27" x14ac:dyDescent="0.25">
      <c r="A1687">
        <v>142562</v>
      </c>
      <c r="B1687" t="s">
        <v>2979</v>
      </c>
      <c r="C1687">
        <v>3</v>
      </c>
      <c r="D1687" t="s">
        <v>1631</v>
      </c>
      <c r="E1687" t="s">
        <v>1776</v>
      </c>
      <c r="F1687" t="s">
        <v>29</v>
      </c>
      <c r="G1687" t="s">
        <v>30</v>
      </c>
      <c r="H1687" t="s">
        <v>37</v>
      </c>
      <c r="I1687">
        <v>24</v>
      </c>
      <c r="J1687" t="s">
        <v>33</v>
      </c>
      <c r="K1687">
        <v>117</v>
      </c>
      <c r="L1687">
        <v>175</v>
      </c>
      <c r="M1687">
        <v>187</v>
      </c>
      <c r="N1687" t="s">
        <v>33</v>
      </c>
      <c r="O1687" t="s">
        <v>33</v>
      </c>
      <c r="P1687" t="s">
        <v>32</v>
      </c>
      <c r="Q1687">
        <v>151</v>
      </c>
      <c r="R1687">
        <v>176</v>
      </c>
      <c r="S1687">
        <v>652</v>
      </c>
      <c r="T1687" t="s">
        <v>32</v>
      </c>
      <c r="U1687" t="s">
        <v>33</v>
      </c>
      <c r="V1687">
        <v>134</v>
      </c>
      <c r="W1687">
        <v>134</v>
      </c>
      <c r="X1687">
        <v>1</v>
      </c>
      <c r="Y1687" t="s">
        <v>33</v>
      </c>
      <c r="Z1687" t="s">
        <v>33</v>
      </c>
      <c r="AA1687">
        <f>VLOOKUP(Table1[[#This Row],[Facility Name]],D_2,8,0)</f>
        <v>37</v>
      </c>
    </row>
    <row r="1688" spans="1:27" hidden="1" x14ac:dyDescent="0.25">
      <c r="A1688">
        <v>142544</v>
      </c>
      <c r="B1688" t="s">
        <v>3129</v>
      </c>
      <c r="C1688">
        <v>3</v>
      </c>
      <c r="D1688" t="s">
        <v>1631</v>
      </c>
      <c r="E1688" t="s">
        <v>831</v>
      </c>
      <c r="F1688" t="s">
        <v>29</v>
      </c>
      <c r="G1688" t="s">
        <v>30</v>
      </c>
      <c r="H1688" t="s">
        <v>31</v>
      </c>
      <c r="I1688">
        <v>24</v>
      </c>
      <c r="J1688" t="s">
        <v>33</v>
      </c>
      <c r="K1688">
        <v>93</v>
      </c>
      <c r="L1688">
        <v>156</v>
      </c>
      <c r="M1688">
        <v>158</v>
      </c>
      <c r="N1688" t="s">
        <v>33</v>
      </c>
      <c r="O1688" t="s">
        <v>33</v>
      </c>
      <c r="P1688" t="s">
        <v>33</v>
      </c>
      <c r="Q1688">
        <v>111</v>
      </c>
      <c r="R1688">
        <v>146</v>
      </c>
      <c r="S1688">
        <v>466</v>
      </c>
      <c r="T1688" t="s">
        <v>40</v>
      </c>
      <c r="U1688" t="s">
        <v>33</v>
      </c>
      <c r="V1688">
        <v>160</v>
      </c>
      <c r="W1688">
        <v>160</v>
      </c>
      <c r="X1688">
        <v>0</v>
      </c>
      <c r="Y1688" t="s">
        <v>33</v>
      </c>
      <c r="Z1688" t="s">
        <v>33</v>
      </c>
      <c r="AA1688" t="e">
        <f>VLOOKUP(Table1[[#This Row],[Facility Name]],D_2,8,0)</f>
        <v>#N/A</v>
      </c>
    </row>
    <row r="1689" spans="1:27" x14ac:dyDescent="0.25">
      <c r="A1689">
        <v>142563</v>
      </c>
      <c r="B1689" t="s">
        <v>2997</v>
      </c>
      <c r="C1689">
        <v>3</v>
      </c>
      <c r="D1689" t="s">
        <v>1631</v>
      </c>
      <c r="E1689" t="s">
        <v>1987</v>
      </c>
      <c r="F1689" t="s">
        <v>29</v>
      </c>
      <c r="G1689" t="s">
        <v>30</v>
      </c>
      <c r="H1689" t="s">
        <v>37</v>
      </c>
      <c r="I1689">
        <v>20</v>
      </c>
      <c r="J1689" t="s">
        <v>33</v>
      </c>
      <c r="K1689">
        <v>79</v>
      </c>
      <c r="L1689">
        <v>103</v>
      </c>
      <c r="M1689">
        <v>113</v>
      </c>
      <c r="N1689" t="s">
        <v>33</v>
      </c>
      <c r="O1689" t="s">
        <v>33</v>
      </c>
      <c r="P1689" t="s">
        <v>32</v>
      </c>
      <c r="Q1689">
        <v>91</v>
      </c>
      <c r="R1689">
        <v>97</v>
      </c>
      <c r="S1689">
        <v>333</v>
      </c>
      <c r="T1689" t="s">
        <v>33</v>
      </c>
      <c r="U1689" t="s">
        <v>33</v>
      </c>
      <c r="V1689">
        <v>112</v>
      </c>
      <c r="W1689">
        <v>112</v>
      </c>
      <c r="X1689">
        <v>0</v>
      </c>
      <c r="Y1689" t="s">
        <v>33</v>
      </c>
      <c r="Z1689" t="s">
        <v>33</v>
      </c>
      <c r="AA1689">
        <f>VLOOKUP(Table1[[#This Row],[Facility Name]],D_2,8,0)</f>
        <v>57</v>
      </c>
    </row>
    <row r="1690" spans="1:27" x14ac:dyDescent="0.25">
      <c r="A1690">
        <v>142564</v>
      </c>
      <c r="B1690" t="s">
        <v>3068</v>
      </c>
      <c r="C1690">
        <v>5</v>
      </c>
      <c r="D1690" t="s">
        <v>1631</v>
      </c>
      <c r="E1690" t="s">
        <v>3069</v>
      </c>
      <c r="F1690" t="s">
        <v>29</v>
      </c>
      <c r="G1690" t="s">
        <v>30</v>
      </c>
      <c r="H1690" t="s">
        <v>37</v>
      </c>
      <c r="I1690">
        <v>17</v>
      </c>
      <c r="J1690" t="s">
        <v>33</v>
      </c>
      <c r="K1690">
        <v>65</v>
      </c>
      <c r="L1690">
        <v>87</v>
      </c>
      <c r="M1690">
        <v>91</v>
      </c>
      <c r="N1690" t="s">
        <v>33</v>
      </c>
      <c r="O1690" t="s">
        <v>33</v>
      </c>
      <c r="P1690" t="s">
        <v>33</v>
      </c>
      <c r="Q1690">
        <v>74</v>
      </c>
      <c r="R1690">
        <v>57</v>
      </c>
      <c r="S1690">
        <v>296</v>
      </c>
      <c r="T1690" t="s">
        <v>33</v>
      </c>
      <c r="U1690" t="s">
        <v>33</v>
      </c>
      <c r="V1690">
        <v>90</v>
      </c>
      <c r="W1690">
        <v>90</v>
      </c>
      <c r="X1690">
        <v>0</v>
      </c>
      <c r="Y1690" t="s">
        <v>34</v>
      </c>
      <c r="Z1690" t="s">
        <v>33</v>
      </c>
      <c r="AA1690">
        <f>VLOOKUP(Table1[[#This Row],[Facility Name]],D_2,8,0)</f>
        <v>75</v>
      </c>
    </row>
    <row r="1691" spans="1:27" hidden="1" x14ac:dyDescent="0.25">
      <c r="A1691">
        <v>142548</v>
      </c>
      <c r="B1691" t="s">
        <v>3132</v>
      </c>
      <c r="C1691">
        <v>4</v>
      </c>
      <c r="D1691" t="s">
        <v>1631</v>
      </c>
      <c r="E1691" t="s">
        <v>831</v>
      </c>
      <c r="F1691" t="s">
        <v>29</v>
      </c>
      <c r="G1691" t="s">
        <v>30</v>
      </c>
      <c r="H1691" t="s">
        <v>31</v>
      </c>
      <c r="I1691">
        <v>24</v>
      </c>
      <c r="J1691" t="s">
        <v>33</v>
      </c>
      <c r="K1691">
        <v>71</v>
      </c>
      <c r="L1691">
        <v>124</v>
      </c>
      <c r="M1691">
        <v>125</v>
      </c>
      <c r="N1691" t="s">
        <v>33</v>
      </c>
      <c r="O1691" t="s">
        <v>33</v>
      </c>
      <c r="P1691" t="s">
        <v>33</v>
      </c>
      <c r="Q1691">
        <v>90</v>
      </c>
      <c r="R1691">
        <v>87</v>
      </c>
      <c r="S1691">
        <v>415</v>
      </c>
      <c r="T1691" t="s">
        <v>40</v>
      </c>
      <c r="U1691" t="s">
        <v>33</v>
      </c>
      <c r="V1691">
        <v>127</v>
      </c>
      <c r="W1691">
        <v>127</v>
      </c>
      <c r="X1691">
        <v>0</v>
      </c>
      <c r="Y1691" t="s">
        <v>33</v>
      </c>
      <c r="Z1691" t="s">
        <v>33</v>
      </c>
      <c r="AA1691" t="e">
        <f>VLOOKUP(Table1[[#This Row],[Facility Name]],D_2,8,0)</f>
        <v>#N/A</v>
      </c>
    </row>
    <row r="1692" spans="1:27" x14ac:dyDescent="0.25">
      <c r="A1692">
        <v>142565</v>
      </c>
      <c r="B1692" t="s">
        <v>3070</v>
      </c>
      <c r="C1692">
        <v>5</v>
      </c>
      <c r="D1692" t="s">
        <v>1631</v>
      </c>
      <c r="E1692" t="s">
        <v>825</v>
      </c>
      <c r="F1692" t="s">
        <v>29</v>
      </c>
      <c r="G1692" t="s">
        <v>30</v>
      </c>
      <c r="H1692" t="s">
        <v>37</v>
      </c>
      <c r="I1692">
        <v>11</v>
      </c>
      <c r="J1692" t="s">
        <v>33</v>
      </c>
      <c r="K1692">
        <v>39</v>
      </c>
      <c r="L1692">
        <v>53</v>
      </c>
      <c r="M1692">
        <v>55</v>
      </c>
      <c r="N1692" t="s">
        <v>33</v>
      </c>
      <c r="O1692" t="s">
        <v>33</v>
      </c>
      <c r="P1692" t="s">
        <v>33</v>
      </c>
      <c r="Q1692">
        <v>47</v>
      </c>
      <c r="R1692">
        <v>35</v>
      </c>
      <c r="S1692">
        <v>161</v>
      </c>
      <c r="T1692" t="s">
        <v>33</v>
      </c>
      <c r="U1692" t="s">
        <v>33</v>
      </c>
      <c r="V1692">
        <v>56</v>
      </c>
      <c r="W1692">
        <v>56</v>
      </c>
      <c r="X1692">
        <v>0</v>
      </c>
      <c r="Y1692" t="s">
        <v>34</v>
      </c>
      <c r="Z1692" t="s">
        <v>33</v>
      </c>
      <c r="AA1692">
        <f>VLOOKUP(Table1[[#This Row],[Facility Name]],D_2,8,0)</f>
        <v>78</v>
      </c>
    </row>
    <row r="1693" spans="1:27" x14ac:dyDescent="0.25">
      <c r="A1693">
        <v>142566</v>
      </c>
      <c r="B1693" t="s">
        <v>3087</v>
      </c>
      <c r="C1693">
        <v>3</v>
      </c>
      <c r="D1693" t="s">
        <v>1631</v>
      </c>
      <c r="E1693" t="s">
        <v>831</v>
      </c>
      <c r="F1693" t="s">
        <v>29</v>
      </c>
      <c r="G1693" t="s">
        <v>30</v>
      </c>
      <c r="H1693" t="s">
        <v>37</v>
      </c>
      <c r="I1693">
        <v>16</v>
      </c>
      <c r="J1693" t="s">
        <v>33</v>
      </c>
      <c r="K1693">
        <v>53</v>
      </c>
      <c r="L1693">
        <v>97</v>
      </c>
      <c r="M1693">
        <v>98</v>
      </c>
      <c r="N1693" t="s">
        <v>33</v>
      </c>
      <c r="O1693" t="s">
        <v>33</v>
      </c>
      <c r="P1693" t="s">
        <v>33</v>
      </c>
      <c r="Q1693">
        <v>56</v>
      </c>
      <c r="R1693">
        <v>65</v>
      </c>
      <c r="S1693">
        <v>255</v>
      </c>
      <c r="T1693" t="s">
        <v>40</v>
      </c>
      <c r="U1693" t="s">
        <v>33</v>
      </c>
      <c r="V1693">
        <v>102</v>
      </c>
      <c r="W1693">
        <v>102</v>
      </c>
      <c r="X1693">
        <v>0</v>
      </c>
      <c r="Y1693" t="s">
        <v>33</v>
      </c>
      <c r="Z1693" t="s">
        <v>33</v>
      </c>
      <c r="AA1693">
        <f>VLOOKUP(Table1[[#This Row],[Facility Name]],D_2,8,0)</f>
        <v>55</v>
      </c>
    </row>
    <row r="1694" spans="1:27" x14ac:dyDescent="0.25">
      <c r="A1694">
        <v>142568</v>
      </c>
      <c r="B1694" t="s">
        <v>3089</v>
      </c>
      <c r="C1694">
        <v>5</v>
      </c>
      <c r="D1694" t="s">
        <v>1631</v>
      </c>
      <c r="E1694" t="s">
        <v>1644</v>
      </c>
      <c r="F1694" t="s">
        <v>29</v>
      </c>
      <c r="G1694" t="s">
        <v>63</v>
      </c>
      <c r="H1694" t="s">
        <v>64</v>
      </c>
      <c r="I1694">
        <v>29</v>
      </c>
      <c r="J1694" t="s">
        <v>33</v>
      </c>
      <c r="K1694">
        <v>159</v>
      </c>
      <c r="L1694">
        <v>224</v>
      </c>
      <c r="M1694">
        <v>238</v>
      </c>
      <c r="N1694" t="s">
        <v>33</v>
      </c>
      <c r="O1694" t="s">
        <v>33</v>
      </c>
      <c r="P1694" t="s">
        <v>33</v>
      </c>
      <c r="Q1694">
        <v>180</v>
      </c>
      <c r="R1694">
        <v>182</v>
      </c>
      <c r="S1694">
        <v>687</v>
      </c>
      <c r="T1694" t="s">
        <v>34</v>
      </c>
      <c r="U1694" t="s">
        <v>40</v>
      </c>
      <c r="V1694">
        <v>194</v>
      </c>
      <c r="W1694">
        <v>194</v>
      </c>
      <c r="X1694">
        <v>1</v>
      </c>
      <c r="Y1694" t="s">
        <v>33</v>
      </c>
      <c r="Z1694" t="s">
        <v>33</v>
      </c>
      <c r="AA1694">
        <f>VLOOKUP(Table1[[#This Row],[Facility Name]],D_2,8,0)</f>
        <v>71</v>
      </c>
    </row>
    <row r="1695" spans="1:27" x14ac:dyDescent="0.25">
      <c r="A1695">
        <v>142569</v>
      </c>
      <c r="B1695" t="s">
        <v>3090</v>
      </c>
      <c r="C1695">
        <v>3</v>
      </c>
      <c r="D1695" t="s">
        <v>1631</v>
      </c>
      <c r="E1695" t="s">
        <v>831</v>
      </c>
      <c r="F1695" t="s">
        <v>29</v>
      </c>
      <c r="G1695" t="s">
        <v>30</v>
      </c>
      <c r="H1695" t="s">
        <v>37</v>
      </c>
      <c r="I1695">
        <v>27</v>
      </c>
      <c r="J1695" t="s">
        <v>33</v>
      </c>
      <c r="K1695">
        <v>80</v>
      </c>
      <c r="L1695">
        <v>121</v>
      </c>
      <c r="M1695">
        <v>127</v>
      </c>
      <c r="N1695" t="s">
        <v>33</v>
      </c>
      <c r="O1695" t="s">
        <v>33</v>
      </c>
      <c r="P1695" t="s">
        <v>33</v>
      </c>
      <c r="Q1695">
        <v>93</v>
      </c>
      <c r="R1695">
        <v>99</v>
      </c>
      <c r="S1695">
        <v>390</v>
      </c>
      <c r="T1695" t="s">
        <v>33</v>
      </c>
      <c r="U1695" t="s">
        <v>33</v>
      </c>
      <c r="V1695">
        <v>126</v>
      </c>
      <c r="W1695">
        <v>126</v>
      </c>
      <c r="X1695">
        <v>0</v>
      </c>
      <c r="Y1695" t="s">
        <v>33</v>
      </c>
      <c r="Z1695" t="s">
        <v>40</v>
      </c>
      <c r="AA1695">
        <f>VLOOKUP(Table1[[#This Row],[Facility Name]],D_2,8,0)</f>
        <v>53</v>
      </c>
    </row>
    <row r="1696" spans="1:27" hidden="1" x14ac:dyDescent="0.25">
      <c r="A1696">
        <v>142552</v>
      </c>
      <c r="B1696" t="s">
        <v>2867</v>
      </c>
      <c r="C1696">
        <v>3</v>
      </c>
      <c r="D1696" t="s">
        <v>1631</v>
      </c>
      <c r="E1696" t="s">
        <v>731</v>
      </c>
      <c r="F1696" t="s">
        <v>29</v>
      </c>
      <c r="G1696" t="s">
        <v>30</v>
      </c>
      <c r="H1696" t="s">
        <v>31</v>
      </c>
      <c r="I1696">
        <v>18</v>
      </c>
      <c r="J1696" t="s">
        <v>33</v>
      </c>
      <c r="K1696">
        <v>46</v>
      </c>
      <c r="L1696">
        <v>71</v>
      </c>
      <c r="M1696">
        <v>73</v>
      </c>
      <c r="N1696" t="s">
        <v>33</v>
      </c>
      <c r="O1696" t="s">
        <v>33</v>
      </c>
      <c r="P1696" t="s">
        <v>33</v>
      </c>
      <c r="Q1696">
        <v>55</v>
      </c>
      <c r="R1696">
        <v>59</v>
      </c>
      <c r="S1696">
        <v>245</v>
      </c>
      <c r="T1696" t="s">
        <v>33</v>
      </c>
      <c r="U1696" t="s">
        <v>33</v>
      </c>
      <c r="V1696">
        <v>68</v>
      </c>
      <c r="W1696">
        <v>68</v>
      </c>
      <c r="X1696">
        <v>0</v>
      </c>
      <c r="Y1696" t="s">
        <v>34</v>
      </c>
      <c r="Z1696" t="s">
        <v>33</v>
      </c>
      <c r="AA1696" t="e">
        <f>VLOOKUP(Table1[[#This Row],[Facility Name]],D_2,8,0)</f>
        <v>#N/A</v>
      </c>
    </row>
    <row r="1697" spans="1:27" hidden="1" x14ac:dyDescent="0.25">
      <c r="A1697">
        <v>142553</v>
      </c>
      <c r="B1697" t="s">
        <v>2885</v>
      </c>
      <c r="C1697">
        <v>3</v>
      </c>
      <c r="D1697" t="s">
        <v>1631</v>
      </c>
      <c r="E1697" t="s">
        <v>1708</v>
      </c>
      <c r="F1697" t="s">
        <v>29</v>
      </c>
      <c r="G1697" t="s">
        <v>63</v>
      </c>
      <c r="H1697" t="s">
        <v>64</v>
      </c>
      <c r="I1697">
        <v>17</v>
      </c>
      <c r="J1697" t="s">
        <v>33</v>
      </c>
      <c r="K1697">
        <v>45</v>
      </c>
      <c r="L1697">
        <v>66</v>
      </c>
      <c r="M1697">
        <v>67</v>
      </c>
      <c r="N1697" t="s">
        <v>33</v>
      </c>
      <c r="O1697" t="s">
        <v>33</v>
      </c>
      <c r="P1697" t="s">
        <v>33</v>
      </c>
      <c r="Q1697">
        <v>53</v>
      </c>
      <c r="R1697">
        <v>57</v>
      </c>
      <c r="S1697">
        <v>232</v>
      </c>
      <c r="T1697" t="s">
        <v>40</v>
      </c>
      <c r="U1697" t="s">
        <v>33</v>
      </c>
      <c r="V1697">
        <v>68</v>
      </c>
      <c r="W1697">
        <v>68</v>
      </c>
      <c r="X1697">
        <v>0</v>
      </c>
      <c r="Y1697" t="s">
        <v>34</v>
      </c>
      <c r="Z1697" t="s">
        <v>33</v>
      </c>
      <c r="AA1697" t="e">
        <f>VLOOKUP(Table1[[#This Row],[Facility Name]],D_2,8,0)</f>
        <v>#N/A</v>
      </c>
    </row>
    <row r="1698" spans="1:27" hidden="1" x14ac:dyDescent="0.25">
      <c r="A1698">
        <v>142841</v>
      </c>
      <c r="B1698" t="s">
        <v>2118</v>
      </c>
      <c r="C1698">
        <v>3</v>
      </c>
      <c r="D1698" t="s">
        <v>1631</v>
      </c>
      <c r="F1698" t="s">
        <v>29</v>
      </c>
      <c r="G1698" t="s">
        <v>30</v>
      </c>
      <c r="H1698" t="s">
        <v>37</v>
      </c>
      <c r="I1698">
        <v>12</v>
      </c>
      <c r="J1698" t="s">
        <v>33</v>
      </c>
      <c r="K1698">
        <v>29</v>
      </c>
      <c r="L1698">
        <v>45</v>
      </c>
      <c r="M1698">
        <v>52</v>
      </c>
      <c r="N1698" t="s">
        <v>33</v>
      </c>
      <c r="O1698" t="s">
        <v>33</v>
      </c>
      <c r="P1698" t="s">
        <v>33</v>
      </c>
      <c r="Q1698">
        <v>34</v>
      </c>
      <c r="R1698">
        <v>47</v>
      </c>
      <c r="S1698">
        <v>44</v>
      </c>
      <c r="T1698" t="s">
        <v>33</v>
      </c>
      <c r="U1698" t="s">
        <v>33</v>
      </c>
      <c r="V1698">
        <v>52</v>
      </c>
      <c r="W1698">
        <v>52</v>
      </c>
      <c r="X1698">
        <v>0</v>
      </c>
      <c r="Y1698" t="s">
        <v>34</v>
      </c>
      <c r="Z1698" t="s">
        <v>33</v>
      </c>
      <c r="AA1698" t="str">
        <f>VLOOKUP(Table1[[#This Row],[Facility Name]],D_2,8,0)</f>
        <v>No Score</v>
      </c>
    </row>
    <row r="1699" spans="1:27" hidden="1" x14ac:dyDescent="0.25">
      <c r="A1699">
        <v>142842</v>
      </c>
      <c r="B1699" t="s">
        <v>2119</v>
      </c>
      <c r="C1699">
        <v>5</v>
      </c>
      <c r="D1699" t="s">
        <v>1631</v>
      </c>
      <c r="F1699" t="s">
        <v>29</v>
      </c>
      <c r="G1699" t="s">
        <v>63</v>
      </c>
      <c r="H1699" t="s">
        <v>64</v>
      </c>
      <c r="I1699">
        <v>0</v>
      </c>
      <c r="J1699" t="s">
        <v>34</v>
      </c>
      <c r="K1699">
        <v>12</v>
      </c>
      <c r="L1699">
        <v>17</v>
      </c>
      <c r="M1699">
        <v>20</v>
      </c>
      <c r="N1699" t="s">
        <v>33</v>
      </c>
      <c r="O1699" t="s">
        <v>34</v>
      </c>
      <c r="P1699" t="s">
        <v>34</v>
      </c>
      <c r="Q1699">
        <v>14</v>
      </c>
      <c r="R1699">
        <v>2</v>
      </c>
      <c r="S1699">
        <v>19</v>
      </c>
      <c r="T1699" t="s">
        <v>34</v>
      </c>
      <c r="U1699" t="s">
        <v>34</v>
      </c>
      <c r="V1699">
        <v>0</v>
      </c>
      <c r="W1699">
        <v>0</v>
      </c>
      <c r="X1699">
        <v>0</v>
      </c>
      <c r="Y1699" t="s">
        <v>34</v>
      </c>
      <c r="Z1699" t="s">
        <v>33</v>
      </c>
      <c r="AA1699" t="e">
        <f>VLOOKUP(Table1[[#This Row],[Facility Name]],D_2,8,0)</f>
        <v>#N/A</v>
      </c>
    </row>
    <row r="1700" spans="1:27" hidden="1" x14ac:dyDescent="0.25">
      <c r="A1700">
        <v>142843</v>
      </c>
      <c r="B1700" t="s">
        <v>2120</v>
      </c>
      <c r="C1700">
        <v>4</v>
      </c>
      <c r="D1700" t="s">
        <v>1631</v>
      </c>
      <c r="F1700" t="s">
        <v>29</v>
      </c>
      <c r="G1700" t="s">
        <v>30</v>
      </c>
      <c r="H1700" t="s">
        <v>37</v>
      </c>
      <c r="I1700">
        <v>16</v>
      </c>
      <c r="J1700" t="s">
        <v>34</v>
      </c>
      <c r="K1700">
        <v>17</v>
      </c>
      <c r="L1700">
        <v>52</v>
      </c>
      <c r="M1700">
        <v>62</v>
      </c>
      <c r="N1700" t="s">
        <v>33</v>
      </c>
      <c r="O1700" t="s">
        <v>33</v>
      </c>
      <c r="P1700" t="s">
        <v>33</v>
      </c>
      <c r="Q1700">
        <v>33</v>
      </c>
      <c r="R1700">
        <v>35</v>
      </c>
      <c r="S1700">
        <v>35</v>
      </c>
      <c r="T1700" t="s">
        <v>33</v>
      </c>
      <c r="U1700" t="s">
        <v>33</v>
      </c>
      <c r="V1700">
        <v>49</v>
      </c>
      <c r="W1700">
        <v>49</v>
      </c>
      <c r="X1700">
        <v>0</v>
      </c>
      <c r="Y1700" t="s">
        <v>34</v>
      </c>
      <c r="Z1700" t="s">
        <v>33</v>
      </c>
      <c r="AA1700" t="str">
        <f>VLOOKUP(Table1[[#This Row],[Facility Name]],D_2,8,0)</f>
        <v>No Score</v>
      </c>
    </row>
    <row r="1701" spans="1:27" hidden="1" x14ac:dyDescent="0.25">
      <c r="A1701">
        <v>142844</v>
      </c>
      <c r="B1701" t="s">
        <v>2121</v>
      </c>
      <c r="D1701" t="s">
        <v>1631</v>
      </c>
      <c r="F1701" t="s">
        <v>29</v>
      </c>
      <c r="G1701" t="s">
        <v>63</v>
      </c>
      <c r="H1701" t="s">
        <v>64</v>
      </c>
      <c r="I1701">
        <v>4</v>
      </c>
      <c r="J1701" t="s">
        <v>34</v>
      </c>
      <c r="K1701">
        <v>7</v>
      </c>
      <c r="L1701">
        <v>10</v>
      </c>
      <c r="M1701">
        <v>14</v>
      </c>
      <c r="N1701" t="s">
        <v>34</v>
      </c>
      <c r="O1701" t="s">
        <v>34</v>
      </c>
      <c r="P1701" t="s">
        <v>34</v>
      </c>
      <c r="Q1701">
        <v>7</v>
      </c>
      <c r="R1701">
        <v>4</v>
      </c>
      <c r="S1701">
        <v>8</v>
      </c>
      <c r="T1701" t="s">
        <v>34</v>
      </c>
      <c r="U1701" t="s">
        <v>34</v>
      </c>
      <c r="V1701">
        <v>0</v>
      </c>
      <c r="W1701">
        <v>0</v>
      </c>
      <c r="X1701">
        <v>0</v>
      </c>
      <c r="Y1701" t="s">
        <v>34</v>
      </c>
      <c r="Z1701" t="s">
        <v>33</v>
      </c>
      <c r="AA1701" t="str">
        <f>VLOOKUP(Table1[[#This Row],[Facility Name]],D_2,8,0)</f>
        <v>No Score</v>
      </c>
    </row>
    <row r="1702" spans="1:27" hidden="1" x14ac:dyDescent="0.25">
      <c r="A1702">
        <v>142845</v>
      </c>
      <c r="B1702" t="s">
        <v>2122</v>
      </c>
      <c r="C1702">
        <v>4</v>
      </c>
      <c r="D1702" t="s">
        <v>1631</v>
      </c>
      <c r="F1702" t="s">
        <v>29</v>
      </c>
      <c r="G1702" t="s">
        <v>30</v>
      </c>
      <c r="H1702" t="s">
        <v>37</v>
      </c>
      <c r="I1702">
        <v>12</v>
      </c>
      <c r="J1702" t="s">
        <v>34</v>
      </c>
      <c r="K1702">
        <v>15</v>
      </c>
      <c r="L1702">
        <v>23</v>
      </c>
      <c r="M1702">
        <v>26</v>
      </c>
      <c r="N1702" t="s">
        <v>33</v>
      </c>
      <c r="O1702" t="s">
        <v>33</v>
      </c>
      <c r="P1702" t="s">
        <v>34</v>
      </c>
      <c r="Q1702">
        <v>19</v>
      </c>
      <c r="R1702">
        <v>16</v>
      </c>
      <c r="S1702">
        <v>19</v>
      </c>
      <c r="T1702" t="s">
        <v>33</v>
      </c>
      <c r="U1702" t="s">
        <v>33</v>
      </c>
      <c r="V1702">
        <v>27</v>
      </c>
      <c r="W1702">
        <v>27</v>
      </c>
      <c r="X1702">
        <v>0</v>
      </c>
      <c r="Y1702" t="s">
        <v>34</v>
      </c>
      <c r="Z1702" t="s">
        <v>33</v>
      </c>
      <c r="AA1702" t="e">
        <f>VLOOKUP(Table1[[#This Row],[Facility Name]],D_2,8,0)</f>
        <v>#N/A</v>
      </c>
    </row>
    <row r="1703" spans="1:27" x14ac:dyDescent="0.25">
      <c r="A1703">
        <v>142571</v>
      </c>
      <c r="B1703" t="s">
        <v>3180</v>
      </c>
      <c r="C1703">
        <v>4</v>
      </c>
      <c r="D1703" t="s">
        <v>1631</v>
      </c>
      <c r="E1703" t="s">
        <v>1776</v>
      </c>
      <c r="F1703" t="s">
        <v>29</v>
      </c>
      <c r="G1703" t="s">
        <v>30</v>
      </c>
      <c r="H1703" t="s">
        <v>37</v>
      </c>
      <c r="I1703">
        <v>11</v>
      </c>
      <c r="J1703" t="s">
        <v>33</v>
      </c>
      <c r="K1703">
        <v>36</v>
      </c>
      <c r="L1703">
        <v>49</v>
      </c>
      <c r="M1703">
        <v>52</v>
      </c>
      <c r="N1703" t="s">
        <v>33</v>
      </c>
      <c r="O1703" t="s">
        <v>33</v>
      </c>
      <c r="P1703" t="s">
        <v>33</v>
      </c>
      <c r="Q1703">
        <v>47</v>
      </c>
      <c r="R1703">
        <v>28</v>
      </c>
      <c r="S1703">
        <v>175</v>
      </c>
      <c r="T1703" t="s">
        <v>40</v>
      </c>
      <c r="U1703" t="s">
        <v>33</v>
      </c>
      <c r="V1703">
        <v>52</v>
      </c>
      <c r="W1703">
        <v>52</v>
      </c>
      <c r="X1703">
        <v>0</v>
      </c>
      <c r="Y1703" t="s">
        <v>34</v>
      </c>
      <c r="Z1703" t="s">
        <v>33</v>
      </c>
      <c r="AA1703">
        <f>VLOOKUP(Table1[[#This Row],[Facility Name]],D_2,8,0)</f>
        <v>76</v>
      </c>
    </row>
    <row r="1704" spans="1:27" x14ac:dyDescent="0.25">
      <c r="A1704">
        <v>142572</v>
      </c>
      <c r="B1704" t="s">
        <v>3181</v>
      </c>
      <c r="C1704">
        <v>2</v>
      </c>
      <c r="D1704" t="s">
        <v>1631</v>
      </c>
      <c r="E1704" t="s">
        <v>831</v>
      </c>
      <c r="F1704" t="s">
        <v>29</v>
      </c>
      <c r="G1704" t="s">
        <v>30</v>
      </c>
      <c r="H1704" t="s">
        <v>37</v>
      </c>
      <c r="I1704">
        <v>16</v>
      </c>
      <c r="J1704" t="s">
        <v>33</v>
      </c>
      <c r="K1704">
        <v>28</v>
      </c>
      <c r="L1704">
        <v>53</v>
      </c>
      <c r="M1704">
        <v>56</v>
      </c>
      <c r="N1704" t="s">
        <v>32</v>
      </c>
      <c r="O1704" t="s">
        <v>33</v>
      </c>
      <c r="P1704" t="s">
        <v>33</v>
      </c>
      <c r="Q1704">
        <v>36</v>
      </c>
      <c r="R1704">
        <v>42</v>
      </c>
      <c r="S1704">
        <v>185</v>
      </c>
      <c r="T1704" t="s">
        <v>33</v>
      </c>
      <c r="U1704" t="s">
        <v>33</v>
      </c>
      <c r="V1704">
        <v>57</v>
      </c>
      <c r="W1704">
        <v>57</v>
      </c>
      <c r="X1704">
        <v>0</v>
      </c>
      <c r="Y1704" t="s">
        <v>33</v>
      </c>
      <c r="Z1704" t="s">
        <v>33</v>
      </c>
      <c r="AA1704">
        <f>VLOOKUP(Table1[[#This Row],[Facility Name]],D_2,8,0)</f>
        <v>57</v>
      </c>
    </row>
    <row r="1705" spans="1:27" x14ac:dyDescent="0.25">
      <c r="A1705">
        <v>142573</v>
      </c>
      <c r="B1705" t="s">
        <v>3182</v>
      </c>
      <c r="C1705">
        <v>2</v>
      </c>
      <c r="D1705" t="s">
        <v>1631</v>
      </c>
      <c r="E1705" t="s">
        <v>502</v>
      </c>
      <c r="F1705" t="s">
        <v>29</v>
      </c>
      <c r="G1705" t="s">
        <v>30</v>
      </c>
      <c r="H1705" t="s">
        <v>37</v>
      </c>
      <c r="I1705">
        <v>18</v>
      </c>
      <c r="J1705" t="s">
        <v>32</v>
      </c>
      <c r="K1705">
        <v>63</v>
      </c>
      <c r="L1705">
        <v>79</v>
      </c>
      <c r="M1705">
        <v>81</v>
      </c>
      <c r="N1705" t="s">
        <v>33</v>
      </c>
      <c r="O1705" t="s">
        <v>33</v>
      </c>
      <c r="P1705" t="s">
        <v>33</v>
      </c>
      <c r="Q1705">
        <v>75</v>
      </c>
      <c r="R1705">
        <v>96</v>
      </c>
      <c r="S1705">
        <v>315</v>
      </c>
      <c r="T1705" t="s">
        <v>33</v>
      </c>
      <c r="U1705" t="s">
        <v>33</v>
      </c>
      <c r="V1705">
        <v>69</v>
      </c>
      <c r="W1705">
        <v>69</v>
      </c>
      <c r="X1705">
        <v>0</v>
      </c>
      <c r="Y1705" t="s">
        <v>33</v>
      </c>
      <c r="Z1705" t="s">
        <v>33</v>
      </c>
      <c r="AA1705">
        <f>VLOOKUP(Table1[[#This Row],[Facility Name]],D_2,8,0)</f>
        <v>40</v>
      </c>
    </row>
    <row r="1706" spans="1:27" x14ac:dyDescent="0.25">
      <c r="A1706">
        <v>142574</v>
      </c>
      <c r="B1706" t="s">
        <v>3183</v>
      </c>
      <c r="C1706">
        <v>4</v>
      </c>
      <c r="D1706" t="s">
        <v>1631</v>
      </c>
      <c r="E1706" t="s">
        <v>260</v>
      </c>
      <c r="F1706" t="s">
        <v>29</v>
      </c>
      <c r="G1706" t="s">
        <v>30</v>
      </c>
      <c r="H1706" t="s">
        <v>37</v>
      </c>
      <c r="I1706">
        <v>32</v>
      </c>
      <c r="J1706" t="s">
        <v>33</v>
      </c>
      <c r="K1706">
        <v>95</v>
      </c>
      <c r="L1706">
        <v>150</v>
      </c>
      <c r="M1706">
        <v>159</v>
      </c>
      <c r="N1706" t="s">
        <v>33</v>
      </c>
      <c r="O1706" t="s">
        <v>33</v>
      </c>
      <c r="P1706" t="s">
        <v>33</v>
      </c>
      <c r="Q1706">
        <v>125</v>
      </c>
      <c r="R1706">
        <v>181</v>
      </c>
      <c r="S1706">
        <v>531</v>
      </c>
      <c r="T1706" t="s">
        <v>33</v>
      </c>
      <c r="U1706" t="s">
        <v>33</v>
      </c>
      <c r="V1706">
        <v>157</v>
      </c>
      <c r="W1706">
        <v>157</v>
      </c>
      <c r="X1706">
        <v>0</v>
      </c>
      <c r="Y1706" t="s">
        <v>33</v>
      </c>
      <c r="Z1706" t="s">
        <v>33</v>
      </c>
      <c r="AA1706">
        <f>VLOOKUP(Table1[[#This Row],[Facility Name]],D_2,8,0)</f>
        <v>55</v>
      </c>
    </row>
    <row r="1707" spans="1:27" x14ac:dyDescent="0.25">
      <c r="A1707">
        <v>142576</v>
      </c>
      <c r="B1707" t="s">
        <v>2845</v>
      </c>
      <c r="C1707">
        <v>5</v>
      </c>
      <c r="D1707" t="s">
        <v>1631</v>
      </c>
      <c r="E1707" t="s">
        <v>2846</v>
      </c>
      <c r="F1707" t="s">
        <v>29</v>
      </c>
      <c r="G1707" t="s">
        <v>30</v>
      </c>
      <c r="H1707" t="s">
        <v>37</v>
      </c>
      <c r="I1707">
        <v>12</v>
      </c>
      <c r="J1707" t="s">
        <v>33</v>
      </c>
      <c r="K1707">
        <v>47</v>
      </c>
      <c r="L1707">
        <v>62</v>
      </c>
      <c r="M1707">
        <v>62</v>
      </c>
      <c r="N1707" t="s">
        <v>33</v>
      </c>
      <c r="O1707" t="s">
        <v>33</v>
      </c>
      <c r="P1707" t="s">
        <v>33</v>
      </c>
      <c r="Q1707">
        <v>55</v>
      </c>
      <c r="R1707">
        <v>58</v>
      </c>
      <c r="S1707">
        <v>210</v>
      </c>
      <c r="T1707" t="s">
        <v>33</v>
      </c>
      <c r="U1707" t="s">
        <v>33</v>
      </c>
      <c r="V1707">
        <v>62</v>
      </c>
      <c r="W1707">
        <v>62</v>
      </c>
      <c r="X1707">
        <v>0</v>
      </c>
      <c r="Y1707" t="s">
        <v>34</v>
      </c>
      <c r="Z1707" t="s">
        <v>33</v>
      </c>
      <c r="AA1707">
        <f>VLOOKUP(Table1[[#This Row],[Facility Name]],D_2,8,0)</f>
        <v>65</v>
      </c>
    </row>
    <row r="1708" spans="1:27" hidden="1" x14ac:dyDescent="0.25">
      <c r="A1708">
        <v>142561</v>
      </c>
      <c r="B1708" t="s">
        <v>2978</v>
      </c>
      <c r="C1708">
        <v>1</v>
      </c>
      <c r="D1708" t="s">
        <v>1631</v>
      </c>
      <c r="E1708" t="s">
        <v>140</v>
      </c>
      <c r="F1708" t="s">
        <v>29</v>
      </c>
      <c r="G1708" t="s">
        <v>30</v>
      </c>
      <c r="H1708" t="s">
        <v>31</v>
      </c>
      <c r="I1708">
        <v>16</v>
      </c>
      <c r="J1708" t="s">
        <v>33</v>
      </c>
      <c r="K1708">
        <v>67</v>
      </c>
      <c r="L1708">
        <v>84</v>
      </c>
      <c r="M1708">
        <v>79</v>
      </c>
      <c r="N1708" t="s">
        <v>32</v>
      </c>
      <c r="O1708" t="s">
        <v>33</v>
      </c>
      <c r="P1708" t="s">
        <v>33</v>
      </c>
      <c r="Q1708">
        <v>71</v>
      </c>
      <c r="R1708">
        <v>115</v>
      </c>
      <c r="S1708">
        <v>313</v>
      </c>
      <c r="T1708" t="s">
        <v>33</v>
      </c>
      <c r="U1708" t="s">
        <v>32</v>
      </c>
      <c r="V1708">
        <v>86</v>
      </c>
      <c r="W1708">
        <v>86</v>
      </c>
      <c r="X1708">
        <v>0</v>
      </c>
      <c r="Y1708" t="s">
        <v>33</v>
      </c>
      <c r="Z1708" t="s">
        <v>33</v>
      </c>
      <c r="AA1708" t="e">
        <f>VLOOKUP(Table1[[#This Row],[Facility Name]],D_2,8,0)</f>
        <v>#N/A</v>
      </c>
    </row>
    <row r="1709" spans="1:27" x14ac:dyDescent="0.25">
      <c r="A1709">
        <v>142578</v>
      </c>
      <c r="B1709" t="s">
        <v>2919</v>
      </c>
      <c r="C1709">
        <v>4</v>
      </c>
      <c r="D1709" t="s">
        <v>1631</v>
      </c>
      <c r="E1709" t="s">
        <v>218</v>
      </c>
      <c r="F1709" t="s">
        <v>29</v>
      </c>
      <c r="G1709" t="s">
        <v>30</v>
      </c>
      <c r="H1709" t="s">
        <v>37</v>
      </c>
      <c r="I1709">
        <v>8</v>
      </c>
      <c r="J1709" t="s">
        <v>33</v>
      </c>
      <c r="K1709">
        <v>23</v>
      </c>
      <c r="L1709">
        <v>38</v>
      </c>
      <c r="M1709">
        <v>38</v>
      </c>
      <c r="N1709" t="s">
        <v>33</v>
      </c>
      <c r="O1709" t="s">
        <v>33</v>
      </c>
      <c r="P1709" t="s">
        <v>33</v>
      </c>
      <c r="Q1709">
        <v>30</v>
      </c>
      <c r="R1709">
        <v>29</v>
      </c>
      <c r="S1709">
        <v>128</v>
      </c>
      <c r="T1709" t="s">
        <v>33</v>
      </c>
      <c r="U1709" t="s">
        <v>33</v>
      </c>
      <c r="V1709">
        <v>39</v>
      </c>
      <c r="W1709">
        <v>39</v>
      </c>
      <c r="X1709">
        <v>0</v>
      </c>
      <c r="Y1709" t="s">
        <v>34</v>
      </c>
      <c r="Z1709" t="s">
        <v>33</v>
      </c>
      <c r="AA1709">
        <f>VLOOKUP(Table1[[#This Row],[Facility Name]],D_2,8,0)</f>
        <v>49</v>
      </c>
    </row>
    <row r="1710" spans="1:27" x14ac:dyDescent="0.25">
      <c r="A1710">
        <v>142579</v>
      </c>
      <c r="B1710" t="s">
        <v>2920</v>
      </c>
      <c r="C1710">
        <v>3</v>
      </c>
      <c r="D1710" t="s">
        <v>1631</v>
      </c>
      <c r="E1710" t="s">
        <v>1608</v>
      </c>
      <c r="F1710" t="s">
        <v>29</v>
      </c>
      <c r="G1710" t="s">
        <v>30</v>
      </c>
      <c r="H1710" t="s">
        <v>37</v>
      </c>
      <c r="I1710">
        <v>21</v>
      </c>
      <c r="J1710" t="s">
        <v>33</v>
      </c>
      <c r="K1710">
        <v>100</v>
      </c>
      <c r="L1710">
        <v>132</v>
      </c>
      <c r="M1710">
        <v>139</v>
      </c>
      <c r="N1710" t="s">
        <v>33</v>
      </c>
      <c r="O1710" t="s">
        <v>33</v>
      </c>
      <c r="P1710" t="s">
        <v>33</v>
      </c>
      <c r="Q1710">
        <v>116</v>
      </c>
      <c r="R1710">
        <v>106</v>
      </c>
      <c r="S1710">
        <v>393</v>
      </c>
      <c r="T1710" t="s">
        <v>33</v>
      </c>
      <c r="U1710" t="s">
        <v>33</v>
      </c>
      <c r="V1710">
        <v>108</v>
      </c>
      <c r="W1710">
        <v>108</v>
      </c>
      <c r="X1710">
        <v>0</v>
      </c>
      <c r="Y1710" t="s">
        <v>33</v>
      </c>
      <c r="Z1710" t="s">
        <v>33</v>
      </c>
      <c r="AA1710">
        <f>VLOOKUP(Table1[[#This Row],[Facility Name]],D_2,8,0)</f>
        <v>40</v>
      </c>
    </row>
    <row r="1711" spans="1:27" x14ac:dyDescent="0.25">
      <c r="A1711">
        <v>142588</v>
      </c>
      <c r="B1711" t="s">
        <v>3030</v>
      </c>
      <c r="C1711">
        <v>3</v>
      </c>
      <c r="D1711" t="s">
        <v>1631</v>
      </c>
      <c r="E1711" t="s">
        <v>1970</v>
      </c>
      <c r="F1711" t="s">
        <v>29</v>
      </c>
      <c r="G1711" t="s">
        <v>30</v>
      </c>
      <c r="H1711" t="s">
        <v>37</v>
      </c>
      <c r="I1711">
        <v>25</v>
      </c>
      <c r="J1711" t="s">
        <v>33</v>
      </c>
      <c r="K1711">
        <v>81</v>
      </c>
      <c r="L1711">
        <v>125</v>
      </c>
      <c r="M1711">
        <v>125</v>
      </c>
      <c r="N1711" t="s">
        <v>32</v>
      </c>
      <c r="O1711" t="s">
        <v>33</v>
      </c>
      <c r="P1711" t="s">
        <v>33</v>
      </c>
      <c r="Q1711">
        <v>96</v>
      </c>
      <c r="R1711">
        <v>153</v>
      </c>
      <c r="S1711">
        <v>406</v>
      </c>
      <c r="T1711" t="s">
        <v>40</v>
      </c>
      <c r="U1711" t="s">
        <v>33</v>
      </c>
      <c r="V1711">
        <v>123</v>
      </c>
      <c r="W1711">
        <v>123</v>
      </c>
      <c r="X1711">
        <v>0</v>
      </c>
      <c r="Y1711" t="s">
        <v>33</v>
      </c>
      <c r="Z1711" t="s">
        <v>33</v>
      </c>
      <c r="AA1711">
        <f>VLOOKUP(Table1[[#This Row],[Facility Name]],D_2,8,0)</f>
        <v>40</v>
      </c>
    </row>
    <row r="1712" spans="1:27" x14ac:dyDescent="0.25">
      <c r="A1712">
        <v>142589</v>
      </c>
      <c r="B1712" t="s">
        <v>3118</v>
      </c>
      <c r="C1712">
        <v>5</v>
      </c>
      <c r="D1712" t="s">
        <v>1631</v>
      </c>
      <c r="E1712" t="s">
        <v>228</v>
      </c>
      <c r="F1712" t="s">
        <v>29</v>
      </c>
      <c r="G1712" t="s">
        <v>30</v>
      </c>
      <c r="H1712" t="s">
        <v>37</v>
      </c>
      <c r="I1712">
        <v>8</v>
      </c>
      <c r="J1712" t="s">
        <v>33</v>
      </c>
      <c r="K1712">
        <v>23</v>
      </c>
      <c r="L1712">
        <v>30</v>
      </c>
      <c r="M1712">
        <v>33</v>
      </c>
      <c r="N1712" t="s">
        <v>33</v>
      </c>
      <c r="O1712" t="s">
        <v>33</v>
      </c>
      <c r="P1712" t="s">
        <v>33</v>
      </c>
      <c r="Q1712">
        <v>29</v>
      </c>
      <c r="R1712">
        <v>24</v>
      </c>
      <c r="S1712">
        <v>101</v>
      </c>
      <c r="T1712" t="s">
        <v>33</v>
      </c>
      <c r="U1712" t="s">
        <v>33</v>
      </c>
      <c r="V1712">
        <v>33</v>
      </c>
      <c r="W1712">
        <v>33</v>
      </c>
      <c r="X1712">
        <v>0</v>
      </c>
      <c r="Y1712" t="s">
        <v>34</v>
      </c>
      <c r="Z1712" t="s">
        <v>33</v>
      </c>
      <c r="AA1712">
        <f>VLOOKUP(Table1[[#This Row],[Facility Name]],D_2,8,0)</f>
        <v>88</v>
      </c>
    </row>
    <row r="1713" spans="1:27" x14ac:dyDescent="0.25">
      <c r="A1713">
        <v>142591</v>
      </c>
      <c r="B1713" t="s">
        <v>3121</v>
      </c>
      <c r="C1713">
        <v>4</v>
      </c>
      <c r="D1713" t="s">
        <v>1631</v>
      </c>
      <c r="E1713" t="s">
        <v>1261</v>
      </c>
      <c r="F1713" t="s">
        <v>29</v>
      </c>
      <c r="G1713" t="s">
        <v>30</v>
      </c>
      <c r="H1713" t="s">
        <v>37</v>
      </c>
      <c r="I1713">
        <v>8</v>
      </c>
      <c r="J1713" t="s">
        <v>34</v>
      </c>
      <c r="K1713">
        <v>20</v>
      </c>
      <c r="L1713">
        <v>25</v>
      </c>
      <c r="M1713">
        <v>27</v>
      </c>
      <c r="N1713" t="s">
        <v>33</v>
      </c>
      <c r="O1713" t="s">
        <v>33</v>
      </c>
      <c r="P1713" t="s">
        <v>33</v>
      </c>
      <c r="Q1713">
        <v>24</v>
      </c>
      <c r="R1713">
        <v>26</v>
      </c>
      <c r="S1713">
        <v>82</v>
      </c>
      <c r="T1713" t="s">
        <v>33</v>
      </c>
      <c r="U1713" t="s">
        <v>33</v>
      </c>
      <c r="V1713">
        <v>27</v>
      </c>
      <c r="W1713">
        <v>27</v>
      </c>
      <c r="X1713">
        <v>0</v>
      </c>
      <c r="Y1713" t="s">
        <v>34</v>
      </c>
      <c r="Z1713" t="s">
        <v>33</v>
      </c>
      <c r="AA1713">
        <f>VLOOKUP(Table1[[#This Row],[Facility Name]],D_2,8,0)</f>
        <v>69</v>
      </c>
    </row>
    <row r="1714" spans="1:27" x14ac:dyDescent="0.25">
      <c r="A1714">
        <v>142592</v>
      </c>
      <c r="B1714" t="s">
        <v>1666</v>
      </c>
      <c r="C1714">
        <v>5</v>
      </c>
      <c r="D1714" t="s">
        <v>1631</v>
      </c>
      <c r="E1714" t="s">
        <v>218</v>
      </c>
      <c r="F1714" t="s">
        <v>29</v>
      </c>
      <c r="G1714" t="s">
        <v>30</v>
      </c>
      <c r="H1714" t="s">
        <v>37</v>
      </c>
      <c r="I1714">
        <v>8</v>
      </c>
      <c r="J1714" t="s">
        <v>34</v>
      </c>
      <c r="K1714">
        <v>9</v>
      </c>
      <c r="L1714">
        <v>16</v>
      </c>
      <c r="M1714">
        <v>16</v>
      </c>
      <c r="N1714" t="s">
        <v>33</v>
      </c>
      <c r="O1714" t="s">
        <v>34</v>
      </c>
      <c r="P1714" t="s">
        <v>33</v>
      </c>
      <c r="Q1714">
        <v>12</v>
      </c>
      <c r="R1714">
        <v>9</v>
      </c>
      <c r="S1714">
        <v>64</v>
      </c>
      <c r="T1714" t="s">
        <v>33</v>
      </c>
      <c r="U1714" t="s">
        <v>33</v>
      </c>
      <c r="V1714">
        <v>15</v>
      </c>
      <c r="W1714">
        <v>15</v>
      </c>
      <c r="X1714">
        <v>0</v>
      </c>
      <c r="Y1714" t="s">
        <v>34</v>
      </c>
      <c r="Z1714" t="s">
        <v>34</v>
      </c>
      <c r="AA1714">
        <f>VLOOKUP(Table1[[#This Row],[Facility Name]],D_2,8,0)</f>
        <v>53</v>
      </c>
    </row>
    <row r="1715" spans="1:27" x14ac:dyDescent="0.25">
      <c r="A1715">
        <v>142594</v>
      </c>
      <c r="B1715" t="s">
        <v>3122</v>
      </c>
      <c r="D1715" t="s">
        <v>1631</v>
      </c>
      <c r="E1715" t="s">
        <v>831</v>
      </c>
      <c r="F1715" t="s">
        <v>29</v>
      </c>
      <c r="G1715" t="s">
        <v>30</v>
      </c>
      <c r="H1715" t="s">
        <v>37</v>
      </c>
      <c r="I1715">
        <v>0</v>
      </c>
      <c r="J1715" t="s">
        <v>33</v>
      </c>
      <c r="K1715">
        <v>23</v>
      </c>
      <c r="L1715">
        <v>44</v>
      </c>
      <c r="M1715">
        <v>46</v>
      </c>
      <c r="N1715" t="s">
        <v>33</v>
      </c>
      <c r="O1715" t="s">
        <v>33</v>
      </c>
      <c r="P1715" t="s">
        <v>33</v>
      </c>
      <c r="Q1715">
        <v>27</v>
      </c>
      <c r="R1715">
        <v>19</v>
      </c>
      <c r="S1715">
        <v>109</v>
      </c>
      <c r="T1715" t="s">
        <v>34</v>
      </c>
      <c r="U1715" t="s">
        <v>34</v>
      </c>
      <c r="V1715">
        <v>4</v>
      </c>
      <c r="W1715">
        <v>4</v>
      </c>
      <c r="X1715">
        <v>0</v>
      </c>
      <c r="Y1715" t="s">
        <v>34</v>
      </c>
      <c r="Z1715" t="s">
        <v>33</v>
      </c>
      <c r="AA1715">
        <f>VLOOKUP(Table1[[#This Row],[Facility Name]],D_2,8,0)</f>
        <v>63</v>
      </c>
    </row>
    <row r="1716" spans="1:27" x14ac:dyDescent="0.25">
      <c r="A1716">
        <v>142595</v>
      </c>
      <c r="B1716" t="s">
        <v>3138</v>
      </c>
      <c r="C1716">
        <v>3</v>
      </c>
      <c r="D1716" t="s">
        <v>1631</v>
      </c>
      <c r="E1716" t="s">
        <v>202</v>
      </c>
      <c r="F1716" t="s">
        <v>29</v>
      </c>
      <c r="G1716" t="s">
        <v>30</v>
      </c>
      <c r="H1716" t="s">
        <v>37</v>
      </c>
      <c r="I1716">
        <v>13</v>
      </c>
      <c r="J1716" t="s">
        <v>33</v>
      </c>
      <c r="K1716">
        <v>36</v>
      </c>
      <c r="L1716">
        <v>49</v>
      </c>
      <c r="M1716">
        <v>49</v>
      </c>
      <c r="N1716" t="s">
        <v>33</v>
      </c>
      <c r="O1716" t="s">
        <v>33</v>
      </c>
      <c r="P1716" t="s">
        <v>33</v>
      </c>
      <c r="Q1716">
        <v>44</v>
      </c>
      <c r="R1716">
        <v>49</v>
      </c>
      <c r="S1716">
        <v>186</v>
      </c>
      <c r="T1716" t="s">
        <v>33</v>
      </c>
      <c r="U1716" t="s">
        <v>33</v>
      </c>
      <c r="V1716">
        <v>49</v>
      </c>
      <c r="W1716">
        <v>49</v>
      </c>
      <c r="X1716">
        <v>0</v>
      </c>
      <c r="Y1716" t="s">
        <v>34</v>
      </c>
      <c r="Z1716" t="s">
        <v>33</v>
      </c>
      <c r="AA1716">
        <f>VLOOKUP(Table1[[#This Row],[Facility Name]],D_2,8,0)</f>
        <v>61</v>
      </c>
    </row>
    <row r="1717" spans="1:27" x14ac:dyDescent="0.25">
      <c r="A1717">
        <v>142596</v>
      </c>
      <c r="B1717" t="s">
        <v>2828</v>
      </c>
      <c r="C1717">
        <v>3</v>
      </c>
      <c r="D1717" t="s">
        <v>1631</v>
      </c>
      <c r="E1717" t="s">
        <v>2078</v>
      </c>
      <c r="F1717" t="s">
        <v>29</v>
      </c>
      <c r="G1717" t="s">
        <v>30</v>
      </c>
      <c r="H1717" t="s">
        <v>37</v>
      </c>
      <c r="I1717">
        <v>10</v>
      </c>
      <c r="J1717" t="s">
        <v>33</v>
      </c>
      <c r="K1717">
        <v>32</v>
      </c>
      <c r="L1717">
        <v>56</v>
      </c>
      <c r="M1717">
        <v>55</v>
      </c>
      <c r="N1717" t="s">
        <v>33</v>
      </c>
      <c r="O1717" t="s">
        <v>33</v>
      </c>
      <c r="P1717" t="s">
        <v>33</v>
      </c>
      <c r="Q1717">
        <v>40</v>
      </c>
      <c r="R1717">
        <v>33</v>
      </c>
      <c r="S1717">
        <v>136</v>
      </c>
      <c r="T1717" t="s">
        <v>33</v>
      </c>
      <c r="U1717" t="s">
        <v>33</v>
      </c>
      <c r="V1717">
        <v>56</v>
      </c>
      <c r="W1717">
        <v>56</v>
      </c>
      <c r="X1717">
        <v>0</v>
      </c>
      <c r="Y1717" t="s">
        <v>34</v>
      </c>
      <c r="Z1717" t="s">
        <v>33</v>
      </c>
      <c r="AA1717">
        <f>VLOOKUP(Table1[[#This Row],[Facility Name]],D_2,8,0)</f>
        <v>71</v>
      </c>
    </row>
    <row r="1718" spans="1:27" x14ac:dyDescent="0.25">
      <c r="A1718">
        <v>142597</v>
      </c>
      <c r="B1718" t="s">
        <v>2829</v>
      </c>
      <c r="C1718">
        <v>3</v>
      </c>
      <c r="D1718" t="s">
        <v>1631</v>
      </c>
      <c r="E1718" t="s">
        <v>831</v>
      </c>
      <c r="F1718" t="s">
        <v>29</v>
      </c>
      <c r="G1718" t="s">
        <v>30</v>
      </c>
      <c r="H1718" t="s">
        <v>37</v>
      </c>
      <c r="I1718">
        <v>42</v>
      </c>
      <c r="J1718" t="s">
        <v>33</v>
      </c>
      <c r="K1718">
        <v>104</v>
      </c>
      <c r="L1718">
        <v>166</v>
      </c>
      <c r="M1718">
        <v>176</v>
      </c>
      <c r="N1718" t="s">
        <v>33</v>
      </c>
      <c r="O1718" t="s">
        <v>33</v>
      </c>
      <c r="P1718" t="s">
        <v>40</v>
      </c>
      <c r="Q1718">
        <v>145</v>
      </c>
      <c r="R1718">
        <v>218</v>
      </c>
      <c r="S1718">
        <v>613</v>
      </c>
      <c r="T1718" t="s">
        <v>40</v>
      </c>
      <c r="U1718" t="s">
        <v>32</v>
      </c>
      <c r="V1718">
        <v>175</v>
      </c>
      <c r="W1718">
        <v>175</v>
      </c>
      <c r="X1718">
        <v>0</v>
      </c>
      <c r="Y1718" t="s">
        <v>33</v>
      </c>
      <c r="Z1718" t="s">
        <v>40</v>
      </c>
      <c r="AA1718">
        <f>VLOOKUP(Table1[[#This Row],[Facility Name]],D_2,8,0)</f>
        <v>53</v>
      </c>
    </row>
    <row r="1719" spans="1:27" x14ac:dyDescent="0.25">
      <c r="A1719">
        <v>142600</v>
      </c>
      <c r="B1719" t="s">
        <v>2852</v>
      </c>
      <c r="C1719">
        <v>5</v>
      </c>
      <c r="D1719" t="s">
        <v>1631</v>
      </c>
      <c r="E1719" t="s">
        <v>831</v>
      </c>
      <c r="F1719" t="s">
        <v>29</v>
      </c>
      <c r="G1719" t="s">
        <v>63</v>
      </c>
      <c r="H1719" t="s">
        <v>64</v>
      </c>
      <c r="I1719">
        <v>16</v>
      </c>
      <c r="J1719" t="s">
        <v>33</v>
      </c>
      <c r="K1719">
        <v>79</v>
      </c>
      <c r="L1719">
        <v>109</v>
      </c>
      <c r="M1719">
        <v>114</v>
      </c>
      <c r="N1719" t="s">
        <v>33</v>
      </c>
      <c r="O1719" t="s">
        <v>33</v>
      </c>
      <c r="P1719" t="s">
        <v>33</v>
      </c>
      <c r="Q1719">
        <v>99</v>
      </c>
      <c r="R1719">
        <v>103</v>
      </c>
      <c r="S1719">
        <v>379</v>
      </c>
      <c r="T1719" t="s">
        <v>33</v>
      </c>
      <c r="U1719" t="s">
        <v>40</v>
      </c>
      <c r="V1719">
        <v>113</v>
      </c>
      <c r="W1719">
        <v>113</v>
      </c>
      <c r="X1719">
        <v>0</v>
      </c>
      <c r="Y1719" t="s">
        <v>34</v>
      </c>
      <c r="Z1719" t="s">
        <v>33</v>
      </c>
      <c r="AA1719">
        <f>VLOOKUP(Table1[[#This Row],[Facility Name]],D_2,8,0)</f>
        <v>73</v>
      </c>
    </row>
    <row r="1720" spans="1:27" hidden="1" x14ac:dyDescent="0.25">
      <c r="A1720">
        <v>142575</v>
      </c>
      <c r="B1720" t="s">
        <v>3184</v>
      </c>
      <c r="C1720">
        <v>3</v>
      </c>
      <c r="D1720" t="s">
        <v>1631</v>
      </c>
      <c r="E1720" t="s">
        <v>1878</v>
      </c>
      <c r="F1720" t="s">
        <v>29</v>
      </c>
      <c r="G1720" t="s">
        <v>30</v>
      </c>
      <c r="H1720" t="s">
        <v>31</v>
      </c>
      <c r="I1720">
        <v>24</v>
      </c>
      <c r="J1720" t="s">
        <v>33</v>
      </c>
      <c r="K1720">
        <v>79</v>
      </c>
      <c r="L1720">
        <v>121</v>
      </c>
      <c r="M1720">
        <v>125</v>
      </c>
      <c r="N1720" t="s">
        <v>33</v>
      </c>
      <c r="O1720" t="s">
        <v>33</v>
      </c>
      <c r="P1720" t="s">
        <v>33</v>
      </c>
      <c r="Q1720">
        <v>97</v>
      </c>
      <c r="R1720">
        <v>95</v>
      </c>
      <c r="S1720">
        <v>381</v>
      </c>
      <c r="T1720" t="s">
        <v>33</v>
      </c>
      <c r="U1720" t="s">
        <v>33</v>
      </c>
      <c r="V1720">
        <v>125</v>
      </c>
      <c r="W1720">
        <v>125</v>
      </c>
      <c r="X1720">
        <v>0</v>
      </c>
      <c r="Y1720" t="s">
        <v>33</v>
      </c>
      <c r="Z1720" t="s">
        <v>33</v>
      </c>
      <c r="AA1720" t="e">
        <f>VLOOKUP(Table1[[#This Row],[Facility Name]],D_2,8,0)</f>
        <v>#N/A</v>
      </c>
    </row>
    <row r="1721" spans="1:27" x14ac:dyDescent="0.25">
      <c r="A1721">
        <v>142601</v>
      </c>
      <c r="B1721" t="s">
        <v>2853</v>
      </c>
      <c r="C1721">
        <v>3</v>
      </c>
      <c r="D1721" t="s">
        <v>1631</v>
      </c>
      <c r="E1721" t="s">
        <v>831</v>
      </c>
      <c r="F1721" t="s">
        <v>29</v>
      </c>
      <c r="G1721" t="s">
        <v>30</v>
      </c>
      <c r="H1721" t="s">
        <v>37</v>
      </c>
      <c r="I1721">
        <v>28</v>
      </c>
      <c r="J1721" t="s">
        <v>33</v>
      </c>
      <c r="K1721">
        <v>70</v>
      </c>
      <c r="L1721">
        <v>134</v>
      </c>
      <c r="M1721">
        <v>135</v>
      </c>
      <c r="N1721" t="s">
        <v>33</v>
      </c>
      <c r="O1721" t="s">
        <v>40</v>
      </c>
      <c r="P1721" t="s">
        <v>33</v>
      </c>
      <c r="Q1721">
        <v>98</v>
      </c>
      <c r="R1721">
        <v>108</v>
      </c>
      <c r="S1721">
        <v>419</v>
      </c>
      <c r="T1721" t="s">
        <v>40</v>
      </c>
      <c r="U1721" t="s">
        <v>32</v>
      </c>
      <c r="V1721">
        <v>135</v>
      </c>
      <c r="W1721">
        <v>135</v>
      </c>
      <c r="X1721">
        <v>0</v>
      </c>
      <c r="Y1721" t="s">
        <v>32</v>
      </c>
      <c r="Z1721" t="s">
        <v>33</v>
      </c>
      <c r="AA1721">
        <f>VLOOKUP(Table1[[#This Row],[Facility Name]],D_2,8,0)</f>
        <v>51</v>
      </c>
    </row>
    <row r="1722" spans="1:27" x14ac:dyDescent="0.25">
      <c r="A1722">
        <v>142602</v>
      </c>
      <c r="B1722" t="s">
        <v>1886</v>
      </c>
      <c r="C1722">
        <v>5</v>
      </c>
      <c r="D1722" t="s">
        <v>1631</v>
      </c>
      <c r="E1722" t="s">
        <v>831</v>
      </c>
      <c r="F1722" t="s">
        <v>29</v>
      </c>
      <c r="G1722" t="s">
        <v>30</v>
      </c>
      <c r="H1722" t="s">
        <v>37</v>
      </c>
      <c r="I1722">
        <v>21</v>
      </c>
      <c r="J1722" t="s">
        <v>33</v>
      </c>
      <c r="K1722">
        <v>81</v>
      </c>
      <c r="L1722">
        <v>127</v>
      </c>
      <c r="M1722">
        <v>128</v>
      </c>
      <c r="N1722" t="s">
        <v>33</v>
      </c>
      <c r="O1722" t="s">
        <v>33</v>
      </c>
      <c r="P1722" t="s">
        <v>33</v>
      </c>
      <c r="Q1722">
        <v>100</v>
      </c>
      <c r="R1722">
        <v>87</v>
      </c>
      <c r="S1722">
        <v>423</v>
      </c>
      <c r="T1722" t="s">
        <v>40</v>
      </c>
      <c r="U1722" t="s">
        <v>40</v>
      </c>
      <c r="V1722">
        <v>129</v>
      </c>
      <c r="W1722">
        <v>129</v>
      </c>
      <c r="X1722">
        <v>0</v>
      </c>
      <c r="Y1722" t="s">
        <v>34</v>
      </c>
      <c r="Z1722" t="s">
        <v>33</v>
      </c>
      <c r="AA1722">
        <f>VLOOKUP(Table1[[#This Row],[Facility Name]],D_2,8,0)</f>
        <v>68</v>
      </c>
    </row>
    <row r="1723" spans="1:27" hidden="1" x14ac:dyDescent="0.25">
      <c r="A1723">
        <v>142577</v>
      </c>
      <c r="B1723" t="s">
        <v>2918</v>
      </c>
      <c r="C1723">
        <v>4</v>
      </c>
      <c r="D1723" t="s">
        <v>1631</v>
      </c>
      <c r="E1723" t="s">
        <v>731</v>
      </c>
      <c r="F1723" t="s">
        <v>29</v>
      </c>
      <c r="G1723" t="s">
        <v>30</v>
      </c>
      <c r="H1723" t="s">
        <v>31</v>
      </c>
      <c r="I1723">
        <v>24</v>
      </c>
      <c r="J1723" t="s">
        <v>33</v>
      </c>
      <c r="K1723">
        <v>101</v>
      </c>
      <c r="L1723">
        <v>141</v>
      </c>
      <c r="M1723">
        <v>141</v>
      </c>
      <c r="N1723" t="s">
        <v>33</v>
      </c>
      <c r="O1723" t="s">
        <v>33</v>
      </c>
      <c r="P1723" t="s">
        <v>40</v>
      </c>
      <c r="Q1723">
        <v>112</v>
      </c>
      <c r="R1723">
        <v>117</v>
      </c>
      <c r="S1723">
        <v>466</v>
      </c>
      <c r="T1723" t="s">
        <v>33</v>
      </c>
      <c r="U1723" t="s">
        <v>33</v>
      </c>
      <c r="V1723">
        <v>142</v>
      </c>
      <c r="W1723">
        <v>142</v>
      </c>
      <c r="X1723">
        <v>0</v>
      </c>
      <c r="Y1723" t="s">
        <v>33</v>
      </c>
      <c r="Z1723" t="s">
        <v>33</v>
      </c>
      <c r="AA1723" t="e">
        <f>VLOOKUP(Table1[[#This Row],[Facility Name]],D_2,8,0)</f>
        <v>#N/A</v>
      </c>
    </row>
    <row r="1724" spans="1:27" x14ac:dyDescent="0.25">
      <c r="A1724">
        <v>142603</v>
      </c>
      <c r="B1724" t="s">
        <v>1887</v>
      </c>
      <c r="C1724">
        <v>5</v>
      </c>
      <c r="D1724" t="s">
        <v>1631</v>
      </c>
      <c r="E1724" t="s">
        <v>175</v>
      </c>
      <c r="F1724" t="s">
        <v>29</v>
      </c>
      <c r="G1724" t="s">
        <v>30</v>
      </c>
      <c r="H1724" t="s">
        <v>37</v>
      </c>
      <c r="I1724">
        <v>14</v>
      </c>
      <c r="J1724" t="s">
        <v>33</v>
      </c>
      <c r="K1724">
        <v>37</v>
      </c>
      <c r="L1724">
        <v>57</v>
      </c>
      <c r="M1724">
        <v>62</v>
      </c>
      <c r="N1724" t="s">
        <v>33</v>
      </c>
      <c r="O1724" t="s">
        <v>33</v>
      </c>
      <c r="P1724" t="s">
        <v>33</v>
      </c>
      <c r="Q1724">
        <v>53</v>
      </c>
      <c r="R1724">
        <v>66</v>
      </c>
      <c r="S1724">
        <v>229</v>
      </c>
      <c r="T1724" t="s">
        <v>33</v>
      </c>
      <c r="U1724" t="s">
        <v>33</v>
      </c>
      <c r="V1724">
        <v>58</v>
      </c>
      <c r="W1724">
        <v>58</v>
      </c>
      <c r="X1724">
        <v>0</v>
      </c>
      <c r="Y1724" t="s">
        <v>34</v>
      </c>
      <c r="Z1724" t="s">
        <v>32</v>
      </c>
      <c r="AA1724">
        <f>VLOOKUP(Table1[[#This Row],[Facility Name]],D_2,8,0)</f>
        <v>74</v>
      </c>
    </row>
    <row r="1725" spans="1:27" x14ac:dyDescent="0.25">
      <c r="A1725">
        <v>142605</v>
      </c>
      <c r="B1725" t="s">
        <v>1889</v>
      </c>
      <c r="C1725">
        <v>4</v>
      </c>
      <c r="D1725" t="s">
        <v>1631</v>
      </c>
      <c r="E1725" t="s">
        <v>1708</v>
      </c>
      <c r="F1725" t="s">
        <v>29</v>
      </c>
      <c r="G1725" t="s">
        <v>30</v>
      </c>
      <c r="H1725" t="s">
        <v>37</v>
      </c>
      <c r="I1725">
        <v>24</v>
      </c>
      <c r="J1725" t="s">
        <v>33</v>
      </c>
      <c r="K1725">
        <v>88</v>
      </c>
      <c r="L1725">
        <v>130</v>
      </c>
      <c r="M1725">
        <v>130</v>
      </c>
      <c r="N1725" t="s">
        <v>33</v>
      </c>
      <c r="O1725" t="s">
        <v>33</v>
      </c>
      <c r="P1725" t="s">
        <v>40</v>
      </c>
      <c r="Q1725">
        <v>105</v>
      </c>
      <c r="R1725">
        <v>96</v>
      </c>
      <c r="S1725">
        <v>443</v>
      </c>
      <c r="T1725" t="s">
        <v>40</v>
      </c>
      <c r="U1725" t="s">
        <v>33</v>
      </c>
      <c r="V1725">
        <v>125</v>
      </c>
      <c r="W1725">
        <v>125</v>
      </c>
      <c r="X1725">
        <v>0</v>
      </c>
      <c r="Y1725" t="s">
        <v>33</v>
      </c>
      <c r="Z1725" t="s">
        <v>33</v>
      </c>
      <c r="AA1725">
        <f>VLOOKUP(Table1[[#This Row],[Facility Name]],D_2,8,0)</f>
        <v>65</v>
      </c>
    </row>
    <row r="1726" spans="1:27" hidden="1" x14ac:dyDescent="0.25">
      <c r="A1726">
        <v>142580</v>
      </c>
      <c r="B1726" t="s">
        <v>2921</v>
      </c>
      <c r="C1726">
        <v>5</v>
      </c>
      <c r="D1726" t="s">
        <v>1631</v>
      </c>
      <c r="E1726" t="s">
        <v>1464</v>
      </c>
      <c r="F1726" t="s">
        <v>29</v>
      </c>
      <c r="G1726" t="s">
        <v>30</v>
      </c>
      <c r="H1726" t="s">
        <v>31</v>
      </c>
      <c r="I1726">
        <v>16</v>
      </c>
      <c r="J1726" t="s">
        <v>32</v>
      </c>
      <c r="K1726">
        <v>70</v>
      </c>
      <c r="L1726">
        <v>85</v>
      </c>
      <c r="M1726">
        <v>89</v>
      </c>
      <c r="N1726" t="s">
        <v>33</v>
      </c>
      <c r="O1726" t="s">
        <v>33</v>
      </c>
      <c r="P1726" t="s">
        <v>33</v>
      </c>
      <c r="Q1726">
        <v>79</v>
      </c>
      <c r="R1726">
        <v>77</v>
      </c>
      <c r="S1726">
        <v>287</v>
      </c>
      <c r="T1726" t="s">
        <v>33</v>
      </c>
      <c r="U1726" t="s">
        <v>33</v>
      </c>
      <c r="V1726">
        <v>70</v>
      </c>
      <c r="W1726">
        <v>70</v>
      </c>
      <c r="X1726">
        <v>0</v>
      </c>
      <c r="Y1726" t="s">
        <v>33</v>
      </c>
      <c r="Z1726" t="s">
        <v>33</v>
      </c>
      <c r="AA1726" t="e">
        <f>VLOOKUP(Table1[[#This Row],[Facility Name]],D_2,8,0)</f>
        <v>#N/A</v>
      </c>
    </row>
    <row r="1727" spans="1:27" hidden="1" x14ac:dyDescent="0.25">
      <c r="A1727">
        <v>142581</v>
      </c>
      <c r="B1727" t="s">
        <v>2937</v>
      </c>
      <c r="C1727">
        <v>4</v>
      </c>
      <c r="D1727" t="s">
        <v>1631</v>
      </c>
      <c r="E1727" t="s">
        <v>136</v>
      </c>
      <c r="F1727" t="s">
        <v>29</v>
      </c>
      <c r="G1727" t="s">
        <v>30</v>
      </c>
      <c r="H1727" t="s">
        <v>31</v>
      </c>
      <c r="I1727">
        <v>14</v>
      </c>
      <c r="J1727" t="s">
        <v>33</v>
      </c>
      <c r="K1727">
        <v>54</v>
      </c>
      <c r="L1727">
        <v>71</v>
      </c>
      <c r="M1727">
        <v>75</v>
      </c>
      <c r="N1727" t="s">
        <v>33</v>
      </c>
      <c r="O1727" t="s">
        <v>33</v>
      </c>
      <c r="P1727" t="s">
        <v>33</v>
      </c>
      <c r="Q1727">
        <v>63</v>
      </c>
      <c r="R1727">
        <v>78</v>
      </c>
      <c r="S1727">
        <v>241</v>
      </c>
      <c r="T1727" t="s">
        <v>33</v>
      </c>
      <c r="U1727" t="s">
        <v>33</v>
      </c>
      <c r="V1727">
        <v>75</v>
      </c>
      <c r="W1727">
        <v>75</v>
      </c>
      <c r="X1727">
        <v>0</v>
      </c>
      <c r="Y1727" t="s">
        <v>33</v>
      </c>
      <c r="Z1727" t="s">
        <v>33</v>
      </c>
      <c r="AA1727" t="e">
        <f>VLOOKUP(Table1[[#This Row],[Facility Name]],D_2,8,0)</f>
        <v>#N/A</v>
      </c>
    </row>
    <row r="1728" spans="1:27" hidden="1" x14ac:dyDescent="0.25">
      <c r="A1728">
        <v>142582</v>
      </c>
      <c r="B1728" t="s">
        <v>2938</v>
      </c>
      <c r="C1728">
        <v>3</v>
      </c>
      <c r="D1728" t="s">
        <v>1631</v>
      </c>
      <c r="E1728" t="s">
        <v>1162</v>
      </c>
      <c r="F1728" t="s">
        <v>29</v>
      </c>
      <c r="G1728" t="s">
        <v>30</v>
      </c>
      <c r="H1728" t="s">
        <v>31</v>
      </c>
      <c r="I1728">
        <v>14</v>
      </c>
      <c r="J1728" t="s">
        <v>33</v>
      </c>
      <c r="K1728">
        <v>37</v>
      </c>
      <c r="L1728">
        <v>41</v>
      </c>
      <c r="M1728">
        <v>45</v>
      </c>
      <c r="N1728" t="s">
        <v>33</v>
      </c>
      <c r="O1728" t="s">
        <v>33</v>
      </c>
      <c r="P1728" t="s">
        <v>33</v>
      </c>
      <c r="Q1728">
        <v>39</v>
      </c>
      <c r="R1728">
        <v>42</v>
      </c>
      <c r="S1728">
        <v>155</v>
      </c>
      <c r="T1728" t="s">
        <v>40</v>
      </c>
      <c r="U1728" t="s">
        <v>33</v>
      </c>
      <c r="V1728">
        <v>47</v>
      </c>
      <c r="W1728">
        <v>47</v>
      </c>
      <c r="X1728">
        <v>0</v>
      </c>
      <c r="Y1728" t="s">
        <v>34</v>
      </c>
      <c r="Z1728" t="s">
        <v>33</v>
      </c>
      <c r="AA1728" t="e">
        <f>VLOOKUP(Table1[[#This Row],[Facility Name]],D_2,8,0)</f>
        <v>#N/A</v>
      </c>
    </row>
    <row r="1729" spans="1:27" hidden="1" x14ac:dyDescent="0.25">
      <c r="A1729">
        <v>142583</v>
      </c>
      <c r="B1729" t="s">
        <v>3009</v>
      </c>
      <c r="C1729">
        <v>5</v>
      </c>
      <c r="D1729" t="s">
        <v>1631</v>
      </c>
      <c r="E1729" t="s">
        <v>52</v>
      </c>
      <c r="F1729" t="s">
        <v>29</v>
      </c>
      <c r="G1729" t="s">
        <v>30</v>
      </c>
      <c r="H1729" t="s">
        <v>31</v>
      </c>
      <c r="I1729">
        <v>12</v>
      </c>
      <c r="J1729" t="s">
        <v>33</v>
      </c>
      <c r="K1729">
        <v>46</v>
      </c>
      <c r="L1729">
        <v>59</v>
      </c>
      <c r="M1729">
        <v>64</v>
      </c>
      <c r="N1729" t="s">
        <v>33</v>
      </c>
      <c r="O1729" t="s">
        <v>33</v>
      </c>
      <c r="P1729" t="s">
        <v>33</v>
      </c>
      <c r="Q1729">
        <v>52</v>
      </c>
      <c r="R1729">
        <v>54</v>
      </c>
      <c r="S1729">
        <v>220</v>
      </c>
      <c r="T1729" t="s">
        <v>33</v>
      </c>
      <c r="U1729" t="s">
        <v>33</v>
      </c>
      <c r="V1729">
        <v>62</v>
      </c>
      <c r="W1729">
        <v>62</v>
      </c>
      <c r="X1729">
        <v>0</v>
      </c>
      <c r="Y1729" t="s">
        <v>34</v>
      </c>
      <c r="Z1729" t="s">
        <v>33</v>
      </c>
      <c r="AA1729" t="e">
        <f>VLOOKUP(Table1[[#This Row],[Facility Name]],D_2,8,0)</f>
        <v>#N/A</v>
      </c>
    </row>
    <row r="1730" spans="1:27" hidden="1" x14ac:dyDescent="0.25">
      <c r="A1730">
        <v>142584</v>
      </c>
      <c r="B1730" t="s">
        <v>3010</v>
      </c>
      <c r="C1730">
        <v>5</v>
      </c>
      <c r="D1730" t="s">
        <v>1631</v>
      </c>
      <c r="E1730" t="s">
        <v>175</v>
      </c>
      <c r="F1730" t="s">
        <v>29</v>
      </c>
      <c r="G1730" t="s">
        <v>30</v>
      </c>
      <c r="H1730" t="s">
        <v>31</v>
      </c>
      <c r="I1730">
        <v>23</v>
      </c>
      <c r="J1730" t="s">
        <v>33</v>
      </c>
      <c r="K1730">
        <v>50</v>
      </c>
      <c r="L1730">
        <v>72</v>
      </c>
      <c r="M1730">
        <v>76</v>
      </c>
      <c r="N1730" t="s">
        <v>33</v>
      </c>
      <c r="O1730" t="s">
        <v>33</v>
      </c>
      <c r="P1730" t="s">
        <v>33</v>
      </c>
      <c r="Q1730">
        <v>64</v>
      </c>
      <c r="R1730">
        <v>59</v>
      </c>
      <c r="S1730">
        <v>297</v>
      </c>
      <c r="T1730" t="s">
        <v>33</v>
      </c>
      <c r="U1730" t="s">
        <v>33</v>
      </c>
      <c r="V1730">
        <v>74</v>
      </c>
      <c r="W1730">
        <v>74</v>
      </c>
      <c r="X1730">
        <v>0</v>
      </c>
      <c r="Y1730" t="s">
        <v>34</v>
      </c>
      <c r="Z1730" t="s">
        <v>33</v>
      </c>
      <c r="AA1730" t="e">
        <f>VLOOKUP(Table1[[#This Row],[Facility Name]],D_2,8,0)</f>
        <v>#N/A</v>
      </c>
    </row>
    <row r="1731" spans="1:27" hidden="1" x14ac:dyDescent="0.25">
      <c r="A1731">
        <v>142585</v>
      </c>
      <c r="B1731" t="s">
        <v>3024</v>
      </c>
      <c r="C1731">
        <v>3</v>
      </c>
      <c r="D1731" t="s">
        <v>1631</v>
      </c>
      <c r="E1731" t="s">
        <v>3026</v>
      </c>
      <c r="F1731" t="s">
        <v>29</v>
      </c>
      <c r="G1731" t="s">
        <v>30</v>
      </c>
      <c r="H1731" t="s">
        <v>31</v>
      </c>
      <c r="I1731">
        <v>18</v>
      </c>
      <c r="J1731" t="s">
        <v>33</v>
      </c>
      <c r="K1731">
        <v>79</v>
      </c>
      <c r="L1731">
        <v>105</v>
      </c>
      <c r="M1731">
        <v>108</v>
      </c>
      <c r="N1731" t="s">
        <v>33</v>
      </c>
      <c r="O1731" t="s">
        <v>33</v>
      </c>
      <c r="P1731" t="s">
        <v>33</v>
      </c>
      <c r="Q1731">
        <v>85</v>
      </c>
      <c r="R1731">
        <v>119</v>
      </c>
      <c r="S1731">
        <v>335</v>
      </c>
      <c r="T1731" t="s">
        <v>33</v>
      </c>
      <c r="U1731" t="s">
        <v>33</v>
      </c>
      <c r="V1731">
        <v>84</v>
      </c>
      <c r="W1731">
        <v>84</v>
      </c>
      <c r="X1731">
        <v>0</v>
      </c>
      <c r="Y1731" t="s">
        <v>33</v>
      </c>
      <c r="Z1731" t="s">
        <v>33</v>
      </c>
      <c r="AA1731" t="e">
        <f>VLOOKUP(Table1[[#This Row],[Facility Name]],D_2,8,0)</f>
        <v>#N/A</v>
      </c>
    </row>
    <row r="1732" spans="1:27" hidden="1" x14ac:dyDescent="0.25">
      <c r="A1732">
        <v>142586</v>
      </c>
      <c r="B1732" t="s">
        <v>3027</v>
      </c>
      <c r="C1732">
        <v>4</v>
      </c>
      <c r="D1732" t="s">
        <v>1631</v>
      </c>
      <c r="E1732" t="s">
        <v>1972</v>
      </c>
      <c r="F1732" t="s">
        <v>29</v>
      </c>
      <c r="G1732" t="s">
        <v>30</v>
      </c>
      <c r="H1732" t="s">
        <v>31</v>
      </c>
      <c r="I1732">
        <v>24</v>
      </c>
      <c r="J1732" t="s">
        <v>33</v>
      </c>
      <c r="K1732">
        <v>64</v>
      </c>
      <c r="L1732">
        <v>83</v>
      </c>
      <c r="M1732">
        <v>89</v>
      </c>
      <c r="N1732" t="s">
        <v>33</v>
      </c>
      <c r="O1732" t="s">
        <v>33</v>
      </c>
      <c r="P1732" t="s">
        <v>33</v>
      </c>
      <c r="Q1732">
        <v>71</v>
      </c>
      <c r="R1732">
        <v>95</v>
      </c>
      <c r="S1732">
        <v>324</v>
      </c>
      <c r="T1732" t="s">
        <v>33</v>
      </c>
      <c r="U1732" t="s">
        <v>33</v>
      </c>
      <c r="V1732">
        <v>88</v>
      </c>
      <c r="W1732">
        <v>88</v>
      </c>
      <c r="X1732">
        <v>0</v>
      </c>
      <c r="Y1732" t="s">
        <v>33</v>
      </c>
      <c r="Z1732" t="s">
        <v>33</v>
      </c>
      <c r="AA1732" t="e">
        <f>VLOOKUP(Table1[[#This Row],[Facility Name]],D_2,8,0)</f>
        <v>#N/A</v>
      </c>
    </row>
    <row r="1733" spans="1:27" hidden="1" x14ac:dyDescent="0.25">
      <c r="A1733">
        <v>142587</v>
      </c>
      <c r="B1733" t="s">
        <v>3028</v>
      </c>
      <c r="C1733">
        <v>4</v>
      </c>
      <c r="D1733" t="s">
        <v>1631</v>
      </c>
      <c r="E1733" t="s">
        <v>3029</v>
      </c>
      <c r="F1733" t="s">
        <v>29</v>
      </c>
      <c r="G1733" t="s">
        <v>30</v>
      </c>
      <c r="H1733" t="s">
        <v>31</v>
      </c>
      <c r="I1733">
        <v>12</v>
      </c>
      <c r="J1733" t="s">
        <v>33</v>
      </c>
      <c r="K1733">
        <v>27</v>
      </c>
      <c r="L1733">
        <v>41</v>
      </c>
      <c r="M1733">
        <v>41</v>
      </c>
      <c r="N1733" t="s">
        <v>33</v>
      </c>
      <c r="O1733" t="s">
        <v>33</v>
      </c>
      <c r="P1733" t="s">
        <v>33</v>
      </c>
      <c r="Q1733">
        <v>37</v>
      </c>
      <c r="R1733">
        <v>23</v>
      </c>
      <c r="S1733">
        <v>164</v>
      </c>
      <c r="T1733" t="s">
        <v>33</v>
      </c>
      <c r="U1733" t="s">
        <v>33</v>
      </c>
      <c r="V1733">
        <v>41</v>
      </c>
      <c r="W1733">
        <v>41</v>
      </c>
      <c r="X1733">
        <v>0</v>
      </c>
      <c r="Y1733" t="s">
        <v>34</v>
      </c>
      <c r="Z1733" t="s">
        <v>33</v>
      </c>
      <c r="AA1733" t="e">
        <f>VLOOKUP(Table1[[#This Row],[Facility Name]],D_2,8,0)</f>
        <v>#N/A</v>
      </c>
    </row>
    <row r="1734" spans="1:27" x14ac:dyDescent="0.25">
      <c r="A1734">
        <v>142606</v>
      </c>
      <c r="B1734" t="s">
        <v>1910</v>
      </c>
      <c r="C1734">
        <v>5</v>
      </c>
      <c r="D1734" t="s">
        <v>1631</v>
      </c>
      <c r="E1734" t="s">
        <v>1687</v>
      </c>
      <c r="F1734" t="s">
        <v>29</v>
      </c>
      <c r="G1734" t="s">
        <v>30</v>
      </c>
      <c r="H1734" t="s">
        <v>37</v>
      </c>
      <c r="I1734">
        <v>0</v>
      </c>
      <c r="J1734" t="s">
        <v>34</v>
      </c>
      <c r="K1734">
        <v>11</v>
      </c>
      <c r="L1734">
        <v>19</v>
      </c>
      <c r="M1734">
        <v>20</v>
      </c>
      <c r="N1734" t="s">
        <v>33</v>
      </c>
      <c r="O1734" t="s">
        <v>33</v>
      </c>
      <c r="P1734" t="s">
        <v>33</v>
      </c>
      <c r="Q1734">
        <v>13</v>
      </c>
      <c r="R1734">
        <v>16</v>
      </c>
      <c r="S1734">
        <v>52</v>
      </c>
      <c r="T1734" t="s">
        <v>34</v>
      </c>
      <c r="U1734" t="s">
        <v>34</v>
      </c>
      <c r="V1734">
        <v>0</v>
      </c>
      <c r="W1734">
        <v>0</v>
      </c>
      <c r="X1734">
        <v>0</v>
      </c>
      <c r="Y1734" t="s">
        <v>34</v>
      </c>
      <c r="Z1734" t="s">
        <v>33</v>
      </c>
      <c r="AA1734">
        <f>VLOOKUP(Table1[[#This Row],[Facility Name]],D_2,8,0)</f>
        <v>87</v>
      </c>
    </row>
    <row r="1735" spans="1:27" x14ac:dyDescent="0.25">
      <c r="A1735">
        <v>142607</v>
      </c>
      <c r="B1735" t="s">
        <v>1911</v>
      </c>
      <c r="C1735">
        <v>4</v>
      </c>
      <c r="D1735" t="s">
        <v>1631</v>
      </c>
      <c r="E1735" t="s">
        <v>831</v>
      </c>
      <c r="F1735" t="s">
        <v>29</v>
      </c>
      <c r="G1735" t="s">
        <v>30</v>
      </c>
      <c r="H1735" t="s">
        <v>37</v>
      </c>
      <c r="I1735">
        <v>16</v>
      </c>
      <c r="J1735" t="s">
        <v>33</v>
      </c>
      <c r="K1735">
        <v>57</v>
      </c>
      <c r="L1735">
        <v>80</v>
      </c>
      <c r="M1735">
        <v>80</v>
      </c>
      <c r="N1735" t="s">
        <v>33</v>
      </c>
      <c r="O1735" t="s">
        <v>33</v>
      </c>
      <c r="P1735" t="s">
        <v>40</v>
      </c>
      <c r="Q1735">
        <v>72</v>
      </c>
      <c r="R1735">
        <v>63</v>
      </c>
      <c r="S1735">
        <v>305</v>
      </c>
      <c r="T1735" t="s">
        <v>40</v>
      </c>
      <c r="U1735" t="s">
        <v>33</v>
      </c>
      <c r="V1735">
        <v>83</v>
      </c>
      <c r="W1735">
        <v>83</v>
      </c>
      <c r="X1735">
        <v>0</v>
      </c>
      <c r="Y1735" t="s">
        <v>33</v>
      </c>
      <c r="Z1735" t="s">
        <v>33</v>
      </c>
      <c r="AA1735">
        <f>VLOOKUP(Table1[[#This Row],[Facility Name]],D_2,8,0)</f>
        <v>69</v>
      </c>
    </row>
    <row r="1736" spans="1:27" hidden="1" x14ac:dyDescent="0.25">
      <c r="A1736">
        <v>142590</v>
      </c>
      <c r="B1736" t="s">
        <v>3120</v>
      </c>
      <c r="C1736">
        <v>5</v>
      </c>
      <c r="D1736" t="s">
        <v>1631</v>
      </c>
      <c r="E1736" t="s">
        <v>1972</v>
      </c>
      <c r="F1736" t="s">
        <v>29</v>
      </c>
      <c r="G1736" t="s">
        <v>30</v>
      </c>
      <c r="H1736" t="s">
        <v>31</v>
      </c>
      <c r="I1736">
        <v>17</v>
      </c>
      <c r="J1736" t="s">
        <v>33</v>
      </c>
      <c r="K1736">
        <v>47</v>
      </c>
      <c r="L1736">
        <v>61</v>
      </c>
      <c r="M1736">
        <v>67</v>
      </c>
      <c r="N1736" t="s">
        <v>33</v>
      </c>
      <c r="O1736" t="s">
        <v>33</v>
      </c>
      <c r="P1736" t="s">
        <v>33</v>
      </c>
      <c r="Q1736">
        <v>56</v>
      </c>
      <c r="R1736">
        <v>36</v>
      </c>
      <c r="S1736">
        <v>265</v>
      </c>
      <c r="T1736" t="s">
        <v>33</v>
      </c>
      <c r="U1736" t="s">
        <v>33</v>
      </c>
      <c r="V1736">
        <v>66</v>
      </c>
      <c r="W1736">
        <v>66</v>
      </c>
      <c r="X1736">
        <v>0</v>
      </c>
      <c r="Y1736" t="s">
        <v>33</v>
      </c>
      <c r="Z1736" t="s">
        <v>33</v>
      </c>
      <c r="AA1736" t="e">
        <f>VLOOKUP(Table1[[#This Row],[Facility Name]],D_2,8,0)</f>
        <v>#N/A</v>
      </c>
    </row>
    <row r="1737" spans="1:27" x14ac:dyDescent="0.25">
      <c r="A1737">
        <v>142611</v>
      </c>
      <c r="B1737" t="s">
        <v>2012</v>
      </c>
      <c r="C1737">
        <v>3</v>
      </c>
      <c r="D1737" t="s">
        <v>1631</v>
      </c>
      <c r="E1737" t="s">
        <v>2013</v>
      </c>
      <c r="F1737" t="s">
        <v>29</v>
      </c>
      <c r="G1737" t="s">
        <v>30</v>
      </c>
      <c r="H1737" t="s">
        <v>37</v>
      </c>
      <c r="I1737">
        <v>10</v>
      </c>
      <c r="J1737" t="s">
        <v>33</v>
      </c>
      <c r="K1737">
        <v>26</v>
      </c>
      <c r="L1737">
        <v>40</v>
      </c>
      <c r="M1737">
        <v>44</v>
      </c>
      <c r="N1737" t="s">
        <v>33</v>
      </c>
      <c r="O1737" t="s">
        <v>33</v>
      </c>
      <c r="P1737" t="s">
        <v>33</v>
      </c>
      <c r="Q1737">
        <v>35</v>
      </c>
      <c r="R1737">
        <v>46</v>
      </c>
      <c r="S1737">
        <v>135</v>
      </c>
      <c r="T1737" t="s">
        <v>33</v>
      </c>
      <c r="U1737" t="s">
        <v>33</v>
      </c>
      <c r="V1737">
        <v>45</v>
      </c>
      <c r="W1737">
        <v>45</v>
      </c>
      <c r="X1737">
        <v>0</v>
      </c>
      <c r="Y1737" t="s">
        <v>34</v>
      </c>
      <c r="Z1737" t="s">
        <v>33</v>
      </c>
      <c r="AA1737">
        <f>VLOOKUP(Table1[[#This Row],[Facility Name]],D_2,8,0)</f>
        <v>74</v>
      </c>
    </row>
    <row r="1738" spans="1:27" x14ac:dyDescent="0.25">
      <c r="A1738">
        <v>142612</v>
      </c>
      <c r="B1738" t="s">
        <v>2014</v>
      </c>
      <c r="C1738">
        <v>5</v>
      </c>
      <c r="D1738" t="s">
        <v>1631</v>
      </c>
      <c r="E1738" t="s">
        <v>1687</v>
      </c>
      <c r="F1738" t="s">
        <v>29</v>
      </c>
      <c r="G1738" t="s">
        <v>30</v>
      </c>
      <c r="H1738" t="s">
        <v>37</v>
      </c>
      <c r="I1738">
        <v>28</v>
      </c>
      <c r="J1738" t="s">
        <v>33</v>
      </c>
      <c r="K1738">
        <v>84</v>
      </c>
      <c r="L1738">
        <v>137</v>
      </c>
      <c r="M1738">
        <v>149</v>
      </c>
      <c r="N1738" t="s">
        <v>33</v>
      </c>
      <c r="O1738" t="s">
        <v>33</v>
      </c>
      <c r="P1738" t="s">
        <v>33</v>
      </c>
      <c r="Q1738">
        <v>104</v>
      </c>
      <c r="R1738">
        <v>105</v>
      </c>
      <c r="S1738">
        <v>428</v>
      </c>
      <c r="T1738" t="s">
        <v>40</v>
      </c>
      <c r="U1738" t="s">
        <v>33</v>
      </c>
      <c r="V1738">
        <v>149</v>
      </c>
      <c r="W1738">
        <v>149</v>
      </c>
      <c r="X1738">
        <v>0</v>
      </c>
      <c r="Y1738" t="s">
        <v>33</v>
      </c>
      <c r="Z1738" t="s">
        <v>33</v>
      </c>
      <c r="AA1738">
        <f>VLOOKUP(Table1[[#This Row],[Facility Name]],D_2,8,0)</f>
        <v>67</v>
      </c>
    </row>
    <row r="1739" spans="1:27" hidden="1" x14ac:dyDescent="0.25">
      <c r="A1739">
        <v>162569</v>
      </c>
      <c r="B1739" t="s">
        <v>2163</v>
      </c>
      <c r="C1739">
        <v>3</v>
      </c>
      <c r="D1739" t="s">
        <v>1616</v>
      </c>
      <c r="F1739" t="s">
        <v>29</v>
      </c>
      <c r="G1739" t="s">
        <v>30</v>
      </c>
      <c r="H1739" t="s">
        <v>37</v>
      </c>
      <c r="I1739">
        <v>13</v>
      </c>
      <c r="J1739" t="s">
        <v>34</v>
      </c>
      <c r="K1739">
        <v>13</v>
      </c>
      <c r="L1739">
        <v>26</v>
      </c>
      <c r="M1739">
        <v>28</v>
      </c>
      <c r="N1739" t="s">
        <v>34</v>
      </c>
      <c r="O1739" t="s">
        <v>33</v>
      </c>
      <c r="P1739" t="s">
        <v>34</v>
      </c>
      <c r="Q1739">
        <v>17</v>
      </c>
      <c r="R1739">
        <v>11</v>
      </c>
      <c r="S1739">
        <v>17</v>
      </c>
      <c r="T1739" t="s">
        <v>34</v>
      </c>
      <c r="U1739" t="s">
        <v>33</v>
      </c>
      <c r="V1739">
        <v>13</v>
      </c>
      <c r="W1739">
        <v>13</v>
      </c>
      <c r="X1739">
        <v>0</v>
      </c>
      <c r="Y1739" t="s">
        <v>34</v>
      </c>
      <c r="Z1739" t="s">
        <v>33</v>
      </c>
      <c r="AA1739" t="e">
        <f>VLOOKUP(Table1[[#This Row],[Facility Name]],D_2,8,0)</f>
        <v>#N/A</v>
      </c>
    </row>
    <row r="1740" spans="1:27" x14ac:dyDescent="0.25">
      <c r="A1740">
        <v>142613</v>
      </c>
      <c r="B1740" t="s">
        <v>2015</v>
      </c>
      <c r="C1740">
        <v>5</v>
      </c>
      <c r="D1740" t="s">
        <v>1631</v>
      </c>
      <c r="E1740" t="s">
        <v>260</v>
      </c>
      <c r="F1740" t="s">
        <v>29</v>
      </c>
      <c r="G1740" t="s">
        <v>30</v>
      </c>
      <c r="H1740" t="s">
        <v>37</v>
      </c>
      <c r="I1740">
        <v>21</v>
      </c>
      <c r="J1740" t="s">
        <v>33</v>
      </c>
      <c r="K1740">
        <v>102</v>
      </c>
      <c r="L1740">
        <v>148</v>
      </c>
      <c r="M1740">
        <v>152</v>
      </c>
      <c r="N1740" t="s">
        <v>33</v>
      </c>
      <c r="O1740" t="s">
        <v>33</v>
      </c>
      <c r="P1740" t="s">
        <v>33</v>
      </c>
      <c r="Q1740">
        <v>123</v>
      </c>
      <c r="R1740">
        <v>120</v>
      </c>
      <c r="S1740">
        <v>509</v>
      </c>
      <c r="T1740" t="s">
        <v>40</v>
      </c>
      <c r="U1740" t="s">
        <v>33</v>
      </c>
      <c r="V1740">
        <v>151</v>
      </c>
      <c r="W1740">
        <v>151</v>
      </c>
      <c r="X1740">
        <v>0</v>
      </c>
      <c r="Y1740" t="s">
        <v>33</v>
      </c>
      <c r="Z1740" t="s">
        <v>40</v>
      </c>
      <c r="AA1740">
        <f>VLOOKUP(Table1[[#This Row],[Facility Name]],D_2,8,0)</f>
        <v>59</v>
      </c>
    </row>
    <row r="1741" spans="1:27" x14ac:dyDescent="0.25">
      <c r="A1741">
        <v>142614</v>
      </c>
      <c r="B1741" t="s">
        <v>1714</v>
      </c>
      <c r="C1741">
        <v>4</v>
      </c>
      <c r="D1741" t="s">
        <v>1631</v>
      </c>
      <c r="E1741" t="s">
        <v>1644</v>
      </c>
      <c r="F1741" t="s">
        <v>29</v>
      </c>
      <c r="G1741" t="s">
        <v>63</v>
      </c>
      <c r="H1741" t="s">
        <v>64</v>
      </c>
      <c r="I1741">
        <v>20</v>
      </c>
      <c r="J1741" t="s">
        <v>33</v>
      </c>
      <c r="K1741">
        <v>73</v>
      </c>
      <c r="L1741">
        <v>97</v>
      </c>
      <c r="M1741">
        <v>100</v>
      </c>
      <c r="N1741" t="s">
        <v>33</v>
      </c>
      <c r="O1741" t="s">
        <v>33</v>
      </c>
      <c r="P1741" t="s">
        <v>33</v>
      </c>
      <c r="Q1741">
        <v>84</v>
      </c>
      <c r="R1741">
        <v>100</v>
      </c>
      <c r="S1741">
        <v>340</v>
      </c>
      <c r="T1741" t="s">
        <v>34</v>
      </c>
      <c r="U1741" t="s">
        <v>33</v>
      </c>
      <c r="V1741">
        <v>86</v>
      </c>
      <c r="W1741">
        <v>86</v>
      </c>
      <c r="X1741">
        <v>0</v>
      </c>
      <c r="Y1741" t="s">
        <v>40</v>
      </c>
      <c r="Z1741" t="s">
        <v>33</v>
      </c>
      <c r="AA1741">
        <f>VLOOKUP(Table1[[#This Row],[Facility Name]],D_2,8,0)</f>
        <v>72</v>
      </c>
    </row>
    <row r="1742" spans="1:27" x14ac:dyDescent="0.25">
      <c r="A1742">
        <v>142616</v>
      </c>
      <c r="B1742" t="s">
        <v>1717</v>
      </c>
      <c r="C1742">
        <v>4</v>
      </c>
      <c r="D1742" t="s">
        <v>1631</v>
      </c>
      <c r="E1742" t="s">
        <v>731</v>
      </c>
      <c r="F1742" t="s">
        <v>29</v>
      </c>
      <c r="G1742" t="s">
        <v>30</v>
      </c>
      <c r="H1742" t="s">
        <v>37</v>
      </c>
      <c r="I1742">
        <v>16</v>
      </c>
      <c r="J1742" t="s">
        <v>33</v>
      </c>
      <c r="K1742">
        <v>60</v>
      </c>
      <c r="L1742">
        <v>87</v>
      </c>
      <c r="M1742">
        <v>91</v>
      </c>
      <c r="N1742" t="s">
        <v>33</v>
      </c>
      <c r="O1742" t="s">
        <v>33</v>
      </c>
      <c r="P1742" t="s">
        <v>40</v>
      </c>
      <c r="Q1742">
        <v>69</v>
      </c>
      <c r="R1742">
        <v>60</v>
      </c>
      <c r="S1742">
        <v>281</v>
      </c>
      <c r="T1742" t="s">
        <v>33</v>
      </c>
      <c r="U1742" t="s">
        <v>33</v>
      </c>
      <c r="V1742">
        <v>94</v>
      </c>
      <c r="W1742">
        <v>94</v>
      </c>
      <c r="X1742">
        <v>0</v>
      </c>
      <c r="Y1742" t="s">
        <v>34</v>
      </c>
      <c r="Z1742" t="s">
        <v>33</v>
      </c>
      <c r="AA1742">
        <f>VLOOKUP(Table1[[#This Row],[Facility Name]],D_2,8,0)</f>
        <v>61</v>
      </c>
    </row>
    <row r="1743" spans="1:27" x14ac:dyDescent="0.25">
      <c r="A1743">
        <v>142617</v>
      </c>
      <c r="B1743" t="s">
        <v>1718</v>
      </c>
      <c r="C1743">
        <v>4</v>
      </c>
      <c r="D1743" t="s">
        <v>1631</v>
      </c>
      <c r="E1743" t="s">
        <v>1719</v>
      </c>
      <c r="F1743" t="s">
        <v>29</v>
      </c>
      <c r="G1743" t="s">
        <v>30</v>
      </c>
      <c r="H1743" t="s">
        <v>37</v>
      </c>
      <c r="I1743">
        <v>29</v>
      </c>
      <c r="J1743" t="s">
        <v>33</v>
      </c>
      <c r="K1743">
        <v>89</v>
      </c>
      <c r="L1743">
        <v>131</v>
      </c>
      <c r="M1743">
        <v>137</v>
      </c>
      <c r="N1743" t="s">
        <v>33</v>
      </c>
      <c r="O1743" t="s">
        <v>33</v>
      </c>
      <c r="P1743" t="s">
        <v>33</v>
      </c>
      <c r="Q1743">
        <v>110</v>
      </c>
      <c r="R1743">
        <v>127</v>
      </c>
      <c r="S1743">
        <v>456</v>
      </c>
      <c r="T1743" t="s">
        <v>40</v>
      </c>
      <c r="U1743" t="s">
        <v>33</v>
      </c>
      <c r="V1743">
        <v>134</v>
      </c>
      <c r="W1743">
        <v>134</v>
      </c>
      <c r="X1743">
        <v>0</v>
      </c>
      <c r="Y1743" t="s">
        <v>33</v>
      </c>
      <c r="Z1743" t="s">
        <v>33</v>
      </c>
      <c r="AA1743">
        <f>VLOOKUP(Table1[[#This Row],[Facility Name]],D_2,8,0)</f>
        <v>66</v>
      </c>
    </row>
    <row r="1744" spans="1:27" hidden="1" x14ac:dyDescent="0.25">
      <c r="A1744">
        <v>142598</v>
      </c>
      <c r="B1744" t="s">
        <v>2830</v>
      </c>
      <c r="C1744">
        <v>5</v>
      </c>
      <c r="D1744" t="s">
        <v>1631</v>
      </c>
      <c r="E1744" t="s">
        <v>1644</v>
      </c>
      <c r="F1744" t="s">
        <v>29</v>
      </c>
      <c r="G1744" t="s">
        <v>30</v>
      </c>
      <c r="H1744" t="s">
        <v>31</v>
      </c>
      <c r="I1744">
        <v>13</v>
      </c>
      <c r="J1744" t="s">
        <v>33</v>
      </c>
      <c r="K1744">
        <v>57</v>
      </c>
      <c r="L1744">
        <v>78</v>
      </c>
      <c r="M1744">
        <v>77</v>
      </c>
      <c r="N1744" t="s">
        <v>33</v>
      </c>
      <c r="O1744" t="s">
        <v>33</v>
      </c>
      <c r="P1744" t="s">
        <v>40</v>
      </c>
      <c r="Q1744">
        <v>60</v>
      </c>
      <c r="R1744">
        <v>54</v>
      </c>
      <c r="S1744">
        <v>276</v>
      </c>
      <c r="T1744" t="s">
        <v>33</v>
      </c>
      <c r="U1744" t="s">
        <v>33</v>
      </c>
      <c r="V1744">
        <v>75</v>
      </c>
      <c r="W1744">
        <v>75</v>
      </c>
      <c r="X1744">
        <v>0</v>
      </c>
      <c r="Y1744" t="s">
        <v>33</v>
      </c>
      <c r="Z1744" t="s">
        <v>33</v>
      </c>
      <c r="AA1744" t="e">
        <f>VLOOKUP(Table1[[#This Row],[Facility Name]],D_2,8,0)</f>
        <v>#N/A</v>
      </c>
    </row>
    <row r="1745" spans="1:27" hidden="1" x14ac:dyDescent="0.25">
      <c r="A1745">
        <v>142599</v>
      </c>
      <c r="B1745" t="s">
        <v>2851</v>
      </c>
      <c r="C1745">
        <v>5</v>
      </c>
      <c r="D1745" t="s">
        <v>1631</v>
      </c>
      <c r="E1745" t="s">
        <v>175</v>
      </c>
      <c r="F1745" t="s">
        <v>29</v>
      </c>
      <c r="G1745" t="s">
        <v>30</v>
      </c>
      <c r="H1745" t="s">
        <v>31</v>
      </c>
      <c r="I1745">
        <v>18</v>
      </c>
      <c r="J1745" t="s">
        <v>33</v>
      </c>
      <c r="K1745">
        <v>66</v>
      </c>
      <c r="L1745">
        <v>92</v>
      </c>
      <c r="M1745">
        <v>104</v>
      </c>
      <c r="N1745" t="s">
        <v>33</v>
      </c>
      <c r="O1745" t="s">
        <v>33</v>
      </c>
      <c r="P1745" t="s">
        <v>33</v>
      </c>
      <c r="Q1745">
        <v>78</v>
      </c>
      <c r="R1745">
        <v>111</v>
      </c>
      <c r="S1745">
        <v>335</v>
      </c>
      <c r="T1745" t="s">
        <v>33</v>
      </c>
      <c r="U1745" t="s">
        <v>33</v>
      </c>
      <c r="V1745">
        <v>82</v>
      </c>
      <c r="W1745">
        <v>82</v>
      </c>
      <c r="X1745">
        <v>0</v>
      </c>
      <c r="Y1745" t="s">
        <v>33</v>
      </c>
      <c r="Z1745" t="s">
        <v>33</v>
      </c>
      <c r="AA1745" t="e">
        <f>VLOOKUP(Table1[[#This Row],[Facility Name]],D_2,8,0)</f>
        <v>#N/A</v>
      </c>
    </row>
    <row r="1746" spans="1:27" x14ac:dyDescent="0.25">
      <c r="A1746">
        <v>142621</v>
      </c>
      <c r="B1746" t="s">
        <v>1821</v>
      </c>
      <c r="C1746">
        <v>3</v>
      </c>
      <c r="D1746" t="s">
        <v>1631</v>
      </c>
      <c r="E1746" t="s">
        <v>831</v>
      </c>
      <c r="F1746" t="s">
        <v>29</v>
      </c>
      <c r="G1746" t="s">
        <v>30</v>
      </c>
      <c r="H1746" t="s">
        <v>37</v>
      </c>
      <c r="I1746">
        <v>14</v>
      </c>
      <c r="J1746" t="s">
        <v>33</v>
      </c>
      <c r="K1746">
        <v>37</v>
      </c>
      <c r="L1746">
        <v>67</v>
      </c>
      <c r="M1746">
        <v>71</v>
      </c>
      <c r="N1746" t="s">
        <v>33</v>
      </c>
      <c r="O1746" t="s">
        <v>33</v>
      </c>
      <c r="P1746" t="s">
        <v>33</v>
      </c>
      <c r="Q1746">
        <v>58</v>
      </c>
      <c r="R1746">
        <v>60</v>
      </c>
      <c r="S1746">
        <v>257</v>
      </c>
      <c r="T1746" t="s">
        <v>33</v>
      </c>
      <c r="U1746" t="s">
        <v>33</v>
      </c>
      <c r="V1746">
        <v>69</v>
      </c>
      <c r="W1746">
        <v>69</v>
      </c>
      <c r="X1746">
        <v>0</v>
      </c>
      <c r="Y1746" t="s">
        <v>33</v>
      </c>
      <c r="Z1746" t="s">
        <v>33</v>
      </c>
      <c r="AA1746">
        <f>VLOOKUP(Table1[[#This Row],[Facility Name]],D_2,8,0)</f>
        <v>52</v>
      </c>
    </row>
    <row r="1747" spans="1:27" x14ac:dyDescent="0.25">
      <c r="A1747">
        <v>142624</v>
      </c>
      <c r="B1747" t="s">
        <v>1841</v>
      </c>
      <c r="C1747">
        <v>3</v>
      </c>
      <c r="D1747" t="s">
        <v>1631</v>
      </c>
      <c r="E1747" t="s">
        <v>57</v>
      </c>
      <c r="F1747" t="s">
        <v>29</v>
      </c>
      <c r="G1747" t="s">
        <v>63</v>
      </c>
      <c r="H1747" t="s">
        <v>64</v>
      </c>
      <c r="I1747">
        <v>9</v>
      </c>
      <c r="J1747" t="s">
        <v>33</v>
      </c>
      <c r="K1747">
        <v>36</v>
      </c>
      <c r="L1747">
        <v>48</v>
      </c>
      <c r="M1747">
        <v>51</v>
      </c>
      <c r="N1747" t="s">
        <v>33</v>
      </c>
      <c r="O1747" t="s">
        <v>33</v>
      </c>
      <c r="P1747" t="s">
        <v>33</v>
      </c>
      <c r="Q1747">
        <v>44</v>
      </c>
      <c r="R1747">
        <v>48</v>
      </c>
      <c r="S1747">
        <v>166</v>
      </c>
      <c r="T1747" t="s">
        <v>33</v>
      </c>
      <c r="U1747" t="s">
        <v>33</v>
      </c>
      <c r="V1747">
        <v>50</v>
      </c>
      <c r="W1747">
        <v>50</v>
      </c>
      <c r="X1747">
        <v>0</v>
      </c>
      <c r="Y1747" t="s">
        <v>34</v>
      </c>
      <c r="Z1747" t="s">
        <v>33</v>
      </c>
      <c r="AA1747">
        <f>VLOOKUP(Table1[[#This Row],[Facility Name]],D_2,8,0)</f>
        <v>55</v>
      </c>
    </row>
    <row r="1748" spans="1:27" x14ac:dyDescent="0.25">
      <c r="A1748">
        <v>142625</v>
      </c>
      <c r="B1748" t="s">
        <v>1842</v>
      </c>
      <c r="C1748">
        <v>3</v>
      </c>
      <c r="D1748" t="s">
        <v>1631</v>
      </c>
      <c r="E1748" t="s">
        <v>1843</v>
      </c>
      <c r="F1748" t="s">
        <v>29</v>
      </c>
      <c r="G1748" t="s">
        <v>63</v>
      </c>
      <c r="H1748" t="s">
        <v>64</v>
      </c>
      <c r="I1748">
        <v>19</v>
      </c>
      <c r="J1748" t="s">
        <v>33</v>
      </c>
      <c r="K1748">
        <v>80</v>
      </c>
      <c r="L1748">
        <v>107</v>
      </c>
      <c r="M1748">
        <v>112</v>
      </c>
      <c r="N1748" t="s">
        <v>33</v>
      </c>
      <c r="O1748" t="s">
        <v>33</v>
      </c>
      <c r="P1748" t="s">
        <v>33</v>
      </c>
      <c r="Q1748">
        <v>89</v>
      </c>
      <c r="R1748">
        <v>164</v>
      </c>
      <c r="S1748">
        <v>352</v>
      </c>
      <c r="T1748" t="s">
        <v>33</v>
      </c>
      <c r="U1748" t="s">
        <v>33</v>
      </c>
      <c r="V1748">
        <v>102</v>
      </c>
      <c r="W1748">
        <v>102</v>
      </c>
      <c r="X1748">
        <v>0</v>
      </c>
      <c r="Y1748" t="s">
        <v>33</v>
      </c>
      <c r="Z1748" t="s">
        <v>33</v>
      </c>
      <c r="AA1748">
        <f>VLOOKUP(Table1[[#This Row],[Facility Name]],D_2,8,0)</f>
        <v>51</v>
      </c>
    </row>
    <row r="1749" spans="1:27" x14ac:dyDescent="0.25">
      <c r="A1749">
        <v>142627</v>
      </c>
      <c r="B1749" t="s">
        <v>1943</v>
      </c>
      <c r="C1749">
        <v>3</v>
      </c>
      <c r="D1749" t="s">
        <v>1631</v>
      </c>
      <c r="E1749" t="s">
        <v>1944</v>
      </c>
      <c r="F1749" t="s">
        <v>29</v>
      </c>
      <c r="G1749" t="s">
        <v>30</v>
      </c>
      <c r="H1749" t="s">
        <v>37</v>
      </c>
      <c r="I1749">
        <v>11</v>
      </c>
      <c r="J1749" t="s">
        <v>33</v>
      </c>
      <c r="K1749">
        <v>76</v>
      </c>
      <c r="L1749">
        <v>89</v>
      </c>
      <c r="M1749">
        <v>96</v>
      </c>
      <c r="N1749" t="s">
        <v>33</v>
      </c>
      <c r="O1749" t="s">
        <v>33</v>
      </c>
      <c r="P1749" t="s">
        <v>33</v>
      </c>
      <c r="Q1749">
        <v>89</v>
      </c>
      <c r="R1749">
        <v>138</v>
      </c>
      <c r="S1749">
        <v>270</v>
      </c>
      <c r="T1749" t="s">
        <v>40</v>
      </c>
      <c r="U1749" t="s">
        <v>33</v>
      </c>
      <c r="V1749">
        <v>96</v>
      </c>
      <c r="W1749">
        <v>96</v>
      </c>
      <c r="X1749">
        <v>0</v>
      </c>
      <c r="Y1749" t="s">
        <v>34</v>
      </c>
      <c r="Z1749" t="s">
        <v>33</v>
      </c>
      <c r="AA1749">
        <f>VLOOKUP(Table1[[#This Row],[Facility Name]],D_2,8,0)</f>
        <v>45</v>
      </c>
    </row>
    <row r="1750" spans="1:27" x14ac:dyDescent="0.25">
      <c r="A1750">
        <v>142630</v>
      </c>
      <c r="B1750" t="s">
        <v>1946</v>
      </c>
      <c r="C1750">
        <v>5</v>
      </c>
      <c r="D1750" t="s">
        <v>1631</v>
      </c>
      <c r="E1750" t="s">
        <v>831</v>
      </c>
      <c r="F1750" t="s">
        <v>29</v>
      </c>
      <c r="G1750" t="s">
        <v>30</v>
      </c>
      <c r="H1750" t="s">
        <v>37</v>
      </c>
      <c r="I1750">
        <v>16</v>
      </c>
      <c r="J1750" t="s">
        <v>33</v>
      </c>
      <c r="K1750">
        <v>69</v>
      </c>
      <c r="L1750">
        <v>85</v>
      </c>
      <c r="M1750">
        <v>84</v>
      </c>
      <c r="N1750" t="s">
        <v>33</v>
      </c>
      <c r="O1750" t="s">
        <v>33</v>
      </c>
      <c r="P1750" t="s">
        <v>40</v>
      </c>
      <c r="Q1750">
        <v>78</v>
      </c>
      <c r="R1750">
        <v>61</v>
      </c>
      <c r="S1750">
        <v>322</v>
      </c>
      <c r="T1750" t="s">
        <v>40</v>
      </c>
      <c r="U1750" t="s">
        <v>33</v>
      </c>
      <c r="V1750">
        <v>85</v>
      </c>
      <c r="W1750">
        <v>85</v>
      </c>
      <c r="X1750">
        <v>0</v>
      </c>
      <c r="Y1750" t="s">
        <v>33</v>
      </c>
      <c r="Z1750" t="s">
        <v>33</v>
      </c>
      <c r="AA1750">
        <f>VLOOKUP(Table1[[#This Row],[Facility Name]],D_2,8,0)</f>
        <v>70</v>
      </c>
    </row>
    <row r="1751" spans="1:27" x14ac:dyDescent="0.25">
      <c r="A1751">
        <v>142631</v>
      </c>
      <c r="B1751" t="s">
        <v>1947</v>
      </c>
      <c r="C1751">
        <v>5</v>
      </c>
      <c r="D1751" t="s">
        <v>1631</v>
      </c>
      <c r="E1751" t="s">
        <v>831</v>
      </c>
      <c r="F1751" t="s">
        <v>29</v>
      </c>
      <c r="G1751" t="s">
        <v>30</v>
      </c>
      <c r="H1751" t="s">
        <v>37</v>
      </c>
      <c r="I1751">
        <v>30</v>
      </c>
      <c r="J1751" t="s">
        <v>33</v>
      </c>
      <c r="K1751">
        <v>70</v>
      </c>
      <c r="L1751">
        <v>110</v>
      </c>
      <c r="M1751">
        <v>112</v>
      </c>
      <c r="N1751" t="s">
        <v>33</v>
      </c>
      <c r="O1751" t="s">
        <v>33</v>
      </c>
      <c r="P1751" t="s">
        <v>40</v>
      </c>
      <c r="Q1751">
        <v>80</v>
      </c>
      <c r="R1751">
        <v>98</v>
      </c>
      <c r="S1751">
        <v>383</v>
      </c>
      <c r="T1751" t="s">
        <v>33</v>
      </c>
      <c r="U1751" t="s">
        <v>33</v>
      </c>
      <c r="V1751">
        <v>113</v>
      </c>
      <c r="W1751">
        <v>113</v>
      </c>
      <c r="X1751">
        <v>0</v>
      </c>
      <c r="Y1751" t="s">
        <v>33</v>
      </c>
      <c r="Z1751" t="s">
        <v>33</v>
      </c>
      <c r="AA1751">
        <f>VLOOKUP(Table1[[#This Row],[Facility Name]],D_2,8,0)</f>
        <v>44</v>
      </c>
    </row>
    <row r="1752" spans="1:27" x14ac:dyDescent="0.25">
      <c r="A1752">
        <v>142632</v>
      </c>
      <c r="B1752" t="s">
        <v>1948</v>
      </c>
      <c r="C1752">
        <v>4</v>
      </c>
      <c r="D1752" t="s">
        <v>1631</v>
      </c>
      <c r="E1752" t="s">
        <v>1687</v>
      </c>
      <c r="F1752" t="s">
        <v>29</v>
      </c>
      <c r="G1752" t="s">
        <v>30</v>
      </c>
      <c r="H1752" t="s">
        <v>37</v>
      </c>
      <c r="I1752">
        <v>20</v>
      </c>
      <c r="J1752" t="s">
        <v>33</v>
      </c>
      <c r="K1752">
        <v>71</v>
      </c>
      <c r="L1752">
        <v>107</v>
      </c>
      <c r="M1752">
        <v>115</v>
      </c>
      <c r="N1752" t="s">
        <v>33</v>
      </c>
      <c r="O1752" t="s">
        <v>33</v>
      </c>
      <c r="P1752" t="s">
        <v>33</v>
      </c>
      <c r="Q1752">
        <v>92</v>
      </c>
      <c r="R1752">
        <v>106</v>
      </c>
      <c r="S1752">
        <v>366</v>
      </c>
      <c r="T1752" t="s">
        <v>33</v>
      </c>
      <c r="U1752" t="s">
        <v>33</v>
      </c>
      <c r="V1752">
        <v>100</v>
      </c>
      <c r="W1752">
        <v>100</v>
      </c>
      <c r="X1752">
        <v>0</v>
      </c>
      <c r="Y1752" t="s">
        <v>33</v>
      </c>
      <c r="Z1752" t="s">
        <v>33</v>
      </c>
      <c r="AA1752">
        <f>VLOOKUP(Table1[[#This Row],[Facility Name]],D_2,8,0)</f>
        <v>59</v>
      </c>
    </row>
    <row r="1753" spans="1:27" hidden="1" x14ac:dyDescent="0.25">
      <c r="A1753">
        <v>142608</v>
      </c>
      <c r="B1753" t="s">
        <v>1993</v>
      </c>
      <c r="C1753">
        <v>4</v>
      </c>
      <c r="D1753" t="s">
        <v>1631</v>
      </c>
      <c r="E1753" t="s">
        <v>165</v>
      </c>
      <c r="F1753" t="s">
        <v>29</v>
      </c>
      <c r="G1753" t="s">
        <v>30</v>
      </c>
      <c r="H1753" t="s">
        <v>31</v>
      </c>
      <c r="I1753">
        <v>13</v>
      </c>
      <c r="J1753" t="s">
        <v>33</v>
      </c>
      <c r="K1753">
        <v>36</v>
      </c>
      <c r="L1753">
        <v>57</v>
      </c>
      <c r="M1753">
        <v>59</v>
      </c>
      <c r="N1753" t="s">
        <v>33</v>
      </c>
      <c r="O1753" t="s">
        <v>33</v>
      </c>
      <c r="P1753" t="s">
        <v>33</v>
      </c>
      <c r="Q1753">
        <v>47</v>
      </c>
      <c r="R1753">
        <v>64</v>
      </c>
      <c r="S1753">
        <v>201</v>
      </c>
      <c r="T1753" t="s">
        <v>33</v>
      </c>
      <c r="U1753" t="s">
        <v>33</v>
      </c>
      <c r="V1753">
        <v>52</v>
      </c>
      <c r="W1753">
        <v>52</v>
      </c>
      <c r="X1753">
        <v>0</v>
      </c>
      <c r="Y1753" t="s">
        <v>34</v>
      </c>
      <c r="Z1753" t="s">
        <v>33</v>
      </c>
      <c r="AA1753" t="e">
        <f>VLOOKUP(Table1[[#This Row],[Facility Name]],D_2,8,0)</f>
        <v>#N/A</v>
      </c>
    </row>
    <row r="1754" spans="1:27" x14ac:dyDescent="0.25">
      <c r="A1754">
        <v>142637</v>
      </c>
      <c r="B1754" t="s">
        <v>1694</v>
      </c>
      <c r="C1754">
        <v>3</v>
      </c>
      <c r="D1754" t="s">
        <v>1631</v>
      </c>
      <c r="E1754" t="s">
        <v>1618</v>
      </c>
      <c r="F1754" t="s">
        <v>29</v>
      </c>
      <c r="G1754" t="s">
        <v>30</v>
      </c>
      <c r="H1754" t="s">
        <v>37</v>
      </c>
      <c r="I1754">
        <v>8</v>
      </c>
      <c r="J1754" t="s">
        <v>33</v>
      </c>
      <c r="K1754">
        <v>39</v>
      </c>
      <c r="L1754">
        <v>51</v>
      </c>
      <c r="M1754">
        <v>52</v>
      </c>
      <c r="N1754" t="s">
        <v>33</v>
      </c>
      <c r="O1754" t="s">
        <v>33</v>
      </c>
      <c r="P1754" t="s">
        <v>33</v>
      </c>
      <c r="Q1754">
        <v>43</v>
      </c>
      <c r="R1754">
        <v>67</v>
      </c>
      <c r="S1754">
        <v>146</v>
      </c>
      <c r="T1754" t="s">
        <v>33</v>
      </c>
      <c r="U1754" t="s">
        <v>33</v>
      </c>
      <c r="V1754">
        <v>46</v>
      </c>
      <c r="W1754">
        <v>46</v>
      </c>
      <c r="X1754">
        <v>0</v>
      </c>
      <c r="Y1754" t="s">
        <v>34</v>
      </c>
      <c r="Z1754" t="s">
        <v>33</v>
      </c>
      <c r="AA1754">
        <f>VLOOKUP(Table1[[#This Row],[Facility Name]],D_2,8,0)</f>
        <v>61</v>
      </c>
    </row>
    <row r="1755" spans="1:27" x14ac:dyDescent="0.25">
      <c r="A1755">
        <v>142641</v>
      </c>
      <c r="B1755" t="s">
        <v>2947</v>
      </c>
      <c r="C1755">
        <v>3</v>
      </c>
      <c r="D1755" t="s">
        <v>1631</v>
      </c>
      <c r="E1755" t="s">
        <v>831</v>
      </c>
      <c r="F1755" t="s">
        <v>29</v>
      </c>
      <c r="G1755" t="s">
        <v>30</v>
      </c>
      <c r="H1755" t="s">
        <v>37</v>
      </c>
      <c r="I1755">
        <v>26</v>
      </c>
      <c r="J1755" t="s">
        <v>33</v>
      </c>
      <c r="K1755">
        <v>66</v>
      </c>
      <c r="L1755">
        <v>109</v>
      </c>
      <c r="M1755">
        <v>107</v>
      </c>
      <c r="N1755" t="s">
        <v>33</v>
      </c>
      <c r="O1755" t="s">
        <v>33</v>
      </c>
      <c r="P1755" t="s">
        <v>40</v>
      </c>
      <c r="Q1755">
        <v>77</v>
      </c>
      <c r="R1755">
        <v>99</v>
      </c>
      <c r="S1755">
        <v>398</v>
      </c>
      <c r="T1755" t="s">
        <v>33</v>
      </c>
      <c r="U1755" t="s">
        <v>33</v>
      </c>
      <c r="V1755">
        <v>111</v>
      </c>
      <c r="W1755">
        <v>111</v>
      </c>
      <c r="X1755">
        <v>0</v>
      </c>
      <c r="Y1755" t="s">
        <v>32</v>
      </c>
      <c r="Z1755" t="s">
        <v>33</v>
      </c>
      <c r="AA1755">
        <f>VLOOKUP(Table1[[#This Row],[Facility Name]],D_2,8,0)</f>
        <v>56</v>
      </c>
    </row>
    <row r="1756" spans="1:27" x14ac:dyDescent="0.25">
      <c r="A1756">
        <v>142644</v>
      </c>
      <c r="B1756" t="s">
        <v>2949</v>
      </c>
      <c r="C1756">
        <v>2</v>
      </c>
      <c r="D1756" t="s">
        <v>1631</v>
      </c>
      <c r="E1756" t="s">
        <v>831</v>
      </c>
      <c r="F1756" t="s">
        <v>29</v>
      </c>
      <c r="G1756" t="s">
        <v>63</v>
      </c>
      <c r="H1756" t="s">
        <v>64</v>
      </c>
      <c r="I1756">
        <v>18</v>
      </c>
      <c r="J1756" t="s">
        <v>33</v>
      </c>
      <c r="K1756">
        <v>55</v>
      </c>
      <c r="L1756">
        <v>100</v>
      </c>
      <c r="M1756">
        <v>101</v>
      </c>
      <c r="N1756" t="s">
        <v>33</v>
      </c>
      <c r="O1756" t="s">
        <v>33</v>
      </c>
      <c r="P1756" t="s">
        <v>33</v>
      </c>
      <c r="Q1756">
        <v>68</v>
      </c>
      <c r="R1756">
        <v>123</v>
      </c>
      <c r="S1756">
        <v>299</v>
      </c>
      <c r="T1756" t="s">
        <v>34</v>
      </c>
      <c r="U1756" t="s">
        <v>33</v>
      </c>
      <c r="V1756">
        <v>81</v>
      </c>
      <c r="W1756">
        <v>81</v>
      </c>
      <c r="X1756">
        <v>0</v>
      </c>
      <c r="Y1756" t="s">
        <v>33</v>
      </c>
      <c r="Z1756" t="s">
        <v>33</v>
      </c>
      <c r="AA1756">
        <f>VLOOKUP(Table1[[#This Row],[Facility Name]],D_2,8,0)</f>
        <v>25</v>
      </c>
    </row>
    <row r="1757" spans="1:27" hidden="1" x14ac:dyDescent="0.25">
      <c r="A1757">
        <v>142609</v>
      </c>
      <c r="B1757" t="s">
        <v>1994</v>
      </c>
      <c r="C1757">
        <v>3</v>
      </c>
      <c r="D1757" t="s">
        <v>1631</v>
      </c>
      <c r="E1757" t="s">
        <v>191</v>
      </c>
      <c r="F1757" t="s">
        <v>29</v>
      </c>
      <c r="G1757" t="s">
        <v>30</v>
      </c>
      <c r="H1757" t="s">
        <v>31</v>
      </c>
      <c r="I1757">
        <v>14</v>
      </c>
      <c r="J1757" t="s">
        <v>33</v>
      </c>
      <c r="K1757">
        <v>58</v>
      </c>
      <c r="L1757">
        <v>78</v>
      </c>
      <c r="M1757">
        <v>86</v>
      </c>
      <c r="N1757" t="s">
        <v>33</v>
      </c>
      <c r="O1757" t="s">
        <v>33</v>
      </c>
      <c r="P1757" t="s">
        <v>33</v>
      </c>
      <c r="Q1757">
        <v>64</v>
      </c>
      <c r="R1757">
        <v>90</v>
      </c>
      <c r="S1757">
        <v>273</v>
      </c>
      <c r="T1757" t="s">
        <v>33</v>
      </c>
      <c r="U1757" t="s">
        <v>33</v>
      </c>
      <c r="V1757">
        <v>74</v>
      </c>
      <c r="W1757">
        <v>74</v>
      </c>
      <c r="X1757">
        <v>0</v>
      </c>
      <c r="Y1757" t="s">
        <v>33</v>
      </c>
      <c r="Z1757" t="s">
        <v>33</v>
      </c>
      <c r="AA1757" t="e">
        <f>VLOOKUP(Table1[[#This Row],[Facility Name]],D_2,8,0)</f>
        <v>#N/A</v>
      </c>
    </row>
    <row r="1758" spans="1:27" x14ac:dyDescent="0.25">
      <c r="A1758">
        <v>142645</v>
      </c>
      <c r="B1758" t="s">
        <v>2950</v>
      </c>
      <c r="C1758">
        <v>2</v>
      </c>
      <c r="D1758" t="s">
        <v>1631</v>
      </c>
      <c r="E1758" t="s">
        <v>133</v>
      </c>
      <c r="F1758" t="s">
        <v>29</v>
      </c>
      <c r="G1758" t="s">
        <v>30</v>
      </c>
      <c r="H1758" t="s">
        <v>37</v>
      </c>
      <c r="I1758">
        <v>8</v>
      </c>
      <c r="J1758" t="s">
        <v>34</v>
      </c>
      <c r="K1758">
        <v>12</v>
      </c>
      <c r="L1758">
        <v>18</v>
      </c>
      <c r="M1758">
        <v>16</v>
      </c>
      <c r="N1758" t="s">
        <v>33</v>
      </c>
      <c r="O1758" t="s">
        <v>33</v>
      </c>
      <c r="P1758" t="s">
        <v>33</v>
      </c>
      <c r="Q1758">
        <v>14</v>
      </c>
      <c r="R1758">
        <v>14</v>
      </c>
      <c r="S1758">
        <v>64</v>
      </c>
      <c r="T1758" t="s">
        <v>33</v>
      </c>
      <c r="U1758" t="s">
        <v>33</v>
      </c>
      <c r="V1758">
        <v>18</v>
      </c>
      <c r="W1758">
        <v>18</v>
      </c>
      <c r="X1758">
        <v>0</v>
      </c>
      <c r="Y1758" t="s">
        <v>34</v>
      </c>
      <c r="Z1758" t="s">
        <v>33</v>
      </c>
      <c r="AA1758">
        <f>VLOOKUP(Table1[[#This Row],[Facility Name]],D_2,8,0)</f>
        <v>76</v>
      </c>
    </row>
    <row r="1759" spans="1:27" x14ac:dyDescent="0.25">
      <c r="A1759">
        <v>142652</v>
      </c>
      <c r="B1759" t="s">
        <v>3063</v>
      </c>
      <c r="C1759">
        <v>5</v>
      </c>
      <c r="D1759" t="s">
        <v>1631</v>
      </c>
      <c r="E1759" t="s">
        <v>1987</v>
      </c>
      <c r="F1759" t="s">
        <v>29</v>
      </c>
      <c r="G1759" t="s">
        <v>30</v>
      </c>
      <c r="H1759" t="s">
        <v>37</v>
      </c>
      <c r="I1759">
        <v>0</v>
      </c>
      <c r="J1759" t="s">
        <v>33</v>
      </c>
      <c r="K1759">
        <v>32</v>
      </c>
      <c r="L1759">
        <v>54</v>
      </c>
      <c r="M1759">
        <v>58</v>
      </c>
      <c r="N1759" t="s">
        <v>33</v>
      </c>
      <c r="O1759" t="s">
        <v>33</v>
      </c>
      <c r="P1759" t="s">
        <v>32</v>
      </c>
      <c r="Q1759">
        <v>40</v>
      </c>
      <c r="R1759">
        <v>37</v>
      </c>
      <c r="S1759">
        <v>141</v>
      </c>
      <c r="T1759" t="s">
        <v>34</v>
      </c>
      <c r="U1759" t="s">
        <v>40</v>
      </c>
      <c r="V1759">
        <v>18</v>
      </c>
      <c r="W1759">
        <v>18</v>
      </c>
      <c r="X1759">
        <v>0</v>
      </c>
      <c r="Y1759" t="s">
        <v>34</v>
      </c>
      <c r="Z1759" t="s">
        <v>40</v>
      </c>
      <c r="AA1759">
        <f>VLOOKUP(Table1[[#This Row],[Facility Name]],D_2,8,0)</f>
        <v>58</v>
      </c>
    </row>
    <row r="1760" spans="1:27" x14ac:dyDescent="0.25">
      <c r="A1760">
        <v>142653</v>
      </c>
      <c r="B1760" t="s">
        <v>3133</v>
      </c>
      <c r="C1760">
        <v>4</v>
      </c>
      <c r="D1760" t="s">
        <v>1631</v>
      </c>
      <c r="E1760" t="s">
        <v>831</v>
      </c>
      <c r="F1760" t="s">
        <v>29</v>
      </c>
      <c r="G1760" t="s">
        <v>30</v>
      </c>
      <c r="H1760" t="s">
        <v>37</v>
      </c>
      <c r="I1760">
        <v>20</v>
      </c>
      <c r="J1760" t="s">
        <v>33</v>
      </c>
      <c r="K1760">
        <v>45</v>
      </c>
      <c r="L1760">
        <v>74</v>
      </c>
      <c r="M1760">
        <v>71</v>
      </c>
      <c r="N1760" t="s">
        <v>33</v>
      </c>
      <c r="O1760" t="s">
        <v>33</v>
      </c>
      <c r="P1760" t="s">
        <v>33</v>
      </c>
      <c r="Q1760">
        <v>53</v>
      </c>
      <c r="R1760">
        <v>58</v>
      </c>
      <c r="S1760">
        <v>200</v>
      </c>
      <c r="T1760" t="s">
        <v>33</v>
      </c>
      <c r="U1760" t="s">
        <v>33</v>
      </c>
      <c r="V1760">
        <v>73</v>
      </c>
      <c r="W1760">
        <v>73</v>
      </c>
      <c r="X1760">
        <v>0</v>
      </c>
      <c r="Y1760" t="s">
        <v>33</v>
      </c>
      <c r="Z1760" t="s">
        <v>33</v>
      </c>
      <c r="AA1760">
        <f>VLOOKUP(Table1[[#This Row],[Facility Name]],D_2,8,0)</f>
        <v>53</v>
      </c>
    </row>
    <row r="1761" spans="1:27" x14ac:dyDescent="0.25">
      <c r="A1761">
        <v>142655</v>
      </c>
      <c r="B1761" t="s">
        <v>3151</v>
      </c>
      <c r="C1761">
        <v>2</v>
      </c>
      <c r="D1761" t="s">
        <v>1631</v>
      </c>
      <c r="E1761" t="s">
        <v>831</v>
      </c>
      <c r="F1761" t="s">
        <v>29</v>
      </c>
      <c r="G1761" t="s">
        <v>63</v>
      </c>
      <c r="H1761" t="s">
        <v>64</v>
      </c>
      <c r="I1761">
        <v>9</v>
      </c>
      <c r="J1761" t="s">
        <v>33</v>
      </c>
      <c r="K1761">
        <v>439</v>
      </c>
      <c r="L1761">
        <v>820</v>
      </c>
      <c r="M1761">
        <v>938</v>
      </c>
      <c r="N1761" t="s">
        <v>33</v>
      </c>
      <c r="O1761" t="s">
        <v>32</v>
      </c>
      <c r="P1761" t="s">
        <v>32</v>
      </c>
      <c r="Q1761">
        <v>615</v>
      </c>
      <c r="R1761">
        <v>710</v>
      </c>
      <c r="S1761">
        <v>2438</v>
      </c>
      <c r="T1761" t="s">
        <v>34</v>
      </c>
      <c r="U1761" t="s">
        <v>32</v>
      </c>
      <c r="V1761">
        <v>906</v>
      </c>
      <c r="W1761">
        <v>906</v>
      </c>
      <c r="X1761">
        <v>0</v>
      </c>
      <c r="Y1761" t="s">
        <v>33</v>
      </c>
      <c r="Z1761" t="s">
        <v>33</v>
      </c>
      <c r="AA1761">
        <f>VLOOKUP(Table1[[#This Row],[Facility Name]],D_2,8,0)</f>
        <v>52</v>
      </c>
    </row>
    <row r="1762" spans="1:27" hidden="1" x14ac:dyDescent="0.25">
      <c r="A1762">
        <v>142615</v>
      </c>
      <c r="B1762" t="s">
        <v>1715</v>
      </c>
      <c r="C1762">
        <v>5</v>
      </c>
      <c r="D1762" t="s">
        <v>1631</v>
      </c>
      <c r="E1762" t="s">
        <v>1716</v>
      </c>
      <c r="F1762" t="s">
        <v>29</v>
      </c>
      <c r="G1762" t="s">
        <v>30</v>
      </c>
      <c r="H1762" t="s">
        <v>31</v>
      </c>
      <c r="I1762">
        <v>12</v>
      </c>
      <c r="J1762" t="s">
        <v>33</v>
      </c>
      <c r="K1762">
        <v>60</v>
      </c>
      <c r="L1762">
        <v>77</v>
      </c>
      <c r="M1762">
        <v>78</v>
      </c>
      <c r="N1762" t="s">
        <v>33</v>
      </c>
      <c r="O1762" t="s">
        <v>33</v>
      </c>
      <c r="P1762" t="s">
        <v>33</v>
      </c>
      <c r="Q1762">
        <v>63</v>
      </c>
      <c r="R1762">
        <v>78</v>
      </c>
      <c r="S1762">
        <v>261</v>
      </c>
      <c r="T1762" t="s">
        <v>33</v>
      </c>
      <c r="U1762" t="s">
        <v>33</v>
      </c>
      <c r="V1762">
        <v>79</v>
      </c>
      <c r="W1762">
        <v>79</v>
      </c>
      <c r="X1762">
        <v>0</v>
      </c>
      <c r="Y1762" t="s">
        <v>33</v>
      </c>
      <c r="Z1762" t="s">
        <v>33</v>
      </c>
      <c r="AA1762" t="e">
        <f>VLOOKUP(Table1[[#This Row],[Facility Name]],D_2,8,0)</f>
        <v>#N/A</v>
      </c>
    </row>
    <row r="1763" spans="1:27" x14ac:dyDescent="0.25">
      <c r="A1763">
        <v>142656</v>
      </c>
      <c r="B1763" t="s">
        <v>3152</v>
      </c>
      <c r="C1763">
        <v>5</v>
      </c>
      <c r="D1763" t="s">
        <v>1631</v>
      </c>
      <c r="E1763" t="s">
        <v>2846</v>
      </c>
      <c r="F1763" t="s">
        <v>29</v>
      </c>
      <c r="G1763" t="s">
        <v>30</v>
      </c>
      <c r="H1763" t="s">
        <v>37</v>
      </c>
      <c r="I1763">
        <v>0</v>
      </c>
      <c r="J1763" t="s">
        <v>34</v>
      </c>
      <c r="K1763">
        <v>14</v>
      </c>
      <c r="L1763">
        <v>24</v>
      </c>
      <c r="M1763">
        <v>27</v>
      </c>
      <c r="N1763" t="s">
        <v>33</v>
      </c>
      <c r="O1763" t="s">
        <v>33</v>
      </c>
      <c r="P1763" t="s">
        <v>33</v>
      </c>
      <c r="Q1763">
        <v>22</v>
      </c>
      <c r="R1763">
        <v>15</v>
      </c>
      <c r="S1763">
        <v>52</v>
      </c>
      <c r="T1763" t="s">
        <v>34</v>
      </c>
      <c r="U1763" t="s">
        <v>34</v>
      </c>
      <c r="V1763">
        <v>2</v>
      </c>
      <c r="W1763">
        <v>2</v>
      </c>
      <c r="X1763">
        <v>0</v>
      </c>
      <c r="Y1763" t="s">
        <v>34</v>
      </c>
      <c r="Z1763" t="s">
        <v>33</v>
      </c>
      <c r="AA1763">
        <f>VLOOKUP(Table1[[#This Row],[Facility Name]],D_2,8,0)</f>
        <v>68</v>
      </c>
    </row>
    <row r="1764" spans="1:27" x14ac:dyDescent="0.25">
      <c r="A1764">
        <v>142658</v>
      </c>
      <c r="B1764" t="s">
        <v>3153</v>
      </c>
      <c r="C1764">
        <v>5</v>
      </c>
      <c r="D1764" t="s">
        <v>1631</v>
      </c>
      <c r="E1764" t="s">
        <v>3154</v>
      </c>
      <c r="F1764" t="s">
        <v>29</v>
      </c>
      <c r="G1764" t="s">
        <v>30</v>
      </c>
      <c r="H1764" t="s">
        <v>37</v>
      </c>
      <c r="I1764">
        <v>8</v>
      </c>
      <c r="J1764" t="s">
        <v>34</v>
      </c>
      <c r="K1764">
        <v>10</v>
      </c>
      <c r="L1764">
        <v>17</v>
      </c>
      <c r="M1764">
        <v>17</v>
      </c>
      <c r="N1764" t="s">
        <v>33</v>
      </c>
      <c r="O1764" t="s">
        <v>34</v>
      </c>
      <c r="P1764" t="s">
        <v>33</v>
      </c>
      <c r="Q1764">
        <v>12</v>
      </c>
      <c r="R1764">
        <v>5</v>
      </c>
      <c r="S1764">
        <v>57</v>
      </c>
      <c r="T1764" t="s">
        <v>33</v>
      </c>
      <c r="U1764" t="s">
        <v>33</v>
      </c>
      <c r="V1764">
        <v>17</v>
      </c>
      <c r="W1764">
        <v>17</v>
      </c>
      <c r="X1764">
        <v>0</v>
      </c>
      <c r="Y1764" t="s">
        <v>34</v>
      </c>
      <c r="Z1764" t="s">
        <v>34</v>
      </c>
      <c r="AA1764">
        <f>VLOOKUP(Table1[[#This Row],[Facility Name]],D_2,8,0)</f>
        <v>98</v>
      </c>
    </row>
    <row r="1765" spans="1:27" hidden="1" x14ac:dyDescent="0.25">
      <c r="A1765">
        <v>142618</v>
      </c>
      <c r="B1765" t="s">
        <v>1720</v>
      </c>
      <c r="C1765">
        <v>4</v>
      </c>
      <c r="D1765" t="s">
        <v>1631</v>
      </c>
      <c r="E1765" t="s">
        <v>831</v>
      </c>
      <c r="F1765" t="s">
        <v>29</v>
      </c>
      <c r="G1765" t="s">
        <v>30</v>
      </c>
      <c r="H1765" t="s">
        <v>37</v>
      </c>
      <c r="I1765">
        <v>14</v>
      </c>
      <c r="J1765" t="s">
        <v>33</v>
      </c>
      <c r="K1765">
        <v>53</v>
      </c>
      <c r="L1765">
        <v>89</v>
      </c>
      <c r="M1765">
        <v>94</v>
      </c>
      <c r="N1765" t="s">
        <v>33</v>
      </c>
      <c r="O1765" t="s">
        <v>33</v>
      </c>
      <c r="P1765" t="s">
        <v>33</v>
      </c>
      <c r="Q1765">
        <v>69</v>
      </c>
      <c r="R1765">
        <v>65</v>
      </c>
      <c r="S1765">
        <v>313</v>
      </c>
      <c r="T1765" t="s">
        <v>33</v>
      </c>
      <c r="U1765" t="s">
        <v>33</v>
      </c>
      <c r="V1765">
        <v>78</v>
      </c>
      <c r="W1765">
        <v>78</v>
      </c>
      <c r="X1765">
        <v>0</v>
      </c>
      <c r="Y1765" t="s">
        <v>33</v>
      </c>
      <c r="Z1765" t="s">
        <v>33</v>
      </c>
      <c r="AA1765" t="e">
        <f>VLOOKUP(Table1[[#This Row],[Facility Name]],D_2,8,0)</f>
        <v>#N/A</v>
      </c>
    </row>
    <row r="1766" spans="1:27" hidden="1" x14ac:dyDescent="0.25">
      <c r="A1766">
        <v>142619</v>
      </c>
      <c r="B1766" t="s">
        <v>1739</v>
      </c>
      <c r="C1766">
        <v>5</v>
      </c>
      <c r="D1766" t="s">
        <v>1631</v>
      </c>
      <c r="E1766" t="s">
        <v>78</v>
      </c>
      <c r="F1766" t="s">
        <v>29</v>
      </c>
      <c r="G1766" t="s">
        <v>30</v>
      </c>
      <c r="H1766" t="s">
        <v>31</v>
      </c>
      <c r="I1766">
        <v>18</v>
      </c>
      <c r="J1766" t="s">
        <v>33</v>
      </c>
      <c r="K1766">
        <v>64</v>
      </c>
      <c r="L1766">
        <v>89</v>
      </c>
      <c r="M1766">
        <v>89</v>
      </c>
      <c r="N1766" t="s">
        <v>33</v>
      </c>
      <c r="O1766" t="s">
        <v>33</v>
      </c>
      <c r="P1766" t="s">
        <v>33</v>
      </c>
      <c r="Q1766">
        <v>78</v>
      </c>
      <c r="R1766">
        <v>87</v>
      </c>
      <c r="S1766">
        <v>317</v>
      </c>
      <c r="T1766" t="s">
        <v>33</v>
      </c>
      <c r="U1766" t="s">
        <v>33</v>
      </c>
      <c r="V1766">
        <v>72</v>
      </c>
      <c r="W1766">
        <v>72</v>
      </c>
      <c r="X1766">
        <v>0</v>
      </c>
      <c r="Y1766" t="s">
        <v>33</v>
      </c>
      <c r="Z1766" t="s">
        <v>33</v>
      </c>
      <c r="AA1766" t="e">
        <f>VLOOKUP(Table1[[#This Row],[Facility Name]],D_2,8,0)</f>
        <v>#N/A</v>
      </c>
    </row>
    <row r="1767" spans="1:27" hidden="1" x14ac:dyDescent="0.25">
      <c r="A1767">
        <v>142620</v>
      </c>
      <c r="B1767" t="s">
        <v>1819</v>
      </c>
      <c r="C1767">
        <v>5</v>
      </c>
      <c r="D1767" t="s">
        <v>1631</v>
      </c>
      <c r="E1767" t="s">
        <v>1820</v>
      </c>
      <c r="F1767" t="s">
        <v>29</v>
      </c>
      <c r="G1767" t="s">
        <v>30</v>
      </c>
      <c r="H1767" t="s">
        <v>31</v>
      </c>
      <c r="I1767">
        <v>8</v>
      </c>
      <c r="J1767" t="s">
        <v>33</v>
      </c>
      <c r="K1767">
        <v>15</v>
      </c>
      <c r="L1767">
        <v>22</v>
      </c>
      <c r="M1767">
        <v>24</v>
      </c>
      <c r="N1767" t="s">
        <v>33</v>
      </c>
      <c r="O1767" t="s">
        <v>33</v>
      </c>
      <c r="P1767" t="s">
        <v>33</v>
      </c>
      <c r="Q1767">
        <v>21</v>
      </c>
      <c r="R1767">
        <v>15</v>
      </c>
      <c r="S1767">
        <v>78</v>
      </c>
      <c r="T1767" t="s">
        <v>33</v>
      </c>
      <c r="U1767" t="s">
        <v>33</v>
      </c>
      <c r="V1767">
        <v>24</v>
      </c>
      <c r="W1767">
        <v>24</v>
      </c>
      <c r="X1767">
        <v>0</v>
      </c>
      <c r="Y1767" t="s">
        <v>34</v>
      </c>
      <c r="Z1767" t="s">
        <v>33</v>
      </c>
      <c r="AA1767" t="e">
        <f>VLOOKUP(Table1[[#This Row],[Facility Name]],D_2,8,0)</f>
        <v>#N/A</v>
      </c>
    </row>
    <row r="1768" spans="1:27" x14ac:dyDescent="0.25">
      <c r="A1768">
        <v>142662</v>
      </c>
      <c r="B1768" t="s">
        <v>2889</v>
      </c>
      <c r="C1768">
        <v>5</v>
      </c>
      <c r="D1768" t="s">
        <v>1631</v>
      </c>
      <c r="E1768" t="s">
        <v>731</v>
      </c>
      <c r="F1768" t="s">
        <v>29</v>
      </c>
      <c r="G1768" t="s">
        <v>30</v>
      </c>
      <c r="H1768" t="s">
        <v>407</v>
      </c>
      <c r="I1768">
        <v>14</v>
      </c>
      <c r="J1768" t="s">
        <v>33</v>
      </c>
      <c r="K1768">
        <v>39</v>
      </c>
      <c r="L1768">
        <v>55</v>
      </c>
      <c r="M1768">
        <v>56</v>
      </c>
      <c r="N1768" t="s">
        <v>33</v>
      </c>
      <c r="O1768" t="s">
        <v>33</v>
      </c>
      <c r="P1768" t="s">
        <v>40</v>
      </c>
      <c r="Q1768">
        <v>50</v>
      </c>
      <c r="R1768">
        <v>56</v>
      </c>
      <c r="S1768">
        <v>216</v>
      </c>
      <c r="T1768" t="s">
        <v>33</v>
      </c>
      <c r="U1768" t="s">
        <v>33</v>
      </c>
      <c r="V1768">
        <v>53</v>
      </c>
      <c r="W1768">
        <v>53</v>
      </c>
      <c r="X1768">
        <v>0</v>
      </c>
      <c r="Y1768" t="s">
        <v>34</v>
      </c>
      <c r="Z1768" t="s">
        <v>33</v>
      </c>
      <c r="AA1768">
        <f>VLOOKUP(Table1[[#This Row],[Facility Name]],D_2,8,0)</f>
        <v>84</v>
      </c>
    </row>
    <row r="1769" spans="1:27" hidden="1" x14ac:dyDescent="0.25">
      <c r="A1769">
        <v>142622</v>
      </c>
      <c r="B1769" t="s">
        <v>1840</v>
      </c>
      <c r="C1769">
        <v>5</v>
      </c>
      <c r="D1769" t="s">
        <v>1631</v>
      </c>
      <c r="E1769" t="s">
        <v>831</v>
      </c>
      <c r="F1769" t="s">
        <v>29</v>
      </c>
      <c r="G1769" t="s">
        <v>30</v>
      </c>
      <c r="H1769" t="s">
        <v>31</v>
      </c>
      <c r="I1769">
        <v>17</v>
      </c>
      <c r="J1769" t="s">
        <v>33</v>
      </c>
      <c r="K1769">
        <v>59</v>
      </c>
      <c r="L1769">
        <v>92</v>
      </c>
      <c r="M1769">
        <v>95</v>
      </c>
      <c r="N1769" t="s">
        <v>33</v>
      </c>
      <c r="O1769" t="s">
        <v>33</v>
      </c>
      <c r="P1769" t="s">
        <v>33</v>
      </c>
      <c r="Q1769">
        <v>82</v>
      </c>
      <c r="R1769">
        <v>71</v>
      </c>
      <c r="S1769">
        <v>358</v>
      </c>
      <c r="T1769" t="s">
        <v>33</v>
      </c>
      <c r="U1769" t="s">
        <v>33</v>
      </c>
      <c r="V1769">
        <v>95</v>
      </c>
      <c r="W1769">
        <v>95</v>
      </c>
      <c r="X1769">
        <v>0</v>
      </c>
      <c r="Y1769" t="s">
        <v>33</v>
      </c>
      <c r="Z1769" t="s">
        <v>33</v>
      </c>
      <c r="AA1769" t="e">
        <f>VLOOKUP(Table1[[#This Row],[Facility Name]],D_2,8,0)</f>
        <v>#N/A</v>
      </c>
    </row>
    <row r="1770" spans="1:27" x14ac:dyDescent="0.25">
      <c r="A1770">
        <v>142663</v>
      </c>
      <c r="B1770" t="s">
        <v>2911</v>
      </c>
      <c r="C1770">
        <v>5</v>
      </c>
      <c r="D1770" t="s">
        <v>1631</v>
      </c>
      <c r="E1770" t="s">
        <v>831</v>
      </c>
      <c r="F1770" t="s">
        <v>29</v>
      </c>
      <c r="G1770" t="s">
        <v>63</v>
      </c>
      <c r="H1770" t="s">
        <v>64</v>
      </c>
      <c r="I1770">
        <v>16</v>
      </c>
      <c r="J1770" t="s">
        <v>33</v>
      </c>
      <c r="K1770">
        <v>44</v>
      </c>
      <c r="L1770">
        <v>57</v>
      </c>
      <c r="M1770">
        <v>62</v>
      </c>
      <c r="N1770" t="s">
        <v>33</v>
      </c>
      <c r="O1770" t="s">
        <v>33</v>
      </c>
      <c r="P1770" t="s">
        <v>40</v>
      </c>
      <c r="Q1770">
        <v>54</v>
      </c>
      <c r="R1770">
        <v>64</v>
      </c>
      <c r="S1770">
        <v>231</v>
      </c>
      <c r="T1770" t="s">
        <v>40</v>
      </c>
      <c r="U1770" t="s">
        <v>33</v>
      </c>
      <c r="V1770">
        <v>60</v>
      </c>
      <c r="W1770">
        <v>60</v>
      </c>
      <c r="X1770">
        <v>0</v>
      </c>
      <c r="Y1770" t="s">
        <v>34</v>
      </c>
      <c r="Z1770" t="s">
        <v>33</v>
      </c>
      <c r="AA1770">
        <f>VLOOKUP(Table1[[#This Row],[Facility Name]],D_2,8,0)</f>
        <v>58</v>
      </c>
    </row>
    <row r="1771" spans="1:27" x14ac:dyDescent="0.25">
      <c r="A1771">
        <v>142664</v>
      </c>
      <c r="B1771" t="s">
        <v>2912</v>
      </c>
      <c r="C1771">
        <v>5</v>
      </c>
      <c r="D1771" t="s">
        <v>1631</v>
      </c>
      <c r="E1771" t="s">
        <v>1649</v>
      </c>
      <c r="F1771" t="s">
        <v>29</v>
      </c>
      <c r="G1771" t="s">
        <v>30</v>
      </c>
      <c r="H1771" t="s">
        <v>407</v>
      </c>
      <c r="I1771">
        <v>16</v>
      </c>
      <c r="J1771" t="s">
        <v>33</v>
      </c>
      <c r="K1771">
        <v>23</v>
      </c>
      <c r="L1771">
        <v>39</v>
      </c>
      <c r="M1771">
        <v>40</v>
      </c>
      <c r="N1771" t="s">
        <v>33</v>
      </c>
      <c r="O1771" t="s">
        <v>33</v>
      </c>
      <c r="P1771" t="s">
        <v>40</v>
      </c>
      <c r="Q1771">
        <v>36</v>
      </c>
      <c r="R1771">
        <v>38</v>
      </c>
      <c r="S1771">
        <v>154</v>
      </c>
      <c r="T1771" t="s">
        <v>33</v>
      </c>
      <c r="U1771" t="s">
        <v>33</v>
      </c>
      <c r="V1771">
        <v>38</v>
      </c>
      <c r="W1771">
        <v>38</v>
      </c>
      <c r="X1771">
        <v>0</v>
      </c>
      <c r="Y1771" t="s">
        <v>34</v>
      </c>
      <c r="Z1771" t="s">
        <v>33</v>
      </c>
      <c r="AA1771">
        <f>VLOOKUP(Table1[[#This Row],[Facility Name]],D_2,8,0)</f>
        <v>54</v>
      </c>
    </row>
    <row r="1772" spans="1:27" x14ac:dyDescent="0.25">
      <c r="A1772">
        <v>142667</v>
      </c>
      <c r="B1772" t="s">
        <v>2998</v>
      </c>
      <c r="C1772">
        <v>4</v>
      </c>
      <c r="D1772" t="s">
        <v>1631</v>
      </c>
      <c r="E1772" t="s">
        <v>831</v>
      </c>
      <c r="F1772" t="s">
        <v>29</v>
      </c>
      <c r="G1772" t="s">
        <v>30</v>
      </c>
      <c r="H1772" t="s">
        <v>37</v>
      </c>
      <c r="I1772">
        <v>24</v>
      </c>
      <c r="J1772" t="s">
        <v>40</v>
      </c>
      <c r="K1772">
        <v>110</v>
      </c>
      <c r="L1772">
        <v>180</v>
      </c>
      <c r="M1772">
        <v>184</v>
      </c>
      <c r="N1772" t="s">
        <v>33</v>
      </c>
      <c r="O1772" t="s">
        <v>33</v>
      </c>
      <c r="P1772" t="s">
        <v>40</v>
      </c>
      <c r="Q1772">
        <v>132</v>
      </c>
      <c r="R1772">
        <v>152</v>
      </c>
      <c r="S1772">
        <v>549</v>
      </c>
      <c r="T1772" t="s">
        <v>40</v>
      </c>
      <c r="U1772" t="s">
        <v>32</v>
      </c>
      <c r="V1772">
        <v>155</v>
      </c>
      <c r="W1772">
        <v>155</v>
      </c>
      <c r="X1772">
        <v>0</v>
      </c>
      <c r="Y1772" t="s">
        <v>33</v>
      </c>
      <c r="Z1772" t="s">
        <v>33</v>
      </c>
      <c r="AA1772">
        <f>VLOOKUP(Table1[[#This Row],[Facility Name]],D_2,8,0)</f>
        <v>59</v>
      </c>
    </row>
    <row r="1773" spans="1:27" x14ac:dyDescent="0.25">
      <c r="A1773">
        <v>142669</v>
      </c>
      <c r="B1773" t="s">
        <v>3000</v>
      </c>
      <c r="C1773">
        <v>3</v>
      </c>
      <c r="D1773" t="s">
        <v>1631</v>
      </c>
      <c r="E1773" t="s">
        <v>731</v>
      </c>
      <c r="F1773" t="s">
        <v>29</v>
      </c>
      <c r="G1773" t="s">
        <v>30</v>
      </c>
      <c r="H1773" t="s">
        <v>37</v>
      </c>
      <c r="I1773">
        <v>16</v>
      </c>
      <c r="J1773" t="s">
        <v>33</v>
      </c>
      <c r="K1773">
        <v>45</v>
      </c>
      <c r="L1773">
        <v>80</v>
      </c>
      <c r="M1773">
        <v>85</v>
      </c>
      <c r="N1773" t="s">
        <v>33</v>
      </c>
      <c r="O1773" t="s">
        <v>33</v>
      </c>
      <c r="P1773" t="s">
        <v>40</v>
      </c>
      <c r="Q1773">
        <v>71</v>
      </c>
      <c r="R1773">
        <v>82</v>
      </c>
      <c r="S1773">
        <v>288</v>
      </c>
      <c r="T1773" t="s">
        <v>40</v>
      </c>
      <c r="U1773" t="s">
        <v>33</v>
      </c>
      <c r="V1773">
        <v>77</v>
      </c>
      <c r="W1773">
        <v>77</v>
      </c>
      <c r="X1773">
        <v>0</v>
      </c>
      <c r="Y1773" t="s">
        <v>33</v>
      </c>
      <c r="Z1773" t="s">
        <v>33</v>
      </c>
      <c r="AA1773">
        <f>VLOOKUP(Table1[[#This Row],[Facility Name]],D_2,8,0)</f>
        <v>72</v>
      </c>
    </row>
    <row r="1774" spans="1:27" hidden="1" x14ac:dyDescent="0.25">
      <c r="A1774">
        <v>142628</v>
      </c>
      <c r="B1774" t="s">
        <v>1945</v>
      </c>
      <c r="C1774">
        <v>2</v>
      </c>
      <c r="D1774" t="s">
        <v>1631</v>
      </c>
      <c r="E1774" t="s">
        <v>831</v>
      </c>
      <c r="F1774" t="s">
        <v>29</v>
      </c>
      <c r="G1774" t="s">
        <v>30</v>
      </c>
      <c r="H1774" t="s">
        <v>31</v>
      </c>
      <c r="I1774">
        <v>20</v>
      </c>
      <c r="J1774" t="s">
        <v>33</v>
      </c>
      <c r="K1774">
        <v>36</v>
      </c>
      <c r="L1774">
        <v>59</v>
      </c>
      <c r="M1774">
        <v>60</v>
      </c>
      <c r="N1774" t="s">
        <v>33</v>
      </c>
      <c r="O1774" t="s">
        <v>33</v>
      </c>
      <c r="P1774" t="s">
        <v>33</v>
      </c>
      <c r="Q1774">
        <v>42</v>
      </c>
      <c r="R1774">
        <v>43</v>
      </c>
      <c r="S1774">
        <v>220</v>
      </c>
      <c r="T1774" t="s">
        <v>33</v>
      </c>
      <c r="U1774" t="s">
        <v>33</v>
      </c>
      <c r="V1774">
        <v>60</v>
      </c>
      <c r="W1774">
        <v>60</v>
      </c>
      <c r="X1774">
        <v>0</v>
      </c>
      <c r="Y1774" t="s">
        <v>34</v>
      </c>
      <c r="Z1774" t="s">
        <v>33</v>
      </c>
      <c r="AA1774" t="e">
        <f>VLOOKUP(Table1[[#This Row],[Facility Name]],D_2,8,0)</f>
        <v>#N/A</v>
      </c>
    </row>
    <row r="1775" spans="1:27" x14ac:dyDescent="0.25">
      <c r="A1775">
        <v>142670</v>
      </c>
      <c r="B1775" t="s">
        <v>3001</v>
      </c>
      <c r="C1775">
        <v>3</v>
      </c>
      <c r="D1775" t="s">
        <v>1631</v>
      </c>
      <c r="E1775" t="s">
        <v>831</v>
      </c>
      <c r="F1775" t="s">
        <v>29</v>
      </c>
      <c r="G1775" t="s">
        <v>30</v>
      </c>
      <c r="H1775" t="s">
        <v>37</v>
      </c>
      <c r="I1775">
        <v>24</v>
      </c>
      <c r="J1775" t="s">
        <v>33</v>
      </c>
      <c r="K1775">
        <v>50</v>
      </c>
      <c r="L1775">
        <v>75</v>
      </c>
      <c r="M1775">
        <v>85</v>
      </c>
      <c r="N1775" t="s">
        <v>32</v>
      </c>
      <c r="O1775" t="s">
        <v>32</v>
      </c>
      <c r="P1775" t="s">
        <v>33</v>
      </c>
      <c r="Q1775">
        <v>59</v>
      </c>
      <c r="R1775">
        <v>83</v>
      </c>
      <c r="S1775">
        <v>296</v>
      </c>
      <c r="T1775" t="s">
        <v>33</v>
      </c>
      <c r="U1775" t="s">
        <v>33</v>
      </c>
      <c r="V1775">
        <v>85</v>
      </c>
      <c r="W1775">
        <v>85</v>
      </c>
      <c r="X1775">
        <v>0</v>
      </c>
      <c r="Y1775" t="s">
        <v>32</v>
      </c>
      <c r="Z1775" t="s">
        <v>33</v>
      </c>
      <c r="AA1775">
        <f>VLOOKUP(Table1[[#This Row],[Facility Name]],D_2,8,0)</f>
        <v>44</v>
      </c>
    </row>
    <row r="1776" spans="1:27" x14ac:dyDescent="0.25">
      <c r="A1776">
        <v>142672</v>
      </c>
      <c r="B1776" t="s">
        <v>3022</v>
      </c>
      <c r="C1776">
        <v>5</v>
      </c>
      <c r="D1776" t="s">
        <v>1631</v>
      </c>
      <c r="E1776" t="s">
        <v>1649</v>
      </c>
      <c r="F1776" t="s">
        <v>29</v>
      </c>
      <c r="G1776" t="s">
        <v>30</v>
      </c>
      <c r="H1776" t="s">
        <v>37</v>
      </c>
      <c r="I1776">
        <v>14</v>
      </c>
      <c r="J1776" t="s">
        <v>33</v>
      </c>
      <c r="K1776">
        <v>39</v>
      </c>
      <c r="L1776">
        <v>48</v>
      </c>
      <c r="M1776">
        <v>48</v>
      </c>
      <c r="N1776" t="s">
        <v>33</v>
      </c>
      <c r="O1776" t="s">
        <v>33</v>
      </c>
      <c r="P1776" t="s">
        <v>40</v>
      </c>
      <c r="Q1776">
        <v>41</v>
      </c>
      <c r="R1776">
        <v>33</v>
      </c>
      <c r="S1776">
        <v>174</v>
      </c>
      <c r="T1776" t="s">
        <v>33</v>
      </c>
      <c r="U1776" t="s">
        <v>33</v>
      </c>
      <c r="V1776">
        <v>44</v>
      </c>
      <c r="W1776">
        <v>44</v>
      </c>
      <c r="X1776">
        <v>0</v>
      </c>
      <c r="Y1776" t="s">
        <v>34</v>
      </c>
      <c r="Z1776" t="s">
        <v>33</v>
      </c>
      <c r="AA1776">
        <f>VLOOKUP(Table1[[#This Row],[Facility Name]],D_2,8,0)</f>
        <v>82</v>
      </c>
    </row>
    <row r="1777" spans="1:27" hidden="1" x14ac:dyDescent="0.25">
      <c r="A1777">
        <v>152539</v>
      </c>
      <c r="B1777" t="s">
        <v>2207</v>
      </c>
      <c r="C1777">
        <v>4</v>
      </c>
      <c r="D1777" t="s">
        <v>1609</v>
      </c>
      <c r="F1777" t="s">
        <v>29</v>
      </c>
      <c r="G1777" t="s">
        <v>30</v>
      </c>
      <c r="H1777" t="s">
        <v>31</v>
      </c>
      <c r="I1777">
        <v>9</v>
      </c>
      <c r="J1777" t="s">
        <v>33</v>
      </c>
      <c r="K1777">
        <v>17</v>
      </c>
      <c r="L1777">
        <v>30</v>
      </c>
      <c r="M1777">
        <v>29</v>
      </c>
      <c r="N1777" t="s">
        <v>33</v>
      </c>
      <c r="O1777" t="s">
        <v>33</v>
      </c>
      <c r="P1777" t="s">
        <v>33</v>
      </c>
      <c r="Q1777">
        <v>21</v>
      </c>
      <c r="R1777">
        <v>24</v>
      </c>
      <c r="S1777">
        <v>104</v>
      </c>
      <c r="T1777" t="s">
        <v>33</v>
      </c>
      <c r="U1777" t="s">
        <v>33</v>
      </c>
      <c r="V1777">
        <v>29</v>
      </c>
      <c r="W1777">
        <v>29</v>
      </c>
      <c r="X1777">
        <v>0</v>
      </c>
      <c r="Y1777" t="s">
        <v>34</v>
      </c>
      <c r="Z1777" t="s">
        <v>33</v>
      </c>
      <c r="AA1777" t="e">
        <f>VLOOKUP(Table1[[#This Row],[Facility Name]],D_2,8,0)</f>
        <v>#N/A</v>
      </c>
    </row>
    <row r="1778" spans="1:27" x14ac:dyDescent="0.25">
      <c r="A1778">
        <v>142673</v>
      </c>
      <c r="B1778" t="s">
        <v>3091</v>
      </c>
      <c r="C1778">
        <v>5</v>
      </c>
      <c r="D1778" t="s">
        <v>1631</v>
      </c>
      <c r="E1778" t="s">
        <v>731</v>
      </c>
      <c r="F1778" t="s">
        <v>29</v>
      </c>
      <c r="G1778" t="s">
        <v>30</v>
      </c>
      <c r="H1778" t="s">
        <v>37</v>
      </c>
      <c r="I1778">
        <v>12</v>
      </c>
      <c r="J1778" t="s">
        <v>33</v>
      </c>
      <c r="K1778">
        <v>25</v>
      </c>
      <c r="L1778">
        <v>31</v>
      </c>
      <c r="M1778">
        <v>33</v>
      </c>
      <c r="N1778" t="s">
        <v>33</v>
      </c>
      <c r="O1778" t="s">
        <v>33</v>
      </c>
      <c r="P1778" t="s">
        <v>33</v>
      </c>
      <c r="Q1778">
        <v>32</v>
      </c>
      <c r="R1778">
        <v>37</v>
      </c>
      <c r="S1778">
        <v>182</v>
      </c>
      <c r="T1778" t="s">
        <v>33</v>
      </c>
      <c r="U1778" t="s">
        <v>33</v>
      </c>
      <c r="V1778">
        <v>32</v>
      </c>
      <c r="W1778">
        <v>32</v>
      </c>
      <c r="X1778">
        <v>0</v>
      </c>
      <c r="Y1778" t="s">
        <v>34</v>
      </c>
      <c r="Z1778" t="s">
        <v>33</v>
      </c>
      <c r="AA1778">
        <f>VLOOKUP(Table1[[#This Row],[Facility Name]],D_2,8,0)</f>
        <v>73</v>
      </c>
    </row>
    <row r="1779" spans="1:27" x14ac:dyDescent="0.25">
      <c r="A1779">
        <v>142675</v>
      </c>
      <c r="B1779" t="s">
        <v>3112</v>
      </c>
      <c r="C1779">
        <v>4</v>
      </c>
      <c r="D1779" t="s">
        <v>1631</v>
      </c>
      <c r="E1779" t="s">
        <v>1667</v>
      </c>
      <c r="F1779" t="s">
        <v>29</v>
      </c>
      <c r="G1779" t="s">
        <v>30</v>
      </c>
      <c r="H1779" t="s">
        <v>37</v>
      </c>
      <c r="I1779">
        <v>18</v>
      </c>
      <c r="J1779" t="s">
        <v>32</v>
      </c>
      <c r="K1779">
        <v>51</v>
      </c>
      <c r="L1779">
        <v>65</v>
      </c>
      <c r="M1779">
        <v>73</v>
      </c>
      <c r="N1779" t="s">
        <v>33</v>
      </c>
      <c r="O1779" t="s">
        <v>33</v>
      </c>
      <c r="P1779" t="s">
        <v>33</v>
      </c>
      <c r="Q1779">
        <v>56</v>
      </c>
      <c r="R1779">
        <v>63</v>
      </c>
      <c r="S1779">
        <v>258</v>
      </c>
      <c r="T1779" t="s">
        <v>33</v>
      </c>
      <c r="U1779" t="s">
        <v>33</v>
      </c>
      <c r="V1779">
        <v>73</v>
      </c>
      <c r="W1779">
        <v>73</v>
      </c>
      <c r="X1779">
        <v>0</v>
      </c>
      <c r="Y1779" t="s">
        <v>33</v>
      </c>
      <c r="Z1779" t="s">
        <v>33</v>
      </c>
      <c r="AA1779">
        <f>VLOOKUP(Table1[[#This Row],[Facility Name]],D_2,8,0)</f>
        <v>70</v>
      </c>
    </row>
    <row r="1780" spans="1:27" hidden="1" x14ac:dyDescent="0.25">
      <c r="A1780">
        <v>142633</v>
      </c>
      <c r="B1780" t="s">
        <v>1969</v>
      </c>
      <c r="C1780">
        <v>2</v>
      </c>
      <c r="D1780" t="s">
        <v>1631</v>
      </c>
      <c r="E1780" t="s">
        <v>1970</v>
      </c>
      <c r="F1780" t="s">
        <v>29</v>
      </c>
      <c r="G1780" t="s">
        <v>30</v>
      </c>
      <c r="H1780" t="s">
        <v>31</v>
      </c>
      <c r="I1780">
        <v>24</v>
      </c>
      <c r="J1780" t="s">
        <v>33</v>
      </c>
      <c r="K1780">
        <v>72</v>
      </c>
      <c r="L1780">
        <v>119</v>
      </c>
      <c r="M1780">
        <v>122</v>
      </c>
      <c r="N1780" t="s">
        <v>33</v>
      </c>
      <c r="O1780" t="s">
        <v>32</v>
      </c>
      <c r="P1780" t="s">
        <v>33</v>
      </c>
      <c r="Q1780">
        <v>85</v>
      </c>
      <c r="R1780">
        <v>124</v>
      </c>
      <c r="S1780">
        <v>317</v>
      </c>
      <c r="T1780" t="s">
        <v>33</v>
      </c>
      <c r="U1780" t="s">
        <v>33</v>
      </c>
      <c r="V1780">
        <v>101</v>
      </c>
      <c r="W1780">
        <v>101</v>
      </c>
      <c r="X1780">
        <v>0</v>
      </c>
      <c r="Y1780" t="s">
        <v>33</v>
      </c>
      <c r="Z1780" t="s">
        <v>33</v>
      </c>
      <c r="AA1780" t="e">
        <f>VLOOKUP(Table1[[#This Row],[Facility Name]],D_2,8,0)</f>
        <v>#N/A</v>
      </c>
    </row>
    <row r="1781" spans="1:27" hidden="1" x14ac:dyDescent="0.25">
      <c r="A1781">
        <v>142634</v>
      </c>
      <c r="B1781" t="s">
        <v>1670</v>
      </c>
      <c r="C1781">
        <v>3</v>
      </c>
      <c r="D1781" t="s">
        <v>1631</v>
      </c>
      <c r="E1781" t="s">
        <v>78</v>
      </c>
      <c r="F1781" t="s">
        <v>29</v>
      </c>
      <c r="G1781" t="s">
        <v>30</v>
      </c>
      <c r="H1781" t="s">
        <v>31</v>
      </c>
      <c r="I1781">
        <v>16</v>
      </c>
      <c r="J1781" t="s">
        <v>33</v>
      </c>
      <c r="K1781">
        <v>52</v>
      </c>
      <c r="L1781">
        <v>70</v>
      </c>
      <c r="M1781">
        <v>74</v>
      </c>
      <c r="N1781" t="s">
        <v>33</v>
      </c>
      <c r="O1781" t="s">
        <v>33</v>
      </c>
      <c r="P1781" t="s">
        <v>33</v>
      </c>
      <c r="Q1781">
        <v>55</v>
      </c>
      <c r="R1781">
        <v>72</v>
      </c>
      <c r="S1781">
        <v>279</v>
      </c>
      <c r="T1781" t="s">
        <v>33</v>
      </c>
      <c r="U1781" t="s">
        <v>33</v>
      </c>
      <c r="V1781">
        <v>75</v>
      </c>
      <c r="W1781">
        <v>75</v>
      </c>
      <c r="X1781">
        <v>0</v>
      </c>
      <c r="Y1781" t="s">
        <v>33</v>
      </c>
      <c r="Z1781" t="s">
        <v>33</v>
      </c>
      <c r="AA1781" t="e">
        <f>VLOOKUP(Table1[[#This Row],[Facility Name]],D_2,8,0)</f>
        <v>#N/A</v>
      </c>
    </row>
    <row r="1782" spans="1:27" hidden="1" x14ac:dyDescent="0.25">
      <c r="A1782">
        <v>142635</v>
      </c>
      <c r="B1782" t="s">
        <v>1671</v>
      </c>
      <c r="C1782">
        <v>4</v>
      </c>
      <c r="D1782" t="s">
        <v>1631</v>
      </c>
      <c r="E1782" t="s">
        <v>831</v>
      </c>
      <c r="F1782" t="s">
        <v>29</v>
      </c>
      <c r="G1782" t="s">
        <v>30</v>
      </c>
      <c r="H1782" t="s">
        <v>31</v>
      </c>
      <c r="I1782">
        <v>16</v>
      </c>
      <c r="J1782" t="s">
        <v>33</v>
      </c>
      <c r="K1782">
        <v>51</v>
      </c>
      <c r="L1782">
        <v>80</v>
      </c>
      <c r="M1782">
        <v>82</v>
      </c>
      <c r="N1782" t="s">
        <v>33</v>
      </c>
      <c r="O1782" t="s">
        <v>32</v>
      </c>
      <c r="P1782" t="s">
        <v>33</v>
      </c>
      <c r="Q1782">
        <v>65</v>
      </c>
      <c r="R1782">
        <v>82</v>
      </c>
      <c r="S1782">
        <v>288</v>
      </c>
      <c r="T1782" t="s">
        <v>33</v>
      </c>
      <c r="U1782" t="s">
        <v>33</v>
      </c>
      <c r="V1782">
        <v>85</v>
      </c>
      <c r="W1782">
        <v>85</v>
      </c>
      <c r="X1782">
        <v>0</v>
      </c>
      <c r="Y1782" t="s">
        <v>34</v>
      </c>
      <c r="Z1782" t="s">
        <v>33</v>
      </c>
      <c r="AA1782" t="e">
        <f>VLOOKUP(Table1[[#This Row],[Facility Name]],D_2,8,0)</f>
        <v>#N/A</v>
      </c>
    </row>
    <row r="1783" spans="1:27" hidden="1" x14ac:dyDescent="0.25">
      <c r="A1783">
        <v>142636</v>
      </c>
      <c r="B1783" t="s">
        <v>1692</v>
      </c>
      <c r="C1783">
        <v>3</v>
      </c>
      <c r="D1783" t="s">
        <v>1631</v>
      </c>
      <c r="E1783" t="s">
        <v>1693</v>
      </c>
      <c r="F1783" t="s">
        <v>29</v>
      </c>
      <c r="G1783" t="s">
        <v>30</v>
      </c>
      <c r="H1783" t="s">
        <v>31</v>
      </c>
      <c r="I1783">
        <v>17</v>
      </c>
      <c r="J1783" t="s">
        <v>33</v>
      </c>
      <c r="K1783">
        <v>36</v>
      </c>
      <c r="L1783">
        <v>48</v>
      </c>
      <c r="M1783">
        <v>51</v>
      </c>
      <c r="N1783" t="s">
        <v>33</v>
      </c>
      <c r="O1783" t="s">
        <v>33</v>
      </c>
      <c r="P1783" t="s">
        <v>33</v>
      </c>
      <c r="Q1783">
        <v>44</v>
      </c>
      <c r="R1783">
        <v>73</v>
      </c>
      <c r="S1783">
        <v>167</v>
      </c>
      <c r="T1783" t="s">
        <v>33</v>
      </c>
      <c r="U1783" t="s">
        <v>33</v>
      </c>
      <c r="V1783">
        <v>50</v>
      </c>
      <c r="W1783">
        <v>50</v>
      </c>
      <c r="X1783">
        <v>0</v>
      </c>
      <c r="Y1783" t="s">
        <v>34</v>
      </c>
      <c r="Z1783" t="s">
        <v>33</v>
      </c>
      <c r="AA1783" t="e">
        <f>VLOOKUP(Table1[[#This Row],[Facility Name]],D_2,8,0)</f>
        <v>#N/A</v>
      </c>
    </row>
    <row r="1784" spans="1:27" x14ac:dyDescent="0.25">
      <c r="A1784">
        <v>142677</v>
      </c>
      <c r="B1784" t="s">
        <v>3114</v>
      </c>
      <c r="C1784">
        <v>5</v>
      </c>
      <c r="D1784" t="s">
        <v>1631</v>
      </c>
      <c r="E1784" t="s">
        <v>1913</v>
      </c>
      <c r="F1784" t="s">
        <v>29</v>
      </c>
      <c r="G1784" t="s">
        <v>30</v>
      </c>
      <c r="H1784" t="s">
        <v>37</v>
      </c>
      <c r="I1784">
        <v>19</v>
      </c>
      <c r="J1784" t="s">
        <v>33</v>
      </c>
      <c r="K1784">
        <v>54</v>
      </c>
      <c r="L1784">
        <v>79</v>
      </c>
      <c r="M1784">
        <v>86</v>
      </c>
      <c r="N1784" t="s">
        <v>33</v>
      </c>
      <c r="O1784" t="s">
        <v>33</v>
      </c>
      <c r="P1784" t="s">
        <v>40</v>
      </c>
      <c r="Q1784">
        <v>64</v>
      </c>
      <c r="R1784">
        <v>87</v>
      </c>
      <c r="S1784">
        <v>257</v>
      </c>
      <c r="T1784" t="s">
        <v>40</v>
      </c>
      <c r="U1784" t="s">
        <v>33</v>
      </c>
      <c r="V1784">
        <v>86</v>
      </c>
      <c r="W1784">
        <v>86</v>
      </c>
      <c r="X1784">
        <v>0</v>
      </c>
      <c r="Y1784" t="s">
        <v>33</v>
      </c>
      <c r="Z1784" t="s">
        <v>33</v>
      </c>
      <c r="AA1784">
        <f>VLOOKUP(Table1[[#This Row],[Facility Name]],D_2,8,0)</f>
        <v>78</v>
      </c>
    </row>
    <row r="1785" spans="1:27" hidden="1" x14ac:dyDescent="0.25">
      <c r="A1785">
        <v>142638</v>
      </c>
      <c r="B1785" t="s">
        <v>1695</v>
      </c>
      <c r="C1785">
        <v>3</v>
      </c>
      <c r="D1785" t="s">
        <v>1631</v>
      </c>
      <c r="E1785" t="s">
        <v>831</v>
      </c>
      <c r="F1785" t="s">
        <v>29</v>
      </c>
      <c r="G1785" t="s">
        <v>30</v>
      </c>
      <c r="H1785" t="s">
        <v>31</v>
      </c>
      <c r="I1785">
        <v>16</v>
      </c>
      <c r="J1785" t="s">
        <v>33</v>
      </c>
      <c r="K1785">
        <v>85</v>
      </c>
      <c r="L1785">
        <v>124</v>
      </c>
      <c r="M1785">
        <v>128</v>
      </c>
      <c r="N1785" t="s">
        <v>33</v>
      </c>
      <c r="O1785" t="s">
        <v>33</v>
      </c>
      <c r="P1785" t="s">
        <v>33</v>
      </c>
      <c r="Q1785">
        <v>94</v>
      </c>
      <c r="R1785">
        <v>101</v>
      </c>
      <c r="S1785">
        <v>408</v>
      </c>
      <c r="T1785" t="s">
        <v>40</v>
      </c>
      <c r="U1785" t="s">
        <v>33</v>
      </c>
      <c r="V1785">
        <v>111</v>
      </c>
      <c r="W1785">
        <v>111</v>
      </c>
      <c r="X1785">
        <v>0</v>
      </c>
      <c r="Y1785" t="s">
        <v>33</v>
      </c>
      <c r="Z1785" t="s">
        <v>33</v>
      </c>
      <c r="AA1785" t="e">
        <f>VLOOKUP(Table1[[#This Row],[Facility Name]],D_2,8,0)</f>
        <v>#N/A</v>
      </c>
    </row>
    <row r="1786" spans="1:27" hidden="1" x14ac:dyDescent="0.25">
      <c r="A1786">
        <v>142639</v>
      </c>
      <c r="B1786" t="s">
        <v>1696</v>
      </c>
      <c r="C1786">
        <v>5</v>
      </c>
      <c r="D1786" t="s">
        <v>1631</v>
      </c>
      <c r="E1786" t="s">
        <v>1697</v>
      </c>
      <c r="F1786" t="s">
        <v>29</v>
      </c>
      <c r="G1786" t="s">
        <v>30</v>
      </c>
      <c r="H1786" t="s">
        <v>31</v>
      </c>
      <c r="I1786">
        <v>14</v>
      </c>
      <c r="J1786" t="s">
        <v>33</v>
      </c>
      <c r="K1786">
        <v>48</v>
      </c>
      <c r="L1786">
        <v>71</v>
      </c>
      <c r="M1786">
        <v>73</v>
      </c>
      <c r="N1786" t="s">
        <v>33</v>
      </c>
      <c r="O1786" t="s">
        <v>33</v>
      </c>
      <c r="P1786" t="s">
        <v>40</v>
      </c>
      <c r="Q1786">
        <v>56</v>
      </c>
      <c r="R1786">
        <v>82</v>
      </c>
      <c r="S1786">
        <v>221</v>
      </c>
      <c r="T1786" t="s">
        <v>33</v>
      </c>
      <c r="U1786" t="s">
        <v>33</v>
      </c>
      <c r="V1786">
        <v>73</v>
      </c>
      <c r="W1786">
        <v>73</v>
      </c>
      <c r="X1786">
        <v>0</v>
      </c>
      <c r="Y1786" t="s">
        <v>34</v>
      </c>
      <c r="Z1786" t="s">
        <v>33</v>
      </c>
      <c r="AA1786" t="e">
        <f>VLOOKUP(Table1[[#This Row],[Facility Name]],D_2,8,0)</f>
        <v>#N/A</v>
      </c>
    </row>
    <row r="1787" spans="1:27" hidden="1" x14ac:dyDescent="0.25">
      <c r="A1787">
        <v>142640</v>
      </c>
      <c r="B1787" t="s">
        <v>1748</v>
      </c>
      <c r="C1787">
        <v>4</v>
      </c>
      <c r="D1787" t="s">
        <v>1631</v>
      </c>
      <c r="E1787" t="s">
        <v>1716</v>
      </c>
      <c r="F1787" t="s">
        <v>29</v>
      </c>
      <c r="G1787" t="s">
        <v>30</v>
      </c>
      <c r="H1787" t="s">
        <v>31</v>
      </c>
      <c r="I1787">
        <v>24</v>
      </c>
      <c r="J1787" t="s">
        <v>33</v>
      </c>
      <c r="K1787">
        <v>91</v>
      </c>
      <c r="L1787">
        <v>151</v>
      </c>
      <c r="M1787">
        <v>156</v>
      </c>
      <c r="N1787" t="s">
        <v>33</v>
      </c>
      <c r="O1787" t="s">
        <v>33</v>
      </c>
      <c r="P1787" t="s">
        <v>33</v>
      </c>
      <c r="Q1787">
        <v>118</v>
      </c>
      <c r="R1787">
        <v>123</v>
      </c>
      <c r="S1787">
        <v>563</v>
      </c>
      <c r="T1787" t="s">
        <v>33</v>
      </c>
      <c r="U1787" t="s">
        <v>33</v>
      </c>
      <c r="V1787">
        <v>111</v>
      </c>
      <c r="W1787">
        <v>111</v>
      </c>
      <c r="X1787">
        <v>0</v>
      </c>
      <c r="Y1787" t="s">
        <v>33</v>
      </c>
      <c r="Z1787" t="s">
        <v>33</v>
      </c>
      <c r="AA1787" t="e">
        <f>VLOOKUP(Table1[[#This Row],[Facility Name]],D_2,8,0)</f>
        <v>#N/A</v>
      </c>
    </row>
    <row r="1788" spans="1:27" x14ac:dyDescent="0.25">
      <c r="A1788">
        <v>142678</v>
      </c>
      <c r="B1788" t="s">
        <v>3116</v>
      </c>
      <c r="C1788">
        <v>4</v>
      </c>
      <c r="D1788" t="s">
        <v>1631</v>
      </c>
      <c r="E1788" t="s">
        <v>1687</v>
      </c>
      <c r="F1788" t="s">
        <v>29</v>
      </c>
      <c r="G1788" t="s">
        <v>30</v>
      </c>
      <c r="H1788" t="s">
        <v>37</v>
      </c>
      <c r="I1788">
        <v>21</v>
      </c>
      <c r="J1788" t="s">
        <v>33</v>
      </c>
      <c r="K1788">
        <v>54</v>
      </c>
      <c r="L1788">
        <v>74</v>
      </c>
      <c r="M1788">
        <v>85</v>
      </c>
      <c r="N1788" t="s">
        <v>33</v>
      </c>
      <c r="O1788" t="s">
        <v>33</v>
      </c>
      <c r="P1788" t="s">
        <v>33</v>
      </c>
      <c r="Q1788">
        <v>67</v>
      </c>
      <c r="R1788">
        <v>91</v>
      </c>
      <c r="S1788">
        <v>274</v>
      </c>
      <c r="T1788" t="s">
        <v>40</v>
      </c>
      <c r="U1788" t="s">
        <v>33</v>
      </c>
      <c r="V1788">
        <v>84</v>
      </c>
      <c r="W1788">
        <v>84</v>
      </c>
      <c r="X1788">
        <v>0</v>
      </c>
      <c r="Y1788" t="s">
        <v>34</v>
      </c>
      <c r="Z1788" t="s">
        <v>33</v>
      </c>
      <c r="AA1788">
        <f>VLOOKUP(Table1[[#This Row],[Facility Name]],D_2,8,0)</f>
        <v>74</v>
      </c>
    </row>
    <row r="1789" spans="1:27" x14ac:dyDescent="0.25">
      <c r="A1789">
        <v>142679</v>
      </c>
      <c r="B1789" t="s">
        <v>2847</v>
      </c>
      <c r="C1789">
        <v>4</v>
      </c>
      <c r="D1789" t="s">
        <v>1631</v>
      </c>
      <c r="E1789" t="s">
        <v>831</v>
      </c>
      <c r="F1789" t="s">
        <v>29</v>
      </c>
      <c r="G1789" t="s">
        <v>30</v>
      </c>
      <c r="H1789" t="s">
        <v>37</v>
      </c>
      <c r="I1789">
        <v>14</v>
      </c>
      <c r="J1789" t="s">
        <v>33</v>
      </c>
      <c r="K1789">
        <v>43</v>
      </c>
      <c r="L1789">
        <v>67</v>
      </c>
      <c r="M1789">
        <v>69</v>
      </c>
      <c r="N1789" t="s">
        <v>33</v>
      </c>
      <c r="O1789" t="s">
        <v>33</v>
      </c>
      <c r="P1789" t="s">
        <v>40</v>
      </c>
      <c r="Q1789">
        <v>50</v>
      </c>
      <c r="R1789">
        <v>62</v>
      </c>
      <c r="S1789">
        <v>194</v>
      </c>
      <c r="T1789" t="s">
        <v>33</v>
      </c>
      <c r="U1789" t="s">
        <v>33</v>
      </c>
      <c r="V1789">
        <v>69</v>
      </c>
      <c r="W1789">
        <v>69</v>
      </c>
      <c r="X1789">
        <v>0</v>
      </c>
      <c r="Y1789" t="s">
        <v>33</v>
      </c>
      <c r="Z1789" t="s">
        <v>33</v>
      </c>
      <c r="AA1789">
        <f>VLOOKUP(Table1[[#This Row],[Facility Name]],D_2,8,0)</f>
        <v>80</v>
      </c>
    </row>
    <row r="1790" spans="1:27" hidden="1" x14ac:dyDescent="0.25">
      <c r="A1790">
        <v>102341</v>
      </c>
      <c r="B1790" t="s">
        <v>2221</v>
      </c>
      <c r="D1790" t="s">
        <v>836</v>
      </c>
      <c r="E1790" t="s">
        <v>569</v>
      </c>
      <c r="F1790" t="s">
        <v>44</v>
      </c>
      <c r="G1790" t="s">
        <v>63</v>
      </c>
      <c r="H1790" t="s">
        <v>64</v>
      </c>
      <c r="I1790">
        <v>5</v>
      </c>
      <c r="J1790" t="s">
        <v>34</v>
      </c>
      <c r="K1790">
        <v>3</v>
      </c>
      <c r="L1790">
        <v>6</v>
      </c>
      <c r="M1790">
        <v>6</v>
      </c>
      <c r="N1790" t="s">
        <v>34</v>
      </c>
      <c r="O1790" t="s">
        <v>34</v>
      </c>
      <c r="P1790" t="s">
        <v>34</v>
      </c>
      <c r="Q1790">
        <v>6</v>
      </c>
      <c r="R1790">
        <v>8</v>
      </c>
      <c r="S1790">
        <v>23</v>
      </c>
      <c r="T1790" t="s">
        <v>34</v>
      </c>
      <c r="U1790" t="s">
        <v>34</v>
      </c>
      <c r="V1790">
        <v>6</v>
      </c>
      <c r="W1790">
        <v>6</v>
      </c>
      <c r="X1790">
        <v>6</v>
      </c>
      <c r="Y1790" t="s">
        <v>34</v>
      </c>
      <c r="Z1790" t="s">
        <v>33</v>
      </c>
      <c r="AA1790" t="str">
        <f>VLOOKUP(Table1[[#This Row],[Facility Name]],D_2,8,0)</f>
        <v>No Score</v>
      </c>
    </row>
    <row r="1791" spans="1:27" hidden="1" x14ac:dyDescent="0.25">
      <c r="A1791">
        <v>142643</v>
      </c>
      <c r="B1791" t="s">
        <v>2948</v>
      </c>
      <c r="C1791">
        <v>5</v>
      </c>
      <c r="D1791" t="s">
        <v>1631</v>
      </c>
      <c r="E1791" t="s">
        <v>1649</v>
      </c>
      <c r="F1791" t="s">
        <v>29</v>
      </c>
      <c r="G1791" t="s">
        <v>30</v>
      </c>
      <c r="H1791" t="s">
        <v>31</v>
      </c>
      <c r="I1791">
        <v>12</v>
      </c>
      <c r="J1791" t="s">
        <v>33</v>
      </c>
      <c r="K1791">
        <v>19</v>
      </c>
      <c r="L1791">
        <v>23</v>
      </c>
      <c r="M1791">
        <v>27</v>
      </c>
      <c r="N1791" t="s">
        <v>33</v>
      </c>
      <c r="O1791" t="s">
        <v>33</v>
      </c>
      <c r="P1791" t="s">
        <v>33</v>
      </c>
      <c r="Q1791">
        <v>22</v>
      </c>
      <c r="R1791">
        <v>16</v>
      </c>
      <c r="S1791">
        <v>110</v>
      </c>
      <c r="T1791" t="s">
        <v>33</v>
      </c>
      <c r="U1791" t="s">
        <v>33</v>
      </c>
      <c r="V1791">
        <v>27</v>
      </c>
      <c r="W1791">
        <v>27</v>
      </c>
      <c r="X1791">
        <v>0</v>
      </c>
      <c r="Y1791" t="s">
        <v>34</v>
      </c>
      <c r="Z1791" t="s">
        <v>33</v>
      </c>
      <c r="AA1791" t="e">
        <f>VLOOKUP(Table1[[#This Row],[Facility Name]],D_2,8,0)</f>
        <v>#N/A</v>
      </c>
    </row>
    <row r="1792" spans="1:27" x14ac:dyDescent="0.25">
      <c r="A1792">
        <v>142680</v>
      </c>
      <c r="B1792" t="s">
        <v>2848</v>
      </c>
      <c r="D1792" t="s">
        <v>1631</v>
      </c>
      <c r="E1792" t="s">
        <v>888</v>
      </c>
      <c r="F1792" t="s">
        <v>29</v>
      </c>
      <c r="G1792" t="s">
        <v>63</v>
      </c>
      <c r="H1792" t="s">
        <v>64</v>
      </c>
      <c r="I1792">
        <v>1</v>
      </c>
      <c r="J1792" t="s">
        <v>33</v>
      </c>
      <c r="K1792">
        <v>42</v>
      </c>
      <c r="L1792">
        <v>50</v>
      </c>
      <c r="M1792">
        <v>56</v>
      </c>
      <c r="N1792" t="s">
        <v>33</v>
      </c>
      <c r="O1792" t="s">
        <v>32</v>
      </c>
      <c r="P1792" t="s">
        <v>32</v>
      </c>
      <c r="Q1792">
        <v>53</v>
      </c>
      <c r="R1792">
        <v>67</v>
      </c>
      <c r="S1792">
        <v>216</v>
      </c>
      <c r="T1792" t="s">
        <v>34</v>
      </c>
      <c r="U1792" t="s">
        <v>34</v>
      </c>
      <c r="V1792">
        <v>1</v>
      </c>
      <c r="W1792">
        <v>1</v>
      </c>
      <c r="X1792">
        <v>0</v>
      </c>
      <c r="Y1792" t="s">
        <v>33</v>
      </c>
      <c r="Z1792" t="s">
        <v>33</v>
      </c>
      <c r="AA1792">
        <f>VLOOKUP(Table1[[#This Row],[Facility Name]],D_2,8,0)</f>
        <v>27</v>
      </c>
    </row>
    <row r="1793" spans="1:27" x14ac:dyDescent="0.25">
      <c r="A1793">
        <v>142681</v>
      </c>
      <c r="B1793" t="s">
        <v>2849</v>
      </c>
      <c r="C1793">
        <v>3</v>
      </c>
      <c r="D1793" t="s">
        <v>1631</v>
      </c>
      <c r="E1793" t="s">
        <v>831</v>
      </c>
      <c r="F1793" t="s">
        <v>29</v>
      </c>
      <c r="G1793" t="s">
        <v>30</v>
      </c>
      <c r="H1793" t="s">
        <v>37</v>
      </c>
      <c r="I1793">
        <v>31</v>
      </c>
      <c r="J1793" t="s">
        <v>34</v>
      </c>
      <c r="K1793">
        <v>22</v>
      </c>
      <c r="L1793">
        <v>60</v>
      </c>
      <c r="M1793">
        <v>60</v>
      </c>
      <c r="N1793" t="s">
        <v>33</v>
      </c>
      <c r="O1793" t="s">
        <v>33</v>
      </c>
      <c r="P1793" t="s">
        <v>33</v>
      </c>
      <c r="Q1793">
        <v>31</v>
      </c>
      <c r="R1793">
        <v>47</v>
      </c>
      <c r="S1793">
        <v>185</v>
      </c>
      <c r="T1793" t="s">
        <v>40</v>
      </c>
      <c r="U1793" t="s">
        <v>33</v>
      </c>
      <c r="V1793">
        <v>60</v>
      </c>
      <c r="W1793">
        <v>60</v>
      </c>
      <c r="X1793">
        <v>0</v>
      </c>
      <c r="Y1793" t="s">
        <v>33</v>
      </c>
      <c r="Z1793" t="s">
        <v>33</v>
      </c>
      <c r="AA1793">
        <f>VLOOKUP(Table1[[#This Row],[Facility Name]],D_2,8,0)</f>
        <v>71</v>
      </c>
    </row>
    <row r="1794" spans="1:27" hidden="1" x14ac:dyDescent="0.25">
      <c r="A1794">
        <v>142647</v>
      </c>
      <c r="B1794" t="s">
        <v>3039</v>
      </c>
      <c r="C1794">
        <v>5</v>
      </c>
      <c r="D1794" t="s">
        <v>1631</v>
      </c>
      <c r="E1794" t="s">
        <v>1716</v>
      </c>
      <c r="F1794" t="s">
        <v>29</v>
      </c>
      <c r="G1794" t="s">
        <v>30</v>
      </c>
      <c r="H1794" t="s">
        <v>31</v>
      </c>
      <c r="I1794">
        <v>22</v>
      </c>
      <c r="J1794" t="s">
        <v>33</v>
      </c>
      <c r="K1794">
        <v>78</v>
      </c>
      <c r="L1794">
        <v>103</v>
      </c>
      <c r="M1794">
        <v>110</v>
      </c>
      <c r="N1794" t="s">
        <v>33</v>
      </c>
      <c r="O1794" t="s">
        <v>33</v>
      </c>
      <c r="P1794" t="s">
        <v>33</v>
      </c>
      <c r="Q1794">
        <v>86</v>
      </c>
      <c r="R1794">
        <v>89</v>
      </c>
      <c r="S1794">
        <v>398</v>
      </c>
      <c r="T1794" t="s">
        <v>33</v>
      </c>
      <c r="U1794" t="s">
        <v>33</v>
      </c>
      <c r="V1794">
        <v>109</v>
      </c>
      <c r="W1794">
        <v>109</v>
      </c>
      <c r="X1794">
        <v>0</v>
      </c>
      <c r="Y1794" t="s">
        <v>32</v>
      </c>
      <c r="Z1794" t="s">
        <v>33</v>
      </c>
      <c r="AA1794" t="e">
        <f>VLOOKUP(Table1[[#This Row],[Facility Name]],D_2,8,0)</f>
        <v>#N/A</v>
      </c>
    </row>
    <row r="1795" spans="1:27" hidden="1" x14ac:dyDescent="0.25">
      <c r="A1795">
        <v>142648</v>
      </c>
      <c r="B1795" t="s">
        <v>3040</v>
      </c>
      <c r="C1795">
        <v>5</v>
      </c>
      <c r="D1795" t="s">
        <v>1631</v>
      </c>
      <c r="E1795" t="s">
        <v>3041</v>
      </c>
      <c r="F1795" t="s">
        <v>29</v>
      </c>
      <c r="G1795" t="s">
        <v>30</v>
      </c>
      <c r="H1795" t="s">
        <v>31</v>
      </c>
      <c r="I1795">
        <v>16</v>
      </c>
      <c r="J1795" t="s">
        <v>33</v>
      </c>
      <c r="K1795">
        <v>55</v>
      </c>
      <c r="L1795">
        <v>70</v>
      </c>
      <c r="M1795">
        <v>72</v>
      </c>
      <c r="N1795" t="s">
        <v>33</v>
      </c>
      <c r="O1795" t="s">
        <v>33</v>
      </c>
      <c r="P1795" t="s">
        <v>33</v>
      </c>
      <c r="Q1795">
        <v>62</v>
      </c>
      <c r="R1795">
        <v>60</v>
      </c>
      <c r="S1795">
        <v>242</v>
      </c>
      <c r="T1795" t="s">
        <v>33</v>
      </c>
      <c r="U1795" t="s">
        <v>33</v>
      </c>
      <c r="V1795">
        <v>72</v>
      </c>
      <c r="W1795">
        <v>72</v>
      </c>
      <c r="X1795">
        <v>0</v>
      </c>
      <c r="Y1795" t="s">
        <v>34</v>
      </c>
      <c r="Z1795" t="s">
        <v>33</v>
      </c>
      <c r="AA1795" t="e">
        <f>VLOOKUP(Table1[[#This Row],[Facility Name]],D_2,8,0)</f>
        <v>#N/A</v>
      </c>
    </row>
    <row r="1796" spans="1:27" x14ac:dyDescent="0.25">
      <c r="A1796">
        <v>142683</v>
      </c>
      <c r="B1796" t="s">
        <v>2850</v>
      </c>
      <c r="C1796">
        <v>2</v>
      </c>
      <c r="D1796" t="s">
        <v>1631</v>
      </c>
      <c r="E1796" t="s">
        <v>1776</v>
      </c>
      <c r="F1796" t="s">
        <v>29</v>
      </c>
      <c r="G1796" t="s">
        <v>63</v>
      </c>
      <c r="H1796" t="s">
        <v>64</v>
      </c>
      <c r="I1796">
        <v>2</v>
      </c>
      <c r="J1796" t="s">
        <v>34</v>
      </c>
      <c r="K1796">
        <v>11</v>
      </c>
      <c r="L1796">
        <v>16</v>
      </c>
      <c r="M1796">
        <v>15</v>
      </c>
      <c r="N1796" t="s">
        <v>34</v>
      </c>
      <c r="O1796" t="s">
        <v>33</v>
      </c>
      <c r="P1796" t="s">
        <v>32</v>
      </c>
      <c r="Q1796">
        <v>15</v>
      </c>
      <c r="R1796">
        <v>14</v>
      </c>
      <c r="S1796">
        <v>149</v>
      </c>
      <c r="T1796" t="s">
        <v>34</v>
      </c>
      <c r="U1796" t="s">
        <v>33</v>
      </c>
      <c r="V1796">
        <v>15</v>
      </c>
      <c r="W1796">
        <v>15</v>
      </c>
      <c r="X1796">
        <v>0</v>
      </c>
      <c r="Y1796" t="s">
        <v>34</v>
      </c>
      <c r="Z1796" t="s">
        <v>34</v>
      </c>
      <c r="AA1796">
        <f>VLOOKUP(Table1[[#This Row],[Facility Name]],D_2,8,0)</f>
        <v>34</v>
      </c>
    </row>
    <row r="1797" spans="1:27" hidden="1" x14ac:dyDescent="0.25">
      <c r="A1797">
        <v>142649</v>
      </c>
      <c r="B1797" t="s">
        <v>3042</v>
      </c>
      <c r="C1797">
        <v>4</v>
      </c>
      <c r="D1797" t="s">
        <v>1631</v>
      </c>
      <c r="E1797" t="s">
        <v>831</v>
      </c>
      <c r="F1797" t="s">
        <v>29</v>
      </c>
      <c r="G1797" t="s">
        <v>30</v>
      </c>
      <c r="H1797" t="s">
        <v>31</v>
      </c>
      <c r="I1797">
        <v>16</v>
      </c>
      <c r="J1797" t="s">
        <v>33</v>
      </c>
      <c r="K1797">
        <v>62</v>
      </c>
      <c r="L1797">
        <v>106</v>
      </c>
      <c r="M1797">
        <v>111</v>
      </c>
      <c r="N1797" t="s">
        <v>33</v>
      </c>
      <c r="O1797" t="s">
        <v>32</v>
      </c>
      <c r="P1797" t="s">
        <v>33</v>
      </c>
      <c r="Q1797">
        <v>71</v>
      </c>
      <c r="R1797">
        <v>73</v>
      </c>
      <c r="S1797">
        <v>300</v>
      </c>
      <c r="T1797" t="s">
        <v>33</v>
      </c>
      <c r="U1797" t="s">
        <v>33</v>
      </c>
      <c r="V1797">
        <v>110</v>
      </c>
      <c r="W1797">
        <v>110</v>
      </c>
      <c r="X1797">
        <v>0</v>
      </c>
      <c r="Y1797" t="s">
        <v>33</v>
      </c>
      <c r="Z1797" t="s">
        <v>33</v>
      </c>
      <c r="AA1797" t="e">
        <f>VLOOKUP(Table1[[#This Row],[Facility Name]],D_2,8,0)</f>
        <v>#N/A</v>
      </c>
    </row>
    <row r="1798" spans="1:27" hidden="1" x14ac:dyDescent="0.25">
      <c r="A1798">
        <v>152650</v>
      </c>
      <c r="B1798" t="s">
        <v>2229</v>
      </c>
      <c r="D1798" t="s">
        <v>1609</v>
      </c>
      <c r="E1798" t="s">
        <v>1611</v>
      </c>
      <c r="F1798" t="s">
        <v>29</v>
      </c>
      <c r="G1798" t="s">
        <v>30</v>
      </c>
      <c r="H1798" t="s">
        <v>31</v>
      </c>
      <c r="I1798">
        <v>6</v>
      </c>
      <c r="J1798" t="s">
        <v>34</v>
      </c>
      <c r="K1798">
        <v>11</v>
      </c>
      <c r="L1798">
        <v>1</v>
      </c>
      <c r="M1798">
        <v>0</v>
      </c>
      <c r="N1798" t="s">
        <v>34</v>
      </c>
      <c r="O1798" t="s">
        <v>34</v>
      </c>
      <c r="P1798" t="s">
        <v>33</v>
      </c>
      <c r="Q1798">
        <v>12</v>
      </c>
      <c r="R1798">
        <v>1</v>
      </c>
      <c r="S1798">
        <v>94</v>
      </c>
      <c r="T1798" t="s">
        <v>34</v>
      </c>
      <c r="U1798" t="s">
        <v>34</v>
      </c>
      <c r="V1798">
        <v>1</v>
      </c>
      <c r="W1798">
        <v>1</v>
      </c>
      <c r="X1798">
        <v>0</v>
      </c>
      <c r="Y1798" t="s">
        <v>34</v>
      </c>
      <c r="Z1798" t="s">
        <v>34</v>
      </c>
      <c r="AA1798" t="e">
        <f>VLOOKUP(Table1[[#This Row],[Facility Name]],D_2,8,0)</f>
        <v>#N/A</v>
      </c>
    </row>
    <row r="1799" spans="1:27" hidden="1" x14ac:dyDescent="0.25">
      <c r="A1799">
        <v>142650</v>
      </c>
      <c r="B1799" t="s">
        <v>3061</v>
      </c>
      <c r="C1799">
        <v>5</v>
      </c>
      <c r="D1799" t="s">
        <v>1631</v>
      </c>
      <c r="E1799" t="s">
        <v>731</v>
      </c>
      <c r="F1799" t="s">
        <v>29</v>
      </c>
      <c r="G1799" t="s">
        <v>30</v>
      </c>
      <c r="H1799" t="s">
        <v>31</v>
      </c>
      <c r="I1799">
        <v>16</v>
      </c>
      <c r="J1799" t="s">
        <v>33</v>
      </c>
      <c r="K1799">
        <v>43</v>
      </c>
      <c r="L1799">
        <v>67</v>
      </c>
      <c r="M1799">
        <v>65</v>
      </c>
      <c r="N1799" t="s">
        <v>33</v>
      </c>
      <c r="O1799" t="s">
        <v>33</v>
      </c>
      <c r="P1799" t="s">
        <v>40</v>
      </c>
      <c r="Q1799">
        <v>52</v>
      </c>
      <c r="R1799">
        <v>48</v>
      </c>
      <c r="S1799">
        <v>226</v>
      </c>
      <c r="T1799" t="s">
        <v>40</v>
      </c>
      <c r="U1799" t="s">
        <v>33</v>
      </c>
      <c r="V1799">
        <v>67</v>
      </c>
      <c r="W1799">
        <v>67</v>
      </c>
      <c r="X1799">
        <v>0</v>
      </c>
      <c r="Y1799" t="s">
        <v>34</v>
      </c>
      <c r="Z1799" t="s">
        <v>33</v>
      </c>
      <c r="AA1799" t="e">
        <f>VLOOKUP(Table1[[#This Row],[Facility Name]],D_2,8,0)</f>
        <v>#N/A</v>
      </c>
    </row>
    <row r="1800" spans="1:27" hidden="1" x14ac:dyDescent="0.25">
      <c r="A1800">
        <v>142651</v>
      </c>
      <c r="B1800" t="s">
        <v>3062</v>
      </c>
      <c r="C1800">
        <v>4</v>
      </c>
      <c r="D1800" t="s">
        <v>1631</v>
      </c>
      <c r="E1800" t="s">
        <v>133</v>
      </c>
      <c r="F1800" t="s">
        <v>29</v>
      </c>
      <c r="G1800" t="s">
        <v>30</v>
      </c>
      <c r="H1800" t="s">
        <v>31</v>
      </c>
      <c r="I1800">
        <v>8</v>
      </c>
      <c r="J1800" t="s">
        <v>33</v>
      </c>
      <c r="K1800">
        <v>41</v>
      </c>
      <c r="L1800">
        <v>54</v>
      </c>
      <c r="M1800">
        <v>56</v>
      </c>
      <c r="N1800" t="s">
        <v>33</v>
      </c>
      <c r="O1800" t="s">
        <v>33</v>
      </c>
      <c r="P1800" t="s">
        <v>33</v>
      </c>
      <c r="Q1800">
        <v>44</v>
      </c>
      <c r="R1800">
        <v>57</v>
      </c>
      <c r="S1800">
        <v>172</v>
      </c>
      <c r="T1800" t="s">
        <v>33</v>
      </c>
      <c r="U1800" t="s">
        <v>33</v>
      </c>
      <c r="V1800">
        <v>38</v>
      </c>
      <c r="W1800">
        <v>38</v>
      </c>
      <c r="X1800">
        <v>0</v>
      </c>
      <c r="Y1800" t="s">
        <v>33</v>
      </c>
      <c r="Z1800" t="s">
        <v>33</v>
      </c>
      <c r="AA1800" t="e">
        <f>VLOOKUP(Table1[[#This Row],[Facility Name]],D_2,8,0)</f>
        <v>#N/A</v>
      </c>
    </row>
    <row r="1801" spans="1:27" x14ac:dyDescent="0.25">
      <c r="A1801">
        <v>142689</v>
      </c>
      <c r="B1801" t="s">
        <v>2941</v>
      </c>
      <c r="C1801">
        <v>4</v>
      </c>
      <c r="D1801" t="s">
        <v>1631</v>
      </c>
      <c r="E1801" t="s">
        <v>1708</v>
      </c>
      <c r="F1801" t="s">
        <v>29</v>
      </c>
      <c r="G1801" t="s">
        <v>30</v>
      </c>
      <c r="H1801" t="s">
        <v>37</v>
      </c>
      <c r="I1801">
        <v>14</v>
      </c>
      <c r="J1801" t="s">
        <v>33</v>
      </c>
      <c r="K1801">
        <v>36</v>
      </c>
      <c r="L1801">
        <v>62</v>
      </c>
      <c r="M1801">
        <v>63</v>
      </c>
      <c r="N1801" t="s">
        <v>33</v>
      </c>
      <c r="O1801" t="s">
        <v>33</v>
      </c>
      <c r="P1801" t="s">
        <v>33</v>
      </c>
      <c r="Q1801">
        <v>48</v>
      </c>
      <c r="R1801">
        <v>49</v>
      </c>
      <c r="S1801">
        <v>205</v>
      </c>
      <c r="T1801" t="s">
        <v>33</v>
      </c>
      <c r="U1801" t="s">
        <v>33</v>
      </c>
      <c r="V1801">
        <v>62</v>
      </c>
      <c r="W1801">
        <v>62</v>
      </c>
      <c r="X1801">
        <v>0</v>
      </c>
      <c r="Y1801" t="s">
        <v>34</v>
      </c>
      <c r="Z1801" t="s">
        <v>33</v>
      </c>
      <c r="AA1801">
        <f>VLOOKUP(Table1[[#This Row],[Facility Name]],D_2,8,0)</f>
        <v>63</v>
      </c>
    </row>
    <row r="1802" spans="1:27" x14ac:dyDescent="0.25">
      <c r="A1802">
        <v>142690</v>
      </c>
      <c r="B1802" t="s">
        <v>2957</v>
      </c>
      <c r="C1802">
        <v>3</v>
      </c>
      <c r="D1802" t="s">
        <v>1631</v>
      </c>
      <c r="E1802" t="s">
        <v>831</v>
      </c>
      <c r="F1802" t="s">
        <v>29</v>
      </c>
      <c r="G1802" t="s">
        <v>30</v>
      </c>
      <c r="H1802" t="s">
        <v>37</v>
      </c>
      <c r="I1802">
        <v>12</v>
      </c>
      <c r="J1802" t="s">
        <v>33</v>
      </c>
      <c r="K1802">
        <v>45</v>
      </c>
      <c r="L1802">
        <v>70</v>
      </c>
      <c r="M1802">
        <v>75</v>
      </c>
      <c r="N1802" t="s">
        <v>33</v>
      </c>
      <c r="O1802" t="s">
        <v>33</v>
      </c>
      <c r="P1802" t="s">
        <v>33</v>
      </c>
      <c r="Q1802">
        <v>51</v>
      </c>
      <c r="R1802">
        <v>72</v>
      </c>
      <c r="S1802">
        <v>232</v>
      </c>
      <c r="T1802" t="s">
        <v>33</v>
      </c>
      <c r="U1802" t="s">
        <v>33</v>
      </c>
      <c r="V1802">
        <v>78</v>
      </c>
      <c r="W1802">
        <v>78</v>
      </c>
      <c r="X1802">
        <v>0</v>
      </c>
      <c r="Y1802" t="s">
        <v>33</v>
      </c>
      <c r="Z1802" t="s">
        <v>33</v>
      </c>
      <c r="AA1802">
        <f>VLOOKUP(Table1[[#This Row],[Facility Name]],D_2,8,0)</f>
        <v>49</v>
      </c>
    </row>
    <row r="1803" spans="1:27" hidden="1" x14ac:dyDescent="0.25">
      <c r="A1803">
        <v>142654</v>
      </c>
      <c r="B1803" t="s">
        <v>3150</v>
      </c>
      <c r="C1803">
        <v>5</v>
      </c>
      <c r="D1803" t="s">
        <v>1631</v>
      </c>
      <c r="E1803" t="s">
        <v>831</v>
      </c>
      <c r="F1803" t="s">
        <v>29</v>
      </c>
      <c r="G1803" t="s">
        <v>30</v>
      </c>
      <c r="H1803" t="s">
        <v>31</v>
      </c>
      <c r="I1803">
        <v>22</v>
      </c>
      <c r="J1803" t="s">
        <v>33</v>
      </c>
      <c r="K1803">
        <v>59</v>
      </c>
      <c r="L1803">
        <v>89</v>
      </c>
      <c r="M1803">
        <v>90</v>
      </c>
      <c r="N1803" t="s">
        <v>33</v>
      </c>
      <c r="O1803" t="s">
        <v>33</v>
      </c>
      <c r="P1803" t="s">
        <v>40</v>
      </c>
      <c r="Q1803">
        <v>68</v>
      </c>
      <c r="R1803">
        <v>64</v>
      </c>
      <c r="S1803">
        <v>303</v>
      </c>
      <c r="T1803" t="s">
        <v>33</v>
      </c>
      <c r="U1803" t="s">
        <v>33</v>
      </c>
      <c r="V1803">
        <v>84</v>
      </c>
      <c r="W1803">
        <v>84</v>
      </c>
      <c r="X1803">
        <v>0</v>
      </c>
      <c r="Y1803" t="s">
        <v>34</v>
      </c>
      <c r="Z1803" t="s">
        <v>33</v>
      </c>
      <c r="AA1803" t="e">
        <f>VLOOKUP(Table1[[#This Row],[Facility Name]],D_2,8,0)</f>
        <v>#N/A</v>
      </c>
    </row>
    <row r="1804" spans="1:27" hidden="1" x14ac:dyDescent="0.25">
      <c r="A1804">
        <v>152674</v>
      </c>
      <c r="B1804" t="s">
        <v>2236</v>
      </c>
      <c r="D1804" t="s">
        <v>1609</v>
      </c>
      <c r="E1804" t="s">
        <v>1608</v>
      </c>
      <c r="F1804" t="s">
        <v>29</v>
      </c>
      <c r="G1804" t="s">
        <v>30</v>
      </c>
      <c r="H1804" t="s">
        <v>37</v>
      </c>
      <c r="I1804">
        <v>13</v>
      </c>
      <c r="J1804" t="s">
        <v>34</v>
      </c>
      <c r="K1804">
        <v>4</v>
      </c>
      <c r="L1804">
        <v>0</v>
      </c>
      <c r="M1804">
        <v>0</v>
      </c>
      <c r="N1804" t="s">
        <v>34</v>
      </c>
      <c r="O1804" t="s">
        <v>34</v>
      </c>
      <c r="P1804" t="s">
        <v>34</v>
      </c>
      <c r="Q1804">
        <v>4</v>
      </c>
      <c r="R1804">
        <v>1</v>
      </c>
      <c r="S1804">
        <v>22</v>
      </c>
      <c r="T1804" t="s">
        <v>34</v>
      </c>
      <c r="U1804" t="s">
        <v>34</v>
      </c>
      <c r="V1804">
        <v>0</v>
      </c>
      <c r="W1804">
        <v>0</v>
      </c>
      <c r="X1804">
        <v>0</v>
      </c>
      <c r="Y1804" t="s">
        <v>34</v>
      </c>
      <c r="Z1804" t="s">
        <v>34</v>
      </c>
      <c r="AA1804" t="str">
        <f>VLOOKUP(Table1[[#This Row],[Facility Name]],D_2,8,0)</f>
        <v>No Score</v>
      </c>
    </row>
    <row r="1805" spans="1:27" x14ac:dyDescent="0.25">
      <c r="A1805">
        <v>142692</v>
      </c>
      <c r="B1805" t="s">
        <v>2958</v>
      </c>
      <c r="C1805">
        <v>3</v>
      </c>
      <c r="D1805" t="s">
        <v>1631</v>
      </c>
      <c r="E1805" t="s">
        <v>831</v>
      </c>
      <c r="F1805" t="s">
        <v>29</v>
      </c>
      <c r="G1805" t="s">
        <v>30</v>
      </c>
      <c r="H1805" t="s">
        <v>37</v>
      </c>
      <c r="I1805">
        <v>15</v>
      </c>
      <c r="J1805" t="s">
        <v>33</v>
      </c>
      <c r="K1805">
        <v>62</v>
      </c>
      <c r="L1805">
        <v>94</v>
      </c>
      <c r="M1805">
        <v>97</v>
      </c>
      <c r="N1805" t="s">
        <v>33</v>
      </c>
      <c r="O1805" t="s">
        <v>32</v>
      </c>
      <c r="P1805" t="s">
        <v>40</v>
      </c>
      <c r="Q1805">
        <v>74</v>
      </c>
      <c r="R1805">
        <v>80</v>
      </c>
      <c r="S1805">
        <v>297</v>
      </c>
      <c r="T1805" t="s">
        <v>33</v>
      </c>
      <c r="U1805" t="s">
        <v>33</v>
      </c>
      <c r="V1805">
        <v>92</v>
      </c>
      <c r="W1805">
        <v>92</v>
      </c>
      <c r="X1805">
        <v>0</v>
      </c>
      <c r="Y1805" t="s">
        <v>34</v>
      </c>
      <c r="Z1805" t="s">
        <v>33</v>
      </c>
      <c r="AA1805">
        <f>VLOOKUP(Table1[[#This Row],[Facility Name]],D_2,8,0)</f>
        <v>57</v>
      </c>
    </row>
    <row r="1806" spans="1:27" hidden="1" x14ac:dyDescent="0.25">
      <c r="A1806">
        <v>62593</v>
      </c>
      <c r="B1806" t="s">
        <v>2238</v>
      </c>
      <c r="D1806" t="s">
        <v>839</v>
      </c>
      <c r="F1806" t="s">
        <v>29</v>
      </c>
      <c r="G1806" t="s">
        <v>30</v>
      </c>
      <c r="H1806" t="s">
        <v>37</v>
      </c>
      <c r="I1806">
        <v>13</v>
      </c>
      <c r="J1806" t="s">
        <v>34</v>
      </c>
      <c r="K1806">
        <v>0</v>
      </c>
      <c r="L1806">
        <v>1</v>
      </c>
      <c r="M1806">
        <v>1</v>
      </c>
      <c r="N1806" t="s">
        <v>34</v>
      </c>
      <c r="O1806" t="s">
        <v>34</v>
      </c>
      <c r="P1806" t="s">
        <v>34</v>
      </c>
      <c r="Q1806">
        <v>0</v>
      </c>
      <c r="R1806">
        <v>0</v>
      </c>
      <c r="S1806">
        <v>0</v>
      </c>
      <c r="T1806" t="s">
        <v>34</v>
      </c>
      <c r="U1806" t="s">
        <v>34</v>
      </c>
      <c r="V1806">
        <v>1</v>
      </c>
      <c r="W1806">
        <v>1</v>
      </c>
      <c r="X1806">
        <v>0</v>
      </c>
      <c r="Y1806" t="s">
        <v>34</v>
      </c>
      <c r="Z1806" t="s">
        <v>34</v>
      </c>
      <c r="AA1806" t="e">
        <f>VLOOKUP(Table1[[#This Row],[Facility Name]],D_2,8,0)</f>
        <v>#N/A</v>
      </c>
    </row>
    <row r="1807" spans="1:27" x14ac:dyDescent="0.25">
      <c r="A1807">
        <v>142694</v>
      </c>
      <c r="B1807" t="s">
        <v>3031</v>
      </c>
      <c r="D1807" t="s">
        <v>1631</v>
      </c>
      <c r="E1807" t="s">
        <v>1708</v>
      </c>
      <c r="F1807" t="s">
        <v>29</v>
      </c>
      <c r="G1807" t="s">
        <v>30</v>
      </c>
      <c r="H1807" t="s">
        <v>37</v>
      </c>
      <c r="I1807">
        <v>0</v>
      </c>
      <c r="J1807" t="s">
        <v>33</v>
      </c>
      <c r="K1807">
        <v>19</v>
      </c>
      <c r="L1807">
        <v>28</v>
      </c>
      <c r="M1807">
        <v>30</v>
      </c>
      <c r="N1807" t="s">
        <v>33</v>
      </c>
      <c r="O1807" t="s">
        <v>33</v>
      </c>
      <c r="P1807" t="s">
        <v>32</v>
      </c>
      <c r="Q1807">
        <v>22</v>
      </c>
      <c r="R1807">
        <v>14</v>
      </c>
      <c r="S1807">
        <v>92</v>
      </c>
      <c r="T1807" t="s">
        <v>34</v>
      </c>
      <c r="U1807" t="s">
        <v>34</v>
      </c>
      <c r="V1807">
        <v>3</v>
      </c>
      <c r="W1807">
        <v>3</v>
      </c>
      <c r="X1807">
        <v>0</v>
      </c>
      <c r="Y1807" t="s">
        <v>34</v>
      </c>
      <c r="Z1807" t="s">
        <v>33</v>
      </c>
      <c r="AA1807">
        <f>VLOOKUP(Table1[[#This Row],[Facility Name]],D_2,8,0)</f>
        <v>72</v>
      </c>
    </row>
    <row r="1808" spans="1:27" x14ac:dyDescent="0.25">
      <c r="A1808">
        <v>142695</v>
      </c>
      <c r="B1808" t="s">
        <v>3048</v>
      </c>
      <c r="C1808">
        <v>3</v>
      </c>
      <c r="D1808" t="s">
        <v>1631</v>
      </c>
      <c r="E1808" t="s">
        <v>2846</v>
      </c>
      <c r="F1808" t="s">
        <v>29</v>
      </c>
      <c r="G1808" t="s">
        <v>30</v>
      </c>
      <c r="H1808" t="s">
        <v>37</v>
      </c>
      <c r="I1808">
        <v>8</v>
      </c>
      <c r="J1808" t="s">
        <v>33</v>
      </c>
      <c r="K1808">
        <v>30</v>
      </c>
      <c r="L1808">
        <v>38</v>
      </c>
      <c r="M1808">
        <v>37</v>
      </c>
      <c r="N1808" t="s">
        <v>33</v>
      </c>
      <c r="O1808" t="s">
        <v>33</v>
      </c>
      <c r="P1808" t="s">
        <v>33</v>
      </c>
      <c r="Q1808">
        <v>35</v>
      </c>
      <c r="R1808">
        <v>29</v>
      </c>
      <c r="S1808">
        <v>128</v>
      </c>
      <c r="T1808" t="s">
        <v>33</v>
      </c>
      <c r="U1808" t="s">
        <v>33</v>
      </c>
      <c r="V1808">
        <v>38</v>
      </c>
      <c r="W1808">
        <v>38</v>
      </c>
      <c r="X1808">
        <v>0</v>
      </c>
      <c r="Y1808" t="s">
        <v>33</v>
      </c>
      <c r="Z1808" t="s">
        <v>33</v>
      </c>
      <c r="AA1808">
        <f>VLOOKUP(Table1[[#This Row],[Facility Name]],D_2,8,0)</f>
        <v>75</v>
      </c>
    </row>
    <row r="1809" spans="1:27" x14ac:dyDescent="0.25">
      <c r="A1809">
        <v>142700</v>
      </c>
      <c r="B1809" t="s">
        <v>3053</v>
      </c>
      <c r="C1809">
        <v>4</v>
      </c>
      <c r="D1809" t="s">
        <v>1631</v>
      </c>
      <c r="E1809" t="s">
        <v>1697</v>
      </c>
      <c r="F1809" t="s">
        <v>29</v>
      </c>
      <c r="G1809" t="s">
        <v>30</v>
      </c>
      <c r="H1809" t="s">
        <v>37</v>
      </c>
      <c r="I1809">
        <v>12</v>
      </c>
      <c r="J1809" t="s">
        <v>33</v>
      </c>
      <c r="K1809">
        <v>31</v>
      </c>
      <c r="L1809">
        <v>44</v>
      </c>
      <c r="M1809">
        <v>47</v>
      </c>
      <c r="N1809" t="s">
        <v>33</v>
      </c>
      <c r="O1809" t="s">
        <v>33</v>
      </c>
      <c r="P1809" t="s">
        <v>33</v>
      </c>
      <c r="Q1809">
        <v>39</v>
      </c>
      <c r="R1809">
        <v>32</v>
      </c>
      <c r="S1809">
        <v>154</v>
      </c>
      <c r="T1809" t="s">
        <v>40</v>
      </c>
      <c r="U1809" t="s">
        <v>33</v>
      </c>
      <c r="V1809">
        <v>47</v>
      </c>
      <c r="W1809">
        <v>47</v>
      </c>
      <c r="X1809">
        <v>0</v>
      </c>
      <c r="Y1809" t="s">
        <v>34</v>
      </c>
      <c r="Z1809" t="s">
        <v>33</v>
      </c>
      <c r="AA1809">
        <f>VLOOKUP(Table1[[#This Row],[Facility Name]],D_2,8,0)</f>
        <v>81</v>
      </c>
    </row>
    <row r="1810" spans="1:27" hidden="1" x14ac:dyDescent="0.25">
      <c r="A1810">
        <v>142660</v>
      </c>
      <c r="B1810" t="s">
        <v>3155</v>
      </c>
      <c r="C1810">
        <v>3</v>
      </c>
      <c r="D1810" t="s">
        <v>1631</v>
      </c>
      <c r="E1810" t="s">
        <v>831</v>
      </c>
      <c r="F1810" t="s">
        <v>29</v>
      </c>
      <c r="G1810" t="s">
        <v>30</v>
      </c>
      <c r="H1810" t="s">
        <v>31</v>
      </c>
      <c r="I1810">
        <v>16</v>
      </c>
      <c r="J1810" t="s">
        <v>33</v>
      </c>
      <c r="K1810">
        <v>70</v>
      </c>
      <c r="L1810">
        <v>103</v>
      </c>
      <c r="M1810">
        <v>105</v>
      </c>
      <c r="N1810" t="s">
        <v>33</v>
      </c>
      <c r="O1810" t="s">
        <v>33</v>
      </c>
      <c r="P1810" t="s">
        <v>33</v>
      </c>
      <c r="Q1810">
        <v>81</v>
      </c>
      <c r="R1810">
        <v>75</v>
      </c>
      <c r="S1810">
        <v>343</v>
      </c>
      <c r="T1810" t="s">
        <v>33</v>
      </c>
      <c r="U1810" t="s">
        <v>33</v>
      </c>
      <c r="V1810">
        <v>105</v>
      </c>
      <c r="W1810">
        <v>105</v>
      </c>
      <c r="X1810">
        <v>0</v>
      </c>
      <c r="Y1810" t="s">
        <v>33</v>
      </c>
      <c r="Z1810" t="s">
        <v>33</v>
      </c>
      <c r="AA1810" t="e">
        <f>VLOOKUP(Table1[[#This Row],[Facility Name]],D_2,8,0)</f>
        <v>#N/A</v>
      </c>
    </row>
    <row r="1811" spans="1:27" hidden="1" x14ac:dyDescent="0.25">
      <c r="A1811">
        <v>142661</v>
      </c>
      <c r="B1811" t="s">
        <v>2888</v>
      </c>
      <c r="C1811">
        <v>2</v>
      </c>
      <c r="D1811" t="s">
        <v>1631</v>
      </c>
      <c r="E1811" t="s">
        <v>831</v>
      </c>
      <c r="F1811" t="s">
        <v>29</v>
      </c>
      <c r="G1811" t="s">
        <v>30</v>
      </c>
      <c r="H1811" t="s">
        <v>31</v>
      </c>
      <c r="I1811">
        <v>16</v>
      </c>
      <c r="J1811" t="s">
        <v>33</v>
      </c>
      <c r="K1811">
        <v>50</v>
      </c>
      <c r="L1811">
        <v>86</v>
      </c>
      <c r="M1811">
        <v>86</v>
      </c>
      <c r="N1811" t="s">
        <v>33</v>
      </c>
      <c r="O1811" t="s">
        <v>33</v>
      </c>
      <c r="P1811" t="s">
        <v>33</v>
      </c>
      <c r="Q1811">
        <v>62</v>
      </c>
      <c r="R1811">
        <v>68</v>
      </c>
      <c r="S1811">
        <v>294</v>
      </c>
      <c r="T1811" t="s">
        <v>33</v>
      </c>
      <c r="U1811" t="s">
        <v>33</v>
      </c>
      <c r="V1811">
        <v>89</v>
      </c>
      <c r="W1811">
        <v>89</v>
      </c>
      <c r="X1811">
        <v>0</v>
      </c>
      <c r="Y1811" t="s">
        <v>34</v>
      </c>
      <c r="Z1811" t="s">
        <v>33</v>
      </c>
      <c r="AA1811" t="e">
        <f>VLOOKUP(Table1[[#This Row],[Facility Name]],D_2,8,0)</f>
        <v>#N/A</v>
      </c>
    </row>
    <row r="1812" spans="1:27" x14ac:dyDescent="0.25">
      <c r="A1812">
        <v>142702</v>
      </c>
      <c r="B1812" t="s">
        <v>3140</v>
      </c>
      <c r="C1812">
        <v>5</v>
      </c>
      <c r="D1812" t="s">
        <v>1631</v>
      </c>
      <c r="E1812" t="s">
        <v>1687</v>
      </c>
      <c r="F1812" t="s">
        <v>29</v>
      </c>
      <c r="G1812" t="s">
        <v>30</v>
      </c>
      <c r="H1812" t="s">
        <v>37</v>
      </c>
      <c r="I1812">
        <v>12</v>
      </c>
      <c r="J1812" t="s">
        <v>33</v>
      </c>
      <c r="K1812">
        <v>39</v>
      </c>
      <c r="L1812">
        <v>67</v>
      </c>
      <c r="M1812">
        <v>67</v>
      </c>
      <c r="N1812" t="s">
        <v>33</v>
      </c>
      <c r="O1812" t="s">
        <v>33</v>
      </c>
      <c r="P1812" t="s">
        <v>40</v>
      </c>
      <c r="Q1812">
        <v>55</v>
      </c>
      <c r="R1812">
        <v>47</v>
      </c>
      <c r="S1812">
        <v>212</v>
      </c>
      <c r="T1812" t="s">
        <v>33</v>
      </c>
      <c r="U1812" t="s">
        <v>33</v>
      </c>
      <c r="V1812">
        <v>68</v>
      </c>
      <c r="W1812">
        <v>68</v>
      </c>
      <c r="X1812">
        <v>0</v>
      </c>
      <c r="Y1812" t="s">
        <v>33</v>
      </c>
      <c r="Z1812" t="s">
        <v>33</v>
      </c>
      <c r="AA1812">
        <f>VLOOKUP(Table1[[#This Row],[Facility Name]],D_2,8,0)</f>
        <v>87</v>
      </c>
    </row>
    <row r="1813" spans="1:27" x14ac:dyDescent="0.25">
      <c r="A1813">
        <v>142703</v>
      </c>
      <c r="B1813" t="s">
        <v>1666</v>
      </c>
      <c r="C1813">
        <v>3</v>
      </c>
      <c r="D1813" t="s">
        <v>1631</v>
      </c>
      <c r="E1813" t="s">
        <v>1667</v>
      </c>
      <c r="F1813" t="s">
        <v>29</v>
      </c>
      <c r="G1813" t="s">
        <v>30</v>
      </c>
      <c r="H1813" t="s">
        <v>37</v>
      </c>
      <c r="I1813">
        <v>19</v>
      </c>
      <c r="J1813" t="s">
        <v>33</v>
      </c>
      <c r="K1813">
        <v>35</v>
      </c>
      <c r="L1813">
        <v>46</v>
      </c>
      <c r="M1813">
        <v>50</v>
      </c>
      <c r="N1813" t="s">
        <v>33</v>
      </c>
      <c r="O1813" t="s">
        <v>33</v>
      </c>
      <c r="P1813" t="s">
        <v>33</v>
      </c>
      <c r="Q1813">
        <v>39</v>
      </c>
      <c r="R1813">
        <v>31</v>
      </c>
      <c r="S1813">
        <v>144</v>
      </c>
      <c r="T1813" t="s">
        <v>33</v>
      </c>
      <c r="U1813" t="s">
        <v>33</v>
      </c>
      <c r="V1813">
        <v>49</v>
      </c>
      <c r="W1813">
        <v>49</v>
      </c>
      <c r="X1813">
        <v>0</v>
      </c>
      <c r="Y1813" t="s">
        <v>34</v>
      </c>
      <c r="Z1813" t="s">
        <v>33</v>
      </c>
      <c r="AA1813">
        <f>VLOOKUP(Table1[[#This Row],[Facility Name]],D_2,8,0)</f>
        <v>53</v>
      </c>
    </row>
    <row r="1814" spans="1:27" x14ac:dyDescent="0.25">
      <c r="A1814">
        <v>142705</v>
      </c>
      <c r="B1814" t="s">
        <v>3141</v>
      </c>
      <c r="C1814">
        <v>3</v>
      </c>
      <c r="D1814" t="s">
        <v>1631</v>
      </c>
      <c r="E1814" t="s">
        <v>3142</v>
      </c>
      <c r="F1814" t="s">
        <v>29</v>
      </c>
      <c r="G1814" t="s">
        <v>30</v>
      </c>
      <c r="H1814" t="s">
        <v>37</v>
      </c>
      <c r="I1814">
        <v>10</v>
      </c>
      <c r="J1814" t="s">
        <v>33</v>
      </c>
      <c r="K1814">
        <v>26</v>
      </c>
      <c r="L1814">
        <v>39</v>
      </c>
      <c r="M1814">
        <v>41</v>
      </c>
      <c r="N1814" t="s">
        <v>33</v>
      </c>
      <c r="O1814" t="s">
        <v>33</v>
      </c>
      <c r="P1814" t="s">
        <v>33</v>
      </c>
      <c r="Q1814">
        <v>32</v>
      </c>
      <c r="R1814">
        <v>37</v>
      </c>
      <c r="S1814">
        <v>114</v>
      </c>
      <c r="T1814" t="s">
        <v>40</v>
      </c>
      <c r="U1814" t="s">
        <v>33</v>
      </c>
      <c r="V1814">
        <v>40</v>
      </c>
      <c r="W1814">
        <v>40</v>
      </c>
      <c r="X1814">
        <v>0</v>
      </c>
      <c r="Y1814" t="s">
        <v>34</v>
      </c>
      <c r="Z1814" t="s">
        <v>33</v>
      </c>
      <c r="AA1814">
        <f>VLOOKUP(Table1[[#This Row],[Facility Name]],D_2,8,0)</f>
        <v>70</v>
      </c>
    </row>
    <row r="1815" spans="1:27" hidden="1" x14ac:dyDescent="0.25">
      <c r="A1815">
        <v>142665</v>
      </c>
      <c r="B1815" t="s">
        <v>2913</v>
      </c>
      <c r="C1815">
        <v>5</v>
      </c>
      <c r="D1815" t="s">
        <v>1631</v>
      </c>
      <c r="E1815" t="s">
        <v>1716</v>
      </c>
      <c r="F1815" t="s">
        <v>29</v>
      </c>
      <c r="G1815" t="s">
        <v>30</v>
      </c>
      <c r="H1815" t="s">
        <v>31</v>
      </c>
      <c r="I1815">
        <v>16</v>
      </c>
      <c r="J1815" t="s">
        <v>33</v>
      </c>
      <c r="K1815">
        <v>116</v>
      </c>
      <c r="L1815">
        <v>168</v>
      </c>
      <c r="M1815">
        <v>180</v>
      </c>
      <c r="N1815" t="s">
        <v>33</v>
      </c>
      <c r="O1815" t="s">
        <v>33</v>
      </c>
      <c r="P1815" t="s">
        <v>33</v>
      </c>
      <c r="Q1815">
        <v>134</v>
      </c>
      <c r="R1815">
        <v>103</v>
      </c>
      <c r="S1815">
        <v>532</v>
      </c>
      <c r="T1815" t="s">
        <v>33</v>
      </c>
      <c r="U1815" t="s">
        <v>33</v>
      </c>
      <c r="V1815">
        <v>126</v>
      </c>
      <c r="W1815">
        <v>126</v>
      </c>
      <c r="X1815">
        <v>0</v>
      </c>
      <c r="Y1815" t="s">
        <v>33</v>
      </c>
      <c r="Z1815" t="s">
        <v>33</v>
      </c>
      <c r="AA1815" t="e">
        <f>VLOOKUP(Table1[[#This Row],[Facility Name]],D_2,8,0)</f>
        <v>#N/A</v>
      </c>
    </row>
    <row r="1816" spans="1:27" hidden="1" x14ac:dyDescent="0.25">
      <c r="A1816">
        <v>142666</v>
      </c>
      <c r="B1816" t="s">
        <v>2914</v>
      </c>
      <c r="C1816">
        <v>5</v>
      </c>
      <c r="D1816" t="s">
        <v>1631</v>
      </c>
      <c r="E1816" t="s">
        <v>731</v>
      </c>
      <c r="F1816" t="s">
        <v>29</v>
      </c>
      <c r="G1816" t="s">
        <v>30</v>
      </c>
      <c r="H1816" t="s">
        <v>31</v>
      </c>
      <c r="I1816">
        <v>12</v>
      </c>
      <c r="J1816" t="s">
        <v>33</v>
      </c>
      <c r="K1816">
        <v>50</v>
      </c>
      <c r="L1816">
        <v>78</v>
      </c>
      <c r="M1816">
        <v>81</v>
      </c>
      <c r="N1816" t="s">
        <v>33</v>
      </c>
      <c r="O1816" t="s">
        <v>33</v>
      </c>
      <c r="P1816" t="s">
        <v>33</v>
      </c>
      <c r="Q1816">
        <v>60</v>
      </c>
      <c r="R1816">
        <v>72</v>
      </c>
      <c r="S1816">
        <v>204</v>
      </c>
      <c r="T1816" t="s">
        <v>33</v>
      </c>
      <c r="U1816" t="s">
        <v>33</v>
      </c>
      <c r="V1816">
        <v>70</v>
      </c>
      <c r="W1816">
        <v>70</v>
      </c>
      <c r="X1816">
        <v>0</v>
      </c>
      <c r="Y1816" t="s">
        <v>33</v>
      </c>
      <c r="Z1816" t="s">
        <v>33</v>
      </c>
      <c r="AA1816" t="e">
        <f>VLOOKUP(Table1[[#This Row],[Facility Name]],D_2,8,0)</f>
        <v>#N/A</v>
      </c>
    </row>
    <row r="1817" spans="1:27" x14ac:dyDescent="0.25">
      <c r="A1817">
        <v>142707</v>
      </c>
      <c r="B1817" t="s">
        <v>3143</v>
      </c>
      <c r="C1817">
        <v>5</v>
      </c>
      <c r="D1817" t="s">
        <v>1631</v>
      </c>
      <c r="E1817" t="s">
        <v>1708</v>
      </c>
      <c r="F1817" t="s">
        <v>29</v>
      </c>
      <c r="G1817" t="s">
        <v>30</v>
      </c>
      <c r="H1817" t="s">
        <v>37</v>
      </c>
      <c r="I1817">
        <v>15</v>
      </c>
      <c r="J1817" t="s">
        <v>33</v>
      </c>
      <c r="K1817">
        <v>56</v>
      </c>
      <c r="L1817">
        <v>90</v>
      </c>
      <c r="M1817">
        <v>92</v>
      </c>
      <c r="N1817" t="s">
        <v>33</v>
      </c>
      <c r="O1817" t="s">
        <v>33</v>
      </c>
      <c r="P1817" t="s">
        <v>33</v>
      </c>
      <c r="Q1817">
        <v>74</v>
      </c>
      <c r="R1817">
        <v>57</v>
      </c>
      <c r="S1817">
        <v>313</v>
      </c>
      <c r="T1817" t="s">
        <v>33</v>
      </c>
      <c r="U1817" t="s">
        <v>33</v>
      </c>
      <c r="V1817">
        <v>89</v>
      </c>
      <c r="W1817">
        <v>89</v>
      </c>
      <c r="X1817">
        <v>0</v>
      </c>
      <c r="Y1817" t="s">
        <v>33</v>
      </c>
      <c r="Z1817" t="s">
        <v>33</v>
      </c>
      <c r="AA1817">
        <f>VLOOKUP(Table1[[#This Row],[Facility Name]],D_2,8,0)</f>
        <v>68</v>
      </c>
    </row>
    <row r="1818" spans="1:27" hidden="1" x14ac:dyDescent="0.25">
      <c r="A1818">
        <v>142668</v>
      </c>
      <c r="B1818" t="s">
        <v>2999</v>
      </c>
      <c r="C1818">
        <v>5</v>
      </c>
      <c r="D1818" t="s">
        <v>1631</v>
      </c>
      <c r="E1818" t="s">
        <v>831</v>
      </c>
      <c r="F1818" t="s">
        <v>29</v>
      </c>
      <c r="G1818" t="s">
        <v>30</v>
      </c>
      <c r="H1818" t="s">
        <v>31</v>
      </c>
      <c r="I1818">
        <v>16</v>
      </c>
      <c r="J1818" t="s">
        <v>33</v>
      </c>
      <c r="K1818">
        <v>61</v>
      </c>
      <c r="L1818">
        <v>102</v>
      </c>
      <c r="M1818">
        <v>102</v>
      </c>
      <c r="N1818" t="s">
        <v>33</v>
      </c>
      <c r="O1818" t="s">
        <v>33</v>
      </c>
      <c r="P1818" t="s">
        <v>33</v>
      </c>
      <c r="Q1818">
        <v>70</v>
      </c>
      <c r="R1818">
        <v>73</v>
      </c>
      <c r="S1818">
        <v>292</v>
      </c>
      <c r="T1818" t="s">
        <v>33</v>
      </c>
      <c r="U1818" t="s">
        <v>33</v>
      </c>
      <c r="V1818">
        <v>87</v>
      </c>
      <c r="W1818">
        <v>87</v>
      </c>
      <c r="X1818">
        <v>0</v>
      </c>
      <c r="Y1818" t="s">
        <v>33</v>
      </c>
      <c r="Z1818" t="s">
        <v>33</v>
      </c>
      <c r="AA1818" t="e">
        <f>VLOOKUP(Table1[[#This Row],[Facility Name]],D_2,8,0)</f>
        <v>#N/A</v>
      </c>
    </row>
    <row r="1819" spans="1:27" x14ac:dyDescent="0.25">
      <c r="A1819">
        <v>142709</v>
      </c>
      <c r="B1819" t="s">
        <v>1912</v>
      </c>
      <c r="C1819">
        <v>4</v>
      </c>
      <c r="D1819" t="s">
        <v>1631</v>
      </c>
      <c r="E1819" t="s">
        <v>1913</v>
      </c>
      <c r="F1819" t="s">
        <v>29</v>
      </c>
      <c r="G1819" t="s">
        <v>63</v>
      </c>
      <c r="H1819" t="s">
        <v>64</v>
      </c>
      <c r="I1819">
        <v>8</v>
      </c>
      <c r="J1819" t="s">
        <v>33</v>
      </c>
      <c r="K1819">
        <v>27</v>
      </c>
      <c r="L1819">
        <v>33</v>
      </c>
      <c r="M1819">
        <v>37</v>
      </c>
      <c r="N1819" t="s">
        <v>33</v>
      </c>
      <c r="O1819" t="s">
        <v>33</v>
      </c>
      <c r="P1819" t="s">
        <v>33</v>
      </c>
      <c r="Q1819">
        <v>28</v>
      </c>
      <c r="R1819">
        <v>40</v>
      </c>
      <c r="S1819">
        <v>115</v>
      </c>
      <c r="T1819" t="s">
        <v>33</v>
      </c>
      <c r="U1819" t="s">
        <v>33</v>
      </c>
      <c r="V1819">
        <v>29</v>
      </c>
      <c r="W1819">
        <v>29</v>
      </c>
      <c r="X1819">
        <v>0</v>
      </c>
      <c r="Y1819" t="s">
        <v>34</v>
      </c>
      <c r="Z1819" t="s">
        <v>33</v>
      </c>
      <c r="AA1819">
        <f>VLOOKUP(Table1[[#This Row],[Facility Name]],D_2,8,0)</f>
        <v>71</v>
      </c>
    </row>
    <row r="1820" spans="1:27" x14ac:dyDescent="0.25">
      <c r="A1820">
        <v>142710</v>
      </c>
      <c r="B1820" t="s">
        <v>1914</v>
      </c>
      <c r="C1820">
        <v>5</v>
      </c>
      <c r="D1820" t="s">
        <v>1631</v>
      </c>
      <c r="E1820" t="s">
        <v>731</v>
      </c>
      <c r="F1820" t="s">
        <v>29</v>
      </c>
      <c r="G1820" t="s">
        <v>30</v>
      </c>
      <c r="H1820" t="s">
        <v>37</v>
      </c>
      <c r="I1820">
        <v>12</v>
      </c>
      <c r="J1820" t="s">
        <v>33</v>
      </c>
      <c r="K1820">
        <v>26</v>
      </c>
      <c r="L1820">
        <v>37</v>
      </c>
      <c r="M1820">
        <v>41</v>
      </c>
      <c r="N1820" t="s">
        <v>33</v>
      </c>
      <c r="O1820" t="s">
        <v>33</v>
      </c>
      <c r="P1820" t="s">
        <v>33</v>
      </c>
      <c r="Q1820">
        <v>34</v>
      </c>
      <c r="R1820">
        <v>26</v>
      </c>
      <c r="S1820">
        <v>127</v>
      </c>
      <c r="T1820" t="s">
        <v>33</v>
      </c>
      <c r="U1820" t="s">
        <v>33</v>
      </c>
      <c r="V1820">
        <v>41</v>
      </c>
      <c r="W1820">
        <v>41</v>
      </c>
      <c r="X1820">
        <v>0</v>
      </c>
      <c r="Y1820" t="s">
        <v>34</v>
      </c>
      <c r="Z1820" t="s">
        <v>33</v>
      </c>
      <c r="AA1820">
        <f>VLOOKUP(Table1[[#This Row],[Facility Name]],D_2,8,0)</f>
        <v>62</v>
      </c>
    </row>
    <row r="1821" spans="1:27" hidden="1" x14ac:dyDescent="0.25">
      <c r="A1821">
        <v>142671</v>
      </c>
      <c r="B1821" t="s">
        <v>3021</v>
      </c>
      <c r="C1821">
        <v>3</v>
      </c>
      <c r="D1821" t="s">
        <v>1631</v>
      </c>
      <c r="E1821" t="s">
        <v>1878</v>
      </c>
      <c r="F1821" t="s">
        <v>29</v>
      </c>
      <c r="G1821" t="s">
        <v>30</v>
      </c>
      <c r="H1821" t="s">
        <v>31</v>
      </c>
      <c r="I1821">
        <v>15</v>
      </c>
      <c r="J1821" t="s">
        <v>33</v>
      </c>
      <c r="K1821">
        <v>38</v>
      </c>
      <c r="L1821">
        <v>63</v>
      </c>
      <c r="M1821">
        <v>69</v>
      </c>
      <c r="N1821" t="s">
        <v>33</v>
      </c>
      <c r="O1821" t="s">
        <v>33</v>
      </c>
      <c r="P1821" t="s">
        <v>33</v>
      </c>
      <c r="Q1821">
        <v>49</v>
      </c>
      <c r="R1821">
        <v>78</v>
      </c>
      <c r="S1821">
        <v>213</v>
      </c>
      <c r="T1821" t="s">
        <v>33</v>
      </c>
      <c r="U1821" t="s">
        <v>33</v>
      </c>
      <c r="V1821">
        <v>63</v>
      </c>
      <c r="W1821">
        <v>63</v>
      </c>
      <c r="X1821">
        <v>0</v>
      </c>
      <c r="Y1821" t="s">
        <v>34</v>
      </c>
      <c r="Z1821" t="s">
        <v>33</v>
      </c>
      <c r="AA1821" t="e">
        <f>VLOOKUP(Table1[[#This Row],[Facility Name]],D_2,8,0)</f>
        <v>#N/A</v>
      </c>
    </row>
    <row r="1822" spans="1:27" hidden="1" x14ac:dyDescent="0.25">
      <c r="A1822">
        <v>152679</v>
      </c>
      <c r="B1822" t="s">
        <v>2254</v>
      </c>
      <c r="D1822" t="s">
        <v>1609</v>
      </c>
      <c r="E1822" t="s">
        <v>731</v>
      </c>
      <c r="F1822" t="s">
        <v>29</v>
      </c>
      <c r="G1822" t="s">
        <v>63</v>
      </c>
      <c r="H1822" t="s">
        <v>64</v>
      </c>
      <c r="I1822">
        <v>1</v>
      </c>
      <c r="J1822" t="s">
        <v>34</v>
      </c>
      <c r="K1822">
        <v>1</v>
      </c>
      <c r="L1822">
        <v>2</v>
      </c>
      <c r="M1822">
        <v>2</v>
      </c>
      <c r="N1822" t="s">
        <v>34</v>
      </c>
      <c r="O1822" t="s">
        <v>34</v>
      </c>
      <c r="P1822" t="s">
        <v>34</v>
      </c>
      <c r="Q1822">
        <v>1</v>
      </c>
      <c r="R1822">
        <v>2</v>
      </c>
      <c r="S1822">
        <v>9</v>
      </c>
      <c r="T1822" t="s">
        <v>34</v>
      </c>
      <c r="U1822" t="s">
        <v>34</v>
      </c>
      <c r="V1822">
        <v>0</v>
      </c>
      <c r="W1822">
        <v>0</v>
      </c>
      <c r="X1822">
        <v>0</v>
      </c>
      <c r="Y1822" t="s">
        <v>34</v>
      </c>
      <c r="Z1822" t="s">
        <v>34</v>
      </c>
      <c r="AA1822" t="str">
        <f>VLOOKUP(Table1[[#This Row],[Facility Name]],D_2,8,0)</f>
        <v>No Score</v>
      </c>
    </row>
    <row r="1823" spans="1:27" x14ac:dyDescent="0.25">
      <c r="A1823">
        <v>142713</v>
      </c>
      <c r="B1823" t="s">
        <v>1937</v>
      </c>
      <c r="C1823">
        <v>4</v>
      </c>
      <c r="D1823" t="s">
        <v>1631</v>
      </c>
      <c r="E1823" t="s">
        <v>831</v>
      </c>
      <c r="F1823" t="s">
        <v>29</v>
      </c>
      <c r="G1823" t="s">
        <v>30</v>
      </c>
      <c r="H1823" t="s">
        <v>37</v>
      </c>
      <c r="I1823">
        <v>12</v>
      </c>
      <c r="J1823" t="s">
        <v>33</v>
      </c>
      <c r="K1823">
        <v>44</v>
      </c>
      <c r="L1823">
        <v>57</v>
      </c>
      <c r="M1823">
        <v>62</v>
      </c>
      <c r="N1823" t="s">
        <v>33</v>
      </c>
      <c r="O1823" t="s">
        <v>33</v>
      </c>
      <c r="P1823" t="s">
        <v>33</v>
      </c>
      <c r="Q1823">
        <v>49</v>
      </c>
      <c r="R1823">
        <v>69</v>
      </c>
      <c r="S1823">
        <v>231</v>
      </c>
      <c r="T1823" t="s">
        <v>33</v>
      </c>
      <c r="U1823" t="s">
        <v>33</v>
      </c>
      <c r="V1823">
        <v>61</v>
      </c>
      <c r="W1823">
        <v>61</v>
      </c>
      <c r="X1823">
        <v>0</v>
      </c>
      <c r="Y1823" t="s">
        <v>34</v>
      </c>
      <c r="Z1823" t="s">
        <v>33</v>
      </c>
      <c r="AA1823">
        <f>VLOOKUP(Table1[[#This Row],[Facility Name]],D_2,8,0)</f>
        <v>59</v>
      </c>
    </row>
    <row r="1824" spans="1:27" x14ac:dyDescent="0.25">
      <c r="A1824">
        <v>142722</v>
      </c>
      <c r="B1824" t="s">
        <v>1741</v>
      </c>
      <c r="C1824">
        <v>5</v>
      </c>
      <c r="D1824" t="s">
        <v>1631</v>
      </c>
      <c r="E1824" t="s">
        <v>1687</v>
      </c>
      <c r="F1824" t="s">
        <v>29</v>
      </c>
      <c r="G1824" t="s">
        <v>30</v>
      </c>
      <c r="H1824" t="s">
        <v>37</v>
      </c>
      <c r="I1824">
        <v>12</v>
      </c>
      <c r="J1824" t="s">
        <v>33</v>
      </c>
      <c r="K1824">
        <v>67</v>
      </c>
      <c r="L1824">
        <v>88</v>
      </c>
      <c r="M1824">
        <v>88</v>
      </c>
      <c r="N1824" t="s">
        <v>33</v>
      </c>
      <c r="O1824" t="s">
        <v>33</v>
      </c>
      <c r="P1824" t="s">
        <v>33</v>
      </c>
      <c r="Q1824">
        <v>79</v>
      </c>
      <c r="R1824">
        <v>56</v>
      </c>
      <c r="S1824">
        <v>305</v>
      </c>
      <c r="T1824" t="s">
        <v>33</v>
      </c>
      <c r="U1824" t="s">
        <v>33</v>
      </c>
      <c r="V1824">
        <v>73</v>
      </c>
      <c r="W1824">
        <v>73</v>
      </c>
      <c r="X1824">
        <v>0</v>
      </c>
      <c r="Y1824" t="s">
        <v>40</v>
      </c>
      <c r="Z1824" t="s">
        <v>33</v>
      </c>
      <c r="AA1824">
        <f>VLOOKUP(Table1[[#This Row],[Facility Name]],D_2,8,0)</f>
        <v>71</v>
      </c>
    </row>
    <row r="1825" spans="1:27" hidden="1" x14ac:dyDescent="0.25">
      <c r="A1825">
        <v>142674</v>
      </c>
      <c r="B1825" t="s">
        <v>3110</v>
      </c>
      <c r="C1825">
        <v>5</v>
      </c>
      <c r="D1825" t="s">
        <v>1631</v>
      </c>
      <c r="E1825" t="s">
        <v>3111</v>
      </c>
      <c r="F1825" t="s">
        <v>29</v>
      </c>
      <c r="G1825" t="s">
        <v>30</v>
      </c>
      <c r="H1825" t="s">
        <v>31</v>
      </c>
      <c r="I1825">
        <v>8</v>
      </c>
      <c r="J1825" t="s">
        <v>33</v>
      </c>
      <c r="K1825">
        <v>28</v>
      </c>
      <c r="L1825">
        <v>39</v>
      </c>
      <c r="M1825">
        <v>40</v>
      </c>
      <c r="N1825" t="s">
        <v>33</v>
      </c>
      <c r="O1825" t="s">
        <v>33</v>
      </c>
      <c r="P1825" t="s">
        <v>33</v>
      </c>
      <c r="Q1825">
        <v>35</v>
      </c>
      <c r="R1825">
        <v>36</v>
      </c>
      <c r="S1825">
        <v>134</v>
      </c>
      <c r="T1825" t="s">
        <v>33</v>
      </c>
      <c r="U1825" t="s">
        <v>33</v>
      </c>
      <c r="V1825">
        <v>39</v>
      </c>
      <c r="W1825">
        <v>39</v>
      </c>
      <c r="X1825">
        <v>0</v>
      </c>
      <c r="Y1825" t="s">
        <v>34</v>
      </c>
      <c r="Z1825" t="s">
        <v>33</v>
      </c>
      <c r="AA1825" t="e">
        <f>VLOOKUP(Table1[[#This Row],[Facility Name]],D_2,8,0)</f>
        <v>#N/A</v>
      </c>
    </row>
    <row r="1826" spans="1:27" x14ac:dyDescent="0.25">
      <c r="A1826">
        <v>142723</v>
      </c>
      <c r="B1826" t="s">
        <v>1742</v>
      </c>
      <c r="C1826">
        <v>5</v>
      </c>
      <c r="D1826" t="s">
        <v>1631</v>
      </c>
      <c r="E1826" t="s">
        <v>831</v>
      </c>
      <c r="F1826" t="s">
        <v>29</v>
      </c>
      <c r="G1826" t="s">
        <v>30</v>
      </c>
      <c r="H1826" t="s">
        <v>37</v>
      </c>
      <c r="I1826">
        <v>17</v>
      </c>
      <c r="J1826" t="s">
        <v>33</v>
      </c>
      <c r="K1826">
        <v>90</v>
      </c>
      <c r="L1826">
        <v>131</v>
      </c>
      <c r="M1826">
        <v>140</v>
      </c>
      <c r="N1826" t="s">
        <v>33</v>
      </c>
      <c r="O1826" t="s">
        <v>33</v>
      </c>
      <c r="P1826" t="s">
        <v>40</v>
      </c>
      <c r="Q1826">
        <v>101</v>
      </c>
      <c r="R1826">
        <v>103</v>
      </c>
      <c r="S1826">
        <v>402</v>
      </c>
      <c r="T1826" t="s">
        <v>40</v>
      </c>
      <c r="U1826" t="s">
        <v>33</v>
      </c>
      <c r="V1826">
        <v>101</v>
      </c>
      <c r="W1826">
        <v>101</v>
      </c>
      <c r="X1826">
        <v>0</v>
      </c>
      <c r="Y1826" t="s">
        <v>40</v>
      </c>
      <c r="Z1826" t="s">
        <v>40</v>
      </c>
      <c r="AA1826">
        <f>VLOOKUP(Table1[[#This Row],[Facility Name]],D_2,8,0)</f>
        <v>67</v>
      </c>
    </row>
    <row r="1827" spans="1:27" hidden="1" x14ac:dyDescent="0.25">
      <c r="A1827">
        <v>142676</v>
      </c>
      <c r="B1827" t="s">
        <v>3113</v>
      </c>
      <c r="C1827">
        <v>1</v>
      </c>
      <c r="D1827" t="s">
        <v>1631</v>
      </c>
      <c r="E1827" t="s">
        <v>831</v>
      </c>
      <c r="F1827" t="s">
        <v>29</v>
      </c>
      <c r="G1827" t="s">
        <v>63</v>
      </c>
      <c r="H1827" t="s">
        <v>64</v>
      </c>
      <c r="I1827">
        <v>0</v>
      </c>
      <c r="J1827" t="s">
        <v>33</v>
      </c>
      <c r="K1827">
        <v>115</v>
      </c>
      <c r="L1827">
        <v>279</v>
      </c>
      <c r="M1827">
        <v>290</v>
      </c>
      <c r="N1827" t="s">
        <v>33</v>
      </c>
      <c r="O1827" t="s">
        <v>32</v>
      </c>
      <c r="P1827" t="s">
        <v>32</v>
      </c>
      <c r="Q1827">
        <v>184</v>
      </c>
      <c r="R1827">
        <v>247</v>
      </c>
      <c r="S1827">
        <v>783</v>
      </c>
      <c r="T1827" t="s">
        <v>34</v>
      </c>
      <c r="U1827" t="s">
        <v>32</v>
      </c>
      <c r="V1827">
        <v>297</v>
      </c>
      <c r="W1827">
        <v>297</v>
      </c>
      <c r="X1827">
        <v>0</v>
      </c>
      <c r="Y1827" t="s">
        <v>34</v>
      </c>
      <c r="Z1827" t="s">
        <v>33</v>
      </c>
      <c r="AA1827" t="e">
        <f>VLOOKUP(Table1[[#This Row],[Facility Name]],D_2,8,0)</f>
        <v>#N/A</v>
      </c>
    </row>
    <row r="1828" spans="1:27" x14ac:dyDescent="0.25">
      <c r="A1828">
        <v>142724</v>
      </c>
      <c r="B1828" t="s">
        <v>1743</v>
      </c>
      <c r="C1828">
        <v>1</v>
      </c>
      <c r="D1828" t="s">
        <v>1631</v>
      </c>
      <c r="E1828" t="s">
        <v>831</v>
      </c>
      <c r="F1828" t="s">
        <v>29</v>
      </c>
      <c r="G1828" t="s">
        <v>63</v>
      </c>
      <c r="H1828" t="s">
        <v>64</v>
      </c>
      <c r="I1828">
        <v>0</v>
      </c>
      <c r="J1828" t="s">
        <v>34</v>
      </c>
      <c r="K1828">
        <v>9</v>
      </c>
      <c r="L1828">
        <v>14</v>
      </c>
      <c r="M1828">
        <v>15</v>
      </c>
      <c r="N1828" t="s">
        <v>33</v>
      </c>
      <c r="O1828" t="s">
        <v>34</v>
      </c>
      <c r="P1828" t="s">
        <v>33</v>
      </c>
      <c r="Q1828">
        <v>11</v>
      </c>
      <c r="R1828">
        <v>9</v>
      </c>
      <c r="S1828">
        <v>43</v>
      </c>
      <c r="T1828" t="s">
        <v>34</v>
      </c>
      <c r="U1828" t="s">
        <v>34</v>
      </c>
      <c r="V1828">
        <v>0</v>
      </c>
      <c r="W1828">
        <v>0</v>
      </c>
      <c r="X1828">
        <v>0</v>
      </c>
      <c r="Y1828" t="s">
        <v>34</v>
      </c>
      <c r="Z1828" t="s">
        <v>33</v>
      </c>
      <c r="AA1828">
        <f>VLOOKUP(Table1[[#This Row],[Facility Name]],D_2,8,0)</f>
        <v>46</v>
      </c>
    </row>
    <row r="1829" spans="1:27" x14ac:dyDescent="0.25">
      <c r="A1829">
        <v>142725</v>
      </c>
      <c r="B1829" t="s">
        <v>1762</v>
      </c>
      <c r="C1829">
        <v>4</v>
      </c>
      <c r="D1829" t="s">
        <v>1631</v>
      </c>
      <c r="E1829" t="s">
        <v>831</v>
      </c>
      <c r="F1829" t="s">
        <v>29</v>
      </c>
      <c r="G1829" t="s">
        <v>30</v>
      </c>
      <c r="H1829" t="s">
        <v>37</v>
      </c>
      <c r="I1829">
        <v>12</v>
      </c>
      <c r="J1829" t="s">
        <v>33</v>
      </c>
      <c r="K1829">
        <v>51</v>
      </c>
      <c r="L1829">
        <v>65</v>
      </c>
      <c r="M1829">
        <v>68</v>
      </c>
      <c r="N1829" t="s">
        <v>33</v>
      </c>
      <c r="O1829" t="s">
        <v>33</v>
      </c>
      <c r="P1829" t="s">
        <v>33</v>
      </c>
      <c r="Q1829">
        <v>54</v>
      </c>
      <c r="R1829">
        <v>74</v>
      </c>
      <c r="S1829">
        <v>249</v>
      </c>
      <c r="T1829" t="s">
        <v>40</v>
      </c>
      <c r="U1829" t="s">
        <v>33</v>
      </c>
      <c r="V1829">
        <v>68</v>
      </c>
      <c r="W1829">
        <v>68</v>
      </c>
      <c r="X1829">
        <v>0</v>
      </c>
      <c r="Y1829" t="s">
        <v>34</v>
      </c>
      <c r="Z1829" t="s">
        <v>33</v>
      </c>
      <c r="AA1829">
        <f>VLOOKUP(Table1[[#This Row],[Facility Name]],D_2,8,0)</f>
        <v>68</v>
      </c>
    </row>
    <row r="1830" spans="1:27" x14ac:dyDescent="0.25">
      <c r="A1830">
        <v>142726</v>
      </c>
      <c r="B1830" t="s">
        <v>1763</v>
      </c>
      <c r="C1830">
        <v>5</v>
      </c>
      <c r="D1830" t="s">
        <v>1631</v>
      </c>
      <c r="E1830" t="s">
        <v>1644</v>
      </c>
      <c r="F1830" t="s">
        <v>29</v>
      </c>
      <c r="G1830" t="s">
        <v>30</v>
      </c>
      <c r="H1830" t="s">
        <v>37</v>
      </c>
      <c r="I1830">
        <v>25</v>
      </c>
      <c r="J1830" t="s">
        <v>33</v>
      </c>
      <c r="K1830">
        <v>85</v>
      </c>
      <c r="L1830">
        <v>154</v>
      </c>
      <c r="M1830">
        <v>159</v>
      </c>
      <c r="N1830" t="s">
        <v>33</v>
      </c>
      <c r="O1830" t="s">
        <v>33</v>
      </c>
      <c r="P1830" t="s">
        <v>40</v>
      </c>
      <c r="Q1830">
        <v>105</v>
      </c>
      <c r="R1830">
        <v>97</v>
      </c>
      <c r="S1830">
        <v>392</v>
      </c>
      <c r="T1830" t="s">
        <v>33</v>
      </c>
      <c r="U1830" t="s">
        <v>33</v>
      </c>
      <c r="V1830">
        <v>151</v>
      </c>
      <c r="W1830">
        <v>151</v>
      </c>
      <c r="X1830">
        <v>0</v>
      </c>
      <c r="Y1830" t="s">
        <v>33</v>
      </c>
      <c r="Z1830" t="s">
        <v>33</v>
      </c>
      <c r="AA1830">
        <f>VLOOKUP(Table1[[#This Row],[Facility Name]],D_2,8,0)</f>
        <v>71</v>
      </c>
    </row>
    <row r="1831" spans="1:27" x14ac:dyDescent="0.25">
      <c r="A1831">
        <v>142727</v>
      </c>
      <c r="B1831" t="s">
        <v>1845</v>
      </c>
      <c r="C1831">
        <v>5</v>
      </c>
      <c r="D1831" t="s">
        <v>1631</v>
      </c>
      <c r="E1831" t="s">
        <v>731</v>
      </c>
      <c r="F1831" t="s">
        <v>29</v>
      </c>
      <c r="G1831" t="s">
        <v>30</v>
      </c>
      <c r="H1831" t="s">
        <v>37</v>
      </c>
      <c r="I1831">
        <v>21</v>
      </c>
      <c r="J1831" t="s">
        <v>33</v>
      </c>
      <c r="K1831">
        <v>74</v>
      </c>
      <c r="L1831">
        <v>113</v>
      </c>
      <c r="M1831">
        <v>113</v>
      </c>
      <c r="N1831" t="s">
        <v>33</v>
      </c>
      <c r="O1831" t="s">
        <v>33</v>
      </c>
      <c r="P1831" t="s">
        <v>40</v>
      </c>
      <c r="Q1831">
        <v>84</v>
      </c>
      <c r="R1831">
        <v>60</v>
      </c>
      <c r="S1831">
        <v>381</v>
      </c>
      <c r="T1831" t="s">
        <v>40</v>
      </c>
      <c r="U1831" t="s">
        <v>33</v>
      </c>
      <c r="V1831">
        <v>105</v>
      </c>
      <c r="W1831">
        <v>105</v>
      </c>
      <c r="X1831">
        <v>0</v>
      </c>
      <c r="Y1831" t="s">
        <v>33</v>
      </c>
      <c r="Z1831" t="s">
        <v>33</v>
      </c>
      <c r="AA1831">
        <f>VLOOKUP(Table1[[#This Row],[Facility Name]],D_2,8,0)</f>
        <v>69</v>
      </c>
    </row>
    <row r="1832" spans="1:27" x14ac:dyDescent="0.25">
      <c r="A1832">
        <v>142729</v>
      </c>
      <c r="B1832" t="s">
        <v>1868</v>
      </c>
      <c r="C1832">
        <v>5</v>
      </c>
      <c r="D1832" t="s">
        <v>1631</v>
      </c>
      <c r="E1832" t="s">
        <v>1644</v>
      </c>
      <c r="F1832" t="s">
        <v>29</v>
      </c>
      <c r="G1832" t="s">
        <v>30</v>
      </c>
      <c r="H1832" t="s">
        <v>37</v>
      </c>
      <c r="I1832">
        <v>12</v>
      </c>
      <c r="J1832" t="s">
        <v>33</v>
      </c>
      <c r="K1832">
        <v>36</v>
      </c>
      <c r="L1832">
        <v>77</v>
      </c>
      <c r="M1832">
        <v>82</v>
      </c>
      <c r="N1832" t="s">
        <v>33</v>
      </c>
      <c r="O1832" t="s">
        <v>33</v>
      </c>
      <c r="P1832" t="s">
        <v>33</v>
      </c>
      <c r="Q1832">
        <v>48</v>
      </c>
      <c r="R1832">
        <v>30</v>
      </c>
      <c r="S1832">
        <v>189</v>
      </c>
      <c r="T1832" t="s">
        <v>33</v>
      </c>
      <c r="U1832" t="s">
        <v>33</v>
      </c>
      <c r="V1832">
        <v>67</v>
      </c>
      <c r="W1832">
        <v>67</v>
      </c>
      <c r="X1832">
        <v>0</v>
      </c>
      <c r="Y1832" t="s">
        <v>33</v>
      </c>
      <c r="Z1832" t="s">
        <v>33</v>
      </c>
      <c r="AA1832">
        <f>VLOOKUP(Table1[[#This Row],[Facility Name]],D_2,8,0)</f>
        <v>59</v>
      </c>
    </row>
    <row r="1833" spans="1:27" hidden="1" x14ac:dyDescent="0.25">
      <c r="A1833">
        <v>142685</v>
      </c>
      <c r="B1833" t="s">
        <v>2868</v>
      </c>
      <c r="C1833">
        <v>3</v>
      </c>
      <c r="D1833" t="s">
        <v>1631</v>
      </c>
      <c r="E1833" t="s">
        <v>1878</v>
      </c>
      <c r="F1833" t="s">
        <v>29</v>
      </c>
      <c r="G1833" t="s">
        <v>30</v>
      </c>
      <c r="H1833" t="s">
        <v>31</v>
      </c>
      <c r="I1833">
        <v>16</v>
      </c>
      <c r="J1833" t="s">
        <v>33</v>
      </c>
      <c r="K1833">
        <v>67</v>
      </c>
      <c r="L1833">
        <v>102</v>
      </c>
      <c r="M1833">
        <v>106</v>
      </c>
      <c r="N1833" t="s">
        <v>33</v>
      </c>
      <c r="O1833" t="s">
        <v>33</v>
      </c>
      <c r="P1833" t="s">
        <v>33</v>
      </c>
      <c r="Q1833">
        <v>83</v>
      </c>
      <c r="R1833">
        <v>135</v>
      </c>
      <c r="S1833">
        <v>309</v>
      </c>
      <c r="T1833" t="s">
        <v>33</v>
      </c>
      <c r="U1833" t="s">
        <v>33</v>
      </c>
      <c r="V1833">
        <v>82</v>
      </c>
      <c r="W1833">
        <v>82</v>
      </c>
      <c r="X1833">
        <v>0</v>
      </c>
      <c r="Y1833" t="s">
        <v>33</v>
      </c>
      <c r="Z1833" t="s">
        <v>33</v>
      </c>
      <c r="AA1833" t="e">
        <f>VLOOKUP(Table1[[#This Row],[Facility Name]],D_2,8,0)</f>
        <v>#N/A</v>
      </c>
    </row>
    <row r="1834" spans="1:27" hidden="1" x14ac:dyDescent="0.25">
      <c r="A1834">
        <v>142686</v>
      </c>
      <c r="B1834" t="s">
        <v>2869</v>
      </c>
      <c r="C1834">
        <v>3</v>
      </c>
      <c r="D1834" t="s">
        <v>1631</v>
      </c>
      <c r="E1834" t="s">
        <v>78</v>
      </c>
      <c r="F1834" t="s">
        <v>29</v>
      </c>
      <c r="G1834" t="s">
        <v>30</v>
      </c>
      <c r="H1834" t="s">
        <v>31</v>
      </c>
      <c r="I1834">
        <v>2</v>
      </c>
      <c r="J1834" t="s">
        <v>33</v>
      </c>
      <c r="K1834">
        <v>25</v>
      </c>
      <c r="L1834">
        <v>37</v>
      </c>
      <c r="M1834">
        <v>39</v>
      </c>
      <c r="N1834" t="s">
        <v>33</v>
      </c>
      <c r="O1834" t="s">
        <v>33</v>
      </c>
      <c r="P1834" t="s">
        <v>33</v>
      </c>
      <c r="Q1834">
        <v>29</v>
      </c>
      <c r="R1834">
        <v>24</v>
      </c>
      <c r="S1834">
        <v>96</v>
      </c>
      <c r="T1834" t="s">
        <v>34</v>
      </c>
      <c r="U1834" t="s">
        <v>33</v>
      </c>
      <c r="V1834">
        <v>14</v>
      </c>
      <c r="W1834">
        <v>14</v>
      </c>
      <c r="X1834">
        <v>0</v>
      </c>
      <c r="Y1834" t="s">
        <v>34</v>
      </c>
      <c r="Z1834" t="s">
        <v>33</v>
      </c>
      <c r="AA1834" t="e">
        <f>VLOOKUP(Table1[[#This Row],[Facility Name]],D_2,8,0)</f>
        <v>#N/A</v>
      </c>
    </row>
    <row r="1835" spans="1:27" hidden="1" x14ac:dyDescent="0.25">
      <c r="A1835">
        <v>142688</v>
      </c>
      <c r="B1835" t="s">
        <v>2940</v>
      </c>
      <c r="C1835">
        <v>3</v>
      </c>
      <c r="D1835" t="s">
        <v>1631</v>
      </c>
      <c r="E1835" t="s">
        <v>1286</v>
      </c>
      <c r="F1835" t="s">
        <v>29</v>
      </c>
      <c r="G1835" t="s">
        <v>30</v>
      </c>
      <c r="H1835" t="s">
        <v>31</v>
      </c>
      <c r="I1835">
        <v>8</v>
      </c>
      <c r="J1835" t="s">
        <v>33</v>
      </c>
      <c r="K1835">
        <v>24</v>
      </c>
      <c r="L1835">
        <v>33</v>
      </c>
      <c r="M1835">
        <v>37</v>
      </c>
      <c r="N1835" t="s">
        <v>33</v>
      </c>
      <c r="O1835" t="s">
        <v>33</v>
      </c>
      <c r="P1835" t="s">
        <v>33</v>
      </c>
      <c r="Q1835">
        <v>28</v>
      </c>
      <c r="R1835">
        <v>46</v>
      </c>
      <c r="S1835">
        <v>120</v>
      </c>
      <c r="T1835" t="s">
        <v>33</v>
      </c>
      <c r="U1835" t="s">
        <v>33</v>
      </c>
      <c r="V1835">
        <v>29</v>
      </c>
      <c r="W1835">
        <v>29</v>
      </c>
      <c r="X1835">
        <v>0</v>
      </c>
      <c r="Y1835" t="s">
        <v>34</v>
      </c>
      <c r="Z1835" t="s">
        <v>33</v>
      </c>
      <c r="AA1835" t="e">
        <f>VLOOKUP(Table1[[#This Row],[Facility Name]],D_2,8,0)</f>
        <v>#N/A</v>
      </c>
    </row>
    <row r="1836" spans="1:27" x14ac:dyDescent="0.25">
      <c r="A1836">
        <v>142730</v>
      </c>
      <c r="B1836" t="s">
        <v>1869</v>
      </c>
      <c r="C1836">
        <v>3</v>
      </c>
      <c r="D1836" t="s">
        <v>1631</v>
      </c>
      <c r="E1836" t="s">
        <v>831</v>
      </c>
      <c r="F1836" t="s">
        <v>29</v>
      </c>
      <c r="G1836" t="s">
        <v>30</v>
      </c>
      <c r="H1836" t="s">
        <v>37</v>
      </c>
      <c r="I1836">
        <v>12</v>
      </c>
      <c r="J1836" t="s">
        <v>33</v>
      </c>
      <c r="K1836">
        <v>32</v>
      </c>
      <c r="L1836">
        <v>43</v>
      </c>
      <c r="M1836">
        <v>44</v>
      </c>
      <c r="N1836" t="s">
        <v>33</v>
      </c>
      <c r="O1836" t="s">
        <v>32</v>
      </c>
      <c r="P1836" t="s">
        <v>40</v>
      </c>
      <c r="Q1836">
        <v>35</v>
      </c>
      <c r="R1836">
        <v>58</v>
      </c>
      <c r="S1836">
        <v>142</v>
      </c>
      <c r="T1836" t="s">
        <v>33</v>
      </c>
      <c r="U1836" t="s">
        <v>33</v>
      </c>
      <c r="V1836">
        <v>44</v>
      </c>
      <c r="W1836">
        <v>44</v>
      </c>
      <c r="X1836">
        <v>0</v>
      </c>
      <c r="Y1836" t="s">
        <v>34</v>
      </c>
      <c r="Z1836" t="s">
        <v>33</v>
      </c>
      <c r="AA1836">
        <f>VLOOKUP(Table1[[#This Row],[Facility Name]],D_2,8,0)</f>
        <v>63</v>
      </c>
    </row>
    <row r="1837" spans="1:27" x14ac:dyDescent="0.25">
      <c r="A1837">
        <v>142731</v>
      </c>
      <c r="B1837" t="s">
        <v>1870</v>
      </c>
      <c r="C1837">
        <v>5</v>
      </c>
      <c r="D1837" t="s">
        <v>1631</v>
      </c>
      <c r="E1837" t="s">
        <v>731</v>
      </c>
      <c r="F1837" t="s">
        <v>29</v>
      </c>
      <c r="G1837" t="s">
        <v>30</v>
      </c>
      <c r="H1837" t="s">
        <v>37</v>
      </c>
      <c r="I1837">
        <v>14</v>
      </c>
      <c r="J1837" t="s">
        <v>33</v>
      </c>
      <c r="K1837">
        <v>46</v>
      </c>
      <c r="L1837">
        <v>76</v>
      </c>
      <c r="M1837">
        <v>79</v>
      </c>
      <c r="N1837" t="s">
        <v>33</v>
      </c>
      <c r="O1837" t="s">
        <v>33</v>
      </c>
      <c r="P1837" t="s">
        <v>40</v>
      </c>
      <c r="Q1837">
        <v>61</v>
      </c>
      <c r="R1837">
        <v>53</v>
      </c>
      <c r="S1837">
        <v>236</v>
      </c>
      <c r="T1837" t="s">
        <v>33</v>
      </c>
      <c r="U1837" t="s">
        <v>33</v>
      </c>
      <c r="V1837">
        <v>78</v>
      </c>
      <c r="W1837">
        <v>78</v>
      </c>
      <c r="X1837">
        <v>0</v>
      </c>
      <c r="Y1837" t="s">
        <v>34</v>
      </c>
      <c r="Z1837" t="s">
        <v>33</v>
      </c>
      <c r="AA1837">
        <f>VLOOKUP(Table1[[#This Row],[Facility Name]],D_2,8,0)</f>
        <v>91</v>
      </c>
    </row>
    <row r="1838" spans="1:27" x14ac:dyDescent="0.25">
      <c r="A1838">
        <v>142735</v>
      </c>
      <c r="B1838" t="s">
        <v>1974</v>
      </c>
      <c r="C1838">
        <v>4</v>
      </c>
      <c r="D1838" t="s">
        <v>1631</v>
      </c>
      <c r="E1838" t="s">
        <v>831</v>
      </c>
      <c r="F1838" t="s">
        <v>29</v>
      </c>
      <c r="G1838" t="s">
        <v>30</v>
      </c>
      <c r="H1838" t="s">
        <v>37</v>
      </c>
      <c r="I1838">
        <v>24</v>
      </c>
      <c r="J1838" t="s">
        <v>33</v>
      </c>
      <c r="K1838">
        <v>100</v>
      </c>
      <c r="L1838">
        <v>159</v>
      </c>
      <c r="M1838">
        <v>165</v>
      </c>
      <c r="N1838" t="s">
        <v>33</v>
      </c>
      <c r="O1838" t="s">
        <v>33</v>
      </c>
      <c r="P1838" t="s">
        <v>40</v>
      </c>
      <c r="Q1838">
        <v>122</v>
      </c>
      <c r="R1838">
        <v>99</v>
      </c>
      <c r="S1838">
        <v>437</v>
      </c>
      <c r="T1838" t="s">
        <v>33</v>
      </c>
      <c r="U1838" t="s">
        <v>33</v>
      </c>
      <c r="V1838">
        <v>136</v>
      </c>
      <c r="W1838">
        <v>136</v>
      </c>
      <c r="X1838">
        <v>0</v>
      </c>
      <c r="Y1838" t="s">
        <v>40</v>
      </c>
      <c r="Z1838" t="s">
        <v>33</v>
      </c>
      <c r="AA1838">
        <f>VLOOKUP(Table1[[#This Row],[Facility Name]],D_2,8,0)</f>
        <v>76</v>
      </c>
    </row>
    <row r="1839" spans="1:27" hidden="1" x14ac:dyDescent="0.25">
      <c r="A1839">
        <v>142693</v>
      </c>
      <c r="B1839" t="s">
        <v>2959</v>
      </c>
      <c r="C1839">
        <v>3</v>
      </c>
      <c r="D1839" t="s">
        <v>1631</v>
      </c>
      <c r="E1839" t="s">
        <v>178</v>
      </c>
      <c r="F1839" t="s">
        <v>29</v>
      </c>
      <c r="G1839" t="s">
        <v>30</v>
      </c>
      <c r="H1839" t="s">
        <v>31</v>
      </c>
      <c r="I1839">
        <v>8</v>
      </c>
      <c r="J1839" t="s">
        <v>33</v>
      </c>
      <c r="K1839">
        <v>26</v>
      </c>
      <c r="L1839">
        <v>36</v>
      </c>
      <c r="M1839">
        <v>37</v>
      </c>
      <c r="N1839" t="s">
        <v>33</v>
      </c>
      <c r="O1839" t="s">
        <v>33</v>
      </c>
      <c r="P1839" t="s">
        <v>33</v>
      </c>
      <c r="Q1839">
        <v>28</v>
      </c>
      <c r="R1839">
        <v>46</v>
      </c>
      <c r="S1839">
        <v>124</v>
      </c>
      <c r="T1839" t="s">
        <v>33</v>
      </c>
      <c r="U1839" t="s">
        <v>33</v>
      </c>
      <c r="V1839">
        <v>36</v>
      </c>
      <c r="W1839">
        <v>36</v>
      </c>
      <c r="X1839">
        <v>0</v>
      </c>
      <c r="Y1839" t="s">
        <v>34</v>
      </c>
      <c r="Z1839" t="s">
        <v>33</v>
      </c>
      <c r="AA1839" t="e">
        <f>VLOOKUP(Table1[[#This Row],[Facility Name]],D_2,8,0)</f>
        <v>#N/A</v>
      </c>
    </row>
    <row r="1840" spans="1:27" x14ac:dyDescent="0.25">
      <c r="A1840">
        <v>142737</v>
      </c>
      <c r="B1840" t="s">
        <v>1995</v>
      </c>
      <c r="C1840">
        <v>3</v>
      </c>
      <c r="D1840" t="s">
        <v>1631</v>
      </c>
      <c r="E1840" t="s">
        <v>1649</v>
      </c>
      <c r="F1840" t="s">
        <v>29</v>
      </c>
      <c r="G1840" t="s">
        <v>30</v>
      </c>
      <c r="H1840" t="s">
        <v>407</v>
      </c>
      <c r="I1840">
        <v>13</v>
      </c>
      <c r="J1840" t="s">
        <v>33</v>
      </c>
      <c r="K1840">
        <v>24</v>
      </c>
      <c r="L1840">
        <v>40</v>
      </c>
      <c r="M1840">
        <v>41</v>
      </c>
      <c r="N1840" t="s">
        <v>33</v>
      </c>
      <c r="O1840" t="s">
        <v>33</v>
      </c>
      <c r="P1840" t="s">
        <v>33</v>
      </c>
      <c r="Q1840">
        <v>32</v>
      </c>
      <c r="R1840">
        <v>36</v>
      </c>
      <c r="S1840">
        <v>145</v>
      </c>
      <c r="T1840" t="s">
        <v>33</v>
      </c>
      <c r="U1840" t="s">
        <v>33</v>
      </c>
      <c r="V1840">
        <v>41</v>
      </c>
      <c r="W1840">
        <v>41</v>
      </c>
      <c r="X1840">
        <v>0</v>
      </c>
      <c r="Y1840" t="s">
        <v>34</v>
      </c>
      <c r="Z1840" t="s">
        <v>33</v>
      </c>
      <c r="AA1840">
        <f>VLOOKUP(Table1[[#This Row],[Facility Name]],D_2,8,0)</f>
        <v>65</v>
      </c>
    </row>
    <row r="1841" spans="1:27" hidden="1" x14ac:dyDescent="0.25">
      <c r="A1841">
        <v>142805</v>
      </c>
      <c r="B1841" t="s">
        <v>2277</v>
      </c>
      <c r="D1841" t="s">
        <v>1631</v>
      </c>
      <c r="E1841" t="s">
        <v>831</v>
      </c>
      <c r="F1841" t="s">
        <v>29</v>
      </c>
      <c r="G1841" t="s">
        <v>30</v>
      </c>
      <c r="H1841" t="s">
        <v>31</v>
      </c>
      <c r="I1841">
        <v>0</v>
      </c>
      <c r="J1841" t="s">
        <v>33</v>
      </c>
      <c r="K1841">
        <v>21</v>
      </c>
      <c r="L1841">
        <v>35</v>
      </c>
      <c r="M1841">
        <v>34</v>
      </c>
      <c r="N1841" t="s">
        <v>33</v>
      </c>
      <c r="O1841" t="s">
        <v>33</v>
      </c>
      <c r="P1841" t="s">
        <v>33</v>
      </c>
      <c r="Q1841">
        <v>28</v>
      </c>
      <c r="R1841">
        <v>21</v>
      </c>
      <c r="S1841">
        <v>84</v>
      </c>
      <c r="T1841" t="s">
        <v>34</v>
      </c>
      <c r="U1841" t="s">
        <v>34</v>
      </c>
      <c r="V1841">
        <v>8</v>
      </c>
      <c r="W1841">
        <v>8</v>
      </c>
      <c r="X1841">
        <v>0</v>
      </c>
      <c r="Y1841" t="s">
        <v>34</v>
      </c>
      <c r="Z1841" t="s">
        <v>40</v>
      </c>
      <c r="AA1841" t="e">
        <f>VLOOKUP(Table1[[#This Row],[Facility Name]],D_2,8,0)</f>
        <v>#N/A</v>
      </c>
    </row>
    <row r="1842" spans="1:27" hidden="1" x14ac:dyDescent="0.25">
      <c r="A1842">
        <v>142698</v>
      </c>
      <c r="B1842" t="s">
        <v>3050</v>
      </c>
      <c r="C1842">
        <v>3</v>
      </c>
      <c r="D1842" t="s">
        <v>1631</v>
      </c>
      <c r="E1842" t="s">
        <v>831</v>
      </c>
      <c r="F1842" t="s">
        <v>29</v>
      </c>
      <c r="G1842" t="s">
        <v>30</v>
      </c>
      <c r="H1842" t="s">
        <v>31</v>
      </c>
      <c r="I1842">
        <v>18</v>
      </c>
      <c r="J1842" t="s">
        <v>33</v>
      </c>
      <c r="K1842">
        <v>51</v>
      </c>
      <c r="L1842">
        <v>69</v>
      </c>
      <c r="M1842">
        <v>66</v>
      </c>
      <c r="N1842" t="s">
        <v>33</v>
      </c>
      <c r="O1842" t="s">
        <v>33</v>
      </c>
      <c r="P1842" t="s">
        <v>33</v>
      </c>
      <c r="Q1842">
        <v>56</v>
      </c>
      <c r="R1842">
        <v>46</v>
      </c>
      <c r="S1842">
        <v>253</v>
      </c>
      <c r="T1842" t="s">
        <v>33</v>
      </c>
      <c r="U1842" t="s">
        <v>33</v>
      </c>
      <c r="V1842">
        <v>69</v>
      </c>
      <c r="W1842">
        <v>69</v>
      </c>
      <c r="X1842">
        <v>0</v>
      </c>
      <c r="Y1842" t="s">
        <v>34</v>
      </c>
      <c r="Z1842" t="s">
        <v>33</v>
      </c>
      <c r="AA1842" t="e">
        <f>VLOOKUP(Table1[[#This Row],[Facility Name]],D_2,8,0)</f>
        <v>#N/A</v>
      </c>
    </row>
    <row r="1843" spans="1:27" hidden="1" x14ac:dyDescent="0.25">
      <c r="A1843">
        <v>142699</v>
      </c>
      <c r="B1843" t="s">
        <v>3052</v>
      </c>
      <c r="C1843">
        <v>1</v>
      </c>
      <c r="D1843" t="s">
        <v>1631</v>
      </c>
      <c r="E1843" t="s">
        <v>831</v>
      </c>
      <c r="F1843" t="s">
        <v>29</v>
      </c>
      <c r="G1843" t="s">
        <v>63</v>
      </c>
      <c r="H1843" t="s">
        <v>64</v>
      </c>
      <c r="I1843">
        <v>1</v>
      </c>
      <c r="J1843" t="s">
        <v>33</v>
      </c>
      <c r="K1843">
        <v>50</v>
      </c>
      <c r="L1843">
        <v>108</v>
      </c>
      <c r="M1843">
        <v>120</v>
      </c>
      <c r="N1843" t="s">
        <v>33</v>
      </c>
      <c r="O1843" t="s">
        <v>32</v>
      </c>
      <c r="P1843" t="s">
        <v>32</v>
      </c>
      <c r="Q1843">
        <v>81</v>
      </c>
      <c r="R1843">
        <v>138</v>
      </c>
      <c r="S1843">
        <v>399</v>
      </c>
      <c r="T1843" t="s">
        <v>34</v>
      </c>
      <c r="U1843" t="s">
        <v>32</v>
      </c>
      <c r="V1843">
        <v>112</v>
      </c>
      <c r="W1843">
        <v>112</v>
      </c>
      <c r="X1843">
        <v>0</v>
      </c>
      <c r="Y1843" t="s">
        <v>34</v>
      </c>
      <c r="Z1843" t="s">
        <v>34</v>
      </c>
      <c r="AA1843" t="e">
        <f>VLOOKUP(Table1[[#This Row],[Facility Name]],D_2,8,0)</f>
        <v>#N/A</v>
      </c>
    </row>
    <row r="1844" spans="1:27" hidden="1" x14ac:dyDescent="0.25">
      <c r="A1844">
        <v>163516</v>
      </c>
      <c r="B1844" t="s">
        <v>2280</v>
      </c>
      <c r="C1844">
        <v>4</v>
      </c>
      <c r="D1844" t="s">
        <v>1616</v>
      </c>
      <c r="F1844" t="s">
        <v>44</v>
      </c>
      <c r="G1844" t="s">
        <v>63</v>
      </c>
      <c r="H1844" t="s">
        <v>64</v>
      </c>
      <c r="I1844">
        <v>14</v>
      </c>
      <c r="J1844" t="s">
        <v>33</v>
      </c>
      <c r="K1844">
        <v>17</v>
      </c>
      <c r="L1844">
        <v>23</v>
      </c>
      <c r="M1844">
        <v>24</v>
      </c>
      <c r="N1844" t="s">
        <v>33</v>
      </c>
      <c r="O1844" t="s">
        <v>33</v>
      </c>
      <c r="P1844" t="s">
        <v>33</v>
      </c>
      <c r="Q1844">
        <v>23</v>
      </c>
      <c r="R1844">
        <v>16</v>
      </c>
      <c r="S1844">
        <v>26</v>
      </c>
      <c r="T1844" t="s">
        <v>33</v>
      </c>
      <c r="U1844" t="s">
        <v>33</v>
      </c>
      <c r="V1844">
        <v>24</v>
      </c>
      <c r="W1844">
        <v>24</v>
      </c>
      <c r="X1844">
        <v>0</v>
      </c>
      <c r="Y1844" t="s">
        <v>34</v>
      </c>
      <c r="Z1844" t="s">
        <v>33</v>
      </c>
      <c r="AA1844" t="str">
        <f>VLOOKUP(Table1[[#This Row],[Facility Name]],D_2,8,0)</f>
        <v>No Score</v>
      </c>
    </row>
    <row r="1845" spans="1:27" hidden="1" x14ac:dyDescent="0.25">
      <c r="A1845">
        <v>172307</v>
      </c>
      <c r="B1845" t="s">
        <v>2281</v>
      </c>
      <c r="D1845" t="s">
        <v>2283</v>
      </c>
      <c r="E1845" t="s">
        <v>2284</v>
      </c>
      <c r="F1845" t="s">
        <v>44</v>
      </c>
      <c r="G1845" t="s">
        <v>63</v>
      </c>
      <c r="H1845" t="s">
        <v>64</v>
      </c>
      <c r="I1845">
        <v>4</v>
      </c>
      <c r="J1845" t="s">
        <v>34</v>
      </c>
      <c r="K1845">
        <v>1</v>
      </c>
      <c r="L1845">
        <v>2</v>
      </c>
      <c r="M1845">
        <v>2</v>
      </c>
      <c r="N1845" t="s">
        <v>34</v>
      </c>
      <c r="O1845" t="s">
        <v>34</v>
      </c>
      <c r="P1845" t="s">
        <v>34</v>
      </c>
      <c r="Q1845">
        <v>1</v>
      </c>
      <c r="R1845">
        <v>6</v>
      </c>
      <c r="S1845">
        <v>10</v>
      </c>
      <c r="T1845" t="s">
        <v>34</v>
      </c>
      <c r="U1845" t="s">
        <v>34</v>
      </c>
      <c r="V1845">
        <v>2</v>
      </c>
      <c r="W1845">
        <v>2</v>
      </c>
      <c r="X1845">
        <v>0</v>
      </c>
      <c r="Y1845" t="s">
        <v>34</v>
      </c>
      <c r="Z1845" t="s">
        <v>34</v>
      </c>
      <c r="AA1845" t="str">
        <f>VLOOKUP(Table1[[#This Row],[Facility Name]],D_2,8,0)</f>
        <v>No Score</v>
      </c>
    </row>
    <row r="1846" spans="1:27" x14ac:dyDescent="0.25">
      <c r="A1846">
        <v>142738</v>
      </c>
      <c r="B1846" t="s">
        <v>1996</v>
      </c>
      <c r="C1846">
        <v>4</v>
      </c>
      <c r="D1846" t="s">
        <v>1631</v>
      </c>
      <c r="E1846" t="s">
        <v>831</v>
      </c>
      <c r="F1846" t="s">
        <v>29</v>
      </c>
      <c r="G1846" t="s">
        <v>30</v>
      </c>
      <c r="H1846" t="s">
        <v>294</v>
      </c>
      <c r="I1846">
        <v>13</v>
      </c>
      <c r="J1846" t="s">
        <v>33</v>
      </c>
      <c r="K1846">
        <v>29</v>
      </c>
      <c r="L1846">
        <v>55</v>
      </c>
      <c r="M1846">
        <v>60</v>
      </c>
      <c r="N1846" t="s">
        <v>33</v>
      </c>
      <c r="O1846" t="s">
        <v>33</v>
      </c>
      <c r="P1846" t="s">
        <v>33</v>
      </c>
      <c r="Q1846">
        <v>45</v>
      </c>
      <c r="R1846">
        <v>51</v>
      </c>
      <c r="S1846">
        <v>169</v>
      </c>
      <c r="T1846" t="s">
        <v>40</v>
      </c>
      <c r="U1846" t="s">
        <v>33</v>
      </c>
      <c r="V1846">
        <v>53</v>
      </c>
      <c r="W1846">
        <v>53</v>
      </c>
      <c r="X1846">
        <v>0</v>
      </c>
      <c r="Y1846" t="s">
        <v>34</v>
      </c>
      <c r="Z1846" t="s">
        <v>33</v>
      </c>
      <c r="AA1846">
        <f>VLOOKUP(Table1[[#This Row],[Facility Name]],D_2,8,0)</f>
        <v>38</v>
      </c>
    </row>
    <row r="1847" spans="1:27" hidden="1" x14ac:dyDescent="0.25">
      <c r="A1847">
        <v>142701</v>
      </c>
      <c r="B1847" t="s">
        <v>3139</v>
      </c>
      <c r="C1847">
        <v>5</v>
      </c>
      <c r="D1847" t="s">
        <v>1631</v>
      </c>
      <c r="E1847" t="s">
        <v>78</v>
      </c>
      <c r="F1847" t="s">
        <v>29</v>
      </c>
      <c r="G1847" t="s">
        <v>30</v>
      </c>
      <c r="H1847" t="s">
        <v>31</v>
      </c>
      <c r="I1847">
        <v>8</v>
      </c>
      <c r="J1847" t="s">
        <v>33</v>
      </c>
      <c r="K1847">
        <v>29</v>
      </c>
      <c r="L1847">
        <v>38</v>
      </c>
      <c r="M1847">
        <v>41</v>
      </c>
      <c r="N1847" t="s">
        <v>33</v>
      </c>
      <c r="O1847" t="s">
        <v>33</v>
      </c>
      <c r="P1847" t="s">
        <v>33</v>
      </c>
      <c r="Q1847">
        <v>31</v>
      </c>
      <c r="R1847">
        <v>25</v>
      </c>
      <c r="S1847">
        <v>137</v>
      </c>
      <c r="T1847" t="s">
        <v>33</v>
      </c>
      <c r="U1847" t="s">
        <v>33</v>
      </c>
      <c r="V1847">
        <v>39</v>
      </c>
      <c r="W1847">
        <v>39</v>
      </c>
      <c r="X1847">
        <v>0</v>
      </c>
      <c r="Y1847" t="s">
        <v>34</v>
      </c>
      <c r="Z1847" t="s">
        <v>33</v>
      </c>
      <c r="AA1847" t="e">
        <f>VLOOKUP(Table1[[#This Row],[Facility Name]],D_2,8,0)</f>
        <v>#N/A</v>
      </c>
    </row>
    <row r="1848" spans="1:27" x14ac:dyDescent="0.25">
      <c r="A1848">
        <v>142739</v>
      </c>
      <c r="B1848" t="s">
        <v>2075</v>
      </c>
      <c r="C1848">
        <v>4</v>
      </c>
      <c r="D1848" t="s">
        <v>1631</v>
      </c>
      <c r="E1848" t="s">
        <v>1708</v>
      </c>
      <c r="F1848" t="s">
        <v>29</v>
      </c>
      <c r="G1848" t="s">
        <v>30</v>
      </c>
      <c r="H1848" t="s">
        <v>37</v>
      </c>
      <c r="I1848">
        <v>18</v>
      </c>
      <c r="J1848" t="s">
        <v>33</v>
      </c>
      <c r="K1848">
        <v>66</v>
      </c>
      <c r="L1848">
        <v>103</v>
      </c>
      <c r="M1848">
        <v>107</v>
      </c>
      <c r="N1848" t="s">
        <v>33</v>
      </c>
      <c r="O1848" t="s">
        <v>33</v>
      </c>
      <c r="P1848" t="s">
        <v>33</v>
      </c>
      <c r="Q1848">
        <v>77</v>
      </c>
      <c r="R1848">
        <v>105</v>
      </c>
      <c r="S1848">
        <v>284</v>
      </c>
      <c r="T1848" t="s">
        <v>40</v>
      </c>
      <c r="U1848" t="s">
        <v>33</v>
      </c>
      <c r="V1848">
        <v>106</v>
      </c>
      <c r="W1848">
        <v>106</v>
      </c>
      <c r="X1848">
        <v>0</v>
      </c>
      <c r="Y1848" t="s">
        <v>33</v>
      </c>
      <c r="Z1848" t="s">
        <v>33</v>
      </c>
      <c r="AA1848">
        <f>VLOOKUP(Table1[[#This Row],[Facility Name]],D_2,8,0)</f>
        <v>51</v>
      </c>
    </row>
    <row r="1849" spans="1:27" x14ac:dyDescent="0.25">
      <c r="A1849">
        <v>142743</v>
      </c>
      <c r="B1849" t="s">
        <v>2098</v>
      </c>
      <c r="D1849" t="s">
        <v>1631</v>
      </c>
      <c r="E1849" t="s">
        <v>1687</v>
      </c>
      <c r="F1849" t="s">
        <v>29</v>
      </c>
      <c r="G1849" t="s">
        <v>63</v>
      </c>
      <c r="H1849" t="s">
        <v>64</v>
      </c>
      <c r="I1849">
        <v>0</v>
      </c>
      <c r="J1849" t="s">
        <v>34</v>
      </c>
      <c r="K1849">
        <v>6</v>
      </c>
      <c r="L1849">
        <v>5</v>
      </c>
      <c r="M1849">
        <v>5</v>
      </c>
      <c r="N1849" t="s">
        <v>34</v>
      </c>
      <c r="O1849" t="s">
        <v>34</v>
      </c>
      <c r="P1849" t="s">
        <v>33</v>
      </c>
      <c r="Q1849">
        <v>6</v>
      </c>
      <c r="R1849">
        <v>9</v>
      </c>
      <c r="S1849">
        <v>45</v>
      </c>
      <c r="T1849" t="s">
        <v>34</v>
      </c>
      <c r="U1849" t="s">
        <v>34</v>
      </c>
      <c r="V1849">
        <v>0</v>
      </c>
      <c r="W1849">
        <v>0</v>
      </c>
      <c r="X1849">
        <v>0</v>
      </c>
      <c r="Y1849" t="s">
        <v>34</v>
      </c>
      <c r="Z1849" t="s">
        <v>34</v>
      </c>
      <c r="AA1849">
        <f>VLOOKUP(Table1[[#This Row],[Facility Name]],D_2,8,0)</f>
        <v>30</v>
      </c>
    </row>
    <row r="1850" spans="1:27" x14ac:dyDescent="0.25">
      <c r="A1850">
        <v>142744</v>
      </c>
      <c r="B1850" t="s">
        <v>2099</v>
      </c>
      <c r="C1850">
        <v>3</v>
      </c>
      <c r="D1850" t="s">
        <v>1631</v>
      </c>
      <c r="E1850" t="s">
        <v>831</v>
      </c>
      <c r="F1850" t="s">
        <v>29</v>
      </c>
      <c r="G1850" t="s">
        <v>30</v>
      </c>
      <c r="H1850" t="s">
        <v>37</v>
      </c>
      <c r="I1850">
        <v>16</v>
      </c>
      <c r="J1850" t="s">
        <v>33</v>
      </c>
      <c r="K1850">
        <v>60</v>
      </c>
      <c r="L1850">
        <v>102</v>
      </c>
      <c r="M1850">
        <v>106</v>
      </c>
      <c r="N1850" t="s">
        <v>33</v>
      </c>
      <c r="O1850" t="s">
        <v>33</v>
      </c>
      <c r="P1850" t="s">
        <v>33</v>
      </c>
      <c r="Q1850">
        <v>75</v>
      </c>
      <c r="R1850">
        <v>91</v>
      </c>
      <c r="S1850">
        <v>331</v>
      </c>
      <c r="T1850" t="s">
        <v>33</v>
      </c>
      <c r="U1850" t="s">
        <v>33</v>
      </c>
      <c r="V1850">
        <v>106</v>
      </c>
      <c r="W1850">
        <v>106</v>
      </c>
      <c r="X1850">
        <v>0</v>
      </c>
      <c r="Y1850" t="s">
        <v>33</v>
      </c>
      <c r="Z1850" t="s">
        <v>33</v>
      </c>
      <c r="AA1850">
        <f>VLOOKUP(Table1[[#This Row],[Facility Name]],D_2,8,0)</f>
        <v>47</v>
      </c>
    </row>
    <row r="1851" spans="1:27" x14ac:dyDescent="0.25">
      <c r="A1851">
        <v>142745</v>
      </c>
      <c r="B1851" t="s">
        <v>1827</v>
      </c>
      <c r="D1851" t="s">
        <v>1631</v>
      </c>
      <c r="E1851" t="s">
        <v>1708</v>
      </c>
      <c r="F1851" t="s">
        <v>29</v>
      </c>
      <c r="G1851" t="s">
        <v>63</v>
      </c>
      <c r="H1851" t="s">
        <v>64</v>
      </c>
      <c r="I1851">
        <v>0</v>
      </c>
      <c r="J1851" t="s">
        <v>33</v>
      </c>
      <c r="K1851">
        <v>33</v>
      </c>
      <c r="L1851">
        <v>48</v>
      </c>
      <c r="M1851">
        <v>50</v>
      </c>
      <c r="N1851" t="s">
        <v>33</v>
      </c>
      <c r="O1851" t="s">
        <v>33</v>
      </c>
      <c r="P1851" t="s">
        <v>33</v>
      </c>
      <c r="Q1851">
        <v>34</v>
      </c>
      <c r="R1851">
        <v>40</v>
      </c>
      <c r="S1851">
        <v>136</v>
      </c>
      <c r="T1851" t="s">
        <v>34</v>
      </c>
      <c r="U1851" t="s">
        <v>34</v>
      </c>
      <c r="V1851">
        <v>9</v>
      </c>
      <c r="W1851">
        <v>9</v>
      </c>
      <c r="X1851">
        <v>0</v>
      </c>
      <c r="Y1851" t="s">
        <v>33</v>
      </c>
      <c r="Z1851" t="s">
        <v>33</v>
      </c>
      <c r="AA1851">
        <f>VLOOKUP(Table1[[#This Row],[Facility Name]],D_2,8,0)</f>
        <v>49</v>
      </c>
    </row>
    <row r="1852" spans="1:27" hidden="1" x14ac:dyDescent="0.25">
      <c r="A1852">
        <v>142708</v>
      </c>
      <c r="B1852" t="s">
        <v>3163</v>
      </c>
      <c r="C1852">
        <v>5</v>
      </c>
      <c r="D1852" t="s">
        <v>1631</v>
      </c>
      <c r="E1852" t="s">
        <v>75</v>
      </c>
      <c r="F1852" t="s">
        <v>29</v>
      </c>
      <c r="G1852" t="s">
        <v>30</v>
      </c>
      <c r="H1852" t="s">
        <v>31</v>
      </c>
      <c r="I1852">
        <v>5</v>
      </c>
      <c r="J1852" t="s">
        <v>33</v>
      </c>
      <c r="K1852">
        <v>19</v>
      </c>
      <c r="L1852">
        <v>21</v>
      </c>
      <c r="M1852">
        <v>23</v>
      </c>
      <c r="N1852" t="s">
        <v>33</v>
      </c>
      <c r="O1852" t="s">
        <v>33</v>
      </c>
      <c r="P1852" t="s">
        <v>33</v>
      </c>
      <c r="Q1852">
        <v>20</v>
      </c>
      <c r="R1852">
        <v>18</v>
      </c>
      <c r="S1852">
        <v>65</v>
      </c>
      <c r="T1852" t="s">
        <v>33</v>
      </c>
      <c r="U1852" t="s">
        <v>33</v>
      </c>
      <c r="V1852">
        <v>23</v>
      </c>
      <c r="W1852">
        <v>23</v>
      </c>
      <c r="X1852">
        <v>0</v>
      </c>
      <c r="Y1852" t="s">
        <v>34</v>
      </c>
      <c r="Z1852" t="s">
        <v>34</v>
      </c>
      <c r="AA1852" t="e">
        <f>VLOOKUP(Table1[[#This Row],[Facility Name]],D_2,8,0)</f>
        <v>#N/A</v>
      </c>
    </row>
    <row r="1853" spans="1:27" x14ac:dyDescent="0.25">
      <c r="A1853">
        <v>142749</v>
      </c>
      <c r="B1853" t="s">
        <v>1850</v>
      </c>
      <c r="C1853">
        <v>4</v>
      </c>
      <c r="D1853" t="s">
        <v>1631</v>
      </c>
      <c r="E1853" t="s">
        <v>1708</v>
      </c>
      <c r="F1853" t="s">
        <v>29</v>
      </c>
      <c r="G1853" t="s">
        <v>30</v>
      </c>
      <c r="H1853" t="s">
        <v>294</v>
      </c>
      <c r="I1853">
        <v>13</v>
      </c>
      <c r="J1853" t="s">
        <v>33</v>
      </c>
      <c r="K1853">
        <v>54</v>
      </c>
      <c r="L1853">
        <v>74</v>
      </c>
      <c r="M1853">
        <v>86</v>
      </c>
      <c r="N1853" t="s">
        <v>33</v>
      </c>
      <c r="O1853" t="s">
        <v>33</v>
      </c>
      <c r="P1853" t="s">
        <v>33</v>
      </c>
      <c r="Q1853">
        <v>66</v>
      </c>
      <c r="R1853">
        <v>75</v>
      </c>
      <c r="S1853">
        <v>264</v>
      </c>
      <c r="T1853" t="s">
        <v>33</v>
      </c>
      <c r="U1853" t="s">
        <v>33</v>
      </c>
      <c r="V1853">
        <v>76</v>
      </c>
      <c r="W1853">
        <v>76</v>
      </c>
      <c r="X1853">
        <v>0</v>
      </c>
      <c r="Y1853" t="s">
        <v>34</v>
      </c>
      <c r="Z1853" t="s">
        <v>33</v>
      </c>
      <c r="AA1853">
        <f>VLOOKUP(Table1[[#This Row],[Facility Name]],D_2,8,0)</f>
        <v>55</v>
      </c>
    </row>
    <row r="1854" spans="1:27" x14ac:dyDescent="0.25">
      <c r="A1854">
        <v>142750</v>
      </c>
      <c r="B1854" t="s">
        <v>1851</v>
      </c>
      <c r="C1854">
        <v>3</v>
      </c>
      <c r="D1854" t="s">
        <v>1631</v>
      </c>
      <c r="E1854" t="s">
        <v>1687</v>
      </c>
      <c r="F1854" t="s">
        <v>29</v>
      </c>
      <c r="G1854" t="s">
        <v>30</v>
      </c>
      <c r="H1854" t="s">
        <v>294</v>
      </c>
      <c r="I1854">
        <v>13</v>
      </c>
      <c r="J1854" t="s">
        <v>33</v>
      </c>
      <c r="K1854">
        <v>43</v>
      </c>
      <c r="L1854">
        <v>62</v>
      </c>
      <c r="M1854">
        <v>69</v>
      </c>
      <c r="N1854" t="s">
        <v>33</v>
      </c>
      <c r="O1854" t="s">
        <v>33</v>
      </c>
      <c r="P1854" t="s">
        <v>33</v>
      </c>
      <c r="Q1854">
        <v>58</v>
      </c>
      <c r="R1854">
        <v>72</v>
      </c>
      <c r="S1854">
        <v>242</v>
      </c>
      <c r="T1854" t="s">
        <v>40</v>
      </c>
      <c r="U1854" t="s">
        <v>33</v>
      </c>
      <c r="V1854">
        <v>70</v>
      </c>
      <c r="W1854">
        <v>70</v>
      </c>
      <c r="X1854">
        <v>0</v>
      </c>
      <c r="Y1854" t="s">
        <v>34</v>
      </c>
      <c r="Z1854" t="s">
        <v>33</v>
      </c>
      <c r="AA1854">
        <f>VLOOKUP(Table1[[#This Row],[Facility Name]],D_2,8,0)</f>
        <v>68</v>
      </c>
    </row>
    <row r="1855" spans="1:27" hidden="1" x14ac:dyDescent="0.25">
      <c r="A1855">
        <v>142711</v>
      </c>
      <c r="B1855" t="s">
        <v>1915</v>
      </c>
      <c r="C1855">
        <v>3</v>
      </c>
      <c r="D1855" t="s">
        <v>1631</v>
      </c>
      <c r="E1855" t="s">
        <v>888</v>
      </c>
      <c r="F1855" t="s">
        <v>29</v>
      </c>
      <c r="G1855" t="s">
        <v>30</v>
      </c>
      <c r="H1855" t="s">
        <v>31</v>
      </c>
      <c r="I1855">
        <v>19</v>
      </c>
      <c r="J1855" t="s">
        <v>33</v>
      </c>
      <c r="K1855">
        <v>82</v>
      </c>
      <c r="L1855">
        <v>110</v>
      </c>
      <c r="M1855">
        <v>119</v>
      </c>
      <c r="N1855" t="s">
        <v>33</v>
      </c>
      <c r="O1855" t="s">
        <v>33</v>
      </c>
      <c r="P1855" t="s">
        <v>33</v>
      </c>
      <c r="Q1855">
        <v>101</v>
      </c>
      <c r="R1855">
        <v>145</v>
      </c>
      <c r="S1855">
        <v>344</v>
      </c>
      <c r="T1855" t="s">
        <v>33</v>
      </c>
      <c r="U1855" t="s">
        <v>33</v>
      </c>
      <c r="V1855">
        <v>100</v>
      </c>
      <c r="W1855">
        <v>100</v>
      </c>
      <c r="X1855">
        <v>0</v>
      </c>
      <c r="Y1855" t="s">
        <v>33</v>
      </c>
      <c r="Z1855" t="s">
        <v>33</v>
      </c>
      <c r="AA1855" t="e">
        <f>VLOOKUP(Table1[[#This Row],[Facility Name]],D_2,8,0)</f>
        <v>#N/A</v>
      </c>
    </row>
    <row r="1856" spans="1:27" hidden="1" x14ac:dyDescent="0.25">
      <c r="A1856">
        <v>142712</v>
      </c>
      <c r="B1856" t="s">
        <v>1936</v>
      </c>
      <c r="C1856">
        <v>5</v>
      </c>
      <c r="D1856" t="s">
        <v>1631</v>
      </c>
      <c r="E1856" t="s">
        <v>831</v>
      </c>
      <c r="F1856" t="s">
        <v>29</v>
      </c>
      <c r="G1856" t="s">
        <v>30</v>
      </c>
      <c r="H1856" t="s">
        <v>31</v>
      </c>
      <c r="I1856">
        <v>12</v>
      </c>
      <c r="J1856" t="s">
        <v>33</v>
      </c>
      <c r="K1856">
        <v>38</v>
      </c>
      <c r="L1856">
        <v>55</v>
      </c>
      <c r="M1856">
        <v>60</v>
      </c>
      <c r="N1856" t="s">
        <v>33</v>
      </c>
      <c r="O1856" t="s">
        <v>33</v>
      </c>
      <c r="P1856" t="s">
        <v>33</v>
      </c>
      <c r="Q1856">
        <v>43</v>
      </c>
      <c r="R1856">
        <v>33</v>
      </c>
      <c r="S1856">
        <v>169</v>
      </c>
      <c r="T1856" t="s">
        <v>33</v>
      </c>
      <c r="U1856" t="s">
        <v>33</v>
      </c>
      <c r="V1856">
        <v>60</v>
      </c>
      <c r="W1856">
        <v>60</v>
      </c>
      <c r="X1856">
        <v>0</v>
      </c>
      <c r="Y1856" t="s">
        <v>33</v>
      </c>
      <c r="Z1856" t="s">
        <v>33</v>
      </c>
      <c r="AA1856" t="e">
        <f>VLOOKUP(Table1[[#This Row],[Facility Name]],D_2,8,0)</f>
        <v>#N/A</v>
      </c>
    </row>
    <row r="1857" spans="1:27" x14ac:dyDescent="0.25">
      <c r="A1857">
        <v>142751</v>
      </c>
      <c r="B1857" t="s">
        <v>1949</v>
      </c>
      <c r="D1857" t="s">
        <v>1631</v>
      </c>
      <c r="E1857" t="s">
        <v>1687</v>
      </c>
      <c r="F1857" t="s">
        <v>29</v>
      </c>
      <c r="G1857" t="s">
        <v>30</v>
      </c>
      <c r="H1857" t="s">
        <v>294</v>
      </c>
      <c r="I1857">
        <v>4</v>
      </c>
      <c r="J1857" t="s">
        <v>34</v>
      </c>
      <c r="K1857">
        <v>11</v>
      </c>
      <c r="L1857">
        <v>19</v>
      </c>
      <c r="M1857">
        <v>21</v>
      </c>
      <c r="N1857" t="s">
        <v>33</v>
      </c>
      <c r="O1857" t="s">
        <v>33</v>
      </c>
      <c r="P1857" t="s">
        <v>33</v>
      </c>
      <c r="Q1857">
        <v>16</v>
      </c>
      <c r="R1857">
        <v>19</v>
      </c>
      <c r="S1857">
        <v>57</v>
      </c>
      <c r="T1857" t="s">
        <v>34</v>
      </c>
      <c r="U1857" t="s">
        <v>34</v>
      </c>
      <c r="V1857">
        <v>0</v>
      </c>
      <c r="W1857">
        <v>0</v>
      </c>
      <c r="X1857">
        <v>0</v>
      </c>
      <c r="Y1857" t="s">
        <v>34</v>
      </c>
      <c r="Z1857" t="s">
        <v>33</v>
      </c>
      <c r="AA1857">
        <f>VLOOKUP(Table1[[#This Row],[Facility Name]],D_2,8,0)</f>
        <v>50</v>
      </c>
    </row>
    <row r="1858" spans="1:27" hidden="1" x14ac:dyDescent="0.25">
      <c r="A1858">
        <v>142714</v>
      </c>
      <c r="B1858" t="s">
        <v>1938</v>
      </c>
      <c r="C1858">
        <v>5</v>
      </c>
      <c r="D1858" t="s">
        <v>1631</v>
      </c>
      <c r="E1858" t="s">
        <v>1939</v>
      </c>
      <c r="F1858" t="s">
        <v>29</v>
      </c>
      <c r="G1858" t="s">
        <v>30</v>
      </c>
      <c r="H1858" t="s">
        <v>31</v>
      </c>
      <c r="I1858">
        <v>9</v>
      </c>
      <c r="J1858" t="s">
        <v>33</v>
      </c>
      <c r="K1858">
        <v>29</v>
      </c>
      <c r="L1858">
        <v>40</v>
      </c>
      <c r="M1858">
        <v>41</v>
      </c>
      <c r="N1858" t="s">
        <v>33</v>
      </c>
      <c r="O1858" t="s">
        <v>33</v>
      </c>
      <c r="P1858" t="s">
        <v>33</v>
      </c>
      <c r="Q1858">
        <v>41</v>
      </c>
      <c r="R1858">
        <v>34</v>
      </c>
      <c r="S1858">
        <v>155</v>
      </c>
      <c r="T1858" t="s">
        <v>33</v>
      </c>
      <c r="U1858" t="s">
        <v>33</v>
      </c>
      <c r="V1858">
        <v>41</v>
      </c>
      <c r="W1858">
        <v>41</v>
      </c>
      <c r="X1858">
        <v>0</v>
      </c>
      <c r="Y1858" t="s">
        <v>34</v>
      </c>
      <c r="Z1858" t="s">
        <v>33</v>
      </c>
      <c r="AA1858" t="e">
        <f>VLOOKUP(Table1[[#This Row],[Facility Name]],D_2,8,0)</f>
        <v>#N/A</v>
      </c>
    </row>
    <row r="1859" spans="1:27" hidden="1" x14ac:dyDescent="0.25">
      <c r="A1859">
        <v>142715</v>
      </c>
      <c r="B1859" t="s">
        <v>2016</v>
      </c>
      <c r="C1859">
        <v>5</v>
      </c>
      <c r="D1859" t="s">
        <v>1631</v>
      </c>
      <c r="E1859" t="s">
        <v>1644</v>
      </c>
      <c r="F1859" t="s">
        <v>29</v>
      </c>
      <c r="G1859" t="s">
        <v>30</v>
      </c>
      <c r="H1859" t="s">
        <v>31</v>
      </c>
      <c r="I1859">
        <v>16</v>
      </c>
      <c r="J1859" t="s">
        <v>33</v>
      </c>
      <c r="K1859">
        <v>55</v>
      </c>
      <c r="L1859">
        <v>85</v>
      </c>
      <c r="M1859">
        <v>85</v>
      </c>
      <c r="N1859" t="s">
        <v>33</v>
      </c>
      <c r="O1859" t="s">
        <v>33</v>
      </c>
      <c r="P1859" t="s">
        <v>33</v>
      </c>
      <c r="Q1859">
        <v>67</v>
      </c>
      <c r="R1859">
        <v>86</v>
      </c>
      <c r="S1859">
        <v>279</v>
      </c>
      <c r="T1859" t="s">
        <v>33</v>
      </c>
      <c r="U1859" t="s">
        <v>33</v>
      </c>
      <c r="V1859">
        <v>86</v>
      </c>
      <c r="W1859">
        <v>86</v>
      </c>
      <c r="X1859">
        <v>1</v>
      </c>
      <c r="Y1859" t="s">
        <v>33</v>
      </c>
      <c r="Z1859" t="s">
        <v>33</v>
      </c>
      <c r="AA1859" t="e">
        <f>VLOOKUP(Table1[[#This Row],[Facility Name]],D_2,8,0)</f>
        <v>#N/A</v>
      </c>
    </row>
    <row r="1860" spans="1:27" hidden="1" x14ac:dyDescent="0.25">
      <c r="A1860">
        <v>142807</v>
      </c>
      <c r="B1860" t="s">
        <v>2301</v>
      </c>
      <c r="D1860" t="s">
        <v>1631</v>
      </c>
      <c r="E1860" t="s">
        <v>191</v>
      </c>
      <c r="F1860" t="s">
        <v>29</v>
      </c>
      <c r="G1860" t="s">
        <v>30</v>
      </c>
      <c r="H1860" t="s">
        <v>31</v>
      </c>
      <c r="I1860">
        <v>0</v>
      </c>
      <c r="J1860" t="s">
        <v>34</v>
      </c>
      <c r="K1860">
        <v>8</v>
      </c>
      <c r="L1860">
        <v>13</v>
      </c>
      <c r="M1860">
        <v>14</v>
      </c>
      <c r="N1860" t="s">
        <v>34</v>
      </c>
      <c r="O1860" t="s">
        <v>34</v>
      </c>
      <c r="P1860" t="s">
        <v>34</v>
      </c>
      <c r="Q1860">
        <v>8</v>
      </c>
      <c r="R1860">
        <v>6</v>
      </c>
      <c r="S1860">
        <v>18</v>
      </c>
      <c r="T1860" t="s">
        <v>34</v>
      </c>
      <c r="U1860" t="s">
        <v>34</v>
      </c>
      <c r="V1860">
        <v>2</v>
      </c>
      <c r="W1860">
        <v>2</v>
      </c>
      <c r="X1860">
        <v>0</v>
      </c>
      <c r="Y1860" t="s">
        <v>34</v>
      </c>
      <c r="Z1860" t="s">
        <v>33</v>
      </c>
      <c r="AA1860" t="e">
        <f>VLOOKUP(Table1[[#This Row],[Facility Name]],D_2,8,0)</f>
        <v>#N/A</v>
      </c>
    </row>
    <row r="1861" spans="1:27" hidden="1" x14ac:dyDescent="0.25">
      <c r="A1861">
        <v>142716</v>
      </c>
      <c r="B1861" t="s">
        <v>2017</v>
      </c>
      <c r="C1861">
        <v>4</v>
      </c>
      <c r="D1861" t="s">
        <v>1631</v>
      </c>
      <c r="E1861" t="s">
        <v>1649</v>
      </c>
      <c r="F1861" t="s">
        <v>29</v>
      </c>
      <c r="G1861" t="s">
        <v>30</v>
      </c>
      <c r="H1861" t="s">
        <v>31</v>
      </c>
      <c r="I1861">
        <v>16</v>
      </c>
      <c r="J1861" t="s">
        <v>33</v>
      </c>
      <c r="K1861">
        <v>39</v>
      </c>
      <c r="L1861">
        <v>57</v>
      </c>
      <c r="M1861">
        <v>58</v>
      </c>
      <c r="N1861" t="s">
        <v>33</v>
      </c>
      <c r="O1861" t="s">
        <v>33</v>
      </c>
      <c r="P1861" t="s">
        <v>33</v>
      </c>
      <c r="Q1861">
        <v>53</v>
      </c>
      <c r="R1861">
        <v>69</v>
      </c>
      <c r="S1861">
        <v>239</v>
      </c>
      <c r="T1861" t="s">
        <v>33</v>
      </c>
      <c r="U1861" t="s">
        <v>33</v>
      </c>
      <c r="V1861">
        <v>57</v>
      </c>
      <c r="W1861">
        <v>57</v>
      </c>
      <c r="X1861">
        <v>0</v>
      </c>
      <c r="Y1861" t="s">
        <v>34</v>
      </c>
      <c r="Z1861" t="s">
        <v>33</v>
      </c>
      <c r="AA1861" t="e">
        <f>VLOOKUP(Table1[[#This Row],[Facility Name]],D_2,8,0)</f>
        <v>#N/A</v>
      </c>
    </row>
    <row r="1862" spans="1:27" x14ac:dyDescent="0.25">
      <c r="A1862">
        <v>142752</v>
      </c>
      <c r="B1862" t="s">
        <v>1950</v>
      </c>
      <c r="C1862">
        <v>1</v>
      </c>
      <c r="D1862" t="s">
        <v>1631</v>
      </c>
      <c r="E1862" t="s">
        <v>1687</v>
      </c>
      <c r="F1862" t="s">
        <v>29</v>
      </c>
      <c r="G1862" t="s">
        <v>63</v>
      </c>
      <c r="H1862" t="s">
        <v>64</v>
      </c>
      <c r="I1862">
        <v>1</v>
      </c>
      <c r="J1862" t="s">
        <v>33</v>
      </c>
      <c r="K1862">
        <v>117</v>
      </c>
      <c r="L1862">
        <v>262</v>
      </c>
      <c r="M1862">
        <v>282</v>
      </c>
      <c r="N1862" t="s">
        <v>33</v>
      </c>
      <c r="O1862" t="s">
        <v>33</v>
      </c>
      <c r="P1862" t="s">
        <v>32</v>
      </c>
      <c r="Q1862">
        <v>176</v>
      </c>
      <c r="R1862">
        <v>223</v>
      </c>
      <c r="S1862">
        <v>527</v>
      </c>
      <c r="T1862" t="s">
        <v>34</v>
      </c>
      <c r="U1862" t="s">
        <v>32</v>
      </c>
      <c r="V1862">
        <v>285</v>
      </c>
      <c r="W1862">
        <v>285</v>
      </c>
      <c r="X1862">
        <v>0</v>
      </c>
      <c r="Y1862" t="s">
        <v>34</v>
      </c>
      <c r="Z1862" t="s">
        <v>33</v>
      </c>
      <c r="AA1862">
        <f>VLOOKUP(Table1[[#This Row],[Facility Name]],D_2,8,0)</f>
        <v>24</v>
      </c>
    </row>
    <row r="1863" spans="1:27" hidden="1" x14ac:dyDescent="0.25">
      <c r="A1863">
        <v>142717</v>
      </c>
      <c r="B1863" t="s">
        <v>1630</v>
      </c>
      <c r="C1863">
        <v>4</v>
      </c>
      <c r="D1863" t="s">
        <v>1631</v>
      </c>
      <c r="E1863" t="s">
        <v>831</v>
      </c>
      <c r="F1863" t="s">
        <v>29</v>
      </c>
      <c r="G1863" t="s">
        <v>30</v>
      </c>
      <c r="H1863" t="s">
        <v>31</v>
      </c>
      <c r="I1863">
        <v>30</v>
      </c>
      <c r="J1863" t="s">
        <v>33</v>
      </c>
      <c r="K1863">
        <v>102</v>
      </c>
      <c r="L1863">
        <v>141</v>
      </c>
      <c r="M1863">
        <v>145</v>
      </c>
      <c r="N1863" t="s">
        <v>33</v>
      </c>
      <c r="O1863" t="s">
        <v>33</v>
      </c>
      <c r="P1863" t="s">
        <v>40</v>
      </c>
      <c r="Q1863">
        <v>118</v>
      </c>
      <c r="R1863">
        <v>90</v>
      </c>
      <c r="S1863">
        <v>467</v>
      </c>
      <c r="T1863" t="s">
        <v>33</v>
      </c>
      <c r="U1863" t="s">
        <v>33</v>
      </c>
      <c r="V1863">
        <v>147</v>
      </c>
      <c r="W1863">
        <v>147</v>
      </c>
      <c r="X1863">
        <v>0</v>
      </c>
      <c r="Y1863" t="s">
        <v>33</v>
      </c>
      <c r="Z1863" t="s">
        <v>33</v>
      </c>
      <c r="AA1863" t="e">
        <f>VLOOKUP(Table1[[#This Row],[Facility Name]],D_2,8,0)</f>
        <v>#N/A</v>
      </c>
    </row>
    <row r="1864" spans="1:27" hidden="1" x14ac:dyDescent="0.25">
      <c r="A1864">
        <v>142718</v>
      </c>
      <c r="B1864" t="s">
        <v>1632</v>
      </c>
      <c r="C1864">
        <v>3</v>
      </c>
      <c r="D1864" t="s">
        <v>1631</v>
      </c>
      <c r="E1864" t="s">
        <v>831</v>
      </c>
      <c r="F1864" t="s">
        <v>29</v>
      </c>
      <c r="G1864" t="s">
        <v>30</v>
      </c>
      <c r="H1864" t="s">
        <v>31</v>
      </c>
      <c r="I1864">
        <v>32</v>
      </c>
      <c r="J1864" t="s">
        <v>33</v>
      </c>
      <c r="K1864">
        <v>84</v>
      </c>
      <c r="L1864">
        <v>136</v>
      </c>
      <c r="M1864">
        <v>138</v>
      </c>
      <c r="N1864" t="s">
        <v>33</v>
      </c>
      <c r="O1864" t="s">
        <v>33</v>
      </c>
      <c r="P1864" t="s">
        <v>33</v>
      </c>
      <c r="Q1864">
        <v>103</v>
      </c>
      <c r="R1864">
        <v>97</v>
      </c>
      <c r="S1864">
        <v>543</v>
      </c>
      <c r="T1864" t="s">
        <v>40</v>
      </c>
      <c r="U1864" t="s">
        <v>33</v>
      </c>
      <c r="V1864">
        <v>139</v>
      </c>
      <c r="W1864">
        <v>139</v>
      </c>
      <c r="X1864">
        <v>0</v>
      </c>
      <c r="Y1864" t="s">
        <v>33</v>
      </c>
      <c r="Z1864" t="s">
        <v>33</v>
      </c>
      <c r="AA1864" t="e">
        <f>VLOOKUP(Table1[[#This Row],[Facility Name]],D_2,8,0)</f>
        <v>#N/A</v>
      </c>
    </row>
    <row r="1865" spans="1:27" hidden="1" x14ac:dyDescent="0.25">
      <c r="A1865">
        <v>152546</v>
      </c>
      <c r="B1865" t="s">
        <v>2306</v>
      </c>
      <c r="C1865">
        <v>3</v>
      </c>
      <c r="D1865" t="s">
        <v>1609</v>
      </c>
      <c r="F1865" t="s">
        <v>29</v>
      </c>
      <c r="G1865" t="s">
        <v>30</v>
      </c>
      <c r="H1865" t="s">
        <v>31</v>
      </c>
      <c r="I1865">
        <v>15</v>
      </c>
      <c r="J1865" t="s">
        <v>33</v>
      </c>
      <c r="K1865">
        <v>65</v>
      </c>
      <c r="L1865">
        <v>76</v>
      </c>
      <c r="M1865">
        <v>81</v>
      </c>
      <c r="N1865" t="s">
        <v>33</v>
      </c>
      <c r="O1865" t="s">
        <v>32</v>
      </c>
      <c r="P1865" t="s">
        <v>33</v>
      </c>
      <c r="Q1865">
        <v>74</v>
      </c>
      <c r="R1865">
        <v>95</v>
      </c>
      <c r="S1865">
        <v>323</v>
      </c>
      <c r="T1865" t="s">
        <v>32</v>
      </c>
      <c r="U1865" t="s">
        <v>33</v>
      </c>
      <c r="V1865">
        <v>67</v>
      </c>
      <c r="W1865">
        <v>67</v>
      </c>
      <c r="X1865">
        <v>0</v>
      </c>
      <c r="Y1865" t="s">
        <v>33</v>
      </c>
      <c r="Z1865" t="s">
        <v>33</v>
      </c>
      <c r="AA1865" t="e">
        <f>VLOOKUP(Table1[[#This Row],[Facility Name]],D_2,8,0)</f>
        <v>#N/A</v>
      </c>
    </row>
    <row r="1866" spans="1:27" hidden="1" x14ac:dyDescent="0.25">
      <c r="A1866">
        <v>142719</v>
      </c>
      <c r="B1866" t="s">
        <v>1633</v>
      </c>
      <c r="C1866">
        <v>3</v>
      </c>
      <c r="D1866" t="s">
        <v>1631</v>
      </c>
      <c r="E1866" t="s">
        <v>831</v>
      </c>
      <c r="F1866" t="s">
        <v>29</v>
      </c>
      <c r="G1866" t="s">
        <v>30</v>
      </c>
      <c r="H1866" t="s">
        <v>31</v>
      </c>
      <c r="I1866">
        <v>12</v>
      </c>
      <c r="J1866" t="s">
        <v>33</v>
      </c>
      <c r="K1866">
        <v>54</v>
      </c>
      <c r="L1866">
        <v>75</v>
      </c>
      <c r="M1866">
        <v>75</v>
      </c>
      <c r="N1866" t="s">
        <v>33</v>
      </c>
      <c r="O1866" t="s">
        <v>33</v>
      </c>
      <c r="P1866" t="s">
        <v>33</v>
      </c>
      <c r="Q1866">
        <v>59</v>
      </c>
      <c r="R1866">
        <v>61</v>
      </c>
      <c r="S1866">
        <v>229</v>
      </c>
      <c r="T1866" t="s">
        <v>33</v>
      </c>
      <c r="U1866" t="s">
        <v>33</v>
      </c>
      <c r="V1866">
        <v>78</v>
      </c>
      <c r="W1866">
        <v>78</v>
      </c>
      <c r="X1866">
        <v>0</v>
      </c>
      <c r="Y1866" t="s">
        <v>33</v>
      </c>
      <c r="Z1866" t="s">
        <v>33</v>
      </c>
      <c r="AA1866" t="e">
        <f>VLOOKUP(Table1[[#This Row],[Facility Name]],D_2,8,0)</f>
        <v>#N/A</v>
      </c>
    </row>
    <row r="1867" spans="1:27" hidden="1" x14ac:dyDescent="0.25">
      <c r="A1867">
        <v>142721</v>
      </c>
      <c r="B1867" t="s">
        <v>1740</v>
      </c>
      <c r="C1867">
        <v>5</v>
      </c>
      <c r="D1867" t="s">
        <v>1631</v>
      </c>
      <c r="E1867" t="s">
        <v>831</v>
      </c>
      <c r="F1867" t="s">
        <v>29</v>
      </c>
      <c r="G1867" t="s">
        <v>30</v>
      </c>
      <c r="H1867" t="s">
        <v>31</v>
      </c>
      <c r="I1867">
        <v>32</v>
      </c>
      <c r="J1867" t="s">
        <v>33</v>
      </c>
      <c r="K1867">
        <v>83</v>
      </c>
      <c r="L1867">
        <v>145</v>
      </c>
      <c r="M1867">
        <v>151</v>
      </c>
      <c r="N1867" t="s">
        <v>33</v>
      </c>
      <c r="O1867" t="s">
        <v>33</v>
      </c>
      <c r="P1867" t="s">
        <v>40</v>
      </c>
      <c r="Q1867">
        <v>98</v>
      </c>
      <c r="R1867">
        <v>96</v>
      </c>
      <c r="S1867">
        <v>445</v>
      </c>
      <c r="T1867" t="s">
        <v>40</v>
      </c>
      <c r="U1867" t="s">
        <v>33</v>
      </c>
      <c r="V1867">
        <v>152</v>
      </c>
      <c r="W1867">
        <v>152</v>
      </c>
      <c r="X1867">
        <v>0</v>
      </c>
      <c r="Y1867" t="s">
        <v>33</v>
      </c>
      <c r="Z1867" t="s">
        <v>33</v>
      </c>
      <c r="AA1867" t="e">
        <f>VLOOKUP(Table1[[#This Row],[Facility Name]],D_2,8,0)</f>
        <v>#N/A</v>
      </c>
    </row>
    <row r="1868" spans="1:27" x14ac:dyDescent="0.25">
      <c r="A1868">
        <v>142754</v>
      </c>
      <c r="B1868" t="s">
        <v>1952</v>
      </c>
      <c r="C1868">
        <v>4</v>
      </c>
      <c r="D1868" t="s">
        <v>1631</v>
      </c>
      <c r="E1868" t="s">
        <v>831</v>
      </c>
      <c r="F1868" t="s">
        <v>29</v>
      </c>
      <c r="G1868" t="s">
        <v>30</v>
      </c>
      <c r="H1868" t="s">
        <v>37</v>
      </c>
      <c r="I1868">
        <v>20</v>
      </c>
      <c r="J1868" t="s">
        <v>33</v>
      </c>
      <c r="K1868">
        <v>32</v>
      </c>
      <c r="L1868">
        <v>99</v>
      </c>
      <c r="M1868">
        <v>103</v>
      </c>
      <c r="N1868" t="s">
        <v>33</v>
      </c>
      <c r="O1868" t="s">
        <v>33</v>
      </c>
      <c r="P1868" t="s">
        <v>33</v>
      </c>
      <c r="Q1868">
        <v>66</v>
      </c>
      <c r="R1868">
        <v>69</v>
      </c>
      <c r="S1868">
        <v>226</v>
      </c>
      <c r="T1868" t="s">
        <v>33</v>
      </c>
      <c r="U1868" t="s">
        <v>33</v>
      </c>
      <c r="V1868">
        <v>105</v>
      </c>
      <c r="W1868">
        <v>105</v>
      </c>
      <c r="X1868">
        <v>0</v>
      </c>
      <c r="Y1868" t="s">
        <v>33</v>
      </c>
      <c r="Z1868" t="s">
        <v>33</v>
      </c>
      <c r="AA1868">
        <f>VLOOKUP(Table1[[#This Row],[Facility Name]],D_2,8,0)</f>
        <v>73</v>
      </c>
    </row>
    <row r="1869" spans="1:27" x14ac:dyDescent="0.25">
      <c r="A1869">
        <v>142755</v>
      </c>
      <c r="B1869" t="s">
        <v>1953</v>
      </c>
      <c r="C1869">
        <v>5</v>
      </c>
      <c r="D1869" t="s">
        <v>1631</v>
      </c>
      <c r="E1869" t="s">
        <v>1687</v>
      </c>
      <c r="F1869" t="s">
        <v>29</v>
      </c>
      <c r="G1869" t="s">
        <v>30</v>
      </c>
      <c r="H1869" t="s">
        <v>294</v>
      </c>
      <c r="I1869">
        <v>13</v>
      </c>
      <c r="J1869" t="s">
        <v>33</v>
      </c>
      <c r="K1869">
        <v>55</v>
      </c>
      <c r="L1869">
        <v>74</v>
      </c>
      <c r="M1869">
        <v>74</v>
      </c>
      <c r="N1869" t="s">
        <v>40</v>
      </c>
      <c r="O1869" t="s">
        <v>33</v>
      </c>
      <c r="P1869" t="s">
        <v>40</v>
      </c>
      <c r="Q1869">
        <v>65</v>
      </c>
      <c r="R1869">
        <v>36</v>
      </c>
      <c r="S1869">
        <v>254</v>
      </c>
      <c r="T1869" t="s">
        <v>40</v>
      </c>
      <c r="U1869" t="s">
        <v>33</v>
      </c>
      <c r="V1869">
        <v>77</v>
      </c>
      <c r="W1869">
        <v>77</v>
      </c>
      <c r="X1869">
        <v>0</v>
      </c>
      <c r="Y1869" t="s">
        <v>33</v>
      </c>
      <c r="Z1869" t="s">
        <v>33</v>
      </c>
      <c r="AA1869">
        <f>VLOOKUP(Table1[[#This Row],[Facility Name]],D_2,8,0)</f>
        <v>73</v>
      </c>
    </row>
    <row r="1870" spans="1:27" x14ac:dyDescent="0.25">
      <c r="A1870">
        <v>142756</v>
      </c>
      <c r="B1870" t="s">
        <v>1976</v>
      </c>
      <c r="C1870">
        <v>3</v>
      </c>
      <c r="D1870" t="s">
        <v>1631</v>
      </c>
      <c r="E1870" t="s">
        <v>831</v>
      </c>
      <c r="F1870" t="s">
        <v>29</v>
      </c>
      <c r="G1870" t="s">
        <v>30</v>
      </c>
      <c r="H1870" t="s">
        <v>37</v>
      </c>
      <c r="I1870">
        <v>20</v>
      </c>
      <c r="J1870" t="s">
        <v>33</v>
      </c>
      <c r="K1870">
        <v>43</v>
      </c>
      <c r="L1870">
        <v>60</v>
      </c>
      <c r="M1870">
        <v>60</v>
      </c>
      <c r="N1870" t="s">
        <v>33</v>
      </c>
      <c r="O1870" t="s">
        <v>33</v>
      </c>
      <c r="P1870" t="s">
        <v>33</v>
      </c>
      <c r="Q1870">
        <v>47</v>
      </c>
      <c r="R1870">
        <v>60</v>
      </c>
      <c r="S1870">
        <v>307</v>
      </c>
      <c r="T1870" t="s">
        <v>33</v>
      </c>
      <c r="U1870" t="s">
        <v>33</v>
      </c>
      <c r="V1870">
        <v>61</v>
      </c>
      <c r="W1870">
        <v>61</v>
      </c>
      <c r="X1870">
        <v>0</v>
      </c>
      <c r="Y1870" t="s">
        <v>34</v>
      </c>
      <c r="Z1870" t="s">
        <v>33</v>
      </c>
      <c r="AA1870">
        <f>VLOOKUP(Table1[[#This Row],[Facility Name]],D_2,8,0)</f>
        <v>81</v>
      </c>
    </row>
    <row r="1871" spans="1:27" x14ac:dyDescent="0.25">
      <c r="A1871">
        <v>142758</v>
      </c>
      <c r="B1871" t="s">
        <v>1645</v>
      </c>
      <c r="C1871">
        <v>4</v>
      </c>
      <c r="D1871" t="s">
        <v>1631</v>
      </c>
      <c r="E1871" t="s">
        <v>831</v>
      </c>
      <c r="F1871" t="s">
        <v>44</v>
      </c>
      <c r="G1871" t="s">
        <v>63</v>
      </c>
      <c r="H1871" t="s">
        <v>64</v>
      </c>
      <c r="I1871">
        <v>15</v>
      </c>
      <c r="J1871" t="s">
        <v>34</v>
      </c>
      <c r="K1871">
        <v>6</v>
      </c>
      <c r="L1871">
        <v>44</v>
      </c>
      <c r="M1871">
        <v>45</v>
      </c>
      <c r="N1871" t="s">
        <v>33</v>
      </c>
      <c r="O1871" t="s">
        <v>33</v>
      </c>
      <c r="P1871" t="s">
        <v>33</v>
      </c>
      <c r="Q1871">
        <v>24</v>
      </c>
      <c r="R1871">
        <v>35</v>
      </c>
      <c r="S1871">
        <v>106</v>
      </c>
      <c r="T1871" t="s">
        <v>33</v>
      </c>
      <c r="U1871" t="s">
        <v>33</v>
      </c>
      <c r="V1871">
        <v>45</v>
      </c>
      <c r="W1871">
        <v>45</v>
      </c>
      <c r="X1871">
        <v>0</v>
      </c>
      <c r="Y1871" t="s">
        <v>34</v>
      </c>
      <c r="Z1871" t="s">
        <v>33</v>
      </c>
      <c r="AA1871">
        <f>VLOOKUP(Table1[[#This Row],[Facility Name]],D_2,8,0)</f>
        <v>57</v>
      </c>
    </row>
    <row r="1872" spans="1:27" x14ac:dyDescent="0.25">
      <c r="A1872">
        <v>142759</v>
      </c>
      <c r="B1872" t="s">
        <v>1646</v>
      </c>
      <c r="C1872">
        <v>3</v>
      </c>
      <c r="D1872" t="s">
        <v>1631</v>
      </c>
      <c r="E1872" t="s">
        <v>1647</v>
      </c>
      <c r="F1872" t="s">
        <v>29</v>
      </c>
      <c r="G1872" t="s">
        <v>63</v>
      </c>
      <c r="H1872" t="s">
        <v>64</v>
      </c>
      <c r="I1872">
        <v>0</v>
      </c>
      <c r="J1872" t="s">
        <v>34</v>
      </c>
      <c r="K1872">
        <v>10</v>
      </c>
      <c r="L1872">
        <v>13</v>
      </c>
      <c r="M1872">
        <v>13</v>
      </c>
      <c r="N1872" t="s">
        <v>33</v>
      </c>
      <c r="O1872" t="s">
        <v>34</v>
      </c>
      <c r="P1872" t="s">
        <v>33</v>
      </c>
      <c r="Q1872">
        <v>12</v>
      </c>
      <c r="R1872">
        <v>10</v>
      </c>
      <c r="S1872">
        <v>48</v>
      </c>
      <c r="T1872" t="s">
        <v>34</v>
      </c>
      <c r="U1872" t="s">
        <v>34</v>
      </c>
      <c r="V1872">
        <v>0</v>
      </c>
      <c r="W1872">
        <v>0</v>
      </c>
      <c r="X1872">
        <v>0</v>
      </c>
      <c r="Y1872" t="s">
        <v>34</v>
      </c>
      <c r="Z1872" t="s">
        <v>34</v>
      </c>
      <c r="AA1872">
        <f>VLOOKUP(Table1[[#This Row],[Facility Name]],D_2,8,0)</f>
        <v>50</v>
      </c>
    </row>
    <row r="1873" spans="1:27" x14ac:dyDescent="0.25">
      <c r="A1873">
        <v>142761</v>
      </c>
      <c r="B1873" t="s">
        <v>1672</v>
      </c>
      <c r="D1873" t="s">
        <v>1631</v>
      </c>
      <c r="E1873" t="s">
        <v>831</v>
      </c>
      <c r="F1873" t="s">
        <v>29</v>
      </c>
      <c r="G1873" t="s">
        <v>63</v>
      </c>
      <c r="H1873" t="s">
        <v>64</v>
      </c>
      <c r="I1873">
        <v>0</v>
      </c>
      <c r="J1873" t="s">
        <v>33</v>
      </c>
      <c r="K1873">
        <v>19</v>
      </c>
      <c r="L1873">
        <v>28</v>
      </c>
      <c r="M1873">
        <v>28</v>
      </c>
      <c r="N1873" t="s">
        <v>33</v>
      </c>
      <c r="O1873" t="s">
        <v>33</v>
      </c>
      <c r="P1873" t="s">
        <v>33</v>
      </c>
      <c r="Q1873">
        <v>22</v>
      </c>
      <c r="R1873">
        <v>37</v>
      </c>
      <c r="S1873">
        <v>97</v>
      </c>
      <c r="T1873" t="s">
        <v>34</v>
      </c>
      <c r="U1873" t="s">
        <v>34</v>
      </c>
      <c r="V1873">
        <v>3</v>
      </c>
      <c r="W1873">
        <v>3</v>
      </c>
      <c r="X1873">
        <v>0</v>
      </c>
      <c r="Y1873" t="s">
        <v>33</v>
      </c>
      <c r="Z1873" t="s">
        <v>33</v>
      </c>
      <c r="AA1873">
        <f>VLOOKUP(Table1[[#This Row],[Facility Name]],D_2,8,0)</f>
        <v>15</v>
      </c>
    </row>
    <row r="1874" spans="1:27" hidden="1" x14ac:dyDescent="0.25">
      <c r="A1874">
        <v>142728</v>
      </c>
      <c r="B1874" t="s">
        <v>1867</v>
      </c>
      <c r="C1874">
        <v>3</v>
      </c>
      <c r="D1874" t="s">
        <v>1631</v>
      </c>
      <c r="E1874" t="s">
        <v>831</v>
      </c>
      <c r="F1874" t="s">
        <v>29</v>
      </c>
      <c r="G1874" t="s">
        <v>30</v>
      </c>
      <c r="H1874" t="s">
        <v>31</v>
      </c>
      <c r="I1874">
        <v>12</v>
      </c>
      <c r="J1874" t="s">
        <v>33</v>
      </c>
      <c r="K1874">
        <v>51</v>
      </c>
      <c r="L1874">
        <v>87</v>
      </c>
      <c r="M1874">
        <v>87</v>
      </c>
      <c r="N1874" t="s">
        <v>33</v>
      </c>
      <c r="O1874" t="s">
        <v>33</v>
      </c>
      <c r="P1874" t="s">
        <v>33</v>
      </c>
      <c r="Q1874">
        <v>62</v>
      </c>
      <c r="R1874">
        <v>81</v>
      </c>
      <c r="S1874">
        <v>229</v>
      </c>
      <c r="T1874" t="s">
        <v>33</v>
      </c>
      <c r="U1874" t="s">
        <v>33</v>
      </c>
      <c r="V1874">
        <v>89</v>
      </c>
      <c r="W1874">
        <v>89</v>
      </c>
      <c r="X1874">
        <v>0</v>
      </c>
      <c r="Y1874" t="s">
        <v>33</v>
      </c>
      <c r="Z1874" t="s">
        <v>33</v>
      </c>
      <c r="AA1874" t="e">
        <f>VLOOKUP(Table1[[#This Row],[Facility Name]],D_2,8,0)</f>
        <v>#N/A</v>
      </c>
    </row>
    <row r="1875" spans="1:27" x14ac:dyDescent="0.25">
      <c r="A1875">
        <v>142764</v>
      </c>
      <c r="B1875" t="s">
        <v>1753</v>
      </c>
      <c r="C1875">
        <v>3</v>
      </c>
      <c r="D1875" t="s">
        <v>1631</v>
      </c>
      <c r="E1875" t="s">
        <v>831</v>
      </c>
      <c r="F1875" t="s">
        <v>29</v>
      </c>
      <c r="G1875" t="s">
        <v>30</v>
      </c>
      <c r="H1875" t="s">
        <v>37</v>
      </c>
      <c r="I1875">
        <v>12</v>
      </c>
      <c r="J1875" t="s">
        <v>33</v>
      </c>
      <c r="K1875">
        <v>60</v>
      </c>
      <c r="L1875">
        <v>94</v>
      </c>
      <c r="M1875">
        <v>100</v>
      </c>
      <c r="N1875" t="s">
        <v>33</v>
      </c>
      <c r="O1875" t="s">
        <v>33</v>
      </c>
      <c r="P1875" t="s">
        <v>33</v>
      </c>
      <c r="Q1875">
        <v>77</v>
      </c>
      <c r="R1875">
        <v>90</v>
      </c>
      <c r="S1875">
        <v>281</v>
      </c>
      <c r="T1875" t="s">
        <v>40</v>
      </c>
      <c r="U1875" t="s">
        <v>33</v>
      </c>
      <c r="V1875">
        <v>80</v>
      </c>
      <c r="W1875">
        <v>80</v>
      </c>
      <c r="X1875">
        <v>0</v>
      </c>
      <c r="Y1875" t="s">
        <v>33</v>
      </c>
      <c r="Z1875" t="s">
        <v>33</v>
      </c>
      <c r="AA1875">
        <f>VLOOKUP(Table1[[#This Row],[Facility Name]],D_2,8,0)</f>
        <v>61</v>
      </c>
    </row>
    <row r="1876" spans="1:27" x14ac:dyDescent="0.25">
      <c r="A1876">
        <v>142765</v>
      </c>
      <c r="B1876" t="s">
        <v>1754</v>
      </c>
      <c r="C1876">
        <v>5</v>
      </c>
      <c r="D1876" t="s">
        <v>1631</v>
      </c>
      <c r="E1876" t="s">
        <v>1687</v>
      </c>
      <c r="F1876" t="s">
        <v>29</v>
      </c>
      <c r="G1876" t="s">
        <v>30</v>
      </c>
      <c r="H1876" t="s">
        <v>37</v>
      </c>
      <c r="I1876">
        <v>24</v>
      </c>
      <c r="J1876" t="s">
        <v>33</v>
      </c>
      <c r="K1876">
        <v>84</v>
      </c>
      <c r="L1876">
        <v>136</v>
      </c>
      <c r="M1876">
        <v>143</v>
      </c>
      <c r="N1876" t="s">
        <v>33</v>
      </c>
      <c r="O1876" t="s">
        <v>33</v>
      </c>
      <c r="P1876" t="s">
        <v>40</v>
      </c>
      <c r="Q1876">
        <v>100</v>
      </c>
      <c r="R1876">
        <v>85</v>
      </c>
      <c r="S1876">
        <v>396</v>
      </c>
      <c r="T1876" t="s">
        <v>33</v>
      </c>
      <c r="U1876" t="s">
        <v>33</v>
      </c>
      <c r="V1876">
        <v>131</v>
      </c>
      <c r="W1876">
        <v>131</v>
      </c>
      <c r="X1876">
        <v>0</v>
      </c>
      <c r="Y1876" t="s">
        <v>33</v>
      </c>
      <c r="Z1876" t="s">
        <v>33</v>
      </c>
      <c r="AA1876">
        <f>VLOOKUP(Table1[[#This Row],[Facility Name]],D_2,8,0)</f>
        <v>60</v>
      </c>
    </row>
    <row r="1877" spans="1:27" x14ac:dyDescent="0.25">
      <c r="A1877">
        <v>142766</v>
      </c>
      <c r="B1877" t="s">
        <v>1774</v>
      </c>
      <c r="C1877">
        <v>4</v>
      </c>
      <c r="D1877" t="s">
        <v>1631</v>
      </c>
      <c r="E1877" t="s">
        <v>831</v>
      </c>
      <c r="F1877" t="s">
        <v>29</v>
      </c>
      <c r="G1877" t="s">
        <v>30</v>
      </c>
      <c r="H1877" t="s">
        <v>37</v>
      </c>
      <c r="I1877">
        <v>16</v>
      </c>
      <c r="J1877" t="s">
        <v>33</v>
      </c>
      <c r="K1877">
        <v>38</v>
      </c>
      <c r="L1877">
        <v>70</v>
      </c>
      <c r="M1877">
        <v>70</v>
      </c>
      <c r="N1877" t="s">
        <v>33</v>
      </c>
      <c r="O1877" t="s">
        <v>33</v>
      </c>
      <c r="P1877" t="s">
        <v>33</v>
      </c>
      <c r="Q1877">
        <v>46</v>
      </c>
      <c r="R1877">
        <v>51</v>
      </c>
      <c r="S1877">
        <v>173</v>
      </c>
      <c r="T1877" t="s">
        <v>33</v>
      </c>
      <c r="U1877" t="s">
        <v>33</v>
      </c>
      <c r="V1877">
        <v>72</v>
      </c>
      <c r="W1877">
        <v>72</v>
      </c>
      <c r="X1877">
        <v>0</v>
      </c>
      <c r="Y1877" t="s">
        <v>33</v>
      </c>
      <c r="Z1877" t="s">
        <v>33</v>
      </c>
      <c r="AA1877">
        <f>VLOOKUP(Table1[[#This Row],[Facility Name]],D_2,8,0)</f>
        <v>70</v>
      </c>
    </row>
    <row r="1878" spans="1:27" x14ac:dyDescent="0.25">
      <c r="A1878">
        <v>142769</v>
      </c>
      <c r="B1878" t="s">
        <v>1880</v>
      </c>
      <c r="C1878">
        <v>1</v>
      </c>
      <c r="D1878" t="s">
        <v>1631</v>
      </c>
      <c r="E1878" t="s">
        <v>831</v>
      </c>
      <c r="F1878" t="s">
        <v>29</v>
      </c>
      <c r="G1878" t="s">
        <v>63</v>
      </c>
      <c r="H1878" t="s">
        <v>64</v>
      </c>
      <c r="I1878">
        <v>1</v>
      </c>
      <c r="J1878" t="s">
        <v>34</v>
      </c>
      <c r="K1878">
        <v>22</v>
      </c>
      <c r="L1878">
        <v>56</v>
      </c>
      <c r="M1878">
        <v>56</v>
      </c>
      <c r="N1878" t="s">
        <v>33</v>
      </c>
      <c r="O1878" t="s">
        <v>33</v>
      </c>
      <c r="P1878" t="s">
        <v>33</v>
      </c>
      <c r="Q1878">
        <v>28</v>
      </c>
      <c r="R1878">
        <v>32</v>
      </c>
      <c r="S1878">
        <v>107</v>
      </c>
      <c r="T1878" t="s">
        <v>34</v>
      </c>
      <c r="U1878" t="s">
        <v>33</v>
      </c>
      <c r="V1878">
        <v>16</v>
      </c>
      <c r="W1878">
        <v>16</v>
      </c>
      <c r="X1878">
        <v>0</v>
      </c>
      <c r="Y1878" t="s">
        <v>33</v>
      </c>
      <c r="Z1878" t="s">
        <v>33</v>
      </c>
      <c r="AA1878">
        <f>VLOOKUP(Table1[[#This Row],[Facility Name]],D_2,8,0)</f>
        <v>31</v>
      </c>
    </row>
    <row r="1879" spans="1:27" hidden="1" x14ac:dyDescent="0.25">
      <c r="A1879">
        <v>142732</v>
      </c>
      <c r="B1879" t="s">
        <v>1871</v>
      </c>
      <c r="C1879">
        <v>4</v>
      </c>
      <c r="D1879" t="s">
        <v>1631</v>
      </c>
      <c r="E1879" t="s">
        <v>831</v>
      </c>
      <c r="F1879" t="s">
        <v>29</v>
      </c>
      <c r="G1879" t="s">
        <v>30</v>
      </c>
      <c r="H1879" t="s">
        <v>31</v>
      </c>
      <c r="I1879">
        <v>12</v>
      </c>
      <c r="J1879" t="s">
        <v>33</v>
      </c>
      <c r="K1879">
        <v>37</v>
      </c>
      <c r="L1879">
        <v>56</v>
      </c>
      <c r="M1879">
        <v>62</v>
      </c>
      <c r="N1879" t="s">
        <v>33</v>
      </c>
      <c r="O1879" t="s">
        <v>33</v>
      </c>
      <c r="P1879" t="s">
        <v>33</v>
      </c>
      <c r="Q1879">
        <v>51</v>
      </c>
      <c r="R1879">
        <v>52</v>
      </c>
      <c r="S1879">
        <v>231</v>
      </c>
      <c r="T1879" t="s">
        <v>40</v>
      </c>
      <c r="U1879" t="s">
        <v>33</v>
      </c>
      <c r="V1879">
        <v>61</v>
      </c>
      <c r="W1879">
        <v>61</v>
      </c>
      <c r="X1879">
        <v>0</v>
      </c>
      <c r="Y1879" t="s">
        <v>34</v>
      </c>
      <c r="Z1879" t="s">
        <v>33</v>
      </c>
      <c r="AA1879" t="e">
        <f>VLOOKUP(Table1[[#This Row],[Facility Name]],D_2,8,0)</f>
        <v>#N/A</v>
      </c>
    </row>
    <row r="1880" spans="1:27" hidden="1" x14ac:dyDescent="0.25">
      <c r="A1880">
        <v>142733</v>
      </c>
      <c r="B1880" t="s">
        <v>1971</v>
      </c>
      <c r="C1880">
        <v>4</v>
      </c>
      <c r="D1880" t="s">
        <v>1631</v>
      </c>
      <c r="E1880" t="s">
        <v>1972</v>
      </c>
      <c r="F1880" t="s">
        <v>29</v>
      </c>
      <c r="G1880" t="s">
        <v>30</v>
      </c>
      <c r="H1880" t="s">
        <v>31</v>
      </c>
      <c r="I1880">
        <v>12</v>
      </c>
      <c r="J1880" t="s">
        <v>33</v>
      </c>
      <c r="K1880">
        <v>64</v>
      </c>
      <c r="L1880">
        <v>88</v>
      </c>
      <c r="M1880">
        <v>91</v>
      </c>
      <c r="N1880" t="s">
        <v>33</v>
      </c>
      <c r="O1880" t="s">
        <v>33</v>
      </c>
      <c r="P1880" t="s">
        <v>33</v>
      </c>
      <c r="Q1880">
        <v>76</v>
      </c>
      <c r="R1880">
        <v>78</v>
      </c>
      <c r="S1880">
        <v>321</v>
      </c>
      <c r="T1880" t="s">
        <v>33</v>
      </c>
      <c r="U1880" t="s">
        <v>33</v>
      </c>
      <c r="V1880">
        <v>68</v>
      </c>
      <c r="W1880">
        <v>68</v>
      </c>
      <c r="X1880">
        <v>0</v>
      </c>
      <c r="Y1880" t="s">
        <v>33</v>
      </c>
      <c r="Z1880" t="s">
        <v>33</v>
      </c>
      <c r="AA1880" t="e">
        <f>VLOOKUP(Table1[[#This Row],[Facility Name]],D_2,8,0)</f>
        <v>#N/A</v>
      </c>
    </row>
    <row r="1881" spans="1:27" x14ac:dyDescent="0.25">
      <c r="A1881">
        <v>142770</v>
      </c>
      <c r="B1881" t="s">
        <v>1881</v>
      </c>
      <c r="D1881" t="s">
        <v>1631</v>
      </c>
      <c r="E1881" t="s">
        <v>831</v>
      </c>
      <c r="F1881" t="s">
        <v>29</v>
      </c>
      <c r="G1881" t="s">
        <v>30</v>
      </c>
      <c r="H1881" t="s">
        <v>294</v>
      </c>
      <c r="I1881">
        <v>0</v>
      </c>
      <c r="J1881" t="s">
        <v>33</v>
      </c>
      <c r="K1881">
        <v>63</v>
      </c>
      <c r="L1881">
        <v>112</v>
      </c>
      <c r="M1881">
        <v>121</v>
      </c>
      <c r="N1881" t="s">
        <v>33</v>
      </c>
      <c r="O1881" t="s">
        <v>33</v>
      </c>
      <c r="P1881" t="s">
        <v>33</v>
      </c>
      <c r="Q1881">
        <v>77</v>
      </c>
      <c r="R1881">
        <v>78</v>
      </c>
      <c r="S1881">
        <v>317</v>
      </c>
      <c r="T1881" t="s">
        <v>34</v>
      </c>
      <c r="U1881" t="s">
        <v>34</v>
      </c>
      <c r="V1881">
        <v>7</v>
      </c>
      <c r="W1881">
        <v>7</v>
      </c>
      <c r="X1881">
        <v>0</v>
      </c>
      <c r="Y1881" t="s">
        <v>33</v>
      </c>
      <c r="Z1881" t="s">
        <v>33</v>
      </c>
      <c r="AA1881">
        <f>VLOOKUP(Table1[[#This Row],[Facility Name]],D_2,8,0)</f>
        <v>20</v>
      </c>
    </row>
    <row r="1882" spans="1:27" hidden="1" x14ac:dyDescent="0.25">
      <c r="A1882">
        <v>142736</v>
      </c>
      <c r="B1882" t="s">
        <v>1975</v>
      </c>
      <c r="C1882">
        <v>3</v>
      </c>
      <c r="D1882" t="s">
        <v>1631</v>
      </c>
      <c r="E1882" t="s">
        <v>731</v>
      </c>
      <c r="F1882" t="s">
        <v>29</v>
      </c>
      <c r="G1882" t="s">
        <v>30</v>
      </c>
      <c r="H1882" t="s">
        <v>31</v>
      </c>
      <c r="I1882">
        <v>12</v>
      </c>
      <c r="J1882" t="s">
        <v>33</v>
      </c>
      <c r="K1882">
        <v>31</v>
      </c>
      <c r="L1882">
        <v>42</v>
      </c>
      <c r="M1882">
        <v>44</v>
      </c>
      <c r="N1882" t="s">
        <v>33</v>
      </c>
      <c r="O1882" t="s">
        <v>33</v>
      </c>
      <c r="P1882" t="s">
        <v>33</v>
      </c>
      <c r="Q1882">
        <v>40</v>
      </c>
      <c r="R1882">
        <v>46</v>
      </c>
      <c r="S1882">
        <v>140</v>
      </c>
      <c r="T1882" t="s">
        <v>33</v>
      </c>
      <c r="U1882" t="s">
        <v>33</v>
      </c>
      <c r="V1882">
        <v>33</v>
      </c>
      <c r="W1882">
        <v>33</v>
      </c>
      <c r="X1882">
        <v>0</v>
      </c>
      <c r="Y1882" t="s">
        <v>34</v>
      </c>
      <c r="Z1882" t="s">
        <v>33</v>
      </c>
      <c r="AA1882" t="e">
        <f>VLOOKUP(Table1[[#This Row],[Facility Name]],D_2,8,0)</f>
        <v>#N/A</v>
      </c>
    </row>
    <row r="1883" spans="1:27" x14ac:dyDescent="0.25">
      <c r="A1883">
        <v>142773</v>
      </c>
      <c r="B1883" t="s">
        <v>1883</v>
      </c>
      <c r="C1883">
        <v>2</v>
      </c>
      <c r="D1883" t="s">
        <v>1631</v>
      </c>
      <c r="E1883" t="s">
        <v>1708</v>
      </c>
      <c r="F1883" t="s">
        <v>29</v>
      </c>
      <c r="G1883" t="s">
        <v>63</v>
      </c>
      <c r="H1883" t="s">
        <v>64</v>
      </c>
      <c r="I1883">
        <v>1</v>
      </c>
      <c r="J1883" t="s">
        <v>34</v>
      </c>
      <c r="K1883">
        <v>5</v>
      </c>
      <c r="L1883">
        <v>11</v>
      </c>
      <c r="M1883">
        <v>12</v>
      </c>
      <c r="N1883" t="s">
        <v>34</v>
      </c>
      <c r="O1883" t="s">
        <v>34</v>
      </c>
      <c r="P1883" t="s">
        <v>33</v>
      </c>
      <c r="Q1883">
        <v>7</v>
      </c>
      <c r="R1883">
        <v>7</v>
      </c>
      <c r="S1883">
        <v>36</v>
      </c>
      <c r="T1883" t="s">
        <v>34</v>
      </c>
      <c r="U1883" t="s">
        <v>33</v>
      </c>
      <c r="V1883">
        <v>12</v>
      </c>
      <c r="W1883">
        <v>12</v>
      </c>
      <c r="X1883">
        <v>0</v>
      </c>
      <c r="Y1883" t="s">
        <v>34</v>
      </c>
      <c r="Z1883" t="s">
        <v>34</v>
      </c>
      <c r="AA1883">
        <f>VLOOKUP(Table1[[#This Row],[Facility Name]],D_2,8,0)</f>
        <v>79</v>
      </c>
    </row>
    <row r="1884" spans="1:27" x14ac:dyDescent="0.25">
      <c r="A1884">
        <v>142774</v>
      </c>
      <c r="B1884" t="s">
        <v>1884</v>
      </c>
      <c r="C1884">
        <v>5</v>
      </c>
      <c r="D1884" t="s">
        <v>1631</v>
      </c>
      <c r="E1884" t="s">
        <v>831</v>
      </c>
      <c r="F1884" t="s">
        <v>29</v>
      </c>
      <c r="G1884" t="s">
        <v>30</v>
      </c>
      <c r="H1884" t="s">
        <v>37</v>
      </c>
      <c r="I1884">
        <v>13</v>
      </c>
      <c r="J1884" t="s">
        <v>33</v>
      </c>
      <c r="K1884">
        <v>38</v>
      </c>
      <c r="L1884">
        <v>67</v>
      </c>
      <c r="M1884">
        <v>69</v>
      </c>
      <c r="N1884" t="s">
        <v>33</v>
      </c>
      <c r="O1884" t="s">
        <v>33</v>
      </c>
      <c r="P1884" t="s">
        <v>33</v>
      </c>
      <c r="Q1884">
        <v>49</v>
      </c>
      <c r="R1884">
        <v>35</v>
      </c>
      <c r="S1884">
        <v>178</v>
      </c>
      <c r="T1884" t="s">
        <v>40</v>
      </c>
      <c r="U1884" t="s">
        <v>33</v>
      </c>
      <c r="V1884">
        <v>68</v>
      </c>
      <c r="W1884">
        <v>68</v>
      </c>
      <c r="X1884">
        <v>0</v>
      </c>
      <c r="Y1884" t="s">
        <v>33</v>
      </c>
      <c r="Z1884" t="s">
        <v>33</v>
      </c>
      <c r="AA1884">
        <f>VLOOKUP(Table1[[#This Row],[Facility Name]],D_2,8,0)</f>
        <v>83</v>
      </c>
    </row>
    <row r="1885" spans="1:27" x14ac:dyDescent="0.25">
      <c r="A1885">
        <v>142778</v>
      </c>
      <c r="B1885" t="s">
        <v>1986</v>
      </c>
      <c r="C1885">
        <v>4</v>
      </c>
      <c r="D1885" t="s">
        <v>1631</v>
      </c>
      <c r="E1885" t="s">
        <v>1987</v>
      </c>
      <c r="F1885" t="s">
        <v>29</v>
      </c>
      <c r="G1885" t="s">
        <v>30</v>
      </c>
      <c r="H1885" t="s">
        <v>37</v>
      </c>
      <c r="I1885">
        <v>12</v>
      </c>
      <c r="J1885" t="s">
        <v>33</v>
      </c>
      <c r="K1885">
        <v>41</v>
      </c>
      <c r="L1885">
        <v>56</v>
      </c>
      <c r="M1885">
        <v>58</v>
      </c>
      <c r="N1885" t="s">
        <v>33</v>
      </c>
      <c r="O1885" t="s">
        <v>33</v>
      </c>
      <c r="P1885" t="s">
        <v>33</v>
      </c>
      <c r="Q1885">
        <v>48</v>
      </c>
      <c r="R1885">
        <v>63</v>
      </c>
      <c r="S1885">
        <v>186</v>
      </c>
      <c r="T1885" t="s">
        <v>33</v>
      </c>
      <c r="U1885" t="s">
        <v>33</v>
      </c>
      <c r="V1885">
        <v>56</v>
      </c>
      <c r="W1885">
        <v>56</v>
      </c>
      <c r="X1885">
        <v>0</v>
      </c>
      <c r="Y1885" t="s">
        <v>34</v>
      </c>
      <c r="Z1885" t="s">
        <v>33</v>
      </c>
      <c r="AA1885">
        <f>VLOOKUP(Table1[[#This Row],[Facility Name]],D_2,8,0)</f>
        <v>79</v>
      </c>
    </row>
    <row r="1886" spans="1:27" x14ac:dyDescent="0.25">
      <c r="A1886">
        <v>142779</v>
      </c>
      <c r="B1886" t="s">
        <v>1988</v>
      </c>
      <c r="C1886">
        <v>2</v>
      </c>
      <c r="D1886" t="s">
        <v>1631</v>
      </c>
      <c r="E1886" t="s">
        <v>1687</v>
      </c>
      <c r="F1886" t="s">
        <v>29</v>
      </c>
      <c r="G1886" t="s">
        <v>63</v>
      </c>
      <c r="H1886" t="s">
        <v>64</v>
      </c>
      <c r="I1886">
        <v>8</v>
      </c>
      <c r="J1886" t="s">
        <v>32</v>
      </c>
      <c r="K1886">
        <v>27</v>
      </c>
      <c r="L1886">
        <v>42</v>
      </c>
      <c r="M1886">
        <v>42</v>
      </c>
      <c r="N1886" t="s">
        <v>33</v>
      </c>
      <c r="O1886" t="s">
        <v>33</v>
      </c>
      <c r="P1886" t="s">
        <v>33</v>
      </c>
      <c r="Q1886">
        <v>33</v>
      </c>
      <c r="R1886">
        <v>37</v>
      </c>
      <c r="S1886">
        <v>105</v>
      </c>
      <c r="T1886" t="s">
        <v>40</v>
      </c>
      <c r="U1886" t="s">
        <v>33</v>
      </c>
      <c r="V1886">
        <v>41</v>
      </c>
      <c r="W1886">
        <v>41</v>
      </c>
      <c r="X1886">
        <v>0</v>
      </c>
      <c r="Y1886" t="s">
        <v>34</v>
      </c>
      <c r="Z1886" t="s">
        <v>33</v>
      </c>
      <c r="AA1886">
        <f>VLOOKUP(Table1[[#This Row],[Facility Name]],D_2,8,0)</f>
        <v>51</v>
      </c>
    </row>
    <row r="1887" spans="1:27" hidden="1" x14ac:dyDescent="0.25">
      <c r="A1887">
        <v>142740</v>
      </c>
      <c r="B1887" t="s">
        <v>2076</v>
      </c>
      <c r="C1887">
        <v>4</v>
      </c>
      <c r="D1887" t="s">
        <v>1631</v>
      </c>
      <c r="E1887" t="s">
        <v>2078</v>
      </c>
      <c r="F1887" t="s">
        <v>29</v>
      </c>
      <c r="G1887" t="s">
        <v>30</v>
      </c>
      <c r="H1887" t="s">
        <v>31</v>
      </c>
      <c r="I1887">
        <v>9</v>
      </c>
      <c r="J1887" t="s">
        <v>33</v>
      </c>
      <c r="K1887">
        <v>35</v>
      </c>
      <c r="L1887">
        <v>47</v>
      </c>
      <c r="M1887">
        <v>51</v>
      </c>
      <c r="N1887" t="s">
        <v>33</v>
      </c>
      <c r="O1887" t="s">
        <v>33</v>
      </c>
      <c r="P1887" t="s">
        <v>33</v>
      </c>
      <c r="Q1887">
        <v>44</v>
      </c>
      <c r="R1887">
        <v>49</v>
      </c>
      <c r="S1887">
        <v>185</v>
      </c>
      <c r="T1887" t="s">
        <v>33</v>
      </c>
      <c r="U1887" t="s">
        <v>33</v>
      </c>
      <c r="V1887">
        <v>51</v>
      </c>
      <c r="W1887">
        <v>51</v>
      </c>
      <c r="X1887">
        <v>0</v>
      </c>
      <c r="Y1887" t="s">
        <v>34</v>
      </c>
      <c r="Z1887" t="s">
        <v>32</v>
      </c>
      <c r="AA1887" t="e">
        <f>VLOOKUP(Table1[[#This Row],[Facility Name]],D_2,8,0)</f>
        <v>#N/A</v>
      </c>
    </row>
    <row r="1888" spans="1:27" hidden="1" x14ac:dyDescent="0.25">
      <c r="A1888">
        <v>142741</v>
      </c>
      <c r="B1888" t="s">
        <v>2096</v>
      </c>
      <c r="C1888">
        <v>3</v>
      </c>
      <c r="D1888" t="s">
        <v>1631</v>
      </c>
      <c r="E1888" t="s">
        <v>1708</v>
      </c>
      <c r="F1888" t="s">
        <v>29</v>
      </c>
      <c r="G1888" t="s">
        <v>30</v>
      </c>
      <c r="H1888" t="s">
        <v>31</v>
      </c>
      <c r="I1888">
        <v>19</v>
      </c>
      <c r="J1888" t="s">
        <v>33</v>
      </c>
      <c r="K1888">
        <v>77</v>
      </c>
      <c r="L1888">
        <v>122</v>
      </c>
      <c r="M1888">
        <v>126</v>
      </c>
      <c r="N1888" t="s">
        <v>33</v>
      </c>
      <c r="O1888" t="s">
        <v>33</v>
      </c>
      <c r="P1888" t="s">
        <v>33</v>
      </c>
      <c r="Q1888">
        <v>96</v>
      </c>
      <c r="R1888">
        <v>136</v>
      </c>
      <c r="S1888">
        <v>429</v>
      </c>
      <c r="T1888" t="s">
        <v>33</v>
      </c>
      <c r="U1888" t="s">
        <v>33</v>
      </c>
      <c r="V1888">
        <v>127</v>
      </c>
      <c r="W1888">
        <v>127</v>
      </c>
      <c r="X1888">
        <v>0</v>
      </c>
      <c r="Y1888" t="s">
        <v>33</v>
      </c>
      <c r="Z1888" t="s">
        <v>33</v>
      </c>
      <c r="AA1888" t="e">
        <f>VLOOKUP(Table1[[#This Row],[Facility Name]],D_2,8,0)</f>
        <v>#N/A</v>
      </c>
    </row>
    <row r="1889" spans="1:27" hidden="1" x14ac:dyDescent="0.25">
      <c r="A1889">
        <v>142742</v>
      </c>
      <c r="B1889" t="s">
        <v>2097</v>
      </c>
      <c r="C1889">
        <v>4</v>
      </c>
      <c r="D1889" t="s">
        <v>1631</v>
      </c>
      <c r="E1889" t="s">
        <v>1708</v>
      </c>
      <c r="F1889" t="s">
        <v>29</v>
      </c>
      <c r="G1889" t="s">
        <v>30</v>
      </c>
      <c r="H1889" t="s">
        <v>31</v>
      </c>
      <c r="I1889">
        <v>29</v>
      </c>
      <c r="J1889" t="s">
        <v>33</v>
      </c>
      <c r="K1889">
        <v>111</v>
      </c>
      <c r="L1889">
        <v>148</v>
      </c>
      <c r="M1889">
        <v>149</v>
      </c>
      <c r="N1889" t="s">
        <v>33</v>
      </c>
      <c r="O1889" t="s">
        <v>33</v>
      </c>
      <c r="P1889" t="s">
        <v>33</v>
      </c>
      <c r="Q1889">
        <v>121</v>
      </c>
      <c r="R1889">
        <v>150</v>
      </c>
      <c r="S1889">
        <v>539</v>
      </c>
      <c r="T1889" t="s">
        <v>40</v>
      </c>
      <c r="U1889" t="s">
        <v>33</v>
      </c>
      <c r="V1889">
        <v>141</v>
      </c>
      <c r="W1889">
        <v>141</v>
      </c>
      <c r="X1889">
        <v>0</v>
      </c>
      <c r="Y1889" t="s">
        <v>33</v>
      </c>
      <c r="Z1889" t="s">
        <v>33</v>
      </c>
      <c r="AA1889" t="e">
        <f>VLOOKUP(Table1[[#This Row],[Facility Name]],D_2,8,0)</f>
        <v>#N/A</v>
      </c>
    </row>
    <row r="1890" spans="1:27" x14ac:dyDescent="0.25">
      <c r="A1890">
        <v>142780</v>
      </c>
      <c r="B1890" t="s">
        <v>2006</v>
      </c>
      <c r="C1890">
        <v>5</v>
      </c>
      <c r="D1890" t="s">
        <v>1631</v>
      </c>
      <c r="E1890" t="s">
        <v>165</v>
      </c>
      <c r="F1890" t="s">
        <v>29</v>
      </c>
      <c r="G1890" t="s">
        <v>30</v>
      </c>
      <c r="H1890" t="s">
        <v>37</v>
      </c>
      <c r="I1890">
        <v>1</v>
      </c>
      <c r="J1890" t="s">
        <v>34</v>
      </c>
      <c r="K1890">
        <v>18</v>
      </c>
      <c r="L1890">
        <v>21</v>
      </c>
      <c r="M1890">
        <v>21</v>
      </c>
      <c r="N1890" t="s">
        <v>33</v>
      </c>
      <c r="O1890" t="s">
        <v>33</v>
      </c>
      <c r="P1890" t="s">
        <v>33</v>
      </c>
      <c r="Q1890">
        <v>20</v>
      </c>
      <c r="R1890">
        <v>19</v>
      </c>
      <c r="S1890">
        <v>55</v>
      </c>
      <c r="T1890" t="s">
        <v>34</v>
      </c>
      <c r="U1890" t="s">
        <v>34</v>
      </c>
      <c r="V1890">
        <v>1</v>
      </c>
      <c r="W1890">
        <v>1</v>
      </c>
      <c r="X1890">
        <v>0</v>
      </c>
      <c r="Y1890" t="s">
        <v>34</v>
      </c>
      <c r="Z1890" t="s">
        <v>33</v>
      </c>
      <c r="AA1890">
        <f>VLOOKUP(Table1[[#This Row],[Facility Name]],D_2,8,0)</f>
        <v>94</v>
      </c>
    </row>
    <row r="1891" spans="1:27" hidden="1" x14ac:dyDescent="0.25">
      <c r="A1891">
        <v>142746</v>
      </c>
      <c r="B1891" t="s">
        <v>1846</v>
      </c>
      <c r="C1891">
        <v>4</v>
      </c>
      <c r="D1891" t="s">
        <v>1631</v>
      </c>
      <c r="E1891" t="s">
        <v>831</v>
      </c>
      <c r="F1891" t="s">
        <v>44</v>
      </c>
      <c r="G1891" t="s">
        <v>63</v>
      </c>
      <c r="H1891" t="s">
        <v>64</v>
      </c>
      <c r="I1891">
        <v>16</v>
      </c>
      <c r="J1891" t="s">
        <v>33</v>
      </c>
      <c r="K1891">
        <v>51</v>
      </c>
      <c r="L1891">
        <v>69</v>
      </c>
      <c r="M1891">
        <v>71</v>
      </c>
      <c r="N1891" t="s">
        <v>33</v>
      </c>
      <c r="O1891" t="s">
        <v>33</v>
      </c>
      <c r="P1891" t="s">
        <v>40</v>
      </c>
      <c r="Q1891">
        <v>63</v>
      </c>
      <c r="R1891">
        <v>56</v>
      </c>
      <c r="S1891">
        <v>260</v>
      </c>
      <c r="T1891" t="s">
        <v>40</v>
      </c>
      <c r="U1891" t="s">
        <v>33</v>
      </c>
      <c r="V1891">
        <v>73</v>
      </c>
      <c r="W1891">
        <v>73</v>
      </c>
      <c r="X1891">
        <v>0</v>
      </c>
      <c r="Y1891" t="s">
        <v>33</v>
      </c>
      <c r="Z1891" t="s">
        <v>33</v>
      </c>
      <c r="AA1891" t="e">
        <f>VLOOKUP(Table1[[#This Row],[Facility Name]],D_2,8,0)</f>
        <v>#N/A</v>
      </c>
    </row>
    <row r="1892" spans="1:27" hidden="1" x14ac:dyDescent="0.25">
      <c r="A1892">
        <v>152683</v>
      </c>
      <c r="B1892" t="s">
        <v>2334</v>
      </c>
      <c r="C1892">
        <v>4</v>
      </c>
      <c r="D1892" t="s">
        <v>1609</v>
      </c>
      <c r="F1892" t="s">
        <v>29</v>
      </c>
      <c r="G1892" t="s">
        <v>30</v>
      </c>
      <c r="H1892" t="s">
        <v>31</v>
      </c>
      <c r="I1892">
        <v>9</v>
      </c>
      <c r="J1892" t="s">
        <v>34</v>
      </c>
      <c r="K1892">
        <v>15</v>
      </c>
      <c r="L1892">
        <v>23</v>
      </c>
      <c r="M1892">
        <v>27</v>
      </c>
      <c r="N1892" t="s">
        <v>33</v>
      </c>
      <c r="O1892" t="s">
        <v>33</v>
      </c>
      <c r="P1892" t="s">
        <v>33</v>
      </c>
      <c r="Q1892">
        <v>20</v>
      </c>
      <c r="R1892">
        <v>35</v>
      </c>
      <c r="S1892">
        <v>40</v>
      </c>
      <c r="T1892" t="s">
        <v>33</v>
      </c>
      <c r="U1892" t="s">
        <v>33</v>
      </c>
      <c r="V1892">
        <v>26</v>
      </c>
      <c r="W1892">
        <v>26</v>
      </c>
      <c r="X1892">
        <v>0</v>
      </c>
      <c r="Y1892" t="s">
        <v>34</v>
      </c>
      <c r="Z1892" t="s">
        <v>33</v>
      </c>
      <c r="AA1892" t="e">
        <f>VLOOKUP(Table1[[#This Row],[Facility Name]],D_2,8,0)</f>
        <v>#N/A</v>
      </c>
    </row>
    <row r="1893" spans="1:27" x14ac:dyDescent="0.25">
      <c r="A1893">
        <v>142781</v>
      </c>
      <c r="B1893" t="s">
        <v>2007</v>
      </c>
      <c r="D1893" t="s">
        <v>1631</v>
      </c>
      <c r="E1893" t="s">
        <v>1970</v>
      </c>
      <c r="F1893" t="s">
        <v>29</v>
      </c>
      <c r="G1893" t="s">
        <v>30</v>
      </c>
      <c r="H1893" t="s">
        <v>37</v>
      </c>
      <c r="I1893">
        <v>0</v>
      </c>
      <c r="J1893" t="s">
        <v>34</v>
      </c>
      <c r="K1893">
        <v>15</v>
      </c>
      <c r="L1893">
        <v>30</v>
      </c>
      <c r="M1893">
        <v>30</v>
      </c>
      <c r="N1893" t="s">
        <v>33</v>
      </c>
      <c r="O1893" t="s">
        <v>33</v>
      </c>
      <c r="P1893" t="s">
        <v>33</v>
      </c>
      <c r="Q1893">
        <v>19</v>
      </c>
      <c r="R1893">
        <v>15</v>
      </c>
      <c r="S1893">
        <v>72</v>
      </c>
      <c r="T1893" t="s">
        <v>34</v>
      </c>
      <c r="U1893" t="s">
        <v>34</v>
      </c>
      <c r="V1893">
        <v>2</v>
      </c>
      <c r="W1893">
        <v>2</v>
      </c>
      <c r="X1893">
        <v>0</v>
      </c>
      <c r="Y1893" t="s">
        <v>34</v>
      </c>
      <c r="Z1893" t="s">
        <v>33</v>
      </c>
      <c r="AA1893">
        <f>VLOOKUP(Table1[[#This Row],[Facility Name]],D_2,8,0)</f>
        <v>70</v>
      </c>
    </row>
    <row r="1894" spans="1:27" hidden="1" x14ac:dyDescent="0.25">
      <c r="A1894">
        <v>142747</v>
      </c>
      <c r="B1894" t="s">
        <v>1847</v>
      </c>
      <c r="C1894">
        <v>3</v>
      </c>
      <c r="D1894" t="s">
        <v>1631</v>
      </c>
      <c r="E1894" t="s">
        <v>1848</v>
      </c>
      <c r="F1894" t="s">
        <v>29</v>
      </c>
      <c r="G1894" t="s">
        <v>30</v>
      </c>
      <c r="H1894" t="s">
        <v>31</v>
      </c>
      <c r="I1894">
        <v>12</v>
      </c>
      <c r="J1894" t="s">
        <v>33</v>
      </c>
      <c r="K1894">
        <v>36</v>
      </c>
      <c r="L1894">
        <v>55</v>
      </c>
      <c r="M1894">
        <v>57</v>
      </c>
      <c r="N1894" t="s">
        <v>33</v>
      </c>
      <c r="O1894" t="s">
        <v>33</v>
      </c>
      <c r="P1894" t="s">
        <v>33</v>
      </c>
      <c r="Q1894">
        <v>41</v>
      </c>
      <c r="R1894">
        <v>38</v>
      </c>
      <c r="S1894">
        <v>191</v>
      </c>
      <c r="T1894" t="s">
        <v>33</v>
      </c>
      <c r="U1894" t="s">
        <v>33</v>
      </c>
      <c r="V1894">
        <v>53</v>
      </c>
      <c r="W1894">
        <v>53</v>
      </c>
      <c r="X1894">
        <v>0</v>
      </c>
      <c r="Y1894" t="s">
        <v>34</v>
      </c>
      <c r="Z1894" t="s">
        <v>33</v>
      </c>
      <c r="AA1894" t="e">
        <f>VLOOKUP(Table1[[#This Row],[Facility Name]],D_2,8,0)</f>
        <v>#N/A</v>
      </c>
    </row>
    <row r="1895" spans="1:27" hidden="1" x14ac:dyDescent="0.25">
      <c r="A1895">
        <v>142748</v>
      </c>
      <c r="B1895" t="s">
        <v>1849</v>
      </c>
      <c r="C1895">
        <v>5</v>
      </c>
      <c r="D1895" t="s">
        <v>1631</v>
      </c>
      <c r="E1895" t="s">
        <v>1697</v>
      </c>
      <c r="F1895" t="s">
        <v>29</v>
      </c>
      <c r="G1895" t="s">
        <v>30</v>
      </c>
      <c r="H1895" t="s">
        <v>31</v>
      </c>
      <c r="I1895">
        <v>0</v>
      </c>
      <c r="J1895" t="s">
        <v>33</v>
      </c>
      <c r="K1895">
        <v>17</v>
      </c>
      <c r="L1895">
        <v>23</v>
      </c>
      <c r="M1895">
        <v>24</v>
      </c>
      <c r="N1895" t="s">
        <v>33</v>
      </c>
      <c r="O1895" t="s">
        <v>33</v>
      </c>
      <c r="P1895" t="s">
        <v>33</v>
      </c>
      <c r="Q1895">
        <v>18</v>
      </c>
      <c r="R1895">
        <v>12</v>
      </c>
      <c r="S1895">
        <v>65</v>
      </c>
      <c r="T1895" t="s">
        <v>34</v>
      </c>
      <c r="U1895" t="s">
        <v>34</v>
      </c>
      <c r="V1895">
        <v>6</v>
      </c>
      <c r="W1895">
        <v>6</v>
      </c>
      <c r="X1895">
        <v>0</v>
      </c>
      <c r="Y1895" t="s">
        <v>34</v>
      </c>
      <c r="Z1895" t="s">
        <v>33</v>
      </c>
      <c r="AA1895" t="e">
        <f>VLOOKUP(Table1[[#This Row],[Facility Name]],D_2,8,0)</f>
        <v>#N/A</v>
      </c>
    </row>
    <row r="1896" spans="1:27" hidden="1" x14ac:dyDescent="0.25">
      <c r="A1896">
        <v>53524</v>
      </c>
      <c r="B1896" t="s">
        <v>2338</v>
      </c>
      <c r="D1896" t="s">
        <v>554</v>
      </c>
      <c r="E1896" t="s">
        <v>736</v>
      </c>
      <c r="F1896" t="s">
        <v>44</v>
      </c>
      <c r="G1896" t="s">
        <v>63</v>
      </c>
      <c r="H1896" t="s">
        <v>64</v>
      </c>
      <c r="I1896">
        <v>12</v>
      </c>
      <c r="J1896" t="s">
        <v>34</v>
      </c>
      <c r="K1896">
        <v>0</v>
      </c>
      <c r="L1896">
        <v>0</v>
      </c>
      <c r="M1896">
        <v>0</v>
      </c>
      <c r="N1896" t="s">
        <v>34</v>
      </c>
      <c r="O1896" t="s">
        <v>34</v>
      </c>
      <c r="P1896" t="s">
        <v>33</v>
      </c>
      <c r="Q1896">
        <v>0</v>
      </c>
      <c r="R1896">
        <v>0</v>
      </c>
      <c r="S1896">
        <v>176</v>
      </c>
      <c r="T1896" t="s">
        <v>34</v>
      </c>
      <c r="U1896" t="s">
        <v>34</v>
      </c>
      <c r="V1896">
        <v>0</v>
      </c>
      <c r="W1896">
        <v>0</v>
      </c>
      <c r="X1896">
        <v>0</v>
      </c>
      <c r="Y1896" t="s">
        <v>34</v>
      </c>
      <c r="Z1896" t="s">
        <v>34</v>
      </c>
      <c r="AA1896" t="e">
        <f>VLOOKUP(Table1[[#This Row],[Facility Name]],D_2,8,0)</f>
        <v>#N/A</v>
      </c>
    </row>
    <row r="1897" spans="1:27" x14ac:dyDescent="0.25">
      <c r="A1897">
        <v>142782</v>
      </c>
      <c r="B1897" t="s">
        <v>1684</v>
      </c>
      <c r="C1897">
        <v>4</v>
      </c>
      <c r="D1897" t="s">
        <v>1631</v>
      </c>
      <c r="E1897" t="s">
        <v>731</v>
      </c>
      <c r="F1897" t="s">
        <v>29</v>
      </c>
      <c r="G1897" t="s">
        <v>30</v>
      </c>
      <c r="H1897" t="s">
        <v>37</v>
      </c>
      <c r="I1897">
        <v>20</v>
      </c>
      <c r="J1897" t="s">
        <v>33</v>
      </c>
      <c r="K1897">
        <v>45</v>
      </c>
      <c r="L1897">
        <v>66</v>
      </c>
      <c r="M1897">
        <v>67</v>
      </c>
      <c r="N1897" t="s">
        <v>33</v>
      </c>
      <c r="O1897" t="s">
        <v>33</v>
      </c>
      <c r="P1897" t="s">
        <v>33</v>
      </c>
      <c r="Q1897">
        <v>61</v>
      </c>
      <c r="R1897">
        <v>56</v>
      </c>
      <c r="S1897">
        <v>266</v>
      </c>
      <c r="T1897" t="s">
        <v>33</v>
      </c>
      <c r="U1897" t="s">
        <v>33</v>
      </c>
      <c r="V1897">
        <v>57</v>
      </c>
      <c r="W1897">
        <v>57</v>
      </c>
      <c r="X1897">
        <v>0</v>
      </c>
      <c r="Y1897" t="s">
        <v>34</v>
      </c>
      <c r="Z1897" t="s">
        <v>33</v>
      </c>
      <c r="AA1897">
        <f>VLOOKUP(Table1[[#This Row],[Facility Name]],D_2,8,0)</f>
        <v>73</v>
      </c>
    </row>
    <row r="1898" spans="1:27" x14ac:dyDescent="0.25">
      <c r="A1898">
        <v>142787</v>
      </c>
      <c r="B1898" t="s">
        <v>1709</v>
      </c>
      <c r="D1898" t="s">
        <v>1631</v>
      </c>
      <c r="E1898" t="s">
        <v>1710</v>
      </c>
      <c r="F1898" t="s">
        <v>29</v>
      </c>
      <c r="G1898" t="s">
        <v>30</v>
      </c>
      <c r="H1898" t="s">
        <v>294</v>
      </c>
      <c r="I1898">
        <v>1</v>
      </c>
      <c r="J1898" t="s">
        <v>34</v>
      </c>
      <c r="K1898">
        <v>12</v>
      </c>
      <c r="L1898">
        <v>16</v>
      </c>
      <c r="M1898">
        <v>19</v>
      </c>
      <c r="N1898" t="s">
        <v>33</v>
      </c>
      <c r="O1898" t="s">
        <v>34</v>
      </c>
      <c r="P1898" t="s">
        <v>33</v>
      </c>
      <c r="Q1898">
        <v>13</v>
      </c>
      <c r="R1898">
        <v>6</v>
      </c>
      <c r="S1898">
        <v>36</v>
      </c>
      <c r="T1898" t="s">
        <v>34</v>
      </c>
      <c r="U1898" t="s">
        <v>34</v>
      </c>
      <c r="V1898">
        <v>0</v>
      </c>
      <c r="W1898">
        <v>0</v>
      </c>
      <c r="X1898">
        <v>0</v>
      </c>
      <c r="Y1898" t="s">
        <v>34</v>
      </c>
      <c r="Z1898" t="s">
        <v>33</v>
      </c>
      <c r="AA1898">
        <f>VLOOKUP(Table1[[#This Row],[Facility Name]],D_2,8,0)</f>
        <v>59</v>
      </c>
    </row>
    <row r="1899" spans="1:27" x14ac:dyDescent="0.25">
      <c r="A1899">
        <v>142791</v>
      </c>
      <c r="B1899" t="s">
        <v>1711</v>
      </c>
      <c r="D1899" t="s">
        <v>1631</v>
      </c>
      <c r="E1899" t="s">
        <v>1710</v>
      </c>
      <c r="F1899" t="s">
        <v>29</v>
      </c>
      <c r="G1899" t="s">
        <v>63</v>
      </c>
      <c r="H1899" t="s">
        <v>64</v>
      </c>
      <c r="I1899">
        <v>0</v>
      </c>
      <c r="J1899" t="s">
        <v>34</v>
      </c>
      <c r="K1899">
        <v>5</v>
      </c>
      <c r="L1899">
        <v>15</v>
      </c>
      <c r="M1899">
        <v>16</v>
      </c>
      <c r="N1899" t="s">
        <v>34</v>
      </c>
      <c r="O1899" t="s">
        <v>34</v>
      </c>
      <c r="P1899" t="s">
        <v>34</v>
      </c>
      <c r="Q1899">
        <v>7</v>
      </c>
      <c r="R1899">
        <v>7</v>
      </c>
      <c r="S1899">
        <v>43</v>
      </c>
      <c r="T1899" t="s">
        <v>34</v>
      </c>
      <c r="U1899" t="s">
        <v>33</v>
      </c>
      <c r="V1899">
        <v>15</v>
      </c>
      <c r="W1899">
        <v>15</v>
      </c>
      <c r="X1899">
        <v>0</v>
      </c>
      <c r="Y1899" t="s">
        <v>34</v>
      </c>
      <c r="Z1899" t="s">
        <v>33</v>
      </c>
      <c r="AA1899">
        <f>VLOOKUP(Table1[[#This Row],[Facility Name]],D_2,8,0)</f>
        <v>40</v>
      </c>
    </row>
    <row r="1900" spans="1:27" hidden="1" x14ac:dyDescent="0.25">
      <c r="A1900">
        <v>142753</v>
      </c>
      <c r="B1900" t="s">
        <v>1951</v>
      </c>
      <c r="C1900">
        <v>3</v>
      </c>
      <c r="D1900" t="s">
        <v>1631</v>
      </c>
      <c r="E1900" t="s">
        <v>140</v>
      </c>
      <c r="F1900" t="s">
        <v>29</v>
      </c>
      <c r="G1900" t="s">
        <v>30</v>
      </c>
      <c r="H1900" t="s">
        <v>31</v>
      </c>
      <c r="I1900">
        <v>16</v>
      </c>
      <c r="J1900" t="s">
        <v>33</v>
      </c>
      <c r="K1900">
        <v>58</v>
      </c>
      <c r="L1900">
        <v>72</v>
      </c>
      <c r="M1900">
        <v>72</v>
      </c>
      <c r="N1900" t="s">
        <v>33</v>
      </c>
      <c r="O1900" t="s">
        <v>33</v>
      </c>
      <c r="P1900" t="s">
        <v>33</v>
      </c>
      <c r="Q1900">
        <v>61</v>
      </c>
      <c r="R1900">
        <v>90</v>
      </c>
      <c r="S1900">
        <v>275</v>
      </c>
      <c r="T1900" t="s">
        <v>33</v>
      </c>
      <c r="U1900" t="s">
        <v>32</v>
      </c>
      <c r="V1900">
        <v>73</v>
      </c>
      <c r="W1900">
        <v>73</v>
      </c>
      <c r="X1900">
        <v>0</v>
      </c>
      <c r="Y1900" t="s">
        <v>33</v>
      </c>
      <c r="Z1900" t="s">
        <v>33</v>
      </c>
      <c r="AA1900" t="e">
        <f>VLOOKUP(Table1[[#This Row],[Facility Name]],D_2,8,0)</f>
        <v>#N/A</v>
      </c>
    </row>
    <row r="1901" spans="1:27" x14ac:dyDescent="0.25">
      <c r="A1901">
        <v>142792</v>
      </c>
      <c r="B1901" t="s">
        <v>1810</v>
      </c>
      <c r="D1901" t="s">
        <v>1631</v>
      </c>
      <c r="E1901" t="s">
        <v>1716</v>
      </c>
      <c r="F1901" t="s">
        <v>29</v>
      </c>
      <c r="G1901" t="s">
        <v>63</v>
      </c>
      <c r="H1901" t="s">
        <v>64</v>
      </c>
      <c r="I1901">
        <v>0</v>
      </c>
      <c r="J1901" t="s">
        <v>33</v>
      </c>
      <c r="K1901">
        <v>24</v>
      </c>
      <c r="L1901">
        <v>31</v>
      </c>
      <c r="M1901">
        <v>34</v>
      </c>
      <c r="N1901" t="s">
        <v>33</v>
      </c>
      <c r="O1901" t="s">
        <v>33</v>
      </c>
      <c r="P1901" t="s">
        <v>33</v>
      </c>
      <c r="Q1901">
        <v>25</v>
      </c>
      <c r="R1901">
        <v>33</v>
      </c>
      <c r="S1901">
        <v>60</v>
      </c>
      <c r="T1901" t="s">
        <v>34</v>
      </c>
      <c r="U1901" t="s">
        <v>34</v>
      </c>
      <c r="V1901">
        <v>8</v>
      </c>
      <c r="W1901">
        <v>8</v>
      </c>
      <c r="X1901">
        <v>0</v>
      </c>
      <c r="Y1901" t="s">
        <v>34</v>
      </c>
      <c r="Z1901" t="s">
        <v>33</v>
      </c>
      <c r="AA1901">
        <f>VLOOKUP(Table1[[#This Row],[Facility Name]],D_2,8,0)</f>
        <v>48</v>
      </c>
    </row>
    <row r="1902" spans="1:27" x14ac:dyDescent="0.25">
      <c r="A1902">
        <v>142794</v>
      </c>
      <c r="B1902" t="s">
        <v>1812</v>
      </c>
      <c r="C1902">
        <v>3</v>
      </c>
      <c r="D1902" t="s">
        <v>1631</v>
      </c>
      <c r="E1902" t="s">
        <v>443</v>
      </c>
      <c r="F1902" t="s">
        <v>29</v>
      </c>
      <c r="G1902" t="s">
        <v>63</v>
      </c>
      <c r="H1902" t="s">
        <v>64</v>
      </c>
      <c r="I1902">
        <v>0</v>
      </c>
      <c r="J1902" t="s">
        <v>33</v>
      </c>
      <c r="K1902">
        <v>24</v>
      </c>
      <c r="L1902">
        <v>40</v>
      </c>
      <c r="M1902">
        <v>40</v>
      </c>
      <c r="N1902" t="s">
        <v>33</v>
      </c>
      <c r="O1902" t="s">
        <v>33</v>
      </c>
      <c r="P1902" t="s">
        <v>33</v>
      </c>
      <c r="Q1902">
        <v>27</v>
      </c>
      <c r="R1902">
        <v>17</v>
      </c>
      <c r="S1902">
        <v>83</v>
      </c>
      <c r="T1902" t="s">
        <v>34</v>
      </c>
      <c r="U1902" t="s">
        <v>34</v>
      </c>
      <c r="V1902">
        <v>0</v>
      </c>
      <c r="W1902">
        <v>0</v>
      </c>
      <c r="X1902">
        <v>0</v>
      </c>
      <c r="Y1902" t="s">
        <v>33</v>
      </c>
      <c r="Z1902" t="s">
        <v>33</v>
      </c>
      <c r="AA1902">
        <f>VLOOKUP(Table1[[#This Row],[Facility Name]],D_2,8,0)</f>
        <v>45</v>
      </c>
    </row>
    <row r="1903" spans="1:27" x14ac:dyDescent="0.25">
      <c r="A1903">
        <v>142796</v>
      </c>
      <c r="B1903" t="s">
        <v>1814</v>
      </c>
      <c r="C1903">
        <v>1</v>
      </c>
      <c r="D1903" t="s">
        <v>1631</v>
      </c>
      <c r="E1903" t="s">
        <v>831</v>
      </c>
      <c r="F1903" t="s">
        <v>29</v>
      </c>
      <c r="G1903" t="s">
        <v>63</v>
      </c>
      <c r="H1903" t="s">
        <v>64</v>
      </c>
      <c r="I1903">
        <v>0</v>
      </c>
      <c r="J1903" t="s">
        <v>34</v>
      </c>
      <c r="K1903">
        <v>21</v>
      </c>
      <c r="L1903">
        <v>47</v>
      </c>
      <c r="M1903">
        <v>49</v>
      </c>
      <c r="N1903" t="s">
        <v>33</v>
      </c>
      <c r="O1903" t="s">
        <v>33</v>
      </c>
      <c r="P1903" t="s">
        <v>33</v>
      </c>
      <c r="Q1903">
        <v>22</v>
      </c>
      <c r="R1903">
        <v>26</v>
      </c>
      <c r="S1903">
        <v>89</v>
      </c>
      <c r="T1903" t="s">
        <v>34</v>
      </c>
      <c r="U1903" t="s">
        <v>32</v>
      </c>
      <c r="V1903">
        <v>20</v>
      </c>
      <c r="W1903">
        <v>20</v>
      </c>
      <c r="X1903">
        <v>0</v>
      </c>
      <c r="Y1903" t="s">
        <v>33</v>
      </c>
      <c r="Z1903" t="s">
        <v>33</v>
      </c>
      <c r="AA1903">
        <f>VLOOKUP(Table1[[#This Row],[Facility Name]],D_2,8,0)</f>
        <v>25</v>
      </c>
    </row>
    <row r="1904" spans="1:27" x14ac:dyDescent="0.25">
      <c r="A1904">
        <v>142797</v>
      </c>
      <c r="B1904" t="s">
        <v>1815</v>
      </c>
      <c r="D1904" t="s">
        <v>1631</v>
      </c>
      <c r="E1904" t="s">
        <v>1687</v>
      </c>
      <c r="F1904" t="s">
        <v>29</v>
      </c>
      <c r="G1904" t="s">
        <v>63</v>
      </c>
      <c r="H1904" t="s">
        <v>64</v>
      </c>
      <c r="I1904">
        <v>13</v>
      </c>
      <c r="J1904" t="s">
        <v>34</v>
      </c>
      <c r="K1904">
        <v>8</v>
      </c>
      <c r="L1904">
        <v>10</v>
      </c>
      <c r="M1904">
        <v>9</v>
      </c>
      <c r="N1904" t="s">
        <v>33</v>
      </c>
      <c r="O1904" t="s">
        <v>33</v>
      </c>
      <c r="P1904" t="s">
        <v>34</v>
      </c>
      <c r="Q1904">
        <v>10</v>
      </c>
      <c r="R1904">
        <v>16</v>
      </c>
      <c r="S1904">
        <v>21</v>
      </c>
      <c r="T1904" t="s">
        <v>34</v>
      </c>
      <c r="U1904" t="s">
        <v>34</v>
      </c>
      <c r="V1904">
        <v>9</v>
      </c>
      <c r="W1904">
        <v>9</v>
      </c>
      <c r="X1904">
        <v>0</v>
      </c>
      <c r="Y1904" t="s">
        <v>34</v>
      </c>
      <c r="Z1904" t="s">
        <v>34</v>
      </c>
      <c r="AA1904">
        <f>VLOOKUP(Table1[[#This Row],[Facility Name]],D_2,8,0)</f>
        <v>0</v>
      </c>
    </row>
    <row r="1905" spans="1:27" x14ac:dyDescent="0.25">
      <c r="A1905">
        <v>142798</v>
      </c>
      <c r="B1905" t="s">
        <v>2178</v>
      </c>
      <c r="C1905">
        <v>2</v>
      </c>
      <c r="D1905" t="s">
        <v>1631</v>
      </c>
      <c r="E1905" t="s">
        <v>831</v>
      </c>
      <c r="F1905" t="s">
        <v>29</v>
      </c>
      <c r="G1905" t="s">
        <v>30</v>
      </c>
      <c r="H1905" t="s">
        <v>37</v>
      </c>
      <c r="I1905">
        <v>12</v>
      </c>
      <c r="J1905" t="s">
        <v>33</v>
      </c>
      <c r="K1905">
        <v>21</v>
      </c>
      <c r="L1905">
        <v>32</v>
      </c>
      <c r="M1905">
        <v>35</v>
      </c>
      <c r="N1905" t="s">
        <v>33</v>
      </c>
      <c r="O1905" t="s">
        <v>33</v>
      </c>
      <c r="P1905" t="s">
        <v>33</v>
      </c>
      <c r="Q1905">
        <v>28</v>
      </c>
      <c r="R1905">
        <v>30</v>
      </c>
      <c r="S1905">
        <v>87</v>
      </c>
      <c r="T1905" t="s">
        <v>33</v>
      </c>
      <c r="U1905" t="s">
        <v>33</v>
      </c>
      <c r="V1905">
        <v>33</v>
      </c>
      <c r="W1905">
        <v>33</v>
      </c>
      <c r="X1905">
        <v>0</v>
      </c>
      <c r="Y1905" t="s">
        <v>34</v>
      </c>
      <c r="Z1905" t="s">
        <v>32</v>
      </c>
      <c r="AA1905">
        <f>VLOOKUP(Table1[[#This Row],[Facility Name]],D_2,8,0)</f>
        <v>69</v>
      </c>
    </row>
    <row r="1906" spans="1:27" hidden="1" x14ac:dyDescent="0.25">
      <c r="A1906">
        <v>142763</v>
      </c>
      <c r="B1906" t="s">
        <v>1752</v>
      </c>
      <c r="C1906">
        <v>5</v>
      </c>
      <c r="D1906" t="s">
        <v>1631</v>
      </c>
      <c r="E1906" t="s">
        <v>1697</v>
      </c>
      <c r="F1906" t="s">
        <v>29</v>
      </c>
      <c r="G1906" t="s">
        <v>30</v>
      </c>
      <c r="H1906" t="s">
        <v>31</v>
      </c>
      <c r="I1906">
        <v>12</v>
      </c>
      <c r="J1906" t="s">
        <v>33</v>
      </c>
      <c r="K1906">
        <v>36</v>
      </c>
      <c r="L1906">
        <v>49</v>
      </c>
      <c r="M1906">
        <v>51</v>
      </c>
      <c r="N1906" t="s">
        <v>33</v>
      </c>
      <c r="O1906" t="s">
        <v>33</v>
      </c>
      <c r="P1906" t="s">
        <v>33</v>
      </c>
      <c r="Q1906">
        <v>40</v>
      </c>
      <c r="R1906">
        <v>36</v>
      </c>
      <c r="S1906">
        <v>137</v>
      </c>
      <c r="T1906" t="s">
        <v>32</v>
      </c>
      <c r="U1906" t="s">
        <v>33</v>
      </c>
      <c r="V1906">
        <v>51</v>
      </c>
      <c r="W1906">
        <v>51</v>
      </c>
      <c r="X1906">
        <v>0</v>
      </c>
      <c r="Y1906" t="s">
        <v>34</v>
      </c>
      <c r="Z1906" t="s">
        <v>33</v>
      </c>
      <c r="AA1906" t="e">
        <f>VLOOKUP(Table1[[#This Row],[Facility Name]],D_2,8,0)</f>
        <v>#N/A</v>
      </c>
    </row>
    <row r="1907" spans="1:27" x14ac:dyDescent="0.25">
      <c r="A1907">
        <v>142799</v>
      </c>
      <c r="B1907" t="s">
        <v>2179</v>
      </c>
      <c r="D1907" t="s">
        <v>1631</v>
      </c>
      <c r="E1907" t="s">
        <v>831</v>
      </c>
      <c r="F1907" t="s">
        <v>29</v>
      </c>
      <c r="G1907" t="s">
        <v>63</v>
      </c>
      <c r="H1907" t="s">
        <v>64</v>
      </c>
      <c r="I1907">
        <v>0</v>
      </c>
      <c r="J1907" t="s">
        <v>34</v>
      </c>
      <c r="K1907">
        <v>7</v>
      </c>
      <c r="L1907">
        <v>14</v>
      </c>
      <c r="M1907">
        <v>14</v>
      </c>
      <c r="N1907" t="s">
        <v>34</v>
      </c>
      <c r="O1907" t="s">
        <v>33</v>
      </c>
      <c r="P1907" t="s">
        <v>33</v>
      </c>
      <c r="Q1907">
        <v>8</v>
      </c>
      <c r="R1907">
        <v>19</v>
      </c>
      <c r="S1907">
        <v>31</v>
      </c>
      <c r="T1907" t="s">
        <v>34</v>
      </c>
      <c r="U1907" t="s">
        <v>34</v>
      </c>
      <c r="V1907">
        <v>4</v>
      </c>
      <c r="W1907">
        <v>4</v>
      </c>
      <c r="X1907">
        <v>0</v>
      </c>
      <c r="Y1907" t="s">
        <v>33</v>
      </c>
      <c r="Z1907" t="s">
        <v>33</v>
      </c>
      <c r="AA1907">
        <f>VLOOKUP(Table1[[#This Row],[Facility Name]],D_2,8,0)</f>
        <v>62</v>
      </c>
    </row>
    <row r="1908" spans="1:27" x14ac:dyDescent="0.25">
      <c r="A1908">
        <v>142800</v>
      </c>
      <c r="B1908" t="s">
        <v>2180</v>
      </c>
      <c r="D1908" t="s">
        <v>1631</v>
      </c>
      <c r="E1908" t="s">
        <v>831</v>
      </c>
      <c r="F1908" t="s">
        <v>29</v>
      </c>
      <c r="G1908" t="s">
        <v>63</v>
      </c>
      <c r="H1908" t="s">
        <v>64</v>
      </c>
      <c r="I1908">
        <v>0</v>
      </c>
      <c r="J1908" t="s">
        <v>34</v>
      </c>
      <c r="K1908">
        <v>10</v>
      </c>
      <c r="L1908">
        <v>16</v>
      </c>
      <c r="M1908">
        <v>19</v>
      </c>
      <c r="N1908" t="s">
        <v>33</v>
      </c>
      <c r="O1908" t="s">
        <v>33</v>
      </c>
      <c r="P1908" t="s">
        <v>33</v>
      </c>
      <c r="Q1908">
        <v>12</v>
      </c>
      <c r="R1908">
        <v>23</v>
      </c>
      <c r="S1908">
        <v>30</v>
      </c>
      <c r="T1908" t="s">
        <v>34</v>
      </c>
      <c r="U1908" t="s">
        <v>34</v>
      </c>
      <c r="V1908">
        <v>2</v>
      </c>
      <c r="W1908">
        <v>2</v>
      </c>
      <c r="X1908">
        <v>0</v>
      </c>
      <c r="Y1908" t="s">
        <v>34</v>
      </c>
      <c r="Z1908" t="s">
        <v>33</v>
      </c>
      <c r="AA1908">
        <f>VLOOKUP(Table1[[#This Row],[Facility Name]],D_2,8,0)</f>
        <v>50</v>
      </c>
    </row>
    <row r="1909" spans="1:27" x14ac:dyDescent="0.25">
      <c r="A1909">
        <v>142801</v>
      </c>
      <c r="B1909" t="s">
        <v>2181</v>
      </c>
      <c r="D1909" t="s">
        <v>1631</v>
      </c>
      <c r="E1909" t="s">
        <v>1708</v>
      </c>
      <c r="F1909" t="s">
        <v>29</v>
      </c>
      <c r="G1909" t="s">
        <v>63</v>
      </c>
      <c r="H1909" t="s">
        <v>64</v>
      </c>
      <c r="I1909">
        <v>0</v>
      </c>
      <c r="J1909" t="s">
        <v>34</v>
      </c>
      <c r="K1909">
        <v>12</v>
      </c>
      <c r="L1909">
        <v>28</v>
      </c>
      <c r="M1909">
        <v>28</v>
      </c>
      <c r="N1909" t="s">
        <v>33</v>
      </c>
      <c r="O1909" t="s">
        <v>33</v>
      </c>
      <c r="P1909" t="s">
        <v>33</v>
      </c>
      <c r="Q1909">
        <v>15</v>
      </c>
      <c r="R1909">
        <v>13</v>
      </c>
      <c r="S1909">
        <v>31</v>
      </c>
      <c r="T1909" t="s">
        <v>34</v>
      </c>
      <c r="U1909" t="s">
        <v>34</v>
      </c>
      <c r="V1909">
        <v>4</v>
      </c>
      <c r="W1909">
        <v>4</v>
      </c>
      <c r="X1909">
        <v>0</v>
      </c>
      <c r="Y1909" t="s">
        <v>33</v>
      </c>
      <c r="Z1909" t="s">
        <v>33</v>
      </c>
      <c r="AA1909">
        <f>VLOOKUP(Table1[[#This Row],[Facility Name]],D_2,8,0)</f>
        <v>48</v>
      </c>
    </row>
    <row r="1910" spans="1:27" hidden="1" x14ac:dyDescent="0.25">
      <c r="A1910">
        <v>142767</v>
      </c>
      <c r="B1910" t="s">
        <v>1775</v>
      </c>
      <c r="C1910">
        <v>2</v>
      </c>
      <c r="D1910" t="s">
        <v>1631</v>
      </c>
      <c r="E1910" t="s">
        <v>1776</v>
      </c>
      <c r="F1910" t="s">
        <v>29</v>
      </c>
      <c r="G1910" t="s">
        <v>30</v>
      </c>
      <c r="H1910" t="s">
        <v>31</v>
      </c>
      <c r="I1910">
        <v>8</v>
      </c>
      <c r="J1910" t="s">
        <v>33</v>
      </c>
      <c r="K1910">
        <v>31</v>
      </c>
      <c r="L1910">
        <v>48</v>
      </c>
      <c r="M1910">
        <v>51</v>
      </c>
      <c r="N1910" t="s">
        <v>32</v>
      </c>
      <c r="O1910" t="s">
        <v>33</v>
      </c>
      <c r="P1910" t="s">
        <v>33</v>
      </c>
      <c r="Q1910">
        <v>34</v>
      </c>
      <c r="R1910">
        <v>68</v>
      </c>
      <c r="S1910">
        <v>141</v>
      </c>
      <c r="T1910" t="s">
        <v>33</v>
      </c>
      <c r="U1910" t="s">
        <v>33</v>
      </c>
      <c r="V1910">
        <v>44</v>
      </c>
      <c r="W1910">
        <v>44</v>
      </c>
      <c r="X1910">
        <v>0</v>
      </c>
      <c r="Y1910" t="s">
        <v>33</v>
      </c>
      <c r="Z1910" t="s">
        <v>33</v>
      </c>
      <c r="AA1910" t="e">
        <f>VLOOKUP(Table1[[#This Row],[Facility Name]],D_2,8,0)</f>
        <v>#N/A</v>
      </c>
    </row>
    <row r="1911" spans="1:27" hidden="1" x14ac:dyDescent="0.25">
      <c r="A1911">
        <v>142768</v>
      </c>
      <c r="B1911" t="s">
        <v>1777</v>
      </c>
      <c r="C1911">
        <v>3</v>
      </c>
      <c r="D1911" t="s">
        <v>1631</v>
      </c>
      <c r="E1911" t="s">
        <v>831</v>
      </c>
      <c r="F1911" t="s">
        <v>29</v>
      </c>
      <c r="G1911" t="s">
        <v>30</v>
      </c>
      <c r="H1911" t="s">
        <v>31</v>
      </c>
      <c r="I1911">
        <v>16</v>
      </c>
      <c r="J1911" t="s">
        <v>33</v>
      </c>
      <c r="K1911">
        <v>54</v>
      </c>
      <c r="L1911">
        <v>86</v>
      </c>
      <c r="M1911">
        <v>86</v>
      </c>
      <c r="N1911" t="s">
        <v>33</v>
      </c>
      <c r="O1911" t="s">
        <v>33</v>
      </c>
      <c r="P1911" t="s">
        <v>33</v>
      </c>
      <c r="Q1911">
        <v>64</v>
      </c>
      <c r="R1911">
        <v>45</v>
      </c>
      <c r="S1911">
        <v>245</v>
      </c>
      <c r="T1911" t="s">
        <v>33</v>
      </c>
      <c r="U1911" t="s">
        <v>33</v>
      </c>
      <c r="V1911">
        <v>89</v>
      </c>
      <c r="W1911">
        <v>89</v>
      </c>
      <c r="X1911">
        <v>0</v>
      </c>
      <c r="Y1911" t="s">
        <v>33</v>
      </c>
      <c r="Z1911" t="s">
        <v>33</v>
      </c>
      <c r="AA1911" t="e">
        <f>VLOOKUP(Table1[[#This Row],[Facility Name]],D_2,8,0)</f>
        <v>#N/A</v>
      </c>
    </row>
    <row r="1912" spans="1:27" x14ac:dyDescent="0.25">
      <c r="A1912">
        <v>142802</v>
      </c>
      <c r="B1912" t="s">
        <v>2201</v>
      </c>
      <c r="C1912">
        <v>3</v>
      </c>
      <c r="D1912" t="s">
        <v>1631</v>
      </c>
      <c r="E1912" t="s">
        <v>831</v>
      </c>
      <c r="F1912" t="s">
        <v>29</v>
      </c>
      <c r="G1912" t="s">
        <v>30</v>
      </c>
      <c r="H1912" t="s">
        <v>37</v>
      </c>
      <c r="I1912">
        <v>14</v>
      </c>
      <c r="J1912" t="s">
        <v>33</v>
      </c>
      <c r="K1912">
        <v>46</v>
      </c>
      <c r="L1912">
        <v>70</v>
      </c>
      <c r="M1912">
        <v>72</v>
      </c>
      <c r="N1912" t="s">
        <v>33</v>
      </c>
      <c r="O1912" t="s">
        <v>33</v>
      </c>
      <c r="P1912" t="s">
        <v>33</v>
      </c>
      <c r="Q1912">
        <v>54</v>
      </c>
      <c r="R1912">
        <v>58</v>
      </c>
      <c r="S1912">
        <v>112</v>
      </c>
      <c r="T1912" t="s">
        <v>40</v>
      </c>
      <c r="U1912" t="s">
        <v>33</v>
      </c>
      <c r="V1912">
        <v>58</v>
      </c>
      <c r="W1912">
        <v>58</v>
      </c>
      <c r="X1912">
        <v>0</v>
      </c>
      <c r="Y1912" t="s">
        <v>34</v>
      </c>
      <c r="Z1912" t="s">
        <v>33</v>
      </c>
      <c r="AA1912">
        <f>VLOOKUP(Table1[[#This Row],[Facility Name]],D_2,8,0)</f>
        <v>63</v>
      </c>
    </row>
    <row r="1913" spans="1:27" hidden="1" x14ac:dyDescent="0.25">
      <c r="A1913">
        <v>142772</v>
      </c>
      <c r="B1913" t="s">
        <v>1882</v>
      </c>
      <c r="C1913">
        <v>3</v>
      </c>
      <c r="D1913" t="s">
        <v>1631</v>
      </c>
      <c r="E1913" t="s">
        <v>228</v>
      </c>
      <c r="F1913" t="s">
        <v>29</v>
      </c>
      <c r="G1913" t="s">
        <v>30</v>
      </c>
      <c r="H1913" t="s">
        <v>31</v>
      </c>
      <c r="I1913">
        <v>8</v>
      </c>
      <c r="J1913" t="s">
        <v>34</v>
      </c>
      <c r="K1913">
        <v>19</v>
      </c>
      <c r="L1913">
        <v>27</v>
      </c>
      <c r="M1913">
        <v>29</v>
      </c>
      <c r="N1913" t="s">
        <v>33</v>
      </c>
      <c r="O1913" t="s">
        <v>33</v>
      </c>
      <c r="P1913" t="s">
        <v>33</v>
      </c>
      <c r="Q1913">
        <v>19</v>
      </c>
      <c r="R1913">
        <v>40</v>
      </c>
      <c r="S1913">
        <v>78</v>
      </c>
      <c r="T1913" t="s">
        <v>33</v>
      </c>
      <c r="U1913" t="s">
        <v>33</v>
      </c>
      <c r="V1913">
        <v>27</v>
      </c>
      <c r="W1913">
        <v>27</v>
      </c>
      <c r="X1913">
        <v>0</v>
      </c>
      <c r="Y1913" t="s">
        <v>34</v>
      </c>
      <c r="Z1913" t="s">
        <v>33</v>
      </c>
      <c r="AA1913" t="e">
        <f>VLOOKUP(Table1[[#This Row],[Facility Name]],D_2,8,0)</f>
        <v>#N/A</v>
      </c>
    </row>
    <row r="1914" spans="1:27" x14ac:dyDescent="0.25">
      <c r="A1914">
        <v>142803</v>
      </c>
      <c r="B1914" t="s">
        <v>2203</v>
      </c>
      <c r="C1914">
        <v>1</v>
      </c>
      <c r="D1914" t="s">
        <v>1631</v>
      </c>
      <c r="E1914" t="s">
        <v>1716</v>
      </c>
      <c r="F1914" t="s">
        <v>29</v>
      </c>
      <c r="G1914" t="s">
        <v>63</v>
      </c>
      <c r="H1914" t="s">
        <v>64</v>
      </c>
      <c r="I1914">
        <v>0</v>
      </c>
      <c r="J1914" t="s">
        <v>33</v>
      </c>
      <c r="K1914">
        <v>117</v>
      </c>
      <c r="L1914">
        <v>239</v>
      </c>
      <c r="M1914">
        <v>255</v>
      </c>
      <c r="N1914" t="s">
        <v>33</v>
      </c>
      <c r="O1914" t="s">
        <v>33</v>
      </c>
      <c r="P1914" t="s">
        <v>32</v>
      </c>
      <c r="Q1914">
        <v>178</v>
      </c>
      <c r="R1914">
        <v>235</v>
      </c>
      <c r="S1914">
        <v>293</v>
      </c>
      <c r="T1914" t="s">
        <v>34</v>
      </c>
      <c r="U1914" t="s">
        <v>32</v>
      </c>
      <c r="V1914">
        <v>230</v>
      </c>
      <c r="W1914">
        <v>230</v>
      </c>
      <c r="X1914">
        <v>0</v>
      </c>
      <c r="Y1914" t="s">
        <v>34</v>
      </c>
      <c r="Z1914" t="s">
        <v>33</v>
      </c>
      <c r="AA1914">
        <f>VLOOKUP(Table1[[#This Row],[Facility Name]],D_2,8,0)</f>
        <v>29</v>
      </c>
    </row>
    <row r="1915" spans="1:27" x14ac:dyDescent="0.25">
      <c r="A1915">
        <v>142809</v>
      </c>
      <c r="B1915" t="s">
        <v>2303</v>
      </c>
      <c r="D1915" t="s">
        <v>1631</v>
      </c>
      <c r="E1915" t="s">
        <v>831</v>
      </c>
      <c r="F1915" t="s">
        <v>29</v>
      </c>
      <c r="G1915" t="s">
        <v>30</v>
      </c>
      <c r="H1915" t="s">
        <v>37</v>
      </c>
      <c r="I1915">
        <v>0</v>
      </c>
      <c r="J1915" t="s">
        <v>33</v>
      </c>
      <c r="K1915">
        <v>48</v>
      </c>
      <c r="L1915">
        <v>62</v>
      </c>
      <c r="M1915">
        <v>67</v>
      </c>
      <c r="N1915" t="s">
        <v>33</v>
      </c>
      <c r="O1915" t="s">
        <v>33</v>
      </c>
      <c r="P1915" t="s">
        <v>33</v>
      </c>
      <c r="Q1915">
        <v>52</v>
      </c>
      <c r="R1915">
        <v>45</v>
      </c>
      <c r="S1915">
        <v>144</v>
      </c>
      <c r="T1915" t="s">
        <v>34</v>
      </c>
      <c r="U1915" t="s">
        <v>34</v>
      </c>
      <c r="V1915">
        <v>3</v>
      </c>
      <c r="W1915">
        <v>3</v>
      </c>
      <c r="X1915">
        <v>0</v>
      </c>
      <c r="Y1915" t="s">
        <v>33</v>
      </c>
      <c r="Z1915" t="s">
        <v>33</v>
      </c>
      <c r="AA1915">
        <f>VLOOKUP(Table1[[#This Row],[Facility Name]],D_2,8,0)</f>
        <v>56</v>
      </c>
    </row>
    <row r="1916" spans="1:27" hidden="1" x14ac:dyDescent="0.25">
      <c r="A1916">
        <v>142776</v>
      </c>
      <c r="B1916" t="s">
        <v>1984</v>
      </c>
      <c r="C1916">
        <v>3</v>
      </c>
      <c r="D1916" t="s">
        <v>1631</v>
      </c>
      <c r="E1916" t="s">
        <v>1708</v>
      </c>
      <c r="F1916" t="s">
        <v>29</v>
      </c>
      <c r="G1916" t="s">
        <v>63</v>
      </c>
      <c r="H1916" t="s">
        <v>64</v>
      </c>
      <c r="I1916">
        <v>0</v>
      </c>
      <c r="J1916" t="s">
        <v>33</v>
      </c>
      <c r="K1916">
        <v>20</v>
      </c>
      <c r="L1916">
        <v>29</v>
      </c>
      <c r="M1916">
        <v>32</v>
      </c>
      <c r="N1916" t="s">
        <v>33</v>
      </c>
      <c r="O1916" t="s">
        <v>33</v>
      </c>
      <c r="P1916" t="s">
        <v>33</v>
      </c>
      <c r="Q1916">
        <v>22</v>
      </c>
      <c r="R1916">
        <v>20</v>
      </c>
      <c r="S1916">
        <v>95</v>
      </c>
      <c r="T1916" t="s">
        <v>34</v>
      </c>
      <c r="U1916" t="s">
        <v>34</v>
      </c>
      <c r="V1916">
        <v>0</v>
      </c>
      <c r="W1916">
        <v>0</v>
      </c>
      <c r="X1916">
        <v>0</v>
      </c>
      <c r="Y1916" t="s">
        <v>34</v>
      </c>
      <c r="Z1916" t="s">
        <v>33</v>
      </c>
      <c r="AA1916" t="e">
        <f>VLOOKUP(Table1[[#This Row],[Facility Name]],D_2,8,0)</f>
        <v>#N/A</v>
      </c>
    </row>
    <row r="1917" spans="1:27" hidden="1" x14ac:dyDescent="0.25">
      <c r="A1917">
        <v>142777</v>
      </c>
      <c r="B1917" t="s">
        <v>1985</v>
      </c>
      <c r="C1917">
        <v>4</v>
      </c>
      <c r="D1917" t="s">
        <v>1631</v>
      </c>
      <c r="E1917" t="s">
        <v>831</v>
      </c>
      <c r="F1917" t="s">
        <v>29</v>
      </c>
      <c r="G1917" t="s">
        <v>30</v>
      </c>
      <c r="H1917" t="s">
        <v>31</v>
      </c>
      <c r="I1917">
        <v>24</v>
      </c>
      <c r="J1917" t="s">
        <v>33</v>
      </c>
      <c r="K1917">
        <v>59</v>
      </c>
      <c r="L1917">
        <v>108</v>
      </c>
      <c r="M1917">
        <v>108</v>
      </c>
      <c r="N1917" t="s">
        <v>32</v>
      </c>
      <c r="O1917" t="s">
        <v>33</v>
      </c>
      <c r="P1917" t="s">
        <v>33</v>
      </c>
      <c r="Q1917">
        <v>67</v>
      </c>
      <c r="R1917">
        <v>82</v>
      </c>
      <c r="S1917">
        <v>317</v>
      </c>
      <c r="T1917" t="s">
        <v>33</v>
      </c>
      <c r="U1917" t="s">
        <v>33</v>
      </c>
      <c r="V1917">
        <v>110</v>
      </c>
      <c r="W1917">
        <v>110</v>
      </c>
      <c r="X1917">
        <v>0</v>
      </c>
      <c r="Y1917" t="s">
        <v>33</v>
      </c>
      <c r="Z1917" t="s">
        <v>33</v>
      </c>
      <c r="AA1917" t="e">
        <f>VLOOKUP(Table1[[#This Row],[Facility Name]],D_2,8,0)</f>
        <v>#N/A</v>
      </c>
    </row>
    <row r="1918" spans="1:27" x14ac:dyDescent="0.25">
      <c r="A1918">
        <v>142814</v>
      </c>
      <c r="B1918" t="s">
        <v>2401</v>
      </c>
      <c r="C1918">
        <v>3</v>
      </c>
      <c r="D1918" t="s">
        <v>1631</v>
      </c>
      <c r="E1918" t="s">
        <v>2078</v>
      </c>
      <c r="F1918" t="s">
        <v>29</v>
      </c>
      <c r="G1918" t="s">
        <v>63</v>
      </c>
      <c r="H1918" t="s">
        <v>64</v>
      </c>
      <c r="I1918">
        <v>10</v>
      </c>
      <c r="J1918" t="s">
        <v>33</v>
      </c>
      <c r="K1918">
        <v>25</v>
      </c>
      <c r="L1918">
        <v>25</v>
      </c>
      <c r="M1918">
        <v>31</v>
      </c>
      <c r="N1918" t="s">
        <v>33</v>
      </c>
      <c r="O1918" t="s">
        <v>33</v>
      </c>
      <c r="P1918" t="s">
        <v>33</v>
      </c>
      <c r="Q1918">
        <v>26</v>
      </c>
      <c r="R1918">
        <v>34</v>
      </c>
      <c r="S1918">
        <v>67</v>
      </c>
      <c r="T1918" t="s">
        <v>33</v>
      </c>
      <c r="U1918" t="s">
        <v>33</v>
      </c>
      <c r="V1918">
        <v>32</v>
      </c>
      <c r="W1918">
        <v>32</v>
      </c>
      <c r="X1918">
        <v>0</v>
      </c>
      <c r="Y1918" t="s">
        <v>34</v>
      </c>
      <c r="Z1918" t="s">
        <v>33</v>
      </c>
      <c r="AA1918">
        <f>VLOOKUP(Table1[[#This Row],[Facility Name]],D_2,8,0)</f>
        <v>40</v>
      </c>
    </row>
    <row r="1919" spans="1:27" x14ac:dyDescent="0.25">
      <c r="A1919">
        <v>142815</v>
      </c>
      <c r="B1919" t="s">
        <v>2402</v>
      </c>
      <c r="C1919">
        <v>4</v>
      </c>
      <c r="D1919" t="s">
        <v>1631</v>
      </c>
      <c r="E1919" t="s">
        <v>831</v>
      </c>
      <c r="F1919" t="s">
        <v>29</v>
      </c>
      <c r="G1919" t="s">
        <v>30</v>
      </c>
      <c r="H1919" t="s">
        <v>37</v>
      </c>
      <c r="I1919">
        <v>16</v>
      </c>
      <c r="J1919" t="s">
        <v>34</v>
      </c>
      <c r="K1919">
        <v>19</v>
      </c>
      <c r="L1919">
        <v>39</v>
      </c>
      <c r="M1919">
        <v>39</v>
      </c>
      <c r="N1919" t="s">
        <v>33</v>
      </c>
      <c r="O1919" t="s">
        <v>33</v>
      </c>
      <c r="P1919" t="s">
        <v>33</v>
      </c>
      <c r="Q1919">
        <v>23</v>
      </c>
      <c r="R1919">
        <v>18</v>
      </c>
      <c r="S1919">
        <v>42</v>
      </c>
      <c r="T1919" t="s">
        <v>33</v>
      </c>
      <c r="U1919" t="s">
        <v>33</v>
      </c>
      <c r="V1919">
        <v>40</v>
      </c>
      <c r="W1919">
        <v>40</v>
      </c>
      <c r="X1919">
        <v>0</v>
      </c>
      <c r="Y1919" t="s">
        <v>34</v>
      </c>
      <c r="Z1919" t="s">
        <v>33</v>
      </c>
      <c r="AA1919">
        <f>VLOOKUP(Table1[[#This Row],[Facility Name]],D_2,8,0)</f>
        <v>76</v>
      </c>
    </row>
    <row r="1920" spans="1:27" x14ac:dyDescent="0.25">
      <c r="A1920">
        <v>142816</v>
      </c>
      <c r="B1920" t="s">
        <v>2092</v>
      </c>
      <c r="D1920" t="s">
        <v>1631</v>
      </c>
      <c r="F1920" t="s">
        <v>29</v>
      </c>
      <c r="G1920" t="s">
        <v>63</v>
      </c>
      <c r="H1920" t="s">
        <v>64</v>
      </c>
      <c r="I1920">
        <v>0</v>
      </c>
      <c r="J1920" t="s">
        <v>34</v>
      </c>
      <c r="K1920">
        <v>20</v>
      </c>
      <c r="L1920">
        <v>28</v>
      </c>
      <c r="M1920">
        <v>36</v>
      </c>
      <c r="N1920" t="s">
        <v>33</v>
      </c>
      <c r="O1920" t="s">
        <v>33</v>
      </c>
      <c r="P1920" t="s">
        <v>34</v>
      </c>
      <c r="Q1920">
        <v>22</v>
      </c>
      <c r="R1920">
        <v>23</v>
      </c>
      <c r="S1920">
        <v>33</v>
      </c>
      <c r="T1920" t="s">
        <v>34</v>
      </c>
      <c r="U1920" t="s">
        <v>34</v>
      </c>
      <c r="V1920">
        <v>4</v>
      </c>
      <c r="W1920">
        <v>4</v>
      </c>
      <c r="X1920">
        <v>0</v>
      </c>
      <c r="Y1920" t="s">
        <v>34</v>
      </c>
      <c r="Z1920" t="s">
        <v>33</v>
      </c>
      <c r="AA1920">
        <f>VLOOKUP(Table1[[#This Row],[Facility Name]],D_2,8,0)</f>
        <v>12</v>
      </c>
    </row>
    <row r="1921" spans="1:27" x14ac:dyDescent="0.25">
      <c r="A1921">
        <v>142819</v>
      </c>
      <c r="B1921" t="s">
        <v>2095</v>
      </c>
      <c r="C1921">
        <v>4</v>
      </c>
      <c r="D1921" t="s">
        <v>1631</v>
      </c>
      <c r="E1921" t="s">
        <v>1972</v>
      </c>
      <c r="F1921" t="s">
        <v>29</v>
      </c>
      <c r="G1921" t="s">
        <v>30</v>
      </c>
      <c r="H1921" t="s">
        <v>37</v>
      </c>
      <c r="I1921">
        <v>0</v>
      </c>
      <c r="J1921" t="s">
        <v>33</v>
      </c>
      <c r="K1921">
        <v>65</v>
      </c>
      <c r="L1921">
        <v>88</v>
      </c>
      <c r="M1921">
        <v>90</v>
      </c>
      <c r="N1921" t="s">
        <v>33</v>
      </c>
      <c r="O1921" t="s">
        <v>33</v>
      </c>
      <c r="P1921" t="s">
        <v>33</v>
      </c>
      <c r="Q1921">
        <v>74</v>
      </c>
      <c r="R1921">
        <v>73</v>
      </c>
      <c r="S1921">
        <v>156</v>
      </c>
      <c r="T1921" t="s">
        <v>34</v>
      </c>
      <c r="U1921" t="s">
        <v>33</v>
      </c>
      <c r="V1921">
        <v>41</v>
      </c>
      <c r="W1921">
        <v>41</v>
      </c>
      <c r="X1921">
        <v>0</v>
      </c>
      <c r="Y1921" t="s">
        <v>34</v>
      </c>
      <c r="Z1921" t="s">
        <v>33</v>
      </c>
      <c r="AA1921">
        <f>VLOOKUP(Table1[[#This Row],[Facility Name]],D_2,8,0)</f>
        <v>64</v>
      </c>
    </row>
    <row r="1922" spans="1:27" x14ac:dyDescent="0.25">
      <c r="A1922">
        <v>142820</v>
      </c>
      <c r="B1922" t="s">
        <v>2112</v>
      </c>
      <c r="D1922" t="s">
        <v>1631</v>
      </c>
      <c r="E1922" t="s">
        <v>202</v>
      </c>
      <c r="F1922" t="s">
        <v>29</v>
      </c>
      <c r="G1922" t="s">
        <v>63</v>
      </c>
      <c r="H1922" t="s">
        <v>64</v>
      </c>
      <c r="I1922">
        <v>0</v>
      </c>
      <c r="J1922" t="s">
        <v>32</v>
      </c>
      <c r="K1922">
        <v>59</v>
      </c>
      <c r="L1922">
        <v>70</v>
      </c>
      <c r="M1922">
        <v>81</v>
      </c>
      <c r="N1922" t="s">
        <v>33</v>
      </c>
      <c r="O1922" t="s">
        <v>33</v>
      </c>
      <c r="P1922" t="s">
        <v>40</v>
      </c>
      <c r="Q1922">
        <v>65</v>
      </c>
      <c r="R1922">
        <v>79</v>
      </c>
      <c r="S1922">
        <v>118</v>
      </c>
      <c r="T1922" t="s">
        <v>34</v>
      </c>
      <c r="U1922" t="s">
        <v>34</v>
      </c>
      <c r="V1922">
        <v>0</v>
      </c>
      <c r="W1922">
        <v>0</v>
      </c>
      <c r="X1922">
        <v>0</v>
      </c>
      <c r="Y1922" t="s">
        <v>33</v>
      </c>
      <c r="Z1922" t="s">
        <v>33</v>
      </c>
      <c r="AA1922">
        <f>VLOOKUP(Table1[[#This Row],[Facility Name]],D_2,8,0)</f>
        <v>22</v>
      </c>
    </row>
    <row r="1923" spans="1:27" hidden="1" x14ac:dyDescent="0.25">
      <c r="A1923">
        <v>142783</v>
      </c>
      <c r="B1923" t="s">
        <v>1685</v>
      </c>
      <c r="C1923">
        <v>3</v>
      </c>
      <c r="D1923" t="s">
        <v>1631</v>
      </c>
      <c r="E1923" t="s">
        <v>831</v>
      </c>
      <c r="F1923" t="s">
        <v>29</v>
      </c>
      <c r="G1923" t="s">
        <v>30</v>
      </c>
      <c r="H1923" t="s">
        <v>31</v>
      </c>
      <c r="I1923">
        <v>12</v>
      </c>
      <c r="J1923" t="s">
        <v>33</v>
      </c>
      <c r="K1923">
        <v>31</v>
      </c>
      <c r="L1923">
        <v>46</v>
      </c>
      <c r="M1923">
        <v>50</v>
      </c>
      <c r="N1923" t="s">
        <v>33</v>
      </c>
      <c r="O1923" t="s">
        <v>33</v>
      </c>
      <c r="P1923" t="s">
        <v>33</v>
      </c>
      <c r="Q1923">
        <v>36</v>
      </c>
      <c r="R1923">
        <v>52</v>
      </c>
      <c r="S1923">
        <v>120</v>
      </c>
      <c r="T1923" t="s">
        <v>40</v>
      </c>
      <c r="U1923" t="s">
        <v>33</v>
      </c>
      <c r="V1923">
        <v>49</v>
      </c>
      <c r="W1923">
        <v>49</v>
      </c>
      <c r="X1923">
        <v>0</v>
      </c>
      <c r="Y1923" t="s">
        <v>34</v>
      </c>
      <c r="Z1923" t="s">
        <v>33</v>
      </c>
      <c r="AA1923" t="e">
        <f>VLOOKUP(Table1[[#This Row],[Facility Name]],D_2,8,0)</f>
        <v>#N/A</v>
      </c>
    </row>
    <row r="1924" spans="1:27" hidden="1" x14ac:dyDescent="0.25">
      <c r="A1924">
        <v>142793</v>
      </c>
      <c r="B1924" t="s">
        <v>1811</v>
      </c>
      <c r="C1924">
        <v>4</v>
      </c>
      <c r="D1924" t="s">
        <v>1631</v>
      </c>
      <c r="E1924" t="s">
        <v>831</v>
      </c>
      <c r="F1924" t="s">
        <v>29</v>
      </c>
      <c r="G1924" t="s">
        <v>30</v>
      </c>
      <c r="H1924" t="s">
        <v>31</v>
      </c>
      <c r="I1924">
        <v>16</v>
      </c>
      <c r="J1924" t="s">
        <v>33</v>
      </c>
      <c r="K1924">
        <v>45</v>
      </c>
      <c r="L1924">
        <v>76</v>
      </c>
      <c r="M1924">
        <v>82</v>
      </c>
      <c r="N1924" t="s">
        <v>33</v>
      </c>
      <c r="O1924" t="s">
        <v>33</v>
      </c>
      <c r="P1924" t="s">
        <v>33</v>
      </c>
      <c r="Q1924">
        <v>61</v>
      </c>
      <c r="R1924">
        <v>69</v>
      </c>
      <c r="S1924">
        <v>198</v>
      </c>
      <c r="T1924" t="s">
        <v>33</v>
      </c>
      <c r="U1924" t="s">
        <v>33</v>
      </c>
      <c r="V1924">
        <v>71</v>
      </c>
      <c r="W1924">
        <v>71</v>
      </c>
      <c r="X1924">
        <v>0</v>
      </c>
      <c r="Y1924" t="s">
        <v>33</v>
      </c>
      <c r="Z1924" t="s">
        <v>33</v>
      </c>
      <c r="AA1924" t="e">
        <f>VLOOKUP(Table1[[#This Row],[Facility Name]],D_2,8,0)</f>
        <v>#N/A</v>
      </c>
    </row>
    <row r="1925" spans="1:27" x14ac:dyDescent="0.25">
      <c r="A1925">
        <v>142821</v>
      </c>
      <c r="B1925" t="s">
        <v>2113</v>
      </c>
      <c r="C1925">
        <v>3</v>
      </c>
      <c r="D1925" t="s">
        <v>1631</v>
      </c>
      <c r="E1925" t="s">
        <v>831</v>
      </c>
      <c r="F1925" t="s">
        <v>29</v>
      </c>
      <c r="G1925" t="s">
        <v>30</v>
      </c>
      <c r="H1925" t="s">
        <v>37</v>
      </c>
      <c r="I1925">
        <v>34</v>
      </c>
      <c r="J1925" t="s">
        <v>33</v>
      </c>
      <c r="K1925">
        <v>99</v>
      </c>
      <c r="L1925">
        <v>171</v>
      </c>
      <c r="M1925">
        <v>167</v>
      </c>
      <c r="N1925" t="s">
        <v>33</v>
      </c>
      <c r="O1925" t="s">
        <v>33</v>
      </c>
      <c r="P1925" t="s">
        <v>33</v>
      </c>
      <c r="Q1925">
        <v>118</v>
      </c>
      <c r="R1925">
        <v>153</v>
      </c>
      <c r="S1925">
        <v>248</v>
      </c>
      <c r="T1925" t="s">
        <v>33</v>
      </c>
      <c r="U1925" t="s">
        <v>33</v>
      </c>
      <c r="V1925">
        <v>162</v>
      </c>
      <c r="W1925">
        <v>162</v>
      </c>
      <c r="X1925">
        <v>0</v>
      </c>
      <c r="Y1925" t="s">
        <v>33</v>
      </c>
      <c r="Z1925" t="s">
        <v>33</v>
      </c>
      <c r="AA1925">
        <f>VLOOKUP(Table1[[#This Row],[Facility Name]],D_2,8,0)</f>
        <v>61</v>
      </c>
    </row>
    <row r="1926" spans="1:27" hidden="1" x14ac:dyDescent="0.25">
      <c r="A1926">
        <v>142795</v>
      </c>
      <c r="B1926" t="s">
        <v>1813</v>
      </c>
      <c r="C1926">
        <v>4</v>
      </c>
      <c r="D1926" t="s">
        <v>1631</v>
      </c>
      <c r="E1926" t="s">
        <v>547</v>
      </c>
      <c r="F1926" t="s">
        <v>29</v>
      </c>
      <c r="G1926" t="s">
        <v>30</v>
      </c>
      <c r="H1926" t="s">
        <v>31</v>
      </c>
      <c r="I1926">
        <v>12</v>
      </c>
      <c r="J1926" t="s">
        <v>33</v>
      </c>
      <c r="K1926">
        <v>27</v>
      </c>
      <c r="L1926">
        <v>36</v>
      </c>
      <c r="M1926">
        <v>38</v>
      </c>
      <c r="N1926" t="s">
        <v>33</v>
      </c>
      <c r="O1926" t="s">
        <v>33</v>
      </c>
      <c r="P1926" t="s">
        <v>33</v>
      </c>
      <c r="Q1926">
        <v>28</v>
      </c>
      <c r="R1926">
        <v>26</v>
      </c>
      <c r="S1926">
        <v>111</v>
      </c>
      <c r="T1926" t="s">
        <v>33</v>
      </c>
      <c r="U1926" t="s">
        <v>33</v>
      </c>
      <c r="V1926">
        <v>40</v>
      </c>
      <c r="W1926">
        <v>40</v>
      </c>
      <c r="X1926">
        <v>0</v>
      </c>
      <c r="Y1926" t="s">
        <v>34</v>
      </c>
      <c r="Z1926" t="s">
        <v>33</v>
      </c>
      <c r="AA1926" t="e">
        <f>VLOOKUP(Table1[[#This Row],[Facility Name]],D_2,8,0)</f>
        <v>#N/A</v>
      </c>
    </row>
    <row r="1927" spans="1:27" x14ac:dyDescent="0.25">
      <c r="A1927">
        <v>142823</v>
      </c>
      <c r="B1927" t="s">
        <v>2188</v>
      </c>
      <c r="C1927">
        <v>3</v>
      </c>
      <c r="D1927" t="s">
        <v>1631</v>
      </c>
      <c r="E1927" t="s">
        <v>831</v>
      </c>
      <c r="F1927" t="s">
        <v>29</v>
      </c>
      <c r="G1927" t="s">
        <v>30</v>
      </c>
      <c r="H1927" t="s">
        <v>37</v>
      </c>
      <c r="I1927">
        <v>30</v>
      </c>
      <c r="J1927" t="s">
        <v>33</v>
      </c>
      <c r="K1927">
        <v>93</v>
      </c>
      <c r="L1927">
        <v>145</v>
      </c>
      <c r="M1927">
        <v>152</v>
      </c>
      <c r="N1927" t="s">
        <v>33</v>
      </c>
      <c r="O1927" t="s">
        <v>33</v>
      </c>
      <c r="P1927" t="s">
        <v>40</v>
      </c>
      <c r="Q1927">
        <v>114</v>
      </c>
      <c r="R1927">
        <v>141</v>
      </c>
      <c r="S1927">
        <v>217</v>
      </c>
      <c r="T1927" t="s">
        <v>40</v>
      </c>
      <c r="U1927" t="s">
        <v>33</v>
      </c>
      <c r="V1927">
        <v>110</v>
      </c>
      <c r="W1927">
        <v>110</v>
      </c>
      <c r="X1927">
        <v>0</v>
      </c>
      <c r="Y1927" t="s">
        <v>34</v>
      </c>
      <c r="Z1927" t="s">
        <v>40</v>
      </c>
      <c r="AA1927">
        <f>VLOOKUP(Table1[[#This Row],[Facility Name]],D_2,8,0)</f>
        <v>40</v>
      </c>
    </row>
    <row r="1928" spans="1:27" x14ac:dyDescent="0.25">
      <c r="A1928">
        <v>142824</v>
      </c>
      <c r="B1928" t="s">
        <v>2208</v>
      </c>
      <c r="D1928" t="s">
        <v>1631</v>
      </c>
      <c r="E1928" t="s">
        <v>1644</v>
      </c>
      <c r="F1928" t="s">
        <v>29</v>
      </c>
      <c r="G1928" t="s">
        <v>63</v>
      </c>
      <c r="H1928" t="s">
        <v>64</v>
      </c>
      <c r="I1928">
        <v>0</v>
      </c>
      <c r="J1928" t="s">
        <v>34</v>
      </c>
      <c r="K1928">
        <v>13</v>
      </c>
      <c r="L1928">
        <v>25</v>
      </c>
      <c r="M1928">
        <v>26</v>
      </c>
      <c r="N1928" t="s">
        <v>33</v>
      </c>
      <c r="O1928" t="s">
        <v>33</v>
      </c>
      <c r="P1928" t="s">
        <v>34</v>
      </c>
      <c r="Q1928">
        <v>18</v>
      </c>
      <c r="R1928">
        <v>20</v>
      </c>
      <c r="S1928">
        <v>29</v>
      </c>
      <c r="T1928" t="s">
        <v>34</v>
      </c>
      <c r="U1928" t="s">
        <v>34</v>
      </c>
      <c r="V1928">
        <v>8</v>
      </c>
      <c r="W1928">
        <v>8</v>
      </c>
      <c r="X1928">
        <v>0</v>
      </c>
      <c r="Y1928" t="s">
        <v>34</v>
      </c>
      <c r="Z1928" t="s">
        <v>33</v>
      </c>
      <c r="AA1928">
        <f>VLOOKUP(Table1[[#This Row],[Facility Name]],D_2,8,0)</f>
        <v>34</v>
      </c>
    </row>
    <row r="1929" spans="1:27" x14ac:dyDescent="0.25">
      <c r="A1929">
        <v>142826</v>
      </c>
      <c r="B1929" t="s">
        <v>2210</v>
      </c>
      <c r="C1929">
        <v>1</v>
      </c>
      <c r="D1929" t="s">
        <v>1631</v>
      </c>
      <c r="E1929" t="s">
        <v>831</v>
      </c>
      <c r="F1929" t="s">
        <v>29</v>
      </c>
      <c r="G1929" t="s">
        <v>63</v>
      </c>
      <c r="H1929" t="s">
        <v>64</v>
      </c>
      <c r="I1929">
        <v>11</v>
      </c>
      <c r="J1929" t="s">
        <v>33</v>
      </c>
      <c r="K1929">
        <v>44</v>
      </c>
      <c r="L1929">
        <v>80</v>
      </c>
      <c r="M1929">
        <v>82</v>
      </c>
      <c r="N1929" t="s">
        <v>33</v>
      </c>
      <c r="O1929" t="s">
        <v>33</v>
      </c>
      <c r="P1929" t="s">
        <v>33</v>
      </c>
      <c r="Q1929">
        <v>55</v>
      </c>
      <c r="R1929">
        <v>97</v>
      </c>
      <c r="S1929">
        <v>88</v>
      </c>
      <c r="T1929" t="s">
        <v>40</v>
      </c>
      <c r="U1929" t="s">
        <v>32</v>
      </c>
      <c r="V1929">
        <v>87</v>
      </c>
      <c r="W1929">
        <v>87</v>
      </c>
      <c r="X1929">
        <v>0</v>
      </c>
      <c r="Y1929" t="s">
        <v>33</v>
      </c>
      <c r="Z1929" t="s">
        <v>33</v>
      </c>
      <c r="AA1929">
        <f>VLOOKUP(Table1[[#This Row],[Facility Name]],D_2,8,0)</f>
        <v>9</v>
      </c>
    </row>
    <row r="1930" spans="1:27" x14ac:dyDescent="0.25">
      <c r="A1930">
        <v>142827</v>
      </c>
      <c r="B1930" t="s">
        <v>2211</v>
      </c>
      <c r="C1930">
        <v>4</v>
      </c>
      <c r="D1930" t="s">
        <v>1631</v>
      </c>
      <c r="E1930" t="s">
        <v>831</v>
      </c>
      <c r="F1930" t="s">
        <v>29</v>
      </c>
      <c r="G1930" t="s">
        <v>30</v>
      </c>
      <c r="H1930" t="s">
        <v>37</v>
      </c>
      <c r="I1930">
        <v>16</v>
      </c>
      <c r="J1930" t="s">
        <v>33</v>
      </c>
      <c r="K1930">
        <v>20</v>
      </c>
      <c r="L1930">
        <v>33</v>
      </c>
      <c r="M1930">
        <v>34</v>
      </c>
      <c r="N1930" t="s">
        <v>33</v>
      </c>
      <c r="O1930" t="s">
        <v>33</v>
      </c>
      <c r="P1930" t="s">
        <v>33</v>
      </c>
      <c r="Q1930">
        <v>22</v>
      </c>
      <c r="R1930">
        <v>26</v>
      </c>
      <c r="S1930">
        <v>36</v>
      </c>
      <c r="T1930" t="s">
        <v>33</v>
      </c>
      <c r="U1930" t="s">
        <v>33</v>
      </c>
      <c r="V1930">
        <v>34</v>
      </c>
      <c r="W1930">
        <v>34</v>
      </c>
      <c r="X1930">
        <v>0</v>
      </c>
      <c r="Y1930" t="s">
        <v>34</v>
      </c>
      <c r="Z1930" t="s">
        <v>33</v>
      </c>
      <c r="AA1930">
        <f>VLOOKUP(Table1[[#This Row],[Facility Name]],D_2,8,0)</f>
        <v>45</v>
      </c>
    </row>
    <row r="1931" spans="1:27" hidden="1" x14ac:dyDescent="0.25">
      <c r="A1931">
        <v>142806</v>
      </c>
      <c r="B1931" t="s">
        <v>2278</v>
      </c>
      <c r="C1931">
        <v>5</v>
      </c>
      <c r="D1931" t="s">
        <v>1631</v>
      </c>
      <c r="E1931" t="s">
        <v>1716</v>
      </c>
      <c r="F1931" t="s">
        <v>29</v>
      </c>
      <c r="G1931" t="s">
        <v>30</v>
      </c>
      <c r="H1931" t="s">
        <v>31</v>
      </c>
      <c r="I1931">
        <v>12</v>
      </c>
      <c r="J1931" t="s">
        <v>33</v>
      </c>
      <c r="K1931">
        <v>38</v>
      </c>
      <c r="L1931">
        <v>54</v>
      </c>
      <c r="M1931">
        <v>60</v>
      </c>
      <c r="N1931" t="s">
        <v>33</v>
      </c>
      <c r="O1931" t="s">
        <v>33</v>
      </c>
      <c r="P1931" t="s">
        <v>33</v>
      </c>
      <c r="Q1931">
        <v>46</v>
      </c>
      <c r="R1931">
        <v>24</v>
      </c>
      <c r="S1931">
        <v>129</v>
      </c>
      <c r="T1931" t="s">
        <v>33</v>
      </c>
      <c r="U1931" t="s">
        <v>33</v>
      </c>
      <c r="V1931">
        <v>59</v>
      </c>
      <c r="W1931">
        <v>59</v>
      </c>
      <c r="X1931">
        <v>0</v>
      </c>
      <c r="Y1931" t="s">
        <v>34</v>
      </c>
      <c r="Z1931" t="s">
        <v>33</v>
      </c>
      <c r="AA1931" t="e">
        <f>VLOOKUP(Table1[[#This Row],[Facility Name]],D_2,8,0)</f>
        <v>#N/A</v>
      </c>
    </row>
    <row r="1932" spans="1:27" hidden="1" x14ac:dyDescent="0.25">
      <c r="A1932">
        <v>142808</v>
      </c>
      <c r="B1932" t="s">
        <v>2302</v>
      </c>
      <c r="C1932">
        <v>3</v>
      </c>
      <c r="D1932" t="s">
        <v>1631</v>
      </c>
      <c r="E1932" t="s">
        <v>831</v>
      </c>
      <c r="F1932" t="s">
        <v>29</v>
      </c>
      <c r="G1932" t="s">
        <v>30</v>
      </c>
      <c r="H1932" t="s">
        <v>31</v>
      </c>
      <c r="I1932">
        <v>4</v>
      </c>
      <c r="J1932" t="s">
        <v>34</v>
      </c>
      <c r="K1932">
        <v>11</v>
      </c>
      <c r="L1932">
        <v>22</v>
      </c>
      <c r="M1932">
        <v>25</v>
      </c>
      <c r="N1932" t="s">
        <v>33</v>
      </c>
      <c r="O1932" t="s">
        <v>33</v>
      </c>
      <c r="P1932" t="s">
        <v>33</v>
      </c>
      <c r="Q1932">
        <v>14</v>
      </c>
      <c r="R1932">
        <v>13</v>
      </c>
      <c r="S1932">
        <v>33</v>
      </c>
      <c r="T1932" t="s">
        <v>34</v>
      </c>
      <c r="U1932" t="s">
        <v>34</v>
      </c>
      <c r="V1932">
        <v>3</v>
      </c>
      <c r="W1932">
        <v>3</v>
      </c>
      <c r="X1932">
        <v>0</v>
      </c>
      <c r="Y1932" t="s">
        <v>34</v>
      </c>
      <c r="Z1932" t="s">
        <v>33</v>
      </c>
      <c r="AA1932" t="e">
        <f>VLOOKUP(Table1[[#This Row],[Facility Name]],D_2,8,0)</f>
        <v>#N/A</v>
      </c>
    </row>
    <row r="1933" spans="1:27" hidden="1" x14ac:dyDescent="0.25">
      <c r="A1933">
        <v>162567</v>
      </c>
      <c r="B1933" t="s">
        <v>2382</v>
      </c>
      <c r="C1933">
        <v>3</v>
      </c>
      <c r="D1933" t="s">
        <v>1616</v>
      </c>
      <c r="F1933" t="s">
        <v>29</v>
      </c>
      <c r="G1933" t="s">
        <v>30</v>
      </c>
      <c r="H1933" t="s">
        <v>31</v>
      </c>
      <c r="I1933">
        <v>12</v>
      </c>
      <c r="J1933" t="s">
        <v>34</v>
      </c>
      <c r="K1933">
        <v>10</v>
      </c>
      <c r="L1933">
        <v>23</v>
      </c>
      <c r="M1933">
        <v>24</v>
      </c>
      <c r="N1933" t="s">
        <v>33</v>
      </c>
      <c r="O1933" t="s">
        <v>34</v>
      </c>
      <c r="P1933" t="s">
        <v>34</v>
      </c>
      <c r="Q1933">
        <v>12</v>
      </c>
      <c r="R1933">
        <v>10</v>
      </c>
      <c r="S1933">
        <v>16</v>
      </c>
      <c r="T1933" t="s">
        <v>33</v>
      </c>
      <c r="U1933" t="s">
        <v>33</v>
      </c>
      <c r="V1933">
        <v>24</v>
      </c>
      <c r="W1933">
        <v>24</v>
      </c>
      <c r="X1933">
        <v>0</v>
      </c>
      <c r="Y1933" t="s">
        <v>34</v>
      </c>
      <c r="Z1933" t="s">
        <v>33</v>
      </c>
      <c r="AA1933" t="e">
        <f>VLOOKUP(Table1[[#This Row],[Facility Name]],D_2,8,0)</f>
        <v>#N/A</v>
      </c>
    </row>
    <row r="1934" spans="1:27" hidden="1" x14ac:dyDescent="0.25">
      <c r="A1934">
        <v>142810</v>
      </c>
      <c r="B1934" t="s">
        <v>2379</v>
      </c>
      <c r="C1934">
        <v>4</v>
      </c>
      <c r="D1934" t="s">
        <v>1631</v>
      </c>
      <c r="E1934" t="s">
        <v>831</v>
      </c>
      <c r="F1934" t="s">
        <v>29</v>
      </c>
      <c r="G1934" t="s">
        <v>30</v>
      </c>
      <c r="H1934" t="s">
        <v>31</v>
      </c>
      <c r="I1934">
        <v>14</v>
      </c>
      <c r="J1934" t="s">
        <v>33</v>
      </c>
      <c r="K1934">
        <v>28</v>
      </c>
      <c r="L1934">
        <v>44</v>
      </c>
      <c r="M1934">
        <v>51</v>
      </c>
      <c r="N1934" t="s">
        <v>33</v>
      </c>
      <c r="O1934" t="s">
        <v>33</v>
      </c>
      <c r="P1934" t="s">
        <v>33</v>
      </c>
      <c r="Q1934">
        <v>33</v>
      </c>
      <c r="R1934">
        <v>39</v>
      </c>
      <c r="S1934">
        <v>73</v>
      </c>
      <c r="T1934" t="s">
        <v>33</v>
      </c>
      <c r="U1934" t="s">
        <v>33</v>
      </c>
      <c r="V1934">
        <v>48</v>
      </c>
      <c r="W1934">
        <v>48</v>
      </c>
      <c r="X1934">
        <v>0</v>
      </c>
      <c r="Y1934" t="s">
        <v>34</v>
      </c>
      <c r="Z1934" t="s">
        <v>33</v>
      </c>
      <c r="AA1934" t="e">
        <f>VLOOKUP(Table1[[#This Row],[Facility Name]],D_2,8,0)</f>
        <v>#N/A</v>
      </c>
    </row>
    <row r="1935" spans="1:27" hidden="1" x14ac:dyDescent="0.25">
      <c r="A1935">
        <v>142811</v>
      </c>
      <c r="B1935" t="s">
        <v>2398</v>
      </c>
      <c r="C1935">
        <v>2</v>
      </c>
      <c r="D1935" t="s">
        <v>1631</v>
      </c>
      <c r="E1935" t="s">
        <v>831</v>
      </c>
      <c r="F1935" t="s">
        <v>29</v>
      </c>
      <c r="G1935" t="s">
        <v>30</v>
      </c>
      <c r="H1935" t="s">
        <v>31</v>
      </c>
      <c r="I1935">
        <v>0</v>
      </c>
      <c r="J1935" t="s">
        <v>33</v>
      </c>
      <c r="K1935">
        <v>35</v>
      </c>
      <c r="L1935">
        <v>52</v>
      </c>
      <c r="M1935">
        <v>55</v>
      </c>
      <c r="N1935" t="s">
        <v>33</v>
      </c>
      <c r="O1935" t="s">
        <v>33</v>
      </c>
      <c r="P1935" t="s">
        <v>33</v>
      </c>
      <c r="Q1935">
        <v>38</v>
      </c>
      <c r="R1935">
        <v>25</v>
      </c>
      <c r="S1935">
        <v>98</v>
      </c>
      <c r="T1935" t="s">
        <v>34</v>
      </c>
      <c r="U1935" t="s">
        <v>34</v>
      </c>
      <c r="V1935">
        <v>4</v>
      </c>
      <c r="W1935">
        <v>4</v>
      </c>
      <c r="X1935">
        <v>0</v>
      </c>
      <c r="Y1935" t="s">
        <v>33</v>
      </c>
      <c r="Z1935" t="s">
        <v>33</v>
      </c>
      <c r="AA1935" t="e">
        <f>VLOOKUP(Table1[[#This Row],[Facility Name]],D_2,8,0)</f>
        <v>#N/A</v>
      </c>
    </row>
    <row r="1936" spans="1:27" hidden="1" x14ac:dyDescent="0.25">
      <c r="A1936">
        <v>142812</v>
      </c>
      <c r="B1936" t="s">
        <v>2399</v>
      </c>
      <c r="C1936">
        <v>3</v>
      </c>
      <c r="D1936" t="s">
        <v>1631</v>
      </c>
      <c r="E1936" t="s">
        <v>1843</v>
      </c>
      <c r="F1936" t="s">
        <v>29</v>
      </c>
      <c r="G1936" t="s">
        <v>30</v>
      </c>
      <c r="H1936" t="s">
        <v>31</v>
      </c>
      <c r="I1936">
        <v>12</v>
      </c>
      <c r="J1936" t="s">
        <v>33</v>
      </c>
      <c r="K1936">
        <v>32</v>
      </c>
      <c r="L1936">
        <v>53</v>
      </c>
      <c r="M1936">
        <v>54</v>
      </c>
      <c r="N1936" t="s">
        <v>33</v>
      </c>
      <c r="O1936" t="s">
        <v>33</v>
      </c>
      <c r="P1936" t="s">
        <v>33</v>
      </c>
      <c r="Q1936">
        <v>36</v>
      </c>
      <c r="R1936">
        <v>53</v>
      </c>
      <c r="S1936">
        <v>84</v>
      </c>
      <c r="T1936" t="s">
        <v>33</v>
      </c>
      <c r="U1936" t="s">
        <v>33</v>
      </c>
      <c r="V1936">
        <v>57</v>
      </c>
      <c r="W1936">
        <v>57</v>
      </c>
      <c r="X1936">
        <v>0</v>
      </c>
      <c r="Y1936" t="s">
        <v>34</v>
      </c>
      <c r="Z1936" t="s">
        <v>33</v>
      </c>
      <c r="AA1936" t="e">
        <f>VLOOKUP(Table1[[#This Row],[Facility Name]],D_2,8,0)</f>
        <v>#N/A</v>
      </c>
    </row>
    <row r="1937" spans="1:27" hidden="1" x14ac:dyDescent="0.25">
      <c r="A1937">
        <v>142813</v>
      </c>
      <c r="B1937" t="s">
        <v>2400</v>
      </c>
      <c r="C1937">
        <v>3</v>
      </c>
      <c r="D1937" t="s">
        <v>1631</v>
      </c>
      <c r="E1937" t="s">
        <v>52</v>
      </c>
      <c r="F1937" t="s">
        <v>29</v>
      </c>
      <c r="G1937" t="s">
        <v>30</v>
      </c>
      <c r="H1937" t="s">
        <v>31</v>
      </c>
      <c r="I1937">
        <v>8</v>
      </c>
      <c r="J1937" t="s">
        <v>33</v>
      </c>
      <c r="K1937">
        <v>22</v>
      </c>
      <c r="L1937">
        <v>29</v>
      </c>
      <c r="M1937">
        <v>32</v>
      </c>
      <c r="N1937" t="s">
        <v>33</v>
      </c>
      <c r="O1937" t="s">
        <v>33</v>
      </c>
      <c r="P1937" t="s">
        <v>33</v>
      </c>
      <c r="Q1937">
        <v>26</v>
      </c>
      <c r="R1937">
        <v>28</v>
      </c>
      <c r="S1937">
        <v>71</v>
      </c>
      <c r="T1937" t="s">
        <v>33</v>
      </c>
      <c r="U1937" t="s">
        <v>33</v>
      </c>
      <c r="V1937">
        <v>26</v>
      </c>
      <c r="W1937">
        <v>26</v>
      </c>
      <c r="X1937">
        <v>0</v>
      </c>
      <c r="Y1937" t="s">
        <v>34</v>
      </c>
      <c r="Z1937" t="s">
        <v>33</v>
      </c>
      <c r="AA1937" t="e">
        <f>VLOOKUP(Table1[[#This Row],[Facility Name]],D_2,8,0)</f>
        <v>#N/A</v>
      </c>
    </row>
    <row r="1938" spans="1:27" x14ac:dyDescent="0.25">
      <c r="A1938">
        <v>142829</v>
      </c>
      <c r="B1938" t="s">
        <v>2286</v>
      </c>
      <c r="C1938">
        <v>2</v>
      </c>
      <c r="D1938" t="s">
        <v>1631</v>
      </c>
      <c r="E1938" t="s">
        <v>831</v>
      </c>
      <c r="F1938" t="s">
        <v>29</v>
      </c>
      <c r="G1938" t="s">
        <v>63</v>
      </c>
      <c r="H1938" t="s">
        <v>64</v>
      </c>
      <c r="I1938">
        <v>11</v>
      </c>
      <c r="J1938" t="s">
        <v>33</v>
      </c>
      <c r="K1938">
        <v>47</v>
      </c>
      <c r="L1938">
        <v>88</v>
      </c>
      <c r="M1938">
        <v>94</v>
      </c>
      <c r="N1938" t="s">
        <v>33</v>
      </c>
      <c r="O1938" t="s">
        <v>33</v>
      </c>
      <c r="P1938" t="s">
        <v>33</v>
      </c>
      <c r="Q1938">
        <v>57</v>
      </c>
      <c r="R1938">
        <v>88</v>
      </c>
      <c r="S1938">
        <v>99</v>
      </c>
      <c r="T1938" t="s">
        <v>34</v>
      </c>
      <c r="U1938" t="s">
        <v>33</v>
      </c>
      <c r="V1938">
        <v>94</v>
      </c>
      <c r="W1938">
        <v>94</v>
      </c>
      <c r="X1938">
        <v>0</v>
      </c>
      <c r="Y1938" t="s">
        <v>33</v>
      </c>
      <c r="Z1938" t="s">
        <v>33</v>
      </c>
      <c r="AA1938">
        <f>VLOOKUP(Table1[[#This Row],[Facility Name]],D_2,8,0)</f>
        <v>16</v>
      </c>
    </row>
    <row r="1939" spans="1:27" hidden="1" x14ac:dyDescent="0.25">
      <c r="A1939">
        <v>92530</v>
      </c>
      <c r="B1939" t="s">
        <v>2388</v>
      </c>
      <c r="C1939">
        <v>4</v>
      </c>
      <c r="D1939" t="s">
        <v>920</v>
      </c>
      <c r="F1939" t="s">
        <v>29</v>
      </c>
      <c r="G1939" t="s">
        <v>30</v>
      </c>
      <c r="H1939" t="s">
        <v>31</v>
      </c>
      <c r="I1939">
        <v>9</v>
      </c>
      <c r="J1939" t="s">
        <v>34</v>
      </c>
      <c r="K1939">
        <v>11</v>
      </c>
      <c r="L1939">
        <v>23</v>
      </c>
      <c r="M1939">
        <v>23</v>
      </c>
      <c r="N1939" t="s">
        <v>33</v>
      </c>
      <c r="O1939" t="s">
        <v>33</v>
      </c>
      <c r="P1939" t="s">
        <v>34</v>
      </c>
      <c r="Q1939">
        <v>16</v>
      </c>
      <c r="R1939">
        <v>17</v>
      </c>
      <c r="S1939">
        <v>17</v>
      </c>
      <c r="T1939" t="s">
        <v>34</v>
      </c>
      <c r="U1939" t="s">
        <v>33</v>
      </c>
      <c r="V1939">
        <v>25</v>
      </c>
      <c r="W1939">
        <v>25</v>
      </c>
      <c r="X1939">
        <v>0</v>
      </c>
      <c r="Y1939" t="s">
        <v>34</v>
      </c>
      <c r="Z1939" t="s">
        <v>34</v>
      </c>
      <c r="AA1939" t="e">
        <f>VLOOKUP(Table1[[#This Row],[Facility Name]],D_2,8,0)</f>
        <v>#N/A</v>
      </c>
    </row>
    <row r="1940" spans="1:27" x14ac:dyDescent="0.25">
      <c r="A1940">
        <v>142830</v>
      </c>
      <c r="B1940" t="s">
        <v>2287</v>
      </c>
      <c r="C1940">
        <v>5</v>
      </c>
      <c r="D1940" t="s">
        <v>1631</v>
      </c>
      <c r="E1940" t="s">
        <v>831</v>
      </c>
      <c r="F1940" t="s">
        <v>29</v>
      </c>
      <c r="G1940" t="s">
        <v>63</v>
      </c>
      <c r="H1940" t="s">
        <v>64</v>
      </c>
      <c r="I1940">
        <v>13</v>
      </c>
      <c r="J1940" t="s">
        <v>34</v>
      </c>
      <c r="K1940">
        <v>18</v>
      </c>
      <c r="L1940">
        <v>29</v>
      </c>
      <c r="M1940">
        <v>34</v>
      </c>
      <c r="N1940" t="s">
        <v>33</v>
      </c>
      <c r="O1940" t="s">
        <v>33</v>
      </c>
      <c r="P1940" t="s">
        <v>40</v>
      </c>
      <c r="Q1940">
        <v>22</v>
      </c>
      <c r="R1940">
        <v>25</v>
      </c>
      <c r="S1940">
        <v>35</v>
      </c>
      <c r="T1940" t="s">
        <v>33</v>
      </c>
      <c r="U1940" t="s">
        <v>33</v>
      </c>
      <c r="V1940">
        <v>33</v>
      </c>
      <c r="W1940">
        <v>33</v>
      </c>
      <c r="X1940">
        <v>0</v>
      </c>
      <c r="Y1940" t="s">
        <v>34</v>
      </c>
      <c r="Z1940" t="s">
        <v>33</v>
      </c>
      <c r="AA1940">
        <f>VLOOKUP(Table1[[#This Row],[Facility Name]],D_2,8,0)</f>
        <v>88</v>
      </c>
    </row>
    <row r="1941" spans="1:27" hidden="1" x14ac:dyDescent="0.25">
      <c r="A1941">
        <v>142817</v>
      </c>
      <c r="B1941" t="s">
        <v>2093</v>
      </c>
      <c r="C1941">
        <v>3</v>
      </c>
      <c r="D1941" t="s">
        <v>1631</v>
      </c>
      <c r="E1941" t="s">
        <v>831</v>
      </c>
      <c r="F1941" t="s">
        <v>29</v>
      </c>
      <c r="G1941" t="s">
        <v>30</v>
      </c>
      <c r="H1941" t="s">
        <v>31</v>
      </c>
      <c r="I1941">
        <v>16</v>
      </c>
      <c r="J1941" t="s">
        <v>33</v>
      </c>
      <c r="K1941">
        <v>37</v>
      </c>
      <c r="L1941">
        <v>60</v>
      </c>
      <c r="M1941">
        <v>62</v>
      </c>
      <c r="N1941" t="s">
        <v>33</v>
      </c>
      <c r="O1941" t="s">
        <v>33</v>
      </c>
      <c r="P1941" t="s">
        <v>33</v>
      </c>
      <c r="Q1941">
        <v>44</v>
      </c>
      <c r="R1941">
        <v>48</v>
      </c>
      <c r="S1941">
        <v>79</v>
      </c>
      <c r="T1941" t="s">
        <v>33</v>
      </c>
      <c r="U1941" t="s">
        <v>33</v>
      </c>
      <c r="V1941">
        <v>63</v>
      </c>
      <c r="W1941">
        <v>63</v>
      </c>
      <c r="X1941">
        <v>0</v>
      </c>
      <c r="Y1941" t="s">
        <v>34</v>
      </c>
      <c r="Z1941" t="s">
        <v>33</v>
      </c>
      <c r="AA1941" t="e">
        <f>VLOOKUP(Table1[[#This Row],[Facility Name]],D_2,8,0)</f>
        <v>#N/A</v>
      </c>
    </row>
    <row r="1942" spans="1:27" hidden="1" x14ac:dyDescent="0.25">
      <c r="A1942">
        <v>142818</v>
      </c>
      <c r="B1942" t="s">
        <v>2094</v>
      </c>
      <c r="C1942">
        <v>3</v>
      </c>
      <c r="D1942" t="s">
        <v>1631</v>
      </c>
      <c r="E1942" t="s">
        <v>140</v>
      </c>
      <c r="F1942" t="s">
        <v>29</v>
      </c>
      <c r="G1942" t="s">
        <v>30</v>
      </c>
      <c r="H1942" t="s">
        <v>31</v>
      </c>
      <c r="I1942">
        <v>12</v>
      </c>
      <c r="J1942" t="s">
        <v>33</v>
      </c>
      <c r="K1942">
        <v>39</v>
      </c>
      <c r="L1942">
        <v>56</v>
      </c>
      <c r="M1942">
        <v>59</v>
      </c>
      <c r="N1942" t="s">
        <v>33</v>
      </c>
      <c r="O1942" t="s">
        <v>33</v>
      </c>
      <c r="P1942" t="s">
        <v>33</v>
      </c>
      <c r="Q1942">
        <v>44</v>
      </c>
      <c r="R1942">
        <v>73</v>
      </c>
      <c r="S1942">
        <v>103</v>
      </c>
      <c r="T1942" t="s">
        <v>33</v>
      </c>
      <c r="U1942" t="s">
        <v>33</v>
      </c>
      <c r="V1942">
        <v>60</v>
      </c>
      <c r="W1942">
        <v>60</v>
      </c>
      <c r="X1942">
        <v>0</v>
      </c>
      <c r="Y1942" t="s">
        <v>33</v>
      </c>
      <c r="Z1942" t="s">
        <v>33</v>
      </c>
      <c r="AA1942" t="e">
        <f>VLOOKUP(Table1[[#This Row],[Facility Name]],D_2,8,0)</f>
        <v>#N/A</v>
      </c>
    </row>
    <row r="1943" spans="1:27" x14ac:dyDescent="0.25">
      <c r="A1943">
        <v>142832</v>
      </c>
      <c r="B1943" t="s">
        <v>2308</v>
      </c>
      <c r="C1943">
        <v>2</v>
      </c>
      <c r="D1943" t="s">
        <v>1631</v>
      </c>
      <c r="E1943" t="s">
        <v>831</v>
      </c>
      <c r="F1943" t="s">
        <v>29</v>
      </c>
      <c r="G1943" t="s">
        <v>30</v>
      </c>
      <c r="H1943" t="s">
        <v>37</v>
      </c>
      <c r="I1943">
        <v>12</v>
      </c>
      <c r="J1943" t="s">
        <v>33</v>
      </c>
      <c r="K1943">
        <v>41</v>
      </c>
      <c r="L1943">
        <v>69</v>
      </c>
      <c r="M1943">
        <v>75</v>
      </c>
      <c r="N1943" t="s">
        <v>33</v>
      </c>
      <c r="O1943" t="s">
        <v>33</v>
      </c>
      <c r="P1943" t="s">
        <v>33</v>
      </c>
      <c r="Q1943">
        <v>45</v>
      </c>
      <c r="R1943">
        <v>63</v>
      </c>
      <c r="S1943">
        <v>75</v>
      </c>
      <c r="T1943" t="s">
        <v>40</v>
      </c>
      <c r="U1943" t="s">
        <v>33</v>
      </c>
      <c r="V1943">
        <v>66</v>
      </c>
      <c r="W1943">
        <v>66</v>
      </c>
      <c r="X1943">
        <v>0</v>
      </c>
      <c r="Y1943" t="s">
        <v>34</v>
      </c>
      <c r="Z1943" t="s">
        <v>33</v>
      </c>
      <c r="AA1943">
        <f>VLOOKUP(Table1[[#This Row],[Facility Name]],D_2,8,0)</f>
        <v>41</v>
      </c>
    </row>
    <row r="1944" spans="1:27" x14ac:dyDescent="0.25">
      <c r="A1944">
        <v>142834</v>
      </c>
      <c r="B1944" t="s">
        <v>2383</v>
      </c>
      <c r="C1944">
        <v>2</v>
      </c>
      <c r="D1944" t="s">
        <v>1631</v>
      </c>
      <c r="E1944" t="s">
        <v>831</v>
      </c>
      <c r="F1944" t="s">
        <v>29</v>
      </c>
      <c r="G1944" t="s">
        <v>63</v>
      </c>
      <c r="H1944" t="s">
        <v>64</v>
      </c>
      <c r="I1944">
        <v>13</v>
      </c>
      <c r="J1944" t="s">
        <v>33</v>
      </c>
      <c r="K1944">
        <v>24</v>
      </c>
      <c r="L1944">
        <v>51</v>
      </c>
      <c r="M1944">
        <v>55</v>
      </c>
      <c r="N1944" t="s">
        <v>33</v>
      </c>
      <c r="O1944" t="s">
        <v>33</v>
      </c>
      <c r="P1944" t="s">
        <v>33</v>
      </c>
      <c r="Q1944">
        <v>28</v>
      </c>
      <c r="R1944">
        <v>47</v>
      </c>
      <c r="S1944">
        <v>43</v>
      </c>
      <c r="T1944" t="s">
        <v>33</v>
      </c>
      <c r="U1944" t="s">
        <v>33</v>
      </c>
      <c r="V1944">
        <v>53</v>
      </c>
      <c r="W1944">
        <v>53</v>
      </c>
      <c r="X1944">
        <v>0</v>
      </c>
      <c r="Y1944" t="s">
        <v>34</v>
      </c>
      <c r="Z1944" t="s">
        <v>33</v>
      </c>
      <c r="AA1944">
        <f>VLOOKUP(Table1[[#This Row],[Facility Name]],D_2,8,0)</f>
        <v>72</v>
      </c>
    </row>
    <row r="1945" spans="1:27" hidden="1" x14ac:dyDescent="0.25">
      <c r="A1945">
        <v>142822</v>
      </c>
      <c r="B1945" t="s">
        <v>2187</v>
      </c>
      <c r="C1945">
        <v>3</v>
      </c>
      <c r="D1945" t="s">
        <v>1631</v>
      </c>
      <c r="E1945" t="s">
        <v>78</v>
      </c>
      <c r="F1945" t="s">
        <v>29</v>
      </c>
      <c r="G1945" t="s">
        <v>30</v>
      </c>
      <c r="H1945" t="s">
        <v>31</v>
      </c>
      <c r="I1945">
        <v>8</v>
      </c>
      <c r="J1945" t="s">
        <v>34</v>
      </c>
      <c r="K1945">
        <v>14</v>
      </c>
      <c r="L1945">
        <v>22</v>
      </c>
      <c r="M1945">
        <v>22</v>
      </c>
      <c r="N1945" t="s">
        <v>32</v>
      </c>
      <c r="O1945" t="s">
        <v>33</v>
      </c>
      <c r="P1945" t="s">
        <v>33</v>
      </c>
      <c r="Q1945">
        <v>18</v>
      </c>
      <c r="R1945">
        <v>24</v>
      </c>
      <c r="S1945">
        <v>36</v>
      </c>
      <c r="T1945" t="s">
        <v>33</v>
      </c>
      <c r="U1945" t="s">
        <v>33</v>
      </c>
      <c r="V1945">
        <v>24</v>
      </c>
      <c r="W1945">
        <v>24</v>
      </c>
      <c r="X1945">
        <v>0</v>
      </c>
      <c r="Y1945" t="s">
        <v>34</v>
      </c>
      <c r="Z1945" t="s">
        <v>33</v>
      </c>
      <c r="AA1945" t="e">
        <f>VLOOKUP(Table1[[#This Row],[Facility Name]],D_2,8,0)</f>
        <v>#N/A</v>
      </c>
    </row>
    <row r="1946" spans="1:27" x14ac:dyDescent="0.25">
      <c r="A1946">
        <v>142836</v>
      </c>
      <c r="B1946" t="s">
        <v>2385</v>
      </c>
      <c r="C1946">
        <v>5</v>
      </c>
      <c r="D1946" t="s">
        <v>1631</v>
      </c>
      <c r="E1946" t="s">
        <v>831</v>
      </c>
      <c r="F1946" t="s">
        <v>29</v>
      </c>
      <c r="G1946" t="s">
        <v>30</v>
      </c>
      <c r="H1946" t="s">
        <v>37</v>
      </c>
      <c r="I1946">
        <v>12</v>
      </c>
      <c r="J1946" t="s">
        <v>33</v>
      </c>
      <c r="K1946">
        <v>24</v>
      </c>
      <c r="L1946">
        <v>45</v>
      </c>
      <c r="M1946">
        <v>47</v>
      </c>
      <c r="N1946" t="s">
        <v>33</v>
      </c>
      <c r="O1946" t="s">
        <v>33</v>
      </c>
      <c r="P1946" t="s">
        <v>33</v>
      </c>
      <c r="Q1946">
        <v>31</v>
      </c>
      <c r="R1946">
        <v>37</v>
      </c>
      <c r="S1946">
        <v>45</v>
      </c>
      <c r="T1946" t="s">
        <v>33</v>
      </c>
      <c r="U1946" t="s">
        <v>33</v>
      </c>
      <c r="V1946">
        <v>47</v>
      </c>
      <c r="W1946">
        <v>47</v>
      </c>
      <c r="X1946">
        <v>0</v>
      </c>
      <c r="Y1946" t="s">
        <v>34</v>
      </c>
      <c r="Z1946" t="s">
        <v>33</v>
      </c>
      <c r="AA1946">
        <f>VLOOKUP(Table1[[#This Row],[Facility Name]],D_2,8,0)</f>
        <v>80</v>
      </c>
    </row>
    <row r="1947" spans="1:27" hidden="1" x14ac:dyDescent="0.25">
      <c r="A1947">
        <v>142825</v>
      </c>
      <c r="B1947" t="s">
        <v>2209</v>
      </c>
      <c r="C1947">
        <v>3</v>
      </c>
      <c r="D1947" t="s">
        <v>1631</v>
      </c>
      <c r="E1947" t="s">
        <v>1716</v>
      </c>
      <c r="F1947" t="s">
        <v>29</v>
      </c>
      <c r="G1947" t="s">
        <v>30</v>
      </c>
      <c r="H1947" t="s">
        <v>31</v>
      </c>
      <c r="I1947">
        <v>12</v>
      </c>
      <c r="J1947" t="s">
        <v>33</v>
      </c>
      <c r="K1947">
        <v>28</v>
      </c>
      <c r="L1947">
        <v>35</v>
      </c>
      <c r="M1947">
        <v>39</v>
      </c>
      <c r="N1947" t="s">
        <v>33</v>
      </c>
      <c r="O1947" t="s">
        <v>33</v>
      </c>
      <c r="P1947" t="s">
        <v>33</v>
      </c>
      <c r="Q1947">
        <v>32</v>
      </c>
      <c r="R1947">
        <v>42</v>
      </c>
      <c r="S1947">
        <v>59</v>
      </c>
      <c r="T1947" t="s">
        <v>33</v>
      </c>
      <c r="U1947" t="s">
        <v>33</v>
      </c>
      <c r="V1947">
        <v>38</v>
      </c>
      <c r="W1947">
        <v>38</v>
      </c>
      <c r="X1947">
        <v>0</v>
      </c>
      <c r="Y1947" t="s">
        <v>34</v>
      </c>
      <c r="Z1947" t="s">
        <v>32</v>
      </c>
      <c r="AA1947" t="e">
        <f>VLOOKUP(Table1[[#This Row],[Facility Name]],D_2,8,0)</f>
        <v>#N/A</v>
      </c>
    </row>
    <row r="1948" spans="1:27" x14ac:dyDescent="0.25">
      <c r="A1948">
        <v>142837</v>
      </c>
      <c r="B1948" t="s">
        <v>2025</v>
      </c>
      <c r="C1948">
        <v>5</v>
      </c>
      <c r="D1948" t="s">
        <v>1631</v>
      </c>
      <c r="E1948" t="s">
        <v>1644</v>
      </c>
      <c r="F1948" t="s">
        <v>29</v>
      </c>
      <c r="G1948" t="s">
        <v>30</v>
      </c>
      <c r="H1948" t="s">
        <v>37</v>
      </c>
      <c r="I1948">
        <v>12</v>
      </c>
      <c r="J1948" t="s">
        <v>33</v>
      </c>
      <c r="K1948">
        <v>31</v>
      </c>
      <c r="L1948">
        <v>55</v>
      </c>
      <c r="M1948">
        <v>59</v>
      </c>
      <c r="N1948" t="s">
        <v>33</v>
      </c>
      <c r="O1948" t="s">
        <v>33</v>
      </c>
      <c r="P1948" t="s">
        <v>33</v>
      </c>
      <c r="Q1948">
        <v>40</v>
      </c>
      <c r="R1948">
        <v>31</v>
      </c>
      <c r="S1948">
        <v>57</v>
      </c>
      <c r="T1948" t="s">
        <v>40</v>
      </c>
      <c r="U1948" t="s">
        <v>33</v>
      </c>
      <c r="V1948">
        <v>59</v>
      </c>
      <c r="W1948">
        <v>59</v>
      </c>
      <c r="X1948">
        <v>0</v>
      </c>
      <c r="Y1948" t="s">
        <v>34</v>
      </c>
      <c r="Z1948" t="s">
        <v>33</v>
      </c>
      <c r="AA1948">
        <f>VLOOKUP(Table1[[#This Row],[Facility Name]],D_2,8,0)</f>
        <v>89</v>
      </c>
    </row>
    <row r="1949" spans="1:27" x14ac:dyDescent="0.25">
      <c r="A1949">
        <v>142839</v>
      </c>
      <c r="B1949" t="s">
        <v>2027</v>
      </c>
      <c r="C1949">
        <v>3</v>
      </c>
      <c r="D1949" t="s">
        <v>1631</v>
      </c>
      <c r="E1949" t="s">
        <v>140</v>
      </c>
      <c r="F1949" t="s">
        <v>29</v>
      </c>
      <c r="G1949" t="s">
        <v>30</v>
      </c>
      <c r="H1949" t="s">
        <v>37</v>
      </c>
      <c r="I1949">
        <v>12</v>
      </c>
      <c r="J1949" t="s">
        <v>33</v>
      </c>
      <c r="K1949">
        <v>35</v>
      </c>
      <c r="L1949">
        <v>52</v>
      </c>
      <c r="M1949">
        <v>55</v>
      </c>
      <c r="N1949" t="s">
        <v>33</v>
      </c>
      <c r="O1949" t="s">
        <v>33</v>
      </c>
      <c r="P1949" t="s">
        <v>33</v>
      </c>
      <c r="Q1949">
        <v>39</v>
      </c>
      <c r="R1949">
        <v>48</v>
      </c>
      <c r="S1949">
        <v>61</v>
      </c>
      <c r="T1949" t="s">
        <v>40</v>
      </c>
      <c r="U1949" t="s">
        <v>33</v>
      </c>
      <c r="V1949">
        <v>55</v>
      </c>
      <c r="W1949">
        <v>55</v>
      </c>
      <c r="X1949">
        <v>0</v>
      </c>
      <c r="Y1949" t="s">
        <v>34</v>
      </c>
      <c r="Z1949" t="s">
        <v>33</v>
      </c>
      <c r="AA1949">
        <f>VLOOKUP(Table1[[#This Row],[Facility Name]],D_2,8,0)</f>
        <v>37</v>
      </c>
    </row>
    <row r="1950" spans="1:27" hidden="1" x14ac:dyDescent="0.25">
      <c r="A1950">
        <v>142828</v>
      </c>
      <c r="B1950" t="s">
        <v>2285</v>
      </c>
      <c r="C1950">
        <v>3</v>
      </c>
      <c r="D1950" t="s">
        <v>1631</v>
      </c>
      <c r="E1950" t="s">
        <v>1649</v>
      </c>
      <c r="F1950" t="s">
        <v>29</v>
      </c>
      <c r="G1950" t="s">
        <v>30</v>
      </c>
      <c r="H1950" t="s">
        <v>31</v>
      </c>
      <c r="I1950">
        <v>12</v>
      </c>
      <c r="J1950" t="s">
        <v>33</v>
      </c>
      <c r="K1950">
        <v>40</v>
      </c>
      <c r="L1950">
        <v>55</v>
      </c>
      <c r="M1950">
        <v>60</v>
      </c>
      <c r="N1950" t="s">
        <v>33</v>
      </c>
      <c r="O1950" t="s">
        <v>33</v>
      </c>
      <c r="P1950" t="s">
        <v>33</v>
      </c>
      <c r="Q1950">
        <v>51</v>
      </c>
      <c r="R1950">
        <v>51</v>
      </c>
      <c r="S1950">
        <v>86</v>
      </c>
      <c r="T1950" t="s">
        <v>33</v>
      </c>
      <c r="U1950" t="s">
        <v>33</v>
      </c>
      <c r="V1950">
        <v>49</v>
      </c>
      <c r="W1950">
        <v>49</v>
      </c>
      <c r="X1950">
        <v>0</v>
      </c>
      <c r="Y1950" t="s">
        <v>34</v>
      </c>
      <c r="Z1950" t="s">
        <v>33</v>
      </c>
      <c r="AA1950" t="e">
        <f>VLOOKUP(Table1[[#This Row],[Facility Name]],D_2,8,0)</f>
        <v>#N/A</v>
      </c>
    </row>
    <row r="1951" spans="1:27" x14ac:dyDescent="0.25">
      <c r="A1951">
        <v>152500</v>
      </c>
      <c r="B1951" t="s">
        <v>1806</v>
      </c>
      <c r="C1951">
        <v>3</v>
      </c>
      <c r="D1951" t="s">
        <v>1609</v>
      </c>
      <c r="E1951" t="s">
        <v>191</v>
      </c>
      <c r="F1951" t="s">
        <v>29</v>
      </c>
      <c r="G1951" t="s">
        <v>30</v>
      </c>
      <c r="H1951" t="s">
        <v>37</v>
      </c>
      <c r="I1951">
        <v>48</v>
      </c>
      <c r="J1951" t="s">
        <v>33</v>
      </c>
      <c r="K1951">
        <v>127</v>
      </c>
      <c r="L1951">
        <v>163</v>
      </c>
      <c r="M1951">
        <v>172</v>
      </c>
      <c r="N1951" t="s">
        <v>33</v>
      </c>
      <c r="O1951" t="s">
        <v>33</v>
      </c>
      <c r="P1951" t="s">
        <v>33</v>
      </c>
      <c r="Q1951">
        <v>143</v>
      </c>
      <c r="R1951">
        <v>167</v>
      </c>
      <c r="S1951">
        <v>604</v>
      </c>
      <c r="T1951" t="s">
        <v>33</v>
      </c>
      <c r="U1951" t="s">
        <v>33</v>
      </c>
      <c r="V1951">
        <v>146</v>
      </c>
      <c r="W1951">
        <v>146</v>
      </c>
      <c r="X1951">
        <v>0</v>
      </c>
      <c r="Y1951" t="s">
        <v>33</v>
      </c>
      <c r="Z1951" t="s">
        <v>33</v>
      </c>
      <c r="AA1951">
        <f>VLOOKUP(Table1[[#This Row],[Facility Name]],D_2,8,0)</f>
        <v>44</v>
      </c>
    </row>
    <row r="1952" spans="1:27" x14ac:dyDescent="0.25">
      <c r="A1952">
        <v>152501</v>
      </c>
      <c r="B1952" t="s">
        <v>1807</v>
      </c>
      <c r="C1952">
        <v>3</v>
      </c>
      <c r="D1952" t="s">
        <v>1609</v>
      </c>
      <c r="E1952" t="s">
        <v>731</v>
      </c>
      <c r="F1952" t="s">
        <v>29</v>
      </c>
      <c r="G1952" t="s">
        <v>30</v>
      </c>
      <c r="H1952" t="s">
        <v>37</v>
      </c>
      <c r="I1952">
        <v>24</v>
      </c>
      <c r="J1952" t="s">
        <v>33</v>
      </c>
      <c r="K1952">
        <v>110</v>
      </c>
      <c r="L1952">
        <v>158</v>
      </c>
      <c r="M1952">
        <v>161</v>
      </c>
      <c r="N1952" t="s">
        <v>33</v>
      </c>
      <c r="O1952" t="s">
        <v>33</v>
      </c>
      <c r="P1952" t="s">
        <v>40</v>
      </c>
      <c r="Q1952">
        <v>121</v>
      </c>
      <c r="R1952">
        <v>161</v>
      </c>
      <c r="S1952">
        <v>511</v>
      </c>
      <c r="T1952" t="s">
        <v>33</v>
      </c>
      <c r="U1952" t="s">
        <v>33</v>
      </c>
      <c r="V1952">
        <v>126</v>
      </c>
      <c r="W1952">
        <v>126</v>
      </c>
      <c r="X1952">
        <v>0</v>
      </c>
      <c r="Y1952" t="s">
        <v>33</v>
      </c>
      <c r="Z1952" t="s">
        <v>33</v>
      </c>
      <c r="AA1952">
        <f>VLOOKUP(Table1[[#This Row],[Facility Name]],D_2,8,0)</f>
        <v>51</v>
      </c>
    </row>
    <row r="1953" spans="1:27" hidden="1" x14ac:dyDescent="0.25">
      <c r="A1953">
        <v>142831</v>
      </c>
      <c r="B1953" t="s">
        <v>2307</v>
      </c>
      <c r="C1953">
        <v>3</v>
      </c>
      <c r="D1953" t="s">
        <v>1631</v>
      </c>
      <c r="E1953" t="s">
        <v>831</v>
      </c>
      <c r="F1953" t="s">
        <v>29</v>
      </c>
      <c r="G1953" t="s">
        <v>63</v>
      </c>
      <c r="H1953" t="s">
        <v>64</v>
      </c>
      <c r="I1953">
        <v>16</v>
      </c>
      <c r="J1953" t="s">
        <v>33</v>
      </c>
      <c r="K1953">
        <v>36</v>
      </c>
      <c r="L1953">
        <v>57</v>
      </c>
      <c r="M1953">
        <v>58</v>
      </c>
      <c r="N1953" t="s">
        <v>33</v>
      </c>
      <c r="O1953" t="s">
        <v>33</v>
      </c>
      <c r="P1953" t="s">
        <v>33</v>
      </c>
      <c r="Q1953">
        <v>44</v>
      </c>
      <c r="R1953">
        <v>50</v>
      </c>
      <c r="S1953">
        <v>59</v>
      </c>
      <c r="T1953" t="s">
        <v>34</v>
      </c>
      <c r="U1953" t="s">
        <v>33</v>
      </c>
      <c r="V1953">
        <v>60</v>
      </c>
      <c r="W1953">
        <v>60</v>
      </c>
      <c r="X1953">
        <v>0</v>
      </c>
      <c r="Y1953" t="s">
        <v>34</v>
      </c>
      <c r="Z1953" t="s">
        <v>33</v>
      </c>
      <c r="AA1953" t="e">
        <f>VLOOKUP(Table1[[#This Row],[Facility Name]],D_2,8,0)</f>
        <v>#N/A</v>
      </c>
    </row>
    <row r="1954" spans="1:27" x14ac:dyDescent="0.25">
      <c r="A1954">
        <v>152502</v>
      </c>
      <c r="B1954" t="s">
        <v>1808</v>
      </c>
      <c r="C1954">
        <v>3</v>
      </c>
      <c r="D1954" t="s">
        <v>1609</v>
      </c>
      <c r="E1954" t="s">
        <v>191</v>
      </c>
      <c r="F1954" t="s">
        <v>29</v>
      </c>
      <c r="G1954" t="s">
        <v>30</v>
      </c>
      <c r="H1954" t="s">
        <v>37</v>
      </c>
      <c r="I1954">
        <v>36</v>
      </c>
      <c r="J1954" t="s">
        <v>33</v>
      </c>
      <c r="K1954">
        <v>163</v>
      </c>
      <c r="L1954">
        <v>210</v>
      </c>
      <c r="M1954">
        <v>225</v>
      </c>
      <c r="N1954" t="s">
        <v>33</v>
      </c>
      <c r="O1954" t="s">
        <v>33</v>
      </c>
      <c r="P1954" t="s">
        <v>33</v>
      </c>
      <c r="Q1954">
        <v>182</v>
      </c>
      <c r="R1954">
        <v>238</v>
      </c>
      <c r="S1954">
        <v>703</v>
      </c>
      <c r="T1954" t="s">
        <v>40</v>
      </c>
      <c r="U1954" t="s">
        <v>32</v>
      </c>
      <c r="V1954">
        <v>222</v>
      </c>
      <c r="W1954">
        <v>222</v>
      </c>
      <c r="X1954">
        <v>0</v>
      </c>
      <c r="Y1954" t="s">
        <v>32</v>
      </c>
      <c r="Z1954" t="s">
        <v>33</v>
      </c>
      <c r="AA1954">
        <f>VLOOKUP(Table1[[#This Row],[Facility Name]],D_2,8,0)</f>
        <v>42</v>
      </c>
    </row>
    <row r="1955" spans="1:27" x14ac:dyDescent="0.25">
      <c r="A1955">
        <v>152503</v>
      </c>
      <c r="B1955" t="s">
        <v>1902</v>
      </c>
      <c r="C1955">
        <v>3</v>
      </c>
      <c r="D1955" t="s">
        <v>1609</v>
      </c>
      <c r="E1955" t="s">
        <v>1903</v>
      </c>
      <c r="F1955" t="s">
        <v>29</v>
      </c>
      <c r="G1955" t="s">
        <v>30</v>
      </c>
      <c r="H1955" t="s">
        <v>37</v>
      </c>
      <c r="I1955">
        <v>18</v>
      </c>
      <c r="J1955" t="s">
        <v>33</v>
      </c>
      <c r="K1955">
        <v>49</v>
      </c>
      <c r="L1955">
        <v>64</v>
      </c>
      <c r="M1955">
        <v>66</v>
      </c>
      <c r="N1955" t="s">
        <v>33</v>
      </c>
      <c r="O1955" t="s">
        <v>33</v>
      </c>
      <c r="P1955" t="s">
        <v>33</v>
      </c>
      <c r="Q1955">
        <v>53</v>
      </c>
      <c r="R1955">
        <v>85</v>
      </c>
      <c r="S1955">
        <v>241</v>
      </c>
      <c r="T1955" t="s">
        <v>40</v>
      </c>
      <c r="U1955" t="s">
        <v>33</v>
      </c>
      <c r="V1955">
        <v>47</v>
      </c>
      <c r="W1955">
        <v>47</v>
      </c>
      <c r="X1955">
        <v>0</v>
      </c>
      <c r="Y1955" t="s">
        <v>34</v>
      </c>
      <c r="Z1955" t="s">
        <v>33</v>
      </c>
      <c r="AA1955">
        <f>VLOOKUP(Table1[[#This Row],[Facility Name]],D_2,8,0)</f>
        <v>40</v>
      </c>
    </row>
    <row r="1956" spans="1:27" hidden="1" x14ac:dyDescent="0.25">
      <c r="A1956">
        <v>142835</v>
      </c>
      <c r="B1956" t="s">
        <v>2384</v>
      </c>
      <c r="C1956">
        <v>2</v>
      </c>
      <c r="D1956" t="s">
        <v>1631</v>
      </c>
      <c r="E1956" t="s">
        <v>831</v>
      </c>
      <c r="F1956" t="s">
        <v>29</v>
      </c>
      <c r="G1956" t="s">
        <v>63</v>
      </c>
      <c r="H1956" t="s">
        <v>64</v>
      </c>
      <c r="I1956">
        <v>16</v>
      </c>
      <c r="J1956" t="s">
        <v>33</v>
      </c>
      <c r="K1956">
        <v>29</v>
      </c>
      <c r="L1956">
        <v>48</v>
      </c>
      <c r="M1956">
        <v>48</v>
      </c>
      <c r="N1956" t="s">
        <v>33</v>
      </c>
      <c r="O1956" t="s">
        <v>33</v>
      </c>
      <c r="P1956" t="s">
        <v>33</v>
      </c>
      <c r="Q1956">
        <v>36</v>
      </c>
      <c r="R1956">
        <v>28</v>
      </c>
      <c r="S1956">
        <v>62</v>
      </c>
      <c r="T1956" t="s">
        <v>40</v>
      </c>
      <c r="U1956" t="s">
        <v>33</v>
      </c>
      <c r="V1956">
        <v>51</v>
      </c>
      <c r="W1956">
        <v>51</v>
      </c>
      <c r="X1956">
        <v>0</v>
      </c>
      <c r="Y1956" t="s">
        <v>34</v>
      </c>
      <c r="Z1956" t="s">
        <v>33</v>
      </c>
      <c r="AA1956" t="e">
        <f>VLOOKUP(Table1[[#This Row],[Facility Name]],D_2,8,0)</f>
        <v>#N/A</v>
      </c>
    </row>
    <row r="1957" spans="1:27" x14ac:dyDescent="0.25">
      <c r="A1957">
        <v>152504</v>
      </c>
      <c r="B1957" t="s">
        <v>1904</v>
      </c>
      <c r="C1957">
        <v>3</v>
      </c>
      <c r="D1957" t="s">
        <v>1609</v>
      </c>
      <c r="E1957" t="s">
        <v>436</v>
      </c>
      <c r="F1957" t="s">
        <v>29</v>
      </c>
      <c r="G1957" t="s">
        <v>30</v>
      </c>
      <c r="H1957" t="s">
        <v>37</v>
      </c>
      <c r="I1957">
        <v>26</v>
      </c>
      <c r="J1957" t="s">
        <v>33</v>
      </c>
      <c r="K1957">
        <v>102</v>
      </c>
      <c r="L1957">
        <v>142</v>
      </c>
      <c r="M1957">
        <v>152</v>
      </c>
      <c r="N1957" t="s">
        <v>33</v>
      </c>
      <c r="O1957" t="s">
        <v>33</v>
      </c>
      <c r="P1957" t="s">
        <v>33</v>
      </c>
      <c r="Q1957">
        <v>123</v>
      </c>
      <c r="R1957">
        <v>125</v>
      </c>
      <c r="S1957">
        <v>492</v>
      </c>
      <c r="T1957" t="s">
        <v>40</v>
      </c>
      <c r="U1957" t="s">
        <v>33</v>
      </c>
      <c r="V1957">
        <v>132</v>
      </c>
      <c r="W1957">
        <v>132</v>
      </c>
      <c r="X1957">
        <v>0</v>
      </c>
      <c r="Y1957" t="s">
        <v>33</v>
      </c>
      <c r="Z1957" t="s">
        <v>33</v>
      </c>
      <c r="AA1957">
        <f>VLOOKUP(Table1[[#This Row],[Facility Name]],D_2,8,0)</f>
        <v>58</v>
      </c>
    </row>
    <row r="1958" spans="1:27" x14ac:dyDescent="0.25">
      <c r="A1958">
        <v>152509</v>
      </c>
      <c r="B1958" t="s">
        <v>1907</v>
      </c>
      <c r="C1958">
        <v>3</v>
      </c>
      <c r="D1958" t="s">
        <v>1609</v>
      </c>
      <c r="E1958" t="s">
        <v>1286</v>
      </c>
      <c r="F1958" t="s">
        <v>29</v>
      </c>
      <c r="G1958" t="s">
        <v>30</v>
      </c>
      <c r="H1958" t="s">
        <v>37</v>
      </c>
      <c r="I1958">
        <v>24</v>
      </c>
      <c r="J1958" t="s">
        <v>33</v>
      </c>
      <c r="K1958">
        <v>121</v>
      </c>
      <c r="L1958">
        <v>164</v>
      </c>
      <c r="M1958">
        <v>172</v>
      </c>
      <c r="N1958" t="s">
        <v>33</v>
      </c>
      <c r="O1958" t="s">
        <v>33</v>
      </c>
      <c r="P1958" t="s">
        <v>33</v>
      </c>
      <c r="Q1958">
        <v>154</v>
      </c>
      <c r="R1958">
        <v>166</v>
      </c>
      <c r="S1958">
        <v>631</v>
      </c>
      <c r="T1958" t="s">
        <v>40</v>
      </c>
      <c r="U1958" t="s">
        <v>33</v>
      </c>
      <c r="V1958">
        <v>142</v>
      </c>
      <c r="W1958">
        <v>142</v>
      </c>
      <c r="X1958">
        <v>0</v>
      </c>
      <c r="Y1958" t="s">
        <v>33</v>
      </c>
      <c r="Z1958" t="s">
        <v>33</v>
      </c>
      <c r="AA1958">
        <f>VLOOKUP(Table1[[#This Row],[Facility Name]],D_2,8,0)</f>
        <v>55</v>
      </c>
    </row>
    <row r="1959" spans="1:27" hidden="1" x14ac:dyDescent="0.25">
      <c r="A1959">
        <v>142838</v>
      </c>
      <c r="B1959" t="s">
        <v>2026</v>
      </c>
      <c r="C1959">
        <v>3</v>
      </c>
      <c r="D1959" t="s">
        <v>1631</v>
      </c>
      <c r="E1959" t="s">
        <v>78</v>
      </c>
      <c r="F1959" t="s">
        <v>29</v>
      </c>
      <c r="G1959" t="s">
        <v>30</v>
      </c>
      <c r="H1959" t="s">
        <v>31</v>
      </c>
      <c r="I1959">
        <v>12</v>
      </c>
      <c r="J1959" t="s">
        <v>34</v>
      </c>
      <c r="K1959">
        <v>15</v>
      </c>
      <c r="L1959">
        <v>21</v>
      </c>
      <c r="M1959">
        <v>23</v>
      </c>
      <c r="N1959" t="s">
        <v>33</v>
      </c>
      <c r="O1959" t="s">
        <v>33</v>
      </c>
      <c r="P1959" t="s">
        <v>34</v>
      </c>
      <c r="Q1959">
        <v>16</v>
      </c>
      <c r="R1959">
        <v>12</v>
      </c>
      <c r="S1959">
        <v>21</v>
      </c>
      <c r="T1959" t="s">
        <v>33</v>
      </c>
      <c r="U1959" t="s">
        <v>33</v>
      </c>
      <c r="V1959">
        <v>23</v>
      </c>
      <c r="W1959">
        <v>23</v>
      </c>
      <c r="X1959">
        <v>0</v>
      </c>
      <c r="Y1959" t="s">
        <v>34</v>
      </c>
      <c r="Z1959" t="s">
        <v>33</v>
      </c>
      <c r="AA1959" t="e">
        <f>VLOOKUP(Table1[[#This Row],[Facility Name]],D_2,8,0)</f>
        <v>#N/A</v>
      </c>
    </row>
    <row r="1960" spans="1:27" x14ac:dyDescent="0.25">
      <c r="A1960">
        <v>152510</v>
      </c>
      <c r="B1960" t="s">
        <v>1908</v>
      </c>
      <c r="C1960">
        <v>4</v>
      </c>
      <c r="D1960" t="s">
        <v>1609</v>
      </c>
      <c r="E1960" t="s">
        <v>78</v>
      </c>
      <c r="F1960" t="s">
        <v>29</v>
      </c>
      <c r="G1960" t="s">
        <v>30</v>
      </c>
      <c r="H1960" t="s">
        <v>37</v>
      </c>
      <c r="I1960">
        <v>24</v>
      </c>
      <c r="J1960" t="s">
        <v>33</v>
      </c>
      <c r="K1960">
        <v>107</v>
      </c>
      <c r="L1960">
        <v>146</v>
      </c>
      <c r="M1960">
        <v>154</v>
      </c>
      <c r="N1960" t="s">
        <v>33</v>
      </c>
      <c r="O1960" t="s">
        <v>40</v>
      </c>
      <c r="P1960" t="s">
        <v>33</v>
      </c>
      <c r="Q1960">
        <v>125</v>
      </c>
      <c r="R1960">
        <v>117</v>
      </c>
      <c r="S1960">
        <v>558</v>
      </c>
      <c r="T1960" t="s">
        <v>33</v>
      </c>
      <c r="U1960" t="s">
        <v>33</v>
      </c>
      <c r="V1960">
        <v>136</v>
      </c>
      <c r="W1960">
        <v>136</v>
      </c>
      <c r="X1960">
        <v>0</v>
      </c>
      <c r="Y1960" t="s">
        <v>33</v>
      </c>
      <c r="Z1960" t="s">
        <v>33</v>
      </c>
      <c r="AA1960">
        <f>VLOOKUP(Table1[[#This Row],[Facility Name]],D_2,8,0)</f>
        <v>57</v>
      </c>
    </row>
    <row r="1961" spans="1:27" hidden="1" x14ac:dyDescent="0.25">
      <c r="A1961">
        <v>142850</v>
      </c>
      <c r="B1961" t="s">
        <v>1877</v>
      </c>
      <c r="C1961">
        <v>3</v>
      </c>
      <c r="D1961" t="s">
        <v>1631</v>
      </c>
      <c r="E1961" t="s">
        <v>1878</v>
      </c>
      <c r="F1961" t="s">
        <v>44</v>
      </c>
      <c r="G1961" t="s">
        <v>63</v>
      </c>
      <c r="H1961" t="s">
        <v>64</v>
      </c>
      <c r="I1961">
        <v>24</v>
      </c>
      <c r="J1961" t="s">
        <v>33</v>
      </c>
      <c r="K1961">
        <v>80</v>
      </c>
      <c r="L1961">
        <v>120</v>
      </c>
      <c r="M1961">
        <v>122</v>
      </c>
      <c r="N1961" t="s">
        <v>33</v>
      </c>
      <c r="O1961" t="s">
        <v>33</v>
      </c>
      <c r="P1961" t="s">
        <v>40</v>
      </c>
      <c r="Q1961">
        <v>88</v>
      </c>
      <c r="R1961">
        <v>116</v>
      </c>
      <c r="S1961">
        <v>228</v>
      </c>
      <c r="T1961" t="s">
        <v>40</v>
      </c>
      <c r="U1961" t="s">
        <v>33</v>
      </c>
      <c r="V1961">
        <v>99</v>
      </c>
      <c r="W1961">
        <v>99</v>
      </c>
      <c r="X1961">
        <v>0</v>
      </c>
      <c r="Y1961" t="s">
        <v>34</v>
      </c>
      <c r="Z1961" t="s">
        <v>33</v>
      </c>
      <c r="AA1961" t="e">
        <f>VLOOKUP(Table1[[#This Row],[Facility Name]],D_2,8,0)</f>
        <v>#N/A</v>
      </c>
    </row>
    <row r="1962" spans="1:27" hidden="1" x14ac:dyDescent="0.25">
      <c r="A1962">
        <v>142851</v>
      </c>
      <c r="B1962" t="s">
        <v>1879</v>
      </c>
      <c r="C1962">
        <v>5</v>
      </c>
      <c r="D1962" t="s">
        <v>1631</v>
      </c>
      <c r="E1962" t="s">
        <v>831</v>
      </c>
      <c r="F1962" t="s">
        <v>29</v>
      </c>
      <c r="G1962" t="s">
        <v>30</v>
      </c>
      <c r="H1962" t="s">
        <v>31</v>
      </c>
      <c r="I1962">
        <v>14</v>
      </c>
      <c r="J1962" t="s">
        <v>34</v>
      </c>
      <c r="K1962">
        <v>16</v>
      </c>
      <c r="L1962">
        <v>23</v>
      </c>
      <c r="M1962">
        <v>27</v>
      </c>
      <c r="N1962" t="s">
        <v>33</v>
      </c>
      <c r="O1962" t="s">
        <v>33</v>
      </c>
      <c r="P1962" t="s">
        <v>33</v>
      </c>
      <c r="Q1962">
        <v>20</v>
      </c>
      <c r="R1962">
        <v>11</v>
      </c>
      <c r="S1962">
        <v>46</v>
      </c>
      <c r="T1962" t="s">
        <v>33</v>
      </c>
      <c r="U1962" t="s">
        <v>33</v>
      </c>
      <c r="V1962">
        <v>28</v>
      </c>
      <c r="W1962">
        <v>28</v>
      </c>
      <c r="X1962">
        <v>0</v>
      </c>
      <c r="Y1962" t="s">
        <v>34</v>
      </c>
      <c r="Z1962" t="s">
        <v>33</v>
      </c>
      <c r="AA1962" t="e">
        <f>VLOOKUP(Table1[[#This Row],[Facility Name]],D_2,8,0)</f>
        <v>#N/A</v>
      </c>
    </row>
    <row r="1963" spans="1:27" x14ac:dyDescent="0.25">
      <c r="A1963">
        <v>152515</v>
      </c>
      <c r="B1963" t="s">
        <v>2009</v>
      </c>
      <c r="C1963">
        <v>4</v>
      </c>
      <c r="D1963" t="s">
        <v>1609</v>
      </c>
      <c r="E1963" t="s">
        <v>1620</v>
      </c>
      <c r="F1963" t="s">
        <v>29</v>
      </c>
      <c r="G1963" t="s">
        <v>30</v>
      </c>
      <c r="H1963" t="s">
        <v>37</v>
      </c>
      <c r="I1963">
        <v>24</v>
      </c>
      <c r="J1963" t="s">
        <v>33</v>
      </c>
      <c r="K1963">
        <v>65</v>
      </c>
      <c r="L1963">
        <v>107</v>
      </c>
      <c r="M1963">
        <v>115</v>
      </c>
      <c r="N1963" t="s">
        <v>33</v>
      </c>
      <c r="O1963" t="s">
        <v>33</v>
      </c>
      <c r="P1963" t="s">
        <v>33</v>
      </c>
      <c r="Q1963">
        <v>80</v>
      </c>
      <c r="R1963">
        <v>102</v>
      </c>
      <c r="S1963">
        <v>350</v>
      </c>
      <c r="T1963" t="s">
        <v>33</v>
      </c>
      <c r="U1963" t="s">
        <v>33</v>
      </c>
      <c r="V1963">
        <v>85</v>
      </c>
      <c r="W1963">
        <v>85</v>
      </c>
      <c r="X1963">
        <v>0</v>
      </c>
      <c r="Y1963" t="s">
        <v>34</v>
      </c>
      <c r="Z1963" t="s">
        <v>33</v>
      </c>
      <c r="AA1963">
        <f>VLOOKUP(Table1[[#This Row],[Facility Name]],D_2,8,0)</f>
        <v>59</v>
      </c>
    </row>
    <row r="1964" spans="1:27" x14ac:dyDescent="0.25">
      <c r="A1964">
        <v>152516</v>
      </c>
      <c r="B1964" t="s">
        <v>2010</v>
      </c>
      <c r="C1964">
        <v>3</v>
      </c>
      <c r="D1964" t="s">
        <v>1609</v>
      </c>
      <c r="E1964" t="s">
        <v>2011</v>
      </c>
      <c r="F1964" t="s">
        <v>29</v>
      </c>
      <c r="G1964" t="s">
        <v>30</v>
      </c>
      <c r="H1964" t="s">
        <v>37</v>
      </c>
      <c r="I1964">
        <v>24</v>
      </c>
      <c r="J1964" t="s">
        <v>32</v>
      </c>
      <c r="K1964">
        <v>96</v>
      </c>
      <c r="L1964">
        <v>141</v>
      </c>
      <c r="M1964">
        <v>146</v>
      </c>
      <c r="N1964" t="s">
        <v>33</v>
      </c>
      <c r="O1964" t="s">
        <v>33</v>
      </c>
      <c r="P1964" t="s">
        <v>33</v>
      </c>
      <c r="Q1964">
        <v>115</v>
      </c>
      <c r="R1964">
        <v>126</v>
      </c>
      <c r="S1964">
        <v>453</v>
      </c>
      <c r="T1964" t="s">
        <v>33</v>
      </c>
      <c r="U1964" t="s">
        <v>33</v>
      </c>
      <c r="V1964">
        <v>128</v>
      </c>
      <c r="W1964">
        <v>128</v>
      </c>
      <c r="X1964">
        <v>0</v>
      </c>
      <c r="Y1964" t="s">
        <v>33</v>
      </c>
      <c r="Z1964" t="s">
        <v>33</v>
      </c>
      <c r="AA1964">
        <f>VLOOKUP(Table1[[#This Row],[Facility Name]],D_2,8,0)</f>
        <v>53</v>
      </c>
    </row>
    <row r="1965" spans="1:27" x14ac:dyDescent="0.25">
      <c r="A1965">
        <v>152517</v>
      </c>
      <c r="B1965" t="s">
        <v>1619</v>
      </c>
      <c r="C1965">
        <v>5</v>
      </c>
      <c r="D1965" t="s">
        <v>1609</v>
      </c>
      <c r="E1965" t="s">
        <v>1620</v>
      </c>
      <c r="F1965" t="s">
        <v>29</v>
      </c>
      <c r="G1965" t="s">
        <v>30</v>
      </c>
      <c r="H1965" t="s">
        <v>37</v>
      </c>
      <c r="I1965">
        <v>12</v>
      </c>
      <c r="J1965" t="s">
        <v>32</v>
      </c>
      <c r="K1965">
        <v>25</v>
      </c>
      <c r="L1965">
        <v>52</v>
      </c>
      <c r="M1965">
        <v>52</v>
      </c>
      <c r="N1965" t="s">
        <v>33</v>
      </c>
      <c r="O1965" t="s">
        <v>33</v>
      </c>
      <c r="P1965" t="s">
        <v>33</v>
      </c>
      <c r="Q1965">
        <v>32</v>
      </c>
      <c r="R1965">
        <v>28</v>
      </c>
      <c r="S1965">
        <v>164</v>
      </c>
      <c r="T1965" t="s">
        <v>32</v>
      </c>
      <c r="U1965" t="s">
        <v>33</v>
      </c>
      <c r="V1965">
        <v>51</v>
      </c>
      <c r="W1965">
        <v>51</v>
      </c>
      <c r="X1965">
        <v>0</v>
      </c>
      <c r="Y1965" t="s">
        <v>34</v>
      </c>
      <c r="Z1965" t="s">
        <v>33</v>
      </c>
      <c r="AA1965">
        <f>VLOOKUP(Table1[[#This Row],[Facility Name]],D_2,8,0)</f>
        <v>73</v>
      </c>
    </row>
    <row r="1966" spans="1:27" x14ac:dyDescent="0.25">
      <c r="A1966">
        <v>152518</v>
      </c>
      <c r="B1966" t="s">
        <v>1621</v>
      </c>
      <c r="C1966">
        <v>3</v>
      </c>
      <c r="D1966" t="s">
        <v>1609</v>
      </c>
      <c r="E1966" t="s">
        <v>1622</v>
      </c>
      <c r="F1966" t="s">
        <v>29</v>
      </c>
      <c r="G1966" t="s">
        <v>30</v>
      </c>
      <c r="H1966" t="s">
        <v>37</v>
      </c>
      <c r="I1966">
        <v>12</v>
      </c>
      <c r="J1966" t="s">
        <v>33</v>
      </c>
      <c r="K1966">
        <v>68</v>
      </c>
      <c r="L1966">
        <v>94</v>
      </c>
      <c r="M1966">
        <v>98</v>
      </c>
      <c r="N1966" t="s">
        <v>33</v>
      </c>
      <c r="O1966" t="s">
        <v>33</v>
      </c>
      <c r="P1966" t="s">
        <v>33</v>
      </c>
      <c r="Q1966">
        <v>77</v>
      </c>
      <c r="R1966">
        <v>80</v>
      </c>
      <c r="S1966">
        <v>272</v>
      </c>
      <c r="T1966" t="s">
        <v>40</v>
      </c>
      <c r="U1966" t="s">
        <v>33</v>
      </c>
      <c r="V1966">
        <v>79</v>
      </c>
      <c r="W1966">
        <v>79</v>
      </c>
      <c r="X1966">
        <v>0</v>
      </c>
      <c r="Y1966" t="s">
        <v>33</v>
      </c>
      <c r="Z1966" t="s">
        <v>33</v>
      </c>
      <c r="AA1966">
        <f>VLOOKUP(Table1[[#This Row],[Facility Name]],D_2,8,0)</f>
        <v>44</v>
      </c>
    </row>
    <row r="1967" spans="1:27" x14ac:dyDescent="0.25">
      <c r="A1967">
        <v>152520</v>
      </c>
      <c r="B1967" t="s">
        <v>1623</v>
      </c>
      <c r="C1967">
        <v>5</v>
      </c>
      <c r="D1967" t="s">
        <v>1609</v>
      </c>
      <c r="F1967" t="s">
        <v>29</v>
      </c>
      <c r="G1967" t="s">
        <v>30</v>
      </c>
      <c r="H1967" t="s">
        <v>37</v>
      </c>
      <c r="I1967">
        <v>26</v>
      </c>
      <c r="J1967" t="s">
        <v>32</v>
      </c>
      <c r="K1967">
        <v>82</v>
      </c>
      <c r="L1967">
        <v>117</v>
      </c>
      <c r="M1967">
        <v>123</v>
      </c>
      <c r="N1967" t="s">
        <v>33</v>
      </c>
      <c r="O1967" t="s">
        <v>33</v>
      </c>
      <c r="P1967" t="s">
        <v>40</v>
      </c>
      <c r="Q1967">
        <v>99</v>
      </c>
      <c r="R1967">
        <v>101</v>
      </c>
      <c r="S1967">
        <v>422</v>
      </c>
      <c r="T1967" t="s">
        <v>33</v>
      </c>
      <c r="U1967" t="s">
        <v>33</v>
      </c>
      <c r="V1967">
        <v>124</v>
      </c>
      <c r="W1967">
        <v>124</v>
      </c>
      <c r="X1967">
        <v>0</v>
      </c>
      <c r="Y1967" t="s">
        <v>33</v>
      </c>
      <c r="Z1967" t="s">
        <v>33</v>
      </c>
      <c r="AA1967">
        <f>VLOOKUP(Table1[[#This Row],[Facility Name]],D_2,8,0)</f>
        <v>62</v>
      </c>
    </row>
    <row r="1968" spans="1:27" hidden="1" x14ac:dyDescent="0.25">
      <c r="A1968">
        <v>152507</v>
      </c>
      <c r="B1968" t="s">
        <v>1905</v>
      </c>
      <c r="C1968">
        <v>4</v>
      </c>
      <c r="D1968" t="s">
        <v>1609</v>
      </c>
      <c r="E1968" t="s">
        <v>1906</v>
      </c>
      <c r="F1968" t="s">
        <v>29</v>
      </c>
      <c r="G1968" t="s">
        <v>30</v>
      </c>
      <c r="H1968" t="s">
        <v>31</v>
      </c>
      <c r="I1968">
        <v>12</v>
      </c>
      <c r="J1968" t="s">
        <v>33</v>
      </c>
      <c r="K1968">
        <v>23</v>
      </c>
      <c r="L1968">
        <v>35</v>
      </c>
      <c r="M1968">
        <v>37</v>
      </c>
      <c r="N1968" t="s">
        <v>33</v>
      </c>
      <c r="O1968" t="s">
        <v>33</v>
      </c>
      <c r="P1968" t="s">
        <v>33</v>
      </c>
      <c r="Q1968">
        <v>26</v>
      </c>
      <c r="R1968">
        <v>15</v>
      </c>
      <c r="S1968">
        <v>135</v>
      </c>
      <c r="T1968" t="s">
        <v>33</v>
      </c>
      <c r="U1968" t="s">
        <v>33</v>
      </c>
      <c r="V1968">
        <v>37</v>
      </c>
      <c r="W1968">
        <v>37</v>
      </c>
      <c r="X1968">
        <v>0</v>
      </c>
      <c r="Y1968" t="s">
        <v>34</v>
      </c>
      <c r="Z1968" t="s">
        <v>33</v>
      </c>
      <c r="AA1968" t="e">
        <f>VLOOKUP(Table1[[#This Row],[Facility Name]],D_2,8,0)</f>
        <v>#N/A</v>
      </c>
    </row>
    <row r="1969" spans="1:27" x14ac:dyDescent="0.25">
      <c r="A1969">
        <v>152524</v>
      </c>
      <c r="B1969" t="s">
        <v>1734</v>
      </c>
      <c r="C1969">
        <v>3</v>
      </c>
      <c r="D1969" t="s">
        <v>1609</v>
      </c>
      <c r="E1969" t="s">
        <v>191</v>
      </c>
      <c r="F1969" t="s">
        <v>29</v>
      </c>
      <c r="G1969" t="s">
        <v>30</v>
      </c>
      <c r="H1969" t="s">
        <v>294</v>
      </c>
      <c r="I1969">
        <v>16</v>
      </c>
      <c r="J1969" t="s">
        <v>33</v>
      </c>
      <c r="K1969">
        <v>34</v>
      </c>
      <c r="L1969">
        <v>50</v>
      </c>
      <c r="M1969">
        <v>50</v>
      </c>
      <c r="N1969" t="s">
        <v>33</v>
      </c>
      <c r="O1969" t="s">
        <v>33</v>
      </c>
      <c r="P1969" t="s">
        <v>33</v>
      </c>
      <c r="Q1969">
        <v>42</v>
      </c>
      <c r="R1969">
        <v>45</v>
      </c>
      <c r="S1969">
        <v>213</v>
      </c>
      <c r="T1969" t="s">
        <v>33</v>
      </c>
      <c r="U1969" t="s">
        <v>33</v>
      </c>
      <c r="V1969">
        <v>51</v>
      </c>
      <c r="W1969">
        <v>51</v>
      </c>
      <c r="X1969">
        <v>0</v>
      </c>
      <c r="Y1969" t="s">
        <v>34</v>
      </c>
      <c r="Z1969" t="s">
        <v>33</v>
      </c>
      <c r="AA1969">
        <f>VLOOKUP(Table1[[#This Row],[Facility Name]],D_2,8,0)</f>
        <v>85</v>
      </c>
    </row>
    <row r="1970" spans="1:27" hidden="1" x14ac:dyDescent="0.25">
      <c r="A1970">
        <v>192736</v>
      </c>
      <c r="B1970" t="s">
        <v>2430</v>
      </c>
      <c r="D1970" t="s">
        <v>2427</v>
      </c>
      <c r="E1970" t="s">
        <v>2431</v>
      </c>
      <c r="F1970" t="s">
        <v>29</v>
      </c>
      <c r="G1970" t="s">
        <v>30</v>
      </c>
      <c r="H1970" t="s">
        <v>31</v>
      </c>
      <c r="I1970">
        <v>17</v>
      </c>
      <c r="J1970" t="s">
        <v>34</v>
      </c>
      <c r="K1970">
        <v>6</v>
      </c>
      <c r="L1970">
        <v>10</v>
      </c>
      <c r="M1970">
        <v>11</v>
      </c>
      <c r="N1970" t="s">
        <v>34</v>
      </c>
      <c r="O1970" t="s">
        <v>33</v>
      </c>
      <c r="P1970" t="s">
        <v>34</v>
      </c>
      <c r="Q1970">
        <v>9</v>
      </c>
      <c r="R1970">
        <v>15</v>
      </c>
      <c r="S1970">
        <v>15</v>
      </c>
      <c r="T1970" t="s">
        <v>34</v>
      </c>
      <c r="U1970" t="s">
        <v>33</v>
      </c>
      <c r="V1970">
        <v>11</v>
      </c>
      <c r="W1970">
        <v>11</v>
      </c>
      <c r="X1970">
        <v>0</v>
      </c>
      <c r="Y1970" t="s">
        <v>34</v>
      </c>
      <c r="Z1970" t="s">
        <v>33</v>
      </c>
      <c r="AA1970" t="e">
        <f>VLOOKUP(Table1[[#This Row],[Facility Name]],D_2,8,0)</f>
        <v>#N/A</v>
      </c>
    </row>
    <row r="1971" spans="1:27" x14ac:dyDescent="0.25">
      <c r="A1971">
        <v>152525</v>
      </c>
      <c r="B1971" t="s">
        <v>1735</v>
      </c>
      <c r="C1971">
        <v>2</v>
      </c>
      <c r="D1971" t="s">
        <v>1609</v>
      </c>
      <c r="E1971" t="s">
        <v>191</v>
      </c>
      <c r="F1971" t="s">
        <v>29</v>
      </c>
      <c r="G1971" t="s">
        <v>30</v>
      </c>
      <c r="H1971" t="s">
        <v>37</v>
      </c>
      <c r="I1971">
        <v>25</v>
      </c>
      <c r="J1971" t="s">
        <v>33</v>
      </c>
      <c r="K1971">
        <v>128</v>
      </c>
      <c r="L1971">
        <v>205</v>
      </c>
      <c r="M1971">
        <v>211</v>
      </c>
      <c r="N1971" t="s">
        <v>33</v>
      </c>
      <c r="O1971" t="s">
        <v>33</v>
      </c>
      <c r="P1971" t="s">
        <v>33</v>
      </c>
      <c r="Q1971">
        <v>144</v>
      </c>
      <c r="R1971">
        <v>186</v>
      </c>
      <c r="S1971">
        <v>546</v>
      </c>
      <c r="T1971" t="s">
        <v>33</v>
      </c>
      <c r="U1971" t="s">
        <v>32</v>
      </c>
      <c r="V1971">
        <v>132</v>
      </c>
      <c r="W1971">
        <v>132</v>
      </c>
      <c r="X1971">
        <v>0</v>
      </c>
      <c r="Y1971" t="s">
        <v>33</v>
      </c>
      <c r="Z1971" t="s">
        <v>33</v>
      </c>
      <c r="AA1971">
        <f>VLOOKUP(Table1[[#This Row],[Facility Name]],D_2,8,0)</f>
        <v>39</v>
      </c>
    </row>
    <row r="1972" spans="1:27" hidden="1" x14ac:dyDescent="0.25">
      <c r="A1972">
        <v>152511</v>
      </c>
      <c r="B1972" t="s">
        <v>1929</v>
      </c>
      <c r="C1972">
        <v>5</v>
      </c>
      <c r="D1972" t="s">
        <v>1609</v>
      </c>
      <c r="E1972" t="s">
        <v>1930</v>
      </c>
      <c r="F1972" t="s">
        <v>29</v>
      </c>
      <c r="G1972" t="s">
        <v>30</v>
      </c>
      <c r="H1972" t="s">
        <v>31</v>
      </c>
      <c r="I1972">
        <v>17</v>
      </c>
      <c r="J1972" t="s">
        <v>33</v>
      </c>
      <c r="K1972">
        <v>31</v>
      </c>
      <c r="L1972">
        <v>52</v>
      </c>
      <c r="M1972">
        <v>54</v>
      </c>
      <c r="N1972" t="s">
        <v>33</v>
      </c>
      <c r="O1972" t="s">
        <v>33</v>
      </c>
      <c r="P1972" t="s">
        <v>33</v>
      </c>
      <c r="Q1972">
        <v>47</v>
      </c>
      <c r="R1972">
        <v>60</v>
      </c>
      <c r="S1972">
        <v>197</v>
      </c>
      <c r="T1972" t="s">
        <v>33</v>
      </c>
      <c r="U1972" t="s">
        <v>33</v>
      </c>
      <c r="V1972">
        <v>42</v>
      </c>
      <c r="W1972">
        <v>42</v>
      </c>
      <c r="X1972">
        <v>0</v>
      </c>
      <c r="Y1972" t="s">
        <v>34</v>
      </c>
      <c r="Z1972" t="s">
        <v>33</v>
      </c>
      <c r="AA1972" t="e">
        <f>VLOOKUP(Table1[[#This Row],[Facility Name]],D_2,8,0)</f>
        <v>#N/A</v>
      </c>
    </row>
    <row r="1973" spans="1:27" hidden="1" x14ac:dyDescent="0.25">
      <c r="A1973">
        <v>152512</v>
      </c>
      <c r="B1973" t="s">
        <v>2008</v>
      </c>
      <c r="C1973">
        <v>4</v>
      </c>
      <c r="D1973" t="s">
        <v>1609</v>
      </c>
      <c r="E1973" t="s">
        <v>191</v>
      </c>
      <c r="F1973" t="s">
        <v>29</v>
      </c>
      <c r="G1973" t="s">
        <v>30</v>
      </c>
      <c r="H1973" t="s">
        <v>31</v>
      </c>
      <c r="I1973">
        <v>24</v>
      </c>
      <c r="J1973" t="s">
        <v>33</v>
      </c>
      <c r="K1973">
        <v>54</v>
      </c>
      <c r="L1973">
        <v>84</v>
      </c>
      <c r="M1973">
        <v>89</v>
      </c>
      <c r="N1973" t="s">
        <v>32</v>
      </c>
      <c r="O1973" t="s">
        <v>33</v>
      </c>
      <c r="P1973" t="s">
        <v>33</v>
      </c>
      <c r="Q1973">
        <v>67</v>
      </c>
      <c r="R1973">
        <v>93</v>
      </c>
      <c r="S1973">
        <v>336</v>
      </c>
      <c r="T1973" t="s">
        <v>33</v>
      </c>
      <c r="U1973" t="s">
        <v>33</v>
      </c>
      <c r="V1973">
        <v>88</v>
      </c>
      <c r="W1973">
        <v>88</v>
      </c>
      <c r="X1973">
        <v>0</v>
      </c>
      <c r="Y1973" t="s">
        <v>33</v>
      </c>
      <c r="Z1973" t="s">
        <v>33</v>
      </c>
      <c r="AA1973" t="e">
        <f>VLOOKUP(Table1[[#This Row],[Facility Name]],D_2,8,0)</f>
        <v>#N/A</v>
      </c>
    </row>
    <row r="1974" spans="1:27" x14ac:dyDescent="0.25">
      <c r="A1974">
        <v>152526</v>
      </c>
      <c r="B1974" t="s">
        <v>1736</v>
      </c>
      <c r="C1974">
        <v>3</v>
      </c>
      <c r="D1974" t="s">
        <v>1609</v>
      </c>
      <c r="E1974" t="s">
        <v>1354</v>
      </c>
      <c r="F1974" t="s">
        <v>29</v>
      </c>
      <c r="G1974" t="s">
        <v>30</v>
      </c>
      <c r="H1974" t="s">
        <v>37</v>
      </c>
      <c r="I1974">
        <v>24</v>
      </c>
      <c r="J1974" t="s">
        <v>33</v>
      </c>
      <c r="K1974">
        <v>105</v>
      </c>
      <c r="L1974">
        <v>136</v>
      </c>
      <c r="M1974">
        <v>141</v>
      </c>
      <c r="N1974" t="s">
        <v>33</v>
      </c>
      <c r="O1974" t="s">
        <v>33</v>
      </c>
      <c r="P1974" t="s">
        <v>33</v>
      </c>
      <c r="Q1974">
        <v>121</v>
      </c>
      <c r="R1974">
        <v>111</v>
      </c>
      <c r="S1974">
        <v>542</v>
      </c>
      <c r="T1974" t="s">
        <v>40</v>
      </c>
      <c r="U1974" t="s">
        <v>33</v>
      </c>
      <c r="V1974">
        <v>114</v>
      </c>
      <c r="W1974">
        <v>114</v>
      </c>
      <c r="X1974">
        <v>0</v>
      </c>
      <c r="Y1974" t="s">
        <v>33</v>
      </c>
      <c r="Z1974" t="s">
        <v>33</v>
      </c>
      <c r="AA1974">
        <f>VLOOKUP(Table1[[#This Row],[Facility Name]],D_2,8,0)</f>
        <v>52</v>
      </c>
    </row>
    <row r="1975" spans="1:27" x14ac:dyDescent="0.25">
      <c r="A1975">
        <v>152530</v>
      </c>
      <c r="B1975" t="s">
        <v>1834</v>
      </c>
      <c r="C1975">
        <v>3</v>
      </c>
      <c r="D1975" t="s">
        <v>1609</v>
      </c>
      <c r="E1975" t="s">
        <v>1835</v>
      </c>
      <c r="F1975" t="s">
        <v>29</v>
      </c>
      <c r="G1975" t="s">
        <v>30</v>
      </c>
      <c r="H1975" t="s">
        <v>37</v>
      </c>
      <c r="I1975">
        <v>24</v>
      </c>
      <c r="J1975" t="s">
        <v>33</v>
      </c>
      <c r="K1975">
        <v>95</v>
      </c>
      <c r="L1975">
        <v>129</v>
      </c>
      <c r="M1975">
        <v>132</v>
      </c>
      <c r="N1975" t="s">
        <v>33</v>
      </c>
      <c r="O1975" t="s">
        <v>33</v>
      </c>
      <c r="P1975" t="s">
        <v>33</v>
      </c>
      <c r="Q1975">
        <v>106</v>
      </c>
      <c r="R1975">
        <v>114</v>
      </c>
      <c r="S1975">
        <v>425</v>
      </c>
      <c r="T1975" t="s">
        <v>33</v>
      </c>
      <c r="U1975" t="s">
        <v>33</v>
      </c>
      <c r="V1975">
        <v>133</v>
      </c>
      <c r="W1975">
        <v>133</v>
      </c>
      <c r="X1975">
        <v>0</v>
      </c>
      <c r="Y1975" t="s">
        <v>32</v>
      </c>
      <c r="Z1975" t="s">
        <v>33</v>
      </c>
      <c r="AA1975">
        <f>VLOOKUP(Table1[[#This Row],[Facility Name]],D_2,8,0)</f>
        <v>66</v>
      </c>
    </row>
    <row r="1976" spans="1:27" x14ac:dyDescent="0.25">
      <c r="A1976">
        <v>152531</v>
      </c>
      <c r="B1976" t="s">
        <v>1836</v>
      </c>
      <c r="C1976">
        <v>5</v>
      </c>
      <c r="D1976" t="s">
        <v>1609</v>
      </c>
      <c r="E1976" t="s">
        <v>191</v>
      </c>
      <c r="F1976" t="s">
        <v>29</v>
      </c>
      <c r="G1976" t="s">
        <v>30</v>
      </c>
      <c r="H1976" t="s">
        <v>37</v>
      </c>
      <c r="I1976">
        <v>18</v>
      </c>
      <c r="J1976" t="s">
        <v>33</v>
      </c>
      <c r="K1976">
        <v>45</v>
      </c>
      <c r="L1976">
        <v>52</v>
      </c>
      <c r="M1976">
        <v>57</v>
      </c>
      <c r="N1976" t="s">
        <v>33</v>
      </c>
      <c r="O1976" t="s">
        <v>33</v>
      </c>
      <c r="P1976" t="s">
        <v>33</v>
      </c>
      <c r="Q1976">
        <v>49</v>
      </c>
      <c r="R1976">
        <v>36</v>
      </c>
      <c r="S1976">
        <v>203</v>
      </c>
      <c r="T1976" t="s">
        <v>33</v>
      </c>
      <c r="U1976" t="s">
        <v>33</v>
      </c>
      <c r="V1976">
        <v>59</v>
      </c>
      <c r="W1976">
        <v>59</v>
      </c>
      <c r="X1976">
        <v>0</v>
      </c>
      <c r="Y1976" t="s">
        <v>34</v>
      </c>
      <c r="Z1976" t="s">
        <v>33</v>
      </c>
      <c r="AA1976">
        <f>VLOOKUP(Table1[[#This Row],[Facility Name]],D_2,8,0)</f>
        <v>57</v>
      </c>
    </row>
    <row r="1977" spans="1:27" x14ac:dyDescent="0.25">
      <c r="A1977">
        <v>152532</v>
      </c>
      <c r="B1977" t="s">
        <v>1837</v>
      </c>
      <c r="D1977" t="s">
        <v>1609</v>
      </c>
      <c r="E1977" t="s">
        <v>1838</v>
      </c>
      <c r="F1977" t="s">
        <v>29</v>
      </c>
      <c r="G1977" t="s">
        <v>30</v>
      </c>
      <c r="H1977" t="s">
        <v>37</v>
      </c>
      <c r="I1977">
        <v>4</v>
      </c>
      <c r="J1977" t="s">
        <v>33</v>
      </c>
      <c r="K1977">
        <v>32</v>
      </c>
      <c r="L1977">
        <v>39</v>
      </c>
      <c r="M1977">
        <v>38</v>
      </c>
      <c r="N1977" t="s">
        <v>33</v>
      </c>
      <c r="O1977" t="s">
        <v>33</v>
      </c>
      <c r="P1977" t="s">
        <v>33</v>
      </c>
      <c r="Q1977">
        <v>36</v>
      </c>
      <c r="R1977">
        <v>29</v>
      </c>
      <c r="S1977">
        <v>231</v>
      </c>
      <c r="T1977" t="s">
        <v>34</v>
      </c>
      <c r="U1977" t="s">
        <v>34</v>
      </c>
      <c r="V1977">
        <v>7</v>
      </c>
      <c r="W1977">
        <v>7</v>
      </c>
      <c r="X1977">
        <v>0</v>
      </c>
      <c r="Y1977" t="s">
        <v>34</v>
      </c>
      <c r="Z1977" t="s">
        <v>33</v>
      </c>
      <c r="AA1977">
        <f>VLOOKUP(Table1[[#This Row],[Facility Name]],D_2,8,0)</f>
        <v>43</v>
      </c>
    </row>
    <row r="1978" spans="1:27" hidden="1" x14ac:dyDescent="0.25">
      <c r="A1978">
        <v>152521</v>
      </c>
      <c r="B1978" t="s">
        <v>1712</v>
      </c>
      <c r="C1978">
        <v>3</v>
      </c>
      <c r="D1978" t="s">
        <v>1609</v>
      </c>
      <c r="E1978" t="s">
        <v>731</v>
      </c>
      <c r="F1978" t="s">
        <v>29</v>
      </c>
      <c r="G1978" t="s">
        <v>30</v>
      </c>
      <c r="H1978" t="s">
        <v>31</v>
      </c>
      <c r="I1978">
        <v>40</v>
      </c>
      <c r="J1978" t="s">
        <v>33</v>
      </c>
      <c r="K1978">
        <v>119</v>
      </c>
      <c r="L1978">
        <v>172</v>
      </c>
      <c r="M1978">
        <v>173</v>
      </c>
      <c r="N1978" t="s">
        <v>33</v>
      </c>
      <c r="O1978" t="s">
        <v>33</v>
      </c>
      <c r="P1978" t="s">
        <v>33</v>
      </c>
      <c r="Q1978">
        <v>136</v>
      </c>
      <c r="R1978">
        <v>123</v>
      </c>
      <c r="S1978">
        <v>625</v>
      </c>
      <c r="T1978" t="s">
        <v>33</v>
      </c>
      <c r="U1978" t="s">
        <v>33</v>
      </c>
      <c r="V1978">
        <v>164</v>
      </c>
      <c r="W1978">
        <v>164</v>
      </c>
      <c r="X1978">
        <v>0</v>
      </c>
      <c r="Y1978" t="s">
        <v>32</v>
      </c>
      <c r="Z1978" t="s">
        <v>33</v>
      </c>
      <c r="AA1978" t="e">
        <f>VLOOKUP(Table1[[#This Row],[Facility Name]],D_2,8,0)</f>
        <v>#N/A</v>
      </c>
    </row>
    <row r="1979" spans="1:27" hidden="1" x14ac:dyDescent="0.25">
      <c r="A1979">
        <v>152522</v>
      </c>
      <c r="B1979" t="s">
        <v>1713</v>
      </c>
      <c r="C1979">
        <v>4</v>
      </c>
      <c r="D1979" t="s">
        <v>1609</v>
      </c>
      <c r="E1979" t="s">
        <v>731</v>
      </c>
      <c r="F1979" t="s">
        <v>29</v>
      </c>
      <c r="G1979" t="s">
        <v>30</v>
      </c>
      <c r="H1979" t="s">
        <v>31</v>
      </c>
      <c r="I1979">
        <v>32</v>
      </c>
      <c r="J1979" t="s">
        <v>33</v>
      </c>
      <c r="K1979">
        <v>72</v>
      </c>
      <c r="L1979">
        <v>104</v>
      </c>
      <c r="M1979">
        <v>105</v>
      </c>
      <c r="N1979" t="s">
        <v>33</v>
      </c>
      <c r="O1979" t="s">
        <v>33</v>
      </c>
      <c r="P1979" t="s">
        <v>33</v>
      </c>
      <c r="Q1979">
        <v>93</v>
      </c>
      <c r="R1979">
        <v>124</v>
      </c>
      <c r="S1979">
        <v>427</v>
      </c>
      <c r="T1979" t="s">
        <v>40</v>
      </c>
      <c r="U1979" t="s">
        <v>33</v>
      </c>
      <c r="V1979">
        <v>100</v>
      </c>
      <c r="W1979">
        <v>100</v>
      </c>
      <c r="X1979">
        <v>0</v>
      </c>
      <c r="Y1979" t="s">
        <v>33</v>
      </c>
      <c r="Z1979" t="s">
        <v>33</v>
      </c>
      <c r="AA1979" t="e">
        <f>VLOOKUP(Table1[[#This Row],[Facility Name]],D_2,8,0)</f>
        <v>#N/A</v>
      </c>
    </row>
    <row r="1980" spans="1:27" hidden="1" x14ac:dyDescent="0.25">
      <c r="A1980">
        <v>152523</v>
      </c>
      <c r="B1980" t="s">
        <v>1732</v>
      </c>
      <c r="C1980">
        <v>5</v>
      </c>
      <c r="D1980" t="s">
        <v>1609</v>
      </c>
      <c r="E1980" t="s">
        <v>1733</v>
      </c>
      <c r="F1980" t="s">
        <v>29</v>
      </c>
      <c r="G1980" t="s">
        <v>30</v>
      </c>
      <c r="H1980" t="s">
        <v>31</v>
      </c>
      <c r="I1980">
        <v>20</v>
      </c>
      <c r="J1980" t="s">
        <v>33</v>
      </c>
      <c r="K1980">
        <v>58</v>
      </c>
      <c r="L1980">
        <v>84</v>
      </c>
      <c r="M1980">
        <v>84</v>
      </c>
      <c r="N1980" t="s">
        <v>33</v>
      </c>
      <c r="O1980" t="s">
        <v>33</v>
      </c>
      <c r="P1980" t="s">
        <v>33</v>
      </c>
      <c r="Q1980">
        <v>70</v>
      </c>
      <c r="R1980">
        <v>64</v>
      </c>
      <c r="S1980">
        <v>300</v>
      </c>
      <c r="T1980" t="s">
        <v>33</v>
      </c>
      <c r="U1980" t="s">
        <v>33</v>
      </c>
      <c r="V1980">
        <v>77</v>
      </c>
      <c r="W1980">
        <v>77</v>
      </c>
      <c r="X1980">
        <v>0</v>
      </c>
      <c r="Y1980" t="s">
        <v>33</v>
      </c>
      <c r="Z1980" t="s">
        <v>33</v>
      </c>
      <c r="AA1980" t="e">
        <f>VLOOKUP(Table1[[#This Row],[Facility Name]],D_2,8,0)</f>
        <v>#N/A</v>
      </c>
    </row>
    <row r="1981" spans="1:27" x14ac:dyDescent="0.25">
      <c r="A1981">
        <v>152534</v>
      </c>
      <c r="B1981" t="s">
        <v>1839</v>
      </c>
      <c r="C1981">
        <v>4</v>
      </c>
      <c r="D1981" t="s">
        <v>1609</v>
      </c>
      <c r="E1981" t="s">
        <v>191</v>
      </c>
      <c r="F1981" t="s">
        <v>29</v>
      </c>
      <c r="G1981" t="s">
        <v>30</v>
      </c>
      <c r="H1981" t="s">
        <v>37</v>
      </c>
      <c r="I1981">
        <v>16</v>
      </c>
      <c r="J1981" t="s">
        <v>33</v>
      </c>
      <c r="K1981">
        <v>36</v>
      </c>
      <c r="L1981">
        <v>54</v>
      </c>
      <c r="M1981">
        <v>61</v>
      </c>
      <c r="N1981" t="s">
        <v>33</v>
      </c>
      <c r="O1981" t="s">
        <v>33</v>
      </c>
      <c r="P1981" t="s">
        <v>33</v>
      </c>
      <c r="Q1981">
        <v>46</v>
      </c>
      <c r="R1981">
        <v>38</v>
      </c>
      <c r="S1981">
        <v>175</v>
      </c>
      <c r="T1981" t="s">
        <v>33</v>
      </c>
      <c r="U1981" t="s">
        <v>33</v>
      </c>
      <c r="V1981">
        <v>61</v>
      </c>
      <c r="W1981">
        <v>61</v>
      </c>
      <c r="X1981">
        <v>0</v>
      </c>
      <c r="Y1981" t="s">
        <v>33</v>
      </c>
      <c r="Z1981" t="s">
        <v>33</v>
      </c>
      <c r="AA1981">
        <f>VLOOKUP(Table1[[#This Row],[Facility Name]],D_2,8,0)</f>
        <v>48</v>
      </c>
    </row>
    <row r="1982" spans="1:27" x14ac:dyDescent="0.25">
      <c r="A1982">
        <v>152535</v>
      </c>
      <c r="B1982" t="s">
        <v>1860</v>
      </c>
      <c r="C1982">
        <v>5</v>
      </c>
      <c r="D1982" t="s">
        <v>1609</v>
      </c>
      <c r="F1982" t="s">
        <v>29</v>
      </c>
      <c r="G1982" t="s">
        <v>30</v>
      </c>
      <c r="H1982" t="s">
        <v>37</v>
      </c>
      <c r="I1982">
        <v>12</v>
      </c>
      <c r="J1982" t="s">
        <v>34</v>
      </c>
      <c r="K1982">
        <v>13</v>
      </c>
      <c r="L1982">
        <v>18</v>
      </c>
      <c r="M1982">
        <v>19</v>
      </c>
      <c r="N1982" t="s">
        <v>33</v>
      </c>
      <c r="O1982" t="s">
        <v>33</v>
      </c>
      <c r="P1982" t="s">
        <v>33</v>
      </c>
      <c r="Q1982">
        <v>18</v>
      </c>
      <c r="R1982">
        <v>17</v>
      </c>
      <c r="S1982">
        <v>70</v>
      </c>
      <c r="T1982" t="s">
        <v>33</v>
      </c>
      <c r="U1982" t="s">
        <v>33</v>
      </c>
      <c r="V1982">
        <v>19</v>
      </c>
      <c r="W1982">
        <v>19</v>
      </c>
      <c r="X1982">
        <v>0</v>
      </c>
      <c r="Y1982" t="s">
        <v>34</v>
      </c>
      <c r="Z1982" t="s">
        <v>33</v>
      </c>
      <c r="AA1982">
        <f>VLOOKUP(Table1[[#This Row],[Facility Name]],D_2,8,0)</f>
        <v>90</v>
      </c>
    </row>
    <row r="1983" spans="1:27" x14ac:dyDescent="0.25">
      <c r="A1983">
        <v>152537</v>
      </c>
      <c r="B1983" t="s">
        <v>2205</v>
      </c>
      <c r="C1983">
        <v>5</v>
      </c>
      <c r="D1983" t="s">
        <v>1609</v>
      </c>
      <c r="E1983" t="s">
        <v>731</v>
      </c>
      <c r="F1983" t="s">
        <v>29</v>
      </c>
      <c r="G1983" t="s">
        <v>30</v>
      </c>
      <c r="H1983" t="s">
        <v>37</v>
      </c>
      <c r="I1983">
        <v>24</v>
      </c>
      <c r="J1983" t="s">
        <v>33</v>
      </c>
      <c r="K1983">
        <v>52</v>
      </c>
      <c r="L1983">
        <v>71</v>
      </c>
      <c r="M1983">
        <v>79</v>
      </c>
      <c r="N1983" t="s">
        <v>33</v>
      </c>
      <c r="O1983" t="s">
        <v>33</v>
      </c>
      <c r="P1983" t="s">
        <v>33</v>
      </c>
      <c r="Q1983">
        <v>59</v>
      </c>
      <c r="R1983">
        <v>91</v>
      </c>
      <c r="S1983">
        <v>226</v>
      </c>
      <c r="T1983" t="s">
        <v>33</v>
      </c>
      <c r="U1983" t="s">
        <v>33</v>
      </c>
      <c r="V1983">
        <v>79</v>
      </c>
      <c r="W1983">
        <v>79</v>
      </c>
      <c r="X1983">
        <v>0</v>
      </c>
      <c r="Y1983" t="s">
        <v>34</v>
      </c>
      <c r="Z1983" t="s">
        <v>33</v>
      </c>
      <c r="AA1983">
        <f>VLOOKUP(Table1[[#This Row],[Facility Name]],D_2,8,0)</f>
        <v>69</v>
      </c>
    </row>
    <row r="1984" spans="1:27" hidden="1" x14ac:dyDescent="0.25">
      <c r="A1984">
        <v>152527</v>
      </c>
      <c r="B1984" t="s">
        <v>1833</v>
      </c>
      <c r="C1984">
        <v>4</v>
      </c>
      <c r="D1984" t="s">
        <v>1609</v>
      </c>
      <c r="E1984" t="s">
        <v>1628</v>
      </c>
      <c r="F1984" t="s">
        <v>29</v>
      </c>
      <c r="G1984" t="s">
        <v>30</v>
      </c>
      <c r="H1984" t="s">
        <v>31</v>
      </c>
      <c r="I1984">
        <v>22</v>
      </c>
      <c r="J1984" t="s">
        <v>34</v>
      </c>
      <c r="K1984">
        <v>25</v>
      </c>
      <c r="L1984">
        <v>32</v>
      </c>
      <c r="M1984">
        <v>35</v>
      </c>
      <c r="N1984" t="s">
        <v>33</v>
      </c>
      <c r="O1984" t="s">
        <v>33</v>
      </c>
      <c r="P1984" t="s">
        <v>33</v>
      </c>
      <c r="Q1984">
        <v>34</v>
      </c>
      <c r="R1984">
        <v>25</v>
      </c>
      <c r="S1984">
        <v>167</v>
      </c>
      <c r="T1984" t="s">
        <v>33</v>
      </c>
      <c r="U1984" t="s">
        <v>33</v>
      </c>
      <c r="V1984">
        <v>29</v>
      </c>
      <c r="W1984">
        <v>29</v>
      </c>
      <c r="X1984">
        <v>0</v>
      </c>
      <c r="Y1984" t="s">
        <v>34</v>
      </c>
      <c r="Z1984" t="s">
        <v>33</v>
      </c>
      <c r="AA1984" t="e">
        <f>VLOOKUP(Table1[[#This Row],[Facility Name]],D_2,8,0)</f>
        <v>#N/A</v>
      </c>
    </row>
    <row r="1985" spans="1:27" x14ac:dyDescent="0.25">
      <c r="A1985">
        <v>152538</v>
      </c>
      <c r="B1985" t="s">
        <v>2206</v>
      </c>
      <c r="C1985">
        <v>4</v>
      </c>
      <c r="D1985" t="s">
        <v>1609</v>
      </c>
      <c r="E1985" t="s">
        <v>888</v>
      </c>
      <c r="F1985" t="s">
        <v>29</v>
      </c>
      <c r="G1985" t="s">
        <v>30</v>
      </c>
      <c r="H1985" t="s">
        <v>37</v>
      </c>
      <c r="I1985">
        <v>10</v>
      </c>
      <c r="J1985" t="s">
        <v>33</v>
      </c>
      <c r="K1985">
        <v>27</v>
      </c>
      <c r="L1985">
        <v>39</v>
      </c>
      <c r="M1985">
        <v>42</v>
      </c>
      <c r="N1985" t="s">
        <v>33</v>
      </c>
      <c r="O1985" t="s">
        <v>33</v>
      </c>
      <c r="P1985" t="s">
        <v>33</v>
      </c>
      <c r="Q1985">
        <v>33</v>
      </c>
      <c r="R1985">
        <v>26</v>
      </c>
      <c r="S1985">
        <v>130</v>
      </c>
      <c r="T1985" t="s">
        <v>32</v>
      </c>
      <c r="U1985" t="s">
        <v>33</v>
      </c>
      <c r="V1985">
        <v>43</v>
      </c>
      <c r="W1985">
        <v>43</v>
      </c>
      <c r="X1985">
        <v>0</v>
      </c>
      <c r="Y1985" t="s">
        <v>34</v>
      </c>
      <c r="Z1985" t="s">
        <v>33</v>
      </c>
      <c r="AA1985">
        <f>VLOOKUP(Table1[[#This Row],[Facility Name]],D_2,8,0)</f>
        <v>50</v>
      </c>
    </row>
    <row r="1986" spans="1:27" x14ac:dyDescent="0.25">
      <c r="A1986">
        <v>152541</v>
      </c>
      <c r="B1986" t="s">
        <v>2226</v>
      </c>
      <c r="C1986">
        <v>3</v>
      </c>
      <c r="D1986" t="s">
        <v>1609</v>
      </c>
      <c r="E1986" t="s">
        <v>731</v>
      </c>
      <c r="F1986" t="s">
        <v>29</v>
      </c>
      <c r="G1986" t="s">
        <v>30</v>
      </c>
      <c r="H1986" t="s">
        <v>37</v>
      </c>
      <c r="I1986">
        <v>25</v>
      </c>
      <c r="J1986" t="s">
        <v>33</v>
      </c>
      <c r="K1986">
        <v>78</v>
      </c>
      <c r="L1986">
        <v>121</v>
      </c>
      <c r="M1986">
        <v>123</v>
      </c>
      <c r="N1986" t="s">
        <v>33</v>
      </c>
      <c r="O1986" t="s">
        <v>33</v>
      </c>
      <c r="P1986" t="s">
        <v>33</v>
      </c>
      <c r="Q1986">
        <v>96</v>
      </c>
      <c r="R1986">
        <v>100</v>
      </c>
      <c r="S1986">
        <v>453</v>
      </c>
      <c r="T1986" t="s">
        <v>33</v>
      </c>
      <c r="U1986" t="s">
        <v>33</v>
      </c>
      <c r="V1986">
        <v>107</v>
      </c>
      <c r="W1986">
        <v>107</v>
      </c>
      <c r="X1986">
        <v>0</v>
      </c>
      <c r="Y1986" t="s">
        <v>33</v>
      </c>
      <c r="Z1986" t="s">
        <v>33</v>
      </c>
      <c r="AA1986">
        <f>VLOOKUP(Table1[[#This Row],[Facility Name]],D_2,8,0)</f>
        <v>53</v>
      </c>
    </row>
    <row r="1987" spans="1:27" x14ac:dyDescent="0.25">
      <c r="A1987">
        <v>152542</v>
      </c>
      <c r="B1987" t="s">
        <v>2227</v>
      </c>
      <c r="C1987">
        <v>4</v>
      </c>
      <c r="D1987" t="s">
        <v>1609</v>
      </c>
      <c r="F1987" t="s">
        <v>29</v>
      </c>
      <c r="G1987" t="s">
        <v>30</v>
      </c>
      <c r="H1987" t="s">
        <v>37</v>
      </c>
      <c r="I1987">
        <v>24</v>
      </c>
      <c r="J1987" t="s">
        <v>33</v>
      </c>
      <c r="K1987">
        <v>75</v>
      </c>
      <c r="L1987">
        <v>99</v>
      </c>
      <c r="M1987">
        <v>106</v>
      </c>
      <c r="N1987" t="s">
        <v>33</v>
      </c>
      <c r="O1987" t="s">
        <v>33</v>
      </c>
      <c r="P1987" t="s">
        <v>33</v>
      </c>
      <c r="Q1987">
        <v>85</v>
      </c>
      <c r="R1987">
        <v>98</v>
      </c>
      <c r="S1987">
        <v>349</v>
      </c>
      <c r="T1987" t="s">
        <v>33</v>
      </c>
      <c r="U1987" t="s">
        <v>33</v>
      </c>
      <c r="V1987">
        <v>108</v>
      </c>
      <c r="W1987">
        <v>108</v>
      </c>
      <c r="X1987">
        <v>0</v>
      </c>
      <c r="Y1987" t="s">
        <v>33</v>
      </c>
      <c r="Z1987" t="s">
        <v>33</v>
      </c>
      <c r="AA1987">
        <f>VLOOKUP(Table1[[#This Row],[Facility Name]],D_2,8,0)</f>
        <v>65</v>
      </c>
    </row>
    <row r="1988" spans="1:27" hidden="1" x14ac:dyDescent="0.25">
      <c r="A1988">
        <v>152536</v>
      </c>
      <c r="B1988" t="s">
        <v>2204</v>
      </c>
      <c r="C1988">
        <v>4</v>
      </c>
      <c r="D1988" t="s">
        <v>1609</v>
      </c>
      <c r="E1988" t="s">
        <v>1903</v>
      </c>
      <c r="F1988" t="s">
        <v>29</v>
      </c>
      <c r="G1988" t="s">
        <v>30</v>
      </c>
      <c r="H1988" t="s">
        <v>31</v>
      </c>
      <c r="I1988">
        <v>24</v>
      </c>
      <c r="J1988" t="s">
        <v>33</v>
      </c>
      <c r="K1988">
        <v>50</v>
      </c>
      <c r="L1988">
        <v>89</v>
      </c>
      <c r="M1988">
        <v>91</v>
      </c>
      <c r="N1988" t="s">
        <v>33</v>
      </c>
      <c r="O1988" t="s">
        <v>33</v>
      </c>
      <c r="P1988" t="s">
        <v>33</v>
      </c>
      <c r="Q1988">
        <v>70</v>
      </c>
      <c r="R1988">
        <v>85</v>
      </c>
      <c r="S1988">
        <v>362</v>
      </c>
      <c r="T1988" t="s">
        <v>33</v>
      </c>
      <c r="U1988" t="s">
        <v>33</v>
      </c>
      <c r="V1988">
        <v>91</v>
      </c>
      <c r="W1988">
        <v>91</v>
      </c>
      <c r="X1988">
        <v>0</v>
      </c>
      <c r="Y1988" t="s">
        <v>40</v>
      </c>
      <c r="Z1988" t="s">
        <v>33</v>
      </c>
      <c r="AA1988" t="e">
        <f>VLOOKUP(Table1[[#This Row],[Facility Name]],D_2,8,0)</f>
        <v>#N/A</v>
      </c>
    </row>
    <row r="1989" spans="1:27" hidden="1" x14ac:dyDescent="0.25">
      <c r="A1989">
        <v>192740</v>
      </c>
      <c r="B1989" t="s">
        <v>2466</v>
      </c>
      <c r="C1989">
        <v>3</v>
      </c>
      <c r="D1989" t="s">
        <v>2427</v>
      </c>
      <c r="F1989" t="s">
        <v>29</v>
      </c>
      <c r="G1989" t="s">
        <v>30</v>
      </c>
      <c r="H1989" t="s">
        <v>37</v>
      </c>
      <c r="I1989">
        <v>13</v>
      </c>
      <c r="J1989" t="s">
        <v>34</v>
      </c>
      <c r="K1989">
        <v>19</v>
      </c>
      <c r="L1989">
        <v>37</v>
      </c>
      <c r="M1989">
        <v>40</v>
      </c>
      <c r="N1989" t="s">
        <v>33</v>
      </c>
      <c r="O1989" t="s">
        <v>33</v>
      </c>
      <c r="P1989" t="s">
        <v>34</v>
      </c>
      <c r="Q1989">
        <v>22</v>
      </c>
      <c r="R1989">
        <v>30</v>
      </c>
      <c r="S1989">
        <v>31</v>
      </c>
      <c r="T1989" t="s">
        <v>33</v>
      </c>
      <c r="U1989" t="s">
        <v>33</v>
      </c>
      <c r="V1989">
        <v>40</v>
      </c>
      <c r="W1989">
        <v>40</v>
      </c>
      <c r="X1989">
        <v>0</v>
      </c>
      <c r="Y1989" t="s">
        <v>34</v>
      </c>
      <c r="Z1989" t="s">
        <v>33</v>
      </c>
      <c r="AA1989" t="str">
        <f>VLOOKUP(Table1[[#This Row],[Facility Name]],D_2,8,0)</f>
        <v>No Score</v>
      </c>
    </row>
    <row r="1990" spans="1:27" hidden="1" x14ac:dyDescent="0.25">
      <c r="A1990">
        <v>192741</v>
      </c>
      <c r="B1990" t="s">
        <v>2467</v>
      </c>
      <c r="C1990">
        <v>5</v>
      </c>
      <c r="D1990" t="s">
        <v>2427</v>
      </c>
      <c r="F1990" t="s">
        <v>29</v>
      </c>
      <c r="G1990" t="s">
        <v>30</v>
      </c>
      <c r="H1990" t="s">
        <v>37</v>
      </c>
      <c r="I1990">
        <v>13</v>
      </c>
      <c r="J1990" t="s">
        <v>33</v>
      </c>
      <c r="K1990">
        <v>32</v>
      </c>
      <c r="L1990">
        <v>49</v>
      </c>
      <c r="M1990">
        <v>52</v>
      </c>
      <c r="N1990" t="s">
        <v>33</v>
      </c>
      <c r="O1990" t="s">
        <v>33</v>
      </c>
      <c r="P1990" t="s">
        <v>33</v>
      </c>
      <c r="Q1990">
        <v>39</v>
      </c>
      <c r="R1990">
        <v>25</v>
      </c>
      <c r="S1990">
        <v>60</v>
      </c>
      <c r="T1990" t="s">
        <v>33</v>
      </c>
      <c r="U1990" t="s">
        <v>33</v>
      </c>
      <c r="V1990">
        <v>52</v>
      </c>
      <c r="W1990">
        <v>52</v>
      </c>
      <c r="X1990">
        <v>0</v>
      </c>
      <c r="Y1990" t="s">
        <v>34</v>
      </c>
      <c r="Z1990" t="s">
        <v>33</v>
      </c>
      <c r="AA1990" t="str">
        <f>VLOOKUP(Table1[[#This Row],[Facility Name]],D_2,8,0)</f>
        <v>No Score</v>
      </c>
    </row>
    <row r="1991" spans="1:27" x14ac:dyDescent="0.25">
      <c r="A1991">
        <v>152543</v>
      </c>
      <c r="B1991" t="s">
        <v>2304</v>
      </c>
      <c r="C1991">
        <v>5</v>
      </c>
      <c r="D1991" t="s">
        <v>1609</v>
      </c>
      <c r="E1991" t="s">
        <v>731</v>
      </c>
      <c r="F1991" t="s">
        <v>29</v>
      </c>
      <c r="G1991" t="s">
        <v>30</v>
      </c>
      <c r="H1991" t="s">
        <v>37</v>
      </c>
      <c r="I1991">
        <v>24</v>
      </c>
      <c r="J1991" t="s">
        <v>33</v>
      </c>
      <c r="K1991">
        <v>78</v>
      </c>
      <c r="L1991">
        <v>112</v>
      </c>
      <c r="M1991">
        <v>114</v>
      </c>
      <c r="N1991" t="s">
        <v>33</v>
      </c>
      <c r="O1991" t="s">
        <v>33</v>
      </c>
      <c r="P1991" t="s">
        <v>40</v>
      </c>
      <c r="Q1991">
        <v>87</v>
      </c>
      <c r="R1991">
        <v>88</v>
      </c>
      <c r="S1991">
        <v>363</v>
      </c>
      <c r="T1991" t="s">
        <v>33</v>
      </c>
      <c r="U1991" t="s">
        <v>33</v>
      </c>
      <c r="V1991">
        <v>113</v>
      </c>
      <c r="W1991">
        <v>113</v>
      </c>
      <c r="X1991">
        <v>0</v>
      </c>
      <c r="Y1991" t="s">
        <v>33</v>
      </c>
      <c r="Z1991" t="s">
        <v>33</v>
      </c>
      <c r="AA1991">
        <f>VLOOKUP(Table1[[#This Row],[Facility Name]],D_2,8,0)</f>
        <v>76</v>
      </c>
    </row>
    <row r="1992" spans="1:27" x14ac:dyDescent="0.25">
      <c r="A1992">
        <v>152547</v>
      </c>
      <c r="B1992" t="s">
        <v>2324</v>
      </c>
      <c r="C1992">
        <v>5</v>
      </c>
      <c r="D1992" t="s">
        <v>1609</v>
      </c>
      <c r="E1992" t="s">
        <v>191</v>
      </c>
      <c r="F1992" t="s">
        <v>44</v>
      </c>
      <c r="G1992" t="s">
        <v>30</v>
      </c>
      <c r="H1992" t="s">
        <v>45</v>
      </c>
      <c r="I1992">
        <v>27</v>
      </c>
      <c r="J1992" t="s">
        <v>33</v>
      </c>
      <c r="K1992">
        <v>111</v>
      </c>
      <c r="L1992">
        <v>158</v>
      </c>
      <c r="M1992">
        <v>159</v>
      </c>
      <c r="N1992" t="s">
        <v>33</v>
      </c>
      <c r="O1992" t="s">
        <v>33</v>
      </c>
      <c r="P1992" t="s">
        <v>33</v>
      </c>
      <c r="Q1992">
        <v>129</v>
      </c>
      <c r="R1992">
        <v>132</v>
      </c>
      <c r="S1992">
        <v>563</v>
      </c>
      <c r="T1992" t="s">
        <v>32</v>
      </c>
      <c r="U1992" t="s">
        <v>33</v>
      </c>
      <c r="V1992">
        <v>138</v>
      </c>
      <c r="W1992">
        <v>138</v>
      </c>
      <c r="X1992">
        <v>0</v>
      </c>
      <c r="Y1992" t="s">
        <v>33</v>
      </c>
      <c r="Z1992" t="s">
        <v>32</v>
      </c>
      <c r="AA1992">
        <f>VLOOKUP(Table1[[#This Row],[Facility Name]],D_2,8,0)</f>
        <v>42</v>
      </c>
    </row>
    <row r="1993" spans="1:27" x14ac:dyDescent="0.25">
      <c r="A1993">
        <v>152550</v>
      </c>
      <c r="B1993" t="s">
        <v>2326</v>
      </c>
      <c r="C1993">
        <v>3</v>
      </c>
      <c r="D1993" t="s">
        <v>1609</v>
      </c>
      <c r="F1993" t="s">
        <v>29</v>
      </c>
      <c r="G1993" t="s">
        <v>30</v>
      </c>
      <c r="H1993" t="s">
        <v>37</v>
      </c>
      <c r="I1993">
        <v>12</v>
      </c>
      <c r="J1993" t="s">
        <v>33</v>
      </c>
      <c r="K1993">
        <v>42</v>
      </c>
      <c r="L1993">
        <v>64</v>
      </c>
      <c r="M1993">
        <v>66</v>
      </c>
      <c r="N1993" t="s">
        <v>33</v>
      </c>
      <c r="O1993" t="s">
        <v>33</v>
      </c>
      <c r="P1993" t="s">
        <v>33</v>
      </c>
      <c r="Q1993">
        <v>55</v>
      </c>
      <c r="R1993">
        <v>69</v>
      </c>
      <c r="S1993">
        <v>216</v>
      </c>
      <c r="T1993" t="s">
        <v>33</v>
      </c>
      <c r="U1993" t="s">
        <v>33</v>
      </c>
      <c r="V1993">
        <v>53</v>
      </c>
      <c r="W1993">
        <v>53</v>
      </c>
      <c r="X1993">
        <v>0</v>
      </c>
      <c r="Y1993" t="s">
        <v>33</v>
      </c>
      <c r="Z1993" t="s">
        <v>33</v>
      </c>
      <c r="AA1993">
        <f>VLOOKUP(Table1[[#This Row],[Facility Name]],D_2,8,0)</f>
        <v>46</v>
      </c>
    </row>
    <row r="1994" spans="1:27" x14ac:dyDescent="0.25">
      <c r="A1994">
        <v>152551</v>
      </c>
      <c r="B1994" t="s">
        <v>2018</v>
      </c>
      <c r="C1994">
        <v>4</v>
      </c>
      <c r="D1994" t="s">
        <v>1609</v>
      </c>
      <c r="E1994" t="s">
        <v>57</v>
      </c>
      <c r="F1994" t="s">
        <v>29</v>
      </c>
      <c r="G1994" t="s">
        <v>30</v>
      </c>
      <c r="H1994" t="s">
        <v>37</v>
      </c>
      <c r="I1994">
        <v>12</v>
      </c>
      <c r="J1994" t="s">
        <v>33</v>
      </c>
      <c r="K1994">
        <v>38</v>
      </c>
      <c r="L1994">
        <v>51</v>
      </c>
      <c r="M1994">
        <v>51</v>
      </c>
      <c r="N1994" t="s">
        <v>33</v>
      </c>
      <c r="O1994" t="s">
        <v>33</v>
      </c>
      <c r="P1994" t="s">
        <v>33</v>
      </c>
      <c r="Q1994">
        <v>46</v>
      </c>
      <c r="R1994">
        <v>58</v>
      </c>
      <c r="S1994">
        <v>160</v>
      </c>
      <c r="T1994" t="s">
        <v>33</v>
      </c>
      <c r="U1994" t="s">
        <v>33</v>
      </c>
      <c r="V1994">
        <v>52</v>
      </c>
      <c r="W1994">
        <v>52</v>
      </c>
      <c r="X1994">
        <v>0</v>
      </c>
      <c r="Y1994" t="s">
        <v>33</v>
      </c>
      <c r="Z1994" t="s">
        <v>33</v>
      </c>
      <c r="AA1994">
        <f>VLOOKUP(Table1[[#This Row],[Facility Name]],D_2,8,0)</f>
        <v>70</v>
      </c>
    </row>
    <row r="1995" spans="1:27" hidden="1" x14ac:dyDescent="0.25">
      <c r="A1995">
        <v>152545</v>
      </c>
      <c r="B1995" t="s">
        <v>2305</v>
      </c>
      <c r="C1995">
        <v>5</v>
      </c>
      <c r="D1995" t="s">
        <v>1609</v>
      </c>
      <c r="E1995" t="s">
        <v>57</v>
      </c>
      <c r="F1995" t="s">
        <v>29</v>
      </c>
      <c r="G1995" t="s">
        <v>30</v>
      </c>
      <c r="H1995" t="s">
        <v>31</v>
      </c>
      <c r="I1995">
        <v>11</v>
      </c>
      <c r="J1995" t="s">
        <v>34</v>
      </c>
      <c r="K1995">
        <v>16</v>
      </c>
      <c r="L1995">
        <v>21</v>
      </c>
      <c r="M1995">
        <v>25</v>
      </c>
      <c r="N1995" t="s">
        <v>33</v>
      </c>
      <c r="O1995" t="s">
        <v>33</v>
      </c>
      <c r="P1995" t="s">
        <v>33</v>
      </c>
      <c r="Q1995">
        <v>17</v>
      </c>
      <c r="R1995">
        <v>21</v>
      </c>
      <c r="S1995">
        <v>78</v>
      </c>
      <c r="T1995" t="s">
        <v>33</v>
      </c>
      <c r="U1995" t="s">
        <v>33</v>
      </c>
      <c r="V1995">
        <v>25</v>
      </c>
      <c r="W1995">
        <v>25</v>
      </c>
      <c r="X1995">
        <v>0</v>
      </c>
      <c r="Y1995" t="s">
        <v>34</v>
      </c>
      <c r="Z1995" t="s">
        <v>33</v>
      </c>
      <c r="AA1995" t="e">
        <f>VLOOKUP(Table1[[#This Row],[Facility Name]],D_2,8,0)</f>
        <v>#N/A</v>
      </c>
    </row>
    <row r="1996" spans="1:27" x14ac:dyDescent="0.25">
      <c r="A1996">
        <v>152552</v>
      </c>
      <c r="B1996" t="s">
        <v>2019</v>
      </c>
      <c r="C1996">
        <v>3</v>
      </c>
      <c r="D1996" t="s">
        <v>1609</v>
      </c>
      <c r="E1996" t="s">
        <v>1756</v>
      </c>
      <c r="F1996" t="s">
        <v>29</v>
      </c>
      <c r="G1996" t="s">
        <v>30</v>
      </c>
      <c r="H1996" t="s">
        <v>37</v>
      </c>
      <c r="I1996">
        <v>21</v>
      </c>
      <c r="J1996" t="s">
        <v>33</v>
      </c>
      <c r="K1996">
        <v>47</v>
      </c>
      <c r="L1996">
        <v>83</v>
      </c>
      <c r="M1996">
        <v>89</v>
      </c>
      <c r="N1996" t="s">
        <v>33</v>
      </c>
      <c r="O1996" t="s">
        <v>33</v>
      </c>
      <c r="P1996" t="s">
        <v>33</v>
      </c>
      <c r="Q1996">
        <v>63</v>
      </c>
      <c r="R1996">
        <v>93</v>
      </c>
      <c r="S1996">
        <v>263</v>
      </c>
      <c r="T1996" t="s">
        <v>33</v>
      </c>
      <c r="U1996" t="s">
        <v>33</v>
      </c>
      <c r="V1996">
        <v>69</v>
      </c>
      <c r="W1996">
        <v>69</v>
      </c>
      <c r="X1996">
        <v>0</v>
      </c>
      <c r="Y1996" t="s">
        <v>33</v>
      </c>
      <c r="Z1996" t="s">
        <v>33</v>
      </c>
      <c r="AA1996">
        <f>VLOOKUP(Table1[[#This Row],[Facility Name]],D_2,8,0)</f>
        <v>59</v>
      </c>
    </row>
    <row r="1997" spans="1:27" hidden="1" x14ac:dyDescent="0.25">
      <c r="A1997">
        <v>152549</v>
      </c>
      <c r="B1997" t="s">
        <v>2325</v>
      </c>
      <c r="C1997">
        <v>3</v>
      </c>
      <c r="D1997" t="s">
        <v>1609</v>
      </c>
      <c r="E1997" t="s">
        <v>731</v>
      </c>
      <c r="F1997" t="s">
        <v>29</v>
      </c>
      <c r="G1997" t="s">
        <v>30</v>
      </c>
      <c r="H1997" t="s">
        <v>31</v>
      </c>
      <c r="I1997">
        <v>24</v>
      </c>
      <c r="J1997" t="s">
        <v>33</v>
      </c>
      <c r="K1997">
        <v>77</v>
      </c>
      <c r="L1997">
        <v>112</v>
      </c>
      <c r="M1997">
        <v>118</v>
      </c>
      <c r="N1997" t="s">
        <v>33</v>
      </c>
      <c r="O1997" t="s">
        <v>33</v>
      </c>
      <c r="P1997" t="s">
        <v>33</v>
      </c>
      <c r="Q1997">
        <v>92</v>
      </c>
      <c r="R1997">
        <v>112</v>
      </c>
      <c r="S1997">
        <v>430</v>
      </c>
      <c r="T1997" t="s">
        <v>33</v>
      </c>
      <c r="U1997" t="s">
        <v>33</v>
      </c>
      <c r="V1997">
        <v>110</v>
      </c>
      <c r="W1997">
        <v>110</v>
      </c>
      <c r="X1997">
        <v>0</v>
      </c>
      <c r="Y1997" t="s">
        <v>33</v>
      </c>
      <c r="Z1997" t="s">
        <v>33</v>
      </c>
      <c r="AA1997" t="e">
        <f>VLOOKUP(Table1[[#This Row],[Facility Name]],D_2,8,0)</f>
        <v>#N/A</v>
      </c>
    </row>
    <row r="1998" spans="1:27" x14ac:dyDescent="0.25">
      <c r="A1998">
        <v>152553</v>
      </c>
      <c r="B1998" t="s">
        <v>2020</v>
      </c>
      <c r="C1998">
        <v>5</v>
      </c>
      <c r="D1998" t="s">
        <v>1609</v>
      </c>
      <c r="E1998" t="s">
        <v>136</v>
      </c>
      <c r="F1998" t="s">
        <v>29</v>
      </c>
      <c r="G1998" t="s">
        <v>30</v>
      </c>
      <c r="H1998" t="s">
        <v>37</v>
      </c>
      <c r="I1998">
        <v>12</v>
      </c>
      <c r="J1998" t="s">
        <v>33</v>
      </c>
      <c r="K1998">
        <v>34</v>
      </c>
      <c r="L1998">
        <v>51</v>
      </c>
      <c r="M1998">
        <v>52</v>
      </c>
      <c r="N1998" t="s">
        <v>33</v>
      </c>
      <c r="O1998" t="s">
        <v>33</v>
      </c>
      <c r="P1998" t="s">
        <v>33</v>
      </c>
      <c r="Q1998">
        <v>42</v>
      </c>
      <c r="R1998">
        <v>46</v>
      </c>
      <c r="S1998">
        <v>197</v>
      </c>
      <c r="T1998" t="s">
        <v>33</v>
      </c>
      <c r="U1998" t="s">
        <v>33</v>
      </c>
      <c r="V1998">
        <v>53</v>
      </c>
      <c r="W1998">
        <v>53</v>
      </c>
      <c r="X1998">
        <v>0</v>
      </c>
      <c r="Y1998" t="s">
        <v>34</v>
      </c>
      <c r="Z1998" t="s">
        <v>33</v>
      </c>
      <c r="AA1998">
        <f>VLOOKUP(Table1[[#This Row],[Facility Name]],D_2,8,0)</f>
        <v>80</v>
      </c>
    </row>
    <row r="1999" spans="1:27" x14ac:dyDescent="0.25">
      <c r="A1999">
        <v>152554</v>
      </c>
      <c r="B1999" t="s">
        <v>2021</v>
      </c>
      <c r="C1999">
        <v>5</v>
      </c>
      <c r="D1999" t="s">
        <v>1609</v>
      </c>
      <c r="E1999" t="s">
        <v>1351</v>
      </c>
      <c r="F1999" t="s">
        <v>29</v>
      </c>
      <c r="G1999" t="s">
        <v>30</v>
      </c>
      <c r="H1999" t="s">
        <v>37</v>
      </c>
      <c r="I1999">
        <v>21</v>
      </c>
      <c r="J1999" t="s">
        <v>33</v>
      </c>
      <c r="K1999">
        <v>68</v>
      </c>
      <c r="L1999">
        <v>102</v>
      </c>
      <c r="M1999">
        <v>109</v>
      </c>
      <c r="N1999" t="s">
        <v>33</v>
      </c>
      <c r="O1999" t="s">
        <v>33</v>
      </c>
      <c r="P1999" t="s">
        <v>40</v>
      </c>
      <c r="Q1999">
        <v>88</v>
      </c>
      <c r="R1999">
        <v>108</v>
      </c>
      <c r="S1999">
        <v>327</v>
      </c>
      <c r="T1999" t="s">
        <v>40</v>
      </c>
      <c r="U1999" t="s">
        <v>33</v>
      </c>
      <c r="V1999">
        <v>105</v>
      </c>
      <c r="W1999">
        <v>105</v>
      </c>
      <c r="X1999">
        <v>0</v>
      </c>
      <c r="Y1999" t="s">
        <v>34</v>
      </c>
      <c r="Z1999" t="s">
        <v>33</v>
      </c>
      <c r="AA1999">
        <f>VLOOKUP(Table1[[#This Row],[Facility Name]],D_2,8,0)</f>
        <v>77</v>
      </c>
    </row>
    <row r="2000" spans="1:27" x14ac:dyDescent="0.25">
      <c r="A2000">
        <v>152556</v>
      </c>
      <c r="B2000" t="s">
        <v>2022</v>
      </c>
      <c r="C2000">
        <v>4</v>
      </c>
      <c r="D2000" t="s">
        <v>1609</v>
      </c>
      <c r="E2000" t="s">
        <v>1611</v>
      </c>
      <c r="F2000" t="s">
        <v>29</v>
      </c>
      <c r="G2000" t="s">
        <v>30</v>
      </c>
      <c r="H2000" t="s">
        <v>37</v>
      </c>
      <c r="I2000">
        <v>12</v>
      </c>
      <c r="J2000" t="s">
        <v>33</v>
      </c>
      <c r="K2000">
        <v>59</v>
      </c>
      <c r="L2000">
        <v>92</v>
      </c>
      <c r="M2000">
        <v>96</v>
      </c>
      <c r="N2000" t="s">
        <v>33</v>
      </c>
      <c r="O2000" t="s">
        <v>33</v>
      </c>
      <c r="P2000" t="s">
        <v>33</v>
      </c>
      <c r="Q2000">
        <v>71</v>
      </c>
      <c r="R2000">
        <v>75</v>
      </c>
      <c r="S2000">
        <v>316</v>
      </c>
      <c r="T2000" t="s">
        <v>33</v>
      </c>
      <c r="U2000" t="s">
        <v>33</v>
      </c>
      <c r="V2000">
        <v>74</v>
      </c>
      <c r="W2000">
        <v>74</v>
      </c>
      <c r="X2000">
        <v>0</v>
      </c>
      <c r="Y2000" t="s">
        <v>33</v>
      </c>
      <c r="Z2000" t="s">
        <v>33</v>
      </c>
      <c r="AA2000">
        <f>VLOOKUP(Table1[[#This Row],[Facility Name]],D_2,8,0)</f>
        <v>75</v>
      </c>
    </row>
    <row r="2001" spans="1:27" x14ac:dyDescent="0.25">
      <c r="A2001">
        <v>152558</v>
      </c>
      <c r="B2001" t="s">
        <v>2023</v>
      </c>
      <c r="C2001">
        <v>5</v>
      </c>
      <c r="D2001" t="s">
        <v>1609</v>
      </c>
      <c r="E2001" t="s">
        <v>2024</v>
      </c>
      <c r="F2001" t="s">
        <v>29</v>
      </c>
      <c r="G2001" t="s">
        <v>30</v>
      </c>
      <c r="H2001" t="s">
        <v>37</v>
      </c>
      <c r="I2001">
        <v>14</v>
      </c>
      <c r="J2001" t="s">
        <v>33</v>
      </c>
      <c r="K2001">
        <v>70</v>
      </c>
      <c r="L2001">
        <v>112</v>
      </c>
      <c r="M2001">
        <v>119</v>
      </c>
      <c r="N2001" t="s">
        <v>33</v>
      </c>
      <c r="O2001" t="s">
        <v>33</v>
      </c>
      <c r="P2001" t="s">
        <v>33</v>
      </c>
      <c r="Q2001">
        <v>90</v>
      </c>
      <c r="R2001">
        <v>97</v>
      </c>
      <c r="S2001">
        <v>353</v>
      </c>
      <c r="T2001" t="s">
        <v>40</v>
      </c>
      <c r="U2001" t="s">
        <v>33</v>
      </c>
      <c r="V2001">
        <v>92</v>
      </c>
      <c r="W2001">
        <v>92</v>
      </c>
      <c r="X2001">
        <v>0</v>
      </c>
      <c r="Y2001" t="s">
        <v>34</v>
      </c>
      <c r="Z2001" t="s">
        <v>33</v>
      </c>
      <c r="AA2001">
        <f>VLOOKUP(Table1[[#This Row],[Facility Name]],D_2,8,0)</f>
        <v>56</v>
      </c>
    </row>
    <row r="2002" spans="1:27" x14ac:dyDescent="0.25">
      <c r="A2002">
        <v>152560</v>
      </c>
      <c r="B2002" t="s">
        <v>2114</v>
      </c>
      <c r="C2002">
        <v>3</v>
      </c>
      <c r="D2002" t="s">
        <v>1609</v>
      </c>
      <c r="E2002" t="s">
        <v>191</v>
      </c>
      <c r="F2002" t="s">
        <v>44</v>
      </c>
      <c r="G2002" t="s">
        <v>30</v>
      </c>
      <c r="H2002" t="s">
        <v>37</v>
      </c>
      <c r="I2002">
        <v>18</v>
      </c>
      <c r="J2002" t="s">
        <v>33</v>
      </c>
      <c r="K2002">
        <v>65</v>
      </c>
      <c r="L2002">
        <v>84</v>
      </c>
      <c r="M2002">
        <v>83</v>
      </c>
      <c r="N2002" t="s">
        <v>33</v>
      </c>
      <c r="O2002" t="s">
        <v>33</v>
      </c>
      <c r="P2002" t="s">
        <v>40</v>
      </c>
      <c r="Q2002">
        <v>74</v>
      </c>
      <c r="R2002">
        <v>76</v>
      </c>
      <c r="S2002">
        <v>351</v>
      </c>
      <c r="T2002" t="s">
        <v>33</v>
      </c>
      <c r="U2002" t="s">
        <v>33</v>
      </c>
      <c r="V2002">
        <v>85</v>
      </c>
      <c r="W2002">
        <v>85</v>
      </c>
      <c r="X2002">
        <v>0</v>
      </c>
      <c r="Y2002" t="s">
        <v>33</v>
      </c>
      <c r="Z2002" t="s">
        <v>33</v>
      </c>
      <c r="AA2002">
        <f>VLOOKUP(Table1[[#This Row],[Facility Name]],D_2,8,0)</f>
        <v>47</v>
      </c>
    </row>
    <row r="2003" spans="1:27" x14ac:dyDescent="0.25">
      <c r="A2003">
        <v>152562</v>
      </c>
      <c r="B2003" t="s">
        <v>2116</v>
      </c>
      <c r="C2003">
        <v>3</v>
      </c>
      <c r="D2003" t="s">
        <v>1609</v>
      </c>
      <c r="E2003" t="s">
        <v>731</v>
      </c>
      <c r="F2003" t="s">
        <v>29</v>
      </c>
      <c r="G2003" t="s">
        <v>30</v>
      </c>
      <c r="H2003" t="s">
        <v>37</v>
      </c>
      <c r="I2003">
        <v>16</v>
      </c>
      <c r="J2003" t="s">
        <v>33</v>
      </c>
      <c r="K2003">
        <v>41</v>
      </c>
      <c r="L2003">
        <v>57</v>
      </c>
      <c r="M2003">
        <v>55</v>
      </c>
      <c r="N2003" t="s">
        <v>33</v>
      </c>
      <c r="O2003" t="s">
        <v>33</v>
      </c>
      <c r="P2003" t="s">
        <v>33</v>
      </c>
      <c r="Q2003">
        <v>48</v>
      </c>
      <c r="R2003">
        <v>54</v>
      </c>
      <c r="S2003">
        <v>208</v>
      </c>
      <c r="T2003" t="s">
        <v>33</v>
      </c>
      <c r="U2003" t="s">
        <v>33</v>
      </c>
      <c r="V2003">
        <v>58</v>
      </c>
      <c r="W2003">
        <v>58</v>
      </c>
      <c r="X2003">
        <v>0</v>
      </c>
      <c r="Y2003" t="s">
        <v>34</v>
      </c>
      <c r="Z2003" t="s">
        <v>33</v>
      </c>
      <c r="AA2003">
        <f>VLOOKUP(Table1[[#This Row],[Facility Name]],D_2,8,0)</f>
        <v>57</v>
      </c>
    </row>
    <row r="2004" spans="1:27" x14ac:dyDescent="0.25">
      <c r="A2004">
        <v>152564</v>
      </c>
      <c r="B2004" t="s">
        <v>2117</v>
      </c>
      <c r="C2004">
        <v>3</v>
      </c>
      <c r="D2004" t="s">
        <v>1609</v>
      </c>
      <c r="E2004" t="s">
        <v>731</v>
      </c>
      <c r="F2004" t="s">
        <v>29</v>
      </c>
      <c r="G2004" t="s">
        <v>30</v>
      </c>
      <c r="H2004" t="s">
        <v>37</v>
      </c>
      <c r="I2004">
        <v>25</v>
      </c>
      <c r="J2004" t="s">
        <v>33</v>
      </c>
      <c r="K2004">
        <v>59</v>
      </c>
      <c r="L2004">
        <v>90</v>
      </c>
      <c r="M2004">
        <v>95</v>
      </c>
      <c r="N2004" t="s">
        <v>33</v>
      </c>
      <c r="O2004" t="s">
        <v>33</v>
      </c>
      <c r="P2004" t="s">
        <v>40</v>
      </c>
      <c r="Q2004">
        <v>72</v>
      </c>
      <c r="R2004">
        <v>104</v>
      </c>
      <c r="S2004">
        <v>318</v>
      </c>
      <c r="T2004" t="s">
        <v>33</v>
      </c>
      <c r="U2004" t="s">
        <v>33</v>
      </c>
      <c r="V2004">
        <v>97</v>
      </c>
      <c r="W2004">
        <v>97</v>
      </c>
      <c r="X2004">
        <v>0</v>
      </c>
      <c r="Y2004" t="s">
        <v>33</v>
      </c>
      <c r="Z2004" t="s">
        <v>33</v>
      </c>
      <c r="AA2004">
        <f>VLOOKUP(Table1[[#This Row],[Facility Name]],D_2,8,0)</f>
        <v>60</v>
      </c>
    </row>
    <row r="2005" spans="1:27" hidden="1" x14ac:dyDescent="0.25">
      <c r="A2005">
        <v>152561</v>
      </c>
      <c r="B2005" t="s">
        <v>2115</v>
      </c>
      <c r="C2005">
        <v>3</v>
      </c>
      <c r="D2005" t="s">
        <v>1609</v>
      </c>
      <c r="E2005" t="s">
        <v>731</v>
      </c>
      <c r="F2005" t="s">
        <v>29</v>
      </c>
      <c r="G2005" t="s">
        <v>30</v>
      </c>
      <c r="H2005" t="s">
        <v>31</v>
      </c>
      <c r="I2005">
        <v>12</v>
      </c>
      <c r="J2005" t="s">
        <v>33</v>
      </c>
      <c r="K2005">
        <v>35</v>
      </c>
      <c r="L2005">
        <v>55</v>
      </c>
      <c r="M2005">
        <v>56</v>
      </c>
      <c r="N2005" t="s">
        <v>33</v>
      </c>
      <c r="O2005" t="s">
        <v>33</v>
      </c>
      <c r="P2005" t="s">
        <v>33</v>
      </c>
      <c r="Q2005">
        <v>42</v>
      </c>
      <c r="R2005">
        <v>41</v>
      </c>
      <c r="S2005">
        <v>197</v>
      </c>
      <c r="T2005" t="s">
        <v>33</v>
      </c>
      <c r="U2005" t="s">
        <v>33</v>
      </c>
      <c r="V2005">
        <v>56</v>
      </c>
      <c r="W2005">
        <v>56</v>
      </c>
      <c r="X2005">
        <v>0</v>
      </c>
      <c r="Y2005" t="s">
        <v>34</v>
      </c>
      <c r="Z2005" t="s">
        <v>33</v>
      </c>
      <c r="AA2005" t="e">
        <f>VLOOKUP(Table1[[#This Row],[Facility Name]],D_2,8,0)</f>
        <v>#N/A</v>
      </c>
    </row>
    <row r="2006" spans="1:27" x14ac:dyDescent="0.25">
      <c r="A2006">
        <v>152565</v>
      </c>
      <c r="B2006" t="s">
        <v>2135</v>
      </c>
      <c r="C2006">
        <v>5</v>
      </c>
      <c r="D2006" t="s">
        <v>1609</v>
      </c>
      <c r="E2006" t="s">
        <v>1628</v>
      </c>
      <c r="F2006" t="s">
        <v>29</v>
      </c>
      <c r="G2006" t="s">
        <v>30</v>
      </c>
      <c r="H2006" t="s">
        <v>37</v>
      </c>
      <c r="I2006">
        <v>17</v>
      </c>
      <c r="J2006" t="s">
        <v>33</v>
      </c>
      <c r="K2006">
        <v>25</v>
      </c>
      <c r="L2006">
        <v>35</v>
      </c>
      <c r="M2006">
        <v>36</v>
      </c>
      <c r="N2006" t="s">
        <v>33</v>
      </c>
      <c r="O2006" t="s">
        <v>33</v>
      </c>
      <c r="P2006" t="s">
        <v>33</v>
      </c>
      <c r="Q2006">
        <v>30</v>
      </c>
      <c r="R2006">
        <v>37</v>
      </c>
      <c r="S2006">
        <v>156</v>
      </c>
      <c r="T2006" t="s">
        <v>33</v>
      </c>
      <c r="U2006" t="s">
        <v>33</v>
      </c>
      <c r="V2006">
        <v>37</v>
      </c>
      <c r="W2006">
        <v>37</v>
      </c>
      <c r="X2006">
        <v>0</v>
      </c>
      <c r="Y2006" t="s">
        <v>34</v>
      </c>
      <c r="Z2006" t="s">
        <v>33</v>
      </c>
      <c r="AA2006">
        <f>VLOOKUP(Table1[[#This Row],[Facility Name]],D_2,8,0)</f>
        <v>78</v>
      </c>
    </row>
    <row r="2007" spans="1:27" x14ac:dyDescent="0.25">
      <c r="A2007">
        <v>152566</v>
      </c>
      <c r="B2007" t="s">
        <v>2136</v>
      </c>
      <c r="C2007">
        <v>4</v>
      </c>
      <c r="D2007" t="s">
        <v>1609</v>
      </c>
      <c r="E2007" t="s">
        <v>2137</v>
      </c>
      <c r="F2007" t="s">
        <v>29</v>
      </c>
      <c r="G2007" t="s">
        <v>30</v>
      </c>
      <c r="H2007" t="s">
        <v>37</v>
      </c>
      <c r="I2007">
        <v>12</v>
      </c>
      <c r="J2007" t="s">
        <v>33</v>
      </c>
      <c r="K2007">
        <v>51</v>
      </c>
      <c r="L2007">
        <v>73</v>
      </c>
      <c r="M2007">
        <v>81</v>
      </c>
      <c r="N2007" t="s">
        <v>33</v>
      </c>
      <c r="O2007" t="s">
        <v>33</v>
      </c>
      <c r="P2007" t="s">
        <v>40</v>
      </c>
      <c r="Q2007">
        <v>65</v>
      </c>
      <c r="R2007">
        <v>74</v>
      </c>
      <c r="S2007">
        <v>243</v>
      </c>
      <c r="T2007" t="s">
        <v>33</v>
      </c>
      <c r="U2007" t="s">
        <v>33</v>
      </c>
      <c r="V2007">
        <v>80</v>
      </c>
      <c r="W2007">
        <v>80</v>
      </c>
      <c r="X2007">
        <v>0</v>
      </c>
      <c r="Y2007" t="s">
        <v>33</v>
      </c>
      <c r="Z2007" t="s">
        <v>33</v>
      </c>
      <c r="AA2007">
        <f>VLOOKUP(Table1[[#This Row],[Facility Name]],D_2,8,0)</f>
        <v>49</v>
      </c>
    </row>
    <row r="2008" spans="1:27" x14ac:dyDescent="0.25">
      <c r="A2008">
        <v>152567</v>
      </c>
      <c r="B2008" t="s">
        <v>2212</v>
      </c>
      <c r="C2008">
        <v>5</v>
      </c>
      <c r="D2008" t="s">
        <v>1609</v>
      </c>
      <c r="E2008" t="s">
        <v>73</v>
      </c>
      <c r="F2008" t="s">
        <v>29</v>
      </c>
      <c r="G2008" t="s">
        <v>30</v>
      </c>
      <c r="H2008" t="s">
        <v>37</v>
      </c>
      <c r="I2008">
        <v>12</v>
      </c>
      <c r="J2008" t="s">
        <v>33</v>
      </c>
      <c r="K2008">
        <v>36</v>
      </c>
      <c r="L2008">
        <v>61</v>
      </c>
      <c r="M2008">
        <v>64</v>
      </c>
      <c r="N2008" t="s">
        <v>33</v>
      </c>
      <c r="O2008" t="s">
        <v>33</v>
      </c>
      <c r="P2008" t="s">
        <v>33</v>
      </c>
      <c r="Q2008">
        <v>44</v>
      </c>
      <c r="R2008">
        <v>29</v>
      </c>
      <c r="S2008">
        <v>176</v>
      </c>
      <c r="T2008" t="s">
        <v>33</v>
      </c>
      <c r="U2008" t="s">
        <v>33</v>
      </c>
      <c r="V2008">
        <v>61</v>
      </c>
      <c r="W2008">
        <v>61</v>
      </c>
      <c r="X2008">
        <v>0</v>
      </c>
      <c r="Y2008" t="s">
        <v>34</v>
      </c>
      <c r="Z2008" t="s">
        <v>33</v>
      </c>
      <c r="AA2008">
        <f>VLOOKUP(Table1[[#This Row],[Facility Name]],D_2,8,0)</f>
        <v>89</v>
      </c>
    </row>
    <row r="2009" spans="1:27" x14ac:dyDescent="0.25">
      <c r="A2009">
        <v>152571</v>
      </c>
      <c r="B2009" t="s">
        <v>2232</v>
      </c>
      <c r="C2009">
        <v>4</v>
      </c>
      <c r="D2009" t="s">
        <v>1609</v>
      </c>
      <c r="E2009" t="s">
        <v>1838</v>
      </c>
      <c r="F2009" t="s">
        <v>29</v>
      </c>
      <c r="G2009" t="s">
        <v>30</v>
      </c>
      <c r="H2009" t="s">
        <v>37</v>
      </c>
      <c r="I2009">
        <v>24</v>
      </c>
      <c r="J2009" t="s">
        <v>33</v>
      </c>
      <c r="K2009">
        <v>67</v>
      </c>
      <c r="L2009">
        <v>88</v>
      </c>
      <c r="M2009">
        <v>89</v>
      </c>
      <c r="N2009" t="s">
        <v>33</v>
      </c>
      <c r="O2009" t="s">
        <v>33</v>
      </c>
      <c r="P2009" t="s">
        <v>33</v>
      </c>
      <c r="Q2009">
        <v>82</v>
      </c>
      <c r="R2009">
        <v>149</v>
      </c>
      <c r="S2009">
        <v>537</v>
      </c>
      <c r="T2009" t="s">
        <v>33</v>
      </c>
      <c r="U2009" t="s">
        <v>33</v>
      </c>
      <c r="V2009">
        <v>90</v>
      </c>
      <c r="W2009">
        <v>90</v>
      </c>
      <c r="X2009">
        <v>0</v>
      </c>
      <c r="Y2009" t="s">
        <v>33</v>
      </c>
      <c r="Z2009" t="s">
        <v>33</v>
      </c>
      <c r="AA2009">
        <f>VLOOKUP(Table1[[#This Row],[Facility Name]],D_2,8,0)</f>
        <v>51</v>
      </c>
    </row>
    <row r="2010" spans="1:27" x14ac:dyDescent="0.25">
      <c r="A2010">
        <v>152572</v>
      </c>
      <c r="B2010" t="s">
        <v>2233</v>
      </c>
      <c r="C2010">
        <v>3</v>
      </c>
      <c r="D2010" t="s">
        <v>1609</v>
      </c>
      <c r="E2010" t="s">
        <v>1145</v>
      </c>
      <c r="F2010" t="s">
        <v>29</v>
      </c>
      <c r="G2010" t="s">
        <v>30</v>
      </c>
      <c r="H2010" t="s">
        <v>294</v>
      </c>
      <c r="I2010">
        <v>17</v>
      </c>
      <c r="J2010" t="s">
        <v>33</v>
      </c>
      <c r="K2010">
        <v>36</v>
      </c>
      <c r="L2010">
        <v>48</v>
      </c>
      <c r="M2010">
        <v>47</v>
      </c>
      <c r="N2010" t="s">
        <v>33</v>
      </c>
      <c r="O2010" t="s">
        <v>33</v>
      </c>
      <c r="P2010" t="s">
        <v>33</v>
      </c>
      <c r="Q2010">
        <v>40</v>
      </c>
      <c r="R2010">
        <v>36</v>
      </c>
      <c r="S2010">
        <v>233</v>
      </c>
      <c r="T2010" t="s">
        <v>33</v>
      </c>
      <c r="U2010" t="s">
        <v>33</v>
      </c>
      <c r="V2010">
        <v>44</v>
      </c>
      <c r="W2010">
        <v>44</v>
      </c>
      <c r="X2010">
        <v>0</v>
      </c>
      <c r="Y2010" t="s">
        <v>34</v>
      </c>
      <c r="Z2010" t="s">
        <v>33</v>
      </c>
      <c r="AA2010">
        <f>VLOOKUP(Table1[[#This Row],[Facility Name]],D_2,8,0)</f>
        <v>74</v>
      </c>
    </row>
    <row r="2011" spans="1:27" hidden="1" x14ac:dyDescent="0.25">
      <c r="A2011">
        <v>152568</v>
      </c>
      <c r="B2011" t="s">
        <v>2213</v>
      </c>
      <c r="C2011">
        <v>5</v>
      </c>
      <c r="D2011" t="s">
        <v>1609</v>
      </c>
      <c r="E2011" t="s">
        <v>2214</v>
      </c>
      <c r="F2011" t="s">
        <v>29</v>
      </c>
      <c r="G2011" t="s">
        <v>30</v>
      </c>
      <c r="H2011" t="s">
        <v>31</v>
      </c>
      <c r="I2011">
        <v>14</v>
      </c>
      <c r="J2011" t="s">
        <v>33</v>
      </c>
      <c r="K2011">
        <v>33</v>
      </c>
      <c r="L2011">
        <v>40</v>
      </c>
      <c r="M2011">
        <v>43</v>
      </c>
      <c r="N2011" t="s">
        <v>33</v>
      </c>
      <c r="O2011" t="s">
        <v>33</v>
      </c>
      <c r="P2011" t="s">
        <v>33</v>
      </c>
      <c r="Q2011">
        <v>40</v>
      </c>
      <c r="R2011">
        <v>44</v>
      </c>
      <c r="S2011">
        <v>177</v>
      </c>
      <c r="T2011" t="s">
        <v>33</v>
      </c>
      <c r="U2011" t="s">
        <v>33</v>
      </c>
      <c r="V2011">
        <v>44</v>
      </c>
      <c r="W2011">
        <v>44</v>
      </c>
      <c r="X2011">
        <v>0</v>
      </c>
      <c r="Y2011" t="s">
        <v>34</v>
      </c>
      <c r="Z2011" t="s">
        <v>33</v>
      </c>
      <c r="AA2011" t="e">
        <f>VLOOKUP(Table1[[#This Row],[Facility Name]],D_2,8,0)</f>
        <v>#N/A</v>
      </c>
    </row>
    <row r="2012" spans="1:27" hidden="1" x14ac:dyDescent="0.25">
      <c r="A2012">
        <v>152569</v>
      </c>
      <c r="B2012" t="s">
        <v>2231</v>
      </c>
      <c r="C2012">
        <v>3</v>
      </c>
      <c r="D2012" t="s">
        <v>1609</v>
      </c>
      <c r="E2012" t="s">
        <v>1903</v>
      </c>
      <c r="F2012" t="s">
        <v>29</v>
      </c>
      <c r="G2012" t="s">
        <v>30</v>
      </c>
      <c r="H2012" t="s">
        <v>31</v>
      </c>
      <c r="I2012">
        <v>26</v>
      </c>
      <c r="J2012" t="s">
        <v>33</v>
      </c>
      <c r="K2012">
        <v>145</v>
      </c>
      <c r="L2012">
        <v>208</v>
      </c>
      <c r="M2012">
        <v>211</v>
      </c>
      <c r="N2012" t="s">
        <v>33</v>
      </c>
      <c r="O2012" t="s">
        <v>33</v>
      </c>
      <c r="P2012" t="s">
        <v>33</v>
      </c>
      <c r="Q2012">
        <v>168</v>
      </c>
      <c r="R2012">
        <v>194</v>
      </c>
      <c r="S2012">
        <v>653</v>
      </c>
      <c r="T2012" t="s">
        <v>33</v>
      </c>
      <c r="U2012" t="s">
        <v>33</v>
      </c>
      <c r="V2012">
        <v>126</v>
      </c>
      <c r="W2012">
        <v>126</v>
      </c>
      <c r="X2012">
        <v>0</v>
      </c>
      <c r="Y2012" t="s">
        <v>33</v>
      </c>
      <c r="Z2012" t="s">
        <v>33</v>
      </c>
      <c r="AA2012" t="e">
        <f>VLOOKUP(Table1[[#This Row],[Facility Name]],D_2,8,0)</f>
        <v>#N/A</v>
      </c>
    </row>
    <row r="2013" spans="1:27" x14ac:dyDescent="0.25">
      <c r="A2013">
        <v>152573</v>
      </c>
      <c r="B2013" t="s">
        <v>2234</v>
      </c>
      <c r="C2013">
        <v>4</v>
      </c>
      <c r="D2013" t="s">
        <v>1609</v>
      </c>
      <c r="E2013" t="s">
        <v>484</v>
      </c>
      <c r="F2013" t="s">
        <v>29</v>
      </c>
      <c r="G2013" t="s">
        <v>30</v>
      </c>
      <c r="H2013" t="s">
        <v>37</v>
      </c>
      <c r="I2013">
        <v>8</v>
      </c>
      <c r="J2013" t="s">
        <v>33</v>
      </c>
      <c r="K2013">
        <v>29</v>
      </c>
      <c r="L2013">
        <v>38</v>
      </c>
      <c r="M2013">
        <v>40</v>
      </c>
      <c r="N2013" t="s">
        <v>33</v>
      </c>
      <c r="O2013" t="s">
        <v>33</v>
      </c>
      <c r="P2013" t="s">
        <v>33</v>
      </c>
      <c r="Q2013">
        <v>36</v>
      </c>
      <c r="R2013">
        <v>26</v>
      </c>
      <c r="S2013">
        <v>113</v>
      </c>
      <c r="T2013" t="s">
        <v>33</v>
      </c>
      <c r="U2013" t="s">
        <v>33</v>
      </c>
      <c r="V2013">
        <v>40</v>
      </c>
      <c r="W2013">
        <v>40</v>
      </c>
      <c r="X2013">
        <v>0</v>
      </c>
      <c r="Y2013" t="s">
        <v>33</v>
      </c>
      <c r="Z2013" t="s">
        <v>33</v>
      </c>
      <c r="AA2013">
        <f>VLOOKUP(Table1[[#This Row],[Facility Name]],D_2,8,0)</f>
        <v>86</v>
      </c>
    </row>
    <row r="2014" spans="1:27" x14ac:dyDescent="0.25">
      <c r="A2014">
        <v>152576</v>
      </c>
      <c r="B2014" t="s">
        <v>2310</v>
      </c>
      <c r="C2014">
        <v>4</v>
      </c>
      <c r="D2014" t="s">
        <v>1609</v>
      </c>
      <c r="E2014" t="s">
        <v>1620</v>
      </c>
      <c r="F2014" t="s">
        <v>29</v>
      </c>
      <c r="G2014" t="s">
        <v>30</v>
      </c>
      <c r="H2014" t="s">
        <v>37</v>
      </c>
      <c r="I2014">
        <v>12</v>
      </c>
      <c r="J2014" t="s">
        <v>33</v>
      </c>
      <c r="K2014">
        <v>58</v>
      </c>
      <c r="L2014">
        <v>83</v>
      </c>
      <c r="M2014">
        <v>86</v>
      </c>
      <c r="N2014" t="s">
        <v>33</v>
      </c>
      <c r="O2014" t="s">
        <v>33</v>
      </c>
      <c r="P2014" t="s">
        <v>33</v>
      </c>
      <c r="Q2014">
        <v>72</v>
      </c>
      <c r="R2014">
        <v>76</v>
      </c>
      <c r="S2014">
        <v>281</v>
      </c>
      <c r="T2014" t="s">
        <v>33</v>
      </c>
      <c r="U2014" t="s">
        <v>33</v>
      </c>
      <c r="V2014">
        <v>84</v>
      </c>
      <c r="W2014">
        <v>84</v>
      </c>
      <c r="X2014">
        <v>0</v>
      </c>
      <c r="Y2014" t="s">
        <v>34</v>
      </c>
      <c r="Z2014" t="s">
        <v>33</v>
      </c>
      <c r="AA2014">
        <f>VLOOKUP(Table1[[#This Row],[Facility Name]],D_2,8,0)</f>
        <v>52</v>
      </c>
    </row>
    <row r="2015" spans="1:27" x14ac:dyDescent="0.25">
      <c r="A2015">
        <v>152577</v>
      </c>
      <c r="B2015" t="s">
        <v>2311</v>
      </c>
      <c r="C2015">
        <v>4</v>
      </c>
      <c r="D2015" t="s">
        <v>1609</v>
      </c>
      <c r="E2015" t="s">
        <v>180</v>
      </c>
      <c r="F2015" t="s">
        <v>29</v>
      </c>
      <c r="G2015" t="s">
        <v>30</v>
      </c>
      <c r="H2015" t="s">
        <v>37</v>
      </c>
      <c r="I2015">
        <v>7</v>
      </c>
      <c r="J2015" t="s">
        <v>33</v>
      </c>
      <c r="K2015">
        <v>35</v>
      </c>
      <c r="L2015">
        <v>38</v>
      </c>
      <c r="M2015">
        <v>42</v>
      </c>
      <c r="N2015" t="s">
        <v>33</v>
      </c>
      <c r="O2015" t="s">
        <v>33</v>
      </c>
      <c r="P2015" t="s">
        <v>33</v>
      </c>
      <c r="Q2015">
        <v>39</v>
      </c>
      <c r="R2015">
        <v>29</v>
      </c>
      <c r="S2015">
        <v>171</v>
      </c>
      <c r="T2015" t="s">
        <v>33</v>
      </c>
      <c r="U2015" t="s">
        <v>33</v>
      </c>
      <c r="V2015">
        <v>43</v>
      </c>
      <c r="W2015">
        <v>43</v>
      </c>
      <c r="X2015">
        <v>0</v>
      </c>
      <c r="Y2015" t="s">
        <v>34</v>
      </c>
      <c r="Z2015" t="s">
        <v>33</v>
      </c>
      <c r="AA2015">
        <f>VLOOKUP(Table1[[#This Row],[Facility Name]],D_2,8,0)</f>
        <v>69</v>
      </c>
    </row>
    <row r="2016" spans="1:27" hidden="1" x14ac:dyDescent="0.25">
      <c r="A2016">
        <v>152574</v>
      </c>
      <c r="B2016" t="s">
        <v>2309</v>
      </c>
      <c r="C2016">
        <v>5</v>
      </c>
      <c r="D2016" t="s">
        <v>1609</v>
      </c>
      <c r="E2016" t="s">
        <v>202</v>
      </c>
      <c r="F2016" t="s">
        <v>29</v>
      </c>
      <c r="G2016" t="s">
        <v>30</v>
      </c>
      <c r="H2016" t="s">
        <v>31</v>
      </c>
      <c r="I2016">
        <v>12</v>
      </c>
      <c r="J2016" t="s">
        <v>33</v>
      </c>
      <c r="K2016">
        <v>27</v>
      </c>
      <c r="L2016">
        <v>37</v>
      </c>
      <c r="M2016">
        <v>39</v>
      </c>
      <c r="N2016" t="s">
        <v>33</v>
      </c>
      <c r="O2016" t="s">
        <v>33</v>
      </c>
      <c r="P2016" t="s">
        <v>33</v>
      </c>
      <c r="Q2016">
        <v>32</v>
      </c>
      <c r="R2016">
        <v>34</v>
      </c>
      <c r="S2016">
        <v>136</v>
      </c>
      <c r="T2016" t="s">
        <v>33</v>
      </c>
      <c r="U2016" t="s">
        <v>33</v>
      </c>
      <c r="V2016">
        <v>39</v>
      </c>
      <c r="W2016">
        <v>39</v>
      </c>
      <c r="X2016">
        <v>0</v>
      </c>
      <c r="Y2016" t="s">
        <v>34</v>
      </c>
      <c r="Z2016" t="s">
        <v>33</v>
      </c>
      <c r="AA2016" t="e">
        <f>VLOOKUP(Table1[[#This Row],[Facility Name]],D_2,8,0)</f>
        <v>#N/A</v>
      </c>
    </row>
    <row r="2017" spans="1:27" x14ac:dyDescent="0.25">
      <c r="A2017">
        <v>152579</v>
      </c>
      <c r="B2017" t="s">
        <v>2312</v>
      </c>
      <c r="C2017">
        <v>3</v>
      </c>
      <c r="D2017" t="s">
        <v>1609</v>
      </c>
      <c r="E2017" t="s">
        <v>114</v>
      </c>
      <c r="F2017" t="s">
        <v>29</v>
      </c>
      <c r="G2017" t="s">
        <v>30</v>
      </c>
      <c r="H2017" t="s">
        <v>37</v>
      </c>
      <c r="I2017">
        <v>24</v>
      </c>
      <c r="J2017" t="s">
        <v>33</v>
      </c>
      <c r="K2017">
        <v>90</v>
      </c>
      <c r="L2017">
        <v>122</v>
      </c>
      <c r="M2017">
        <v>130</v>
      </c>
      <c r="N2017" t="s">
        <v>33</v>
      </c>
      <c r="O2017" t="s">
        <v>33</v>
      </c>
      <c r="P2017" t="s">
        <v>33</v>
      </c>
      <c r="Q2017">
        <v>112</v>
      </c>
      <c r="R2017">
        <v>84</v>
      </c>
      <c r="S2017">
        <v>415</v>
      </c>
      <c r="T2017" t="s">
        <v>33</v>
      </c>
      <c r="U2017" t="s">
        <v>33</v>
      </c>
      <c r="V2017">
        <v>101</v>
      </c>
      <c r="W2017">
        <v>101</v>
      </c>
      <c r="X2017">
        <v>0</v>
      </c>
      <c r="Y2017" t="s">
        <v>33</v>
      </c>
      <c r="Z2017" t="s">
        <v>33</v>
      </c>
      <c r="AA2017">
        <f>VLOOKUP(Table1[[#This Row],[Facility Name]],D_2,8,0)</f>
        <v>61</v>
      </c>
    </row>
    <row r="2018" spans="1:27" hidden="1" x14ac:dyDescent="0.25">
      <c r="A2018">
        <v>222316</v>
      </c>
      <c r="B2018" t="s">
        <v>2509</v>
      </c>
      <c r="D2018" t="s">
        <v>2420</v>
      </c>
      <c r="E2018" t="s">
        <v>2484</v>
      </c>
      <c r="F2018" t="s">
        <v>44</v>
      </c>
      <c r="G2018" t="s">
        <v>63</v>
      </c>
      <c r="H2018" t="s">
        <v>64</v>
      </c>
      <c r="I2018">
        <v>13</v>
      </c>
      <c r="J2018" t="s">
        <v>34</v>
      </c>
      <c r="K2018">
        <v>7</v>
      </c>
      <c r="L2018">
        <v>9</v>
      </c>
      <c r="M2018">
        <v>9</v>
      </c>
      <c r="N2018" t="s">
        <v>34</v>
      </c>
      <c r="O2018" t="s">
        <v>33</v>
      </c>
      <c r="P2018" t="s">
        <v>34</v>
      </c>
      <c r="Q2018">
        <v>9</v>
      </c>
      <c r="R2018">
        <v>16</v>
      </c>
      <c r="S2018">
        <v>13</v>
      </c>
      <c r="T2018" t="s">
        <v>34</v>
      </c>
      <c r="U2018" t="s">
        <v>34</v>
      </c>
      <c r="V2018">
        <v>9</v>
      </c>
      <c r="W2018">
        <v>9</v>
      </c>
      <c r="X2018">
        <v>0</v>
      </c>
      <c r="Y2018" t="s">
        <v>34</v>
      </c>
      <c r="Z2018" t="s">
        <v>33</v>
      </c>
      <c r="AA2018" t="str">
        <f>VLOOKUP(Table1[[#This Row],[Facility Name]],D_2,8,0)</f>
        <v>No Score</v>
      </c>
    </row>
    <row r="2019" spans="1:27" x14ac:dyDescent="0.25">
      <c r="A2019">
        <v>152582</v>
      </c>
      <c r="B2019" t="s">
        <v>2330</v>
      </c>
      <c r="C2019">
        <v>4</v>
      </c>
      <c r="D2019" t="s">
        <v>1609</v>
      </c>
      <c r="E2019" t="s">
        <v>2331</v>
      </c>
      <c r="F2019" t="s">
        <v>29</v>
      </c>
      <c r="G2019" t="s">
        <v>30</v>
      </c>
      <c r="H2019" t="s">
        <v>37</v>
      </c>
      <c r="I2019">
        <v>9</v>
      </c>
      <c r="J2019" t="s">
        <v>33</v>
      </c>
      <c r="K2019">
        <v>27</v>
      </c>
      <c r="L2019">
        <v>36</v>
      </c>
      <c r="M2019">
        <v>41</v>
      </c>
      <c r="N2019" t="s">
        <v>33</v>
      </c>
      <c r="O2019" t="s">
        <v>33</v>
      </c>
      <c r="P2019" t="s">
        <v>33</v>
      </c>
      <c r="Q2019">
        <v>33</v>
      </c>
      <c r="R2019">
        <v>40</v>
      </c>
      <c r="S2019">
        <v>119</v>
      </c>
      <c r="T2019" t="s">
        <v>33</v>
      </c>
      <c r="U2019" t="s">
        <v>33</v>
      </c>
      <c r="V2019">
        <v>41</v>
      </c>
      <c r="W2019">
        <v>41</v>
      </c>
      <c r="X2019">
        <v>0</v>
      </c>
      <c r="Y2019" t="s">
        <v>34</v>
      </c>
      <c r="Z2019" t="s">
        <v>33</v>
      </c>
      <c r="AA2019">
        <f>VLOOKUP(Table1[[#This Row],[Facility Name]],D_2,8,0)</f>
        <v>80</v>
      </c>
    </row>
    <row r="2020" spans="1:27" x14ac:dyDescent="0.25">
      <c r="A2020">
        <v>152583</v>
      </c>
      <c r="B2020" t="s">
        <v>2028</v>
      </c>
      <c r="C2020">
        <v>3</v>
      </c>
      <c r="D2020" t="s">
        <v>1609</v>
      </c>
      <c r="E2020" t="s">
        <v>2029</v>
      </c>
      <c r="F2020" t="s">
        <v>29</v>
      </c>
      <c r="G2020" t="s">
        <v>30</v>
      </c>
      <c r="H2020" t="s">
        <v>37</v>
      </c>
      <c r="I2020">
        <v>12</v>
      </c>
      <c r="J2020" t="s">
        <v>33</v>
      </c>
      <c r="K2020">
        <v>42</v>
      </c>
      <c r="L2020">
        <v>57</v>
      </c>
      <c r="M2020">
        <v>62</v>
      </c>
      <c r="N2020" t="s">
        <v>33</v>
      </c>
      <c r="O2020" t="s">
        <v>33</v>
      </c>
      <c r="P2020" t="s">
        <v>33</v>
      </c>
      <c r="Q2020">
        <v>51</v>
      </c>
      <c r="R2020">
        <v>62</v>
      </c>
      <c r="S2020">
        <v>165</v>
      </c>
      <c r="T2020" t="s">
        <v>33</v>
      </c>
      <c r="U2020" t="s">
        <v>33</v>
      </c>
      <c r="V2020">
        <v>57</v>
      </c>
      <c r="W2020">
        <v>57</v>
      </c>
      <c r="X2020">
        <v>0</v>
      </c>
      <c r="Y2020" t="s">
        <v>34</v>
      </c>
      <c r="Z2020" t="s">
        <v>33</v>
      </c>
      <c r="AA2020">
        <f>VLOOKUP(Table1[[#This Row],[Facility Name]],D_2,8,0)</f>
        <v>46</v>
      </c>
    </row>
    <row r="2021" spans="1:27" x14ac:dyDescent="0.25">
      <c r="A2021">
        <v>152584</v>
      </c>
      <c r="B2021" t="s">
        <v>2030</v>
      </c>
      <c r="C2021">
        <v>3</v>
      </c>
      <c r="D2021" t="s">
        <v>1609</v>
      </c>
      <c r="E2021" t="s">
        <v>1960</v>
      </c>
      <c r="F2021" t="s">
        <v>29</v>
      </c>
      <c r="G2021" t="s">
        <v>30</v>
      </c>
      <c r="H2021" t="s">
        <v>37</v>
      </c>
      <c r="I2021">
        <v>12</v>
      </c>
      <c r="J2021" t="s">
        <v>33</v>
      </c>
      <c r="K2021">
        <v>38</v>
      </c>
      <c r="L2021">
        <v>57</v>
      </c>
      <c r="M2021">
        <v>60</v>
      </c>
      <c r="N2021" t="s">
        <v>33</v>
      </c>
      <c r="O2021" t="s">
        <v>33</v>
      </c>
      <c r="P2021" t="s">
        <v>33</v>
      </c>
      <c r="Q2021">
        <v>45</v>
      </c>
      <c r="R2021">
        <v>66</v>
      </c>
      <c r="S2021">
        <v>204</v>
      </c>
      <c r="T2021" t="s">
        <v>40</v>
      </c>
      <c r="U2021" t="s">
        <v>33</v>
      </c>
      <c r="V2021">
        <v>60</v>
      </c>
      <c r="W2021">
        <v>60</v>
      </c>
      <c r="X2021">
        <v>0</v>
      </c>
      <c r="Y2021" t="s">
        <v>34</v>
      </c>
      <c r="Z2021" t="s">
        <v>33</v>
      </c>
      <c r="AA2021">
        <f>VLOOKUP(Table1[[#This Row],[Facility Name]],D_2,8,0)</f>
        <v>54</v>
      </c>
    </row>
    <row r="2022" spans="1:27" hidden="1" x14ac:dyDescent="0.25">
      <c r="A2022">
        <v>152581</v>
      </c>
      <c r="B2022" t="s">
        <v>2329</v>
      </c>
      <c r="C2022">
        <v>3</v>
      </c>
      <c r="D2022" t="s">
        <v>1609</v>
      </c>
      <c r="E2022" t="s">
        <v>731</v>
      </c>
      <c r="F2022" t="s">
        <v>29</v>
      </c>
      <c r="G2022" t="s">
        <v>30</v>
      </c>
      <c r="H2022" t="s">
        <v>31</v>
      </c>
      <c r="I2022">
        <v>16</v>
      </c>
      <c r="J2022" t="s">
        <v>33</v>
      </c>
      <c r="K2022">
        <v>82</v>
      </c>
      <c r="L2022">
        <v>118</v>
      </c>
      <c r="M2022">
        <v>124</v>
      </c>
      <c r="N2022" t="s">
        <v>33</v>
      </c>
      <c r="O2022" t="s">
        <v>33</v>
      </c>
      <c r="P2022" t="s">
        <v>33</v>
      </c>
      <c r="Q2022">
        <v>93</v>
      </c>
      <c r="R2022">
        <v>125</v>
      </c>
      <c r="S2022">
        <v>365</v>
      </c>
      <c r="T2022" t="s">
        <v>33</v>
      </c>
      <c r="U2022" t="s">
        <v>33</v>
      </c>
      <c r="V2022">
        <v>108</v>
      </c>
      <c r="W2022">
        <v>108</v>
      </c>
      <c r="X2022">
        <v>0</v>
      </c>
      <c r="Y2022" t="s">
        <v>33</v>
      </c>
      <c r="Z2022" t="s">
        <v>33</v>
      </c>
      <c r="AA2022" t="e">
        <f>VLOOKUP(Table1[[#This Row],[Facility Name]],D_2,8,0)</f>
        <v>#N/A</v>
      </c>
    </row>
    <row r="2023" spans="1:27" x14ac:dyDescent="0.25">
      <c r="A2023">
        <v>152585</v>
      </c>
      <c r="B2023" t="s">
        <v>2031</v>
      </c>
      <c r="C2023">
        <v>3</v>
      </c>
      <c r="D2023" t="s">
        <v>1609</v>
      </c>
      <c r="E2023" t="s">
        <v>191</v>
      </c>
      <c r="F2023" t="s">
        <v>29</v>
      </c>
      <c r="G2023" t="s">
        <v>30</v>
      </c>
      <c r="H2023" t="s">
        <v>37</v>
      </c>
      <c r="I2023">
        <v>24</v>
      </c>
      <c r="J2023" t="s">
        <v>33</v>
      </c>
      <c r="K2023">
        <v>107</v>
      </c>
      <c r="L2023">
        <v>118</v>
      </c>
      <c r="M2023">
        <v>128</v>
      </c>
      <c r="N2023" t="s">
        <v>33</v>
      </c>
      <c r="O2023" t="s">
        <v>33</v>
      </c>
      <c r="P2023" t="s">
        <v>33</v>
      </c>
      <c r="Q2023">
        <v>120</v>
      </c>
      <c r="R2023">
        <v>150</v>
      </c>
      <c r="S2023">
        <v>479</v>
      </c>
      <c r="T2023" t="s">
        <v>40</v>
      </c>
      <c r="U2023" t="s">
        <v>33</v>
      </c>
      <c r="V2023">
        <v>128</v>
      </c>
      <c r="W2023">
        <v>128</v>
      </c>
      <c r="X2023">
        <v>0</v>
      </c>
      <c r="Y2023" t="s">
        <v>33</v>
      </c>
      <c r="Z2023" t="s">
        <v>33</v>
      </c>
      <c r="AA2023">
        <f>VLOOKUP(Table1[[#This Row],[Facility Name]],D_2,8,0)</f>
        <v>54</v>
      </c>
    </row>
    <row r="2024" spans="1:27" x14ac:dyDescent="0.25">
      <c r="A2024">
        <v>152586</v>
      </c>
      <c r="B2024" t="s">
        <v>2047</v>
      </c>
      <c r="C2024">
        <v>4</v>
      </c>
      <c r="D2024" t="s">
        <v>1609</v>
      </c>
      <c r="E2024" t="s">
        <v>178</v>
      </c>
      <c r="F2024" t="s">
        <v>29</v>
      </c>
      <c r="G2024" t="s">
        <v>30</v>
      </c>
      <c r="H2024" t="s">
        <v>37</v>
      </c>
      <c r="I2024">
        <v>12</v>
      </c>
      <c r="J2024" t="s">
        <v>33</v>
      </c>
      <c r="K2024">
        <v>33</v>
      </c>
      <c r="L2024">
        <v>51</v>
      </c>
      <c r="M2024">
        <v>55</v>
      </c>
      <c r="N2024" t="s">
        <v>33</v>
      </c>
      <c r="O2024" t="s">
        <v>33</v>
      </c>
      <c r="P2024" t="s">
        <v>33</v>
      </c>
      <c r="Q2024">
        <v>45</v>
      </c>
      <c r="R2024">
        <v>50</v>
      </c>
      <c r="S2024">
        <v>199</v>
      </c>
      <c r="T2024" t="s">
        <v>33</v>
      </c>
      <c r="U2024" t="s">
        <v>33</v>
      </c>
      <c r="V2024">
        <v>54</v>
      </c>
      <c r="W2024">
        <v>54</v>
      </c>
      <c r="X2024">
        <v>0</v>
      </c>
      <c r="Y2024" t="s">
        <v>33</v>
      </c>
      <c r="Z2024" t="s">
        <v>33</v>
      </c>
      <c r="AA2024">
        <f>VLOOKUP(Table1[[#This Row],[Facility Name]],D_2,8,0)</f>
        <v>53</v>
      </c>
    </row>
    <row r="2025" spans="1:27" x14ac:dyDescent="0.25">
      <c r="A2025">
        <v>152588</v>
      </c>
      <c r="B2025" t="s">
        <v>2048</v>
      </c>
      <c r="D2025" t="s">
        <v>1609</v>
      </c>
      <c r="E2025" t="s">
        <v>191</v>
      </c>
      <c r="F2025" t="s">
        <v>29</v>
      </c>
      <c r="G2025" t="s">
        <v>30</v>
      </c>
      <c r="H2025" t="s">
        <v>37</v>
      </c>
      <c r="I2025">
        <v>6</v>
      </c>
      <c r="J2025" t="s">
        <v>33</v>
      </c>
      <c r="K2025">
        <v>49</v>
      </c>
      <c r="L2025">
        <v>82</v>
      </c>
      <c r="M2025">
        <v>88</v>
      </c>
      <c r="N2025" t="s">
        <v>33</v>
      </c>
      <c r="O2025" t="s">
        <v>33</v>
      </c>
      <c r="P2025" t="s">
        <v>33</v>
      </c>
      <c r="Q2025">
        <v>59</v>
      </c>
      <c r="R2025">
        <v>32</v>
      </c>
      <c r="S2025">
        <v>220</v>
      </c>
      <c r="T2025" t="s">
        <v>34</v>
      </c>
      <c r="U2025" t="s">
        <v>34</v>
      </c>
      <c r="V2025">
        <v>9</v>
      </c>
      <c r="W2025">
        <v>9</v>
      </c>
      <c r="X2025">
        <v>0</v>
      </c>
      <c r="Y2025" t="s">
        <v>40</v>
      </c>
      <c r="Z2025" t="s">
        <v>33</v>
      </c>
      <c r="AA2025">
        <f>VLOOKUP(Table1[[#This Row],[Facility Name]],D_2,8,0)</f>
        <v>47</v>
      </c>
    </row>
    <row r="2026" spans="1:27" x14ac:dyDescent="0.25">
      <c r="A2026">
        <v>152591</v>
      </c>
      <c r="B2026" t="s">
        <v>2123</v>
      </c>
      <c r="C2026">
        <v>4</v>
      </c>
      <c r="D2026" t="s">
        <v>1609</v>
      </c>
      <c r="E2026" t="s">
        <v>1838</v>
      </c>
      <c r="F2026" t="s">
        <v>29</v>
      </c>
      <c r="G2026" t="s">
        <v>30</v>
      </c>
      <c r="H2026" t="s">
        <v>37</v>
      </c>
      <c r="I2026">
        <v>17</v>
      </c>
      <c r="J2026" t="s">
        <v>32</v>
      </c>
      <c r="K2026">
        <v>28</v>
      </c>
      <c r="L2026">
        <v>36</v>
      </c>
      <c r="M2026">
        <v>36</v>
      </c>
      <c r="N2026" t="s">
        <v>33</v>
      </c>
      <c r="O2026" t="s">
        <v>33</v>
      </c>
      <c r="P2026" t="s">
        <v>33</v>
      </c>
      <c r="Q2026">
        <v>38</v>
      </c>
      <c r="R2026">
        <v>61</v>
      </c>
      <c r="S2026">
        <v>295</v>
      </c>
      <c r="T2026" t="s">
        <v>33</v>
      </c>
      <c r="U2026" t="s">
        <v>33</v>
      </c>
      <c r="V2026">
        <v>36</v>
      </c>
      <c r="W2026">
        <v>36</v>
      </c>
      <c r="X2026">
        <v>0</v>
      </c>
      <c r="Y2026" t="s">
        <v>33</v>
      </c>
      <c r="Z2026" t="s">
        <v>32</v>
      </c>
      <c r="AA2026">
        <f>VLOOKUP(Table1[[#This Row],[Facility Name]],D_2,8,0)</f>
        <v>64</v>
      </c>
    </row>
    <row r="2027" spans="1:27" x14ac:dyDescent="0.25">
      <c r="A2027">
        <v>152593</v>
      </c>
      <c r="B2027" t="s">
        <v>1798</v>
      </c>
      <c r="C2027">
        <v>5</v>
      </c>
      <c r="D2027" t="s">
        <v>1609</v>
      </c>
      <c r="E2027" t="s">
        <v>191</v>
      </c>
      <c r="F2027" t="s">
        <v>29</v>
      </c>
      <c r="G2027" t="s">
        <v>30</v>
      </c>
      <c r="H2027" t="s">
        <v>37</v>
      </c>
      <c r="I2027">
        <v>20</v>
      </c>
      <c r="J2027" t="s">
        <v>33</v>
      </c>
      <c r="K2027">
        <v>86</v>
      </c>
      <c r="L2027">
        <v>119</v>
      </c>
      <c r="M2027">
        <v>118</v>
      </c>
      <c r="N2027" t="s">
        <v>33</v>
      </c>
      <c r="O2027" t="s">
        <v>33</v>
      </c>
      <c r="P2027" t="s">
        <v>33</v>
      </c>
      <c r="Q2027">
        <v>101</v>
      </c>
      <c r="R2027">
        <v>115</v>
      </c>
      <c r="S2027">
        <v>399</v>
      </c>
      <c r="T2027" t="s">
        <v>33</v>
      </c>
      <c r="U2027" t="s">
        <v>33</v>
      </c>
      <c r="V2027">
        <v>121</v>
      </c>
      <c r="W2027">
        <v>121</v>
      </c>
      <c r="X2027">
        <v>0</v>
      </c>
      <c r="Y2027" t="s">
        <v>33</v>
      </c>
      <c r="Z2027" t="s">
        <v>33</v>
      </c>
      <c r="AA2027">
        <f>VLOOKUP(Table1[[#This Row],[Facility Name]],D_2,8,0)</f>
        <v>56</v>
      </c>
    </row>
    <row r="2028" spans="1:27" hidden="1" x14ac:dyDescent="0.25">
      <c r="A2028">
        <v>212689</v>
      </c>
      <c r="B2028" t="s">
        <v>2522</v>
      </c>
      <c r="D2028" t="s">
        <v>2412</v>
      </c>
      <c r="E2028" t="s">
        <v>2523</v>
      </c>
      <c r="F2028" t="s">
        <v>29</v>
      </c>
      <c r="G2028" t="s">
        <v>30</v>
      </c>
      <c r="H2028" t="s">
        <v>31</v>
      </c>
      <c r="I2028">
        <v>2</v>
      </c>
      <c r="J2028" t="s">
        <v>34</v>
      </c>
      <c r="K2028">
        <v>8</v>
      </c>
      <c r="L2028">
        <v>9</v>
      </c>
      <c r="M2028">
        <v>9</v>
      </c>
      <c r="N2028" t="s">
        <v>34</v>
      </c>
      <c r="O2028" t="s">
        <v>34</v>
      </c>
      <c r="P2028" t="s">
        <v>33</v>
      </c>
      <c r="Q2028">
        <v>8</v>
      </c>
      <c r="R2028">
        <v>6</v>
      </c>
      <c r="S2028">
        <v>28</v>
      </c>
      <c r="T2028" t="s">
        <v>34</v>
      </c>
      <c r="U2028" t="s">
        <v>34</v>
      </c>
      <c r="V2028">
        <v>0</v>
      </c>
      <c r="W2028">
        <v>0</v>
      </c>
      <c r="X2028">
        <v>0</v>
      </c>
      <c r="Y2028" t="s">
        <v>34</v>
      </c>
      <c r="Z2028" t="s">
        <v>34</v>
      </c>
      <c r="AA2028" t="e">
        <f>VLOOKUP(Table1[[#This Row],[Facility Name]],D_2,8,0)</f>
        <v>#N/A</v>
      </c>
    </row>
    <row r="2029" spans="1:27" hidden="1" x14ac:dyDescent="0.25">
      <c r="A2029">
        <v>152589</v>
      </c>
      <c r="B2029" t="s">
        <v>2049</v>
      </c>
      <c r="C2029">
        <v>4</v>
      </c>
      <c r="D2029" t="s">
        <v>1609</v>
      </c>
      <c r="E2029" t="s">
        <v>1351</v>
      </c>
      <c r="F2029" t="s">
        <v>29</v>
      </c>
      <c r="G2029" t="s">
        <v>30</v>
      </c>
      <c r="H2029" t="s">
        <v>31</v>
      </c>
      <c r="I2029">
        <v>0</v>
      </c>
      <c r="J2029" t="s">
        <v>34</v>
      </c>
      <c r="K2029">
        <v>21</v>
      </c>
      <c r="L2029">
        <v>23</v>
      </c>
      <c r="M2029">
        <v>24</v>
      </c>
      <c r="N2029" t="s">
        <v>33</v>
      </c>
      <c r="O2029" t="s">
        <v>33</v>
      </c>
      <c r="P2029" t="s">
        <v>33</v>
      </c>
      <c r="Q2029">
        <v>23</v>
      </c>
      <c r="R2029">
        <v>12</v>
      </c>
      <c r="S2029">
        <v>101</v>
      </c>
      <c r="T2029" t="s">
        <v>34</v>
      </c>
      <c r="U2029" t="s">
        <v>33</v>
      </c>
      <c r="V2029">
        <v>23</v>
      </c>
      <c r="W2029">
        <v>23</v>
      </c>
      <c r="X2029">
        <v>0</v>
      </c>
      <c r="Y2029" t="s">
        <v>34</v>
      </c>
      <c r="Z2029" t="s">
        <v>33</v>
      </c>
      <c r="AA2029" t="e">
        <f>VLOOKUP(Table1[[#This Row],[Facility Name]],D_2,8,0)</f>
        <v>#N/A</v>
      </c>
    </row>
    <row r="2030" spans="1:27" x14ac:dyDescent="0.25">
      <c r="A2030">
        <v>152594</v>
      </c>
      <c r="B2030" t="s">
        <v>1799</v>
      </c>
      <c r="C2030">
        <v>5</v>
      </c>
      <c r="D2030" t="s">
        <v>1609</v>
      </c>
      <c r="E2030" t="s">
        <v>122</v>
      </c>
      <c r="F2030" t="s">
        <v>29</v>
      </c>
      <c r="G2030" t="s">
        <v>30</v>
      </c>
      <c r="H2030" t="s">
        <v>37</v>
      </c>
      <c r="I2030">
        <v>16</v>
      </c>
      <c r="J2030" t="s">
        <v>33</v>
      </c>
      <c r="K2030">
        <v>68</v>
      </c>
      <c r="L2030">
        <v>103</v>
      </c>
      <c r="M2030">
        <v>109</v>
      </c>
      <c r="N2030" t="s">
        <v>33</v>
      </c>
      <c r="O2030" t="s">
        <v>33</v>
      </c>
      <c r="P2030" t="s">
        <v>40</v>
      </c>
      <c r="Q2030">
        <v>85</v>
      </c>
      <c r="R2030">
        <v>84</v>
      </c>
      <c r="S2030">
        <v>355</v>
      </c>
      <c r="T2030" t="s">
        <v>33</v>
      </c>
      <c r="U2030" t="s">
        <v>33</v>
      </c>
      <c r="V2030">
        <v>101</v>
      </c>
      <c r="W2030">
        <v>101</v>
      </c>
      <c r="X2030">
        <v>0</v>
      </c>
      <c r="Y2030" t="s">
        <v>33</v>
      </c>
      <c r="Z2030" t="s">
        <v>33</v>
      </c>
      <c r="AA2030">
        <f>VLOOKUP(Table1[[#This Row],[Facility Name]],D_2,8,0)</f>
        <v>72</v>
      </c>
    </row>
    <row r="2031" spans="1:27" hidden="1" x14ac:dyDescent="0.25">
      <c r="A2031">
        <v>152592</v>
      </c>
      <c r="B2031" t="s">
        <v>1797</v>
      </c>
      <c r="C2031">
        <v>5</v>
      </c>
      <c r="D2031" t="s">
        <v>1609</v>
      </c>
      <c r="E2031" t="s">
        <v>1608</v>
      </c>
      <c r="F2031" t="s">
        <v>29</v>
      </c>
      <c r="G2031" t="s">
        <v>30</v>
      </c>
      <c r="H2031" t="s">
        <v>31</v>
      </c>
      <c r="I2031">
        <v>19</v>
      </c>
      <c r="J2031" t="s">
        <v>33</v>
      </c>
      <c r="K2031">
        <v>70</v>
      </c>
      <c r="L2031">
        <v>91</v>
      </c>
      <c r="M2031">
        <v>101</v>
      </c>
      <c r="N2031" t="s">
        <v>33</v>
      </c>
      <c r="O2031" t="s">
        <v>33</v>
      </c>
      <c r="P2031" t="s">
        <v>33</v>
      </c>
      <c r="Q2031">
        <v>85</v>
      </c>
      <c r="R2031">
        <v>121</v>
      </c>
      <c r="S2031">
        <v>311</v>
      </c>
      <c r="T2031" t="s">
        <v>33</v>
      </c>
      <c r="U2031" t="s">
        <v>33</v>
      </c>
      <c r="V2031">
        <v>100</v>
      </c>
      <c r="W2031">
        <v>100</v>
      </c>
      <c r="X2031">
        <v>0</v>
      </c>
      <c r="Y2031" t="s">
        <v>33</v>
      </c>
      <c r="Z2031" t="s">
        <v>33</v>
      </c>
      <c r="AA2031" t="e">
        <f>VLOOKUP(Table1[[#This Row],[Facility Name]],D_2,8,0)</f>
        <v>#N/A</v>
      </c>
    </row>
    <row r="2032" spans="1:27" x14ac:dyDescent="0.25">
      <c r="A2032">
        <v>152595</v>
      </c>
      <c r="B2032" t="s">
        <v>1801</v>
      </c>
      <c r="C2032">
        <v>3</v>
      </c>
      <c r="D2032" t="s">
        <v>1609</v>
      </c>
      <c r="E2032" t="s">
        <v>1628</v>
      </c>
      <c r="F2032" t="s">
        <v>29</v>
      </c>
      <c r="G2032" t="s">
        <v>30</v>
      </c>
      <c r="H2032" t="s">
        <v>294</v>
      </c>
      <c r="I2032">
        <v>19</v>
      </c>
      <c r="J2032" t="s">
        <v>33</v>
      </c>
      <c r="K2032">
        <v>51</v>
      </c>
      <c r="L2032">
        <v>67</v>
      </c>
      <c r="M2032">
        <v>66</v>
      </c>
      <c r="N2032" t="s">
        <v>33</v>
      </c>
      <c r="O2032" t="s">
        <v>33</v>
      </c>
      <c r="P2032" t="s">
        <v>33</v>
      </c>
      <c r="Q2032">
        <v>56</v>
      </c>
      <c r="R2032">
        <v>58</v>
      </c>
      <c r="S2032">
        <v>288</v>
      </c>
      <c r="T2032" t="s">
        <v>33</v>
      </c>
      <c r="U2032" t="s">
        <v>33</v>
      </c>
      <c r="V2032">
        <v>60</v>
      </c>
      <c r="W2032">
        <v>60</v>
      </c>
      <c r="X2032">
        <v>0</v>
      </c>
      <c r="Y2032" t="s">
        <v>34</v>
      </c>
      <c r="Z2032" t="s">
        <v>33</v>
      </c>
      <c r="AA2032">
        <f>VLOOKUP(Table1[[#This Row],[Facility Name]],D_2,8,0)</f>
        <v>70</v>
      </c>
    </row>
    <row r="2033" spans="1:27" x14ac:dyDescent="0.25">
      <c r="A2033">
        <v>152598</v>
      </c>
      <c r="B2033" t="s">
        <v>1896</v>
      </c>
      <c r="C2033">
        <v>4</v>
      </c>
      <c r="D2033" t="s">
        <v>1609</v>
      </c>
      <c r="E2033" t="s">
        <v>52</v>
      </c>
      <c r="F2033" t="s">
        <v>29</v>
      </c>
      <c r="G2033" t="s">
        <v>30</v>
      </c>
      <c r="H2033" t="s">
        <v>37</v>
      </c>
      <c r="I2033">
        <v>10</v>
      </c>
      <c r="J2033" t="s">
        <v>33</v>
      </c>
      <c r="K2033">
        <v>47</v>
      </c>
      <c r="L2033">
        <v>64</v>
      </c>
      <c r="M2033">
        <v>66</v>
      </c>
      <c r="N2033" t="s">
        <v>33</v>
      </c>
      <c r="O2033" t="s">
        <v>33</v>
      </c>
      <c r="P2033" t="s">
        <v>33</v>
      </c>
      <c r="Q2033">
        <v>56</v>
      </c>
      <c r="R2033">
        <v>76</v>
      </c>
      <c r="S2033">
        <v>209</v>
      </c>
      <c r="T2033" t="s">
        <v>40</v>
      </c>
      <c r="U2033" t="s">
        <v>40</v>
      </c>
      <c r="V2033">
        <v>66</v>
      </c>
      <c r="W2033">
        <v>66</v>
      </c>
      <c r="X2033">
        <v>0</v>
      </c>
      <c r="Y2033" t="s">
        <v>34</v>
      </c>
      <c r="Z2033" t="s">
        <v>33</v>
      </c>
      <c r="AA2033">
        <f>VLOOKUP(Table1[[#This Row],[Facility Name]],D_2,8,0)</f>
        <v>78</v>
      </c>
    </row>
    <row r="2034" spans="1:27" x14ac:dyDescent="0.25">
      <c r="A2034">
        <v>152599</v>
      </c>
      <c r="B2034" t="s">
        <v>1897</v>
      </c>
      <c r="C2034">
        <v>5</v>
      </c>
      <c r="D2034" t="s">
        <v>1609</v>
      </c>
      <c r="F2034" t="s">
        <v>29</v>
      </c>
      <c r="G2034" t="s">
        <v>30</v>
      </c>
      <c r="H2034" t="s">
        <v>294</v>
      </c>
      <c r="I2034">
        <v>13</v>
      </c>
      <c r="J2034" t="s">
        <v>32</v>
      </c>
      <c r="K2034">
        <v>39</v>
      </c>
      <c r="L2034">
        <v>53</v>
      </c>
      <c r="M2034">
        <v>54</v>
      </c>
      <c r="N2034" t="s">
        <v>33</v>
      </c>
      <c r="O2034" t="s">
        <v>33</v>
      </c>
      <c r="P2034" t="s">
        <v>33</v>
      </c>
      <c r="Q2034">
        <v>45</v>
      </c>
      <c r="R2034">
        <v>50</v>
      </c>
      <c r="S2034">
        <v>245</v>
      </c>
      <c r="T2034" t="s">
        <v>33</v>
      </c>
      <c r="U2034" t="s">
        <v>40</v>
      </c>
      <c r="V2034">
        <v>50</v>
      </c>
      <c r="W2034">
        <v>50</v>
      </c>
      <c r="X2034">
        <v>0</v>
      </c>
      <c r="Y2034" t="s">
        <v>33</v>
      </c>
      <c r="Z2034" t="s">
        <v>33</v>
      </c>
      <c r="AA2034">
        <f>VLOOKUP(Table1[[#This Row],[Facility Name]],D_2,8,0)</f>
        <v>69</v>
      </c>
    </row>
    <row r="2035" spans="1:27" x14ac:dyDescent="0.25">
      <c r="A2035">
        <v>152601</v>
      </c>
      <c r="B2035" t="s">
        <v>1898</v>
      </c>
      <c r="C2035">
        <v>4</v>
      </c>
      <c r="D2035" t="s">
        <v>1609</v>
      </c>
      <c r="E2035" t="s">
        <v>1655</v>
      </c>
      <c r="F2035" t="s">
        <v>29</v>
      </c>
      <c r="G2035" t="s">
        <v>30</v>
      </c>
      <c r="H2035" t="s">
        <v>37</v>
      </c>
      <c r="I2035">
        <v>32</v>
      </c>
      <c r="J2035" t="s">
        <v>33</v>
      </c>
      <c r="K2035">
        <v>111</v>
      </c>
      <c r="L2035">
        <v>159</v>
      </c>
      <c r="M2035">
        <v>174</v>
      </c>
      <c r="N2035" t="s">
        <v>33</v>
      </c>
      <c r="O2035" t="s">
        <v>33</v>
      </c>
      <c r="P2035" t="s">
        <v>33</v>
      </c>
      <c r="Q2035">
        <v>144</v>
      </c>
      <c r="R2035">
        <v>193</v>
      </c>
      <c r="S2035">
        <v>538</v>
      </c>
      <c r="T2035" t="s">
        <v>40</v>
      </c>
      <c r="U2035" t="s">
        <v>33</v>
      </c>
      <c r="V2035">
        <v>155</v>
      </c>
      <c r="W2035">
        <v>155</v>
      </c>
      <c r="X2035">
        <v>0</v>
      </c>
      <c r="Y2035" t="s">
        <v>33</v>
      </c>
      <c r="Z2035" t="s">
        <v>33</v>
      </c>
      <c r="AA2035">
        <f>VLOOKUP(Table1[[#This Row],[Facility Name]],D_2,8,0)</f>
        <v>58</v>
      </c>
    </row>
    <row r="2036" spans="1:27" hidden="1" x14ac:dyDescent="0.25">
      <c r="A2036">
        <v>152596</v>
      </c>
      <c r="B2036" t="s">
        <v>1802</v>
      </c>
      <c r="C2036">
        <v>3</v>
      </c>
      <c r="D2036" t="s">
        <v>1609</v>
      </c>
      <c r="E2036" t="s">
        <v>191</v>
      </c>
      <c r="F2036" t="s">
        <v>29</v>
      </c>
      <c r="G2036" t="s">
        <v>30</v>
      </c>
      <c r="H2036" t="s">
        <v>31</v>
      </c>
      <c r="I2036">
        <v>17</v>
      </c>
      <c r="J2036" t="s">
        <v>33</v>
      </c>
      <c r="K2036">
        <v>90</v>
      </c>
      <c r="L2036">
        <v>124</v>
      </c>
      <c r="M2036">
        <v>119</v>
      </c>
      <c r="N2036" t="s">
        <v>33</v>
      </c>
      <c r="O2036" t="s">
        <v>33</v>
      </c>
      <c r="P2036" t="s">
        <v>40</v>
      </c>
      <c r="Q2036">
        <v>102</v>
      </c>
      <c r="R2036">
        <v>107</v>
      </c>
      <c r="S2036">
        <v>421</v>
      </c>
      <c r="T2036" t="s">
        <v>33</v>
      </c>
      <c r="U2036" t="s">
        <v>33</v>
      </c>
      <c r="V2036">
        <v>107</v>
      </c>
      <c r="W2036">
        <v>107</v>
      </c>
      <c r="X2036">
        <v>0</v>
      </c>
      <c r="Y2036" t="s">
        <v>34</v>
      </c>
      <c r="Z2036" t="s">
        <v>33</v>
      </c>
      <c r="AA2036" t="e">
        <f>VLOOKUP(Table1[[#This Row],[Facility Name]],D_2,8,0)</f>
        <v>#N/A</v>
      </c>
    </row>
    <row r="2037" spans="1:27" hidden="1" x14ac:dyDescent="0.25">
      <c r="A2037">
        <v>152597</v>
      </c>
      <c r="B2037" t="s">
        <v>1895</v>
      </c>
      <c r="C2037">
        <v>4</v>
      </c>
      <c r="D2037" t="s">
        <v>1609</v>
      </c>
      <c r="E2037" t="s">
        <v>1655</v>
      </c>
      <c r="F2037" t="s">
        <v>29</v>
      </c>
      <c r="G2037" t="s">
        <v>30</v>
      </c>
      <c r="H2037" t="s">
        <v>31</v>
      </c>
      <c r="I2037">
        <v>4</v>
      </c>
      <c r="J2037" t="s">
        <v>33</v>
      </c>
      <c r="K2037">
        <v>39</v>
      </c>
      <c r="L2037">
        <v>56</v>
      </c>
      <c r="M2037">
        <v>61</v>
      </c>
      <c r="N2037" t="s">
        <v>33</v>
      </c>
      <c r="O2037" t="s">
        <v>33</v>
      </c>
      <c r="P2037" t="s">
        <v>33</v>
      </c>
      <c r="Q2037">
        <v>47</v>
      </c>
      <c r="R2037">
        <v>34</v>
      </c>
      <c r="S2037">
        <v>208</v>
      </c>
      <c r="T2037" t="s">
        <v>34</v>
      </c>
      <c r="U2037" t="s">
        <v>33</v>
      </c>
      <c r="V2037">
        <v>20</v>
      </c>
      <c r="W2037">
        <v>20</v>
      </c>
      <c r="X2037">
        <v>0</v>
      </c>
      <c r="Y2037" t="s">
        <v>33</v>
      </c>
      <c r="Z2037" t="s">
        <v>33</v>
      </c>
      <c r="AA2037" t="e">
        <f>VLOOKUP(Table1[[#This Row],[Facility Name]],D_2,8,0)</f>
        <v>#N/A</v>
      </c>
    </row>
    <row r="2038" spans="1:27" x14ac:dyDescent="0.25">
      <c r="A2038">
        <v>152602</v>
      </c>
      <c r="B2038" t="s">
        <v>1899</v>
      </c>
      <c r="C2038">
        <v>3</v>
      </c>
      <c r="D2038" t="s">
        <v>1609</v>
      </c>
      <c r="E2038" t="s">
        <v>456</v>
      </c>
      <c r="F2038" t="s">
        <v>29</v>
      </c>
      <c r="G2038" t="s">
        <v>30</v>
      </c>
      <c r="H2038" t="s">
        <v>37</v>
      </c>
      <c r="I2038">
        <v>12</v>
      </c>
      <c r="J2038" t="s">
        <v>33</v>
      </c>
      <c r="K2038">
        <v>27</v>
      </c>
      <c r="L2038">
        <v>41</v>
      </c>
      <c r="M2038">
        <v>43</v>
      </c>
      <c r="N2038" t="s">
        <v>33</v>
      </c>
      <c r="O2038" t="s">
        <v>33</v>
      </c>
      <c r="P2038" t="s">
        <v>33</v>
      </c>
      <c r="Q2038">
        <v>35</v>
      </c>
      <c r="R2038">
        <v>43</v>
      </c>
      <c r="S2038">
        <v>142</v>
      </c>
      <c r="T2038" t="s">
        <v>33</v>
      </c>
      <c r="U2038" t="s">
        <v>33</v>
      </c>
      <c r="V2038">
        <v>44</v>
      </c>
      <c r="W2038">
        <v>44</v>
      </c>
      <c r="X2038">
        <v>0</v>
      </c>
      <c r="Y2038" t="s">
        <v>34</v>
      </c>
      <c r="Z2038" t="s">
        <v>32</v>
      </c>
      <c r="AA2038">
        <f>VLOOKUP(Table1[[#This Row],[Facility Name]],D_2,8,0)</f>
        <v>79</v>
      </c>
    </row>
    <row r="2039" spans="1:27" x14ac:dyDescent="0.25">
      <c r="A2039">
        <v>152604</v>
      </c>
      <c r="B2039" t="s">
        <v>2002</v>
      </c>
      <c r="C2039">
        <v>4</v>
      </c>
      <c r="D2039" t="s">
        <v>1609</v>
      </c>
      <c r="E2039" t="s">
        <v>1653</v>
      </c>
      <c r="F2039" t="s">
        <v>29</v>
      </c>
      <c r="G2039" t="s">
        <v>30</v>
      </c>
      <c r="H2039" t="s">
        <v>294</v>
      </c>
      <c r="I2039">
        <v>17</v>
      </c>
      <c r="J2039" t="s">
        <v>33</v>
      </c>
      <c r="K2039">
        <v>36</v>
      </c>
      <c r="L2039">
        <v>47</v>
      </c>
      <c r="M2039">
        <v>49</v>
      </c>
      <c r="N2039" t="s">
        <v>33</v>
      </c>
      <c r="O2039" t="s">
        <v>33</v>
      </c>
      <c r="P2039" t="s">
        <v>33</v>
      </c>
      <c r="Q2039">
        <v>39</v>
      </c>
      <c r="R2039">
        <v>47</v>
      </c>
      <c r="S2039">
        <v>120</v>
      </c>
      <c r="T2039" t="s">
        <v>33</v>
      </c>
      <c r="U2039" t="s">
        <v>33</v>
      </c>
      <c r="V2039">
        <v>49</v>
      </c>
      <c r="W2039">
        <v>49</v>
      </c>
      <c r="X2039">
        <v>0</v>
      </c>
      <c r="Y2039" t="s">
        <v>34</v>
      </c>
      <c r="Z2039" t="s">
        <v>33</v>
      </c>
      <c r="AA2039">
        <f>VLOOKUP(Table1[[#This Row],[Facility Name]],D_2,8,0)</f>
        <v>63</v>
      </c>
    </row>
    <row r="2040" spans="1:27" x14ac:dyDescent="0.25">
      <c r="A2040">
        <v>152605</v>
      </c>
      <c r="B2040" t="s">
        <v>2003</v>
      </c>
      <c r="C2040">
        <v>3</v>
      </c>
      <c r="D2040" t="s">
        <v>1609</v>
      </c>
      <c r="E2040" t="s">
        <v>218</v>
      </c>
      <c r="F2040" t="s">
        <v>29</v>
      </c>
      <c r="G2040" t="s">
        <v>30</v>
      </c>
      <c r="H2040" t="s">
        <v>37</v>
      </c>
      <c r="I2040">
        <v>21</v>
      </c>
      <c r="J2040" t="s">
        <v>33</v>
      </c>
      <c r="K2040">
        <v>37</v>
      </c>
      <c r="L2040">
        <v>51</v>
      </c>
      <c r="M2040">
        <v>59</v>
      </c>
      <c r="N2040" t="s">
        <v>33</v>
      </c>
      <c r="O2040" t="s">
        <v>33</v>
      </c>
      <c r="P2040" t="s">
        <v>33</v>
      </c>
      <c r="Q2040">
        <v>49</v>
      </c>
      <c r="R2040">
        <v>82</v>
      </c>
      <c r="S2040">
        <v>202</v>
      </c>
      <c r="T2040" t="s">
        <v>33</v>
      </c>
      <c r="U2040" t="s">
        <v>33</v>
      </c>
      <c r="V2040">
        <v>59</v>
      </c>
      <c r="W2040">
        <v>59</v>
      </c>
      <c r="X2040">
        <v>0</v>
      </c>
      <c r="Y2040" t="s">
        <v>34</v>
      </c>
      <c r="Z2040" t="s">
        <v>33</v>
      </c>
      <c r="AA2040">
        <f>VLOOKUP(Table1[[#This Row],[Facility Name]],D_2,8,0)</f>
        <v>49</v>
      </c>
    </row>
    <row r="2041" spans="1:27" hidden="1" x14ac:dyDescent="0.25">
      <c r="A2041">
        <v>152603</v>
      </c>
      <c r="B2041" t="s">
        <v>1900</v>
      </c>
      <c r="C2041">
        <v>5</v>
      </c>
      <c r="D2041" t="s">
        <v>1609</v>
      </c>
      <c r="E2041" t="s">
        <v>1145</v>
      </c>
      <c r="F2041" t="s">
        <v>29</v>
      </c>
      <c r="G2041" t="s">
        <v>30</v>
      </c>
      <c r="H2041" t="s">
        <v>31</v>
      </c>
      <c r="I2041">
        <v>14</v>
      </c>
      <c r="J2041" t="s">
        <v>33</v>
      </c>
      <c r="K2041">
        <v>17</v>
      </c>
      <c r="L2041">
        <v>32</v>
      </c>
      <c r="M2041">
        <v>35</v>
      </c>
      <c r="N2041" t="s">
        <v>40</v>
      </c>
      <c r="O2041" t="s">
        <v>33</v>
      </c>
      <c r="P2041" t="s">
        <v>33</v>
      </c>
      <c r="Q2041">
        <v>26</v>
      </c>
      <c r="R2041">
        <v>16</v>
      </c>
      <c r="S2041">
        <v>135</v>
      </c>
      <c r="T2041" t="s">
        <v>33</v>
      </c>
      <c r="U2041" t="s">
        <v>33</v>
      </c>
      <c r="V2041">
        <v>35</v>
      </c>
      <c r="W2041">
        <v>35</v>
      </c>
      <c r="X2041">
        <v>0</v>
      </c>
      <c r="Y2041" t="s">
        <v>34</v>
      </c>
      <c r="Z2041" t="s">
        <v>33</v>
      </c>
      <c r="AA2041" t="e">
        <f>VLOOKUP(Table1[[#This Row],[Facility Name]],D_2,8,0)</f>
        <v>#N/A</v>
      </c>
    </row>
    <row r="2042" spans="1:27" x14ac:dyDescent="0.25">
      <c r="A2042">
        <v>152606</v>
      </c>
      <c r="B2042" t="s">
        <v>2004</v>
      </c>
      <c r="C2042">
        <v>4</v>
      </c>
      <c r="D2042" t="s">
        <v>1609</v>
      </c>
      <c r="E2042" t="s">
        <v>228</v>
      </c>
      <c r="F2042" t="s">
        <v>29</v>
      </c>
      <c r="G2042" t="s">
        <v>30</v>
      </c>
      <c r="H2042" t="s">
        <v>37</v>
      </c>
      <c r="I2042">
        <v>12</v>
      </c>
      <c r="J2042" t="s">
        <v>32</v>
      </c>
      <c r="K2042">
        <v>37</v>
      </c>
      <c r="L2042">
        <v>48</v>
      </c>
      <c r="M2042">
        <v>51</v>
      </c>
      <c r="N2042" t="s">
        <v>33</v>
      </c>
      <c r="O2042" t="s">
        <v>33</v>
      </c>
      <c r="P2042" t="s">
        <v>33</v>
      </c>
      <c r="Q2042">
        <v>46</v>
      </c>
      <c r="R2042">
        <v>47</v>
      </c>
      <c r="S2042">
        <v>180</v>
      </c>
      <c r="T2042" t="s">
        <v>33</v>
      </c>
      <c r="U2042" t="s">
        <v>33</v>
      </c>
      <c r="V2042">
        <v>50</v>
      </c>
      <c r="W2042">
        <v>50</v>
      </c>
      <c r="X2042">
        <v>0</v>
      </c>
      <c r="Y2042" t="s">
        <v>34</v>
      </c>
      <c r="Z2042" t="s">
        <v>33</v>
      </c>
      <c r="AA2042">
        <f>VLOOKUP(Table1[[#This Row],[Facility Name]],D_2,8,0)</f>
        <v>55</v>
      </c>
    </row>
    <row r="2043" spans="1:27" x14ac:dyDescent="0.25">
      <c r="A2043">
        <v>152607</v>
      </c>
      <c r="B2043" t="s">
        <v>2005</v>
      </c>
      <c r="C2043">
        <v>3</v>
      </c>
      <c r="D2043" t="s">
        <v>1609</v>
      </c>
      <c r="E2043" t="s">
        <v>1653</v>
      </c>
      <c r="F2043" t="s">
        <v>29</v>
      </c>
      <c r="G2043" t="s">
        <v>30</v>
      </c>
      <c r="H2043" t="s">
        <v>294</v>
      </c>
      <c r="I2043">
        <v>30</v>
      </c>
      <c r="J2043" t="s">
        <v>33</v>
      </c>
      <c r="K2043">
        <v>81</v>
      </c>
      <c r="L2043">
        <v>121</v>
      </c>
      <c r="M2043">
        <v>126</v>
      </c>
      <c r="N2043" t="s">
        <v>33</v>
      </c>
      <c r="O2043" t="s">
        <v>33</v>
      </c>
      <c r="P2043" t="s">
        <v>33</v>
      </c>
      <c r="Q2043">
        <v>100</v>
      </c>
      <c r="R2043">
        <v>124</v>
      </c>
      <c r="S2043">
        <v>446</v>
      </c>
      <c r="T2043" t="s">
        <v>33</v>
      </c>
      <c r="U2043" t="s">
        <v>33</v>
      </c>
      <c r="V2043">
        <v>105</v>
      </c>
      <c r="W2043">
        <v>105</v>
      </c>
      <c r="X2043">
        <v>0</v>
      </c>
      <c r="Y2043" t="s">
        <v>33</v>
      </c>
      <c r="Z2043" t="s">
        <v>33</v>
      </c>
      <c r="AA2043">
        <f>VLOOKUP(Table1[[#This Row],[Facility Name]],D_2,8,0)</f>
        <v>55</v>
      </c>
    </row>
    <row r="2044" spans="1:27" x14ac:dyDescent="0.25">
      <c r="A2044">
        <v>152608</v>
      </c>
      <c r="B2044" t="s">
        <v>1607</v>
      </c>
      <c r="C2044">
        <v>5</v>
      </c>
      <c r="D2044" t="s">
        <v>1609</v>
      </c>
      <c r="E2044" t="s">
        <v>1205</v>
      </c>
      <c r="F2044" t="s">
        <v>29</v>
      </c>
      <c r="G2044" t="s">
        <v>30</v>
      </c>
      <c r="H2044" t="s">
        <v>294</v>
      </c>
      <c r="I2044">
        <v>9</v>
      </c>
      <c r="J2044" t="s">
        <v>33</v>
      </c>
      <c r="K2044">
        <v>20</v>
      </c>
      <c r="L2044">
        <v>30</v>
      </c>
      <c r="M2044">
        <v>30</v>
      </c>
      <c r="N2044" t="s">
        <v>33</v>
      </c>
      <c r="O2044" t="s">
        <v>33</v>
      </c>
      <c r="P2044" t="s">
        <v>40</v>
      </c>
      <c r="Q2044">
        <v>23</v>
      </c>
      <c r="R2044">
        <v>22</v>
      </c>
      <c r="S2044">
        <v>98</v>
      </c>
      <c r="T2044" t="s">
        <v>33</v>
      </c>
      <c r="U2044" t="s">
        <v>33</v>
      </c>
      <c r="V2044">
        <v>31</v>
      </c>
      <c r="W2044">
        <v>31</v>
      </c>
      <c r="X2044">
        <v>0</v>
      </c>
      <c r="Y2044" t="s">
        <v>34</v>
      </c>
      <c r="Z2044" t="s">
        <v>33</v>
      </c>
      <c r="AA2044">
        <f>VLOOKUP(Table1[[#This Row],[Facility Name]],D_2,8,0)</f>
        <v>83</v>
      </c>
    </row>
    <row r="2045" spans="1:27" x14ac:dyDescent="0.25">
      <c r="A2045">
        <v>152609</v>
      </c>
      <c r="B2045" t="s">
        <v>1610</v>
      </c>
      <c r="C2045">
        <v>3</v>
      </c>
      <c r="D2045" t="s">
        <v>1609</v>
      </c>
      <c r="E2045" t="s">
        <v>1611</v>
      </c>
      <c r="F2045" t="s">
        <v>29</v>
      </c>
      <c r="G2045" t="s">
        <v>30</v>
      </c>
      <c r="H2045" t="s">
        <v>37</v>
      </c>
      <c r="I2045">
        <v>12</v>
      </c>
      <c r="J2045" t="s">
        <v>33</v>
      </c>
      <c r="K2045">
        <v>39</v>
      </c>
      <c r="L2045">
        <v>58</v>
      </c>
      <c r="M2045">
        <v>60</v>
      </c>
      <c r="N2045" t="s">
        <v>33</v>
      </c>
      <c r="O2045" t="s">
        <v>33</v>
      </c>
      <c r="P2045" t="s">
        <v>33</v>
      </c>
      <c r="Q2045">
        <v>47</v>
      </c>
      <c r="R2045">
        <v>67</v>
      </c>
      <c r="S2045">
        <v>201</v>
      </c>
      <c r="T2045" t="s">
        <v>40</v>
      </c>
      <c r="U2045" t="s">
        <v>33</v>
      </c>
      <c r="V2045">
        <v>62</v>
      </c>
      <c r="W2045">
        <v>62</v>
      </c>
      <c r="X2045">
        <v>0</v>
      </c>
      <c r="Y2045" t="s">
        <v>33</v>
      </c>
      <c r="Z2045" t="s">
        <v>33</v>
      </c>
      <c r="AA2045">
        <f>VLOOKUP(Table1[[#This Row],[Facility Name]],D_2,8,0)</f>
        <v>53</v>
      </c>
    </row>
    <row r="2046" spans="1:27" x14ac:dyDescent="0.25">
      <c r="A2046">
        <v>152610</v>
      </c>
      <c r="B2046" t="s">
        <v>1700</v>
      </c>
      <c r="C2046">
        <v>3</v>
      </c>
      <c r="D2046" t="s">
        <v>1609</v>
      </c>
      <c r="E2046" t="s">
        <v>547</v>
      </c>
      <c r="F2046" t="s">
        <v>29</v>
      </c>
      <c r="G2046" t="s">
        <v>30</v>
      </c>
      <c r="H2046" t="s">
        <v>37</v>
      </c>
      <c r="I2046">
        <v>9</v>
      </c>
      <c r="J2046" t="s">
        <v>33</v>
      </c>
      <c r="K2046">
        <v>36</v>
      </c>
      <c r="L2046">
        <v>62</v>
      </c>
      <c r="M2046">
        <v>66</v>
      </c>
      <c r="N2046" t="s">
        <v>33</v>
      </c>
      <c r="O2046" t="s">
        <v>33</v>
      </c>
      <c r="P2046" t="s">
        <v>33</v>
      </c>
      <c r="Q2046">
        <v>44</v>
      </c>
      <c r="R2046">
        <v>52</v>
      </c>
      <c r="S2046">
        <v>174</v>
      </c>
      <c r="T2046" t="s">
        <v>33</v>
      </c>
      <c r="U2046" t="s">
        <v>33</v>
      </c>
      <c r="V2046">
        <v>62</v>
      </c>
      <c r="W2046">
        <v>62</v>
      </c>
      <c r="X2046">
        <v>0</v>
      </c>
      <c r="Y2046" t="s">
        <v>34</v>
      </c>
      <c r="Z2046" t="s">
        <v>33</v>
      </c>
      <c r="AA2046">
        <f>VLOOKUP(Table1[[#This Row],[Facility Name]],D_2,8,0)</f>
        <v>35</v>
      </c>
    </row>
    <row r="2047" spans="1:27" x14ac:dyDescent="0.25">
      <c r="A2047">
        <v>152611</v>
      </c>
      <c r="B2047" t="s">
        <v>1702</v>
      </c>
      <c r="C2047">
        <v>5</v>
      </c>
      <c r="D2047" t="s">
        <v>1609</v>
      </c>
      <c r="E2047" t="s">
        <v>96</v>
      </c>
      <c r="F2047" t="s">
        <v>29</v>
      </c>
      <c r="G2047" t="s">
        <v>30</v>
      </c>
      <c r="H2047" t="s">
        <v>37</v>
      </c>
      <c r="I2047">
        <v>16</v>
      </c>
      <c r="J2047" t="s">
        <v>33</v>
      </c>
      <c r="K2047">
        <v>43</v>
      </c>
      <c r="L2047">
        <v>69</v>
      </c>
      <c r="M2047">
        <v>73</v>
      </c>
      <c r="N2047" t="s">
        <v>33</v>
      </c>
      <c r="O2047" t="s">
        <v>33</v>
      </c>
      <c r="P2047" t="s">
        <v>33</v>
      </c>
      <c r="Q2047">
        <v>53</v>
      </c>
      <c r="R2047">
        <v>57</v>
      </c>
      <c r="S2047">
        <v>219</v>
      </c>
      <c r="T2047" t="s">
        <v>33</v>
      </c>
      <c r="U2047" t="s">
        <v>33</v>
      </c>
      <c r="V2047">
        <v>72</v>
      </c>
      <c r="W2047">
        <v>72</v>
      </c>
      <c r="X2047">
        <v>0</v>
      </c>
      <c r="Y2047" t="s">
        <v>33</v>
      </c>
      <c r="Z2047" t="s">
        <v>33</v>
      </c>
      <c r="AA2047">
        <f>VLOOKUP(Table1[[#This Row],[Facility Name]],D_2,8,0)</f>
        <v>70</v>
      </c>
    </row>
    <row r="2048" spans="1:27" x14ac:dyDescent="0.25">
      <c r="A2048">
        <v>152612</v>
      </c>
      <c r="B2048" t="s">
        <v>1704</v>
      </c>
      <c r="D2048" t="s">
        <v>1609</v>
      </c>
      <c r="F2048" t="s">
        <v>29</v>
      </c>
      <c r="G2048" t="s">
        <v>30</v>
      </c>
      <c r="H2048" t="s">
        <v>37</v>
      </c>
      <c r="I2048">
        <v>2</v>
      </c>
      <c r="J2048" t="s">
        <v>33</v>
      </c>
      <c r="K2048">
        <v>62</v>
      </c>
      <c r="L2048">
        <v>98</v>
      </c>
      <c r="M2048">
        <v>101</v>
      </c>
      <c r="N2048" t="s">
        <v>33</v>
      </c>
      <c r="O2048" t="s">
        <v>33</v>
      </c>
      <c r="P2048" t="s">
        <v>33</v>
      </c>
      <c r="Q2048">
        <v>73</v>
      </c>
      <c r="R2048">
        <v>58</v>
      </c>
      <c r="S2048">
        <v>257</v>
      </c>
      <c r="T2048" t="s">
        <v>34</v>
      </c>
      <c r="U2048" t="s">
        <v>34</v>
      </c>
      <c r="V2048">
        <v>4</v>
      </c>
      <c r="W2048">
        <v>4</v>
      </c>
      <c r="X2048">
        <v>0</v>
      </c>
      <c r="Y2048" t="s">
        <v>40</v>
      </c>
      <c r="Z2048" t="s">
        <v>33</v>
      </c>
      <c r="AA2048">
        <f>VLOOKUP(Table1[[#This Row],[Facility Name]],D_2,8,0)</f>
        <v>50</v>
      </c>
    </row>
    <row r="2049" spans="1:27" x14ac:dyDescent="0.25">
      <c r="A2049">
        <v>152614</v>
      </c>
      <c r="B2049" t="s">
        <v>1705</v>
      </c>
      <c r="C2049">
        <v>5</v>
      </c>
      <c r="D2049" t="s">
        <v>1609</v>
      </c>
      <c r="E2049" t="s">
        <v>1653</v>
      </c>
      <c r="F2049" t="s">
        <v>29</v>
      </c>
      <c r="G2049" t="s">
        <v>30</v>
      </c>
      <c r="H2049" t="s">
        <v>294</v>
      </c>
      <c r="I2049">
        <v>16</v>
      </c>
      <c r="J2049" t="s">
        <v>33</v>
      </c>
      <c r="K2049">
        <v>44</v>
      </c>
      <c r="L2049">
        <v>55</v>
      </c>
      <c r="M2049">
        <v>62</v>
      </c>
      <c r="N2049" t="s">
        <v>33</v>
      </c>
      <c r="O2049" t="s">
        <v>33</v>
      </c>
      <c r="P2049" t="s">
        <v>40</v>
      </c>
      <c r="Q2049">
        <v>50</v>
      </c>
      <c r="R2049">
        <v>53</v>
      </c>
      <c r="S2049">
        <v>173</v>
      </c>
      <c r="T2049" t="s">
        <v>33</v>
      </c>
      <c r="U2049" t="s">
        <v>33</v>
      </c>
      <c r="V2049">
        <v>64</v>
      </c>
      <c r="W2049">
        <v>64</v>
      </c>
      <c r="X2049">
        <v>0</v>
      </c>
      <c r="Y2049" t="s">
        <v>34</v>
      </c>
      <c r="Z2049" t="s">
        <v>33</v>
      </c>
      <c r="AA2049">
        <f>VLOOKUP(Table1[[#This Row],[Facility Name]],D_2,8,0)</f>
        <v>77</v>
      </c>
    </row>
    <row r="2050" spans="1:27" x14ac:dyDescent="0.25">
      <c r="A2050">
        <v>152615</v>
      </c>
      <c r="B2050" t="s">
        <v>1725</v>
      </c>
      <c r="C2050">
        <v>3</v>
      </c>
      <c r="D2050" t="s">
        <v>1609</v>
      </c>
      <c r="E2050" t="s">
        <v>135</v>
      </c>
      <c r="F2050" t="s">
        <v>29</v>
      </c>
      <c r="G2050" t="s">
        <v>30</v>
      </c>
      <c r="H2050" t="s">
        <v>31</v>
      </c>
      <c r="I2050">
        <v>12</v>
      </c>
      <c r="J2050" t="s">
        <v>34</v>
      </c>
      <c r="K2050">
        <v>14</v>
      </c>
      <c r="L2050">
        <v>24</v>
      </c>
      <c r="M2050">
        <v>25</v>
      </c>
      <c r="N2050" t="s">
        <v>33</v>
      </c>
      <c r="O2050" t="s">
        <v>34</v>
      </c>
      <c r="P2050" t="s">
        <v>33</v>
      </c>
      <c r="Q2050">
        <v>17</v>
      </c>
      <c r="R2050">
        <v>9</v>
      </c>
      <c r="S2050">
        <v>77</v>
      </c>
      <c r="T2050" t="s">
        <v>33</v>
      </c>
      <c r="U2050" t="s">
        <v>33</v>
      </c>
      <c r="V2050">
        <v>18</v>
      </c>
      <c r="W2050">
        <v>18</v>
      </c>
      <c r="X2050">
        <v>0</v>
      </c>
      <c r="Y2050" t="s">
        <v>34</v>
      </c>
      <c r="Z2050" t="s">
        <v>33</v>
      </c>
      <c r="AA2050">
        <f>VLOOKUP(Table1[[#This Row],[Facility Name]],D_2,8,0)</f>
        <v>60</v>
      </c>
    </row>
    <row r="2051" spans="1:27" x14ac:dyDescent="0.25">
      <c r="A2051">
        <v>152617</v>
      </c>
      <c r="B2051" t="s">
        <v>1809</v>
      </c>
      <c r="C2051">
        <v>3</v>
      </c>
      <c r="D2051" t="s">
        <v>1609</v>
      </c>
      <c r="E2051" t="s">
        <v>1354</v>
      </c>
      <c r="F2051" t="s">
        <v>29</v>
      </c>
      <c r="G2051" t="s">
        <v>30</v>
      </c>
      <c r="H2051" t="s">
        <v>294</v>
      </c>
      <c r="I2051">
        <v>15</v>
      </c>
      <c r="J2051" t="s">
        <v>33</v>
      </c>
      <c r="K2051">
        <v>39</v>
      </c>
      <c r="L2051">
        <v>51</v>
      </c>
      <c r="M2051">
        <v>55</v>
      </c>
      <c r="N2051" t="s">
        <v>33</v>
      </c>
      <c r="O2051" t="s">
        <v>33</v>
      </c>
      <c r="P2051" t="s">
        <v>33</v>
      </c>
      <c r="Q2051">
        <v>43</v>
      </c>
      <c r="R2051">
        <v>45</v>
      </c>
      <c r="S2051">
        <v>153</v>
      </c>
      <c r="T2051" t="s">
        <v>40</v>
      </c>
      <c r="U2051" t="s">
        <v>33</v>
      </c>
      <c r="V2051">
        <v>51</v>
      </c>
      <c r="W2051">
        <v>51</v>
      </c>
      <c r="X2051">
        <v>0</v>
      </c>
      <c r="Y2051" t="s">
        <v>34</v>
      </c>
      <c r="Z2051" t="s">
        <v>33</v>
      </c>
      <c r="AA2051">
        <f>VLOOKUP(Table1[[#This Row],[Facility Name]],D_2,8,0)</f>
        <v>56</v>
      </c>
    </row>
    <row r="2052" spans="1:27" hidden="1" x14ac:dyDescent="0.25">
      <c r="A2052">
        <v>192744</v>
      </c>
      <c r="B2052" t="s">
        <v>2551</v>
      </c>
      <c r="C2052">
        <v>5</v>
      </c>
      <c r="D2052" t="s">
        <v>2427</v>
      </c>
      <c r="F2052" t="s">
        <v>29</v>
      </c>
      <c r="G2052" t="s">
        <v>30</v>
      </c>
      <c r="H2052" t="s">
        <v>37</v>
      </c>
      <c r="I2052">
        <v>13</v>
      </c>
      <c r="J2052" t="s">
        <v>34</v>
      </c>
      <c r="K2052">
        <v>21</v>
      </c>
      <c r="L2052">
        <v>30</v>
      </c>
      <c r="M2052">
        <v>31</v>
      </c>
      <c r="N2052" t="s">
        <v>33</v>
      </c>
      <c r="O2052" t="s">
        <v>33</v>
      </c>
      <c r="P2052" t="s">
        <v>34</v>
      </c>
      <c r="Q2052">
        <v>21</v>
      </c>
      <c r="R2052">
        <v>11</v>
      </c>
      <c r="S2052">
        <v>27</v>
      </c>
      <c r="T2052" t="s">
        <v>33</v>
      </c>
      <c r="U2052" t="s">
        <v>40</v>
      </c>
      <c r="V2052">
        <v>27</v>
      </c>
      <c r="W2052">
        <v>27</v>
      </c>
      <c r="X2052">
        <v>0</v>
      </c>
      <c r="Y2052" t="s">
        <v>34</v>
      </c>
      <c r="Z2052" t="s">
        <v>33</v>
      </c>
      <c r="AA2052" t="str">
        <f>VLOOKUP(Table1[[#This Row],[Facility Name]],D_2,8,0)</f>
        <v>No Score</v>
      </c>
    </row>
    <row r="2053" spans="1:27" hidden="1" x14ac:dyDescent="0.25">
      <c r="A2053">
        <v>152616</v>
      </c>
      <c r="B2053" t="s">
        <v>1726</v>
      </c>
      <c r="C2053">
        <v>3</v>
      </c>
      <c r="D2053" t="s">
        <v>1609</v>
      </c>
      <c r="E2053" t="s">
        <v>1145</v>
      </c>
      <c r="F2053" t="s">
        <v>29</v>
      </c>
      <c r="G2053" t="s">
        <v>30</v>
      </c>
      <c r="H2053" t="s">
        <v>31</v>
      </c>
      <c r="I2053">
        <v>12</v>
      </c>
      <c r="J2053" t="s">
        <v>33</v>
      </c>
      <c r="K2053">
        <v>54</v>
      </c>
      <c r="L2053">
        <v>79</v>
      </c>
      <c r="M2053">
        <v>81</v>
      </c>
      <c r="N2053" t="s">
        <v>33</v>
      </c>
      <c r="O2053" t="s">
        <v>33</v>
      </c>
      <c r="P2053" t="s">
        <v>33</v>
      </c>
      <c r="Q2053">
        <v>62</v>
      </c>
      <c r="R2053">
        <v>70</v>
      </c>
      <c r="S2053">
        <v>279</v>
      </c>
      <c r="T2053" t="s">
        <v>33</v>
      </c>
      <c r="U2053" t="s">
        <v>33</v>
      </c>
      <c r="V2053">
        <v>64</v>
      </c>
      <c r="W2053">
        <v>64</v>
      </c>
      <c r="X2053">
        <v>0</v>
      </c>
      <c r="Y2053" t="s">
        <v>33</v>
      </c>
      <c r="Z2053" t="s">
        <v>33</v>
      </c>
      <c r="AA2053" t="e">
        <f>VLOOKUP(Table1[[#This Row],[Facility Name]],D_2,8,0)</f>
        <v>#N/A</v>
      </c>
    </row>
    <row r="2054" spans="1:27" hidden="1" x14ac:dyDescent="0.25">
      <c r="A2054">
        <v>192746</v>
      </c>
      <c r="B2054" t="s">
        <v>2553</v>
      </c>
      <c r="C2054">
        <v>3</v>
      </c>
      <c r="D2054" t="s">
        <v>2427</v>
      </c>
      <c r="F2054" t="s">
        <v>29</v>
      </c>
      <c r="G2054" t="s">
        <v>30</v>
      </c>
      <c r="H2054" t="s">
        <v>37</v>
      </c>
      <c r="I2054">
        <v>13</v>
      </c>
      <c r="J2054" t="s">
        <v>34</v>
      </c>
      <c r="K2054">
        <v>20</v>
      </c>
      <c r="L2054">
        <v>25</v>
      </c>
      <c r="M2054">
        <v>26</v>
      </c>
      <c r="N2054" t="s">
        <v>33</v>
      </c>
      <c r="O2054" t="s">
        <v>33</v>
      </c>
      <c r="P2054" t="s">
        <v>34</v>
      </c>
      <c r="Q2054">
        <v>22</v>
      </c>
      <c r="R2054">
        <v>32</v>
      </c>
      <c r="S2054">
        <v>25</v>
      </c>
      <c r="T2054" t="s">
        <v>33</v>
      </c>
      <c r="U2054" t="s">
        <v>33</v>
      </c>
      <c r="V2054">
        <v>27</v>
      </c>
      <c r="W2054">
        <v>27</v>
      </c>
      <c r="X2054">
        <v>0</v>
      </c>
      <c r="Y2054" t="s">
        <v>34</v>
      </c>
      <c r="Z2054" t="s">
        <v>33</v>
      </c>
      <c r="AA2054" t="str">
        <f>VLOOKUP(Table1[[#This Row],[Facility Name]],D_2,8,0)</f>
        <v>No Score</v>
      </c>
    </row>
    <row r="2055" spans="1:27" hidden="1" x14ac:dyDescent="0.25">
      <c r="A2055">
        <v>192747</v>
      </c>
      <c r="B2055" t="s">
        <v>2554</v>
      </c>
      <c r="D2055" t="s">
        <v>2427</v>
      </c>
      <c r="F2055" t="s">
        <v>29</v>
      </c>
      <c r="G2055" t="s">
        <v>30</v>
      </c>
      <c r="H2055" t="s">
        <v>37</v>
      </c>
      <c r="I2055">
        <v>1</v>
      </c>
      <c r="J2055" t="s">
        <v>33</v>
      </c>
      <c r="K2055">
        <v>24</v>
      </c>
      <c r="L2055">
        <v>32</v>
      </c>
      <c r="M2055">
        <v>34</v>
      </c>
      <c r="N2055" t="s">
        <v>33</v>
      </c>
      <c r="O2055" t="s">
        <v>33</v>
      </c>
      <c r="P2055" t="s">
        <v>34</v>
      </c>
      <c r="Q2055">
        <v>26</v>
      </c>
      <c r="R2055">
        <v>18</v>
      </c>
      <c r="S2055">
        <v>30</v>
      </c>
      <c r="T2055" t="s">
        <v>34</v>
      </c>
      <c r="U2055" t="s">
        <v>34</v>
      </c>
      <c r="V2055">
        <v>4</v>
      </c>
      <c r="W2055">
        <v>4</v>
      </c>
      <c r="X2055">
        <v>0</v>
      </c>
      <c r="Y2055" t="s">
        <v>34</v>
      </c>
      <c r="Z2055" t="s">
        <v>33</v>
      </c>
      <c r="AA2055" t="str">
        <f>VLOOKUP(Table1[[#This Row],[Facility Name]],D_2,8,0)</f>
        <v>No Score</v>
      </c>
    </row>
    <row r="2056" spans="1:27" x14ac:dyDescent="0.25">
      <c r="A2056">
        <v>152618</v>
      </c>
      <c r="B2056" t="s">
        <v>1828</v>
      </c>
      <c r="C2056">
        <v>2</v>
      </c>
      <c r="D2056" t="s">
        <v>1609</v>
      </c>
      <c r="E2056" t="s">
        <v>936</v>
      </c>
      <c r="F2056" t="s">
        <v>29</v>
      </c>
      <c r="G2056" t="s">
        <v>30</v>
      </c>
      <c r="H2056" t="s">
        <v>37</v>
      </c>
      <c r="I2056">
        <v>13</v>
      </c>
      <c r="J2056" t="s">
        <v>33</v>
      </c>
      <c r="K2056">
        <v>20</v>
      </c>
      <c r="L2056">
        <v>32</v>
      </c>
      <c r="M2056">
        <v>34</v>
      </c>
      <c r="N2056" t="s">
        <v>33</v>
      </c>
      <c r="O2056" t="s">
        <v>33</v>
      </c>
      <c r="P2056" t="s">
        <v>33</v>
      </c>
      <c r="Q2056">
        <v>26</v>
      </c>
      <c r="R2056">
        <v>40</v>
      </c>
      <c r="S2056">
        <v>125</v>
      </c>
      <c r="T2056" t="s">
        <v>33</v>
      </c>
      <c r="U2056" t="s">
        <v>33</v>
      </c>
      <c r="V2056">
        <v>34</v>
      </c>
      <c r="W2056">
        <v>34</v>
      </c>
      <c r="X2056">
        <v>0</v>
      </c>
      <c r="Y2056" t="s">
        <v>34</v>
      </c>
      <c r="Z2056" t="s">
        <v>33</v>
      </c>
      <c r="AA2056">
        <f>VLOOKUP(Table1[[#This Row],[Facility Name]],D_2,8,0)</f>
        <v>65</v>
      </c>
    </row>
    <row r="2057" spans="1:27" x14ac:dyDescent="0.25">
      <c r="A2057">
        <v>152621</v>
      </c>
      <c r="B2057" t="s">
        <v>1831</v>
      </c>
      <c r="C2057">
        <v>2</v>
      </c>
      <c r="D2057" t="s">
        <v>1609</v>
      </c>
      <c r="E2057" t="s">
        <v>1145</v>
      </c>
      <c r="F2057" t="s">
        <v>29</v>
      </c>
      <c r="G2057" t="s">
        <v>30</v>
      </c>
      <c r="H2057" t="s">
        <v>37</v>
      </c>
      <c r="I2057">
        <v>12</v>
      </c>
      <c r="J2057" t="s">
        <v>33</v>
      </c>
      <c r="K2057">
        <v>19</v>
      </c>
      <c r="L2057">
        <v>21</v>
      </c>
      <c r="M2057">
        <v>26</v>
      </c>
      <c r="N2057" t="s">
        <v>33</v>
      </c>
      <c r="O2057" t="s">
        <v>33</v>
      </c>
      <c r="P2057" t="s">
        <v>33</v>
      </c>
      <c r="Q2057">
        <v>24</v>
      </c>
      <c r="R2057">
        <v>29</v>
      </c>
      <c r="S2057">
        <v>79</v>
      </c>
      <c r="T2057" t="s">
        <v>33</v>
      </c>
      <c r="U2057" t="s">
        <v>33</v>
      </c>
      <c r="V2057">
        <v>28</v>
      </c>
      <c r="W2057">
        <v>28</v>
      </c>
      <c r="X2057">
        <v>0</v>
      </c>
      <c r="Y2057" t="s">
        <v>34</v>
      </c>
      <c r="Z2057" t="s">
        <v>33</v>
      </c>
      <c r="AA2057">
        <f>VLOOKUP(Table1[[#This Row],[Facility Name]],D_2,8,0)</f>
        <v>64</v>
      </c>
    </row>
    <row r="2058" spans="1:27" hidden="1" x14ac:dyDescent="0.25">
      <c r="A2058">
        <v>152619</v>
      </c>
      <c r="B2058" t="s">
        <v>1829</v>
      </c>
      <c r="C2058">
        <v>5</v>
      </c>
      <c r="D2058" t="s">
        <v>1609</v>
      </c>
      <c r="E2058" t="s">
        <v>546</v>
      </c>
      <c r="F2058" t="s">
        <v>29</v>
      </c>
      <c r="G2058" t="s">
        <v>30</v>
      </c>
      <c r="H2058" t="s">
        <v>31</v>
      </c>
      <c r="I2058">
        <v>12</v>
      </c>
      <c r="J2058" t="s">
        <v>33</v>
      </c>
      <c r="K2058">
        <v>23</v>
      </c>
      <c r="L2058">
        <v>34</v>
      </c>
      <c r="M2058">
        <v>35</v>
      </c>
      <c r="N2058" t="s">
        <v>33</v>
      </c>
      <c r="O2058" t="s">
        <v>33</v>
      </c>
      <c r="P2058" t="s">
        <v>33</v>
      </c>
      <c r="Q2058">
        <v>28</v>
      </c>
      <c r="R2058">
        <v>25</v>
      </c>
      <c r="S2058">
        <v>116</v>
      </c>
      <c r="T2058" t="s">
        <v>33</v>
      </c>
      <c r="U2058" t="s">
        <v>33</v>
      </c>
      <c r="V2058">
        <v>34</v>
      </c>
      <c r="W2058">
        <v>34</v>
      </c>
      <c r="X2058">
        <v>0</v>
      </c>
      <c r="Y2058" t="s">
        <v>34</v>
      </c>
      <c r="Z2058" t="s">
        <v>33</v>
      </c>
      <c r="AA2058" t="e">
        <f>VLOOKUP(Table1[[#This Row],[Facility Name]],D_2,8,0)</f>
        <v>#N/A</v>
      </c>
    </row>
    <row r="2059" spans="1:27" hidden="1" x14ac:dyDescent="0.25">
      <c r="A2059">
        <v>152620</v>
      </c>
      <c r="B2059" t="s">
        <v>1830</v>
      </c>
      <c r="C2059">
        <v>3</v>
      </c>
      <c r="D2059" t="s">
        <v>1609</v>
      </c>
      <c r="E2059" t="s">
        <v>1611</v>
      </c>
      <c r="F2059" t="s">
        <v>29</v>
      </c>
      <c r="G2059" t="s">
        <v>30</v>
      </c>
      <c r="H2059" t="s">
        <v>31</v>
      </c>
      <c r="I2059">
        <v>12</v>
      </c>
      <c r="J2059" t="s">
        <v>33</v>
      </c>
      <c r="K2059">
        <v>46</v>
      </c>
      <c r="L2059">
        <v>74</v>
      </c>
      <c r="M2059">
        <v>82</v>
      </c>
      <c r="N2059" t="s">
        <v>33</v>
      </c>
      <c r="O2059" t="s">
        <v>33</v>
      </c>
      <c r="P2059" t="s">
        <v>33</v>
      </c>
      <c r="Q2059">
        <v>65</v>
      </c>
      <c r="R2059">
        <v>80</v>
      </c>
      <c r="S2059">
        <v>211</v>
      </c>
      <c r="T2059" t="s">
        <v>33</v>
      </c>
      <c r="U2059" t="s">
        <v>33</v>
      </c>
      <c r="V2059">
        <v>70</v>
      </c>
      <c r="W2059">
        <v>70</v>
      </c>
      <c r="X2059">
        <v>0</v>
      </c>
      <c r="Y2059" t="s">
        <v>33</v>
      </c>
      <c r="Z2059" t="s">
        <v>33</v>
      </c>
      <c r="AA2059" t="e">
        <f>VLOOKUP(Table1[[#This Row],[Facility Name]],D_2,8,0)</f>
        <v>#N/A</v>
      </c>
    </row>
    <row r="2060" spans="1:27" x14ac:dyDescent="0.25">
      <c r="A2060">
        <v>152622</v>
      </c>
      <c r="B2060" t="s">
        <v>1832</v>
      </c>
      <c r="C2060">
        <v>3</v>
      </c>
      <c r="D2060" t="s">
        <v>1609</v>
      </c>
      <c r="E2060" t="s">
        <v>546</v>
      </c>
      <c r="F2060" t="s">
        <v>29</v>
      </c>
      <c r="G2060" t="s">
        <v>30</v>
      </c>
      <c r="H2060" t="s">
        <v>37</v>
      </c>
      <c r="I2060">
        <v>12</v>
      </c>
      <c r="J2060" t="s">
        <v>33</v>
      </c>
      <c r="K2060">
        <v>37</v>
      </c>
      <c r="L2060">
        <v>52</v>
      </c>
      <c r="M2060">
        <v>55</v>
      </c>
      <c r="N2060" t="s">
        <v>33</v>
      </c>
      <c r="O2060" t="s">
        <v>33</v>
      </c>
      <c r="P2060" t="s">
        <v>33</v>
      </c>
      <c r="Q2060">
        <v>41</v>
      </c>
      <c r="R2060">
        <v>40</v>
      </c>
      <c r="S2060">
        <v>176</v>
      </c>
      <c r="T2060" t="s">
        <v>33</v>
      </c>
      <c r="U2060" t="s">
        <v>33</v>
      </c>
      <c r="V2060">
        <v>55</v>
      </c>
      <c r="W2060">
        <v>55</v>
      </c>
      <c r="X2060">
        <v>0</v>
      </c>
      <c r="Y2060" t="s">
        <v>34</v>
      </c>
      <c r="Z2060" t="s">
        <v>33</v>
      </c>
      <c r="AA2060">
        <f>VLOOKUP(Table1[[#This Row],[Facility Name]],D_2,8,0)</f>
        <v>53</v>
      </c>
    </row>
    <row r="2061" spans="1:27" x14ac:dyDescent="0.25">
      <c r="A2061">
        <v>152623</v>
      </c>
      <c r="B2061" t="s">
        <v>1931</v>
      </c>
      <c r="C2061">
        <v>3</v>
      </c>
      <c r="D2061" t="s">
        <v>1609</v>
      </c>
      <c r="E2061" t="s">
        <v>731</v>
      </c>
      <c r="F2061" t="s">
        <v>29</v>
      </c>
      <c r="G2061" t="s">
        <v>30</v>
      </c>
      <c r="H2061" t="s">
        <v>37</v>
      </c>
      <c r="I2061">
        <v>16</v>
      </c>
      <c r="J2061" t="s">
        <v>33</v>
      </c>
      <c r="K2061">
        <v>63</v>
      </c>
      <c r="L2061">
        <v>86</v>
      </c>
      <c r="M2061">
        <v>92</v>
      </c>
      <c r="N2061" t="s">
        <v>32</v>
      </c>
      <c r="O2061" t="s">
        <v>33</v>
      </c>
      <c r="P2061" t="s">
        <v>40</v>
      </c>
      <c r="Q2061">
        <v>75</v>
      </c>
      <c r="R2061">
        <v>147</v>
      </c>
      <c r="S2061">
        <v>289</v>
      </c>
      <c r="T2061" t="s">
        <v>33</v>
      </c>
      <c r="U2061" t="s">
        <v>33</v>
      </c>
      <c r="V2061">
        <v>83</v>
      </c>
      <c r="W2061">
        <v>83</v>
      </c>
      <c r="X2061">
        <v>0</v>
      </c>
      <c r="Y2061" t="s">
        <v>33</v>
      </c>
      <c r="Z2061" t="s">
        <v>33</v>
      </c>
      <c r="AA2061">
        <f>VLOOKUP(Table1[[#This Row],[Facility Name]],D_2,8,0)</f>
        <v>61</v>
      </c>
    </row>
    <row r="2062" spans="1:27" x14ac:dyDescent="0.25">
      <c r="A2062">
        <v>152624</v>
      </c>
      <c r="B2062" t="s">
        <v>1932</v>
      </c>
      <c r="C2062">
        <v>5</v>
      </c>
      <c r="D2062" t="s">
        <v>1609</v>
      </c>
      <c r="E2062" t="s">
        <v>135</v>
      </c>
      <c r="F2062" t="s">
        <v>29</v>
      </c>
      <c r="G2062" t="s">
        <v>30</v>
      </c>
      <c r="H2062" t="s">
        <v>37</v>
      </c>
      <c r="I2062">
        <v>12</v>
      </c>
      <c r="J2062" t="s">
        <v>33</v>
      </c>
      <c r="K2062">
        <v>27</v>
      </c>
      <c r="L2062">
        <v>36</v>
      </c>
      <c r="M2062">
        <v>39</v>
      </c>
      <c r="N2062" t="s">
        <v>33</v>
      </c>
      <c r="O2062" t="s">
        <v>33</v>
      </c>
      <c r="P2062" t="s">
        <v>33</v>
      </c>
      <c r="Q2062">
        <v>30</v>
      </c>
      <c r="R2062">
        <v>55</v>
      </c>
      <c r="S2062">
        <v>99</v>
      </c>
      <c r="T2062" t="s">
        <v>33</v>
      </c>
      <c r="U2062" t="s">
        <v>33</v>
      </c>
      <c r="V2062">
        <v>32</v>
      </c>
      <c r="W2062">
        <v>32</v>
      </c>
      <c r="X2062">
        <v>0</v>
      </c>
      <c r="Y2062" t="s">
        <v>34</v>
      </c>
      <c r="Z2062" t="s">
        <v>33</v>
      </c>
      <c r="AA2062">
        <f>VLOOKUP(Table1[[#This Row],[Facility Name]],D_2,8,0)</f>
        <v>84</v>
      </c>
    </row>
    <row r="2063" spans="1:27" x14ac:dyDescent="0.25">
      <c r="A2063">
        <v>152626</v>
      </c>
      <c r="B2063" t="s">
        <v>1935</v>
      </c>
      <c r="C2063">
        <v>5</v>
      </c>
      <c r="D2063" t="s">
        <v>1609</v>
      </c>
      <c r="E2063" t="s">
        <v>78</v>
      </c>
      <c r="F2063" t="s">
        <v>29</v>
      </c>
      <c r="G2063" t="s">
        <v>30</v>
      </c>
      <c r="H2063" t="s">
        <v>37</v>
      </c>
      <c r="I2063">
        <v>12</v>
      </c>
      <c r="J2063" t="s">
        <v>34</v>
      </c>
      <c r="K2063">
        <v>14</v>
      </c>
      <c r="L2063">
        <v>41</v>
      </c>
      <c r="M2063">
        <v>42</v>
      </c>
      <c r="N2063" t="s">
        <v>33</v>
      </c>
      <c r="O2063" t="s">
        <v>33</v>
      </c>
      <c r="P2063" t="s">
        <v>33</v>
      </c>
      <c r="Q2063">
        <v>29</v>
      </c>
      <c r="R2063">
        <v>29</v>
      </c>
      <c r="S2063">
        <v>133</v>
      </c>
      <c r="T2063" t="s">
        <v>33</v>
      </c>
      <c r="U2063" t="s">
        <v>33</v>
      </c>
      <c r="V2063">
        <v>36</v>
      </c>
      <c r="W2063">
        <v>36</v>
      </c>
      <c r="X2063">
        <v>0</v>
      </c>
      <c r="Y2063" t="s">
        <v>34</v>
      </c>
      <c r="Z2063" t="s">
        <v>33</v>
      </c>
      <c r="AA2063">
        <f>VLOOKUP(Table1[[#This Row],[Facility Name]],D_2,8,0)</f>
        <v>77</v>
      </c>
    </row>
    <row r="2064" spans="1:27" hidden="1" x14ac:dyDescent="0.25">
      <c r="A2064">
        <v>152625</v>
      </c>
      <c r="B2064" t="s">
        <v>1933</v>
      </c>
      <c r="C2064">
        <v>4</v>
      </c>
      <c r="D2064" t="s">
        <v>1609</v>
      </c>
      <c r="E2064" t="s">
        <v>1934</v>
      </c>
      <c r="F2064" t="s">
        <v>29</v>
      </c>
      <c r="G2064" t="s">
        <v>30</v>
      </c>
      <c r="H2064" t="s">
        <v>31</v>
      </c>
      <c r="I2064">
        <v>20</v>
      </c>
      <c r="J2064" t="s">
        <v>33</v>
      </c>
      <c r="K2064">
        <v>52</v>
      </c>
      <c r="L2064">
        <v>73</v>
      </c>
      <c r="M2064">
        <v>75</v>
      </c>
      <c r="N2064" t="s">
        <v>33</v>
      </c>
      <c r="O2064" t="s">
        <v>33</v>
      </c>
      <c r="P2064" t="s">
        <v>33</v>
      </c>
      <c r="Q2064">
        <v>58</v>
      </c>
      <c r="R2064">
        <v>78</v>
      </c>
      <c r="S2064">
        <v>205</v>
      </c>
      <c r="T2064" t="s">
        <v>33</v>
      </c>
      <c r="U2064" t="s">
        <v>33</v>
      </c>
      <c r="V2064">
        <v>74</v>
      </c>
      <c r="W2064">
        <v>74</v>
      </c>
      <c r="X2064">
        <v>0</v>
      </c>
      <c r="Y2064" t="s">
        <v>34</v>
      </c>
      <c r="Z2064" t="s">
        <v>33</v>
      </c>
      <c r="AA2064" t="e">
        <f>VLOOKUP(Table1[[#This Row],[Facility Name]],D_2,8,0)</f>
        <v>#N/A</v>
      </c>
    </row>
    <row r="2065" spans="1:27" x14ac:dyDescent="0.25">
      <c r="A2065">
        <v>152631</v>
      </c>
      <c r="B2065" t="s">
        <v>1629</v>
      </c>
      <c r="C2065">
        <v>5</v>
      </c>
      <c r="D2065" t="s">
        <v>1609</v>
      </c>
      <c r="E2065" t="s">
        <v>731</v>
      </c>
      <c r="F2065" t="s">
        <v>29</v>
      </c>
      <c r="G2065" t="s">
        <v>30</v>
      </c>
      <c r="H2065" t="s">
        <v>37</v>
      </c>
      <c r="I2065">
        <v>24</v>
      </c>
      <c r="J2065" t="s">
        <v>33</v>
      </c>
      <c r="K2065">
        <v>45</v>
      </c>
      <c r="L2065">
        <v>68</v>
      </c>
      <c r="M2065">
        <v>75</v>
      </c>
      <c r="N2065" t="s">
        <v>33</v>
      </c>
      <c r="O2065" t="s">
        <v>40</v>
      </c>
      <c r="P2065" t="s">
        <v>33</v>
      </c>
      <c r="Q2065">
        <v>57</v>
      </c>
      <c r="R2065">
        <v>66</v>
      </c>
      <c r="S2065">
        <v>228</v>
      </c>
      <c r="T2065" t="s">
        <v>33</v>
      </c>
      <c r="U2065" t="s">
        <v>33</v>
      </c>
      <c r="V2065">
        <v>77</v>
      </c>
      <c r="W2065">
        <v>77</v>
      </c>
      <c r="X2065">
        <v>0</v>
      </c>
      <c r="Y2065" t="s">
        <v>34</v>
      </c>
      <c r="Z2065" t="s">
        <v>33</v>
      </c>
      <c r="AA2065">
        <f>VLOOKUP(Table1[[#This Row],[Facility Name]],D_2,8,0)</f>
        <v>84</v>
      </c>
    </row>
    <row r="2066" spans="1:27" hidden="1" x14ac:dyDescent="0.25">
      <c r="A2066">
        <v>152627</v>
      </c>
      <c r="B2066" t="s">
        <v>1954</v>
      </c>
      <c r="C2066">
        <v>5</v>
      </c>
      <c r="D2066" t="s">
        <v>1609</v>
      </c>
      <c r="E2066" t="s">
        <v>731</v>
      </c>
      <c r="F2066" t="s">
        <v>29</v>
      </c>
      <c r="G2066" t="s">
        <v>30</v>
      </c>
      <c r="H2066" t="s">
        <v>31</v>
      </c>
      <c r="I2066">
        <v>16</v>
      </c>
      <c r="J2066" t="s">
        <v>34</v>
      </c>
      <c r="K2066">
        <v>15</v>
      </c>
      <c r="L2066">
        <v>21</v>
      </c>
      <c r="M2066">
        <v>20</v>
      </c>
      <c r="N2066" t="s">
        <v>33</v>
      </c>
      <c r="O2066" t="s">
        <v>33</v>
      </c>
      <c r="P2066" t="s">
        <v>33</v>
      </c>
      <c r="Q2066">
        <v>17</v>
      </c>
      <c r="R2066">
        <v>12</v>
      </c>
      <c r="S2066">
        <v>87</v>
      </c>
      <c r="T2066" t="s">
        <v>33</v>
      </c>
      <c r="U2066" t="s">
        <v>33</v>
      </c>
      <c r="V2066">
        <v>19</v>
      </c>
      <c r="W2066">
        <v>19</v>
      </c>
      <c r="X2066">
        <v>0</v>
      </c>
      <c r="Y2066" t="s">
        <v>34</v>
      </c>
      <c r="Z2066" t="s">
        <v>33</v>
      </c>
      <c r="AA2066" t="e">
        <f>VLOOKUP(Table1[[#This Row],[Facility Name]],D_2,8,0)</f>
        <v>#N/A</v>
      </c>
    </row>
    <row r="2067" spans="1:27" hidden="1" x14ac:dyDescent="0.25">
      <c r="A2067">
        <v>152628</v>
      </c>
      <c r="B2067" t="s">
        <v>1955</v>
      </c>
      <c r="C2067">
        <v>5</v>
      </c>
      <c r="D2067" t="s">
        <v>1609</v>
      </c>
      <c r="E2067" t="s">
        <v>1628</v>
      </c>
      <c r="F2067" t="s">
        <v>29</v>
      </c>
      <c r="G2067" t="s">
        <v>30</v>
      </c>
      <c r="H2067" t="s">
        <v>31</v>
      </c>
      <c r="I2067">
        <v>12</v>
      </c>
      <c r="J2067" t="s">
        <v>34</v>
      </c>
      <c r="K2067">
        <v>9</v>
      </c>
      <c r="L2067">
        <v>16</v>
      </c>
      <c r="M2067">
        <v>16</v>
      </c>
      <c r="N2067" t="s">
        <v>33</v>
      </c>
      <c r="O2067" t="s">
        <v>33</v>
      </c>
      <c r="P2067" t="s">
        <v>33</v>
      </c>
      <c r="Q2067">
        <v>11</v>
      </c>
      <c r="R2067">
        <v>16</v>
      </c>
      <c r="S2067">
        <v>51</v>
      </c>
      <c r="T2067" t="s">
        <v>33</v>
      </c>
      <c r="U2067" t="s">
        <v>33</v>
      </c>
      <c r="V2067">
        <v>16</v>
      </c>
      <c r="W2067">
        <v>16</v>
      </c>
      <c r="X2067">
        <v>0</v>
      </c>
      <c r="Y2067" t="s">
        <v>34</v>
      </c>
      <c r="Z2067" t="s">
        <v>33</v>
      </c>
      <c r="AA2067" t="e">
        <f>VLOOKUP(Table1[[#This Row],[Facility Name]],D_2,8,0)</f>
        <v>#N/A</v>
      </c>
    </row>
    <row r="2068" spans="1:27" hidden="1" x14ac:dyDescent="0.25">
      <c r="A2068">
        <v>152629</v>
      </c>
      <c r="B2068" t="s">
        <v>1624</v>
      </c>
      <c r="C2068">
        <v>5</v>
      </c>
      <c r="D2068" t="s">
        <v>1609</v>
      </c>
      <c r="E2068" t="s">
        <v>1625</v>
      </c>
      <c r="F2068" t="s">
        <v>29</v>
      </c>
      <c r="G2068" t="s">
        <v>30</v>
      </c>
      <c r="H2068" t="s">
        <v>31</v>
      </c>
      <c r="I2068">
        <v>12</v>
      </c>
      <c r="J2068" t="s">
        <v>33</v>
      </c>
      <c r="K2068">
        <v>41</v>
      </c>
      <c r="L2068">
        <v>49</v>
      </c>
      <c r="M2068">
        <v>53</v>
      </c>
      <c r="N2068" t="s">
        <v>33</v>
      </c>
      <c r="O2068" t="s">
        <v>33</v>
      </c>
      <c r="P2068" t="s">
        <v>33</v>
      </c>
      <c r="Q2068">
        <v>47</v>
      </c>
      <c r="R2068">
        <v>60</v>
      </c>
      <c r="S2068">
        <v>186</v>
      </c>
      <c r="T2068" t="s">
        <v>33</v>
      </c>
      <c r="U2068" t="s">
        <v>33</v>
      </c>
      <c r="V2068">
        <v>52</v>
      </c>
      <c r="W2068">
        <v>52</v>
      </c>
      <c r="X2068">
        <v>0</v>
      </c>
      <c r="Y2068" t="s">
        <v>34</v>
      </c>
      <c r="Z2068" t="s">
        <v>33</v>
      </c>
      <c r="AA2068" t="e">
        <f>VLOOKUP(Table1[[#This Row],[Facility Name]],D_2,8,0)</f>
        <v>#N/A</v>
      </c>
    </row>
    <row r="2069" spans="1:27" hidden="1" x14ac:dyDescent="0.25">
      <c r="A2069">
        <v>152630</v>
      </c>
      <c r="B2069" t="s">
        <v>1626</v>
      </c>
      <c r="C2069">
        <v>4</v>
      </c>
      <c r="D2069" t="s">
        <v>1609</v>
      </c>
      <c r="E2069" t="s">
        <v>1628</v>
      </c>
      <c r="F2069" t="s">
        <v>29</v>
      </c>
      <c r="G2069" t="s">
        <v>30</v>
      </c>
      <c r="H2069" t="s">
        <v>31</v>
      </c>
      <c r="I2069">
        <v>16</v>
      </c>
      <c r="J2069" t="s">
        <v>33</v>
      </c>
      <c r="K2069">
        <v>53</v>
      </c>
      <c r="L2069">
        <v>75</v>
      </c>
      <c r="M2069">
        <v>76</v>
      </c>
      <c r="N2069" t="s">
        <v>33</v>
      </c>
      <c r="O2069" t="s">
        <v>33</v>
      </c>
      <c r="P2069" t="s">
        <v>33</v>
      </c>
      <c r="Q2069">
        <v>61</v>
      </c>
      <c r="R2069">
        <v>69</v>
      </c>
      <c r="S2069">
        <v>246</v>
      </c>
      <c r="T2069" t="s">
        <v>33</v>
      </c>
      <c r="U2069" t="s">
        <v>33</v>
      </c>
      <c r="V2069">
        <v>65</v>
      </c>
      <c r="W2069">
        <v>65</v>
      </c>
      <c r="X2069">
        <v>0</v>
      </c>
      <c r="Y2069" t="s">
        <v>33</v>
      </c>
      <c r="Z2069" t="s">
        <v>33</v>
      </c>
      <c r="AA2069" t="e">
        <f>VLOOKUP(Table1[[#This Row],[Facility Name]],D_2,8,0)</f>
        <v>#N/A</v>
      </c>
    </row>
    <row r="2070" spans="1:27" x14ac:dyDescent="0.25">
      <c r="A2070">
        <v>152632</v>
      </c>
      <c r="B2070" t="s">
        <v>1650</v>
      </c>
      <c r="C2070">
        <v>4</v>
      </c>
      <c r="D2070" t="s">
        <v>1609</v>
      </c>
      <c r="E2070" t="s">
        <v>731</v>
      </c>
      <c r="F2070" t="s">
        <v>29</v>
      </c>
      <c r="G2070" t="s">
        <v>30</v>
      </c>
      <c r="H2070" t="s">
        <v>37</v>
      </c>
      <c r="I2070">
        <v>24</v>
      </c>
      <c r="J2070" t="s">
        <v>33</v>
      </c>
      <c r="K2070">
        <v>29</v>
      </c>
      <c r="L2070">
        <v>43</v>
      </c>
      <c r="M2070">
        <v>46</v>
      </c>
      <c r="N2070" t="s">
        <v>33</v>
      </c>
      <c r="O2070" t="s">
        <v>33</v>
      </c>
      <c r="P2070" t="s">
        <v>33</v>
      </c>
      <c r="Q2070">
        <v>33</v>
      </c>
      <c r="R2070">
        <v>43</v>
      </c>
      <c r="S2070">
        <v>174</v>
      </c>
      <c r="T2070" t="s">
        <v>33</v>
      </c>
      <c r="U2070" t="s">
        <v>33</v>
      </c>
      <c r="V2070">
        <v>46</v>
      </c>
      <c r="W2070">
        <v>46</v>
      </c>
      <c r="X2070">
        <v>0</v>
      </c>
      <c r="Y2070" t="s">
        <v>34</v>
      </c>
      <c r="Z2070" t="s">
        <v>33</v>
      </c>
      <c r="AA2070">
        <f>VLOOKUP(Table1[[#This Row],[Facility Name]],D_2,8,0)</f>
        <v>61</v>
      </c>
    </row>
    <row r="2071" spans="1:27" x14ac:dyDescent="0.25">
      <c r="A2071">
        <v>152634</v>
      </c>
      <c r="B2071" t="s">
        <v>1652</v>
      </c>
      <c r="C2071">
        <v>4</v>
      </c>
      <c r="D2071" t="s">
        <v>1609</v>
      </c>
      <c r="E2071" t="s">
        <v>1653</v>
      </c>
      <c r="F2071" t="s">
        <v>29</v>
      </c>
      <c r="G2071" t="s">
        <v>30</v>
      </c>
      <c r="H2071" t="s">
        <v>37</v>
      </c>
      <c r="I2071">
        <v>24</v>
      </c>
      <c r="J2071" t="s">
        <v>33</v>
      </c>
      <c r="K2071">
        <v>83</v>
      </c>
      <c r="L2071">
        <v>101</v>
      </c>
      <c r="M2071">
        <v>107</v>
      </c>
      <c r="N2071" t="s">
        <v>33</v>
      </c>
      <c r="O2071" t="s">
        <v>33</v>
      </c>
      <c r="P2071" t="s">
        <v>33</v>
      </c>
      <c r="Q2071">
        <v>92</v>
      </c>
      <c r="R2071">
        <v>129</v>
      </c>
      <c r="S2071">
        <v>315</v>
      </c>
      <c r="T2071" t="s">
        <v>40</v>
      </c>
      <c r="U2071" t="s">
        <v>33</v>
      </c>
      <c r="V2071">
        <v>89</v>
      </c>
      <c r="W2071">
        <v>89</v>
      </c>
      <c r="X2071">
        <v>0</v>
      </c>
      <c r="Y2071" t="s">
        <v>33</v>
      </c>
      <c r="Z2071" t="s">
        <v>33</v>
      </c>
      <c r="AA2071">
        <f>VLOOKUP(Table1[[#This Row],[Facility Name]],D_2,8,0)</f>
        <v>63</v>
      </c>
    </row>
    <row r="2072" spans="1:27" x14ac:dyDescent="0.25">
      <c r="A2072">
        <v>152635</v>
      </c>
      <c r="B2072" t="s">
        <v>1654</v>
      </c>
      <c r="C2072">
        <v>3</v>
      </c>
      <c r="D2072" t="s">
        <v>1609</v>
      </c>
      <c r="E2072" t="s">
        <v>1655</v>
      </c>
      <c r="F2072" t="s">
        <v>29</v>
      </c>
      <c r="G2072" t="s">
        <v>30</v>
      </c>
      <c r="H2072" t="s">
        <v>294</v>
      </c>
      <c r="I2072">
        <v>12</v>
      </c>
      <c r="J2072" t="s">
        <v>33</v>
      </c>
      <c r="K2072">
        <v>51</v>
      </c>
      <c r="L2072">
        <v>71</v>
      </c>
      <c r="M2072">
        <v>79</v>
      </c>
      <c r="N2072" t="s">
        <v>33</v>
      </c>
      <c r="O2072" t="s">
        <v>33</v>
      </c>
      <c r="P2072" t="s">
        <v>33</v>
      </c>
      <c r="Q2072">
        <v>60</v>
      </c>
      <c r="R2072">
        <v>49</v>
      </c>
      <c r="S2072">
        <v>271</v>
      </c>
      <c r="T2072" t="s">
        <v>33</v>
      </c>
      <c r="U2072" t="s">
        <v>33</v>
      </c>
      <c r="V2072">
        <v>82</v>
      </c>
      <c r="W2072">
        <v>82</v>
      </c>
      <c r="X2072">
        <v>0</v>
      </c>
      <c r="Y2072" t="s">
        <v>34</v>
      </c>
      <c r="Z2072" t="s">
        <v>33</v>
      </c>
      <c r="AA2072">
        <f>VLOOKUP(Table1[[#This Row],[Facility Name]],D_2,8,0)</f>
        <v>68</v>
      </c>
    </row>
    <row r="2073" spans="1:27" x14ac:dyDescent="0.25">
      <c r="A2073">
        <v>152638</v>
      </c>
      <c r="B2073" t="s">
        <v>1757</v>
      </c>
      <c r="C2073">
        <v>3</v>
      </c>
      <c r="D2073" t="s">
        <v>1609</v>
      </c>
      <c r="E2073" t="s">
        <v>345</v>
      </c>
      <c r="F2073" t="s">
        <v>29</v>
      </c>
      <c r="G2073" t="s">
        <v>30</v>
      </c>
      <c r="H2073" t="s">
        <v>37</v>
      </c>
      <c r="I2073">
        <v>12</v>
      </c>
      <c r="J2073" t="s">
        <v>32</v>
      </c>
      <c r="K2073">
        <v>33</v>
      </c>
      <c r="L2073">
        <v>50</v>
      </c>
      <c r="M2073">
        <v>55</v>
      </c>
      <c r="N2073" t="s">
        <v>33</v>
      </c>
      <c r="O2073" t="s">
        <v>33</v>
      </c>
      <c r="P2073" t="s">
        <v>33</v>
      </c>
      <c r="Q2073">
        <v>41</v>
      </c>
      <c r="R2073">
        <v>57</v>
      </c>
      <c r="S2073">
        <v>186</v>
      </c>
      <c r="T2073" t="s">
        <v>33</v>
      </c>
      <c r="U2073" t="s">
        <v>33</v>
      </c>
      <c r="V2073">
        <v>55</v>
      </c>
      <c r="W2073">
        <v>55</v>
      </c>
      <c r="X2073">
        <v>0</v>
      </c>
      <c r="Y2073" t="s">
        <v>34</v>
      </c>
      <c r="Z2073" t="s">
        <v>33</v>
      </c>
      <c r="AA2073">
        <f>VLOOKUP(Table1[[#This Row],[Facility Name]],D_2,8,0)</f>
        <v>48</v>
      </c>
    </row>
    <row r="2074" spans="1:27" hidden="1" x14ac:dyDescent="0.25">
      <c r="A2074">
        <v>152636</v>
      </c>
      <c r="B2074" t="s">
        <v>1737</v>
      </c>
      <c r="C2074">
        <v>4</v>
      </c>
      <c r="D2074" t="s">
        <v>1609</v>
      </c>
      <c r="E2074" t="s">
        <v>1738</v>
      </c>
      <c r="F2074" t="s">
        <v>29</v>
      </c>
      <c r="G2074" t="s">
        <v>30</v>
      </c>
      <c r="H2074" t="s">
        <v>31</v>
      </c>
      <c r="I2074">
        <v>10</v>
      </c>
      <c r="J2074" t="s">
        <v>33</v>
      </c>
      <c r="K2074">
        <v>23</v>
      </c>
      <c r="L2074">
        <v>30</v>
      </c>
      <c r="M2074">
        <v>33</v>
      </c>
      <c r="N2074" t="s">
        <v>33</v>
      </c>
      <c r="O2074" t="s">
        <v>33</v>
      </c>
      <c r="P2074" t="s">
        <v>33</v>
      </c>
      <c r="Q2074">
        <v>27</v>
      </c>
      <c r="R2074">
        <v>32</v>
      </c>
      <c r="S2074">
        <v>103</v>
      </c>
      <c r="T2074" t="s">
        <v>33</v>
      </c>
      <c r="U2074" t="s">
        <v>33</v>
      </c>
      <c r="V2074">
        <v>33</v>
      </c>
      <c r="W2074">
        <v>33</v>
      </c>
      <c r="X2074">
        <v>0</v>
      </c>
      <c r="Y2074" t="s">
        <v>34</v>
      </c>
      <c r="Z2074" t="s">
        <v>33</v>
      </c>
      <c r="AA2074" t="e">
        <f>VLOOKUP(Table1[[#This Row],[Facility Name]],D_2,8,0)</f>
        <v>#N/A</v>
      </c>
    </row>
    <row r="2075" spans="1:27" hidden="1" x14ac:dyDescent="0.25">
      <c r="A2075">
        <v>152637</v>
      </c>
      <c r="B2075" t="s">
        <v>1755</v>
      </c>
      <c r="C2075">
        <v>3</v>
      </c>
      <c r="D2075" t="s">
        <v>1609</v>
      </c>
      <c r="E2075" t="s">
        <v>1756</v>
      </c>
      <c r="F2075" t="s">
        <v>29</v>
      </c>
      <c r="G2075" t="s">
        <v>30</v>
      </c>
      <c r="H2075" t="s">
        <v>31</v>
      </c>
      <c r="I2075">
        <v>24</v>
      </c>
      <c r="J2075" t="s">
        <v>33</v>
      </c>
      <c r="K2075">
        <v>65</v>
      </c>
      <c r="L2075">
        <v>105</v>
      </c>
      <c r="M2075">
        <v>112</v>
      </c>
      <c r="N2075" t="s">
        <v>33</v>
      </c>
      <c r="O2075" t="s">
        <v>33</v>
      </c>
      <c r="P2075" t="s">
        <v>33</v>
      </c>
      <c r="Q2075">
        <v>81</v>
      </c>
      <c r="R2075">
        <v>86</v>
      </c>
      <c r="S2075">
        <v>358</v>
      </c>
      <c r="T2075" t="s">
        <v>40</v>
      </c>
      <c r="U2075" t="s">
        <v>33</v>
      </c>
      <c r="V2075">
        <v>80</v>
      </c>
      <c r="W2075">
        <v>80</v>
      </c>
      <c r="X2075">
        <v>0</v>
      </c>
      <c r="Y2075" t="s">
        <v>33</v>
      </c>
      <c r="Z2075" t="s">
        <v>33</v>
      </c>
      <c r="AA2075" t="e">
        <f>VLOOKUP(Table1[[#This Row],[Facility Name]],D_2,8,0)</f>
        <v>#N/A</v>
      </c>
    </row>
    <row r="2076" spans="1:27" x14ac:dyDescent="0.25">
      <c r="A2076">
        <v>152640</v>
      </c>
      <c r="B2076" t="s">
        <v>1758</v>
      </c>
      <c r="C2076">
        <v>5</v>
      </c>
      <c r="D2076" t="s">
        <v>1609</v>
      </c>
      <c r="E2076" t="s">
        <v>1759</v>
      </c>
      <c r="F2076" t="s">
        <v>29</v>
      </c>
      <c r="G2076" t="s">
        <v>30</v>
      </c>
      <c r="H2076" t="s">
        <v>37</v>
      </c>
      <c r="I2076">
        <v>8</v>
      </c>
      <c r="J2076" t="s">
        <v>33</v>
      </c>
      <c r="K2076">
        <v>28</v>
      </c>
      <c r="L2076">
        <v>47</v>
      </c>
      <c r="M2076">
        <v>48</v>
      </c>
      <c r="N2076" t="s">
        <v>33</v>
      </c>
      <c r="O2076" t="s">
        <v>33</v>
      </c>
      <c r="P2076" t="s">
        <v>33</v>
      </c>
      <c r="Q2076">
        <v>36</v>
      </c>
      <c r="R2076">
        <v>48</v>
      </c>
      <c r="S2076">
        <v>156</v>
      </c>
      <c r="T2076" t="s">
        <v>33</v>
      </c>
      <c r="U2076" t="s">
        <v>33</v>
      </c>
      <c r="V2076">
        <v>41</v>
      </c>
      <c r="W2076">
        <v>41</v>
      </c>
      <c r="X2076">
        <v>0</v>
      </c>
      <c r="Y2076" t="s">
        <v>33</v>
      </c>
      <c r="Z2076" t="s">
        <v>33</v>
      </c>
      <c r="AA2076">
        <f>VLOOKUP(Table1[[#This Row],[Facility Name]],D_2,8,0)</f>
        <v>52</v>
      </c>
    </row>
    <row r="2077" spans="1:27" x14ac:dyDescent="0.25">
      <c r="A2077">
        <v>152641</v>
      </c>
      <c r="B2077" t="s">
        <v>1760</v>
      </c>
      <c r="C2077">
        <v>4</v>
      </c>
      <c r="D2077" t="s">
        <v>1609</v>
      </c>
      <c r="E2077" t="s">
        <v>1681</v>
      </c>
      <c r="F2077" t="s">
        <v>29</v>
      </c>
      <c r="G2077" t="s">
        <v>30</v>
      </c>
      <c r="H2077" t="s">
        <v>37</v>
      </c>
      <c r="I2077">
        <v>12</v>
      </c>
      <c r="J2077" t="s">
        <v>34</v>
      </c>
      <c r="K2077">
        <v>21</v>
      </c>
      <c r="L2077">
        <v>27</v>
      </c>
      <c r="M2077">
        <v>29</v>
      </c>
      <c r="N2077" t="s">
        <v>33</v>
      </c>
      <c r="O2077" t="s">
        <v>33</v>
      </c>
      <c r="P2077" t="s">
        <v>33</v>
      </c>
      <c r="Q2077">
        <v>23</v>
      </c>
      <c r="R2077">
        <v>28</v>
      </c>
      <c r="S2077">
        <v>114</v>
      </c>
      <c r="T2077" t="s">
        <v>33</v>
      </c>
      <c r="U2077" t="s">
        <v>33</v>
      </c>
      <c r="V2077">
        <v>29</v>
      </c>
      <c r="W2077">
        <v>29</v>
      </c>
      <c r="X2077">
        <v>0</v>
      </c>
      <c r="Y2077" t="s">
        <v>34</v>
      </c>
      <c r="Z2077" t="s">
        <v>32</v>
      </c>
      <c r="AA2077">
        <f>VLOOKUP(Table1[[#This Row],[Facility Name]],D_2,8,0)</f>
        <v>89</v>
      </c>
    </row>
    <row r="2078" spans="1:27" x14ac:dyDescent="0.25">
      <c r="A2078">
        <v>152643</v>
      </c>
      <c r="B2078" t="s">
        <v>1861</v>
      </c>
      <c r="C2078">
        <v>5</v>
      </c>
      <c r="D2078" t="s">
        <v>1609</v>
      </c>
      <c r="E2078" t="s">
        <v>1835</v>
      </c>
      <c r="F2078" t="s">
        <v>29</v>
      </c>
      <c r="G2078" t="s">
        <v>30</v>
      </c>
      <c r="H2078" t="s">
        <v>37</v>
      </c>
      <c r="I2078">
        <v>25</v>
      </c>
      <c r="J2078" t="s">
        <v>33</v>
      </c>
      <c r="K2078">
        <v>42</v>
      </c>
      <c r="L2078">
        <v>67</v>
      </c>
      <c r="M2078">
        <v>66</v>
      </c>
      <c r="N2078" t="s">
        <v>33</v>
      </c>
      <c r="O2078" t="s">
        <v>33</v>
      </c>
      <c r="P2078" t="s">
        <v>33</v>
      </c>
      <c r="Q2078">
        <v>49</v>
      </c>
      <c r="R2078">
        <v>40</v>
      </c>
      <c r="S2078">
        <v>197</v>
      </c>
      <c r="T2078" t="s">
        <v>33</v>
      </c>
      <c r="U2078" t="s">
        <v>33</v>
      </c>
      <c r="V2078">
        <v>66</v>
      </c>
      <c r="W2078">
        <v>66</v>
      </c>
      <c r="X2078">
        <v>0</v>
      </c>
      <c r="Y2078" t="s">
        <v>33</v>
      </c>
      <c r="Z2078" t="s">
        <v>33</v>
      </c>
      <c r="AA2078">
        <f>VLOOKUP(Table1[[#This Row],[Facility Name]],D_2,8,0)</f>
        <v>82</v>
      </c>
    </row>
    <row r="2079" spans="1:27" hidden="1" x14ac:dyDescent="0.25">
      <c r="A2079">
        <v>152642</v>
      </c>
      <c r="B2079" t="s">
        <v>1761</v>
      </c>
      <c r="C2079">
        <v>5</v>
      </c>
      <c r="D2079" t="s">
        <v>1609</v>
      </c>
      <c r="E2079" t="s">
        <v>114</v>
      </c>
      <c r="F2079" t="s">
        <v>29</v>
      </c>
      <c r="G2079" t="s">
        <v>30</v>
      </c>
      <c r="H2079" t="s">
        <v>31</v>
      </c>
      <c r="I2079">
        <v>12</v>
      </c>
      <c r="J2079" t="s">
        <v>33</v>
      </c>
      <c r="K2079">
        <v>39</v>
      </c>
      <c r="L2079">
        <v>58</v>
      </c>
      <c r="M2079">
        <v>61</v>
      </c>
      <c r="N2079" t="s">
        <v>33</v>
      </c>
      <c r="O2079" t="s">
        <v>33</v>
      </c>
      <c r="P2079" t="s">
        <v>33</v>
      </c>
      <c r="Q2079">
        <v>46</v>
      </c>
      <c r="R2079">
        <v>31</v>
      </c>
      <c r="S2079">
        <v>205</v>
      </c>
      <c r="T2079" t="s">
        <v>33</v>
      </c>
      <c r="U2079" t="s">
        <v>33</v>
      </c>
      <c r="V2079">
        <v>55</v>
      </c>
      <c r="W2079">
        <v>55</v>
      </c>
      <c r="X2079">
        <v>0</v>
      </c>
      <c r="Y2079" t="s">
        <v>34</v>
      </c>
      <c r="Z2079" t="s">
        <v>33</v>
      </c>
      <c r="AA2079" t="e">
        <f>VLOOKUP(Table1[[#This Row],[Facility Name]],D_2,8,0)</f>
        <v>#N/A</v>
      </c>
    </row>
    <row r="2080" spans="1:27" x14ac:dyDescent="0.25">
      <c r="A2080">
        <v>152654</v>
      </c>
      <c r="B2080" t="s">
        <v>2249</v>
      </c>
      <c r="C2080">
        <v>4</v>
      </c>
      <c r="D2080" t="s">
        <v>1609</v>
      </c>
      <c r="E2080" t="s">
        <v>1611</v>
      </c>
      <c r="F2080" t="s">
        <v>29</v>
      </c>
      <c r="G2080" t="s">
        <v>30</v>
      </c>
      <c r="H2080" t="s">
        <v>37</v>
      </c>
      <c r="I2080">
        <v>12</v>
      </c>
      <c r="J2080" t="s">
        <v>33</v>
      </c>
      <c r="K2080">
        <v>74</v>
      </c>
      <c r="L2080">
        <v>122</v>
      </c>
      <c r="M2080">
        <v>124</v>
      </c>
      <c r="N2080" t="s">
        <v>33</v>
      </c>
      <c r="O2080" t="s">
        <v>33</v>
      </c>
      <c r="P2080" t="s">
        <v>33</v>
      </c>
      <c r="Q2080">
        <v>94</v>
      </c>
      <c r="R2080">
        <v>75</v>
      </c>
      <c r="S2080">
        <v>333</v>
      </c>
      <c r="T2080" t="s">
        <v>40</v>
      </c>
      <c r="U2080" t="s">
        <v>33</v>
      </c>
      <c r="V2080">
        <v>91</v>
      </c>
      <c r="W2080">
        <v>91</v>
      </c>
      <c r="X2080">
        <v>0</v>
      </c>
      <c r="Y2080" t="s">
        <v>33</v>
      </c>
      <c r="Z2080" t="s">
        <v>33</v>
      </c>
      <c r="AA2080">
        <f>VLOOKUP(Table1[[#This Row],[Facility Name]],D_2,8,0)</f>
        <v>79</v>
      </c>
    </row>
    <row r="2081" spans="1:27" hidden="1" x14ac:dyDescent="0.25">
      <c r="A2081">
        <v>152644</v>
      </c>
      <c r="B2081" t="s">
        <v>1862</v>
      </c>
      <c r="C2081">
        <v>5</v>
      </c>
      <c r="D2081" t="s">
        <v>1609</v>
      </c>
      <c r="E2081" t="s">
        <v>1863</v>
      </c>
      <c r="F2081" t="s">
        <v>29</v>
      </c>
      <c r="G2081" t="s">
        <v>30</v>
      </c>
      <c r="H2081" t="s">
        <v>31</v>
      </c>
      <c r="I2081">
        <v>16</v>
      </c>
      <c r="J2081" t="s">
        <v>33</v>
      </c>
      <c r="K2081">
        <v>58</v>
      </c>
      <c r="L2081">
        <v>78</v>
      </c>
      <c r="M2081">
        <v>82</v>
      </c>
      <c r="N2081" t="s">
        <v>33</v>
      </c>
      <c r="O2081" t="s">
        <v>33</v>
      </c>
      <c r="P2081" t="s">
        <v>40</v>
      </c>
      <c r="Q2081">
        <v>67</v>
      </c>
      <c r="R2081">
        <v>96</v>
      </c>
      <c r="S2081">
        <v>235</v>
      </c>
      <c r="T2081" t="s">
        <v>33</v>
      </c>
      <c r="U2081" t="s">
        <v>33</v>
      </c>
      <c r="V2081">
        <v>81</v>
      </c>
      <c r="W2081">
        <v>81</v>
      </c>
      <c r="X2081">
        <v>0</v>
      </c>
      <c r="Y2081" t="s">
        <v>34</v>
      </c>
      <c r="Z2081" t="s">
        <v>33</v>
      </c>
      <c r="AA2081" t="e">
        <f>VLOOKUP(Table1[[#This Row],[Facility Name]],D_2,8,0)</f>
        <v>#N/A</v>
      </c>
    </row>
    <row r="2082" spans="1:27" hidden="1" x14ac:dyDescent="0.25">
      <c r="A2082">
        <v>152645</v>
      </c>
      <c r="B2082" t="s">
        <v>1864</v>
      </c>
      <c r="C2082">
        <v>5</v>
      </c>
      <c r="D2082" t="s">
        <v>1609</v>
      </c>
      <c r="E2082" t="s">
        <v>191</v>
      </c>
      <c r="F2082" t="s">
        <v>29</v>
      </c>
      <c r="G2082" t="s">
        <v>30</v>
      </c>
      <c r="H2082" t="s">
        <v>31</v>
      </c>
      <c r="I2082">
        <v>16</v>
      </c>
      <c r="J2082" t="s">
        <v>33</v>
      </c>
      <c r="K2082">
        <v>60</v>
      </c>
      <c r="L2082">
        <v>83</v>
      </c>
      <c r="M2082">
        <v>85</v>
      </c>
      <c r="N2082" t="s">
        <v>33</v>
      </c>
      <c r="O2082" t="s">
        <v>33</v>
      </c>
      <c r="P2082" t="s">
        <v>33</v>
      </c>
      <c r="Q2082">
        <v>72</v>
      </c>
      <c r="R2082">
        <v>67</v>
      </c>
      <c r="S2082">
        <v>266</v>
      </c>
      <c r="T2082" t="s">
        <v>33</v>
      </c>
      <c r="U2082" t="s">
        <v>33</v>
      </c>
      <c r="V2082">
        <v>68</v>
      </c>
      <c r="W2082">
        <v>68</v>
      </c>
      <c r="X2082">
        <v>0</v>
      </c>
      <c r="Y2082" t="s">
        <v>33</v>
      </c>
      <c r="Z2082" t="s">
        <v>33</v>
      </c>
      <c r="AA2082" t="e">
        <f>VLOOKUP(Table1[[#This Row],[Facility Name]],D_2,8,0)</f>
        <v>#N/A</v>
      </c>
    </row>
    <row r="2083" spans="1:27" hidden="1" x14ac:dyDescent="0.25">
      <c r="A2083">
        <v>152646</v>
      </c>
      <c r="B2083" t="s">
        <v>1865</v>
      </c>
      <c r="C2083">
        <v>5</v>
      </c>
      <c r="D2083" t="s">
        <v>1609</v>
      </c>
      <c r="E2083" t="s">
        <v>1681</v>
      </c>
      <c r="F2083" t="s">
        <v>29</v>
      </c>
      <c r="G2083" t="s">
        <v>30</v>
      </c>
      <c r="H2083" t="s">
        <v>31</v>
      </c>
      <c r="I2083">
        <v>8</v>
      </c>
      <c r="J2083" t="s">
        <v>33</v>
      </c>
      <c r="K2083">
        <v>19</v>
      </c>
      <c r="L2083">
        <v>32</v>
      </c>
      <c r="M2083">
        <v>32</v>
      </c>
      <c r="N2083" t="s">
        <v>33</v>
      </c>
      <c r="O2083" t="s">
        <v>33</v>
      </c>
      <c r="P2083" t="s">
        <v>33</v>
      </c>
      <c r="Q2083">
        <v>27</v>
      </c>
      <c r="R2083">
        <v>41</v>
      </c>
      <c r="S2083">
        <v>118</v>
      </c>
      <c r="T2083" t="s">
        <v>33</v>
      </c>
      <c r="U2083" t="s">
        <v>33</v>
      </c>
      <c r="V2083">
        <v>32</v>
      </c>
      <c r="W2083">
        <v>32</v>
      </c>
      <c r="X2083">
        <v>0</v>
      </c>
      <c r="Y2083" t="s">
        <v>34</v>
      </c>
      <c r="Z2083" t="s">
        <v>33</v>
      </c>
      <c r="AA2083" t="e">
        <f>VLOOKUP(Table1[[#This Row],[Facility Name]],D_2,8,0)</f>
        <v>#N/A</v>
      </c>
    </row>
    <row r="2084" spans="1:27" hidden="1" x14ac:dyDescent="0.25">
      <c r="A2084">
        <v>152647</v>
      </c>
      <c r="B2084" t="s">
        <v>1866</v>
      </c>
      <c r="C2084">
        <v>4</v>
      </c>
      <c r="D2084" t="s">
        <v>1609</v>
      </c>
      <c r="E2084" t="s">
        <v>1620</v>
      </c>
      <c r="F2084" t="s">
        <v>29</v>
      </c>
      <c r="G2084" t="s">
        <v>30</v>
      </c>
      <c r="H2084" t="s">
        <v>31</v>
      </c>
      <c r="I2084">
        <v>20</v>
      </c>
      <c r="J2084" t="s">
        <v>33</v>
      </c>
      <c r="K2084">
        <v>85</v>
      </c>
      <c r="L2084">
        <v>112</v>
      </c>
      <c r="M2084">
        <v>121</v>
      </c>
      <c r="N2084" t="s">
        <v>33</v>
      </c>
      <c r="O2084" t="s">
        <v>33</v>
      </c>
      <c r="P2084" t="s">
        <v>33</v>
      </c>
      <c r="Q2084">
        <v>94</v>
      </c>
      <c r="R2084">
        <v>136</v>
      </c>
      <c r="S2084">
        <v>417</v>
      </c>
      <c r="T2084" t="s">
        <v>40</v>
      </c>
      <c r="U2084" t="s">
        <v>33</v>
      </c>
      <c r="V2084">
        <v>119</v>
      </c>
      <c r="W2084">
        <v>119</v>
      </c>
      <c r="X2084">
        <v>0</v>
      </c>
      <c r="Y2084" t="s">
        <v>32</v>
      </c>
      <c r="Z2084" t="s">
        <v>32</v>
      </c>
      <c r="AA2084" t="e">
        <f>VLOOKUP(Table1[[#This Row],[Facility Name]],D_2,8,0)</f>
        <v>#N/A</v>
      </c>
    </row>
    <row r="2085" spans="1:27" hidden="1" x14ac:dyDescent="0.25">
      <c r="A2085">
        <v>152648</v>
      </c>
      <c r="B2085" t="s">
        <v>1885</v>
      </c>
      <c r="C2085">
        <v>4</v>
      </c>
      <c r="D2085" t="s">
        <v>1609</v>
      </c>
      <c r="E2085" t="s">
        <v>1620</v>
      </c>
      <c r="F2085" t="s">
        <v>29</v>
      </c>
      <c r="G2085" t="s">
        <v>30</v>
      </c>
      <c r="H2085" t="s">
        <v>31</v>
      </c>
      <c r="I2085">
        <v>14</v>
      </c>
      <c r="J2085" t="s">
        <v>33</v>
      </c>
      <c r="K2085">
        <v>47</v>
      </c>
      <c r="L2085">
        <v>72</v>
      </c>
      <c r="M2085">
        <v>81</v>
      </c>
      <c r="N2085" t="s">
        <v>33</v>
      </c>
      <c r="O2085" t="s">
        <v>33</v>
      </c>
      <c r="P2085" t="s">
        <v>32</v>
      </c>
      <c r="Q2085">
        <v>52</v>
      </c>
      <c r="R2085">
        <v>84</v>
      </c>
      <c r="S2085">
        <v>281</v>
      </c>
      <c r="T2085" t="s">
        <v>33</v>
      </c>
      <c r="U2085" t="s">
        <v>33</v>
      </c>
      <c r="V2085">
        <v>75</v>
      </c>
      <c r="W2085">
        <v>75</v>
      </c>
      <c r="X2085">
        <v>0</v>
      </c>
      <c r="Y2085" t="s">
        <v>33</v>
      </c>
      <c r="Z2085" t="s">
        <v>33</v>
      </c>
      <c r="AA2085" t="e">
        <f>VLOOKUP(Table1[[#This Row],[Facility Name]],D_2,8,0)</f>
        <v>#N/A</v>
      </c>
    </row>
    <row r="2086" spans="1:27" hidden="1" x14ac:dyDescent="0.25">
      <c r="A2086">
        <v>152649</v>
      </c>
      <c r="B2086" t="s">
        <v>2228</v>
      </c>
      <c r="C2086">
        <v>2</v>
      </c>
      <c r="D2086" t="s">
        <v>1609</v>
      </c>
      <c r="E2086" t="s">
        <v>1620</v>
      </c>
      <c r="F2086" t="s">
        <v>29</v>
      </c>
      <c r="G2086" t="s">
        <v>30</v>
      </c>
      <c r="H2086" t="s">
        <v>31</v>
      </c>
      <c r="I2086">
        <v>4</v>
      </c>
      <c r="J2086" t="s">
        <v>32</v>
      </c>
      <c r="K2086">
        <v>75</v>
      </c>
      <c r="L2086">
        <v>111</v>
      </c>
      <c r="M2086">
        <v>113</v>
      </c>
      <c r="N2086" t="s">
        <v>33</v>
      </c>
      <c r="O2086" t="s">
        <v>33</v>
      </c>
      <c r="P2086" t="s">
        <v>33</v>
      </c>
      <c r="Q2086">
        <v>85</v>
      </c>
      <c r="R2086">
        <v>100</v>
      </c>
      <c r="S2086">
        <v>286</v>
      </c>
      <c r="T2086" t="s">
        <v>33</v>
      </c>
      <c r="U2086" t="s">
        <v>33</v>
      </c>
      <c r="V2086">
        <v>16</v>
      </c>
      <c r="W2086">
        <v>16</v>
      </c>
      <c r="X2086">
        <v>0</v>
      </c>
      <c r="Y2086" t="s">
        <v>40</v>
      </c>
      <c r="Z2086" t="s">
        <v>33</v>
      </c>
      <c r="AA2086" t="e">
        <f>VLOOKUP(Table1[[#This Row],[Facility Name]],D_2,8,0)</f>
        <v>#N/A</v>
      </c>
    </row>
    <row r="2087" spans="1:27" hidden="1" x14ac:dyDescent="0.25">
      <c r="A2087">
        <v>152651</v>
      </c>
      <c r="B2087" t="s">
        <v>2230</v>
      </c>
      <c r="C2087">
        <v>4</v>
      </c>
      <c r="D2087" t="s">
        <v>1609</v>
      </c>
      <c r="E2087" t="s">
        <v>436</v>
      </c>
      <c r="F2087" t="s">
        <v>29</v>
      </c>
      <c r="G2087" t="s">
        <v>30</v>
      </c>
      <c r="H2087" t="s">
        <v>31</v>
      </c>
      <c r="I2087">
        <v>12</v>
      </c>
      <c r="J2087" t="s">
        <v>33</v>
      </c>
      <c r="K2087">
        <v>30</v>
      </c>
      <c r="L2087">
        <v>48</v>
      </c>
      <c r="M2087">
        <v>51</v>
      </c>
      <c r="N2087" t="s">
        <v>33</v>
      </c>
      <c r="O2087" t="s">
        <v>33</v>
      </c>
      <c r="P2087" t="s">
        <v>33</v>
      </c>
      <c r="Q2087">
        <v>35</v>
      </c>
      <c r="R2087">
        <v>35</v>
      </c>
      <c r="S2087">
        <v>129</v>
      </c>
      <c r="T2087" t="s">
        <v>33</v>
      </c>
      <c r="U2087" t="s">
        <v>33</v>
      </c>
      <c r="V2087">
        <v>34</v>
      </c>
      <c r="W2087">
        <v>34</v>
      </c>
      <c r="X2087">
        <v>0</v>
      </c>
      <c r="Y2087" t="s">
        <v>33</v>
      </c>
      <c r="Z2087" t="s">
        <v>33</v>
      </c>
      <c r="AA2087" t="e">
        <f>VLOOKUP(Table1[[#This Row],[Facility Name]],D_2,8,0)</f>
        <v>#N/A</v>
      </c>
    </row>
    <row r="2088" spans="1:27" hidden="1" x14ac:dyDescent="0.25">
      <c r="A2088">
        <v>152652</v>
      </c>
      <c r="B2088" t="s">
        <v>2247</v>
      </c>
      <c r="C2088">
        <v>5</v>
      </c>
      <c r="D2088" t="s">
        <v>1609</v>
      </c>
      <c r="E2088" t="s">
        <v>569</v>
      </c>
      <c r="F2088" t="s">
        <v>29</v>
      </c>
      <c r="G2088" t="s">
        <v>30</v>
      </c>
      <c r="H2088" t="s">
        <v>31</v>
      </c>
      <c r="I2088">
        <v>12</v>
      </c>
      <c r="J2088" t="s">
        <v>33</v>
      </c>
      <c r="K2088">
        <v>38</v>
      </c>
      <c r="L2088">
        <v>60</v>
      </c>
      <c r="M2088">
        <v>62</v>
      </c>
      <c r="N2088" t="s">
        <v>33</v>
      </c>
      <c r="O2088" t="s">
        <v>33</v>
      </c>
      <c r="P2088" t="s">
        <v>33</v>
      </c>
      <c r="Q2088">
        <v>47</v>
      </c>
      <c r="R2088">
        <v>54</v>
      </c>
      <c r="S2088">
        <v>171</v>
      </c>
      <c r="T2088" t="s">
        <v>33</v>
      </c>
      <c r="U2088" t="s">
        <v>33</v>
      </c>
      <c r="V2088">
        <v>59</v>
      </c>
      <c r="W2088">
        <v>59</v>
      </c>
      <c r="X2088">
        <v>0</v>
      </c>
      <c r="Y2088" t="s">
        <v>34</v>
      </c>
      <c r="Z2088" t="s">
        <v>33</v>
      </c>
      <c r="AA2088" t="e">
        <f>VLOOKUP(Table1[[#This Row],[Facility Name]],D_2,8,0)</f>
        <v>#N/A</v>
      </c>
    </row>
    <row r="2089" spans="1:27" hidden="1" x14ac:dyDescent="0.25">
      <c r="A2089">
        <v>152653</v>
      </c>
      <c r="B2089" t="s">
        <v>2248</v>
      </c>
      <c r="C2089">
        <v>4</v>
      </c>
      <c r="D2089" t="s">
        <v>1609</v>
      </c>
      <c r="E2089" t="s">
        <v>1620</v>
      </c>
      <c r="F2089" t="s">
        <v>29</v>
      </c>
      <c r="G2089" t="s">
        <v>30</v>
      </c>
      <c r="H2089" t="s">
        <v>31</v>
      </c>
      <c r="I2089">
        <v>25</v>
      </c>
      <c r="J2089" t="s">
        <v>33</v>
      </c>
      <c r="K2089">
        <v>85</v>
      </c>
      <c r="L2089">
        <v>129</v>
      </c>
      <c r="M2089">
        <v>133</v>
      </c>
      <c r="N2089" t="s">
        <v>33</v>
      </c>
      <c r="O2089" t="s">
        <v>33</v>
      </c>
      <c r="P2089" t="s">
        <v>33</v>
      </c>
      <c r="Q2089">
        <v>93</v>
      </c>
      <c r="R2089">
        <v>128</v>
      </c>
      <c r="S2089">
        <v>443</v>
      </c>
      <c r="T2089" t="s">
        <v>33</v>
      </c>
      <c r="U2089" t="s">
        <v>33</v>
      </c>
      <c r="V2089">
        <v>134</v>
      </c>
      <c r="W2089">
        <v>134</v>
      </c>
      <c r="X2089">
        <v>0</v>
      </c>
      <c r="Y2089" t="s">
        <v>33</v>
      </c>
      <c r="Z2089" t="s">
        <v>33</v>
      </c>
      <c r="AA2089" t="e">
        <f>VLOOKUP(Table1[[#This Row],[Facility Name]],D_2,8,0)</f>
        <v>#N/A</v>
      </c>
    </row>
    <row r="2090" spans="1:27" x14ac:dyDescent="0.25">
      <c r="A2090">
        <v>152657</v>
      </c>
      <c r="B2090" t="s">
        <v>2347</v>
      </c>
      <c r="C2090">
        <v>3</v>
      </c>
      <c r="D2090" t="s">
        <v>1609</v>
      </c>
      <c r="E2090" t="s">
        <v>191</v>
      </c>
      <c r="F2090" t="s">
        <v>29</v>
      </c>
      <c r="G2090" t="s">
        <v>63</v>
      </c>
      <c r="H2090" t="s">
        <v>64</v>
      </c>
      <c r="I2090">
        <v>14</v>
      </c>
      <c r="J2090" t="s">
        <v>33</v>
      </c>
      <c r="K2090">
        <v>78</v>
      </c>
      <c r="L2090">
        <v>102</v>
      </c>
      <c r="M2090">
        <v>108</v>
      </c>
      <c r="N2090" t="s">
        <v>33</v>
      </c>
      <c r="O2090" t="s">
        <v>33</v>
      </c>
      <c r="P2090" t="s">
        <v>32</v>
      </c>
      <c r="Q2090">
        <v>82</v>
      </c>
      <c r="R2090">
        <v>93</v>
      </c>
      <c r="S2090">
        <v>296</v>
      </c>
      <c r="T2090" t="s">
        <v>34</v>
      </c>
      <c r="U2090" t="s">
        <v>33</v>
      </c>
      <c r="V2090">
        <v>82</v>
      </c>
      <c r="W2090">
        <v>82</v>
      </c>
      <c r="X2090">
        <v>0</v>
      </c>
      <c r="Y2090" t="s">
        <v>33</v>
      </c>
      <c r="Z2090" t="s">
        <v>33</v>
      </c>
      <c r="AA2090">
        <f>VLOOKUP(Table1[[#This Row],[Facility Name]],D_2,8,0)</f>
        <v>39</v>
      </c>
    </row>
    <row r="2091" spans="1:27" hidden="1" x14ac:dyDescent="0.25">
      <c r="A2091">
        <v>152655</v>
      </c>
      <c r="B2091" t="s">
        <v>2327</v>
      </c>
      <c r="C2091">
        <v>4</v>
      </c>
      <c r="D2091" t="s">
        <v>1609</v>
      </c>
      <c r="E2091" t="s">
        <v>2139</v>
      </c>
      <c r="F2091" t="s">
        <v>29</v>
      </c>
      <c r="G2091" t="s">
        <v>30</v>
      </c>
      <c r="H2091" t="s">
        <v>31</v>
      </c>
      <c r="I2091">
        <v>0</v>
      </c>
      <c r="J2091" t="s">
        <v>32</v>
      </c>
      <c r="K2091">
        <v>55</v>
      </c>
      <c r="L2091">
        <v>95</v>
      </c>
      <c r="M2091">
        <v>103</v>
      </c>
      <c r="N2091" t="s">
        <v>33</v>
      </c>
      <c r="O2091" t="s">
        <v>33</v>
      </c>
      <c r="P2091" t="s">
        <v>33</v>
      </c>
      <c r="Q2091">
        <v>71</v>
      </c>
      <c r="R2091">
        <v>73</v>
      </c>
      <c r="S2091">
        <v>269</v>
      </c>
      <c r="T2091" t="s">
        <v>33</v>
      </c>
      <c r="U2091" t="s">
        <v>33</v>
      </c>
      <c r="V2091">
        <v>75</v>
      </c>
      <c r="W2091">
        <v>75</v>
      </c>
      <c r="X2091">
        <v>0</v>
      </c>
      <c r="Y2091" t="s">
        <v>33</v>
      </c>
      <c r="Z2091" t="s">
        <v>33</v>
      </c>
      <c r="AA2091" t="e">
        <f>VLOOKUP(Table1[[#This Row],[Facility Name]],D_2,8,0)</f>
        <v>#N/A</v>
      </c>
    </row>
    <row r="2092" spans="1:27" hidden="1" x14ac:dyDescent="0.25">
      <c r="A2092">
        <v>152656</v>
      </c>
      <c r="B2092" t="s">
        <v>2328</v>
      </c>
      <c r="C2092">
        <v>5</v>
      </c>
      <c r="D2092" t="s">
        <v>1609</v>
      </c>
      <c r="E2092" t="s">
        <v>1756</v>
      </c>
      <c r="F2092" t="s">
        <v>29</v>
      </c>
      <c r="G2092" t="s">
        <v>30</v>
      </c>
      <c r="H2092" t="s">
        <v>31</v>
      </c>
      <c r="I2092">
        <v>10</v>
      </c>
      <c r="J2092" t="s">
        <v>33</v>
      </c>
      <c r="K2092">
        <v>20</v>
      </c>
      <c r="L2092">
        <v>37</v>
      </c>
      <c r="M2092">
        <v>40</v>
      </c>
      <c r="N2092" t="s">
        <v>33</v>
      </c>
      <c r="O2092" t="s">
        <v>33</v>
      </c>
      <c r="P2092" t="s">
        <v>33</v>
      </c>
      <c r="Q2092">
        <v>24</v>
      </c>
      <c r="R2092">
        <v>25</v>
      </c>
      <c r="S2092">
        <v>112</v>
      </c>
      <c r="T2092" t="s">
        <v>33</v>
      </c>
      <c r="U2092" t="s">
        <v>33</v>
      </c>
      <c r="V2092">
        <v>42</v>
      </c>
      <c r="W2092">
        <v>42</v>
      </c>
      <c r="X2092">
        <v>0</v>
      </c>
      <c r="Y2092" t="s">
        <v>34</v>
      </c>
      <c r="Z2092" t="s">
        <v>33</v>
      </c>
      <c r="AA2092" t="e">
        <f>VLOOKUP(Table1[[#This Row],[Facility Name]],D_2,8,0)</f>
        <v>#N/A</v>
      </c>
    </row>
    <row r="2093" spans="1:27" hidden="1" x14ac:dyDescent="0.25">
      <c r="A2093">
        <v>212732</v>
      </c>
      <c r="B2093" t="s">
        <v>2603</v>
      </c>
      <c r="C2093">
        <v>4</v>
      </c>
      <c r="D2093" t="s">
        <v>2412</v>
      </c>
      <c r="F2093" t="s">
        <v>29</v>
      </c>
      <c r="G2093" t="s">
        <v>30</v>
      </c>
      <c r="H2093" t="s">
        <v>31</v>
      </c>
      <c r="I2093">
        <v>19</v>
      </c>
      <c r="J2093" t="s">
        <v>33</v>
      </c>
      <c r="K2093">
        <v>20</v>
      </c>
      <c r="L2093">
        <v>23</v>
      </c>
      <c r="M2093">
        <v>26</v>
      </c>
      <c r="N2093" t="s">
        <v>33</v>
      </c>
      <c r="O2093" t="s">
        <v>33</v>
      </c>
      <c r="P2093" t="s">
        <v>34</v>
      </c>
      <c r="Q2093">
        <v>21</v>
      </c>
      <c r="R2093">
        <v>21</v>
      </c>
      <c r="S2093">
        <v>21</v>
      </c>
      <c r="T2093" t="s">
        <v>33</v>
      </c>
      <c r="U2093" t="s">
        <v>33</v>
      </c>
      <c r="V2093">
        <v>26</v>
      </c>
      <c r="W2093">
        <v>26</v>
      </c>
      <c r="X2093">
        <v>0</v>
      </c>
      <c r="Y2093" t="s">
        <v>34</v>
      </c>
      <c r="Z2093" t="s">
        <v>33</v>
      </c>
      <c r="AA2093" t="e">
        <f>VLOOKUP(Table1[[#This Row],[Facility Name]],D_2,8,0)</f>
        <v>#N/A</v>
      </c>
    </row>
    <row r="2094" spans="1:27" hidden="1" x14ac:dyDescent="0.25">
      <c r="A2094">
        <v>212733</v>
      </c>
      <c r="B2094" t="s">
        <v>2604</v>
      </c>
      <c r="C2094">
        <v>3</v>
      </c>
      <c r="D2094" t="s">
        <v>2412</v>
      </c>
      <c r="F2094" t="s">
        <v>29</v>
      </c>
      <c r="G2094" t="s">
        <v>30</v>
      </c>
      <c r="H2094" t="s">
        <v>31</v>
      </c>
      <c r="I2094">
        <v>13</v>
      </c>
      <c r="J2094" t="s">
        <v>34</v>
      </c>
      <c r="K2094">
        <v>12</v>
      </c>
      <c r="L2094">
        <v>17</v>
      </c>
      <c r="M2094">
        <v>19</v>
      </c>
      <c r="N2094" t="s">
        <v>33</v>
      </c>
      <c r="O2094" t="s">
        <v>34</v>
      </c>
      <c r="P2094" t="s">
        <v>34</v>
      </c>
      <c r="Q2094">
        <v>15</v>
      </c>
      <c r="R2094">
        <v>9</v>
      </c>
      <c r="S2094">
        <v>15</v>
      </c>
      <c r="T2094" t="s">
        <v>34</v>
      </c>
      <c r="U2094" t="s">
        <v>33</v>
      </c>
      <c r="V2094">
        <v>19</v>
      </c>
      <c r="W2094">
        <v>19</v>
      </c>
      <c r="X2094">
        <v>0</v>
      </c>
      <c r="Y2094" t="s">
        <v>34</v>
      </c>
      <c r="Z2094" t="s">
        <v>33</v>
      </c>
      <c r="AA2094" t="e">
        <f>VLOOKUP(Table1[[#This Row],[Facility Name]],D_2,8,0)</f>
        <v>#N/A</v>
      </c>
    </row>
    <row r="2095" spans="1:27" hidden="1" x14ac:dyDescent="0.25">
      <c r="A2095">
        <v>222594</v>
      </c>
      <c r="B2095" t="s">
        <v>2606</v>
      </c>
      <c r="C2095">
        <v>5</v>
      </c>
      <c r="D2095" t="s">
        <v>2420</v>
      </c>
      <c r="F2095" t="s">
        <v>29</v>
      </c>
      <c r="G2095" t="s">
        <v>30</v>
      </c>
      <c r="H2095" t="s">
        <v>37</v>
      </c>
      <c r="I2095">
        <v>16</v>
      </c>
      <c r="J2095" t="s">
        <v>33</v>
      </c>
      <c r="K2095">
        <v>26</v>
      </c>
      <c r="L2095">
        <v>42</v>
      </c>
      <c r="M2095">
        <v>45</v>
      </c>
      <c r="N2095" t="s">
        <v>33</v>
      </c>
      <c r="O2095" t="s">
        <v>33</v>
      </c>
      <c r="P2095" t="s">
        <v>33</v>
      </c>
      <c r="Q2095">
        <v>32</v>
      </c>
      <c r="R2095">
        <v>29</v>
      </c>
      <c r="S2095">
        <v>41</v>
      </c>
      <c r="T2095" t="s">
        <v>33</v>
      </c>
      <c r="U2095" t="s">
        <v>33</v>
      </c>
      <c r="V2095">
        <v>43</v>
      </c>
      <c r="W2095">
        <v>43</v>
      </c>
      <c r="X2095">
        <v>0</v>
      </c>
      <c r="Y2095" t="s">
        <v>34</v>
      </c>
      <c r="Z2095" t="s">
        <v>40</v>
      </c>
      <c r="AA2095" t="str">
        <f>VLOOKUP(Table1[[#This Row],[Facility Name]],D_2,8,0)</f>
        <v>No Score</v>
      </c>
    </row>
    <row r="2096" spans="1:27" hidden="1" x14ac:dyDescent="0.25">
      <c r="A2096">
        <v>222595</v>
      </c>
      <c r="B2096" t="s">
        <v>2607</v>
      </c>
      <c r="C2096">
        <v>4</v>
      </c>
      <c r="D2096" t="s">
        <v>2420</v>
      </c>
      <c r="F2096" t="s">
        <v>29</v>
      </c>
      <c r="G2096" t="s">
        <v>30</v>
      </c>
      <c r="H2096" t="s">
        <v>407</v>
      </c>
      <c r="I2096">
        <v>20</v>
      </c>
      <c r="J2096" t="s">
        <v>34</v>
      </c>
      <c r="K2096">
        <v>26</v>
      </c>
      <c r="L2096">
        <v>37</v>
      </c>
      <c r="M2096">
        <v>38</v>
      </c>
      <c r="N2096" t="s">
        <v>33</v>
      </c>
      <c r="O2096" t="s">
        <v>33</v>
      </c>
      <c r="P2096" t="s">
        <v>34</v>
      </c>
      <c r="Q2096">
        <v>29</v>
      </c>
      <c r="R2096">
        <v>37</v>
      </c>
      <c r="S2096">
        <v>29</v>
      </c>
      <c r="T2096" t="s">
        <v>33</v>
      </c>
      <c r="U2096" t="s">
        <v>33</v>
      </c>
      <c r="V2096">
        <v>39</v>
      </c>
      <c r="W2096">
        <v>39</v>
      </c>
      <c r="X2096">
        <v>1</v>
      </c>
      <c r="Y2096" t="s">
        <v>34</v>
      </c>
      <c r="Z2096" t="s">
        <v>33</v>
      </c>
      <c r="AA2096" t="e">
        <f>VLOOKUP(Table1[[#This Row],[Facility Name]],D_2,8,0)</f>
        <v>#N/A</v>
      </c>
    </row>
    <row r="2097" spans="1:27" x14ac:dyDescent="0.25">
      <c r="A2097">
        <v>152660</v>
      </c>
      <c r="B2097" t="s">
        <v>2350</v>
      </c>
      <c r="C2097">
        <v>5</v>
      </c>
      <c r="D2097" t="s">
        <v>1609</v>
      </c>
      <c r="E2097" t="s">
        <v>2139</v>
      </c>
      <c r="F2097" t="s">
        <v>29</v>
      </c>
      <c r="G2097" t="s">
        <v>30</v>
      </c>
      <c r="H2097" t="s">
        <v>37</v>
      </c>
      <c r="I2097">
        <v>17</v>
      </c>
      <c r="J2097" t="s">
        <v>33</v>
      </c>
      <c r="K2097">
        <v>36</v>
      </c>
      <c r="L2097">
        <v>53</v>
      </c>
      <c r="M2097">
        <v>58</v>
      </c>
      <c r="N2097" t="s">
        <v>33</v>
      </c>
      <c r="O2097" t="s">
        <v>33</v>
      </c>
      <c r="P2097" t="s">
        <v>40</v>
      </c>
      <c r="Q2097">
        <v>41</v>
      </c>
      <c r="R2097">
        <v>55</v>
      </c>
      <c r="S2097">
        <v>179</v>
      </c>
      <c r="T2097" t="s">
        <v>33</v>
      </c>
      <c r="U2097" t="s">
        <v>33</v>
      </c>
      <c r="V2097">
        <v>57</v>
      </c>
      <c r="W2097">
        <v>57</v>
      </c>
      <c r="X2097">
        <v>0</v>
      </c>
      <c r="Y2097" t="s">
        <v>34</v>
      </c>
      <c r="Z2097" t="s">
        <v>33</v>
      </c>
      <c r="AA2097">
        <f>VLOOKUP(Table1[[#This Row],[Facility Name]],D_2,8,0)</f>
        <v>86</v>
      </c>
    </row>
    <row r="2098" spans="1:27" hidden="1" x14ac:dyDescent="0.25">
      <c r="A2098">
        <v>152658</v>
      </c>
      <c r="B2098" t="s">
        <v>2348</v>
      </c>
      <c r="C2098">
        <v>4</v>
      </c>
      <c r="D2098" t="s">
        <v>1609</v>
      </c>
      <c r="E2098" t="s">
        <v>191</v>
      </c>
      <c r="F2098" t="s">
        <v>29</v>
      </c>
      <c r="G2098" t="s">
        <v>30</v>
      </c>
      <c r="H2098" t="s">
        <v>31</v>
      </c>
      <c r="I2098">
        <v>16</v>
      </c>
      <c r="J2098" t="s">
        <v>33</v>
      </c>
      <c r="K2098">
        <v>52</v>
      </c>
      <c r="L2098">
        <v>76</v>
      </c>
      <c r="M2098">
        <v>78</v>
      </c>
      <c r="N2098" t="s">
        <v>33</v>
      </c>
      <c r="O2098" t="s">
        <v>33</v>
      </c>
      <c r="P2098" t="s">
        <v>33</v>
      </c>
      <c r="Q2098">
        <v>56</v>
      </c>
      <c r="R2098">
        <v>76</v>
      </c>
      <c r="S2098">
        <v>226</v>
      </c>
      <c r="T2098" t="s">
        <v>33</v>
      </c>
      <c r="U2098" t="s">
        <v>33</v>
      </c>
      <c r="V2098">
        <v>77</v>
      </c>
      <c r="W2098">
        <v>77</v>
      </c>
      <c r="X2098">
        <v>0</v>
      </c>
      <c r="Y2098" t="s">
        <v>33</v>
      </c>
      <c r="Z2098" t="s">
        <v>33</v>
      </c>
      <c r="AA2098" t="e">
        <f>VLOOKUP(Table1[[#This Row],[Facility Name]],D_2,8,0)</f>
        <v>#N/A</v>
      </c>
    </row>
    <row r="2099" spans="1:27" hidden="1" x14ac:dyDescent="0.25">
      <c r="A2099">
        <v>152659</v>
      </c>
      <c r="B2099" t="s">
        <v>2349</v>
      </c>
      <c r="C2099">
        <v>4</v>
      </c>
      <c r="D2099" t="s">
        <v>1609</v>
      </c>
      <c r="E2099" t="s">
        <v>2139</v>
      </c>
      <c r="F2099" t="s">
        <v>29</v>
      </c>
      <c r="G2099" t="s">
        <v>30</v>
      </c>
      <c r="H2099" t="s">
        <v>31</v>
      </c>
      <c r="I2099">
        <v>12</v>
      </c>
      <c r="J2099" t="s">
        <v>33</v>
      </c>
      <c r="K2099">
        <v>39</v>
      </c>
      <c r="L2099">
        <v>52</v>
      </c>
      <c r="M2099">
        <v>56</v>
      </c>
      <c r="N2099" t="s">
        <v>33</v>
      </c>
      <c r="O2099" t="s">
        <v>33</v>
      </c>
      <c r="P2099" t="s">
        <v>33</v>
      </c>
      <c r="Q2099">
        <v>48</v>
      </c>
      <c r="R2099">
        <v>59</v>
      </c>
      <c r="S2099">
        <v>153</v>
      </c>
      <c r="T2099" t="s">
        <v>33</v>
      </c>
      <c r="U2099" t="s">
        <v>33</v>
      </c>
      <c r="V2099">
        <v>55</v>
      </c>
      <c r="W2099">
        <v>55</v>
      </c>
      <c r="X2099">
        <v>0</v>
      </c>
      <c r="Y2099" t="s">
        <v>33</v>
      </c>
      <c r="Z2099" t="s">
        <v>33</v>
      </c>
      <c r="AA2099" t="e">
        <f>VLOOKUP(Table1[[#This Row],[Facility Name]],D_2,8,0)</f>
        <v>#N/A</v>
      </c>
    </row>
    <row r="2100" spans="1:27" x14ac:dyDescent="0.25">
      <c r="A2100">
        <v>152667</v>
      </c>
      <c r="B2100" t="s">
        <v>2062</v>
      </c>
      <c r="C2100">
        <v>4</v>
      </c>
      <c r="D2100" t="s">
        <v>1609</v>
      </c>
      <c r="E2100" t="s">
        <v>1710</v>
      </c>
      <c r="F2100" t="s">
        <v>29</v>
      </c>
      <c r="G2100" t="s">
        <v>30</v>
      </c>
      <c r="H2100" t="s">
        <v>37</v>
      </c>
      <c r="I2100">
        <v>16</v>
      </c>
      <c r="J2100" t="s">
        <v>33</v>
      </c>
      <c r="K2100">
        <v>17</v>
      </c>
      <c r="L2100">
        <v>28</v>
      </c>
      <c r="M2100">
        <v>28</v>
      </c>
      <c r="N2100" t="s">
        <v>33</v>
      </c>
      <c r="O2100" t="s">
        <v>33</v>
      </c>
      <c r="P2100" t="s">
        <v>33</v>
      </c>
      <c r="Q2100">
        <v>24</v>
      </c>
      <c r="R2100">
        <v>27</v>
      </c>
      <c r="S2100">
        <v>143</v>
      </c>
      <c r="T2100" t="s">
        <v>33</v>
      </c>
      <c r="U2100" t="s">
        <v>33</v>
      </c>
      <c r="V2100">
        <v>28</v>
      </c>
      <c r="W2100">
        <v>28</v>
      </c>
      <c r="X2100">
        <v>0</v>
      </c>
      <c r="Y2100" t="s">
        <v>34</v>
      </c>
      <c r="Z2100" t="s">
        <v>33</v>
      </c>
      <c r="AA2100">
        <f>VLOOKUP(Table1[[#This Row],[Facility Name]],D_2,8,0)</f>
        <v>76</v>
      </c>
    </row>
    <row r="2101" spans="1:27" hidden="1" x14ac:dyDescent="0.25">
      <c r="A2101">
        <v>152661</v>
      </c>
      <c r="B2101" t="s">
        <v>2042</v>
      </c>
      <c r="C2101">
        <v>4</v>
      </c>
      <c r="D2101" t="s">
        <v>1609</v>
      </c>
      <c r="E2101" t="s">
        <v>191</v>
      </c>
      <c r="F2101" t="s">
        <v>29</v>
      </c>
      <c r="G2101" t="s">
        <v>30</v>
      </c>
      <c r="H2101" t="s">
        <v>31</v>
      </c>
      <c r="I2101">
        <v>16</v>
      </c>
      <c r="J2101" t="s">
        <v>33</v>
      </c>
      <c r="K2101">
        <v>69</v>
      </c>
      <c r="L2101">
        <v>100</v>
      </c>
      <c r="M2101">
        <v>96</v>
      </c>
      <c r="N2101" t="s">
        <v>33</v>
      </c>
      <c r="O2101" t="s">
        <v>33</v>
      </c>
      <c r="P2101" t="s">
        <v>33</v>
      </c>
      <c r="Q2101">
        <v>79</v>
      </c>
      <c r="R2101">
        <v>100</v>
      </c>
      <c r="S2101">
        <v>303</v>
      </c>
      <c r="T2101" t="s">
        <v>33</v>
      </c>
      <c r="U2101" t="s">
        <v>33</v>
      </c>
      <c r="V2101">
        <v>94</v>
      </c>
      <c r="W2101">
        <v>94</v>
      </c>
      <c r="X2101">
        <v>0</v>
      </c>
      <c r="Y2101" t="s">
        <v>34</v>
      </c>
      <c r="Z2101" t="s">
        <v>33</v>
      </c>
      <c r="AA2101" t="e">
        <f>VLOOKUP(Table1[[#This Row],[Facility Name]],D_2,8,0)</f>
        <v>#N/A</v>
      </c>
    </row>
    <row r="2102" spans="1:27" hidden="1" x14ac:dyDescent="0.25">
      <c r="A2102">
        <v>152664</v>
      </c>
      <c r="B2102" t="s">
        <v>2044</v>
      </c>
      <c r="C2102">
        <v>4</v>
      </c>
      <c r="D2102" t="s">
        <v>1609</v>
      </c>
      <c r="E2102" t="s">
        <v>1835</v>
      </c>
      <c r="F2102" t="s">
        <v>29</v>
      </c>
      <c r="G2102" t="s">
        <v>30</v>
      </c>
      <c r="H2102" t="s">
        <v>31</v>
      </c>
      <c r="I2102">
        <v>12</v>
      </c>
      <c r="J2102" t="s">
        <v>33</v>
      </c>
      <c r="K2102">
        <v>47</v>
      </c>
      <c r="L2102">
        <v>72</v>
      </c>
      <c r="M2102">
        <v>74</v>
      </c>
      <c r="N2102" t="s">
        <v>33</v>
      </c>
      <c r="O2102" t="s">
        <v>33</v>
      </c>
      <c r="P2102" t="s">
        <v>33</v>
      </c>
      <c r="Q2102">
        <v>53</v>
      </c>
      <c r="R2102">
        <v>48</v>
      </c>
      <c r="S2102">
        <v>160</v>
      </c>
      <c r="T2102" t="s">
        <v>33</v>
      </c>
      <c r="U2102" t="s">
        <v>33</v>
      </c>
      <c r="V2102">
        <v>65</v>
      </c>
      <c r="W2102">
        <v>65</v>
      </c>
      <c r="X2102">
        <v>0</v>
      </c>
      <c r="Y2102" t="s">
        <v>33</v>
      </c>
      <c r="Z2102" t="s">
        <v>33</v>
      </c>
      <c r="AA2102" t="e">
        <f>VLOOKUP(Table1[[#This Row],[Facility Name]],D_2,8,0)</f>
        <v>#N/A</v>
      </c>
    </row>
    <row r="2103" spans="1:27" hidden="1" x14ac:dyDescent="0.25">
      <c r="A2103">
        <v>152665</v>
      </c>
      <c r="B2103" t="s">
        <v>2045</v>
      </c>
      <c r="C2103">
        <v>3</v>
      </c>
      <c r="D2103" t="s">
        <v>1609</v>
      </c>
      <c r="E2103" t="s">
        <v>1653</v>
      </c>
      <c r="F2103" t="s">
        <v>29</v>
      </c>
      <c r="G2103" t="s">
        <v>30</v>
      </c>
      <c r="H2103" t="s">
        <v>31</v>
      </c>
      <c r="I2103">
        <v>12</v>
      </c>
      <c r="J2103" t="s">
        <v>34</v>
      </c>
      <c r="K2103">
        <v>15</v>
      </c>
      <c r="L2103">
        <v>22</v>
      </c>
      <c r="M2103">
        <v>23</v>
      </c>
      <c r="N2103" t="s">
        <v>33</v>
      </c>
      <c r="O2103" t="s">
        <v>33</v>
      </c>
      <c r="P2103" t="s">
        <v>33</v>
      </c>
      <c r="Q2103">
        <v>17</v>
      </c>
      <c r="R2103">
        <v>29</v>
      </c>
      <c r="S2103">
        <v>54</v>
      </c>
      <c r="T2103" t="s">
        <v>33</v>
      </c>
      <c r="U2103" t="s">
        <v>33</v>
      </c>
      <c r="V2103">
        <v>21</v>
      </c>
      <c r="W2103">
        <v>21</v>
      </c>
      <c r="X2103">
        <v>0</v>
      </c>
      <c r="Y2103" t="s">
        <v>34</v>
      </c>
      <c r="Z2103" t="s">
        <v>33</v>
      </c>
      <c r="AA2103" t="e">
        <f>VLOOKUP(Table1[[#This Row],[Facility Name]],D_2,8,0)</f>
        <v>#N/A</v>
      </c>
    </row>
    <row r="2104" spans="1:27" hidden="1" x14ac:dyDescent="0.25">
      <c r="A2104">
        <v>152666</v>
      </c>
      <c r="B2104" t="s">
        <v>2046</v>
      </c>
      <c r="C2104">
        <v>4</v>
      </c>
      <c r="D2104" t="s">
        <v>1609</v>
      </c>
      <c r="E2104" t="s">
        <v>436</v>
      </c>
      <c r="F2104" t="s">
        <v>29</v>
      </c>
      <c r="G2104" t="s">
        <v>30</v>
      </c>
      <c r="H2104" t="s">
        <v>31</v>
      </c>
      <c r="I2104">
        <v>13</v>
      </c>
      <c r="J2104" t="s">
        <v>34</v>
      </c>
      <c r="K2104">
        <v>23</v>
      </c>
      <c r="L2104">
        <v>39</v>
      </c>
      <c r="M2104">
        <v>39</v>
      </c>
      <c r="N2104" t="s">
        <v>33</v>
      </c>
      <c r="O2104" t="s">
        <v>33</v>
      </c>
      <c r="P2104" t="s">
        <v>33</v>
      </c>
      <c r="Q2104">
        <v>31</v>
      </c>
      <c r="R2104">
        <v>33</v>
      </c>
      <c r="S2104">
        <v>108</v>
      </c>
      <c r="T2104" t="s">
        <v>33</v>
      </c>
      <c r="U2104" t="s">
        <v>33</v>
      </c>
      <c r="V2104">
        <v>39</v>
      </c>
      <c r="W2104">
        <v>39</v>
      </c>
      <c r="X2104">
        <v>0</v>
      </c>
      <c r="Y2104" t="s">
        <v>34</v>
      </c>
      <c r="Z2104" t="s">
        <v>33</v>
      </c>
      <c r="AA2104" t="e">
        <f>VLOOKUP(Table1[[#This Row],[Facility Name]],D_2,8,0)</f>
        <v>#N/A</v>
      </c>
    </row>
    <row r="2105" spans="1:27" x14ac:dyDescent="0.25">
      <c r="A2105">
        <v>152669</v>
      </c>
      <c r="B2105" t="s">
        <v>2140</v>
      </c>
      <c r="C2105">
        <v>5</v>
      </c>
      <c r="D2105" t="s">
        <v>1609</v>
      </c>
      <c r="E2105" t="s">
        <v>731</v>
      </c>
      <c r="F2105" t="s">
        <v>29</v>
      </c>
      <c r="G2105" t="s">
        <v>30</v>
      </c>
      <c r="H2105" t="s">
        <v>37</v>
      </c>
      <c r="I2105">
        <v>17</v>
      </c>
      <c r="J2105" t="s">
        <v>33</v>
      </c>
      <c r="K2105">
        <v>47</v>
      </c>
      <c r="L2105">
        <v>66</v>
      </c>
      <c r="M2105">
        <v>69</v>
      </c>
      <c r="N2105" t="s">
        <v>33</v>
      </c>
      <c r="O2105" t="s">
        <v>33</v>
      </c>
      <c r="P2105" t="s">
        <v>33</v>
      </c>
      <c r="Q2105">
        <v>61</v>
      </c>
      <c r="R2105">
        <v>77</v>
      </c>
      <c r="S2105">
        <v>152</v>
      </c>
      <c r="T2105" t="s">
        <v>33</v>
      </c>
      <c r="U2105" t="s">
        <v>33</v>
      </c>
      <c r="V2105">
        <v>69</v>
      </c>
      <c r="W2105">
        <v>69</v>
      </c>
      <c r="X2105">
        <v>0</v>
      </c>
      <c r="Y2105" t="s">
        <v>33</v>
      </c>
      <c r="Z2105" t="s">
        <v>33</v>
      </c>
      <c r="AA2105">
        <f>VLOOKUP(Table1[[#This Row],[Facility Name]],D_2,8,0)</f>
        <v>66</v>
      </c>
    </row>
    <row r="2106" spans="1:27" hidden="1" x14ac:dyDescent="0.25">
      <c r="A2106">
        <v>152668</v>
      </c>
      <c r="B2106" t="s">
        <v>2138</v>
      </c>
      <c r="C2106">
        <v>5</v>
      </c>
      <c r="D2106" t="s">
        <v>1609</v>
      </c>
      <c r="E2106" t="s">
        <v>2139</v>
      </c>
      <c r="F2106" t="s">
        <v>29</v>
      </c>
      <c r="G2106" t="s">
        <v>30</v>
      </c>
      <c r="H2106" t="s">
        <v>31</v>
      </c>
      <c r="I2106">
        <v>20</v>
      </c>
      <c r="J2106" t="s">
        <v>33</v>
      </c>
      <c r="K2106">
        <v>57</v>
      </c>
      <c r="L2106">
        <v>93</v>
      </c>
      <c r="M2106">
        <v>100</v>
      </c>
      <c r="N2106" t="s">
        <v>33</v>
      </c>
      <c r="O2106" t="s">
        <v>33</v>
      </c>
      <c r="P2106" t="s">
        <v>33</v>
      </c>
      <c r="Q2106">
        <v>65</v>
      </c>
      <c r="R2106">
        <v>77</v>
      </c>
      <c r="S2106">
        <v>225</v>
      </c>
      <c r="T2106" t="s">
        <v>33</v>
      </c>
      <c r="U2106" t="s">
        <v>33</v>
      </c>
      <c r="V2106">
        <v>84</v>
      </c>
      <c r="W2106">
        <v>84</v>
      </c>
      <c r="X2106">
        <v>0</v>
      </c>
      <c r="Y2106" t="s">
        <v>32</v>
      </c>
      <c r="Z2106" t="s">
        <v>33</v>
      </c>
      <c r="AA2106" t="e">
        <f>VLOOKUP(Table1[[#This Row],[Facility Name]],D_2,8,0)</f>
        <v>#N/A</v>
      </c>
    </row>
    <row r="2107" spans="1:27" x14ac:dyDescent="0.25">
      <c r="A2107">
        <v>152670</v>
      </c>
      <c r="B2107" t="s">
        <v>2141</v>
      </c>
      <c r="C2107">
        <v>5</v>
      </c>
      <c r="D2107" t="s">
        <v>1609</v>
      </c>
      <c r="E2107" t="s">
        <v>731</v>
      </c>
      <c r="F2107" t="s">
        <v>29</v>
      </c>
      <c r="G2107" t="s">
        <v>30</v>
      </c>
      <c r="H2107" t="s">
        <v>407</v>
      </c>
      <c r="I2107">
        <v>17</v>
      </c>
      <c r="J2107" t="s">
        <v>33</v>
      </c>
      <c r="K2107">
        <v>44</v>
      </c>
      <c r="L2107">
        <v>56</v>
      </c>
      <c r="M2107">
        <v>61</v>
      </c>
      <c r="N2107" t="s">
        <v>33</v>
      </c>
      <c r="O2107" t="s">
        <v>33</v>
      </c>
      <c r="P2107" t="s">
        <v>33</v>
      </c>
      <c r="Q2107">
        <v>53</v>
      </c>
      <c r="R2107">
        <v>56</v>
      </c>
      <c r="S2107">
        <v>177</v>
      </c>
      <c r="T2107" t="s">
        <v>33</v>
      </c>
      <c r="U2107" t="s">
        <v>33</v>
      </c>
      <c r="V2107">
        <v>52</v>
      </c>
      <c r="W2107">
        <v>52</v>
      </c>
      <c r="X2107">
        <v>0</v>
      </c>
      <c r="Y2107" t="s">
        <v>33</v>
      </c>
      <c r="Z2107" t="s">
        <v>33</v>
      </c>
      <c r="AA2107">
        <f>VLOOKUP(Table1[[#This Row],[Facility Name]],D_2,8,0)</f>
        <v>66</v>
      </c>
    </row>
    <row r="2108" spans="1:27" x14ac:dyDescent="0.25">
      <c r="A2108">
        <v>152671</v>
      </c>
      <c r="B2108" t="s">
        <v>2159</v>
      </c>
      <c r="C2108">
        <v>4</v>
      </c>
      <c r="D2108" t="s">
        <v>1609</v>
      </c>
      <c r="E2108" t="s">
        <v>731</v>
      </c>
      <c r="F2108" t="s">
        <v>29</v>
      </c>
      <c r="G2108" t="s">
        <v>30</v>
      </c>
      <c r="H2108" t="s">
        <v>407</v>
      </c>
      <c r="I2108">
        <v>29</v>
      </c>
      <c r="J2108" t="s">
        <v>33</v>
      </c>
      <c r="K2108">
        <v>58</v>
      </c>
      <c r="L2108">
        <v>103</v>
      </c>
      <c r="M2108">
        <v>108</v>
      </c>
      <c r="N2108" t="s">
        <v>33</v>
      </c>
      <c r="O2108" t="s">
        <v>33</v>
      </c>
      <c r="P2108" t="s">
        <v>40</v>
      </c>
      <c r="Q2108">
        <v>77</v>
      </c>
      <c r="R2108">
        <v>102</v>
      </c>
      <c r="S2108">
        <v>271</v>
      </c>
      <c r="T2108" t="s">
        <v>33</v>
      </c>
      <c r="U2108" t="s">
        <v>33</v>
      </c>
      <c r="V2108">
        <v>96</v>
      </c>
      <c r="W2108">
        <v>96</v>
      </c>
      <c r="X2108">
        <v>0</v>
      </c>
      <c r="Y2108" t="s">
        <v>33</v>
      </c>
      <c r="Z2108" t="s">
        <v>33</v>
      </c>
      <c r="AA2108">
        <f>VLOOKUP(Table1[[#This Row],[Facility Name]],D_2,8,0)</f>
        <v>57</v>
      </c>
    </row>
    <row r="2109" spans="1:27" x14ac:dyDescent="0.25">
      <c r="A2109">
        <v>152672</v>
      </c>
      <c r="B2109" t="s">
        <v>2160</v>
      </c>
      <c r="C2109">
        <v>3</v>
      </c>
      <c r="D2109" t="s">
        <v>1609</v>
      </c>
      <c r="E2109" t="s">
        <v>731</v>
      </c>
      <c r="F2109" t="s">
        <v>29</v>
      </c>
      <c r="G2109" t="s">
        <v>30</v>
      </c>
      <c r="H2109" t="s">
        <v>407</v>
      </c>
      <c r="I2109">
        <v>21</v>
      </c>
      <c r="J2109" t="s">
        <v>33</v>
      </c>
      <c r="K2109">
        <v>81</v>
      </c>
      <c r="L2109">
        <v>108</v>
      </c>
      <c r="M2109">
        <v>110</v>
      </c>
      <c r="N2109" t="s">
        <v>33</v>
      </c>
      <c r="O2109" t="s">
        <v>33</v>
      </c>
      <c r="P2109" t="s">
        <v>33</v>
      </c>
      <c r="Q2109">
        <v>93</v>
      </c>
      <c r="R2109">
        <v>87</v>
      </c>
      <c r="S2109">
        <v>336</v>
      </c>
      <c r="T2109" t="s">
        <v>40</v>
      </c>
      <c r="U2109" t="s">
        <v>33</v>
      </c>
      <c r="V2109">
        <v>96</v>
      </c>
      <c r="W2109">
        <v>96</v>
      </c>
      <c r="X2109">
        <v>0</v>
      </c>
      <c r="Y2109" t="s">
        <v>33</v>
      </c>
      <c r="Z2109" t="s">
        <v>33</v>
      </c>
      <c r="AA2109">
        <f>VLOOKUP(Table1[[#This Row],[Facility Name]],D_2,8,0)</f>
        <v>44</v>
      </c>
    </row>
    <row r="2110" spans="1:27" x14ac:dyDescent="0.25">
      <c r="A2110">
        <v>152673</v>
      </c>
      <c r="B2110" t="s">
        <v>2161</v>
      </c>
      <c r="C2110">
        <v>5</v>
      </c>
      <c r="D2110" t="s">
        <v>1609</v>
      </c>
      <c r="F2110" t="s">
        <v>29</v>
      </c>
      <c r="G2110" t="s">
        <v>30</v>
      </c>
      <c r="H2110" t="s">
        <v>294</v>
      </c>
      <c r="I2110">
        <v>13</v>
      </c>
      <c r="J2110" t="s">
        <v>33</v>
      </c>
      <c r="K2110">
        <v>33</v>
      </c>
      <c r="L2110">
        <v>49</v>
      </c>
      <c r="M2110">
        <v>54</v>
      </c>
      <c r="N2110" t="s">
        <v>33</v>
      </c>
      <c r="O2110" t="s">
        <v>33</v>
      </c>
      <c r="P2110" t="s">
        <v>33</v>
      </c>
      <c r="Q2110">
        <v>42</v>
      </c>
      <c r="R2110">
        <v>49</v>
      </c>
      <c r="S2110">
        <v>118</v>
      </c>
      <c r="T2110" t="s">
        <v>33</v>
      </c>
      <c r="U2110" t="s">
        <v>33</v>
      </c>
      <c r="V2110">
        <v>51</v>
      </c>
      <c r="W2110">
        <v>51</v>
      </c>
      <c r="X2110">
        <v>0</v>
      </c>
      <c r="Y2110" t="s">
        <v>34</v>
      </c>
      <c r="Z2110" t="s">
        <v>33</v>
      </c>
      <c r="AA2110">
        <f>VLOOKUP(Table1[[#This Row],[Facility Name]],D_2,8,0)</f>
        <v>74</v>
      </c>
    </row>
    <row r="2111" spans="1:27" x14ac:dyDescent="0.25">
      <c r="A2111">
        <v>152675</v>
      </c>
      <c r="B2111" t="s">
        <v>2252</v>
      </c>
      <c r="C2111">
        <v>3</v>
      </c>
      <c r="D2111" t="s">
        <v>1609</v>
      </c>
      <c r="E2111" t="s">
        <v>1628</v>
      </c>
      <c r="F2111" t="s">
        <v>29</v>
      </c>
      <c r="G2111" t="s">
        <v>30</v>
      </c>
      <c r="H2111" t="s">
        <v>407</v>
      </c>
      <c r="I2111">
        <v>17</v>
      </c>
      <c r="J2111" t="s">
        <v>33</v>
      </c>
      <c r="K2111">
        <v>69</v>
      </c>
      <c r="L2111">
        <v>93</v>
      </c>
      <c r="M2111">
        <v>100</v>
      </c>
      <c r="N2111" t="s">
        <v>33</v>
      </c>
      <c r="O2111" t="s">
        <v>33</v>
      </c>
      <c r="P2111" t="s">
        <v>33</v>
      </c>
      <c r="Q2111">
        <v>84</v>
      </c>
      <c r="R2111">
        <v>98</v>
      </c>
      <c r="S2111">
        <v>255</v>
      </c>
      <c r="T2111" t="s">
        <v>33</v>
      </c>
      <c r="U2111" t="s">
        <v>33</v>
      </c>
      <c r="V2111">
        <v>82</v>
      </c>
      <c r="W2111">
        <v>82</v>
      </c>
      <c r="X2111">
        <v>0</v>
      </c>
      <c r="Y2111" t="s">
        <v>33</v>
      </c>
      <c r="Z2111" t="s">
        <v>33</v>
      </c>
      <c r="AA2111">
        <f>VLOOKUP(Table1[[#This Row],[Facility Name]],D_2,8,0)</f>
        <v>44</v>
      </c>
    </row>
    <row r="2112" spans="1:27" hidden="1" x14ac:dyDescent="0.25">
      <c r="A2112">
        <v>152676</v>
      </c>
      <c r="B2112" t="s">
        <v>2253</v>
      </c>
      <c r="C2112">
        <v>3</v>
      </c>
      <c r="D2112" t="s">
        <v>1609</v>
      </c>
      <c r="E2112" t="s">
        <v>1620</v>
      </c>
      <c r="F2112" t="s">
        <v>29</v>
      </c>
      <c r="G2112" t="s">
        <v>30</v>
      </c>
      <c r="H2112" t="s">
        <v>31</v>
      </c>
      <c r="I2112">
        <v>12</v>
      </c>
      <c r="J2112" t="s">
        <v>33</v>
      </c>
      <c r="K2112">
        <v>44</v>
      </c>
      <c r="L2112">
        <v>61</v>
      </c>
      <c r="M2112">
        <v>65</v>
      </c>
      <c r="N2112" t="s">
        <v>33</v>
      </c>
      <c r="O2112" t="s">
        <v>33</v>
      </c>
      <c r="P2112" t="s">
        <v>33</v>
      </c>
      <c r="Q2112">
        <v>51</v>
      </c>
      <c r="R2112">
        <v>61</v>
      </c>
      <c r="S2112">
        <v>116</v>
      </c>
      <c r="T2112" t="s">
        <v>33</v>
      </c>
      <c r="U2112" t="s">
        <v>33</v>
      </c>
      <c r="V2112">
        <v>58</v>
      </c>
      <c r="W2112">
        <v>58</v>
      </c>
      <c r="X2112">
        <v>0</v>
      </c>
      <c r="Y2112" t="s">
        <v>34</v>
      </c>
      <c r="Z2112" t="s">
        <v>33</v>
      </c>
      <c r="AA2112" t="e">
        <f>VLOOKUP(Table1[[#This Row],[Facility Name]],D_2,8,0)</f>
        <v>#N/A</v>
      </c>
    </row>
    <row r="2113" spans="1:27" hidden="1" x14ac:dyDescent="0.25">
      <c r="A2113">
        <v>152680</v>
      </c>
      <c r="B2113" t="s">
        <v>2255</v>
      </c>
      <c r="C2113">
        <v>5</v>
      </c>
      <c r="D2113" t="s">
        <v>1609</v>
      </c>
      <c r="E2113" t="s">
        <v>1286</v>
      </c>
      <c r="F2113" t="s">
        <v>29</v>
      </c>
      <c r="G2113" t="s">
        <v>30</v>
      </c>
      <c r="H2113" t="s">
        <v>31</v>
      </c>
      <c r="I2113">
        <v>12</v>
      </c>
      <c r="J2113" t="s">
        <v>33</v>
      </c>
      <c r="K2113">
        <v>23</v>
      </c>
      <c r="L2113">
        <v>26</v>
      </c>
      <c r="M2113">
        <v>28</v>
      </c>
      <c r="N2113" t="s">
        <v>33</v>
      </c>
      <c r="O2113" t="s">
        <v>33</v>
      </c>
      <c r="P2113" t="s">
        <v>33</v>
      </c>
      <c r="Q2113">
        <v>24</v>
      </c>
      <c r="R2113">
        <v>28</v>
      </c>
      <c r="S2113">
        <v>55</v>
      </c>
      <c r="T2113" t="s">
        <v>32</v>
      </c>
      <c r="U2113" t="s">
        <v>33</v>
      </c>
      <c r="V2113">
        <v>27</v>
      </c>
      <c r="W2113">
        <v>27</v>
      </c>
      <c r="X2113">
        <v>0</v>
      </c>
      <c r="Y2113" t="s">
        <v>34</v>
      </c>
      <c r="Z2113" t="s">
        <v>33</v>
      </c>
      <c r="AA2113" t="e">
        <f>VLOOKUP(Table1[[#This Row],[Facility Name]],D_2,8,0)</f>
        <v>#N/A</v>
      </c>
    </row>
    <row r="2114" spans="1:27" hidden="1" x14ac:dyDescent="0.25">
      <c r="A2114">
        <v>232309</v>
      </c>
      <c r="B2114" t="s">
        <v>2626</v>
      </c>
      <c r="D2114" t="s">
        <v>2404</v>
      </c>
      <c r="E2114" t="s">
        <v>2405</v>
      </c>
      <c r="F2114" t="s">
        <v>44</v>
      </c>
      <c r="G2114" t="s">
        <v>63</v>
      </c>
      <c r="H2114" t="s">
        <v>64</v>
      </c>
      <c r="I2114">
        <v>10</v>
      </c>
      <c r="J2114" t="s">
        <v>34</v>
      </c>
      <c r="K2114">
        <v>4</v>
      </c>
      <c r="L2114">
        <v>10</v>
      </c>
      <c r="M2114">
        <v>6</v>
      </c>
      <c r="N2114" t="s">
        <v>33</v>
      </c>
      <c r="O2114" t="s">
        <v>33</v>
      </c>
      <c r="P2114" t="s">
        <v>33</v>
      </c>
      <c r="Q2114">
        <v>22</v>
      </c>
      <c r="R2114">
        <v>41</v>
      </c>
      <c r="S2114">
        <v>75</v>
      </c>
      <c r="T2114" t="s">
        <v>32</v>
      </c>
      <c r="U2114" t="s">
        <v>34</v>
      </c>
      <c r="V2114">
        <v>10</v>
      </c>
      <c r="W2114">
        <v>10</v>
      </c>
      <c r="X2114">
        <v>18</v>
      </c>
      <c r="Y2114" t="s">
        <v>33</v>
      </c>
      <c r="Z2114" t="s">
        <v>33</v>
      </c>
      <c r="AA2114" t="e">
        <f>VLOOKUP(Table1[[#This Row],[Facility Name]],D_2,8,0)</f>
        <v>#N/A</v>
      </c>
    </row>
    <row r="2115" spans="1:27" hidden="1" x14ac:dyDescent="0.25">
      <c r="A2115">
        <v>152681</v>
      </c>
      <c r="B2115" t="s">
        <v>2332</v>
      </c>
      <c r="C2115">
        <v>5</v>
      </c>
      <c r="D2115" t="s">
        <v>1609</v>
      </c>
      <c r="E2115" t="s">
        <v>1620</v>
      </c>
      <c r="F2115" t="s">
        <v>29</v>
      </c>
      <c r="G2115" t="s">
        <v>30</v>
      </c>
      <c r="H2115" t="s">
        <v>31</v>
      </c>
      <c r="I2115">
        <v>13</v>
      </c>
      <c r="J2115" t="s">
        <v>33</v>
      </c>
      <c r="K2115">
        <v>27</v>
      </c>
      <c r="L2115">
        <v>39</v>
      </c>
      <c r="M2115">
        <v>43</v>
      </c>
      <c r="N2115" t="s">
        <v>33</v>
      </c>
      <c r="O2115" t="s">
        <v>33</v>
      </c>
      <c r="P2115" t="s">
        <v>33</v>
      </c>
      <c r="Q2115">
        <v>33</v>
      </c>
      <c r="R2115">
        <v>45</v>
      </c>
      <c r="S2115">
        <v>56</v>
      </c>
      <c r="T2115" t="s">
        <v>33</v>
      </c>
      <c r="U2115" t="s">
        <v>33</v>
      </c>
      <c r="V2115">
        <v>46</v>
      </c>
      <c r="W2115">
        <v>46</v>
      </c>
      <c r="X2115">
        <v>0</v>
      </c>
      <c r="Y2115" t="s">
        <v>34</v>
      </c>
      <c r="Z2115" t="s">
        <v>33</v>
      </c>
      <c r="AA2115" t="e">
        <f>VLOOKUP(Table1[[#This Row],[Facility Name]],D_2,8,0)</f>
        <v>#N/A</v>
      </c>
    </row>
    <row r="2116" spans="1:27" hidden="1" x14ac:dyDescent="0.25">
      <c r="A2116">
        <v>152682</v>
      </c>
      <c r="B2116" t="s">
        <v>2333</v>
      </c>
      <c r="C2116">
        <v>5</v>
      </c>
      <c r="D2116" t="s">
        <v>1609</v>
      </c>
      <c r="E2116" t="s">
        <v>1903</v>
      </c>
      <c r="F2116" t="s">
        <v>29</v>
      </c>
      <c r="G2116" t="s">
        <v>30</v>
      </c>
      <c r="H2116" t="s">
        <v>31</v>
      </c>
      <c r="I2116">
        <v>13</v>
      </c>
      <c r="J2116" t="s">
        <v>33</v>
      </c>
      <c r="K2116">
        <v>29</v>
      </c>
      <c r="L2116">
        <v>41</v>
      </c>
      <c r="M2116">
        <v>44</v>
      </c>
      <c r="N2116" t="s">
        <v>33</v>
      </c>
      <c r="O2116" t="s">
        <v>33</v>
      </c>
      <c r="P2116" t="s">
        <v>33</v>
      </c>
      <c r="Q2116">
        <v>34</v>
      </c>
      <c r="R2116">
        <v>40</v>
      </c>
      <c r="S2116">
        <v>69</v>
      </c>
      <c r="T2116" t="s">
        <v>33</v>
      </c>
      <c r="U2116" t="s">
        <v>33</v>
      </c>
      <c r="V2116">
        <v>44</v>
      </c>
      <c r="W2116">
        <v>44</v>
      </c>
      <c r="X2116">
        <v>0</v>
      </c>
      <c r="Y2116" t="s">
        <v>34</v>
      </c>
      <c r="Z2116" t="s">
        <v>33</v>
      </c>
      <c r="AA2116" t="e">
        <f>VLOOKUP(Table1[[#This Row],[Facility Name]],D_2,8,0)</f>
        <v>#N/A</v>
      </c>
    </row>
    <row r="2117" spans="1:27" hidden="1" x14ac:dyDescent="0.25">
      <c r="A2117">
        <v>152685</v>
      </c>
      <c r="B2117" t="s">
        <v>2353</v>
      </c>
      <c r="C2117">
        <v>3</v>
      </c>
      <c r="D2117" t="s">
        <v>1609</v>
      </c>
      <c r="E2117" t="s">
        <v>2354</v>
      </c>
      <c r="F2117" t="s">
        <v>29</v>
      </c>
      <c r="G2117" t="s">
        <v>30</v>
      </c>
      <c r="H2117" t="s">
        <v>31</v>
      </c>
      <c r="I2117">
        <v>13</v>
      </c>
      <c r="J2117" t="s">
        <v>33</v>
      </c>
      <c r="K2117">
        <v>21</v>
      </c>
      <c r="L2117">
        <v>31</v>
      </c>
      <c r="M2117">
        <v>32</v>
      </c>
      <c r="N2117" t="s">
        <v>33</v>
      </c>
      <c r="O2117" t="s">
        <v>33</v>
      </c>
      <c r="P2117" t="s">
        <v>33</v>
      </c>
      <c r="Q2117">
        <v>27</v>
      </c>
      <c r="R2117">
        <v>20</v>
      </c>
      <c r="S2117">
        <v>44</v>
      </c>
      <c r="T2117" t="s">
        <v>33</v>
      </c>
      <c r="U2117" t="s">
        <v>33</v>
      </c>
      <c r="V2117">
        <v>28</v>
      </c>
      <c r="W2117">
        <v>28</v>
      </c>
      <c r="X2117">
        <v>0</v>
      </c>
      <c r="Y2117" t="s">
        <v>34</v>
      </c>
      <c r="Z2117" t="s">
        <v>33</v>
      </c>
      <c r="AA2117" t="e">
        <f>VLOOKUP(Table1[[#This Row],[Facility Name]],D_2,8,0)</f>
        <v>#N/A</v>
      </c>
    </row>
    <row r="2118" spans="1:27" hidden="1" x14ac:dyDescent="0.25">
      <c r="A2118">
        <v>152686</v>
      </c>
      <c r="B2118" t="s">
        <v>2355</v>
      </c>
      <c r="C2118">
        <v>4</v>
      </c>
      <c r="D2118" t="s">
        <v>1609</v>
      </c>
      <c r="E2118" t="s">
        <v>191</v>
      </c>
      <c r="F2118" t="s">
        <v>29</v>
      </c>
      <c r="G2118" t="s">
        <v>30</v>
      </c>
      <c r="H2118" t="s">
        <v>31</v>
      </c>
      <c r="I2118">
        <v>31</v>
      </c>
      <c r="J2118" t="s">
        <v>33</v>
      </c>
      <c r="K2118">
        <v>75</v>
      </c>
      <c r="L2118">
        <v>94</v>
      </c>
      <c r="M2118">
        <v>92</v>
      </c>
      <c r="N2118" t="s">
        <v>33</v>
      </c>
      <c r="O2118" t="s">
        <v>33</v>
      </c>
      <c r="P2118" t="s">
        <v>33</v>
      </c>
      <c r="Q2118">
        <v>86</v>
      </c>
      <c r="R2118">
        <v>118</v>
      </c>
      <c r="S2118">
        <v>256</v>
      </c>
      <c r="T2118" t="s">
        <v>32</v>
      </c>
      <c r="U2118" t="s">
        <v>33</v>
      </c>
      <c r="V2118">
        <v>92</v>
      </c>
      <c r="W2118">
        <v>92</v>
      </c>
      <c r="X2118">
        <v>0</v>
      </c>
      <c r="Y2118" t="s">
        <v>34</v>
      </c>
      <c r="Z2118" t="s">
        <v>33</v>
      </c>
      <c r="AA2118" t="e">
        <f>VLOOKUP(Table1[[#This Row],[Facility Name]],D_2,8,0)</f>
        <v>#N/A</v>
      </c>
    </row>
    <row r="2119" spans="1:27" hidden="1" x14ac:dyDescent="0.25">
      <c r="A2119">
        <v>152687</v>
      </c>
      <c r="B2119" t="s">
        <v>2050</v>
      </c>
      <c r="C2119">
        <v>3</v>
      </c>
      <c r="D2119" t="s">
        <v>1609</v>
      </c>
      <c r="E2119" t="s">
        <v>191</v>
      </c>
      <c r="F2119" t="s">
        <v>29</v>
      </c>
      <c r="G2119" t="s">
        <v>30</v>
      </c>
      <c r="H2119" t="s">
        <v>31</v>
      </c>
      <c r="I2119">
        <v>5</v>
      </c>
      <c r="J2119" t="s">
        <v>33</v>
      </c>
      <c r="K2119">
        <v>58</v>
      </c>
      <c r="L2119">
        <v>86</v>
      </c>
      <c r="M2119">
        <v>86</v>
      </c>
      <c r="N2119" t="s">
        <v>33</v>
      </c>
      <c r="O2119" t="s">
        <v>33</v>
      </c>
      <c r="P2119" t="s">
        <v>33</v>
      </c>
      <c r="Q2119">
        <v>64</v>
      </c>
      <c r="R2119">
        <v>60</v>
      </c>
      <c r="S2119">
        <v>223</v>
      </c>
      <c r="T2119" t="s">
        <v>34</v>
      </c>
      <c r="U2119" t="s">
        <v>33</v>
      </c>
      <c r="V2119">
        <v>42</v>
      </c>
      <c r="W2119">
        <v>42</v>
      </c>
      <c r="X2119">
        <v>0</v>
      </c>
      <c r="Y2119" t="s">
        <v>34</v>
      </c>
      <c r="Z2119" t="s">
        <v>40</v>
      </c>
      <c r="AA2119" t="e">
        <f>VLOOKUP(Table1[[#This Row],[Facility Name]],D_2,8,0)</f>
        <v>#N/A</v>
      </c>
    </row>
    <row r="2120" spans="1:27" hidden="1" x14ac:dyDescent="0.25">
      <c r="A2120">
        <v>152688</v>
      </c>
      <c r="B2120" t="s">
        <v>2051</v>
      </c>
      <c r="C2120">
        <v>3</v>
      </c>
      <c r="D2120" t="s">
        <v>1609</v>
      </c>
      <c r="E2120" t="s">
        <v>191</v>
      </c>
      <c r="F2120" t="s">
        <v>29</v>
      </c>
      <c r="G2120" t="s">
        <v>30</v>
      </c>
      <c r="H2120" t="s">
        <v>31</v>
      </c>
      <c r="I2120">
        <v>16</v>
      </c>
      <c r="J2120" t="s">
        <v>33</v>
      </c>
      <c r="K2120">
        <v>56</v>
      </c>
      <c r="L2120">
        <v>71</v>
      </c>
      <c r="M2120">
        <v>69</v>
      </c>
      <c r="N2120" t="s">
        <v>33</v>
      </c>
      <c r="O2120" t="s">
        <v>33</v>
      </c>
      <c r="P2120" t="s">
        <v>33</v>
      </c>
      <c r="Q2120">
        <v>61</v>
      </c>
      <c r="R2120">
        <v>47</v>
      </c>
      <c r="S2120">
        <v>175</v>
      </c>
      <c r="T2120" t="s">
        <v>33</v>
      </c>
      <c r="U2120" t="s">
        <v>33</v>
      </c>
      <c r="V2120">
        <v>73</v>
      </c>
      <c r="W2120">
        <v>73</v>
      </c>
      <c r="X2120">
        <v>0</v>
      </c>
      <c r="Y2120" t="s">
        <v>34</v>
      </c>
      <c r="Z2120" t="s">
        <v>33</v>
      </c>
      <c r="AA2120" t="e">
        <f>VLOOKUP(Table1[[#This Row],[Facility Name]],D_2,8,0)</f>
        <v>#N/A</v>
      </c>
    </row>
    <row r="2121" spans="1:27" hidden="1" x14ac:dyDescent="0.25">
      <c r="A2121">
        <v>152689</v>
      </c>
      <c r="B2121" t="s">
        <v>2071</v>
      </c>
      <c r="C2121">
        <v>3</v>
      </c>
      <c r="D2121" t="s">
        <v>1609</v>
      </c>
      <c r="E2121" t="s">
        <v>1838</v>
      </c>
      <c r="F2121" t="s">
        <v>29</v>
      </c>
      <c r="G2121" t="s">
        <v>30</v>
      </c>
      <c r="H2121" t="s">
        <v>31</v>
      </c>
      <c r="I2121">
        <v>13</v>
      </c>
      <c r="J2121" t="s">
        <v>33</v>
      </c>
      <c r="K2121">
        <v>89</v>
      </c>
      <c r="L2121">
        <v>112</v>
      </c>
      <c r="M2121">
        <v>139</v>
      </c>
      <c r="N2121" t="s">
        <v>33</v>
      </c>
      <c r="O2121" t="s">
        <v>33</v>
      </c>
      <c r="P2121" t="s">
        <v>33</v>
      </c>
      <c r="Q2121">
        <v>108</v>
      </c>
      <c r="R2121">
        <v>153</v>
      </c>
      <c r="S2121">
        <v>162</v>
      </c>
      <c r="T2121" t="s">
        <v>33</v>
      </c>
      <c r="U2121" t="s">
        <v>33</v>
      </c>
      <c r="V2121">
        <v>110</v>
      </c>
      <c r="W2121">
        <v>110</v>
      </c>
      <c r="X2121">
        <v>0</v>
      </c>
      <c r="Y2121" t="s">
        <v>34</v>
      </c>
      <c r="Z2121" t="s">
        <v>33</v>
      </c>
      <c r="AA2121" t="e">
        <f>VLOOKUP(Table1[[#This Row],[Facility Name]],D_2,8,0)</f>
        <v>#N/A</v>
      </c>
    </row>
    <row r="2122" spans="1:27" hidden="1" x14ac:dyDescent="0.25">
      <c r="A2122">
        <v>152690</v>
      </c>
      <c r="B2122" t="s">
        <v>2072</v>
      </c>
      <c r="C2122">
        <v>5</v>
      </c>
      <c r="D2122" t="s">
        <v>1609</v>
      </c>
      <c r="E2122" t="s">
        <v>1903</v>
      </c>
      <c r="F2122" t="s">
        <v>29</v>
      </c>
      <c r="G2122" t="s">
        <v>30</v>
      </c>
      <c r="H2122" t="s">
        <v>31</v>
      </c>
      <c r="I2122">
        <v>13</v>
      </c>
      <c r="J2122" t="s">
        <v>33</v>
      </c>
      <c r="K2122">
        <v>23</v>
      </c>
      <c r="L2122">
        <v>41</v>
      </c>
      <c r="M2122">
        <v>44</v>
      </c>
      <c r="N2122" t="s">
        <v>33</v>
      </c>
      <c r="O2122" t="s">
        <v>33</v>
      </c>
      <c r="P2122" t="s">
        <v>33</v>
      </c>
      <c r="Q2122">
        <v>31</v>
      </c>
      <c r="R2122">
        <v>30</v>
      </c>
      <c r="S2122">
        <v>48</v>
      </c>
      <c r="T2122" t="s">
        <v>33</v>
      </c>
      <c r="U2122" t="s">
        <v>33</v>
      </c>
      <c r="V2122">
        <v>32</v>
      </c>
      <c r="W2122">
        <v>32</v>
      </c>
      <c r="X2122">
        <v>0</v>
      </c>
      <c r="Y2122" t="s">
        <v>34</v>
      </c>
      <c r="Z2122" t="s">
        <v>33</v>
      </c>
      <c r="AA2122" t="e">
        <f>VLOOKUP(Table1[[#This Row],[Facility Name]],D_2,8,0)</f>
        <v>#N/A</v>
      </c>
    </row>
    <row r="2123" spans="1:27" x14ac:dyDescent="0.25">
      <c r="A2123">
        <v>152684</v>
      </c>
      <c r="B2123" t="s">
        <v>2335</v>
      </c>
      <c r="C2123">
        <v>5</v>
      </c>
      <c r="D2123" t="s">
        <v>1609</v>
      </c>
      <c r="F2123" t="s">
        <v>29</v>
      </c>
      <c r="G2123" t="s">
        <v>30</v>
      </c>
      <c r="H2123" t="s">
        <v>31</v>
      </c>
      <c r="I2123">
        <v>12</v>
      </c>
      <c r="J2123" t="s">
        <v>34</v>
      </c>
      <c r="K2123">
        <v>16</v>
      </c>
      <c r="L2123">
        <v>23</v>
      </c>
      <c r="M2123">
        <v>26</v>
      </c>
      <c r="N2123" t="s">
        <v>33</v>
      </c>
      <c r="O2123" t="s">
        <v>33</v>
      </c>
      <c r="P2123" t="s">
        <v>33</v>
      </c>
      <c r="Q2123">
        <v>18</v>
      </c>
      <c r="R2123">
        <v>21</v>
      </c>
      <c r="S2123">
        <v>31</v>
      </c>
      <c r="T2123" t="s">
        <v>33</v>
      </c>
      <c r="U2123" t="s">
        <v>40</v>
      </c>
      <c r="V2123">
        <v>24</v>
      </c>
      <c r="W2123">
        <v>24</v>
      </c>
      <c r="X2123">
        <v>0</v>
      </c>
      <c r="Y2123" t="s">
        <v>34</v>
      </c>
      <c r="Z2123" t="s">
        <v>33</v>
      </c>
      <c r="AA2123">
        <f>VLOOKUP(Table1[[#This Row],[Facility Name]],D_2,8,0)</f>
        <v>88</v>
      </c>
    </row>
    <row r="2124" spans="1:27" hidden="1" x14ac:dyDescent="0.25">
      <c r="A2124">
        <v>152694</v>
      </c>
      <c r="B2124" t="s">
        <v>1822</v>
      </c>
      <c r="C2124">
        <v>4</v>
      </c>
      <c r="D2124" t="s">
        <v>1609</v>
      </c>
      <c r="E2124" t="s">
        <v>191</v>
      </c>
      <c r="F2124" t="s">
        <v>29</v>
      </c>
      <c r="G2124" t="s">
        <v>30</v>
      </c>
      <c r="H2124" t="s">
        <v>31</v>
      </c>
      <c r="I2124">
        <v>20</v>
      </c>
      <c r="J2124" t="s">
        <v>34</v>
      </c>
      <c r="K2124">
        <v>13</v>
      </c>
      <c r="L2124">
        <v>28</v>
      </c>
      <c r="M2124">
        <v>32</v>
      </c>
      <c r="N2124" t="s">
        <v>33</v>
      </c>
      <c r="O2124" t="s">
        <v>33</v>
      </c>
      <c r="P2124" t="s">
        <v>34</v>
      </c>
      <c r="Q2124">
        <v>15</v>
      </c>
      <c r="R2124">
        <v>11</v>
      </c>
      <c r="S2124">
        <v>16</v>
      </c>
      <c r="T2124" t="s">
        <v>33</v>
      </c>
      <c r="U2124" t="s">
        <v>33</v>
      </c>
      <c r="V2124">
        <v>32</v>
      </c>
      <c r="W2124">
        <v>32</v>
      </c>
      <c r="X2124">
        <v>0</v>
      </c>
      <c r="Y2124" t="s">
        <v>34</v>
      </c>
      <c r="Z2124" t="s">
        <v>33</v>
      </c>
      <c r="AA2124" t="e">
        <f>VLOOKUP(Table1[[#This Row],[Facility Name]],D_2,8,0)</f>
        <v>#N/A</v>
      </c>
    </row>
    <row r="2125" spans="1:27" x14ac:dyDescent="0.25">
      <c r="A2125">
        <v>152691</v>
      </c>
      <c r="B2125" t="s">
        <v>2073</v>
      </c>
      <c r="C2125">
        <v>4</v>
      </c>
      <c r="D2125" t="s">
        <v>1609</v>
      </c>
      <c r="E2125" t="s">
        <v>191</v>
      </c>
      <c r="F2125" t="s">
        <v>29</v>
      </c>
      <c r="G2125" t="s">
        <v>30</v>
      </c>
      <c r="H2125" t="s">
        <v>37</v>
      </c>
      <c r="I2125">
        <v>24</v>
      </c>
      <c r="J2125" t="s">
        <v>33</v>
      </c>
      <c r="K2125">
        <v>61</v>
      </c>
      <c r="L2125">
        <v>91</v>
      </c>
      <c r="M2125">
        <v>102</v>
      </c>
      <c r="N2125" t="s">
        <v>33</v>
      </c>
      <c r="O2125" t="s">
        <v>33</v>
      </c>
      <c r="P2125" t="s">
        <v>33</v>
      </c>
      <c r="Q2125">
        <v>72</v>
      </c>
      <c r="R2125">
        <v>71</v>
      </c>
      <c r="S2125">
        <v>115</v>
      </c>
      <c r="T2125" t="s">
        <v>33</v>
      </c>
      <c r="U2125" t="s">
        <v>33</v>
      </c>
      <c r="V2125">
        <v>86</v>
      </c>
      <c r="W2125">
        <v>86</v>
      </c>
      <c r="X2125">
        <v>0</v>
      </c>
      <c r="Y2125" t="s">
        <v>33</v>
      </c>
      <c r="Z2125" t="s">
        <v>33</v>
      </c>
      <c r="AA2125">
        <f>VLOOKUP(Table1[[#This Row],[Facility Name]],D_2,8,0)</f>
        <v>69</v>
      </c>
    </row>
    <row r="2126" spans="1:27" x14ac:dyDescent="0.25">
      <c r="A2126">
        <v>152692</v>
      </c>
      <c r="B2126" t="s">
        <v>2074</v>
      </c>
      <c r="C2126">
        <v>3</v>
      </c>
      <c r="D2126" t="s">
        <v>1609</v>
      </c>
      <c r="F2126" t="s">
        <v>29</v>
      </c>
      <c r="G2126" t="s">
        <v>30</v>
      </c>
      <c r="H2126" t="s">
        <v>407</v>
      </c>
      <c r="I2126">
        <v>20</v>
      </c>
      <c r="J2126" t="s">
        <v>33</v>
      </c>
      <c r="K2126">
        <v>42</v>
      </c>
      <c r="L2126">
        <v>68</v>
      </c>
      <c r="M2126">
        <v>78</v>
      </c>
      <c r="N2126" t="s">
        <v>33</v>
      </c>
      <c r="O2126" t="s">
        <v>33</v>
      </c>
      <c r="P2126" t="s">
        <v>33</v>
      </c>
      <c r="Q2126">
        <v>55</v>
      </c>
      <c r="R2126">
        <v>71</v>
      </c>
      <c r="S2126">
        <v>72</v>
      </c>
      <c r="T2126" t="s">
        <v>40</v>
      </c>
      <c r="U2126" t="s">
        <v>33</v>
      </c>
      <c r="V2126">
        <v>66</v>
      </c>
      <c r="W2126">
        <v>66</v>
      </c>
      <c r="X2126">
        <v>0</v>
      </c>
      <c r="Y2126" t="s">
        <v>34</v>
      </c>
      <c r="Z2126" t="s">
        <v>33</v>
      </c>
      <c r="AA2126">
        <f>VLOOKUP(Table1[[#This Row],[Facility Name]],D_2,8,0)</f>
        <v>39</v>
      </c>
    </row>
    <row r="2127" spans="1:27" x14ac:dyDescent="0.25">
      <c r="A2127">
        <v>152693</v>
      </c>
      <c r="B2127" t="s">
        <v>1803</v>
      </c>
      <c r="C2127">
        <v>5</v>
      </c>
      <c r="D2127" t="s">
        <v>1609</v>
      </c>
      <c r="F2127" t="s">
        <v>29</v>
      </c>
      <c r="G2127" t="s">
        <v>30</v>
      </c>
      <c r="H2127" t="s">
        <v>1804</v>
      </c>
      <c r="I2127">
        <v>16</v>
      </c>
      <c r="J2127" t="s">
        <v>33</v>
      </c>
      <c r="K2127">
        <v>41</v>
      </c>
      <c r="L2127">
        <v>63</v>
      </c>
      <c r="M2127">
        <v>66</v>
      </c>
      <c r="N2127" t="s">
        <v>33</v>
      </c>
      <c r="O2127" t="s">
        <v>33</v>
      </c>
      <c r="P2127" t="s">
        <v>33</v>
      </c>
      <c r="Q2127">
        <v>54</v>
      </c>
      <c r="R2127">
        <v>64</v>
      </c>
      <c r="S2127">
        <v>84</v>
      </c>
      <c r="T2127" t="s">
        <v>34</v>
      </c>
      <c r="U2127" t="s">
        <v>33</v>
      </c>
      <c r="V2127">
        <v>57</v>
      </c>
      <c r="W2127">
        <v>57</v>
      </c>
      <c r="X2127">
        <v>0</v>
      </c>
      <c r="Y2127" t="s">
        <v>34</v>
      </c>
      <c r="Z2127" t="s">
        <v>33</v>
      </c>
      <c r="AA2127">
        <f>VLOOKUP(Table1[[#This Row],[Facility Name]],D_2,8,0)</f>
        <v>37</v>
      </c>
    </row>
    <row r="2128" spans="1:27" x14ac:dyDescent="0.25">
      <c r="A2128">
        <v>153522</v>
      </c>
      <c r="B2128" t="s">
        <v>1614</v>
      </c>
      <c r="D2128" t="s">
        <v>1609</v>
      </c>
      <c r="E2128" t="s">
        <v>191</v>
      </c>
      <c r="F2128" t="s">
        <v>44</v>
      </c>
      <c r="G2128" t="s">
        <v>63</v>
      </c>
      <c r="H2128" t="s">
        <v>64</v>
      </c>
      <c r="I2128">
        <v>8</v>
      </c>
      <c r="J2128" t="s">
        <v>34</v>
      </c>
      <c r="K2128">
        <v>2</v>
      </c>
      <c r="L2128">
        <v>1</v>
      </c>
      <c r="M2128">
        <v>2</v>
      </c>
      <c r="N2128" t="s">
        <v>33</v>
      </c>
      <c r="O2128" t="s">
        <v>33</v>
      </c>
      <c r="P2128" t="s">
        <v>34</v>
      </c>
      <c r="Q2128">
        <v>24</v>
      </c>
      <c r="R2128">
        <v>24</v>
      </c>
      <c r="S2128">
        <v>84</v>
      </c>
      <c r="T2128" t="s">
        <v>34</v>
      </c>
      <c r="U2128" t="s">
        <v>34</v>
      </c>
      <c r="V2128">
        <v>1</v>
      </c>
      <c r="W2128">
        <v>1</v>
      </c>
      <c r="X2128">
        <v>13</v>
      </c>
      <c r="Y2128" t="s">
        <v>32</v>
      </c>
      <c r="Z2128" t="s">
        <v>33</v>
      </c>
      <c r="AA2128">
        <f>VLOOKUP(Table1[[#This Row],[Facility Name]],D_2,8,0)</f>
        <v>60</v>
      </c>
    </row>
    <row r="2129" spans="1:27" x14ac:dyDescent="0.25">
      <c r="A2129">
        <v>162306</v>
      </c>
      <c r="B2129" t="s">
        <v>1615</v>
      </c>
      <c r="C2129">
        <v>5</v>
      </c>
      <c r="D2129" t="s">
        <v>1616</v>
      </c>
      <c r="E2129" t="s">
        <v>1145</v>
      </c>
      <c r="F2129" t="s">
        <v>44</v>
      </c>
      <c r="G2129" t="s">
        <v>63</v>
      </c>
      <c r="H2129" t="s">
        <v>64</v>
      </c>
      <c r="I2129">
        <v>20</v>
      </c>
      <c r="J2129" t="s">
        <v>33</v>
      </c>
      <c r="K2129">
        <v>60</v>
      </c>
      <c r="L2129">
        <v>97</v>
      </c>
      <c r="M2129">
        <v>99</v>
      </c>
      <c r="N2129" t="s">
        <v>33</v>
      </c>
      <c r="O2129" t="s">
        <v>33</v>
      </c>
      <c r="P2129" t="s">
        <v>33</v>
      </c>
      <c r="Q2129">
        <v>76</v>
      </c>
      <c r="R2129">
        <v>54</v>
      </c>
      <c r="S2129">
        <v>285</v>
      </c>
      <c r="T2129" t="s">
        <v>32</v>
      </c>
      <c r="U2129" t="s">
        <v>40</v>
      </c>
      <c r="V2129">
        <v>76</v>
      </c>
      <c r="W2129">
        <v>76</v>
      </c>
      <c r="X2129">
        <v>6</v>
      </c>
      <c r="Y2129" t="s">
        <v>33</v>
      </c>
      <c r="Z2129" t="s">
        <v>33</v>
      </c>
      <c r="AA2129">
        <f>VLOOKUP(Table1[[#This Row],[Facility Name]],D_2,8,0)</f>
        <v>61</v>
      </c>
    </row>
    <row r="2130" spans="1:27" hidden="1" x14ac:dyDescent="0.25">
      <c r="A2130">
        <v>162501</v>
      </c>
      <c r="B2130" t="s">
        <v>1731</v>
      </c>
      <c r="C2130">
        <v>4</v>
      </c>
      <c r="D2130" t="s">
        <v>1616</v>
      </c>
      <c r="E2130" t="s">
        <v>542</v>
      </c>
      <c r="F2130" t="s">
        <v>29</v>
      </c>
      <c r="G2130" t="s">
        <v>30</v>
      </c>
      <c r="H2130" t="s">
        <v>31</v>
      </c>
      <c r="I2130">
        <v>20</v>
      </c>
      <c r="J2130" t="s">
        <v>33</v>
      </c>
      <c r="K2130">
        <v>45</v>
      </c>
      <c r="L2130">
        <v>69</v>
      </c>
      <c r="M2130">
        <v>76</v>
      </c>
      <c r="N2130" t="s">
        <v>33</v>
      </c>
      <c r="O2130" t="s">
        <v>33</v>
      </c>
      <c r="P2130" t="s">
        <v>32</v>
      </c>
      <c r="Q2130">
        <v>53</v>
      </c>
      <c r="R2130">
        <v>44</v>
      </c>
      <c r="S2130">
        <v>249</v>
      </c>
      <c r="T2130" t="s">
        <v>33</v>
      </c>
      <c r="U2130" t="s">
        <v>33</v>
      </c>
      <c r="V2130">
        <v>75</v>
      </c>
      <c r="W2130">
        <v>75</v>
      </c>
      <c r="X2130">
        <v>0</v>
      </c>
      <c r="Y2130" t="s">
        <v>33</v>
      </c>
      <c r="Z2130" t="s">
        <v>33</v>
      </c>
      <c r="AA2130" t="e">
        <f>VLOOKUP(Table1[[#This Row],[Facility Name]],D_2,8,0)</f>
        <v>#N/A</v>
      </c>
    </row>
    <row r="2131" spans="1:27" hidden="1" x14ac:dyDescent="0.25">
      <c r="A2131">
        <v>162506</v>
      </c>
      <c r="B2131" t="s">
        <v>1749</v>
      </c>
      <c r="C2131">
        <v>4</v>
      </c>
      <c r="D2131" t="s">
        <v>1616</v>
      </c>
      <c r="E2131" t="s">
        <v>542</v>
      </c>
      <c r="F2131" t="s">
        <v>29</v>
      </c>
      <c r="G2131" t="s">
        <v>30</v>
      </c>
      <c r="H2131" t="s">
        <v>31</v>
      </c>
      <c r="I2131">
        <v>10</v>
      </c>
      <c r="J2131" t="s">
        <v>33</v>
      </c>
      <c r="K2131">
        <v>66</v>
      </c>
      <c r="L2131">
        <v>90</v>
      </c>
      <c r="M2131">
        <v>95</v>
      </c>
      <c r="N2131" t="s">
        <v>33</v>
      </c>
      <c r="O2131" t="s">
        <v>33</v>
      </c>
      <c r="P2131" t="s">
        <v>33</v>
      </c>
      <c r="Q2131">
        <v>80</v>
      </c>
      <c r="R2131">
        <v>72</v>
      </c>
      <c r="S2131">
        <v>319</v>
      </c>
      <c r="T2131" t="s">
        <v>33</v>
      </c>
      <c r="U2131" t="s">
        <v>33</v>
      </c>
      <c r="V2131">
        <v>59</v>
      </c>
      <c r="W2131">
        <v>59</v>
      </c>
      <c r="X2131">
        <v>0</v>
      </c>
      <c r="Y2131" t="s">
        <v>40</v>
      </c>
      <c r="Z2131" t="s">
        <v>33</v>
      </c>
      <c r="AA2131" t="e">
        <f>VLOOKUP(Table1[[#This Row],[Facility Name]],D_2,8,0)</f>
        <v>#N/A</v>
      </c>
    </row>
    <row r="2132" spans="1:27" x14ac:dyDescent="0.25">
      <c r="A2132">
        <v>162313</v>
      </c>
      <c r="B2132" t="s">
        <v>1617</v>
      </c>
      <c r="C2132">
        <v>5</v>
      </c>
      <c r="D2132" t="s">
        <v>1616</v>
      </c>
      <c r="E2132" t="s">
        <v>1618</v>
      </c>
      <c r="F2132" t="s">
        <v>44</v>
      </c>
      <c r="G2132" t="s">
        <v>63</v>
      </c>
      <c r="H2132" t="s">
        <v>64</v>
      </c>
      <c r="I2132">
        <v>13</v>
      </c>
      <c r="J2132" t="s">
        <v>33</v>
      </c>
      <c r="K2132">
        <v>54</v>
      </c>
      <c r="L2132">
        <v>61</v>
      </c>
      <c r="M2132">
        <v>63</v>
      </c>
      <c r="N2132" t="s">
        <v>33</v>
      </c>
      <c r="O2132" t="s">
        <v>33</v>
      </c>
      <c r="P2132" t="s">
        <v>40</v>
      </c>
      <c r="Q2132">
        <v>62</v>
      </c>
      <c r="R2132">
        <v>40</v>
      </c>
      <c r="S2132">
        <v>252</v>
      </c>
      <c r="T2132" t="s">
        <v>33</v>
      </c>
      <c r="U2132" t="s">
        <v>33</v>
      </c>
      <c r="V2132">
        <v>63</v>
      </c>
      <c r="W2132">
        <v>63</v>
      </c>
      <c r="X2132">
        <v>0</v>
      </c>
      <c r="Y2132" t="s">
        <v>34</v>
      </c>
      <c r="Z2132" t="s">
        <v>33</v>
      </c>
      <c r="AA2132">
        <f>VLOOKUP(Table1[[#This Row],[Facility Name]],D_2,8,0)</f>
        <v>86</v>
      </c>
    </row>
    <row r="2133" spans="1:27" x14ac:dyDescent="0.25">
      <c r="A2133">
        <v>162314</v>
      </c>
      <c r="B2133" t="s">
        <v>1641</v>
      </c>
      <c r="C2133">
        <v>5</v>
      </c>
      <c r="D2133" t="s">
        <v>1616</v>
      </c>
      <c r="E2133" t="s">
        <v>1079</v>
      </c>
      <c r="F2133" t="s">
        <v>44</v>
      </c>
      <c r="G2133" t="s">
        <v>63</v>
      </c>
      <c r="H2133" t="s">
        <v>64</v>
      </c>
      <c r="I2133">
        <v>12</v>
      </c>
      <c r="J2133" t="s">
        <v>33</v>
      </c>
      <c r="K2133">
        <v>25</v>
      </c>
      <c r="L2133">
        <v>39</v>
      </c>
      <c r="M2133">
        <v>41</v>
      </c>
      <c r="N2133" t="s">
        <v>33</v>
      </c>
      <c r="O2133" t="s">
        <v>33</v>
      </c>
      <c r="P2133" t="s">
        <v>33</v>
      </c>
      <c r="Q2133">
        <v>39</v>
      </c>
      <c r="R2133">
        <v>32</v>
      </c>
      <c r="S2133">
        <v>152</v>
      </c>
      <c r="T2133" t="s">
        <v>33</v>
      </c>
      <c r="U2133" t="s">
        <v>33</v>
      </c>
      <c r="V2133">
        <v>41</v>
      </c>
      <c r="W2133">
        <v>41</v>
      </c>
      <c r="X2133">
        <v>0</v>
      </c>
      <c r="Y2133" t="s">
        <v>34</v>
      </c>
      <c r="Z2133" t="s">
        <v>33</v>
      </c>
      <c r="AA2133">
        <f>VLOOKUP(Table1[[#This Row],[Facility Name]],D_2,8,0)</f>
        <v>85</v>
      </c>
    </row>
    <row r="2134" spans="1:27" hidden="1" x14ac:dyDescent="0.25">
      <c r="A2134">
        <v>212702</v>
      </c>
      <c r="B2134" t="s">
        <v>2652</v>
      </c>
      <c r="D2134" t="s">
        <v>2412</v>
      </c>
      <c r="E2134" t="s">
        <v>2491</v>
      </c>
      <c r="F2134" t="s">
        <v>29</v>
      </c>
      <c r="G2134" t="s">
        <v>30</v>
      </c>
      <c r="H2134" t="s">
        <v>31</v>
      </c>
      <c r="I2134">
        <v>4</v>
      </c>
      <c r="J2134" t="s">
        <v>33</v>
      </c>
      <c r="K2134">
        <v>25</v>
      </c>
      <c r="L2134">
        <v>40</v>
      </c>
      <c r="M2134">
        <v>40</v>
      </c>
      <c r="N2134" t="s">
        <v>33</v>
      </c>
      <c r="O2134" t="s">
        <v>33</v>
      </c>
      <c r="P2134" t="s">
        <v>33</v>
      </c>
      <c r="Q2134">
        <v>29</v>
      </c>
      <c r="R2134">
        <v>31</v>
      </c>
      <c r="S2134">
        <v>83</v>
      </c>
      <c r="T2134" t="s">
        <v>34</v>
      </c>
      <c r="U2134" t="s">
        <v>34</v>
      </c>
      <c r="V2134">
        <v>4</v>
      </c>
      <c r="W2134">
        <v>4</v>
      </c>
      <c r="X2134">
        <v>0</v>
      </c>
      <c r="Y2134" t="s">
        <v>33</v>
      </c>
      <c r="Z2134" t="s">
        <v>33</v>
      </c>
      <c r="AA2134" t="e">
        <f>VLOOKUP(Table1[[#This Row],[Facility Name]],D_2,8,0)</f>
        <v>#N/A</v>
      </c>
    </row>
    <row r="2135" spans="1:27" x14ac:dyDescent="0.25">
      <c r="A2135">
        <v>162324</v>
      </c>
      <c r="B2135" t="s">
        <v>1642</v>
      </c>
      <c r="C2135">
        <v>5</v>
      </c>
      <c r="D2135" t="s">
        <v>1616</v>
      </c>
      <c r="E2135" t="s">
        <v>1286</v>
      </c>
      <c r="F2135" t="s">
        <v>44</v>
      </c>
      <c r="G2135" t="s">
        <v>63</v>
      </c>
      <c r="H2135" t="s">
        <v>64</v>
      </c>
      <c r="I2135">
        <v>5</v>
      </c>
      <c r="J2135" t="s">
        <v>34</v>
      </c>
      <c r="K2135">
        <v>14</v>
      </c>
      <c r="L2135">
        <v>17</v>
      </c>
      <c r="M2135">
        <v>19</v>
      </c>
      <c r="N2135" t="s">
        <v>33</v>
      </c>
      <c r="O2135" t="s">
        <v>33</v>
      </c>
      <c r="P2135" t="s">
        <v>33</v>
      </c>
      <c r="Q2135">
        <v>17</v>
      </c>
      <c r="R2135">
        <v>11</v>
      </c>
      <c r="S2135">
        <v>65</v>
      </c>
      <c r="T2135" t="s">
        <v>33</v>
      </c>
      <c r="U2135" t="s">
        <v>33</v>
      </c>
      <c r="V2135">
        <v>19</v>
      </c>
      <c r="W2135">
        <v>19</v>
      </c>
      <c r="X2135">
        <v>0</v>
      </c>
      <c r="Y2135" t="s">
        <v>34</v>
      </c>
      <c r="Z2135" t="s">
        <v>33</v>
      </c>
      <c r="AA2135">
        <f>VLOOKUP(Table1[[#This Row],[Facility Name]],D_2,8,0)</f>
        <v>89</v>
      </c>
    </row>
    <row r="2136" spans="1:27" x14ac:dyDescent="0.25">
      <c r="A2136">
        <v>162333</v>
      </c>
      <c r="B2136" t="s">
        <v>1728</v>
      </c>
      <c r="D2136" t="s">
        <v>1616</v>
      </c>
      <c r="E2136" t="s">
        <v>496</v>
      </c>
      <c r="F2136" t="s">
        <v>44</v>
      </c>
      <c r="G2136" t="s">
        <v>63</v>
      </c>
      <c r="H2136" t="s">
        <v>64</v>
      </c>
      <c r="I2136">
        <v>5</v>
      </c>
      <c r="J2136" t="s">
        <v>34</v>
      </c>
      <c r="K2136">
        <v>6</v>
      </c>
      <c r="L2136">
        <v>10</v>
      </c>
      <c r="M2136">
        <v>10</v>
      </c>
      <c r="N2136" t="s">
        <v>33</v>
      </c>
      <c r="O2136" t="s">
        <v>34</v>
      </c>
      <c r="P2136" t="s">
        <v>33</v>
      </c>
      <c r="Q2136">
        <v>7</v>
      </c>
      <c r="R2136">
        <v>5</v>
      </c>
      <c r="S2136">
        <v>36</v>
      </c>
      <c r="T2136" t="s">
        <v>34</v>
      </c>
      <c r="U2136" t="s">
        <v>34</v>
      </c>
      <c r="V2136">
        <v>10</v>
      </c>
      <c r="W2136">
        <v>10</v>
      </c>
      <c r="X2136">
        <v>0</v>
      </c>
      <c r="Y2136" t="s">
        <v>34</v>
      </c>
      <c r="Z2136" t="s">
        <v>34</v>
      </c>
      <c r="AA2136">
        <f>VLOOKUP(Table1[[#This Row],[Facility Name]],D_2,8,0)</f>
        <v>47</v>
      </c>
    </row>
    <row r="2137" spans="1:27" x14ac:dyDescent="0.25">
      <c r="A2137">
        <v>162500</v>
      </c>
      <c r="B2137" t="s">
        <v>1729</v>
      </c>
      <c r="C2137">
        <v>4</v>
      </c>
      <c r="D2137" t="s">
        <v>1616</v>
      </c>
      <c r="E2137" t="s">
        <v>1730</v>
      </c>
      <c r="F2137" t="s">
        <v>29</v>
      </c>
      <c r="G2137" t="s">
        <v>63</v>
      </c>
      <c r="H2137" t="s">
        <v>64</v>
      </c>
      <c r="I2137">
        <v>32</v>
      </c>
      <c r="J2137" t="s">
        <v>33</v>
      </c>
      <c r="K2137">
        <v>127</v>
      </c>
      <c r="L2137">
        <v>158</v>
      </c>
      <c r="M2137">
        <v>164</v>
      </c>
      <c r="N2137" t="s">
        <v>33</v>
      </c>
      <c r="O2137" t="s">
        <v>33</v>
      </c>
      <c r="P2137" t="s">
        <v>33</v>
      </c>
      <c r="Q2137">
        <v>144</v>
      </c>
      <c r="R2137">
        <v>143</v>
      </c>
      <c r="S2137">
        <v>475</v>
      </c>
      <c r="T2137" t="s">
        <v>40</v>
      </c>
      <c r="U2137" t="s">
        <v>33</v>
      </c>
      <c r="V2137">
        <v>134</v>
      </c>
      <c r="W2137">
        <v>134</v>
      </c>
      <c r="X2137">
        <v>0</v>
      </c>
      <c r="Y2137" t="s">
        <v>33</v>
      </c>
      <c r="Z2137" t="s">
        <v>33</v>
      </c>
      <c r="AA2137">
        <f>VLOOKUP(Table1[[#This Row],[Facility Name]],D_2,8,0)</f>
        <v>73</v>
      </c>
    </row>
    <row r="2138" spans="1:27" hidden="1" x14ac:dyDescent="0.25">
      <c r="A2138">
        <v>162514</v>
      </c>
      <c r="B2138" t="s">
        <v>1854</v>
      </c>
      <c r="C2138">
        <v>5</v>
      </c>
      <c r="D2138" t="s">
        <v>1616</v>
      </c>
      <c r="E2138" t="s">
        <v>480</v>
      </c>
      <c r="F2138" t="s">
        <v>29</v>
      </c>
      <c r="G2138" t="s">
        <v>30</v>
      </c>
      <c r="H2138" t="s">
        <v>31</v>
      </c>
      <c r="I2138">
        <v>8</v>
      </c>
      <c r="J2138" t="s">
        <v>33</v>
      </c>
      <c r="K2138">
        <v>21</v>
      </c>
      <c r="L2138">
        <v>28</v>
      </c>
      <c r="M2138">
        <v>31</v>
      </c>
      <c r="N2138" t="s">
        <v>33</v>
      </c>
      <c r="O2138" t="s">
        <v>33</v>
      </c>
      <c r="P2138" t="s">
        <v>33</v>
      </c>
      <c r="Q2138">
        <v>27</v>
      </c>
      <c r="R2138">
        <v>18</v>
      </c>
      <c r="S2138">
        <v>111</v>
      </c>
      <c r="T2138" t="s">
        <v>33</v>
      </c>
      <c r="U2138" t="s">
        <v>33</v>
      </c>
      <c r="V2138">
        <v>31</v>
      </c>
      <c r="W2138">
        <v>31</v>
      </c>
      <c r="X2138">
        <v>0</v>
      </c>
      <c r="Y2138" t="s">
        <v>34</v>
      </c>
      <c r="Z2138" t="s">
        <v>33</v>
      </c>
      <c r="AA2138" t="e">
        <f>VLOOKUP(Table1[[#This Row],[Facility Name]],D_2,8,0)</f>
        <v>#N/A</v>
      </c>
    </row>
    <row r="2139" spans="1:27" x14ac:dyDescent="0.25">
      <c r="A2139">
        <v>162507</v>
      </c>
      <c r="B2139" t="s">
        <v>1750</v>
      </c>
      <c r="C2139">
        <v>3</v>
      </c>
      <c r="D2139" t="s">
        <v>1616</v>
      </c>
      <c r="E2139" t="s">
        <v>1681</v>
      </c>
      <c r="F2139" t="s">
        <v>29</v>
      </c>
      <c r="G2139" t="s">
        <v>30</v>
      </c>
      <c r="H2139" t="s">
        <v>37</v>
      </c>
      <c r="I2139">
        <v>19</v>
      </c>
      <c r="J2139" t="s">
        <v>33</v>
      </c>
      <c r="K2139">
        <v>43</v>
      </c>
      <c r="L2139">
        <v>59</v>
      </c>
      <c r="M2139">
        <v>62</v>
      </c>
      <c r="N2139" t="s">
        <v>33</v>
      </c>
      <c r="O2139" t="s">
        <v>33</v>
      </c>
      <c r="P2139" t="s">
        <v>33</v>
      </c>
      <c r="Q2139">
        <v>49</v>
      </c>
      <c r="R2139">
        <v>33</v>
      </c>
      <c r="S2139">
        <v>193</v>
      </c>
      <c r="T2139" t="s">
        <v>33</v>
      </c>
      <c r="U2139" t="s">
        <v>33</v>
      </c>
      <c r="V2139">
        <v>61</v>
      </c>
      <c r="W2139">
        <v>61</v>
      </c>
      <c r="X2139">
        <v>0</v>
      </c>
      <c r="Y2139" t="s">
        <v>34</v>
      </c>
      <c r="Z2139" t="s">
        <v>33</v>
      </c>
      <c r="AA2139">
        <f>VLOOKUP(Table1[[#This Row],[Facility Name]],D_2,8,0)</f>
        <v>62</v>
      </c>
    </row>
    <row r="2140" spans="1:27" hidden="1" x14ac:dyDescent="0.25">
      <c r="A2140">
        <v>162516</v>
      </c>
      <c r="B2140" t="s">
        <v>1857</v>
      </c>
      <c r="C2140">
        <v>4</v>
      </c>
      <c r="D2140" t="s">
        <v>1616</v>
      </c>
      <c r="E2140" t="s">
        <v>1858</v>
      </c>
      <c r="F2140" t="s">
        <v>29</v>
      </c>
      <c r="G2140" t="s">
        <v>30</v>
      </c>
      <c r="H2140" t="s">
        <v>31</v>
      </c>
      <c r="I2140">
        <v>24</v>
      </c>
      <c r="J2140" t="s">
        <v>33</v>
      </c>
      <c r="K2140">
        <v>102</v>
      </c>
      <c r="L2140">
        <v>152</v>
      </c>
      <c r="M2140">
        <v>165</v>
      </c>
      <c r="N2140" t="s">
        <v>33</v>
      </c>
      <c r="O2140" t="s">
        <v>33</v>
      </c>
      <c r="P2140" t="s">
        <v>33</v>
      </c>
      <c r="Q2140">
        <v>124</v>
      </c>
      <c r="R2140">
        <v>140</v>
      </c>
      <c r="S2140">
        <v>506</v>
      </c>
      <c r="T2140" t="s">
        <v>33</v>
      </c>
      <c r="U2140" t="s">
        <v>33</v>
      </c>
      <c r="V2140">
        <v>132</v>
      </c>
      <c r="W2140">
        <v>132</v>
      </c>
      <c r="X2140">
        <v>0</v>
      </c>
      <c r="Y2140" t="s">
        <v>33</v>
      </c>
      <c r="Z2140" t="s">
        <v>33</v>
      </c>
      <c r="AA2140" t="e">
        <f>VLOOKUP(Table1[[#This Row],[Facility Name]],D_2,8,0)</f>
        <v>#N/A</v>
      </c>
    </row>
    <row r="2141" spans="1:27" x14ac:dyDescent="0.25">
      <c r="A2141">
        <v>162509</v>
      </c>
      <c r="B2141" t="s">
        <v>1751</v>
      </c>
      <c r="C2141">
        <v>5</v>
      </c>
      <c r="D2141" t="s">
        <v>1616</v>
      </c>
      <c r="E2141" t="s">
        <v>218</v>
      </c>
      <c r="F2141" t="s">
        <v>29</v>
      </c>
      <c r="G2141" t="s">
        <v>63</v>
      </c>
      <c r="H2141" t="s">
        <v>64</v>
      </c>
      <c r="I2141">
        <v>12</v>
      </c>
      <c r="J2141" t="s">
        <v>33</v>
      </c>
      <c r="K2141">
        <v>38</v>
      </c>
      <c r="L2141">
        <v>48</v>
      </c>
      <c r="M2141">
        <v>54</v>
      </c>
      <c r="N2141" t="s">
        <v>33</v>
      </c>
      <c r="O2141" t="s">
        <v>33</v>
      </c>
      <c r="P2141" t="s">
        <v>33</v>
      </c>
      <c r="Q2141">
        <v>42</v>
      </c>
      <c r="R2141">
        <v>27</v>
      </c>
      <c r="S2141">
        <v>160</v>
      </c>
      <c r="T2141" t="s">
        <v>33</v>
      </c>
      <c r="U2141" t="s">
        <v>33</v>
      </c>
      <c r="V2141">
        <v>47</v>
      </c>
      <c r="W2141">
        <v>47</v>
      </c>
      <c r="X2141">
        <v>0</v>
      </c>
      <c r="Y2141" t="s">
        <v>34</v>
      </c>
      <c r="Z2141" t="s">
        <v>33</v>
      </c>
      <c r="AA2141">
        <f>VLOOKUP(Table1[[#This Row],[Facility Name]],D_2,8,0)</f>
        <v>82</v>
      </c>
    </row>
    <row r="2142" spans="1:27" hidden="1" x14ac:dyDescent="0.25">
      <c r="A2142">
        <v>162518</v>
      </c>
      <c r="B2142" t="s">
        <v>1956</v>
      </c>
      <c r="C2142">
        <v>5</v>
      </c>
      <c r="D2142" t="s">
        <v>1616</v>
      </c>
      <c r="E2142" t="s">
        <v>1957</v>
      </c>
      <c r="F2142" t="s">
        <v>29</v>
      </c>
      <c r="G2142" t="s">
        <v>30</v>
      </c>
      <c r="H2142" t="s">
        <v>31</v>
      </c>
      <c r="I2142">
        <v>16</v>
      </c>
      <c r="J2142" t="s">
        <v>33</v>
      </c>
      <c r="K2142">
        <v>36</v>
      </c>
      <c r="L2142">
        <v>45</v>
      </c>
      <c r="M2142">
        <v>47</v>
      </c>
      <c r="N2142" t="s">
        <v>33</v>
      </c>
      <c r="O2142" t="s">
        <v>40</v>
      </c>
      <c r="P2142" t="s">
        <v>33</v>
      </c>
      <c r="Q2142">
        <v>39</v>
      </c>
      <c r="R2142">
        <v>30</v>
      </c>
      <c r="S2142">
        <v>167</v>
      </c>
      <c r="T2142" t="s">
        <v>33</v>
      </c>
      <c r="U2142" t="s">
        <v>33</v>
      </c>
      <c r="V2142">
        <v>42</v>
      </c>
      <c r="W2142">
        <v>42</v>
      </c>
      <c r="X2142">
        <v>0</v>
      </c>
      <c r="Y2142" t="s">
        <v>34</v>
      </c>
      <c r="Z2142" t="s">
        <v>33</v>
      </c>
      <c r="AA2142" t="e">
        <f>VLOOKUP(Table1[[#This Row],[Facility Name]],D_2,8,0)</f>
        <v>#N/A</v>
      </c>
    </row>
    <row r="2143" spans="1:27" hidden="1" x14ac:dyDescent="0.25">
      <c r="A2143">
        <v>162520</v>
      </c>
      <c r="B2143" t="s">
        <v>1958</v>
      </c>
      <c r="C2143">
        <v>5</v>
      </c>
      <c r="D2143" t="s">
        <v>1616</v>
      </c>
      <c r="E2143" t="s">
        <v>1960</v>
      </c>
      <c r="F2143" t="s">
        <v>29</v>
      </c>
      <c r="G2143" t="s">
        <v>30</v>
      </c>
      <c r="H2143" t="s">
        <v>31</v>
      </c>
      <c r="I2143">
        <v>6</v>
      </c>
      <c r="J2143" t="s">
        <v>34</v>
      </c>
      <c r="K2143">
        <v>10</v>
      </c>
      <c r="L2143">
        <v>16</v>
      </c>
      <c r="M2143">
        <v>16</v>
      </c>
      <c r="N2143" t="s">
        <v>33</v>
      </c>
      <c r="O2143" t="s">
        <v>34</v>
      </c>
      <c r="P2143" t="s">
        <v>33</v>
      </c>
      <c r="Q2143">
        <v>12</v>
      </c>
      <c r="R2143">
        <v>6</v>
      </c>
      <c r="S2143">
        <v>49</v>
      </c>
      <c r="T2143" t="s">
        <v>33</v>
      </c>
      <c r="U2143" t="s">
        <v>33</v>
      </c>
      <c r="V2143">
        <v>16</v>
      </c>
      <c r="W2143">
        <v>16</v>
      </c>
      <c r="X2143">
        <v>0</v>
      </c>
      <c r="Y2143" t="s">
        <v>34</v>
      </c>
      <c r="Z2143" t="s">
        <v>32</v>
      </c>
      <c r="AA2143" t="e">
        <f>VLOOKUP(Table1[[#This Row],[Facility Name]],D_2,8,0)</f>
        <v>#N/A</v>
      </c>
    </row>
    <row r="2144" spans="1:27" hidden="1" x14ac:dyDescent="0.25">
      <c r="A2144">
        <v>162523</v>
      </c>
      <c r="B2144" t="s">
        <v>1961</v>
      </c>
      <c r="C2144">
        <v>5</v>
      </c>
      <c r="D2144" t="s">
        <v>1616</v>
      </c>
      <c r="E2144" t="s">
        <v>26</v>
      </c>
      <c r="F2144" t="s">
        <v>29</v>
      </c>
      <c r="G2144" t="s">
        <v>30</v>
      </c>
      <c r="H2144" t="s">
        <v>31</v>
      </c>
      <c r="I2144">
        <v>8</v>
      </c>
      <c r="J2144" t="s">
        <v>33</v>
      </c>
      <c r="K2144">
        <v>13</v>
      </c>
      <c r="L2144">
        <v>22</v>
      </c>
      <c r="M2144">
        <v>22</v>
      </c>
      <c r="N2144" t="s">
        <v>33</v>
      </c>
      <c r="O2144" t="s">
        <v>33</v>
      </c>
      <c r="P2144" t="s">
        <v>33</v>
      </c>
      <c r="Q2144">
        <v>16</v>
      </c>
      <c r="R2144">
        <v>20</v>
      </c>
      <c r="S2144">
        <v>70</v>
      </c>
      <c r="T2144" t="s">
        <v>33</v>
      </c>
      <c r="U2144" t="s">
        <v>33</v>
      </c>
      <c r="V2144">
        <v>22</v>
      </c>
      <c r="W2144">
        <v>22</v>
      </c>
      <c r="X2144">
        <v>0</v>
      </c>
      <c r="Y2144" t="s">
        <v>34</v>
      </c>
      <c r="Z2144" t="s">
        <v>33</v>
      </c>
      <c r="AA2144" t="e">
        <f>VLOOKUP(Table1[[#This Row],[Facility Name]],D_2,8,0)</f>
        <v>#N/A</v>
      </c>
    </row>
    <row r="2145" spans="1:27" x14ac:dyDescent="0.25">
      <c r="A2145">
        <v>162511</v>
      </c>
      <c r="B2145" t="s">
        <v>1852</v>
      </c>
      <c r="C2145">
        <v>5</v>
      </c>
      <c r="D2145" t="s">
        <v>1616</v>
      </c>
      <c r="E2145" t="s">
        <v>1653</v>
      </c>
      <c r="F2145" t="s">
        <v>29</v>
      </c>
      <c r="G2145" t="s">
        <v>63</v>
      </c>
      <c r="H2145" t="s">
        <v>64</v>
      </c>
      <c r="I2145">
        <v>12</v>
      </c>
      <c r="J2145" t="s">
        <v>33</v>
      </c>
      <c r="K2145">
        <v>24</v>
      </c>
      <c r="L2145">
        <v>29</v>
      </c>
      <c r="M2145">
        <v>30</v>
      </c>
      <c r="N2145" t="s">
        <v>33</v>
      </c>
      <c r="O2145" t="s">
        <v>33</v>
      </c>
      <c r="P2145" t="s">
        <v>33</v>
      </c>
      <c r="Q2145">
        <v>25</v>
      </c>
      <c r="R2145">
        <v>20</v>
      </c>
      <c r="S2145">
        <v>88</v>
      </c>
      <c r="T2145" t="s">
        <v>34</v>
      </c>
      <c r="U2145" t="s">
        <v>33</v>
      </c>
      <c r="V2145">
        <v>31</v>
      </c>
      <c r="W2145">
        <v>31</v>
      </c>
      <c r="X2145">
        <v>0</v>
      </c>
      <c r="Y2145" t="s">
        <v>34</v>
      </c>
      <c r="Z2145" t="s">
        <v>33</v>
      </c>
      <c r="AA2145">
        <f>VLOOKUP(Table1[[#This Row],[Facility Name]],D_2,8,0)</f>
        <v>91</v>
      </c>
    </row>
    <row r="2146" spans="1:27" x14ac:dyDescent="0.25">
      <c r="A2146">
        <v>162512</v>
      </c>
      <c r="B2146" t="s">
        <v>1853</v>
      </c>
      <c r="C2146">
        <v>4</v>
      </c>
      <c r="D2146" t="s">
        <v>1616</v>
      </c>
      <c r="E2146" t="s">
        <v>1679</v>
      </c>
      <c r="F2146" t="s">
        <v>29</v>
      </c>
      <c r="G2146" t="s">
        <v>63</v>
      </c>
      <c r="H2146" t="s">
        <v>64</v>
      </c>
      <c r="I2146">
        <v>12</v>
      </c>
      <c r="J2146" t="s">
        <v>33</v>
      </c>
      <c r="K2146">
        <v>56</v>
      </c>
      <c r="L2146">
        <v>83</v>
      </c>
      <c r="M2146">
        <v>78</v>
      </c>
      <c r="N2146" t="s">
        <v>33</v>
      </c>
      <c r="O2146" t="s">
        <v>33</v>
      </c>
      <c r="P2146" t="s">
        <v>33</v>
      </c>
      <c r="Q2146">
        <v>69</v>
      </c>
      <c r="R2146">
        <v>97</v>
      </c>
      <c r="S2146">
        <v>273</v>
      </c>
      <c r="T2146" t="s">
        <v>33</v>
      </c>
      <c r="U2146" t="s">
        <v>33</v>
      </c>
      <c r="V2146">
        <v>80</v>
      </c>
      <c r="W2146">
        <v>80</v>
      </c>
      <c r="X2146">
        <v>0</v>
      </c>
      <c r="Y2146" t="s">
        <v>33</v>
      </c>
      <c r="Z2146" t="s">
        <v>33</v>
      </c>
      <c r="AA2146">
        <f>VLOOKUP(Table1[[#This Row],[Facility Name]],D_2,8,0)</f>
        <v>62</v>
      </c>
    </row>
    <row r="2147" spans="1:27" hidden="1" x14ac:dyDescent="0.25">
      <c r="A2147">
        <v>162526</v>
      </c>
      <c r="B2147" t="s">
        <v>1983</v>
      </c>
      <c r="C2147">
        <v>5</v>
      </c>
      <c r="D2147" t="s">
        <v>1616</v>
      </c>
      <c r="E2147" t="s">
        <v>178</v>
      </c>
      <c r="F2147" t="s">
        <v>29</v>
      </c>
      <c r="G2147" t="s">
        <v>30</v>
      </c>
      <c r="H2147" t="s">
        <v>31</v>
      </c>
      <c r="I2147">
        <v>16</v>
      </c>
      <c r="J2147" t="s">
        <v>33</v>
      </c>
      <c r="K2147">
        <v>21</v>
      </c>
      <c r="L2147">
        <v>29</v>
      </c>
      <c r="M2147">
        <v>32</v>
      </c>
      <c r="N2147" t="s">
        <v>33</v>
      </c>
      <c r="O2147" t="s">
        <v>34</v>
      </c>
      <c r="P2147" t="s">
        <v>33</v>
      </c>
      <c r="Q2147">
        <v>23</v>
      </c>
      <c r="R2147">
        <v>7</v>
      </c>
      <c r="S2147">
        <v>109</v>
      </c>
      <c r="T2147" t="s">
        <v>33</v>
      </c>
      <c r="U2147" t="s">
        <v>40</v>
      </c>
      <c r="V2147">
        <v>31</v>
      </c>
      <c r="W2147">
        <v>31</v>
      </c>
      <c r="X2147">
        <v>0</v>
      </c>
      <c r="Y2147" t="s">
        <v>34</v>
      </c>
      <c r="Z2147" t="s">
        <v>33</v>
      </c>
      <c r="AA2147" t="e">
        <f>VLOOKUP(Table1[[#This Row],[Facility Name]],D_2,8,0)</f>
        <v>#N/A</v>
      </c>
    </row>
    <row r="2148" spans="1:27" hidden="1" x14ac:dyDescent="0.25">
      <c r="A2148">
        <v>162527</v>
      </c>
      <c r="B2148" t="s">
        <v>1656</v>
      </c>
      <c r="C2148">
        <v>4</v>
      </c>
      <c r="D2148" t="s">
        <v>1616</v>
      </c>
      <c r="E2148" t="s">
        <v>1657</v>
      </c>
      <c r="F2148" t="s">
        <v>29</v>
      </c>
      <c r="G2148" t="s">
        <v>30</v>
      </c>
      <c r="H2148" t="s">
        <v>31</v>
      </c>
      <c r="I2148">
        <v>12</v>
      </c>
      <c r="J2148" t="s">
        <v>32</v>
      </c>
      <c r="K2148">
        <v>38</v>
      </c>
      <c r="L2148">
        <v>45</v>
      </c>
      <c r="M2148">
        <v>48</v>
      </c>
      <c r="N2148" t="s">
        <v>33</v>
      </c>
      <c r="O2148" t="s">
        <v>33</v>
      </c>
      <c r="P2148" t="s">
        <v>33</v>
      </c>
      <c r="Q2148">
        <v>44</v>
      </c>
      <c r="R2148">
        <v>44</v>
      </c>
      <c r="S2148">
        <v>142</v>
      </c>
      <c r="T2148" t="s">
        <v>33</v>
      </c>
      <c r="U2148" t="s">
        <v>33</v>
      </c>
      <c r="V2148">
        <v>48</v>
      </c>
      <c r="W2148">
        <v>48</v>
      </c>
      <c r="X2148">
        <v>0</v>
      </c>
      <c r="Y2148" t="s">
        <v>34</v>
      </c>
      <c r="Z2148" t="s">
        <v>33</v>
      </c>
      <c r="AA2148" t="e">
        <f>VLOOKUP(Table1[[#This Row],[Facility Name]],D_2,8,0)</f>
        <v>#N/A</v>
      </c>
    </row>
    <row r="2149" spans="1:27" hidden="1" x14ac:dyDescent="0.25">
      <c r="A2149">
        <v>162528</v>
      </c>
      <c r="B2149" t="s">
        <v>1658</v>
      </c>
      <c r="C2149">
        <v>5</v>
      </c>
      <c r="D2149" t="s">
        <v>1616</v>
      </c>
      <c r="E2149" t="s">
        <v>57</v>
      </c>
      <c r="F2149" t="s">
        <v>29</v>
      </c>
      <c r="G2149" t="s">
        <v>30</v>
      </c>
      <c r="H2149" t="s">
        <v>31</v>
      </c>
      <c r="I2149">
        <v>8</v>
      </c>
      <c r="J2149" t="s">
        <v>33</v>
      </c>
      <c r="K2149">
        <v>25</v>
      </c>
      <c r="L2149">
        <v>30</v>
      </c>
      <c r="M2149">
        <v>30</v>
      </c>
      <c r="N2149" t="s">
        <v>33</v>
      </c>
      <c r="O2149" t="s">
        <v>33</v>
      </c>
      <c r="P2149" t="s">
        <v>33</v>
      </c>
      <c r="Q2149">
        <v>29</v>
      </c>
      <c r="R2149">
        <v>31</v>
      </c>
      <c r="S2149">
        <v>114</v>
      </c>
      <c r="T2149" t="s">
        <v>33</v>
      </c>
      <c r="U2149" t="s">
        <v>33</v>
      </c>
      <c r="V2149">
        <v>30</v>
      </c>
      <c r="W2149">
        <v>30</v>
      </c>
      <c r="X2149">
        <v>0</v>
      </c>
      <c r="Y2149" t="s">
        <v>34</v>
      </c>
      <c r="Z2149" t="s">
        <v>33</v>
      </c>
      <c r="AA2149" t="e">
        <f>VLOOKUP(Table1[[#This Row],[Facility Name]],D_2,8,0)</f>
        <v>#N/A</v>
      </c>
    </row>
    <row r="2150" spans="1:27" hidden="1" x14ac:dyDescent="0.25">
      <c r="A2150">
        <v>162529</v>
      </c>
      <c r="B2150" t="s">
        <v>1678</v>
      </c>
      <c r="C2150">
        <v>5</v>
      </c>
      <c r="D2150" t="s">
        <v>1616</v>
      </c>
      <c r="E2150" t="s">
        <v>542</v>
      </c>
      <c r="F2150" t="s">
        <v>29</v>
      </c>
      <c r="G2150" t="s">
        <v>30</v>
      </c>
      <c r="H2150" t="s">
        <v>31</v>
      </c>
      <c r="I2150">
        <v>16</v>
      </c>
      <c r="J2150" t="s">
        <v>33</v>
      </c>
      <c r="K2150">
        <v>57</v>
      </c>
      <c r="L2150">
        <v>77</v>
      </c>
      <c r="M2150">
        <v>83</v>
      </c>
      <c r="N2150" t="s">
        <v>33</v>
      </c>
      <c r="O2150" t="s">
        <v>33</v>
      </c>
      <c r="P2150" t="s">
        <v>33</v>
      </c>
      <c r="Q2150">
        <v>70</v>
      </c>
      <c r="R2150">
        <v>52</v>
      </c>
      <c r="S2150">
        <v>322</v>
      </c>
      <c r="T2150" t="s">
        <v>33</v>
      </c>
      <c r="U2150" t="s">
        <v>33</v>
      </c>
      <c r="V2150">
        <v>60</v>
      </c>
      <c r="W2150">
        <v>60</v>
      </c>
      <c r="X2150">
        <v>0</v>
      </c>
      <c r="Y2150" t="s">
        <v>33</v>
      </c>
      <c r="Z2150" t="s">
        <v>33</v>
      </c>
      <c r="AA2150" t="e">
        <f>VLOOKUP(Table1[[#This Row],[Facility Name]],D_2,8,0)</f>
        <v>#N/A</v>
      </c>
    </row>
    <row r="2151" spans="1:27" x14ac:dyDescent="0.25">
      <c r="A2151">
        <v>162515</v>
      </c>
      <c r="B2151" t="s">
        <v>1855</v>
      </c>
      <c r="C2151">
        <v>3</v>
      </c>
      <c r="D2151" t="s">
        <v>1616</v>
      </c>
      <c r="E2151" t="s">
        <v>1856</v>
      </c>
      <c r="F2151" t="s">
        <v>29</v>
      </c>
      <c r="G2151" t="s">
        <v>30</v>
      </c>
      <c r="H2151" t="s">
        <v>37</v>
      </c>
      <c r="I2151">
        <v>24</v>
      </c>
      <c r="J2151" t="s">
        <v>33</v>
      </c>
      <c r="K2151">
        <v>85</v>
      </c>
      <c r="L2151">
        <v>119</v>
      </c>
      <c r="M2151">
        <v>122</v>
      </c>
      <c r="N2151" t="s">
        <v>33</v>
      </c>
      <c r="O2151" t="s">
        <v>33</v>
      </c>
      <c r="P2151" t="s">
        <v>33</v>
      </c>
      <c r="Q2151">
        <v>94</v>
      </c>
      <c r="R2151">
        <v>134</v>
      </c>
      <c r="S2151">
        <v>449</v>
      </c>
      <c r="T2151" t="s">
        <v>40</v>
      </c>
      <c r="U2151" t="s">
        <v>33</v>
      </c>
      <c r="V2151">
        <v>124</v>
      </c>
      <c r="W2151">
        <v>124</v>
      </c>
      <c r="X2151">
        <v>0</v>
      </c>
      <c r="Y2151" t="s">
        <v>33</v>
      </c>
      <c r="Z2151" t="s">
        <v>33</v>
      </c>
      <c r="AA2151">
        <f>VLOOKUP(Table1[[#This Row],[Facility Name]],D_2,8,0)</f>
        <v>55</v>
      </c>
    </row>
    <row r="2152" spans="1:27" x14ac:dyDescent="0.25">
      <c r="A2152">
        <v>162517</v>
      </c>
      <c r="B2152" t="s">
        <v>1859</v>
      </c>
      <c r="C2152">
        <v>5</v>
      </c>
      <c r="D2152" t="s">
        <v>1616</v>
      </c>
      <c r="E2152" t="s">
        <v>133</v>
      </c>
      <c r="F2152" t="s">
        <v>29</v>
      </c>
      <c r="G2152" t="s">
        <v>63</v>
      </c>
      <c r="H2152" t="s">
        <v>64</v>
      </c>
      <c r="I2152">
        <v>10</v>
      </c>
      <c r="J2152" t="s">
        <v>33</v>
      </c>
      <c r="K2152">
        <v>24</v>
      </c>
      <c r="L2152">
        <v>31</v>
      </c>
      <c r="M2152">
        <v>30</v>
      </c>
      <c r="N2152" t="s">
        <v>33</v>
      </c>
      <c r="O2152" t="s">
        <v>33</v>
      </c>
      <c r="P2152" t="s">
        <v>33</v>
      </c>
      <c r="Q2152">
        <v>26</v>
      </c>
      <c r="R2152">
        <v>18</v>
      </c>
      <c r="S2152">
        <v>104</v>
      </c>
      <c r="T2152" t="s">
        <v>33</v>
      </c>
      <c r="U2152" t="s">
        <v>33</v>
      </c>
      <c r="V2152">
        <v>31</v>
      </c>
      <c r="W2152">
        <v>31</v>
      </c>
      <c r="X2152">
        <v>0</v>
      </c>
      <c r="Y2152" t="s">
        <v>34</v>
      </c>
      <c r="Z2152" t="s">
        <v>33</v>
      </c>
      <c r="AA2152">
        <f>VLOOKUP(Table1[[#This Row],[Facility Name]],D_2,8,0)</f>
        <v>88</v>
      </c>
    </row>
    <row r="2153" spans="1:27" hidden="1" x14ac:dyDescent="0.25">
      <c r="A2153">
        <v>162533</v>
      </c>
      <c r="B2153" t="s">
        <v>1683</v>
      </c>
      <c r="C2153">
        <v>4</v>
      </c>
      <c r="D2153" t="s">
        <v>1616</v>
      </c>
      <c r="E2153" t="s">
        <v>542</v>
      </c>
      <c r="F2153" t="s">
        <v>29</v>
      </c>
      <c r="G2153" t="s">
        <v>30</v>
      </c>
      <c r="H2153" t="s">
        <v>31</v>
      </c>
      <c r="I2153">
        <v>16</v>
      </c>
      <c r="J2153" t="s">
        <v>33</v>
      </c>
      <c r="K2153">
        <v>69</v>
      </c>
      <c r="L2153">
        <v>115</v>
      </c>
      <c r="M2153">
        <v>123</v>
      </c>
      <c r="N2153" t="s">
        <v>33</v>
      </c>
      <c r="O2153" t="s">
        <v>33</v>
      </c>
      <c r="P2153" t="s">
        <v>32</v>
      </c>
      <c r="Q2153">
        <v>83</v>
      </c>
      <c r="R2153">
        <v>74</v>
      </c>
      <c r="S2153">
        <v>389</v>
      </c>
      <c r="T2153" t="s">
        <v>33</v>
      </c>
      <c r="U2153" t="s">
        <v>33</v>
      </c>
      <c r="V2153">
        <v>84</v>
      </c>
      <c r="W2153">
        <v>84</v>
      </c>
      <c r="X2153">
        <v>0</v>
      </c>
      <c r="Y2153" t="s">
        <v>40</v>
      </c>
      <c r="Z2153" t="s">
        <v>33</v>
      </c>
      <c r="AA2153" t="e">
        <f>VLOOKUP(Table1[[#This Row],[Facility Name]],D_2,8,0)</f>
        <v>#N/A</v>
      </c>
    </row>
    <row r="2154" spans="1:27" hidden="1" x14ac:dyDescent="0.25">
      <c r="A2154">
        <v>162534</v>
      </c>
      <c r="B2154" t="s">
        <v>1457</v>
      </c>
      <c r="C2154">
        <v>5</v>
      </c>
      <c r="D2154" t="s">
        <v>1616</v>
      </c>
      <c r="E2154" t="s">
        <v>129</v>
      </c>
      <c r="F2154" t="s">
        <v>29</v>
      </c>
      <c r="G2154" t="s">
        <v>30</v>
      </c>
      <c r="H2154" t="s">
        <v>31</v>
      </c>
      <c r="I2154">
        <v>8</v>
      </c>
      <c r="J2154" t="s">
        <v>33</v>
      </c>
      <c r="K2154">
        <v>17</v>
      </c>
      <c r="L2154">
        <v>20</v>
      </c>
      <c r="M2154">
        <v>21</v>
      </c>
      <c r="N2154" t="s">
        <v>33</v>
      </c>
      <c r="O2154" t="s">
        <v>33</v>
      </c>
      <c r="P2154" t="s">
        <v>33</v>
      </c>
      <c r="Q2154">
        <v>19</v>
      </c>
      <c r="R2154">
        <v>18</v>
      </c>
      <c r="S2154">
        <v>92</v>
      </c>
      <c r="T2154" t="s">
        <v>33</v>
      </c>
      <c r="U2154" t="s">
        <v>33</v>
      </c>
      <c r="V2154">
        <v>21</v>
      </c>
      <c r="W2154">
        <v>21</v>
      </c>
      <c r="X2154">
        <v>0</v>
      </c>
      <c r="Y2154" t="s">
        <v>34</v>
      </c>
      <c r="Z2154" t="s">
        <v>32</v>
      </c>
      <c r="AA2154" t="e">
        <f>VLOOKUP(Table1[[#This Row],[Facility Name]],D_2,8,0)</f>
        <v>#N/A</v>
      </c>
    </row>
    <row r="2155" spans="1:27" x14ac:dyDescent="0.25">
      <c r="A2155">
        <v>162524</v>
      </c>
      <c r="B2155" t="s">
        <v>1962</v>
      </c>
      <c r="C2155">
        <v>3</v>
      </c>
      <c r="D2155" t="s">
        <v>1616</v>
      </c>
      <c r="E2155" t="s">
        <v>1963</v>
      </c>
      <c r="F2155" t="s">
        <v>44</v>
      </c>
      <c r="G2155" t="s">
        <v>30</v>
      </c>
      <c r="H2155" t="s">
        <v>45</v>
      </c>
      <c r="I2155">
        <v>12</v>
      </c>
      <c r="J2155" t="s">
        <v>34</v>
      </c>
      <c r="K2155">
        <v>17</v>
      </c>
      <c r="L2155">
        <v>25</v>
      </c>
      <c r="M2155">
        <v>28</v>
      </c>
      <c r="N2155" t="s">
        <v>33</v>
      </c>
      <c r="O2155" t="s">
        <v>33</v>
      </c>
      <c r="P2155" t="s">
        <v>33</v>
      </c>
      <c r="Q2155">
        <v>24</v>
      </c>
      <c r="R2155">
        <v>16</v>
      </c>
      <c r="S2155">
        <v>94</v>
      </c>
      <c r="T2155" t="s">
        <v>33</v>
      </c>
      <c r="U2155" t="s">
        <v>33</v>
      </c>
      <c r="V2155">
        <v>26</v>
      </c>
      <c r="W2155">
        <v>26</v>
      </c>
      <c r="X2155">
        <v>0</v>
      </c>
      <c r="Y2155" t="s">
        <v>34</v>
      </c>
      <c r="Z2155" t="s">
        <v>33</v>
      </c>
      <c r="AA2155">
        <f>VLOOKUP(Table1[[#This Row],[Facility Name]],D_2,8,0)</f>
        <v>79</v>
      </c>
    </row>
    <row r="2156" spans="1:27" x14ac:dyDescent="0.25">
      <c r="A2156">
        <v>162525</v>
      </c>
      <c r="B2156" t="s">
        <v>1982</v>
      </c>
      <c r="C2156">
        <v>5</v>
      </c>
      <c r="D2156" t="s">
        <v>1616</v>
      </c>
      <c r="E2156" t="s">
        <v>1856</v>
      </c>
      <c r="F2156" t="s">
        <v>29</v>
      </c>
      <c r="G2156" t="s">
        <v>30</v>
      </c>
      <c r="H2156" t="s">
        <v>37</v>
      </c>
      <c r="I2156">
        <v>16</v>
      </c>
      <c r="J2156" t="s">
        <v>33</v>
      </c>
      <c r="K2156">
        <v>55</v>
      </c>
      <c r="L2156">
        <v>78</v>
      </c>
      <c r="M2156">
        <v>85</v>
      </c>
      <c r="N2156" t="s">
        <v>33</v>
      </c>
      <c r="O2156" t="s">
        <v>33</v>
      </c>
      <c r="P2156" t="s">
        <v>33</v>
      </c>
      <c r="Q2156">
        <v>65</v>
      </c>
      <c r="R2156">
        <v>63</v>
      </c>
      <c r="S2156">
        <v>276</v>
      </c>
      <c r="T2156" t="s">
        <v>40</v>
      </c>
      <c r="U2156" t="s">
        <v>33</v>
      </c>
      <c r="V2156">
        <v>85</v>
      </c>
      <c r="W2156">
        <v>85</v>
      </c>
      <c r="X2156">
        <v>0</v>
      </c>
      <c r="Y2156" t="s">
        <v>33</v>
      </c>
      <c r="Z2156" t="s">
        <v>33</v>
      </c>
      <c r="AA2156">
        <f>VLOOKUP(Table1[[#This Row],[Facility Name]],D_2,8,0)</f>
        <v>78</v>
      </c>
    </row>
    <row r="2157" spans="1:27" x14ac:dyDescent="0.25">
      <c r="A2157">
        <v>162530</v>
      </c>
      <c r="B2157" t="s">
        <v>1680</v>
      </c>
      <c r="C2157">
        <v>4</v>
      </c>
      <c r="D2157" t="s">
        <v>1616</v>
      </c>
      <c r="E2157" t="s">
        <v>1681</v>
      </c>
      <c r="F2157" t="s">
        <v>29</v>
      </c>
      <c r="G2157" t="s">
        <v>30</v>
      </c>
      <c r="H2157" t="s">
        <v>37</v>
      </c>
      <c r="I2157">
        <v>9</v>
      </c>
      <c r="J2157" t="s">
        <v>34</v>
      </c>
      <c r="K2157">
        <v>11</v>
      </c>
      <c r="L2157">
        <v>21</v>
      </c>
      <c r="M2157">
        <v>23</v>
      </c>
      <c r="N2157" t="s">
        <v>33</v>
      </c>
      <c r="O2157" t="s">
        <v>33</v>
      </c>
      <c r="P2157" t="s">
        <v>33</v>
      </c>
      <c r="Q2157">
        <v>14</v>
      </c>
      <c r="R2157">
        <v>16</v>
      </c>
      <c r="S2157">
        <v>73</v>
      </c>
      <c r="T2157" t="s">
        <v>33</v>
      </c>
      <c r="U2157" t="s">
        <v>33</v>
      </c>
      <c r="V2157">
        <v>23</v>
      </c>
      <c r="W2157">
        <v>23</v>
      </c>
      <c r="X2157">
        <v>0</v>
      </c>
      <c r="Y2157" t="s">
        <v>34</v>
      </c>
      <c r="Z2157" t="s">
        <v>33</v>
      </c>
      <c r="AA2157">
        <f>VLOOKUP(Table1[[#This Row],[Facility Name]],D_2,8,0)</f>
        <v>85</v>
      </c>
    </row>
    <row r="2158" spans="1:27" x14ac:dyDescent="0.25">
      <c r="A2158">
        <v>162532</v>
      </c>
      <c r="B2158" t="s">
        <v>1682</v>
      </c>
      <c r="C2158">
        <v>2</v>
      </c>
      <c r="D2158" t="s">
        <v>1616</v>
      </c>
      <c r="E2158" t="s">
        <v>542</v>
      </c>
      <c r="F2158" t="s">
        <v>29</v>
      </c>
      <c r="G2158" t="s">
        <v>30</v>
      </c>
      <c r="H2158" t="s">
        <v>37</v>
      </c>
      <c r="I2158">
        <v>21</v>
      </c>
      <c r="J2158" t="s">
        <v>33</v>
      </c>
      <c r="K2158">
        <v>60</v>
      </c>
      <c r="L2158">
        <v>96</v>
      </c>
      <c r="M2158">
        <v>99</v>
      </c>
      <c r="N2158" t="s">
        <v>33</v>
      </c>
      <c r="O2158" t="s">
        <v>32</v>
      </c>
      <c r="P2158" t="s">
        <v>32</v>
      </c>
      <c r="Q2158">
        <v>71</v>
      </c>
      <c r="R2158">
        <v>80</v>
      </c>
      <c r="S2158">
        <v>303</v>
      </c>
      <c r="T2158" t="s">
        <v>40</v>
      </c>
      <c r="U2158" t="s">
        <v>33</v>
      </c>
      <c r="V2158">
        <v>105</v>
      </c>
      <c r="W2158">
        <v>105</v>
      </c>
      <c r="X2158">
        <v>0</v>
      </c>
      <c r="Y2158" t="s">
        <v>33</v>
      </c>
      <c r="Z2158" t="s">
        <v>33</v>
      </c>
      <c r="AA2158">
        <f>VLOOKUP(Table1[[#This Row],[Facility Name]],D_2,8,0)</f>
        <v>64</v>
      </c>
    </row>
    <row r="2159" spans="1:27" hidden="1" x14ac:dyDescent="0.25">
      <c r="A2159">
        <v>212734</v>
      </c>
      <c r="B2159" t="s">
        <v>2680</v>
      </c>
      <c r="D2159" t="s">
        <v>2412</v>
      </c>
      <c r="F2159" t="s">
        <v>29</v>
      </c>
      <c r="G2159" t="s">
        <v>30</v>
      </c>
      <c r="H2159" t="s">
        <v>37</v>
      </c>
      <c r="I2159">
        <v>5</v>
      </c>
      <c r="J2159" t="s">
        <v>34</v>
      </c>
      <c r="K2159">
        <v>24</v>
      </c>
      <c r="L2159">
        <v>36</v>
      </c>
      <c r="M2159">
        <v>36</v>
      </c>
      <c r="N2159" t="s">
        <v>33</v>
      </c>
      <c r="O2159" t="s">
        <v>34</v>
      </c>
      <c r="P2159" t="s">
        <v>34</v>
      </c>
      <c r="Q2159">
        <v>25</v>
      </c>
      <c r="R2159">
        <v>9</v>
      </c>
      <c r="S2159">
        <v>25</v>
      </c>
      <c r="T2159" t="s">
        <v>34</v>
      </c>
      <c r="U2159" t="s">
        <v>34</v>
      </c>
      <c r="V2159">
        <v>10</v>
      </c>
      <c r="W2159">
        <v>10</v>
      </c>
      <c r="X2159">
        <v>0</v>
      </c>
      <c r="Y2159" t="s">
        <v>34</v>
      </c>
      <c r="Z2159" t="s">
        <v>40</v>
      </c>
      <c r="AA2159" t="e">
        <f>VLOOKUP(Table1[[#This Row],[Facility Name]],D_2,8,0)</f>
        <v>#N/A</v>
      </c>
    </row>
    <row r="2160" spans="1:27" hidden="1" x14ac:dyDescent="0.25">
      <c r="A2160">
        <v>212735</v>
      </c>
      <c r="B2160" t="s">
        <v>2681</v>
      </c>
      <c r="D2160" t="s">
        <v>2412</v>
      </c>
      <c r="F2160" t="s">
        <v>29</v>
      </c>
      <c r="G2160" t="s">
        <v>30</v>
      </c>
      <c r="H2160" t="s">
        <v>31</v>
      </c>
      <c r="I2160">
        <v>16</v>
      </c>
      <c r="J2160" t="s">
        <v>34</v>
      </c>
      <c r="K2160">
        <v>4</v>
      </c>
      <c r="L2160">
        <v>7</v>
      </c>
      <c r="M2160">
        <v>8</v>
      </c>
      <c r="N2160" t="s">
        <v>34</v>
      </c>
      <c r="O2160" t="s">
        <v>34</v>
      </c>
      <c r="P2160" t="s">
        <v>34</v>
      </c>
      <c r="Q2160">
        <v>5</v>
      </c>
      <c r="R2160">
        <v>6</v>
      </c>
      <c r="S2160">
        <v>5</v>
      </c>
      <c r="T2160" t="s">
        <v>34</v>
      </c>
      <c r="U2160" t="s">
        <v>34</v>
      </c>
      <c r="V2160">
        <v>8</v>
      </c>
      <c r="W2160">
        <v>8</v>
      </c>
      <c r="X2160">
        <v>0</v>
      </c>
      <c r="Y2160" t="s">
        <v>34</v>
      </c>
      <c r="Z2160" t="s">
        <v>34</v>
      </c>
      <c r="AA2160" t="e">
        <f>VLOOKUP(Table1[[#This Row],[Facility Name]],D_2,8,0)</f>
        <v>#N/A</v>
      </c>
    </row>
    <row r="2161" spans="1:27" hidden="1" x14ac:dyDescent="0.25">
      <c r="A2161">
        <v>162539</v>
      </c>
      <c r="B2161" t="s">
        <v>1788</v>
      </c>
      <c r="C2161">
        <v>4</v>
      </c>
      <c r="D2161" t="s">
        <v>1616</v>
      </c>
      <c r="E2161" t="s">
        <v>1789</v>
      </c>
      <c r="F2161" t="s">
        <v>29</v>
      </c>
      <c r="G2161" t="s">
        <v>30</v>
      </c>
      <c r="H2161" t="s">
        <v>31</v>
      </c>
      <c r="I2161">
        <v>24</v>
      </c>
      <c r="J2161" t="s">
        <v>33</v>
      </c>
      <c r="K2161">
        <v>73</v>
      </c>
      <c r="L2161">
        <v>89</v>
      </c>
      <c r="M2161">
        <v>95</v>
      </c>
      <c r="N2161" t="s">
        <v>33</v>
      </c>
      <c r="O2161" t="s">
        <v>33</v>
      </c>
      <c r="P2161" t="s">
        <v>33</v>
      </c>
      <c r="Q2161">
        <v>84</v>
      </c>
      <c r="R2161">
        <v>87</v>
      </c>
      <c r="S2161">
        <v>346</v>
      </c>
      <c r="T2161" t="s">
        <v>33</v>
      </c>
      <c r="U2161" t="s">
        <v>33</v>
      </c>
      <c r="V2161">
        <v>71</v>
      </c>
      <c r="W2161">
        <v>71</v>
      </c>
      <c r="X2161">
        <v>0</v>
      </c>
      <c r="Y2161" t="s">
        <v>33</v>
      </c>
      <c r="Z2161" t="s">
        <v>33</v>
      </c>
      <c r="AA2161" t="e">
        <f>VLOOKUP(Table1[[#This Row],[Facility Name]],D_2,8,0)</f>
        <v>#N/A</v>
      </c>
    </row>
    <row r="2162" spans="1:27" x14ac:dyDescent="0.25">
      <c r="A2162">
        <v>162535</v>
      </c>
      <c r="B2162" t="s">
        <v>1782</v>
      </c>
      <c r="C2162">
        <v>2</v>
      </c>
      <c r="D2162" t="s">
        <v>1616</v>
      </c>
      <c r="E2162" t="s">
        <v>542</v>
      </c>
      <c r="F2162" t="s">
        <v>29</v>
      </c>
      <c r="G2162" t="s">
        <v>30</v>
      </c>
      <c r="H2162" t="s">
        <v>37</v>
      </c>
      <c r="I2162">
        <v>19</v>
      </c>
      <c r="J2162" t="s">
        <v>33</v>
      </c>
      <c r="K2162">
        <v>55</v>
      </c>
      <c r="L2162">
        <v>80</v>
      </c>
      <c r="M2162">
        <v>84</v>
      </c>
      <c r="N2162" t="s">
        <v>33</v>
      </c>
      <c r="O2162" t="s">
        <v>33</v>
      </c>
      <c r="P2162" t="s">
        <v>33</v>
      </c>
      <c r="Q2162">
        <v>65</v>
      </c>
      <c r="R2162">
        <v>68</v>
      </c>
      <c r="S2162">
        <v>262</v>
      </c>
      <c r="T2162" t="s">
        <v>33</v>
      </c>
      <c r="U2162" t="s">
        <v>33</v>
      </c>
      <c r="V2162">
        <v>62</v>
      </c>
      <c r="W2162">
        <v>62</v>
      </c>
      <c r="X2162">
        <v>0</v>
      </c>
      <c r="Y2162" t="s">
        <v>33</v>
      </c>
      <c r="Z2162" t="s">
        <v>33</v>
      </c>
      <c r="AA2162">
        <f>VLOOKUP(Table1[[#This Row],[Facility Name]],D_2,8,0)</f>
        <v>55</v>
      </c>
    </row>
    <row r="2163" spans="1:27" hidden="1" x14ac:dyDescent="0.25">
      <c r="A2163">
        <v>202517</v>
      </c>
      <c r="B2163" t="s">
        <v>2684</v>
      </c>
      <c r="C2163">
        <v>3</v>
      </c>
      <c r="D2163" t="s">
        <v>2439</v>
      </c>
      <c r="F2163" t="s">
        <v>29</v>
      </c>
      <c r="G2163" t="s">
        <v>30</v>
      </c>
      <c r="H2163" t="s">
        <v>31</v>
      </c>
      <c r="I2163">
        <v>13</v>
      </c>
      <c r="J2163" t="s">
        <v>34</v>
      </c>
      <c r="K2163">
        <v>21</v>
      </c>
      <c r="L2163">
        <v>27</v>
      </c>
      <c r="M2163">
        <v>29</v>
      </c>
      <c r="N2163" t="s">
        <v>33</v>
      </c>
      <c r="O2163" t="s">
        <v>33</v>
      </c>
      <c r="P2163" t="s">
        <v>34</v>
      </c>
      <c r="Q2163">
        <v>23</v>
      </c>
      <c r="R2163">
        <v>25</v>
      </c>
      <c r="S2163">
        <v>23</v>
      </c>
      <c r="T2163" t="s">
        <v>33</v>
      </c>
      <c r="U2163" t="s">
        <v>33</v>
      </c>
      <c r="V2163">
        <v>31</v>
      </c>
      <c r="W2163">
        <v>31</v>
      </c>
      <c r="X2163">
        <v>0</v>
      </c>
      <c r="Y2163" t="s">
        <v>34</v>
      </c>
      <c r="Z2163" t="s">
        <v>33</v>
      </c>
      <c r="AA2163" t="e">
        <f>VLOOKUP(Table1[[#This Row],[Facility Name]],D_2,8,0)</f>
        <v>#N/A</v>
      </c>
    </row>
    <row r="2164" spans="1:27" hidden="1" x14ac:dyDescent="0.25">
      <c r="A2164">
        <v>162541</v>
      </c>
      <c r="B2164" t="s">
        <v>2251</v>
      </c>
      <c r="C2164">
        <v>5</v>
      </c>
      <c r="D2164" t="s">
        <v>1616</v>
      </c>
      <c r="E2164" t="s">
        <v>1858</v>
      </c>
      <c r="F2164" t="s">
        <v>29</v>
      </c>
      <c r="G2164" t="s">
        <v>30</v>
      </c>
      <c r="H2164" t="s">
        <v>31</v>
      </c>
      <c r="I2164">
        <v>18</v>
      </c>
      <c r="J2164" t="s">
        <v>33</v>
      </c>
      <c r="K2164">
        <v>46</v>
      </c>
      <c r="L2164">
        <v>63</v>
      </c>
      <c r="M2164">
        <v>71</v>
      </c>
      <c r="N2164" t="s">
        <v>33</v>
      </c>
      <c r="O2164" t="s">
        <v>40</v>
      </c>
      <c r="P2164" t="s">
        <v>33</v>
      </c>
      <c r="Q2164">
        <v>54</v>
      </c>
      <c r="R2164">
        <v>51</v>
      </c>
      <c r="S2164">
        <v>255</v>
      </c>
      <c r="T2164" t="s">
        <v>33</v>
      </c>
      <c r="U2164" t="s">
        <v>33</v>
      </c>
      <c r="V2164">
        <v>71</v>
      </c>
      <c r="W2164">
        <v>71</v>
      </c>
      <c r="X2164">
        <v>0</v>
      </c>
      <c r="Y2164" t="s">
        <v>33</v>
      </c>
      <c r="Z2164" t="s">
        <v>33</v>
      </c>
      <c r="AA2164" t="e">
        <f>VLOOKUP(Table1[[#This Row],[Facility Name]],D_2,8,0)</f>
        <v>#N/A</v>
      </c>
    </row>
    <row r="2165" spans="1:27" hidden="1" x14ac:dyDescent="0.25">
      <c r="A2165">
        <v>162542</v>
      </c>
      <c r="B2165" t="s">
        <v>2271</v>
      </c>
      <c r="C2165">
        <v>5</v>
      </c>
      <c r="D2165" t="s">
        <v>1616</v>
      </c>
      <c r="E2165" t="s">
        <v>2272</v>
      </c>
      <c r="F2165" t="s">
        <v>29</v>
      </c>
      <c r="G2165" t="s">
        <v>30</v>
      </c>
      <c r="H2165" t="s">
        <v>31</v>
      </c>
      <c r="I2165">
        <v>16</v>
      </c>
      <c r="J2165" t="s">
        <v>33</v>
      </c>
      <c r="K2165">
        <v>35</v>
      </c>
      <c r="L2165">
        <v>39</v>
      </c>
      <c r="M2165">
        <v>42</v>
      </c>
      <c r="N2165" t="s">
        <v>33</v>
      </c>
      <c r="O2165" t="s">
        <v>33</v>
      </c>
      <c r="P2165" t="s">
        <v>33</v>
      </c>
      <c r="Q2165">
        <v>40</v>
      </c>
      <c r="R2165">
        <v>28</v>
      </c>
      <c r="S2165">
        <v>141</v>
      </c>
      <c r="T2165" t="s">
        <v>33</v>
      </c>
      <c r="U2165" t="s">
        <v>33</v>
      </c>
      <c r="V2165">
        <v>43</v>
      </c>
      <c r="W2165">
        <v>43</v>
      </c>
      <c r="X2165">
        <v>0</v>
      </c>
      <c r="Y2165" t="s">
        <v>34</v>
      </c>
      <c r="Z2165" t="s">
        <v>33</v>
      </c>
      <c r="AA2165" t="e">
        <f>VLOOKUP(Table1[[#This Row],[Facility Name]],D_2,8,0)</f>
        <v>#N/A</v>
      </c>
    </row>
    <row r="2166" spans="1:27" x14ac:dyDescent="0.25">
      <c r="A2166">
        <v>162536</v>
      </c>
      <c r="B2166" t="s">
        <v>1783</v>
      </c>
      <c r="C2166">
        <v>3</v>
      </c>
      <c r="D2166" t="s">
        <v>1616</v>
      </c>
      <c r="E2166" t="s">
        <v>1784</v>
      </c>
      <c r="F2166" t="s">
        <v>44</v>
      </c>
      <c r="G2166" t="s">
        <v>63</v>
      </c>
      <c r="H2166" t="s">
        <v>64</v>
      </c>
      <c r="I2166">
        <v>8</v>
      </c>
      <c r="J2166" t="s">
        <v>34</v>
      </c>
      <c r="K2166">
        <v>15</v>
      </c>
      <c r="L2166">
        <v>19</v>
      </c>
      <c r="M2166">
        <v>21</v>
      </c>
      <c r="N2166" t="s">
        <v>33</v>
      </c>
      <c r="O2166" t="s">
        <v>33</v>
      </c>
      <c r="P2166" t="s">
        <v>33</v>
      </c>
      <c r="Q2166">
        <v>18</v>
      </c>
      <c r="R2166">
        <v>20</v>
      </c>
      <c r="S2166">
        <v>79</v>
      </c>
      <c r="T2166" t="s">
        <v>33</v>
      </c>
      <c r="U2166" t="s">
        <v>33</v>
      </c>
      <c r="V2166">
        <v>20</v>
      </c>
      <c r="W2166">
        <v>20</v>
      </c>
      <c r="X2166">
        <v>0</v>
      </c>
      <c r="Y2166" t="s">
        <v>34</v>
      </c>
      <c r="Z2166" t="s">
        <v>33</v>
      </c>
      <c r="AA2166">
        <f>VLOOKUP(Table1[[#This Row],[Facility Name]],D_2,8,0)</f>
        <v>67</v>
      </c>
    </row>
    <row r="2167" spans="1:27" hidden="1" x14ac:dyDescent="0.25">
      <c r="A2167">
        <v>162544</v>
      </c>
      <c r="B2167" t="s">
        <v>2274</v>
      </c>
      <c r="C2167">
        <v>5</v>
      </c>
      <c r="D2167" t="s">
        <v>1616</v>
      </c>
      <c r="E2167" t="s">
        <v>2275</v>
      </c>
      <c r="F2167" t="s">
        <v>29</v>
      </c>
      <c r="G2167" t="s">
        <v>30</v>
      </c>
      <c r="H2167" t="s">
        <v>31</v>
      </c>
      <c r="I2167">
        <v>12</v>
      </c>
      <c r="J2167" t="s">
        <v>33</v>
      </c>
      <c r="K2167">
        <v>19</v>
      </c>
      <c r="L2167">
        <v>30</v>
      </c>
      <c r="M2167">
        <v>32</v>
      </c>
      <c r="N2167" t="s">
        <v>33</v>
      </c>
      <c r="O2167" t="s">
        <v>33</v>
      </c>
      <c r="P2167" t="s">
        <v>33</v>
      </c>
      <c r="Q2167">
        <v>22</v>
      </c>
      <c r="R2167">
        <v>13</v>
      </c>
      <c r="S2167">
        <v>105</v>
      </c>
      <c r="T2167" t="s">
        <v>33</v>
      </c>
      <c r="U2167" t="s">
        <v>33</v>
      </c>
      <c r="V2167">
        <v>32</v>
      </c>
      <c r="W2167">
        <v>32</v>
      </c>
      <c r="X2167">
        <v>0</v>
      </c>
      <c r="Y2167" t="s">
        <v>34</v>
      </c>
      <c r="Z2167" t="s">
        <v>33</v>
      </c>
      <c r="AA2167" t="e">
        <f>VLOOKUP(Table1[[#This Row],[Facility Name]],D_2,8,0)</f>
        <v>#N/A</v>
      </c>
    </row>
    <row r="2168" spans="1:27" x14ac:dyDescent="0.25">
      <c r="A2168">
        <v>162537</v>
      </c>
      <c r="B2168" t="s">
        <v>1785</v>
      </c>
      <c r="C2168">
        <v>5</v>
      </c>
      <c r="D2168" t="s">
        <v>1616</v>
      </c>
      <c r="E2168" t="s">
        <v>133</v>
      </c>
      <c r="F2168" t="s">
        <v>29</v>
      </c>
      <c r="G2168" t="s">
        <v>63</v>
      </c>
      <c r="H2168" t="s">
        <v>64</v>
      </c>
      <c r="I2168">
        <v>12</v>
      </c>
      <c r="J2168" t="s">
        <v>33</v>
      </c>
      <c r="K2168">
        <v>33</v>
      </c>
      <c r="L2168">
        <v>40</v>
      </c>
      <c r="M2168">
        <v>42</v>
      </c>
      <c r="N2168" t="s">
        <v>33</v>
      </c>
      <c r="O2168" t="s">
        <v>33</v>
      </c>
      <c r="P2168" t="s">
        <v>33</v>
      </c>
      <c r="Q2168">
        <v>36</v>
      </c>
      <c r="R2168">
        <v>30</v>
      </c>
      <c r="S2168">
        <v>139</v>
      </c>
      <c r="T2168" t="s">
        <v>33</v>
      </c>
      <c r="U2168" t="s">
        <v>33</v>
      </c>
      <c r="V2168">
        <v>43</v>
      </c>
      <c r="W2168">
        <v>43</v>
      </c>
      <c r="X2168">
        <v>0</v>
      </c>
      <c r="Y2168" t="s">
        <v>34</v>
      </c>
      <c r="Z2168" t="s">
        <v>33</v>
      </c>
      <c r="AA2168">
        <f>VLOOKUP(Table1[[#This Row],[Facility Name]],D_2,8,0)</f>
        <v>87</v>
      </c>
    </row>
    <row r="2169" spans="1:27" hidden="1" x14ac:dyDescent="0.25">
      <c r="A2169">
        <v>162547</v>
      </c>
      <c r="B2169" t="s">
        <v>2351</v>
      </c>
      <c r="C2169">
        <v>5</v>
      </c>
      <c r="D2169" t="s">
        <v>1616</v>
      </c>
      <c r="E2169" t="s">
        <v>2352</v>
      </c>
      <c r="F2169" t="s">
        <v>29</v>
      </c>
      <c r="G2169" t="s">
        <v>30</v>
      </c>
      <c r="H2169" t="s">
        <v>31</v>
      </c>
      <c r="I2169">
        <v>8</v>
      </c>
      <c r="J2169" t="s">
        <v>33</v>
      </c>
      <c r="K2169">
        <v>15</v>
      </c>
      <c r="L2169">
        <v>22</v>
      </c>
      <c r="M2169">
        <v>22</v>
      </c>
      <c r="N2169" t="s">
        <v>33</v>
      </c>
      <c r="O2169" t="s">
        <v>40</v>
      </c>
      <c r="P2169" t="s">
        <v>33</v>
      </c>
      <c r="Q2169">
        <v>18</v>
      </c>
      <c r="R2169">
        <v>14</v>
      </c>
      <c r="S2169">
        <v>71</v>
      </c>
      <c r="T2169" t="s">
        <v>33</v>
      </c>
      <c r="U2169" t="s">
        <v>33</v>
      </c>
      <c r="V2169">
        <v>22</v>
      </c>
      <c r="W2169">
        <v>22</v>
      </c>
      <c r="X2169">
        <v>0</v>
      </c>
      <c r="Y2169" t="s">
        <v>34</v>
      </c>
      <c r="Z2169" t="s">
        <v>33</v>
      </c>
      <c r="AA2169" t="e">
        <f>VLOOKUP(Table1[[#This Row],[Facility Name]],D_2,8,0)</f>
        <v>#N/A</v>
      </c>
    </row>
    <row r="2170" spans="1:27" hidden="1" x14ac:dyDescent="0.25">
      <c r="A2170">
        <v>162548</v>
      </c>
      <c r="B2170" t="s">
        <v>2372</v>
      </c>
      <c r="C2170">
        <v>5</v>
      </c>
      <c r="D2170" t="s">
        <v>1616</v>
      </c>
      <c r="E2170" t="s">
        <v>96</v>
      </c>
      <c r="F2170" t="s">
        <v>29</v>
      </c>
      <c r="G2170" t="s">
        <v>30</v>
      </c>
      <c r="H2170" t="s">
        <v>31</v>
      </c>
      <c r="I2170">
        <v>24</v>
      </c>
      <c r="J2170" t="s">
        <v>32</v>
      </c>
      <c r="K2170">
        <v>52</v>
      </c>
      <c r="L2170">
        <v>68</v>
      </c>
      <c r="M2170">
        <v>74</v>
      </c>
      <c r="N2170" t="s">
        <v>33</v>
      </c>
      <c r="O2170" t="s">
        <v>33</v>
      </c>
      <c r="P2170" t="s">
        <v>33</v>
      </c>
      <c r="Q2170">
        <v>60</v>
      </c>
      <c r="R2170">
        <v>77</v>
      </c>
      <c r="S2170">
        <v>229</v>
      </c>
      <c r="T2170" t="s">
        <v>33</v>
      </c>
      <c r="U2170" t="s">
        <v>33</v>
      </c>
      <c r="V2170">
        <v>73</v>
      </c>
      <c r="W2170">
        <v>73</v>
      </c>
      <c r="X2170">
        <v>0</v>
      </c>
      <c r="Y2170" t="s">
        <v>33</v>
      </c>
      <c r="Z2170" t="s">
        <v>33</v>
      </c>
      <c r="AA2170" t="e">
        <f>VLOOKUP(Table1[[#This Row],[Facility Name]],D_2,8,0)</f>
        <v>#N/A</v>
      </c>
    </row>
    <row r="2171" spans="1:27" hidden="1" x14ac:dyDescent="0.25">
      <c r="A2171">
        <v>162549</v>
      </c>
      <c r="B2171" t="s">
        <v>2373</v>
      </c>
      <c r="C2171">
        <v>5</v>
      </c>
      <c r="D2171" t="s">
        <v>1616</v>
      </c>
      <c r="E2171" t="s">
        <v>2374</v>
      </c>
      <c r="F2171" t="s">
        <v>29</v>
      </c>
      <c r="G2171" t="s">
        <v>30</v>
      </c>
      <c r="H2171" t="s">
        <v>31</v>
      </c>
      <c r="I2171">
        <v>16</v>
      </c>
      <c r="J2171" t="s">
        <v>33</v>
      </c>
      <c r="K2171">
        <v>49</v>
      </c>
      <c r="L2171">
        <v>65</v>
      </c>
      <c r="M2171">
        <v>69</v>
      </c>
      <c r="N2171" t="s">
        <v>33</v>
      </c>
      <c r="O2171" t="s">
        <v>33</v>
      </c>
      <c r="P2171" t="s">
        <v>33</v>
      </c>
      <c r="Q2171">
        <v>59</v>
      </c>
      <c r="R2171">
        <v>55</v>
      </c>
      <c r="S2171">
        <v>198</v>
      </c>
      <c r="T2171" t="s">
        <v>33</v>
      </c>
      <c r="U2171" t="s">
        <v>33</v>
      </c>
      <c r="V2171">
        <v>42</v>
      </c>
      <c r="W2171">
        <v>42</v>
      </c>
      <c r="X2171">
        <v>0</v>
      </c>
      <c r="Y2171" t="s">
        <v>33</v>
      </c>
      <c r="Z2171" t="s">
        <v>33</v>
      </c>
      <c r="AA2171" t="e">
        <f>VLOOKUP(Table1[[#This Row],[Facility Name]],D_2,8,0)</f>
        <v>#N/A</v>
      </c>
    </row>
    <row r="2172" spans="1:27" hidden="1" x14ac:dyDescent="0.25">
      <c r="A2172">
        <v>162550</v>
      </c>
      <c r="B2172" t="s">
        <v>2375</v>
      </c>
      <c r="C2172">
        <v>5</v>
      </c>
      <c r="D2172" t="s">
        <v>1616</v>
      </c>
      <c r="E2172" t="s">
        <v>2376</v>
      </c>
      <c r="F2172" t="s">
        <v>29</v>
      </c>
      <c r="G2172" t="s">
        <v>30</v>
      </c>
      <c r="H2172" t="s">
        <v>31</v>
      </c>
      <c r="I2172">
        <v>16</v>
      </c>
      <c r="J2172" t="s">
        <v>33</v>
      </c>
      <c r="K2172">
        <v>61</v>
      </c>
      <c r="L2172">
        <v>85</v>
      </c>
      <c r="M2172">
        <v>84</v>
      </c>
      <c r="N2172" t="s">
        <v>33</v>
      </c>
      <c r="O2172" t="s">
        <v>33</v>
      </c>
      <c r="P2172" t="s">
        <v>33</v>
      </c>
      <c r="Q2172">
        <v>72</v>
      </c>
      <c r="R2172">
        <v>72</v>
      </c>
      <c r="S2172">
        <v>281</v>
      </c>
      <c r="T2172" t="s">
        <v>33</v>
      </c>
      <c r="U2172" t="s">
        <v>33</v>
      </c>
      <c r="V2172">
        <v>74</v>
      </c>
      <c r="W2172">
        <v>74</v>
      </c>
      <c r="X2172">
        <v>0</v>
      </c>
      <c r="Y2172" t="s">
        <v>34</v>
      </c>
      <c r="Z2172" t="s">
        <v>33</v>
      </c>
      <c r="AA2172" t="e">
        <f>VLOOKUP(Table1[[#This Row],[Facility Name]],D_2,8,0)</f>
        <v>#N/A</v>
      </c>
    </row>
    <row r="2173" spans="1:27" hidden="1" x14ac:dyDescent="0.25">
      <c r="A2173">
        <v>162552</v>
      </c>
      <c r="B2173" t="s">
        <v>2377</v>
      </c>
      <c r="C2173">
        <v>5</v>
      </c>
      <c r="D2173" t="s">
        <v>1616</v>
      </c>
      <c r="E2173" t="s">
        <v>2070</v>
      </c>
      <c r="F2173" t="s">
        <v>29</v>
      </c>
      <c r="G2173" t="s">
        <v>30</v>
      </c>
      <c r="H2173" t="s">
        <v>31</v>
      </c>
      <c r="I2173">
        <v>12</v>
      </c>
      <c r="J2173" t="s">
        <v>33</v>
      </c>
      <c r="K2173">
        <v>68</v>
      </c>
      <c r="L2173">
        <v>109</v>
      </c>
      <c r="M2173">
        <v>117</v>
      </c>
      <c r="N2173" t="s">
        <v>33</v>
      </c>
      <c r="O2173" t="s">
        <v>33</v>
      </c>
      <c r="P2173" t="s">
        <v>33</v>
      </c>
      <c r="Q2173">
        <v>84</v>
      </c>
      <c r="R2173">
        <v>70</v>
      </c>
      <c r="S2173">
        <v>331</v>
      </c>
      <c r="T2173" t="s">
        <v>33</v>
      </c>
      <c r="U2173" t="s">
        <v>40</v>
      </c>
      <c r="V2173">
        <v>72</v>
      </c>
      <c r="W2173">
        <v>72</v>
      </c>
      <c r="X2173">
        <v>0</v>
      </c>
      <c r="Y2173" t="s">
        <v>40</v>
      </c>
      <c r="Z2173" t="s">
        <v>33</v>
      </c>
      <c r="AA2173" t="e">
        <f>VLOOKUP(Table1[[#This Row],[Facility Name]],D_2,8,0)</f>
        <v>#N/A</v>
      </c>
    </row>
    <row r="2174" spans="1:27" x14ac:dyDescent="0.25">
      <c r="A2174">
        <v>162538</v>
      </c>
      <c r="B2174" t="s">
        <v>1786</v>
      </c>
      <c r="C2174">
        <v>4</v>
      </c>
      <c r="D2174" t="s">
        <v>1616</v>
      </c>
      <c r="E2174" t="s">
        <v>1787</v>
      </c>
      <c r="F2174" t="s">
        <v>29</v>
      </c>
      <c r="G2174" t="s">
        <v>30</v>
      </c>
      <c r="H2174" t="s">
        <v>37</v>
      </c>
      <c r="I2174">
        <v>16</v>
      </c>
      <c r="J2174" t="s">
        <v>33</v>
      </c>
      <c r="K2174">
        <v>33</v>
      </c>
      <c r="L2174">
        <v>46</v>
      </c>
      <c r="M2174">
        <v>48</v>
      </c>
      <c r="N2174" t="s">
        <v>33</v>
      </c>
      <c r="O2174" t="s">
        <v>33</v>
      </c>
      <c r="P2174" t="s">
        <v>33</v>
      </c>
      <c r="Q2174">
        <v>43</v>
      </c>
      <c r="R2174">
        <v>31</v>
      </c>
      <c r="S2174">
        <v>180</v>
      </c>
      <c r="T2174" t="s">
        <v>33</v>
      </c>
      <c r="U2174" t="s">
        <v>33</v>
      </c>
      <c r="V2174">
        <v>42</v>
      </c>
      <c r="W2174">
        <v>42</v>
      </c>
      <c r="X2174">
        <v>0</v>
      </c>
      <c r="Y2174" t="s">
        <v>34</v>
      </c>
      <c r="Z2174" t="s">
        <v>33</v>
      </c>
      <c r="AA2174">
        <f>VLOOKUP(Table1[[#This Row],[Facility Name]],D_2,8,0)</f>
        <v>60</v>
      </c>
    </row>
    <row r="2175" spans="1:27" hidden="1" x14ac:dyDescent="0.25">
      <c r="A2175">
        <v>162554</v>
      </c>
      <c r="B2175" t="s">
        <v>2063</v>
      </c>
      <c r="C2175">
        <v>4</v>
      </c>
      <c r="D2175" t="s">
        <v>1616</v>
      </c>
      <c r="E2175" t="s">
        <v>1681</v>
      </c>
      <c r="F2175" t="s">
        <v>29</v>
      </c>
      <c r="G2175" t="s">
        <v>30</v>
      </c>
      <c r="H2175" t="s">
        <v>31</v>
      </c>
      <c r="I2175">
        <v>12</v>
      </c>
      <c r="J2175" t="s">
        <v>33</v>
      </c>
      <c r="K2175">
        <v>64</v>
      </c>
      <c r="L2175">
        <v>92</v>
      </c>
      <c r="M2175">
        <v>101</v>
      </c>
      <c r="N2175" t="s">
        <v>33</v>
      </c>
      <c r="O2175" t="s">
        <v>33</v>
      </c>
      <c r="P2175" t="s">
        <v>33</v>
      </c>
      <c r="Q2175">
        <v>73</v>
      </c>
      <c r="R2175">
        <v>78</v>
      </c>
      <c r="S2175">
        <v>287</v>
      </c>
      <c r="T2175" t="s">
        <v>33</v>
      </c>
      <c r="U2175" t="s">
        <v>33</v>
      </c>
      <c r="V2175">
        <v>72</v>
      </c>
      <c r="W2175">
        <v>72</v>
      </c>
      <c r="X2175">
        <v>0</v>
      </c>
      <c r="Y2175" t="s">
        <v>33</v>
      </c>
      <c r="Z2175" t="s">
        <v>33</v>
      </c>
      <c r="AA2175" t="e">
        <f>VLOOKUP(Table1[[#This Row],[Facility Name]],D_2,8,0)</f>
        <v>#N/A</v>
      </c>
    </row>
    <row r="2176" spans="1:27" hidden="1" x14ac:dyDescent="0.25">
      <c r="A2176">
        <v>212736</v>
      </c>
      <c r="B2176" t="s">
        <v>2702</v>
      </c>
      <c r="C2176">
        <v>4</v>
      </c>
      <c r="D2176" t="s">
        <v>2412</v>
      </c>
      <c r="F2176" t="s">
        <v>29</v>
      </c>
      <c r="G2176" t="s">
        <v>30</v>
      </c>
      <c r="H2176" t="s">
        <v>31</v>
      </c>
      <c r="I2176">
        <v>13</v>
      </c>
      <c r="J2176" t="s">
        <v>34</v>
      </c>
      <c r="K2176">
        <v>17</v>
      </c>
      <c r="L2176">
        <v>21</v>
      </c>
      <c r="M2176">
        <v>23</v>
      </c>
      <c r="N2176" t="s">
        <v>33</v>
      </c>
      <c r="O2176" t="s">
        <v>33</v>
      </c>
      <c r="P2176" t="s">
        <v>34</v>
      </c>
      <c r="Q2176">
        <v>19</v>
      </c>
      <c r="R2176">
        <v>13</v>
      </c>
      <c r="S2176">
        <v>19</v>
      </c>
      <c r="T2176" t="s">
        <v>34</v>
      </c>
      <c r="U2176" t="s">
        <v>33</v>
      </c>
      <c r="V2176">
        <v>19</v>
      </c>
      <c r="W2176">
        <v>19</v>
      </c>
      <c r="X2176">
        <v>0</v>
      </c>
      <c r="Y2176" t="s">
        <v>34</v>
      </c>
      <c r="Z2176" t="s">
        <v>33</v>
      </c>
      <c r="AA2176" t="e">
        <f>VLOOKUP(Table1[[#This Row],[Facility Name]],D_2,8,0)</f>
        <v>#N/A</v>
      </c>
    </row>
    <row r="2177" spans="1:27" hidden="1" x14ac:dyDescent="0.25">
      <c r="A2177">
        <v>212737</v>
      </c>
      <c r="B2177" t="s">
        <v>2704</v>
      </c>
      <c r="D2177" t="s">
        <v>2412</v>
      </c>
      <c r="F2177" t="s">
        <v>29</v>
      </c>
      <c r="G2177" t="s">
        <v>30</v>
      </c>
      <c r="H2177" t="s">
        <v>31</v>
      </c>
      <c r="I2177">
        <v>19</v>
      </c>
      <c r="J2177" t="s">
        <v>34</v>
      </c>
      <c r="K2177">
        <v>3</v>
      </c>
      <c r="L2177">
        <v>9</v>
      </c>
      <c r="M2177">
        <v>10</v>
      </c>
      <c r="N2177" t="s">
        <v>34</v>
      </c>
      <c r="O2177" t="s">
        <v>34</v>
      </c>
      <c r="P2177" t="s">
        <v>34</v>
      </c>
      <c r="Q2177">
        <v>3</v>
      </c>
      <c r="R2177">
        <v>1</v>
      </c>
      <c r="S2177">
        <v>3</v>
      </c>
      <c r="T2177" t="s">
        <v>34</v>
      </c>
      <c r="U2177" t="s">
        <v>34</v>
      </c>
      <c r="V2177">
        <v>10</v>
      </c>
      <c r="W2177">
        <v>10</v>
      </c>
      <c r="X2177">
        <v>0</v>
      </c>
      <c r="Y2177" t="s">
        <v>34</v>
      </c>
      <c r="Z2177" t="s">
        <v>33</v>
      </c>
      <c r="AA2177" t="e">
        <f>VLOOKUP(Table1[[#This Row],[Facility Name]],D_2,8,0)</f>
        <v>#N/A</v>
      </c>
    </row>
    <row r="2178" spans="1:27" hidden="1" x14ac:dyDescent="0.25">
      <c r="A2178">
        <v>212738</v>
      </c>
      <c r="B2178" t="s">
        <v>2705</v>
      </c>
      <c r="D2178" t="s">
        <v>2412</v>
      </c>
      <c r="F2178" t="s">
        <v>29</v>
      </c>
      <c r="G2178" t="s">
        <v>30</v>
      </c>
      <c r="H2178" t="s">
        <v>31</v>
      </c>
      <c r="I2178">
        <v>22</v>
      </c>
      <c r="J2178" t="s">
        <v>34</v>
      </c>
      <c r="K2178">
        <v>0</v>
      </c>
      <c r="L2178">
        <v>3</v>
      </c>
      <c r="M2178">
        <v>3</v>
      </c>
      <c r="N2178" t="s">
        <v>34</v>
      </c>
      <c r="O2178" t="s">
        <v>34</v>
      </c>
      <c r="P2178" t="s">
        <v>34</v>
      </c>
      <c r="Q2178">
        <v>0</v>
      </c>
      <c r="R2178">
        <v>1</v>
      </c>
      <c r="S2178">
        <v>0</v>
      </c>
      <c r="T2178" t="s">
        <v>34</v>
      </c>
      <c r="U2178" t="s">
        <v>34</v>
      </c>
      <c r="V2178">
        <v>3</v>
      </c>
      <c r="W2178">
        <v>3</v>
      </c>
      <c r="X2178">
        <v>0</v>
      </c>
      <c r="Y2178" t="s">
        <v>34</v>
      </c>
      <c r="Z2178" t="s">
        <v>34</v>
      </c>
      <c r="AA2178" t="e">
        <f>VLOOKUP(Table1[[#This Row],[Facility Name]],D_2,8,0)</f>
        <v>#N/A</v>
      </c>
    </row>
    <row r="2179" spans="1:27" hidden="1" x14ac:dyDescent="0.25">
      <c r="A2179">
        <v>212739</v>
      </c>
      <c r="B2179" t="s">
        <v>2706</v>
      </c>
      <c r="D2179" t="s">
        <v>2412</v>
      </c>
      <c r="F2179" t="s">
        <v>29</v>
      </c>
      <c r="G2179" t="s">
        <v>30</v>
      </c>
      <c r="H2179" t="s">
        <v>31</v>
      </c>
      <c r="I2179">
        <v>20</v>
      </c>
      <c r="J2179" t="s">
        <v>34</v>
      </c>
      <c r="K2179">
        <v>0</v>
      </c>
      <c r="L2179">
        <v>0</v>
      </c>
      <c r="M2179">
        <v>0</v>
      </c>
      <c r="N2179" t="s">
        <v>34</v>
      </c>
      <c r="O2179" t="s">
        <v>34</v>
      </c>
      <c r="P2179" t="s">
        <v>34</v>
      </c>
      <c r="Q2179">
        <v>0</v>
      </c>
      <c r="R2179">
        <v>0</v>
      </c>
      <c r="S2179">
        <v>0</v>
      </c>
      <c r="T2179" t="s">
        <v>34</v>
      </c>
      <c r="U2179" t="s">
        <v>34</v>
      </c>
      <c r="V2179">
        <v>0</v>
      </c>
      <c r="W2179">
        <v>0</v>
      </c>
      <c r="X2179">
        <v>0</v>
      </c>
      <c r="Y2179" t="s">
        <v>34</v>
      </c>
      <c r="Z2179" t="s">
        <v>34</v>
      </c>
      <c r="AA2179" t="e">
        <f>VLOOKUP(Table1[[#This Row],[Facility Name]],D_2,8,0)</f>
        <v>#N/A</v>
      </c>
    </row>
    <row r="2180" spans="1:27" x14ac:dyDescent="0.25">
      <c r="A2180">
        <v>162540</v>
      </c>
      <c r="B2180" t="s">
        <v>2250</v>
      </c>
      <c r="C2180">
        <v>5</v>
      </c>
      <c r="D2180" t="s">
        <v>1616</v>
      </c>
      <c r="E2180" t="s">
        <v>36</v>
      </c>
      <c r="F2180" t="s">
        <v>29</v>
      </c>
      <c r="G2180" t="s">
        <v>63</v>
      </c>
      <c r="H2180" t="s">
        <v>64</v>
      </c>
      <c r="I2180">
        <v>10</v>
      </c>
      <c r="J2180" t="s">
        <v>33</v>
      </c>
      <c r="K2180">
        <v>24</v>
      </c>
      <c r="L2180">
        <v>27</v>
      </c>
      <c r="M2180">
        <v>28</v>
      </c>
      <c r="N2180" t="s">
        <v>33</v>
      </c>
      <c r="O2180" t="s">
        <v>33</v>
      </c>
      <c r="P2180" t="s">
        <v>33</v>
      </c>
      <c r="Q2180">
        <v>28</v>
      </c>
      <c r="R2180">
        <v>38</v>
      </c>
      <c r="S2180">
        <v>102</v>
      </c>
      <c r="T2180" t="s">
        <v>33</v>
      </c>
      <c r="U2180" t="s">
        <v>33</v>
      </c>
      <c r="V2180">
        <v>28</v>
      </c>
      <c r="W2180">
        <v>28</v>
      </c>
      <c r="X2180">
        <v>0</v>
      </c>
      <c r="Y2180" t="s">
        <v>34</v>
      </c>
      <c r="Z2180" t="s">
        <v>33</v>
      </c>
      <c r="AA2180">
        <f>VLOOKUP(Table1[[#This Row],[Facility Name]],D_2,8,0)</f>
        <v>85</v>
      </c>
    </row>
    <row r="2181" spans="1:27" x14ac:dyDescent="0.25">
      <c r="A2181">
        <v>162543</v>
      </c>
      <c r="B2181" t="s">
        <v>2273</v>
      </c>
      <c r="C2181">
        <v>4</v>
      </c>
      <c r="D2181" t="s">
        <v>1616</v>
      </c>
      <c r="E2181" t="s">
        <v>73</v>
      </c>
      <c r="F2181" t="s">
        <v>29</v>
      </c>
      <c r="G2181" t="s">
        <v>30</v>
      </c>
      <c r="H2181" t="s">
        <v>37</v>
      </c>
      <c r="I2181">
        <v>9</v>
      </c>
      <c r="J2181" t="s">
        <v>34</v>
      </c>
      <c r="K2181">
        <v>12</v>
      </c>
      <c r="L2181">
        <v>18</v>
      </c>
      <c r="M2181">
        <v>19</v>
      </c>
      <c r="N2181" t="s">
        <v>33</v>
      </c>
      <c r="O2181" t="s">
        <v>34</v>
      </c>
      <c r="P2181" t="s">
        <v>33</v>
      </c>
      <c r="Q2181">
        <v>15</v>
      </c>
      <c r="R2181">
        <v>10</v>
      </c>
      <c r="S2181">
        <v>51</v>
      </c>
      <c r="T2181" t="s">
        <v>33</v>
      </c>
      <c r="U2181" t="s">
        <v>33</v>
      </c>
      <c r="V2181">
        <v>19</v>
      </c>
      <c r="W2181">
        <v>19</v>
      </c>
      <c r="X2181">
        <v>0</v>
      </c>
      <c r="Y2181" t="s">
        <v>34</v>
      </c>
      <c r="Z2181" t="s">
        <v>32</v>
      </c>
      <c r="AA2181">
        <f>VLOOKUP(Table1[[#This Row],[Facility Name]],D_2,8,0)</f>
        <v>83</v>
      </c>
    </row>
    <row r="2182" spans="1:27" x14ac:dyDescent="0.25">
      <c r="A2182">
        <v>162546</v>
      </c>
      <c r="B2182" t="s">
        <v>2276</v>
      </c>
      <c r="C2182">
        <v>5</v>
      </c>
      <c r="D2182" t="s">
        <v>1616</v>
      </c>
      <c r="E2182" t="s">
        <v>1703</v>
      </c>
      <c r="F2182" t="s">
        <v>44</v>
      </c>
      <c r="G2182" t="s">
        <v>30</v>
      </c>
      <c r="H2182" t="s">
        <v>37</v>
      </c>
      <c r="I2182">
        <v>9</v>
      </c>
      <c r="J2182" t="s">
        <v>34</v>
      </c>
      <c r="K2182">
        <v>10</v>
      </c>
      <c r="L2182">
        <v>14</v>
      </c>
      <c r="M2182">
        <v>17</v>
      </c>
      <c r="N2182" t="s">
        <v>33</v>
      </c>
      <c r="O2182" t="s">
        <v>33</v>
      </c>
      <c r="P2182" t="s">
        <v>33</v>
      </c>
      <c r="Q2182">
        <v>12</v>
      </c>
      <c r="R2182">
        <v>12</v>
      </c>
      <c r="S2182">
        <v>54</v>
      </c>
      <c r="T2182" t="s">
        <v>34</v>
      </c>
      <c r="U2182" t="s">
        <v>33</v>
      </c>
      <c r="V2182">
        <v>15</v>
      </c>
      <c r="W2182">
        <v>15</v>
      </c>
      <c r="X2182">
        <v>0</v>
      </c>
      <c r="Y2182" t="s">
        <v>34</v>
      </c>
      <c r="Z2182" t="s">
        <v>32</v>
      </c>
      <c r="AA2182">
        <f>VLOOKUP(Table1[[#This Row],[Facility Name]],D_2,8,0)</f>
        <v>89</v>
      </c>
    </row>
    <row r="2183" spans="1:27" x14ac:dyDescent="0.25">
      <c r="A2183">
        <v>162553</v>
      </c>
      <c r="B2183" t="s">
        <v>2378</v>
      </c>
      <c r="C2183">
        <v>4</v>
      </c>
      <c r="D2183" t="s">
        <v>1616</v>
      </c>
      <c r="E2183" t="s">
        <v>2183</v>
      </c>
      <c r="F2183" t="s">
        <v>29</v>
      </c>
      <c r="G2183" t="s">
        <v>30</v>
      </c>
      <c r="H2183" t="s">
        <v>37</v>
      </c>
      <c r="I2183">
        <v>10</v>
      </c>
      <c r="J2183" t="s">
        <v>34</v>
      </c>
      <c r="K2183">
        <v>16</v>
      </c>
      <c r="L2183">
        <v>23</v>
      </c>
      <c r="M2183">
        <v>26</v>
      </c>
      <c r="N2183" t="s">
        <v>33</v>
      </c>
      <c r="O2183" t="s">
        <v>33</v>
      </c>
      <c r="P2183" t="s">
        <v>33</v>
      </c>
      <c r="Q2183">
        <v>18</v>
      </c>
      <c r="R2183">
        <v>21</v>
      </c>
      <c r="S2183">
        <v>79</v>
      </c>
      <c r="T2183" t="s">
        <v>33</v>
      </c>
      <c r="U2183" t="s">
        <v>33</v>
      </c>
      <c r="V2183">
        <v>26</v>
      </c>
      <c r="W2183">
        <v>26</v>
      </c>
      <c r="X2183">
        <v>0</v>
      </c>
      <c r="Y2183" t="s">
        <v>34</v>
      </c>
      <c r="Z2183" t="s">
        <v>33</v>
      </c>
      <c r="AA2183">
        <f>VLOOKUP(Table1[[#This Row],[Facility Name]],D_2,8,0)</f>
        <v>65</v>
      </c>
    </row>
    <row r="2184" spans="1:27" hidden="1" x14ac:dyDescent="0.25">
      <c r="A2184">
        <v>162557</v>
      </c>
      <c r="B2184" t="s">
        <v>2068</v>
      </c>
      <c r="C2184">
        <v>4</v>
      </c>
      <c r="D2184" t="s">
        <v>1616</v>
      </c>
      <c r="E2184" t="s">
        <v>542</v>
      </c>
      <c r="F2184" t="s">
        <v>29</v>
      </c>
      <c r="G2184" t="s">
        <v>30</v>
      </c>
      <c r="H2184" t="s">
        <v>31</v>
      </c>
      <c r="I2184">
        <v>12</v>
      </c>
      <c r="J2184" t="s">
        <v>33</v>
      </c>
      <c r="K2184">
        <v>39</v>
      </c>
      <c r="L2184">
        <v>54</v>
      </c>
      <c r="M2184">
        <v>60</v>
      </c>
      <c r="N2184" t="s">
        <v>33</v>
      </c>
      <c r="O2184" t="s">
        <v>33</v>
      </c>
      <c r="P2184" t="s">
        <v>33</v>
      </c>
      <c r="Q2184">
        <v>47</v>
      </c>
      <c r="R2184">
        <v>49</v>
      </c>
      <c r="S2184">
        <v>164</v>
      </c>
      <c r="T2184" t="s">
        <v>33</v>
      </c>
      <c r="U2184" t="s">
        <v>33</v>
      </c>
      <c r="V2184">
        <v>40</v>
      </c>
      <c r="W2184">
        <v>40</v>
      </c>
      <c r="X2184">
        <v>0</v>
      </c>
      <c r="Y2184" t="s">
        <v>33</v>
      </c>
      <c r="Z2184" t="s">
        <v>33</v>
      </c>
      <c r="AA2184" t="e">
        <f>VLOOKUP(Table1[[#This Row],[Facility Name]],D_2,8,0)</f>
        <v>#N/A</v>
      </c>
    </row>
    <row r="2185" spans="1:27" hidden="1" x14ac:dyDescent="0.25">
      <c r="A2185">
        <v>162558</v>
      </c>
      <c r="B2185" t="s">
        <v>2069</v>
      </c>
      <c r="C2185">
        <v>5</v>
      </c>
      <c r="D2185" t="s">
        <v>1616</v>
      </c>
      <c r="E2185" t="s">
        <v>2070</v>
      </c>
      <c r="F2185" t="s">
        <v>29</v>
      </c>
      <c r="G2185" t="s">
        <v>30</v>
      </c>
      <c r="H2185" t="s">
        <v>31</v>
      </c>
      <c r="I2185">
        <v>16</v>
      </c>
      <c r="J2185" t="s">
        <v>33</v>
      </c>
      <c r="K2185">
        <v>63</v>
      </c>
      <c r="L2185">
        <v>91</v>
      </c>
      <c r="M2185">
        <v>95</v>
      </c>
      <c r="N2185" t="s">
        <v>33</v>
      </c>
      <c r="O2185" t="s">
        <v>33</v>
      </c>
      <c r="P2185" t="s">
        <v>40</v>
      </c>
      <c r="Q2185">
        <v>78</v>
      </c>
      <c r="R2185">
        <v>86</v>
      </c>
      <c r="S2185">
        <v>252</v>
      </c>
      <c r="T2185" t="s">
        <v>33</v>
      </c>
      <c r="U2185" t="s">
        <v>33</v>
      </c>
      <c r="V2185">
        <v>96</v>
      </c>
      <c r="W2185">
        <v>96</v>
      </c>
      <c r="X2185">
        <v>0</v>
      </c>
      <c r="Y2185" t="s">
        <v>33</v>
      </c>
      <c r="Z2185" t="s">
        <v>33</v>
      </c>
      <c r="AA2185" t="e">
        <f>VLOOKUP(Table1[[#This Row],[Facility Name]],D_2,8,0)</f>
        <v>#N/A</v>
      </c>
    </row>
    <row r="2186" spans="1:27" hidden="1" x14ac:dyDescent="0.25">
      <c r="A2186">
        <v>162559</v>
      </c>
      <c r="B2186" t="s">
        <v>2091</v>
      </c>
      <c r="C2186">
        <v>4</v>
      </c>
      <c r="D2186" t="s">
        <v>1616</v>
      </c>
      <c r="E2186" t="s">
        <v>1681</v>
      </c>
      <c r="F2186" t="s">
        <v>29</v>
      </c>
      <c r="G2186" t="s">
        <v>30</v>
      </c>
      <c r="H2186" t="s">
        <v>31</v>
      </c>
      <c r="I2186">
        <v>24</v>
      </c>
      <c r="J2186" t="s">
        <v>33</v>
      </c>
      <c r="K2186">
        <v>80</v>
      </c>
      <c r="L2186">
        <v>105</v>
      </c>
      <c r="M2186">
        <v>115</v>
      </c>
      <c r="N2186" t="s">
        <v>33</v>
      </c>
      <c r="O2186" t="s">
        <v>33</v>
      </c>
      <c r="P2186" t="s">
        <v>33</v>
      </c>
      <c r="Q2186">
        <v>91</v>
      </c>
      <c r="R2186">
        <v>93</v>
      </c>
      <c r="S2186">
        <v>394</v>
      </c>
      <c r="T2186" t="s">
        <v>33</v>
      </c>
      <c r="U2186" t="s">
        <v>33</v>
      </c>
      <c r="V2186">
        <v>112</v>
      </c>
      <c r="W2186">
        <v>112</v>
      </c>
      <c r="X2186">
        <v>0</v>
      </c>
      <c r="Y2186" t="s">
        <v>33</v>
      </c>
      <c r="Z2186" t="s">
        <v>33</v>
      </c>
      <c r="AA2186" t="e">
        <f>VLOOKUP(Table1[[#This Row],[Facility Name]],D_2,8,0)</f>
        <v>#N/A</v>
      </c>
    </row>
    <row r="2187" spans="1:27" hidden="1" x14ac:dyDescent="0.25">
      <c r="A2187">
        <v>162560</v>
      </c>
      <c r="B2187" t="s">
        <v>2162</v>
      </c>
      <c r="C2187">
        <v>5</v>
      </c>
      <c r="D2187" t="s">
        <v>1616</v>
      </c>
      <c r="E2187" t="s">
        <v>1787</v>
      </c>
      <c r="F2187" t="s">
        <v>29</v>
      </c>
      <c r="G2187" t="s">
        <v>30</v>
      </c>
      <c r="H2187" t="s">
        <v>31</v>
      </c>
      <c r="I2187">
        <v>12</v>
      </c>
      <c r="J2187" t="s">
        <v>34</v>
      </c>
      <c r="K2187">
        <v>19</v>
      </c>
      <c r="L2187">
        <v>27</v>
      </c>
      <c r="M2187">
        <v>28</v>
      </c>
      <c r="N2187" t="s">
        <v>33</v>
      </c>
      <c r="O2187" t="s">
        <v>34</v>
      </c>
      <c r="P2187" t="s">
        <v>33</v>
      </c>
      <c r="Q2187">
        <v>19</v>
      </c>
      <c r="R2187">
        <v>9</v>
      </c>
      <c r="S2187">
        <v>83</v>
      </c>
      <c r="T2187" t="s">
        <v>33</v>
      </c>
      <c r="U2187" t="s">
        <v>33</v>
      </c>
      <c r="V2187">
        <v>28</v>
      </c>
      <c r="W2187">
        <v>28</v>
      </c>
      <c r="X2187">
        <v>0</v>
      </c>
      <c r="Y2187" t="s">
        <v>34</v>
      </c>
      <c r="Z2187" t="s">
        <v>33</v>
      </c>
      <c r="AA2187" t="e">
        <f>VLOOKUP(Table1[[#This Row],[Facility Name]],D_2,8,0)</f>
        <v>#N/A</v>
      </c>
    </row>
    <row r="2188" spans="1:27" hidden="1" x14ac:dyDescent="0.25">
      <c r="A2188">
        <v>162561</v>
      </c>
      <c r="B2188" t="s">
        <v>2356</v>
      </c>
      <c r="C2188">
        <v>5</v>
      </c>
      <c r="D2188" t="s">
        <v>1616</v>
      </c>
      <c r="E2188" t="s">
        <v>1856</v>
      </c>
      <c r="F2188" t="s">
        <v>29</v>
      </c>
      <c r="G2188" t="s">
        <v>30</v>
      </c>
      <c r="H2188" t="s">
        <v>31</v>
      </c>
      <c r="I2188">
        <v>12</v>
      </c>
      <c r="J2188" t="s">
        <v>33</v>
      </c>
      <c r="K2188">
        <v>17</v>
      </c>
      <c r="L2188">
        <v>28</v>
      </c>
      <c r="M2188">
        <v>33</v>
      </c>
      <c r="N2188" t="s">
        <v>33</v>
      </c>
      <c r="O2188" t="s">
        <v>33</v>
      </c>
      <c r="P2188" t="s">
        <v>33</v>
      </c>
      <c r="Q2188">
        <v>22</v>
      </c>
      <c r="R2188">
        <v>26</v>
      </c>
      <c r="S2188">
        <v>63</v>
      </c>
      <c r="T2188" t="s">
        <v>33</v>
      </c>
      <c r="U2188" t="s">
        <v>40</v>
      </c>
      <c r="V2188">
        <v>33</v>
      </c>
      <c r="W2188">
        <v>33</v>
      </c>
      <c r="X2188">
        <v>0</v>
      </c>
      <c r="Y2188" t="s">
        <v>34</v>
      </c>
      <c r="Z2188" t="s">
        <v>33</v>
      </c>
      <c r="AA2188" t="e">
        <f>VLOOKUP(Table1[[#This Row],[Facility Name]],D_2,8,0)</f>
        <v>#N/A</v>
      </c>
    </row>
    <row r="2189" spans="1:27" x14ac:dyDescent="0.25">
      <c r="A2189">
        <v>162555</v>
      </c>
      <c r="B2189" t="s">
        <v>2064</v>
      </c>
      <c r="C2189">
        <v>5</v>
      </c>
      <c r="D2189" t="s">
        <v>1616</v>
      </c>
      <c r="E2189" t="s">
        <v>2065</v>
      </c>
      <c r="F2189" t="s">
        <v>29</v>
      </c>
      <c r="G2189" t="s">
        <v>63</v>
      </c>
      <c r="H2189" t="s">
        <v>64</v>
      </c>
      <c r="I2189">
        <v>6</v>
      </c>
      <c r="J2189" t="s">
        <v>33</v>
      </c>
      <c r="K2189">
        <v>16</v>
      </c>
      <c r="L2189">
        <v>21</v>
      </c>
      <c r="M2189">
        <v>21</v>
      </c>
      <c r="N2189" t="s">
        <v>33</v>
      </c>
      <c r="O2189" t="s">
        <v>33</v>
      </c>
      <c r="P2189" t="s">
        <v>33</v>
      </c>
      <c r="Q2189">
        <v>17</v>
      </c>
      <c r="R2189">
        <v>18</v>
      </c>
      <c r="S2189">
        <v>67</v>
      </c>
      <c r="T2189" t="s">
        <v>34</v>
      </c>
      <c r="U2189" t="s">
        <v>33</v>
      </c>
      <c r="V2189">
        <v>21</v>
      </c>
      <c r="W2189">
        <v>21</v>
      </c>
      <c r="X2189">
        <v>0</v>
      </c>
      <c r="Y2189" t="s">
        <v>34</v>
      </c>
      <c r="Z2189" t="s">
        <v>34</v>
      </c>
      <c r="AA2189">
        <f>VLOOKUP(Table1[[#This Row],[Facility Name]],D_2,8,0)</f>
        <v>43</v>
      </c>
    </row>
    <row r="2190" spans="1:27" x14ac:dyDescent="0.25">
      <c r="A2190">
        <v>162556</v>
      </c>
      <c r="B2190" t="s">
        <v>2066</v>
      </c>
      <c r="C2190">
        <v>5</v>
      </c>
      <c r="D2190" t="s">
        <v>1616</v>
      </c>
      <c r="E2190" t="s">
        <v>2067</v>
      </c>
      <c r="F2190" t="s">
        <v>29</v>
      </c>
      <c r="G2190" t="s">
        <v>30</v>
      </c>
      <c r="H2190" t="s">
        <v>37</v>
      </c>
      <c r="I2190">
        <v>10</v>
      </c>
      <c r="J2190" t="s">
        <v>33</v>
      </c>
      <c r="K2190">
        <v>22</v>
      </c>
      <c r="L2190">
        <v>24</v>
      </c>
      <c r="M2190">
        <v>32</v>
      </c>
      <c r="N2190" t="s">
        <v>33</v>
      </c>
      <c r="O2190" t="s">
        <v>33</v>
      </c>
      <c r="P2190" t="s">
        <v>33</v>
      </c>
      <c r="Q2190">
        <v>24</v>
      </c>
      <c r="R2190">
        <v>17</v>
      </c>
      <c r="S2190">
        <v>101</v>
      </c>
      <c r="T2190" t="s">
        <v>33</v>
      </c>
      <c r="U2190" t="s">
        <v>33</v>
      </c>
      <c r="V2190">
        <v>28</v>
      </c>
      <c r="W2190">
        <v>28</v>
      </c>
      <c r="X2190">
        <v>0</v>
      </c>
      <c r="Y2190" t="s">
        <v>34</v>
      </c>
      <c r="Z2190" t="s">
        <v>33</v>
      </c>
      <c r="AA2190">
        <f>VLOOKUP(Table1[[#This Row],[Facility Name]],D_2,8,0)</f>
        <v>92</v>
      </c>
    </row>
    <row r="2191" spans="1:27" x14ac:dyDescent="0.25">
      <c r="A2191">
        <v>162562</v>
      </c>
      <c r="B2191" t="s">
        <v>2357</v>
      </c>
      <c r="C2191">
        <v>4</v>
      </c>
      <c r="D2191" t="s">
        <v>1616</v>
      </c>
      <c r="E2191" t="s">
        <v>2358</v>
      </c>
      <c r="F2191" t="s">
        <v>29</v>
      </c>
      <c r="G2191" t="s">
        <v>30</v>
      </c>
      <c r="H2191" t="s">
        <v>37</v>
      </c>
      <c r="I2191">
        <v>21</v>
      </c>
      <c r="J2191" t="s">
        <v>33</v>
      </c>
      <c r="K2191">
        <v>68</v>
      </c>
      <c r="L2191">
        <v>87</v>
      </c>
      <c r="M2191">
        <v>91</v>
      </c>
      <c r="N2191" t="s">
        <v>33</v>
      </c>
      <c r="O2191" t="s">
        <v>33</v>
      </c>
      <c r="P2191" t="s">
        <v>33</v>
      </c>
      <c r="Q2191">
        <v>77</v>
      </c>
      <c r="R2191">
        <v>83</v>
      </c>
      <c r="S2191">
        <v>212</v>
      </c>
      <c r="T2191" t="s">
        <v>33</v>
      </c>
      <c r="U2191" t="s">
        <v>33</v>
      </c>
      <c r="V2191">
        <v>82</v>
      </c>
      <c r="W2191">
        <v>82</v>
      </c>
      <c r="X2191">
        <v>0</v>
      </c>
      <c r="Y2191" t="s">
        <v>34</v>
      </c>
      <c r="Z2191" t="s">
        <v>33</v>
      </c>
      <c r="AA2191">
        <f>VLOOKUP(Table1[[#This Row],[Facility Name]],D_2,8,0)</f>
        <v>67</v>
      </c>
    </row>
    <row r="2192" spans="1:27" hidden="1" x14ac:dyDescent="0.25">
      <c r="A2192">
        <v>162566</v>
      </c>
      <c r="B2192" t="s">
        <v>2381</v>
      </c>
      <c r="C2192">
        <v>5</v>
      </c>
      <c r="D2192" t="s">
        <v>1616</v>
      </c>
      <c r="E2192" t="s">
        <v>191</v>
      </c>
      <c r="F2192" t="s">
        <v>29</v>
      </c>
      <c r="G2192" t="s">
        <v>30</v>
      </c>
      <c r="H2192" t="s">
        <v>31</v>
      </c>
      <c r="I2192">
        <v>9</v>
      </c>
      <c r="J2192" t="s">
        <v>33</v>
      </c>
      <c r="K2192">
        <v>33</v>
      </c>
      <c r="L2192">
        <v>48</v>
      </c>
      <c r="M2192">
        <v>49</v>
      </c>
      <c r="N2192" t="s">
        <v>33</v>
      </c>
      <c r="O2192" t="s">
        <v>33</v>
      </c>
      <c r="P2192" t="s">
        <v>33</v>
      </c>
      <c r="Q2192">
        <v>41</v>
      </c>
      <c r="R2192">
        <v>31</v>
      </c>
      <c r="S2192">
        <v>69</v>
      </c>
      <c r="T2192" t="s">
        <v>33</v>
      </c>
      <c r="U2192" t="s">
        <v>33</v>
      </c>
      <c r="V2192">
        <v>32</v>
      </c>
      <c r="W2192">
        <v>32</v>
      </c>
      <c r="X2192">
        <v>0</v>
      </c>
      <c r="Y2192" t="s">
        <v>34</v>
      </c>
      <c r="Z2192" t="s">
        <v>33</v>
      </c>
      <c r="AA2192" t="e">
        <f>VLOOKUP(Table1[[#This Row],[Facility Name]],D_2,8,0)</f>
        <v>#N/A</v>
      </c>
    </row>
    <row r="2193" spans="1:27" x14ac:dyDescent="0.25">
      <c r="A2193">
        <v>162563</v>
      </c>
      <c r="B2193" t="s">
        <v>2359</v>
      </c>
      <c r="C2193">
        <v>3</v>
      </c>
      <c r="D2193" t="s">
        <v>1616</v>
      </c>
      <c r="E2193" t="s">
        <v>2360</v>
      </c>
      <c r="F2193" t="s">
        <v>29</v>
      </c>
      <c r="G2193" t="s">
        <v>30</v>
      </c>
      <c r="H2193" t="s">
        <v>37</v>
      </c>
      <c r="I2193">
        <v>8</v>
      </c>
      <c r="J2193" t="s">
        <v>33</v>
      </c>
      <c r="K2193">
        <v>17</v>
      </c>
      <c r="L2193">
        <v>21</v>
      </c>
      <c r="M2193">
        <v>21</v>
      </c>
      <c r="N2193" t="s">
        <v>33</v>
      </c>
      <c r="O2193" t="s">
        <v>33</v>
      </c>
      <c r="P2193" t="s">
        <v>33</v>
      </c>
      <c r="Q2193">
        <v>20</v>
      </c>
      <c r="R2193">
        <v>20</v>
      </c>
      <c r="S2193">
        <v>48</v>
      </c>
      <c r="T2193" t="s">
        <v>33</v>
      </c>
      <c r="U2193" t="s">
        <v>33</v>
      </c>
      <c r="V2193">
        <v>22</v>
      </c>
      <c r="W2193">
        <v>22</v>
      </c>
      <c r="X2193">
        <v>0</v>
      </c>
      <c r="Y2193" t="s">
        <v>34</v>
      </c>
      <c r="Z2193" t="s">
        <v>33</v>
      </c>
      <c r="AA2193">
        <f>VLOOKUP(Table1[[#This Row],[Facility Name]],D_2,8,0)</f>
        <v>66</v>
      </c>
    </row>
    <row r="2194" spans="1:27" x14ac:dyDescent="0.25">
      <c r="A2194">
        <v>162564</v>
      </c>
      <c r="B2194" t="s">
        <v>2380</v>
      </c>
      <c r="C2194">
        <v>4</v>
      </c>
      <c r="D2194" t="s">
        <v>1616</v>
      </c>
      <c r="E2194" t="s">
        <v>1351</v>
      </c>
      <c r="F2194" t="s">
        <v>29</v>
      </c>
      <c r="G2194" t="s">
        <v>30</v>
      </c>
      <c r="H2194" t="s">
        <v>37</v>
      </c>
      <c r="I2194">
        <v>8</v>
      </c>
      <c r="J2194" t="s">
        <v>33</v>
      </c>
      <c r="K2194">
        <v>15</v>
      </c>
      <c r="L2194">
        <v>17</v>
      </c>
      <c r="M2194">
        <v>17</v>
      </c>
      <c r="N2194" t="s">
        <v>33</v>
      </c>
      <c r="O2194" t="s">
        <v>33</v>
      </c>
      <c r="P2194" t="s">
        <v>33</v>
      </c>
      <c r="Q2194">
        <v>15</v>
      </c>
      <c r="R2194">
        <v>13</v>
      </c>
      <c r="S2194">
        <v>59</v>
      </c>
      <c r="T2194" t="s">
        <v>33</v>
      </c>
      <c r="U2194" t="s">
        <v>33</v>
      </c>
      <c r="V2194">
        <v>17</v>
      </c>
      <c r="W2194">
        <v>17</v>
      </c>
      <c r="X2194">
        <v>0</v>
      </c>
      <c r="Y2194" t="s">
        <v>34</v>
      </c>
      <c r="Z2194" t="s">
        <v>33</v>
      </c>
      <c r="AA2194">
        <f>VLOOKUP(Table1[[#This Row],[Facility Name]],D_2,8,0)</f>
        <v>68</v>
      </c>
    </row>
    <row r="2195" spans="1:27" x14ac:dyDescent="0.25">
      <c r="A2195">
        <v>163502</v>
      </c>
      <c r="B2195" t="s">
        <v>2164</v>
      </c>
      <c r="C2195">
        <v>5</v>
      </c>
      <c r="D2195" t="s">
        <v>1616</v>
      </c>
      <c r="E2195" t="s">
        <v>2165</v>
      </c>
      <c r="F2195" t="s">
        <v>44</v>
      </c>
      <c r="G2195" t="s">
        <v>63</v>
      </c>
      <c r="H2195" t="s">
        <v>64</v>
      </c>
      <c r="I2195">
        <v>4</v>
      </c>
      <c r="J2195" t="s">
        <v>33</v>
      </c>
      <c r="K2195">
        <v>29</v>
      </c>
      <c r="L2195">
        <v>38</v>
      </c>
      <c r="M2195">
        <v>38</v>
      </c>
      <c r="N2195" t="s">
        <v>33</v>
      </c>
      <c r="O2195" t="s">
        <v>33</v>
      </c>
      <c r="P2195" t="s">
        <v>40</v>
      </c>
      <c r="Q2195">
        <v>36</v>
      </c>
      <c r="R2195">
        <v>24</v>
      </c>
      <c r="S2195">
        <v>138</v>
      </c>
      <c r="T2195" t="s">
        <v>33</v>
      </c>
      <c r="U2195" t="s">
        <v>33</v>
      </c>
      <c r="V2195">
        <v>36</v>
      </c>
      <c r="W2195">
        <v>36</v>
      </c>
      <c r="X2195">
        <v>0</v>
      </c>
      <c r="Y2195" t="s">
        <v>34</v>
      </c>
      <c r="Z2195" t="s">
        <v>33</v>
      </c>
      <c r="AA2195">
        <f>VLOOKUP(Table1[[#This Row],[Facility Name]],D_2,8,0)</f>
        <v>82</v>
      </c>
    </row>
    <row r="2196" spans="1:27" x14ac:dyDescent="0.25">
      <c r="A2196">
        <v>163504</v>
      </c>
      <c r="B2196" t="s">
        <v>2182</v>
      </c>
      <c r="C2196">
        <v>4</v>
      </c>
      <c r="D2196" t="s">
        <v>1616</v>
      </c>
      <c r="E2196" t="s">
        <v>2183</v>
      </c>
      <c r="F2196" t="s">
        <v>44</v>
      </c>
      <c r="G2196" t="s">
        <v>63</v>
      </c>
      <c r="H2196" t="s">
        <v>64</v>
      </c>
      <c r="I2196">
        <v>12</v>
      </c>
      <c r="J2196" t="s">
        <v>33</v>
      </c>
      <c r="K2196">
        <v>30</v>
      </c>
      <c r="L2196">
        <v>40</v>
      </c>
      <c r="M2196">
        <v>45</v>
      </c>
      <c r="N2196" t="s">
        <v>33</v>
      </c>
      <c r="O2196" t="s">
        <v>33</v>
      </c>
      <c r="P2196" t="s">
        <v>33</v>
      </c>
      <c r="Q2196">
        <v>37</v>
      </c>
      <c r="R2196">
        <v>14</v>
      </c>
      <c r="S2196">
        <v>143</v>
      </c>
      <c r="T2196" t="s">
        <v>33</v>
      </c>
      <c r="U2196" t="s">
        <v>33</v>
      </c>
      <c r="V2196">
        <v>46</v>
      </c>
      <c r="W2196">
        <v>46</v>
      </c>
      <c r="X2196">
        <v>0</v>
      </c>
      <c r="Y2196" t="s">
        <v>34</v>
      </c>
      <c r="Z2196" t="s">
        <v>33</v>
      </c>
      <c r="AA2196">
        <f>VLOOKUP(Table1[[#This Row],[Facility Name]],D_2,8,0)</f>
        <v>81</v>
      </c>
    </row>
    <row r="2197" spans="1:27" x14ac:dyDescent="0.25">
      <c r="A2197">
        <v>163507</v>
      </c>
      <c r="B2197" t="s">
        <v>2184</v>
      </c>
      <c r="C2197">
        <v>5</v>
      </c>
      <c r="D2197" t="s">
        <v>1616</v>
      </c>
      <c r="E2197" t="s">
        <v>2185</v>
      </c>
      <c r="F2197" t="s">
        <v>44</v>
      </c>
      <c r="G2197" t="s">
        <v>63</v>
      </c>
      <c r="H2197" t="s">
        <v>64</v>
      </c>
      <c r="I2197">
        <v>9</v>
      </c>
      <c r="J2197" t="s">
        <v>34</v>
      </c>
      <c r="K2197">
        <v>11</v>
      </c>
      <c r="L2197">
        <v>15</v>
      </c>
      <c r="M2197">
        <v>16</v>
      </c>
      <c r="N2197" t="s">
        <v>33</v>
      </c>
      <c r="O2197" t="s">
        <v>34</v>
      </c>
      <c r="P2197" t="s">
        <v>33</v>
      </c>
      <c r="Q2197">
        <v>13</v>
      </c>
      <c r="R2197">
        <v>1</v>
      </c>
      <c r="S2197">
        <v>54</v>
      </c>
      <c r="T2197" t="s">
        <v>33</v>
      </c>
      <c r="U2197" t="s">
        <v>33</v>
      </c>
      <c r="V2197">
        <v>16</v>
      </c>
      <c r="W2197">
        <v>16</v>
      </c>
      <c r="X2197">
        <v>0</v>
      </c>
      <c r="Y2197" t="s">
        <v>34</v>
      </c>
      <c r="Z2197" t="s">
        <v>34</v>
      </c>
      <c r="AA2197">
        <f>VLOOKUP(Table1[[#This Row],[Facility Name]],D_2,8,0)</f>
        <v>89</v>
      </c>
    </row>
    <row r="2198" spans="1:27" x14ac:dyDescent="0.25">
      <c r="A2198">
        <v>163509</v>
      </c>
      <c r="B2198" t="s">
        <v>2186</v>
      </c>
      <c r="C2198">
        <v>5</v>
      </c>
      <c r="D2198" t="s">
        <v>1616</v>
      </c>
      <c r="E2198" t="s">
        <v>1145</v>
      </c>
      <c r="F2198" t="s">
        <v>44</v>
      </c>
      <c r="G2198" t="s">
        <v>63</v>
      </c>
      <c r="H2198" t="s">
        <v>64</v>
      </c>
      <c r="I2198">
        <v>12</v>
      </c>
      <c r="J2198" t="s">
        <v>33</v>
      </c>
      <c r="K2198">
        <v>25</v>
      </c>
      <c r="L2198">
        <v>29</v>
      </c>
      <c r="M2198">
        <v>30</v>
      </c>
      <c r="N2198" t="s">
        <v>33</v>
      </c>
      <c r="O2198" t="s">
        <v>33</v>
      </c>
      <c r="P2198" t="s">
        <v>33</v>
      </c>
      <c r="Q2198">
        <v>31</v>
      </c>
      <c r="R2198">
        <v>13</v>
      </c>
      <c r="S2198">
        <v>104</v>
      </c>
      <c r="T2198" t="s">
        <v>33</v>
      </c>
      <c r="U2198" t="s">
        <v>33</v>
      </c>
      <c r="V2198">
        <v>30</v>
      </c>
      <c r="W2198">
        <v>30</v>
      </c>
      <c r="X2198">
        <v>0</v>
      </c>
      <c r="Y2198" t="s">
        <v>34</v>
      </c>
      <c r="Z2198" t="s">
        <v>33</v>
      </c>
      <c r="AA2198">
        <f>VLOOKUP(Table1[[#This Row],[Facility Name]],D_2,8,0)</f>
        <v>77</v>
      </c>
    </row>
    <row r="2199" spans="1:27" x14ac:dyDescent="0.25">
      <c r="A2199">
        <v>163510</v>
      </c>
      <c r="B2199" t="s">
        <v>2256</v>
      </c>
      <c r="C2199">
        <v>4</v>
      </c>
      <c r="D2199" t="s">
        <v>1616</v>
      </c>
      <c r="E2199" t="s">
        <v>484</v>
      </c>
      <c r="F2199" t="s">
        <v>44</v>
      </c>
      <c r="G2199" t="s">
        <v>63</v>
      </c>
      <c r="H2199" t="s">
        <v>64</v>
      </c>
      <c r="I2199">
        <v>6</v>
      </c>
      <c r="J2199" t="s">
        <v>34</v>
      </c>
      <c r="K2199">
        <v>12</v>
      </c>
      <c r="L2199">
        <v>18</v>
      </c>
      <c r="M2199">
        <v>19</v>
      </c>
      <c r="N2199" t="s">
        <v>33</v>
      </c>
      <c r="O2199" t="s">
        <v>34</v>
      </c>
      <c r="P2199" t="s">
        <v>33</v>
      </c>
      <c r="Q2199">
        <v>17</v>
      </c>
      <c r="R2199">
        <v>9</v>
      </c>
      <c r="S2199">
        <v>66</v>
      </c>
      <c r="T2199" t="s">
        <v>33</v>
      </c>
      <c r="U2199" t="s">
        <v>33</v>
      </c>
      <c r="V2199">
        <v>19</v>
      </c>
      <c r="W2199">
        <v>19</v>
      </c>
      <c r="X2199">
        <v>0</v>
      </c>
      <c r="Y2199" t="s">
        <v>34</v>
      </c>
      <c r="Z2199" t="s">
        <v>33</v>
      </c>
      <c r="AA2199">
        <f>VLOOKUP(Table1[[#This Row],[Facility Name]],D_2,8,0)</f>
        <v>88</v>
      </c>
    </row>
    <row r="2200" spans="1:27" x14ac:dyDescent="0.25">
      <c r="A2200">
        <v>163513</v>
      </c>
      <c r="B2200" t="s">
        <v>2257</v>
      </c>
      <c r="C2200">
        <v>5</v>
      </c>
      <c r="D2200" t="s">
        <v>1616</v>
      </c>
      <c r="E2200" t="s">
        <v>2258</v>
      </c>
      <c r="F2200" t="s">
        <v>44</v>
      </c>
      <c r="G2200" t="s">
        <v>63</v>
      </c>
      <c r="H2200" t="s">
        <v>64</v>
      </c>
      <c r="I2200">
        <v>12</v>
      </c>
      <c r="J2200" t="s">
        <v>33</v>
      </c>
      <c r="K2200">
        <v>27</v>
      </c>
      <c r="L2200">
        <v>32</v>
      </c>
      <c r="M2200">
        <v>33</v>
      </c>
      <c r="N2200" t="s">
        <v>33</v>
      </c>
      <c r="O2200" t="s">
        <v>33</v>
      </c>
      <c r="P2200" t="s">
        <v>33</v>
      </c>
      <c r="Q2200">
        <v>31</v>
      </c>
      <c r="R2200">
        <v>21</v>
      </c>
      <c r="S2200">
        <v>159</v>
      </c>
      <c r="T2200" t="s">
        <v>33</v>
      </c>
      <c r="U2200" t="s">
        <v>33</v>
      </c>
      <c r="V2200">
        <v>33</v>
      </c>
      <c r="W2200">
        <v>33</v>
      </c>
      <c r="X2200">
        <v>0</v>
      </c>
      <c r="Y2200" t="s">
        <v>34</v>
      </c>
      <c r="Z2200" t="s">
        <v>33</v>
      </c>
      <c r="AA2200">
        <f>VLOOKUP(Table1[[#This Row],[Facility Name]],D_2,8,0)</f>
        <v>77</v>
      </c>
    </row>
    <row r="2201" spans="1:27" hidden="1" x14ac:dyDescent="0.25">
      <c r="A2201">
        <v>172501</v>
      </c>
      <c r="B2201" t="s">
        <v>3632</v>
      </c>
      <c r="C2201">
        <v>5</v>
      </c>
      <c r="D2201" t="s">
        <v>2283</v>
      </c>
      <c r="E2201" t="s">
        <v>1145</v>
      </c>
      <c r="F2201" t="s">
        <v>29</v>
      </c>
      <c r="G2201" t="s">
        <v>30</v>
      </c>
      <c r="H2201" t="s">
        <v>31</v>
      </c>
      <c r="I2201">
        <v>24</v>
      </c>
      <c r="J2201" t="s">
        <v>33</v>
      </c>
      <c r="K2201">
        <v>94</v>
      </c>
      <c r="L2201">
        <v>135</v>
      </c>
      <c r="M2201">
        <v>142</v>
      </c>
      <c r="N2201" t="s">
        <v>33</v>
      </c>
      <c r="O2201" t="s">
        <v>33</v>
      </c>
      <c r="P2201" t="s">
        <v>33</v>
      </c>
      <c r="Q2201">
        <v>111</v>
      </c>
      <c r="R2201">
        <v>82</v>
      </c>
      <c r="S2201">
        <v>473</v>
      </c>
      <c r="T2201" t="s">
        <v>33</v>
      </c>
      <c r="U2201" t="s">
        <v>33</v>
      </c>
      <c r="V2201">
        <v>121</v>
      </c>
      <c r="W2201">
        <v>121</v>
      </c>
      <c r="X2201">
        <v>0</v>
      </c>
      <c r="Y2201" t="s">
        <v>33</v>
      </c>
      <c r="Z2201" t="s">
        <v>33</v>
      </c>
      <c r="AA2201" t="e">
        <f>VLOOKUP(Table1[[#This Row],[Facility Name]],D_2,8,0)</f>
        <v>#N/A</v>
      </c>
    </row>
    <row r="2202" spans="1:27" x14ac:dyDescent="0.25">
      <c r="A2202">
        <v>163514</v>
      </c>
      <c r="B2202" t="s">
        <v>2279</v>
      </c>
      <c r="C2202">
        <v>5</v>
      </c>
      <c r="D2202" t="s">
        <v>1616</v>
      </c>
      <c r="E2202" t="s">
        <v>2070</v>
      </c>
      <c r="F2202" t="s">
        <v>44</v>
      </c>
      <c r="G2202" t="s">
        <v>63</v>
      </c>
      <c r="H2202" t="s">
        <v>64</v>
      </c>
      <c r="I2202">
        <v>33</v>
      </c>
      <c r="J2202" t="s">
        <v>33</v>
      </c>
      <c r="K2202">
        <v>77</v>
      </c>
      <c r="L2202">
        <v>115</v>
      </c>
      <c r="M2202">
        <v>123</v>
      </c>
      <c r="N2202" t="s">
        <v>33</v>
      </c>
      <c r="O2202" t="s">
        <v>33</v>
      </c>
      <c r="P2202" t="s">
        <v>33</v>
      </c>
      <c r="Q2202">
        <v>95</v>
      </c>
      <c r="R2202">
        <v>91</v>
      </c>
      <c r="S2202">
        <v>414</v>
      </c>
      <c r="T2202" t="s">
        <v>33</v>
      </c>
      <c r="U2202" t="s">
        <v>33</v>
      </c>
      <c r="V2202">
        <v>89</v>
      </c>
      <c r="W2202">
        <v>89</v>
      </c>
      <c r="X2202">
        <v>0</v>
      </c>
      <c r="Y2202" t="s">
        <v>40</v>
      </c>
      <c r="Z2202" t="s">
        <v>33</v>
      </c>
      <c r="AA2202">
        <f>VLOOKUP(Table1[[#This Row],[Facility Name]],D_2,8,0)</f>
        <v>88</v>
      </c>
    </row>
    <row r="2203" spans="1:27" hidden="1" x14ac:dyDescent="0.25">
      <c r="A2203">
        <v>172503</v>
      </c>
      <c r="B2203" t="s">
        <v>3634</v>
      </c>
      <c r="C2203">
        <v>4</v>
      </c>
      <c r="D2203" t="s">
        <v>2283</v>
      </c>
      <c r="E2203" t="s">
        <v>2284</v>
      </c>
      <c r="F2203" t="s">
        <v>29</v>
      </c>
      <c r="G2203" t="s">
        <v>30</v>
      </c>
      <c r="H2203" t="s">
        <v>31</v>
      </c>
      <c r="I2203">
        <v>23</v>
      </c>
      <c r="J2203" t="s">
        <v>33</v>
      </c>
      <c r="K2203">
        <v>115</v>
      </c>
      <c r="L2203">
        <v>179</v>
      </c>
      <c r="M2203">
        <v>186</v>
      </c>
      <c r="N2203" t="s">
        <v>33</v>
      </c>
      <c r="O2203" t="s">
        <v>33</v>
      </c>
      <c r="P2203" t="s">
        <v>33</v>
      </c>
      <c r="Q2203">
        <v>129</v>
      </c>
      <c r="R2203">
        <v>135</v>
      </c>
      <c r="S2203">
        <v>545</v>
      </c>
      <c r="T2203" t="s">
        <v>33</v>
      </c>
      <c r="U2203" t="s">
        <v>33</v>
      </c>
      <c r="V2203">
        <v>122</v>
      </c>
      <c r="W2203">
        <v>122</v>
      </c>
      <c r="X2203">
        <v>0</v>
      </c>
      <c r="Y2203" t="s">
        <v>33</v>
      </c>
      <c r="Z2203" t="s">
        <v>33</v>
      </c>
      <c r="AA2203" t="e">
        <f>VLOOKUP(Table1[[#This Row],[Facility Name]],D_2,8,0)</f>
        <v>#N/A</v>
      </c>
    </row>
    <row r="2204" spans="1:27" x14ac:dyDescent="0.25">
      <c r="A2204">
        <v>172308</v>
      </c>
      <c r="B2204" t="s">
        <v>3630</v>
      </c>
      <c r="C2204">
        <v>5</v>
      </c>
      <c r="D2204" t="s">
        <v>2283</v>
      </c>
      <c r="E2204" t="s">
        <v>3631</v>
      </c>
      <c r="F2204" t="s">
        <v>44</v>
      </c>
      <c r="G2204" t="s">
        <v>63</v>
      </c>
      <c r="H2204" t="s">
        <v>64</v>
      </c>
      <c r="I2204">
        <v>4</v>
      </c>
      <c r="J2204" t="s">
        <v>33</v>
      </c>
      <c r="K2204">
        <v>14</v>
      </c>
      <c r="L2204">
        <v>14</v>
      </c>
      <c r="M2204">
        <v>14</v>
      </c>
      <c r="N2204" t="s">
        <v>33</v>
      </c>
      <c r="O2204" t="s">
        <v>34</v>
      </c>
      <c r="P2204" t="s">
        <v>33</v>
      </c>
      <c r="Q2204">
        <v>15</v>
      </c>
      <c r="R2204">
        <v>7</v>
      </c>
      <c r="S2204">
        <v>60</v>
      </c>
      <c r="T2204" t="s">
        <v>34</v>
      </c>
      <c r="U2204" t="s">
        <v>40</v>
      </c>
      <c r="V2204">
        <v>14</v>
      </c>
      <c r="W2204">
        <v>14</v>
      </c>
      <c r="X2204">
        <v>0</v>
      </c>
      <c r="Y2204" t="s">
        <v>34</v>
      </c>
      <c r="Z2204" t="s">
        <v>33</v>
      </c>
      <c r="AA2204">
        <f>VLOOKUP(Table1[[#This Row],[Facility Name]],D_2,8,0)</f>
        <v>54</v>
      </c>
    </row>
    <row r="2205" spans="1:27" x14ac:dyDescent="0.25">
      <c r="A2205">
        <v>172502</v>
      </c>
      <c r="B2205" t="s">
        <v>3633</v>
      </c>
      <c r="C2205">
        <v>5</v>
      </c>
      <c r="D2205" t="s">
        <v>2283</v>
      </c>
      <c r="E2205" t="s">
        <v>502</v>
      </c>
      <c r="F2205" t="s">
        <v>29</v>
      </c>
      <c r="G2205" t="s">
        <v>30</v>
      </c>
      <c r="H2205" t="s">
        <v>37</v>
      </c>
      <c r="I2205">
        <v>31</v>
      </c>
      <c r="J2205" t="s">
        <v>33</v>
      </c>
      <c r="K2205">
        <v>122</v>
      </c>
      <c r="L2205">
        <v>149</v>
      </c>
      <c r="M2205">
        <v>165</v>
      </c>
      <c r="N2205" t="s">
        <v>33</v>
      </c>
      <c r="O2205" t="s">
        <v>33</v>
      </c>
      <c r="P2205" t="s">
        <v>33</v>
      </c>
      <c r="Q2205">
        <v>139</v>
      </c>
      <c r="R2205">
        <v>153</v>
      </c>
      <c r="S2205">
        <v>512</v>
      </c>
      <c r="T2205" t="s">
        <v>32</v>
      </c>
      <c r="U2205" t="s">
        <v>33</v>
      </c>
      <c r="V2205">
        <v>142</v>
      </c>
      <c r="W2205">
        <v>142</v>
      </c>
      <c r="X2205">
        <v>0</v>
      </c>
      <c r="Y2205" t="s">
        <v>32</v>
      </c>
      <c r="Z2205" t="s">
        <v>33</v>
      </c>
      <c r="AA2205">
        <f>VLOOKUP(Table1[[#This Row],[Facility Name]],D_2,8,0)</f>
        <v>68</v>
      </c>
    </row>
    <row r="2206" spans="1:27" x14ac:dyDescent="0.25">
      <c r="A2206">
        <v>172504</v>
      </c>
      <c r="B2206" t="s">
        <v>3635</v>
      </c>
      <c r="C2206">
        <v>4</v>
      </c>
      <c r="D2206" t="s">
        <v>2283</v>
      </c>
      <c r="E2206" t="s">
        <v>2284</v>
      </c>
      <c r="F2206" t="s">
        <v>29</v>
      </c>
      <c r="G2206" t="s">
        <v>30</v>
      </c>
      <c r="H2206" t="s">
        <v>37</v>
      </c>
      <c r="I2206">
        <v>26</v>
      </c>
      <c r="J2206" t="s">
        <v>33</v>
      </c>
      <c r="K2206">
        <v>125</v>
      </c>
      <c r="L2206">
        <v>166</v>
      </c>
      <c r="M2206">
        <v>174</v>
      </c>
      <c r="N2206" t="s">
        <v>33</v>
      </c>
      <c r="O2206" t="s">
        <v>33</v>
      </c>
      <c r="P2206" t="s">
        <v>33</v>
      </c>
      <c r="Q2206">
        <v>141</v>
      </c>
      <c r="R2206">
        <v>122</v>
      </c>
      <c r="S2206">
        <v>540</v>
      </c>
      <c r="T2206" t="s">
        <v>33</v>
      </c>
      <c r="U2206" t="s">
        <v>33</v>
      </c>
      <c r="V2206">
        <v>124</v>
      </c>
      <c r="W2206">
        <v>124</v>
      </c>
      <c r="X2206">
        <v>0</v>
      </c>
      <c r="Y2206" t="s">
        <v>33</v>
      </c>
      <c r="Z2206" t="s">
        <v>33</v>
      </c>
      <c r="AA2206">
        <f>VLOOKUP(Table1[[#This Row],[Facility Name]],D_2,8,0)</f>
        <v>76</v>
      </c>
    </row>
    <row r="2207" spans="1:27" x14ac:dyDescent="0.25">
      <c r="A2207">
        <v>172505</v>
      </c>
      <c r="B2207" t="s">
        <v>3636</v>
      </c>
      <c r="C2207">
        <v>5</v>
      </c>
      <c r="D2207" t="s">
        <v>2283</v>
      </c>
      <c r="E2207" t="s">
        <v>3637</v>
      </c>
      <c r="F2207" t="s">
        <v>29</v>
      </c>
      <c r="G2207" t="s">
        <v>30</v>
      </c>
      <c r="H2207" t="s">
        <v>37</v>
      </c>
      <c r="I2207">
        <v>12</v>
      </c>
      <c r="J2207" t="s">
        <v>33</v>
      </c>
      <c r="K2207">
        <v>44</v>
      </c>
      <c r="L2207">
        <v>55</v>
      </c>
      <c r="M2207">
        <v>58</v>
      </c>
      <c r="N2207" t="s">
        <v>33</v>
      </c>
      <c r="O2207" t="s">
        <v>33</v>
      </c>
      <c r="P2207" t="s">
        <v>33</v>
      </c>
      <c r="Q2207">
        <v>48</v>
      </c>
      <c r="R2207">
        <v>34</v>
      </c>
      <c r="S2207">
        <v>215</v>
      </c>
      <c r="T2207" t="s">
        <v>40</v>
      </c>
      <c r="U2207" t="s">
        <v>33</v>
      </c>
      <c r="V2207">
        <v>58</v>
      </c>
      <c r="W2207">
        <v>58</v>
      </c>
      <c r="X2207">
        <v>0</v>
      </c>
      <c r="Y2207" t="s">
        <v>33</v>
      </c>
      <c r="Z2207" t="s">
        <v>33</v>
      </c>
      <c r="AA2207">
        <f>VLOOKUP(Table1[[#This Row],[Facility Name]],D_2,8,0)</f>
        <v>72</v>
      </c>
    </row>
    <row r="2208" spans="1:27" hidden="1" x14ac:dyDescent="0.25">
      <c r="A2208">
        <v>172508</v>
      </c>
      <c r="B2208" t="s">
        <v>3742</v>
      </c>
      <c r="C2208">
        <v>4</v>
      </c>
      <c r="D2208" t="s">
        <v>2283</v>
      </c>
      <c r="E2208" t="s">
        <v>3701</v>
      </c>
      <c r="F2208" t="s">
        <v>29</v>
      </c>
      <c r="G2208" t="s">
        <v>30</v>
      </c>
      <c r="H2208" t="s">
        <v>31</v>
      </c>
      <c r="I2208">
        <v>50</v>
      </c>
      <c r="J2208" t="s">
        <v>33</v>
      </c>
      <c r="K2208">
        <v>160</v>
      </c>
      <c r="L2208">
        <v>219</v>
      </c>
      <c r="M2208">
        <v>230</v>
      </c>
      <c r="N2208" t="s">
        <v>33</v>
      </c>
      <c r="O2208" t="s">
        <v>33</v>
      </c>
      <c r="P2208" t="s">
        <v>32</v>
      </c>
      <c r="Q2208">
        <v>184</v>
      </c>
      <c r="R2208">
        <v>243</v>
      </c>
      <c r="S2208">
        <v>864</v>
      </c>
      <c r="T2208" t="s">
        <v>32</v>
      </c>
      <c r="U2208" t="s">
        <v>40</v>
      </c>
      <c r="V2208">
        <v>171</v>
      </c>
      <c r="W2208">
        <v>171</v>
      </c>
      <c r="X2208">
        <v>0</v>
      </c>
      <c r="Y2208" t="s">
        <v>33</v>
      </c>
      <c r="Z2208" t="s">
        <v>33</v>
      </c>
      <c r="AA2208" t="e">
        <f>VLOOKUP(Table1[[#This Row],[Facility Name]],D_2,8,0)</f>
        <v>#N/A</v>
      </c>
    </row>
    <row r="2209" spans="1:27" hidden="1" x14ac:dyDescent="0.25">
      <c r="A2209">
        <v>172509</v>
      </c>
      <c r="B2209" t="s">
        <v>3761</v>
      </c>
      <c r="C2209">
        <v>5</v>
      </c>
      <c r="D2209" t="s">
        <v>2283</v>
      </c>
      <c r="E2209" t="s">
        <v>1145</v>
      </c>
      <c r="F2209" t="s">
        <v>29</v>
      </c>
      <c r="G2209" t="s">
        <v>30</v>
      </c>
      <c r="H2209" t="s">
        <v>31</v>
      </c>
      <c r="I2209">
        <v>16</v>
      </c>
      <c r="J2209" t="s">
        <v>33</v>
      </c>
      <c r="K2209">
        <v>91</v>
      </c>
      <c r="L2209">
        <v>119</v>
      </c>
      <c r="M2209">
        <v>121</v>
      </c>
      <c r="N2209" t="s">
        <v>33</v>
      </c>
      <c r="O2209" t="s">
        <v>33</v>
      </c>
      <c r="P2209" t="s">
        <v>40</v>
      </c>
      <c r="Q2209">
        <v>100</v>
      </c>
      <c r="R2209">
        <v>110</v>
      </c>
      <c r="S2209">
        <v>449</v>
      </c>
      <c r="T2209" t="s">
        <v>33</v>
      </c>
      <c r="U2209" t="s">
        <v>33</v>
      </c>
      <c r="V2209">
        <v>82</v>
      </c>
      <c r="W2209">
        <v>82</v>
      </c>
      <c r="X2209">
        <v>0</v>
      </c>
      <c r="Y2209" t="s">
        <v>40</v>
      </c>
      <c r="Z2209" t="s">
        <v>33</v>
      </c>
      <c r="AA2209" t="e">
        <f>VLOOKUP(Table1[[#This Row],[Facility Name]],D_2,8,0)</f>
        <v>#N/A</v>
      </c>
    </row>
    <row r="2210" spans="1:27" hidden="1" x14ac:dyDescent="0.25">
      <c r="A2210">
        <v>172510</v>
      </c>
      <c r="B2210" t="s">
        <v>3762</v>
      </c>
      <c r="C2210">
        <v>4</v>
      </c>
      <c r="D2210" t="s">
        <v>2283</v>
      </c>
      <c r="E2210" t="s">
        <v>165</v>
      </c>
      <c r="F2210" t="s">
        <v>29</v>
      </c>
      <c r="G2210" t="s">
        <v>30</v>
      </c>
      <c r="H2210" t="s">
        <v>31</v>
      </c>
      <c r="I2210">
        <v>12</v>
      </c>
      <c r="J2210" t="s">
        <v>33</v>
      </c>
      <c r="K2210">
        <v>28</v>
      </c>
      <c r="L2210">
        <v>35</v>
      </c>
      <c r="M2210">
        <v>37</v>
      </c>
      <c r="N2210" t="s">
        <v>33</v>
      </c>
      <c r="O2210" t="s">
        <v>33</v>
      </c>
      <c r="P2210" t="s">
        <v>33</v>
      </c>
      <c r="Q2210">
        <v>32</v>
      </c>
      <c r="R2210">
        <v>23</v>
      </c>
      <c r="S2210">
        <v>116</v>
      </c>
      <c r="T2210" t="s">
        <v>33</v>
      </c>
      <c r="U2210" t="s">
        <v>33</v>
      </c>
      <c r="V2210">
        <v>37</v>
      </c>
      <c r="W2210">
        <v>37</v>
      </c>
      <c r="X2210">
        <v>0</v>
      </c>
      <c r="Y2210" t="s">
        <v>34</v>
      </c>
      <c r="Z2210" t="s">
        <v>33</v>
      </c>
      <c r="AA2210" t="e">
        <f>VLOOKUP(Table1[[#This Row],[Facility Name]],D_2,8,0)</f>
        <v>#N/A</v>
      </c>
    </row>
    <row r="2211" spans="1:27" hidden="1" x14ac:dyDescent="0.25">
      <c r="A2211">
        <v>172511</v>
      </c>
      <c r="B2211" t="s">
        <v>3763</v>
      </c>
      <c r="C2211">
        <v>5</v>
      </c>
      <c r="D2211" t="s">
        <v>2283</v>
      </c>
      <c r="E2211" t="s">
        <v>52</v>
      </c>
      <c r="F2211" t="s">
        <v>29</v>
      </c>
      <c r="G2211" t="s">
        <v>30</v>
      </c>
      <c r="H2211" t="s">
        <v>31</v>
      </c>
      <c r="I2211">
        <v>12</v>
      </c>
      <c r="J2211" t="s">
        <v>33</v>
      </c>
      <c r="K2211">
        <v>30</v>
      </c>
      <c r="L2211">
        <v>39</v>
      </c>
      <c r="M2211">
        <v>41</v>
      </c>
      <c r="N2211" t="s">
        <v>33</v>
      </c>
      <c r="O2211" t="s">
        <v>33</v>
      </c>
      <c r="P2211" t="s">
        <v>32</v>
      </c>
      <c r="Q2211">
        <v>35</v>
      </c>
      <c r="R2211">
        <v>31</v>
      </c>
      <c r="S2211">
        <v>180</v>
      </c>
      <c r="T2211" t="s">
        <v>33</v>
      </c>
      <c r="U2211" t="s">
        <v>33</v>
      </c>
      <c r="V2211">
        <v>40</v>
      </c>
      <c r="W2211">
        <v>40</v>
      </c>
      <c r="X2211">
        <v>0</v>
      </c>
      <c r="Y2211" t="s">
        <v>34</v>
      </c>
      <c r="Z2211" t="s">
        <v>33</v>
      </c>
      <c r="AA2211" t="e">
        <f>VLOOKUP(Table1[[#This Row],[Facility Name]],D_2,8,0)</f>
        <v>#N/A</v>
      </c>
    </row>
    <row r="2212" spans="1:27" x14ac:dyDescent="0.25">
      <c r="A2212">
        <v>172506</v>
      </c>
      <c r="B2212" t="s">
        <v>3738</v>
      </c>
      <c r="C2212">
        <v>3</v>
      </c>
      <c r="D2212" t="s">
        <v>2283</v>
      </c>
      <c r="E2212" t="s">
        <v>3740</v>
      </c>
      <c r="F2212" t="s">
        <v>29</v>
      </c>
      <c r="G2212" t="s">
        <v>30</v>
      </c>
      <c r="H2212" t="s">
        <v>37</v>
      </c>
      <c r="I2212">
        <v>15</v>
      </c>
      <c r="J2212" t="s">
        <v>33</v>
      </c>
      <c r="K2212">
        <v>56</v>
      </c>
      <c r="L2212">
        <v>73</v>
      </c>
      <c r="M2212">
        <v>75</v>
      </c>
      <c r="N2212" t="s">
        <v>33</v>
      </c>
      <c r="O2212" t="s">
        <v>33</v>
      </c>
      <c r="P2212" t="s">
        <v>33</v>
      </c>
      <c r="Q2212">
        <v>67</v>
      </c>
      <c r="R2212">
        <v>75</v>
      </c>
      <c r="S2212">
        <v>272</v>
      </c>
      <c r="T2212" t="s">
        <v>33</v>
      </c>
      <c r="U2212" t="s">
        <v>33</v>
      </c>
      <c r="V2212">
        <v>56</v>
      </c>
      <c r="W2212">
        <v>56</v>
      </c>
      <c r="X2212">
        <v>0</v>
      </c>
      <c r="Y2212" t="s">
        <v>33</v>
      </c>
      <c r="Z2212" t="s">
        <v>33</v>
      </c>
      <c r="AA2212">
        <f>VLOOKUP(Table1[[#This Row],[Facility Name]],D_2,8,0)</f>
        <v>57</v>
      </c>
    </row>
    <row r="2213" spans="1:27" hidden="1" x14ac:dyDescent="0.25">
      <c r="A2213">
        <v>172514</v>
      </c>
      <c r="B2213" t="s">
        <v>3864</v>
      </c>
      <c r="C2213">
        <v>5</v>
      </c>
      <c r="D2213" t="s">
        <v>2283</v>
      </c>
      <c r="E2213" t="s">
        <v>3865</v>
      </c>
      <c r="F2213" t="s">
        <v>29</v>
      </c>
      <c r="G2213" t="s">
        <v>30</v>
      </c>
      <c r="H2213" t="s">
        <v>31</v>
      </c>
      <c r="I2213">
        <v>17</v>
      </c>
      <c r="J2213" t="s">
        <v>33</v>
      </c>
      <c r="K2213">
        <v>58</v>
      </c>
      <c r="L2213">
        <v>69</v>
      </c>
      <c r="M2213">
        <v>69</v>
      </c>
      <c r="N2213" t="s">
        <v>33</v>
      </c>
      <c r="O2213" t="s">
        <v>33</v>
      </c>
      <c r="P2213" t="s">
        <v>33</v>
      </c>
      <c r="Q2213">
        <v>65</v>
      </c>
      <c r="R2213">
        <v>65</v>
      </c>
      <c r="S2213">
        <v>282</v>
      </c>
      <c r="T2213" t="s">
        <v>33</v>
      </c>
      <c r="U2213" t="s">
        <v>33</v>
      </c>
      <c r="V2213">
        <v>51</v>
      </c>
      <c r="W2213">
        <v>51</v>
      </c>
      <c r="X2213">
        <v>0</v>
      </c>
      <c r="Y2213" t="s">
        <v>33</v>
      </c>
      <c r="Z2213" t="s">
        <v>33</v>
      </c>
      <c r="AA2213" t="e">
        <f>VLOOKUP(Table1[[#This Row],[Facility Name]],D_2,8,0)</f>
        <v>#N/A</v>
      </c>
    </row>
    <row r="2214" spans="1:27" x14ac:dyDescent="0.25">
      <c r="A2214">
        <v>172507</v>
      </c>
      <c r="B2214" t="s">
        <v>3741</v>
      </c>
      <c r="C2214">
        <v>5</v>
      </c>
      <c r="D2214" t="s">
        <v>2283</v>
      </c>
      <c r="E2214" t="s">
        <v>1939</v>
      </c>
      <c r="F2214" t="s">
        <v>29</v>
      </c>
      <c r="G2214" t="s">
        <v>30</v>
      </c>
      <c r="H2214" t="s">
        <v>37</v>
      </c>
      <c r="I2214">
        <v>14</v>
      </c>
      <c r="J2214" t="s">
        <v>33</v>
      </c>
      <c r="K2214">
        <v>40</v>
      </c>
      <c r="L2214">
        <v>60</v>
      </c>
      <c r="M2214">
        <v>61</v>
      </c>
      <c r="N2214" t="s">
        <v>33</v>
      </c>
      <c r="O2214" t="s">
        <v>33</v>
      </c>
      <c r="P2214" t="s">
        <v>33</v>
      </c>
      <c r="Q2214">
        <v>49</v>
      </c>
      <c r="R2214">
        <v>48</v>
      </c>
      <c r="S2214">
        <v>174</v>
      </c>
      <c r="T2214" t="s">
        <v>33</v>
      </c>
      <c r="U2214" t="s">
        <v>33</v>
      </c>
      <c r="V2214">
        <v>59</v>
      </c>
      <c r="W2214">
        <v>59</v>
      </c>
      <c r="X2214">
        <v>0</v>
      </c>
      <c r="Y2214" t="s">
        <v>33</v>
      </c>
      <c r="Z2214" t="s">
        <v>33</v>
      </c>
      <c r="AA2214">
        <f>VLOOKUP(Table1[[#This Row],[Facility Name]],D_2,8,0)</f>
        <v>62</v>
      </c>
    </row>
    <row r="2215" spans="1:27" x14ac:dyDescent="0.25">
      <c r="A2215">
        <v>172512</v>
      </c>
      <c r="B2215" t="s">
        <v>3845</v>
      </c>
      <c r="C2215">
        <v>5</v>
      </c>
      <c r="D2215" t="s">
        <v>2283</v>
      </c>
      <c r="E2215" t="s">
        <v>3314</v>
      </c>
      <c r="F2215" t="s">
        <v>29</v>
      </c>
      <c r="G2215" t="s">
        <v>30</v>
      </c>
      <c r="H2215" t="s">
        <v>37</v>
      </c>
      <c r="I2215">
        <v>12</v>
      </c>
      <c r="J2215" t="s">
        <v>32</v>
      </c>
      <c r="K2215">
        <v>48</v>
      </c>
      <c r="L2215">
        <v>54</v>
      </c>
      <c r="M2215">
        <v>57</v>
      </c>
      <c r="N2215" t="s">
        <v>33</v>
      </c>
      <c r="O2215" t="s">
        <v>33</v>
      </c>
      <c r="P2215" t="s">
        <v>33</v>
      </c>
      <c r="Q2215">
        <v>52</v>
      </c>
      <c r="R2215">
        <v>54</v>
      </c>
      <c r="S2215">
        <v>191</v>
      </c>
      <c r="T2215" t="s">
        <v>33</v>
      </c>
      <c r="U2215" t="s">
        <v>33</v>
      </c>
      <c r="V2215">
        <v>50</v>
      </c>
      <c r="W2215">
        <v>50</v>
      </c>
      <c r="X2215">
        <v>0</v>
      </c>
      <c r="Y2215" t="s">
        <v>33</v>
      </c>
      <c r="Z2215" t="s">
        <v>33</v>
      </c>
      <c r="AA2215">
        <f>VLOOKUP(Table1[[#This Row],[Facility Name]],D_2,8,0)</f>
        <v>75</v>
      </c>
    </row>
    <row r="2216" spans="1:27" x14ac:dyDescent="0.25">
      <c r="A2216">
        <v>172515</v>
      </c>
      <c r="B2216" t="s">
        <v>3866</v>
      </c>
      <c r="C2216">
        <v>2</v>
      </c>
      <c r="D2216" t="s">
        <v>2283</v>
      </c>
      <c r="E2216" t="s">
        <v>3867</v>
      </c>
      <c r="F2216" t="s">
        <v>29</v>
      </c>
      <c r="G2216" t="s">
        <v>30</v>
      </c>
      <c r="H2216" t="s">
        <v>37</v>
      </c>
      <c r="I2216">
        <v>17</v>
      </c>
      <c r="J2216" t="s">
        <v>32</v>
      </c>
      <c r="K2216">
        <v>49</v>
      </c>
      <c r="L2216">
        <v>65</v>
      </c>
      <c r="M2216">
        <v>65</v>
      </c>
      <c r="N2216" t="s">
        <v>33</v>
      </c>
      <c r="O2216" t="s">
        <v>33</v>
      </c>
      <c r="P2216" t="s">
        <v>33</v>
      </c>
      <c r="Q2216">
        <v>57</v>
      </c>
      <c r="R2216">
        <v>63</v>
      </c>
      <c r="S2216">
        <v>229</v>
      </c>
      <c r="T2216" t="s">
        <v>33</v>
      </c>
      <c r="U2216" t="s">
        <v>33</v>
      </c>
      <c r="V2216">
        <v>52</v>
      </c>
      <c r="W2216">
        <v>52</v>
      </c>
      <c r="X2216">
        <v>0</v>
      </c>
      <c r="Y2216" t="s">
        <v>33</v>
      </c>
      <c r="Z2216" t="s">
        <v>33</v>
      </c>
      <c r="AA2216">
        <f>VLOOKUP(Table1[[#This Row],[Facility Name]],D_2,8,0)</f>
        <v>71</v>
      </c>
    </row>
    <row r="2217" spans="1:27" x14ac:dyDescent="0.25">
      <c r="A2217">
        <v>172516</v>
      </c>
      <c r="B2217" t="s">
        <v>3868</v>
      </c>
      <c r="C2217">
        <v>5</v>
      </c>
      <c r="D2217" t="s">
        <v>2283</v>
      </c>
      <c r="E2217" t="s">
        <v>3870</v>
      </c>
      <c r="F2217" t="s">
        <v>29</v>
      </c>
      <c r="G2217" t="s">
        <v>30</v>
      </c>
      <c r="H2217" t="s">
        <v>37</v>
      </c>
      <c r="I2217">
        <v>8</v>
      </c>
      <c r="J2217" t="s">
        <v>33</v>
      </c>
      <c r="K2217">
        <v>22</v>
      </c>
      <c r="L2217">
        <v>22</v>
      </c>
      <c r="M2217">
        <v>25</v>
      </c>
      <c r="N2217" t="s">
        <v>33</v>
      </c>
      <c r="O2217" t="s">
        <v>33</v>
      </c>
      <c r="P2217" t="s">
        <v>33</v>
      </c>
      <c r="Q2217">
        <v>22</v>
      </c>
      <c r="R2217">
        <v>14</v>
      </c>
      <c r="S2217">
        <v>90</v>
      </c>
      <c r="T2217" t="s">
        <v>33</v>
      </c>
      <c r="U2217" t="s">
        <v>33</v>
      </c>
      <c r="V2217">
        <v>26</v>
      </c>
      <c r="W2217">
        <v>26</v>
      </c>
      <c r="X2217">
        <v>0</v>
      </c>
      <c r="Y2217" t="s">
        <v>34</v>
      </c>
      <c r="Z2217" t="s">
        <v>33</v>
      </c>
      <c r="AA2217">
        <f>VLOOKUP(Table1[[#This Row],[Facility Name]],D_2,8,0)</f>
        <v>86</v>
      </c>
    </row>
    <row r="2218" spans="1:27" hidden="1" x14ac:dyDescent="0.25">
      <c r="A2218">
        <v>172519</v>
      </c>
      <c r="B2218" t="s">
        <v>3966</v>
      </c>
      <c r="C2218">
        <v>5</v>
      </c>
      <c r="D2218" t="s">
        <v>2283</v>
      </c>
      <c r="E2218" t="s">
        <v>2284</v>
      </c>
      <c r="F2218" t="s">
        <v>29</v>
      </c>
      <c r="G2218" t="s">
        <v>30</v>
      </c>
      <c r="H2218" t="s">
        <v>31</v>
      </c>
      <c r="I2218">
        <v>24</v>
      </c>
      <c r="J2218" t="s">
        <v>33</v>
      </c>
      <c r="K2218">
        <v>91</v>
      </c>
      <c r="L2218">
        <v>130</v>
      </c>
      <c r="M2218">
        <v>136</v>
      </c>
      <c r="N2218" t="s">
        <v>33</v>
      </c>
      <c r="O2218" t="s">
        <v>33</v>
      </c>
      <c r="P2218" t="s">
        <v>33</v>
      </c>
      <c r="Q2218">
        <v>96</v>
      </c>
      <c r="R2218">
        <v>92</v>
      </c>
      <c r="S2218">
        <v>404</v>
      </c>
      <c r="T2218" t="s">
        <v>33</v>
      </c>
      <c r="U2218" t="s">
        <v>33</v>
      </c>
      <c r="V2218">
        <v>134</v>
      </c>
      <c r="W2218">
        <v>134</v>
      </c>
      <c r="X2218">
        <v>0</v>
      </c>
      <c r="Y2218" t="s">
        <v>33</v>
      </c>
      <c r="Z2218" t="s">
        <v>32</v>
      </c>
      <c r="AA2218" t="e">
        <f>VLOOKUP(Table1[[#This Row],[Facility Name]],D_2,8,0)</f>
        <v>#N/A</v>
      </c>
    </row>
    <row r="2219" spans="1:27" hidden="1" x14ac:dyDescent="0.25">
      <c r="A2219">
        <v>172523</v>
      </c>
      <c r="B2219" t="s">
        <v>3967</v>
      </c>
      <c r="C2219">
        <v>5</v>
      </c>
      <c r="D2219" t="s">
        <v>2283</v>
      </c>
      <c r="E2219" t="s">
        <v>3792</v>
      </c>
      <c r="F2219" t="s">
        <v>29</v>
      </c>
      <c r="G2219" t="s">
        <v>30</v>
      </c>
      <c r="H2219" t="s">
        <v>31</v>
      </c>
      <c r="I2219">
        <v>21</v>
      </c>
      <c r="J2219" t="s">
        <v>33</v>
      </c>
      <c r="K2219">
        <v>72</v>
      </c>
      <c r="L2219">
        <v>104</v>
      </c>
      <c r="M2219">
        <v>114</v>
      </c>
      <c r="N2219" t="s">
        <v>33</v>
      </c>
      <c r="O2219" t="s">
        <v>33</v>
      </c>
      <c r="P2219" t="s">
        <v>40</v>
      </c>
      <c r="Q2219">
        <v>82</v>
      </c>
      <c r="R2219">
        <v>145</v>
      </c>
      <c r="S2219">
        <v>358</v>
      </c>
      <c r="T2219" t="s">
        <v>33</v>
      </c>
      <c r="U2219" t="s">
        <v>33</v>
      </c>
      <c r="V2219">
        <v>114</v>
      </c>
      <c r="W2219">
        <v>114</v>
      </c>
      <c r="X2219">
        <v>0</v>
      </c>
      <c r="Y2219" t="s">
        <v>32</v>
      </c>
      <c r="Z2219" t="s">
        <v>33</v>
      </c>
      <c r="AA2219" t="e">
        <f>VLOOKUP(Table1[[#This Row],[Facility Name]],D_2,8,0)</f>
        <v>#N/A</v>
      </c>
    </row>
    <row r="2220" spans="1:27" hidden="1" x14ac:dyDescent="0.25">
      <c r="A2220">
        <v>172524</v>
      </c>
      <c r="B2220" t="s">
        <v>3968</v>
      </c>
      <c r="C2220">
        <v>5</v>
      </c>
      <c r="D2220" t="s">
        <v>2283</v>
      </c>
      <c r="E2220" t="s">
        <v>398</v>
      </c>
      <c r="F2220" t="s">
        <v>29</v>
      </c>
      <c r="G2220" t="s">
        <v>30</v>
      </c>
      <c r="H2220" t="s">
        <v>31</v>
      </c>
      <c r="I2220">
        <v>15</v>
      </c>
      <c r="J2220" t="s">
        <v>33</v>
      </c>
      <c r="K2220">
        <v>56</v>
      </c>
      <c r="L2220">
        <v>72</v>
      </c>
      <c r="M2220">
        <v>78</v>
      </c>
      <c r="N2220" t="s">
        <v>33</v>
      </c>
      <c r="O2220" t="s">
        <v>33</v>
      </c>
      <c r="P2220" t="s">
        <v>33</v>
      </c>
      <c r="Q2220">
        <v>62</v>
      </c>
      <c r="R2220">
        <v>52</v>
      </c>
      <c r="S2220">
        <v>279</v>
      </c>
      <c r="T2220" t="s">
        <v>33</v>
      </c>
      <c r="U2220" t="s">
        <v>33</v>
      </c>
      <c r="V2220">
        <v>77</v>
      </c>
      <c r="W2220">
        <v>77</v>
      </c>
      <c r="X2220">
        <v>0</v>
      </c>
      <c r="Y2220" t="s">
        <v>33</v>
      </c>
      <c r="Z2220" t="s">
        <v>33</v>
      </c>
      <c r="AA2220" t="e">
        <f>VLOOKUP(Table1[[#This Row],[Facility Name]],D_2,8,0)</f>
        <v>#N/A</v>
      </c>
    </row>
    <row r="2221" spans="1:27" hidden="1" x14ac:dyDescent="0.25">
      <c r="A2221">
        <v>172526</v>
      </c>
      <c r="B2221" t="s">
        <v>3969</v>
      </c>
      <c r="C2221">
        <v>5</v>
      </c>
      <c r="D2221" t="s">
        <v>2283</v>
      </c>
      <c r="E2221" t="s">
        <v>3970</v>
      </c>
      <c r="F2221" t="s">
        <v>29</v>
      </c>
      <c r="G2221" t="s">
        <v>30</v>
      </c>
      <c r="H2221" t="s">
        <v>31</v>
      </c>
      <c r="I2221">
        <v>18</v>
      </c>
      <c r="J2221" t="s">
        <v>33</v>
      </c>
      <c r="K2221">
        <v>43</v>
      </c>
      <c r="L2221">
        <v>55</v>
      </c>
      <c r="M2221">
        <v>58</v>
      </c>
      <c r="N2221" t="s">
        <v>40</v>
      </c>
      <c r="O2221" t="s">
        <v>33</v>
      </c>
      <c r="P2221" t="s">
        <v>33</v>
      </c>
      <c r="Q2221">
        <v>47</v>
      </c>
      <c r="R2221">
        <v>25</v>
      </c>
      <c r="S2221">
        <v>192</v>
      </c>
      <c r="T2221" t="s">
        <v>33</v>
      </c>
      <c r="U2221" t="s">
        <v>33</v>
      </c>
      <c r="V2221">
        <v>59</v>
      </c>
      <c r="W2221">
        <v>59</v>
      </c>
      <c r="X2221">
        <v>0</v>
      </c>
      <c r="Y2221" t="s">
        <v>33</v>
      </c>
      <c r="Z2221" t="s">
        <v>33</v>
      </c>
      <c r="AA2221" t="e">
        <f>VLOOKUP(Table1[[#This Row],[Facility Name]],D_2,8,0)</f>
        <v>#N/A</v>
      </c>
    </row>
    <row r="2222" spans="1:27" x14ac:dyDescent="0.25">
      <c r="A2222">
        <v>172517</v>
      </c>
      <c r="B2222" t="s">
        <v>3871</v>
      </c>
      <c r="C2222">
        <v>5</v>
      </c>
      <c r="D2222" t="s">
        <v>2283</v>
      </c>
      <c r="E2222" t="s">
        <v>3801</v>
      </c>
      <c r="F2222" t="s">
        <v>29</v>
      </c>
      <c r="G2222" t="s">
        <v>63</v>
      </c>
      <c r="H2222" t="s">
        <v>64</v>
      </c>
      <c r="I2222">
        <v>19</v>
      </c>
      <c r="J2222" t="s">
        <v>33</v>
      </c>
      <c r="K2222">
        <v>60</v>
      </c>
      <c r="L2222">
        <v>72</v>
      </c>
      <c r="M2222">
        <v>79</v>
      </c>
      <c r="N2222" t="s">
        <v>33</v>
      </c>
      <c r="O2222" t="s">
        <v>33</v>
      </c>
      <c r="P2222" t="s">
        <v>33</v>
      </c>
      <c r="Q2222">
        <v>72</v>
      </c>
      <c r="R2222">
        <v>104</v>
      </c>
      <c r="S2222">
        <v>292</v>
      </c>
      <c r="T2222" t="s">
        <v>33</v>
      </c>
      <c r="U2222" t="s">
        <v>40</v>
      </c>
      <c r="V2222">
        <v>80</v>
      </c>
      <c r="W2222">
        <v>80</v>
      </c>
      <c r="X2222">
        <v>0</v>
      </c>
      <c r="Y2222" t="s">
        <v>33</v>
      </c>
      <c r="Z2222" t="s">
        <v>33</v>
      </c>
      <c r="AA2222">
        <f>VLOOKUP(Table1[[#This Row],[Facility Name]],D_2,8,0)</f>
        <v>57</v>
      </c>
    </row>
    <row r="2223" spans="1:27" x14ac:dyDescent="0.25">
      <c r="A2223">
        <v>172518</v>
      </c>
      <c r="B2223" t="s">
        <v>3872</v>
      </c>
      <c r="C2223">
        <v>5</v>
      </c>
      <c r="D2223" t="s">
        <v>2283</v>
      </c>
      <c r="E2223" t="s">
        <v>3873</v>
      </c>
      <c r="F2223" t="s">
        <v>29</v>
      </c>
      <c r="G2223" t="s">
        <v>30</v>
      </c>
      <c r="H2223" t="s">
        <v>37</v>
      </c>
      <c r="I2223">
        <v>12</v>
      </c>
      <c r="J2223" t="s">
        <v>32</v>
      </c>
      <c r="K2223">
        <v>29</v>
      </c>
      <c r="L2223">
        <v>35</v>
      </c>
      <c r="M2223">
        <v>44</v>
      </c>
      <c r="N2223" t="s">
        <v>33</v>
      </c>
      <c r="O2223" t="s">
        <v>33</v>
      </c>
      <c r="P2223" t="s">
        <v>33</v>
      </c>
      <c r="Q2223">
        <v>33</v>
      </c>
      <c r="R2223">
        <v>23</v>
      </c>
      <c r="S2223">
        <v>120</v>
      </c>
      <c r="T2223" t="s">
        <v>33</v>
      </c>
      <c r="U2223" t="s">
        <v>33</v>
      </c>
      <c r="V2223">
        <v>43</v>
      </c>
      <c r="W2223">
        <v>43</v>
      </c>
      <c r="X2223">
        <v>0</v>
      </c>
      <c r="Y2223" t="s">
        <v>34</v>
      </c>
      <c r="Z2223" t="s">
        <v>33</v>
      </c>
      <c r="AA2223">
        <f>VLOOKUP(Table1[[#This Row],[Facility Name]],D_2,8,0)</f>
        <v>77</v>
      </c>
    </row>
    <row r="2224" spans="1:27" hidden="1" x14ac:dyDescent="0.25">
      <c r="A2224">
        <v>172529</v>
      </c>
      <c r="B2224" t="s">
        <v>3666</v>
      </c>
      <c r="C2224">
        <v>5</v>
      </c>
      <c r="D2224" t="s">
        <v>2283</v>
      </c>
      <c r="E2224" t="s">
        <v>3051</v>
      </c>
      <c r="F2224" t="s">
        <v>29</v>
      </c>
      <c r="G2224" t="s">
        <v>30</v>
      </c>
      <c r="H2224" t="s">
        <v>31</v>
      </c>
      <c r="I2224">
        <v>12</v>
      </c>
      <c r="J2224" t="s">
        <v>34</v>
      </c>
      <c r="K2224">
        <v>16</v>
      </c>
      <c r="L2224">
        <v>20</v>
      </c>
      <c r="M2224">
        <v>23</v>
      </c>
      <c r="N2224" t="s">
        <v>33</v>
      </c>
      <c r="O2224" t="s">
        <v>34</v>
      </c>
      <c r="P2224" t="s">
        <v>33</v>
      </c>
      <c r="Q2224">
        <v>19</v>
      </c>
      <c r="R2224">
        <v>10</v>
      </c>
      <c r="S2224">
        <v>72</v>
      </c>
      <c r="T2224" t="s">
        <v>33</v>
      </c>
      <c r="U2224" t="s">
        <v>40</v>
      </c>
      <c r="V2224">
        <v>24</v>
      </c>
      <c r="W2224">
        <v>24</v>
      </c>
      <c r="X2224">
        <v>0</v>
      </c>
      <c r="Y2224" t="s">
        <v>34</v>
      </c>
      <c r="Z2224" t="s">
        <v>33</v>
      </c>
      <c r="AA2224" t="e">
        <f>VLOOKUP(Table1[[#This Row],[Facility Name]],D_2,8,0)</f>
        <v>#N/A</v>
      </c>
    </row>
    <row r="2225" spans="1:27" hidden="1" x14ac:dyDescent="0.25">
      <c r="A2225">
        <v>172530</v>
      </c>
      <c r="B2225" t="s">
        <v>3667</v>
      </c>
      <c r="C2225">
        <v>5</v>
      </c>
      <c r="D2225" t="s">
        <v>2283</v>
      </c>
      <c r="E2225" t="s">
        <v>3668</v>
      </c>
      <c r="F2225" t="s">
        <v>29</v>
      </c>
      <c r="G2225" t="s">
        <v>30</v>
      </c>
      <c r="H2225" t="s">
        <v>31</v>
      </c>
      <c r="I2225">
        <v>12</v>
      </c>
      <c r="J2225" t="s">
        <v>33</v>
      </c>
      <c r="K2225">
        <v>50</v>
      </c>
      <c r="L2225">
        <v>60</v>
      </c>
      <c r="M2225">
        <v>62</v>
      </c>
      <c r="N2225" t="s">
        <v>40</v>
      </c>
      <c r="O2225" t="s">
        <v>33</v>
      </c>
      <c r="P2225" t="s">
        <v>40</v>
      </c>
      <c r="Q2225">
        <v>56</v>
      </c>
      <c r="R2225">
        <v>26</v>
      </c>
      <c r="S2225">
        <v>208</v>
      </c>
      <c r="T2225" t="s">
        <v>33</v>
      </c>
      <c r="U2225" t="s">
        <v>33</v>
      </c>
      <c r="V2225">
        <v>52</v>
      </c>
      <c r="W2225">
        <v>52</v>
      </c>
      <c r="X2225">
        <v>0</v>
      </c>
      <c r="Y2225" t="s">
        <v>34</v>
      </c>
      <c r="Z2225" t="s">
        <v>33</v>
      </c>
      <c r="AA2225" t="e">
        <f>VLOOKUP(Table1[[#This Row],[Facility Name]],D_2,8,0)</f>
        <v>#N/A</v>
      </c>
    </row>
    <row r="2226" spans="1:27" x14ac:dyDescent="0.25">
      <c r="A2226">
        <v>172527</v>
      </c>
      <c r="B2226" t="s">
        <v>3989</v>
      </c>
      <c r="C2226">
        <v>5</v>
      </c>
      <c r="D2226" t="s">
        <v>2283</v>
      </c>
      <c r="E2226" t="s">
        <v>3701</v>
      </c>
      <c r="F2226" t="s">
        <v>29</v>
      </c>
      <c r="G2226" t="s">
        <v>30</v>
      </c>
      <c r="H2226" t="s">
        <v>37</v>
      </c>
      <c r="I2226">
        <v>12</v>
      </c>
      <c r="J2226" t="s">
        <v>33</v>
      </c>
      <c r="K2226">
        <v>48</v>
      </c>
      <c r="L2226">
        <v>73</v>
      </c>
      <c r="M2226">
        <v>76</v>
      </c>
      <c r="N2226" t="s">
        <v>33</v>
      </c>
      <c r="O2226" t="s">
        <v>33</v>
      </c>
      <c r="P2226" t="s">
        <v>33</v>
      </c>
      <c r="Q2226">
        <v>58</v>
      </c>
      <c r="R2226">
        <v>90</v>
      </c>
      <c r="S2226">
        <v>271</v>
      </c>
      <c r="T2226" t="s">
        <v>40</v>
      </c>
      <c r="U2226" t="s">
        <v>33</v>
      </c>
      <c r="V2226">
        <v>62</v>
      </c>
      <c r="W2226">
        <v>62</v>
      </c>
      <c r="X2226">
        <v>0</v>
      </c>
      <c r="Y2226" t="s">
        <v>33</v>
      </c>
      <c r="Z2226" t="s">
        <v>32</v>
      </c>
      <c r="AA2226">
        <f>VLOOKUP(Table1[[#This Row],[Facility Name]],D_2,8,0)</f>
        <v>61</v>
      </c>
    </row>
    <row r="2227" spans="1:27" x14ac:dyDescent="0.25">
      <c r="A2227">
        <v>172528</v>
      </c>
      <c r="B2227" t="s">
        <v>3990</v>
      </c>
      <c r="C2227">
        <v>5</v>
      </c>
      <c r="D2227" t="s">
        <v>2283</v>
      </c>
      <c r="E2227" t="s">
        <v>3698</v>
      </c>
      <c r="F2227" t="s">
        <v>29</v>
      </c>
      <c r="G2227" t="s">
        <v>30</v>
      </c>
      <c r="H2227" t="s">
        <v>37</v>
      </c>
      <c r="I2227">
        <v>9</v>
      </c>
      <c r="J2227" t="s">
        <v>33</v>
      </c>
      <c r="K2227">
        <v>25</v>
      </c>
      <c r="L2227">
        <v>31</v>
      </c>
      <c r="M2227">
        <v>35</v>
      </c>
      <c r="N2227" t="s">
        <v>33</v>
      </c>
      <c r="O2227" t="s">
        <v>40</v>
      </c>
      <c r="P2227" t="s">
        <v>33</v>
      </c>
      <c r="Q2227">
        <v>25</v>
      </c>
      <c r="R2227">
        <v>22</v>
      </c>
      <c r="S2227">
        <v>123</v>
      </c>
      <c r="T2227" t="s">
        <v>33</v>
      </c>
      <c r="U2227" t="s">
        <v>33</v>
      </c>
      <c r="V2227">
        <v>35</v>
      </c>
      <c r="W2227">
        <v>35</v>
      </c>
      <c r="X2227">
        <v>0</v>
      </c>
      <c r="Y2227" t="s">
        <v>34</v>
      </c>
      <c r="Z2227" t="s">
        <v>33</v>
      </c>
      <c r="AA2227">
        <f>VLOOKUP(Table1[[#This Row],[Facility Name]],D_2,8,0)</f>
        <v>84</v>
      </c>
    </row>
    <row r="2228" spans="1:27" hidden="1" x14ac:dyDescent="0.25">
      <c r="A2228">
        <v>172533</v>
      </c>
      <c r="B2228" t="s">
        <v>3688</v>
      </c>
      <c r="C2228">
        <v>5</v>
      </c>
      <c r="D2228" t="s">
        <v>2283</v>
      </c>
      <c r="E2228" t="s">
        <v>2284</v>
      </c>
      <c r="F2228" t="s">
        <v>29</v>
      </c>
      <c r="G2228" t="s">
        <v>30</v>
      </c>
      <c r="H2228" t="s">
        <v>31</v>
      </c>
      <c r="I2228">
        <v>18</v>
      </c>
      <c r="J2228" t="s">
        <v>33</v>
      </c>
      <c r="K2228">
        <v>72</v>
      </c>
      <c r="L2228">
        <v>88</v>
      </c>
      <c r="M2228">
        <v>92</v>
      </c>
      <c r="N2228" t="s">
        <v>33</v>
      </c>
      <c r="O2228" t="s">
        <v>33</v>
      </c>
      <c r="P2228" t="s">
        <v>33</v>
      </c>
      <c r="Q2228">
        <v>76</v>
      </c>
      <c r="R2228">
        <v>63</v>
      </c>
      <c r="S2228">
        <v>325</v>
      </c>
      <c r="T2228" t="s">
        <v>33</v>
      </c>
      <c r="U2228" t="s">
        <v>33</v>
      </c>
      <c r="V2228">
        <v>92</v>
      </c>
      <c r="W2228">
        <v>92</v>
      </c>
      <c r="X2228">
        <v>0</v>
      </c>
      <c r="Y2228" t="s">
        <v>33</v>
      </c>
      <c r="Z2228" t="s">
        <v>33</v>
      </c>
      <c r="AA2228" t="e">
        <f>VLOOKUP(Table1[[#This Row],[Facility Name]],D_2,8,0)</f>
        <v>#N/A</v>
      </c>
    </row>
    <row r="2229" spans="1:27" hidden="1" x14ac:dyDescent="0.25">
      <c r="A2229">
        <v>172534</v>
      </c>
      <c r="B2229" t="s">
        <v>3689</v>
      </c>
      <c r="C2229">
        <v>5</v>
      </c>
      <c r="D2229" t="s">
        <v>2283</v>
      </c>
      <c r="E2229" t="s">
        <v>3690</v>
      </c>
      <c r="F2229" t="s">
        <v>29</v>
      </c>
      <c r="G2229" t="s">
        <v>30</v>
      </c>
      <c r="H2229" t="s">
        <v>31</v>
      </c>
      <c r="I2229">
        <v>10</v>
      </c>
      <c r="J2229" t="s">
        <v>33</v>
      </c>
      <c r="K2229">
        <v>23</v>
      </c>
      <c r="L2229">
        <v>32</v>
      </c>
      <c r="M2229">
        <v>33</v>
      </c>
      <c r="N2229" t="s">
        <v>33</v>
      </c>
      <c r="O2229" t="s">
        <v>40</v>
      </c>
      <c r="P2229" t="s">
        <v>33</v>
      </c>
      <c r="Q2229">
        <v>31</v>
      </c>
      <c r="R2229">
        <v>23</v>
      </c>
      <c r="S2229">
        <v>132</v>
      </c>
      <c r="T2229" t="s">
        <v>33</v>
      </c>
      <c r="U2229" t="s">
        <v>33</v>
      </c>
      <c r="V2229">
        <v>34</v>
      </c>
      <c r="W2229">
        <v>34</v>
      </c>
      <c r="X2229">
        <v>0</v>
      </c>
      <c r="Y2229" t="s">
        <v>34</v>
      </c>
      <c r="Z2229" t="s">
        <v>33</v>
      </c>
      <c r="AA2229" t="e">
        <f>VLOOKUP(Table1[[#This Row],[Facility Name]],D_2,8,0)</f>
        <v>#N/A</v>
      </c>
    </row>
    <row r="2230" spans="1:27" hidden="1" x14ac:dyDescent="0.25">
      <c r="A2230">
        <v>172536</v>
      </c>
      <c r="B2230" t="s">
        <v>3791</v>
      </c>
      <c r="C2230">
        <v>5</v>
      </c>
      <c r="D2230" t="s">
        <v>2283</v>
      </c>
      <c r="E2230" t="s">
        <v>3792</v>
      </c>
      <c r="F2230" t="s">
        <v>29</v>
      </c>
      <c r="G2230" t="s">
        <v>30</v>
      </c>
      <c r="H2230" t="s">
        <v>31</v>
      </c>
      <c r="I2230">
        <v>17</v>
      </c>
      <c r="J2230" t="s">
        <v>33</v>
      </c>
      <c r="K2230">
        <v>73</v>
      </c>
      <c r="L2230">
        <v>89</v>
      </c>
      <c r="M2230">
        <v>95</v>
      </c>
      <c r="N2230" t="s">
        <v>33</v>
      </c>
      <c r="O2230" t="s">
        <v>33</v>
      </c>
      <c r="P2230" t="s">
        <v>33</v>
      </c>
      <c r="Q2230">
        <v>78</v>
      </c>
      <c r="R2230">
        <v>99</v>
      </c>
      <c r="S2230">
        <v>309</v>
      </c>
      <c r="T2230" t="s">
        <v>33</v>
      </c>
      <c r="U2230" t="s">
        <v>33</v>
      </c>
      <c r="V2230">
        <v>95</v>
      </c>
      <c r="W2230">
        <v>95</v>
      </c>
      <c r="X2230">
        <v>0</v>
      </c>
      <c r="Y2230" t="s">
        <v>33</v>
      </c>
      <c r="Z2230" t="s">
        <v>33</v>
      </c>
      <c r="AA2230" t="e">
        <f>VLOOKUP(Table1[[#This Row],[Facility Name]],D_2,8,0)</f>
        <v>#N/A</v>
      </c>
    </row>
    <row r="2231" spans="1:27" hidden="1" x14ac:dyDescent="0.25">
      <c r="A2231">
        <v>172537</v>
      </c>
      <c r="B2231" t="s">
        <v>3793</v>
      </c>
      <c r="C2231">
        <v>5</v>
      </c>
      <c r="D2231" t="s">
        <v>2283</v>
      </c>
      <c r="E2231" t="s">
        <v>3794</v>
      </c>
      <c r="F2231" t="s">
        <v>29</v>
      </c>
      <c r="G2231" t="s">
        <v>30</v>
      </c>
      <c r="H2231" t="s">
        <v>31</v>
      </c>
      <c r="I2231">
        <v>12</v>
      </c>
      <c r="J2231" t="s">
        <v>33</v>
      </c>
      <c r="K2231">
        <v>17</v>
      </c>
      <c r="L2231">
        <v>21</v>
      </c>
      <c r="M2231">
        <v>22</v>
      </c>
      <c r="N2231" t="s">
        <v>33</v>
      </c>
      <c r="O2231" t="s">
        <v>33</v>
      </c>
      <c r="P2231" t="s">
        <v>33</v>
      </c>
      <c r="Q2231">
        <v>18</v>
      </c>
      <c r="R2231">
        <v>14</v>
      </c>
      <c r="S2231">
        <v>87</v>
      </c>
      <c r="T2231" t="s">
        <v>33</v>
      </c>
      <c r="U2231" t="s">
        <v>33</v>
      </c>
      <c r="V2231">
        <v>20</v>
      </c>
      <c r="W2231">
        <v>20</v>
      </c>
      <c r="X2231">
        <v>0</v>
      </c>
      <c r="Y2231" t="s">
        <v>34</v>
      </c>
      <c r="Z2231" t="s">
        <v>33</v>
      </c>
      <c r="AA2231" t="e">
        <f>VLOOKUP(Table1[[#This Row],[Facility Name]],D_2,8,0)</f>
        <v>#N/A</v>
      </c>
    </row>
    <row r="2232" spans="1:27" x14ac:dyDescent="0.25">
      <c r="A2232">
        <v>172531</v>
      </c>
      <c r="B2232" t="s">
        <v>3686</v>
      </c>
      <c r="C2232">
        <v>5</v>
      </c>
      <c r="D2232" t="s">
        <v>2283</v>
      </c>
      <c r="E2232" t="s">
        <v>3051</v>
      </c>
      <c r="F2232" t="s">
        <v>29</v>
      </c>
      <c r="G2232" t="s">
        <v>30</v>
      </c>
      <c r="H2232" t="s">
        <v>37</v>
      </c>
      <c r="I2232">
        <v>12</v>
      </c>
      <c r="J2232" t="s">
        <v>33</v>
      </c>
      <c r="K2232">
        <v>22</v>
      </c>
      <c r="L2232">
        <v>27</v>
      </c>
      <c r="M2232">
        <v>28</v>
      </c>
      <c r="N2232" t="s">
        <v>33</v>
      </c>
      <c r="O2232" t="s">
        <v>33</v>
      </c>
      <c r="P2232" t="s">
        <v>33</v>
      </c>
      <c r="Q2232">
        <v>25</v>
      </c>
      <c r="R2232">
        <v>23</v>
      </c>
      <c r="S2232">
        <v>118</v>
      </c>
      <c r="T2232" t="s">
        <v>33</v>
      </c>
      <c r="U2232" t="s">
        <v>33</v>
      </c>
      <c r="V2232">
        <v>28</v>
      </c>
      <c r="W2232">
        <v>28</v>
      </c>
      <c r="X2232">
        <v>0</v>
      </c>
      <c r="Y2232" t="s">
        <v>34</v>
      </c>
      <c r="Z2232" t="s">
        <v>33</v>
      </c>
      <c r="AA2232">
        <f>VLOOKUP(Table1[[#This Row],[Facility Name]],D_2,8,0)</f>
        <v>87</v>
      </c>
    </row>
    <row r="2233" spans="1:27" hidden="1" x14ac:dyDescent="0.25">
      <c r="A2233">
        <v>172541</v>
      </c>
      <c r="B2233" t="s">
        <v>3796</v>
      </c>
      <c r="C2233">
        <v>5</v>
      </c>
      <c r="D2233" t="s">
        <v>2283</v>
      </c>
      <c r="E2233" t="s">
        <v>1145</v>
      </c>
      <c r="F2233" t="s">
        <v>29</v>
      </c>
      <c r="G2233" t="s">
        <v>30</v>
      </c>
      <c r="H2233" t="s">
        <v>31</v>
      </c>
      <c r="I2233">
        <v>12</v>
      </c>
      <c r="J2233" t="s">
        <v>33</v>
      </c>
      <c r="K2233">
        <v>54</v>
      </c>
      <c r="L2233">
        <v>66</v>
      </c>
      <c r="M2233">
        <v>70</v>
      </c>
      <c r="N2233" t="s">
        <v>33</v>
      </c>
      <c r="O2233" t="s">
        <v>33</v>
      </c>
      <c r="P2233" t="s">
        <v>33</v>
      </c>
      <c r="Q2233">
        <v>64</v>
      </c>
      <c r="R2233">
        <v>76</v>
      </c>
      <c r="S2233">
        <v>283</v>
      </c>
      <c r="T2233" t="s">
        <v>33</v>
      </c>
      <c r="U2233" t="s">
        <v>33</v>
      </c>
      <c r="V2233">
        <v>68</v>
      </c>
      <c r="W2233">
        <v>68</v>
      </c>
      <c r="X2233">
        <v>0</v>
      </c>
      <c r="Y2233" t="s">
        <v>40</v>
      </c>
      <c r="Z2233" t="s">
        <v>33</v>
      </c>
      <c r="AA2233" t="e">
        <f>VLOOKUP(Table1[[#This Row],[Facility Name]],D_2,8,0)</f>
        <v>#N/A</v>
      </c>
    </row>
    <row r="2234" spans="1:27" hidden="1" x14ac:dyDescent="0.25">
      <c r="A2234">
        <v>172542</v>
      </c>
      <c r="B2234" t="s">
        <v>3797</v>
      </c>
      <c r="C2234">
        <v>5</v>
      </c>
      <c r="D2234" t="s">
        <v>2283</v>
      </c>
      <c r="E2234" t="s">
        <v>2284</v>
      </c>
      <c r="F2234" t="s">
        <v>29</v>
      </c>
      <c r="G2234" t="s">
        <v>30</v>
      </c>
      <c r="H2234" t="s">
        <v>31</v>
      </c>
      <c r="I2234">
        <v>12</v>
      </c>
      <c r="J2234" t="s">
        <v>33</v>
      </c>
      <c r="K2234">
        <v>45</v>
      </c>
      <c r="L2234">
        <v>69</v>
      </c>
      <c r="M2234">
        <v>72</v>
      </c>
      <c r="N2234" t="s">
        <v>33</v>
      </c>
      <c r="O2234" t="s">
        <v>33</v>
      </c>
      <c r="P2234" t="s">
        <v>33</v>
      </c>
      <c r="Q2234">
        <v>58</v>
      </c>
      <c r="R2234">
        <v>51</v>
      </c>
      <c r="S2234">
        <v>238</v>
      </c>
      <c r="T2234" t="s">
        <v>33</v>
      </c>
      <c r="U2234" t="s">
        <v>33</v>
      </c>
      <c r="V2234">
        <v>72</v>
      </c>
      <c r="W2234">
        <v>72</v>
      </c>
      <c r="X2234">
        <v>0</v>
      </c>
      <c r="Y2234" t="s">
        <v>33</v>
      </c>
      <c r="Z2234" t="s">
        <v>33</v>
      </c>
      <c r="AA2234" t="e">
        <f>VLOOKUP(Table1[[#This Row],[Facility Name]],D_2,8,0)</f>
        <v>#N/A</v>
      </c>
    </row>
    <row r="2235" spans="1:27" x14ac:dyDescent="0.25">
      <c r="A2235">
        <v>172532</v>
      </c>
      <c r="B2235" t="s">
        <v>3687</v>
      </c>
      <c r="C2235">
        <v>5</v>
      </c>
      <c r="D2235" t="s">
        <v>2283</v>
      </c>
      <c r="E2235" t="s">
        <v>1145</v>
      </c>
      <c r="F2235" t="s">
        <v>29</v>
      </c>
      <c r="G2235" t="s">
        <v>30</v>
      </c>
      <c r="H2235" t="s">
        <v>37</v>
      </c>
      <c r="I2235">
        <v>18</v>
      </c>
      <c r="J2235" t="s">
        <v>33</v>
      </c>
      <c r="K2235">
        <v>18</v>
      </c>
      <c r="L2235">
        <v>37</v>
      </c>
      <c r="M2235">
        <v>38</v>
      </c>
      <c r="N2235" t="s">
        <v>33</v>
      </c>
      <c r="O2235" t="s">
        <v>33</v>
      </c>
      <c r="P2235" t="s">
        <v>33</v>
      </c>
      <c r="Q2235">
        <v>23</v>
      </c>
      <c r="R2235">
        <v>30</v>
      </c>
      <c r="S2235">
        <v>108</v>
      </c>
      <c r="T2235" t="s">
        <v>33</v>
      </c>
      <c r="U2235" t="s">
        <v>33</v>
      </c>
      <c r="V2235">
        <v>38</v>
      </c>
      <c r="W2235">
        <v>38</v>
      </c>
      <c r="X2235">
        <v>0</v>
      </c>
      <c r="Y2235" t="s">
        <v>34</v>
      </c>
      <c r="Z2235" t="s">
        <v>33</v>
      </c>
      <c r="AA2235">
        <f>VLOOKUP(Table1[[#This Row],[Facility Name]],D_2,8,0)</f>
        <v>83</v>
      </c>
    </row>
    <row r="2236" spans="1:27" hidden="1" x14ac:dyDescent="0.25">
      <c r="A2236">
        <v>172544</v>
      </c>
      <c r="B2236" t="s">
        <v>3901</v>
      </c>
      <c r="C2236">
        <v>4</v>
      </c>
      <c r="D2236" t="s">
        <v>2283</v>
      </c>
      <c r="E2236" t="s">
        <v>3792</v>
      </c>
      <c r="F2236" t="s">
        <v>29</v>
      </c>
      <c r="G2236" t="s">
        <v>30</v>
      </c>
      <c r="H2236" t="s">
        <v>31</v>
      </c>
      <c r="I2236">
        <v>12</v>
      </c>
      <c r="J2236" t="s">
        <v>33</v>
      </c>
      <c r="K2236">
        <v>74</v>
      </c>
      <c r="L2236">
        <v>117</v>
      </c>
      <c r="M2236">
        <v>114</v>
      </c>
      <c r="N2236" t="s">
        <v>33</v>
      </c>
      <c r="O2236" t="s">
        <v>33</v>
      </c>
      <c r="P2236" t="s">
        <v>33</v>
      </c>
      <c r="Q2236">
        <v>82</v>
      </c>
      <c r="R2236">
        <v>115</v>
      </c>
      <c r="S2236">
        <v>307</v>
      </c>
      <c r="T2236" t="s">
        <v>40</v>
      </c>
      <c r="U2236" t="s">
        <v>33</v>
      </c>
      <c r="V2236">
        <v>83</v>
      </c>
      <c r="W2236">
        <v>83</v>
      </c>
      <c r="X2236">
        <v>0</v>
      </c>
      <c r="Y2236" t="s">
        <v>33</v>
      </c>
      <c r="Z2236" t="s">
        <v>33</v>
      </c>
      <c r="AA2236" t="e">
        <f>VLOOKUP(Table1[[#This Row],[Facility Name]],D_2,8,0)</f>
        <v>#N/A</v>
      </c>
    </row>
    <row r="2237" spans="1:27" hidden="1" x14ac:dyDescent="0.25">
      <c r="A2237">
        <v>172545</v>
      </c>
      <c r="B2237" t="s">
        <v>3902</v>
      </c>
      <c r="C2237">
        <v>4</v>
      </c>
      <c r="D2237" t="s">
        <v>2283</v>
      </c>
      <c r="E2237" t="s">
        <v>3903</v>
      </c>
      <c r="F2237" t="s">
        <v>29</v>
      </c>
      <c r="G2237" t="s">
        <v>30</v>
      </c>
      <c r="H2237" t="s">
        <v>31</v>
      </c>
      <c r="I2237">
        <v>12</v>
      </c>
      <c r="J2237" t="s">
        <v>33</v>
      </c>
      <c r="K2237">
        <v>64</v>
      </c>
      <c r="L2237">
        <v>94</v>
      </c>
      <c r="M2237">
        <v>97</v>
      </c>
      <c r="N2237" t="s">
        <v>33</v>
      </c>
      <c r="O2237" t="s">
        <v>33</v>
      </c>
      <c r="P2237" t="s">
        <v>33</v>
      </c>
      <c r="Q2237">
        <v>70</v>
      </c>
      <c r="R2237">
        <v>112</v>
      </c>
      <c r="S2237">
        <v>259</v>
      </c>
      <c r="T2237" t="s">
        <v>33</v>
      </c>
      <c r="U2237" t="s">
        <v>33</v>
      </c>
      <c r="V2237">
        <v>86</v>
      </c>
      <c r="W2237">
        <v>86</v>
      </c>
      <c r="X2237">
        <v>0</v>
      </c>
      <c r="Y2237" t="s">
        <v>33</v>
      </c>
      <c r="Z2237" t="s">
        <v>33</v>
      </c>
      <c r="AA2237" t="e">
        <f>VLOOKUP(Table1[[#This Row],[Facility Name]],D_2,8,0)</f>
        <v>#N/A</v>
      </c>
    </row>
    <row r="2238" spans="1:27" hidden="1" x14ac:dyDescent="0.25">
      <c r="A2238">
        <v>172546</v>
      </c>
      <c r="B2238" t="s">
        <v>3904</v>
      </c>
      <c r="C2238">
        <v>5</v>
      </c>
      <c r="D2238" t="s">
        <v>2283</v>
      </c>
      <c r="E2238" t="s">
        <v>3210</v>
      </c>
      <c r="F2238" t="s">
        <v>29</v>
      </c>
      <c r="G2238" t="s">
        <v>30</v>
      </c>
      <c r="H2238" t="s">
        <v>31</v>
      </c>
      <c r="I2238">
        <v>20</v>
      </c>
      <c r="J2238" t="s">
        <v>33</v>
      </c>
      <c r="K2238">
        <v>85</v>
      </c>
      <c r="L2238">
        <v>108</v>
      </c>
      <c r="M2238">
        <v>113</v>
      </c>
      <c r="N2238" t="s">
        <v>33</v>
      </c>
      <c r="O2238" t="s">
        <v>33</v>
      </c>
      <c r="P2238" t="s">
        <v>33</v>
      </c>
      <c r="Q2238">
        <v>99</v>
      </c>
      <c r="R2238">
        <v>68</v>
      </c>
      <c r="S2238">
        <v>396</v>
      </c>
      <c r="T2238" t="s">
        <v>33</v>
      </c>
      <c r="U2238" t="s">
        <v>33</v>
      </c>
      <c r="V2238">
        <v>107</v>
      </c>
      <c r="W2238">
        <v>107</v>
      </c>
      <c r="X2238">
        <v>0</v>
      </c>
      <c r="Y2238" t="s">
        <v>33</v>
      </c>
      <c r="Z2238" t="s">
        <v>33</v>
      </c>
      <c r="AA2238" t="e">
        <f>VLOOKUP(Table1[[#This Row],[Facility Name]],D_2,8,0)</f>
        <v>#N/A</v>
      </c>
    </row>
    <row r="2239" spans="1:27" x14ac:dyDescent="0.25">
      <c r="A2239">
        <v>172540</v>
      </c>
      <c r="B2239" t="s">
        <v>3795</v>
      </c>
      <c r="C2239">
        <v>5</v>
      </c>
      <c r="D2239" t="s">
        <v>2283</v>
      </c>
      <c r="E2239" t="s">
        <v>2284</v>
      </c>
      <c r="F2239" t="s">
        <v>29</v>
      </c>
      <c r="G2239" t="s">
        <v>30</v>
      </c>
      <c r="H2239" t="s">
        <v>37</v>
      </c>
      <c r="I2239">
        <v>12</v>
      </c>
      <c r="J2239" t="s">
        <v>33</v>
      </c>
      <c r="K2239">
        <v>30</v>
      </c>
      <c r="L2239">
        <v>43</v>
      </c>
      <c r="M2239">
        <v>46</v>
      </c>
      <c r="N2239" t="s">
        <v>33</v>
      </c>
      <c r="O2239" t="s">
        <v>33</v>
      </c>
      <c r="P2239" t="s">
        <v>33</v>
      </c>
      <c r="Q2239">
        <v>39</v>
      </c>
      <c r="R2239">
        <v>40</v>
      </c>
      <c r="S2239">
        <v>155</v>
      </c>
      <c r="T2239" t="s">
        <v>32</v>
      </c>
      <c r="U2239" t="s">
        <v>33</v>
      </c>
      <c r="V2239">
        <v>46</v>
      </c>
      <c r="W2239">
        <v>46</v>
      </c>
      <c r="X2239">
        <v>0</v>
      </c>
      <c r="Y2239" t="s">
        <v>34</v>
      </c>
      <c r="Z2239" t="s">
        <v>33</v>
      </c>
      <c r="AA2239">
        <f>VLOOKUP(Table1[[#This Row],[Facility Name]],D_2,8,0)</f>
        <v>77</v>
      </c>
    </row>
    <row r="2240" spans="1:27" hidden="1" x14ac:dyDescent="0.25">
      <c r="A2240">
        <v>172548</v>
      </c>
      <c r="B2240" t="s">
        <v>3924</v>
      </c>
      <c r="C2240">
        <v>5</v>
      </c>
      <c r="D2240" t="s">
        <v>2283</v>
      </c>
      <c r="E2240" t="s">
        <v>2284</v>
      </c>
      <c r="F2240" t="s">
        <v>29</v>
      </c>
      <c r="G2240" t="s">
        <v>30</v>
      </c>
      <c r="H2240" t="s">
        <v>31</v>
      </c>
      <c r="I2240">
        <v>24</v>
      </c>
      <c r="J2240" t="s">
        <v>33</v>
      </c>
      <c r="K2240">
        <v>67</v>
      </c>
      <c r="L2240">
        <v>106</v>
      </c>
      <c r="M2240">
        <v>108</v>
      </c>
      <c r="N2240" t="s">
        <v>33</v>
      </c>
      <c r="O2240" t="s">
        <v>33</v>
      </c>
      <c r="P2240" t="s">
        <v>33</v>
      </c>
      <c r="Q2240">
        <v>83</v>
      </c>
      <c r="R2240">
        <v>90</v>
      </c>
      <c r="S2240">
        <v>336</v>
      </c>
      <c r="T2240" t="s">
        <v>33</v>
      </c>
      <c r="U2240" t="s">
        <v>40</v>
      </c>
      <c r="V2240">
        <v>97</v>
      </c>
      <c r="W2240">
        <v>97</v>
      </c>
      <c r="X2240">
        <v>0</v>
      </c>
      <c r="Y2240" t="s">
        <v>33</v>
      </c>
      <c r="Z2240" t="s">
        <v>33</v>
      </c>
      <c r="AA2240" t="e">
        <f>VLOOKUP(Table1[[#This Row],[Facility Name]],D_2,8,0)</f>
        <v>#N/A</v>
      </c>
    </row>
    <row r="2241" spans="1:27" x14ac:dyDescent="0.25">
      <c r="A2241">
        <v>172543</v>
      </c>
      <c r="B2241" t="s">
        <v>3900</v>
      </c>
      <c r="C2241">
        <v>4</v>
      </c>
      <c r="D2241" t="s">
        <v>2283</v>
      </c>
      <c r="E2241" t="s">
        <v>2284</v>
      </c>
      <c r="F2241" t="s">
        <v>29</v>
      </c>
      <c r="G2241" t="s">
        <v>30</v>
      </c>
      <c r="H2241" t="s">
        <v>37</v>
      </c>
      <c r="I2241">
        <v>16</v>
      </c>
      <c r="J2241" t="s">
        <v>33</v>
      </c>
      <c r="K2241">
        <v>58</v>
      </c>
      <c r="L2241">
        <v>81</v>
      </c>
      <c r="M2241">
        <v>82</v>
      </c>
      <c r="N2241" t="s">
        <v>33</v>
      </c>
      <c r="O2241" t="s">
        <v>33</v>
      </c>
      <c r="P2241" t="s">
        <v>33</v>
      </c>
      <c r="Q2241">
        <v>63</v>
      </c>
      <c r="R2241">
        <v>58</v>
      </c>
      <c r="S2241">
        <v>258</v>
      </c>
      <c r="T2241" t="s">
        <v>32</v>
      </c>
      <c r="U2241" t="s">
        <v>33</v>
      </c>
      <c r="V2241">
        <v>85</v>
      </c>
      <c r="W2241">
        <v>85</v>
      </c>
      <c r="X2241">
        <v>0</v>
      </c>
      <c r="Y2241" t="s">
        <v>34</v>
      </c>
      <c r="Z2241" t="s">
        <v>33</v>
      </c>
      <c r="AA2241">
        <f>VLOOKUP(Table1[[#This Row],[Facility Name]],D_2,8,0)</f>
        <v>87</v>
      </c>
    </row>
    <row r="2242" spans="1:27" x14ac:dyDescent="0.25">
      <c r="A2242">
        <v>172547</v>
      </c>
      <c r="B2242" t="s">
        <v>3923</v>
      </c>
      <c r="C2242">
        <v>5</v>
      </c>
      <c r="D2242" t="s">
        <v>2283</v>
      </c>
      <c r="E2242" t="s">
        <v>3792</v>
      </c>
      <c r="F2242" t="s">
        <v>29</v>
      </c>
      <c r="G2242" t="s">
        <v>30</v>
      </c>
      <c r="H2242" t="s">
        <v>37</v>
      </c>
      <c r="I2242">
        <v>17</v>
      </c>
      <c r="J2242" t="s">
        <v>33</v>
      </c>
      <c r="K2242">
        <v>93</v>
      </c>
      <c r="L2242">
        <v>128</v>
      </c>
      <c r="M2242">
        <v>135</v>
      </c>
      <c r="N2242" t="s">
        <v>33</v>
      </c>
      <c r="O2242" t="s">
        <v>33</v>
      </c>
      <c r="P2242" t="s">
        <v>40</v>
      </c>
      <c r="Q2242">
        <v>113</v>
      </c>
      <c r="R2242">
        <v>150</v>
      </c>
      <c r="S2242">
        <v>386</v>
      </c>
      <c r="T2242" t="s">
        <v>40</v>
      </c>
      <c r="U2242" t="s">
        <v>33</v>
      </c>
      <c r="V2242">
        <v>124</v>
      </c>
      <c r="W2242">
        <v>124</v>
      </c>
      <c r="X2242">
        <v>0</v>
      </c>
      <c r="Y2242" t="s">
        <v>33</v>
      </c>
      <c r="Z2242" t="s">
        <v>33</v>
      </c>
      <c r="AA2242">
        <f>VLOOKUP(Table1[[#This Row],[Facility Name]],D_2,8,0)</f>
        <v>66</v>
      </c>
    </row>
    <row r="2243" spans="1:27" hidden="1" x14ac:dyDescent="0.25">
      <c r="A2243">
        <v>172553</v>
      </c>
      <c r="B2243" t="s">
        <v>3592</v>
      </c>
      <c r="C2243">
        <v>5</v>
      </c>
      <c r="D2243" t="s">
        <v>2283</v>
      </c>
      <c r="E2243" t="s">
        <v>345</v>
      </c>
      <c r="F2243" t="s">
        <v>29</v>
      </c>
      <c r="G2243" t="s">
        <v>30</v>
      </c>
      <c r="H2243" t="s">
        <v>31</v>
      </c>
      <c r="I2243">
        <v>12</v>
      </c>
      <c r="J2243" t="s">
        <v>33</v>
      </c>
      <c r="K2243">
        <v>33</v>
      </c>
      <c r="L2243">
        <v>43</v>
      </c>
      <c r="M2243">
        <v>44</v>
      </c>
      <c r="N2243" t="s">
        <v>33</v>
      </c>
      <c r="O2243" t="s">
        <v>33</v>
      </c>
      <c r="P2243" t="s">
        <v>33</v>
      </c>
      <c r="Q2243">
        <v>40</v>
      </c>
      <c r="R2243">
        <v>56</v>
      </c>
      <c r="S2243">
        <v>148</v>
      </c>
      <c r="T2243" t="s">
        <v>32</v>
      </c>
      <c r="U2243" t="s">
        <v>33</v>
      </c>
      <c r="V2243">
        <v>44</v>
      </c>
      <c r="W2243">
        <v>44</v>
      </c>
      <c r="X2243">
        <v>0</v>
      </c>
      <c r="Y2243" t="s">
        <v>34</v>
      </c>
      <c r="Z2243" t="s">
        <v>33</v>
      </c>
      <c r="AA2243" t="e">
        <f>VLOOKUP(Table1[[#This Row],[Facility Name]],D_2,8,0)</f>
        <v>#N/A</v>
      </c>
    </row>
    <row r="2244" spans="1:27" hidden="1" x14ac:dyDescent="0.25">
      <c r="A2244">
        <v>212740</v>
      </c>
      <c r="B2244" t="s">
        <v>2784</v>
      </c>
      <c r="D2244" t="s">
        <v>2412</v>
      </c>
      <c r="F2244" t="s">
        <v>29</v>
      </c>
      <c r="G2244" t="s">
        <v>63</v>
      </c>
      <c r="H2244" t="s">
        <v>64</v>
      </c>
      <c r="I2244">
        <v>0</v>
      </c>
      <c r="J2244" t="s">
        <v>34</v>
      </c>
      <c r="K2244">
        <v>0</v>
      </c>
      <c r="L2244">
        <v>0</v>
      </c>
      <c r="M2244">
        <v>0</v>
      </c>
      <c r="N2244" t="s">
        <v>34</v>
      </c>
      <c r="O2244" t="s">
        <v>34</v>
      </c>
      <c r="P2244" t="s">
        <v>34</v>
      </c>
      <c r="Q2244">
        <v>0</v>
      </c>
      <c r="R2244">
        <v>0</v>
      </c>
      <c r="S2244">
        <v>0</v>
      </c>
      <c r="T2244" t="s">
        <v>34</v>
      </c>
      <c r="U2244" t="s">
        <v>34</v>
      </c>
      <c r="V2244">
        <v>0</v>
      </c>
      <c r="W2244">
        <v>0</v>
      </c>
      <c r="X2244">
        <v>0</v>
      </c>
      <c r="Y2244" t="s">
        <v>34</v>
      </c>
      <c r="Z2244" t="s">
        <v>34</v>
      </c>
      <c r="AA2244" t="e">
        <f>VLOOKUP(Table1[[#This Row],[Facility Name]],D_2,8,0)</f>
        <v>#N/A</v>
      </c>
    </row>
    <row r="2245" spans="1:27" hidden="1" x14ac:dyDescent="0.25">
      <c r="A2245">
        <v>172555</v>
      </c>
      <c r="B2245" t="s">
        <v>3593</v>
      </c>
      <c r="C2245">
        <v>4</v>
      </c>
      <c r="D2245" t="s">
        <v>2283</v>
      </c>
      <c r="E2245" t="s">
        <v>1145</v>
      </c>
      <c r="F2245" t="s">
        <v>29</v>
      </c>
      <c r="G2245" t="s">
        <v>30</v>
      </c>
      <c r="H2245" t="s">
        <v>31</v>
      </c>
      <c r="I2245">
        <v>15</v>
      </c>
      <c r="J2245" t="s">
        <v>33</v>
      </c>
      <c r="K2245">
        <v>54</v>
      </c>
      <c r="L2245">
        <v>80</v>
      </c>
      <c r="M2245">
        <v>85</v>
      </c>
      <c r="N2245" t="s">
        <v>33</v>
      </c>
      <c r="O2245" t="s">
        <v>33</v>
      </c>
      <c r="P2245" t="s">
        <v>33</v>
      </c>
      <c r="Q2245">
        <v>63</v>
      </c>
      <c r="R2245">
        <v>116</v>
      </c>
      <c r="S2245">
        <v>261</v>
      </c>
      <c r="T2245" t="s">
        <v>33</v>
      </c>
      <c r="U2245" t="s">
        <v>33</v>
      </c>
      <c r="V2245">
        <v>68</v>
      </c>
      <c r="W2245">
        <v>68</v>
      </c>
      <c r="X2245">
        <v>0</v>
      </c>
      <c r="Y2245" t="s">
        <v>33</v>
      </c>
      <c r="Z2245" t="s">
        <v>33</v>
      </c>
      <c r="AA2245" t="e">
        <f>VLOOKUP(Table1[[#This Row],[Facility Name]],D_2,8,0)</f>
        <v>#N/A</v>
      </c>
    </row>
    <row r="2246" spans="1:27" x14ac:dyDescent="0.25">
      <c r="A2246">
        <v>172551</v>
      </c>
      <c r="B2246" t="s">
        <v>3999</v>
      </c>
      <c r="C2246">
        <v>4</v>
      </c>
      <c r="D2246" t="s">
        <v>2283</v>
      </c>
      <c r="E2246" t="s">
        <v>1145</v>
      </c>
      <c r="F2246" t="s">
        <v>29</v>
      </c>
      <c r="G2246" t="s">
        <v>30</v>
      </c>
      <c r="H2246" t="s">
        <v>37</v>
      </c>
      <c r="I2246">
        <v>28</v>
      </c>
      <c r="J2246" t="s">
        <v>33</v>
      </c>
      <c r="K2246">
        <v>95</v>
      </c>
      <c r="L2246">
        <v>140</v>
      </c>
      <c r="M2246">
        <v>146</v>
      </c>
      <c r="N2246" t="s">
        <v>33</v>
      </c>
      <c r="O2246" t="s">
        <v>33</v>
      </c>
      <c r="P2246" t="s">
        <v>33</v>
      </c>
      <c r="Q2246">
        <v>112</v>
      </c>
      <c r="R2246">
        <v>154</v>
      </c>
      <c r="S2246">
        <v>454</v>
      </c>
      <c r="T2246" t="s">
        <v>33</v>
      </c>
      <c r="U2246" t="s">
        <v>33</v>
      </c>
      <c r="V2246">
        <v>131</v>
      </c>
      <c r="W2246">
        <v>131</v>
      </c>
      <c r="X2246">
        <v>0</v>
      </c>
      <c r="Y2246" t="s">
        <v>33</v>
      </c>
      <c r="Z2246" t="s">
        <v>33</v>
      </c>
      <c r="AA2246">
        <f>VLOOKUP(Table1[[#This Row],[Facility Name]],D_2,8,0)</f>
        <v>60</v>
      </c>
    </row>
    <row r="2247" spans="1:27" hidden="1" x14ac:dyDescent="0.25">
      <c r="A2247">
        <v>172557</v>
      </c>
      <c r="B2247" t="s">
        <v>3595</v>
      </c>
      <c r="C2247">
        <v>5</v>
      </c>
      <c r="D2247" t="s">
        <v>2283</v>
      </c>
      <c r="E2247" t="s">
        <v>103</v>
      </c>
      <c r="F2247" t="s">
        <v>29</v>
      </c>
      <c r="G2247" t="s">
        <v>30</v>
      </c>
      <c r="H2247" t="s">
        <v>31</v>
      </c>
      <c r="I2247">
        <v>18</v>
      </c>
      <c r="J2247" t="s">
        <v>33</v>
      </c>
      <c r="K2247">
        <v>37</v>
      </c>
      <c r="L2247">
        <v>49</v>
      </c>
      <c r="M2247">
        <v>58</v>
      </c>
      <c r="N2247" t="s">
        <v>33</v>
      </c>
      <c r="O2247" t="s">
        <v>33</v>
      </c>
      <c r="P2247" t="s">
        <v>33</v>
      </c>
      <c r="Q2247">
        <v>42</v>
      </c>
      <c r="R2247">
        <v>27</v>
      </c>
      <c r="S2247">
        <v>191</v>
      </c>
      <c r="T2247" t="s">
        <v>33</v>
      </c>
      <c r="U2247" t="s">
        <v>33</v>
      </c>
      <c r="V2247">
        <v>44</v>
      </c>
      <c r="W2247">
        <v>44</v>
      </c>
      <c r="X2247">
        <v>0</v>
      </c>
      <c r="Y2247" t="s">
        <v>33</v>
      </c>
      <c r="Z2247" t="s">
        <v>33</v>
      </c>
      <c r="AA2247" t="e">
        <f>VLOOKUP(Table1[[#This Row],[Facility Name]],D_2,8,0)</f>
        <v>#N/A</v>
      </c>
    </row>
    <row r="2248" spans="1:27" hidden="1" x14ac:dyDescent="0.25">
      <c r="A2248">
        <v>172560</v>
      </c>
      <c r="B2248" t="s">
        <v>3696</v>
      </c>
      <c r="C2248">
        <v>5</v>
      </c>
      <c r="D2248" t="s">
        <v>2283</v>
      </c>
      <c r="E2248" t="s">
        <v>443</v>
      </c>
      <c r="F2248" t="s">
        <v>29</v>
      </c>
      <c r="G2248" t="s">
        <v>30</v>
      </c>
      <c r="H2248" t="s">
        <v>31</v>
      </c>
      <c r="I2248">
        <v>18</v>
      </c>
      <c r="J2248" t="s">
        <v>33</v>
      </c>
      <c r="K2248">
        <v>32</v>
      </c>
      <c r="L2248">
        <v>45</v>
      </c>
      <c r="M2248">
        <v>47</v>
      </c>
      <c r="N2248" t="s">
        <v>33</v>
      </c>
      <c r="O2248" t="s">
        <v>33</v>
      </c>
      <c r="P2248" t="s">
        <v>33</v>
      </c>
      <c r="Q2248">
        <v>40</v>
      </c>
      <c r="R2248">
        <v>55</v>
      </c>
      <c r="S2248">
        <v>120</v>
      </c>
      <c r="T2248" t="s">
        <v>33</v>
      </c>
      <c r="U2248" t="s">
        <v>33</v>
      </c>
      <c r="V2248">
        <v>47</v>
      </c>
      <c r="W2248">
        <v>47</v>
      </c>
      <c r="X2248">
        <v>0</v>
      </c>
      <c r="Y2248" t="s">
        <v>34</v>
      </c>
      <c r="Z2248" t="s">
        <v>33</v>
      </c>
      <c r="AA2248" t="e">
        <f>VLOOKUP(Table1[[#This Row],[Facility Name]],D_2,8,0)</f>
        <v>#N/A</v>
      </c>
    </row>
    <row r="2249" spans="1:27" hidden="1" x14ac:dyDescent="0.25">
      <c r="A2249">
        <v>172561</v>
      </c>
      <c r="B2249" t="s">
        <v>3697</v>
      </c>
      <c r="C2249">
        <v>3</v>
      </c>
      <c r="D2249" t="s">
        <v>2283</v>
      </c>
      <c r="E2249" t="s">
        <v>3698</v>
      </c>
      <c r="F2249" t="s">
        <v>29</v>
      </c>
      <c r="G2249" t="s">
        <v>30</v>
      </c>
      <c r="H2249" t="s">
        <v>31</v>
      </c>
      <c r="I2249">
        <v>13</v>
      </c>
      <c r="J2249" t="s">
        <v>33</v>
      </c>
      <c r="K2249">
        <v>16</v>
      </c>
      <c r="L2249">
        <v>22</v>
      </c>
      <c r="M2249">
        <v>21</v>
      </c>
      <c r="N2249" t="s">
        <v>33</v>
      </c>
      <c r="O2249" t="s">
        <v>33</v>
      </c>
      <c r="P2249" t="s">
        <v>33</v>
      </c>
      <c r="Q2249">
        <v>18</v>
      </c>
      <c r="R2249">
        <v>19</v>
      </c>
      <c r="S2249">
        <v>43</v>
      </c>
      <c r="T2249" t="s">
        <v>33</v>
      </c>
      <c r="U2249" t="s">
        <v>33</v>
      </c>
      <c r="V2249">
        <v>18</v>
      </c>
      <c r="W2249">
        <v>18</v>
      </c>
      <c r="X2249">
        <v>0</v>
      </c>
      <c r="Y2249" t="s">
        <v>34</v>
      </c>
      <c r="Z2249" t="s">
        <v>33</v>
      </c>
      <c r="AA2249" t="e">
        <f>VLOOKUP(Table1[[#This Row],[Facility Name]],D_2,8,0)</f>
        <v>#N/A</v>
      </c>
    </row>
    <row r="2250" spans="1:27" hidden="1" x14ac:dyDescent="0.25">
      <c r="A2250">
        <v>172563</v>
      </c>
      <c r="B2250" t="s">
        <v>3700</v>
      </c>
      <c r="C2250">
        <v>4</v>
      </c>
      <c r="D2250" t="s">
        <v>2283</v>
      </c>
      <c r="E2250" t="s">
        <v>3701</v>
      </c>
      <c r="F2250" t="s">
        <v>29</v>
      </c>
      <c r="G2250" t="s">
        <v>30</v>
      </c>
      <c r="H2250" t="s">
        <v>31</v>
      </c>
      <c r="I2250">
        <v>24</v>
      </c>
      <c r="J2250" t="s">
        <v>33</v>
      </c>
      <c r="K2250">
        <v>43</v>
      </c>
      <c r="L2250">
        <v>63</v>
      </c>
      <c r="M2250">
        <v>64</v>
      </c>
      <c r="N2250" t="s">
        <v>33</v>
      </c>
      <c r="O2250" t="s">
        <v>33</v>
      </c>
      <c r="P2250" t="s">
        <v>33</v>
      </c>
      <c r="Q2250">
        <v>57</v>
      </c>
      <c r="R2250">
        <v>75</v>
      </c>
      <c r="S2250">
        <v>94</v>
      </c>
      <c r="T2250" t="s">
        <v>33</v>
      </c>
      <c r="U2250" t="s">
        <v>33</v>
      </c>
      <c r="V2250">
        <v>66</v>
      </c>
      <c r="W2250">
        <v>66</v>
      </c>
      <c r="X2250">
        <v>0</v>
      </c>
      <c r="Y2250" t="s">
        <v>34</v>
      </c>
      <c r="Z2250" t="s">
        <v>33</v>
      </c>
      <c r="AA2250" t="e">
        <f>VLOOKUP(Table1[[#This Row],[Facility Name]],D_2,8,0)</f>
        <v>#N/A</v>
      </c>
    </row>
    <row r="2251" spans="1:27" hidden="1" x14ac:dyDescent="0.25">
      <c r="A2251">
        <v>172564</v>
      </c>
      <c r="B2251" t="s">
        <v>3800</v>
      </c>
      <c r="C2251">
        <v>5</v>
      </c>
      <c r="D2251" t="s">
        <v>2283</v>
      </c>
      <c r="E2251" t="s">
        <v>3801</v>
      </c>
      <c r="F2251" t="s">
        <v>29</v>
      </c>
      <c r="G2251" t="s">
        <v>30</v>
      </c>
      <c r="H2251" t="s">
        <v>31</v>
      </c>
      <c r="I2251">
        <v>8</v>
      </c>
      <c r="J2251" t="s">
        <v>34</v>
      </c>
      <c r="K2251">
        <v>12</v>
      </c>
      <c r="L2251">
        <v>29</v>
      </c>
      <c r="M2251">
        <v>31</v>
      </c>
      <c r="N2251" t="s">
        <v>33</v>
      </c>
      <c r="O2251" t="s">
        <v>33</v>
      </c>
      <c r="P2251" t="s">
        <v>33</v>
      </c>
      <c r="Q2251">
        <v>16</v>
      </c>
      <c r="R2251">
        <v>12</v>
      </c>
      <c r="S2251">
        <v>24</v>
      </c>
      <c r="T2251" t="s">
        <v>33</v>
      </c>
      <c r="U2251" t="s">
        <v>33</v>
      </c>
      <c r="V2251">
        <v>29</v>
      </c>
      <c r="W2251">
        <v>29</v>
      </c>
      <c r="X2251">
        <v>0</v>
      </c>
      <c r="Y2251" t="s">
        <v>34</v>
      </c>
      <c r="Z2251" t="s">
        <v>33</v>
      </c>
      <c r="AA2251" t="e">
        <f>VLOOKUP(Table1[[#This Row],[Facility Name]],D_2,8,0)</f>
        <v>#N/A</v>
      </c>
    </row>
    <row r="2252" spans="1:27" hidden="1" x14ac:dyDescent="0.25">
      <c r="A2252">
        <v>172565</v>
      </c>
      <c r="B2252" t="s">
        <v>3802</v>
      </c>
      <c r="C2252">
        <v>5</v>
      </c>
      <c r="D2252" t="s">
        <v>2283</v>
      </c>
      <c r="E2252" t="s">
        <v>1145</v>
      </c>
      <c r="F2252" t="s">
        <v>29</v>
      </c>
      <c r="G2252" t="s">
        <v>30</v>
      </c>
      <c r="H2252" t="s">
        <v>31</v>
      </c>
      <c r="I2252">
        <v>12</v>
      </c>
      <c r="J2252" t="s">
        <v>34</v>
      </c>
      <c r="K2252">
        <v>14</v>
      </c>
      <c r="L2252">
        <v>24</v>
      </c>
      <c r="M2252">
        <v>26</v>
      </c>
      <c r="N2252" t="s">
        <v>33</v>
      </c>
      <c r="O2252" t="s">
        <v>33</v>
      </c>
      <c r="P2252" t="s">
        <v>40</v>
      </c>
      <c r="Q2252">
        <v>15</v>
      </c>
      <c r="R2252">
        <v>21</v>
      </c>
      <c r="S2252">
        <v>24</v>
      </c>
      <c r="T2252" t="s">
        <v>33</v>
      </c>
      <c r="U2252" t="s">
        <v>33</v>
      </c>
      <c r="V2252">
        <v>26</v>
      </c>
      <c r="W2252">
        <v>26</v>
      </c>
      <c r="X2252">
        <v>0</v>
      </c>
      <c r="Y2252" t="s">
        <v>34</v>
      </c>
      <c r="Z2252" t="s">
        <v>33</v>
      </c>
      <c r="AA2252" t="e">
        <f>VLOOKUP(Table1[[#This Row],[Facility Name]],D_2,8,0)</f>
        <v>#N/A</v>
      </c>
    </row>
    <row r="2253" spans="1:27" x14ac:dyDescent="0.25">
      <c r="A2253">
        <v>172552</v>
      </c>
      <c r="B2253" t="s">
        <v>3591</v>
      </c>
      <c r="C2253">
        <v>5</v>
      </c>
      <c r="D2253" t="s">
        <v>2283</v>
      </c>
      <c r="E2253" t="s">
        <v>2284</v>
      </c>
      <c r="F2253" t="s">
        <v>29</v>
      </c>
      <c r="G2253" t="s">
        <v>30</v>
      </c>
      <c r="H2253" t="s">
        <v>37</v>
      </c>
      <c r="I2253">
        <v>12</v>
      </c>
      <c r="J2253" t="s">
        <v>33</v>
      </c>
      <c r="K2253">
        <v>26</v>
      </c>
      <c r="L2253">
        <v>39</v>
      </c>
      <c r="M2253">
        <v>39</v>
      </c>
      <c r="N2253" t="s">
        <v>33</v>
      </c>
      <c r="O2253" t="s">
        <v>33</v>
      </c>
      <c r="P2253" t="s">
        <v>33</v>
      </c>
      <c r="Q2253">
        <v>32</v>
      </c>
      <c r="R2253">
        <v>45</v>
      </c>
      <c r="S2253">
        <v>113</v>
      </c>
      <c r="T2253" t="s">
        <v>33</v>
      </c>
      <c r="U2253" t="s">
        <v>33</v>
      </c>
      <c r="V2253">
        <v>40</v>
      </c>
      <c r="W2253">
        <v>40</v>
      </c>
      <c r="X2253">
        <v>0</v>
      </c>
      <c r="Y2253" t="s">
        <v>34</v>
      </c>
      <c r="Z2253" t="s">
        <v>33</v>
      </c>
      <c r="AA2253">
        <f>VLOOKUP(Table1[[#This Row],[Facility Name]],D_2,8,0)</f>
        <v>86</v>
      </c>
    </row>
    <row r="2254" spans="1:27" x14ac:dyDescent="0.25">
      <c r="A2254">
        <v>172556</v>
      </c>
      <c r="B2254" t="s">
        <v>3594</v>
      </c>
      <c r="C2254">
        <v>4</v>
      </c>
      <c r="D2254" t="s">
        <v>2283</v>
      </c>
      <c r="E2254" t="s">
        <v>96</v>
      </c>
      <c r="F2254" t="s">
        <v>29</v>
      </c>
      <c r="G2254" t="s">
        <v>63</v>
      </c>
      <c r="H2254" t="s">
        <v>64</v>
      </c>
      <c r="I2254">
        <v>6</v>
      </c>
      <c r="J2254" t="s">
        <v>34</v>
      </c>
      <c r="K2254">
        <v>11</v>
      </c>
      <c r="L2254">
        <v>13</v>
      </c>
      <c r="M2254">
        <v>15</v>
      </c>
      <c r="N2254" t="s">
        <v>33</v>
      </c>
      <c r="O2254" t="s">
        <v>34</v>
      </c>
      <c r="P2254" t="s">
        <v>33</v>
      </c>
      <c r="Q2254">
        <v>13</v>
      </c>
      <c r="R2254">
        <v>6</v>
      </c>
      <c r="S2254">
        <v>42</v>
      </c>
      <c r="T2254" t="s">
        <v>34</v>
      </c>
      <c r="U2254" t="s">
        <v>33</v>
      </c>
      <c r="V2254">
        <v>14</v>
      </c>
      <c r="W2254">
        <v>14</v>
      </c>
      <c r="X2254">
        <v>0</v>
      </c>
      <c r="Y2254" t="s">
        <v>34</v>
      </c>
      <c r="Z2254" t="s">
        <v>33</v>
      </c>
      <c r="AA2254">
        <f>VLOOKUP(Table1[[#This Row],[Facility Name]],D_2,8,0)</f>
        <v>82</v>
      </c>
    </row>
    <row r="2255" spans="1:27" x14ac:dyDescent="0.25">
      <c r="A2255">
        <v>172568</v>
      </c>
      <c r="B2255" t="s">
        <v>3825</v>
      </c>
      <c r="C2255">
        <v>5</v>
      </c>
      <c r="D2255" t="s">
        <v>2283</v>
      </c>
      <c r="E2255" t="s">
        <v>3701</v>
      </c>
      <c r="F2255" t="s">
        <v>29</v>
      </c>
      <c r="G2255" t="s">
        <v>30</v>
      </c>
      <c r="H2255" t="s">
        <v>37</v>
      </c>
      <c r="I2255">
        <v>13</v>
      </c>
      <c r="J2255" t="s">
        <v>33</v>
      </c>
      <c r="K2255">
        <v>17</v>
      </c>
      <c r="L2255">
        <v>26</v>
      </c>
      <c r="M2255">
        <v>31</v>
      </c>
      <c r="N2255" t="s">
        <v>40</v>
      </c>
      <c r="O2255" t="s">
        <v>33</v>
      </c>
      <c r="P2255" t="s">
        <v>33</v>
      </c>
      <c r="Q2255">
        <v>20</v>
      </c>
      <c r="R2255">
        <v>20</v>
      </c>
      <c r="S2255">
        <v>30</v>
      </c>
      <c r="T2255" t="s">
        <v>33</v>
      </c>
      <c r="U2255" t="s">
        <v>33</v>
      </c>
      <c r="V2255">
        <v>31</v>
      </c>
      <c r="W2255">
        <v>31</v>
      </c>
      <c r="X2255">
        <v>0</v>
      </c>
      <c r="Y2255" t="s">
        <v>34</v>
      </c>
      <c r="Z2255" t="s">
        <v>33</v>
      </c>
      <c r="AA2255">
        <f>VLOOKUP(Table1[[#This Row],[Facility Name]],D_2,8,0)</f>
        <v>100</v>
      </c>
    </row>
    <row r="2256" spans="1:27" x14ac:dyDescent="0.25">
      <c r="A2256">
        <v>172569</v>
      </c>
      <c r="B2256" t="s">
        <v>3826</v>
      </c>
      <c r="C2256">
        <v>3</v>
      </c>
      <c r="D2256" t="s">
        <v>2283</v>
      </c>
      <c r="F2256" t="s">
        <v>29</v>
      </c>
      <c r="G2256" t="s">
        <v>30</v>
      </c>
      <c r="H2256" t="s">
        <v>37</v>
      </c>
      <c r="I2256">
        <v>13</v>
      </c>
      <c r="J2256" t="s">
        <v>34</v>
      </c>
      <c r="K2256">
        <v>16</v>
      </c>
      <c r="L2256">
        <v>27</v>
      </c>
      <c r="M2256">
        <v>29</v>
      </c>
      <c r="N2256" t="s">
        <v>33</v>
      </c>
      <c r="O2256" t="s">
        <v>33</v>
      </c>
      <c r="P2256" t="s">
        <v>34</v>
      </c>
      <c r="Q2256">
        <v>18</v>
      </c>
      <c r="R2256">
        <v>16</v>
      </c>
      <c r="S2256">
        <v>27</v>
      </c>
      <c r="T2256" t="s">
        <v>34</v>
      </c>
      <c r="U2256" t="s">
        <v>33</v>
      </c>
      <c r="V2256">
        <v>17</v>
      </c>
      <c r="W2256">
        <v>17</v>
      </c>
      <c r="X2256">
        <v>0</v>
      </c>
      <c r="Y2256" t="s">
        <v>34</v>
      </c>
      <c r="Z2256" t="s">
        <v>33</v>
      </c>
      <c r="AA2256">
        <f>VLOOKUP(Table1[[#This Row],[Facility Name]],D_2,8,0)</f>
        <v>12</v>
      </c>
    </row>
    <row r="2257" spans="1:27" x14ac:dyDescent="0.25">
      <c r="A2257">
        <v>172570</v>
      </c>
      <c r="B2257" t="s">
        <v>3909</v>
      </c>
      <c r="C2257">
        <v>4</v>
      </c>
      <c r="D2257" t="s">
        <v>2283</v>
      </c>
      <c r="E2257" t="s">
        <v>1145</v>
      </c>
      <c r="F2257" t="s">
        <v>29</v>
      </c>
      <c r="G2257" t="s">
        <v>30</v>
      </c>
      <c r="H2257" t="s">
        <v>37</v>
      </c>
      <c r="I2257">
        <v>13</v>
      </c>
      <c r="J2257" t="s">
        <v>33</v>
      </c>
      <c r="K2257">
        <v>38</v>
      </c>
      <c r="L2257">
        <v>61</v>
      </c>
      <c r="M2257">
        <v>65</v>
      </c>
      <c r="N2257" t="s">
        <v>33</v>
      </c>
      <c r="O2257" t="s">
        <v>33</v>
      </c>
      <c r="P2257" t="s">
        <v>33</v>
      </c>
      <c r="Q2257">
        <v>44</v>
      </c>
      <c r="R2257">
        <v>44</v>
      </c>
      <c r="S2257">
        <v>56</v>
      </c>
      <c r="T2257" t="s">
        <v>33</v>
      </c>
      <c r="U2257" t="s">
        <v>33</v>
      </c>
      <c r="V2257">
        <v>45</v>
      </c>
      <c r="W2257">
        <v>45</v>
      </c>
      <c r="X2257">
        <v>0</v>
      </c>
      <c r="Y2257" t="s">
        <v>34</v>
      </c>
      <c r="Z2257" t="s">
        <v>33</v>
      </c>
      <c r="AA2257">
        <f>VLOOKUP(Table1[[#This Row],[Facility Name]],D_2,8,0)</f>
        <v>12</v>
      </c>
    </row>
    <row r="2258" spans="1:27" x14ac:dyDescent="0.25">
      <c r="A2258">
        <v>182316</v>
      </c>
      <c r="B2258" t="s">
        <v>2754</v>
      </c>
      <c r="C2258">
        <v>2</v>
      </c>
      <c r="D2258" t="s">
        <v>2469</v>
      </c>
      <c r="E2258" t="s">
        <v>2755</v>
      </c>
      <c r="F2258" t="s">
        <v>44</v>
      </c>
      <c r="G2258" t="s">
        <v>63</v>
      </c>
      <c r="H2258" t="s">
        <v>64</v>
      </c>
      <c r="I2258">
        <v>25</v>
      </c>
      <c r="J2258" t="s">
        <v>33</v>
      </c>
      <c r="K2258">
        <v>52</v>
      </c>
      <c r="L2258">
        <v>77</v>
      </c>
      <c r="M2258">
        <v>83</v>
      </c>
      <c r="N2258" t="s">
        <v>33</v>
      </c>
      <c r="O2258" t="s">
        <v>33</v>
      </c>
      <c r="P2258" t="s">
        <v>33</v>
      </c>
      <c r="Q2258">
        <v>61</v>
      </c>
      <c r="R2258">
        <v>69</v>
      </c>
      <c r="S2258">
        <v>237</v>
      </c>
      <c r="T2258" t="s">
        <v>32</v>
      </c>
      <c r="U2258" t="s">
        <v>33</v>
      </c>
      <c r="V2258">
        <v>84</v>
      </c>
      <c r="W2258">
        <v>84</v>
      </c>
      <c r="X2258">
        <v>0</v>
      </c>
      <c r="Y2258" t="s">
        <v>33</v>
      </c>
      <c r="Z2258" t="s">
        <v>33</v>
      </c>
      <c r="AA2258">
        <f>VLOOKUP(Table1[[#This Row],[Facility Name]],D_2,8,0)</f>
        <v>55</v>
      </c>
    </row>
    <row r="2259" spans="1:27" hidden="1" x14ac:dyDescent="0.25">
      <c r="A2259">
        <v>182504</v>
      </c>
      <c r="B2259" t="s">
        <v>2775</v>
      </c>
      <c r="C2259">
        <v>3</v>
      </c>
      <c r="D2259" t="s">
        <v>2469</v>
      </c>
      <c r="E2259" t="s">
        <v>2352</v>
      </c>
      <c r="F2259" t="s">
        <v>29</v>
      </c>
      <c r="G2259" t="s">
        <v>30</v>
      </c>
      <c r="H2259" t="s">
        <v>31</v>
      </c>
      <c r="I2259">
        <v>29</v>
      </c>
      <c r="J2259" t="s">
        <v>32</v>
      </c>
      <c r="K2259">
        <v>64</v>
      </c>
      <c r="L2259">
        <v>91</v>
      </c>
      <c r="M2259">
        <v>96</v>
      </c>
      <c r="N2259" t="s">
        <v>33</v>
      </c>
      <c r="O2259" t="s">
        <v>33</v>
      </c>
      <c r="P2259" t="s">
        <v>33</v>
      </c>
      <c r="Q2259">
        <v>73</v>
      </c>
      <c r="R2259">
        <v>80</v>
      </c>
      <c r="S2259">
        <v>326</v>
      </c>
      <c r="T2259" t="s">
        <v>33</v>
      </c>
      <c r="U2259" t="s">
        <v>33</v>
      </c>
      <c r="V2259">
        <v>59</v>
      </c>
      <c r="W2259">
        <v>59</v>
      </c>
      <c r="X2259">
        <v>0</v>
      </c>
      <c r="Y2259" t="s">
        <v>33</v>
      </c>
      <c r="Z2259" t="s">
        <v>33</v>
      </c>
      <c r="AA2259" t="e">
        <f>VLOOKUP(Table1[[#This Row],[Facility Name]],D_2,8,0)</f>
        <v>#N/A</v>
      </c>
    </row>
    <row r="2260" spans="1:27" x14ac:dyDescent="0.25">
      <c r="A2260">
        <v>182501</v>
      </c>
      <c r="B2260" t="s">
        <v>2756</v>
      </c>
      <c r="C2260">
        <v>3</v>
      </c>
      <c r="D2260" t="s">
        <v>2469</v>
      </c>
      <c r="E2260" t="s">
        <v>36</v>
      </c>
      <c r="F2260" t="s">
        <v>44</v>
      </c>
      <c r="G2260" t="s">
        <v>30</v>
      </c>
      <c r="H2260" t="s">
        <v>407</v>
      </c>
      <c r="I2260">
        <v>31</v>
      </c>
      <c r="J2260" t="s">
        <v>33</v>
      </c>
      <c r="K2260">
        <v>73</v>
      </c>
      <c r="L2260">
        <v>93</v>
      </c>
      <c r="M2260">
        <v>96</v>
      </c>
      <c r="N2260" t="s">
        <v>33</v>
      </c>
      <c r="O2260" t="s">
        <v>33</v>
      </c>
      <c r="P2260" t="s">
        <v>33</v>
      </c>
      <c r="Q2260">
        <v>83</v>
      </c>
      <c r="R2260">
        <v>94</v>
      </c>
      <c r="S2260">
        <v>395</v>
      </c>
      <c r="T2260" t="s">
        <v>33</v>
      </c>
      <c r="U2260" t="s">
        <v>33</v>
      </c>
      <c r="V2260">
        <v>96</v>
      </c>
      <c r="W2260">
        <v>96</v>
      </c>
      <c r="X2260">
        <v>5</v>
      </c>
      <c r="Y2260" t="s">
        <v>33</v>
      </c>
      <c r="Z2260" t="s">
        <v>33</v>
      </c>
      <c r="AA2260">
        <f>VLOOKUP(Table1[[#This Row],[Facility Name]],D_2,8,0)</f>
        <v>57</v>
      </c>
    </row>
    <row r="2261" spans="1:27" x14ac:dyDescent="0.25">
      <c r="A2261">
        <v>182502</v>
      </c>
      <c r="B2261" t="s">
        <v>2757</v>
      </c>
      <c r="C2261">
        <v>5</v>
      </c>
      <c r="D2261" t="s">
        <v>2469</v>
      </c>
      <c r="E2261" t="s">
        <v>178</v>
      </c>
      <c r="F2261" t="s">
        <v>44</v>
      </c>
      <c r="G2261" t="s">
        <v>30</v>
      </c>
      <c r="H2261" t="s">
        <v>45</v>
      </c>
      <c r="I2261">
        <v>32</v>
      </c>
      <c r="J2261" t="s">
        <v>33</v>
      </c>
      <c r="K2261">
        <v>34</v>
      </c>
      <c r="L2261">
        <v>50</v>
      </c>
      <c r="M2261">
        <v>52</v>
      </c>
      <c r="N2261" t="s">
        <v>33</v>
      </c>
      <c r="O2261" t="s">
        <v>33</v>
      </c>
      <c r="P2261" t="s">
        <v>33</v>
      </c>
      <c r="Q2261">
        <v>37</v>
      </c>
      <c r="R2261">
        <v>40</v>
      </c>
      <c r="S2261">
        <v>149</v>
      </c>
      <c r="T2261" t="s">
        <v>33</v>
      </c>
      <c r="U2261" t="s">
        <v>33</v>
      </c>
      <c r="V2261">
        <v>45</v>
      </c>
      <c r="W2261">
        <v>45</v>
      </c>
      <c r="X2261">
        <v>0</v>
      </c>
      <c r="Y2261" t="s">
        <v>34</v>
      </c>
      <c r="Z2261" t="s">
        <v>33</v>
      </c>
      <c r="AA2261">
        <f>VLOOKUP(Table1[[#This Row],[Facility Name]],D_2,8,0)</f>
        <v>58</v>
      </c>
    </row>
    <row r="2262" spans="1:27" x14ac:dyDescent="0.25">
      <c r="A2262">
        <v>182503</v>
      </c>
      <c r="B2262" t="s">
        <v>2758</v>
      </c>
      <c r="C2262">
        <v>5</v>
      </c>
      <c r="D2262" t="s">
        <v>2469</v>
      </c>
      <c r="E2262" t="s">
        <v>36</v>
      </c>
      <c r="F2262" t="s">
        <v>29</v>
      </c>
      <c r="G2262" t="s">
        <v>30</v>
      </c>
      <c r="H2262" t="s">
        <v>37</v>
      </c>
      <c r="I2262">
        <v>24</v>
      </c>
      <c r="J2262" t="s">
        <v>33</v>
      </c>
      <c r="K2262">
        <v>48</v>
      </c>
      <c r="L2262">
        <v>66</v>
      </c>
      <c r="M2262">
        <v>68</v>
      </c>
      <c r="N2262" t="s">
        <v>33</v>
      </c>
      <c r="O2262" t="s">
        <v>33</v>
      </c>
      <c r="P2262" t="s">
        <v>33</v>
      </c>
      <c r="Q2262">
        <v>56</v>
      </c>
      <c r="R2262">
        <v>63</v>
      </c>
      <c r="S2262">
        <v>243</v>
      </c>
      <c r="T2262" t="s">
        <v>33</v>
      </c>
      <c r="U2262" t="s">
        <v>33</v>
      </c>
      <c r="V2262">
        <v>69</v>
      </c>
      <c r="W2262">
        <v>69</v>
      </c>
      <c r="X2262">
        <v>0</v>
      </c>
      <c r="Y2262" t="s">
        <v>33</v>
      </c>
      <c r="Z2262" t="s">
        <v>33</v>
      </c>
      <c r="AA2262">
        <f>VLOOKUP(Table1[[#This Row],[Facility Name]],D_2,8,0)</f>
        <v>59</v>
      </c>
    </row>
    <row r="2263" spans="1:27" x14ac:dyDescent="0.25">
      <c r="A2263">
        <v>182505</v>
      </c>
      <c r="B2263" t="s">
        <v>2776</v>
      </c>
      <c r="C2263">
        <v>3</v>
      </c>
      <c r="D2263" t="s">
        <v>2469</v>
      </c>
      <c r="E2263" t="s">
        <v>534</v>
      </c>
      <c r="F2263" t="s">
        <v>29</v>
      </c>
      <c r="G2263" t="s">
        <v>30</v>
      </c>
      <c r="H2263" t="s">
        <v>37</v>
      </c>
      <c r="I2263">
        <v>24</v>
      </c>
      <c r="J2263" t="s">
        <v>33</v>
      </c>
      <c r="K2263">
        <v>78</v>
      </c>
      <c r="L2263">
        <v>102</v>
      </c>
      <c r="M2263">
        <v>115</v>
      </c>
      <c r="N2263" t="s">
        <v>33</v>
      </c>
      <c r="O2263" t="s">
        <v>33</v>
      </c>
      <c r="P2263" t="s">
        <v>33</v>
      </c>
      <c r="Q2263">
        <v>87</v>
      </c>
      <c r="R2263">
        <v>101</v>
      </c>
      <c r="S2263">
        <v>423</v>
      </c>
      <c r="T2263" t="s">
        <v>40</v>
      </c>
      <c r="U2263" t="s">
        <v>33</v>
      </c>
      <c r="V2263">
        <v>116</v>
      </c>
      <c r="W2263">
        <v>116</v>
      </c>
      <c r="X2263">
        <v>1</v>
      </c>
      <c r="Y2263" t="s">
        <v>33</v>
      </c>
      <c r="Z2263" t="s">
        <v>33</v>
      </c>
      <c r="AA2263">
        <f>VLOOKUP(Table1[[#This Row],[Facility Name]],D_2,8,0)</f>
        <v>45</v>
      </c>
    </row>
    <row r="2264" spans="1:27" x14ac:dyDescent="0.25">
      <c r="A2264">
        <v>182507</v>
      </c>
      <c r="B2264" t="s">
        <v>2468</v>
      </c>
      <c r="C2264">
        <v>5</v>
      </c>
      <c r="D2264" t="s">
        <v>2469</v>
      </c>
      <c r="E2264" t="s">
        <v>1351</v>
      </c>
      <c r="F2264" t="s">
        <v>29</v>
      </c>
      <c r="G2264" t="s">
        <v>30</v>
      </c>
      <c r="H2264" t="s">
        <v>37</v>
      </c>
      <c r="I2264">
        <v>15</v>
      </c>
      <c r="J2264" t="s">
        <v>33</v>
      </c>
      <c r="K2264">
        <v>53</v>
      </c>
      <c r="L2264">
        <v>73</v>
      </c>
      <c r="M2264">
        <v>79</v>
      </c>
      <c r="N2264" t="s">
        <v>33</v>
      </c>
      <c r="O2264" t="s">
        <v>33</v>
      </c>
      <c r="P2264" t="s">
        <v>33</v>
      </c>
      <c r="Q2264">
        <v>64</v>
      </c>
      <c r="R2264">
        <v>50</v>
      </c>
      <c r="S2264">
        <v>222</v>
      </c>
      <c r="T2264" t="s">
        <v>40</v>
      </c>
      <c r="U2264" t="s">
        <v>33</v>
      </c>
      <c r="V2264">
        <v>71</v>
      </c>
      <c r="W2264">
        <v>71</v>
      </c>
      <c r="X2264">
        <v>0</v>
      </c>
      <c r="Y2264" t="s">
        <v>33</v>
      </c>
      <c r="Z2264" t="s">
        <v>33</v>
      </c>
      <c r="AA2264">
        <f>VLOOKUP(Table1[[#This Row],[Facility Name]],D_2,8,0)</f>
        <v>74</v>
      </c>
    </row>
    <row r="2265" spans="1:27" hidden="1" x14ac:dyDescent="0.25">
      <c r="A2265">
        <v>222309</v>
      </c>
      <c r="B2265" t="s">
        <v>2811</v>
      </c>
      <c r="D2265" t="s">
        <v>2420</v>
      </c>
      <c r="E2265" t="s">
        <v>2535</v>
      </c>
      <c r="F2265" t="s">
        <v>44</v>
      </c>
      <c r="G2265" t="s">
        <v>63</v>
      </c>
      <c r="H2265" t="s">
        <v>64</v>
      </c>
      <c r="I2265">
        <v>7</v>
      </c>
      <c r="J2265" t="s">
        <v>34</v>
      </c>
      <c r="K2265">
        <v>5</v>
      </c>
      <c r="L2265">
        <v>7</v>
      </c>
      <c r="M2265">
        <v>5</v>
      </c>
      <c r="N2265" t="s">
        <v>34</v>
      </c>
      <c r="O2265" t="s">
        <v>34</v>
      </c>
      <c r="P2265" t="s">
        <v>34</v>
      </c>
      <c r="Q2265">
        <v>6</v>
      </c>
      <c r="R2265">
        <v>8</v>
      </c>
      <c r="S2265">
        <v>20</v>
      </c>
      <c r="T2265" t="s">
        <v>34</v>
      </c>
      <c r="U2265" t="s">
        <v>34</v>
      </c>
      <c r="V2265">
        <v>8</v>
      </c>
      <c r="W2265">
        <v>8</v>
      </c>
      <c r="X2265">
        <v>0</v>
      </c>
      <c r="Y2265" t="s">
        <v>40</v>
      </c>
      <c r="Z2265" t="s">
        <v>33</v>
      </c>
      <c r="AA2265" t="str">
        <f>VLOOKUP(Table1[[#This Row],[Facility Name]],D_2,8,0)</f>
        <v>No Score</v>
      </c>
    </row>
    <row r="2266" spans="1:27" x14ac:dyDescent="0.25">
      <c r="A2266">
        <v>182508</v>
      </c>
      <c r="B2266" t="s">
        <v>2470</v>
      </c>
      <c r="C2266">
        <v>4</v>
      </c>
      <c r="D2266" t="s">
        <v>2469</v>
      </c>
      <c r="E2266" t="s">
        <v>2471</v>
      </c>
      <c r="F2266" t="s">
        <v>44</v>
      </c>
      <c r="G2266" t="s">
        <v>30</v>
      </c>
      <c r="H2266" t="s">
        <v>45</v>
      </c>
      <c r="I2266">
        <v>21</v>
      </c>
      <c r="J2266" t="s">
        <v>33</v>
      </c>
      <c r="K2266">
        <v>70</v>
      </c>
      <c r="L2266">
        <v>97</v>
      </c>
      <c r="M2266">
        <v>106</v>
      </c>
      <c r="N2266" t="s">
        <v>33</v>
      </c>
      <c r="O2266" t="s">
        <v>33</v>
      </c>
      <c r="P2266" t="s">
        <v>33</v>
      </c>
      <c r="Q2266">
        <v>84</v>
      </c>
      <c r="R2266">
        <v>112</v>
      </c>
      <c r="S2266">
        <v>310</v>
      </c>
      <c r="T2266" t="s">
        <v>33</v>
      </c>
      <c r="U2266" t="s">
        <v>33</v>
      </c>
      <c r="V2266">
        <v>97</v>
      </c>
      <c r="W2266">
        <v>97</v>
      </c>
      <c r="X2266">
        <v>0</v>
      </c>
      <c r="Y2266" t="s">
        <v>33</v>
      </c>
      <c r="Z2266" t="s">
        <v>33</v>
      </c>
      <c r="AA2266">
        <f>VLOOKUP(Table1[[#This Row],[Facility Name]],D_2,8,0)</f>
        <v>44</v>
      </c>
    </row>
    <row r="2267" spans="1:27" x14ac:dyDescent="0.25">
      <c r="A2267">
        <v>182509</v>
      </c>
      <c r="B2267" t="s">
        <v>2472</v>
      </c>
      <c r="C2267">
        <v>3</v>
      </c>
      <c r="D2267" t="s">
        <v>2469</v>
      </c>
      <c r="E2267" t="s">
        <v>2473</v>
      </c>
      <c r="F2267" t="s">
        <v>29</v>
      </c>
      <c r="G2267" t="s">
        <v>30</v>
      </c>
      <c r="H2267" t="s">
        <v>37</v>
      </c>
      <c r="I2267">
        <v>16</v>
      </c>
      <c r="J2267" t="s">
        <v>33</v>
      </c>
      <c r="K2267">
        <v>46</v>
      </c>
      <c r="L2267">
        <v>70</v>
      </c>
      <c r="M2267">
        <v>72</v>
      </c>
      <c r="N2267" t="s">
        <v>33</v>
      </c>
      <c r="O2267" t="s">
        <v>33</v>
      </c>
      <c r="P2267" t="s">
        <v>33</v>
      </c>
      <c r="Q2267">
        <v>55</v>
      </c>
      <c r="R2267">
        <v>72</v>
      </c>
      <c r="S2267">
        <v>214</v>
      </c>
      <c r="T2267" t="s">
        <v>33</v>
      </c>
      <c r="U2267" t="s">
        <v>33</v>
      </c>
      <c r="V2267">
        <v>65</v>
      </c>
      <c r="W2267">
        <v>65</v>
      </c>
      <c r="X2267">
        <v>0</v>
      </c>
      <c r="Y2267" t="s">
        <v>33</v>
      </c>
      <c r="Z2267" t="s">
        <v>33</v>
      </c>
      <c r="AA2267">
        <f>VLOOKUP(Table1[[#This Row],[Facility Name]],D_2,8,0)</f>
        <v>53</v>
      </c>
    </row>
    <row r="2268" spans="1:27" x14ac:dyDescent="0.25">
      <c r="A2268">
        <v>182512</v>
      </c>
      <c r="B2268" t="s">
        <v>2495</v>
      </c>
      <c r="C2268">
        <v>4</v>
      </c>
      <c r="D2268" t="s">
        <v>2469</v>
      </c>
      <c r="E2268" t="s">
        <v>178</v>
      </c>
      <c r="F2268" t="s">
        <v>44</v>
      </c>
      <c r="G2268" t="s">
        <v>30</v>
      </c>
      <c r="H2268" t="s">
        <v>45</v>
      </c>
      <c r="I2268">
        <v>23</v>
      </c>
      <c r="J2268" t="s">
        <v>33</v>
      </c>
      <c r="K2268">
        <v>44</v>
      </c>
      <c r="L2268">
        <v>64</v>
      </c>
      <c r="M2268">
        <v>68</v>
      </c>
      <c r="N2268" t="s">
        <v>33</v>
      </c>
      <c r="O2268" t="s">
        <v>33</v>
      </c>
      <c r="P2268" t="s">
        <v>33</v>
      </c>
      <c r="Q2268">
        <v>49</v>
      </c>
      <c r="R2268">
        <v>32</v>
      </c>
      <c r="S2268">
        <v>205</v>
      </c>
      <c r="T2268" t="s">
        <v>33</v>
      </c>
      <c r="U2268" t="s">
        <v>33</v>
      </c>
      <c r="V2268">
        <v>68</v>
      </c>
      <c r="W2268">
        <v>68</v>
      </c>
      <c r="X2268">
        <v>0</v>
      </c>
      <c r="Y2268" t="s">
        <v>33</v>
      </c>
      <c r="Z2268" t="s">
        <v>33</v>
      </c>
      <c r="AA2268">
        <f>VLOOKUP(Table1[[#This Row],[Facility Name]],D_2,8,0)</f>
        <v>70</v>
      </c>
    </row>
    <row r="2269" spans="1:27" x14ac:dyDescent="0.25">
      <c r="A2269">
        <v>182513</v>
      </c>
      <c r="B2269" t="s">
        <v>2497</v>
      </c>
      <c r="C2269">
        <v>4</v>
      </c>
      <c r="D2269" t="s">
        <v>2469</v>
      </c>
      <c r="E2269" t="s">
        <v>2498</v>
      </c>
      <c r="F2269" t="s">
        <v>44</v>
      </c>
      <c r="G2269" t="s">
        <v>30</v>
      </c>
      <c r="H2269" t="s">
        <v>45</v>
      </c>
      <c r="I2269">
        <v>21</v>
      </c>
      <c r="J2269" t="s">
        <v>33</v>
      </c>
      <c r="K2269">
        <v>55</v>
      </c>
      <c r="L2269">
        <v>86</v>
      </c>
      <c r="M2269">
        <v>93</v>
      </c>
      <c r="N2269" t="s">
        <v>33</v>
      </c>
      <c r="O2269" t="s">
        <v>33</v>
      </c>
      <c r="P2269" t="s">
        <v>33</v>
      </c>
      <c r="Q2269">
        <v>64</v>
      </c>
      <c r="R2269">
        <v>71</v>
      </c>
      <c r="S2269">
        <v>287</v>
      </c>
      <c r="T2269" t="s">
        <v>40</v>
      </c>
      <c r="U2269" t="s">
        <v>33</v>
      </c>
      <c r="V2269">
        <v>89</v>
      </c>
      <c r="W2269">
        <v>89</v>
      </c>
      <c r="X2269">
        <v>0</v>
      </c>
      <c r="Y2269" t="s">
        <v>33</v>
      </c>
      <c r="Z2269" t="s">
        <v>33</v>
      </c>
      <c r="AA2269">
        <f>VLOOKUP(Table1[[#This Row],[Facility Name]],D_2,8,0)</f>
        <v>71</v>
      </c>
    </row>
    <row r="2270" spans="1:27" x14ac:dyDescent="0.25">
      <c r="A2270">
        <v>182514</v>
      </c>
      <c r="B2270" t="s">
        <v>2499</v>
      </c>
      <c r="C2270">
        <v>4</v>
      </c>
      <c r="D2270" t="s">
        <v>2469</v>
      </c>
      <c r="E2270" t="s">
        <v>36</v>
      </c>
      <c r="F2270" t="s">
        <v>29</v>
      </c>
      <c r="G2270" t="s">
        <v>30</v>
      </c>
      <c r="H2270" t="s">
        <v>37</v>
      </c>
      <c r="I2270">
        <v>18</v>
      </c>
      <c r="J2270" t="s">
        <v>33</v>
      </c>
      <c r="K2270">
        <v>53</v>
      </c>
      <c r="L2270">
        <v>73</v>
      </c>
      <c r="M2270">
        <v>76</v>
      </c>
      <c r="N2270" t="s">
        <v>33</v>
      </c>
      <c r="O2270" t="s">
        <v>33</v>
      </c>
      <c r="P2270" t="s">
        <v>33</v>
      </c>
      <c r="Q2270">
        <v>58</v>
      </c>
      <c r="R2270">
        <v>76</v>
      </c>
      <c r="S2270">
        <v>225</v>
      </c>
      <c r="T2270" t="s">
        <v>40</v>
      </c>
      <c r="U2270" t="s">
        <v>33</v>
      </c>
      <c r="V2270">
        <v>76</v>
      </c>
      <c r="W2270">
        <v>76</v>
      </c>
      <c r="X2270">
        <v>0</v>
      </c>
      <c r="Y2270" t="s">
        <v>34</v>
      </c>
      <c r="Z2270" t="s">
        <v>33</v>
      </c>
      <c r="AA2270">
        <f>VLOOKUP(Table1[[#This Row],[Facility Name]],D_2,8,0)</f>
        <v>71</v>
      </c>
    </row>
    <row r="2271" spans="1:27" hidden="1" x14ac:dyDescent="0.25">
      <c r="A2271">
        <v>182518</v>
      </c>
      <c r="B2271" t="s">
        <v>3732</v>
      </c>
      <c r="C2271">
        <v>4</v>
      </c>
      <c r="D2271" t="s">
        <v>2469</v>
      </c>
      <c r="E2271" t="s">
        <v>1458</v>
      </c>
      <c r="F2271" t="s">
        <v>29</v>
      </c>
      <c r="G2271" t="s">
        <v>30</v>
      </c>
      <c r="H2271" t="s">
        <v>31</v>
      </c>
      <c r="I2271">
        <v>16</v>
      </c>
      <c r="J2271" t="s">
        <v>33</v>
      </c>
      <c r="K2271">
        <v>47</v>
      </c>
      <c r="L2271">
        <v>57</v>
      </c>
      <c r="M2271">
        <v>60</v>
      </c>
      <c r="N2271" t="s">
        <v>33</v>
      </c>
      <c r="O2271" t="s">
        <v>33</v>
      </c>
      <c r="P2271" t="s">
        <v>33</v>
      </c>
      <c r="Q2271">
        <v>51</v>
      </c>
      <c r="R2271">
        <v>49</v>
      </c>
      <c r="S2271">
        <v>182</v>
      </c>
      <c r="T2271" t="s">
        <v>33</v>
      </c>
      <c r="U2271" t="s">
        <v>33</v>
      </c>
      <c r="V2271">
        <v>47</v>
      </c>
      <c r="W2271">
        <v>47</v>
      </c>
      <c r="X2271">
        <v>0</v>
      </c>
      <c r="Y2271" t="s">
        <v>33</v>
      </c>
      <c r="Z2271" t="s">
        <v>33</v>
      </c>
      <c r="AA2271" t="e">
        <f>VLOOKUP(Table1[[#This Row],[Facility Name]],D_2,8,0)</f>
        <v>#N/A</v>
      </c>
    </row>
    <row r="2272" spans="1:27" hidden="1" x14ac:dyDescent="0.25">
      <c r="A2272">
        <v>182519</v>
      </c>
      <c r="B2272" t="s">
        <v>3733</v>
      </c>
      <c r="C2272">
        <v>4</v>
      </c>
      <c r="D2272" t="s">
        <v>2469</v>
      </c>
      <c r="E2272" t="s">
        <v>3029</v>
      </c>
      <c r="F2272" t="s">
        <v>29</v>
      </c>
      <c r="G2272" t="s">
        <v>30</v>
      </c>
      <c r="H2272" t="s">
        <v>31</v>
      </c>
      <c r="I2272">
        <v>17</v>
      </c>
      <c r="J2272" t="s">
        <v>33</v>
      </c>
      <c r="K2272">
        <v>53</v>
      </c>
      <c r="L2272">
        <v>75</v>
      </c>
      <c r="M2272">
        <v>78</v>
      </c>
      <c r="N2272" t="s">
        <v>33</v>
      </c>
      <c r="O2272" t="s">
        <v>33</v>
      </c>
      <c r="P2272" t="s">
        <v>33</v>
      </c>
      <c r="Q2272">
        <v>60</v>
      </c>
      <c r="R2272">
        <v>38</v>
      </c>
      <c r="S2272">
        <v>247</v>
      </c>
      <c r="T2272" t="s">
        <v>33</v>
      </c>
      <c r="U2272" t="s">
        <v>33</v>
      </c>
      <c r="V2272">
        <v>70</v>
      </c>
      <c r="W2272">
        <v>70</v>
      </c>
      <c r="X2272">
        <v>0</v>
      </c>
      <c r="Y2272" t="s">
        <v>33</v>
      </c>
      <c r="Z2272" t="s">
        <v>33</v>
      </c>
      <c r="AA2272" t="e">
        <f>VLOOKUP(Table1[[#This Row],[Facility Name]],D_2,8,0)</f>
        <v>#N/A</v>
      </c>
    </row>
    <row r="2273" spans="1:27" x14ac:dyDescent="0.25">
      <c r="A2273">
        <v>182516</v>
      </c>
      <c r="B2273" t="s">
        <v>2555</v>
      </c>
      <c r="C2273">
        <v>5</v>
      </c>
      <c r="D2273" t="s">
        <v>2469</v>
      </c>
      <c r="E2273" t="s">
        <v>454</v>
      </c>
      <c r="F2273" t="s">
        <v>29</v>
      </c>
      <c r="G2273" t="s">
        <v>30</v>
      </c>
      <c r="H2273" t="s">
        <v>37</v>
      </c>
      <c r="I2273">
        <v>20</v>
      </c>
      <c r="J2273" t="s">
        <v>33</v>
      </c>
      <c r="K2273">
        <v>80</v>
      </c>
      <c r="L2273">
        <v>118</v>
      </c>
      <c r="M2273">
        <v>122</v>
      </c>
      <c r="N2273" t="s">
        <v>33</v>
      </c>
      <c r="O2273" t="s">
        <v>33</v>
      </c>
      <c r="P2273" t="s">
        <v>33</v>
      </c>
      <c r="Q2273">
        <v>91</v>
      </c>
      <c r="R2273">
        <v>82</v>
      </c>
      <c r="S2273">
        <v>381</v>
      </c>
      <c r="T2273" t="s">
        <v>33</v>
      </c>
      <c r="U2273" t="s">
        <v>33</v>
      </c>
      <c r="V2273">
        <v>97</v>
      </c>
      <c r="W2273">
        <v>97</v>
      </c>
      <c r="X2273">
        <v>0</v>
      </c>
      <c r="Y2273" t="s">
        <v>33</v>
      </c>
      <c r="Z2273" t="s">
        <v>33</v>
      </c>
      <c r="AA2273">
        <f>VLOOKUP(Table1[[#This Row],[Facility Name]],D_2,8,0)</f>
        <v>68</v>
      </c>
    </row>
    <row r="2274" spans="1:27" x14ac:dyDescent="0.25">
      <c r="A2274">
        <v>182517</v>
      </c>
      <c r="B2274" t="s">
        <v>3731</v>
      </c>
      <c r="C2274">
        <v>3</v>
      </c>
      <c r="D2274" t="s">
        <v>2469</v>
      </c>
      <c r="E2274" t="s">
        <v>202</v>
      </c>
      <c r="F2274" t="s">
        <v>29</v>
      </c>
      <c r="G2274" t="s">
        <v>30</v>
      </c>
      <c r="H2274" t="s">
        <v>37</v>
      </c>
      <c r="I2274">
        <v>16</v>
      </c>
      <c r="J2274" t="s">
        <v>32</v>
      </c>
      <c r="K2274">
        <v>85</v>
      </c>
      <c r="L2274">
        <v>127</v>
      </c>
      <c r="M2274">
        <v>136</v>
      </c>
      <c r="N2274" t="s">
        <v>33</v>
      </c>
      <c r="O2274" t="s">
        <v>33</v>
      </c>
      <c r="P2274" t="s">
        <v>33</v>
      </c>
      <c r="Q2274">
        <v>101</v>
      </c>
      <c r="R2274">
        <v>143</v>
      </c>
      <c r="S2274">
        <v>435</v>
      </c>
      <c r="T2274" t="s">
        <v>33</v>
      </c>
      <c r="U2274" t="s">
        <v>33</v>
      </c>
      <c r="V2274">
        <v>127</v>
      </c>
      <c r="W2274">
        <v>127</v>
      </c>
      <c r="X2274">
        <v>0</v>
      </c>
      <c r="Y2274" t="s">
        <v>33</v>
      </c>
      <c r="Z2274" t="s">
        <v>33</v>
      </c>
      <c r="AA2274">
        <f>VLOOKUP(Table1[[#This Row],[Facility Name]],D_2,8,0)</f>
        <v>60</v>
      </c>
    </row>
    <row r="2275" spans="1:27" x14ac:dyDescent="0.25">
      <c r="A2275">
        <v>182521</v>
      </c>
      <c r="B2275" t="s">
        <v>3734</v>
      </c>
      <c r="C2275">
        <v>4</v>
      </c>
      <c r="D2275" t="s">
        <v>2469</v>
      </c>
      <c r="E2275" t="s">
        <v>36</v>
      </c>
      <c r="F2275" t="s">
        <v>29</v>
      </c>
      <c r="G2275" t="s">
        <v>30</v>
      </c>
      <c r="H2275" t="s">
        <v>37</v>
      </c>
      <c r="I2275">
        <v>25</v>
      </c>
      <c r="J2275" t="s">
        <v>33</v>
      </c>
      <c r="K2275">
        <v>64</v>
      </c>
      <c r="L2275">
        <v>90</v>
      </c>
      <c r="M2275">
        <v>92</v>
      </c>
      <c r="N2275" t="s">
        <v>33</v>
      </c>
      <c r="O2275" t="s">
        <v>33</v>
      </c>
      <c r="P2275" t="s">
        <v>33</v>
      </c>
      <c r="Q2275">
        <v>72</v>
      </c>
      <c r="R2275">
        <v>99</v>
      </c>
      <c r="S2275">
        <v>282</v>
      </c>
      <c r="T2275" t="s">
        <v>33</v>
      </c>
      <c r="U2275" t="s">
        <v>33</v>
      </c>
      <c r="V2275">
        <v>93</v>
      </c>
      <c r="W2275">
        <v>93</v>
      </c>
      <c r="X2275">
        <v>0</v>
      </c>
      <c r="Y2275" t="s">
        <v>33</v>
      </c>
      <c r="Z2275" t="s">
        <v>33</v>
      </c>
      <c r="AA2275">
        <f>VLOOKUP(Table1[[#This Row],[Facility Name]],D_2,8,0)</f>
        <v>67</v>
      </c>
    </row>
    <row r="2276" spans="1:27" x14ac:dyDescent="0.25">
      <c r="A2276">
        <v>182523</v>
      </c>
      <c r="B2276" t="s">
        <v>3735</v>
      </c>
      <c r="C2276">
        <v>4</v>
      </c>
      <c r="D2276" t="s">
        <v>2469</v>
      </c>
      <c r="E2276" t="s">
        <v>36</v>
      </c>
      <c r="F2276" t="s">
        <v>29</v>
      </c>
      <c r="G2276" t="s">
        <v>30</v>
      </c>
      <c r="H2276" t="s">
        <v>37</v>
      </c>
      <c r="I2276">
        <v>24</v>
      </c>
      <c r="J2276" t="s">
        <v>33</v>
      </c>
      <c r="K2276">
        <v>75</v>
      </c>
      <c r="L2276">
        <v>109</v>
      </c>
      <c r="M2276">
        <v>118</v>
      </c>
      <c r="N2276" t="s">
        <v>33</v>
      </c>
      <c r="O2276" t="s">
        <v>33</v>
      </c>
      <c r="P2276" t="s">
        <v>33</v>
      </c>
      <c r="Q2276">
        <v>91</v>
      </c>
      <c r="R2276">
        <v>117</v>
      </c>
      <c r="S2276">
        <v>379</v>
      </c>
      <c r="T2276" t="s">
        <v>33</v>
      </c>
      <c r="U2276" t="s">
        <v>33</v>
      </c>
      <c r="V2276">
        <v>118</v>
      </c>
      <c r="W2276">
        <v>118</v>
      </c>
      <c r="X2276">
        <v>0</v>
      </c>
      <c r="Y2276" t="s">
        <v>33</v>
      </c>
      <c r="Z2276" t="s">
        <v>33</v>
      </c>
      <c r="AA2276">
        <f>VLOOKUP(Table1[[#This Row],[Facility Name]],D_2,8,0)</f>
        <v>42</v>
      </c>
    </row>
    <row r="2277" spans="1:27" x14ac:dyDescent="0.25">
      <c r="A2277">
        <v>182524</v>
      </c>
      <c r="B2277" t="s">
        <v>3833</v>
      </c>
      <c r="C2277">
        <v>3</v>
      </c>
      <c r="D2277" t="s">
        <v>2469</v>
      </c>
      <c r="E2277" t="s">
        <v>3835</v>
      </c>
      <c r="F2277" t="s">
        <v>29</v>
      </c>
      <c r="G2277" t="s">
        <v>30</v>
      </c>
      <c r="H2277" t="s">
        <v>37</v>
      </c>
      <c r="I2277">
        <v>18</v>
      </c>
      <c r="J2277" t="s">
        <v>32</v>
      </c>
      <c r="K2277">
        <v>67</v>
      </c>
      <c r="L2277">
        <v>103</v>
      </c>
      <c r="M2277">
        <v>115</v>
      </c>
      <c r="N2277" t="s">
        <v>33</v>
      </c>
      <c r="O2277" t="s">
        <v>33</v>
      </c>
      <c r="P2277" t="s">
        <v>33</v>
      </c>
      <c r="Q2277">
        <v>85</v>
      </c>
      <c r="R2277">
        <v>90</v>
      </c>
      <c r="S2277">
        <v>211</v>
      </c>
      <c r="T2277" t="s">
        <v>33</v>
      </c>
      <c r="U2277" t="s">
        <v>33</v>
      </c>
      <c r="V2277">
        <v>103</v>
      </c>
      <c r="W2277">
        <v>103</v>
      </c>
      <c r="X2277">
        <v>0</v>
      </c>
      <c r="Y2277" t="s">
        <v>34</v>
      </c>
      <c r="Z2277" t="s">
        <v>33</v>
      </c>
      <c r="AA2277">
        <f>VLOOKUP(Table1[[#This Row],[Facility Name]],D_2,8,0)</f>
        <v>68</v>
      </c>
    </row>
    <row r="2278" spans="1:27" hidden="1" x14ac:dyDescent="0.25">
      <c r="A2278">
        <v>182529</v>
      </c>
      <c r="B2278" t="s">
        <v>3838</v>
      </c>
      <c r="C2278">
        <v>5</v>
      </c>
      <c r="D2278" t="s">
        <v>2469</v>
      </c>
      <c r="E2278" t="s">
        <v>2502</v>
      </c>
      <c r="F2278" t="s">
        <v>29</v>
      </c>
      <c r="G2278" t="s">
        <v>30</v>
      </c>
      <c r="H2278" t="s">
        <v>31</v>
      </c>
      <c r="I2278">
        <v>20</v>
      </c>
      <c r="J2278" t="s">
        <v>33</v>
      </c>
      <c r="K2278">
        <v>52</v>
      </c>
      <c r="L2278">
        <v>61</v>
      </c>
      <c r="M2278">
        <v>68</v>
      </c>
      <c r="N2278" t="s">
        <v>33</v>
      </c>
      <c r="O2278" t="s">
        <v>33</v>
      </c>
      <c r="P2278" t="s">
        <v>33</v>
      </c>
      <c r="Q2278">
        <v>57</v>
      </c>
      <c r="R2278">
        <v>79</v>
      </c>
      <c r="S2278">
        <v>244</v>
      </c>
      <c r="T2278" t="s">
        <v>33</v>
      </c>
      <c r="U2278" t="s">
        <v>33</v>
      </c>
      <c r="V2278">
        <v>68</v>
      </c>
      <c r="W2278">
        <v>68</v>
      </c>
      <c r="X2278">
        <v>0</v>
      </c>
      <c r="Y2278" t="s">
        <v>34</v>
      </c>
      <c r="Z2278" t="s">
        <v>33</v>
      </c>
      <c r="AA2278" t="e">
        <f>VLOOKUP(Table1[[#This Row],[Facility Name]],D_2,8,0)</f>
        <v>#N/A</v>
      </c>
    </row>
    <row r="2279" spans="1:27" x14ac:dyDescent="0.25">
      <c r="A2279">
        <v>182526</v>
      </c>
      <c r="B2279" t="s">
        <v>3836</v>
      </c>
      <c r="C2279">
        <v>3</v>
      </c>
      <c r="D2279" t="s">
        <v>2469</v>
      </c>
      <c r="E2279" t="s">
        <v>2755</v>
      </c>
      <c r="F2279" t="s">
        <v>29</v>
      </c>
      <c r="G2279" t="s">
        <v>30</v>
      </c>
      <c r="H2279" t="s">
        <v>37</v>
      </c>
      <c r="I2279">
        <v>15</v>
      </c>
      <c r="J2279" t="s">
        <v>33</v>
      </c>
      <c r="K2279">
        <v>28</v>
      </c>
      <c r="L2279">
        <v>50</v>
      </c>
      <c r="M2279">
        <v>52</v>
      </c>
      <c r="N2279" t="s">
        <v>33</v>
      </c>
      <c r="O2279" t="s">
        <v>33</v>
      </c>
      <c r="P2279" t="s">
        <v>33</v>
      </c>
      <c r="Q2279">
        <v>31</v>
      </c>
      <c r="R2279">
        <v>38</v>
      </c>
      <c r="S2279">
        <v>160</v>
      </c>
      <c r="T2279" t="s">
        <v>40</v>
      </c>
      <c r="U2279" t="s">
        <v>33</v>
      </c>
      <c r="V2279">
        <v>51</v>
      </c>
      <c r="W2279">
        <v>51</v>
      </c>
      <c r="X2279">
        <v>0</v>
      </c>
      <c r="Y2279" t="s">
        <v>34</v>
      </c>
      <c r="Z2279" t="s">
        <v>33</v>
      </c>
      <c r="AA2279">
        <f>VLOOKUP(Table1[[#This Row],[Facility Name]],D_2,8,0)</f>
        <v>43</v>
      </c>
    </row>
    <row r="2280" spans="1:27" x14ac:dyDescent="0.25">
      <c r="A2280">
        <v>182527</v>
      </c>
      <c r="B2280" t="s">
        <v>3837</v>
      </c>
      <c r="C2280">
        <v>5</v>
      </c>
      <c r="D2280" t="s">
        <v>2469</v>
      </c>
      <c r="E2280" t="s">
        <v>36</v>
      </c>
      <c r="F2280" t="s">
        <v>29</v>
      </c>
      <c r="G2280" t="s">
        <v>30</v>
      </c>
      <c r="H2280" t="s">
        <v>37</v>
      </c>
      <c r="I2280">
        <v>20</v>
      </c>
      <c r="J2280" t="s">
        <v>33</v>
      </c>
      <c r="K2280">
        <v>52</v>
      </c>
      <c r="L2280">
        <v>86</v>
      </c>
      <c r="M2280">
        <v>90</v>
      </c>
      <c r="N2280" t="s">
        <v>33</v>
      </c>
      <c r="O2280" t="s">
        <v>33</v>
      </c>
      <c r="P2280" t="s">
        <v>40</v>
      </c>
      <c r="Q2280">
        <v>62</v>
      </c>
      <c r="R2280">
        <v>71</v>
      </c>
      <c r="S2280">
        <v>241</v>
      </c>
      <c r="T2280" t="s">
        <v>33</v>
      </c>
      <c r="U2280" t="s">
        <v>33</v>
      </c>
      <c r="V2280">
        <v>90</v>
      </c>
      <c r="W2280">
        <v>90</v>
      </c>
      <c r="X2280">
        <v>0</v>
      </c>
      <c r="Y2280" t="s">
        <v>33</v>
      </c>
      <c r="Z2280" t="s">
        <v>33</v>
      </c>
      <c r="AA2280">
        <f>VLOOKUP(Table1[[#This Row],[Facility Name]],D_2,8,0)</f>
        <v>76</v>
      </c>
    </row>
    <row r="2281" spans="1:27" x14ac:dyDescent="0.25">
      <c r="A2281">
        <v>182530</v>
      </c>
      <c r="B2281" t="s">
        <v>3858</v>
      </c>
      <c r="C2281">
        <v>4</v>
      </c>
      <c r="D2281" t="s">
        <v>2469</v>
      </c>
      <c r="E2281" t="s">
        <v>165</v>
      </c>
      <c r="F2281" t="s">
        <v>44</v>
      </c>
      <c r="G2281" t="s">
        <v>30</v>
      </c>
      <c r="H2281" t="s">
        <v>45</v>
      </c>
      <c r="I2281">
        <v>20</v>
      </c>
      <c r="J2281" t="s">
        <v>33</v>
      </c>
      <c r="K2281">
        <v>50</v>
      </c>
      <c r="L2281">
        <v>74</v>
      </c>
      <c r="M2281">
        <v>76</v>
      </c>
      <c r="N2281" t="s">
        <v>33</v>
      </c>
      <c r="O2281" t="s">
        <v>33</v>
      </c>
      <c r="P2281" t="s">
        <v>33</v>
      </c>
      <c r="Q2281">
        <v>54</v>
      </c>
      <c r="R2281">
        <v>47</v>
      </c>
      <c r="S2281">
        <v>205</v>
      </c>
      <c r="T2281" t="s">
        <v>33</v>
      </c>
      <c r="U2281" t="s">
        <v>33</v>
      </c>
      <c r="V2281">
        <v>73</v>
      </c>
      <c r="W2281">
        <v>73</v>
      </c>
      <c r="X2281">
        <v>0</v>
      </c>
      <c r="Y2281" t="s">
        <v>34</v>
      </c>
      <c r="Z2281" t="s">
        <v>33</v>
      </c>
      <c r="AA2281">
        <f>VLOOKUP(Table1[[#This Row],[Facility Name]],D_2,8,0)</f>
        <v>59</v>
      </c>
    </row>
    <row r="2282" spans="1:27" x14ac:dyDescent="0.25">
      <c r="A2282">
        <v>182532</v>
      </c>
      <c r="B2282" t="s">
        <v>3859</v>
      </c>
      <c r="C2282">
        <v>4</v>
      </c>
      <c r="D2282" t="s">
        <v>2469</v>
      </c>
      <c r="E2282" t="s">
        <v>78</v>
      </c>
      <c r="F2282" t="s">
        <v>29</v>
      </c>
      <c r="G2282" t="s">
        <v>30</v>
      </c>
      <c r="H2282" t="s">
        <v>37</v>
      </c>
      <c r="I2282">
        <v>20</v>
      </c>
      <c r="J2282" t="s">
        <v>33</v>
      </c>
      <c r="K2282">
        <v>69</v>
      </c>
      <c r="L2282">
        <v>90</v>
      </c>
      <c r="M2282">
        <v>101</v>
      </c>
      <c r="N2282" t="s">
        <v>33</v>
      </c>
      <c r="O2282" t="s">
        <v>33</v>
      </c>
      <c r="P2282" t="s">
        <v>33</v>
      </c>
      <c r="Q2282">
        <v>72</v>
      </c>
      <c r="R2282">
        <v>77</v>
      </c>
      <c r="S2282">
        <v>319</v>
      </c>
      <c r="T2282" t="s">
        <v>40</v>
      </c>
      <c r="U2282" t="s">
        <v>33</v>
      </c>
      <c r="V2282">
        <v>87</v>
      </c>
      <c r="W2282">
        <v>87</v>
      </c>
      <c r="X2282">
        <v>0</v>
      </c>
      <c r="Y2282" t="s">
        <v>33</v>
      </c>
      <c r="Z2282" t="s">
        <v>33</v>
      </c>
      <c r="AA2282">
        <f>VLOOKUP(Table1[[#This Row],[Facility Name]],D_2,8,0)</f>
        <v>58</v>
      </c>
    </row>
    <row r="2283" spans="1:27" x14ac:dyDescent="0.25">
      <c r="A2283">
        <v>182533</v>
      </c>
      <c r="B2283" t="s">
        <v>3938</v>
      </c>
      <c r="C2283">
        <v>3</v>
      </c>
      <c r="D2283" t="s">
        <v>2469</v>
      </c>
      <c r="E2283" t="s">
        <v>78</v>
      </c>
      <c r="F2283" t="s">
        <v>44</v>
      </c>
      <c r="G2283" t="s">
        <v>30</v>
      </c>
      <c r="H2283" t="s">
        <v>45</v>
      </c>
      <c r="I2283">
        <v>15</v>
      </c>
      <c r="J2283" t="s">
        <v>33</v>
      </c>
      <c r="K2283">
        <v>18</v>
      </c>
      <c r="L2283">
        <v>32</v>
      </c>
      <c r="M2283">
        <v>35</v>
      </c>
      <c r="N2283" t="s">
        <v>33</v>
      </c>
      <c r="O2283" t="s">
        <v>33</v>
      </c>
      <c r="P2283" t="s">
        <v>33</v>
      </c>
      <c r="Q2283">
        <v>25</v>
      </c>
      <c r="R2283">
        <v>26</v>
      </c>
      <c r="S2283">
        <v>134</v>
      </c>
      <c r="T2283" t="s">
        <v>33</v>
      </c>
      <c r="U2283" t="s">
        <v>33</v>
      </c>
      <c r="V2283">
        <v>33</v>
      </c>
      <c r="W2283">
        <v>33</v>
      </c>
      <c r="X2283">
        <v>0</v>
      </c>
      <c r="Y2283" t="s">
        <v>34</v>
      </c>
      <c r="Z2283" t="s">
        <v>33</v>
      </c>
      <c r="AA2283">
        <f>VLOOKUP(Table1[[#This Row],[Facility Name]],D_2,8,0)</f>
        <v>79</v>
      </c>
    </row>
    <row r="2284" spans="1:27" x14ac:dyDescent="0.25">
      <c r="A2284">
        <v>182534</v>
      </c>
      <c r="B2284" t="s">
        <v>3939</v>
      </c>
      <c r="C2284">
        <v>5</v>
      </c>
      <c r="D2284" t="s">
        <v>2469</v>
      </c>
      <c r="E2284" t="s">
        <v>36</v>
      </c>
      <c r="F2284" t="s">
        <v>29</v>
      </c>
      <c r="G2284" t="s">
        <v>30</v>
      </c>
      <c r="H2284" t="s">
        <v>37</v>
      </c>
      <c r="I2284">
        <v>20</v>
      </c>
      <c r="J2284" t="s">
        <v>33</v>
      </c>
      <c r="K2284">
        <v>84</v>
      </c>
      <c r="L2284">
        <v>114</v>
      </c>
      <c r="M2284">
        <v>119</v>
      </c>
      <c r="N2284" t="s">
        <v>33</v>
      </c>
      <c r="O2284" t="s">
        <v>33</v>
      </c>
      <c r="P2284" t="s">
        <v>33</v>
      </c>
      <c r="Q2284">
        <v>95</v>
      </c>
      <c r="R2284">
        <v>92</v>
      </c>
      <c r="S2284">
        <v>376</v>
      </c>
      <c r="T2284" t="s">
        <v>33</v>
      </c>
      <c r="U2284" t="s">
        <v>33</v>
      </c>
      <c r="V2284">
        <v>119</v>
      </c>
      <c r="W2284">
        <v>119</v>
      </c>
      <c r="X2284">
        <v>0</v>
      </c>
      <c r="Y2284" t="s">
        <v>33</v>
      </c>
      <c r="Z2284" t="s">
        <v>33</v>
      </c>
      <c r="AA2284">
        <f>VLOOKUP(Table1[[#This Row],[Facility Name]],D_2,8,0)</f>
        <v>72</v>
      </c>
    </row>
    <row r="2285" spans="1:27" x14ac:dyDescent="0.25">
      <c r="A2285">
        <v>182535</v>
      </c>
      <c r="B2285" t="s">
        <v>2018</v>
      </c>
      <c r="C2285">
        <v>5</v>
      </c>
      <c r="D2285" t="s">
        <v>2469</v>
      </c>
      <c r="E2285" t="s">
        <v>57</v>
      </c>
      <c r="F2285" t="s">
        <v>29</v>
      </c>
      <c r="G2285" t="s">
        <v>30</v>
      </c>
      <c r="H2285" t="s">
        <v>37</v>
      </c>
      <c r="I2285">
        <v>12</v>
      </c>
      <c r="J2285" t="s">
        <v>33</v>
      </c>
      <c r="K2285">
        <v>48</v>
      </c>
      <c r="L2285">
        <v>67</v>
      </c>
      <c r="M2285">
        <v>66</v>
      </c>
      <c r="N2285" t="s">
        <v>33</v>
      </c>
      <c r="O2285" t="s">
        <v>33</v>
      </c>
      <c r="P2285" t="s">
        <v>33</v>
      </c>
      <c r="Q2285">
        <v>58</v>
      </c>
      <c r="R2285">
        <v>72</v>
      </c>
      <c r="S2285">
        <v>239</v>
      </c>
      <c r="T2285" t="s">
        <v>40</v>
      </c>
      <c r="U2285" t="s">
        <v>33</v>
      </c>
      <c r="V2285">
        <v>66</v>
      </c>
      <c r="W2285">
        <v>66</v>
      </c>
      <c r="X2285">
        <v>0</v>
      </c>
      <c r="Y2285" t="s">
        <v>33</v>
      </c>
      <c r="Z2285" t="s">
        <v>33</v>
      </c>
      <c r="AA2285">
        <f>VLOOKUP(Table1[[#This Row],[Facility Name]],D_2,8,0)</f>
        <v>70</v>
      </c>
    </row>
    <row r="2286" spans="1:27" x14ac:dyDescent="0.25">
      <c r="A2286">
        <v>182536</v>
      </c>
      <c r="B2286" t="s">
        <v>3958</v>
      </c>
      <c r="C2286">
        <v>5</v>
      </c>
      <c r="D2286" t="s">
        <v>2469</v>
      </c>
      <c r="E2286" t="s">
        <v>3959</v>
      </c>
      <c r="F2286" t="s">
        <v>29</v>
      </c>
      <c r="G2286" t="s">
        <v>30</v>
      </c>
      <c r="H2286" t="s">
        <v>37</v>
      </c>
      <c r="I2286">
        <v>20</v>
      </c>
      <c r="J2286" t="s">
        <v>33</v>
      </c>
      <c r="K2286">
        <v>44</v>
      </c>
      <c r="L2286">
        <v>54</v>
      </c>
      <c r="M2286">
        <v>59</v>
      </c>
      <c r="N2286" t="s">
        <v>33</v>
      </c>
      <c r="O2286" t="s">
        <v>33</v>
      </c>
      <c r="P2286" t="s">
        <v>33</v>
      </c>
      <c r="Q2286">
        <v>49</v>
      </c>
      <c r="R2286">
        <v>55</v>
      </c>
      <c r="S2286">
        <v>206</v>
      </c>
      <c r="T2286" t="s">
        <v>33</v>
      </c>
      <c r="U2286" t="s">
        <v>33</v>
      </c>
      <c r="V2286">
        <v>59</v>
      </c>
      <c r="W2286">
        <v>59</v>
      </c>
      <c r="X2286">
        <v>0</v>
      </c>
      <c r="Y2286" t="s">
        <v>34</v>
      </c>
      <c r="Z2286" t="s">
        <v>33</v>
      </c>
      <c r="AA2286">
        <f>VLOOKUP(Table1[[#This Row],[Facility Name]],D_2,8,0)</f>
        <v>80</v>
      </c>
    </row>
    <row r="2287" spans="1:27" hidden="1" x14ac:dyDescent="0.25">
      <c r="A2287">
        <v>182538</v>
      </c>
      <c r="B2287" t="s">
        <v>3961</v>
      </c>
      <c r="C2287">
        <v>2</v>
      </c>
      <c r="D2287" t="s">
        <v>2469</v>
      </c>
      <c r="E2287" t="s">
        <v>75</v>
      </c>
      <c r="F2287" t="s">
        <v>29</v>
      </c>
      <c r="G2287" t="s">
        <v>30</v>
      </c>
      <c r="H2287" t="s">
        <v>31</v>
      </c>
      <c r="I2287">
        <v>12</v>
      </c>
      <c r="J2287" t="s">
        <v>32</v>
      </c>
      <c r="K2287">
        <v>27</v>
      </c>
      <c r="L2287">
        <v>43</v>
      </c>
      <c r="M2287">
        <v>49</v>
      </c>
      <c r="N2287" t="s">
        <v>33</v>
      </c>
      <c r="O2287" t="s">
        <v>33</v>
      </c>
      <c r="P2287" t="s">
        <v>33</v>
      </c>
      <c r="Q2287">
        <v>33</v>
      </c>
      <c r="R2287">
        <v>49</v>
      </c>
      <c r="S2287">
        <v>132</v>
      </c>
      <c r="T2287" t="s">
        <v>33</v>
      </c>
      <c r="U2287" t="s">
        <v>33</v>
      </c>
      <c r="V2287">
        <v>43</v>
      </c>
      <c r="W2287">
        <v>43</v>
      </c>
      <c r="X2287">
        <v>0</v>
      </c>
      <c r="Y2287" t="s">
        <v>34</v>
      </c>
      <c r="Z2287" t="s">
        <v>33</v>
      </c>
      <c r="AA2287" t="e">
        <f>VLOOKUP(Table1[[#This Row],[Facility Name]],D_2,8,0)</f>
        <v>#N/A</v>
      </c>
    </row>
    <row r="2288" spans="1:27" x14ac:dyDescent="0.25">
      <c r="A2288">
        <v>182537</v>
      </c>
      <c r="B2288" t="s">
        <v>3960</v>
      </c>
      <c r="C2288">
        <v>3</v>
      </c>
      <c r="D2288" t="s">
        <v>2469</v>
      </c>
      <c r="E2288" t="s">
        <v>36</v>
      </c>
      <c r="F2288" t="s">
        <v>29</v>
      </c>
      <c r="G2288" t="s">
        <v>30</v>
      </c>
      <c r="H2288" t="s">
        <v>407</v>
      </c>
      <c r="I2288">
        <v>16</v>
      </c>
      <c r="J2288" t="s">
        <v>33</v>
      </c>
      <c r="K2288">
        <v>53</v>
      </c>
      <c r="L2288">
        <v>85</v>
      </c>
      <c r="M2288">
        <v>87</v>
      </c>
      <c r="N2288" t="s">
        <v>33</v>
      </c>
      <c r="O2288" t="s">
        <v>33</v>
      </c>
      <c r="P2288" t="s">
        <v>33</v>
      </c>
      <c r="Q2288">
        <v>65</v>
      </c>
      <c r="R2288">
        <v>63</v>
      </c>
      <c r="S2288">
        <v>240</v>
      </c>
      <c r="T2288" t="s">
        <v>33</v>
      </c>
      <c r="U2288" t="s">
        <v>33</v>
      </c>
      <c r="V2288">
        <v>75</v>
      </c>
      <c r="W2288">
        <v>75</v>
      </c>
      <c r="X2288">
        <v>0</v>
      </c>
      <c r="Y2288" t="s">
        <v>33</v>
      </c>
      <c r="Z2288" t="s">
        <v>33</v>
      </c>
      <c r="AA2288">
        <f>VLOOKUP(Table1[[#This Row],[Facility Name]],D_2,8,0)</f>
        <v>49</v>
      </c>
    </row>
    <row r="2289" spans="1:27" x14ac:dyDescent="0.25">
      <c r="A2289">
        <v>182540</v>
      </c>
      <c r="B2289" t="s">
        <v>3657</v>
      </c>
      <c r="C2289">
        <v>3</v>
      </c>
      <c r="D2289" t="s">
        <v>2469</v>
      </c>
      <c r="E2289" t="s">
        <v>75</v>
      </c>
      <c r="F2289" t="s">
        <v>29</v>
      </c>
      <c r="G2289" t="s">
        <v>30</v>
      </c>
      <c r="H2289" t="s">
        <v>37</v>
      </c>
      <c r="I2289">
        <v>21</v>
      </c>
      <c r="J2289" t="s">
        <v>32</v>
      </c>
      <c r="K2289">
        <v>53</v>
      </c>
      <c r="L2289">
        <v>74</v>
      </c>
      <c r="M2289">
        <v>81</v>
      </c>
      <c r="N2289" t="s">
        <v>33</v>
      </c>
      <c r="O2289" t="s">
        <v>33</v>
      </c>
      <c r="P2289" t="s">
        <v>32</v>
      </c>
      <c r="Q2289">
        <v>62</v>
      </c>
      <c r="R2289">
        <v>55</v>
      </c>
      <c r="S2289">
        <v>246</v>
      </c>
      <c r="T2289" t="s">
        <v>33</v>
      </c>
      <c r="U2289" t="s">
        <v>33</v>
      </c>
      <c r="V2289">
        <v>62</v>
      </c>
      <c r="W2289">
        <v>62</v>
      </c>
      <c r="X2289">
        <v>0</v>
      </c>
      <c r="Y2289" t="s">
        <v>33</v>
      </c>
      <c r="Z2289" t="s">
        <v>33</v>
      </c>
      <c r="AA2289">
        <f>VLOOKUP(Table1[[#This Row],[Facility Name]],D_2,8,0)</f>
        <v>48</v>
      </c>
    </row>
    <row r="2290" spans="1:27" hidden="1" x14ac:dyDescent="0.25">
      <c r="A2290">
        <v>182542</v>
      </c>
      <c r="B2290" t="s">
        <v>3659</v>
      </c>
      <c r="C2290">
        <v>3</v>
      </c>
      <c r="D2290" t="s">
        <v>2469</v>
      </c>
      <c r="E2290" t="s">
        <v>3660</v>
      </c>
      <c r="F2290" t="s">
        <v>29</v>
      </c>
      <c r="G2290" t="s">
        <v>30</v>
      </c>
      <c r="H2290" t="s">
        <v>31</v>
      </c>
      <c r="I2290">
        <v>12</v>
      </c>
      <c r="J2290" t="s">
        <v>33</v>
      </c>
      <c r="K2290">
        <v>38</v>
      </c>
      <c r="L2290">
        <v>55</v>
      </c>
      <c r="M2290">
        <v>57</v>
      </c>
      <c r="N2290" t="s">
        <v>33</v>
      </c>
      <c r="O2290" t="s">
        <v>33</v>
      </c>
      <c r="P2290" t="s">
        <v>33</v>
      </c>
      <c r="Q2290">
        <v>45</v>
      </c>
      <c r="R2290">
        <v>63</v>
      </c>
      <c r="S2290">
        <v>186</v>
      </c>
      <c r="T2290" t="s">
        <v>33</v>
      </c>
      <c r="U2290" t="s">
        <v>33</v>
      </c>
      <c r="V2290">
        <v>55</v>
      </c>
      <c r="W2290">
        <v>55</v>
      </c>
      <c r="X2290">
        <v>0</v>
      </c>
      <c r="Y2290" t="s">
        <v>34</v>
      </c>
      <c r="Z2290" t="s">
        <v>32</v>
      </c>
      <c r="AA2290" t="e">
        <f>VLOOKUP(Table1[[#This Row],[Facility Name]],D_2,8,0)</f>
        <v>#N/A</v>
      </c>
    </row>
    <row r="2291" spans="1:27" x14ac:dyDescent="0.25">
      <c r="A2291">
        <v>182541</v>
      </c>
      <c r="B2291" t="s">
        <v>3658</v>
      </c>
      <c r="C2291">
        <v>4</v>
      </c>
      <c r="D2291" t="s">
        <v>2469</v>
      </c>
      <c r="E2291" t="s">
        <v>2965</v>
      </c>
      <c r="F2291" t="s">
        <v>44</v>
      </c>
      <c r="G2291" t="s">
        <v>30</v>
      </c>
      <c r="H2291" t="s">
        <v>45</v>
      </c>
      <c r="I2291">
        <v>13</v>
      </c>
      <c r="J2291" t="s">
        <v>33</v>
      </c>
      <c r="K2291">
        <v>31</v>
      </c>
      <c r="L2291">
        <v>41</v>
      </c>
      <c r="M2291">
        <v>42</v>
      </c>
      <c r="N2291" t="s">
        <v>33</v>
      </c>
      <c r="O2291" t="s">
        <v>33</v>
      </c>
      <c r="P2291" t="s">
        <v>33</v>
      </c>
      <c r="Q2291">
        <v>34</v>
      </c>
      <c r="R2291">
        <v>34</v>
      </c>
      <c r="S2291">
        <v>137</v>
      </c>
      <c r="T2291" t="s">
        <v>33</v>
      </c>
      <c r="U2291" t="s">
        <v>33</v>
      </c>
      <c r="V2291">
        <v>34</v>
      </c>
      <c r="W2291">
        <v>34</v>
      </c>
      <c r="X2291">
        <v>0</v>
      </c>
      <c r="Y2291" t="s">
        <v>34</v>
      </c>
      <c r="Z2291" t="s">
        <v>33</v>
      </c>
      <c r="AA2291">
        <f>VLOOKUP(Table1[[#This Row],[Facility Name]],D_2,8,0)</f>
        <v>61</v>
      </c>
    </row>
    <row r="2292" spans="1:27" hidden="1" x14ac:dyDescent="0.25">
      <c r="A2292">
        <v>182544</v>
      </c>
      <c r="B2292" t="s">
        <v>3662</v>
      </c>
      <c r="C2292">
        <v>4</v>
      </c>
      <c r="D2292" t="s">
        <v>2469</v>
      </c>
      <c r="E2292" t="s">
        <v>3264</v>
      </c>
      <c r="F2292" t="s">
        <v>29</v>
      </c>
      <c r="G2292" t="s">
        <v>30</v>
      </c>
      <c r="H2292" t="s">
        <v>31</v>
      </c>
      <c r="I2292">
        <v>15</v>
      </c>
      <c r="J2292" t="s">
        <v>33</v>
      </c>
      <c r="K2292">
        <v>47</v>
      </c>
      <c r="L2292">
        <v>70</v>
      </c>
      <c r="M2292">
        <v>78</v>
      </c>
      <c r="N2292" t="s">
        <v>33</v>
      </c>
      <c r="O2292" t="s">
        <v>33</v>
      </c>
      <c r="P2292" t="s">
        <v>33</v>
      </c>
      <c r="Q2292">
        <v>57</v>
      </c>
      <c r="R2292">
        <v>72</v>
      </c>
      <c r="S2292">
        <v>266</v>
      </c>
      <c r="T2292" t="s">
        <v>32</v>
      </c>
      <c r="U2292" t="s">
        <v>33</v>
      </c>
      <c r="V2292">
        <v>78</v>
      </c>
      <c r="W2292">
        <v>78</v>
      </c>
      <c r="X2292">
        <v>0</v>
      </c>
      <c r="Y2292" t="s">
        <v>33</v>
      </c>
      <c r="Z2292" t="s">
        <v>33</v>
      </c>
      <c r="AA2292" t="e">
        <f>VLOOKUP(Table1[[#This Row],[Facility Name]],D_2,8,0)</f>
        <v>#N/A</v>
      </c>
    </row>
    <row r="2293" spans="1:27" hidden="1" x14ac:dyDescent="0.25">
      <c r="A2293">
        <v>182547</v>
      </c>
      <c r="B2293" t="s">
        <v>3680</v>
      </c>
      <c r="C2293">
        <v>5</v>
      </c>
      <c r="D2293" t="s">
        <v>2469</v>
      </c>
      <c r="E2293" t="s">
        <v>2214</v>
      </c>
      <c r="F2293" t="s">
        <v>29</v>
      </c>
      <c r="G2293" t="s">
        <v>30</v>
      </c>
      <c r="H2293" t="s">
        <v>31</v>
      </c>
      <c r="I2293">
        <v>25</v>
      </c>
      <c r="J2293" t="s">
        <v>33</v>
      </c>
      <c r="K2293">
        <v>90</v>
      </c>
      <c r="L2293">
        <v>118</v>
      </c>
      <c r="M2293">
        <v>127</v>
      </c>
      <c r="N2293" t="s">
        <v>33</v>
      </c>
      <c r="O2293" t="s">
        <v>33</v>
      </c>
      <c r="P2293" t="s">
        <v>33</v>
      </c>
      <c r="Q2293">
        <v>102</v>
      </c>
      <c r="R2293">
        <v>115</v>
      </c>
      <c r="S2293">
        <v>402</v>
      </c>
      <c r="T2293" t="s">
        <v>32</v>
      </c>
      <c r="U2293" t="s">
        <v>33</v>
      </c>
      <c r="V2293">
        <v>126</v>
      </c>
      <c r="W2293">
        <v>126</v>
      </c>
      <c r="X2293">
        <v>0</v>
      </c>
      <c r="Y2293" t="s">
        <v>33</v>
      </c>
      <c r="Z2293" t="s">
        <v>33</v>
      </c>
      <c r="AA2293" t="e">
        <f>VLOOKUP(Table1[[#This Row],[Facility Name]],D_2,8,0)</f>
        <v>#N/A</v>
      </c>
    </row>
    <row r="2294" spans="1:27" x14ac:dyDescent="0.25">
      <c r="A2294">
        <v>182543</v>
      </c>
      <c r="B2294" t="s">
        <v>3661</v>
      </c>
      <c r="C2294">
        <v>4</v>
      </c>
      <c r="D2294" t="s">
        <v>2469</v>
      </c>
      <c r="E2294" t="s">
        <v>36</v>
      </c>
      <c r="F2294" t="s">
        <v>29</v>
      </c>
      <c r="G2294" t="s">
        <v>30</v>
      </c>
      <c r="H2294" t="s">
        <v>37</v>
      </c>
      <c r="I2294">
        <v>24</v>
      </c>
      <c r="J2294" t="s">
        <v>33</v>
      </c>
      <c r="K2294">
        <v>70</v>
      </c>
      <c r="L2294">
        <v>84</v>
      </c>
      <c r="M2294">
        <v>93</v>
      </c>
      <c r="N2294" t="s">
        <v>33</v>
      </c>
      <c r="O2294" t="s">
        <v>33</v>
      </c>
      <c r="P2294" t="s">
        <v>33</v>
      </c>
      <c r="Q2294">
        <v>83</v>
      </c>
      <c r="R2294">
        <v>94</v>
      </c>
      <c r="S2294">
        <v>380</v>
      </c>
      <c r="T2294" t="s">
        <v>33</v>
      </c>
      <c r="U2294" t="s">
        <v>33</v>
      </c>
      <c r="V2294">
        <v>93</v>
      </c>
      <c r="W2294">
        <v>93</v>
      </c>
      <c r="X2294">
        <v>0</v>
      </c>
      <c r="Y2294" t="s">
        <v>33</v>
      </c>
      <c r="Z2294" t="s">
        <v>33</v>
      </c>
      <c r="AA2294">
        <f>VLOOKUP(Table1[[#This Row],[Facility Name]],D_2,8,0)</f>
        <v>61</v>
      </c>
    </row>
    <row r="2295" spans="1:27" hidden="1" x14ac:dyDescent="0.25">
      <c r="A2295">
        <v>182548</v>
      </c>
      <c r="B2295" t="s">
        <v>3764</v>
      </c>
      <c r="C2295">
        <v>4</v>
      </c>
      <c r="D2295" t="s">
        <v>2469</v>
      </c>
      <c r="E2295" t="s">
        <v>1145</v>
      </c>
      <c r="F2295" t="s">
        <v>29</v>
      </c>
      <c r="G2295" t="s">
        <v>30</v>
      </c>
      <c r="H2295" t="s">
        <v>31</v>
      </c>
      <c r="I2295">
        <v>11</v>
      </c>
      <c r="J2295" t="s">
        <v>33</v>
      </c>
      <c r="K2295">
        <v>18</v>
      </c>
      <c r="L2295">
        <v>25</v>
      </c>
      <c r="M2295">
        <v>29</v>
      </c>
      <c r="N2295" t="s">
        <v>33</v>
      </c>
      <c r="O2295" t="s">
        <v>33</v>
      </c>
      <c r="P2295" t="s">
        <v>33</v>
      </c>
      <c r="Q2295">
        <v>22</v>
      </c>
      <c r="R2295">
        <v>18</v>
      </c>
      <c r="S2295">
        <v>124</v>
      </c>
      <c r="T2295" t="s">
        <v>33</v>
      </c>
      <c r="U2295" t="s">
        <v>33</v>
      </c>
      <c r="V2295">
        <v>29</v>
      </c>
      <c r="W2295">
        <v>29</v>
      </c>
      <c r="X2295">
        <v>0</v>
      </c>
      <c r="Y2295" t="s">
        <v>34</v>
      </c>
      <c r="Z2295" t="s">
        <v>33</v>
      </c>
      <c r="AA2295" t="e">
        <f>VLOOKUP(Table1[[#This Row],[Facility Name]],D_2,8,0)</f>
        <v>#N/A</v>
      </c>
    </row>
    <row r="2296" spans="1:27" hidden="1" x14ac:dyDescent="0.25">
      <c r="A2296">
        <v>182549</v>
      </c>
      <c r="B2296" t="s">
        <v>3765</v>
      </c>
      <c r="C2296">
        <v>4</v>
      </c>
      <c r="D2296" t="s">
        <v>2469</v>
      </c>
      <c r="E2296" t="s">
        <v>3029</v>
      </c>
      <c r="F2296" t="s">
        <v>29</v>
      </c>
      <c r="G2296" t="s">
        <v>30</v>
      </c>
      <c r="H2296" t="s">
        <v>31</v>
      </c>
      <c r="I2296">
        <v>13</v>
      </c>
      <c r="J2296" t="s">
        <v>33</v>
      </c>
      <c r="K2296">
        <v>37</v>
      </c>
      <c r="L2296">
        <v>49</v>
      </c>
      <c r="M2296">
        <v>51</v>
      </c>
      <c r="N2296" t="s">
        <v>33</v>
      </c>
      <c r="O2296" t="s">
        <v>40</v>
      </c>
      <c r="P2296" t="s">
        <v>33</v>
      </c>
      <c r="Q2296">
        <v>40</v>
      </c>
      <c r="R2296">
        <v>41</v>
      </c>
      <c r="S2296">
        <v>176</v>
      </c>
      <c r="T2296" t="s">
        <v>33</v>
      </c>
      <c r="U2296" t="s">
        <v>33</v>
      </c>
      <c r="V2296">
        <v>51</v>
      </c>
      <c r="W2296">
        <v>51</v>
      </c>
      <c r="X2296">
        <v>0</v>
      </c>
      <c r="Y2296" t="s">
        <v>34</v>
      </c>
      <c r="Z2296" t="s">
        <v>33</v>
      </c>
      <c r="AA2296" t="e">
        <f>VLOOKUP(Table1[[#This Row],[Facility Name]],D_2,8,0)</f>
        <v>#N/A</v>
      </c>
    </row>
    <row r="2297" spans="1:27" x14ac:dyDescent="0.25">
      <c r="A2297">
        <v>182550</v>
      </c>
      <c r="B2297" t="s">
        <v>3766</v>
      </c>
      <c r="C2297">
        <v>3</v>
      </c>
      <c r="D2297" t="s">
        <v>2469</v>
      </c>
      <c r="E2297" t="s">
        <v>2498</v>
      </c>
      <c r="F2297" t="s">
        <v>29</v>
      </c>
      <c r="G2297" t="s">
        <v>30</v>
      </c>
      <c r="H2297" t="s">
        <v>37</v>
      </c>
      <c r="I2297">
        <v>12</v>
      </c>
      <c r="J2297" t="s">
        <v>32</v>
      </c>
      <c r="K2297">
        <v>50</v>
      </c>
      <c r="L2297">
        <v>68</v>
      </c>
      <c r="M2297">
        <v>75</v>
      </c>
      <c r="N2297" t="s">
        <v>33</v>
      </c>
      <c r="O2297" t="s">
        <v>32</v>
      </c>
      <c r="P2297" t="s">
        <v>33</v>
      </c>
      <c r="Q2297">
        <v>54</v>
      </c>
      <c r="R2297">
        <v>70</v>
      </c>
      <c r="S2297">
        <v>231</v>
      </c>
      <c r="T2297" t="s">
        <v>33</v>
      </c>
      <c r="U2297" t="s">
        <v>33</v>
      </c>
      <c r="V2297">
        <v>66</v>
      </c>
      <c r="W2297">
        <v>66</v>
      </c>
      <c r="X2297">
        <v>0</v>
      </c>
      <c r="Y2297" t="s">
        <v>33</v>
      </c>
      <c r="Z2297" t="s">
        <v>33</v>
      </c>
      <c r="AA2297">
        <f>VLOOKUP(Table1[[#This Row],[Facility Name]],D_2,8,0)</f>
        <v>50</v>
      </c>
    </row>
    <row r="2298" spans="1:27" x14ac:dyDescent="0.25">
      <c r="A2298">
        <v>182551</v>
      </c>
      <c r="B2298" t="s">
        <v>3783</v>
      </c>
      <c r="C2298">
        <v>5</v>
      </c>
      <c r="D2298" t="s">
        <v>2469</v>
      </c>
      <c r="E2298" t="s">
        <v>3698</v>
      </c>
      <c r="F2298" t="s">
        <v>29</v>
      </c>
      <c r="G2298" t="s">
        <v>30</v>
      </c>
      <c r="H2298" t="s">
        <v>37</v>
      </c>
      <c r="I2298">
        <v>10</v>
      </c>
      <c r="J2298" t="s">
        <v>33</v>
      </c>
      <c r="K2298">
        <v>17</v>
      </c>
      <c r="L2298">
        <v>24</v>
      </c>
      <c r="M2298">
        <v>24</v>
      </c>
      <c r="N2298" t="s">
        <v>33</v>
      </c>
      <c r="O2298" t="s">
        <v>33</v>
      </c>
      <c r="P2298" t="s">
        <v>33</v>
      </c>
      <c r="Q2298">
        <v>21</v>
      </c>
      <c r="R2298">
        <v>21</v>
      </c>
      <c r="S2298">
        <v>75</v>
      </c>
      <c r="T2298" t="s">
        <v>33</v>
      </c>
      <c r="U2298" t="s">
        <v>33</v>
      </c>
      <c r="V2298">
        <v>24</v>
      </c>
      <c r="W2298">
        <v>24</v>
      </c>
      <c r="X2298">
        <v>0</v>
      </c>
      <c r="Y2298" t="s">
        <v>34</v>
      </c>
      <c r="Z2298" t="s">
        <v>33</v>
      </c>
      <c r="AA2298">
        <f>VLOOKUP(Table1[[#This Row],[Facility Name]],D_2,8,0)</f>
        <v>91</v>
      </c>
    </row>
    <row r="2299" spans="1:27" x14ac:dyDescent="0.25">
      <c r="A2299">
        <v>182552</v>
      </c>
      <c r="B2299" t="s">
        <v>3784</v>
      </c>
      <c r="C2299">
        <v>3</v>
      </c>
      <c r="D2299" t="s">
        <v>2469</v>
      </c>
      <c r="E2299" t="s">
        <v>3785</v>
      </c>
      <c r="F2299" t="s">
        <v>29</v>
      </c>
      <c r="G2299" t="s">
        <v>30</v>
      </c>
      <c r="H2299" t="s">
        <v>37</v>
      </c>
      <c r="I2299">
        <v>17</v>
      </c>
      <c r="J2299" t="s">
        <v>33</v>
      </c>
      <c r="K2299">
        <v>97</v>
      </c>
      <c r="L2299">
        <v>142</v>
      </c>
      <c r="M2299">
        <v>149</v>
      </c>
      <c r="N2299" t="s">
        <v>33</v>
      </c>
      <c r="O2299" t="s">
        <v>33</v>
      </c>
      <c r="P2299" t="s">
        <v>33</v>
      </c>
      <c r="Q2299">
        <v>112</v>
      </c>
      <c r="R2299">
        <v>108</v>
      </c>
      <c r="S2299">
        <v>431</v>
      </c>
      <c r="T2299" t="s">
        <v>40</v>
      </c>
      <c r="U2299" t="s">
        <v>33</v>
      </c>
      <c r="V2299">
        <v>108</v>
      </c>
      <c r="W2299">
        <v>108</v>
      </c>
      <c r="X2299">
        <v>0</v>
      </c>
      <c r="Y2299" t="s">
        <v>33</v>
      </c>
      <c r="Z2299" t="s">
        <v>33</v>
      </c>
      <c r="AA2299">
        <f>VLOOKUP(Table1[[#This Row],[Facility Name]],D_2,8,0)</f>
        <v>61</v>
      </c>
    </row>
    <row r="2300" spans="1:27" x14ac:dyDescent="0.25">
      <c r="A2300">
        <v>182553</v>
      </c>
      <c r="B2300" t="s">
        <v>3786</v>
      </c>
      <c r="C2300">
        <v>5</v>
      </c>
      <c r="D2300" t="s">
        <v>2469</v>
      </c>
      <c r="E2300" t="s">
        <v>3787</v>
      </c>
      <c r="F2300" t="s">
        <v>29</v>
      </c>
      <c r="G2300" t="s">
        <v>30</v>
      </c>
      <c r="H2300" t="s">
        <v>37</v>
      </c>
      <c r="I2300">
        <v>13</v>
      </c>
      <c r="J2300" t="s">
        <v>33</v>
      </c>
      <c r="K2300">
        <v>51</v>
      </c>
      <c r="L2300">
        <v>66</v>
      </c>
      <c r="M2300">
        <v>73</v>
      </c>
      <c r="N2300" t="s">
        <v>33</v>
      </c>
      <c r="O2300" t="s">
        <v>33</v>
      </c>
      <c r="P2300" t="s">
        <v>33</v>
      </c>
      <c r="Q2300">
        <v>61</v>
      </c>
      <c r="R2300">
        <v>65</v>
      </c>
      <c r="S2300">
        <v>232</v>
      </c>
      <c r="T2300" t="s">
        <v>40</v>
      </c>
      <c r="U2300" t="s">
        <v>33</v>
      </c>
      <c r="V2300">
        <v>73</v>
      </c>
      <c r="W2300">
        <v>73</v>
      </c>
      <c r="X2300">
        <v>0</v>
      </c>
      <c r="Y2300" t="s">
        <v>33</v>
      </c>
      <c r="Z2300" t="s">
        <v>33</v>
      </c>
      <c r="AA2300">
        <f>VLOOKUP(Table1[[#This Row],[Facility Name]],D_2,8,0)</f>
        <v>78</v>
      </c>
    </row>
    <row r="2301" spans="1:27" x14ac:dyDescent="0.25">
      <c r="A2301">
        <v>182554</v>
      </c>
      <c r="B2301" t="s">
        <v>3874</v>
      </c>
      <c r="C2301">
        <v>3</v>
      </c>
      <c r="D2301" t="s">
        <v>2469</v>
      </c>
      <c r="E2301" t="s">
        <v>3875</v>
      </c>
      <c r="F2301" t="s">
        <v>29</v>
      </c>
      <c r="G2301" t="s">
        <v>30</v>
      </c>
      <c r="H2301" t="s">
        <v>37</v>
      </c>
      <c r="I2301">
        <v>13</v>
      </c>
      <c r="J2301" t="s">
        <v>33</v>
      </c>
      <c r="K2301">
        <v>45</v>
      </c>
      <c r="L2301">
        <v>65</v>
      </c>
      <c r="M2301">
        <v>74</v>
      </c>
      <c r="N2301" t="s">
        <v>33</v>
      </c>
      <c r="O2301" t="s">
        <v>33</v>
      </c>
      <c r="P2301" t="s">
        <v>33</v>
      </c>
      <c r="Q2301">
        <v>55</v>
      </c>
      <c r="R2301">
        <v>73</v>
      </c>
      <c r="S2301">
        <v>236</v>
      </c>
      <c r="T2301" t="s">
        <v>33</v>
      </c>
      <c r="U2301" t="s">
        <v>33</v>
      </c>
      <c r="V2301">
        <v>74</v>
      </c>
      <c r="W2301">
        <v>74</v>
      </c>
      <c r="X2301">
        <v>0</v>
      </c>
      <c r="Y2301" t="s">
        <v>33</v>
      </c>
      <c r="Z2301" t="s">
        <v>33</v>
      </c>
      <c r="AA2301">
        <f>VLOOKUP(Table1[[#This Row],[Facility Name]],D_2,8,0)</f>
        <v>43</v>
      </c>
    </row>
    <row r="2302" spans="1:27" x14ac:dyDescent="0.25">
      <c r="A2302">
        <v>182555</v>
      </c>
      <c r="B2302" t="s">
        <v>3894</v>
      </c>
      <c r="C2302">
        <v>5</v>
      </c>
      <c r="D2302" t="s">
        <v>2469</v>
      </c>
      <c r="E2302" t="s">
        <v>52</v>
      </c>
      <c r="F2302" t="s">
        <v>29</v>
      </c>
      <c r="G2302" t="s">
        <v>30</v>
      </c>
      <c r="H2302" t="s">
        <v>37</v>
      </c>
      <c r="I2302">
        <v>17</v>
      </c>
      <c r="J2302" t="s">
        <v>33</v>
      </c>
      <c r="K2302">
        <v>49</v>
      </c>
      <c r="L2302">
        <v>76</v>
      </c>
      <c r="M2302">
        <v>81</v>
      </c>
      <c r="N2302" t="s">
        <v>33</v>
      </c>
      <c r="O2302" t="s">
        <v>33</v>
      </c>
      <c r="P2302" t="s">
        <v>33</v>
      </c>
      <c r="Q2302">
        <v>59</v>
      </c>
      <c r="R2302">
        <v>64</v>
      </c>
      <c r="S2302">
        <v>207</v>
      </c>
      <c r="T2302" t="s">
        <v>40</v>
      </c>
      <c r="U2302" t="s">
        <v>33</v>
      </c>
      <c r="V2302">
        <v>81</v>
      </c>
      <c r="W2302">
        <v>81</v>
      </c>
      <c r="X2302">
        <v>0</v>
      </c>
      <c r="Y2302" t="s">
        <v>34</v>
      </c>
      <c r="Z2302" t="s">
        <v>33</v>
      </c>
      <c r="AA2302">
        <f>VLOOKUP(Table1[[#This Row],[Facility Name]],D_2,8,0)</f>
        <v>77</v>
      </c>
    </row>
    <row r="2303" spans="1:27" x14ac:dyDescent="0.25">
      <c r="A2303">
        <v>182556</v>
      </c>
      <c r="B2303" t="s">
        <v>3895</v>
      </c>
      <c r="C2303">
        <v>3</v>
      </c>
      <c r="D2303" t="s">
        <v>2469</v>
      </c>
      <c r="E2303" t="s">
        <v>178</v>
      </c>
      <c r="F2303" t="s">
        <v>29</v>
      </c>
      <c r="G2303" t="s">
        <v>30</v>
      </c>
      <c r="H2303" t="s">
        <v>37</v>
      </c>
      <c r="I2303">
        <v>16</v>
      </c>
      <c r="J2303" t="s">
        <v>33</v>
      </c>
      <c r="K2303">
        <v>49</v>
      </c>
      <c r="L2303">
        <v>77</v>
      </c>
      <c r="M2303">
        <v>81</v>
      </c>
      <c r="N2303" t="s">
        <v>33</v>
      </c>
      <c r="O2303" t="s">
        <v>33</v>
      </c>
      <c r="P2303" t="s">
        <v>33</v>
      </c>
      <c r="Q2303">
        <v>59</v>
      </c>
      <c r="R2303">
        <v>97</v>
      </c>
      <c r="S2303">
        <v>263</v>
      </c>
      <c r="T2303" t="s">
        <v>33</v>
      </c>
      <c r="U2303" t="s">
        <v>33</v>
      </c>
      <c r="V2303">
        <v>80</v>
      </c>
      <c r="W2303">
        <v>80</v>
      </c>
      <c r="X2303">
        <v>0</v>
      </c>
      <c r="Y2303" t="s">
        <v>33</v>
      </c>
      <c r="Z2303" t="s">
        <v>33</v>
      </c>
      <c r="AA2303">
        <f>VLOOKUP(Table1[[#This Row],[Facility Name]],D_2,8,0)</f>
        <v>55</v>
      </c>
    </row>
    <row r="2304" spans="1:27" x14ac:dyDescent="0.25">
      <c r="A2304">
        <v>182558</v>
      </c>
      <c r="B2304" t="s">
        <v>3896</v>
      </c>
      <c r="C2304">
        <v>3</v>
      </c>
      <c r="D2304" t="s">
        <v>2469</v>
      </c>
      <c r="E2304" t="s">
        <v>178</v>
      </c>
      <c r="F2304" t="s">
        <v>29</v>
      </c>
      <c r="G2304" t="s">
        <v>30</v>
      </c>
      <c r="H2304" t="s">
        <v>37</v>
      </c>
      <c r="I2304">
        <v>16</v>
      </c>
      <c r="J2304" t="s">
        <v>33</v>
      </c>
      <c r="K2304">
        <v>51</v>
      </c>
      <c r="L2304">
        <v>64</v>
      </c>
      <c r="M2304">
        <v>69</v>
      </c>
      <c r="N2304" t="s">
        <v>33</v>
      </c>
      <c r="O2304" t="s">
        <v>33</v>
      </c>
      <c r="P2304" t="s">
        <v>33</v>
      </c>
      <c r="Q2304">
        <v>54</v>
      </c>
      <c r="R2304">
        <v>63</v>
      </c>
      <c r="S2304">
        <v>226</v>
      </c>
      <c r="T2304" t="s">
        <v>33</v>
      </c>
      <c r="U2304" t="s">
        <v>33</v>
      </c>
      <c r="V2304">
        <v>67</v>
      </c>
      <c r="W2304">
        <v>67</v>
      </c>
      <c r="X2304">
        <v>0</v>
      </c>
      <c r="Y2304" t="s">
        <v>33</v>
      </c>
      <c r="Z2304" t="s">
        <v>33</v>
      </c>
      <c r="AA2304">
        <f>VLOOKUP(Table1[[#This Row],[Facility Name]],D_2,8,0)</f>
        <v>35</v>
      </c>
    </row>
    <row r="2305" spans="1:27" x14ac:dyDescent="0.25">
      <c r="A2305">
        <v>182559</v>
      </c>
      <c r="B2305" t="s">
        <v>3897</v>
      </c>
      <c r="C2305">
        <v>3</v>
      </c>
      <c r="D2305" t="s">
        <v>2469</v>
      </c>
      <c r="E2305" t="s">
        <v>3785</v>
      </c>
      <c r="F2305" t="s">
        <v>29</v>
      </c>
      <c r="G2305" t="s">
        <v>30</v>
      </c>
      <c r="H2305" t="s">
        <v>37</v>
      </c>
      <c r="I2305">
        <v>16</v>
      </c>
      <c r="J2305" t="s">
        <v>33</v>
      </c>
      <c r="K2305">
        <v>69</v>
      </c>
      <c r="L2305">
        <v>87</v>
      </c>
      <c r="M2305">
        <v>95</v>
      </c>
      <c r="N2305" t="s">
        <v>33</v>
      </c>
      <c r="O2305" t="s">
        <v>33</v>
      </c>
      <c r="P2305" t="s">
        <v>33</v>
      </c>
      <c r="Q2305">
        <v>77</v>
      </c>
      <c r="R2305">
        <v>96</v>
      </c>
      <c r="S2305">
        <v>259</v>
      </c>
      <c r="T2305" t="s">
        <v>33</v>
      </c>
      <c r="U2305" t="s">
        <v>33</v>
      </c>
      <c r="V2305">
        <v>95</v>
      </c>
      <c r="W2305">
        <v>95</v>
      </c>
      <c r="X2305">
        <v>0</v>
      </c>
      <c r="Y2305" t="s">
        <v>33</v>
      </c>
      <c r="Z2305" t="s">
        <v>33</v>
      </c>
      <c r="AA2305">
        <f>VLOOKUP(Table1[[#This Row],[Facility Name]],D_2,8,0)</f>
        <v>58</v>
      </c>
    </row>
    <row r="2306" spans="1:27" x14ac:dyDescent="0.25">
      <c r="A2306">
        <v>182560</v>
      </c>
      <c r="B2306" t="s">
        <v>3898</v>
      </c>
      <c r="C2306">
        <v>5</v>
      </c>
      <c r="D2306" t="s">
        <v>2469</v>
      </c>
      <c r="E2306" t="s">
        <v>1145</v>
      </c>
      <c r="F2306" t="s">
        <v>29</v>
      </c>
      <c r="G2306" t="s">
        <v>30</v>
      </c>
      <c r="H2306" t="s">
        <v>37</v>
      </c>
      <c r="I2306">
        <v>16</v>
      </c>
      <c r="J2306" t="s">
        <v>33</v>
      </c>
      <c r="K2306">
        <v>43</v>
      </c>
      <c r="L2306">
        <v>59</v>
      </c>
      <c r="M2306">
        <v>66</v>
      </c>
      <c r="N2306" t="s">
        <v>33</v>
      </c>
      <c r="O2306" t="s">
        <v>33</v>
      </c>
      <c r="P2306" t="s">
        <v>33</v>
      </c>
      <c r="Q2306">
        <v>51</v>
      </c>
      <c r="R2306">
        <v>50</v>
      </c>
      <c r="S2306">
        <v>167</v>
      </c>
      <c r="T2306" t="s">
        <v>33</v>
      </c>
      <c r="U2306" t="s">
        <v>33</v>
      </c>
      <c r="V2306">
        <v>66</v>
      </c>
      <c r="W2306">
        <v>66</v>
      </c>
      <c r="X2306">
        <v>0</v>
      </c>
      <c r="Y2306" t="s">
        <v>34</v>
      </c>
      <c r="Z2306" t="s">
        <v>33</v>
      </c>
      <c r="AA2306">
        <f>VLOOKUP(Table1[[#This Row],[Facility Name]],D_2,8,0)</f>
        <v>53</v>
      </c>
    </row>
    <row r="2307" spans="1:27" hidden="1" x14ac:dyDescent="0.25">
      <c r="A2307">
        <v>222592</v>
      </c>
      <c r="B2307" t="s">
        <v>2861</v>
      </c>
      <c r="C2307">
        <v>5</v>
      </c>
      <c r="D2307" t="s">
        <v>2420</v>
      </c>
      <c r="F2307" t="s">
        <v>29</v>
      </c>
      <c r="G2307" t="s">
        <v>30</v>
      </c>
      <c r="H2307" t="s">
        <v>31</v>
      </c>
      <c r="I2307">
        <v>16</v>
      </c>
      <c r="J2307" t="s">
        <v>34</v>
      </c>
      <c r="K2307">
        <v>13</v>
      </c>
      <c r="L2307">
        <v>21</v>
      </c>
      <c r="M2307">
        <v>24</v>
      </c>
      <c r="N2307" t="s">
        <v>33</v>
      </c>
      <c r="O2307" t="s">
        <v>33</v>
      </c>
      <c r="P2307" t="s">
        <v>33</v>
      </c>
      <c r="Q2307">
        <v>16</v>
      </c>
      <c r="R2307">
        <v>12</v>
      </c>
      <c r="S2307">
        <v>23</v>
      </c>
      <c r="T2307" t="s">
        <v>33</v>
      </c>
      <c r="U2307" t="s">
        <v>40</v>
      </c>
      <c r="V2307">
        <v>19</v>
      </c>
      <c r="W2307">
        <v>19</v>
      </c>
      <c r="X2307">
        <v>0</v>
      </c>
      <c r="Y2307" t="s">
        <v>34</v>
      </c>
      <c r="Z2307" t="s">
        <v>33</v>
      </c>
      <c r="AA2307" t="e">
        <f>VLOOKUP(Table1[[#This Row],[Facility Name]],D_2,8,0)</f>
        <v>#N/A</v>
      </c>
    </row>
    <row r="2308" spans="1:27" x14ac:dyDescent="0.25">
      <c r="A2308">
        <v>182561</v>
      </c>
      <c r="B2308" t="s">
        <v>3991</v>
      </c>
      <c r="C2308">
        <v>5</v>
      </c>
      <c r="D2308" t="s">
        <v>2469</v>
      </c>
      <c r="E2308" t="s">
        <v>2584</v>
      </c>
      <c r="F2308" t="s">
        <v>29</v>
      </c>
      <c r="G2308" t="s">
        <v>30</v>
      </c>
      <c r="H2308" t="s">
        <v>37</v>
      </c>
      <c r="I2308">
        <v>16</v>
      </c>
      <c r="J2308" t="s">
        <v>33</v>
      </c>
      <c r="K2308">
        <v>23</v>
      </c>
      <c r="L2308">
        <v>34</v>
      </c>
      <c r="M2308">
        <v>35</v>
      </c>
      <c r="N2308" t="s">
        <v>33</v>
      </c>
      <c r="O2308" t="s">
        <v>33</v>
      </c>
      <c r="P2308" t="s">
        <v>33</v>
      </c>
      <c r="Q2308">
        <v>26</v>
      </c>
      <c r="R2308">
        <v>18</v>
      </c>
      <c r="S2308">
        <v>99</v>
      </c>
      <c r="T2308" t="s">
        <v>33</v>
      </c>
      <c r="U2308" t="s">
        <v>33</v>
      </c>
      <c r="V2308">
        <v>35</v>
      </c>
      <c r="W2308">
        <v>35</v>
      </c>
      <c r="X2308">
        <v>0</v>
      </c>
      <c r="Y2308" t="s">
        <v>34</v>
      </c>
      <c r="Z2308" t="s">
        <v>33</v>
      </c>
      <c r="AA2308">
        <f>VLOOKUP(Table1[[#This Row],[Facility Name]],D_2,8,0)</f>
        <v>84</v>
      </c>
    </row>
    <row r="2309" spans="1:27" x14ac:dyDescent="0.25">
      <c r="A2309">
        <v>182562</v>
      </c>
      <c r="B2309" t="s">
        <v>3992</v>
      </c>
      <c r="C2309">
        <v>4</v>
      </c>
      <c r="D2309" t="s">
        <v>2469</v>
      </c>
      <c r="E2309" t="s">
        <v>3993</v>
      </c>
      <c r="F2309" t="s">
        <v>29</v>
      </c>
      <c r="G2309" t="s">
        <v>30</v>
      </c>
      <c r="H2309" t="s">
        <v>37</v>
      </c>
      <c r="I2309">
        <v>13</v>
      </c>
      <c r="J2309" t="s">
        <v>33</v>
      </c>
      <c r="K2309">
        <v>23</v>
      </c>
      <c r="L2309">
        <v>32</v>
      </c>
      <c r="M2309">
        <v>36</v>
      </c>
      <c r="N2309" t="s">
        <v>33</v>
      </c>
      <c r="O2309" t="s">
        <v>33</v>
      </c>
      <c r="P2309" t="s">
        <v>33</v>
      </c>
      <c r="Q2309">
        <v>29</v>
      </c>
      <c r="R2309">
        <v>36</v>
      </c>
      <c r="S2309">
        <v>121</v>
      </c>
      <c r="T2309" t="s">
        <v>33</v>
      </c>
      <c r="U2309" t="s">
        <v>33</v>
      </c>
      <c r="V2309">
        <v>35</v>
      </c>
      <c r="W2309">
        <v>35</v>
      </c>
      <c r="X2309">
        <v>0</v>
      </c>
      <c r="Y2309" t="s">
        <v>34</v>
      </c>
      <c r="Z2309" t="s">
        <v>33</v>
      </c>
      <c r="AA2309">
        <f>VLOOKUP(Table1[[#This Row],[Facility Name]],D_2,8,0)</f>
        <v>80</v>
      </c>
    </row>
    <row r="2310" spans="1:27" x14ac:dyDescent="0.25">
      <c r="A2310">
        <v>182563</v>
      </c>
      <c r="B2310" t="s">
        <v>3994</v>
      </c>
      <c r="C2310">
        <v>3</v>
      </c>
      <c r="D2310" t="s">
        <v>2469</v>
      </c>
      <c r="E2310" t="s">
        <v>178</v>
      </c>
      <c r="F2310" t="s">
        <v>29</v>
      </c>
      <c r="G2310" t="s">
        <v>30</v>
      </c>
      <c r="H2310" t="s">
        <v>37</v>
      </c>
      <c r="I2310">
        <v>25</v>
      </c>
      <c r="J2310" t="s">
        <v>33</v>
      </c>
      <c r="K2310">
        <v>39</v>
      </c>
      <c r="L2310">
        <v>62</v>
      </c>
      <c r="M2310">
        <v>66</v>
      </c>
      <c r="N2310" t="s">
        <v>33</v>
      </c>
      <c r="O2310" t="s">
        <v>33</v>
      </c>
      <c r="P2310" t="s">
        <v>33</v>
      </c>
      <c r="Q2310">
        <v>49</v>
      </c>
      <c r="R2310">
        <v>69</v>
      </c>
      <c r="S2310">
        <v>198</v>
      </c>
      <c r="T2310" t="s">
        <v>40</v>
      </c>
      <c r="U2310" t="s">
        <v>33</v>
      </c>
      <c r="V2310">
        <v>66</v>
      </c>
      <c r="W2310">
        <v>66</v>
      </c>
      <c r="X2310">
        <v>0</v>
      </c>
      <c r="Y2310" t="s">
        <v>33</v>
      </c>
      <c r="Z2310" t="s">
        <v>32</v>
      </c>
      <c r="AA2310">
        <f>VLOOKUP(Table1[[#This Row],[Facility Name]],D_2,8,0)</f>
        <v>54</v>
      </c>
    </row>
    <row r="2311" spans="1:27" x14ac:dyDescent="0.25">
      <c r="A2311">
        <v>182565</v>
      </c>
      <c r="B2311" t="s">
        <v>3610</v>
      </c>
      <c r="C2311">
        <v>2</v>
      </c>
      <c r="D2311" t="s">
        <v>2469</v>
      </c>
      <c r="E2311" t="s">
        <v>1659</v>
      </c>
      <c r="F2311" t="s">
        <v>29</v>
      </c>
      <c r="G2311" t="s">
        <v>30</v>
      </c>
      <c r="H2311" t="s">
        <v>37</v>
      </c>
      <c r="I2311">
        <v>17</v>
      </c>
      <c r="J2311" t="s">
        <v>32</v>
      </c>
      <c r="K2311">
        <v>38</v>
      </c>
      <c r="L2311">
        <v>42</v>
      </c>
      <c r="M2311">
        <v>47</v>
      </c>
      <c r="N2311" t="s">
        <v>32</v>
      </c>
      <c r="O2311" t="s">
        <v>32</v>
      </c>
      <c r="P2311" t="s">
        <v>32</v>
      </c>
      <c r="Q2311">
        <v>41</v>
      </c>
      <c r="R2311">
        <v>61</v>
      </c>
      <c r="S2311">
        <v>162</v>
      </c>
      <c r="T2311" t="s">
        <v>33</v>
      </c>
      <c r="U2311" t="s">
        <v>33</v>
      </c>
      <c r="V2311">
        <v>44</v>
      </c>
      <c r="W2311">
        <v>44</v>
      </c>
      <c r="X2311">
        <v>0</v>
      </c>
      <c r="Y2311" t="s">
        <v>33</v>
      </c>
      <c r="Z2311" t="s">
        <v>33</v>
      </c>
      <c r="AA2311">
        <f>VLOOKUP(Table1[[#This Row],[Facility Name]],D_2,8,0)</f>
        <v>53</v>
      </c>
    </row>
    <row r="2312" spans="1:27" hidden="1" x14ac:dyDescent="0.25">
      <c r="A2312">
        <v>182566</v>
      </c>
      <c r="B2312" t="s">
        <v>3611</v>
      </c>
      <c r="C2312">
        <v>3</v>
      </c>
      <c r="D2312" t="s">
        <v>2469</v>
      </c>
      <c r="E2312" t="s">
        <v>3612</v>
      </c>
      <c r="F2312" t="s">
        <v>29</v>
      </c>
      <c r="G2312" t="s">
        <v>30</v>
      </c>
      <c r="H2312" t="s">
        <v>31</v>
      </c>
      <c r="I2312">
        <v>11</v>
      </c>
      <c r="J2312" t="s">
        <v>33</v>
      </c>
      <c r="K2312">
        <v>44</v>
      </c>
      <c r="L2312">
        <v>56</v>
      </c>
      <c r="M2312">
        <v>57</v>
      </c>
      <c r="N2312" t="s">
        <v>33</v>
      </c>
      <c r="O2312" t="s">
        <v>33</v>
      </c>
      <c r="P2312" t="s">
        <v>33</v>
      </c>
      <c r="Q2312">
        <v>45</v>
      </c>
      <c r="R2312">
        <v>57</v>
      </c>
      <c r="S2312">
        <v>162</v>
      </c>
      <c r="T2312" t="s">
        <v>33</v>
      </c>
      <c r="U2312" t="s">
        <v>33</v>
      </c>
      <c r="V2312">
        <v>51</v>
      </c>
      <c r="W2312">
        <v>51</v>
      </c>
      <c r="X2312">
        <v>0</v>
      </c>
      <c r="Y2312" t="s">
        <v>34</v>
      </c>
      <c r="Z2312" t="s">
        <v>33</v>
      </c>
      <c r="AA2312" t="e">
        <f>VLOOKUP(Table1[[#This Row],[Facility Name]],D_2,8,0)</f>
        <v>#N/A</v>
      </c>
    </row>
    <row r="2313" spans="1:27" x14ac:dyDescent="0.25">
      <c r="A2313">
        <v>182567</v>
      </c>
      <c r="B2313" t="s">
        <v>3613</v>
      </c>
      <c r="C2313">
        <v>4</v>
      </c>
      <c r="D2313" t="s">
        <v>2469</v>
      </c>
      <c r="E2313" t="s">
        <v>36</v>
      </c>
      <c r="F2313" t="s">
        <v>29</v>
      </c>
      <c r="G2313" t="s">
        <v>30</v>
      </c>
      <c r="H2313" t="s">
        <v>37</v>
      </c>
      <c r="I2313">
        <v>16</v>
      </c>
      <c r="J2313" t="s">
        <v>33</v>
      </c>
      <c r="K2313">
        <v>52</v>
      </c>
      <c r="L2313">
        <v>85</v>
      </c>
      <c r="M2313">
        <v>87</v>
      </c>
      <c r="N2313" t="s">
        <v>33</v>
      </c>
      <c r="O2313" t="s">
        <v>33</v>
      </c>
      <c r="P2313" t="s">
        <v>33</v>
      </c>
      <c r="Q2313">
        <v>62</v>
      </c>
      <c r="R2313">
        <v>70</v>
      </c>
      <c r="S2313">
        <v>273</v>
      </c>
      <c r="T2313" t="s">
        <v>33</v>
      </c>
      <c r="U2313" t="s">
        <v>33</v>
      </c>
      <c r="V2313">
        <v>88</v>
      </c>
      <c r="W2313">
        <v>88</v>
      </c>
      <c r="X2313">
        <v>0</v>
      </c>
      <c r="Y2313" t="s">
        <v>33</v>
      </c>
      <c r="Z2313" t="s">
        <v>33</v>
      </c>
      <c r="AA2313">
        <f>VLOOKUP(Table1[[#This Row],[Facility Name]],D_2,8,0)</f>
        <v>60</v>
      </c>
    </row>
    <row r="2314" spans="1:27" hidden="1" x14ac:dyDescent="0.25">
      <c r="A2314">
        <v>182568</v>
      </c>
      <c r="B2314" t="s">
        <v>3691</v>
      </c>
      <c r="C2314">
        <v>3</v>
      </c>
      <c r="D2314" t="s">
        <v>2469</v>
      </c>
      <c r="E2314" t="s">
        <v>3692</v>
      </c>
      <c r="F2314" t="s">
        <v>29</v>
      </c>
      <c r="G2314" t="s">
        <v>30</v>
      </c>
      <c r="H2314" t="s">
        <v>31</v>
      </c>
      <c r="I2314">
        <v>10</v>
      </c>
      <c r="J2314" t="s">
        <v>33</v>
      </c>
      <c r="K2314">
        <v>16</v>
      </c>
      <c r="L2314">
        <v>23</v>
      </c>
      <c r="M2314">
        <v>25</v>
      </c>
      <c r="N2314" t="s">
        <v>32</v>
      </c>
      <c r="O2314" t="s">
        <v>33</v>
      </c>
      <c r="P2314" t="s">
        <v>33</v>
      </c>
      <c r="Q2314">
        <v>19</v>
      </c>
      <c r="R2314">
        <v>34</v>
      </c>
      <c r="S2314">
        <v>78</v>
      </c>
      <c r="T2314" t="s">
        <v>33</v>
      </c>
      <c r="U2314" t="s">
        <v>33</v>
      </c>
      <c r="V2314">
        <v>25</v>
      </c>
      <c r="W2314">
        <v>25</v>
      </c>
      <c r="X2314">
        <v>0</v>
      </c>
      <c r="Y2314" t="s">
        <v>34</v>
      </c>
      <c r="Z2314" t="s">
        <v>33</v>
      </c>
      <c r="AA2314" t="e">
        <f>VLOOKUP(Table1[[#This Row],[Facility Name]],D_2,8,0)</f>
        <v>#N/A</v>
      </c>
    </row>
    <row r="2315" spans="1:27" hidden="1" x14ac:dyDescent="0.25">
      <c r="A2315">
        <v>182570</v>
      </c>
      <c r="B2315" t="s">
        <v>3716</v>
      </c>
      <c r="C2315">
        <v>4</v>
      </c>
      <c r="D2315" t="s">
        <v>2469</v>
      </c>
      <c r="E2315" t="s">
        <v>36</v>
      </c>
      <c r="F2315" t="s">
        <v>29</v>
      </c>
      <c r="G2315" t="s">
        <v>30</v>
      </c>
      <c r="H2315" t="s">
        <v>31</v>
      </c>
      <c r="I2315">
        <v>24</v>
      </c>
      <c r="J2315" t="s">
        <v>33</v>
      </c>
      <c r="K2315">
        <v>54</v>
      </c>
      <c r="L2315">
        <v>75</v>
      </c>
      <c r="M2315">
        <v>76</v>
      </c>
      <c r="N2315" t="s">
        <v>33</v>
      </c>
      <c r="O2315" t="s">
        <v>33</v>
      </c>
      <c r="P2315" t="s">
        <v>33</v>
      </c>
      <c r="Q2315">
        <v>62</v>
      </c>
      <c r="R2315">
        <v>77</v>
      </c>
      <c r="S2315">
        <v>240</v>
      </c>
      <c r="T2315" t="s">
        <v>33</v>
      </c>
      <c r="U2315" t="s">
        <v>33</v>
      </c>
      <c r="V2315">
        <v>78</v>
      </c>
      <c r="W2315">
        <v>78</v>
      </c>
      <c r="X2315">
        <v>0</v>
      </c>
      <c r="Y2315" t="s">
        <v>33</v>
      </c>
      <c r="Z2315" t="s">
        <v>33</v>
      </c>
      <c r="AA2315" t="e">
        <f>VLOOKUP(Table1[[#This Row],[Facility Name]],D_2,8,0)</f>
        <v>#N/A</v>
      </c>
    </row>
    <row r="2316" spans="1:27" hidden="1" x14ac:dyDescent="0.25">
      <c r="A2316">
        <v>182572</v>
      </c>
      <c r="B2316" t="s">
        <v>3717</v>
      </c>
      <c r="C2316">
        <v>4</v>
      </c>
      <c r="D2316" t="s">
        <v>2469</v>
      </c>
      <c r="E2316" t="s">
        <v>3718</v>
      </c>
      <c r="F2316" t="s">
        <v>29</v>
      </c>
      <c r="G2316" t="s">
        <v>30</v>
      </c>
      <c r="H2316" t="s">
        <v>31</v>
      </c>
      <c r="I2316">
        <v>12</v>
      </c>
      <c r="J2316" t="s">
        <v>33</v>
      </c>
      <c r="K2316">
        <v>17</v>
      </c>
      <c r="L2316">
        <v>23</v>
      </c>
      <c r="M2316">
        <v>26</v>
      </c>
      <c r="N2316" t="s">
        <v>33</v>
      </c>
      <c r="O2316" t="s">
        <v>33</v>
      </c>
      <c r="P2316" t="s">
        <v>33</v>
      </c>
      <c r="Q2316">
        <v>18</v>
      </c>
      <c r="R2316">
        <v>29</v>
      </c>
      <c r="S2316">
        <v>92</v>
      </c>
      <c r="T2316" t="s">
        <v>33</v>
      </c>
      <c r="U2316" t="s">
        <v>33</v>
      </c>
      <c r="V2316">
        <v>27</v>
      </c>
      <c r="W2316">
        <v>27</v>
      </c>
      <c r="X2316">
        <v>0</v>
      </c>
      <c r="Y2316" t="s">
        <v>34</v>
      </c>
      <c r="Z2316" t="s">
        <v>33</v>
      </c>
      <c r="AA2316" t="e">
        <f>VLOOKUP(Table1[[#This Row],[Facility Name]],D_2,8,0)</f>
        <v>#N/A</v>
      </c>
    </row>
    <row r="2317" spans="1:27" x14ac:dyDescent="0.25">
      <c r="A2317">
        <v>182569</v>
      </c>
      <c r="B2317" t="s">
        <v>3693</v>
      </c>
      <c r="D2317" t="s">
        <v>2469</v>
      </c>
      <c r="E2317" t="s">
        <v>178</v>
      </c>
      <c r="F2317" t="s">
        <v>29</v>
      </c>
      <c r="G2317" t="s">
        <v>30</v>
      </c>
      <c r="H2317" t="s">
        <v>37</v>
      </c>
      <c r="I2317">
        <v>3</v>
      </c>
      <c r="J2317" t="s">
        <v>33</v>
      </c>
      <c r="K2317">
        <v>45</v>
      </c>
      <c r="L2317">
        <v>73</v>
      </c>
      <c r="M2317">
        <v>78</v>
      </c>
      <c r="N2317" t="s">
        <v>33</v>
      </c>
      <c r="O2317" t="s">
        <v>33</v>
      </c>
      <c r="P2317" t="s">
        <v>33</v>
      </c>
      <c r="Q2317">
        <v>53</v>
      </c>
      <c r="R2317">
        <v>26</v>
      </c>
      <c r="S2317">
        <v>158</v>
      </c>
      <c r="T2317" t="s">
        <v>34</v>
      </c>
      <c r="U2317" t="s">
        <v>34</v>
      </c>
      <c r="V2317">
        <v>3</v>
      </c>
      <c r="W2317">
        <v>3</v>
      </c>
      <c r="X2317">
        <v>0</v>
      </c>
      <c r="Y2317" t="s">
        <v>33</v>
      </c>
      <c r="Z2317" t="s">
        <v>33</v>
      </c>
      <c r="AA2317">
        <f>VLOOKUP(Table1[[#This Row],[Facility Name]],D_2,8,0)</f>
        <v>63</v>
      </c>
    </row>
    <row r="2318" spans="1:27" hidden="1" x14ac:dyDescent="0.25">
      <c r="A2318">
        <v>112841</v>
      </c>
      <c r="B2318" t="s">
        <v>2873</v>
      </c>
      <c r="C2318">
        <v>3</v>
      </c>
      <c r="D2318" t="s">
        <v>824</v>
      </c>
      <c r="F2318" t="s">
        <v>29</v>
      </c>
      <c r="G2318" t="s">
        <v>30</v>
      </c>
      <c r="H2318" t="s">
        <v>31</v>
      </c>
      <c r="I2318">
        <v>16</v>
      </c>
      <c r="J2318" t="s">
        <v>33</v>
      </c>
      <c r="K2318">
        <v>63</v>
      </c>
      <c r="L2318">
        <v>90</v>
      </c>
      <c r="M2318">
        <v>92</v>
      </c>
      <c r="N2318" t="s">
        <v>33</v>
      </c>
      <c r="O2318" t="s">
        <v>33</v>
      </c>
      <c r="P2318" t="s">
        <v>33</v>
      </c>
      <c r="Q2318">
        <v>65</v>
      </c>
      <c r="R2318">
        <v>74</v>
      </c>
      <c r="S2318">
        <v>294</v>
      </c>
      <c r="T2318" t="s">
        <v>40</v>
      </c>
      <c r="U2318" t="s">
        <v>33</v>
      </c>
      <c r="V2318">
        <v>92</v>
      </c>
      <c r="W2318">
        <v>92</v>
      </c>
      <c r="X2318">
        <v>0</v>
      </c>
      <c r="Y2318" t="s">
        <v>33</v>
      </c>
      <c r="Z2318" t="s">
        <v>33</v>
      </c>
      <c r="AA2318" t="e">
        <f>VLOOKUP(Table1[[#This Row],[Facility Name]],D_2,8,0)</f>
        <v>#N/A</v>
      </c>
    </row>
    <row r="2319" spans="1:27" hidden="1" x14ac:dyDescent="0.25">
      <c r="A2319">
        <v>182574</v>
      </c>
      <c r="B2319" t="s">
        <v>3721</v>
      </c>
      <c r="C2319">
        <v>3</v>
      </c>
      <c r="D2319" t="s">
        <v>2469</v>
      </c>
      <c r="E2319" t="s">
        <v>3722</v>
      </c>
      <c r="F2319" t="s">
        <v>29</v>
      </c>
      <c r="G2319" t="s">
        <v>30</v>
      </c>
      <c r="H2319" t="s">
        <v>31</v>
      </c>
      <c r="I2319">
        <v>10</v>
      </c>
      <c r="J2319" t="s">
        <v>33</v>
      </c>
      <c r="K2319">
        <v>32</v>
      </c>
      <c r="L2319">
        <v>42</v>
      </c>
      <c r="M2319">
        <v>45</v>
      </c>
      <c r="N2319" t="s">
        <v>33</v>
      </c>
      <c r="O2319" t="s">
        <v>33</v>
      </c>
      <c r="P2319" t="s">
        <v>33</v>
      </c>
      <c r="Q2319">
        <v>36</v>
      </c>
      <c r="R2319">
        <v>40</v>
      </c>
      <c r="S2319">
        <v>145</v>
      </c>
      <c r="T2319" t="s">
        <v>33</v>
      </c>
      <c r="U2319" t="s">
        <v>33</v>
      </c>
      <c r="V2319">
        <v>46</v>
      </c>
      <c r="W2319">
        <v>46</v>
      </c>
      <c r="X2319">
        <v>1</v>
      </c>
      <c r="Y2319" t="s">
        <v>34</v>
      </c>
      <c r="Z2319" t="s">
        <v>33</v>
      </c>
      <c r="AA2319" t="e">
        <f>VLOOKUP(Table1[[#This Row],[Facility Name]],D_2,8,0)</f>
        <v>#N/A</v>
      </c>
    </row>
    <row r="2320" spans="1:27" x14ac:dyDescent="0.25">
      <c r="A2320">
        <v>182573</v>
      </c>
      <c r="B2320" t="s">
        <v>3719</v>
      </c>
      <c r="C2320">
        <v>4</v>
      </c>
      <c r="D2320" t="s">
        <v>2469</v>
      </c>
      <c r="E2320" t="s">
        <v>3720</v>
      </c>
      <c r="F2320" t="s">
        <v>29</v>
      </c>
      <c r="G2320" t="s">
        <v>30</v>
      </c>
      <c r="H2320" t="s">
        <v>37</v>
      </c>
      <c r="I2320">
        <v>12</v>
      </c>
      <c r="J2320" t="s">
        <v>32</v>
      </c>
      <c r="K2320">
        <v>36</v>
      </c>
      <c r="L2320">
        <v>53</v>
      </c>
      <c r="M2320">
        <v>53</v>
      </c>
      <c r="N2320" t="s">
        <v>33</v>
      </c>
      <c r="O2320" t="s">
        <v>33</v>
      </c>
      <c r="P2320" t="s">
        <v>33</v>
      </c>
      <c r="Q2320">
        <v>40</v>
      </c>
      <c r="R2320">
        <v>47</v>
      </c>
      <c r="S2320">
        <v>136</v>
      </c>
      <c r="T2320" t="s">
        <v>33</v>
      </c>
      <c r="U2320" t="s">
        <v>33</v>
      </c>
      <c r="V2320">
        <v>49</v>
      </c>
      <c r="W2320">
        <v>49</v>
      </c>
      <c r="X2320">
        <v>0</v>
      </c>
      <c r="Y2320" t="s">
        <v>34</v>
      </c>
      <c r="Z2320" t="s">
        <v>33</v>
      </c>
      <c r="AA2320">
        <f>VLOOKUP(Table1[[#This Row],[Facility Name]],D_2,8,0)</f>
        <v>66</v>
      </c>
    </row>
    <row r="2321" spans="1:27" x14ac:dyDescent="0.25">
      <c r="A2321">
        <v>182575</v>
      </c>
      <c r="B2321" t="s">
        <v>3817</v>
      </c>
      <c r="C2321">
        <v>5</v>
      </c>
      <c r="D2321" t="s">
        <v>2469</v>
      </c>
      <c r="E2321" t="s">
        <v>3718</v>
      </c>
      <c r="F2321" t="s">
        <v>29</v>
      </c>
      <c r="G2321" t="s">
        <v>30</v>
      </c>
      <c r="H2321" t="s">
        <v>37</v>
      </c>
      <c r="I2321">
        <v>16</v>
      </c>
      <c r="J2321" t="s">
        <v>34</v>
      </c>
      <c r="K2321">
        <v>17</v>
      </c>
      <c r="L2321">
        <v>24</v>
      </c>
      <c r="M2321">
        <v>25</v>
      </c>
      <c r="N2321" t="s">
        <v>33</v>
      </c>
      <c r="O2321" t="s">
        <v>33</v>
      </c>
      <c r="P2321" t="s">
        <v>33</v>
      </c>
      <c r="Q2321">
        <v>18</v>
      </c>
      <c r="R2321">
        <v>17</v>
      </c>
      <c r="S2321">
        <v>86</v>
      </c>
      <c r="T2321" t="s">
        <v>33</v>
      </c>
      <c r="U2321" t="s">
        <v>33</v>
      </c>
      <c r="V2321">
        <v>25</v>
      </c>
      <c r="W2321">
        <v>25</v>
      </c>
      <c r="X2321">
        <v>0</v>
      </c>
      <c r="Y2321" t="s">
        <v>34</v>
      </c>
      <c r="Z2321" t="s">
        <v>33</v>
      </c>
      <c r="AA2321">
        <f>VLOOKUP(Table1[[#This Row],[Facility Name]],D_2,8,0)</f>
        <v>87</v>
      </c>
    </row>
    <row r="2322" spans="1:27" hidden="1" x14ac:dyDescent="0.25">
      <c r="A2322">
        <v>182577</v>
      </c>
      <c r="B2322" t="s">
        <v>3819</v>
      </c>
      <c r="C2322">
        <v>4</v>
      </c>
      <c r="D2322" t="s">
        <v>2469</v>
      </c>
      <c r="E2322" t="s">
        <v>36</v>
      </c>
      <c r="F2322" t="s">
        <v>29</v>
      </c>
      <c r="G2322" t="s">
        <v>30</v>
      </c>
      <c r="H2322" t="s">
        <v>31</v>
      </c>
      <c r="I2322">
        <v>18</v>
      </c>
      <c r="J2322" t="s">
        <v>34</v>
      </c>
      <c r="K2322">
        <v>16</v>
      </c>
      <c r="L2322">
        <v>23</v>
      </c>
      <c r="M2322">
        <v>25</v>
      </c>
      <c r="N2322" t="s">
        <v>33</v>
      </c>
      <c r="O2322" t="s">
        <v>33</v>
      </c>
      <c r="P2322" t="s">
        <v>32</v>
      </c>
      <c r="Q2322">
        <v>18</v>
      </c>
      <c r="R2322">
        <v>16</v>
      </c>
      <c r="S2322">
        <v>88</v>
      </c>
      <c r="T2322" t="s">
        <v>33</v>
      </c>
      <c r="U2322" t="s">
        <v>33</v>
      </c>
      <c r="V2322">
        <v>24</v>
      </c>
      <c r="W2322">
        <v>24</v>
      </c>
      <c r="X2322">
        <v>0</v>
      </c>
      <c r="Y2322" t="s">
        <v>34</v>
      </c>
      <c r="Z2322" t="s">
        <v>33</v>
      </c>
      <c r="AA2322" t="e">
        <f>VLOOKUP(Table1[[#This Row],[Facility Name]],D_2,8,0)</f>
        <v>#N/A</v>
      </c>
    </row>
    <row r="2323" spans="1:27" x14ac:dyDescent="0.25">
      <c r="A2323">
        <v>182576</v>
      </c>
      <c r="B2323" t="s">
        <v>3818</v>
      </c>
      <c r="C2323">
        <v>3</v>
      </c>
      <c r="D2323" t="s">
        <v>2469</v>
      </c>
      <c r="E2323" t="s">
        <v>3692</v>
      </c>
      <c r="F2323" t="s">
        <v>29</v>
      </c>
      <c r="G2323" t="s">
        <v>30</v>
      </c>
      <c r="H2323" t="s">
        <v>37</v>
      </c>
      <c r="I2323">
        <v>12</v>
      </c>
      <c r="J2323" t="s">
        <v>33</v>
      </c>
      <c r="K2323">
        <v>21</v>
      </c>
      <c r="L2323">
        <v>34</v>
      </c>
      <c r="M2323">
        <v>36</v>
      </c>
      <c r="N2323" t="s">
        <v>33</v>
      </c>
      <c r="O2323" t="s">
        <v>33</v>
      </c>
      <c r="P2323" t="s">
        <v>33</v>
      </c>
      <c r="Q2323">
        <v>29</v>
      </c>
      <c r="R2323">
        <v>34</v>
      </c>
      <c r="S2323">
        <v>119</v>
      </c>
      <c r="T2323" t="s">
        <v>33</v>
      </c>
      <c r="U2323" t="s">
        <v>33</v>
      </c>
      <c r="V2323">
        <v>37</v>
      </c>
      <c r="W2323">
        <v>37</v>
      </c>
      <c r="X2323">
        <v>0</v>
      </c>
      <c r="Y2323" t="s">
        <v>34</v>
      </c>
      <c r="Z2323" t="s">
        <v>33</v>
      </c>
      <c r="AA2323">
        <f>VLOOKUP(Table1[[#This Row],[Facility Name]],D_2,8,0)</f>
        <v>47</v>
      </c>
    </row>
    <row r="2324" spans="1:27" hidden="1" x14ac:dyDescent="0.25">
      <c r="A2324">
        <v>222593</v>
      </c>
      <c r="B2324" t="s">
        <v>2880</v>
      </c>
      <c r="C2324">
        <v>3</v>
      </c>
      <c r="D2324" t="s">
        <v>2420</v>
      </c>
      <c r="F2324" t="s">
        <v>29</v>
      </c>
      <c r="G2324" t="s">
        <v>63</v>
      </c>
      <c r="H2324" t="s">
        <v>64</v>
      </c>
      <c r="I2324">
        <v>16</v>
      </c>
      <c r="J2324" t="s">
        <v>33</v>
      </c>
      <c r="K2324">
        <v>26</v>
      </c>
      <c r="L2324">
        <v>56</v>
      </c>
      <c r="M2324">
        <v>62</v>
      </c>
      <c r="N2324" t="s">
        <v>33</v>
      </c>
      <c r="O2324" t="s">
        <v>33</v>
      </c>
      <c r="P2324" t="s">
        <v>33</v>
      </c>
      <c r="Q2324">
        <v>42</v>
      </c>
      <c r="R2324">
        <v>43</v>
      </c>
      <c r="S2324">
        <v>58</v>
      </c>
      <c r="T2324" t="s">
        <v>33</v>
      </c>
      <c r="U2324" t="s">
        <v>33</v>
      </c>
      <c r="V2324">
        <v>58</v>
      </c>
      <c r="W2324">
        <v>58</v>
      </c>
      <c r="X2324">
        <v>0</v>
      </c>
      <c r="Y2324" t="s">
        <v>34</v>
      </c>
      <c r="Z2324" t="s">
        <v>40</v>
      </c>
      <c r="AA2324" t="str">
        <f>VLOOKUP(Table1[[#This Row],[Facility Name]],D_2,8,0)</f>
        <v>No Score</v>
      </c>
    </row>
    <row r="2325" spans="1:27" hidden="1" x14ac:dyDescent="0.25">
      <c r="A2325">
        <v>182580</v>
      </c>
      <c r="B2325" t="s">
        <v>3822</v>
      </c>
      <c r="C2325">
        <v>3</v>
      </c>
      <c r="D2325" t="s">
        <v>2469</v>
      </c>
      <c r="E2325" t="s">
        <v>122</v>
      </c>
      <c r="F2325" t="s">
        <v>29</v>
      </c>
      <c r="G2325" t="s">
        <v>30</v>
      </c>
      <c r="H2325" t="s">
        <v>31</v>
      </c>
      <c r="I2325">
        <v>15</v>
      </c>
      <c r="J2325" t="s">
        <v>33</v>
      </c>
      <c r="K2325">
        <v>23</v>
      </c>
      <c r="L2325">
        <v>40</v>
      </c>
      <c r="M2325">
        <v>40</v>
      </c>
      <c r="N2325" t="s">
        <v>33</v>
      </c>
      <c r="O2325" t="s">
        <v>33</v>
      </c>
      <c r="P2325" t="s">
        <v>33</v>
      </c>
      <c r="Q2325">
        <v>27</v>
      </c>
      <c r="R2325">
        <v>21</v>
      </c>
      <c r="S2325">
        <v>153</v>
      </c>
      <c r="T2325" t="s">
        <v>33</v>
      </c>
      <c r="U2325" t="s">
        <v>33</v>
      </c>
      <c r="V2325">
        <v>33</v>
      </c>
      <c r="W2325">
        <v>33</v>
      </c>
      <c r="X2325">
        <v>0</v>
      </c>
      <c r="Y2325" t="s">
        <v>34</v>
      </c>
      <c r="Z2325" t="s">
        <v>33</v>
      </c>
      <c r="AA2325" t="e">
        <f>VLOOKUP(Table1[[#This Row],[Facility Name]],D_2,8,0)</f>
        <v>#N/A</v>
      </c>
    </row>
    <row r="2326" spans="1:27" x14ac:dyDescent="0.25">
      <c r="A2326">
        <v>182578</v>
      </c>
      <c r="B2326" t="s">
        <v>3820</v>
      </c>
      <c r="C2326">
        <v>2</v>
      </c>
      <c r="D2326" t="s">
        <v>2469</v>
      </c>
      <c r="E2326" t="s">
        <v>3821</v>
      </c>
      <c r="F2326" t="s">
        <v>29</v>
      </c>
      <c r="G2326" t="s">
        <v>30</v>
      </c>
      <c r="H2326" t="s">
        <v>37</v>
      </c>
      <c r="I2326">
        <v>15</v>
      </c>
      <c r="J2326" t="s">
        <v>32</v>
      </c>
      <c r="K2326">
        <v>20</v>
      </c>
      <c r="L2326">
        <v>36</v>
      </c>
      <c r="M2326">
        <v>35</v>
      </c>
      <c r="N2326" t="s">
        <v>33</v>
      </c>
      <c r="O2326" t="s">
        <v>33</v>
      </c>
      <c r="P2326" t="s">
        <v>33</v>
      </c>
      <c r="Q2326">
        <v>26</v>
      </c>
      <c r="R2326">
        <v>39</v>
      </c>
      <c r="S2326">
        <v>111</v>
      </c>
      <c r="T2326" t="s">
        <v>33</v>
      </c>
      <c r="U2326" t="s">
        <v>33</v>
      </c>
      <c r="V2326">
        <v>37</v>
      </c>
      <c r="W2326">
        <v>37</v>
      </c>
      <c r="X2326">
        <v>0</v>
      </c>
      <c r="Y2326" t="s">
        <v>34</v>
      </c>
      <c r="Z2326" t="s">
        <v>33</v>
      </c>
      <c r="AA2326">
        <f>VLOOKUP(Table1[[#This Row],[Facility Name]],D_2,8,0)</f>
        <v>61</v>
      </c>
    </row>
    <row r="2327" spans="1:27" hidden="1" x14ac:dyDescent="0.25">
      <c r="A2327">
        <v>182582</v>
      </c>
      <c r="B2327" t="s">
        <v>3925</v>
      </c>
      <c r="C2327">
        <v>3</v>
      </c>
      <c r="D2327" t="s">
        <v>2469</v>
      </c>
      <c r="E2327" t="s">
        <v>547</v>
      </c>
      <c r="F2327" t="s">
        <v>29</v>
      </c>
      <c r="G2327" t="s">
        <v>30</v>
      </c>
      <c r="H2327" t="s">
        <v>31</v>
      </c>
      <c r="I2327">
        <v>16</v>
      </c>
      <c r="J2327" t="s">
        <v>33</v>
      </c>
      <c r="K2327">
        <v>53</v>
      </c>
      <c r="L2327">
        <v>79</v>
      </c>
      <c r="M2327">
        <v>88</v>
      </c>
      <c r="N2327" t="s">
        <v>33</v>
      </c>
      <c r="O2327" t="s">
        <v>33</v>
      </c>
      <c r="P2327" t="s">
        <v>33</v>
      </c>
      <c r="Q2327">
        <v>67</v>
      </c>
      <c r="R2327">
        <v>110</v>
      </c>
      <c r="S2327">
        <v>297</v>
      </c>
      <c r="T2327" t="s">
        <v>33</v>
      </c>
      <c r="U2327" t="s">
        <v>33</v>
      </c>
      <c r="V2327">
        <v>89</v>
      </c>
      <c r="W2327">
        <v>89</v>
      </c>
      <c r="X2327">
        <v>0</v>
      </c>
      <c r="Y2327" t="s">
        <v>33</v>
      </c>
      <c r="Z2327" t="s">
        <v>32</v>
      </c>
      <c r="AA2327" t="e">
        <f>VLOOKUP(Table1[[#This Row],[Facility Name]],D_2,8,0)</f>
        <v>#N/A</v>
      </c>
    </row>
    <row r="2328" spans="1:27" hidden="1" x14ac:dyDescent="0.25">
      <c r="A2328">
        <v>182583</v>
      </c>
      <c r="B2328" t="s">
        <v>3926</v>
      </c>
      <c r="C2328">
        <v>5</v>
      </c>
      <c r="D2328" t="s">
        <v>2469</v>
      </c>
      <c r="E2328" t="s">
        <v>3660</v>
      </c>
      <c r="F2328" t="s">
        <v>29</v>
      </c>
      <c r="G2328" t="s">
        <v>30</v>
      </c>
      <c r="H2328" t="s">
        <v>31</v>
      </c>
      <c r="I2328">
        <v>12</v>
      </c>
      <c r="J2328" t="s">
        <v>33</v>
      </c>
      <c r="K2328">
        <v>28</v>
      </c>
      <c r="L2328">
        <v>42</v>
      </c>
      <c r="M2328">
        <v>44</v>
      </c>
      <c r="N2328" t="s">
        <v>33</v>
      </c>
      <c r="O2328" t="s">
        <v>40</v>
      </c>
      <c r="P2328" t="s">
        <v>33</v>
      </c>
      <c r="Q2328">
        <v>35</v>
      </c>
      <c r="R2328">
        <v>35</v>
      </c>
      <c r="S2328">
        <v>132</v>
      </c>
      <c r="T2328" t="s">
        <v>33</v>
      </c>
      <c r="U2328" t="s">
        <v>33</v>
      </c>
      <c r="V2328">
        <v>44</v>
      </c>
      <c r="W2328">
        <v>44</v>
      </c>
      <c r="X2328">
        <v>0</v>
      </c>
      <c r="Y2328" t="s">
        <v>34</v>
      </c>
      <c r="Z2328" t="s">
        <v>33</v>
      </c>
      <c r="AA2328" t="e">
        <f>VLOOKUP(Table1[[#This Row],[Facility Name]],D_2,8,0)</f>
        <v>#N/A</v>
      </c>
    </row>
    <row r="2329" spans="1:27" x14ac:dyDescent="0.25">
      <c r="A2329">
        <v>182581</v>
      </c>
      <c r="B2329" t="s">
        <v>3824</v>
      </c>
      <c r="C2329">
        <v>5</v>
      </c>
      <c r="D2329" t="s">
        <v>2469</v>
      </c>
      <c r="E2329" t="s">
        <v>36</v>
      </c>
      <c r="F2329" t="s">
        <v>29</v>
      </c>
      <c r="G2329" t="s">
        <v>30</v>
      </c>
      <c r="H2329" t="s">
        <v>31</v>
      </c>
      <c r="I2329">
        <v>24</v>
      </c>
      <c r="J2329" t="s">
        <v>33</v>
      </c>
      <c r="K2329">
        <v>77</v>
      </c>
      <c r="L2329">
        <v>126</v>
      </c>
      <c r="M2329">
        <v>129</v>
      </c>
      <c r="N2329" t="s">
        <v>33</v>
      </c>
      <c r="O2329" t="s">
        <v>33</v>
      </c>
      <c r="P2329" t="s">
        <v>33</v>
      </c>
      <c r="Q2329">
        <v>87</v>
      </c>
      <c r="R2329">
        <v>115</v>
      </c>
      <c r="S2329">
        <v>374</v>
      </c>
      <c r="T2329" t="s">
        <v>40</v>
      </c>
      <c r="U2329" t="s">
        <v>33</v>
      </c>
      <c r="V2329">
        <v>101</v>
      </c>
      <c r="W2329">
        <v>101</v>
      </c>
      <c r="X2329">
        <v>0</v>
      </c>
      <c r="Y2329" t="s">
        <v>33</v>
      </c>
      <c r="Z2329" t="s">
        <v>33</v>
      </c>
      <c r="AA2329">
        <f>VLOOKUP(Table1[[#This Row],[Facility Name]],D_2,8,0)</f>
        <v>52</v>
      </c>
    </row>
    <row r="2330" spans="1:27" hidden="1" x14ac:dyDescent="0.25">
      <c r="A2330">
        <v>182586</v>
      </c>
      <c r="B2330" t="s">
        <v>3945</v>
      </c>
      <c r="C2330">
        <v>5</v>
      </c>
      <c r="D2330" t="s">
        <v>2469</v>
      </c>
      <c r="E2330" t="s">
        <v>547</v>
      </c>
      <c r="F2330" t="s">
        <v>29</v>
      </c>
      <c r="G2330" t="s">
        <v>30</v>
      </c>
      <c r="H2330" t="s">
        <v>31</v>
      </c>
      <c r="I2330">
        <v>4</v>
      </c>
      <c r="J2330" t="s">
        <v>33</v>
      </c>
      <c r="K2330">
        <v>60</v>
      </c>
      <c r="L2330">
        <v>101</v>
      </c>
      <c r="M2330">
        <v>109</v>
      </c>
      <c r="N2330" t="s">
        <v>33</v>
      </c>
      <c r="O2330" t="s">
        <v>33</v>
      </c>
      <c r="P2330" t="s">
        <v>33</v>
      </c>
      <c r="Q2330">
        <v>73</v>
      </c>
      <c r="R2330">
        <v>82</v>
      </c>
      <c r="S2330">
        <v>292</v>
      </c>
      <c r="T2330" t="s">
        <v>34</v>
      </c>
      <c r="U2330" t="s">
        <v>33</v>
      </c>
      <c r="V2330">
        <v>17</v>
      </c>
      <c r="W2330">
        <v>17</v>
      </c>
      <c r="X2330">
        <v>0</v>
      </c>
      <c r="Y2330" t="s">
        <v>33</v>
      </c>
      <c r="Z2330" t="s">
        <v>33</v>
      </c>
      <c r="AA2330" t="e">
        <f>VLOOKUP(Table1[[#This Row],[Facility Name]],D_2,8,0)</f>
        <v>#N/A</v>
      </c>
    </row>
    <row r="2331" spans="1:27" x14ac:dyDescent="0.25">
      <c r="A2331">
        <v>182584</v>
      </c>
      <c r="B2331" t="s">
        <v>3927</v>
      </c>
      <c r="C2331">
        <v>4</v>
      </c>
      <c r="D2331" t="s">
        <v>2469</v>
      </c>
      <c r="E2331" t="s">
        <v>165</v>
      </c>
      <c r="F2331" t="s">
        <v>29</v>
      </c>
      <c r="G2331" t="s">
        <v>30</v>
      </c>
      <c r="H2331" t="s">
        <v>37</v>
      </c>
      <c r="I2331">
        <v>16</v>
      </c>
      <c r="J2331" t="s">
        <v>33</v>
      </c>
      <c r="K2331">
        <v>32</v>
      </c>
      <c r="L2331">
        <v>42</v>
      </c>
      <c r="M2331">
        <v>50</v>
      </c>
      <c r="N2331" t="s">
        <v>33</v>
      </c>
      <c r="O2331" t="s">
        <v>33</v>
      </c>
      <c r="P2331" t="s">
        <v>33</v>
      </c>
      <c r="Q2331">
        <v>34</v>
      </c>
      <c r="R2331">
        <v>37</v>
      </c>
      <c r="S2331">
        <v>144</v>
      </c>
      <c r="T2331" t="s">
        <v>33</v>
      </c>
      <c r="U2331" t="s">
        <v>33</v>
      </c>
      <c r="V2331">
        <v>52</v>
      </c>
      <c r="W2331">
        <v>52</v>
      </c>
      <c r="X2331">
        <v>0</v>
      </c>
      <c r="Y2331" t="s">
        <v>33</v>
      </c>
      <c r="Z2331" t="s">
        <v>33</v>
      </c>
      <c r="AA2331">
        <f>VLOOKUP(Table1[[#This Row],[Facility Name]],D_2,8,0)</f>
        <v>52</v>
      </c>
    </row>
    <row r="2332" spans="1:27" x14ac:dyDescent="0.25">
      <c r="A2332">
        <v>182587</v>
      </c>
      <c r="B2332" t="s">
        <v>3946</v>
      </c>
      <c r="C2332">
        <v>4</v>
      </c>
      <c r="D2332" t="s">
        <v>2469</v>
      </c>
      <c r="E2332" t="s">
        <v>1681</v>
      </c>
      <c r="F2332" t="s">
        <v>29</v>
      </c>
      <c r="G2332" t="s">
        <v>30</v>
      </c>
      <c r="H2332" t="s">
        <v>37</v>
      </c>
      <c r="I2332">
        <v>17</v>
      </c>
      <c r="J2332" t="s">
        <v>33</v>
      </c>
      <c r="K2332">
        <v>47</v>
      </c>
      <c r="L2332">
        <v>66</v>
      </c>
      <c r="M2332">
        <v>73</v>
      </c>
      <c r="N2332" t="s">
        <v>33</v>
      </c>
      <c r="O2332" t="s">
        <v>33</v>
      </c>
      <c r="P2332" t="s">
        <v>33</v>
      </c>
      <c r="Q2332">
        <v>53</v>
      </c>
      <c r="R2332">
        <v>67</v>
      </c>
      <c r="S2332">
        <v>226</v>
      </c>
      <c r="T2332" t="s">
        <v>33</v>
      </c>
      <c r="U2332" t="s">
        <v>33</v>
      </c>
      <c r="V2332">
        <v>69</v>
      </c>
      <c r="W2332">
        <v>69</v>
      </c>
      <c r="X2332">
        <v>0</v>
      </c>
      <c r="Y2332" t="s">
        <v>34</v>
      </c>
      <c r="Z2332" t="s">
        <v>33</v>
      </c>
      <c r="AA2332">
        <f>VLOOKUP(Table1[[#This Row],[Facility Name]],D_2,8,0)</f>
        <v>67</v>
      </c>
    </row>
    <row r="2333" spans="1:27" hidden="1" x14ac:dyDescent="0.25">
      <c r="A2333">
        <v>182589</v>
      </c>
      <c r="B2333" t="s">
        <v>3596</v>
      </c>
      <c r="C2333">
        <v>5</v>
      </c>
      <c r="D2333" t="s">
        <v>2469</v>
      </c>
      <c r="E2333" t="s">
        <v>2965</v>
      </c>
      <c r="F2333" t="s">
        <v>29</v>
      </c>
      <c r="G2333" t="s">
        <v>30</v>
      </c>
      <c r="H2333" t="s">
        <v>31</v>
      </c>
      <c r="I2333">
        <v>12</v>
      </c>
      <c r="J2333" t="s">
        <v>33</v>
      </c>
      <c r="K2333">
        <v>62</v>
      </c>
      <c r="L2333">
        <v>74</v>
      </c>
      <c r="M2333">
        <v>83</v>
      </c>
      <c r="N2333" t="s">
        <v>33</v>
      </c>
      <c r="O2333" t="s">
        <v>33</v>
      </c>
      <c r="P2333" t="s">
        <v>33</v>
      </c>
      <c r="Q2333">
        <v>69</v>
      </c>
      <c r="R2333">
        <v>47</v>
      </c>
      <c r="S2333">
        <v>248</v>
      </c>
      <c r="T2333" t="s">
        <v>33</v>
      </c>
      <c r="U2333" t="s">
        <v>33</v>
      </c>
      <c r="V2333">
        <v>69</v>
      </c>
      <c r="W2333">
        <v>69</v>
      </c>
      <c r="X2333">
        <v>0</v>
      </c>
      <c r="Y2333" t="s">
        <v>34</v>
      </c>
      <c r="Z2333" t="s">
        <v>33</v>
      </c>
      <c r="AA2333" t="e">
        <f>VLOOKUP(Table1[[#This Row],[Facility Name]],D_2,8,0)</f>
        <v>#N/A</v>
      </c>
    </row>
    <row r="2334" spans="1:27" hidden="1" x14ac:dyDescent="0.25">
      <c r="A2334">
        <v>112842</v>
      </c>
      <c r="B2334" t="s">
        <v>2890</v>
      </c>
      <c r="D2334" t="s">
        <v>824</v>
      </c>
      <c r="E2334" t="s">
        <v>825</v>
      </c>
      <c r="F2334" t="s">
        <v>29</v>
      </c>
      <c r="G2334" t="s">
        <v>30</v>
      </c>
      <c r="H2334" t="s">
        <v>31</v>
      </c>
      <c r="I2334">
        <v>5</v>
      </c>
      <c r="J2334" t="s">
        <v>34</v>
      </c>
      <c r="K2334">
        <v>11</v>
      </c>
      <c r="L2334">
        <v>9</v>
      </c>
      <c r="M2334">
        <v>9</v>
      </c>
      <c r="N2334" t="s">
        <v>34</v>
      </c>
      <c r="O2334" t="s">
        <v>34</v>
      </c>
      <c r="P2334" t="s">
        <v>33</v>
      </c>
      <c r="Q2334">
        <v>13</v>
      </c>
      <c r="R2334">
        <v>2</v>
      </c>
      <c r="S2334">
        <v>59</v>
      </c>
      <c r="T2334" t="s">
        <v>34</v>
      </c>
      <c r="U2334" t="s">
        <v>34</v>
      </c>
      <c r="V2334">
        <v>9</v>
      </c>
      <c r="W2334">
        <v>9</v>
      </c>
      <c r="X2334">
        <v>0</v>
      </c>
      <c r="Y2334" t="s">
        <v>34</v>
      </c>
      <c r="Z2334" t="s">
        <v>34</v>
      </c>
      <c r="AA2334" t="e">
        <f>VLOOKUP(Table1[[#This Row],[Facility Name]],D_2,8,0)</f>
        <v>#N/A</v>
      </c>
    </row>
    <row r="2335" spans="1:27" x14ac:dyDescent="0.25">
      <c r="A2335">
        <v>182588</v>
      </c>
      <c r="B2335" t="s">
        <v>3947</v>
      </c>
      <c r="C2335">
        <v>5</v>
      </c>
      <c r="D2335" t="s">
        <v>2469</v>
      </c>
      <c r="E2335" t="s">
        <v>3948</v>
      </c>
      <c r="F2335" t="s">
        <v>29</v>
      </c>
      <c r="G2335" t="s">
        <v>30</v>
      </c>
      <c r="H2335" t="s">
        <v>37</v>
      </c>
      <c r="I2335">
        <v>17</v>
      </c>
      <c r="J2335" t="s">
        <v>33</v>
      </c>
      <c r="K2335">
        <v>27</v>
      </c>
      <c r="L2335">
        <v>41</v>
      </c>
      <c r="M2335">
        <v>44</v>
      </c>
      <c r="N2335" t="s">
        <v>33</v>
      </c>
      <c r="O2335" t="s">
        <v>33</v>
      </c>
      <c r="P2335" t="s">
        <v>33</v>
      </c>
      <c r="Q2335">
        <v>32</v>
      </c>
      <c r="R2335">
        <v>27</v>
      </c>
      <c r="S2335">
        <v>145</v>
      </c>
      <c r="T2335" t="s">
        <v>33</v>
      </c>
      <c r="U2335" t="s">
        <v>33</v>
      </c>
      <c r="V2335">
        <v>45</v>
      </c>
      <c r="W2335">
        <v>45</v>
      </c>
      <c r="X2335">
        <v>0</v>
      </c>
      <c r="Y2335" t="s">
        <v>34</v>
      </c>
      <c r="Z2335" t="s">
        <v>33</v>
      </c>
      <c r="AA2335">
        <f>VLOOKUP(Table1[[#This Row],[Facility Name]],D_2,8,0)</f>
        <v>89</v>
      </c>
    </row>
    <row r="2336" spans="1:27" x14ac:dyDescent="0.25">
      <c r="A2336">
        <v>182590</v>
      </c>
      <c r="B2336" t="s">
        <v>3617</v>
      </c>
      <c r="C2336">
        <v>5</v>
      </c>
      <c r="D2336" t="s">
        <v>2469</v>
      </c>
      <c r="E2336" t="s">
        <v>36</v>
      </c>
      <c r="F2336" t="s">
        <v>29</v>
      </c>
      <c r="G2336" t="s">
        <v>30</v>
      </c>
      <c r="H2336" t="s">
        <v>37</v>
      </c>
      <c r="I2336">
        <v>12</v>
      </c>
      <c r="J2336" t="s">
        <v>33</v>
      </c>
      <c r="K2336">
        <v>46</v>
      </c>
      <c r="L2336">
        <v>71</v>
      </c>
      <c r="M2336">
        <v>82</v>
      </c>
      <c r="N2336" t="s">
        <v>33</v>
      </c>
      <c r="O2336" t="s">
        <v>33</v>
      </c>
      <c r="P2336" t="s">
        <v>33</v>
      </c>
      <c r="Q2336">
        <v>59</v>
      </c>
      <c r="R2336">
        <v>32</v>
      </c>
      <c r="S2336">
        <v>240</v>
      </c>
      <c r="T2336" t="s">
        <v>40</v>
      </c>
      <c r="U2336" t="s">
        <v>33</v>
      </c>
      <c r="V2336">
        <v>81</v>
      </c>
      <c r="W2336">
        <v>81</v>
      </c>
      <c r="X2336">
        <v>0</v>
      </c>
      <c r="Y2336" t="s">
        <v>34</v>
      </c>
      <c r="Z2336" t="s">
        <v>33</v>
      </c>
      <c r="AA2336">
        <f>VLOOKUP(Table1[[#This Row],[Facility Name]],D_2,8,0)</f>
        <v>75</v>
      </c>
    </row>
    <row r="2337" spans="1:27" hidden="1" x14ac:dyDescent="0.25">
      <c r="A2337">
        <v>182592</v>
      </c>
      <c r="B2337" t="s">
        <v>3619</v>
      </c>
      <c r="C2337">
        <v>4</v>
      </c>
      <c r="D2337" t="s">
        <v>2469</v>
      </c>
      <c r="E2337" t="s">
        <v>36</v>
      </c>
      <c r="F2337" t="s">
        <v>29</v>
      </c>
      <c r="G2337" t="s">
        <v>30</v>
      </c>
      <c r="H2337" t="s">
        <v>31</v>
      </c>
      <c r="I2337">
        <v>12</v>
      </c>
      <c r="J2337" t="s">
        <v>33</v>
      </c>
      <c r="K2337">
        <v>39</v>
      </c>
      <c r="L2337">
        <v>66</v>
      </c>
      <c r="M2337">
        <v>70</v>
      </c>
      <c r="N2337" t="s">
        <v>33</v>
      </c>
      <c r="O2337" t="s">
        <v>33</v>
      </c>
      <c r="P2337" t="s">
        <v>33</v>
      </c>
      <c r="Q2337">
        <v>50</v>
      </c>
      <c r="R2337">
        <v>88</v>
      </c>
      <c r="S2337">
        <v>204</v>
      </c>
      <c r="T2337" t="s">
        <v>33</v>
      </c>
      <c r="U2337" t="s">
        <v>33</v>
      </c>
      <c r="V2337">
        <v>69</v>
      </c>
      <c r="W2337">
        <v>69</v>
      </c>
      <c r="X2337">
        <v>0</v>
      </c>
      <c r="Y2337" t="s">
        <v>33</v>
      </c>
      <c r="Z2337" t="s">
        <v>33</v>
      </c>
      <c r="AA2337" t="e">
        <f>VLOOKUP(Table1[[#This Row],[Facility Name]],D_2,8,0)</f>
        <v>#N/A</v>
      </c>
    </row>
    <row r="2338" spans="1:27" x14ac:dyDescent="0.25">
      <c r="A2338">
        <v>182591</v>
      </c>
      <c r="B2338" t="s">
        <v>3618</v>
      </c>
      <c r="C2338">
        <v>3</v>
      </c>
      <c r="D2338" t="s">
        <v>2469</v>
      </c>
      <c r="E2338" t="s">
        <v>547</v>
      </c>
      <c r="F2338" t="s">
        <v>29</v>
      </c>
      <c r="G2338" t="s">
        <v>30</v>
      </c>
      <c r="H2338" t="s">
        <v>37</v>
      </c>
      <c r="I2338">
        <v>16</v>
      </c>
      <c r="J2338" t="s">
        <v>33</v>
      </c>
      <c r="K2338">
        <v>84</v>
      </c>
      <c r="L2338">
        <v>111</v>
      </c>
      <c r="M2338">
        <v>114</v>
      </c>
      <c r="N2338" t="s">
        <v>33</v>
      </c>
      <c r="O2338" t="s">
        <v>33</v>
      </c>
      <c r="P2338" t="s">
        <v>33</v>
      </c>
      <c r="Q2338">
        <v>95</v>
      </c>
      <c r="R2338">
        <v>139</v>
      </c>
      <c r="S2338">
        <v>372</v>
      </c>
      <c r="T2338" t="s">
        <v>33</v>
      </c>
      <c r="U2338" t="s">
        <v>33</v>
      </c>
      <c r="V2338">
        <v>80</v>
      </c>
      <c r="W2338">
        <v>80</v>
      </c>
      <c r="X2338">
        <v>0</v>
      </c>
      <c r="Y2338" t="s">
        <v>33</v>
      </c>
      <c r="Z2338" t="s">
        <v>33</v>
      </c>
      <c r="AA2338">
        <f>VLOOKUP(Table1[[#This Row],[Facility Name]],D_2,8,0)</f>
        <v>55</v>
      </c>
    </row>
    <row r="2339" spans="1:27" hidden="1" x14ac:dyDescent="0.25">
      <c r="A2339">
        <v>182595</v>
      </c>
      <c r="B2339" t="s">
        <v>3622</v>
      </c>
      <c r="C2339">
        <v>4</v>
      </c>
      <c r="D2339" t="s">
        <v>2469</v>
      </c>
      <c r="E2339" t="s">
        <v>2011</v>
      </c>
      <c r="F2339" t="s">
        <v>29</v>
      </c>
      <c r="G2339" t="s">
        <v>30</v>
      </c>
      <c r="H2339" t="s">
        <v>31</v>
      </c>
      <c r="I2339">
        <v>12</v>
      </c>
      <c r="J2339" t="s">
        <v>33</v>
      </c>
      <c r="K2339">
        <v>32</v>
      </c>
      <c r="L2339">
        <v>44</v>
      </c>
      <c r="M2339">
        <v>48</v>
      </c>
      <c r="N2339" t="s">
        <v>33</v>
      </c>
      <c r="O2339" t="s">
        <v>33</v>
      </c>
      <c r="P2339" t="s">
        <v>33</v>
      </c>
      <c r="Q2339">
        <v>35</v>
      </c>
      <c r="R2339">
        <v>47</v>
      </c>
      <c r="S2339">
        <v>156</v>
      </c>
      <c r="T2339" t="s">
        <v>33</v>
      </c>
      <c r="U2339" t="s">
        <v>33</v>
      </c>
      <c r="V2339">
        <v>48</v>
      </c>
      <c r="W2339">
        <v>48</v>
      </c>
      <c r="X2339">
        <v>0</v>
      </c>
      <c r="Y2339" t="s">
        <v>33</v>
      </c>
      <c r="Z2339" t="s">
        <v>33</v>
      </c>
      <c r="AA2339" t="e">
        <f>VLOOKUP(Table1[[#This Row],[Facility Name]],D_2,8,0)</f>
        <v>#N/A</v>
      </c>
    </row>
    <row r="2340" spans="1:27" x14ac:dyDescent="0.25">
      <c r="A2340">
        <v>182594</v>
      </c>
      <c r="B2340" t="s">
        <v>3620</v>
      </c>
      <c r="C2340">
        <v>5</v>
      </c>
      <c r="D2340" t="s">
        <v>2469</v>
      </c>
      <c r="E2340" t="s">
        <v>3621</v>
      </c>
      <c r="F2340" t="s">
        <v>29</v>
      </c>
      <c r="G2340" t="s">
        <v>30</v>
      </c>
      <c r="H2340" t="s">
        <v>37</v>
      </c>
      <c r="I2340">
        <v>17</v>
      </c>
      <c r="J2340" t="s">
        <v>33</v>
      </c>
      <c r="K2340">
        <v>55</v>
      </c>
      <c r="L2340">
        <v>77</v>
      </c>
      <c r="M2340">
        <v>78</v>
      </c>
      <c r="N2340" t="s">
        <v>33</v>
      </c>
      <c r="O2340" t="s">
        <v>33</v>
      </c>
      <c r="P2340" t="s">
        <v>33</v>
      </c>
      <c r="Q2340">
        <v>60</v>
      </c>
      <c r="R2340">
        <v>52</v>
      </c>
      <c r="S2340">
        <v>206</v>
      </c>
      <c r="T2340" t="s">
        <v>33</v>
      </c>
      <c r="U2340" t="s">
        <v>33</v>
      </c>
      <c r="V2340">
        <v>59</v>
      </c>
      <c r="W2340">
        <v>59</v>
      </c>
      <c r="X2340">
        <v>0</v>
      </c>
      <c r="Y2340" t="s">
        <v>40</v>
      </c>
      <c r="Z2340" t="s">
        <v>33</v>
      </c>
      <c r="AA2340">
        <f>VLOOKUP(Table1[[#This Row],[Facility Name]],D_2,8,0)</f>
        <v>70</v>
      </c>
    </row>
    <row r="2341" spans="1:27" hidden="1" x14ac:dyDescent="0.25">
      <c r="A2341">
        <v>182597</v>
      </c>
      <c r="B2341" t="s">
        <v>3725</v>
      </c>
      <c r="C2341">
        <v>4</v>
      </c>
      <c r="D2341" t="s">
        <v>2469</v>
      </c>
      <c r="E2341" t="s">
        <v>3621</v>
      </c>
      <c r="F2341" t="s">
        <v>29</v>
      </c>
      <c r="G2341" t="s">
        <v>30</v>
      </c>
      <c r="H2341" t="s">
        <v>31</v>
      </c>
      <c r="I2341">
        <v>21</v>
      </c>
      <c r="J2341" t="s">
        <v>33</v>
      </c>
      <c r="K2341">
        <v>43</v>
      </c>
      <c r="L2341">
        <v>59</v>
      </c>
      <c r="M2341">
        <v>57</v>
      </c>
      <c r="N2341" t="s">
        <v>33</v>
      </c>
      <c r="O2341" t="s">
        <v>33</v>
      </c>
      <c r="P2341" t="s">
        <v>32</v>
      </c>
      <c r="Q2341">
        <v>55</v>
      </c>
      <c r="R2341">
        <v>52</v>
      </c>
      <c r="S2341">
        <v>237</v>
      </c>
      <c r="T2341" t="s">
        <v>33</v>
      </c>
      <c r="U2341" t="s">
        <v>33</v>
      </c>
      <c r="V2341">
        <v>55</v>
      </c>
      <c r="W2341">
        <v>55</v>
      </c>
      <c r="X2341">
        <v>0</v>
      </c>
      <c r="Y2341" t="s">
        <v>34</v>
      </c>
      <c r="Z2341" t="s">
        <v>33</v>
      </c>
      <c r="AA2341" t="e">
        <f>VLOOKUP(Table1[[#This Row],[Facility Name]],D_2,8,0)</f>
        <v>#N/A</v>
      </c>
    </row>
    <row r="2342" spans="1:27" x14ac:dyDescent="0.25">
      <c r="A2342">
        <v>182596</v>
      </c>
      <c r="B2342" t="s">
        <v>3724</v>
      </c>
      <c r="C2342">
        <v>5</v>
      </c>
      <c r="D2342" t="s">
        <v>2469</v>
      </c>
      <c r="E2342" t="s">
        <v>191</v>
      </c>
      <c r="F2342" t="s">
        <v>29</v>
      </c>
      <c r="G2342" t="s">
        <v>30</v>
      </c>
      <c r="H2342" t="s">
        <v>37</v>
      </c>
      <c r="I2342">
        <v>10</v>
      </c>
      <c r="J2342" t="s">
        <v>33</v>
      </c>
      <c r="K2342">
        <v>28</v>
      </c>
      <c r="L2342">
        <v>38</v>
      </c>
      <c r="M2342">
        <v>41</v>
      </c>
      <c r="N2342" t="s">
        <v>33</v>
      </c>
      <c r="O2342" t="s">
        <v>33</v>
      </c>
      <c r="P2342" t="s">
        <v>33</v>
      </c>
      <c r="Q2342">
        <v>32</v>
      </c>
      <c r="R2342">
        <v>25</v>
      </c>
      <c r="S2342">
        <v>149</v>
      </c>
      <c r="T2342" t="s">
        <v>33</v>
      </c>
      <c r="U2342" t="s">
        <v>33</v>
      </c>
      <c r="V2342">
        <v>41</v>
      </c>
      <c r="W2342">
        <v>41</v>
      </c>
      <c r="X2342">
        <v>0</v>
      </c>
      <c r="Y2342" t="s">
        <v>34</v>
      </c>
      <c r="Z2342" t="s">
        <v>33</v>
      </c>
      <c r="AA2342">
        <f>VLOOKUP(Table1[[#This Row],[Facility Name]],D_2,8,0)</f>
        <v>61</v>
      </c>
    </row>
    <row r="2343" spans="1:27" x14ac:dyDescent="0.25">
      <c r="A2343">
        <v>182598</v>
      </c>
      <c r="B2343" t="s">
        <v>3726</v>
      </c>
      <c r="C2343">
        <v>3</v>
      </c>
      <c r="D2343" t="s">
        <v>2469</v>
      </c>
      <c r="E2343" t="s">
        <v>75</v>
      </c>
      <c r="F2343" t="s">
        <v>29</v>
      </c>
      <c r="G2343" t="s">
        <v>30</v>
      </c>
      <c r="H2343" t="s">
        <v>31</v>
      </c>
      <c r="I2343">
        <v>17</v>
      </c>
      <c r="J2343" t="s">
        <v>33</v>
      </c>
      <c r="K2343">
        <v>28</v>
      </c>
      <c r="L2343">
        <v>37</v>
      </c>
      <c r="M2343">
        <v>39</v>
      </c>
      <c r="N2343" t="s">
        <v>33</v>
      </c>
      <c r="O2343" t="s">
        <v>33</v>
      </c>
      <c r="P2343" t="s">
        <v>32</v>
      </c>
      <c r="Q2343">
        <v>32</v>
      </c>
      <c r="R2343">
        <v>29</v>
      </c>
      <c r="S2343">
        <v>137</v>
      </c>
      <c r="T2343" t="s">
        <v>33</v>
      </c>
      <c r="U2343" t="s">
        <v>33</v>
      </c>
      <c r="V2343">
        <v>34</v>
      </c>
      <c r="W2343">
        <v>34</v>
      </c>
      <c r="X2343">
        <v>0</v>
      </c>
      <c r="Y2343" t="s">
        <v>34</v>
      </c>
      <c r="Z2343" t="s">
        <v>33</v>
      </c>
      <c r="AA2343">
        <f>VLOOKUP(Table1[[#This Row],[Facility Name]],D_2,8,0)</f>
        <v>49</v>
      </c>
    </row>
    <row r="2344" spans="1:27" hidden="1" x14ac:dyDescent="0.25">
      <c r="A2344">
        <v>182600</v>
      </c>
      <c r="B2344" t="s">
        <v>3728</v>
      </c>
      <c r="C2344">
        <v>5</v>
      </c>
      <c r="D2344" t="s">
        <v>2469</v>
      </c>
      <c r="E2344" t="s">
        <v>3730</v>
      </c>
      <c r="F2344" t="s">
        <v>29</v>
      </c>
      <c r="G2344" t="s">
        <v>30</v>
      </c>
      <c r="H2344" t="s">
        <v>31</v>
      </c>
      <c r="I2344">
        <v>12</v>
      </c>
      <c r="J2344" t="s">
        <v>33</v>
      </c>
      <c r="K2344">
        <v>32</v>
      </c>
      <c r="L2344">
        <v>44</v>
      </c>
      <c r="M2344">
        <v>48</v>
      </c>
      <c r="N2344" t="s">
        <v>33</v>
      </c>
      <c r="O2344" t="s">
        <v>33</v>
      </c>
      <c r="P2344" t="s">
        <v>33</v>
      </c>
      <c r="Q2344">
        <v>37</v>
      </c>
      <c r="R2344">
        <v>38</v>
      </c>
      <c r="S2344">
        <v>115</v>
      </c>
      <c r="T2344" t="s">
        <v>33</v>
      </c>
      <c r="U2344" t="s">
        <v>40</v>
      </c>
      <c r="V2344">
        <v>48</v>
      </c>
      <c r="W2344">
        <v>48</v>
      </c>
      <c r="X2344">
        <v>0</v>
      </c>
      <c r="Y2344" t="s">
        <v>33</v>
      </c>
      <c r="Z2344" t="s">
        <v>33</v>
      </c>
      <c r="AA2344" t="e">
        <f>VLOOKUP(Table1[[#This Row],[Facility Name]],D_2,8,0)</f>
        <v>#N/A</v>
      </c>
    </row>
    <row r="2345" spans="1:27" hidden="1" x14ac:dyDescent="0.25">
      <c r="A2345">
        <v>182601</v>
      </c>
      <c r="B2345" t="s">
        <v>3750</v>
      </c>
      <c r="C2345">
        <v>4</v>
      </c>
      <c r="D2345" t="s">
        <v>2469</v>
      </c>
      <c r="E2345" t="s">
        <v>178</v>
      </c>
      <c r="F2345" t="s">
        <v>29</v>
      </c>
      <c r="G2345" t="s">
        <v>30</v>
      </c>
      <c r="H2345" t="s">
        <v>31</v>
      </c>
      <c r="I2345">
        <v>12</v>
      </c>
      <c r="J2345" t="s">
        <v>33</v>
      </c>
      <c r="K2345">
        <v>39</v>
      </c>
      <c r="L2345">
        <v>57</v>
      </c>
      <c r="M2345">
        <v>59</v>
      </c>
      <c r="N2345" t="s">
        <v>33</v>
      </c>
      <c r="O2345" t="s">
        <v>33</v>
      </c>
      <c r="P2345" t="s">
        <v>40</v>
      </c>
      <c r="Q2345">
        <v>47</v>
      </c>
      <c r="R2345">
        <v>62</v>
      </c>
      <c r="S2345">
        <v>201</v>
      </c>
      <c r="T2345" t="s">
        <v>33</v>
      </c>
      <c r="U2345" t="s">
        <v>33</v>
      </c>
      <c r="V2345">
        <v>50</v>
      </c>
      <c r="W2345">
        <v>50</v>
      </c>
      <c r="X2345">
        <v>0</v>
      </c>
      <c r="Y2345" t="s">
        <v>33</v>
      </c>
      <c r="Z2345" t="s">
        <v>33</v>
      </c>
      <c r="AA2345" t="e">
        <f>VLOOKUP(Table1[[#This Row],[Facility Name]],D_2,8,0)</f>
        <v>#N/A</v>
      </c>
    </row>
    <row r="2346" spans="1:27" x14ac:dyDescent="0.25">
      <c r="A2346">
        <v>182599</v>
      </c>
      <c r="B2346" t="s">
        <v>3727</v>
      </c>
      <c r="C2346">
        <v>3</v>
      </c>
      <c r="D2346" t="s">
        <v>2469</v>
      </c>
      <c r="E2346" t="s">
        <v>2352</v>
      </c>
      <c r="F2346" t="s">
        <v>29</v>
      </c>
      <c r="G2346" t="s">
        <v>30</v>
      </c>
      <c r="H2346" t="s">
        <v>37</v>
      </c>
      <c r="I2346">
        <v>13</v>
      </c>
      <c r="J2346" t="s">
        <v>33</v>
      </c>
      <c r="K2346">
        <v>47</v>
      </c>
      <c r="L2346">
        <v>68</v>
      </c>
      <c r="M2346">
        <v>82</v>
      </c>
      <c r="N2346" t="s">
        <v>33</v>
      </c>
      <c r="O2346" t="s">
        <v>32</v>
      </c>
      <c r="P2346" t="s">
        <v>33</v>
      </c>
      <c r="Q2346">
        <v>60</v>
      </c>
      <c r="R2346">
        <v>77</v>
      </c>
      <c r="S2346">
        <v>267</v>
      </c>
      <c r="T2346" t="s">
        <v>33</v>
      </c>
      <c r="U2346" t="s">
        <v>33</v>
      </c>
      <c r="V2346">
        <v>68</v>
      </c>
      <c r="W2346">
        <v>68</v>
      </c>
      <c r="X2346">
        <v>0</v>
      </c>
      <c r="Y2346" t="s">
        <v>33</v>
      </c>
      <c r="Z2346" t="s">
        <v>33</v>
      </c>
      <c r="AA2346">
        <f>VLOOKUP(Table1[[#This Row],[Facility Name]],D_2,8,0)</f>
        <v>51</v>
      </c>
    </row>
    <row r="2347" spans="1:27" hidden="1" x14ac:dyDescent="0.25">
      <c r="A2347">
        <v>182603</v>
      </c>
      <c r="B2347" t="s">
        <v>3828</v>
      </c>
      <c r="C2347">
        <v>4</v>
      </c>
      <c r="D2347" t="s">
        <v>2469</v>
      </c>
      <c r="E2347" t="s">
        <v>3829</v>
      </c>
      <c r="F2347" t="s">
        <v>29</v>
      </c>
      <c r="G2347" t="s">
        <v>30</v>
      </c>
      <c r="H2347" t="s">
        <v>31</v>
      </c>
      <c r="I2347">
        <v>10</v>
      </c>
      <c r="J2347" t="s">
        <v>33</v>
      </c>
      <c r="K2347">
        <v>36</v>
      </c>
      <c r="L2347">
        <v>45</v>
      </c>
      <c r="M2347">
        <v>50</v>
      </c>
      <c r="N2347" t="s">
        <v>33</v>
      </c>
      <c r="O2347" t="s">
        <v>33</v>
      </c>
      <c r="P2347" t="s">
        <v>33</v>
      </c>
      <c r="Q2347">
        <v>39</v>
      </c>
      <c r="R2347">
        <v>27</v>
      </c>
      <c r="S2347">
        <v>153</v>
      </c>
      <c r="T2347" t="s">
        <v>33</v>
      </c>
      <c r="U2347" t="s">
        <v>33</v>
      </c>
      <c r="V2347">
        <v>49</v>
      </c>
      <c r="W2347">
        <v>49</v>
      </c>
      <c r="X2347">
        <v>0</v>
      </c>
      <c r="Y2347" t="s">
        <v>34</v>
      </c>
      <c r="Z2347" t="s">
        <v>33</v>
      </c>
      <c r="AA2347" t="e">
        <f>VLOOKUP(Table1[[#This Row],[Facility Name]],D_2,8,0)</f>
        <v>#N/A</v>
      </c>
    </row>
    <row r="2348" spans="1:27" hidden="1" x14ac:dyDescent="0.25">
      <c r="A2348">
        <v>182604</v>
      </c>
      <c r="B2348" t="s">
        <v>3830</v>
      </c>
      <c r="C2348">
        <v>4</v>
      </c>
      <c r="D2348" t="s">
        <v>2469</v>
      </c>
      <c r="E2348" t="s">
        <v>2502</v>
      </c>
      <c r="F2348" t="s">
        <v>29</v>
      </c>
      <c r="G2348" t="s">
        <v>30</v>
      </c>
      <c r="H2348" t="s">
        <v>31</v>
      </c>
      <c r="I2348">
        <v>17</v>
      </c>
      <c r="J2348" t="s">
        <v>33</v>
      </c>
      <c r="K2348">
        <v>38</v>
      </c>
      <c r="L2348">
        <v>60</v>
      </c>
      <c r="M2348">
        <v>62</v>
      </c>
      <c r="N2348" t="s">
        <v>33</v>
      </c>
      <c r="O2348" t="s">
        <v>33</v>
      </c>
      <c r="P2348" t="s">
        <v>33</v>
      </c>
      <c r="Q2348">
        <v>46</v>
      </c>
      <c r="R2348">
        <v>55</v>
      </c>
      <c r="S2348">
        <v>178</v>
      </c>
      <c r="T2348" t="s">
        <v>33</v>
      </c>
      <c r="U2348" t="s">
        <v>33</v>
      </c>
      <c r="V2348">
        <v>63</v>
      </c>
      <c r="W2348">
        <v>63</v>
      </c>
      <c r="X2348">
        <v>0</v>
      </c>
      <c r="Y2348" t="s">
        <v>34</v>
      </c>
      <c r="Z2348" t="s">
        <v>32</v>
      </c>
      <c r="AA2348" t="e">
        <f>VLOOKUP(Table1[[#This Row],[Facility Name]],D_2,8,0)</f>
        <v>#N/A</v>
      </c>
    </row>
    <row r="2349" spans="1:27" x14ac:dyDescent="0.25">
      <c r="A2349">
        <v>182602</v>
      </c>
      <c r="B2349" t="s">
        <v>3827</v>
      </c>
      <c r="C2349">
        <v>4</v>
      </c>
      <c r="D2349" t="s">
        <v>2469</v>
      </c>
      <c r="E2349" t="s">
        <v>436</v>
      </c>
      <c r="F2349" t="s">
        <v>29</v>
      </c>
      <c r="G2349" t="s">
        <v>30</v>
      </c>
      <c r="H2349" t="s">
        <v>37</v>
      </c>
      <c r="I2349">
        <v>16</v>
      </c>
      <c r="J2349" t="s">
        <v>33</v>
      </c>
      <c r="K2349">
        <v>62</v>
      </c>
      <c r="L2349">
        <v>83</v>
      </c>
      <c r="M2349">
        <v>88</v>
      </c>
      <c r="N2349" t="s">
        <v>33</v>
      </c>
      <c r="O2349" t="s">
        <v>33</v>
      </c>
      <c r="P2349" t="s">
        <v>33</v>
      </c>
      <c r="Q2349">
        <v>70</v>
      </c>
      <c r="R2349">
        <v>73</v>
      </c>
      <c r="S2349">
        <v>273</v>
      </c>
      <c r="T2349" t="s">
        <v>33</v>
      </c>
      <c r="U2349" t="s">
        <v>33</v>
      </c>
      <c r="V2349">
        <v>71</v>
      </c>
      <c r="W2349">
        <v>71</v>
      </c>
      <c r="X2349">
        <v>0</v>
      </c>
      <c r="Y2349" t="s">
        <v>33</v>
      </c>
      <c r="Z2349" t="s">
        <v>33</v>
      </c>
      <c r="AA2349">
        <f>VLOOKUP(Table1[[#This Row],[Facility Name]],D_2,8,0)</f>
        <v>49</v>
      </c>
    </row>
    <row r="2350" spans="1:27" hidden="1" x14ac:dyDescent="0.25">
      <c r="A2350">
        <v>182606</v>
      </c>
      <c r="B2350" t="s">
        <v>3852</v>
      </c>
      <c r="C2350">
        <v>5</v>
      </c>
      <c r="D2350" t="s">
        <v>2469</v>
      </c>
      <c r="E2350" t="s">
        <v>3853</v>
      </c>
      <c r="F2350" t="s">
        <v>29</v>
      </c>
      <c r="G2350" t="s">
        <v>30</v>
      </c>
      <c r="H2350" t="s">
        <v>31</v>
      </c>
      <c r="I2350">
        <v>12</v>
      </c>
      <c r="J2350" t="s">
        <v>33</v>
      </c>
      <c r="K2350">
        <v>21</v>
      </c>
      <c r="L2350">
        <v>29</v>
      </c>
      <c r="M2350">
        <v>31</v>
      </c>
      <c r="N2350" t="s">
        <v>33</v>
      </c>
      <c r="O2350" t="s">
        <v>33</v>
      </c>
      <c r="P2350" t="s">
        <v>33</v>
      </c>
      <c r="Q2350">
        <v>24</v>
      </c>
      <c r="R2350">
        <v>14</v>
      </c>
      <c r="S2350">
        <v>93</v>
      </c>
      <c r="T2350" t="s">
        <v>33</v>
      </c>
      <c r="U2350" t="s">
        <v>33</v>
      </c>
      <c r="V2350">
        <v>31</v>
      </c>
      <c r="W2350">
        <v>31</v>
      </c>
      <c r="X2350">
        <v>0</v>
      </c>
      <c r="Y2350" t="s">
        <v>34</v>
      </c>
      <c r="Z2350" t="s">
        <v>33</v>
      </c>
      <c r="AA2350" t="e">
        <f>VLOOKUP(Table1[[#This Row],[Facility Name]],D_2,8,0)</f>
        <v>#N/A</v>
      </c>
    </row>
    <row r="2351" spans="1:27" x14ac:dyDescent="0.25">
      <c r="A2351">
        <v>182605</v>
      </c>
      <c r="B2351" t="s">
        <v>3831</v>
      </c>
      <c r="C2351">
        <v>4</v>
      </c>
      <c r="D2351" t="s">
        <v>2469</v>
      </c>
      <c r="E2351" t="s">
        <v>3730</v>
      </c>
      <c r="F2351" t="s">
        <v>29</v>
      </c>
      <c r="G2351" t="s">
        <v>30</v>
      </c>
      <c r="H2351" t="s">
        <v>37</v>
      </c>
      <c r="I2351">
        <v>12</v>
      </c>
      <c r="J2351" t="s">
        <v>33</v>
      </c>
      <c r="K2351">
        <v>46</v>
      </c>
      <c r="L2351">
        <v>63</v>
      </c>
      <c r="M2351">
        <v>65</v>
      </c>
      <c r="N2351" t="s">
        <v>33</v>
      </c>
      <c r="O2351" t="s">
        <v>33</v>
      </c>
      <c r="P2351" t="s">
        <v>33</v>
      </c>
      <c r="Q2351">
        <v>53</v>
      </c>
      <c r="R2351">
        <v>91</v>
      </c>
      <c r="S2351">
        <v>181</v>
      </c>
      <c r="T2351" t="s">
        <v>33</v>
      </c>
      <c r="U2351" t="s">
        <v>33</v>
      </c>
      <c r="V2351">
        <v>56</v>
      </c>
      <c r="W2351">
        <v>56</v>
      </c>
      <c r="X2351">
        <v>0</v>
      </c>
      <c r="Y2351" t="s">
        <v>34</v>
      </c>
      <c r="Z2351" t="s">
        <v>33</v>
      </c>
      <c r="AA2351">
        <f>VLOOKUP(Table1[[#This Row],[Facility Name]],D_2,8,0)</f>
        <v>73</v>
      </c>
    </row>
    <row r="2352" spans="1:27" x14ac:dyDescent="0.25">
      <c r="A2352">
        <v>182607</v>
      </c>
      <c r="B2352" t="s">
        <v>3854</v>
      </c>
      <c r="C2352">
        <v>5</v>
      </c>
      <c r="D2352" t="s">
        <v>2469</v>
      </c>
      <c r="E2352" t="s">
        <v>1458</v>
      </c>
      <c r="F2352" t="s">
        <v>29</v>
      </c>
      <c r="G2352" t="s">
        <v>30</v>
      </c>
      <c r="H2352" t="s">
        <v>37</v>
      </c>
      <c r="I2352">
        <v>13</v>
      </c>
      <c r="J2352" t="s">
        <v>33</v>
      </c>
      <c r="K2352">
        <v>28</v>
      </c>
      <c r="L2352">
        <v>44</v>
      </c>
      <c r="M2352">
        <v>47</v>
      </c>
      <c r="N2352" t="s">
        <v>33</v>
      </c>
      <c r="O2352" t="s">
        <v>33</v>
      </c>
      <c r="P2352" t="s">
        <v>33</v>
      </c>
      <c r="Q2352">
        <v>34</v>
      </c>
      <c r="R2352">
        <v>40</v>
      </c>
      <c r="S2352">
        <v>161</v>
      </c>
      <c r="T2352" t="s">
        <v>33</v>
      </c>
      <c r="U2352" t="s">
        <v>33</v>
      </c>
      <c r="V2352">
        <v>42</v>
      </c>
      <c r="W2352">
        <v>42</v>
      </c>
      <c r="X2352">
        <v>0</v>
      </c>
      <c r="Y2352" t="s">
        <v>34</v>
      </c>
      <c r="Z2352" t="s">
        <v>33</v>
      </c>
      <c r="AA2352">
        <f>VLOOKUP(Table1[[#This Row],[Facility Name]],D_2,8,0)</f>
        <v>61</v>
      </c>
    </row>
    <row r="2353" spans="1:27" x14ac:dyDescent="0.25">
      <c r="A2353">
        <v>182608</v>
      </c>
      <c r="B2353" t="s">
        <v>3932</v>
      </c>
      <c r="C2353">
        <v>5</v>
      </c>
      <c r="D2353" t="s">
        <v>2469</v>
      </c>
      <c r="E2353" t="s">
        <v>3933</v>
      </c>
      <c r="F2353" t="s">
        <v>29</v>
      </c>
      <c r="G2353" t="s">
        <v>30</v>
      </c>
      <c r="H2353" t="s">
        <v>37</v>
      </c>
      <c r="I2353">
        <v>12</v>
      </c>
      <c r="J2353" t="s">
        <v>34</v>
      </c>
      <c r="K2353">
        <v>20</v>
      </c>
      <c r="L2353">
        <v>20</v>
      </c>
      <c r="M2353">
        <v>21</v>
      </c>
      <c r="N2353" t="s">
        <v>33</v>
      </c>
      <c r="O2353" t="s">
        <v>33</v>
      </c>
      <c r="P2353" t="s">
        <v>33</v>
      </c>
      <c r="Q2353">
        <v>23</v>
      </c>
      <c r="R2353">
        <v>22</v>
      </c>
      <c r="S2353">
        <v>84</v>
      </c>
      <c r="T2353" t="s">
        <v>33</v>
      </c>
      <c r="U2353" t="s">
        <v>33</v>
      </c>
      <c r="V2353">
        <v>21</v>
      </c>
      <c r="W2353">
        <v>21</v>
      </c>
      <c r="X2353">
        <v>0</v>
      </c>
      <c r="Y2353" t="s">
        <v>34</v>
      </c>
      <c r="Z2353" t="s">
        <v>33</v>
      </c>
      <c r="AA2353">
        <f>VLOOKUP(Table1[[#This Row],[Facility Name]],D_2,8,0)</f>
        <v>80</v>
      </c>
    </row>
    <row r="2354" spans="1:27" x14ac:dyDescent="0.25">
      <c r="A2354">
        <v>182609</v>
      </c>
      <c r="B2354" t="s">
        <v>3934</v>
      </c>
      <c r="C2354">
        <v>5</v>
      </c>
      <c r="D2354" t="s">
        <v>2469</v>
      </c>
      <c r="E2354" t="s">
        <v>3835</v>
      </c>
      <c r="F2354" t="s">
        <v>29</v>
      </c>
      <c r="G2354" t="s">
        <v>30</v>
      </c>
      <c r="H2354" t="s">
        <v>37</v>
      </c>
      <c r="I2354">
        <v>20</v>
      </c>
      <c r="J2354" t="s">
        <v>33</v>
      </c>
      <c r="K2354">
        <v>48</v>
      </c>
      <c r="L2354">
        <v>63</v>
      </c>
      <c r="M2354">
        <v>67</v>
      </c>
      <c r="N2354" t="s">
        <v>33</v>
      </c>
      <c r="O2354" t="s">
        <v>33</v>
      </c>
      <c r="P2354" t="s">
        <v>33</v>
      </c>
      <c r="Q2354">
        <v>60</v>
      </c>
      <c r="R2354">
        <v>56</v>
      </c>
      <c r="S2354">
        <v>301</v>
      </c>
      <c r="T2354" t="s">
        <v>33</v>
      </c>
      <c r="U2354" t="s">
        <v>33</v>
      </c>
      <c r="V2354">
        <v>68</v>
      </c>
      <c r="W2354">
        <v>68</v>
      </c>
      <c r="X2354">
        <v>0</v>
      </c>
      <c r="Y2354" t="s">
        <v>33</v>
      </c>
      <c r="Z2354" t="s">
        <v>33</v>
      </c>
      <c r="AA2354">
        <f>VLOOKUP(Table1[[#This Row],[Facility Name]],D_2,8,0)</f>
        <v>56</v>
      </c>
    </row>
    <row r="2355" spans="1:27" hidden="1" x14ac:dyDescent="0.25">
      <c r="A2355">
        <v>182611</v>
      </c>
      <c r="B2355" t="s">
        <v>3952</v>
      </c>
      <c r="C2355">
        <v>4</v>
      </c>
      <c r="D2355" t="s">
        <v>2469</v>
      </c>
      <c r="E2355" t="s">
        <v>2352</v>
      </c>
      <c r="F2355" t="s">
        <v>29</v>
      </c>
      <c r="G2355" t="s">
        <v>30</v>
      </c>
      <c r="H2355" t="s">
        <v>31</v>
      </c>
      <c r="I2355">
        <v>12</v>
      </c>
      <c r="J2355" t="s">
        <v>33</v>
      </c>
      <c r="K2355">
        <v>34</v>
      </c>
      <c r="L2355">
        <v>47</v>
      </c>
      <c r="M2355">
        <v>48</v>
      </c>
      <c r="N2355" t="s">
        <v>33</v>
      </c>
      <c r="O2355" t="s">
        <v>33</v>
      </c>
      <c r="P2355" t="s">
        <v>33</v>
      </c>
      <c r="Q2355">
        <v>41</v>
      </c>
      <c r="R2355">
        <v>40</v>
      </c>
      <c r="S2355">
        <v>191</v>
      </c>
      <c r="T2355" t="s">
        <v>33</v>
      </c>
      <c r="U2355" t="s">
        <v>33</v>
      </c>
      <c r="V2355">
        <v>49</v>
      </c>
      <c r="W2355">
        <v>49</v>
      </c>
      <c r="X2355">
        <v>0</v>
      </c>
      <c r="Y2355" t="s">
        <v>34</v>
      </c>
      <c r="Z2355" t="s">
        <v>33</v>
      </c>
      <c r="AA2355" t="e">
        <f>VLOOKUP(Table1[[#This Row],[Facility Name]],D_2,8,0)</f>
        <v>#N/A</v>
      </c>
    </row>
    <row r="2356" spans="1:27" x14ac:dyDescent="0.25">
      <c r="A2356">
        <v>182610</v>
      </c>
      <c r="B2356" t="s">
        <v>3951</v>
      </c>
      <c r="C2356">
        <v>4</v>
      </c>
      <c r="D2356" t="s">
        <v>2469</v>
      </c>
      <c r="E2356" t="s">
        <v>36</v>
      </c>
      <c r="F2356" t="s">
        <v>29</v>
      </c>
      <c r="G2356" t="s">
        <v>30</v>
      </c>
      <c r="H2356" t="s">
        <v>37</v>
      </c>
      <c r="I2356">
        <v>16</v>
      </c>
      <c r="J2356" t="s">
        <v>33</v>
      </c>
      <c r="K2356">
        <v>40</v>
      </c>
      <c r="L2356">
        <v>62</v>
      </c>
      <c r="M2356">
        <v>65</v>
      </c>
      <c r="N2356" t="s">
        <v>33</v>
      </c>
      <c r="O2356" t="s">
        <v>33</v>
      </c>
      <c r="P2356" t="s">
        <v>32</v>
      </c>
      <c r="Q2356">
        <v>56</v>
      </c>
      <c r="R2356">
        <v>77</v>
      </c>
      <c r="S2356">
        <v>232</v>
      </c>
      <c r="T2356" t="s">
        <v>40</v>
      </c>
      <c r="U2356" t="s">
        <v>33</v>
      </c>
      <c r="V2356">
        <v>65</v>
      </c>
      <c r="W2356">
        <v>65</v>
      </c>
      <c r="X2356">
        <v>0</v>
      </c>
      <c r="Y2356" t="s">
        <v>34</v>
      </c>
      <c r="Z2356" t="s">
        <v>33</v>
      </c>
      <c r="AA2356">
        <f>VLOOKUP(Table1[[#This Row],[Facility Name]],D_2,8,0)</f>
        <v>53</v>
      </c>
    </row>
    <row r="2357" spans="1:27" x14ac:dyDescent="0.25">
      <c r="A2357">
        <v>182612</v>
      </c>
      <c r="B2357" t="s">
        <v>3953</v>
      </c>
      <c r="C2357">
        <v>3</v>
      </c>
      <c r="D2357" t="s">
        <v>2469</v>
      </c>
      <c r="E2357" t="s">
        <v>36</v>
      </c>
      <c r="F2357" t="s">
        <v>29</v>
      </c>
      <c r="G2357" t="s">
        <v>63</v>
      </c>
      <c r="H2357" t="s">
        <v>64</v>
      </c>
      <c r="I2357">
        <v>3</v>
      </c>
      <c r="J2357" t="s">
        <v>33</v>
      </c>
      <c r="K2357">
        <v>94</v>
      </c>
      <c r="L2357">
        <v>128</v>
      </c>
      <c r="M2357">
        <v>138</v>
      </c>
      <c r="N2357" t="s">
        <v>32</v>
      </c>
      <c r="O2357" t="s">
        <v>33</v>
      </c>
      <c r="P2357" t="s">
        <v>33</v>
      </c>
      <c r="Q2357">
        <v>103</v>
      </c>
      <c r="R2357">
        <v>134</v>
      </c>
      <c r="S2357">
        <v>391</v>
      </c>
      <c r="T2357" t="s">
        <v>34</v>
      </c>
      <c r="U2357" t="s">
        <v>33</v>
      </c>
      <c r="V2357">
        <v>103</v>
      </c>
      <c r="W2357">
        <v>103</v>
      </c>
      <c r="X2357">
        <v>0</v>
      </c>
      <c r="Y2357" t="s">
        <v>33</v>
      </c>
      <c r="Z2357" t="s">
        <v>33</v>
      </c>
      <c r="AA2357">
        <f>VLOOKUP(Table1[[#This Row],[Facility Name]],D_2,8,0)</f>
        <v>40</v>
      </c>
    </row>
    <row r="2358" spans="1:27" hidden="1" x14ac:dyDescent="0.25">
      <c r="A2358">
        <v>182614</v>
      </c>
      <c r="B2358" t="s">
        <v>2777</v>
      </c>
      <c r="C2358">
        <v>4</v>
      </c>
      <c r="D2358" t="s">
        <v>2469</v>
      </c>
      <c r="E2358" t="s">
        <v>36</v>
      </c>
      <c r="F2358" t="s">
        <v>29</v>
      </c>
      <c r="G2358" t="s">
        <v>30</v>
      </c>
      <c r="H2358" t="s">
        <v>31</v>
      </c>
      <c r="I2358">
        <v>12</v>
      </c>
      <c r="J2358" t="s">
        <v>33</v>
      </c>
      <c r="K2358">
        <v>31</v>
      </c>
      <c r="L2358">
        <v>53</v>
      </c>
      <c r="M2358">
        <v>55</v>
      </c>
      <c r="N2358" t="s">
        <v>33</v>
      </c>
      <c r="O2358" t="s">
        <v>33</v>
      </c>
      <c r="P2358" t="s">
        <v>33</v>
      </c>
      <c r="Q2358">
        <v>37</v>
      </c>
      <c r="R2358">
        <v>35</v>
      </c>
      <c r="S2358">
        <v>149</v>
      </c>
      <c r="T2358" t="s">
        <v>33</v>
      </c>
      <c r="U2358" t="s">
        <v>33</v>
      </c>
      <c r="V2358">
        <v>56</v>
      </c>
      <c r="W2358">
        <v>56</v>
      </c>
      <c r="X2358">
        <v>0</v>
      </c>
      <c r="Y2358" t="s">
        <v>33</v>
      </c>
      <c r="Z2358" t="s">
        <v>33</v>
      </c>
      <c r="AA2358" t="e">
        <f>VLOOKUP(Table1[[#This Row],[Facility Name]],D_2,8,0)</f>
        <v>#N/A</v>
      </c>
    </row>
    <row r="2359" spans="1:27" hidden="1" x14ac:dyDescent="0.25">
      <c r="A2359">
        <v>182615</v>
      </c>
      <c r="B2359" t="s">
        <v>2778</v>
      </c>
      <c r="C2359">
        <v>1</v>
      </c>
      <c r="D2359" t="s">
        <v>2469</v>
      </c>
      <c r="E2359" t="s">
        <v>534</v>
      </c>
      <c r="F2359" t="s">
        <v>29</v>
      </c>
      <c r="G2359" t="s">
        <v>30</v>
      </c>
      <c r="H2359" t="s">
        <v>31</v>
      </c>
      <c r="I2359">
        <v>12</v>
      </c>
      <c r="J2359" t="s">
        <v>33</v>
      </c>
      <c r="K2359">
        <v>45</v>
      </c>
      <c r="L2359">
        <v>63</v>
      </c>
      <c r="M2359">
        <v>61</v>
      </c>
      <c r="N2359" t="s">
        <v>33</v>
      </c>
      <c r="O2359" t="s">
        <v>33</v>
      </c>
      <c r="P2359" t="s">
        <v>33</v>
      </c>
      <c r="Q2359">
        <v>51</v>
      </c>
      <c r="R2359">
        <v>83</v>
      </c>
      <c r="S2359">
        <v>244</v>
      </c>
      <c r="T2359" t="s">
        <v>33</v>
      </c>
      <c r="U2359" t="s">
        <v>32</v>
      </c>
      <c r="V2359">
        <v>54</v>
      </c>
      <c r="W2359">
        <v>54</v>
      </c>
      <c r="X2359">
        <v>0</v>
      </c>
      <c r="Y2359" t="s">
        <v>33</v>
      </c>
      <c r="Z2359" t="s">
        <v>33</v>
      </c>
      <c r="AA2359" t="e">
        <f>VLOOKUP(Table1[[#This Row],[Facility Name]],D_2,8,0)</f>
        <v>#N/A</v>
      </c>
    </row>
    <row r="2360" spans="1:27" hidden="1" x14ac:dyDescent="0.25">
      <c r="A2360">
        <v>182616</v>
      </c>
      <c r="B2360" t="s">
        <v>2779</v>
      </c>
      <c r="C2360">
        <v>3</v>
      </c>
      <c r="D2360" t="s">
        <v>2469</v>
      </c>
      <c r="E2360" t="s">
        <v>1079</v>
      </c>
      <c r="F2360" t="s">
        <v>29</v>
      </c>
      <c r="G2360" t="s">
        <v>30</v>
      </c>
      <c r="H2360" t="s">
        <v>31</v>
      </c>
      <c r="I2360">
        <v>8</v>
      </c>
      <c r="J2360" t="s">
        <v>34</v>
      </c>
      <c r="K2360">
        <v>21</v>
      </c>
      <c r="L2360">
        <v>24</v>
      </c>
      <c r="M2360">
        <v>25</v>
      </c>
      <c r="N2360" t="s">
        <v>33</v>
      </c>
      <c r="O2360" t="s">
        <v>33</v>
      </c>
      <c r="P2360" t="s">
        <v>33</v>
      </c>
      <c r="Q2360">
        <v>24</v>
      </c>
      <c r="R2360">
        <v>32</v>
      </c>
      <c r="S2360">
        <v>79</v>
      </c>
      <c r="T2360" t="s">
        <v>33</v>
      </c>
      <c r="U2360" t="s">
        <v>33</v>
      </c>
      <c r="V2360">
        <v>26</v>
      </c>
      <c r="W2360">
        <v>26</v>
      </c>
      <c r="X2360">
        <v>0</v>
      </c>
      <c r="Y2360" t="s">
        <v>34</v>
      </c>
      <c r="Z2360" t="s">
        <v>32</v>
      </c>
      <c r="AA2360" t="e">
        <f>VLOOKUP(Table1[[#This Row],[Facility Name]],D_2,8,0)</f>
        <v>#N/A</v>
      </c>
    </row>
    <row r="2361" spans="1:27" x14ac:dyDescent="0.25">
      <c r="A2361">
        <v>182613</v>
      </c>
      <c r="B2361" t="s">
        <v>3954</v>
      </c>
      <c r="C2361">
        <v>3</v>
      </c>
      <c r="D2361" t="s">
        <v>2469</v>
      </c>
      <c r="E2361" t="s">
        <v>36</v>
      </c>
      <c r="F2361" t="s">
        <v>29</v>
      </c>
      <c r="G2361" t="s">
        <v>30</v>
      </c>
      <c r="H2361" t="s">
        <v>37</v>
      </c>
      <c r="I2361">
        <v>6</v>
      </c>
      <c r="J2361" t="s">
        <v>33</v>
      </c>
      <c r="K2361">
        <v>48</v>
      </c>
      <c r="L2361">
        <v>91</v>
      </c>
      <c r="M2361">
        <v>93</v>
      </c>
      <c r="N2361" t="s">
        <v>33</v>
      </c>
      <c r="O2361" t="s">
        <v>33</v>
      </c>
      <c r="P2361" t="s">
        <v>33</v>
      </c>
      <c r="Q2361">
        <v>51</v>
      </c>
      <c r="R2361">
        <v>35</v>
      </c>
      <c r="S2361">
        <v>181</v>
      </c>
      <c r="T2361" t="s">
        <v>34</v>
      </c>
      <c r="U2361" t="s">
        <v>33</v>
      </c>
      <c r="V2361">
        <v>18</v>
      </c>
      <c r="W2361">
        <v>18</v>
      </c>
      <c r="X2361">
        <v>0</v>
      </c>
      <c r="Y2361" t="s">
        <v>40</v>
      </c>
      <c r="Z2361" t="s">
        <v>33</v>
      </c>
      <c r="AA2361">
        <f>VLOOKUP(Table1[[#This Row],[Facility Name]],D_2,8,0)</f>
        <v>60</v>
      </c>
    </row>
    <row r="2362" spans="1:27" x14ac:dyDescent="0.25">
      <c r="A2362">
        <v>182618</v>
      </c>
      <c r="B2362" t="s">
        <v>2797</v>
      </c>
      <c r="C2362">
        <v>4</v>
      </c>
      <c r="D2362" t="s">
        <v>2469</v>
      </c>
      <c r="E2362" t="s">
        <v>454</v>
      </c>
      <c r="F2362" t="s">
        <v>29</v>
      </c>
      <c r="G2362" t="s">
        <v>30</v>
      </c>
      <c r="H2362" t="s">
        <v>37</v>
      </c>
      <c r="I2362">
        <v>13</v>
      </c>
      <c r="J2362" t="s">
        <v>33</v>
      </c>
      <c r="K2362">
        <v>36</v>
      </c>
      <c r="L2362">
        <v>48</v>
      </c>
      <c r="M2362">
        <v>58</v>
      </c>
      <c r="N2362" t="s">
        <v>33</v>
      </c>
      <c r="O2362" t="s">
        <v>33</v>
      </c>
      <c r="P2362" t="s">
        <v>33</v>
      </c>
      <c r="Q2362">
        <v>41</v>
      </c>
      <c r="R2362">
        <v>48</v>
      </c>
      <c r="S2362">
        <v>189</v>
      </c>
      <c r="T2362" t="s">
        <v>40</v>
      </c>
      <c r="U2362" t="s">
        <v>33</v>
      </c>
      <c r="V2362">
        <v>57</v>
      </c>
      <c r="W2362">
        <v>57</v>
      </c>
      <c r="X2362">
        <v>0</v>
      </c>
      <c r="Y2362" t="s">
        <v>32</v>
      </c>
      <c r="Z2362" t="s">
        <v>33</v>
      </c>
      <c r="AA2362">
        <f>VLOOKUP(Table1[[#This Row],[Facility Name]],D_2,8,0)</f>
        <v>73</v>
      </c>
    </row>
    <row r="2363" spans="1:27" x14ac:dyDescent="0.25">
      <c r="A2363">
        <v>182619</v>
      </c>
      <c r="B2363" t="s">
        <v>2798</v>
      </c>
      <c r="C2363">
        <v>5</v>
      </c>
      <c r="D2363" t="s">
        <v>2469</v>
      </c>
      <c r="E2363" t="s">
        <v>2799</v>
      </c>
      <c r="F2363" t="s">
        <v>29</v>
      </c>
      <c r="G2363" t="s">
        <v>30</v>
      </c>
      <c r="H2363" t="s">
        <v>407</v>
      </c>
      <c r="I2363">
        <v>13</v>
      </c>
      <c r="J2363" t="s">
        <v>33</v>
      </c>
      <c r="K2363">
        <v>51</v>
      </c>
      <c r="L2363">
        <v>64</v>
      </c>
      <c r="M2363">
        <v>66</v>
      </c>
      <c r="N2363" t="s">
        <v>33</v>
      </c>
      <c r="O2363" t="s">
        <v>33</v>
      </c>
      <c r="P2363" t="s">
        <v>33</v>
      </c>
      <c r="Q2363">
        <v>59</v>
      </c>
      <c r="R2363">
        <v>62</v>
      </c>
      <c r="S2363">
        <v>224</v>
      </c>
      <c r="T2363" t="s">
        <v>33</v>
      </c>
      <c r="U2363" t="s">
        <v>40</v>
      </c>
      <c r="V2363">
        <v>50</v>
      </c>
      <c r="W2363">
        <v>50</v>
      </c>
      <c r="X2363">
        <v>0</v>
      </c>
      <c r="Y2363" t="s">
        <v>33</v>
      </c>
      <c r="Z2363" t="s">
        <v>33</v>
      </c>
      <c r="AA2363">
        <f>VLOOKUP(Table1[[#This Row],[Facility Name]],D_2,8,0)</f>
        <v>56</v>
      </c>
    </row>
    <row r="2364" spans="1:27" x14ac:dyDescent="0.25">
      <c r="A2364">
        <v>182621</v>
      </c>
      <c r="B2364" t="s">
        <v>2500</v>
      </c>
      <c r="C2364">
        <v>3</v>
      </c>
      <c r="D2364" t="s">
        <v>2469</v>
      </c>
      <c r="E2364" t="s">
        <v>1067</v>
      </c>
      <c r="F2364" t="s">
        <v>29</v>
      </c>
      <c r="G2364" t="s">
        <v>30</v>
      </c>
      <c r="H2364" t="s">
        <v>407</v>
      </c>
      <c r="I2364">
        <v>17</v>
      </c>
      <c r="J2364" t="s">
        <v>32</v>
      </c>
      <c r="K2364">
        <v>45</v>
      </c>
      <c r="L2364">
        <v>102</v>
      </c>
      <c r="M2364">
        <v>108</v>
      </c>
      <c r="N2364" t="s">
        <v>40</v>
      </c>
      <c r="O2364" t="s">
        <v>33</v>
      </c>
      <c r="P2364" t="s">
        <v>33</v>
      </c>
      <c r="Q2364">
        <v>83</v>
      </c>
      <c r="R2364">
        <v>67</v>
      </c>
      <c r="S2364">
        <v>332</v>
      </c>
      <c r="T2364" t="s">
        <v>33</v>
      </c>
      <c r="U2364" t="s">
        <v>33</v>
      </c>
      <c r="V2364">
        <v>85</v>
      </c>
      <c r="W2364">
        <v>85</v>
      </c>
      <c r="X2364">
        <v>0</v>
      </c>
      <c r="Y2364" t="s">
        <v>34</v>
      </c>
      <c r="Z2364" t="s">
        <v>33</v>
      </c>
      <c r="AA2364">
        <f>VLOOKUP(Table1[[#This Row],[Facility Name]],D_2,8,0)</f>
        <v>55</v>
      </c>
    </row>
    <row r="2365" spans="1:27" x14ac:dyDescent="0.25">
      <c r="A2365">
        <v>182622</v>
      </c>
      <c r="B2365" t="s">
        <v>2501</v>
      </c>
      <c r="C2365">
        <v>2</v>
      </c>
      <c r="D2365" t="s">
        <v>2469</v>
      </c>
      <c r="E2365" t="s">
        <v>2502</v>
      </c>
      <c r="F2365" t="s">
        <v>29</v>
      </c>
      <c r="G2365" t="s">
        <v>30</v>
      </c>
      <c r="H2365" t="s">
        <v>37</v>
      </c>
      <c r="I2365">
        <v>17</v>
      </c>
      <c r="J2365" t="s">
        <v>33</v>
      </c>
      <c r="K2365">
        <v>41</v>
      </c>
      <c r="L2365">
        <v>52</v>
      </c>
      <c r="M2365">
        <v>56</v>
      </c>
      <c r="N2365" t="s">
        <v>33</v>
      </c>
      <c r="O2365" t="s">
        <v>33</v>
      </c>
      <c r="P2365" t="s">
        <v>33</v>
      </c>
      <c r="Q2365">
        <v>46</v>
      </c>
      <c r="R2365">
        <v>82</v>
      </c>
      <c r="S2365">
        <v>174</v>
      </c>
      <c r="T2365" t="s">
        <v>33</v>
      </c>
      <c r="U2365" t="s">
        <v>33</v>
      </c>
      <c r="V2365">
        <v>55</v>
      </c>
      <c r="W2365">
        <v>55</v>
      </c>
      <c r="X2365">
        <v>0</v>
      </c>
      <c r="Y2365" t="s">
        <v>33</v>
      </c>
      <c r="Z2365" t="s">
        <v>33</v>
      </c>
      <c r="AA2365">
        <f>VLOOKUP(Table1[[#This Row],[Facility Name]],D_2,8,0)</f>
        <v>44</v>
      </c>
    </row>
    <row r="2366" spans="1:27" x14ac:dyDescent="0.25">
      <c r="A2366">
        <v>182623</v>
      </c>
      <c r="B2366" t="s">
        <v>2577</v>
      </c>
      <c r="C2366">
        <v>5</v>
      </c>
      <c r="D2366" t="s">
        <v>2469</v>
      </c>
      <c r="E2366" t="s">
        <v>36</v>
      </c>
      <c r="F2366" t="s">
        <v>29</v>
      </c>
      <c r="G2366" t="s">
        <v>30</v>
      </c>
      <c r="H2366" t="s">
        <v>407</v>
      </c>
      <c r="I2366">
        <v>17</v>
      </c>
      <c r="J2366" t="s">
        <v>33</v>
      </c>
      <c r="K2366">
        <v>34</v>
      </c>
      <c r="L2366">
        <v>77</v>
      </c>
      <c r="M2366">
        <v>80</v>
      </c>
      <c r="N2366" t="s">
        <v>33</v>
      </c>
      <c r="O2366" t="s">
        <v>33</v>
      </c>
      <c r="P2366" t="s">
        <v>40</v>
      </c>
      <c r="Q2366">
        <v>50</v>
      </c>
      <c r="R2366">
        <v>53</v>
      </c>
      <c r="S2366">
        <v>234</v>
      </c>
      <c r="T2366" t="s">
        <v>33</v>
      </c>
      <c r="U2366" t="s">
        <v>33</v>
      </c>
      <c r="V2366">
        <v>80</v>
      </c>
      <c r="W2366">
        <v>80</v>
      </c>
      <c r="X2366">
        <v>0</v>
      </c>
      <c r="Y2366" t="s">
        <v>34</v>
      </c>
      <c r="Z2366" t="s">
        <v>33</v>
      </c>
      <c r="AA2366">
        <f>VLOOKUP(Table1[[#This Row],[Facility Name]],D_2,8,0)</f>
        <v>78</v>
      </c>
    </row>
    <row r="2367" spans="1:27" x14ac:dyDescent="0.25">
      <c r="A2367">
        <v>182624</v>
      </c>
      <c r="B2367" t="s">
        <v>2578</v>
      </c>
      <c r="C2367">
        <v>5</v>
      </c>
      <c r="D2367" t="s">
        <v>2469</v>
      </c>
      <c r="E2367" t="s">
        <v>36</v>
      </c>
      <c r="F2367" t="s">
        <v>29</v>
      </c>
      <c r="G2367" t="s">
        <v>30</v>
      </c>
      <c r="H2367" t="s">
        <v>407</v>
      </c>
      <c r="I2367">
        <v>17</v>
      </c>
      <c r="J2367" t="s">
        <v>33</v>
      </c>
      <c r="K2367">
        <v>39</v>
      </c>
      <c r="L2367">
        <v>63</v>
      </c>
      <c r="M2367">
        <v>72</v>
      </c>
      <c r="N2367" t="s">
        <v>33</v>
      </c>
      <c r="O2367" t="s">
        <v>33</v>
      </c>
      <c r="P2367" t="s">
        <v>33</v>
      </c>
      <c r="Q2367">
        <v>50</v>
      </c>
      <c r="R2367">
        <v>54</v>
      </c>
      <c r="S2367">
        <v>211</v>
      </c>
      <c r="T2367" t="s">
        <v>33</v>
      </c>
      <c r="U2367" t="s">
        <v>33</v>
      </c>
      <c r="V2367">
        <v>72</v>
      </c>
      <c r="W2367">
        <v>72</v>
      </c>
      <c r="X2367">
        <v>0</v>
      </c>
      <c r="Y2367" t="s">
        <v>34</v>
      </c>
      <c r="Z2367" t="s">
        <v>33</v>
      </c>
      <c r="AA2367">
        <f>VLOOKUP(Table1[[#This Row],[Facility Name]],D_2,8,0)</f>
        <v>60</v>
      </c>
    </row>
    <row r="2368" spans="1:27" x14ac:dyDescent="0.25">
      <c r="A2368">
        <v>182625</v>
      </c>
      <c r="B2368" t="s">
        <v>2579</v>
      </c>
      <c r="C2368">
        <v>3</v>
      </c>
      <c r="D2368" t="s">
        <v>2469</v>
      </c>
      <c r="E2368" t="s">
        <v>36</v>
      </c>
      <c r="F2368" t="s">
        <v>29</v>
      </c>
      <c r="G2368" t="s">
        <v>30</v>
      </c>
      <c r="H2368" t="s">
        <v>407</v>
      </c>
      <c r="I2368">
        <v>16</v>
      </c>
      <c r="J2368" t="s">
        <v>33</v>
      </c>
      <c r="K2368">
        <v>41</v>
      </c>
      <c r="L2368">
        <v>71</v>
      </c>
      <c r="M2368">
        <v>77</v>
      </c>
      <c r="N2368" t="s">
        <v>33</v>
      </c>
      <c r="O2368" t="s">
        <v>33</v>
      </c>
      <c r="P2368" t="s">
        <v>33</v>
      </c>
      <c r="Q2368">
        <v>56</v>
      </c>
      <c r="R2368">
        <v>44</v>
      </c>
      <c r="S2368">
        <v>223</v>
      </c>
      <c r="T2368" t="s">
        <v>33</v>
      </c>
      <c r="U2368" t="s">
        <v>33</v>
      </c>
      <c r="V2368">
        <v>62</v>
      </c>
      <c r="W2368">
        <v>62</v>
      </c>
      <c r="X2368">
        <v>0</v>
      </c>
      <c r="Y2368" t="s">
        <v>33</v>
      </c>
      <c r="Z2368" t="s">
        <v>33</v>
      </c>
      <c r="AA2368">
        <f>VLOOKUP(Table1[[#This Row],[Facility Name]],D_2,8,0)</f>
        <v>46</v>
      </c>
    </row>
    <row r="2369" spans="1:27" x14ac:dyDescent="0.25">
      <c r="A2369">
        <v>182628</v>
      </c>
      <c r="B2369" t="s">
        <v>3757</v>
      </c>
      <c r="C2369">
        <v>3</v>
      </c>
      <c r="D2369" t="s">
        <v>2469</v>
      </c>
      <c r="E2369" t="s">
        <v>78</v>
      </c>
      <c r="F2369" t="s">
        <v>29</v>
      </c>
      <c r="G2369" t="s">
        <v>30</v>
      </c>
      <c r="H2369" t="s">
        <v>37</v>
      </c>
      <c r="I2369">
        <v>13</v>
      </c>
      <c r="J2369" t="s">
        <v>33</v>
      </c>
      <c r="K2369">
        <v>37</v>
      </c>
      <c r="L2369">
        <v>55</v>
      </c>
      <c r="M2369">
        <v>54</v>
      </c>
      <c r="N2369" t="s">
        <v>33</v>
      </c>
      <c r="O2369" t="s">
        <v>33</v>
      </c>
      <c r="P2369" t="s">
        <v>33</v>
      </c>
      <c r="Q2369">
        <v>41</v>
      </c>
      <c r="R2369">
        <v>50</v>
      </c>
      <c r="S2369">
        <v>158</v>
      </c>
      <c r="T2369" t="s">
        <v>33</v>
      </c>
      <c r="U2369" t="s">
        <v>33</v>
      </c>
      <c r="V2369">
        <v>56</v>
      </c>
      <c r="W2369">
        <v>56</v>
      </c>
      <c r="X2369">
        <v>0</v>
      </c>
      <c r="Y2369" t="s">
        <v>34</v>
      </c>
      <c r="Z2369" t="s">
        <v>33</v>
      </c>
      <c r="AA2369">
        <f>VLOOKUP(Table1[[#This Row],[Facility Name]],D_2,8,0)</f>
        <v>82</v>
      </c>
    </row>
    <row r="2370" spans="1:27" hidden="1" x14ac:dyDescent="0.25">
      <c r="A2370">
        <v>212731</v>
      </c>
      <c r="B2370" t="s">
        <v>2932</v>
      </c>
      <c r="C2370">
        <v>4</v>
      </c>
      <c r="D2370" t="s">
        <v>2412</v>
      </c>
      <c r="F2370" t="s">
        <v>29</v>
      </c>
      <c r="G2370" t="s">
        <v>30</v>
      </c>
      <c r="H2370" t="s">
        <v>31</v>
      </c>
      <c r="I2370">
        <v>16</v>
      </c>
      <c r="J2370" t="s">
        <v>33</v>
      </c>
      <c r="K2370">
        <v>33</v>
      </c>
      <c r="L2370">
        <v>47</v>
      </c>
      <c r="M2370">
        <v>50</v>
      </c>
      <c r="N2370" t="s">
        <v>33</v>
      </c>
      <c r="O2370" t="s">
        <v>33</v>
      </c>
      <c r="P2370" t="s">
        <v>33</v>
      </c>
      <c r="Q2370">
        <v>39</v>
      </c>
      <c r="R2370">
        <v>30</v>
      </c>
      <c r="S2370">
        <v>54</v>
      </c>
      <c r="T2370" t="s">
        <v>33</v>
      </c>
      <c r="U2370" t="s">
        <v>33</v>
      </c>
      <c r="V2370">
        <v>50</v>
      </c>
      <c r="W2370">
        <v>50</v>
      </c>
      <c r="X2370">
        <v>0</v>
      </c>
      <c r="Y2370" t="s">
        <v>34</v>
      </c>
      <c r="Z2370" t="s">
        <v>33</v>
      </c>
      <c r="AA2370" t="e">
        <f>VLOOKUP(Table1[[#This Row],[Facility Name]],D_2,8,0)</f>
        <v>#N/A</v>
      </c>
    </row>
    <row r="2371" spans="1:27" x14ac:dyDescent="0.25">
      <c r="A2371">
        <v>182629</v>
      </c>
      <c r="B2371" t="s">
        <v>3758</v>
      </c>
      <c r="C2371">
        <v>4</v>
      </c>
      <c r="D2371" t="s">
        <v>2469</v>
      </c>
      <c r="E2371" t="s">
        <v>443</v>
      </c>
      <c r="F2371" t="s">
        <v>29</v>
      </c>
      <c r="G2371" t="s">
        <v>30</v>
      </c>
      <c r="H2371" t="s">
        <v>37</v>
      </c>
      <c r="I2371">
        <v>16</v>
      </c>
      <c r="J2371" t="s">
        <v>33</v>
      </c>
      <c r="K2371">
        <v>34</v>
      </c>
      <c r="L2371">
        <v>42</v>
      </c>
      <c r="M2371">
        <v>44</v>
      </c>
      <c r="N2371" t="s">
        <v>33</v>
      </c>
      <c r="O2371" t="s">
        <v>33</v>
      </c>
      <c r="P2371" t="s">
        <v>33</v>
      </c>
      <c r="Q2371">
        <v>37</v>
      </c>
      <c r="R2371">
        <v>24</v>
      </c>
      <c r="S2371">
        <v>128</v>
      </c>
      <c r="T2371" t="s">
        <v>33</v>
      </c>
      <c r="U2371" t="s">
        <v>33</v>
      </c>
      <c r="V2371">
        <v>40</v>
      </c>
      <c r="W2371">
        <v>40</v>
      </c>
      <c r="X2371">
        <v>0</v>
      </c>
      <c r="Y2371" t="s">
        <v>33</v>
      </c>
      <c r="Z2371" t="s">
        <v>33</v>
      </c>
      <c r="AA2371">
        <f>VLOOKUP(Table1[[#This Row],[Facility Name]],D_2,8,0)</f>
        <v>85</v>
      </c>
    </row>
    <row r="2372" spans="1:27" hidden="1" x14ac:dyDescent="0.25">
      <c r="A2372">
        <v>182626</v>
      </c>
      <c r="B2372" t="s">
        <v>2580</v>
      </c>
      <c r="C2372">
        <v>5</v>
      </c>
      <c r="D2372" t="s">
        <v>2469</v>
      </c>
      <c r="E2372" t="s">
        <v>2214</v>
      </c>
      <c r="F2372" t="s">
        <v>29</v>
      </c>
      <c r="G2372" t="s">
        <v>30</v>
      </c>
      <c r="H2372" t="s">
        <v>31</v>
      </c>
      <c r="I2372">
        <v>4</v>
      </c>
      <c r="J2372" t="s">
        <v>33</v>
      </c>
      <c r="K2372">
        <v>41</v>
      </c>
      <c r="L2372">
        <v>52</v>
      </c>
      <c r="M2372">
        <v>56</v>
      </c>
      <c r="N2372" t="s">
        <v>33</v>
      </c>
      <c r="O2372" t="s">
        <v>33</v>
      </c>
      <c r="P2372" t="s">
        <v>33</v>
      </c>
      <c r="Q2372">
        <v>46</v>
      </c>
      <c r="R2372">
        <v>28</v>
      </c>
      <c r="S2372">
        <v>132</v>
      </c>
      <c r="T2372" t="s">
        <v>34</v>
      </c>
      <c r="U2372" t="s">
        <v>34</v>
      </c>
      <c r="V2372">
        <v>0</v>
      </c>
      <c r="W2372">
        <v>0</v>
      </c>
      <c r="X2372">
        <v>0</v>
      </c>
      <c r="Y2372" t="s">
        <v>34</v>
      </c>
      <c r="Z2372" t="s">
        <v>33</v>
      </c>
      <c r="AA2372" t="e">
        <f>VLOOKUP(Table1[[#This Row],[Facility Name]],D_2,8,0)</f>
        <v>#N/A</v>
      </c>
    </row>
    <row r="2373" spans="1:27" hidden="1" x14ac:dyDescent="0.25">
      <c r="A2373">
        <v>182627</v>
      </c>
      <c r="B2373" t="s">
        <v>3756</v>
      </c>
      <c r="C2373">
        <v>5</v>
      </c>
      <c r="D2373" t="s">
        <v>2469</v>
      </c>
      <c r="E2373" t="s">
        <v>178</v>
      </c>
      <c r="F2373" t="s">
        <v>29</v>
      </c>
      <c r="G2373" t="s">
        <v>30</v>
      </c>
      <c r="H2373" t="s">
        <v>31</v>
      </c>
      <c r="I2373">
        <v>6</v>
      </c>
      <c r="J2373" t="s">
        <v>33</v>
      </c>
      <c r="K2373">
        <v>38</v>
      </c>
      <c r="L2373">
        <v>64</v>
      </c>
      <c r="M2373">
        <v>67</v>
      </c>
      <c r="N2373" t="s">
        <v>33</v>
      </c>
      <c r="O2373" t="s">
        <v>33</v>
      </c>
      <c r="P2373" t="s">
        <v>32</v>
      </c>
      <c r="Q2373">
        <v>41</v>
      </c>
      <c r="R2373">
        <v>18</v>
      </c>
      <c r="S2373">
        <v>187</v>
      </c>
      <c r="T2373" t="s">
        <v>34</v>
      </c>
      <c r="U2373" t="s">
        <v>33</v>
      </c>
      <c r="V2373">
        <v>11</v>
      </c>
      <c r="W2373">
        <v>11</v>
      </c>
      <c r="X2373">
        <v>0</v>
      </c>
      <c r="Y2373" t="s">
        <v>34</v>
      </c>
      <c r="Z2373" t="s">
        <v>33</v>
      </c>
      <c r="AA2373" t="e">
        <f>VLOOKUP(Table1[[#This Row],[Facility Name]],D_2,8,0)</f>
        <v>#N/A</v>
      </c>
    </row>
    <row r="2374" spans="1:27" x14ac:dyDescent="0.25">
      <c r="A2374">
        <v>182630</v>
      </c>
      <c r="B2374" t="s">
        <v>3759</v>
      </c>
      <c r="C2374">
        <v>4</v>
      </c>
      <c r="D2374" t="s">
        <v>2469</v>
      </c>
      <c r="E2374" t="s">
        <v>36</v>
      </c>
      <c r="F2374" t="s">
        <v>29</v>
      </c>
      <c r="G2374" t="s">
        <v>30</v>
      </c>
      <c r="H2374" t="s">
        <v>31</v>
      </c>
      <c r="I2374">
        <v>13</v>
      </c>
      <c r="J2374" t="s">
        <v>33</v>
      </c>
      <c r="K2374">
        <v>26</v>
      </c>
      <c r="L2374">
        <v>39</v>
      </c>
      <c r="M2374">
        <v>40</v>
      </c>
      <c r="N2374" t="s">
        <v>33</v>
      </c>
      <c r="O2374" t="s">
        <v>33</v>
      </c>
      <c r="P2374" t="s">
        <v>33</v>
      </c>
      <c r="Q2374">
        <v>31</v>
      </c>
      <c r="R2374">
        <v>52</v>
      </c>
      <c r="S2374">
        <v>95</v>
      </c>
      <c r="T2374" t="s">
        <v>32</v>
      </c>
      <c r="U2374" t="s">
        <v>33</v>
      </c>
      <c r="V2374">
        <v>40</v>
      </c>
      <c r="W2374">
        <v>40</v>
      </c>
      <c r="X2374">
        <v>0</v>
      </c>
      <c r="Y2374" t="s">
        <v>33</v>
      </c>
      <c r="Z2374" t="s">
        <v>33</v>
      </c>
      <c r="AA2374">
        <f>VLOOKUP(Table1[[#This Row],[Facility Name]],D_2,8,0)</f>
        <v>42</v>
      </c>
    </row>
    <row r="2375" spans="1:27" x14ac:dyDescent="0.25">
      <c r="A2375">
        <v>182631</v>
      </c>
      <c r="B2375" t="s">
        <v>3760</v>
      </c>
      <c r="C2375">
        <v>3</v>
      </c>
      <c r="D2375" t="s">
        <v>2469</v>
      </c>
      <c r="E2375" t="s">
        <v>2352</v>
      </c>
      <c r="F2375" t="s">
        <v>29</v>
      </c>
      <c r="G2375" t="s">
        <v>30</v>
      </c>
      <c r="H2375" t="s">
        <v>37</v>
      </c>
      <c r="I2375">
        <v>13</v>
      </c>
      <c r="J2375" t="s">
        <v>33</v>
      </c>
      <c r="K2375">
        <v>45</v>
      </c>
      <c r="L2375">
        <v>61</v>
      </c>
      <c r="M2375">
        <v>65</v>
      </c>
      <c r="N2375" t="s">
        <v>33</v>
      </c>
      <c r="O2375" t="s">
        <v>32</v>
      </c>
      <c r="P2375" t="s">
        <v>33</v>
      </c>
      <c r="Q2375">
        <v>51</v>
      </c>
      <c r="R2375">
        <v>79</v>
      </c>
      <c r="S2375">
        <v>133</v>
      </c>
      <c r="T2375" t="s">
        <v>33</v>
      </c>
      <c r="U2375" t="s">
        <v>33</v>
      </c>
      <c r="V2375">
        <v>53</v>
      </c>
      <c r="W2375">
        <v>53</v>
      </c>
      <c r="X2375">
        <v>0</v>
      </c>
      <c r="Y2375" t="s">
        <v>34</v>
      </c>
      <c r="Z2375" t="s">
        <v>33</v>
      </c>
      <c r="AA2375">
        <f>VLOOKUP(Table1[[#This Row],[Facility Name]],D_2,8,0)</f>
        <v>58</v>
      </c>
    </row>
    <row r="2376" spans="1:27" x14ac:dyDescent="0.25">
      <c r="A2376">
        <v>182632</v>
      </c>
      <c r="B2376" t="s">
        <v>3777</v>
      </c>
      <c r="C2376">
        <v>3</v>
      </c>
      <c r="D2376" t="s">
        <v>2469</v>
      </c>
      <c r="E2376" t="s">
        <v>534</v>
      </c>
      <c r="F2376" t="s">
        <v>29</v>
      </c>
      <c r="G2376" t="s">
        <v>30</v>
      </c>
      <c r="H2376" t="s">
        <v>37</v>
      </c>
      <c r="I2376">
        <v>6</v>
      </c>
      <c r="J2376" t="s">
        <v>33</v>
      </c>
      <c r="K2376">
        <v>22</v>
      </c>
      <c r="L2376">
        <v>35</v>
      </c>
      <c r="M2376">
        <v>36</v>
      </c>
      <c r="N2376" t="s">
        <v>33</v>
      </c>
      <c r="O2376" t="s">
        <v>33</v>
      </c>
      <c r="P2376" t="s">
        <v>33</v>
      </c>
      <c r="Q2376">
        <v>23</v>
      </c>
      <c r="R2376">
        <v>17</v>
      </c>
      <c r="S2376">
        <v>54</v>
      </c>
      <c r="T2376" t="s">
        <v>34</v>
      </c>
      <c r="U2376" t="s">
        <v>33</v>
      </c>
      <c r="V2376">
        <v>12</v>
      </c>
      <c r="W2376">
        <v>12</v>
      </c>
      <c r="X2376">
        <v>0</v>
      </c>
      <c r="Y2376" t="s">
        <v>34</v>
      </c>
      <c r="Z2376" t="s">
        <v>33</v>
      </c>
      <c r="AA2376">
        <f>VLOOKUP(Table1[[#This Row],[Facility Name]],D_2,8,0)</f>
        <v>67</v>
      </c>
    </row>
    <row r="2377" spans="1:27" x14ac:dyDescent="0.25">
      <c r="A2377">
        <v>182633</v>
      </c>
      <c r="B2377" t="s">
        <v>3860</v>
      </c>
      <c r="C2377">
        <v>4</v>
      </c>
      <c r="D2377" t="s">
        <v>2469</v>
      </c>
      <c r="E2377" t="s">
        <v>178</v>
      </c>
      <c r="F2377" t="s">
        <v>29</v>
      </c>
      <c r="G2377" t="s">
        <v>30</v>
      </c>
      <c r="H2377" t="s">
        <v>37</v>
      </c>
      <c r="I2377">
        <v>17</v>
      </c>
      <c r="J2377" t="s">
        <v>33</v>
      </c>
      <c r="K2377">
        <v>31</v>
      </c>
      <c r="L2377">
        <v>39</v>
      </c>
      <c r="M2377">
        <v>46</v>
      </c>
      <c r="N2377" t="s">
        <v>33</v>
      </c>
      <c r="O2377" t="s">
        <v>33</v>
      </c>
      <c r="P2377" t="s">
        <v>33</v>
      </c>
      <c r="Q2377">
        <v>34</v>
      </c>
      <c r="R2377">
        <v>21</v>
      </c>
      <c r="S2377">
        <v>95</v>
      </c>
      <c r="T2377" t="s">
        <v>33</v>
      </c>
      <c r="U2377" t="s">
        <v>33</v>
      </c>
      <c r="V2377">
        <v>47</v>
      </c>
      <c r="W2377">
        <v>47</v>
      </c>
      <c r="X2377">
        <v>0</v>
      </c>
      <c r="Y2377" t="s">
        <v>34</v>
      </c>
      <c r="Z2377" t="s">
        <v>33</v>
      </c>
      <c r="AA2377">
        <f>VLOOKUP(Table1[[#This Row],[Facility Name]],D_2,8,0)</f>
        <v>51</v>
      </c>
    </row>
    <row r="2378" spans="1:27" x14ac:dyDescent="0.25">
      <c r="A2378">
        <v>182634</v>
      </c>
      <c r="B2378" t="s">
        <v>3861</v>
      </c>
      <c r="C2378">
        <v>5</v>
      </c>
      <c r="D2378" t="s">
        <v>2469</v>
      </c>
      <c r="E2378" t="s">
        <v>1286</v>
      </c>
      <c r="F2378" t="s">
        <v>29</v>
      </c>
      <c r="G2378" t="s">
        <v>30</v>
      </c>
      <c r="H2378" t="s">
        <v>37</v>
      </c>
      <c r="I2378">
        <v>13</v>
      </c>
      <c r="J2378" t="s">
        <v>33</v>
      </c>
      <c r="K2378">
        <v>27</v>
      </c>
      <c r="L2378">
        <v>44</v>
      </c>
      <c r="M2378">
        <v>46</v>
      </c>
      <c r="N2378" t="s">
        <v>33</v>
      </c>
      <c r="O2378" t="s">
        <v>33</v>
      </c>
      <c r="P2378" t="s">
        <v>33</v>
      </c>
      <c r="Q2378">
        <v>32</v>
      </c>
      <c r="R2378">
        <v>27</v>
      </c>
      <c r="S2378">
        <v>77</v>
      </c>
      <c r="T2378" t="s">
        <v>33</v>
      </c>
      <c r="U2378" t="s">
        <v>33</v>
      </c>
      <c r="V2378">
        <v>46</v>
      </c>
      <c r="W2378">
        <v>46</v>
      </c>
      <c r="X2378">
        <v>0</v>
      </c>
      <c r="Y2378" t="s">
        <v>34</v>
      </c>
      <c r="Z2378" t="s">
        <v>33</v>
      </c>
      <c r="AA2378">
        <f>VLOOKUP(Table1[[#This Row],[Facility Name]],D_2,8,0)</f>
        <v>95</v>
      </c>
    </row>
    <row r="2379" spans="1:27" hidden="1" x14ac:dyDescent="0.25">
      <c r="A2379">
        <v>142687</v>
      </c>
      <c r="B2379" t="s">
        <v>2939</v>
      </c>
      <c r="D2379" t="s">
        <v>1631</v>
      </c>
      <c r="E2379" t="s">
        <v>831</v>
      </c>
      <c r="F2379" t="s">
        <v>29</v>
      </c>
      <c r="G2379" t="s">
        <v>63</v>
      </c>
      <c r="H2379" t="s">
        <v>64</v>
      </c>
      <c r="I2379">
        <v>0</v>
      </c>
      <c r="J2379" t="s">
        <v>33</v>
      </c>
      <c r="K2379">
        <v>48</v>
      </c>
      <c r="L2379">
        <v>71</v>
      </c>
      <c r="M2379">
        <v>74</v>
      </c>
      <c r="N2379" t="s">
        <v>33</v>
      </c>
      <c r="O2379" t="s">
        <v>33</v>
      </c>
      <c r="P2379" t="s">
        <v>33</v>
      </c>
      <c r="Q2379">
        <v>59</v>
      </c>
      <c r="R2379">
        <v>47</v>
      </c>
      <c r="S2379">
        <v>273</v>
      </c>
      <c r="T2379" t="s">
        <v>34</v>
      </c>
      <c r="U2379" t="s">
        <v>34</v>
      </c>
      <c r="V2379">
        <v>6</v>
      </c>
      <c r="W2379">
        <v>6</v>
      </c>
      <c r="X2379">
        <v>0</v>
      </c>
      <c r="Y2379" t="s">
        <v>33</v>
      </c>
      <c r="Z2379" t="s">
        <v>40</v>
      </c>
      <c r="AA2379">
        <f>VLOOKUP(Table1[[#This Row],[Facility Name]],D_2,8,0)</f>
        <v>19</v>
      </c>
    </row>
    <row r="2380" spans="1:27" x14ac:dyDescent="0.25">
      <c r="A2380">
        <v>182639</v>
      </c>
      <c r="B2380" t="s">
        <v>3962</v>
      </c>
      <c r="C2380">
        <v>4</v>
      </c>
      <c r="D2380" t="s">
        <v>2469</v>
      </c>
      <c r="E2380" t="s">
        <v>2446</v>
      </c>
      <c r="F2380" t="s">
        <v>29</v>
      </c>
      <c r="G2380" t="s">
        <v>30</v>
      </c>
      <c r="H2380" t="s">
        <v>37</v>
      </c>
      <c r="I2380">
        <v>13</v>
      </c>
      <c r="J2380" t="s">
        <v>33</v>
      </c>
      <c r="K2380">
        <v>24</v>
      </c>
      <c r="L2380">
        <v>31</v>
      </c>
      <c r="M2380">
        <v>35</v>
      </c>
      <c r="N2380" t="s">
        <v>33</v>
      </c>
      <c r="O2380" t="s">
        <v>32</v>
      </c>
      <c r="P2380" t="s">
        <v>33</v>
      </c>
      <c r="Q2380">
        <v>26</v>
      </c>
      <c r="R2380">
        <v>40</v>
      </c>
      <c r="S2380">
        <v>38</v>
      </c>
      <c r="T2380" t="s">
        <v>33</v>
      </c>
      <c r="U2380" t="s">
        <v>33</v>
      </c>
      <c r="V2380">
        <v>35</v>
      </c>
      <c r="W2380">
        <v>35</v>
      </c>
      <c r="X2380">
        <v>0</v>
      </c>
      <c r="Y2380" t="s">
        <v>34</v>
      </c>
      <c r="Z2380" t="s">
        <v>33</v>
      </c>
      <c r="AA2380">
        <f>VLOOKUP(Table1[[#This Row],[Facility Name]],D_2,8,0)</f>
        <v>91</v>
      </c>
    </row>
    <row r="2381" spans="1:27" x14ac:dyDescent="0.25">
      <c r="A2381">
        <v>182643</v>
      </c>
      <c r="B2381" t="s">
        <v>1198</v>
      </c>
      <c r="D2381" t="s">
        <v>2469</v>
      </c>
      <c r="F2381" t="s">
        <v>44</v>
      </c>
      <c r="G2381" t="s">
        <v>30</v>
      </c>
      <c r="H2381" t="s">
        <v>3986</v>
      </c>
      <c r="I2381">
        <v>12</v>
      </c>
      <c r="J2381" t="s">
        <v>34</v>
      </c>
      <c r="K2381">
        <v>4</v>
      </c>
      <c r="L2381">
        <v>12</v>
      </c>
      <c r="M2381">
        <v>14</v>
      </c>
      <c r="N2381" t="s">
        <v>34</v>
      </c>
      <c r="O2381" t="s">
        <v>34</v>
      </c>
      <c r="P2381" t="s">
        <v>34</v>
      </c>
      <c r="Q2381">
        <v>5</v>
      </c>
      <c r="R2381">
        <v>5</v>
      </c>
      <c r="S2381">
        <v>5</v>
      </c>
      <c r="T2381" t="s">
        <v>34</v>
      </c>
      <c r="U2381" t="s">
        <v>34</v>
      </c>
      <c r="V2381">
        <v>10</v>
      </c>
      <c r="W2381">
        <v>10</v>
      </c>
      <c r="X2381">
        <v>0</v>
      </c>
      <c r="Y2381" t="s">
        <v>34</v>
      </c>
      <c r="Z2381" t="s">
        <v>33</v>
      </c>
      <c r="AA2381">
        <f>VLOOKUP(Table1[[#This Row],[Facility Name]],D_2,8,0)</f>
        <v>36</v>
      </c>
    </row>
    <row r="2382" spans="1:27" hidden="1" x14ac:dyDescent="0.25">
      <c r="A2382">
        <v>182635</v>
      </c>
      <c r="B2382" t="s">
        <v>3862</v>
      </c>
      <c r="C2382">
        <v>4</v>
      </c>
      <c r="D2382" t="s">
        <v>2469</v>
      </c>
      <c r="E2382" t="s">
        <v>57</v>
      </c>
      <c r="F2382" t="s">
        <v>29</v>
      </c>
      <c r="G2382" t="s">
        <v>30</v>
      </c>
      <c r="H2382" t="s">
        <v>31</v>
      </c>
      <c r="I2382">
        <v>2</v>
      </c>
      <c r="J2382" t="s">
        <v>33</v>
      </c>
      <c r="K2382">
        <v>19</v>
      </c>
      <c r="L2382">
        <v>38</v>
      </c>
      <c r="M2382">
        <v>42</v>
      </c>
      <c r="N2382" t="s">
        <v>33</v>
      </c>
      <c r="O2382" t="s">
        <v>33</v>
      </c>
      <c r="P2382" t="s">
        <v>33</v>
      </c>
      <c r="Q2382">
        <v>21</v>
      </c>
      <c r="R2382">
        <v>28</v>
      </c>
      <c r="S2382">
        <v>55</v>
      </c>
      <c r="T2382" t="s">
        <v>33</v>
      </c>
      <c r="U2382" t="s">
        <v>33</v>
      </c>
      <c r="V2382">
        <v>35</v>
      </c>
      <c r="W2382">
        <v>35</v>
      </c>
      <c r="X2382">
        <v>0</v>
      </c>
      <c r="Y2382" t="s">
        <v>34</v>
      </c>
      <c r="Z2382" t="s">
        <v>33</v>
      </c>
      <c r="AA2382" t="e">
        <f>VLOOKUP(Table1[[#This Row],[Facility Name]],D_2,8,0)</f>
        <v>#N/A</v>
      </c>
    </row>
    <row r="2383" spans="1:27" hidden="1" x14ac:dyDescent="0.25">
      <c r="A2383">
        <v>182636</v>
      </c>
      <c r="B2383" t="s">
        <v>3863</v>
      </c>
      <c r="C2383">
        <v>5</v>
      </c>
      <c r="D2383" t="s">
        <v>2469</v>
      </c>
      <c r="E2383" t="s">
        <v>547</v>
      </c>
      <c r="F2383" t="s">
        <v>29</v>
      </c>
      <c r="G2383" t="s">
        <v>30</v>
      </c>
      <c r="H2383" t="s">
        <v>31</v>
      </c>
      <c r="I2383">
        <v>13</v>
      </c>
      <c r="J2383" t="s">
        <v>33</v>
      </c>
      <c r="K2383">
        <v>33</v>
      </c>
      <c r="L2383">
        <v>57</v>
      </c>
      <c r="M2383">
        <v>61</v>
      </c>
      <c r="N2383" t="s">
        <v>33</v>
      </c>
      <c r="O2383" t="s">
        <v>33</v>
      </c>
      <c r="P2383" t="s">
        <v>33</v>
      </c>
      <c r="Q2383">
        <v>38</v>
      </c>
      <c r="R2383">
        <v>43</v>
      </c>
      <c r="S2383">
        <v>77</v>
      </c>
      <c r="T2383" t="s">
        <v>33</v>
      </c>
      <c r="U2383" t="s">
        <v>33</v>
      </c>
      <c r="V2383">
        <v>36</v>
      </c>
      <c r="W2383">
        <v>36</v>
      </c>
      <c r="X2383">
        <v>0</v>
      </c>
      <c r="Y2383" t="s">
        <v>34</v>
      </c>
      <c r="Z2383" t="s">
        <v>33</v>
      </c>
      <c r="AA2383" t="e">
        <f>VLOOKUP(Table1[[#This Row],[Facility Name]],D_2,8,0)</f>
        <v>#N/A</v>
      </c>
    </row>
    <row r="2384" spans="1:27" hidden="1" x14ac:dyDescent="0.25">
      <c r="A2384">
        <v>182637</v>
      </c>
      <c r="B2384" t="s">
        <v>3888</v>
      </c>
      <c r="C2384">
        <v>5</v>
      </c>
      <c r="D2384" t="s">
        <v>2469</v>
      </c>
      <c r="E2384" t="s">
        <v>3264</v>
      </c>
      <c r="F2384" t="s">
        <v>29</v>
      </c>
      <c r="G2384" t="s">
        <v>30</v>
      </c>
      <c r="H2384" t="s">
        <v>31</v>
      </c>
      <c r="I2384">
        <v>12</v>
      </c>
      <c r="J2384" t="s">
        <v>33</v>
      </c>
      <c r="K2384">
        <v>19</v>
      </c>
      <c r="L2384">
        <v>26</v>
      </c>
      <c r="M2384">
        <v>27</v>
      </c>
      <c r="N2384" t="s">
        <v>33</v>
      </c>
      <c r="O2384" t="s">
        <v>33</v>
      </c>
      <c r="P2384" t="s">
        <v>33</v>
      </c>
      <c r="Q2384">
        <v>22</v>
      </c>
      <c r="R2384">
        <v>16</v>
      </c>
      <c r="S2384">
        <v>55</v>
      </c>
      <c r="T2384" t="s">
        <v>33</v>
      </c>
      <c r="U2384" t="s">
        <v>33</v>
      </c>
      <c r="V2384">
        <v>27</v>
      </c>
      <c r="W2384">
        <v>27</v>
      </c>
      <c r="X2384">
        <v>0</v>
      </c>
      <c r="Y2384" t="s">
        <v>34</v>
      </c>
      <c r="Z2384" t="s">
        <v>33</v>
      </c>
      <c r="AA2384" t="e">
        <f>VLOOKUP(Table1[[#This Row],[Facility Name]],D_2,8,0)</f>
        <v>#N/A</v>
      </c>
    </row>
    <row r="2385" spans="1:27" x14ac:dyDescent="0.25">
      <c r="A2385">
        <v>192308</v>
      </c>
      <c r="B2385" t="s">
        <v>3987</v>
      </c>
      <c r="C2385">
        <v>3</v>
      </c>
      <c r="D2385" t="s">
        <v>2427</v>
      </c>
      <c r="E2385" t="s">
        <v>2550</v>
      </c>
      <c r="F2385" t="s">
        <v>44</v>
      </c>
      <c r="G2385" t="s">
        <v>63</v>
      </c>
      <c r="H2385" t="s">
        <v>64</v>
      </c>
      <c r="I2385">
        <v>13</v>
      </c>
      <c r="J2385" t="s">
        <v>33</v>
      </c>
      <c r="K2385">
        <v>31</v>
      </c>
      <c r="L2385">
        <v>47</v>
      </c>
      <c r="M2385">
        <v>48</v>
      </c>
      <c r="N2385" t="s">
        <v>33</v>
      </c>
      <c r="O2385" t="s">
        <v>40</v>
      </c>
      <c r="P2385" t="s">
        <v>33</v>
      </c>
      <c r="Q2385">
        <v>41</v>
      </c>
      <c r="R2385">
        <v>41</v>
      </c>
      <c r="S2385">
        <v>195</v>
      </c>
      <c r="T2385" t="s">
        <v>34</v>
      </c>
      <c r="U2385" t="s">
        <v>33</v>
      </c>
      <c r="V2385">
        <v>50</v>
      </c>
      <c r="W2385">
        <v>50</v>
      </c>
      <c r="X2385">
        <v>1</v>
      </c>
      <c r="Y2385" t="s">
        <v>34</v>
      </c>
      <c r="Z2385" t="s">
        <v>33</v>
      </c>
      <c r="AA2385">
        <f>VLOOKUP(Table1[[#This Row],[Facility Name]],D_2,8,0)</f>
        <v>26</v>
      </c>
    </row>
    <row r="2386" spans="1:27" x14ac:dyDescent="0.25">
      <c r="A2386">
        <v>192322</v>
      </c>
      <c r="B2386" t="s">
        <v>3681</v>
      </c>
      <c r="C2386">
        <v>5</v>
      </c>
      <c r="D2386" t="s">
        <v>2427</v>
      </c>
      <c r="E2386" t="s">
        <v>3648</v>
      </c>
      <c r="F2386" t="s">
        <v>44</v>
      </c>
      <c r="G2386" t="s">
        <v>63</v>
      </c>
      <c r="H2386" t="s">
        <v>64</v>
      </c>
      <c r="I2386">
        <v>10</v>
      </c>
      <c r="J2386" t="s">
        <v>33</v>
      </c>
      <c r="K2386">
        <v>20</v>
      </c>
      <c r="L2386">
        <v>28</v>
      </c>
      <c r="M2386">
        <v>29</v>
      </c>
      <c r="N2386" t="s">
        <v>33</v>
      </c>
      <c r="O2386" t="s">
        <v>33</v>
      </c>
      <c r="P2386" t="s">
        <v>40</v>
      </c>
      <c r="Q2386">
        <v>25</v>
      </c>
      <c r="R2386">
        <v>15</v>
      </c>
      <c r="S2386">
        <v>99</v>
      </c>
      <c r="T2386" t="s">
        <v>33</v>
      </c>
      <c r="U2386" t="s">
        <v>33</v>
      </c>
      <c r="V2386">
        <v>28</v>
      </c>
      <c r="W2386">
        <v>28</v>
      </c>
      <c r="X2386">
        <v>0</v>
      </c>
      <c r="Y2386" t="s">
        <v>34</v>
      </c>
      <c r="Z2386" t="s">
        <v>33</v>
      </c>
      <c r="AA2386">
        <f>VLOOKUP(Table1[[#This Row],[Facility Name]],D_2,8,0)</f>
        <v>66</v>
      </c>
    </row>
    <row r="2387" spans="1:27" x14ac:dyDescent="0.25">
      <c r="A2387">
        <v>192325</v>
      </c>
      <c r="B2387" t="s">
        <v>3682</v>
      </c>
      <c r="D2387" t="s">
        <v>2427</v>
      </c>
      <c r="E2387" t="s">
        <v>2435</v>
      </c>
      <c r="F2387" t="s">
        <v>44</v>
      </c>
      <c r="G2387" t="s">
        <v>63</v>
      </c>
      <c r="H2387" t="s">
        <v>64</v>
      </c>
      <c r="I2387">
        <v>8</v>
      </c>
      <c r="J2387" t="s">
        <v>34</v>
      </c>
      <c r="K2387">
        <v>5</v>
      </c>
      <c r="L2387">
        <v>8</v>
      </c>
      <c r="M2387">
        <v>8</v>
      </c>
      <c r="N2387" t="s">
        <v>33</v>
      </c>
      <c r="O2387" t="s">
        <v>33</v>
      </c>
      <c r="P2387" t="s">
        <v>33</v>
      </c>
      <c r="Q2387">
        <v>24</v>
      </c>
      <c r="R2387">
        <v>33</v>
      </c>
      <c r="S2387">
        <v>91</v>
      </c>
      <c r="T2387" t="s">
        <v>32</v>
      </c>
      <c r="U2387" t="s">
        <v>34</v>
      </c>
      <c r="V2387">
        <v>3</v>
      </c>
      <c r="W2387">
        <v>3</v>
      </c>
      <c r="X2387">
        <v>11</v>
      </c>
      <c r="Y2387" t="s">
        <v>33</v>
      </c>
      <c r="Z2387" t="s">
        <v>33</v>
      </c>
      <c r="AA2387">
        <f>VLOOKUP(Table1[[#This Row],[Facility Name]],D_2,8,0)</f>
        <v>52</v>
      </c>
    </row>
    <row r="2388" spans="1:27" x14ac:dyDescent="0.25">
      <c r="A2388">
        <v>192501</v>
      </c>
      <c r="B2388" t="s">
        <v>3683</v>
      </c>
      <c r="C2388">
        <v>5</v>
      </c>
      <c r="D2388" t="s">
        <v>2427</v>
      </c>
      <c r="E2388" t="s">
        <v>2429</v>
      </c>
      <c r="F2388" t="s">
        <v>29</v>
      </c>
      <c r="G2388" t="s">
        <v>30</v>
      </c>
      <c r="H2388" t="s">
        <v>37</v>
      </c>
      <c r="I2388">
        <v>20</v>
      </c>
      <c r="J2388" t="s">
        <v>33</v>
      </c>
      <c r="K2388">
        <v>88</v>
      </c>
      <c r="L2388">
        <v>112</v>
      </c>
      <c r="M2388">
        <v>114</v>
      </c>
      <c r="N2388" t="s">
        <v>33</v>
      </c>
      <c r="O2388" t="s">
        <v>33</v>
      </c>
      <c r="P2388" t="s">
        <v>33</v>
      </c>
      <c r="Q2388">
        <v>97</v>
      </c>
      <c r="R2388">
        <v>77</v>
      </c>
      <c r="S2388">
        <v>401</v>
      </c>
      <c r="T2388" t="s">
        <v>33</v>
      </c>
      <c r="U2388" t="s">
        <v>40</v>
      </c>
      <c r="V2388">
        <v>115</v>
      </c>
      <c r="W2388">
        <v>115</v>
      </c>
      <c r="X2388">
        <v>0</v>
      </c>
      <c r="Y2388" t="s">
        <v>33</v>
      </c>
      <c r="Z2388" t="s">
        <v>33</v>
      </c>
      <c r="AA2388">
        <f>VLOOKUP(Table1[[#This Row],[Facility Name]],D_2,8,0)</f>
        <v>81</v>
      </c>
    </row>
    <row r="2389" spans="1:27" x14ac:dyDescent="0.25">
      <c r="A2389">
        <v>192503</v>
      </c>
      <c r="B2389" t="s">
        <v>3684</v>
      </c>
      <c r="C2389">
        <v>3</v>
      </c>
      <c r="D2389" t="s">
        <v>2427</v>
      </c>
      <c r="E2389" t="s">
        <v>2732</v>
      </c>
      <c r="F2389" t="s">
        <v>29</v>
      </c>
      <c r="G2389" t="s">
        <v>30</v>
      </c>
      <c r="H2389" t="s">
        <v>37</v>
      </c>
      <c r="I2389">
        <v>22</v>
      </c>
      <c r="J2389" t="s">
        <v>33</v>
      </c>
      <c r="K2389">
        <v>80</v>
      </c>
      <c r="L2389">
        <v>107</v>
      </c>
      <c r="M2389">
        <v>111</v>
      </c>
      <c r="N2389" t="s">
        <v>33</v>
      </c>
      <c r="O2389" t="s">
        <v>33</v>
      </c>
      <c r="P2389" t="s">
        <v>32</v>
      </c>
      <c r="Q2389">
        <v>93</v>
      </c>
      <c r="R2389">
        <v>104</v>
      </c>
      <c r="S2389">
        <v>534</v>
      </c>
      <c r="T2389" t="s">
        <v>33</v>
      </c>
      <c r="U2389" t="s">
        <v>33</v>
      </c>
      <c r="V2389">
        <v>109</v>
      </c>
      <c r="W2389">
        <v>109</v>
      </c>
      <c r="X2389">
        <v>0</v>
      </c>
      <c r="Y2389" t="s">
        <v>33</v>
      </c>
      <c r="Z2389" t="s">
        <v>33</v>
      </c>
      <c r="AA2389">
        <f>VLOOKUP(Table1[[#This Row],[Facility Name]],D_2,8,0)</f>
        <v>50</v>
      </c>
    </row>
    <row r="2390" spans="1:27" x14ac:dyDescent="0.25">
      <c r="A2390">
        <v>192504</v>
      </c>
      <c r="B2390" t="s">
        <v>3685</v>
      </c>
      <c r="C2390">
        <v>3</v>
      </c>
      <c r="D2390" t="s">
        <v>2427</v>
      </c>
      <c r="E2390" t="s">
        <v>146</v>
      </c>
      <c r="F2390" t="s">
        <v>29</v>
      </c>
      <c r="G2390" t="s">
        <v>30</v>
      </c>
      <c r="H2390" t="s">
        <v>37</v>
      </c>
      <c r="I2390">
        <v>25</v>
      </c>
      <c r="J2390" t="s">
        <v>32</v>
      </c>
      <c r="K2390">
        <v>114</v>
      </c>
      <c r="L2390">
        <v>163</v>
      </c>
      <c r="M2390">
        <v>174</v>
      </c>
      <c r="N2390" t="s">
        <v>33</v>
      </c>
      <c r="O2390" t="s">
        <v>33</v>
      </c>
      <c r="P2390" t="s">
        <v>33</v>
      </c>
      <c r="Q2390">
        <v>146</v>
      </c>
      <c r="R2390">
        <v>169</v>
      </c>
      <c r="S2390">
        <v>568</v>
      </c>
      <c r="T2390" t="s">
        <v>40</v>
      </c>
      <c r="U2390" t="s">
        <v>33</v>
      </c>
      <c r="V2390">
        <v>146</v>
      </c>
      <c r="W2390">
        <v>146</v>
      </c>
      <c r="X2390">
        <v>0</v>
      </c>
      <c r="Y2390" t="s">
        <v>33</v>
      </c>
      <c r="Z2390" t="s">
        <v>33</v>
      </c>
      <c r="AA2390">
        <f>VLOOKUP(Table1[[#This Row],[Facility Name]],D_2,8,0)</f>
        <v>57</v>
      </c>
    </row>
    <row r="2391" spans="1:27" x14ac:dyDescent="0.25">
      <c r="A2391">
        <v>192505</v>
      </c>
      <c r="B2391" t="s">
        <v>3709</v>
      </c>
      <c r="C2391">
        <v>4</v>
      </c>
      <c r="D2391" t="s">
        <v>2427</v>
      </c>
      <c r="E2391" t="s">
        <v>2730</v>
      </c>
      <c r="F2391" t="s">
        <v>29</v>
      </c>
      <c r="G2391" t="s">
        <v>30</v>
      </c>
      <c r="H2391" t="s">
        <v>37</v>
      </c>
      <c r="I2391">
        <v>23</v>
      </c>
      <c r="J2391" t="s">
        <v>33</v>
      </c>
      <c r="K2391">
        <v>67</v>
      </c>
      <c r="L2391">
        <v>90</v>
      </c>
      <c r="M2391">
        <v>95</v>
      </c>
      <c r="N2391" t="s">
        <v>33</v>
      </c>
      <c r="O2391" t="s">
        <v>33</v>
      </c>
      <c r="P2391" t="s">
        <v>33</v>
      </c>
      <c r="Q2391">
        <v>77</v>
      </c>
      <c r="R2391">
        <v>96</v>
      </c>
      <c r="S2391">
        <v>419</v>
      </c>
      <c r="T2391" t="s">
        <v>33</v>
      </c>
      <c r="U2391" t="s">
        <v>33</v>
      </c>
      <c r="V2391">
        <v>89</v>
      </c>
      <c r="W2391">
        <v>89</v>
      </c>
      <c r="X2391">
        <v>0</v>
      </c>
      <c r="Y2391" t="s">
        <v>33</v>
      </c>
      <c r="Z2391" t="s">
        <v>33</v>
      </c>
      <c r="AA2391">
        <f>VLOOKUP(Table1[[#This Row],[Facility Name]],D_2,8,0)</f>
        <v>56</v>
      </c>
    </row>
    <row r="2392" spans="1:27" hidden="1" x14ac:dyDescent="0.25">
      <c r="A2392">
        <v>192507</v>
      </c>
      <c r="B2392" t="s">
        <v>3788</v>
      </c>
      <c r="C2392">
        <v>4</v>
      </c>
      <c r="D2392" t="s">
        <v>2427</v>
      </c>
      <c r="E2392" t="s">
        <v>2435</v>
      </c>
      <c r="F2392" t="s">
        <v>29</v>
      </c>
      <c r="G2392" t="s">
        <v>30</v>
      </c>
      <c r="H2392" t="s">
        <v>31</v>
      </c>
      <c r="I2392">
        <v>25</v>
      </c>
      <c r="J2392" t="s">
        <v>33</v>
      </c>
      <c r="K2392">
        <v>108</v>
      </c>
      <c r="L2392">
        <v>148</v>
      </c>
      <c r="M2392">
        <v>155</v>
      </c>
      <c r="N2392" t="s">
        <v>33</v>
      </c>
      <c r="O2392" t="s">
        <v>33</v>
      </c>
      <c r="P2392" t="s">
        <v>33</v>
      </c>
      <c r="Q2392">
        <v>116</v>
      </c>
      <c r="R2392">
        <v>122</v>
      </c>
      <c r="S2392">
        <v>511</v>
      </c>
      <c r="T2392" t="s">
        <v>33</v>
      </c>
      <c r="U2392" t="s">
        <v>33</v>
      </c>
      <c r="V2392">
        <v>145</v>
      </c>
      <c r="W2392">
        <v>145</v>
      </c>
      <c r="X2392">
        <v>0</v>
      </c>
      <c r="Y2392" t="s">
        <v>33</v>
      </c>
      <c r="Z2392" t="s">
        <v>33</v>
      </c>
      <c r="AA2392" t="e">
        <f>VLOOKUP(Table1[[#This Row],[Facility Name]],D_2,8,0)</f>
        <v>#N/A</v>
      </c>
    </row>
    <row r="2393" spans="1:27" x14ac:dyDescent="0.25">
      <c r="A2393">
        <v>192510</v>
      </c>
      <c r="B2393" t="s">
        <v>3789</v>
      </c>
      <c r="C2393">
        <v>4</v>
      </c>
      <c r="D2393" t="s">
        <v>2427</v>
      </c>
      <c r="E2393" t="s">
        <v>464</v>
      </c>
      <c r="F2393" t="s">
        <v>29</v>
      </c>
      <c r="G2393" t="s">
        <v>30</v>
      </c>
      <c r="H2393" t="s">
        <v>37</v>
      </c>
      <c r="I2393">
        <v>25</v>
      </c>
      <c r="J2393" t="s">
        <v>33</v>
      </c>
      <c r="K2393">
        <v>44</v>
      </c>
      <c r="L2393">
        <v>62</v>
      </c>
      <c r="M2393">
        <v>62</v>
      </c>
      <c r="N2393" t="s">
        <v>33</v>
      </c>
      <c r="O2393" t="s">
        <v>33</v>
      </c>
      <c r="P2393" t="s">
        <v>33</v>
      </c>
      <c r="Q2393">
        <v>52</v>
      </c>
      <c r="R2393">
        <v>48</v>
      </c>
      <c r="S2393">
        <v>238</v>
      </c>
      <c r="T2393" t="s">
        <v>33</v>
      </c>
      <c r="U2393" t="s">
        <v>33</v>
      </c>
      <c r="V2393">
        <v>42</v>
      </c>
      <c r="W2393">
        <v>42</v>
      </c>
      <c r="X2393">
        <v>0</v>
      </c>
      <c r="Y2393" t="s">
        <v>33</v>
      </c>
      <c r="Z2393" t="s">
        <v>33</v>
      </c>
      <c r="AA2393">
        <f>VLOOKUP(Table1[[#This Row],[Facility Name]],D_2,8,0)</f>
        <v>50</v>
      </c>
    </row>
    <row r="2394" spans="1:27" x14ac:dyDescent="0.25">
      <c r="A2394">
        <v>192511</v>
      </c>
      <c r="B2394" t="s">
        <v>3790</v>
      </c>
      <c r="C2394">
        <v>4</v>
      </c>
      <c r="D2394" t="s">
        <v>2427</v>
      </c>
      <c r="E2394" t="s">
        <v>36</v>
      </c>
      <c r="F2394" t="s">
        <v>29</v>
      </c>
      <c r="G2394" t="s">
        <v>30</v>
      </c>
      <c r="H2394" t="s">
        <v>37</v>
      </c>
      <c r="I2394">
        <v>20</v>
      </c>
      <c r="J2394" t="s">
        <v>33</v>
      </c>
      <c r="K2394">
        <v>66</v>
      </c>
      <c r="L2394">
        <v>120</v>
      </c>
      <c r="M2394">
        <v>130</v>
      </c>
      <c r="N2394" t="s">
        <v>33</v>
      </c>
      <c r="O2394" t="s">
        <v>33</v>
      </c>
      <c r="P2394" t="s">
        <v>33</v>
      </c>
      <c r="Q2394">
        <v>81</v>
      </c>
      <c r="R2394">
        <v>81</v>
      </c>
      <c r="S2394">
        <v>375</v>
      </c>
      <c r="T2394" t="s">
        <v>33</v>
      </c>
      <c r="U2394" t="s">
        <v>33</v>
      </c>
      <c r="V2394">
        <v>129</v>
      </c>
      <c r="W2394">
        <v>129</v>
      </c>
      <c r="X2394">
        <v>0</v>
      </c>
      <c r="Y2394" t="s">
        <v>33</v>
      </c>
      <c r="Z2394" t="s">
        <v>33</v>
      </c>
      <c r="AA2394">
        <f>VLOOKUP(Table1[[#This Row],[Facility Name]],D_2,8,0)</f>
        <v>52</v>
      </c>
    </row>
    <row r="2395" spans="1:27" x14ac:dyDescent="0.25">
      <c r="A2395">
        <v>192512</v>
      </c>
      <c r="B2395" t="s">
        <v>3811</v>
      </c>
      <c r="C2395">
        <v>4</v>
      </c>
      <c r="D2395" t="s">
        <v>2427</v>
      </c>
      <c r="E2395" t="s">
        <v>2550</v>
      </c>
      <c r="F2395" t="s">
        <v>29</v>
      </c>
      <c r="G2395" t="s">
        <v>30</v>
      </c>
      <c r="H2395" t="s">
        <v>37</v>
      </c>
      <c r="I2395">
        <v>26</v>
      </c>
      <c r="J2395" t="s">
        <v>33</v>
      </c>
      <c r="K2395">
        <v>107</v>
      </c>
      <c r="L2395">
        <v>157</v>
      </c>
      <c r="M2395">
        <v>163</v>
      </c>
      <c r="N2395" t="s">
        <v>33</v>
      </c>
      <c r="O2395" t="s">
        <v>33</v>
      </c>
      <c r="P2395" t="s">
        <v>40</v>
      </c>
      <c r="Q2395">
        <v>128</v>
      </c>
      <c r="R2395">
        <v>161</v>
      </c>
      <c r="S2395">
        <v>458</v>
      </c>
      <c r="T2395" t="s">
        <v>40</v>
      </c>
      <c r="U2395" t="s">
        <v>33</v>
      </c>
      <c r="V2395">
        <v>163</v>
      </c>
      <c r="W2395">
        <v>163</v>
      </c>
      <c r="X2395">
        <v>0</v>
      </c>
      <c r="Y2395" t="s">
        <v>33</v>
      </c>
      <c r="Z2395" t="s">
        <v>33</v>
      </c>
      <c r="AA2395">
        <f>VLOOKUP(Table1[[#This Row],[Facility Name]],D_2,8,0)</f>
        <v>43</v>
      </c>
    </row>
    <row r="2396" spans="1:27" x14ac:dyDescent="0.25">
      <c r="A2396">
        <v>192515</v>
      </c>
      <c r="B2396" t="s">
        <v>3812</v>
      </c>
      <c r="C2396">
        <v>5</v>
      </c>
      <c r="D2396" t="s">
        <v>2427</v>
      </c>
      <c r="E2396" t="s">
        <v>3813</v>
      </c>
      <c r="F2396" t="s">
        <v>29</v>
      </c>
      <c r="G2396" t="s">
        <v>63</v>
      </c>
      <c r="H2396" t="s">
        <v>64</v>
      </c>
      <c r="I2396">
        <v>16</v>
      </c>
      <c r="J2396" t="s">
        <v>33</v>
      </c>
      <c r="K2396">
        <v>21</v>
      </c>
      <c r="L2396">
        <v>30</v>
      </c>
      <c r="M2396">
        <v>32</v>
      </c>
      <c r="N2396" t="s">
        <v>33</v>
      </c>
      <c r="O2396" t="s">
        <v>33</v>
      </c>
      <c r="P2396" t="s">
        <v>33</v>
      </c>
      <c r="Q2396">
        <v>21</v>
      </c>
      <c r="R2396">
        <v>16</v>
      </c>
      <c r="S2396">
        <v>110</v>
      </c>
      <c r="T2396" t="s">
        <v>33</v>
      </c>
      <c r="U2396" t="s">
        <v>33</v>
      </c>
      <c r="V2396">
        <v>32</v>
      </c>
      <c r="W2396">
        <v>32</v>
      </c>
      <c r="X2396">
        <v>0</v>
      </c>
      <c r="Y2396" t="s">
        <v>33</v>
      </c>
      <c r="Z2396" t="s">
        <v>33</v>
      </c>
      <c r="AA2396">
        <f>VLOOKUP(Table1[[#This Row],[Facility Name]],D_2,8,0)</f>
        <v>64</v>
      </c>
    </row>
    <row r="2397" spans="1:27" x14ac:dyDescent="0.25">
      <c r="A2397">
        <v>192516</v>
      </c>
      <c r="B2397" t="s">
        <v>3814</v>
      </c>
      <c r="C2397">
        <v>2</v>
      </c>
      <c r="D2397" t="s">
        <v>2427</v>
      </c>
      <c r="E2397" t="s">
        <v>2435</v>
      </c>
      <c r="F2397" t="s">
        <v>29</v>
      </c>
      <c r="G2397" t="s">
        <v>30</v>
      </c>
      <c r="H2397" t="s">
        <v>37</v>
      </c>
      <c r="I2397">
        <v>13</v>
      </c>
      <c r="J2397" t="s">
        <v>33</v>
      </c>
      <c r="K2397">
        <v>43</v>
      </c>
      <c r="L2397">
        <v>65</v>
      </c>
      <c r="M2397">
        <v>68</v>
      </c>
      <c r="N2397" t="s">
        <v>33</v>
      </c>
      <c r="O2397" t="s">
        <v>32</v>
      </c>
      <c r="P2397" t="s">
        <v>33</v>
      </c>
      <c r="Q2397">
        <v>48</v>
      </c>
      <c r="R2397">
        <v>83</v>
      </c>
      <c r="S2397">
        <v>204</v>
      </c>
      <c r="T2397" t="s">
        <v>33</v>
      </c>
      <c r="U2397" t="s">
        <v>33</v>
      </c>
      <c r="V2397">
        <v>66</v>
      </c>
      <c r="W2397">
        <v>66</v>
      </c>
      <c r="X2397">
        <v>0</v>
      </c>
      <c r="Y2397" t="s">
        <v>34</v>
      </c>
      <c r="Z2397" t="s">
        <v>33</v>
      </c>
      <c r="AA2397">
        <f>VLOOKUP(Table1[[#This Row],[Facility Name]],D_2,8,0)</f>
        <v>50</v>
      </c>
    </row>
    <row r="2398" spans="1:27" x14ac:dyDescent="0.25">
      <c r="A2398">
        <v>192518</v>
      </c>
      <c r="B2398" t="s">
        <v>3918</v>
      </c>
      <c r="C2398">
        <v>3</v>
      </c>
      <c r="D2398" t="s">
        <v>2427</v>
      </c>
      <c r="E2398" t="s">
        <v>3715</v>
      </c>
      <c r="F2398" t="s">
        <v>29</v>
      </c>
      <c r="G2398" t="s">
        <v>30</v>
      </c>
      <c r="H2398" t="s">
        <v>37</v>
      </c>
      <c r="I2398">
        <v>22</v>
      </c>
      <c r="J2398" t="s">
        <v>33</v>
      </c>
      <c r="K2398">
        <v>71</v>
      </c>
      <c r="L2398">
        <v>103</v>
      </c>
      <c r="M2398">
        <v>108</v>
      </c>
      <c r="N2398" t="s">
        <v>33</v>
      </c>
      <c r="O2398" t="s">
        <v>33</v>
      </c>
      <c r="P2398" t="s">
        <v>33</v>
      </c>
      <c r="Q2398">
        <v>90</v>
      </c>
      <c r="R2398">
        <v>97</v>
      </c>
      <c r="S2398">
        <v>328</v>
      </c>
      <c r="T2398" t="s">
        <v>33</v>
      </c>
      <c r="U2398" t="s">
        <v>33</v>
      </c>
      <c r="V2398">
        <v>100</v>
      </c>
      <c r="W2398">
        <v>100</v>
      </c>
      <c r="X2398">
        <v>0</v>
      </c>
      <c r="Y2398" t="s">
        <v>33</v>
      </c>
      <c r="Z2398" t="s">
        <v>33</v>
      </c>
      <c r="AA2398">
        <f>VLOOKUP(Table1[[#This Row],[Facility Name]],D_2,8,0)</f>
        <v>53</v>
      </c>
    </row>
    <row r="2399" spans="1:27" x14ac:dyDescent="0.25">
      <c r="A2399">
        <v>192521</v>
      </c>
      <c r="B2399" t="s">
        <v>3919</v>
      </c>
      <c r="C2399">
        <v>5</v>
      </c>
      <c r="D2399" t="s">
        <v>2427</v>
      </c>
      <c r="E2399" t="s">
        <v>36</v>
      </c>
      <c r="F2399" t="s">
        <v>29</v>
      </c>
      <c r="G2399" t="s">
        <v>30</v>
      </c>
      <c r="H2399" t="s">
        <v>37</v>
      </c>
      <c r="I2399">
        <v>23</v>
      </c>
      <c r="J2399" t="s">
        <v>33</v>
      </c>
      <c r="K2399">
        <v>43</v>
      </c>
      <c r="L2399">
        <v>60</v>
      </c>
      <c r="M2399">
        <v>65</v>
      </c>
      <c r="N2399" t="s">
        <v>33</v>
      </c>
      <c r="O2399" t="s">
        <v>33</v>
      </c>
      <c r="P2399" t="s">
        <v>33</v>
      </c>
      <c r="Q2399">
        <v>46</v>
      </c>
      <c r="R2399">
        <v>37</v>
      </c>
      <c r="S2399">
        <v>241</v>
      </c>
      <c r="T2399" t="s">
        <v>40</v>
      </c>
      <c r="U2399" t="s">
        <v>33</v>
      </c>
      <c r="V2399">
        <v>66</v>
      </c>
      <c r="W2399">
        <v>66</v>
      </c>
      <c r="X2399">
        <v>0</v>
      </c>
      <c r="Y2399" t="s">
        <v>33</v>
      </c>
      <c r="Z2399" t="s">
        <v>33</v>
      </c>
      <c r="AA2399">
        <f>VLOOKUP(Table1[[#This Row],[Facility Name]],D_2,8,0)</f>
        <v>49</v>
      </c>
    </row>
    <row r="2400" spans="1:27" x14ac:dyDescent="0.25">
      <c r="A2400">
        <v>192522</v>
      </c>
      <c r="B2400" t="s">
        <v>3920</v>
      </c>
      <c r="C2400">
        <v>3</v>
      </c>
      <c r="D2400" t="s">
        <v>2427</v>
      </c>
      <c r="E2400" t="s">
        <v>2465</v>
      </c>
      <c r="F2400" t="s">
        <v>29</v>
      </c>
      <c r="G2400" t="s">
        <v>30</v>
      </c>
      <c r="H2400" t="s">
        <v>37</v>
      </c>
      <c r="I2400">
        <v>32</v>
      </c>
      <c r="J2400" t="s">
        <v>32</v>
      </c>
      <c r="K2400">
        <v>145</v>
      </c>
      <c r="L2400">
        <v>197</v>
      </c>
      <c r="M2400">
        <v>202</v>
      </c>
      <c r="N2400" t="s">
        <v>33</v>
      </c>
      <c r="O2400" t="s">
        <v>33</v>
      </c>
      <c r="P2400" t="s">
        <v>33</v>
      </c>
      <c r="Q2400">
        <v>164</v>
      </c>
      <c r="R2400">
        <v>142</v>
      </c>
      <c r="S2400">
        <v>676</v>
      </c>
      <c r="T2400" t="s">
        <v>33</v>
      </c>
      <c r="U2400" t="s">
        <v>33</v>
      </c>
      <c r="V2400">
        <v>179</v>
      </c>
      <c r="W2400">
        <v>179</v>
      </c>
      <c r="X2400">
        <v>0</v>
      </c>
      <c r="Y2400" t="s">
        <v>33</v>
      </c>
      <c r="Z2400" t="s">
        <v>33</v>
      </c>
      <c r="AA2400">
        <f>VLOOKUP(Table1[[#This Row],[Facility Name]],D_2,8,0)</f>
        <v>48</v>
      </c>
    </row>
    <row r="2401" spans="1:27" hidden="1" x14ac:dyDescent="0.25">
      <c r="A2401">
        <v>192523</v>
      </c>
      <c r="B2401" t="s">
        <v>3921</v>
      </c>
      <c r="C2401">
        <v>3</v>
      </c>
      <c r="D2401" t="s">
        <v>2427</v>
      </c>
      <c r="E2401" t="s">
        <v>2435</v>
      </c>
      <c r="F2401" t="s">
        <v>29</v>
      </c>
      <c r="G2401" t="s">
        <v>30</v>
      </c>
      <c r="H2401" t="s">
        <v>31</v>
      </c>
      <c r="I2401">
        <v>20</v>
      </c>
      <c r="J2401" t="s">
        <v>33</v>
      </c>
      <c r="K2401">
        <v>65</v>
      </c>
      <c r="L2401">
        <v>94</v>
      </c>
      <c r="M2401">
        <v>96</v>
      </c>
      <c r="N2401" t="s">
        <v>33</v>
      </c>
      <c r="O2401" t="s">
        <v>33</v>
      </c>
      <c r="P2401" t="s">
        <v>33</v>
      </c>
      <c r="Q2401">
        <v>72</v>
      </c>
      <c r="R2401">
        <v>80</v>
      </c>
      <c r="S2401">
        <v>323</v>
      </c>
      <c r="T2401" t="s">
        <v>33</v>
      </c>
      <c r="U2401" t="s">
        <v>33</v>
      </c>
      <c r="V2401">
        <v>97</v>
      </c>
      <c r="W2401">
        <v>97</v>
      </c>
      <c r="X2401">
        <v>0</v>
      </c>
      <c r="Y2401" t="s">
        <v>33</v>
      </c>
      <c r="Z2401" t="s">
        <v>33</v>
      </c>
      <c r="AA2401" t="e">
        <f>VLOOKUP(Table1[[#This Row],[Facility Name]],D_2,8,0)</f>
        <v>#N/A</v>
      </c>
    </row>
    <row r="2402" spans="1:27" x14ac:dyDescent="0.25">
      <c r="A2402">
        <v>192524</v>
      </c>
      <c r="B2402" t="s">
        <v>3922</v>
      </c>
      <c r="C2402">
        <v>5</v>
      </c>
      <c r="D2402" t="s">
        <v>2427</v>
      </c>
      <c r="E2402" t="s">
        <v>2429</v>
      </c>
      <c r="F2402" t="s">
        <v>29</v>
      </c>
      <c r="G2402" t="s">
        <v>30</v>
      </c>
      <c r="H2402" t="s">
        <v>37</v>
      </c>
      <c r="I2402">
        <v>21</v>
      </c>
      <c r="J2402" t="s">
        <v>33</v>
      </c>
      <c r="K2402">
        <v>92</v>
      </c>
      <c r="L2402">
        <v>123</v>
      </c>
      <c r="M2402">
        <v>131</v>
      </c>
      <c r="N2402" t="s">
        <v>33</v>
      </c>
      <c r="O2402" t="s">
        <v>33</v>
      </c>
      <c r="P2402" t="s">
        <v>32</v>
      </c>
      <c r="Q2402">
        <v>104</v>
      </c>
      <c r="R2402">
        <v>87</v>
      </c>
      <c r="S2402">
        <v>671</v>
      </c>
      <c r="T2402" t="s">
        <v>33</v>
      </c>
      <c r="U2402" t="s">
        <v>33</v>
      </c>
      <c r="V2402">
        <v>132</v>
      </c>
      <c r="W2402">
        <v>132</v>
      </c>
      <c r="X2402">
        <v>1</v>
      </c>
      <c r="Y2402" t="s">
        <v>33</v>
      </c>
      <c r="Z2402" t="s">
        <v>33</v>
      </c>
      <c r="AA2402">
        <f>VLOOKUP(Table1[[#This Row],[Facility Name]],D_2,8,0)</f>
        <v>64</v>
      </c>
    </row>
    <row r="2403" spans="1:27" x14ac:dyDescent="0.25">
      <c r="A2403">
        <v>192525</v>
      </c>
      <c r="B2403" t="s">
        <v>3940</v>
      </c>
      <c r="C2403">
        <v>4</v>
      </c>
      <c r="D2403" t="s">
        <v>2427</v>
      </c>
      <c r="E2403" t="s">
        <v>2801</v>
      </c>
      <c r="F2403" t="s">
        <v>29</v>
      </c>
      <c r="G2403" t="s">
        <v>30</v>
      </c>
      <c r="H2403" t="s">
        <v>37</v>
      </c>
      <c r="I2403">
        <v>16</v>
      </c>
      <c r="J2403" t="s">
        <v>33</v>
      </c>
      <c r="K2403">
        <v>43</v>
      </c>
      <c r="L2403">
        <v>65</v>
      </c>
      <c r="M2403">
        <v>66</v>
      </c>
      <c r="N2403" t="s">
        <v>33</v>
      </c>
      <c r="O2403" t="s">
        <v>33</v>
      </c>
      <c r="P2403" t="s">
        <v>33</v>
      </c>
      <c r="Q2403">
        <v>51</v>
      </c>
      <c r="R2403">
        <v>41</v>
      </c>
      <c r="S2403">
        <v>211</v>
      </c>
      <c r="T2403" t="s">
        <v>40</v>
      </c>
      <c r="U2403" t="s">
        <v>33</v>
      </c>
      <c r="V2403">
        <v>66</v>
      </c>
      <c r="W2403">
        <v>66</v>
      </c>
      <c r="X2403">
        <v>0</v>
      </c>
      <c r="Y2403" t="s">
        <v>34</v>
      </c>
      <c r="Z2403" t="s">
        <v>33</v>
      </c>
      <c r="AA2403">
        <f>VLOOKUP(Table1[[#This Row],[Facility Name]],D_2,8,0)</f>
        <v>77</v>
      </c>
    </row>
    <row r="2404" spans="1:27" x14ac:dyDescent="0.25">
      <c r="A2404">
        <v>192530</v>
      </c>
      <c r="B2404" t="s">
        <v>3614</v>
      </c>
      <c r="C2404">
        <v>3</v>
      </c>
      <c r="D2404" t="s">
        <v>2427</v>
      </c>
      <c r="E2404" t="s">
        <v>2550</v>
      </c>
      <c r="F2404" t="s">
        <v>29</v>
      </c>
      <c r="G2404" t="s">
        <v>30</v>
      </c>
      <c r="H2404" t="s">
        <v>37</v>
      </c>
      <c r="I2404">
        <v>28</v>
      </c>
      <c r="J2404" t="s">
        <v>33</v>
      </c>
      <c r="K2404">
        <v>64</v>
      </c>
      <c r="L2404">
        <v>98</v>
      </c>
      <c r="M2404">
        <v>101</v>
      </c>
      <c r="N2404" t="s">
        <v>33</v>
      </c>
      <c r="O2404" t="s">
        <v>33</v>
      </c>
      <c r="P2404" t="s">
        <v>33</v>
      </c>
      <c r="Q2404">
        <v>79</v>
      </c>
      <c r="R2404">
        <v>118</v>
      </c>
      <c r="S2404">
        <v>345</v>
      </c>
      <c r="T2404" t="s">
        <v>40</v>
      </c>
      <c r="U2404" t="s">
        <v>33</v>
      </c>
      <c r="V2404">
        <v>100</v>
      </c>
      <c r="W2404">
        <v>100</v>
      </c>
      <c r="X2404">
        <v>0</v>
      </c>
      <c r="Y2404" t="s">
        <v>33</v>
      </c>
      <c r="Z2404" t="s">
        <v>33</v>
      </c>
      <c r="AA2404">
        <f>VLOOKUP(Table1[[#This Row],[Facility Name]],D_2,8,0)</f>
        <v>49</v>
      </c>
    </row>
    <row r="2405" spans="1:27" x14ac:dyDescent="0.25">
      <c r="A2405">
        <v>192531</v>
      </c>
      <c r="B2405" t="s">
        <v>3615</v>
      </c>
      <c r="C2405">
        <v>3</v>
      </c>
      <c r="D2405" t="s">
        <v>2427</v>
      </c>
      <c r="E2405" t="s">
        <v>2435</v>
      </c>
      <c r="F2405" t="s">
        <v>29</v>
      </c>
      <c r="G2405" t="s">
        <v>30</v>
      </c>
      <c r="H2405" t="s">
        <v>37</v>
      </c>
      <c r="I2405">
        <v>38</v>
      </c>
      <c r="J2405" t="s">
        <v>33</v>
      </c>
      <c r="K2405">
        <v>98</v>
      </c>
      <c r="L2405">
        <v>163</v>
      </c>
      <c r="M2405">
        <v>162</v>
      </c>
      <c r="N2405" t="s">
        <v>33</v>
      </c>
      <c r="O2405" t="s">
        <v>33</v>
      </c>
      <c r="P2405" t="s">
        <v>40</v>
      </c>
      <c r="Q2405">
        <v>115</v>
      </c>
      <c r="R2405">
        <v>104</v>
      </c>
      <c r="S2405">
        <v>545</v>
      </c>
      <c r="T2405" t="s">
        <v>33</v>
      </c>
      <c r="U2405" t="s">
        <v>33</v>
      </c>
      <c r="V2405">
        <v>152</v>
      </c>
      <c r="W2405">
        <v>152</v>
      </c>
      <c r="X2405">
        <v>0</v>
      </c>
      <c r="Y2405" t="s">
        <v>33</v>
      </c>
      <c r="Z2405" t="s">
        <v>33</v>
      </c>
      <c r="AA2405">
        <f>VLOOKUP(Table1[[#This Row],[Facility Name]],D_2,8,0)</f>
        <v>44</v>
      </c>
    </row>
    <row r="2406" spans="1:27" x14ac:dyDescent="0.25">
      <c r="A2406">
        <v>192532</v>
      </c>
      <c r="B2406" t="s">
        <v>3616</v>
      </c>
      <c r="C2406">
        <v>3</v>
      </c>
      <c r="D2406" t="s">
        <v>2427</v>
      </c>
      <c r="E2406" t="s">
        <v>2728</v>
      </c>
      <c r="F2406" t="s">
        <v>29</v>
      </c>
      <c r="G2406" t="s">
        <v>30</v>
      </c>
      <c r="H2406" t="s">
        <v>37</v>
      </c>
      <c r="I2406">
        <v>20</v>
      </c>
      <c r="J2406" t="s">
        <v>33</v>
      </c>
      <c r="K2406">
        <v>45</v>
      </c>
      <c r="L2406">
        <v>63</v>
      </c>
      <c r="M2406">
        <v>68</v>
      </c>
      <c r="N2406" t="s">
        <v>33</v>
      </c>
      <c r="O2406" t="s">
        <v>33</v>
      </c>
      <c r="P2406" t="s">
        <v>33</v>
      </c>
      <c r="Q2406">
        <v>54</v>
      </c>
      <c r="R2406">
        <v>72</v>
      </c>
      <c r="S2406">
        <v>284</v>
      </c>
      <c r="T2406" t="s">
        <v>40</v>
      </c>
      <c r="U2406" t="s">
        <v>33</v>
      </c>
      <c r="V2406">
        <v>68</v>
      </c>
      <c r="W2406">
        <v>68</v>
      </c>
      <c r="X2406">
        <v>0</v>
      </c>
      <c r="Y2406" t="s">
        <v>33</v>
      </c>
      <c r="Z2406" t="s">
        <v>33</v>
      </c>
      <c r="AA2406">
        <f>VLOOKUP(Table1[[#This Row],[Facility Name]],D_2,8,0)</f>
        <v>53</v>
      </c>
    </row>
    <row r="2407" spans="1:27" hidden="1" x14ac:dyDescent="0.25">
      <c r="A2407">
        <v>192534</v>
      </c>
      <c r="B2407" t="s">
        <v>3639</v>
      </c>
      <c r="C2407">
        <v>4</v>
      </c>
      <c r="D2407" t="s">
        <v>2427</v>
      </c>
      <c r="E2407" t="s">
        <v>36</v>
      </c>
      <c r="F2407" t="s">
        <v>29</v>
      </c>
      <c r="G2407" t="s">
        <v>30</v>
      </c>
      <c r="H2407" t="s">
        <v>31</v>
      </c>
      <c r="I2407">
        <v>16</v>
      </c>
      <c r="J2407" t="s">
        <v>33</v>
      </c>
      <c r="K2407">
        <v>39</v>
      </c>
      <c r="L2407">
        <v>70</v>
      </c>
      <c r="M2407">
        <v>69</v>
      </c>
      <c r="N2407" t="s">
        <v>33</v>
      </c>
      <c r="O2407" t="s">
        <v>33</v>
      </c>
      <c r="P2407" t="s">
        <v>33</v>
      </c>
      <c r="Q2407">
        <v>43</v>
      </c>
      <c r="R2407">
        <v>48</v>
      </c>
      <c r="S2407">
        <v>184</v>
      </c>
      <c r="T2407" t="s">
        <v>33</v>
      </c>
      <c r="U2407" t="s">
        <v>33</v>
      </c>
      <c r="V2407">
        <v>57</v>
      </c>
      <c r="W2407">
        <v>57</v>
      </c>
      <c r="X2407">
        <v>0</v>
      </c>
      <c r="Y2407" t="s">
        <v>33</v>
      </c>
      <c r="Z2407" t="s">
        <v>33</v>
      </c>
      <c r="AA2407" t="e">
        <f>VLOOKUP(Table1[[#This Row],[Facility Name]],D_2,8,0)</f>
        <v>#N/A</v>
      </c>
    </row>
    <row r="2408" spans="1:27" x14ac:dyDescent="0.25">
      <c r="A2408">
        <v>192533</v>
      </c>
      <c r="B2408" t="s">
        <v>3638</v>
      </c>
      <c r="D2408" t="s">
        <v>2427</v>
      </c>
      <c r="E2408" t="s">
        <v>2435</v>
      </c>
      <c r="F2408" t="s">
        <v>29</v>
      </c>
      <c r="G2408" t="s">
        <v>63</v>
      </c>
      <c r="H2408" t="s">
        <v>64</v>
      </c>
      <c r="I2408">
        <v>12</v>
      </c>
      <c r="J2408" t="s">
        <v>34</v>
      </c>
      <c r="K2408">
        <v>5</v>
      </c>
      <c r="L2408">
        <v>8</v>
      </c>
      <c r="M2408">
        <v>8</v>
      </c>
      <c r="N2408" t="s">
        <v>34</v>
      </c>
      <c r="O2408" t="s">
        <v>34</v>
      </c>
      <c r="P2408" t="s">
        <v>33</v>
      </c>
      <c r="Q2408">
        <v>5</v>
      </c>
      <c r="R2408">
        <v>8</v>
      </c>
      <c r="S2408">
        <v>44</v>
      </c>
      <c r="T2408" t="s">
        <v>34</v>
      </c>
      <c r="U2408" t="s">
        <v>34</v>
      </c>
      <c r="V2408">
        <v>8</v>
      </c>
      <c r="W2408">
        <v>8</v>
      </c>
      <c r="X2408">
        <v>0</v>
      </c>
      <c r="Y2408" t="s">
        <v>34</v>
      </c>
      <c r="Z2408" t="s">
        <v>34</v>
      </c>
      <c r="AA2408">
        <f>VLOOKUP(Table1[[#This Row],[Facility Name]],D_2,8,0)</f>
        <v>52</v>
      </c>
    </row>
    <row r="2409" spans="1:27" x14ac:dyDescent="0.25">
      <c r="A2409">
        <v>192538</v>
      </c>
      <c r="B2409" t="s">
        <v>3640</v>
      </c>
      <c r="C2409">
        <v>5</v>
      </c>
      <c r="D2409" t="s">
        <v>2427</v>
      </c>
      <c r="E2409" t="s">
        <v>3608</v>
      </c>
      <c r="F2409" t="s">
        <v>29</v>
      </c>
      <c r="G2409" t="s">
        <v>30</v>
      </c>
      <c r="H2409" t="s">
        <v>37</v>
      </c>
      <c r="I2409">
        <v>15</v>
      </c>
      <c r="J2409" t="s">
        <v>33</v>
      </c>
      <c r="K2409">
        <v>49</v>
      </c>
      <c r="L2409">
        <v>62</v>
      </c>
      <c r="M2409">
        <v>63</v>
      </c>
      <c r="N2409" t="s">
        <v>33</v>
      </c>
      <c r="O2409" t="s">
        <v>33</v>
      </c>
      <c r="P2409" t="s">
        <v>33</v>
      </c>
      <c r="Q2409">
        <v>56</v>
      </c>
      <c r="R2409">
        <v>43</v>
      </c>
      <c r="S2409">
        <v>203</v>
      </c>
      <c r="T2409" t="s">
        <v>33</v>
      </c>
      <c r="U2409" t="s">
        <v>33</v>
      </c>
      <c r="V2409">
        <v>62</v>
      </c>
      <c r="W2409">
        <v>62</v>
      </c>
      <c r="X2409">
        <v>0</v>
      </c>
      <c r="Y2409" t="s">
        <v>34</v>
      </c>
      <c r="Z2409" t="s">
        <v>33</v>
      </c>
      <c r="AA2409">
        <f>VLOOKUP(Table1[[#This Row],[Facility Name]],D_2,8,0)</f>
        <v>75</v>
      </c>
    </row>
    <row r="2410" spans="1:27" x14ac:dyDescent="0.25">
      <c r="A2410">
        <v>192539</v>
      </c>
      <c r="B2410" t="s">
        <v>3723</v>
      </c>
      <c r="C2410">
        <v>5</v>
      </c>
      <c r="D2410" t="s">
        <v>2427</v>
      </c>
      <c r="E2410" t="s">
        <v>2429</v>
      </c>
      <c r="F2410" t="s">
        <v>29</v>
      </c>
      <c r="G2410" t="s">
        <v>30</v>
      </c>
      <c r="H2410" t="s">
        <v>37</v>
      </c>
      <c r="I2410">
        <v>24</v>
      </c>
      <c r="J2410" t="s">
        <v>33</v>
      </c>
      <c r="K2410">
        <v>97</v>
      </c>
      <c r="L2410">
        <v>137</v>
      </c>
      <c r="M2410">
        <v>139</v>
      </c>
      <c r="N2410" t="s">
        <v>33</v>
      </c>
      <c r="O2410" t="s">
        <v>40</v>
      </c>
      <c r="P2410" t="s">
        <v>33</v>
      </c>
      <c r="Q2410">
        <v>104</v>
      </c>
      <c r="R2410">
        <v>79</v>
      </c>
      <c r="S2410">
        <v>376</v>
      </c>
      <c r="T2410" t="s">
        <v>33</v>
      </c>
      <c r="U2410" t="s">
        <v>33</v>
      </c>
      <c r="V2410">
        <v>137</v>
      </c>
      <c r="W2410">
        <v>137</v>
      </c>
      <c r="X2410">
        <v>0</v>
      </c>
      <c r="Y2410" t="s">
        <v>33</v>
      </c>
      <c r="Z2410" t="s">
        <v>33</v>
      </c>
      <c r="AA2410">
        <f>VLOOKUP(Table1[[#This Row],[Facility Name]],D_2,8,0)</f>
        <v>62</v>
      </c>
    </row>
    <row r="2411" spans="1:27" hidden="1" x14ac:dyDescent="0.25">
      <c r="A2411">
        <v>192540</v>
      </c>
      <c r="B2411" t="s">
        <v>3743</v>
      </c>
      <c r="C2411">
        <v>5</v>
      </c>
      <c r="D2411" t="s">
        <v>2427</v>
      </c>
      <c r="E2411" t="s">
        <v>484</v>
      </c>
      <c r="F2411" t="s">
        <v>29</v>
      </c>
      <c r="G2411" t="s">
        <v>30</v>
      </c>
      <c r="H2411" t="s">
        <v>31</v>
      </c>
      <c r="I2411">
        <v>15</v>
      </c>
      <c r="J2411" t="s">
        <v>33</v>
      </c>
      <c r="K2411">
        <v>57</v>
      </c>
      <c r="L2411">
        <v>64</v>
      </c>
      <c r="M2411">
        <v>70</v>
      </c>
      <c r="N2411" t="s">
        <v>33</v>
      </c>
      <c r="O2411" t="s">
        <v>33</v>
      </c>
      <c r="P2411" t="s">
        <v>33</v>
      </c>
      <c r="Q2411">
        <v>62</v>
      </c>
      <c r="R2411">
        <v>65</v>
      </c>
      <c r="S2411">
        <v>250</v>
      </c>
      <c r="T2411" t="s">
        <v>33</v>
      </c>
      <c r="U2411" t="s">
        <v>33</v>
      </c>
      <c r="V2411">
        <v>70</v>
      </c>
      <c r="W2411">
        <v>70</v>
      </c>
      <c r="X2411">
        <v>0</v>
      </c>
      <c r="Y2411" t="s">
        <v>33</v>
      </c>
      <c r="Z2411" t="s">
        <v>33</v>
      </c>
      <c r="AA2411" t="e">
        <f>VLOOKUP(Table1[[#This Row],[Facility Name]],D_2,8,0)</f>
        <v>#N/A</v>
      </c>
    </row>
    <row r="2412" spans="1:27" x14ac:dyDescent="0.25">
      <c r="A2412">
        <v>192541</v>
      </c>
      <c r="B2412" t="s">
        <v>3744</v>
      </c>
      <c r="C2412">
        <v>4</v>
      </c>
      <c r="D2412" t="s">
        <v>2427</v>
      </c>
      <c r="E2412" t="s">
        <v>2376</v>
      </c>
      <c r="F2412" t="s">
        <v>29</v>
      </c>
      <c r="G2412" t="s">
        <v>30</v>
      </c>
      <c r="H2412" t="s">
        <v>37</v>
      </c>
      <c r="I2412">
        <v>20</v>
      </c>
      <c r="J2412" t="s">
        <v>33</v>
      </c>
      <c r="K2412">
        <v>56</v>
      </c>
      <c r="L2412">
        <v>82</v>
      </c>
      <c r="M2412">
        <v>86</v>
      </c>
      <c r="N2412" t="s">
        <v>33</v>
      </c>
      <c r="O2412" t="s">
        <v>33</v>
      </c>
      <c r="P2412" t="s">
        <v>33</v>
      </c>
      <c r="Q2412">
        <v>69</v>
      </c>
      <c r="R2412">
        <v>75</v>
      </c>
      <c r="S2412">
        <v>265</v>
      </c>
      <c r="T2412" t="s">
        <v>33</v>
      </c>
      <c r="U2412" t="s">
        <v>33</v>
      </c>
      <c r="V2412">
        <v>86</v>
      </c>
      <c r="W2412">
        <v>86</v>
      </c>
      <c r="X2412">
        <v>0</v>
      </c>
      <c r="Y2412" t="s">
        <v>33</v>
      </c>
      <c r="Z2412" t="s">
        <v>33</v>
      </c>
      <c r="AA2412">
        <f>VLOOKUP(Table1[[#This Row],[Facility Name]],D_2,8,0)</f>
        <v>45</v>
      </c>
    </row>
    <row r="2413" spans="1:27" x14ac:dyDescent="0.25">
      <c r="A2413">
        <v>192543</v>
      </c>
      <c r="B2413" t="s">
        <v>3745</v>
      </c>
      <c r="C2413">
        <v>2</v>
      </c>
      <c r="D2413" t="s">
        <v>2427</v>
      </c>
      <c r="E2413" t="s">
        <v>2433</v>
      </c>
      <c r="F2413" t="s">
        <v>29</v>
      </c>
      <c r="G2413" t="s">
        <v>63</v>
      </c>
      <c r="H2413" t="s">
        <v>64</v>
      </c>
      <c r="I2413">
        <v>18</v>
      </c>
      <c r="J2413" t="s">
        <v>33</v>
      </c>
      <c r="K2413">
        <v>23</v>
      </c>
      <c r="L2413">
        <v>30</v>
      </c>
      <c r="M2413">
        <v>31</v>
      </c>
      <c r="N2413" t="s">
        <v>33</v>
      </c>
      <c r="O2413" t="s">
        <v>33</v>
      </c>
      <c r="P2413" t="s">
        <v>33</v>
      </c>
      <c r="Q2413">
        <v>23</v>
      </c>
      <c r="R2413">
        <v>26</v>
      </c>
      <c r="S2413">
        <v>116</v>
      </c>
      <c r="T2413" t="s">
        <v>34</v>
      </c>
      <c r="U2413" t="s">
        <v>33</v>
      </c>
      <c r="V2413">
        <v>31</v>
      </c>
      <c r="W2413">
        <v>31</v>
      </c>
      <c r="X2413">
        <v>0</v>
      </c>
      <c r="Y2413" t="s">
        <v>34</v>
      </c>
      <c r="Z2413" t="s">
        <v>33</v>
      </c>
      <c r="AA2413">
        <f>VLOOKUP(Table1[[#This Row],[Facility Name]],D_2,8,0)</f>
        <v>37</v>
      </c>
    </row>
    <row r="2414" spans="1:27" x14ac:dyDescent="0.25">
      <c r="A2414">
        <v>192544</v>
      </c>
      <c r="B2414" t="s">
        <v>3746</v>
      </c>
      <c r="C2414">
        <v>4</v>
      </c>
      <c r="D2414" t="s">
        <v>2427</v>
      </c>
      <c r="E2414" t="s">
        <v>2805</v>
      </c>
      <c r="F2414" t="s">
        <v>29</v>
      </c>
      <c r="G2414" t="s">
        <v>30</v>
      </c>
      <c r="H2414" t="s">
        <v>37</v>
      </c>
      <c r="I2414">
        <v>16</v>
      </c>
      <c r="J2414" t="s">
        <v>32</v>
      </c>
      <c r="K2414">
        <v>28</v>
      </c>
      <c r="L2414">
        <v>51</v>
      </c>
      <c r="M2414">
        <v>54</v>
      </c>
      <c r="N2414" t="s">
        <v>33</v>
      </c>
      <c r="O2414" t="s">
        <v>33</v>
      </c>
      <c r="P2414" t="s">
        <v>33</v>
      </c>
      <c r="Q2414">
        <v>35</v>
      </c>
      <c r="R2414">
        <v>52</v>
      </c>
      <c r="S2414">
        <v>163</v>
      </c>
      <c r="T2414" t="s">
        <v>33</v>
      </c>
      <c r="U2414" t="s">
        <v>33</v>
      </c>
      <c r="V2414">
        <v>52</v>
      </c>
      <c r="W2414">
        <v>52</v>
      </c>
      <c r="X2414">
        <v>0</v>
      </c>
      <c r="Y2414" t="s">
        <v>34</v>
      </c>
      <c r="Z2414" t="s">
        <v>33</v>
      </c>
      <c r="AA2414">
        <f>VLOOKUP(Table1[[#This Row],[Facility Name]],D_2,8,0)</f>
        <v>53</v>
      </c>
    </row>
    <row r="2415" spans="1:27" hidden="1" x14ac:dyDescent="0.25">
      <c r="A2415">
        <v>142560</v>
      </c>
      <c r="B2415" t="s">
        <v>2977</v>
      </c>
      <c r="D2415" t="s">
        <v>1631</v>
      </c>
      <c r="E2415" t="s">
        <v>831</v>
      </c>
      <c r="F2415" t="s">
        <v>29</v>
      </c>
      <c r="G2415" t="s">
        <v>30</v>
      </c>
      <c r="H2415" t="s">
        <v>31</v>
      </c>
      <c r="I2415">
        <v>0</v>
      </c>
      <c r="J2415" t="s">
        <v>34</v>
      </c>
      <c r="K2415">
        <v>10</v>
      </c>
      <c r="L2415">
        <v>19</v>
      </c>
      <c r="M2415">
        <v>18</v>
      </c>
      <c r="N2415" t="s">
        <v>33</v>
      </c>
      <c r="O2415" t="s">
        <v>33</v>
      </c>
      <c r="P2415" t="s">
        <v>33</v>
      </c>
      <c r="Q2415">
        <v>14</v>
      </c>
      <c r="R2415">
        <v>13</v>
      </c>
      <c r="S2415">
        <v>86</v>
      </c>
      <c r="T2415" t="s">
        <v>34</v>
      </c>
      <c r="U2415" t="s">
        <v>34</v>
      </c>
      <c r="V2415">
        <v>0</v>
      </c>
      <c r="W2415">
        <v>0</v>
      </c>
      <c r="X2415">
        <v>0</v>
      </c>
      <c r="Y2415" t="s">
        <v>34</v>
      </c>
      <c r="Z2415" t="s">
        <v>33</v>
      </c>
      <c r="AA2415" t="e">
        <f>VLOOKUP(Table1[[#This Row],[Facility Name]],D_2,8,0)</f>
        <v>#N/A</v>
      </c>
    </row>
    <row r="2416" spans="1:27" x14ac:dyDescent="0.25">
      <c r="A2416">
        <v>192548</v>
      </c>
      <c r="B2416" t="s">
        <v>3747</v>
      </c>
      <c r="C2416">
        <v>3</v>
      </c>
      <c r="D2416" t="s">
        <v>2427</v>
      </c>
      <c r="E2416" t="s">
        <v>3748</v>
      </c>
      <c r="F2416" t="s">
        <v>29</v>
      </c>
      <c r="G2416" t="s">
        <v>63</v>
      </c>
      <c r="H2416" t="s">
        <v>64</v>
      </c>
      <c r="I2416">
        <v>11</v>
      </c>
      <c r="J2416" t="s">
        <v>33</v>
      </c>
      <c r="K2416">
        <v>26</v>
      </c>
      <c r="L2416">
        <v>30</v>
      </c>
      <c r="M2416">
        <v>36</v>
      </c>
      <c r="N2416" t="s">
        <v>33</v>
      </c>
      <c r="O2416" t="s">
        <v>33</v>
      </c>
      <c r="P2416" t="s">
        <v>32</v>
      </c>
      <c r="Q2416">
        <v>26</v>
      </c>
      <c r="R2416">
        <v>17</v>
      </c>
      <c r="S2416">
        <v>97</v>
      </c>
      <c r="T2416" t="s">
        <v>34</v>
      </c>
      <c r="U2416" t="s">
        <v>33</v>
      </c>
      <c r="V2416">
        <v>35</v>
      </c>
      <c r="W2416">
        <v>35</v>
      </c>
      <c r="X2416">
        <v>0</v>
      </c>
      <c r="Y2416" t="s">
        <v>34</v>
      </c>
      <c r="Z2416" t="s">
        <v>33</v>
      </c>
      <c r="AA2416">
        <f>VLOOKUP(Table1[[#This Row],[Facility Name]],D_2,8,0)</f>
        <v>39</v>
      </c>
    </row>
    <row r="2417" spans="1:27" hidden="1" x14ac:dyDescent="0.25">
      <c r="A2417">
        <v>192551</v>
      </c>
      <c r="B2417" t="s">
        <v>3846</v>
      </c>
      <c r="C2417">
        <v>4</v>
      </c>
      <c r="D2417" t="s">
        <v>2427</v>
      </c>
      <c r="E2417" t="s">
        <v>2431</v>
      </c>
      <c r="F2417" t="s">
        <v>29</v>
      </c>
      <c r="G2417" t="s">
        <v>30</v>
      </c>
      <c r="H2417" t="s">
        <v>31</v>
      </c>
      <c r="I2417">
        <v>17</v>
      </c>
      <c r="J2417" t="s">
        <v>33</v>
      </c>
      <c r="K2417">
        <v>32</v>
      </c>
      <c r="L2417">
        <v>49</v>
      </c>
      <c r="M2417">
        <v>50</v>
      </c>
      <c r="N2417" t="s">
        <v>33</v>
      </c>
      <c r="O2417" t="s">
        <v>33</v>
      </c>
      <c r="P2417" t="s">
        <v>33</v>
      </c>
      <c r="Q2417">
        <v>40</v>
      </c>
      <c r="R2417">
        <v>38</v>
      </c>
      <c r="S2417">
        <v>187</v>
      </c>
      <c r="T2417" t="s">
        <v>33</v>
      </c>
      <c r="U2417" t="s">
        <v>33</v>
      </c>
      <c r="V2417">
        <v>49</v>
      </c>
      <c r="W2417">
        <v>49</v>
      </c>
      <c r="X2417">
        <v>0</v>
      </c>
      <c r="Y2417" t="s">
        <v>34</v>
      </c>
      <c r="Z2417" t="s">
        <v>33</v>
      </c>
      <c r="AA2417" t="e">
        <f>VLOOKUP(Table1[[#This Row],[Facility Name]],D_2,8,0)</f>
        <v>#N/A</v>
      </c>
    </row>
    <row r="2418" spans="1:27" x14ac:dyDescent="0.25">
      <c r="A2418">
        <v>192552</v>
      </c>
      <c r="B2418" t="s">
        <v>3847</v>
      </c>
      <c r="C2418">
        <v>5</v>
      </c>
      <c r="D2418" t="s">
        <v>2427</v>
      </c>
      <c r="E2418" t="s">
        <v>3672</v>
      </c>
      <c r="F2418" t="s">
        <v>29</v>
      </c>
      <c r="G2418" t="s">
        <v>30</v>
      </c>
      <c r="H2418" t="s">
        <v>37</v>
      </c>
      <c r="I2418">
        <v>25</v>
      </c>
      <c r="J2418" t="s">
        <v>33</v>
      </c>
      <c r="K2418">
        <v>65</v>
      </c>
      <c r="L2418">
        <v>79</v>
      </c>
      <c r="M2418">
        <v>80</v>
      </c>
      <c r="N2418" t="s">
        <v>33</v>
      </c>
      <c r="O2418" t="s">
        <v>33</v>
      </c>
      <c r="P2418" t="s">
        <v>40</v>
      </c>
      <c r="Q2418">
        <v>75</v>
      </c>
      <c r="R2418">
        <v>65</v>
      </c>
      <c r="S2418">
        <v>231</v>
      </c>
      <c r="T2418" t="s">
        <v>40</v>
      </c>
      <c r="U2418" t="s">
        <v>33</v>
      </c>
      <c r="V2418">
        <v>75</v>
      </c>
      <c r="W2418">
        <v>75</v>
      </c>
      <c r="X2418">
        <v>0</v>
      </c>
      <c r="Y2418" t="s">
        <v>34</v>
      </c>
      <c r="Z2418" t="s">
        <v>33</v>
      </c>
      <c r="AA2418">
        <f>VLOOKUP(Table1[[#This Row],[Facility Name]],D_2,8,0)</f>
        <v>63</v>
      </c>
    </row>
    <row r="2419" spans="1:27" x14ac:dyDescent="0.25">
      <c r="A2419">
        <v>192555</v>
      </c>
      <c r="B2419" t="s">
        <v>3848</v>
      </c>
      <c r="C2419">
        <v>3</v>
      </c>
      <c r="D2419" t="s">
        <v>2427</v>
      </c>
      <c r="E2419" t="s">
        <v>3849</v>
      </c>
      <c r="F2419" t="s">
        <v>29</v>
      </c>
      <c r="G2419" t="s">
        <v>30</v>
      </c>
      <c r="H2419" t="s">
        <v>37</v>
      </c>
      <c r="I2419">
        <v>20</v>
      </c>
      <c r="J2419" t="s">
        <v>33</v>
      </c>
      <c r="K2419">
        <v>68</v>
      </c>
      <c r="L2419">
        <v>81</v>
      </c>
      <c r="M2419">
        <v>85</v>
      </c>
      <c r="N2419" t="s">
        <v>33</v>
      </c>
      <c r="O2419" t="s">
        <v>33</v>
      </c>
      <c r="P2419" t="s">
        <v>33</v>
      </c>
      <c r="Q2419">
        <v>80</v>
      </c>
      <c r="R2419">
        <v>44</v>
      </c>
      <c r="S2419">
        <v>337</v>
      </c>
      <c r="T2419" t="s">
        <v>32</v>
      </c>
      <c r="U2419" t="s">
        <v>33</v>
      </c>
      <c r="V2419">
        <v>87</v>
      </c>
      <c r="W2419">
        <v>87</v>
      </c>
      <c r="X2419">
        <v>0</v>
      </c>
      <c r="Y2419" t="s">
        <v>33</v>
      </c>
      <c r="Z2419" t="s">
        <v>33</v>
      </c>
      <c r="AA2419">
        <f>VLOOKUP(Table1[[#This Row],[Facility Name]],D_2,8,0)</f>
        <v>68</v>
      </c>
    </row>
    <row r="2420" spans="1:27" hidden="1" x14ac:dyDescent="0.25">
      <c r="A2420">
        <v>192556</v>
      </c>
      <c r="B2420" t="s">
        <v>3850</v>
      </c>
      <c r="C2420">
        <v>4</v>
      </c>
      <c r="D2420" t="s">
        <v>2427</v>
      </c>
      <c r="E2420" t="s">
        <v>2805</v>
      </c>
      <c r="F2420" t="s">
        <v>29</v>
      </c>
      <c r="G2420" t="s">
        <v>30</v>
      </c>
      <c r="H2420" t="s">
        <v>31</v>
      </c>
      <c r="I2420">
        <v>25</v>
      </c>
      <c r="J2420" t="s">
        <v>33</v>
      </c>
      <c r="K2420">
        <v>106</v>
      </c>
      <c r="L2420">
        <v>150</v>
      </c>
      <c r="M2420">
        <v>160</v>
      </c>
      <c r="N2420" t="s">
        <v>33</v>
      </c>
      <c r="O2420" t="s">
        <v>33</v>
      </c>
      <c r="P2420" t="s">
        <v>33</v>
      </c>
      <c r="Q2420">
        <v>119</v>
      </c>
      <c r="R2420">
        <v>122</v>
      </c>
      <c r="S2420">
        <v>509</v>
      </c>
      <c r="T2420" t="s">
        <v>33</v>
      </c>
      <c r="U2420" t="s">
        <v>33</v>
      </c>
      <c r="V2420">
        <v>129</v>
      </c>
      <c r="W2420">
        <v>129</v>
      </c>
      <c r="X2420">
        <v>0</v>
      </c>
      <c r="Y2420" t="s">
        <v>33</v>
      </c>
      <c r="Z2420" t="s">
        <v>33</v>
      </c>
      <c r="AA2420" t="e">
        <f>VLOOKUP(Table1[[#This Row],[Facility Name]],D_2,8,0)</f>
        <v>#N/A</v>
      </c>
    </row>
    <row r="2421" spans="1:27" x14ac:dyDescent="0.25">
      <c r="A2421">
        <v>192557</v>
      </c>
      <c r="B2421" t="s">
        <v>3851</v>
      </c>
      <c r="C2421">
        <v>3</v>
      </c>
      <c r="D2421" t="s">
        <v>2427</v>
      </c>
      <c r="E2421" t="s">
        <v>2730</v>
      </c>
      <c r="F2421" t="s">
        <v>29</v>
      </c>
      <c r="G2421" t="s">
        <v>30</v>
      </c>
      <c r="H2421" t="s">
        <v>37</v>
      </c>
      <c r="I2421">
        <v>25</v>
      </c>
      <c r="J2421" t="s">
        <v>33</v>
      </c>
      <c r="K2421">
        <v>66</v>
      </c>
      <c r="L2421">
        <v>102</v>
      </c>
      <c r="M2421">
        <v>111</v>
      </c>
      <c r="N2421" t="s">
        <v>33</v>
      </c>
      <c r="O2421" t="s">
        <v>33</v>
      </c>
      <c r="P2421" t="s">
        <v>32</v>
      </c>
      <c r="Q2421">
        <v>72</v>
      </c>
      <c r="R2421">
        <v>101</v>
      </c>
      <c r="S2421">
        <v>292</v>
      </c>
      <c r="T2421" t="s">
        <v>40</v>
      </c>
      <c r="U2421" t="s">
        <v>33</v>
      </c>
      <c r="V2421">
        <v>111</v>
      </c>
      <c r="W2421">
        <v>111</v>
      </c>
      <c r="X2421">
        <v>0</v>
      </c>
      <c r="Y2421" t="s">
        <v>33</v>
      </c>
      <c r="Z2421" t="s">
        <v>33</v>
      </c>
      <c r="AA2421">
        <f>VLOOKUP(Table1[[#This Row],[Facility Name]],D_2,8,0)</f>
        <v>69</v>
      </c>
    </row>
    <row r="2422" spans="1:27" x14ac:dyDescent="0.25">
      <c r="A2422">
        <v>192558</v>
      </c>
      <c r="B2422" t="s">
        <v>3876</v>
      </c>
      <c r="C2422">
        <v>4</v>
      </c>
      <c r="D2422" t="s">
        <v>2427</v>
      </c>
      <c r="E2422" t="s">
        <v>2429</v>
      </c>
      <c r="F2422" t="s">
        <v>29</v>
      </c>
      <c r="G2422" t="s">
        <v>30</v>
      </c>
      <c r="H2422" t="s">
        <v>37</v>
      </c>
      <c r="I2422">
        <v>20</v>
      </c>
      <c r="J2422" t="s">
        <v>33</v>
      </c>
      <c r="K2422">
        <v>65</v>
      </c>
      <c r="L2422">
        <v>89</v>
      </c>
      <c r="M2422">
        <v>91</v>
      </c>
      <c r="N2422" t="s">
        <v>33</v>
      </c>
      <c r="O2422" t="s">
        <v>33</v>
      </c>
      <c r="P2422" t="s">
        <v>33</v>
      </c>
      <c r="Q2422">
        <v>74</v>
      </c>
      <c r="R2422">
        <v>99</v>
      </c>
      <c r="S2422">
        <v>299</v>
      </c>
      <c r="T2422" t="s">
        <v>32</v>
      </c>
      <c r="U2422" t="s">
        <v>33</v>
      </c>
      <c r="V2422">
        <v>92</v>
      </c>
      <c r="W2422">
        <v>92</v>
      </c>
      <c r="X2422">
        <v>0</v>
      </c>
      <c r="Y2422" t="s">
        <v>33</v>
      </c>
      <c r="Z2422" t="s">
        <v>33</v>
      </c>
      <c r="AA2422">
        <f>VLOOKUP(Table1[[#This Row],[Facility Name]],D_2,8,0)</f>
        <v>58</v>
      </c>
    </row>
    <row r="2423" spans="1:27" x14ac:dyDescent="0.25">
      <c r="A2423">
        <v>192560</v>
      </c>
      <c r="B2423" t="s">
        <v>3949</v>
      </c>
      <c r="C2423">
        <v>3</v>
      </c>
      <c r="D2423" t="s">
        <v>2427</v>
      </c>
      <c r="E2423" t="s">
        <v>1843</v>
      </c>
      <c r="F2423" t="s">
        <v>29</v>
      </c>
      <c r="G2423" t="s">
        <v>30</v>
      </c>
      <c r="H2423" t="s">
        <v>37</v>
      </c>
      <c r="I2423">
        <v>12</v>
      </c>
      <c r="J2423" t="s">
        <v>34</v>
      </c>
      <c r="K2423">
        <v>33</v>
      </c>
      <c r="L2423">
        <v>60</v>
      </c>
      <c r="M2423">
        <v>66</v>
      </c>
      <c r="N2423" t="s">
        <v>33</v>
      </c>
      <c r="O2423" t="s">
        <v>33</v>
      </c>
      <c r="P2423" t="s">
        <v>33</v>
      </c>
      <c r="Q2423">
        <v>51</v>
      </c>
      <c r="R2423">
        <v>28</v>
      </c>
      <c r="S2423">
        <v>245</v>
      </c>
      <c r="T2423" t="s">
        <v>33</v>
      </c>
      <c r="U2423" t="s">
        <v>33</v>
      </c>
      <c r="V2423">
        <v>65</v>
      </c>
      <c r="W2423">
        <v>65</v>
      </c>
      <c r="X2423">
        <v>0</v>
      </c>
      <c r="Y2423" t="s">
        <v>33</v>
      </c>
      <c r="Z2423" t="s">
        <v>33</v>
      </c>
      <c r="AA2423">
        <f>VLOOKUP(Table1[[#This Row],[Facility Name]],D_2,8,0)</f>
        <v>67</v>
      </c>
    </row>
    <row r="2424" spans="1:27" x14ac:dyDescent="0.25">
      <c r="A2424">
        <v>192562</v>
      </c>
      <c r="B2424" t="s">
        <v>3950</v>
      </c>
      <c r="C2424">
        <v>3</v>
      </c>
      <c r="D2424" t="s">
        <v>2427</v>
      </c>
      <c r="E2424" t="s">
        <v>2550</v>
      </c>
      <c r="F2424" t="s">
        <v>29</v>
      </c>
      <c r="G2424" t="s">
        <v>30</v>
      </c>
      <c r="H2424" t="s">
        <v>37</v>
      </c>
      <c r="I2424">
        <v>28</v>
      </c>
      <c r="J2424" t="s">
        <v>33</v>
      </c>
      <c r="K2424">
        <v>81</v>
      </c>
      <c r="L2424">
        <v>119</v>
      </c>
      <c r="M2424">
        <v>139</v>
      </c>
      <c r="N2424" t="s">
        <v>33</v>
      </c>
      <c r="O2424" t="s">
        <v>33</v>
      </c>
      <c r="P2424" t="s">
        <v>33</v>
      </c>
      <c r="Q2424">
        <v>100</v>
      </c>
      <c r="R2424">
        <v>114</v>
      </c>
      <c r="S2424">
        <v>434</v>
      </c>
      <c r="T2424" t="s">
        <v>32</v>
      </c>
      <c r="U2424" t="s">
        <v>33</v>
      </c>
      <c r="V2424">
        <v>138</v>
      </c>
      <c r="W2424">
        <v>138</v>
      </c>
      <c r="X2424">
        <v>0</v>
      </c>
      <c r="Y2424" t="s">
        <v>33</v>
      </c>
      <c r="Z2424" t="s">
        <v>33</v>
      </c>
      <c r="AA2424">
        <f>VLOOKUP(Table1[[#This Row],[Facility Name]],D_2,8,0)</f>
        <v>54</v>
      </c>
    </row>
    <row r="2425" spans="1:27" x14ac:dyDescent="0.25">
      <c r="A2425">
        <v>192563</v>
      </c>
      <c r="B2425" t="s">
        <v>3971</v>
      </c>
      <c r="C2425">
        <v>5</v>
      </c>
      <c r="D2425" t="s">
        <v>2427</v>
      </c>
      <c r="E2425" t="s">
        <v>3869</v>
      </c>
      <c r="F2425" t="s">
        <v>29</v>
      </c>
      <c r="G2425" t="s">
        <v>30</v>
      </c>
      <c r="H2425" t="s">
        <v>37</v>
      </c>
      <c r="I2425">
        <v>20</v>
      </c>
      <c r="J2425" t="s">
        <v>33</v>
      </c>
      <c r="K2425">
        <v>61</v>
      </c>
      <c r="L2425">
        <v>84</v>
      </c>
      <c r="M2425">
        <v>91</v>
      </c>
      <c r="N2425" t="s">
        <v>33</v>
      </c>
      <c r="O2425" t="s">
        <v>33</v>
      </c>
      <c r="P2425" t="s">
        <v>32</v>
      </c>
      <c r="Q2425">
        <v>71</v>
      </c>
      <c r="R2425">
        <v>60</v>
      </c>
      <c r="S2425">
        <v>259</v>
      </c>
      <c r="T2425" t="s">
        <v>33</v>
      </c>
      <c r="U2425" t="s">
        <v>33</v>
      </c>
      <c r="V2425">
        <v>91</v>
      </c>
      <c r="W2425">
        <v>91</v>
      </c>
      <c r="X2425">
        <v>0</v>
      </c>
      <c r="Y2425" t="s">
        <v>33</v>
      </c>
      <c r="Z2425" t="s">
        <v>33</v>
      </c>
      <c r="AA2425">
        <f>VLOOKUP(Table1[[#This Row],[Facility Name]],D_2,8,0)</f>
        <v>53</v>
      </c>
    </row>
    <row r="2426" spans="1:27" x14ac:dyDescent="0.25">
      <c r="A2426">
        <v>192564</v>
      </c>
      <c r="B2426" t="s">
        <v>3972</v>
      </c>
      <c r="C2426">
        <v>5</v>
      </c>
      <c r="D2426" t="s">
        <v>2427</v>
      </c>
      <c r="E2426" t="s">
        <v>3111</v>
      </c>
      <c r="F2426" t="s">
        <v>29</v>
      </c>
      <c r="G2426" t="s">
        <v>30</v>
      </c>
      <c r="H2426" t="s">
        <v>37</v>
      </c>
      <c r="I2426">
        <v>14</v>
      </c>
      <c r="J2426" t="s">
        <v>33</v>
      </c>
      <c r="K2426">
        <v>45</v>
      </c>
      <c r="L2426">
        <v>54</v>
      </c>
      <c r="M2426">
        <v>58</v>
      </c>
      <c r="N2426" t="s">
        <v>33</v>
      </c>
      <c r="O2426" t="s">
        <v>33</v>
      </c>
      <c r="P2426" t="s">
        <v>33</v>
      </c>
      <c r="Q2426">
        <v>49</v>
      </c>
      <c r="R2426">
        <v>34</v>
      </c>
      <c r="S2426">
        <v>206</v>
      </c>
      <c r="T2426" t="s">
        <v>33</v>
      </c>
      <c r="U2426" t="s">
        <v>33</v>
      </c>
      <c r="V2426">
        <v>57</v>
      </c>
      <c r="W2426">
        <v>57</v>
      </c>
      <c r="X2426">
        <v>0</v>
      </c>
      <c r="Y2426" t="s">
        <v>33</v>
      </c>
      <c r="Z2426" t="s">
        <v>33</v>
      </c>
      <c r="AA2426">
        <f>VLOOKUP(Table1[[#This Row],[Facility Name]],D_2,8,0)</f>
        <v>90</v>
      </c>
    </row>
    <row r="2427" spans="1:27" x14ac:dyDescent="0.25">
      <c r="A2427">
        <v>192565</v>
      </c>
      <c r="B2427" t="s">
        <v>3973</v>
      </c>
      <c r="C2427">
        <v>4</v>
      </c>
      <c r="D2427" t="s">
        <v>2427</v>
      </c>
      <c r="E2427" t="s">
        <v>2730</v>
      </c>
      <c r="F2427" t="s">
        <v>29</v>
      </c>
      <c r="G2427" t="s">
        <v>30</v>
      </c>
      <c r="H2427" t="s">
        <v>37</v>
      </c>
      <c r="I2427">
        <v>18</v>
      </c>
      <c r="J2427" t="s">
        <v>33</v>
      </c>
      <c r="K2427">
        <v>66</v>
      </c>
      <c r="L2427">
        <v>105</v>
      </c>
      <c r="M2427">
        <v>111</v>
      </c>
      <c r="N2427" t="s">
        <v>33</v>
      </c>
      <c r="O2427" t="s">
        <v>33</v>
      </c>
      <c r="P2427" t="s">
        <v>33</v>
      </c>
      <c r="Q2427">
        <v>81</v>
      </c>
      <c r="R2427">
        <v>86</v>
      </c>
      <c r="S2427">
        <v>341</v>
      </c>
      <c r="T2427" t="s">
        <v>33</v>
      </c>
      <c r="U2427" t="s">
        <v>33</v>
      </c>
      <c r="V2427">
        <v>106</v>
      </c>
      <c r="W2427">
        <v>106</v>
      </c>
      <c r="X2427">
        <v>0</v>
      </c>
      <c r="Y2427" t="s">
        <v>33</v>
      </c>
      <c r="Z2427" t="s">
        <v>33</v>
      </c>
      <c r="AA2427">
        <f>VLOOKUP(Table1[[#This Row],[Facility Name]],D_2,8,0)</f>
        <v>45</v>
      </c>
    </row>
    <row r="2428" spans="1:27" x14ac:dyDescent="0.25">
      <c r="A2428">
        <v>192566</v>
      </c>
      <c r="B2428" t="s">
        <v>3974</v>
      </c>
      <c r="C2428">
        <v>4</v>
      </c>
      <c r="D2428" t="s">
        <v>2427</v>
      </c>
      <c r="E2428" t="s">
        <v>3715</v>
      </c>
      <c r="F2428" t="s">
        <v>29</v>
      </c>
      <c r="G2428" t="s">
        <v>30</v>
      </c>
      <c r="H2428" t="s">
        <v>37</v>
      </c>
      <c r="I2428">
        <v>12</v>
      </c>
      <c r="J2428" t="s">
        <v>33</v>
      </c>
      <c r="K2428">
        <v>38</v>
      </c>
      <c r="L2428">
        <v>46</v>
      </c>
      <c r="M2428">
        <v>47</v>
      </c>
      <c r="N2428" t="s">
        <v>33</v>
      </c>
      <c r="O2428" t="s">
        <v>33</v>
      </c>
      <c r="P2428" t="s">
        <v>33</v>
      </c>
      <c r="Q2428">
        <v>41</v>
      </c>
      <c r="R2428">
        <v>20</v>
      </c>
      <c r="S2428">
        <v>158</v>
      </c>
      <c r="T2428" t="s">
        <v>33</v>
      </c>
      <c r="U2428" t="s">
        <v>33</v>
      </c>
      <c r="V2428">
        <v>45</v>
      </c>
      <c r="W2428">
        <v>45</v>
      </c>
      <c r="X2428">
        <v>0</v>
      </c>
      <c r="Y2428" t="s">
        <v>34</v>
      </c>
      <c r="Z2428" t="s">
        <v>33</v>
      </c>
      <c r="AA2428">
        <f>VLOOKUP(Table1[[#This Row],[Facility Name]],D_2,8,0)</f>
        <v>60</v>
      </c>
    </row>
    <row r="2429" spans="1:27" x14ac:dyDescent="0.25">
      <c r="A2429">
        <v>192568</v>
      </c>
      <c r="B2429" t="s">
        <v>3623</v>
      </c>
      <c r="C2429">
        <v>5</v>
      </c>
      <c r="D2429" t="s">
        <v>2427</v>
      </c>
      <c r="E2429" t="s">
        <v>3624</v>
      </c>
      <c r="F2429" t="s">
        <v>29</v>
      </c>
      <c r="G2429" t="s">
        <v>30</v>
      </c>
      <c r="H2429" t="s">
        <v>37</v>
      </c>
      <c r="I2429">
        <v>14</v>
      </c>
      <c r="J2429" t="s">
        <v>33</v>
      </c>
      <c r="K2429">
        <v>36</v>
      </c>
      <c r="L2429">
        <v>58</v>
      </c>
      <c r="M2429">
        <v>61</v>
      </c>
      <c r="N2429" t="s">
        <v>33</v>
      </c>
      <c r="O2429" t="s">
        <v>33</v>
      </c>
      <c r="P2429" t="s">
        <v>33</v>
      </c>
      <c r="Q2429">
        <v>40</v>
      </c>
      <c r="R2429">
        <v>40</v>
      </c>
      <c r="S2429">
        <v>148</v>
      </c>
      <c r="T2429" t="s">
        <v>33</v>
      </c>
      <c r="U2429" t="s">
        <v>33</v>
      </c>
      <c r="V2429">
        <v>59</v>
      </c>
      <c r="W2429">
        <v>59</v>
      </c>
      <c r="X2429">
        <v>0</v>
      </c>
      <c r="Y2429" t="s">
        <v>34</v>
      </c>
      <c r="Z2429" t="s">
        <v>33</v>
      </c>
      <c r="AA2429">
        <f>VLOOKUP(Table1[[#This Row],[Facility Name]],D_2,8,0)</f>
        <v>66</v>
      </c>
    </row>
    <row r="2430" spans="1:27" x14ac:dyDescent="0.25">
      <c r="A2430">
        <v>192572</v>
      </c>
      <c r="B2430" t="s">
        <v>3645</v>
      </c>
      <c r="C2430">
        <v>5</v>
      </c>
      <c r="D2430" t="s">
        <v>2427</v>
      </c>
      <c r="E2430" t="s">
        <v>2431</v>
      </c>
      <c r="F2430" t="s">
        <v>29</v>
      </c>
      <c r="G2430" t="s">
        <v>30</v>
      </c>
      <c r="H2430" t="s">
        <v>37</v>
      </c>
      <c r="I2430">
        <v>16</v>
      </c>
      <c r="J2430" t="s">
        <v>33</v>
      </c>
      <c r="K2430">
        <v>50</v>
      </c>
      <c r="L2430">
        <v>81</v>
      </c>
      <c r="M2430">
        <v>81</v>
      </c>
      <c r="N2430" t="s">
        <v>33</v>
      </c>
      <c r="O2430" t="s">
        <v>33</v>
      </c>
      <c r="P2430" t="s">
        <v>33</v>
      </c>
      <c r="Q2430">
        <v>57</v>
      </c>
      <c r="R2430">
        <v>55</v>
      </c>
      <c r="S2430">
        <v>237</v>
      </c>
      <c r="T2430" t="s">
        <v>33</v>
      </c>
      <c r="U2430" t="s">
        <v>33</v>
      </c>
      <c r="V2430">
        <v>81</v>
      </c>
      <c r="W2430">
        <v>81</v>
      </c>
      <c r="X2430">
        <v>0</v>
      </c>
      <c r="Y2430" t="s">
        <v>33</v>
      </c>
      <c r="Z2430" t="s">
        <v>33</v>
      </c>
      <c r="AA2430">
        <f>VLOOKUP(Table1[[#This Row],[Facility Name]],D_2,8,0)</f>
        <v>53</v>
      </c>
    </row>
    <row r="2431" spans="1:27" x14ac:dyDescent="0.25">
      <c r="A2431">
        <v>192573</v>
      </c>
      <c r="B2431" t="s">
        <v>3646</v>
      </c>
      <c r="C2431">
        <v>3</v>
      </c>
      <c r="D2431" t="s">
        <v>2427</v>
      </c>
      <c r="E2431" t="s">
        <v>78</v>
      </c>
      <c r="F2431" t="s">
        <v>29</v>
      </c>
      <c r="G2431" t="s">
        <v>30</v>
      </c>
      <c r="H2431" t="s">
        <v>37</v>
      </c>
      <c r="I2431">
        <v>16</v>
      </c>
      <c r="J2431" t="s">
        <v>32</v>
      </c>
      <c r="K2431">
        <v>82</v>
      </c>
      <c r="L2431">
        <v>101</v>
      </c>
      <c r="M2431">
        <v>103</v>
      </c>
      <c r="N2431" t="s">
        <v>33</v>
      </c>
      <c r="O2431" t="s">
        <v>33</v>
      </c>
      <c r="P2431" t="s">
        <v>32</v>
      </c>
      <c r="Q2431">
        <v>91</v>
      </c>
      <c r="R2431">
        <v>86</v>
      </c>
      <c r="S2431">
        <v>317</v>
      </c>
      <c r="T2431" t="s">
        <v>33</v>
      </c>
      <c r="U2431" t="s">
        <v>33</v>
      </c>
      <c r="V2431">
        <v>80</v>
      </c>
      <c r="W2431">
        <v>80</v>
      </c>
      <c r="X2431">
        <v>0</v>
      </c>
      <c r="Y2431" t="s">
        <v>32</v>
      </c>
      <c r="Z2431" t="s">
        <v>33</v>
      </c>
      <c r="AA2431">
        <f>VLOOKUP(Table1[[#This Row],[Facility Name]],D_2,8,0)</f>
        <v>48</v>
      </c>
    </row>
    <row r="2432" spans="1:27" x14ac:dyDescent="0.25">
      <c r="A2432">
        <v>192574</v>
      </c>
      <c r="B2432" t="s">
        <v>3647</v>
      </c>
      <c r="C2432">
        <v>5</v>
      </c>
      <c r="D2432" t="s">
        <v>2427</v>
      </c>
      <c r="E2432" t="s">
        <v>3648</v>
      </c>
      <c r="F2432" t="s">
        <v>29</v>
      </c>
      <c r="G2432" t="s">
        <v>30</v>
      </c>
      <c r="H2432" t="s">
        <v>37</v>
      </c>
      <c r="I2432">
        <v>25</v>
      </c>
      <c r="J2432" t="s">
        <v>33</v>
      </c>
      <c r="K2432">
        <v>90</v>
      </c>
      <c r="L2432">
        <v>123</v>
      </c>
      <c r="M2432">
        <v>132</v>
      </c>
      <c r="N2432" t="s">
        <v>33</v>
      </c>
      <c r="O2432" t="s">
        <v>33</v>
      </c>
      <c r="P2432" t="s">
        <v>33</v>
      </c>
      <c r="Q2432">
        <v>99</v>
      </c>
      <c r="R2432">
        <v>78</v>
      </c>
      <c r="S2432">
        <v>492</v>
      </c>
      <c r="T2432" t="s">
        <v>33</v>
      </c>
      <c r="U2432" t="s">
        <v>33</v>
      </c>
      <c r="V2432">
        <v>117</v>
      </c>
      <c r="W2432">
        <v>117</v>
      </c>
      <c r="X2432">
        <v>0</v>
      </c>
      <c r="Y2432" t="s">
        <v>33</v>
      </c>
      <c r="Z2432" t="s">
        <v>33</v>
      </c>
      <c r="AA2432">
        <f>VLOOKUP(Table1[[#This Row],[Facility Name]],D_2,8,0)</f>
        <v>82</v>
      </c>
    </row>
    <row r="2433" spans="1:27" x14ac:dyDescent="0.25">
      <c r="A2433">
        <v>192575</v>
      </c>
      <c r="B2433" t="s">
        <v>3649</v>
      </c>
      <c r="C2433">
        <v>2</v>
      </c>
      <c r="D2433" t="s">
        <v>2427</v>
      </c>
      <c r="E2433" t="s">
        <v>2435</v>
      </c>
      <c r="F2433" t="s">
        <v>44</v>
      </c>
      <c r="G2433" t="s">
        <v>30</v>
      </c>
      <c r="H2433" t="s">
        <v>45</v>
      </c>
      <c r="I2433">
        <v>25</v>
      </c>
      <c r="J2433" t="s">
        <v>33</v>
      </c>
      <c r="K2433">
        <v>58</v>
      </c>
      <c r="L2433">
        <v>83</v>
      </c>
      <c r="M2433">
        <v>86</v>
      </c>
      <c r="N2433" t="s">
        <v>33</v>
      </c>
      <c r="O2433" t="s">
        <v>33</v>
      </c>
      <c r="P2433" t="s">
        <v>33</v>
      </c>
      <c r="Q2433">
        <v>65</v>
      </c>
      <c r="R2433">
        <v>85</v>
      </c>
      <c r="S2433">
        <v>365</v>
      </c>
      <c r="T2433" t="s">
        <v>40</v>
      </c>
      <c r="U2433" t="s">
        <v>33</v>
      </c>
      <c r="V2433">
        <v>74</v>
      </c>
      <c r="W2433">
        <v>74</v>
      </c>
      <c r="X2433">
        <v>0</v>
      </c>
      <c r="Y2433" t="s">
        <v>33</v>
      </c>
      <c r="Z2433" t="s">
        <v>33</v>
      </c>
      <c r="AA2433">
        <f>VLOOKUP(Table1[[#This Row],[Facility Name]],D_2,8,0)</f>
        <v>47</v>
      </c>
    </row>
    <row r="2434" spans="1:27" x14ac:dyDescent="0.25">
      <c r="A2434">
        <v>192577</v>
      </c>
      <c r="B2434" t="s">
        <v>3650</v>
      </c>
      <c r="C2434">
        <v>3</v>
      </c>
      <c r="D2434" t="s">
        <v>2427</v>
      </c>
      <c r="E2434" t="s">
        <v>2732</v>
      </c>
      <c r="F2434" t="s">
        <v>29</v>
      </c>
      <c r="G2434" t="s">
        <v>30</v>
      </c>
      <c r="H2434" t="s">
        <v>37</v>
      </c>
      <c r="I2434">
        <v>14</v>
      </c>
      <c r="J2434" t="s">
        <v>33</v>
      </c>
      <c r="K2434">
        <v>59</v>
      </c>
      <c r="L2434">
        <v>80</v>
      </c>
      <c r="M2434">
        <v>85</v>
      </c>
      <c r="N2434" t="s">
        <v>33</v>
      </c>
      <c r="O2434" t="s">
        <v>33</v>
      </c>
      <c r="P2434" t="s">
        <v>32</v>
      </c>
      <c r="Q2434">
        <v>66</v>
      </c>
      <c r="R2434">
        <v>65</v>
      </c>
      <c r="S2434">
        <v>277</v>
      </c>
      <c r="T2434" t="s">
        <v>33</v>
      </c>
      <c r="U2434" t="s">
        <v>33</v>
      </c>
      <c r="V2434">
        <v>83</v>
      </c>
      <c r="W2434">
        <v>83</v>
      </c>
      <c r="X2434">
        <v>0</v>
      </c>
      <c r="Y2434" t="s">
        <v>33</v>
      </c>
      <c r="Z2434" t="s">
        <v>33</v>
      </c>
      <c r="AA2434">
        <f>VLOOKUP(Table1[[#This Row],[Facility Name]],D_2,8,0)</f>
        <v>61</v>
      </c>
    </row>
    <row r="2435" spans="1:27" x14ac:dyDescent="0.25">
      <c r="A2435">
        <v>192578</v>
      </c>
      <c r="B2435" t="s">
        <v>3751</v>
      </c>
      <c r="C2435">
        <v>3</v>
      </c>
      <c r="D2435" t="s">
        <v>2427</v>
      </c>
      <c r="E2435" t="s">
        <v>3648</v>
      </c>
      <c r="F2435" t="s">
        <v>29</v>
      </c>
      <c r="G2435" t="s">
        <v>63</v>
      </c>
      <c r="H2435" t="s">
        <v>64</v>
      </c>
      <c r="I2435">
        <v>8</v>
      </c>
      <c r="J2435" t="s">
        <v>34</v>
      </c>
      <c r="K2435">
        <v>9</v>
      </c>
      <c r="L2435">
        <v>15</v>
      </c>
      <c r="M2435">
        <v>15</v>
      </c>
      <c r="N2435" t="s">
        <v>33</v>
      </c>
      <c r="O2435" t="s">
        <v>33</v>
      </c>
      <c r="P2435" t="s">
        <v>33</v>
      </c>
      <c r="Q2435">
        <v>12</v>
      </c>
      <c r="R2435">
        <v>18</v>
      </c>
      <c r="S2435">
        <v>57</v>
      </c>
      <c r="T2435" t="s">
        <v>33</v>
      </c>
      <c r="U2435" t="s">
        <v>33</v>
      </c>
      <c r="V2435">
        <v>15</v>
      </c>
      <c r="W2435">
        <v>15</v>
      </c>
      <c r="X2435">
        <v>0</v>
      </c>
      <c r="Y2435" t="s">
        <v>34</v>
      </c>
      <c r="Z2435" t="s">
        <v>33</v>
      </c>
      <c r="AA2435">
        <f>VLOOKUP(Table1[[#This Row],[Facility Name]],D_2,8,0)</f>
        <v>86</v>
      </c>
    </row>
    <row r="2436" spans="1:27" x14ac:dyDescent="0.25">
      <c r="A2436">
        <v>192579</v>
      </c>
      <c r="B2436" t="s">
        <v>3752</v>
      </c>
      <c r="C2436">
        <v>3</v>
      </c>
      <c r="D2436" t="s">
        <v>2427</v>
      </c>
      <c r="E2436" t="s">
        <v>2550</v>
      </c>
      <c r="F2436" t="s">
        <v>29</v>
      </c>
      <c r="G2436" t="s">
        <v>30</v>
      </c>
      <c r="H2436" t="s">
        <v>37</v>
      </c>
      <c r="I2436">
        <v>24</v>
      </c>
      <c r="J2436" t="s">
        <v>33</v>
      </c>
      <c r="K2436">
        <v>67</v>
      </c>
      <c r="L2436">
        <v>109</v>
      </c>
      <c r="M2436">
        <v>115</v>
      </c>
      <c r="N2436" t="s">
        <v>33</v>
      </c>
      <c r="O2436" t="s">
        <v>33</v>
      </c>
      <c r="P2436" t="s">
        <v>33</v>
      </c>
      <c r="Q2436">
        <v>91</v>
      </c>
      <c r="R2436">
        <v>103</v>
      </c>
      <c r="S2436">
        <v>390</v>
      </c>
      <c r="T2436" t="s">
        <v>40</v>
      </c>
      <c r="U2436" t="s">
        <v>33</v>
      </c>
      <c r="V2436">
        <v>114</v>
      </c>
      <c r="W2436">
        <v>114</v>
      </c>
      <c r="X2436">
        <v>0</v>
      </c>
      <c r="Y2436" t="s">
        <v>33</v>
      </c>
      <c r="Z2436" t="s">
        <v>33</v>
      </c>
      <c r="AA2436">
        <f>VLOOKUP(Table1[[#This Row],[Facility Name]],D_2,8,0)</f>
        <v>65</v>
      </c>
    </row>
    <row r="2437" spans="1:27" x14ac:dyDescent="0.25">
      <c r="A2437">
        <v>192580</v>
      </c>
      <c r="B2437" t="s">
        <v>3753</v>
      </c>
      <c r="C2437">
        <v>3</v>
      </c>
      <c r="D2437" t="s">
        <v>2427</v>
      </c>
      <c r="E2437" t="s">
        <v>146</v>
      </c>
      <c r="F2437" t="s">
        <v>29</v>
      </c>
      <c r="G2437" t="s">
        <v>30</v>
      </c>
      <c r="H2437" t="s">
        <v>37</v>
      </c>
      <c r="I2437">
        <v>18</v>
      </c>
      <c r="J2437" t="s">
        <v>33</v>
      </c>
      <c r="K2437">
        <v>71</v>
      </c>
      <c r="L2437">
        <v>93</v>
      </c>
      <c r="M2437">
        <v>97</v>
      </c>
      <c r="N2437" t="s">
        <v>33</v>
      </c>
      <c r="O2437" t="s">
        <v>33</v>
      </c>
      <c r="P2437" t="s">
        <v>33</v>
      </c>
      <c r="Q2437">
        <v>80</v>
      </c>
      <c r="R2437">
        <v>104</v>
      </c>
      <c r="S2437">
        <v>354</v>
      </c>
      <c r="T2437" t="s">
        <v>40</v>
      </c>
      <c r="U2437" t="s">
        <v>33</v>
      </c>
      <c r="V2437">
        <v>98</v>
      </c>
      <c r="W2437">
        <v>98</v>
      </c>
      <c r="X2437">
        <v>0</v>
      </c>
      <c r="Y2437" t="s">
        <v>33</v>
      </c>
      <c r="Z2437" t="s">
        <v>32</v>
      </c>
      <c r="AA2437">
        <f>VLOOKUP(Table1[[#This Row],[Facility Name]],D_2,8,0)</f>
        <v>40</v>
      </c>
    </row>
    <row r="2438" spans="1:27" hidden="1" x14ac:dyDescent="0.25">
      <c r="A2438">
        <v>192581</v>
      </c>
      <c r="B2438" t="s">
        <v>3754</v>
      </c>
      <c r="C2438">
        <v>4</v>
      </c>
      <c r="D2438" t="s">
        <v>2427</v>
      </c>
      <c r="E2438" t="s">
        <v>2435</v>
      </c>
      <c r="F2438" t="s">
        <v>29</v>
      </c>
      <c r="G2438" t="s">
        <v>30</v>
      </c>
      <c r="H2438" t="s">
        <v>31</v>
      </c>
      <c r="I2438">
        <v>20</v>
      </c>
      <c r="J2438" t="s">
        <v>33</v>
      </c>
      <c r="K2438">
        <v>72</v>
      </c>
      <c r="L2438">
        <v>96</v>
      </c>
      <c r="M2438">
        <v>99</v>
      </c>
      <c r="N2438" t="s">
        <v>33</v>
      </c>
      <c r="O2438" t="s">
        <v>33</v>
      </c>
      <c r="P2438" t="s">
        <v>32</v>
      </c>
      <c r="Q2438">
        <v>80</v>
      </c>
      <c r="R2438">
        <v>85</v>
      </c>
      <c r="S2438">
        <v>380</v>
      </c>
      <c r="T2438" t="s">
        <v>33</v>
      </c>
      <c r="U2438" t="s">
        <v>33</v>
      </c>
      <c r="V2438">
        <v>93</v>
      </c>
      <c r="W2438">
        <v>93</v>
      </c>
      <c r="X2438">
        <v>0</v>
      </c>
      <c r="Y2438" t="s">
        <v>34</v>
      </c>
      <c r="Z2438" t="s">
        <v>33</v>
      </c>
      <c r="AA2438" t="e">
        <f>VLOOKUP(Table1[[#This Row],[Facility Name]],D_2,8,0)</f>
        <v>#N/A</v>
      </c>
    </row>
    <row r="2439" spans="1:27" x14ac:dyDescent="0.25">
      <c r="A2439">
        <v>192582</v>
      </c>
      <c r="B2439" t="s">
        <v>3755</v>
      </c>
      <c r="C2439">
        <v>5</v>
      </c>
      <c r="D2439" t="s">
        <v>2427</v>
      </c>
      <c r="E2439" t="s">
        <v>464</v>
      </c>
      <c r="F2439" t="s">
        <v>29</v>
      </c>
      <c r="G2439" t="s">
        <v>30</v>
      </c>
      <c r="H2439" t="s">
        <v>37</v>
      </c>
      <c r="I2439">
        <v>17</v>
      </c>
      <c r="J2439" t="s">
        <v>33</v>
      </c>
      <c r="K2439">
        <v>33</v>
      </c>
      <c r="L2439">
        <v>44</v>
      </c>
      <c r="M2439">
        <v>45</v>
      </c>
      <c r="N2439" t="s">
        <v>33</v>
      </c>
      <c r="O2439" t="s">
        <v>33</v>
      </c>
      <c r="P2439" t="s">
        <v>33</v>
      </c>
      <c r="Q2439">
        <v>42</v>
      </c>
      <c r="R2439">
        <v>39</v>
      </c>
      <c r="S2439">
        <v>157</v>
      </c>
      <c r="T2439" t="s">
        <v>33</v>
      </c>
      <c r="U2439" t="s">
        <v>33</v>
      </c>
      <c r="V2439">
        <v>46</v>
      </c>
      <c r="W2439">
        <v>46</v>
      </c>
      <c r="X2439">
        <v>0</v>
      </c>
      <c r="Y2439" t="s">
        <v>34</v>
      </c>
      <c r="Z2439" t="s">
        <v>33</v>
      </c>
      <c r="AA2439">
        <f>VLOOKUP(Table1[[#This Row],[Facility Name]],D_2,8,0)</f>
        <v>61</v>
      </c>
    </row>
    <row r="2440" spans="1:27" x14ac:dyDescent="0.25">
      <c r="A2440">
        <v>192584</v>
      </c>
      <c r="B2440" t="s">
        <v>3772</v>
      </c>
      <c r="C2440">
        <v>3</v>
      </c>
      <c r="D2440" t="s">
        <v>2427</v>
      </c>
      <c r="E2440" t="s">
        <v>36</v>
      </c>
      <c r="F2440" t="s">
        <v>44</v>
      </c>
      <c r="G2440" t="s">
        <v>30</v>
      </c>
      <c r="H2440" t="s">
        <v>45</v>
      </c>
      <c r="I2440">
        <v>22</v>
      </c>
      <c r="J2440" t="s">
        <v>33</v>
      </c>
      <c r="K2440">
        <v>48</v>
      </c>
      <c r="L2440">
        <v>68</v>
      </c>
      <c r="M2440">
        <v>70</v>
      </c>
      <c r="N2440" t="s">
        <v>33</v>
      </c>
      <c r="O2440" t="s">
        <v>33</v>
      </c>
      <c r="P2440" t="s">
        <v>33</v>
      </c>
      <c r="Q2440">
        <v>49</v>
      </c>
      <c r="R2440">
        <v>57</v>
      </c>
      <c r="S2440">
        <v>196</v>
      </c>
      <c r="T2440" t="s">
        <v>40</v>
      </c>
      <c r="U2440" t="s">
        <v>33</v>
      </c>
      <c r="V2440">
        <v>64</v>
      </c>
      <c r="W2440">
        <v>64</v>
      </c>
      <c r="X2440">
        <v>0</v>
      </c>
      <c r="Y2440" t="s">
        <v>34</v>
      </c>
      <c r="Z2440" t="s">
        <v>33</v>
      </c>
      <c r="AA2440">
        <f>VLOOKUP(Table1[[#This Row],[Facility Name]],D_2,8,0)</f>
        <v>34</v>
      </c>
    </row>
    <row r="2441" spans="1:27" x14ac:dyDescent="0.25">
      <c r="A2441">
        <v>192586</v>
      </c>
      <c r="B2441" t="s">
        <v>3855</v>
      </c>
      <c r="C2441">
        <v>3</v>
      </c>
      <c r="D2441" t="s">
        <v>2427</v>
      </c>
      <c r="E2441" t="s">
        <v>2550</v>
      </c>
      <c r="F2441" t="s">
        <v>44</v>
      </c>
      <c r="G2441" t="s">
        <v>30</v>
      </c>
      <c r="H2441" t="s">
        <v>45</v>
      </c>
      <c r="I2441">
        <v>30</v>
      </c>
      <c r="J2441" t="s">
        <v>33</v>
      </c>
      <c r="K2441">
        <v>91</v>
      </c>
      <c r="L2441">
        <v>128</v>
      </c>
      <c r="M2441">
        <v>140</v>
      </c>
      <c r="N2441" t="s">
        <v>33</v>
      </c>
      <c r="O2441" t="s">
        <v>33</v>
      </c>
      <c r="P2441" t="s">
        <v>33</v>
      </c>
      <c r="Q2441">
        <v>104</v>
      </c>
      <c r="R2441">
        <v>98</v>
      </c>
      <c r="S2441">
        <v>386</v>
      </c>
      <c r="T2441" t="s">
        <v>33</v>
      </c>
      <c r="U2441" t="s">
        <v>33</v>
      </c>
      <c r="V2441">
        <v>100</v>
      </c>
      <c r="W2441">
        <v>100</v>
      </c>
      <c r="X2441">
        <v>4</v>
      </c>
      <c r="Y2441" t="s">
        <v>33</v>
      </c>
      <c r="Z2441" t="s">
        <v>33</v>
      </c>
      <c r="AA2441">
        <f>VLOOKUP(Table1[[#This Row],[Facility Name]],D_2,8,0)</f>
        <v>66</v>
      </c>
    </row>
    <row r="2442" spans="1:27" x14ac:dyDescent="0.25">
      <c r="A2442">
        <v>192587</v>
      </c>
      <c r="B2442" t="s">
        <v>3856</v>
      </c>
      <c r="C2442">
        <v>4</v>
      </c>
      <c r="D2442" t="s">
        <v>2427</v>
      </c>
      <c r="E2442" t="s">
        <v>3748</v>
      </c>
      <c r="F2442" t="s">
        <v>29</v>
      </c>
      <c r="G2442" t="s">
        <v>30</v>
      </c>
      <c r="H2442" t="s">
        <v>37</v>
      </c>
      <c r="I2442">
        <v>12</v>
      </c>
      <c r="J2442" t="s">
        <v>33</v>
      </c>
      <c r="K2442">
        <v>41</v>
      </c>
      <c r="L2442">
        <v>60</v>
      </c>
      <c r="M2442">
        <v>62</v>
      </c>
      <c r="N2442" t="s">
        <v>33</v>
      </c>
      <c r="O2442" t="s">
        <v>33</v>
      </c>
      <c r="P2442" t="s">
        <v>33</v>
      </c>
      <c r="Q2442">
        <v>49</v>
      </c>
      <c r="R2442">
        <v>51</v>
      </c>
      <c r="S2442">
        <v>230</v>
      </c>
      <c r="T2442" t="s">
        <v>32</v>
      </c>
      <c r="U2442" t="s">
        <v>33</v>
      </c>
      <c r="V2442">
        <v>62</v>
      </c>
      <c r="W2442">
        <v>62</v>
      </c>
      <c r="X2442">
        <v>1</v>
      </c>
      <c r="Y2442" t="s">
        <v>33</v>
      </c>
      <c r="Z2442" t="s">
        <v>33</v>
      </c>
      <c r="AA2442">
        <f>VLOOKUP(Table1[[#This Row],[Facility Name]],D_2,8,0)</f>
        <v>68</v>
      </c>
    </row>
    <row r="2443" spans="1:27" x14ac:dyDescent="0.25">
      <c r="A2443">
        <v>192588</v>
      </c>
      <c r="B2443" t="s">
        <v>3857</v>
      </c>
      <c r="C2443">
        <v>4</v>
      </c>
      <c r="D2443" t="s">
        <v>2427</v>
      </c>
      <c r="E2443" t="s">
        <v>2803</v>
      </c>
      <c r="F2443" t="s">
        <v>29</v>
      </c>
      <c r="G2443" t="s">
        <v>30</v>
      </c>
      <c r="H2443" t="s">
        <v>37</v>
      </c>
      <c r="I2443">
        <v>25</v>
      </c>
      <c r="J2443" t="s">
        <v>33</v>
      </c>
      <c r="K2443">
        <v>100</v>
      </c>
      <c r="L2443">
        <v>139</v>
      </c>
      <c r="M2443">
        <v>149</v>
      </c>
      <c r="N2443" t="s">
        <v>33</v>
      </c>
      <c r="O2443" t="s">
        <v>40</v>
      </c>
      <c r="P2443" t="s">
        <v>33</v>
      </c>
      <c r="Q2443">
        <v>120</v>
      </c>
      <c r="R2443">
        <v>98</v>
      </c>
      <c r="S2443">
        <v>402</v>
      </c>
      <c r="T2443" t="s">
        <v>40</v>
      </c>
      <c r="U2443" t="s">
        <v>33</v>
      </c>
      <c r="V2443">
        <v>124</v>
      </c>
      <c r="W2443">
        <v>124</v>
      </c>
      <c r="X2443">
        <v>0</v>
      </c>
      <c r="Y2443" t="s">
        <v>33</v>
      </c>
      <c r="Z2443" t="s">
        <v>33</v>
      </c>
      <c r="AA2443">
        <f>VLOOKUP(Table1[[#This Row],[Facility Name]],D_2,8,0)</f>
        <v>58</v>
      </c>
    </row>
    <row r="2444" spans="1:27" x14ac:dyDescent="0.25">
      <c r="A2444">
        <v>192589</v>
      </c>
      <c r="B2444" t="s">
        <v>3883</v>
      </c>
      <c r="C2444">
        <v>5</v>
      </c>
      <c r="D2444" t="s">
        <v>2427</v>
      </c>
      <c r="E2444" t="s">
        <v>2429</v>
      </c>
      <c r="F2444" t="s">
        <v>29</v>
      </c>
      <c r="G2444" t="s">
        <v>30</v>
      </c>
      <c r="H2444" t="s">
        <v>37</v>
      </c>
      <c r="I2444">
        <v>20</v>
      </c>
      <c r="J2444" t="s">
        <v>33</v>
      </c>
      <c r="K2444">
        <v>61</v>
      </c>
      <c r="L2444">
        <v>74</v>
      </c>
      <c r="M2444">
        <v>76</v>
      </c>
      <c r="N2444" t="s">
        <v>33</v>
      </c>
      <c r="O2444" t="s">
        <v>33</v>
      </c>
      <c r="P2444" t="s">
        <v>33</v>
      </c>
      <c r="Q2444">
        <v>63</v>
      </c>
      <c r="R2444">
        <v>45</v>
      </c>
      <c r="S2444">
        <v>304</v>
      </c>
      <c r="T2444" t="s">
        <v>33</v>
      </c>
      <c r="U2444" t="s">
        <v>33</v>
      </c>
      <c r="V2444">
        <v>76</v>
      </c>
      <c r="W2444">
        <v>76</v>
      </c>
      <c r="X2444">
        <v>0</v>
      </c>
      <c r="Y2444" t="s">
        <v>33</v>
      </c>
      <c r="Z2444" t="s">
        <v>33</v>
      </c>
      <c r="AA2444">
        <f>VLOOKUP(Table1[[#This Row],[Facility Name]],D_2,8,0)</f>
        <v>93</v>
      </c>
    </row>
    <row r="2445" spans="1:27" x14ac:dyDescent="0.25">
      <c r="A2445">
        <v>192592</v>
      </c>
      <c r="B2445" t="s">
        <v>3884</v>
      </c>
      <c r="C2445">
        <v>5</v>
      </c>
      <c r="D2445" t="s">
        <v>2427</v>
      </c>
      <c r="E2445" t="s">
        <v>2429</v>
      </c>
      <c r="F2445" t="s">
        <v>29</v>
      </c>
      <c r="G2445" t="s">
        <v>30</v>
      </c>
      <c r="H2445" t="s">
        <v>37</v>
      </c>
      <c r="I2445">
        <v>21</v>
      </c>
      <c r="J2445" t="s">
        <v>33</v>
      </c>
      <c r="K2445">
        <v>54</v>
      </c>
      <c r="L2445">
        <v>87</v>
      </c>
      <c r="M2445">
        <v>88</v>
      </c>
      <c r="N2445" t="s">
        <v>33</v>
      </c>
      <c r="O2445" t="s">
        <v>33</v>
      </c>
      <c r="P2445" t="s">
        <v>33</v>
      </c>
      <c r="Q2445">
        <v>64</v>
      </c>
      <c r="R2445">
        <v>57</v>
      </c>
      <c r="S2445">
        <v>298</v>
      </c>
      <c r="T2445" t="s">
        <v>40</v>
      </c>
      <c r="U2445" t="s">
        <v>33</v>
      </c>
      <c r="V2445">
        <v>88</v>
      </c>
      <c r="W2445">
        <v>88</v>
      </c>
      <c r="X2445">
        <v>0</v>
      </c>
      <c r="Y2445" t="s">
        <v>33</v>
      </c>
      <c r="Z2445" t="s">
        <v>33</v>
      </c>
      <c r="AA2445">
        <f>VLOOKUP(Table1[[#This Row],[Facility Name]],D_2,8,0)</f>
        <v>78</v>
      </c>
    </row>
    <row r="2446" spans="1:27" x14ac:dyDescent="0.25">
      <c r="A2446">
        <v>192593</v>
      </c>
      <c r="B2446" t="s">
        <v>3885</v>
      </c>
      <c r="C2446">
        <v>5</v>
      </c>
      <c r="D2446" t="s">
        <v>2427</v>
      </c>
      <c r="E2446" t="s">
        <v>3879</v>
      </c>
      <c r="F2446" t="s">
        <v>29</v>
      </c>
      <c r="G2446" t="s">
        <v>63</v>
      </c>
      <c r="H2446" t="s">
        <v>64</v>
      </c>
      <c r="I2446">
        <v>12</v>
      </c>
      <c r="J2446" t="s">
        <v>33</v>
      </c>
      <c r="K2446">
        <v>19</v>
      </c>
      <c r="L2446">
        <v>26</v>
      </c>
      <c r="M2446">
        <v>26</v>
      </c>
      <c r="N2446" t="s">
        <v>33</v>
      </c>
      <c r="O2446" t="s">
        <v>32</v>
      </c>
      <c r="P2446" t="s">
        <v>33</v>
      </c>
      <c r="Q2446">
        <v>20</v>
      </c>
      <c r="R2446">
        <v>22</v>
      </c>
      <c r="S2446">
        <v>75</v>
      </c>
      <c r="T2446" t="s">
        <v>33</v>
      </c>
      <c r="U2446" t="s">
        <v>33</v>
      </c>
      <c r="V2446">
        <v>26</v>
      </c>
      <c r="W2446">
        <v>26</v>
      </c>
      <c r="X2446">
        <v>0</v>
      </c>
      <c r="Y2446" t="s">
        <v>34</v>
      </c>
      <c r="Z2446" t="s">
        <v>33</v>
      </c>
      <c r="AA2446">
        <f>VLOOKUP(Table1[[#This Row],[Facility Name]],D_2,8,0)</f>
        <v>86</v>
      </c>
    </row>
    <row r="2447" spans="1:27" hidden="1" x14ac:dyDescent="0.25">
      <c r="A2447">
        <v>212714</v>
      </c>
      <c r="B2447" t="s">
        <v>3013</v>
      </c>
      <c r="D2447" t="s">
        <v>2412</v>
      </c>
      <c r="E2447" t="s">
        <v>2414</v>
      </c>
      <c r="F2447" t="s">
        <v>29</v>
      </c>
      <c r="G2447" t="s">
        <v>30</v>
      </c>
      <c r="H2447" t="s">
        <v>31</v>
      </c>
      <c r="I2447">
        <v>5</v>
      </c>
      <c r="J2447" t="s">
        <v>34</v>
      </c>
      <c r="K2447">
        <v>6</v>
      </c>
      <c r="L2447">
        <v>8</v>
      </c>
      <c r="M2447">
        <v>8</v>
      </c>
      <c r="N2447" t="s">
        <v>33</v>
      </c>
      <c r="O2447" t="s">
        <v>34</v>
      </c>
      <c r="P2447" t="s">
        <v>34</v>
      </c>
      <c r="Q2447">
        <v>8</v>
      </c>
      <c r="R2447">
        <v>5</v>
      </c>
      <c r="S2447">
        <v>20</v>
      </c>
      <c r="T2447" t="s">
        <v>34</v>
      </c>
      <c r="U2447" t="s">
        <v>34</v>
      </c>
      <c r="V2447">
        <v>0</v>
      </c>
      <c r="W2447">
        <v>0</v>
      </c>
      <c r="X2447">
        <v>0</v>
      </c>
      <c r="Y2447" t="s">
        <v>34</v>
      </c>
      <c r="Z2447" t="s">
        <v>34</v>
      </c>
      <c r="AA2447" t="e">
        <f>VLOOKUP(Table1[[#This Row],[Facility Name]],D_2,8,0)</f>
        <v>#N/A</v>
      </c>
    </row>
    <row r="2448" spans="1:27" hidden="1" x14ac:dyDescent="0.25">
      <c r="A2448">
        <v>192597</v>
      </c>
      <c r="B2448" t="s">
        <v>3955</v>
      </c>
      <c r="C2448">
        <v>4</v>
      </c>
      <c r="D2448" t="s">
        <v>2427</v>
      </c>
      <c r="E2448" t="s">
        <v>2803</v>
      </c>
      <c r="F2448" t="s">
        <v>29</v>
      </c>
      <c r="G2448" t="s">
        <v>30</v>
      </c>
      <c r="H2448" t="s">
        <v>31</v>
      </c>
      <c r="I2448">
        <v>17</v>
      </c>
      <c r="J2448" t="s">
        <v>33</v>
      </c>
      <c r="K2448">
        <v>60</v>
      </c>
      <c r="L2448">
        <v>79</v>
      </c>
      <c r="M2448">
        <v>81</v>
      </c>
      <c r="N2448" t="s">
        <v>33</v>
      </c>
      <c r="O2448" t="s">
        <v>33</v>
      </c>
      <c r="P2448" t="s">
        <v>33</v>
      </c>
      <c r="Q2448">
        <v>66</v>
      </c>
      <c r="R2448">
        <v>65</v>
      </c>
      <c r="S2448">
        <v>331</v>
      </c>
      <c r="T2448" t="s">
        <v>33</v>
      </c>
      <c r="U2448" t="s">
        <v>33</v>
      </c>
      <c r="V2448">
        <v>74</v>
      </c>
      <c r="W2448">
        <v>74</v>
      </c>
      <c r="X2448">
        <v>0</v>
      </c>
      <c r="Y2448" t="s">
        <v>33</v>
      </c>
      <c r="Z2448" t="s">
        <v>33</v>
      </c>
      <c r="AA2448" t="e">
        <f>VLOOKUP(Table1[[#This Row],[Facility Name]],D_2,8,0)</f>
        <v>#N/A</v>
      </c>
    </row>
    <row r="2449" spans="1:27" hidden="1" x14ac:dyDescent="0.25">
      <c r="A2449">
        <v>192598</v>
      </c>
      <c r="B2449" t="s">
        <v>3956</v>
      </c>
      <c r="C2449">
        <v>4</v>
      </c>
      <c r="D2449" t="s">
        <v>2427</v>
      </c>
      <c r="E2449" t="s">
        <v>3957</v>
      </c>
      <c r="F2449" t="s">
        <v>29</v>
      </c>
      <c r="G2449" t="s">
        <v>30</v>
      </c>
      <c r="H2449" t="s">
        <v>31</v>
      </c>
      <c r="I2449">
        <v>12</v>
      </c>
      <c r="J2449" t="s">
        <v>33</v>
      </c>
      <c r="K2449">
        <v>52</v>
      </c>
      <c r="L2449">
        <v>73</v>
      </c>
      <c r="M2449">
        <v>74</v>
      </c>
      <c r="N2449" t="s">
        <v>33</v>
      </c>
      <c r="O2449" t="s">
        <v>33</v>
      </c>
      <c r="P2449" t="s">
        <v>33</v>
      </c>
      <c r="Q2449">
        <v>58</v>
      </c>
      <c r="R2449">
        <v>57</v>
      </c>
      <c r="S2449">
        <v>231</v>
      </c>
      <c r="T2449" t="s">
        <v>33</v>
      </c>
      <c r="U2449" t="s">
        <v>33</v>
      </c>
      <c r="V2449">
        <v>73</v>
      </c>
      <c r="W2449">
        <v>73</v>
      </c>
      <c r="X2449">
        <v>0</v>
      </c>
      <c r="Y2449" t="s">
        <v>33</v>
      </c>
      <c r="Z2449" t="s">
        <v>33</v>
      </c>
      <c r="AA2449" t="e">
        <f>VLOOKUP(Table1[[#This Row],[Facility Name]],D_2,8,0)</f>
        <v>#N/A</v>
      </c>
    </row>
    <row r="2450" spans="1:27" hidden="1" x14ac:dyDescent="0.25">
      <c r="A2450">
        <v>192599</v>
      </c>
      <c r="B2450" t="s">
        <v>3977</v>
      </c>
      <c r="C2450">
        <v>5</v>
      </c>
      <c r="D2450" t="s">
        <v>2427</v>
      </c>
      <c r="E2450" t="s">
        <v>36</v>
      </c>
      <c r="F2450" t="s">
        <v>29</v>
      </c>
      <c r="G2450" t="s">
        <v>30</v>
      </c>
      <c r="H2450" t="s">
        <v>31</v>
      </c>
      <c r="I2450">
        <v>14</v>
      </c>
      <c r="J2450" t="s">
        <v>33</v>
      </c>
      <c r="K2450">
        <v>38</v>
      </c>
      <c r="L2450">
        <v>58</v>
      </c>
      <c r="M2450">
        <v>57</v>
      </c>
      <c r="N2450" t="s">
        <v>33</v>
      </c>
      <c r="O2450" t="s">
        <v>33</v>
      </c>
      <c r="P2450" t="s">
        <v>33</v>
      </c>
      <c r="Q2450">
        <v>42</v>
      </c>
      <c r="R2450">
        <v>29</v>
      </c>
      <c r="S2450">
        <v>195</v>
      </c>
      <c r="T2450" t="s">
        <v>33</v>
      </c>
      <c r="U2450" t="s">
        <v>33</v>
      </c>
      <c r="V2450">
        <v>59</v>
      </c>
      <c r="W2450">
        <v>59</v>
      </c>
      <c r="X2450">
        <v>0</v>
      </c>
      <c r="Y2450" t="s">
        <v>34</v>
      </c>
      <c r="Z2450" t="s">
        <v>33</v>
      </c>
      <c r="AA2450" t="e">
        <f>VLOOKUP(Table1[[#This Row],[Facility Name]],D_2,8,0)</f>
        <v>#N/A</v>
      </c>
    </row>
    <row r="2451" spans="1:27" x14ac:dyDescent="0.25">
      <c r="A2451">
        <v>192601</v>
      </c>
      <c r="B2451" t="s">
        <v>3978</v>
      </c>
      <c r="C2451">
        <v>5</v>
      </c>
      <c r="D2451" t="s">
        <v>2427</v>
      </c>
      <c r="E2451" t="s">
        <v>3979</v>
      </c>
      <c r="F2451" t="s">
        <v>29</v>
      </c>
      <c r="G2451" t="s">
        <v>30</v>
      </c>
      <c r="H2451" t="s">
        <v>37</v>
      </c>
      <c r="I2451">
        <v>14</v>
      </c>
      <c r="J2451" t="s">
        <v>33</v>
      </c>
      <c r="K2451">
        <v>43</v>
      </c>
      <c r="L2451">
        <v>58</v>
      </c>
      <c r="M2451">
        <v>61</v>
      </c>
      <c r="N2451" t="s">
        <v>33</v>
      </c>
      <c r="O2451" t="s">
        <v>33</v>
      </c>
      <c r="P2451" t="s">
        <v>33</v>
      </c>
      <c r="Q2451">
        <v>52</v>
      </c>
      <c r="R2451">
        <v>38</v>
      </c>
      <c r="S2451">
        <v>168</v>
      </c>
      <c r="T2451" t="s">
        <v>33</v>
      </c>
      <c r="U2451" t="s">
        <v>33</v>
      </c>
      <c r="V2451">
        <v>62</v>
      </c>
      <c r="W2451">
        <v>62</v>
      </c>
      <c r="X2451">
        <v>0</v>
      </c>
      <c r="Y2451" t="s">
        <v>33</v>
      </c>
      <c r="Z2451" t="s">
        <v>33</v>
      </c>
      <c r="AA2451">
        <f>VLOOKUP(Table1[[#This Row],[Facility Name]],D_2,8,0)</f>
        <v>77</v>
      </c>
    </row>
    <row r="2452" spans="1:27" x14ac:dyDescent="0.25">
      <c r="A2452">
        <v>192602</v>
      </c>
      <c r="B2452" t="s">
        <v>3980</v>
      </c>
      <c r="C2452">
        <v>5</v>
      </c>
      <c r="D2452" t="s">
        <v>2427</v>
      </c>
      <c r="E2452" t="s">
        <v>3981</v>
      </c>
      <c r="F2452" t="s">
        <v>29</v>
      </c>
      <c r="G2452" t="s">
        <v>30</v>
      </c>
      <c r="H2452" t="s">
        <v>37</v>
      </c>
      <c r="I2452">
        <v>17</v>
      </c>
      <c r="J2452" t="s">
        <v>33</v>
      </c>
      <c r="K2452">
        <v>45</v>
      </c>
      <c r="L2452">
        <v>66</v>
      </c>
      <c r="M2452">
        <v>69</v>
      </c>
      <c r="N2452" t="s">
        <v>33</v>
      </c>
      <c r="O2452" t="s">
        <v>33</v>
      </c>
      <c r="P2452" t="s">
        <v>33</v>
      </c>
      <c r="Q2452">
        <v>49</v>
      </c>
      <c r="R2452">
        <v>21</v>
      </c>
      <c r="S2452">
        <v>183</v>
      </c>
      <c r="T2452" t="s">
        <v>33</v>
      </c>
      <c r="U2452" t="s">
        <v>33</v>
      </c>
      <c r="V2452">
        <v>69</v>
      </c>
      <c r="W2452">
        <v>69</v>
      </c>
      <c r="X2452">
        <v>0</v>
      </c>
      <c r="Y2452" t="s">
        <v>34</v>
      </c>
      <c r="Z2452" t="s">
        <v>33</v>
      </c>
      <c r="AA2452">
        <f>VLOOKUP(Table1[[#This Row],[Facility Name]],D_2,8,0)</f>
        <v>84</v>
      </c>
    </row>
    <row r="2453" spans="1:27" x14ac:dyDescent="0.25">
      <c r="A2453">
        <v>192603</v>
      </c>
      <c r="B2453" t="s">
        <v>3982</v>
      </c>
      <c r="C2453">
        <v>3</v>
      </c>
      <c r="D2453" t="s">
        <v>2427</v>
      </c>
      <c r="E2453" t="s">
        <v>3642</v>
      </c>
      <c r="F2453" t="s">
        <v>29</v>
      </c>
      <c r="G2453" t="s">
        <v>30</v>
      </c>
      <c r="H2453" t="s">
        <v>37</v>
      </c>
      <c r="I2453">
        <v>12</v>
      </c>
      <c r="J2453" t="s">
        <v>32</v>
      </c>
      <c r="K2453">
        <v>31</v>
      </c>
      <c r="L2453">
        <v>48</v>
      </c>
      <c r="M2453">
        <v>51</v>
      </c>
      <c r="N2453" t="s">
        <v>33</v>
      </c>
      <c r="O2453" t="s">
        <v>33</v>
      </c>
      <c r="P2453" t="s">
        <v>33</v>
      </c>
      <c r="Q2453">
        <v>38</v>
      </c>
      <c r="R2453">
        <v>46</v>
      </c>
      <c r="S2453">
        <v>154</v>
      </c>
      <c r="T2453" t="s">
        <v>33</v>
      </c>
      <c r="U2453" t="s">
        <v>33</v>
      </c>
      <c r="V2453">
        <v>51</v>
      </c>
      <c r="W2453">
        <v>51</v>
      </c>
      <c r="X2453">
        <v>0</v>
      </c>
      <c r="Y2453" t="s">
        <v>34</v>
      </c>
      <c r="Z2453" t="s">
        <v>33</v>
      </c>
      <c r="AA2453">
        <f>VLOOKUP(Table1[[#This Row],[Facility Name]],D_2,8,0)</f>
        <v>60</v>
      </c>
    </row>
    <row r="2454" spans="1:27" x14ac:dyDescent="0.25">
      <c r="A2454">
        <v>192604</v>
      </c>
      <c r="B2454" t="s">
        <v>2694</v>
      </c>
      <c r="C2454">
        <v>3</v>
      </c>
      <c r="D2454" t="s">
        <v>2427</v>
      </c>
      <c r="E2454" t="s">
        <v>165</v>
      </c>
      <c r="F2454" t="s">
        <v>29</v>
      </c>
      <c r="G2454" t="s">
        <v>30</v>
      </c>
      <c r="H2454" t="s">
        <v>37</v>
      </c>
      <c r="I2454">
        <v>15</v>
      </c>
      <c r="J2454" t="s">
        <v>33</v>
      </c>
      <c r="K2454">
        <v>58</v>
      </c>
      <c r="L2454">
        <v>73</v>
      </c>
      <c r="M2454">
        <v>76</v>
      </c>
      <c r="N2454" t="s">
        <v>33</v>
      </c>
      <c r="O2454" t="s">
        <v>33</v>
      </c>
      <c r="P2454" t="s">
        <v>33</v>
      </c>
      <c r="Q2454">
        <v>65</v>
      </c>
      <c r="R2454">
        <v>79</v>
      </c>
      <c r="S2454">
        <v>259</v>
      </c>
      <c r="T2454" t="s">
        <v>33</v>
      </c>
      <c r="U2454" t="s">
        <v>33</v>
      </c>
      <c r="V2454">
        <v>76</v>
      </c>
      <c r="W2454">
        <v>76</v>
      </c>
      <c r="X2454">
        <v>0</v>
      </c>
      <c r="Y2454" t="s">
        <v>33</v>
      </c>
      <c r="Z2454" t="s">
        <v>33</v>
      </c>
      <c r="AA2454">
        <f>VLOOKUP(Table1[[#This Row],[Facility Name]],D_2,8,0)</f>
        <v>62</v>
      </c>
    </row>
    <row r="2455" spans="1:27" x14ac:dyDescent="0.25">
      <c r="A2455">
        <v>192605</v>
      </c>
      <c r="B2455" t="s">
        <v>2695</v>
      </c>
      <c r="C2455">
        <v>4</v>
      </c>
      <c r="D2455" t="s">
        <v>2427</v>
      </c>
      <c r="E2455" t="s">
        <v>2696</v>
      </c>
      <c r="F2455" t="s">
        <v>29</v>
      </c>
      <c r="G2455" t="s">
        <v>30</v>
      </c>
      <c r="H2455" t="s">
        <v>37</v>
      </c>
      <c r="I2455">
        <v>24</v>
      </c>
      <c r="J2455" t="s">
        <v>33</v>
      </c>
      <c r="K2455">
        <v>67</v>
      </c>
      <c r="L2455">
        <v>86</v>
      </c>
      <c r="M2455">
        <v>90</v>
      </c>
      <c r="N2455" t="s">
        <v>33</v>
      </c>
      <c r="O2455" t="s">
        <v>33</v>
      </c>
      <c r="P2455" t="s">
        <v>33</v>
      </c>
      <c r="Q2455">
        <v>72</v>
      </c>
      <c r="R2455">
        <v>60</v>
      </c>
      <c r="S2455">
        <v>318</v>
      </c>
      <c r="T2455" t="s">
        <v>33</v>
      </c>
      <c r="U2455" t="s">
        <v>33</v>
      </c>
      <c r="V2455">
        <v>89</v>
      </c>
      <c r="W2455">
        <v>89</v>
      </c>
      <c r="X2455">
        <v>0</v>
      </c>
      <c r="Y2455" t="s">
        <v>33</v>
      </c>
      <c r="Z2455" t="s">
        <v>33</v>
      </c>
      <c r="AA2455">
        <f>VLOOKUP(Table1[[#This Row],[Facility Name]],D_2,8,0)</f>
        <v>73</v>
      </c>
    </row>
    <row r="2456" spans="1:27" x14ac:dyDescent="0.25">
      <c r="A2456">
        <v>192606</v>
      </c>
      <c r="B2456" t="s">
        <v>2697</v>
      </c>
      <c r="C2456">
        <v>5</v>
      </c>
      <c r="D2456" t="s">
        <v>2427</v>
      </c>
      <c r="E2456" t="s">
        <v>2698</v>
      </c>
      <c r="F2456" t="s">
        <v>29</v>
      </c>
      <c r="G2456" t="s">
        <v>30</v>
      </c>
      <c r="H2456" t="s">
        <v>37</v>
      </c>
      <c r="I2456">
        <v>17</v>
      </c>
      <c r="J2456" t="s">
        <v>33</v>
      </c>
      <c r="K2456">
        <v>39</v>
      </c>
      <c r="L2456">
        <v>70</v>
      </c>
      <c r="M2456">
        <v>72</v>
      </c>
      <c r="N2456" t="s">
        <v>33</v>
      </c>
      <c r="O2456" t="s">
        <v>33</v>
      </c>
      <c r="P2456" t="s">
        <v>33</v>
      </c>
      <c r="Q2456">
        <v>46</v>
      </c>
      <c r="R2456">
        <v>45</v>
      </c>
      <c r="S2456">
        <v>194</v>
      </c>
      <c r="T2456" t="s">
        <v>33</v>
      </c>
      <c r="U2456" t="s">
        <v>33</v>
      </c>
      <c r="V2456">
        <v>72</v>
      </c>
      <c r="W2456">
        <v>72</v>
      </c>
      <c r="X2456">
        <v>0</v>
      </c>
      <c r="Y2456" t="s">
        <v>33</v>
      </c>
      <c r="Z2456" t="s">
        <v>33</v>
      </c>
      <c r="AA2456">
        <f>VLOOKUP(Table1[[#This Row],[Facility Name]],D_2,8,0)</f>
        <v>88</v>
      </c>
    </row>
    <row r="2457" spans="1:27" x14ac:dyDescent="0.25">
      <c r="A2457">
        <v>192609</v>
      </c>
      <c r="B2457" t="s">
        <v>2700</v>
      </c>
      <c r="C2457">
        <v>3</v>
      </c>
      <c r="D2457" t="s">
        <v>2427</v>
      </c>
      <c r="E2457" t="s">
        <v>2701</v>
      </c>
      <c r="F2457" t="s">
        <v>29</v>
      </c>
      <c r="G2457" t="s">
        <v>30</v>
      </c>
      <c r="H2457" t="s">
        <v>37</v>
      </c>
      <c r="I2457">
        <v>14</v>
      </c>
      <c r="J2457" t="s">
        <v>33</v>
      </c>
      <c r="K2457">
        <v>48</v>
      </c>
      <c r="L2457">
        <v>55</v>
      </c>
      <c r="M2457">
        <v>59</v>
      </c>
      <c r="N2457" t="s">
        <v>33</v>
      </c>
      <c r="O2457" t="s">
        <v>33</v>
      </c>
      <c r="P2457" t="s">
        <v>33</v>
      </c>
      <c r="Q2457">
        <v>53</v>
      </c>
      <c r="R2457">
        <v>45</v>
      </c>
      <c r="S2457">
        <v>231</v>
      </c>
      <c r="T2457" t="s">
        <v>33</v>
      </c>
      <c r="U2457" t="s">
        <v>33</v>
      </c>
      <c r="V2457">
        <v>59</v>
      </c>
      <c r="W2457">
        <v>59</v>
      </c>
      <c r="X2457">
        <v>1</v>
      </c>
      <c r="Y2457" t="s">
        <v>33</v>
      </c>
      <c r="Z2457" t="s">
        <v>33</v>
      </c>
      <c r="AA2457">
        <f>VLOOKUP(Table1[[#This Row],[Facility Name]],D_2,8,0)</f>
        <v>67</v>
      </c>
    </row>
    <row r="2458" spans="1:27" hidden="1" x14ac:dyDescent="0.25">
      <c r="A2458">
        <v>192608</v>
      </c>
      <c r="B2458" t="s">
        <v>2699</v>
      </c>
      <c r="C2458">
        <v>3</v>
      </c>
      <c r="D2458" t="s">
        <v>2427</v>
      </c>
      <c r="E2458" t="s">
        <v>2435</v>
      </c>
      <c r="F2458" t="s">
        <v>29</v>
      </c>
      <c r="G2458" t="s">
        <v>30</v>
      </c>
      <c r="H2458" t="s">
        <v>31</v>
      </c>
      <c r="I2458">
        <v>22</v>
      </c>
      <c r="J2458" t="s">
        <v>33</v>
      </c>
      <c r="K2458">
        <v>91</v>
      </c>
      <c r="L2458">
        <v>139</v>
      </c>
      <c r="M2458">
        <v>141</v>
      </c>
      <c r="N2458" t="s">
        <v>33</v>
      </c>
      <c r="O2458" t="s">
        <v>33</v>
      </c>
      <c r="P2458" t="s">
        <v>33</v>
      </c>
      <c r="Q2458">
        <v>101</v>
      </c>
      <c r="R2458">
        <v>110</v>
      </c>
      <c r="S2458">
        <v>356</v>
      </c>
      <c r="T2458" t="s">
        <v>33</v>
      </c>
      <c r="U2458" t="s">
        <v>33</v>
      </c>
      <c r="V2458">
        <v>84</v>
      </c>
      <c r="W2458">
        <v>84</v>
      </c>
      <c r="X2458">
        <v>0</v>
      </c>
      <c r="Y2458" t="s">
        <v>33</v>
      </c>
      <c r="Z2458" t="s">
        <v>33</v>
      </c>
      <c r="AA2458" t="e">
        <f>VLOOKUP(Table1[[#This Row],[Facility Name]],D_2,8,0)</f>
        <v>#N/A</v>
      </c>
    </row>
    <row r="2459" spans="1:27" x14ac:dyDescent="0.25">
      <c r="A2459">
        <v>192610</v>
      </c>
      <c r="B2459" t="s">
        <v>2724</v>
      </c>
      <c r="C2459">
        <v>5</v>
      </c>
      <c r="D2459" t="s">
        <v>2427</v>
      </c>
      <c r="E2459" t="s">
        <v>2429</v>
      </c>
      <c r="F2459" t="s">
        <v>29</v>
      </c>
      <c r="G2459" t="s">
        <v>30</v>
      </c>
      <c r="H2459" t="s">
        <v>37</v>
      </c>
      <c r="I2459">
        <v>29</v>
      </c>
      <c r="J2459" t="s">
        <v>33</v>
      </c>
      <c r="K2459">
        <v>79</v>
      </c>
      <c r="L2459">
        <v>109</v>
      </c>
      <c r="M2459">
        <v>114</v>
      </c>
      <c r="N2459" t="s">
        <v>33</v>
      </c>
      <c r="O2459" t="s">
        <v>33</v>
      </c>
      <c r="P2459" t="s">
        <v>33</v>
      </c>
      <c r="Q2459">
        <v>91</v>
      </c>
      <c r="R2459">
        <v>94</v>
      </c>
      <c r="S2459">
        <v>373</v>
      </c>
      <c r="T2459" t="s">
        <v>33</v>
      </c>
      <c r="U2459" t="s">
        <v>40</v>
      </c>
      <c r="V2459">
        <v>114</v>
      </c>
      <c r="W2459">
        <v>114</v>
      </c>
      <c r="X2459">
        <v>0</v>
      </c>
      <c r="Y2459" t="s">
        <v>33</v>
      </c>
      <c r="Z2459" t="s">
        <v>33</v>
      </c>
      <c r="AA2459">
        <f>VLOOKUP(Table1[[#This Row],[Facility Name]],D_2,8,0)</f>
        <v>77</v>
      </c>
    </row>
    <row r="2460" spans="1:27" x14ac:dyDescent="0.25">
      <c r="A2460">
        <v>192611</v>
      </c>
      <c r="B2460" t="s">
        <v>2800</v>
      </c>
      <c r="C2460">
        <v>5</v>
      </c>
      <c r="D2460" t="s">
        <v>2427</v>
      </c>
      <c r="E2460" t="s">
        <v>2801</v>
      </c>
      <c r="F2460" t="s">
        <v>29</v>
      </c>
      <c r="G2460" t="s">
        <v>30</v>
      </c>
      <c r="H2460" t="s">
        <v>37</v>
      </c>
      <c r="I2460">
        <v>22</v>
      </c>
      <c r="J2460" t="s">
        <v>33</v>
      </c>
      <c r="K2460">
        <v>34</v>
      </c>
      <c r="L2460">
        <v>42</v>
      </c>
      <c r="M2460">
        <v>44</v>
      </c>
      <c r="N2460" t="s">
        <v>40</v>
      </c>
      <c r="O2460" t="s">
        <v>33</v>
      </c>
      <c r="P2460" t="s">
        <v>33</v>
      </c>
      <c r="Q2460">
        <v>36</v>
      </c>
      <c r="R2460">
        <v>20</v>
      </c>
      <c r="S2460">
        <v>169</v>
      </c>
      <c r="T2460" t="s">
        <v>33</v>
      </c>
      <c r="U2460" t="s">
        <v>33</v>
      </c>
      <c r="V2460">
        <v>45</v>
      </c>
      <c r="W2460">
        <v>45</v>
      </c>
      <c r="X2460">
        <v>0</v>
      </c>
      <c r="Y2460" t="s">
        <v>34</v>
      </c>
      <c r="Z2460" t="s">
        <v>33</v>
      </c>
      <c r="AA2460">
        <f>VLOOKUP(Table1[[#This Row],[Facility Name]],D_2,8,0)</f>
        <v>69</v>
      </c>
    </row>
    <row r="2461" spans="1:27" x14ac:dyDescent="0.25">
      <c r="A2461">
        <v>192614</v>
      </c>
      <c r="B2461" t="s">
        <v>2806</v>
      </c>
      <c r="C2461">
        <v>5</v>
      </c>
      <c r="D2461" t="s">
        <v>2427</v>
      </c>
      <c r="E2461" t="s">
        <v>2732</v>
      </c>
      <c r="F2461" t="s">
        <v>29</v>
      </c>
      <c r="G2461" t="s">
        <v>30</v>
      </c>
      <c r="H2461" t="s">
        <v>37</v>
      </c>
      <c r="I2461">
        <v>23</v>
      </c>
      <c r="J2461" t="s">
        <v>33</v>
      </c>
      <c r="K2461">
        <v>68</v>
      </c>
      <c r="L2461">
        <v>98</v>
      </c>
      <c r="M2461">
        <v>104</v>
      </c>
      <c r="N2461" t="s">
        <v>33</v>
      </c>
      <c r="O2461" t="s">
        <v>33</v>
      </c>
      <c r="P2461" t="s">
        <v>33</v>
      </c>
      <c r="Q2461">
        <v>80</v>
      </c>
      <c r="R2461">
        <v>70</v>
      </c>
      <c r="S2461">
        <v>406</v>
      </c>
      <c r="T2461" t="s">
        <v>33</v>
      </c>
      <c r="U2461" t="s">
        <v>33</v>
      </c>
      <c r="V2461">
        <v>102</v>
      </c>
      <c r="W2461">
        <v>102</v>
      </c>
      <c r="X2461">
        <v>0</v>
      </c>
      <c r="Y2461" t="s">
        <v>32</v>
      </c>
      <c r="Z2461" t="s">
        <v>33</v>
      </c>
      <c r="AA2461">
        <f>VLOOKUP(Table1[[#This Row],[Facility Name]],D_2,8,0)</f>
        <v>49</v>
      </c>
    </row>
    <row r="2462" spans="1:27" hidden="1" x14ac:dyDescent="0.25">
      <c r="A2462">
        <v>192612</v>
      </c>
      <c r="B2462" t="s">
        <v>2802</v>
      </c>
      <c r="C2462">
        <v>5</v>
      </c>
      <c r="D2462" t="s">
        <v>2427</v>
      </c>
      <c r="E2462" t="s">
        <v>2803</v>
      </c>
      <c r="F2462" t="s">
        <v>29</v>
      </c>
      <c r="G2462" t="s">
        <v>30</v>
      </c>
      <c r="H2462" t="s">
        <v>31</v>
      </c>
      <c r="I2462">
        <v>12</v>
      </c>
      <c r="J2462" t="s">
        <v>33</v>
      </c>
      <c r="K2462">
        <v>36</v>
      </c>
      <c r="L2462">
        <v>52</v>
      </c>
      <c r="M2462">
        <v>53</v>
      </c>
      <c r="N2462" t="s">
        <v>33</v>
      </c>
      <c r="O2462" t="s">
        <v>33</v>
      </c>
      <c r="P2462" t="s">
        <v>33</v>
      </c>
      <c r="Q2462">
        <v>41</v>
      </c>
      <c r="R2462">
        <v>21</v>
      </c>
      <c r="S2462">
        <v>195</v>
      </c>
      <c r="T2462" t="s">
        <v>33</v>
      </c>
      <c r="U2462" t="s">
        <v>33</v>
      </c>
      <c r="V2462">
        <v>53</v>
      </c>
      <c r="W2462">
        <v>53</v>
      </c>
      <c r="X2462">
        <v>0</v>
      </c>
      <c r="Y2462" t="s">
        <v>34</v>
      </c>
      <c r="Z2462" t="s">
        <v>33</v>
      </c>
      <c r="AA2462" t="e">
        <f>VLOOKUP(Table1[[#This Row],[Facility Name]],D_2,8,0)</f>
        <v>#N/A</v>
      </c>
    </row>
    <row r="2463" spans="1:27" hidden="1" x14ac:dyDescent="0.25">
      <c r="A2463">
        <v>192613</v>
      </c>
      <c r="B2463" t="s">
        <v>2804</v>
      </c>
      <c r="C2463">
        <v>4</v>
      </c>
      <c r="D2463" t="s">
        <v>2427</v>
      </c>
      <c r="E2463" t="s">
        <v>2805</v>
      </c>
      <c r="F2463" t="s">
        <v>29</v>
      </c>
      <c r="G2463" t="s">
        <v>30</v>
      </c>
      <c r="H2463" t="s">
        <v>31</v>
      </c>
      <c r="I2463">
        <v>12</v>
      </c>
      <c r="J2463" t="s">
        <v>33</v>
      </c>
      <c r="K2463">
        <v>46</v>
      </c>
      <c r="L2463">
        <v>66</v>
      </c>
      <c r="M2463">
        <v>70</v>
      </c>
      <c r="N2463" t="s">
        <v>33</v>
      </c>
      <c r="O2463" t="s">
        <v>33</v>
      </c>
      <c r="P2463" t="s">
        <v>33</v>
      </c>
      <c r="Q2463">
        <v>50</v>
      </c>
      <c r="R2463">
        <v>60</v>
      </c>
      <c r="S2463">
        <v>215</v>
      </c>
      <c r="T2463" t="s">
        <v>33</v>
      </c>
      <c r="U2463" t="s">
        <v>33</v>
      </c>
      <c r="V2463">
        <v>55</v>
      </c>
      <c r="W2463">
        <v>55</v>
      </c>
      <c r="X2463">
        <v>0</v>
      </c>
      <c r="Y2463" t="s">
        <v>33</v>
      </c>
      <c r="Z2463" t="s">
        <v>33</v>
      </c>
      <c r="AA2463" t="e">
        <f>VLOOKUP(Table1[[#This Row],[Facility Name]],D_2,8,0)</f>
        <v>#N/A</v>
      </c>
    </row>
    <row r="2464" spans="1:27" x14ac:dyDescent="0.25">
      <c r="A2464">
        <v>192618</v>
      </c>
      <c r="B2464" t="s">
        <v>2581</v>
      </c>
      <c r="C2464">
        <v>3</v>
      </c>
      <c r="D2464" t="s">
        <v>2427</v>
      </c>
      <c r="E2464" t="s">
        <v>2582</v>
      </c>
      <c r="F2464" t="s">
        <v>29</v>
      </c>
      <c r="G2464" t="s">
        <v>30</v>
      </c>
      <c r="H2464" t="s">
        <v>37</v>
      </c>
      <c r="I2464">
        <v>12</v>
      </c>
      <c r="J2464" t="s">
        <v>33</v>
      </c>
      <c r="K2464">
        <v>36</v>
      </c>
      <c r="L2464">
        <v>52</v>
      </c>
      <c r="M2464">
        <v>52</v>
      </c>
      <c r="N2464" t="s">
        <v>33</v>
      </c>
      <c r="O2464" t="s">
        <v>33</v>
      </c>
      <c r="P2464" t="s">
        <v>33</v>
      </c>
      <c r="Q2464">
        <v>39</v>
      </c>
      <c r="R2464">
        <v>32</v>
      </c>
      <c r="S2464">
        <v>145</v>
      </c>
      <c r="T2464" t="s">
        <v>40</v>
      </c>
      <c r="U2464" t="s">
        <v>33</v>
      </c>
      <c r="V2464">
        <v>52</v>
      </c>
      <c r="W2464">
        <v>52</v>
      </c>
      <c r="X2464">
        <v>0</v>
      </c>
      <c r="Y2464" t="s">
        <v>34</v>
      </c>
      <c r="Z2464" t="s">
        <v>33</v>
      </c>
      <c r="AA2464">
        <f>VLOOKUP(Table1[[#This Row],[Facility Name]],D_2,8,0)</f>
        <v>52</v>
      </c>
    </row>
    <row r="2465" spans="1:27" x14ac:dyDescent="0.25">
      <c r="A2465">
        <v>192623</v>
      </c>
      <c r="B2465" t="s">
        <v>2583</v>
      </c>
      <c r="C2465">
        <v>3</v>
      </c>
      <c r="D2465" t="s">
        <v>2427</v>
      </c>
      <c r="E2465" t="s">
        <v>2584</v>
      </c>
      <c r="F2465" t="s">
        <v>29</v>
      </c>
      <c r="G2465" t="s">
        <v>30</v>
      </c>
      <c r="H2465" t="s">
        <v>37</v>
      </c>
      <c r="I2465">
        <v>8</v>
      </c>
      <c r="J2465" t="s">
        <v>33</v>
      </c>
      <c r="K2465">
        <v>26</v>
      </c>
      <c r="L2465">
        <v>29</v>
      </c>
      <c r="M2465">
        <v>28</v>
      </c>
      <c r="N2465" t="s">
        <v>33</v>
      </c>
      <c r="O2465" t="s">
        <v>33</v>
      </c>
      <c r="P2465" t="s">
        <v>33</v>
      </c>
      <c r="Q2465">
        <v>27</v>
      </c>
      <c r="R2465">
        <v>42</v>
      </c>
      <c r="S2465">
        <v>87</v>
      </c>
      <c r="T2465" t="s">
        <v>33</v>
      </c>
      <c r="U2465" t="s">
        <v>33</v>
      </c>
      <c r="V2465">
        <v>29</v>
      </c>
      <c r="W2465">
        <v>29</v>
      </c>
      <c r="X2465">
        <v>0</v>
      </c>
      <c r="Y2465" t="s">
        <v>34</v>
      </c>
      <c r="Z2465" t="s">
        <v>33</v>
      </c>
      <c r="AA2465">
        <f>VLOOKUP(Table1[[#This Row],[Facility Name]],D_2,8,0)</f>
        <v>89</v>
      </c>
    </row>
    <row r="2466" spans="1:27" hidden="1" x14ac:dyDescent="0.25">
      <c r="A2466">
        <v>192615</v>
      </c>
      <c r="B2466" t="s">
        <v>2426</v>
      </c>
      <c r="C2466">
        <v>5</v>
      </c>
      <c r="D2466" t="s">
        <v>2427</v>
      </c>
      <c r="E2466" t="s">
        <v>484</v>
      </c>
      <c r="F2466" t="s">
        <v>29</v>
      </c>
      <c r="G2466" t="s">
        <v>30</v>
      </c>
      <c r="H2466" t="s">
        <v>31</v>
      </c>
      <c r="I2466">
        <v>14</v>
      </c>
      <c r="J2466" t="s">
        <v>33</v>
      </c>
      <c r="K2466">
        <v>44</v>
      </c>
      <c r="L2466">
        <v>59</v>
      </c>
      <c r="M2466">
        <v>60</v>
      </c>
      <c r="N2466" t="s">
        <v>33</v>
      </c>
      <c r="O2466" t="s">
        <v>33</v>
      </c>
      <c r="P2466" t="s">
        <v>33</v>
      </c>
      <c r="Q2466">
        <v>48</v>
      </c>
      <c r="R2466">
        <v>26</v>
      </c>
      <c r="S2466">
        <v>198</v>
      </c>
      <c r="T2466" t="s">
        <v>33</v>
      </c>
      <c r="U2466" t="s">
        <v>33</v>
      </c>
      <c r="V2466">
        <v>60</v>
      </c>
      <c r="W2466">
        <v>60</v>
      </c>
      <c r="X2466">
        <v>0</v>
      </c>
      <c r="Y2466" t="s">
        <v>33</v>
      </c>
      <c r="Z2466" t="s">
        <v>33</v>
      </c>
      <c r="AA2466" t="e">
        <f>VLOOKUP(Table1[[#This Row],[Facility Name]],D_2,8,0)</f>
        <v>#N/A</v>
      </c>
    </row>
    <row r="2467" spans="1:27" hidden="1" x14ac:dyDescent="0.25">
      <c r="A2467">
        <v>192616</v>
      </c>
      <c r="B2467" t="s">
        <v>2428</v>
      </c>
      <c r="C2467">
        <v>4</v>
      </c>
      <c r="D2467" t="s">
        <v>2427</v>
      </c>
      <c r="E2467" t="s">
        <v>2429</v>
      </c>
      <c r="F2467" t="s">
        <v>29</v>
      </c>
      <c r="G2467" t="s">
        <v>30</v>
      </c>
      <c r="H2467" t="s">
        <v>31</v>
      </c>
      <c r="I2467">
        <v>24</v>
      </c>
      <c r="J2467" t="s">
        <v>33</v>
      </c>
      <c r="K2467">
        <v>50</v>
      </c>
      <c r="L2467">
        <v>70</v>
      </c>
      <c r="M2467">
        <v>74</v>
      </c>
      <c r="N2467" t="s">
        <v>33</v>
      </c>
      <c r="O2467" t="s">
        <v>33</v>
      </c>
      <c r="P2467" t="s">
        <v>33</v>
      </c>
      <c r="Q2467">
        <v>56</v>
      </c>
      <c r="R2467">
        <v>35</v>
      </c>
      <c r="S2467">
        <v>234</v>
      </c>
      <c r="T2467" t="s">
        <v>33</v>
      </c>
      <c r="U2467" t="s">
        <v>33</v>
      </c>
      <c r="V2467">
        <v>73</v>
      </c>
      <c r="W2467">
        <v>73</v>
      </c>
      <c r="X2467">
        <v>0</v>
      </c>
      <c r="Y2467" t="s">
        <v>33</v>
      </c>
      <c r="Z2467" t="s">
        <v>33</v>
      </c>
      <c r="AA2467" t="e">
        <f>VLOOKUP(Table1[[#This Row],[Facility Name]],D_2,8,0)</f>
        <v>#N/A</v>
      </c>
    </row>
    <row r="2468" spans="1:27" x14ac:dyDescent="0.25">
      <c r="A2468">
        <v>192625</v>
      </c>
      <c r="B2468" t="s">
        <v>2524</v>
      </c>
      <c r="C2468">
        <v>3</v>
      </c>
      <c r="D2468" t="s">
        <v>2427</v>
      </c>
      <c r="E2468" t="s">
        <v>2435</v>
      </c>
      <c r="F2468" t="s">
        <v>44</v>
      </c>
      <c r="G2468" t="s">
        <v>30</v>
      </c>
      <c r="H2468" t="s">
        <v>45</v>
      </c>
      <c r="I2468">
        <v>21</v>
      </c>
      <c r="J2468" t="s">
        <v>33</v>
      </c>
      <c r="K2468">
        <v>29</v>
      </c>
      <c r="L2468">
        <v>53</v>
      </c>
      <c r="M2468">
        <v>55</v>
      </c>
      <c r="N2468" t="s">
        <v>33</v>
      </c>
      <c r="O2468" t="s">
        <v>33</v>
      </c>
      <c r="P2468" t="s">
        <v>33</v>
      </c>
      <c r="Q2468">
        <v>31</v>
      </c>
      <c r="R2468">
        <v>40</v>
      </c>
      <c r="S2468">
        <v>77</v>
      </c>
      <c r="T2468" t="s">
        <v>33</v>
      </c>
      <c r="U2468" t="s">
        <v>33</v>
      </c>
      <c r="V2468">
        <v>44</v>
      </c>
      <c r="W2468">
        <v>44</v>
      </c>
      <c r="X2468">
        <v>0</v>
      </c>
      <c r="Y2468" t="s">
        <v>34</v>
      </c>
      <c r="Z2468" t="s">
        <v>33</v>
      </c>
      <c r="AA2468">
        <f>VLOOKUP(Table1[[#This Row],[Facility Name]],D_2,8,0)</f>
        <v>57</v>
      </c>
    </row>
    <row r="2469" spans="1:27" x14ac:dyDescent="0.25">
      <c r="A2469">
        <v>192627</v>
      </c>
      <c r="B2469" t="s">
        <v>2525</v>
      </c>
      <c r="C2469">
        <v>4</v>
      </c>
      <c r="D2469" t="s">
        <v>2427</v>
      </c>
      <c r="E2469" t="s">
        <v>464</v>
      </c>
      <c r="F2469" t="s">
        <v>29</v>
      </c>
      <c r="G2469" t="s">
        <v>30</v>
      </c>
      <c r="H2469" t="s">
        <v>37</v>
      </c>
      <c r="I2469">
        <v>16</v>
      </c>
      <c r="J2469" t="s">
        <v>33</v>
      </c>
      <c r="K2469">
        <v>62</v>
      </c>
      <c r="L2469">
        <v>92</v>
      </c>
      <c r="M2469">
        <v>98</v>
      </c>
      <c r="N2469" t="s">
        <v>33</v>
      </c>
      <c r="O2469" t="s">
        <v>33</v>
      </c>
      <c r="P2469" t="s">
        <v>33</v>
      </c>
      <c r="Q2469">
        <v>70</v>
      </c>
      <c r="R2469">
        <v>71</v>
      </c>
      <c r="S2469">
        <v>331</v>
      </c>
      <c r="T2469" t="s">
        <v>32</v>
      </c>
      <c r="U2469" t="s">
        <v>33</v>
      </c>
      <c r="V2469">
        <v>97</v>
      </c>
      <c r="W2469">
        <v>97</v>
      </c>
      <c r="X2469">
        <v>0</v>
      </c>
      <c r="Y2469" t="s">
        <v>33</v>
      </c>
      <c r="Z2469" t="s">
        <v>33</v>
      </c>
      <c r="AA2469">
        <f>VLOOKUP(Table1[[#This Row],[Facility Name]],D_2,8,0)</f>
        <v>39</v>
      </c>
    </row>
    <row r="2470" spans="1:27" x14ac:dyDescent="0.25">
      <c r="A2470">
        <v>192628</v>
      </c>
      <c r="B2470" t="s">
        <v>2526</v>
      </c>
      <c r="C2470">
        <v>4</v>
      </c>
      <c r="D2470" t="s">
        <v>2427</v>
      </c>
      <c r="E2470" t="s">
        <v>480</v>
      </c>
      <c r="F2470" t="s">
        <v>29</v>
      </c>
      <c r="G2470" t="s">
        <v>30</v>
      </c>
      <c r="H2470" t="s">
        <v>37</v>
      </c>
      <c r="I2470">
        <v>12</v>
      </c>
      <c r="J2470" t="s">
        <v>33</v>
      </c>
      <c r="K2470">
        <v>19</v>
      </c>
      <c r="L2470">
        <v>24</v>
      </c>
      <c r="M2470">
        <v>28</v>
      </c>
      <c r="N2470" t="s">
        <v>33</v>
      </c>
      <c r="O2470" t="s">
        <v>33</v>
      </c>
      <c r="P2470" t="s">
        <v>33</v>
      </c>
      <c r="Q2470">
        <v>21</v>
      </c>
      <c r="R2470">
        <v>23</v>
      </c>
      <c r="S2470">
        <v>110</v>
      </c>
      <c r="T2470" t="s">
        <v>33</v>
      </c>
      <c r="U2470" t="s">
        <v>33</v>
      </c>
      <c r="V2470">
        <v>28</v>
      </c>
      <c r="W2470">
        <v>28</v>
      </c>
      <c r="X2470">
        <v>0</v>
      </c>
      <c r="Y2470" t="s">
        <v>34</v>
      </c>
      <c r="Z2470" t="s">
        <v>33</v>
      </c>
      <c r="AA2470">
        <f>VLOOKUP(Table1[[#This Row],[Facility Name]],D_2,8,0)</f>
        <v>66</v>
      </c>
    </row>
    <row r="2471" spans="1:27" x14ac:dyDescent="0.25">
      <c r="A2471">
        <v>192630</v>
      </c>
      <c r="B2471" t="s">
        <v>2527</v>
      </c>
      <c r="C2471">
        <v>3</v>
      </c>
      <c r="D2471" t="s">
        <v>2427</v>
      </c>
      <c r="E2471" t="s">
        <v>2446</v>
      </c>
      <c r="F2471" t="s">
        <v>29</v>
      </c>
      <c r="G2471" t="s">
        <v>30</v>
      </c>
      <c r="H2471" t="s">
        <v>37</v>
      </c>
      <c r="I2471">
        <v>20</v>
      </c>
      <c r="J2471" t="s">
        <v>33</v>
      </c>
      <c r="K2471">
        <v>42</v>
      </c>
      <c r="L2471">
        <v>62</v>
      </c>
      <c r="M2471">
        <v>63</v>
      </c>
      <c r="N2471" t="s">
        <v>33</v>
      </c>
      <c r="O2471" t="s">
        <v>33</v>
      </c>
      <c r="P2471" t="s">
        <v>32</v>
      </c>
      <c r="Q2471">
        <v>51</v>
      </c>
      <c r="R2471">
        <v>38</v>
      </c>
      <c r="S2471">
        <v>216</v>
      </c>
      <c r="T2471" t="s">
        <v>32</v>
      </c>
      <c r="U2471" t="s">
        <v>33</v>
      </c>
      <c r="V2471">
        <v>52</v>
      </c>
      <c r="W2471">
        <v>52</v>
      </c>
      <c r="X2471">
        <v>0</v>
      </c>
      <c r="Y2471" t="s">
        <v>33</v>
      </c>
      <c r="Z2471" t="s">
        <v>33</v>
      </c>
      <c r="AA2471">
        <f>VLOOKUP(Table1[[#This Row],[Facility Name]],D_2,8,0)</f>
        <v>56</v>
      </c>
    </row>
    <row r="2472" spans="1:27" x14ac:dyDescent="0.25">
      <c r="A2472">
        <v>192631</v>
      </c>
      <c r="B2472" t="s">
        <v>3778</v>
      </c>
      <c r="C2472">
        <v>3</v>
      </c>
      <c r="D2472" t="s">
        <v>2427</v>
      </c>
      <c r="E2472" t="s">
        <v>2550</v>
      </c>
      <c r="F2472" t="s">
        <v>29</v>
      </c>
      <c r="G2472" t="s">
        <v>30</v>
      </c>
      <c r="H2472" t="s">
        <v>37</v>
      </c>
      <c r="I2472">
        <v>22</v>
      </c>
      <c r="J2472" t="s">
        <v>33</v>
      </c>
      <c r="K2472">
        <v>62</v>
      </c>
      <c r="L2472">
        <v>90</v>
      </c>
      <c r="M2472">
        <v>97</v>
      </c>
      <c r="N2472" t="s">
        <v>33</v>
      </c>
      <c r="O2472" t="s">
        <v>33</v>
      </c>
      <c r="P2472" t="s">
        <v>40</v>
      </c>
      <c r="Q2472">
        <v>79</v>
      </c>
      <c r="R2472">
        <v>111</v>
      </c>
      <c r="S2472">
        <v>338</v>
      </c>
      <c r="T2472" t="s">
        <v>40</v>
      </c>
      <c r="U2472" t="s">
        <v>33</v>
      </c>
      <c r="V2472">
        <v>100</v>
      </c>
      <c r="W2472">
        <v>100</v>
      </c>
      <c r="X2472">
        <v>0</v>
      </c>
      <c r="Y2472" t="s">
        <v>33</v>
      </c>
      <c r="Z2472" t="s">
        <v>33</v>
      </c>
      <c r="AA2472">
        <f>VLOOKUP(Table1[[#This Row],[Facility Name]],D_2,8,0)</f>
        <v>52</v>
      </c>
    </row>
    <row r="2473" spans="1:27" x14ac:dyDescent="0.25">
      <c r="A2473">
        <v>192632</v>
      </c>
      <c r="B2473" t="s">
        <v>3779</v>
      </c>
      <c r="C2473">
        <v>5</v>
      </c>
      <c r="D2473" t="s">
        <v>2427</v>
      </c>
      <c r="E2473" t="s">
        <v>2429</v>
      </c>
      <c r="F2473" t="s">
        <v>29</v>
      </c>
      <c r="G2473" t="s">
        <v>30</v>
      </c>
      <c r="H2473" t="s">
        <v>37</v>
      </c>
      <c r="I2473">
        <v>20</v>
      </c>
      <c r="J2473" t="s">
        <v>33</v>
      </c>
      <c r="K2473">
        <v>63</v>
      </c>
      <c r="L2473">
        <v>89</v>
      </c>
      <c r="M2473">
        <v>89</v>
      </c>
      <c r="N2473" t="s">
        <v>33</v>
      </c>
      <c r="O2473" t="s">
        <v>33</v>
      </c>
      <c r="P2473" t="s">
        <v>33</v>
      </c>
      <c r="Q2473">
        <v>74</v>
      </c>
      <c r="R2473">
        <v>63</v>
      </c>
      <c r="S2473">
        <v>300</v>
      </c>
      <c r="T2473" t="s">
        <v>33</v>
      </c>
      <c r="U2473" t="s">
        <v>33</v>
      </c>
      <c r="V2473">
        <v>89</v>
      </c>
      <c r="W2473">
        <v>89</v>
      </c>
      <c r="X2473">
        <v>0</v>
      </c>
      <c r="Y2473" t="s">
        <v>33</v>
      </c>
      <c r="Z2473" t="s">
        <v>33</v>
      </c>
      <c r="AA2473">
        <f>VLOOKUP(Table1[[#This Row],[Facility Name]],D_2,8,0)</f>
        <v>59</v>
      </c>
    </row>
    <row r="2474" spans="1:27" x14ac:dyDescent="0.25">
      <c r="A2474">
        <v>192633</v>
      </c>
      <c r="B2474" t="s">
        <v>3780</v>
      </c>
      <c r="C2474">
        <v>4</v>
      </c>
      <c r="D2474" t="s">
        <v>2427</v>
      </c>
      <c r="E2474" t="s">
        <v>480</v>
      </c>
      <c r="F2474" t="s">
        <v>29</v>
      </c>
      <c r="G2474" t="s">
        <v>30</v>
      </c>
      <c r="H2474" t="s">
        <v>37</v>
      </c>
      <c r="I2474">
        <v>12</v>
      </c>
      <c r="J2474" t="s">
        <v>33</v>
      </c>
      <c r="K2474">
        <v>23</v>
      </c>
      <c r="L2474">
        <v>30</v>
      </c>
      <c r="M2474">
        <v>30</v>
      </c>
      <c r="N2474" t="s">
        <v>33</v>
      </c>
      <c r="O2474" t="s">
        <v>33</v>
      </c>
      <c r="P2474" t="s">
        <v>33</v>
      </c>
      <c r="Q2474">
        <v>26</v>
      </c>
      <c r="R2474">
        <v>29</v>
      </c>
      <c r="S2474">
        <v>94</v>
      </c>
      <c r="T2474" t="s">
        <v>33</v>
      </c>
      <c r="U2474" t="s">
        <v>33</v>
      </c>
      <c r="V2474">
        <v>31</v>
      </c>
      <c r="W2474">
        <v>31</v>
      </c>
      <c r="X2474">
        <v>0</v>
      </c>
      <c r="Y2474" t="s">
        <v>34</v>
      </c>
      <c r="Z2474" t="s">
        <v>33</v>
      </c>
      <c r="AA2474">
        <f>VLOOKUP(Table1[[#This Row],[Facility Name]],D_2,8,0)</f>
        <v>84</v>
      </c>
    </row>
    <row r="2475" spans="1:27" x14ac:dyDescent="0.25">
      <c r="A2475">
        <v>192635</v>
      </c>
      <c r="B2475" t="s">
        <v>3781</v>
      </c>
      <c r="C2475">
        <v>4</v>
      </c>
      <c r="D2475" t="s">
        <v>2427</v>
      </c>
      <c r="E2475" t="s">
        <v>464</v>
      </c>
      <c r="F2475" t="s">
        <v>29</v>
      </c>
      <c r="G2475" t="s">
        <v>30</v>
      </c>
      <c r="H2475" t="s">
        <v>37</v>
      </c>
      <c r="I2475">
        <v>16</v>
      </c>
      <c r="J2475" t="s">
        <v>33</v>
      </c>
      <c r="K2475">
        <v>28</v>
      </c>
      <c r="L2475">
        <v>47</v>
      </c>
      <c r="M2475">
        <v>48</v>
      </c>
      <c r="N2475" t="s">
        <v>33</v>
      </c>
      <c r="O2475" t="s">
        <v>33</v>
      </c>
      <c r="P2475" t="s">
        <v>33</v>
      </c>
      <c r="Q2475">
        <v>37</v>
      </c>
      <c r="R2475">
        <v>39</v>
      </c>
      <c r="S2475">
        <v>160</v>
      </c>
      <c r="T2475" t="s">
        <v>33</v>
      </c>
      <c r="U2475" t="s">
        <v>33</v>
      </c>
      <c r="V2475">
        <v>48</v>
      </c>
      <c r="W2475">
        <v>48</v>
      </c>
      <c r="X2475">
        <v>0</v>
      </c>
      <c r="Y2475" t="s">
        <v>34</v>
      </c>
      <c r="Z2475" t="s">
        <v>33</v>
      </c>
      <c r="AA2475">
        <f>VLOOKUP(Table1[[#This Row],[Facility Name]],D_2,8,0)</f>
        <v>67</v>
      </c>
    </row>
    <row r="2476" spans="1:27" x14ac:dyDescent="0.25">
      <c r="A2476">
        <v>192636</v>
      </c>
      <c r="B2476" t="s">
        <v>3782</v>
      </c>
      <c r="C2476">
        <v>2</v>
      </c>
      <c r="D2476" t="s">
        <v>2427</v>
      </c>
      <c r="E2476" t="s">
        <v>2465</v>
      </c>
      <c r="F2476" t="s">
        <v>29</v>
      </c>
      <c r="G2476" t="s">
        <v>30</v>
      </c>
      <c r="H2476" t="s">
        <v>45</v>
      </c>
      <c r="I2476">
        <v>15</v>
      </c>
      <c r="J2476" t="s">
        <v>32</v>
      </c>
      <c r="K2476">
        <v>32</v>
      </c>
      <c r="L2476">
        <v>39</v>
      </c>
      <c r="M2476">
        <v>41</v>
      </c>
      <c r="N2476" t="s">
        <v>33</v>
      </c>
      <c r="O2476" t="s">
        <v>33</v>
      </c>
      <c r="P2476" t="s">
        <v>33</v>
      </c>
      <c r="Q2476">
        <v>36</v>
      </c>
      <c r="R2476">
        <v>45</v>
      </c>
      <c r="S2476">
        <v>197</v>
      </c>
      <c r="T2476" t="s">
        <v>34</v>
      </c>
      <c r="U2476" t="s">
        <v>33</v>
      </c>
      <c r="V2476">
        <v>41</v>
      </c>
      <c r="W2476">
        <v>41</v>
      </c>
      <c r="X2476">
        <v>0</v>
      </c>
      <c r="Y2476" t="s">
        <v>33</v>
      </c>
      <c r="Z2476" t="s">
        <v>33</v>
      </c>
      <c r="AA2476">
        <f>VLOOKUP(Table1[[#This Row],[Facility Name]],D_2,8,0)</f>
        <v>53</v>
      </c>
    </row>
    <row r="2477" spans="1:27" x14ac:dyDescent="0.25">
      <c r="A2477">
        <v>192637</v>
      </c>
      <c r="B2477" t="s">
        <v>3805</v>
      </c>
      <c r="C2477">
        <v>4</v>
      </c>
      <c r="D2477" t="s">
        <v>2427</v>
      </c>
      <c r="E2477" t="s">
        <v>36</v>
      </c>
      <c r="F2477" t="s">
        <v>29</v>
      </c>
      <c r="G2477" t="s">
        <v>30</v>
      </c>
      <c r="H2477" t="s">
        <v>37</v>
      </c>
      <c r="I2477">
        <v>16</v>
      </c>
      <c r="J2477" t="s">
        <v>34</v>
      </c>
      <c r="K2477">
        <v>17</v>
      </c>
      <c r="L2477">
        <v>29</v>
      </c>
      <c r="M2477">
        <v>30</v>
      </c>
      <c r="N2477" t="s">
        <v>33</v>
      </c>
      <c r="O2477" t="s">
        <v>33</v>
      </c>
      <c r="P2477" t="s">
        <v>33</v>
      </c>
      <c r="Q2477">
        <v>23</v>
      </c>
      <c r="R2477">
        <v>14</v>
      </c>
      <c r="S2477">
        <v>93</v>
      </c>
      <c r="T2477" t="s">
        <v>33</v>
      </c>
      <c r="U2477" t="s">
        <v>33</v>
      </c>
      <c r="V2477">
        <v>30</v>
      </c>
      <c r="W2477">
        <v>30</v>
      </c>
      <c r="X2477">
        <v>0</v>
      </c>
      <c r="Y2477" t="s">
        <v>34</v>
      </c>
      <c r="Z2477" t="s">
        <v>33</v>
      </c>
      <c r="AA2477">
        <f>VLOOKUP(Table1[[#This Row],[Facility Name]],D_2,8,0)</f>
        <v>63</v>
      </c>
    </row>
    <row r="2478" spans="1:27" x14ac:dyDescent="0.25">
      <c r="A2478">
        <v>192638</v>
      </c>
      <c r="B2478" t="s">
        <v>3890</v>
      </c>
      <c r="C2478">
        <v>5</v>
      </c>
      <c r="D2478" t="s">
        <v>2427</v>
      </c>
      <c r="E2478" t="s">
        <v>2376</v>
      </c>
      <c r="F2478" t="s">
        <v>29</v>
      </c>
      <c r="G2478" t="s">
        <v>30</v>
      </c>
      <c r="H2478" t="s">
        <v>37</v>
      </c>
      <c r="I2478">
        <v>22</v>
      </c>
      <c r="J2478" t="s">
        <v>33</v>
      </c>
      <c r="K2478">
        <v>57</v>
      </c>
      <c r="L2478">
        <v>85</v>
      </c>
      <c r="M2478">
        <v>87</v>
      </c>
      <c r="N2478" t="s">
        <v>33</v>
      </c>
      <c r="O2478" t="s">
        <v>40</v>
      </c>
      <c r="P2478" t="s">
        <v>40</v>
      </c>
      <c r="Q2478">
        <v>72</v>
      </c>
      <c r="R2478">
        <v>62</v>
      </c>
      <c r="S2478">
        <v>285</v>
      </c>
      <c r="T2478" t="s">
        <v>33</v>
      </c>
      <c r="U2478" t="s">
        <v>33</v>
      </c>
      <c r="V2478">
        <v>88</v>
      </c>
      <c r="W2478">
        <v>88</v>
      </c>
      <c r="X2478">
        <v>0</v>
      </c>
      <c r="Y2478" t="s">
        <v>33</v>
      </c>
      <c r="Z2478" t="s">
        <v>33</v>
      </c>
      <c r="AA2478">
        <f>VLOOKUP(Table1[[#This Row],[Facility Name]],D_2,8,0)</f>
        <v>57</v>
      </c>
    </row>
    <row r="2479" spans="1:27" x14ac:dyDescent="0.25">
      <c r="A2479">
        <v>192640</v>
      </c>
      <c r="B2479" t="s">
        <v>3891</v>
      </c>
      <c r="C2479">
        <v>4</v>
      </c>
      <c r="D2479" t="s">
        <v>2427</v>
      </c>
      <c r="E2479" t="s">
        <v>2730</v>
      </c>
      <c r="F2479" t="s">
        <v>29</v>
      </c>
      <c r="G2479" t="s">
        <v>30</v>
      </c>
      <c r="H2479" t="s">
        <v>37</v>
      </c>
      <c r="I2479">
        <v>13</v>
      </c>
      <c r="J2479" t="s">
        <v>33</v>
      </c>
      <c r="K2479">
        <v>27</v>
      </c>
      <c r="L2479">
        <v>42</v>
      </c>
      <c r="M2479">
        <v>42</v>
      </c>
      <c r="N2479" t="s">
        <v>33</v>
      </c>
      <c r="O2479" t="s">
        <v>33</v>
      </c>
      <c r="P2479" t="s">
        <v>33</v>
      </c>
      <c r="Q2479">
        <v>30</v>
      </c>
      <c r="R2479">
        <v>19</v>
      </c>
      <c r="S2479">
        <v>138</v>
      </c>
      <c r="T2479" t="s">
        <v>33</v>
      </c>
      <c r="U2479" t="s">
        <v>33</v>
      </c>
      <c r="V2479">
        <v>42</v>
      </c>
      <c r="W2479">
        <v>42</v>
      </c>
      <c r="X2479">
        <v>0</v>
      </c>
      <c r="Y2479" t="s">
        <v>34</v>
      </c>
      <c r="Z2479" t="s">
        <v>33</v>
      </c>
      <c r="AA2479">
        <f>VLOOKUP(Table1[[#This Row],[Facility Name]],D_2,8,0)</f>
        <v>81</v>
      </c>
    </row>
    <row r="2480" spans="1:27" x14ac:dyDescent="0.25">
      <c r="A2480">
        <v>192641</v>
      </c>
      <c r="B2480" t="s">
        <v>3892</v>
      </c>
      <c r="C2480">
        <v>5</v>
      </c>
      <c r="D2480" t="s">
        <v>2427</v>
      </c>
      <c r="E2480" t="s">
        <v>3893</v>
      </c>
      <c r="F2480" t="s">
        <v>29</v>
      </c>
      <c r="G2480" t="s">
        <v>30</v>
      </c>
      <c r="H2480" t="s">
        <v>37</v>
      </c>
      <c r="I2480">
        <v>16</v>
      </c>
      <c r="J2480" t="s">
        <v>33</v>
      </c>
      <c r="K2480">
        <v>35</v>
      </c>
      <c r="L2480">
        <v>46</v>
      </c>
      <c r="M2480">
        <v>49</v>
      </c>
      <c r="N2480" t="s">
        <v>33</v>
      </c>
      <c r="O2480" t="s">
        <v>33</v>
      </c>
      <c r="P2480" t="s">
        <v>33</v>
      </c>
      <c r="Q2480">
        <v>40</v>
      </c>
      <c r="R2480">
        <v>44</v>
      </c>
      <c r="S2480">
        <v>146</v>
      </c>
      <c r="T2480" t="s">
        <v>33</v>
      </c>
      <c r="U2480" t="s">
        <v>33</v>
      </c>
      <c r="V2480">
        <v>50</v>
      </c>
      <c r="W2480">
        <v>50</v>
      </c>
      <c r="X2480">
        <v>0</v>
      </c>
      <c r="Y2480" t="s">
        <v>34</v>
      </c>
      <c r="Z2480" t="s">
        <v>33</v>
      </c>
      <c r="AA2480">
        <f>VLOOKUP(Table1[[#This Row],[Facility Name]],D_2,8,0)</f>
        <v>64</v>
      </c>
    </row>
    <row r="2481" spans="1:27" x14ac:dyDescent="0.25">
      <c r="A2481">
        <v>192643</v>
      </c>
      <c r="B2481" t="s">
        <v>3911</v>
      </c>
      <c r="C2481">
        <v>3</v>
      </c>
      <c r="D2481" t="s">
        <v>2427</v>
      </c>
      <c r="E2481" t="s">
        <v>3912</v>
      </c>
      <c r="F2481" t="s">
        <v>29</v>
      </c>
      <c r="G2481" t="s">
        <v>30</v>
      </c>
      <c r="H2481" t="s">
        <v>37</v>
      </c>
      <c r="I2481">
        <v>12</v>
      </c>
      <c r="J2481" t="s">
        <v>33</v>
      </c>
      <c r="K2481">
        <v>31</v>
      </c>
      <c r="L2481">
        <v>53</v>
      </c>
      <c r="M2481">
        <v>57</v>
      </c>
      <c r="N2481" t="s">
        <v>33</v>
      </c>
      <c r="O2481" t="s">
        <v>33</v>
      </c>
      <c r="P2481" t="s">
        <v>33</v>
      </c>
      <c r="Q2481">
        <v>38</v>
      </c>
      <c r="R2481">
        <v>28</v>
      </c>
      <c r="S2481">
        <v>157</v>
      </c>
      <c r="T2481" t="s">
        <v>40</v>
      </c>
      <c r="U2481" t="s">
        <v>33</v>
      </c>
      <c r="V2481">
        <v>58</v>
      </c>
      <c r="W2481">
        <v>58</v>
      </c>
      <c r="X2481">
        <v>0</v>
      </c>
      <c r="Y2481" t="s">
        <v>34</v>
      </c>
      <c r="Z2481" t="s">
        <v>33</v>
      </c>
      <c r="AA2481">
        <f>VLOOKUP(Table1[[#This Row],[Facility Name]],D_2,8,0)</f>
        <v>70</v>
      </c>
    </row>
    <row r="2482" spans="1:27" hidden="1" x14ac:dyDescent="0.25">
      <c r="A2482">
        <v>142696</v>
      </c>
      <c r="B2482" t="s">
        <v>3049</v>
      </c>
      <c r="D2482" t="s">
        <v>1631</v>
      </c>
      <c r="E2482" t="s">
        <v>1687</v>
      </c>
      <c r="F2482" t="s">
        <v>29</v>
      </c>
      <c r="G2482" t="s">
        <v>30</v>
      </c>
      <c r="H2482" t="s">
        <v>31</v>
      </c>
      <c r="I2482">
        <v>6</v>
      </c>
      <c r="J2482" t="s">
        <v>34</v>
      </c>
      <c r="K2482">
        <v>1</v>
      </c>
      <c r="L2482">
        <v>3</v>
      </c>
      <c r="M2482">
        <v>3</v>
      </c>
      <c r="N2482" t="s">
        <v>34</v>
      </c>
      <c r="O2482" t="s">
        <v>34</v>
      </c>
      <c r="P2482" t="s">
        <v>34</v>
      </c>
      <c r="Q2482">
        <v>1</v>
      </c>
      <c r="R2482">
        <v>1</v>
      </c>
      <c r="S2482">
        <v>15</v>
      </c>
      <c r="T2482" t="s">
        <v>34</v>
      </c>
      <c r="U2482" t="s">
        <v>34</v>
      </c>
      <c r="V2482">
        <v>0</v>
      </c>
      <c r="W2482">
        <v>0</v>
      </c>
      <c r="X2482">
        <v>0</v>
      </c>
      <c r="Y2482" t="s">
        <v>34</v>
      </c>
      <c r="Z2482" t="s">
        <v>34</v>
      </c>
      <c r="AA2482" t="e">
        <f>VLOOKUP(Table1[[#This Row],[Facility Name]],D_2,8,0)</f>
        <v>#N/A</v>
      </c>
    </row>
    <row r="2483" spans="1:27" x14ac:dyDescent="0.25">
      <c r="A2483">
        <v>192644</v>
      </c>
      <c r="B2483" t="s">
        <v>3913</v>
      </c>
      <c r="C2483">
        <v>5</v>
      </c>
      <c r="D2483" t="s">
        <v>2427</v>
      </c>
      <c r="E2483" t="s">
        <v>2431</v>
      </c>
      <c r="F2483" t="s">
        <v>29</v>
      </c>
      <c r="G2483" t="s">
        <v>30</v>
      </c>
      <c r="H2483" t="s">
        <v>37</v>
      </c>
      <c r="I2483">
        <v>17</v>
      </c>
      <c r="J2483" t="s">
        <v>33</v>
      </c>
      <c r="K2483">
        <v>31</v>
      </c>
      <c r="L2483">
        <v>44</v>
      </c>
      <c r="M2483">
        <v>49</v>
      </c>
      <c r="N2483" t="s">
        <v>33</v>
      </c>
      <c r="O2483" t="s">
        <v>33</v>
      </c>
      <c r="P2483" t="s">
        <v>33</v>
      </c>
      <c r="Q2483">
        <v>34</v>
      </c>
      <c r="R2483">
        <v>29</v>
      </c>
      <c r="S2483">
        <v>203</v>
      </c>
      <c r="T2483" t="s">
        <v>33</v>
      </c>
      <c r="U2483" t="s">
        <v>33</v>
      </c>
      <c r="V2483">
        <v>48</v>
      </c>
      <c r="W2483">
        <v>48</v>
      </c>
      <c r="X2483">
        <v>0</v>
      </c>
      <c r="Y2483" t="s">
        <v>33</v>
      </c>
      <c r="Z2483" t="s">
        <v>33</v>
      </c>
      <c r="AA2483">
        <f>VLOOKUP(Table1[[#This Row],[Facility Name]],D_2,8,0)</f>
        <v>75</v>
      </c>
    </row>
    <row r="2484" spans="1:27" x14ac:dyDescent="0.25">
      <c r="A2484">
        <v>192649</v>
      </c>
      <c r="B2484" t="s">
        <v>3914</v>
      </c>
      <c r="C2484">
        <v>5</v>
      </c>
      <c r="D2484" t="s">
        <v>2427</v>
      </c>
      <c r="E2484" t="s">
        <v>3715</v>
      </c>
      <c r="F2484" t="s">
        <v>29</v>
      </c>
      <c r="G2484" t="s">
        <v>30</v>
      </c>
      <c r="H2484" t="s">
        <v>37</v>
      </c>
      <c r="I2484">
        <v>16</v>
      </c>
      <c r="J2484" t="s">
        <v>33</v>
      </c>
      <c r="K2484">
        <v>41</v>
      </c>
      <c r="L2484">
        <v>53</v>
      </c>
      <c r="M2484">
        <v>59</v>
      </c>
      <c r="N2484" t="s">
        <v>33</v>
      </c>
      <c r="O2484" t="s">
        <v>33</v>
      </c>
      <c r="P2484" t="s">
        <v>33</v>
      </c>
      <c r="Q2484">
        <v>51</v>
      </c>
      <c r="R2484">
        <v>61</v>
      </c>
      <c r="S2484">
        <v>187</v>
      </c>
      <c r="T2484" t="s">
        <v>33</v>
      </c>
      <c r="U2484" t="s">
        <v>33</v>
      </c>
      <c r="V2484">
        <v>58</v>
      </c>
      <c r="W2484">
        <v>58</v>
      </c>
      <c r="X2484">
        <v>0</v>
      </c>
      <c r="Y2484" t="s">
        <v>33</v>
      </c>
      <c r="Z2484" t="s">
        <v>33</v>
      </c>
      <c r="AA2484">
        <f>VLOOKUP(Table1[[#This Row],[Facility Name]],D_2,8,0)</f>
        <v>77</v>
      </c>
    </row>
    <row r="2485" spans="1:27" x14ac:dyDescent="0.25">
      <c r="A2485">
        <v>192650</v>
      </c>
      <c r="B2485" t="s">
        <v>3988</v>
      </c>
      <c r="C2485">
        <v>2</v>
      </c>
      <c r="D2485" t="s">
        <v>2427</v>
      </c>
      <c r="E2485" t="s">
        <v>2550</v>
      </c>
      <c r="F2485" t="s">
        <v>44</v>
      </c>
      <c r="G2485" t="s">
        <v>30</v>
      </c>
      <c r="H2485" t="s">
        <v>45</v>
      </c>
      <c r="I2485">
        <v>19</v>
      </c>
      <c r="J2485" t="s">
        <v>33</v>
      </c>
      <c r="K2485">
        <v>56</v>
      </c>
      <c r="L2485">
        <v>72</v>
      </c>
      <c r="M2485">
        <v>76</v>
      </c>
      <c r="N2485" t="s">
        <v>33</v>
      </c>
      <c r="O2485" t="s">
        <v>33</v>
      </c>
      <c r="P2485" t="s">
        <v>33</v>
      </c>
      <c r="Q2485">
        <v>63</v>
      </c>
      <c r="R2485">
        <v>44</v>
      </c>
      <c r="S2485">
        <v>291</v>
      </c>
      <c r="T2485" t="s">
        <v>34</v>
      </c>
      <c r="U2485" t="s">
        <v>33</v>
      </c>
      <c r="V2485">
        <v>69</v>
      </c>
      <c r="W2485">
        <v>69</v>
      </c>
      <c r="X2485">
        <v>0</v>
      </c>
      <c r="Y2485" t="s">
        <v>33</v>
      </c>
      <c r="Z2485" t="s">
        <v>33</v>
      </c>
      <c r="AA2485">
        <f>VLOOKUP(Table1[[#This Row],[Facility Name]],D_2,8,0)</f>
        <v>43</v>
      </c>
    </row>
    <row r="2486" spans="1:27" x14ac:dyDescent="0.25">
      <c r="A2486">
        <v>192651</v>
      </c>
      <c r="B2486" t="s">
        <v>3603</v>
      </c>
      <c r="C2486">
        <v>2</v>
      </c>
      <c r="D2486" t="s">
        <v>2427</v>
      </c>
      <c r="E2486" t="s">
        <v>146</v>
      </c>
      <c r="F2486" t="s">
        <v>29</v>
      </c>
      <c r="G2486" t="s">
        <v>30</v>
      </c>
      <c r="H2486" t="s">
        <v>45</v>
      </c>
      <c r="I2486">
        <v>10</v>
      </c>
      <c r="J2486" t="s">
        <v>32</v>
      </c>
      <c r="K2486">
        <v>27</v>
      </c>
      <c r="L2486">
        <v>32</v>
      </c>
      <c r="M2486">
        <v>34</v>
      </c>
      <c r="N2486" t="s">
        <v>33</v>
      </c>
      <c r="O2486" t="s">
        <v>33</v>
      </c>
      <c r="P2486" t="s">
        <v>33</v>
      </c>
      <c r="Q2486">
        <v>32</v>
      </c>
      <c r="R2486">
        <v>46</v>
      </c>
      <c r="S2486">
        <v>132</v>
      </c>
      <c r="T2486" t="s">
        <v>34</v>
      </c>
      <c r="U2486" t="s">
        <v>33</v>
      </c>
      <c r="V2486">
        <v>33</v>
      </c>
      <c r="W2486">
        <v>33</v>
      </c>
      <c r="X2486">
        <v>1</v>
      </c>
      <c r="Y2486" t="s">
        <v>34</v>
      </c>
      <c r="Z2486" t="s">
        <v>33</v>
      </c>
      <c r="AA2486">
        <f>VLOOKUP(Table1[[#This Row],[Facility Name]],D_2,8,0)</f>
        <v>39</v>
      </c>
    </row>
    <row r="2487" spans="1:27" x14ac:dyDescent="0.25">
      <c r="A2487">
        <v>192652</v>
      </c>
      <c r="B2487" t="s">
        <v>3604</v>
      </c>
      <c r="C2487">
        <v>5</v>
      </c>
      <c r="D2487" t="s">
        <v>2427</v>
      </c>
      <c r="E2487" t="s">
        <v>3605</v>
      </c>
      <c r="F2487" t="s">
        <v>29</v>
      </c>
      <c r="G2487" t="s">
        <v>30</v>
      </c>
      <c r="H2487" t="s">
        <v>37</v>
      </c>
      <c r="I2487">
        <v>17</v>
      </c>
      <c r="J2487" t="s">
        <v>33</v>
      </c>
      <c r="K2487">
        <v>32</v>
      </c>
      <c r="L2487">
        <v>60</v>
      </c>
      <c r="M2487">
        <v>64</v>
      </c>
      <c r="N2487" t="s">
        <v>40</v>
      </c>
      <c r="O2487" t="s">
        <v>33</v>
      </c>
      <c r="P2487" t="s">
        <v>33</v>
      </c>
      <c r="Q2487">
        <v>43</v>
      </c>
      <c r="R2487">
        <v>18</v>
      </c>
      <c r="S2487">
        <v>195</v>
      </c>
      <c r="T2487" t="s">
        <v>33</v>
      </c>
      <c r="U2487" t="s">
        <v>33</v>
      </c>
      <c r="V2487">
        <v>65</v>
      </c>
      <c r="W2487">
        <v>65</v>
      </c>
      <c r="X2487">
        <v>0</v>
      </c>
      <c r="Y2487" t="s">
        <v>34</v>
      </c>
      <c r="Z2487" t="s">
        <v>33</v>
      </c>
      <c r="AA2487">
        <f>VLOOKUP(Table1[[#This Row],[Facility Name]],D_2,8,0)</f>
        <v>75</v>
      </c>
    </row>
    <row r="2488" spans="1:27" x14ac:dyDescent="0.25">
      <c r="A2488">
        <v>192653</v>
      </c>
      <c r="B2488" t="s">
        <v>3606</v>
      </c>
      <c r="C2488">
        <v>4</v>
      </c>
      <c r="D2488" t="s">
        <v>2427</v>
      </c>
      <c r="E2488" t="s">
        <v>3381</v>
      </c>
      <c r="F2488" t="s">
        <v>29</v>
      </c>
      <c r="G2488" t="s">
        <v>30</v>
      </c>
      <c r="H2488" t="s">
        <v>37</v>
      </c>
      <c r="I2488">
        <v>17</v>
      </c>
      <c r="J2488" t="s">
        <v>33</v>
      </c>
      <c r="K2488">
        <v>21</v>
      </c>
      <c r="L2488">
        <v>42</v>
      </c>
      <c r="M2488">
        <v>44</v>
      </c>
      <c r="N2488" t="s">
        <v>33</v>
      </c>
      <c r="O2488" t="s">
        <v>33</v>
      </c>
      <c r="P2488" t="s">
        <v>33</v>
      </c>
      <c r="Q2488">
        <v>24</v>
      </c>
      <c r="R2488">
        <v>21</v>
      </c>
      <c r="S2488">
        <v>107</v>
      </c>
      <c r="T2488" t="s">
        <v>33</v>
      </c>
      <c r="U2488" t="s">
        <v>33</v>
      </c>
      <c r="V2488">
        <v>43</v>
      </c>
      <c r="W2488">
        <v>43</v>
      </c>
      <c r="X2488">
        <v>0</v>
      </c>
      <c r="Y2488" t="s">
        <v>34</v>
      </c>
      <c r="Z2488" t="s">
        <v>33</v>
      </c>
      <c r="AA2488">
        <f>VLOOKUP(Table1[[#This Row],[Facility Name]],D_2,8,0)</f>
        <v>86</v>
      </c>
    </row>
    <row r="2489" spans="1:27" x14ac:dyDescent="0.25">
      <c r="A2489">
        <v>192656</v>
      </c>
      <c r="B2489" t="s">
        <v>3607</v>
      </c>
      <c r="C2489">
        <v>3</v>
      </c>
      <c r="D2489" t="s">
        <v>2427</v>
      </c>
      <c r="E2489" t="s">
        <v>3608</v>
      </c>
      <c r="F2489" t="s">
        <v>44</v>
      </c>
      <c r="G2489" t="s">
        <v>30</v>
      </c>
      <c r="H2489" t="s">
        <v>45</v>
      </c>
      <c r="I2489">
        <v>16</v>
      </c>
      <c r="J2489" t="s">
        <v>33</v>
      </c>
      <c r="K2489">
        <v>44</v>
      </c>
      <c r="L2489">
        <v>52</v>
      </c>
      <c r="M2489">
        <v>55</v>
      </c>
      <c r="N2489" t="s">
        <v>33</v>
      </c>
      <c r="O2489" t="s">
        <v>33</v>
      </c>
      <c r="P2489" t="s">
        <v>33</v>
      </c>
      <c r="Q2489">
        <v>52</v>
      </c>
      <c r="R2489">
        <v>47</v>
      </c>
      <c r="S2489">
        <v>196</v>
      </c>
      <c r="T2489" t="s">
        <v>33</v>
      </c>
      <c r="U2489" t="s">
        <v>33</v>
      </c>
      <c r="V2489">
        <v>54</v>
      </c>
      <c r="W2489">
        <v>54</v>
      </c>
      <c r="X2489">
        <v>0</v>
      </c>
      <c r="Y2489" t="s">
        <v>33</v>
      </c>
      <c r="Z2489" t="s">
        <v>33</v>
      </c>
      <c r="AA2489">
        <f>VLOOKUP(Table1[[#This Row],[Facility Name]],D_2,8,0)</f>
        <v>64</v>
      </c>
    </row>
    <row r="2490" spans="1:27" x14ac:dyDescent="0.25">
      <c r="A2490">
        <v>192657</v>
      </c>
      <c r="B2490" t="s">
        <v>3609</v>
      </c>
      <c r="C2490">
        <v>3</v>
      </c>
      <c r="D2490" t="s">
        <v>2427</v>
      </c>
      <c r="E2490" t="s">
        <v>2582</v>
      </c>
      <c r="F2490" t="s">
        <v>29</v>
      </c>
      <c r="G2490" t="s">
        <v>30</v>
      </c>
      <c r="H2490" t="s">
        <v>37</v>
      </c>
      <c r="I2490">
        <v>7</v>
      </c>
      <c r="J2490" t="s">
        <v>32</v>
      </c>
      <c r="K2490">
        <v>27</v>
      </c>
      <c r="L2490">
        <v>34</v>
      </c>
      <c r="M2490">
        <v>36</v>
      </c>
      <c r="N2490" t="s">
        <v>33</v>
      </c>
      <c r="O2490" t="s">
        <v>33</v>
      </c>
      <c r="P2490" t="s">
        <v>33</v>
      </c>
      <c r="Q2490">
        <v>30</v>
      </c>
      <c r="R2490">
        <v>40</v>
      </c>
      <c r="S2490">
        <v>119</v>
      </c>
      <c r="T2490" t="s">
        <v>33</v>
      </c>
      <c r="U2490" t="s">
        <v>33</v>
      </c>
      <c r="V2490">
        <v>36</v>
      </c>
      <c r="W2490">
        <v>36</v>
      </c>
      <c r="X2490">
        <v>0</v>
      </c>
      <c r="Y2490" t="s">
        <v>34</v>
      </c>
      <c r="Z2490" t="s">
        <v>33</v>
      </c>
      <c r="AA2490">
        <f>VLOOKUP(Table1[[#This Row],[Facility Name]],D_2,8,0)</f>
        <v>93</v>
      </c>
    </row>
    <row r="2491" spans="1:27" x14ac:dyDescent="0.25">
      <c r="A2491">
        <v>192658</v>
      </c>
      <c r="B2491" t="s">
        <v>3710</v>
      </c>
      <c r="C2491">
        <v>3</v>
      </c>
      <c r="D2491" t="s">
        <v>2427</v>
      </c>
      <c r="E2491" t="s">
        <v>2550</v>
      </c>
      <c r="F2491" t="s">
        <v>29</v>
      </c>
      <c r="G2491" t="s">
        <v>30</v>
      </c>
      <c r="H2491" t="s">
        <v>37</v>
      </c>
      <c r="I2491">
        <v>19</v>
      </c>
      <c r="J2491" t="s">
        <v>33</v>
      </c>
      <c r="K2491">
        <v>71</v>
      </c>
      <c r="L2491">
        <v>85</v>
      </c>
      <c r="M2491">
        <v>88</v>
      </c>
      <c r="N2491" t="s">
        <v>33</v>
      </c>
      <c r="O2491" t="s">
        <v>33</v>
      </c>
      <c r="P2491" t="s">
        <v>33</v>
      </c>
      <c r="Q2491">
        <v>80</v>
      </c>
      <c r="R2491">
        <v>84</v>
      </c>
      <c r="S2491">
        <v>301</v>
      </c>
      <c r="T2491" t="s">
        <v>40</v>
      </c>
      <c r="U2491" t="s">
        <v>33</v>
      </c>
      <c r="V2491">
        <v>90</v>
      </c>
      <c r="W2491">
        <v>90</v>
      </c>
      <c r="X2491">
        <v>0</v>
      </c>
      <c r="Y2491" t="s">
        <v>33</v>
      </c>
      <c r="Z2491" t="s">
        <v>33</v>
      </c>
      <c r="AA2491">
        <f>VLOOKUP(Table1[[#This Row],[Facility Name]],D_2,8,0)</f>
        <v>53</v>
      </c>
    </row>
    <row r="2492" spans="1:27" x14ac:dyDescent="0.25">
      <c r="A2492">
        <v>192659</v>
      </c>
      <c r="B2492" t="s">
        <v>3711</v>
      </c>
      <c r="C2492">
        <v>5</v>
      </c>
      <c r="D2492" t="s">
        <v>2427</v>
      </c>
      <c r="E2492" t="s">
        <v>3395</v>
      </c>
      <c r="F2492" t="s">
        <v>29</v>
      </c>
      <c r="G2492" t="s">
        <v>30</v>
      </c>
      <c r="H2492" t="s">
        <v>37</v>
      </c>
      <c r="I2492">
        <v>12</v>
      </c>
      <c r="J2492" t="s">
        <v>33</v>
      </c>
      <c r="K2492">
        <v>48</v>
      </c>
      <c r="L2492">
        <v>75</v>
      </c>
      <c r="M2492">
        <v>80</v>
      </c>
      <c r="N2492" t="s">
        <v>33</v>
      </c>
      <c r="O2492" t="s">
        <v>33</v>
      </c>
      <c r="P2492" t="s">
        <v>40</v>
      </c>
      <c r="Q2492">
        <v>63</v>
      </c>
      <c r="R2492">
        <v>69</v>
      </c>
      <c r="S2492">
        <v>237</v>
      </c>
      <c r="T2492" t="s">
        <v>33</v>
      </c>
      <c r="U2492" t="s">
        <v>33</v>
      </c>
      <c r="V2492">
        <v>67</v>
      </c>
      <c r="W2492">
        <v>67</v>
      </c>
      <c r="X2492">
        <v>0</v>
      </c>
      <c r="Y2492" t="s">
        <v>34</v>
      </c>
      <c r="Z2492" t="s">
        <v>33</v>
      </c>
      <c r="AA2492">
        <f>VLOOKUP(Table1[[#This Row],[Facility Name]],D_2,8,0)</f>
        <v>80</v>
      </c>
    </row>
    <row r="2493" spans="1:27" x14ac:dyDescent="0.25">
      <c r="A2493">
        <v>192663</v>
      </c>
      <c r="B2493" t="s">
        <v>3712</v>
      </c>
      <c r="C2493">
        <v>5</v>
      </c>
      <c r="D2493" t="s">
        <v>2427</v>
      </c>
      <c r="E2493" t="s">
        <v>3713</v>
      </c>
      <c r="F2493" t="s">
        <v>29</v>
      </c>
      <c r="G2493" t="s">
        <v>30</v>
      </c>
      <c r="H2493" t="s">
        <v>37</v>
      </c>
      <c r="I2493">
        <v>12</v>
      </c>
      <c r="J2493" t="s">
        <v>33</v>
      </c>
      <c r="K2493">
        <v>39</v>
      </c>
      <c r="L2493">
        <v>65</v>
      </c>
      <c r="M2493">
        <v>69</v>
      </c>
      <c r="N2493" t="s">
        <v>33</v>
      </c>
      <c r="O2493" t="s">
        <v>33</v>
      </c>
      <c r="P2493" t="s">
        <v>33</v>
      </c>
      <c r="Q2493">
        <v>52</v>
      </c>
      <c r="R2493">
        <v>35</v>
      </c>
      <c r="S2493">
        <v>205</v>
      </c>
      <c r="T2493" t="s">
        <v>40</v>
      </c>
      <c r="U2493" t="s">
        <v>33</v>
      </c>
      <c r="V2493">
        <v>68</v>
      </c>
      <c r="W2493">
        <v>68</v>
      </c>
      <c r="X2493">
        <v>0</v>
      </c>
      <c r="Y2493" t="s">
        <v>33</v>
      </c>
      <c r="Z2493" t="s">
        <v>33</v>
      </c>
      <c r="AA2493">
        <f>VLOOKUP(Table1[[#This Row],[Facility Name]],D_2,8,0)</f>
        <v>81</v>
      </c>
    </row>
    <row r="2494" spans="1:27" x14ac:dyDescent="0.25">
      <c r="A2494">
        <v>192665</v>
      </c>
      <c r="B2494" t="s">
        <v>3714</v>
      </c>
      <c r="C2494">
        <v>3</v>
      </c>
      <c r="D2494" t="s">
        <v>2427</v>
      </c>
      <c r="E2494" t="s">
        <v>3715</v>
      </c>
      <c r="F2494" t="s">
        <v>29</v>
      </c>
      <c r="G2494" t="s">
        <v>30</v>
      </c>
      <c r="H2494" t="s">
        <v>45</v>
      </c>
      <c r="I2494">
        <v>24</v>
      </c>
      <c r="J2494" t="s">
        <v>33</v>
      </c>
      <c r="K2494">
        <v>75</v>
      </c>
      <c r="L2494">
        <v>101</v>
      </c>
      <c r="M2494">
        <v>105</v>
      </c>
      <c r="N2494" t="s">
        <v>33</v>
      </c>
      <c r="O2494" t="s">
        <v>33</v>
      </c>
      <c r="P2494" t="s">
        <v>33</v>
      </c>
      <c r="Q2494">
        <v>88</v>
      </c>
      <c r="R2494">
        <v>88</v>
      </c>
      <c r="S2494">
        <v>334</v>
      </c>
      <c r="T2494" t="s">
        <v>33</v>
      </c>
      <c r="U2494" t="s">
        <v>33</v>
      </c>
      <c r="V2494">
        <v>91</v>
      </c>
      <c r="W2494">
        <v>91</v>
      </c>
      <c r="X2494">
        <v>0</v>
      </c>
      <c r="Y2494" t="s">
        <v>33</v>
      </c>
      <c r="Z2494" t="s">
        <v>33</v>
      </c>
      <c r="AA2494">
        <f>VLOOKUP(Table1[[#This Row],[Facility Name]],D_2,8,0)</f>
        <v>61</v>
      </c>
    </row>
    <row r="2495" spans="1:27" x14ac:dyDescent="0.25">
      <c r="A2495">
        <v>192669</v>
      </c>
      <c r="B2495" t="s">
        <v>3736</v>
      </c>
      <c r="C2495">
        <v>4</v>
      </c>
      <c r="D2495" t="s">
        <v>2427</v>
      </c>
      <c r="E2495" t="s">
        <v>2550</v>
      </c>
      <c r="F2495" t="s">
        <v>44</v>
      </c>
      <c r="G2495" t="s">
        <v>30</v>
      </c>
      <c r="H2495" t="s">
        <v>45</v>
      </c>
      <c r="I2495">
        <v>20</v>
      </c>
      <c r="J2495" t="s">
        <v>33</v>
      </c>
      <c r="K2495">
        <v>51</v>
      </c>
      <c r="L2495">
        <v>69</v>
      </c>
      <c r="M2495">
        <v>69</v>
      </c>
      <c r="N2495" t="s">
        <v>33</v>
      </c>
      <c r="O2495" t="s">
        <v>33</v>
      </c>
      <c r="P2495" t="s">
        <v>33</v>
      </c>
      <c r="Q2495">
        <v>55</v>
      </c>
      <c r="R2495">
        <v>44</v>
      </c>
      <c r="S2495">
        <v>248</v>
      </c>
      <c r="T2495" t="s">
        <v>40</v>
      </c>
      <c r="U2495" t="s">
        <v>33</v>
      </c>
      <c r="V2495">
        <v>69</v>
      </c>
      <c r="W2495">
        <v>69</v>
      </c>
      <c r="X2495">
        <v>0</v>
      </c>
      <c r="Y2495" t="s">
        <v>33</v>
      </c>
      <c r="Z2495" t="s">
        <v>33</v>
      </c>
      <c r="AA2495">
        <f>VLOOKUP(Table1[[#This Row],[Facility Name]],D_2,8,0)</f>
        <v>51</v>
      </c>
    </row>
    <row r="2496" spans="1:27" x14ac:dyDescent="0.25">
      <c r="A2496">
        <v>192670</v>
      </c>
      <c r="B2496" t="s">
        <v>3737</v>
      </c>
      <c r="C2496">
        <v>3</v>
      </c>
      <c r="D2496" t="s">
        <v>2427</v>
      </c>
      <c r="E2496" t="s">
        <v>36</v>
      </c>
      <c r="F2496" t="s">
        <v>29</v>
      </c>
      <c r="G2496" t="s">
        <v>30</v>
      </c>
      <c r="H2496" t="s">
        <v>37</v>
      </c>
      <c r="I2496">
        <v>12</v>
      </c>
      <c r="J2496" t="s">
        <v>33</v>
      </c>
      <c r="K2496">
        <v>42</v>
      </c>
      <c r="L2496">
        <v>76</v>
      </c>
      <c r="M2496">
        <v>78</v>
      </c>
      <c r="N2496" t="s">
        <v>33</v>
      </c>
      <c r="O2496" t="s">
        <v>33</v>
      </c>
      <c r="P2496" t="s">
        <v>33</v>
      </c>
      <c r="Q2496">
        <v>48</v>
      </c>
      <c r="R2496">
        <v>52</v>
      </c>
      <c r="S2496">
        <v>185</v>
      </c>
      <c r="T2496" t="s">
        <v>33</v>
      </c>
      <c r="U2496" t="s">
        <v>33</v>
      </c>
      <c r="V2496">
        <v>74</v>
      </c>
      <c r="W2496">
        <v>74</v>
      </c>
      <c r="X2496">
        <v>0</v>
      </c>
      <c r="Y2496" t="s">
        <v>33</v>
      </c>
      <c r="Z2496" t="s">
        <v>33</v>
      </c>
      <c r="AA2496">
        <f>VLOOKUP(Table1[[#This Row],[Facility Name]],D_2,8,0)</f>
        <v>48</v>
      </c>
    </row>
    <row r="2497" spans="1:27" x14ac:dyDescent="0.25">
      <c r="A2497">
        <v>192671</v>
      </c>
      <c r="B2497" t="s">
        <v>3815</v>
      </c>
      <c r="C2497">
        <v>5</v>
      </c>
      <c r="D2497" t="s">
        <v>2427</v>
      </c>
      <c r="E2497" t="s">
        <v>2429</v>
      </c>
      <c r="F2497" t="s">
        <v>29</v>
      </c>
      <c r="G2497" t="s">
        <v>30</v>
      </c>
      <c r="H2497" t="s">
        <v>37</v>
      </c>
      <c r="I2497">
        <v>20</v>
      </c>
      <c r="J2497" t="s">
        <v>33</v>
      </c>
      <c r="K2497">
        <v>66</v>
      </c>
      <c r="L2497">
        <v>79</v>
      </c>
      <c r="M2497">
        <v>84</v>
      </c>
      <c r="N2497" t="s">
        <v>33</v>
      </c>
      <c r="O2497" t="s">
        <v>33</v>
      </c>
      <c r="P2497" t="s">
        <v>33</v>
      </c>
      <c r="Q2497">
        <v>74</v>
      </c>
      <c r="R2497">
        <v>56</v>
      </c>
      <c r="S2497">
        <v>307</v>
      </c>
      <c r="T2497" t="s">
        <v>33</v>
      </c>
      <c r="U2497" t="s">
        <v>33</v>
      </c>
      <c r="V2497">
        <v>84</v>
      </c>
      <c r="W2497">
        <v>84</v>
      </c>
      <c r="X2497">
        <v>0</v>
      </c>
      <c r="Y2497" t="s">
        <v>32</v>
      </c>
      <c r="Z2497" t="s">
        <v>33</v>
      </c>
      <c r="AA2497">
        <f>VLOOKUP(Table1[[#This Row],[Facility Name]],D_2,8,0)</f>
        <v>64</v>
      </c>
    </row>
    <row r="2498" spans="1:27" x14ac:dyDescent="0.25">
      <c r="A2498">
        <v>192674</v>
      </c>
      <c r="B2498" t="s">
        <v>3816</v>
      </c>
      <c r="C2498">
        <v>5</v>
      </c>
      <c r="D2498" t="s">
        <v>2427</v>
      </c>
      <c r="E2498" t="s">
        <v>2805</v>
      </c>
      <c r="F2498" t="s">
        <v>29</v>
      </c>
      <c r="G2498" t="s">
        <v>63</v>
      </c>
      <c r="H2498" t="s">
        <v>64</v>
      </c>
      <c r="I2498">
        <v>18</v>
      </c>
      <c r="J2498" t="s">
        <v>33</v>
      </c>
      <c r="K2498">
        <v>26</v>
      </c>
      <c r="L2498">
        <v>42</v>
      </c>
      <c r="M2498">
        <v>43</v>
      </c>
      <c r="N2498" t="s">
        <v>33</v>
      </c>
      <c r="O2498" t="s">
        <v>33</v>
      </c>
      <c r="P2498" t="s">
        <v>33</v>
      </c>
      <c r="Q2498">
        <v>29</v>
      </c>
      <c r="R2498">
        <v>38</v>
      </c>
      <c r="S2498">
        <v>144</v>
      </c>
      <c r="T2498" t="s">
        <v>33</v>
      </c>
      <c r="U2498" t="s">
        <v>33</v>
      </c>
      <c r="V2498">
        <v>38</v>
      </c>
      <c r="W2498">
        <v>38</v>
      </c>
      <c r="X2498">
        <v>0</v>
      </c>
      <c r="Y2498" t="s">
        <v>34</v>
      </c>
      <c r="Z2498" t="s">
        <v>33</v>
      </c>
      <c r="AA2498">
        <f>VLOOKUP(Table1[[#This Row],[Facility Name]],D_2,8,0)</f>
        <v>56</v>
      </c>
    </row>
    <row r="2499" spans="1:27" x14ac:dyDescent="0.25">
      <c r="A2499">
        <v>192676</v>
      </c>
      <c r="B2499" t="s">
        <v>3839</v>
      </c>
      <c r="C2499">
        <v>4</v>
      </c>
      <c r="D2499" t="s">
        <v>2427</v>
      </c>
      <c r="E2499" t="s">
        <v>3841</v>
      </c>
      <c r="F2499" t="s">
        <v>29</v>
      </c>
      <c r="G2499" t="s">
        <v>30</v>
      </c>
      <c r="H2499" t="s">
        <v>37</v>
      </c>
      <c r="I2499">
        <v>23</v>
      </c>
      <c r="J2499" t="s">
        <v>33</v>
      </c>
      <c r="K2499">
        <v>69</v>
      </c>
      <c r="L2499">
        <v>100</v>
      </c>
      <c r="M2499">
        <v>105</v>
      </c>
      <c r="N2499" t="s">
        <v>33</v>
      </c>
      <c r="O2499" t="s">
        <v>33</v>
      </c>
      <c r="P2499" t="s">
        <v>33</v>
      </c>
      <c r="Q2499">
        <v>76</v>
      </c>
      <c r="R2499">
        <v>66</v>
      </c>
      <c r="S2499">
        <v>347</v>
      </c>
      <c r="T2499" t="s">
        <v>40</v>
      </c>
      <c r="U2499" t="s">
        <v>33</v>
      </c>
      <c r="V2499">
        <v>105</v>
      </c>
      <c r="W2499">
        <v>105</v>
      </c>
      <c r="X2499">
        <v>0</v>
      </c>
      <c r="Y2499" t="s">
        <v>33</v>
      </c>
      <c r="Z2499" t="s">
        <v>33</v>
      </c>
      <c r="AA2499">
        <f>VLOOKUP(Table1[[#This Row],[Facility Name]],D_2,8,0)</f>
        <v>61</v>
      </c>
    </row>
    <row r="2500" spans="1:27" x14ac:dyDescent="0.25">
      <c r="A2500">
        <v>192677</v>
      </c>
      <c r="B2500" t="s">
        <v>3842</v>
      </c>
      <c r="C2500">
        <v>4</v>
      </c>
      <c r="D2500" t="s">
        <v>2427</v>
      </c>
      <c r="E2500" t="s">
        <v>3111</v>
      </c>
      <c r="F2500" t="s">
        <v>29</v>
      </c>
      <c r="G2500" t="s">
        <v>30</v>
      </c>
      <c r="H2500" t="s">
        <v>37</v>
      </c>
      <c r="I2500">
        <v>6</v>
      </c>
      <c r="J2500" t="s">
        <v>33</v>
      </c>
      <c r="K2500">
        <v>27</v>
      </c>
      <c r="L2500">
        <v>38</v>
      </c>
      <c r="M2500">
        <v>43</v>
      </c>
      <c r="N2500" t="s">
        <v>33</v>
      </c>
      <c r="O2500" t="s">
        <v>33</v>
      </c>
      <c r="P2500" t="s">
        <v>33</v>
      </c>
      <c r="Q2500">
        <v>31</v>
      </c>
      <c r="R2500">
        <v>37</v>
      </c>
      <c r="S2500">
        <v>109</v>
      </c>
      <c r="T2500" t="s">
        <v>33</v>
      </c>
      <c r="U2500" t="s">
        <v>33</v>
      </c>
      <c r="V2500">
        <v>42</v>
      </c>
      <c r="W2500">
        <v>42</v>
      </c>
      <c r="X2500">
        <v>0</v>
      </c>
      <c r="Y2500" t="s">
        <v>34</v>
      </c>
      <c r="Z2500" t="s">
        <v>33</v>
      </c>
      <c r="AA2500">
        <f>VLOOKUP(Table1[[#This Row],[Facility Name]],D_2,8,0)</f>
        <v>57</v>
      </c>
    </row>
    <row r="2501" spans="1:27" x14ac:dyDescent="0.25">
      <c r="A2501">
        <v>192680</v>
      </c>
      <c r="B2501" t="s">
        <v>3844</v>
      </c>
      <c r="C2501">
        <v>5</v>
      </c>
      <c r="D2501" t="s">
        <v>2427</v>
      </c>
      <c r="E2501" t="s">
        <v>2429</v>
      </c>
      <c r="F2501" t="s">
        <v>29</v>
      </c>
      <c r="G2501" t="s">
        <v>30</v>
      </c>
      <c r="H2501" t="s">
        <v>37</v>
      </c>
      <c r="I2501">
        <v>17</v>
      </c>
      <c r="J2501" t="s">
        <v>33</v>
      </c>
      <c r="K2501">
        <v>43</v>
      </c>
      <c r="L2501">
        <v>66</v>
      </c>
      <c r="M2501">
        <v>67</v>
      </c>
      <c r="N2501" t="s">
        <v>33</v>
      </c>
      <c r="O2501" t="s">
        <v>33</v>
      </c>
      <c r="P2501" t="s">
        <v>33</v>
      </c>
      <c r="Q2501">
        <v>51</v>
      </c>
      <c r="R2501">
        <v>40</v>
      </c>
      <c r="S2501">
        <v>205</v>
      </c>
      <c r="T2501" t="s">
        <v>33</v>
      </c>
      <c r="U2501" t="s">
        <v>33</v>
      </c>
      <c r="V2501">
        <v>69</v>
      </c>
      <c r="W2501">
        <v>69</v>
      </c>
      <c r="X2501">
        <v>0</v>
      </c>
      <c r="Y2501" t="s">
        <v>34</v>
      </c>
      <c r="Z2501" t="s">
        <v>33</v>
      </c>
      <c r="AA2501">
        <f>VLOOKUP(Table1[[#This Row],[Facility Name]],D_2,8,0)</f>
        <v>76</v>
      </c>
    </row>
    <row r="2502" spans="1:27" x14ac:dyDescent="0.25">
      <c r="A2502">
        <v>192682</v>
      </c>
      <c r="B2502" t="s">
        <v>3942</v>
      </c>
      <c r="D2502" t="s">
        <v>2427</v>
      </c>
      <c r="E2502" t="s">
        <v>36</v>
      </c>
      <c r="F2502" t="s">
        <v>29</v>
      </c>
      <c r="G2502" t="s">
        <v>63</v>
      </c>
      <c r="H2502" t="s">
        <v>64</v>
      </c>
      <c r="I2502">
        <v>8</v>
      </c>
      <c r="J2502" t="s">
        <v>34</v>
      </c>
      <c r="K2502">
        <v>9</v>
      </c>
      <c r="L2502">
        <v>10</v>
      </c>
      <c r="M2502">
        <v>10</v>
      </c>
      <c r="N2502" t="s">
        <v>33</v>
      </c>
      <c r="O2502" t="s">
        <v>34</v>
      </c>
      <c r="P2502" t="s">
        <v>33</v>
      </c>
      <c r="Q2502">
        <v>9</v>
      </c>
      <c r="R2502">
        <v>9</v>
      </c>
      <c r="S2502">
        <v>32</v>
      </c>
      <c r="T2502" t="s">
        <v>34</v>
      </c>
      <c r="U2502" t="s">
        <v>34</v>
      </c>
      <c r="V2502">
        <v>10</v>
      </c>
      <c r="W2502">
        <v>10</v>
      </c>
      <c r="X2502">
        <v>0</v>
      </c>
      <c r="Y2502" t="s">
        <v>34</v>
      </c>
      <c r="Z2502" t="s">
        <v>34</v>
      </c>
      <c r="AA2502">
        <f>VLOOKUP(Table1[[#This Row],[Facility Name]],D_2,8,0)</f>
        <v>75</v>
      </c>
    </row>
    <row r="2503" spans="1:27" x14ac:dyDescent="0.25">
      <c r="A2503">
        <v>192684</v>
      </c>
      <c r="B2503" t="s">
        <v>3944</v>
      </c>
      <c r="C2503">
        <v>2</v>
      </c>
      <c r="D2503" t="s">
        <v>2427</v>
      </c>
      <c r="E2503" t="s">
        <v>2013</v>
      </c>
      <c r="F2503" t="s">
        <v>29</v>
      </c>
      <c r="G2503" t="s">
        <v>30</v>
      </c>
      <c r="H2503" t="s">
        <v>37</v>
      </c>
      <c r="I2503">
        <v>16</v>
      </c>
      <c r="J2503" t="s">
        <v>34</v>
      </c>
      <c r="K2503">
        <v>23</v>
      </c>
      <c r="L2503">
        <v>30</v>
      </c>
      <c r="M2503">
        <v>32</v>
      </c>
      <c r="N2503" t="s">
        <v>33</v>
      </c>
      <c r="O2503" t="s">
        <v>33</v>
      </c>
      <c r="P2503" t="s">
        <v>33</v>
      </c>
      <c r="Q2503">
        <v>25</v>
      </c>
      <c r="R2503">
        <v>18</v>
      </c>
      <c r="S2503">
        <v>98</v>
      </c>
      <c r="T2503" t="s">
        <v>33</v>
      </c>
      <c r="U2503" t="s">
        <v>33</v>
      </c>
      <c r="V2503">
        <v>34</v>
      </c>
      <c r="W2503">
        <v>34</v>
      </c>
      <c r="X2503">
        <v>0</v>
      </c>
      <c r="Y2503" t="s">
        <v>34</v>
      </c>
      <c r="Z2503" t="s">
        <v>33</v>
      </c>
      <c r="AA2503">
        <f>VLOOKUP(Table1[[#This Row],[Facility Name]],D_2,8,0)</f>
        <v>89</v>
      </c>
    </row>
    <row r="2504" spans="1:27" hidden="1" x14ac:dyDescent="0.25">
      <c r="A2504">
        <v>192678</v>
      </c>
      <c r="B2504" t="s">
        <v>3843</v>
      </c>
      <c r="C2504">
        <v>3</v>
      </c>
      <c r="D2504" t="s">
        <v>2427</v>
      </c>
      <c r="E2504" t="s">
        <v>36</v>
      </c>
      <c r="F2504" t="s">
        <v>29</v>
      </c>
      <c r="G2504" t="s">
        <v>30</v>
      </c>
      <c r="H2504" t="s">
        <v>31</v>
      </c>
      <c r="I2504">
        <v>12</v>
      </c>
      <c r="J2504" t="s">
        <v>33</v>
      </c>
      <c r="K2504">
        <v>68</v>
      </c>
      <c r="L2504">
        <v>107</v>
      </c>
      <c r="M2504">
        <v>110</v>
      </c>
      <c r="N2504" t="s">
        <v>33</v>
      </c>
      <c r="O2504" t="s">
        <v>32</v>
      </c>
      <c r="P2504" t="s">
        <v>33</v>
      </c>
      <c r="Q2504">
        <v>74</v>
      </c>
      <c r="R2504">
        <v>81</v>
      </c>
      <c r="S2504">
        <v>255</v>
      </c>
      <c r="T2504" t="s">
        <v>33</v>
      </c>
      <c r="U2504" t="s">
        <v>33</v>
      </c>
      <c r="V2504">
        <v>89</v>
      </c>
      <c r="W2504">
        <v>89</v>
      </c>
      <c r="X2504">
        <v>0</v>
      </c>
      <c r="Y2504" t="s">
        <v>40</v>
      </c>
      <c r="Z2504" t="s">
        <v>33</v>
      </c>
      <c r="AA2504" t="e">
        <f>VLOOKUP(Table1[[#This Row],[Facility Name]],D_2,8,0)</f>
        <v>#N/A</v>
      </c>
    </row>
    <row r="2505" spans="1:27" x14ac:dyDescent="0.25">
      <c r="A2505">
        <v>192685</v>
      </c>
      <c r="B2505" t="s">
        <v>3963</v>
      </c>
      <c r="C2505">
        <v>3</v>
      </c>
      <c r="D2505" t="s">
        <v>2427</v>
      </c>
      <c r="E2505" t="s">
        <v>146</v>
      </c>
      <c r="F2505" t="s">
        <v>29</v>
      </c>
      <c r="G2505" t="s">
        <v>30</v>
      </c>
      <c r="H2505" t="s">
        <v>37</v>
      </c>
      <c r="I2505">
        <v>15</v>
      </c>
      <c r="J2505" t="s">
        <v>33</v>
      </c>
      <c r="K2505">
        <v>55</v>
      </c>
      <c r="L2505">
        <v>80</v>
      </c>
      <c r="M2505">
        <v>86</v>
      </c>
      <c r="N2505" t="s">
        <v>33</v>
      </c>
      <c r="O2505" t="s">
        <v>33</v>
      </c>
      <c r="P2505" t="s">
        <v>33</v>
      </c>
      <c r="Q2505">
        <v>68</v>
      </c>
      <c r="R2505">
        <v>87</v>
      </c>
      <c r="S2505">
        <v>270</v>
      </c>
      <c r="T2505" t="s">
        <v>33</v>
      </c>
      <c r="U2505" t="s">
        <v>33</v>
      </c>
      <c r="V2505">
        <v>83</v>
      </c>
      <c r="W2505">
        <v>83</v>
      </c>
      <c r="X2505">
        <v>0</v>
      </c>
      <c r="Y2505" t="s">
        <v>33</v>
      </c>
      <c r="Z2505" t="s">
        <v>33</v>
      </c>
      <c r="AA2505">
        <f>VLOOKUP(Table1[[#This Row],[Facility Name]],D_2,8,0)</f>
        <v>50</v>
      </c>
    </row>
    <row r="2506" spans="1:27" hidden="1" x14ac:dyDescent="0.25">
      <c r="A2506">
        <v>192681</v>
      </c>
      <c r="B2506" t="s">
        <v>3941</v>
      </c>
      <c r="C2506">
        <v>4</v>
      </c>
      <c r="D2506" t="s">
        <v>2427</v>
      </c>
      <c r="E2506" t="s">
        <v>2433</v>
      </c>
      <c r="F2506" t="s">
        <v>29</v>
      </c>
      <c r="G2506" t="s">
        <v>30</v>
      </c>
      <c r="H2506" t="s">
        <v>31</v>
      </c>
      <c r="I2506">
        <v>12</v>
      </c>
      <c r="J2506" t="s">
        <v>33</v>
      </c>
      <c r="K2506">
        <v>46</v>
      </c>
      <c r="L2506">
        <v>65</v>
      </c>
      <c r="M2506">
        <v>66</v>
      </c>
      <c r="N2506" t="s">
        <v>33</v>
      </c>
      <c r="O2506" t="s">
        <v>33</v>
      </c>
      <c r="P2506" t="s">
        <v>32</v>
      </c>
      <c r="Q2506">
        <v>53</v>
      </c>
      <c r="R2506">
        <v>35</v>
      </c>
      <c r="S2506">
        <v>234</v>
      </c>
      <c r="T2506" t="s">
        <v>33</v>
      </c>
      <c r="U2506" t="s">
        <v>33</v>
      </c>
      <c r="V2506">
        <v>67</v>
      </c>
      <c r="W2506">
        <v>67</v>
      </c>
      <c r="X2506">
        <v>1</v>
      </c>
      <c r="Y2506" t="s">
        <v>34</v>
      </c>
      <c r="Z2506" t="s">
        <v>33</v>
      </c>
      <c r="AA2506" t="e">
        <f>VLOOKUP(Table1[[#This Row],[Facility Name]],D_2,8,0)</f>
        <v>#N/A</v>
      </c>
    </row>
    <row r="2507" spans="1:27" hidden="1" x14ac:dyDescent="0.25">
      <c r="A2507">
        <v>192683</v>
      </c>
      <c r="B2507" t="s">
        <v>3943</v>
      </c>
      <c r="C2507">
        <v>5</v>
      </c>
      <c r="D2507" t="s">
        <v>2427</v>
      </c>
      <c r="E2507" t="s">
        <v>36</v>
      </c>
      <c r="F2507" t="s">
        <v>29</v>
      </c>
      <c r="G2507" t="s">
        <v>30</v>
      </c>
      <c r="H2507" t="s">
        <v>31</v>
      </c>
      <c r="I2507">
        <v>12</v>
      </c>
      <c r="J2507" t="s">
        <v>33</v>
      </c>
      <c r="K2507">
        <v>44</v>
      </c>
      <c r="L2507">
        <v>66</v>
      </c>
      <c r="M2507">
        <v>67</v>
      </c>
      <c r="N2507" t="s">
        <v>33</v>
      </c>
      <c r="O2507" t="s">
        <v>33</v>
      </c>
      <c r="P2507" t="s">
        <v>33</v>
      </c>
      <c r="Q2507">
        <v>47</v>
      </c>
      <c r="R2507">
        <v>53</v>
      </c>
      <c r="S2507">
        <v>221</v>
      </c>
      <c r="T2507" t="s">
        <v>33</v>
      </c>
      <c r="U2507" t="s">
        <v>33</v>
      </c>
      <c r="V2507">
        <v>68</v>
      </c>
      <c r="W2507">
        <v>68</v>
      </c>
      <c r="X2507">
        <v>0</v>
      </c>
      <c r="Y2507" t="s">
        <v>33</v>
      </c>
      <c r="Z2507" t="s">
        <v>33</v>
      </c>
      <c r="AA2507" t="e">
        <f>VLOOKUP(Table1[[#This Row],[Facility Name]],D_2,8,0)</f>
        <v>#N/A</v>
      </c>
    </row>
    <row r="2508" spans="1:27" x14ac:dyDescent="0.25">
      <c r="A2508">
        <v>192686</v>
      </c>
      <c r="B2508" t="s">
        <v>3964</v>
      </c>
      <c r="C2508">
        <v>3</v>
      </c>
      <c r="D2508" t="s">
        <v>2427</v>
      </c>
      <c r="E2508" t="s">
        <v>3965</v>
      </c>
      <c r="F2508" t="s">
        <v>29</v>
      </c>
      <c r="G2508" t="s">
        <v>30</v>
      </c>
      <c r="H2508" t="s">
        <v>37</v>
      </c>
      <c r="I2508">
        <v>16</v>
      </c>
      <c r="J2508" t="s">
        <v>33</v>
      </c>
      <c r="K2508">
        <v>39</v>
      </c>
      <c r="L2508">
        <v>52</v>
      </c>
      <c r="M2508">
        <v>56</v>
      </c>
      <c r="N2508" t="s">
        <v>33</v>
      </c>
      <c r="O2508" t="s">
        <v>33</v>
      </c>
      <c r="P2508" t="s">
        <v>33</v>
      </c>
      <c r="Q2508">
        <v>44</v>
      </c>
      <c r="R2508">
        <v>39</v>
      </c>
      <c r="S2508">
        <v>156</v>
      </c>
      <c r="T2508" t="s">
        <v>33</v>
      </c>
      <c r="U2508" t="s">
        <v>33</v>
      </c>
      <c r="V2508">
        <v>56</v>
      </c>
      <c r="W2508">
        <v>56</v>
      </c>
      <c r="X2508">
        <v>0</v>
      </c>
      <c r="Y2508" t="s">
        <v>34</v>
      </c>
      <c r="Z2508" t="s">
        <v>33</v>
      </c>
      <c r="AA2508">
        <f>VLOOKUP(Table1[[#This Row],[Facility Name]],D_2,8,0)</f>
        <v>69</v>
      </c>
    </row>
    <row r="2509" spans="1:27" x14ac:dyDescent="0.25">
      <c r="A2509">
        <v>192687</v>
      </c>
      <c r="B2509" t="s">
        <v>3641</v>
      </c>
      <c r="C2509">
        <v>5</v>
      </c>
      <c r="D2509" t="s">
        <v>2427</v>
      </c>
      <c r="E2509" t="s">
        <v>3642</v>
      </c>
      <c r="F2509" t="s">
        <v>44</v>
      </c>
      <c r="G2509" t="s">
        <v>30</v>
      </c>
      <c r="H2509" t="s">
        <v>45</v>
      </c>
      <c r="I2509">
        <v>15</v>
      </c>
      <c r="J2509" t="s">
        <v>33</v>
      </c>
      <c r="K2509">
        <v>30</v>
      </c>
      <c r="L2509">
        <v>42</v>
      </c>
      <c r="M2509">
        <v>47</v>
      </c>
      <c r="N2509" t="s">
        <v>33</v>
      </c>
      <c r="O2509" t="s">
        <v>33</v>
      </c>
      <c r="P2509" t="s">
        <v>33</v>
      </c>
      <c r="Q2509">
        <v>35</v>
      </c>
      <c r="R2509">
        <v>35</v>
      </c>
      <c r="S2509">
        <v>136</v>
      </c>
      <c r="T2509" t="s">
        <v>33</v>
      </c>
      <c r="U2509" t="s">
        <v>33</v>
      </c>
      <c r="V2509">
        <v>41</v>
      </c>
      <c r="W2509">
        <v>41</v>
      </c>
      <c r="X2509">
        <v>0</v>
      </c>
      <c r="Y2509" t="s">
        <v>34</v>
      </c>
      <c r="Z2509" t="s">
        <v>33</v>
      </c>
      <c r="AA2509">
        <f>VLOOKUP(Table1[[#This Row],[Facility Name]],D_2,8,0)</f>
        <v>59</v>
      </c>
    </row>
    <row r="2510" spans="1:27" x14ac:dyDescent="0.25">
      <c r="A2510">
        <v>192688</v>
      </c>
      <c r="B2510" t="s">
        <v>3643</v>
      </c>
      <c r="C2510">
        <v>4</v>
      </c>
      <c r="D2510" t="s">
        <v>2427</v>
      </c>
      <c r="E2510" t="s">
        <v>2446</v>
      </c>
      <c r="F2510" t="s">
        <v>29</v>
      </c>
      <c r="G2510" t="s">
        <v>30</v>
      </c>
      <c r="H2510" t="s">
        <v>37</v>
      </c>
      <c r="I2510">
        <v>20</v>
      </c>
      <c r="J2510" t="s">
        <v>33</v>
      </c>
      <c r="K2510">
        <v>52</v>
      </c>
      <c r="L2510">
        <v>69</v>
      </c>
      <c r="M2510">
        <v>77</v>
      </c>
      <c r="N2510" t="s">
        <v>33</v>
      </c>
      <c r="O2510" t="s">
        <v>33</v>
      </c>
      <c r="P2510" t="s">
        <v>33</v>
      </c>
      <c r="Q2510">
        <v>63</v>
      </c>
      <c r="R2510">
        <v>54</v>
      </c>
      <c r="S2510">
        <v>277</v>
      </c>
      <c r="T2510" t="s">
        <v>33</v>
      </c>
      <c r="U2510" t="s">
        <v>33</v>
      </c>
      <c r="V2510">
        <v>77</v>
      </c>
      <c r="W2510">
        <v>77</v>
      </c>
      <c r="X2510">
        <v>0</v>
      </c>
      <c r="Y2510" t="s">
        <v>33</v>
      </c>
      <c r="Z2510" t="s">
        <v>33</v>
      </c>
      <c r="AA2510">
        <f>VLOOKUP(Table1[[#This Row],[Facility Name]],D_2,8,0)</f>
        <v>82</v>
      </c>
    </row>
    <row r="2511" spans="1:27" x14ac:dyDescent="0.25">
      <c r="A2511">
        <v>192690</v>
      </c>
      <c r="B2511" t="s">
        <v>3663</v>
      </c>
      <c r="C2511">
        <v>3</v>
      </c>
      <c r="D2511" t="s">
        <v>2427</v>
      </c>
      <c r="E2511" t="s">
        <v>2435</v>
      </c>
      <c r="F2511" t="s">
        <v>29</v>
      </c>
      <c r="G2511" t="s">
        <v>30</v>
      </c>
      <c r="H2511" t="s">
        <v>407</v>
      </c>
      <c r="I2511">
        <v>21</v>
      </c>
      <c r="J2511" t="s">
        <v>33</v>
      </c>
      <c r="K2511">
        <v>100</v>
      </c>
      <c r="L2511">
        <v>152</v>
      </c>
      <c r="M2511">
        <v>160</v>
      </c>
      <c r="N2511" t="s">
        <v>33</v>
      </c>
      <c r="O2511" t="s">
        <v>33</v>
      </c>
      <c r="P2511" t="s">
        <v>33</v>
      </c>
      <c r="Q2511">
        <v>113</v>
      </c>
      <c r="R2511">
        <v>126</v>
      </c>
      <c r="S2511">
        <v>439</v>
      </c>
      <c r="T2511" t="s">
        <v>33</v>
      </c>
      <c r="U2511" t="s">
        <v>33</v>
      </c>
      <c r="V2511">
        <v>124</v>
      </c>
      <c r="W2511">
        <v>124</v>
      </c>
      <c r="X2511">
        <v>0</v>
      </c>
      <c r="Y2511" t="s">
        <v>40</v>
      </c>
      <c r="Z2511" t="s">
        <v>33</v>
      </c>
      <c r="AA2511">
        <f>VLOOKUP(Table1[[#This Row],[Facility Name]],D_2,8,0)</f>
        <v>56</v>
      </c>
    </row>
    <row r="2512" spans="1:27" x14ac:dyDescent="0.25">
      <c r="A2512">
        <v>192691</v>
      </c>
      <c r="B2512" t="s">
        <v>3664</v>
      </c>
      <c r="C2512">
        <v>4</v>
      </c>
      <c r="D2512" t="s">
        <v>2427</v>
      </c>
      <c r="E2512" t="s">
        <v>36</v>
      </c>
      <c r="F2512" t="s">
        <v>29</v>
      </c>
      <c r="G2512" t="s">
        <v>30</v>
      </c>
      <c r="H2512" t="s">
        <v>37</v>
      </c>
      <c r="I2512">
        <v>20</v>
      </c>
      <c r="J2512" t="s">
        <v>33</v>
      </c>
      <c r="K2512">
        <v>38</v>
      </c>
      <c r="L2512">
        <v>69</v>
      </c>
      <c r="M2512">
        <v>76</v>
      </c>
      <c r="N2512" t="s">
        <v>33</v>
      </c>
      <c r="O2512" t="s">
        <v>33</v>
      </c>
      <c r="P2512" t="s">
        <v>33</v>
      </c>
      <c r="Q2512">
        <v>51</v>
      </c>
      <c r="R2512">
        <v>57</v>
      </c>
      <c r="S2512">
        <v>220</v>
      </c>
      <c r="T2512" t="s">
        <v>33</v>
      </c>
      <c r="U2512" t="s">
        <v>33</v>
      </c>
      <c r="V2512">
        <v>76</v>
      </c>
      <c r="W2512">
        <v>76</v>
      </c>
      <c r="X2512">
        <v>0</v>
      </c>
      <c r="Y2512" t="s">
        <v>33</v>
      </c>
      <c r="Z2512" t="s">
        <v>33</v>
      </c>
      <c r="AA2512">
        <f>VLOOKUP(Table1[[#This Row],[Facility Name]],D_2,8,0)</f>
        <v>60</v>
      </c>
    </row>
    <row r="2513" spans="1:27" hidden="1" x14ac:dyDescent="0.25">
      <c r="A2513">
        <v>192689</v>
      </c>
      <c r="B2513" t="s">
        <v>3644</v>
      </c>
      <c r="C2513">
        <v>5</v>
      </c>
      <c r="D2513" t="s">
        <v>2427</v>
      </c>
      <c r="E2513" t="s">
        <v>2435</v>
      </c>
      <c r="F2513" t="s">
        <v>29</v>
      </c>
      <c r="G2513" t="s">
        <v>30</v>
      </c>
      <c r="H2513" t="s">
        <v>31</v>
      </c>
      <c r="I2513">
        <v>16</v>
      </c>
      <c r="J2513" t="s">
        <v>33</v>
      </c>
      <c r="K2513">
        <v>43</v>
      </c>
      <c r="L2513">
        <v>63</v>
      </c>
      <c r="M2513">
        <v>63</v>
      </c>
      <c r="N2513" t="s">
        <v>33</v>
      </c>
      <c r="O2513" t="s">
        <v>33</v>
      </c>
      <c r="P2513" t="s">
        <v>32</v>
      </c>
      <c r="Q2513">
        <v>51</v>
      </c>
      <c r="R2513">
        <v>47</v>
      </c>
      <c r="S2513">
        <v>230</v>
      </c>
      <c r="T2513" t="s">
        <v>33</v>
      </c>
      <c r="U2513" t="s">
        <v>33</v>
      </c>
      <c r="V2513">
        <v>54</v>
      </c>
      <c r="W2513">
        <v>54</v>
      </c>
      <c r="X2513">
        <v>0</v>
      </c>
      <c r="Y2513" t="s">
        <v>34</v>
      </c>
      <c r="Z2513" t="s">
        <v>33</v>
      </c>
      <c r="AA2513" t="e">
        <f>VLOOKUP(Table1[[#This Row],[Facility Name]],D_2,8,0)</f>
        <v>#N/A</v>
      </c>
    </row>
    <row r="2514" spans="1:27" x14ac:dyDescent="0.25">
      <c r="A2514">
        <v>192692</v>
      </c>
      <c r="B2514" t="s">
        <v>3665</v>
      </c>
      <c r="C2514">
        <v>4</v>
      </c>
      <c r="D2514" t="s">
        <v>2427</v>
      </c>
      <c r="E2514" t="s">
        <v>2013</v>
      </c>
      <c r="F2514" t="s">
        <v>29</v>
      </c>
      <c r="G2514" t="s">
        <v>30</v>
      </c>
      <c r="H2514" t="s">
        <v>37</v>
      </c>
      <c r="I2514">
        <v>21</v>
      </c>
      <c r="J2514" t="s">
        <v>33</v>
      </c>
      <c r="K2514">
        <v>43</v>
      </c>
      <c r="L2514">
        <v>61</v>
      </c>
      <c r="M2514">
        <v>61</v>
      </c>
      <c r="N2514" t="s">
        <v>33</v>
      </c>
      <c r="O2514" t="s">
        <v>33</v>
      </c>
      <c r="P2514" t="s">
        <v>33</v>
      </c>
      <c r="Q2514">
        <v>47</v>
      </c>
      <c r="R2514">
        <v>49</v>
      </c>
      <c r="S2514">
        <v>226</v>
      </c>
      <c r="T2514" t="s">
        <v>33</v>
      </c>
      <c r="U2514" t="s">
        <v>33</v>
      </c>
      <c r="V2514">
        <v>63</v>
      </c>
      <c r="W2514">
        <v>63</v>
      </c>
      <c r="X2514">
        <v>0</v>
      </c>
      <c r="Y2514" t="s">
        <v>33</v>
      </c>
      <c r="Z2514" t="s">
        <v>33</v>
      </c>
      <c r="AA2514">
        <f>VLOOKUP(Table1[[#This Row],[Facility Name]],D_2,8,0)</f>
        <v>54</v>
      </c>
    </row>
    <row r="2515" spans="1:27" x14ac:dyDescent="0.25">
      <c r="A2515">
        <v>192693</v>
      </c>
      <c r="B2515" t="s">
        <v>3749</v>
      </c>
      <c r="C2515">
        <v>4</v>
      </c>
      <c r="D2515" t="s">
        <v>2427</v>
      </c>
      <c r="E2515" t="s">
        <v>2805</v>
      </c>
      <c r="F2515" t="s">
        <v>29</v>
      </c>
      <c r="G2515" t="s">
        <v>30</v>
      </c>
      <c r="H2515" t="s">
        <v>37</v>
      </c>
      <c r="I2515">
        <v>16</v>
      </c>
      <c r="J2515" t="s">
        <v>33</v>
      </c>
      <c r="K2515">
        <v>53</v>
      </c>
      <c r="L2515">
        <v>80</v>
      </c>
      <c r="M2515">
        <v>83</v>
      </c>
      <c r="N2515" t="s">
        <v>33</v>
      </c>
      <c r="O2515" t="s">
        <v>33</v>
      </c>
      <c r="P2515" t="s">
        <v>33</v>
      </c>
      <c r="Q2515">
        <v>63</v>
      </c>
      <c r="R2515">
        <v>71</v>
      </c>
      <c r="S2515">
        <v>198</v>
      </c>
      <c r="T2515" t="s">
        <v>33</v>
      </c>
      <c r="U2515" t="s">
        <v>33</v>
      </c>
      <c r="V2515">
        <v>69</v>
      </c>
      <c r="W2515">
        <v>69</v>
      </c>
      <c r="X2515">
        <v>0</v>
      </c>
      <c r="Y2515" t="s">
        <v>34</v>
      </c>
      <c r="Z2515" t="s">
        <v>33</v>
      </c>
      <c r="AA2515">
        <f>VLOOKUP(Table1[[#This Row],[Facility Name]],D_2,8,0)</f>
        <v>54</v>
      </c>
    </row>
    <row r="2516" spans="1:27" x14ac:dyDescent="0.25">
      <c r="A2516">
        <v>192697</v>
      </c>
      <c r="B2516" t="s">
        <v>3770</v>
      </c>
      <c r="C2516">
        <v>4</v>
      </c>
      <c r="D2516" t="s">
        <v>2427</v>
      </c>
      <c r="E2516" t="s">
        <v>36</v>
      </c>
      <c r="F2516" t="s">
        <v>29</v>
      </c>
      <c r="G2516" t="s">
        <v>30</v>
      </c>
      <c r="H2516" t="s">
        <v>37</v>
      </c>
      <c r="I2516">
        <v>23</v>
      </c>
      <c r="J2516" t="s">
        <v>33</v>
      </c>
      <c r="K2516">
        <v>42</v>
      </c>
      <c r="L2516">
        <v>79</v>
      </c>
      <c r="M2516">
        <v>84</v>
      </c>
      <c r="N2516" t="s">
        <v>33</v>
      </c>
      <c r="O2516" t="s">
        <v>33</v>
      </c>
      <c r="P2516" t="s">
        <v>33</v>
      </c>
      <c r="Q2516">
        <v>47</v>
      </c>
      <c r="R2516">
        <v>47</v>
      </c>
      <c r="S2516">
        <v>284</v>
      </c>
      <c r="T2516" t="s">
        <v>40</v>
      </c>
      <c r="U2516" t="s">
        <v>33</v>
      </c>
      <c r="V2516">
        <v>76</v>
      </c>
      <c r="W2516">
        <v>76</v>
      </c>
      <c r="X2516">
        <v>0</v>
      </c>
      <c r="Y2516" t="s">
        <v>34</v>
      </c>
      <c r="Z2516" t="s">
        <v>33</v>
      </c>
      <c r="AA2516">
        <f>VLOOKUP(Table1[[#This Row],[Facility Name]],D_2,8,0)</f>
        <v>65</v>
      </c>
    </row>
    <row r="2517" spans="1:27" x14ac:dyDescent="0.25">
      <c r="A2517">
        <v>192698</v>
      </c>
      <c r="B2517" t="s">
        <v>3771</v>
      </c>
      <c r="C2517">
        <v>3</v>
      </c>
      <c r="D2517" t="s">
        <v>2427</v>
      </c>
      <c r="E2517" t="s">
        <v>2550</v>
      </c>
      <c r="F2517" t="s">
        <v>29</v>
      </c>
      <c r="G2517" t="s">
        <v>30</v>
      </c>
      <c r="H2517" t="s">
        <v>37</v>
      </c>
      <c r="I2517">
        <v>17</v>
      </c>
      <c r="J2517" t="s">
        <v>33</v>
      </c>
      <c r="K2517">
        <v>149</v>
      </c>
      <c r="L2517">
        <v>215</v>
      </c>
      <c r="M2517">
        <v>220</v>
      </c>
      <c r="N2517" t="s">
        <v>33</v>
      </c>
      <c r="O2517" t="s">
        <v>33</v>
      </c>
      <c r="P2517" t="s">
        <v>33</v>
      </c>
      <c r="Q2517">
        <v>173</v>
      </c>
      <c r="R2517">
        <v>166</v>
      </c>
      <c r="S2517">
        <v>636</v>
      </c>
      <c r="T2517" t="s">
        <v>33</v>
      </c>
      <c r="U2517" t="s">
        <v>33</v>
      </c>
      <c r="V2517">
        <v>108</v>
      </c>
      <c r="W2517">
        <v>108</v>
      </c>
      <c r="X2517">
        <v>0</v>
      </c>
      <c r="Y2517" t="s">
        <v>40</v>
      </c>
      <c r="Z2517" t="s">
        <v>40</v>
      </c>
      <c r="AA2517">
        <f>VLOOKUP(Table1[[#This Row],[Facility Name]],D_2,8,0)</f>
        <v>60</v>
      </c>
    </row>
    <row r="2518" spans="1:27" hidden="1" x14ac:dyDescent="0.25">
      <c r="A2518">
        <v>192694</v>
      </c>
      <c r="B2518" t="s">
        <v>3767</v>
      </c>
      <c r="C2518">
        <v>3</v>
      </c>
      <c r="D2518" t="s">
        <v>2427</v>
      </c>
      <c r="E2518" t="s">
        <v>36</v>
      </c>
      <c r="F2518" t="s">
        <v>29</v>
      </c>
      <c r="G2518" t="s">
        <v>30</v>
      </c>
      <c r="H2518" t="s">
        <v>31</v>
      </c>
      <c r="I2518">
        <v>17</v>
      </c>
      <c r="J2518" t="s">
        <v>33</v>
      </c>
      <c r="K2518">
        <v>55</v>
      </c>
      <c r="L2518">
        <v>87</v>
      </c>
      <c r="M2518">
        <v>89</v>
      </c>
      <c r="N2518" t="s">
        <v>33</v>
      </c>
      <c r="O2518" t="s">
        <v>33</v>
      </c>
      <c r="P2518" t="s">
        <v>33</v>
      </c>
      <c r="Q2518">
        <v>61</v>
      </c>
      <c r="R2518">
        <v>84</v>
      </c>
      <c r="S2518">
        <v>239</v>
      </c>
      <c r="T2518" t="s">
        <v>33</v>
      </c>
      <c r="U2518" t="s">
        <v>33</v>
      </c>
      <c r="V2518">
        <v>90</v>
      </c>
      <c r="W2518">
        <v>90</v>
      </c>
      <c r="X2518">
        <v>0</v>
      </c>
      <c r="Y2518" t="s">
        <v>34</v>
      </c>
      <c r="Z2518" t="s">
        <v>33</v>
      </c>
      <c r="AA2518" t="e">
        <f>VLOOKUP(Table1[[#This Row],[Facility Name]],D_2,8,0)</f>
        <v>#N/A</v>
      </c>
    </row>
    <row r="2519" spans="1:27" hidden="1" x14ac:dyDescent="0.25">
      <c r="A2519">
        <v>192695</v>
      </c>
      <c r="B2519" t="s">
        <v>3768</v>
      </c>
      <c r="C2519">
        <v>5</v>
      </c>
      <c r="D2519" t="s">
        <v>2427</v>
      </c>
      <c r="E2519" t="s">
        <v>2550</v>
      </c>
      <c r="F2519" t="s">
        <v>29</v>
      </c>
      <c r="G2519" t="s">
        <v>30</v>
      </c>
      <c r="H2519" t="s">
        <v>31</v>
      </c>
      <c r="I2519">
        <v>12</v>
      </c>
      <c r="J2519" t="s">
        <v>33</v>
      </c>
      <c r="K2519">
        <v>40</v>
      </c>
      <c r="L2519">
        <v>41</v>
      </c>
      <c r="M2519">
        <v>45</v>
      </c>
      <c r="N2519" t="s">
        <v>33</v>
      </c>
      <c r="O2519" t="s">
        <v>33</v>
      </c>
      <c r="P2519" t="s">
        <v>33</v>
      </c>
      <c r="Q2519">
        <v>40</v>
      </c>
      <c r="R2519">
        <v>26</v>
      </c>
      <c r="S2519">
        <v>146</v>
      </c>
      <c r="T2519" t="s">
        <v>32</v>
      </c>
      <c r="U2519" t="s">
        <v>33</v>
      </c>
      <c r="V2519">
        <v>36</v>
      </c>
      <c r="W2519">
        <v>36</v>
      </c>
      <c r="X2519">
        <v>0</v>
      </c>
      <c r="Y2519" t="s">
        <v>34</v>
      </c>
      <c r="Z2519" t="s">
        <v>33</v>
      </c>
      <c r="AA2519" t="e">
        <f>VLOOKUP(Table1[[#This Row],[Facility Name]],D_2,8,0)</f>
        <v>#N/A</v>
      </c>
    </row>
    <row r="2520" spans="1:27" hidden="1" x14ac:dyDescent="0.25">
      <c r="A2520">
        <v>142567</v>
      </c>
      <c r="B2520" t="s">
        <v>3088</v>
      </c>
      <c r="D2520" t="s">
        <v>1631</v>
      </c>
      <c r="E2520" t="s">
        <v>731</v>
      </c>
      <c r="F2520" t="s">
        <v>29</v>
      </c>
      <c r="G2520" t="s">
        <v>30</v>
      </c>
      <c r="H2520" t="s">
        <v>31</v>
      </c>
      <c r="I2520">
        <v>0</v>
      </c>
      <c r="J2520" t="s">
        <v>34</v>
      </c>
      <c r="K2520">
        <v>3</v>
      </c>
      <c r="L2520">
        <v>6</v>
      </c>
      <c r="M2520">
        <v>6</v>
      </c>
      <c r="N2520" t="s">
        <v>34</v>
      </c>
      <c r="O2520" t="s">
        <v>34</v>
      </c>
      <c r="P2520" t="s">
        <v>34</v>
      </c>
      <c r="Q2520">
        <v>4</v>
      </c>
      <c r="R2520">
        <v>7</v>
      </c>
      <c r="S2520">
        <v>16</v>
      </c>
      <c r="T2520" t="s">
        <v>34</v>
      </c>
      <c r="U2520" t="s">
        <v>34</v>
      </c>
      <c r="V2520">
        <v>0</v>
      </c>
      <c r="W2520">
        <v>0</v>
      </c>
      <c r="X2520">
        <v>0</v>
      </c>
      <c r="Y2520" t="s">
        <v>34</v>
      </c>
      <c r="Z2520" t="s">
        <v>34</v>
      </c>
      <c r="AA2520" t="e">
        <f>VLOOKUP(Table1[[#This Row],[Facility Name]],D_2,8,0)</f>
        <v>#N/A</v>
      </c>
    </row>
    <row r="2521" spans="1:27" hidden="1" x14ac:dyDescent="0.25">
      <c r="A2521">
        <v>192696</v>
      </c>
      <c r="B2521" t="s">
        <v>3769</v>
      </c>
      <c r="C2521">
        <v>4</v>
      </c>
      <c r="D2521" t="s">
        <v>2427</v>
      </c>
      <c r="E2521" t="s">
        <v>2435</v>
      </c>
      <c r="F2521" t="s">
        <v>29</v>
      </c>
      <c r="G2521" t="s">
        <v>30</v>
      </c>
      <c r="H2521" t="s">
        <v>31</v>
      </c>
      <c r="I2521">
        <v>17</v>
      </c>
      <c r="J2521" t="s">
        <v>33</v>
      </c>
      <c r="K2521">
        <v>53</v>
      </c>
      <c r="L2521">
        <v>82</v>
      </c>
      <c r="M2521">
        <v>83</v>
      </c>
      <c r="N2521" t="s">
        <v>33</v>
      </c>
      <c r="O2521" t="s">
        <v>33</v>
      </c>
      <c r="P2521" t="s">
        <v>32</v>
      </c>
      <c r="Q2521">
        <v>58</v>
      </c>
      <c r="R2521">
        <v>68</v>
      </c>
      <c r="S2521">
        <v>337</v>
      </c>
      <c r="T2521" t="s">
        <v>32</v>
      </c>
      <c r="U2521" t="s">
        <v>33</v>
      </c>
      <c r="V2521">
        <v>85</v>
      </c>
      <c r="W2521">
        <v>85</v>
      </c>
      <c r="X2521">
        <v>0</v>
      </c>
      <c r="Y2521" t="s">
        <v>33</v>
      </c>
      <c r="Z2521" t="s">
        <v>33</v>
      </c>
      <c r="AA2521" t="e">
        <f>VLOOKUP(Table1[[#This Row],[Facility Name]],D_2,8,0)</f>
        <v>#N/A</v>
      </c>
    </row>
    <row r="2522" spans="1:27" x14ac:dyDescent="0.25">
      <c r="A2522">
        <v>192699</v>
      </c>
      <c r="B2522" t="s">
        <v>3877</v>
      </c>
      <c r="C2522">
        <v>4</v>
      </c>
      <c r="D2522" t="s">
        <v>2427</v>
      </c>
      <c r="E2522" t="s">
        <v>2728</v>
      </c>
      <c r="F2522" t="s">
        <v>29</v>
      </c>
      <c r="G2522" t="s">
        <v>30</v>
      </c>
      <c r="H2522" t="s">
        <v>37</v>
      </c>
      <c r="I2522">
        <v>12</v>
      </c>
      <c r="J2522" t="s">
        <v>33</v>
      </c>
      <c r="K2522">
        <v>34</v>
      </c>
      <c r="L2522">
        <v>43</v>
      </c>
      <c r="M2522">
        <v>47</v>
      </c>
      <c r="N2522" t="s">
        <v>33</v>
      </c>
      <c r="O2522" t="s">
        <v>33</v>
      </c>
      <c r="P2522" t="s">
        <v>33</v>
      </c>
      <c r="Q2522">
        <v>37</v>
      </c>
      <c r="R2522">
        <v>34</v>
      </c>
      <c r="S2522">
        <v>121</v>
      </c>
      <c r="T2522" t="s">
        <v>33</v>
      </c>
      <c r="U2522" t="s">
        <v>33</v>
      </c>
      <c r="V2522">
        <v>46</v>
      </c>
      <c r="W2522">
        <v>46</v>
      </c>
      <c r="X2522">
        <v>0</v>
      </c>
      <c r="Y2522" t="s">
        <v>34</v>
      </c>
      <c r="Z2522" t="s">
        <v>33</v>
      </c>
      <c r="AA2522">
        <f>VLOOKUP(Table1[[#This Row],[Facility Name]],D_2,8,0)</f>
        <v>60</v>
      </c>
    </row>
    <row r="2523" spans="1:27" x14ac:dyDescent="0.25">
      <c r="A2523">
        <v>192700</v>
      </c>
      <c r="B2523" t="s">
        <v>3878</v>
      </c>
      <c r="C2523">
        <v>3</v>
      </c>
      <c r="D2523" t="s">
        <v>2427</v>
      </c>
      <c r="E2523" t="s">
        <v>3879</v>
      </c>
      <c r="F2523" t="s">
        <v>29</v>
      </c>
      <c r="G2523" t="s">
        <v>63</v>
      </c>
      <c r="H2523" t="s">
        <v>64</v>
      </c>
      <c r="I2523">
        <v>12</v>
      </c>
      <c r="J2523" t="s">
        <v>34</v>
      </c>
      <c r="K2523">
        <v>16</v>
      </c>
      <c r="L2523">
        <v>24</v>
      </c>
      <c r="M2523">
        <v>25</v>
      </c>
      <c r="N2523" t="s">
        <v>33</v>
      </c>
      <c r="O2523" t="s">
        <v>33</v>
      </c>
      <c r="P2523" t="s">
        <v>33</v>
      </c>
      <c r="Q2523">
        <v>19</v>
      </c>
      <c r="R2523">
        <v>25</v>
      </c>
      <c r="S2523">
        <v>88</v>
      </c>
      <c r="T2523" t="s">
        <v>34</v>
      </c>
      <c r="U2523" t="s">
        <v>33</v>
      </c>
      <c r="V2523">
        <v>25</v>
      </c>
      <c r="W2523">
        <v>25</v>
      </c>
      <c r="X2523">
        <v>0</v>
      </c>
      <c r="Y2523" t="s">
        <v>34</v>
      </c>
      <c r="Z2523" t="s">
        <v>32</v>
      </c>
      <c r="AA2523">
        <f>VLOOKUP(Table1[[#This Row],[Facility Name]],D_2,8,0)</f>
        <v>53</v>
      </c>
    </row>
    <row r="2524" spans="1:27" x14ac:dyDescent="0.25">
      <c r="A2524">
        <v>192701</v>
      </c>
      <c r="B2524" t="s">
        <v>3880</v>
      </c>
      <c r="C2524">
        <v>3</v>
      </c>
      <c r="D2524" t="s">
        <v>2427</v>
      </c>
      <c r="E2524" t="s">
        <v>464</v>
      </c>
      <c r="F2524" t="s">
        <v>29</v>
      </c>
      <c r="G2524" t="s">
        <v>30</v>
      </c>
      <c r="H2524" t="s">
        <v>37</v>
      </c>
      <c r="I2524">
        <v>20</v>
      </c>
      <c r="J2524" t="s">
        <v>33</v>
      </c>
      <c r="K2524">
        <v>93</v>
      </c>
      <c r="L2524">
        <v>134</v>
      </c>
      <c r="M2524">
        <v>138</v>
      </c>
      <c r="N2524" t="s">
        <v>33</v>
      </c>
      <c r="O2524" t="s">
        <v>33</v>
      </c>
      <c r="P2524" t="s">
        <v>33</v>
      </c>
      <c r="Q2524">
        <v>110</v>
      </c>
      <c r="R2524">
        <v>129</v>
      </c>
      <c r="S2524">
        <v>411</v>
      </c>
      <c r="T2524" t="s">
        <v>33</v>
      </c>
      <c r="U2524" t="s">
        <v>33</v>
      </c>
      <c r="V2524">
        <v>114</v>
      </c>
      <c r="W2524">
        <v>114</v>
      </c>
      <c r="X2524">
        <v>0</v>
      </c>
      <c r="Y2524" t="s">
        <v>33</v>
      </c>
      <c r="Z2524" t="s">
        <v>33</v>
      </c>
      <c r="AA2524">
        <f>VLOOKUP(Table1[[#This Row],[Facility Name]],D_2,8,0)</f>
        <v>67</v>
      </c>
    </row>
    <row r="2525" spans="1:27" x14ac:dyDescent="0.25">
      <c r="A2525">
        <v>192703</v>
      </c>
      <c r="B2525" t="s">
        <v>3881</v>
      </c>
      <c r="C2525">
        <v>3</v>
      </c>
      <c r="D2525" t="s">
        <v>2427</v>
      </c>
      <c r="E2525" t="s">
        <v>146</v>
      </c>
      <c r="F2525" t="s">
        <v>29</v>
      </c>
      <c r="G2525" t="s">
        <v>30</v>
      </c>
      <c r="H2525" t="s">
        <v>45</v>
      </c>
      <c r="I2525">
        <v>26</v>
      </c>
      <c r="J2525" t="s">
        <v>33</v>
      </c>
      <c r="K2525">
        <v>62</v>
      </c>
      <c r="L2525">
        <v>103</v>
      </c>
      <c r="M2525">
        <v>110</v>
      </c>
      <c r="N2525" t="s">
        <v>33</v>
      </c>
      <c r="O2525" t="s">
        <v>33</v>
      </c>
      <c r="P2525" t="s">
        <v>33</v>
      </c>
      <c r="Q2525">
        <v>69</v>
      </c>
      <c r="R2525">
        <v>107</v>
      </c>
      <c r="S2525">
        <v>244</v>
      </c>
      <c r="T2525" t="s">
        <v>33</v>
      </c>
      <c r="U2525" t="s">
        <v>33</v>
      </c>
      <c r="V2525">
        <v>92</v>
      </c>
      <c r="W2525">
        <v>92</v>
      </c>
      <c r="X2525">
        <v>0</v>
      </c>
      <c r="Y2525" t="s">
        <v>33</v>
      </c>
      <c r="Z2525" t="s">
        <v>33</v>
      </c>
      <c r="AA2525">
        <f>VLOOKUP(Table1[[#This Row],[Facility Name]],D_2,8,0)</f>
        <v>41</v>
      </c>
    </row>
    <row r="2526" spans="1:27" x14ac:dyDescent="0.25">
      <c r="A2526">
        <v>192704</v>
      </c>
      <c r="B2526" t="s">
        <v>3882</v>
      </c>
      <c r="C2526">
        <v>3</v>
      </c>
      <c r="D2526" t="s">
        <v>2427</v>
      </c>
      <c r="E2526" t="s">
        <v>2803</v>
      </c>
      <c r="F2526" t="s">
        <v>29</v>
      </c>
      <c r="G2526" t="s">
        <v>30</v>
      </c>
      <c r="H2526" t="s">
        <v>37</v>
      </c>
      <c r="I2526">
        <v>21</v>
      </c>
      <c r="J2526" t="s">
        <v>32</v>
      </c>
      <c r="K2526">
        <v>153</v>
      </c>
      <c r="L2526">
        <v>228</v>
      </c>
      <c r="M2526">
        <v>245</v>
      </c>
      <c r="N2526" t="s">
        <v>33</v>
      </c>
      <c r="O2526" t="s">
        <v>33</v>
      </c>
      <c r="P2526" t="s">
        <v>33</v>
      </c>
      <c r="Q2526">
        <v>183</v>
      </c>
      <c r="R2526">
        <v>177</v>
      </c>
      <c r="S2526">
        <v>641</v>
      </c>
      <c r="T2526" t="s">
        <v>33</v>
      </c>
      <c r="U2526" t="s">
        <v>33</v>
      </c>
      <c r="V2526">
        <v>163</v>
      </c>
      <c r="W2526">
        <v>163</v>
      </c>
      <c r="X2526">
        <v>0</v>
      </c>
      <c r="Y2526" t="s">
        <v>33</v>
      </c>
      <c r="Z2526" t="s">
        <v>33</v>
      </c>
      <c r="AA2526">
        <f>VLOOKUP(Table1[[#This Row],[Facility Name]],D_2,8,0)</f>
        <v>54</v>
      </c>
    </row>
    <row r="2527" spans="1:27" x14ac:dyDescent="0.25">
      <c r="A2527">
        <v>192706</v>
      </c>
      <c r="B2527" t="s">
        <v>3975</v>
      </c>
      <c r="C2527">
        <v>5</v>
      </c>
      <c r="D2527" t="s">
        <v>2427</v>
      </c>
      <c r="E2527" t="s">
        <v>2429</v>
      </c>
      <c r="F2527" t="s">
        <v>29</v>
      </c>
      <c r="G2527" t="s">
        <v>30</v>
      </c>
      <c r="H2527" t="s">
        <v>37</v>
      </c>
      <c r="I2527">
        <v>21</v>
      </c>
      <c r="J2527" t="s">
        <v>33</v>
      </c>
      <c r="K2527">
        <v>67</v>
      </c>
      <c r="L2527">
        <v>91</v>
      </c>
      <c r="M2527">
        <v>92</v>
      </c>
      <c r="N2527" t="s">
        <v>33</v>
      </c>
      <c r="O2527" t="s">
        <v>33</v>
      </c>
      <c r="P2527" t="s">
        <v>33</v>
      </c>
      <c r="Q2527">
        <v>72</v>
      </c>
      <c r="R2527">
        <v>83</v>
      </c>
      <c r="S2527">
        <v>311</v>
      </c>
      <c r="T2527" t="s">
        <v>33</v>
      </c>
      <c r="U2527" t="s">
        <v>33</v>
      </c>
      <c r="V2527">
        <v>92</v>
      </c>
      <c r="W2527">
        <v>92</v>
      </c>
      <c r="X2527">
        <v>0</v>
      </c>
      <c r="Y2527" t="s">
        <v>33</v>
      </c>
      <c r="Z2527" t="s">
        <v>33</v>
      </c>
      <c r="AA2527">
        <f>VLOOKUP(Table1[[#This Row],[Facility Name]],D_2,8,0)</f>
        <v>79</v>
      </c>
    </row>
    <row r="2528" spans="1:27" x14ac:dyDescent="0.25">
      <c r="A2528">
        <v>192708</v>
      </c>
      <c r="B2528" t="s">
        <v>3995</v>
      </c>
      <c r="C2528">
        <v>4</v>
      </c>
      <c r="D2528" t="s">
        <v>2427</v>
      </c>
      <c r="E2528" t="s">
        <v>3672</v>
      </c>
      <c r="F2528" t="s">
        <v>29</v>
      </c>
      <c r="G2528" t="s">
        <v>30</v>
      </c>
      <c r="H2528" t="s">
        <v>37</v>
      </c>
      <c r="I2528">
        <v>13</v>
      </c>
      <c r="J2528" t="s">
        <v>33</v>
      </c>
      <c r="K2528">
        <v>81</v>
      </c>
      <c r="L2528">
        <v>100</v>
      </c>
      <c r="M2528">
        <v>107</v>
      </c>
      <c r="N2528" t="s">
        <v>33</v>
      </c>
      <c r="O2528" t="s">
        <v>33</v>
      </c>
      <c r="P2528" t="s">
        <v>33</v>
      </c>
      <c r="Q2528">
        <v>91</v>
      </c>
      <c r="R2528">
        <v>73</v>
      </c>
      <c r="S2528">
        <v>368</v>
      </c>
      <c r="T2528" t="s">
        <v>33</v>
      </c>
      <c r="U2528" t="s">
        <v>33</v>
      </c>
      <c r="V2528">
        <v>81</v>
      </c>
      <c r="W2528">
        <v>81</v>
      </c>
      <c r="X2528">
        <v>0</v>
      </c>
      <c r="Y2528" t="s">
        <v>33</v>
      </c>
      <c r="Z2528" t="s">
        <v>33</v>
      </c>
      <c r="AA2528">
        <f>VLOOKUP(Table1[[#This Row],[Facility Name]],D_2,8,0)</f>
        <v>59</v>
      </c>
    </row>
    <row r="2529" spans="1:27" hidden="1" x14ac:dyDescent="0.25">
      <c r="A2529">
        <v>192705</v>
      </c>
      <c r="B2529" t="s">
        <v>3899</v>
      </c>
      <c r="C2529">
        <v>3</v>
      </c>
      <c r="D2529" t="s">
        <v>2427</v>
      </c>
      <c r="E2529" t="s">
        <v>2805</v>
      </c>
      <c r="F2529" t="s">
        <v>29</v>
      </c>
      <c r="G2529" t="s">
        <v>30</v>
      </c>
      <c r="H2529" t="s">
        <v>37</v>
      </c>
      <c r="I2529">
        <v>12</v>
      </c>
      <c r="J2529" t="s">
        <v>33</v>
      </c>
      <c r="K2529">
        <v>25</v>
      </c>
      <c r="L2529">
        <v>34</v>
      </c>
      <c r="M2529">
        <v>35</v>
      </c>
      <c r="N2529" t="s">
        <v>33</v>
      </c>
      <c r="O2529" t="s">
        <v>33</v>
      </c>
      <c r="P2529" t="s">
        <v>33</v>
      </c>
      <c r="Q2529">
        <v>30</v>
      </c>
      <c r="R2529">
        <v>38</v>
      </c>
      <c r="S2529">
        <v>125</v>
      </c>
      <c r="T2529" t="s">
        <v>33</v>
      </c>
      <c r="U2529" t="s">
        <v>33</v>
      </c>
      <c r="V2529">
        <v>27</v>
      </c>
      <c r="W2529">
        <v>27</v>
      </c>
      <c r="X2529">
        <v>0</v>
      </c>
      <c r="Y2529" t="s">
        <v>34</v>
      </c>
      <c r="Z2529" t="s">
        <v>33</v>
      </c>
      <c r="AA2529" t="e">
        <f>VLOOKUP(Table1[[#This Row],[Facility Name]],D_2,8,0)</f>
        <v>#N/A</v>
      </c>
    </row>
    <row r="2530" spans="1:27" x14ac:dyDescent="0.25">
      <c r="A2530">
        <v>192709</v>
      </c>
      <c r="B2530" t="s">
        <v>3996</v>
      </c>
      <c r="C2530">
        <v>4</v>
      </c>
      <c r="D2530" t="s">
        <v>2427</v>
      </c>
      <c r="E2530" t="s">
        <v>36</v>
      </c>
      <c r="F2530" t="s">
        <v>29</v>
      </c>
      <c r="G2530" t="s">
        <v>30</v>
      </c>
      <c r="H2530" t="s">
        <v>37</v>
      </c>
      <c r="I2530">
        <v>13</v>
      </c>
      <c r="J2530" t="s">
        <v>33</v>
      </c>
      <c r="K2530">
        <v>38</v>
      </c>
      <c r="L2530">
        <v>54</v>
      </c>
      <c r="M2530">
        <v>55</v>
      </c>
      <c r="N2530" t="s">
        <v>33</v>
      </c>
      <c r="O2530" t="s">
        <v>33</v>
      </c>
      <c r="P2530" t="s">
        <v>33</v>
      </c>
      <c r="Q2530">
        <v>42</v>
      </c>
      <c r="R2530">
        <v>37</v>
      </c>
      <c r="S2530">
        <v>166</v>
      </c>
      <c r="T2530" t="s">
        <v>33</v>
      </c>
      <c r="U2530" t="s">
        <v>33</v>
      </c>
      <c r="V2530">
        <v>55</v>
      </c>
      <c r="W2530">
        <v>55</v>
      </c>
      <c r="X2530">
        <v>0</v>
      </c>
      <c r="Y2530" t="s">
        <v>33</v>
      </c>
      <c r="Z2530" t="s">
        <v>33</v>
      </c>
      <c r="AA2530">
        <f>VLOOKUP(Table1[[#This Row],[Facility Name]],D_2,8,0)</f>
        <v>52</v>
      </c>
    </row>
    <row r="2531" spans="1:27" hidden="1" x14ac:dyDescent="0.25">
      <c r="A2531">
        <v>192707</v>
      </c>
      <c r="B2531" t="s">
        <v>3976</v>
      </c>
      <c r="C2531">
        <v>3</v>
      </c>
      <c r="D2531" t="s">
        <v>2427</v>
      </c>
      <c r="E2531" t="s">
        <v>3381</v>
      </c>
      <c r="F2531" t="s">
        <v>29</v>
      </c>
      <c r="G2531" t="s">
        <v>30</v>
      </c>
      <c r="H2531" t="s">
        <v>31</v>
      </c>
      <c r="I2531">
        <v>15</v>
      </c>
      <c r="J2531" t="s">
        <v>33</v>
      </c>
      <c r="K2531">
        <v>39</v>
      </c>
      <c r="L2531">
        <v>56</v>
      </c>
      <c r="M2531">
        <v>59</v>
      </c>
      <c r="N2531" t="s">
        <v>33</v>
      </c>
      <c r="O2531" t="s">
        <v>33</v>
      </c>
      <c r="P2531" t="s">
        <v>33</v>
      </c>
      <c r="Q2531">
        <v>42</v>
      </c>
      <c r="R2531">
        <v>42</v>
      </c>
      <c r="S2531">
        <v>167</v>
      </c>
      <c r="T2531" t="s">
        <v>33</v>
      </c>
      <c r="U2531" t="s">
        <v>33</v>
      </c>
      <c r="V2531">
        <v>60</v>
      </c>
      <c r="W2531">
        <v>60</v>
      </c>
      <c r="X2531">
        <v>0</v>
      </c>
      <c r="Y2531" t="s">
        <v>34</v>
      </c>
      <c r="Z2531" t="s">
        <v>33</v>
      </c>
      <c r="AA2531" t="e">
        <f>VLOOKUP(Table1[[#This Row],[Facility Name]],D_2,8,0)</f>
        <v>#N/A</v>
      </c>
    </row>
    <row r="2532" spans="1:27" x14ac:dyDescent="0.25">
      <c r="A2532">
        <v>192710</v>
      </c>
      <c r="B2532" t="s">
        <v>3997</v>
      </c>
      <c r="C2532">
        <v>4</v>
      </c>
      <c r="D2532" t="s">
        <v>2427</v>
      </c>
      <c r="E2532" t="s">
        <v>2805</v>
      </c>
      <c r="F2532" t="s">
        <v>29</v>
      </c>
      <c r="G2532" t="s">
        <v>30</v>
      </c>
      <c r="H2532" t="s">
        <v>37</v>
      </c>
      <c r="I2532">
        <v>13</v>
      </c>
      <c r="J2532" t="s">
        <v>33</v>
      </c>
      <c r="K2532">
        <v>26</v>
      </c>
      <c r="L2532">
        <v>36</v>
      </c>
      <c r="M2532">
        <v>40</v>
      </c>
      <c r="N2532" t="s">
        <v>33</v>
      </c>
      <c r="O2532" t="s">
        <v>33</v>
      </c>
      <c r="P2532" t="s">
        <v>33</v>
      </c>
      <c r="Q2532">
        <v>29</v>
      </c>
      <c r="R2532">
        <v>26</v>
      </c>
      <c r="S2532">
        <v>132</v>
      </c>
      <c r="T2532" t="s">
        <v>33</v>
      </c>
      <c r="U2532" t="s">
        <v>33</v>
      </c>
      <c r="V2532">
        <v>37</v>
      </c>
      <c r="W2532">
        <v>37</v>
      </c>
      <c r="X2532">
        <v>0</v>
      </c>
      <c r="Y2532" t="s">
        <v>34</v>
      </c>
      <c r="Z2532" t="s">
        <v>33</v>
      </c>
      <c r="AA2532">
        <f>VLOOKUP(Table1[[#This Row],[Facility Name]],D_2,8,0)</f>
        <v>32</v>
      </c>
    </row>
    <row r="2533" spans="1:27" x14ac:dyDescent="0.25">
      <c r="A2533">
        <v>192712</v>
      </c>
      <c r="B2533" t="s">
        <v>3669</v>
      </c>
      <c r="C2533">
        <v>3</v>
      </c>
      <c r="D2533" t="s">
        <v>2427</v>
      </c>
      <c r="E2533" t="s">
        <v>464</v>
      </c>
      <c r="F2533" t="s">
        <v>29</v>
      </c>
      <c r="G2533" t="s">
        <v>30</v>
      </c>
      <c r="H2533" t="s">
        <v>37</v>
      </c>
      <c r="I2533">
        <v>25</v>
      </c>
      <c r="J2533" t="s">
        <v>33</v>
      </c>
      <c r="K2533">
        <v>131</v>
      </c>
      <c r="L2533">
        <v>162</v>
      </c>
      <c r="M2533">
        <v>171</v>
      </c>
      <c r="N2533" t="s">
        <v>33</v>
      </c>
      <c r="O2533" t="s">
        <v>33</v>
      </c>
      <c r="P2533" t="s">
        <v>33</v>
      </c>
      <c r="Q2533">
        <v>146</v>
      </c>
      <c r="R2533">
        <v>123</v>
      </c>
      <c r="S2533">
        <v>558</v>
      </c>
      <c r="T2533" t="s">
        <v>33</v>
      </c>
      <c r="U2533" t="s">
        <v>33</v>
      </c>
      <c r="V2533">
        <v>141</v>
      </c>
      <c r="W2533">
        <v>141</v>
      </c>
      <c r="X2533">
        <v>0</v>
      </c>
      <c r="Y2533" t="s">
        <v>33</v>
      </c>
      <c r="Z2533" t="s">
        <v>33</v>
      </c>
      <c r="AA2533">
        <f>VLOOKUP(Table1[[#This Row],[Facility Name]],D_2,8,0)</f>
        <v>53</v>
      </c>
    </row>
    <row r="2534" spans="1:27" x14ac:dyDescent="0.25">
      <c r="A2534">
        <v>192714</v>
      </c>
      <c r="B2534" t="s">
        <v>3671</v>
      </c>
      <c r="C2534">
        <v>4</v>
      </c>
      <c r="D2534" t="s">
        <v>2427</v>
      </c>
      <c r="E2534" t="s">
        <v>3672</v>
      </c>
      <c r="F2534" t="s">
        <v>29</v>
      </c>
      <c r="G2534" t="s">
        <v>30</v>
      </c>
      <c r="H2534" t="s">
        <v>37</v>
      </c>
      <c r="I2534">
        <v>17</v>
      </c>
      <c r="J2534" t="s">
        <v>32</v>
      </c>
      <c r="K2534">
        <v>71</v>
      </c>
      <c r="L2534">
        <v>85</v>
      </c>
      <c r="M2534">
        <v>93</v>
      </c>
      <c r="N2534" t="s">
        <v>33</v>
      </c>
      <c r="O2534" t="s">
        <v>33</v>
      </c>
      <c r="P2534" t="s">
        <v>33</v>
      </c>
      <c r="Q2534">
        <v>84</v>
      </c>
      <c r="R2534">
        <v>92</v>
      </c>
      <c r="S2534">
        <v>329</v>
      </c>
      <c r="T2534" t="s">
        <v>33</v>
      </c>
      <c r="U2534" t="s">
        <v>33</v>
      </c>
      <c r="V2534">
        <v>87</v>
      </c>
      <c r="W2534">
        <v>87</v>
      </c>
      <c r="X2534">
        <v>0</v>
      </c>
      <c r="Y2534" t="s">
        <v>33</v>
      </c>
      <c r="Z2534" t="s">
        <v>33</v>
      </c>
      <c r="AA2534">
        <f>VLOOKUP(Table1[[#This Row],[Facility Name]],D_2,8,0)</f>
        <v>64</v>
      </c>
    </row>
    <row r="2535" spans="1:27" x14ac:dyDescent="0.25">
      <c r="A2535">
        <v>192722</v>
      </c>
      <c r="B2535" t="s">
        <v>3798</v>
      </c>
      <c r="C2535">
        <v>3</v>
      </c>
      <c r="D2535" t="s">
        <v>2427</v>
      </c>
      <c r="F2535" t="s">
        <v>29</v>
      </c>
      <c r="G2535" t="s">
        <v>30</v>
      </c>
      <c r="H2535" t="s">
        <v>37</v>
      </c>
      <c r="I2535">
        <v>15</v>
      </c>
      <c r="J2535" t="s">
        <v>32</v>
      </c>
      <c r="K2535">
        <v>57</v>
      </c>
      <c r="L2535">
        <v>85</v>
      </c>
      <c r="M2535">
        <v>90</v>
      </c>
      <c r="N2535" t="s">
        <v>33</v>
      </c>
      <c r="O2535" t="s">
        <v>33</v>
      </c>
      <c r="P2535" t="s">
        <v>33</v>
      </c>
      <c r="Q2535">
        <v>61</v>
      </c>
      <c r="R2535">
        <v>52</v>
      </c>
      <c r="S2535">
        <v>231</v>
      </c>
      <c r="T2535" t="s">
        <v>40</v>
      </c>
      <c r="U2535" t="s">
        <v>33</v>
      </c>
      <c r="V2535">
        <v>73</v>
      </c>
      <c r="W2535">
        <v>73</v>
      </c>
      <c r="X2535">
        <v>0</v>
      </c>
      <c r="Y2535" t="s">
        <v>33</v>
      </c>
      <c r="Z2535" t="s">
        <v>33</v>
      </c>
      <c r="AA2535">
        <f>VLOOKUP(Table1[[#This Row],[Facility Name]],D_2,8,0)</f>
        <v>56</v>
      </c>
    </row>
    <row r="2536" spans="1:27" hidden="1" x14ac:dyDescent="0.25">
      <c r="A2536">
        <v>192711</v>
      </c>
      <c r="B2536" t="s">
        <v>3998</v>
      </c>
      <c r="C2536">
        <v>5</v>
      </c>
      <c r="D2536" t="s">
        <v>2427</v>
      </c>
      <c r="E2536" t="s">
        <v>2550</v>
      </c>
      <c r="F2536" t="s">
        <v>29</v>
      </c>
      <c r="G2536" t="s">
        <v>30</v>
      </c>
      <c r="H2536" t="s">
        <v>31</v>
      </c>
      <c r="I2536">
        <v>13</v>
      </c>
      <c r="J2536" t="s">
        <v>33</v>
      </c>
      <c r="K2536">
        <v>49</v>
      </c>
      <c r="L2536">
        <v>60</v>
      </c>
      <c r="M2536">
        <v>62</v>
      </c>
      <c r="N2536" t="s">
        <v>33</v>
      </c>
      <c r="O2536" t="s">
        <v>33</v>
      </c>
      <c r="P2536" t="s">
        <v>33</v>
      </c>
      <c r="Q2536">
        <v>50</v>
      </c>
      <c r="R2536">
        <v>40</v>
      </c>
      <c r="S2536">
        <v>201</v>
      </c>
      <c r="T2536" t="s">
        <v>33</v>
      </c>
      <c r="U2536" t="s">
        <v>33</v>
      </c>
      <c r="V2536">
        <v>62</v>
      </c>
      <c r="W2536">
        <v>62</v>
      </c>
      <c r="X2536">
        <v>0</v>
      </c>
      <c r="Y2536" t="s">
        <v>34</v>
      </c>
      <c r="Z2536" t="s">
        <v>33</v>
      </c>
      <c r="AA2536" t="e">
        <f>VLOOKUP(Table1[[#This Row],[Facility Name]],D_2,8,0)</f>
        <v>#N/A</v>
      </c>
    </row>
    <row r="2537" spans="1:27" x14ac:dyDescent="0.25">
      <c r="A2537">
        <v>192723</v>
      </c>
      <c r="B2537" t="s">
        <v>3799</v>
      </c>
      <c r="C2537">
        <v>5</v>
      </c>
      <c r="D2537" t="s">
        <v>2427</v>
      </c>
      <c r="F2537" t="s">
        <v>29</v>
      </c>
      <c r="G2537" t="s">
        <v>30</v>
      </c>
      <c r="H2537" t="s">
        <v>37</v>
      </c>
      <c r="I2537">
        <v>17</v>
      </c>
      <c r="J2537" t="s">
        <v>33</v>
      </c>
      <c r="K2537">
        <v>33</v>
      </c>
      <c r="L2537">
        <v>51</v>
      </c>
      <c r="M2537">
        <v>50</v>
      </c>
      <c r="N2537" t="s">
        <v>33</v>
      </c>
      <c r="O2537" t="s">
        <v>33</v>
      </c>
      <c r="P2537" t="s">
        <v>33</v>
      </c>
      <c r="Q2537">
        <v>38</v>
      </c>
      <c r="R2537">
        <v>27</v>
      </c>
      <c r="S2537">
        <v>183</v>
      </c>
      <c r="T2537" t="s">
        <v>33</v>
      </c>
      <c r="U2537" t="s">
        <v>33</v>
      </c>
      <c r="V2537">
        <v>52</v>
      </c>
      <c r="W2537">
        <v>52</v>
      </c>
      <c r="X2537">
        <v>0</v>
      </c>
      <c r="Y2537" t="s">
        <v>33</v>
      </c>
      <c r="Z2537" t="s">
        <v>33</v>
      </c>
      <c r="AA2537">
        <f>VLOOKUP(Table1[[#This Row],[Facility Name]],D_2,8,0)</f>
        <v>84</v>
      </c>
    </row>
    <row r="2538" spans="1:27" hidden="1" x14ac:dyDescent="0.25">
      <c r="A2538">
        <v>192713</v>
      </c>
      <c r="B2538" t="s">
        <v>3670</v>
      </c>
      <c r="C2538">
        <v>4</v>
      </c>
      <c r="D2538" t="s">
        <v>2427</v>
      </c>
      <c r="E2538" t="s">
        <v>36</v>
      </c>
      <c r="F2538" t="s">
        <v>29</v>
      </c>
      <c r="G2538" t="s">
        <v>30</v>
      </c>
      <c r="H2538" t="s">
        <v>31</v>
      </c>
      <c r="I2538">
        <v>13</v>
      </c>
      <c r="J2538" t="s">
        <v>32</v>
      </c>
      <c r="K2538">
        <v>33</v>
      </c>
      <c r="L2538">
        <v>51</v>
      </c>
      <c r="M2538">
        <v>54</v>
      </c>
      <c r="N2538" t="s">
        <v>33</v>
      </c>
      <c r="O2538" t="s">
        <v>33</v>
      </c>
      <c r="P2538" t="s">
        <v>33</v>
      </c>
      <c r="Q2538">
        <v>37</v>
      </c>
      <c r="R2538">
        <v>49</v>
      </c>
      <c r="S2538">
        <v>148</v>
      </c>
      <c r="T2538" t="s">
        <v>33</v>
      </c>
      <c r="U2538" t="s">
        <v>33</v>
      </c>
      <c r="V2538">
        <v>38</v>
      </c>
      <c r="W2538">
        <v>38</v>
      </c>
      <c r="X2538">
        <v>0</v>
      </c>
      <c r="Y2538" t="s">
        <v>33</v>
      </c>
      <c r="Z2538" t="s">
        <v>33</v>
      </c>
      <c r="AA2538" t="e">
        <f>VLOOKUP(Table1[[#This Row],[Facility Name]],D_2,8,0)</f>
        <v>#N/A</v>
      </c>
    </row>
    <row r="2539" spans="1:27" x14ac:dyDescent="0.25">
      <c r="A2539">
        <v>192726</v>
      </c>
      <c r="B2539" t="s">
        <v>3905</v>
      </c>
      <c r="D2539" t="s">
        <v>2427</v>
      </c>
      <c r="E2539" t="s">
        <v>36</v>
      </c>
      <c r="F2539" t="s">
        <v>29</v>
      </c>
      <c r="G2539" t="s">
        <v>30</v>
      </c>
      <c r="H2539" t="s">
        <v>37</v>
      </c>
      <c r="I2539">
        <v>1</v>
      </c>
      <c r="J2539" t="s">
        <v>34</v>
      </c>
      <c r="K2539">
        <v>21</v>
      </c>
      <c r="L2539">
        <v>39</v>
      </c>
      <c r="M2539">
        <v>39</v>
      </c>
      <c r="N2539" t="s">
        <v>33</v>
      </c>
      <c r="O2539" t="s">
        <v>33</v>
      </c>
      <c r="P2539" t="s">
        <v>33</v>
      </c>
      <c r="Q2539">
        <v>24</v>
      </c>
      <c r="R2539">
        <v>15</v>
      </c>
      <c r="S2539">
        <v>80</v>
      </c>
      <c r="T2539" t="s">
        <v>34</v>
      </c>
      <c r="U2539" t="s">
        <v>34</v>
      </c>
      <c r="V2539">
        <v>7</v>
      </c>
      <c r="W2539">
        <v>7</v>
      </c>
      <c r="X2539">
        <v>0</v>
      </c>
      <c r="Y2539" t="s">
        <v>34</v>
      </c>
      <c r="Z2539" t="s">
        <v>33</v>
      </c>
      <c r="AA2539">
        <f>VLOOKUP(Table1[[#This Row],[Facility Name]],D_2,8,0)</f>
        <v>60</v>
      </c>
    </row>
    <row r="2540" spans="1:27" hidden="1" x14ac:dyDescent="0.25">
      <c r="A2540">
        <v>192715</v>
      </c>
      <c r="B2540" t="s">
        <v>3673</v>
      </c>
      <c r="C2540">
        <v>4</v>
      </c>
      <c r="D2540" t="s">
        <v>2427</v>
      </c>
      <c r="E2540" t="s">
        <v>2435</v>
      </c>
      <c r="F2540" t="s">
        <v>29</v>
      </c>
      <c r="G2540" t="s">
        <v>30</v>
      </c>
      <c r="H2540" t="s">
        <v>31</v>
      </c>
      <c r="I2540">
        <v>14</v>
      </c>
      <c r="J2540" t="s">
        <v>33</v>
      </c>
      <c r="K2540">
        <v>46</v>
      </c>
      <c r="L2540">
        <v>68</v>
      </c>
      <c r="M2540">
        <v>67</v>
      </c>
      <c r="N2540" t="s">
        <v>33</v>
      </c>
      <c r="O2540" t="s">
        <v>33</v>
      </c>
      <c r="P2540" t="s">
        <v>33</v>
      </c>
      <c r="Q2540">
        <v>48</v>
      </c>
      <c r="R2540">
        <v>30</v>
      </c>
      <c r="S2540">
        <v>174</v>
      </c>
      <c r="T2540" t="s">
        <v>33</v>
      </c>
      <c r="U2540" t="s">
        <v>33</v>
      </c>
      <c r="V2540">
        <v>61</v>
      </c>
      <c r="W2540">
        <v>61</v>
      </c>
      <c r="X2540">
        <v>0</v>
      </c>
      <c r="Y2540" t="s">
        <v>34</v>
      </c>
      <c r="Z2540" t="s">
        <v>33</v>
      </c>
      <c r="AA2540" t="e">
        <f>VLOOKUP(Table1[[#This Row],[Facility Name]],D_2,8,0)</f>
        <v>#N/A</v>
      </c>
    </row>
    <row r="2541" spans="1:27" hidden="1" x14ac:dyDescent="0.25">
      <c r="A2541">
        <v>192716</v>
      </c>
      <c r="B2541" t="s">
        <v>3674</v>
      </c>
      <c r="C2541">
        <v>3</v>
      </c>
      <c r="D2541" t="s">
        <v>2427</v>
      </c>
      <c r="E2541" t="s">
        <v>2429</v>
      </c>
      <c r="F2541" t="s">
        <v>29</v>
      </c>
      <c r="G2541" t="s">
        <v>30</v>
      </c>
      <c r="H2541" t="s">
        <v>31</v>
      </c>
      <c r="I2541">
        <v>21</v>
      </c>
      <c r="J2541" t="s">
        <v>33</v>
      </c>
      <c r="K2541">
        <v>64</v>
      </c>
      <c r="L2541">
        <v>84</v>
      </c>
      <c r="M2541">
        <v>81</v>
      </c>
      <c r="N2541" t="s">
        <v>33</v>
      </c>
      <c r="O2541" t="s">
        <v>33</v>
      </c>
      <c r="P2541" t="s">
        <v>33</v>
      </c>
      <c r="Q2541">
        <v>68</v>
      </c>
      <c r="R2541">
        <v>53</v>
      </c>
      <c r="S2541">
        <v>309</v>
      </c>
      <c r="T2541" t="s">
        <v>33</v>
      </c>
      <c r="U2541" t="s">
        <v>33</v>
      </c>
      <c r="V2541">
        <v>55</v>
      </c>
      <c r="W2541">
        <v>55</v>
      </c>
      <c r="X2541">
        <v>0</v>
      </c>
      <c r="Y2541" t="s">
        <v>33</v>
      </c>
      <c r="Z2541" t="s">
        <v>33</v>
      </c>
      <c r="AA2541" t="e">
        <f>VLOOKUP(Table1[[#This Row],[Facility Name]],D_2,8,0)</f>
        <v>#N/A</v>
      </c>
    </row>
    <row r="2542" spans="1:27" hidden="1" x14ac:dyDescent="0.25">
      <c r="A2542">
        <v>192717</v>
      </c>
      <c r="B2542" t="s">
        <v>3694</v>
      </c>
      <c r="C2542">
        <v>4</v>
      </c>
      <c r="D2542" t="s">
        <v>2427</v>
      </c>
      <c r="E2542" t="s">
        <v>2435</v>
      </c>
      <c r="F2542" t="s">
        <v>29</v>
      </c>
      <c r="G2542" t="s">
        <v>30</v>
      </c>
      <c r="H2542" t="s">
        <v>31</v>
      </c>
      <c r="I2542">
        <v>19</v>
      </c>
      <c r="J2542" t="s">
        <v>33</v>
      </c>
      <c r="K2542">
        <v>42</v>
      </c>
      <c r="L2542">
        <v>62</v>
      </c>
      <c r="M2542">
        <v>65</v>
      </c>
      <c r="N2542" t="s">
        <v>33</v>
      </c>
      <c r="O2542" t="s">
        <v>33</v>
      </c>
      <c r="P2542" t="s">
        <v>32</v>
      </c>
      <c r="Q2542">
        <v>50</v>
      </c>
      <c r="R2542">
        <v>51</v>
      </c>
      <c r="S2542">
        <v>219</v>
      </c>
      <c r="T2542" t="s">
        <v>33</v>
      </c>
      <c r="U2542" t="s">
        <v>33</v>
      </c>
      <c r="V2542">
        <v>66</v>
      </c>
      <c r="W2542">
        <v>66</v>
      </c>
      <c r="X2542">
        <v>0</v>
      </c>
      <c r="Y2542" t="s">
        <v>33</v>
      </c>
      <c r="Z2542" t="s">
        <v>33</v>
      </c>
      <c r="AA2542" t="e">
        <f>VLOOKUP(Table1[[#This Row],[Facility Name]],D_2,8,0)</f>
        <v>#N/A</v>
      </c>
    </row>
    <row r="2543" spans="1:27" hidden="1" x14ac:dyDescent="0.25">
      <c r="A2543">
        <v>192719</v>
      </c>
      <c r="B2543" t="s">
        <v>3774</v>
      </c>
      <c r="C2543">
        <v>3</v>
      </c>
      <c r="D2543" t="s">
        <v>2427</v>
      </c>
      <c r="E2543" t="s">
        <v>2435</v>
      </c>
      <c r="F2543" t="s">
        <v>29</v>
      </c>
      <c r="G2543" t="s">
        <v>30</v>
      </c>
      <c r="H2543" t="s">
        <v>31</v>
      </c>
      <c r="I2543">
        <v>13</v>
      </c>
      <c r="J2543" t="s">
        <v>33</v>
      </c>
      <c r="K2543">
        <v>23</v>
      </c>
      <c r="L2543">
        <v>42</v>
      </c>
      <c r="M2543">
        <v>44</v>
      </c>
      <c r="N2543" t="s">
        <v>33</v>
      </c>
      <c r="O2543" t="s">
        <v>32</v>
      </c>
      <c r="P2543" t="s">
        <v>33</v>
      </c>
      <c r="Q2543">
        <v>26</v>
      </c>
      <c r="R2543">
        <v>33</v>
      </c>
      <c r="S2543">
        <v>96</v>
      </c>
      <c r="T2543" t="s">
        <v>33</v>
      </c>
      <c r="U2543" t="s">
        <v>33</v>
      </c>
      <c r="V2543">
        <v>44</v>
      </c>
      <c r="W2543">
        <v>44</v>
      </c>
      <c r="X2543">
        <v>0</v>
      </c>
      <c r="Y2543" t="s">
        <v>34</v>
      </c>
      <c r="Z2543" t="s">
        <v>33</v>
      </c>
      <c r="AA2543" t="e">
        <f>VLOOKUP(Table1[[#This Row],[Facility Name]],D_2,8,0)</f>
        <v>#N/A</v>
      </c>
    </row>
    <row r="2544" spans="1:27" hidden="1" x14ac:dyDescent="0.25">
      <c r="A2544">
        <v>192720</v>
      </c>
      <c r="B2544" t="s">
        <v>3775</v>
      </c>
      <c r="C2544">
        <v>5</v>
      </c>
      <c r="D2544" t="s">
        <v>2427</v>
      </c>
      <c r="E2544" t="s">
        <v>2429</v>
      </c>
      <c r="F2544" t="s">
        <v>29</v>
      </c>
      <c r="G2544" t="s">
        <v>30</v>
      </c>
      <c r="H2544" t="s">
        <v>31</v>
      </c>
      <c r="I2544">
        <v>18</v>
      </c>
      <c r="J2544" t="s">
        <v>33</v>
      </c>
      <c r="K2544">
        <v>29</v>
      </c>
      <c r="L2544">
        <v>47</v>
      </c>
      <c r="M2544">
        <v>51</v>
      </c>
      <c r="N2544" t="s">
        <v>33</v>
      </c>
      <c r="O2544" t="s">
        <v>40</v>
      </c>
      <c r="P2544" t="s">
        <v>33</v>
      </c>
      <c r="Q2544">
        <v>35</v>
      </c>
      <c r="R2544">
        <v>27</v>
      </c>
      <c r="S2544">
        <v>139</v>
      </c>
      <c r="T2544" t="s">
        <v>33</v>
      </c>
      <c r="U2544" t="s">
        <v>33</v>
      </c>
      <c r="V2544">
        <v>51</v>
      </c>
      <c r="W2544">
        <v>51</v>
      </c>
      <c r="X2544">
        <v>0</v>
      </c>
      <c r="Y2544" t="s">
        <v>34</v>
      </c>
      <c r="Z2544" t="s">
        <v>33</v>
      </c>
      <c r="AA2544" t="e">
        <f>VLOOKUP(Table1[[#This Row],[Facility Name]],D_2,8,0)</f>
        <v>#N/A</v>
      </c>
    </row>
    <row r="2545" spans="1:27" hidden="1" x14ac:dyDescent="0.25">
      <c r="A2545">
        <v>192721</v>
      </c>
      <c r="B2545" t="s">
        <v>3776</v>
      </c>
      <c r="C2545">
        <v>4</v>
      </c>
      <c r="D2545" t="s">
        <v>2427</v>
      </c>
      <c r="E2545" t="s">
        <v>146</v>
      </c>
      <c r="F2545" t="s">
        <v>29</v>
      </c>
      <c r="G2545" t="s">
        <v>30</v>
      </c>
      <c r="H2545" t="s">
        <v>31</v>
      </c>
      <c r="I2545">
        <v>15</v>
      </c>
      <c r="J2545" t="s">
        <v>33</v>
      </c>
      <c r="K2545">
        <v>37</v>
      </c>
      <c r="L2545">
        <v>55</v>
      </c>
      <c r="M2545">
        <v>55</v>
      </c>
      <c r="N2545" t="s">
        <v>33</v>
      </c>
      <c r="O2545" t="s">
        <v>33</v>
      </c>
      <c r="P2545" t="s">
        <v>33</v>
      </c>
      <c r="Q2545">
        <v>42</v>
      </c>
      <c r="R2545">
        <v>56</v>
      </c>
      <c r="S2545">
        <v>152</v>
      </c>
      <c r="T2545" t="s">
        <v>33</v>
      </c>
      <c r="U2545" t="s">
        <v>33</v>
      </c>
      <c r="V2545">
        <v>55</v>
      </c>
      <c r="W2545">
        <v>55</v>
      </c>
      <c r="X2545">
        <v>0</v>
      </c>
      <c r="Y2545" t="s">
        <v>34</v>
      </c>
      <c r="Z2545" t="s">
        <v>33</v>
      </c>
      <c r="AA2545" t="e">
        <f>VLOOKUP(Table1[[#This Row],[Facility Name]],D_2,8,0)</f>
        <v>#N/A</v>
      </c>
    </row>
    <row r="2546" spans="1:27" hidden="1" x14ac:dyDescent="0.25">
      <c r="A2546">
        <v>192724</v>
      </c>
      <c r="B2546" t="s">
        <v>3886</v>
      </c>
      <c r="C2546">
        <v>3</v>
      </c>
      <c r="D2546" t="s">
        <v>2427</v>
      </c>
      <c r="E2546" t="s">
        <v>2805</v>
      </c>
      <c r="F2546" t="s">
        <v>29</v>
      </c>
      <c r="G2546" t="s">
        <v>30</v>
      </c>
      <c r="H2546" t="s">
        <v>31</v>
      </c>
      <c r="I2546">
        <v>13</v>
      </c>
      <c r="J2546" t="s">
        <v>33</v>
      </c>
      <c r="K2546">
        <v>45</v>
      </c>
      <c r="L2546">
        <v>68</v>
      </c>
      <c r="M2546">
        <v>73</v>
      </c>
      <c r="N2546" t="s">
        <v>32</v>
      </c>
      <c r="O2546" t="s">
        <v>33</v>
      </c>
      <c r="P2546" t="s">
        <v>33</v>
      </c>
      <c r="Q2546">
        <v>51</v>
      </c>
      <c r="R2546">
        <v>62</v>
      </c>
      <c r="S2546">
        <v>172</v>
      </c>
      <c r="T2546" t="s">
        <v>33</v>
      </c>
      <c r="U2546" t="s">
        <v>33</v>
      </c>
      <c r="V2546">
        <v>72</v>
      </c>
      <c r="W2546">
        <v>72</v>
      </c>
      <c r="X2546">
        <v>0</v>
      </c>
      <c r="Y2546" t="s">
        <v>33</v>
      </c>
      <c r="Z2546" t="s">
        <v>33</v>
      </c>
      <c r="AA2546" t="e">
        <f>VLOOKUP(Table1[[#This Row],[Facility Name]],D_2,8,0)</f>
        <v>#N/A</v>
      </c>
    </row>
    <row r="2547" spans="1:27" hidden="1" x14ac:dyDescent="0.25">
      <c r="A2547">
        <v>192725</v>
      </c>
      <c r="B2547" t="s">
        <v>3887</v>
      </c>
      <c r="C2547">
        <v>4</v>
      </c>
      <c r="D2547" t="s">
        <v>2427</v>
      </c>
      <c r="E2547" t="s">
        <v>2429</v>
      </c>
      <c r="F2547" t="s">
        <v>29</v>
      </c>
      <c r="G2547" t="s">
        <v>30</v>
      </c>
      <c r="H2547" t="s">
        <v>31</v>
      </c>
      <c r="I2547">
        <v>13</v>
      </c>
      <c r="J2547" t="s">
        <v>33</v>
      </c>
      <c r="K2547">
        <v>29</v>
      </c>
      <c r="L2547">
        <v>39</v>
      </c>
      <c r="M2547">
        <v>40</v>
      </c>
      <c r="N2547" t="s">
        <v>33</v>
      </c>
      <c r="O2547" t="s">
        <v>33</v>
      </c>
      <c r="P2547" t="s">
        <v>33</v>
      </c>
      <c r="Q2547">
        <v>32</v>
      </c>
      <c r="R2547">
        <v>29</v>
      </c>
      <c r="S2547">
        <v>119</v>
      </c>
      <c r="T2547" t="s">
        <v>33</v>
      </c>
      <c r="U2547" t="s">
        <v>33</v>
      </c>
      <c r="V2547">
        <v>40</v>
      </c>
      <c r="W2547">
        <v>40</v>
      </c>
      <c r="X2547">
        <v>0</v>
      </c>
      <c r="Y2547" t="s">
        <v>34</v>
      </c>
      <c r="Z2547" t="s">
        <v>33</v>
      </c>
      <c r="AA2547" t="e">
        <f>VLOOKUP(Table1[[#This Row],[Facility Name]],D_2,8,0)</f>
        <v>#N/A</v>
      </c>
    </row>
    <row r="2548" spans="1:27" x14ac:dyDescent="0.25">
      <c r="A2548">
        <v>192727</v>
      </c>
      <c r="B2548" t="s">
        <v>3906</v>
      </c>
      <c r="C2548">
        <v>5</v>
      </c>
      <c r="D2548" t="s">
        <v>2427</v>
      </c>
      <c r="E2548" t="s">
        <v>443</v>
      </c>
      <c r="F2548" t="s">
        <v>29</v>
      </c>
      <c r="G2548" t="s">
        <v>30</v>
      </c>
      <c r="H2548" t="s">
        <v>37</v>
      </c>
      <c r="I2548">
        <v>17</v>
      </c>
      <c r="J2548" t="s">
        <v>33</v>
      </c>
      <c r="K2548">
        <v>29</v>
      </c>
      <c r="L2548">
        <v>35</v>
      </c>
      <c r="M2548">
        <v>36</v>
      </c>
      <c r="N2548" t="s">
        <v>33</v>
      </c>
      <c r="O2548" t="s">
        <v>33</v>
      </c>
      <c r="P2548" t="s">
        <v>40</v>
      </c>
      <c r="Q2548">
        <v>30</v>
      </c>
      <c r="R2548">
        <v>33</v>
      </c>
      <c r="S2548">
        <v>91</v>
      </c>
      <c r="T2548" t="s">
        <v>33</v>
      </c>
      <c r="U2548" t="s">
        <v>33</v>
      </c>
      <c r="V2548">
        <v>37</v>
      </c>
      <c r="W2548">
        <v>37</v>
      </c>
      <c r="X2548">
        <v>0</v>
      </c>
      <c r="Y2548" t="s">
        <v>34</v>
      </c>
      <c r="Z2548" t="s">
        <v>33</v>
      </c>
      <c r="AA2548">
        <f>VLOOKUP(Table1[[#This Row],[Facility Name]],D_2,8,0)</f>
        <v>79</v>
      </c>
    </row>
    <row r="2549" spans="1:27" x14ac:dyDescent="0.25">
      <c r="A2549">
        <v>192728</v>
      </c>
      <c r="B2549" t="s">
        <v>3907</v>
      </c>
      <c r="C2549">
        <v>1</v>
      </c>
      <c r="D2549" t="s">
        <v>2427</v>
      </c>
      <c r="E2549" t="s">
        <v>2730</v>
      </c>
      <c r="F2549" t="s">
        <v>29</v>
      </c>
      <c r="G2549" t="s">
        <v>63</v>
      </c>
      <c r="H2549" t="s">
        <v>64</v>
      </c>
      <c r="I2549">
        <v>0</v>
      </c>
      <c r="J2549" t="s">
        <v>33</v>
      </c>
      <c r="K2549">
        <v>16</v>
      </c>
      <c r="L2549">
        <v>23</v>
      </c>
      <c r="M2549">
        <v>26</v>
      </c>
      <c r="N2549" t="s">
        <v>33</v>
      </c>
      <c r="O2549" t="s">
        <v>33</v>
      </c>
      <c r="P2549" t="s">
        <v>34</v>
      </c>
      <c r="Q2549">
        <v>18</v>
      </c>
      <c r="R2549">
        <v>20</v>
      </c>
      <c r="S2549">
        <v>40</v>
      </c>
      <c r="T2549" t="s">
        <v>34</v>
      </c>
      <c r="U2549" t="s">
        <v>34</v>
      </c>
      <c r="V2549">
        <v>0</v>
      </c>
      <c r="W2549">
        <v>0</v>
      </c>
      <c r="X2549">
        <v>0</v>
      </c>
      <c r="Y2549" t="s">
        <v>34</v>
      </c>
      <c r="Z2549" t="s">
        <v>33</v>
      </c>
      <c r="AA2549">
        <f>VLOOKUP(Table1[[#This Row],[Facility Name]],D_2,8,0)</f>
        <v>21</v>
      </c>
    </row>
    <row r="2550" spans="1:27" x14ac:dyDescent="0.25">
      <c r="A2550">
        <v>192730</v>
      </c>
      <c r="B2550" t="s">
        <v>2725</v>
      </c>
      <c r="C2550">
        <v>5</v>
      </c>
      <c r="D2550" t="s">
        <v>2427</v>
      </c>
      <c r="E2550" t="s">
        <v>2431</v>
      </c>
      <c r="F2550" t="s">
        <v>29</v>
      </c>
      <c r="G2550" t="s">
        <v>30</v>
      </c>
      <c r="H2550" t="s">
        <v>37</v>
      </c>
      <c r="I2550">
        <v>17</v>
      </c>
      <c r="J2550" t="s">
        <v>33</v>
      </c>
      <c r="K2550">
        <v>42</v>
      </c>
      <c r="L2550">
        <v>59</v>
      </c>
      <c r="M2550">
        <v>60</v>
      </c>
      <c r="N2550" t="s">
        <v>33</v>
      </c>
      <c r="O2550" t="s">
        <v>33</v>
      </c>
      <c r="P2550" t="s">
        <v>33</v>
      </c>
      <c r="Q2550">
        <v>45</v>
      </c>
      <c r="R2550">
        <v>47</v>
      </c>
      <c r="S2550">
        <v>121</v>
      </c>
      <c r="T2550" t="s">
        <v>33</v>
      </c>
      <c r="U2550" t="s">
        <v>33</v>
      </c>
      <c r="V2550">
        <v>61</v>
      </c>
      <c r="W2550">
        <v>61</v>
      </c>
      <c r="X2550">
        <v>0</v>
      </c>
      <c r="Y2550" t="s">
        <v>34</v>
      </c>
      <c r="Z2550" t="s">
        <v>33</v>
      </c>
      <c r="AA2550">
        <f>VLOOKUP(Table1[[#This Row],[Facility Name]],D_2,8,0)</f>
        <v>70</v>
      </c>
    </row>
    <row r="2551" spans="1:27" hidden="1" x14ac:dyDescent="0.25">
      <c r="A2551">
        <v>192729</v>
      </c>
      <c r="B2551" t="s">
        <v>3908</v>
      </c>
      <c r="C2551">
        <v>3</v>
      </c>
      <c r="D2551" t="s">
        <v>2427</v>
      </c>
      <c r="E2551" t="s">
        <v>2013</v>
      </c>
      <c r="F2551" t="s">
        <v>29</v>
      </c>
      <c r="G2551" t="s">
        <v>30</v>
      </c>
      <c r="H2551" t="s">
        <v>31</v>
      </c>
      <c r="I2551">
        <v>13</v>
      </c>
      <c r="J2551" t="s">
        <v>34</v>
      </c>
      <c r="K2551">
        <v>18</v>
      </c>
      <c r="L2551">
        <v>25</v>
      </c>
      <c r="M2551">
        <v>26</v>
      </c>
      <c r="N2551" t="s">
        <v>33</v>
      </c>
      <c r="O2551" t="s">
        <v>33</v>
      </c>
      <c r="P2551" t="s">
        <v>33</v>
      </c>
      <c r="Q2551">
        <v>22</v>
      </c>
      <c r="R2551">
        <v>20</v>
      </c>
      <c r="S2551">
        <v>66</v>
      </c>
      <c r="T2551" t="s">
        <v>33</v>
      </c>
      <c r="U2551" t="s">
        <v>33</v>
      </c>
      <c r="V2551">
        <v>27</v>
      </c>
      <c r="W2551">
        <v>27</v>
      </c>
      <c r="X2551">
        <v>0</v>
      </c>
      <c r="Y2551" t="s">
        <v>34</v>
      </c>
      <c r="Z2551" t="s">
        <v>33</v>
      </c>
      <c r="AA2551" t="e">
        <f>VLOOKUP(Table1[[#This Row],[Facility Name]],D_2,8,0)</f>
        <v>#N/A</v>
      </c>
    </row>
    <row r="2552" spans="1:27" x14ac:dyDescent="0.25">
      <c r="A2552">
        <v>192731</v>
      </c>
      <c r="B2552" t="s">
        <v>2727</v>
      </c>
      <c r="C2552">
        <v>4</v>
      </c>
      <c r="D2552" t="s">
        <v>2427</v>
      </c>
      <c r="E2552" t="s">
        <v>2728</v>
      </c>
      <c r="F2552" t="s">
        <v>29</v>
      </c>
      <c r="G2552" t="s">
        <v>30</v>
      </c>
      <c r="H2552" t="s">
        <v>37</v>
      </c>
      <c r="I2552">
        <v>21</v>
      </c>
      <c r="J2552" t="s">
        <v>33</v>
      </c>
      <c r="K2552">
        <v>43</v>
      </c>
      <c r="L2552">
        <v>67</v>
      </c>
      <c r="M2552">
        <v>71</v>
      </c>
      <c r="N2552" t="s">
        <v>33</v>
      </c>
      <c r="O2552" t="s">
        <v>33</v>
      </c>
      <c r="P2552" t="s">
        <v>33</v>
      </c>
      <c r="Q2552">
        <v>55</v>
      </c>
      <c r="R2552">
        <v>67</v>
      </c>
      <c r="S2552">
        <v>154</v>
      </c>
      <c r="T2552" t="s">
        <v>40</v>
      </c>
      <c r="U2552" t="s">
        <v>33</v>
      </c>
      <c r="V2552">
        <v>71</v>
      </c>
      <c r="W2552">
        <v>71</v>
      </c>
      <c r="X2552">
        <v>0</v>
      </c>
      <c r="Y2552" t="s">
        <v>34</v>
      </c>
      <c r="Z2552" t="s">
        <v>33</v>
      </c>
      <c r="AA2552">
        <f>VLOOKUP(Table1[[#This Row],[Facility Name]],D_2,8,0)</f>
        <v>66</v>
      </c>
    </row>
    <row r="2553" spans="1:27" x14ac:dyDescent="0.25">
      <c r="A2553">
        <v>192732</v>
      </c>
      <c r="B2553" t="s">
        <v>2729</v>
      </c>
      <c r="C2553">
        <v>1</v>
      </c>
      <c r="D2553" t="s">
        <v>2427</v>
      </c>
      <c r="E2553" t="s">
        <v>2730</v>
      </c>
      <c r="F2553" t="s">
        <v>29</v>
      </c>
      <c r="G2553" t="s">
        <v>30</v>
      </c>
      <c r="H2553" t="s">
        <v>407</v>
      </c>
      <c r="I2553">
        <v>17</v>
      </c>
      <c r="J2553" t="s">
        <v>33</v>
      </c>
      <c r="K2553">
        <v>47</v>
      </c>
      <c r="L2553">
        <v>78</v>
      </c>
      <c r="M2553">
        <v>76</v>
      </c>
      <c r="N2553" t="s">
        <v>32</v>
      </c>
      <c r="O2553" t="s">
        <v>32</v>
      </c>
      <c r="P2553" t="s">
        <v>32</v>
      </c>
      <c r="Q2553">
        <v>59</v>
      </c>
      <c r="R2553">
        <v>133</v>
      </c>
      <c r="S2553">
        <v>154</v>
      </c>
      <c r="T2553" t="s">
        <v>33</v>
      </c>
      <c r="U2553" t="s">
        <v>33</v>
      </c>
      <c r="V2553">
        <v>79</v>
      </c>
      <c r="W2553">
        <v>79</v>
      </c>
      <c r="X2553">
        <v>0</v>
      </c>
      <c r="Y2553" t="s">
        <v>33</v>
      </c>
      <c r="Z2553" t="s">
        <v>33</v>
      </c>
      <c r="AA2553">
        <f>VLOOKUP(Table1[[#This Row],[Facility Name]],D_2,8,0)</f>
        <v>35</v>
      </c>
    </row>
    <row r="2554" spans="1:27" x14ac:dyDescent="0.25">
      <c r="A2554">
        <v>192733</v>
      </c>
      <c r="B2554" t="s">
        <v>2731</v>
      </c>
      <c r="C2554">
        <v>3</v>
      </c>
      <c r="D2554" t="s">
        <v>2427</v>
      </c>
      <c r="E2554" t="s">
        <v>2732</v>
      </c>
      <c r="F2554" t="s">
        <v>29</v>
      </c>
      <c r="G2554" t="s">
        <v>30</v>
      </c>
      <c r="H2554" t="s">
        <v>37</v>
      </c>
      <c r="I2554">
        <v>13</v>
      </c>
      <c r="J2554" t="s">
        <v>33</v>
      </c>
      <c r="K2554">
        <v>94</v>
      </c>
      <c r="L2554">
        <v>122</v>
      </c>
      <c r="M2554">
        <v>130</v>
      </c>
      <c r="N2554" t="s">
        <v>33</v>
      </c>
      <c r="O2554" t="s">
        <v>33</v>
      </c>
      <c r="P2554" t="s">
        <v>33</v>
      </c>
      <c r="Q2554">
        <v>105</v>
      </c>
      <c r="R2554">
        <v>88</v>
      </c>
      <c r="S2554">
        <v>256</v>
      </c>
      <c r="T2554" t="s">
        <v>33</v>
      </c>
      <c r="U2554" t="s">
        <v>33</v>
      </c>
      <c r="V2554">
        <v>85</v>
      </c>
      <c r="W2554">
        <v>85</v>
      </c>
      <c r="X2554">
        <v>0</v>
      </c>
      <c r="Y2554" t="s">
        <v>34</v>
      </c>
      <c r="Z2554" t="s">
        <v>33</v>
      </c>
      <c r="AA2554">
        <f>VLOOKUP(Table1[[#This Row],[Facility Name]],D_2,8,0)</f>
        <v>44</v>
      </c>
    </row>
    <row r="2555" spans="1:27" x14ac:dyDescent="0.25">
      <c r="A2555">
        <v>192734</v>
      </c>
      <c r="B2555" t="s">
        <v>2752</v>
      </c>
      <c r="C2555">
        <v>4</v>
      </c>
      <c r="D2555" t="s">
        <v>2427</v>
      </c>
      <c r="E2555" t="s">
        <v>2429</v>
      </c>
      <c r="F2555" t="s">
        <v>29</v>
      </c>
      <c r="G2555" t="s">
        <v>30</v>
      </c>
      <c r="H2555" t="s">
        <v>37</v>
      </c>
      <c r="I2555">
        <v>15</v>
      </c>
      <c r="J2555" t="s">
        <v>33</v>
      </c>
      <c r="K2555">
        <v>115</v>
      </c>
      <c r="L2555">
        <v>198</v>
      </c>
      <c r="M2555">
        <v>208</v>
      </c>
      <c r="N2555" t="s">
        <v>33</v>
      </c>
      <c r="O2555" t="s">
        <v>33</v>
      </c>
      <c r="P2555" t="s">
        <v>33</v>
      </c>
      <c r="Q2555">
        <v>132</v>
      </c>
      <c r="R2555">
        <v>97</v>
      </c>
      <c r="S2555">
        <v>265</v>
      </c>
      <c r="T2555" t="s">
        <v>34</v>
      </c>
      <c r="U2555" t="s">
        <v>33</v>
      </c>
      <c r="V2555">
        <v>67</v>
      </c>
      <c r="W2555">
        <v>67</v>
      </c>
      <c r="X2555">
        <v>0</v>
      </c>
      <c r="Y2555" t="s">
        <v>33</v>
      </c>
      <c r="Z2555" t="s">
        <v>40</v>
      </c>
      <c r="AA2555">
        <f>VLOOKUP(Table1[[#This Row],[Facility Name]],D_2,8,0)</f>
        <v>56</v>
      </c>
    </row>
    <row r="2556" spans="1:27" x14ac:dyDescent="0.25">
      <c r="A2556">
        <v>192737</v>
      </c>
      <c r="B2556" t="s">
        <v>2432</v>
      </c>
      <c r="C2556">
        <v>4</v>
      </c>
      <c r="D2556" t="s">
        <v>2427</v>
      </c>
      <c r="E2556" t="s">
        <v>2433</v>
      </c>
      <c r="F2556" t="s">
        <v>29</v>
      </c>
      <c r="G2556" t="s">
        <v>30</v>
      </c>
      <c r="H2556" t="s">
        <v>37</v>
      </c>
      <c r="I2556">
        <v>13</v>
      </c>
      <c r="J2556" t="s">
        <v>33</v>
      </c>
      <c r="K2556">
        <v>24</v>
      </c>
      <c r="L2556">
        <v>42</v>
      </c>
      <c r="M2556">
        <v>45</v>
      </c>
      <c r="N2556" t="s">
        <v>33</v>
      </c>
      <c r="O2556" t="s">
        <v>33</v>
      </c>
      <c r="P2556" t="s">
        <v>33</v>
      </c>
      <c r="Q2556">
        <v>28</v>
      </c>
      <c r="R2556">
        <v>44</v>
      </c>
      <c r="S2556">
        <v>52</v>
      </c>
      <c r="T2556" t="s">
        <v>33</v>
      </c>
      <c r="U2556" t="s">
        <v>33</v>
      </c>
      <c r="V2556">
        <v>38</v>
      </c>
      <c r="W2556">
        <v>38</v>
      </c>
      <c r="X2556">
        <v>0</v>
      </c>
      <c r="Y2556" t="s">
        <v>34</v>
      </c>
      <c r="Z2556" t="s">
        <v>33</v>
      </c>
      <c r="AA2556">
        <f>VLOOKUP(Table1[[#This Row],[Facility Name]],D_2,8,0)</f>
        <v>65</v>
      </c>
    </row>
    <row r="2557" spans="1:27" hidden="1" x14ac:dyDescent="0.25">
      <c r="A2557">
        <v>192735</v>
      </c>
      <c r="B2557" t="s">
        <v>2753</v>
      </c>
      <c r="C2557">
        <v>3</v>
      </c>
      <c r="D2557" t="s">
        <v>2427</v>
      </c>
      <c r="E2557" t="s">
        <v>2435</v>
      </c>
      <c r="F2557" t="s">
        <v>29</v>
      </c>
      <c r="G2557" t="s">
        <v>30</v>
      </c>
      <c r="H2557" t="s">
        <v>31</v>
      </c>
      <c r="I2557">
        <v>21</v>
      </c>
      <c r="J2557" t="s">
        <v>33</v>
      </c>
      <c r="K2557">
        <v>26</v>
      </c>
      <c r="L2557">
        <v>40</v>
      </c>
      <c r="M2557">
        <v>41</v>
      </c>
      <c r="N2557" t="s">
        <v>33</v>
      </c>
      <c r="O2557" t="s">
        <v>33</v>
      </c>
      <c r="P2557" t="s">
        <v>33</v>
      </c>
      <c r="Q2557">
        <v>29</v>
      </c>
      <c r="R2557">
        <v>28</v>
      </c>
      <c r="S2557">
        <v>52</v>
      </c>
      <c r="T2557" t="s">
        <v>33</v>
      </c>
      <c r="U2557" t="s">
        <v>33</v>
      </c>
      <c r="V2557">
        <v>41</v>
      </c>
      <c r="W2557">
        <v>41</v>
      </c>
      <c r="X2557">
        <v>0</v>
      </c>
      <c r="Y2557" t="s">
        <v>34</v>
      </c>
      <c r="Z2557" t="s">
        <v>33</v>
      </c>
      <c r="AA2557" t="e">
        <f>VLOOKUP(Table1[[#This Row],[Facility Name]],D_2,8,0)</f>
        <v>#N/A</v>
      </c>
    </row>
    <row r="2558" spans="1:27" x14ac:dyDescent="0.25">
      <c r="A2558">
        <v>192739</v>
      </c>
      <c r="B2558" t="s">
        <v>2464</v>
      </c>
      <c r="C2558">
        <v>3</v>
      </c>
      <c r="D2558" t="s">
        <v>2427</v>
      </c>
      <c r="E2558" t="s">
        <v>2465</v>
      </c>
      <c r="F2558" t="s">
        <v>29</v>
      </c>
      <c r="G2558" t="s">
        <v>30</v>
      </c>
      <c r="H2558" t="s">
        <v>45</v>
      </c>
      <c r="I2558">
        <v>17</v>
      </c>
      <c r="J2558" t="s">
        <v>33</v>
      </c>
      <c r="K2558">
        <v>62</v>
      </c>
      <c r="L2558">
        <v>79</v>
      </c>
      <c r="M2558">
        <v>85</v>
      </c>
      <c r="N2558" t="s">
        <v>33</v>
      </c>
      <c r="O2558" t="s">
        <v>33</v>
      </c>
      <c r="P2558" t="s">
        <v>33</v>
      </c>
      <c r="Q2558">
        <v>71</v>
      </c>
      <c r="R2558">
        <v>66</v>
      </c>
      <c r="S2558">
        <v>102</v>
      </c>
      <c r="T2558" t="s">
        <v>40</v>
      </c>
      <c r="U2558" t="s">
        <v>33</v>
      </c>
      <c r="V2558">
        <v>80</v>
      </c>
      <c r="W2558">
        <v>80</v>
      </c>
      <c r="X2558">
        <v>0</v>
      </c>
      <c r="Y2558" t="s">
        <v>34</v>
      </c>
      <c r="Z2558" t="s">
        <v>33</v>
      </c>
      <c r="AA2558">
        <f>VLOOKUP(Table1[[#This Row],[Facility Name]],D_2,8,0)</f>
        <v>72</v>
      </c>
    </row>
    <row r="2559" spans="1:27" hidden="1" x14ac:dyDescent="0.25">
      <c r="A2559">
        <v>192738</v>
      </c>
      <c r="B2559" t="s">
        <v>2434</v>
      </c>
      <c r="C2559">
        <v>4</v>
      </c>
      <c r="D2559" t="s">
        <v>2427</v>
      </c>
      <c r="E2559" t="s">
        <v>2435</v>
      </c>
      <c r="F2559" t="s">
        <v>29</v>
      </c>
      <c r="G2559" t="s">
        <v>30</v>
      </c>
      <c r="H2559" t="s">
        <v>31</v>
      </c>
      <c r="I2559">
        <v>13</v>
      </c>
      <c r="J2559" t="s">
        <v>33</v>
      </c>
      <c r="K2559">
        <v>29</v>
      </c>
      <c r="L2559">
        <v>42</v>
      </c>
      <c r="M2559">
        <v>43</v>
      </c>
      <c r="N2559" t="s">
        <v>33</v>
      </c>
      <c r="O2559" t="s">
        <v>33</v>
      </c>
      <c r="P2559" t="s">
        <v>33</v>
      </c>
      <c r="Q2559">
        <v>31</v>
      </c>
      <c r="R2559">
        <v>33</v>
      </c>
      <c r="S2559">
        <v>49</v>
      </c>
      <c r="T2559" t="s">
        <v>33</v>
      </c>
      <c r="U2559" t="s">
        <v>33</v>
      </c>
      <c r="V2559">
        <v>33</v>
      </c>
      <c r="W2559">
        <v>33</v>
      </c>
      <c r="X2559">
        <v>0</v>
      </c>
      <c r="Y2559" t="s">
        <v>34</v>
      </c>
      <c r="Z2559" t="s">
        <v>33</v>
      </c>
      <c r="AA2559" t="e">
        <f>VLOOKUP(Table1[[#This Row],[Facility Name]],D_2,8,0)</f>
        <v>#N/A</v>
      </c>
    </row>
    <row r="2560" spans="1:27" x14ac:dyDescent="0.25">
      <c r="A2560">
        <v>202500</v>
      </c>
      <c r="B2560" t="s">
        <v>3917</v>
      </c>
      <c r="C2560">
        <v>4</v>
      </c>
      <c r="D2560" t="s">
        <v>2439</v>
      </c>
      <c r="E2560" t="s">
        <v>2442</v>
      </c>
      <c r="F2560" t="s">
        <v>29</v>
      </c>
      <c r="G2560" t="s">
        <v>30</v>
      </c>
      <c r="H2560" t="s">
        <v>37</v>
      </c>
      <c r="I2560">
        <v>26</v>
      </c>
      <c r="J2560" t="s">
        <v>33</v>
      </c>
      <c r="K2560">
        <v>81</v>
      </c>
      <c r="L2560">
        <v>126</v>
      </c>
      <c r="M2560">
        <v>134</v>
      </c>
      <c r="N2560" t="s">
        <v>33</v>
      </c>
      <c r="O2560" t="s">
        <v>33</v>
      </c>
      <c r="P2560" t="s">
        <v>33</v>
      </c>
      <c r="Q2560">
        <v>108</v>
      </c>
      <c r="R2560">
        <v>104</v>
      </c>
      <c r="S2560">
        <v>480</v>
      </c>
      <c r="T2560" t="s">
        <v>33</v>
      </c>
      <c r="U2560" t="s">
        <v>33</v>
      </c>
      <c r="V2560">
        <v>111</v>
      </c>
      <c r="W2560">
        <v>111</v>
      </c>
      <c r="X2560">
        <v>0</v>
      </c>
      <c r="Y2560" t="s">
        <v>33</v>
      </c>
      <c r="Z2560" t="s">
        <v>33</v>
      </c>
      <c r="AA2560">
        <f>VLOOKUP(Table1[[#This Row],[Facility Name]],D_2,8,0)</f>
        <v>57</v>
      </c>
    </row>
    <row r="2561" spans="1:27" hidden="1" x14ac:dyDescent="0.25">
      <c r="A2561">
        <v>192742</v>
      </c>
      <c r="B2561" t="s">
        <v>2528</v>
      </c>
      <c r="C2561">
        <v>5</v>
      </c>
      <c r="D2561" t="s">
        <v>2427</v>
      </c>
      <c r="E2561" t="s">
        <v>2435</v>
      </c>
      <c r="F2561" t="s">
        <v>29</v>
      </c>
      <c r="G2561" t="s">
        <v>30</v>
      </c>
      <c r="H2561" t="s">
        <v>37</v>
      </c>
      <c r="I2561">
        <v>13</v>
      </c>
      <c r="J2561" t="s">
        <v>33</v>
      </c>
      <c r="K2561">
        <v>26</v>
      </c>
      <c r="L2561">
        <v>31</v>
      </c>
      <c r="M2561">
        <v>33</v>
      </c>
      <c r="N2561" t="s">
        <v>33</v>
      </c>
      <c r="O2561" t="s">
        <v>33</v>
      </c>
      <c r="P2561" t="s">
        <v>33</v>
      </c>
      <c r="Q2561">
        <v>26</v>
      </c>
      <c r="R2561">
        <v>20</v>
      </c>
      <c r="S2561">
        <v>41</v>
      </c>
      <c r="T2561" t="s">
        <v>33</v>
      </c>
      <c r="U2561" t="s">
        <v>33</v>
      </c>
      <c r="V2561">
        <v>30</v>
      </c>
      <c r="W2561">
        <v>30</v>
      </c>
      <c r="X2561">
        <v>0</v>
      </c>
      <c r="Y2561" t="s">
        <v>34</v>
      </c>
      <c r="Z2561" t="s">
        <v>33</v>
      </c>
      <c r="AA2561" t="str">
        <f>VLOOKUP(Table1[[#This Row],[Facility Name]],D_2,8,0)</f>
        <v>No Score</v>
      </c>
    </row>
    <row r="2562" spans="1:27" hidden="1" x14ac:dyDescent="0.25">
      <c r="A2562">
        <v>192743</v>
      </c>
      <c r="B2562" t="s">
        <v>2549</v>
      </c>
      <c r="C2562">
        <v>4</v>
      </c>
      <c r="D2562" t="s">
        <v>2427</v>
      </c>
      <c r="E2562" t="s">
        <v>2550</v>
      </c>
      <c r="F2562" t="s">
        <v>44</v>
      </c>
      <c r="G2562" t="s">
        <v>30</v>
      </c>
      <c r="H2562" t="s">
        <v>45</v>
      </c>
      <c r="I2562">
        <v>20</v>
      </c>
      <c r="J2562" t="s">
        <v>33</v>
      </c>
      <c r="K2562">
        <v>42</v>
      </c>
      <c r="L2562">
        <v>60</v>
      </c>
      <c r="M2562">
        <v>64</v>
      </c>
      <c r="N2562" t="s">
        <v>33</v>
      </c>
      <c r="O2562" t="s">
        <v>33</v>
      </c>
      <c r="P2562" t="s">
        <v>33</v>
      </c>
      <c r="Q2562">
        <v>50</v>
      </c>
      <c r="R2562">
        <v>34</v>
      </c>
      <c r="S2562">
        <v>63</v>
      </c>
      <c r="T2562" t="s">
        <v>33</v>
      </c>
      <c r="U2562" t="s">
        <v>33</v>
      </c>
      <c r="V2562">
        <v>63</v>
      </c>
      <c r="W2562">
        <v>63</v>
      </c>
      <c r="X2562">
        <v>0</v>
      </c>
      <c r="Y2562" t="s">
        <v>34</v>
      </c>
      <c r="Z2562" t="s">
        <v>33</v>
      </c>
      <c r="AA2562" t="str">
        <f>VLOOKUP(Table1[[#This Row],[Facility Name]],D_2,8,0)</f>
        <v>No Score</v>
      </c>
    </row>
    <row r="2563" spans="1:27" hidden="1" x14ac:dyDescent="0.25">
      <c r="A2563">
        <v>192745</v>
      </c>
      <c r="B2563" t="s">
        <v>2552</v>
      </c>
      <c r="C2563">
        <v>2</v>
      </c>
      <c r="D2563" t="s">
        <v>2427</v>
      </c>
      <c r="E2563" t="s">
        <v>1843</v>
      </c>
      <c r="F2563" t="s">
        <v>29</v>
      </c>
      <c r="G2563" t="s">
        <v>30</v>
      </c>
      <c r="H2563" t="s">
        <v>37</v>
      </c>
      <c r="I2563">
        <v>17</v>
      </c>
      <c r="J2563" t="s">
        <v>32</v>
      </c>
      <c r="K2563">
        <v>45</v>
      </c>
      <c r="L2563">
        <v>75</v>
      </c>
      <c r="M2563">
        <v>77</v>
      </c>
      <c r="N2563" t="s">
        <v>32</v>
      </c>
      <c r="O2563" t="s">
        <v>33</v>
      </c>
      <c r="P2563" t="s">
        <v>33</v>
      </c>
      <c r="Q2563">
        <v>61</v>
      </c>
      <c r="R2563">
        <v>93</v>
      </c>
      <c r="S2563">
        <v>68</v>
      </c>
      <c r="T2563" t="s">
        <v>33</v>
      </c>
      <c r="U2563" t="s">
        <v>33</v>
      </c>
      <c r="V2563">
        <v>75</v>
      </c>
      <c r="W2563">
        <v>75</v>
      </c>
      <c r="X2563">
        <v>0</v>
      </c>
      <c r="Y2563" t="s">
        <v>34</v>
      </c>
      <c r="Z2563" t="s">
        <v>33</v>
      </c>
      <c r="AA2563" t="str">
        <f>VLOOKUP(Table1[[#This Row],[Facility Name]],D_2,8,0)</f>
        <v>No Score</v>
      </c>
    </row>
    <row r="2564" spans="1:27" hidden="1" x14ac:dyDescent="0.25">
      <c r="A2564">
        <v>192748</v>
      </c>
      <c r="B2564" t="s">
        <v>3806</v>
      </c>
      <c r="C2564">
        <v>3</v>
      </c>
      <c r="D2564" t="s">
        <v>2427</v>
      </c>
      <c r="E2564" t="s">
        <v>2803</v>
      </c>
      <c r="F2564" t="s">
        <v>29</v>
      </c>
      <c r="G2564" t="s">
        <v>30</v>
      </c>
      <c r="H2564" t="s">
        <v>37</v>
      </c>
      <c r="I2564">
        <v>17</v>
      </c>
      <c r="J2564" t="s">
        <v>34</v>
      </c>
      <c r="K2564">
        <v>24</v>
      </c>
      <c r="L2564">
        <v>33</v>
      </c>
      <c r="M2564">
        <v>37</v>
      </c>
      <c r="N2564" t="s">
        <v>33</v>
      </c>
      <c r="O2564" t="s">
        <v>33</v>
      </c>
      <c r="P2564" t="s">
        <v>33</v>
      </c>
      <c r="Q2564">
        <v>27</v>
      </c>
      <c r="R2564">
        <v>17</v>
      </c>
      <c r="S2564">
        <v>27</v>
      </c>
      <c r="T2564" t="s">
        <v>33</v>
      </c>
      <c r="U2564" t="s">
        <v>33</v>
      </c>
      <c r="V2564">
        <v>38</v>
      </c>
      <c r="W2564">
        <v>38</v>
      </c>
      <c r="X2564">
        <v>0</v>
      </c>
      <c r="Y2564" t="s">
        <v>34</v>
      </c>
      <c r="Z2564" t="s">
        <v>33</v>
      </c>
      <c r="AA2564" t="str">
        <f>VLOOKUP(Table1[[#This Row],[Facility Name]],D_2,8,0)</f>
        <v>No Score</v>
      </c>
    </row>
    <row r="2565" spans="1:27" x14ac:dyDescent="0.25">
      <c r="A2565">
        <v>202501</v>
      </c>
      <c r="B2565" t="s">
        <v>3935</v>
      </c>
      <c r="C2565">
        <v>5</v>
      </c>
      <c r="D2565" t="s">
        <v>2439</v>
      </c>
      <c r="E2565" t="s">
        <v>2444</v>
      </c>
      <c r="F2565" t="s">
        <v>29</v>
      </c>
      <c r="G2565" t="s">
        <v>30</v>
      </c>
      <c r="H2565" t="s">
        <v>37</v>
      </c>
      <c r="I2565">
        <v>15</v>
      </c>
      <c r="J2565" t="s">
        <v>33</v>
      </c>
      <c r="K2565">
        <v>57</v>
      </c>
      <c r="L2565">
        <v>81</v>
      </c>
      <c r="M2565">
        <v>89</v>
      </c>
      <c r="N2565" t="s">
        <v>33</v>
      </c>
      <c r="O2565" t="s">
        <v>33</v>
      </c>
      <c r="P2565" t="s">
        <v>33</v>
      </c>
      <c r="Q2565">
        <v>68</v>
      </c>
      <c r="R2565">
        <v>90</v>
      </c>
      <c r="S2565">
        <v>263</v>
      </c>
      <c r="T2565" t="s">
        <v>33</v>
      </c>
      <c r="U2565" t="s">
        <v>33</v>
      </c>
      <c r="V2565">
        <v>89</v>
      </c>
      <c r="W2565">
        <v>89</v>
      </c>
      <c r="X2565">
        <v>0</v>
      </c>
      <c r="Y2565" t="s">
        <v>33</v>
      </c>
      <c r="Z2565" t="s">
        <v>33</v>
      </c>
      <c r="AA2565">
        <f>VLOOKUP(Table1[[#This Row],[Facility Name]],D_2,8,0)</f>
        <v>68</v>
      </c>
    </row>
    <row r="2566" spans="1:27" x14ac:dyDescent="0.25">
      <c r="A2566">
        <v>202502</v>
      </c>
      <c r="B2566" t="s">
        <v>1352</v>
      </c>
      <c r="C2566">
        <v>5</v>
      </c>
      <c r="D2566" t="s">
        <v>2439</v>
      </c>
      <c r="E2566" t="s">
        <v>3936</v>
      </c>
      <c r="F2566" t="s">
        <v>29</v>
      </c>
      <c r="G2566" t="s">
        <v>30</v>
      </c>
      <c r="H2566" t="s">
        <v>37</v>
      </c>
      <c r="I2566">
        <v>15</v>
      </c>
      <c r="J2566" t="s">
        <v>33</v>
      </c>
      <c r="K2566">
        <v>43</v>
      </c>
      <c r="L2566">
        <v>63</v>
      </c>
      <c r="M2566">
        <v>69</v>
      </c>
      <c r="N2566" t="s">
        <v>33</v>
      </c>
      <c r="O2566" t="s">
        <v>33</v>
      </c>
      <c r="P2566" t="s">
        <v>40</v>
      </c>
      <c r="Q2566">
        <v>53</v>
      </c>
      <c r="R2566">
        <v>40</v>
      </c>
      <c r="S2566">
        <v>218</v>
      </c>
      <c r="T2566" t="s">
        <v>33</v>
      </c>
      <c r="U2566" t="s">
        <v>33</v>
      </c>
      <c r="V2566">
        <v>66</v>
      </c>
      <c r="W2566">
        <v>66</v>
      </c>
      <c r="X2566">
        <v>0</v>
      </c>
      <c r="Y2566" t="s">
        <v>34</v>
      </c>
      <c r="Z2566" t="s">
        <v>33</v>
      </c>
      <c r="AA2566">
        <f>VLOOKUP(Table1[[#This Row],[Facility Name]],D_2,8,0)</f>
        <v>65</v>
      </c>
    </row>
    <row r="2567" spans="1:27" x14ac:dyDescent="0.25">
      <c r="A2567">
        <v>202503</v>
      </c>
      <c r="B2567" t="s">
        <v>3937</v>
      </c>
      <c r="C2567">
        <v>5</v>
      </c>
      <c r="D2567" t="s">
        <v>2439</v>
      </c>
      <c r="E2567" t="s">
        <v>3276</v>
      </c>
      <c r="F2567" t="s">
        <v>29</v>
      </c>
      <c r="G2567" t="s">
        <v>30</v>
      </c>
      <c r="H2567" t="s">
        <v>37</v>
      </c>
      <c r="I2567">
        <v>18</v>
      </c>
      <c r="J2567" t="s">
        <v>33</v>
      </c>
      <c r="K2567">
        <v>84</v>
      </c>
      <c r="L2567">
        <v>117</v>
      </c>
      <c r="M2567">
        <v>124</v>
      </c>
      <c r="N2567" t="s">
        <v>33</v>
      </c>
      <c r="O2567" t="s">
        <v>33</v>
      </c>
      <c r="P2567" t="s">
        <v>33</v>
      </c>
      <c r="Q2567">
        <v>105</v>
      </c>
      <c r="R2567">
        <v>106</v>
      </c>
      <c r="S2567">
        <v>420</v>
      </c>
      <c r="T2567" t="s">
        <v>33</v>
      </c>
      <c r="U2567" t="s">
        <v>40</v>
      </c>
      <c r="V2567">
        <v>104</v>
      </c>
      <c r="W2567">
        <v>104</v>
      </c>
      <c r="X2567">
        <v>0</v>
      </c>
      <c r="Y2567" t="s">
        <v>33</v>
      </c>
      <c r="Z2567" t="s">
        <v>33</v>
      </c>
      <c r="AA2567">
        <f>VLOOKUP(Table1[[#This Row],[Facility Name]],D_2,8,0)</f>
        <v>75</v>
      </c>
    </row>
    <row r="2568" spans="1:27" x14ac:dyDescent="0.25">
      <c r="A2568">
        <v>202504</v>
      </c>
      <c r="B2568" t="s">
        <v>2438</v>
      </c>
      <c r="C2568">
        <v>4</v>
      </c>
      <c r="D2568" t="s">
        <v>2439</v>
      </c>
      <c r="E2568" t="s">
        <v>2440</v>
      </c>
      <c r="F2568" t="s">
        <v>29</v>
      </c>
      <c r="G2568" t="s">
        <v>30</v>
      </c>
      <c r="H2568" t="s">
        <v>37</v>
      </c>
      <c r="I2568">
        <v>13</v>
      </c>
      <c r="J2568" t="s">
        <v>33</v>
      </c>
      <c r="K2568">
        <v>38</v>
      </c>
      <c r="L2568">
        <v>67</v>
      </c>
      <c r="M2568">
        <v>73</v>
      </c>
      <c r="N2568" t="s">
        <v>33</v>
      </c>
      <c r="O2568" t="s">
        <v>33</v>
      </c>
      <c r="P2568" t="s">
        <v>33</v>
      </c>
      <c r="Q2568">
        <v>46</v>
      </c>
      <c r="R2568">
        <v>45</v>
      </c>
      <c r="S2568">
        <v>246</v>
      </c>
      <c r="T2568" t="s">
        <v>40</v>
      </c>
      <c r="U2568" t="s">
        <v>33</v>
      </c>
      <c r="V2568">
        <v>74</v>
      </c>
      <c r="W2568">
        <v>74</v>
      </c>
      <c r="X2568">
        <v>0</v>
      </c>
      <c r="Y2568" t="s">
        <v>33</v>
      </c>
      <c r="Z2568" t="s">
        <v>33</v>
      </c>
      <c r="AA2568">
        <f>VLOOKUP(Table1[[#This Row],[Facility Name]],D_2,8,0)</f>
        <v>58</v>
      </c>
    </row>
    <row r="2569" spans="1:27" x14ac:dyDescent="0.25">
      <c r="A2569">
        <v>202505</v>
      </c>
      <c r="B2569" t="s">
        <v>2441</v>
      </c>
      <c r="C2569">
        <v>5</v>
      </c>
      <c r="D2569" t="s">
        <v>2439</v>
      </c>
      <c r="E2569" t="s">
        <v>2442</v>
      </c>
      <c r="F2569" t="s">
        <v>29</v>
      </c>
      <c r="G2569" t="s">
        <v>30</v>
      </c>
      <c r="H2569" t="s">
        <v>37</v>
      </c>
      <c r="I2569">
        <v>20</v>
      </c>
      <c r="J2569" t="s">
        <v>33</v>
      </c>
      <c r="K2569">
        <v>95</v>
      </c>
      <c r="L2569">
        <v>139</v>
      </c>
      <c r="M2569">
        <v>146</v>
      </c>
      <c r="N2569" t="s">
        <v>33</v>
      </c>
      <c r="O2569" t="s">
        <v>33</v>
      </c>
      <c r="P2569" t="s">
        <v>33</v>
      </c>
      <c r="Q2569">
        <v>112</v>
      </c>
      <c r="R2569">
        <v>102</v>
      </c>
      <c r="S2569">
        <v>396</v>
      </c>
      <c r="T2569" t="s">
        <v>33</v>
      </c>
      <c r="U2569" t="s">
        <v>33</v>
      </c>
      <c r="V2569">
        <v>119</v>
      </c>
      <c r="W2569">
        <v>119</v>
      </c>
      <c r="X2569">
        <v>0</v>
      </c>
      <c r="Y2569" t="s">
        <v>40</v>
      </c>
      <c r="Z2569" t="s">
        <v>33</v>
      </c>
      <c r="AA2569">
        <f>VLOOKUP(Table1[[#This Row],[Facility Name]],D_2,8,0)</f>
        <v>64</v>
      </c>
    </row>
    <row r="2570" spans="1:27" x14ac:dyDescent="0.25">
      <c r="A2570">
        <v>202506</v>
      </c>
      <c r="B2570" t="s">
        <v>2443</v>
      </c>
      <c r="C2570">
        <v>4</v>
      </c>
      <c r="D2570" t="s">
        <v>2439</v>
      </c>
      <c r="E2570" t="s">
        <v>2444</v>
      </c>
      <c r="F2570" t="s">
        <v>29</v>
      </c>
      <c r="G2570" t="s">
        <v>30</v>
      </c>
      <c r="H2570" t="s">
        <v>37</v>
      </c>
      <c r="I2570">
        <v>18</v>
      </c>
      <c r="J2570" t="s">
        <v>33</v>
      </c>
      <c r="K2570">
        <v>98</v>
      </c>
      <c r="L2570">
        <v>141</v>
      </c>
      <c r="M2570">
        <v>146</v>
      </c>
      <c r="N2570" t="s">
        <v>33</v>
      </c>
      <c r="O2570" t="s">
        <v>33</v>
      </c>
      <c r="P2570" t="s">
        <v>33</v>
      </c>
      <c r="Q2570">
        <v>109</v>
      </c>
      <c r="R2570">
        <v>85</v>
      </c>
      <c r="S2570">
        <v>371</v>
      </c>
      <c r="T2570" t="s">
        <v>33</v>
      </c>
      <c r="U2570" t="s">
        <v>33</v>
      </c>
      <c r="V2570">
        <v>99</v>
      </c>
      <c r="W2570">
        <v>99</v>
      </c>
      <c r="X2570">
        <v>0</v>
      </c>
      <c r="Y2570" t="s">
        <v>33</v>
      </c>
      <c r="Z2570" t="s">
        <v>33</v>
      </c>
      <c r="AA2570">
        <f>VLOOKUP(Table1[[#This Row],[Facility Name]],D_2,8,0)</f>
        <v>82</v>
      </c>
    </row>
    <row r="2571" spans="1:27" x14ac:dyDescent="0.25">
      <c r="A2571">
        <v>202507</v>
      </c>
      <c r="B2571" t="s">
        <v>2445</v>
      </c>
      <c r="C2571">
        <v>5</v>
      </c>
      <c r="D2571" t="s">
        <v>2439</v>
      </c>
      <c r="E2571" t="s">
        <v>2446</v>
      </c>
      <c r="F2571" t="s">
        <v>29</v>
      </c>
      <c r="G2571" t="s">
        <v>30</v>
      </c>
      <c r="H2571" t="s">
        <v>37</v>
      </c>
      <c r="I2571">
        <v>13</v>
      </c>
      <c r="J2571" t="s">
        <v>33</v>
      </c>
      <c r="K2571">
        <v>19</v>
      </c>
      <c r="L2571">
        <v>31</v>
      </c>
      <c r="M2571">
        <v>33</v>
      </c>
      <c r="N2571" t="s">
        <v>33</v>
      </c>
      <c r="O2571" t="s">
        <v>33</v>
      </c>
      <c r="P2571" t="s">
        <v>33</v>
      </c>
      <c r="Q2571">
        <v>24</v>
      </c>
      <c r="R2571">
        <v>22</v>
      </c>
      <c r="S2571">
        <v>91</v>
      </c>
      <c r="T2571" t="s">
        <v>33</v>
      </c>
      <c r="U2571" t="s">
        <v>33</v>
      </c>
      <c r="V2571">
        <v>34</v>
      </c>
      <c r="W2571">
        <v>34</v>
      </c>
      <c r="X2571">
        <v>0</v>
      </c>
      <c r="Y2571" t="s">
        <v>34</v>
      </c>
      <c r="Z2571" t="s">
        <v>33</v>
      </c>
      <c r="AA2571">
        <f>VLOOKUP(Table1[[#This Row],[Facility Name]],D_2,8,0)</f>
        <v>90</v>
      </c>
    </row>
    <row r="2572" spans="1:27" x14ac:dyDescent="0.25">
      <c r="A2572">
        <v>202508</v>
      </c>
      <c r="B2572" t="s">
        <v>2474</v>
      </c>
      <c r="C2572">
        <v>5</v>
      </c>
      <c r="D2572" t="s">
        <v>2439</v>
      </c>
      <c r="E2572" t="s">
        <v>165</v>
      </c>
      <c r="F2572" t="s">
        <v>29</v>
      </c>
      <c r="G2572" t="s">
        <v>30</v>
      </c>
      <c r="H2572" t="s">
        <v>37</v>
      </c>
      <c r="I2572">
        <v>12</v>
      </c>
      <c r="J2572" t="s">
        <v>33</v>
      </c>
      <c r="K2572">
        <v>34</v>
      </c>
      <c r="L2572">
        <v>41</v>
      </c>
      <c r="M2572">
        <v>43</v>
      </c>
      <c r="N2572" t="s">
        <v>33</v>
      </c>
      <c r="O2572" t="s">
        <v>33</v>
      </c>
      <c r="P2572" t="s">
        <v>33</v>
      </c>
      <c r="Q2572">
        <v>40</v>
      </c>
      <c r="R2572">
        <v>29</v>
      </c>
      <c r="S2572">
        <v>155</v>
      </c>
      <c r="T2572" t="s">
        <v>33</v>
      </c>
      <c r="U2572" t="s">
        <v>33</v>
      </c>
      <c r="V2572">
        <v>42</v>
      </c>
      <c r="W2572">
        <v>42</v>
      </c>
      <c r="X2572">
        <v>0</v>
      </c>
      <c r="Y2572" t="s">
        <v>34</v>
      </c>
      <c r="Z2572" t="s">
        <v>33</v>
      </c>
      <c r="AA2572">
        <f>VLOOKUP(Table1[[#This Row],[Facility Name]],D_2,8,0)</f>
        <v>68</v>
      </c>
    </row>
    <row r="2573" spans="1:27" x14ac:dyDescent="0.25">
      <c r="A2573">
        <v>202509</v>
      </c>
      <c r="B2573" t="s">
        <v>2475</v>
      </c>
      <c r="C2573">
        <v>5</v>
      </c>
      <c r="D2573" t="s">
        <v>2439</v>
      </c>
      <c r="E2573" t="s">
        <v>2476</v>
      </c>
      <c r="F2573" t="s">
        <v>44</v>
      </c>
      <c r="G2573" t="s">
        <v>30</v>
      </c>
      <c r="H2573" t="s">
        <v>45</v>
      </c>
      <c r="I2573">
        <v>12</v>
      </c>
      <c r="J2573" t="s">
        <v>33</v>
      </c>
      <c r="K2573">
        <v>35</v>
      </c>
      <c r="L2573">
        <v>48</v>
      </c>
      <c r="M2573">
        <v>52</v>
      </c>
      <c r="N2573" t="s">
        <v>40</v>
      </c>
      <c r="O2573" t="s">
        <v>33</v>
      </c>
      <c r="P2573" t="s">
        <v>33</v>
      </c>
      <c r="Q2573">
        <v>43</v>
      </c>
      <c r="R2573">
        <v>37</v>
      </c>
      <c r="S2573">
        <v>177</v>
      </c>
      <c r="T2573" t="s">
        <v>33</v>
      </c>
      <c r="U2573" t="s">
        <v>33</v>
      </c>
      <c r="V2573">
        <v>49</v>
      </c>
      <c r="W2573">
        <v>49</v>
      </c>
      <c r="X2573">
        <v>0</v>
      </c>
      <c r="Y2573" t="s">
        <v>34</v>
      </c>
      <c r="Z2573" t="s">
        <v>33</v>
      </c>
      <c r="AA2573">
        <f>VLOOKUP(Table1[[#This Row],[Facility Name]],D_2,8,0)</f>
        <v>61</v>
      </c>
    </row>
    <row r="2574" spans="1:27" x14ac:dyDescent="0.25">
      <c r="A2574">
        <v>202510</v>
      </c>
      <c r="B2574" t="s">
        <v>2559</v>
      </c>
      <c r="C2574">
        <v>3</v>
      </c>
      <c r="D2574" t="s">
        <v>2439</v>
      </c>
      <c r="E2574" t="s">
        <v>484</v>
      </c>
      <c r="F2574" t="s">
        <v>29</v>
      </c>
      <c r="G2574" t="s">
        <v>30</v>
      </c>
      <c r="H2574" t="s">
        <v>37</v>
      </c>
      <c r="I2574">
        <v>11</v>
      </c>
      <c r="J2574" t="s">
        <v>33</v>
      </c>
      <c r="K2574">
        <v>23</v>
      </c>
      <c r="L2574">
        <v>42</v>
      </c>
      <c r="M2574">
        <v>44</v>
      </c>
      <c r="N2574" t="s">
        <v>33</v>
      </c>
      <c r="O2574" t="s">
        <v>33</v>
      </c>
      <c r="P2574" t="s">
        <v>33</v>
      </c>
      <c r="Q2574">
        <v>33</v>
      </c>
      <c r="R2574">
        <v>36</v>
      </c>
      <c r="S2574">
        <v>103</v>
      </c>
      <c r="T2574" t="s">
        <v>33</v>
      </c>
      <c r="U2574" t="s">
        <v>33</v>
      </c>
      <c r="V2574">
        <v>43</v>
      </c>
      <c r="W2574">
        <v>43</v>
      </c>
      <c r="X2574">
        <v>0</v>
      </c>
      <c r="Y2574" t="s">
        <v>34</v>
      </c>
      <c r="Z2574" t="s">
        <v>33</v>
      </c>
      <c r="AA2574">
        <f>VLOOKUP(Table1[[#This Row],[Facility Name]],D_2,8,0)</f>
        <v>53</v>
      </c>
    </row>
    <row r="2575" spans="1:27" x14ac:dyDescent="0.25">
      <c r="A2575">
        <v>202511</v>
      </c>
      <c r="B2575" t="s">
        <v>2560</v>
      </c>
      <c r="C2575">
        <v>5</v>
      </c>
      <c r="D2575" t="s">
        <v>2439</v>
      </c>
      <c r="E2575" t="s">
        <v>2561</v>
      </c>
      <c r="F2575" t="s">
        <v>44</v>
      </c>
      <c r="G2575" t="s">
        <v>30</v>
      </c>
      <c r="H2575" t="s">
        <v>45</v>
      </c>
      <c r="I2575">
        <v>12</v>
      </c>
      <c r="J2575" t="s">
        <v>33</v>
      </c>
      <c r="K2575">
        <v>40</v>
      </c>
      <c r="L2575">
        <v>51</v>
      </c>
      <c r="M2575">
        <v>56</v>
      </c>
      <c r="N2575" t="s">
        <v>33</v>
      </c>
      <c r="O2575" t="s">
        <v>33</v>
      </c>
      <c r="P2575" t="s">
        <v>33</v>
      </c>
      <c r="Q2575">
        <v>48</v>
      </c>
      <c r="R2575">
        <v>32</v>
      </c>
      <c r="S2575">
        <v>162</v>
      </c>
      <c r="T2575" t="s">
        <v>33</v>
      </c>
      <c r="U2575" t="s">
        <v>33</v>
      </c>
      <c r="V2575">
        <v>52</v>
      </c>
      <c r="W2575">
        <v>52</v>
      </c>
      <c r="X2575">
        <v>0</v>
      </c>
      <c r="Y2575" t="s">
        <v>34</v>
      </c>
      <c r="Z2575" t="s">
        <v>33</v>
      </c>
      <c r="AA2575">
        <f>VLOOKUP(Table1[[#This Row],[Facility Name]],D_2,8,0)</f>
        <v>87</v>
      </c>
    </row>
    <row r="2576" spans="1:27" x14ac:dyDescent="0.25">
      <c r="A2576">
        <v>202515</v>
      </c>
      <c r="B2576" t="s">
        <v>2589</v>
      </c>
      <c r="C2576">
        <v>4</v>
      </c>
      <c r="D2576" t="s">
        <v>2439</v>
      </c>
      <c r="E2576" t="s">
        <v>2440</v>
      </c>
      <c r="F2576" t="s">
        <v>44</v>
      </c>
      <c r="G2576" t="s">
        <v>30</v>
      </c>
      <c r="H2576" t="s">
        <v>45</v>
      </c>
      <c r="I2576">
        <v>21</v>
      </c>
      <c r="J2576" t="s">
        <v>33</v>
      </c>
      <c r="K2576">
        <v>69</v>
      </c>
      <c r="L2576">
        <v>88</v>
      </c>
      <c r="M2576">
        <v>100</v>
      </c>
      <c r="N2576" t="s">
        <v>33</v>
      </c>
      <c r="O2576" t="s">
        <v>33</v>
      </c>
      <c r="P2576" t="s">
        <v>33</v>
      </c>
      <c r="Q2576">
        <v>80</v>
      </c>
      <c r="R2576">
        <v>84</v>
      </c>
      <c r="S2576">
        <v>282</v>
      </c>
      <c r="T2576" t="s">
        <v>40</v>
      </c>
      <c r="U2576" t="s">
        <v>33</v>
      </c>
      <c r="V2576">
        <v>91</v>
      </c>
      <c r="W2576">
        <v>91</v>
      </c>
      <c r="X2576">
        <v>0</v>
      </c>
      <c r="Y2576" t="s">
        <v>33</v>
      </c>
      <c r="Z2576" t="s">
        <v>33</v>
      </c>
      <c r="AA2576">
        <f>VLOOKUP(Table1[[#This Row],[Facility Name]],D_2,8,0)</f>
        <v>78</v>
      </c>
    </row>
    <row r="2577" spans="1:27" hidden="1" x14ac:dyDescent="0.25">
      <c r="A2577">
        <v>202512</v>
      </c>
      <c r="B2577" t="s">
        <v>2585</v>
      </c>
      <c r="C2577">
        <v>4</v>
      </c>
      <c r="D2577" t="s">
        <v>2439</v>
      </c>
      <c r="E2577" t="s">
        <v>2586</v>
      </c>
      <c r="F2577" t="s">
        <v>29</v>
      </c>
      <c r="G2577" t="s">
        <v>30</v>
      </c>
      <c r="H2577" t="s">
        <v>31</v>
      </c>
      <c r="I2577">
        <v>20</v>
      </c>
      <c r="J2577" t="s">
        <v>33</v>
      </c>
      <c r="K2577">
        <v>127</v>
      </c>
      <c r="L2577">
        <v>167</v>
      </c>
      <c r="M2577">
        <v>170</v>
      </c>
      <c r="N2577" t="s">
        <v>33</v>
      </c>
      <c r="O2577" t="s">
        <v>33</v>
      </c>
      <c r="P2577" t="s">
        <v>33</v>
      </c>
      <c r="Q2577">
        <v>145</v>
      </c>
      <c r="R2577">
        <v>167</v>
      </c>
      <c r="S2577">
        <v>606</v>
      </c>
      <c r="T2577" t="s">
        <v>33</v>
      </c>
      <c r="U2577" t="s">
        <v>33</v>
      </c>
      <c r="V2577">
        <v>135</v>
      </c>
      <c r="W2577">
        <v>135</v>
      </c>
      <c r="X2577">
        <v>0</v>
      </c>
      <c r="Y2577" t="s">
        <v>33</v>
      </c>
      <c r="Z2577" t="s">
        <v>33</v>
      </c>
      <c r="AA2577" t="e">
        <f>VLOOKUP(Table1[[#This Row],[Facility Name]],D_2,8,0)</f>
        <v>#N/A</v>
      </c>
    </row>
    <row r="2578" spans="1:27" hidden="1" x14ac:dyDescent="0.25">
      <c r="A2578">
        <v>202513</v>
      </c>
      <c r="B2578" t="s">
        <v>2587</v>
      </c>
      <c r="C2578">
        <v>5</v>
      </c>
      <c r="D2578" t="s">
        <v>2439</v>
      </c>
      <c r="E2578" t="s">
        <v>2586</v>
      </c>
      <c r="F2578" t="s">
        <v>29</v>
      </c>
      <c r="G2578" t="s">
        <v>30</v>
      </c>
      <c r="H2578" t="s">
        <v>31</v>
      </c>
      <c r="I2578">
        <v>8</v>
      </c>
      <c r="J2578" t="s">
        <v>33</v>
      </c>
      <c r="K2578">
        <v>30</v>
      </c>
      <c r="L2578">
        <v>46</v>
      </c>
      <c r="M2578">
        <v>49</v>
      </c>
      <c r="N2578" t="s">
        <v>33</v>
      </c>
      <c r="O2578" t="s">
        <v>33</v>
      </c>
      <c r="P2578" t="s">
        <v>33</v>
      </c>
      <c r="Q2578">
        <v>38</v>
      </c>
      <c r="R2578">
        <v>39</v>
      </c>
      <c r="S2578">
        <v>148</v>
      </c>
      <c r="T2578" t="s">
        <v>33</v>
      </c>
      <c r="U2578" t="s">
        <v>33</v>
      </c>
      <c r="V2578">
        <v>50</v>
      </c>
      <c r="W2578">
        <v>50</v>
      </c>
      <c r="X2578">
        <v>0</v>
      </c>
      <c r="Y2578" t="s">
        <v>34</v>
      </c>
      <c r="Z2578" t="s">
        <v>32</v>
      </c>
      <c r="AA2578" t="e">
        <f>VLOOKUP(Table1[[#This Row],[Facility Name]],D_2,8,0)</f>
        <v>#N/A</v>
      </c>
    </row>
    <row r="2579" spans="1:27" hidden="1" x14ac:dyDescent="0.25">
      <c r="A2579">
        <v>202514</v>
      </c>
      <c r="B2579" t="s">
        <v>2588</v>
      </c>
      <c r="C2579">
        <v>5</v>
      </c>
      <c r="D2579" t="s">
        <v>2439</v>
      </c>
      <c r="E2579" t="s">
        <v>2137</v>
      </c>
      <c r="F2579" t="s">
        <v>29</v>
      </c>
      <c r="G2579" t="s">
        <v>30</v>
      </c>
      <c r="H2579" t="s">
        <v>31</v>
      </c>
      <c r="I2579">
        <v>12</v>
      </c>
      <c r="J2579" t="s">
        <v>33</v>
      </c>
      <c r="K2579">
        <v>51</v>
      </c>
      <c r="L2579">
        <v>68</v>
      </c>
      <c r="M2579">
        <v>70</v>
      </c>
      <c r="N2579" t="s">
        <v>33</v>
      </c>
      <c r="O2579" t="s">
        <v>33</v>
      </c>
      <c r="P2579" t="s">
        <v>33</v>
      </c>
      <c r="Q2579">
        <v>62</v>
      </c>
      <c r="R2579">
        <v>50</v>
      </c>
      <c r="S2579">
        <v>254</v>
      </c>
      <c r="T2579" t="s">
        <v>33</v>
      </c>
      <c r="U2579" t="s">
        <v>33</v>
      </c>
      <c r="V2579">
        <v>72</v>
      </c>
      <c r="W2579">
        <v>72</v>
      </c>
      <c r="X2579">
        <v>0</v>
      </c>
      <c r="Y2579" t="s">
        <v>34</v>
      </c>
      <c r="Z2579" t="s">
        <v>33</v>
      </c>
      <c r="AA2579" t="e">
        <f>VLOOKUP(Table1[[#This Row],[Facility Name]],D_2,8,0)</f>
        <v>#N/A</v>
      </c>
    </row>
    <row r="2580" spans="1:27" x14ac:dyDescent="0.25">
      <c r="A2580">
        <v>203501</v>
      </c>
      <c r="B2580" t="s">
        <v>2685</v>
      </c>
      <c r="C2580">
        <v>5</v>
      </c>
      <c r="D2580" t="s">
        <v>2439</v>
      </c>
      <c r="E2580" t="s">
        <v>2686</v>
      </c>
      <c r="F2580" t="s">
        <v>44</v>
      </c>
      <c r="G2580" t="s">
        <v>63</v>
      </c>
      <c r="H2580" t="s">
        <v>64</v>
      </c>
      <c r="I2580">
        <v>14</v>
      </c>
      <c r="J2580" t="s">
        <v>33</v>
      </c>
      <c r="K2580">
        <v>44</v>
      </c>
      <c r="L2580">
        <v>62</v>
      </c>
      <c r="M2580">
        <v>64</v>
      </c>
      <c r="N2580" t="s">
        <v>33</v>
      </c>
      <c r="O2580" t="s">
        <v>33</v>
      </c>
      <c r="P2580" t="s">
        <v>33</v>
      </c>
      <c r="Q2580">
        <v>55</v>
      </c>
      <c r="R2580">
        <v>33</v>
      </c>
      <c r="S2580">
        <v>219</v>
      </c>
      <c r="T2580" t="s">
        <v>33</v>
      </c>
      <c r="U2580" t="s">
        <v>33</v>
      </c>
      <c r="V2580">
        <v>65</v>
      </c>
      <c r="W2580">
        <v>65</v>
      </c>
      <c r="X2580">
        <v>0</v>
      </c>
      <c r="Y2580" t="s">
        <v>34</v>
      </c>
      <c r="Z2580" t="s">
        <v>33</v>
      </c>
      <c r="AA2580">
        <f>VLOOKUP(Table1[[#This Row],[Facility Name]],D_2,8,0)</f>
        <v>87</v>
      </c>
    </row>
    <row r="2581" spans="1:27" hidden="1" x14ac:dyDescent="0.25">
      <c r="A2581">
        <v>202516</v>
      </c>
      <c r="B2581" t="s">
        <v>2683</v>
      </c>
      <c r="C2581">
        <v>4</v>
      </c>
      <c r="D2581" t="s">
        <v>2439</v>
      </c>
      <c r="E2581" t="s">
        <v>2440</v>
      </c>
      <c r="F2581" t="s">
        <v>29</v>
      </c>
      <c r="G2581" t="s">
        <v>30</v>
      </c>
      <c r="H2581" t="s">
        <v>37</v>
      </c>
      <c r="I2581">
        <v>10</v>
      </c>
      <c r="J2581" t="s">
        <v>34</v>
      </c>
      <c r="K2581">
        <v>14</v>
      </c>
      <c r="L2581">
        <v>22</v>
      </c>
      <c r="M2581">
        <v>23</v>
      </c>
      <c r="N2581" t="s">
        <v>33</v>
      </c>
      <c r="O2581" t="s">
        <v>33</v>
      </c>
      <c r="P2581" t="s">
        <v>33</v>
      </c>
      <c r="Q2581">
        <v>17</v>
      </c>
      <c r="R2581">
        <v>20</v>
      </c>
      <c r="S2581">
        <v>22</v>
      </c>
      <c r="T2581" t="s">
        <v>33</v>
      </c>
      <c r="U2581" t="s">
        <v>33</v>
      </c>
      <c r="V2581">
        <v>24</v>
      </c>
      <c r="W2581">
        <v>24</v>
      </c>
      <c r="X2581">
        <v>0</v>
      </c>
      <c r="Y2581" t="s">
        <v>34</v>
      </c>
      <c r="Z2581" t="s">
        <v>33</v>
      </c>
      <c r="AA2581" t="str">
        <f>VLOOKUP(Table1[[#This Row],[Facility Name]],D_2,8,0)</f>
        <v>No Score</v>
      </c>
    </row>
    <row r="2582" spans="1:27" x14ac:dyDescent="0.25">
      <c r="A2582">
        <v>212302</v>
      </c>
      <c r="B2582" t="s">
        <v>2687</v>
      </c>
      <c r="C2582">
        <v>3</v>
      </c>
      <c r="D2582" t="s">
        <v>2412</v>
      </c>
      <c r="E2582" t="s">
        <v>2688</v>
      </c>
      <c r="F2582" t="s">
        <v>44</v>
      </c>
      <c r="G2582" t="s">
        <v>63</v>
      </c>
      <c r="H2582" t="s">
        <v>64</v>
      </c>
      <c r="I2582">
        <v>35</v>
      </c>
      <c r="J2582" t="s">
        <v>33</v>
      </c>
      <c r="K2582">
        <v>103</v>
      </c>
      <c r="L2582">
        <v>133</v>
      </c>
      <c r="M2582">
        <v>144</v>
      </c>
      <c r="N2582" t="s">
        <v>33</v>
      </c>
      <c r="O2582" t="s">
        <v>33</v>
      </c>
      <c r="P2582" t="s">
        <v>33</v>
      </c>
      <c r="Q2582">
        <v>121</v>
      </c>
      <c r="R2582">
        <v>127</v>
      </c>
      <c r="S2582">
        <v>502</v>
      </c>
      <c r="T2582" t="s">
        <v>33</v>
      </c>
      <c r="U2582" t="s">
        <v>33</v>
      </c>
      <c r="V2582">
        <v>131</v>
      </c>
      <c r="W2582">
        <v>131</v>
      </c>
      <c r="X2582">
        <v>0</v>
      </c>
      <c r="Y2582" t="s">
        <v>33</v>
      </c>
      <c r="Z2582" t="s">
        <v>33</v>
      </c>
      <c r="AA2582">
        <f>VLOOKUP(Table1[[#This Row],[Facility Name]],D_2,8,0)</f>
        <v>38</v>
      </c>
    </row>
    <row r="2583" spans="1:27" hidden="1" x14ac:dyDescent="0.25">
      <c r="A2583">
        <v>122532</v>
      </c>
      <c r="B2583" t="s">
        <v>3156</v>
      </c>
      <c r="D2583" t="s">
        <v>2837</v>
      </c>
      <c r="E2583" t="s">
        <v>2838</v>
      </c>
      <c r="F2583" t="s">
        <v>29</v>
      </c>
      <c r="G2583" t="s">
        <v>30</v>
      </c>
      <c r="H2583" t="s">
        <v>37</v>
      </c>
      <c r="I2583">
        <v>3</v>
      </c>
      <c r="J2583" t="s">
        <v>34</v>
      </c>
      <c r="K2583">
        <v>0</v>
      </c>
      <c r="L2583">
        <v>1</v>
      </c>
      <c r="M2583">
        <v>1</v>
      </c>
      <c r="N2583" t="s">
        <v>34</v>
      </c>
      <c r="O2583" t="s">
        <v>34</v>
      </c>
      <c r="P2583" t="s">
        <v>34</v>
      </c>
      <c r="Q2583">
        <v>0</v>
      </c>
      <c r="R2583">
        <v>1</v>
      </c>
      <c r="S2583">
        <v>0</v>
      </c>
      <c r="T2583" t="s">
        <v>34</v>
      </c>
      <c r="U2583" t="s">
        <v>34</v>
      </c>
      <c r="V2583">
        <v>1</v>
      </c>
      <c r="W2583">
        <v>1</v>
      </c>
      <c r="X2583">
        <v>0</v>
      </c>
      <c r="Y2583" t="s">
        <v>34</v>
      </c>
      <c r="Z2583" t="s">
        <v>34</v>
      </c>
      <c r="AA2583" t="str">
        <f>VLOOKUP(Table1[[#This Row],[Facility Name]],D_2,8,0)</f>
        <v>No Score</v>
      </c>
    </row>
    <row r="2584" spans="1:27" x14ac:dyDescent="0.25">
      <c r="A2584">
        <v>212309</v>
      </c>
      <c r="B2584" t="s">
        <v>2711</v>
      </c>
      <c r="C2584">
        <v>2</v>
      </c>
      <c r="D2584" t="s">
        <v>2412</v>
      </c>
      <c r="E2584" t="s">
        <v>2491</v>
      </c>
      <c r="F2584" t="s">
        <v>44</v>
      </c>
      <c r="G2584" t="s">
        <v>30</v>
      </c>
      <c r="H2584" t="s">
        <v>2712</v>
      </c>
      <c r="I2584">
        <v>35</v>
      </c>
      <c r="J2584" t="s">
        <v>33</v>
      </c>
      <c r="K2584">
        <v>77</v>
      </c>
      <c r="L2584">
        <v>153</v>
      </c>
      <c r="M2584">
        <v>155</v>
      </c>
      <c r="N2584" t="s">
        <v>33</v>
      </c>
      <c r="O2584" t="s">
        <v>33</v>
      </c>
      <c r="P2584" t="s">
        <v>40</v>
      </c>
      <c r="Q2584">
        <v>93</v>
      </c>
      <c r="R2584">
        <v>95</v>
      </c>
      <c r="S2584">
        <v>430</v>
      </c>
      <c r="T2584" t="s">
        <v>34</v>
      </c>
      <c r="U2584" t="s">
        <v>32</v>
      </c>
      <c r="V2584">
        <v>154</v>
      </c>
      <c r="W2584">
        <v>154</v>
      </c>
      <c r="X2584">
        <v>0</v>
      </c>
      <c r="Y2584" t="s">
        <v>32</v>
      </c>
      <c r="Z2584" t="s">
        <v>33</v>
      </c>
      <c r="AA2584">
        <f>VLOOKUP(Table1[[#This Row],[Facility Name]],D_2,8,0)</f>
        <v>35</v>
      </c>
    </row>
    <row r="2585" spans="1:27" x14ac:dyDescent="0.25">
      <c r="A2585">
        <v>212310</v>
      </c>
      <c r="B2585" t="s">
        <v>2713</v>
      </c>
      <c r="C2585">
        <v>3</v>
      </c>
      <c r="D2585" t="s">
        <v>2412</v>
      </c>
      <c r="E2585" t="s">
        <v>52</v>
      </c>
      <c r="F2585" t="s">
        <v>44</v>
      </c>
      <c r="G2585" t="s">
        <v>63</v>
      </c>
      <c r="H2585" t="s">
        <v>64</v>
      </c>
      <c r="I2585">
        <v>14</v>
      </c>
      <c r="J2585" t="s">
        <v>33</v>
      </c>
      <c r="K2585">
        <v>58</v>
      </c>
      <c r="L2585">
        <v>89</v>
      </c>
      <c r="M2585">
        <v>87</v>
      </c>
      <c r="N2585" t="s">
        <v>33</v>
      </c>
      <c r="O2585" t="s">
        <v>33</v>
      </c>
      <c r="P2585" t="s">
        <v>33</v>
      </c>
      <c r="Q2585">
        <v>63</v>
      </c>
      <c r="R2585">
        <v>43</v>
      </c>
      <c r="S2585">
        <v>253</v>
      </c>
      <c r="T2585" t="s">
        <v>34</v>
      </c>
      <c r="U2585" t="s">
        <v>33</v>
      </c>
      <c r="V2585">
        <v>76</v>
      </c>
      <c r="W2585">
        <v>76</v>
      </c>
      <c r="X2585">
        <v>0</v>
      </c>
      <c r="Y2585" t="s">
        <v>34</v>
      </c>
      <c r="Z2585" t="s">
        <v>33</v>
      </c>
      <c r="AA2585">
        <f>VLOOKUP(Table1[[#This Row],[Facility Name]],D_2,8,0)</f>
        <v>56</v>
      </c>
    </row>
    <row r="2586" spans="1:27" x14ac:dyDescent="0.25">
      <c r="A2586">
        <v>212313</v>
      </c>
      <c r="B2586" t="s">
        <v>2813</v>
      </c>
      <c r="C2586">
        <v>5</v>
      </c>
      <c r="D2586" t="s">
        <v>2412</v>
      </c>
      <c r="E2586" t="s">
        <v>2416</v>
      </c>
      <c r="F2586" t="s">
        <v>44</v>
      </c>
      <c r="G2586" t="s">
        <v>63</v>
      </c>
      <c r="H2586" t="s">
        <v>2814</v>
      </c>
      <c r="I2586">
        <v>26</v>
      </c>
      <c r="J2586" t="s">
        <v>33</v>
      </c>
      <c r="K2586">
        <v>35</v>
      </c>
      <c r="L2586">
        <v>57</v>
      </c>
      <c r="M2586">
        <v>58</v>
      </c>
      <c r="N2586" t="s">
        <v>33</v>
      </c>
      <c r="O2586" t="s">
        <v>33</v>
      </c>
      <c r="P2586" t="s">
        <v>33</v>
      </c>
      <c r="Q2586">
        <v>43</v>
      </c>
      <c r="R2586">
        <v>30</v>
      </c>
      <c r="S2586">
        <v>231</v>
      </c>
      <c r="T2586" t="s">
        <v>32</v>
      </c>
      <c r="U2586" t="s">
        <v>33</v>
      </c>
      <c r="V2586">
        <v>58</v>
      </c>
      <c r="W2586">
        <v>58</v>
      </c>
      <c r="X2586">
        <v>0</v>
      </c>
      <c r="Y2586" t="s">
        <v>33</v>
      </c>
      <c r="Z2586" t="s">
        <v>33</v>
      </c>
      <c r="AA2586">
        <f>VLOOKUP(Table1[[#This Row],[Facility Name]],D_2,8,0)</f>
        <v>61</v>
      </c>
    </row>
    <row r="2587" spans="1:27" x14ac:dyDescent="0.25">
      <c r="A2587">
        <v>212501</v>
      </c>
      <c r="B2587" t="s">
        <v>2815</v>
      </c>
      <c r="C2587">
        <v>3</v>
      </c>
      <c r="D2587" t="s">
        <v>2412</v>
      </c>
      <c r="E2587" t="s">
        <v>2414</v>
      </c>
      <c r="F2587" t="s">
        <v>29</v>
      </c>
      <c r="G2587" t="s">
        <v>30</v>
      </c>
      <c r="H2587" t="s">
        <v>37</v>
      </c>
      <c r="I2587">
        <v>24</v>
      </c>
      <c r="J2587" t="s">
        <v>33</v>
      </c>
      <c r="K2587">
        <v>70</v>
      </c>
      <c r="L2587">
        <v>101</v>
      </c>
      <c r="M2587">
        <v>104</v>
      </c>
      <c r="N2587" t="s">
        <v>33</v>
      </c>
      <c r="O2587" t="s">
        <v>33</v>
      </c>
      <c r="P2587" t="s">
        <v>33</v>
      </c>
      <c r="Q2587">
        <v>84</v>
      </c>
      <c r="R2587">
        <v>53</v>
      </c>
      <c r="S2587">
        <v>353</v>
      </c>
      <c r="T2587" t="s">
        <v>33</v>
      </c>
      <c r="U2587" t="s">
        <v>33</v>
      </c>
      <c r="V2587">
        <v>106</v>
      </c>
      <c r="W2587">
        <v>106</v>
      </c>
      <c r="X2587">
        <v>0</v>
      </c>
      <c r="Y2587" t="s">
        <v>34</v>
      </c>
      <c r="Z2587" t="s">
        <v>33</v>
      </c>
      <c r="AA2587">
        <f>VLOOKUP(Table1[[#This Row],[Facility Name]],D_2,8,0)</f>
        <v>73</v>
      </c>
    </row>
    <row r="2588" spans="1:27" x14ac:dyDescent="0.25">
      <c r="A2588">
        <v>212503</v>
      </c>
      <c r="B2588" t="s">
        <v>2816</v>
      </c>
      <c r="C2588">
        <v>5</v>
      </c>
      <c r="D2588" t="s">
        <v>2412</v>
      </c>
      <c r="E2588" t="s">
        <v>52</v>
      </c>
      <c r="F2588" t="s">
        <v>29</v>
      </c>
      <c r="G2588" t="s">
        <v>30</v>
      </c>
      <c r="H2588" t="s">
        <v>37</v>
      </c>
      <c r="I2588">
        <v>18</v>
      </c>
      <c r="J2588" t="s">
        <v>33</v>
      </c>
      <c r="K2588">
        <v>54</v>
      </c>
      <c r="L2588">
        <v>70</v>
      </c>
      <c r="M2588">
        <v>72</v>
      </c>
      <c r="N2588" t="s">
        <v>33</v>
      </c>
      <c r="O2588" t="s">
        <v>33</v>
      </c>
      <c r="P2588" t="s">
        <v>40</v>
      </c>
      <c r="Q2588">
        <v>65</v>
      </c>
      <c r="R2588">
        <v>46</v>
      </c>
      <c r="S2588">
        <v>261</v>
      </c>
      <c r="T2588" t="s">
        <v>33</v>
      </c>
      <c r="U2588" t="s">
        <v>33</v>
      </c>
      <c r="V2588">
        <v>74</v>
      </c>
      <c r="W2588">
        <v>74</v>
      </c>
      <c r="X2588">
        <v>0</v>
      </c>
      <c r="Y2588" t="s">
        <v>40</v>
      </c>
      <c r="Z2588" t="s">
        <v>33</v>
      </c>
      <c r="AA2588">
        <f>VLOOKUP(Table1[[#This Row],[Facility Name]],D_2,8,0)</f>
        <v>61</v>
      </c>
    </row>
    <row r="2589" spans="1:27" x14ac:dyDescent="0.25">
      <c r="A2589">
        <v>212504</v>
      </c>
      <c r="B2589" t="s">
        <v>2817</v>
      </c>
      <c r="C2589">
        <v>4</v>
      </c>
      <c r="D2589" t="s">
        <v>2412</v>
      </c>
      <c r="E2589" t="s">
        <v>2491</v>
      </c>
      <c r="F2589" t="s">
        <v>29</v>
      </c>
      <c r="G2589" t="s">
        <v>30</v>
      </c>
      <c r="H2589" t="s">
        <v>37</v>
      </c>
      <c r="I2589">
        <v>19</v>
      </c>
      <c r="J2589" t="s">
        <v>33</v>
      </c>
      <c r="K2589">
        <v>57</v>
      </c>
      <c r="L2589">
        <v>80</v>
      </c>
      <c r="M2589">
        <v>79</v>
      </c>
      <c r="N2589" t="s">
        <v>33</v>
      </c>
      <c r="O2589" t="s">
        <v>33</v>
      </c>
      <c r="P2589" t="s">
        <v>40</v>
      </c>
      <c r="Q2589">
        <v>65</v>
      </c>
      <c r="R2589">
        <v>83</v>
      </c>
      <c r="S2589">
        <v>316</v>
      </c>
      <c r="T2589" t="s">
        <v>33</v>
      </c>
      <c r="U2589" t="s">
        <v>33</v>
      </c>
      <c r="V2589">
        <v>79</v>
      </c>
      <c r="W2589">
        <v>79</v>
      </c>
      <c r="X2589">
        <v>0</v>
      </c>
      <c r="Y2589" t="s">
        <v>33</v>
      </c>
      <c r="Z2589" t="s">
        <v>33</v>
      </c>
      <c r="AA2589">
        <f>VLOOKUP(Table1[[#This Row],[Facility Name]],D_2,8,0)</f>
        <v>65</v>
      </c>
    </row>
    <row r="2590" spans="1:27" hidden="1" x14ac:dyDescent="0.25">
      <c r="A2590">
        <v>112857</v>
      </c>
      <c r="B2590" t="s">
        <v>3164</v>
      </c>
      <c r="D2590" t="s">
        <v>824</v>
      </c>
      <c r="E2590" t="s">
        <v>1310</v>
      </c>
      <c r="F2590" t="s">
        <v>29</v>
      </c>
      <c r="G2590" t="s">
        <v>30</v>
      </c>
      <c r="H2590" t="s">
        <v>31</v>
      </c>
      <c r="I2590">
        <v>3</v>
      </c>
      <c r="J2590" t="s">
        <v>34</v>
      </c>
      <c r="K2590">
        <v>12</v>
      </c>
      <c r="L2590">
        <v>17</v>
      </c>
      <c r="M2590">
        <v>16</v>
      </c>
      <c r="N2590" t="s">
        <v>33</v>
      </c>
      <c r="O2590" t="s">
        <v>33</v>
      </c>
      <c r="P2590" t="s">
        <v>33</v>
      </c>
      <c r="Q2590">
        <v>13</v>
      </c>
      <c r="R2590">
        <v>14</v>
      </c>
      <c r="S2590">
        <v>56</v>
      </c>
      <c r="T2590" t="s">
        <v>34</v>
      </c>
      <c r="U2590" t="s">
        <v>34</v>
      </c>
      <c r="V2590">
        <v>0</v>
      </c>
      <c r="W2590">
        <v>0</v>
      </c>
      <c r="X2590">
        <v>0</v>
      </c>
      <c r="Y2590" t="s">
        <v>34</v>
      </c>
      <c r="Z2590" t="s">
        <v>33</v>
      </c>
      <c r="AA2590" t="e">
        <f>VLOOKUP(Table1[[#This Row],[Facility Name]],D_2,8,0)</f>
        <v>#N/A</v>
      </c>
    </row>
    <row r="2591" spans="1:27" x14ac:dyDescent="0.25">
      <c r="A2591">
        <v>212510</v>
      </c>
      <c r="B2591" t="s">
        <v>2818</v>
      </c>
      <c r="C2591">
        <v>4</v>
      </c>
      <c r="D2591" t="s">
        <v>2412</v>
      </c>
      <c r="E2591" t="s">
        <v>1495</v>
      </c>
      <c r="F2591" t="s">
        <v>29</v>
      </c>
      <c r="G2591" t="s">
        <v>30</v>
      </c>
      <c r="H2591" t="s">
        <v>37</v>
      </c>
      <c r="I2591">
        <v>18</v>
      </c>
      <c r="J2591" t="s">
        <v>33</v>
      </c>
      <c r="K2591">
        <v>80</v>
      </c>
      <c r="L2591">
        <v>104</v>
      </c>
      <c r="M2591">
        <v>109</v>
      </c>
      <c r="N2591" t="s">
        <v>33</v>
      </c>
      <c r="O2591" t="s">
        <v>33</v>
      </c>
      <c r="P2591" t="s">
        <v>40</v>
      </c>
      <c r="Q2591">
        <v>91</v>
      </c>
      <c r="R2591">
        <v>85</v>
      </c>
      <c r="S2591">
        <v>384</v>
      </c>
      <c r="T2591" t="s">
        <v>33</v>
      </c>
      <c r="U2591" t="s">
        <v>33</v>
      </c>
      <c r="V2591">
        <v>94</v>
      </c>
      <c r="W2591">
        <v>94</v>
      </c>
      <c r="X2591">
        <v>0</v>
      </c>
      <c r="Y2591" t="s">
        <v>33</v>
      </c>
      <c r="Z2591" t="s">
        <v>33</v>
      </c>
      <c r="AA2591">
        <f>VLOOKUP(Table1[[#This Row],[Facility Name]],D_2,8,0)</f>
        <v>66</v>
      </c>
    </row>
    <row r="2592" spans="1:27" x14ac:dyDescent="0.25">
      <c r="A2592">
        <v>212513</v>
      </c>
      <c r="B2592" t="s">
        <v>2538</v>
      </c>
      <c r="C2592">
        <v>4</v>
      </c>
      <c r="D2592" t="s">
        <v>2412</v>
      </c>
      <c r="E2592" t="s">
        <v>2491</v>
      </c>
      <c r="F2592" t="s">
        <v>44</v>
      </c>
      <c r="G2592" t="s">
        <v>30</v>
      </c>
      <c r="H2592" t="s">
        <v>1804</v>
      </c>
      <c r="I2592">
        <v>21</v>
      </c>
      <c r="J2592" t="s">
        <v>33</v>
      </c>
      <c r="K2592">
        <v>38</v>
      </c>
      <c r="L2592">
        <v>62</v>
      </c>
      <c r="M2592">
        <v>64</v>
      </c>
      <c r="N2592" t="s">
        <v>33</v>
      </c>
      <c r="O2592" t="s">
        <v>33</v>
      </c>
      <c r="P2592" t="s">
        <v>33</v>
      </c>
      <c r="Q2592">
        <v>46</v>
      </c>
      <c r="R2592">
        <v>36</v>
      </c>
      <c r="S2592">
        <v>213</v>
      </c>
      <c r="T2592" t="s">
        <v>33</v>
      </c>
      <c r="U2592" t="s">
        <v>33</v>
      </c>
      <c r="V2592">
        <v>64</v>
      </c>
      <c r="W2592">
        <v>64</v>
      </c>
      <c r="X2592">
        <v>0</v>
      </c>
      <c r="Y2592" t="s">
        <v>34</v>
      </c>
      <c r="Z2592" t="s">
        <v>33</v>
      </c>
      <c r="AA2592">
        <f>VLOOKUP(Table1[[#This Row],[Facility Name]],D_2,8,0)</f>
        <v>78</v>
      </c>
    </row>
    <row r="2593" spans="1:27" hidden="1" x14ac:dyDescent="0.25">
      <c r="A2593">
        <v>212511</v>
      </c>
      <c r="B2593" t="s">
        <v>2411</v>
      </c>
      <c r="C2593">
        <v>5</v>
      </c>
      <c r="D2593" t="s">
        <v>2412</v>
      </c>
      <c r="E2593" t="s">
        <v>52</v>
      </c>
      <c r="F2593" t="s">
        <v>29</v>
      </c>
      <c r="G2593" t="s">
        <v>30</v>
      </c>
      <c r="H2593" t="s">
        <v>31</v>
      </c>
      <c r="I2593">
        <v>24</v>
      </c>
      <c r="J2593" t="s">
        <v>33</v>
      </c>
      <c r="K2593">
        <v>72</v>
      </c>
      <c r="L2593">
        <v>114</v>
      </c>
      <c r="M2593">
        <v>120</v>
      </c>
      <c r="N2593" t="s">
        <v>33</v>
      </c>
      <c r="O2593" t="s">
        <v>33</v>
      </c>
      <c r="P2593" t="s">
        <v>40</v>
      </c>
      <c r="Q2593">
        <v>84</v>
      </c>
      <c r="R2593">
        <v>77</v>
      </c>
      <c r="S2593">
        <v>343</v>
      </c>
      <c r="T2593" t="s">
        <v>33</v>
      </c>
      <c r="U2593" t="s">
        <v>33</v>
      </c>
      <c r="V2593">
        <v>122</v>
      </c>
      <c r="W2593">
        <v>122</v>
      </c>
      <c r="X2593">
        <v>0</v>
      </c>
      <c r="Y2593" t="s">
        <v>33</v>
      </c>
      <c r="Z2593" t="s">
        <v>33</v>
      </c>
      <c r="AA2593" t="e">
        <f>VLOOKUP(Table1[[#This Row],[Facility Name]],D_2,8,0)</f>
        <v>#N/A</v>
      </c>
    </row>
    <row r="2594" spans="1:27" hidden="1" x14ac:dyDescent="0.25">
      <c r="A2594">
        <v>212512</v>
      </c>
      <c r="B2594" t="s">
        <v>2515</v>
      </c>
      <c r="C2594">
        <v>4</v>
      </c>
      <c r="D2594" t="s">
        <v>2412</v>
      </c>
      <c r="E2594" t="s">
        <v>2516</v>
      </c>
      <c r="F2594" t="s">
        <v>29</v>
      </c>
      <c r="G2594" t="s">
        <v>30</v>
      </c>
      <c r="H2594" t="s">
        <v>31</v>
      </c>
      <c r="I2594">
        <v>15</v>
      </c>
      <c r="J2594" t="s">
        <v>33</v>
      </c>
      <c r="K2594">
        <v>84</v>
      </c>
      <c r="L2594">
        <v>104</v>
      </c>
      <c r="M2594">
        <v>108</v>
      </c>
      <c r="N2594" t="s">
        <v>33</v>
      </c>
      <c r="O2594" t="s">
        <v>33</v>
      </c>
      <c r="P2594" t="s">
        <v>33</v>
      </c>
      <c r="Q2594">
        <v>98</v>
      </c>
      <c r="R2594">
        <v>40</v>
      </c>
      <c r="S2594">
        <v>443</v>
      </c>
      <c r="T2594" t="s">
        <v>33</v>
      </c>
      <c r="U2594" t="s">
        <v>33</v>
      </c>
      <c r="V2594">
        <v>89</v>
      </c>
      <c r="W2594">
        <v>89</v>
      </c>
      <c r="X2594">
        <v>0</v>
      </c>
      <c r="Y2594" t="s">
        <v>40</v>
      </c>
      <c r="Z2594" t="s">
        <v>40</v>
      </c>
      <c r="AA2594" t="e">
        <f>VLOOKUP(Table1[[#This Row],[Facility Name]],D_2,8,0)</f>
        <v>#N/A</v>
      </c>
    </row>
    <row r="2595" spans="1:27" x14ac:dyDescent="0.25">
      <c r="A2595">
        <v>212515</v>
      </c>
      <c r="B2595" t="s">
        <v>2539</v>
      </c>
      <c r="C2595">
        <v>3</v>
      </c>
      <c r="D2595" t="s">
        <v>2412</v>
      </c>
      <c r="E2595" t="s">
        <v>2491</v>
      </c>
      <c r="F2595" t="s">
        <v>44</v>
      </c>
      <c r="G2595" t="s">
        <v>30</v>
      </c>
      <c r="H2595" t="s">
        <v>1804</v>
      </c>
      <c r="I2595">
        <v>36</v>
      </c>
      <c r="J2595" t="s">
        <v>33</v>
      </c>
      <c r="K2595">
        <v>83</v>
      </c>
      <c r="L2595">
        <v>125</v>
      </c>
      <c r="M2595">
        <v>125</v>
      </c>
      <c r="N2595" t="s">
        <v>33</v>
      </c>
      <c r="O2595" t="s">
        <v>40</v>
      </c>
      <c r="P2595" t="s">
        <v>33</v>
      </c>
      <c r="Q2595">
        <v>93</v>
      </c>
      <c r="R2595">
        <v>60</v>
      </c>
      <c r="S2595">
        <v>429</v>
      </c>
      <c r="T2595" t="s">
        <v>33</v>
      </c>
      <c r="U2595" t="s">
        <v>32</v>
      </c>
      <c r="V2595">
        <v>105</v>
      </c>
      <c r="W2595">
        <v>105</v>
      </c>
      <c r="X2595">
        <v>0</v>
      </c>
      <c r="Y2595" t="s">
        <v>33</v>
      </c>
      <c r="Z2595" t="s">
        <v>33</v>
      </c>
      <c r="AA2595">
        <f>VLOOKUP(Table1[[#This Row],[Facility Name]],D_2,8,0)</f>
        <v>61</v>
      </c>
    </row>
    <row r="2596" spans="1:27" x14ac:dyDescent="0.25">
      <c r="A2596">
        <v>212529</v>
      </c>
      <c r="B2596" t="s">
        <v>2665</v>
      </c>
      <c r="C2596">
        <v>4</v>
      </c>
      <c r="D2596" t="s">
        <v>2412</v>
      </c>
      <c r="E2596" t="s">
        <v>2414</v>
      </c>
      <c r="F2596" t="s">
        <v>44</v>
      </c>
      <c r="G2596" t="s">
        <v>30</v>
      </c>
      <c r="H2596" t="s">
        <v>37</v>
      </c>
      <c r="I2596">
        <v>20</v>
      </c>
      <c r="J2596" t="s">
        <v>33</v>
      </c>
      <c r="K2596">
        <v>27</v>
      </c>
      <c r="L2596">
        <v>37</v>
      </c>
      <c r="M2596">
        <v>38</v>
      </c>
      <c r="N2596" t="s">
        <v>33</v>
      </c>
      <c r="O2596" t="s">
        <v>33</v>
      </c>
      <c r="P2596" t="s">
        <v>40</v>
      </c>
      <c r="Q2596">
        <v>27</v>
      </c>
      <c r="R2596">
        <v>15</v>
      </c>
      <c r="S2596">
        <v>169</v>
      </c>
      <c r="T2596" t="s">
        <v>33</v>
      </c>
      <c r="U2596" t="s">
        <v>33</v>
      </c>
      <c r="V2596">
        <v>39</v>
      </c>
      <c r="W2596">
        <v>39</v>
      </c>
      <c r="X2596">
        <v>0</v>
      </c>
      <c r="Y2596" t="s">
        <v>34</v>
      </c>
      <c r="Z2596" t="s">
        <v>33</v>
      </c>
      <c r="AA2596">
        <f>VLOOKUP(Table1[[#This Row],[Facility Name]],D_2,8,0)</f>
        <v>67</v>
      </c>
    </row>
    <row r="2597" spans="1:27" hidden="1" x14ac:dyDescent="0.25">
      <c r="A2597">
        <v>212516</v>
      </c>
      <c r="B2597" t="s">
        <v>2540</v>
      </c>
      <c r="C2597">
        <v>3</v>
      </c>
      <c r="D2597" t="s">
        <v>2412</v>
      </c>
      <c r="E2597" t="s">
        <v>1354</v>
      </c>
      <c r="F2597" t="s">
        <v>29</v>
      </c>
      <c r="G2597" t="s">
        <v>30</v>
      </c>
      <c r="H2597" t="s">
        <v>31</v>
      </c>
      <c r="I2597">
        <v>24</v>
      </c>
      <c r="J2597" t="s">
        <v>33</v>
      </c>
      <c r="K2597">
        <v>75</v>
      </c>
      <c r="L2597">
        <v>111</v>
      </c>
      <c r="M2597">
        <v>113</v>
      </c>
      <c r="N2597" t="s">
        <v>33</v>
      </c>
      <c r="O2597" t="s">
        <v>33</v>
      </c>
      <c r="P2597" t="s">
        <v>40</v>
      </c>
      <c r="Q2597">
        <v>91</v>
      </c>
      <c r="R2597">
        <v>95</v>
      </c>
      <c r="S2597">
        <v>360</v>
      </c>
      <c r="T2597" t="s">
        <v>33</v>
      </c>
      <c r="U2597" t="s">
        <v>33</v>
      </c>
      <c r="V2597">
        <v>113</v>
      </c>
      <c r="W2597">
        <v>113</v>
      </c>
      <c r="X2597">
        <v>0</v>
      </c>
      <c r="Y2597" t="s">
        <v>33</v>
      </c>
      <c r="Z2597" t="s">
        <v>33</v>
      </c>
      <c r="AA2597" t="e">
        <f>VLOOKUP(Table1[[#This Row],[Facility Name]],D_2,8,0)</f>
        <v>#N/A</v>
      </c>
    </row>
    <row r="2598" spans="1:27" hidden="1" x14ac:dyDescent="0.25">
      <c r="A2598">
        <v>212520</v>
      </c>
      <c r="B2598" t="s">
        <v>2541</v>
      </c>
      <c r="C2598">
        <v>4</v>
      </c>
      <c r="D2598" t="s">
        <v>2412</v>
      </c>
      <c r="E2598" t="s">
        <v>2484</v>
      </c>
      <c r="F2598" t="s">
        <v>29</v>
      </c>
      <c r="G2598" t="s">
        <v>30</v>
      </c>
      <c r="H2598" t="s">
        <v>31</v>
      </c>
      <c r="I2598">
        <v>19</v>
      </c>
      <c r="J2598" t="s">
        <v>33</v>
      </c>
      <c r="K2598">
        <v>79</v>
      </c>
      <c r="L2598">
        <v>101</v>
      </c>
      <c r="M2598">
        <v>104</v>
      </c>
      <c r="N2598" t="s">
        <v>33</v>
      </c>
      <c r="O2598" t="s">
        <v>33</v>
      </c>
      <c r="P2598" t="s">
        <v>33</v>
      </c>
      <c r="Q2598">
        <v>92</v>
      </c>
      <c r="R2598">
        <v>44</v>
      </c>
      <c r="S2598">
        <v>358</v>
      </c>
      <c r="T2598" t="s">
        <v>33</v>
      </c>
      <c r="U2598" t="s">
        <v>33</v>
      </c>
      <c r="V2598">
        <v>88</v>
      </c>
      <c r="W2598">
        <v>88</v>
      </c>
      <c r="X2598">
        <v>0</v>
      </c>
      <c r="Y2598" t="s">
        <v>33</v>
      </c>
      <c r="Z2598" t="s">
        <v>33</v>
      </c>
      <c r="AA2598" t="e">
        <f>VLOOKUP(Table1[[#This Row],[Facility Name]],D_2,8,0)</f>
        <v>#N/A</v>
      </c>
    </row>
    <row r="2599" spans="1:27" hidden="1" x14ac:dyDescent="0.25">
      <c r="A2599">
        <v>212522</v>
      </c>
      <c r="B2599" t="s">
        <v>2542</v>
      </c>
      <c r="C2599">
        <v>3</v>
      </c>
      <c r="D2599" t="s">
        <v>2412</v>
      </c>
      <c r="E2599" t="s">
        <v>2491</v>
      </c>
      <c r="F2599" t="s">
        <v>29</v>
      </c>
      <c r="G2599" t="s">
        <v>30</v>
      </c>
      <c r="H2599" t="s">
        <v>31</v>
      </c>
      <c r="I2599">
        <v>31</v>
      </c>
      <c r="J2599" t="s">
        <v>33</v>
      </c>
      <c r="K2599">
        <v>127</v>
      </c>
      <c r="L2599">
        <v>196</v>
      </c>
      <c r="M2599">
        <v>198</v>
      </c>
      <c r="N2599" t="s">
        <v>33</v>
      </c>
      <c r="O2599" t="s">
        <v>33</v>
      </c>
      <c r="P2599" t="s">
        <v>40</v>
      </c>
      <c r="Q2599">
        <v>138</v>
      </c>
      <c r="R2599">
        <v>151</v>
      </c>
      <c r="S2599">
        <v>535</v>
      </c>
      <c r="T2599" t="s">
        <v>33</v>
      </c>
      <c r="U2599" t="s">
        <v>33</v>
      </c>
      <c r="V2599">
        <v>180</v>
      </c>
      <c r="W2599">
        <v>180</v>
      </c>
      <c r="X2599">
        <v>0</v>
      </c>
      <c r="Y2599" t="s">
        <v>32</v>
      </c>
      <c r="Z2599" t="s">
        <v>33</v>
      </c>
      <c r="AA2599" t="e">
        <f>VLOOKUP(Table1[[#This Row],[Facility Name]],D_2,8,0)</f>
        <v>#N/A</v>
      </c>
    </row>
    <row r="2600" spans="1:27" hidden="1" x14ac:dyDescent="0.25">
      <c r="A2600">
        <v>212523</v>
      </c>
      <c r="B2600" t="s">
        <v>2646</v>
      </c>
      <c r="C2600">
        <v>3</v>
      </c>
      <c r="D2600" t="s">
        <v>2412</v>
      </c>
      <c r="E2600" t="s">
        <v>443</v>
      </c>
      <c r="F2600" t="s">
        <v>29</v>
      </c>
      <c r="G2600" t="s">
        <v>30</v>
      </c>
      <c r="H2600" t="s">
        <v>31</v>
      </c>
      <c r="I2600">
        <v>18</v>
      </c>
      <c r="J2600" t="s">
        <v>33</v>
      </c>
      <c r="K2600">
        <v>85</v>
      </c>
      <c r="L2600">
        <v>130</v>
      </c>
      <c r="M2600">
        <v>130</v>
      </c>
      <c r="N2600" t="s">
        <v>33</v>
      </c>
      <c r="O2600" t="s">
        <v>33</v>
      </c>
      <c r="P2600" t="s">
        <v>33</v>
      </c>
      <c r="Q2600">
        <v>99</v>
      </c>
      <c r="R2600">
        <v>124</v>
      </c>
      <c r="S2600">
        <v>406</v>
      </c>
      <c r="T2600" t="s">
        <v>33</v>
      </c>
      <c r="U2600" t="s">
        <v>33</v>
      </c>
      <c r="V2600">
        <v>116</v>
      </c>
      <c r="W2600">
        <v>116</v>
      </c>
      <c r="X2600">
        <v>0</v>
      </c>
      <c r="Y2600" t="s">
        <v>33</v>
      </c>
      <c r="Z2600" t="s">
        <v>33</v>
      </c>
      <c r="AA2600" t="e">
        <f>VLOOKUP(Table1[[#This Row],[Facility Name]],D_2,8,0)</f>
        <v>#N/A</v>
      </c>
    </row>
    <row r="2601" spans="1:27" hidden="1" x14ac:dyDescent="0.25">
      <c r="A2601">
        <v>212528</v>
      </c>
      <c r="B2601" t="s">
        <v>2647</v>
      </c>
      <c r="C2601">
        <v>3</v>
      </c>
      <c r="D2601" t="s">
        <v>2412</v>
      </c>
      <c r="E2601" t="s">
        <v>443</v>
      </c>
      <c r="F2601" t="s">
        <v>29</v>
      </c>
      <c r="G2601" t="s">
        <v>30</v>
      </c>
      <c r="H2601" t="s">
        <v>31</v>
      </c>
      <c r="I2601">
        <v>30</v>
      </c>
      <c r="J2601" t="s">
        <v>33</v>
      </c>
      <c r="K2601">
        <v>84</v>
      </c>
      <c r="L2601">
        <v>128</v>
      </c>
      <c r="M2601">
        <v>131</v>
      </c>
      <c r="N2601" t="s">
        <v>33</v>
      </c>
      <c r="O2601" t="s">
        <v>33</v>
      </c>
      <c r="P2601" t="s">
        <v>33</v>
      </c>
      <c r="Q2601">
        <v>98</v>
      </c>
      <c r="R2601">
        <v>73</v>
      </c>
      <c r="S2601">
        <v>440</v>
      </c>
      <c r="T2601" t="s">
        <v>40</v>
      </c>
      <c r="U2601" t="s">
        <v>33</v>
      </c>
      <c r="V2601">
        <v>134</v>
      </c>
      <c r="W2601">
        <v>134</v>
      </c>
      <c r="X2601">
        <v>0</v>
      </c>
      <c r="Y2601" t="s">
        <v>40</v>
      </c>
      <c r="Z2601" t="s">
        <v>33</v>
      </c>
      <c r="AA2601" t="e">
        <f>VLOOKUP(Table1[[#This Row],[Facility Name]],D_2,8,0)</f>
        <v>#N/A</v>
      </c>
    </row>
    <row r="2602" spans="1:27" x14ac:dyDescent="0.25">
      <c r="A2602">
        <v>212531</v>
      </c>
      <c r="B2602" t="s">
        <v>2667</v>
      </c>
      <c r="C2602">
        <v>3</v>
      </c>
      <c r="D2602" t="s">
        <v>2412</v>
      </c>
      <c r="E2602" t="s">
        <v>443</v>
      </c>
      <c r="F2602" t="s">
        <v>29</v>
      </c>
      <c r="G2602" t="s">
        <v>30</v>
      </c>
      <c r="H2602" t="s">
        <v>37</v>
      </c>
      <c r="I2602">
        <v>21</v>
      </c>
      <c r="J2602" t="s">
        <v>33</v>
      </c>
      <c r="K2602">
        <v>31</v>
      </c>
      <c r="L2602">
        <v>54</v>
      </c>
      <c r="M2602">
        <v>57</v>
      </c>
      <c r="N2602" t="s">
        <v>33</v>
      </c>
      <c r="O2602" t="s">
        <v>33</v>
      </c>
      <c r="P2602" t="s">
        <v>33</v>
      </c>
      <c r="Q2602">
        <v>37</v>
      </c>
      <c r="R2602">
        <v>40</v>
      </c>
      <c r="S2602">
        <v>113</v>
      </c>
      <c r="T2602" t="s">
        <v>33</v>
      </c>
      <c r="U2602" t="s">
        <v>33</v>
      </c>
      <c r="V2602">
        <v>57</v>
      </c>
      <c r="W2602">
        <v>57</v>
      </c>
      <c r="X2602">
        <v>0</v>
      </c>
      <c r="Y2602" t="s">
        <v>34</v>
      </c>
      <c r="Z2602" t="s">
        <v>33</v>
      </c>
      <c r="AA2602">
        <f>VLOOKUP(Table1[[#This Row],[Facility Name]],D_2,8,0)</f>
        <v>63</v>
      </c>
    </row>
    <row r="2603" spans="1:27" hidden="1" x14ac:dyDescent="0.25">
      <c r="A2603">
        <v>112816</v>
      </c>
      <c r="B2603" t="s">
        <v>3177</v>
      </c>
      <c r="D2603" t="s">
        <v>824</v>
      </c>
      <c r="F2603" t="s">
        <v>29</v>
      </c>
      <c r="G2603" t="s">
        <v>30</v>
      </c>
      <c r="H2603" t="s">
        <v>31</v>
      </c>
      <c r="I2603">
        <v>16</v>
      </c>
      <c r="J2603" t="s">
        <v>34</v>
      </c>
      <c r="K2603">
        <v>12</v>
      </c>
      <c r="L2603">
        <v>16</v>
      </c>
      <c r="M2603">
        <v>16</v>
      </c>
      <c r="N2603" t="s">
        <v>33</v>
      </c>
      <c r="O2603" t="s">
        <v>33</v>
      </c>
      <c r="P2603" t="s">
        <v>33</v>
      </c>
      <c r="Q2603">
        <v>38</v>
      </c>
      <c r="R2603">
        <v>51</v>
      </c>
      <c r="S2603">
        <v>149</v>
      </c>
      <c r="T2603" t="s">
        <v>33</v>
      </c>
      <c r="U2603" t="s">
        <v>34</v>
      </c>
      <c r="V2603">
        <v>6</v>
      </c>
      <c r="W2603">
        <v>6</v>
      </c>
      <c r="X2603">
        <v>25</v>
      </c>
      <c r="Y2603" t="s">
        <v>33</v>
      </c>
      <c r="Z2603" t="s">
        <v>33</v>
      </c>
      <c r="AA2603" t="e">
        <f>VLOOKUP(Table1[[#This Row],[Facility Name]],D_2,8,0)</f>
        <v>#N/A</v>
      </c>
    </row>
    <row r="2604" spans="1:27" hidden="1" x14ac:dyDescent="0.25">
      <c r="A2604">
        <v>212530</v>
      </c>
      <c r="B2604" t="s">
        <v>2666</v>
      </c>
      <c r="C2604">
        <v>5</v>
      </c>
      <c r="D2604" t="s">
        <v>2412</v>
      </c>
      <c r="E2604" t="s">
        <v>2414</v>
      </c>
      <c r="F2604" t="s">
        <v>29</v>
      </c>
      <c r="G2604" t="s">
        <v>30</v>
      </c>
      <c r="H2604" t="s">
        <v>31</v>
      </c>
      <c r="I2604">
        <v>29</v>
      </c>
      <c r="J2604" t="s">
        <v>33</v>
      </c>
      <c r="K2604">
        <v>89</v>
      </c>
      <c r="L2604">
        <v>136</v>
      </c>
      <c r="M2604">
        <v>140</v>
      </c>
      <c r="N2604" t="s">
        <v>33</v>
      </c>
      <c r="O2604" t="s">
        <v>33</v>
      </c>
      <c r="P2604" t="s">
        <v>40</v>
      </c>
      <c r="Q2604">
        <v>103</v>
      </c>
      <c r="R2604">
        <v>75</v>
      </c>
      <c r="S2604">
        <v>480</v>
      </c>
      <c r="T2604" t="s">
        <v>33</v>
      </c>
      <c r="U2604" t="s">
        <v>33</v>
      </c>
      <c r="V2604">
        <v>140</v>
      </c>
      <c r="W2604">
        <v>140</v>
      </c>
      <c r="X2604">
        <v>0</v>
      </c>
      <c r="Y2604" t="s">
        <v>33</v>
      </c>
      <c r="Z2604" t="s">
        <v>33</v>
      </c>
      <c r="AA2604" t="e">
        <f>VLOOKUP(Table1[[#This Row],[Facility Name]],D_2,8,0)</f>
        <v>#N/A</v>
      </c>
    </row>
    <row r="2605" spans="1:27" x14ac:dyDescent="0.25">
      <c r="A2605">
        <v>212534</v>
      </c>
      <c r="B2605" t="s">
        <v>2668</v>
      </c>
      <c r="C2605">
        <v>5</v>
      </c>
      <c r="D2605" t="s">
        <v>2412</v>
      </c>
      <c r="E2605" t="s">
        <v>484</v>
      </c>
      <c r="F2605" t="s">
        <v>29</v>
      </c>
      <c r="G2605" t="s">
        <v>30</v>
      </c>
      <c r="H2605" t="s">
        <v>37</v>
      </c>
      <c r="I2605">
        <v>29</v>
      </c>
      <c r="J2605" t="s">
        <v>33</v>
      </c>
      <c r="K2605">
        <v>98</v>
      </c>
      <c r="L2605">
        <v>130</v>
      </c>
      <c r="M2605">
        <v>140</v>
      </c>
      <c r="N2605" t="s">
        <v>33</v>
      </c>
      <c r="O2605" t="s">
        <v>33</v>
      </c>
      <c r="P2605" t="s">
        <v>40</v>
      </c>
      <c r="Q2605">
        <v>113</v>
      </c>
      <c r="R2605">
        <v>136</v>
      </c>
      <c r="S2605">
        <v>441</v>
      </c>
      <c r="T2605" t="s">
        <v>33</v>
      </c>
      <c r="U2605" t="s">
        <v>33</v>
      </c>
      <c r="V2605">
        <v>119</v>
      </c>
      <c r="W2605">
        <v>119</v>
      </c>
      <c r="X2605">
        <v>0</v>
      </c>
      <c r="Y2605" t="s">
        <v>33</v>
      </c>
      <c r="Z2605" t="s">
        <v>33</v>
      </c>
      <c r="AA2605">
        <f>VLOOKUP(Table1[[#This Row],[Facility Name]],D_2,8,0)</f>
        <v>75</v>
      </c>
    </row>
    <row r="2606" spans="1:27" x14ac:dyDescent="0.25">
      <c r="A2606">
        <v>212536</v>
      </c>
      <c r="B2606" t="s">
        <v>2773</v>
      </c>
      <c r="C2606">
        <v>3</v>
      </c>
      <c r="D2606" t="s">
        <v>2412</v>
      </c>
      <c r="E2606" t="s">
        <v>2414</v>
      </c>
      <c r="F2606" t="s">
        <v>29</v>
      </c>
      <c r="G2606" t="s">
        <v>30</v>
      </c>
      <c r="H2606" t="s">
        <v>294</v>
      </c>
      <c r="I2606">
        <v>24</v>
      </c>
      <c r="J2606" t="s">
        <v>33</v>
      </c>
      <c r="K2606">
        <v>69</v>
      </c>
      <c r="L2606">
        <v>100</v>
      </c>
      <c r="M2606">
        <v>97</v>
      </c>
      <c r="N2606" t="s">
        <v>33</v>
      </c>
      <c r="O2606" t="s">
        <v>33</v>
      </c>
      <c r="P2606" t="s">
        <v>33</v>
      </c>
      <c r="Q2606">
        <v>77</v>
      </c>
      <c r="R2606">
        <v>64</v>
      </c>
      <c r="S2606">
        <v>370</v>
      </c>
      <c r="T2606" t="s">
        <v>40</v>
      </c>
      <c r="U2606" t="s">
        <v>33</v>
      </c>
      <c r="V2606">
        <v>99</v>
      </c>
      <c r="W2606">
        <v>99</v>
      </c>
      <c r="X2606">
        <v>0</v>
      </c>
      <c r="Y2606" t="s">
        <v>33</v>
      </c>
      <c r="Z2606" t="s">
        <v>33</v>
      </c>
      <c r="AA2606">
        <f>VLOOKUP(Table1[[#This Row],[Facility Name]],D_2,8,0)</f>
        <v>61</v>
      </c>
    </row>
    <row r="2607" spans="1:27" x14ac:dyDescent="0.25">
      <c r="A2607">
        <v>212539</v>
      </c>
      <c r="B2607" t="s">
        <v>2793</v>
      </c>
      <c r="C2607">
        <v>4</v>
      </c>
      <c r="D2607" t="s">
        <v>2412</v>
      </c>
      <c r="E2607" t="s">
        <v>2414</v>
      </c>
      <c r="F2607" t="s">
        <v>29</v>
      </c>
      <c r="G2607" t="s">
        <v>30</v>
      </c>
      <c r="H2607" t="s">
        <v>37</v>
      </c>
      <c r="I2607">
        <v>18</v>
      </c>
      <c r="J2607" t="s">
        <v>33</v>
      </c>
      <c r="K2607">
        <v>61</v>
      </c>
      <c r="L2607">
        <v>86</v>
      </c>
      <c r="M2607">
        <v>89</v>
      </c>
      <c r="N2607" t="s">
        <v>33</v>
      </c>
      <c r="O2607" t="s">
        <v>33</v>
      </c>
      <c r="P2607" t="s">
        <v>33</v>
      </c>
      <c r="Q2607">
        <v>71</v>
      </c>
      <c r="R2607">
        <v>54</v>
      </c>
      <c r="S2607">
        <v>279</v>
      </c>
      <c r="T2607" t="s">
        <v>33</v>
      </c>
      <c r="U2607" t="s">
        <v>33</v>
      </c>
      <c r="V2607">
        <v>90</v>
      </c>
      <c r="W2607">
        <v>90</v>
      </c>
      <c r="X2607">
        <v>0</v>
      </c>
      <c r="Y2607" t="s">
        <v>33</v>
      </c>
      <c r="Z2607" t="s">
        <v>33</v>
      </c>
      <c r="AA2607">
        <f>VLOOKUP(Table1[[#This Row],[Facility Name]],D_2,8,0)</f>
        <v>67</v>
      </c>
    </row>
    <row r="2608" spans="1:27" hidden="1" x14ac:dyDescent="0.25">
      <c r="A2608">
        <v>212537</v>
      </c>
      <c r="B2608" t="s">
        <v>2774</v>
      </c>
      <c r="C2608">
        <v>3</v>
      </c>
      <c r="D2608" t="s">
        <v>2412</v>
      </c>
      <c r="E2608" t="s">
        <v>1079</v>
      </c>
      <c r="F2608" t="s">
        <v>29</v>
      </c>
      <c r="G2608" t="s">
        <v>30</v>
      </c>
      <c r="H2608" t="s">
        <v>31</v>
      </c>
      <c r="I2608">
        <v>19</v>
      </c>
      <c r="J2608" t="s">
        <v>33</v>
      </c>
      <c r="K2608">
        <v>93</v>
      </c>
      <c r="L2608">
        <v>117</v>
      </c>
      <c r="M2608">
        <v>122</v>
      </c>
      <c r="N2608" t="s">
        <v>33</v>
      </c>
      <c r="O2608" t="s">
        <v>33</v>
      </c>
      <c r="P2608" t="s">
        <v>33</v>
      </c>
      <c r="Q2608">
        <v>105</v>
      </c>
      <c r="R2608">
        <v>134</v>
      </c>
      <c r="S2608">
        <v>359</v>
      </c>
      <c r="T2608" t="s">
        <v>33</v>
      </c>
      <c r="U2608" t="s">
        <v>33</v>
      </c>
      <c r="V2608">
        <v>105</v>
      </c>
      <c r="W2608">
        <v>105</v>
      </c>
      <c r="X2608">
        <v>0</v>
      </c>
      <c r="Y2608" t="s">
        <v>34</v>
      </c>
      <c r="Z2608" t="s">
        <v>40</v>
      </c>
      <c r="AA2608" t="e">
        <f>VLOOKUP(Table1[[#This Row],[Facility Name]],D_2,8,0)</f>
        <v>#N/A</v>
      </c>
    </row>
    <row r="2609" spans="1:27" hidden="1" x14ac:dyDescent="0.25">
      <c r="A2609">
        <v>212538</v>
      </c>
      <c r="B2609" t="s">
        <v>2792</v>
      </c>
      <c r="C2609">
        <v>5</v>
      </c>
      <c r="D2609" t="s">
        <v>2412</v>
      </c>
      <c r="E2609" t="s">
        <v>2414</v>
      </c>
      <c r="F2609" t="s">
        <v>29</v>
      </c>
      <c r="G2609" t="s">
        <v>30</v>
      </c>
      <c r="H2609" t="s">
        <v>31</v>
      </c>
      <c r="I2609">
        <v>18</v>
      </c>
      <c r="J2609" t="s">
        <v>33</v>
      </c>
      <c r="K2609">
        <v>63</v>
      </c>
      <c r="L2609">
        <v>100</v>
      </c>
      <c r="M2609">
        <v>102</v>
      </c>
      <c r="N2609" t="s">
        <v>33</v>
      </c>
      <c r="O2609" t="s">
        <v>33</v>
      </c>
      <c r="P2609" t="s">
        <v>33</v>
      </c>
      <c r="Q2609">
        <v>69</v>
      </c>
      <c r="R2609">
        <v>45</v>
      </c>
      <c r="S2609">
        <v>319</v>
      </c>
      <c r="T2609" t="s">
        <v>40</v>
      </c>
      <c r="U2609" t="s">
        <v>33</v>
      </c>
      <c r="V2609">
        <v>102</v>
      </c>
      <c r="W2609">
        <v>102</v>
      </c>
      <c r="X2609">
        <v>0</v>
      </c>
      <c r="Y2609" t="s">
        <v>33</v>
      </c>
      <c r="Z2609" t="s">
        <v>33</v>
      </c>
      <c r="AA2609" t="e">
        <f>VLOOKUP(Table1[[#This Row],[Facility Name]],D_2,8,0)</f>
        <v>#N/A</v>
      </c>
    </row>
    <row r="2610" spans="1:27" x14ac:dyDescent="0.25">
      <c r="A2610">
        <v>212544</v>
      </c>
      <c r="B2610" t="s">
        <v>2492</v>
      </c>
      <c r="C2610">
        <v>4</v>
      </c>
      <c r="D2610" t="s">
        <v>2412</v>
      </c>
      <c r="E2610" t="s">
        <v>2478</v>
      </c>
      <c r="F2610" t="s">
        <v>44</v>
      </c>
      <c r="G2610" t="s">
        <v>30</v>
      </c>
      <c r="H2610" t="s">
        <v>1804</v>
      </c>
      <c r="I2610">
        <v>24</v>
      </c>
      <c r="J2610" t="s">
        <v>33</v>
      </c>
      <c r="K2610">
        <v>76</v>
      </c>
      <c r="L2610">
        <v>102</v>
      </c>
      <c r="M2610">
        <v>105</v>
      </c>
      <c r="N2610" t="s">
        <v>33</v>
      </c>
      <c r="O2610" t="s">
        <v>33</v>
      </c>
      <c r="P2610" t="s">
        <v>33</v>
      </c>
      <c r="Q2610">
        <v>90</v>
      </c>
      <c r="R2610">
        <v>68</v>
      </c>
      <c r="S2610">
        <v>343</v>
      </c>
      <c r="T2610" t="s">
        <v>33</v>
      </c>
      <c r="U2610" t="s">
        <v>33</v>
      </c>
      <c r="V2610">
        <v>106</v>
      </c>
      <c r="W2610">
        <v>106</v>
      </c>
      <c r="X2610">
        <v>0</v>
      </c>
      <c r="Y2610" t="s">
        <v>33</v>
      </c>
      <c r="Z2610" t="s">
        <v>33</v>
      </c>
      <c r="AA2610">
        <f>VLOOKUP(Table1[[#This Row],[Facility Name]],D_2,8,0)</f>
        <v>77</v>
      </c>
    </row>
    <row r="2611" spans="1:27" hidden="1" x14ac:dyDescent="0.25">
      <c r="A2611">
        <v>212541</v>
      </c>
      <c r="B2611" t="s">
        <v>2794</v>
      </c>
      <c r="C2611">
        <v>5</v>
      </c>
      <c r="D2611" t="s">
        <v>2412</v>
      </c>
      <c r="E2611" t="s">
        <v>2566</v>
      </c>
      <c r="F2611" t="s">
        <v>44</v>
      </c>
      <c r="G2611" t="s">
        <v>30</v>
      </c>
      <c r="H2611" t="s">
        <v>37</v>
      </c>
      <c r="I2611">
        <v>19</v>
      </c>
      <c r="J2611" t="s">
        <v>33</v>
      </c>
      <c r="K2611">
        <v>87</v>
      </c>
      <c r="L2611">
        <v>104</v>
      </c>
      <c r="M2611">
        <v>112</v>
      </c>
      <c r="N2611" t="s">
        <v>33</v>
      </c>
      <c r="O2611" t="s">
        <v>33</v>
      </c>
      <c r="P2611" t="s">
        <v>33</v>
      </c>
      <c r="Q2611">
        <v>102</v>
      </c>
      <c r="R2611">
        <v>97</v>
      </c>
      <c r="S2611">
        <v>402</v>
      </c>
      <c r="T2611" t="s">
        <v>40</v>
      </c>
      <c r="U2611" t="s">
        <v>33</v>
      </c>
      <c r="V2611">
        <v>111</v>
      </c>
      <c r="W2611">
        <v>111</v>
      </c>
      <c r="X2611">
        <v>0</v>
      </c>
      <c r="Y2611" t="s">
        <v>33</v>
      </c>
      <c r="Z2611" t="s">
        <v>33</v>
      </c>
      <c r="AA2611" t="e">
        <f>VLOOKUP(Table1[[#This Row],[Facility Name]],D_2,8,0)</f>
        <v>#N/A</v>
      </c>
    </row>
    <row r="2612" spans="1:27" hidden="1" x14ac:dyDescent="0.25">
      <c r="A2612">
        <v>212542</v>
      </c>
      <c r="B2612" t="s">
        <v>2795</v>
      </c>
      <c r="C2612">
        <v>4</v>
      </c>
      <c r="D2612" t="s">
        <v>2412</v>
      </c>
      <c r="E2612" t="s">
        <v>2491</v>
      </c>
      <c r="F2612" t="s">
        <v>29</v>
      </c>
      <c r="G2612" t="s">
        <v>30</v>
      </c>
      <c r="H2612" t="s">
        <v>31</v>
      </c>
      <c r="I2612">
        <v>30</v>
      </c>
      <c r="J2612" t="s">
        <v>32</v>
      </c>
      <c r="K2612">
        <v>111</v>
      </c>
      <c r="L2612">
        <v>162</v>
      </c>
      <c r="M2612">
        <v>175</v>
      </c>
      <c r="N2612" t="s">
        <v>33</v>
      </c>
      <c r="O2612" t="s">
        <v>33</v>
      </c>
      <c r="P2612" t="s">
        <v>40</v>
      </c>
      <c r="Q2612">
        <v>131</v>
      </c>
      <c r="R2612">
        <v>124</v>
      </c>
      <c r="S2612">
        <v>558</v>
      </c>
      <c r="T2612" t="s">
        <v>33</v>
      </c>
      <c r="U2612" t="s">
        <v>32</v>
      </c>
      <c r="V2612">
        <v>175</v>
      </c>
      <c r="W2612">
        <v>175</v>
      </c>
      <c r="X2612">
        <v>0</v>
      </c>
      <c r="Y2612" t="s">
        <v>33</v>
      </c>
      <c r="Z2612" t="s">
        <v>33</v>
      </c>
      <c r="AA2612" t="e">
        <f>VLOOKUP(Table1[[#This Row],[Facility Name]],D_2,8,0)</f>
        <v>#N/A</v>
      </c>
    </row>
    <row r="2613" spans="1:27" hidden="1" x14ac:dyDescent="0.25">
      <c r="A2613">
        <v>212543</v>
      </c>
      <c r="B2613" t="s">
        <v>2490</v>
      </c>
      <c r="C2613">
        <v>3</v>
      </c>
      <c r="D2613" t="s">
        <v>2412</v>
      </c>
      <c r="E2613" t="s">
        <v>2491</v>
      </c>
      <c r="F2613" t="s">
        <v>29</v>
      </c>
      <c r="G2613" t="s">
        <v>30</v>
      </c>
      <c r="H2613" t="s">
        <v>31</v>
      </c>
      <c r="I2613">
        <v>16</v>
      </c>
      <c r="J2613" t="s">
        <v>33</v>
      </c>
      <c r="K2613">
        <v>68</v>
      </c>
      <c r="L2613">
        <v>97</v>
      </c>
      <c r="M2613">
        <v>102</v>
      </c>
      <c r="N2613" t="s">
        <v>33</v>
      </c>
      <c r="O2613" t="s">
        <v>33</v>
      </c>
      <c r="P2613" t="s">
        <v>33</v>
      </c>
      <c r="Q2613">
        <v>82</v>
      </c>
      <c r="R2613">
        <v>81</v>
      </c>
      <c r="S2613">
        <v>335</v>
      </c>
      <c r="T2613" t="s">
        <v>33</v>
      </c>
      <c r="U2613" t="s">
        <v>33</v>
      </c>
      <c r="V2613">
        <v>103</v>
      </c>
      <c r="W2613">
        <v>103</v>
      </c>
      <c r="X2613">
        <v>0</v>
      </c>
      <c r="Y2613" t="s">
        <v>33</v>
      </c>
      <c r="Z2613" t="s">
        <v>33</v>
      </c>
      <c r="AA2613" t="e">
        <f>VLOOKUP(Table1[[#This Row],[Facility Name]],D_2,8,0)</f>
        <v>#N/A</v>
      </c>
    </row>
    <row r="2614" spans="1:27" x14ac:dyDescent="0.25">
      <c r="A2614">
        <v>212549</v>
      </c>
      <c r="B2614" t="s">
        <v>2517</v>
      </c>
      <c r="C2614">
        <v>2</v>
      </c>
      <c r="D2614" t="s">
        <v>2412</v>
      </c>
      <c r="E2614" t="s">
        <v>2506</v>
      </c>
      <c r="F2614" t="s">
        <v>44</v>
      </c>
      <c r="G2614" t="s">
        <v>30</v>
      </c>
      <c r="H2614" t="s">
        <v>1804</v>
      </c>
      <c r="I2614">
        <v>15</v>
      </c>
      <c r="J2614" t="s">
        <v>33</v>
      </c>
      <c r="K2614">
        <v>52</v>
      </c>
      <c r="L2614">
        <v>63</v>
      </c>
      <c r="M2614">
        <v>66</v>
      </c>
      <c r="N2614" t="s">
        <v>33</v>
      </c>
      <c r="O2614" t="s">
        <v>33</v>
      </c>
      <c r="P2614" t="s">
        <v>33</v>
      </c>
      <c r="Q2614">
        <v>59</v>
      </c>
      <c r="R2614">
        <v>40</v>
      </c>
      <c r="S2614">
        <v>240</v>
      </c>
      <c r="T2614" t="s">
        <v>33</v>
      </c>
      <c r="U2614" t="s">
        <v>33</v>
      </c>
      <c r="V2614">
        <v>58</v>
      </c>
      <c r="W2614">
        <v>58</v>
      </c>
      <c r="X2614">
        <v>0</v>
      </c>
      <c r="Y2614" t="s">
        <v>40</v>
      </c>
      <c r="Z2614" t="s">
        <v>33</v>
      </c>
      <c r="AA2614">
        <f>VLOOKUP(Table1[[#This Row],[Facility Name]],D_2,8,0)</f>
        <v>43</v>
      </c>
    </row>
    <row r="2615" spans="1:27" hidden="1" x14ac:dyDescent="0.25">
      <c r="A2615">
        <v>212545</v>
      </c>
      <c r="B2615" t="s">
        <v>2493</v>
      </c>
      <c r="C2615">
        <v>3</v>
      </c>
      <c r="D2615" t="s">
        <v>2412</v>
      </c>
      <c r="E2615" t="s">
        <v>2414</v>
      </c>
      <c r="F2615" t="s">
        <v>29</v>
      </c>
      <c r="G2615" t="s">
        <v>30</v>
      </c>
      <c r="H2615" t="s">
        <v>31</v>
      </c>
      <c r="I2615">
        <v>22</v>
      </c>
      <c r="J2615" t="s">
        <v>33</v>
      </c>
      <c r="K2615">
        <v>65</v>
      </c>
      <c r="L2615">
        <v>102</v>
      </c>
      <c r="M2615">
        <v>102</v>
      </c>
      <c r="N2615" t="s">
        <v>33</v>
      </c>
      <c r="O2615" t="s">
        <v>33</v>
      </c>
      <c r="P2615" t="s">
        <v>33</v>
      </c>
      <c r="Q2615">
        <v>79</v>
      </c>
      <c r="R2615">
        <v>33</v>
      </c>
      <c r="S2615">
        <v>337</v>
      </c>
      <c r="T2615" t="s">
        <v>33</v>
      </c>
      <c r="U2615" t="s">
        <v>33</v>
      </c>
      <c r="V2615">
        <v>105</v>
      </c>
      <c r="W2615">
        <v>105</v>
      </c>
      <c r="X2615">
        <v>0</v>
      </c>
      <c r="Y2615" t="s">
        <v>40</v>
      </c>
      <c r="Z2615" t="s">
        <v>33</v>
      </c>
      <c r="AA2615" t="e">
        <f>VLOOKUP(Table1[[#This Row],[Facility Name]],D_2,8,0)</f>
        <v>#N/A</v>
      </c>
    </row>
    <row r="2616" spans="1:27" hidden="1" x14ac:dyDescent="0.25">
      <c r="A2616">
        <v>212546</v>
      </c>
      <c r="B2616" t="s">
        <v>2494</v>
      </c>
      <c r="C2616">
        <v>4</v>
      </c>
      <c r="D2616" t="s">
        <v>2412</v>
      </c>
      <c r="E2616" t="s">
        <v>443</v>
      </c>
      <c r="F2616" t="s">
        <v>29</v>
      </c>
      <c r="G2616" t="s">
        <v>30</v>
      </c>
      <c r="H2616" t="s">
        <v>31</v>
      </c>
      <c r="I2616">
        <v>28</v>
      </c>
      <c r="J2616" t="s">
        <v>33</v>
      </c>
      <c r="K2616">
        <v>74</v>
      </c>
      <c r="L2616">
        <v>104</v>
      </c>
      <c r="M2616">
        <v>106</v>
      </c>
      <c r="N2616" t="s">
        <v>33</v>
      </c>
      <c r="O2616" t="s">
        <v>33</v>
      </c>
      <c r="P2616" t="s">
        <v>33</v>
      </c>
      <c r="Q2616">
        <v>83</v>
      </c>
      <c r="R2616">
        <v>62</v>
      </c>
      <c r="S2616">
        <v>359</v>
      </c>
      <c r="T2616" t="s">
        <v>33</v>
      </c>
      <c r="U2616" t="s">
        <v>33</v>
      </c>
      <c r="V2616">
        <v>105</v>
      </c>
      <c r="W2616">
        <v>105</v>
      </c>
      <c r="X2616">
        <v>0</v>
      </c>
      <c r="Y2616" t="s">
        <v>33</v>
      </c>
      <c r="Z2616" t="s">
        <v>33</v>
      </c>
      <c r="AA2616" t="e">
        <f>VLOOKUP(Table1[[#This Row],[Facility Name]],D_2,8,0)</f>
        <v>#N/A</v>
      </c>
    </row>
    <row r="2617" spans="1:27" x14ac:dyDescent="0.25">
      <c r="A2617">
        <v>212557</v>
      </c>
      <c r="B2617" t="s">
        <v>2622</v>
      </c>
      <c r="C2617">
        <v>3</v>
      </c>
      <c r="D2617" t="s">
        <v>2412</v>
      </c>
      <c r="E2617" t="s">
        <v>2478</v>
      </c>
      <c r="F2617" t="s">
        <v>29</v>
      </c>
      <c r="G2617" t="s">
        <v>30</v>
      </c>
      <c r="H2617" t="s">
        <v>37</v>
      </c>
      <c r="I2617">
        <v>15</v>
      </c>
      <c r="J2617" t="s">
        <v>32</v>
      </c>
      <c r="K2617">
        <v>53</v>
      </c>
      <c r="L2617">
        <v>84</v>
      </c>
      <c r="M2617">
        <v>87</v>
      </c>
      <c r="N2617" t="s">
        <v>33</v>
      </c>
      <c r="O2617" t="s">
        <v>33</v>
      </c>
      <c r="P2617" t="s">
        <v>33</v>
      </c>
      <c r="Q2617">
        <v>67</v>
      </c>
      <c r="R2617">
        <v>57</v>
      </c>
      <c r="S2617">
        <v>281</v>
      </c>
      <c r="T2617" t="s">
        <v>40</v>
      </c>
      <c r="U2617" t="s">
        <v>33</v>
      </c>
      <c r="V2617">
        <v>71</v>
      </c>
      <c r="W2617">
        <v>71</v>
      </c>
      <c r="X2617">
        <v>0</v>
      </c>
      <c r="Y2617" t="s">
        <v>33</v>
      </c>
      <c r="Z2617" t="s">
        <v>33</v>
      </c>
      <c r="AA2617">
        <f>VLOOKUP(Table1[[#This Row],[Facility Name]],D_2,8,0)</f>
        <v>34</v>
      </c>
    </row>
    <row r="2618" spans="1:27" hidden="1" x14ac:dyDescent="0.25">
      <c r="A2618">
        <v>212551</v>
      </c>
      <c r="B2618" t="s">
        <v>2518</v>
      </c>
      <c r="C2618">
        <v>3</v>
      </c>
      <c r="D2618" t="s">
        <v>2412</v>
      </c>
      <c r="E2618" t="s">
        <v>2491</v>
      </c>
      <c r="F2618" t="s">
        <v>29</v>
      </c>
      <c r="G2618" t="s">
        <v>30</v>
      </c>
      <c r="H2618" t="s">
        <v>31</v>
      </c>
      <c r="I2618">
        <v>36</v>
      </c>
      <c r="J2618" t="s">
        <v>33</v>
      </c>
      <c r="K2618">
        <v>117</v>
      </c>
      <c r="L2618">
        <v>172</v>
      </c>
      <c r="M2618">
        <v>176</v>
      </c>
      <c r="N2618" t="s">
        <v>33</v>
      </c>
      <c r="O2618" t="s">
        <v>33</v>
      </c>
      <c r="P2618" t="s">
        <v>33</v>
      </c>
      <c r="Q2618">
        <v>127</v>
      </c>
      <c r="R2618">
        <v>85</v>
      </c>
      <c r="S2618">
        <v>585</v>
      </c>
      <c r="T2618" t="s">
        <v>33</v>
      </c>
      <c r="U2618" t="s">
        <v>33</v>
      </c>
      <c r="V2618">
        <v>177</v>
      </c>
      <c r="W2618">
        <v>177</v>
      </c>
      <c r="X2618">
        <v>0</v>
      </c>
      <c r="Y2618" t="s">
        <v>32</v>
      </c>
      <c r="Z2618" t="s">
        <v>33</v>
      </c>
      <c r="AA2618" t="e">
        <f>VLOOKUP(Table1[[#This Row],[Facility Name]],D_2,8,0)</f>
        <v>#N/A</v>
      </c>
    </row>
    <row r="2619" spans="1:27" hidden="1" x14ac:dyDescent="0.25">
      <c r="A2619">
        <v>212552</v>
      </c>
      <c r="B2619" t="s">
        <v>2602</v>
      </c>
      <c r="C2619">
        <v>3</v>
      </c>
      <c r="D2619" t="s">
        <v>2412</v>
      </c>
      <c r="E2619" t="s">
        <v>2414</v>
      </c>
      <c r="F2619" t="s">
        <v>29</v>
      </c>
      <c r="G2619" t="s">
        <v>30</v>
      </c>
      <c r="H2619" t="s">
        <v>31</v>
      </c>
      <c r="I2619">
        <v>33</v>
      </c>
      <c r="J2619" t="s">
        <v>33</v>
      </c>
      <c r="K2619">
        <v>123</v>
      </c>
      <c r="L2619">
        <v>181</v>
      </c>
      <c r="M2619">
        <v>179</v>
      </c>
      <c r="N2619" t="s">
        <v>33</v>
      </c>
      <c r="O2619" t="s">
        <v>33</v>
      </c>
      <c r="P2619" t="s">
        <v>33</v>
      </c>
      <c r="Q2619">
        <v>139</v>
      </c>
      <c r="R2619">
        <v>101</v>
      </c>
      <c r="S2619">
        <v>628</v>
      </c>
      <c r="T2619" t="s">
        <v>40</v>
      </c>
      <c r="U2619" t="s">
        <v>33</v>
      </c>
      <c r="V2619">
        <v>158</v>
      </c>
      <c r="W2619">
        <v>158</v>
      </c>
      <c r="X2619">
        <v>0</v>
      </c>
      <c r="Y2619" t="s">
        <v>33</v>
      </c>
      <c r="Z2619" t="s">
        <v>33</v>
      </c>
      <c r="AA2619" t="e">
        <f>VLOOKUP(Table1[[#This Row],[Facility Name]],D_2,8,0)</f>
        <v>#N/A</v>
      </c>
    </row>
    <row r="2620" spans="1:27" hidden="1" x14ac:dyDescent="0.25">
      <c r="A2620">
        <v>212556</v>
      </c>
      <c r="B2620" t="s">
        <v>2621</v>
      </c>
      <c r="C2620">
        <v>4</v>
      </c>
      <c r="D2620" t="s">
        <v>2412</v>
      </c>
      <c r="E2620" t="s">
        <v>2478</v>
      </c>
      <c r="F2620" t="s">
        <v>29</v>
      </c>
      <c r="G2620" t="s">
        <v>30</v>
      </c>
      <c r="H2620" t="s">
        <v>31</v>
      </c>
      <c r="I2620">
        <v>21</v>
      </c>
      <c r="J2620" t="s">
        <v>33</v>
      </c>
      <c r="K2620">
        <v>60</v>
      </c>
      <c r="L2620">
        <v>89</v>
      </c>
      <c r="M2620">
        <v>96</v>
      </c>
      <c r="N2620" t="s">
        <v>33</v>
      </c>
      <c r="O2620" t="s">
        <v>33</v>
      </c>
      <c r="P2620" t="s">
        <v>40</v>
      </c>
      <c r="Q2620">
        <v>71</v>
      </c>
      <c r="R2620">
        <v>63</v>
      </c>
      <c r="S2620">
        <v>318</v>
      </c>
      <c r="T2620" t="s">
        <v>40</v>
      </c>
      <c r="U2620" t="s">
        <v>33</v>
      </c>
      <c r="V2620">
        <v>97</v>
      </c>
      <c r="W2620">
        <v>97</v>
      </c>
      <c r="X2620">
        <v>0</v>
      </c>
      <c r="Y2620" t="s">
        <v>33</v>
      </c>
      <c r="Z2620" t="s">
        <v>33</v>
      </c>
      <c r="AA2620" t="e">
        <f>VLOOKUP(Table1[[#This Row],[Facility Name]],D_2,8,0)</f>
        <v>#N/A</v>
      </c>
    </row>
    <row r="2621" spans="1:27" x14ac:dyDescent="0.25">
      <c r="A2621">
        <v>212566</v>
      </c>
      <c r="B2621" t="s">
        <v>2855</v>
      </c>
      <c r="C2621">
        <v>3</v>
      </c>
      <c r="D2621" t="s">
        <v>2412</v>
      </c>
      <c r="E2621" t="s">
        <v>2414</v>
      </c>
      <c r="F2621" t="s">
        <v>29</v>
      </c>
      <c r="G2621" t="s">
        <v>30</v>
      </c>
      <c r="H2621" t="s">
        <v>294</v>
      </c>
      <c r="I2621">
        <v>16</v>
      </c>
      <c r="J2621" t="s">
        <v>33</v>
      </c>
      <c r="K2621">
        <v>56</v>
      </c>
      <c r="L2621">
        <v>76</v>
      </c>
      <c r="M2621">
        <v>77</v>
      </c>
      <c r="N2621" t="s">
        <v>33</v>
      </c>
      <c r="O2621" t="s">
        <v>33</v>
      </c>
      <c r="P2621" t="s">
        <v>33</v>
      </c>
      <c r="Q2621">
        <v>66</v>
      </c>
      <c r="R2621">
        <v>63</v>
      </c>
      <c r="S2621">
        <v>296</v>
      </c>
      <c r="T2621" t="s">
        <v>33</v>
      </c>
      <c r="U2621" t="s">
        <v>33</v>
      </c>
      <c r="V2621">
        <v>78</v>
      </c>
      <c r="W2621">
        <v>78</v>
      </c>
      <c r="X2621">
        <v>0</v>
      </c>
      <c r="Y2621" t="s">
        <v>34</v>
      </c>
      <c r="Z2621" t="s">
        <v>33</v>
      </c>
      <c r="AA2621">
        <f>VLOOKUP(Table1[[#This Row],[Facility Name]],D_2,8,0)</f>
        <v>70</v>
      </c>
    </row>
    <row r="2622" spans="1:27" hidden="1" x14ac:dyDescent="0.25">
      <c r="A2622">
        <v>212560</v>
      </c>
      <c r="B2622" t="s">
        <v>2623</v>
      </c>
      <c r="C2622">
        <v>4</v>
      </c>
      <c r="D2622" t="s">
        <v>2412</v>
      </c>
      <c r="E2622" t="s">
        <v>1354</v>
      </c>
      <c r="F2622" t="s">
        <v>44</v>
      </c>
      <c r="G2622" t="s">
        <v>30</v>
      </c>
      <c r="H2622" t="s">
        <v>31</v>
      </c>
      <c r="I2622">
        <v>18</v>
      </c>
      <c r="J2622" t="s">
        <v>33</v>
      </c>
      <c r="K2622">
        <v>53</v>
      </c>
      <c r="L2622">
        <v>74</v>
      </c>
      <c r="M2622">
        <v>76</v>
      </c>
      <c r="N2622" t="s">
        <v>33</v>
      </c>
      <c r="O2622" t="s">
        <v>33</v>
      </c>
      <c r="P2622" t="s">
        <v>40</v>
      </c>
      <c r="Q2622">
        <v>64</v>
      </c>
      <c r="R2622">
        <v>90</v>
      </c>
      <c r="S2622">
        <v>243</v>
      </c>
      <c r="T2622" t="s">
        <v>33</v>
      </c>
      <c r="U2622" t="s">
        <v>33</v>
      </c>
      <c r="V2622">
        <v>74</v>
      </c>
      <c r="W2622">
        <v>74</v>
      </c>
      <c r="X2622">
        <v>0</v>
      </c>
      <c r="Y2622" t="s">
        <v>33</v>
      </c>
      <c r="Z2622" t="s">
        <v>33</v>
      </c>
      <c r="AA2622" t="e">
        <f>VLOOKUP(Table1[[#This Row],[Facility Name]],D_2,8,0)</f>
        <v>#N/A</v>
      </c>
    </row>
    <row r="2623" spans="1:27" hidden="1" x14ac:dyDescent="0.25">
      <c r="A2623">
        <v>212564</v>
      </c>
      <c r="B2623" t="s">
        <v>2624</v>
      </c>
      <c r="C2623">
        <v>5</v>
      </c>
      <c r="D2623" t="s">
        <v>2412</v>
      </c>
      <c r="E2623" t="s">
        <v>2414</v>
      </c>
      <c r="F2623" t="s">
        <v>29</v>
      </c>
      <c r="G2623" t="s">
        <v>30</v>
      </c>
      <c r="H2623" t="s">
        <v>31</v>
      </c>
      <c r="I2623">
        <v>15</v>
      </c>
      <c r="J2623" t="s">
        <v>33</v>
      </c>
      <c r="K2623">
        <v>70</v>
      </c>
      <c r="L2623">
        <v>96</v>
      </c>
      <c r="M2623">
        <v>98</v>
      </c>
      <c r="N2623" t="s">
        <v>33</v>
      </c>
      <c r="O2623" t="s">
        <v>33</v>
      </c>
      <c r="P2623" t="s">
        <v>33</v>
      </c>
      <c r="Q2623">
        <v>75</v>
      </c>
      <c r="R2623">
        <v>39</v>
      </c>
      <c r="S2623">
        <v>321</v>
      </c>
      <c r="T2623" t="s">
        <v>33</v>
      </c>
      <c r="U2623" t="s">
        <v>33</v>
      </c>
      <c r="V2623">
        <v>91</v>
      </c>
      <c r="W2623">
        <v>91</v>
      </c>
      <c r="X2623">
        <v>0</v>
      </c>
      <c r="Y2623" t="s">
        <v>33</v>
      </c>
      <c r="Z2623" t="s">
        <v>33</v>
      </c>
      <c r="AA2623" t="e">
        <f>VLOOKUP(Table1[[#This Row],[Facility Name]],D_2,8,0)</f>
        <v>#N/A</v>
      </c>
    </row>
    <row r="2624" spans="1:27" hidden="1" x14ac:dyDescent="0.25">
      <c r="A2624">
        <v>212565</v>
      </c>
      <c r="B2624" t="s">
        <v>2854</v>
      </c>
      <c r="C2624">
        <v>3</v>
      </c>
      <c r="D2624" t="s">
        <v>2412</v>
      </c>
      <c r="E2624" t="s">
        <v>946</v>
      </c>
      <c r="F2624" t="s">
        <v>29</v>
      </c>
      <c r="G2624" t="s">
        <v>30</v>
      </c>
      <c r="H2624" t="s">
        <v>31</v>
      </c>
      <c r="I2624">
        <v>9</v>
      </c>
      <c r="J2624" t="s">
        <v>33</v>
      </c>
      <c r="K2624">
        <v>34</v>
      </c>
      <c r="L2624">
        <v>41</v>
      </c>
      <c r="M2624">
        <v>44</v>
      </c>
      <c r="N2624" t="s">
        <v>33</v>
      </c>
      <c r="O2624" t="s">
        <v>33</v>
      </c>
      <c r="P2624" t="s">
        <v>33</v>
      </c>
      <c r="Q2624">
        <v>39</v>
      </c>
      <c r="R2624">
        <v>28</v>
      </c>
      <c r="S2624">
        <v>146</v>
      </c>
      <c r="T2624" t="s">
        <v>33</v>
      </c>
      <c r="U2624" t="s">
        <v>32</v>
      </c>
      <c r="V2624">
        <v>44</v>
      </c>
      <c r="W2624">
        <v>44</v>
      </c>
      <c r="X2624">
        <v>0</v>
      </c>
      <c r="Y2624" t="s">
        <v>34</v>
      </c>
      <c r="Z2624" t="s">
        <v>33</v>
      </c>
      <c r="AA2624" t="e">
        <f>VLOOKUP(Table1[[#This Row],[Facility Name]],D_2,8,0)</f>
        <v>#N/A</v>
      </c>
    </row>
    <row r="2625" spans="1:27" x14ac:dyDescent="0.25">
      <c r="A2625">
        <v>212568</v>
      </c>
      <c r="B2625" t="s">
        <v>2874</v>
      </c>
      <c r="C2625">
        <v>5</v>
      </c>
      <c r="D2625" t="s">
        <v>2412</v>
      </c>
      <c r="E2625" t="s">
        <v>443</v>
      </c>
      <c r="F2625" t="s">
        <v>29</v>
      </c>
      <c r="G2625" t="s">
        <v>30</v>
      </c>
      <c r="H2625" t="s">
        <v>37</v>
      </c>
      <c r="I2625">
        <v>19</v>
      </c>
      <c r="J2625" t="s">
        <v>33</v>
      </c>
      <c r="K2625">
        <v>59</v>
      </c>
      <c r="L2625">
        <v>81</v>
      </c>
      <c r="M2625">
        <v>85</v>
      </c>
      <c r="N2625" t="s">
        <v>33</v>
      </c>
      <c r="O2625" t="s">
        <v>33</v>
      </c>
      <c r="P2625" t="s">
        <v>40</v>
      </c>
      <c r="Q2625">
        <v>69</v>
      </c>
      <c r="R2625">
        <v>57</v>
      </c>
      <c r="S2625">
        <v>290</v>
      </c>
      <c r="T2625" t="s">
        <v>33</v>
      </c>
      <c r="U2625" t="s">
        <v>33</v>
      </c>
      <c r="V2625">
        <v>86</v>
      </c>
      <c r="W2625">
        <v>86</v>
      </c>
      <c r="X2625">
        <v>0</v>
      </c>
      <c r="Y2625" t="s">
        <v>34</v>
      </c>
      <c r="Z2625" t="s">
        <v>40</v>
      </c>
      <c r="AA2625">
        <f>VLOOKUP(Table1[[#This Row],[Facility Name]],D_2,8,0)</f>
        <v>69</v>
      </c>
    </row>
    <row r="2626" spans="1:27" x14ac:dyDescent="0.25">
      <c r="A2626">
        <v>212573</v>
      </c>
      <c r="B2626" t="s">
        <v>2875</v>
      </c>
      <c r="C2626">
        <v>5</v>
      </c>
      <c r="D2626" t="s">
        <v>2412</v>
      </c>
      <c r="E2626" t="s">
        <v>2876</v>
      </c>
      <c r="F2626" t="s">
        <v>29</v>
      </c>
      <c r="G2626" t="s">
        <v>30</v>
      </c>
      <c r="H2626" t="s">
        <v>37</v>
      </c>
      <c r="I2626">
        <v>21</v>
      </c>
      <c r="J2626" t="s">
        <v>33</v>
      </c>
      <c r="K2626">
        <v>76</v>
      </c>
      <c r="L2626">
        <v>107</v>
      </c>
      <c r="M2626">
        <v>111</v>
      </c>
      <c r="N2626" t="s">
        <v>33</v>
      </c>
      <c r="O2626" t="s">
        <v>33</v>
      </c>
      <c r="P2626" t="s">
        <v>33</v>
      </c>
      <c r="Q2626">
        <v>97</v>
      </c>
      <c r="R2626">
        <v>107</v>
      </c>
      <c r="S2626">
        <v>381</v>
      </c>
      <c r="T2626" t="s">
        <v>33</v>
      </c>
      <c r="U2626" t="s">
        <v>33</v>
      </c>
      <c r="V2626">
        <v>93</v>
      </c>
      <c r="W2626">
        <v>93</v>
      </c>
      <c r="X2626">
        <v>0</v>
      </c>
      <c r="Y2626" t="s">
        <v>33</v>
      </c>
      <c r="Z2626" t="s">
        <v>33</v>
      </c>
      <c r="AA2626">
        <f>VLOOKUP(Table1[[#This Row],[Facility Name]],D_2,8,0)</f>
        <v>55</v>
      </c>
    </row>
    <row r="2627" spans="1:27" x14ac:dyDescent="0.25">
      <c r="A2627">
        <v>212577</v>
      </c>
      <c r="B2627" t="s">
        <v>2966</v>
      </c>
      <c r="C2627">
        <v>1</v>
      </c>
      <c r="D2627" t="s">
        <v>2412</v>
      </c>
      <c r="E2627" t="s">
        <v>2491</v>
      </c>
      <c r="F2627" t="s">
        <v>29</v>
      </c>
      <c r="G2627" t="s">
        <v>30</v>
      </c>
      <c r="H2627" t="s">
        <v>294</v>
      </c>
      <c r="I2627">
        <v>11</v>
      </c>
      <c r="J2627" t="s">
        <v>32</v>
      </c>
      <c r="K2627">
        <v>41</v>
      </c>
      <c r="L2627">
        <v>68</v>
      </c>
      <c r="M2627">
        <v>71</v>
      </c>
      <c r="N2627" t="s">
        <v>33</v>
      </c>
      <c r="O2627" t="s">
        <v>33</v>
      </c>
      <c r="P2627" t="s">
        <v>33</v>
      </c>
      <c r="Q2627">
        <v>61</v>
      </c>
      <c r="R2627">
        <v>84</v>
      </c>
      <c r="S2627">
        <v>257</v>
      </c>
      <c r="T2627" t="s">
        <v>33</v>
      </c>
      <c r="U2627" t="s">
        <v>33</v>
      </c>
      <c r="V2627">
        <v>71</v>
      </c>
      <c r="W2627">
        <v>71</v>
      </c>
      <c r="X2627">
        <v>0</v>
      </c>
      <c r="Y2627" t="s">
        <v>34</v>
      </c>
      <c r="Z2627" t="s">
        <v>33</v>
      </c>
      <c r="AA2627">
        <f>VLOOKUP(Table1[[#This Row],[Facility Name]],D_2,8,0)</f>
        <v>41</v>
      </c>
    </row>
    <row r="2628" spans="1:27" hidden="1" x14ac:dyDescent="0.25">
      <c r="A2628">
        <v>212574</v>
      </c>
      <c r="B2628" t="s">
        <v>2877</v>
      </c>
      <c r="C2628">
        <v>4</v>
      </c>
      <c r="D2628" t="s">
        <v>2412</v>
      </c>
      <c r="E2628" t="s">
        <v>443</v>
      </c>
      <c r="F2628" t="s">
        <v>29</v>
      </c>
      <c r="G2628" t="s">
        <v>30</v>
      </c>
      <c r="H2628" t="s">
        <v>31</v>
      </c>
      <c r="I2628">
        <v>25</v>
      </c>
      <c r="J2628" t="s">
        <v>33</v>
      </c>
      <c r="K2628">
        <v>55</v>
      </c>
      <c r="L2628">
        <v>93</v>
      </c>
      <c r="M2628">
        <v>96</v>
      </c>
      <c r="N2628" t="s">
        <v>33</v>
      </c>
      <c r="O2628" t="s">
        <v>33</v>
      </c>
      <c r="P2628" t="s">
        <v>33</v>
      </c>
      <c r="Q2628">
        <v>72</v>
      </c>
      <c r="R2628">
        <v>60</v>
      </c>
      <c r="S2628">
        <v>317</v>
      </c>
      <c r="T2628" t="s">
        <v>33</v>
      </c>
      <c r="U2628" t="s">
        <v>33</v>
      </c>
      <c r="V2628">
        <v>97</v>
      </c>
      <c r="W2628">
        <v>97</v>
      </c>
      <c r="X2628">
        <v>0</v>
      </c>
      <c r="Y2628" t="s">
        <v>33</v>
      </c>
      <c r="Z2628" t="s">
        <v>40</v>
      </c>
      <c r="AA2628" t="e">
        <f>VLOOKUP(Table1[[#This Row],[Facility Name]],D_2,8,0)</f>
        <v>#N/A</v>
      </c>
    </row>
    <row r="2629" spans="1:27" hidden="1" x14ac:dyDescent="0.25">
      <c r="A2629">
        <v>212576</v>
      </c>
      <c r="B2629" t="s">
        <v>2878</v>
      </c>
      <c r="C2629">
        <v>5</v>
      </c>
      <c r="D2629" t="s">
        <v>2412</v>
      </c>
      <c r="E2629" t="s">
        <v>52</v>
      </c>
      <c r="F2629" t="s">
        <v>29</v>
      </c>
      <c r="G2629" t="s">
        <v>30</v>
      </c>
      <c r="H2629" t="s">
        <v>31</v>
      </c>
      <c r="I2629">
        <v>24</v>
      </c>
      <c r="J2629" t="s">
        <v>33</v>
      </c>
      <c r="K2629">
        <v>85</v>
      </c>
      <c r="L2629">
        <v>114</v>
      </c>
      <c r="M2629">
        <v>118</v>
      </c>
      <c r="N2629" t="s">
        <v>33</v>
      </c>
      <c r="O2629" t="s">
        <v>33</v>
      </c>
      <c r="P2629" t="s">
        <v>40</v>
      </c>
      <c r="Q2629">
        <v>91</v>
      </c>
      <c r="R2629">
        <v>58</v>
      </c>
      <c r="S2629">
        <v>369</v>
      </c>
      <c r="T2629" t="s">
        <v>33</v>
      </c>
      <c r="U2629" t="s">
        <v>33</v>
      </c>
      <c r="V2629">
        <v>121</v>
      </c>
      <c r="W2629">
        <v>121</v>
      </c>
      <c r="X2629">
        <v>0</v>
      </c>
      <c r="Y2629" t="s">
        <v>33</v>
      </c>
      <c r="Z2629" t="s">
        <v>33</v>
      </c>
      <c r="AA2629" t="e">
        <f>VLOOKUP(Table1[[#This Row],[Facility Name]],D_2,8,0)</f>
        <v>#N/A</v>
      </c>
    </row>
    <row r="2630" spans="1:27" x14ac:dyDescent="0.25">
      <c r="A2630">
        <v>212583</v>
      </c>
      <c r="B2630" t="s">
        <v>2967</v>
      </c>
      <c r="C2630">
        <v>4</v>
      </c>
      <c r="D2630" t="s">
        <v>2412</v>
      </c>
      <c r="E2630" t="s">
        <v>2414</v>
      </c>
      <c r="F2630" t="s">
        <v>29</v>
      </c>
      <c r="G2630" t="s">
        <v>30</v>
      </c>
      <c r="H2630" t="s">
        <v>37</v>
      </c>
      <c r="I2630">
        <v>12</v>
      </c>
      <c r="J2630" t="s">
        <v>33</v>
      </c>
      <c r="K2630">
        <v>53</v>
      </c>
      <c r="L2630">
        <v>66</v>
      </c>
      <c r="M2630">
        <v>65</v>
      </c>
      <c r="N2630" t="s">
        <v>33</v>
      </c>
      <c r="O2630" t="s">
        <v>33</v>
      </c>
      <c r="P2630" t="s">
        <v>33</v>
      </c>
      <c r="Q2630">
        <v>58</v>
      </c>
      <c r="R2630">
        <v>37</v>
      </c>
      <c r="S2630">
        <v>224</v>
      </c>
      <c r="T2630" t="s">
        <v>40</v>
      </c>
      <c r="U2630" t="s">
        <v>33</v>
      </c>
      <c r="V2630">
        <v>66</v>
      </c>
      <c r="W2630">
        <v>66</v>
      </c>
      <c r="X2630">
        <v>0</v>
      </c>
      <c r="Y2630" t="s">
        <v>33</v>
      </c>
      <c r="Z2630" t="s">
        <v>33</v>
      </c>
      <c r="AA2630">
        <f>VLOOKUP(Table1[[#This Row],[Facility Name]],D_2,8,0)</f>
        <v>67</v>
      </c>
    </row>
    <row r="2631" spans="1:27" x14ac:dyDescent="0.25">
      <c r="A2631">
        <v>212585</v>
      </c>
      <c r="B2631" t="s">
        <v>2968</v>
      </c>
      <c r="C2631">
        <v>4</v>
      </c>
      <c r="D2631" t="s">
        <v>2412</v>
      </c>
      <c r="E2631" t="s">
        <v>52</v>
      </c>
      <c r="F2631" t="s">
        <v>44</v>
      </c>
      <c r="G2631" t="s">
        <v>30</v>
      </c>
      <c r="H2631" t="s">
        <v>37</v>
      </c>
      <c r="I2631">
        <v>16</v>
      </c>
      <c r="J2631" t="s">
        <v>33</v>
      </c>
      <c r="K2631">
        <v>36</v>
      </c>
      <c r="L2631">
        <v>47</v>
      </c>
      <c r="M2631">
        <v>49</v>
      </c>
      <c r="N2631" t="s">
        <v>33</v>
      </c>
      <c r="O2631" t="s">
        <v>33</v>
      </c>
      <c r="P2631" t="s">
        <v>33</v>
      </c>
      <c r="Q2631">
        <v>41</v>
      </c>
      <c r="R2631">
        <v>28</v>
      </c>
      <c r="S2631">
        <v>187</v>
      </c>
      <c r="T2631" t="s">
        <v>33</v>
      </c>
      <c r="U2631" t="s">
        <v>33</v>
      </c>
      <c r="V2631">
        <v>50</v>
      </c>
      <c r="W2631">
        <v>50</v>
      </c>
      <c r="X2631">
        <v>0</v>
      </c>
      <c r="Y2631" t="s">
        <v>33</v>
      </c>
      <c r="Z2631" t="s">
        <v>33</v>
      </c>
      <c r="AA2631">
        <f>VLOOKUP(Table1[[#This Row],[Facility Name]],D_2,8,0)</f>
        <v>94</v>
      </c>
    </row>
    <row r="2632" spans="1:27" x14ac:dyDescent="0.25">
      <c r="A2632">
        <v>212586</v>
      </c>
      <c r="B2632" t="s">
        <v>2986</v>
      </c>
      <c r="C2632">
        <v>2</v>
      </c>
      <c r="D2632" t="s">
        <v>2412</v>
      </c>
      <c r="E2632" t="s">
        <v>52</v>
      </c>
      <c r="F2632" t="s">
        <v>44</v>
      </c>
      <c r="G2632" t="s">
        <v>63</v>
      </c>
      <c r="H2632" t="s">
        <v>64</v>
      </c>
      <c r="I2632">
        <v>11</v>
      </c>
      <c r="J2632" t="s">
        <v>33</v>
      </c>
      <c r="K2632">
        <v>49</v>
      </c>
      <c r="L2632">
        <v>61</v>
      </c>
      <c r="M2632">
        <v>63</v>
      </c>
      <c r="N2632" t="s">
        <v>40</v>
      </c>
      <c r="O2632" t="s">
        <v>33</v>
      </c>
      <c r="P2632" t="s">
        <v>32</v>
      </c>
      <c r="Q2632">
        <v>58</v>
      </c>
      <c r="R2632">
        <v>56</v>
      </c>
      <c r="S2632">
        <v>373</v>
      </c>
      <c r="T2632" t="s">
        <v>34</v>
      </c>
      <c r="U2632" t="s">
        <v>33</v>
      </c>
      <c r="V2632">
        <v>64</v>
      </c>
      <c r="W2632">
        <v>64</v>
      </c>
      <c r="X2632">
        <v>0</v>
      </c>
      <c r="Y2632" t="s">
        <v>33</v>
      </c>
      <c r="Z2632" t="s">
        <v>34</v>
      </c>
      <c r="AA2632">
        <f>VLOOKUP(Table1[[#This Row],[Facility Name]],D_2,8,0)</f>
        <v>25</v>
      </c>
    </row>
    <row r="2633" spans="1:27" x14ac:dyDescent="0.25">
      <c r="A2633">
        <v>212587</v>
      </c>
      <c r="B2633" t="s">
        <v>2987</v>
      </c>
      <c r="C2633">
        <v>3</v>
      </c>
      <c r="D2633" t="s">
        <v>2412</v>
      </c>
      <c r="E2633" t="s">
        <v>52</v>
      </c>
      <c r="F2633" t="s">
        <v>29</v>
      </c>
      <c r="G2633" t="s">
        <v>30</v>
      </c>
      <c r="H2633" t="s">
        <v>37</v>
      </c>
      <c r="I2633">
        <v>14</v>
      </c>
      <c r="J2633" t="s">
        <v>33</v>
      </c>
      <c r="K2633">
        <v>43</v>
      </c>
      <c r="L2633">
        <v>67</v>
      </c>
      <c r="M2633">
        <v>70</v>
      </c>
      <c r="N2633" t="s">
        <v>33</v>
      </c>
      <c r="O2633" t="s">
        <v>33</v>
      </c>
      <c r="P2633" t="s">
        <v>33</v>
      </c>
      <c r="Q2633">
        <v>52</v>
      </c>
      <c r="R2633">
        <v>41</v>
      </c>
      <c r="S2633">
        <v>187</v>
      </c>
      <c r="T2633" t="s">
        <v>40</v>
      </c>
      <c r="U2633" t="s">
        <v>33</v>
      </c>
      <c r="V2633">
        <v>70</v>
      </c>
      <c r="W2633">
        <v>70</v>
      </c>
      <c r="X2633">
        <v>0</v>
      </c>
      <c r="Y2633" t="s">
        <v>33</v>
      </c>
      <c r="Z2633" t="s">
        <v>33</v>
      </c>
      <c r="AA2633">
        <f>VLOOKUP(Table1[[#This Row],[Facility Name]],D_2,8,0)</f>
        <v>83</v>
      </c>
    </row>
    <row r="2634" spans="1:27" x14ac:dyDescent="0.25">
      <c r="A2634">
        <v>212603</v>
      </c>
      <c r="B2634" t="s">
        <v>3081</v>
      </c>
      <c r="C2634">
        <v>4</v>
      </c>
      <c r="D2634" t="s">
        <v>2412</v>
      </c>
      <c r="E2634" t="s">
        <v>443</v>
      </c>
      <c r="F2634" t="s">
        <v>29</v>
      </c>
      <c r="G2634" t="s">
        <v>30</v>
      </c>
      <c r="H2634" t="s">
        <v>37</v>
      </c>
      <c r="I2634">
        <v>18</v>
      </c>
      <c r="J2634" t="s">
        <v>33</v>
      </c>
      <c r="K2634">
        <v>46</v>
      </c>
      <c r="L2634">
        <v>65</v>
      </c>
      <c r="M2634">
        <v>67</v>
      </c>
      <c r="N2634" t="s">
        <v>33</v>
      </c>
      <c r="O2634" t="s">
        <v>33</v>
      </c>
      <c r="P2634" t="s">
        <v>33</v>
      </c>
      <c r="Q2634">
        <v>49</v>
      </c>
      <c r="R2634">
        <v>57</v>
      </c>
      <c r="S2634">
        <v>208</v>
      </c>
      <c r="T2634" t="s">
        <v>33</v>
      </c>
      <c r="U2634" t="s">
        <v>33</v>
      </c>
      <c r="V2634">
        <v>67</v>
      </c>
      <c r="W2634">
        <v>67</v>
      </c>
      <c r="X2634">
        <v>0</v>
      </c>
      <c r="Y2634" t="s">
        <v>33</v>
      </c>
      <c r="Z2634" t="s">
        <v>33</v>
      </c>
      <c r="AA2634">
        <f>VLOOKUP(Table1[[#This Row],[Facility Name]],D_2,8,0)</f>
        <v>77</v>
      </c>
    </row>
    <row r="2635" spans="1:27" hidden="1" x14ac:dyDescent="0.25">
      <c r="A2635">
        <v>212588</v>
      </c>
      <c r="B2635" t="s">
        <v>2988</v>
      </c>
      <c r="C2635">
        <v>5</v>
      </c>
      <c r="D2635" t="s">
        <v>2412</v>
      </c>
      <c r="E2635" t="s">
        <v>443</v>
      </c>
      <c r="F2635" t="s">
        <v>29</v>
      </c>
      <c r="G2635" t="s">
        <v>30</v>
      </c>
      <c r="H2635" t="s">
        <v>31</v>
      </c>
      <c r="I2635">
        <v>12</v>
      </c>
      <c r="J2635" t="s">
        <v>33</v>
      </c>
      <c r="K2635">
        <v>40</v>
      </c>
      <c r="L2635">
        <v>70</v>
      </c>
      <c r="M2635">
        <v>73</v>
      </c>
      <c r="N2635" t="s">
        <v>33</v>
      </c>
      <c r="O2635" t="s">
        <v>33</v>
      </c>
      <c r="P2635" t="s">
        <v>33</v>
      </c>
      <c r="Q2635">
        <v>55</v>
      </c>
      <c r="R2635">
        <v>34</v>
      </c>
      <c r="S2635">
        <v>225</v>
      </c>
      <c r="T2635" t="s">
        <v>33</v>
      </c>
      <c r="U2635" t="s">
        <v>33</v>
      </c>
      <c r="V2635">
        <v>73</v>
      </c>
      <c r="W2635">
        <v>73</v>
      </c>
      <c r="X2635">
        <v>0</v>
      </c>
      <c r="Y2635" t="s">
        <v>34</v>
      </c>
      <c r="Z2635" t="s">
        <v>40</v>
      </c>
      <c r="AA2635" t="e">
        <f>VLOOKUP(Table1[[#This Row],[Facility Name]],D_2,8,0)</f>
        <v>#N/A</v>
      </c>
    </row>
    <row r="2636" spans="1:27" hidden="1" x14ac:dyDescent="0.25">
      <c r="A2636">
        <v>212590</v>
      </c>
      <c r="B2636" t="s">
        <v>3060</v>
      </c>
      <c r="C2636">
        <v>5</v>
      </c>
      <c r="D2636" t="s">
        <v>2412</v>
      </c>
      <c r="E2636" t="s">
        <v>2414</v>
      </c>
      <c r="F2636" t="s">
        <v>29</v>
      </c>
      <c r="G2636" t="s">
        <v>30</v>
      </c>
      <c r="H2636" t="s">
        <v>31</v>
      </c>
      <c r="I2636">
        <v>21</v>
      </c>
      <c r="J2636" t="s">
        <v>33</v>
      </c>
      <c r="K2636">
        <v>68</v>
      </c>
      <c r="L2636">
        <v>95</v>
      </c>
      <c r="M2636">
        <v>96</v>
      </c>
      <c r="N2636" t="s">
        <v>33</v>
      </c>
      <c r="O2636" t="s">
        <v>33</v>
      </c>
      <c r="P2636" t="s">
        <v>33</v>
      </c>
      <c r="Q2636">
        <v>73</v>
      </c>
      <c r="R2636">
        <v>38</v>
      </c>
      <c r="S2636">
        <v>290</v>
      </c>
      <c r="T2636" t="s">
        <v>33</v>
      </c>
      <c r="U2636" t="s">
        <v>33</v>
      </c>
      <c r="V2636">
        <v>98</v>
      </c>
      <c r="W2636">
        <v>98</v>
      </c>
      <c r="X2636">
        <v>0</v>
      </c>
      <c r="Y2636" t="s">
        <v>33</v>
      </c>
      <c r="Z2636" t="s">
        <v>33</v>
      </c>
      <c r="AA2636" t="e">
        <f>VLOOKUP(Table1[[#This Row],[Facility Name]],D_2,8,0)</f>
        <v>#N/A</v>
      </c>
    </row>
    <row r="2637" spans="1:27" hidden="1" x14ac:dyDescent="0.25">
      <c r="A2637">
        <v>212593</v>
      </c>
      <c r="B2637" t="s">
        <v>3077</v>
      </c>
      <c r="C2637">
        <v>4</v>
      </c>
      <c r="D2637" t="s">
        <v>2412</v>
      </c>
      <c r="E2637" t="s">
        <v>52</v>
      </c>
      <c r="F2637" t="s">
        <v>29</v>
      </c>
      <c r="G2637" t="s">
        <v>30</v>
      </c>
      <c r="H2637" t="s">
        <v>31</v>
      </c>
      <c r="I2637">
        <v>27</v>
      </c>
      <c r="J2637" t="s">
        <v>33</v>
      </c>
      <c r="K2637">
        <v>75</v>
      </c>
      <c r="L2637">
        <v>110</v>
      </c>
      <c r="M2637">
        <v>114</v>
      </c>
      <c r="N2637" t="s">
        <v>33</v>
      </c>
      <c r="O2637" t="s">
        <v>33</v>
      </c>
      <c r="P2637" t="s">
        <v>33</v>
      </c>
      <c r="Q2637">
        <v>86</v>
      </c>
      <c r="R2637">
        <v>60</v>
      </c>
      <c r="S2637">
        <v>352</v>
      </c>
      <c r="T2637" t="s">
        <v>33</v>
      </c>
      <c r="U2637" t="s">
        <v>33</v>
      </c>
      <c r="V2637">
        <v>110</v>
      </c>
      <c r="W2637">
        <v>110</v>
      </c>
      <c r="X2637">
        <v>0</v>
      </c>
      <c r="Y2637" t="s">
        <v>33</v>
      </c>
      <c r="Z2637" t="s">
        <v>33</v>
      </c>
      <c r="AA2637" t="e">
        <f>VLOOKUP(Table1[[#This Row],[Facility Name]],D_2,8,0)</f>
        <v>#N/A</v>
      </c>
    </row>
    <row r="2638" spans="1:27" hidden="1" x14ac:dyDescent="0.25">
      <c r="A2638">
        <v>212594</v>
      </c>
      <c r="B2638" t="s">
        <v>3078</v>
      </c>
      <c r="C2638">
        <v>3</v>
      </c>
      <c r="D2638" t="s">
        <v>2412</v>
      </c>
      <c r="E2638" t="s">
        <v>2449</v>
      </c>
      <c r="F2638" t="s">
        <v>29</v>
      </c>
      <c r="G2638" t="s">
        <v>30</v>
      </c>
      <c r="H2638" t="s">
        <v>31</v>
      </c>
      <c r="I2638">
        <v>24</v>
      </c>
      <c r="J2638" t="s">
        <v>32</v>
      </c>
      <c r="K2638">
        <v>87</v>
      </c>
      <c r="L2638">
        <v>119</v>
      </c>
      <c r="M2638">
        <v>121</v>
      </c>
      <c r="N2638" t="s">
        <v>33</v>
      </c>
      <c r="O2638" t="s">
        <v>33</v>
      </c>
      <c r="P2638" t="s">
        <v>33</v>
      </c>
      <c r="Q2638">
        <v>100</v>
      </c>
      <c r="R2638">
        <v>89</v>
      </c>
      <c r="S2638">
        <v>435</v>
      </c>
      <c r="T2638" t="s">
        <v>33</v>
      </c>
      <c r="U2638" t="s">
        <v>33</v>
      </c>
      <c r="V2638">
        <v>122</v>
      </c>
      <c r="W2638">
        <v>122</v>
      </c>
      <c r="X2638">
        <v>0</v>
      </c>
      <c r="Y2638" t="s">
        <v>33</v>
      </c>
      <c r="Z2638" t="s">
        <v>33</v>
      </c>
      <c r="AA2638" t="e">
        <f>VLOOKUP(Table1[[#This Row],[Facility Name]],D_2,8,0)</f>
        <v>#N/A</v>
      </c>
    </row>
    <row r="2639" spans="1:27" hidden="1" x14ac:dyDescent="0.25">
      <c r="A2639">
        <v>212595</v>
      </c>
      <c r="B2639" t="s">
        <v>3079</v>
      </c>
      <c r="C2639">
        <v>3</v>
      </c>
      <c r="D2639" t="s">
        <v>2412</v>
      </c>
      <c r="E2639" t="s">
        <v>2491</v>
      </c>
      <c r="F2639" t="s">
        <v>29</v>
      </c>
      <c r="G2639" t="s">
        <v>30</v>
      </c>
      <c r="H2639" t="s">
        <v>31</v>
      </c>
      <c r="I2639">
        <v>21</v>
      </c>
      <c r="J2639" t="s">
        <v>32</v>
      </c>
      <c r="K2639">
        <v>66</v>
      </c>
      <c r="L2639">
        <v>103</v>
      </c>
      <c r="M2639">
        <v>102</v>
      </c>
      <c r="N2639" t="s">
        <v>33</v>
      </c>
      <c r="O2639" t="s">
        <v>33</v>
      </c>
      <c r="P2639" t="s">
        <v>33</v>
      </c>
      <c r="Q2639">
        <v>72</v>
      </c>
      <c r="R2639">
        <v>78</v>
      </c>
      <c r="S2639">
        <v>327</v>
      </c>
      <c r="T2639" t="s">
        <v>33</v>
      </c>
      <c r="U2639" t="s">
        <v>33</v>
      </c>
      <c r="V2639">
        <v>102</v>
      </c>
      <c r="W2639">
        <v>102</v>
      </c>
      <c r="X2639">
        <v>0</v>
      </c>
      <c r="Y2639" t="s">
        <v>33</v>
      </c>
      <c r="Z2639" t="s">
        <v>33</v>
      </c>
      <c r="AA2639" t="e">
        <f>VLOOKUP(Table1[[#This Row],[Facility Name]],D_2,8,0)</f>
        <v>#N/A</v>
      </c>
    </row>
    <row r="2640" spans="1:27" hidden="1" x14ac:dyDescent="0.25">
      <c r="A2640">
        <v>212598</v>
      </c>
      <c r="B2640" t="s">
        <v>3080</v>
      </c>
      <c r="C2640">
        <v>4</v>
      </c>
      <c r="D2640" t="s">
        <v>2412</v>
      </c>
      <c r="E2640" t="s">
        <v>2605</v>
      </c>
      <c r="F2640" t="s">
        <v>29</v>
      </c>
      <c r="G2640" t="s">
        <v>30</v>
      </c>
      <c r="H2640" t="s">
        <v>31</v>
      </c>
      <c r="I2640">
        <v>27</v>
      </c>
      <c r="J2640" t="s">
        <v>33</v>
      </c>
      <c r="K2640">
        <v>108</v>
      </c>
      <c r="L2640">
        <v>150</v>
      </c>
      <c r="M2640">
        <v>158</v>
      </c>
      <c r="N2640" t="s">
        <v>33</v>
      </c>
      <c r="O2640" t="s">
        <v>33</v>
      </c>
      <c r="P2640" t="s">
        <v>33</v>
      </c>
      <c r="Q2640">
        <v>131</v>
      </c>
      <c r="R2640">
        <v>107</v>
      </c>
      <c r="S2640">
        <v>621</v>
      </c>
      <c r="T2640" t="s">
        <v>33</v>
      </c>
      <c r="U2640" t="s">
        <v>33</v>
      </c>
      <c r="V2640">
        <v>117</v>
      </c>
      <c r="W2640">
        <v>117</v>
      </c>
      <c r="X2640">
        <v>0</v>
      </c>
      <c r="Y2640" t="s">
        <v>33</v>
      </c>
      <c r="Z2640" t="s">
        <v>33</v>
      </c>
      <c r="AA2640" t="e">
        <f>VLOOKUP(Table1[[#This Row],[Facility Name]],D_2,8,0)</f>
        <v>#N/A</v>
      </c>
    </row>
    <row r="2641" spans="1:27" x14ac:dyDescent="0.25">
      <c r="A2641">
        <v>212609</v>
      </c>
      <c r="B2641" t="s">
        <v>3169</v>
      </c>
      <c r="C2641">
        <v>4</v>
      </c>
      <c r="D2641" t="s">
        <v>2412</v>
      </c>
      <c r="E2641" t="s">
        <v>2491</v>
      </c>
      <c r="F2641" t="s">
        <v>29</v>
      </c>
      <c r="G2641" t="s">
        <v>30</v>
      </c>
      <c r="H2641" t="s">
        <v>37</v>
      </c>
      <c r="I2641">
        <v>12</v>
      </c>
      <c r="J2641" t="s">
        <v>33</v>
      </c>
      <c r="K2641">
        <v>41</v>
      </c>
      <c r="L2641">
        <v>57</v>
      </c>
      <c r="M2641">
        <v>57</v>
      </c>
      <c r="N2641" t="s">
        <v>33</v>
      </c>
      <c r="O2641" t="s">
        <v>33</v>
      </c>
      <c r="P2641" t="s">
        <v>33</v>
      </c>
      <c r="Q2641">
        <v>50</v>
      </c>
      <c r="R2641">
        <v>54</v>
      </c>
      <c r="S2641">
        <v>229</v>
      </c>
      <c r="T2641" t="s">
        <v>33</v>
      </c>
      <c r="U2641" t="s">
        <v>33</v>
      </c>
      <c r="V2641">
        <v>56</v>
      </c>
      <c r="W2641">
        <v>56</v>
      </c>
      <c r="X2641">
        <v>0</v>
      </c>
      <c r="Y2641" t="s">
        <v>33</v>
      </c>
      <c r="Z2641" t="s">
        <v>33</v>
      </c>
      <c r="AA2641">
        <f>VLOOKUP(Table1[[#This Row],[Facility Name]],D_2,8,0)</f>
        <v>49</v>
      </c>
    </row>
    <row r="2642" spans="1:27" hidden="1" x14ac:dyDescent="0.25">
      <c r="A2642">
        <v>212605</v>
      </c>
      <c r="B2642" t="s">
        <v>3168</v>
      </c>
      <c r="C2642">
        <v>3</v>
      </c>
      <c r="D2642" t="s">
        <v>2412</v>
      </c>
      <c r="E2642" t="s">
        <v>2491</v>
      </c>
      <c r="F2642" t="s">
        <v>29</v>
      </c>
      <c r="G2642" t="s">
        <v>30</v>
      </c>
      <c r="H2642" t="s">
        <v>31</v>
      </c>
      <c r="I2642">
        <v>18</v>
      </c>
      <c r="J2642" t="s">
        <v>33</v>
      </c>
      <c r="K2642">
        <v>74</v>
      </c>
      <c r="L2642">
        <v>109</v>
      </c>
      <c r="M2642">
        <v>109</v>
      </c>
      <c r="N2642" t="s">
        <v>33</v>
      </c>
      <c r="O2642" t="s">
        <v>33</v>
      </c>
      <c r="P2642" t="s">
        <v>40</v>
      </c>
      <c r="Q2642">
        <v>89</v>
      </c>
      <c r="R2642">
        <v>109</v>
      </c>
      <c r="S2642">
        <v>367</v>
      </c>
      <c r="T2642" t="s">
        <v>40</v>
      </c>
      <c r="U2642" t="s">
        <v>33</v>
      </c>
      <c r="V2642">
        <v>102</v>
      </c>
      <c r="W2642">
        <v>102</v>
      </c>
      <c r="X2642">
        <v>0</v>
      </c>
      <c r="Y2642" t="s">
        <v>33</v>
      </c>
      <c r="Z2642" t="s">
        <v>33</v>
      </c>
      <c r="AA2642" t="e">
        <f>VLOOKUP(Table1[[#This Row],[Facility Name]],D_2,8,0)</f>
        <v>#N/A</v>
      </c>
    </row>
    <row r="2643" spans="1:27" x14ac:dyDescent="0.25">
      <c r="A2643">
        <v>212610</v>
      </c>
      <c r="B2643" t="s">
        <v>3170</v>
      </c>
      <c r="C2643">
        <v>4</v>
      </c>
      <c r="D2643" t="s">
        <v>2412</v>
      </c>
      <c r="E2643" t="s">
        <v>2566</v>
      </c>
      <c r="F2643" t="s">
        <v>29</v>
      </c>
      <c r="G2643" t="s">
        <v>30</v>
      </c>
      <c r="H2643" t="s">
        <v>37</v>
      </c>
      <c r="I2643">
        <v>15</v>
      </c>
      <c r="J2643" t="s">
        <v>33</v>
      </c>
      <c r="K2643">
        <v>87</v>
      </c>
      <c r="L2643">
        <v>114</v>
      </c>
      <c r="M2643">
        <v>115</v>
      </c>
      <c r="N2643" t="s">
        <v>33</v>
      </c>
      <c r="O2643" t="s">
        <v>33</v>
      </c>
      <c r="P2643" t="s">
        <v>33</v>
      </c>
      <c r="Q2643">
        <v>93</v>
      </c>
      <c r="R2643">
        <v>64</v>
      </c>
      <c r="S2643">
        <v>376</v>
      </c>
      <c r="T2643" t="s">
        <v>40</v>
      </c>
      <c r="U2643" t="s">
        <v>33</v>
      </c>
      <c r="V2643">
        <v>108</v>
      </c>
      <c r="W2643">
        <v>108</v>
      </c>
      <c r="X2643">
        <v>0</v>
      </c>
      <c r="Y2643" t="s">
        <v>33</v>
      </c>
      <c r="Z2643" t="s">
        <v>33</v>
      </c>
      <c r="AA2643">
        <f>VLOOKUP(Table1[[#This Row],[Facility Name]],D_2,8,0)</f>
        <v>74</v>
      </c>
    </row>
    <row r="2644" spans="1:27" x14ac:dyDescent="0.25">
      <c r="A2644">
        <v>212611</v>
      </c>
      <c r="B2644" t="s">
        <v>3171</v>
      </c>
      <c r="C2644">
        <v>4</v>
      </c>
      <c r="D2644" t="s">
        <v>2412</v>
      </c>
      <c r="E2644" t="s">
        <v>2414</v>
      </c>
      <c r="F2644" t="s">
        <v>44</v>
      </c>
      <c r="G2644" t="s">
        <v>30</v>
      </c>
      <c r="H2644" t="s">
        <v>37</v>
      </c>
      <c r="I2644">
        <v>22</v>
      </c>
      <c r="J2644" t="s">
        <v>33</v>
      </c>
      <c r="K2644">
        <v>50</v>
      </c>
      <c r="L2644">
        <v>81</v>
      </c>
      <c r="M2644">
        <v>82</v>
      </c>
      <c r="N2644" t="s">
        <v>33</v>
      </c>
      <c r="O2644" t="s">
        <v>33</v>
      </c>
      <c r="P2644" t="s">
        <v>33</v>
      </c>
      <c r="Q2644">
        <v>59</v>
      </c>
      <c r="R2644">
        <v>33</v>
      </c>
      <c r="S2644">
        <v>257</v>
      </c>
      <c r="T2644" t="s">
        <v>33</v>
      </c>
      <c r="U2644" t="s">
        <v>33</v>
      </c>
      <c r="V2644">
        <v>83</v>
      </c>
      <c r="W2644">
        <v>83</v>
      </c>
      <c r="X2644">
        <v>0</v>
      </c>
      <c r="Y2644" t="s">
        <v>33</v>
      </c>
      <c r="Z2644" t="s">
        <v>33</v>
      </c>
      <c r="AA2644">
        <f>VLOOKUP(Table1[[#This Row],[Facility Name]],D_2,8,0)</f>
        <v>63</v>
      </c>
    </row>
    <row r="2645" spans="1:27" x14ac:dyDescent="0.25">
      <c r="A2645">
        <v>212614</v>
      </c>
      <c r="B2645" t="s">
        <v>2908</v>
      </c>
      <c r="C2645">
        <v>4</v>
      </c>
      <c r="D2645" t="s">
        <v>2412</v>
      </c>
      <c r="E2645" t="s">
        <v>2414</v>
      </c>
      <c r="F2645" t="s">
        <v>29</v>
      </c>
      <c r="G2645" t="s">
        <v>30</v>
      </c>
      <c r="H2645" t="s">
        <v>37</v>
      </c>
      <c r="I2645">
        <v>29</v>
      </c>
      <c r="J2645" t="s">
        <v>33</v>
      </c>
      <c r="K2645">
        <v>63</v>
      </c>
      <c r="L2645">
        <v>80</v>
      </c>
      <c r="M2645">
        <v>84</v>
      </c>
      <c r="N2645" t="s">
        <v>33</v>
      </c>
      <c r="O2645" t="s">
        <v>33</v>
      </c>
      <c r="P2645" t="s">
        <v>33</v>
      </c>
      <c r="Q2645">
        <v>69</v>
      </c>
      <c r="R2645">
        <v>59</v>
      </c>
      <c r="S2645">
        <v>337</v>
      </c>
      <c r="T2645" t="s">
        <v>40</v>
      </c>
      <c r="U2645" t="s">
        <v>33</v>
      </c>
      <c r="V2645">
        <v>85</v>
      </c>
      <c r="W2645">
        <v>85</v>
      </c>
      <c r="X2645">
        <v>0</v>
      </c>
      <c r="Y2645" t="s">
        <v>33</v>
      </c>
      <c r="Z2645" t="s">
        <v>33</v>
      </c>
      <c r="AA2645">
        <f>VLOOKUP(Table1[[#This Row],[Facility Name]],D_2,8,0)</f>
        <v>63</v>
      </c>
    </row>
    <row r="2646" spans="1:27" x14ac:dyDescent="0.25">
      <c r="A2646">
        <v>212615</v>
      </c>
      <c r="B2646" t="s">
        <v>2909</v>
      </c>
      <c r="C2646">
        <v>5</v>
      </c>
      <c r="D2646" t="s">
        <v>2412</v>
      </c>
      <c r="E2646" t="s">
        <v>443</v>
      </c>
      <c r="F2646" t="s">
        <v>29</v>
      </c>
      <c r="G2646" t="s">
        <v>30</v>
      </c>
      <c r="H2646" t="s">
        <v>37</v>
      </c>
      <c r="I2646">
        <v>13</v>
      </c>
      <c r="J2646" t="s">
        <v>33</v>
      </c>
      <c r="K2646">
        <v>49</v>
      </c>
      <c r="L2646">
        <v>71</v>
      </c>
      <c r="M2646">
        <v>73</v>
      </c>
      <c r="N2646" t="s">
        <v>33</v>
      </c>
      <c r="O2646" t="s">
        <v>33</v>
      </c>
      <c r="P2646" t="s">
        <v>33</v>
      </c>
      <c r="Q2646">
        <v>59</v>
      </c>
      <c r="R2646">
        <v>58</v>
      </c>
      <c r="S2646">
        <v>247</v>
      </c>
      <c r="T2646" t="s">
        <v>40</v>
      </c>
      <c r="U2646" t="s">
        <v>33</v>
      </c>
      <c r="V2646">
        <v>74</v>
      </c>
      <c r="W2646">
        <v>74</v>
      </c>
      <c r="X2646">
        <v>0</v>
      </c>
      <c r="Y2646" t="s">
        <v>34</v>
      </c>
      <c r="Z2646" t="s">
        <v>33</v>
      </c>
      <c r="AA2646">
        <f>VLOOKUP(Table1[[#This Row],[Facility Name]],D_2,8,0)</f>
        <v>70</v>
      </c>
    </row>
    <row r="2647" spans="1:27" x14ac:dyDescent="0.25">
      <c r="A2647">
        <v>212619</v>
      </c>
      <c r="B2647" t="s">
        <v>2927</v>
      </c>
      <c r="C2647">
        <v>3</v>
      </c>
      <c r="D2647" t="s">
        <v>2412</v>
      </c>
      <c r="E2647" t="s">
        <v>2478</v>
      </c>
      <c r="F2647" t="s">
        <v>29</v>
      </c>
      <c r="G2647" t="s">
        <v>30</v>
      </c>
      <c r="H2647" t="s">
        <v>294</v>
      </c>
      <c r="I2647">
        <v>6</v>
      </c>
      <c r="J2647" t="s">
        <v>33</v>
      </c>
      <c r="K2647">
        <v>43</v>
      </c>
      <c r="L2647">
        <v>55</v>
      </c>
      <c r="M2647">
        <v>56</v>
      </c>
      <c r="N2647" t="s">
        <v>33</v>
      </c>
      <c r="O2647" t="s">
        <v>33</v>
      </c>
      <c r="P2647" t="s">
        <v>33</v>
      </c>
      <c r="Q2647">
        <v>56</v>
      </c>
      <c r="R2647">
        <v>67</v>
      </c>
      <c r="S2647">
        <v>192</v>
      </c>
      <c r="T2647" t="s">
        <v>40</v>
      </c>
      <c r="U2647" t="s">
        <v>33</v>
      </c>
      <c r="V2647">
        <v>58</v>
      </c>
      <c r="W2647">
        <v>58</v>
      </c>
      <c r="X2647">
        <v>0</v>
      </c>
      <c r="Y2647" t="s">
        <v>34</v>
      </c>
      <c r="Z2647" t="s">
        <v>34</v>
      </c>
      <c r="AA2647">
        <f>VLOOKUP(Table1[[#This Row],[Facility Name]],D_2,8,0)</f>
        <v>43</v>
      </c>
    </row>
    <row r="2648" spans="1:27" hidden="1" x14ac:dyDescent="0.25">
      <c r="A2648">
        <v>212612</v>
      </c>
      <c r="B2648" t="s">
        <v>3172</v>
      </c>
      <c r="C2648">
        <v>3</v>
      </c>
      <c r="D2648" t="s">
        <v>2412</v>
      </c>
      <c r="E2648" t="s">
        <v>443</v>
      </c>
      <c r="F2648" t="s">
        <v>29</v>
      </c>
      <c r="G2648" t="s">
        <v>30</v>
      </c>
      <c r="H2648" t="s">
        <v>31</v>
      </c>
      <c r="I2648">
        <v>14</v>
      </c>
      <c r="J2648" t="s">
        <v>33</v>
      </c>
      <c r="K2648">
        <v>65</v>
      </c>
      <c r="L2648">
        <v>103</v>
      </c>
      <c r="M2648">
        <v>102</v>
      </c>
      <c r="N2648" t="s">
        <v>33</v>
      </c>
      <c r="O2648" t="s">
        <v>33</v>
      </c>
      <c r="P2648" t="s">
        <v>33</v>
      </c>
      <c r="Q2648">
        <v>81</v>
      </c>
      <c r="R2648">
        <v>92</v>
      </c>
      <c r="S2648">
        <v>340</v>
      </c>
      <c r="T2648" t="s">
        <v>33</v>
      </c>
      <c r="U2648" t="s">
        <v>33</v>
      </c>
      <c r="V2648">
        <v>103</v>
      </c>
      <c r="W2648">
        <v>103</v>
      </c>
      <c r="X2648">
        <v>0</v>
      </c>
      <c r="Y2648" t="s">
        <v>34</v>
      </c>
      <c r="Z2648" t="s">
        <v>33</v>
      </c>
      <c r="AA2648" t="e">
        <f>VLOOKUP(Table1[[#This Row],[Facility Name]],D_2,8,0)</f>
        <v>#N/A</v>
      </c>
    </row>
    <row r="2649" spans="1:27" hidden="1" x14ac:dyDescent="0.25">
      <c r="A2649">
        <v>212613</v>
      </c>
      <c r="B2649" t="s">
        <v>3173</v>
      </c>
      <c r="C2649">
        <v>3</v>
      </c>
      <c r="D2649" t="s">
        <v>2412</v>
      </c>
      <c r="E2649" t="s">
        <v>2478</v>
      </c>
      <c r="F2649" t="s">
        <v>29</v>
      </c>
      <c r="G2649" t="s">
        <v>30</v>
      </c>
      <c r="H2649" t="s">
        <v>31</v>
      </c>
      <c r="I2649">
        <v>29</v>
      </c>
      <c r="J2649" t="s">
        <v>33</v>
      </c>
      <c r="K2649">
        <v>90</v>
      </c>
      <c r="L2649">
        <v>142</v>
      </c>
      <c r="M2649">
        <v>141</v>
      </c>
      <c r="N2649" t="s">
        <v>33</v>
      </c>
      <c r="O2649" t="s">
        <v>33</v>
      </c>
      <c r="P2649" t="s">
        <v>33</v>
      </c>
      <c r="Q2649">
        <v>110</v>
      </c>
      <c r="R2649">
        <v>100</v>
      </c>
      <c r="S2649">
        <v>412</v>
      </c>
      <c r="T2649" t="s">
        <v>40</v>
      </c>
      <c r="U2649" t="s">
        <v>33</v>
      </c>
      <c r="V2649">
        <v>141</v>
      </c>
      <c r="W2649">
        <v>141</v>
      </c>
      <c r="X2649">
        <v>0</v>
      </c>
      <c r="Y2649" t="s">
        <v>33</v>
      </c>
      <c r="Z2649" t="s">
        <v>33</v>
      </c>
      <c r="AA2649" t="e">
        <f>VLOOKUP(Table1[[#This Row],[Facility Name]],D_2,8,0)</f>
        <v>#N/A</v>
      </c>
    </row>
    <row r="2650" spans="1:27" x14ac:dyDescent="0.25">
      <c r="A2650">
        <v>212620</v>
      </c>
      <c r="B2650" t="s">
        <v>2928</v>
      </c>
      <c r="C2650">
        <v>2</v>
      </c>
      <c r="D2650" t="s">
        <v>2412</v>
      </c>
      <c r="E2650" t="s">
        <v>2414</v>
      </c>
      <c r="F2650" t="s">
        <v>29</v>
      </c>
      <c r="G2650" t="s">
        <v>30</v>
      </c>
      <c r="H2650" t="s">
        <v>294</v>
      </c>
      <c r="I2650">
        <v>24</v>
      </c>
      <c r="J2650" t="s">
        <v>33</v>
      </c>
      <c r="K2650">
        <v>115</v>
      </c>
      <c r="L2650">
        <v>171</v>
      </c>
      <c r="M2650">
        <v>181</v>
      </c>
      <c r="N2650" t="s">
        <v>33</v>
      </c>
      <c r="O2650" t="s">
        <v>33</v>
      </c>
      <c r="P2650" t="s">
        <v>32</v>
      </c>
      <c r="Q2650">
        <v>146</v>
      </c>
      <c r="R2650">
        <v>175</v>
      </c>
      <c r="S2650">
        <v>750</v>
      </c>
      <c r="T2650" t="s">
        <v>33</v>
      </c>
      <c r="U2650" t="s">
        <v>32</v>
      </c>
      <c r="V2650">
        <v>171</v>
      </c>
      <c r="W2650">
        <v>171</v>
      </c>
      <c r="X2650">
        <v>0</v>
      </c>
      <c r="Y2650" t="s">
        <v>34</v>
      </c>
      <c r="Z2650" t="s">
        <v>33</v>
      </c>
      <c r="AA2650">
        <f>VLOOKUP(Table1[[#This Row],[Facility Name]],D_2,8,0)</f>
        <v>41</v>
      </c>
    </row>
    <row r="2651" spans="1:27" x14ac:dyDescent="0.25">
      <c r="A2651">
        <v>212622</v>
      </c>
      <c r="B2651" t="s">
        <v>2656</v>
      </c>
      <c r="C2651">
        <v>3</v>
      </c>
      <c r="D2651" t="s">
        <v>2412</v>
      </c>
      <c r="E2651" t="s">
        <v>2414</v>
      </c>
      <c r="F2651" t="s">
        <v>29</v>
      </c>
      <c r="G2651" t="s">
        <v>30</v>
      </c>
      <c r="H2651" t="s">
        <v>407</v>
      </c>
      <c r="I2651">
        <v>12</v>
      </c>
      <c r="J2651" t="s">
        <v>33</v>
      </c>
      <c r="K2651">
        <v>53</v>
      </c>
      <c r="L2651">
        <v>76</v>
      </c>
      <c r="M2651">
        <v>84</v>
      </c>
      <c r="N2651" t="s">
        <v>33</v>
      </c>
      <c r="O2651" t="s">
        <v>33</v>
      </c>
      <c r="P2651" t="s">
        <v>32</v>
      </c>
      <c r="Q2651">
        <v>68</v>
      </c>
      <c r="R2651">
        <v>44</v>
      </c>
      <c r="S2651">
        <v>314</v>
      </c>
      <c r="T2651" t="s">
        <v>40</v>
      </c>
      <c r="U2651" t="s">
        <v>33</v>
      </c>
      <c r="V2651">
        <v>88</v>
      </c>
      <c r="W2651">
        <v>88</v>
      </c>
      <c r="X2651">
        <v>0</v>
      </c>
      <c r="Y2651" t="s">
        <v>34</v>
      </c>
      <c r="Z2651" t="s">
        <v>34</v>
      </c>
      <c r="AA2651">
        <f>VLOOKUP(Table1[[#This Row],[Facility Name]],D_2,8,0)</f>
        <v>49</v>
      </c>
    </row>
    <row r="2652" spans="1:27" hidden="1" x14ac:dyDescent="0.25">
      <c r="A2652">
        <v>212616</v>
      </c>
      <c r="B2652" t="s">
        <v>2910</v>
      </c>
      <c r="C2652">
        <v>4</v>
      </c>
      <c r="D2652" t="s">
        <v>2412</v>
      </c>
      <c r="E2652" t="s">
        <v>443</v>
      </c>
      <c r="F2652" t="s">
        <v>29</v>
      </c>
      <c r="G2652" t="s">
        <v>30</v>
      </c>
      <c r="H2652" t="s">
        <v>31</v>
      </c>
      <c r="I2652">
        <v>12</v>
      </c>
      <c r="J2652" t="s">
        <v>33</v>
      </c>
      <c r="K2652">
        <v>28</v>
      </c>
      <c r="L2652">
        <v>39</v>
      </c>
      <c r="M2652">
        <v>39</v>
      </c>
      <c r="N2652" t="s">
        <v>33</v>
      </c>
      <c r="O2652" t="s">
        <v>33</v>
      </c>
      <c r="P2652" t="s">
        <v>33</v>
      </c>
      <c r="Q2652">
        <v>34</v>
      </c>
      <c r="R2652">
        <v>35</v>
      </c>
      <c r="S2652">
        <v>152</v>
      </c>
      <c r="T2652" t="s">
        <v>33</v>
      </c>
      <c r="U2652" t="s">
        <v>33</v>
      </c>
      <c r="V2652">
        <v>38</v>
      </c>
      <c r="W2652">
        <v>38</v>
      </c>
      <c r="X2652">
        <v>0</v>
      </c>
      <c r="Y2652" t="s">
        <v>34</v>
      </c>
      <c r="Z2652" t="s">
        <v>33</v>
      </c>
      <c r="AA2652" t="e">
        <f>VLOOKUP(Table1[[#This Row],[Facility Name]],D_2,8,0)</f>
        <v>#N/A</v>
      </c>
    </row>
    <row r="2653" spans="1:27" x14ac:dyDescent="0.25">
      <c r="A2653">
        <v>212627</v>
      </c>
      <c r="B2653" t="s">
        <v>2678</v>
      </c>
      <c r="C2653">
        <v>4</v>
      </c>
      <c r="D2653" t="s">
        <v>2412</v>
      </c>
      <c r="E2653" t="s">
        <v>484</v>
      </c>
      <c r="F2653" t="s">
        <v>29</v>
      </c>
      <c r="G2653" t="s">
        <v>30</v>
      </c>
      <c r="H2653" t="s">
        <v>37</v>
      </c>
      <c r="I2653">
        <v>13</v>
      </c>
      <c r="J2653" t="s">
        <v>33</v>
      </c>
      <c r="K2653">
        <v>41</v>
      </c>
      <c r="L2653">
        <v>53</v>
      </c>
      <c r="M2653">
        <v>57</v>
      </c>
      <c r="N2653" t="s">
        <v>33</v>
      </c>
      <c r="O2653" t="s">
        <v>33</v>
      </c>
      <c r="P2653" t="s">
        <v>33</v>
      </c>
      <c r="Q2653">
        <v>50</v>
      </c>
      <c r="R2653">
        <v>59</v>
      </c>
      <c r="S2653">
        <v>202</v>
      </c>
      <c r="T2653" t="s">
        <v>33</v>
      </c>
      <c r="U2653" t="s">
        <v>33</v>
      </c>
      <c r="V2653">
        <v>57</v>
      </c>
      <c r="W2653">
        <v>57</v>
      </c>
      <c r="X2653">
        <v>0</v>
      </c>
      <c r="Y2653" t="s">
        <v>33</v>
      </c>
      <c r="Z2653" t="s">
        <v>33</v>
      </c>
      <c r="AA2653">
        <f>VLOOKUP(Table1[[#This Row],[Facility Name]],D_2,8,0)</f>
        <v>70</v>
      </c>
    </row>
    <row r="2654" spans="1:27" x14ac:dyDescent="0.25">
      <c r="A2654">
        <v>212629</v>
      </c>
      <c r="B2654" t="s">
        <v>2764</v>
      </c>
      <c r="C2654">
        <v>3</v>
      </c>
      <c r="D2654" t="s">
        <v>2412</v>
      </c>
      <c r="E2654" t="s">
        <v>2416</v>
      </c>
      <c r="F2654" t="s">
        <v>29</v>
      </c>
      <c r="G2654" t="s">
        <v>30</v>
      </c>
      <c r="H2654" t="s">
        <v>37</v>
      </c>
      <c r="I2654">
        <v>21</v>
      </c>
      <c r="J2654" t="s">
        <v>33</v>
      </c>
      <c r="K2654">
        <v>65</v>
      </c>
      <c r="L2654">
        <v>80</v>
      </c>
      <c r="M2654">
        <v>82</v>
      </c>
      <c r="N2654" t="s">
        <v>33</v>
      </c>
      <c r="O2654" t="s">
        <v>33</v>
      </c>
      <c r="P2654" t="s">
        <v>33</v>
      </c>
      <c r="Q2654">
        <v>75</v>
      </c>
      <c r="R2654">
        <v>59</v>
      </c>
      <c r="S2654">
        <v>298</v>
      </c>
      <c r="T2654" t="s">
        <v>40</v>
      </c>
      <c r="U2654" t="s">
        <v>33</v>
      </c>
      <c r="V2654">
        <v>80</v>
      </c>
      <c r="W2654">
        <v>80</v>
      </c>
      <c r="X2654">
        <v>0</v>
      </c>
      <c r="Y2654" t="s">
        <v>33</v>
      </c>
      <c r="Z2654" t="s">
        <v>33</v>
      </c>
      <c r="AA2654">
        <f>VLOOKUP(Table1[[#This Row],[Facility Name]],D_2,8,0)</f>
        <v>54</v>
      </c>
    </row>
    <row r="2655" spans="1:27" hidden="1" x14ac:dyDescent="0.25">
      <c r="A2655">
        <v>272515</v>
      </c>
      <c r="B2655" t="s">
        <v>3244</v>
      </c>
      <c r="D2655" t="s">
        <v>3246</v>
      </c>
      <c r="F2655" t="s">
        <v>29</v>
      </c>
      <c r="G2655" t="s">
        <v>30</v>
      </c>
      <c r="H2655" t="s">
        <v>45</v>
      </c>
      <c r="I2655">
        <v>10</v>
      </c>
      <c r="J2655" t="s">
        <v>34</v>
      </c>
      <c r="K2655">
        <v>0</v>
      </c>
      <c r="L2655">
        <v>3</v>
      </c>
      <c r="M2655">
        <v>4</v>
      </c>
      <c r="N2655" t="s">
        <v>34</v>
      </c>
      <c r="O2655" t="s">
        <v>34</v>
      </c>
      <c r="P2655" t="s">
        <v>34</v>
      </c>
      <c r="Q2655">
        <v>0</v>
      </c>
      <c r="R2655">
        <v>0</v>
      </c>
      <c r="S2655">
        <v>0</v>
      </c>
      <c r="T2655" t="s">
        <v>34</v>
      </c>
      <c r="U2655" t="s">
        <v>34</v>
      </c>
      <c r="V2655">
        <v>3</v>
      </c>
      <c r="W2655">
        <v>3</v>
      </c>
      <c r="X2655">
        <v>0</v>
      </c>
      <c r="Y2655" t="s">
        <v>34</v>
      </c>
      <c r="Z2655" t="s">
        <v>34</v>
      </c>
      <c r="AA2655" t="e">
        <f>VLOOKUP(Table1[[#This Row],[Facility Name]],D_2,8,0)</f>
        <v>#N/A</v>
      </c>
    </row>
    <row r="2656" spans="1:27" x14ac:dyDescent="0.25">
      <c r="A2656">
        <v>212630</v>
      </c>
      <c r="B2656" t="s">
        <v>2765</v>
      </c>
      <c r="C2656">
        <v>4</v>
      </c>
      <c r="D2656" t="s">
        <v>2412</v>
      </c>
      <c r="E2656" t="s">
        <v>2414</v>
      </c>
      <c r="F2656" t="s">
        <v>29</v>
      </c>
      <c r="G2656" t="s">
        <v>30</v>
      </c>
      <c r="H2656" t="s">
        <v>37</v>
      </c>
      <c r="I2656">
        <v>12</v>
      </c>
      <c r="J2656" t="s">
        <v>33</v>
      </c>
      <c r="K2656">
        <v>23</v>
      </c>
      <c r="L2656">
        <v>34</v>
      </c>
      <c r="M2656">
        <v>39</v>
      </c>
      <c r="N2656" t="s">
        <v>33</v>
      </c>
      <c r="O2656" t="s">
        <v>33</v>
      </c>
      <c r="P2656" t="s">
        <v>33</v>
      </c>
      <c r="Q2656">
        <v>26</v>
      </c>
      <c r="R2656">
        <v>29</v>
      </c>
      <c r="S2656">
        <v>180</v>
      </c>
      <c r="T2656" t="s">
        <v>33</v>
      </c>
      <c r="U2656" t="s">
        <v>33</v>
      </c>
      <c r="V2656">
        <v>39</v>
      </c>
      <c r="W2656">
        <v>39</v>
      </c>
      <c r="X2656">
        <v>0</v>
      </c>
      <c r="Y2656" t="s">
        <v>34</v>
      </c>
      <c r="Z2656" t="s">
        <v>33</v>
      </c>
      <c r="AA2656">
        <f>VLOOKUP(Table1[[#This Row],[Facility Name]],D_2,8,0)</f>
        <v>68</v>
      </c>
    </row>
    <row r="2657" spans="1:27" hidden="1" x14ac:dyDescent="0.25">
      <c r="A2657">
        <v>212621</v>
      </c>
      <c r="B2657" t="s">
        <v>2655</v>
      </c>
      <c r="C2657">
        <v>3</v>
      </c>
      <c r="D2657" t="s">
        <v>2412</v>
      </c>
      <c r="E2657" t="s">
        <v>2414</v>
      </c>
      <c r="F2657" t="s">
        <v>29</v>
      </c>
      <c r="G2657" t="s">
        <v>30</v>
      </c>
      <c r="H2657" t="s">
        <v>31</v>
      </c>
      <c r="I2657">
        <v>21</v>
      </c>
      <c r="J2657" t="s">
        <v>33</v>
      </c>
      <c r="K2657">
        <v>79</v>
      </c>
      <c r="L2657">
        <v>104</v>
      </c>
      <c r="M2657">
        <v>102</v>
      </c>
      <c r="N2657" t="s">
        <v>33</v>
      </c>
      <c r="O2657" t="s">
        <v>33</v>
      </c>
      <c r="P2657" t="s">
        <v>40</v>
      </c>
      <c r="Q2657">
        <v>87</v>
      </c>
      <c r="R2657">
        <v>59</v>
      </c>
      <c r="S2657">
        <v>343</v>
      </c>
      <c r="T2657" t="s">
        <v>40</v>
      </c>
      <c r="U2657" t="s">
        <v>33</v>
      </c>
      <c r="V2657">
        <v>107</v>
      </c>
      <c r="W2657">
        <v>107</v>
      </c>
      <c r="X2657">
        <v>0</v>
      </c>
      <c r="Y2657" t="s">
        <v>33</v>
      </c>
      <c r="Z2657" t="s">
        <v>33</v>
      </c>
      <c r="AA2657" t="e">
        <f>VLOOKUP(Table1[[#This Row],[Facility Name]],D_2,8,0)</f>
        <v>#N/A</v>
      </c>
    </row>
    <row r="2658" spans="1:27" x14ac:dyDescent="0.25">
      <c r="A2658">
        <v>212637</v>
      </c>
      <c r="B2658" t="s">
        <v>2477</v>
      </c>
      <c r="C2658">
        <v>3</v>
      </c>
      <c r="D2658" t="s">
        <v>2412</v>
      </c>
      <c r="E2658" t="s">
        <v>2478</v>
      </c>
      <c r="F2658" t="s">
        <v>29</v>
      </c>
      <c r="G2658" t="s">
        <v>30</v>
      </c>
      <c r="H2658" t="s">
        <v>37</v>
      </c>
      <c r="I2658">
        <v>19</v>
      </c>
      <c r="J2658" t="s">
        <v>33</v>
      </c>
      <c r="K2658">
        <v>36</v>
      </c>
      <c r="L2658">
        <v>65</v>
      </c>
      <c r="M2658">
        <v>68</v>
      </c>
      <c r="N2658" t="s">
        <v>33</v>
      </c>
      <c r="O2658" t="s">
        <v>33</v>
      </c>
      <c r="P2658" t="s">
        <v>33</v>
      </c>
      <c r="Q2658">
        <v>45</v>
      </c>
      <c r="R2658">
        <v>36</v>
      </c>
      <c r="S2658">
        <v>184</v>
      </c>
      <c r="T2658" t="s">
        <v>33</v>
      </c>
      <c r="U2658" t="s">
        <v>33</v>
      </c>
      <c r="V2658">
        <v>68</v>
      </c>
      <c r="W2658">
        <v>68</v>
      </c>
      <c r="X2658">
        <v>0</v>
      </c>
      <c r="Y2658" t="s">
        <v>33</v>
      </c>
      <c r="Z2658" t="s">
        <v>33</v>
      </c>
      <c r="AA2658">
        <f>VLOOKUP(Table1[[#This Row],[Facility Name]],D_2,8,0)</f>
        <v>53</v>
      </c>
    </row>
    <row r="2659" spans="1:27" x14ac:dyDescent="0.25">
      <c r="A2659">
        <v>212641</v>
      </c>
      <c r="B2659" t="s">
        <v>2504</v>
      </c>
      <c r="C2659">
        <v>3</v>
      </c>
      <c r="D2659" t="s">
        <v>2412</v>
      </c>
      <c r="E2659" t="s">
        <v>52</v>
      </c>
      <c r="F2659" t="s">
        <v>29</v>
      </c>
      <c r="G2659" t="s">
        <v>30</v>
      </c>
      <c r="H2659" t="s">
        <v>294</v>
      </c>
      <c r="I2659">
        <v>12</v>
      </c>
      <c r="J2659" t="s">
        <v>33</v>
      </c>
      <c r="K2659">
        <v>16</v>
      </c>
      <c r="L2659">
        <v>24</v>
      </c>
      <c r="M2659">
        <v>27</v>
      </c>
      <c r="N2659" t="s">
        <v>33</v>
      </c>
      <c r="O2659" t="s">
        <v>33</v>
      </c>
      <c r="P2659" t="s">
        <v>33</v>
      </c>
      <c r="Q2659">
        <v>24</v>
      </c>
      <c r="R2659">
        <v>24</v>
      </c>
      <c r="S2659">
        <v>112</v>
      </c>
      <c r="T2659" t="s">
        <v>33</v>
      </c>
      <c r="U2659" t="s">
        <v>33</v>
      </c>
      <c r="V2659">
        <v>21</v>
      </c>
      <c r="W2659">
        <v>21</v>
      </c>
      <c r="X2659">
        <v>0</v>
      </c>
      <c r="Y2659" t="s">
        <v>34</v>
      </c>
      <c r="Z2659" t="s">
        <v>33</v>
      </c>
      <c r="AA2659">
        <f>VLOOKUP(Table1[[#This Row],[Facility Name]],D_2,8,0)</f>
        <v>68</v>
      </c>
    </row>
    <row r="2660" spans="1:27" hidden="1" x14ac:dyDescent="0.25">
      <c r="A2660">
        <v>212625</v>
      </c>
      <c r="B2660" t="s">
        <v>2657</v>
      </c>
      <c r="C2660">
        <v>4</v>
      </c>
      <c r="D2660" t="s">
        <v>2412</v>
      </c>
      <c r="E2660" t="s">
        <v>52</v>
      </c>
      <c r="F2660" t="s">
        <v>29</v>
      </c>
      <c r="G2660" t="s">
        <v>30</v>
      </c>
      <c r="H2660" t="s">
        <v>31</v>
      </c>
      <c r="I2660">
        <v>19</v>
      </c>
      <c r="J2660" t="s">
        <v>33</v>
      </c>
      <c r="K2660">
        <v>60</v>
      </c>
      <c r="L2660">
        <v>76</v>
      </c>
      <c r="M2660">
        <v>79</v>
      </c>
      <c r="N2660" t="s">
        <v>33</v>
      </c>
      <c r="O2660" t="s">
        <v>33</v>
      </c>
      <c r="P2660" t="s">
        <v>40</v>
      </c>
      <c r="Q2660">
        <v>66</v>
      </c>
      <c r="R2660">
        <v>60</v>
      </c>
      <c r="S2660">
        <v>224</v>
      </c>
      <c r="T2660" t="s">
        <v>33</v>
      </c>
      <c r="U2660" t="s">
        <v>33</v>
      </c>
      <c r="V2660">
        <v>80</v>
      </c>
      <c r="W2660">
        <v>80</v>
      </c>
      <c r="X2660">
        <v>0</v>
      </c>
      <c r="Y2660" t="s">
        <v>33</v>
      </c>
      <c r="Z2660" t="s">
        <v>33</v>
      </c>
      <c r="AA2660" t="e">
        <f>VLOOKUP(Table1[[#This Row],[Facility Name]],D_2,8,0)</f>
        <v>#N/A</v>
      </c>
    </row>
    <row r="2661" spans="1:27" hidden="1" x14ac:dyDescent="0.25">
      <c r="A2661">
        <v>212626</v>
      </c>
      <c r="B2661" t="s">
        <v>2676</v>
      </c>
      <c r="C2661">
        <v>3</v>
      </c>
      <c r="D2661" t="s">
        <v>2412</v>
      </c>
      <c r="E2661" t="s">
        <v>2414</v>
      </c>
      <c r="F2661" t="s">
        <v>29</v>
      </c>
      <c r="G2661" t="s">
        <v>30</v>
      </c>
      <c r="H2661" t="s">
        <v>31</v>
      </c>
      <c r="I2661">
        <v>24</v>
      </c>
      <c r="J2661" t="s">
        <v>33</v>
      </c>
      <c r="K2661">
        <v>66</v>
      </c>
      <c r="L2661">
        <v>84</v>
      </c>
      <c r="M2661">
        <v>87</v>
      </c>
      <c r="N2661" t="s">
        <v>33</v>
      </c>
      <c r="O2661" t="s">
        <v>33</v>
      </c>
      <c r="P2661" t="s">
        <v>33</v>
      </c>
      <c r="Q2661">
        <v>78</v>
      </c>
      <c r="R2661">
        <v>49</v>
      </c>
      <c r="S2661">
        <v>338</v>
      </c>
      <c r="T2661" t="s">
        <v>33</v>
      </c>
      <c r="U2661" t="s">
        <v>33</v>
      </c>
      <c r="V2661">
        <v>87</v>
      </c>
      <c r="W2661">
        <v>87</v>
      </c>
      <c r="X2661">
        <v>0</v>
      </c>
      <c r="Y2661" t="s">
        <v>34</v>
      </c>
      <c r="Z2661" t="s">
        <v>33</v>
      </c>
      <c r="AA2661" t="e">
        <f>VLOOKUP(Table1[[#This Row],[Facility Name]],D_2,8,0)</f>
        <v>#N/A</v>
      </c>
    </row>
    <row r="2662" spans="1:27" x14ac:dyDescent="0.25">
      <c r="A2662">
        <v>212643</v>
      </c>
      <c r="B2662" t="s">
        <v>2505</v>
      </c>
      <c r="C2662">
        <v>4</v>
      </c>
      <c r="D2662" t="s">
        <v>2412</v>
      </c>
      <c r="E2662" t="s">
        <v>2506</v>
      </c>
      <c r="F2662" t="s">
        <v>29</v>
      </c>
      <c r="G2662" t="s">
        <v>30</v>
      </c>
      <c r="H2662" t="s">
        <v>1131</v>
      </c>
      <c r="I2662">
        <v>16</v>
      </c>
      <c r="J2662" t="s">
        <v>33</v>
      </c>
      <c r="K2662">
        <v>46</v>
      </c>
      <c r="L2662">
        <v>60</v>
      </c>
      <c r="M2662">
        <v>65</v>
      </c>
      <c r="N2662" t="s">
        <v>33</v>
      </c>
      <c r="O2662" t="s">
        <v>33</v>
      </c>
      <c r="P2662" t="s">
        <v>33</v>
      </c>
      <c r="Q2662">
        <v>54</v>
      </c>
      <c r="R2662">
        <v>43</v>
      </c>
      <c r="S2662">
        <v>237</v>
      </c>
      <c r="T2662" t="s">
        <v>33</v>
      </c>
      <c r="U2662" t="s">
        <v>33</v>
      </c>
      <c r="V2662">
        <v>58</v>
      </c>
      <c r="W2662">
        <v>58</v>
      </c>
      <c r="X2662">
        <v>0</v>
      </c>
      <c r="Y2662" t="s">
        <v>34</v>
      </c>
      <c r="Z2662" t="s">
        <v>33</v>
      </c>
      <c r="AA2662">
        <f>VLOOKUP(Table1[[#This Row],[Facility Name]],D_2,8,0)</f>
        <v>38</v>
      </c>
    </row>
    <row r="2663" spans="1:27" hidden="1" x14ac:dyDescent="0.25">
      <c r="A2663">
        <v>212628</v>
      </c>
      <c r="B2663" t="s">
        <v>2679</v>
      </c>
      <c r="C2663">
        <v>3</v>
      </c>
      <c r="D2663" t="s">
        <v>2412</v>
      </c>
      <c r="E2663" t="s">
        <v>1354</v>
      </c>
      <c r="F2663" t="s">
        <v>29</v>
      </c>
      <c r="G2663" t="s">
        <v>30</v>
      </c>
      <c r="H2663" t="s">
        <v>31</v>
      </c>
      <c r="I2663">
        <v>13</v>
      </c>
      <c r="J2663" t="s">
        <v>33</v>
      </c>
      <c r="K2663">
        <v>49</v>
      </c>
      <c r="L2663">
        <v>85</v>
      </c>
      <c r="M2663">
        <v>85</v>
      </c>
      <c r="N2663" t="s">
        <v>33</v>
      </c>
      <c r="O2663" t="s">
        <v>33</v>
      </c>
      <c r="P2663" t="s">
        <v>33</v>
      </c>
      <c r="Q2663">
        <v>62</v>
      </c>
      <c r="R2663">
        <v>78</v>
      </c>
      <c r="S2663">
        <v>280</v>
      </c>
      <c r="T2663" t="s">
        <v>33</v>
      </c>
      <c r="U2663" t="s">
        <v>33</v>
      </c>
      <c r="V2663">
        <v>87</v>
      </c>
      <c r="W2663">
        <v>87</v>
      </c>
      <c r="X2663">
        <v>0</v>
      </c>
      <c r="Y2663" t="s">
        <v>34</v>
      </c>
      <c r="Z2663" t="s">
        <v>33</v>
      </c>
      <c r="AA2663" t="e">
        <f>VLOOKUP(Table1[[#This Row],[Facility Name]],D_2,8,0)</f>
        <v>#N/A</v>
      </c>
    </row>
    <row r="2664" spans="1:27" x14ac:dyDescent="0.25">
      <c r="A2664">
        <v>212647</v>
      </c>
      <c r="B2664" t="s">
        <v>2590</v>
      </c>
      <c r="C2664">
        <v>2</v>
      </c>
      <c r="D2664" t="s">
        <v>2412</v>
      </c>
      <c r="E2664" t="s">
        <v>2491</v>
      </c>
      <c r="F2664" t="s">
        <v>29</v>
      </c>
      <c r="G2664" t="s">
        <v>30</v>
      </c>
      <c r="H2664" t="s">
        <v>294</v>
      </c>
      <c r="I2664">
        <v>15</v>
      </c>
      <c r="J2664" t="s">
        <v>32</v>
      </c>
      <c r="K2664">
        <v>67</v>
      </c>
      <c r="L2664">
        <v>99</v>
      </c>
      <c r="M2664">
        <v>100</v>
      </c>
      <c r="N2664" t="s">
        <v>33</v>
      </c>
      <c r="O2664" t="s">
        <v>33</v>
      </c>
      <c r="P2664" t="s">
        <v>32</v>
      </c>
      <c r="Q2664">
        <v>89</v>
      </c>
      <c r="R2664">
        <v>100</v>
      </c>
      <c r="S2664">
        <v>344</v>
      </c>
      <c r="T2664" t="s">
        <v>40</v>
      </c>
      <c r="U2664" t="s">
        <v>33</v>
      </c>
      <c r="V2664">
        <v>101</v>
      </c>
      <c r="W2664">
        <v>101</v>
      </c>
      <c r="X2664">
        <v>0</v>
      </c>
      <c r="Y2664" t="s">
        <v>34</v>
      </c>
      <c r="Z2664" t="s">
        <v>33</v>
      </c>
      <c r="AA2664">
        <f>VLOOKUP(Table1[[#This Row],[Facility Name]],D_2,8,0)</f>
        <v>47</v>
      </c>
    </row>
    <row r="2665" spans="1:27" x14ac:dyDescent="0.25">
      <c r="A2665">
        <v>212649</v>
      </c>
      <c r="B2665" t="s">
        <v>2609</v>
      </c>
      <c r="C2665">
        <v>5</v>
      </c>
      <c r="D2665" t="s">
        <v>2412</v>
      </c>
      <c r="E2665" t="s">
        <v>2516</v>
      </c>
      <c r="F2665" t="s">
        <v>29</v>
      </c>
      <c r="G2665" t="s">
        <v>63</v>
      </c>
      <c r="H2665" t="s">
        <v>64</v>
      </c>
      <c r="I2665">
        <v>9</v>
      </c>
      <c r="J2665" t="s">
        <v>33</v>
      </c>
      <c r="K2665">
        <v>21</v>
      </c>
      <c r="L2665">
        <v>39</v>
      </c>
      <c r="M2665">
        <v>40</v>
      </c>
      <c r="N2665" t="s">
        <v>33</v>
      </c>
      <c r="O2665" t="s">
        <v>33</v>
      </c>
      <c r="P2665" t="s">
        <v>33</v>
      </c>
      <c r="Q2665">
        <v>29</v>
      </c>
      <c r="R2665">
        <v>18</v>
      </c>
      <c r="S2665">
        <v>121</v>
      </c>
      <c r="T2665" t="s">
        <v>33</v>
      </c>
      <c r="U2665" t="s">
        <v>33</v>
      </c>
      <c r="V2665">
        <v>41</v>
      </c>
      <c r="W2665">
        <v>41</v>
      </c>
      <c r="X2665">
        <v>0</v>
      </c>
      <c r="Y2665" t="s">
        <v>34</v>
      </c>
      <c r="Z2665" t="s">
        <v>33</v>
      </c>
      <c r="AA2665">
        <f>VLOOKUP(Table1[[#This Row],[Facility Name]],D_2,8,0)</f>
        <v>57</v>
      </c>
    </row>
    <row r="2666" spans="1:27" hidden="1" x14ac:dyDescent="0.25">
      <c r="A2666">
        <v>212631</v>
      </c>
      <c r="B2666" t="s">
        <v>2780</v>
      </c>
      <c r="C2666">
        <v>4</v>
      </c>
      <c r="D2666" t="s">
        <v>2412</v>
      </c>
      <c r="E2666" t="s">
        <v>2478</v>
      </c>
      <c r="F2666" t="s">
        <v>29</v>
      </c>
      <c r="G2666" t="s">
        <v>30</v>
      </c>
      <c r="H2666" t="s">
        <v>31</v>
      </c>
      <c r="I2666">
        <v>30</v>
      </c>
      <c r="J2666" t="s">
        <v>33</v>
      </c>
      <c r="K2666">
        <v>88</v>
      </c>
      <c r="L2666">
        <v>130</v>
      </c>
      <c r="M2666">
        <v>128</v>
      </c>
      <c r="N2666" t="s">
        <v>33</v>
      </c>
      <c r="O2666" t="s">
        <v>33</v>
      </c>
      <c r="P2666" t="s">
        <v>33</v>
      </c>
      <c r="Q2666">
        <v>107</v>
      </c>
      <c r="R2666">
        <v>79</v>
      </c>
      <c r="S2666">
        <v>453</v>
      </c>
      <c r="T2666" t="s">
        <v>33</v>
      </c>
      <c r="U2666" t="s">
        <v>33</v>
      </c>
      <c r="V2666">
        <v>134</v>
      </c>
      <c r="W2666">
        <v>134</v>
      </c>
      <c r="X2666">
        <v>0</v>
      </c>
      <c r="Y2666" t="s">
        <v>33</v>
      </c>
      <c r="Z2666" t="s">
        <v>33</v>
      </c>
      <c r="AA2666" t="e">
        <f>VLOOKUP(Table1[[#This Row],[Facility Name]],D_2,8,0)</f>
        <v>#N/A</v>
      </c>
    </row>
    <row r="2667" spans="1:27" hidden="1" x14ac:dyDescent="0.25">
      <c r="A2667">
        <v>212632</v>
      </c>
      <c r="B2667" t="s">
        <v>2781</v>
      </c>
      <c r="C2667">
        <v>3</v>
      </c>
      <c r="D2667" t="s">
        <v>2412</v>
      </c>
      <c r="E2667" t="s">
        <v>443</v>
      </c>
      <c r="F2667" t="s">
        <v>29</v>
      </c>
      <c r="G2667" t="s">
        <v>30</v>
      </c>
      <c r="H2667" t="s">
        <v>31</v>
      </c>
      <c r="I2667">
        <v>18</v>
      </c>
      <c r="J2667" t="s">
        <v>33</v>
      </c>
      <c r="K2667">
        <v>50</v>
      </c>
      <c r="L2667">
        <v>74</v>
      </c>
      <c r="M2667">
        <v>71</v>
      </c>
      <c r="N2667" t="s">
        <v>33</v>
      </c>
      <c r="O2667" t="s">
        <v>33</v>
      </c>
      <c r="P2667" t="s">
        <v>33</v>
      </c>
      <c r="Q2667">
        <v>63</v>
      </c>
      <c r="R2667">
        <v>48</v>
      </c>
      <c r="S2667">
        <v>228</v>
      </c>
      <c r="T2667" t="s">
        <v>33</v>
      </c>
      <c r="U2667" t="s">
        <v>33</v>
      </c>
      <c r="V2667">
        <v>72</v>
      </c>
      <c r="W2667">
        <v>72</v>
      </c>
      <c r="X2667">
        <v>0</v>
      </c>
      <c r="Y2667" t="s">
        <v>33</v>
      </c>
      <c r="Z2667" t="s">
        <v>33</v>
      </c>
      <c r="AA2667" t="e">
        <f>VLOOKUP(Table1[[#This Row],[Facility Name]],D_2,8,0)</f>
        <v>#N/A</v>
      </c>
    </row>
    <row r="2668" spans="1:27" hidden="1" x14ac:dyDescent="0.25">
      <c r="A2668">
        <v>212634</v>
      </c>
      <c r="B2668" t="s">
        <v>2782</v>
      </c>
      <c r="C2668">
        <v>4</v>
      </c>
      <c r="D2668" t="s">
        <v>2412</v>
      </c>
      <c r="E2668" t="s">
        <v>443</v>
      </c>
      <c r="F2668" t="s">
        <v>29</v>
      </c>
      <c r="G2668" t="s">
        <v>30</v>
      </c>
      <c r="H2668" t="s">
        <v>31</v>
      </c>
      <c r="I2668">
        <v>21</v>
      </c>
      <c r="J2668" t="s">
        <v>33</v>
      </c>
      <c r="K2668">
        <v>71</v>
      </c>
      <c r="L2668">
        <v>103</v>
      </c>
      <c r="M2668">
        <v>99</v>
      </c>
      <c r="N2668" t="s">
        <v>33</v>
      </c>
      <c r="O2668" t="s">
        <v>33</v>
      </c>
      <c r="P2668" t="s">
        <v>33</v>
      </c>
      <c r="Q2668">
        <v>89</v>
      </c>
      <c r="R2668">
        <v>62</v>
      </c>
      <c r="S2668">
        <v>331</v>
      </c>
      <c r="T2668" t="s">
        <v>33</v>
      </c>
      <c r="U2668" t="s">
        <v>33</v>
      </c>
      <c r="V2668">
        <v>103</v>
      </c>
      <c r="W2668">
        <v>103</v>
      </c>
      <c r="X2668">
        <v>0</v>
      </c>
      <c r="Y2668" t="s">
        <v>33</v>
      </c>
      <c r="Z2668" t="s">
        <v>33</v>
      </c>
      <c r="AA2668" t="e">
        <f>VLOOKUP(Table1[[#This Row],[Facility Name]],D_2,8,0)</f>
        <v>#N/A</v>
      </c>
    </row>
    <row r="2669" spans="1:27" hidden="1" x14ac:dyDescent="0.25">
      <c r="A2669">
        <v>212636</v>
      </c>
      <c r="B2669" t="s">
        <v>2783</v>
      </c>
      <c r="C2669">
        <v>5</v>
      </c>
      <c r="D2669" t="s">
        <v>2412</v>
      </c>
      <c r="E2669" t="s">
        <v>443</v>
      </c>
      <c r="F2669" t="s">
        <v>29</v>
      </c>
      <c r="G2669" t="s">
        <v>30</v>
      </c>
      <c r="H2669" t="s">
        <v>31</v>
      </c>
      <c r="I2669">
        <v>6</v>
      </c>
      <c r="J2669" t="s">
        <v>33</v>
      </c>
      <c r="K2669">
        <v>70</v>
      </c>
      <c r="L2669">
        <v>92</v>
      </c>
      <c r="M2669">
        <v>96</v>
      </c>
      <c r="N2669" t="s">
        <v>33</v>
      </c>
      <c r="O2669" t="s">
        <v>33</v>
      </c>
      <c r="P2669" t="s">
        <v>40</v>
      </c>
      <c r="Q2669">
        <v>83</v>
      </c>
      <c r="R2669">
        <v>45</v>
      </c>
      <c r="S2669">
        <v>308</v>
      </c>
      <c r="T2669" t="s">
        <v>33</v>
      </c>
      <c r="U2669" t="s">
        <v>33</v>
      </c>
      <c r="V2669">
        <v>93</v>
      </c>
      <c r="W2669">
        <v>93</v>
      </c>
      <c r="X2669">
        <v>0</v>
      </c>
      <c r="Y2669" t="s">
        <v>33</v>
      </c>
      <c r="Z2669" t="s">
        <v>33</v>
      </c>
      <c r="AA2669" t="e">
        <f>VLOOKUP(Table1[[#This Row],[Facility Name]],D_2,8,0)</f>
        <v>#N/A</v>
      </c>
    </row>
    <row r="2670" spans="1:27" x14ac:dyDescent="0.25">
      <c r="A2670">
        <v>212651</v>
      </c>
      <c r="B2670" t="s">
        <v>2611</v>
      </c>
      <c r="C2670">
        <v>3</v>
      </c>
      <c r="D2670" t="s">
        <v>2412</v>
      </c>
      <c r="E2670" t="s">
        <v>2612</v>
      </c>
      <c r="F2670" t="s">
        <v>44</v>
      </c>
      <c r="G2670" t="s">
        <v>30</v>
      </c>
      <c r="H2670" t="s">
        <v>1804</v>
      </c>
      <c r="I2670">
        <v>12</v>
      </c>
      <c r="J2670" t="s">
        <v>34</v>
      </c>
      <c r="K2670">
        <v>13</v>
      </c>
      <c r="L2670">
        <v>25</v>
      </c>
      <c r="M2670">
        <v>27</v>
      </c>
      <c r="N2670" t="s">
        <v>33</v>
      </c>
      <c r="O2670" t="s">
        <v>33</v>
      </c>
      <c r="P2670" t="s">
        <v>33</v>
      </c>
      <c r="Q2670">
        <v>20</v>
      </c>
      <c r="R2670">
        <v>26</v>
      </c>
      <c r="S2670">
        <v>79</v>
      </c>
      <c r="T2670" t="s">
        <v>33</v>
      </c>
      <c r="U2670" t="s">
        <v>33</v>
      </c>
      <c r="V2670">
        <v>26</v>
      </c>
      <c r="W2670">
        <v>26</v>
      </c>
      <c r="X2670">
        <v>0</v>
      </c>
      <c r="Y2670" t="s">
        <v>34</v>
      </c>
      <c r="Z2670" t="s">
        <v>33</v>
      </c>
      <c r="AA2670">
        <f>VLOOKUP(Table1[[#This Row],[Facility Name]],D_2,8,0)</f>
        <v>60</v>
      </c>
    </row>
    <row r="2671" spans="1:27" hidden="1" x14ac:dyDescent="0.25">
      <c r="A2671">
        <v>212638</v>
      </c>
      <c r="B2671" t="s">
        <v>2479</v>
      </c>
      <c r="C2671">
        <v>3</v>
      </c>
      <c r="D2671" t="s">
        <v>2412</v>
      </c>
      <c r="E2671" t="s">
        <v>52</v>
      </c>
      <c r="F2671" t="s">
        <v>29</v>
      </c>
      <c r="G2671" t="s">
        <v>30</v>
      </c>
      <c r="H2671" t="s">
        <v>31</v>
      </c>
      <c r="I2671">
        <v>21</v>
      </c>
      <c r="J2671" t="s">
        <v>33</v>
      </c>
      <c r="K2671">
        <v>115</v>
      </c>
      <c r="L2671">
        <v>166</v>
      </c>
      <c r="M2671">
        <v>162</v>
      </c>
      <c r="N2671" t="s">
        <v>33</v>
      </c>
      <c r="O2671" t="s">
        <v>33</v>
      </c>
      <c r="P2671" t="s">
        <v>33</v>
      </c>
      <c r="Q2671">
        <v>125</v>
      </c>
      <c r="R2671">
        <v>67</v>
      </c>
      <c r="S2671">
        <v>523</v>
      </c>
      <c r="T2671" t="s">
        <v>33</v>
      </c>
      <c r="U2671" t="s">
        <v>33</v>
      </c>
      <c r="V2671">
        <v>122</v>
      </c>
      <c r="W2671">
        <v>122</v>
      </c>
      <c r="X2671">
        <v>0</v>
      </c>
      <c r="Y2671" t="s">
        <v>33</v>
      </c>
      <c r="Z2671" t="s">
        <v>40</v>
      </c>
      <c r="AA2671" t="e">
        <f>VLOOKUP(Table1[[#This Row],[Facility Name]],D_2,8,0)</f>
        <v>#N/A</v>
      </c>
    </row>
    <row r="2672" spans="1:27" hidden="1" x14ac:dyDescent="0.25">
      <c r="A2672">
        <v>212639</v>
      </c>
      <c r="B2672" t="s">
        <v>2480</v>
      </c>
      <c r="C2672">
        <v>4</v>
      </c>
      <c r="D2672" t="s">
        <v>2412</v>
      </c>
      <c r="E2672" t="s">
        <v>2481</v>
      </c>
      <c r="F2672" t="s">
        <v>29</v>
      </c>
      <c r="G2672" t="s">
        <v>30</v>
      </c>
      <c r="H2672" t="s">
        <v>31</v>
      </c>
      <c r="I2672">
        <v>22</v>
      </c>
      <c r="J2672" t="s">
        <v>33</v>
      </c>
      <c r="K2672">
        <v>66</v>
      </c>
      <c r="L2672">
        <v>92</v>
      </c>
      <c r="M2672">
        <v>94</v>
      </c>
      <c r="N2672" t="s">
        <v>40</v>
      </c>
      <c r="O2672" t="s">
        <v>33</v>
      </c>
      <c r="P2672" t="s">
        <v>33</v>
      </c>
      <c r="Q2672">
        <v>76</v>
      </c>
      <c r="R2672">
        <v>51</v>
      </c>
      <c r="S2672">
        <v>275</v>
      </c>
      <c r="T2672" t="s">
        <v>40</v>
      </c>
      <c r="U2672" t="s">
        <v>33</v>
      </c>
      <c r="V2672">
        <v>82</v>
      </c>
      <c r="W2672">
        <v>82</v>
      </c>
      <c r="X2672">
        <v>0</v>
      </c>
      <c r="Y2672" t="s">
        <v>34</v>
      </c>
      <c r="Z2672" t="s">
        <v>33</v>
      </c>
      <c r="AA2672" t="e">
        <f>VLOOKUP(Table1[[#This Row],[Facility Name]],D_2,8,0)</f>
        <v>#N/A</v>
      </c>
    </row>
    <row r="2673" spans="1:27" hidden="1" x14ac:dyDescent="0.25">
      <c r="A2673">
        <v>212640</v>
      </c>
      <c r="B2673" t="s">
        <v>2503</v>
      </c>
      <c r="C2673">
        <v>4</v>
      </c>
      <c r="D2673" t="s">
        <v>2412</v>
      </c>
      <c r="E2673" t="s">
        <v>2414</v>
      </c>
      <c r="F2673" t="s">
        <v>29</v>
      </c>
      <c r="G2673" t="s">
        <v>30</v>
      </c>
      <c r="H2673" t="s">
        <v>31</v>
      </c>
      <c r="I2673">
        <v>21</v>
      </c>
      <c r="J2673" t="s">
        <v>33</v>
      </c>
      <c r="K2673">
        <v>98</v>
      </c>
      <c r="L2673">
        <v>133</v>
      </c>
      <c r="M2673">
        <v>134</v>
      </c>
      <c r="N2673" t="s">
        <v>33</v>
      </c>
      <c r="O2673" t="s">
        <v>33</v>
      </c>
      <c r="P2673" t="s">
        <v>33</v>
      </c>
      <c r="Q2673">
        <v>106</v>
      </c>
      <c r="R2673">
        <v>101</v>
      </c>
      <c r="S2673">
        <v>449</v>
      </c>
      <c r="T2673" t="s">
        <v>33</v>
      </c>
      <c r="U2673" t="s">
        <v>33</v>
      </c>
      <c r="V2673">
        <v>116</v>
      </c>
      <c r="W2673">
        <v>116</v>
      </c>
      <c r="X2673">
        <v>0</v>
      </c>
      <c r="Y2673" t="s">
        <v>33</v>
      </c>
      <c r="Z2673" t="s">
        <v>33</v>
      </c>
      <c r="AA2673" t="e">
        <f>VLOOKUP(Table1[[#This Row],[Facility Name]],D_2,8,0)</f>
        <v>#N/A</v>
      </c>
    </row>
    <row r="2674" spans="1:27" x14ac:dyDescent="0.25">
      <c r="A2674">
        <v>212656</v>
      </c>
      <c r="B2674" t="s">
        <v>2715</v>
      </c>
      <c r="C2674">
        <v>3</v>
      </c>
      <c r="D2674" t="s">
        <v>2412</v>
      </c>
      <c r="E2674" t="s">
        <v>52</v>
      </c>
      <c r="F2674" t="s">
        <v>29</v>
      </c>
      <c r="G2674" t="s">
        <v>63</v>
      </c>
      <c r="H2674" t="s">
        <v>64</v>
      </c>
      <c r="I2674">
        <v>9</v>
      </c>
      <c r="J2674" t="s">
        <v>33</v>
      </c>
      <c r="K2674">
        <v>60</v>
      </c>
      <c r="L2674">
        <v>85</v>
      </c>
      <c r="M2674">
        <v>97</v>
      </c>
      <c r="N2674" t="s">
        <v>33</v>
      </c>
      <c r="O2674" t="s">
        <v>33</v>
      </c>
      <c r="P2674" t="s">
        <v>32</v>
      </c>
      <c r="Q2674">
        <v>85</v>
      </c>
      <c r="R2674">
        <v>93</v>
      </c>
      <c r="S2674">
        <v>296</v>
      </c>
      <c r="T2674" t="s">
        <v>33</v>
      </c>
      <c r="U2674" t="s">
        <v>33</v>
      </c>
      <c r="V2674">
        <v>97</v>
      </c>
      <c r="W2674">
        <v>97</v>
      </c>
      <c r="X2674">
        <v>0</v>
      </c>
      <c r="Y2674" t="s">
        <v>34</v>
      </c>
      <c r="Z2674" t="s">
        <v>34</v>
      </c>
      <c r="AA2674">
        <f>VLOOKUP(Table1[[#This Row],[Facility Name]],D_2,8,0)</f>
        <v>54</v>
      </c>
    </row>
    <row r="2675" spans="1:27" x14ac:dyDescent="0.25">
      <c r="A2675">
        <v>212660</v>
      </c>
      <c r="B2675" t="s">
        <v>2742</v>
      </c>
      <c r="C2675">
        <v>5</v>
      </c>
      <c r="D2675" t="s">
        <v>2412</v>
      </c>
      <c r="E2675" t="s">
        <v>52</v>
      </c>
      <c r="F2675" t="s">
        <v>29</v>
      </c>
      <c r="G2675" t="s">
        <v>30</v>
      </c>
      <c r="H2675" t="s">
        <v>37</v>
      </c>
      <c r="I2675">
        <v>12</v>
      </c>
      <c r="J2675" t="s">
        <v>33</v>
      </c>
      <c r="K2675">
        <v>36</v>
      </c>
      <c r="L2675">
        <v>63</v>
      </c>
      <c r="M2675">
        <v>65</v>
      </c>
      <c r="N2675" t="s">
        <v>40</v>
      </c>
      <c r="O2675" t="s">
        <v>33</v>
      </c>
      <c r="P2675" t="s">
        <v>33</v>
      </c>
      <c r="Q2675">
        <v>46</v>
      </c>
      <c r="R2675">
        <v>18</v>
      </c>
      <c r="S2675">
        <v>169</v>
      </c>
      <c r="T2675" t="s">
        <v>33</v>
      </c>
      <c r="U2675" t="s">
        <v>33</v>
      </c>
      <c r="V2675">
        <v>55</v>
      </c>
      <c r="W2675">
        <v>55</v>
      </c>
      <c r="X2675">
        <v>0</v>
      </c>
      <c r="Y2675" t="s">
        <v>34</v>
      </c>
      <c r="Z2675" t="s">
        <v>33</v>
      </c>
      <c r="AA2675">
        <f>VLOOKUP(Table1[[#This Row],[Facility Name]],D_2,8,0)</f>
        <v>67</v>
      </c>
    </row>
    <row r="2676" spans="1:27" x14ac:dyDescent="0.25">
      <c r="A2676">
        <v>212662</v>
      </c>
      <c r="B2676" t="s">
        <v>2743</v>
      </c>
      <c r="C2676">
        <v>3</v>
      </c>
      <c r="D2676" t="s">
        <v>2412</v>
      </c>
      <c r="E2676" t="s">
        <v>2414</v>
      </c>
      <c r="F2676" t="s">
        <v>29</v>
      </c>
      <c r="G2676" t="s">
        <v>30</v>
      </c>
      <c r="H2676" t="s">
        <v>294</v>
      </c>
      <c r="I2676">
        <v>24</v>
      </c>
      <c r="J2676" t="s">
        <v>33</v>
      </c>
      <c r="K2676">
        <v>86</v>
      </c>
      <c r="L2676">
        <v>103</v>
      </c>
      <c r="M2676">
        <v>104</v>
      </c>
      <c r="N2676" t="s">
        <v>33</v>
      </c>
      <c r="O2676" t="s">
        <v>33</v>
      </c>
      <c r="P2676" t="s">
        <v>33</v>
      </c>
      <c r="Q2676">
        <v>96</v>
      </c>
      <c r="R2676">
        <v>77</v>
      </c>
      <c r="S2676">
        <v>433</v>
      </c>
      <c r="T2676" t="s">
        <v>33</v>
      </c>
      <c r="U2676" t="s">
        <v>33</v>
      </c>
      <c r="V2676">
        <v>98</v>
      </c>
      <c r="W2676">
        <v>98</v>
      </c>
      <c r="X2676">
        <v>0</v>
      </c>
      <c r="Y2676" t="s">
        <v>33</v>
      </c>
      <c r="Z2676" t="s">
        <v>33</v>
      </c>
      <c r="AA2676">
        <f>VLOOKUP(Table1[[#This Row],[Facility Name]],D_2,8,0)</f>
        <v>66</v>
      </c>
    </row>
    <row r="2677" spans="1:27" x14ac:dyDescent="0.25">
      <c r="A2677">
        <v>212664</v>
      </c>
      <c r="B2677" t="s">
        <v>2415</v>
      </c>
      <c r="C2677">
        <v>3</v>
      </c>
      <c r="D2677" t="s">
        <v>2412</v>
      </c>
      <c r="E2677" t="s">
        <v>2416</v>
      </c>
      <c r="F2677" t="s">
        <v>29</v>
      </c>
      <c r="G2677" t="s">
        <v>30</v>
      </c>
      <c r="H2677" t="s">
        <v>37</v>
      </c>
      <c r="I2677">
        <v>24</v>
      </c>
      <c r="J2677" t="s">
        <v>32</v>
      </c>
      <c r="K2677">
        <v>92</v>
      </c>
      <c r="L2677">
        <v>136</v>
      </c>
      <c r="M2677">
        <v>142</v>
      </c>
      <c r="N2677" t="s">
        <v>33</v>
      </c>
      <c r="O2677" t="s">
        <v>40</v>
      </c>
      <c r="P2677" t="s">
        <v>33</v>
      </c>
      <c r="Q2677">
        <v>119</v>
      </c>
      <c r="R2677">
        <v>113</v>
      </c>
      <c r="S2677">
        <v>492</v>
      </c>
      <c r="T2677" t="s">
        <v>40</v>
      </c>
      <c r="U2677" t="s">
        <v>33</v>
      </c>
      <c r="V2677">
        <v>120</v>
      </c>
      <c r="W2677">
        <v>120</v>
      </c>
      <c r="X2677">
        <v>0</v>
      </c>
      <c r="Y2677" t="s">
        <v>33</v>
      </c>
      <c r="Z2677" t="s">
        <v>33</v>
      </c>
      <c r="AA2677">
        <f>VLOOKUP(Table1[[#This Row],[Facility Name]],D_2,8,0)</f>
        <v>45</v>
      </c>
    </row>
    <row r="2678" spans="1:27" hidden="1" x14ac:dyDescent="0.25">
      <c r="A2678">
        <v>212650</v>
      </c>
      <c r="B2678" t="s">
        <v>2610</v>
      </c>
      <c r="C2678">
        <v>5</v>
      </c>
      <c r="D2678" t="s">
        <v>2412</v>
      </c>
      <c r="E2678" t="s">
        <v>2449</v>
      </c>
      <c r="F2678" t="s">
        <v>29</v>
      </c>
      <c r="G2678" t="s">
        <v>30</v>
      </c>
      <c r="H2678" t="s">
        <v>31</v>
      </c>
      <c r="I2678">
        <v>15</v>
      </c>
      <c r="J2678" t="s">
        <v>33</v>
      </c>
      <c r="K2678">
        <v>63</v>
      </c>
      <c r="L2678">
        <v>94</v>
      </c>
      <c r="M2678">
        <v>104</v>
      </c>
      <c r="N2678" t="s">
        <v>33</v>
      </c>
      <c r="O2678" t="s">
        <v>33</v>
      </c>
      <c r="P2678" t="s">
        <v>33</v>
      </c>
      <c r="Q2678">
        <v>72</v>
      </c>
      <c r="R2678">
        <v>50</v>
      </c>
      <c r="S2678">
        <v>331</v>
      </c>
      <c r="T2678" t="s">
        <v>33</v>
      </c>
      <c r="U2678" t="s">
        <v>33</v>
      </c>
      <c r="V2678">
        <v>102</v>
      </c>
      <c r="W2678">
        <v>102</v>
      </c>
      <c r="X2678">
        <v>0</v>
      </c>
      <c r="Y2678" t="s">
        <v>33</v>
      </c>
      <c r="Z2678" t="s">
        <v>33</v>
      </c>
      <c r="AA2678" t="e">
        <f>VLOOKUP(Table1[[#This Row],[Facility Name]],D_2,8,0)</f>
        <v>#N/A</v>
      </c>
    </row>
    <row r="2679" spans="1:27" x14ac:dyDescent="0.25">
      <c r="A2679">
        <v>212665</v>
      </c>
      <c r="B2679" t="s">
        <v>2417</v>
      </c>
      <c r="C2679">
        <v>4</v>
      </c>
      <c r="D2679" t="s">
        <v>2412</v>
      </c>
      <c r="E2679" t="s">
        <v>2414</v>
      </c>
      <c r="F2679" t="s">
        <v>29</v>
      </c>
      <c r="G2679" t="s">
        <v>30</v>
      </c>
      <c r="H2679" t="s">
        <v>37</v>
      </c>
      <c r="I2679">
        <v>12</v>
      </c>
      <c r="J2679" t="s">
        <v>33</v>
      </c>
      <c r="K2679">
        <v>33</v>
      </c>
      <c r="L2679">
        <v>48</v>
      </c>
      <c r="M2679">
        <v>49</v>
      </c>
      <c r="N2679" t="s">
        <v>33</v>
      </c>
      <c r="O2679" t="s">
        <v>33</v>
      </c>
      <c r="P2679" t="s">
        <v>33</v>
      </c>
      <c r="Q2679">
        <v>38</v>
      </c>
      <c r="R2679">
        <v>27</v>
      </c>
      <c r="S2679">
        <v>146</v>
      </c>
      <c r="T2679" t="s">
        <v>33</v>
      </c>
      <c r="U2679" t="s">
        <v>33</v>
      </c>
      <c r="V2679">
        <v>49</v>
      </c>
      <c r="W2679">
        <v>49</v>
      </c>
      <c r="X2679">
        <v>0</v>
      </c>
      <c r="Y2679" t="s">
        <v>33</v>
      </c>
      <c r="Z2679" t="s">
        <v>33</v>
      </c>
      <c r="AA2679">
        <f>VLOOKUP(Table1[[#This Row],[Facility Name]],D_2,8,0)</f>
        <v>83</v>
      </c>
    </row>
    <row r="2680" spans="1:27" hidden="1" x14ac:dyDescent="0.25">
      <c r="A2680">
        <v>212653</v>
      </c>
      <c r="B2680" t="s">
        <v>2613</v>
      </c>
      <c r="C2680">
        <v>5</v>
      </c>
      <c r="D2680" t="s">
        <v>2412</v>
      </c>
      <c r="E2680" t="s">
        <v>2491</v>
      </c>
      <c r="F2680" t="s">
        <v>29</v>
      </c>
      <c r="G2680" t="s">
        <v>30</v>
      </c>
      <c r="H2680" t="s">
        <v>31</v>
      </c>
      <c r="I2680">
        <v>12</v>
      </c>
      <c r="J2680" t="s">
        <v>33</v>
      </c>
      <c r="K2680">
        <v>58</v>
      </c>
      <c r="L2680">
        <v>85</v>
      </c>
      <c r="M2680">
        <v>85</v>
      </c>
      <c r="N2680" t="s">
        <v>33</v>
      </c>
      <c r="O2680" t="s">
        <v>33</v>
      </c>
      <c r="P2680" t="s">
        <v>33</v>
      </c>
      <c r="Q2680">
        <v>69</v>
      </c>
      <c r="R2680">
        <v>63</v>
      </c>
      <c r="S2680">
        <v>294</v>
      </c>
      <c r="T2680" t="s">
        <v>33</v>
      </c>
      <c r="U2680" t="s">
        <v>33</v>
      </c>
      <c r="V2680">
        <v>82</v>
      </c>
      <c r="W2680">
        <v>82</v>
      </c>
      <c r="X2680">
        <v>1</v>
      </c>
      <c r="Y2680" t="s">
        <v>34</v>
      </c>
      <c r="Z2680" t="s">
        <v>33</v>
      </c>
      <c r="AA2680" t="e">
        <f>VLOOKUP(Table1[[#This Row],[Facility Name]],D_2,8,0)</f>
        <v>#N/A</v>
      </c>
    </row>
    <row r="2681" spans="1:27" hidden="1" x14ac:dyDescent="0.25">
      <c r="A2681">
        <v>212654</v>
      </c>
      <c r="B2681" t="s">
        <v>2614</v>
      </c>
      <c r="C2681">
        <v>3</v>
      </c>
      <c r="D2681" t="s">
        <v>2412</v>
      </c>
      <c r="E2681" t="s">
        <v>2605</v>
      </c>
      <c r="F2681" t="s">
        <v>29</v>
      </c>
      <c r="G2681" t="s">
        <v>30</v>
      </c>
      <c r="H2681" t="s">
        <v>31</v>
      </c>
      <c r="I2681">
        <v>27</v>
      </c>
      <c r="J2681" t="s">
        <v>33</v>
      </c>
      <c r="K2681">
        <v>61</v>
      </c>
      <c r="L2681">
        <v>89</v>
      </c>
      <c r="M2681">
        <v>95</v>
      </c>
      <c r="N2681" t="s">
        <v>33</v>
      </c>
      <c r="O2681" t="s">
        <v>33</v>
      </c>
      <c r="P2681" t="s">
        <v>33</v>
      </c>
      <c r="Q2681">
        <v>78</v>
      </c>
      <c r="R2681">
        <v>98</v>
      </c>
      <c r="S2681">
        <v>304</v>
      </c>
      <c r="T2681" t="s">
        <v>33</v>
      </c>
      <c r="U2681" t="s">
        <v>33</v>
      </c>
      <c r="V2681">
        <v>98</v>
      </c>
      <c r="W2681">
        <v>98</v>
      </c>
      <c r="X2681">
        <v>0</v>
      </c>
      <c r="Y2681" t="s">
        <v>33</v>
      </c>
      <c r="Z2681" t="s">
        <v>33</v>
      </c>
      <c r="AA2681" t="e">
        <f>VLOOKUP(Table1[[#This Row],[Facility Name]],D_2,8,0)</f>
        <v>#N/A</v>
      </c>
    </row>
    <row r="2682" spans="1:27" hidden="1" x14ac:dyDescent="0.25">
      <c r="A2682">
        <v>212655</v>
      </c>
      <c r="B2682" t="s">
        <v>2714</v>
      </c>
      <c r="C2682">
        <v>4</v>
      </c>
      <c r="D2682" t="s">
        <v>2412</v>
      </c>
      <c r="E2682" t="s">
        <v>443</v>
      </c>
      <c r="F2682" t="s">
        <v>29</v>
      </c>
      <c r="G2682" t="s">
        <v>30</v>
      </c>
      <c r="H2682" t="s">
        <v>31</v>
      </c>
      <c r="I2682">
        <v>21</v>
      </c>
      <c r="J2682" t="s">
        <v>33</v>
      </c>
      <c r="K2682">
        <v>88</v>
      </c>
      <c r="L2682">
        <v>135</v>
      </c>
      <c r="M2682">
        <v>131</v>
      </c>
      <c r="N2682" t="s">
        <v>33</v>
      </c>
      <c r="O2682" t="s">
        <v>33</v>
      </c>
      <c r="P2682" t="s">
        <v>40</v>
      </c>
      <c r="Q2682">
        <v>95</v>
      </c>
      <c r="R2682">
        <v>57</v>
      </c>
      <c r="S2682">
        <v>444</v>
      </c>
      <c r="T2682" t="s">
        <v>33</v>
      </c>
      <c r="U2682" t="s">
        <v>33</v>
      </c>
      <c r="V2682">
        <v>135</v>
      </c>
      <c r="W2682">
        <v>135</v>
      </c>
      <c r="X2682">
        <v>0</v>
      </c>
      <c r="Y2682" t="s">
        <v>33</v>
      </c>
      <c r="Z2682" t="s">
        <v>33</v>
      </c>
      <c r="AA2682" t="e">
        <f>VLOOKUP(Table1[[#This Row],[Facility Name]],D_2,8,0)</f>
        <v>#N/A</v>
      </c>
    </row>
    <row r="2683" spans="1:27" hidden="1" x14ac:dyDescent="0.25">
      <c r="A2683">
        <v>262655</v>
      </c>
      <c r="B2683" t="s">
        <v>3288</v>
      </c>
      <c r="D2683" t="s">
        <v>3200</v>
      </c>
      <c r="E2683" t="s">
        <v>547</v>
      </c>
      <c r="F2683" t="s">
        <v>29</v>
      </c>
      <c r="G2683" t="s">
        <v>30</v>
      </c>
      <c r="H2683" t="s">
        <v>31</v>
      </c>
      <c r="I2683">
        <v>1</v>
      </c>
      <c r="J2683" t="s">
        <v>33</v>
      </c>
      <c r="K2683">
        <v>23</v>
      </c>
      <c r="L2683">
        <v>27</v>
      </c>
      <c r="M2683">
        <v>27</v>
      </c>
      <c r="N2683" t="s">
        <v>33</v>
      </c>
      <c r="O2683" t="s">
        <v>33</v>
      </c>
      <c r="P2683" t="s">
        <v>33</v>
      </c>
      <c r="Q2683">
        <v>25</v>
      </c>
      <c r="R2683">
        <v>20</v>
      </c>
      <c r="S2683">
        <v>101</v>
      </c>
      <c r="T2683" t="s">
        <v>34</v>
      </c>
      <c r="U2683" t="s">
        <v>34</v>
      </c>
      <c r="V2683">
        <v>9</v>
      </c>
      <c r="W2683">
        <v>9</v>
      </c>
      <c r="X2683">
        <v>0</v>
      </c>
      <c r="Y2683" t="s">
        <v>34</v>
      </c>
      <c r="Z2683" t="s">
        <v>33</v>
      </c>
      <c r="AA2683" t="e">
        <f>VLOOKUP(Table1[[#This Row],[Facility Name]],D_2,8,0)</f>
        <v>#N/A</v>
      </c>
    </row>
    <row r="2684" spans="1:27" x14ac:dyDescent="0.25">
      <c r="A2684">
        <v>212666</v>
      </c>
      <c r="B2684" t="s">
        <v>2418</v>
      </c>
      <c r="C2684">
        <v>3</v>
      </c>
      <c r="D2684" t="s">
        <v>2412</v>
      </c>
      <c r="E2684" t="s">
        <v>2414</v>
      </c>
      <c r="F2684" t="s">
        <v>29</v>
      </c>
      <c r="G2684" t="s">
        <v>30</v>
      </c>
      <c r="H2684" t="s">
        <v>407</v>
      </c>
      <c r="I2684">
        <v>17</v>
      </c>
      <c r="J2684" t="s">
        <v>33</v>
      </c>
      <c r="K2684">
        <v>45</v>
      </c>
      <c r="L2684">
        <v>64</v>
      </c>
      <c r="M2684">
        <v>61</v>
      </c>
      <c r="N2684" t="s">
        <v>33</v>
      </c>
      <c r="O2684" t="s">
        <v>33</v>
      </c>
      <c r="P2684" t="s">
        <v>40</v>
      </c>
      <c r="Q2684">
        <v>53</v>
      </c>
      <c r="R2684">
        <v>57</v>
      </c>
      <c r="S2684">
        <v>228</v>
      </c>
      <c r="T2684" t="s">
        <v>40</v>
      </c>
      <c r="U2684" t="s">
        <v>33</v>
      </c>
      <c r="V2684">
        <v>64</v>
      </c>
      <c r="W2684">
        <v>64</v>
      </c>
      <c r="X2684">
        <v>0</v>
      </c>
      <c r="Y2684" t="s">
        <v>33</v>
      </c>
      <c r="Z2684" t="s">
        <v>33</v>
      </c>
      <c r="AA2684">
        <f>VLOOKUP(Table1[[#This Row],[Facility Name]],D_2,8,0)</f>
        <v>63</v>
      </c>
    </row>
    <row r="2685" spans="1:27" hidden="1" x14ac:dyDescent="0.25">
      <c r="A2685">
        <v>212657</v>
      </c>
      <c r="B2685" t="s">
        <v>2716</v>
      </c>
      <c r="C2685">
        <v>3</v>
      </c>
      <c r="D2685" t="s">
        <v>2412</v>
      </c>
      <c r="E2685" t="s">
        <v>2414</v>
      </c>
      <c r="F2685" t="s">
        <v>29</v>
      </c>
      <c r="G2685" t="s">
        <v>30</v>
      </c>
      <c r="H2685" t="s">
        <v>31</v>
      </c>
      <c r="I2685">
        <v>18</v>
      </c>
      <c r="J2685" t="s">
        <v>33</v>
      </c>
      <c r="K2685">
        <v>53</v>
      </c>
      <c r="L2685">
        <v>81</v>
      </c>
      <c r="M2685">
        <v>83</v>
      </c>
      <c r="N2685" t="s">
        <v>33</v>
      </c>
      <c r="O2685" t="s">
        <v>33</v>
      </c>
      <c r="P2685" t="s">
        <v>33</v>
      </c>
      <c r="Q2685">
        <v>62</v>
      </c>
      <c r="R2685">
        <v>68</v>
      </c>
      <c r="S2685">
        <v>311</v>
      </c>
      <c r="T2685" t="s">
        <v>33</v>
      </c>
      <c r="U2685" t="s">
        <v>33</v>
      </c>
      <c r="V2685">
        <v>82</v>
      </c>
      <c r="W2685">
        <v>82</v>
      </c>
      <c r="X2685">
        <v>0</v>
      </c>
      <c r="Y2685" t="s">
        <v>33</v>
      </c>
      <c r="Z2685" t="s">
        <v>33</v>
      </c>
      <c r="AA2685" t="e">
        <f>VLOOKUP(Table1[[#This Row],[Facility Name]],D_2,8,0)</f>
        <v>#N/A</v>
      </c>
    </row>
    <row r="2686" spans="1:27" hidden="1" x14ac:dyDescent="0.25">
      <c r="A2686">
        <v>212659</v>
      </c>
      <c r="B2686" t="s">
        <v>2741</v>
      </c>
      <c r="C2686">
        <v>2</v>
      </c>
      <c r="D2686" t="s">
        <v>2412</v>
      </c>
      <c r="E2686" t="s">
        <v>443</v>
      </c>
      <c r="F2686" t="s">
        <v>29</v>
      </c>
      <c r="G2686" t="s">
        <v>30</v>
      </c>
      <c r="H2686" t="s">
        <v>31</v>
      </c>
      <c r="I2686">
        <v>21</v>
      </c>
      <c r="J2686" t="s">
        <v>33</v>
      </c>
      <c r="K2686">
        <v>88</v>
      </c>
      <c r="L2686">
        <v>142</v>
      </c>
      <c r="M2686">
        <v>152</v>
      </c>
      <c r="N2686" t="s">
        <v>33</v>
      </c>
      <c r="O2686" t="s">
        <v>33</v>
      </c>
      <c r="P2686" t="s">
        <v>33</v>
      </c>
      <c r="Q2686">
        <v>99</v>
      </c>
      <c r="R2686">
        <v>72</v>
      </c>
      <c r="S2686">
        <v>405</v>
      </c>
      <c r="T2686" t="s">
        <v>34</v>
      </c>
      <c r="U2686" t="s">
        <v>33</v>
      </c>
      <c r="V2686">
        <v>46</v>
      </c>
      <c r="W2686">
        <v>46</v>
      </c>
      <c r="X2686">
        <v>0</v>
      </c>
      <c r="Y2686" t="s">
        <v>33</v>
      </c>
      <c r="Z2686" t="s">
        <v>40</v>
      </c>
      <c r="AA2686" t="e">
        <f>VLOOKUP(Table1[[#This Row],[Facility Name]],D_2,8,0)</f>
        <v>#N/A</v>
      </c>
    </row>
    <row r="2687" spans="1:27" x14ac:dyDescent="0.25">
      <c r="A2687">
        <v>212669</v>
      </c>
      <c r="B2687" t="s">
        <v>2562</v>
      </c>
      <c r="C2687">
        <v>3</v>
      </c>
      <c r="D2687" t="s">
        <v>2412</v>
      </c>
      <c r="E2687" t="s">
        <v>2476</v>
      </c>
      <c r="F2687" t="s">
        <v>29</v>
      </c>
      <c r="G2687" t="s">
        <v>30</v>
      </c>
      <c r="H2687" t="s">
        <v>37</v>
      </c>
      <c r="I2687">
        <v>30</v>
      </c>
      <c r="J2687" t="s">
        <v>33</v>
      </c>
      <c r="K2687">
        <v>66</v>
      </c>
      <c r="L2687">
        <v>102</v>
      </c>
      <c r="M2687">
        <v>107</v>
      </c>
      <c r="N2687" t="s">
        <v>33</v>
      </c>
      <c r="O2687" t="s">
        <v>33</v>
      </c>
      <c r="P2687" t="s">
        <v>33</v>
      </c>
      <c r="Q2687">
        <v>92</v>
      </c>
      <c r="R2687">
        <v>82</v>
      </c>
      <c r="S2687">
        <v>355</v>
      </c>
      <c r="T2687" t="s">
        <v>33</v>
      </c>
      <c r="U2687" t="s">
        <v>33</v>
      </c>
      <c r="V2687">
        <v>105</v>
      </c>
      <c r="W2687">
        <v>105</v>
      </c>
      <c r="X2687">
        <v>0</v>
      </c>
      <c r="Y2687" t="s">
        <v>33</v>
      </c>
      <c r="Z2687" t="s">
        <v>33</v>
      </c>
      <c r="AA2687">
        <f>VLOOKUP(Table1[[#This Row],[Facility Name]],D_2,8,0)</f>
        <v>54</v>
      </c>
    </row>
    <row r="2688" spans="1:27" x14ac:dyDescent="0.25">
      <c r="A2688">
        <v>212670</v>
      </c>
      <c r="B2688" t="s">
        <v>2563</v>
      </c>
      <c r="C2688">
        <v>5</v>
      </c>
      <c r="D2688" t="s">
        <v>2412</v>
      </c>
      <c r="E2688" t="s">
        <v>2414</v>
      </c>
      <c r="F2688" t="s">
        <v>29</v>
      </c>
      <c r="G2688" t="s">
        <v>30</v>
      </c>
      <c r="H2688" t="s">
        <v>37</v>
      </c>
      <c r="I2688">
        <v>18</v>
      </c>
      <c r="J2688" t="s">
        <v>33</v>
      </c>
      <c r="K2688">
        <v>71</v>
      </c>
      <c r="L2688">
        <v>112</v>
      </c>
      <c r="M2688">
        <v>115</v>
      </c>
      <c r="N2688" t="s">
        <v>40</v>
      </c>
      <c r="O2688" t="s">
        <v>33</v>
      </c>
      <c r="P2688" t="s">
        <v>40</v>
      </c>
      <c r="Q2688">
        <v>86</v>
      </c>
      <c r="R2688">
        <v>42</v>
      </c>
      <c r="S2688">
        <v>315</v>
      </c>
      <c r="T2688" t="s">
        <v>40</v>
      </c>
      <c r="U2688" t="s">
        <v>33</v>
      </c>
      <c r="V2688">
        <v>98</v>
      </c>
      <c r="W2688">
        <v>98</v>
      </c>
      <c r="X2688">
        <v>0</v>
      </c>
      <c r="Y2688" t="s">
        <v>33</v>
      </c>
      <c r="Z2688" t="s">
        <v>40</v>
      </c>
      <c r="AA2688">
        <f>VLOOKUP(Table1[[#This Row],[Facility Name]],D_2,8,0)</f>
        <v>81</v>
      </c>
    </row>
    <row r="2689" spans="1:27" hidden="1" x14ac:dyDescent="0.25">
      <c r="A2689">
        <v>212663</v>
      </c>
      <c r="B2689" t="s">
        <v>2413</v>
      </c>
      <c r="C2689">
        <v>4</v>
      </c>
      <c r="D2689" t="s">
        <v>2412</v>
      </c>
      <c r="E2689" t="s">
        <v>2414</v>
      </c>
      <c r="F2689" t="s">
        <v>29</v>
      </c>
      <c r="G2689" t="s">
        <v>30</v>
      </c>
      <c r="H2689" t="s">
        <v>31</v>
      </c>
      <c r="I2689">
        <v>13</v>
      </c>
      <c r="J2689" t="s">
        <v>33</v>
      </c>
      <c r="K2689">
        <v>39</v>
      </c>
      <c r="L2689">
        <v>63</v>
      </c>
      <c r="M2689">
        <v>68</v>
      </c>
      <c r="N2689" t="s">
        <v>33</v>
      </c>
      <c r="O2689" t="s">
        <v>33</v>
      </c>
      <c r="P2689" t="s">
        <v>33</v>
      </c>
      <c r="Q2689">
        <v>46</v>
      </c>
      <c r="R2689">
        <v>36</v>
      </c>
      <c r="S2689">
        <v>231</v>
      </c>
      <c r="T2689" t="s">
        <v>33</v>
      </c>
      <c r="U2689" t="s">
        <v>33</v>
      </c>
      <c r="V2689">
        <v>57</v>
      </c>
      <c r="W2689">
        <v>57</v>
      </c>
      <c r="X2689">
        <v>0</v>
      </c>
      <c r="Y2689" t="s">
        <v>33</v>
      </c>
      <c r="Z2689" t="s">
        <v>40</v>
      </c>
      <c r="AA2689" t="e">
        <f>VLOOKUP(Table1[[#This Row],[Facility Name]],D_2,8,0)</f>
        <v>#N/A</v>
      </c>
    </row>
    <row r="2690" spans="1:27" x14ac:dyDescent="0.25">
      <c r="A2690">
        <v>212671</v>
      </c>
      <c r="B2690" t="s">
        <v>2564</v>
      </c>
      <c r="C2690">
        <v>1</v>
      </c>
      <c r="D2690" t="s">
        <v>2412</v>
      </c>
      <c r="E2690" t="s">
        <v>2491</v>
      </c>
      <c r="F2690" t="s">
        <v>29</v>
      </c>
      <c r="G2690" t="s">
        <v>30</v>
      </c>
      <c r="H2690" t="s">
        <v>2521</v>
      </c>
      <c r="I2690">
        <v>6</v>
      </c>
      <c r="J2690" t="s">
        <v>33</v>
      </c>
      <c r="K2690">
        <v>32</v>
      </c>
      <c r="L2690">
        <v>53</v>
      </c>
      <c r="M2690">
        <v>53</v>
      </c>
      <c r="N2690" t="s">
        <v>33</v>
      </c>
      <c r="O2690" t="s">
        <v>33</v>
      </c>
      <c r="P2690" t="s">
        <v>33</v>
      </c>
      <c r="Q2690">
        <v>47</v>
      </c>
      <c r="R2690">
        <v>65</v>
      </c>
      <c r="S2690">
        <v>193</v>
      </c>
      <c r="T2690" t="s">
        <v>34</v>
      </c>
      <c r="U2690" t="s">
        <v>33</v>
      </c>
      <c r="V2690">
        <v>55</v>
      </c>
      <c r="W2690">
        <v>55</v>
      </c>
      <c r="X2690">
        <v>0</v>
      </c>
      <c r="Y2690" t="s">
        <v>34</v>
      </c>
      <c r="Z2690" t="s">
        <v>34</v>
      </c>
      <c r="AA2690">
        <f>VLOOKUP(Table1[[#This Row],[Facility Name]],D_2,8,0)</f>
        <v>42</v>
      </c>
    </row>
    <row r="2691" spans="1:27" x14ac:dyDescent="0.25">
      <c r="A2691">
        <v>212676</v>
      </c>
      <c r="B2691" t="s">
        <v>2689</v>
      </c>
      <c r="C2691">
        <v>5</v>
      </c>
      <c r="D2691" t="s">
        <v>2412</v>
      </c>
      <c r="E2691" t="s">
        <v>443</v>
      </c>
      <c r="F2691" t="s">
        <v>29</v>
      </c>
      <c r="G2691" t="s">
        <v>30</v>
      </c>
      <c r="H2691" t="s">
        <v>37</v>
      </c>
      <c r="I2691">
        <v>19</v>
      </c>
      <c r="J2691" t="s">
        <v>33</v>
      </c>
      <c r="K2691">
        <v>85</v>
      </c>
      <c r="L2691">
        <v>119</v>
      </c>
      <c r="M2691">
        <v>121</v>
      </c>
      <c r="N2691" t="s">
        <v>33</v>
      </c>
      <c r="O2691" t="s">
        <v>33</v>
      </c>
      <c r="P2691" t="s">
        <v>33</v>
      </c>
      <c r="Q2691">
        <v>97</v>
      </c>
      <c r="R2691">
        <v>69</v>
      </c>
      <c r="S2691">
        <v>401</v>
      </c>
      <c r="T2691" t="s">
        <v>33</v>
      </c>
      <c r="U2691" t="s">
        <v>33</v>
      </c>
      <c r="V2691">
        <v>115</v>
      </c>
      <c r="W2691">
        <v>115</v>
      </c>
      <c r="X2691">
        <v>0</v>
      </c>
      <c r="Y2691" t="s">
        <v>33</v>
      </c>
      <c r="Z2691" t="s">
        <v>33</v>
      </c>
      <c r="AA2691">
        <f>VLOOKUP(Table1[[#This Row],[Facility Name]],D_2,8,0)</f>
        <v>62</v>
      </c>
    </row>
    <row r="2692" spans="1:27" x14ac:dyDescent="0.25">
      <c r="A2692">
        <v>212677</v>
      </c>
      <c r="B2692" t="s">
        <v>2690</v>
      </c>
      <c r="C2692">
        <v>4</v>
      </c>
      <c r="D2692" t="s">
        <v>2412</v>
      </c>
      <c r="E2692" t="s">
        <v>2478</v>
      </c>
      <c r="F2692" t="s">
        <v>29</v>
      </c>
      <c r="G2692" t="s">
        <v>30</v>
      </c>
      <c r="H2692" t="s">
        <v>37</v>
      </c>
      <c r="I2692">
        <v>19</v>
      </c>
      <c r="J2692" t="s">
        <v>33</v>
      </c>
      <c r="K2692">
        <v>45</v>
      </c>
      <c r="L2692">
        <v>71</v>
      </c>
      <c r="M2692">
        <v>71</v>
      </c>
      <c r="N2692" t="s">
        <v>33</v>
      </c>
      <c r="O2692" t="s">
        <v>33</v>
      </c>
      <c r="P2692" t="s">
        <v>33</v>
      </c>
      <c r="Q2692">
        <v>54</v>
      </c>
      <c r="R2692">
        <v>33</v>
      </c>
      <c r="S2692">
        <v>218</v>
      </c>
      <c r="T2692" t="s">
        <v>40</v>
      </c>
      <c r="U2692" t="s">
        <v>33</v>
      </c>
      <c r="V2692">
        <v>70</v>
      </c>
      <c r="W2692">
        <v>70</v>
      </c>
      <c r="X2692">
        <v>0</v>
      </c>
      <c r="Y2692" t="s">
        <v>33</v>
      </c>
      <c r="Z2692" t="s">
        <v>33</v>
      </c>
      <c r="AA2692">
        <f>VLOOKUP(Table1[[#This Row],[Facility Name]],D_2,8,0)</f>
        <v>54</v>
      </c>
    </row>
    <row r="2693" spans="1:27" hidden="1" x14ac:dyDescent="0.25">
      <c r="A2693">
        <v>212667</v>
      </c>
      <c r="B2693" t="s">
        <v>2447</v>
      </c>
      <c r="C2693">
        <v>5</v>
      </c>
      <c r="D2693" t="s">
        <v>2412</v>
      </c>
      <c r="E2693" t="s">
        <v>484</v>
      </c>
      <c r="F2693" t="s">
        <v>29</v>
      </c>
      <c r="G2693" t="s">
        <v>30</v>
      </c>
      <c r="H2693" t="s">
        <v>31</v>
      </c>
      <c r="I2693">
        <v>2</v>
      </c>
      <c r="J2693" t="s">
        <v>34</v>
      </c>
      <c r="K2693">
        <v>15</v>
      </c>
      <c r="L2693">
        <v>23</v>
      </c>
      <c r="M2693">
        <v>24</v>
      </c>
      <c r="N2693" t="s">
        <v>33</v>
      </c>
      <c r="O2693" t="s">
        <v>34</v>
      </c>
      <c r="P2693" t="s">
        <v>33</v>
      </c>
      <c r="Q2693">
        <v>18</v>
      </c>
      <c r="R2693">
        <v>10</v>
      </c>
      <c r="S2693">
        <v>76</v>
      </c>
      <c r="T2693" t="s">
        <v>34</v>
      </c>
      <c r="U2693" t="s">
        <v>34</v>
      </c>
      <c r="V2693">
        <v>0</v>
      </c>
      <c r="W2693">
        <v>0</v>
      </c>
      <c r="X2693">
        <v>0</v>
      </c>
      <c r="Y2693" t="s">
        <v>34</v>
      </c>
      <c r="Z2693" t="s">
        <v>33</v>
      </c>
      <c r="AA2693" t="e">
        <f>VLOOKUP(Table1[[#This Row],[Facility Name]],D_2,8,0)</f>
        <v>#N/A</v>
      </c>
    </row>
    <row r="2694" spans="1:27" hidden="1" x14ac:dyDescent="0.25">
      <c r="A2694">
        <v>212668</v>
      </c>
      <c r="B2694" t="s">
        <v>2448</v>
      </c>
      <c r="C2694">
        <v>4</v>
      </c>
      <c r="D2694" t="s">
        <v>2412</v>
      </c>
      <c r="E2694" t="s">
        <v>2449</v>
      </c>
      <c r="F2694" t="s">
        <v>29</v>
      </c>
      <c r="G2694" t="s">
        <v>30</v>
      </c>
      <c r="H2694" t="s">
        <v>31</v>
      </c>
      <c r="I2694">
        <v>24</v>
      </c>
      <c r="J2694" t="s">
        <v>33</v>
      </c>
      <c r="K2694">
        <v>51</v>
      </c>
      <c r="L2694">
        <v>69</v>
      </c>
      <c r="M2694">
        <v>71</v>
      </c>
      <c r="N2694" t="s">
        <v>33</v>
      </c>
      <c r="O2694" t="s">
        <v>33</v>
      </c>
      <c r="P2694" t="s">
        <v>33</v>
      </c>
      <c r="Q2694">
        <v>61</v>
      </c>
      <c r="R2694">
        <v>65</v>
      </c>
      <c r="S2694">
        <v>225</v>
      </c>
      <c r="T2694" t="s">
        <v>33</v>
      </c>
      <c r="U2694" t="s">
        <v>33</v>
      </c>
      <c r="V2694">
        <v>72</v>
      </c>
      <c r="W2694">
        <v>72</v>
      </c>
      <c r="X2694">
        <v>0</v>
      </c>
      <c r="Y2694" t="s">
        <v>34</v>
      </c>
      <c r="Z2694" t="s">
        <v>33</v>
      </c>
      <c r="AA2694" t="e">
        <f>VLOOKUP(Table1[[#This Row],[Facility Name]],D_2,8,0)</f>
        <v>#N/A</v>
      </c>
    </row>
    <row r="2695" spans="1:27" x14ac:dyDescent="0.25">
      <c r="A2695">
        <v>212679</v>
      </c>
      <c r="B2695" t="s">
        <v>2692</v>
      </c>
      <c r="C2695">
        <v>2</v>
      </c>
      <c r="D2695" t="s">
        <v>2412</v>
      </c>
      <c r="E2695" t="s">
        <v>443</v>
      </c>
      <c r="F2695" t="s">
        <v>29</v>
      </c>
      <c r="G2695" t="s">
        <v>30</v>
      </c>
      <c r="H2695" t="s">
        <v>37</v>
      </c>
      <c r="I2695">
        <v>12</v>
      </c>
      <c r="J2695" t="s">
        <v>33</v>
      </c>
      <c r="K2695">
        <v>52</v>
      </c>
      <c r="L2695">
        <v>91</v>
      </c>
      <c r="M2695">
        <v>93</v>
      </c>
      <c r="N2695" t="s">
        <v>33</v>
      </c>
      <c r="O2695" t="s">
        <v>33</v>
      </c>
      <c r="P2695" t="s">
        <v>32</v>
      </c>
      <c r="Q2695">
        <v>73</v>
      </c>
      <c r="R2695">
        <v>81</v>
      </c>
      <c r="S2695">
        <v>316</v>
      </c>
      <c r="T2695" t="s">
        <v>33</v>
      </c>
      <c r="U2695" t="s">
        <v>33</v>
      </c>
      <c r="V2695">
        <v>90</v>
      </c>
      <c r="W2695">
        <v>90</v>
      </c>
      <c r="X2695">
        <v>0</v>
      </c>
      <c r="Y2695" t="s">
        <v>33</v>
      </c>
      <c r="Z2695" t="s">
        <v>33</v>
      </c>
      <c r="AA2695">
        <f>VLOOKUP(Table1[[#This Row],[Facility Name]],D_2,8,0)</f>
        <v>36</v>
      </c>
    </row>
    <row r="2696" spans="1:27" x14ac:dyDescent="0.25">
      <c r="A2696">
        <v>212680</v>
      </c>
      <c r="B2696" t="s">
        <v>2693</v>
      </c>
      <c r="C2696">
        <v>1</v>
      </c>
      <c r="D2696" t="s">
        <v>2412</v>
      </c>
      <c r="E2696" t="s">
        <v>2414</v>
      </c>
      <c r="F2696" t="s">
        <v>29</v>
      </c>
      <c r="G2696" t="s">
        <v>63</v>
      </c>
      <c r="H2696" t="s">
        <v>64</v>
      </c>
      <c r="I2696">
        <v>10</v>
      </c>
      <c r="J2696" t="s">
        <v>32</v>
      </c>
      <c r="K2696">
        <v>61</v>
      </c>
      <c r="L2696">
        <v>87</v>
      </c>
      <c r="M2696">
        <v>97</v>
      </c>
      <c r="N2696" t="s">
        <v>33</v>
      </c>
      <c r="O2696" t="s">
        <v>33</v>
      </c>
      <c r="P2696" t="s">
        <v>32</v>
      </c>
      <c r="Q2696">
        <v>86</v>
      </c>
      <c r="R2696">
        <v>60</v>
      </c>
      <c r="S2696">
        <v>308</v>
      </c>
      <c r="T2696" t="s">
        <v>33</v>
      </c>
      <c r="U2696" t="s">
        <v>33</v>
      </c>
      <c r="V2696">
        <v>98</v>
      </c>
      <c r="W2696">
        <v>98</v>
      </c>
      <c r="X2696">
        <v>0</v>
      </c>
      <c r="Y2696" t="s">
        <v>33</v>
      </c>
      <c r="Z2696" t="s">
        <v>34</v>
      </c>
      <c r="AA2696">
        <f>VLOOKUP(Table1[[#This Row],[Facility Name]],D_2,8,0)</f>
        <v>37</v>
      </c>
    </row>
    <row r="2697" spans="1:27" hidden="1" x14ac:dyDescent="0.25">
      <c r="A2697">
        <v>312591</v>
      </c>
      <c r="B2697" t="s">
        <v>3308</v>
      </c>
      <c r="D2697" t="s">
        <v>3214</v>
      </c>
      <c r="E2697" t="s">
        <v>3154</v>
      </c>
      <c r="F2697" t="s">
        <v>29</v>
      </c>
      <c r="G2697" t="s">
        <v>30</v>
      </c>
      <c r="H2697" t="s">
        <v>37</v>
      </c>
      <c r="I2697">
        <v>4</v>
      </c>
      <c r="J2697" t="s">
        <v>34</v>
      </c>
      <c r="K2697">
        <v>21</v>
      </c>
      <c r="L2697">
        <v>29</v>
      </c>
      <c r="M2697">
        <v>30</v>
      </c>
      <c r="N2697" t="s">
        <v>33</v>
      </c>
      <c r="O2697" t="s">
        <v>33</v>
      </c>
      <c r="P2697" t="s">
        <v>33</v>
      </c>
      <c r="Q2697">
        <v>25</v>
      </c>
      <c r="R2697">
        <v>18</v>
      </c>
      <c r="S2697">
        <v>92</v>
      </c>
      <c r="T2697" t="s">
        <v>34</v>
      </c>
      <c r="U2697" t="s">
        <v>34</v>
      </c>
      <c r="V2697">
        <v>7</v>
      </c>
      <c r="W2697">
        <v>7</v>
      </c>
      <c r="X2697">
        <v>0</v>
      </c>
      <c r="Y2697" t="s">
        <v>34</v>
      </c>
      <c r="Z2697" t="s">
        <v>40</v>
      </c>
      <c r="AA2697" t="e">
        <f>VLOOKUP(Table1[[#This Row],[Facility Name]],D_2,8,0)</f>
        <v>#N/A</v>
      </c>
    </row>
    <row r="2698" spans="1:27" x14ac:dyDescent="0.25">
      <c r="A2698">
        <v>212681</v>
      </c>
      <c r="B2698" t="s">
        <v>2796</v>
      </c>
      <c r="C2698">
        <v>3</v>
      </c>
      <c r="D2698" t="s">
        <v>2412</v>
      </c>
      <c r="E2698" t="s">
        <v>52</v>
      </c>
      <c r="F2698" t="s">
        <v>29</v>
      </c>
      <c r="G2698" t="s">
        <v>30</v>
      </c>
      <c r="H2698" t="s">
        <v>294</v>
      </c>
      <c r="I2698">
        <v>10</v>
      </c>
      <c r="J2698" t="s">
        <v>33</v>
      </c>
      <c r="K2698">
        <v>44</v>
      </c>
      <c r="L2698">
        <v>58</v>
      </c>
      <c r="M2698">
        <v>63</v>
      </c>
      <c r="N2698" t="s">
        <v>33</v>
      </c>
      <c r="O2698" t="s">
        <v>33</v>
      </c>
      <c r="P2698" t="s">
        <v>33</v>
      </c>
      <c r="Q2698">
        <v>54</v>
      </c>
      <c r="R2698">
        <v>42</v>
      </c>
      <c r="S2698">
        <v>191</v>
      </c>
      <c r="T2698" t="s">
        <v>33</v>
      </c>
      <c r="U2698" t="s">
        <v>33</v>
      </c>
      <c r="V2698">
        <v>53</v>
      </c>
      <c r="W2698">
        <v>53</v>
      </c>
      <c r="X2698">
        <v>0</v>
      </c>
      <c r="Y2698" t="s">
        <v>34</v>
      </c>
      <c r="Z2698" t="s">
        <v>33</v>
      </c>
      <c r="AA2698">
        <f>VLOOKUP(Table1[[#This Row],[Facility Name]],D_2,8,0)</f>
        <v>77</v>
      </c>
    </row>
    <row r="2699" spans="1:27" hidden="1" x14ac:dyDescent="0.25">
      <c r="A2699">
        <v>212672</v>
      </c>
      <c r="B2699" t="s">
        <v>2565</v>
      </c>
      <c r="C2699">
        <v>5</v>
      </c>
      <c r="D2699" t="s">
        <v>2412</v>
      </c>
      <c r="E2699" t="s">
        <v>2566</v>
      </c>
      <c r="F2699" t="s">
        <v>29</v>
      </c>
      <c r="G2699" t="s">
        <v>30</v>
      </c>
      <c r="H2699" t="s">
        <v>31</v>
      </c>
      <c r="I2699">
        <v>17</v>
      </c>
      <c r="J2699" t="s">
        <v>33</v>
      </c>
      <c r="K2699">
        <v>76</v>
      </c>
      <c r="L2699">
        <v>100</v>
      </c>
      <c r="M2699">
        <v>107</v>
      </c>
      <c r="N2699" t="s">
        <v>33</v>
      </c>
      <c r="O2699" t="s">
        <v>33</v>
      </c>
      <c r="P2699" t="s">
        <v>40</v>
      </c>
      <c r="Q2699">
        <v>86</v>
      </c>
      <c r="R2699">
        <v>61</v>
      </c>
      <c r="S2699">
        <v>344</v>
      </c>
      <c r="T2699" t="s">
        <v>33</v>
      </c>
      <c r="U2699" t="s">
        <v>33</v>
      </c>
      <c r="V2699">
        <v>91</v>
      </c>
      <c r="W2699">
        <v>91</v>
      </c>
      <c r="X2699">
        <v>1</v>
      </c>
      <c r="Y2699" t="s">
        <v>40</v>
      </c>
      <c r="Z2699" t="s">
        <v>33</v>
      </c>
      <c r="AA2699" t="e">
        <f>VLOOKUP(Table1[[#This Row],[Facility Name]],D_2,8,0)</f>
        <v>#N/A</v>
      </c>
    </row>
    <row r="2700" spans="1:27" hidden="1" x14ac:dyDescent="0.25">
      <c r="A2700">
        <v>212673</v>
      </c>
      <c r="B2700" t="s">
        <v>2567</v>
      </c>
      <c r="C2700">
        <v>3</v>
      </c>
      <c r="D2700" t="s">
        <v>2412</v>
      </c>
      <c r="E2700" t="s">
        <v>2449</v>
      </c>
      <c r="F2700" t="s">
        <v>29</v>
      </c>
      <c r="G2700" t="s">
        <v>30</v>
      </c>
      <c r="H2700" t="s">
        <v>31</v>
      </c>
      <c r="I2700">
        <v>0</v>
      </c>
      <c r="J2700" t="s">
        <v>33</v>
      </c>
      <c r="K2700">
        <v>27</v>
      </c>
      <c r="L2700">
        <v>37</v>
      </c>
      <c r="M2700">
        <v>37</v>
      </c>
      <c r="N2700" t="s">
        <v>33</v>
      </c>
      <c r="O2700" t="s">
        <v>33</v>
      </c>
      <c r="P2700" t="s">
        <v>33</v>
      </c>
      <c r="Q2700">
        <v>31</v>
      </c>
      <c r="R2700">
        <v>26</v>
      </c>
      <c r="S2700">
        <v>91</v>
      </c>
      <c r="T2700" t="s">
        <v>34</v>
      </c>
      <c r="U2700" t="s">
        <v>33</v>
      </c>
      <c r="V2700">
        <v>16</v>
      </c>
      <c r="W2700">
        <v>16</v>
      </c>
      <c r="X2700">
        <v>0</v>
      </c>
      <c r="Y2700" t="s">
        <v>34</v>
      </c>
      <c r="Z2700" t="s">
        <v>40</v>
      </c>
      <c r="AA2700" t="e">
        <f>VLOOKUP(Table1[[#This Row],[Facility Name]],D_2,8,0)</f>
        <v>#N/A</v>
      </c>
    </row>
    <row r="2701" spans="1:27" hidden="1" x14ac:dyDescent="0.25">
      <c r="A2701">
        <v>212674</v>
      </c>
      <c r="B2701" t="s">
        <v>2591</v>
      </c>
      <c r="C2701">
        <v>4</v>
      </c>
      <c r="D2701" t="s">
        <v>2412</v>
      </c>
      <c r="E2701" t="s">
        <v>2478</v>
      </c>
      <c r="F2701" t="s">
        <v>29</v>
      </c>
      <c r="G2701" t="s">
        <v>30</v>
      </c>
      <c r="H2701" t="s">
        <v>31</v>
      </c>
      <c r="I2701">
        <v>6</v>
      </c>
      <c r="J2701" t="s">
        <v>33</v>
      </c>
      <c r="K2701">
        <v>51</v>
      </c>
      <c r="L2701">
        <v>86</v>
      </c>
      <c r="M2701">
        <v>84</v>
      </c>
      <c r="N2701" t="s">
        <v>33</v>
      </c>
      <c r="O2701" t="s">
        <v>33</v>
      </c>
      <c r="P2701" t="s">
        <v>33</v>
      </c>
      <c r="Q2701">
        <v>57</v>
      </c>
      <c r="R2701">
        <v>38</v>
      </c>
      <c r="S2701">
        <v>209</v>
      </c>
      <c r="T2701" t="s">
        <v>34</v>
      </c>
      <c r="U2701" t="s">
        <v>33</v>
      </c>
      <c r="V2701">
        <v>19</v>
      </c>
      <c r="W2701">
        <v>19</v>
      </c>
      <c r="X2701">
        <v>0</v>
      </c>
      <c r="Y2701" t="s">
        <v>40</v>
      </c>
      <c r="Z2701" t="s">
        <v>40</v>
      </c>
      <c r="AA2701" t="e">
        <f>VLOOKUP(Table1[[#This Row],[Facility Name]],D_2,8,0)</f>
        <v>#N/A</v>
      </c>
    </row>
    <row r="2702" spans="1:27" hidden="1" x14ac:dyDescent="0.25">
      <c r="A2702">
        <v>212675</v>
      </c>
      <c r="B2702" t="s">
        <v>2669</v>
      </c>
      <c r="C2702">
        <v>3</v>
      </c>
      <c r="D2702" t="s">
        <v>2412</v>
      </c>
      <c r="E2702" t="s">
        <v>2414</v>
      </c>
      <c r="F2702" t="s">
        <v>29</v>
      </c>
      <c r="G2702" t="s">
        <v>30</v>
      </c>
      <c r="H2702" t="s">
        <v>31</v>
      </c>
      <c r="I2702">
        <v>22</v>
      </c>
      <c r="J2702" t="s">
        <v>33</v>
      </c>
      <c r="K2702">
        <v>85</v>
      </c>
      <c r="L2702">
        <v>107</v>
      </c>
      <c r="M2702">
        <v>106</v>
      </c>
      <c r="N2702" t="s">
        <v>33</v>
      </c>
      <c r="O2702" t="s">
        <v>33</v>
      </c>
      <c r="P2702" t="s">
        <v>33</v>
      </c>
      <c r="Q2702">
        <v>97</v>
      </c>
      <c r="R2702">
        <v>96</v>
      </c>
      <c r="S2702">
        <v>399</v>
      </c>
      <c r="T2702" t="s">
        <v>33</v>
      </c>
      <c r="U2702" t="s">
        <v>33</v>
      </c>
      <c r="V2702">
        <v>108</v>
      </c>
      <c r="W2702">
        <v>108</v>
      </c>
      <c r="X2702">
        <v>0</v>
      </c>
      <c r="Y2702" t="s">
        <v>32</v>
      </c>
      <c r="Z2702" t="s">
        <v>33</v>
      </c>
      <c r="AA2702" t="e">
        <f>VLOOKUP(Table1[[#This Row],[Facility Name]],D_2,8,0)</f>
        <v>#N/A</v>
      </c>
    </row>
    <row r="2703" spans="1:27" x14ac:dyDescent="0.25">
      <c r="A2703">
        <v>212684</v>
      </c>
      <c r="B2703" t="s">
        <v>2821</v>
      </c>
      <c r="C2703">
        <v>1</v>
      </c>
      <c r="D2703" t="s">
        <v>2412</v>
      </c>
      <c r="E2703" t="s">
        <v>2414</v>
      </c>
      <c r="F2703" t="s">
        <v>44</v>
      </c>
      <c r="G2703" t="s">
        <v>30</v>
      </c>
      <c r="H2703" t="s">
        <v>581</v>
      </c>
      <c r="I2703">
        <v>0</v>
      </c>
      <c r="J2703" t="s">
        <v>34</v>
      </c>
      <c r="K2703">
        <v>12</v>
      </c>
      <c r="L2703">
        <v>47</v>
      </c>
      <c r="M2703">
        <v>45</v>
      </c>
      <c r="N2703" t="s">
        <v>34</v>
      </c>
      <c r="O2703" t="s">
        <v>33</v>
      </c>
      <c r="P2703" t="s">
        <v>32</v>
      </c>
      <c r="Q2703">
        <v>13</v>
      </c>
      <c r="R2703">
        <v>12</v>
      </c>
      <c r="S2703">
        <v>65</v>
      </c>
      <c r="T2703" t="s">
        <v>34</v>
      </c>
      <c r="U2703" t="s">
        <v>34</v>
      </c>
      <c r="V2703">
        <v>0</v>
      </c>
      <c r="W2703">
        <v>0</v>
      </c>
      <c r="X2703">
        <v>0</v>
      </c>
      <c r="Y2703" t="s">
        <v>33</v>
      </c>
      <c r="Z2703" t="s">
        <v>40</v>
      </c>
      <c r="AA2703">
        <f>VLOOKUP(Table1[[#This Row],[Facility Name]],D_2,8,0)</f>
        <v>26</v>
      </c>
    </row>
    <row r="2704" spans="1:27" x14ac:dyDescent="0.25">
      <c r="A2704">
        <v>212686</v>
      </c>
      <c r="B2704" t="s">
        <v>2823</v>
      </c>
      <c r="C2704">
        <v>5</v>
      </c>
      <c r="D2704" t="s">
        <v>2412</v>
      </c>
      <c r="E2704" t="s">
        <v>2414</v>
      </c>
      <c r="F2704" t="s">
        <v>29</v>
      </c>
      <c r="G2704" t="s">
        <v>30</v>
      </c>
      <c r="H2704" t="s">
        <v>294</v>
      </c>
      <c r="I2704">
        <v>16</v>
      </c>
      <c r="J2704" t="s">
        <v>33</v>
      </c>
      <c r="K2704">
        <v>40</v>
      </c>
      <c r="L2704">
        <v>54</v>
      </c>
      <c r="M2704">
        <v>52</v>
      </c>
      <c r="N2704" t="s">
        <v>33</v>
      </c>
      <c r="O2704" t="s">
        <v>33</v>
      </c>
      <c r="P2704" t="s">
        <v>40</v>
      </c>
      <c r="Q2704">
        <v>49</v>
      </c>
      <c r="R2704">
        <v>46</v>
      </c>
      <c r="S2704">
        <v>194</v>
      </c>
      <c r="T2704" t="s">
        <v>33</v>
      </c>
      <c r="U2704" t="s">
        <v>33</v>
      </c>
      <c r="V2704">
        <v>54</v>
      </c>
      <c r="W2704">
        <v>54</v>
      </c>
      <c r="X2704">
        <v>0</v>
      </c>
      <c r="Y2704" t="s">
        <v>34</v>
      </c>
      <c r="Z2704" t="s">
        <v>33</v>
      </c>
      <c r="AA2704">
        <f>VLOOKUP(Table1[[#This Row],[Facility Name]],D_2,8,0)</f>
        <v>76</v>
      </c>
    </row>
    <row r="2705" spans="1:27" hidden="1" x14ac:dyDescent="0.25">
      <c r="A2705">
        <v>282535</v>
      </c>
      <c r="B2705" t="s">
        <v>3319</v>
      </c>
      <c r="C2705">
        <v>3</v>
      </c>
      <c r="D2705" t="s">
        <v>3193</v>
      </c>
      <c r="F2705" t="s">
        <v>29</v>
      </c>
      <c r="G2705" t="s">
        <v>30</v>
      </c>
      <c r="H2705" t="s">
        <v>37</v>
      </c>
      <c r="I2705">
        <v>13</v>
      </c>
      <c r="J2705" t="s">
        <v>34</v>
      </c>
      <c r="K2705">
        <v>13</v>
      </c>
      <c r="L2705">
        <v>24</v>
      </c>
      <c r="M2705">
        <v>28</v>
      </c>
      <c r="N2705" t="s">
        <v>33</v>
      </c>
      <c r="O2705" t="s">
        <v>33</v>
      </c>
      <c r="P2705" t="s">
        <v>34</v>
      </c>
      <c r="Q2705">
        <v>17</v>
      </c>
      <c r="R2705">
        <v>20</v>
      </c>
      <c r="S2705">
        <v>19</v>
      </c>
      <c r="T2705" t="s">
        <v>33</v>
      </c>
      <c r="U2705" t="s">
        <v>33</v>
      </c>
      <c r="V2705">
        <v>28</v>
      </c>
      <c r="W2705">
        <v>28</v>
      </c>
      <c r="X2705">
        <v>0</v>
      </c>
      <c r="Y2705" t="s">
        <v>34</v>
      </c>
      <c r="Z2705" t="s">
        <v>33</v>
      </c>
      <c r="AA2705" t="str">
        <f>VLOOKUP(Table1[[#This Row],[Facility Name]],D_2,8,0)</f>
        <v>No Score</v>
      </c>
    </row>
    <row r="2706" spans="1:27" hidden="1" x14ac:dyDescent="0.25">
      <c r="A2706">
        <v>212678</v>
      </c>
      <c r="B2706" t="s">
        <v>2691</v>
      </c>
      <c r="C2706">
        <v>3</v>
      </c>
      <c r="D2706" t="s">
        <v>2412</v>
      </c>
      <c r="E2706" t="s">
        <v>52</v>
      </c>
      <c r="F2706" t="s">
        <v>29</v>
      </c>
      <c r="G2706" t="s">
        <v>30</v>
      </c>
      <c r="H2706" t="s">
        <v>31</v>
      </c>
      <c r="I2706">
        <v>12</v>
      </c>
      <c r="J2706" t="s">
        <v>33</v>
      </c>
      <c r="K2706">
        <v>68</v>
      </c>
      <c r="L2706">
        <v>95</v>
      </c>
      <c r="M2706">
        <v>98</v>
      </c>
      <c r="N2706" t="s">
        <v>33</v>
      </c>
      <c r="O2706" t="s">
        <v>33</v>
      </c>
      <c r="P2706" t="s">
        <v>33</v>
      </c>
      <c r="Q2706">
        <v>78</v>
      </c>
      <c r="R2706">
        <v>39</v>
      </c>
      <c r="S2706">
        <v>343</v>
      </c>
      <c r="T2706" t="s">
        <v>40</v>
      </c>
      <c r="U2706" t="s">
        <v>33</v>
      </c>
      <c r="V2706">
        <v>80</v>
      </c>
      <c r="W2706">
        <v>80</v>
      </c>
      <c r="X2706">
        <v>0</v>
      </c>
      <c r="Y2706" t="s">
        <v>33</v>
      </c>
      <c r="Z2706" t="s">
        <v>33</v>
      </c>
      <c r="AA2706" t="e">
        <f>VLOOKUP(Table1[[#This Row],[Facility Name]],D_2,8,0)</f>
        <v>#N/A</v>
      </c>
    </row>
    <row r="2707" spans="1:27" x14ac:dyDescent="0.25">
      <c r="A2707">
        <v>212688</v>
      </c>
      <c r="B2707" t="s">
        <v>2520</v>
      </c>
      <c r="C2707">
        <v>3</v>
      </c>
      <c r="D2707" t="s">
        <v>2412</v>
      </c>
      <c r="E2707" t="s">
        <v>2491</v>
      </c>
      <c r="F2707" t="s">
        <v>29</v>
      </c>
      <c r="G2707" t="s">
        <v>30</v>
      </c>
      <c r="H2707" t="s">
        <v>2521</v>
      </c>
      <c r="I2707">
        <v>6</v>
      </c>
      <c r="J2707" t="s">
        <v>34</v>
      </c>
      <c r="K2707">
        <v>22</v>
      </c>
      <c r="L2707">
        <v>31</v>
      </c>
      <c r="M2707">
        <v>32</v>
      </c>
      <c r="N2707" t="s">
        <v>33</v>
      </c>
      <c r="O2707" t="s">
        <v>33</v>
      </c>
      <c r="P2707" t="s">
        <v>33</v>
      </c>
      <c r="Q2707">
        <v>28</v>
      </c>
      <c r="R2707">
        <v>56</v>
      </c>
      <c r="S2707">
        <v>106</v>
      </c>
      <c r="T2707" t="s">
        <v>34</v>
      </c>
      <c r="U2707" t="s">
        <v>33</v>
      </c>
      <c r="V2707">
        <v>32</v>
      </c>
      <c r="W2707">
        <v>32</v>
      </c>
      <c r="X2707">
        <v>0</v>
      </c>
      <c r="Y2707" t="s">
        <v>34</v>
      </c>
      <c r="Z2707" t="s">
        <v>34</v>
      </c>
      <c r="AA2707">
        <f>VLOOKUP(Table1[[#This Row],[Facility Name]],D_2,8,0)</f>
        <v>42</v>
      </c>
    </row>
    <row r="2708" spans="1:27" x14ac:dyDescent="0.25">
      <c r="A2708">
        <v>212692</v>
      </c>
      <c r="B2708" t="s">
        <v>2544</v>
      </c>
      <c r="C2708">
        <v>5</v>
      </c>
      <c r="D2708" t="s">
        <v>2412</v>
      </c>
      <c r="E2708" t="s">
        <v>2491</v>
      </c>
      <c r="F2708" t="s">
        <v>29</v>
      </c>
      <c r="G2708" t="s">
        <v>30</v>
      </c>
      <c r="H2708" t="s">
        <v>37</v>
      </c>
      <c r="I2708">
        <v>17</v>
      </c>
      <c r="J2708" t="s">
        <v>33</v>
      </c>
      <c r="K2708">
        <v>51</v>
      </c>
      <c r="L2708">
        <v>76</v>
      </c>
      <c r="M2708">
        <v>82</v>
      </c>
      <c r="N2708" t="s">
        <v>33</v>
      </c>
      <c r="O2708" t="s">
        <v>33</v>
      </c>
      <c r="P2708" t="s">
        <v>40</v>
      </c>
      <c r="Q2708">
        <v>63</v>
      </c>
      <c r="R2708">
        <v>40</v>
      </c>
      <c r="S2708">
        <v>176</v>
      </c>
      <c r="T2708" t="s">
        <v>33</v>
      </c>
      <c r="U2708" t="s">
        <v>33</v>
      </c>
      <c r="V2708">
        <v>65</v>
      </c>
      <c r="W2708">
        <v>65</v>
      </c>
      <c r="X2708">
        <v>0</v>
      </c>
      <c r="Y2708" t="s">
        <v>34</v>
      </c>
      <c r="Z2708" t="s">
        <v>40</v>
      </c>
      <c r="AA2708">
        <f>VLOOKUP(Table1[[#This Row],[Facility Name]],D_2,8,0)</f>
        <v>78</v>
      </c>
    </row>
    <row r="2709" spans="1:27" x14ac:dyDescent="0.25">
      <c r="A2709">
        <v>212693</v>
      </c>
      <c r="B2709" t="s">
        <v>2545</v>
      </c>
      <c r="C2709">
        <v>3</v>
      </c>
      <c r="D2709" t="s">
        <v>2412</v>
      </c>
      <c r="E2709" t="s">
        <v>1495</v>
      </c>
      <c r="F2709" t="s">
        <v>29</v>
      </c>
      <c r="G2709" t="s">
        <v>30</v>
      </c>
      <c r="H2709" t="s">
        <v>37</v>
      </c>
      <c r="I2709">
        <v>16</v>
      </c>
      <c r="J2709" t="s">
        <v>33</v>
      </c>
      <c r="K2709">
        <v>50</v>
      </c>
      <c r="L2709">
        <v>85</v>
      </c>
      <c r="M2709">
        <v>85</v>
      </c>
      <c r="N2709" t="s">
        <v>33</v>
      </c>
      <c r="O2709" t="s">
        <v>33</v>
      </c>
      <c r="P2709" t="s">
        <v>33</v>
      </c>
      <c r="Q2709">
        <v>65</v>
      </c>
      <c r="R2709">
        <v>60</v>
      </c>
      <c r="S2709">
        <v>226</v>
      </c>
      <c r="T2709" t="s">
        <v>33</v>
      </c>
      <c r="U2709" t="s">
        <v>33</v>
      </c>
      <c r="V2709">
        <v>86</v>
      </c>
      <c r="W2709">
        <v>86</v>
      </c>
      <c r="X2709">
        <v>0</v>
      </c>
      <c r="Y2709" t="s">
        <v>33</v>
      </c>
      <c r="Z2709" t="s">
        <v>33</v>
      </c>
      <c r="AA2709">
        <f>VLOOKUP(Table1[[#This Row],[Facility Name]],D_2,8,0)</f>
        <v>47</v>
      </c>
    </row>
    <row r="2710" spans="1:27" hidden="1" x14ac:dyDescent="0.25">
      <c r="A2710">
        <v>212682</v>
      </c>
      <c r="B2710" t="s">
        <v>2819</v>
      </c>
      <c r="C2710">
        <v>4</v>
      </c>
      <c r="D2710" t="s">
        <v>2412</v>
      </c>
      <c r="E2710" t="s">
        <v>2478</v>
      </c>
      <c r="F2710" t="s">
        <v>29</v>
      </c>
      <c r="G2710" t="s">
        <v>30</v>
      </c>
      <c r="H2710" t="s">
        <v>31</v>
      </c>
      <c r="I2710">
        <v>16</v>
      </c>
      <c r="J2710" t="s">
        <v>33</v>
      </c>
      <c r="K2710">
        <v>58</v>
      </c>
      <c r="L2710">
        <v>90</v>
      </c>
      <c r="M2710">
        <v>88</v>
      </c>
      <c r="N2710" t="s">
        <v>33</v>
      </c>
      <c r="O2710" t="s">
        <v>33</v>
      </c>
      <c r="P2710" t="s">
        <v>33</v>
      </c>
      <c r="Q2710">
        <v>67</v>
      </c>
      <c r="R2710">
        <v>40</v>
      </c>
      <c r="S2710">
        <v>248</v>
      </c>
      <c r="T2710" t="s">
        <v>33</v>
      </c>
      <c r="U2710" t="s">
        <v>33</v>
      </c>
      <c r="V2710">
        <v>78</v>
      </c>
      <c r="W2710">
        <v>78</v>
      </c>
      <c r="X2710">
        <v>0</v>
      </c>
      <c r="Y2710" t="s">
        <v>33</v>
      </c>
      <c r="Z2710" t="s">
        <v>33</v>
      </c>
      <c r="AA2710" t="e">
        <f>VLOOKUP(Table1[[#This Row],[Facility Name]],D_2,8,0)</f>
        <v>#N/A</v>
      </c>
    </row>
    <row r="2711" spans="1:27" hidden="1" x14ac:dyDescent="0.25">
      <c r="A2711">
        <v>212683</v>
      </c>
      <c r="B2711" t="s">
        <v>2820</v>
      </c>
      <c r="C2711">
        <v>4</v>
      </c>
      <c r="D2711" t="s">
        <v>2412</v>
      </c>
      <c r="E2711" t="s">
        <v>2414</v>
      </c>
      <c r="F2711" t="s">
        <v>29</v>
      </c>
      <c r="G2711" t="s">
        <v>30</v>
      </c>
      <c r="H2711" t="s">
        <v>31</v>
      </c>
      <c r="I2711">
        <v>19</v>
      </c>
      <c r="J2711" t="s">
        <v>33</v>
      </c>
      <c r="K2711">
        <v>84</v>
      </c>
      <c r="L2711">
        <v>107</v>
      </c>
      <c r="M2711">
        <v>114</v>
      </c>
      <c r="N2711" t="s">
        <v>33</v>
      </c>
      <c r="O2711" t="s">
        <v>33</v>
      </c>
      <c r="P2711" t="s">
        <v>33</v>
      </c>
      <c r="Q2711">
        <v>93</v>
      </c>
      <c r="R2711">
        <v>96</v>
      </c>
      <c r="S2711">
        <v>315</v>
      </c>
      <c r="T2711" t="s">
        <v>33</v>
      </c>
      <c r="U2711" t="s">
        <v>33</v>
      </c>
      <c r="V2711">
        <v>96</v>
      </c>
      <c r="W2711">
        <v>96</v>
      </c>
      <c r="X2711">
        <v>0</v>
      </c>
      <c r="Y2711" t="s">
        <v>33</v>
      </c>
      <c r="Z2711" t="s">
        <v>33</v>
      </c>
      <c r="AA2711" t="e">
        <f>VLOOKUP(Table1[[#This Row],[Facility Name]],D_2,8,0)</f>
        <v>#N/A</v>
      </c>
    </row>
    <row r="2712" spans="1:27" x14ac:dyDescent="0.25">
      <c r="A2712">
        <v>212694</v>
      </c>
      <c r="B2712" t="s">
        <v>2625</v>
      </c>
      <c r="C2712">
        <v>3</v>
      </c>
      <c r="D2712" t="s">
        <v>2412</v>
      </c>
      <c r="E2712" t="s">
        <v>2414</v>
      </c>
      <c r="F2712" t="s">
        <v>29</v>
      </c>
      <c r="G2712" t="s">
        <v>63</v>
      </c>
      <c r="H2712" t="s">
        <v>64</v>
      </c>
      <c r="I2712">
        <v>18</v>
      </c>
      <c r="J2712" t="s">
        <v>33</v>
      </c>
      <c r="K2712">
        <v>21</v>
      </c>
      <c r="L2712">
        <v>43</v>
      </c>
      <c r="M2712">
        <v>49</v>
      </c>
      <c r="N2712" t="s">
        <v>33</v>
      </c>
      <c r="O2712" t="s">
        <v>33</v>
      </c>
      <c r="P2712" t="s">
        <v>33</v>
      </c>
      <c r="Q2712">
        <v>27</v>
      </c>
      <c r="R2712">
        <v>27</v>
      </c>
      <c r="S2712">
        <v>95</v>
      </c>
      <c r="T2712" t="s">
        <v>33</v>
      </c>
      <c r="U2712" t="s">
        <v>33</v>
      </c>
      <c r="V2712">
        <v>44</v>
      </c>
      <c r="W2712">
        <v>44</v>
      </c>
      <c r="X2712">
        <v>0</v>
      </c>
      <c r="Y2712" t="s">
        <v>34</v>
      </c>
      <c r="Z2712" t="s">
        <v>33</v>
      </c>
      <c r="AA2712">
        <f>VLOOKUP(Table1[[#This Row],[Facility Name]],D_2,8,0)</f>
        <v>69</v>
      </c>
    </row>
    <row r="2713" spans="1:27" hidden="1" x14ac:dyDescent="0.25">
      <c r="A2713">
        <v>212685</v>
      </c>
      <c r="B2713" t="s">
        <v>2822</v>
      </c>
      <c r="C2713">
        <v>3</v>
      </c>
      <c r="D2713" t="s">
        <v>2412</v>
      </c>
      <c r="E2713" t="s">
        <v>1354</v>
      </c>
      <c r="F2713" t="s">
        <v>29</v>
      </c>
      <c r="G2713" t="s">
        <v>30</v>
      </c>
      <c r="H2713" t="s">
        <v>31</v>
      </c>
      <c r="I2713">
        <v>7</v>
      </c>
      <c r="J2713" t="s">
        <v>33</v>
      </c>
      <c r="K2713">
        <v>28</v>
      </c>
      <c r="L2713">
        <v>48</v>
      </c>
      <c r="M2713">
        <v>51</v>
      </c>
      <c r="N2713" t="s">
        <v>33</v>
      </c>
      <c r="O2713" t="s">
        <v>33</v>
      </c>
      <c r="P2713" t="s">
        <v>33</v>
      </c>
      <c r="Q2713">
        <v>40</v>
      </c>
      <c r="R2713">
        <v>51</v>
      </c>
      <c r="S2713">
        <v>190</v>
      </c>
      <c r="T2713" t="s">
        <v>33</v>
      </c>
      <c r="U2713" t="s">
        <v>33</v>
      </c>
      <c r="V2713">
        <v>51</v>
      </c>
      <c r="W2713">
        <v>51</v>
      </c>
      <c r="X2713">
        <v>0</v>
      </c>
      <c r="Y2713" t="s">
        <v>34</v>
      </c>
      <c r="Z2713" t="s">
        <v>34</v>
      </c>
      <c r="AA2713" t="e">
        <f>VLOOKUP(Table1[[#This Row],[Facility Name]],D_2,8,0)</f>
        <v>#N/A</v>
      </c>
    </row>
    <row r="2714" spans="1:27" x14ac:dyDescent="0.25">
      <c r="A2714">
        <v>212700</v>
      </c>
      <c r="B2714" t="s">
        <v>2651</v>
      </c>
      <c r="D2714" t="s">
        <v>2412</v>
      </c>
      <c r="E2714" t="s">
        <v>245</v>
      </c>
      <c r="F2714" t="s">
        <v>29</v>
      </c>
      <c r="G2714" t="s">
        <v>30</v>
      </c>
      <c r="H2714" t="s">
        <v>37</v>
      </c>
      <c r="I2714">
        <v>0</v>
      </c>
      <c r="J2714" t="s">
        <v>33</v>
      </c>
      <c r="K2714">
        <v>25</v>
      </c>
      <c r="L2714">
        <v>42</v>
      </c>
      <c r="M2714">
        <v>43</v>
      </c>
      <c r="N2714" t="s">
        <v>33</v>
      </c>
      <c r="O2714" t="s">
        <v>33</v>
      </c>
      <c r="P2714" t="s">
        <v>33</v>
      </c>
      <c r="Q2714">
        <v>28</v>
      </c>
      <c r="R2714">
        <v>31</v>
      </c>
      <c r="S2714">
        <v>97</v>
      </c>
      <c r="T2714" t="s">
        <v>34</v>
      </c>
      <c r="U2714" t="s">
        <v>34</v>
      </c>
      <c r="V2714">
        <v>7</v>
      </c>
      <c r="W2714">
        <v>7</v>
      </c>
      <c r="X2714">
        <v>0</v>
      </c>
      <c r="Y2714" t="s">
        <v>34</v>
      </c>
      <c r="Z2714" t="s">
        <v>40</v>
      </c>
      <c r="AA2714">
        <f>VLOOKUP(Table1[[#This Row],[Facility Name]],D_2,8,0)</f>
        <v>35</v>
      </c>
    </row>
    <row r="2715" spans="1:27" hidden="1" x14ac:dyDescent="0.25">
      <c r="A2715">
        <v>212687</v>
      </c>
      <c r="B2715" t="s">
        <v>2519</v>
      </c>
      <c r="C2715">
        <v>1</v>
      </c>
      <c r="D2715" t="s">
        <v>2412</v>
      </c>
      <c r="E2715" t="s">
        <v>443</v>
      </c>
      <c r="F2715" t="s">
        <v>29</v>
      </c>
      <c r="G2715" t="s">
        <v>63</v>
      </c>
      <c r="H2715" t="s">
        <v>64</v>
      </c>
      <c r="I2715">
        <v>2</v>
      </c>
      <c r="J2715" t="s">
        <v>32</v>
      </c>
      <c r="K2715">
        <v>71</v>
      </c>
      <c r="L2715">
        <v>116</v>
      </c>
      <c r="M2715">
        <v>123</v>
      </c>
      <c r="N2715" t="s">
        <v>33</v>
      </c>
      <c r="O2715" t="s">
        <v>33</v>
      </c>
      <c r="P2715" t="s">
        <v>32</v>
      </c>
      <c r="Q2715">
        <v>96</v>
      </c>
      <c r="R2715">
        <v>104</v>
      </c>
      <c r="S2715">
        <v>244</v>
      </c>
      <c r="T2715" t="s">
        <v>34</v>
      </c>
      <c r="U2715" t="s">
        <v>33</v>
      </c>
      <c r="V2715">
        <v>122</v>
      </c>
      <c r="W2715">
        <v>122</v>
      </c>
      <c r="X2715">
        <v>0</v>
      </c>
      <c r="Y2715" t="s">
        <v>34</v>
      </c>
      <c r="Z2715" t="s">
        <v>40</v>
      </c>
      <c r="AA2715" t="e">
        <f>VLOOKUP(Table1[[#This Row],[Facility Name]],D_2,8,0)</f>
        <v>#N/A</v>
      </c>
    </row>
    <row r="2716" spans="1:27" x14ac:dyDescent="0.25">
      <c r="A2716">
        <v>212703</v>
      </c>
      <c r="B2716" t="s">
        <v>2879</v>
      </c>
      <c r="C2716">
        <v>1</v>
      </c>
      <c r="D2716" t="s">
        <v>2412</v>
      </c>
      <c r="E2716" t="s">
        <v>443</v>
      </c>
      <c r="F2716" t="s">
        <v>29</v>
      </c>
      <c r="G2716" t="s">
        <v>63</v>
      </c>
      <c r="H2716" t="s">
        <v>64</v>
      </c>
      <c r="I2716">
        <v>9</v>
      </c>
      <c r="J2716" t="s">
        <v>33</v>
      </c>
      <c r="K2716">
        <v>43</v>
      </c>
      <c r="L2716">
        <v>65</v>
      </c>
      <c r="M2716">
        <v>66</v>
      </c>
      <c r="N2716" t="s">
        <v>33</v>
      </c>
      <c r="O2716" t="s">
        <v>33</v>
      </c>
      <c r="P2716" t="s">
        <v>33</v>
      </c>
      <c r="Q2716">
        <v>50</v>
      </c>
      <c r="R2716">
        <v>61</v>
      </c>
      <c r="S2716">
        <v>160</v>
      </c>
      <c r="T2716" t="s">
        <v>34</v>
      </c>
      <c r="U2716" t="s">
        <v>32</v>
      </c>
      <c r="V2716">
        <v>67</v>
      </c>
      <c r="W2716">
        <v>67</v>
      </c>
      <c r="X2716">
        <v>0</v>
      </c>
      <c r="Y2716" t="s">
        <v>34</v>
      </c>
      <c r="Z2716" t="s">
        <v>32</v>
      </c>
      <c r="AA2716">
        <f>VLOOKUP(Table1[[#This Row],[Facility Name]],D_2,8,0)</f>
        <v>33</v>
      </c>
    </row>
    <row r="2717" spans="1:27" hidden="1" x14ac:dyDescent="0.25">
      <c r="A2717">
        <v>212691</v>
      </c>
      <c r="B2717" t="s">
        <v>2543</v>
      </c>
      <c r="C2717">
        <v>5</v>
      </c>
      <c r="D2717" t="s">
        <v>2412</v>
      </c>
      <c r="E2717" t="s">
        <v>484</v>
      </c>
      <c r="F2717" t="s">
        <v>29</v>
      </c>
      <c r="G2717" t="s">
        <v>30</v>
      </c>
      <c r="H2717" t="s">
        <v>31</v>
      </c>
      <c r="I2717">
        <v>22</v>
      </c>
      <c r="J2717" t="s">
        <v>33</v>
      </c>
      <c r="K2717">
        <v>49</v>
      </c>
      <c r="L2717">
        <v>74</v>
      </c>
      <c r="M2717">
        <v>78</v>
      </c>
      <c r="N2717" t="s">
        <v>33</v>
      </c>
      <c r="O2717" t="s">
        <v>33</v>
      </c>
      <c r="P2717" t="s">
        <v>33</v>
      </c>
      <c r="Q2717">
        <v>64</v>
      </c>
      <c r="R2717">
        <v>75</v>
      </c>
      <c r="S2717">
        <v>221</v>
      </c>
      <c r="T2717" t="s">
        <v>33</v>
      </c>
      <c r="U2717" t="s">
        <v>33</v>
      </c>
      <c r="V2717">
        <v>78</v>
      </c>
      <c r="W2717">
        <v>78</v>
      </c>
      <c r="X2717">
        <v>0</v>
      </c>
      <c r="Y2717" t="s">
        <v>33</v>
      </c>
      <c r="Z2717" t="s">
        <v>33</v>
      </c>
      <c r="AA2717" t="e">
        <f>VLOOKUP(Table1[[#This Row],[Facility Name]],D_2,8,0)</f>
        <v>#N/A</v>
      </c>
    </row>
    <row r="2718" spans="1:27" x14ac:dyDescent="0.25">
      <c r="A2718">
        <v>212704</v>
      </c>
      <c r="B2718" t="s">
        <v>2901</v>
      </c>
      <c r="C2718">
        <v>3</v>
      </c>
      <c r="D2718" t="s">
        <v>2412</v>
      </c>
      <c r="E2718" t="s">
        <v>2414</v>
      </c>
      <c r="F2718" t="s">
        <v>29</v>
      </c>
      <c r="G2718" t="s">
        <v>30</v>
      </c>
      <c r="H2718" t="s">
        <v>37</v>
      </c>
      <c r="I2718">
        <v>13</v>
      </c>
      <c r="J2718" t="s">
        <v>33</v>
      </c>
      <c r="K2718">
        <v>36</v>
      </c>
      <c r="L2718">
        <v>55</v>
      </c>
      <c r="M2718">
        <v>54</v>
      </c>
      <c r="N2718" t="s">
        <v>33</v>
      </c>
      <c r="O2718" t="s">
        <v>33</v>
      </c>
      <c r="P2718" t="s">
        <v>33</v>
      </c>
      <c r="Q2718">
        <v>43</v>
      </c>
      <c r="R2718">
        <v>38</v>
      </c>
      <c r="S2718">
        <v>145</v>
      </c>
      <c r="T2718" t="s">
        <v>33</v>
      </c>
      <c r="U2718" t="s">
        <v>33</v>
      </c>
      <c r="V2718">
        <v>56</v>
      </c>
      <c r="W2718">
        <v>56</v>
      </c>
      <c r="X2718">
        <v>0</v>
      </c>
      <c r="Y2718" t="s">
        <v>34</v>
      </c>
      <c r="Z2718" t="s">
        <v>33</v>
      </c>
      <c r="AA2718">
        <f>VLOOKUP(Table1[[#This Row],[Facility Name]],D_2,8,0)</f>
        <v>59</v>
      </c>
    </row>
    <row r="2719" spans="1:27" x14ac:dyDescent="0.25">
      <c r="A2719">
        <v>212705</v>
      </c>
      <c r="B2719" t="s">
        <v>2902</v>
      </c>
      <c r="C2719">
        <v>3</v>
      </c>
      <c r="D2719" t="s">
        <v>2412</v>
      </c>
      <c r="E2719" t="s">
        <v>443</v>
      </c>
      <c r="F2719" t="s">
        <v>29</v>
      </c>
      <c r="G2719" t="s">
        <v>30</v>
      </c>
      <c r="H2719" t="s">
        <v>37</v>
      </c>
      <c r="I2719">
        <v>16</v>
      </c>
      <c r="J2719" t="s">
        <v>33</v>
      </c>
      <c r="K2719">
        <v>25</v>
      </c>
      <c r="L2719">
        <v>44</v>
      </c>
      <c r="M2719">
        <v>45</v>
      </c>
      <c r="N2719" t="s">
        <v>33</v>
      </c>
      <c r="O2719" t="s">
        <v>33</v>
      </c>
      <c r="P2719" t="s">
        <v>33</v>
      </c>
      <c r="Q2719">
        <v>30</v>
      </c>
      <c r="R2719">
        <v>40</v>
      </c>
      <c r="S2719">
        <v>98</v>
      </c>
      <c r="T2719" t="s">
        <v>40</v>
      </c>
      <c r="U2719" t="s">
        <v>33</v>
      </c>
      <c r="V2719">
        <v>46</v>
      </c>
      <c r="W2719">
        <v>46</v>
      </c>
      <c r="X2719">
        <v>0</v>
      </c>
      <c r="Y2719" t="s">
        <v>34</v>
      </c>
      <c r="Z2719" t="s">
        <v>33</v>
      </c>
      <c r="AA2719">
        <f>VLOOKUP(Table1[[#This Row],[Facility Name]],D_2,8,0)</f>
        <v>60</v>
      </c>
    </row>
    <row r="2720" spans="1:27" hidden="1" x14ac:dyDescent="0.25">
      <c r="A2720">
        <v>282319</v>
      </c>
      <c r="B2720" t="s">
        <v>3334</v>
      </c>
      <c r="D2720" t="s">
        <v>3193</v>
      </c>
      <c r="F2720" t="s">
        <v>29</v>
      </c>
      <c r="G2720" t="s">
        <v>63</v>
      </c>
      <c r="H2720" t="s">
        <v>64</v>
      </c>
      <c r="I2720">
        <v>3</v>
      </c>
      <c r="J2720" t="s">
        <v>34</v>
      </c>
      <c r="K2720">
        <v>0</v>
      </c>
      <c r="L2720">
        <v>0</v>
      </c>
      <c r="M2720">
        <v>0</v>
      </c>
      <c r="N2720" t="s">
        <v>34</v>
      </c>
      <c r="O2720" t="s">
        <v>34</v>
      </c>
      <c r="P2720" t="s">
        <v>34</v>
      </c>
      <c r="Q2720">
        <v>0</v>
      </c>
      <c r="R2720">
        <v>0</v>
      </c>
      <c r="S2720">
        <v>0</v>
      </c>
      <c r="T2720" t="s">
        <v>34</v>
      </c>
      <c r="U2720" t="s">
        <v>34</v>
      </c>
      <c r="V2720">
        <v>0</v>
      </c>
      <c r="W2720">
        <v>0</v>
      </c>
      <c r="X2720">
        <v>2</v>
      </c>
      <c r="Y2720" t="s">
        <v>34</v>
      </c>
      <c r="Z2720" t="s">
        <v>34</v>
      </c>
      <c r="AA2720" t="e">
        <f>VLOOKUP(Table1[[#This Row],[Facility Name]],D_2,8,0)</f>
        <v>#N/A</v>
      </c>
    </row>
    <row r="2721" spans="1:27" x14ac:dyDescent="0.25">
      <c r="A2721">
        <v>212707</v>
      </c>
      <c r="B2721" t="s">
        <v>2904</v>
      </c>
      <c r="C2721">
        <v>4</v>
      </c>
      <c r="D2721" t="s">
        <v>2412</v>
      </c>
      <c r="E2721" t="s">
        <v>2491</v>
      </c>
      <c r="F2721" t="s">
        <v>29</v>
      </c>
      <c r="G2721" t="s">
        <v>30</v>
      </c>
      <c r="H2721" t="s">
        <v>37</v>
      </c>
      <c r="I2721">
        <v>21</v>
      </c>
      <c r="J2721" t="s">
        <v>33</v>
      </c>
      <c r="K2721">
        <v>101</v>
      </c>
      <c r="L2721">
        <v>147</v>
      </c>
      <c r="M2721">
        <v>158</v>
      </c>
      <c r="N2721" t="s">
        <v>33</v>
      </c>
      <c r="O2721" t="s">
        <v>33</v>
      </c>
      <c r="P2721" t="s">
        <v>33</v>
      </c>
      <c r="Q2721">
        <v>117</v>
      </c>
      <c r="R2721">
        <v>130</v>
      </c>
      <c r="S2721">
        <v>411</v>
      </c>
      <c r="T2721" t="s">
        <v>33</v>
      </c>
      <c r="U2721" t="s">
        <v>33</v>
      </c>
      <c r="V2721">
        <v>132</v>
      </c>
      <c r="W2721">
        <v>132</v>
      </c>
      <c r="X2721">
        <v>0</v>
      </c>
      <c r="Y2721" t="s">
        <v>33</v>
      </c>
      <c r="Z2721" t="s">
        <v>33</v>
      </c>
      <c r="AA2721">
        <f>VLOOKUP(Table1[[#This Row],[Facility Name]],D_2,8,0)</f>
        <v>61</v>
      </c>
    </row>
    <row r="2722" spans="1:27" hidden="1" x14ac:dyDescent="0.25">
      <c r="A2722">
        <v>282536</v>
      </c>
      <c r="B2722" t="s">
        <v>3336</v>
      </c>
      <c r="C2722">
        <v>5</v>
      </c>
      <c r="D2722" t="s">
        <v>3193</v>
      </c>
      <c r="F2722" t="s">
        <v>44</v>
      </c>
      <c r="G2722" t="s">
        <v>30</v>
      </c>
      <c r="H2722" t="s">
        <v>45</v>
      </c>
      <c r="I2722">
        <v>21</v>
      </c>
      <c r="J2722" t="s">
        <v>33</v>
      </c>
      <c r="K2722">
        <v>32</v>
      </c>
      <c r="L2722">
        <v>61</v>
      </c>
      <c r="M2722">
        <v>63</v>
      </c>
      <c r="N2722" t="s">
        <v>33</v>
      </c>
      <c r="O2722" t="s">
        <v>33</v>
      </c>
      <c r="P2722" t="s">
        <v>33</v>
      </c>
      <c r="Q2722">
        <v>38</v>
      </c>
      <c r="R2722">
        <v>31</v>
      </c>
      <c r="S2722">
        <v>40</v>
      </c>
      <c r="T2722" t="s">
        <v>33</v>
      </c>
      <c r="U2722" t="s">
        <v>33</v>
      </c>
      <c r="V2722">
        <v>34</v>
      </c>
      <c r="W2722">
        <v>34</v>
      </c>
      <c r="X2722">
        <v>0</v>
      </c>
      <c r="Y2722" t="s">
        <v>34</v>
      </c>
      <c r="Z2722" t="s">
        <v>33</v>
      </c>
      <c r="AA2722" t="str">
        <f>VLOOKUP(Table1[[#This Row],[Facility Name]],D_2,8,0)</f>
        <v>No Score</v>
      </c>
    </row>
    <row r="2723" spans="1:27" hidden="1" x14ac:dyDescent="0.25">
      <c r="A2723">
        <v>212695</v>
      </c>
      <c r="B2723" t="s">
        <v>2648</v>
      </c>
      <c r="C2723">
        <v>3</v>
      </c>
      <c r="D2723" t="s">
        <v>2412</v>
      </c>
      <c r="E2723" t="s">
        <v>443</v>
      </c>
      <c r="F2723" t="s">
        <v>29</v>
      </c>
      <c r="G2723" t="s">
        <v>30</v>
      </c>
      <c r="H2723" t="s">
        <v>31</v>
      </c>
      <c r="I2723">
        <v>19</v>
      </c>
      <c r="J2723" t="s">
        <v>33</v>
      </c>
      <c r="K2723">
        <v>51</v>
      </c>
      <c r="L2723">
        <v>77</v>
      </c>
      <c r="M2723">
        <v>84</v>
      </c>
      <c r="N2723" t="s">
        <v>33</v>
      </c>
      <c r="O2723" t="s">
        <v>33</v>
      </c>
      <c r="P2723" t="s">
        <v>33</v>
      </c>
      <c r="Q2723">
        <v>61</v>
      </c>
      <c r="R2723">
        <v>47</v>
      </c>
      <c r="S2723">
        <v>175</v>
      </c>
      <c r="T2723" t="s">
        <v>33</v>
      </c>
      <c r="U2723" t="s">
        <v>33</v>
      </c>
      <c r="V2723">
        <v>75</v>
      </c>
      <c r="W2723">
        <v>75</v>
      </c>
      <c r="X2723">
        <v>0</v>
      </c>
      <c r="Y2723" t="s">
        <v>34</v>
      </c>
      <c r="Z2723" t="s">
        <v>33</v>
      </c>
      <c r="AA2723" t="e">
        <f>VLOOKUP(Table1[[#This Row],[Facility Name]],D_2,8,0)</f>
        <v>#N/A</v>
      </c>
    </row>
    <row r="2724" spans="1:27" hidden="1" x14ac:dyDescent="0.25">
      <c r="A2724">
        <v>212698</v>
      </c>
      <c r="B2724" t="s">
        <v>2649</v>
      </c>
      <c r="C2724">
        <v>4</v>
      </c>
      <c r="D2724" t="s">
        <v>2412</v>
      </c>
      <c r="E2724" t="s">
        <v>2414</v>
      </c>
      <c r="F2724" t="s">
        <v>29</v>
      </c>
      <c r="G2724" t="s">
        <v>30</v>
      </c>
      <c r="H2724" t="s">
        <v>31</v>
      </c>
      <c r="I2724">
        <v>22</v>
      </c>
      <c r="J2724" t="s">
        <v>33</v>
      </c>
      <c r="K2724">
        <v>51</v>
      </c>
      <c r="L2724">
        <v>76</v>
      </c>
      <c r="M2724">
        <v>74</v>
      </c>
      <c r="N2724" t="s">
        <v>40</v>
      </c>
      <c r="O2724" t="s">
        <v>33</v>
      </c>
      <c r="P2724" t="s">
        <v>33</v>
      </c>
      <c r="Q2724">
        <v>58</v>
      </c>
      <c r="R2724">
        <v>25</v>
      </c>
      <c r="S2724">
        <v>180</v>
      </c>
      <c r="T2724" t="s">
        <v>33</v>
      </c>
      <c r="U2724" t="s">
        <v>33</v>
      </c>
      <c r="V2724">
        <v>67</v>
      </c>
      <c r="W2724">
        <v>67</v>
      </c>
      <c r="X2724">
        <v>0</v>
      </c>
      <c r="Y2724" t="s">
        <v>33</v>
      </c>
      <c r="Z2724" t="s">
        <v>33</v>
      </c>
      <c r="AA2724" t="e">
        <f>VLOOKUP(Table1[[#This Row],[Facility Name]],D_2,8,0)</f>
        <v>#N/A</v>
      </c>
    </row>
    <row r="2725" spans="1:27" hidden="1" x14ac:dyDescent="0.25">
      <c r="A2725">
        <v>212699</v>
      </c>
      <c r="B2725" t="s">
        <v>2650</v>
      </c>
      <c r="C2725">
        <v>3</v>
      </c>
      <c r="D2725" t="s">
        <v>2412</v>
      </c>
      <c r="E2725" t="s">
        <v>2414</v>
      </c>
      <c r="F2725" t="s">
        <v>29</v>
      </c>
      <c r="G2725" t="s">
        <v>30</v>
      </c>
      <c r="H2725" t="s">
        <v>31</v>
      </c>
      <c r="I2725">
        <v>24</v>
      </c>
      <c r="J2725" t="s">
        <v>33</v>
      </c>
      <c r="K2725">
        <v>32</v>
      </c>
      <c r="L2725">
        <v>51</v>
      </c>
      <c r="M2725">
        <v>53</v>
      </c>
      <c r="N2725" t="s">
        <v>33</v>
      </c>
      <c r="O2725" t="s">
        <v>33</v>
      </c>
      <c r="P2725" t="s">
        <v>33</v>
      </c>
      <c r="Q2725">
        <v>43</v>
      </c>
      <c r="R2725">
        <v>45</v>
      </c>
      <c r="S2725">
        <v>154</v>
      </c>
      <c r="T2725" t="s">
        <v>33</v>
      </c>
      <c r="U2725" t="s">
        <v>33</v>
      </c>
      <c r="V2725">
        <v>55</v>
      </c>
      <c r="W2725">
        <v>55</v>
      </c>
      <c r="X2725">
        <v>0</v>
      </c>
      <c r="Y2725" t="s">
        <v>34</v>
      </c>
      <c r="Z2725" t="s">
        <v>33</v>
      </c>
      <c r="AA2725" t="e">
        <f>VLOOKUP(Table1[[#This Row],[Facility Name]],D_2,8,0)</f>
        <v>#N/A</v>
      </c>
    </row>
    <row r="2726" spans="1:27" x14ac:dyDescent="0.25">
      <c r="A2726">
        <v>212708</v>
      </c>
      <c r="B2726" t="s">
        <v>2905</v>
      </c>
      <c r="C2726">
        <v>5</v>
      </c>
      <c r="D2726" t="s">
        <v>2412</v>
      </c>
      <c r="E2726" t="s">
        <v>2491</v>
      </c>
      <c r="F2726" t="s">
        <v>29</v>
      </c>
      <c r="G2726" t="s">
        <v>30</v>
      </c>
      <c r="H2726" t="s">
        <v>37</v>
      </c>
      <c r="I2726">
        <v>28</v>
      </c>
      <c r="J2726" t="s">
        <v>33</v>
      </c>
      <c r="K2726">
        <v>85</v>
      </c>
      <c r="L2726">
        <v>126</v>
      </c>
      <c r="M2726">
        <v>135</v>
      </c>
      <c r="N2726" t="s">
        <v>33</v>
      </c>
      <c r="O2726" t="s">
        <v>33</v>
      </c>
      <c r="P2726" t="s">
        <v>33</v>
      </c>
      <c r="Q2726">
        <v>96</v>
      </c>
      <c r="R2726">
        <v>107</v>
      </c>
      <c r="S2726">
        <v>358</v>
      </c>
      <c r="T2726" t="s">
        <v>40</v>
      </c>
      <c r="U2726" t="s">
        <v>40</v>
      </c>
      <c r="V2726">
        <v>106</v>
      </c>
      <c r="W2726">
        <v>106</v>
      </c>
      <c r="X2726">
        <v>0</v>
      </c>
      <c r="Y2726" t="s">
        <v>33</v>
      </c>
      <c r="Z2726" t="s">
        <v>33</v>
      </c>
      <c r="AA2726">
        <f>VLOOKUP(Table1[[#This Row],[Facility Name]],D_2,8,0)</f>
        <v>91</v>
      </c>
    </row>
    <row r="2727" spans="1:27" x14ac:dyDescent="0.25">
      <c r="A2727">
        <v>212709</v>
      </c>
      <c r="B2727" t="s">
        <v>2989</v>
      </c>
      <c r="C2727">
        <v>5</v>
      </c>
      <c r="D2727" t="s">
        <v>2412</v>
      </c>
      <c r="E2727" t="s">
        <v>2491</v>
      </c>
      <c r="F2727" t="s">
        <v>29</v>
      </c>
      <c r="G2727" t="s">
        <v>30</v>
      </c>
      <c r="H2727" t="s">
        <v>37</v>
      </c>
      <c r="I2727">
        <v>26</v>
      </c>
      <c r="J2727" t="s">
        <v>33</v>
      </c>
      <c r="K2727">
        <v>31</v>
      </c>
      <c r="L2727">
        <v>57</v>
      </c>
      <c r="M2727">
        <v>59</v>
      </c>
      <c r="N2727" t="s">
        <v>33</v>
      </c>
      <c r="O2727" t="s">
        <v>33</v>
      </c>
      <c r="P2727" t="s">
        <v>33</v>
      </c>
      <c r="Q2727">
        <v>40</v>
      </c>
      <c r="R2727">
        <v>43</v>
      </c>
      <c r="S2727">
        <v>101</v>
      </c>
      <c r="T2727" t="s">
        <v>33</v>
      </c>
      <c r="U2727" t="s">
        <v>33</v>
      </c>
      <c r="V2727">
        <v>60</v>
      </c>
      <c r="W2727">
        <v>60</v>
      </c>
      <c r="X2727">
        <v>0</v>
      </c>
      <c r="Y2727" t="s">
        <v>33</v>
      </c>
      <c r="Z2727" t="s">
        <v>33</v>
      </c>
      <c r="AA2727">
        <f>VLOOKUP(Table1[[#This Row],[Facility Name]],D_2,8,0)</f>
        <v>61</v>
      </c>
    </row>
    <row r="2728" spans="1:27" x14ac:dyDescent="0.25">
      <c r="A2728">
        <v>212712</v>
      </c>
      <c r="B2728" t="s">
        <v>3011</v>
      </c>
      <c r="C2728">
        <v>3</v>
      </c>
      <c r="D2728" t="s">
        <v>2412</v>
      </c>
      <c r="E2728" t="s">
        <v>443</v>
      </c>
      <c r="F2728" t="s">
        <v>29</v>
      </c>
      <c r="G2728" t="s">
        <v>30</v>
      </c>
      <c r="H2728" t="s">
        <v>37</v>
      </c>
      <c r="I2728">
        <v>21</v>
      </c>
      <c r="J2728" t="s">
        <v>33</v>
      </c>
      <c r="K2728">
        <v>52</v>
      </c>
      <c r="L2728">
        <v>82</v>
      </c>
      <c r="M2728">
        <v>84</v>
      </c>
      <c r="N2728" t="s">
        <v>33</v>
      </c>
      <c r="O2728" t="s">
        <v>32</v>
      </c>
      <c r="P2728" t="s">
        <v>33</v>
      </c>
      <c r="Q2728">
        <v>62</v>
      </c>
      <c r="R2728">
        <v>87</v>
      </c>
      <c r="S2728">
        <v>206</v>
      </c>
      <c r="T2728" t="s">
        <v>33</v>
      </c>
      <c r="U2728" t="s">
        <v>33</v>
      </c>
      <c r="V2728">
        <v>83</v>
      </c>
      <c r="W2728">
        <v>83</v>
      </c>
      <c r="X2728">
        <v>0</v>
      </c>
      <c r="Y2728" t="s">
        <v>33</v>
      </c>
      <c r="Z2728" t="s">
        <v>33</v>
      </c>
      <c r="AA2728">
        <f>VLOOKUP(Table1[[#This Row],[Facility Name]],D_2,8,0)</f>
        <v>65</v>
      </c>
    </row>
    <row r="2729" spans="1:27" hidden="1" x14ac:dyDescent="0.25">
      <c r="A2729">
        <v>212706</v>
      </c>
      <c r="B2729" t="s">
        <v>2903</v>
      </c>
      <c r="C2729">
        <v>5</v>
      </c>
      <c r="D2729" t="s">
        <v>2412</v>
      </c>
      <c r="E2729" t="s">
        <v>52</v>
      </c>
      <c r="F2729" t="s">
        <v>29</v>
      </c>
      <c r="G2729" t="s">
        <v>30</v>
      </c>
      <c r="H2729" t="s">
        <v>31</v>
      </c>
      <c r="I2729">
        <v>18</v>
      </c>
      <c r="J2729" t="s">
        <v>33</v>
      </c>
      <c r="K2729">
        <v>27</v>
      </c>
      <c r="L2729">
        <v>45</v>
      </c>
      <c r="M2729">
        <v>46</v>
      </c>
      <c r="N2729" t="s">
        <v>33</v>
      </c>
      <c r="O2729" t="s">
        <v>33</v>
      </c>
      <c r="P2729" t="s">
        <v>33</v>
      </c>
      <c r="Q2729">
        <v>31</v>
      </c>
      <c r="R2729">
        <v>12</v>
      </c>
      <c r="S2729">
        <v>91</v>
      </c>
      <c r="T2729" t="s">
        <v>33</v>
      </c>
      <c r="U2729" t="s">
        <v>33</v>
      </c>
      <c r="V2729">
        <v>46</v>
      </c>
      <c r="W2729">
        <v>46</v>
      </c>
      <c r="X2729">
        <v>0</v>
      </c>
      <c r="Y2729" t="s">
        <v>33</v>
      </c>
      <c r="Z2729" t="s">
        <v>33</v>
      </c>
      <c r="AA2729" t="e">
        <f>VLOOKUP(Table1[[#This Row],[Facility Name]],D_2,8,0)</f>
        <v>#N/A</v>
      </c>
    </row>
    <row r="2730" spans="1:27" x14ac:dyDescent="0.25">
      <c r="A2730">
        <v>212715</v>
      </c>
      <c r="B2730" t="s">
        <v>3100</v>
      </c>
      <c r="C2730">
        <v>5</v>
      </c>
      <c r="D2730" t="s">
        <v>2412</v>
      </c>
      <c r="E2730" t="s">
        <v>2414</v>
      </c>
      <c r="F2730" t="s">
        <v>29</v>
      </c>
      <c r="G2730" t="s">
        <v>30</v>
      </c>
      <c r="H2730" t="s">
        <v>294</v>
      </c>
      <c r="I2730">
        <v>14</v>
      </c>
      <c r="J2730" t="s">
        <v>33</v>
      </c>
      <c r="K2730">
        <v>27</v>
      </c>
      <c r="L2730">
        <v>35</v>
      </c>
      <c r="M2730">
        <v>38</v>
      </c>
      <c r="N2730" t="s">
        <v>33</v>
      </c>
      <c r="O2730" t="s">
        <v>33</v>
      </c>
      <c r="P2730" t="s">
        <v>33</v>
      </c>
      <c r="Q2730">
        <v>32</v>
      </c>
      <c r="R2730">
        <v>16</v>
      </c>
      <c r="S2730">
        <v>83</v>
      </c>
      <c r="T2730" t="s">
        <v>33</v>
      </c>
      <c r="U2730" t="s">
        <v>33</v>
      </c>
      <c r="V2730">
        <v>38</v>
      </c>
      <c r="W2730">
        <v>38</v>
      </c>
      <c r="X2730">
        <v>0</v>
      </c>
      <c r="Y2730" t="s">
        <v>34</v>
      </c>
      <c r="Z2730" t="s">
        <v>33</v>
      </c>
      <c r="AA2730">
        <f>VLOOKUP(Table1[[#This Row],[Facility Name]],D_2,8,0)</f>
        <v>81</v>
      </c>
    </row>
    <row r="2731" spans="1:27" x14ac:dyDescent="0.25">
      <c r="A2731">
        <v>212716</v>
      </c>
      <c r="B2731" t="s">
        <v>3101</v>
      </c>
      <c r="C2731">
        <v>3</v>
      </c>
      <c r="D2731" t="s">
        <v>2412</v>
      </c>
      <c r="E2731" t="s">
        <v>443</v>
      </c>
      <c r="F2731" t="s">
        <v>29</v>
      </c>
      <c r="G2731" t="s">
        <v>30</v>
      </c>
      <c r="H2731" t="s">
        <v>37</v>
      </c>
      <c r="I2731">
        <v>21</v>
      </c>
      <c r="J2731" t="s">
        <v>33</v>
      </c>
      <c r="K2731">
        <v>27</v>
      </c>
      <c r="L2731">
        <v>52</v>
      </c>
      <c r="M2731">
        <v>56</v>
      </c>
      <c r="N2731" t="s">
        <v>33</v>
      </c>
      <c r="O2731" t="s">
        <v>33</v>
      </c>
      <c r="P2731" t="s">
        <v>33</v>
      </c>
      <c r="Q2731">
        <v>37</v>
      </c>
      <c r="R2731">
        <v>27</v>
      </c>
      <c r="S2731">
        <v>81</v>
      </c>
      <c r="T2731" t="s">
        <v>33</v>
      </c>
      <c r="U2731" t="s">
        <v>33</v>
      </c>
      <c r="V2731">
        <v>31</v>
      </c>
      <c r="W2731">
        <v>31</v>
      </c>
      <c r="X2731">
        <v>0</v>
      </c>
      <c r="Y2731" t="s">
        <v>34</v>
      </c>
      <c r="Z2731" t="s">
        <v>33</v>
      </c>
      <c r="AA2731">
        <f>VLOOKUP(Table1[[#This Row],[Facility Name]],D_2,8,0)</f>
        <v>72</v>
      </c>
    </row>
    <row r="2732" spans="1:27" x14ac:dyDescent="0.25">
      <c r="A2732">
        <v>212717</v>
      </c>
      <c r="B2732" t="s">
        <v>3102</v>
      </c>
      <c r="C2732">
        <v>3</v>
      </c>
      <c r="D2732" t="s">
        <v>2412</v>
      </c>
      <c r="E2732" t="s">
        <v>443</v>
      </c>
      <c r="F2732" t="s">
        <v>29</v>
      </c>
      <c r="G2732" t="s">
        <v>30</v>
      </c>
      <c r="H2732" t="s">
        <v>37</v>
      </c>
      <c r="I2732">
        <v>16</v>
      </c>
      <c r="J2732" t="s">
        <v>33</v>
      </c>
      <c r="K2732">
        <v>23</v>
      </c>
      <c r="L2732">
        <v>33</v>
      </c>
      <c r="M2732">
        <v>35</v>
      </c>
      <c r="N2732" t="s">
        <v>33</v>
      </c>
      <c r="O2732" t="s">
        <v>33</v>
      </c>
      <c r="P2732" t="s">
        <v>33</v>
      </c>
      <c r="Q2732">
        <v>32</v>
      </c>
      <c r="R2732">
        <v>23</v>
      </c>
      <c r="S2732">
        <v>77</v>
      </c>
      <c r="T2732" t="s">
        <v>33</v>
      </c>
      <c r="U2732" t="s">
        <v>33</v>
      </c>
      <c r="V2732">
        <v>33</v>
      </c>
      <c r="W2732">
        <v>33</v>
      </c>
      <c r="X2732">
        <v>0</v>
      </c>
      <c r="Y2732" t="s">
        <v>34</v>
      </c>
      <c r="Z2732" t="s">
        <v>33</v>
      </c>
      <c r="AA2732">
        <f>VLOOKUP(Table1[[#This Row],[Facility Name]],D_2,8,0)</f>
        <v>61</v>
      </c>
    </row>
    <row r="2733" spans="1:27" x14ac:dyDescent="0.25">
      <c r="A2733">
        <v>212719</v>
      </c>
      <c r="B2733" t="s">
        <v>3103</v>
      </c>
      <c r="D2733" t="s">
        <v>2412</v>
      </c>
      <c r="E2733" t="s">
        <v>443</v>
      </c>
      <c r="F2733" t="s">
        <v>29</v>
      </c>
      <c r="G2733" t="s">
        <v>30</v>
      </c>
      <c r="H2733" t="s">
        <v>581</v>
      </c>
      <c r="I2733">
        <v>0</v>
      </c>
      <c r="J2733" t="s">
        <v>34</v>
      </c>
      <c r="K2733">
        <v>9</v>
      </c>
      <c r="L2733">
        <v>29</v>
      </c>
      <c r="M2733">
        <v>30</v>
      </c>
      <c r="N2733" t="s">
        <v>34</v>
      </c>
      <c r="O2733" t="s">
        <v>34</v>
      </c>
      <c r="P2733" t="s">
        <v>34</v>
      </c>
      <c r="Q2733">
        <v>10</v>
      </c>
      <c r="R2733">
        <v>6</v>
      </c>
      <c r="S2733">
        <v>25</v>
      </c>
      <c r="T2733" t="s">
        <v>34</v>
      </c>
      <c r="U2733" t="s">
        <v>34</v>
      </c>
      <c r="V2733">
        <v>0</v>
      </c>
      <c r="W2733">
        <v>0</v>
      </c>
      <c r="X2733">
        <v>0</v>
      </c>
      <c r="Y2733" t="s">
        <v>34</v>
      </c>
      <c r="Z2733" t="s">
        <v>40</v>
      </c>
      <c r="AA2733">
        <f>VLOOKUP(Table1[[#This Row],[Facility Name]],D_2,8,0)</f>
        <v>24</v>
      </c>
    </row>
    <row r="2734" spans="1:27" hidden="1" x14ac:dyDescent="0.25">
      <c r="A2734">
        <v>212710</v>
      </c>
      <c r="B2734" t="s">
        <v>2990</v>
      </c>
      <c r="C2734">
        <v>5</v>
      </c>
      <c r="D2734" t="s">
        <v>2412</v>
      </c>
      <c r="E2734" t="s">
        <v>2414</v>
      </c>
      <c r="F2734" t="s">
        <v>29</v>
      </c>
      <c r="G2734" t="s">
        <v>30</v>
      </c>
      <c r="H2734" t="s">
        <v>31</v>
      </c>
      <c r="I2734">
        <v>4</v>
      </c>
      <c r="J2734" t="s">
        <v>34</v>
      </c>
      <c r="K2734">
        <v>7</v>
      </c>
      <c r="L2734">
        <v>15</v>
      </c>
      <c r="M2734">
        <v>18</v>
      </c>
      <c r="N2734" t="s">
        <v>33</v>
      </c>
      <c r="O2734" t="s">
        <v>34</v>
      </c>
      <c r="P2734" t="s">
        <v>34</v>
      </c>
      <c r="Q2734">
        <v>8</v>
      </c>
      <c r="R2734">
        <v>3</v>
      </c>
      <c r="S2734">
        <v>18</v>
      </c>
      <c r="T2734" t="s">
        <v>34</v>
      </c>
      <c r="U2734" t="s">
        <v>34</v>
      </c>
      <c r="V2734">
        <v>0</v>
      </c>
      <c r="W2734">
        <v>0</v>
      </c>
      <c r="X2734">
        <v>0</v>
      </c>
      <c r="Y2734" t="s">
        <v>34</v>
      </c>
      <c r="Z2734" t="s">
        <v>33</v>
      </c>
      <c r="AA2734" t="e">
        <f>VLOOKUP(Table1[[#This Row],[Facility Name]],D_2,8,0)</f>
        <v>#N/A</v>
      </c>
    </row>
    <row r="2735" spans="1:27" hidden="1" x14ac:dyDescent="0.25">
      <c r="A2735">
        <v>212711</v>
      </c>
      <c r="B2735" t="s">
        <v>2991</v>
      </c>
      <c r="C2735">
        <v>3</v>
      </c>
      <c r="D2735" t="s">
        <v>2412</v>
      </c>
      <c r="E2735" t="s">
        <v>2478</v>
      </c>
      <c r="F2735" t="s">
        <v>29</v>
      </c>
      <c r="G2735" t="s">
        <v>30</v>
      </c>
      <c r="H2735" t="s">
        <v>31</v>
      </c>
      <c r="I2735">
        <v>19</v>
      </c>
      <c r="J2735" t="s">
        <v>33</v>
      </c>
      <c r="K2735">
        <v>26</v>
      </c>
      <c r="L2735">
        <v>38</v>
      </c>
      <c r="M2735">
        <v>40</v>
      </c>
      <c r="N2735" t="s">
        <v>33</v>
      </c>
      <c r="O2735" t="s">
        <v>33</v>
      </c>
      <c r="P2735" t="s">
        <v>33</v>
      </c>
      <c r="Q2735">
        <v>32</v>
      </c>
      <c r="R2735">
        <v>19</v>
      </c>
      <c r="S2735">
        <v>85</v>
      </c>
      <c r="T2735" t="s">
        <v>33</v>
      </c>
      <c r="U2735" t="s">
        <v>33</v>
      </c>
      <c r="V2735">
        <v>42</v>
      </c>
      <c r="W2735">
        <v>42</v>
      </c>
      <c r="X2735">
        <v>0</v>
      </c>
      <c r="Y2735" t="s">
        <v>34</v>
      </c>
      <c r="Z2735" t="s">
        <v>33</v>
      </c>
      <c r="AA2735" t="e">
        <f>VLOOKUP(Table1[[#This Row],[Facility Name]],D_2,8,0)</f>
        <v>#N/A</v>
      </c>
    </row>
    <row r="2736" spans="1:27" x14ac:dyDescent="0.25">
      <c r="A2736">
        <v>212723</v>
      </c>
      <c r="B2736" t="s">
        <v>2832</v>
      </c>
      <c r="D2736" t="s">
        <v>2412</v>
      </c>
      <c r="E2736" t="s">
        <v>2491</v>
      </c>
      <c r="F2736" t="s">
        <v>29</v>
      </c>
      <c r="G2736" t="s">
        <v>30</v>
      </c>
      <c r="H2736" t="s">
        <v>37</v>
      </c>
      <c r="I2736">
        <v>4</v>
      </c>
      <c r="J2736" t="s">
        <v>34</v>
      </c>
      <c r="K2736">
        <v>3</v>
      </c>
      <c r="L2736">
        <v>9</v>
      </c>
      <c r="M2736">
        <v>10</v>
      </c>
      <c r="N2736" t="s">
        <v>34</v>
      </c>
      <c r="O2736" t="s">
        <v>34</v>
      </c>
      <c r="P2736" t="s">
        <v>34</v>
      </c>
      <c r="Q2736">
        <v>5</v>
      </c>
      <c r="R2736">
        <v>4</v>
      </c>
      <c r="S2736">
        <v>13</v>
      </c>
      <c r="T2736" t="s">
        <v>34</v>
      </c>
      <c r="U2736" t="s">
        <v>34</v>
      </c>
      <c r="V2736">
        <v>8</v>
      </c>
      <c r="W2736">
        <v>8</v>
      </c>
      <c r="X2736">
        <v>5</v>
      </c>
      <c r="Y2736" t="s">
        <v>34</v>
      </c>
      <c r="Z2736" t="s">
        <v>33</v>
      </c>
      <c r="AA2736">
        <f>VLOOKUP(Table1[[#This Row],[Facility Name]],D_2,8,0)</f>
        <v>76</v>
      </c>
    </row>
    <row r="2737" spans="1:27" hidden="1" x14ac:dyDescent="0.25">
      <c r="A2737">
        <v>212713</v>
      </c>
      <c r="B2737" t="s">
        <v>3012</v>
      </c>
      <c r="C2737">
        <v>5</v>
      </c>
      <c r="D2737" t="s">
        <v>2412</v>
      </c>
      <c r="E2737" t="s">
        <v>2414</v>
      </c>
      <c r="F2737" t="s">
        <v>29</v>
      </c>
      <c r="G2737" t="s">
        <v>30</v>
      </c>
      <c r="H2737" t="s">
        <v>31</v>
      </c>
      <c r="I2737">
        <v>23</v>
      </c>
      <c r="J2737" t="s">
        <v>33</v>
      </c>
      <c r="K2737">
        <v>48</v>
      </c>
      <c r="L2737">
        <v>85</v>
      </c>
      <c r="M2737">
        <v>91</v>
      </c>
      <c r="N2737" t="s">
        <v>33</v>
      </c>
      <c r="O2737" t="s">
        <v>33</v>
      </c>
      <c r="P2737" t="s">
        <v>33</v>
      </c>
      <c r="Q2737">
        <v>53</v>
      </c>
      <c r="R2737">
        <v>22</v>
      </c>
      <c r="S2737">
        <v>123</v>
      </c>
      <c r="T2737" t="s">
        <v>33</v>
      </c>
      <c r="U2737" t="s">
        <v>33</v>
      </c>
      <c r="V2737">
        <v>95</v>
      </c>
      <c r="W2737">
        <v>95</v>
      </c>
      <c r="X2737">
        <v>0</v>
      </c>
      <c r="Y2737" t="s">
        <v>33</v>
      </c>
      <c r="Z2737" t="s">
        <v>33</v>
      </c>
      <c r="AA2737" t="e">
        <f>VLOOKUP(Table1[[#This Row],[Facility Name]],D_2,8,0)</f>
        <v>#N/A</v>
      </c>
    </row>
    <row r="2738" spans="1:27" x14ac:dyDescent="0.25">
      <c r="A2738">
        <v>212726</v>
      </c>
      <c r="B2738" t="s">
        <v>2835</v>
      </c>
      <c r="C2738">
        <v>1</v>
      </c>
      <c r="D2738" t="s">
        <v>2412</v>
      </c>
      <c r="E2738" t="s">
        <v>2416</v>
      </c>
      <c r="F2738" t="s">
        <v>29</v>
      </c>
      <c r="G2738" t="s">
        <v>30</v>
      </c>
      <c r="H2738" t="s">
        <v>407</v>
      </c>
      <c r="I2738">
        <v>13</v>
      </c>
      <c r="J2738" t="s">
        <v>34</v>
      </c>
      <c r="K2738">
        <v>13</v>
      </c>
      <c r="L2738">
        <v>40</v>
      </c>
      <c r="M2738">
        <v>40</v>
      </c>
      <c r="N2738" t="s">
        <v>33</v>
      </c>
      <c r="O2738" t="s">
        <v>33</v>
      </c>
      <c r="P2738" t="s">
        <v>33</v>
      </c>
      <c r="Q2738">
        <v>26</v>
      </c>
      <c r="R2738">
        <v>16</v>
      </c>
      <c r="S2738">
        <v>38</v>
      </c>
      <c r="T2738" t="s">
        <v>33</v>
      </c>
      <c r="U2738" t="s">
        <v>32</v>
      </c>
      <c r="V2738">
        <v>41</v>
      </c>
      <c r="W2738">
        <v>41</v>
      </c>
      <c r="X2738">
        <v>0</v>
      </c>
      <c r="Y2738" t="s">
        <v>34</v>
      </c>
      <c r="Z2738" t="s">
        <v>33</v>
      </c>
      <c r="AA2738">
        <f>VLOOKUP(Table1[[#This Row],[Facility Name]],D_2,8,0)</f>
        <v>65</v>
      </c>
    </row>
    <row r="2739" spans="1:27" x14ac:dyDescent="0.25">
      <c r="A2739">
        <v>212727</v>
      </c>
      <c r="B2739" t="s">
        <v>2856</v>
      </c>
      <c r="C2739">
        <v>5</v>
      </c>
      <c r="D2739" t="s">
        <v>2412</v>
      </c>
      <c r="E2739" t="s">
        <v>2605</v>
      </c>
      <c r="F2739" t="s">
        <v>29</v>
      </c>
      <c r="G2739" t="s">
        <v>30</v>
      </c>
      <c r="H2739" t="s">
        <v>37</v>
      </c>
      <c r="I2739">
        <v>13</v>
      </c>
      <c r="J2739" t="s">
        <v>33</v>
      </c>
      <c r="K2739">
        <v>25</v>
      </c>
      <c r="L2739">
        <v>37</v>
      </c>
      <c r="M2739">
        <v>39</v>
      </c>
      <c r="N2739" t="s">
        <v>33</v>
      </c>
      <c r="O2739" t="s">
        <v>33</v>
      </c>
      <c r="P2739" t="s">
        <v>33</v>
      </c>
      <c r="Q2739">
        <v>31</v>
      </c>
      <c r="R2739">
        <v>25</v>
      </c>
      <c r="S2739">
        <v>52</v>
      </c>
      <c r="T2739" t="s">
        <v>33</v>
      </c>
      <c r="U2739" t="s">
        <v>33</v>
      </c>
      <c r="V2739">
        <v>37</v>
      </c>
      <c r="W2739">
        <v>37</v>
      </c>
      <c r="X2739">
        <v>0</v>
      </c>
      <c r="Y2739" t="s">
        <v>34</v>
      </c>
      <c r="Z2739" t="s">
        <v>33</v>
      </c>
      <c r="AA2739">
        <f>VLOOKUP(Table1[[#This Row],[Facility Name]],D_2,8,0)</f>
        <v>56</v>
      </c>
    </row>
    <row r="2740" spans="1:27" x14ac:dyDescent="0.25">
      <c r="A2740">
        <v>212729</v>
      </c>
      <c r="B2740" t="s">
        <v>2930</v>
      </c>
      <c r="C2740">
        <v>1</v>
      </c>
      <c r="D2740" t="s">
        <v>2412</v>
      </c>
      <c r="F2740" t="s">
        <v>29</v>
      </c>
      <c r="G2740" t="s">
        <v>63</v>
      </c>
      <c r="H2740" t="s">
        <v>64</v>
      </c>
      <c r="I2740">
        <v>9</v>
      </c>
      <c r="J2740" t="s">
        <v>32</v>
      </c>
      <c r="K2740">
        <v>53</v>
      </c>
      <c r="L2740">
        <v>81</v>
      </c>
      <c r="M2740">
        <v>89</v>
      </c>
      <c r="N2740" t="s">
        <v>33</v>
      </c>
      <c r="O2740" t="s">
        <v>33</v>
      </c>
      <c r="P2740" t="s">
        <v>32</v>
      </c>
      <c r="Q2740">
        <v>74</v>
      </c>
      <c r="R2740">
        <v>103</v>
      </c>
      <c r="S2740">
        <v>95</v>
      </c>
      <c r="T2740" t="s">
        <v>34</v>
      </c>
      <c r="U2740" t="s">
        <v>33</v>
      </c>
      <c r="V2740">
        <v>92</v>
      </c>
      <c r="W2740">
        <v>92</v>
      </c>
      <c r="X2740">
        <v>0</v>
      </c>
      <c r="Y2740" t="s">
        <v>34</v>
      </c>
      <c r="Z2740" t="s">
        <v>32</v>
      </c>
      <c r="AA2740">
        <f>VLOOKUP(Table1[[#This Row],[Facility Name]],D_2,8,0)</f>
        <v>29</v>
      </c>
    </row>
    <row r="2741" spans="1:27" hidden="1" x14ac:dyDescent="0.25">
      <c r="A2741">
        <v>212720</v>
      </c>
      <c r="B2741" t="s">
        <v>3104</v>
      </c>
      <c r="C2741">
        <v>4</v>
      </c>
      <c r="D2741" t="s">
        <v>2412</v>
      </c>
      <c r="E2741" t="s">
        <v>2414</v>
      </c>
      <c r="F2741" t="s">
        <v>29</v>
      </c>
      <c r="G2741" t="s">
        <v>30</v>
      </c>
      <c r="H2741" t="s">
        <v>31</v>
      </c>
      <c r="I2741">
        <v>16</v>
      </c>
      <c r="J2741" t="s">
        <v>33</v>
      </c>
      <c r="K2741">
        <v>55</v>
      </c>
      <c r="L2741">
        <v>83</v>
      </c>
      <c r="M2741">
        <v>87</v>
      </c>
      <c r="N2741" t="s">
        <v>33</v>
      </c>
      <c r="O2741" t="s">
        <v>33</v>
      </c>
      <c r="P2741" t="s">
        <v>33</v>
      </c>
      <c r="Q2741">
        <v>66</v>
      </c>
      <c r="R2741">
        <v>45</v>
      </c>
      <c r="S2741">
        <v>115</v>
      </c>
      <c r="T2741" t="s">
        <v>33</v>
      </c>
      <c r="U2741" t="s">
        <v>33</v>
      </c>
      <c r="V2741">
        <v>70</v>
      </c>
      <c r="W2741">
        <v>70</v>
      </c>
      <c r="X2741">
        <v>0</v>
      </c>
      <c r="Y2741" t="s">
        <v>33</v>
      </c>
      <c r="Z2741" t="s">
        <v>33</v>
      </c>
      <c r="AA2741" t="e">
        <f>VLOOKUP(Table1[[#This Row],[Facility Name]],D_2,8,0)</f>
        <v>#N/A</v>
      </c>
    </row>
    <row r="2742" spans="1:27" hidden="1" x14ac:dyDescent="0.25">
      <c r="A2742">
        <v>212721</v>
      </c>
      <c r="B2742" t="s">
        <v>3123</v>
      </c>
      <c r="C2742">
        <v>3</v>
      </c>
      <c r="D2742" t="s">
        <v>2412</v>
      </c>
      <c r="E2742" t="s">
        <v>2491</v>
      </c>
      <c r="F2742" t="s">
        <v>29</v>
      </c>
      <c r="G2742" t="s">
        <v>30</v>
      </c>
      <c r="H2742" t="s">
        <v>31</v>
      </c>
      <c r="I2742">
        <v>27</v>
      </c>
      <c r="J2742" t="s">
        <v>33</v>
      </c>
      <c r="K2742">
        <v>83</v>
      </c>
      <c r="L2742">
        <v>121</v>
      </c>
      <c r="M2742">
        <v>122</v>
      </c>
      <c r="N2742" t="s">
        <v>33</v>
      </c>
      <c r="O2742" t="s">
        <v>33</v>
      </c>
      <c r="P2742" t="s">
        <v>33</v>
      </c>
      <c r="Q2742">
        <v>100</v>
      </c>
      <c r="R2742">
        <v>112</v>
      </c>
      <c r="S2742">
        <v>289</v>
      </c>
      <c r="T2742" t="s">
        <v>33</v>
      </c>
      <c r="U2742" t="s">
        <v>33</v>
      </c>
      <c r="V2742">
        <v>123</v>
      </c>
      <c r="W2742">
        <v>123</v>
      </c>
      <c r="X2742">
        <v>0</v>
      </c>
      <c r="Y2742" t="s">
        <v>34</v>
      </c>
      <c r="Z2742" t="s">
        <v>33</v>
      </c>
      <c r="AA2742" t="e">
        <f>VLOOKUP(Table1[[#This Row],[Facility Name]],D_2,8,0)</f>
        <v>#N/A</v>
      </c>
    </row>
    <row r="2743" spans="1:27" hidden="1" x14ac:dyDescent="0.25">
      <c r="A2743">
        <v>212722</v>
      </c>
      <c r="B2743" t="s">
        <v>2831</v>
      </c>
      <c r="C2743">
        <v>3</v>
      </c>
      <c r="D2743" t="s">
        <v>2412</v>
      </c>
      <c r="E2743" t="s">
        <v>2491</v>
      </c>
      <c r="F2743" t="s">
        <v>29</v>
      </c>
      <c r="G2743" t="s">
        <v>30</v>
      </c>
      <c r="H2743" t="s">
        <v>31</v>
      </c>
      <c r="I2743">
        <v>53</v>
      </c>
      <c r="J2743" t="s">
        <v>32</v>
      </c>
      <c r="K2743">
        <v>204</v>
      </c>
      <c r="L2743">
        <v>275</v>
      </c>
      <c r="M2743">
        <v>277</v>
      </c>
      <c r="N2743" t="s">
        <v>33</v>
      </c>
      <c r="O2743" t="s">
        <v>33</v>
      </c>
      <c r="P2743" t="s">
        <v>40</v>
      </c>
      <c r="Q2743">
        <v>239</v>
      </c>
      <c r="R2743">
        <v>236</v>
      </c>
      <c r="S2743">
        <v>616</v>
      </c>
      <c r="T2743" t="s">
        <v>33</v>
      </c>
      <c r="U2743" t="s">
        <v>33</v>
      </c>
      <c r="V2743">
        <v>251</v>
      </c>
      <c r="W2743">
        <v>251</v>
      </c>
      <c r="X2743">
        <v>0</v>
      </c>
      <c r="Y2743" t="s">
        <v>34</v>
      </c>
      <c r="Z2743" t="s">
        <v>33</v>
      </c>
      <c r="AA2743" t="e">
        <f>VLOOKUP(Table1[[#This Row],[Facility Name]],D_2,8,0)</f>
        <v>#N/A</v>
      </c>
    </row>
    <row r="2744" spans="1:27" hidden="1" x14ac:dyDescent="0.25">
      <c r="A2744">
        <v>212724</v>
      </c>
      <c r="B2744" t="s">
        <v>2833</v>
      </c>
      <c r="C2744">
        <v>3</v>
      </c>
      <c r="D2744" t="s">
        <v>2412</v>
      </c>
      <c r="E2744" t="s">
        <v>2414</v>
      </c>
      <c r="F2744" t="s">
        <v>29</v>
      </c>
      <c r="G2744" t="s">
        <v>30</v>
      </c>
      <c r="H2744" t="s">
        <v>31</v>
      </c>
      <c r="I2744">
        <v>13</v>
      </c>
      <c r="J2744" t="s">
        <v>34</v>
      </c>
      <c r="K2744">
        <v>13</v>
      </c>
      <c r="L2744">
        <v>32</v>
      </c>
      <c r="M2744">
        <v>32</v>
      </c>
      <c r="N2744" t="s">
        <v>33</v>
      </c>
      <c r="O2744" t="s">
        <v>33</v>
      </c>
      <c r="P2744" t="s">
        <v>34</v>
      </c>
      <c r="Q2744">
        <v>21</v>
      </c>
      <c r="R2744">
        <v>17</v>
      </c>
      <c r="S2744">
        <v>30</v>
      </c>
      <c r="T2744" t="s">
        <v>33</v>
      </c>
      <c r="U2744" t="s">
        <v>33</v>
      </c>
      <c r="V2744">
        <v>34</v>
      </c>
      <c r="W2744">
        <v>34</v>
      </c>
      <c r="X2744">
        <v>0</v>
      </c>
      <c r="Y2744" t="s">
        <v>34</v>
      </c>
      <c r="Z2744" t="s">
        <v>33</v>
      </c>
      <c r="AA2744" t="e">
        <f>VLOOKUP(Table1[[#This Row],[Facility Name]],D_2,8,0)</f>
        <v>#N/A</v>
      </c>
    </row>
    <row r="2745" spans="1:27" hidden="1" x14ac:dyDescent="0.25">
      <c r="A2745">
        <v>212725</v>
      </c>
      <c r="B2745" t="s">
        <v>2834</v>
      </c>
      <c r="C2745">
        <v>5</v>
      </c>
      <c r="D2745" t="s">
        <v>2412</v>
      </c>
      <c r="E2745" t="s">
        <v>2605</v>
      </c>
      <c r="F2745" t="s">
        <v>29</v>
      </c>
      <c r="G2745" t="s">
        <v>30</v>
      </c>
      <c r="H2745" t="s">
        <v>31</v>
      </c>
      <c r="I2745">
        <v>13</v>
      </c>
      <c r="J2745" t="s">
        <v>33</v>
      </c>
      <c r="K2745">
        <v>15</v>
      </c>
      <c r="L2745">
        <v>21</v>
      </c>
      <c r="M2745">
        <v>21</v>
      </c>
      <c r="N2745" t="s">
        <v>33</v>
      </c>
      <c r="O2745" t="s">
        <v>33</v>
      </c>
      <c r="P2745" t="s">
        <v>33</v>
      </c>
      <c r="Q2745">
        <v>18</v>
      </c>
      <c r="R2745">
        <v>16</v>
      </c>
      <c r="S2745">
        <v>29</v>
      </c>
      <c r="T2745" t="s">
        <v>33</v>
      </c>
      <c r="U2745" t="s">
        <v>33</v>
      </c>
      <c r="V2745">
        <v>21</v>
      </c>
      <c r="W2745">
        <v>21</v>
      </c>
      <c r="X2745">
        <v>0</v>
      </c>
      <c r="Y2745" t="s">
        <v>34</v>
      </c>
      <c r="Z2745" t="s">
        <v>33</v>
      </c>
      <c r="AA2745" t="e">
        <f>VLOOKUP(Table1[[#This Row],[Facility Name]],D_2,8,0)</f>
        <v>#N/A</v>
      </c>
    </row>
    <row r="2746" spans="1:27" x14ac:dyDescent="0.25">
      <c r="A2746">
        <v>212730</v>
      </c>
      <c r="B2746" t="s">
        <v>2931</v>
      </c>
      <c r="C2746">
        <v>3</v>
      </c>
      <c r="D2746" t="s">
        <v>2412</v>
      </c>
      <c r="F2746" t="s">
        <v>29</v>
      </c>
      <c r="G2746" t="s">
        <v>30</v>
      </c>
      <c r="H2746" t="s">
        <v>37</v>
      </c>
      <c r="I2746">
        <v>15</v>
      </c>
      <c r="J2746" t="s">
        <v>33</v>
      </c>
      <c r="K2746">
        <v>17</v>
      </c>
      <c r="L2746">
        <v>43</v>
      </c>
      <c r="M2746">
        <v>43</v>
      </c>
      <c r="N2746" t="s">
        <v>33</v>
      </c>
      <c r="O2746" t="s">
        <v>33</v>
      </c>
      <c r="P2746" t="s">
        <v>34</v>
      </c>
      <c r="Q2746">
        <v>22</v>
      </c>
      <c r="R2746">
        <v>22</v>
      </c>
      <c r="S2746">
        <v>29</v>
      </c>
      <c r="T2746" t="s">
        <v>33</v>
      </c>
      <c r="U2746" t="s">
        <v>33</v>
      </c>
      <c r="V2746">
        <v>30</v>
      </c>
      <c r="W2746">
        <v>30</v>
      </c>
      <c r="X2746">
        <v>0</v>
      </c>
      <c r="Y2746" t="s">
        <v>34</v>
      </c>
      <c r="Z2746" t="s">
        <v>33</v>
      </c>
      <c r="AA2746">
        <f>VLOOKUP(Table1[[#This Row],[Facility Name]],D_2,8,0)</f>
        <v>30</v>
      </c>
    </row>
    <row r="2747" spans="1:27" x14ac:dyDescent="0.25">
      <c r="A2747">
        <v>213503</v>
      </c>
      <c r="B2747" t="s">
        <v>2807</v>
      </c>
      <c r="C2747">
        <v>3</v>
      </c>
      <c r="D2747" t="s">
        <v>2412</v>
      </c>
      <c r="E2747" t="s">
        <v>2414</v>
      </c>
      <c r="F2747" t="s">
        <v>44</v>
      </c>
      <c r="G2747" t="s">
        <v>63</v>
      </c>
      <c r="H2747" t="s">
        <v>64</v>
      </c>
      <c r="I2747">
        <v>15</v>
      </c>
      <c r="J2747" t="s">
        <v>33</v>
      </c>
      <c r="K2747">
        <v>38</v>
      </c>
      <c r="L2747">
        <v>67</v>
      </c>
      <c r="M2747">
        <v>69</v>
      </c>
      <c r="N2747" t="s">
        <v>33</v>
      </c>
      <c r="O2747" t="s">
        <v>33</v>
      </c>
      <c r="P2747" t="s">
        <v>33</v>
      </c>
      <c r="Q2747">
        <v>47</v>
      </c>
      <c r="R2747">
        <v>38</v>
      </c>
      <c r="S2747">
        <v>207</v>
      </c>
      <c r="T2747" t="s">
        <v>34</v>
      </c>
      <c r="U2747" t="s">
        <v>33</v>
      </c>
      <c r="V2747">
        <v>71</v>
      </c>
      <c r="W2747">
        <v>71</v>
      </c>
      <c r="X2747">
        <v>0</v>
      </c>
      <c r="Y2747" t="s">
        <v>34</v>
      </c>
      <c r="Z2747" t="s">
        <v>33</v>
      </c>
      <c r="AA2747">
        <f>VLOOKUP(Table1[[#This Row],[Facility Name]],D_2,8,0)</f>
        <v>60</v>
      </c>
    </row>
    <row r="2748" spans="1:27" hidden="1" x14ac:dyDescent="0.25">
      <c r="A2748">
        <v>212728</v>
      </c>
      <c r="B2748" t="s">
        <v>2929</v>
      </c>
      <c r="C2748">
        <v>3</v>
      </c>
      <c r="D2748" t="s">
        <v>2412</v>
      </c>
      <c r="E2748" t="s">
        <v>52</v>
      </c>
      <c r="F2748" t="s">
        <v>29</v>
      </c>
      <c r="G2748" t="s">
        <v>30</v>
      </c>
      <c r="H2748" t="s">
        <v>31</v>
      </c>
      <c r="I2748">
        <v>16</v>
      </c>
      <c r="J2748" t="s">
        <v>34</v>
      </c>
      <c r="K2748">
        <v>11</v>
      </c>
      <c r="L2748">
        <v>21</v>
      </c>
      <c r="M2748">
        <v>23</v>
      </c>
      <c r="N2748" t="s">
        <v>33</v>
      </c>
      <c r="O2748" t="s">
        <v>33</v>
      </c>
      <c r="P2748" t="s">
        <v>34</v>
      </c>
      <c r="Q2748">
        <v>14</v>
      </c>
      <c r="R2748">
        <v>11</v>
      </c>
      <c r="S2748">
        <v>21</v>
      </c>
      <c r="T2748" t="s">
        <v>33</v>
      </c>
      <c r="U2748" t="s">
        <v>33</v>
      </c>
      <c r="V2748">
        <v>23</v>
      </c>
      <c r="W2748">
        <v>23</v>
      </c>
      <c r="X2748">
        <v>0</v>
      </c>
      <c r="Y2748" t="s">
        <v>34</v>
      </c>
      <c r="Z2748" t="s">
        <v>33</v>
      </c>
      <c r="AA2748" t="e">
        <f>VLOOKUP(Table1[[#This Row],[Facility Name]],D_2,8,0)</f>
        <v>#N/A</v>
      </c>
    </row>
    <row r="2749" spans="1:27" x14ac:dyDescent="0.25">
      <c r="A2749">
        <v>222303</v>
      </c>
      <c r="B2749" t="s">
        <v>2808</v>
      </c>
      <c r="C2749">
        <v>2</v>
      </c>
      <c r="D2749" t="s">
        <v>2420</v>
      </c>
      <c r="E2749" t="s">
        <v>2535</v>
      </c>
      <c r="F2749" t="s">
        <v>44</v>
      </c>
      <c r="G2749" t="s">
        <v>63</v>
      </c>
      <c r="H2749" t="s">
        <v>64</v>
      </c>
      <c r="I2749">
        <v>17</v>
      </c>
      <c r="J2749" t="s">
        <v>33</v>
      </c>
      <c r="K2749">
        <v>73</v>
      </c>
      <c r="L2749">
        <v>103</v>
      </c>
      <c r="M2749">
        <v>102</v>
      </c>
      <c r="N2749" t="s">
        <v>33</v>
      </c>
      <c r="O2749" t="s">
        <v>33</v>
      </c>
      <c r="P2749" t="s">
        <v>40</v>
      </c>
      <c r="Q2749">
        <v>90</v>
      </c>
      <c r="R2749">
        <v>137</v>
      </c>
      <c r="S2749">
        <v>346</v>
      </c>
      <c r="T2749" t="s">
        <v>34</v>
      </c>
      <c r="U2749" t="s">
        <v>33</v>
      </c>
      <c r="V2749">
        <v>106</v>
      </c>
      <c r="W2749">
        <v>106</v>
      </c>
      <c r="X2749">
        <v>0</v>
      </c>
      <c r="Y2749" t="s">
        <v>34</v>
      </c>
      <c r="Z2749" t="s">
        <v>40</v>
      </c>
      <c r="AA2749">
        <f>VLOOKUP(Table1[[#This Row],[Facility Name]],D_2,8,0)</f>
        <v>38</v>
      </c>
    </row>
    <row r="2750" spans="1:27" x14ac:dyDescent="0.25">
      <c r="A2750">
        <v>222305</v>
      </c>
      <c r="B2750" t="s">
        <v>2809</v>
      </c>
      <c r="C2750">
        <v>3</v>
      </c>
      <c r="D2750" t="s">
        <v>2420</v>
      </c>
      <c r="E2750" t="s">
        <v>2533</v>
      </c>
      <c r="F2750" t="s">
        <v>44</v>
      </c>
      <c r="G2750" t="s">
        <v>63</v>
      </c>
      <c r="H2750" t="s">
        <v>64</v>
      </c>
      <c r="I2750">
        <v>25</v>
      </c>
      <c r="J2750" t="s">
        <v>33</v>
      </c>
      <c r="K2750">
        <v>67</v>
      </c>
      <c r="L2750">
        <v>118</v>
      </c>
      <c r="M2750">
        <v>122</v>
      </c>
      <c r="N2750" t="s">
        <v>33</v>
      </c>
      <c r="O2750" t="s">
        <v>33</v>
      </c>
      <c r="P2750" t="s">
        <v>40</v>
      </c>
      <c r="Q2750">
        <v>106</v>
      </c>
      <c r="R2750">
        <v>102</v>
      </c>
      <c r="S2750">
        <v>477</v>
      </c>
      <c r="T2750" t="s">
        <v>33</v>
      </c>
      <c r="U2750" t="s">
        <v>33</v>
      </c>
      <c r="V2750">
        <v>100</v>
      </c>
      <c r="W2750">
        <v>100</v>
      </c>
      <c r="X2750">
        <v>0</v>
      </c>
      <c r="Y2750" t="s">
        <v>40</v>
      </c>
      <c r="Z2750" t="s">
        <v>33</v>
      </c>
      <c r="AA2750">
        <f>VLOOKUP(Table1[[#This Row],[Facility Name]],D_2,8,0)</f>
        <v>45</v>
      </c>
    </row>
    <row r="2751" spans="1:27" x14ac:dyDescent="0.25">
      <c r="A2751">
        <v>222306</v>
      </c>
      <c r="B2751" t="s">
        <v>2810</v>
      </c>
      <c r="D2751" t="s">
        <v>2420</v>
      </c>
      <c r="E2751" t="s">
        <v>2535</v>
      </c>
      <c r="F2751" t="s">
        <v>44</v>
      </c>
      <c r="G2751" t="s">
        <v>63</v>
      </c>
      <c r="H2751" t="s">
        <v>64</v>
      </c>
      <c r="I2751">
        <v>11</v>
      </c>
      <c r="J2751" t="s">
        <v>34</v>
      </c>
      <c r="K2751">
        <v>12</v>
      </c>
      <c r="L2751">
        <v>25</v>
      </c>
      <c r="M2751">
        <v>28</v>
      </c>
      <c r="N2751" t="s">
        <v>33</v>
      </c>
      <c r="O2751" t="s">
        <v>34</v>
      </c>
      <c r="P2751" t="s">
        <v>33</v>
      </c>
      <c r="Q2751">
        <v>13</v>
      </c>
      <c r="R2751">
        <v>9</v>
      </c>
      <c r="S2751">
        <v>65</v>
      </c>
      <c r="T2751" t="s">
        <v>34</v>
      </c>
      <c r="U2751" t="s">
        <v>34</v>
      </c>
      <c r="V2751">
        <v>0</v>
      </c>
      <c r="W2751">
        <v>0</v>
      </c>
      <c r="X2751">
        <v>0</v>
      </c>
      <c r="Y2751" t="s">
        <v>34</v>
      </c>
      <c r="Z2751" t="s">
        <v>40</v>
      </c>
      <c r="AA2751">
        <f>VLOOKUP(Table1[[#This Row],[Facility Name]],D_2,8,0)</f>
        <v>61</v>
      </c>
    </row>
    <row r="2752" spans="1:27" x14ac:dyDescent="0.25">
      <c r="A2752">
        <v>222312</v>
      </c>
      <c r="B2752" t="s">
        <v>2812</v>
      </c>
      <c r="C2752">
        <v>3</v>
      </c>
      <c r="D2752" t="s">
        <v>2420</v>
      </c>
      <c r="E2752" t="s">
        <v>2535</v>
      </c>
      <c r="F2752" t="s">
        <v>44</v>
      </c>
      <c r="G2752" t="s">
        <v>63</v>
      </c>
      <c r="H2752" t="s">
        <v>64</v>
      </c>
      <c r="I2752">
        <v>7</v>
      </c>
      <c r="J2752" t="s">
        <v>34</v>
      </c>
      <c r="K2752">
        <v>5</v>
      </c>
      <c r="L2752">
        <v>10</v>
      </c>
      <c r="M2752">
        <v>12</v>
      </c>
      <c r="N2752" t="s">
        <v>33</v>
      </c>
      <c r="O2752" t="s">
        <v>33</v>
      </c>
      <c r="P2752" t="s">
        <v>34</v>
      </c>
      <c r="Q2752">
        <v>15</v>
      </c>
      <c r="R2752">
        <v>20</v>
      </c>
      <c r="S2752">
        <v>61</v>
      </c>
      <c r="T2752" t="s">
        <v>33</v>
      </c>
      <c r="U2752" t="s">
        <v>33</v>
      </c>
      <c r="V2752">
        <v>11</v>
      </c>
      <c r="W2752">
        <v>11</v>
      </c>
      <c r="X2752">
        <v>25</v>
      </c>
      <c r="Y2752" t="s">
        <v>40</v>
      </c>
      <c r="Z2752" t="s">
        <v>33</v>
      </c>
      <c r="AA2752">
        <f>VLOOKUP(Table1[[#This Row],[Facility Name]],D_2,8,0)</f>
        <v>80</v>
      </c>
    </row>
    <row r="2753" spans="1:27" x14ac:dyDescent="0.25">
      <c r="A2753">
        <v>222315</v>
      </c>
      <c r="B2753" t="s">
        <v>2507</v>
      </c>
      <c r="D2753" t="s">
        <v>2420</v>
      </c>
      <c r="E2753" t="s">
        <v>2508</v>
      </c>
      <c r="F2753" t="s">
        <v>44</v>
      </c>
      <c r="G2753" t="s">
        <v>63</v>
      </c>
      <c r="H2753" t="s">
        <v>64</v>
      </c>
      <c r="I2753">
        <v>2</v>
      </c>
      <c r="J2753" t="s">
        <v>34</v>
      </c>
      <c r="K2753">
        <v>2</v>
      </c>
      <c r="L2753">
        <v>8</v>
      </c>
      <c r="M2753">
        <v>8</v>
      </c>
      <c r="N2753" t="s">
        <v>34</v>
      </c>
      <c r="O2753" t="s">
        <v>34</v>
      </c>
      <c r="P2753" t="s">
        <v>34</v>
      </c>
      <c r="Q2753">
        <v>4</v>
      </c>
      <c r="R2753">
        <v>0</v>
      </c>
      <c r="S2753">
        <v>22</v>
      </c>
      <c r="T2753" t="s">
        <v>34</v>
      </c>
      <c r="U2753" t="s">
        <v>34</v>
      </c>
      <c r="V2753">
        <v>8</v>
      </c>
      <c r="W2753">
        <v>8</v>
      </c>
      <c r="X2753">
        <v>0</v>
      </c>
      <c r="Y2753" t="s">
        <v>34</v>
      </c>
      <c r="Z2753" t="s">
        <v>34</v>
      </c>
      <c r="AA2753">
        <f>VLOOKUP(Table1[[#This Row],[Facility Name]],D_2,8,0)</f>
        <v>2</v>
      </c>
    </row>
    <row r="2754" spans="1:27" x14ac:dyDescent="0.25">
      <c r="A2754">
        <v>222318</v>
      </c>
      <c r="B2754" t="s">
        <v>2529</v>
      </c>
      <c r="D2754" t="s">
        <v>2420</v>
      </c>
      <c r="E2754" t="s">
        <v>2530</v>
      </c>
      <c r="F2754" t="s">
        <v>44</v>
      </c>
      <c r="G2754" t="s">
        <v>63</v>
      </c>
      <c r="H2754" t="s">
        <v>64</v>
      </c>
      <c r="I2754">
        <v>3</v>
      </c>
      <c r="J2754" t="s">
        <v>34</v>
      </c>
      <c r="K2754">
        <v>4</v>
      </c>
      <c r="L2754">
        <v>10</v>
      </c>
      <c r="M2754">
        <v>10</v>
      </c>
      <c r="N2754" t="s">
        <v>34</v>
      </c>
      <c r="O2754" t="s">
        <v>34</v>
      </c>
      <c r="P2754" t="s">
        <v>33</v>
      </c>
      <c r="Q2754">
        <v>7</v>
      </c>
      <c r="R2754">
        <v>3</v>
      </c>
      <c r="S2754">
        <v>47</v>
      </c>
      <c r="T2754" t="s">
        <v>34</v>
      </c>
      <c r="U2754" t="s">
        <v>34</v>
      </c>
      <c r="V2754">
        <v>10</v>
      </c>
      <c r="W2754">
        <v>10</v>
      </c>
      <c r="X2754">
        <v>0</v>
      </c>
      <c r="Y2754" t="s">
        <v>34</v>
      </c>
      <c r="Z2754" t="s">
        <v>33</v>
      </c>
      <c r="AA2754">
        <f>VLOOKUP(Table1[[#This Row],[Facility Name]],D_2,8,0)</f>
        <v>53</v>
      </c>
    </row>
    <row r="2755" spans="1:27" hidden="1" x14ac:dyDescent="0.25">
      <c r="A2755">
        <v>222500</v>
      </c>
      <c r="B2755" t="s">
        <v>2534</v>
      </c>
      <c r="C2755">
        <v>4</v>
      </c>
      <c r="D2755" t="s">
        <v>2420</v>
      </c>
      <c r="E2755" t="s">
        <v>2535</v>
      </c>
      <c r="F2755" t="s">
        <v>29</v>
      </c>
      <c r="G2755" t="s">
        <v>30</v>
      </c>
      <c r="H2755" t="s">
        <v>37</v>
      </c>
      <c r="I2755">
        <v>21</v>
      </c>
      <c r="J2755" t="s">
        <v>33</v>
      </c>
      <c r="K2755">
        <v>84</v>
      </c>
      <c r="L2755">
        <v>120</v>
      </c>
      <c r="M2755">
        <v>123</v>
      </c>
      <c r="N2755" t="s">
        <v>33</v>
      </c>
      <c r="O2755" t="s">
        <v>33</v>
      </c>
      <c r="P2755" t="s">
        <v>40</v>
      </c>
      <c r="Q2755">
        <v>99</v>
      </c>
      <c r="R2755">
        <v>155</v>
      </c>
      <c r="S2755">
        <v>394</v>
      </c>
      <c r="T2755" t="s">
        <v>40</v>
      </c>
      <c r="U2755" t="s">
        <v>33</v>
      </c>
      <c r="V2755">
        <v>127</v>
      </c>
      <c r="W2755">
        <v>127</v>
      </c>
      <c r="X2755">
        <v>0</v>
      </c>
      <c r="Y2755" t="s">
        <v>33</v>
      </c>
      <c r="Z2755" t="s">
        <v>33</v>
      </c>
      <c r="AA2755" t="e">
        <f>VLOOKUP(Table1[[#This Row],[Facility Name]],D_2,8,0)</f>
        <v>#N/A</v>
      </c>
    </row>
    <row r="2756" spans="1:27" x14ac:dyDescent="0.25">
      <c r="A2756">
        <v>222319</v>
      </c>
      <c r="B2756" t="s">
        <v>2531</v>
      </c>
      <c r="C2756">
        <v>2</v>
      </c>
      <c r="D2756" t="s">
        <v>2420</v>
      </c>
      <c r="E2756" t="s">
        <v>2484</v>
      </c>
      <c r="F2756" t="s">
        <v>29</v>
      </c>
      <c r="G2756" t="s">
        <v>63</v>
      </c>
      <c r="H2756" t="s">
        <v>64</v>
      </c>
      <c r="I2756">
        <v>12</v>
      </c>
      <c r="J2756" t="s">
        <v>33</v>
      </c>
      <c r="K2756">
        <v>61</v>
      </c>
      <c r="L2756">
        <v>90</v>
      </c>
      <c r="M2756">
        <v>95</v>
      </c>
      <c r="N2756" t="s">
        <v>33</v>
      </c>
      <c r="O2756" t="s">
        <v>33</v>
      </c>
      <c r="P2756" t="s">
        <v>33</v>
      </c>
      <c r="Q2756">
        <v>68</v>
      </c>
      <c r="R2756">
        <v>96</v>
      </c>
      <c r="S2756">
        <v>317</v>
      </c>
      <c r="T2756" t="s">
        <v>34</v>
      </c>
      <c r="U2756" t="s">
        <v>33</v>
      </c>
      <c r="V2756">
        <v>76</v>
      </c>
      <c r="W2756">
        <v>76</v>
      </c>
      <c r="X2756">
        <v>0</v>
      </c>
      <c r="Y2756" t="s">
        <v>40</v>
      </c>
      <c r="Z2756" t="s">
        <v>40</v>
      </c>
      <c r="AA2756">
        <f>VLOOKUP(Table1[[#This Row],[Facility Name]],D_2,8,0)</f>
        <v>29</v>
      </c>
    </row>
    <row r="2757" spans="1:27" x14ac:dyDescent="0.25">
      <c r="A2757">
        <v>222321</v>
      </c>
      <c r="B2757" t="s">
        <v>2532</v>
      </c>
      <c r="C2757">
        <v>5</v>
      </c>
      <c r="D2757" t="s">
        <v>2420</v>
      </c>
      <c r="E2757" t="s">
        <v>2533</v>
      </c>
      <c r="F2757" t="s">
        <v>44</v>
      </c>
      <c r="G2757" t="s">
        <v>63</v>
      </c>
      <c r="H2757" t="s">
        <v>64</v>
      </c>
      <c r="I2757">
        <v>7</v>
      </c>
      <c r="J2757" t="s">
        <v>33</v>
      </c>
      <c r="K2757">
        <v>13</v>
      </c>
      <c r="L2757">
        <v>20</v>
      </c>
      <c r="M2757">
        <v>21</v>
      </c>
      <c r="N2757" t="s">
        <v>33</v>
      </c>
      <c r="O2757" t="s">
        <v>33</v>
      </c>
      <c r="P2757" t="s">
        <v>33</v>
      </c>
      <c r="Q2757">
        <v>18</v>
      </c>
      <c r="R2757">
        <v>18</v>
      </c>
      <c r="S2757">
        <v>74</v>
      </c>
      <c r="T2757" t="s">
        <v>33</v>
      </c>
      <c r="U2757" t="s">
        <v>33</v>
      </c>
      <c r="V2757">
        <v>20</v>
      </c>
      <c r="W2757">
        <v>20</v>
      </c>
      <c r="X2757">
        <v>0</v>
      </c>
      <c r="Y2757" t="s">
        <v>34</v>
      </c>
      <c r="Z2757" t="s">
        <v>34</v>
      </c>
      <c r="AA2757">
        <f>VLOOKUP(Table1[[#This Row],[Facility Name]],D_2,8,0)</f>
        <v>54</v>
      </c>
    </row>
    <row r="2758" spans="1:27" x14ac:dyDescent="0.25">
      <c r="A2758">
        <v>222501</v>
      </c>
      <c r="B2758" t="s">
        <v>2615</v>
      </c>
      <c r="C2758">
        <v>5</v>
      </c>
      <c r="D2758" t="s">
        <v>2420</v>
      </c>
      <c r="E2758" t="s">
        <v>2569</v>
      </c>
      <c r="F2758" t="s">
        <v>29</v>
      </c>
      <c r="G2758" t="s">
        <v>30</v>
      </c>
      <c r="H2758" t="s">
        <v>37</v>
      </c>
      <c r="I2758">
        <v>22</v>
      </c>
      <c r="J2758" t="s">
        <v>33</v>
      </c>
      <c r="K2758">
        <v>81</v>
      </c>
      <c r="L2758">
        <v>113</v>
      </c>
      <c r="M2758">
        <v>113</v>
      </c>
      <c r="N2758" t="s">
        <v>33</v>
      </c>
      <c r="O2758" t="s">
        <v>33</v>
      </c>
      <c r="P2758" t="s">
        <v>40</v>
      </c>
      <c r="Q2758">
        <v>103</v>
      </c>
      <c r="R2758">
        <v>114</v>
      </c>
      <c r="S2758">
        <v>408</v>
      </c>
      <c r="T2758" t="s">
        <v>33</v>
      </c>
      <c r="U2758" t="s">
        <v>40</v>
      </c>
      <c r="V2758">
        <v>106</v>
      </c>
      <c r="W2758">
        <v>106</v>
      </c>
      <c r="X2758">
        <v>0</v>
      </c>
      <c r="Y2758" t="s">
        <v>34</v>
      </c>
      <c r="Z2758" t="s">
        <v>33</v>
      </c>
      <c r="AA2758">
        <f>VLOOKUP(Table1[[#This Row],[Facility Name]],D_2,8,0)</f>
        <v>77</v>
      </c>
    </row>
    <row r="2759" spans="1:27" x14ac:dyDescent="0.25">
      <c r="A2759">
        <v>222502</v>
      </c>
      <c r="B2759" t="s">
        <v>2637</v>
      </c>
      <c r="C2759">
        <v>5</v>
      </c>
      <c r="D2759" t="s">
        <v>2420</v>
      </c>
      <c r="E2759" t="s">
        <v>2573</v>
      </c>
      <c r="F2759" t="s">
        <v>29</v>
      </c>
      <c r="G2759" t="s">
        <v>30</v>
      </c>
      <c r="H2759" t="s">
        <v>37</v>
      </c>
      <c r="I2759">
        <v>33</v>
      </c>
      <c r="J2759" t="s">
        <v>33</v>
      </c>
      <c r="K2759">
        <v>80</v>
      </c>
      <c r="L2759">
        <v>131</v>
      </c>
      <c r="M2759">
        <v>132</v>
      </c>
      <c r="N2759" t="s">
        <v>33</v>
      </c>
      <c r="O2759" t="s">
        <v>33</v>
      </c>
      <c r="P2759" t="s">
        <v>33</v>
      </c>
      <c r="Q2759">
        <v>92</v>
      </c>
      <c r="R2759">
        <v>83</v>
      </c>
      <c r="S2759">
        <v>412</v>
      </c>
      <c r="T2759" t="s">
        <v>33</v>
      </c>
      <c r="U2759" t="s">
        <v>33</v>
      </c>
      <c r="V2759">
        <v>133</v>
      </c>
      <c r="W2759">
        <v>133</v>
      </c>
      <c r="X2759">
        <v>0</v>
      </c>
      <c r="Y2759" t="s">
        <v>33</v>
      </c>
      <c r="Z2759" t="s">
        <v>33</v>
      </c>
      <c r="AA2759">
        <f>VLOOKUP(Table1[[#This Row],[Facility Name]],D_2,8,0)</f>
        <v>68</v>
      </c>
    </row>
    <row r="2760" spans="1:27" x14ac:dyDescent="0.25">
      <c r="A2760">
        <v>222503</v>
      </c>
      <c r="B2760" t="s">
        <v>2638</v>
      </c>
      <c r="C2760">
        <v>3</v>
      </c>
      <c r="D2760" t="s">
        <v>2420</v>
      </c>
      <c r="E2760" t="s">
        <v>2270</v>
      </c>
      <c r="F2760" t="s">
        <v>29</v>
      </c>
      <c r="G2760" t="s">
        <v>30</v>
      </c>
      <c r="H2760" t="s">
        <v>407</v>
      </c>
      <c r="I2760">
        <v>30</v>
      </c>
      <c r="J2760" t="s">
        <v>34</v>
      </c>
      <c r="K2760">
        <v>18</v>
      </c>
      <c r="L2760">
        <v>117</v>
      </c>
      <c r="M2760">
        <v>126</v>
      </c>
      <c r="N2760" t="s">
        <v>33</v>
      </c>
      <c r="O2760" t="s">
        <v>33</v>
      </c>
      <c r="P2760" t="s">
        <v>40</v>
      </c>
      <c r="Q2760">
        <v>99</v>
      </c>
      <c r="R2760">
        <v>150</v>
      </c>
      <c r="S2760">
        <v>475</v>
      </c>
      <c r="T2760" t="s">
        <v>33</v>
      </c>
      <c r="U2760" t="s">
        <v>33</v>
      </c>
      <c r="V2760">
        <v>115</v>
      </c>
      <c r="W2760">
        <v>115</v>
      </c>
      <c r="X2760">
        <v>0</v>
      </c>
      <c r="Y2760" t="s">
        <v>33</v>
      </c>
      <c r="Z2760" t="s">
        <v>33</v>
      </c>
      <c r="AA2760">
        <f>VLOOKUP(Table1[[#This Row],[Facility Name]],D_2,8,0)</f>
        <v>70</v>
      </c>
    </row>
    <row r="2761" spans="1:27" x14ac:dyDescent="0.25">
      <c r="A2761">
        <v>222504</v>
      </c>
      <c r="B2761" t="s">
        <v>2639</v>
      </c>
      <c r="C2761">
        <v>4</v>
      </c>
      <c r="D2761" t="s">
        <v>2420</v>
      </c>
      <c r="E2761" t="s">
        <v>2199</v>
      </c>
      <c r="F2761" t="s">
        <v>29</v>
      </c>
      <c r="G2761" t="s">
        <v>30</v>
      </c>
      <c r="H2761" t="s">
        <v>37</v>
      </c>
      <c r="I2761">
        <v>22</v>
      </c>
      <c r="J2761" t="s">
        <v>33</v>
      </c>
      <c r="K2761">
        <v>97</v>
      </c>
      <c r="L2761">
        <v>143</v>
      </c>
      <c r="M2761">
        <v>153</v>
      </c>
      <c r="N2761" t="s">
        <v>33</v>
      </c>
      <c r="O2761" t="s">
        <v>33</v>
      </c>
      <c r="P2761" t="s">
        <v>33</v>
      </c>
      <c r="Q2761">
        <v>118</v>
      </c>
      <c r="R2761">
        <v>122</v>
      </c>
      <c r="S2761">
        <v>439</v>
      </c>
      <c r="T2761" t="s">
        <v>40</v>
      </c>
      <c r="U2761" t="s">
        <v>33</v>
      </c>
      <c r="V2761">
        <v>137</v>
      </c>
      <c r="W2761">
        <v>137</v>
      </c>
      <c r="X2761">
        <v>0</v>
      </c>
      <c r="Y2761" t="s">
        <v>40</v>
      </c>
      <c r="Z2761" t="s">
        <v>40</v>
      </c>
      <c r="AA2761">
        <f>VLOOKUP(Table1[[#This Row],[Facility Name]],D_2,8,0)</f>
        <v>69</v>
      </c>
    </row>
    <row r="2762" spans="1:27" x14ac:dyDescent="0.25">
      <c r="A2762">
        <v>222505</v>
      </c>
      <c r="B2762" t="s">
        <v>2640</v>
      </c>
      <c r="C2762">
        <v>5</v>
      </c>
      <c r="D2762" t="s">
        <v>2420</v>
      </c>
      <c r="E2762" t="s">
        <v>1703</v>
      </c>
      <c r="F2762" t="s">
        <v>29</v>
      </c>
      <c r="G2762" t="s">
        <v>30</v>
      </c>
      <c r="H2762" t="s">
        <v>407</v>
      </c>
      <c r="I2762">
        <v>19</v>
      </c>
      <c r="J2762" t="s">
        <v>33</v>
      </c>
      <c r="K2762">
        <v>55</v>
      </c>
      <c r="L2762">
        <v>94</v>
      </c>
      <c r="M2762">
        <v>101</v>
      </c>
      <c r="N2762" t="s">
        <v>33</v>
      </c>
      <c r="O2762" t="s">
        <v>33</v>
      </c>
      <c r="P2762" t="s">
        <v>40</v>
      </c>
      <c r="Q2762">
        <v>77</v>
      </c>
      <c r="R2762">
        <v>120</v>
      </c>
      <c r="S2762">
        <v>285</v>
      </c>
      <c r="T2762" t="s">
        <v>33</v>
      </c>
      <c r="U2762" t="s">
        <v>33</v>
      </c>
      <c r="V2762">
        <v>101</v>
      </c>
      <c r="W2762">
        <v>101</v>
      </c>
      <c r="X2762">
        <v>0</v>
      </c>
      <c r="Y2762" t="s">
        <v>34</v>
      </c>
      <c r="Z2762" t="s">
        <v>33</v>
      </c>
      <c r="AA2762">
        <f>VLOOKUP(Table1[[#This Row],[Facility Name]],D_2,8,0)</f>
        <v>65</v>
      </c>
    </row>
    <row r="2763" spans="1:27" x14ac:dyDescent="0.25">
      <c r="A2763">
        <v>222506</v>
      </c>
      <c r="B2763" t="s">
        <v>2641</v>
      </c>
      <c r="C2763">
        <v>5</v>
      </c>
      <c r="D2763" t="s">
        <v>2420</v>
      </c>
      <c r="E2763" t="s">
        <v>2535</v>
      </c>
      <c r="F2763" t="s">
        <v>29</v>
      </c>
      <c r="G2763" t="s">
        <v>30</v>
      </c>
      <c r="H2763" t="s">
        <v>37</v>
      </c>
      <c r="I2763">
        <v>21</v>
      </c>
      <c r="J2763" t="s">
        <v>33</v>
      </c>
      <c r="K2763">
        <v>73</v>
      </c>
      <c r="L2763">
        <v>102</v>
      </c>
      <c r="M2763">
        <v>105</v>
      </c>
      <c r="N2763" t="s">
        <v>33</v>
      </c>
      <c r="O2763" t="s">
        <v>33</v>
      </c>
      <c r="P2763" t="s">
        <v>33</v>
      </c>
      <c r="Q2763">
        <v>84</v>
      </c>
      <c r="R2763">
        <v>98</v>
      </c>
      <c r="S2763">
        <v>347</v>
      </c>
      <c r="T2763" t="s">
        <v>33</v>
      </c>
      <c r="U2763" t="s">
        <v>33</v>
      </c>
      <c r="V2763">
        <v>108</v>
      </c>
      <c r="W2763">
        <v>108</v>
      </c>
      <c r="X2763">
        <v>0</v>
      </c>
      <c r="Y2763" t="s">
        <v>34</v>
      </c>
      <c r="Z2763" t="s">
        <v>33</v>
      </c>
      <c r="AA2763">
        <f>VLOOKUP(Table1[[#This Row],[Facility Name]],D_2,8,0)</f>
        <v>63</v>
      </c>
    </row>
    <row r="2764" spans="1:27" x14ac:dyDescent="0.25">
      <c r="A2764">
        <v>222507</v>
      </c>
      <c r="B2764" t="s">
        <v>2744</v>
      </c>
      <c r="C2764">
        <v>4</v>
      </c>
      <c r="D2764" t="s">
        <v>2420</v>
      </c>
      <c r="E2764" t="s">
        <v>2199</v>
      </c>
      <c r="F2764" t="s">
        <v>29</v>
      </c>
      <c r="G2764" t="s">
        <v>30</v>
      </c>
      <c r="H2764" t="s">
        <v>37</v>
      </c>
      <c r="I2764">
        <v>23</v>
      </c>
      <c r="J2764" t="s">
        <v>32</v>
      </c>
      <c r="K2764">
        <v>85</v>
      </c>
      <c r="L2764">
        <v>126</v>
      </c>
      <c r="M2764">
        <v>133</v>
      </c>
      <c r="N2764" t="s">
        <v>33</v>
      </c>
      <c r="O2764" t="s">
        <v>33</v>
      </c>
      <c r="P2764" t="s">
        <v>40</v>
      </c>
      <c r="Q2764">
        <v>105</v>
      </c>
      <c r="R2764">
        <v>155</v>
      </c>
      <c r="S2764">
        <v>423</v>
      </c>
      <c r="T2764" t="s">
        <v>40</v>
      </c>
      <c r="U2764" t="s">
        <v>33</v>
      </c>
      <c r="V2764">
        <v>132</v>
      </c>
      <c r="W2764">
        <v>132</v>
      </c>
      <c r="X2764">
        <v>0</v>
      </c>
      <c r="Y2764" t="s">
        <v>33</v>
      </c>
      <c r="Z2764" t="s">
        <v>40</v>
      </c>
      <c r="AA2764">
        <f>VLOOKUP(Table1[[#This Row],[Facility Name]],D_2,8,0)</f>
        <v>62</v>
      </c>
    </row>
    <row r="2765" spans="1:27" x14ac:dyDescent="0.25">
      <c r="A2765">
        <v>222508</v>
      </c>
      <c r="B2765" t="s">
        <v>2745</v>
      </c>
      <c r="C2765">
        <v>3</v>
      </c>
      <c r="D2765" t="s">
        <v>2420</v>
      </c>
      <c r="E2765" t="s">
        <v>2535</v>
      </c>
      <c r="F2765" t="s">
        <v>44</v>
      </c>
      <c r="G2765" t="s">
        <v>30</v>
      </c>
      <c r="H2765" t="s">
        <v>45</v>
      </c>
      <c r="I2765">
        <v>21</v>
      </c>
      <c r="J2765" t="s">
        <v>33</v>
      </c>
      <c r="K2765">
        <v>62</v>
      </c>
      <c r="L2765">
        <v>111</v>
      </c>
      <c r="M2765">
        <v>116</v>
      </c>
      <c r="N2765" t="s">
        <v>33</v>
      </c>
      <c r="O2765" t="s">
        <v>33</v>
      </c>
      <c r="P2765" t="s">
        <v>33</v>
      </c>
      <c r="Q2765">
        <v>83</v>
      </c>
      <c r="R2765">
        <v>133</v>
      </c>
      <c r="S2765">
        <v>354</v>
      </c>
      <c r="T2765" t="s">
        <v>33</v>
      </c>
      <c r="U2765" t="s">
        <v>33</v>
      </c>
      <c r="V2765">
        <v>117</v>
      </c>
      <c r="W2765">
        <v>117</v>
      </c>
      <c r="X2765">
        <v>0</v>
      </c>
      <c r="Y2765" t="s">
        <v>33</v>
      </c>
      <c r="Z2765" t="s">
        <v>33</v>
      </c>
      <c r="AA2765">
        <f>VLOOKUP(Table1[[#This Row],[Facility Name]],D_2,8,0)</f>
        <v>70</v>
      </c>
    </row>
    <row r="2766" spans="1:27" x14ac:dyDescent="0.25">
      <c r="A2766">
        <v>222511</v>
      </c>
      <c r="B2766" t="s">
        <v>2766</v>
      </c>
      <c r="C2766">
        <v>4</v>
      </c>
      <c r="D2766" t="s">
        <v>2420</v>
      </c>
      <c r="E2766" t="s">
        <v>2453</v>
      </c>
      <c r="F2766" t="s">
        <v>29</v>
      </c>
      <c r="G2766" t="s">
        <v>30</v>
      </c>
      <c r="H2766" t="s">
        <v>37</v>
      </c>
      <c r="I2766">
        <v>18</v>
      </c>
      <c r="J2766" t="s">
        <v>33</v>
      </c>
      <c r="K2766">
        <v>78</v>
      </c>
      <c r="L2766">
        <v>123</v>
      </c>
      <c r="M2766">
        <v>127</v>
      </c>
      <c r="N2766" t="s">
        <v>33</v>
      </c>
      <c r="O2766" t="s">
        <v>33</v>
      </c>
      <c r="P2766" t="s">
        <v>33</v>
      </c>
      <c r="Q2766">
        <v>95</v>
      </c>
      <c r="R2766">
        <v>94</v>
      </c>
      <c r="S2766">
        <v>328</v>
      </c>
      <c r="T2766" t="s">
        <v>40</v>
      </c>
      <c r="U2766" t="s">
        <v>33</v>
      </c>
      <c r="V2766">
        <v>117</v>
      </c>
      <c r="W2766">
        <v>117</v>
      </c>
      <c r="X2766">
        <v>0</v>
      </c>
      <c r="Y2766" t="s">
        <v>34</v>
      </c>
      <c r="Z2766" t="s">
        <v>40</v>
      </c>
      <c r="AA2766">
        <f>VLOOKUP(Table1[[#This Row],[Facility Name]],D_2,8,0)</f>
        <v>80</v>
      </c>
    </row>
    <row r="2767" spans="1:27" x14ac:dyDescent="0.25">
      <c r="A2767">
        <v>222512</v>
      </c>
      <c r="B2767" t="s">
        <v>2767</v>
      </c>
      <c r="C2767">
        <v>3</v>
      </c>
      <c r="D2767" t="s">
        <v>2420</v>
      </c>
      <c r="E2767" t="s">
        <v>2422</v>
      </c>
      <c r="F2767" t="s">
        <v>29</v>
      </c>
      <c r="G2767" t="s">
        <v>30</v>
      </c>
      <c r="H2767" t="s">
        <v>37</v>
      </c>
      <c r="I2767">
        <v>27</v>
      </c>
      <c r="J2767" t="s">
        <v>33</v>
      </c>
      <c r="K2767">
        <v>87</v>
      </c>
      <c r="L2767">
        <v>150</v>
      </c>
      <c r="M2767">
        <v>154</v>
      </c>
      <c r="N2767" t="s">
        <v>32</v>
      </c>
      <c r="O2767" t="s">
        <v>33</v>
      </c>
      <c r="P2767" t="s">
        <v>33</v>
      </c>
      <c r="Q2767">
        <v>113</v>
      </c>
      <c r="R2767">
        <v>188</v>
      </c>
      <c r="S2767">
        <v>445</v>
      </c>
      <c r="T2767" t="s">
        <v>33</v>
      </c>
      <c r="U2767" t="s">
        <v>33</v>
      </c>
      <c r="V2767">
        <v>139</v>
      </c>
      <c r="W2767">
        <v>139</v>
      </c>
      <c r="X2767">
        <v>0</v>
      </c>
      <c r="Y2767" t="s">
        <v>33</v>
      </c>
      <c r="Z2767" t="s">
        <v>40</v>
      </c>
      <c r="AA2767">
        <f>VLOOKUP(Table1[[#This Row],[Facility Name]],D_2,8,0)</f>
        <v>42</v>
      </c>
    </row>
    <row r="2768" spans="1:27" x14ac:dyDescent="0.25">
      <c r="A2768">
        <v>222513</v>
      </c>
      <c r="B2768" t="s">
        <v>2768</v>
      </c>
      <c r="C2768">
        <v>5</v>
      </c>
      <c r="D2768" t="s">
        <v>2420</v>
      </c>
      <c r="E2768" t="s">
        <v>2573</v>
      </c>
      <c r="F2768" t="s">
        <v>29</v>
      </c>
      <c r="G2768" t="s">
        <v>30</v>
      </c>
      <c r="H2768" t="s">
        <v>37</v>
      </c>
      <c r="I2768">
        <v>17</v>
      </c>
      <c r="J2768" t="s">
        <v>33</v>
      </c>
      <c r="K2768">
        <v>43</v>
      </c>
      <c r="L2768">
        <v>70</v>
      </c>
      <c r="M2768">
        <v>72</v>
      </c>
      <c r="N2768" t="s">
        <v>33</v>
      </c>
      <c r="O2768" t="s">
        <v>33</v>
      </c>
      <c r="P2768" t="s">
        <v>33</v>
      </c>
      <c r="Q2768">
        <v>54</v>
      </c>
      <c r="R2768">
        <v>55</v>
      </c>
      <c r="S2768">
        <v>267</v>
      </c>
      <c r="T2768" t="s">
        <v>40</v>
      </c>
      <c r="U2768" t="s">
        <v>33</v>
      </c>
      <c r="V2768">
        <v>71</v>
      </c>
      <c r="W2768">
        <v>71</v>
      </c>
      <c r="X2768">
        <v>0</v>
      </c>
      <c r="Y2768" t="s">
        <v>33</v>
      </c>
      <c r="Z2768" t="s">
        <v>33</v>
      </c>
      <c r="AA2768">
        <f>VLOOKUP(Table1[[#This Row],[Facility Name]],D_2,8,0)</f>
        <v>63</v>
      </c>
    </row>
    <row r="2769" spans="1:27" hidden="1" x14ac:dyDescent="0.25">
      <c r="A2769">
        <v>222517</v>
      </c>
      <c r="B2769" t="s">
        <v>2452</v>
      </c>
      <c r="C2769">
        <v>5</v>
      </c>
      <c r="D2769" t="s">
        <v>2420</v>
      </c>
      <c r="E2769" t="s">
        <v>2453</v>
      </c>
      <c r="F2769" t="s">
        <v>29</v>
      </c>
      <c r="G2769" t="s">
        <v>30</v>
      </c>
      <c r="H2769" t="s">
        <v>31</v>
      </c>
      <c r="I2769">
        <v>27</v>
      </c>
      <c r="J2769" t="s">
        <v>40</v>
      </c>
      <c r="K2769">
        <v>88</v>
      </c>
      <c r="L2769">
        <v>158</v>
      </c>
      <c r="M2769">
        <v>175</v>
      </c>
      <c r="N2769" t="s">
        <v>33</v>
      </c>
      <c r="O2769" t="s">
        <v>33</v>
      </c>
      <c r="P2769" t="s">
        <v>40</v>
      </c>
      <c r="Q2769">
        <v>127</v>
      </c>
      <c r="R2769">
        <v>225</v>
      </c>
      <c r="S2769">
        <v>532</v>
      </c>
      <c r="T2769" t="s">
        <v>33</v>
      </c>
      <c r="U2769" t="s">
        <v>33</v>
      </c>
      <c r="V2769">
        <v>167</v>
      </c>
      <c r="W2769">
        <v>167</v>
      </c>
      <c r="X2769">
        <v>0</v>
      </c>
      <c r="Y2769" t="s">
        <v>40</v>
      </c>
      <c r="Z2769" t="s">
        <v>40</v>
      </c>
      <c r="AA2769" t="e">
        <f>VLOOKUP(Table1[[#This Row],[Facility Name]],D_2,8,0)</f>
        <v>#N/A</v>
      </c>
    </row>
    <row r="2770" spans="1:27" x14ac:dyDescent="0.25">
      <c r="A2770">
        <v>222515</v>
      </c>
      <c r="B2770" t="s">
        <v>2769</v>
      </c>
      <c r="C2770">
        <v>3</v>
      </c>
      <c r="D2770" t="s">
        <v>2420</v>
      </c>
      <c r="E2770" t="s">
        <v>2453</v>
      </c>
      <c r="F2770" t="s">
        <v>29</v>
      </c>
      <c r="G2770" t="s">
        <v>30</v>
      </c>
      <c r="H2770" t="s">
        <v>37</v>
      </c>
      <c r="I2770">
        <v>20</v>
      </c>
      <c r="J2770" t="s">
        <v>33</v>
      </c>
      <c r="K2770">
        <v>62</v>
      </c>
      <c r="L2770">
        <v>101</v>
      </c>
      <c r="M2770">
        <v>108</v>
      </c>
      <c r="N2770" t="s">
        <v>33</v>
      </c>
      <c r="O2770" t="s">
        <v>33</v>
      </c>
      <c r="P2770" t="s">
        <v>33</v>
      </c>
      <c r="Q2770">
        <v>85</v>
      </c>
      <c r="R2770">
        <v>134</v>
      </c>
      <c r="S2770">
        <v>344</v>
      </c>
      <c r="T2770" t="s">
        <v>40</v>
      </c>
      <c r="U2770" t="s">
        <v>33</v>
      </c>
      <c r="V2770">
        <v>99</v>
      </c>
      <c r="W2770">
        <v>99</v>
      </c>
      <c r="X2770">
        <v>0</v>
      </c>
      <c r="Y2770" t="s">
        <v>34</v>
      </c>
      <c r="Z2770" t="s">
        <v>40</v>
      </c>
      <c r="AA2770">
        <f>VLOOKUP(Table1[[#This Row],[Facility Name]],D_2,8,0)</f>
        <v>63</v>
      </c>
    </row>
    <row r="2771" spans="1:27" hidden="1" x14ac:dyDescent="0.25">
      <c r="A2771">
        <v>222520</v>
      </c>
      <c r="B2771" t="s">
        <v>2482</v>
      </c>
      <c r="C2771">
        <v>3</v>
      </c>
      <c r="D2771" t="s">
        <v>2420</v>
      </c>
      <c r="E2771" t="s">
        <v>2199</v>
      </c>
      <c r="F2771" t="s">
        <v>29</v>
      </c>
      <c r="G2771" t="s">
        <v>30</v>
      </c>
      <c r="H2771" t="s">
        <v>31</v>
      </c>
      <c r="I2771">
        <v>17</v>
      </c>
      <c r="J2771" t="s">
        <v>33</v>
      </c>
      <c r="K2771">
        <v>63</v>
      </c>
      <c r="L2771">
        <v>84</v>
      </c>
      <c r="M2771">
        <v>90</v>
      </c>
      <c r="N2771" t="s">
        <v>32</v>
      </c>
      <c r="O2771" t="s">
        <v>33</v>
      </c>
      <c r="P2771" t="s">
        <v>33</v>
      </c>
      <c r="Q2771">
        <v>75</v>
      </c>
      <c r="R2771">
        <v>145</v>
      </c>
      <c r="S2771">
        <v>306</v>
      </c>
      <c r="T2771" t="s">
        <v>40</v>
      </c>
      <c r="U2771" t="s">
        <v>33</v>
      </c>
      <c r="V2771">
        <v>80</v>
      </c>
      <c r="W2771">
        <v>80</v>
      </c>
      <c r="X2771">
        <v>0</v>
      </c>
      <c r="Y2771" t="s">
        <v>33</v>
      </c>
      <c r="Z2771" t="s">
        <v>40</v>
      </c>
      <c r="AA2771" t="e">
        <f>VLOOKUP(Table1[[#This Row],[Facility Name]],D_2,8,0)</f>
        <v>#N/A</v>
      </c>
    </row>
    <row r="2772" spans="1:27" x14ac:dyDescent="0.25">
      <c r="A2772">
        <v>222516</v>
      </c>
      <c r="B2772" t="s">
        <v>2450</v>
      </c>
      <c r="C2772">
        <v>5</v>
      </c>
      <c r="D2772" t="s">
        <v>2420</v>
      </c>
      <c r="E2772" t="s">
        <v>2270</v>
      </c>
      <c r="F2772" t="s">
        <v>29</v>
      </c>
      <c r="G2772" t="s">
        <v>30</v>
      </c>
      <c r="H2772" t="s">
        <v>407</v>
      </c>
      <c r="I2772">
        <v>41</v>
      </c>
      <c r="J2772" t="s">
        <v>33</v>
      </c>
      <c r="K2772">
        <v>104</v>
      </c>
      <c r="L2772">
        <v>162</v>
      </c>
      <c r="M2772">
        <v>190</v>
      </c>
      <c r="N2772" t="s">
        <v>33</v>
      </c>
      <c r="O2772" t="s">
        <v>33</v>
      </c>
      <c r="P2772" t="s">
        <v>40</v>
      </c>
      <c r="Q2772">
        <v>145</v>
      </c>
      <c r="R2772">
        <v>240</v>
      </c>
      <c r="S2772">
        <v>568</v>
      </c>
      <c r="T2772" t="s">
        <v>33</v>
      </c>
      <c r="U2772" t="s">
        <v>33</v>
      </c>
      <c r="V2772">
        <v>189</v>
      </c>
      <c r="W2772">
        <v>189</v>
      </c>
      <c r="X2772">
        <v>0</v>
      </c>
      <c r="Y2772" t="s">
        <v>33</v>
      </c>
      <c r="Z2772" t="s">
        <v>33</v>
      </c>
      <c r="AA2772">
        <f>VLOOKUP(Table1[[#This Row],[Facility Name]],D_2,8,0)</f>
        <v>67</v>
      </c>
    </row>
    <row r="2773" spans="1:27" x14ac:dyDescent="0.25">
      <c r="A2773">
        <v>222519</v>
      </c>
      <c r="B2773" t="s">
        <v>2454</v>
      </c>
      <c r="C2773">
        <v>5</v>
      </c>
      <c r="D2773" t="s">
        <v>2420</v>
      </c>
      <c r="E2773" t="s">
        <v>2453</v>
      </c>
      <c r="F2773" t="s">
        <v>29</v>
      </c>
      <c r="G2773" t="s">
        <v>30</v>
      </c>
      <c r="H2773" t="s">
        <v>37</v>
      </c>
      <c r="I2773">
        <v>15</v>
      </c>
      <c r="J2773" t="s">
        <v>33</v>
      </c>
      <c r="K2773">
        <v>67</v>
      </c>
      <c r="L2773">
        <v>101</v>
      </c>
      <c r="M2773">
        <v>105</v>
      </c>
      <c r="N2773" t="s">
        <v>33</v>
      </c>
      <c r="O2773" t="s">
        <v>33</v>
      </c>
      <c r="P2773" t="s">
        <v>40</v>
      </c>
      <c r="Q2773">
        <v>85</v>
      </c>
      <c r="R2773">
        <v>119</v>
      </c>
      <c r="S2773">
        <v>323</v>
      </c>
      <c r="T2773" t="s">
        <v>33</v>
      </c>
      <c r="U2773" t="s">
        <v>33</v>
      </c>
      <c r="V2773">
        <v>106</v>
      </c>
      <c r="W2773">
        <v>106</v>
      </c>
      <c r="X2773">
        <v>0</v>
      </c>
      <c r="Y2773" t="s">
        <v>34</v>
      </c>
      <c r="Z2773" t="s">
        <v>40</v>
      </c>
      <c r="AA2773">
        <f>VLOOKUP(Table1[[#This Row],[Facility Name]],D_2,8,0)</f>
        <v>64</v>
      </c>
    </row>
    <row r="2774" spans="1:27" x14ac:dyDescent="0.25">
      <c r="A2774">
        <v>222521</v>
      </c>
      <c r="B2774" t="s">
        <v>2483</v>
      </c>
      <c r="C2774">
        <v>5</v>
      </c>
      <c r="D2774" t="s">
        <v>2420</v>
      </c>
      <c r="E2774" t="s">
        <v>2484</v>
      </c>
      <c r="F2774" t="s">
        <v>29</v>
      </c>
      <c r="G2774" t="s">
        <v>30</v>
      </c>
      <c r="H2774" t="s">
        <v>37</v>
      </c>
      <c r="I2774">
        <v>16</v>
      </c>
      <c r="J2774" t="s">
        <v>33</v>
      </c>
      <c r="K2774">
        <v>70</v>
      </c>
      <c r="L2774">
        <v>104</v>
      </c>
      <c r="M2774">
        <v>109</v>
      </c>
      <c r="N2774" t="s">
        <v>33</v>
      </c>
      <c r="O2774" t="s">
        <v>33</v>
      </c>
      <c r="P2774" t="s">
        <v>33</v>
      </c>
      <c r="Q2774">
        <v>91</v>
      </c>
      <c r="R2774">
        <v>107</v>
      </c>
      <c r="S2774">
        <v>389</v>
      </c>
      <c r="T2774" t="s">
        <v>40</v>
      </c>
      <c r="U2774" t="s">
        <v>33</v>
      </c>
      <c r="V2774">
        <v>112</v>
      </c>
      <c r="W2774">
        <v>112</v>
      </c>
      <c r="X2774">
        <v>0</v>
      </c>
      <c r="Y2774" t="s">
        <v>40</v>
      </c>
      <c r="Z2774" t="s">
        <v>40</v>
      </c>
      <c r="AA2774">
        <f>VLOOKUP(Table1[[#This Row],[Facility Name]],D_2,8,0)</f>
        <v>47</v>
      </c>
    </row>
    <row r="2775" spans="1:27" x14ac:dyDescent="0.25">
      <c r="A2775">
        <v>222523</v>
      </c>
      <c r="B2775" t="s">
        <v>2485</v>
      </c>
      <c r="C2775">
        <v>3</v>
      </c>
      <c r="D2775" t="s">
        <v>2420</v>
      </c>
      <c r="E2775" t="s">
        <v>2453</v>
      </c>
      <c r="F2775" t="s">
        <v>29</v>
      </c>
      <c r="G2775" t="s">
        <v>63</v>
      </c>
      <c r="H2775" t="s">
        <v>64</v>
      </c>
      <c r="I2775">
        <v>18</v>
      </c>
      <c r="J2775" t="s">
        <v>33</v>
      </c>
      <c r="K2775">
        <v>113</v>
      </c>
      <c r="L2775">
        <v>150</v>
      </c>
      <c r="M2775">
        <v>158</v>
      </c>
      <c r="N2775" t="s">
        <v>33</v>
      </c>
      <c r="O2775" t="s">
        <v>33</v>
      </c>
      <c r="P2775" t="s">
        <v>40</v>
      </c>
      <c r="Q2775">
        <v>131</v>
      </c>
      <c r="R2775">
        <v>199</v>
      </c>
      <c r="S2775">
        <v>499</v>
      </c>
      <c r="T2775" t="s">
        <v>33</v>
      </c>
      <c r="U2775" t="s">
        <v>33</v>
      </c>
      <c r="V2775">
        <v>146</v>
      </c>
      <c r="W2775">
        <v>146</v>
      </c>
      <c r="X2775">
        <v>0</v>
      </c>
      <c r="Y2775" t="s">
        <v>33</v>
      </c>
      <c r="Z2775" t="s">
        <v>40</v>
      </c>
      <c r="AA2775">
        <f>VLOOKUP(Table1[[#This Row],[Facility Name]],D_2,8,0)</f>
        <v>50</v>
      </c>
    </row>
    <row r="2776" spans="1:27" hidden="1" x14ac:dyDescent="0.25">
      <c r="A2776">
        <v>222526</v>
      </c>
      <c r="B2776" t="s">
        <v>2594</v>
      </c>
      <c r="C2776">
        <v>3</v>
      </c>
      <c r="D2776" t="s">
        <v>2420</v>
      </c>
      <c r="E2776" t="s">
        <v>2535</v>
      </c>
      <c r="F2776" t="s">
        <v>29</v>
      </c>
      <c r="G2776" t="s">
        <v>30</v>
      </c>
      <c r="H2776" t="s">
        <v>31</v>
      </c>
      <c r="I2776">
        <v>37</v>
      </c>
      <c r="J2776" t="s">
        <v>33</v>
      </c>
      <c r="K2776">
        <v>169</v>
      </c>
      <c r="L2776">
        <v>257</v>
      </c>
      <c r="M2776">
        <v>262</v>
      </c>
      <c r="N2776" t="s">
        <v>33</v>
      </c>
      <c r="O2776" t="s">
        <v>33</v>
      </c>
      <c r="P2776" t="s">
        <v>40</v>
      </c>
      <c r="Q2776">
        <v>193</v>
      </c>
      <c r="R2776">
        <v>267</v>
      </c>
      <c r="S2776">
        <v>801</v>
      </c>
      <c r="T2776" t="s">
        <v>33</v>
      </c>
      <c r="U2776" t="s">
        <v>33</v>
      </c>
      <c r="V2776">
        <v>214</v>
      </c>
      <c r="W2776">
        <v>214</v>
      </c>
      <c r="X2776">
        <v>0</v>
      </c>
      <c r="Y2776" t="s">
        <v>40</v>
      </c>
      <c r="Z2776" t="s">
        <v>40</v>
      </c>
      <c r="AA2776" t="e">
        <f>VLOOKUP(Table1[[#This Row],[Facility Name]],D_2,8,0)</f>
        <v>#N/A</v>
      </c>
    </row>
    <row r="2777" spans="1:27" hidden="1" x14ac:dyDescent="0.25">
      <c r="A2777">
        <v>222529</v>
      </c>
      <c r="B2777" t="s">
        <v>2595</v>
      </c>
      <c r="C2777">
        <v>4</v>
      </c>
      <c r="D2777" t="s">
        <v>2420</v>
      </c>
      <c r="E2777" t="s">
        <v>2453</v>
      </c>
      <c r="F2777" t="s">
        <v>29</v>
      </c>
      <c r="G2777" t="s">
        <v>30</v>
      </c>
      <c r="H2777" t="s">
        <v>31</v>
      </c>
      <c r="I2777">
        <v>25</v>
      </c>
      <c r="J2777" t="s">
        <v>33</v>
      </c>
      <c r="K2777">
        <v>119</v>
      </c>
      <c r="L2777">
        <v>203</v>
      </c>
      <c r="M2777">
        <v>213</v>
      </c>
      <c r="N2777" t="s">
        <v>33</v>
      </c>
      <c r="O2777" t="s">
        <v>33</v>
      </c>
      <c r="P2777" t="s">
        <v>33</v>
      </c>
      <c r="Q2777">
        <v>141</v>
      </c>
      <c r="R2777">
        <v>179</v>
      </c>
      <c r="S2777">
        <v>588</v>
      </c>
      <c r="T2777" t="s">
        <v>40</v>
      </c>
      <c r="U2777" t="s">
        <v>33</v>
      </c>
      <c r="V2777">
        <v>196</v>
      </c>
      <c r="W2777">
        <v>196</v>
      </c>
      <c r="X2777">
        <v>0</v>
      </c>
      <c r="Y2777" t="s">
        <v>33</v>
      </c>
      <c r="Z2777" t="s">
        <v>40</v>
      </c>
      <c r="AA2777" t="e">
        <f>VLOOKUP(Table1[[#This Row],[Facility Name]],D_2,8,0)</f>
        <v>#N/A</v>
      </c>
    </row>
    <row r="2778" spans="1:27" hidden="1" x14ac:dyDescent="0.25">
      <c r="A2778">
        <v>222530</v>
      </c>
      <c r="B2778" t="s">
        <v>2616</v>
      </c>
      <c r="C2778">
        <v>5</v>
      </c>
      <c r="D2778" t="s">
        <v>2420</v>
      </c>
      <c r="E2778" t="s">
        <v>2270</v>
      </c>
      <c r="F2778" t="s">
        <v>29</v>
      </c>
      <c r="G2778" t="s">
        <v>30</v>
      </c>
      <c r="H2778" t="s">
        <v>31</v>
      </c>
      <c r="I2778">
        <v>22</v>
      </c>
      <c r="J2778" t="s">
        <v>33</v>
      </c>
      <c r="K2778">
        <v>73</v>
      </c>
      <c r="L2778">
        <v>112</v>
      </c>
      <c r="M2778">
        <v>116</v>
      </c>
      <c r="N2778" t="s">
        <v>33</v>
      </c>
      <c r="O2778" t="s">
        <v>33</v>
      </c>
      <c r="P2778" t="s">
        <v>33</v>
      </c>
      <c r="Q2778">
        <v>87</v>
      </c>
      <c r="R2778">
        <v>130</v>
      </c>
      <c r="S2778">
        <v>352</v>
      </c>
      <c r="T2778" t="s">
        <v>33</v>
      </c>
      <c r="U2778" t="s">
        <v>33</v>
      </c>
      <c r="V2778">
        <v>108</v>
      </c>
      <c r="W2778">
        <v>108</v>
      </c>
      <c r="X2778">
        <v>0</v>
      </c>
      <c r="Y2778" t="s">
        <v>33</v>
      </c>
      <c r="Z2778" t="s">
        <v>33</v>
      </c>
      <c r="AA2778" t="e">
        <f>VLOOKUP(Table1[[#This Row],[Facility Name]],D_2,8,0)</f>
        <v>#N/A</v>
      </c>
    </row>
    <row r="2779" spans="1:27" hidden="1" x14ac:dyDescent="0.25">
      <c r="A2779">
        <v>222533</v>
      </c>
      <c r="B2779" t="s">
        <v>2617</v>
      </c>
      <c r="C2779">
        <v>4</v>
      </c>
      <c r="D2779" t="s">
        <v>2420</v>
      </c>
      <c r="E2779" t="s">
        <v>2199</v>
      </c>
      <c r="F2779" t="s">
        <v>29</v>
      </c>
      <c r="G2779" t="s">
        <v>30</v>
      </c>
      <c r="H2779" t="s">
        <v>31</v>
      </c>
      <c r="I2779">
        <v>18</v>
      </c>
      <c r="J2779" t="s">
        <v>33</v>
      </c>
      <c r="K2779">
        <v>55</v>
      </c>
      <c r="L2779">
        <v>92</v>
      </c>
      <c r="M2779">
        <v>97</v>
      </c>
      <c r="N2779" t="s">
        <v>33</v>
      </c>
      <c r="O2779" t="s">
        <v>33</v>
      </c>
      <c r="P2779" t="s">
        <v>33</v>
      </c>
      <c r="Q2779">
        <v>64</v>
      </c>
      <c r="R2779">
        <v>88</v>
      </c>
      <c r="S2779">
        <v>288</v>
      </c>
      <c r="T2779" t="s">
        <v>40</v>
      </c>
      <c r="U2779" t="s">
        <v>33</v>
      </c>
      <c r="V2779">
        <v>87</v>
      </c>
      <c r="W2779">
        <v>87</v>
      </c>
      <c r="X2779">
        <v>0</v>
      </c>
      <c r="Y2779" t="s">
        <v>33</v>
      </c>
      <c r="Z2779" t="s">
        <v>33</v>
      </c>
      <c r="AA2779" t="e">
        <f>VLOOKUP(Table1[[#This Row],[Facility Name]],D_2,8,0)</f>
        <v>#N/A</v>
      </c>
    </row>
    <row r="2780" spans="1:27" x14ac:dyDescent="0.25">
      <c r="A2780">
        <v>222524</v>
      </c>
      <c r="B2780" t="s">
        <v>2592</v>
      </c>
      <c r="C2780">
        <v>3</v>
      </c>
      <c r="D2780" t="s">
        <v>2420</v>
      </c>
      <c r="E2780" t="s">
        <v>2199</v>
      </c>
      <c r="F2780" t="s">
        <v>29</v>
      </c>
      <c r="G2780" t="s">
        <v>30</v>
      </c>
      <c r="H2780" t="s">
        <v>37</v>
      </c>
      <c r="I2780">
        <v>24</v>
      </c>
      <c r="J2780" t="s">
        <v>33</v>
      </c>
      <c r="K2780">
        <v>51</v>
      </c>
      <c r="L2780">
        <v>101</v>
      </c>
      <c r="M2780">
        <v>102</v>
      </c>
      <c r="N2780" t="s">
        <v>33</v>
      </c>
      <c r="O2780" t="s">
        <v>32</v>
      </c>
      <c r="P2780" t="s">
        <v>33</v>
      </c>
      <c r="Q2780">
        <v>71</v>
      </c>
      <c r="R2780">
        <v>114</v>
      </c>
      <c r="S2780">
        <v>322</v>
      </c>
      <c r="T2780" t="s">
        <v>40</v>
      </c>
      <c r="U2780" t="s">
        <v>33</v>
      </c>
      <c r="V2780">
        <v>102</v>
      </c>
      <c r="W2780">
        <v>102</v>
      </c>
      <c r="X2780">
        <v>0</v>
      </c>
      <c r="Y2780" t="s">
        <v>33</v>
      </c>
      <c r="Z2780" t="s">
        <v>40</v>
      </c>
      <c r="AA2780">
        <f>VLOOKUP(Table1[[#This Row],[Facility Name]],D_2,8,0)</f>
        <v>59</v>
      </c>
    </row>
    <row r="2781" spans="1:27" x14ac:dyDescent="0.25">
      <c r="A2781">
        <v>222525</v>
      </c>
      <c r="B2781" t="s">
        <v>2593</v>
      </c>
      <c r="C2781">
        <v>4</v>
      </c>
      <c r="D2781" t="s">
        <v>2420</v>
      </c>
      <c r="E2781" t="s">
        <v>2535</v>
      </c>
      <c r="F2781" t="s">
        <v>29</v>
      </c>
      <c r="G2781" t="s">
        <v>30</v>
      </c>
      <c r="H2781" t="s">
        <v>37</v>
      </c>
      <c r="I2781">
        <v>24</v>
      </c>
      <c r="J2781" t="s">
        <v>32</v>
      </c>
      <c r="K2781">
        <v>93</v>
      </c>
      <c r="L2781">
        <v>127</v>
      </c>
      <c r="M2781">
        <v>131</v>
      </c>
      <c r="N2781" t="s">
        <v>33</v>
      </c>
      <c r="O2781" t="s">
        <v>33</v>
      </c>
      <c r="P2781" t="s">
        <v>40</v>
      </c>
      <c r="Q2781">
        <v>107</v>
      </c>
      <c r="R2781">
        <v>181</v>
      </c>
      <c r="S2781">
        <v>445</v>
      </c>
      <c r="T2781" t="s">
        <v>40</v>
      </c>
      <c r="U2781" t="s">
        <v>33</v>
      </c>
      <c r="V2781">
        <v>131</v>
      </c>
      <c r="W2781">
        <v>131</v>
      </c>
      <c r="X2781">
        <v>0</v>
      </c>
      <c r="Y2781" t="s">
        <v>33</v>
      </c>
      <c r="Z2781" t="s">
        <v>33</v>
      </c>
      <c r="AA2781">
        <f>VLOOKUP(Table1[[#This Row],[Facility Name]],D_2,8,0)</f>
        <v>55</v>
      </c>
    </row>
    <row r="2782" spans="1:27" hidden="1" x14ac:dyDescent="0.25">
      <c r="A2782">
        <v>222536</v>
      </c>
      <c r="B2782" t="s">
        <v>2719</v>
      </c>
      <c r="C2782">
        <v>5</v>
      </c>
      <c r="D2782" t="s">
        <v>2420</v>
      </c>
      <c r="E2782" t="s">
        <v>2484</v>
      </c>
      <c r="F2782" t="s">
        <v>29</v>
      </c>
      <c r="G2782" t="s">
        <v>30</v>
      </c>
      <c r="H2782" t="s">
        <v>31</v>
      </c>
      <c r="I2782">
        <v>19</v>
      </c>
      <c r="J2782" t="s">
        <v>33</v>
      </c>
      <c r="K2782">
        <v>84</v>
      </c>
      <c r="L2782">
        <v>144</v>
      </c>
      <c r="M2782">
        <v>151</v>
      </c>
      <c r="N2782" t="s">
        <v>33</v>
      </c>
      <c r="O2782" t="s">
        <v>33</v>
      </c>
      <c r="P2782" t="s">
        <v>33</v>
      </c>
      <c r="Q2782">
        <v>100</v>
      </c>
      <c r="R2782">
        <v>117</v>
      </c>
      <c r="S2782">
        <v>397</v>
      </c>
      <c r="T2782" t="s">
        <v>33</v>
      </c>
      <c r="U2782" t="s">
        <v>33</v>
      </c>
      <c r="V2782">
        <v>137</v>
      </c>
      <c r="W2782">
        <v>137</v>
      </c>
      <c r="X2782">
        <v>0</v>
      </c>
      <c r="Y2782" t="s">
        <v>40</v>
      </c>
      <c r="Z2782" t="s">
        <v>40</v>
      </c>
      <c r="AA2782" t="e">
        <f>VLOOKUP(Table1[[#This Row],[Facility Name]],D_2,8,0)</f>
        <v>#N/A</v>
      </c>
    </row>
    <row r="2783" spans="1:27" x14ac:dyDescent="0.25">
      <c r="A2783">
        <v>222534</v>
      </c>
      <c r="B2783" t="s">
        <v>2717</v>
      </c>
      <c r="C2783">
        <v>4</v>
      </c>
      <c r="D2783" t="s">
        <v>2420</v>
      </c>
      <c r="E2783" t="s">
        <v>2453</v>
      </c>
      <c r="F2783" t="s">
        <v>29</v>
      </c>
      <c r="G2783" t="s">
        <v>30</v>
      </c>
      <c r="H2783" t="s">
        <v>407</v>
      </c>
      <c r="I2783">
        <v>18</v>
      </c>
      <c r="J2783" t="s">
        <v>32</v>
      </c>
      <c r="K2783">
        <v>44</v>
      </c>
      <c r="L2783">
        <v>104</v>
      </c>
      <c r="M2783">
        <v>109</v>
      </c>
      <c r="N2783" t="s">
        <v>33</v>
      </c>
      <c r="O2783" t="s">
        <v>33</v>
      </c>
      <c r="P2783" t="s">
        <v>33</v>
      </c>
      <c r="Q2783">
        <v>87</v>
      </c>
      <c r="R2783">
        <v>98</v>
      </c>
      <c r="S2783">
        <v>326</v>
      </c>
      <c r="T2783" t="s">
        <v>33</v>
      </c>
      <c r="U2783" t="s">
        <v>33</v>
      </c>
      <c r="V2783">
        <v>85</v>
      </c>
      <c r="W2783">
        <v>85</v>
      </c>
      <c r="X2783">
        <v>0</v>
      </c>
      <c r="Y2783" t="s">
        <v>34</v>
      </c>
      <c r="Z2783" t="s">
        <v>40</v>
      </c>
      <c r="AA2783">
        <f>VLOOKUP(Table1[[#This Row],[Facility Name]],D_2,8,0)</f>
        <v>64</v>
      </c>
    </row>
    <row r="2784" spans="1:27" x14ac:dyDescent="0.25">
      <c r="A2784">
        <v>222535</v>
      </c>
      <c r="B2784" t="s">
        <v>2718</v>
      </c>
      <c r="C2784">
        <v>4</v>
      </c>
      <c r="D2784" t="s">
        <v>2420</v>
      </c>
      <c r="E2784" t="s">
        <v>2573</v>
      </c>
      <c r="F2784" t="s">
        <v>29</v>
      </c>
      <c r="G2784" t="s">
        <v>30</v>
      </c>
      <c r="H2784" t="s">
        <v>37</v>
      </c>
      <c r="I2784">
        <v>16</v>
      </c>
      <c r="J2784" t="s">
        <v>33</v>
      </c>
      <c r="K2784">
        <v>87</v>
      </c>
      <c r="L2784">
        <v>140</v>
      </c>
      <c r="M2784">
        <v>146</v>
      </c>
      <c r="N2784" t="s">
        <v>33</v>
      </c>
      <c r="O2784" t="s">
        <v>33</v>
      </c>
      <c r="P2784" t="s">
        <v>33</v>
      </c>
      <c r="Q2784">
        <v>97</v>
      </c>
      <c r="R2784">
        <v>95</v>
      </c>
      <c r="S2784">
        <v>320</v>
      </c>
      <c r="T2784" t="s">
        <v>33</v>
      </c>
      <c r="U2784" t="s">
        <v>33</v>
      </c>
      <c r="V2784">
        <v>108</v>
      </c>
      <c r="W2784">
        <v>108</v>
      </c>
      <c r="X2784">
        <v>0</v>
      </c>
      <c r="Y2784" t="s">
        <v>33</v>
      </c>
      <c r="Z2784" t="s">
        <v>33</v>
      </c>
      <c r="AA2784">
        <f>VLOOKUP(Table1[[#This Row],[Facility Name]],D_2,8,0)</f>
        <v>65</v>
      </c>
    </row>
    <row r="2785" spans="1:27" x14ac:dyDescent="0.25">
      <c r="A2785">
        <v>222537</v>
      </c>
      <c r="B2785" t="s">
        <v>2720</v>
      </c>
      <c r="C2785">
        <v>5</v>
      </c>
      <c r="D2785" t="s">
        <v>2420</v>
      </c>
      <c r="E2785" t="s">
        <v>2722</v>
      </c>
      <c r="F2785" t="s">
        <v>29</v>
      </c>
      <c r="G2785" t="s">
        <v>30</v>
      </c>
      <c r="H2785" t="s">
        <v>37</v>
      </c>
      <c r="I2785">
        <v>13</v>
      </c>
      <c r="J2785" t="s">
        <v>33</v>
      </c>
      <c r="K2785">
        <v>42</v>
      </c>
      <c r="L2785">
        <v>61</v>
      </c>
      <c r="M2785">
        <v>60</v>
      </c>
      <c r="N2785" t="s">
        <v>33</v>
      </c>
      <c r="O2785" t="s">
        <v>33</v>
      </c>
      <c r="P2785" t="s">
        <v>40</v>
      </c>
      <c r="Q2785">
        <v>54</v>
      </c>
      <c r="R2785">
        <v>46</v>
      </c>
      <c r="S2785">
        <v>209</v>
      </c>
      <c r="T2785" t="s">
        <v>33</v>
      </c>
      <c r="U2785" t="s">
        <v>33</v>
      </c>
      <c r="V2785">
        <v>62</v>
      </c>
      <c r="W2785">
        <v>62</v>
      </c>
      <c r="X2785">
        <v>0</v>
      </c>
      <c r="Y2785" t="s">
        <v>33</v>
      </c>
      <c r="Z2785" t="s">
        <v>33</v>
      </c>
      <c r="AA2785">
        <f>VLOOKUP(Table1[[#This Row],[Facility Name]],D_2,8,0)</f>
        <v>64</v>
      </c>
    </row>
    <row r="2786" spans="1:27" hidden="1" x14ac:dyDescent="0.25">
      <c r="A2786">
        <v>222542</v>
      </c>
      <c r="B2786" t="s">
        <v>2419</v>
      </c>
      <c r="C2786">
        <v>5</v>
      </c>
      <c r="D2786" t="s">
        <v>2420</v>
      </c>
      <c r="E2786" t="s">
        <v>2199</v>
      </c>
      <c r="F2786" t="s">
        <v>29</v>
      </c>
      <c r="G2786" t="s">
        <v>30</v>
      </c>
      <c r="H2786" t="s">
        <v>31</v>
      </c>
      <c r="I2786">
        <v>17</v>
      </c>
      <c r="J2786" t="s">
        <v>33</v>
      </c>
      <c r="K2786">
        <v>74</v>
      </c>
      <c r="L2786">
        <v>122</v>
      </c>
      <c r="M2786">
        <v>123</v>
      </c>
      <c r="N2786" t="s">
        <v>33</v>
      </c>
      <c r="O2786" t="s">
        <v>33</v>
      </c>
      <c r="P2786" t="s">
        <v>40</v>
      </c>
      <c r="Q2786">
        <v>82</v>
      </c>
      <c r="R2786">
        <v>102</v>
      </c>
      <c r="S2786">
        <v>324</v>
      </c>
      <c r="T2786" t="s">
        <v>33</v>
      </c>
      <c r="U2786" t="s">
        <v>33</v>
      </c>
      <c r="V2786">
        <v>112</v>
      </c>
      <c r="W2786">
        <v>112</v>
      </c>
      <c r="X2786">
        <v>0</v>
      </c>
      <c r="Y2786" t="s">
        <v>40</v>
      </c>
      <c r="Z2786" t="s">
        <v>33</v>
      </c>
      <c r="AA2786" t="e">
        <f>VLOOKUP(Table1[[#This Row],[Facility Name]],D_2,8,0)</f>
        <v>#N/A</v>
      </c>
    </row>
    <row r="2787" spans="1:27" hidden="1" x14ac:dyDescent="0.25">
      <c r="A2787">
        <v>222543</v>
      </c>
      <c r="B2787" t="s">
        <v>2421</v>
      </c>
      <c r="C2787">
        <v>5</v>
      </c>
      <c r="D2787" t="s">
        <v>2420</v>
      </c>
      <c r="E2787" t="s">
        <v>2422</v>
      </c>
      <c r="F2787" t="s">
        <v>29</v>
      </c>
      <c r="G2787" t="s">
        <v>30</v>
      </c>
      <c r="H2787" t="s">
        <v>31</v>
      </c>
      <c r="I2787">
        <v>22</v>
      </c>
      <c r="J2787" t="s">
        <v>33</v>
      </c>
      <c r="K2787">
        <v>98</v>
      </c>
      <c r="L2787">
        <v>148</v>
      </c>
      <c r="M2787">
        <v>153</v>
      </c>
      <c r="N2787" t="s">
        <v>33</v>
      </c>
      <c r="O2787" t="s">
        <v>33</v>
      </c>
      <c r="P2787" t="s">
        <v>33</v>
      </c>
      <c r="Q2787">
        <v>119</v>
      </c>
      <c r="R2787">
        <v>168</v>
      </c>
      <c r="S2787">
        <v>410</v>
      </c>
      <c r="T2787" t="s">
        <v>40</v>
      </c>
      <c r="U2787" t="s">
        <v>40</v>
      </c>
      <c r="V2787">
        <v>139</v>
      </c>
      <c r="W2787">
        <v>139</v>
      </c>
      <c r="X2787">
        <v>0</v>
      </c>
      <c r="Y2787" t="s">
        <v>33</v>
      </c>
      <c r="Z2787" t="s">
        <v>40</v>
      </c>
      <c r="AA2787" t="e">
        <f>VLOOKUP(Table1[[#This Row],[Facility Name]],D_2,8,0)</f>
        <v>#N/A</v>
      </c>
    </row>
    <row r="2788" spans="1:27" hidden="1" x14ac:dyDescent="0.25">
      <c r="A2788">
        <v>222545</v>
      </c>
      <c r="B2788" t="s">
        <v>2423</v>
      </c>
      <c r="C2788">
        <v>5</v>
      </c>
      <c r="D2788" t="s">
        <v>2420</v>
      </c>
      <c r="E2788" t="s">
        <v>2422</v>
      </c>
      <c r="F2788" t="s">
        <v>29</v>
      </c>
      <c r="G2788" t="s">
        <v>30</v>
      </c>
      <c r="H2788" t="s">
        <v>31</v>
      </c>
      <c r="I2788">
        <v>19</v>
      </c>
      <c r="J2788" t="s">
        <v>33</v>
      </c>
      <c r="K2788">
        <v>102</v>
      </c>
      <c r="L2788">
        <v>147</v>
      </c>
      <c r="M2788">
        <v>147</v>
      </c>
      <c r="N2788" t="s">
        <v>33</v>
      </c>
      <c r="O2788" t="s">
        <v>33</v>
      </c>
      <c r="P2788" t="s">
        <v>33</v>
      </c>
      <c r="Q2788">
        <v>116</v>
      </c>
      <c r="R2788">
        <v>115</v>
      </c>
      <c r="S2788">
        <v>470</v>
      </c>
      <c r="T2788" t="s">
        <v>33</v>
      </c>
      <c r="U2788" t="s">
        <v>33</v>
      </c>
      <c r="V2788">
        <v>128</v>
      </c>
      <c r="W2788">
        <v>128</v>
      </c>
      <c r="X2788">
        <v>0</v>
      </c>
      <c r="Y2788" t="s">
        <v>40</v>
      </c>
      <c r="Z2788" t="s">
        <v>40</v>
      </c>
      <c r="AA2788" t="e">
        <f>VLOOKUP(Table1[[#This Row],[Facility Name]],D_2,8,0)</f>
        <v>#N/A</v>
      </c>
    </row>
    <row r="2789" spans="1:27" x14ac:dyDescent="0.25">
      <c r="A2789">
        <v>222538</v>
      </c>
      <c r="B2789" t="s">
        <v>2723</v>
      </c>
      <c r="C2789">
        <v>5</v>
      </c>
      <c r="D2789" t="s">
        <v>2420</v>
      </c>
      <c r="E2789" t="s">
        <v>2573</v>
      </c>
      <c r="F2789" t="s">
        <v>29</v>
      </c>
      <c r="G2789" t="s">
        <v>30</v>
      </c>
      <c r="H2789" t="s">
        <v>37</v>
      </c>
      <c r="I2789">
        <v>29</v>
      </c>
      <c r="J2789" t="s">
        <v>33</v>
      </c>
      <c r="K2789">
        <v>95</v>
      </c>
      <c r="L2789">
        <v>142</v>
      </c>
      <c r="M2789">
        <v>153</v>
      </c>
      <c r="N2789" t="s">
        <v>33</v>
      </c>
      <c r="O2789" t="s">
        <v>33</v>
      </c>
      <c r="P2789" t="s">
        <v>33</v>
      </c>
      <c r="Q2789">
        <v>111</v>
      </c>
      <c r="R2789">
        <v>106</v>
      </c>
      <c r="S2789">
        <v>503</v>
      </c>
      <c r="T2789" t="s">
        <v>33</v>
      </c>
      <c r="U2789" t="s">
        <v>33</v>
      </c>
      <c r="V2789">
        <v>152</v>
      </c>
      <c r="W2789">
        <v>152</v>
      </c>
      <c r="X2789">
        <v>0</v>
      </c>
      <c r="Y2789" t="s">
        <v>40</v>
      </c>
      <c r="Z2789" t="s">
        <v>40</v>
      </c>
      <c r="AA2789">
        <f>VLOOKUP(Table1[[#This Row],[Facility Name]],D_2,8,0)</f>
        <v>52</v>
      </c>
    </row>
    <row r="2790" spans="1:27" hidden="1" x14ac:dyDescent="0.25">
      <c r="A2790">
        <v>262665</v>
      </c>
      <c r="B2790" t="s">
        <v>3420</v>
      </c>
      <c r="D2790" t="s">
        <v>3200</v>
      </c>
      <c r="E2790" t="s">
        <v>165</v>
      </c>
      <c r="F2790" t="s">
        <v>29</v>
      </c>
      <c r="G2790" t="s">
        <v>30</v>
      </c>
      <c r="H2790" t="s">
        <v>31</v>
      </c>
      <c r="I2790">
        <v>0</v>
      </c>
      <c r="J2790" t="s">
        <v>33</v>
      </c>
      <c r="K2790">
        <v>28</v>
      </c>
      <c r="L2790">
        <v>31</v>
      </c>
      <c r="M2790">
        <v>36</v>
      </c>
      <c r="N2790" t="s">
        <v>33</v>
      </c>
      <c r="O2790" t="s">
        <v>33</v>
      </c>
      <c r="P2790" t="s">
        <v>33</v>
      </c>
      <c r="Q2790">
        <v>30</v>
      </c>
      <c r="R2790">
        <v>33</v>
      </c>
      <c r="S2790">
        <v>103</v>
      </c>
      <c r="T2790" t="s">
        <v>34</v>
      </c>
      <c r="U2790" t="s">
        <v>34</v>
      </c>
      <c r="V2790">
        <v>0</v>
      </c>
      <c r="W2790">
        <v>0</v>
      </c>
      <c r="X2790">
        <v>0</v>
      </c>
      <c r="Y2790" t="s">
        <v>34</v>
      </c>
      <c r="Z2790" t="s">
        <v>33</v>
      </c>
      <c r="AA2790" t="e">
        <f>VLOOKUP(Table1[[#This Row],[Facility Name]],D_2,8,0)</f>
        <v>#N/A</v>
      </c>
    </row>
    <row r="2791" spans="1:27" x14ac:dyDescent="0.25">
      <c r="A2791">
        <v>222539</v>
      </c>
      <c r="B2791" t="s">
        <v>2746</v>
      </c>
      <c r="C2791">
        <v>4</v>
      </c>
      <c r="D2791" t="s">
        <v>2420</v>
      </c>
      <c r="E2791" t="s">
        <v>165</v>
      </c>
      <c r="F2791" t="s">
        <v>29</v>
      </c>
      <c r="G2791" t="s">
        <v>30</v>
      </c>
      <c r="H2791" t="s">
        <v>37</v>
      </c>
      <c r="I2791">
        <v>13</v>
      </c>
      <c r="J2791" t="s">
        <v>33</v>
      </c>
      <c r="K2791">
        <v>45</v>
      </c>
      <c r="L2791">
        <v>65</v>
      </c>
      <c r="M2791">
        <v>71</v>
      </c>
      <c r="N2791" t="s">
        <v>33</v>
      </c>
      <c r="O2791" t="s">
        <v>33</v>
      </c>
      <c r="P2791" t="s">
        <v>33</v>
      </c>
      <c r="Q2791">
        <v>57</v>
      </c>
      <c r="R2791">
        <v>79</v>
      </c>
      <c r="S2791">
        <v>233</v>
      </c>
      <c r="T2791" t="s">
        <v>33</v>
      </c>
      <c r="U2791" t="s">
        <v>33</v>
      </c>
      <c r="V2791">
        <v>63</v>
      </c>
      <c r="W2791">
        <v>63</v>
      </c>
      <c r="X2791">
        <v>0</v>
      </c>
      <c r="Y2791" t="s">
        <v>40</v>
      </c>
      <c r="Z2791" t="s">
        <v>33</v>
      </c>
      <c r="AA2791">
        <f>VLOOKUP(Table1[[#This Row],[Facility Name]],D_2,8,0)</f>
        <v>79</v>
      </c>
    </row>
    <row r="2792" spans="1:27" x14ac:dyDescent="0.25">
      <c r="A2792">
        <v>222546</v>
      </c>
      <c r="B2792" t="s">
        <v>2424</v>
      </c>
      <c r="C2792">
        <v>3</v>
      </c>
      <c r="D2792" t="s">
        <v>2420</v>
      </c>
      <c r="E2792" t="s">
        <v>2422</v>
      </c>
      <c r="F2792" t="s">
        <v>29</v>
      </c>
      <c r="G2792" t="s">
        <v>30</v>
      </c>
      <c r="H2792" t="s">
        <v>37</v>
      </c>
      <c r="I2792">
        <v>22</v>
      </c>
      <c r="J2792" t="s">
        <v>33</v>
      </c>
      <c r="K2792">
        <v>64</v>
      </c>
      <c r="L2792">
        <v>103</v>
      </c>
      <c r="M2792">
        <v>105</v>
      </c>
      <c r="N2792" t="s">
        <v>33</v>
      </c>
      <c r="O2792" t="s">
        <v>33</v>
      </c>
      <c r="P2792" t="s">
        <v>40</v>
      </c>
      <c r="Q2792">
        <v>84</v>
      </c>
      <c r="R2792">
        <v>108</v>
      </c>
      <c r="S2792">
        <v>331</v>
      </c>
      <c r="T2792" t="s">
        <v>33</v>
      </c>
      <c r="U2792" t="s">
        <v>33</v>
      </c>
      <c r="V2792">
        <v>105</v>
      </c>
      <c r="W2792">
        <v>105</v>
      </c>
      <c r="X2792">
        <v>0</v>
      </c>
      <c r="Y2792" t="s">
        <v>34</v>
      </c>
      <c r="Z2792" t="s">
        <v>33</v>
      </c>
      <c r="AA2792">
        <f>VLOOKUP(Table1[[#This Row],[Facility Name]],D_2,8,0)</f>
        <v>62</v>
      </c>
    </row>
    <row r="2793" spans="1:27" x14ac:dyDescent="0.25">
      <c r="A2793">
        <v>222549</v>
      </c>
      <c r="B2793" t="s">
        <v>2425</v>
      </c>
      <c r="C2793">
        <v>3</v>
      </c>
      <c r="D2793" t="s">
        <v>2420</v>
      </c>
      <c r="E2793" t="s">
        <v>2199</v>
      </c>
      <c r="F2793" t="s">
        <v>44</v>
      </c>
      <c r="G2793" t="s">
        <v>30</v>
      </c>
      <c r="H2793" t="s">
        <v>45</v>
      </c>
      <c r="I2793">
        <v>16</v>
      </c>
      <c r="J2793" t="s">
        <v>33</v>
      </c>
      <c r="K2793">
        <v>103</v>
      </c>
      <c r="L2793">
        <v>174</v>
      </c>
      <c r="M2793">
        <v>181</v>
      </c>
      <c r="N2793" t="s">
        <v>33</v>
      </c>
      <c r="O2793" t="s">
        <v>33</v>
      </c>
      <c r="P2793" t="s">
        <v>33</v>
      </c>
      <c r="Q2793">
        <v>133</v>
      </c>
      <c r="R2793">
        <v>165</v>
      </c>
      <c r="S2793">
        <v>534</v>
      </c>
      <c r="T2793" t="s">
        <v>40</v>
      </c>
      <c r="U2793" t="s">
        <v>33</v>
      </c>
      <c r="V2793">
        <v>105</v>
      </c>
      <c r="W2793">
        <v>105</v>
      </c>
      <c r="X2793">
        <v>0</v>
      </c>
      <c r="Y2793" t="s">
        <v>33</v>
      </c>
      <c r="Z2793" t="s">
        <v>40</v>
      </c>
      <c r="AA2793">
        <f>VLOOKUP(Table1[[#This Row],[Facility Name]],D_2,8,0)</f>
        <v>58</v>
      </c>
    </row>
    <row r="2794" spans="1:27" x14ac:dyDescent="0.25">
      <c r="A2794">
        <v>222550</v>
      </c>
      <c r="B2794" t="s">
        <v>2546</v>
      </c>
      <c r="C2794">
        <v>4</v>
      </c>
      <c r="D2794" t="s">
        <v>2420</v>
      </c>
      <c r="E2794" t="s">
        <v>2422</v>
      </c>
      <c r="F2794" t="s">
        <v>29</v>
      </c>
      <c r="G2794" t="s">
        <v>30</v>
      </c>
      <c r="H2794" t="s">
        <v>37</v>
      </c>
      <c r="I2794">
        <v>22</v>
      </c>
      <c r="J2794" t="s">
        <v>33</v>
      </c>
      <c r="K2794">
        <v>89</v>
      </c>
      <c r="L2794">
        <v>130</v>
      </c>
      <c r="M2794">
        <v>132</v>
      </c>
      <c r="N2794" t="s">
        <v>33</v>
      </c>
      <c r="O2794" t="s">
        <v>33</v>
      </c>
      <c r="P2794" t="s">
        <v>33</v>
      </c>
      <c r="Q2794">
        <v>115</v>
      </c>
      <c r="R2794">
        <v>169</v>
      </c>
      <c r="S2794">
        <v>493</v>
      </c>
      <c r="T2794" t="s">
        <v>33</v>
      </c>
      <c r="U2794" t="s">
        <v>33</v>
      </c>
      <c r="V2794">
        <v>122</v>
      </c>
      <c r="W2794">
        <v>122</v>
      </c>
      <c r="X2794">
        <v>0</v>
      </c>
      <c r="Y2794" t="s">
        <v>40</v>
      </c>
      <c r="Z2794" t="s">
        <v>40</v>
      </c>
      <c r="AA2794">
        <f>VLOOKUP(Table1[[#This Row],[Facility Name]],D_2,8,0)</f>
        <v>55</v>
      </c>
    </row>
    <row r="2795" spans="1:27" x14ac:dyDescent="0.25">
      <c r="A2795">
        <v>222551</v>
      </c>
      <c r="B2795" t="s">
        <v>2547</v>
      </c>
      <c r="C2795">
        <v>4</v>
      </c>
      <c r="D2795" t="s">
        <v>2420</v>
      </c>
      <c r="E2795" t="s">
        <v>2484</v>
      </c>
      <c r="F2795" t="s">
        <v>29</v>
      </c>
      <c r="G2795" t="s">
        <v>30</v>
      </c>
      <c r="H2795" t="s">
        <v>37</v>
      </c>
      <c r="I2795">
        <v>19</v>
      </c>
      <c r="J2795" t="s">
        <v>33</v>
      </c>
      <c r="K2795">
        <v>64</v>
      </c>
      <c r="L2795">
        <v>111</v>
      </c>
      <c r="M2795">
        <v>123</v>
      </c>
      <c r="N2795" t="s">
        <v>33</v>
      </c>
      <c r="O2795" t="s">
        <v>33</v>
      </c>
      <c r="P2795" t="s">
        <v>33</v>
      </c>
      <c r="Q2795">
        <v>92</v>
      </c>
      <c r="R2795">
        <v>141</v>
      </c>
      <c r="S2795">
        <v>401</v>
      </c>
      <c r="T2795" t="s">
        <v>33</v>
      </c>
      <c r="U2795" t="s">
        <v>33</v>
      </c>
      <c r="V2795">
        <v>119</v>
      </c>
      <c r="W2795">
        <v>119</v>
      </c>
      <c r="X2795">
        <v>0</v>
      </c>
      <c r="Y2795" t="s">
        <v>33</v>
      </c>
      <c r="Z2795" t="s">
        <v>33</v>
      </c>
      <c r="AA2795">
        <f>VLOOKUP(Table1[[#This Row],[Facility Name]],D_2,8,0)</f>
        <v>48</v>
      </c>
    </row>
    <row r="2796" spans="1:27" hidden="1" x14ac:dyDescent="0.25">
      <c r="A2796">
        <v>222556</v>
      </c>
      <c r="B2796" t="s">
        <v>2570</v>
      </c>
      <c r="C2796">
        <v>4</v>
      </c>
      <c r="D2796" t="s">
        <v>2420</v>
      </c>
      <c r="E2796" t="s">
        <v>2199</v>
      </c>
      <c r="F2796" t="s">
        <v>29</v>
      </c>
      <c r="G2796" t="s">
        <v>30</v>
      </c>
      <c r="H2796" t="s">
        <v>31</v>
      </c>
      <c r="I2796">
        <v>17</v>
      </c>
      <c r="J2796" t="s">
        <v>33</v>
      </c>
      <c r="K2796">
        <v>72</v>
      </c>
      <c r="L2796">
        <v>122</v>
      </c>
      <c r="M2796">
        <v>138</v>
      </c>
      <c r="N2796" t="s">
        <v>33</v>
      </c>
      <c r="O2796" t="s">
        <v>33</v>
      </c>
      <c r="P2796" t="s">
        <v>40</v>
      </c>
      <c r="Q2796">
        <v>84</v>
      </c>
      <c r="R2796">
        <v>125</v>
      </c>
      <c r="S2796">
        <v>349</v>
      </c>
      <c r="T2796" t="s">
        <v>40</v>
      </c>
      <c r="U2796" t="s">
        <v>33</v>
      </c>
      <c r="V2796">
        <v>120</v>
      </c>
      <c r="W2796">
        <v>120</v>
      </c>
      <c r="X2796">
        <v>0</v>
      </c>
      <c r="Y2796" t="s">
        <v>40</v>
      </c>
      <c r="Z2796" t="s">
        <v>40</v>
      </c>
      <c r="AA2796" t="e">
        <f>VLOOKUP(Table1[[#This Row],[Facility Name]],D_2,8,0)</f>
        <v>#N/A</v>
      </c>
    </row>
    <row r="2797" spans="1:27" x14ac:dyDescent="0.25">
      <c r="A2797">
        <v>222552</v>
      </c>
      <c r="B2797" t="s">
        <v>2548</v>
      </c>
      <c r="C2797">
        <v>4</v>
      </c>
      <c r="D2797" t="s">
        <v>2420</v>
      </c>
      <c r="E2797" t="s">
        <v>2535</v>
      </c>
      <c r="F2797" t="s">
        <v>44</v>
      </c>
      <c r="G2797" t="s">
        <v>30</v>
      </c>
      <c r="H2797" t="s">
        <v>45</v>
      </c>
      <c r="I2797">
        <v>21</v>
      </c>
      <c r="J2797" t="s">
        <v>33</v>
      </c>
      <c r="K2797">
        <v>108</v>
      </c>
      <c r="L2797">
        <v>177</v>
      </c>
      <c r="M2797">
        <v>182</v>
      </c>
      <c r="N2797" t="s">
        <v>33</v>
      </c>
      <c r="O2797" t="s">
        <v>33</v>
      </c>
      <c r="P2797" t="s">
        <v>33</v>
      </c>
      <c r="Q2797">
        <v>137</v>
      </c>
      <c r="R2797">
        <v>171</v>
      </c>
      <c r="S2797">
        <v>564</v>
      </c>
      <c r="T2797" t="s">
        <v>33</v>
      </c>
      <c r="U2797" t="s">
        <v>40</v>
      </c>
      <c r="V2797">
        <v>142</v>
      </c>
      <c r="W2797">
        <v>142</v>
      </c>
      <c r="X2797">
        <v>0</v>
      </c>
      <c r="Y2797" t="s">
        <v>40</v>
      </c>
      <c r="Z2797" t="s">
        <v>40</v>
      </c>
      <c r="AA2797">
        <f>VLOOKUP(Table1[[#This Row],[Facility Name]],D_2,8,0)</f>
        <v>55</v>
      </c>
    </row>
    <row r="2798" spans="1:27" x14ac:dyDescent="0.25">
      <c r="A2798">
        <v>222553</v>
      </c>
      <c r="B2798" t="s">
        <v>2568</v>
      </c>
      <c r="C2798">
        <v>5</v>
      </c>
      <c r="D2798" t="s">
        <v>2420</v>
      </c>
      <c r="E2798" t="s">
        <v>2569</v>
      </c>
      <c r="F2798" t="s">
        <v>29</v>
      </c>
      <c r="G2798" t="s">
        <v>30</v>
      </c>
      <c r="H2798" t="s">
        <v>37</v>
      </c>
      <c r="I2798">
        <v>16</v>
      </c>
      <c r="J2798" t="s">
        <v>33</v>
      </c>
      <c r="K2798">
        <v>63</v>
      </c>
      <c r="L2798">
        <v>82</v>
      </c>
      <c r="M2798">
        <v>86</v>
      </c>
      <c r="N2798" t="s">
        <v>33</v>
      </c>
      <c r="O2798" t="s">
        <v>33</v>
      </c>
      <c r="P2798" t="s">
        <v>33</v>
      </c>
      <c r="Q2798">
        <v>81</v>
      </c>
      <c r="R2798">
        <v>75</v>
      </c>
      <c r="S2798">
        <v>310</v>
      </c>
      <c r="T2798" t="s">
        <v>33</v>
      </c>
      <c r="U2798" t="s">
        <v>33</v>
      </c>
      <c r="V2798">
        <v>83</v>
      </c>
      <c r="W2798">
        <v>83</v>
      </c>
      <c r="X2798">
        <v>0</v>
      </c>
      <c r="Y2798" t="s">
        <v>34</v>
      </c>
      <c r="Z2798" t="s">
        <v>40</v>
      </c>
      <c r="AA2798">
        <f>VLOOKUP(Table1[[#This Row],[Facility Name]],D_2,8,0)</f>
        <v>65</v>
      </c>
    </row>
    <row r="2799" spans="1:27" x14ac:dyDescent="0.25">
      <c r="A2799">
        <v>222557</v>
      </c>
      <c r="B2799" t="s">
        <v>2572</v>
      </c>
      <c r="C2799">
        <v>5</v>
      </c>
      <c r="D2799" t="s">
        <v>2420</v>
      </c>
      <c r="E2799" t="s">
        <v>2573</v>
      </c>
      <c r="F2799" t="s">
        <v>29</v>
      </c>
      <c r="G2799" t="s">
        <v>30</v>
      </c>
      <c r="H2799" t="s">
        <v>37</v>
      </c>
      <c r="I2799">
        <v>13</v>
      </c>
      <c r="J2799" t="s">
        <v>33</v>
      </c>
      <c r="K2799">
        <v>29</v>
      </c>
      <c r="L2799">
        <v>41</v>
      </c>
      <c r="M2799">
        <v>40</v>
      </c>
      <c r="N2799" t="s">
        <v>33</v>
      </c>
      <c r="O2799" t="s">
        <v>33</v>
      </c>
      <c r="P2799" t="s">
        <v>33</v>
      </c>
      <c r="Q2799">
        <v>34</v>
      </c>
      <c r="R2799">
        <v>39</v>
      </c>
      <c r="S2799">
        <v>153</v>
      </c>
      <c r="T2799" t="s">
        <v>33</v>
      </c>
      <c r="U2799" t="s">
        <v>33</v>
      </c>
      <c r="V2799">
        <v>40</v>
      </c>
      <c r="W2799">
        <v>40</v>
      </c>
      <c r="X2799">
        <v>0</v>
      </c>
      <c r="Y2799" t="s">
        <v>34</v>
      </c>
      <c r="Z2799" t="s">
        <v>33</v>
      </c>
      <c r="AA2799">
        <f>VLOOKUP(Table1[[#This Row],[Facility Name]],D_2,8,0)</f>
        <v>77</v>
      </c>
    </row>
    <row r="2800" spans="1:27" x14ac:dyDescent="0.25">
      <c r="A2800">
        <v>222559</v>
      </c>
      <c r="B2800" t="s">
        <v>2670</v>
      </c>
      <c r="C2800">
        <v>5</v>
      </c>
      <c r="D2800" t="s">
        <v>2420</v>
      </c>
      <c r="E2800" t="s">
        <v>2199</v>
      </c>
      <c r="F2800" t="s">
        <v>44</v>
      </c>
      <c r="G2800" t="s">
        <v>30</v>
      </c>
      <c r="H2800" t="s">
        <v>45</v>
      </c>
      <c r="I2800">
        <v>13</v>
      </c>
      <c r="J2800" t="s">
        <v>33</v>
      </c>
      <c r="K2800">
        <v>31</v>
      </c>
      <c r="L2800">
        <v>58</v>
      </c>
      <c r="M2800">
        <v>62</v>
      </c>
      <c r="N2800" t="s">
        <v>33</v>
      </c>
      <c r="O2800" t="s">
        <v>33</v>
      </c>
      <c r="P2800" t="s">
        <v>33</v>
      </c>
      <c r="Q2800">
        <v>44</v>
      </c>
      <c r="R2800">
        <v>50</v>
      </c>
      <c r="S2800">
        <v>170</v>
      </c>
      <c r="T2800" t="s">
        <v>40</v>
      </c>
      <c r="U2800" t="s">
        <v>40</v>
      </c>
      <c r="V2800">
        <v>62</v>
      </c>
      <c r="W2800">
        <v>62</v>
      </c>
      <c r="X2800">
        <v>0</v>
      </c>
      <c r="Y2800" t="s">
        <v>34</v>
      </c>
      <c r="Z2800" t="s">
        <v>33</v>
      </c>
      <c r="AA2800">
        <f>VLOOKUP(Table1[[#This Row],[Facility Name]],D_2,8,0)</f>
        <v>82</v>
      </c>
    </row>
    <row r="2801" spans="1:27" x14ac:dyDescent="0.25">
      <c r="A2801">
        <v>222560</v>
      </c>
      <c r="B2801" t="s">
        <v>2671</v>
      </c>
      <c r="C2801">
        <v>3</v>
      </c>
      <c r="D2801" t="s">
        <v>2420</v>
      </c>
      <c r="E2801" t="s">
        <v>2573</v>
      </c>
      <c r="F2801" t="s">
        <v>29</v>
      </c>
      <c r="G2801" t="s">
        <v>30</v>
      </c>
      <c r="H2801" t="s">
        <v>407</v>
      </c>
      <c r="I2801">
        <v>16</v>
      </c>
      <c r="J2801" t="s">
        <v>32</v>
      </c>
      <c r="K2801">
        <v>50</v>
      </c>
      <c r="L2801">
        <v>82</v>
      </c>
      <c r="M2801">
        <v>91</v>
      </c>
      <c r="N2801" t="s">
        <v>32</v>
      </c>
      <c r="O2801" t="s">
        <v>33</v>
      </c>
      <c r="P2801" t="s">
        <v>33</v>
      </c>
      <c r="Q2801">
        <v>57</v>
      </c>
      <c r="R2801">
        <v>84</v>
      </c>
      <c r="S2801">
        <v>244</v>
      </c>
      <c r="T2801" t="s">
        <v>33</v>
      </c>
      <c r="U2801" t="s">
        <v>33</v>
      </c>
      <c r="V2801">
        <v>91</v>
      </c>
      <c r="W2801">
        <v>91</v>
      </c>
      <c r="X2801">
        <v>0</v>
      </c>
      <c r="Y2801" t="s">
        <v>33</v>
      </c>
      <c r="Z2801" t="s">
        <v>33</v>
      </c>
      <c r="AA2801">
        <f>VLOOKUP(Table1[[#This Row],[Facility Name]],D_2,8,0)</f>
        <v>65</v>
      </c>
    </row>
    <row r="2802" spans="1:27" hidden="1" x14ac:dyDescent="0.25">
      <c r="A2802">
        <v>222564</v>
      </c>
      <c r="B2802" t="s">
        <v>2674</v>
      </c>
      <c r="C2802">
        <v>4</v>
      </c>
      <c r="D2802" t="s">
        <v>2420</v>
      </c>
      <c r="E2802" t="s">
        <v>2484</v>
      </c>
      <c r="F2802" t="s">
        <v>29</v>
      </c>
      <c r="G2802" t="s">
        <v>30</v>
      </c>
      <c r="H2802" t="s">
        <v>31</v>
      </c>
      <c r="I2802">
        <v>29</v>
      </c>
      <c r="J2802" t="s">
        <v>33</v>
      </c>
      <c r="K2802">
        <v>107</v>
      </c>
      <c r="L2802">
        <v>165</v>
      </c>
      <c r="M2802">
        <v>172</v>
      </c>
      <c r="N2802" t="s">
        <v>33</v>
      </c>
      <c r="O2802" t="s">
        <v>33</v>
      </c>
      <c r="P2802" t="s">
        <v>33</v>
      </c>
      <c r="Q2802">
        <v>125</v>
      </c>
      <c r="R2802">
        <v>168</v>
      </c>
      <c r="S2802">
        <v>590</v>
      </c>
      <c r="T2802" t="s">
        <v>33</v>
      </c>
      <c r="U2802" t="s">
        <v>33</v>
      </c>
      <c r="V2802">
        <v>158</v>
      </c>
      <c r="W2802">
        <v>158</v>
      </c>
      <c r="X2802">
        <v>2</v>
      </c>
      <c r="Y2802" t="s">
        <v>40</v>
      </c>
      <c r="Z2802" t="s">
        <v>40</v>
      </c>
      <c r="AA2802" t="e">
        <f>VLOOKUP(Table1[[#This Row],[Facility Name]],D_2,8,0)</f>
        <v>#N/A</v>
      </c>
    </row>
    <row r="2803" spans="1:27" x14ac:dyDescent="0.25">
      <c r="A2803">
        <v>222561</v>
      </c>
      <c r="B2803" t="s">
        <v>2672</v>
      </c>
      <c r="C2803">
        <v>5</v>
      </c>
      <c r="D2803" t="s">
        <v>2420</v>
      </c>
      <c r="E2803" t="s">
        <v>2484</v>
      </c>
      <c r="F2803" t="s">
        <v>29</v>
      </c>
      <c r="G2803" t="s">
        <v>30</v>
      </c>
      <c r="H2803" t="s">
        <v>37</v>
      </c>
      <c r="I2803">
        <v>19</v>
      </c>
      <c r="J2803" t="s">
        <v>33</v>
      </c>
      <c r="K2803">
        <v>69</v>
      </c>
      <c r="L2803">
        <v>103</v>
      </c>
      <c r="M2803">
        <v>110</v>
      </c>
      <c r="N2803" t="s">
        <v>33</v>
      </c>
      <c r="O2803" t="s">
        <v>33</v>
      </c>
      <c r="P2803" t="s">
        <v>40</v>
      </c>
      <c r="Q2803">
        <v>88</v>
      </c>
      <c r="R2803">
        <v>94</v>
      </c>
      <c r="S2803">
        <v>409</v>
      </c>
      <c r="T2803" t="s">
        <v>33</v>
      </c>
      <c r="U2803" t="s">
        <v>33</v>
      </c>
      <c r="V2803">
        <v>111</v>
      </c>
      <c r="W2803">
        <v>111</v>
      </c>
      <c r="X2803">
        <v>0</v>
      </c>
      <c r="Y2803" t="s">
        <v>34</v>
      </c>
      <c r="Z2803" t="s">
        <v>40</v>
      </c>
      <c r="AA2803">
        <f>VLOOKUP(Table1[[#This Row],[Facility Name]],D_2,8,0)</f>
        <v>69</v>
      </c>
    </row>
    <row r="2804" spans="1:27" x14ac:dyDescent="0.25">
      <c r="A2804">
        <v>222562</v>
      </c>
      <c r="B2804" t="s">
        <v>2673</v>
      </c>
      <c r="C2804">
        <v>3</v>
      </c>
      <c r="D2804" t="s">
        <v>2420</v>
      </c>
      <c r="E2804" t="s">
        <v>2422</v>
      </c>
      <c r="F2804" t="s">
        <v>29</v>
      </c>
      <c r="G2804" t="s">
        <v>30</v>
      </c>
      <c r="H2804" t="s">
        <v>37</v>
      </c>
      <c r="I2804">
        <v>13</v>
      </c>
      <c r="J2804" t="s">
        <v>33</v>
      </c>
      <c r="K2804">
        <v>47</v>
      </c>
      <c r="L2804">
        <v>65</v>
      </c>
      <c r="M2804">
        <v>64</v>
      </c>
      <c r="N2804" t="s">
        <v>33</v>
      </c>
      <c r="O2804" t="s">
        <v>33</v>
      </c>
      <c r="P2804" t="s">
        <v>33</v>
      </c>
      <c r="Q2804">
        <v>68</v>
      </c>
      <c r="R2804">
        <v>74</v>
      </c>
      <c r="S2804">
        <v>260</v>
      </c>
      <c r="T2804" t="s">
        <v>33</v>
      </c>
      <c r="U2804" t="s">
        <v>33</v>
      </c>
      <c r="V2804">
        <v>63</v>
      </c>
      <c r="W2804">
        <v>63</v>
      </c>
      <c r="X2804">
        <v>0</v>
      </c>
      <c r="Y2804" t="s">
        <v>34</v>
      </c>
      <c r="Z2804" t="s">
        <v>33</v>
      </c>
      <c r="AA2804">
        <f>VLOOKUP(Table1[[#This Row],[Facility Name]],D_2,8,0)</f>
        <v>62</v>
      </c>
    </row>
    <row r="2805" spans="1:27" x14ac:dyDescent="0.25">
      <c r="A2805">
        <v>222565</v>
      </c>
      <c r="B2805" t="s">
        <v>2675</v>
      </c>
      <c r="C2805">
        <v>3</v>
      </c>
      <c r="D2805" t="s">
        <v>2420</v>
      </c>
      <c r="E2805" t="s">
        <v>2422</v>
      </c>
      <c r="F2805" t="s">
        <v>29</v>
      </c>
      <c r="G2805" t="s">
        <v>30</v>
      </c>
      <c r="H2805" t="s">
        <v>37</v>
      </c>
      <c r="I2805">
        <v>21</v>
      </c>
      <c r="J2805" t="s">
        <v>33</v>
      </c>
      <c r="K2805">
        <v>71</v>
      </c>
      <c r="L2805">
        <v>122</v>
      </c>
      <c r="M2805">
        <v>127</v>
      </c>
      <c r="N2805" t="s">
        <v>33</v>
      </c>
      <c r="O2805" t="s">
        <v>33</v>
      </c>
      <c r="P2805" t="s">
        <v>40</v>
      </c>
      <c r="Q2805">
        <v>90</v>
      </c>
      <c r="R2805">
        <v>90</v>
      </c>
      <c r="S2805">
        <v>390</v>
      </c>
      <c r="T2805" t="s">
        <v>40</v>
      </c>
      <c r="U2805" t="s">
        <v>33</v>
      </c>
      <c r="V2805">
        <v>114</v>
      </c>
      <c r="W2805">
        <v>114</v>
      </c>
      <c r="X2805">
        <v>0</v>
      </c>
      <c r="Y2805" t="s">
        <v>40</v>
      </c>
      <c r="Z2805" t="s">
        <v>40</v>
      </c>
      <c r="AA2805">
        <f>VLOOKUP(Table1[[#This Row],[Facility Name]],D_2,8,0)</f>
        <v>45</v>
      </c>
    </row>
    <row r="2806" spans="1:27" x14ac:dyDescent="0.25">
      <c r="A2806">
        <v>222567</v>
      </c>
      <c r="B2806" t="s">
        <v>2922</v>
      </c>
      <c r="C2806">
        <v>4</v>
      </c>
      <c r="D2806" t="s">
        <v>2420</v>
      </c>
      <c r="E2806" t="s">
        <v>1703</v>
      </c>
      <c r="F2806" t="s">
        <v>29</v>
      </c>
      <c r="G2806" t="s">
        <v>30</v>
      </c>
      <c r="H2806" t="s">
        <v>37</v>
      </c>
      <c r="I2806">
        <v>16</v>
      </c>
      <c r="J2806" t="s">
        <v>33</v>
      </c>
      <c r="K2806">
        <v>70</v>
      </c>
      <c r="L2806">
        <v>110</v>
      </c>
      <c r="M2806">
        <v>117</v>
      </c>
      <c r="N2806" t="s">
        <v>33</v>
      </c>
      <c r="O2806" t="s">
        <v>33</v>
      </c>
      <c r="P2806" t="s">
        <v>40</v>
      </c>
      <c r="Q2806">
        <v>99</v>
      </c>
      <c r="R2806">
        <v>128</v>
      </c>
      <c r="S2806">
        <v>369</v>
      </c>
      <c r="T2806" t="s">
        <v>40</v>
      </c>
      <c r="U2806" t="s">
        <v>33</v>
      </c>
      <c r="V2806">
        <v>106</v>
      </c>
      <c r="W2806">
        <v>106</v>
      </c>
      <c r="X2806">
        <v>0</v>
      </c>
      <c r="Y2806" t="s">
        <v>33</v>
      </c>
      <c r="Z2806" t="s">
        <v>33</v>
      </c>
      <c r="AA2806">
        <f>VLOOKUP(Table1[[#This Row],[Facility Name]],D_2,8,0)</f>
        <v>59</v>
      </c>
    </row>
    <row r="2807" spans="1:27" x14ac:dyDescent="0.25">
      <c r="A2807">
        <v>222568</v>
      </c>
      <c r="B2807" t="s">
        <v>2923</v>
      </c>
      <c r="C2807">
        <v>5</v>
      </c>
      <c r="D2807" t="s">
        <v>2420</v>
      </c>
      <c r="E2807" t="s">
        <v>2199</v>
      </c>
      <c r="F2807" t="s">
        <v>29</v>
      </c>
      <c r="G2807" t="s">
        <v>30</v>
      </c>
      <c r="H2807" t="s">
        <v>407</v>
      </c>
      <c r="I2807">
        <v>14</v>
      </c>
      <c r="J2807" t="s">
        <v>33</v>
      </c>
      <c r="K2807">
        <v>44</v>
      </c>
      <c r="L2807">
        <v>60</v>
      </c>
      <c r="M2807">
        <v>61</v>
      </c>
      <c r="N2807" t="s">
        <v>33</v>
      </c>
      <c r="O2807" t="s">
        <v>33</v>
      </c>
      <c r="P2807" t="s">
        <v>40</v>
      </c>
      <c r="Q2807">
        <v>49</v>
      </c>
      <c r="R2807">
        <v>70</v>
      </c>
      <c r="S2807">
        <v>202</v>
      </c>
      <c r="T2807" t="s">
        <v>40</v>
      </c>
      <c r="U2807" t="s">
        <v>33</v>
      </c>
      <c r="V2807">
        <v>62</v>
      </c>
      <c r="W2807">
        <v>62</v>
      </c>
      <c r="X2807">
        <v>0</v>
      </c>
      <c r="Y2807" t="s">
        <v>34</v>
      </c>
      <c r="Z2807" t="s">
        <v>33</v>
      </c>
      <c r="AA2807">
        <f>VLOOKUP(Table1[[#This Row],[Facility Name]],D_2,8,0)</f>
        <v>80</v>
      </c>
    </row>
    <row r="2808" spans="1:27" x14ac:dyDescent="0.25">
      <c r="A2808">
        <v>222570</v>
      </c>
      <c r="B2808" t="s">
        <v>2924</v>
      </c>
      <c r="C2808">
        <v>5</v>
      </c>
      <c r="D2808" t="s">
        <v>2420</v>
      </c>
      <c r="E2808" t="s">
        <v>2199</v>
      </c>
      <c r="F2808" t="s">
        <v>29</v>
      </c>
      <c r="G2808" t="s">
        <v>30</v>
      </c>
      <c r="H2808" t="s">
        <v>37</v>
      </c>
      <c r="I2808">
        <v>13</v>
      </c>
      <c r="J2808" t="s">
        <v>33</v>
      </c>
      <c r="K2808">
        <v>61</v>
      </c>
      <c r="L2808">
        <v>82</v>
      </c>
      <c r="M2808">
        <v>88</v>
      </c>
      <c r="N2808" t="s">
        <v>33</v>
      </c>
      <c r="O2808" t="s">
        <v>33</v>
      </c>
      <c r="P2808" t="s">
        <v>33</v>
      </c>
      <c r="Q2808">
        <v>73</v>
      </c>
      <c r="R2808">
        <v>51</v>
      </c>
      <c r="S2808">
        <v>284</v>
      </c>
      <c r="T2808" t="s">
        <v>40</v>
      </c>
      <c r="U2808" t="s">
        <v>33</v>
      </c>
      <c r="V2808">
        <v>78</v>
      </c>
      <c r="W2808">
        <v>78</v>
      </c>
      <c r="X2808">
        <v>0</v>
      </c>
      <c r="Y2808" t="s">
        <v>33</v>
      </c>
      <c r="Z2808" t="s">
        <v>40</v>
      </c>
      <c r="AA2808">
        <f>VLOOKUP(Table1[[#This Row],[Facility Name]],D_2,8,0)</f>
        <v>76</v>
      </c>
    </row>
    <row r="2809" spans="1:27" x14ac:dyDescent="0.25">
      <c r="A2809">
        <v>222571</v>
      </c>
      <c r="B2809" t="s">
        <v>2925</v>
      </c>
      <c r="C2809">
        <v>3</v>
      </c>
      <c r="D2809" t="s">
        <v>2420</v>
      </c>
      <c r="E2809" t="s">
        <v>2573</v>
      </c>
      <c r="F2809" t="s">
        <v>29</v>
      </c>
      <c r="G2809" t="s">
        <v>30</v>
      </c>
      <c r="H2809" t="s">
        <v>407</v>
      </c>
      <c r="I2809">
        <v>15</v>
      </c>
      <c r="J2809" t="s">
        <v>33</v>
      </c>
      <c r="K2809">
        <v>65</v>
      </c>
      <c r="L2809">
        <v>110</v>
      </c>
      <c r="M2809">
        <v>114</v>
      </c>
      <c r="N2809" t="s">
        <v>33</v>
      </c>
      <c r="O2809" t="s">
        <v>33</v>
      </c>
      <c r="P2809" t="s">
        <v>33</v>
      </c>
      <c r="Q2809">
        <v>84</v>
      </c>
      <c r="R2809">
        <v>89</v>
      </c>
      <c r="S2809">
        <v>353</v>
      </c>
      <c r="T2809" t="s">
        <v>33</v>
      </c>
      <c r="U2809" t="s">
        <v>33</v>
      </c>
      <c r="V2809">
        <v>84</v>
      </c>
      <c r="W2809">
        <v>84</v>
      </c>
      <c r="X2809">
        <v>0</v>
      </c>
      <c r="Y2809" t="s">
        <v>34</v>
      </c>
      <c r="Z2809" t="s">
        <v>33</v>
      </c>
      <c r="AA2809">
        <f>VLOOKUP(Table1[[#This Row],[Facility Name]],D_2,8,0)</f>
        <v>52</v>
      </c>
    </row>
    <row r="2810" spans="1:27" x14ac:dyDescent="0.25">
      <c r="A2810">
        <v>222572</v>
      </c>
      <c r="B2810" t="s">
        <v>2926</v>
      </c>
      <c r="C2810">
        <v>3</v>
      </c>
      <c r="D2810" t="s">
        <v>2420</v>
      </c>
      <c r="E2810" t="s">
        <v>2573</v>
      </c>
      <c r="F2810" t="s">
        <v>29</v>
      </c>
      <c r="G2810" t="s">
        <v>30</v>
      </c>
      <c r="H2810" t="s">
        <v>407</v>
      </c>
      <c r="I2810">
        <v>13</v>
      </c>
      <c r="J2810" t="s">
        <v>33</v>
      </c>
      <c r="K2810">
        <v>59</v>
      </c>
      <c r="L2810">
        <v>99</v>
      </c>
      <c r="M2810">
        <v>103</v>
      </c>
      <c r="N2810" t="s">
        <v>33</v>
      </c>
      <c r="O2810" t="s">
        <v>33</v>
      </c>
      <c r="P2810" t="s">
        <v>33</v>
      </c>
      <c r="Q2810">
        <v>78</v>
      </c>
      <c r="R2810">
        <v>97</v>
      </c>
      <c r="S2810">
        <v>348</v>
      </c>
      <c r="T2810" t="s">
        <v>32</v>
      </c>
      <c r="U2810" t="s">
        <v>33</v>
      </c>
      <c r="V2810">
        <v>106</v>
      </c>
      <c r="W2810">
        <v>106</v>
      </c>
      <c r="X2810">
        <v>1</v>
      </c>
      <c r="Y2810" t="s">
        <v>34</v>
      </c>
      <c r="Z2810" t="s">
        <v>33</v>
      </c>
      <c r="AA2810">
        <f>VLOOKUP(Table1[[#This Row],[Facility Name]],D_2,8,0)</f>
        <v>45</v>
      </c>
    </row>
    <row r="2811" spans="1:27" x14ac:dyDescent="0.25">
      <c r="A2811">
        <v>222573</v>
      </c>
      <c r="B2811" t="s">
        <v>2942</v>
      </c>
      <c r="C2811">
        <v>5</v>
      </c>
      <c r="D2811" t="s">
        <v>2420</v>
      </c>
      <c r="E2811" t="s">
        <v>2270</v>
      </c>
      <c r="F2811" t="s">
        <v>29</v>
      </c>
      <c r="G2811" t="s">
        <v>30</v>
      </c>
      <c r="H2811" t="s">
        <v>407</v>
      </c>
      <c r="I2811">
        <v>20</v>
      </c>
      <c r="J2811" t="s">
        <v>33</v>
      </c>
      <c r="K2811">
        <v>72</v>
      </c>
      <c r="L2811">
        <v>117</v>
      </c>
      <c r="M2811">
        <v>123</v>
      </c>
      <c r="N2811" t="s">
        <v>33</v>
      </c>
      <c r="O2811" t="s">
        <v>33</v>
      </c>
      <c r="P2811" t="s">
        <v>40</v>
      </c>
      <c r="Q2811">
        <v>95</v>
      </c>
      <c r="R2811">
        <v>128</v>
      </c>
      <c r="S2811">
        <v>395</v>
      </c>
      <c r="T2811" t="s">
        <v>33</v>
      </c>
      <c r="U2811" t="s">
        <v>33</v>
      </c>
      <c r="V2811">
        <v>117</v>
      </c>
      <c r="W2811">
        <v>117</v>
      </c>
      <c r="X2811">
        <v>0</v>
      </c>
      <c r="Y2811" t="s">
        <v>33</v>
      </c>
      <c r="Z2811" t="s">
        <v>33</v>
      </c>
      <c r="AA2811">
        <f>VLOOKUP(Table1[[#This Row],[Facility Name]],D_2,8,0)</f>
        <v>67</v>
      </c>
    </row>
    <row r="2812" spans="1:27" x14ac:dyDescent="0.25">
      <c r="A2812">
        <v>222574</v>
      </c>
      <c r="B2812" t="s">
        <v>3014</v>
      </c>
      <c r="C2812">
        <v>4</v>
      </c>
      <c r="D2812" t="s">
        <v>2420</v>
      </c>
      <c r="E2812" t="s">
        <v>1703</v>
      </c>
      <c r="F2812" t="s">
        <v>29</v>
      </c>
      <c r="G2812" t="s">
        <v>30</v>
      </c>
      <c r="H2812" t="s">
        <v>407</v>
      </c>
      <c r="I2812">
        <v>25</v>
      </c>
      <c r="J2812" t="s">
        <v>33</v>
      </c>
      <c r="K2812">
        <v>76</v>
      </c>
      <c r="L2812">
        <v>128</v>
      </c>
      <c r="M2812">
        <v>138</v>
      </c>
      <c r="N2812" t="s">
        <v>33</v>
      </c>
      <c r="O2812" t="s">
        <v>33</v>
      </c>
      <c r="P2812" t="s">
        <v>40</v>
      </c>
      <c r="Q2812">
        <v>93</v>
      </c>
      <c r="R2812">
        <v>137</v>
      </c>
      <c r="S2812">
        <v>359</v>
      </c>
      <c r="T2812" t="s">
        <v>40</v>
      </c>
      <c r="U2812" t="s">
        <v>33</v>
      </c>
      <c r="V2812">
        <v>130</v>
      </c>
      <c r="W2812">
        <v>130</v>
      </c>
      <c r="X2812">
        <v>0</v>
      </c>
      <c r="Y2812" t="s">
        <v>40</v>
      </c>
      <c r="Z2812" t="s">
        <v>40</v>
      </c>
      <c r="AA2812">
        <f>VLOOKUP(Table1[[#This Row],[Facility Name]],D_2,8,0)</f>
        <v>58</v>
      </c>
    </row>
    <row r="2813" spans="1:27" x14ac:dyDescent="0.25">
      <c r="A2813">
        <v>222576</v>
      </c>
      <c r="B2813" t="s">
        <v>3015</v>
      </c>
      <c r="C2813">
        <v>4</v>
      </c>
      <c r="D2813" t="s">
        <v>2420</v>
      </c>
      <c r="E2813" t="s">
        <v>2453</v>
      </c>
      <c r="F2813" t="s">
        <v>29</v>
      </c>
      <c r="G2813" t="s">
        <v>63</v>
      </c>
      <c r="H2813" t="s">
        <v>64</v>
      </c>
      <c r="I2813">
        <v>10</v>
      </c>
      <c r="J2813" t="s">
        <v>33</v>
      </c>
      <c r="K2813">
        <v>55</v>
      </c>
      <c r="L2813">
        <v>89</v>
      </c>
      <c r="M2813">
        <v>92</v>
      </c>
      <c r="N2813" t="s">
        <v>33</v>
      </c>
      <c r="O2813" t="s">
        <v>33</v>
      </c>
      <c r="P2813" t="s">
        <v>33</v>
      </c>
      <c r="Q2813">
        <v>65</v>
      </c>
      <c r="R2813">
        <v>61</v>
      </c>
      <c r="S2813">
        <v>226</v>
      </c>
      <c r="T2813" t="s">
        <v>40</v>
      </c>
      <c r="U2813" t="s">
        <v>33</v>
      </c>
      <c r="V2813">
        <v>86</v>
      </c>
      <c r="W2813">
        <v>86</v>
      </c>
      <c r="X2813">
        <v>0</v>
      </c>
      <c r="Y2813" t="s">
        <v>33</v>
      </c>
      <c r="Z2813" t="s">
        <v>40</v>
      </c>
      <c r="AA2813">
        <f>VLOOKUP(Table1[[#This Row],[Facility Name]],D_2,8,0)</f>
        <v>62</v>
      </c>
    </row>
    <row r="2814" spans="1:27" x14ac:dyDescent="0.25">
      <c r="A2814">
        <v>222577</v>
      </c>
      <c r="B2814" t="s">
        <v>3032</v>
      </c>
      <c r="C2814">
        <v>4</v>
      </c>
      <c r="D2814" t="s">
        <v>2420</v>
      </c>
      <c r="E2814" t="s">
        <v>1703</v>
      </c>
      <c r="F2814" t="s">
        <v>29</v>
      </c>
      <c r="G2814" t="s">
        <v>30</v>
      </c>
      <c r="H2814" t="s">
        <v>37</v>
      </c>
      <c r="I2814">
        <v>13</v>
      </c>
      <c r="J2814" t="s">
        <v>33</v>
      </c>
      <c r="K2814">
        <v>38</v>
      </c>
      <c r="L2814">
        <v>70</v>
      </c>
      <c r="M2814">
        <v>72</v>
      </c>
      <c r="N2814" t="s">
        <v>33</v>
      </c>
      <c r="O2814" t="s">
        <v>33</v>
      </c>
      <c r="P2814" t="s">
        <v>33</v>
      </c>
      <c r="Q2814">
        <v>59</v>
      </c>
      <c r="R2814">
        <v>87</v>
      </c>
      <c r="S2814">
        <v>202</v>
      </c>
      <c r="T2814" t="s">
        <v>33</v>
      </c>
      <c r="U2814" t="s">
        <v>33</v>
      </c>
      <c r="V2814">
        <v>71</v>
      </c>
      <c r="W2814">
        <v>71</v>
      </c>
      <c r="X2814">
        <v>0</v>
      </c>
      <c r="Y2814" t="s">
        <v>34</v>
      </c>
      <c r="Z2814" t="s">
        <v>33</v>
      </c>
      <c r="AA2814">
        <f>VLOOKUP(Table1[[#This Row],[Facility Name]],D_2,8,0)</f>
        <v>50</v>
      </c>
    </row>
    <row r="2815" spans="1:27" x14ac:dyDescent="0.25">
      <c r="A2815">
        <v>222579</v>
      </c>
      <c r="B2815" t="s">
        <v>3033</v>
      </c>
      <c r="C2815">
        <v>3</v>
      </c>
      <c r="D2815" t="s">
        <v>2420</v>
      </c>
      <c r="E2815" t="s">
        <v>2453</v>
      </c>
      <c r="F2815" t="s">
        <v>29</v>
      </c>
      <c r="G2815" t="s">
        <v>30</v>
      </c>
      <c r="H2815" t="s">
        <v>294</v>
      </c>
      <c r="I2815">
        <v>9</v>
      </c>
      <c r="J2815" t="s">
        <v>33</v>
      </c>
      <c r="K2815">
        <v>40</v>
      </c>
      <c r="L2815">
        <v>66</v>
      </c>
      <c r="M2815">
        <v>74</v>
      </c>
      <c r="N2815" t="s">
        <v>33</v>
      </c>
      <c r="O2815" t="s">
        <v>33</v>
      </c>
      <c r="P2815" t="s">
        <v>33</v>
      </c>
      <c r="Q2815">
        <v>50</v>
      </c>
      <c r="R2815">
        <v>97</v>
      </c>
      <c r="S2815">
        <v>175</v>
      </c>
      <c r="T2815" t="s">
        <v>40</v>
      </c>
      <c r="U2815" t="s">
        <v>33</v>
      </c>
      <c r="V2815">
        <v>62</v>
      </c>
      <c r="W2815">
        <v>62</v>
      </c>
      <c r="X2815">
        <v>0</v>
      </c>
      <c r="Y2815" t="s">
        <v>34</v>
      </c>
      <c r="Z2815" t="s">
        <v>40</v>
      </c>
      <c r="AA2815">
        <f>VLOOKUP(Table1[[#This Row],[Facility Name]],D_2,8,0)</f>
        <v>60</v>
      </c>
    </row>
    <row r="2816" spans="1:27" x14ac:dyDescent="0.25">
      <c r="A2816">
        <v>222580</v>
      </c>
      <c r="B2816" t="s">
        <v>3034</v>
      </c>
      <c r="C2816">
        <v>5</v>
      </c>
      <c r="D2816" t="s">
        <v>2420</v>
      </c>
      <c r="E2816" t="s">
        <v>2573</v>
      </c>
      <c r="F2816" t="s">
        <v>29</v>
      </c>
      <c r="G2816" t="s">
        <v>30</v>
      </c>
      <c r="H2816" t="s">
        <v>407</v>
      </c>
      <c r="I2816">
        <v>13</v>
      </c>
      <c r="J2816" t="s">
        <v>33</v>
      </c>
      <c r="K2816">
        <v>35</v>
      </c>
      <c r="L2816">
        <v>62</v>
      </c>
      <c r="M2816">
        <v>64</v>
      </c>
      <c r="N2816" t="s">
        <v>33</v>
      </c>
      <c r="O2816" t="s">
        <v>33</v>
      </c>
      <c r="P2816" t="s">
        <v>40</v>
      </c>
      <c r="Q2816">
        <v>46</v>
      </c>
      <c r="R2816">
        <v>75</v>
      </c>
      <c r="S2816">
        <v>185</v>
      </c>
      <c r="T2816" t="s">
        <v>33</v>
      </c>
      <c r="U2816" t="s">
        <v>33</v>
      </c>
      <c r="V2816">
        <v>64</v>
      </c>
      <c r="W2816">
        <v>64</v>
      </c>
      <c r="X2816">
        <v>0</v>
      </c>
      <c r="Y2816" t="s">
        <v>34</v>
      </c>
      <c r="Z2816" t="s">
        <v>33</v>
      </c>
      <c r="AA2816">
        <f>VLOOKUP(Table1[[#This Row],[Facility Name]],D_2,8,0)</f>
        <v>80</v>
      </c>
    </row>
    <row r="2817" spans="1:27" x14ac:dyDescent="0.25">
      <c r="A2817">
        <v>222581</v>
      </c>
      <c r="B2817" t="s">
        <v>3035</v>
      </c>
      <c r="C2817">
        <v>4</v>
      </c>
      <c r="D2817" t="s">
        <v>2420</v>
      </c>
      <c r="E2817" t="s">
        <v>2270</v>
      </c>
      <c r="F2817" t="s">
        <v>29</v>
      </c>
      <c r="G2817" t="s">
        <v>30</v>
      </c>
      <c r="H2817" t="s">
        <v>37</v>
      </c>
      <c r="I2817">
        <v>13</v>
      </c>
      <c r="J2817" t="s">
        <v>33</v>
      </c>
      <c r="K2817">
        <v>33</v>
      </c>
      <c r="L2817">
        <v>45</v>
      </c>
      <c r="M2817">
        <v>45</v>
      </c>
      <c r="N2817" t="s">
        <v>33</v>
      </c>
      <c r="O2817" t="s">
        <v>33</v>
      </c>
      <c r="P2817" t="s">
        <v>33</v>
      </c>
      <c r="Q2817">
        <v>37</v>
      </c>
      <c r="R2817">
        <v>36</v>
      </c>
      <c r="S2817">
        <v>130</v>
      </c>
      <c r="T2817" t="s">
        <v>33</v>
      </c>
      <c r="U2817" t="s">
        <v>33</v>
      </c>
      <c r="V2817">
        <v>47</v>
      </c>
      <c r="W2817">
        <v>47</v>
      </c>
      <c r="X2817">
        <v>0</v>
      </c>
      <c r="Y2817" t="s">
        <v>34</v>
      </c>
      <c r="Z2817" t="s">
        <v>40</v>
      </c>
      <c r="AA2817">
        <f>VLOOKUP(Table1[[#This Row],[Facility Name]],D_2,8,0)</f>
        <v>51</v>
      </c>
    </row>
    <row r="2818" spans="1:27" hidden="1" x14ac:dyDescent="0.25">
      <c r="A2818">
        <v>262687</v>
      </c>
      <c r="B2818" t="s">
        <v>3453</v>
      </c>
      <c r="D2818" t="s">
        <v>3200</v>
      </c>
      <c r="E2818" t="s">
        <v>26</v>
      </c>
      <c r="F2818" t="s">
        <v>29</v>
      </c>
      <c r="G2818" t="s">
        <v>30</v>
      </c>
      <c r="H2818" t="s">
        <v>31</v>
      </c>
      <c r="I2818">
        <v>8</v>
      </c>
      <c r="J2818" t="s">
        <v>34</v>
      </c>
      <c r="K2818">
        <v>7</v>
      </c>
      <c r="L2818">
        <v>15</v>
      </c>
      <c r="M2818">
        <v>14</v>
      </c>
      <c r="N2818" t="s">
        <v>34</v>
      </c>
      <c r="O2818" t="s">
        <v>34</v>
      </c>
      <c r="P2818" t="s">
        <v>34</v>
      </c>
      <c r="Q2818">
        <v>10</v>
      </c>
      <c r="R2818">
        <v>9</v>
      </c>
      <c r="S2818">
        <v>15</v>
      </c>
      <c r="T2818" t="s">
        <v>34</v>
      </c>
      <c r="U2818" t="s">
        <v>40</v>
      </c>
      <c r="V2818">
        <v>16</v>
      </c>
      <c r="W2818">
        <v>16</v>
      </c>
      <c r="X2818">
        <v>0</v>
      </c>
      <c r="Y2818" t="s">
        <v>34</v>
      </c>
      <c r="Z2818" t="s">
        <v>33</v>
      </c>
      <c r="AA2818" t="e">
        <f>VLOOKUP(Table1[[#This Row],[Facility Name]],D_2,8,0)</f>
        <v>#N/A</v>
      </c>
    </row>
    <row r="2819" spans="1:27" x14ac:dyDescent="0.25">
      <c r="A2819">
        <v>222582</v>
      </c>
      <c r="B2819" t="s">
        <v>3124</v>
      </c>
      <c r="C2819">
        <v>5</v>
      </c>
      <c r="D2819" t="s">
        <v>2420</v>
      </c>
      <c r="E2819" t="s">
        <v>2422</v>
      </c>
      <c r="F2819" t="s">
        <v>29</v>
      </c>
      <c r="G2819" t="s">
        <v>30</v>
      </c>
      <c r="H2819" t="s">
        <v>37</v>
      </c>
      <c r="I2819">
        <v>19</v>
      </c>
      <c r="J2819" t="s">
        <v>33</v>
      </c>
      <c r="K2819">
        <v>67</v>
      </c>
      <c r="L2819">
        <v>99</v>
      </c>
      <c r="M2819">
        <v>101</v>
      </c>
      <c r="N2819" t="s">
        <v>33</v>
      </c>
      <c r="O2819" t="s">
        <v>33</v>
      </c>
      <c r="P2819" t="s">
        <v>33</v>
      </c>
      <c r="Q2819">
        <v>85</v>
      </c>
      <c r="R2819">
        <v>87</v>
      </c>
      <c r="S2819">
        <v>357</v>
      </c>
      <c r="T2819" t="s">
        <v>40</v>
      </c>
      <c r="U2819" t="s">
        <v>33</v>
      </c>
      <c r="V2819">
        <v>100</v>
      </c>
      <c r="W2819">
        <v>100</v>
      </c>
      <c r="X2819">
        <v>0</v>
      </c>
      <c r="Y2819" t="s">
        <v>40</v>
      </c>
      <c r="Z2819" t="s">
        <v>40</v>
      </c>
      <c r="AA2819">
        <f>VLOOKUP(Table1[[#This Row],[Facility Name]],D_2,8,0)</f>
        <v>61</v>
      </c>
    </row>
    <row r="2820" spans="1:27" x14ac:dyDescent="0.25">
      <c r="A2820">
        <v>222583</v>
      </c>
      <c r="B2820" t="s">
        <v>3125</v>
      </c>
      <c r="C2820">
        <v>3</v>
      </c>
      <c r="D2820" t="s">
        <v>2420</v>
      </c>
      <c r="E2820" t="s">
        <v>2199</v>
      </c>
      <c r="F2820" t="s">
        <v>29</v>
      </c>
      <c r="G2820" t="s">
        <v>30</v>
      </c>
      <c r="H2820" t="s">
        <v>37</v>
      </c>
      <c r="I2820">
        <v>35</v>
      </c>
      <c r="J2820" t="s">
        <v>33</v>
      </c>
      <c r="K2820">
        <v>149</v>
      </c>
      <c r="L2820">
        <v>230</v>
      </c>
      <c r="M2820">
        <v>245</v>
      </c>
      <c r="N2820" t="s">
        <v>32</v>
      </c>
      <c r="O2820" t="s">
        <v>32</v>
      </c>
      <c r="P2820" t="s">
        <v>33</v>
      </c>
      <c r="Q2820">
        <v>181</v>
      </c>
      <c r="R2820">
        <v>277</v>
      </c>
      <c r="S2820">
        <v>762</v>
      </c>
      <c r="T2820" t="s">
        <v>40</v>
      </c>
      <c r="U2820" t="s">
        <v>33</v>
      </c>
      <c r="V2820">
        <v>223</v>
      </c>
      <c r="W2820">
        <v>223</v>
      </c>
      <c r="X2820">
        <v>0</v>
      </c>
      <c r="Y2820" t="s">
        <v>33</v>
      </c>
      <c r="Z2820" t="s">
        <v>33</v>
      </c>
      <c r="AA2820">
        <f>VLOOKUP(Table1[[#This Row],[Facility Name]],D_2,8,0)</f>
        <v>47</v>
      </c>
    </row>
    <row r="2821" spans="1:27" x14ac:dyDescent="0.25">
      <c r="A2821">
        <v>222584</v>
      </c>
      <c r="B2821" t="s">
        <v>3126</v>
      </c>
      <c r="C2821">
        <v>5</v>
      </c>
      <c r="D2821" t="s">
        <v>2420</v>
      </c>
      <c r="E2821" t="s">
        <v>2270</v>
      </c>
      <c r="F2821" t="s">
        <v>29</v>
      </c>
      <c r="G2821" t="s">
        <v>30</v>
      </c>
      <c r="H2821" t="s">
        <v>407</v>
      </c>
      <c r="I2821">
        <v>18</v>
      </c>
      <c r="J2821" t="s">
        <v>33</v>
      </c>
      <c r="K2821">
        <v>45</v>
      </c>
      <c r="L2821">
        <v>58</v>
      </c>
      <c r="M2821">
        <v>64</v>
      </c>
      <c r="N2821" t="s">
        <v>33</v>
      </c>
      <c r="O2821" t="s">
        <v>33</v>
      </c>
      <c r="P2821" t="s">
        <v>33</v>
      </c>
      <c r="Q2821">
        <v>57</v>
      </c>
      <c r="R2821">
        <v>60</v>
      </c>
      <c r="S2821">
        <v>207</v>
      </c>
      <c r="T2821" t="s">
        <v>33</v>
      </c>
      <c r="U2821" t="s">
        <v>33</v>
      </c>
      <c r="V2821">
        <v>63</v>
      </c>
      <c r="W2821">
        <v>63</v>
      </c>
      <c r="X2821">
        <v>0</v>
      </c>
      <c r="Y2821" t="s">
        <v>33</v>
      </c>
      <c r="Z2821" t="s">
        <v>33</v>
      </c>
      <c r="AA2821">
        <f>VLOOKUP(Table1[[#This Row],[Facility Name]],D_2,8,0)</f>
        <v>78</v>
      </c>
    </row>
    <row r="2822" spans="1:27" x14ac:dyDescent="0.25">
      <c r="A2822">
        <v>222587</v>
      </c>
      <c r="B2822" t="s">
        <v>3127</v>
      </c>
      <c r="C2822">
        <v>3</v>
      </c>
      <c r="D2822" t="s">
        <v>2420</v>
      </c>
      <c r="E2822" t="s">
        <v>1354</v>
      </c>
      <c r="F2822" t="s">
        <v>44</v>
      </c>
      <c r="G2822" t="s">
        <v>30</v>
      </c>
      <c r="H2822" t="s">
        <v>37</v>
      </c>
      <c r="I2822">
        <v>16</v>
      </c>
      <c r="J2822" t="s">
        <v>33</v>
      </c>
      <c r="K2822">
        <v>48</v>
      </c>
      <c r="L2822">
        <v>76</v>
      </c>
      <c r="M2822">
        <v>80</v>
      </c>
      <c r="N2822" t="s">
        <v>33</v>
      </c>
      <c r="O2822" t="s">
        <v>33</v>
      </c>
      <c r="P2822" t="s">
        <v>33</v>
      </c>
      <c r="Q2822">
        <v>58</v>
      </c>
      <c r="R2822">
        <v>74</v>
      </c>
      <c r="S2822">
        <v>189</v>
      </c>
      <c r="T2822" t="s">
        <v>33</v>
      </c>
      <c r="U2822" t="s">
        <v>33</v>
      </c>
      <c r="V2822">
        <v>79</v>
      </c>
      <c r="W2822">
        <v>79</v>
      </c>
      <c r="X2822">
        <v>0</v>
      </c>
      <c r="Y2822" t="s">
        <v>34</v>
      </c>
      <c r="Z2822" t="s">
        <v>33</v>
      </c>
      <c r="AA2822">
        <f>VLOOKUP(Table1[[#This Row],[Facility Name]],D_2,8,0)</f>
        <v>50</v>
      </c>
    </row>
    <row r="2823" spans="1:27" x14ac:dyDescent="0.25">
      <c r="A2823">
        <v>222588</v>
      </c>
      <c r="B2823" t="s">
        <v>2857</v>
      </c>
      <c r="C2823">
        <v>4</v>
      </c>
      <c r="D2823" t="s">
        <v>2420</v>
      </c>
      <c r="E2823" t="s">
        <v>2422</v>
      </c>
      <c r="F2823" t="s">
        <v>29</v>
      </c>
      <c r="G2823" t="s">
        <v>30</v>
      </c>
      <c r="H2823" t="s">
        <v>37</v>
      </c>
      <c r="I2823">
        <v>13</v>
      </c>
      <c r="J2823" t="s">
        <v>33</v>
      </c>
      <c r="K2823">
        <v>34</v>
      </c>
      <c r="L2823">
        <v>53</v>
      </c>
      <c r="M2823">
        <v>57</v>
      </c>
      <c r="N2823" t="s">
        <v>33</v>
      </c>
      <c r="O2823" t="s">
        <v>33</v>
      </c>
      <c r="P2823" t="s">
        <v>33</v>
      </c>
      <c r="Q2823">
        <v>45</v>
      </c>
      <c r="R2823">
        <v>78</v>
      </c>
      <c r="S2823">
        <v>152</v>
      </c>
      <c r="T2823" t="s">
        <v>33</v>
      </c>
      <c r="U2823" t="s">
        <v>33</v>
      </c>
      <c r="V2823">
        <v>57</v>
      </c>
      <c r="W2823">
        <v>57</v>
      </c>
      <c r="X2823">
        <v>0</v>
      </c>
      <c r="Y2823" t="s">
        <v>34</v>
      </c>
      <c r="Z2823" t="s">
        <v>33</v>
      </c>
      <c r="AA2823">
        <f>VLOOKUP(Table1[[#This Row],[Facility Name]],D_2,8,0)</f>
        <v>57</v>
      </c>
    </row>
    <row r="2824" spans="1:27" x14ac:dyDescent="0.25">
      <c r="A2824">
        <v>222589</v>
      </c>
      <c r="B2824" t="s">
        <v>2858</v>
      </c>
      <c r="C2824">
        <v>2</v>
      </c>
      <c r="D2824" t="s">
        <v>2420</v>
      </c>
      <c r="E2824" t="s">
        <v>2453</v>
      </c>
      <c r="F2824" t="s">
        <v>29</v>
      </c>
      <c r="G2824" t="s">
        <v>63</v>
      </c>
      <c r="H2824" t="s">
        <v>64</v>
      </c>
      <c r="I2824">
        <v>24</v>
      </c>
      <c r="J2824" t="s">
        <v>33</v>
      </c>
      <c r="K2824">
        <v>37</v>
      </c>
      <c r="L2824">
        <v>73</v>
      </c>
      <c r="M2824">
        <v>84</v>
      </c>
      <c r="N2824" t="s">
        <v>33</v>
      </c>
      <c r="O2824" t="s">
        <v>33</v>
      </c>
      <c r="P2824" t="s">
        <v>33</v>
      </c>
      <c r="Q2824">
        <v>59</v>
      </c>
      <c r="R2824">
        <v>111</v>
      </c>
      <c r="S2824">
        <v>162</v>
      </c>
      <c r="T2824" t="s">
        <v>40</v>
      </c>
      <c r="U2824" t="s">
        <v>33</v>
      </c>
      <c r="V2824">
        <v>76</v>
      </c>
      <c r="W2824">
        <v>76</v>
      </c>
      <c r="X2824">
        <v>0</v>
      </c>
      <c r="Y2824" t="s">
        <v>34</v>
      </c>
      <c r="Z2824" t="s">
        <v>33</v>
      </c>
      <c r="AA2824">
        <f>VLOOKUP(Table1[[#This Row],[Facility Name]],D_2,8,0)</f>
        <v>66</v>
      </c>
    </row>
    <row r="2825" spans="1:27" x14ac:dyDescent="0.25">
      <c r="A2825">
        <v>222590</v>
      </c>
      <c r="B2825" t="s">
        <v>2859</v>
      </c>
      <c r="C2825">
        <v>4</v>
      </c>
      <c r="D2825" t="s">
        <v>2420</v>
      </c>
      <c r="E2825" t="s">
        <v>2484</v>
      </c>
      <c r="F2825" t="s">
        <v>29</v>
      </c>
      <c r="G2825" t="s">
        <v>30</v>
      </c>
      <c r="H2825" t="s">
        <v>37</v>
      </c>
      <c r="I2825">
        <v>6</v>
      </c>
      <c r="J2825" t="s">
        <v>33</v>
      </c>
      <c r="K2825">
        <v>35</v>
      </c>
      <c r="L2825">
        <v>68</v>
      </c>
      <c r="M2825">
        <v>67</v>
      </c>
      <c r="N2825" t="s">
        <v>33</v>
      </c>
      <c r="O2825" t="s">
        <v>33</v>
      </c>
      <c r="P2825" t="s">
        <v>33</v>
      </c>
      <c r="Q2825">
        <v>43</v>
      </c>
      <c r="R2825">
        <v>39</v>
      </c>
      <c r="S2825">
        <v>116</v>
      </c>
      <c r="T2825" t="s">
        <v>34</v>
      </c>
      <c r="U2825" t="s">
        <v>33</v>
      </c>
      <c r="V2825">
        <v>15</v>
      </c>
      <c r="W2825">
        <v>15</v>
      </c>
      <c r="X2825">
        <v>0</v>
      </c>
      <c r="Y2825" t="s">
        <v>34</v>
      </c>
      <c r="Z2825" t="s">
        <v>40</v>
      </c>
      <c r="AA2825">
        <f>VLOOKUP(Table1[[#This Row],[Facility Name]],D_2,8,0)</f>
        <v>61</v>
      </c>
    </row>
    <row r="2826" spans="1:27" x14ac:dyDescent="0.25">
      <c r="A2826">
        <v>222591</v>
      </c>
      <c r="B2826" t="s">
        <v>2860</v>
      </c>
      <c r="C2826">
        <v>3</v>
      </c>
      <c r="D2826" t="s">
        <v>2420</v>
      </c>
      <c r="E2826" t="s">
        <v>2270</v>
      </c>
      <c r="F2826" t="s">
        <v>29</v>
      </c>
      <c r="G2826" t="s">
        <v>30</v>
      </c>
      <c r="H2826" t="s">
        <v>37</v>
      </c>
      <c r="I2826">
        <v>19</v>
      </c>
      <c r="J2826" t="s">
        <v>33</v>
      </c>
      <c r="K2826">
        <v>47</v>
      </c>
      <c r="L2826">
        <v>97</v>
      </c>
      <c r="M2826">
        <v>105</v>
      </c>
      <c r="N2826" t="s">
        <v>33</v>
      </c>
      <c r="O2826" t="s">
        <v>33</v>
      </c>
      <c r="P2826" t="s">
        <v>33</v>
      </c>
      <c r="Q2826">
        <v>67</v>
      </c>
      <c r="R2826">
        <v>94</v>
      </c>
      <c r="S2826">
        <v>173</v>
      </c>
      <c r="T2826" t="s">
        <v>33</v>
      </c>
      <c r="U2826" t="s">
        <v>33</v>
      </c>
      <c r="V2826">
        <v>96</v>
      </c>
      <c r="W2826">
        <v>96</v>
      </c>
      <c r="X2826">
        <v>0</v>
      </c>
      <c r="Y2826" t="s">
        <v>34</v>
      </c>
      <c r="Z2826" t="s">
        <v>33</v>
      </c>
      <c r="AA2826">
        <f>VLOOKUP(Table1[[#This Row],[Facility Name]],D_2,8,0)</f>
        <v>63</v>
      </c>
    </row>
    <row r="2827" spans="1:27" x14ac:dyDescent="0.25">
      <c r="A2827">
        <v>223505</v>
      </c>
      <c r="B2827" t="s">
        <v>2608</v>
      </c>
      <c r="C2827">
        <v>3</v>
      </c>
      <c r="D2827" t="s">
        <v>2420</v>
      </c>
      <c r="E2827" t="s">
        <v>2533</v>
      </c>
      <c r="F2827" t="s">
        <v>44</v>
      </c>
      <c r="G2827" t="s">
        <v>63</v>
      </c>
      <c r="H2827" t="s">
        <v>64</v>
      </c>
      <c r="I2827">
        <v>13</v>
      </c>
      <c r="J2827" t="s">
        <v>34</v>
      </c>
      <c r="K2827">
        <v>21</v>
      </c>
      <c r="L2827">
        <v>43</v>
      </c>
      <c r="M2827">
        <v>44</v>
      </c>
      <c r="N2827" t="s">
        <v>33</v>
      </c>
      <c r="O2827" t="s">
        <v>33</v>
      </c>
      <c r="P2827" t="s">
        <v>33</v>
      </c>
      <c r="Q2827">
        <v>43</v>
      </c>
      <c r="R2827">
        <v>55</v>
      </c>
      <c r="S2827">
        <v>145</v>
      </c>
      <c r="T2827" t="s">
        <v>33</v>
      </c>
      <c r="U2827" t="s">
        <v>33</v>
      </c>
      <c r="V2827">
        <v>45</v>
      </c>
      <c r="W2827">
        <v>45</v>
      </c>
      <c r="X2827">
        <v>0</v>
      </c>
      <c r="Y2827" t="s">
        <v>34</v>
      </c>
      <c r="Z2827" t="s">
        <v>40</v>
      </c>
      <c r="AA2827">
        <f>VLOOKUP(Table1[[#This Row],[Facility Name]],D_2,8,0)</f>
        <v>44</v>
      </c>
    </row>
    <row r="2828" spans="1:27" x14ac:dyDescent="0.25">
      <c r="A2828">
        <v>232315</v>
      </c>
      <c r="B2828" t="s">
        <v>2627</v>
      </c>
      <c r="C2828">
        <v>5</v>
      </c>
      <c r="D2828" t="s">
        <v>2404</v>
      </c>
      <c r="E2828" t="s">
        <v>2628</v>
      </c>
      <c r="F2828" t="s">
        <v>44</v>
      </c>
      <c r="G2828" t="s">
        <v>30</v>
      </c>
      <c r="H2828" t="s">
        <v>2627</v>
      </c>
      <c r="I2828">
        <v>16</v>
      </c>
      <c r="J2828" t="s">
        <v>33</v>
      </c>
      <c r="K2828">
        <v>64</v>
      </c>
      <c r="L2828">
        <v>97</v>
      </c>
      <c r="M2828">
        <v>103</v>
      </c>
      <c r="N2828" t="s">
        <v>33</v>
      </c>
      <c r="O2828" t="s">
        <v>33</v>
      </c>
      <c r="P2828" t="s">
        <v>40</v>
      </c>
      <c r="Q2828">
        <v>84</v>
      </c>
      <c r="R2828">
        <v>80</v>
      </c>
      <c r="S2828">
        <v>340</v>
      </c>
      <c r="T2828" t="s">
        <v>33</v>
      </c>
      <c r="U2828" t="s">
        <v>33</v>
      </c>
      <c r="V2828">
        <v>99</v>
      </c>
      <c r="W2828">
        <v>99</v>
      </c>
      <c r="X2828">
        <v>0</v>
      </c>
      <c r="Y2828" t="s">
        <v>33</v>
      </c>
      <c r="Z2828" t="s">
        <v>33</v>
      </c>
      <c r="AA2828">
        <f>VLOOKUP(Table1[[#This Row],[Facility Name]],D_2,8,0)</f>
        <v>65</v>
      </c>
    </row>
    <row r="2829" spans="1:27" x14ac:dyDescent="0.25">
      <c r="A2829">
        <v>232328</v>
      </c>
      <c r="B2829" t="s">
        <v>2707</v>
      </c>
      <c r="D2829" t="s">
        <v>2404</v>
      </c>
      <c r="E2829" t="s">
        <v>1286</v>
      </c>
      <c r="F2829" t="s">
        <v>29</v>
      </c>
      <c r="G2829" t="s">
        <v>63</v>
      </c>
      <c r="H2829" t="s">
        <v>64</v>
      </c>
      <c r="I2829">
        <v>9</v>
      </c>
      <c r="J2829" t="s">
        <v>34</v>
      </c>
      <c r="K2829">
        <v>5</v>
      </c>
      <c r="L2829">
        <v>8</v>
      </c>
      <c r="M2829">
        <v>9</v>
      </c>
      <c r="N2829" t="s">
        <v>33</v>
      </c>
      <c r="O2829" t="s">
        <v>33</v>
      </c>
      <c r="P2829" t="s">
        <v>34</v>
      </c>
      <c r="Q2829">
        <v>13</v>
      </c>
      <c r="R2829">
        <v>26</v>
      </c>
      <c r="S2829">
        <v>63</v>
      </c>
      <c r="T2829" t="s">
        <v>34</v>
      </c>
      <c r="U2829" t="s">
        <v>34</v>
      </c>
      <c r="V2829">
        <v>6</v>
      </c>
      <c r="W2829">
        <v>6</v>
      </c>
      <c r="X2829">
        <v>5</v>
      </c>
      <c r="Y2829" t="s">
        <v>33</v>
      </c>
      <c r="Z2829" t="s">
        <v>33</v>
      </c>
      <c r="AA2829">
        <f>VLOOKUP(Table1[[#This Row],[Facility Name]],D_2,8,0)</f>
        <v>33</v>
      </c>
    </row>
    <row r="2830" spans="1:27" x14ac:dyDescent="0.25">
      <c r="A2830">
        <v>232345</v>
      </c>
      <c r="B2830" t="s">
        <v>2708</v>
      </c>
      <c r="D2830" t="s">
        <v>2404</v>
      </c>
      <c r="E2830" t="s">
        <v>946</v>
      </c>
      <c r="F2830" t="s">
        <v>44</v>
      </c>
      <c r="G2830" t="s">
        <v>63</v>
      </c>
      <c r="H2830" t="s">
        <v>64</v>
      </c>
      <c r="I2830">
        <v>4</v>
      </c>
      <c r="J2830" t="s">
        <v>34</v>
      </c>
      <c r="K2830">
        <v>0</v>
      </c>
      <c r="L2830">
        <v>1</v>
      </c>
      <c r="M2830">
        <v>0</v>
      </c>
      <c r="N2830" t="s">
        <v>34</v>
      </c>
      <c r="O2830" t="s">
        <v>34</v>
      </c>
      <c r="P2830" t="s">
        <v>34</v>
      </c>
      <c r="Q2830">
        <v>6</v>
      </c>
      <c r="R2830">
        <v>10</v>
      </c>
      <c r="S2830">
        <v>15</v>
      </c>
      <c r="T2830" t="s">
        <v>34</v>
      </c>
      <c r="U2830" t="s">
        <v>34</v>
      </c>
      <c r="V2830">
        <v>1</v>
      </c>
      <c r="W2830">
        <v>1</v>
      </c>
      <c r="X2830">
        <v>8</v>
      </c>
      <c r="Y2830" t="s">
        <v>33</v>
      </c>
      <c r="Z2830" t="s">
        <v>33</v>
      </c>
      <c r="AA2830">
        <f>VLOOKUP(Table1[[#This Row],[Facility Name]],D_2,8,0)</f>
        <v>65</v>
      </c>
    </row>
    <row r="2831" spans="1:27" x14ac:dyDescent="0.25">
      <c r="A2831">
        <v>232347</v>
      </c>
      <c r="B2831" t="s">
        <v>2709</v>
      </c>
      <c r="C2831">
        <v>5</v>
      </c>
      <c r="D2831" t="s">
        <v>2404</v>
      </c>
      <c r="E2831" t="s">
        <v>2710</v>
      </c>
      <c r="F2831" t="s">
        <v>29</v>
      </c>
      <c r="G2831" t="s">
        <v>63</v>
      </c>
      <c r="H2831" t="s">
        <v>64</v>
      </c>
      <c r="I2831">
        <v>12</v>
      </c>
      <c r="J2831" t="s">
        <v>33</v>
      </c>
      <c r="K2831">
        <v>29</v>
      </c>
      <c r="L2831">
        <v>41</v>
      </c>
      <c r="M2831">
        <v>42</v>
      </c>
      <c r="N2831" t="s">
        <v>33</v>
      </c>
      <c r="O2831" t="s">
        <v>33</v>
      </c>
      <c r="P2831" t="s">
        <v>33</v>
      </c>
      <c r="Q2831">
        <v>34</v>
      </c>
      <c r="R2831">
        <v>29</v>
      </c>
      <c r="S2831">
        <v>129</v>
      </c>
      <c r="T2831" t="s">
        <v>33</v>
      </c>
      <c r="U2831" t="s">
        <v>33</v>
      </c>
      <c r="V2831">
        <v>40</v>
      </c>
      <c r="W2831">
        <v>40</v>
      </c>
      <c r="X2831">
        <v>0</v>
      </c>
      <c r="Y2831" t="s">
        <v>34</v>
      </c>
      <c r="Z2831" t="s">
        <v>33</v>
      </c>
      <c r="AA2831">
        <f>VLOOKUP(Table1[[#This Row],[Facility Name]],D_2,8,0)</f>
        <v>75</v>
      </c>
    </row>
    <row r="2832" spans="1:27" x14ac:dyDescent="0.25">
      <c r="A2832">
        <v>232348</v>
      </c>
      <c r="B2832" t="s">
        <v>2733</v>
      </c>
      <c r="C2832">
        <v>5</v>
      </c>
      <c r="D2832" t="s">
        <v>2404</v>
      </c>
      <c r="E2832" t="s">
        <v>62</v>
      </c>
      <c r="F2832" t="s">
        <v>44</v>
      </c>
      <c r="G2832" t="s">
        <v>30</v>
      </c>
      <c r="H2832" t="s">
        <v>37</v>
      </c>
      <c r="I2832">
        <v>8</v>
      </c>
      <c r="J2832" t="s">
        <v>34</v>
      </c>
      <c r="K2832">
        <v>17</v>
      </c>
      <c r="L2832">
        <v>32</v>
      </c>
      <c r="M2832">
        <v>32</v>
      </c>
      <c r="N2832" t="s">
        <v>33</v>
      </c>
      <c r="O2832" t="s">
        <v>33</v>
      </c>
      <c r="P2832" t="s">
        <v>33</v>
      </c>
      <c r="Q2832">
        <v>21</v>
      </c>
      <c r="R2832">
        <v>20</v>
      </c>
      <c r="S2832">
        <v>135</v>
      </c>
      <c r="T2832" t="s">
        <v>33</v>
      </c>
      <c r="U2832" t="s">
        <v>33</v>
      </c>
      <c r="V2832">
        <v>32</v>
      </c>
      <c r="W2832">
        <v>32</v>
      </c>
      <c r="X2832">
        <v>0</v>
      </c>
      <c r="Y2832" t="s">
        <v>34</v>
      </c>
      <c r="Z2832" t="s">
        <v>33</v>
      </c>
      <c r="AA2832">
        <f>VLOOKUP(Table1[[#This Row],[Facility Name]],D_2,8,0)</f>
        <v>86</v>
      </c>
    </row>
    <row r="2833" spans="1:27" x14ac:dyDescent="0.25">
      <c r="A2833">
        <v>232350</v>
      </c>
      <c r="B2833" t="s">
        <v>2734</v>
      </c>
      <c r="C2833">
        <v>3</v>
      </c>
      <c r="D2833" t="s">
        <v>2404</v>
      </c>
      <c r="E2833" t="s">
        <v>2735</v>
      </c>
      <c r="F2833" t="s">
        <v>44</v>
      </c>
      <c r="G2833" t="s">
        <v>63</v>
      </c>
      <c r="H2833" t="s">
        <v>64</v>
      </c>
      <c r="I2833">
        <v>9</v>
      </c>
      <c r="J2833" t="s">
        <v>33</v>
      </c>
      <c r="K2833">
        <v>40</v>
      </c>
      <c r="L2833">
        <v>54</v>
      </c>
      <c r="M2833">
        <v>60</v>
      </c>
      <c r="N2833" t="s">
        <v>33</v>
      </c>
      <c r="O2833" t="s">
        <v>33</v>
      </c>
      <c r="P2833" t="s">
        <v>33</v>
      </c>
      <c r="Q2833">
        <v>47</v>
      </c>
      <c r="R2833">
        <v>59</v>
      </c>
      <c r="S2833">
        <v>195</v>
      </c>
      <c r="T2833" t="s">
        <v>33</v>
      </c>
      <c r="U2833" t="s">
        <v>33</v>
      </c>
      <c r="V2833">
        <v>60</v>
      </c>
      <c r="W2833">
        <v>60</v>
      </c>
      <c r="X2833">
        <v>0</v>
      </c>
      <c r="Y2833" t="s">
        <v>34</v>
      </c>
      <c r="Z2833" t="s">
        <v>33</v>
      </c>
      <c r="AA2833">
        <f>VLOOKUP(Table1[[#This Row],[Facility Name]],D_2,8,0)</f>
        <v>36</v>
      </c>
    </row>
    <row r="2834" spans="1:27" x14ac:dyDescent="0.25">
      <c r="A2834">
        <v>232501</v>
      </c>
      <c r="B2834" t="s">
        <v>2736</v>
      </c>
      <c r="C2834">
        <v>3</v>
      </c>
      <c r="D2834" t="s">
        <v>2404</v>
      </c>
      <c r="E2834" t="s">
        <v>1286</v>
      </c>
      <c r="F2834" t="s">
        <v>29</v>
      </c>
      <c r="G2834" t="s">
        <v>30</v>
      </c>
      <c r="H2834" t="s">
        <v>37</v>
      </c>
      <c r="I2834">
        <v>20</v>
      </c>
      <c r="J2834" t="s">
        <v>33</v>
      </c>
      <c r="K2834">
        <v>55</v>
      </c>
      <c r="L2834">
        <v>89</v>
      </c>
      <c r="M2834">
        <v>96</v>
      </c>
      <c r="N2834" t="s">
        <v>33</v>
      </c>
      <c r="O2834" t="s">
        <v>33</v>
      </c>
      <c r="P2834" t="s">
        <v>33</v>
      </c>
      <c r="Q2834">
        <v>64</v>
      </c>
      <c r="R2834">
        <v>98</v>
      </c>
      <c r="S2834">
        <v>319</v>
      </c>
      <c r="T2834" t="s">
        <v>33</v>
      </c>
      <c r="U2834" t="s">
        <v>33</v>
      </c>
      <c r="V2834">
        <v>94</v>
      </c>
      <c r="W2834">
        <v>94</v>
      </c>
      <c r="X2834">
        <v>0</v>
      </c>
      <c r="Y2834" t="s">
        <v>33</v>
      </c>
      <c r="Z2834" t="s">
        <v>33</v>
      </c>
      <c r="AA2834">
        <f>VLOOKUP(Table1[[#This Row],[Facility Name]],D_2,8,0)</f>
        <v>57</v>
      </c>
    </row>
    <row r="2835" spans="1:27" x14ac:dyDescent="0.25">
      <c r="A2835">
        <v>232502</v>
      </c>
      <c r="B2835" t="s">
        <v>2403</v>
      </c>
      <c r="C2835">
        <v>2</v>
      </c>
      <c r="D2835" t="s">
        <v>2404</v>
      </c>
      <c r="E2835" t="s">
        <v>2405</v>
      </c>
      <c r="F2835" t="s">
        <v>29</v>
      </c>
      <c r="G2835" t="s">
        <v>30</v>
      </c>
      <c r="H2835" t="s">
        <v>37</v>
      </c>
      <c r="I2835">
        <v>21</v>
      </c>
      <c r="J2835" t="s">
        <v>33</v>
      </c>
      <c r="K2835">
        <v>67</v>
      </c>
      <c r="L2835">
        <v>104</v>
      </c>
      <c r="M2835">
        <v>105</v>
      </c>
      <c r="N2835" t="s">
        <v>33</v>
      </c>
      <c r="O2835" t="s">
        <v>33</v>
      </c>
      <c r="P2835" t="s">
        <v>40</v>
      </c>
      <c r="Q2835">
        <v>82</v>
      </c>
      <c r="R2835">
        <v>151</v>
      </c>
      <c r="S2835">
        <v>404</v>
      </c>
      <c r="T2835" t="s">
        <v>40</v>
      </c>
      <c r="U2835" t="s">
        <v>33</v>
      </c>
      <c r="V2835">
        <v>106</v>
      </c>
      <c r="W2835">
        <v>106</v>
      </c>
      <c r="X2835">
        <v>0</v>
      </c>
      <c r="Y2835" t="s">
        <v>32</v>
      </c>
      <c r="Z2835" t="s">
        <v>33</v>
      </c>
      <c r="AA2835">
        <f>VLOOKUP(Table1[[#This Row],[Facility Name]],D_2,8,0)</f>
        <v>45</v>
      </c>
    </row>
    <row r="2836" spans="1:27" x14ac:dyDescent="0.25">
      <c r="A2836">
        <v>232503</v>
      </c>
      <c r="B2836" t="s">
        <v>2406</v>
      </c>
      <c r="C2836">
        <v>4</v>
      </c>
      <c r="D2836" t="s">
        <v>2404</v>
      </c>
      <c r="E2836" t="s">
        <v>1286</v>
      </c>
      <c r="F2836" t="s">
        <v>29</v>
      </c>
      <c r="G2836" t="s">
        <v>30</v>
      </c>
      <c r="H2836" t="s">
        <v>37</v>
      </c>
      <c r="I2836">
        <v>16</v>
      </c>
      <c r="J2836" t="s">
        <v>33</v>
      </c>
      <c r="K2836">
        <v>46</v>
      </c>
      <c r="L2836">
        <v>71</v>
      </c>
      <c r="M2836">
        <v>75</v>
      </c>
      <c r="N2836" t="s">
        <v>33</v>
      </c>
      <c r="O2836" t="s">
        <v>33</v>
      </c>
      <c r="P2836" t="s">
        <v>33</v>
      </c>
      <c r="Q2836">
        <v>56</v>
      </c>
      <c r="R2836">
        <v>86</v>
      </c>
      <c r="S2836">
        <v>231</v>
      </c>
      <c r="T2836" t="s">
        <v>40</v>
      </c>
      <c r="U2836" t="s">
        <v>33</v>
      </c>
      <c r="V2836">
        <v>75</v>
      </c>
      <c r="W2836">
        <v>75</v>
      </c>
      <c r="X2836">
        <v>0</v>
      </c>
      <c r="Y2836" t="s">
        <v>34</v>
      </c>
      <c r="Z2836" t="s">
        <v>33</v>
      </c>
      <c r="AA2836">
        <f>VLOOKUP(Table1[[#This Row],[Facility Name]],D_2,8,0)</f>
        <v>55</v>
      </c>
    </row>
    <row r="2837" spans="1:27" x14ac:dyDescent="0.25">
      <c r="A2837">
        <v>232505</v>
      </c>
      <c r="B2837" t="s">
        <v>2407</v>
      </c>
      <c r="C2837">
        <v>2</v>
      </c>
      <c r="D2837" t="s">
        <v>2404</v>
      </c>
      <c r="E2837" t="s">
        <v>1286</v>
      </c>
      <c r="F2837" t="s">
        <v>44</v>
      </c>
      <c r="G2837" t="s">
        <v>30</v>
      </c>
      <c r="H2837" t="s">
        <v>2408</v>
      </c>
      <c r="I2837">
        <v>46</v>
      </c>
      <c r="J2837" t="s">
        <v>33</v>
      </c>
      <c r="K2837">
        <v>219</v>
      </c>
      <c r="L2837">
        <v>331</v>
      </c>
      <c r="M2837">
        <v>339</v>
      </c>
      <c r="N2837" t="s">
        <v>33</v>
      </c>
      <c r="O2837" t="s">
        <v>33</v>
      </c>
      <c r="P2837" t="s">
        <v>40</v>
      </c>
      <c r="Q2837">
        <v>247</v>
      </c>
      <c r="R2837">
        <v>308</v>
      </c>
      <c r="S2837">
        <v>1046</v>
      </c>
      <c r="T2837" t="s">
        <v>40</v>
      </c>
      <c r="U2837" t="s">
        <v>32</v>
      </c>
      <c r="V2837">
        <v>309</v>
      </c>
      <c r="W2837">
        <v>309</v>
      </c>
      <c r="X2837">
        <v>0</v>
      </c>
      <c r="Y2837" t="s">
        <v>33</v>
      </c>
      <c r="Z2837" t="s">
        <v>33</v>
      </c>
      <c r="AA2837">
        <f>VLOOKUP(Table1[[#This Row],[Facility Name]],D_2,8,0)</f>
        <v>36</v>
      </c>
    </row>
    <row r="2838" spans="1:27" x14ac:dyDescent="0.25">
      <c r="A2838">
        <v>232506</v>
      </c>
      <c r="B2838" t="s">
        <v>2409</v>
      </c>
      <c r="C2838">
        <v>2</v>
      </c>
      <c r="D2838" t="s">
        <v>2404</v>
      </c>
      <c r="E2838" t="s">
        <v>556</v>
      </c>
      <c r="F2838" t="s">
        <v>44</v>
      </c>
      <c r="G2838" t="s">
        <v>30</v>
      </c>
      <c r="H2838" t="s">
        <v>2408</v>
      </c>
      <c r="I2838">
        <v>16</v>
      </c>
      <c r="J2838" t="s">
        <v>33</v>
      </c>
      <c r="K2838">
        <v>61</v>
      </c>
      <c r="L2838">
        <v>90</v>
      </c>
      <c r="M2838">
        <v>92</v>
      </c>
      <c r="N2838" t="s">
        <v>33</v>
      </c>
      <c r="O2838" t="s">
        <v>33</v>
      </c>
      <c r="P2838" t="s">
        <v>33</v>
      </c>
      <c r="Q2838">
        <v>74</v>
      </c>
      <c r="R2838">
        <v>105</v>
      </c>
      <c r="S2838">
        <v>294</v>
      </c>
      <c r="T2838" t="s">
        <v>33</v>
      </c>
      <c r="U2838" t="s">
        <v>33</v>
      </c>
      <c r="V2838">
        <v>88</v>
      </c>
      <c r="W2838">
        <v>88</v>
      </c>
      <c r="X2838">
        <v>0</v>
      </c>
      <c r="Y2838" t="s">
        <v>33</v>
      </c>
      <c r="Z2838" t="s">
        <v>33</v>
      </c>
      <c r="AA2838">
        <f>VLOOKUP(Table1[[#This Row],[Facility Name]],D_2,8,0)</f>
        <v>46</v>
      </c>
    </row>
    <row r="2839" spans="1:27" hidden="1" x14ac:dyDescent="0.25">
      <c r="A2839">
        <v>262692</v>
      </c>
      <c r="B2839" t="s">
        <v>3474</v>
      </c>
      <c r="C2839">
        <v>5</v>
      </c>
      <c r="D2839" t="s">
        <v>3200</v>
      </c>
      <c r="F2839" t="s">
        <v>29</v>
      </c>
      <c r="G2839" t="s">
        <v>30</v>
      </c>
      <c r="H2839" t="s">
        <v>31</v>
      </c>
      <c r="I2839">
        <v>1</v>
      </c>
      <c r="J2839" t="s">
        <v>33</v>
      </c>
      <c r="K2839">
        <v>25</v>
      </c>
      <c r="L2839">
        <v>32</v>
      </c>
      <c r="M2839">
        <v>34</v>
      </c>
      <c r="N2839" t="s">
        <v>33</v>
      </c>
      <c r="O2839" t="s">
        <v>33</v>
      </c>
      <c r="P2839" t="s">
        <v>33</v>
      </c>
      <c r="Q2839">
        <v>29</v>
      </c>
      <c r="R2839">
        <v>25</v>
      </c>
      <c r="S2839">
        <v>44</v>
      </c>
      <c r="T2839" t="s">
        <v>34</v>
      </c>
      <c r="U2839" t="s">
        <v>34</v>
      </c>
      <c r="V2839">
        <v>0</v>
      </c>
      <c r="W2839">
        <v>0</v>
      </c>
      <c r="X2839">
        <v>0</v>
      </c>
      <c r="Y2839" t="s">
        <v>34</v>
      </c>
      <c r="Z2839" t="s">
        <v>33</v>
      </c>
      <c r="AA2839" t="e">
        <f>VLOOKUP(Table1[[#This Row],[Facility Name]],D_2,8,0)</f>
        <v>#N/A</v>
      </c>
    </row>
    <row r="2840" spans="1:27" hidden="1" x14ac:dyDescent="0.25">
      <c r="A2840">
        <v>232511</v>
      </c>
      <c r="B2840" t="s">
        <v>2556</v>
      </c>
      <c r="C2840">
        <v>3</v>
      </c>
      <c r="D2840" t="s">
        <v>2404</v>
      </c>
      <c r="E2840" t="s">
        <v>556</v>
      </c>
      <c r="F2840" t="s">
        <v>29</v>
      </c>
      <c r="G2840" t="s">
        <v>30</v>
      </c>
      <c r="H2840" t="s">
        <v>31</v>
      </c>
      <c r="I2840">
        <v>36</v>
      </c>
      <c r="J2840" t="s">
        <v>33</v>
      </c>
      <c r="K2840">
        <v>100</v>
      </c>
      <c r="L2840">
        <v>126</v>
      </c>
      <c r="M2840">
        <v>129</v>
      </c>
      <c r="N2840" t="s">
        <v>33</v>
      </c>
      <c r="O2840" t="s">
        <v>33</v>
      </c>
      <c r="P2840" t="s">
        <v>33</v>
      </c>
      <c r="Q2840">
        <v>112</v>
      </c>
      <c r="R2840">
        <v>201</v>
      </c>
      <c r="S2840">
        <v>495</v>
      </c>
      <c r="T2840" t="s">
        <v>33</v>
      </c>
      <c r="U2840" t="s">
        <v>33</v>
      </c>
      <c r="V2840">
        <v>120</v>
      </c>
      <c r="W2840">
        <v>120</v>
      </c>
      <c r="X2840">
        <v>0</v>
      </c>
      <c r="Y2840" t="s">
        <v>32</v>
      </c>
      <c r="Z2840" t="s">
        <v>33</v>
      </c>
      <c r="AA2840" t="e">
        <f>VLOOKUP(Table1[[#This Row],[Facility Name]],D_2,8,0)</f>
        <v>#N/A</v>
      </c>
    </row>
    <row r="2841" spans="1:27" hidden="1" x14ac:dyDescent="0.25">
      <c r="A2841">
        <v>232512</v>
      </c>
      <c r="B2841" t="s">
        <v>2557</v>
      </c>
      <c r="C2841">
        <v>4</v>
      </c>
      <c r="D2841" t="s">
        <v>2404</v>
      </c>
      <c r="E2841" t="s">
        <v>556</v>
      </c>
      <c r="F2841" t="s">
        <v>29</v>
      </c>
      <c r="G2841" t="s">
        <v>30</v>
      </c>
      <c r="H2841" t="s">
        <v>31</v>
      </c>
      <c r="I2841">
        <v>25</v>
      </c>
      <c r="J2841" t="s">
        <v>33</v>
      </c>
      <c r="K2841">
        <v>158</v>
      </c>
      <c r="L2841">
        <v>233</v>
      </c>
      <c r="M2841">
        <v>239</v>
      </c>
      <c r="N2841" t="s">
        <v>33</v>
      </c>
      <c r="O2841" t="s">
        <v>32</v>
      </c>
      <c r="P2841" t="s">
        <v>40</v>
      </c>
      <c r="Q2841">
        <v>189</v>
      </c>
      <c r="R2841">
        <v>250</v>
      </c>
      <c r="S2841">
        <v>740</v>
      </c>
      <c r="T2841" t="s">
        <v>33</v>
      </c>
      <c r="U2841" t="s">
        <v>33</v>
      </c>
      <c r="V2841">
        <v>198</v>
      </c>
      <c r="W2841">
        <v>198</v>
      </c>
      <c r="X2841">
        <v>0</v>
      </c>
      <c r="Y2841" t="s">
        <v>33</v>
      </c>
      <c r="Z2841" t="s">
        <v>33</v>
      </c>
      <c r="AA2841" t="e">
        <f>VLOOKUP(Table1[[#This Row],[Facility Name]],D_2,8,0)</f>
        <v>#N/A</v>
      </c>
    </row>
    <row r="2842" spans="1:27" x14ac:dyDescent="0.25">
      <c r="A2842">
        <v>232507</v>
      </c>
      <c r="B2842" t="s">
        <v>2410</v>
      </c>
      <c r="C2842">
        <v>2</v>
      </c>
      <c r="D2842" t="s">
        <v>2404</v>
      </c>
      <c r="E2842" t="s">
        <v>1286</v>
      </c>
      <c r="F2842" t="s">
        <v>44</v>
      </c>
      <c r="G2842" t="s">
        <v>30</v>
      </c>
      <c r="H2842" t="s">
        <v>2408</v>
      </c>
      <c r="I2842">
        <v>48</v>
      </c>
      <c r="J2842" t="s">
        <v>32</v>
      </c>
      <c r="K2842">
        <v>158</v>
      </c>
      <c r="L2842">
        <v>247</v>
      </c>
      <c r="M2842">
        <v>262</v>
      </c>
      <c r="N2842" t="s">
        <v>33</v>
      </c>
      <c r="O2842" t="s">
        <v>33</v>
      </c>
      <c r="P2842" t="s">
        <v>33</v>
      </c>
      <c r="Q2842">
        <v>186</v>
      </c>
      <c r="R2842">
        <v>252</v>
      </c>
      <c r="S2842">
        <v>805</v>
      </c>
      <c r="T2842" t="s">
        <v>40</v>
      </c>
      <c r="U2842" t="s">
        <v>32</v>
      </c>
      <c r="V2842">
        <v>235</v>
      </c>
      <c r="W2842">
        <v>235</v>
      </c>
      <c r="X2842">
        <v>0</v>
      </c>
      <c r="Y2842" t="s">
        <v>33</v>
      </c>
      <c r="Z2842" t="s">
        <v>33</v>
      </c>
      <c r="AA2842">
        <f>VLOOKUP(Table1[[#This Row],[Facility Name]],D_2,8,0)</f>
        <v>54</v>
      </c>
    </row>
    <row r="2843" spans="1:27" x14ac:dyDescent="0.25">
      <c r="A2843">
        <v>232508</v>
      </c>
      <c r="B2843" t="s">
        <v>2436</v>
      </c>
      <c r="C2843">
        <v>5</v>
      </c>
      <c r="D2843" t="s">
        <v>2404</v>
      </c>
      <c r="E2843" t="s">
        <v>2437</v>
      </c>
      <c r="F2843" t="s">
        <v>29</v>
      </c>
      <c r="G2843" t="s">
        <v>30</v>
      </c>
      <c r="H2843" t="s">
        <v>37</v>
      </c>
      <c r="I2843">
        <v>12</v>
      </c>
      <c r="J2843" t="s">
        <v>33</v>
      </c>
      <c r="K2843">
        <v>47</v>
      </c>
      <c r="L2843">
        <v>67</v>
      </c>
      <c r="M2843">
        <v>72</v>
      </c>
      <c r="N2843" t="s">
        <v>33</v>
      </c>
      <c r="O2843" t="s">
        <v>33</v>
      </c>
      <c r="P2843" t="s">
        <v>33</v>
      </c>
      <c r="Q2843">
        <v>55</v>
      </c>
      <c r="R2843">
        <v>59</v>
      </c>
      <c r="S2843">
        <v>220</v>
      </c>
      <c r="T2843" t="s">
        <v>33</v>
      </c>
      <c r="U2843" t="s">
        <v>33</v>
      </c>
      <c r="V2843">
        <v>72</v>
      </c>
      <c r="W2843">
        <v>72</v>
      </c>
      <c r="X2843">
        <v>0</v>
      </c>
      <c r="Y2843" t="s">
        <v>33</v>
      </c>
      <c r="Z2843" t="s">
        <v>33</v>
      </c>
      <c r="AA2843">
        <f>VLOOKUP(Table1[[#This Row],[Facility Name]],D_2,8,0)</f>
        <v>90</v>
      </c>
    </row>
    <row r="2844" spans="1:27" x14ac:dyDescent="0.25">
      <c r="A2844">
        <v>232509</v>
      </c>
      <c r="B2844" t="s">
        <v>2536</v>
      </c>
      <c r="C2844">
        <v>3</v>
      </c>
      <c r="D2844" t="s">
        <v>2404</v>
      </c>
      <c r="E2844" t="s">
        <v>140</v>
      </c>
      <c r="F2844" t="s">
        <v>29</v>
      </c>
      <c r="G2844" t="s">
        <v>30</v>
      </c>
      <c r="H2844" t="s">
        <v>37</v>
      </c>
      <c r="I2844">
        <v>26</v>
      </c>
      <c r="J2844" t="s">
        <v>33</v>
      </c>
      <c r="K2844">
        <v>100</v>
      </c>
      <c r="L2844">
        <v>148</v>
      </c>
      <c r="M2844">
        <v>153</v>
      </c>
      <c r="N2844" t="s">
        <v>33</v>
      </c>
      <c r="O2844" t="s">
        <v>33</v>
      </c>
      <c r="P2844" t="s">
        <v>33</v>
      </c>
      <c r="Q2844">
        <v>120</v>
      </c>
      <c r="R2844">
        <v>191</v>
      </c>
      <c r="S2844">
        <v>508</v>
      </c>
      <c r="T2844" t="s">
        <v>40</v>
      </c>
      <c r="U2844" t="s">
        <v>33</v>
      </c>
      <c r="V2844">
        <v>135</v>
      </c>
      <c r="W2844">
        <v>135</v>
      </c>
      <c r="X2844">
        <v>0</v>
      </c>
      <c r="Y2844" t="s">
        <v>33</v>
      </c>
      <c r="Z2844" t="s">
        <v>33</v>
      </c>
      <c r="AA2844">
        <f>VLOOKUP(Table1[[#This Row],[Facility Name]],D_2,8,0)</f>
        <v>53</v>
      </c>
    </row>
    <row r="2845" spans="1:27" x14ac:dyDescent="0.25">
      <c r="A2845">
        <v>232510</v>
      </c>
      <c r="B2845" t="s">
        <v>2537</v>
      </c>
      <c r="C2845">
        <v>2</v>
      </c>
      <c r="D2845" t="s">
        <v>2404</v>
      </c>
      <c r="E2845" t="s">
        <v>1286</v>
      </c>
      <c r="F2845" t="s">
        <v>44</v>
      </c>
      <c r="G2845" t="s">
        <v>30</v>
      </c>
      <c r="H2845" t="s">
        <v>2408</v>
      </c>
      <c r="I2845">
        <v>27</v>
      </c>
      <c r="J2845" t="s">
        <v>32</v>
      </c>
      <c r="K2845">
        <v>128</v>
      </c>
      <c r="L2845">
        <v>185</v>
      </c>
      <c r="M2845">
        <v>198</v>
      </c>
      <c r="N2845" t="s">
        <v>32</v>
      </c>
      <c r="O2845" t="s">
        <v>32</v>
      </c>
      <c r="P2845" t="s">
        <v>33</v>
      </c>
      <c r="Q2845">
        <v>156</v>
      </c>
      <c r="R2845">
        <v>253</v>
      </c>
      <c r="S2845">
        <v>589</v>
      </c>
      <c r="T2845" t="s">
        <v>40</v>
      </c>
      <c r="U2845" t="s">
        <v>33</v>
      </c>
      <c r="V2845">
        <v>183</v>
      </c>
      <c r="W2845">
        <v>183</v>
      </c>
      <c r="X2845">
        <v>0</v>
      </c>
      <c r="Y2845" t="s">
        <v>33</v>
      </c>
      <c r="Z2845" t="s">
        <v>33</v>
      </c>
      <c r="AA2845">
        <f>VLOOKUP(Table1[[#This Row],[Facility Name]],D_2,8,0)</f>
        <v>49</v>
      </c>
    </row>
    <row r="2846" spans="1:27" x14ac:dyDescent="0.25">
      <c r="A2846">
        <v>232513</v>
      </c>
      <c r="B2846" t="s">
        <v>2558</v>
      </c>
      <c r="C2846">
        <v>4</v>
      </c>
      <c r="D2846" t="s">
        <v>2404</v>
      </c>
      <c r="E2846" t="s">
        <v>2458</v>
      </c>
      <c r="F2846" t="s">
        <v>29</v>
      </c>
      <c r="G2846" t="s">
        <v>30</v>
      </c>
      <c r="H2846" t="s">
        <v>37</v>
      </c>
      <c r="I2846">
        <v>24</v>
      </c>
      <c r="J2846" t="s">
        <v>33</v>
      </c>
      <c r="K2846">
        <v>83</v>
      </c>
      <c r="L2846">
        <v>112</v>
      </c>
      <c r="M2846">
        <v>120</v>
      </c>
      <c r="N2846" t="s">
        <v>33</v>
      </c>
      <c r="O2846" t="s">
        <v>33</v>
      </c>
      <c r="P2846" t="s">
        <v>33</v>
      </c>
      <c r="Q2846">
        <v>100</v>
      </c>
      <c r="R2846">
        <v>132</v>
      </c>
      <c r="S2846">
        <v>399</v>
      </c>
      <c r="T2846" t="s">
        <v>33</v>
      </c>
      <c r="U2846" t="s">
        <v>33</v>
      </c>
      <c r="V2846">
        <v>120</v>
      </c>
      <c r="W2846">
        <v>120</v>
      </c>
      <c r="X2846">
        <v>0</v>
      </c>
      <c r="Y2846" t="s">
        <v>33</v>
      </c>
      <c r="Z2846" t="s">
        <v>33</v>
      </c>
      <c r="AA2846">
        <f>VLOOKUP(Table1[[#This Row],[Facility Name]],D_2,8,0)</f>
        <v>59</v>
      </c>
    </row>
    <row r="2847" spans="1:27" x14ac:dyDescent="0.25">
      <c r="A2847">
        <v>232514</v>
      </c>
      <c r="B2847" t="s">
        <v>2658</v>
      </c>
      <c r="C2847">
        <v>3</v>
      </c>
      <c r="D2847" t="s">
        <v>2404</v>
      </c>
      <c r="E2847" t="s">
        <v>2659</v>
      </c>
      <c r="F2847" t="s">
        <v>29</v>
      </c>
      <c r="G2847" t="s">
        <v>30</v>
      </c>
      <c r="H2847" t="s">
        <v>37</v>
      </c>
      <c r="I2847">
        <v>24</v>
      </c>
      <c r="J2847" t="s">
        <v>33</v>
      </c>
      <c r="K2847">
        <v>78</v>
      </c>
      <c r="L2847">
        <v>118</v>
      </c>
      <c r="M2847">
        <v>121</v>
      </c>
      <c r="N2847" t="s">
        <v>33</v>
      </c>
      <c r="O2847" t="s">
        <v>33</v>
      </c>
      <c r="P2847" t="s">
        <v>33</v>
      </c>
      <c r="Q2847">
        <v>98</v>
      </c>
      <c r="R2847">
        <v>142</v>
      </c>
      <c r="S2847">
        <v>421</v>
      </c>
      <c r="T2847" t="s">
        <v>40</v>
      </c>
      <c r="U2847" t="s">
        <v>33</v>
      </c>
      <c r="V2847">
        <v>120</v>
      </c>
      <c r="W2847">
        <v>120</v>
      </c>
      <c r="X2847">
        <v>0</v>
      </c>
      <c r="Y2847" t="s">
        <v>33</v>
      </c>
      <c r="Z2847" t="s">
        <v>33</v>
      </c>
      <c r="AA2847">
        <f>VLOOKUP(Table1[[#This Row],[Facility Name]],D_2,8,0)</f>
        <v>52</v>
      </c>
    </row>
    <row r="2848" spans="1:27" hidden="1" x14ac:dyDescent="0.25">
      <c r="A2848">
        <v>232520</v>
      </c>
      <c r="B2848" t="s">
        <v>2682</v>
      </c>
      <c r="C2848">
        <v>4</v>
      </c>
      <c r="D2848" t="s">
        <v>2404</v>
      </c>
      <c r="E2848" t="s">
        <v>1286</v>
      </c>
      <c r="F2848" t="s">
        <v>29</v>
      </c>
      <c r="G2848" t="s">
        <v>30</v>
      </c>
      <c r="H2848" t="s">
        <v>31</v>
      </c>
      <c r="I2848">
        <v>25</v>
      </c>
      <c r="J2848" t="s">
        <v>33</v>
      </c>
      <c r="K2848">
        <v>72</v>
      </c>
      <c r="L2848">
        <v>102</v>
      </c>
      <c r="M2848">
        <v>110</v>
      </c>
      <c r="N2848" t="s">
        <v>33</v>
      </c>
      <c r="O2848" t="s">
        <v>33</v>
      </c>
      <c r="P2848" t="s">
        <v>33</v>
      </c>
      <c r="Q2848">
        <v>85</v>
      </c>
      <c r="R2848">
        <v>126</v>
      </c>
      <c r="S2848">
        <v>320</v>
      </c>
      <c r="T2848" t="s">
        <v>33</v>
      </c>
      <c r="U2848" t="s">
        <v>33</v>
      </c>
      <c r="V2848">
        <v>110</v>
      </c>
      <c r="W2848">
        <v>110</v>
      </c>
      <c r="X2848">
        <v>0</v>
      </c>
      <c r="Y2848" t="s">
        <v>32</v>
      </c>
      <c r="Z2848" t="s">
        <v>33</v>
      </c>
      <c r="AA2848" t="e">
        <f>VLOOKUP(Table1[[#This Row],[Facility Name]],D_2,8,0)</f>
        <v>#N/A</v>
      </c>
    </row>
    <row r="2849" spans="1:27" x14ac:dyDescent="0.25">
      <c r="A2849">
        <v>232515</v>
      </c>
      <c r="B2849" t="s">
        <v>2660</v>
      </c>
      <c r="C2849">
        <v>3</v>
      </c>
      <c r="D2849" t="s">
        <v>2404</v>
      </c>
      <c r="E2849" t="s">
        <v>1286</v>
      </c>
      <c r="F2849" t="s">
        <v>44</v>
      </c>
      <c r="G2849" t="s">
        <v>30</v>
      </c>
      <c r="H2849" t="s">
        <v>2408</v>
      </c>
      <c r="I2849">
        <v>13</v>
      </c>
      <c r="J2849" t="s">
        <v>33</v>
      </c>
      <c r="K2849">
        <v>61</v>
      </c>
      <c r="L2849">
        <v>109</v>
      </c>
      <c r="M2849">
        <v>116</v>
      </c>
      <c r="N2849" t="s">
        <v>33</v>
      </c>
      <c r="O2849" t="s">
        <v>33</v>
      </c>
      <c r="P2849" t="s">
        <v>33</v>
      </c>
      <c r="Q2849">
        <v>75</v>
      </c>
      <c r="R2849">
        <v>105</v>
      </c>
      <c r="S2849">
        <v>336</v>
      </c>
      <c r="T2849" t="s">
        <v>40</v>
      </c>
      <c r="U2849" t="s">
        <v>33</v>
      </c>
      <c r="V2849">
        <v>107</v>
      </c>
      <c r="W2849">
        <v>107</v>
      </c>
      <c r="X2849">
        <v>0</v>
      </c>
      <c r="Y2849" t="s">
        <v>33</v>
      </c>
      <c r="Z2849" t="s">
        <v>33</v>
      </c>
      <c r="AA2849">
        <f>VLOOKUP(Table1[[#This Row],[Facility Name]],D_2,8,0)</f>
        <v>71</v>
      </c>
    </row>
    <row r="2850" spans="1:27" x14ac:dyDescent="0.25">
      <c r="A2850">
        <v>232516</v>
      </c>
      <c r="B2850" t="s">
        <v>2661</v>
      </c>
      <c r="C2850">
        <v>3</v>
      </c>
      <c r="D2850" t="s">
        <v>2404</v>
      </c>
      <c r="E2850" t="s">
        <v>556</v>
      </c>
      <c r="F2850" t="s">
        <v>44</v>
      </c>
      <c r="G2850" t="s">
        <v>30</v>
      </c>
      <c r="H2850" t="s">
        <v>2408</v>
      </c>
      <c r="I2850">
        <v>24</v>
      </c>
      <c r="J2850" t="s">
        <v>33</v>
      </c>
      <c r="K2850">
        <v>84</v>
      </c>
      <c r="L2850">
        <v>129</v>
      </c>
      <c r="M2850">
        <v>131</v>
      </c>
      <c r="N2850" t="s">
        <v>33</v>
      </c>
      <c r="O2850" t="s">
        <v>33</v>
      </c>
      <c r="P2850" t="s">
        <v>33</v>
      </c>
      <c r="Q2850">
        <v>105</v>
      </c>
      <c r="R2850">
        <v>154</v>
      </c>
      <c r="S2850">
        <v>456</v>
      </c>
      <c r="T2850" t="s">
        <v>40</v>
      </c>
      <c r="U2850" t="s">
        <v>33</v>
      </c>
      <c r="V2850">
        <v>128</v>
      </c>
      <c r="W2850">
        <v>128</v>
      </c>
      <c r="X2850">
        <v>0</v>
      </c>
      <c r="Y2850" t="s">
        <v>33</v>
      </c>
      <c r="Z2850" t="s">
        <v>33</v>
      </c>
      <c r="AA2850">
        <f>VLOOKUP(Table1[[#This Row],[Facility Name]],D_2,8,0)</f>
        <v>55</v>
      </c>
    </row>
    <row r="2851" spans="1:27" x14ac:dyDescent="0.25">
      <c r="A2851">
        <v>232518</v>
      </c>
      <c r="B2851" t="s">
        <v>2662</v>
      </c>
      <c r="C2851">
        <v>3</v>
      </c>
      <c r="D2851" t="s">
        <v>2404</v>
      </c>
      <c r="E2851" t="s">
        <v>1286</v>
      </c>
      <c r="F2851" t="s">
        <v>29</v>
      </c>
      <c r="G2851" t="s">
        <v>30</v>
      </c>
      <c r="H2851" t="s">
        <v>37</v>
      </c>
      <c r="I2851">
        <v>29</v>
      </c>
      <c r="J2851" t="s">
        <v>32</v>
      </c>
      <c r="K2851">
        <v>110</v>
      </c>
      <c r="L2851">
        <v>164</v>
      </c>
      <c r="M2851">
        <v>169</v>
      </c>
      <c r="N2851" t="s">
        <v>33</v>
      </c>
      <c r="O2851" t="s">
        <v>32</v>
      </c>
      <c r="P2851" t="s">
        <v>33</v>
      </c>
      <c r="Q2851">
        <v>136</v>
      </c>
      <c r="R2851">
        <v>188</v>
      </c>
      <c r="S2851">
        <v>531</v>
      </c>
      <c r="T2851" t="s">
        <v>33</v>
      </c>
      <c r="U2851" t="s">
        <v>32</v>
      </c>
      <c r="V2851">
        <v>156</v>
      </c>
      <c r="W2851">
        <v>156</v>
      </c>
      <c r="X2851">
        <v>0</v>
      </c>
      <c r="Y2851" t="s">
        <v>33</v>
      </c>
      <c r="Z2851" t="s">
        <v>33</v>
      </c>
      <c r="AA2851">
        <f>VLOOKUP(Table1[[#This Row],[Facility Name]],D_2,8,0)</f>
        <v>51</v>
      </c>
    </row>
    <row r="2852" spans="1:27" x14ac:dyDescent="0.25">
      <c r="A2852">
        <v>232519</v>
      </c>
      <c r="B2852" t="s">
        <v>2663</v>
      </c>
      <c r="C2852">
        <v>3</v>
      </c>
      <c r="D2852" t="s">
        <v>2404</v>
      </c>
      <c r="E2852" t="s">
        <v>2664</v>
      </c>
      <c r="F2852" t="s">
        <v>29</v>
      </c>
      <c r="G2852" t="s">
        <v>30</v>
      </c>
      <c r="H2852" t="s">
        <v>37</v>
      </c>
      <c r="I2852">
        <v>27</v>
      </c>
      <c r="J2852" t="s">
        <v>33</v>
      </c>
      <c r="K2852">
        <v>110</v>
      </c>
      <c r="L2852">
        <v>143</v>
      </c>
      <c r="M2852">
        <v>149</v>
      </c>
      <c r="N2852" t="s">
        <v>33</v>
      </c>
      <c r="O2852" t="s">
        <v>33</v>
      </c>
      <c r="P2852" t="s">
        <v>33</v>
      </c>
      <c r="Q2852">
        <v>126</v>
      </c>
      <c r="R2852">
        <v>144</v>
      </c>
      <c r="S2852">
        <v>478</v>
      </c>
      <c r="T2852" t="s">
        <v>33</v>
      </c>
      <c r="U2852" t="s">
        <v>33</v>
      </c>
      <c r="V2852">
        <v>128</v>
      </c>
      <c r="W2852">
        <v>128</v>
      </c>
      <c r="X2852">
        <v>0</v>
      </c>
      <c r="Y2852" t="s">
        <v>33</v>
      </c>
      <c r="Z2852" t="s">
        <v>33</v>
      </c>
      <c r="AA2852">
        <f>VLOOKUP(Table1[[#This Row],[Facility Name]],D_2,8,0)</f>
        <v>59</v>
      </c>
    </row>
    <row r="2853" spans="1:27" x14ac:dyDescent="0.25">
      <c r="A2853">
        <v>232521</v>
      </c>
      <c r="B2853" t="s">
        <v>2770</v>
      </c>
      <c r="C2853">
        <v>3</v>
      </c>
      <c r="D2853" t="s">
        <v>2404</v>
      </c>
      <c r="E2853" t="s">
        <v>2632</v>
      </c>
      <c r="F2853" t="s">
        <v>29</v>
      </c>
      <c r="G2853" t="s">
        <v>30</v>
      </c>
      <c r="H2853" t="s">
        <v>37</v>
      </c>
      <c r="I2853">
        <v>19</v>
      </c>
      <c r="J2853" t="s">
        <v>33</v>
      </c>
      <c r="K2853">
        <v>60</v>
      </c>
      <c r="L2853">
        <v>87</v>
      </c>
      <c r="M2853">
        <v>92</v>
      </c>
      <c r="N2853" t="s">
        <v>33</v>
      </c>
      <c r="O2853" t="s">
        <v>33</v>
      </c>
      <c r="P2853" t="s">
        <v>40</v>
      </c>
      <c r="Q2853">
        <v>70</v>
      </c>
      <c r="R2853">
        <v>120</v>
      </c>
      <c r="S2853">
        <v>264</v>
      </c>
      <c r="T2853" t="s">
        <v>40</v>
      </c>
      <c r="U2853" t="s">
        <v>33</v>
      </c>
      <c r="V2853">
        <v>80</v>
      </c>
      <c r="W2853">
        <v>80</v>
      </c>
      <c r="X2853">
        <v>0</v>
      </c>
      <c r="Y2853" t="s">
        <v>33</v>
      </c>
      <c r="Z2853" t="s">
        <v>33</v>
      </c>
      <c r="AA2853">
        <f>VLOOKUP(Table1[[#This Row],[Facility Name]],D_2,8,0)</f>
        <v>53</v>
      </c>
    </row>
    <row r="2854" spans="1:27" x14ac:dyDescent="0.25">
      <c r="A2854">
        <v>232522</v>
      </c>
      <c r="B2854" t="s">
        <v>2785</v>
      </c>
      <c r="C2854">
        <v>3</v>
      </c>
      <c r="D2854" t="s">
        <v>2404</v>
      </c>
      <c r="E2854" t="s">
        <v>2786</v>
      </c>
      <c r="F2854" t="s">
        <v>29</v>
      </c>
      <c r="G2854" t="s">
        <v>30</v>
      </c>
      <c r="H2854" t="s">
        <v>37</v>
      </c>
      <c r="I2854">
        <v>17</v>
      </c>
      <c r="J2854" t="s">
        <v>33</v>
      </c>
      <c r="K2854">
        <v>64</v>
      </c>
      <c r="L2854">
        <v>91</v>
      </c>
      <c r="M2854">
        <v>99</v>
      </c>
      <c r="N2854" t="s">
        <v>33</v>
      </c>
      <c r="O2854" t="s">
        <v>33</v>
      </c>
      <c r="P2854" t="s">
        <v>33</v>
      </c>
      <c r="Q2854">
        <v>76</v>
      </c>
      <c r="R2854">
        <v>99</v>
      </c>
      <c r="S2854">
        <v>319</v>
      </c>
      <c r="T2854" t="s">
        <v>33</v>
      </c>
      <c r="U2854" t="s">
        <v>33</v>
      </c>
      <c r="V2854">
        <v>80</v>
      </c>
      <c r="W2854">
        <v>80</v>
      </c>
      <c r="X2854">
        <v>0</v>
      </c>
      <c r="Y2854" t="s">
        <v>33</v>
      </c>
      <c r="Z2854" t="s">
        <v>33</v>
      </c>
      <c r="AA2854">
        <f>VLOOKUP(Table1[[#This Row],[Facility Name]],D_2,8,0)</f>
        <v>58</v>
      </c>
    </row>
    <row r="2855" spans="1:27" hidden="1" x14ac:dyDescent="0.25">
      <c r="A2855">
        <v>232529</v>
      </c>
      <c r="B2855" t="s">
        <v>2486</v>
      </c>
      <c r="C2855">
        <v>2</v>
      </c>
      <c r="D2855" t="s">
        <v>2404</v>
      </c>
      <c r="E2855" t="s">
        <v>1286</v>
      </c>
      <c r="F2855" t="s">
        <v>29</v>
      </c>
      <c r="G2855" t="s">
        <v>30</v>
      </c>
      <c r="H2855" t="s">
        <v>31</v>
      </c>
      <c r="I2855">
        <v>17</v>
      </c>
      <c r="J2855" t="s">
        <v>32</v>
      </c>
      <c r="K2855">
        <v>59</v>
      </c>
      <c r="L2855">
        <v>88</v>
      </c>
      <c r="M2855">
        <v>86</v>
      </c>
      <c r="N2855" t="s">
        <v>32</v>
      </c>
      <c r="O2855" t="s">
        <v>32</v>
      </c>
      <c r="P2855" t="s">
        <v>33</v>
      </c>
      <c r="Q2855">
        <v>69</v>
      </c>
      <c r="R2855">
        <v>148</v>
      </c>
      <c r="S2855">
        <v>296</v>
      </c>
      <c r="T2855" t="s">
        <v>33</v>
      </c>
      <c r="U2855" t="s">
        <v>33</v>
      </c>
      <c r="V2855">
        <v>92</v>
      </c>
      <c r="W2855">
        <v>92</v>
      </c>
      <c r="X2855">
        <v>0</v>
      </c>
      <c r="Y2855" t="s">
        <v>34</v>
      </c>
      <c r="Z2855" t="s">
        <v>33</v>
      </c>
      <c r="AA2855" t="e">
        <f>VLOOKUP(Table1[[#This Row],[Facility Name]],D_2,8,0)</f>
        <v>#N/A</v>
      </c>
    </row>
    <row r="2856" spans="1:27" x14ac:dyDescent="0.25">
      <c r="A2856">
        <v>232523</v>
      </c>
      <c r="B2856" t="s">
        <v>2787</v>
      </c>
      <c r="C2856">
        <v>4</v>
      </c>
      <c r="D2856" t="s">
        <v>2404</v>
      </c>
      <c r="E2856" t="s">
        <v>2458</v>
      </c>
      <c r="F2856" t="s">
        <v>29</v>
      </c>
      <c r="G2856" t="s">
        <v>30</v>
      </c>
      <c r="H2856" t="s">
        <v>37</v>
      </c>
      <c r="I2856">
        <v>16</v>
      </c>
      <c r="J2856" t="s">
        <v>33</v>
      </c>
      <c r="K2856">
        <v>43</v>
      </c>
      <c r="L2856">
        <v>61</v>
      </c>
      <c r="M2856">
        <v>64</v>
      </c>
      <c r="N2856" t="s">
        <v>33</v>
      </c>
      <c r="O2856" t="s">
        <v>33</v>
      </c>
      <c r="P2856" t="s">
        <v>33</v>
      </c>
      <c r="Q2856">
        <v>50</v>
      </c>
      <c r="R2856">
        <v>63</v>
      </c>
      <c r="S2856">
        <v>238</v>
      </c>
      <c r="T2856" t="s">
        <v>33</v>
      </c>
      <c r="U2856" t="s">
        <v>33</v>
      </c>
      <c r="V2856">
        <v>64</v>
      </c>
      <c r="W2856">
        <v>64</v>
      </c>
      <c r="X2856">
        <v>0</v>
      </c>
      <c r="Y2856" t="s">
        <v>34</v>
      </c>
      <c r="Z2856" t="s">
        <v>33</v>
      </c>
      <c r="AA2856">
        <f>VLOOKUP(Table1[[#This Row],[Facility Name]],D_2,8,0)</f>
        <v>65</v>
      </c>
    </row>
    <row r="2857" spans="1:27" x14ac:dyDescent="0.25">
      <c r="A2857">
        <v>232525</v>
      </c>
      <c r="B2857" t="s">
        <v>2788</v>
      </c>
      <c r="C2857">
        <v>3</v>
      </c>
      <c r="D2857" t="s">
        <v>2404</v>
      </c>
      <c r="E2857" t="s">
        <v>556</v>
      </c>
      <c r="F2857" t="s">
        <v>29</v>
      </c>
      <c r="G2857" t="s">
        <v>30</v>
      </c>
      <c r="H2857" t="s">
        <v>37</v>
      </c>
      <c r="I2857">
        <v>18</v>
      </c>
      <c r="J2857" t="s">
        <v>33</v>
      </c>
      <c r="K2857">
        <v>63</v>
      </c>
      <c r="L2857">
        <v>101</v>
      </c>
      <c r="M2857">
        <v>103</v>
      </c>
      <c r="N2857" t="s">
        <v>33</v>
      </c>
      <c r="O2857" t="s">
        <v>33</v>
      </c>
      <c r="P2857" t="s">
        <v>33</v>
      </c>
      <c r="Q2857">
        <v>79</v>
      </c>
      <c r="R2857">
        <v>109</v>
      </c>
      <c r="S2857">
        <v>292</v>
      </c>
      <c r="T2857" t="s">
        <v>40</v>
      </c>
      <c r="U2857" t="s">
        <v>32</v>
      </c>
      <c r="V2857">
        <v>88</v>
      </c>
      <c r="W2857">
        <v>88</v>
      </c>
      <c r="X2857">
        <v>0</v>
      </c>
      <c r="Y2857" t="s">
        <v>33</v>
      </c>
      <c r="Z2857" t="s">
        <v>33</v>
      </c>
      <c r="AA2857">
        <f>VLOOKUP(Table1[[#This Row],[Facility Name]],D_2,8,0)</f>
        <v>42</v>
      </c>
    </row>
    <row r="2858" spans="1:27" hidden="1" x14ac:dyDescent="0.25">
      <c r="A2858">
        <v>232531</v>
      </c>
      <c r="B2858" t="s">
        <v>2510</v>
      </c>
      <c r="C2858">
        <v>5</v>
      </c>
      <c r="D2858" t="s">
        <v>2404</v>
      </c>
      <c r="E2858" t="s">
        <v>1172</v>
      </c>
      <c r="F2858" t="s">
        <v>29</v>
      </c>
      <c r="G2858" t="s">
        <v>30</v>
      </c>
      <c r="H2858" t="s">
        <v>31</v>
      </c>
      <c r="I2858">
        <v>16</v>
      </c>
      <c r="J2858" t="s">
        <v>33</v>
      </c>
      <c r="K2858">
        <v>82</v>
      </c>
      <c r="L2858">
        <v>102</v>
      </c>
      <c r="M2858">
        <v>107</v>
      </c>
      <c r="N2858" t="s">
        <v>33</v>
      </c>
      <c r="O2858" t="s">
        <v>33</v>
      </c>
      <c r="P2858" t="s">
        <v>33</v>
      </c>
      <c r="Q2858">
        <v>96</v>
      </c>
      <c r="R2858">
        <v>126</v>
      </c>
      <c r="S2858">
        <v>334</v>
      </c>
      <c r="T2858" t="s">
        <v>33</v>
      </c>
      <c r="U2858" t="s">
        <v>33</v>
      </c>
      <c r="V2858">
        <v>107</v>
      </c>
      <c r="W2858">
        <v>107</v>
      </c>
      <c r="X2858">
        <v>0</v>
      </c>
      <c r="Y2858" t="s">
        <v>34</v>
      </c>
      <c r="Z2858" t="s">
        <v>33</v>
      </c>
      <c r="AA2858" t="e">
        <f>VLOOKUP(Table1[[#This Row],[Facility Name]],D_2,8,0)</f>
        <v>#N/A</v>
      </c>
    </row>
    <row r="2859" spans="1:27" hidden="1" x14ac:dyDescent="0.25">
      <c r="A2859">
        <v>232532</v>
      </c>
      <c r="B2859" t="s">
        <v>2511</v>
      </c>
      <c r="C2859">
        <v>4</v>
      </c>
      <c r="D2859" t="s">
        <v>2404</v>
      </c>
      <c r="E2859" t="s">
        <v>1172</v>
      </c>
      <c r="F2859" t="s">
        <v>29</v>
      </c>
      <c r="G2859" t="s">
        <v>30</v>
      </c>
      <c r="H2859" t="s">
        <v>37</v>
      </c>
      <c r="I2859">
        <v>24</v>
      </c>
      <c r="J2859" t="s">
        <v>33</v>
      </c>
      <c r="K2859">
        <v>63</v>
      </c>
      <c r="L2859">
        <v>95</v>
      </c>
      <c r="M2859">
        <v>100</v>
      </c>
      <c r="N2859" t="s">
        <v>33</v>
      </c>
      <c r="O2859" t="s">
        <v>33</v>
      </c>
      <c r="P2859" t="s">
        <v>33</v>
      </c>
      <c r="Q2859">
        <v>77</v>
      </c>
      <c r="R2859">
        <v>119</v>
      </c>
      <c r="S2859">
        <v>296</v>
      </c>
      <c r="T2859" t="s">
        <v>33</v>
      </c>
      <c r="U2859" t="s">
        <v>33</v>
      </c>
      <c r="V2859">
        <v>83</v>
      </c>
      <c r="W2859">
        <v>83</v>
      </c>
      <c r="X2859">
        <v>0</v>
      </c>
      <c r="Y2859" t="s">
        <v>34</v>
      </c>
      <c r="Z2859" t="s">
        <v>33</v>
      </c>
      <c r="AA2859" t="e">
        <f>VLOOKUP(Table1[[#This Row],[Facility Name]],D_2,8,0)</f>
        <v>#N/A</v>
      </c>
    </row>
    <row r="2860" spans="1:27" hidden="1" x14ac:dyDescent="0.25">
      <c r="A2860">
        <v>292536</v>
      </c>
      <c r="B2860" t="s">
        <v>3495</v>
      </c>
      <c r="D2860" t="s">
        <v>3208</v>
      </c>
      <c r="E2860" t="s">
        <v>436</v>
      </c>
      <c r="F2860" t="s">
        <v>29</v>
      </c>
      <c r="G2860" t="s">
        <v>30</v>
      </c>
      <c r="H2860" t="s">
        <v>31</v>
      </c>
      <c r="I2860">
        <v>4</v>
      </c>
      <c r="J2860" t="s">
        <v>34</v>
      </c>
      <c r="K2860">
        <v>1</v>
      </c>
      <c r="L2860">
        <v>5</v>
      </c>
      <c r="M2860">
        <v>5</v>
      </c>
      <c r="N2860" t="s">
        <v>32</v>
      </c>
      <c r="O2860" t="s">
        <v>33</v>
      </c>
      <c r="P2860" t="s">
        <v>34</v>
      </c>
      <c r="Q2860">
        <v>8</v>
      </c>
      <c r="R2860">
        <v>18</v>
      </c>
      <c r="S2860">
        <v>31</v>
      </c>
      <c r="T2860" t="s">
        <v>34</v>
      </c>
      <c r="U2860" t="s">
        <v>34</v>
      </c>
      <c r="V2860">
        <v>5</v>
      </c>
      <c r="W2860">
        <v>5</v>
      </c>
      <c r="X2860">
        <v>7</v>
      </c>
      <c r="Y2860" t="s">
        <v>33</v>
      </c>
      <c r="Z2860" t="s">
        <v>33</v>
      </c>
      <c r="AA2860" t="e">
        <f>VLOOKUP(Table1[[#This Row],[Facility Name]],D_2,8,0)</f>
        <v>#N/A</v>
      </c>
    </row>
    <row r="2861" spans="1:27" x14ac:dyDescent="0.25">
      <c r="A2861">
        <v>232526</v>
      </c>
      <c r="B2861" t="s">
        <v>2789</v>
      </c>
      <c r="C2861">
        <v>3</v>
      </c>
      <c r="D2861" t="s">
        <v>2404</v>
      </c>
      <c r="E2861" t="s">
        <v>1286</v>
      </c>
      <c r="F2861" t="s">
        <v>29</v>
      </c>
      <c r="G2861" t="s">
        <v>30</v>
      </c>
      <c r="H2861" t="s">
        <v>37</v>
      </c>
      <c r="I2861">
        <v>26</v>
      </c>
      <c r="J2861" t="s">
        <v>33</v>
      </c>
      <c r="K2861">
        <v>80</v>
      </c>
      <c r="L2861">
        <v>107</v>
      </c>
      <c r="M2861">
        <v>115</v>
      </c>
      <c r="N2861" t="s">
        <v>33</v>
      </c>
      <c r="O2861" t="s">
        <v>33</v>
      </c>
      <c r="P2861" t="s">
        <v>40</v>
      </c>
      <c r="Q2861">
        <v>89</v>
      </c>
      <c r="R2861">
        <v>132</v>
      </c>
      <c r="S2861">
        <v>342</v>
      </c>
      <c r="T2861" t="s">
        <v>40</v>
      </c>
      <c r="U2861" t="s">
        <v>32</v>
      </c>
      <c r="V2861">
        <v>115</v>
      </c>
      <c r="W2861">
        <v>115</v>
      </c>
      <c r="X2861">
        <v>0</v>
      </c>
      <c r="Y2861" t="s">
        <v>32</v>
      </c>
      <c r="Z2861" t="s">
        <v>33</v>
      </c>
      <c r="AA2861">
        <f>VLOOKUP(Table1[[#This Row],[Facility Name]],D_2,8,0)</f>
        <v>66</v>
      </c>
    </row>
    <row r="2862" spans="1:27" hidden="1" x14ac:dyDescent="0.25">
      <c r="A2862">
        <v>232534</v>
      </c>
      <c r="B2862" t="s">
        <v>2513</v>
      </c>
      <c r="C2862">
        <v>3</v>
      </c>
      <c r="D2862" t="s">
        <v>2404</v>
      </c>
      <c r="E2862" t="s">
        <v>2514</v>
      </c>
      <c r="F2862" t="s">
        <v>29</v>
      </c>
      <c r="G2862" t="s">
        <v>30</v>
      </c>
      <c r="H2862" t="s">
        <v>31</v>
      </c>
      <c r="I2862">
        <v>14</v>
      </c>
      <c r="J2862" t="s">
        <v>33</v>
      </c>
      <c r="K2862">
        <v>46</v>
      </c>
      <c r="L2862">
        <v>57</v>
      </c>
      <c r="M2862">
        <v>63</v>
      </c>
      <c r="N2862" t="s">
        <v>32</v>
      </c>
      <c r="O2862" t="s">
        <v>32</v>
      </c>
      <c r="P2862" t="s">
        <v>33</v>
      </c>
      <c r="Q2862">
        <v>52</v>
      </c>
      <c r="R2862">
        <v>75</v>
      </c>
      <c r="S2862">
        <v>235</v>
      </c>
      <c r="T2862" t="s">
        <v>33</v>
      </c>
      <c r="U2862" t="s">
        <v>33</v>
      </c>
      <c r="V2862">
        <v>51</v>
      </c>
      <c r="W2862">
        <v>51</v>
      </c>
      <c r="X2862">
        <v>0</v>
      </c>
      <c r="Y2862" t="s">
        <v>33</v>
      </c>
      <c r="Z2862" t="s">
        <v>33</v>
      </c>
      <c r="AA2862" t="e">
        <f>VLOOKUP(Table1[[#This Row],[Facility Name]],D_2,8,0)</f>
        <v>#N/A</v>
      </c>
    </row>
    <row r="2863" spans="1:27" hidden="1" x14ac:dyDescent="0.25">
      <c r="A2863">
        <v>232535</v>
      </c>
      <c r="B2863" t="s">
        <v>2618</v>
      </c>
      <c r="C2863">
        <v>3</v>
      </c>
      <c r="D2863" t="s">
        <v>2404</v>
      </c>
      <c r="E2863" t="s">
        <v>1286</v>
      </c>
      <c r="F2863" t="s">
        <v>29</v>
      </c>
      <c r="G2863" t="s">
        <v>30</v>
      </c>
      <c r="H2863" t="s">
        <v>31</v>
      </c>
      <c r="I2863">
        <v>30</v>
      </c>
      <c r="J2863" t="s">
        <v>32</v>
      </c>
      <c r="K2863">
        <v>110</v>
      </c>
      <c r="L2863">
        <v>150</v>
      </c>
      <c r="M2863">
        <v>155</v>
      </c>
      <c r="N2863" t="s">
        <v>32</v>
      </c>
      <c r="O2863" t="s">
        <v>32</v>
      </c>
      <c r="P2863" t="s">
        <v>33</v>
      </c>
      <c r="Q2863">
        <v>133</v>
      </c>
      <c r="R2863">
        <v>218</v>
      </c>
      <c r="S2863">
        <v>527</v>
      </c>
      <c r="T2863" t="s">
        <v>40</v>
      </c>
      <c r="U2863" t="s">
        <v>33</v>
      </c>
      <c r="V2863">
        <v>157</v>
      </c>
      <c r="W2863">
        <v>157</v>
      </c>
      <c r="X2863">
        <v>0</v>
      </c>
      <c r="Y2863" t="s">
        <v>33</v>
      </c>
      <c r="Z2863" t="s">
        <v>33</v>
      </c>
      <c r="AA2863" t="e">
        <f>VLOOKUP(Table1[[#This Row],[Facility Name]],D_2,8,0)</f>
        <v>#N/A</v>
      </c>
    </row>
    <row r="2864" spans="1:27" hidden="1" x14ac:dyDescent="0.25">
      <c r="A2864">
        <v>232539</v>
      </c>
      <c r="B2864" t="s">
        <v>2619</v>
      </c>
      <c r="C2864">
        <v>3</v>
      </c>
      <c r="D2864" t="s">
        <v>2404</v>
      </c>
      <c r="E2864" t="s">
        <v>1286</v>
      </c>
      <c r="F2864" t="s">
        <v>29</v>
      </c>
      <c r="G2864" t="s">
        <v>30</v>
      </c>
      <c r="H2864" t="s">
        <v>31</v>
      </c>
      <c r="I2864">
        <v>2</v>
      </c>
      <c r="J2864" t="s">
        <v>32</v>
      </c>
      <c r="K2864">
        <v>26</v>
      </c>
      <c r="L2864">
        <v>45</v>
      </c>
      <c r="M2864">
        <v>44</v>
      </c>
      <c r="N2864" t="s">
        <v>33</v>
      </c>
      <c r="O2864" t="s">
        <v>33</v>
      </c>
      <c r="P2864" t="s">
        <v>33</v>
      </c>
      <c r="Q2864">
        <v>33</v>
      </c>
      <c r="R2864">
        <v>44</v>
      </c>
      <c r="S2864">
        <v>151</v>
      </c>
      <c r="T2864" t="s">
        <v>34</v>
      </c>
      <c r="U2864" t="s">
        <v>34</v>
      </c>
      <c r="V2864">
        <v>0</v>
      </c>
      <c r="W2864">
        <v>0</v>
      </c>
      <c r="X2864">
        <v>0</v>
      </c>
      <c r="Y2864" t="s">
        <v>34</v>
      </c>
      <c r="Z2864" t="s">
        <v>33</v>
      </c>
      <c r="AA2864" t="e">
        <f>VLOOKUP(Table1[[#This Row],[Facility Name]],D_2,8,0)</f>
        <v>#N/A</v>
      </c>
    </row>
    <row r="2865" spans="1:27" hidden="1" x14ac:dyDescent="0.25">
      <c r="A2865">
        <v>232540</v>
      </c>
      <c r="B2865" t="s">
        <v>2620</v>
      </c>
      <c r="C2865">
        <v>3</v>
      </c>
      <c r="D2865" t="s">
        <v>2404</v>
      </c>
      <c r="E2865" t="s">
        <v>2458</v>
      </c>
      <c r="F2865" t="s">
        <v>29</v>
      </c>
      <c r="G2865" t="s">
        <v>30</v>
      </c>
      <c r="H2865" t="s">
        <v>31</v>
      </c>
      <c r="I2865">
        <v>20</v>
      </c>
      <c r="J2865" t="s">
        <v>33</v>
      </c>
      <c r="K2865">
        <v>91</v>
      </c>
      <c r="L2865">
        <v>121</v>
      </c>
      <c r="M2865">
        <v>122</v>
      </c>
      <c r="N2865" t="s">
        <v>33</v>
      </c>
      <c r="O2865" t="s">
        <v>33</v>
      </c>
      <c r="P2865" t="s">
        <v>33</v>
      </c>
      <c r="Q2865">
        <v>106</v>
      </c>
      <c r="R2865">
        <v>159</v>
      </c>
      <c r="S2865">
        <v>450</v>
      </c>
      <c r="T2865" t="s">
        <v>33</v>
      </c>
      <c r="U2865" t="s">
        <v>33</v>
      </c>
      <c r="V2865">
        <v>126</v>
      </c>
      <c r="W2865">
        <v>126</v>
      </c>
      <c r="X2865">
        <v>0</v>
      </c>
      <c r="Y2865" t="s">
        <v>33</v>
      </c>
      <c r="Z2865" t="s">
        <v>33</v>
      </c>
      <c r="AA2865" t="e">
        <f>VLOOKUP(Table1[[#This Row],[Facility Name]],D_2,8,0)</f>
        <v>#N/A</v>
      </c>
    </row>
    <row r="2866" spans="1:27" hidden="1" x14ac:dyDescent="0.25">
      <c r="A2866">
        <v>232541</v>
      </c>
      <c r="B2866" t="s">
        <v>2642</v>
      </c>
      <c r="C2866">
        <v>5</v>
      </c>
      <c r="D2866" t="s">
        <v>2404</v>
      </c>
      <c r="E2866" t="s">
        <v>2643</v>
      </c>
      <c r="F2866" t="s">
        <v>29</v>
      </c>
      <c r="G2866" t="s">
        <v>30</v>
      </c>
      <c r="H2866" t="s">
        <v>31</v>
      </c>
      <c r="I2866">
        <v>24</v>
      </c>
      <c r="J2866" t="s">
        <v>33</v>
      </c>
      <c r="K2866">
        <v>86</v>
      </c>
      <c r="L2866">
        <v>119</v>
      </c>
      <c r="M2866">
        <v>124</v>
      </c>
      <c r="N2866" t="s">
        <v>33</v>
      </c>
      <c r="O2866" t="s">
        <v>33</v>
      </c>
      <c r="P2866" t="s">
        <v>33</v>
      </c>
      <c r="Q2866">
        <v>96</v>
      </c>
      <c r="R2866">
        <v>109</v>
      </c>
      <c r="S2866">
        <v>410</v>
      </c>
      <c r="T2866" t="s">
        <v>32</v>
      </c>
      <c r="U2866" t="s">
        <v>33</v>
      </c>
      <c r="V2866">
        <v>115</v>
      </c>
      <c r="W2866">
        <v>115</v>
      </c>
      <c r="X2866">
        <v>0</v>
      </c>
      <c r="Y2866" t="s">
        <v>33</v>
      </c>
      <c r="Z2866" t="s">
        <v>33</v>
      </c>
      <c r="AA2866" t="e">
        <f>VLOOKUP(Table1[[#This Row],[Facility Name]],D_2,8,0)</f>
        <v>#N/A</v>
      </c>
    </row>
    <row r="2867" spans="1:27" hidden="1" x14ac:dyDescent="0.25">
      <c r="A2867">
        <v>232543</v>
      </c>
      <c r="B2867" t="s">
        <v>2644</v>
      </c>
      <c r="C2867">
        <v>2</v>
      </c>
      <c r="D2867" t="s">
        <v>2404</v>
      </c>
      <c r="E2867" t="s">
        <v>1286</v>
      </c>
      <c r="F2867" t="s">
        <v>29</v>
      </c>
      <c r="G2867" t="s">
        <v>30</v>
      </c>
      <c r="H2867" t="s">
        <v>31</v>
      </c>
      <c r="I2867">
        <v>32</v>
      </c>
      <c r="J2867" t="s">
        <v>33</v>
      </c>
      <c r="K2867">
        <v>47</v>
      </c>
      <c r="L2867">
        <v>66</v>
      </c>
      <c r="M2867">
        <v>66</v>
      </c>
      <c r="N2867" t="s">
        <v>32</v>
      </c>
      <c r="O2867" t="s">
        <v>32</v>
      </c>
      <c r="P2867" t="s">
        <v>33</v>
      </c>
      <c r="Q2867">
        <v>53</v>
      </c>
      <c r="R2867">
        <v>92</v>
      </c>
      <c r="S2867">
        <v>252</v>
      </c>
      <c r="T2867" t="s">
        <v>33</v>
      </c>
      <c r="U2867" t="s">
        <v>33</v>
      </c>
      <c r="V2867">
        <v>66</v>
      </c>
      <c r="W2867">
        <v>66</v>
      </c>
      <c r="X2867">
        <v>0</v>
      </c>
      <c r="Y2867" t="s">
        <v>33</v>
      </c>
      <c r="Z2867" t="s">
        <v>33</v>
      </c>
      <c r="AA2867" t="e">
        <f>VLOOKUP(Table1[[#This Row],[Facility Name]],D_2,8,0)</f>
        <v>#N/A</v>
      </c>
    </row>
    <row r="2868" spans="1:27" x14ac:dyDescent="0.25">
      <c r="A2868">
        <v>232528</v>
      </c>
      <c r="B2868" t="s">
        <v>2790</v>
      </c>
      <c r="C2868">
        <v>4</v>
      </c>
      <c r="D2868" t="s">
        <v>2404</v>
      </c>
      <c r="E2868" t="s">
        <v>2791</v>
      </c>
      <c r="F2868" t="s">
        <v>44</v>
      </c>
      <c r="G2868" t="s">
        <v>63</v>
      </c>
      <c r="H2868" t="s">
        <v>64</v>
      </c>
      <c r="I2868">
        <v>18</v>
      </c>
      <c r="J2868" t="s">
        <v>33</v>
      </c>
      <c r="K2868">
        <v>106</v>
      </c>
      <c r="L2868">
        <v>148</v>
      </c>
      <c r="M2868">
        <v>153</v>
      </c>
      <c r="N2868" t="s">
        <v>33</v>
      </c>
      <c r="O2868" t="s">
        <v>33</v>
      </c>
      <c r="P2868" t="s">
        <v>33</v>
      </c>
      <c r="Q2868">
        <v>125</v>
      </c>
      <c r="R2868">
        <v>118</v>
      </c>
      <c r="S2868">
        <v>476</v>
      </c>
      <c r="T2868" t="s">
        <v>33</v>
      </c>
      <c r="U2868" t="s">
        <v>33</v>
      </c>
      <c r="V2868">
        <v>126</v>
      </c>
      <c r="W2868">
        <v>126</v>
      </c>
      <c r="X2868">
        <v>0</v>
      </c>
      <c r="Y2868" t="s">
        <v>33</v>
      </c>
      <c r="Z2868" t="s">
        <v>33</v>
      </c>
      <c r="AA2868">
        <f>VLOOKUP(Table1[[#This Row],[Facility Name]],D_2,8,0)</f>
        <v>62</v>
      </c>
    </row>
    <row r="2869" spans="1:27" hidden="1" x14ac:dyDescent="0.25">
      <c r="A2869">
        <v>232545</v>
      </c>
      <c r="B2869" t="s">
        <v>2747</v>
      </c>
      <c r="C2869">
        <v>3</v>
      </c>
      <c r="D2869" t="s">
        <v>2404</v>
      </c>
      <c r="E2869" t="s">
        <v>1286</v>
      </c>
      <c r="F2869" t="s">
        <v>29</v>
      </c>
      <c r="G2869" t="s">
        <v>30</v>
      </c>
      <c r="H2869" t="s">
        <v>31</v>
      </c>
      <c r="I2869">
        <v>32</v>
      </c>
      <c r="J2869" t="s">
        <v>32</v>
      </c>
      <c r="K2869">
        <v>117</v>
      </c>
      <c r="L2869">
        <v>170</v>
      </c>
      <c r="M2869">
        <v>167</v>
      </c>
      <c r="N2869" t="s">
        <v>32</v>
      </c>
      <c r="O2869" t="s">
        <v>33</v>
      </c>
      <c r="P2869" t="s">
        <v>40</v>
      </c>
      <c r="Q2869">
        <v>133</v>
      </c>
      <c r="R2869">
        <v>232</v>
      </c>
      <c r="S2869">
        <v>546</v>
      </c>
      <c r="T2869" t="s">
        <v>40</v>
      </c>
      <c r="U2869" t="s">
        <v>33</v>
      </c>
      <c r="V2869">
        <v>171</v>
      </c>
      <c r="W2869">
        <v>171</v>
      </c>
      <c r="X2869">
        <v>0</v>
      </c>
      <c r="Y2869" t="s">
        <v>33</v>
      </c>
      <c r="Z2869" t="s">
        <v>33</v>
      </c>
      <c r="AA2869" t="e">
        <f>VLOOKUP(Table1[[#This Row],[Facility Name]],D_2,8,0)</f>
        <v>#N/A</v>
      </c>
    </row>
    <row r="2870" spans="1:27" x14ac:dyDescent="0.25">
      <c r="A2870">
        <v>232530</v>
      </c>
      <c r="B2870" t="s">
        <v>2487</v>
      </c>
      <c r="C2870">
        <v>3</v>
      </c>
      <c r="D2870" t="s">
        <v>2404</v>
      </c>
      <c r="E2870" t="s">
        <v>1286</v>
      </c>
      <c r="F2870" t="s">
        <v>29</v>
      </c>
      <c r="G2870" t="s">
        <v>30</v>
      </c>
      <c r="H2870" t="s">
        <v>37</v>
      </c>
      <c r="I2870">
        <v>32</v>
      </c>
      <c r="J2870" t="s">
        <v>33</v>
      </c>
      <c r="K2870">
        <v>77</v>
      </c>
      <c r="L2870">
        <v>120</v>
      </c>
      <c r="M2870">
        <v>124</v>
      </c>
      <c r="N2870" t="s">
        <v>33</v>
      </c>
      <c r="O2870" t="s">
        <v>33</v>
      </c>
      <c r="P2870" t="s">
        <v>33</v>
      </c>
      <c r="Q2870">
        <v>96</v>
      </c>
      <c r="R2870">
        <v>139</v>
      </c>
      <c r="S2870">
        <v>437</v>
      </c>
      <c r="T2870" t="s">
        <v>33</v>
      </c>
      <c r="U2870" t="s">
        <v>33</v>
      </c>
      <c r="V2870">
        <v>125</v>
      </c>
      <c r="W2870">
        <v>125</v>
      </c>
      <c r="X2870">
        <v>0</v>
      </c>
      <c r="Y2870" t="s">
        <v>34</v>
      </c>
      <c r="Z2870" t="s">
        <v>33</v>
      </c>
      <c r="AA2870">
        <f>VLOOKUP(Table1[[#This Row],[Facility Name]],D_2,8,0)</f>
        <v>53</v>
      </c>
    </row>
    <row r="2871" spans="1:27" x14ac:dyDescent="0.25">
      <c r="A2871">
        <v>232533</v>
      </c>
      <c r="B2871" t="s">
        <v>2512</v>
      </c>
      <c r="C2871">
        <v>4</v>
      </c>
      <c r="D2871" t="s">
        <v>2404</v>
      </c>
      <c r="E2871" t="s">
        <v>114</v>
      </c>
      <c r="F2871" t="s">
        <v>29</v>
      </c>
      <c r="G2871" t="s">
        <v>30</v>
      </c>
      <c r="H2871" t="s">
        <v>37</v>
      </c>
      <c r="I2871">
        <v>21</v>
      </c>
      <c r="J2871" t="s">
        <v>33</v>
      </c>
      <c r="K2871">
        <v>74</v>
      </c>
      <c r="L2871">
        <v>101</v>
      </c>
      <c r="M2871">
        <v>103</v>
      </c>
      <c r="N2871" t="s">
        <v>33</v>
      </c>
      <c r="O2871" t="s">
        <v>40</v>
      </c>
      <c r="P2871" t="s">
        <v>40</v>
      </c>
      <c r="Q2871">
        <v>90</v>
      </c>
      <c r="R2871">
        <v>81</v>
      </c>
      <c r="S2871">
        <v>365</v>
      </c>
      <c r="T2871" t="s">
        <v>33</v>
      </c>
      <c r="U2871" t="s">
        <v>33</v>
      </c>
      <c r="V2871">
        <v>96</v>
      </c>
      <c r="W2871">
        <v>96</v>
      </c>
      <c r="X2871">
        <v>0</v>
      </c>
      <c r="Y2871" t="s">
        <v>33</v>
      </c>
      <c r="Z2871" t="s">
        <v>33</v>
      </c>
      <c r="AA2871">
        <f>VLOOKUP(Table1[[#This Row],[Facility Name]],D_2,8,0)</f>
        <v>49</v>
      </c>
    </row>
    <row r="2872" spans="1:27" hidden="1" x14ac:dyDescent="0.25">
      <c r="A2872">
        <v>232549</v>
      </c>
      <c r="B2872" t="s">
        <v>2751</v>
      </c>
      <c r="C2872">
        <v>5</v>
      </c>
      <c r="D2872" t="s">
        <v>2404</v>
      </c>
      <c r="E2872" t="s">
        <v>556</v>
      </c>
      <c r="F2872" t="s">
        <v>29</v>
      </c>
      <c r="G2872" t="s">
        <v>30</v>
      </c>
      <c r="H2872" t="s">
        <v>31</v>
      </c>
      <c r="I2872">
        <v>21</v>
      </c>
      <c r="J2872" t="s">
        <v>33</v>
      </c>
      <c r="K2872">
        <v>78</v>
      </c>
      <c r="L2872">
        <v>118</v>
      </c>
      <c r="M2872">
        <v>133</v>
      </c>
      <c r="N2872" t="s">
        <v>33</v>
      </c>
      <c r="O2872" t="s">
        <v>33</v>
      </c>
      <c r="P2872" t="s">
        <v>33</v>
      </c>
      <c r="Q2872">
        <v>99</v>
      </c>
      <c r="R2872">
        <v>118</v>
      </c>
      <c r="S2872">
        <v>366</v>
      </c>
      <c r="T2872" t="s">
        <v>33</v>
      </c>
      <c r="U2872" t="s">
        <v>33</v>
      </c>
      <c r="V2872">
        <v>132</v>
      </c>
      <c r="W2872">
        <v>132</v>
      </c>
      <c r="X2872">
        <v>0</v>
      </c>
      <c r="Y2872" t="s">
        <v>34</v>
      </c>
      <c r="Z2872" t="s">
        <v>33</v>
      </c>
      <c r="AA2872" t="e">
        <f>VLOOKUP(Table1[[#This Row],[Facility Name]],D_2,8,0)</f>
        <v>#N/A</v>
      </c>
    </row>
    <row r="2873" spans="1:27" hidden="1" x14ac:dyDescent="0.25">
      <c r="A2873">
        <v>232550</v>
      </c>
      <c r="B2873" t="s">
        <v>2771</v>
      </c>
      <c r="C2873">
        <v>5</v>
      </c>
      <c r="D2873" t="s">
        <v>2404</v>
      </c>
      <c r="E2873" t="s">
        <v>1286</v>
      </c>
      <c r="F2873" t="s">
        <v>29</v>
      </c>
      <c r="G2873" t="s">
        <v>30</v>
      </c>
      <c r="H2873" t="s">
        <v>31</v>
      </c>
      <c r="I2873">
        <v>24</v>
      </c>
      <c r="J2873" t="s">
        <v>33</v>
      </c>
      <c r="K2873">
        <v>84</v>
      </c>
      <c r="L2873">
        <v>112</v>
      </c>
      <c r="M2873">
        <v>114</v>
      </c>
      <c r="N2873" t="s">
        <v>33</v>
      </c>
      <c r="O2873" t="s">
        <v>33</v>
      </c>
      <c r="P2873" t="s">
        <v>33</v>
      </c>
      <c r="Q2873">
        <v>91</v>
      </c>
      <c r="R2873">
        <v>97</v>
      </c>
      <c r="S2873">
        <v>363</v>
      </c>
      <c r="T2873" t="s">
        <v>33</v>
      </c>
      <c r="U2873" t="s">
        <v>33</v>
      </c>
      <c r="V2873">
        <v>114</v>
      </c>
      <c r="W2873">
        <v>114</v>
      </c>
      <c r="X2873">
        <v>0</v>
      </c>
      <c r="Y2873" t="s">
        <v>33</v>
      </c>
      <c r="Z2873" t="s">
        <v>33</v>
      </c>
      <c r="AA2873" t="e">
        <f>VLOOKUP(Table1[[#This Row],[Facility Name]],D_2,8,0)</f>
        <v>#N/A</v>
      </c>
    </row>
    <row r="2874" spans="1:27" hidden="1" x14ac:dyDescent="0.25">
      <c r="A2874">
        <v>232551</v>
      </c>
      <c r="B2874" t="s">
        <v>965</v>
      </c>
      <c r="C2874">
        <v>3</v>
      </c>
      <c r="D2874" t="s">
        <v>2404</v>
      </c>
      <c r="E2874" t="s">
        <v>2013</v>
      </c>
      <c r="F2874" t="s">
        <v>29</v>
      </c>
      <c r="G2874" t="s">
        <v>30</v>
      </c>
      <c r="H2874" t="s">
        <v>31</v>
      </c>
      <c r="I2874">
        <v>13</v>
      </c>
      <c r="J2874" t="s">
        <v>33</v>
      </c>
      <c r="K2874">
        <v>58</v>
      </c>
      <c r="L2874">
        <v>86</v>
      </c>
      <c r="M2874">
        <v>90</v>
      </c>
      <c r="N2874" t="s">
        <v>33</v>
      </c>
      <c r="O2874" t="s">
        <v>33</v>
      </c>
      <c r="P2874" t="s">
        <v>33</v>
      </c>
      <c r="Q2874">
        <v>73</v>
      </c>
      <c r="R2874">
        <v>78</v>
      </c>
      <c r="S2874">
        <v>300</v>
      </c>
      <c r="T2874" t="s">
        <v>33</v>
      </c>
      <c r="U2874" t="s">
        <v>33</v>
      </c>
      <c r="V2874">
        <v>65</v>
      </c>
      <c r="W2874">
        <v>65</v>
      </c>
      <c r="X2874">
        <v>0</v>
      </c>
      <c r="Y2874" t="s">
        <v>34</v>
      </c>
      <c r="Z2874" t="s">
        <v>33</v>
      </c>
      <c r="AA2874" t="e">
        <f>VLOOKUP(Table1[[#This Row],[Facility Name]],D_2,8,0)</f>
        <v>#N/A</v>
      </c>
    </row>
    <row r="2875" spans="1:27" x14ac:dyDescent="0.25">
      <c r="A2875">
        <v>232544</v>
      </c>
      <c r="B2875" t="s">
        <v>2645</v>
      </c>
      <c r="C2875">
        <v>2</v>
      </c>
      <c r="D2875" t="s">
        <v>2404</v>
      </c>
      <c r="E2875" t="s">
        <v>1286</v>
      </c>
      <c r="F2875" t="s">
        <v>44</v>
      </c>
      <c r="G2875" t="s">
        <v>30</v>
      </c>
      <c r="H2875" t="s">
        <v>2408</v>
      </c>
      <c r="I2875">
        <v>42</v>
      </c>
      <c r="J2875" t="s">
        <v>32</v>
      </c>
      <c r="K2875">
        <v>217</v>
      </c>
      <c r="L2875">
        <v>308</v>
      </c>
      <c r="M2875">
        <v>320</v>
      </c>
      <c r="N2875" t="s">
        <v>33</v>
      </c>
      <c r="O2875" t="s">
        <v>33</v>
      </c>
      <c r="P2875" t="s">
        <v>33</v>
      </c>
      <c r="Q2875">
        <v>249</v>
      </c>
      <c r="R2875">
        <v>357</v>
      </c>
      <c r="S2875">
        <v>960</v>
      </c>
      <c r="T2875" t="s">
        <v>40</v>
      </c>
      <c r="U2875" t="s">
        <v>33</v>
      </c>
      <c r="V2875">
        <v>325</v>
      </c>
      <c r="W2875">
        <v>325</v>
      </c>
      <c r="X2875">
        <v>0</v>
      </c>
      <c r="Y2875" t="s">
        <v>33</v>
      </c>
      <c r="Z2875" t="s">
        <v>32</v>
      </c>
      <c r="AA2875">
        <f>VLOOKUP(Table1[[#This Row],[Facility Name]],D_2,8,0)</f>
        <v>34</v>
      </c>
    </row>
    <row r="2876" spans="1:27" hidden="1" x14ac:dyDescent="0.25">
      <c r="A2876">
        <v>232553</v>
      </c>
      <c r="B2876" t="s">
        <v>2455</v>
      </c>
      <c r="C2876">
        <v>4</v>
      </c>
      <c r="D2876" t="s">
        <v>2404</v>
      </c>
      <c r="E2876" t="s">
        <v>2456</v>
      </c>
      <c r="F2876" t="s">
        <v>29</v>
      </c>
      <c r="G2876" t="s">
        <v>30</v>
      </c>
      <c r="H2876" t="s">
        <v>31</v>
      </c>
      <c r="I2876">
        <v>19</v>
      </c>
      <c r="J2876" t="s">
        <v>33</v>
      </c>
      <c r="K2876">
        <v>53</v>
      </c>
      <c r="L2876">
        <v>79</v>
      </c>
      <c r="M2876">
        <v>88</v>
      </c>
      <c r="N2876" t="s">
        <v>33</v>
      </c>
      <c r="O2876" t="s">
        <v>33</v>
      </c>
      <c r="P2876" t="s">
        <v>33</v>
      </c>
      <c r="Q2876">
        <v>64</v>
      </c>
      <c r="R2876">
        <v>79</v>
      </c>
      <c r="S2876">
        <v>252</v>
      </c>
      <c r="T2876" t="s">
        <v>33</v>
      </c>
      <c r="U2876" t="s">
        <v>33</v>
      </c>
      <c r="V2876">
        <v>71</v>
      </c>
      <c r="W2876">
        <v>71</v>
      </c>
      <c r="X2876">
        <v>0</v>
      </c>
      <c r="Y2876" t="s">
        <v>33</v>
      </c>
      <c r="Z2876" t="s">
        <v>33</v>
      </c>
      <c r="AA2876" t="e">
        <f>VLOOKUP(Table1[[#This Row],[Facility Name]],D_2,8,0)</f>
        <v>#N/A</v>
      </c>
    </row>
    <row r="2877" spans="1:27" x14ac:dyDescent="0.25">
      <c r="A2877">
        <v>232547</v>
      </c>
      <c r="B2877" t="s">
        <v>2748</v>
      </c>
      <c r="C2877">
        <v>5</v>
      </c>
      <c r="D2877" t="s">
        <v>2404</v>
      </c>
      <c r="E2877" t="s">
        <v>62</v>
      </c>
      <c r="F2877" t="s">
        <v>29</v>
      </c>
      <c r="G2877" t="s">
        <v>30</v>
      </c>
      <c r="H2877" t="s">
        <v>37</v>
      </c>
      <c r="I2877">
        <v>17</v>
      </c>
      <c r="J2877" t="s">
        <v>33</v>
      </c>
      <c r="K2877">
        <v>55</v>
      </c>
      <c r="L2877">
        <v>80</v>
      </c>
      <c r="M2877">
        <v>82</v>
      </c>
      <c r="N2877" t="s">
        <v>33</v>
      </c>
      <c r="O2877" t="s">
        <v>33</v>
      </c>
      <c r="P2877" t="s">
        <v>33</v>
      </c>
      <c r="Q2877">
        <v>66</v>
      </c>
      <c r="R2877">
        <v>35</v>
      </c>
      <c r="S2877">
        <v>254</v>
      </c>
      <c r="T2877" t="s">
        <v>33</v>
      </c>
      <c r="U2877" t="s">
        <v>33</v>
      </c>
      <c r="V2877">
        <v>67</v>
      </c>
      <c r="W2877">
        <v>67</v>
      </c>
      <c r="X2877">
        <v>0</v>
      </c>
      <c r="Y2877" t="s">
        <v>34</v>
      </c>
      <c r="Z2877" t="s">
        <v>33</v>
      </c>
      <c r="AA2877">
        <f>VLOOKUP(Table1[[#This Row],[Facility Name]],D_2,8,0)</f>
        <v>93</v>
      </c>
    </row>
    <row r="2878" spans="1:27" x14ac:dyDescent="0.25">
      <c r="A2878">
        <v>232548</v>
      </c>
      <c r="B2878" t="s">
        <v>2749</v>
      </c>
      <c r="C2878">
        <v>4</v>
      </c>
      <c r="D2878" t="s">
        <v>2404</v>
      </c>
      <c r="E2878" t="s">
        <v>2750</v>
      </c>
      <c r="F2878" t="s">
        <v>29</v>
      </c>
      <c r="G2878" t="s">
        <v>30</v>
      </c>
      <c r="H2878" t="s">
        <v>37</v>
      </c>
      <c r="I2878">
        <v>32</v>
      </c>
      <c r="J2878" t="s">
        <v>33</v>
      </c>
      <c r="K2878">
        <v>165</v>
      </c>
      <c r="L2878">
        <v>251</v>
      </c>
      <c r="M2878">
        <v>268</v>
      </c>
      <c r="N2878" t="s">
        <v>33</v>
      </c>
      <c r="O2878" t="s">
        <v>33</v>
      </c>
      <c r="P2878" t="s">
        <v>33</v>
      </c>
      <c r="Q2878">
        <v>201</v>
      </c>
      <c r="R2878">
        <v>181</v>
      </c>
      <c r="S2878">
        <v>777</v>
      </c>
      <c r="T2878" t="s">
        <v>40</v>
      </c>
      <c r="U2878" t="s">
        <v>33</v>
      </c>
      <c r="V2878">
        <v>216</v>
      </c>
      <c r="W2878">
        <v>216</v>
      </c>
      <c r="X2878">
        <v>0</v>
      </c>
      <c r="Y2878" t="s">
        <v>33</v>
      </c>
      <c r="Z2878" t="s">
        <v>33</v>
      </c>
      <c r="AA2878">
        <f>VLOOKUP(Table1[[#This Row],[Facility Name]],D_2,8,0)</f>
        <v>61</v>
      </c>
    </row>
    <row r="2879" spans="1:27" hidden="1" x14ac:dyDescent="0.25">
      <c r="A2879">
        <v>232556</v>
      </c>
      <c r="B2879" t="s">
        <v>2460</v>
      </c>
      <c r="C2879">
        <v>5</v>
      </c>
      <c r="D2879" t="s">
        <v>2404</v>
      </c>
      <c r="E2879" t="s">
        <v>2461</v>
      </c>
      <c r="F2879" t="s">
        <v>29</v>
      </c>
      <c r="G2879" t="s">
        <v>30</v>
      </c>
      <c r="H2879" t="s">
        <v>31</v>
      </c>
      <c r="I2879">
        <v>12</v>
      </c>
      <c r="J2879" t="s">
        <v>33</v>
      </c>
      <c r="K2879">
        <v>38</v>
      </c>
      <c r="L2879">
        <v>48</v>
      </c>
      <c r="M2879">
        <v>56</v>
      </c>
      <c r="N2879" t="s">
        <v>33</v>
      </c>
      <c r="O2879" t="s">
        <v>33</v>
      </c>
      <c r="P2879" t="s">
        <v>33</v>
      </c>
      <c r="Q2879">
        <v>49</v>
      </c>
      <c r="R2879">
        <v>53</v>
      </c>
      <c r="S2879">
        <v>180</v>
      </c>
      <c r="T2879" t="s">
        <v>33</v>
      </c>
      <c r="U2879" t="s">
        <v>33</v>
      </c>
      <c r="V2879">
        <v>57</v>
      </c>
      <c r="W2879">
        <v>57</v>
      </c>
      <c r="X2879">
        <v>0</v>
      </c>
      <c r="Y2879" t="s">
        <v>34</v>
      </c>
      <c r="Z2879" t="s">
        <v>33</v>
      </c>
      <c r="AA2879" t="e">
        <f>VLOOKUP(Table1[[#This Row],[Facility Name]],D_2,8,0)</f>
        <v>#N/A</v>
      </c>
    </row>
    <row r="2880" spans="1:27" x14ac:dyDescent="0.25">
      <c r="A2880">
        <v>232552</v>
      </c>
      <c r="B2880" t="s">
        <v>2772</v>
      </c>
      <c r="C2880">
        <v>3</v>
      </c>
      <c r="D2880" t="s">
        <v>2404</v>
      </c>
      <c r="E2880" t="s">
        <v>2013</v>
      </c>
      <c r="F2880" t="s">
        <v>29</v>
      </c>
      <c r="G2880" t="s">
        <v>30</v>
      </c>
      <c r="H2880" t="s">
        <v>37</v>
      </c>
      <c r="I2880">
        <v>13</v>
      </c>
      <c r="J2880" t="s">
        <v>33</v>
      </c>
      <c r="K2880">
        <v>47</v>
      </c>
      <c r="L2880">
        <v>75</v>
      </c>
      <c r="M2880">
        <v>79</v>
      </c>
      <c r="N2880" t="s">
        <v>33</v>
      </c>
      <c r="O2880" t="s">
        <v>33</v>
      </c>
      <c r="P2880" t="s">
        <v>33</v>
      </c>
      <c r="Q2880">
        <v>57</v>
      </c>
      <c r="R2880">
        <v>63</v>
      </c>
      <c r="S2880">
        <v>216</v>
      </c>
      <c r="T2880" t="s">
        <v>33</v>
      </c>
      <c r="U2880" t="s">
        <v>33</v>
      </c>
      <c r="V2880">
        <v>68</v>
      </c>
      <c r="W2880">
        <v>68</v>
      </c>
      <c r="X2880">
        <v>0</v>
      </c>
      <c r="Y2880" t="s">
        <v>34</v>
      </c>
      <c r="Z2880" t="s">
        <v>33</v>
      </c>
      <c r="AA2880">
        <f>VLOOKUP(Table1[[#This Row],[Facility Name]],D_2,8,0)</f>
        <v>57</v>
      </c>
    </row>
    <row r="2881" spans="1:27" x14ac:dyDescent="0.25">
      <c r="A2881">
        <v>232554</v>
      </c>
      <c r="B2881" t="s">
        <v>2457</v>
      </c>
      <c r="C2881">
        <v>3</v>
      </c>
      <c r="D2881" t="s">
        <v>2404</v>
      </c>
      <c r="E2881" t="s">
        <v>2458</v>
      </c>
      <c r="F2881" t="s">
        <v>29</v>
      </c>
      <c r="G2881" t="s">
        <v>30</v>
      </c>
      <c r="H2881" t="s">
        <v>37</v>
      </c>
      <c r="I2881">
        <v>32</v>
      </c>
      <c r="J2881" t="s">
        <v>33</v>
      </c>
      <c r="K2881">
        <v>85</v>
      </c>
      <c r="L2881">
        <v>123</v>
      </c>
      <c r="M2881">
        <v>129</v>
      </c>
      <c r="N2881" t="s">
        <v>33</v>
      </c>
      <c r="O2881" t="s">
        <v>33</v>
      </c>
      <c r="P2881" t="s">
        <v>33</v>
      </c>
      <c r="Q2881">
        <v>105</v>
      </c>
      <c r="R2881">
        <v>128</v>
      </c>
      <c r="S2881">
        <v>440</v>
      </c>
      <c r="T2881" t="s">
        <v>33</v>
      </c>
      <c r="U2881" t="s">
        <v>33</v>
      </c>
      <c r="V2881">
        <v>115</v>
      </c>
      <c r="W2881">
        <v>115</v>
      </c>
      <c r="X2881">
        <v>0</v>
      </c>
      <c r="Y2881" t="s">
        <v>33</v>
      </c>
      <c r="Z2881" t="s">
        <v>33</v>
      </c>
      <c r="AA2881">
        <f>VLOOKUP(Table1[[#This Row],[Facility Name]],D_2,8,0)</f>
        <v>49</v>
      </c>
    </row>
    <row r="2882" spans="1:27" x14ac:dyDescent="0.25">
      <c r="A2882">
        <v>232555</v>
      </c>
      <c r="B2882" t="s">
        <v>2459</v>
      </c>
      <c r="C2882">
        <v>3</v>
      </c>
      <c r="D2882" t="s">
        <v>2404</v>
      </c>
      <c r="E2882" t="s">
        <v>1286</v>
      </c>
      <c r="F2882" t="s">
        <v>29</v>
      </c>
      <c r="G2882" t="s">
        <v>30</v>
      </c>
      <c r="H2882" t="s">
        <v>37</v>
      </c>
      <c r="I2882">
        <v>14</v>
      </c>
      <c r="J2882" t="s">
        <v>33</v>
      </c>
      <c r="K2882">
        <v>32</v>
      </c>
      <c r="L2882">
        <v>50</v>
      </c>
      <c r="M2882">
        <v>54</v>
      </c>
      <c r="N2882" t="s">
        <v>33</v>
      </c>
      <c r="O2882" t="s">
        <v>33</v>
      </c>
      <c r="P2882" t="s">
        <v>33</v>
      </c>
      <c r="Q2882">
        <v>40</v>
      </c>
      <c r="R2882">
        <v>38</v>
      </c>
      <c r="S2882">
        <v>157</v>
      </c>
      <c r="T2882" t="s">
        <v>33</v>
      </c>
      <c r="U2882" t="s">
        <v>33</v>
      </c>
      <c r="V2882">
        <v>53</v>
      </c>
      <c r="W2882">
        <v>53</v>
      </c>
      <c r="X2882">
        <v>0</v>
      </c>
      <c r="Y2882" t="s">
        <v>34</v>
      </c>
      <c r="Z2882" t="s">
        <v>33</v>
      </c>
      <c r="AA2882">
        <f>VLOOKUP(Table1[[#This Row],[Facility Name]],D_2,8,0)</f>
        <v>78</v>
      </c>
    </row>
    <row r="2883" spans="1:27" hidden="1" x14ac:dyDescent="0.25">
      <c r="A2883">
        <v>232562</v>
      </c>
      <c r="B2883" t="s">
        <v>2575</v>
      </c>
      <c r="C2883">
        <v>5</v>
      </c>
      <c r="D2883" t="s">
        <v>2404</v>
      </c>
      <c r="E2883" t="s">
        <v>2576</v>
      </c>
      <c r="F2883" t="s">
        <v>29</v>
      </c>
      <c r="G2883" t="s">
        <v>30</v>
      </c>
      <c r="H2883" t="s">
        <v>31</v>
      </c>
      <c r="I2883">
        <v>29</v>
      </c>
      <c r="J2883" t="s">
        <v>33</v>
      </c>
      <c r="K2883">
        <v>108</v>
      </c>
      <c r="L2883">
        <v>169</v>
      </c>
      <c r="M2883">
        <v>180</v>
      </c>
      <c r="N2883" t="s">
        <v>33</v>
      </c>
      <c r="O2883" t="s">
        <v>33</v>
      </c>
      <c r="P2883" t="s">
        <v>40</v>
      </c>
      <c r="Q2883">
        <v>126</v>
      </c>
      <c r="R2883">
        <v>178</v>
      </c>
      <c r="S2883">
        <v>561</v>
      </c>
      <c r="T2883" t="s">
        <v>33</v>
      </c>
      <c r="U2883" t="s">
        <v>33</v>
      </c>
      <c r="V2883">
        <v>155</v>
      </c>
      <c r="W2883">
        <v>155</v>
      </c>
      <c r="X2883">
        <v>0</v>
      </c>
      <c r="Y2883" t="s">
        <v>33</v>
      </c>
      <c r="Z2883" t="s">
        <v>33</v>
      </c>
      <c r="AA2883" t="e">
        <f>VLOOKUP(Table1[[#This Row],[Facility Name]],D_2,8,0)</f>
        <v>#N/A</v>
      </c>
    </row>
    <row r="2884" spans="1:27" hidden="1" x14ac:dyDescent="0.25">
      <c r="A2884">
        <v>232563</v>
      </c>
      <c r="B2884" t="s">
        <v>2596</v>
      </c>
      <c r="C2884">
        <v>5</v>
      </c>
      <c r="D2884" t="s">
        <v>2404</v>
      </c>
      <c r="E2884" t="s">
        <v>2597</v>
      </c>
      <c r="F2884" t="s">
        <v>29</v>
      </c>
      <c r="G2884" t="s">
        <v>30</v>
      </c>
      <c r="H2884" t="s">
        <v>31</v>
      </c>
      <c r="I2884">
        <v>12</v>
      </c>
      <c r="J2884" t="s">
        <v>33</v>
      </c>
      <c r="K2884">
        <v>21</v>
      </c>
      <c r="L2884">
        <v>31</v>
      </c>
      <c r="M2884">
        <v>34</v>
      </c>
      <c r="N2884" t="s">
        <v>33</v>
      </c>
      <c r="O2884" t="s">
        <v>33</v>
      </c>
      <c r="P2884" t="s">
        <v>33</v>
      </c>
      <c r="Q2884">
        <v>25</v>
      </c>
      <c r="R2884">
        <v>30</v>
      </c>
      <c r="S2884">
        <v>120</v>
      </c>
      <c r="T2884" t="s">
        <v>33</v>
      </c>
      <c r="U2884" t="s">
        <v>33</v>
      </c>
      <c r="V2884">
        <v>34</v>
      </c>
      <c r="W2884">
        <v>34</v>
      </c>
      <c r="X2884">
        <v>0</v>
      </c>
      <c r="Y2884" t="s">
        <v>34</v>
      </c>
      <c r="Z2884" t="s">
        <v>33</v>
      </c>
      <c r="AA2884" t="e">
        <f>VLOOKUP(Table1[[#This Row],[Facility Name]],D_2,8,0)</f>
        <v>#N/A</v>
      </c>
    </row>
    <row r="2885" spans="1:27" x14ac:dyDescent="0.25">
      <c r="A2885">
        <v>232559</v>
      </c>
      <c r="B2885" t="s">
        <v>2462</v>
      </c>
      <c r="C2885">
        <v>5</v>
      </c>
      <c r="D2885" t="s">
        <v>2404</v>
      </c>
      <c r="E2885" t="s">
        <v>2463</v>
      </c>
      <c r="F2885" t="s">
        <v>29</v>
      </c>
      <c r="G2885" t="s">
        <v>30</v>
      </c>
      <c r="H2885" t="s">
        <v>37</v>
      </c>
      <c r="I2885">
        <v>12</v>
      </c>
      <c r="J2885" t="s">
        <v>33</v>
      </c>
      <c r="K2885">
        <v>43</v>
      </c>
      <c r="L2885">
        <v>60</v>
      </c>
      <c r="M2885">
        <v>65</v>
      </c>
      <c r="N2885" t="s">
        <v>33</v>
      </c>
      <c r="O2885" t="s">
        <v>33</v>
      </c>
      <c r="P2885" t="s">
        <v>33</v>
      </c>
      <c r="Q2885">
        <v>48</v>
      </c>
      <c r="R2885">
        <v>46</v>
      </c>
      <c r="S2885">
        <v>186</v>
      </c>
      <c r="T2885" t="s">
        <v>33</v>
      </c>
      <c r="U2885" t="s">
        <v>33</v>
      </c>
      <c r="V2885">
        <v>66</v>
      </c>
      <c r="W2885">
        <v>66</v>
      </c>
      <c r="X2885">
        <v>0</v>
      </c>
      <c r="Y2885" t="s">
        <v>33</v>
      </c>
      <c r="Z2885" t="s">
        <v>33</v>
      </c>
      <c r="AA2885">
        <f>VLOOKUP(Table1[[#This Row],[Facility Name]],D_2,8,0)</f>
        <v>76</v>
      </c>
    </row>
    <row r="2886" spans="1:27" hidden="1" x14ac:dyDescent="0.25">
      <c r="A2886">
        <v>272514</v>
      </c>
      <c r="B2886" t="s">
        <v>45</v>
      </c>
      <c r="C2886">
        <v>4</v>
      </c>
      <c r="D2886" t="s">
        <v>3246</v>
      </c>
      <c r="F2886" t="s">
        <v>44</v>
      </c>
      <c r="G2886" t="s">
        <v>30</v>
      </c>
      <c r="H2886" t="s">
        <v>45</v>
      </c>
      <c r="I2886">
        <v>11</v>
      </c>
      <c r="J2886" t="s">
        <v>34</v>
      </c>
      <c r="K2886">
        <v>11</v>
      </c>
      <c r="L2886">
        <v>17</v>
      </c>
      <c r="M2886">
        <v>17</v>
      </c>
      <c r="N2886" t="s">
        <v>33</v>
      </c>
      <c r="O2886" t="s">
        <v>33</v>
      </c>
      <c r="P2886" t="s">
        <v>34</v>
      </c>
      <c r="Q2886">
        <v>14</v>
      </c>
      <c r="R2886">
        <v>12</v>
      </c>
      <c r="S2886">
        <v>18</v>
      </c>
      <c r="T2886" t="s">
        <v>34</v>
      </c>
      <c r="U2886" t="s">
        <v>33</v>
      </c>
      <c r="V2886">
        <v>14</v>
      </c>
      <c r="W2886">
        <v>14</v>
      </c>
      <c r="X2886">
        <v>0</v>
      </c>
      <c r="Y2886" t="s">
        <v>34</v>
      </c>
      <c r="Z2886" t="s">
        <v>33</v>
      </c>
      <c r="AA2886" t="str">
        <f>VLOOKUP(Table1[[#This Row],[Facility Name]],D_2,8,0)</f>
        <v>No Score</v>
      </c>
    </row>
    <row r="2887" spans="1:27" hidden="1" x14ac:dyDescent="0.25">
      <c r="A2887">
        <v>232565</v>
      </c>
      <c r="B2887" t="s">
        <v>2599</v>
      </c>
      <c r="C2887">
        <v>4</v>
      </c>
      <c r="D2887" t="s">
        <v>2404</v>
      </c>
      <c r="E2887" t="s">
        <v>946</v>
      </c>
      <c r="F2887" t="s">
        <v>29</v>
      </c>
      <c r="G2887" t="s">
        <v>30</v>
      </c>
      <c r="H2887" t="s">
        <v>31</v>
      </c>
      <c r="I2887">
        <v>36</v>
      </c>
      <c r="J2887" t="s">
        <v>33</v>
      </c>
      <c r="K2887">
        <v>118</v>
      </c>
      <c r="L2887">
        <v>181</v>
      </c>
      <c r="M2887">
        <v>182</v>
      </c>
      <c r="N2887" t="s">
        <v>33</v>
      </c>
      <c r="O2887" t="s">
        <v>33</v>
      </c>
      <c r="P2887" t="s">
        <v>33</v>
      </c>
      <c r="Q2887">
        <v>137</v>
      </c>
      <c r="R2887">
        <v>212</v>
      </c>
      <c r="S2887">
        <v>635</v>
      </c>
      <c r="T2887" t="s">
        <v>33</v>
      </c>
      <c r="U2887" t="s">
        <v>40</v>
      </c>
      <c r="V2887">
        <v>177</v>
      </c>
      <c r="W2887">
        <v>177</v>
      </c>
      <c r="X2887">
        <v>0</v>
      </c>
      <c r="Y2887" t="s">
        <v>33</v>
      </c>
      <c r="Z2887" t="s">
        <v>33</v>
      </c>
      <c r="AA2887" t="e">
        <f>VLOOKUP(Table1[[#This Row],[Facility Name]],D_2,8,0)</f>
        <v>#N/A</v>
      </c>
    </row>
    <row r="2888" spans="1:27" x14ac:dyDescent="0.25">
      <c r="A2888">
        <v>232560</v>
      </c>
      <c r="B2888" t="s">
        <v>2488</v>
      </c>
      <c r="C2888">
        <v>5</v>
      </c>
      <c r="D2888" t="s">
        <v>2404</v>
      </c>
      <c r="E2888" t="s">
        <v>2489</v>
      </c>
      <c r="F2888" t="s">
        <v>29</v>
      </c>
      <c r="G2888" t="s">
        <v>30</v>
      </c>
      <c r="H2888" t="s">
        <v>37</v>
      </c>
      <c r="I2888">
        <v>24</v>
      </c>
      <c r="J2888" t="s">
        <v>33</v>
      </c>
      <c r="K2888">
        <v>85</v>
      </c>
      <c r="L2888">
        <v>125</v>
      </c>
      <c r="M2888">
        <v>132</v>
      </c>
      <c r="N2888" t="s">
        <v>33</v>
      </c>
      <c r="O2888" t="s">
        <v>33</v>
      </c>
      <c r="P2888" t="s">
        <v>33</v>
      </c>
      <c r="Q2888">
        <v>103</v>
      </c>
      <c r="R2888">
        <v>75</v>
      </c>
      <c r="S2888">
        <v>405</v>
      </c>
      <c r="T2888" t="s">
        <v>33</v>
      </c>
      <c r="U2888" t="s">
        <v>33</v>
      </c>
      <c r="V2888">
        <v>131</v>
      </c>
      <c r="W2888">
        <v>131</v>
      </c>
      <c r="X2888">
        <v>0</v>
      </c>
      <c r="Y2888" t="s">
        <v>33</v>
      </c>
      <c r="Z2888" t="s">
        <v>33</v>
      </c>
      <c r="AA2888">
        <f>VLOOKUP(Table1[[#This Row],[Facility Name]],D_2,8,0)</f>
        <v>76</v>
      </c>
    </row>
    <row r="2889" spans="1:27" x14ac:dyDescent="0.25">
      <c r="A2889">
        <v>232561</v>
      </c>
      <c r="B2889" t="s">
        <v>2574</v>
      </c>
      <c r="C2889">
        <v>5</v>
      </c>
      <c r="D2889" t="s">
        <v>2404</v>
      </c>
      <c r="E2889" t="s">
        <v>2489</v>
      </c>
      <c r="F2889" t="s">
        <v>29</v>
      </c>
      <c r="G2889" t="s">
        <v>30</v>
      </c>
      <c r="H2889" t="s">
        <v>37</v>
      </c>
      <c r="I2889">
        <v>24</v>
      </c>
      <c r="J2889" t="s">
        <v>33</v>
      </c>
      <c r="K2889">
        <v>53</v>
      </c>
      <c r="L2889">
        <v>84</v>
      </c>
      <c r="M2889">
        <v>88</v>
      </c>
      <c r="N2889" t="s">
        <v>33</v>
      </c>
      <c r="O2889" t="s">
        <v>33</v>
      </c>
      <c r="P2889" t="s">
        <v>33</v>
      </c>
      <c r="Q2889">
        <v>64</v>
      </c>
      <c r="R2889">
        <v>74</v>
      </c>
      <c r="S2889">
        <v>264</v>
      </c>
      <c r="T2889" t="s">
        <v>33</v>
      </c>
      <c r="U2889" t="s">
        <v>33</v>
      </c>
      <c r="V2889">
        <v>85</v>
      </c>
      <c r="W2889">
        <v>85</v>
      </c>
      <c r="X2889">
        <v>0</v>
      </c>
      <c r="Y2889" t="s">
        <v>33</v>
      </c>
      <c r="Z2889" t="s">
        <v>33</v>
      </c>
      <c r="AA2889">
        <f>VLOOKUP(Table1[[#This Row],[Facility Name]],D_2,8,0)</f>
        <v>66</v>
      </c>
    </row>
    <row r="2890" spans="1:27" hidden="1" x14ac:dyDescent="0.25">
      <c r="A2890">
        <v>232568</v>
      </c>
      <c r="B2890" t="s">
        <v>2944</v>
      </c>
      <c r="C2890">
        <v>3</v>
      </c>
      <c r="D2890" t="s">
        <v>2404</v>
      </c>
      <c r="E2890" t="s">
        <v>2405</v>
      </c>
      <c r="F2890" t="s">
        <v>29</v>
      </c>
      <c r="G2890" t="s">
        <v>30</v>
      </c>
      <c r="H2890" t="s">
        <v>31</v>
      </c>
      <c r="I2890">
        <v>16</v>
      </c>
      <c r="J2890" t="s">
        <v>33</v>
      </c>
      <c r="K2890">
        <v>74</v>
      </c>
      <c r="L2890">
        <v>111</v>
      </c>
      <c r="M2890">
        <v>114</v>
      </c>
      <c r="N2890" t="s">
        <v>33</v>
      </c>
      <c r="O2890" t="s">
        <v>33</v>
      </c>
      <c r="P2890" t="s">
        <v>33</v>
      </c>
      <c r="Q2890">
        <v>88</v>
      </c>
      <c r="R2890">
        <v>108</v>
      </c>
      <c r="S2890">
        <v>377</v>
      </c>
      <c r="T2890" t="s">
        <v>33</v>
      </c>
      <c r="U2890" t="s">
        <v>33</v>
      </c>
      <c r="V2890">
        <v>99</v>
      </c>
      <c r="W2890">
        <v>99</v>
      </c>
      <c r="X2890">
        <v>0</v>
      </c>
      <c r="Y2890" t="s">
        <v>33</v>
      </c>
      <c r="Z2890" t="s">
        <v>33</v>
      </c>
      <c r="AA2890" t="e">
        <f>VLOOKUP(Table1[[#This Row],[Facility Name]],D_2,8,0)</f>
        <v>#N/A</v>
      </c>
    </row>
    <row r="2891" spans="1:27" hidden="1" x14ac:dyDescent="0.25">
      <c r="A2891">
        <v>232569</v>
      </c>
      <c r="B2891" t="s">
        <v>2945</v>
      </c>
      <c r="C2891">
        <v>4</v>
      </c>
      <c r="D2891" t="s">
        <v>2404</v>
      </c>
      <c r="E2891" t="s">
        <v>2632</v>
      </c>
      <c r="F2891" t="s">
        <v>29</v>
      </c>
      <c r="G2891" t="s">
        <v>30</v>
      </c>
      <c r="H2891" t="s">
        <v>31</v>
      </c>
      <c r="I2891">
        <v>16</v>
      </c>
      <c r="J2891" t="s">
        <v>33</v>
      </c>
      <c r="K2891">
        <v>42</v>
      </c>
      <c r="L2891">
        <v>67</v>
      </c>
      <c r="M2891">
        <v>71</v>
      </c>
      <c r="N2891" t="s">
        <v>33</v>
      </c>
      <c r="O2891" t="s">
        <v>33</v>
      </c>
      <c r="P2891" t="s">
        <v>33</v>
      </c>
      <c r="Q2891">
        <v>52</v>
      </c>
      <c r="R2891">
        <v>54</v>
      </c>
      <c r="S2891">
        <v>257</v>
      </c>
      <c r="T2891" t="s">
        <v>40</v>
      </c>
      <c r="U2891" t="s">
        <v>33</v>
      </c>
      <c r="V2891">
        <v>72</v>
      </c>
      <c r="W2891">
        <v>72</v>
      </c>
      <c r="X2891">
        <v>0</v>
      </c>
      <c r="Y2891" t="s">
        <v>34</v>
      </c>
      <c r="Z2891" t="s">
        <v>33</v>
      </c>
      <c r="AA2891" t="e">
        <f>VLOOKUP(Table1[[#This Row],[Facility Name]],D_2,8,0)</f>
        <v>#N/A</v>
      </c>
    </row>
    <row r="2892" spans="1:27" hidden="1" x14ac:dyDescent="0.25">
      <c r="A2892">
        <v>232570</v>
      </c>
      <c r="B2892" t="s">
        <v>2946</v>
      </c>
      <c r="C2892">
        <v>2</v>
      </c>
      <c r="D2892" t="s">
        <v>2404</v>
      </c>
      <c r="E2892" t="s">
        <v>1286</v>
      </c>
      <c r="F2892" t="s">
        <v>29</v>
      </c>
      <c r="G2892" t="s">
        <v>30</v>
      </c>
      <c r="H2892" t="s">
        <v>31</v>
      </c>
      <c r="I2892">
        <v>18</v>
      </c>
      <c r="J2892" t="s">
        <v>32</v>
      </c>
      <c r="K2892">
        <v>54</v>
      </c>
      <c r="L2892">
        <v>76</v>
      </c>
      <c r="M2892">
        <v>75</v>
      </c>
      <c r="N2892" t="s">
        <v>32</v>
      </c>
      <c r="O2892" t="s">
        <v>32</v>
      </c>
      <c r="P2892" t="s">
        <v>33</v>
      </c>
      <c r="Q2892">
        <v>62</v>
      </c>
      <c r="R2892">
        <v>88</v>
      </c>
      <c r="S2892">
        <v>243</v>
      </c>
      <c r="T2892" t="s">
        <v>32</v>
      </c>
      <c r="U2892" t="s">
        <v>33</v>
      </c>
      <c r="V2892">
        <v>78</v>
      </c>
      <c r="W2892">
        <v>78</v>
      </c>
      <c r="X2892">
        <v>0</v>
      </c>
      <c r="Y2892" t="s">
        <v>34</v>
      </c>
      <c r="Z2892" t="s">
        <v>33</v>
      </c>
      <c r="AA2892" t="e">
        <f>VLOOKUP(Table1[[#This Row],[Facility Name]],D_2,8,0)</f>
        <v>#N/A</v>
      </c>
    </row>
    <row r="2893" spans="1:27" hidden="1" x14ac:dyDescent="0.25">
      <c r="A2893">
        <v>262672</v>
      </c>
      <c r="B2893" t="s">
        <v>3530</v>
      </c>
      <c r="D2893" t="s">
        <v>3200</v>
      </c>
      <c r="E2893" t="s">
        <v>3531</v>
      </c>
      <c r="F2893" t="s">
        <v>29</v>
      </c>
      <c r="G2893" t="s">
        <v>30</v>
      </c>
      <c r="H2893" t="s">
        <v>37</v>
      </c>
      <c r="I2893">
        <v>0</v>
      </c>
      <c r="J2893" t="s">
        <v>34</v>
      </c>
      <c r="K2893">
        <v>2</v>
      </c>
      <c r="L2893">
        <v>5</v>
      </c>
      <c r="M2893">
        <v>5</v>
      </c>
      <c r="N2893" t="s">
        <v>34</v>
      </c>
      <c r="O2893" t="s">
        <v>34</v>
      </c>
      <c r="P2893" t="s">
        <v>34</v>
      </c>
      <c r="Q2893">
        <v>2</v>
      </c>
      <c r="R2893">
        <v>1</v>
      </c>
      <c r="S2893">
        <v>20</v>
      </c>
      <c r="T2893" t="s">
        <v>34</v>
      </c>
      <c r="U2893" t="s">
        <v>34</v>
      </c>
      <c r="V2893">
        <v>3</v>
      </c>
      <c r="W2893">
        <v>3</v>
      </c>
      <c r="X2893">
        <v>0</v>
      </c>
      <c r="Y2893" t="s">
        <v>34</v>
      </c>
      <c r="Z2893" t="s">
        <v>34</v>
      </c>
      <c r="AA2893" t="str">
        <f>VLOOKUP(Table1[[#This Row],[Facility Name]],D_2,8,0)</f>
        <v>No Score</v>
      </c>
    </row>
    <row r="2894" spans="1:27" hidden="1" x14ac:dyDescent="0.25">
      <c r="A2894">
        <v>232571</v>
      </c>
      <c r="B2894" t="s">
        <v>2963</v>
      </c>
      <c r="C2894">
        <v>4</v>
      </c>
      <c r="D2894" t="s">
        <v>2404</v>
      </c>
      <c r="E2894" t="s">
        <v>73</v>
      </c>
      <c r="F2894" t="s">
        <v>29</v>
      </c>
      <c r="G2894" t="s">
        <v>30</v>
      </c>
      <c r="H2894" t="s">
        <v>31</v>
      </c>
      <c r="I2894">
        <v>21</v>
      </c>
      <c r="J2894" t="s">
        <v>33</v>
      </c>
      <c r="K2894">
        <v>68</v>
      </c>
      <c r="L2894">
        <v>91</v>
      </c>
      <c r="M2894">
        <v>96</v>
      </c>
      <c r="N2894" t="s">
        <v>33</v>
      </c>
      <c r="O2894" t="s">
        <v>33</v>
      </c>
      <c r="P2894" t="s">
        <v>33</v>
      </c>
      <c r="Q2894">
        <v>77</v>
      </c>
      <c r="R2894">
        <v>99</v>
      </c>
      <c r="S2894">
        <v>287</v>
      </c>
      <c r="T2894" t="s">
        <v>33</v>
      </c>
      <c r="U2894" t="s">
        <v>33</v>
      </c>
      <c r="V2894">
        <v>88</v>
      </c>
      <c r="W2894">
        <v>88</v>
      </c>
      <c r="X2894">
        <v>0</v>
      </c>
      <c r="Y2894" t="s">
        <v>33</v>
      </c>
      <c r="Z2894" t="s">
        <v>33</v>
      </c>
      <c r="AA2894" t="e">
        <f>VLOOKUP(Table1[[#This Row],[Facility Name]],D_2,8,0)</f>
        <v>#N/A</v>
      </c>
    </row>
    <row r="2895" spans="1:27" hidden="1" x14ac:dyDescent="0.25">
      <c r="A2895">
        <v>232572</v>
      </c>
      <c r="B2895" t="s">
        <v>2964</v>
      </c>
      <c r="C2895">
        <v>5</v>
      </c>
      <c r="D2895" t="s">
        <v>2404</v>
      </c>
      <c r="E2895" t="s">
        <v>2965</v>
      </c>
      <c r="F2895" t="s">
        <v>29</v>
      </c>
      <c r="G2895" t="s">
        <v>30</v>
      </c>
      <c r="H2895" t="s">
        <v>31</v>
      </c>
      <c r="I2895">
        <v>16</v>
      </c>
      <c r="J2895" t="s">
        <v>33</v>
      </c>
      <c r="K2895">
        <v>43</v>
      </c>
      <c r="L2895">
        <v>63</v>
      </c>
      <c r="M2895">
        <v>65</v>
      </c>
      <c r="N2895" t="s">
        <v>33</v>
      </c>
      <c r="O2895" t="s">
        <v>33</v>
      </c>
      <c r="P2895" t="s">
        <v>40</v>
      </c>
      <c r="Q2895">
        <v>54</v>
      </c>
      <c r="R2895">
        <v>29</v>
      </c>
      <c r="S2895">
        <v>216</v>
      </c>
      <c r="T2895" t="s">
        <v>33</v>
      </c>
      <c r="U2895" t="s">
        <v>33</v>
      </c>
      <c r="V2895">
        <v>66</v>
      </c>
      <c r="W2895">
        <v>66</v>
      </c>
      <c r="X2895">
        <v>0</v>
      </c>
      <c r="Y2895" t="s">
        <v>33</v>
      </c>
      <c r="Z2895" t="s">
        <v>33</v>
      </c>
      <c r="AA2895" t="e">
        <f>VLOOKUP(Table1[[#This Row],[Facility Name]],D_2,8,0)</f>
        <v>#N/A</v>
      </c>
    </row>
    <row r="2896" spans="1:27" x14ac:dyDescent="0.25">
      <c r="A2896">
        <v>232564</v>
      </c>
      <c r="B2896" t="s">
        <v>2598</v>
      </c>
      <c r="C2896">
        <v>5</v>
      </c>
      <c r="D2896" t="s">
        <v>2404</v>
      </c>
      <c r="E2896" t="s">
        <v>2597</v>
      </c>
      <c r="F2896" t="s">
        <v>29</v>
      </c>
      <c r="G2896" t="s">
        <v>30</v>
      </c>
      <c r="H2896" t="s">
        <v>37</v>
      </c>
      <c r="I2896">
        <v>14</v>
      </c>
      <c r="J2896" t="s">
        <v>33</v>
      </c>
      <c r="K2896">
        <v>43</v>
      </c>
      <c r="L2896">
        <v>65</v>
      </c>
      <c r="M2896">
        <v>67</v>
      </c>
      <c r="N2896" t="s">
        <v>33</v>
      </c>
      <c r="O2896" t="s">
        <v>33</v>
      </c>
      <c r="P2896" t="s">
        <v>33</v>
      </c>
      <c r="Q2896">
        <v>49</v>
      </c>
      <c r="R2896">
        <v>63</v>
      </c>
      <c r="S2896">
        <v>222</v>
      </c>
      <c r="T2896" t="s">
        <v>33</v>
      </c>
      <c r="U2896" t="s">
        <v>33</v>
      </c>
      <c r="V2896">
        <v>67</v>
      </c>
      <c r="W2896">
        <v>67</v>
      </c>
      <c r="X2896">
        <v>0</v>
      </c>
      <c r="Y2896" t="s">
        <v>33</v>
      </c>
      <c r="Z2896" t="s">
        <v>33</v>
      </c>
      <c r="AA2896">
        <f>VLOOKUP(Table1[[#This Row],[Facility Name]],D_2,8,0)</f>
        <v>71</v>
      </c>
    </row>
    <row r="2897" spans="1:27" hidden="1" x14ac:dyDescent="0.25">
      <c r="A2897">
        <v>232575</v>
      </c>
      <c r="B2897" t="s">
        <v>3054</v>
      </c>
      <c r="C2897">
        <v>4</v>
      </c>
      <c r="D2897" t="s">
        <v>2404</v>
      </c>
      <c r="E2897" t="s">
        <v>556</v>
      </c>
      <c r="F2897" t="s">
        <v>29</v>
      </c>
      <c r="G2897" t="s">
        <v>30</v>
      </c>
      <c r="H2897" t="s">
        <v>31</v>
      </c>
      <c r="I2897">
        <v>22</v>
      </c>
      <c r="J2897" t="s">
        <v>33</v>
      </c>
      <c r="K2897">
        <v>54</v>
      </c>
      <c r="L2897">
        <v>82</v>
      </c>
      <c r="M2897">
        <v>88</v>
      </c>
      <c r="N2897" t="s">
        <v>33</v>
      </c>
      <c r="O2897" t="s">
        <v>33</v>
      </c>
      <c r="P2897" t="s">
        <v>33</v>
      </c>
      <c r="Q2897">
        <v>68</v>
      </c>
      <c r="R2897">
        <v>98</v>
      </c>
      <c r="S2897">
        <v>258</v>
      </c>
      <c r="T2897" t="s">
        <v>33</v>
      </c>
      <c r="U2897" t="s">
        <v>33</v>
      </c>
      <c r="V2897">
        <v>88</v>
      </c>
      <c r="W2897">
        <v>88</v>
      </c>
      <c r="X2897">
        <v>0</v>
      </c>
      <c r="Y2897" t="s">
        <v>33</v>
      </c>
      <c r="Z2897" t="s">
        <v>33</v>
      </c>
      <c r="AA2897" t="e">
        <f>VLOOKUP(Table1[[#This Row],[Facility Name]],D_2,8,0)</f>
        <v>#N/A</v>
      </c>
    </row>
    <row r="2898" spans="1:27" x14ac:dyDescent="0.25">
      <c r="A2898">
        <v>232566</v>
      </c>
      <c r="B2898" t="s">
        <v>2600</v>
      </c>
      <c r="C2898">
        <v>4</v>
      </c>
      <c r="D2898" t="s">
        <v>2404</v>
      </c>
      <c r="E2898" t="s">
        <v>946</v>
      </c>
      <c r="F2898" t="s">
        <v>29</v>
      </c>
      <c r="G2898" t="s">
        <v>30</v>
      </c>
      <c r="H2898" t="s">
        <v>37</v>
      </c>
      <c r="I2898">
        <v>36</v>
      </c>
      <c r="J2898" t="s">
        <v>33</v>
      </c>
      <c r="K2898">
        <v>158</v>
      </c>
      <c r="L2898">
        <v>221</v>
      </c>
      <c r="M2898">
        <v>235</v>
      </c>
      <c r="N2898" t="s">
        <v>33</v>
      </c>
      <c r="O2898" t="s">
        <v>33</v>
      </c>
      <c r="P2898" t="s">
        <v>40</v>
      </c>
      <c r="Q2898">
        <v>186</v>
      </c>
      <c r="R2898">
        <v>193</v>
      </c>
      <c r="S2898">
        <v>771</v>
      </c>
      <c r="T2898" t="s">
        <v>33</v>
      </c>
      <c r="U2898" t="s">
        <v>33</v>
      </c>
      <c r="V2898">
        <v>211</v>
      </c>
      <c r="W2898">
        <v>211</v>
      </c>
      <c r="X2898">
        <v>0</v>
      </c>
      <c r="Y2898" t="s">
        <v>33</v>
      </c>
      <c r="Z2898" t="s">
        <v>33</v>
      </c>
      <c r="AA2898">
        <f>VLOOKUP(Table1[[#This Row],[Facility Name]],D_2,8,0)</f>
        <v>63</v>
      </c>
    </row>
    <row r="2899" spans="1:27" x14ac:dyDescent="0.25">
      <c r="A2899">
        <v>232567</v>
      </c>
      <c r="B2899" t="s">
        <v>2943</v>
      </c>
      <c r="C2899">
        <v>2</v>
      </c>
      <c r="D2899" t="s">
        <v>2404</v>
      </c>
      <c r="E2899" t="s">
        <v>2458</v>
      </c>
      <c r="F2899" t="s">
        <v>44</v>
      </c>
      <c r="G2899" t="s">
        <v>30</v>
      </c>
      <c r="H2899" t="s">
        <v>2408</v>
      </c>
      <c r="I2899">
        <v>24</v>
      </c>
      <c r="J2899" t="s">
        <v>33</v>
      </c>
      <c r="K2899">
        <v>115</v>
      </c>
      <c r="L2899">
        <v>170</v>
      </c>
      <c r="M2899">
        <v>180</v>
      </c>
      <c r="N2899" t="s">
        <v>33</v>
      </c>
      <c r="O2899" t="s">
        <v>33</v>
      </c>
      <c r="P2899" t="s">
        <v>33</v>
      </c>
      <c r="Q2899">
        <v>130</v>
      </c>
      <c r="R2899">
        <v>167</v>
      </c>
      <c r="S2899">
        <v>506</v>
      </c>
      <c r="T2899" t="s">
        <v>40</v>
      </c>
      <c r="U2899" t="s">
        <v>33</v>
      </c>
      <c r="V2899">
        <v>161</v>
      </c>
      <c r="W2899">
        <v>161</v>
      </c>
      <c r="X2899">
        <v>0</v>
      </c>
      <c r="Y2899" t="s">
        <v>33</v>
      </c>
      <c r="Z2899" t="s">
        <v>33</v>
      </c>
      <c r="AA2899">
        <f>VLOOKUP(Table1[[#This Row],[Facility Name]],D_2,8,0)</f>
        <v>52</v>
      </c>
    </row>
    <row r="2900" spans="1:27" hidden="1" x14ac:dyDescent="0.25">
      <c r="A2900">
        <v>232578</v>
      </c>
      <c r="B2900" t="s">
        <v>3058</v>
      </c>
      <c r="C2900">
        <v>3</v>
      </c>
      <c r="D2900" t="s">
        <v>2404</v>
      </c>
      <c r="E2900" t="s">
        <v>1286</v>
      </c>
      <c r="F2900" t="s">
        <v>29</v>
      </c>
      <c r="G2900" t="s">
        <v>30</v>
      </c>
      <c r="H2900" t="s">
        <v>31</v>
      </c>
      <c r="I2900">
        <v>21</v>
      </c>
      <c r="J2900" t="s">
        <v>33</v>
      </c>
      <c r="K2900">
        <v>58</v>
      </c>
      <c r="L2900">
        <v>87</v>
      </c>
      <c r="M2900">
        <v>90</v>
      </c>
      <c r="N2900" t="s">
        <v>32</v>
      </c>
      <c r="O2900" t="s">
        <v>32</v>
      </c>
      <c r="P2900" t="s">
        <v>33</v>
      </c>
      <c r="Q2900">
        <v>70</v>
      </c>
      <c r="R2900">
        <v>175</v>
      </c>
      <c r="S2900">
        <v>305</v>
      </c>
      <c r="T2900" t="s">
        <v>33</v>
      </c>
      <c r="U2900" t="s">
        <v>33</v>
      </c>
      <c r="V2900">
        <v>90</v>
      </c>
      <c r="W2900">
        <v>90</v>
      </c>
      <c r="X2900">
        <v>0</v>
      </c>
      <c r="Y2900" t="s">
        <v>33</v>
      </c>
      <c r="Z2900" t="s">
        <v>33</v>
      </c>
      <c r="AA2900" t="e">
        <f>VLOOKUP(Table1[[#This Row],[Facility Name]],D_2,8,0)</f>
        <v>#N/A</v>
      </c>
    </row>
    <row r="2901" spans="1:27" x14ac:dyDescent="0.25">
      <c r="A2901">
        <v>232574</v>
      </c>
      <c r="B2901" t="s">
        <v>3036</v>
      </c>
      <c r="C2901">
        <v>2</v>
      </c>
      <c r="D2901" t="s">
        <v>2404</v>
      </c>
      <c r="E2901" t="s">
        <v>556</v>
      </c>
      <c r="F2901" t="s">
        <v>29</v>
      </c>
      <c r="G2901" t="s">
        <v>30</v>
      </c>
      <c r="H2901" t="s">
        <v>2408</v>
      </c>
      <c r="I2901">
        <v>2</v>
      </c>
      <c r="J2901" t="s">
        <v>33</v>
      </c>
      <c r="K2901">
        <v>30</v>
      </c>
      <c r="L2901">
        <v>49</v>
      </c>
      <c r="M2901">
        <v>53</v>
      </c>
      <c r="N2901" t="s">
        <v>33</v>
      </c>
      <c r="O2901" t="s">
        <v>33</v>
      </c>
      <c r="P2901" t="s">
        <v>33</v>
      </c>
      <c r="Q2901">
        <v>40</v>
      </c>
      <c r="R2901">
        <v>38</v>
      </c>
      <c r="S2901">
        <v>171</v>
      </c>
      <c r="T2901" t="s">
        <v>34</v>
      </c>
      <c r="U2901" t="s">
        <v>34</v>
      </c>
      <c r="V2901">
        <v>0</v>
      </c>
      <c r="W2901">
        <v>0</v>
      </c>
      <c r="X2901">
        <v>0</v>
      </c>
      <c r="Y2901" t="s">
        <v>40</v>
      </c>
      <c r="Z2901" t="s">
        <v>40</v>
      </c>
      <c r="AA2901">
        <f>VLOOKUP(Table1[[#This Row],[Facility Name]],D_2,8,0)</f>
        <v>31</v>
      </c>
    </row>
    <row r="2902" spans="1:27" x14ac:dyDescent="0.25">
      <c r="A2902">
        <v>232576</v>
      </c>
      <c r="B2902" t="s">
        <v>3055</v>
      </c>
      <c r="C2902">
        <v>3</v>
      </c>
      <c r="D2902" t="s">
        <v>2404</v>
      </c>
      <c r="E2902" t="s">
        <v>2405</v>
      </c>
      <c r="F2902" t="s">
        <v>44</v>
      </c>
      <c r="G2902" t="s">
        <v>30</v>
      </c>
      <c r="H2902" t="s">
        <v>3056</v>
      </c>
      <c r="I2902">
        <v>17</v>
      </c>
      <c r="J2902" t="s">
        <v>33</v>
      </c>
      <c r="K2902">
        <v>133</v>
      </c>
      <c r="L2902">
        <v>199</v>
      </c>
      <c r="M2902">
        <v>204</v>
      </c>
      <c r="N2902" t="s">
        <v>33</v>
      </c>
      <c r="O2902" t="s">
        <v>33</v>
      </c>
      <c r="P2902" t="s">
        <v>40</v>
      </c>
      <c r="Q2902">
        <v>166</v>
      </c>
      <c r="R2902">
        <v>192</v>
      </c>
      <c r="S2902">
        <v>627</v>
      </c>
      <c r="T2902" t="s">
        <v>33</v>
      </c>
      <c r="U2902" t="s">
        <v>33</v>
      </c>
      <c r="V2902">
        <v>128</v>
      </c>
      <c r="W2902">
        <v>128</v>
      </c>
      <c r="X2902">
        <v>0</v>
      </c>
      <c r="Y2902" t="s">
        <v>40</v>
      </c>
      <c r="Z2902" t="s">
        <v>40</v>
      </c>
      <c r="AA2902">
        <f>VLOOKUP(Table1[[#This Row],[Facility Name]],D_2,8,0)</f>
        <v>62</v>
      </c>
    </row>
    <row r="2903" spans="1:27" hidden="1" x14ac:dyDescent="0.25">
      <c r="A2903">
        <v>232583</v>
      </c>
      <c r="B2903" t="s">
        <v>3144</v>
      </c>
      <c r="C2903">
        <v>3</v>
      </c>
      <c r="D2903" t="s">
        <v>2404</v>
      </c>
      <c r="E2903" t="s">
        <v>1286</v>
      </c>
      <c r="F2903" t="s">
        <v>29</v>
      </c>
      <c r="G2903" t="s">
        <v>30</v>
      </c>
      <c r="H2903" t="s">
        <v>31</v>
      </c>
      <c r="I2903">
        <v>20</v>
      </c>
      <c r="J2903" t="s">
        <v>33</v>
      </c>
      <c r="K2903">
        <v>60</v>
      </c>
      <c r="L2903">
        <v>89</v>
      </c>
      <c r="M2903">
        <v>91</v>
      </c>
      <c r="N2903" t="s">
        <v>33</v>
      </c>
      <c r="O2903" t="s">
        <v>33</v>
      </c>
      <c r="P2903" t="s">
        <v>33</v>
      </c>
      <c r="Q2903">
        <v>69</v>
      </c>
      <c r="R2903">
        <v>92</v>
      </c>
      <c r="S2903">
        <v>310</v>
      </c>
      <c r="T2903" t="s">
        <v>33</v>
      </c>
      <c r="U2903" t="s">
        <v>33</v>
      </c>
      <c r="V2903">
        <v>89</v>
      </c>
      <c r="W2903">
        <v>89</v>
      </c>
      <c r="X2903">
        <v>0</v>
      </c>
      <c r="Y2903" t="s">
        <v>34</v>
      </c>
      <c r="Z2903" t="s">
        <v>33</v>
      </c>
      <c r="AA2903" t="e">
        <f>VLOOKUP(Table1[[#This Row],[Facility Name]],D_2,8,0)</f>
        <v>#N/A</v>
      </c>
    </row>
    <row r="2904" spans="1:27" hidden="1" x14ac:dyDescent="0.25">
      <c r="A2904">
        <v>292555</v>
      </c>
      <c r="B2904" t="s">
        <v>3544</v>
      </c>
      <c r="C2904">
        <v>3</v>
      </c>
      <c r="D2904" t="s">
        <v>3208</v>
      </c>
      <c r="F2904" t="s">
        <v>29</v>
      </c>
      <c r="G2904" t="s">
        <v>30</v>
      </c>
      <c r="H2904" t="s">
        <v>31</v>
      </c>
      <c r="I2904">
        <v>25</v>
      </c>
      <c r="J2904" t="s">
        <v>34</v>
      </c>
      <c r="K2904">
        <v>14</v>
      </c>
      <c r="L2904">
        <v>39</v>
      </c>
      <c r="M2904">
        <v>45</v>
      </c>
      <c r="N2904" t="s">
        <v>33</v>
      </c>
      <c r="O2904" t="s">
        <v>33</v>
      </c>
      <c r="P2904" t="s">
        <v>34</v>
      </c>
      <c r="Q2904">
        <v>20</v>
      </c>
      <c r="R2904">
        <v>32</v>
      </c>
      <c r="S2904">
        <v>20</v>
      </c>
      <c r="T2904" t="s">
        <v>33</v>
      </c>
      <c r="U2904" t="s">
        <v>33</v>
      </c>
      <c r="V2904">
        <v>35</v>
      </c>
      <c r="W2904">
        <v>35</v>
      </c>
      <c r="X2904">
        <v>0</v>
      </c>
      <c r="Y2904" t="s">
        <v>34</v>
      </c>
      <c r="Z2904" t="s">
        <v>33</v>
      </c>
      <c r="AA2904" t="e">
        <f>VLOOKUP(Table1[[#This Row],[Facility Name]],D_2,8,0)</f>
        <v>#N/A</v>
      </c>
    </row>
    <row r="2905" spans="1:27" hidden="1" x14ac:dyDescent="0.25">
      <c r="A2905">
        <v>292556</v>
      </c>
      <c r="B2905" t="s">
        <v>3545</v>
      </c>
      <c r="D2905" t="s">
        <v>3208</v>
      </c>
      <c r="F2905" t="s">
        <v>29</v>
      </c>
      <c r="G2905" t="s">
        <v>63</v>
      </c>
      <c r="H2905" t="s">
        <v>64</v>
      </c>
      <c r="I2905">
        <v>31</v>
      </c>
      <c r="J2905" t="s">
        <v>34</v>
      </c>
      <c r="K2905">
        <v>0</v>
      </c>
      <c r="L2905">
        <v>0</v>
      </c>
      <c r="M2905">
        <v>2</v>
      </c>
      <c r="N2905" t="s">
        <v>34</v>
      </c>
      <c r="O2905" t="s">
        <v>34</v>
      </c>
      <c r="P2905" t="s">
        <v>34</v>
      </c>
      <c r="Q2905">
        <v>0</v>
      </c>
      <c r="R2905">
        <v>0</v>
      </c>
      <c r="S2905">
        <v>0</v>
      </c>
      <c r="T2905" t="s">
        <v>34</v>
      </c>
      <c r="U2905" t="s">
        <v>34</v>
      </c>
      <c r="V2905">
        <v>2</v>
      </c>
      <c r="W2905">
        <v>2</v>
      </c>
      <c r="X2905">
        <v>0</v>
      </c>
      <c r="Y2905" t="s">
        <v>34</v>
      </c>
      <c r="Z2905" t="s">
        <v>34</v>
      </c>
      <c r="AA2905" t="e">
        <f>VLOOKUP(Table1[[#This Row],[Facility Name]],D_2,8,0)</f>
        <v>#N/A</v>
      </c>
    </row>
    <row r="2906" spans="1:27" hidden="1" x14ac:dyDescent="0.25">
      <c r="A2906">
        <v>292557</v>
      </c>
      <c r="B2906" t="s">
        <v>3546</v>
      </c>
      <c r="D2906" t="s">
        <v>3208</v>
      </c>
      <c r="F2906" t="s">
        <v>29</v>
      </c>
      <c r="G2906" t="s">
        <v>30</v>
      </c>
      <c r="H2906" t="s">
        <v>3547</v>
      </c>
      <c r="I2906">
        <v>25</v>
      </c>
      <c r="J2906" t="s">
        <v>34</v>
      </c>
      <c r="K2906">
        <v>3</v>
      </c>
      <c r="L2906">
        <v>3</v>
      </c>
      <c r="M2906">
        <v>0</v>
      </c>
      <c r="N2906" t="s">
        <v>34</v>
      </c>
      <c r="O2906" t="s">
        <v>34</v>
      </c>
      <c r="P2906" t="s">
        <v>34</v>
      </c>
      <c r="Q2906">
        <v>3</v>
      </c>
      <c r="R2906">
        <v>0</v>
      </c>
      <c r="S2906">
        <v>3</v>
      </c>
      <c r="T2906" t="s">
        <v>34</v>
      </c>
      <c r="U2906" t="s">
        <v>34</v>
      </c>
      <c r="V2906">
        <v>4</v>
      </c>
      <c r="W2906">
        <v>4</v>
      </c>
      <c r="X2906">
        <v>0</v>
      </c>
      <c r="Y2906" t="s">
        <v>34</v>
      </c>
      <c r="Z2906" t="s">
        <v>34</v>
      </c>
      <c r="AA2906" t="e">
        <f>VLOOKUP(Table1[[#This Row],[Facility Name]],D_2,8,0)</f>
        <v>#N/A</v>
      </c>
    </row>
    <row r="2907" spans="1:27" hidden="1" x14ac:dyDescent="0.25">
      <c r="A2907">
        <v>232584</v>
      </c>
      <c r="B2907" t="s">
        <v>3145</v>
      </c>
      <c r="C2907">
        <v>3</v>
      </c>
      <c r="D2907" t="s">
        <v>2404</v>
      </c>
      <c r="E2907" t="s">
        <v>1286</v>
      </c>
      <c r="F2907" t="s">
        <v>29</v>
      </c>
      <c r="G2907" t="s">
        <v>30</v>
      </c>
      <c r="H2907" t="s">
        <v>31</v>
      </c>
      <c r="I2907">
        <v>26</v>
      </c>
      <c r="J2907" t="s">
        <v>33</v>
      </c>
      <c r="K2907">
        <v>55</v>
      </c>
      <c r="L2907">
        <v>79</v>
      </c>
      <c r="M2907">
        <v>83</v>
      </c>
      <c r="N2907" t="s">
        <v>33</v>
      </c>
      <c r="O2907" t="s">
        <v>33</v>
      </c>
      <c r="P2907" t="s">
        <v>33</v>
      </c>
      <c r="Q2907">
        <v>63</v>
      </c>
      <c r="R2907">
        <v>104</v>
      </c>
      <c r="S2907">
        <v>308</v>
      </c>
      <c r="T2907" t="s">
        <v>33</v>
      </c>
      <c r="U2907" t="s">
        <v>33</v>
      </c>
      <c r="V2907">
        <v>71</v>
      </c>
      <c r="W2907">
        <v>71</v>
      </c>
      <c r="X2907">
        <v>0</v>
      </c>
      <c r="Y2907" t="s">
        <v>33</v>
      </c>
      <c r="Z2907" t="s">
        <v>33</v>
      </c>
      <c r="AA2907" t="e">
        <f>VLOOKUP(Table1[[#This Row],[Facility Name]],D_2,8,0)</f>
        <v>#N/A</v>
      </c>
    </row>
    <row r="2908" spans="1:27" x14ac:dyDescent="0.25">
      <c r="A2908">
        <v>232577</v>
      </c>
      <c r="B2908" t="s">
        <v>3057</v>
      </c>
      <c r="C2908">
        <v>5</v>
      </c>
      <c r="D2908" t="s">
        <v>2404</v>
      </c>
      <c r="E2908" t="s">
        <v>1286</v>
      </c>
      <c r="F2908" t="s">
        <v>44</v>
      </c>
      <c r="G2908" t="s">
        <v>30</v>
      </c>
      <c r="H2908" t="s">
        <v>3056</v>
      </c>
      <c r="I2908">
        <v>16</v>
      </c>
      <c r="J2908" t="s">
        <v>33</v>
      </c>
      <c r="K2908">
        <v>73</v>
      </c>
      <c r="L2908">
        <v>106</v>
      </c>
      <c r="M2908">
        <v>107</v>
      </c>
      <c r="N2908" t="s">
        <v>33</v>
      </c>
      <c r="O2908" t="s">
        <v>33</v>
      </c>
      <c r="P2908" t="s">
        <v>40</v>
      </c>
      <c r="Q2908">
        <v>89</v>
      </c>
      <c r="R2908">
        <v>89</v>
      </c>
      <c r="S2908">
        <v>361</v>
      </c>
      <c r="T2908" t="s">
        <v>40</v>
      </c>
      <c r="U2908" t="s">
        <v>33</v>
      </c>
      <c r="V2908">
        <v>108</v>
      </c>
      <c r="W2908">
        <v>108</v>
      </c>
      <c r="X2908">
        <v>0</v>
      </c>
      <c r="Y2908" t="s">
        <v>34</v>
      </c>
      <c r="Z2908" t="s">
        <v>33</v>
      </c>
      <c r="AA2908">
        <f>VLOOKUP(Table1[[#This Row],[Facility Name]],D_2,8,0)</f>
        <v>77</v>
      </c>
    </row>
    <row r="2909" spans="1:27" hidden="1" x14ac:dyDescent="0.25">
      <c r="A2909">
        <v>232586</v>
      </c>
      <c r="B2909" t="s">
        <v>3148</v>
      </c>
      <c r="C2909">
        <v>3</v>
      </c>
      <c r="D2909" t="s">
        <v>2404</v>
      </c>
      <c r="E2909" t="s">
        <v>2664</v>
      </c>
      <c r="F2909" t="s">
        <v>29</v>
      </c>
      <c r="G2909" t="s">
        <v>30</v>
      </c>
      <c r="H2909" t="s">
        <v>31</v>
      </c>
      <c r="I2909">
        <v>13</v>
      </c>
      <c r="J2909" t="s">
        <v>33</v>
      </c>
      <c r="K2909">
        <v>50</v>
      </c>
      <c r="L2909">
        <v>73</v>
      </c>
      <c r="M2909">
        <v>75</v>
      </c>
      <c r="N2909" t="s">
        <v>33</v>
      </c>
      <c r="O2909" t="s">
        <v>33</v>
      </c>
      <c r="P2909" t="s">
        <v>33</v>
      </c>
      <c r="Q2909">
        <v>54</v>
      </c>
      <c r="R2909">
        <v>80</v>
      </c>
      <c r="S2909">
        <v>201</v>
      </c>
      <c r="T2909" t="s">
        <v>40</v>
      </c>
      <c r="U2909" t="s">
        <v>32</v>
      </c>
      <c r="V2909">
        <v>75</v>
      </c>
      <c r="W2909">
        <v>75</v>
      </c>
      <c r="X2909">
        <v>0</v>
      </c>
      <c r="Y2909" t="s">
        <v>33</v>
      </c>
      <c r="Z2909" t="s">
        <v>33</v>
      </c>
      <c r="AA2909" t="e">
        <f>VLOOKUP(Table1[[#This Row],[Facility Name]],D_2,8,0)</f>
        <v>#N/A</v>
      </c>
    </row>
    <row r="2910" spans="1:27" x14ac:dyDescent="0.25">
      <c r="A2910">
        <v>232580</v>
      </c>
      <c r="B2910" t="s">
        <v>3059</v>
      </c>
      <c r="C2910">
        <v>4</v>
      </c>
      <c r="D2910" t="s">
        <v>2404</v>
      </c>
      <c r="E2910" t="s">
        <v>1286</v>
      </c>
      <c r="F2910" t="s">
        <v>29</v>
      </c>
      <c r="G2910" t="s">
        <v>30</v>
      </c>
      <c r="H2910" t="s">
        <v>37</v>
      </c>
      <c r="I2910">
        <v>30</v>
      </c>
      <c r="J2910" t="s">
        <v>33</v>
      </c>
      <c r="K2910">
        <v>90</v>
      </c>
      <c r="L2910">
        <v>125</v>
      </c>
      <c r="M2910">
        <v>130</v>
      </c>
      <c r="N2910" t="s">
        <v>33</v>
      </c>
      <c r="O2910" t="s">
        <v>33</v>
      </c>
      <c r="P2910" t="s">
        <v>33</v>
      </c>
      <c r="Q2910">
        <v>107</v>
      </c>
      <c r="R2910">
        <v>155</v>
      </c>
      <c r="S2910">
        <v>448</v>
      </c>
      <c r="T2910" t="s">
        <v>33</v>
      </c>
      <c r="U2910" t="s">
        <v>33</v>
      </c>
      <c r="V2910">
        <v>120</v>
      </c>
      <c r="W2910">
        <v>120</v>
      </c>
      <c r="X2910">
        <v>0</v>
      </c>
      <c r="Y2910" t="s">
        <v>33</v>
      </c>
      <c r="Z2910" t="s">
        <v>33</v>
      </c>
      <c r="AA2910">
        <f>VLOOKUP(Table1[[#This Row],[Facility Name]],D_2,8,0)</f>
        <v>56</v>
      </c>
    </row>
    <row r="2911" spans="1:27" hidden="1" x14ac:dyDescent="0.25">
      <c r="A2911">
        <v>232588</v>
      </c>
      <c r="B2911" t="s">
        <v>2881</v>
      </c>
      <c r="C2911">
        <v>5</v>
      </c>
      <c r="D2911" t="s">
        <v>2404</v>
      </c>
      <c r="E2911" t="s">
        <v>946</v>
      </c>
      <c r="F2911" t="s">
        <v>29</v>
      </c>
      <c r="G2911" t="s">
        <v>30</v>
      </c>
      <c r="H2911" t="s">
        <v>31</v>
      </c>
      <c r="I2911">
        <v>25</v>
      </c>
      <c r="J2911" t="s">
        <v>33</v>
      </c>
      <c r="K2911">
        <v>101</v>
      </c>
      <c r="L2911">
        <v>147</v>
      </c>
      <c r="M2911">
        <v>146</v>
      </c>
      <c r="N2911" t="s">
        <v>33</v>
      </c>
      <c r="O2911" t="s">
        <v>33</v>
      </c>
      <c r="P2911" t="s">
        <v>33</v>
      </c>
      <c r="Q2911">
        <v>117</v>
      </c>
      <c r="R2911">
        <v>158</v>
      </c>
      <c r="S2911">
        <v>514</v>
      </c>
      <c r="T2911" t="s">
        <v>33</v>
      </c>
      <c r="U2911" t="s">
        <v>33</v>
      </c>
      <c r="V2911">
        <v>148</v>
      </c>
      <c r="W2911">
        <v>148</v>
      </c>
      <c r="X2911">
        <v>0</v>
      </c>
      <c r="Y2911" t="s">
        <v>33</v>
      </c>
      <c r="Z2911" t="s">
        <v>33</v>
      </c>
      <c r="AA2911" t="e">
        <f>VLOOKUP(Table1[[#This Row],[Facility Name]],D_2,8,0)</f>
        <v>#N/A</v>
      </c>
    </row>
    <row r="2912" spans="1:27" x14ac:dyDescent="0.25">
      <c r="A2912">
        <v>232582</v>
      </c>
      <c r="B2912" t="s">
        <v>3128</v>
      </c>
      <c r="C2912">
        <v>5</v>
      </c>
      <c r="D2912" t="s">
        <v>2404</v>
      </c>
      <c r="E2912" t="s">
        <v>2405</v>
      </c>
      <c r="F2912" t="s">
        <v>29</v>
      </c>
      <c r="G2912" t="s">
        <v>30</v>
      </c>
      <c r="H2912" t="s">
        <v>37</v>
      </c>
      <c r="I2912">
        <v>10</v>
      </c>
      <c r="J2912" t="s">
        <v>34</v>
      </c>
      <c r="K2912">
        <v>19</v>
      </c>
      <c r="L2912">
        <v>31</v>
      </c>
      <c r="M2912">
        <v>32</v>
      </c>
      <c r="N2912" t="s">
        <v>33</v>
      </c>
      <c r="O2912" t="s">
        <v>33</v>
      </c>
      <c r="P2912" t="s">
        <v>33</v>
      </c>
      <c r="Q2912">
        <v>29</v>
      </c>
      <c r="R2912">
        <v>26</v>
      </c>
      <c r="S2912">
        <v>120</v>
      </c>
      <c r="T2912" t="s">
        <v>33</v>
      </c>
      <c r="U2912" t="s">
        <v>33</v>
      </c>
      <c r="V2912">
        <v>31</v>
      </c>
      <c r="W2912">
        <v>31</v>
      </c>
      <c r="X2912">
        <v>0</v>
      </c>
      <c r="Y2912" t="s">
        <v>34</v>
      </c>
      <c r="Z2912" t="s">
        <v>33</v>
      </c>
      <c r="AA2912">
        <f>VLOOKUP(Table1[[#This Row],[Facility Name]],D_2,8,0)</f>
        <v>68</v>
      </c>
    </row>
    <row r="2913" spans="1:27" x14ac:dyDescent="0.25">
      <c r="A2913">
        <v>232585</v>
      </c>
      <c r="B2913" t="s">
        <v>3146</v>
      </c>
      <c r="C2913">
        <v>4</v>
      </c>
      <c r="D2913" t="s">
        <v>2404</v>
      </c>
      <c r="E2913" t="s">
        <v>3147</v>
      </c>
      <c r="F2913" t="s">
        <v>29</v>
      </c>
      <c r="G2913" t="s">
        <v>30</v>
      </c>
      <c r="H2913" t="s">
        <v>37</v>
      </c>
      <c r="I2913">
        <v>13</v>
      </c>
      <c r="J2913" t="s">
        <v>33</v>
      </c>
      <c r="K2913">
        <v>39</v>
      </c>
      <c r="L2913">
        <v>64</v>
      </c>
      <c r="M2913">
        <v>69</v>
      </c>
      <c r="N2913" t="s">
        <v>33</v>
      </c>
      <c r="O2913" t="s">
        <v>33</v>
      </c>
      <c r="P2913" t="s">
        <v>33</v>
      </c>
      <c r="Q2913">
        <v>52</v>
      </c>
      <c r="R2913">
        <v>58</v>
      </c>
      <c r="S2913">
        <v>215</v>
      </c>
      <c r="T2913" t="s">
        <v>33</v>
      </c>
      <c r="U2913" t="s">
        <v>33</v>
      </c>
      <c r="V2913">
        <v>63</v>
      </c>
      <c r="W2913">
        <v>63</v>
      </c>
      <c r="X2913">
        <v>0</v>
      </c>
      <c r="Y2913" t="s">
        <v>34</v>
      </c>
      <c r="Z2913" t="s">
        <v>33</v>
      </c>
      <c r="AA2913">
        <f>VLOOKUP(Table1[[#This Row],[Facility Name]],D_2,8,0)</f>
        <v>50</v>
      </c>
    </row>
    <row r="2914" spans="1:27" x14ac:dyDescent="0.25">
      <c r="A2914">
        <v>232587</v>
      </c>
      <c r="B2914" t="s">
        <v>3149</v>
      </c>
      <c r="C2914">
        <v>5</v>
      </c>
      <c r="D2914" t="s">
        <v>2404</v>
      </c>
      <c r="E2914" t="s">
        <v>2576</v>
      </c>
      <c r="F2914" t="s">
        <v>29</v>
      </c>
      <c r="G2914" t="s">
        <v>30</v>
      </c>
      <c r="H2914" t="s">
        <v>37</v>
      </c>
      <c r="I2914">
        <v>16</v>
      </c>
      <c r="J2914" t="s">
        <v>33</v>
      </c>
      <c r="K2914">
        <v>46</v>
      </c>
      <c r="L2914">
        <v>67</v>
      </c>
      <c r="M2914">
        <v>65</v>
      </c>
      <c r="N2914" t="s">
        <v>33</v>
      </c>
      <c r="O2914" t="s">
        <v>33</v>
      </c>
      <c r="P2914" t="s">
        <v>33</v>
      </c>
      <c r="Q2914">
        <v>58</v>
      </c>
      <c r="R2914">
        <v>57</v>
      </c>
      <c r="S2914">
        <v>267</v>
      </c>
      <c r="T2914" t="s">
        <v>33</v>
      </c>
      <c r="U2914" t="s">
        <v>33</v>
      </c>
      <c r="V2914">
        <v>64</v>
      </c>
      <c r="W2914">
        <v>64</v>
      </c>
      <c r="X2914">
        <v>0</v>
      </c>
      <c r="Y2914" t="s">
        <v>34</v>
      </c>
      <c r="Z2914" t="s">
        <v>33</v>
      </c>
      <c r="AA2914">
        <f>VLOOKUP(Table1[[#This Row],[Facility Name]],D_2,8,0)</f>
        <v>82</v>
      </c>
    </row>
    <row r="2915" spans="1:27" hidden="1" x14ac:dyDescent="0.25">
      <c r="A2915">
        <v>232592</v>
      </c>
      <c r="B2915" t="s">
        <v>2760</v>
      </c>
      <c r="C2915">
        <v>3</v>
      </c>
      <c r="D2915" t="s">
        <v>2404</v>
      </c>
      <c r="E2915" t="s">
        <v>1286</v>
      </c>
      <c r="F2915" t="s">
        <v>29</v>
      </c>
      <c r="G2915" t="s">
        <v>30</v>
      </c>
      <c r="H2915" t="s">
        <v>31</v>
      </c>
      <c r="I2915">
        <v>24</v>
      </c>
      <c r="J2915" t="s">
        <v>33</v>
      </c>
      <c r="K2915">
        <v>61</v>
      </c>
      <c r="L2915">
        <v>92</v>
      </c>
      <c r="M2915">
        <v>95</v>
      </c>
      <c r="N2915" t="s">
        <v>33</v>
      </c>
      <c r="O2915" t="s">
        <v>33</v>
      </c>
      <c r="P2915" t="s">
        <v>33</v>
      </c>
      <c r="Q2915">
        <v>71</v>
      </c>
      <c r="R2915">
        <v>105</v>
      </c>
      <c r="S2915">
        <v>296</v>
      </c>
      <c r="T2915" t="s">
        <v>33</v>
      </c>
      <c r="U2915" t="s">
        <v>33</v>
      </c>
      <c r="V2915">
        <v>97</v>
      </c>
      <c r="W2915">
        <v>97</v>
      </c>
      <c r="X2915">
        <v>0</v>
      </c>
      <c r="Y2915" t="s">
        <v>33</v>
      </c>
      <c r="Z2915" t="s">
        <v>33</v>
      </c>
      <c r="AA2915" t="e">
        <f>VLOOKUP(Table1[[#This Row],[Facility Name]],D_2,8,0)</f>
        <v>#N/A</v>
      </c>
    </row>
    <row r="2916" spans="1:27" x14ac:dyDescent="0.25">
      <c r="A2916">
        <v>232589</v>
      </c>
      <c r="B2916" t="s">
        <v>2737</v>
      </c>
      <c r="C2916">
        <v>4</v>
      </c>
      <c r="D2916" t="s">
        <v>2404</v>
      </c>
      <c r="E2916" t="s">
        <v>2738</v>
      </c>
      <c r="F2916" t="s">
        <v>29</v>
      </c>
      <c r="G2916" t="s">
        <v>30</v>
      </c>
      <c r="H2916" t="s">
        <v>37</v>
      </c>
      <c r="I2916">
        <v>8</v>
      </c>
      <c r="J2916" t="s">
        <v>34</v>
      </c>
      <c r="K2916">
        <v>20</v>
      </c>
      <c r="L2916">
        <v>29</v>
      </c>
      <c r="M2916">
        <v>31</v>
      </c>
      <c r="N2916" t="s">
        <v>33</v>
      </c>
      <c r="O2916" t="s">
        <v>33</v>
      </c>
      <c r="P2916" t="s">
        <v>33</v>
      </c>
      <c r="Q2916">
        <v>23</v>
      </c>
      <c r="R2916">
        <v>14</v>
      </c>
      <c r="S2916">
        <v>97</v>
      </c>
      <c r="T2916" t="s">
        <v>34</v>
      </c>
      <c r="U2916" t="s">
        <v>33</v>
      </c>
      <c r="V2916">
        <v>29</v>
      </c>
      <c r="W2916">
        <v>29</v>
      </c>
      <c r="X2916">
        <v>0</v>
      </c>
      <c r="Y2916" t="s">
        <v>34</v>
      </c>
      <c r="Z2916" t="s">
        <v>33</v>
      </c>
      <c r="AA2916">
        <f>VLOOKUP(Table1[[#This Row],[Facility Name]],D_2,8,0)</f>
        <v>82</v>
      </c>
    </row>
    <row r="2917" spans="1:27" hidden="1" x14ac:dyDescent="0.25">
      <c r="A2917">
        <v>232596</v>
      </c>
      <c r="B2917" t="s">
        <v>2763</v>
      </c>
      <c r="C2917">
        <v>4</v>
      </c>
      <c r="D2917" t="s">
        <v>2404</v>
      </c>
      <c r="E2917" t="s">
        <v>1286</v>
      </c>
      <c r="F2917" t="s">
        <v>29</v>
      </c>
      <c r="G2917" t="s">
        <v>30</v>
      </c>
      <c r="H2917" t="s">
        <v>31</v>
      </c>
      <c r="I2917">
        <v>12</v>
      </c>
      <c r="J2917" t="s">
        <v>33</v>
      </c>
      <c r="K2917">
        <v>55</v>
      </c>
      <c r="L2917">
        <v>87</v>
      </c>
      <c r="M2917">
        <v>87</v>
      </c>
      <c r="N2917" t="s">
        <v>33</v>
      </c>
      <c r="O2917" t="s">
        <v>33</v>
      </c>
      <c r="P2917" t="s">
        <v>33</v>
      </c>
      <c r="Q2917">
        <v>61</v>
      </c>
      <c r="R2917">
        <v>77</v>
      </c>
      <c r="S2917">
        <v>273</v>
      </c>
      <c r="T2917" t="s">
        <v>33</v>
      </c>
      <c r="U2917" t="s">
        <v>33</v>
      </c>
      <c r="V2917">
        <v>89</v>
      </c>
      <c r="W2917">
        <v>89</v>
      </c>
      <c r="X2917">
        <v>0</v>
      </c>
      <c r="Y2917" t="s">
        <v>32</v>
      </c>
      <c r="Z2917" t="s">
        <v>33</v>
      </c>
      <c r="AA2917" t="e">
        <f>VLOOKUP(Table1[[#This Row],[Facility Name]],D_2,8,0)</f>
        <v>#N/A</v>
      </c>
    </row>
    <row r="2918" spans="1:27" x14ac:dyDescent="0.25">
      <c r="A2918">
        <v>232590</v>
      </c>
      <c r="B2918" t="s">
        <v>2739</v>
      </c>
      <c r="C2918">
        <v>3</v>
      </c>
      <c r="D2918" t="s">
        <v>2404</v>
      </c>
      <c r="E2918" t="s">
        <v>2740</v>
      </c>
      <c r="F2918" t="s">
        <v>29</v>
      </c>
      <c r="G2918" t="s">
        <v>30</v>
      </c>
      <c r="H2918" t="s">
        <v>37</v>
      </c>
      <c r="I2918">
        <v>12</v>
      </c>
      <c r="J2918" t="s">
        <v>33</v>
      </c>
      <c r="K2918">
        <v>71</v>
      </c>
      <c r="L2918">
        <v>96</v>
      </c>
      <c r="M2918">
        <v>99</v>
      </c>
      <c r="N2918" t="s">
        <v>33</v>
      </c>
      <c r="O2918" t="s">
        <v>33</v>
      </c>
      <c r="P2918" t="s">
        <v>33</v>
      </c>
      <c r="Q2918">
        <v>81</v>
      </c>
      <c r="R2918">
        <v>87</v>
      </c>
      <c r="S2918">
        <v>283</v>
      </c>
      <c r="T2918" t="s">
        <v>33</v>
      </c>
      <c r="U2918" t="s">
        <v>33</v>
      </c>
      <c r="V2918">
        <v>75</v>
      </c>
      <c r="W2918">
        <v>75</v>
      </c>
      <c r="X2918">
        <v>0</v>
      </c>
      <c r="Y2918" t="s">
        <v>33</v>
      </c>
      <c r="Z2918" t="s">
        <v>33</v>
      </c>
      <c r="AA2918">
        <f>VLOOKUP(Table1[[#This Row],[Facility Name]],D_2,8,0)</f>
        <v>50</v>
      </c>
    </row>
    <row r="2919" spans="1:27" x14ac:dyDescent="0.25">
      <c r="A2919">
        <v>232591</v>
      </c>
      <c r="B2919" t="s">
        <v>2759</v>
      </c>
      <c r="C2919">
        <v>3</v>
      </c>
      <c r="D2919" t="s">
        <v>2404</v>
      </c>
      <c r="E2919" t="s">
        <v>731</v>
      </c>
      <c r="F2919" t="s">
        <v>29</v>
      </c>
      <c r="G2919" t="s">
        <v>30</v>
      </c>
      <c r="H2919" t="s">
        <v>37</v>
      </c>
      <c r="I2919">
        <v>13</v>
      </c>
      <c r="J2919" t="s">
        <v>33</v>
      </c>
      <c r="K2919">
        <v>26</v>
      </c>
      <c r="L2919">
        <v>34</v>
      </c>
      <c r="M2919">
        <v>36</v>
      </c>
      <c r="N2919" t="s">
        <v>33</v>
      </c>
      <c r="O2919" t="s">
        <v>32</v>
      </c>
      <c r="P2919" t="s">
        <v>33</v>
      </c>
      <c r="Q2919">
        <v>33</v>
      </c>
      <c r="R2919">
        <v>30</v>
      </c>
      <c r="S2919">
        <v>93</v>
      </c>
      <c r="T2919" t="s">
        <v>33</v>
      </c>
      <c r="U2919" t="s">
        <v>33</v>
      </c>
      <c r="V2919">
        <v>36</v>
      </c>
      <c r="W2919">
        <v>36</v>
      </c>
      <c r="X2919">
        <v>0</v>
      </c>
      <c r="Y2919" t="s">
        <v>34</v>
      </c>
      <c r="Z2919" t="s">
        <v>33</v>
      </c>
      <c r="AA2919">
        <f>VLOOKUP(Table1[[#This Row],[Facility Name]],D_2,8,0)</f>
        <v>77</v>
      </c>
    </row>
    <row r="2920" spans="1:27" hidden="1" x14ac:dyDescent="0.25">
      <c r="A2920">
        <v>232600</v>
      </c>
      <c r="B2920" t="s">
        <v>2884</v>
      </c>
      <c r="C2920">
        <v>2</v>
      </c>
      <c r="D2920" t="s">
        <v>2404</v>
      </c>
      <c r="E2920" t="s">
        <v>556</v>
      </c>
      <c r="F2920" t="s">
        <v>29</v>
      </c>
      <c r="G2920" t="s">
        <v>30</v>
      </c>
      <c r="H2920" t="s">
        <v>31</v>
      </c>
      <c r="I2920">
        <v>24</v>
      </c>
      <c r="J2920" t="s">
        <v>33</v>
      </c>
      <c r="K2920">
        <v>62</v>
      </c>
      <c r="L2920">
        <v>110</v>
      </c>
      <c r="M2920">
        <v>117</v>
      </c>
      <c r="N2920" t="s">
        <v>33</v>
      </c>
      <c r="O2920" t="s">
        <v>33</v>
      </c>
      <c r="P2920" t="s">
        <v>33</v>
      </c>
      <c r="Q2920">
        <v>78</v>
      </c>
      <c r="R2920">
        <v>142</v>
      </c>
      <c r="S2920">
        <v>314</v>
      </c>
      <c r="T2920" t="s">
        <v>33</v>
      </c>
      <c r="U2920" t="s">
        <v>33</v>
      </c>
      <c r="V2920">
        <v>118</v>
      </c>
      <c r="W2920">
        <v>118</v>
      </c>
      <c r="X2920">
        <v>0</v>
      </c>
      <c r="Y2920" t="s">
        <v>33</v>
      </c>
      <c r="Z2920" t="s">
        <v>33</v>
      </c>
      <c r="AA2920" t="e">
        <f>VLOOKUP(Table1[[#This Row],[Facility Name]],D_2,8,0)</f>
        <v>#N/A</v>
      </c>
    </row>
    <row r="2921" spans="1:27" hidden="1" x14ac:dyDescent="0.25">
      <c r="A2921">
        <v>262693</v>
      </c>
      <c r="B2921" t="s">
        <v>3564</v>
      </c>
      <c r="C2921">
        <v>5</v>
      </c>
      <c r="D2921" t="s">
        <v>3200</v>
      </c>
      <c r="F2921" t="s">
        <v>29</v>
      </c>
      <c r="G2921" t="s">
        <v>30</v>
      </c>
      <c r="H2921" t="s">
        <v>31</v>
      </c>
      <c r="I2921">
        <v>20</v>
      </c>
      <c r="J2921" t="s">
        <v>33</v>
      </c>
      <c r="K2921">
        <v>19</v>
      </c>
      <c r="L2921">
        <v>26</v>
      </c>
      <c r="M2921">
        <v>27</v>
      </c>
      <c r="N2921" t="s">
        <v>33</v>
      </c>
      <c r="O2921" t="s">
        <v>33</v>
      </c>
      <c r="P2921" t="s">
        <v>33</v>
      </c>
      <c r="Q2921">
        <v>22</v>
      </c>
      <c r="R2921">
        <v>23</v>
      </c>
      <c r="S2921">
        <v>31</v>
      </c>
      <c r="T2921" t="s">
        <v>33</v>
      </c>
      <c r="U2921" t="s">
        <v>33</v>
      </c>
      <c r="V2921">
        <v>24</v>
      </c>
      <c r="W2921">
        <v>24</v>
      </c>
      <c r="X2921">
        <v>0</v>
      </c>
      <c r="Y2921" t="s">
        <v>34</v>
      </c>
      <c r="Z2921" t="s">
        <v>33</v>
      </c>
      <c r="AA2921" t="e">
        <f>VLOOKUP(Table1[[#This Row],[Facility Name]],D_2,8,0)</f>
        <v>#N/A</v>
      </c>
    </row>
    <row r="2922" spans="1:27" hidden="1" x14ac:dyDescent="0.25">
      <c r="A2922">
        <v>262694</v>
      </c>
      <c r="B2922" t="s">
        <v>3565</v>
      </c>
      <c r="C2922">
        <v>3</v>
      </c>
      <c r="D2922" t="s">
        <v>3200</v>
      </c>
      <c r="F2922" t="s">
        <v>29</v>
      </c>
      <c r="G2922" t="s">
        <v>30</v>
      </c>
      <c r="H2922" t="s">
        <v>31</v>
      </c>
      <c r="I2922">
        <v>20</v>
      </c>
      <c r="J2922" t="s">
        <v>34</v>
      </c>
      <c r="K2922">
        <v>22</v>
      </c>
      <c r="L2922">
        <v>41</v>
      </c>
      <c r="M2922">
        <v>46</v>
      </c>
      <c r="N2922" t="s">
        <v>33</v>
      </c>
      <c r="O2922" t="s">
        <v>33</v>
      </c>
      <c r="P2922" t="s">
        <v>34</v>
      </c>
      <c r="Q2922">
        <v>26</v>
      </c>
      <c r="R2922">
        <v>43</v>
      </c>
      <c r="S2922">
        <v>26</v>
      </c>
      <c r="T2922" t="s">
        <v>33</v>
      </c>
      <c r="U2922" t="s">
        <v>33</v>
      </c>
      <c r="V2922">
        <v>46</v>
      </c>
      <c r="W2922">
        <v>46</v>
      </c>
      <c r="X2922">
        <v>0</v>
      </c>
      <c r="Y2922" t="s">
        <v>34</v>
      </c>
      <c r="Z2922" t="s">
        <v>33</v>
      </c>
      <c r="AA2922" t="e">
        <f>VLOOKUP(Table1[[#This Row],[Facility Name]],D_2,8,0)</f>
        <v>#N/A</v>
      </c>
    </row>
    <row r="2923" spans="1:27" hidden="1" x14ac:dyDescent="0.25">
      <c r="A2923">
        <v>262695</v>
      </c>
      <c r="B2923" t="s">
        <v>3566</v>
      </c>
      <c r="C2923">
        <v>5</v>
      </c>
      <c r="D2923" t="s">
        <v>3200</v>
      </c>
      <c r="F2923" t="s">
        <v>29</v>
      </c>
      <c r="G2923" t="s">
        <v>63</v>
      </c>
      <c r="H2923" t="s">
        <v>64</v>
      </c>
      <c r="I2923">
        <v>15</v>
      </c>
      <c r="J2923" t="s">
        <v>34</v>
      </c>
      <c r="K2923">
        <v>10</v>
      </c>
      <c r="L2923">
        <v>19</v>
      </c>
      <c r="M2923">
        <v>23</v>
      </c>
      <c r="N2923" t="s">
        <v>33</v>
      </c>
      <c r="O2923" t="s">
        <v>34</v>
      </c>
      <c r="P2923" t="s">
        <v>34</v>
      </c>
      <c r="Q2923">
        <v>15</v>
      </c>
      <c r="R2923">
        <v>10</v>
      </c>
      <c r="S2923">
        <v>15</v>
      </c>
      <c r="T2923" t="s">
        <v>34</v>
      </c>
      <c r="U2923" t="s">
        <v>33</v>
      </c>
      <c r="V2923">
        <v>20</v>
      </c>
      <c r="W2923">
        <v>20</v>
      </c>
      <c r="X2923">
        <v>0</v>
      </c>
      <c r="Y2923" t="s">
        <v>34</v>
      </c>
      <c r="Z2923" t="s">
        <v>33</v>
      </c>
      <c r="AA2923" t="e">
        <f>VLOOKUP(Table1[[#This Row],[Facility Name]],D_2,8,0)</f>
        <v>#N/A</v>
      </c>
    </row>
    <row r="2924" spans="1:27" hidden="1" x14ac:dyDescent="0.25">
      <c r="A2924">
        <v>262696</v>
      </c>
      <c r="B2924" t="s">
        <v>3567</v>
      </c>
      <c r="D2924" t="s">
        <v>3200</v>
      </c>
      <c r="F2924" t="s">
        <v>44</v>
      </c>
      <c r="G2924" t="s">
        <v>30</v>
      </c>
      <c r="H2924" t="s">
        <v>45</v>
      </c>
      <c r="I2924">
        <v>4</v>
      </c>
      <c r="J2924" t="s">
        <v>33</v>
      </c>
      <c r="K2924">
        <v>43</v>
      </c>
      <c r="L2924">
        <v>70</v>
      </c>
      <c r="M2924">
        <v>69</v>
      </c>
      <c r="N2924" t="s">
        <v>33</v>
      </c>
      <c r="O2924" t="s">
        <v>33</v>
      </c>
      <c r="P2924" t="s">
        <v>33</v>
      </c>
      <c r="Q2924">
        <v>54</v>
      </c>
      <c r="R2924">
        <v>50</v>
      </c>
      <c r="S2924">
        <v>54</v>
      </c>
      <c r="T2924" t="s">
        <v>34</v>
      </c>
      <c r="U2924" t="s">
        <v>34</v>
      </c>
      <c r="V2924">
        <v>8</v>
      </c>
      <c r="W2924">
        <v>8</v>
      </c>
      <c r="X2924">
        <v>0</v>
      </c>
      <c r="Y2924" t="s">
        <v>34</v>
      </c>
      <c r="Z2924" t="s">
        <v>33</v>
      </c>
      <c r="AA2924" t="e">
        <f>VLOOKUP(Table1[[#This Row],[Facility Name]],D_2,8,0)</f>
        <v>#N/A</v>
      </c>
    </row>
    <row r="2925" spans="1:27" hidden="1" x14ac:dyDescent="0.25">
      <c r="A2925">
        <v>232601</v>
      </c>
      <c r="B2925" t="s">
        <v>2906</v>
      </c>
      <c r="C2925">
        <v>3</v>
      </c>
      <c r="D2925" t="s">
        <v>2404</v>
      </c>
      <c r="E2925" t="s">
        <v>2632</v>
      </c>
      <c r="F2925" t="s">
        <v>29</v>
      </c>
      <c r="G2925" t="s">
        <v>30</v>
      </c>
      <c r="H2925" t="s">
        <v>31</v>
      </c>
      <c r="I2925">
        <v>12</v>
      </c>
      <c r="J2925" t="s">
        <v>33</v>
      </c>
      <c r="K2925">
        <v>54</v>
      </c>
      <c r="L2925">
        <v>79</v>
      </c>
      <c r="M2925">
        <v>80</v>
      </c>
      <c r="N2925" t="s">
        <v>33</v>
      </c>
      <c r="O2925" t="s">
        <v>33</v>
      </c>
      <c r="P2925" t="s">
        <v>33</v>
      </c>
      <c r="Q2925">
        <v>63</v>
      </c>
      <c r="R2925">
        <v>84</v>
      </c>
      <c r="S2925">
        <v>238</v>
      </c>
      <c r="T2925" t="s">
        <v>33</v>
      </c>
      <c r="U2925" t="s">
        <v>33</v>
      </c>
      <c r="V2925">
        <v>80</v>
      </c>
      <c r="W2925">
        <v>80</v>
      </c>
      <c r="X2925">
        <v>0</v>
      </c>
      <c r="Y2925" t="s">
        <v>34</v>
      </c>
      <c r="Z2925" t="s">
        <v>33</v>
      </c>
      <c r="AA2925" t="e">
        <f>VLOOKUP(Table1[[#This Row],[Facility Name]],D_2,8,0)</f>
        <v>#N/A</v>
      </c>
    </row>
    <row r="2926" spans="1:27" x14ac:dyDescent="0.25">
      <c r="A2926">
        <v>232594</v>
      </c>
      <c r="B2926" t="s">
        <v>2761</v>
      </c>
      <c r="C2926">
        <v>4</v>
      </c>
      <c r="D2926" t="s">
        <v>2404</v>
      </c>
      <c r="E2926" t="s">
        <v>2632</v>
      </c>
      <c r="F2926" t="s">
        <v>29</v>
      </c>
      <c r="G2926" t="s">
        <v>30</v>
      </c>
      <c r="H2926" t="s">
        <v>2762</v>
      </c>
      <c r="I2926">
        <v>17</v>
      </c>
      <c r="J2926" t="s">
        <v>33</v>
      </c>
      <c r="K2926">
        <v>47</v>
      </c>
      <c r="L2926">
        <v>73</v>
      </c>
      <c r="M2926">
        <v>83</v>
      </c>
      <c r="N2926" t="s">
        <v>33</v>
      </c>
      <c r="O2926" t="s">
        <v>33</v>
      </c>
      <c r="P2926" t="s">
        <v>33</v>
      </c>
      <c r="Q2926">
        <v>54</v>
      </c>
      <c r="R2926">
        <v>70</v>
      </c>
      <c r="S2926">
        <v>222</v>
      </c>
      <c r="T2926" t="s">
        <v>33</v>
      </c>
      <c r="U2926" t="s">
        <v>33</v>
      </c>
      <c r="V2926">
        <v>84</v>
      </c>
      <c r="W2926">
        <v>84</v>
      </c>
      <c r="X2926">
        <v>0</v>
      </c>
      <c r="Y2926" t="s">
        <v>34</v>
      </c>
      <c r="Z2926" t="s">
        <v>33</v>
      </c>
      <c r="AA2926">
        <f>VLOOKUP(Table1[[#This Row],[Facility Name]],D_2,8,0)</f>
        <v>53</v>
      </c>
    </row>
    <row r="2927" spans="1:27" hidden="1" x14ac:dyDescent="0.25">
      <c r="A2927">
        <v>232604</v>
      </c>
      <c r="B2927" t="s">
        <v>2629</v>
      </c>
      <c r="C2927">
        <v>4</v>
      </c>
      <c r="D2927" t="s">
        <v>2404</v>
      </c>
      <c r="E2927" t="s">
        <v>556</v>
      </c>
      <c r="F2927" t="s">
        <v>29</v>
      </c>
      <c r="G2927" t="s">
        <v>30</v>
      </c>
      <c r="H2927" t="s">
        <v>31</v>
      </c>
      <c r="I2927">
        <v>18</v>
      </c>
      <c r="J2927" t="s">
        <v>33</v>
      </c>
      <c r="K2927">
        <v>63</v>
      </c>
      <c r="L2927">
        <v>102</v>
      </c>
      <c r="M2927">
        <v>108</v>
      </c>
      <c r="N2927" t="s">
        <v>33</v>
      </c>
      <c r="O2927" t="s">
        <v>33</v>
      </c>
      <c r="P2927" t="s">
        <v>33</v>
      </c>
      <c r="Q2927">
        <v>82</v>
      </c>
      <c r="R2927">
        <v>117</v>
      </c>
      <c r="S2927">
        <v>343</v>
      </c>
      <c r="T2927" t="s">
        <v>33</v>
      </c>
      <c r="U2927" t="s">
        <v>33</v>
      </c>
      <c r="V2927">
        <v>108</v>
      </c>
      <c r="W2927">
        <v>108</v>
      </c>
      <c r="X2927">
        <v>0</v>
      </c>
      <c r="Y2927" t="s">
        <v>33</v>
      </c>
      <c r="Z2927" t="s">
        <v>33</v>
      </c>
      <c r="AA2927" t="e">
        <f>VLOOKUP(Table1[[#This Row],[Facility Name]],D_2,8,0)</f>
        <v>#N/A</v>
      </c>
    </row>
    <row r="2928" spans="1:27" hidden="1" x14ac:dyDescent="0.25">
      <c r="A2928">
        <v>232605</v>
      </c>
      <c r="B2928" t="s">
        <v>2630</v>
      </c>
      <c r="C2928">
        <v>5</v>
      </c>
      <c r="D2928" t="s">
        <v>2404</v>
      </c>
      <c r="E2928" t="s">
        <v>2632</v>
      </c>
      <c r="F2928" t="s">
        <v>29</v>
      </c>
      <c r="G2928" t="s">
        <v>30</v>
      </c>
      <c r="H2928" t="s">
        <v>31</v>
      </c>
      <c r="I2928">
        <v>15</v>
      </c>
      <c r="J2928" t="s">
        <v>33</v>
      </c>
      <c r="K2928">
        <v>31</v>
      </c>
      <c r="L2928">
        <v>55</v>
      </c>
      <c r="M2928">
        <v>61</v>
      </c>
      <c r="N2928" t="s">
        <v>33</v>
      </c>
      <c r="O2928" t="s">
        <v>33</v>
      </c>
      <c r="P2928" t="s">
        <v>33</v>
      </c>
      <c r="Q2928">
        <v>40</v>
      </c>
      <c r="R2928">
        <v>53</v>
      </c>
      <c r="S2928">
        <v>168</v>
      </c>
      <c r="T2928" t="s">
        <v>33</v>
      </c>
      <c r="U2928" t="s">
        <v>33</v>
      </c>
      <c r="V2928">
        <v>62</v>
      </c>
      <c r="W2928">
        <v>62</v>
      </c>
      <c r="X2928">
        <v>0</v>
      </c>
      <c r="Y2928" t="s">
        <v>34</v>
      </c>
      <c r="Z2928" t="s">
        <v>33</v>
      </c>
      <c r="AA2928" t="e">
        <f>VLOOKUP(Table1[[#This Row],[Facility Name]],D_2,8,0)</f>
        <v>#N/A</v>
      </c>
    </row>
    <row r="2929" spans="1:27" x14ac:dyDescent="0.25">
      <c r="A2929">
        <v>232598</v>
      </c>
      <c r="B2929" t="s">
        <v>2882</v>
      </c>
      <c r="C2929">
        <v>5</v>
      </c>
      <c r="D2929" t="s">
        <v>2404</v>
      </c>
      <c r="E2929" t="s">
        <v>2664</v>
      </c>
      <c r="F2929" t="s">
        <v>29</v>
      </c>
      <c r="G2929" t="s">
        <v>30</v>
      </c>
      <c r="H2929" t="s">
        <v>37</v>
      </c>
      <c r="I2929">
        <v>32</v>
      </c>
      <c r="J2929" t="s">
        <v>33</v>
      </c>
      <c r="K2929">
        <v>86</v>
      </c>
      <c r="L2929">
        <v>120</v>
      </c>
      <c r="M2929">
        <v>126</v>
      </c>
      <c r="N2929" t="s">
        <v>33</v>
      </c>
      <c r="O2929" t="s">
        <v>33</v>
      </c>
      <c r="P2929" t="s">
        <v>33</v>
      </c>
      <c r="Q2929">
        <v>97</v>
      </c>
      <c r="R2929">
        <v>92</v>
      </c>
      <c r="S2929">
        <v>442</v>
      </c>
      <c r="T2929" t="s">
        <v>33</v>
      </c>
      <c r="U2929" t="s">
        <v>33</v>
      </c>
      <c r="V2929">
        <v>125</v>
      </c>
      <c r="W2929">
        <v>125</v>
      </c>
      <c r="X2929">
        <v>0</v>
      </c>
      <c r="Y2929" t="s">
        <v>34</v>
      </c>
      <c r="Z2929" t="s">
        <v>33</v>
      </c>
      <c r="AA2929">
        <f>VLOOKUP(Table1[[#This Row],[Facility Name]],D_2,8,0)</f>
        <v>66</v>
      </c>
    </row>
    <row r="2930" spans="1:27" hidden="1" x14ac:dyDescent="0.25">
      <c r="A2930">
        <v>232607</v>
      </c>
      <c r="B2930" t="s">
        <v>2635</v>
      </c>
      <c r="C2930">
        <v>5</v>
      </c>
      <c r="D2930" t="s">
        <v>2404</v>
      </c>
      <c r="E2930" t="s">
        <v>2636</v>
      </c>
      <c r="F2930" t="s">
        <v>29</v>
      </c>
      <c r="G2930" t="s">
        <v>30</v>
      </c>
      <c r="H2930" t="s">
        <v>31</v>
      </c>
      <c r="I2930">
        <v>14</v>
      </c>
      <c r="J2930" t="s">
        <v>33</v>
      </c>
      <c r="K2930">
        <v>46</v>
      </c>
      <c r="L2930">
        <v>58</v>
      </c>
      <c r="M2930">
        <v>62</v>
      </c>
      <c r="N2930" t="s">
        <v>33</v>
      </c>
      <c r="O2930" t="s">
        <v>33</v>
      </c>
      <c r="P2930" t="s">
        <v>33</v>
      </c>
      <c r="Q2930">
        <v>51</v>
      </c>
      <c r="R2930">
        <v>53</v>
      </c>
      <c r="S2930">
        <v>217</v>
      </c>
      <c r="T2930" t="s">
        <v>33</v>
      </c>
      <c r="U2930" t="s">
        <v>33</v>
      </c>
      <c r="V2930">
        <v>62</v>
      </c>
      <c r="W2930">
        <v>62</v>
      </c>
      <c r="X2930">
        <v>0</v>
      </c>
      <c r="Y2930" t="s">
        <v>34</v>
      </c>
      <c r="Z2930" t="s">
        <v>33</v>
      </c>
      <c r="AA2930" t="e">
        <f>VLOOKUP(Table1[[#This Row],[Facility Name]],D_2,8,0)</f>
        <v>#N/A</v>
      </c>
    </row>
    <row r="2931" spans="1:27" hidden="1" x14ac:dyDescent="0.25">
      <c r="A2931">
        <v>232608</v>
      </c>
      <c r="B2931" t="s">
        <v>2653</v>
      </c>
      <c r="C2931">
        <v>4</v>
      </c>
      <c r="D2931" t="s">
        <v>2404</v>
      </c>
      <c r="E2931" t="s">
        <v>2632</v>
      </c>
      <c r="F2931" t="s">
        <v>29</v>
      </c>
      <c r="G2931" t="s">
        <v>30</v>
      </c>
      <c r="H2931" t="s">
        <v>31</v>
      </c>
      <c r="I2931">
        <v>20</v>
      </c>
      <c r="J2931" t="s">
        <v>33</v>
      </c>
      <c r="K2931">
        <v>107</v>
      </c>
      <c r="L2931">
        <v>153</v>
      </c>
      <c r="M2931">
        <v>167</v>
      </c>
      <c r="N2931" t="s">
        <v>33</v>
      </c>
      <c r="O2931" t="s">
        <v>33</v>
      </c>
      <c r="P2931" t="s">
        <v>33</v>
      </c>
      <c r="Q2931">
        <v>121</v>
      </c>
      <c r="R2931">
        <v>138</v>
      </c>
      <c r="S2931">
        <v>505</v>
      </c>
      <c r="T2931" t="s">
        <v>33</v>
      </c>
      <c r="U2931" t="s">
        <v>33</v>
      </c>
      <c r="V2931">
        <v>95</v>
      </c>
      <c r="W2931">
        <v>95</v>
      </c>
      <c r="X2931">
        <v>0</v>
      </c>
      <c r="Y2931" t="s">
        <v>33</v>
      </c>
      <c r="Z2931" t="s">
        <v>33</v>
      </c>
      <c r="AA2931" t="e">
        <f>VLOOKUP(Table1[[#This Row],[Facility Name]],D_2,8,0)</f>
        <v>#N/A</v>
      </c>
    </row>
    <row r="2932" spans="1:27" hidden="1" x14ac:dyDescent="0.25">
      <c r="A2932">
        <v>232609</v>
      </c>
      <c r="B2932" t="s">
        <v>2654</v>
      </c>
      <c r="C2932">
        <v>2</v>
      </c>
      <c r="D2932" t="s">
        <v>2404</v>
      </c>
      <c r="E2932" t="s">
        <v>2632</v>
      </c>
      <c r="F2932" t="s">
        <v>29</v>
      </c>
      <c r="G2932" t="s">
        <v>30</v>
      </c>
      <c r="H2932" t="s">
        <v>31</v>
      </c>
      <c r="I2932">
        <v>16</v>
      </c>
      <c r="J2932" t="s">
        <v>33</v>
      </c>
      <c r="K2932">
        <v>41</v>
      </c>
      <c r="L2932">
        <v>53</v>
      </c>
      <c r="M2932">
        <v>54</v>
      </c>
      <c r="N2932" t="s">
        <v>32</v>
      </c>
      <c r="O2932" t="s">
        <v>33</v>
      </c>
      <c r="P2932" t="s">
        <v>32</v>
      </c>
      <c r="Q2932">
        <v>44</v>
      </c>
      <c r="R2932">
        <v>69</v>
      </c>
      <c r="S2932">
        <v>220</v>
      </c>
      <c r="T2932" t="s">
        <v>33</v>
      </c>
      <c r="U2932" t="s">
        <v>33</v>
      </c>
      <c r="V2932">
        <v>54</v>
      </c>
      <c r="W2932">
        <v>54</v>
      </c>
      <c r="X2932">
        <v>0</v>
      </c>
      <c r="Y2932" t="s">
        <v>33</v>
      </c>
      <c r="Z2932" t="s">
        <v>33</v>
      </c>
      <c r="AA2932" t="e">
        <f>VLOOKUP(Table1[[#This Row],[Facility Name]],D_2,8,0)</f>
        <v>#N/A</v>
      </c>
    </row>
    <row r="2933" spans="1:27" hidden="1" x14ac:dyDescent="0.25">
      <c r="A2933">
        <v>232610</v>
      </c>
      <c r="B2933" t="s">
        <v>4793</v>
      </c>
      <c r="C2933">
        <v>4</v>
      </c>
      <c r="D2933" t="s">
        <v>2404</v>
      </c>
      <c r="E2933" t="s">
        <v>2632</v>
      </c>
      <c r="F2933" t="s">
        <v>29</v>
      </c>
      <c r="G2933" t="s">
        <v>30</v>
      </c>
      <c r="H2933" t="s">
        <v>31</v>
      </c>
      <c r="I2933">
        <v>12</v>
      </c>
      <c r="J2933" t="s">
        <v>33</v>
      </c>
      <c r="K2933">
        <v>53</v>
      </c>
      <c r="L2933">
        <v>84</v>
      </c>
      <c r="M2933">
        <v>86</v>
      </c>
      <c r="N2933" t="s">
        <v>33</v>
      </c>
      <c r="O2933" t="s">
        <v>33</v>
      </c>
      <c r="P2933" t="s">
        <v>33</v>
      </c>
      <c r="Q2933">
        <v>67</v>
      </c>
      <c r="R2933">
        <v>76</v>
      </c>
      <c r="S2933">
        <v>267</v>
      </c>
      <c r="T2933" t="s">
        <v>33</v>
      </c>
      <c r="U2933" t="s">
        <v>33</v>
      </c>
      <c r="V2933">
        <v>87</v>
      </c>
      <c r="W2933">
        <v>87</v>
      </c>
      <c r="X2933">
        <v>0</v>
      </c>
      <c r="Y2933" t="s">
        <v>33</v>
      </c>
      <c r="Z2933" t="s">
        <v>33</v>
      </c>
      <c r="AA2933" t="e">
        <f>VLOOKUP(Table1[[#This Row],[Facility Name]],D_2,8,0)</f>
        <v>#N/A</v>
      </c>
    </row>
    <row r="2934" spans="1:27" x14ac:dyDescent="0.25">
      <c r="A2934">
        <v>232599</v>
      </c>
      <c r="B2934" t="s">
        <v>2883</v>
      </c>
      <c r="C2934">
        <v>5</v>
      </c>
      <c r="D2934" t="s">
        <v>2404</v>
      </c>
      <c r="E2934" t="s">
        <v>946</v>
      </c>
      <c r="F2934" t="s">
        <v>29</v>
      </c>
      <c r="G2934" t="s">
        <v>30</v>
      </c>
      <c r="H2934" t="s">
        <v>37</v>
      </c>
      <c r="I2934">
        <v>16</v>
      </c>
      <c r="J2934" t="s">
        <v>33</v>
      </c>
      <c r="K2934">
        <v>48</v>
      </c>
      <c r="L2934">
        <v>78</v>
      </c>
      <c r="M2934">
        <v>83</v>
      </c>
      <c r="N2934" t="s">
        <v>33</v>
      </c>
      <c r="O2934" t="s">
        <v>33</v>
      </c>
      <c r="P2934" t="s">
        <v>40</v>
      </c>
      <c r="Q2934">
        <v>62</v>
      </c>
      <c r="R2934">
        <v>80</v>
      </c>
      <c r="S2934">
        <v>289</v>
      </c>
      <c r="T2934" t="s">
        <v>33</v>
      </c>
      <c r="U2934" t="s">
        <v>33</v>
      </c>
      <c r="V2934">
        <v>82</v>
      </c>
      <c r="W2934">
        <v>82</v>
      </c>
      <c r="X2934">
        <v>0</v>
      </c>
      <c r="Y2934" t="s">
        <v>33</v>
      </c>
      <c r="Z2934" t="s">
        <v>33</v>
      </c>
      <c r="AA2934">
        <f>VLOOKUP(Table1[[#This Row],[Facility Name]],D_2,8,0)</f>
        <v>59</v>
      </c>
    </row>
    <row r="2935" spans="1:27" x14ac:dyDescent="0.25">
      <c r="A2935">
        <v>232602</v>
      </c>
      <c r="B2935" t="s">
        <v>2907</v>
      </c>
      <c r="C2935">
        <v>5</v>
      </c>
      <c r="D2935" t="s">
        <v>2404</v>
      </c>
      <c r="E2935" t="s">
        <v>2632</v>
      </c>
      <c r="F2935" t="s">
        <v>29</v>
      </c>
      <c r="G2935" t="s">
        <v>30</v>
      </c>
      <c r="H2935" t="s">
        <v>2762</v>
      </c>
      <c r="I2935">
        <v>16</v>
      </c>
      <c r="J2935" t="s">
        <v>33</v>
      </c>
      <c r="K2935">
        <v>46</v>
      </c>
      <c r="L2935">
        <v>64</v>
      </c>
      <c r="M2935">
        <v>68</v>
      </c>
      <c r="N2935" t="s">
        <v>33</v>
      </c>
      <c r="O2935" t="s">
        <v>33</v>
      </c>
      <c r="P2935" t="s">
        <v>33</v>
      </c>
      <c r="Q2935">
        <v>54</v>
      </c>
      <c r="R2935">
        <v>58</v>
      </c>
      <c r="S2935">
        <v>234</v>
      </c>
      <c r="T2935" t="s">
        <v>40</v>
      </c>
      <c r="U2935" t="s">
        <v>33</v>
      </c>
      <c r="V2935">
        <v>67</v>
      </c>
      <c r="W2935">
        <v>67</v>
      </c>
      <c r="X2935">
        <v>0</v>
      </c>
      <c r="Y2935" t="s">
        <v>33</v>
      </c>
      <c r="Z2935" t="s">
        <v>33</v>
      </c>
      <c r="AA2935">
        <f>VLOOKUP(Table1[[#This Row],[Facility Name]],D_2,8,0)</f>
        <v>63</v>
      </c>
    </row>
    <row r="2936" spans="1:27" x14ac:dyDescent="0.25">
      <c r="A2936">
        <v>232606</v>
      </c>
      <c r="B2936" t="s">
        <v>2633</v>
      </c>
      <c r="C2936">
        <v>4</v>
      </c>
      <c r="D2936" t="s">
        <v>2404</v>
      </c>
      <c r="E2936" t="s">
        <v>2634</v>
      </c>
      <c r="F2936" t="s">
        <v>29</v>
      </c>
      <c r="G2936" t="s">
        <v>30</v>
      </c>
      <c r="H2936" t="s">
        <v>37</v>
      </c>
      <c r="I2936">
        <v>16</v>
      </c>
      <c r="J2936" t="s">
        <v>33</v>
      </c>
      <c r="K2936">
        <v>47</v>
      </c>
      <c r="L2936">
        <v>69</v>
      </c>
      <c r="M2936">
        <v>71</v>
      </c>
      <c r="N2936" t="s">
        <v>33</v>
      </c>
      <c r="O2936" t="s">
        <v>33</v>
      </c>
      <c r="P2936" t="s">
        <v>32</v>
      </c>
      <c r="Q2936">
        <v>60</v>
      </c>
      <c r="R2936">
        <v>59</v>
      </c>
      <c r="S2936">
        <v>258</v>
      </c>
      <c r="T2936" t="s">
        <v>33</v>
      </c>
      <c r="U2936" t="s">
        <v>33</v>
      </c>
      <c r="V2936">
        <v>72</v>
      </c>
      <c r="W2936">
        <v>72</v>
      </c>
      <c r="X2936">
        <v>0</v>
      </c>
      <c r="Y2936" t="s">
        <v>33</v>
      </c>
      <c r="Z2936" t="s">
        <v>33</v>
      </c>
      <c r="AA2936">
        <f>VLOOKUP(Table1[[#This Row],[Facility Name]],D_2,8,0)</f>
        <v>75</v>
      </c>
    </row>
    <row r="2937" spans="1:27" x14ac:dyDescent="0.25">
      <c r="A2937">
        <v>232611</v>
      </c>
      <c r="B2937" t="s">
        <v>4794</v>
      </c>
      <c r="C2937">
        <v>5</v>
      </c>
      <c r="D2937" t="s">
        <v>2404</v>
      </c>
      <c r="E2937" t="s">
        <v>4795</v>
      </c>
      <c r="F2937" t="s">
        <v>29</v>
      </c>
      <c r="G2937" t="s">
        <v>30</v>
      </c>
      <c r="H2937" t="s">
        <v>37</v>
      </c>
      <c r="I2937">
        <v>12</v>
      </c>
      <c r="J2937" t="s">
        <v>33</v>
      </c>
      <c r="K2937">
        <v>42</v>
      </c>
      <c r="L2937">
        <v>61</v>
      </c>
      <c r="M2937">
        <v>63</v>
      </c>
      <c r="N2937" t="s">
        <v>33</v>
      </c>
      <c r="O2937" t="s">
        <v>33</v>
      </c>
      <c r="P2937" t="s">
        <v>33</v>
      </c>
      <c r="Q2937">
        <v>50</v>
      </c>
      <c r="R2937">
        <v>43</v>
      </c>
      <c r="S2937">
        <v>198</v>
      </c>
      <c r="T2937" t="s">
        <v>40</v>
      </c>
      <c r="U2937" t="s">
        <v>33</v>
      </c>
      <c r="V2937">
        <v>62</v>
      </c>
      <c r="W2937">
        <v>62</v>
      </c>
      <c r="X2937">
        <v>0</v>
      </c>
      <c r="Y2937" t="s">
        <v>34</v>
      </c>
      <c r="Z2937" t="s">
        <v>33</v>
      </c>
      <c r="AA2937">
        <f>VLOOKUP(Table1[[#This Row],[Facility Name]],D_2,8,0)</f>
        <v>75</v>
      </c>
    </row>
    <row r="2938" spans="1:27" x14ac:dyDescent="0.25">
      <c r="A2938">
        <v>232612</v>
      </c>
      <c r="B2938" t="s">
        <v>4796</v>
      </c>
      <c r="C2938">
        <v>3</v>
      </c>
      <c r="D2938" t="s">
        <v>2404</v>
      </c>
      <c r="E2938" t="s">
        <v>556</v>
      </c>
      <c r="F2938" t="s">
        <v>29</v>
      </c>
      <c r="G2938" t="s">
        <v>30</v>
      </c>
      <c r="H2938" t="s">
        <v>2408</v>
      </c>
      <c r="I2938">
        <v>24</v>
      </c>
      <c r="J2938" t="s">
        <v>33</v>
      </c>
      <c r="K2938">
        <v>109</v>
      </c>
      <c r="L2938">
        <v>165</v>
      </c>
      <c r="M2938">
        <v>169</v>
      </c>
      <c r="N2938" t="s">
        <v>33</v>
      </c>
      <c r="O2938" t="s">
        <v>33</v>
      </c>
      <c r="P2938" t="s">
        <v>33</v>
      </c>
      <c r="Q2938">
        <v>126</v>
      </c>
      <c r="R2938">
        <v>181</v>
      </c>
      <c r="S2938">
        <v>507</v>
      </c>
      <c r="T2938" t="s">
        <v>40</v>
      </c>
      <c r="U2938" t="s">
        <v>33</v>
      </c>
      <c r="V2938">
        <v>147</v>
      </c>
      <c r="W2938">
        <v>147</v>
      </c>
      <c r="X2938">
        <v>0</v>
      </c>
      <c r="Y2938" t="s">
        <v>33</v>
      </c>
      <c r="Z2938" t="s">
        <v>33</v>
      </c>
      <c r="AA2938">
        <f>VLOOKUP(Table1[[#This Row],[Facility Name]],D_2,8,0)</f>
        <v>41</v>
      </c>
    </row>
    <row r="2939" spans="1:27" x14ac:dyDescent="0.25">
      <c r="A2939">
        <v>232613</v>
      </c>
      <c r="B2939" t="s">
        <v>4797</v>
      </c>
      <c r="C2939">
        <v>3</v>
      </c>
      <c r="D2939" t="s">
        <v>2404</v>
      </c>
      <c r="E2939" t="s">
        <v>556</v>
      </c>
      <c r="F2939" t="s">
        <v>29</v>
      </c>
      <c r="G2939" t="s">
        <v>30</v>
      </c>
      <c r="H2939" t="s">
        <v>31</v>
      </c>
      <c r="I2939">
        <v>20</v>
      </c>
      <c r="J2939" t="s">
        <v>33</v>
      </c>
      <c r="K2939">
        <v>63</v>
      </c>
      <c r="L2939">
        <v>93</v>
      </c>
      <c r="M2939">
        <v>105</v>
      </c>
      <c r="N2939" t="s">
        <v>33</v>
      </c>
      <c r="O2939" t="s">
        <v>33</v>
      </c>
      <c r="P2939" t="s">
        <v>33</v>
      </c>
      <c r="Q2939">
        <v>72</v>
      </c>
      <c r="R2939">
        <v>115</v>
      </c>
      <c r="S2939">
        <v>296</v>
      </c>
      <c r="T2939" t="s">
        <v>33</v>
      </c>
      <c r="U2939" t="s">
        <v>33</v>
      </c>
      <c r="V2939">
        <v>107</v>
      </c>
      <c r="W2939">
        <v>107</v>
      </c>
      <c r="X2939">
        <v>0</v>
      </c>
      <c r="Y2939" t="s">
        <v>33</v>
      </c>
      <c r="Z2939" t="s">
        <v>33</v>
      </c>
      <c r="AA2939">
        <f>VLOOKUP(Table1[[#This Row],[Facility Name]],D_2,8,0)</f>
        <v>69</v>
      </c>
    </row>
    <row r="2940" spans="1:27" x14ac:dyDescent="0.25">
      <c r="A2940">
        <v>232614</v>
      </c>
      <c r="B2940" t="s">
        <v>4798</v>
      </c>
      <c r="C2940">
        <v>2</v>
      </c>
      <c r="D2940" t="s">
        <v>2404</v>
      </c>
      <c r="E2940" t="s">
        <v>1286</v>
      </c>
      <c r="F2940" t="s">
        <v>29</v>
      </c>
      <c r="G2940" t="s">
        <v>63</v>
      </c>
      <c r="H2940" t="s">
        <v>64</v>
      </c>
      <c r="I2940">
        <v>24</v>
      </c>
      <c r="J2940" t="s">
        <v>32</v>
      </c>
      <c r="K2940">
        <v>86</v>
      </c>
      <c r="L2940">
        <v>114</v>
      </c>
      <c r="M2940">
        <v>121</v>
      </c>
      <c r="N2940" t="s">
        <v>32</v>
      </c>
      <c r="O2940" t="s">
        <v>32</v>
      </c>
      <c r="P2940" t="s">
        <v>33</v>
      </c>
      <c r="Q2940">
        <v>98</v>
      </c>
      <c r="R2940">
        <v>196</v>
      </c>
      <c r="S2940">
        <v>406</v>
      </c>
      <c r="T2940" t="s">
        <v>40</v>
      </c>
      <c r="U2940" t="s">
        <v>33</v>
      </c>
      <c r="V2940">
        <v>120</v>
      </c>
      <c r="W2940">
        <v>120</v>
      </c>
      <c r="X2940">
        <v>0</v>
      </c>
      <c r="Y2940" t="s">
        <v>33</v>
      </c>
      <c r="Z2940" t="s">
        <v>33</v>
      </c>
      <c r="AA2940">
        <f>VLOOKUP(Table1[[#This Row],[Facility Name]],D_2,8,0)</f>
        <v>33</v>
      </c>
    </row>
    <row r="2941" spans="1:27" hidden="1" x14ac:dyDescent="0.25">
      <c r="A2941">
        <v>232618</v>
      </c>
      <c r="B2941" t="s">
        <v>4497</v>
      </c>
      <c r="C2941">
        <v>3</v>
      </c>
      <c r="D2941" t="s">
        <v>2404</v>
      </c>
      <c r="E2941" t="s">
        <v>2750</v>
      </c>
      <c r="F2941" t="s">
        <v>29</v>
      </c>
      <c r="G2941" t="s">
        <v>30</v>
      </c>
      <c r="H2941" t="s">
        <v>37</v>
      </c>
      <c r="I2941">
        <v>25</v>
      </c>
      <c r="J2941" t="s">
        <v>33</v>
      </c>
      <c r="K2941">
        <v>80</v>
      </c>
      <c r="L2941">
        <v>120</v>
      </c>
      <c r="M2941">
        <v>128</v>
      </c>
      <c r="N2941" t="s">
        <v>33</v>
      </c>
      <c r="O2941" t="s">
        <v>32</v>
      </c>
      <c r="P2941" t="s">
        <v>33</v>
      </c>
      <c r="Q2941">
        <v>95</v>
      </c>
      <c r="R2941">
        <v>168</v>
      </c>
      <c r="S2941">
        <v>401</v>
      </c>
      <c r="T2941" t="s">
        <v>33</v>
      </c>
      <c r="U2941" t="s">
        <v>33</v>
      </c>
      <c r="V2941">
        <v>127</v>
      </c>
      <c r="W2941">
        <v>127</v>
      </c>
      <c r="X2941">
        <v>0</v>
      </c>
      <c r="Y2941" t="s">
        <v>33</v>
      </c>
      <c r="Z2941" t="s">
        <v>33</v>
      </c>
      <c r="AA2941" t="e">
        <f>VLOOKUP(Table1[[#This Row],[Facility Name]],D_2,8,0)</f>
        <v>#N/A</v>
      </c>
    </row>
    <row r="2942" spans="1:27" x14ac:dyDescent="0.25">
      <c r="A2942">
        <v>232615</v>
      </c>
      <c r="B2942" t="s">
        <v>4818</v>
      </c>
      <c r="C2942">
        <v>3</v>
      </c>
      <c r="D2942" t="s">
        <v>2404</v>
      </c>
      <c r="E2942" t="s">
        <v>2458</v>
      </c>
      <c r="F2942" t="s">
        <v>29</v>
      </c>
      <c r="G2942" t="s">
        <v>30</v>
      </c>
      <c r="H2942" t="s">
        <v>37</v>
      </c>
      <c r="I2942">
        <v>32</v>
      </c>
      <c r="J2942" t="s">
        <v>33</v>
      </c>
      <c r="K2942">
        <v>140</v>
      </c>
      <c r="L2942">
        <v>203</v>
      </c>
      <c r="M2942">
        <v>214</v>
      </c>
      <c r="N2942" t="s">
        <v>33</v>
      </c>
      <c r="O2942" t="s">
        <v>33</v>
      </c>
      <c r="P2942" t="s">
        <v>33</v>
      </c>
      <c r="Q2942">
        <v>175</v>
      </c>
      <c r="R2942">
        <v>248</v>
      </c>
      <c r="S2942">
        <v>709</v>
      </c>
      <c r="T2942" t="s">
        <v>33</v>
      </c>
      <c r="U2942" t="s">
        <v>32</v>
      </c>
      <c r="V2942">
        <v>195</v>
      </c>
      <c r="W2942">
        <v>195</v>
      </c>
      <c r="X2942">
        <v>0</v>
      </c>
      <c r="Y2942" t="s">
        <v>33</v>
      </c>
      <c r="Z2942" t="s">
        <v>33</v>
      </c>
      <c r="AA2942">
        <f>VLOOKUP(Table1[[#This Row],[Facility Name]],D_2,8,0)</f>
        <v>44</v>
      </c>
    </row>
    <row r="2943" spans="1:27" x14ac:dyDescent="0.25">
      <c r="A2943">
        <v>232617</v>
      </c>
      <c r="B2943" t="s">
        <v>4496</v>
      </c>
      <c r="C2943">
        <v>5</v>
      </c>
      <c r="D2943" t="s">
        <v>2404</v>
      </c>
      <c r="E2943" t="s">
        <v>62</v>
      </c>
      <c r="F2943" t="s">
        <v>29</v>
      </c>
      <c r="G2943" t="s">
        <v>30</v>
      </c>
      <c r="H2943" t="s">
        <v>31</v>
      </c>
      <c r="I2943">
        <v>20</v>
      </c>
      <c r="J2943" t="s">
        <v>33</v>
      </c>
      <c r="K2943">
        <v>66</v>
      </c>
      <c r="L2943">
        <v>97</v>
      </c>
      <c r="M2943">
        <v>105</v>
      </c>
      <c r="N2943" t="s">
        <v>33</v>
      </c>
      <c r="O2943" t="s">
        <v>33</v>
      </c>
      <c r="P2943" t="s">
        <v>33</v>
      </c>
      <c r="Q2943">
        <v>76</v>
      </c>
      <c r="R2943">
        <v>73</v>
      </c>
      <c r="S2943">
        <v>337</v>
      </c>
      <c r="T2943" t="s">
        <v>33</v>
      </c>
      <c r="U2943" t="s">
        <v>33</v>
      </c>
      <c r="V2943">
        <v>88</v>
      </c>
      <c r="W2943">
        <v>88</v>
      </c>
      <c r="X2943">
        <v>0</v>
      </c>
      <c r="Y2943" t="s">
        <v>34</v>
      </c>
      <c r="Z2943" t="s">
        <v>33</v>
      </c>
      <c r="AA2943">
        <f>VLOOKUP(Table1[[#This Row],[Facility Name]],D_2,8,0)</f>
        <v>71</v>
      </c>
    </row>
    <row r="2944" spans="1:27" x14ac:dyDescent="0.25">
      <c r="A2944">
        <v>232619</v>
      </c>
      <c r="B2944" t="s">
        <v>4498</v>
      </c>
      <c r="C2944">
        <v>2</v>
      </c>
      <c r="D2944" t="s">
        <v>2404</v>
      </c>
      <c r="E2944" t="s">
        <v>1286</v>
      </c>
      <c r="F2944" t="s">
        <v>29</v>
      </c>
      <c r="G2944" t="s">
        <v>30</v>
      </c>
      <c r="H2944" t="s">
        <v>37</v>
      </c>
      <c r="I2944">
        <v>12</v>
      </c>
      <c r="J2944" t="s">
        <v>32</v>
      </c>
      <c r="K2944">
        <v>34</v>
      </c>
      <c r="L2944">
        <v>49</v>
      </c>
      <c r="M2944">
        <v>51</v>
      </c>
      <c r="N2944" t="s">
        <v>33</v>
      </c>
      <c r="O2944" t="s">
        <v>33</v>
      </c>
      <c r="P2944" t="s">
        <v>33</v>
      </c>
      <c r="Q2944">
        <v>40</v>
      </c>
      <c r="R2944">
        <v>80</v>
      </c>
      <c r="S2944">
        <v>183</v>
      </c>
      <c r="T2944" t="s">
        <v>33</v>
      </c>
      <c r="U2944" t="s">
        <v>33</v>
      </c>
      <c r="V2944">
        <v>50</v>
      </c>
      <c r="W2944">
        <v>50</v>
      </c>
      <c r="X2944">
        <v>0</v>
      </c>
      <c r="Y2944" t="s">
        <v>34</v>
      </c>
      <c r="Z2944" t="s">
        <v>33</v>
      </c>
      <c r="AA2944">
        <f>VLOOKUP(Table1[[#This Row],[Facility Name]],D_2,8,0)</f>
        <v>38</v>
      </c>
    </row>
    <row r="2945" spans="1:27" x14ac:dyDescent="0.25">
      <c r="A2945">
        <v>232620</v>
      </c>
      <c r="B2945" t="s">
        <v>4519</v>
      </c>
      <c r="C2945">
        <v>3</v>
      </c>
      <c r="D2945" t="s">
        <v>2404</v>
      </c>
      <c r="E2945" t="s">
        <v>4520</v>
      </c>
      <c r="F2945" t="s">
        <v>29</v>
      </c>
      <c r="G2945" t="s">
        <v>30</v>
      </c>
      <c r="H2945" t="s">
        <v>37</v>
      </c>
      <c r="I2945">
        <v>12</v>
      </c>
      <c r="J2945" t="s">
        <v>33</v>
      </c>
      <c r="K2945">
        <v>42</v>
      </c>
      <c r="L2945">
        <v>54</v>
      </c>
      <c r="M2945">
        <v>59</v>
      </c>
      <c r="N2945" t="s">
        <v>33</v>
      </c>
      <c r="O2945" t="s">
        <v>33</v>
      </c>
      <c r="P2945" t="s">
        <v>33</v>
      </c>
      <c r="Q2945">
        <v>46</v>
      </c>
      <c r="R2945">
        <v>56</v>
      </c>
      <c r="S2945">
        <v>180</v>
      </c>
      <c r="T2945" t="s">
        <v>33</v>
      </c>
      <c r="U2945" t="s">
        <v>33</v>
      </c>
      <c r="V2945">
        <v>54</v>
      </c>
      <c r="W2945">
        <v>54</v>
      </c>
      <c r="X2945">
        <v>0</v>
      </c>
      <c r="Y2945" t="s">
        <v>34</v>
      </c>
      <c r="Z2945" t="s">
        <v>33</v>
      </c>
      <c r="AA2945">
        <f>VLOOKUP(Table1[[#This Row],[Facility Name]],D_2,8,0)</f>
        <v>88</v>
      </c>
    </row>
    <row r="2946" spans="1:27" hidden="1" x14ac:dyDescent="0.25">
      <c r="A2946">
        <v>232622</v>
      </c>
      <c r="B2946" t="s">
        <v>4523</v>
      </c>
      <c r="C2946">
        <v>3</v>
      </c>
      <c r="D2946" t="s">
        <v>2404</v>
      </c>
      <c r="E2946" t="s">
        <v>1286</v>
      </c>
      <c r="F2946" t="s">
        <v>29</v>
      </c>
      <c r="G2946" t="s">
        <v>30</v>
      </c>
      <c r="H2946" t="s">
        <v>31</v>
      </c>
      <c r="I2946">
        <v>16</v>
      </c>
      <c r="J2946" t="s">
        <v>33</v>
      </c>
      <c r="K2946">
        <v>76</v>
      </c>
      <c r="L2946">
        <v>102</v>
      </c>
      <c r="M2946">
        <v>108</v>
      </c>
      <c r="N2946" t="s">
        <v>32</v>
      </c>
      <c r="O2946" t="s">
        <v>33</v>
      </c>
      <c r="P2946" t="s">
        <v>33</v>
      </c>
      <c r="Q2946">
        <v>86</v>
      </c>
      <c r="R2946">
        <v>136</v>
      </c>
      <c r="S2946">
        <v>360</v>
      </c>
      <c r="T2946" t="s">
        <v>33</v>
      </c>
      <c r="U2946" t="s">
        <v>33</v>
      </c>
      <c r="V2946">
        <v>107</v>
      </c>
      <c r="W2946">
        <v>107</v>
      </c>
      <c r="X2946">
        <v>0</v>
      </c>
      <c r="Y2946" t="s">
        <v>33</v>
      </c>
      <c r="Z2946" t="s">
        <v>33</v>
      </c>
      <c r="AA2946" t="e">
        <f>VLOOKUP(Table1[[#This Row],[Facility Name]],D_2,8,0)</f>
        <v>#N/A</v>
      </c>
    </row>
    <row r="2947" spans="1:27" x14ac:dyDescent="0.25">
      <c r="A2947">
        <v>232621</v>
      </c>
      <c r="B2947" t="s">
        <v>4521</v>
      </c>
      <c r="C2947">
        <v>4</v>
      </c>
      <c r="D2947" t="s">
        <v>2404</v>
      </c>
      <c r="E2947" t="s">
        <v>4522</v>
      </c>
      <c r="F2947" t="s">
        <v>29</v>
      </c>
      <c r="G2947" t="s">
        <v>30</v>
      </c>
      <c r="H2947" t="s">
        <v>37</v>
      </c>
      <c r="I2947">
        <v>16</v>
      </c>
      <c r="J2947" t="s">
        <v>33</v>
      </c>
      <c r="K2947">
        <v>34</v>
      </c>
      <c r="L2947">
        <v>48</v>
      </c>
      <c r="M2947">
        <v>52</v>
      </c>
      <c r="N2947" t="s">
        <v>33</v>
      </c>
      <c r="O2947" t="s">
        <v>33</v>
      </c>
      <c r="P2947" t="s">
        <v>33</v>
      </c>
      <c r="Q2947">
        <v>40</v>
      </c>
      <c r="R2947">
        <v>46</v>
      </c>
      <c r="S2947">
        <v>175</v>
      </c>
      <c r="T2947" t="s">
        <v>33</v>
      </c>
      <c r="U2947" t="s">
        <v>33</v>
      </c>
      <c r="V2947">
        <v>52</v>
      </c>
      <c r="W2947">
        <v>52</v>
      </c>
      <c r="X2947">
        <v>0</v>
      </c>
      <c r="Y2947" t="s">
        <v>33</v>
      </c>
      <c r="Z2947" t="s">
        <v>33</v>
      </c>
      <c r="AA2947">
        <f>VLOOKUP(Table1[[#This Row],[Facility Name]],D_2,8,0)</f>
        <v>91</v>
      </c>
    </row>
    <row r="2948" spans="1:27" hidden="1" x14ac:dyDescent="0.25">
      <c r="A2948">
        <v>232624</v>
      </c>
      <c r="B2948" t="s">
        <v>4606</v>
      </c>
      <c r="C2948">
        <v>4</v>
      </c>
      <c r="D2948" t="s">
        <v>2404</v>
      </c>
      <c r="E2948" t="s">
        <v>2632</v>
      </c>
      <c r="F2948" t="s">
        <v>29</v>
      </c>
      <c r="G2948" t="s">
        <v>30</v>
      </c>
      <c r="H2948" t="s">
        <v>31</v>
      </c>
      <c r="I2948">
        <v>20</v>
      </c>
      <c r="J2948" t="s">
        <v>33</v>
      </c>
      <c r="K2948">
        <v>88</v>
      </c>
      <c r="L2948">
        <v>138</v>
      </c>
      <c r="M2948">
        <v>150</v>
      </c>
      <c r="N2948" t="s">
        <v>33</v>
      </c>
      <c r="O2948" t="s">
        <v>33</v>
      </c>
      <c r="P2948" t="s">
        <v>33</v>
      </c>
      <c r="Q2948">
        <v>101</v>
      </c>
      <c r="R2948">
        <v>113</v>
      </c>
      <c r="S2948">
        <v>394</v>
      </c>
      <c r="T2948" t="s">
        <v>33</v>
      </c>
      <c r="U2948" t="s">
        <v>33</v>
      </c>
      <c r="V2948">
        <v>149</v>
      </c>
      <c r="W2948">
        <v>149</v>
      </c>
      <c r="X2948">
        <v>0</v>
      </c>
      <c r="Y2948" t="s">
        <v>33</v>
      </c>
      <c r="Z2948" t="s">
        <v>33</v>
      </c>
      <c r="AA2948" t="e">
        <f>VLOOKUP(Table1[[#This Row],[Facility Name]],D_2,8,0)</f>
        <v>#N/A</v>
      </c>
    </row>
    <row r="2949" spans="1:27" x14ac:dyDescent="0.25">
      <c r="A2949">
        <v>232623</v>
      </c>
      <c r="B2949" t="s">
        <v>4605</v>
      </c>
      <c r="C2949">
        <v>5</v>
      </c>
      <c r="D2949" t="s">
        <v>2404</v>
      </c>
      <c r="E2949" t="s">
        <v>62</v>
      </c>
      <c r="F2949" t="s">
        <v>29</v>
      </c>
      <c r="G2949" t="s">
        <v>30</v>
      </c>
      <c r="H2949" t="s">
        <v>37</v>
      </c>
      <c r="I2949">
        <v>16</v>
      </c>
      <c r="J2949" t="s">
        <v>33</v>
      </c>
      <c r="K2949">
        <v>55</v>
      </c>
      <c r="L2949">
        <v>79</v>
      </c>
      <c r="M2949">
        <v>82</v>
      </c>
      <c r="N2949" t="s">
        <v>33</v>
      </c>
      <c r="O2949" t="s">
        <v>33</v>
      </c>
      <c r="P2949" t="s">
        <v>33</v>
      </c>
      <c r="Q2949">
        <v>67</v>
      </c>
      <c r="R2949">
        <v>51</v>
      </c>
      <c r="S2949">
        <v>269</v>
      </c>
      <c r="T2949" t="s">
        <v>33</v>
      </c>
      <c r="U2949" t="s">
        <v>33</v>
      </c>
      <c r="V2949">
        <v>82</v>
      </c>
      <c r="W2949">
        <v>82</v>
      </c>
      <c r="X2949">
        <v>0</v>
      </c>
      <c r="Y2949" t="s">
        <v>33</v>
      </c>
      <c r="Z2949" t="s">
        <v>33</v>
      </c>
      <c r="AA2949">
        <f>VLOOKUP(Table1[[#This Row],[Facility Name]],D_2,8,0)</f>
        <v>63</v>
      </c>
    </row>
    <row r="2950" spans="1:27" x14ac:dyDescent="0.25">
      <c r="A2950">
        <v>232625</v>
      </c>
      <c r="B2950" t="s">
        <v>4625</v>
      </c>
      <c r="C2950">
        <v>5</v>
      </c>
      <c r="D2950" t="s">
        <v>2404</v>
      </c>
      <c r="E2950" t="s">
        <v>4303</v>
      </c>
      <c r="F2950" t="s">
        <v>29</v>
      </c>
      <c r="G2950" t="s">
        <v>30</v>
      </c>
      <c r="H2950" t="s">
        <v>37</v>
      </c>
      <c r="I2950">
        <v>12</v>
      </c>
      <c r="J2950" t="s">
        <v>33</v>
      </c>
      <c r="K2950">
        <v>39</v>
      </c>
      <c r="L2950">
        <v>60</v>
      </c>
      <c r="M2950">
        <v>64</v>
      </c>
      <c r="N2950" t="s">
        <v>33</v>
      </c>
      <c r="O2950" t="s">
        <v>33</v>
      </c>
      <c r="P2950" t="s">
        <v>33</v>
      </c>
      <c r="Q2950">
        <v>52</v>
      </c>
      <c r="R2950">
        <v>56</v>
      </c>
      <c r="S2950">
        <v>201</v>
      </c>
      <c r="T2950" t="s">
        <v>40</v>
      </c>
      <c r="U2950" t="s">
        <v>33</v>
      </c>
      <c r="V2950">
        <v>62</v>
      </c>
      <c r="W2950">
        <v>62</v>
      </c>
      <c r="X2950">
        <v>0</v>
      </c>
      <c r="Y2950" t="s">
        <v>33</v>
      </c>
      <c r="Z2950" t="s">
        <v>33</v>
      </c>
      <c r="AA2950">
        <f>VLOOKUP(Table1[[#This Row],[Facility Name]],D_2,8,0)</f>
        <v>77</v>
      </c>
    </row>
    <row r="2951" spans="1:27" hidden="1" x14ac:dyDescent="0.25">
      <c r="A2951">
        <v>232628</v>
      </c>
      <c r="B2951" t="s">
        <v>4628</v>
      </c>
      <c r="C2951">
        <v>4</v>
      </c>
      <c r="D2951" t="s">
        <v>2404</v>
      </c>
      <c r="E2951" t="s">
        <v>556</v>
      </c>
      <c r="F2951" t="s">
        <v>29</v>
      </c>
      <c r="G2951" t="s">
        <v>30</v>
      </c>
      <c r="H2951" t="s">
        <v>31</v>
      </c>
      <c r="I2951">
        <v>20</v>
      </c>
      <c r="J2951" t="s">
        <v>33</v>
      </c>
      <c r="K2951">
        <v>70</v>
      </c>
      <c r="L2951">
        <v>96</v>
      </c>
      <c r="M2951">
        <v>109</v>
      </c>
      <c r="N2951" t="s">
        <v>33</v>
      </c>
      <c r="O2951" t="s">
        <v>33</v>
      </c>
      <c r="P2951" t="s">
        <v>33</v>
      </c>
      <c r="Q2951">
        <v>87</v>
      </c>
      <c r="R2951">
        <v>135</v>
      </c>
      <c r="S2951">
        <v>373</v>
      </c>
      <c r="T2951" t="s">
        <v>33</v>
      </c>
      <c r="U2951" t="s">
        <v>33</v>
      </c>
      <c r="V2951">
        <v>108</v>
      </c>
      <c r="W2951">
        <v>108</v>
      </c>
      <c r="X2951">
        <v>0</v>
      </c>
      <c r="Y2951" t="s">
        <v>33</v>
      </c>
      <c r="Z2951" t="s">
        <v>33</v>
      </c>
      <c r="AA2951" t="e">
        <f>VLOOKUP(Table1[[#This Row],[Facility Name]],D_2,8,0)</f>
        <v>#N/A</v>
      </c>
    </row>
    <row r="2952" spans="1:27" x14ac:dyDescent="0.25">
      <c r="A2952">
        <v>232626</v>
      </c>
      <c r="B2952" t="s">
        <v>4626</v>
      </c>
      <c r="D2952" t="s">
        <v>2404</v>
      </c>
      <c r="E2952" t="s">
        <v>2489</v>
      </c>
      <c r="F2952" t="s">
        <v>29</v>
      </c>
      <c r="G2952" t="s">
        <v>30</v>
      </c>
      <c r="H2952" t="s">
        <v>37</v>
      </c>
      <c r="I2952">
        <v>2</v>
      </c>
      <c r="J2952" t="s">
        <v>32</v>
      </c>
      <c r="K2952">
        <v>22</v>
      </c>
      <c r="L2952">
        <v>31</v>
      </c>
      <c r="M2952">
        <v>35</v>
      </c>
      <c r="N2952" t="s">
        <v>33</v>
      </c>
      <c r="O2952" t="s">
        <v>33</v>
      </c>
      <c r="P2952" t="s">
        <v>33</v>
      </c>
      <c r="Q2952">
        <v>27</v>
      </c>
      <c r="R2952">
        <v>20</v>
      </c>
      <c r="S2952">
        <v>126</v>
      </c>
      <c r="T2952" t="s">
        <v>34</v>
      </c>
      <c r="U2952" t="s">
        <v>34</v>
      </c>
      <c r="V2952">
        <v>4</v>
      </c>
      <c r="W2952">
        <v>4</v>
      </c>
      <c r="X2952">
        <v>0</v>
      </c>
      <c r="Y2952" t="s">
        <v>34</v>
      </c>
      <c r="Z2952" t="s">
        <v>33</v>
      </c>
      <c r="AA2952">
        <f>VLOOKUP(Table1[[#This Row],[Facility Name]],D_2,8,0)</f>
        <v>91</v>
      </c>
    </row>
    <row r="2953" spans="1:27" x14ac:dyDescent="0.25">
      <c r="A2953">
        <v>232627</v>
      </c>
      <c r="B2953" t="s">
        <v>4627</v>
      </c>
      <c r="C2953">
        <v>5</v>
      </c>
      <c r="D2953" t="s">
        <v>2404</v>
      </c>
      <c r="E2953" t="s">
        <v>2458</v>
      </c>
      <c r="F2953" t="s">
        <v>29</v>
      </c>
      <c r="G2953" t="s">
        <v>30</v>
      </c>
      <c r="H2953" t="s">
        <v>37</v>
      </c>
      <c r="I2953">
        <v>24</v>
      </c>
      <c r="J2953" t="s">
        <v>33</v>
      </c>
      <c r="K2953">
        <v>67</v>
      </c>
      <c r="L2953">
        <v>96</v>
      </c>
      <c r="M2953">
        <v>106</v>
      </c>
      <c r="N2953" t="s">
        <v>33</v>
      </c>
      <c r="O2953" t="s">
        <v>33</v>
      </c>
      <c r="P2953" t="s">
        <v>33</v>
      </c>
      <c r="Q2953">
        <v>82</v>
      </c>
      <c r="R2953">
        <v>116</v>
      </c>
      <c r="S2953">
        <v>317</v>
      </c>
      <c r="T2953" t="s">
        <v>33</v>
      </c>
      <c r="U2953" t="s">
        <v>33</v>
      </c>
      <c r="V2953">
        <v>97</v>
      </c>
      <c r="W2953">
        <v>97</v>
      </c>
      <c r="X2953">
        <v>0</v>
      </c>
      <c r="Y2953" t="s">
        <v>33</v>
      </c>
      <c r="Z2953" t="s">
        <v>33</v>
      </c>
      <c r="AA2953">
        <f>VLOOKUP(Table1[[#This Row],[Facility Name]],D_2,8,0)</f>
        <v>58</v>
      </c>
    </row>
    <row r="2954" spans="1:27" x14ac:dyDescent="0.25">
      <c r="A2954">
        <v>232629</v>
      </c>
      <c r="B2954" t="s">
        <v>4708</v>
      </c>
      <c r="C2954">
        <v>3</v>
      </c>
      <c r="D2954" t="s">
        <v>2404</v>
      </c>
      <c r="E2954" t="s">
        <v>4514</v>
      </c>
      <c r="F2954" t="s">
        <v>29</v>
      </c>
      <c r="G2954" t="s">
        <v>30</v>
      </c>
      <c r="H2954" t="s">
        <v>2762</v>
      </c>
      <c r="I2954">
        <v>12</v>
      </c>
      <c r="J2954" t="s">
        <v>33</v>
      </c>
      <c r="K2954">
        <v>52</v>
      </c>
      <c r="L2954">
        <v>81</v>
      </c>
      <c r="M2954">
        <v>86</v>
      </c>
      <c r="N2954" t="s">
        <v>33</v>
      </c>
      <c r="O2954" t="s">
        <v>33</v>
      </c>
      <c r="P2954" t="s">
        <v>33</v>
      </c>
      <c r="Q2954">
        <v>59</v>
      </c>
      <c r="R2954">
        <v>80</v>
      </c>
      <c r="S2954">
        <v>267</v>
      </c>
      <c r="T2954" t="s">
        <v>33</v>
      </c>
      <c r="U2954" t="s">
        <v>33</v>
      </c>
      <c r="V2954">
        <v>84</v>
      </c>
      <c r="W2954">
        <v>84</v>
      </c>
      <c r="X2954">
        <v>0</v>
      </c>
      <c r="Y2954" t="s">
        <v>33</v>
      </c>
      <c r="Z2954" t="s">
        <v>33</v>
      </c>
      <c r="AA2954">
        <f>VLOOKUP(Table1[[#This Row],[Facility Name]],D_2,8,0)</f>
        <v>45</v>
      </c>
    </row>
    <row r="2955" spans="1:27" hidden="1" x14ac:dyDescent="0.25">
      <c r="A2955">
        <v>232632</v>
      </c>
      <c r="B2955" t="s">
        <v>4727</v>
      </c>
      <c r="C2955">
        <v>4</v>
      </c>
      <c r="D2955" t="s">
        <v>2404</v>
      </c>
      <c r="E2955" t="s">
        <v>2405</v>
      </c>
      <c r="F2955" t="s">
        <v>29</v>
      </c>
      <c r="G2955" t="s">
        <v>30</v>
      </c>
      <c r="H2955" t="s">
        <v>31</v>
      </c>
      <c r="I2955">
        <v>8</v>
      </c>
      <c r="J2955" t="s">
        <v>33</v>
      </c>
      <c r="K2955">
        <v>28</v>
      </c>
      <c r="L2955">
        <v>42</v>
      </c>
      <c r="M2955">
        <v>48</v>
      </c>
      <c r="N2955" t="s">
        <v>33</v>
      </c>
      <c r="O2955" t="s">
        <v>33</v>
      </c>
      <c r="P2955" t="s">
        <v>33</v>
      </c>
      <c r="Q2955">
        <v>36</v>
      </c>
      <c r="R2955">
        <v>53</v>
      </c>
      <c r="S2955">
        <v>119</v>
      </c>
      <c r="T2955" t="s">
        <v>33</v>
      </c>
      <c r="U2955" t="s">
        <v>33</v>
      </c>
      <c r="V2955">
        <v>46</v>
      </c>
      <c r="W2955">
        <v>46</v>
      </c>
      <c r="X2955">
        <v>0</v>
      </c>
      <c r="Y2955" t="s">
        <v>34</v>
      </c>
      <c r="Z2955" t="s">
        <v>33</v>
      </c>
      <c r="AA2955" t="e">
        <f>VLOOKUP(Table1[[#This Row],[Facility Name]],D_2,8,0)</f>
        <v>#N/A</v>
      </c>
    </row>
    <row r="2956" spans="1:27" x14ac:dyDescent="0.25">
      <c r="A2956">
        <v>232630</v>
      </c>
      <c r="B2956" t="s">
        <v>4725</v>
      </c>
      <c r="C2956">
        <v>4</v>
      </c>
      <c r="D2956" t="s">
        <v>2404</v>
      </c>
      <c r="E2956" t="s">
        <v>2458</v>
      </c>
      <c r="F2956" t="s">
        <v>29</v>
      </c>
      <c r="G2956" t="s">
        <v>30</v>
      </c>
      <c r="H2956" t="s">
        <v>37</v>
      </c>
      <c r="I2956">
        <v>16</v>
      </c>
      <c r="J2956" t="s">
        <v>32</v>
      </c>
      <c r="K2956">
        <v>45</v>
      </c>
      <c r="L2956">
        <v>59</v>
      </c>
      <c r="M2956">
        <v>61</v>
      </c>
      <c r="N2956" t="s">
        <v>33</v>
      </c>
      <c r="O2956" t="s">
        <v>33</v>
      </c>
      <c r="P2956" t="s">
        <v>40</v>
      </c>
      <c r="Q2956">
        <v>53</v>
      </c>
      <c r="R2956">
        <v>77</v>
      </c>
      <c r="S2956">
        <v>218</v>
      </c>
      <c r="T2956" t="s">
        <v>33</v>
      </c>
      <c r="U2956" t="s">
        <v>33</v>
      </c>
      <c r="V2956">
        <v>61</v>
      </c>
      <c r="W2956">
        <v>61</v>
      </c>
      <c r="X2956">
        <v>0</v>
      </c>
      <c r="Y2956" t="s">
        <v>34</v>
      </c>
      <c r="Z2956" t="s">
        <v>33</v>
      </c>
      <c r="AA2956">
        <f>VLOOKUP(Table1[[#This Row],[Facility Name]],D_2,8,0)</f>
        <v>66</v>
      </c>
    </row>
    <row r="2957" spans="1:27" x14ac:dyDescent="0.25">
      <c r="A2957">
        <v>232631</v>
      </c>
      <c r="B2957" t="s">
        <v>4726</v>
      </c>
      <c r="C2957">
        <v>3</v>
      </c>
      <c r="D2957" t="s">
        <v>2404</v>
      </c>
      <c r="E2957" t="s">
        <v>1286</v>
      </c>
      <c r="F2957" t="s">
        <v>29</v>
      </c>
      <c r="G2957" t="s">
        <v>30</v>
      </c>
      <c r="H2957" t="s">
        <v>31</v>
      </c>
      <c r="I2957">
        <v>16</v>
      </c>
      <c r="J2957" t="s">
        <v>33</v>
      </c>
      <c r="K2957">
        <v>58</v>
      </c>
      <c r="L2957">
        <v>93</v>
      </c>
      <c r="M2957">
        <v>96</v>
      </c>
      <c r="N2957" t="s">
        <v>32</v>
      </c>
      <c r="O2957" t="s">
        <v>33</v>
      </c>
      <c r="P2957" t="s">
        <v>40</v>
      </c>
      <c r="Q2957">
        <v>73</v>
      </c>
      <c r="R2957">
        <v>149</v>
      </c>
      <c r="S2957">
        <v>275</v>
      </c>
      <c r="T2957" t="s">
        <v>33</v>
      </c>
      <c r="U2957" t="s">
        <v>33</v>
      </c>
      <c r="V2957">
        <v>99</v>
      </c>
      <c r="W2957">
        <v>99</v>
      </c>
      <c r="X2957">
        <v>0</v>
      </c>
      <c r="Y2957" t="s">
        <v>33</v>
      </c>
      <c r="Z2957" t="s">
        <v>33</v>
      </c>
      <c r="AA2957">
        <f>VLOOKUP(Table1[[#This Row],[Facility Name]],D_2,8,0)</f>
        <v>56</v>
      </c>
    </row>
    <row r="2958" spans="1:27" hidden="1" x14ac:dyDescent="0.25">
      <c r="A2958">
        <v>232635</v>
      </c>
      <c r="B2958" t="s">
        <v>4824</v>
      </c>
      <c r="C2958">
        <v>5</v>
      </c>
      <c r="D2958" t="s">
        <v>2404</v>
      </c>
      <c r="E2958" t="s">
        <v>2632</v>
      </c>
      <c r="F2958" t="s">
        <v>29</v>
      </c>
      <c r="G2958" t="s">
        <v>30</v>
      </c>
      <c r="H2958" t="s">
        <v>31</v>
      </c>
      <c r="I2958">
        <v>12</v>
      </c>
      <c r="J2958" t="s">
        <v>33</v>
      </c>
      <c r="K2958">
        <v>50</v>
      </c>
      <c r="L2958">
        <v>78</v>
      </c>
      <c r="M2958">
        <v>81</v>
      </c>
      <c r="N2958" t="s">
        <v>33</v>
      </c>
      <c r="O2958" t="s">
        <v>33</v>
      </c>
      <c r="P2958" t="s">
        <v>33</v>
      </c>
      <c r="Q2958">
        <v>62</v>
      </c>
      <c r="R2958">
        <v>56</v>
      </c>
      <c r="S2958">
        <v>223</v>
      </c>
      <c r="T2958" t="s">
        <v>33</v>
      </c>
      <c r="U2958" t="s">
        <v>33</v>
      </c>
      <c r="V2958">
        <v>81</v>
      </c>
      <c r="W2958">
        <v>81</v>
      </c>
      <c r="X2958">
        <v>0</v>
      </c>
      <c r="Y2958" t="s">
        <v>34</v>
      </c>
      <c r="Z2958" t="s">
        <v>33</v>
      </c>
      <c r="AA2958" t="e">
        <f>VLOOKUP(Table1[[#This Row],[Facility Name]],D_2,8,0)</f>
        <v>#N/A</v>
      </c>
    </row>
    <row r="2959" spans="1:27" hidden="1" x14ac:dyDescent="0.25">
      <c r="A2959">
        <v>232637</v>
      </c>
      <c r="B2959" t="s">
        <v>4825</v>
      </c>
      <c r="C2959">
        <v>5</v>
      </c>
      <c r="D2959" t="s">
        <v>2404</v>
      </c>
      <c r="E2959" t="s">
        <v>556</v>
      </c>
      <c r="F2959" t="s">
        <v>29</v>
      </c>
      <c r="G2959" t="s">
        <v>30</v>
      </c>
      <c r="H2959" t="s">
        <v>31</v>
      </c>
      <c r="I2959">
        <v>12</v>
      </c>
      <c r="J2959" t="s">
        <v>33</v>
      </c>
      <c r="K2959">
        <v>34</v>
      </c>
      <c r="L2959">
        <v>52</v>
      </c>
      <c r="M2959">
        <v>52</v>
      </c>
      <c r="N2959" t="s">
        <v>33</v>
      </c>
      <c r="O2959" t="s">
        <v>33</v>
      </c>
      <c r="P2959" t="s">
        <v>33</v>
      </c>
      <c r="Q2959">
        <v>44</v>
      </c>
      <c r="R2959">
        <v>60</v>
      </c>
      <c r="S2959">
        <v>158</v>
      </c>
      <c r="T2959" t="s">
        <v>33</v>
      </c>
      <c r="U2959" t="s">
        <v>33</v>
      </c>
      <c r="V2959">
        <v>52</v>
      </c>
      <c r="W2959">
        <v>52</v>
      </c>
      <c r="X2959">
        <v>0</v>
      </c>
      <c r="Y2959" t="s">
        <v>34</v>
      </c>
      <c r="Z2959" t="s">
        <v>33</v>
      </c>
      <c r="AA2959" t="e">
        <f>VLOOKUP(Table1[[#This Row],[Facility Name]],D_2,8,0)</f>
        <v>#N/A</v>
      </c>
    </row>
    <row r="2960" spans="1:27" hidden="1" x14ac:dyDescent="0.25">
      <c r="A2960">
        <v>232638</v>
      </c>
      <c r="B2960" t="s">
        <v>4826</v>
      </c>
      <c r="C2960">
        <v>5</v>
      </c>
      <c r="D2960" t="s">
        <v>2404</v>
      </c>
      <c r="E2960" t="s">
        <v>4827</v>
      </c>
      <c r="F2960" t="s">
        <v>29</v>
      </c>
      <c r="G2960" t="s">
        <v>30</v>
      </c>
      <c r="H2960" t="s">
        <v>31</v>
      </c>
      <c r="I2960">
        <v>12</v>
      </c>
      <c r="J2960" t="s">
        <v>33</v>
      </c>
      <c r="K2960">
        <v>43</v>
      </c>
      <c r="L2960">
        <v>66</v>
      </c>
      <c r="M2960">
        <v>71</v>
      </c>
      <c r="N2960" t="s">
        <v>33</v>
      </c>
      <c r="O2960" t="s">
        <v>33</v>
      </c>
      <c r="P2960" t="s">
        <v>33</v>
      </c>
      <c r="Q2960">
        <v>53</v>
      </c>
      <c r="R2960">
        <v>88</v>
      </c>
      <c r="S2960">
        <v>216</v>
      </c>
      <c r="T2960" t="s">
        <v>33</v>
      </c>
      <c r="U2960" t="s">
        <v>33</v>
      </c>
      <c r="V2960">
        <v>58</v>
      </c>
      <c r="W2960">
        <v>58</v>
      </c>
      <c r="X2960">
        <v>0</v>
      </c>
      <c r="Y2960" t="s">
        <v>33</v>
      </c>
      <c r="Z2960" t="s">
        <v>33</v>
      </c>
      <c r="AA2960" t="e">
        <f>VLOOKUP(Table1[[#This Row],[Facility Name]],D_2,8,0)</f>
        <v>#N/A</v>
      </c>
    </row>
    <row r="2961" spans="1:27" hidden="1" x14ac:dyDescent="0.25">
      <c r="A2961">
        <v>232639</v>
      </c>
      <c r="B2961" t="s">
        <v>4828</v>
      </c>
      <c r="C2961">
        <v>3</v>
      </c>
      <c r="D2961" t="s">
        <v>2404</v>
      </c>
      <c r="E2961" t="s">
        <v>2489</v>
      </c>
      <c r="F2961" t="s">
        <v>29</v>
      </c>
      <c r="G2961" t="s">
        <v>30</v>
      </c>
      <c r="H2961" t="s">
        <v>31</v>
      </c>
      <c r="I2961">
        <v>10</v>
      </c>
      <c r="J2961" t="s">
        <v>33</v>
      </c>
      <c r="K2961">
        <v>39</v>
      </c>
      <c r="L2961">
        <v>61</v>
      </c>
      <c r="M2961">
        <v>62</v>
      </c>
      <c r="N2961" t="s">
        <v>33</v>
      </c>
      <c r="O2961" t="s">
        <v>33</v>
      </c>
      <c r="P2961" t="s">
        <v>33</v>
      </c>
      <c r="Q2961">
        <v>41</v>
      </c>
      <c r="R2961">
        <v>41</v>
      </c>
      <c r="S2961">
        <v>150</v>
      </c>
      <c r="T2961" t="s">
        <v>33</v>
      </c>
      <c r="U2961" t="s">
        <v>33</v>
      </c>
      <c r="V2961">
        <v>49</v>
      </c>
      <c r="W2961">
        <v>49</v>
      </c>
      <c r="X2961">
        <v>0</v>
      </c>
      <c r="Y2961" t="s">
        <v>34</v>
      </c>
      <c r="Z2961" t="s">
        <v>33</v>
      </c>
      <c r="AA2961" t="e">
        <f>VLOOKUP(Table1[[#This Row],[Facility Name]],D_2,8,0)</f>
        <v>#N/A</v>
      </c>
    </row>
    <row r="2962" spans="1:27" x14ac:dyDescent="0.25">
      <c r="A2962">
        <v>232633</v>
      </c>
      <c r="B2962" t="s">
        <v>4728</v>
      </c>
      <c r="C2962">
        <v>5</v>
      </c>
      <c r="D2962" t="s">
        <v>2404</v>
      </c>
      <c r="E2962" t="s">
        <v>2489</v>
      </c>
      <c r="F2962" t="s">
        <v>29</v>
      </c>
      <c r="G2962" t="s">
        <v>30</v>
      </c>
      <c r="H2962" t="s">
        <v>37</v>
      </c>
      <c r="I2962">
        <v>17</v>
      </c>
      <c r="J2962" t="s">
        <v>33</v>
      </c>
      <c r="K2962">
        <v>48</v>
      </c>
      <c r="L2962">
        <v>77</v>
      </c>
      <c r="M2962">
        <v>82</v>
      </c>
      <c r="N2962" t="s">
        <v>33</v>
      </c>
      <c r="O2962" t="s">
        <v>33</v>
      </c>
      <c r="P2962" t="s">
        <v>33</v>
      </c>
      <c r="Q2962">
        <v>58</v>
      </c>
      <c r="R2962">
        <v>55</v>
      </c>
      <c r="S2962">
        <v>225</v>
      </c>
      <c r="T2962" t="s">
        <v>33</v>
      </c>
      <c r="U2962" t="s">
        <v>33</v>
      </c>
      <c r="V2962">
        <v>82</v>
      </c>
      <c r="W2962">
        <v>82</v>
      </c>
      <c r="X2962">
        <v>0</v>
      </c>
      <c r="Y2962" t="s">
        <v>33</v>
      </c>
      <c r="Z2962" t="s">
        <v>33</v>
      </c>
      <c r="AA2962">
        <f>VLOOKUP(Table1[[#This Row],[Facility Name]],D_2,8,0)</f>
        <v>56</v>
      </c>
    </row>
    <row r="2963" spans="1:27" x14ac:dyDescent="0.25">
      <c r="A2963">
        <v>232634</v>
      </c>
      <c r="B2963" t="s">
        <v>4729</v>
      </c>
      <c r="C2963">
        <v>4</v>
      </c>
      <c r="D2963" t="s">
        <v>2404</v>
      </c>
      <c r="E2963" t="s">
        <v>2750</v>
      </c>
      <c r="F2963" t="s">
        <v>29</v>
      </c>
      <c r="G2963" t="s">
        <v>30</v>
      </c>
      <c r="H2963" t="s">
        <v>37</v>
      </c>
      <c r="I2963">
        <v>37</v>
      </c>
      <c r="J2963" t="s">
        <v>33</v>
      </c>
      <c r="K2963">
        <v>119</v>
      </c>
      <c r="L2963">
        <v>165</v>
      </c>
      <c r="M2963">
        <v>172</v>
      </c>
      <c r="N2963" t="s">
        <v>33</v>
      </c>
      <c r="O2963" t="s">
        <v>33</v>
      </c>
      <c r="P2963" t="s">
        <v>33</v>
      </c>
      <c r="Q2963">
        <v>148</v>
      </c>
      <c r="R2963">
        <v>207</v>
      </c>
      <c r="S2963">
        <v>556</v>
      </c>
      <c r="T2963" t="s">
        <v>33</v>
      </c>
      <c r="U2963" t="s">
        <v>33</v>
      </c>
      <c r="V2963">
        <v>170</v>
      </c>
      <c r="W2963">
        <v>170</v>
      </c>
      <c r="X2963">
        <v>0</v>
      </c>
      <c r="Y2963" t="s">
        <v>33</v>
      </c>
      <c r="Z2963" t="s">
        <v>32</v>
      </c>
      <c r="AA2963">
        <f>VLOOKUP(Table1[[#This Row],[Facility Name]],D_2,8,0)</f>
        <v>69</v>
      </c>
    </row>
    <row r="2964" spans="1:27" hidden="1" x14ac:dyDescent="0.25">
      <c r="A2964">
        <v>232643</v>
      </c>
      <c r="B2964" t="s">
        <v>4501</v>
      </c>
      <c r="C2964">
        <v>3</v>
      </c>
      <c r="D2964" t="s">
        <v>2404</v>
      </c>
      <c r="E2964" t="s">
        <v>1286</v>
      </c>
      <c r="F2964" t="s">
        <v>29</v>
      </c>
      <c r="G2964" t="s">
        <v>30</v>
      </c>
      <c r="H2964" t="s">
        <v>31</v>
      </c>
      <c r="I2964">
        <v>25</v>
      </c>
      <c r="J2964" t="s">
        <v>33</v>
      </c>
      <c r="K2964">
        <v>125</v>
      </c>
      <c r="L2964">
        <v>182</v>
      </c>
      <c r="M2964">
        <v>188</v>
      </c>
      <c r="N2964" t="s">
        <v>33</v>
      </c>
      <c r="O2964" t="s">
        <v>33</v>
      </c>
      <c r="P2964" t="s">
        <v>33</v>
      </c>
      <c r="Q2964">
        <v>145</v>
      </c>
      <c r="R2964">
        <v>212</v>
      </c>
      <c r="S2964">
        <v>628</v>
      </c>
      <c r="T2964" t="s">
        <v>33</v>
      </c>
      <c r="U2964" t="s">
        <v>33</v>
      </c>
      <c r="V2964">
        <v>139</v>
      </c>
      <c r="W2964">
        <v>139</v>
      </c>
      <c r="X2964">
        <v>0</v>
      </c>
      <c r="Y2964" t="s">
        <v>33</v>
      </c>
      <c r="Z2964" t="s">
        <v>33</v>
      </c>
      <c r="AA2964" t="e">
        <f>VLOOKUP(Table1[[#This Row],[Facility Name]],D_2,8,0)</f>
        <v>#N/A</v>
      </c>
    </row>
    <row r="2965" spans="1:27" x14ac:dyDescent="0.25">
      <c r="A2965">
        <v>232640</v>
      </c>
      <c r="B2965" t="s">
        <v>4829</v>
      </c>
      <c r="C2965">
        <v>4</v>
      </c>
      <c r="D2965" t="s">
        <v>2404</v>
      </c>
      <c r="E2965" t="s">
        <v>2597</v>
      </c>
      <c r="F2965" t="s">
        <v>29</v>
      </c>
      <c r="G2965" t="s">
        <v>30</v>
      </c>
      <c r="H2965" t="s">
        <v>37</v>
      </c>
      <c r="I2965">
        <v>18</v>
      </c>
      <c r="J2965" t="s">
        <v>33</v>
      </c>
      <c r="K2965">
        <v>79</v>
      </c>
      <c r="L2965">
        <v>109</v>
      </c>
      <c r="M2965">
        <v>113</v>
      </c>
      <c r="N2965" t="s">
        <v>33</v>
      </c>
      <c r="O2965" t="s">
        <v>33</v>
      </c>
      <c r="P2965" t="s">
        <v>33</v>
      </c>
      <c r="Q2965">
        <v>89</v>
      </c>
      <c r="R2965">
        <v>77</v>
      </c>
      <c r="S2965">
        <v>339</v>
      </c>
      <c r="T2965" t="s">
        <v>33</v>
      </c>
      <c r="U2965" t="s">
        <v>33</v>
      </c>
      <c r="V2965">
        <v>96</v>
      </c>
      <c r="W2965">
        <v>96</v>
      </c>
      <c r="X2965">
        <v>0</v>
      </c>
      <c r="Y2965" t="s">
        <v>33</v>
      </c>
      <c r="Z2965" t="s">
        <v>33</v>
      </c>
      <c r="AA2965">
        <f>VLOOKUP(Table1[[#This Row],[Facility Name]],D_2,8,0)</f>
        <v>63</v>
      </c>
    </row>
    <row r="2966" spans="1:27" x14ac:dyDescent="0.25">
      <c r="A2966">
        <v>232642</v>
      </c>
      <c r="B2966" t="s">
        <v>4412</v>
      </c>
      <c r="C2966">
        <v>3</v>
      </c>
      <c r="D2966" t="s">
        <v>2404</v>
      </c>
      <c r="E2966" t="s">
        <v>2458</v>
      </c>
      <c r="F2966" t="s">
        <v>29</v>
      </c>
      <c r="G2966" t="s">
        <v>30</v>
      </c>
      <c r="H2966" t="s">
        <v>2408</v>
      </c>
      <c r="I2966">
        <v>20</v>
      </c>
      <c r="J2966" t="s">
        <v>33</v>
      </c>
      <c r="K2966">
        <v>96</v>
      </c>
      <c r="L2966">
        <v>138</v>
      </c>
      <c r="M2966">
        <v>148</v>
      </c>
      <c r="N2966" t="s">
        <v>33</v>
      </c>
      <c r="O2966" t="s">
        <v>33</v>
      </c>
      <c r="P2966" t="s">
        <v>33</v>
      </c>
      <c r="Q2966">
        <v>114</v>
      </c>
      <c r="R2966">
        <v>130</v>
      </c>
      <c r="S2966">
        <v>458</v>
      </c>
      <c r="T2966" t="s">
        <v>33</v>
      </c>
      <c r="U2966" t="s">
        <v>33</v>
      </c>
      <c r="V2966">
        <v>124</v>
      </c>
      <c r="W2966">
        <v>124</v>
      </c>
      <c r="X2966">
        <v>0</v>
      </c>
      <c r="Y2966" t="s">
        <v>33</v>
      </c>
      <c r="Z2966" t="s">
        <v>33</v>
      </c>
      <c r="AA2966">
        <f>VLOOKUP(Table1[[#This Row],[Facility Name]],D_2,8,0)</f>
        <v>49</v>
      </c>
    </row>
    <row r="2967" spans="1:27" hidden="1" x14ac:dyDescent="0.25">
      <c r="A2967">
        <v>232647</v>
      </c>
      <c r="B2967" t="s">
        <v>4527</v>
      </c>
      <c r="C2967">
        <v>4</v>
      </c>
      <c r="D2967" t="s">
        <v>2404</v>
      </c>
      <c r="E2967" t="s">
        <v>2458</v>
      </c>
      <c r="F2967" t="s">
        <v>29</v>
      </c>
      <c r="G2967" t="s">
        <v>30</v>
      </c>
      <c r="H2967" t="s">
        <v>31</v>
      </c>
      <c r="I2967">
        <v>16</v>
      </c>
      <c r="J2967" t="s">
        <v>33</v>
      </c>
      <c r="K2967">
        <v>77</v>
      </c>
      <c r="L2967">
        <v>109</v>
      </c>
      <c r="M2967">
        <v>116</v>
      </c>
      <c r="N2967" t="s">
        <v>33</v>
      </c>
      <c r="O2967" t="s">
        <v>33</v>
      </c>
      <c r="P2967" t="s">
        <v>33</v>
      </c>
      <c r="Q2967">
        <v>86</v>
      </c>
      <c r="R2967">
        <v>91</v>
      </c>
      <c r="S2967">
        <v>396</v>
      </c>
      <c r="T2967" t="s">
        <v>33</v>
      </c>
      <c r="U2967" t="s">
        <v>33</v>
      </c>
      <c r="V2967">
        <v>99</v>
      </c>
      <c r="W2967">
        <v>99</v>
      </c>
      <c r="X2967">
        <v>0</v>
      </c>
      <c r="Y2967" t="s">
        <v>33</v>
      </c>
      <c r="Z2967" t="s">
        <v>33</v>
      </c>
      <c r="AA2967" t="e">
        <f>VLOOKUP(Table1[[#This Row],[Facility Name]],D_2,8,0)</f>
        <v>#N/A</v>
      </c>
    </row>
    <row r="2968" spans="1:27" x14ac:dyDescent="0.25">
      <c r="A2968">
        <v>232644</v>
      </c>
      <c r="B2968" t="s">
        <v>4502</v>
      </c>
      <c r="C2968">
        <v>3</v>
      </c>
      <c r="D2968" t="s">
        <v>2404</v>
      </c>
      <c r="E2968" t="s">
        <v>2632</v>
      </c>
      <c r="F2968" t="s">
        <v>29</v>
      </c>
      <c r="G2968" t="s">
        <v>30</v>
      </c>
      <c r="H2968" t="s">
        <v>2762</v>
      </c>
      <c r="I2968">
        <v>25</v>
      </c>
      <c r="J2968" t="s">
        <v>33</v>
      </c>
      <c r="K2968">
        <v>93</v>
      </c>
      <c r="L2968">
        <v>129</v>
      </c>
      <c r="M2968">
        <v>141</v>
      </c>
      <c r="N2968" t="s">
        <v>33</v>
      </c>
      <c r="O2968" t="s">
        <v>33</v>
      </c>
      <c r="P2968" t="s">
        <v>33</v>
      </c>
      <c r="Q2968">
        <v>109</v>
      </c>
      <c r="R2968">
        <v>152</v>
      </c>
      <c r="S2968">
        <v>484</v>
      </c>
      <c r="T2968" t="s">
        <v>33</v>
      </c>
      <c r="U2968" t="s">
        <v>33</v>
      </c>
      <c r="V2968">
        <v>126</v>
      </c>
      <c r="W2968">
        <v>126</v>
      </c>
      <c r="X2968">
        <v>0</v>
      </c>
      <c r="Y2968" t="s">
        <v>33</v>
      </c>
      <c r="Z2968" t="s">
        <v>33</v>
      </c>
      <c r="AA2968">
        <f>VLOOKUP(Table1[[#This Row],[Facility Name]],D_2,8,0)</f>
        <v>47</v>
      </c>
    </row>
    <row r="2969" spans="1:27" hidden="1" x14ac:dyDescent="0.25">
      <c r="A2969">
        <v>232649</v>
      </c>
      <c r="B2969" t="s">
        <v>4609</v>
      </c>
      <c r="C2969">
        <v>4</v>
      </c>
      <c r="D2969" t="s">
        <v>2404</v>
      </c>
      <c r="E2969" t="s">
        <v>4610</v>
      </c>
      <c r="F2969" t="s">
        <v>29</v>
      </c>
      <c r="G2969" t="s">
        <v>30</v>
      </c>
      <c r="H2969" t="s">
        <v>31</v>
      </c>
      <c r="I2969">
        <v>19</v>
      </c>
      <c r="J2969" t="s">
        <v>33</v>
      </c>
      <c r="K2969">
        <v>46</v>
      </c>
      <c r="L2969">
        <v>75</v>
      </c>
      <c r="M2969">
        <v>78</v>
      </c>
      <c r="N2969" t="s">
        <v>33</v>
      </c>
      <c r="O2969" t="s">
        <v>33</v>
      </c>
      <c r="P2969" t="s">
        <v>33</v>
      </c>
      <c r="Q2969">
        <v>55</v>
      </c>
      <c r="R2969">
        <v>81</v>
      </c>
      <c r="S2969">
        <v>241</v>
      </c>
      <c r="T2969" t="s">
        <v>33</v>
      </c>
      <c r="U2969" t="s">
        <v>33</v>
      </c>
      <c r="V2969">
        <v>75</v>
      </c>
      <c r="W2969">
        <v>75</v>
      </c>
      <c r="X2969">
        <v>0</v>
      </c>
      <c r="Y2969" t="s">
        <v>34</v>
      </c>
      <c r="Z2969" t="s">
        <v>33</v>
      </c>
      <c r="AA2969" t="e">
        <f>VLOOKUP(Table1[[#This Row],[Facility Name]],D_2,8,0)</f>
        <v>#N/A</v>
      </c>
    </row>
    <row r="2970" spans="1:27" x14ac:dyDescent="0.25">
      <c r="A2970">
        <v>232645</v>
      </c>
      <c r="B2970" t="s">
        <v>4503</v>
      </c>
      <c r="C2970">
        <v>5</v>
      </c>
      <c r="D2970" t="s">
        <v>2404</v>
      </c>
      <c r="E2970" t="s">
        <v>4504</v>
      </c>
      <c r="F2970" t="s">
        <v>44</v>
      </c>
      <c r="G2970" t="s">
        <v>63</v>
      </c>
      <c r="H2970" t="s">
        <v>64</v>
      </c>
      <c r="I2970">
        <v>12</v>
      </c>
      <c r="J2970" t="s">
        <v>33</v>
      </c>
      <c r="K2970">
        <v>53</v>
      </c>
      <c r="L2970">
        <v>64</v>
      </c>
      <c r="M2970">
        <v>70</v>
      </c>
      <c r="N2970" t="s">
        <v>33</v>
      </c>
      <c r="O2970" t="s">
        <v>33</v>
      </c>
      <c r="P2970" t="s">
        <v>40</v>
      </c>
      <c r="Q2970">
        <v>59</v>
      </c>
      <c r="R2970">
        <v>62</v>
      </c>
      <c r="S2970">
        <v>210</v>
      </c>
      <c r="T2970" t="s">
        <v>33</v>
      </c>
      <c r="U2970" t="s">
        <v>33</v>
      </c>
      <c r="V2970">
        <v>70</v>
      </c>
      <c r="W2970">
        <v>70</v>
      </c>
      <c r="X2970">
        <v>0</v>
      </c>
      <c r="Y2970" t="s">
        <v>34</v>
      </c>
      <c r="Z2970" t="s">
        <v>33</v>
      </c>
      <c r="AA2970">
        <f>VLOOKUP(Table1[[#This Row],[Facility Name]],D_2,8,0)</f>
        <v>83</v>
      </c>
    </row>
    <row r="2971" spans="1:27" x14ac:dyDescent="0.25">
      <c r="A2971">
        <v>232648</v>
      </c>
      <c r="B2971" t="s">
        <v>4528</v>
      </c>
      <c r="C2971">
        <v>4</v>
      </c>
      <c r="D2971" t="s">
        <v>2404</v>
      </c>
      <c r="E2971" t="s">
        <v>4529</v>
      </c>
      <c r="F2971" t="s">
        <v>29</v>
      </c>
      <c r="G2971" t="s">
        <v>30</v>
      </c>
      <c r="H2971" t="s">
        <v>37</v>
      </c>
      <c r="I2971">
        <v>12</v>
      </c>
      <c r="J2971" t="s">
        <v>32</v>
      </c>
      <c r="K2971">
        <v>29</v>
      </c>
      <c r="L2971">
        <v>50</v>
      </c>
      <c r="M2971">
        <v>58</v>
      </c>
      <c r="N2971" t="s">
        <v>33</v>
      </c>
      <c r="O2971" t="s">
        <v>33</v>
      </c>
      <c r="P2971" t="s">
        <v>33</v>
      </c>
      <c r="Q2971">
        <v>37</v>
      </c>
      <c r="R2971">
        <v>42</v>
      </c>
      <c r="S2971">
        <v>187</v>
      </c>
      <c r="T2971" t="s">
        <v>40</v>
      </c>
      <c r="U2971" t="s">
        <v>33</v>
      </c>
      <c r="V2971">
        <v>52</v>
      </c>
      <c r="W2971">
        <v>52</v>
      </c>
      <c r="X2971">
        <v>0</v>
      </c>
      <c r="Y2971" t="s">
        <v>34</v>
      </c>
      <c r="Z2971" t="s">
        <v>33</v>
      </c>
      <c r="AA2971">
        <f>VLOOKUP(Table1[[#This Row],[Facility Name]],D_2,8,0)</f>
        <v>65</v>
      </c>
    </row>
    <row r="2972" spans="1:27" hidden="1" x14ac:dyDescent="0.25">
      <c r="A2972">
        <v>232653</v>
      </c>
      <c r="B2972" t="s">
        <v>4632</v>
      </c>
      <c r="C2972">
        <v>3</v>
      </c>
      <c r="D2972" t="s">
        <v>2404</v>
      </c>
      <c r="E2972" t="s">
        <v>1286</v>
      </c>
      <c r="F2972" t="s">
        <v>29</v>
      </c>
      <c r="G2972" t="s">
        <v>30</v>
      </c>
      <c r="H2972" t="s">
        <v>31</v>
      </c>
      <c r="I2972">
        <v>2</v>
      </c>
      <c r="J2972" t="s">
        <v>33</v>
      </c>
      <c r="K2972">
        <v>45</v>
      </c>
      <c r="L2972">
        <v>65</v>
      </c>
      <c r="M2972">
        <v>66</v>
      </c>
      <c r="N2972" t="s">
        <v>33</v>
      </c>
      <c r="O2972" t="s">
        <v>33</v>
      </c>
      <c r="P2972" t="s">
        <v>33</v>
      </c>
      <c r="Q2972">
        <v>51</v>
      </c>
      <c r="R2972">
        <v>34</v>
      </c>
      <c r="S2972">
        <v>172</v>
      </c>
      <c r="T2972" t="s">
        <v>34</v>
      </c>
      <c r="U2972" t="s">
        <v>33</v>
      </c>
      <c r="V2972">
        <v>11</v>
      </c>
      <c r="W2972">
        <v>11</v>
      </c>
      <c r="X2972">
        <v>0</v>
      </c>
      <c r="Y2972" t="s">
        <v>34</v>
      </c>
      <c r="Z2972" t="s">
        <v>33</v>
      </c>
      <c r="AA2972" t="e">
        <f>VLOOKUP(Table1[[#This Row],[Facility Name]],D_2,8,0)</f>
        <v>#N/A</v>
      </c>
    </row>
    <row r="2973" spans="1:27" x14ac:dyDescent="0.25">
      <c r="A2973">
        <v>232650</v>
      </c>
      <c r="B2973" t="s">
        <v>4611</v>
      </c>
      <c r="C2973">
        <v>5</v>
      </c>
      <c r="D2973" t="s">
        <v>2404</v>
      </c>
      <c r="E2973" t="s">
        <v>2258</v>
      </c>
      <c r="F2973" t="s">
        <v>29</v>
      </c>
      <c r="G2973" t="s">
        <v>30</v>
      </c>
      <c r="H2973" t="s">
        <v>37</v>
      </c>
      <c r="I2973">
        <v>11</v>
      </c>
      <c r="J2973" t="s">
        <v>32</v>
      </c>
      <c r="K2973">
        <v>41</v>
      </c>
      <c r="L2973">
        <v>51</v>
      </c>
      <c r="M2973">
        <v>53</v>
      </c>
      <c r="N2973" t="s">
        <v>33</v>
      </c>
      <c r="O2973" t="s">
        <v>40</v>
      </c>
      <c r="P2973" t="s">
        <v>33</v>
      </c>
      <c r="Q2973">
        <v>49</v>
      </c>
      <c r="R2973">
        <v>38</v>
      </c>
      <c r="S2973">
        <v>166</v>
      </c>
      <c r="T2973" t="s">
        <v>33</v>
      </c>
      <c r="U2973" t="s">
        <v>33</v>
      </c>
      <c r="V2973">
        <v>53</v>
      </c>
      <c r="W2973">
        <v>53</v>
      </c>
      <c r="X2973">
        <v>0</v>
      </c>
      <c r="Y2973" t="s">
        <v>34</v>
      </c>
      <c r="Z2973" t="s">
        <v>33</v>
      </c>
      <c r="AA2973">
        <f>VLOOKUP(Table1[[#This Row],[Facility Name]],D_2,8,0)</f>
        <v>70</v>
      </c>
    </row>
    <row r="2974" spans="1:27" hidden="1" x14ac:dyDescent="0.25">
      <c r="A2974">
        <v>232656</v>
      </c>
      <c r="B2974" t="s">
        <v>4634</v>
      </c>
      <c r="C2974">
        <v>5</v>
      </c>
      <c r="D2974" t="s">
        <v>2404</v>
      </c>
      <c r="E2974" t="s">
        <v>556</v>
      </c>
      <c r="F2974" t="s">
        <v>29</v>
      </c>
      <c r="G2974" t="s">
        <v>30</v>
      </c>
      <c r="H2974" t="s">
        <v>31</v>
      </c>
      <c r="I2974">
        <v>20</v>
      </c>
      <c r="J2974" t="s">
        <v>33</v>
      </c>
      <c r="K2974">
        <v>30</v>
      </c>
      <c r="L2974">
        <v>52</v>
      </c>
      <c r="M2974">
        <v>56</v>
      </c>
      <c r="N2974" t="s">
        <v>33</v>
      </c>
      <c r="O2974" t="s">
        <v>33</v>
      </c>
      <c r="P2974" t="s">
        <v>33</v>
      </c>
      <c r="Q2974">
        <v>39</v>
      </c>
      <c r="R2974">
        <v>65</v>
      </c>
      <c r="S2974">
        <v>167</v>
      </c>
      <c r="T2974" t="s">
        <v>33</v>
      </c>
      <c r="U2974" t="s">
        <v>33</v>
      </c>
      <c r="V2974">
        <v>56</v>
      </c>
      <c r="W2974">
        <v>56</v>
      </c>
      <c r="X2974">
        <v>0</v>
      </c>
      <c r="Y2974" t="s">
        <v>34</v>
      </c>
      <c r="Z2974" t="s">
        <v>33</v>
      </c>
      <c r="AA2974" t="e">
        <f>VLOOKUP(Table1[[#This Row],[Facility Name]],D_2,8,0)</f>
        <v>#N/A</v>
      </c>
    </row>
    <row r="2975" spans="1:27" x14ac:dyDescent="0.25">
      <c r="A2975">
        <v>232651</v>
      </c>
      <c r="B2975" t="s">
        <v>4631</v>
      </c>
      <c r="C2975">
        <v>3</v>
      </c>
      <c r="D2975" t="s">
        <v>2404</v>
      </c>
      <c r="E2975" t="s">
        <v>114</v>
      </c>
      <c r="F2975" t="s">
        <v>29</v>
      </c>
      <c r="G2975" t="s">
        <v>30</v>
      </c>
      <c r="H2975" t="s">
        <v>37</v>
      </c>
      <c r="I2975">
        <v>16</v>
      </c>
      <c r="J2975" t="s">
        <v>33</v>
      </c>
      <c r="K2975">
        <v>25</v>
      </c>
      <c r="L2975">
        <v>42</v>
      </c>
      <c r="M2975">
        <v>44</v>
      </c>
      <c r="N2975" t="s">
        <v>33</v>
      </c>
      <c r="O2975" t="s">
        <v>33</v>
      </c>
      <c r="P2975" t="s">
        <v>33</v>
      </c>
      <c r="Q2975">
        <v>29</v>
      </c>
      <c r="R2975">
        <v>24</v>
      </c>
      <c r="S2975">
        <v>132</v>
      </c>
      <c r="T2975" t="s">
        <v>33</v>
      </c>
      <c r="U2975" t="s">
        <v>33</v>
      </c>
      <c r="V2975">
        <v>37</v>
      </c>
      <c r="W2975">
        <v>37</v>
      </c>
      <c r="X2975">
        <v>0</v>
      </c>
      <c r="Y2975" t="s">
        <v>34</v>
      </c>
      <c r="Z2975" t="s">
        <v>33</v>
      </c>
      <c r="AA2975">
        <f>VLOOKUP(Table1[[#This Row],[Facility Name]],D_2,8,0)</f>
        <v>70</v>
      </c>
    </row>
    <row r="2976" spans="1:27" x14ac:dyDescent="0.25">
      <c r="A2976">
        <v>232655</v>
      </c>
      <c r="B2976" t="s">
        <v>4633</v>
      </c>
      <c r="C2976">
        <v>5</v>
      </c>
      <c r="D2976" t="s">
        <v>2404</v>
      </c>
      <c r="E2976" t="s">
        <v>2634</v>
      </c>
      <c r="F2976" t="s">
        <v>29</v>
      </c>
      <c r="G2976" t="s">
        <v>30</v>
      </c>
      <c r="H2976" t="s">
        <v>37</v>
      </c>
      <c r="I2976">
        <v>12</v>
      </c>
      <c r="J2976" t="s">
        <v>33</v>
      </c>
      <c r="K2976">
        <v>21</v>
      </c>
      <c r="L2976">
        <v>38</v>
      </c>
      <c r="M2976">
        <v>40</v>
      </c>
      <c r="N2976" t="s">
        <v>33</v>
      </c>
      <c r="O2976" t="s">
        <v>33</v>
      </c>
      <c r="P2976" t="s">
        <v>33</v>
      </c>
      <c r="Q2976">
        <v>26</v>
      </c>
      <c r="R2976">
        <v>13</v>
      </c>
      <c r="S2976">
        <v>96</v>
      </c>
      <c r="T2976" t="s">
        <v>33</v>
      </c>
      <c r="U2976" t="s">
        <v>33</v>
      </c>
      <c r="V2976">
        <v>40</v>
      </c>
      <c r="W2976">
        <v>40</v>
      </c>
      <c r="X2976">
        <v>0</v>
      </c>
      <c r="Y2976" t="s">
        <v>34</v>
      </c>
      <c r="Z2976" t="s">
        <v>33</v>
      </c>
      <c r="AA2976">
        <f>VLOOKUP(Table1[[#This Row],[Facility Name]],D_2,8,0)</f>
        <v>84</v>
      </c>
    </row>
    <row r="2977" spans="1:27" x14ac:dyDescent="0.25">
      <c r="A2977">
        <v>232657</v>
      </c>
      <c r="B2977" t="s">
        <v>4730</v>
      </c>
      <c r="C2977">
        <v>4</v>
      </c>
      <c r="D2977" t="s">
        <v>2404</v>
      </c>
      <c r="E2977" t="s">
        <v>4731</v>
      </c>
      <c r="F2977" t="s">
        <v>29</v>
      </c>
      <c r="G2977" t="s">
        <v>30</v>
      </c>
      <c r="H2977" t="s">
        <v>37</v>
      </c>
      <c r="I2977">
        <v>12</v>
      </c>
      <c r="J2977" t="s">
        <v>33</v>
      </c>
      <c r="K2977">
        <v>24</v>
      </c>
      <c r="L2977">
        <v>41</v>
      </c>
      <c r="M2977">
        <v>41</v>
      </c>
      <c r="N2977" t="s">
        <v>33</v>
      </c>
      <c r="O2977" t="s">
        <v>33</v>
      </c>
      <c r="P2977" t="s">
        <v>33</v>
      </c>
      <c r="Q2977">
        <v>31</v>
      </c>
      <c r="R2977">
        <v>43</v>
      </c>
      <c r="S2977">
        <v>117</v>
      </c>
      <c r="T2977" t="s">
        <v>33</v>
      </c>
      <c r="U2977" t="s">
        <v>33</v>
      </c>
      <c r="V2977">
        <v>42</v>
      </c>
      <c r="W2977">
        <v>42</v>
      </c>
      <c r="X2977">
        <v>0</v>
      </c>
      <c r="Y2977" t="s">
        <v>34</v>
      </c>
      <c r="Z2977" t="s">
        <v>32</v>
      </c>
      <c r="AA2977">
        <f>VLOOKUP(Table1[[#This Row],[Facility Name]],D_2,8,0)</f>
        <v>76</v>
      </c>
    </row>
    <row r="2978" spans="1:27" x14ac:dyDescent="0.25">
      <c r="A2978">
        <v>232658</v>
      </c>
      <c r="B2978" t="s">
        <v>4732</v>
      </c>
      <c r="C2978">
        <v>3</v>
      </c>
      <c r="D2978" t="s">
        <v>2404</v>
      </c>
      <c r="E2978" t="s">
        <v>1286</v>
      </c>
      <c r="F2978" t="s">
        <v>29</v>
      </c>
      <c r="G2978" t="s">
        <v>30</v>
      </c>
      <c r="H2978" t="s">
        <v>407</v>
      </c>
      <c r="I2978">
        <v>25</v>
      </c>
      <c r="J2978" t="s">
        <v>33</v>
      </c>
      <c r="K2978">
        <v>39</v>
      </c>
      <c r="L2978">
        <v>102</v>
      </c>
      <c r="M2978">
        <v>105</v>
      </c>
      <c r="N2978" t="s">
        <v>32</v>
      </c>
      <c r="O2978" t="s">
        <v>33</v>
      </c>
      <c r="P2978" t="s">
        <v>40</v>
      </c>
      <c r="Q2978">
        <v>81</v>
      </c>
      <c r="R2978">
        <v>149</v>
      </c>
      <c r="S2978">
        <v>400</v>
      </c>
      <c r="T2978" t="s">
        <v>33</v>
      </c>
      <c r="U2978" t="s">
        <v>33</v>
      </c>
      <c r="V2978">
        <v>107</v>
      </c>
      <c r="W2978">
        <v>107</v>
      </c>
      <c r="X2978">
        <v>0</v>
      </c>
      <c r="Y2978" t="s">
        <v>33</v>
      </c>
      <c r="Z2978" t="s">
        <v>33</v>
      </c>
      <c r="AA2978">
        <f>VLOOKUP(Table1[[#This Row],[Facility Name]],D_2,8,0)</f>
        <v>41</v>
      </c>
    </row>
    <row r="2979" spans="1:27" x14ac:dyDescent="0.25">
      <c r="A2979">
        <v>232659</v>
      </c>
      <c r="B2979" t="s">
        <v>4733</v>
      </c>
      <c r="C2979">
        <v>5</v>
      </c>
      <c r="D2979" t="s">
        <v>2404</v>
      </c>
      <c r="E2979" t="s">
        <v>2489</v>
      </c>
      <c r="F2979" t="s">
        <v>29</v>
      </c>
      <c r="G2979" t="s">
        <v>30</v>
      </c>
      <c r="H2979" t="s">
        <v>37</v>
      </c>
      <c r="I2979">
        <v>12</v>
      </c>
      <c r="J2979" t="s">
        <v>33</v>
      </c>
      <c r="K2979">
        <v>38</v>
      </c>
      <c r="L2979">
        <v>52</v>
      </c>
      <c r="M2979">
        <v>55</v>
      </c>
      <c r="N2979" t="s">
        <v>33</v>
      </c>
      <c r="O2979" t="s">
        <v>33</v>
      </c>
      <c r="P2979" t="s">
        <v>33</v>
      </c>
      <c r="Q2979">
        <v>45</v>
      </c>
      <c r="R2979">
        <v>26</v>
      </c>
      <c r="S2979">
        <v>197</v>
      </c>
      <c r="T2979" t="s">
        <v>33</v>
      </c>
      <c r="U2979" t="s">
        <v>33</v>
      </c>
      <c r="V2979">
        <v>54</v>
      </c>
      <c r="W2979">
        <v>54</v>
      </c>
      <c r="X2979">
        <v>0</v>
      </c>
      <c r="Y2979" t="s">
        <v>34</v>
      </c>
      <c r="Z2979" t="s">
        <v>32</v>
      </c>
      <c r="AA2979">
        <f>VLOOKUP(Table1[[#This Row],[Facility Name]],D_2,8,0)</f>
        <v>80</v>
      </c>
    </row>
    <row r="2980" spans="1:27" x14ac:dyDescent="0.25">
      <c r="A2980">
        <v>232660</v>
      </c>
      <c r="B2980" t="s">
        <v>4734</v>
      </c>
      <c r="C2980">
        <v>3</v>
      </c>
      <c r="D2980" t="s">
        <v>2404</v>
      </c>
      <c r="E2980" t="s">
        <v>1286</v>
      </c>
      <c r="F2980" t="s">
        <v>29</v>
      </c>
      <c r="G2980" t="s">
        <v>30</v>
      </c>
      <c r="H2980" t="s">
        <v>37</v>
      </c>
      <c r="I2980">
        <v>16</v>
      </c>
      <c r="J2980" t="s">
        <v>32</v>
      </c>
      <c r="K2980">
        <v>92</v>
      </c>
      <c r="L2980">
        <v>126</v>
      </c>
      <c r="M2980">
        <v>129</v>
      </c>
      <c r="N2980" t="s">
        <v>33</v>
      </c>
      <c r="O2980" t="s">
        <v>33</v>
      </c>
      <c r="P2980" t="s">
        <v>33</v>
      </c>
      <c r="Q2980">
        <v>105</v>
      </c>
      <c r="R2980">
        <v>122</v>
      </c>
      <c r="S2980">
        <v>381</v>
      </c>
      <c r="T2980" t="s">
        <v>33</v>
      </c>
      <c r="U2980" t="s">
        <v>33</v>
      </c>
      <c r="V2980">
        <v>105</v>
      </c>
      <c r="W2980">
        <v>105</v>
      </c>
      <c r="X2980">
        <v>0</v>
      </c>
      <c r="Y2980" t="s">
        <v>33</v>
      </c>
      <c r="Z2980" t="s">
        <v>33</v>
      </c>
      <c r="AA2980">
        <f>VLOOKUP(Table1[[#This Row],[Facility Name]],D_2,8,0)</f>
        <v>57</v>
      </c>
    </row>
    <row r="2981" spans="1:27" hidden="1" x14ac:dyDescent="0.25">
      <c r="A2981">
        <v>232663</v>
      </c>
      <c r="B2981" t="s">
        <v>4422</v>
      </c>
      <c r="C2981">
        <v>3</v>
      </c>
      <c r="D2981" t="s">
        <v>2404</v>
      </c>
      <c r="E2981" t="s">
        <v>2632</v>
      </c>
      <c r="F2981" t="s">
        <v>29</v>
      </c>
      <c r="G2981" t="s">
        <v>30</v>
      </c>
      <c r="H2981" t="s">
        <v>31</v>
      </c>
      <c r="I2981">
        <v>12</v>
      </c>
      <c r="J2981" t="s">
        <v>33</v>
      </c>
      <c r="K2981">
        <v>85</v>
      </c>
      <c r="L2981">
        <v>118</v>
      </c>
      <c r="M2981">
        <v>124</v>
      </c>
      <c r="N2981" t="s">
        <v>33</v>
      </c>
      <c r="O2981" t="s">
        <v>33</v>
      </c>
      <c r="P2981" t="s">
        <v>33</v>
      </c>
      <c r="Q2981">
        <v>97</v>
      </c>
      <c r="R2981">
        <v>104</v>
      </c>
      <c r="S2981">
        <v>427</v>
      </c>
      <c r="T2981" t="s">
        <v>33</v>
      </c>
      <c r="U2981" t="s">
        <v>33</v>
      </c>
      <c r="V2981">
        <v>84</v>
      </c>
      <c r="W2981">
        <v>84</v>
      </c>
      <c r="X2981">
        <v>0</v>
      </c>
      <c r="Y2981" t="s">
        <v>33</v>
      </c>
      <c r="Z2981" t="s">
        <v>33</v>
      </c>
      <c r="AA2981" t="e">
        <f>VLOOKUP(Table1[[#This Row],[Facility Name]],D_2,8,0)</f>
        <v>#N/A</v>
      </c>
    </row>
    <row r="2982" spans="1:27" hidden="1" x14ac:dyDescent="0.25">
      <c r="A2982">
        <v>232665</v>
      </c>
      <c r="B2982" t="s">
        <v>4425</v>
      </c>
      <c r="C2982">
        <v>3</v>
      </c>
      <c r="D2982" t="s">
        <v>2404</v>
      </c>
      <c r="E2982" t="s">
        <v>556</v>
      </c>
      <c r="F2982" t="s">
        <v>29</v>
      </c>
      <c r="G2982" t="s">
        <v>30</v>
      </c>
      <c r="H2982" t="s">
        <v>31</v>
      </c>
      <c r="I2982">
        <v>16</v>
      </c>
      <c r="J2982" t="s">
        <v>33</v>
      </c>
      <c r="K2982">
        <v>46</v>
      </c>
      <c r="L2982">
        <v>69</v>
      </c>
      <c r="M2982">
        <v>72</v>
      </c>
      <c r="N2982" t="s">
        <v>33</v>
      </c>
      <c r="O2982" t="s">
        <v>33</v>
      </c>
      <c r="P2982" t="s">
        <v>33</v>
      </c>
      <c r="Q2982">
        <v>54</v>
      </c>
      <c r="R2982">
        <v>73</v>
      </c>
      <c r="S2982">
        <v>236</v>
      </c>
      <c r="T2982" t="s">
        <v>33</v>
      </c>
      <c r="U2982" t="s">
        <v>33</v>
      </c>
      <c r="V2982">
        <v>72</v>
      </c>
      <c r="W2982">
        <v>72</v>
      </c>
      <c r="X2982">
        <v>0</v>
      </c>
      <c r="Y2982" t="s">
        <v>34</v>
      </c>
      <c r="Z2982" t="s">
        <v>33</v>
      </c>
      <c r="AA2982" t="e">
        <f>VLOOKUP(Table1[[#This Row],[Facility Name]],D_2,8,0)</f>
        <v>#N/A</v>
      </c>
    </row>
    <row r="2983" spans="1:27" x14ac:dyDescent="0.25">
      <c r="A2983">
        <v>232661</v>
      </c>
      <c r="B2983" t="s">
        <v>4735</v>
      </c>
      <c r="C2983">
        <v>5</v>
      </c>
      <c r="D2983" t="s">
        <v>2404</v>
      </c>
      <c r="E2983" t="s">
        <v>556</v>
      </c>
      <c r="F2983" t="s">
        <v>29</v>
      </c>
      <c r="G2983" t="s">
        <v>30</v>
      </c>
      <c r="H2983" t="s">
        <v>31</v>
      </c>
      <c r="I2983">
        <v>10</v>
      </c>
      <c r="J2983" t="s">
        <v>33</v>
      </c>
      <c r="K2983">
        <v>44</v>
      </c>
      <c r="L2983">
        <v>54</v>
      </c>
      <c r="M2983">
        <v>54</v>
      </c>
      <c r="N2983" t="s">
        <v>33</v>
      </c>
      <c r="O2983" t="s">
        <v>33</v>
      </c>
      <c r="P2983" t="s">
        <v>40</v>
      </c>
      <c r="Q2983">
        <v>50</v>
      </c>
      <c r="R2983">
        <v>50</v>
      </c>
      <c r="S2983">
        <v>208</v>
      </c>
      <c r="T2983" t="s">
        <v>33</v>
      </c>
      <c r="U2983" t="s">
        <v>33</v>
      </c>
      <c r="V2983">
        <v>54</v>
      </c>
      <c r="W2983">
        <v>54</v>
      </c>
      <c r="X2983">
        <v>0</v>
      </c>
      <c r="Y2983" t="s">
        <v>34</v>
      </c>
      <c r="Z2983" t="s">
        <v>33</v>
      </c>
      <c r="AA2983">
        <f>VLOOKUP(Table1[[#This Row],[Facility Name]],D_2,8,0)</f>
        <v>74</v>
      </c>
    </row>
    <row r="2984" spans="1:27" x14ac:dyDescent="0.25">
      <c r="A2984">
        <v>232662</v>
      </c>
      <c r="B2984" t="s">
        <v>4736</v>
      </c>
      <c r="C2984">
        <v>3</v>
      </c>
      <c r="D2984" t="s">
        <v>2404</v>
      </c>
      <c r="E2984" t="s">
        <v>73</v>
      </c>
      <c r="F2984" t="s">
        <v>29</v>
      </c>
      <c r="G2984" t="s">
        <v>30</v>
      </c>
      <c r="H2984" t="s">
        <v>37</v>
      </c>
      <c r="I2984">
        <v>21</v>
      </c>
      <c r="J2984" t="s">
        <v>33</v>
      </c>
      <c r="K2984">
        <v>108</v>
      </c>
      <c r="L2984">
        <v>149</v>
      </c>
      <c r="M2984">
        <v>158</v>
      </c>
      <c r="N2984" t="s">
        <v>33</v>
      </c>
      <c r="O2984" t="s">
        <v>33</v>
      </c>
      <c r="P2984" t="s">
        <v>33</v>
      </c>
      <c r="Q2984">
        <v>138</v>
      </c>
      <c r="R2984">
        <v>167</v>
      </c>
      <c r="S2984">
        <v>458</v>
      </c>
      <c r="T2984" t="s">
        <v>40</v>
      </c>
      <c r="U2984" t="s">
        <v>33</v>
      </c>
      <c r="V2984">
        <v>139</v>
      </c>
      <c r="W2984">
        <v>139</v>
      </c>
      <c r="X2984">
        <v>0</v>
      </c>
      <c r="Y2984" t="s">
        <v>40</v>
      </c>
      <c r="Z2984" t="s">
        <v>33</v>
      </c>
      <c r="AA2984">
        <f>VLOOKUP(Table1[[#This Row],[Facility Name]],D_2,8,0)</f>
        <v>50</v>
      </c>
    </row>
    <row r="2985" spans="1:27" x14ac:dyDescent="0.25">
      <c r="A2985">
        <v>232664</v>
      </c>
      <c r="B2985" t="s">
        <v>4423</v>
      </c>
      <c r="D2985" t="s">
        <v>2404</v>
      </c>
      <c r="E2985" t="s">
        <v>4424</v>
      </c>
      <c r="F2985" t="s">
        <v>29</v>
      </c>
      <c r="G2985" t="s">
        <v>30</v>
      </c>
      <c r="H2985" t="s">
        <v>37</v>
      </c>
      <c r="I2985">
        <v>1</v>
      </c>
      <c r="J2985" t="s">
        <v>33</v>
      </c>
      <c r="K2985">
        <v>28</v>
      </c>
      <c r="L2985">
        <v>39</v>
      </c>
      <c r="M2985">
        <v>42</v>
      </c>
      <c r="N2985" t="s">
        <v>33</v>
      </c>
      <c r="O2985" t="s">
        <v>33</v>
      </c>
      <c r="P2985" t="s">
        <v>33</v>
      </c>
      <c r="Q2985">
        <v>31</v>
      </c>
      <c r="R2985">
        <v>32</v>
      </c>
      <c r="S2985">
        <v>153</v>
      </c>
      <c r="T2985" t="s">
        <v>34</v>
      </c>
      <c r="U2985" t="s">
        <v>34</v>
      </c>
      <c r="V2985">
        <v>5</v>
      </c>
      <c r="W2985">
        <v>5</v>
      </c>
      <c r="X2985">
        <v>0</v>
      </c>
      <c r="Y2985" t="s">
        <v>34</v>
      </c>
      <c r="Z2985" t="s">
        <v>33</v>
      </c>
      <c r="AA2985">
        <f>VLOOKUP(Table1[[#This Row],[Facility Name]],D_2,8,0)</f>
        <v>64</v>
      </c>
    </row>
    <row r="2986" spans="1:27" x14ac:dyDescent="0.25">
      <c r="A2986">
        <v>232666</v>
      </c>
      <c r="B2986" t="s">
        <v>4426</v>
      </c>
      <c r="C2986">
        <v>2</v>
      </c>
      <c r="D2986" t="s">
        <v>2404</v>
      </c>
      <c r="E2986" t="s">
        <v>556</v>
      </c>
      <c r="F2986" t="s">
        <v>29</v>
      </c>
      <c r="G2986" t="s">
        <v>30</v>
      </c>
      <c r="H2986" t="s">
        <v>37</v>
      </c>
      <c r="I2986">
        <v>24</v>
      </c>
      <c r="J2986" t="s">
        <v>33</v>
      </c>
      <c r="K2986">
        <v>81</v>
      </c>
      <c r="L2986">
        <v>117</v>
      </c>
      <c r="M2986">
        <v>121</v>
      </c>
      <c r="N2986" t="s">
        <v>33</v>
      </c>
      <c r="O2986" t="s">
        <v>33</v>
      </c>
      <c r="P2986" t="s">
        <v>40</v>
      </c>
      <c r="Q2986">
        <v>106</v>
      </c>
      <c r="R2986">
        <v>168</v>
      </c>
      <c r="S2986">
        <v>474</v>
      </c>
      <c r="T2986" t="s">
        <v>40</v>
      </c>
      <c r="U2986" t="s">
        <v>33</v>
      </c>
      <c r="V2986">
        <v>123</v>
      </c>
      <c r="W2986">
        <v>123</v>
      </c>
      <c r="X2986">
        <v>0</v>
      </c>
      <c r="Y2986" t="s">
        <v>40</v>
      </c>
      <c r="Z2986" t="s">
        <v>33</v>
      </c>
      <c r="AA2986">
        <f>VLOOKUP(Table1[[#This Row],[Facility Name]],D_2,8,0)</f>
        <v>29</v>
      </c>
    </row>
    <row r="2987" spans="1:27" x14ac:dyDescent="0.25">
      <c r="A2987">
        <v>232667</v>
      </c>
      <c r="B2987" t="s">
        <v>3826</v>
      </c>
      <c r="C2987">
        <v>3</v>
      </c>
      <c r="D2987" t="s">
        <v>2404</v>
      </c>
      <c r="E2987" t="s">
        <v>1286</v>
      </c>
      <c r="F2987" t="s">
        <v>29</v>
      </c>
      <c r="G2987" t="s">
        <v>30</v>
      </c>
      <c r="H2987" t="s">
        <v>37</v>
      </c>
      <c r="I2987">
        <v>16</v>
      </c>
      <c r="J2987" t="s">
        <v>33</v>
      </c>
      <c r="K2987">
        <v>55</v>
      </c>
      <c r="L2987">
        <v>92</v>
      </c>
      <c r="M2987">
        <v>96</v>
      </c>
      <c r="N2987" t="s">
        <v>33</v>
      </c>
      <c r="O2987" t="s">
        <v>33</v>
      </c>
      <c r="P2987" t="s">
        <v>33</v>
      </c>
      <c r="Q2987">
        <v>70</v>
      </c>
      <c r="R2987">
        <v>118</v>
      </c>
      <c r="S2987">
        <v>312</v>
      </c>
      <c r="T2987" t="s">
        <v>33</v>
      </c>
      <c r="U2987" t="s">
        <v>33</v>
      </c>
      <c r="V2987">
        <v>95</v>
      </c>
      <c r="W2987">
        <v>95</v>
      </c>
      <c r="X2987">
        <v>0</v>
      </c>
      <c r="Y2987" t="s">
        <v>33</v>
      </c>
      <c r="Z2987" t="s">
        <v>33</v>
      </c>
      <c r="AA2987">
        <f>VLOOKUP(Table1[[#This Row],[Facility Name]],D_2,8,0)</f>
        <v>12</v>
      </c>
    </row>
    <row r="2988" spans="1:27" x14ac:dyDescent="0.25">
      <c r="A2988">
        <v>232668</v>
      </c>
      <c r="B2988" t="s">
        <v>4449</v>
      </c>
      <c r="C2988">
        <v>3</v>
      </c>
      <c r="D2988" t="s">
        <v>2404</v>
      </c>
      <c r="E2988" t="s">
        <v>4424</v>
      </c>
      <c r="F2988" t="s">
        <v>29</v>
      </c>
      <c r="G2988" t="s">
        <v>30</v>
      </c>
      <c r="H2988" t="s">
        <v>37</v>
      </c>
      <c r="I2988">
        <v>24</v>
      </c>
      <c r="J2988" t="s">
        <v>33</v>
      </c>
      <c r="K2988">
        <v>69</v>
      </c>
      <c r="L2988">
        <v>100</v>
      </c>
      <c r="M2988">
        <v>106</v>
      </c>
      <c r="N2988" t="s">
        <v>33</v>
      </c>
      <c r="O2988" t="s">
        <v>33</v>
      </c>
      <c r="P2988" t="s">
        <v>33</v>
      </c>
      <c r="Q2988">
        <v>79</v>
      </c>
      <c r="R2988">
        <v>127</v>
      </c>
      <c r="S2988">
        <v>292</v>
      </c>
      <c r="T2988" t="s">
        <v>33</v>
      </c>
      <c r="U2988" t="s">
        <v>33</v>
      </c>
      <c r="V2988">
        <v>106</v>
      </c>
      <c r="W2988">
        <v>106</v>
      </c>
      <c r="X2988">
        <v>0</v>
      </c>
      <c r="Y2988" t="s">
        <v>34</v>
      </c>
      <c r="Z2988" t="s">
        <v>33</v>
      </c>
      <c r="AA2988">
        <f>VLOOKUP(Table1[[#This Row],[Facility Name]],D_2,8,0)</f>
        <v>73</v>
      </c>
    </row>
    <row r="2989" spans="1:27" hidden="1" x14ac:dyDescent="0.25">
      <c r="A2989">
        <v>232672</v>
      </c>
      <c r="B2989" t="s">
        <v>4539</v>
      </c>
      <c r="C2989">
        <v>4</v>
      </c>
      <c r="D2989" t="s">
        <v>2404</v>
      </c>
      <c r="E2989" t="s">
        <v>2632</v>
      </c>
      <c r="F2989" t="s">
        <v>29</v>
      </c>
      <c r="G2989" t="s">
        <v>30</v>
      </c>
      <c r="H2989" t="s">
        <v>31</v>
      </c>
      <c r="I2989">
        <v>13</v>
      </c>
      <c r="J2989" t="s">
        <v>33</v>
      </c>
      <c r="K2989">
        <v>25</v>
      </c>
      <c r="L2989">
        <v>61</v>
      </c>
      <c r="M2989">
        <v>65</v>
      </c>
      <c r="N2989" t="s">
        <v>33</v>
      </c>
      <c r="O2989" t="s">
        <v>33</v>
      </c>
      <c r="P2989" t="s">
        <v>33</v>
      </c>
      <c r="Q2989">
        <v>30</v>
      </c>
      <c r="R2989">
        <v>29</v>
      </c>
      <c r="S2989">
        <v>129</v>
      </c>
      <c r="T2989" t="s">
        <v>33</v>
      </c>
      <c r="U2989" t="s">
        <v>33</v>
      </c>
      <c r="V2989">
        <v>66</v>
      </c>
      <c r="W2989">
        <v>66</v>
      </c>
      <c r="X2989">
        <v>0</v>
      </c>
      <c r="Y2989" t="s">
        <v>34</v>
      </c>
      <c r="Z2989" t="s">
        <v>33</v>
      </c>
      <c r="AA2989" t="e">
        <f>VLOOKUP(Table1[[#This Row],[Facility Name]],D_2,8,0)</f>
        <v>#N/A</v>
      </c>
    </row>
    <row r="2990" spans="1:27" x14ac:dyDescent="0.25">
      <c r="A2990">
        <v>232670</v>
      </c>
      <c r="B2990" t="s">
        <v>4537</v>
      </c>
      <c r="C2990">
        <v>3</v>
      </c>
      <c r="D2990" t="s">
        <v>2404</v>
      </c>
      <c r="E2990" t="s">
        <v>556</v>
      </c>
      <c r="F2990" t="s">
        <v>29</v>
      </c>
      <c r="G2990" t="s">
        <v>30</v>
      </c>
      <c r="H2990" t="s">
        <v>2408</v>
      </c>
      <c r="I2990">
        <v>30</v>
      </c>
      <c r="J2990" t="s">
        <v>33</v>
      </c>
      <c r="K2990">
        <v>150</v>
      </c>
      <c r="L2990">
        <v>224</v>
      </c>
      <c r="M2990">
        <v>226</v>
      </c>
      <c r="N2990" t="s">
        <v>32</v>
      </c>
      <c r="O2990" t="s">
        <v>33</v>
      </c>
      <c r="P2990" t="s">
        <v>33</v>
      </c>
      <c r="Q2990">
        <v>178</v>
      </c>
      <c r="R2990">
        <v>304</v>
      </c>
      <c r="S2990">
        <v>735</v>
      </c>
      <c r="T2990" t="s">
        <v>40</v>
      </c>
      <c r="U2990" t="s">
        <v>33</v>
      </c>
      <c r="V2990">
        <v>205</v>
      </c>
      <c r="W2990">
        <v>205</v>
      </c>
      <c r="X2990">
        <v>0</v>
      </c>
      <c r="Y2990" t="s">
        <v>33</v>
      </c>
      <c r="Z2990" t="s">
        <v>33</v>
      </c>
      <c r="AA2990">
        <f>VLOOKUP(Table1[[#This Row],[Facility Name]],D_2,8,0)</f>
        <v>47</v>
      </c>
    </row>
    <row r="2991" spans="1:27" hidden="1" x14ac:dyDescent="0.25">
      <c r="A2991">
        <v>232675</v>
      </c>
      <c r="B2991" t="s">
        <v>4199</v>
      </c>
      <c r="C2991">
        <v>5</v>
      </c>
      <c r="D2991" t="s">
        <v>2404</v>
      </c>
      <c r="E2991" t="s">
        <v>4200</v>
      </c>
      <c r="F2991" t="s">
        <v>29</v>
      </c>
      <c r="G2991" t="s">
        <v>30</v>
      </c>
      <c r="H2991" t="s">
        <v>31</v>
      </c>
      <c r="I2991">
        <v>15</v>
      </c>
      <c r="J2991" t="s">
        <v>33</v>
      </c>
      <c r="K2991">
        <v>61</v>
      </c>
      <c r="L2991">
        <v>94</v>
      </c>
      <c r="M2991">
        <v>103</v>
      </c>
      <c r="N2991" t="s">
        <v>33</v>
      </c>
      <c r="O2991" t="s">
        <v>33</v>
      </c>
      <c r="P2991" t="s">
        <v>33</v>
      </c>
      <c r="Q2991">
        <v>77</v>
      </c>
      <c r="R2991">
        <v>101</v>
      </c>
      <c r="S2991">
        <v>295</v>
      </c>
      <c r="T2991" t="s">
        <v>33</v>
      </c>
      <c r="U2991" t="s">
        <v>33</v>
      </c>
      <c r="V2991">
        <v>104</v>
      </c>
      <c r="W2991">
        <v>104</v>
      </c>
      <c r="X2991">
        <v>0</v>
      </c>
      <c r="Y2991" t="s">
        <v>33</v>
      </c>
      <c r="Z2991" t="s">
        <v>33</v>
      </c>
      <c r="AA2991" t="e">
        <f>VLOOKUP(Table1[[#This Row],[Facility Name]],D_2,8,0)</f>
        <v>#N/A</v>
      </c>
    </row>
    <row r="2992" spans="1:27" hidden="1" x14ac:dyDescent="0.25">
      <c r="A2992">
        <v>232676</v>
      </c>
      <c r="B2992" t="s">
        <v>4280</v>
      </c>
      <c r="C2992">
        <v>4</v>
      </c>
      <c r="D2992" t="s">
        <v>2404</v>
      </c>
      <c r="E2992" t="s">
        <v>4281</v>
      </c>
      <c r="F2992" t="s">
        <v>29</v>
      </c>
      <c r="G2992" t="s">
        <v>30</v>
      </c>
      <c r="H2992" t="s">
        <v>31</v>
      </c>
      <c r="I2992">
        <v>17</v>
      </c>
      <c r="J2992" t="s">
        <v>33</v>
      </c>
      <c r="K2992">
        <v>72</v>
      </c>
      <c r="L2992">
        <v>108</v>
      </c>
      <c r="M2992">
        <v>115</v>
      </c>
      <c r="N2992" t="s">
        <v>33</v>
      </c>
      <c r="O2992" t="s">
        <v>33</v>
      </c>
      <c r="P2992" t="s">
        <v>40</v>
      </c>
      <c r="Q2992">
        <v>91</v>
      </c>
      <c r="R2992">
        <v>129</v>
      </c>
      <c r="S2992">
        <v>352</v>
      </c>
      <c r="T2992" t="s">
        <v>33</v>
      </c>
      <c r="U2992" t="s">
        <v>33</v>
      </c>
      <c r="V2992">
        <v>99</v>
      </c>
      <c r="W2992">
        <v>99</v>
      </c>
      <c r="X2992">
        <v>0</v>
      </c>
      <c r="Y2992" t="s">
        <v>33</v>
      </c>
      <c r="Z2992" t="s">
        <v>33</v>
      </c>
      <c r="AA2992" t="e">
        <f>VLOOKUP(Table1[[#This Row],[Facility Name]],D_2,8,0)</f>
        <v>#N/A</v>
      </c>
    </row>
    <row r="2993" spans="1:27" hidden="1" x14ac:dyDescent="0.25">
      <c r="A2993">
        <v>232677</v>
      </c>
      <c r="B2993" t="s">
        <v>4299</v>
      </c>
      <c r="C2993">
        <v>5</v>
      </c>
      <c r="D2993" t="s">
        <v>2404</v>
      </c>
      <c r="E2993" t="s">
        <v>4300</v>
      </c>
      <c r="F2993" t="s">
        <v>29</v>
      </c>
      <c r="G2993" t="s">
        <v>30</v>
      </c>
      <c r="H2993" t="s">
        <v>31</v>
      </c>
      <c r="I2993">
        <v>10</v>
      </c>
      <c r="J2993" t="s">
        <v>33</v>
      </c>
      <c r="K2993">
        <v>37</v>
      </c>
      <c r="L2993">
        <v>53</v>
      </c>
      <c r="M2993">
        <v>59</v>
      </c>
      <c r="N2993" t="s">
        <v>33</v>
      </c>
      <c r="O2993" t="s">
        <v>33</v>
      </c>
      <c r="P2993" t="s">
        <v>33</v>
      </c>
      <c r="Q2993">
        <v>45</v>
      </c>
      <c r="R2993">
        <v>56</v>
      </c>
      <c r="S2993">
        <v>186</v>
      </c>
      <c r="T2993" t="s">
        <v>33</v>
      </c>
      <c r="U2993" t="s">
        <v>33</v>
      </c>
      <c r="V2993">
        <v>59</v>
      </c>
      <c r="W2993">
        <v>59</v>
      </c>
      <c r="X2993">
        <v>0</v>
      </c>
      <c r="Y2993" t="s">
        <v>33</v>
      </c>
      <c r="Z2993" t="s">
        <v>33</v>
      </c>
      <c r="AA2993" t="e">
        <f>VLOOKUP(Table1[[#This Row],[Facility Name]],D_2,8,0)</f>
        <v>#N/A</v>
      </c>
    </row>
    <row r="2994" spans="1:27" hidden="1" x14ac:dyDescent="0.25">
      <c r="A2994">
        <v>232678</v>
      </c>
      <c r="B2994" t="s">
        <v>4301</v>
      </c>
      <c r="C2994">
        <v>5</v>
      </c>
      <c r="D2994" t="s">
        <v>2404</v>
      </c>
      <c r="E2994" t="s">
        <v>2576</v>
      </c>
      <c r="F2994" t="s">
        <v>29</v>
      </c>
      <c r="G2994" t="s">
        <v>30</v>
      </c>
      <c r="H2994" t="s">
        <v>31</v>
      </c>
      <c r="I2994">
        <v>17</v>
      </c>
      <c r="J2994" t="s">
        <v>33</v>
      </c>
      <c r="K2994">
        <v>66</v>
      </c>
      <c r="L2994">
        <v>87</v>
      </c>
      <c r="M2994">
        <v>92</v>
      </c>
      <c r="N2994" t="s">
        <v>33</v>
      </c>
      <c r="O2994" t="s">
        <v>33</v>
      </c>
      <c r="P2994" t="s">
        <v>33</v>
      </c>
      <c r="Q2994">
        <v>72</v>
      </c>
      <c r="R2994">
        <v>91</v>
      </c>
      <c r="S2994">
        <v>324</v>
      </c>
      <c r="T2994" t="s">
        <v>33</v>
      </c>
      <c r="U2994" t="s">
        <v>33</v>
      </c>
      <c r="V2994">
        <v>78</v>
      </c>
      <c r="W2994">
        <v>78</v>
      </c>
      <c r="X2994">
        <v>0</v>
      </c>
      <c r="Y2994" t="s">
        <v>33</v>
      </c>
      <c r="Z2994" t="s">
        <v>33</v>
      </c>
      <c r="AA2994" t="e">
        <f>VLOOKUP(Table1[[#This Row],[Facility Name]],D_2,8,0)</f>
        <v>#N/A</v>
      </c>
    </row>
    <row r="2995" spans="1:27" x14ac:dyDescent="0.25">
      <c r="A2995">
        <v>232671</v>
      </c>
      <c r="B2995" t="s">
        <v>4538</v>
      </c>
      <c r="C2995">
        <v>4</v>
      </c>
      <c r="D2995" t="s">
        <v>2404</v>
      </c>
      <c r="E2995" t="s">
        <v>4424</v>
      </c>
      <c r="F2995" t="s">
        <v>29</v>
      </c>
      <c r="G2995" t="s">
        <v>30</v>
      </c>
      <c r="H2995" t="s">
        <v>294</v>
      </c>
      <c r="I2995">
        <v>16</v>
      </c>
      <c r="J2995" t="s">
        <v>33</v>
      </c>
      <c r="K2995">
        <v>39</v>
      </c>
      <c r="L2995">
        <v>58</v>
      </c>
      <c r="M2995">
        <v>60</v>
      </c>
      <c r="N2995" t="s">
        <v>33</v>
      </c>
      <c r="O2995" t="s">
        <v>33</v>
      </c>
      <c r="P2995" t="s">
        <v>33</v>
      </c>
      <c r="Q2995">
        <v>47</v>
      </c>
      <c r="R2995">
        <v>46</v>
      </c>
      <c r="S2995">
        <v>180</v>
      </c>
      <c r="T2995" t="s">
        <v>33</v>
      </c>
      <c r="U2995" t="s">
        <v>33</v>
      </c>
      <c r="V2995">
        <v>61</v>
      </c>
      <c r="W2995">
        <v>61</v>
      </c>
      <c r="X2995">
        <v>0</v>
      </c>
      <c r="Y2995" t="s">
        <v>34</v>
      </c>
      <c r="Z2995" t="s">
        <v>33</v>
      </c>
      <c r="AA2995">
        <f>VLOOKUP(Table1[[#This Row],[Facility Name]],D_2,8,0)</f>
        <v>83</v>
      </c>
    </row>
    <row r="2996" spans="1:27" hidden="1" x14ac:dyDescent="0.25">
      <c r="A2996">
        <v>232680</v>
      </c>
      <c r="B2996" t="s">
        <v>4304</v>
      </c>
      <c r="C2996">
        <v>4</v>
      </c>
      <c r="D2996" t="s">
        <v>2404</v>
      </c>
      <c r="E2996" t="s">
        <v>2664</v>
      </c>
      <c r="F2996" t="s">
        <v>29</v>
      </c>
      <c r="G2996" t="s">
        <v>30</v>
      </c>
      <c r="H2996" t="s">
        <v>31</v>
      </c>
      <c r="I2996">
        <v>13</v>
      </c>
      <c r="J2996" t="s">
        <v>33</v>
      </c>
      <c r="K2996">
        <v>62</v>
      </c>
      <c r="L2996">
        <v>93</v>
      </c>
      <c r="M2996">
        <v>102</v>
      </c>
      <c r="N2996" t="s">
        <v>33</v>
      </c>
      <c r="O2996" t="s">
        <v>33</v>
      </c>
      <c r="P2996" t="s">
        <v>33</v>
      </c>
      <c r="Q2996">
        <v>72</v>
      </c>
      <c r="R2996">
        <v>119</v>
      </c>
      <c r="S2996">
        <v>353</v>
      </c>
      <c r="T2996" t="s">
        <v>33</v>
      </c>
      <c r="U2996" t="s">
        <v>33</v>
      </c>
      <c r="V2996">
        <v>103</v>
      </c>
      <c r="W2996">
        <v>103</v>
      </c>
      <c r="X2996">
        <v>0</v>
      </c>
      <c r="Y2996" t="s">
        <v>33</v>
      </c>
      <c r="Z2996" t="s">
        <v>33</v>
      </c>
      <c r="AA2996" t="e">
        <f>VLOOKUP(Table1[[#This Row],[Facility Name]],D_2,8,0)</f>
        <v>#N/A</v>
      </c>
    </row>
    <row r="2997" spans="1:27" x14ac:dyDescent="0.25">
      <c r="A2997">
        <v>232673</v>
      </c>
      <c r="B2997" t="s">
        <v>4196</v>
      </c>
      <c r="D2997" t="s">
        <v>2404</v>
      </c>
      <c r="E2997" t="s">
        <v>2632</v>
      </c>
      <c r="F2997" t="s">
        <v>29</v>
      </c>
      <c r="G2997" t="s">
        <v>30</v>
      </c>
      <c r="H2997" t="s">
        <v>2762</v>
      </c>
      <c r="I2997">
        <v>2</v>
      </c>
      <c r="J2997" t="s">
        <v>34</v>
      </c>
      <c r="K2997">
        <v>10</v>
      </c>
      <c r="L2997">
        <v>17</v>
      </c>
      <c r="M2997">
        <v>17</v>
      </c>
      <c r="N2997" t="s">
        <v>33</v>
      </c>
      <c r="O2997" t="s">
        <v>34</v>
      </c>
      <c r="P2997" t="s">
        <v>33</v>
      </c>
      <c r="Q2997">
        <v>12</v>
      </c>
      <c r="R2997">
        <v>7</v>
      </c>
      <c r="S2997">
        <v>50</v>
      </c>
      <c r="T2997" t="s">
        <v>34</v>
      </c>
      <c r="U2997" t="s">
        <v>34</v>
      </c>
      <c r="V2997">
        <v>9</v>
      </c>
      <c r="W2997">
        <v>9</v>
      </c>
      <c r="X2997">
        <v>0</v>
      </c>
      <c r="Y2997" t="s">
        <v>34</v>
      </c>
      <c r="Z2997" t="s">
        <v>33</v>
      </c>
      <c r="AA2997">
        <f>VLOOKUP(Table1[[#This Row],[Facility Name]],D_2,8,0)</f>
        <v>41</v>
      </c>
    </row>
    <row r="2998" spans="1:27" x14ac:dyDescent="0.25">
      <c r="A2998">
        <v>232674</v>
      </c>
      <c r="B2998" t="s">
        <v>4197</v>
      </c>
      <c r="C2998">
        <v>3</v>
      </c>
      <c r="D2998" t="s">
        <v>2404</v>
      </c>
      <c r="E2998" t="s">
        <v>4198</v>
      </c>
      <c r="F2998" t="s">
        <v>29</v>
      </c>
      <c r="G2998" t="s">
        <v>30</v>
      </c>
      <c r="H2998" t="s">
        <v>37</v>
      </c>
      <c r="I2998">
        <v>16</v>
      </c>
      <c r="J2998" t="s">
        <v>32</v>
      </c>
      <c r="K2998">
        <v>40</v>
      </c>
      <c r="L2998">
        <v>64</v>
      </c>
      <c r="M2998">
        <v>69</v>
      </c>
      <c r="N2998" t="s">
        <v>33</v>
      </c>
      <c r="O2998" t="s">
        <v>33</v>
      </c>
      <c r="P2998" t="s">
        <v>33</v>
      </c>
      <c r="Q2998">
        <v>53</v>
      </c>
      <c r="R2998">
        <v>63</v>
      </c>
      <c r="S2998">
        <v>230</v>
      </c>
      <c r="T2998" t="s">
        <v>33</v>
      </c>
      <c r="U2998" t="s">
        <v>33</v>
      </c>
      <c r="V2998">
        <v>64</v>
      </c>
      <c r="W2998">
        <v>64</v>
      </c>
      <c r="X2998">
        <v>0</v>
      </c>
      <c r="Y2998" t="s">
        <v>40</v>
      </c>
      <c r="Z2998" t="s">
        <v>33</v>
      </c>
      <c r="AA2998">
        <f>VLOOKUP(Table1[[#This Row],[Facility Name]],D_2,8,0)</f>
        <v>46</v>
      </c>
    </row>
    <row r="2999" spans="1:27" x14ac:dyDescent="0.25">
      <c r="A2999">
        <v>232679</v>
      </c>
      <c r="B2999" t="s">
        <v>4302</v>
      </c>
      <c r="C2999">
        <v>5</v>
      </c>
      <c r="D2999" t="s">
        <v>2404</v>
      </c>
      <c r="E2999" t="s">
        <v>4303</v>
      </c>
      <c r="F2999" t="s">
        <v>29</v>
      </c>
      <c r="G2999" t="s">
        <v>30</v>
      </c>
      <c r="H2999" t="s">
        <v>37</v>
      </c>
      <c r="I2999">
        <v>16</v>
      </c>
      <c r="J2999" t="s">
        <v>33</v>
      </c>
      <c r="K2999">
        <v>63</v>
      </c>
      <c r="L2999">
        <v>87</v>
      </c>
      <c r="M2999">
        <v>96</v>
      </c>
      <c r="N2999" t="s">
        <v>33</v>
      </c>
      <c r="O2999" t="s">
        <v>33</v>
      </c>
      <c r="P2999" t="s">
        <v>33</v>
      </c>
      <c r="Q2999">
        <v>80</v>
      </c>
      <c r="R2999">
        <v>95</v>
      </c>
      <c r="S2999">
        <v>317</v>
      </c>
      <c r="T2999" t="s">
        <v>33</v>
      </c>
      <c r="U2999" t="s">
        <v>33</v>
      </c>
      <c r="V2999">
        <v>93</v>
      </c>
      <c r="W2999">
        <v>93</v>
      </c>
      <c r="X2999">
        <v>0</v>
      </c>
      <c r="Y2999" t="s">
        <v>34</v>
      </c>
      <c r="Z2999" t="s">
        <v>33</v>
      </c>
      <c r="AA2999">
        <f>VLOOKUP(Table1[[#This Row],[Facility Name]],D_2,8,0)</f>
        <v>79</v>
      </c>
    </row>
    <row r="3000" spans="1:27" hidden="1" x14ac:dyDescent="0.25">
      <c r="A3000">
        <v>232684</v>
      </c>
      <c r="B3000" t="s">
        <v>4663</v>
      </c>
      <c r="C3000">
        <v>3</v>
      </c>
      <c r="D3000" t="s">
        <v>2404</v>
      </c>
      <c r="E3000" t="s">
        <v>1286</v>
      </c>
      <c r="F3000" t="s">
        <v>29</v>
      </c>
      <c r="G3000" t="s">
        <v>30</v>
      </c>
      <c r="H3000" t="s">
        <v>31</v>
      </c>
      <c r="I3000">
        <v>24</v>
      </c>
      <c r="J3000" t="s">
        <v>33</v>
      </c>
      <c r="K3000">
        <v>78</v>
      </c>
      <c r="L3000">
        <v>124</v>
      </c>
      <c r="M3000">
        <v>124</v>
      </c>
      <c r="N3000" t="s">
        <v>33</v>
      </c>
      <c r="O3000" t="s">
        <v>33</v>
      </c>
      <c r="P3000" t="s">
        <v>33</v>
      </c>
      <c r="Q3000">
        <v>94</v>
      </c>
      <c r="R3000">
        <v>144</v>
      </c>
      <c r="S3000">
        <v>431</v>
      </c>
      <c r="T3000" t="s">
        <v>33</v>
      </c>
      <c r="U3000" t="s">
        <v>33</v>
      </c>
      <c r="V3000">
        <v>125</v>
      </c>
      <c r="W3000">
        <v>125</v>
      </c>
      <c r="X3000">
        <v>0</v>
      </c>
      <c r="Y3000" t="s">
        <v>33</v>
      </c>
      <c r="Z3000" t="s">
        <v>33</v>
      </c>
      <c r="AA3000" t="e">
        <f>VLOOKUP(Table1[[#This Row],[Facility Name]],D_2,8,0)</f>
        <v>#N/A</v>
      </c>
    </row>
    <row r="3001" spans="1:27" x14ac:dyDescent="0.25">
      <c r="A3001">
        <v>232681</v>
      </c>
      <c r="B3001" t="s">
        <v>4305</v>
      </c>
      <c r="C3001">
        <v>4</v>
      </c>
      <c r="D3001" t="s">
        <v>2404</v>
      </c>
      <c r="E3001" t="s">
        <v>4306</v>
      </c>
      <c r="F3001" t="s">
        <v>29</v>
      </c>
      <c r="G3001" t="s">
        <v>63</v>
      </c>
      <c r="H3001" t="s">
        <v>64</v>
      </c>
      <c r="I3001">
        <v>6</v>
      </c>
      <c r="J3001" t="s">
        <v>34</v>
      </c>
      <c r="K3001">
        <v>17</v>
      </c>
      <c r="L3001">
        <v>25</v>
      </c>
      <c r="M3001">
        <v>28</v>
      </c>
      <c r="N3001" t="s">
        <v>33</v>
      </c>
      <c r="O3001" t="s">
        <v>33</v>
      </c>
      <c r="P3001" t="s">
        <v>33</v>
      </c>
      <c r="Q3001">
        <v>22</v>
      </c>
      <c r="R3001">
        <v>19</v>
      </c>
      <c r="S3001">
        <v>76</v>
      </c>
      <c r="T3001" t="s">
        <v>33</v>
      </c>
      <c r="U3001" t="s">
        <v>33</v>
      </c>
      <c r="V3001">
        <v>28</v>
      </c>
      <c r="W3001">
        <v>28</v>
      </c>
      <c r="X3001">
        <v>0</v>
      </c>
      <c r="Y3001" t="s">
        <v>34</v>
      </c>
      <c r="Z3001" t="s">
        <v>33</v>
      </c>
      <c r="AA3001">
        <f>VLOOKUP(Table1[[#This Row],[Facility Name]],D_2,8,0)</f>
        <v>82</v>
      </c>
    </row>
    <row r="3002" spans="1:27" hidden="1" x14ac:dyDescent="0.25">
      <c r="A3002">
        <v>302519</v>
      </c>
      <c r="B3002" t="s">
        <v>3655</v>
      </c>
      <c r="C3002">
        <v>5</v>
      </c>
      <c r="D3002" t="s">
        <v>3278</v>
      </c>
      <c r="F3002" t="s">
        <v>29</v>
      </c>
      <c r="G3002" t="s">
        <v>30</v>
      </c>
      <c r="H3002" t="s">
        <v>31</v>
      </c>
      <c r="I3002">
        <v>10</v>
      </c>
      <c r="J3002" t="s">
        <v>34</v>
      </c>
      <c r="K3002">
        <v>16</v>
      </c>
      <c r="L3002">
        <v>22</v>
      </c>
      <c r="M3002">
        <v>24</v>
      </c>
      <c r="N3002" t="s">
        <v>33</v>
      </c>
      <c r="O3002" t="s">
        <v>33</v>
      </c>
      <c r="P3002" t="s">
        <v>33</v>
      </c>
      <c r="Q3002">
        <v>19</v>
      </c>
      <c r="R3002">
        <v>16</v>
      </c>
      <c r="S3002">
        <v>19</v>
      </c>
      <c r="T3002" t="s">
        <v>33</v>
      </c>
      <c r="U3002" t="s">
        <v>33</v>
      </c>
      <c r="V3002">
        <v>24</v>
      </c>
      <c r="W3002">
        <v>24</v>
      </c>
      <c r="X3002">
        <v>0</v>
      </c>
      <c r="Y3002" t="s">
        <v>34</v>
      </c>
      <c r="Z3002" t="s">
        <v>33</v>
      </c>
      <c r="AA3002" t="e">
        <f>VLOOKUP(Table1[[#This Row],[Facility Name]],D_2,8,0)</f>
        <v>#N/A</v>
      </c>
    </row>
    <row r="3003" spans="1:27" hidden="1" x14ac:dyDescent="0.25">
      <c r="A3003">
        <v>232686</v>
      </c>
      <c r="B3003" t="s">
        <v>4689</v>
      </c>
      <c r="C3003">
        <v>3</v>
      </c>
      <c r="D3003" t="s">
        <v>2404</v>
      </c>
      <c r="E3003" t="s">
        <v>1286</v>
      </c>
      <c r="F3003" t="s">
        <v>29</v>
      </c>
      <c r="G3003" t="s">
        <v>30</v>
      </c>
      <c r="H3003" t="s">
        <v>31</v>
      </c>
      <c r="I3003">
        <v>22</v>
      </c>
      <c r="J3003" t="s">
        <v>33</v>
      </c>
      <c r="K3003">
        <v>63</v>
      </c>
      <c r="L3003">
        <v>87</v>
      </c>
      <c r="M3003">
        <v>91</v>
      </c>
      <c r="N3003" t="s">
        <v>32</v>
      </c>
      <c r="O3003" t="s">
        <v>33</v>
      </c>
      <c r="P3003" t="s">
        <v>33</v>
      </c>
      <c r="Q3003">
        <v>67</v>
      </c>
      <c r="R3003">
        <v>118</v>
      </c>
      <c r="S3003">
        <v>273</v>
      </c>
      <c r="T3003" t="s">
        <v>40</v>
      </c>
      <c r="U3003" t="s">
        <v>33</v>
      </c>
      <c r="V3003">
        <v>92</v>
      </c>
      <c r="W3003">
        <v>92</v>
      </c>
      <c r="X3003">
        <v>0</v>
      </c>
      <c r="Y3003" t="s">
        <v>33</v>
      </c>
      <c r="Z3003" t="s">
        <v>33</v>
      </c>
      <c r="AA3003" t="e">
        <f>VLOOKUP(Table1[[#This Row],[Facility Name]],D_2,8,0)</f>
        <v>#N/A</v>
      </c>
    </row>
    <row r="3004" spans="1:27" hidden="1" x14ac:dyDescent="0.25">
      <c r="A3004">
        <v>232687</v>
      </c>
      <c r="B3004" t="s">
        <v>4690</v>
      </c>
      <c r="C3004">
        <v>3</v>
      </c>
      <c r="D3004" t="s">
        <v>2404</v>
      </c>
      <c r="E3004" t="s">
        <v>2405</v>
      </c>
      <c r="F3004" t="s">
        <v>29</v>
      </c>
      <c r="G3004" t="s">
        <v>30</v>
      </c>
      <c r="H3004" t="s">
        <v>31</v>
      </c>
      <c r="I3004">
        <v>16</v>
      </c>
      <c r="J3004" t="s">
        <v>33</v>
      </c>
      <c r="K3004">
        <v>42</v>
      </c>
      <c r="L3004">
        <v>49</v>
      </c>
      <c r="M3004">
        <v>51</v>
      </c>
      <c r="N3004" t="s">
        <v>33</v>
      </c>
      <c r="O3004" t="s">
        <v>33</v>
      </c>
      <c r="P3004" t="s">
        <v>33</v>
      </c>
      <c r="Q3004">
        <v>50</v>
      </c>
      <c r="R3004">
        <v>61</v>
      </c>
      <c r="S3004">
        <v>199</v>
      </c>
      <c r="T3004" t="s">
        <v>33</v>
      </c>
      <c r="U3004" t="s">
        <v>33</v>
      </c>
      <c r="V3004">
        <v>51</v>
      </c>
      <c r="W3004">
        <v>51</v>
      </c>
      <c r="X3004">
        <v>0</v>
      </c>
      <c r="Y3004" t="s">
        <v>34</v>
      </c>
      <c r="Z3004" t="s">
        <v>33</v>
      </c>
      <c r="AA3004" t="e">
        <f>VLOOKUP(Table1[[#This Row],[Facility Name]],D_2,8,0)</f>
        <v>#N/A</v>
      </c>
    </row>
    <row r="3005" spans="1:27" x14ac:dyDescent="0.25">
      <c r="A3005">
        <v>232682</v>
      </c>
      <c r="B3005" t="s">
        <v>4660</v>
      </c>
      <c r="C3005">
        <v>4</v>
      </c>
      <c r="D3005" t="s">
        <v>2404</v>
      </c>
      <c r="E3005" t="s">
        <v>4661</v>
      </c>
      <c r="F3005" t="s">
        <v>29</v>
      </c>
      <c r="G3005" t="s">
        <v>30</v>
      </c>
      <c r="H3005" t="s">
        <v>37</v>
      </c>
      <c r="I3005">
        <v>12</v>
      </c>
      <c r="J3005" t="s">
        <v>33</v>
      </c>
      <c r="K3005">
        <v>27</v>
      </c>
      <c r="L3005">
        <v>49</v>
      </c>
      <c r="M3005">
        <v>50</v>
      </c>
      <c r="N3005" t="s">
        <v>33</v>
      </c>
      <c r="O3005" t="s">
        <v>33</v>
      </c>
      <c r="P3005" t="s">
        <v>33</v>
      </c>
      <c r="Q3005">
        <v>38</v>
      </c>
      <c r="R3005">
        <v>41</v>
      </c>
      <c r="S3005">
        <v>173</v>
      </c>
      <c r="T3005" t="s">
        <v>33</v>
      </c>
      <c r="U3005" t="s">
        <v>33</v>
      </c>
      <c r="V3005">
        <v>52</v>
      </c>
      <c r="W3005">
        <v>52</v>
      </c>
      <c r="X3005">
        <v>0</v>
      </c>
      <c r="Y3005" t="s">
        <v>34</v>
      </c>
      <c r="Z3005" t="s">
        <v>32</v>
      </c>
      <c r="AA3005">
        <f>VLOOKUP(Table1[[#This Row],[Facility Name]],D_2,8,0)</f>
        <v>85</v>
      </c>
    </row>
    <row r="3006" spans="1:27" hidden="1" x14ac:dyDescent="0.25">
      <c r="A3006">
        <v>232689</v>
      </c>
      <c r="B3006" t="s">
        <v>4763</v>
      </c>
      <c r="C3006">
        <v>5</v>
      </c>
      <c r="D3006" t="s">
        <v>2404</v>
      </c>
      <c r="E3006" t="s">
        <v>2576</v>
      </c>
      <c r="F3006" t="s">
        <v>29</v>
      </c>
      <c r="G3006" t="s">
        <v>30</v>
      </c>
      <c r="H3006" t="s">
        <v>31</v>
      </c>
      <c r="I3006">
        <v>12</v>
      </c>
      <c r="J3006" t="s">
        <v>33</v>
      </c>
      <c r="K3006">
        <v>31</v>
      </c>
      <c r="L3006">
        <v>44</v>
      </c>
      <c r="M3006">
        <v>50</v>
      </c>
      <c r="N3006" t="s">
        <v>33</v>
      </c>
      <c r="O3006" t="s">
        <v>33</v>
      </c>
      <c r="P3006" t="s">
        <v>33</v>
      </c>
      <c r="Q3006">
        <v>36</v>
      </c>
      <c r="R3006">
        <v>39</v>
      </c>
      <c r="S3006">
        <v>141</v>
      </c>
      <c r="T3006" t="s">
        <v>33</v>
      </c>
      <c r="U3006" t="s">
        <v>33</v>
      </c>
      <c r="V3006">
        <v>51</v>
      </c>
      <c r="W3006">
        <v>51</v>
      </c>
      <c r="X3006">
        <v>0</v>
      </c>
      <c r="Y3006" t="s">
        <v>34</v>
      </c>
      <c r="Z3006" t="s">
        <v>33</v>
      </c>
      <c r="AA3006" t="e">
        <f>VLOOKUP(Table1[[#This Row],[Facility Name]],D_2,8,0)</f>
        <v>#N/A</v>
      </c>
    </row>
    <row r="3007" spans="1:27" hidden="1" x14ac:dyDescent="0.25">
      <c r="A3007">
        <v>232690</v>
      </c>
      <c r="B3007" t="s">
        <v>3908</v>
      </c>
      <c r="C3007">
        <v>4</v>
      </c>
      <c r="D3007" t="s">
        <v>2404</v>
      </c>
      <c r="E3007" t="s">
        <v>946</v>
      </c>
      <c r="F3007" t="s">
        <v>29</v>
      </c>
      <c r="G3007" t="s">
        <v>30</v>
      </c>
      <c r="H3007" t="s">
        <v>31</v>
      </c>
      <c r="I3007">
        <v>17</v>
      </c>
      <c r="J3007" t="s">
        <v>33</v>
      </c>
      <c r="K3007">
        <v>50</v>
      </c>
      <c r="L3007">
        <v>71</v>
      </c>
      <c r="M3007">
        <v>76</v>
      </c>
      <c r="N3007" t="s">
        <v>33</v>
      </c>
      <c r="O3007" t="s">
        <v>33</v>
      </c>
      <c r="P3007" t="s">
        <v>33</v>
      </c>
      <c r="Q3007">
        <v>57</v>
      </c>
      <c r="R3007">
        <v>59</v>
      </c>
      <c r="S3007">
        <v>214</v>
      </c>
      <c r="T3007" t="s">
        <v>33</v>
      </c>
      <c r="U3007" t="s">
        <v>33</v>
      </c>
      <c r="V3007">
        <v>75</v>
      </c>
      <c r="W3007">
        <v>75</v>
      </c>
      <c r="X3007">
        <v>0</v>
      </c>
      <c r="Y3007" t="s">
        <v>33</v>
      </c>
      <c r="Z3007" t="s">
        <v>33</v>
      </c>
      <c r="AA3007" t="e">
        <f>VLOOKUP(Table1[[#This Row],[Facility Name]],D_2,8,0)</f>
        <v>#N/A</v>
      </c>
    </row>
    <row r="3008" spans="1:27" x14ac:dyDescent="0.25">
      <c r="A3008">
        <v>232683</v>
      </c>
      <c r="B3008" t="s">
        <v>4662</v>
      </c>
      <c r="C3008">
        <v>5</v>
      </c>
      <c r="D3008" t="s">
        <v>2404</v>
      </c>
      <c r="E3008" t="s">
        <v>3295</v>
      </c>
      <c r="F3008" t="s">
        <v>29</v>
      </c>
      <c r="G3008" t="s">
        <v>30</v>
      </c>
      <c r="H3008" t="s">
        <v>37</v>
      </c>
      <c r="I3008">
        <v>11</v>
      </c>
      <c r="J3008" t="s">
        <v>33</v>
      </c>
      <c r="K3008">
        <v>35</v>
      </c>
      <c r="L3008">
        <v>52</v>
      </c>
      <c r="M3008">
        <v>56</v>
      </c>
      <c r="N3008" t="s">
        <v>33</v>
      </c>
      <c r="O3008" t="s">
        <v>33</v>
      </c>
      <c r="P3008" t="s">
        <v>33</v>
      </c>
      <c r="Q3008">
        <v>42</v>
      </c>
      <c r="R3008">
        <v>53</v>
      </c>
      <c r="S3008">
        <v>163</v>
      </c>
      <c r="T3008" t="s">
        <v>33</v>
      </c>
      <c r="U3008" t="s">
        <v>33</v>
      </c>
      <c r="V3008">
        <v>56</v>
      </c>
      <c r="W3008">
        <v>56</v>
      </c>
      <c r="X3008">
        <v>0</v>
      </c>
      <c r="Y3008" t="s">
        <v>33</v>
      </c>
      <c r="Z3008" t="s">
        <v>33</v>
      </c>
      <c r="AA3008">
        <f>VLOOKUP(Table1[[#This Row],[Facility Name]],D_2,8,0)</f>
        <v>72</v>
      </c>
    </row>
    <row r="3009" spans="1:27" hidden="1" x14ac:dyDescent="0.25">
      <c r="A3009">
        <v>232692</v>
      </c>
      <c r="B3009" t="s">
        <v>4789</v>
      </c>
      <c r="C3009">
        <v>3</v>
      </c>
      <c r="D3009" t="s">
        <v>2404</v>
      </c>
      <c r="E3009" t="s">
        <v>1939</v>
      </c>
      <c r="F3009" t="s">
        <v>29</v>
      </c>
      <c r="G3009" t="s">
        <v>30</v>
      </c>
      <c r="H3009" t="s">
        <v>31</v>
      </c>
      <c r="I3009">
        <v>1</v>
      </c>
      <c r="J3009" t="s">
        <v>34</v>
      </c>
      <c r="K3009">
        <v>14</v>
      </c>
      <c r="L3009">
        <v>25</v>
      </c>
      <c r="M3009">
        <v>25</v>
      </c>
      <c r="N3009" t="s">
        <v>33</v>
      </c>
      <c r="O3009" t="s">
        <v>33</v>
      </c>
      <c r="P3009" t="s">
        <v>33</v>
      </c>
      <c r="Q3009">
        <v>16</v>
      </c>
      <c r="R3009">
        <v>12</v>
      </c>
      <c r="S3009">
        <v>48</v>
      </c>
      <c r="T3009" t="s">
        <v>34</v>
      </c>
      <c r="U3009" t="s">
        <v>34</v>
      </c>
      <c r="V3009">
        <v>0</v>
      </c>
      <c r="W3009">
        <v>0</v>
      </c>
      <c r="X3009">
        <v>0</v>
      </c>
      <c r="Y3009" t="s">
        <v>34</v>
      </c>
      <c r="Z3009" t="s">
        <v>33</v>
      </c>
      <c r="AA3009" t="e">
        <f>VLOOKUP(Table1[[#This Row],[Facility Name]],D_2,8,0)</f>
        <v>#N/A</v>
      </c>
    </row>
    <row r="3010" spans="1:27" x14ac:dyDescent="0.25">
      <c r="A3010">
        <v>232685</v>
      </c>
      <c r="B3010" t="s">
        <v>4664</v>
      </c>
      <c r="C3010">
        <v>3</v>
      </c>
      <c r="D3010" t="s">
        <v>2404</v>
      </c>
      <c r="E3010" t="s">
        <v>556</v>
      </c>
      <c r="F3010" t="s">
        <v>44</v>
      </c>
      <c r="G3010" t="s">
        <v>30</v>
      </c>
      <c r="H3010" t="s">
        <v>2408</v>
      </c>
      <c r="I3010">
        <v>3</v>
      </c>
      <c r="J3010" t="s">
        <v>33</v>
      </c>
      <c r="K3010">
        <v>24</v>
      </c>
      <c r="L3010">
        <v>37</v>
      </c>
      <c r="M3010">
        <v>37</v>
      </c>
      <c r="N3010" t="s">
        <v>33</v>
      </c>
      <c r="O3010" t="s">
        <v>33</v>
      </c>
      <c r="P3010" t="s">
        <v>33</v>
      </c>
      <c r="Q3010">
        <v>27</v>
      </c>
      <c r="R3010">
        <v>20</v>
      </c>
      <c r="S3010">
        <v>91</v>
      </c>
      <c r="T3010" t="s">
        <v>34</v>
      </c>
      <c r="U3010" t="s">
        <v>33</v>
      </c>
      <c r="V3010">
        <v>12</v>
      </c>
      <c r="W3010">
        <v>12</v>
      </c>
      <c r="X3010">
        <v>0</v>
      </c>
      <c r="Y3010" t="s">
        <v>34</v>
      </c>
      <c r="Z3010" t="s">
        <v>33</v>
      </c>
      <c r="AA3010">
        <f>VLOOKUP(Table1[[#This Row],[Facility Name]],D_2,8,0)</f>
        <v>76</v>
      </c>
    </row>
    <row r="3011" spans="1:27" x14ac:dyDescent="0.25">
      <c r="A3011">
        <v>232688</v>
      </c>
      <c r="B3011" t="s">
        <v>4762</v>
      </c>
      <c r="C3011">
        <v>4</v>
      </c>
      <c r="D3011" t="s">
        <v>2404</v>
      </c>
      <c r="E3011" t="s">
        <v>4424</v>
      </c>
      <c r="F3011" t="s">
        <v>29</v>
      </c>
      <c r="G3011" t="s">
        <v>30</v>
      </c>
      <c r="H3011" t="s">
        <v>37</v>
      </c>
      <c r="I3011">
        <v>21</v>
      </c>
      <c r="J3011" t="s">
        <v>33</v>
      </c>
      <c r="K3011">
        <v>93</v>
      </c>
      <c r="L3011">
        <v>133</v>
      </c>
      <c r="M3011">
        <v>136</v>
      </c>
      <c r="N3011" t="s">
        <v>33</v>
      </c>
      <c r="O3011" t="s">
        <v>33</v>
      </c>
      <c r="P3011" t="s">
        <v>33</v>
      </c>
      <c r="Q3011">
        <v>100</v>
      </c>
      <c r="R3011">
        <v>118</v>
      </c>
      <c r="S3011">
        <v>388</v>
      </c>
      <c r="T3011" t="s">
        <v>33</v>
      </c>
      <c r="U3011" t="s">
        <v>33</v>
      </c>
      <c r="V3011">
        <v>137</v>
      </c>
      <c r="W3011">
        <v>137</v>
      </c>
      <c r="X3011">
        <v>0</v>
      </c>
      <c r="Y3011" t="s">
        <v>33</v>
      </c>
      <c r="Z3011" t="s">
        <v>33</v>
      </c>
      <c r="AA3011">
        <f>VLOOKUP(Table1[[#This Row],[Facility Name]],D_2,8,0)</f>
        <v>42</v>
      </c>
    </row>
    <row r="3012" spans="1:27" hidden="1" x14ac:dyDescent="0.25">
      <c r="A3012">
        <v>232697</v>
      </c>
      <c r="B3012" t="s">
        <v>4489</v>
      </c>
      <c r="C3012">
        <v>5</v>
      </c>
      <c r="D3012" t="s">
        <v>2404</v>
      </c>
      <c r="E3012" t="s">
        <v>556</v>
      </c>
      <c r="F3012" t="s">
        <v>29</v>
      </c>
      <c r="G3012" t="s">
        <v>30</v>
      </c>
      <c r="H3012" t="s">
        <v>31</v>
      </c>
      <c r="I3012">
        <v>0</v>
      </c>
      <c r="J3012" t="s">
        <v>33</v>
      </c>
      <c r="K3012">
        <v>72</v>
      </c>
      <c r="L3012">
        <v>103</v>
      </c>
      <c r="M3012">
        <v>116</v>
      </c>
      <c r="N3012" t="s">
        <v>33</v>
      </c>
      <c r="O3012" t="s">
        <v>33</v>
      </c>
      <c r="P3012" t="s">
        <v>33</v>
      </c>
      <c r="Q3012">
        <v>82</v>
      </c>
      <c r="R3012">
        <v>47</v>
      </c>
      <c r="S3012">
        <v>291</v>
      </c>
      <c r="T3012" t="s">
        <v>34</v>
      </c>
      <c r="U3012" t="s">
        <v>33</v>
      </c>
      <c r="V3012">
        <v>31</v>
      </c>
      <c r="W3012">
        <v>31</v>
      </c>
      <c r="X3012">
        <v>0</v>
      </c>
      <c r="Y3012" t="s">
        <v>33</v>
      </c>
      <c r="Z3012" t="s">
        <v>40</v>
      </c>
      <c r="AA3012" t="e">
        <f>VLOOKUP(Table1[[#This Row],[Facility Name]],D_2,8,0)</f>
        <v>#N/A</v>
      </c>
    </row>
    <row r="3013" spans="1:27" hidden="1" x14ac:dyDescent="0.25">
      <c r="A3013">
        <v>232698</v>
      </c>
      <c r="B3013" t="s">
        <v>4490</v>
      </c>
      <c r="C3013">
        <v>5</v>
      </c>
      <c r="D3013" t="s">
        <v>2404</v>
      </c>
      <c r="E3013" t="s">
        <v>4491</v>
      </c>
      <c r="F3013" t="s">
        <v>29</v>
      </c>
      <c r="G3013" t="s">
        <v>30</v>
      </c>
      <c r="H3013" t="s">
        <v>31</v>
      </c>
      <c r="I3013">
        <v>13</v>
      </c>
      <c r="J3013" t="s">
        <v>33</v>
      </c>
      <c r="K3013">
        <v>37</v>
      </c>
      <c r="L3013">
        <v>57</v>
      </c>
      <c r="M3013">
        <v>58</v>
      </c>
      <c r="N3013" t="s">
        <v>33</v>
      </c>
      <c r="O3013" t="s">
        <v>33</v>
      </c>
      <c r="P3013" t="s">
        <v>33</v>
      </c>
      <c r="Q3013">
        <v>41</v>
      </c>
      <c r="R3013">
        <v>41</v>
      </c>
      <c r="S3013">
        <v>144</v>
      </c>
      <c r="T3013" t="s">
        <v>33</v>
      </c>
      <c r="U3013" t="s">
        <v>33</v>
      </c>
      <c r="V3013">
        <v>54</v>
      </c>
      <c r="W3013">
        <v>54</v>
      </c>
      <c r="X3013">
        <v>0</v>
      </c>
      <c r="Y3013" t="s">
        <v>34</v>
      </c>
      <c r="Z3013" t="s">
        <v>33</v>
      </c>
      <c r="AA3013" t="e">
        <f>VLOOKUP(Table1[[#This Row],[Facility Name]],D_2,8,0)</f>
        <v>#N/A</v>
      </c>
    </row>
    <row r="3014" spans="1:27" x14ac:dyDescent="0.25">
      <c r="A3014">
        <v>232691</v>
      </c>
      <c r="B3014" t="s">
        <v>4788</v>
      </c>
      <c r="C3014">
        <v>3</v>
      </c>
      <c r="D3014" t="s">
        <v>2404</v>
      </c>
      <c r="E3014" t="s">
        <v>2458</v>
      </c>
      <c r="F3014" t="s">
        <v>29</v>
      </c>
      <c r="G3014" t="s">
        <v>30</v>
      </c>
      <c r="H3014" t="s">
        <v>2408</v>
      </c>
      <c r="I3014">
        <v>1</v>
      </c>
      <c r="J3014" t="s">
        <v>33</v>
      </c>
      <c r="K3014">
        <v>28</v>
      </c>
      <c r="L3014">
        <v>37</v>
      </c>
      <c r="M3014">
        <v>43</v>
      </c>
      <c r="N3014" t="s">
        <v>33</v>
      </c>
      <c r="O3014" t="s">
        <v>33</v>
      </c>
      <c r="P3014" t="s">
        <v>33</v>
      </c>
      <c r="Q3014">
        <v>33</v>
      </c>
      <c r="R3014">
        <v>28</v>
      </c>
      <c r="S3014">
        <v>97</v>
      </c>
      <c r="T3014" t="s">
        <v>34</v>
      </c>
      <c r="U3014" t="s">
        <v>34</v>
      </c>
      <c r="V3014">
        <v>0</v>
      </c>
      <c r="W3014">
        <v>0</v>
      </c>
      <c r="X3014">
        <v>0</v>
      </c>
      <c r="Y3014" t="s">
        <v>34</v>
      </c>
      <c r="Z3014" t="s">
        <v>33</v>
      </c>
      <c r="AA3014">
        <f>VLOOKUP(Table1[[#This Row],[Facility Name]],D_2,8,0)</f>
        <v>45</v>
      </c>
    </row>
    <row r="3015" spans="1:27" x14ac:dyDescent="0.25">
      <c r="A3015">
        <v>232694</v>
      </c>
      <c r="B3015" t="s">
        <v>4487</v>
      </c>
      <c r="C3015">
        <v>3</v>
      </c>
      <c r="D3015" t="s">
        <v>2404</v>
      </c>
      <c r="E3015" t="s">
        <v>1286</v>
      </c>
      <c r="F3015" t="s">
        <v>29</v>
      </c>
      <c r="G3015" t="s">
        <v>30</v>
      </c>
      <c r="H3015" t="s">
        <v>407</v>
      </c>
      <c r="I3015">
        <v>16</v>
      </c>
      <c r="J3015" t="s">
        <v>33</v>
      </c>
      <c r="K3015">
        <v>51</v>
      </c>
      <c r="L3015">
        <v>108</v>
      </c>
      <c r="M3015">
        <v>111</v>
      </c>
      <c r="N3015" t="s">
        <v>33</v>
      </c>
      <c r="O3015" t="s">
        <v>33</v>
      </c>
      <c r="P3015" t="s">
        <v>33</v>
      </c>
      <c r="Q3015">
        <v>94</v>
      </c>
      <c r="R3015">
        <v>144</v>
      </c>
      <c r="S3015">
        <v>367</v>
      </c>
      <c r="T3015" t="s">
        <v>33</v>
      </c>
      <c r="U3015" t="s">
        <v>33</v>
      </c>
      <c r="V3015">
        <v>108</v>
      </c>
      <c r="W3015">
        <v>108</v>
      </c>
      <c r="X3015">
        <v>0</v>
      </c>
      <c r="Y3015" t="s">
        <v>33</v>
      </c>
      <c r="Z3015" t="s">
        <v>33</v>
      </c>
      <c r="AA3015">
        <f>VLOOKUP(Table1[[#This Row],[Facility Name]],D_2,8,0)</f>
        <v>39</v>
      </c>
    </row>
    <row r="3016" spans="1:27" hidden="1" x14ac:dyDescent="0.25">
      <c r="A3016">
        <v>232702</v>
      </c>
      <c r="B3016" t="s">
        <v>4598</v>
      </c>
      <c r="C3016">
        <v>4</v>
      </c>
      <c r="D3016" t="s">
        <v>2404</v>
      </c>
      <c r="E3016" t="s">
        <v>1286</v>
      </c>
      <c r="F3016" t="s">
        <v>29</v>
      </c>
      <c r="G3016" t="s">
        <v>30</v>
      </c>
      <c r="H3016" t="s">
        <v>31</v>
      </c>
      <c r="I3016">
        <v>18</v>
      </c>
      <c r="J3016" t="s">
        <v>33</v>
      </c>
      <c r="K3016">
        <v>47</v>
      </c>
      <c r="L3016">
        <v>69</v>
      </c>
      <c r="M3016">
        <v>71</v>
      </c>
      <c r="N3016" t="s">
        <v>32</v>
      </c>
      <c r="O3016" t="s">
        <v>33</v>
      </c>
      <c r="P3016" t="s">
        <v>33</v>
      </c>
      <c r="Q3016">
        <v>56</v>
      </c>
      <c r="R3016">
        <v>85</v>
      </c>
      <c r="S3016">
        <v>211</v>
      </c>
      <c r="T3016" t="s">
        <v>33</v>
      </c>
      <c r="U3016" t="s">
        <v>33</v>
      </c>
      <c r="V3016">
        <v>72</v>
      </c>
      <c r="W3016">
        <v>72</v>
      </c>
      <c r="X3016">
        <v>0</v>
      </c>
      <c r="Y3016" t="s">
        <v>33</v>
      </c>
      <c r="Z3016" t="s">
        <v>33</v>
      </c>
      <c r="AA3016" t="e">
        <f>VLOOKUP(Table1[[#This Row],[Facility Name]],D_2,8,0)</f>
        <v>#N/A</v>
      </c>
    </row>
    <row r="3017" spans="1:27" x14ac:dyDescent="0.25">
      <c r="A3017">
        <v>232695</v>
      </c>
      <c r="B3017" t="s">
        <v>4488</v>
      </c>
      <c r="C3017">
        <v>2</v>
      </c>
      <c r="D3017" t="s">
        <v>2404</v>
      </c>
      <c r="E3017" t="s">
        <v>556</v>
      </c>
      <c r="F3017" t="s">
        <v>29</v>
      </c>
      <c r="G3017" t="s">
        <v>63</v>
      </c>
      <c r="H3017" t="s">
        <v>64</v>
      </c>
      <c r="I3017">
        <v>18</v>
      </c>
      <c r="J3017" t="s">
        <v>32</v>
      </c>
      <c r="K3017">
        <v>54</v>
      </c>
      <c r="L3017">
        <v>83</v>
      </c>
      <c r="M3017">
        <v>90</v>
      </c>
      <c r="N3017" t="s">
        <v>33</v>
      </c>
      <c r="O3017" t="s">
        <v>32</v>
      </c>
      <c r="P3017" t="s">
        <v>33</v>
      </c>
      <c r="Q3017">
        <v>63</v>
      </c>
      <c r="R3017">
        <v>125</v>
      </c>
      <c r="S3017">
        <v>205</v>
      </c>
      <c r="T3017" t="s">
        <v>40</v>
      </c>
      <c r="U3017" t="s">
        <v>33</v>
      </c>
      <c r="V3017">
        <v>90</v>
      </c>
      <c r="W3017">
        <v>90</v>
      </c>
      <c r="X3017">
        <v>0</v>
      </c>
      <c r="Y3017" t="s">
        <v>34</v>
      </c>
      <c r="Z3017" t="s">
        <v>33</v>
      </c>
      <c r="AA3017">
        <f>VLOOKUP(Table1[[#This Row],[Facility Name]],D_2,8,0)</f>
        <v>27</v>
      </c>
    </row>
    <row r="3018" spans="1:27" hidden="1" x14ac:dyDescent="0.25">
      <c r="A3018">
        <v>232704</v>
      </c>
      <c r="B3018" t="s">
        <v>4619</v>
      </c>
      <c r="C3018">
        <v>5</v>
      </c>
      <c r="D3018" t="s">
        <v>2404</v>
      </c>
      <c r="E3018" t="s">
        <v>114</v>
      </c>
      <c r="F3018" t="s">
        <v>29</v>
      </c>
      <c r="G3018" t="s">
        <v>30</v>
      </c>
      <c r="H3018" t="s">
        <v>31</v>
      </c>
      <c r="I3018">
        <v>13</v>
      </c>
      <c r="J3018" t="s">
        <v>33</v>
      </c>
      <c r="K3018">
        <v>35</v>
      </c>
      <c r="L3018">
        <v>43</v>
      </c>
      <c r="M3018">
        <v>45</v>
      </c>
      <c r="N3018" t="s">
        <v>33</v>
      </c>
      <c r="O3018" t="s">
        <v>33</v>
      </c>
      <c r="P3018" t="s">
        <v>33</v>
      </c>
      <c r="Q3018">
        <v>42</v>
      </c>
      <c r="R3018">
        <v>35</v>
      </c>
      <c r="S3018">
        <v>131</v>
      </c>
      <c r="T3018" t="s">
        <v>33</v>
      </c>
      <c r="U3018" t="s">
        <v>33</v>
      </c>
      <c r="V3018">
        <v>42</v>
      </c>
      <c r="W3018">
        <v>42</v>
      </c>
      <c r="X3018">
        <v>0</v>
      </c>
      <c r="Y3018" t="s">
        <v>34</v>
      </c>
      <c r="Z3018" t="s">
        <v>33</v>
      </c>
      <c r="AA3018" t="e">
        <f>VLOOKUP(Table1[[#This Row],[Facility Name]],D_2,8,0)</f>
        <v>#N/A</v>
      </c>
    </row>
    <row r="3019" spans="1:27" hidden="1" x14ac:dyDescent="0.25">
      <c r="A3019">
        <v>232705</v>
      </c>
      <c r="B3019" t="s">
        <v>4620</v>
      </c>
      <c r="C3019">
        <v>4</v>
      </c>
      <c r="D3019" t="s">
        <v>2404</v>
      </c>
      <c r="E3019" t="s">
        <v>4621</v>
      </c>
      <c r="F3019" t="s">
        <v>29</v>
      </c>
      <c r="G3019" t="s">
        <v>30</v>
      </c>
      <c r="H3019" t="s">
        <v>31</v>
      </c>
      <c r="I3019">
        <v>13</v>
      </c>
      <c r="J3019" t="s">
        <v>32</v>
      </c>
      <c r="K3019">
        <v>28</v>
      </c>
      <c r="L3019">
        <v>43</v>
      </c>
      <c r="M3019">
        <v>48</v>
      </c>
      <c r="N3019" t="s">
        <v>32</v>
      </c>
      <c r="O3019" t="s">
        <v>33</v>
      </c>
      <c r="P3019" t="s">
        <v>33</v>
      </c>
      <c r="Q3019">
        <v>36</v>
      </c>
      <c r="R3019">
        <v>52</v>
      </c>
      <c r="S3019">
        <v>128</v>
      </c>
      <c r="T3019" t="s">
        <v>33</v>
      </c>
      <c r="U3019" t="s">
        <v>33</v>
      </c>
      <c r="V3019">
        <v>45</v>
      </c>
      <c r="W3019">
        <v>45</v>
      </c>
      <c r="X3019">
        <v>0</v>
      </c>
      <c r="Y3019" t="s">
        <v>34</v>
      </c>
      <c r="Z3019" t="s">
        <v>33</v>
      </c>
      <c r="AA3019" t="e">
        <f>VLOOKUP(Table1[[#This Row],[Facility Name]],D_2,8,0)</f>
        <v>#N/A</v>
      </c>
    </row>
    <row r="3020" spans="1:27" hidden="1" x14ac:dyDescent="0.25">
      <c r="A3020">
        <v>232706</v>
      </c>
      <c r="B3020" t="s">
        <v>4622</v>
      </c>
      <c r="C3020">
        <v>5</v>
      </c>
      <c r="D3020" t="s">
        <v>2404</v>
      </c>
      <c r="E3020" t="s">
        <v>2750</v>
      </c>
      <c r="F3020" t="s">
        <v>29</v>
      </c>
      <c r="G3020" t="s">
        <v>30</v>
      </c>
      <c r="H3020" t="s">
        <v>31</v>
      </c>
      <c r="I3020">
        <v>12</v>
      </c>
      <c r="J3020" t="s">
        <v>33</v>
      </c>
      <c r="K3020">
        <v>29</v>
      </c>
      <c r="L3020">
        <v>40</v>
      </c>
      <c r="M3020">
        <v>41</v>
      </c>
      <c r="N3020" t="s">
        <v>33</v>
      </c>
      <c r="O3020" t="s">
        <v>33</v>
      </c>
      <c r="P3020" t="s">
        <v>33</v>
      </c>
      <c r="Q3020">
        <v>33</v>
      </c>
      <c r="R3020">
        <v>30</v>
      </c>
      <c r="S3020">
        <v>91</v>
      </c>
      <c r="T3020" t="s">
        <v>33</v>
      </c>
      <c r="U3020" t="s">
        <v>33</v>
      </c>
      <c r="V3020">
        <v>40</v>
      </c>
      <c r="W3020">
        <v>40</v>
      </c>
      <c r="X3020">
        <v>0</v>
      </c>
      <c r="Y3020" t="s">
        <v>34</v>
      </c>
      <c r="Z3020" t="s">
        <v>33</v>
      </c>
      <c r="AA3020" t="e">
        <f>VLOOKUP(Table1[[#This Row],[Facility Name]],D_2,8,0)</f>
        <v>#N/A</v>
      </c>
    </row>
    <row r="3021" spans="1:27" x14ac:dyDescent="0.25">
      <c r="A3021">
        <v>232699</v>
      </c>
      <c r="B3021" t="s">
        <v>4512</v>
      </c>
      <c r="C3021">
        <v>3</v>
      </c>
      <c r="D3021" t="s">
        <v>2404</v>
      </c>
      <c r="E3021" t="s">
        <v>1618</v>
      </c>
      <c r="F3021" t="s">
        <v>29</v>
      </c>
      <c r="G3021" t="s">
        <v>30</v>
      </c>
      <c r="H3021" t="s">
        <v>37</v>
      </c>
      <c r="I3021">
        <v>13</v>
      </c>
      <c r="J3021" t="s">
        <v>33</v>
      </c>
      <c r="K3021">
        <v>43</v>
      </c>
      <c r="L3021">
        <v>61</v>
      </c>
      <c r="M3021">
        <v>63</v>
      </c>
      <c r="N3021" t="s">
        <v>33</v>
      </c>
      <c r="O3021" t="s">
        <v>33</v>
      </c>
      <c r="P3021" t="s">
        <v>33</v>
      </c>
      <c r="Q3021">
        <v>54</v>
      </c>
      <c r="R3021">
        <v>68</v>
      </c>
      <c r="S3021">
        <v>168</v>
      </c>
      <c r="T3021" t="s">
        <v>33</v>
      </c>
      <c r="U3021" t="s">
        <v>33</v>
      </c>
      <c r="V3021">
        <v>61</v>
      </c>
      <c r="W3021">
        <v>61</v>
      </c>
      <c r="X3021">
        <v>0</v>
      </c>
      <c r="Y3021" t="s">
        <v>34</v>
      </c>
      <c r="Z3021" t="s">
        <v>33</v>
      </c>
      <c r="AA3021">
        <f>VLOOKUP(Table1[[#This Row],[Facility Name]],D_2,8,0)</f>
        <v>50</v>
      </c>
    </row>
    <row r="3022" spans="1:27" hidden="1" x14ac:dyDescent="0.25">
      <c r="A3022">
        <v>232708</v>
      </c>
      <c r="B3022" t="s">
        <v>4699</v>
      </c>
      <c r="C3022">
        <v>3</v>
      </c>
      <c r="D3022" t="s">
        <v>2404</v>
      </c>
      <c r="E3022" t="s">
        <v>556</v>
      </c>
      <c r="F3022" t="s">
        <v>29</v>
      </c>
      <c r="G3022" t="s">
        <v>30</v>
      </c>
      <c r="H3022" t="s">
        <v>31</v>
      </c>
      <c r="I3022">
        <v>17</v>
      </c>
      <c r="J3022" t="s">
        <v>33</v>
      </c>
      <c r="K3022">
        <v>53</v>
      </c>
      <c r="L3022">
        <v>76</v>
      </c>
      <c r="M3022">
        <v>81</v>
      </c>
      <c r="N3022" t="s">
        <v>33</v>
      </c>
      <c r="O3022" t="s">
        <v>33</v>
      </c>
      <c r="P3022" t="s">
        <v>33</v>
      </c>
      <c r="Q3022">
        <v>65</v>
      </c>
      <c r="R3022">
        <v>97</v>
      </c>
      <c r="S3022">
        <v>150</v>
      </c>
      <c r="T3022" t="s">
        <v>33</v>
      </c>
      <c r="U3022" t="s">
        <v>32</v>
      </c>
      <c r="V3022">
        <v>82</v>
      </c>
      <c r="W3022">
        <v>82</v>
      </c>
      <c r="X3022">
        <v>0</v>
      </c>
      <c r="Y3022" t="s">
        <v>34</v>
      </c>
      <c r="Z3022" t="s">
        <v>33</v>
      </c>
      <c r="AA3022" t="e">
        <f>VLOOKUP(Table1[[#This Row],[Facility Name]],D_2,8,0)</f>
        <v>#N/A</v>
      </c>
    </row>
    <row r="3023" spans="1:27" x14ac:dyDescent="0.25">
      <c r="A3023">
        <v>232700</v>
      </c>
      <c r="B3023" t="s">
        <v>4513</v>
      </c>
      <c r="C3023">
        <v>1</v>
      </c>
      <c r="D3023" t="s">
        <v>2404</v>
      </c>
      <c r="E3023" t="s">
        <v>4514</v>
      </c>
      <c r="F3023" t="s">
        <v>29</v>
      </c>
      <c r="G3023" t="s">
        <v>30</v>
      </c>
      <c r="H3023" t="s">
        <v>2762</v>
      </c>
      <c r="I3023">
        <v>0</v>
      </c>
      <c r="J3023" t="s">
        <v>32</v>
      </c>
      <c r="K3023">
        <v>79</v>
      </c>
      <c r="L3023">
        <v>106</v>
      </c>
      <c r="M3023">
        <v>122</v>
      </c>
      <c r="N3023" t="s">
        <v>32</v>
      </c>
      <c r="O3023" t="s">
        <v>32</v>
      </c>
      <c r="P3023" t="s">
        <v>32</v>
      </c>
      <c r="Q3023">
        <v>115</v>
      </c>
      <c r="R3023">
        <v>182</v>
      </c>
      <c r="S3023">
        <v>555</v>
      </c>
      <c r="T3023" t="s">
        <v>34</v>
      </c>
      <c r="U3023" t="s">
        <v>33</v>
      </c>
      <c r="V3023">
        <v>95</v>
      </c>
      <c r="W3023">
        <v>95</v>
      </c>
      <c r="X3023">
        <v>0</v>
      </c>
      <c r="Y3023" t="s">
        <v>34</v>
      </c>
      <c r="Z3023" t="s">
        <v>33</v>
      </c>
      <c r="AA3023">
        <f>VLOOKUP(Table1[[#This Row],[Facility Name]],D_2,8,0)</f>
        <v>21</v>
      </c>
    </row>
    <row r="3024" spans="1:27" x14ac:dyDescent="0.25">
      <c r="A3024">
        <v>232703</v>
      </c>
      <c r="B3024" t="s">
        <v>4599</v>
      </c>
      <c r="C3024">
        <v>5</v>
      </c>
      <c r="D3024" t="s">
        <v>2404</v>
      </c>
      <c r="E3024" t="s">
        <v>946</v>
      </c>
      <c r="F3024" t="s">
        <v>29</v>
      </c>
      <c r="G3024" t="s">
        <v>30</v>
      </c>
      <c r="H3024" t="s">
        <v>37</v>
      </c>
      <c r="I3024">
        <v>16</v>
      </c>
      <c r="J3024" t="s">
        <v>33</v>
      </c>
      <c r="K3024">
        <v>75</v>
      </c>
      <c r="L3024">
        <v>106</v>
      </c>
      <c r="M3024">
        <v>109</v>
      </c>
      <c r="N3024" t="s">
        <v>33</v>
      </c>
      <c r="O3024" t="s">
        <v>33</v>
      </c>
      <c r="P3024" t="s">
        <v>33</v>
      </c>
      <c r="Q3024">
        <v>85</v>
      </c>
      <c r="R3024">
        <v>88</v>
      </c>
      <c r="S3024">
        <v>287</v>
      </c>
      <c r="T3024" t="s">
        <v>33</v>
      </c>
      <c r="U3024" t="s">
        <v>33</v>
      </c>
      <c r="V3024">
        <v>95</v>
      </c>
      <c r="W3024">
        <v>95</v>
      </c>
      <c r="X3024">
        <v>0</v>
      </c>
      <c r="Y3024" t="s">
        <v>40</v>
      </c>
      <c r="Z3024" t="s">
        <v>33</v>
      </c>
      <c r="AA3024">
        <f>VLOOKUP(Table1[[#This Row],[Facility Name]],D_2,8,0)</f>
        <v>77</v>
      </c>
    </row>
    <row r="3025" spans="1:27" hidden="1" x14ac:dyDescent="0.25">
      <c r="A3025">
        <v>232714</v>
      </c>
      <c r="B3025" t="s">
        <v>4819</v>
      </c>
      <c r="C3025">
        <v>4</v>
      </c>
      <c r="D3025" t="s">
        <v>2404</v>
      </c>
      <c r="E3025" t="s">
        <v>946</v>
      </c>
      <c r="F3025" t="s">
        <v>29</v>
      </c>
      <c r="G3025" t="s">
        <v>30</v>
      </c>
      <c r="H3025" t="s">
        <v>31</v>
      </c>
      <c r="I3025">
        <v>20</v>
      </c>
      <c r="J3025" t="s">
        <v>33</v>
      </c>
      <c r="K3025">
        <v>41</v>
      </c>
      <c r="L3025">
        <v>56</v>
      </c>
      <c r="M3025">
        <v>56</v>
      </c>
      <c r="N3025" t="s">
        <v>33</v>
      </c>
      <c r="O3025" t="s">
        <v>33</v>
      </c>
      <c r="P3025" t="s">
        <v>33</v>
      </c>
      <c r="Q3025">
        <v>44</v>
      </c>
      <c r="R3025">
        <v>52</v>
      </c>
      <c r="S3025">
        <v>129</v>
      </c>
      <c r="T3025" t="s">
        <v>33</v>
      </c>
      <c r="U3025" t="s">
        <v>33</v>
      </c>
      <c r="V3025">
        <v>53</v>
      </c>
      <c r="W3025">
        <v>53</v>
      </c>
      <c r="X3025">
        <v>0</v>
      </c>
      <c r="Y3025" t="s">
        <v>34</v>
      </c>
      <c r="Z3025" t="s">
        <v>33</v>
      </c>
      <c r="AA3025" t="e">
        <f>VLOOKUP(Table1[[#This Row],[Facility Name]],D_2,8,0)</f>
        <v>#N/A</v>
      </c>
    </row>
    <row r="3026" spans="1:27" x14ac:dyDescent="0.25">
      <c r="A3026">
        <v>232707</v>
      </c>
      <c r="B3026" t="s">
        <v>4623</v>
      </c>
      <c r="C3026">
        <v>2</v>
      </c>
      <c r="D3026" t="s">
        <v>2404</v>
      </c>
      <c r="E3026" t="s">
        <v>556</v>
      </c>
      <c r="F3026" t="s">
        <v>29</v>
      </c>
      <c r="G3026" t="s">
        <v>30</v>
      </c>
      <c r="H3026" t="s">
        <v>2408</v>
      </c>
      <c r="I3026">
        <v>1</v>
      </c>
      <c r="J3026" t="s">
        <v>33</v>
      </c>
      <c r="K3026">
        <v>17</v>
      </c>
      <c r="L3026">
        <v>29</v>
      </c>
      <c r="M3026">
        <v>30</v>
      </c>
      <c r="N3026" t="s">
        <v>33</v>
      </c>
      <c r="O3026" t="s">
        <v>33</v>
      </c>
      <c r="P3026" t="s">
        <v>33</v>
      </c>
      <c r="Q3026">
        <v>20</v>
      </c>
      <c r="R3026">
        <v>21</v>
      </c>
      <c r="S3026">
        <v>62</v>
      </c>
      <c r="T3026" t="s">
        <v>34</v>
      </c>
      <c r="U3026" t="s">
        <v>34</v>
      </c>
      <c r="V3026">
        <v>0</v>
      </c>
      <c r="W3026">
        <v>0</v>
      </c>
      <c r="X3026">
        <v>0</v>
      </c>
      <c r="Y3026" t="s">
        <v>34</v>
      </c>
      <c r="Z3026" t="s">
        <v>40</v>
      </c>
      <c r="AA3026">
        <f>VLOOKUP(Table1[[#This Row],[Facility Name]],D_2,8,0)</f>
        <v>71</v>
      </c>
    </row>
    <row r="3027" spans="1:27" x14ac:dyDescent="0.25">
      <c r="A3027">
        <v>232709</v>
      </c>
      <c r="B3027" t="s">
        <v>4719</v>
      </c>
      <c r="C3027">
        <v>3</v>
      </c>
      <c r="D3027" t="s">
        <v>2404</v>
      </c>
      <c r="E3027" t="s">
        <v>2405</v>
      </c>
      <c r="F3027" t="s">
        <v>29</v>
      </c>
      <c r="G3027" t="s">
        <v>30</v>
      </c>
      <c r="H3027" t="s">
        <v>37</v>
      </c>
      <c r="I3027">
        <v>0</v>
      </c>
      <c r="J3027" t="s">
        <v>32</v>
      </c>
      <c r="K3027">
        <v>25</v>
      </c>
      <c r="L3027">
        <v>38</v>
      </c>
      <c r="M3027">
        <v>39</v>
      </c>
      <c r="N3027" t="s">
        <v>33</v>
      </c>
      <c r="O3027" t="s">
        <v>33</v>
      </c>
      <c r="P3027" t="s">
        <v>33</v>
      </c>
      <c r="Q3027">
        <v>29</v>
      </c>
      <c r="R3027">
        <v>21</v>
      </c>
      <c r="S3027">
        <v>84</v>
      </c>
      <c r="T3027" t="s">
        <v>34</v>
      </c>
      <c r="U3027" t="s">
        <v>33</v>
      </c>
      <c r="V3027">
        <v>16</v>
      </c>
      <c r="W3027">
        <v>16</v>
      </c>
      <c r="X3027">
        <v>0</v>
      </c>
      <c r="Y3027" t="s">
        <v>34</v>
      </c>
      <c r="Z3027" t="s">
        <v>33</v>
      </c>
      <c r="AA3027">
        <f>VLOOKUP(Table1[[#This Row],[Facility Name]],D_2,8,0)</f>
        <v>76</v>
      </c>
    </row>
    <row r="3028" spans="1:27" x14ac:dyDescent="0.25">
      <c r="A3028">
        <v>232712</v>
      </c>
      <c r="B3028" t="s">
        <v>4722</v>
      </c>
      <c r="C3028">
        <v>3</v>
      </c>
      <c r="D3028" t="s">
        <v>2404</v>
      </c>
      <c r="E3028" t="s">
        <v>2458</v>
      </c>
      <c r="F3028" t="s">
        <v>29</v>
      </c>
      <c r="G3028" t="s">
        <v>30</v>
      </c>
      <c r="H3028" t="s">
        <v>407</v>
      </c>
      <c r="I3028">
        <v>24</v>
      </c>
      <c r="J3028" t="s">
        <v>33</v>
      </c>
      <c r="K3028">
        <v>43</v>
      </c>
      <c r="L3028">
        <v>79</v>
      </c>
      <c r="M3028">
        <v>86</v>
      </c>
      <c r="N3028" t="s">
        <v>33</v>
      </c>
      <c r="O3028" t="s">
        <v>33</v>
      </c>
      <c r="P3028" t="s">
        <v>33</v>
      </c>
      <c r="Q3028">
        <v>61</v>
      </c>
      <c r="R3028">
        <v>105</v>
      </c>
      <c r="S3028">
        <v>171</v>
      </c>
      <c r="T3028" t="s">
        <v>40</v>
      </c>
      <c r="U3028" t="s">
        <v>33</v>
      </c>
      <c r="V3028">
        <v>84</v>
      </c>
      <c r="W3028">
        <v>84</v>
      </c>
      <c r="X3028">
        <v>0</v>
      </c>
      <c r="Y3028" t="s">
        <v>33</v>
      </c>
      <c r="Z3028" t="s">
        <v>33</v>
      </c>
      <c r="AA3028">
        <f>VLOOKUP(Table1[[#This Row],[Facility Name]],D_2,8,0)</f>
        <v>50</v>
      </c>
    </row>
    <row r="3029" spans="1:27" hidden="1" x14ac:dyDescent="0.25">
      <c r="A3029">
        <v>232717</v>
      </c>
      <c r="B3029" t="s">
        <v>4823</v>
      </c>
      <c r="C3029">
        <v>4</v>
      </c>
      <c r="D3029" t="s">
        <v>2404</v>
      </c>
      <c r="E3029" t="s">
        <v>2664</v>
      </c>
      <c r="F3029" t="s">
        <v>29</v>
      </c>
      <c r="G3029" t="s">
        <v>30</v>
      </c>
      <c r="H3029" t="s">
        <v>31</v>
      </c>
      <c r="I3029">
        <v>0</v>
      </c>
      <c r="J3029" t="s">
        <v>33</v>
      </c>
      <c r="K3029">
        <v>37</v>
      </c>
      <c r="L3029">
        <v>60</v>
      </c>
      <c r="M3029">
        <v>60</v>
      </c>
      <c r="N3029" t="s">
        <v>33</v>
      </c>
      <c r="O3029" t="s">
        <v>33</v>
      </c>
      <c r="P3029" t="s">
        <v>33</v>
      </c>
      <c r="Q3029">
        <v>44</v>
      </c>
      <c r="R3029">
        <v>42</v>
      </c>
      <c r="S3029">
        <v>107</v>
      </c>
      <c r="T3029" t="s">
        <v>34</v>
      </c>
      <c r="U3029" t="s">
        <v>34</v>
      </c>
      <c r="V3029">
        <v>0</v>
      </c>
      <c r="W3029">
        <v>0</v>
      </c>
      <c r="X3029">
        <v>0</v>
      </c>
      <c r="Y3029" t="s">
        <v>34</v>
      </c>
      <c r="Z3029" t="s">
        <v>33</v>
      </c>
      <c r="AA3029" t="e">
        <f>VLOOKUP(Table1[[#This Row],[Facility Name]],D_2,8,0)</f>
        <v>#N/A</v>
      </c>
    </row>
    <row r="3030" spans="1:27" hidden="1" x14ac:dyDescent="0.25">
      <c r="A3030">
        <v>232718</v>
      </c>
      <c r="B3030" t="s">
        <v>4434</v>
      </c>
      <c r="C3030">
        <v>4</v>
      </c>
      <c r="D3030" t="s">
        <v>2404</v>
      </c>
      <c r="E3030" t="s">
        <v>1354</v>
      </c>
      <c r="F3030" t="s">
        <v>29</v>
      </c>
      <c r="G3030" t="s">
        <v>30</v>
      </c>
      <c r="H3030" t="s">
        <v>31</v>
      </c>
      <c r="I3030">
        <v>13</v>
      </c>
      <c r="J3030" t="s">
        <v>33</v>
      </c>
      <c r="K3030">
        <v>37</v>
      </c>
      <c r="L3030">
        <v>46</v>
      </c>
      <c r="M3030">
        <v>48</v>
      </c>
      <c r="N3030" t="s">
        <v>33</v>
      </c>
      <c r="O3030" t="s">
        <v>33</v>
      </c>
      <c r="P3030" t="s">
        <v>33</v>
      </c>
      <c r="Q3030">
        <v>40</v>
      </c>
      <c r="R3030">
        <v>65</v>
      </c>
      <c r="S3030">
        <v>90</v>
      </c>
      <c r="T3030" t="s">
        <v>33</v>
      </c>
      <c r="U3030" t="s">
        <v>33</v>
      </c>
      <c r="V3030">
        <v>42</v>
      </c>
      <c r="W3030">
        <v>42</v>
      </c>
      <c r="X3030">
        <v>0</v>
      </c>
      <c r="Y3030" t="s">
        <v>34</v>
      </c>
      <c r="Z3030" t="s">
        <v>33</v>
      </c>
      <c r="AA3030" t="e">
        <f>VLOOKUP(Table1[[#This Row],[Facility Name]],D_2,8,0)</f>
        <v>#N/A</v>
      </c>
    </row>
    <row r="3031" spans="1:27" hidden="1" x14ac:dyDescent="0.25">
      <c r="A3031">
        <v>232719</v>
      </c>
      <c r="B3031" t="s">
        <v>4435</v>
      </c>
      <c r="C3031">
        <v>3</v>
      </c>
      <c r="D3031" t="s">
        <v>2404</v>
      </c>
      <c r="E3031" t="s">
        <v>2664</v>
      </c>
      <c r="F3031" t="s">
        <v>29</v>
      </c>
      <c r="G3031" t="s">
        <v>30</v>
      </c>
      <c r="H3031" t="s">
        <v>31</v>
      </c>
      <c r="I3031">
        <v>13</v>
      </c>
      <c r="J3031" t="s">
        <v>33</v>
      </c>
      <c r="K3031">
        <v>34</v>
      </c>
      <c r="L3031">
        <v>54</v>
      </c>
      <c r="M3031">
        <v>58</v>
      </c>
      <c r="N3031" t="s">
        <v>33</v>
      </c>
      <c r="O3031" t="s">
        <v>33</v>
      </c>
      <c r="P3031" t="s">
        <v>33</v>
      </c>
      <c r="Q3031">
        <v>47</v>
      </c>
      <c r="R3031">
        <v>65</v>
      </c>
      <c r="S3031">
        <v>97</v>
      </c>
      <c r="T3031" t="s">
        <v>33</v>
      </c>
      <c r="U3031" t="s">
        <v>33</v>
      </c>
      <c r="V3031">
        <v>60</v>
      </c>
      <c r="W3031">
        <v>60</v>
      </c>
      <c r="X3031">
        <v>0</v>
      </c>
      <c r="Y3031" t="s">
        <v>33</v>
      </c>
      <c r="Z3031" t="s">
        <v>33</v>
      </c>
      <c r="AA3031" t="e">
        <f>VLOOKUP(Table1[[#This Row],[Facility Name]],D_2,8,0)</f>
        <v>#N/A</v>
      </c>
    </row>
    <row r="3032" spans="1:27" x14ac:dyDescent="0.25">
      <c r="A3032">
        <v>232715</v>
      </c>
      <c r="B3032" t="s">
        <v>4820</v>
      </c>
      <c r="C3032">
        <v>5</v>
      </c>
      <c r="D3032" t="s">
        <v>2404</v>
      </c>
      <c r="E3032" t="s">
        <v>2489</v>
      </c>
      <c r="F3032" t="s">
        <v>29</v>
      </c>
      <c r="G3032" t="s">
        <v>30</v>
      </c>
      <c r="H3032" t="s">
        <v>37</v>
      </c>
      <c r="I3032">
        <v>4</v>
      </c>
      <c r="J3032" t="s">
        <v>33</v>
      </c>
      <c r="K3032">
        <v>29</v>
      </c>
      <c r="L3032">
        <v>51</v>
      </c>
      <c r="M3032">
        <v>58</v>
      </c>
      <c r="N3032" t="s">
        <v>33</v>
      </c>
      <c r="O3032" t="s">
        <v>33</v>
      </c>
      <c r="P3032" t="s">
        <v>33</v>
      </c>
      <c r="Q3032">
        <v>34</v>
      </c>
      <c r="R3032">
        <v>34</v>
      </c>
      <c r="S3032">
        <v>94</v>
      </c>
      <c r="T3032" t="s">
        <v>34</v>
      </c>
      <c r="U3032" t="s">
        <v>33</v>
      </c>
      <c r="V3032">
        <v>22</v>
      </c>
      <c r="W3032">
        <v>22</v>
      </c>
      <c r="X3032">
        <v>0</v>
      </c>
      <c r="Y3032" t="s">
        <v>34</v>
      </c>
      <c r="Z3032" t="s">
        <v>33</v>
      </c>
      <c r="AA3032">
        <f>VLOOKUP(Table1[[#This Row],[Facility Name]],D_2,8,0)</f>
        <v>49</v>
      </c>
    </row>
    <row r="3033" spans="1:27" x14ac:dyDescent="0.25">
      <c r="A3033">
        <v>232716</v>
      </c>
      <c r="B3033" t="s">
        <v>4821</v>
      </c>
      <c r="C3033">
        <v>5</v>
      </c>
      <c r="D3033" t="s">
        <v>2404</v>
      </c>
      <c r="E3033" t="s">
        <v>398</v>
      </c>
      <c r="F3033" t="s">
        <v>29</v>
      </c>
      <c r="G3033" t="s">
        <v>30</v>
      </c>
      <c r="H3033" t="s">
        <v>4822</v>
      </c>
      <c r="I3033">
        <v>16</v>
      </c>
      <c r="J3033" t="s">
        <v>33</v>
      </c>
      <c r="K3033">
        <v>38</v>
      </c>
      <c r="L3033">
        <v>63</v>
      </c>
      <c r="M3033">
        <v>63</v>
      </c>
      <c r="N3033" t="s">
        <v>33</v>
      </c>
      <c r="O3033" t="s">
        <v>33</v>
      </c>
      <c r="P3033" t="s">
        <v>33</v>
      </c>
      <c r="Q3033">
        <v>42</v>
      </c>
      <c r="R3033">
        <v>35</v>
      </c>
      <c r="S3033">
        <v>114</v>
      </c>
      <c r="T3033" t="s">
        <v>33</v>
      </c>
      <c r="U3033" t="s">
        <v>33</v>
      </c>
      <c r="V3033">
        <v>54</v>
      </c>
      <c r="W3033">
        <v>54</v>
      </c>
      <c r="X3033">
        <v>0</v>
      </c>
      <c r="Y3033" t="s">
        <v>34</v>
      </c>
      <c r="Z3033" t="s">
        <v>33</v>
      </c>
      <c r="AA3033">
        <f>VLOOKUP(Table1[[#This Row],[Facility Name]],D_2,8,0)</f>
        <v>79</v>
      </c>
    </row>
    <row r="3034" spans="1:27" hidden="1" x14ac:dyDescent="0.25">
      <c r="A3034">
        <v>232722</v>
      </c>
      <c r="B3034" t="s">
        <v>4544</v>
      </c>
      <c r="C3034">
        <v>1</v>
      </c>
      <c r="D3034" t="s">
        <v>2404</v>
      </c>
      <c r="E3034" t="s">
        <v>1286</v>
      </c>
      <c r="F3034" t="s">
        <v>29</v>
      </c>
      <c r="G3034" t="s">
        <v>30</v>
      </c>
      <c r="H3034" t="s">
        <v>407</v>
      </c>
      <c r="I3034">
        <v>20</v>
      </c>
      <c r="J3034" t="s">
        <v>32</v>
      </c>
      <c r="K3034">
        <v>34</v>
      </c>
      <c r="L3034">
        <v>49</v>
      </c>
      <c r="M3034">
        <v>53</v>
      </c>
      <c r="N3034" t="s">
        <v>33</v>
      </c>
      <c r="O3034" t="s">
        <v>33</v>
      </c>
      <c r="P3034" t="s">
        <v>33</v>
      </c>
      <c r="Q3034">
        <v>38</v>
      </c>
      <c r="R3034">
        <v>45</v>
      </c>
      <c r="S3034">
        <v>48</v>
      </c>
      <c r="T3034" t="s">
        <v>33</v>
      </c>
      <c r="U3034" t="s">
        <v>33</v>
      </c>
      <c r="V3034">
        <v>55</v>
      </c>
      <c r="W3034">
        <v>55</v>
      </c>
      <c r="X3034">
        <v>0</v>
      </c>
      <c r="Y3034" t="s">
        <v>34</v>
      </c>
      <c r="Z3034" t="s">
        <v>33</v>
      </c>
      <c r="AA3034" t="str">
        <f>VLOOKUP(Table1[[#This Row],[Facility Name]],D_2,8,0)</f>
        <v>No Score</v>
      </c>
    </row>
    <row r="3035" spans="1:27" x14ac:dyDescent="0.25">
      <c r="A3035">
        <v>232720</v>
      </c>
      <c r="B3035" t="s">
        <v>4524</v>
      </c>
      <c r="C3035">
        <v>3</v>
      </c>
      <c r="D3035" t="s">
        <v>2404</v>
      </c>
      <c r="E3035" t="s">
        <v>1286</v>
      </c>
      <c r="F3035" t="s">
        <v>29</v>
      </c>
      <c r="G3035" t="s">
        <v>30</v>
      </c>
      <c r="H3035" t="s">
        <v>407</v>
      </c>
      <c r="I3035">
        <v>20</v>
      </c>
      <c r="J3035" t="s">
        <v>33</v>
      </c>
      <c r="K3035">
        <v>37</v>
      </c>
      <c r="L3035">
        <v>67</v>
      </c>
      <c r="M3035">
        <v>68</v>
      </c>
      <c r="N3035" t="s">
        <v>33</v>
      </c>
      <c r="O3035" t="s">
        <v>40</v>
      </c>
      <c r="P3035" t="s">
        <v>33</v>
      </c>
      <c r="Q3035">
        <v>49</v>
      </c>
      <c r="R3035">
        <v>53</v>
      </c>
      <c r="S3035">
        <v>114</v>
      </c>
      <c r="T3035" t="s">
        <v>33</v>
      </c>
      <c r="U3035" t="s">
        <v>33</v>
      </c>
      <c r="V3035">
        <v>70</v>
      </c>
      <c r="W3035">
        <v>70</v>
      </c>
      <c r="X3035">
        <v>0</v>
      </c>
      <c r="Y3035" t="s">
        <v>33</v>
      </c>
      <c r="Z3035" t="s">
        <v>33</v>
      </c>
      <c r="AA3035">
        <f>VLOOKUP(Table1[[#This Row],[Facility Name]],D_2,8,0)</f>
        <v>56</v>
      </c>
    </row>
    <row r="3036" spans="1:27" hidden="1" x14ac:dyDescent="0.25">
      <c r="A3036">
        <v>232723</v>
      </c>
      <c r="B3036" t="s">
        <v>4545</v>
      </c>
      <c r="C3036">
        <v>3</v>
      </c>
      <c r="D3036" t="s">
        <v>2404</v>
      </c>
      <c r="E3036" t="s">
        <v>2664</v>
      </c>
      <c r="F3036" t="s">
        <v>29</v>
      </c>
      <c r="G3036" t="s">
        <v>30</v>
      </c>
      <c r="H3036" t="s">
        <v>31</v>
      </c>
      <c r="I3036">
        <v>12</v>
      </c>
      <c r="J3036" t="s">
        <v>34</v>
      </c>
      <c r="K3036">
        <v>17</v>
      </c>
      <c r="L3036">
        <v>38</v>
      </c>
      <c r="M3036">
        <v>38</v>
      </c>
      <c r="N3036" t="s">
        <v>33</v>
      </c>
      <c r="O3036" t="s">
        <v>33</v>
      </c>
      <c r="P3036" t="s">
        <v>34</v>
      </c>
      <c r="Q3036">
        <v>23</v>
      </c>
      <c r="R3036">
        <v>15</v>
      </c>
      <c r="S3036">
        <v>26</v>
      </c>
      <c r="T3036" t="s">
        <v>33</v>
      </c>
      <c r="U3036" t="s">
        <v>33</v>
      </c>
      <c r="V3036">
        <v>41</v>
      </c>
      <c r="W3036">
        <v>41</v>
      </c>
      <c r="X3036">
        <v>0</v>
      </c>
      <c r="Y3036" t="s">
        <v>34</v>
      </c>
      <c r="Z3036" t="s">
        <v>33</v>
      </c>
      <c r="AA3036" t="e">
        <f>VLOOKUP(Table1[[#This Row],[Facility Name]],D_2,8,0)</f>
        <v>#N/A</v>
      </c>
    </row>
    <row r="3037" spans="1:27" hidden="1" x14ac:dyDescent="0.25">
      <c r="A3037">
        <v>172559</v>
      </c>
      <c r="B3037" t="s">
        <v>3695</v>
      </c>
      <c r="D3037" t="s">
        <v>2283</v>
      </c>
      <c r="E3037" t="s">
        <v>52</v>
      </c>
      <c r="F3037" t="s">
        <v>29</v>
      </c>
      <c r="G3037" t="s">
        <v>30</v>
      </c>
      <c r="H3037" t="s">
        <v>31</v>
      </c>
      <c r="I3037">
        <v>1</v>
      </c>
      <c r="J3037" t="s">
        <v>34</v>
      </c>
      <c r="K3037">
        <v>16</v>
      </c>
      <c r="L3037">
        <v>24</v>
      </c>
      <c r="M3037">
        <v>26</v>
      </c>
      <c r="N3037" t="s">
        <v>33</v>
      </c>
      <c r="O3037" t="s">
        <v>33</v>
      </c>
      <c r="P3037" t="s">
        <v>33</v>
      </c>
      <c r="Q3037">
        <v>18</v>
      </c>
      <c r="R3037">
        <v>14</v>
      </c>
      <c r="S3037">
        <v>74</v>
      </c>
      <c r="T3037" t="s">
        <v>34</v>
      </c>
      <c r="U3037" t="s">
        <v>34</v>
      </c>
      <c r="V3037">
        <v>6</v>
      </c>
      <c r="W3037">
        <v>6</v>
      </c>
      <c r="X3037">
        <v>0</v>
      </c>
      <c r="Y3037" t="s">
        <v>34</v>
      </c>
      <c r="Z3037" t="s">
        <v>33</v>
      </c>
      <c r="AA3037" t="e">
        <f>VLOOKUP(Table1[[#This Row],[Facility Name]],D_2,8,0)</f>
        <v>#N/A</v>
      </c>
    </row>
    <row r="3038" spans="1:27" hidden="1" x14ac:dyDescent="0.25">
      <c r="A3038">
        <v>232724</v>
      </c>
      <c r="B3038" t="s">
        <v>4546</v>
      </c>
      <c r="C3038">
        <v>4</v>
      </c>
      <c r="D3038" t="s">
        <v>2404</v>
      </c>
      <c r="E3038" t="s">
        <v>1286</v>
      </c>
      <c r="F3038" t="s">
        <v>29</v>
      </c>
      <c r="G3038" t="s">
        <v>30</v>
      </c>
      <c r="H3038" t="s">
        <v>31</v>
      </c>
      <c r="I3038">
        <v>12</v>
      </c>
      <c r="J3038" t="s">
        <v>34</v>
      </c>
      <c r="K3038">
        <v>16</v>
      </c>
      <c r="L3038">
        <v>25</v>
      </c>
      <c r="M3038">
        <v>26</v>
      </c>
      <c r="N3038" t="s">
        <v>33</v>
      </c>
      <c r="O3038" t="s">
        <v>33</v>
      </c>
      <c r="P3038" t="s">
        <v>34</v>
      </c>
      <c r="Q3038">
        <v>20</v>
      </c>
      <c r="R3038">
        <v>20</v>
      </c>
      <c r="S3038">
        <v>23</v>
      </c>
      <c r="T3038" t="s">
        <v>33</v>
      </c>
      <c r="U3038" t="s">
        <v>33</v>
      </c>
      <c r="V3038">
        <v>27</v>
      </c>
      <c r="W3038">
        <v>27</v>
      </c>
      <c r="X3038">
        <v>0</v>
      </c>
      <c r="Y3038" t="s">
        <v>34</v>
      </c>
      <c r="Z3038" t="s">
        <v>33</v>
      </c>
      <c r="AA3038" t="e">
        <f>VLOOKUP(Table1[[#This Row],[Facility Name]],D_2,8,0)</f>
        <v>#N/A</v>
      </c>
    </row>
    <row r="3039" spans="1:27" hidden="1" x14ac:dyDescent="0.25">
      <c r="A3039">
        <v>232727</v>
      </c>
      <c r="B3039" t="s">
        <v>4629</v>
      </c>
      <c r="C3039">
        <v>3</v>
      </c>
      <c r="D3039" t="s">
        <v>2404</v>
      </c>
      <c r="E3039" t="s">
        <v>556</v>
      </c>
      <c r="F3039" t="s">
        <v>44</v>
      </c>
      <c r="G3039" t="s">
        <v>30</v>
      </c>
      <c r="H3039" t="s">
        <v>37</v>
      </c>
      <c r="I3039">
        <v>13</v>
      </c>
      <c r="J3039" t="s">
        <v>34</v>
      </c>
      <c r="K3039">
        <v>10</v>
      </c>
      <c r="L3039">
        <v>20</v>
      </c>
      <c r="M3039">
        <v>22</v>
      </c>
      <c r="N3039" t="s">
        <v>33</v>
      </c>
      <c r="O3039" t="s">
        <v>32</v>
      </c>
      <c r="P3039" t="s">
        <v>34</v>
      </c>
      <c r="Q3039">
        <v>12</v>
      </c>
      <c r="R3039">
        <v>14</v>
      </c>
      <c r="S3039">
        <v>14</v>
      </c>
      <c r="T3039" t="s">
        <v>33</v>
      </c>
      <c r="U3039" t="s">
        <v>33</v>
      </c>
      <c r="V3039">
        <v>21</v>
      </c>
      <c r="W3039">
        <v>21</v>
      </c>
      <c r="X3039">
        <v>0</v>
      </c>
      <c r="Y3039" t="s">
        <v>34</v>
      </c>
      <c r="Z3039" t="s">
        <v>33</v>
      </c>
      <c r="AA3039" t="str">
        <f>VLOOKUP(Table1[[#This Row],[Facility Name]],D_2,8,0)</f>
        <v>No Score</v>
      </c>
    </row>
    <row r="3040" spans="1:27" hidden="1" x14ac:dyDescent="0.25">
      <c r="A3040">
        <v>172562</v>
      </c>
      <c r="B3040" t="s">
        <v>3699</v>
      </c>
      <c r="D3040" t="s">
        <v>2283</v>
      </c>
      <c r="E3040" t="s">
        <v>1145</v>
      </c>
      <c r="F3040" t="s">
        <v>29</v>
      </c>
      <c r="G3040" t="s">
        <v>63</v>
      </c>
      <c r="H3040" t="s">
        <v>64</v>
      </c>
      <c r="I3040">
        <v>1</v>
      </c>
      <c r="J3040" t="s">
        <v>34</v>
      </c>
      <c r="K3040">
        <v>7</v>
      </c>
      <c r="L3040">
        <v>11</v>
      </c>
      <c r="M3040">
        <v>11</v>
      </c>
      <c r="N3040" t="s">
        <v>34</v>
      </c>
      <c r="O3040" t="s">
        <v>34</v>
      </c>
      <c r="P3040" t="s">
        <v>34</v>
      </c>
      <c r="Q3040">
        <v>8</v>
      </c>
      <c r="R3040">
        <v>4</v>
      </c>
      <c r="S3040">
        <v>14</v>
      </c>
      <c r="T3040" t="s">
        <v>34</v>
      </c>
      <c r="U3040" t="s">
        <v>34</v>
      </c>
      <c r="V3040">
        <v>6</v>
      </c>
      <c r="W3040">
        <v>6</v>
      </c>
      <c r="X3040">
        <v>0</v>
      </c>
      <c r="Y3040" t="s">
        <v>34</v>
      </c>
      <c r="Z3040" t="s">
        <v>34</v>
      </c>
      <c r="AA3040" t="e">
        <f>VLOOKUP(Table1[[#This Row],[Facility Name]],D_2,8,0)</f>
        <v>#N/A</v>
      </c>
    </row>
    <row r="3041" spans="1:27" hidden="1" x14ac:dyDescent="0.25">
      <c r="A3041">
        <v>232728</v>
      </c>
      <c r="B3041" t="s">
        <v>4630</v>
      </c>
      <c r="C3041">
        <v>3</v>
      </c>
      <c r="D3041" t="s">
        <v>2404</v>
      </c>
      <c r="E3041" t="s">
        <v>946</v>
      </c>
      <c r="F3041" t="s">
        <v>29</v>
      </c>
      <c r="G3041" t="s">
        <v>63</v>
      </c>
      <c r="H3041" t="s">
        <v>64</v>
      </c>
      <c r="I3041">
        <v>0</v>
      </c>
      <c r="J3041" t="s">
        <v>33</v>
      </c>
      <c r="K3041">
        <v>54</v>
      </c>
      <c r="L3041">
        <v>71</v>
      </c>
      <c r="M3041">
        <v>78</v>
      </c>
      <c r="N3041" t="s">
        <v>33</v>
      </c>
      <c r="O3041" t="s">
        <v>33</v>
      </c>
      <c r="P3041" t="s">
        <v>33</v>
      </c>
      <c r="Q3041">
        <v>68</v>
      </c>
      <c r="R3041">
        <v>120</v>
      </c>
      <c r="S3041">
        <v>83</v>
      </c>
      <c r="T3041" t="s">
        <v>34</v>
      </c>
      <c r="U3041" t="s">
        <v>33</v>
      </c>
      <c r="V3041">
        <v>71</v>
      </c>
      <c r="W3041">
        <v>71</v>
      </c>
      <c r="X3041">
        <v>0</v>
      </c>
      <c r="Y3041" t="s">
        <v>34</v>
      </c>
      <c r="Z3041" t="s">
        <v>34</v>
      </c>
      <c r="AA3041" t="str">
        <f>VLOOKUP(Table1[[#This Row],[Facility Name]],D_2,8,0)</f>
        <v>No Score</v>
      </c>
    </row>
    <row r="3042" spans="1:27" hidden="1" x14ac:dyDescent="0.25">
      <c r="A3042">
        <v>232731</v>
      </c>
      <c r="B3042" t="s">
        <v>4650</v>
      </c>
      <c r="C3042">
        <v>5</v>
      </c>
      <c r="D3042" t="s">
        <v>2404</v>
      </c>
      <c r="E3042" t="s">
        <v>556</v>
      </c>
      <c r="F3042" t="s">
        <v>29</v>
      </c>
      <c r="G3042" t="s">
        <v>30</v>
      </c>
      <c r="H3042" t="s">
        <v>37</v>
      </c>
      <c r="I3042">
        <v>13</v>
      </c>
      <c r="J3042" t="s">
        <v>34</v>
      </c>
      <c r="K3042">
        <v>13</v>
      </c>
      <c r="L3042">
        <v>18</v>
      </c>
      <c r="M3042">
        <v>19</v>
      </c>
      <c r="N3042" t="s">
        <v>33</v>
      </c>
      <c r="O3042" t="s">
        <v>33</v>
      </c>
      <c r="P3042" t="s">
        <v>34</v>
      </c>
      <c r="Q3042">
        <v>15</v>
      </c>
      <c r="R3042">
        <v>20</v>
      </c>
      <c r="S3042">
        <v>16</v>
      </c>
      <c r="T3042" t="s">
        <v>33</v>
      </c>
      <c r="U3042" t="s">
        <v>33</v>
      </c>
      <c r="V3042">
        <v>19</v>
      </c>
      <c r="W3042">
        <v>19</v>
      </c>
      <c r="X3042">
        <v>0</v>
      </c>
      <c r="Y3042" t="s">
        <v>34</v>
      </c>
      <c r="Z3042" t="s">
        <v>33</v>
      </c>
      <c r="AA3042" t="str">
        <f>VLOOKUP(Table1[[#This Row],[Facility Name]],D_2,8,0)</f>
        <v>No Score</v>
      </c>
    </row>
    <row r="3043" spans="1:27" x14ac:dyDescent="0.25">
      <c r="A3043">
        <v>232721</v>
      </c>
      <c r="B3043" t="s">
        <v>4525</v>
      </c>
      <c r="C3043">
        <v>5</v>
      </c>
      <c r="D3043" t="s">
        <v>2404</v>
      </c>
      <c r="E3043" t="s">
        <v>2405</v>
      </c>
      <c r="F3043" t="s">
        <v>29</v>
      </c>
      <c r="G3043" t="s">
        <v>30</v>
      </c>
      <c r="H3043" t="s">
        <v>37</v>
      </c>
      <c r="I3043">
        <v>13</v>
      </c>
      <c r="J3043" t="s">
        <v>34</v>
      </c>
      <c r="K3043">
        <v>19</v>
      </c>
      <c r="L3043">
        <v>27</v>
      </c>
      <c r="M3043">
        <v>29</v>
      </c>
      <c r="N3043" t="s">
        <v>33</v>
      </c>
      <c r="O3043" t="s">
        <v>33</v>
      </c>
      <c r="P3043" t="s">
        <v>34</v>
      </c>
      <c r="Q3043">
        <v>23</v>
      </c>
      <c r="R3043">
        <v>22</v>
      </c>
      <c r="S3043">
        <v>31</v>
      </c>
      <c r="T3043" t="s">
        <v>33</v>
      </c>
      <c r="U3043" t="s">
        <v>33</v>
      </c>
      <c r="V3043">
        <v>29</v>
      </c>
      <c r="W3043">
        <v>29</v>
      </c>
      <c r="X3043">
        <v>0</v>
      </c>
      <c r="Y3043" t="s">
        <v>34</v>
      </c>
      <c r="Z3043" t="s">
        <v>33</v>
      </c>
      <c r="AA3043">
        <f>VLOOKUP(Table1[[#This Row],[Facility Name]],D_2,8,0)</f>
        <v>70</v>
      </c>
    </row>
    <row r="3044" spans="1:27" x14ac:dyDescent="0.25">
      <c r="A3044">
        <v>232729</v>
      </c>
      <c r="B3044" t="s">
        <v>4426</v>
      </c>
      <c r="C3044">
        <v>3</v>
      </c>
      <c r="D3044" t="s">
        <v>2404</v>
      </c>
      <c r="F3044" t="s">
        <v>29</v>
      </c>
      <c r="G3044" t="s">
        <v>30</v>
      </c>
      <c r="H3044" t="s">
        <v>37</v>
      </c>
      <c r="I3044">
        <v>18</v>
      </c>
      <c r="J3044" t="s">
        <v>33</v>
      </c>
      <c r="K3044">
        <v>93</v>
      </c>
      <c r="L3044">
        <v>123</v>
      </c>
      <c r="M3044">
        <v>127</v>
      </c>
      <c r="N3044" t="s">
        <v>33</v>
      </c>
      <c r="O3044" t="s">
        <v>33</v>
      </c>
      <c r="P3044" t="s">
        <v>40</v>
      </c>
      <c r="Q3044">
        <v>109</v>
      </c>
      <c r="R3044">
        <v>160</v>
      </c>
      <c r="S3044">
        <v>183</v>
      </c>
      <c r="T3044" t="s">
        <v>33</v>
      </c>
      <c r="U3044" t="s">
        <v>33</v>
      </c>
      <c r="V3044">
        <v>126</v>
      </c>
      <c r="W3044">
        <v>126</v>
      </c>
      <c r="X3044">
        <v>0</v>
      </c>
      <c r="Y3044" t="s">
        <v>34</v>
      </c>
      <c r="Z3044" t="s">
        <v>33</v>
      </c>
      <c r="AA3044">
        <f>VLOOKUP(Table1[[#This Row],[Facility Name]],D_2,8,0)</f>
        <v>29</v>
      </c>
    </row>
    <row r="3045" spans="1:27" x14ac:dyDescent="0.25">
      <c r="A3045">
        <v>232730</v>
      </c>
      <c r="B3045" t="s">
        <v>4426</v>
      </c>
      <c r="C3045">
        <v>5</v>
      </c>
      <c r="D3045" t="s">
        <v>2404</v>
      </c>
      <c r="F3045" t="s">
        <v>29</v>
      </c>
      <c r="G3045" t="s">
        <v>30</v>
      </c>
      <c r="H3045" t="s">
        <v>37</v>
      </c>
      <c r="I3045">
        <v>8</v>
      </c>
      <c r="J3045" t="s">
        <v>33</v>
      </c>
      <c r="K3045">
        <v>28</v>
      </c>
      <c r="L3045">
        <v>35</v>
      </c>
      <c r="M3045">
        <v>37</v>
      </c>
      <c r="N3045" t="s">
        <v>33</v>
      </c>
      <c r="O3045" t="s">
        <v>33</v>
      </c>
      <c r="P3045" t="s">
        <v>33</v>
      </c>
      <c r="Q3045">
        <v>31</v>
      </c>
      <c r="R3045">
        <v>46</v>
      </c>
      <c r="S3045">
        <v>48</v>
      </c>
      <c r="T3045" t="s">
        <v>33</v>
      </c>
      <c r="U3045" t="s">
        <v>33</v>
      </c>
      <c r="V3045">
        <v>37</v>
      </c>
      <c r="W3045">
        <v>37</v>
      </c>
      <c r="X3045">
        <v>0</v>
      </c>
      <c r="Y3045" t="s">
        <v>34</v>
      </c>
      <c r="Z3045" t="s">
        <v>33</v>
      </c>
      <c r="AA3045">
        <f>VLOOKUP(Table1[[#This Row],[Facility Name]],D_2,8,0)</f>
        <v>29</v>
      </c>
    </row>
    <row r="3046" spans="1:27" x14ac:dyDescent="0.25">
      <c r="A3046">
        <v>232732</v>
      </c>
      <c r="B3046" t="s">
        <v>4426</v>
      </c>
      <c r="C3046">
        <v>3</v>
      </c>
      <c r="D3046" t="s">
        <v>2404</v>
      </c>
      <c r="F3046" t="s">
        <v>29</v>
      </c>
      <c r="G3046" t="s">
        <v>30</v>
      </c>
      <c r="H3046" t="s">
        <v>37</v>
      </c>
      <c r="I3046">
        <v>28</v>
      </c>
      <c r="J3046" t="s">
        <v>33</v>
      </c>
      <c r="K3046">
        <v>139</v>
      </c>
      <c r="L3046">
        <v>200</v>
      </c>
      <c r="M3046">
        <v>208</v>
      </c>
      <c r="N3046" t="s">
        <v>33</v>
      </c>
      <c r="O3046" t="s">
        <v>33</v>
      </c>
      <c r="P3046" t="s">
        <v>33</v>
      </c>
      <c r="Q3046">
        <v>167</v>
      </c>
      <c r="R3046">
        <v>230</v>
      </c>
      <c r="S3046">
        <v>265</v>
      </c>
      <c r="T3046" t="s">
        <v>40</v>
      </c>
      <c r="U3046" t="s">
        <v>33</v>
      </c>
      <c r="V3046">
        <v>194</v>
      </c>
      <c r="W3046">
        <v>194</v>
      </c>
      <c r="X3046">
        <v>0</v>
      </c>
      <c r="Y3046" t="s">
        <v>34</v>
      </c>
      <c r="Z3046" t="s">
        <v>33</v>
      </c>
      <c r="AA3046">
        <f>VLOOKUP(Table1[[#This Row],[Facility Name]],D_2,8,0)</f>
        <v>29</v>
      </c>
    </row>
    <row r="3047" spans="1:27" x14ac:dyDescent="0.25">
      <c r="A3047">
        <v>242305</v>
      </c>
      <c r="B3047" t="s">
        <v>4415</v>
      </c>
      <c r="C3047">
        <v>5</v>
      </c>
      <c r="D3047" t="s">
        <v>4202</v>
      </c>
      <c r="E3047" t="s">
        <v>4416</v>
      </c>
      <c r="F3047" t="s">
        <v>44</v>
      </c>
      <c r="G3047" t="s">
        <v>63</v>
      </c>
      <c r="H3047" t="s">
        <v>64</v>
      </c>
      <c r="I3047">
        <v>8</v>
      </c>
      <c r="J3047" t="s">
        <v>33</v>
      </c>
      <c r="K3047">
        <v>25</v>
      </c>
      <c r="L3047">
        <v>35</v>
      </c>
      <c r="M3047">
        <v>37</v>
      </c>
      <c r="N3047" t="s">
        <v>33</v>
      </c>
      <c r="O3047" t="s">
        <v>33</v>
      </c>
      <c r="P3047" t="s">
        <v>33</v>
      </c>
      <c r="Q3047">
        <v>31</v>
      </c>
      <c r="R3047">
        <v>27</v>
      </c>
      <c r="S3047">
        <v>136</v>
      </c>
      <c r="T3047" t="s">
        <v>33</v>
      </c>
      <c r="U3047" t="s">
        <v>33</v>
      </c>
      <c r="V3047">
        <v>37</v>
      </c>
      <c r="W3047">
        <v>37</v>
      </c>
      <c r="X3047">
        <v>0</v>
      </c>
      <c r="Y3047" t="s">
        <v>34</v>
      </c>
      <c r="Z3047" t="s">
        <v>33</v>
      </c>
      <c r="AA3047">
        <f>VLOOKUP(Table1[[#This Row],[Facility Name]],D_2,8,0)</f>
        <v>68</v>
      </c>
    </row>
    <row r="3048" spans="1:27" hidden="1" x14ac:dyDescent="0.25">
      <c r="A3048">
        <v>242501</v>
      </c>
      <c r="B3048" t="s">
        <v>4553</v>
      </c>
      <c r="C3048">
        <v>3</v>
      </c>
      <c r="D3048" t="s">
        <v>4202</v>
      </c>
      <c r="E3048" t="s">
        <v>4225</v>
      </c>
      <c r="F3048" t="s">
        <v>29</v>
      </c>
      <c r="G3048" t="s">
        <v>30</v>
      </c>
      <c r="H3048" t="s">
        <v>31</v>
      </c>
      <c r="I3048">
        <v>12</v>
      </c>
      <c r="J3048" t="s">
        <v>33</v>
      </c>
      <c r="K3048">
        <v>23</v>
      </c>
      <c r="L3048">
        <v>31</v>
      </c>
      <c r="M3048">
        <v>29</v>
      </c>
      <c r="N3048" t="s">
        <v>33</v>
      </c>
      <c r="O3048" t="s">
        <v>33</v>
      </c>
      <c r="P3048" t="s">
        <v>33</v>
      </c>
      <c r="Q3048">
        <v>26</v>
      </c>
      <c r="R3048">
        <v>43</v>
      </c>
      <c r="S3048">
        <v>118</v>
      </c>
      <c r="T3048" t="s">
        <v>33</v>
      </c>
      <c r="U3048" t="s">
        <v>33</v>
      </c>
      <c r="V3048">
        <v>31</v>
      </c>
      <c r="W3048">
        <v>31</v>
      </c>
      <c r="X3048">
        <v>0</v>
      </c>
      <c r="Y3048" t="s">
        <v>34</v>
      </c>
      <c r="Z3048" t="s">
        <v>33</v>
      </c>
      <c r="AA3048" t="e">
        <f>VLOOKUP(Table1[[#This Row],[Facility Name]],D_2,8,0)</f>
        <v>#N/A</v>
      </c>
    </row>
    <row r="3049" spans="1:27" hidden="1" x14ac:dyDescent="0.25">
      <c r="A3049">
        <v>242503</v>
      </c>
      <c r="B3049" t="s">
        <v>4635</v>
      </c>
      <c r="C3049">
        <v>3</v>
      </c>
      <c r="D3049" t="s">
        <v>4202</v>
      </c>
      <c r="E3049" t="s">
        <v>4225</v>
      </c>
      <c r="F3049" t="s">
        <v>29</v>
      </c>
      <c r="G3049" t="s">
        <v>30</v>
      </c>
      <c r="H3049" t="s">
        <v>31</v>
      </c>
      <c r="I3049">
        <v>26</v>
      </c>
      <c r="J3049" t="s">
        <v>33</v>
      </c>
      <c r="K3049">
        <v>74</v>
      </c>
      <c r="L3049">
        <v>116</v>
      </c>
      <c r="M3049">
        <v>119</v>
      </c>
      <c r="N3049" t="s">
        <v>33</v>
      </c>
      <c r="O3049" t="s">
        <v>33</v>
      </c>
      <c r="P3049" t="s">
        <v>33</v>
      </c>
      <c r="Q3049">
        <v>87</v>
      </c>
      <c r="R3049">
        <v>150</v>
      </c>
      <c r="S3049">
        <v>383</v>
      </c>
      <c r="T3049" t="s">
        <v>33</v>
      </c>
      <c r="U3049" t="s">
        <v>33</v>
      </c>
      <c r="V3049">
        <v>120</v>
      </c>
      <c r="W3049">
        <v>120</v>
      </c>
      <c r="X3049">
        <v>0</v>
      </c>
      <c r="Y3049" t="s">
        <v>33</v>
      </c>
      <c r="Z3049" t="s">
        <v>33</v>
      </c>
      <c r="AA3049" t="e">
        <f>VLOOKUP(Table1[[#This Row],[Facility Name]],D_2,8,0)</f>
        <v>#N/A</v>
      </c>
    </row>
    <row r="3050" spans="1:27" hidden="1" x14ac:dyDescent="0.25">
      <c r="A3050">
        <v>242505</v>
      </c>
      <c r="B3050" t="s">
        <v>4652</v>
      </c>
      <c r="C3050">
        <v>3</v>
      </c>
      <c r="D3050" t="s">
        <v>4202</v>
      </c>
      <c r="E3050" t="s">
        <v>4443</v>
      </c>
      <c r="F3050" t="s">
        <v>29</v>
      </c>
      <c r="G3050" t="s">
        <v>30</v>
      </c>
      <c r="H3050" t="s">
        <v>31</v>
      </c>
      <c r="I3050">
        <v>20</v>
      </c>
      <c r="J3050" t="s">
        <v>33</v>
      </c>
      <c r="K3050">
        <v>40</v>
      </c>
      <c r="L3050">
        <v>74</v>
      </c>
      <c r="M3050">
        <v>76</v>
      </c>
      <c r="N3050" t="s">
        <v>33</v>
      </c>
      <c r="O3050" t="s">
        <v>33</v>
      </c>
      <c r="P3050" t="s">
        <v>33</v>
      </c>
      <c r="Q3050">
        <v>49</v>
      </c>
      <c r="R3050">
        <v>71</v>
      </c>
      <c r="S3050">
        <v>232</v>
      </c>
      <c r="T3050" t="s">
        <v>40</v>
      </c>
      <c r="U3050" t="s">
        <v>33</v>
      </c>
      <c r="V3050">
        <v>76</v>
      </c>
      <c r="W3050">
        <v>76</v>
      </c>
      <c r="X3050">
        <v>0</v>
      </c>
      <c r="Y3050" t="s">
        <v>33</v>
      </c>
      <c r="Z3050" t="s">
        <v>33</v>
      </c>
      <c r="AA3050" t="e">
        <f>VLOOKUP(Table1[[#This Row],[Facility Name]],D_2,8,0)</f>
        <v>#N/A</v>
      </c>
    </row>
    <row r="3051" spans="1:27" x14ac:dyDescent="0.25">
      <c r="A3051">
        <v>242306</v>
      </c>
      <c r="B3051" t="s">
        <v>4417</v>
      </c>
      <c r="D3051" t="s">
        <v>4202</v>
      </c>
      <c r="E3051" t="s">
        <v>4225</v>
      </c>
      <c r="F3051" t="s">
        <v>44</v>
      </c>
      <c r="G3051" t="s">
        <v>63</v>
      </c>
      <c r="H3051" t="s">
        <v>64</v>
      </c>
      <c r="I3051">
        <v>11</v>
      </c>
      <c r="J3051" t="s">
        <v>34</v>
      </c>
      <c r="K3051">
        <v>1</v>
      </c>
      <c r="L3051">
        <v>3</v>
      </c>
      <c r="M3051">
        <v>3</v>
      </c>
      <c r="N3051" t="s">
        <v>34</v>
      </c>
      <c r="O3051" t="s">
        <v>34</v>
      </c>
      <c r="P3051" t="s">
        <v>34</v>
      </c>
      <c r="Q3051">
        <v>5</v>
      </c>
      <c r="R3051">
        <v>2</v>
      </c>
      <c r="S3051">
        <v>25</v>
      </c>
      <c r="T3051" t="s">
        <v>34</v>
      </c>
      <c r="U3051" t="s">
        <v>34</v>
      </c>
      <c r="V3051">
        <v>3</v>
      </c>
      <c r="W3051">
        <v>3</v>
      </c>
      <c r="X3051">
        <v>11</v>
      </c>
      <c r="Y3051" t="s">
        <v>40</v>
      </c>
      <c r="Z3051" t="s">
        <v>33</v>
      </c>
      <c r="AA3051">
        <f>VLOOKUP(Table1[[#This Row],[Facility Name]],D_2,8,0)</f>
        <v>85</v>
      </c>
    </row>
    <row r="3052" spans="1:27" hidden="1" x14ac:dyDescent="0.25">
      <c r="A3052">
        <v>242508</v>
      </c>
      <c r="B3052" t="s">
        <v>4654</v>
      </c>
      <c r="C3052">
        <v>5</v>
      </c>
      <c r="D3052" t="s">
        <v>4202</v>
      </c>
      <c r="E3052" t="s">
        <v>4575</v>
      </c>
      <c r="F3052" t="s">
        <v>29</v>
      </c>
      <c r="G3052" t="s">
        <v>30</v>
      </c>
      <c r="H3052" t="s">
        <v>31</v>
      </c>
      <c r="I3052">
        <v>10</v>
      </c>
      <c r="J3052" t="s">
        <v>34</v>
      </c>
      <c r="K3052">
        <v>19</v>
      </c>
      <c r="L3052">
        <v>23</v>
      </c>
      <c r="M3052">
        <v>26</v>
      </c>
      <c r="N3052" t="s">
        <v>33</v>
      </c>
      <c r="O3052" t="s">
        <v>33</v>
      </c>
      <c r="P3052" t="s">
        <v>33</v>
      </c>
      <c r="Q3052">
        <v>23</v>
      </c>
      <c r="R3052">
        <v>17</v>
      </c>
      <c r="S3052">
        <v>104</v>
      </c>
      <c r="T3052" t="s">
        <v>32</v>
      </c>
      <c r="U3052" t="s">
        <v>33</v>
      </c>
      <c r="V3052">
        <v>26</v>
      </c>
      <c r="W3052">
        <v>26</v>
      </c>
      <c r="X3052">
        <v>0</v>
      </c>
      <c r="Y3052" t="s">
        <v>34</v>
      </c>
      <c r="Z3052" t="s">
        <v>33</v>
      </c>
      <c r="AA3052" t="e">
        <f>VLOOKUP(Table1[[#This Row],[Facility Name]],D_2,8,0)</f>
        <v>#N/A</v>
      </c>
    </row>
    <row r="3053" spans="1:27" x14ac:dyDescent="0.25">
      <c r="A3053">
        <v>242309</v>
      </c>
      <c r="B3053" t="s">
        <v>4418</v>
      </c>
      <c r="C3053">
        <v>2</v>
      </c>
      <c r="D3053" t="s">
        <v>4202</v>
      </c>
      <c r="E3053" t="s">
        <v>4419</v>
      </c>
      <c r="F3053" t="s">
        <v>44</v>
      </c>
      <c r="G3053" t="s">
        <v>30</v>
      </c>
      <c r="H3053" t="s">
        <v>4420</v>
      </c>
      <c r="I3053">
        <v>39</v>
      </c>
      <c r="J3053" t="s">
        <v>33</v>
      </c>
      <c r="K3053">
        <v>107</v>
      </c>
      <c r="L3053">
        <v>151</v>
      </c>
      <c r="M3053">
        <v>165</v>
      </c>
      <c r="N3053" t="s">
        <v>33</v>
      </c>
      <c r="O3053" t="s">
        <v>33</v>
      </c>
      <c r="P3053" t="s">
        <v>33</v>
      </c>
      <c r="Q3053">
        <v>127</v>
      </c>
      <c r="R3053">
        <v>169</v>
      </c>
      <c r="S3053">
        <v>487</v>
      </c>
      <c r="T3053" t="s">
        <v>34</v>
      </c>
      <c r="U3053" t="s">
        <v>33</v>
      </c>
      <c r="V3053">
        <v>111</v>
      </c>
      <c r="W3053">
        <v>111</v>
      </c>
      <c r="X3053">
        <v>0</v>
      </c>
      <c r="Y3053" t="s">
        <v>40</v>
      </c>
      <c r="Z3053" t="s">
        <v>40</v>
      </c>
      <c r="AA3053">
        <f>VLOOKUP(Table1[[#This Row],[Facility Name]],D_2,8,0)</f>
        <v>42</v>
      </c>
    </row>
    <row r="3054" spans="1:27" hidden="1" x14ac:dyDescent="0.25">
      <c r="A3054">
        <v>242511</v>
      </c>
      <c r="B3054" t="s">
        <v>4656</v>
      </c>
      <c r="C3054">
        <v>5</v>
      </c>
      <c r="D3054" t="s">
        <v>4202</v>
      </c>
      <c r="E3054" t="s">
        <v>2735</v>
      </c>
      <c r="F3054" t="s">
        <v>29</v>
      </c>
      <c r="G3054" t="s">
        <v>30</v>
      </c>
      <c r="H3054" t="s">
        <v>31</v>
      </c>
      <c r="I3054">
        <v>6</v>
      </c>
      <c r="J3054" t="s">
        <v>34</v>
      </c>
      <c r="K3054">
        <v>14</v>
      </c>
      <c r="L3054">
        <v>17</v>
      </c>
      <c r="M3054">
        <v>19</v>
      </c>
      <c r="N3054" t="s">
        <v>33</v>
      </c>
      <c r="O3054" t="s">
        <v>40</v>
      </c>
      <c r="P3054" t="s">
        <v>33</v>
      </c>
      <c r="Q3054">
        <v>14</v>
      </c>
      <c r="R3054">
        <v>11</v>
      </c>
      <c r="S3054">
        <v>66</v>
      </c>
      <c r="T3054" t="s">
        <v>33</v>
      </c>
      <c r="U3054" t="s">
        <v>33</v>
      </c>
      <c r="V3054">
        <v>18</v>
      </c>
      <c r="W3054">
        <v>18</v>
      </c>
      <c r="X3054">
        <v>0</v>
      </c>
      <c r="Y3054" t="s">
        <v>34</v>
      </c>
      <c r="Z3054" t="s">
        <v>33</v>
      </c>
      <c r="AA3054" t="e">
        <f>VLOOKUP(Table1[[#This Row],[Facility Name]],D_2,8,0)</f>
        <v>#N/A</v>
      </c>
    </row>
    <row r="3055" spans="1:27" hidden="1" x14ac:dyDescent="0.25">
      <c r="A3055">
        <v>242512</v>
      </c>
      <c r="B3055" t="s">
        <v>4753</v>
      </c>
      <c r="C3055">
        <v>5</v>
      </c>
      <c r="D3055" t="s">
        <v>4202</v>
      </c>
      <c r="E3055" t="s">
        <v>4071</v>
      </c>
      <c r="F3055" t="s">
        <v>29</v>
      </c>
      <c r="G3055" t="s">
        <v>30</v>
      </c>
      <c r="H3055" t="s">
        <v>31</v>
      </c>
      <c r="I3055">
        <v>16</v>
      </c>
      <c r="J3055" t="s">
        <v>33</v>
      </c>
      <c r="K3055">
        <v>45</v>
      </c>
      <c r="L3055">
        <v>67</v>
      </c>
      <c r="M3055">
        <v>72</v>
      </c>
      <c r="N3055" t="s">
        <v>33</v>
      </c>
      <c r="O3055" t="s">
        <v>33</v>
      </c>
      <c r="P3055" t="s">
        <v>33</v>
      </c>
      <c r="Q3055">
        <v>52</v>
      </c>
      <c r="R3055">
        <v>54</v>
      </c>
      <c r="S3055">
        <v>217</v>
      </c>
      <c r="T3055" t="s">
        <v>33</v>
      </c>
      <c r="U3055" t="s">
        <v>33</v>
      </c>
      <c r="V3055">
        <v>70</v>
      </c>
      <c r="W3055">
        <v>70</v>
      </c>
      <c r="X3055">
        <v>0</v>
      </c>
      <c r="Y3055" t="s">
        <v>33</v>
      </c>
      <c r="Z3055" t="s">
        <v>33</v>
      </c>
      <c r="AA3055" t="e">
        <f>VLOOKUP(Table1[[#This Row],[Facility Name]],D_2,8,0)</f>
        <v>#N/A</v>
      </c>
    </row>
    <row r="3056" spans="1:27" hidden="1" x14ac:dyDescent="0.25">
      <c r="A3056">
        <v>242513</v>
      </c>
      <c r="B3056" t="s">
        <v>4754</v>
      </c>
      <c r="C3056">
        <v>5</v>
      </c>
      <c r="D3056" t="s">
        <v>4202</v>
      </c>
      <c r="E3056" t="s">
        <v>4071</v>
      </c>
      <c r="F3056" t="s">
        <v>29</v>
      </c>
      <c r="G3056" t="s">
        <v>30</v>
      </c>
      <c r="H3056" t="s">
        <v>31</v>
      </c>
      <c r="I3056">
        <v>16</v>
      </c>
      <c r="J3056" t="s">
        <v>33</v>
      </c>
      <c r="K3056">
        <v>62</v>
      </c>
      <c r="L3056">
        <v>88</v>
      </c>
      <c r="M3056">
        <v>87</v>
      </c>
      <c r="N3056" t="s">
        <v>33</v>
      </c>
      <c r="O3056" t="s">
        <v>33</v>
      </c>
      <c r="P3056" t="s">
        <v>40</v>
      </c>
      <c r="Q3056">
        <v>67</v>
      </c>
      <c r="R3056">
        <v>61</v>
      </c>
      <c r="S3056">
        <v>239</v>
      </c>
      <c r="T3056" t="s">
        <v>33</v>
      </c>
      <c r="U3056" t="s">
        <v>33</v>
      </c>
      <c r="V3056">
        <v>89</v>
      </c>
      <c r="W3056">
        <v>89</v>
      </c>
      <c r="X3056">
        <v>0</v>
      </c>
      <c r="Y3056" t="s">
        <v>33</v>
      </c>
      <c r="Z3056" t="s">
        <v>33</v>
      </c>
      <c r="AA3056" t="e">
        <f>VLOOKUP(Table1[[#This Row],[Facility Name]],D_2,8,0)</f>
        <v>#N/A</v>
      </c>
    </row>
    <row r="3057" spans="1:27" hidden="1" x14ac:dyDescent="0.25">
      <c r="A3057">
        <v>242514</v>
      </c>
      <c r="B3057" t="s">
        <v>4755</v>
      </c>
      <c r="C3057">
        <v>4</v>
      </c>
      <c r="D3057" t="s">
        <v>4202</v>
      </c>
      <c r="E3057" t="s">
        <v>4464</v>
      </c>
      <c r="F3057" t="s">
        <v>29</v>
      </c>
      <c r="G3057" t="s">
        <v>30</v>
      </c>
      <c r="H3057" t="s">
        <v>31</v>
      </c>
      <c r="I3057">
        <v>16</v>
      </c>
      <c r="J3057" t="s">
        <v>33</v>
      </c>
      <c r="K3057">
        <v>35</v>
      </c>
      <c r="L3057">
        <v>51</v>
      </c>
      <c r="M3057">
        <v>51</v>
      </c>
      <c r="N3057" t="s">
        <v>33</v>
      </c>
      <c r="O3057" t="s">
        <v>33</v>
      </c>
      <c r="P3057" t="s">
        <v>33</v>
      </c>
      <c r="Q3057">
        <v>38</v>
      </c>
      <c r="R3057">
        <v>56</v>
      </c>
      <c r="S3057">
        <v>155</v>
      </c>
      <c r="T3057" t="s">
        <v>33</v>
      </c>
      <c r="U3057" t="s">
        <v>33</v>
      </c>
      <c r="V3057">
        <v>53</v>
      </c>
      <c r="W3057">
        <v>53</v>
      </c>
      <c r="X3057">
        <v>0</v>
      </c>
      <c r="Y3057" t="s">
        <v>34</v>
      </c>
      <c r="Z3057" t="s">
        <v>33</v>
      </c>
      <c r="AA3057" t="e">
        <f>VLOOKUP(Table1[[#This Row],[Facility Name]],D_2,8,0)</f>
        <v>#N/A</v>
      </c>
    </row>
    <row r="3058" spans="1:27" hidden="1" x14ac:dyDescent="0.25">
      <c r="A3058">
        <v>242515</v>
      </c>
      <c r="B3058" t="s">
        <v>4756</v>
      </c>
      <c r="C3058">
        <v>3</v>
      </c>
      <c r="D3058" t="s">
        <v>4202</v>
      </c>
      <c r="E3058" t="s">
        <v>4443</v>
      </c>
      <c r="F3058" t="s">
        <v>29</v>
      </c>
      <c r="G3058" t="s">
        <v>30</v>
      </c>
      <c r="H3058" t="s">
        <v>31</v>
      </c>
      <c r="I3058">
        <v>20</v>
      </c>
      <c r="J3058" t="s">
        <v>33</v>
      </c>
      <c r="K3058">
        <v>51</v>
      </c>
      <c r="L3058">
        <v>67</v>
      </c>
      <c r="M3058">
        <v>75</v>
      </c>
      <c r="N3058" t="s">
        <v>33</v>
      </c>
      <c r="O3058" t="s">
        <v>33</v>
      </c>
      <c r="P3058" t="s">
        <v>33</v>
      </c>
      <c r="Q3058">
        <v>60</v>
      </c>
      <c r="R3058">
        <v>58</v>
      </c>
      <c r="S3058">
        <v>275</v>
      </c>
      <c r="T3058" t="s">
        <v>32</v>
      </c>
      <c r="U3058" t="s">
        <v>33</v>
      </c>
      <c r="V3058">
        <v>75</v>
      </c>
      <c r="W3058">
        <v>75</v>
      </c>
      <c r="X3058">
        <v>0</v>
      </c>
      <c r="Y3058" t="s">
        <v>33</v>
      </c>
      <c r="Z3058" t="s">
        <v>33</v>
      </c>
      <c r="AA3058" t="e">
        <f>VLOOKUP(Table1[[#This Row],[Facility Name]],D_2,8,0)</f>
        <v>#N/A</v>
      </c>
    </row>
    <row r="3059" spans="1:27" hidden="1" x14ac:dyDescent="0.25">
      <c r="A3059">
        <v>242518</v>
      </c>
      <c r="B3059" t="s">
        <v>4757</v>
      </c>
      <c r="C3059">
        <v>4</v>
      </c>
      <c r="D3059" t="s">
        <v>4202</v>
      </c>
      <c r="E3059" t="s">
        <v>4071</v>
      </c>
      <c r="F3059" t="s">
        <v>29</v>
      </c>
      <c r="G3059" t="s">
        <v>30</v>
      </c>
      <c r="H3059" t="s">
        <v>31</v>
      </c>
      <c r="I3059">
        <v>12</v>
      </c>
      <c r="J3059" t="s">
        <v>33</v>
      </c>
      <c r="K3059">
        <v>35</v>
      </c>
      <c r="L3059">
        <v>55</v>
      </c>
      <c r="M3059">
        <v>56</v>
      </c>
      <c r="N3059" t="s">
        <v>33</v>
      </c>
      <c r="O3059" t="s">
        <v>33</v>
      </c>
      <c r="P3059" t="s">
        <v>33</v>
      </c>
      <c r="Q3059">
        <v>42</v>
      </c>
      <c r="R3059">
        <v>59</v>
      </c>
      <c r="S3059">
        <v>162</v>
      </c>
      <c r="T3059" t="s">
        <v>33</v>
      </c>
      <c r="U3059" t="s">
        <v>33</v>
      </c>
      <c r="V3059">
        <v>58</v>
      </c>
      <c r="W3059">
        <v>58</v>
      </c>
      <c r="X3059">
        <v>0</v>
      </c>
      <c r="Y3059" t="s">
        <v>34</v>
      </c>
      <c r="Z3059" t="s">
        <v>40</v>
      </c>
      <c r="AA3059" t="e">
        <f>VLOOKUP(Table1[[#This Row],[Facility Name]],D_2,8,0)</f>
        <v>#N/A</v>
      </c>
    </row>
    <row r="3060" spans="1:27" x14ac:dyDescent="0.25">
      <c r="A3060">
        <v>242310</v>
      </c>
      <c r="B3060" t="s">
        <v>4440</v>
      </c>
      <c r="C3060">
        <v>4</v>
      </c>
      <c r="D3060" t="s">
        <v>4202</v>
      </c>
      <c r="E3060" t="s">
        <v>4441</v>
      </c>
      <c r="F3060" t="s">
        <v>44</v>
      </c>
      <c r="G3060" t="s">
        <v>63</v>
      </c>
      <c r="H3060" t="s">
        <v>64</v>
      </c>
      <c r="I3060">
        <v>13</v>
      </c>
      <c r="J3060" t="s">
        <v>33</v>
      </c>
      <c r="K3060">
        <v>50</v>
      </c>
      <c r="L3060">
        <v>67</v>
      </c>
      <c r="M3060">
        <v>72</v>
      </c>
      <c r="N3060" t="s">
        <v>33</v>
      </c>
      <c r="O3060" t="s">
        <v>33</v>
      </c>
      <c r="P3060" t="s">
        <v>33</v>
      </c>
      <c r="Q3060">
        <v>59</v>
      </c>
      <c r="R3060">
        <v>42</v>
      </c>
      <c r="S3060">
        <v>236</v>
      </c>
      <c r="T3060" t="s">
        <v>33</v>
      </c>
      <c r="U3060" t="s">
        <v>33</v>
      </c>
      <c r="V3060">
        <v>50</v>
      </c>
      <c r="W3060">
        <v>50</v>
      </c>
      <c r="X3060">
        <v>0</v>
      </c>
      <c r="Y3060" t="s">
        <v>34</v>
      </c>
      <c r="Z3060" t="s">
        <v>33</v>
      </c>
      <c r="AA3060">
        <f>VLOOKUP(Table1[[#This Row],[Facility Name]],D_2,8,0)</f>
        <v>52</v>
      </c>
    </row>
    <row r="3061" spans="1:27" hidden="1" x14ac:dyDescent="0.25">
      <c r="A3061">
        <v>242522</v>
      </c>
      <c r="B3061" t="s">
        <v>4452</v>
      </c>
      <c r="C3061">
        <v>5</v>
      </c>
      <c r="D3061" t="s">
        <v>4202</v>
      </c>
      <c r="E3061" t="s">
        <v>4453</v>
      </c>
      <c r="F3061" t="s">
        <v>29</v>
      </c>
      <c r="G3061" t="s">
        <v>30</v>
      </c>
      <c r="H3061" t="s">
        <v>31</v>
      </c>
      <c r="I3061">
        <v>8</v>
      </c>
      <c r="J3061" t="s">
        <v>34</v>
      </c>
      <c r="K3061">
        <v>13</v>
      </c>
      <c r="L3061">
        <v>16</v>
      </c>
      <c r="M3061">
        <v>17</v>
      </c>
      <c r="N3061" t="s">
        <v>33</v>
      </c>
      <c r="O3061" t="s">
        <v>34</v>
      </c>
      <c r="P3061" t="s">
        <v>33</v>
      </c>
      <c r="Q3061">
        <v>16</v>
      </c>
      <c r="R3061">
        <v>6</v>
      </c>
      <c r="S3061">
        <v>67</v>
      </c>
      <c r="T3061" t="s">
        <v>33</v>
      </c>
      <c r="U3061" t="s">
        <v>33</v>
      </c>
      <c r="V3061">
        <v>17</v>
      </c>
      <c r="W3061">
        <v>17</v>
      </c>
      <c r="X3061">
        <v>0</v>
      </c>
      <c r="Y3061" t="s">
        <v>34</v>
      </c>
      <c r="Z3061" t="s">
        <v>34</v>
      </c>
      <c r="AA3061" t="e">
        <f>VLOOKUP(Table1[[#This Row],[Facility Name]],D_2,8,0)</f>
        <v>#N/A</v>
      </c>
    </row>
    <row r="3062" spans="1:27" x14ac:dyDescent="0.25">
      <c r="A3062">
        <v>242314</v>
      </c>
      <c r="B3062" t="s">
        <v>4530</v>
      </c>
      <c r="C3062">
        <v>5</v>
      </c>
      <c r="D3062" t="s">
        <v>4202</v>
      </c>
      <c r="E3062" t="s">
        <v>4531</v>
      </c>
      <c r="F3062" t="s">
        <v>44</v>
      </c>
      <c r="G3062" t="s">
        <v>30</v>
      </c>
      <c r="H3062" t="s">
        <v>4073</v>
      </c>
      <c r="I3062">
        <v>8</v>
      </c>
      <c r="J3062" t="s">
        <v>33</v>
      </c>
      <c r="K3062">
        <v>29</v>
      </c>
      <c r="L3062">
        <v>34</v>
      </c>
      <c r="M3062">
        <v>37</v>
      </c>
      <c r="N3062" t="s">
        <v>33</v>
      </c>
      <c r="O3062" t="s">
        <v>33</v>
      </c>
      <c r="P3062" t="s">
        <v>33</v>
      </c>
      <c r="Q3062">
        <v>32</v>
      </c>
      <c r="R3062">
        <v>24</v>
      </c>
      <c r="S3062">
        <v>129</v>
      </c>
      <c r="T3062" t="s">
        <v>33</v>
      </c>
      <c r="U3062" t="s">
        <v>33</v>
      </c>
      <c r="V3062">
        <v>37</v>
      </c>
      <c r="W3062">
        <v>37</v>
      </c>
      <c r="X3062">
        <v>0</v>
      </c>
      <c r="Y3062" t="s">
        <v>34</v>
      </c>
      <c r="Z3062" t="s">
        <v>33</v>
      </c>
      <c r="AA3062">
        <f>VLOOKUP(Table1[[#This Row],[Facility Name]],D_2,8,0)</f>
        <v>86</v>
      </c>
    </row>
    <row r="3063" spans="1:27" hidden="1" x14ac:dyDescent="0.25">
      <c r="A3063">
        <v>242526</v>
      </c>
      <c r="B3063" t="s">
        <v>4455</v>
      </c>
      <c r="C3063">
        <v>3</v>
      </c>
      <c r="D3063" t="s">
        <v>4202</v>
      </c>
      <c r="E3063" t="s">
        <v>4225</v>
      </c>
      <c r="F3063" t="s">
        <v>29</v>
      </c>
      <c r="G3063" t="s">
        <v>30</v>
      </c>
      <c r="H3063" t="s">
        <v>31</v>
      </c>
      <c r="I3063">
        <v>10</v>
      </c>
      <c r="J3063" t="s">
        <v>34</v>
      </c>
      <c r="K3063">
        <v>19</v>
      </c>
      <c r="L3063">
        <v>30</v>
      </c>
      <c r="M3063">
        <v>31</v>
      </c>
      <c r="N3063" t="s">
        <v>33</v>
      </c>
      <c r="O3063" t="s">
        <v>34</v>
      </c>
      <c r="P3063" t="s">
        <v>32</v>
      </c>
      <c r="Q3063">
        <v>24</v>
      </c>
      <c r="R3063">
        <v>8</v>
      </c>
      <c r="S3063">
        <v>101</v>
      </c>
      <c r="T3063" t="s">
        <v>33</v>
      </c>
      <c r="U3063" t="s">
        <v>33</v>
      </c>
      <c r="V3063">
        <v>31</v>
      </c>
      <c r="W3063">
        <v>31</v>
      </c>
      <c r="X3063">
        <v>0</v>
      </c>
      <c r="Y3063" t="s">
        <v>34</v>
      </c>
      <c r="Z3063" t="s">
        <v>33</v>
      </c>
      <c r="AA3063" t="e">
        <f>VLOOKUP(Table1[[#This Row],[Facility Name]],D_2,8,0)</f>
        <v>#N/A</v>
      </c>
    </row>
    <row r="3064" spans="1:27" hidden="1" x14ac:dyDescent="0.25">
      <c r="A3064">
        <v>242528</v>
      </c>
      <c r="B3064" t="s">
        <v>4476</v>
      </c>
      <c r="C3064">
        <v>5</v>
      </c>
      <c r="D3064" t="s">
        <v>4202</v>
      </c>
      <c r="E3064" t="s">
        <v>1960</v>
      </c>
      <c r="F3064" t="s">
        <v>29</v>
      </c>
      <c r="G3064" t="s">
        <v>30</v>
      </c>
      <c r="H3064" t="s">
        <v>31</v>
      </c>
      <c r="I3064">
        <v>8</v>
      </c>
      <c r="J3064" t="s">
        <v>33</v>
      </c>
      <c r="K3064">
        <v>39</v>
      </c>
      <c r="L3064">
        <v>47</v>
      </c>
      <c r="M3064">
        <v>49</v>
      </c>
      <c r="N3064" t="s">
        <v>33</v>
      </c>
      <c r="O3064" t="s">
        <v>33</v>
      </c>
      <c r="P3064" t="s">
        <v>33</v>
      </c>
      <c r="Q3064">
        <v>42</v>
      </c>
      <c r="R3064">
        <v>33</v>
      </c>
      <c r="S3064">
        <v>135</v>
      </c>
      <c r="T3064" t="s">
        <v>33</v>
      </c>
      <c r="U3064" t="s">
        <v>33</v>
      </c>
      <c r="V3064">
        <v>38</v>
      </c>
      <c r="W3064">
        <v>38</v>
      </c>
      <c r="X3064">
        <v>0</v>
      </c>
      <c r="Y3064" t="s">
        <v>34</v>
      </c>
      <c r="Z3064" t="s">
        <v>33</v>
      </c>
      <c r="AA3064" t="e">
        <f>VLOOKUP(Table1[[#This Row],[Facility Name]],D_2,8,0)</f>
        <v>#N/A</v>
      </c>
    </row>
    <row r="3065" spans="1:27" x14ac:dyDescent="0.25">
      <c r="A3065">
        <v>242318</v>
      </c>
      <c r="B3065" t="s">
        <v>4532</v>
      </c>
      <c r="C3065">
        <v>4</v>
      </c>
      <c r="D3065" t="s">
        <v>4202</v>
      </c>
      <c r="E3065" t="s">
        <v>4533</v>
      </c>
      <c r="F3065" t="s">
        <v>44</v>
      </c>
      <c r="G3065" t="s">
        <v>30</v>
      </c>
      <c r="H3065" t="s">
        <v>4073</v>
      </c>
      <c r="I3065">
        <v>12</v>
      </c>
      <c r="J3065" t="s">
        <v>33</v>
      </c>
      <c r="K3065">
        <v>36</v>
      </c>
      <c r="L3065">
        <v>51</v>
      </c>
      <c r="M3065">
        <v>50</v>
      </c>
      <c r="N3065" t="s">
        <v>33</v>
      </c>
      <c r="O3065" t="s">
        <v>33</v>
      </c>
      <c r="P3065" t="s">
        <v>33</v>
      </c>
      <c r="Q3065">
        <v>45</v>
      </c>
      <c r="R3065">
        <v>66</v>
      </c>
      <c r="S3065">
        <v>170</v>
      </c>
      <c r="T3065" t="s">
        <v>32</v>
      </c>
      <c r="U3065" t="s">
        <v>33</v>
      </c>
      <c r="V3065">
        <v>52</v>
      </c>
      <c r="W3065">
        <v>52</v>
      </c>
      <c r="X3065">
        <v>0</v>
      </c>
      <c r="Y3065" t="s">
        <v>34</v>
      </c>
      <c r="Z3065" t="s">
        <v>33</v>
      </c>
      <c r="AA3065">
        <f>VLOOKUP(Table1[[#This Row],[Facility Name]],D_2,8,0)</f>
        <v>56</v>
      </c>
    </row>
    <row r="3066" spans="1:27" hidden="1" x14ac:dyDescent="0.25">
      <c r="A3066">
        <v>242531</v>
      </c>
      <c r="B3066" t="s">
        <v>4201</v>
      </c>
      <c r="C3066">
        <v>3</v>
      </c>
      <c r="D3066" t="s">
        <v>4202</v>
      </c>
      <c r="E3066" t="s">
        <v>4203</v>
      </c>
      <c r="F3066" t="s">
        <v>29</v>
      </c>
      <c r="G3066" t="s">
        <v>30</v>
      </c>
      <c r="H3066" t="s">
        <v>31</v>
      </c>
      <c r="I3066">
        <v>12</v>
      </c>
      <c r="J3066" t="s">
        <v>33</v>
      </c>
      <c r="K3066">
        <v>34</v>
      </c>
      <c r="L3066">
        <v>56</v>
      </c>
      <c r="M3066">
        <v>59</v>
      </c>
      <c r="N3066" t="s">
        <v>33</v>
      </c>
      <c r="O3066" t="s">
        <v>33</v>
      </c>
      <c r="P3066" t="s">
        <v>33</v>
      </c>
      <c r="Q3066">
        <v>44</v>
      </c>
      <c r="R3066">
        <v>47</v>
      </c>
      <c r="S3066">
        <v>178</v>
      </c>
      <c r="T3066" t="s">
        <v>33</v>
      </c>
      <c r="U3066" t="s">
        <v>33</v>
      </c>
      <c r="V3066">
        <v>59</v>
      </c>
      <c r="W3066">
        <v>59</v>
      </c>
      <c r="X3066">
        <v>0</v>
      </c>
      <c r="Y3066" t="s">
        <v>34</v>
      </c>
      <c r="Z3066" t="s">
        <v>33</v>
      </c>
      <c r="AA3066" t="e">
        <f>VLOOKUP(Table1[[#This Row],[Facility Name]],D_2,8,0)</f>
        <v>#N/A</v>
      </c>
    </row>
    <row r="3067" spans="1:27" x14ac:dyDescent="0.25">
      <c r="A3067">
        <v>242507</v>
      </c>
      <c r="B3067" t="s">
        <v>4653</v>
      </c>
      <c r="C3067">
        <v>3</v>
      </c>
      <c r="D3067" t="s">
        <v>4202</v>
      </c>
      <c r="E3067" t="s">
        <v>4225</v>
      </c>
      <c r="F3067" t="s">
        <v>29</v>
      </c>
      <c r="G3067" t="s">
        <v>30</v>
      </c>
      <c r="H3067" t="s">
        <v>37</v>
      </c>
      <c r="I3067">
        <v>18</v>
      </c>
      <c r="J3067" t="s">
        <v>33</v>
      </c>
      <c r="K3067">
        <v>52</v>
      </c>
      <c r="L3067">
        <v>75</v>
      </c>
      <c r="M3067">
        <v>78</v>
      </c>
      <c r="N3067" t="s">
        <v>33</v>
      </c>
      <c r="O3067" t="s">
        <v>33</v>
      </c>
      <c r="P3067" t="s">
        <v>40</v>
      </c>
      <c r="Q3067">
        <v>61</v>
      </c>
      <c r="R3067">
        <v>83</v>
      </c>
      <c r="S3067">
        <v>217</v>
      </c>
      <c r="T3067" t="s">
        <v>33</v>
      </c>
      <c r="U3067" t="s">
        <v>33</v>
      </c>
      <c r="V3067">
        <v>79</v>
      </c>
      <c r="W3067">
        <v>79</v>
      </c>
      <c r="X3067">
        <v>0</v>
      </c>
      <c r="Y3067" t="s">
        <v>34</v>
      </c>
      <c r="Z3067" t="s">
        <v>33</v>
      </c>
      <c r="AA3067">
        <f>VLOOKUP(Table1[[#This Row],[Facility Name]],D_2,8,0)</f>
        <v>81</v>
      </c>
    </row>
    <row r="3068" spans="1:27" hidden="1" x14ac:dyDescent="0.25">
      <c r="A3068">
        <v>242533</v>
      </c>
      <c r="B3068" t="s">
        <v>4223</v>
      </c>
      <c r="C3068">
        <v>4</v>
      </c>
      <c r="D3068" t="s">
        <v>4202</v>
      </c>
      <c r="E3068" t="s">
        <v>4071</v>
      </c>
      <c r="F3068" t="s">
        <v>29</v>
      </c>
      <c r="G3068" t="s">
        <v>30</v>
      </c>
      <c r="H3068" t="s">
        <v>31</v>
      </c>
      <c r="I3068">
        <v>16</v>
      </c>
      <c r="J3068" t="s">
        <v>33</v>
      </c>
      <c r="K3068">
        <v>58</v>
      </c>
      <c r="L3068">
        <v>85</v>
      </c>
      <c r="M3068">
        <v>85</v>
      </c>
      <c r="N3068" t="s">
        <v>33</v>
      </c>
      <c r="O3068" t="s">
        <v>33</v>
      </c>
      <c r="P3068" t="s">
        <v>33</v>
      </c>
      <c r="Q3068">
        <v>63</v>
      </c>
      <c r="R3068">
        <v>80</v>
      </c>
      <c r="S3068">
        <v>260</v>
      </c>
      <c r="T3068" t="s">
        <v>32</v>
      </c>
      <c r="U3068" t="s">
        <v>33</v>
      </c>
      <c r="V3068">
        <v>86</v>
      </c>
      <c r="W3068">
        <v>86</v>
      </c>
      <c r="X3068">
        <v>0</v>
      </c>
      <c r="Y3068" t="s">
        <v>33</v>
      </c>
      <c r="Z3068" t="s">
        <v>33</v>
      </c>
      <c r="AA3068" t="e">
        <f>VLOOKUP(Table1[[#This Row],[Facility Name]],D_2,8,0)</f>
        <v>#N/A</v>
      </c>
    </row>
    <row r="3069" spans="1:27" x14ac:dyDescent="0.25">
      <c r="A3069">
        <v>242510</v>
      </c>
      <c r="B3069" t="s">
        <v>4655</v>
      </c>
      <c r="C3069">
        <v>3</v>
      </c>
      <c r="D3069" t="s">
        <v>4202</v>
      </c>
      <c r="E3069" t="s">
        <v>4464</v>
      </c>
      <c r="F3069" t="s">
        <v>29</v>
      </c>
      <c r="G3069" t="s">
        <v>30</v>
      </c>
      <c r="H3069" t="s">
        <v>37</v>
      </c>
      <c r="I3069">
        <v>18</v>
      </c>
      <c r="J3069" t="s">
        <v>33</v>
      </c>
      <c r="K3069">
        <v>80</v>
      </c>
      <c r="L3069">
        <v>111</v>
      </c>
      <c r="M3069">
        <v>115</v>
      </c>
      <c r="N3069" t="s">
        <v>33</v>
      </c>
      <c r="O3069" t="s">
        <v>33</v>
      </c>
      <c r="P3069" t="s">
        <v>33</v>
      </c>
      <c r="Q3069">
        <v>88</v>
      </c>
      <c r="R3069">
        <v>99</v>
      </c>
      <c r="S3069">
        <v>373</v>
      </c>
      <c r="T3069" t="s">
        <v>40</v>
      </c>
      <c r="U3069" t="s">
        <v>33</v>
      </c>
      <c r="V3069">
        <v>82</v>
      </c>
      <c r="W3069">
        <v>82</v>
      </c>
      <c r="X3069">
        <v>0</v>
      </c>
      <c r="Y3069" t="s">
        <v>33</v>
      </c>
      <c r="Z3069" t="s">
        <v>33</v>
      </c>
      <c r="AA3069">
        <f>VLOOKUP(Table1[[#This Row],[Facility Name]],D_2,8,0)</f>
        <v>68</v>
      </c>
    </row>
    <row r="3070" spans="1:27" hidden="1" x14ac:dyDescent="0.25">
      <c r="A3070">
        <v>242535</v>
      </c>
      <c r="B3070" t="s">
        <v>4226</v>
      </c>
      <c r="C3070">
        <v>5</v>
      </c>
      <c r="D3070" t="s">
        <v>4202</v>
      </c>
      <c r="E3070" t="s">
        <v>484</v>
      </c>
      <c r="F3070" t="s">
        <v>29</v>
      </c>
      <c r="G3070" t="s">
        <v>30</v>
      </c>
      <c r="H3070" t="s">
        <v>31</v>
      </c>
      <c r="I3070">
        <v>12</v>
      </c>
      <c r="J3070" t="s">
        <v>33</v>
      </c>
      <c r="K3070">
        <v>21</v>
      </c>
      <c r="L3070">
        <v>35</v>
      </c>
      <c r="M3070">
        <v>36</v>
      </c>
      <c r="N3070" t="s">
        <v>33</v>
      </c>
      <c r="O3070" t="s">
        <v>40</v>
      </c>
      <c r="P3070" t="s">
        <v>33</v>
      </c>
      <c r="Q3070">
        <v>28</v>
      </c>
      <c r="R3070">
        <v>35</v>
      </c>
      <c r="S3070">
        <v>111</v>
      </c>
      <c r="T3070" t="s">
        <v>33</v>
      </c>
      <c r="U3070" t="s">
        <v>33</v>
      </c>
      <c r="V3070">
        <v>34</v>
      </c>
      <c r="W3070">
        <v>34</v>
      </c>
      <c r="X3070">
        <v>0</v>
      </c>
      <c r="Y3070" t="s">
        <v>34</v>
      </c>
      <c r="Z3070" t="s">
        <v>33</v>
      </c>
      <c r="AA3070" t="e">
        <f>VLOOKUP(Table1[[#This Row],[Facility Name]],D_2,8,0)</f>
        <v>#N/A</v>
      </c>
    </row>
    <row r="3071" spans="1:27" hidden="1" x14ac:dyDescent="0.25">
      <c r="A3071">
        <v>242536</v>
      </c>
      <c r="B3071" t="s">
        <v>4227</v>
      </c>
      <c r="C3071">
        <v>3</v>
      </c>
      <c r="D3071" t="s">
        <v>4202</v>
      </c>
      <c r="E3071" t="s">
        <v>484</v>
      </c>
      <c r="F3071" t="s">
        <v>29</v>
      </c>
      <c r="G3071" t="s">
        <v>30</v>
      </c>
      <c r="H3071" t="s">
        <v>31</v>
      </c>
      <c r="I3071">
        <v>12</v>
      </c>
      <c r="J3071" t="s">
        <v>33</v>
      </c>
      <c r="K3071">
        <v>39</v>
      </c>
      <c r="L3071">
        <v>60</v>
      </c>
      <c r="M3071">
        <v>64</v>
      </c>
      <c r="N3071" t="s">
        <v>33</v>
      </c>
      <c r="O3071" t="s">
        <v>32</v>
      </c>
      <c r="P3071" t="s">
        <v>33</v>
      </c>
      <c r="Q3071">
        <v>45</v>
      </c>
      <c r="R3071">
        <v>57</v>
      </c>
      <c r="S3071">
        <v>196</v>
      </c>
      <c r="T3071" t="s">
        <v>40</v>
      </c>
      <c r="U3071" t="s">
        <v>33</v>
      </c>
      <c r="V3071">
        <v>64</v>
      </c>
      <c r="W3071">
        <v>64</v>
      </c>
      <c r="X3071">
        <v>0</v>
      </c>
      <c r="Y3071" t="s">
        <v>33</v>
      </c>
      <c r="Z3071" t="s">
        <v>33</v>
      </c>
      <c r="AA3071" t="e">
        <f>VLOOKUP(Table1[[#This Row],[Facility Name]],D_2,8,0)</f>
        <v>#N/A</v>
      </c>
    </row>
    <row r="3072" spans="1:27" hidden="1" x14ac:dyDescent="0.25">
      <c r="A3072">
        <v>242539</v>
      </c>
      <c r="B3072" t="s">
        <v>4323</v>
      </c>
      <c r="C3072">
        <v>4</v>
      </c>
      <c r="D3072" t="s">
        <v>4202</v>
      </c>
      <c r="E3072" t="s">
        <v>4071</v>
      </c>
      <c r="F3072" t="s">
        <v>29</v>
      </c>
      <c r="G3072" t="s">
        <v>30</v>
      </c>
      <c r="H3072" t="s">
        <v>31</v>
      </c>
      <c r="I3072">
        <v>20</v>
      </c>
      <c r="J3072" t="s">
        <v>33</v>
      </c>
      <c r="K3072">
        <v>68</v>
      </c>
      <c r="L3072">
        <v>120</v>
      </c>
      <c r="M3072">
        <v>123</v>
      </c>
      <c r="N3072" t="s">
        <v>33</v>
      </c>
      <c r="O3072" t="s">
        <v>33</v>
      </c>
      <c r="P3072" t="s">
        <v>33</v>
      </c>
      <c r="Q3072">
        <v>83</v>
      </c>
      <c r="R3072">
        <v>108</v>
      </c>
      <c r="S3072">
        <v>266</v>
      </c>
      <c r="T3072" t="s">
        <v>33</v>
      </c>
      <c r="U3072" t="s">
        <v>33</v>
      </c>
      <c r="V3072">
        <v>127</v>
      </c>
      <c r="W3072">
        <v>127</v>
      </c>
      <c r="X3072">
        <v>0</v>
      </c>
      <c r="Y3072" t="s">
        <v>33</v>
      </c>
      <c r="Z3072" t="s">
        <v>33</v>
      </c>
      <c r="AA3072" t="e">
        <f>VLOOKUP(Table1[[#This Row],[Facility Name]],D_2,8,0)</f>
        <v>#N/A</v>
      </c>
    </row>
    <row r="3073" spans="1:27" hidden="1" x14ac:dyDescent="0.25">
      <c r="A3073">
        <v>242541</v>
      </c>
      <c r="B3073" t="s">
        <v>4324</v>
      </c>
      <c r="C3073">
        <v>5</v>
      </c>
      <c r="D3073" t="s">
        <v>4202</v>
      </c>
      <c r="E3073" t="s">
        <v>4325</v>
      </c>
      <c r="F3073" t="s">
        <v>29</v>
      </c>
      <c r="G3073" t="s">
        <v>30</v>
      </c>
      <c r="H3073" t="s">
        <v>31</v>
      </c>
      <c r="I3073">
        <v>7</v>
      </c>
      <c r="J3073" t="s">
        <v>33</v>
      </c>
      <c r="K3073">
        <v>18</v>
      </c>
      <c r="L3073">
        <v>21</v>
      </c>
      <c r="M3073">
        <v>22</v>
      </c>
      <c r="N3073" t="s">
        <v>33</v>
      </c>
      <c r="O3073" t="s">
        <v>33</v>
      </c>
      <c r="P3073" t="s">
        <v>33</v>
      </c>
      <c r="Q3073">
        <v>21</v>
      </c>
      <c r="R3073">
        <v>24</v>
      </c>
      <c r="S3073">
        <v>68</v>
      </c>
      <c r="T3073" t="s">
        <v>33</v>
      </c>
      <c r="U3073" t="s">
        <v>40</v>
      </c>
      <c r="V3073">
        <v>22</v>
      </c>
      <c r="W3073">
        <v>22</v>
      </c>
      <c r="X3073">
        <v>0</v>
      </c>
      <c r="Y3073" t="s">
        <v>34</v>
      </c>
      <c r="Z3073" t="s">
        <v>33</v>
      </c>
      <c r="AA3073" t="e">
        <f>VLOOKUP(Table1[[#This Row],[Facility Name]],D_2,8,0)</f>
        <v>#N/A</v>
      </c>
    </row>
    <row r="3074" spans="1:27" x14ac:dyDescent="0.25">
      <c r="A3074">
        <v>242521</v>
      </c>
      <c r="B3074" t="s">
        <v>4450</v>
      </c>
      <c r="C3074">
        <v>5</v>
      </c>
      <c r="D3074" t="s">
        <v>4202</v>
      </c>
      <c r="E3074" t="s">
        <v>4451</v>
      </c>
      <c r="F3074" t="s">
        <v>29</v>
      </c>
      <c r="G3074" t="s">
        <v>30</v>
      </c>
      <c r="H3074" t="s">
        <v>37</v>
      </c>
      <c r="I3074">
        <v>12</v>
      </c>
      <c r="J3074" t="s">
        <v>33</v>
      </c>
      <c r="K3074">
        <v>25</v>
      </c>
      <c r="L3074">
        <v>34</v>
      </c>
      <c r="M3074">
        <v>37</v>
      </c>
      <c r="N3074" t="s">
        <v>33</v>
      </c>
      <c r="O3074" t="s">
        <v>33</v>
      </c>
      <c r="P3074" t="s">
        <v>33</v>
      </c>
      <c r="Q3074">
        <v>29</v>
      </c>
      <c r="R3074">
        <v>28</v>
      </c>
      <c r="S3074">
        <v>116</v>
      </c>
      <c r="T3074" t="s">
        <v>33</v>
      </c>
      <c r="U3074" t="s">
        <v>33</v>
      </c>
      <c r="V3074">
        <v>37</v>
      </c>
      <c r="W3074">
        <v>37</v>
      </c>
      <c r="X3074">
        <v>0</v>
      </c>
      <c r="Y3074" t="s">
        <v>34</v>
      </c>
      <c r="Z3074" t="s">
        <v>33</v>
      </c>
      <c r="AA3074">
        <f>VLOOKUP(Table1[[#This Row],[Facility Name]],D_2,8,0)</f>
        <v>68</v>
      </c>
    </row>
    <row r="3075" spans="1:27" x14ac:dyDescent="0.25">
      <c r="A3075">
        <v>242523</v>
      </c>
      <c r="B3075" t="s">
        <v>4454</v>
      </c>
      <c r="C3075">
        <v>4</v>
      </c>
      <c r="D3075" t="s">
        <v>4202</v>
      </c>
      <c r="E3075" t="s">
        <v>4071</v>
      </c>
      <c r="F3075" t="s">
        <v>29</v>
      </c>
      <c r="G3075" t="s">
        <v>30</v>
      </c>
      <c r="H3075" t="s">
        <v>37</v>
      </c>
      <c r="I3075">
        <v>13</v>
      </c>
      <c r="J3075" t="s">
        <v>33</v>
      </c>
      <c r="K3075">
        <v>54</v>
      </c>
      <c r="L3075">
        <v>96</v>
      </c>
      <c r="M3075">
        <v>96</v>
      </c>
      <c r="N3075" t="s">
        <v>33</v>
      </c>
      <c r="O3075" t="s">
        <v>33</v>
      </c>
      <c r="P3075" t="s">
        <v>33</v>
      </c>
      <c r="Q3075">
        <v>60</v>
      </c>
      <c r="R3075">
        <v>87</v>
      </c>
      <c r="S3075">
        <v>257</v>
      </c>
      <c r="T3075" t="s">
        <v>40</v>
      </c>
      <c r="U3075" t="s">
        <v>33</v>
      </c>
      <c r="V3075">
        <v>68</v>
      </c>
      <c r="W3075">
        <v>68</v>
      </c>
      <c r="X3075">
        <v>0</v>
      </c>
      <c r="Y3075" t="s">
        <v>33</v>
      </c>
      <c r="Z3075" t="s">
        <v>40</v>
      </c>
      <c r="AA3075">
        <f>VLOOKUP(Table1[[#This Row],[Facility Name]],D_2,8,0)</f>
        <v>76</v>
      </c>
    </row>
    <row r="3076" spans="1:27" x14ac:dyDescent="0.25">
      <c r="A3076">
        <v>242529</v>
      </c>
      <c r="B3076" t="s">
        <v>4477</v>
      </c>
      <c r="C3076">
        <v>5</v>
      </c>
      <c r="D3076" t="s">
        <v>4202</v>
      </c>
      <c r="E3076" t="s">
        <v>3563</v>
      </c>
      <c r="F3076" t="s">
        <v>29</v>
      </c>
      <c r="G3076" t="s">
        <v>30</v>
      </c>
      <c r="H3076" t="s">
        <v>37</v>
      </c>
      <c r="I3076">
        <v>17</v>
      </c>
      <c r="J3076" t="s">
        <v>32</v>
      </c>
      <c r="K3076">
        <v>43</v>
      </c>
      <c r="L3076">
        <v>56</v>
      </c>
      <c r="M3076">
        <v>62</v>
      </c>
      <c r="N3076" t="s">
        <v>33</v>
      </c>
      <c r="O3076" t="s">
        <v>33</v>
      </c>
      <c r="P3076" t="s">
        <v>40</v>
      </c>
      <c r="Q3076">
        <v>54</v>
      </c>
      <c r="R3076">
        <v>62</v>
      </c>
      <c r="S3076">
        <v>205</v>
      </c>
      <c r="T3076" t="s">
        <v>33</v>
      </c>
      <c r="U3076" t="s">
        <v>33</v>
      </c>
      <c r="V3076">
        <v>61</v>
      </c>
      <c r="W3076">
        <v>61</v>
      </c>
      <c r="X3076">
        <v>0</v>
      </c>
      <c r="Y3076" t="s">
        <v>34</v>
      </c>
      <c r="Z3076" t="s">
        <v>33</v>
      </c>
      <c r="AA3076">
        <f>VLOOKUP(Table1[[#This Row],[Facility Name]],D_2,8,0)</f>
        <v>62</v>
      </c>
    </row>
    <row r="3077" spans="1:27" x14ac:dyDescent="0.25">
      <c r="A3077">
        <v>242532</v>
      </c>
      <c r="B3077" t="s">
        <v>4204</v>
      </c>
      <c r="C3077">
        <v>3</v>
      </c>
      <c r="D3077" t="s">
        <v>4202</v>
      </c>
      <c r="E3077" t="s">
        <v>4205</v>
      </c>
      <c r="F3077" t="s">
        <v>29</v>
      </c>
      <c r="G3077" t="s">
        <v>30</v>
      </c>
      <c r="H3077" t="s">
        <v>37</v>
      </c>
      <c r="I3077">
        <v>12</v>
      </c>
      <c r="J3077" t="s">
        <v>33</v>
      </c>
      <c r="K3077">
        <v>37</v>
      </c>
      <c r="L3077">
        <v>50</v>
      </c>
      <c r="M3077">
        <v>53</v>
      </c>
      <c r="N3077" t="s">
        <v>33</v>
      </c>
      <c r="O3077" t="s">
        <v>33</v>
      </c>
      <c r="P3077" t="s">
        <v>33</v>
      </c>
      <c r="Q3077">
        <v>46</v>
      </c>
      <c r="R3077">
        <v>49</v>
      </c>
      <c r="S3077">
        <v>175</v>
      </c>
      <c r="T3077" t="s">
        <v>40</v>
      </c>
      <c r="U3077" t="s">
        <v>33</v>
      </c>
      <c r="V3077">
        <v>48</v>
      </c>
      <c r="W3077">
        <v>48</v>
      </c>
      <c r="X3077">
        <v>0</v>
      </c>
      <c r="Y3077" t="s">
        <v>34</v>
      </c>
      <c r="Z3077" t="s">
        <v>33</v>
      </c>
      <c r="AA3077">
        <f>VLOOKUP(Table1[[#This Row],[Facility Name]],D_2,8,0)</f>
        <v>68</v>
      </c>
    </row>
    <row r="3078" spans="1:27" hidden="1" x14ac:dyDescent="0.25">
      <c r="A3078">
        <v>242547</v>
      </c>
      <c r="B3078" t="s">
        <v>4691</v>
      </c>
      <c r="C3078">
        <v>5</v>
      </c>
      <c r="D3078" t="s">
        <v>4202</v>
      </c>
      <c r="E3078" t="s">
        <v>4225</v>
      </c>
      <c r="F3078" t="s">
        <v>29</v>
      </c>
      <c r="G3078" t="s">
        <v>30</v>
      </c>
      <c r="H3078" t="s">
        <v>31</v>
      </c>
      <c r="I3078">
        <v>20</v>
      </c>
      <c r="J3078" t="s">
        <v>33</v>
      </c>
      <c r="K3078">
        <v>48</v>
      </c>
      <c r="L3078">
        <v>68</v>
      </c>
      <c r="M3078">
        <v>71</v>
      </c>
      <c r="N3078" t="s">
        <v>33</v>
      </c>
      <c r="O3078" t="s">
        <v>33</v>
      </c>
      <c r="P3078" t="s">
        <v>33</v>
      </c>
      <c r="Q3078">
        <v>52</v>
      </c>
      <c r="R3078">
        <v>38</v>
      </c>
      <c r="S3078">
        <v>200</v>
      </c>
      <c r="T3078" t="s">
        <v>33</v>
      </c>
      <c r="U3078" t="s">
        <v>33</v>
      </c>
      <c r="V3078">
        <v>69</v>
      </c>
      <c r="W3078">
        <v>69</v>
      </c>
      <c r="X3078">
        <v>0</v>
      </c>
      <c r="Y3078" t="s">
        <v>33</v>
      </c>
      <c r="Z3078" t="s">
        <v>33</v>
      </c>
      <c r="AA3078" t="e">
        <f>VLOOKUP(Table1[[#This Row],[Facility Name]],D_2,8,0)</f>
        <v>#N/A</v>
      </c>
    </row>
    <row r="3079" spans="1:27" x14ac:dyDescent="0.25">
      <c r="A3079">
        <v>242534</v>
      </c>
      <c r="B3079" t="s">
        <v>4224</v>
      </c>
      <c r="C3079">
        <v>3</v>
      </c>
      <c r="D3079" t="s">
        <v>4202</v>
      </c>
      <c r="E3079" t="s">
        <v>4225</v>
      </c>
      <c r="F3079" t="s">
        <v>29</v>
      </c>
      <c r="G3079" t="s">
        <v>30</v>
      </c>
      <c r="H3079" t="s">
        <v>37</v>
      </c>
      <c r="I3079">
        <v>12</v>
      </c>
      <c r="J3079" t="s">
        <v>33</v>
      </c>
      <c r="K3079">
        <v>32</v>
      </c>
      <c r="L3079">
        <v>50</v>
      </c>
      <c r="M3079">
        <v>49</v>
      </c>
      <c r="N3079" t="s">
        <v>33</v>
      </c>
      <c r="O3079" t="s">
        <v>33</v>
      </c>
      <c r="P3079" t="s">
        <v>33</v>
      </c>
      <c r="Q3079">
        <v>40</v>
      </c>
      <c r="R3079">
        <v>54</v>
      </c>
      <c r="S3079">
        <v>176</v>
      </c>
      <c r="T3079" t="s">
        <v>40</v>
      </c>
      <c r="U3079" t="s">
        <v>33</v>
      </c>
      <c r="V3079">
        <v>52</v>
      </c>
      <c r="W3079">
        <v>52</v>
      </c>
      <c r="X3079">
        <v>0</v>
      </c>
      <c r="Y3079" t="s">
        <v>34</v>
      </c>
      <c r="Z3079" t="s">
        <v>33</v>
      </c>
      <c r="AA3079">
        <f>VLOOKUP(Table1[[#This Row],[Facility Name]],D_2,8,0)</f>
        <v>58</v>
      </c>
    </row>
    <row r="3080" spans="1:27" x14ac:dyDescent="0.25">
      <c r="A3080">
        <v>242542</v>
      </c>
      <c r="B3080" t="s">
        <v>4326</v>
      </c>
      <c r="C3080">
        <v>3</v>
      </c>
      <c r="D3080" t="s">
        <v>4202</v>
      </c>
      <c r="E3080" t="s">
        <v>1681</v>
      </c>
      <c r="F3080" t="s">
        <v>29</v>
      </c>
      <c r="G3080" t="s">
        <v>30</v>
      </c>
      <c r="H3080" t="s">
        <v>37</v>
      </c>
      <c r="I3080">
        <v>12</v>
      </c>
      <c r="J3080" t="s">
        <v>33</v>
      </c>
      <c r="K3080">
        <v>50</v>
      </c>
      <c r="L3080">
        <v>78</v>
      </c>
      <c r="M3080">
        <v>85</v>
      </c>
      <c r="N3080" t="s">
        <v>33</v>
      </c>
      <c r="O3080" t="s">
        <v>33</v>
      </c>
      <c r="P3080" t="s">
        <v>33</v>
      </c>
      <c r="Q3080">
        <v>64</v>
      </c>
      <c r="R3080">
        <v>70</v>
      </c>
      <c r="S3080">
        <v>235</v>
      </c>
      <c r="T3080" t="s">
        <v>40</v>
      </c>
      <c r="U3080" t="s">
        <v>33</v>
      </c>
      <c r="V3080">
        <v>76</v>
      </c>
      <c r="W3080">
        <v>76</v>
      </c>
      <c r="X3080">
        <v>0</v>
      </c>
      <c r="Y3080" t="s">
        <v>33</v>
      </c>
      <c r="Z3080" t="s">
        <v>33</v>
      </c>
      <c r="AA3080">
        <f>VLOOKUP(Table1[[#This Row],[Facility Name]],D_2,8,0)</f>
        <v>82</v>
      </c>
    </row>
    <row r="3081" spans="1:27" x14ac:dyDescent="0.25">
      <c r="A3081">
        <v>242544</v>
      </c>
      <c r="B3081" t="s">
        <v>4327</v>
      </c>
      <c r="C3081">
        <v>3</v>
      </c>
      <c r="D3081" t="s">
        <v>4202</v>
      </c>
      <c r="E3081" t="s">
        <v>4071</v>
      </c>
      <c r="F3081" t="s">
        <v>29</v>
      </c>
      <c r="G3081" t="s">
        <v>30</v>
      </c>
      <c r="H3081" t="s">
        <v>37</v>
      </c>
      <c r="I3081">
        <v>13</v>
      </c>
      <c r="J3081" t="s">
        <v>33</v>
      </c>
      <c r="K3081">
        <v>38</v>
      </c>
      <c r="L3081">
        <v>60</v>
      </c>
      <c r="M3081">
        <v>59</v>
      </c>
      <c r="N3081" t="s">
        <v>33</v>
      </c>
      <c r="O3081" t="s">
        <v>32</v>
      </c>
      <c r="P3081" t="s">
        <v>33</v>
      </c>
      <c r="Q3081">
        <v>44</v>
      </c>
      <c r="R3081">
        <v>67</v>
      </c>
      <c r="S3081">
        <v>206</v>
      </c>
      <c r="T3081" t="s">
        <v>33</v>
      </c>
      <c r="U3081" t="s">
        <v>33</v>
      </c>
      <c r="V3081">
        <v>62</v>
      </c>
      <c r="W3081">
        <v>62</v>
      </c>
      <c r="X3081">
        <v>0</v>
      </c>
      <c r="Y3081" t="s">
        <v>34</v>
      </c>
      <c r="Z3081" t="s">
        <v>33</v>
      </c>
      <c r="AA3081">
        <f>VLOOKUP(Table1[[#This Row],[Facility Name]],D_2,8,0)</f>
        <v>65</v>
      </c>
    </row>
    <row r="3082" spans="1:27" x14ac:dyDescent="0.25">
      <c r="A3082">
        <v>242545</v>
      </c>
      <c r="B3082" t="s">
        <v>4328</v>
      </c>
      <c r="C3082">
        <v>3</v>
      </c>
      <c r="D3082" t="s">
        <v>4202</v>
      </c>
      <c r="E3082" t="s">
        <v>4225</v>
      </c>
      <c r="F3082" t="s">
        <v>29</v>
      </c>
      <c r="G3082" t="s">
        <v>30</v>
      </c>
      <c r="H3082" t="s">
        <v>37</v>
      </c>
      <c r="I3082">
        <v>14</v>
      </c>
      <c r="J3082" t="s">
        <v>33</v>
      </c>
      <c r="K3082">
        <v>46</v>
      </c>
      <c r="L3082">
        <v>67</v>
      </c>
      <c r="M3082">
        <v>74</v>
      </c>
      <c r="N3082" t="s">
        <v>32</v>
      </c>
      <c r="O3082" t="s">
        <v>32</v>
      </c>
      <c r="P3082" t="s">
        <v>33</v>
      </c>
      <c r="Q3082">
        <v>54</v>
      </c>
      <c r="R3082">
        <v>89</v>
      </c>
      <c r="S3082">
        <v>211</v>
      </c>
      <c r="T3082" t="s">
        <v>33</v>
      </c>
      <c r="U3082" t="s">
        <v>33</v>
      </c>
      <c r="V3082">
        <v>75</v>
      </c>
      <c r="W3082">
        <v>75</v>
      </c>
      <c r="X3082">
        <v>0</v>
      </c>
      <c r="Y3082" t="s">
        <v>34</v>
      </c>
      <c r="Z3082" t="s">
        <v>33</v>
      </c>
      <c r="AA3082">
        <f>VLOOKUP(Table1[[#This Row],[Facility Name]],D_2,8,0)</f>
        <v>59</v>
      </c>
    </row>
    <row r="3083" spans="1:27" hidden="1" x14ac:dyDescent="0.25">
      <c r="A3083">
        <v>242552</v>
      </c>
      <c r="B3083" t="s">
        <v>4715</v>
      </c>
      <c r="C3083">
        <v>3</v>
      </c>
      <c r="D3083" t="s">
        <v>4202</v>
      </c>
      <c r="E3083" t="s">
        <v>4225</v>
      </c>
      <c r="F3083" t="s">
        <v>29</v>
      </c>
      <c r="G3083" t="s">
        <v>30</v>
      </c>
      <c r="H3083" t="s">
        <v>31</v>
      </c>
      <c r="I3083">
        <v>6</v>
      </c>
      <c r="J3083" t="s">
        <v>33</v>
      </c>
      <c r="K3083">
        <v>47</v>
      </c>
      <c r="L3083">
        <v>70</v>
      </c>
      <c r="M3083">
        <v>74</v>
      </c>
      <c r="N3083" t="s">
        <v>33</v>
      </c>
      <c r="O3083" t="s">
        <v>33</v>
      </c>
      <c r="P3083" t="s">
        <v>33</v>
      </c>
      <c r="Q3083">
        <v>55</v>
      </c>
      <c r="R3083">
        <v>68</v>
      </c>
      <c r="S3083">
        <v>215</v>
      </c>
      <c r="T3083" t="s">
        <v>34</v>
      </c>
      <c r="U3083" t="s">
        <v>33</v>
      </c>
      <c r="V3083">
        <v>15</v>
      </c>
      <c r="W3083">
        <v>15</v>
      </c>
      <c r="X3083">
        <v>0</v>
      </c>
      <c r="Y3083" t="s">
        <v>33</v>
      </c>
      <c r="Z3083" t="s">
        <v>33</v>
      </c>
      <c r="AA3083" t="e">
        <f>VLOOKUP(Table1[[#This Row],[Facility Name]],D_2,8,0)</f>
        <v>#N/A</v>
      </c>
    </row>
    <row r="3084" spans="1:27" hidden="1" x14ac:dyDescent="0.25">
      <c r="A3084">
        <v>242553</v>
      </c>
      <c r="B3084" t="s">
        <v>4791</v>
      </c>
      <c r="C3084">
        <v>3</v>
      </c>
      <c r="D3084" t="s">
        <v>4202</v>
      </c>
      <c r="E3084" t="s">
        <v>4225</v>
      </c>
      <c r="F3084" t="s">
        <v>29</v>
      </c>
      <c r="G3084" t="s">
        <v>30</v>
      </c>
      <c r="H3084" t="s">
        <v>31</v>
      </c>
      <c r="I3084">
        <v>12</v>
      </c>
      <c r="J3084" t="s">
        <v>33</v>
      </c>
      <c r="K3084">
        <v>24</v>
      </c>
      <c r="L3084">
        <v>29</v>
      </c>
      <c r="M3084">
        <v>32</v>
      </c>
      <c r="N3084" t="s">
        <v>33</v>
      </c>
      <c r="O3084" t="s">
        <v>33</v>
      </c>
      <c r="P3084" t="s">
        <v>33</v>
      </c>
      <c r="Q3084">
        <v>26</v>
      </c>
      <c r="R3084">
        <v>45</v>
      </c>
      <c r="S3084">
        <v>116</v>
      </c>
      <c r="T3084" t="s">
        <v>33</v>
      </c>
      <c r="U3084" t="s">
        <v>33</v>
      </c>
      <c r="V3084">
        <v>32</v>
      </c>
      <c r="W3084">
        <v>32</v>
      </c>
      <c r="X3084">
        <v>0</v>
      </c>
      <c r="Y3084" t="s">
        <v>34</v>
      </c>
      <c r="Z3084" t="s">
        <v>33</v>
      </c>
      <c r="AA3084" t="e">
        <f>VLOOKUP(Table1[[#This Row],[Facility Name]],D_2,8,0)</f>
        <v>#N/A</v>
      </c>
    </row>
    <row r="3085" spans="1:27" hidden="1" x14ac:dyDescent="0.25">
      <c r="A3085">
        <v>242554</v>
      </c>
      <c r="B3085" t="s">
        <v>4812</v>
      </c>
      <c r="C3085">
        <v>3</v>
      </c>
      <c r="D3085" t="s">
        <v>4202</v>
      </c>
      <c r="E3085" t="s">
        <v>4225</v>
      </c>
      <c r="F3085" t="s">
        <v>29</v>
      </c>
      <c r="G3085" t="s">
        <v>30</v>
      </c>
      <c r="H3085" t="s">
        <v>31</v>
      </c>
      <c r="I3085">
        <v>28</v>
      </c>
      <c r="J3085" t="s">
        <v>33</v>
      </c>
      <c r="K3085">
        <v>76</v>
      </c>
      <c r="L3085">
        <v>124</v>
      </c>
      <c r="M3085">
        <v>128</v>
      </c>
      <c r="N3085" t="s">
        <v>33</v>
      </c>
      <c r="O3085" t="s">
        <v>33</v>
      </c>
      <c r="P3085" t="s">
        <v>33</v>
      </c>
      <c r="Q3085">
        <v>87</v>
      </c>
      <c r="R3085">
        <v>130</v>
      </c>
      <c r="S3085">
        <v>376</v>
      </c>
      <c r="T3085" t="s">
        <v>33</v>
      </c>
      <c r="U3085" t="s">
        <v>33</v>
      </c>
      <c r="V3085">
        <v>96</v>
      </c>
      <c r="W3085">
        <v>96</v>
      </c>
      <c r="X3085">
        <v>0</v>
      </c>
      <c r="Y3085" t="s">
        <v>33</v>
      </c>
      <c r="Z3085" t="s">
        <v>40</v>
      </c>
      <c r="AA3085" t="e">
        <f>VLOOKUP(Table1[[#This Row],[Facility Name]],D_2,8,0)</f>
        <v>#N/A</v>
      </c>
    </row>
    <row r="3086" spans="1:27" x14ac:dyDescent="0.25">
      <c r="A3086">
        <v>242546</v>
      </c>
      <c r="B3086" t="s">
        <v>4348</v>
      </c>
      <c r="C3086">
        <v>5</v>
      </c>
      <c r="D3086" t="s">
        <v>4202</v>
      </c>
      <c r="E3086" t="s">
        <v>4349</v>
      </c>
      <c r="F3086" t="s">
        <v>29</v>
      </c>
      <c r="G3086" t="s">
        <v>30</v>
      </c>
      <c r="H3086" t="s">
        <v>37</v>
      </c>
      <c r="I3086">
        <v>11</v>
      </c>
      <c r="J3086" t="s">
        <v>33</v>
      </c>
      <c r="K3086">
        <v>28</v>
      </c>
      <c r="L3086">
        <v>40</v>
      </c>
      <c r="M3086">
        <v>43</v>
      </c>
      <c r="N3086" t="s">
        <v>33</v>
      </c>
      <c r="O3086" t="s">
        <v>33</v>
      </c>
      <c r="P3086" t="s">
        <v>33</v>
      </c>
      <c r="Q3086">
        <v>30</v>
      </c>
      <c r="R3086">
        <v>38</v>
      </c>
      <c r="S3086">
        <v>127</v>
      </c>
      <c r="T3086" t="s">
        <v>33</v>
      </c>
      <c r="U3086" t="s">
        <v>33</v>
      </c>
      <c r="V3086">
        <v>43</v>
      </c>
      <c r="W3086">
        <v>43</v>
      </c>
      <c r="X3086">
        <v>0</v>
      </c>
      <c r="Y3086" t="s">
        <v>34</v>
      </c>
      <c r="Z3086" t="s">
        <v>33</v>
      </c>
      <c r="AA3086">
        <f>VLOOKUP(Table1[[#This Row],[Facility Name]],D_2,8,0)</f>
        <v>66</v>
      </c>
    </row>
    <row r="3087" spans="1:27" hidden="1" x14ac:dyDescent="0.25">
      <c r="A3087">
        <v>242556</v>
      </c>
      <c r="B3087" t="s">
        <v>4814</v>
      </c>
      <c r="C3087">
        <v>5</v>
      </c>
      <c r="D3087" t="s">
        <v>4202</v>
      </c>
      <c r="E3087" t="s">
        <v>4225</v>
      </c>
      <c r="F3087" t="s">
        <v>29</v>
      </c>
      <c r="G3087" t="s">
        <v>30</v>
      </c>
      <c r="H3087" t="s">
        <v>31</v>
      </c>
      <c r="I3087">
        <v>12</v>
      </c>
      <c r="J3087" t="s">
        <v>33</v>
      </c>
      <c r="K3087">
        <v>31</v>
      </c>
      <c r="L3087">
        <v>42</v>
      </c>
      <c r="M3087">
        <v>44</v>
      </c>
      <c r="N3087" t="s">
        <v>33</v>
      </c>
      <c r="O3087" t="s">
        <v>33</v>
      </c>
      <c r="P3087" t="s">
        <v>33</v>
      </c>
      <c r="Q3087">
        <v>36</v>
      </c>
      <c r="R3087">
        <v>37</v>
      </c>
      <c r="S3087">
        <v>117</v>
      </c>
      <c r="T3087" t="s">
        <v>33</v>
      </c>
      <c r="U3087" t="s">
        <v>33</v>
      </c>
      <c r="V3087">
        <v>44</v>
      </c>
      <c r="W3087">
        <v>44</v>
      </c>
      <c r="X3087">
        <v>0</v>
      </c>
      <c r="Y3087" t="s">
        <v>34</v>
      </c>
      <c r="Z3087" t="s">
        <v>33</v>
      </c>
      <c r="AA3087" t="e">
        <f>VLOOKUP(Table1[[#This Row],[Facility Name]],D_2,8,0)</f>
        <v>#N/A</v>
      </c>
    </row>
    <row r="3088" spans="1:27" hidden="1" x14ac:dyDescent="0.25">
      <c r="A3088">
        <v>242557</v>
      </c>
      <c r="B3088" t="s">
        <v>4815</v>
      </c>
      <c r="C3088">
        <v>4</v>
      </c>
      <c r="D3088" t="s">
        <v>4202</v>
      </c>
      <c r="E3088" t="s">
        <v>4443</v>
      </c>
      <c r="F3088" t="s">
        <v>29</v>
      </c>
      <c r="G3088" t="s">
        <v>30</v>
      </c>
      <c r="H3088" t="s">
        <v>31</v>
      </c>
      <c r="I3088">
        <v>16</v>
      </c>
      <c r="J3088" t="s">
        <v>33</v>
      </c>
      <c r="K3088">
        <v>22</v>
      </c>
      <c r="L3088">
        <v>26</v>
      </c>
      <c r="M3088">
        <v>28</v>
      </c>
      <c r="N3088" t="s">
        <v>33</v>
      </c>
      <c r="O3088" t="s">
        <v>33</v>
      </c>
      <c r="P3088" t="s">
        <v>40</v>
      </c>
      <c r="Q3088">
        <v>22</v>
      </c>
      <c r="R3088">
        <v>27</v>
      </c>
      <c r="S3088">
        <v>93</v>
      </c>
      <c r="T3088" t="s">
        <v>33</v>
      </c>
      <c r="U3088" t="s">
        <v>33</v>
      </c>
      <c r="V3088">
        <v>28</v>
      </c>
      <c r="W3088">
        <v>28</v>
      </c>
      <c r="X3088">
        <v>0</v>
      </c>
      <c r="Y3088" t="s">
        <v>34</v>
      </c>
      <c r="Z3088" t="s">
        <v>33</v>
      </c>
      <c r="AA3088" t="e">
        <f>VLOOKUP(Table1[[#This Row],[Facility Name]],D_2,8,0)</f>
        <v>#N/A</v>
      </c>
    </row>
    <row r="3089" spans="1:27" x14ac:dyDescent="0.25">
      <c r="A3089">
        <v>242548</v>
      </c>
      <c r="B3089" t="s">
        <v>4692</v>
      </c>
      <c r="C3089">
        <v>5</v>
      </c>
      <c r="D3089" t="s">
        <v>4202</v>
      </c>
      <c r="E3089" t="s">
        <v>3202</v>
      </c>
      <c r="F3089" t="s">
        <v>29</v>
      </c>
      <c r="G3089" t="s">
        <v>30</v>
      </c>
      <c r="H3089" t="s">
        <v>37</v>
      </c>
      <c r="I3089">
        <v>18</v>
      </c>
      <c r="J3089" t="s">
        <v>33</v>
      </c>
      <c r="K3089">
        <v>34</v>
      </c>
      <c r="L3089">
        <v>58</v>
      </c>
      <c r="M3089">
        <v>63</v>
      </c>
      <c r="N3089" t="s">
        <v>33</v>
      </c>
      <c r="O3089" t="s">
        <v>33</v>
      </c>
      <c r="P3089" t="s">
        <v>33</v>
      </c>
      <c r="Q3089">
        <v>44</v>
      </c>
      <c r="R3089">
        <v>39</v>
      </c>
      <c r="S3089">
        <v>179</v>
      </c>
      <c r="T3089" t="s">
        <v>33</v>
      </c>
      <c r="U3089" t="s">
        <v>33</v>
      </c>
      <c r="V3089">
        <v>60</v>
      </c>
      <c r="W3089">
        <v>60</v>
      </c>
      <c r="X3089">
        <v>1</v>
      </c>
      <c r="Y3089" t="s">
        <v>33</v>
      </c>
      <c r="Z3089" t="s">
        <v>33</v>
      </c>
      <c r="AA3089">
        <f>VLOOKUP(Table1[[#This Row],[Facility Name]],D_2,8,0)</f>
        <v>60</v>
      </c>
    </row>
    <row r="3090" spans="1:27" x14ac:dyDescent="0.25">
      <c r="A3090">
        <v>242549</v>
      </c>
      <c r="B3090" t="s">
        <v>4693</v>
      </c>
      <c r="C3090">
        <v>5</v>
      </c>
      <c r="D3090" t="s">
        <v>4202</v>
      </c>
      <c r="E3090" t="s">
        <v>3202</v>
      </c>
      <c r="F3090" t="s">
        <v>29</v>
      </c>
      <c r="G3090" t="s">
        <v>30</v>
      </c>
      <c r="H3090" t="s">
        <v>37</v>
      </c>
      <c r="I3090">
        <v>12</v>
      </c>
      <c r="J3090" t="s">
        <v>33</v>
      </c>
      <c r="K3090">
        <v>49</v>
      </c>
      <c r="L3090">
        <v>62</v>
      </c>
      <c r="M3090">
        <v>72</v>
      </c>
      <c r="N3090" t="s">
        <v>33</v>
      </c>
      <c r="O3090" t="s">
        <v>40</v>
      </c>
      <c r="P3090" t="s">
        <v>40</v>
      </c>
      <c r="Q3090">
        <v>54</v>
      </c>
      <c r="R3090">
        <v>83</v>
      </c>
      <c r="S3090">
        <v>187</v>
      </c>
      <c r="T3090" t="s">
        <v>33</v>
      </c>
      <c r="U3090" t="s">
        <v>33</v>
      </c>
      <c r="V3090">
        <v>58</v>
      </c>
      <c r="W3090">
        <v>58</v>
      </c>
      <c r="X3090">
        <v>0</v>
      </c>
      <c r="Y3090" t="s">
        <v>34</v>
      </c>
      <c r="Z3090" t="s">
        <v>33</v>
      </c>
      <c r="AA3090">
        <f>VLOOKUP(Table1[[#This Row],[Facility Name]],D_2,8,0)</f>
        <v>41</v>
      </c>
    </row>
    <row r="3091" spans="1:27" x14ac:dyDescent="0.25">
      <c r="A3091">
        <v>242550</v>
      </c>
      <c r="B3091" t="s">
        <v>4712</v>
      </c>
      <c r="C3091">
        <v>3</v>
      </c>
      <c r="D3091" t="s">
        <v>4202</v>
      </c>
      <c r="E3091" t="s">
        <v>4713</v>
      </c>
      <c r="F3091" t="s">
        <v>29</v>
      </c>
      <c r="G3091" t="s">
        <v>30</v>
      </c>
      <c r="H3091" t="s">
        <v>37</v>
      </c>
      <c r="I3091">
        <v>11</v>
      </c>
      <c r="J3091" t="s">
        <v>33</v>
      </c>
      <c r="K3091">
        <v>36</v>
      </c>
      <c r="L3091">
        <v>50</v>
      </c>
      <c r="M3091">
        <v>54</v>
      </c>
      <c r="N3091" t="s">
        <v>33</v>
      </c>
      <c r="O3091" t="s">
        <v>33</v>
      </c>
      <c r="P3091" t="s">
        <v>33</v>
      </c>
      <c r="Q3091">
        <v>48</v>
      </c>
      <c r="R3091">
        <v>48</v>
      </c>
      <c r="S3091">
        <v>143</v>
      </c>
      <c r="T3091" t="s">
        <v>33</v>
      </c>
      <c r="U3091" t="s">
        <v>33</v>
      </c>
      <c r="V3091">
        <v>53</v>
      </c>
      <c r="W3091">
        <v>53</v>
      </c>
      <c r="X3091">
        <v>0</v>
      </c>
      <c r="Y3091" t="s">
        <v>34</v>
      </c>
      <c r="Z3091" t="s">
        <v>33</v>
      </c>
      <c r="AA3091">
        <f>VLOOKUP(Table1[[#This Row],[Facility Name]],D_2,8,0)</f>
        <v>63</v>
      </c>
    </row>
    <row r="3092" spans="1:27" x14ac:dyDescent="0.25">
      <c r="A3092">
        <v>242551</v>
      </c>
      <c r="B3092" t="s">
        <v>4714</v>
      </c>
      <c r="C3092">
        <v>4</v>
      </c>
      <c r="D3092" t="s">
        <v>4202</v>
      </c>
      <c r="E3092" t="s">
        <v>4658</v>
      </c>
      <c r="F3092" t="s">
        <v>29</v>
      </c>
      <c r="G3092" t="s">
        <v>30</v>
      </c>
      <c r="H3092" t="s">
        <v>37</v>
      </c>
      <c r="I3092">
        <v>13</v>
      </c>
      <c r="J3092" t="s">
        <v>33</v>
      </c>
      <c r="K3092">
        <v>24</v>
      </c>
      <c r="L3092">
        <v>32</v>
      </c>
      <c r="M3092">
        <v>34</v>
      </c>
      <c r="N3092" t="s">
        <v>33</v>
      </c>
      <c r="O3092" t="s">
        <v>33</v>
      </c>
      <c r="P3092" t="s">
        <v>33</v>
      </c>
      <c r="Q3092">
        <v>29</v>
      </c>
      <c r="R3092">
        <v>30</v>
      </c>
      <c r="S3092">
        <v>113</v>
      </c>
      <c r="T3092" t="s">
        <v>33</v>
      </c>
      <c r="U3092" t="s">
        <v>33</v>
      </c>
      <c r="V3092">
        <v>34</v>
      </c>
      <c r="W3092">
        <v>34</v>
      </c>
      <c r="X3092">
        <v>0</v>
      </c>
      <c r="Y3092" t="s">
        <v>34</v>
      </c>
      <c r="Z3092" t="s">
        <v>33</v>
      </c>
      <c r="AA3092">
        <f>VLOOKUP(Table1[[#This Row],[Facility Name]],D_2,8,0)</f>
        <v>91</v>
      </c>
    </row>
    <row r="3093" spans="1:27" hidden="1" x14ac:dyDescent="0.25">
      <c r="A3093">
        <v>242563</v>
      </c>
      <c r="B3093" t="s">
        <v>4518</v>
      </c>
      <c r="C3093">
        <v>3</v>
      </c>
      <c r="D3093" t="s">
        <v>4202</v>
      </c>
      <c r="E3093" t="s">
        <v>4225</v>
      </c>
      <c r="F3093" t="s">
        <v>29</v>
      </c>
      <c r="G3093" t="s">
        <v>30</v>
      </c>
      <c r="H3093" t="s">
        <v>31</v>
      </c>
      <c r="I3093">
        <v>12</v>
      </c>
      <c r="J3093" t="s">
        <v>33</v>
      </c>
      <c r="K3093">
        <v>48</v>
      </c>
      <c r="L3093">
        <v>70</v>
      </c>
      <c r="M3093">
        <v>70</v>
      </c>
      <c r="N3093" t="s">
        <v>33</v>
      </c>
      <c r="O3093" t="s">
        <v>32</v>
      </c>
      <c r="P3093" t="s">
        <v>33</v>
      </c>
      <c r="Q3093">
        <v>55</v>
      </c>
      <c r="R3093">
        <v>90</v>
      </c>
      <c r="S3093">
        <v>208</v>
      </c>
      <c r="T3093" t="s">
        <v>33</v>
      </c>
      <c r="U3093" t="s">
        <v>33</v>
      </c>
      <c r="V3093">
        <v>58</v>
      </c>
      <c r="W3093">
        <v>58</v>
      </c>
      <c r="X3093">
        <v>0</v>
      </c>
      <c r="Y3093" t="s">
        <v>34</v>
      </c>
      <c r="Z3093" t="s">
        <v>33</v>
      </c>
      <c r="AA3093" t="e">
        <f>VLOOKUP(Table1[[#This Row],[Facility Name]],D_2,8,0)</f>
        <v>#N/A</v>
      </c>
    </row>
    <row r="3094" spans="1:27" hidden="1" x14ac:dyDescent="0.25">
      <c r="A3094">
        <v>242564</v>
      </c>
      <c r="B3094" t="s">
        <v>4540</v>
      </c>
      <c r="C3094">
        <v>5</v>
      </c>
      <c r="D3094" t="s">
        <v>4202</v>
      </c>
      <c r="E3094" t="s">
        <v>4225</v>
      </c>
      <c r="F3094" t="s">
        <v>29</v>
      </c>
      <c r="G3094" t="s">
        <v>30</v>
      </c>
      <c r="H3094" t="s">
        <v>31</v>
      </c>
      <c r="I3094">
        <v>12</v>
      </c>
      <c r="J3094" t="s">
        <v>33</v>
      </c>
      <c r="K3094">
        <v>42</v>
      </c>
      <c r="L3094">
        <v>65</v>
      </c>
      <c r="M3094">
        <v>68</v>
      </c>
      <c r="N3094" t="s">
        <v>33</v>
      </c>
      <c r="O3094" t="s">
        <v>33</v>
      </c>
      <c r="P3094" t="s">
        <v>33</v>
      </c>
      <c r="Q3094">
        <v>48</v>
      </c>
      <c r="R3094">
        <v>58</v>
      </c>
      <c r="S3094">
        <v>206</v>
      </c>
      <c r="T3094" t="s">
        <v>33</v>
      </c>
      <c r="U3094" t="s">
        <v>33</v>
      </c>
      <c r="V3094">
        <v>67</v>
      </c>
      <c r="W3094">
        <v>67</v>
      </c>
      <c r="X3094">
        <v>0</v>
      </c>
      <c r="Y3094" t="s">
        <v>34</v>
      </c>
      <c r="Z3094" t="s">
        <v>33</v>
      </c>
      <c r="AA3094" t="e">
        <f>VLOOKUP(Table1[[#This Row],[Facility Name]],D_2,8,0)</f>
        <v>#N/A</v>
      </c>
    </row>
    <row r="3095" spans="1:27" hidden="1" x14ac:dyDescent="0.25">
      <c r="A3095">
        <v>242565</v>
      </c>
      <c r="B3095" t="s">
        <v>4541</v>
      </c>
      <c r="C3095">
        <v>5</v>
      </c>
      <c r="D3095" t="s">
        <v>4202</v>
      </c>
      <c r="E3095" t="s">
        <v>4071</v>
      </c>
      <c r="F3095" t="s">
        <v>29</v>
      </c>
      <c r="G3095" t="s">
        <v>30</v>
      </c>
      <c r="H3095" t="s">
        <v>31</v>
      </c>
      <c r="I3095">
        <v>4</v>
      </c>
      <c r="J3095" t="s">
        <v>33</v>
      </c>
      <c r="K3095">
        <v>53</v>
      </c>
      <c r="L3095">
        <v>85</v>
      </c>
      <c r="M3095">
        <v>88</v>
      </c>
      <c r="N3095" t="s">
        <v>33</v>
      </c>
      <c r="O3095" t="s">
        <v>33</v>
      </c>
      <c r="P3095" t="s">
        <v>33</v>
      </c>
      <c r="Q3095">
        <v>60</v>
      </c>
      <c r="R3095">
        <v>50</v>
      </c>
      <c r="S3095">
        <v>256</v>
      </c>
      <c r="T3095" t="s">
        <v>34</v>
      </c>
      <c r="U3095" t="s">
        <v>33</v>
      </c>
      <c r="V3095">
        <v>16</v>
      </c>
      <c r="W3095">
        <v>16</v>
      </c>
      <c r="X3095">
        <v>0</v>
      </c>
      <c r="Y3095" t="s">
        <v>34</v>
      </c>
      <c r="Z3095" t="s">
        <v>40</v>
      </c>
      <c r="AA3095" t="e">
        <f>VLOOKUP(Table1[[#This Row],[Facility Name]],D_2,8,0)</f>
        <v>#N/A</v>
      </c>
    </row>
    <row r="3096" spans="1:27" hidden="1" x14ac:dyDescent="0.25">
      <c r="A3096">
        <v>242566</v>
      </c>
      <c r="B3096" t="s">
        <v>4624</v>
      </c>
      <c r="C3096">
        <v>4</v>
      </c>
      <c r="D3096" t="s">
        <v>4202</v>
      </c>
      <c r="E3096" t="s">
        <v>484</v>
      </c>
      <c r="F3096" t="s">
        <v>29</v>
      </c>
      <c r="G3096" t="s">
        <v>30</v>
      </c>
      <c r="H3096" t="s">
        <v>31</v>
      </c>
      <c r="I3096">
        <v>12</v>
      </c>
      <c r="J3096" t="s">
        <v>33</v>
      </c>
      <c r="K3096">
        <v>21</v>
      </c>
      <c r="L3096">
        <v>27</v>
      </c>
      <c r="M3096">
        <v>28</v>
      </c>
      <c r="N3096" t="s">
        <v>33</v>
      </c>
      <c r="O3096" t="s">
        <v>33</v>
      </c>
      <c r="P3096" t="s">
        <v>33</v>
      </c>
      <c r="Q3096">
        <v>24</v>
      </c>
      <c r="R3096">
        <v>32</v>
      </c>
      <c r="S3096">
        <v>103</v>
      </c>
      <c r="T3096" t="s">
        <v>33</v>
      </c>
      <c r="U3096" t="s">
        <v>33</v>
      </c>
      <c r="V3096">
        <v>28</v>
      </c>
      <c r="W3096">
        <v>28</v>
      </c>
      <c r="X3096">
        <v>0</v>
      </c>
      <c r="Y3096" t="s">
        <v>34</v>
      </c>
      <c r="Z3096" t="s">
        <v>33</v>
      </c>
      <c r="AA3096" t="e">
        <f>VLOOKUP(Table1[[#This Row],[Facility Name]],D_2,8,0)</f>
        <v>#N/A</v>
      </c>
    </row>
    <row r="3097" spans="1:27" hidden="1" x14ac:dyDescent="0.25">
      <c r="A3097">
        <v>242567</v>
      </c>
      <c r="B3097" t="s">
        <v>4643</v>
      </c>
      <c r="C3097">
        <v>5</v>
      </c>
      <c r="D3097" t="s">
        <v>4202</v>
      </c>
      <c r="E3097" t="s">
        <v>1681</v>
      </c>
      <c r="F3097" t="s">
        <v>29</v>
      </c>
      <c r="G3097" t="s">
        <v>30</v>
      </c>
      <c r="H3097" t="s">
        <v>31</v>
      </c>
      <c r="I3097">
        <v>12</v>
      </c>
      <c r="J3097" t="s">
        <v>34</v>
      </c>
      <c r="K3097">
        <v>17</v>
      </c>
      <c r="L3097">
        <v>23</v>
      </c>
      <c r="M3097">
        <v>26</v>
      </c>
      <c r="N3097" t="s">
        <v>33</v>
      </c>
      <c r="O3097" t="s">
        <v>33</v>
      </c>
      <c r="P3097" t="s">
        <v>33</v>
      </c>
      <c r="Q3097">
        <v>20</v>
      </c>
      <c r="R3097">
        <v>20</v>
      </c>
      <c r="S3097">
        <v>95</v>
      </c>
      <c r="T3097" t="s">
        <v>33</v>
      </c>
      <c r="U3097" t="s">
        <v>33</v>
      </c>
      <c r="V3097">
        <v>26</v>
      </c>
      <c r="W3097">
        <v>26</v>
      </c>
      <c r="X3097">
        <v>0</v>
      </c>
      <c r="Y3097" t="s">
        <v>34</v>
      </c>
      <c r="Z3097" t="s">
        <v>33</v>
      </c>
      <c r="AA3097" t="e">
        <f>VLOOKUP(Table1[[#This Row],[Facility Name]],D_2,8,0)</f>
        <v>#N/A</v>
      </c>
    </row>
    <row r="3098" spans="1:27" hidden="1" x14ac:dyDescent="0.25">
      <c r="A3098">
        <v>242568</v>
      </c>
      <c r="B3098" t="s">
        <v>4644</v>
      </c>
      <c r="C3098">
        <v>5</v>
      </c>
      <c r="D3098" t="s">
        <v>4202</v>
      </c>
      <c r="E3098" t="s">
        <v>4225</v>
      </c>
      <c r="F3098" t="s">
        <v>29</v>
      </c>
      <c r="G3098" t="s">
        <v>30</v>
      </c>
      <c r="H3098" t="s">
        <v>31</v>
      </c>
      <c r="I3098">
        <v>12</v>
      </c>
      <c r="J3098" t="s">
        <v>33</v>
      </c>
      <c r="K3098">
        <v>36</v>
      </c>
      <c r="L3098">
        <v>50</v>
      </c>
      <c r="M3098">
        <v>53</v>
      </c>
      <c r="N3098" t="s">
        <v>33</v>
      </c>
      <c r="O3098" t="s">
        <v>33</v>
      </c>
      <c r="P3098" t="s">
        <v>33</v>
      </c>
      <c r="Q3098">
        <v>40</v>
      </c>
      <c r="R3098">
        <v>40</v>
      </c>
      <c r="S3098">
        <v>166</v>
      </c>
      <c r="T3098" t="s">
        <v>33</v>
      </c>
      <c r="U3098" t="s">
        <v>33</v>
      </c>
      <c r="V3098">
        <v>51</v>
      </c>
      <c r="W3098">
        <v>51</v>
      </c>
      <c r="X3098">
        <v>0</v>
      </c>
      <c r="Y3098" t="s">
        <v>34</v>
      </c>
      <c r="Z3098" t="s">
        <v>33</v>
      </c>
      <c r="AA3098" t="e">
        <f>VLOOKUP(Table1[[#This Row],[Facility Name]],D_2,8,0)</f>
        <v>#N/A</v>
      </c>
    </row>
    <row r="3099" spans="1:27" hidden="1" x14ac:dyDescent="0.25">
      <c r="A3099">
        <v>242569</v>
      </c>
      <c r="B3099" t="s">
        <v>4645</v>
      </c>
      <c r="C3099">
        <v>4</v>
      </c>
      <c r="D3099" t="s">
        <v>4202</v>
      </c>
      <c r="E3099" t="s">
        <v>4464</v>
      </c>
      <c r="F3099" t="s">
        <v>29</v>
      </c>
      <c r="G3099" t="s">
        <v>30</v>
      </c>
      <c r="H3099" t="s">
        <v>31</v>
      </c>
      <c r="I3099">
        <v>12</v>
      </c>
      <c r="J3099" t="s">
        <v>33</v>
      </c>
      <c r="K3099">
        <v>34</v>
      </c>
      <c r="L3099">
        <v>54</v>
      </c>
      <c r="M3099">
        <v>63</v>
      </c>
      <c r="N3099" t="s">
        <v>33</v>
      </c>
      <c r="O3099" t="s">
        <v>33</v>
      </c>
      <c r="P3099" t="s">
        <v>32</v>
      </c>
      <c r="Q3099">
        <v>36</v>
      </c>
      <c r="R3099">
        <v>39</v>
      </c>
      <c r="S3099">
        <v>130</v>
      </c>
      <c r="T3099" t="s">
        <v>33</v>
      </c>
      <c r="U3099" t="s">
        <v>33</v>
      </c>
      <c r="V3099">
        <v>64</v>
      </c>
      <c r="W3099">
        <v>64</v>
      </c>
      <c r="X3099">
        <v>0</v>
      </c>
      <c r="Y3099" t="s">
        <v>33</v>
      </c>
      <c r="Z3099" t="s">
        <v>33</v>
      </c>
      <c r="AA3099" t="e">
        <f>VLOOKUP(Table1[[#This Row],[Facility Name]],D_2,8,0)</f>
        <v>#N/A</v>
      </c>
    </row>
    <row r="3100" spans="1:27" x14ac:dyDescent="0.25">
      <c r="A3100">
        <v>242555</v>
      </c>
      <c r="B3100" t="s">
        <v>4813</v>
      </c>
      <c r="C3100">
        <v>3</v>
      </c>
      <c r="D3100" t="s">
        <v>4202</v>
      </c>
      <c r="E3100" t="s">
        <v>3202</v>
      </c>
      <c r="F3100" t="s">
        <v>29</v>
      </c>
      <c r="G3100" t="s">
        <v>30</v>
      </c>
      <c r="H3100" t="s">
        <v>37</v>
      </c>
      <c r="I3100">
        <v>22</v>
      </c>
      <c r="J3100" t="s">
        <v>33</v>
      </c>
      <c r="K3100">
        <v>77</v>
      </c>
      <c r="L3100">
        <v>113</v>
      </c>
      <c r="M3100">
        <v>126</v>
      </c>
      <c r="N3100" t="s">
        <v>33</v>
      </c>
      <c r="O3100" t="s">
        <v>33</v>
      </c>
      <c r="P3100" t="s">
        <v>33</v>
      </c>
      <c r="Q3100">
        <v>100</v>
      </c>
      <c r="R3100">
        <v>134</v>
      </c>
      <c r="S3100">
        <v>372</v>
      </c>
      <c r="T3100" t="s">
        <v>33</v>
      </c>
      <c r="U3100" t="s">
        <v>33</v>
      </c>
      <c r="V3100">
        <v>77</v>
      </c>
      <c r="W3100">
        <v>77</v>
      </c>
      <c r="X3100">
        <v>0</v>
      </c>
      <c r="Y3100" t="s">
        <v>33</v>
      </c>
      <c r="Z3100" t="s">
        <v>33</v>
      </c>
      <c r="AA3100">
        <f>VLOOKUP(Table1[[#This Row],[Facility Name]],D_2,8,0)</f>
        <v>61</v>
      </c>
    </row>
    <row r="3101" spans="1:27" hidden="1" x14ac:dyDescent="0.25">
      <c r="A3101">
        <v>242571</v>
      </c>
      <c r="B3101" t="s">
        <v>4647</v>
      </c>
      <c r="C3101">
        <v>4</v>
      </c>
      <c r="D3101" t="s">
        <v>4202</v>
      </c>
      <c r="E3101" t="s">
        <v>4225</v>
      </c>
      <c r="F3101" t="s">
        <v>29</v>
      </c>
      <c r="G3101" t="s">
        <v>30</v>
      </c>
      <c r="H3101" t="s">
        <v>31</v>
      </c>
      <c r="I3101">
        <v>14</v>
      </c>
      <c r="J3101" t="s">
        <v>32</v>
      </c>
      <c r="K3101">
        <v>36</v>
      </c>
      <c r="L3101">
        <v>58</v>
      </c>
      <c r="M3101">
        <v>61</v>
      </c>
      <c r="N3101" t="s">
        <v>33</v>
      </c>
      <c r="O3101" t="s">
        <v>33</v>
      </c>
      <c r="P3101" t="s">
        <v>33</v>
      </c>
      <c r="Q3101">
        <v>43</v>
      </c>
      <c r="R3101">
        <v>61</v>
      </c>
      <c r="S3101">
        <v>142</v>
      </c>
      <c r="T3101" t="s">
        <v>33</v>
      </c>
      <c r="U3101" t="s">
        <v>33</v>
      </c>
      <c r="V3101">
        <v>59</v>
      </c>
      <c r="W3101">
        <v>59</v>
      </c>
      <c r="X3101">
        <v>0</v>
      </c>
      <c r="Y3101" t="s">
        <v>34</v>
      </c>
      <c r="Z3101" t="s">
        <v>33</v>
      </c>
      <c r="AA3101" t="e">
        <f>VLOOKUP(Table1[[#This Row],[Facility Name]],D_2,8,0)</f>
        <v>#N/A</v>
      </c>
    </row>
    <row r="3102" spans="1:27" hidden="1" x14ac:dyDescent="0.25">
      <c r="A3102">
        <v>192718</v>
      </c>
      <c r="B3102" t="s">
        <v>3773</v>
      </c>
      <c r="D3102" t="s">
        <v>2427</v>
      </c>
      <c r="E3102" t="s">
        <v>36</v>
      </c>
      <c r="F3102" t="s">
        <v>29</v>
      </c>
      <c r="G3102" t="s">
        <v>30</v>
      </c>
      <c r="H3102" t="s">
        <v>37</v>
      </c>
      <c r="I3102">
        <v>6</v>
      </c>
      <c r="J3102" t="s">
        <v>34</v>
      </c>
      <c r="K3102">
        <v>6</v>
      </c>
      <c r="L3102">
        <v>11</v>
      </c>
      <c r="M3102">
        <v>11</v>
      </c>
      <c r="N3102" t="s">
        <v>34</v>
      </c>
      <c r="O3102" t="s">
        <v>34</v>
      </c>
      <c r="P3102" t="s">
        <v>34</v>
      </c>
      <c r="Q3102">
        <v>6</v>
      </c>
      <c r="R3102">
        <v>3</v>
      </c>
      <c r="S3102">
        <v>22</v>
      </c>
      <c r="T3102" t="s">
        <v>34</v>
      </c>
      <c r="U3102" t="s">
        <v>34</v>
      </c>
      <c r="V3102">
        <v>6</v>
      </c>
      <c r="W3102">
        <v>6</v>
      </c>
      <c r="X3102">
        <v>0</v>
      </c>
      <c r="Y3102" t="s">
        <v>34</v>
      </c>
      <c r="Z3102" t="s">
        <v>33</v>
      </c>
      <c r="AA3102" t="str">
        <f>VLOOKUP(Table1[[#This Row],[Facility Name]],D_2,8,0)</f>
        <v>No Score</v>
      </c>
    </row>
    <row r="3103" spans="1:27" x14ac:dyDescent="0.25">
      <c r="A3103">
        <v>242559</v>
      </c>
      <c r="B3103" t="s">
        <v>4816</v>
      </c>
      <c r="C3103">
        <v>5</v>
      </c>
      <c r="D3103" t="s">
        <v>4202</v>
      </c>
      <c r="E3103" t="s">
        <v>4071</v>
      </c>
      <c r="F3103" t="s">
        <v>29</v>
      </c>
      <c r="G3103" t="s">
        <v>30</v>
      </c>
      <c r="H3103" t="s">
        <v>37</v>
      </c>
      <c r="I3103">
        <v>20</v>
      </c>
      <c r="J3103" t="s">
        <v>33</v>
      </c>
      <c r="K3103">
        <v>31</v>
      </c>
      <c r="L3103">
        <v>50</v>
      </c>
      <c r="M3103">
        <v>50</v>
      </c>
      <c r="N3103" t="s">
        <v>33</v>
      </c>
      <c r="O3103" t="s">
        <v>33</v>
      </c>
      <c r="P3103" t="s">
        <v>33</v>
      </c>
      <c r="Q3103">
        <v>33</v>
      </c>
      <c r="R3103">
        <v>28</v>
      </c>
      <c r="S3103">
        <v>148</v>
      </c>
      <c r="T3103" t="s">
        <v>33</v>
      </c>
      <c r="U3103" t="s">
        <v>33</v>
      </c>
      <c r="V3103">
        <v>50</v>
      </c>
      <c r="W3103">
        <v>50</v>
      </c>
      <c r="X3103">
        <v>0</v>
      </c>
      <c r="Y3103" t="s">
        <v>33</v>
      </c>
      <c r="Z3103" t="s">
        <v>33</v>
      </c>
      <c r="AA3103">
        <f>VLOOKUP(Table1[[#This Row],[Facility Name]],D_2,8,0)</f>
        <v>67</v>
      </c>
    </row>
    <row r="3104" spans="1:27" hidden="1" x14ac:dyDescent="0.25">
      <c r="A3104">
        <v>242573</v>
      </c>
      <c r="B3104" t="s">
        <v>4743</v>
      </c>
      <c r="C3104">
        <v>5</v>
      </c>
      <c r="D3104" t="s">
        <v>4202</v>
      </c>
      <c r="E3104" t="s">
        <v>4071</v>
      </c>
      <c r="F3104" t="s">
        <v>29</v>
      </c>
      <c r="G3104" t="s">
        <v>30</v>
      </c>
      <c r="H3104" t="s">
        <v>31</v>
      </c>
      <c r="I3104">
        <v>12</v>
      </c>
      <c r="J3104" t="s">
        <v>33</v>
      </c>
      <c r="K3104">
        <v>43</v>
      </c>
      <c r="L3104">
        <v>57</v>
      </c>
      <c r="M3104">
        <v>57</v>
      </c>
      <c r="N3104" t="s">
        <v>33</v>
      </c>
      <c r="O3104" t="s">
        <v>33</v>
      </c>
      <c r="P3104" t="s">
        <v>33</v>
      </c>
      <c r="Q3104">
        <v>49</v>
      </c>
      <c r="R3104">
        <v>59</v>
      </c>
      <c r="S3104">
        <v>183</v>
      </c>
      <c r="T3104" t="s">
        <v>33</v>
      </c>
      <c r="U3104" t="s">
        <v>33</v>
      </c>
      <c r="V3104">
        <v>59</v>
      </c>
      <c r="W3104">
        <v>59</v>
      </c>
      <c r="X3104">
        <v>0</v>
      </c>
      <c r="Y3104" t="s">
        <v>34</v>
      </c>
      <c r="Z3104" t="s">
        <v>33</v>
      </c>
      <c r="AA3104" t="e">
        <f>VLOOKUP(Table1[[#This Row],[Facility Name]],D_2,8,0)</f>
        <v>#N/A</v>
      </c>
    </row>
    <row r="3105" spans="1:27" hidden="1" x14ac:dyDescent="0.25">
      <c r="A3105">
        <v>242574</v>
      </c>
      <c r="B3105" t="s">
        <v>4744</v>
      </c>
      <c r="C3105">
        <v>3</v>
      </c>
      <c r="D3105" t="s">
        <v>4202</v>
      </c>
      <c r="E3105" t="s">
        <v>4071</v>
      </c>
      <c r="F3105" t="s">
        <v>29</v>
      </c>
      <c r="G3105" t="s">
        <v>30</v>
      </c>
      <c r="H3105" t="s">
        <v>31</v>
      </c>
      <c r="I3105">
        <v>12</v>
      </c>
      <c r="J3105" t="s">
        <v>33</v>
      </c>
      <c r="K3105">
        <v>59</v>
      </c>
      <c r="L3105">
        <v>87</v>
      </c>
      <c r="M3105">
        <v>91</v>
      </c>
      <c r="N3105" t="s">
        <v>33</v>
      </c>
      <c r="O3105" t="s">
        <v>33</v>
      </c>
      <c r="P3105" t="s">
        <v>33</v>
      </c>
      <c r="Q3105">
        <v>65</v>
      </c>
      <c r="R3105">
        <v>80</v>
      </c>
      <c r="S3105">
        <v>249</v>
      </c>
      <c r="T3105" t="s">
        <v>33</v>
      </c>
      <c r="U3105" t="s">
        <v>33</v>
      </c>
      <c r="V3105">
        <v>92</v>
      </c>
      <c r="W3105">
        <v>92</v>
      </c>
      <c r="X3105">
        <v>0</v>
      </c>
      <c r="Y3105" t="s">
        <v>34</v>
      </c>
      <c r="Z3105" t="s">
        <v>33</v>
      </c>
      <c r="AA3105" t="e">
        <f>VLOOKUP(Table1[[#This Row],[Facility Name]],D_2,8,0)</f>
        <v>#N/A</v>
      </c>
    </row>
    <row r="3106" spans="1:27" x14ac:dyDescent="0.25">
      <c r="A3106">
        <v>242560</v>
      </c>
      <c r="B3106" t="s">
        <v>4515</v>
      </c>
      <c r="C3106">
        <v>5</v>
      </c>
      <c r="D3106" t="s">
        <v>4202</v>
      </c>
      <c r="E3106" t="s">
        <v>4225</v>
      </c>
      <c r="F3106" t="s">
        <v>29</v>
      </c>
      <c r="G3106" t="s">
        <v>30</v>
      </c>
      <c r="H3106" t="s">
        <v>37</v>
      </c>
      <c r="I3106">
        <v>24</v>
      </c>
      <c r="J3106" t="s">
        <v>33</v>
      </c>
      <c r="K3106">
        <v>31</v>
      </c>
      <c r="L3106">
        <v>52</v>
      </c>
      <c r="M3106">
        <v>54</v>
      </c>
      <c r="N3106" t="s">
        <v>33</v>
      </c>
      <c r="O3106" t="s">
        <v>33</v>
      </c>
      <c r="P3106" t="s">
        <v>33</v>
      </c>
      <c r="Q3106">
        <v>35</v>
      </c>
      <c r="R3106">
        <v>41</v>
      </c>
      <c r="S3106">
        <v>143</v>
      </c>
      <c r="T3106" t="s">
        <v>33</v>
      </c>
      <c r="U3106" t="s">
        <v>33</v>
      </c>
      <c r="V3106">
        <v>55</v>
      </c>
      <c r="W3106">
        <v>55</v>
      </c>
      <c r="X3106">
        <v>0</v>
      </c>
      <c r="Y3106" t="s">
        <v>34</v>
      </c>
      <c r="Z3106" t="s">
        <v>33</v>
      </c>
      <c r="AA3106">
        <f>VLOOKUP(Table1[[#This Row],[Facility Name]],D_2,8,0)</f>
        <v>76</v>
      </c>
    </row>
    <row r="3107" spans="1:27" x14ac:dyDescent="0.25">
      <c r="A3107">
        <v>242561</v>
      </c>
      <c r="B3107" t="s">
        <v>4516</v>
      </c>
      <c r="C3107">
        <v>5</v>
      </c>
      <c r="D3107" t="s">
        <v>4202</v>
      </c>
      <c r="E3107" t="s">
        <v>3202</v>
      </c>
      <c r="F3107" t="s">
        <v>29</v>
      </c>
      <c r="G3107" t="s">
        <v>30</v>
      </c>
      <c r="H3107" t="s">
        <v>37</v>
      </c>
      <c r="I3107">
        <v>12</v>
      </c>
      <c r="J3107" t="s">
        <v>33</v>
      </c>
      <c r="K3107">
        <v>17</v>
      </c>
      <c r="L3107">
        <v>29</v>
      </c>
      <c r="M3107">
        <v>29</v>
      </c>
      <c r="N3107" t="s">
        <v>33</v>
      </c>
      <c r="O3107" t="s">
        <v>33</v>
      </c>
      <c r="P3107" t="s">
        <v>33</v>
      </c>
      <c r="Q3107">
        <v>21</v>
      </c>
      <c r="R3107">
        <v>31</v>
      </c>
      <c r="S3107">
        <v>102</v>
      </c>
      <c r="T3107" t="s">
        <v>33</v>
      </c>
      <c r="U3107" t="s">
        <v>33</v>
      </c>
      <c r="V3107">
        <v>30</v>
      </c>
      <c r="W3107">
        <v>30</v>
      </c>
      <c r="X3107">
        <v>0</v>
      </c>
      <c r="Y3107" t="s">
        <v>34</v>
      </c>
      <c r="Z3107" t="s">
        <v>33</v>
      </c>
      <c r="AA3107">
        <f>VLOOKUP(Table1[[#This Row],[Facility Name]],D_2,8,0)</f>
        <v>81</v>
      </c>
    </row>
    <row r="3108" spans="1:27" x14ac:dyDescent="0.25">
      <c r="A3108">
        <v>242562</v>
      </c>
      <c r="B3108" t="s">
        <v>4517</v>
      </c>
      <c r="C3108">
        <v>3</v>
      </c>
      <c r="D3108" t="s">
        <v>4202</v>
      </c>
      <c r="E3108" t="s">
        <v>4071</v>
      </c>
      <c r="F3108" t="s">
        <v>29</v>
      </c>
      <c r="G3108" t="s">
        <v>30</v>
      </c>
      <c r="H3108" t="s">
        <v>37</v>
      </c>
      <c r="I3108">
        <v>16</v>
      </c>
      <c r="J3108" t="s">
        <v>33</v>
      </c>
      <c r="K3108">
        <v>29</v>
      </c>
      <c r="L3108">
        <v>51</v>
      </c>
      <c r="M3108">
        <v>51</v>
      </c>
      <c r="N3108" t="s">
        <v>33</v>
      </c>
      <c r="O3108" t="s">
        <v>33</v>
      </c>
      <c r="P3108" t="s">
        <v>33</v>
      </c>
      <c r="Q3108">
        <v>34</v>
      </c>
      <c r="R3108">
        <v>45</v>
      </c>
      <c r="S3108">
        <v>149</v>
      </c>
      <c r="T3108" t="s">
        <v>33</v>
      </c>
      <c r="U3108" t="s">
        <v>33</v>
      </c>
      <c r="V3108">
        <v>52</v>
      </c>
      <c r="W3108">
        <v>52</v>
      </c>
      <c r="X3108">
        <v>0</v>
      </c>
      <c r="Y3108" t="s">
        <v>33</v>
      </c>
      <c r="Z3108" t="s">
        <v>33</v>
      </c>
      <c r="AA3108">
        <f>VLOOKUP(Table1[[#This Row],[Facility Name]],D_2,8,0)</f>
        <v>61</v>
      </c>
    </row>
    <row r="3109" spans="1:27" x14ac:dyDescent="0.25">
      <c r="A3109">
        <v>242570</v>
      </c>
      <c r="B3109" t="s">
        <v>4646</v>
      </c>
      <c r="C3109">
        <v>5</v>
      </c>
      <c r="D3109" t="s">
        <v>4202</v>
      </c>
      <c r="E3109" t="s">
        <v>4071</v>
      </c>
      <c r="F3109" t="s">
        <v>29</v>
      </c>
      <c r="G3109" t="s">
        <v>30</v>
      </c>
      <c r="H3109" t="s">
        <v>37</v>
      </c>
      <c r="I3109">
        <v>12</v>
      </c>
      <c r="J3109" t="s">
        <v>33</v>
      </c>
      <c r="K3109">
        <v>35</v>
      </c>
      <c r="L3109">
        <v>61</v>
      </c>
      <c r="M3109">
        <v>64</v>
      </c>
      <c r="N3109" t="s">
        <v>33</v>
      </c>
      <c r="O3109" t="s">
        <v>33</v>
      </c>
      <c r="P3109" t="s">
        <v>33</v>
      </c>
      <c r="Q3109">
        <v>46</v>
      </c>
      <c r="R3109">
        <v>56</v>
      </c>
      <c r="S3109">
        <v>175</v>
      </c>
      <c r="T3109" t="s">
        <v>33</v>
      </c>
      <c r="U3109" t="s">
        <v>33</v>
      </c>
      <c r="V3109">
        <v>63</v>
      </c>
      <c r="W3109">
        <v>63</v>
      </c>
      <c r="X3109">
        <v>0</v>
      </c>
      <c r="Y3109" t="s">
        <v>34</v>
      </c>
      <c r="Z3109" t="s">
        <v>33</v>
      </c>
      <c r="AA3109">
        <f>VLOOKUP(Table1[[#This Row],[Facility Name]],D_2,8,0)</f>
        <v>72</v>
      </c>
    </row>
    <row r="3110" spans="1:27" x14ac:dyDescent="0.25">
      <c r="A3110">
        <v>242572</v>
      </c>
      <c r="B3110" t="s">
        <v>4742</v>
      </c>
      <c r="C3110">
        <v>4</v>
      </c>
      <c r="D3110" t="s">
        <v>4202</v>
      </c>
      <c r="E3110" t="s">
        <v>4464</v>
      </c>
      <c r="F3110" t="s">
        <v>29</v>
      </c>
      <c r="G3110" t="s">
        <v>30</v>
      </c>
      <c r="H3110" t="s">
        <v>37</v>
      </c>
      <c r="I3110">
        <v>12</v>
      </c>
      <c r="J3110" t="s">
        <v>32</v>
      </c>
      <c r="K3110">
        <v>42</v>
      </c>
      <c r="L3110">
        <v>51</v>
      </c>
      <c r="M3110">
        <v>54</v>
      </c>
      <c r="N3110" t="s">
        <v>33</v>
      </c>
      <c r="O3110" t="s">
        <v>33</v>
      </c>
      <c r="P3110" t="s">
        <v>33</v>
      </c>
      <c r="Q3110">
        <v>47</v>
      </c>
      <c r="R3110">
        <v>74</v>
      </c>
      <c r="S3110">
        <v>190</v>
      </c>
      <c r="T3110" t="s">
        <v>33</v>
      </c>
      <c r="U3110" t="s">
        <v>33</v>
      </c>
      <c r="V3110">
        <v>53</v>
      </c>
      <c r="W3110">
        <v>53</v>
      </c>
      <c r="X3110">
        <v>0</v>
      </c>
      <c r="Y3110" t="s">
        <v>33</v>
      </c>
      <c r="Z3110" t="s">
        <v>33</v>
      </c>
      <c r="AA3110">
        <f>VLOOKUP(Table1[[#This Row],[Facility Name]],D_2,8,0)</f>
        <v>46</v>
      </c>
    </row>
    <row r="3111" spans="1:27" x14ac:dyDescent="0.25">
      <c r="A3111">
        <v>242575</v>
      </c>
      <c r="B3111" t="s">
        <v>4745</v>
      </c>
      <c r="C3111">
        <v>5</v>
      </c>
      <c r="D3111" t="s">
        <v>4202</v>
      </c>
      <c r="E3111" t="s">
        <v>4225</v>
      </c>
      <c r="F3111" t="s">
        <v>29</v>
      </c>
      <c r="G3111" t="s">
        <v>30</v>
      </c>
      <c r="H3111" t="s">
        <v>37</v>
      </c>
      <c r="I3111">
        <v>12</v>
      </c>
      <c r="J3111" t="s">
        <v>33</v>
      </c>
      <c r="K3111">
        <v>24</v>
      </c>
      <c r="L3111">
        <v>35</v>
      </c>
      <c r="M3111">
        <v>39</v>
      </c>
      <c r="N3111" t="s">
        <v>33</v>
      </c>
      <c r="O3111" t="s">
        <v>40</v>
      </c>
      <c r="P3111" t="s">
        <v>33</v>
      </c>
      <c r="Q3111">
        <v>29</v>
      </c>
      <c r="R3111">
        <v>33</v>
      </c>
      <c r="S3111">
        <v>113</v>
      </c>
      <c r="T3111" t="s">
        <v>33</v>
      </c>
      <c r="U3111" t="s">
        <v>33</v>
      </c>
      <c r="V3111">
        <v>38</v>
      </c>
      <c r="W3111">
        <v>38</v>
      </c>
      <c r="X3111">
        <v>0</v>
      </c>
      <c r="Y3111" t="s">
        <v>34</v>
      </c>
      <c r="Z3111" t="s">
        <v>33</v>
      </c>
      <c r="AA3111">
        <f>VLOOKUP(Table1[[#This Row],[Facility Name]],D_2,8,0)</f>
        <v>75</v>
      </c>
    </row>
    <row r="3112" spans="1:27" hidden="1" x14ac:dyDescent="0.25">
      <c r="A3112">
        <v>242582</v>
      </c>
      <c r="B3112" t="s">
        <v>4439</v>
      </c>
      <c r="C3112">
        <v>3</v>
      </c>
      <c r="D3112" t="s">
        <v>4202</v>
      </c>
      <c r="E3112" t="s">
        <v>4225</v>
      </c>
      <c r="F3112" t="s">
        <v>29</v>
      </c>
      <c r="G3112" t="s">
        <v>30</v>
      </c>
      <c r="H3112" t="s">
        <v>31</v>
      </c>
      <c r="I3112">
        <v>16</v>
      </c>
      <c r="J3112" t="s">
        <v>33</v>
      </c>
      <c r="K3112">
        <v>59</v>
      </c>
      <c r="L3112">
        <v>88</v>
      </c>
      <c r="M3112">
        <v>93</v>
      </c>
      <c r="N3112" t="s">
        <v>33</v>
      </c>
      <c r="O3112" t="s">
        <v>33</v>
      </c>
      <c r="P3112" t="s">
        <v>33</v>
      </c>
      <c r="Q3112">
        <v>66</v>
      </c>
      <c r="R3112">
        <v>70</v>
      </c>
      <c r="S3112">
        <v>284</v>
      </c>
      <c r="T3112" t="s">
        <v>33</v>
      </c>
      <c r="U3112" t="s">
        <v>33</v>
      </c>
      <c r="V3112">
        <v>90</v>
      </c>
      <c r="W3112">
        <v>90</v>
      </c>
      <c r="X3112">
        <v>0</v>
      </c>
      <c r="Y3112" t="s">
        <v>33</v>
      </c>
      <c r="Z3112" t="s">
        <v>33</v>
      </c>
      <c r="AA3112" t="e">
        <f>VLOOKUP(Table1[[#This Row],[Facility Name]],D_2,8,0)</f>
        <v>#N/A</v>
      </c>
    </row>
    <row r="3113" spans="1:27" x14ac:dyDescent="0.25">
      <c r="A3113">
        <v>242577</v>
      </c>
      <c r="B3113" t="s">
        <v>4746</v>
      </c>
      <c r="C3113">
        <v>4</v>
      </c>
      <c r="D3113" t="s">
        <v>4202</v>
      </c>
      <c r="E3113" t="s">
        <v>4443</v>
      </c>
      <c r="F3113" t="s">
        <v>29</v>
      </c>
      <c r="G3113" t="s">
        <v>30</v>
      </c>
      <c r="H3113" t="s">
        <v>37</v>
      </c>
      <c r="I3113">
        <v>13</v>
      </c>
      <c r="J3113" t="s">
        <v>33</v>
      </c>
      <c r="K3113">
        <v>37</v>
      </c>
      <c r="L3113">
        <v>48</v>
      </c>
      <c r="M3113">
        <v>53</v>
      </c>
      <c r="N3113" t="s">
        <v>33</v>
      </c>
      <c r="O3113" t="s">
        <v>33</v>
      </c>
      <c r="P3113" t="s">
        <v>33</v>
      </c>
      <c r="Q3113">
        <v>40</v>
      </c>
      <c r="R3113">
        <v>52</v>
      </c>
      <c r="S3113">
        <v>154</v>
      </c>
      <c r="T3113" t="s">
        <v>33</v>
      </c>
      <c r="U3113" t="s">
        <v>33</v>
      </c>
      <c r="V3113">
        <v>54</v>
      </c>
      <c r="W3113">
        <v>54</v>
      </c>
      <c r="X3113">
        <v>0</v>
      </c>
      <c r="Y3113" t="s">
        <v>34</v>
      </c>
      <c r="Z3113" t="s">
        <v>33</v>
      </c>
      <c r="AA3113">
        <f>VLOOKUP(Table1[[#This Row],[Facility Name]],D_2,8,0)</f>
        <v>53</v>
      </c>
    </row>
    <row r="3114" spans="1:27" hidden="1" x14ac:dyDescent="0.25">
      <c r="A3114">
        <v>242584</v>
      </c>
      <c r="B3114" t="s">
        <v>4465</v>
      </c>
      <c r="C3114">
        <v>5</v>
      </c>
      <c r="D3114" t="s">
        <v>4202</v>
      </c>
      <c r="E3114" t="s">
        <v>837</v>
      </c>
      <c r="F3114" t="s">
        <v>29</v>
      </c>
      <c r="G3114" t="s">
        <v>30</v>
      </c>
      <c r="H3114" t="s">
        <v>31</v>
      </c>
      <c r="I3114">
        <v>12</v>
      </c>
      <c r="J3114" t="s">
        <v>33</v>
      </c>
      <c r="K3114">
        <v>48</v>
      </c>
      <c r="L3114">
        <v>62</v>
      </c>
      <c r="M3114">
        <v>65</v>
      </c>
      <c r="N3114" t="s">
        <v>33</v>
      </c>
      <c r="O3114" t="s">
        <v>33</v>
      </c>
      <c r="P3114" t="s">
        <v>33</v>
      </c>
      <c r="Q3114">
        <v>55</v>
      </c>
      <c r="R3114">
        <v>56</v>
      </c>
      <c r="S3114">
        <v>213</v>
      </c>
      <c r="T3114" t="s">
        <v>33</v>
      </c>
      <c r="U3114" t="s">
        <v>33</v>
      </c>
      <c r="V3114">
        <v>58</v>
      </c>
      <c r="W3114">
        <v>58</v>
      </c>
      <c r="X3114">
        <v>0</v>
      </c>
      <c r="Y3114" t="s">
        <v>34</v>
      </c>
      <c r="Z3114" t="s">
        <v>33</v>
      </c>
      <c r="AA3114" t="e">
        <f>VLOOKUP(Table1[[#This Row],[Facility Name]],D_2,8,0)</f>
        <v>#N/A</v>
      </c>
    </row>
    <row r="3115" spans="1:27" hidden="1" x14ac:dyDescent="0.25">
      <c r="A3115">
        <v>242585</v>
      </c>
      <c r="B3115" t="s">
        <v>4548</v>
      </c>
      <c r="C3115">
        <v>5</v>
      </c>
      <c r="D3115" t="s">
        <v>4202</v>
      </c>
      <c r="E3115" t="s">
        <v>4549</v>
      </c>
      <c r="F3115" t="s">
        <v>29</v>
      </c>
      <c r="G3115" t="s">
        <v>30</v>
      </c>
      <c r="H3115" t="s">
        <v>31</v>
      </c>
      <c r="I3115">
        <v>12</v>
      </c>
      <c r="J3115" t="s">
        <v>33</v>
      </c>
      <c r="K3115">
        <v>46</v>
      </c>
      <c r="L3115">
        <v>59</v>
      </c>
      <c r="M3115">
        <v>65</v>
      </c>
      <c r="N3115" t="s">
        <v>33</v>
      </c>
      <c r="O3115" t="s">
        <v>33</v>
      </c>
      <c r="P3115" t="s">
        <v>33</v>
      </c>
      <c r="Q3115">
        <v>52</v>
      </c>
      <c r="R3115">
        <v>45</v>
      </c>
      <c r="S3115">
        <v>224</v>
      </c>
      <c r="T3115" t="s">
        <v>33</v>
      </c>
      <c r="U3115" t="s">
        <v>33</v>
      </c>
      <c r="V3115">
        <v>57</v>
      </c>
      <c r="W3115">
        <v>57</v>
      </c>
      <c r="X3115">
        <v>0</v>
      </c>
      <c r="Y3115" t="s">
        <v>34</v>
      </c>
      <c r="Z3115" t="s">
        <v>33</v>
      </c>
      <c r="AA3115" t="e">
        <f>VLOOKUP(Table1[[#This Row],[Facility Name]],D_2,8,0)</f>
        <v>#N/A</v>
      </c>
    </row>
    <row r="3116" spans="1:27" hidden="1" x14ac:dyDescent="0.25">
      <c r="A3116">
        <v>242588</v>
      </c>
      <c r="B3116" t="s">
        <v>4574</v>
      </c>
      <c r="C3116">
        <v>5</v>
      </c>
      <c r="D3116" t="s">
        <v>4202</v>
      </c>
      <c r="E3116" t="s">
        <v>4575</v>
      </c>
      <c r="F3116" t="s">
        <v>29</v>
      </c>
      <c r="G3116" t="s">
        <v>30</v>
      </c>
      <c r="H3116" t="s">
        <v>31</v>
      </c>
      <c r="I3116">
        <v>8</v>
      </c>
      <c r="J3116" t="s">
        <v>33</v>
      </c>
      <c r="K3116">
        <v>21</v>
      </c>
      <c r="L3116">
        <v>31</v>
      </c>
      <c r="M3116">
        <v>35</v>
      </c>
      <c r="N3116" t="s">
        <v>33</v>
      </c>
      <c r="O3116" t="s">
        <v>33</v>
      </c>
      <c r="P3116" t="s">
        <v>33</v>
      </c>
      <c r="Q3116">
        <v>25</v>
      </c>
      <c r="R3116">
        <v>25</v>
      </c>
      <c r="S3116">
        <v>107</v>
      </c>
      <c r="T3116" t="s">
        <v>33</v>
      </c>
      <c r="U3116" t="s">
        <v>33</v>
      </c>
      <c r="V3116">
        <v>30</v>
      </c>
      <c r="W3116">
        <v>30</v>
      </c>
      <c r="X3116">
        <v>0</v>
      </c>
      <c r="Y3116" t="s">
        <v>34</v>
      </c>
      <c r="Z3116" t="s">
        <v>33</v>
      </c>
      <c r="AA3116" t="e">
        <f>VLOOKUP(Table1[[#This Row],[Facility Name]],D_2,8,0)</f>
        <v>#N/A</v>
      </c>
    </row>
    <row r="3117" spans="1:27" hidden="1" x14ac:dyDescent="0.25">
      <c r="A3117">
        <v>242589</v>
      </c>
      <c r="B3117" t="s">
        <v>4576</v>
      </c>
      <c r="C3117">
        <v>4</v>
      </c>
      <c r="D3117" t="s">
        <v>4202</v>
      </c>
      <c r="E3117" t="s">
        <v>4443</v>
      </c>
      <c r="F3117" t="s">
        <v>29</v>
      </c>
      <c r="G3117" t="s">
        <v>30</v>
      </c>
      <c r="H3117" t="s">
        <v>31</v>
      </c>
      <c r="I3117">
        <v>16</v>
      </c>
      <c r="J3117" t="s">
        <v>33</v>
      </c>
      <c r="K3117">
        <v>70</v>
      </c>
      <c r="L3117">
        <v>112</v>
      </c>
      <c r="M3117">
        <v>118</v>
      </c>
      <c r="N3117" t="s">
        <v>33</v>
      </c>
      <c r="O3117" t="s">
        <v>33</v>
      </c>
      <c r="P3117" t="s">
        <v>33</v>
      </c>
      <c r="Q3117">
        <v>82</v>
      </c>
      <c r="R3117">
        <v>89</v>
      </c>
      <c r="S3117">
        <v>288</v>
      </c>
      <c r="T3117" t="s">
        <v>33</v>
      </c>
      <c r="U3117" t="s">
        <v>33</v>
      </c>
      <c r="V3117">
        <v>81</v>
      </c>
      <c r="W3117">
        <v>81</v>
      </c>
      <c r="X3117">
        <v>0</v>
      </c>
      <c r="Y3117" t="s">
        <v>33</v>
      </c>
      <c r="Z3117" t="s">
        <v>40</v>
      </c>
      <c r="AA3117" t="e">
        <f>VLOOKUP(Table1[[#This Row],[Facility Name]],D_2,8,0)</f>
        <v>#N/A</v>
      </c>
    </row>
    <row r="3118" spans="1:27" x14ac:dyDescent="0.25">
      <c r="A3118">
        <v>242578</v>
      </c>
      <c r="B3118" t="s">
        <v>4747</v>
      </c>
      <c r="C3118">
        <v>3</v>
      </c>
      <c r="D3118" t="s">
        <v>4202</v>
      </c>
      <c r="E3118" t="s">
        <v>4448</v>
      </c>
      <c r="F3118" t="s">
        <v>29</v>
      </c>
      <c r="G3118" t="s">
        <v>30</v>
      </c>
      <c r="H3118" t="s">
        <v>37</v>
      </c>
      <c r="I3118">
        <v>10</v>
      </c>
      <c r="J3118" t="s">
        <v>32</v>
      </c>
      <c r="K3118">
        <v>25</v>
      </c>
      <c r="L3118">
        <v>33</v>
      </c>
      <c r="M3118">
        <v>38</v>
      </c>
      <c r="N3118" t="s">
        <v>33</v>
      </c>
      <c r="O3118" t="s">
        <v>33</v>
      </c>
      <c r="P3118" t="s">
        <v>33</v>
      </c>
      <c r="Q3118">
        <v>29</v>
      </c>
      <c r="R3118">
        <v>38</v>
      </c>
      <c r="S3118">
        <v>127</v>
      </c>
      <c r="T3118" t="s">
        <v>33</v>
      </c>
      <c r="U3118" t="s">
        <v>33</v>
      </c>
      <c r="V3118">
        <v>38</v>
      </c>
      <c r="W3118">
        <v>38</v>
      </c>
      <c r="X3118">
        <v>0</v>
      </c>
      <c r="Y3118" t="s">
        <v>34</v>
      </c>
      <c r="Z3118" t="s">
        <v>33</v>
      </c>
      <c r="AA3118">
        <f>VLOOKUP(Table1[[#This Row],[Facility Name]],D_2,8,0)</f>
        <v>51</v>
      </c>
    </row>
    <row r="3119" spans="1:27" hidden="1" x14ac:dyDescent="0.25">
      <c r="A3119">
        <v>242591</v>
      </c>
      <c r="B3119" t="s">
        <v>4651</v>
      </c>
      <c r="C3119">
        <v>4</v>
      </c>
      <c r="D3119" t="s">
        <v>4202</v>
      </c>
      <c r="E3119" t="s">
        <v>4464</v>
      </c>
      <c r="F3119" t="s">
        <v>29</v>
      </c>
      <c r="G3119" t="s">
        <v>30</v>
      </c>
      <c r="H3119" t="s">
        <v>31</v>
      </c>
      <c r="I3119">
        <v>12</v>
      </c>
      <c r="J3119" t="s">
        <v>33</v>
      </c>
      <c r="K3119">
        <v>26</v>
      </c>
      <c r="L3119">
        <v>43</v>
      </c>
      <c r="M3119">
        <v>46</v>
      </c>
      <c r="N3119" t="s">
        <v>33</v>
      </c>
      <c r="O3119" t="s">
        <v>33</v>
      </c>
      <c r="P3119" t="s">
        <v>33</v>
      </c>
      <c r="Q3119">
        <v>32</v>
      </c>
      <c r="R3119">
        <v>38</v>
      </c>
      <c r="S3119">
        <v>98</v>
      </c>
      <c r="T3119" t="s">
        <v>33</v>
      </c>
      <c r="U3119" t="s">
        <v>33</v>
      </c>
      <c r="V3119">
        <v>34</v>
      </c>
      <c r="W3119">
        <v>34</v>
      </c>
      <c r="X3119">
        <v>0</v>
      </c>
      <c r="Y3119" t="s">
        <v>34</v>
      </c>
      <c r="Z3119" t="s">
        <v>33</v>
      </c>
      <c r="AA3119" t="e">
        <f>VLOOKUP(Table1[[#This Row],[Facility Name]],D_2,8,0)</f>
        <v>#N/A</v>
      </c>
    </row>
    <row r="3120" spans="1:27" x14ac:dyDescent="0.25">
      <c r="A3120">
        <v>242579</v>
      </c>
      <c r="B3120" t="s">
        <v>4436</v>
      </c>
      <c r="C3120">
        <v>4</v>
      </c>
      <c r="D3120" t="s">
        <v>4202</v>
      </c>
      <c r="E3120" t="s">
        <v>4225</v>
      </c>
      <c r="F3120" t="s">
        <v>29</v>
      </c>
      <c r="G3120" t="s">
        <v>30</v>
      </c>
      <c r="H3120" t="s">
        <v>37</v>
      </c>
      <c r="I3120">
        <v>12</v>
      </c>
      <c r="J3120" t="s">
        <v>33</v>
      </c>
      <c r="K3120">
        <v>59</v>
      </c>
      <c r="L3120">
        <v>91</v>
      </c>
      <c r="M3120">
        <v>95</v>
      </c>
      <c r="N3120" t="s">
        <v>33</v>
      </c>
      <c r="O3120" t="s">
        <v>33</v>
      </c>
      <c r="P3120" t="s">
        <v>33</v>
      </c>
      <c r="Q3120">
        <v>67</v>
      </c>
      <c r="R3120">
        <v>75</v>
      </c>
      <c r="S3120">
        <v>250</v>
      </c>
      <c r="T3120" t="s">
        <v>33</v>
      </c>
      <c r="U3120" t="s">
        <v>33</v>
      </c>
      <c r="V3120">
        <v>71</v>
      </c>
      <c r="W3120">
        <v>71</v>
      </c>
      <c r="X3120">
        <v>0</v>
      </c>
      <c r="Y3120" t="s">
        <v>34</v>
      </c>
      <c r="Z3120" t="s">
        <v>40</v>
      </c>
      <c r="AA3120">
        <f>VLOOKUP(Table1[[#This Row],[Facility Name]],D_2,8,0)</f>
        <v>59</v>
      </c>
    </row>
    <row r="3121" spans="1:27" x14ac:dyDescent="0.25">
      <c r="A3121">
        <v>242580</v>
      </c>
      <c r="B3121" t="s">
        <v>4437</v>
      </c>
      <c r="C3121">
        <v>3</v>
      </c>
      <c r="D3121" t="s">
        <v>4202</v>
      </c>
      <c r="E3121" t="s">
        <v>4225</v>
      </c>
      <c r="F3121" t="s">
        <v>29</v>
      </c>
      <c r="G3121" t="s">
        <v>30</v>
      </c>
      <c r="H3121" t="s">
        <v>37</v>
      </c>
      <c r="I3121">
        <v>12</v>
      </c>
      <c r="J3121" t="s">
        <v>33</v>
      </c>
      <c r="K3121">
        <v>39</v>
      </c>
      <c r="L3121">
        <v>60</v>
      </c>
      <c r="M3121">
        <v>64</v>
      </c>
      <c r="N3121" t="s">
        <v>33</v>
      </c>
      <c r="O3121" t="s">
        <v>33</v>
      </c>
      <c r="P3121" t="s">
        <v>33</v>
      </c>
      <c r="Q3121">
        <v>44</v>
      </c>
      <c r="R3121">
        <v>70</v>
      </c>
      <c r="S3121">
        <v>194</v>
      </c>
      <c r="T3121" t="s">
        <v>33</v>
      </c>
      <c r="U3121" t="s">
        <v>33</v>
      </c>
      <c r="V3121">
        <v>35</v>
      </c>
      <c r="W3121">
        <v>35</v>
      </c>
      <c r="X3121">
        <v>0</v>
      </c>
      <c r="Y3121" t="s">
        <v>33</v>
      </c>
      <c r="Z3121" t="s">
        <v>40</v>
      </c>
      <c r="AA3121">
        <f>VLOOKUP(Table1[[#This Row],[Facility Name]],D_2,8,0)</f>
        <v>63</v>
      </c>
    </row>
    <row r="3122" spans="1:27" hidden="1" x14ac:dyDescent="0.25">
      <c r="A3122">
        <v>242594</v>
      </c>
      <c r="B3122" t="s">
        <v>4674</v>
      </c>
      <c r="C3122">
        <v>5</v>
      </c>
      <c r="D3122" t="s">
        <v>4202</v>
      </c>
      <c r="E3122" t="s">
        <v>4443</v>
      </c>
      <c r="F3122" t="s">
        <v>29</v>
      </c>
      <c r="G3122" t="s">
        <v>30</v>
      </c>
      <c r="H3122" t="s">
        <v>31</v>
      </c>
      <c r="I3122">
        <v>8</v>
      </c>
      <c r="J3122" t="s">
        <v>33</v>
      </c>
      <c r="K3122">
        <v>26</v>
      </c>
      <c r="L3122">
        <v>34</v>
      </c>
      <c r="M3122">
        <v>36</v>
      </c>
      <c r="N3122" t="s">
        <v>33</v>
      </c>
      <c r="O3122" t="s">
        <v>33</v>
      </c>
      <c r="P3122" t="s">
        <v>33</v>
      </c>
      <c r="Q3122">
        <v>30</v>
      </c>
      <c r="R3122">
        <v>34</v>
      </c>
      <c r="S3122">
        <v>97</v>
      </c>
      <c r="T3122" t="s">
        <v>33</v>
      </c>
      <c r="U3122" t="s">
        <v>33</v>
      </c>
      <c r="V3122">
        <v>34</v>
      </c>
      <c r="W3122">
        <v>34</v>
      </c>
      <c r="X3122">
        <v>1</v>
      </c>
      <c r="Y3122" t="s">
        <v>34</v>
      </c>
      <c r="Z3122" t="s">
        <v>33</v>
      </c>
      <c r="AA3122" t="e">
        <f>VLOOKUP(Table1[[#This Row],[Facility Name]],D_2,8,0)</f>
        <v>#N/A</v>
      </c>
    </row>
    <row r="3123" spans="1:27" x14ac:dyDescent="0.25">
      <c r="A3123">
        <v>242581</v>
      </c>
      <c r="B3123" t="s">
        <v>4438</v>
      </c>
      <c r="C3123">
        <v>4</v>
      </c>
      <c r="D3123" t="s">
        <v>4202</v>
      </c>
      <c r="E3123" t="s">
        <v>4225</v>
      </c>
      <c r="F3123" t="s">
        <v>29</v>
      </c>
      <c r="G3123" t="s">
        <v>30</v>
      </c>
      <c r="H3123" t="s">
        <v>37</v>
      </c>
      <c r="I3123">
        <v>24</v>
      </c>
      <c r="J3123" t="s">
        <v>33</v>
      </c>
      <c r="K3123">
        <v>74</v>
      </c>
      <c r="L3123">
        <v>118</v>
      </c>
      <c r="M3123">
        <v>118</v>
      </c>
      <c r="N3123" t="s">
        <v>33</v>
      </c>
      <c r="O3123" t="s">
        <v>33</v>
      </c>
      <c r="P3123" t="s">
        <v>33</v>
      </c>
      <c r="Q3123">
        <v>87</v>
      </c>
      <c r="R3123">
        <v>148</v>
      </c>
      <c r="S3123">
        <v>327</v>
      </c>
      <c r="T3123" t="s">
        <v>33</v>
      </c>
      <c r="U3123" t="s">
        <v>33</v>
      </c>
      <c r="V3123">
        <v>118</v>
      </c>
      <c r="W3123">
        <v>118</v>
      </c>
      <c r="X3123">
        <v>0</v>
      </c>
      <c r="Y3123" t="s">
        <v>32</v>
      </c>
      <c r="Z3123" t="s">
        <v>33</v>
      </c>
      <c r="AA3123">
        <f>VLOOKUP(Table1[[#This Row],[Facility Name]],D_2,8,0)</f>
        <v>60</v>
      </c>
    </row>
    <row r="3124" spans="1:27" x14ac:dyDescent="0.25">
      <c r="A3124">
        <v>242583</v>
      </c>
      <c r="B3124" t="s">
        <v>4463</v>
      </c>
      <c r="C3124">
        <v>4</v>
      </c>
      <c r="D3124" t="s">
        <v>4202</v>
      </c>
      <c r="E3124" t="s">
        <v>4464</v>
      </c>
      <c r="F3124" t="s">
        <v>29</v>
      </c>
      <c r="G3124" t="s">
        <v>30</v>
      </c>
      <c r="H3124" t="s">
        <v>37</v>
      </c>
      <c r="I3124">
        <v>13</v>
      </c>
      <c r="J3124" t="s">
        <v>33</v>
      </c>
      <c r="K3124">
        <v>44</v>
      </c>
      <c r="L3124">
        <v>53</v>
      </c>
      <c r="M3124">
        <v>53</v>
      </c>
      <c r="N3124" t="s">
        <v>33</v>
      </c>
      <c r="O3124" t="s">
        <v>33</v>
      </c>
      <c r="P3124" t="s">
        <v>33</v>
      </c>
      <c r="Q3124">
        <v>46</v>
      </c>
      <c r="R3124">
        <v>73</v>
      </c>
      <c r="S3124">
        <v>179</v>
      </c>
      <c r="T3124" t="s">
        <v>33</v>
      </c>
      <c r="U3124" t="s">
        <v>33</v>
      </c>
      <c r="V3124">
        <v>54</v>
      </c>
      <c r="W3124">
        <v>54</v>
      </c>
      <c r="X3124">
        <v>0</v>
      </c>
      <c r="Y3124" t="s">
        <v>34</v>
      </c>
      <c r="Z3124" t="s">
        <v>33</v>
      </c>
      <c r="AA3124">
        <f>VLOOKUP(Table1[[#This Row],[Facility Name]],D_2,8,0)</f>
        <v>64</v>
      </c>
    </row>
    <row r="3125" spans="1:27" x14ac:dyDescent="0.25">
      <c r="A3125">
        <v>242586</v>
      </c>
      <c r="B3125" t="s">
        <v>4550</v>
      </c>
      <c r="D3125" t="s">
        <v>4202</v>
      </c>
      <c r="E3125" t="s">
        <v>4533</v>
      </c>
      <c r="F3125" t="s">
        <v>44</v>
      </c>
      <c r="G3125" t="s">
        <v>30</v>
      </c>
      <c r="H3125" t="s">
        <v>4073</v>
      </c>
      <c r="I3125">
        <v>3</v>
      </c>
      <c r="J3125" t="s">
        <v>34</v>
      </c>
      <c r="K3125">
        <v>14</v>
      </c>
      <c r="L3125">
        <v>21</v>
      </c>
      <c r="M3125">
        <v>23</v>
      </c>
      <c r="N3125" t="s">
        <v>33</v>
      </c>
      <c r="O3125" t="s">
        <v>33</v>
      </c>
      <c r="P3125" t="s">
        <v>33</v>
      </c>
      <c r="Q3125">
        <v>19</v>
      </c>
      <c r="R3125">
        <v>13</v>
      </c>
      <c r="S3125">
        <v>61</v>
      </c>
      <c r="T3125" t="s">
        <v>34</v>
      </c>
      <c r="U3125" t="s">
        <v>34</v>
      </c>
      <c r="V3125">
        <v>3</v>
      </c>
      <c r="W3125">
        <v>3</v>
      </c>
      <c r="X3125">
        <v>0</v>
      </c>
      <c r="Y3125" t="s">
        <v>34</v>
      </c>
      <c r="Z3125" t="s">
        <v>33</v>
      </c>
      <c r="AA3125">
        <f>VLOOKUP(Table1[[#This Row],[Facility Name]],D_2,8,0)</f>
        <v>79</v>
      </c>
    </row>
    <row r="3126" spans="1:27" hidden="1" x14ac:dyDescent="0.25">
      <c r="A3126">
        <v>242596</v>
      </c>
      <c r="B3126" t="s">
        <v>4676</v>
      </c>
      <c r="C3126">
        <v>5</v>
      </c>
      <c r="D3126" t="s">
        <v>4202</v>
      </c>
      <c r="E3126" t="s">
        <v>4451</v>
      </c>
      <c r="F3126" t="s">
        <v>29</v>
      </c>
      <c r="G3126" t="s">
        <v>30</v>
      </c>
      <c r="H3126" t="s">
        <v>31</v>
      </c>
      <c r="I3126">
        <v>8</v>
      </c>
      <c r="J3126" t="s">
        <v>34</v>
      </c>
      <c r="K3126">
        <v>11</v>
      </c>
      <c r="L3126">
        <v>20</v>
      </c>
      <c r="M3126">
        <v>21</v>
      </c>
      <c r="N3126" t="s">
        <v>33</v>
      </c>
      <c r="O3126" t="s">
        <v>33</v>
      </c>
      <c r="P3126" t="s">
        <v>33</v>
      </c>
      <c r="Q3126">
        <v>12</v>
      </c>
      <c r="R3126">
        <v>12</v>
      </c>
      <c r="S3126">
        <v>44</v>
      </c>
      <c r="T3126" t="s">
        <v>34</v>
      </c>
      <c r="U3126" t="s">
        <v>33</v>
      </c>
      <c r="V3126">
        <v>12</v>
      </c>
      <c r="W3126">
        <v>12</v>
      </c>
      <c r="X3126">
        <v>0</v>
      </c>
      <c r="Y3126" t="s">
        <v>34</v>
      </c>
      <c r="Z3126" t="s">
        <v>33</v>
      </c>
      <c r="AA3126" t="e">
        <f>VLOOKUP(Table1[[#This Row],[Facility Name]],D_2,8,0)</f>
        <v>#N/A</v>
      </c>
    </row>
    <row r="3127" spans="1:27" hidden="1" x14ac:dyDescent="0.25">
      <c r="A3127">
        <v>172566</v>
      </c>
      <c r="B3127" t="s">
        <v>3803</v>
      </c>
      <c r="C3127">
        <v>5</v>
      </c>
      <c r="D3127" t="s">
        <v>2283</v>
      </c>
      <c r="F3127" t="s">
        <v>29</v>
      </c>
      <c r="G3127" t="s">
        <v>30</v>
      </c>
      <c r="H3127" t="s">
        <v>31</v>
      </c>
      <c r="I3127">
        <v>12</v>
      </c>
      <c r="J3127" t="s">
        <v>34</v>
      </c>
      <c r="K3127">
        <v>16</v>
      </c>
      <c r="L3127">
        <v>26</v>
      </c>
      <c r="M3127">
        <v>27</v>
      </c>
      <c r="N3127" t="s">
        <v>33</v>
      </c>
      <c r="O3127" t="s">
        <v>33</v>
      </c>
      <c r="P3127" t="s">
        <v>34</v>
      </c>
      <c r="Q3127">
        <v>20</v>
      </c>
      <c r="R3127">
        <v>17</v>
      </c>
      <c r="S3127">
        <v>22</v>
      </c>
      <c r="T3127" t="s">
        <v>33</v>
      </c>
      <c r="U3127" t="s">
        <v>33</v>
      </c>
      <c r="V3127">
        <v>26</v>
      </c>
      <c r="W3127">
        <v>26</v>
      </c>
      <c r="X3127">
        <v>0</v>
      </c>
      <c r="Y3127" t="s">
        <v>34</v>
      </c>
      <c r="Z3127" t="s">
        <v>33</v>
      </c>
      <c r="AA3127" t="e">
        <f>VLOOKUP(Table1[[#This Row],[Facility Name]],D_2,8,0)</f>
        <v>#N/A</v>
      </c>
    </row>
    <row r="3128" spans="1:27" hidden="1" x14ac:dyDescent="0.25">
      <c r="A3128">
        <v>172567</v>
      </c>
      <c r="B3128" t="s">
        <v>3804</v>
      </c>
      <c r="D3128" t="s">
        <v>2283</v>
      </c>
      <c r="E3128" t="s">
        <v>1939</v>
      </c>
      <c r="F3128" t="s">
        <v>29</v>
      </c>
      <c r="G3128" t="s">
        <v>30</v>
      </c>
      <c r="H3128" t="s">
        <v>31</v>
      </c>
      <c r="I3128">
        <v>13</v>
      </c>
      <c r="J3128" t="s">
        <v>34</v>
      </c>
      <c r="K3128">
        <v>9</v>
      </c>
      <c r="L3128">
        <v>11</v>
      </c>
      <c r="M3128">
        <v>13</v>
      </c>
      <c r="N3128" t="s">
        <v>34</v>
      </c>
      <c r="O3128" t="s">
        <v>33</v>
      </c>
      <c r="P3128" t="s">
        <v>34</v>
      </c>
      <c r="Q3128">
        <v>10</v>
      </c>
      <c r="R3128">
        <v>12</v>
      </c>
      <c r="S3128">
        <v>18</v>
      </c>
      <c r="T3128" t="s">
        <v>34</v>
      </c>
      <c r="U3128" t="s">
        <v>34</v>
      </c>
      <c r="V3128">
        <v>10</v>
      </c>
      <c r="W3128">
        <v>10</v>
      </c>
      <c r="X3128">
        <v>0</v>
      </c>
      <c r="Y3128" t="s">
        <v>34</v>
      </c>
      <c r="Z3128" t="s">
        <v>34</v>
      </c>
      <c r="AA3128" t="e">
        <f>VLOOKUP(Table1[[#This Row],[Facility Name]],D_2,8,0)</f>
        <v>#N/A</v>
      </c>
    </row>
    <row r="3129" spans="1:27" hidden="1" x14ac:dyDescent="0.25">
      <c r="A3129">
        <v>242600</v>
      </c>
      <c r="B3129" t="s">
        <v>4772</v>
      </c>
      <c r="C3129">
        <v>3</v>
      </c>
      <c r="D3129" t="s">
        <v>4202</v>
      </c>
      <c r="E3129" t="s">
        <v>4419</v>
      </c>
      <c r="F3129" t="s">
        <v>29</v>
      </c>
      <c r="G3129" t="s">
        <v>30</v>
      </c>
      <c r="H3129" t="s">
        <v>31</v>
      </c>
      <c r="I3129">
        <v>12</v>
      </c>
      <c r="J3129" t="s">
        <v>33</v>
      </c>
      <c r="K3129">
        <v>39</v>
      </c>
      <c r="L3129">
        <v>59</v>
      </c>
      <c r="M3129">
        <v>63</v>
      </c>
      <c r="N3129" t="s">
        <v>33</v>
      </c>
      <c r="O3129" t="s">
        <v>33</v>
      </c>
      <c r="P3129" t="s">
        <v>33</v>
      </c>
      <c r="Q3129">
        <v>43</v>
      </c>
      <c r="R3129">
        <v>55</v>
      </c>
      <c r="S3129">
        <v>123</v>
      </c>
      <c r="T3129" t="s">
        <v>33</v>
      </c>
      <c r="U3129" t="s">
        <v>33</v>
      </c>
      <c r="V3129">
        <v>58</v>
      </c>
      <c r="W3129">
        <v>58</v>
      </c>
      <c r="X3129">
        <v>0</v>
      </c>
      <c r="Y3129" t="s">
        <v>34</v>
      </c>
      <c r="Z3129" t="s">
        <v>33</v>
      </c>
      <c r="AA3129" t="e">
        <f>VLOOKUP(Table1[[#This Row],[Facility Name]],D_2,8,0)</f>
        <v>#N/A</v>
      </c>
    </row>
    <row r="3130" spans="1:27" x14ac:dyDescent="0.25">
      <c r="A3130">
        <v>242590</v>
      </c>
      <c r="B3130" t="s">
        <v>4577</v>
      </c>
      <c r="C3130">
        <v>5</v>
      </c>
      <c r="D3130" t="s">
        <v>4202</v>
      </c>
      <c r="E3130" t="s">
        <v>4464</v>
      </c>
      <c r="F3130" t="s">
        <v>29</v>
      </c>
      <c r="G3130" t="s">
        <v>30</v>
      </c>
      <c r="H3130" t="s">
        <v>37</v>
      </c>
      <c r="I3130">
        <v>13</v>
      </c>
      <c r="J3130" t="s">
        <v>33</v>
      </c>
      <c r="K3130">
        <v>24</v>
      </c>
      <c r="L3130">
        <v>28</v>
      </c>
      <c r="M3130">
        <v>31</v>
      </c>
      <c r="N3130" t="s">
        <v>33</v>
      </c>
      <c r="O3130" t="s">
        <v>33</v>
      </c>
      <c r="P3130" t="s">
        <v>33</v>
      </c>
      <c r="Q3130">
        <v>29</v>
      </c>
      <c r="R3130">
        <v>24</v>
      </c>
      <c r="S3130">
        <v>117</v>
      </c>
      <c r="T3130" t="s">
        <v>33</v>
      </c>
      <c r="U3130" t="s">
        <v>33</v>
      </c>
      <c r="V3130">
        <v>31</v>
      </c>
      <c r="W3130">
        <v>31</v>
      </c>
      <c r="X3130">
        <v>0</v>
      </c>
      <c r="Y3130" t="s">
        <v>34</v>
      </c>
      <c r="Z3130" t="s">
        <v>33</v>
      </c>
      <c r="AA3130">
        <f>VLOOKUP(Table1[[#This Row],[Facility Name]],D_2,8,0)</f>
        <v>73</v>
      </c>
    </row>
    <row r="3131" spans="1:27" hidden="1" x14ac:dyDescent="0.25">
      <c r="A3131">
        <v>192749</v>
      </c>
      <c r="B3131" t="s">
        <v>3807</v>
      </c>
      <c r="C3131">
        <v>5</v>
      </c>
      <c r="D3131" t="s">
        <v>2427</v>
      </c>
      <c r="F3131" t="s">
        <v>29</v>
      </c>
      <c r="G3131" t="s">
        <v>30</v>
      </c>
      <c r="H3131" t="s">
        <v>37</v>
      </c>
      <c r="I3131">
        <v>16</v>
      </c>
      <c r="J3131" t="s">
        <v>33</v>
      </c>
      <c r="K3131">
        <v>32</v>
      </c>
      <c r="L3131">
        <v>39</v>
      </c>
      <c r="M3131">
        <v>44</v>
      </c>
      <c r="N3131" t="s">
        <v>33</v>
      </c>
      <c r="O3131" t="s">
        <v>33</v>
      </c>
      <c r="P3131" t="s">
        <v>40</v>
      </c>
      <c r="Q3131">
        <v>35</v>
      </c>
      <c r="R3131">
        <v>36</v>
      </c>
      <c r="S3131">
        <v>52</v>
      </c>
      <c r="T3131" t="s">
        <v>33</v>
      </c>
      <c r="U3131" t="s">
        <v>33</v>
      </c>
      <c r="V3131">
        <v>44</v>
      </c>
      <c r="W3131">
        <v>44</v>
      </c>
      <c r="X3131">
        <v>0</v>
      </c>
      <c r="Y3131" t="s">
        <v>34</v>
      </c>
      <c r="Z3131" t="s">
        <v>33</v>
      </c>
      <c r="AA3131" t="str">
        <f>VLOOKUP(Table1[[#This Row],[Facility Name]],D_2,8,0)</f>
        <v>No Score</v>
      </c>
    </row>
    <row r="3132" spans="1:27" hidden="1" x14ac:dyDescent="0.25">
      <c r="A3132">
        <v>192750</v>
      </c>
      <c r="B3132" t="s">
        <v>3808</v>
      </c>
      <c r="D3132" t="s">
        <v>2427</v>
      </c>
      <c r="F3132" t="s">
        <v>29</v>
      </c>
      <c r="G3132" t="s">
        <v>30</v>
      </c>
      <c r="H3132" t="s">
        <v>31</v>
      </c>
      <c r="I3132">
        <v>13</v>
      </c>
      <c r="J3132" t="s">
        <v>34</v>
      </c>
      <c r="K3132">
        <v>9</v>
      </c>
      <c r="L3132">
        <v>19</v>
      </c>
      <c r="M3132">
        <v>21</v>
      </c>
      <c r="N3132" t="s">
        <v>34</v>
      </c>
      <c r="O3132" t="s">
        <v>34</v>
      </c>
      <c r="P3132" t="s">
        <v>34</v>
      </c>
      <c r="Q3132">
        <v>12</v>
      </c>
      <c r="R3132">
        <v>8</v>
      </c>
      <c r="S3132">
        <v>15</v>
      </c>
      <c r="T3132" t="s">
        <v>34</v>
      </c>
      <c r="U3132" t="s">
        <v>33</v>
      </c>
      <c r="V3132">
        <v>11</v>
      </c>
      <c r="W3132">
        <v>11</v>
      </c>
      <c r="X3132">
        <v>0</v>
      </c>
      <c r="Y3132" t="s">
        <v>34</v>
      </c>
      <c r="Z3132" t="s">
        <v>33</v>
      </c>
      <c r="AA3132" t="e">
        <f>VLOOKUP(Table1[[#This Row],[Facility Name]],D_2,8,0)</f>
        <v>#N/A</v>
      </c>
    </row>
    <row r="3133" spans="1:27" hidden="1" x14ac:dyDescent="0.25">
      <c r="A3133">
        <v>192751</v>
      </c>
      <c r="B3133" t="s">
        <v>3809</v>
      </c>
      <c r="C3133">
        <v>4</v>
      </c>
      <c r="D3133" t="s">
        <v>2427</v>
      </c>
      <c r="F3133" t="s">
        <v>29</v>
      </c>
      <c r="G3133" t="s">
        <v>30</v>
      </c>
      <c r="H3133" t="s">
        <v>37</v>
      </c>
      <c r="I3133">
        <v>13</v>
      </c>
      <c r="J3133" t="s">
        <v>34</v>
      </c>
      <c r="K3133">
        <v>15</v>
      </c>
      <c r="L3133">
        <v>23</v>
      </c>
      <c r="M3133">
        <v>24</v>
      </c>
      <c r="N3133" t="s">
        <v>33</v>
      </c>
      <c r="O3133" t="s">
        <v>33</v>
      </c>
      <c r="P3133" t="s">
        <v>34</v>
      </c>
      <c r="Q3133">
        <v>15</v>
      </c>
      <c r="R3133">
        <v>26</v>
      </c>
      <c r="S3133">
        <v>15</v>
      </c>
      <c r="T3133" t="s">
        <v>32</v>
      </c>
      <c r="U3133" t="s">
        <v>33</v>
      </c>
      <c r="V3133">
        <v>25</v>
      </c>
      <c r="W3133">
        <v>25</v>
      </c>
      <c r="X3133">
        <v>0</v>
      </c>
      <c r="Y3133" t="s">
        <v>34</v>
      </c>
      <c r="Z3133" t="s">
        <v>33</v>
      </c>
      <c r="AA3133" t="str">
        <f>VLOOKUP(Table1[[#This Row],[Facility Name]],D_2,8,0)</f>
        <v>No Score</v>
      </c>
    </row>
    <row r="3134" spans="1:27" hidden="1" x14ac:dyDescent="0.25">
      <c r="A3134">
        <v>192752</v>
      </c>
      <c r="B3134" t="s">
        <v>3810</v>
      </c>
      <c r="C3134">
        <v>4</v>
      </c>
      <c r="D3134" t="s">
        <v>2427</v>
      </c>
      <c r="F3134" t="s">
        <v>29</v>
      </c>
      <c r="G3134" t="s">
        <v>30</v>
      </c>
      <c r="H3134" t="s">
        <v>37</v>
      </c>
      <c r="I3134">
        <v>17</v>
      </c>
      <c r="J3134" t="s">
        <v>33</v>
      </c>
      <c r="K3134">
        <v>39</v>
      </c>
      <c r="L3134">
        <v>51</v>
      </c>
      <c r="M3134">
        <v>55</v>
      </c>
      <c r="N3134" t="s">
        <v>33</v>
      </c>
      <c r="O3134" t="s">
        <v>33</v>
      </c>
      <c r="P3134" t="s">
        <v>33</v>
      </c>
      <c r="Q3134">
        <v>48</v>
      </c>
      <c r="R3134">
        <v>25</v>
      </c>
      <c r="S3134">
        <v>48</v>
      </c>
      <c r="T3134" t="s">
        <v>34</v>
      </c>
      <c r="U3134" t="s">
        <v>33</v>
      </c>
      <c r="V3134">
        <v>55</v>
      </c>
      <c r="W3134">
        <v>55</v>
      </c>
      <c r="X3134">
        <v>0</v>
      </c>
      <c r="Y3134" t="s">
        <v>34</v>
      </c>
      <c r="Z3134" t="s">
        <v>33</v>
      </c>
      <c r="AA3134" t="e">
        <f>VLOOKUP(Table1[[#This Row],[Facility Name]],D_2,8,0)</f>
        <v>#N/A</v>
      </c>
    </row>
    <row r="3135" spans="1:27" x14ac:dyDescent="0.25">
      <c r="A3135">
        <v>242592</v>
      </c>
      <c r="B3135" t="s">
        <v>4672</v>
      </c>
      <c r="C3135">
        <v>3</v>
      </c>
      <c r="D3135" t="s">
        <v>4202</v>
      </c>
      <c r="E3135" t="s">
        <v>4533</v>
      </c>
      <c r="F3135" t="s">
        <v>29</v>
      </c>
      <c r="G3135" t="s">
        <v>63</v>
      </c>
      <c r="H3135" t="s">
        <v>64</v>
      </c>
      <c r="I3135">
        <v>8</v>
      </c>
      <c r="J3135" t="s">
        <v>33</v>
      </c>
      <c r="K3135">
        <v>18</v>
      </c>
      <c r="L3135">
        <v>27</v>
      </c>
      <c r="M3135">
        <v>30</v>
      </c>
      <c r="N3135" t="s">
        <v>33</v>
      </c>
      <c r="O3135" t="s">
        <v>33</v>
      </c>
      <c r="P3135" t="s">
        <v>33</v>
      </c>
      <c r="Q3135">
        <v>19</v>
      </c>
      <c r="R3135">
        <v>41</v>
      </c>
      <c r="S3135">
        <v>73</v>
      </c>
      <c r="T3135" t="s">
        <v>33</v>
      </c>
      <c r="U3135" t="s">
        <v>33</v>
      </c>
      <c r="V3135">
        <v>29</v>
      </c>
      <c r="W3135">
        <v>29</v>
      </c>
      <c r="X3135">
        <v>0</v>
      </c>
      <c r="Y3135" t="s">
        <v>34</v>
      </c>
      <c r="Z3135" t="s">
        <v>33</v>
      </c>
      <c r="AA3135">
        <f>VLOOKUP(Table1[[#This Row],[Facility Name]],D_2,8,0)</f>
        <v>30</v>
      </c>
    </row>
    <row r="3136" spans="1:27" hidden="1" x14ac:dyDescent="0.25">
      <c r="A3136">
        <v>242603</v>
      </c>
      <c r="B3136" t="s">
        <v>4775</v>
      </c>
      <c r="C3136">
        <v>5</v>
      </c>
      <c r="D3136" t="s">
        <v>4202</v>
      </c>
      <c r="E3136" t="s">
        <v>1119</v>
      </c>
      <c r="F3136" t="s">
        <v>29</v>
      </c>
      <c r="G3136" t="s">
        <v>30</v>
      </c>
      <c r="H3136" t="s">
        <v>31</v>
      </c>
      <c r="I3136">
        <v>12</v>
      </c>
      <c r="J3136" t="s">
        <v>33</v>
      </c>
      <c r="K3136">
        <v>32</v>
      </c>
      <c r="L3136">
        <v>61</v>
      </c>
      <c r="M3136">
        <v>62</v>
      </c>
      <c r="N3136" t="s">
        <v>33</v>
      </c>
      <c r="O3136" t="s">
        <v>33</v>
      </c>
      <c r="P3136" t="s">
        <v>33</v>
      </c>
      <c r="Q3136">
        <v>37</v>
      </c>
      <c r="R3136">
        <v>36</v>
      </c>
      <c r="S3136">
        <v>98</v>
      </c>
      <c r="T3136" t="s">
        <v>33</v>
      </c>
      <c r="U3136" t="s">
        <v>33</v>
      </c>
      <c r="V3136">
        <v>41</v>
      </c>
      <c r="W3136">
        <v>41</v>
      </c>
      <c r="X3136">
        <v>0</v>
      </c>
      <c r="Y3136" t="s">
        <v>34</v>
      </c>
      <c r="Z3136" t="s">
        <v>33</v>
      </c>
      <c r="AA3136" t="e">
        <f>VLOOKUP(Table1[[#This Row],[Facility Name]],D_2,8,0)</f>
        <v>#N/A</v>
      </c>
    </row>
    <row r="3137" spans="1:27" x14ac:dyDescent="0.25">
      <c r="A3137">
        <v>242593</v>
      </c>
      <c r="B3137" t="s">
        <v>4673</v>
      </c>
      <c r="C3137">
        <v>5</v>
      </c>
      <c r="D3137" t="s">
        <v>4202</v>
      </c>
      <c r="E3137" t="s">
        <v>4443</v>
      </c>
      <c r="F3137" t="s">
        <v>29</v>
      </c>
      <c r="G3137" t="s">
        <v>30</v>
      </c>
      <c r="H3137" t="s">
        <v>37</v>
      </c>
      <c r="I3137">
        <v>13</v>
      </c>
      <c r="J3137" t="s">
        <v>33</v>
      </c>
      <c r="K3137">
        <v>21</v>
      </c>
      <c r="L3137">
        <v>27</v>
      </c>
      <c r="M3137">
        <v>27</v>
      </c>
      <c r="N3137" t="s">
        <v>33</v>
      </c>
      <c r="O3137" t="s">
        <v>33</v>
      </c>
      <c r="P3137" t="s">
        <v>33</v>
      </c>
      <c r="Q3137">
        <v>23</v>
      </c>
      <c r="R3137">
        <v>15</v>
      </c>
      <c r="S3137">
        <v>76</v>
      </c>
      <c r="T3137" t="s">
        <v>33</v>
      </c>
      <c r="U3137" t="s">
        <v>33</v>
      </c>
      <c r="V3137">
        <v>27</v>
      </c>
      <c r="W3137">
        <v>27</v>
      </c>
      <c r="X3137">
        <v>0</v>
      </c>
      <c r="Y3137" t="s">
        <v>34</v>
      </c>
      <c r="Z3137" t="s">
        <v>33</v>
      </c>
      <c r="AA3137">
        <f>VLOOKUP(Table1[[#This Row],[Facility Name]],D_2,8,0)</f>
        <v>90</v>
      </c>
    </row>
    <row r="3138" spans="1:27" hidden="1" x14ac:dyDescent="0.25">
      <c r="A3138">
        <v>242605</v>
      </c>
      <c r="B3138" t="s">
        <v>4442</v>
      </c>
      <c r="C3138">
        <v>4</v>
      </c>
      <c r="D3138" t="s">
        <v>4202</v>
      </c>
      <c r="E3138" t="s">
        <v>4443</v>
      </c>
      <c r="F3138" t="s">
        <v>29</v>
      </c>
      <c r="G3138" t="s">
        <v>30</v>
      </c>
      <c r="H3138" t="s">
        <v>31</v>
      </c>
      <c r="I3138">
        <v>8</v>
      </c>
      <c r="J3138" t="s">
        <v>34</v>
      </c>
      <c r="K3138">
        <v>8</v>
      </c>
      <c r="L3138">
        <v>14</v>
      </c>
      <c r="M3138">
        <v>15</v>
      </c>
      <c r="N3138" t="s">
        <v>33</v>
      </c>
      <c r="O3138" t="s">
        <v>34</v>
      </c>
      <c r="P3138" t="s">
        <v>33</v>
      </c>
      <c r="Q3138">
        <v>11</v>
      </c>
      <c r="R3138">
        <v>10</v>
      </c>
      <c r="S3138">
        <v>25</v>
      </c>
      <c r="T3138" t="s">
        <v>33</v>
      </c>
      <c r="U3138" t="s">
        <v>33</v>
      </c>
      <c r="V3138">
        <v>15</v>
      </c>
      <c r="W3138">
        <v>15</v>
      </c>
      <c r="X3138">
        <v>0</v>
      </c>
      <c r="Y3138" t="s">
        <v>34</v>
      </c>
      <c r="Z3138" t="s">
        <v>33</v>
      </c>
      <c r="AA3138" t="e">
        <f>VLOOKUP(Table1[[#This Row],[Facility Name]],D_2,8,0)</f>
        <v>#N/A</v>
      </c>
    </row>
    <row r="3139" spans="1:27" hidden="1" x14ac:dyDescent="0.25">
      <c r="A3139">
        <v>242606</v>
      </c>
      <c r="B3139" t="s">
        <v>4444</v>
      </c>
      <c r="C3139">
        <v>3</v>
      </c>
      <c r="D3139" t="s">
        <v>4202</v>
      </c>
      <c r="E3139" t="s">
        <v>4445</v>
      </c>
      <c r="F3139" t="s">
        <v>29</v>
      </c>
      <c r="G3139" t="s">
        <v>30</v>
      </c>
      <c r="H3139" t="s">
        <v>31</v>
      </c>
      <c r="I3139">
        <v>12</v>
      </c>
      <c r="J3139" t="s">
        <v>34</v>
      </c>
      <c r="K3139">
        <v>14</v>
      </c>
      <c r="L3139">
        <v>23</v>
      </c>
      <c r="M3139">
        <v>25</v>
      </c>
      <c r="N3139" t="s">
        <v>33</v>
      </c>
      <c r="O3139" t="s">
        <v>33</v>
      </c>
      <c r="P3139" t="s">
        <v>33</v>
      </c>
      <c r="Q3139">
        <v>17</v>
      </c>
      <c r="R3139">
        <v>33</v>
      </c>
      <c r="S3139">
        <v>62</v>
      </c>
      <c r="T3139" t="s">
        <v>33</v>
      </c>
      <c r="U3139" t="s">
        <v>33</v>
      </c>
      <c r="V3139">
        <v>26</v>
      </c>
      <c r="W3139">
        <v>26</v>
      </c>
      <c r="X3139">
        <v>0</v>
      </c>
      <c r="Y3139" t="s">
        <v>34</v>
      </c>
      <c r="Z3139" t="s">
        <v>33</v>
      </c>
      <c r="AA3139" t="e">
        <f>VLOOKUP(Table1[[#This Row],[Facility Name]],D_2,8,0)</f>
        <v>#N/A</v>
      </c>
    </row>
    <row r="3140" spans="1:27" hidden="1" x14ac:dyDescent="0.25">
      <c r="A3140">
        <v>242697</v>
      </c>
      <c r="B3140" t="s">
        <v>4446</v>
      </c>
      <c r="C3140">
        <v>3</v>
      </c>
      <c r="D3140" t="s">
        <v>4202</v>
      </c>
      <c r="E3140" t="s">
        <v>4447</v>
      </c>
      <c r="F3140" t="s">
        <v>29</v>
      </c>
      <c r="G3140" t="s">
        <v>30</v>
      </c>
      <c r="H3140" t="s">
        <v>31</v>
      </c>
      <c r="I3140">
        <v>16</v>
      </c>
      <c r="J3140" t="s">
        <v>33</v>
      </c>
      <c r="K3140">
        <v>39</v>
      </c>
      <c r="L3140">
        <v>56</v>
      </c>
      <c r="M3140">
        <v>59</v>
      </c>
      <c r="N3140" t="s">
        <v>33</v>
      </c>
      <c r="O3140" t="s">
        <v>33</v>
      </c>
      <c r="P3140" t="s">
        <v>33</v>
      </c>
      <c r="Q3140">
        <v>49</v>
      </c>
      <c r="R3140">
        <v>44</v>
      </c>
      <c r="S3140">
        <v>146</v>
      </c>
      <c r="T3140" t="s">
        <v>33</v>
      </c>
      <c r="U3140" t="s">
        <v>33</v>
      </c>
      <c r="V3140">
        <v>49</v>
      </c>
      <c r="W3140">
        <v>49</v>
      </c>
      <c r="X3140">
        <v>0</v>
      </c>
      <c r="Y3140" t="s">
        <v>34</v>
      </c>
      <c r="Z3140" t="s">
        <v>33</v>
      </c>
      <c r="AA3140" t="e">
        <f>VLOOKUP(Table1[[#This Row],[Facility Name]],D_2,8,0)</f>
        <v>#N/A</v>
      </c>
    </row>
    <row r="3141" spans="1:27" x14ac:dyDescent="0.25">
      <c r="A3141">
        <v>242595</v>
      </c>
      <c r="B3141" t="s">
        <v>4675</v>
      </c>
      <c r="C3141">
        <v>5</v>
      </c>
      <c r="D3141" t="s">
        <v>4202</v>
      </c>
      <c r="E3141" t="s">
        <v>4575</v>
      </c>
      <c r="F3141" t="s">
        <v>29</v>
      </c>
      <c r="G3141" t="s">
        <v>30</v>
      </c>
      <c r="H3141" t="s">
        <v>37</v>
      </c>
      <c r="I3141">
        <v>13</v>
      </c>
      <c r="J3141" t="s">
        <v>34</v>
      </c>
      <c r="K3141">
        <v>10</v>
      </c>
      <c r="L3141">
        <v>13</v>
      </c>
      <c r="M3141">
        <v>15</v>
      </c>
      <c r="N3141" t="s">
        <v>33</v>
      </c>
      <c r="O3141" t="s">
        <v>33</v>
      </c>
      <c r="P3141" t="s">
        <v>33</v>
      </c>
      <c r="Q3141">
        <v>11</v>
      </c>
      <c r="R3141">
        <v>27</v>
      </c>
      <c r="S3141">
        <v>54</v>
      </c>
      <c r="T3141" t="s">
        <v>33</v>
      </c>
      <c r="U3141" t="s">
        <v>33</v>
      </c>
      <c r="V3141">
        <v>15</v>
      </c>
      <c r="W3141">
        <v>15</v>
      </c>
      <c r="X3141">
        <v>0</v>
      </c>
      <c r="Y3141" t="s">
        <v>34</v>
      </c>
      <c r="Z3141" t="s">
        <v>33</v>
      </c>
      <c r="AA3141">
        <f>VLOOKUP(Table1[[#This Row],[Facility Name]],D_2,8,0)</f>
        <v>86</v>
      </c>
    </row>
    <row r="3142" spans="1:27" x14ac:dyDescent="0.25">
      <c r="A3142">
        <v>242601</v>
      </c>
      <c r="B3142" t="s">
        <v>4773</v>
      </c>
      <c r="C3142">
        <v>5</v>
      </c>
      <c r="D3142" t="s">
        <v>4202</v>
      </c>
      <c r="E3142" t="s">
        <v>3531</v>
      </c>
      <c r="F3142" t="s">
        <v>29</v>
      </c>
      <c r="G3142" t="s">
        <v>30</v>
      </c>
      <c r="H3142" t="s">
        <v>37</v>
      </c>
      <c r="I3142">
        <v>17</v>
      </c>
      <c r="J3142" t="s">
        <v>33</v>
      </c>
      <c r="K3142">
        <v>30</v>
      </c>
      <c r="L3142">
        <v>36</v>
      </c>
      <c r="M3142">
        <v>36</v>
      </c>
      <c r="N3142" t="s">
        <v>33</v>
      </c>
      <c r="O3142" t="s">
        <v>33</v>
      </c>
      <c r="P3142" t="s">
        <v>33</v>
      </c>
      <c r="Q3142">
        <v>33</v>
      </c>
      <c r="R3142">
        <v>33</v>
      </c>
      <c r="S3142">
        <v>138</v>
      </c>
      <c r="T3142" t="s">
        <v>33</v>
      </c>
      <c r="U3142" t="s">
        <v>33</v>
      </c>
      <c r="V3142">
        <v>36</v>
      </c>
      <c r="W3142">
        <v>36</v>
      </c>
      <c r="X3142">
        <v>0</v>
      </c>
      <c r="Y3142" t="s">
        <v>34</v>
      </c>
      <c r="Z3142" t="s">
        <v>33</v>
      </c>
      <c r="AA3142">
        <f>VLOOKUP(Table1[[#This Row],[Facility Name]],D_2,8,0)</f>
        <v>85</v>
      </c>
    </row>
    <row r="3143" spans="1:27" x14ac:dyDescent="0.25">
      <c r="A3143">
        <v>242602</v>
      </c>
      <c r="B3143" t="s">
        <v>4774</v>
      </c>
      <c r="C3143">
        <v>5</v>
      </c>
      <c r="D3143" t="s">
        <v>4202</v>
      </c>
      <c r="E3143" t="s">
        <v>443</v>
      </c>
      <c r="F3143" t="s">
        <v>29</v>
      </c>
      <c r="G3143" t="s">
        <v>30</v>
      </c>
      <c r="H3143" t="s">
        <v>37</v>
      </c>
      <c r="I3143">
        <v>13</v>
      </c>
      <c r="J3143" t="s">
        <v>33</v>
      </c>
      <c r="K3143">
        <v>24</v>
      </c>
      <c r="L3143">
        <v>29</v>
      </c>
      <c r="M3143">
        <v>32</v>
      </c>
      <c r="N3143" t="s">
        <v>33</v>
      </c>
      <c r="O3143" t="s">
        <v>33</v>
      </c>
      <c r="P3143" t="s">
        <v>33</v>
      </c>
      <c r="Q3143">
        <v>28</v>
      </c>
      <c r="R3143">
        <v>24</v>
      </c>
      <c r="S3143">
        <v>75</v>
      </c>
      <c r="T3143" t="s">
        <v>33</v>
      </c>
      <c r="U3143" t="s">
        <v>33</v>
      </c>
      <c r="V3143">
        <v>32</v>
      </c>
      <c r="W3143">
        <v>32</v>
      </c>
      <c r="X3143">
        <v>0</v>
      </c>
      <c r="Y3143" t="s">
        <v>34</v>
      </c>
      <c r="Z3143" t="s">
        <v>33</v>
      </c>
      <c r="AA3143">
        <f>VLOOKUP(Table1[[#This Row],[Facility Name]],D_2,8,0)</f>
        <v>81</v>
      </c>
    </row>
    <row r="3144" spans="1:27" x14ac:dyDescent="0.25">
      <c r="A3144">
        <v>242604</v>
      </c>
      <c r="B3144" t="s">
        <v>4776</v>
      </c>
      <c r="C3144">
        <v>3</v>
      </c>
      <c r="D3144" t="s">
        <v>4202</v>
      </c>
      <c r="E3144" t="s">
        <v>4777</v>
      </c>
      <c r="F3144" t="s">
        <v>29</v>
      </c>
      <c r="G3144" t="s">
        <v>30</v>
      </c>
      <c r="H3144" t="s">
        <v>37</v>
      </c>
      <c r="I3144">
        <v>8</v>
      </c>
      <c r="J3144" t="s">
        <v>33</v>
      </c>
      <c r="K3144">
        <v>30</v>
      </c>
      <c r="L3144">
        <v>40</v>
      </c>
      <c r="M3144">
        <v>41</v>
      </c>
      <c r="N3144" t="s">
        <v>33</v>
      </c>
      <c r="O3144" t="s">
        <v>33</v>
      </c>
      <c r="P3144" t="s">
        <v>33</v>
      </c>
      <c r="Q3144">
        <v>33</v>
      </c>
      <c r="R3144">
        <v>48</v>
      </c>
      <c r="S3144">
        <v>101</v>
      </c>
      <c r="T3144" t="s">
        <v>33</v>
      </c>
      <c r="U3144" t="s">
        <v>33</v>
      </c>
      <c r="V3144">
        <v>41</v>
      </c>
      <c r="W3144">
        <v>41</v>
      </c>
      <c r="X3144">
        <v>0</v>
      </c>
      <c r="Y3144" t="s">
        <v>34</v>
      </c>
      <c r="Z3144" t="s">
        <v>33</v>
      </c>
      <c r="AA3144">
        <f>VLOOKUP(Table1[[#This Row],[Facility Name]],D_2,8,0)</f>
        <v>72</v>
      </c>
    </row>
    <row r="3145" spans="1:27" x14ac:dyDescent="0.25">
      <c r="A3145">
        <v>242698</v>
      </c>
      <c r="B3145" t="s">
        <v>4328</v>
      </c>
      <c r="C3145">
        <v>5</v>
      </c>
      <c r="D3145" t="s">
        <v>4202</v>
      </c>
      <c r="E3145" t="s">
        <v>4448</v>
      </c>
      <c r="F3145" t="s">
        <v>29</v>
      </c>
      <c r="G3145" t="s">
        <v>30</v>
      </c>
      <c r="H3145" t="s">
        <v>37</v>
      </c>
      <c r="I3145">
        <v>12</v>
      </c>
      <c r="J3145" t="s">
        <v>34</v>
      </c>
      <c r="K3145">
        <v>13</v>
      </c>
      <c r="L3145">
        <v>27</v>
      </c>
      <c r="M3145">
        <v>31</v>
      </c>
      <c r="N3145" t="s">
        <v>33</v>
      </c>
      <c r="O3145" t="s">
        <v>33</v>
      </c>
      <c r="P3145" t="s">
        <v>33</v>
      </c>
      <c r="Q3145">
        <v>19</v>
      </c>
      <c r="R3145">
        <v>29</v>
      </c>
      <c r="S3145">
        <v>30</v>
      </c>
      <c r="T3145" t="s">
        <v>33</v>
      </c>
      <c r="U3145" t="s">
        <v>33</v>
      </c>
      <c r="V3145">
        <v>31</v>
      </c>
      <c r="W3145">
        <v>31</v>
      </c>
      <c r="X3145">
        <v>0</v>
      </c>
      <c r="Y3145" t="s">
        <v>34</v>
      </c>
      <c r="Z3145" t="s">
        <v>33</v>
      </c>
      <c r="AA3145">
        <f>VLOOKUP(Table1[[#This Row],[Facility Name]],D_2,8,0)</f>
        <v>59</v>
      </c>
    </row>
    <row r="3146" spans="1:27" x14ac:dyDescent="0.25">
      <c r="A3146">
        <v>242700</v>
      </c>
      <c r="B3146" t="s">
        <v>4328</v>
      </c>
      <c r="C3146">
        <v>5</v>
      </c>
      <c r="D3146" t="s">
        <v>4202</v>
      </c>
      <c r="E3146" t="s">
        <v>484</v>
      </c>
      <c r="F3146" t="s">
        <v>29</v>
      </c>
      <c r="G3146" t="s">
        <v>30</v>
      </c>
      <c r="H3146" t="s">
        <v>37</v>
      </c>
      <c r="I3146">
        <v>13</v>
      </c>
      <c r="J3146" t="s">
        <v>33</v>
      </c>
      <c r="K3146">
        <v>34</v>
      </c>
      <c r="L3146">
        <v>55</v>
      </c>
      <c r="M3146">
        <v>61</v>
      </c>
      <c r="N3146" t="s">
        <v>33</v>
      </c>
      <c r="O3146" t="s">
        <v>33</v>
      </c>
      <c r="P3146" t="s">
        <v>33</v>
      </c>
      <c r="Q3146">
        <v>39</v>
      </c>
      <c r="R3146">
        <v>52</v>
      </c>
      <c r="S3146">
        <v>57</v>
      </c>
      <c r="T3146" t="s">
        <v>33</v>
      </c>
      <c r="U3146" t="s">
        <v>33</v>
      </c>
      <c r="V3146">
        <v>43</v>
      </c>
      <c r="W3146">
        <v>43</v>
      </c>
      <c r="X3146">
        <v>0</v>
      </c>
      <c r="Y3146" t="s">
        <v>34</v>
      </c>
      <c r="Z3146" t="s">
        <v>33</v>
      </c>
      <c r="AA3146">
        <f>VLOOKUP(Table1[[#This Row],[Facility Name]],D_2,8,0)</f>
        <v>59</v>
      </c>
    </row>
    <row r="3147" spans="1:27" x14ac:dyDescent="0.25">
      <c r="A3147">
        <v>243513</v>
      </c>
      <c r="B3147" t="s">
        <v>4554</v>
      </c>
      <c r="C3147">
        <v>3</v>
      </c>
      <c r="D3147" t="s">
        <v>4202</v>
      </c>
      <c r="E3147" t="s">
        <v>4555</v>
      </c>
      <c r="F3147" t="s">
        <v>44</v>
      </c>
      <c r="G3147" t="s">
        <v>30</v>
      </c>
      <c r="H3147" t="s">
        <v>4480</v>
      </c>
      <c r="I3147">
        <v>16</v>
      </c>
      <c r="J3147" t="s">
        <v>33</v>
      </c>
      <c r="K3147">
        <v>75</v>
      </c>
      <c r="L3147">
        <v>91</v>
      </c>
      <c r="M3147">
        <v>95</v>
      </c>
      <c r="N3147" t="s">
        <v>33</v>
      </c>
      <c r="O3147" t="s">
        <v>33</v>
      </c>
      <c r="P3147" t="s">
        <v>33</v>
      </c>
      <c r="Q3147">
        <v>83</v>
      </c>
      <c r="R3147">
        <v>104</v>
      </c>
      <c r="S3147">
        <v>323</v>
      </c>
      <c r="T3147" t="s">
        <v>33</v>
      </c>
      <c r="U3147" t="s">
        <v>33</v>
      </c>
      <c r="V3147">
        <v>96</v>
      </c>
      <c r="W3147">
        <v>96</v>
      </c>
      <c r="X3147">
        <v>0</v>
      </c>
      <c r="Y3147" t="s">
        <v>34</v>
      </c>
      <c r="Z3147" t="s">
        <v>33</v>
      </c>
      <c r="AA3147">
        <f>VLOOKUP(Table1[[#This Row],[Facility Name]],D_2,8,0)</f>
        <v>67</v>
      </c>
    </row>
    <row r="3148" spans="1:27" x14ac:dyDescent="0.25">
      <c r="A3148">
        <v>243514</v>
      </c>
      <c r="B3148" t="s">
        <v>4556</v>
      </c>
      <c r="C3148">
        <v>4</v>
      </c>
      <c r="D3148" t="s">
        <v>4202</v>
      </c>
      <c r="E3148" t="s">
        <v>4557</v>
      </c>
      <c r="F3148" t="s">
        <v>44</v>
      </c>
      <c r="G3148" t="s">
        <v>30</v>
      </c>
      <c r="H3148" t="s">
        <v>4420</v>
      </c>
      <c r="I3148">
        <v>24</v>
      </c>
      <c r="J3148" t="s">
        <v>33</v>
      </c>
      <c r="K3148">
        <v>29</v>
      </c>
      <c r="L3148">
        <v>38</v>
      </c>
      <c r="M3148">
        <v>42</v>
      </c>
      <c r="N3148" t="s">
        <v>33</v>
      </c>
      <c r="O3148" t="s">
        <v>33</v>
      </c>
      <c r="P3148" t="s">
        <v>33</v>
      </c>
      <c r="Q3148">
        <v>36</v>
      </c>
      <c r="R3148">
        <v>35</v>
      </c>
      <c r="S3148">
        <v>132</v>
      </c>
      <c r="T3148" t="s">
        <v>33</v>
      </c>
      <c r="U3148" t="s">
        <v>33</v>
      </c>
      <c r="V3148">
        <v>42</v>
      </c>
      <c r="W3148">
        <v>42</v>
      </c>
      <c r="X3148">
        <v>0</v>
      </c>
      <c r="Y3148" t="s">
        <v>34</v>
      </c>
      <c r="Z3148" t="s">
        <v>33</v>
      </c>
      <c r="AA3148">
        <f>VLOOKUP(Table1[[#This Row],[Facility Name]],D_2,8,0)</f>
        <v>50</v>
      </c>
    </row>
    <row r="3149" spans="1:27" x14ac:dyDescent="0.25">
      <c r="A3149">
        <v>243515</v>
      </c>
      <c r="B3149" t="s">
        <v>4558</v>
      </c>
      <c r="C3149">
        <v>4</v>
      </c>
      <c r="D3149" t="s">
        <v>4202</v>
      </c>
      <c r="E3149" t="s">
        <v>4559</v>
      </c>
      <c r="F3149" t="s">
        <v>44</v>
      </c>
      <c r="G3149" t="s">
        <v>30</v>
      </c>
      <c r="H3149" t="s">
        <v>4420</v>
      </c>
      <c r="I3149">
        <v>6</v>
      </c>
      <c r="J3149" t="s">
        <v>34</v>
      </c>
      <c r="K3149">
        <v>16</v>
      </c>
      <c r="L3149">
        <v>23</v>
      </c>
      <c r="M3149">
        <v>25</v>
      </c>
      <c r="N3149" t="s">
        <v>33</v>
      </c>
      <c r="O3149" t="s">
        <v>33</v>
      </c>
      <c r="P3149" t="s">
        <v>33</v>
      </c>
      <c r="Q3149">
        <v>23</v>
      </c>
      <c r="R3149">
        <v>12</v>
      </c>
      <c r="S3149">
        <v>70</v>
      </c>
      <c r="T3149" t="s">
        <v>33</v>
      </c>
      <c r="U3149" t="s">
        <v>33</v>
      </c>
      <c r="V3149">
        <v>24</v>
      </c>
      <c r="W3149">
        <v>24</v>
      </c>
      <c r="X3149">
        <v>0</v>
      </c>
      <c r="Y3149" t="s">
        <v>34</v>
      </c>
      <c r="Z3149" t="s">
        <v>33</v>
      </c>
      <c r="AA3149">
        <f>VLOOKUP(Table1[[#This Row],[Facility Name]],D_2,8,0)</f>
        <v>62</v>
      </c>
    </row>
    <row r="3150" spans="1:27" x14ac:dyDescent="0.25">
      <c r="A3150">
        <v>243518</v>
      </c>
      <c r="B3150" t="s">
        <v>4583</v>
      </c>
      <c r="C3150">
        <v>5</v>
      </c>
      <c r="D3150" t="s">
        <v>4202</v>
      </c>
      <c r="E3150" t="s">
        <v>4584</v>
      </c>
      <c r="F3150" t="s">
        <v>44</v>
      </c>
      <c r="G3150" t="s">
        <v>30</v>
      </c>
      <c r="H3150" t="s">
        <v>4073</v>
      </c>
      <c r="I3150">
        <v>15</v>
      </c>
      <c r="J3150" t="s">
        <v>33</v>
      </c>
      <c r="K3150">
        <v>79</v>
      </c>
      <c r="L3150">
        <v>96</v>
      </c>
      <c r="M3150">
        <v>104</v>
      </c>
      <c r="N3150" t="s">
        <v>33</v>
      </c>
      <c r="O3150" t="s">
        <v>33</v>
      </c>
      <c r="P3150" t="s">
        <v>40</v>
      </c>
      <c r="Q3150">
        <v>91</v>
      </c>
      <c r="R3150">
        <v>95</v>
      </c>
      <c r="S3150">
        <v>329</v>
      </c>
      <c r="T3150" t="s">
        <v>33</v>
      </c>
      <c r="U3150" t="s">
        <v>33</v>
      </c>
      <c r="V3150">
        <v>86</v>
      </c>
      <c r="W3150">
        <v>86</v>
      </c>
      <c r="X3150">
        <v>0</v>
      </c>
      <c r="Y3150" t="s">
        <v>33</v>
      </c>
      <c r="Z3150" t="s">
        <v>33</v>
      </c>
      <c r="AA3150">
        <f>VLOOKUP(Table1[[#This Row],[Facility Name]],D_2,8,0)</f>
        <v>79</v>
      </c>
    </row>
    <row r="3151" spans="1:27" x14ac:dyDescent="0.25">
      <c r="A3151">
        <v>243521</v>
      </c>
      <c r="B3151" t="s">
        <v>4585</v>
      </c>
      <c r="C3151">
        <v>3</v>
      </c>
      <c r="D3151" t="s">
        <v>4202</v>
      </c>
      <c r="E3151" t="s">
        <v>4586</v>
      </c>
      <c r="F3151" t="s">
        <v>44</v>
      </c>
      <c r="G3151" t="s">
        <v>30</v>
      </c>
      <c r="H3151" t="s">
        <v>4480</v>
      </c>
      <c r="I3151">
        <v>13</v>
      </c>
      <c r="J3151" t="s">
        <v>33</v>
      </c>
      <c r="K3151">
        <v>23</v>
      </c>
      <c r="L3151">
        <v>37</v>
      </c>
      <c r="M3151">
        <v>39</v>
      </c>
      <c r="N3151" t="s">
        <v>33</v>
      </c>
      <c r="O3151" t="s">
        <v>33</v>
      </c>
      <c r="P3151" t="s">
        <v>33</v>
      </c>
      <c r="Q3151">
        <v>28</v>
      </c>
      <c r="R3151">
        <v>30</v>
      </c>
      <c r="S3151">
        <v>113</v>
      </c>
      <c r="T3151" t="s">
        <v>33</v>
      </c>
      <c r="U3151" t="s">
        <v>33</v>
      </c>
      <c r="V3151">
        <v>40</v>
      </c>
      <c r="W3151">
        <v>40</v>
      </c>
      <c r="X3151">
        <v>0</v>
      </c>
      <c r="Y3151" t="s">
        <v>34</v>
      </c>
      <c r="Z3151" t="s">
        <v>33</v>
      </c>
      <c r="AA3151">
        <f>VLOOKUP(Table1[[#This Row],[Facility Name]],D_2,8,0)</f>
        <v>79</v>
      </c>
    </row>
    <row r="3152" spans="1:27" hidden="1" x14ac:dyDescent="0.25">
      <c r="A3152">
        <v>192753</v>
      </c>
      <c r="B3152" t="s">
        <v>3832</v>
      </c>
      <c r="C3152">
        <v>3</v>
      </c>
      <c r="D3152" t="s">
        <v>2427</v>
      </c>
      <c r="F3152" t="s">
        <v>29</v>
      </c>
      <c r="G3152" t="s">
        <v>30</v>
      </c>
      <c r="H3152" t="s">
        <v>37</v>
      </c>
      <c r="I3152">
        <v>21</v>
      </c>
      <c r="J3152" t="s">
        <v>34</v>
      </c>
      <c r="K3152">
        <v>30</v>
      </c>
      <c r="L3152">
        <v>50</v>
      </c>
      <c r="M3152">
        <v>50</v>
      </c>
      <c r="N3152" t="s">
        <v>33</v>
      </c>
      <c r="O3152" t="s">
        <v>33</v>
      </c>
      <c r="P3152" t="s">
        <v>33</v>
      </c>
      <c r="Q3152">
        <v>40</v>
      </c>
      <c r="R3152">
        <v>24</v>
      </c>
      <c r="S3152">
        <v>40</v>
      </c>
      <c r="T3152" t="s">
        <v>34</v>
      </c>
      <c r="U3152" t="s">
        <v>33</v>
      </c>
      <c r="V3152">
        <v>50</v>
      </c>
      <c r="W3152">
        <v>50</v>
      </c>
      <c r="X3152">
        <v>0</v>
      </c>
      <c r="Y3152" t="s">
        <v>34</v>
      </c>
      <c r="Z3152" t="s">
        <v>33</v>
      </c>
      <c r="AA3152" t="e">
        <f>VLOOKUP(Table1[[#This Row],[Facility Name]],D_2,8,0)</f>
        <v>#N/A</v>
      </c>
    </row>
    <row r="3153" spans="1:27" x14ac:dyDescent="0.25">
      <c r="A3153">
        <v>243523</v>
      </c>
      <c r="B3153" t="s">
        <v>4587</v>
      </c>
      <c r="C3153">
        <v>3</v>
      </c>
      <c r="D3153" t="s">
        <v>4202</v>
      </c>
      <c r="E3153" t="s">
        <v>398</v>
      </c>
      <c r="F3153" t="s">
        <v>44</v>
      </c>
      <c r="G3153" t="s">
        <v>30</v>
      </c>
      <c r="H3153" t="s">
        <v>4480</v>
      </c>
      <c r="I3153">
        <v>7</v>
      </c>
      <c r="J3153" t="s">
        <v>33</v>
      </c>
      <c r="K3153">
        <v>40</v>
      </c>
      <c r="L3153">
        <v>56</v>
      </c>
      <c r="M3153">
        <v>59</v>
      </c>
      <c r="N3153" t="s">
        <v>33</v>
      </c>
      <c r="O3153" t="s">
        <v>33</v>
      </c>
      <c r="P3153" t="s">
        <v>33</v>
      </c>
      <c r="Q3153">
        <v>48</v>
      </c>
      <c r="R3153">
        <v>42</v>
      </c>
      <c r="S3153">
        <v>192</v>
      </c>
      <c r="T3153" t="s">
        <v>33</v>
      </c>
      <c r="U3153" t="s">
        <v>33</v>
      </c>
      <c r="V3153">
        <v>60</v>
      </c>
      <c r="W3153">
        <v>60</v>
      </c>
      <c r="X3153">
        <v>0</v>
      </c>
      <c r="Y3153" t="s">
        <v>34</v>
      </c>
      <c r="Z3153" t="s">
        <v>33</v>
      </c>
      <c r="AA3153">
        <f>VLOOKUP(Table1[[#This Row],[Facility Name]],D_2,8,0)</f>
        <v>56</v>
      </c>
    </row>
    <row r="3154" spans="1:27" x14ac:dyDescent="0.25">
      <c r="A3154">
        <v>243524</v>
      </c>
      <c r="B3154" t="s">
        <v>4657</v>
      </c>
      <c r="C3154">
        <v>4</v>
      </c>
      <c r="D3154" t="s">
        <v>4202</v>
      </c>
      <c r="E3154" t="s">
        <v>4658</v>
      </c>
      <c r="F3154" t="s">
        <v>44</v>
      </c>
      <c r="G3154" t="s">
        <v>30</v>
      </c>
      <c r="H3154" t="s">
        <v>4480</v>
      </c>
      <c r="I3154">
        <v>9</v>
      </c>
      <c r="J3154" t="s">
        <v>34</v>
      </c>
      <c r="K3154">
        <v>21</v>
      </c>
      <c r="L3154">
        <v>25</v>
      </c>
      <c r="M3154">
        <v>26</v>
      </c>
      <c r="N3154" t="s">
        <v>33</v>
      </c>
      <c r="O3154" t="s">
        <v>33</v>
      </c>
      <c r="P3154" t="s">
        <v>33</v>
      </c>
      <c r="Q3154">
        <v>23</v>
      </c>
      <c r="R3154">
        <v>18</v>
      </c>
      <c r="S3154">
        <v>101</v>
      </c>
      <c r="T3154" t="s">
        <v>33</v>
      </c>
      <c r="U3154" t="s">
        <v>33</v>
      </c>
      <c r="V3154">
        <v>27</v>
      </c>
      <c r="W3154">
        <v>27</v>
      </c>
      <c r="X3154">
        <v>0</v>
      </c>
      <c r="Y3154" t="s">
        <v>34</v>
      </c>
      <c r="Z3154" t="s">
        <v>33</v>
      </c>
      <c r="AA3154">
        <f>VLOOKUP(Table1[[#This Row],[Facility Name]],D_2,8,0)</f>
        <v>76</v>
      </c>
    </row>
    <row r="3155" spans="1:27" x14ac:dyDescent="0.25">
      <c r="A3155">
        <v>243525</v>
      </c>
      <c r="B3155" t="s">
        <v>4678</v>
      </c>
      <c r="D3155" t="s">
        <v>4202</v>
      </c>
      <c r="E3155" t="s">
        <v>4679</v>
      </c>
      <c r="F3155" t="s">
        <v>44</v>
      </c>
      <c r="G3155" t="s">
        <v>30</v>
      </c>
      <c r="H3155" t="s">
        <v>4073</v>
      </c>
      <c r="I3155">
        <v>2</v>
      </c>
      <c r="J3155" t="s">
        <v>34</v>
      </c>
      <c r="K3155">
        <v>7</v>
      </c>
      <c r="L3155">
        <v>8</v>
      </c>
      <c r="M3155">
        <v>9</v>
      </c>
      <c r="N3155" t="s">
        <v>34</v>
      </c>
      <c r="O3155" t="s">
        <v>34</v>
      </c>
      <c r="P3155" t="s">
        <v>33</v>
      </c>
      <c r="Q3155">
        <v>7</v>
      </c>
      <c r="R3155">
        <v>4</v>
      </c>
      <c r="S3155">
        <v>30</v>
      </c>
      <c r="T3155" t="s">
        <v>34</v>
      </c>
      <c r="U3155" t="s">
        <v>34</v>
      </c>
      <c r="V3155">
        <v>9</v>
      </c>
      <c r="W3155">
        <v>9</v>
      </c>
      <c r="X3155">
        <v>0</v>
      </c>
      <c r="Y3155" t="s">
        <v>34</v>
      </c>
      <c r="Z3155" t="s">
        <v>34</v>
      </c>
      <c r="AA3155">
        <f>VLOOKUP(Table1[[#This Row],[Facility Name]],D_2,8,0)</f>
        <v>100</v>
      </c>
    </row>
    <row r="3156" spans="1:27" x14ac:dyDescent="0.25">
      <c r="A3156">
        <v>243526</v>
      </c>
      <c r="B3156" t="s">
        <v>4680</v>
      </c>
      <c r="C3156">
        <v>3</v>
      </c>
      <c r="D3156" t="s">
        <v>4202</v>
      </c>
      <c r="E3156" t="s">
        <v>4681</v>
      </c>
      <c r="F3156" t="s">
        <v>44</v>
      </c>
      <c r="G3156" t="s">
        <v>30</v>
      </c>
      <c r="H3156" t="s">
        <v>4480</v>
      </c>
      <c r="I3156">
        <v>9</v>
      </c>
      <c r="J3156" t="s">
        <v>33</v>
      </c>
      <c r="K3156">
        <v>24</v>
      </c>
      <c r="L3156">
        <v>29</v>
      </c>
      <c r="M3156">
        <v>32</v>
      </c>
      <c r="N3156" t="s">
        <v>32</v>
      </c>
      <c r="O3156" t="s">
        <v>33</v>
      </c>
      <c r="P3156" t="s">
        <v>33</v>
      </c>
      <c r="Q3156">
        <v>28</v>
      </c>
      <c r="R3156">
        <v>47</v>
      </c>
      <c r="S3156">
        <v>99</v>
      </c>
      <c r="T3156" t="s">
        <v>33</v>
      </c>
      <c r="U3156" t="s">
        <v>33</v>
      </c>
      <c r="V3156">
        <v>31</v>
      </c>
      <c r="W3156">
        <v>31</v>
      </c>
      <c r="X3156">
        <v>0</v>
      </c>
      <c r="Y3156" t="s">
        <v>34</v>
      </c>
      <c r="Z3156" t="s">
        <v>33</v>
      </c>
      <c r="AA3156">
        <f>VLOOKUP(Table1[[#This Row],[Facility Name]],D_2,8,0)</f>
        <v>55</v>
      </c>
    </row>
    <row r="3157" spans="1:27" x14ac:dyDescent="0.25">
      <c r="A3157">
        <v>243528</v>
      </c>
      <c r="B3157" t="s">
        <v>4507</v>
      </c>
      <c r="C3157">
        <v>4</v>
      </c>
      <c r="D3157" t="s">
        <v>4202</v>
      </c>
      <c r="E3157" t="s">
        <v>4682</v>
      </c>
      <c r="F3157" t="s">
        <v>44</v>
      </c>
      <c r="G3157" t="s">
        <v>30</v>
      </c>
      <c r="H3157" t="s">
        <v>4480</v>
      </c>
      <c r="I3157">
        <v>26</v>
      </c>
      <c r="J3157" t="s">
        <v>33</v>
      </c>
      <c r="K3157">
        <v>163</v>
      </c>
      <c r="L3157">
        <v>224</v>
      </c>
      <c r="M3157">
        <v>243</v>
      </c>
      <c r="N3157" t="s">
        <v>33</v>
      </c>
      <c r="O3157" t="s">
        <v>33</v>
      </c>
      <c r="P3157" t="s">
        <v>33</v>
      </c>
      <c r="Q3157">
        <v>194</v>
      </c>
      <c r="R3157">
        <v>191</v>
      </c>
      <c r="S3157">
        <v>754</v>
      </c>
      <c r="T3157" t="s">
        <v>33</v>
      </c>
      <c r="U3157" t="s">
        <v>33</v>
      </c>
      <c r="V3157">
        <v>176</v>
      </c>
      <c r="W3157">
        <v>176</v>
      </c>
      <c r="X3157">
        <v>0</v>
      </c>
      <c r="Y3157" t="s">
        <v>33</v>
      </c>
      <c r="Z3157" t="s">
        <v>33</v>
      </c>
      <c r="AA3157">
        <f>VLOOKUP(Table1[[#This Row],[Facility Name]],D_2,8,0)</f>
        <v>53</v>
      </c>
    </row>
    <row r="3158" spans="1:27" x14ac:dyDescent="0.25">
      <c r="A3158">
        <v>243529</v>
      </c>
      <c r="B3158" t="s">
        <v>4683</v>
      </c>
      <c r="C3158">
        <v>4</v>
      </c>
      <c r="D3158" t="s">
        <v>4202</v>
      </c>
      <c r="E3158" t="s">
        <v>2157</v>
      </c>
      <c r="F3158" t="s">
        <v>44</v>
      </c>
      <c r="G3158" t="s">
        <v>30</v>
      </c>
      <c r="H3158" t="s">
        <v>4420</v>
      </c>
      <c r="I3158">
        <v>12</v>
      </c>
      <c r="J3158" t="s">
        <v>33</v>
      </c>
      <c r="K3158">
        <v>35</v>
      </c>
      <c r="L3158">
        <v>48</v>
      </c>
      <c r="M3158">
        <v>49</v>
      </c>
      <c r="N3158" t="s">
        <v>33</v>
      </c>
      <c r="O3158" t="s">
        <v>33</v>
      </c>
      <c r="P3158" t="s">
        <v>40</v>
      </c>
      <c r="Q3158">
        <v>44</v>
      </c>
      <c r="R3158">
        <v>26</v>
      </c>
      <c r="S3158">
        <v>169</v>
      </c>
      <c r="T3158" t="s">
        <v>33</v>
      </c>
      <c r="U3158" t="s">
        <v>33</v>
      </c>
      <c r="V3158">
        <v>48</v>
      </c>
      <c r="W3158">
        <v>48</v>
      </c>
      <c r="X3158">
        <v>0</v>
      </c>
      <c r="Y3158" t="s">
        <v>34</v>
      </c>
      <c r="Z3158" t="s">
        <v>33</v>
      </c>
      <c r="AA3158">
        <f>VLOOKUP(Table1[[#This Row],[Facility Name]],D_2,8,0)</f>
        <v>57</v>
      </c>
    </row>
    <row r="3159" spans="1:27" x14ac:dyDescent="0.25">
      <c r="A3159">
        <v>243530</v>
      </c>
      <c r="B3159" t="s">
        <v>4684</v>
      </c>
      <c r="D3159" t="s">
        <v>4202</v>
      </c>
      <c r="E3159" t="s">
        <v>4685</v>
      </c>
      <c r="F3159" t="s">
        <v>44</v>
      </c>
      <c r="G3159" t="s">
        <v>30</v>
      </c>
      <c r="H3159" t="s">
        <v>4073</v>
      </c>
      <c r="I3159">
        <v>6</v>
      </c>
      <c r="J3159" t="s">
        <v>34</v>
      </c>
      <c r="K3159">
        <v>6</v>
      </c>
      <c r="L3159">
        <v>10</v>
      </c>
      <c r="M3159">
        <v>14</v>
      </c>
      <c r="N3159" t="s">
        <v>33</v>
      </c>
      <c r="O3159" t="s">
        <v>34</v>
      </c>
      <c r="P3159" t="s">
        <v>32</v>
      </c>
      <c r="Q3159">
        <v>8</v>
      </c>
      <c r="R3159">
        <v>3</v>
      </c>
      <c r="S3159">
        <v>47</v>
      </c>
      <c r="T3159" t="s">
        <v>34</v>
      </c>
      <c r="U3159" t="s">
        <v>33</v>
      </c>
      <c r="V3159">
        <v>13</v>
      </c>
      <c r="W3159">
        <v>13</v>
      </c>
      <c r="X3159">
        <v>0</v>
      </c>
      <c r="Y3159" t="s">
        <v>34</v>
      </c>
      <c r="Z3159" t="s">
        <v>34</v>
      </c>
      <c r="AA3159">
        <f>VLOOKUP(Table1[[#This Row],[Facility Name]],D_2,8,0)</f>
        <v>100</v>
      </c>
    </row>
    <row r="3160" spans="1:27" x14ac:dyDescent="0.25">
      <c r="A3160">
        <v>243531</v>
      </c>
      <c r="B3160" t="s">
        <v>4778</v>
      </c>
      <c r="C3160">
        <v>3</v>
      </c>
      <c r="D3160" t="s">
        <v>4202</v>
      </c>
      <c r="E3160" t="s">
        <v>4779</v>
      </c>
      <c r="F3160" t="s">
        <v>44</v>
      </c>
      <c r="G3160" t="s">
        <v>30</v>
      </c>
      <c r="H3160" t="s">
        <v>4480</v>
      </c>
      <c r="I3160">
        <v>12</v>
      </c>
      <c r="J3160" t="s">
        <v>33</v>
      </c>
      <c r="K3160">
        <v>30</v>
      </c>
      <c r="L3160">
        <v>39</v>
      </c>
      <c r="M3160">
        <v>40</v>
      </c>
      <c r="N3160" t="s">
        <v>33</v>
      </c>
      <c r="O3160" t="s">
        <v>33</v>
      </c>
      <c r="P3160" t="s">
        <v>33</v>
      </c>
      <c r="Q3160">
        <v>34</v>
      </c>
      <c r="R3160">
        <v>35</v>
      </c>
      <c r="S3160">
        <v>113</v>
      </c>
      <c r="T3160" t="s">
        <v>33</v>
      </c>
      <c r="U3160" t="s">
        <v>33</v>
      </c>
      <c r="V3160">
        <v>39</v>
      </c>
      <c r="W3160">
        <v>39</v>
      </c>
      <c r="X3160">
        <v>0</v>
      </c>
      <c r="Y3160" t="s">
        <v>34</v>
      </c>
      <c r="Z3160" t="s">
        <v>33</v>
      </c>
      <c r="AA3160">
        <f>VLOOKUP(Table1[[#This Row],[Facility Name]],D_2,8,0)</f>
        <v>64</v>
      </c>
    </row>
    <row r="3161" spans="1:27" x14ac:dyDescent="0.25">
      <c r="A3161">
        <v>243532</v>
      </c>
      <c r="B3161" t="s">
        <v>4780</v>
      </c>
      <c r="C3161">
        <v>4</v>
      </c>
      <c r="D3161" t="s">
        <v>4202</v>
      </c>
      <c r="E3161" t="s">
        <v>4419</v>
      </c>
      <c r="F3161" t="s">
        <v>44</v>
      </c>
      <c r="G3161" t="s">
        <v>30</v>
      </c>
      <c r="H3161" t="s">
        <v>4420</v>
      </c>
      <c r="I3161">
        <v>24</v>
      </c>
      <c r="J3161" t="s">
        <v>33</v>
      </c>
      <c r="K3161">
        <v>79</v>
      </c>
      <c r="L3161">
        <v>102</v>
      </c>
      <c r="M3161">
        <v>103</v>
      </c>
      <c r="N3161" t="s">
        <v>33</v>
      </c>
      <c r="O3161" t="s">
        <v>33</v>
      </c>
      <c r="P3161" t="s">
        <v>40</v>
      </c>
      <c r="Q3161">
        <v>94</v>
      </c>
      <c r="R3161">
        <v>104</v>
      </c>
      <c r="S3161">
        <v>380</v>
      </c>
      <c r="T3161" t="s">
        <v>33</v>
      </c>
      <c r="U3161" t="s">
        <v>33</v>
      </c>
      <c r="V3161">
        <v>101</v>
      </c>
      <c r="W3161">
        <v>101</v>
      </c>
      <c r="X3161">
        <v>0</v>
      </c>
      <c r="Y3161" t="s">
        <v>34</v>
      </c>
      <c r="Z3161" t="s">
        <v>33</v>
      </c>
      <c r="AA3161">
        <f>VLOOKUP(Table1[[#This Row],[Facility Name]],D_2,8,0)</f>
        <v>55</v>
      </c>
    </row>
    <row r="3162" spans="1:27" x14ac:dyDescent="0.25">
      <c r="A3162">
        <v>243533</v>
      </c>
      <c r="B3162" t="s">
        <v>4781</v>
      </c>
      <c r="D3162" t="s">
        <v>4202</v>
      </c>
      <c r="E3162" t="s">
        <v>4782</v>
      </c>
      <c r="F3162" t="s">
        <v>44</v>
      </c>
      <c r="G3162" t="s">
        <v>63</v>
      </c>
      <c r="H3162" t="s">
        <v>64</v>
      </c>
      <c r="I3162">
        <v>7</v>
      </c>
      <c r="J3162" t="s">
        <v>34</v>
      </c>
      <c r="K3162">
        <v>6</v>
      </c>
      <c r="L3162">
        <v>10</v>
      </c>
      <c r="M3162">
        <v>11</v>
      </c>
      <c r="N3162" t="s">
        <v>34</v>
      </c>
      <c r="O3162" t="s">
        <v>34</v>
      </c>
      <c r="P3162" t="s">
        <v>33</v>
      </c>
      <c r="Q3162">
        <v>9</v>
      </c>
      <c r="R3162">
        <v>2</v>
      </c>
      <c r="S3162">
        <v>49</v>
      </c>
      <c r="T3162" t="s">
        <v>34</v>
      </c>
      <c r="U3162" t="s">
        <v>33</v>
      </c>
      <c r="V3162">
        <v>11</v>
      </c>
      <c r="W3162">
        <v>11</v>
      </c>
      <c r="X3162">
        <v>0</v>
      </c>
      <c r="Y3162" t="s">
        <v>34</v>
      </c>
      <c r="Z3162" t="s">
        <v>34</v>
      </c>
      <c r="AA3162">
        <f>VLOOKUP(Table1[[#This Row],[Facility Name]],D_2,8,0)</f>
        <v>74</v>
      </c>
    </row>
    <row r="3163" spans="1:27" x14ac:dyDescent="0.25">
      <c r="A3163">
        <v>243534</v>
      </c>
      <c r="B3163" t="s">
        <v>4783</v>
      </c>
      <c r="C3163">
        <v>4</v>
      </c>
      <c r="D3163" t="s">
        <v>4202</v>
      </c>
      <c r="E3163" t="s">
        <v>4584</v>
      </c>
      <c r="F3163" t="s">
        <v>44</v>
      </c>
      <c r="G3163" t="s">
        <v>30</v>
      </c>
      <c r="H3163" t="s">
        <v>4073</v>
      </c>
      <c r="I3163">
        <v>5</v>
      </c>
      <c r="J3163" t="s">
        <v>33</v>
      </c>
      <c r="K3163">
        <v>27</v>
      </c>
      <c r="L3163">
        <v>31</v>
      </c>
      <c r="M3163">
        <v>31</v>
      </c>
      <c r="N3163" t="s">
        <v>33</v>
      </c>
      <c r="O3163" t="s">
        <v>33</v>
      </c>
      <c r="P3163" t="s">
        <v>33</v>
      </c>
      <c r="Q3163">
        <v>29</v>
      </c>
      <c r="R3163">
        <v>41</v>
      </c>
      <c r="S3163">
        <v>110</v>
      </c>
      <c r="T3163" t="s">
        <v>33</v>
      </c>
      <c r="U3163" t="s">
        <v>33</v>
      </c>
      <c r="V3163">
        <v>31</v>
      </c>
      <c r="W3163">
        <v>31</v>
      </c>
      <c r="X3163">
        <v>0</v>
      </c>
      <c r="Y3163" t="s">
        <v>34</v>
      </c>
      <c r="Z3163" t="s">
        <v>32</v>
      </c>
      <c r="AA3163">
        <f>VLOOKUP(Table1[[#This Row],[Facility Name]],D_2,8,0)</f>
        <v>50</v>
      </c>
    </row>
    <row r="3164" spans="1:27" x14ac:dyDescent="0.25">
      <c r="A3164">
        <v>243535</v>
      </c>
      <c r="B3164" t="s">
        <v>4784</v>
      </c>
      <c r="C3164">
        <v>3</v>
      </c>
      <c r="D3164" t="s">
        <v>4202</v>
      </c>
      <c r="E3164" t="s">
        <v>4785</v>
      </c>
      <c r="F3164" t="s">
        <v>44</v>
      </c>
      <c r="G3164" t="s">
        <v>30</v>
      </c>
      <c r="H3164" t="s">
        <v>4420</v>
      </c>
      <c r="I3164">
        <v>18</v>
      </c>
      <c r="J3164" t="s">
        <v>33</v>
      </c>
      <c r="K3164">
        <v>59</v>
      </c>
      <c r="L3164">
        <v>75</v>
      </c>
      <c r="M3164">
        <v>79</v>
      </c>
      <c r="N3164" t="s">
        <v>33</v>
      </c>
      <c r="O3164" t="s">
        <v>33</v>
      </c>
      <c r="P3164" t="s">
        <v>33</v>
      </c>
      <c r="Q3164">
        <v>69</v>
      </c>
      <c r="R3164">
        <v>77</v>
      </c>
      <c r="S3164">
        <v>256</v>
      </c>
      <c r="T3164" t="s">
        <v>33</v>
      </c>
      <c r="U3164" t="s">
        <v>33</v>
      </c>
      <c r="V3164">
        <v>79</v>
      </c>
      <c r="W3164">
        <v>79</v>
      </c>
      <c r="X3164">
        <v>0</v>
      </c>
      <c r="Y3164" t="s">
        <v>34</v>
      </c>
      <c r="Z3164" t="s">
        <v>33</v>
      </c>
      <c r="AA3164">
        <f>VLOOKUP(Table1[[#This Row],[Facility Name]],D_2,8,0)</f>
        <v>49</v>
      </c>
    </row>
    <row r="3165" spans="1:27" x14ac:dyDescent="0.25">
      <c r="A3165">
        <v>243536</v>
      </c>
      <c r="B3165" t="s">
        <v>4786</v>
      </c>
      <c r="C3165">
        <v>3</v>
      </c>
      <c r="D3165" t="s">
        <v>4202</v>
      </c>
      <c r="E3165" t="s">
        <v>4787</v>
      </c>
      <c r="F3165" t="s">
        <v>44</v>
      </c>
      <c r="G3165" t="s">
        <v>30</v>
      </c>
      <c r="H3165" t="s">
        <v>4480</v>
      </c>
      <c r="I3165">
        <v>9</v>
      </c>
      <c r="J3165" t="s">
        <v>33</v>
      </c>
      <c r="K3165">
        <v>27</v>
      </c>
      <c r="L3165">
        <v>34</v>
      </c>
      <c r="M3165">
        <v>35</v>
      </c>
      <c r="N3165" t="s">
        <v>33</v>
      </c>
      <c r="O3165" t="s">
        <v>33</v>
      </c>
      <c r="P3165" t="s">
        <v>33</v>
      </c>
      <c r="Q3165">
        <v>33</v>
      </c>
      <c r="R3165">
        <v>35</v>
      </c>
      <c r="S3165">
        <v>114</v>
      </c>
      <c r="T3165" t="s">
        <v>33</v>
      </c>
      <c r="U3165" t="s">
        <v>33</v>
      </c>
      <c r="V3165">
        <v>36</v>
      </c>
      <c r="W3165">
        <v>36</v>
      </c>
      <c r="X3165">
        <v>0</v>
      </c>
      <c r="Y3165" t="s">
        <v>34</v>
      </c>
      <c r="Z3165" t="s">
        <v>33</v>
      </c>
      <c r="AA3165">
        <f>VLOOKUP(Table1[[#This Row],[Facility Name]],D_2,8,0)</f>
        <v>67</v>
      </c>
    </row>
    <row r="3166" spans="1:27" hidden="1" x14ac:dyDescent="0.25">
      <c r="A3166">
        <v>252501</v>
      </c>
      <c r="B3166" t="s">
        <v>4231</v>
      </c>
      <c r="C3166">
        <v>3</v>
      </c>
      <c r="D3166" t="s">
        <v>4229</v>
      </c>
      <c r="E3166" t="s">
        <v>4230</v>
      </c>
      <c r="F3166" t="s">
        <v>29</v>
      </c>
      <c r="G3166" t="s">
        <v>30</v>
      </c>
      <c r="H3166" t="s">
        <v>31</v>
      </c>
      <c r="I3166">
        <v>46</v>
      </c>
      <c r="J3166" t="s">
        <v>33</v>
      </c>
      <c r="K3166">
        <v>125</v>
      </c>
      <c r="L3166">
        <v>177</v>
      </c>
      <c r="M3166">
        <v>177</v>
      </c>
      <c r="N3166" t="s">
        <v>33</v>
      </c>
      <c r="O3166" t="s">
        <v>33</v>
      </c>
      <c r="P3166" t="s">
        <v>33</v>
      </c>
      <c r="Q3166">
        <v>143</v>
      </c>
      <c r="R3166">
        <v>169</v>
      </c>
      <c r="S3166">
        <v>607</v>
      </c>
      <c r="T3166" t="s">
        <v>40</v>
      </c>
      <c r="U3166" t="s">
        <v>33</v>
      </c>
      <c r="V3166">
        <v>159</v>
      </c>
      <c r="W3166">
        <v>159</v>
      </c>
      <c r="X3166">
        <v>0</v>
      </c>
      <c r="Y3166" t="s">
        <v>33</v>
      </c>
      <c r="Z3166" t="s">
        <v>33</v>
      </c>
      <c r="AA3166" t="e">
        <f>VLOOKUP(Table1[[#This Row],[Facility Name]],D_2,8,0)</f>
        <v>#N/A</v>
      </c>
    </row>
    <row r="3167" spans="1:27" x14ac:dyDescent="0.25">
      <c r="A3167">
        <v>243537</v>
      </c>
      <c r="B3167" t="s">
        <v>4478</v>
      </c>
      <c r="C3167">
        <v>5</v>
      </c>
      <c r="D3167" t="s">
        <v>4202</v>
      </c>
      <c r="E3167" t="s">
        <v>4479</v>
      </c>
      <c r="F3167" t="s">
        <v>44</v>
      </c>
      <c r="G3167" t="s">
        <v>30</v>
      </c>
      <c r="H3167" t="s">
        <v>4480</v>
      </c>
      <c r="I3167">
        <v>15</v>
      </c>
      <c r="J3167" t="s">
        <v>34</v>
      </c>
      <c r="K3167">
        <v>17</v>
      </c>
      <c r="L3167">
        <v>23</v>
      </c>
      <c r="M3167">
        <v>22</v>
      </c>
      <c r="N3167" t="s">
        <v>33</v>
      </c>
      <c r="O3167" t="s">
        <v>33</v>
      </c>
      <c r="P3167" t="s">
        <v>33</v>
      </c>
      <c r="Q3167">
        <v>18</v>
      </c>
      <c r="R3167">
        <v>11</v>
      </c>
      <c r="S3167">
        <v>87</v>
      </c>
      <c r="T3167" t="s">
        <v>33</v>
      </c>
      <c r="U3167" t="s">
        <v>33</v>
      </c>
      <c r="V3167">
        <v>22</v>
      </c>
      <c r="W3167">
        <v>22</v>
      </c>
      <c r="X3167">
        <v>0</v>
      </c>
      <c r="Y3167" t="s">
        <v>34</v>
      </c>
      <c r="Z3167" t="s">
        <v>33</v>
      </c>
      <c r="AA3167">
        <f>VLOOKUP(Table1[[#This Row],[Facility Name]],D_2,8,0)</f>
        <v>80</v>
      </c>
    </row>
    <row r="3168" spans="1:27" x14ac:dyDescent="0.25">
      <c r="A3168">
        <v>243538</v>
      </c>
      <c r="B3168" t="s">
        <v>4481</v>
      </c>
      <c r="C3168">
        <v>3</v>
      </c>
      <c r="D3168" t="s">
        <v>4202</v>
      </c>
      <c r="E3168" t="s">
        <v>4482</v>
      </c>
      <c r="F3168" t="s">
        <v>44</v>
      </c>
      <c r="G3168" t="s">
        <v>30</v>
      </c>
      <c r="H3168" t="s">
        <v>4073</v>
      </c>
      <c r="I3168">
        <v>6</v>
      </c>
      <c r="J3168" t="s">
        <v>34</v>
      </c>
      <c r="K3168">
        <v>18</v>
      </c>
      <c r="L3168">
        <v>24</v>
      </c>
      <c r="M3168">
        <v>24</v>
      </c>
      <c r="N3168" t="s">
        <v>33</v>
      </c>
      <c r="O3168" t="s">
        <v>33</v>
      </c>
      <c r="P3168" t="s">
        <v>33</v>
      </c>
      <c r="Q3168">
        <v>21</v>
      </c>
      <c r="R3168">
        <v>22</v>
      </c>
      <c r="S3168">
        <v>92</v>
      </c>
      <c r="T3168" t="s">
        <v>33</v>
      </c>
      <c r="U3168" t="s">
        <v>33</v>
      </c>
      <c r="V3168">
        <v>22</v>
      </c>
      <c r="W3168">
        <v>22</v>
      </c>
      <c r="X3168">
        <v>0</v>
      </c>
      <c r="Y3168" t="s">
        <v>34</v>
      </c>
      <c r="Z3168" t="s">
        <v>33</v>
      </c>
      <c r="AA3168">
        <f>VLOOKUP(Table1[[#This Row],[Facility Name]],D_2,8,0)</f>
        <v>58</v>
      </c>
    </row>
    <row r="3169" spans="1:27" x14ac:dyDescent="0.25">
      <c r="A3169">
        <v>243540</v>
      </c>
      <c r="B3169" t="s">
        <v>4483</v>
      </c>
      <c r="C3169">
        <v>4</v>
      </c>
      <c r="D3169" t="s">
        <v>4202</v>
      </c>
      <c r="E3169" t="s">
        <v>4484</v>
      </c>
      <c r="F3169" t="s">
        <v>44</v>
      </c>
      <c r="G3169" t="s">
        <v>63</v>
      </c>
      <c r="H3169" t="s">
        <v>64</v>
      </c>
      <c r="I3169">
        <v>6</v>
      </c>
      <c r="J3169" t="s">
        <v>34</v>
      </c>
      <c r="K3169">
        <v>12</v>
      </c>
      <c r="L3169">
        <v>14</v>
      </c>
      <c r="M3169">
        <v>14</v>
      </c>
      <c r="N3169" t="s">
        <v>33</v>
      </c>
      <c r="O3169" t="s">
        <v>34</v>
      </c>
      <c r="P3169" t="s">
        <v>33</v>
      </c>
      <c r="Q3169">
        <v>12</v>
      </c>
      <c r="R3169">
        <v>9</v>
      </c>
      <c r="S3169">
        <v>50</v>
      </c>
      <c r="T3169" t="s">
        <v>33</v>
      </c>
      <c r="U3169" t="s">
        <v>33</v>
      </c>
      <c r="V3169">
        <v>14</v>
      </c>
      <c r="W3169">
        <v>14</v>
      </c>
      <c r="X3169">
        <v>0</v>
      </c>
      <c r="Y3169" t="s">
        <v>34</v>
      </c>
      <c r="Z3169" t="s">
        <v>33</v>
      </c>
      <c r="AA3169">
        <f>VLOOKUP(Table1[[#This Row],[Facility Name]],D_2,8,0)</f>
        <v>83</v>
      </c>
    </row>
    <row r="3170" spans="1:27" x14ac:dyDescent="0.25">
      <c r="A3170">
        <v>243541</v>
      </c>
      <c r="B3170" t="s">
        <v>4485</v>
      </c>
      <c r="C3170">
        <v>5</v>
      </c>
      <c r="D3170" t="s">
        <v>4202</v>
      </c>
      <c r="E3170" t="s">
        <v>542</v>
      </c>
      <c r="F3170" t="s">
        <v>44</v>
      </c>
      <c r="G3170" t="s">
        <v>63</v>
      </c>
      <c r="H3170" t="s">
        <v>64</v>
      </c>
      <c r="I3170">
        <v>8</v>
      </c>
      <c r="J3170" t="s">
        <v>33</v>
      </c>
      <c r="K3170">
        <v>18</v>
      </c>
      <c r="L3170">
        <v>20</v>
      </c>
      <c r="M3170">
        <v>20</v>
      </c>
      <c r="N3170" t="s">
        <v>33</v>
      </c>
      <c r="O3170" t="s">
        <v>34</v>
      </c>
      <c r="P3170" t="s">
        <v>33</v>
      </c>
      <c r="Q3170">
        <v>19</v>
      </c>
      <c r="R3170">
        <v>10</v>
      </c>
      <c r="S3170">
        <v>74</v>
      </c>
      <c r="T3170" t="s">
        <v>33</v>
      </c>
      <c r="U3170" t="s">
        <v>33</v>
      </c>
      <c r="V3170">
        <v>20</v>
      </c>
      <c r="W3170">
        <v>20</v>
      </c>
      <c r="X3170">
        <v>0</v>
      </c>
      <c r="Y3170" t="s">
        <v>34</v>
      </c>
      <c r="Z3170" t="s">
        <v>34</v>
      </c>
      <c r="AA3170">
        <f>VLOOKUP(Table1[[#This Row],[Facility Name]],D_2,8,0)</f>
        <v>89</v>
      </c>
    </row>
    <row r="3171" spans="1:27" x14ac:dyDescent="0.25">
      <c r="A3171">
        <v>243542</v>
      </c>
      <c r="B3171" t="s">
        <v>4505</v>
      </c>
      <c r="C3171">
        <v>5</v>
      </c>
      <c r="D3171" t="s">
        <v>4202</v>
      </c>
      <c r="E3171" t="s">
        <v>4506</v>
      </c>
      <c r="F3171" t="s">
        <v>44</v>
      </c>
      <c r="G3171" t="s">
        <v>30</v>
      </c>
      <c r="H3171" t="s">
        <v>4480</v>
      </c>
      <c r="I3171">
        <v>10</v>
      </c>
      <c r="J3171" t="s">
        <v>34</v>
      </c>
      <c r="K3171">
        <v>10</v>
      </c>
      <c r="L3171">
        <v>11</v>
      </c>
      <c r="M3171">
        <v>12</v>
      </c>
      <c r="N3171" t="s">
        <v>33</v>
      </c>
      <c r="O3171" t="s">
        <v>34</v>
      </c>
      <c r="P3171" t="s">
        <v>33</v>
      </c>
      <c r="Q3171">
        <v>12</v>
      </c>
      <c r="R3171">
        <v>8</v>
      </c>
      <c r="S3171">
        <v>34</v>
      </c>
      <c r="T3171" t="s">
        <v>34</v>
      </c>
      <c r="U3171" t="s">
        <v>33</v>
      </c>
      <c r="V3171">
        <v>12</v>
      </c>
      <c r="W3171">
        <v>12</v>
      </c>
      <c r="X3171">
        <v>0</v>
      </c>
      <c r="Y3171" t="s">
        <v>34</v>
      </c>
      <c r="Z3171" t="s">
        <v>34</v>
      </c>
      <c r="AA3171">
        <f>VLOOKUP(Table1[[#This Row],[Facility Name]],D_2,8,0)</f>
        <v>89</v>
      </c>
    </row>
    <row r="3172" spans="1:27" x14ac:dyDescent="0.25">
      <c r="A3172">
        <v>243543</v>
      </c>
      <c r="B3172" t="s">
        <v>4507</v>
      </c>
      <c r="D3172" t="s">
        <v>4202</v>
      </c>
      <c r="F3172" t="s">
        <v>44</v>
      </c>
      <c r="G3172" t="s">
        <v>30</v>
      </c>
      <c r="H3172" t="s">
        <v>4480</v>
      </c>
      <c r="I3172">
        <v>6</v>
      </c>
      <c r="J3172" t="s">
        <v>34</v>
      </c>
      <c r="K3172">
        <v>0</v>
      </c>
      <c r="L3172">
        <v>0</v>
      </c>
      <c r="M3172">
        <v>0</v>
      </c>
      <c r="N3172" t="s">
        <v>34</v>
      </c>
      <c r="O3172" t="s">
        <v>34</v>
      </c>
      <c r="P3172" t="s">
        <v>34</v>
      </c>
      <c r="Q3172">
        <v>0</v>
      </c>
      <c r="R3172">
        <v>0</v>
      </c>
      <c r="S3172">
        <v>0</v>
      </c>
      <c r="T3172" t="s">
        <v>34</v>
      </c>
      <c r="U3172" t="s">
        <v>34</v>
      </c>
      <c r="V3172">
        <v>0</v>
      </c>
      <c r="W3172">
        <v>0</v>
      </c>
      <c r="X3172">
        <v>0</v>
      </c>
      <c r="Y3172" t="s">
        <v>34</v>
      </c>
      <c r="Z3172" t="s">
        <v>34</v>
      </c>
      <c r="AA3172">
        <f>VLOOKUP(Table1[[#This Row],[Facility Name]],D_2,8,0)</f>
        <v>53</v>
      </c>
    </row>
    <row r="3173" spans="1:27" x14ac:dyDescent="0.25">
      <c r="A3173">
        <v>252300</v>
      </c>
      <c r="B3173" t="s">
        <v>4228</v>
      </c>
      <c r="C3173">
        <v>3</v>
      </c>
      <c r="D3173" t="s">
        <v>4229</v>
      </c>
      <c r="E3173" t="s">
        <v>4230</v>
      </c>
      <c r="F3173" t="s">
        <v>44</v>
      </c>
      <c r="G3173" t="s">
        <v>63</v>
      </c>
      <c r="H3173" t="s">
        <v>64</v>
      </c>
      <c r="I3173">
        <v>0</v>
      </c>
      <c r="J3173" t="s">
        <v>34</v>
      </c>
      <c r="K3173">
        <v>2</v>
      </c>
      <c r="L3173">
        <v>10</v>
      </c>
      <c r="M3173">
        <v>12</v>
      </c>
      <c r="N3173" t="s">
        <v>33</v>
      </c>
      <c r="O3173" t="s">
        <v>34</v>
      </c>
      <c r="P3173" t="s">
        <v>34</v>
      </c>
      <c r="Q3173">
        <v>11</v>
      </c>
      <c r="R3173">
        <v>10</v>
      </c>
      <c r="S3173">
        <v>44</v>
      </c>
      <c r="T3173" t="s">
        <v>33</v>
      </c>
      <c r="U3173" t="s">
        <v>33</v>
      </c>
      <c r="V3173">
        <v>12</v>
      </c>
      <c r="W3173">
        <v>12</v>
      </c>
      <c r="X3173">
        <v>9</v>
      </c>
      <c r="Y3173" t="s">
        <v>33</v>
      </c>
      <c r="Z3173" t="s">
        <v>33</v>
      </c>
      <c r="AA3173">
        <f>VLOOKUP(Table1[[#This Row],[Facility Name]],D_2,8,0)</f>
        <v>59</v>
      </c>
    </row>
    <row r="3174" spans="1:27" x14ac:dyDescent="0.25">
      <c r="A3174">
        <v>252502</v>
      </c>
      <c r="B3174" t="s">
        <v>4251</v>
      </c>
      <c r="C3174">
        <v>5</v>
      </c>
      <c r="D3174" t="s">
        <v>4229</v>
      </c>
      <c r="E3174" t="s">
        <v>4252</v>
      </c>
      <c r="F3174" t="s">
        <v>29</v>
      </c>
      <c r="G3174" t="s">
        <v>63</v>
      </c>
      <c r="H3174" t="s">
        <v>64</v>
      </c>
      <c r="I3174">
        <v>60</v>
      </c>
      <c r="J3174" t="s">
        <v>32</v>
      </c>
      <c r="K3174">
        <v>242</v>
      </c>
      <c r="L3174">
        <v>312</v>
      </c>
      <c r="M3174">
        <v>330</v>
      </c>
      <c r="N3174" t="s">
        <v>33</v>
      </c>
      <c r="O3174" t="s">
        <v>33</v>
      </c>
      <c r="P3174" t="s">
        <v>33</v>
      </c>
      <c r="Q3174">
        <v>280</v>
      </c>
      <c r="R3174">
        <v>317</v>
      </c>
      <c r="S3174">
        <v>1182</v>
      </c>
      <c r="T3174" t="s">
        <v>32</v>
      </c>
      <c r="U3174" t="s">
        <v>40</v>
      </c>
      <c r="V3174">
        <v>260</v>
      </c>
      <c r="W3174">
        <v>260</v>
      </c>
      <c r="X3174">
        <v>0</v>
      </c>
      <c r="Y3174" t="s">
        <v>33</v>
      </c>
      <c r="Z3174" t="s">
        <v>33</v>
      </c>
      <c r="AA3174">
        <f>VLOOKUP(Table1[[#This Row],[Facility Name]],D_2,8,0)</f>
        <v>59</v>
      </c>
    </row>
    <row r="3175" spans="1:27" x14ac:dyDescent="0.25">
      <c r="A3175">
        <v>252503</v>
      </c>
      <c r="B3175" t="s">
        <v>4253</v>
      </c>
      <c r="C3175">
        <v>3</v>
      </c>
      <c r="D3175" t="s">
        <v>4229</v>
      </c>
      <c r="E3175" t="s">
        <v>484</v>
      </c>
      <c r="F3175" t="s">
        <v>29</v>
      </c>
      <c r="G3175" t="s">
        <v>30</v>
      </c>
      <c r="H3175" t="s">
        <v>37</v>
      </c>
      <c r="I3175">
        <v>43</v>
      </c>
      <c r="J3175" t="s">
        <v>32</v>
      </c>
      <c r="K3175">
        <v>161</v>
      </c>
      <c r="L3175">
        <v>228</v>
      </c>
      <c r="M3175">
        <v>247</v>
      </c>
      <c r="N3175" t="s">
        <v>33</v>
      </c>
      <c r="O3175" t="s">
        <v>33</v>
      </c>
      <c r="P3175" t="s">
        <v>33</v>
      </c>
      <c r="Q3175">
        <v>201</v>
      </c>
      <c r="R3175">
        <v>179</v>
      </c>
      <c r="S3175">
        <v>750</v>
      </c>
      <c r="T3175" t="s">
        <v>40</v>
      </c>
      <c r="U3175" t="s">
        <v>33</v>
      </c>
      <c r="V3175">
        <v>231</v>
      </c>
      <c r="W3175">
        <v>231</v>
      </c>
      <c r="X3175">
        <v>0</v>
      </c>
      <c r="Y3175" t="s">
        <v>33</v>
      </c>
      <c r="Z3175" t="s">
        <v>33</v>
      </c>
      <c r="AA3175">
        <f>VLOOKUP(Table1[[#This Row],[Facility Name]],D_2,8,0)</f>
        <v>41</v>
      </c>
    </row>
    <row r="3176" spans="1:27" x14ac:dyDescent="0.25">
      <c r="A3176">
        <v>252504</v>
      </c>
      <c r="B3176" t="s">
        <v>4254</v>
      </c>
      <c r="C3176">
        <v>3</v>
      </c>
      <c r="D3176" t="s">
        <v>4229</v>
      </c>
      <c r="E3176" t="s">
        <v>60</v>
      </c>
      <c r="F3176" t="s">
        <v>29</v>
      </c>
      <c r="G3176" t="s">
        <v>30</v>
      </c>
      <c r="H3176" t="s">
        <v>37</v>
      </c>
      <c r="I3176">
        <v>61</v>
      </c>
      <c r="J3176" t="s">
        <v>32</v>
      </c>
      <c r="K3176">
        <v>225</v>
      </c>
      <c r="L3176">
        <v>296</v>
      </c>
      <c r="M3176">
        <v>302</v>
      </c>
      <c r="N3176" t="s">
        <v>33</v>
      </c>
      <c r="O3176" t="s">
        <v>33</v>
      </c>
      <c r="P3176" t="s">
        <v>32</v>
      </c>
      <c r="Q3176">
        <v>250</v>
      </c>
      <c r="R3176">
        <v>272</v>
      </c>
      <c r="S3176">
        <v>1122</v>
      </c>
      <c r="T3176" t="s">
        <v>40</v>
      </c>
      <c r="U3176" t="s">
        <v>33</v>
      </c>
      <c r="V3176">
        <v>262</v>
      </c>
      <c r="W3176">
        <v>262</v>
      </c>
      <c r="X3176">
        <v>0</v>
      </c>
      <c r="Y3176" t="s">
        <v>32</v>
      </c>
      <c r="Z3176" t="s">
        <v>33</v>
      </c>
      <c r="AA3176">
        <f>VLOOKUP(Table1[[#This Row],[Facility Name]],D_2,8,0)</f>
        <v>48</v>
      </c>
    </row>
    <row r="3177" spans="1:27" x14ac:dyDescent="0.25">
      <c r="A3177">
        <v>252505</v>
      </c>
      <c r="B3177" t="s">
        <v>4255</v>
      </c>
      <c r="C3177">
        <v>5</v>
      </c>
      <c r="D3177" t="s">
        <v>4229</v>
      </c>
      <c r="E3177" t="s">
        <v>4230</v>
      </c>
      <c r="F3177" t="s">
        <v>29</v>
      </c>
      <c r="G3177" t="s">
        <v>30</v>
      </c>
      <c r="H3177" t="s">
        <v>37</v>
      </c>
      <c r="I3177">
        <v>38</v>
      </c>
      <c r="J3177" t="s">
        <v>33</v>
      </c>
      <c r="K3177">
        <v>173</v>
      </c>
      <c r="L3177">
        <v>228</v>
      </c>
      <c r="M3177">
        <v>235</v>
      </c>
      <c r="N3177" t="s">
        <v>33</v>
      </c>
      <c r="O3177" t="s">
        <v>33</v>
      </c>
      <c r="P3177" t="s">
        <v>40</v>
      </c>
      <c r="Q3177">
        <v>197</v>
      </c>
      <c r="R3177">
        <v>195</v>
      </c>
      <c r="S3177">
        <v>768</v>
      </c>
      <c r="T3177" t="s">
        <v>40</v>
      </c>
      <c r="U3177" t="s">
        <v>33</v>
      </c>
      <c r="V3177">
        <v>237</v>
      </c>
      <c r="W3177">
        <v>237</v>
      </c>
      <c r="X3177">
        <v>0</v>
      </c>
      <c r="Y3177" t="s">
        <v>33</v>
      </c>
      <c r="Z3177" t="s">
        <v>33</v>
      </c>
      <c r="AA3177">
        <f>VLOOKUP(Table1[[#This Row],[Facility Name]],D_2,8,0)</f>
        <v>75</v>
      </c>
    </row>
    <row r="3178" spans="1:27" x14ac:dyDescent="0.25">
      <c r="A3178">
        <v>252506</v>
      </c>
      <c r="B3178" t="s">
        <v>4350</v>
      </c>
      <c r="C3178">
        <v>4</v>
      </c>
      <c r="D3178" t="s">
        <v>4229</v>
      </c>
      <c r="E3178" t="s">
        <v>2446</v>
      </c>
      <c r="F3178" t="s">
        <v>29</v>
      </c>
      <c r="G3178" t="s">
        <v>30</v>
      </c>
      <c r="H3178" t="s">
        <v>37</v>
      </c>
      <c r="I3178">
        <v>32</v>
      </c>
      <c r="J3178" t="s">
        <v>33</v>
      </c>
      <c r="K3178">
        <v>148</v>
      </c>
      <c r="L3178">
        <v>193</v>
      </c>
      <c r="M3178">
        <v>207</v>
      </c>
      <c r="N3178" t="s">
        <v>33</v>
      </c>
      <c r="O3178" t="s">
        <v>33</v>
      </c>
      <c r="P3178" t="s">
        <v>32</v>
      </c>
      <c r="Q3178">
        <v>173</v>
      </c>
      <c r="R3178">
        <v>171</v>
      </c>
      <c r="S3178">
        <v>718</v>
      </c>
      <c r="T3178" t="s">
        <v>33</v>
      </c>
      <c r="U3178" t="s">
        <v>33</v>
      </c>
      <c r="V3178">
        <v>178</v>
      </c>
      <c r="W3178">
        <v>178</v>
      </c>
      <c r="X3178">
        <v>0</v>
      </c>
      <c r="Y3178" t="s">
        <v>32</v>
      </c>
      <c r="Z3178" t="s">
        <v>33</v>
      </c>
      <c r="AA3178">
        <f>VLOOKUP(Table1[[#This Row],[Facility Name]],D_2,8,0)</f>
        <v>55</v>
      </c>
    </row>
    <row r="3179" spans="1:27" x14ac:dyDescent="0.25">
      <c r="A3179">
        <v>252507</v>
      </c>
      <c r="B3179" t="s">
        <v>4351</v>
      </c>
      <c r="C3179">
        <v>4</v>
      </c>
      <c r="D3179" t="s">
        <v>4229</v>
      </c>
      <c r="E3179" t="s">
        <v>4352</v>
      </c>
      <c r="F3179" t="s">
        <v>29</v>
      </c>
      <c r="G3179" t="s">
        <v>30</v>
      </c>
      <c r="H3179" t="s">
        <v>37</v>
      </c>
      <c r="I3179">
        <v>40</v>
      </c>
      <c r="J3179" t="s">
        <v>33</v>
      </c>
      <c r="K3179">
        <v>138</v>
      </c>
      <c r="L3179">
        <v>176</v>
      </c>
      <c r="M3179">
        <v>183</v>
      </c>
      <c r="N3179" t="s">
        <v>33</v>
      </c>
      <c r="O3179" t="s">
        <v>33</v>
      </c>
      <c r="P3179" t="s">
        <v>33</v>
      </c>
      <c r="Q3179">
        <v>151</v>
      </c>
      <c r="R3179">
        <v>122</v>
      </c>
      <c r="S3179">
        <v>613</v>
      </c>
      <c r="T3179" t="s">
        <v>33</v>
      </c>
      <c r="U3179" t="s">
        <v>40</v>
      </c>
      <c r="V3179">
        <v>176</v>
      </c>
      <c r="W3179">
        <v>176</v>
      </c>
      <c r="X3179">
        <v>0</v>
      </c>
      <c r="Y3179" t="s">
        <v>32</v>
      </c>
      <c r="Z3179" t="s">
        <v>33</v>
      </c>
      <c r="AA3179">
        <f>VLOOKUP(Table1[[#This Row],[Facility Name]],D_2,8,0)</f>
        <v>61</v>
      </c>
    </row>
    <row r="3180" spans="1:27" hidden="1" x14ac:dyDescent="0.25">
      <c r="A3180">
        <v>252516</v>
      </c>
      <c r="B3180" t="s">
        <v>4614</v>
      </c>
      <c r="C3180">
        <v>3</v>
      </c>
      <c r="D3180" t="s">
        <v>4229</v>
      </c>
      <c r="E3180" t="s">
        <v>73</v>
      </c>
      <c r="F3180" t="s">
        <v>29</v>
      </c>
      <c r="G3180" t="s">
        <v>30</v>
      </c>
      <c r="H3180" t="s">
        <v>31</v>
      </c>
      <c r="I3180">
        <v>28</v>
      </c>
      <c r="J3180" t="s">
        <v>32</v>
      </c>
      <c r="K3180">
        <v>118</v>
      </c>
      <c r="L3180">
        <v>146</v>
      </c>
      <c r="M3180">
        <v>156</v>
      </c>
      <c r="N3180" t="s">
        <v>33</v>
      </c>
      <c r="O3180" t="s">
        <v>33</v>
      </c>
      <c r="P3180" t="s">
        <v>33</v>
      </c>
      <c r="Q3180">
        <v>131</v>
      </c>
      <c r="R3180">
        <v>175</v>
      </c>
      <c r="S3180">
        <v>537</v>
      </c>
      <c r="T3180" t="s">
        <v>40</v>
      </c>
      <c r="U3180" t="s">
        <v>33</v>
      </c>
      <c r="V3180">
        <v>155</v>
      </c>
      <c r="W3180">
        <v>155</v>
      </c>
      <c r="X3180">
        <v>0</v>
      </c>
      <c r="Y3180" t="s">
        <v>33</v>
      </c>
      <c r="Z3180" t="s">
        <v>33</v>
      </c>
      <c r="AA3180" t="e">
        <f>VLOOKUP(Table1[[#This Row],[Facility Name]],D_2,8,0)</f>
        <v>#N/A</v>
      </c>
    </row>
    <row r="3181" spans="1:27" x14ac:dyDescent="0.25">
      <c r="A3181">
        <v>252508</v>
      </c>
      <c r="B3181" t="s">
        <v>4353</v>
      </c>
      <c r="C3181">
        <v>3</v>
      </c>
      <c r="D3181" t="s">
        <v>4229</v>
      </c>
      <c r="E3181" t="s">
        <v>1310</v>
      </c>
      <c r="F3181" t="s">
        <v>29</v>
      </c>
      <c r="G3181" t="s">
        <v>30</v>
      </c>
      <c r="H3181" t="s">
        <v>37</v>
      </c>
      <c r="I3181">
        <v>35</v>
      </c>
      <c r="J3181" t="s">
        <v>33</v>
      </c>
      <c r="K3181">
        <v>103</v>
      </c>
      <c r="L3181">
        <v>140</v>
      </c>
      <c r="M3181">
        <v>147</v>
      </c>
      <c r="N3181" t="s">
        <v>40</v>
      </c>
      <c r="O3181" t="s">
        <v>33</v>
      </c>
      <c r="P3181" t="s">
        <v>33</v>
      </c>
      <c r="Q3181">
        <v>116</v>
      </c>
      <c r="R3181">
        <v>56</v>
      </c>
      <c r="S3181">
        <v>510</v>
      </c>
      <c r="T3181" t="s">
        <v>33</v>
      </c>
      <c r="U3181" t="s">
        <v>33</v>
      </c>
      <c r="V3181">
        <v>146</v>
      </c>
      <c r="W3181">
        <v>146</v>
      </c>
      <c r="X3181">
        <v>0</v>
      </c>
      <c r="Y3181" t="s">
        <v>32</v>
      </c>
      <c r="Z3181" t="s">
        <v>33</v>
      </c>
      <c r="AA3181">
        <f>VLOOKUP(Table1[[#This Row],[Facility Name]],D_2,8,0)</f>
        <v>69</v>
      </c>
    </row>
    <row r="3182" spans="1:27" x14ac:dyDescent="0.25">
      <c r="A3182">
        <v>252509</v>
      </c>
      <c r="B3182" t="s">
        <v>4354</v>
      </c>
      <c r="C3182">
        <v>4</v>
      </c>
      <c r="D3182" t="s">
        <v>4229</v>
      </c>
      <c r="E3182" t="s">
        <v>534</v>
      </c>
      <c r="F3182" t="s">
        <v>29</v>
      </c>
      <c r="G3182" t="s">
        <v>30</v>
      </c>
      <c r="H3182" t="s">
        <v>37</v>
      </c>
      <c r="I3182">
        <v>21</v>
      </c>
      <c r="J3182" t="s">
        <v>33</v>
      </c>
      <c r="K3182">
        <v>68</v>
      </c>
      <c r="L3182">
        <v>89</v>
      </c>
      <c r="M3182">
        <v>93</v>
      </c>
      <c r="N3182" t="s">
        <v>33</v>
      </c>
      <c r="O3182" t="s">
        <v>33</v>
      </c>
      <c r="P3182" t="s">
        <v>33</v>
      </c>
      <c r="Q3182">
        <v>75</v>
      </c>
      <c r="R3182">
        <v>78</v>
      </c>
      <c r="S3182">
        <v>314</v>
      </c>
      <c r="T3182" t="s">
        <v>33</v>
      </c>
      <c r="U3182" t="s">
        <v>33</v>
      </c>
      <c r="V3182">
        <v>93</v>
      </c>
      <c r="W3182">
        <v>93</v>
      </c>
      <c r="X3182">
        <v>0</v>
      </c>
      <c r="Y3182" t="s">
        <v>33</v>
      </c>
      <c r="Z3182" t="s">
        <v>33</v>
      </c>
      <c r="AA3182">
        <f>VLOOKUP(Table1[[#This Row],[Facility Name]],D_2,8,0)</f>
        <v>50</v>
      </c>
    </row>
    <row r="3183" spans="1:27" hidden="1" x14ac:dyDescent="0.25">
      <c r="A3183">
        <v>252519</v>
      </c>
      <c r="B3183" t="s">
        <v>4716</v>
      </c>
      <c r="C3183">
        <v>3</v>
      </c>
      <c r="D3183" t="s">
        <v>4229</v>
      </c>
      <c r="E3183" t="s">
        <v>73</v>
      </c>
      <c r="F3183" t="s">
        <v>29</v>
      </c>
      <c r="G3183" t="s">
        <v>30</v>
      </c>
      <c r="H3183" t="s">
        <v>31</v>
      </c>
      <c r="I3183">
        <v>17</v>
      </c>
      <c r="J3183" t="s">
        <v>33</v>
      </c>
      <c r="K3183">
        <v>104</v>
      </c>
      <c r="L3183">
        <v>129</v>
      </c>
      <c r="M3183">
        <v>138</v>
      </c>
      <c r="N3183" t="s">
        <v>33</v>
      </c>
      <c r="O3183" t="s">
        <v>33</v>
      </c>
      <c r="P3183" t="s">
        <v>33</v>
      </c>
      <c r="Q3183">
        <v>111</v>
      </c>
      <c r="R3183">
        <v>124</v>
      </c>
      <c r="S3183">
        <v>425</v>
      </c>
      <c r="T3183" t="s">
        <v>33</v>
      </c>
      <c r="U3183" t="s">
        <v>33</v>
      </c>
      <c r="V3183">
        <v>140</v>
      </c>
      <c r="W3183">
        <v>140</v>
      </c>
      <c r="X3183">
        <v>0</v>
      </c>
      <c r="Y3183" t="s">
        <v>33</v>
      </c>
      <c r="Z3183" t="s">
        <v>33</v>
      </c>
      <c r="AA3183" t="e">
        <f>VLOOKUP(Table1[[#This Row],[Facility Name]],D_2,8,0)</f>
        <v>#N/A</v>
      </c>
    </row>
    <row r="3184" spans="1:27" x14ac:dyDescent="0.25">
      <c r="A3184">
        <v>252510</v>
      </c>
      <c r="B3184" t="s">
        <v>4355</v>
      </c>
      <c r="C3184">
        <v>5</v>
      </c>
      <c r="D3184" t="s">
        <v>4229</v>
      </c>
      <c r="E3184" t="s">
        <v>1602</v>
      </c>
      <c r="F3184" t="s">
        <v>29</v>
      </c>
      <c r="G3184" t="s">
        <v>63</v>
      </c>
      <c r="H3184" t="s">
        <v>64</v>
      </c>
      <c r="I3184">
        <v>34</v>
      </c>
      <c r="J3184" t="s">
        <v>32</v>
      </c>
      <c r="K3184">
        <v>115</v>
      </c>
      <c r="L3184">
        <v>153</v>
      </c>
      <c r="M3184">
        <v>160</v>
      </c>
      <c r="N3184" t="s">
        <v>33</v>
      </c>
      <c r="O3184" t="s">
        <v>33</v>
      </c>
      <c r="P3184" t="s">
        <v>33</v>
      </c>
      <c r="Q3184">
        <v>133</v>
      </c>
      <c r="R3184">
        <v>134</v>
      </c>
      <c r="S3184">
        <v>588</v>
      </c>
      <c r="T3184" t="s">
        <v>40</v>
      </c>
      <c r="U3184" t="s">
        <v>33</v>
      </c>
      <c r="V3184">
        <v>162</v>
      </c>
      <c r="W3184">
        <v>162</v>
      </c>
      <c r="X3184">
        <v>0</v>
      </c>
      <c r="Y3184" t="s">
        <v>33</v>
      </c>
      <c r="Z3184" t="s">
        <v>33</v>
      </c>
      <c r="AA3184">
        <f>VLOOKUP(Table1[[#This Row],[Facility Name]],D_2,8,0)</f>
        <v>61</v>
      </c>
    </row>
    <row r="3185" spans="1:27" hidden="1" x14ac:dyDescent="0.25">
      <c r="A3185">
        <v>252521</v>
      </c>
      <c r="B3185" t="s">
        <v>4718</v>
      </c>
      <c r="C3185">
        <v>3</v>
      </c>
      <c r="D3185" t="s">
        <v>4229</v>
      </c>
      <c r="E3185" t="s">
        <v>78</v>
      </c>
      <c r="F3185" t="s">
        <v>29</v>
      </c>
      <c r="G3185" t="s">
        <v>30</v>
      </c>
      <c r="H3185" t="s">
        <v>31</v>
      </c>
      <c r="I3185">
        <v>22</v>
      </c>
      <c r="J3185" t="s">
        <v>33</v>
      </c>
      <c r="K3185">
        <v>53</v>
      </c>
      <c r="L3185">
        <v>73</v>
      </c>
      <c r="M3185">
        <v>71</v>
      </c>
      <c r="N3185" t="s">
        <v>33</v>
      </c>
      <c r="O3185" t="s">
        <v>33</v>
      </c>
      <c r="P3185" t="s">
        <v>33</v>
      </c>
      <c r="Q3185">
        <v>56</v>
      </c>
      <c r="R3185">
        <v>38</v>
      </c>
      <c r="S3185">
        <v>235</v>
      </c>
      <c r="T3185" t="s">
        <v>33</v>
      </c>
      <c r="U3185" t="s">
        <v>33</v>
      </c>
      <c r="V3185">
        <v>74</v>
      </c>
      <c r="W3185">
        <v>74</v>
      </c>
      <c r="X3185">
        <v>0</v>
      </c>
      <c r="Y3185" t="s">
        <v>33</v>
      </c>
      <c r="Z3185" t="s">
        <v>33</v>
      </c>
      <c r="AA3185" t="e">
        <f>VLOOKUP(Table1[[#This Row],[Facility Name]],D_2,8,0)</f>
        <v>#N/A</v>
      </c>
    </row>
    <row r="3186" spans="1:27" x14ac:dyDescent="0.25">
      <c r="A3186">
        <v>252511</v>
      </c>
      <c r="B3186" t="s">
        <v>4372</v>
      </c>
      <c r="C3186">
        <v>5</v>
      </c>
      <c r="D3186" t="s">
        <v>4229</v>
      </c>
      <c r="E3186" t="s">
        <v>146</v>
      </c>
      <c r="F3186" t="s">
        <v>29</v>
      </c>
      <c r="G3186" t="s">
        <v>30</v>
      </c>
      <c r="H3186" t="s">
        <v>37</v>
      </c>
      <c r="I3186">
        <v>28</v>
      </c>
      <c r="J3186" t="s">
        <v>33</v>
      </c>
      <c r="K3186">
        <v>118</v>
      </c>
      <c r="L3186">
        <v>145</v>
      </c>
      <c r="M3186">
        <v>149</v>
      </c>
      <c r="N3186" t="s">
        <v>33</v>
      </c>
      <c r="O3186" t="s">
        <v>33</v>
      </c>
      <c r="P3186" t="s">
        <v>33</v>
      </c>
      <c r="Q3186">
        <v>140</v>
      </c>
      <c r="R3186">
        <v>147</v>
      </c>
      <c r="S3186">
        <v>529</v>
      </c>
      <c r="T3186" t="s">
        <v>40</v>
      </c>
      <c r="U3186" t="s">
        <v>40</v>
      </c>
      <c r="V3186">
        <v>149</v>
      </c>
      <c r="W3186">
        <v>149</v>
      </c>
      <c r="X3186">
        <v>0</v>
      </c>
      <c r="Y3186" t="s">
        <v>33</v>
      </c>
      <c r="Z3186" t="s">
        <v>33</v>
      </c>
      <c r="AA3186">
        <f>VLOOKUP(Table1[[#This Row],[Facility Name]],D_2,8,0)</f>
        <v>56</v>
      </c>
    </row>
    <row r="3187" spans="1:27" x14ac:dyDescent="0.25">
      <c r="A3187">
        <v>252513</v>
      </c>
      <c r="B3187" t="s">
        <v>4500</v>
      </c>
      <c r="C3187">
        <v>4</v>
      </c>
      <c r="D3187" t="s">
        <v>4229</v>
      </c>
      <c r="E3187" t="s">
        <v>133</v>
      </c>
      <c r="F3187" t="s">
        <v>29</v>
      </c>
      <c r="G3187" t="s">
        <v>30</v>
      </c>
      <c r="H3187" t="s">
        <v>168</v>
      </c>
      <c r="I3187">
        <v>51</v>
      </c>
      <c r="J3187" t="s">
        <v>32</v>
      </c>
      <c r="K3187">
        <v>216</v>
      </c>
      <c r="L3187">
        <v>225</v>
      </c>
      <c r="M3187">
        <v>236</v>
      </c>
      <c r="N3187" t="s">
        <v>33</v>
      </c>
      <c r="O3187" t="s">
        <v>33</v>
      </c>
      <c r="P3187" t="s">
        <v>33</v>
      </c>
      <c r="Q3187">
        <v>252</v>
      </c>
      <c r="R3187">
        <v>209</v>
      </c>
      <c r="S3187">
        <v>1157</v>
      </c>
      <c r="T3187" t="s">
        <v>40</v>
      </c>
      <c r="U3187" t="s">
        <v>40</v>
      </c>
      <c r="V3187">
        <v>237</v>
      </c>
      <c r="W3187">
        <v>237</v>
      </c>
      <c r="X3187">
        <v>0</v>
      </c>
      <c r="Y3187" t="s">
        <v>33</v>
      </c>
      <c r="Z3187" t="s">
        <v>33</v>
      </c>
      <c r="AA3187">
        <f>VLOOKUP(Table1[[#This Row],[Facility Name]],D_2,8,0)</f>
        <v>57</v>
      </c>
    </row>
    <row r="3188" spans="1:27" x14ac:dyDescent="0.25">
      <c r="A3188">
        <v>252514</v>
      </c>
      <c r="B3188" t="s">
        <v>4499</v>
      </c>
      <c r="C3188">
        <v>4</v>
      </c>
      <c r="D3188" t="s">
        <v>4229</v>
      </c>
      <c r="E3188" t="s">
        <v>4612</v>
      </c>
      <c r="F3188" t="s">
        <v>29</v>
      </c>
      <c r="G3188" t="s">
        <v>30</v>
      </c>
      <c r="H3188" t="s">
        <v>168</v>
      </c>
      <c r="I3188">
        <v>33</v>
      </c>
      <c r="J3188" t="s">
        <v>33</v>
      </c>
      <c r="K3188">
        <v>185</v>
      </c>
      <c r="L3188">
        <v>241</v>
      </c>
      <c r="M3188">
        <v>250</v>
      </c>
      <c r="N3188" t="s">
        <v>33</v>
      </c>
      <c r="O3188" t="s">
        <v>33</v>
      </c>
      <c r="P3188" t="s">
        <v>33</v>
      </c>
      <c r="Q3188">
        <v>203</v>
      </c>
      <c r="R3188">
        <v>183</v>
      </c>
      <c r="S3188">
        <v>815</v>
      </c>
      <c r="T3188" t="s">
        <v>40</v>
      </c>
      <c r="U3188" t="s">
        <v>33</v>
      </c>
      <c r="V3188">
        <v>184</v>
      </c>
      <c r="W3188">
        <v>184</v>
      </c>
      <c r="X3188">
        <v>0</v>
      </c>
      <c r="Y3188" t="s">
        <v>33</v>
      </c>
      <c r="Z3188" t="s">
        <v>33</v>
      </c>
      <c r="AA3188">
        <f>VLOOKUP(Table1[[#This Row],[Facility Name]],D_2,8,0)</f>
        <v>83</v>
      </c>
    </row>
    <row r="3189" spans="1:27" x14ac:dyDescent="0.25">
      <c r="A3189">
        <v>252515</v>
      </c>
      <c r="B3189" t="s">
        <v>4613</v>
      </c>
      <c r="C3189">
        <v>4</v>
      </c>
      <c r="D3189" t="s">
        <v>4229</v>
      </c>
      <c r="E3189" t="s">
        <v>888</v>
      </c>
      <c r="F3189" t="s">
        <v>29</v>
      </c>
      <c r="G3189" t="s">
        <v>30</v>
      </c>
      <c r="H3189" t="s">
        <v>37</v>
      </c>
      <c r="I3189">
        <v>31</v>
      </c>
      <c r="J3189" t="s">
        <v>33</v>
      </c>
      <c r="K3189">
        <v>105</v>
      </c>
      <c r="L3189">
        <v>135</v>
      </c>
      <c r="M3189">
        <v>138</v>
      </c>
      <c r="N3189" t="s">
        <v>33</v>
      </c>
      <c r="O3189" t="s">
        <v>33</v>
      </c>
      <c r="P3189" t="s">
        <v>33</v>
      </c>
      <c r="Q3189">
        <v>116</v>
      </c>
      <c r="R3189">
        <v>93</v>
      </c>
      <c r="S3189">
        <v>484</v>
      </c>
      <c r="T3189" t="s">
        <v>33</v>
      </c>
      <c r="U3189" t="s">
        <v>33</v>
      </c>
      <c r="V3189">
        <v>125</v>
      </c>
      <c r="W3189">
        <v>125</v>
      </c>
      <c r="X3189">
        <v>0</v>
      </c>
      <c r="Y3189" t="s">
        <v>33</v>
      </c>
      <c r="Z3189" t="s">
        <v>33</v>
      </c>
      <c r="AA3189">
        <f>VLOOKUP(Table1[[#This Row],[Facility Name]],D_2,8,0)</f>
        <v>37</v>
      </c>
    </row>
    <row r="3190" spans="1:27" x14ac:dyDescent="0.25">
      <c r="A3190">
        <v>252517</v>
      </c>
      <c r="B3190" t="s">
        <v>4615</v>
      </c>
      <c r="C3190">
        <v>5</v>
      </c>
      <c r="D3190" t="s">
        <v>4229</v>
      </c>
      <c r="E3190" t="s">
        <v>4616</v>
      </c>
      <c r="F3190" t="s">
        <v>29</v>
      </c>
      <c r="G3190" t="s">
        <v>63</v>
      </c>
      <c r="H3190" t="s">
        <v>64</v>
      </c>
      <c r="I3190">
        <v>20</v>
      </c>
      <c r="J3190" t="s">
        <v>33</v>
      </c>
      <c r="K3190">
        <v>48</v>
      </c>
      <c r="L3190">
        <v>66</v>
      </c>
      <c r="M3190">
        <v>71</v>
      </c>
      <c r="N3190" t="s">
        <v>33</v>
      </c>
      <c r="O3190" t="s">
        <v>33</v>
      </c>
      <c r="P3190" t="s">
        <v>33</v>
      </c>
      <c r="Q3190">
        <v>58</v>
      </c>
      <c r="R3190">
        <v>100</v>
      </c>
      <c r="S3190">
        <v>254</v>
      </c>
      <c r="T3190" t="s">
        <v>32</v>
      </c>
      <c r="U3190" t="s">
        <v>33</v>
      </c>
      <c r="V3190">
        <v>71</v>
      </c>
      <c r="W3190">
        <v>71</v>
      </c>
      <c r="X3190">
        <v>0</v>
      </c>
      <c r="Y3190" t="s">
        <v>34</v>
      </c>
      <c r="Z3190" t="s">
        <v>33</v>
      </c>
      <c r="AA3190">
        <f>VLOOKUP(Table1[[#This Row],[Facility Name]],D_2,8,0)</f>
        <v>62</v>
      </c>
    </row>
    <row r="3191" spans="1:27" x14ac:dyDescent="0.25">
      <c r="A3191">
        <v>252518</v>
      </c>
      <c r="B3191" t="s">
        <v>4617</v>
      </c>
      <c r="C3191">
        <v>5</v>
      </c>
      <c r="D3191" t="s">
        <v>4229</v>
      </c>
      <c r="E3191" t="s">
        <v>4618</v>
      </c>
      <c r="F3191" t="s">
        <v>29</v>
      </c>
      <c r="G3191" t="s">
        <v>30</v>
      </c>
      <c r="H3191" t="s">
        <v>37</v>
      </c>
      <c r="I3191">
        <v>23</v>
      </c>
      <c r="J3191" t="s">
        <v>33</v>
      </c>
      <c r="K3191">
        <v>99</v>
      </c>
      <c r="L3191">
        <v>125</v>
      </c>
      <c r="M3191">
        <v>127</v>
      </c>
      <c r="N3191" t="s">
        <v>33</v>
      </c>
      <c r="O3191" t="s">
        <v>33</v>
      </c>
      <c r="P3191" t="s">
        <v>33</v>
      </c>
      <c r="Q3191">
        <v>117</v>
      </c>
      <c r="R3191">
        <v>128</v>
      </c>
      <c r="S3191">
        <v>488</v>
      </c>
      <c r="T3191" t="s">
        <v>33</v>
      </c>
      <c r="U3191" t="s">
        <v>40</v>
      </c>
      <c r="V3191">
        <v>129</v>
      </c>
      <c r="W3191">
        <v>129</v>
      </c>
      <c r="X3191">
        <v>0</v>
      </c>
      <c r="Y3191" t="s">
        <v>32</v>
      </c>
      <c r="Z3191" t="s">
        <v>33</v>
      </c>
      <c r="AA3191">
        <f>VLOOKUP(Table1[[#This Row],[Facility Name]],D_2,8,0)</f>
        <v>51</v>
      </c>
    </row>
    <row r="3192" spans="1:27" x14ac:dyDescent="0.25">
      <c r="A3192">
        <v>252520</v>
      </c>
      <c r="B3192" t="s">
        <v>4717</v>
      </c>
      <c r="C3192">
        <v>3</v>
      </c>
      <c r="D3192" t="s">
        <v>4229</v>
      </c>
      <c r="E3192" t="s">
        <v>4688</v>
      </c>
      <c r="F3192" t="s">
        <v>29</v>
      </c>
      <c r="G3192" t="s">
        <v>30</v>
      </c>
      <c r="H3192" t="s">
        <v>37</v>
      </c>
      <c r="I3192">
        <v>34</v>
      </c>
      <c r="J3192" t="s">
        <v>33</v>
      </c>
      <c r="K3192">
        <v>115</v>
      </c>
      <c r="L3192">
        <v>140</v>
      </c>
      <c r="M3192">
        <v>144</v>
      </c>
      <c r="N3192" t="s">
        <v>33</v>
      </c>
      <c r="O3192" t="s">
        <v>33</v>
      </c>
      <c r="P3192" t="s">
        <v>33</v>
      </c>
      <c r="Q3192">
        <v>124</v>
      </c>
      <c r="R3192">
        <v>118</v>
      </c>
      <c r="S3192">
        <v>555</v>
      </c>
      <c r="T3192" t="s">
        <v>33</v>
      </c>
      <c r="U3192" t="s">
        <v>33</v>
      </c>
      <c r="V3192">
        <v>146</v>
      </c>
      <c r="W3192">
        <v>146</v>
      </c>
      <c r="X3192">
        <v>0</v>
      </c>
      <c r="Y3192" t="s">
        <v>33</v>
      </c>
      <c r="Z3192" t="s">
        <v>33</v>
      </c>
      <c r="AA3192">
        <f>VLOOKUP(Table1[[#This Row],[Facility Name]],D_2,8,0)</f>
        <v>68</v>
      </c>
    </row>
    <row r="3193" spans="1:27" x14ac:dyDescent="0.25">
      <c r="A3193">
        <v>252522</v>
      </c>
      <c r="B3193" t="s">
        <v>4737</v>
      </c>
      <c r="C3193">
        <v>3</v>
      </c>
      <c r="D3193" t="s">
        <v>4229</v>
      </c>
      <c r="E3193" t="s">
        <v>78</v>
      </c>
      <c r="F3193" t="s">
        <v>29</v>
      </c>
      <c r="G3193" t="s">
        <v>30</v>
      </c>
      <c r="H3193" t="s">
        <v>37</v>
      </c>
      <c r="I3193">
        <v>18</v>
      </c>
      <c r="J3193" t="s">
        <v>33</v>
      </c>
      <c r="K3193">
        <v>73</v>
      </c>
      <c r="L3193">
        <v>96</v>
      </c>
      <c r="M3193">
        <v>106</v>
      </c>
      <c r="N3193" t="s">
        <v>33</v>
      </c>
      <c r="O3193" t="s">
        <v>33</v>
      </c>
      <c r="P3193" t="s">
        <v>33</v>
      </c>
      <c r="Q3193">
        <v>85</v>
      </c>
      <c r="R3193">
        <v>108</v>
      </c>
      <c r="S3193">
        <v>335</v>
      </c>
      <c r="T3193" t="s">
        <v>33</v>
      </c>
      <c r="U3193" t="s">
        <v>33</v>
      </c>
      <c r="V3193">
        <v>106</v>
      </c>
      <c r="W3193">
        <v>106</v>
      </c>
      <c r="X3193">
        <v>0</v>
      </c>
      <c r="Y3193" t="s">
        <v>33</v>
      </c>
      <c r="Z3193" t="s">
        <v>33</v>
      </c>
      <c r="AA3193">
        <f>VLOOKUP(Table1[[#This Row],[Facility Name]],D_2,8,0)</f>
        <v>53</v>
      </c>
    </row>
    <row r="3194" spans="1:27" x14ac:dyDescent="0.25">
      <c r="A3194">
        <v>252523</v>
      </c>
      <c r="B3194" t="s">
        <v>4738</v>
      </c>
      <c r="C3194">
        <v>4</v>
      </c>
      <c r="D3194" t="s">
        <v>4229</v>
      </c>
      <c r="E3194" t="s">
        <v>191</v>
      </c>
      <c r="F3194" t="s">
        <v>29</v>
      </c>
      <c r="G3194" t="s">
        <v>63</v>
      </c>
      <c r="H3194" t="s">
        <v>64</v>
      </c>
      <c r="I3194">
        <v>30</v>
      </c>
      <c r="J3194" t="s">
        <v>32</v>
      </c>
      <c r="K3194">
        <v>77</v>
      </c>
      <c r="L3194">
        <v>105</v>
      </c>
      <c r="M3194">
        <v>113</v>
      </c>
      <c r="N3194" t="s">
        <v>33</v>
      </c>
      <c r="O3194" t="s">
        <v>32</v>
      </c>
      <c r="P3194" t="s">
        <v>33</v>
      </c>
      <c r="Q3194">
        <v>92</v>
      </c>
      <c r="R3194">
        <v>157</v>
      </c>
      <c r="S3194">
        <v>263</v>
      </c>
      <c r="T3194" t="s">
        <v>33</v>
      </c>
      <c r="U3194" t="s">
        <v>33</v>
      </c>
      <c r="V3194">
        <v>110</v>
      </c>
      <c r="W3194">
        <v>110</v>
      </c>
      <c r="X3194">
        <v>0</v>
      </c>
      <c r="Y3194" t="s">
        <v>34</v>
      </c>
      <c r="Z3194" t="s">
        <v>33</v>
      </c>
      <c r="AA3194">
        <f>VLOOKUP(Table1[[#This Row],[Facility Name]],D_2,8,0)</f>
        <v>63</v>
      </c>
    </row>
    <row r="3195" spans="1:27" x14ac:dyDescent="0.25">
      <c r="A3195">
        <v>252524</v>
      </c>
      <c r="B3195" t="s">
        <v>4739</v>
      </c>
      <c r="C3195">
        <v>4</v>
      </c>
      <c r="D3195" t="s">
        <v>4229</v>
      </c>
      <c r="E3195" t="s">
        <v>4230</v>
      </c>
      <c r="F3195" t="s">
        <v>29</v>
      </c>
      <c r="G3195" t="s">
        <v>30</v>
      </c>
      <c r="H3195" t="s">
        <v>37</v>
      </c>
      <c r="I3195">
        <v>29</v>
      </c>
      <c r="J3195" t="s">
        <v>33</v>
      </c>
      <c r="K3195">
        <v>118</v>
      </c>
      <c r="L3195">
        <v>147</v>
      </c>
      <c r="M3195">
        <v>153</v>
      </c>
      <c r="N3195" t="s">
        <v>33</v>
      </c>
      <c r="O3195" t="s">
        <v>33</v>
      </c>
      <c r="P3195" t="s">
        <v>33</v>
      </c>
      <c r="Q3195">
        <v>134</v>
      </c>
      <c r="R3195">
        <v>162</v>
      </c>
      <c r="S3195">
        <v>533</v>
      </c>
      <c r="T3195" t="s">
        <v>33</v>
      </c>
      <c r="U3195" t="s">
        <v>33</v>
      </c>
      <c r="V3195">
        <v>152</v>
      </c>
      <c r="W3195">
        <v>152</v>
      </c>
      <c r="X3195">
        <v>0</v>
      </c>
      <c r="Y3195" t="s">
        <v>32</v>
      </c>
      <c r="Z3195" t="s">
        <v>33</v>
      </c>
      <c r="AA3195">
        <f>VLOOKUP(Table1[[#This Row],[Facility Name]],D_2,8,0)</f>
        <v>58</v>
      </c>
    </row>
    <row r="3196" spans="1:27" hidden="1" x14ac:dyDescent="0.25">
      <c r="A3196">
        <v>182638</v>
      </c>
      <c r="B3196" t="s">
        <v>3889</v>
      </c>
      <c r="C3196">
        <v>4</v>
      </c>
      <c r="D3196" t="s">
        <v>2469</v>
      </c>
      <c r="F3196" t="s">
        <v>29</v>
      </c>
      <c r="G3196" t="s">
        <v>30</v>
      </c>
      <c r="H3196" t="s">
        <v>31</v>
      </c>
      <c r="I3196">
        <v>12</v>
      </c>
      <c r="J3196" t="s">
        <v>34</v>
      </c>
      <c r="K3196">
        <v>18</v>
      </c>
      <c r="L3196">
        <v>27</v>
      </c>
      <c r="M3196">
        <v>29</v>
      </c>
      <c r="N3196" t="s">
        <v>33</v>
      </c>
      <c r="O3196" t="s">
        <v>40</v>
      </c>
      <c r="P3196" t="s">
        <v>33</v>
      </c>
      <c r="Q3196">
        <v>23</v>
      </c>
      <c r="R3196">
        <v>29</v>
      </c>
      <c r="S3196">
        <v>35</v>
      </c>
      <c r="T3196" t="s">
        <v>33</v>
      </c>
      <c r="U3196" t="s">
        <v>33</v>
      </c>
      <c r="V3196">
        <v>29</v>
      </c>
      <c r="W3196">
        <v>29</v>
      </c>
      <c r="X3196">
        <v>0</v>
      </c>
      <c r="Y3196" t="s">
        <v>34</v>
      </c>
      <c r="Z3196" t="s">
        <v>32</v>
      </c>
      <c r="AA3196" t="e">
        <f>VLOOKUP(Table1[[#This Row],[Facility Name]],D_2,8,0)</f>
        <v>#N/A</v>
      </c>
    </row>
    <row r="3197" spans="1:27" hidden="1" x14ac:dyDescent="0.25">
      <c r="A3197">
        <v>252533</v>
      </c>
      <c r="B3197" t="s">
        <v>4543</v>
      </c>
      <c r="C3197">
        <v>3</v>
      </c>
      <c r="D3197" t="s">
        <v>4229</v>
      </c>
      <c r="E3197" t="s">
        <v>4230</v>
      </c>
      <c r="F3197" t="s">
        <v>29</v>
      </c>
      <c r="G3197" t="s">
        <v>30</v>
      </c>
      <c r="H3197" t="s">
        <v>31</v>
      </c>
      <c r="I3197">
        <v>18</v>
      </c>
      <c r="J3197" t="s">
        <v>33</v>
      </c>
      <c r="K3197">
        <v>56</v>
      </c>
      <c r="L3197">
        <v>81</v>
      </c>
      <c r="M3197">
        <v>78</v>
      </c>
      <c r="N3197" t="s">
        <v>33</v>
      </c>
      <c r="O3197" t="s">
        <v>33</v>
      </c>
      <c r="P3197" t="s">
        <v>33</v>
      </c>
      <c r="Q3197">
        <v>64</v>
      </c>
      <c r="R3197">
        <v>77</v>
      </c>
      <c r="S3197">
        <v>252</v>
      </c>
      <c r="T3197" t="s">
        <v>40</v>
      </c>
      <c r="U3197" t="s">
        <v>33</v>
      </c>
      <c r="V3197">
        <v>81</v>
      </c>
      <c r="W3197">
        <v>81</v>
      </c>
      <c r="X3197">
        <v>0</v>
      </c>
      <c r="Y3197" t="s">
        <v>33</v>
      </c>
      <c r="Z3197" t="s">
        <v>33</v>
      </c>
      <c r="AA3197" t="e">
        <f>VLOOKUP(Table1[[#This Row],[Facility Name]],D_2,8,0)</f>
        <v>#N/A</v>
      </c>
    </row>
    <row r="3198" spans="1:27" x14ac:dyDescent="0.25">
      <c r="A3198">
        <v>252525</v>
      </c>
      <c r="B3198" t="s">
        <v>4817</v>
      </c>
      <c r="C3198">
        <v>4</v>
      </c>
      <c r="D3198" t="s">
        <v>4229</v>
      </c>
      <c r="E3198" t="s">
        <v>75</v>
      </c>
      <c r="F3198" t="s">
        <v>29</v>
      </c>
      <c r="G3198" t="s">
        <v>30</v>
      </c>
      <c r="H3198" t="s">
        <v>37</v>
      </c>
      <c r="I3198">
        <v>32</v>
      </c>
      <c r="J3198" t="s">
        <v>33</v>
      </c>
      <c r="K3198">
        <v>133</v>
      </c>
      <c r="L3198">
        <v>150</v>
      </c>
      <c r="M3198">
        <v>159</v>
      </c>
      <c r="N3198" t="s">
        <v>33</v>
      </c>
      <c r="O3198" t="s">
        <v>33</v>
      </c>
      <c r="P3198" t="s">
        <v>32</v>
      </c>
      <c r="Q3198">
        <v>144</v>
      </c>
      <c r="R3198">
        <v>127</v>
      </c>
      <c r="S3198">
        <v>570</v>
      </c>
      <c r="T3198" t="s">
        <v>40</v>
      </c>
      <c r="U3198" t="s">
        <v>33</v>
      </c>
      <c r="V3198">
        <v>161</v>
      </c>
      <c r="W3198">
        <v>161</v>
      </c>
      <c r="X3198">
        <v>0</v>
      </c>
      <c r="Y3198" t="s">
        <v>33</v>
      </c>
      <c r="Z3198" t="s">
        <v>33</v>
      </c>
      <c r="AA3198">
        <f>VLOOKUP(Table1[[#This Row],[Facility Name]],D_2,8,0)</f>
        <v>61</v>
      </c>
    </row>
    <row r="3199" spans="1:27" hidden="1" x14ac:dyDescent="0.25">
      <c r="A3199">
        <v>252535</v>
      </c>
      <c r="B3199" t="s">
        <v>4567</v>
      </c>
      <c r="C3199">
        <v>3</v>
      </c>
      <c r="D3199" t="s">
        <v>4229</v>
      </c>
      <c r="E3199" t="s">
        <v>4230</v>
      </c>
      <c r="F3199" t="s">
        <v>29</v>
      </c>
      <c r="G3199" t="s">
        <v>30</v>
      </c>
      <c r="H3199" t="s">
        <v>31</v>
      </c>
      <c r="I3199">
        <v>35</v>
      </c>
      <c r="J3199" t="s">
        <v>33</v>
      </c>
      <c r="K3199">
        <v>71</v>
      </c>
      <c r="L3199">
        <v>89</v>
      </c>
      <c r="M3199">
        <v>96</v>
      </c>
      <c r="N3199" t="s">
        <v>33</v>
      </c>
      <c r="O3199" t="s">
        <v>33</v>
      </c>
      <c r="P3199" t="s">
        <v>33</v>
      </c>
      <c r="Q3199">
        <v>78</v>
      </c>
      <c r="R3199">
        <v>97</v>
      </c>
      <c r="S3199">
        <v>301</v>
      </c>
      <c r="T3199" t="s">
        <v>33</v>
      </c>
      <c r="U3199" t="s">
        <v>33</v>
      </c>
      <c r="V3199">
        <v>95</v>
      </c>
      <c r="W3199">
        <v>95</v>
      </c>
      <c r="X3199">
        <v>0</v>
      </c>
      <c r="Y3199" t="s">
        <v>34</v>
      </c>
      <c r="Z3199" t="s">
        <v>33</v>
      </c>
      <c r="AA3199" t="e">
        <f>VLOOKUP(Table1[[#This Row],[Facility Name]],D_2,8,0)</f>
        <v>#N/A</v>
      </c>
    </row>
    <row r="3200" spans="1:27" x14ac:dyDescent="0.25">
      <c r="A3200">
        <v>252527</v>
      </c>
      <c r="B3200" t="s">
        <v>4427</v>
      </c>
      <c r="C3200">
        <v>5</v>
      </c>
      <c r="D3200" t="s">
        <v>4229</v>
      </c>
      <c r="E3200" t="s">
        <v>4428</v>
      </c>
      <c r="F3200" t="s">
        <v>29</v>
      </c>
      <c r="G3200" t="s">
        <v>30</v>
      </c>
      <c r="H3200" t="s">
        <v>37</v>
      </c>
      <c r="I3200">
        <v>27</v>
      </c>
      <c r="J3200" t="s">
        <v>33</v>
      </c>
      <c r="K3200">
        <v>89</v>
      </c>
      <c r="L3200">
        <v>111</v>
      </c>
      <c r="M3200">
        <v>123</v>
      </c>
      <c r="N3200" t="s">
        <v>40</v>
      </c>
      <c r="O3200" t="s">
        <v>33</v>
      </c>
      <c r="P3200" t="s">
        <v>33</v>
      </c>
      <c r="Q3200">
        <v>102</v>
      </c>
      <c r="R3200">
        <v>61</v>
      </c>
      <c r="S3200">
        <v>401</v>
      </c>
      <c r="T3200" t="s">
        <v>33</v>
      </c>
      <c r="U3200" t="s">
        <v>33</v>
      </c>
      <c r="V3200">
        <v>123</v>
      </c>
      <c r="W3200">
        <v>123</v>
      </c>
      <c r="X3200">
        <v>0</v>
      </c>
      <c r="Y3200" t="s">
        <v>32</v>
      </c>
      <c r="Z3200" t="s">
        <v>33</v>
      </c>
      <c r="AA3200">
        <f>VLOOKUP(Table1[[#This Row],[Facility Name]],D_2,8,0)</f>
        <v>74</v>
      </c>
    </row>
    <row r="3201" spans="1:27" x14ac:dyDescent="0.25">
      <c r="A3201">
        <v>252528</v>
      </c>
      <c r="B3201" t="s">
        <v>4429</v>
      </c>
      <c r="C3201">
        <v>3</v>
      </c>
      <c r="D3201" t="s">
        <v>4229</v>
      </c>
      <c r="E3201" t="s">
        <v>3199</v>
      </c>
      <c r="F3201" t="s">
        <v>29</v>
      </c>
      <c r="G3201" t="s">
        <v>30</v>
      </c>
      <c r="H3201" t="s">
        <v>37</v>
      </c>
      <c r="I3201">
        <v>29</v>
      </c>
      <c r="J3201" t="s">
        <v>33</v>
      </c>
      <c r="K3201">
        <v>107</v>
      </c>
      <c r="L3201">
        <v>142</v>
      </c>
      <c r="M3201">
        <v>152</v>
      </c>
      <c r="N3201" t="s">
        <v>33</v>
      </c>
      <c r="O3201" t="s">
        <v>33</v>
      </c>
      <c r="P3201" t="s">
        <v>33</v>
      </c>
      <c r="Q3201">
        <v>129</v>
      </c>
      <c r="R3201">
        <v>145</v>
      </c>
      <c r="S3201">
        <v>511</v>
      </c>
      <c r="T3201" t="s">
        <v>40</v>
      </c>
      <c r="U3201" t="s">
        <v>33</v>
      </c>
      <c r="V3201">
        <v>154</v>
      </c>
      <c r="W3201">
        <v>154</v>
      </c>
      <c r="X3201">
        <v>0</v>
      </c>
      <c r="Y3201" t="s">
        <v>33</v>
      </c>
      <c r="Z3201" t="s">
        <v>33</v>
      </c>
      <c r="AA3201">
        <f>VLOOKUP(Table1[[#This Row],[Facility Name]],D_2,8,0)</f>
        <v>43</v>
      </c>
    </row>
    <row r="3202" spans="1:27" x14ac:dyDescent="0.25">
      <c r="A3202">
        <v>252529</v>
      </c>
      <c r="B3202" t="s">
        <v>4430</v>
      </c>
      <c r="C3202">
        <v>5</v>
      </c>
      <c r="D3202" t="s">
        <v>4229</v>
      </c>
      <c r="E3202" t="s">
        <v>4431</v>
      </c>
      <c r="F3202" t="s">
        <v>29</v>
      </c>
      <c r="G3202" t="s">
        <v>30</v>
      </c>
      <c r="H3202" t="s">
        <v>37</v>
      </c>
      <c r="I3202">
        <v>24</v>
      </c>
      <c r="J3202" t="s">
        <v>33</v>
      </c>
      <c r="K3202">
        <v>83</v>
      </c>
      <c r="L3202">
        <v>119</v>
      </c>
      <c r="M3202">
        <v>126</v>
      </c>
      <c r="N3202" t="s">
        <v>33</v>
      </c>
      <c r="O3202" t="s">
        <v>40</v>
      </c>
      <c r="P3202" t="s">
        <v>40</v>
      </c>
      <c r="Q3202">
        <v>97</v>
      </c>
      <c r="R3202">
        <v>79</v>
      </c>
      <c r="S3202">
        <v>342</v>
      </c>
      <c r="T3202" t="s">
        <v>33</v>
      </c>
      <c r="U3202" t="s">
        <v>33</v>
      </c>
      <c r="V3202">
        <v>127</v>
      </c>
      <c r="W3202">
        <v>127</v>
      </c>
      <c r="X3202">
        <v>0</v>
      </c>
      <c r="Y3202" t="s">
        <v>33</v>
      </c>
      <c r="Z3202" t="s">
        <v>33</v>
      </c>
      <c r="AA3202">
        <f>VLOOKUP(Table1[[#This Row],[Facility Name]],D_2,8,0)</f>
        <v>91</v>
      </c>
    </row>
    <row r="3203" spans="1:27" hidden="1" x14ac:dyDescent="0.25">
      <c r="A3203">
        <v>252539</v>
      </c>
      <c r="B3203" t="s">
        <v>4665</v>
      </c>
      <c r="C3203">
        <v>4</v>
      </c>
      <c r="D3203" t="s">
        <v>4229</v>
      </c>
      <c r="E3203" t="s">
        <v>4666</v>
      </c>
      <c r="F3203" t="s">
        <v>29</v>
      </c>
      <c r="G3203" t="s">
        <v>30</v>
      </c>
      <c r="H3203" t="s">
        <v>31</v>
      </c>
      <c r="I3203">
        <v>22</v>
      </c>
      <c r="J3203" t="s">
        <v>33</v>
      </c>
      <c r="K3203">
        <v>79</v>
      </c>
      <c r="L3203">
        <v>100</v>
      </c>
      <c r="M3203">
        <v>97</v>
      </c>
      <c r="N3203" t="s">
        <v>33</v>
      </c>
      <c r="O3203" t="s">
        <v>33</v>
      </c>
      <c r="P3203" t="s">
        <v>33</v>
      </c>
      <c r="Q3203">
        <v>84</v>
      </c>
      <c r="R3203">
        <v>67</v>
      </c>
      <c r="S3203">
        <v>317</v>
      </c>
      <c r="T3203" t="s">
        <v>33</v>
      </c>
      <c r="U3203" t="s">
        <v>33</v>
      </c>
      <c r="V3203">
        <v>93</v>
      </c>
      <c r="W3203">
        <v>93</v>
      </c>
      <c r="X3203">
        <v>0</v>
      </c>
      <c r="Y3203" t="s">
        <v>33</v>
      </c>
      <c r="Z3203" t="s">
        <v>33</v>
      </c>
      <c r="AA3203" t="e">
        <f>VLOOKUP(Table1[[#This Row],[Facility Name]],D_2,8,0)</f>
        <v>#N/A</v>
      </c>
    </row>
    <row r="3204" spans="1:27" x14ac:dyDescent="0.25">
      <c r="A3204">
        <v>252530</v>
      </c>
      <c r="B3204" t="s">
        <v>4432</v>
      </c>
      <c r="C3204">
        <v>5</v>
      </c>
      <c r="D3204" t="s">
        <v>4229</v>
      </c>
      <c r="E3204" t="s">
        <v>114</v>
      </c>
      <c r="F3204" t="s">
        <v>29</v>
      </c>
      <c r="G3204" t="s">
        <v>30</v>
      </c>
      <c r="H3204" t="s">
        <v>37</v>
      </c>
      <c r="I3204">
        <v>32</v>
      </c>
      <c r="J3204" t="s">
        <v>32</v>
      </c>
      <c r="K3204">
        <v>114</v>
      </c>
      <c r="L3204">
        <v>128</v>
      </c>
      <c r="M3204">
        <v>136</v>
      </c>
      <c r="N3204" t="s">
        <v>33</v>
      </c>
      <c r="O3204" t="s">
        <v>33</v>
      </c>
      <c r="P3204" t="s">
        <v>40</v>
      </c>
      <c r="Q3204">
        <v>125</v>
      </c>
      <c r="R3204">
        <v>97</v>
      </c>
      <c r="S3204">
        <v>524</v>
      </c>
      <c r="T3204" t="s">
        <v>33</v>
      </c>
      <c r="U3204" t="s">
        <v>40</v>
      </c>
      <c r="V3204">
        <v>137</v>
      </c>
      <c r="W3204">
        <v>137</v>
      </c>
      <c r="X3204">
        <v>0</v>
      </c>
      <c r="Y3204" t="s">
        <v>32</v>
      </c>
      <c r="Z3204" t="s">
        <v>33</v>
      </c>
      <c r="AA3204">
        <f>VLOOKUP(Table1[[#This Row],[Facility Name]],D_2,8,0)</f>
        <v>74</v>
      </c>
    </row>
    <row r="3205" spans="1:27" x14ac:dyDescent="0.25">
      <c r="A3205">
        <v>252531</v>
      </c>
      <c r="B3205" t="s">
        <v>4433</v>
      </c>
      <c r="C3205">
        <v>5</v>
      </c>
      <c r="D3205" t="s">
        <v>4229</v>
      </c>
      <c r="E3205" t="s">
        <v>3713</v>
      </c>
      <c r="F3205" t="s">
        <v>29</v>
      </c>
      <c r="G3205" t="s">
        <v>30</v>
      </c>
      <c r="H3205" t="s">
        <v>37</v>
      </c>
      <c r="I3205">
        <v>10</v>
      </c>
      <c r="J3205" t="s">
        <v>33</v>
      </c>
      <c r="K3205">
        <v>24</v>
      </c>
      <c r="L3205">
        <v>36</v>
      </c>
      <c r="M3205">
        <v>40</v>
      </c>
      <c r="N3205" t="s">
        <v>33</v>
      </c>
      <c r="O3205" t="s">
        <v>33</v>
      </c>
      <c r="P3205" t="s">
        <v>33</v>
      </c>
      <c r="Q3205">
        <v>28</v>
      </c>
      <c r="R3205">
        <v>32</v>
      </c>
      <c r="S3205">
        <v>119</v>
      </c>
      <c r="T3205" t="s">
        <v>33</v>
      </c>
      <c r="U3205" t="s">
        <v>33</v>
      </c>
      <c r="V3205">
        <v>40</v>
      </c>
      <c r="W3205">
        <v>40</v>
      </c>
      <c r="X3205">
        <v>0</v>
      </c>
      <c r="Y3205" t="s">
        <v>34</v>
      </c>
      <c r="Z3205" t="s">
        <v>33</v>
      </c>
      <c r="AA3205">
        <f>VLOOKUP(Table1[[#This Row],[Facility Name]],D_2,8,0)</f>
        <v>80</v>
      </c>
    </row>
    <row r="3206" spans="1:27" x14ac:dyDescent="0.25">
      <c r="A3206">
        <v>252532</v>
      </c>
      <c r="B3206" t="s">
        <v>4542</v>
      </c>
      <c r="C3206">
        <v>3</v>
      </c>
      <c r="D3206" t="s">
        <v>4229</v>
      </c>
      <c r="E3206" t="s">
        <v>1243</v>
      </c>
      <c r="F3206" t="s">
        <v>29</v>
      </c>
      <c r="G3206" t="s">
        <v>30</v>
      </c>
      <c r="H3206" t="s">
        <v>37</v>
      </c>
      <c r="I3206">
        <v>20</v>
      </c>
      <c r="J3206" t="s">
        <v>33</v>
      </c>
      <c r="K3206">
        <v>69</v>
      </c>
      <c r="L3206">
        <v>74</v>
      </c>
      <c r="M3206">
        <v>77</v>
      </c>
      <c r="N3206" t="s">
        <v>33</v>
      </c>
      <c r="O3206" t="s">
        <v>33</v>
      </c>
      <c r="P3206" t="s">
        <v>33</v>
      </c>
      <c r="Q3206">
        <v>72</v>
      </c>
      <c r="R3206">
        <v>50</v>
      </c>
      <c r="S3206">
        <v>261</v>
      </c>
      <c r="T3206" t="s">
        <v>33</v>
      </c>
      <c r="U3206" t="s">
        <v>33</v>
      </c>
      <c r="V3206">
        <v>77</v>
      </c>
      <c r="W3206">
        <v>77</v>
      </c>
      <c r="X3206">
        <v>0</v>
      </c>
      <c r="Y3206" t="s">
        <v>33</v>
      </c>
      <c r="Z3206" t="s">
        <v>33</v>
      </c>
      <c r="AA3206">
        <f>VLOOKUP(Table1[[#This Row],[Facility Name]],D_2,8,0)</f>
        <v>65</v>
      </c>
    </row>
    <row r="3207" spans="1:27" x14ac:dyDescent="0.25">
      <c r="A3207">
        <v>252534</v>
      </c>
      <c r="B3207" t="s">
        <v>1195</v>
      </c>
      <c r="C3207">
        <v>5</v>
      </c>
      <c r="D3207" t="s">
        <v>4229</v>
      </c>
      <c r="E3207" t="s">
        <v>1286</v>
      </c>
      <c r="F3207" t="s">
        <v>29</v>
      </c>
      <c r="G3207" t="s">
        <v>63</v>
      </c>
      <c r="H3207" t="s">
        <v>64</v>
      </c>
      <c r="I3207">
        <v>15</v>
      </c>
      <c r="J3207" t="s">
        <v>33</v>
      </c>
      <c r="K3207">
        <v>50</v>
      </c>
      <c r="L3207">
        <v>63</v>
      </c>
      <c r="M3207">
        <v>64</v>
      </c>
      <c r="N3207" t="s">
        <v>33</v>
      </c>
      <c r="O3207" t="s">
        <v>33</v>
      </c>
      <c r="P3207" t="s">
        <v>33</v>
      </c>
      <c r="Q3207">
        <v>57</v>
      </c>
      <c r="R3207">
        <v>35</v>
      </c>
      <c r="S3207">
        <v>246</v>
      </c>
      <c r="T3207" t="s">
        <v>33</v>
      </c>
      <c r="U3207" t="s">
        <v>33</v>
      </c>
      <c r="V3207">
        <v>64</v>
      </c>
      <c r="W3207">
        <v>64</v>
      </c>
      <c r="X3207">
        <v>2</v>
      </c>
      <c r="Y3207" t="s">
        <v>33</v>
      </c>
      <c r="Z3207" t="s">
        <v>33</v>
      </c>
      <c r="AA3207">
        <f>VLOOKUP(Table1[[#This Row],[Facility Name]],D_2,8,0)</f>
        <v>63</v>
      </c>
    </row>
    <row r="3208" spans="1:27" x14ac:dyDescent="0.25">
      <c r="A3208">
        <v>252536</v>
      </c>
      <c r="B3208" t="s">
        <v>4568</v>
      </c>
      <c r="C3208">
        <v>3</v>
      </c>
      <c r="D3208" t="s">
        <v>4229</v>
      </c>
      <c r="E3208" t="s">
        <v>4569</v>
      </c>
      <c r="F3208" t="s">
        <v>29</v>
      </c>
      <c r="G3208" t="s">
        <v>30</v>
      </c>
      <c r="H3208" t="s">
        <v>37</v>
      </c>
      <c r="I3208">
        <v>21</v>
      </c>
      <c r="J3208" t="s">
        <v>33</v>
      </c>
      <c r="K3208">
        <v>72</v>
      </c>
      <c r="L3208">
        <v>93</v>
      </c>
      <c r="M3208">
        <v>95</v>
      </c>
      <c r="N3208" t="s">
        <v>33</v>
      </c>
      <c r="O3208" t="s">
        <v>33</v>
      </c>
      <c r="P3208" t="s">
        <v>33</v>
      </c>
      <c r="Q3208">
        <v>85</v>
      </c>
      <c r="R3208">
        <v>90</v>
      </c>
      <c r="S3208">
        <v>318</v>
      </c>
      <c r="T3208" t="s">
        <v>33</v>
      </c>
      <c r="U3208" t="s">
        <v>33</v>
      </c>
      <c r="V3208">
        <v>94</v>
      </c>
      <c r="W3208">
        <v>94</v>
      </c>
      <c r="X3208">
        <v>0</v>
      </c>
      <c r="Y3208" t="s">
        <v>33</v>
      </c>
      <c r="Z3208" t="s">
        <v>33</v>
      </c>
      <c r="AA3208">
        <f>VLOOKUP(Table1[[#This Row],[Facility Name]],D_2,8,0)</f>
        <v>52</v>
      </c>
    </row>
    <row r="3209" spans="1:27" x14ac:dyDescent="0.25">
      <c r="A3209">
        <v>252537</v>
      </c>
      <c r="B3209" t="s">
        <v>4570</v>
      </c>
      <c r="C3209">
        <v>5</v>
      </c>
      <c r="D3209" t="s">
        <v>4229</v>
      </c>
      <c r="E3209" t="s">
        <v>1681</v>
      </c>
      <c r="F3209" t="s">
        <v>29</v>
      </c>
      <c r="G3209" t="s">
        <v>30</v>
      </c>
      <c r="H3209" t="s">
        <v>37</v>
      </c>
      <c r="I3209">
        <v>21</v>
      </c>
      <c r="J3209" t="s">
        <v>33</v>
      </c>
      <c r="K3209">
        <v>79</v>
      </c>
      <c r="L3209">
        <v>94</v>
      </c>
      <c r="M3209">
        <v>96</v>
      </c>
      <c r="N3209" t="s">
        <v>33</v>
      </c>
      <c r="O3209" t="s">
        <v>33</v>
      </c>
      <c r="P3209" t="s">
        <v>33</v>
      </c>
      <c r="Q3209">
        <v>83</v>
      </c>
      <c r="R3209">
        <v>56</v>
      </c>
      <c r="S3209">
        <v>304</v>
      </c>
      <c r="T3209" t="s">
        <v>33</v>
      </c>
      <c r="U3209" t="s">
        <v>33</v>
      </c>
      <c r="V3209">
        <v>97</v>
      </c>
      <c r="W3209">
        <v>97</v>
      </c>
      <c r="X3209">
        <v>0</v>
      </c>
      <c r="Y3209" t="s">
        <v>33</v>
      </c>
      <c r="Z3209" t="s">
        <v>33</v>
      </c>
      <c r="AA3209">
        <f>VLOOKUP(Table1[[#This Row],[Facility Name]],D_2,8,0)</f>
        <v>78</v>
      </c>
    </row>
    <row r="3210" spans="1:27" x14ac:dyDescent="0.25">
      <c r="A3210">
        <v>252538</v>
      </c>
      <c r="B3210" t="s">
        <v>4648</v>
      </c>
      <c r="C3210">
        <v>5</v>
      </c>
      <c r="D3210" t="s">
        <v>4229</v>
      </c>
      <c r="E3210" t="s">
        <v>4649</v>
      </c>
      <c r="F3210" t="s">
        <v>29</v>
      </c>
      <c r="G3210" t="s">
        <v>30</v>
      </c>
      <c r="H3210" t="s">
        <v>37</v>
      </c>
      <c r="I3210">
        <v>25</v>
      </c>
      <c r="J3210" t="s">
        <v>33</v>
      </c>
      <c r="K3210">
        <v>91</v>
      </c>
      <c r="L3210">
        <v>117</v>
      </c>
      <c r="M3210">
        <v>119</v>
      </c>
      <c r="N3210" t="s">
        <v>40</v>
      </c>
      <c r="O3210" t="s">
        <v>33</v>
      </c>
      <c r="P3210" t="s">
        <v>33</v>
      </c>
      <c r="Q3210">
        <v>104</v>
      </c>
      <c r="R3210">
        <v>34</v>
      </c>
      <c r="S3210">
        <v>432</v>
      </c>
      <c r="T3210" t="s">
        <v>33</v>
      </c>
      <c r="U3210" t="s">
        <v>33</v>
      </c>
      <c r="V3210">
        <v>118</v>
      </c>
      <c r="W3210">
        <v>118</v>
      </c>
      <c r="X3210">
        <v>0</v>
      </c>
      <c r="Y3210" t="s">
        <v>33</v>
      </c>
      <c r="Z3210" t="s">
        <v>33</v>
      </c>
      <c r="AA3210">
        <f>VLOOKUP(Table1[[#This Row],[Facility Name]],D_2,8,0)</f>
        <v>64</v>
      </c>
    </row>
    <row r="3211" spans="1:27" x14ac:dyDescent="0.25">
      <c r="A3211">
        <v>252540</v>
      </c>
      <c r="B3211" t="s">
        <v>4667</v>
      </c>
      <c r="C3211">
        <v>5</v>
      </c>
      <c r="D3211" t="s">
        <v>4229</v>
      </c>
      <c r="E3211" t="s">
        <v>546</v>
      </c>
      <c r="F3211" t="s">
        <v>29</v>
      </c>
      <c r="G3211" t="s">
        <v>30</v>
      </c>
      <c r="H3211" t="s">
        <v>37</v>
      </c>
      <c r="I3211">
        <v>20</v>
      </c>
      <c r="J3211" t="s">
        <v>33</v>
      </c>
      <c r="K3211">
        <v>66</v>
      </c>
      <c r="L3211">
        <v>82</v>
      </c>
      <c r="M3211">
        <v>86</v>
      </c>
      <c r="N3211" t="s">
        <v>33</v>
      </c>
      <c r="O3211" t="s">
        <v>33</v>
      </c>
      <c r="P3211" t="s">
        <v>33</v>
      </c>
      <c r="Q3211">
        <v>77</v>
      </c>
      <c r="R3211">
        <v>78</v>
      </c>
      <c r="S3211">
        <v>304</v>
      </c>
      <c r="T3211" t="s">
        <v>33</v>
      </c>
      <c r="U3211" t="s">
        <v>33</v>
      </c>
      <c r="V3211">
        <v>87</v>
      </c>
      <c r="W3211">
        <v>87</v>
      </c>
      <c r="X3211">
        <v>0</v>
      </c>
      <c r="Y3211" t="s">
        <v>33</v>
      </c>
      <c r="Z3211" t="s">
        <v>33</v>
      </c>
      <c r="AA3211">
        <f>VLOOKUP(Table1[[#This Row],[Facility Name]],D_2,8,0)</f>
        <v>74</v>
      </c>
    </row>
    <row r="3212" spans="1:27" x14ac:dyDescent="0.25">
      <c r="A3212">
        <v>252541</v>
      </c>
      <c r="B3212" t="s">
        <v>4668</v>
      </c>
      <c r="C3212">
        <v>5</v>
      </c>
      <c r="D3212" t="s">
        <v>4229</v>
      </c>
      <c r="E3212" t="s">
        <v>2376</v>
      </c>
      <c r="F3212" t="s">
        <v>29</v>
      </c>
      <c r="G3212" t="s">
        <v>30</v>
      </c>
      <c r="H3212" t="s">
        <v>37</v>
      </c>
      <c r="I3212">
        <v>13</v>
      </c>
      <c r="J3212" t="s">
        <v>33</v>
      </c>
      <c r="K3212">
        <v>40</v>
      </c>
      <c r="L3212">
        <v>45</v>
      </c>
      <c r="M3212">
        <v>46</v>
      </c>
      <c r="N3212" t="s">
        <v>33</v>
      </c>
      <c r="O3212" t="s">
        <v>33</v>
      </c>
      <c r="P3212" t="s">
        <v>33</v>
      </c>
      <c r="Q3212">
        <v>41</v>
      </c>
      <c r="R3212">
        <v>12</v>
      </c>
      <c r="S3212">
        <v>173</v>
      </c>
      <c r="T3212" t="s">
        <v>33</v>
      </c>
      <c r="U3212" t="s">
        <v>33</v>
      </c>
      <c r="V3212">
        <v>46</v>
      </c>
      <c r="W3212">
        <v>46</v>
      </c>
      <c r="X3212">
        <v>0</v>
      </c>
      <c r="Y3212" t="s">
        <v>34</v>
      </c>
      <c r="Z3212" t="s">
        <v>33</v>
      </c>
      <c r="AA3212">
        <f>VLOOKUP(Table1[[#This Row],[Facility Name]],D_2,8,0)</f>
        <v>85</v>
      </c>
    </row>
    <row r="3213" spans="1:27" x14ac:dyDescent="0.25">
      <c r="A3213">
        <v>252542</v>
      </c>
      <c r="B3213" t="s">
        <v>4669</v>
      </c>
      <c r="C3213">
        <v>4</v>
      </c>
      <c r="D3213" t="s">
        <v>4229</v>
      </c>
      <c r="E3213" t="s">
        <v>4670</v>
      </c>
      <c r="F3213" t="s">
        <v>29</v>
      </c>
      <c r="G3213" t="s">
        <v>30</v>
      </c>
      <c r="H3213" t="s">
        <v>37</v>
      </c>
      <c r="I3213">
        <v>21</v>
      </c>
      <c r="J3213" t="s">
        <v>33</v>
      </c>
      <c r="K3213">
        <v>69</v>
      </c>
      <c r="L3213">
        <v>86</v>
      </c>
      <c r="M3213">
        <v>91</v>
      </c>
      <c r="N3213" t="s">
        <v>33</v>
      </c>
      <c r="O3213" t="s">
        <v>33</v>
      </c>
      <c r="P3213" t="s">
        <v>33</v>
      </c>
      <c r="Q3213">
        <v>75</v>
      </c>
      <c r="R3213">
        <v>76</v>
      </c>
      <c r="S3213">
        <v>318</v>
      </c>
      <c r="T3213" t="s">
        <v>33</v>
      </c>
      <c r="U3213" t="s">
        <v>33</v>
      </c>
      <c r="V3213">
        <v>90</v>
      </c>
      <c r="W3213">
        <v>90</v>
      </c>
      <c r="X3213">
        <v>0</v>
      </c>
      <c r="Y3213" t="s">
        <v>33</v>
      </c>
      <c r="Z3213" t="s">
        <v>33</v>
      </c>
      <c r="AA3213">
        <f>VLOOKUP(Table1[[#This Row],[Facility Name]],D_2,8,0)</f>
        <v>56</v>
      </c>
    </row>
    <row r="3214" spans="1:27" hidden="1" x14ac:dyDescent="0.25">
      <c r="A3214">
        <v>252549</v>
      </c>
      <c r="B3214" t="s">
        <v>4792</v>
      </c>
      <c r="C3214">
        <v>3</v>
      </c>
      <c r="D3214" t="s">
        <v>4229</v>
      </c>
      <c r="E3214" t="s">
        <v>4707</v>
      </c>
      <c r="F3214" t="s">
        <v>29</v>
      </c>
      <c r="G3214" t="s">
        <v>30</v>
      </c>
      <c r="H3214" t="s">
        <v>31</v>
      </c>
      <c r="I3214">
        <v>20</v>
      </c>
      <c r="J3214" t="s">
        <v>33</v>
      </c>
      <c r="K3214">
        <v>46</v>
      </c>
      <c r="L3214">
        <v>65</v>
      </c>
      <c r="M3214">
        <v>71</v>
      </c>
      <c r="N3214" t="s">
        <v>33</v>
      </c>
      <c r="O3214" t="s">
        <v>33</v>
      </c>
      <c r="P3214" t="s">
        <v>33</v>
      </c>
      <c r="Q3214">
        <v>53</v>
      </c>
      <c r="R3214">
        <v>74</v>
      </c>
      <c r="S3214">
        <v>227</v>
      </c>
      <c r="T3214" t="s">
        <v>40</v>
      </c>
      <c r="U3214" t="s">
        <v>33</v>
      </c>
      <c r="V3214">
        <v>64</v>
      </c>
      <c r="W3214">
        <v>64</v>
      </c>
      <c r="X3214">
        <v>0</v>
      </c>
      <c r="Y3214" t="s">
        <v>33</v>
      </c>
      <c r="Z3214" t="s">
        <v>33</v>
      </c>
      <c r="AA3214" t="e">
        <f>VLOOKUP(Table1[[#This Row],[Facility Name]],D_2,8,0)</f>
        <v>#N/A</v>
      </c>
    </row>
    <row r="3215" spans="1:27" hidden="1" x14ac:dyDescent="0.25">
      <c r="A3215">
        <v>172571</v>
      </c>
      <c r="B3215" t="s">
        <v>3910</v>
      </c>
      <c r="C3215">
        <v>5</v>
      </c>
      <c r="D3215" t="s">
        <v>2283</v>
      </c>
      <c r="F3215" t="s">
        <v>29</v>
      </c>
      <c r="G3215" t="s">
        <v>30</v>
      </c>
      <c r="H3215" t="s">
        <v>31</v>
      </c>
      <c r="I3215">
        <v>16</v>
      </c>
      <c r="J3215" t="s">
        <v>34</v>
      </c>
      <c r="K3215">
        <v>25</v>
      </c>
      <c r="L3215">
        <v>41</v>
      </c>
      <c r="M3215">
        <v>47</v>
      </c>
      <c r="N3215" t="s">
        <v>33</v>
      </c>
      <c r="O3215" t="s">
        <v>33</v>
      </c>
      <c r="P3215" t="s">
        <v>33</v>
      </c>
      <c r="Q3215">
        <v>37</v>
      </c>
      <c r="R3215">
        <v>27</v>
      </c>
      <c r="S3215">
        <v>44</v>
      </c>
      <c r="T3215" t="s">
        <v>33</v>
      </c>
      <c r="U3215" t="s">
        <v>33</v>
      </c>
      <c r="V3215">
        <v>29</v>
      </c>
      <c r="W3215">
        <v>29</v>
      </c>
      <c r="X3215">
        <v>0</v>
      </c>
      <c r="Y3215" t="s">
        <v>34</v>
      </c>
      <c r="Z3215" t="s">
        <v>33</v>
      </c>
      <c r="AA3215" t="e">
        <f>VLOOKUP(Table1[[#This Row],[Facility Name]],D_2,8,0)</f>
        <v>#N/A</v>
      </c>
    </row>
    <row r="3216" spans="1:27" x14ac:dyDescent="0.25">
      <c r="A3216">
        <v>252543</v>
      </c>
      <c r="B3216" t="s">
        <v>4671</v>
      </c>
      <c r="C3216">
        <v>3</v>
      </c>
      <c r="D3216" t="s">
        <v>4229</v>
      </c>
      <c r="E3216" t="s">
        <v>546</v>
      </c>
      <c r="F3216" t="s">
        <v>29</v>
      </c>
      <c r="G3216" t="s">
        <v>30</v>
      </c>
      <c r="H3216" t="s">
        <v>37</v>
      </c>
      <c r="I3216">
        <v>22</v>
      </c>
      <c r="J3216" t="s">
        <v>33</v>
      </c>
      <c r="K3216">
        <v>45</v>
      </c>
      <c r="L3216">
        <v>59</v>
      </c>
      <c r="M3216">
        <v>68</v>
      </c>
      <c r="N3216" t="s">
        <v>33</v>
      </c>
      <c r="O3216" t="s">
        <v>33</v>
      </c>
      <c r="P3216" t="s">
        <v>32</v>
      </c>
      <c r="Q3216">
        <v>51</v>
      </c>
      <c r="R3216">
        <v>71</v>
      </c>
      <c r="S3216">
        <v>221</v>
      </c>
      <c r="T3216" t="s">
        <v>33</v>
      </c>
      <c r="U3216" t="s">
        <v>33</v>
      </c>
      <c r="V3216">
        <v>68</v>
      </c>
      <c r="W3216">
        <v>68</v>
      </c>
      <c r="X3216">
        <v>0</v>
      </c>
      <c r="Y3216" t="s">
        <v>33</v>
      </c>
      <c r="Z3216" t="s">
        <v>33</v>
      </c>
      <c r="AA3216">
        <f>VLOOKUP(Table1[[#This Row],[Facility Name]],D_2,8,0)</f>
        <v>59</v>
      </c>
    </row>
    <row r="3217" spans="1:27" x14ac:dyDescent="0.25">
      <c r="A3217">
        <v>252544</v>
      </c>
      <c r="B3217" t="s">
        <v>4764</v>
      </c>
      <c r="C3217">
        <v>3</v>
      </c>
      <c r="D3217" t="s">
        <v>4229</v>
      </c>
      <c r="E3217" t="s">
        <v>2137</v>
      </c>
      <c r="F3217" t="s">
        <v>29</v>
      </c>
      <c r="G3217" t="s">
        <v>30</v>
      </c>
      <c r="H3217" t="s">
        <v>37</v>
      </c>
      <c r="I3217">
        <v>20</v>
      </c>
      <c r="J3217" t="s">
        <v>33</v>
      </c>
      <c r="K3217">
        <v>58</v>
      </c>
      <c r="L3217">
        <v>75</v>
      </c>
      <c r="M3217">
        <v>85</v>
      </c>
      <c r="N3217" t="s">
        <v>33</v>
      </c>
      <c r="O3217" t="s">
        <v>33</v>
      </c>
      <c r="P3217" t="s">
        <v>33</v>
      </c>
      <c r="Q3217">
        <v>66</v>
      </c>
      <c r="R3217">
        <v>83</v>
      </c>
      <c r="S3217">
        <v>240</v>
      </c>
      <c r="T3217" t="s">
        <v>33</v>
      </c>
      <c r="U3217" t="s">
        <v>33</v>
      </c>
      <c r="V3217">
        <v>86</v>
      </c>
      <c r="W3217">
        <v>86</v>
      </c>
      <c r="X3217">
        <v>1</v>
      </c>
      <c r="Y3217" t="s">
        <v>33</v>
      </c>
      <c r="Z3217" t="s">
        <v>33</v>
      </c>
      <c r="AA3217">
        <f>VLOOKUP(Table1[[#This Row],[Facility Name]],D_2,8,0)</f>
        <v>66</v>
      </c>
    </row>
    <row r="3218" spans="1:27" x14ac:dyDescent="0.25">
      <c r="A3218">
        <v>252545</v>
      </c>
      <c r="B3218" t="s">
        <v>4765</v>
      </c>
      <c r="C3218">
        <v>5</v>
      </c>
      <c r="D3218" t="s">
        <v>4229</v>
      </c>
      <c r="E3218" t="s">
        <v>96</v>
      </c>
      <c r="F3218" t="s">
        <v>29</v>
      </c>
      <c r="G3218" t="s">
        <v>30</v>
      </c>
      <c r="H3218" t="s">
        <v>37</v>
      </c>
      <c r="I3218">
        <v>20</v>
      </c>
      <c r="J3218" t="s">
        <v>33</v>
      </c>
      <c r="K3218">
        <v>70</v>
      </c>
      <c r="L3218">
        <v>87</v>
      </c>
      <c r="M3218">
        <v>91</v>
      </c>
      <c r="N3218" t="s">
        <v>33</v>
      </c>
      <c r="O3218" t="s">
        <v>33</v>
      </c>
      <c r="P3218" t="s">
        <v>33</v>
      </c>
      <c r="Q3218">
        <v>79</v>
      </c>
      <c r="R3218">
        <v>94</v>
      </c>
      <c r="S3218">
        <v>328</v>
      </c>
      <c r="T3218" t="s">
        <v>40</v>
      </c>
      <c r="U3218" t="s">
        <v>40</v>
      </c>
      <c r="V3218">
        <v>94</v>
      </c>
      <c r="W3218">
        <v>94</v>
      </c>
      <c r="X3218">
        <v>0</v>
      </c>
      <c r="Y3218" t="s">
        <v>33</v>
      </c>
      <c r="Z3218" t="s">
        <v>33</v>
      </c>
      <c r="AA3218">
        <f>VLOOKUP(Table1[[#This Row],[Facility Name]],D_2,8,0)</f>
        <v>46</v>
      </c>
    </row>
    <row r="3219" spans="1:27" hidden="1" x14ac:dyDescent="0.25">
      <c r="A3219">
        <v>192754</v>
      </c>
      <c r="B3219" t="s">
        <v>3915</v>
      </c>
      <c r="D3219" t="s">
        <v>2427</v>
      </c>
      <c r="F3219" t="s">
        <v>29</v>
      </c>
      <c r="G3219" t="s">
        <v>30</v>
      </c>
      <c r="H3219" t="s">
        <v>37</v>
      </c>
      <c r="I3219">
        <v>1</v>
      </c>
      <c r="J3219" t="s">
        <v>34</v>
      </c>
      <c r="K3219">
        <v>8</v>
      </c>
      <c r="L3219">
        <v>17</v>
      </c>
      <c r="M3219">
        <v>19</v>
      </c>
      <c r="N3219" t="s">
        <v>34</v>
      </c>
      <c r="O3219" t="s">
        <v>34</v>
      </c>
      <c r="P3219" t="s">
        <v>34</v>
      </c>
      <c r="Q3219">
        <v>11</v>
      </c>
      <c r="R3219">
        <v>7</v>
      </c>
      <c r="S3219">
        <v>11</v>
      </c>
      <c r="T3219" t="s">
        <v>34</v>
      </c>
      <c r="U3219" t="s">
        <v>33</v>
      </c>
      <c r="V3219">
        <v>19</v>
      </c>
      <c r="W3219">
        <v>19</v>
      </c>
      <c r="X3219">
        <v>0</v>
      </c>
      <c r="Y3219" t="s">
        <v>34</v>
      </c>
      <c r="Z3219" t="s">
        <v>33</v>
      </c>
      <c r="AA3219" t="e">
        <f>VLOOKUP(Table1[[#This Row],[Facility Name]],D_2,8,0)</f>
        <v>#N/A</v>
      </c>
    </row>
    <row r="3220" spans="1:27" hidden="1" x14ac:dyDescent="0.25">
      <c r="A3220">
        <v>192755</v>
      </c>
      <c r="B3220" t="s">
        <v>3916</v>
      </c>
      <c r="D3220" t="s">
        <v>2427</v>
      </c>
      <c r="F3220" t="s">
        <v>44</v>
      </c>
      <c r="G3220" t="s">
        <v>30</v>
      </c>
      <c r="H3220" t="s">
        <v>45</v>
      </c>
      <c r="I3220">
        <v>17</v>
      </c>
      <c r="J3220" t="s">
        <v>34</v>
      </c>
      <c r="K3220">
        <v>0</v>
      </c>
      <c r="L3220">
        <v>1</v>
      </c>
      <c r="M3220">
        <v>1</v>
      </c>
      <c r="N3220" t="s">
        <v>34</v>
      </c>
      <c r="O3220" t="s">
        <v>34</v>
      </c>
      <c r="P3220" t="s">
        <v>34</v>
      </c>
      <c r="Q3220">
        <v>0</v>
      </c>
      <c r="R3220">
        <v>0</v>
      </c>
      <c r="S3220">
        <v>0</v>
      </c>
      <c r="T3220" t="s">
        <v>34</v>
      </c>
      <c r="U3220" t="s">
        <v>34</v>
      </c>
      <c r="V3220">
        <v>1</v>
      </c>
      <c r="W3220">
        <v>1</v>
      </c>
      <c r="X3220">
        <v>0</v>
      </c>
      <c r="Y3220" t="s">
        <v>34</v>
      </c>
      <c r="Z3220" t="s">
        <v>34</v>
      </c>
      <c r="AA3220" t="e">
        <f>VLOOKUP(Table1[[#This Row],[Facility Name]],D_2,8,0)</f>
        <v>#N/A</v>
      </c>
    </row>
    <row r="3221" spans="1:27" x14ac:dyDescent="0.25">
      <c r="A3221">
        <v>252546</v>
      </c>
      <c r="B3221" t="s">
        <v>4766</v>
      </c>
      <c r="C3221">
        <v>4</v>
      </c>
      <c r="D3221" t="s">
        <v>4229</v>
      </c>
      <c r="E3221" t="s">
        <v>4767</v>
      </c>
      <c r="F3221" t="s">
        <v>29</v>
      </c>
      <c r="G3221" t="s">
        <v>63</v>
      </c>
      <c r="H3221" t="s">
        <v>64</v>
      </c>
      <c r="I3221">
        <v>12</v>
      </c>
      <c r="J3221" t="s">
        <v>32</v>
      </c>
      <c r="K3221">
        <v>21</v>
      </c>
      <c r="L3221">
        <v>32</v>
      </c>
      <c r="M3221">
        <v>35</v>
      </c>
      <c r="N3221" t="s">
        <v>33</v>
      </c>
      <c r="O3221" t="s">
        <v>33</v>
      </c>
      <c r="P3221" t="s">
        <v>33</v>
      </c>
      <c r="Q3221">
        <v>26</v>
      </c>
      <c r="R3221">
        <v>23</v>
      </c>
      <c r="S3221">
        <v>87</v>
      </c>
      <c r="T3221" t="s">
        <v>33</v>
      </c>
      <c r="U3221" t="s">
        <v>33</v>
      </c>
      <c r="V3221">
        <v>35</v>
      </c>
      <c r="W3221">
        <v>35</v>
      </c>
      <c r="X3221">
        <v>0</v>
      </c>
      <c r="Y3221" t="s">
        <v>34</v>
      </c>
      <c r="Z3221" t="s">
        <v>33</v>
      </c>
      <c r="AA3221">
        <f>VLOOKUP(Table1[[#This Row],[Facility Name]],D_2,8,0)</f>
        <v>52</v>
      </c>
    </row>
    <row r="3222" spans="1:27" hidden="1" x14ac:dyDescent="0.25">
      <c r="A3222">
        <v>252556</v>
      </c>
      <c r="B3222" t="s">
        <v>4494</v>
      </c>
      <c r="C3222">
        <v>4</v>
      </c>
      <c r="D3222" t="s">
        <v>4229</v>
      </c>
      <c r="E3222" t="s">
        <v>4495</v>
      </c>
      <c r="F3222" t="s">
        <v>29</v>
      </c>
      <c r="G3222" t="s">
        <v>30</v>
      </c>
      <c r="H3222" t="s">
        <v>31</v>
      </c>
      <c r="I3222">
        <v>16</v>
      </c>
      <c r="J3222" t="s">
        <v>33</v>
      </c>
      <c r="K3222">
        <v>36</v>
      </c>
      <c r="L3222">
        <v>43</v>
      </c>
      <c r="M3222">
        <v>45</v>
      </c>
      <c r="N3222" t="s">
        <v>33</v>
      </c>
      <c r="O3222" t="s">
        <v>33</v>
      </c>
      <c r="P3222" t="s">
        <v>33</v>
      </c>
      <c r="Q3222">
        <v>40</v>
      </c>
      <c r="R3222">
        <v>54</v>
      </c>
      <c r="S3222">
        <v>151</v>
      </c>
      <c r="T3222" t="s">
        <v>33</v>
      </c>
      <c r="U3222" t="s">
        <v>33</v>
      </c>
      <c r="V3222">
        <v>43</v>
      </c>
      <c r="W3222">
        <v>43</v>
      </c>
      <c r="X3222">
        <v>0</v>
      </c>
      <c r="Y3222" t="s">
        <v>34</v>
      </c>
      <c r="Z3222" t="s">
        <v>33</v>
      </c>
      <c r="AA3222" t="e">
        <f>VLOOKUP(Table1[[#This Row],[Facility Name]],D_2,8,0)</f>
        <v>#N/A</v>
      </c>
    </row>
    <row r="3223" spans="1:27" x14ac:dyDescent="0.25">
      <c r="A3223">
        <v>252547</v>
      </c>
      <c r="B3223" t="s">
        <v>4768</v>
      </c>
      <c r="C3223">
        <v>3</v>
      </c>
      <c r="D3223" t="s">
        <v>4229</v>
      </c>
      <c r="E3223" t="s">
        <v>546</v>
      </c>
      <c r="F3223" t="s">
        <v>29</v>
      </c>
      <c r="G3223" t="s">
        <v>30</v>
      </c>
      <c r="H3223" t="s">
        <v>37</v>
      </c>
      <c r="I3223">
        <v>18</v>
      </c>
      <c r="J3223" t="s">
        <v>33</v>
      </c>
      <c r="K3223">
        <v>72</v>
      </c>
      <c r="L3223">
        <v>99</v>
      </c>
      <c r="M3223">
        <v>102</v>
      </c>
      <c r="N3223" t="s">
        <v>33</v>
      </c>
      <c r="O3223" t="s">
        <v>32</v>
      </c>
      <c r="P3223" t="s">
        <v>33</v>
      </c>
      <c r="Q3223">
        <v>84</v>
      </c>
      <c r="R3223">
        <v>121</v>
      </c>
      <c r="S3223">
        <v>333</v>
      </c>
      <c r="T3223" t="s">
        <v>33</v>
      </c>
      <c r="U3223" t="s">
        <v>33</v>
      </c>
      <c r="V3223">
        <v>103</v>
      </c>
      <c r="W3223">
        <v>103</v>
      </c>
      <c r="X3223">
        <v>0</v>
      </c>
      <c r="Y3223" t="s">
        <v>33</v>
      </c>
      <c r="Z3223" t="s">
        <v>33</v>
      </c>
      <c r="AA3223">
        <f>VLOOKUP(Table1[[#This Row],[Facility Name]],D_2,8,0)</f>
        <v>57</v>
      </c>
    </row>
    <row r="3224" spans="1:27" x14ac:dyDescent="0.25">
      <c r="A3224">
        <v>252548</v>
      </c>
      <c r="B3224" t="s">
        <v>4769</v>
      </c>
      <c r="C3224">
        <v>5</v>
      </c>
      <c r="D3224" t="s">
        <v>4229</v>
      </c>
      <c r="E3224" t="s">
        <v>4770</v>
      </c>
      <c r="F3224" t="s">
        <v>29</v>
      </c>
      <c r="G3224" t="s">
        <v>30</v>
      </c>
      <c r="H3224" t="s">
        <v>37</v>
      </c>
      <c r="I3224">
        <v>20</v>
      </c>
      <c r="J3224" t="s">
        <v>33</v>
      </c>
      <c r="K3224">
        <v>76</v>
      </c>
      <c r="L3224">
        <v>101</v>
      </c>
      <c r="M3224">
        <v>103</v>
      </c>
      <c r="N3224" t="s">
        <v>33</v>
      </c>
      <c r="O3224" t="s">
        <v>33</v>
      </c>
      <c r="P3224" t="s">
        <v>40</v>
      </c>
      <c r="Q3224">
        <v>87</v>
      </c>
      <c r="R3224">
        <v>65</v>
      </c>
      <c r="S3224">
        <v>292</v>
      </c>
      <c r="T3224" t="s">
        <v>33</v>
      </c>
      <c r="U3224" t="s">
        <v>33</v>
      </c>
      <c r="V3224">
        <v>104</v>
      </c>
      <c r="W3224">
        <v>104</v>
      </c>
      <c r="X3224">
        <v>0</v>
      </c>
      <c r="Y3224" t="s">
        <v>33</v>
      </c>
      <c r="Z3224" t="s">
        <v>33</v>
      </c>
      <c r="AA3224">
        <f>VLOOKUP(Table1[[#This Row],[Facility Name]],D_2,8,0)</f>
        <v>83</v>
      </c>
    </row>
    <row r="3225" spans="1:27" x14ac:dyDescent="0.25">
      <c r="A3225">
        <v>252550</v>
      </c>
      <c r="B3225" t="s">
        <v>4466</v>
      </c>
      <c r="D3225" t="s">
        <v>4229</v>
      </c>
      <c r="E3225" t="s">
        <v>484</v>
      </c>
      <c r="F3225" t="s">
        <v>29</v>
      </c>
      <c r="G3225" t="s">
        <v>30</v>
      </c>
      <c r="H3225" t="s">
        <v>37</v>
      </c>
      <c r="I3225">
        <v>9</v>
      </c>
      <c r="J3225" t="s">
        <v>32</v>
      </c>
      <c r="K3225">
        <v>33</v>
      </c>
      <c r="L3225">
        <v>34</v>
      </c>
      <c r="M3225">
        <v>37</v>
      </c>
      <c r="N3225" t="s">
        <v>33</v>
      </c>
      <c r="O3225" t="s">
        <v>33</v>
      </c>
      <c r="P3225" t="s">
        <v>33</v>
      </c>
      <c r="Q3225">
        <v>33</v>
      </c>
      <c r="R3225">
        <v>22</v>
      </c>
      <c r="S3225">
        <v>148</v>
      </c>
      <c r="T3225" t="s">
        <v>34</v>
      </c>
      <c r="U3225" t="s">
        <v>34</v>
      </c>
      <c r="V3225">
        <v>0</v>
      </c>
      <c r="W3225">
        <v>0</v>
      </c>
      <c r="X3225">
        <v>0</v>
      </c>
      <c r="Y3225" t="s">
        <v>33</v>
      </c>
      <c r="Z3225" t="s">
        <v>33</v>
      </c>
      <c r="AA3225">
        <f>VLOOKUP(Table1[[#This Row],[Facility Name]],D_2,8,0)</f>
        <v>60</v>
      </c>
    </row>
    <row r="3226" spans="1:27" x14ac:dyDescent="0.25">
      <c r="A3226">
        <v>252552</v>
      </c>
      <c r="B3226" t="s">
        <v>4467</v>
      </c>
      <c r="C3226">
        <v>3</v>
      </c>
      <c r="D3226" t="s">
        <v>4229</v>
      </c>
      <c r="E3226" t="s">
        <v>4468</v>
      </c>
      <c r="F3226" t="s">
        <v>29</v>
      </c>
      <c r="G3226" t="s">
        <v>30</v>
      </c>
      <c r="H3226" t="s">
        <v>37</v>
      </c>
      <c r="I3226">
        <v>40</v>
      </c>
      <c r="J3226" t="s">
        <v>33</v>
      </c>
      <c r="K3226">
        <v>209</v>
      </c>
      <c r="L3226">
        <v>269</v>
      </c>
      <c r="M3226">
        <v>279</v>
      </c>
      <c r="N3226" t="s">
        <v>33</v>
      </c>
      <c r="O3226" t="s">
        <v>33</v>
      </c>
      <c r="P3226" t="s">
        <v>33</v>
      </c>
      <c r="Q3226">
        <v>246</v>
      </c>
      <c r="R3226">
        <v>311</v>
      </c>
      <c r="S3226">
        <v>951</v>
      </c>
      <c r="T3226" t="s">
        <v>40</v>
      </c>
      <c r="U3226" t="s">
        <v>33</v>
      </c>
      <c r="V3226">
        <v>275</v>
      </c>
      <c r="W3226">
        <v>275</v>
      </c>
      <c r="X3226">
        <v>0</v>
      </c>
      <c r="Y3226" t="s">
        <v>33</v>
      </c>
      <c r="Z3226" t="s">
        <v>33</v>
      </c>
      <c r="AA3226">
        <f>VLOOKUP(Table1[[#This Row],[Facility Name]],D_2,8,0)</f>
        <v>34</v>
      </c>
    </row>
    <row r="3227" spans="1:27" x14ac:dyDescent="0.25">
      <c r="A3227">
        <v>252553</v>
      </c>
      <c r="B3227" t="s">
        <v>4469</v>
      </c>
      <c r="C3227">
        <v>4</v>
      </c>
      <c r="D3227" t="s">
        <v>4229</v>
      </c>
      <c r="E3227" t="s">
        <v>4470</v>
      </c>
      <c r="F3227" t="s">
        <v>29</v>
      </c>
      <c r="G3227" t="s">
        <v>30</v>
      </c>
      <c r="H3227" t="s">
        <v>37</v>
      </c>
      <c r="I3227">
        <v>13</v>
      </c>
      <c r="J3227" t="s">
        <v>33</v>
      </c>
      <c r="K3227">
        <v>41</v>
      </c>
      <c r="L3227">
        <v>57</v>
      </c>
      <c r="M3227">
        <v>58</v>
      </c>
      <c r="N3227" t="s">
        <v>33</v>
      </c>
      <c r="O3227" t="s">
        <v>33</v>
      </c>
      <c r="P3227" t="s">
        <v>33</v>
      </c>
      <c r="Q3227">
        <v>46</v>
      </c>
      <c r="R3227">
        <v>39</v>
      </c>
      <c r="S3227">
        <v>172</v>
      </c>
      <c r="T3227" t="s">
        <v>33</v>
      </c>
      <c r="U3227" t="s">
        <v>33</v>
      </c>
      <c r="V3227">
        <v>58</v>
      </c>
      <c r="W3227">
        <v>58</v>
      </c>
      <c r="X3227">
        <v>0</v>
      </c>
      <c r="Y3227" t="s">
        <v>34</v>
      </c>
      <c r="Z3227" t="s">
        <v>33</v>
      </c>
      <c r="AA3227">
        <f>VLOOKUP(Table1[[#This Row],[Facility Name]],D_2,8,0)</f>
        <v>70</v>
      </c>
    </row>
    <row r="3228" spans="1:27" hidden="1" x14ac:dyDescent="0.25">
      <c r="A3228">
        <v>252562</v>
      </c>
      <c r="B3228" t="s">
        <v>4603</v>
      </c>
      <c r="C3228">
        <v>3</v>
      </c>
      <c r="D3228" t="s">
        <v>4229</v>
      </c>
      <c r="E3228" t="s">
        <v>4604</v>
      </c>
      <c r="F3228" t="s">
        <v>29</v>
      </c>
      <c r="G3228" t="s">
        <v>30</v>
      </c>
      <c r="H3228" t="s">
        <v>31</v>
      </c>
      <c r="I3228">
        <v>15</v>
      </c>
      <c r="J3228" t="s">
        <v>33</v>
      </c>
      <c r="K3228">
        <v>37</v>
      </c>
      <c r="L3228">
        <v>44</v>
      </c>
      <c r="M3228">
        <v>47</v>
      </c>
      <c r="N3228" t="s">
        <v>33</v>
      </c>
      <c r="O3228" t="s">
        <v>33</v>
      </c>
      <c r="P3228" t="s">
        <v>33</v>
      </c>
      <c r="Q3228">
        <v>39</v>
      </c>
      <c r="R3228">
        <v>33</v>
      </c>
      <c r="S3228">
        <v>157</v>
      </c>
      <c r="T3228" t="s">
        <v>33</v>
      </c>
      <c r="U3228" t="s">
        <v>33</v>
      </c>
      <c r="V3228">
        <v>48</v>
      </c>
      <c r="W3228">
        <v>48</v>
      </c>
      <c r="X3228">
        <v>0</v>
      </c>
      <c r="Y3228" t="s">
        <v>34</v>
      </c>
      <c r="Z3228" t="s">
        <v>33</v>
      </c>
      <c r="AA3228" t="e">
        <f>VLOOKUP(Table1[[#This Row],[Facility Name]],D_2,8,0)</f>
        <v>#N/A</v>
      </c>
    </row>
    <row r="3229" spans="1:27" x14ac:dyDescent="0.25">
      <c r="A3229">
        <v>252554</v>
      </c>
      <c r="B3229" t="s">
        <v>4492</v>
      </c>
      <c r="C3229">
        <v>5</v>
      </c>
      <c r="D3229" t="s">
        <v>4229</v>
      </c>
      <c r="E3229" t="s">
        <v>26</v>
      </c>
      <c r="F3229" t="s">
        <v>29</v>
      </c>
      <c r="G3229" t="s">
        <v>63</v>
      </c>
      <c r="H3229" t="s">
        <v>64</v>
      </c>
      <c r="I3229">
        <v>21</v>
      </c>
      <c r="J3229" t="s">
        <v>33</v>
      </c>
      <c r="K3229">
        <v>42</v>
      </c>
      <c r="L3229">
        <v>49</v>
      </c>
      <c r="M3229">
        <v>49</v>
      </c>
      <c r="N3229" t="s">
        <v>33</v>
      </c>
      <c r="O3229" t="s">
        <v>33</v>
      </c>
      <c r="P3229" t="s">
        <v>33</v>
      </c>
      <c r="Q3229">
        <v>44</v>
      </c>
      <c r="R3229">
        <v>44</v>
      </c>
      <c r="S3229">
        <v>163</v>
      </c>
      <c r="T3229" t="s">
        <v>33</v>
      </c>
      <c r="U3229" t="s">
        <v>33</v>
      </c>
      <c r="V3229">
        <v>50</v>
      </c>
      <c r="W3229">
        <v>50</v>
      </c>
      <c r="X3229">
        <v>0</v>
      </c>
      <c r="Y3229" t="s">
        <v>34</v>
      </c>
      <c r="Z3229" t="s">
        <v>33</v>
      </c>
      <c r="AA3229">
        <f>VLOOKUP(Table1[[#This Row],[Facility Name]],D_2,8,0)</f>
        <v>79</v>
      </c>
    </row>
    <row r="3230" spans="1:27" x14ac:dyDescent="0.25">
      <c r="A3230">
        <v>252555</v>
      </c>
      <c r="B3230" t="s">
        <v>4466</v>
      </c>
      <c r="C3230">
        <v>4</v>
      </c>
      <c r="D3230" t="s">
        <v>4229</v>
      </c>
      <c r="E3230" t="s">
        <v>4493</v>
      </c>
      <c r="F3230" t="s">
        <v>29</v>
      </c>
      <c r="G3230" t="s">
        <v>30</v>
      </c>
      <c r="H3230" t="s">
        <v>37</v>
      </c>
      <c r="I3230">
        <v>10</v>
      </c>
      <c r="J3230" t="s">
        <v>33</v>
      </c>
      <c r="K3230">
        <v>35</v>
      </c>
      <c r="L3230">
        <v>40</v>
      </c>
      <c r="M3230">
        <v>43</v>
      </c>
      <c r="N3230" t="s">
        <v>33</v>
      </c>
      <c r="O3230" t="s">
        <v>33</v>
      </c>
      <c r="P3230" t="s">
        <v>33</v>
      </c>
      <c r="Q3230">
        <v>39</v>
      </c>
      <c r="R3230">
        <v>29</v>
      </c>
      <c r="S3230">
        <v>150</v>
      </c>
      <c r="T3230" t="s">
        <v>33</v>
      </c>
      <c r="U3230" t="s">
        <v>33</v>
      </c>
      <c r="V3230">
        <v>43</v>
      </c>
      <c r="W3230">
        <v>43</v>
      </c>
      <c r="X3230">
        <v>0</v>
      </c>
      <c r="Y3230" t="s">
        <v>34</v>
      </c>
      <c r="Z3230" t="s">
        <v>32</v>
      </c>
      <c r="AA3230">
        <f>VLOOKUP(Table1[[#This Row],[Facility Name]],D_2,8,0)</f>
        <v>60</v>
      </c>
    </row>
    <row r="3231" spans="1:27" x14ac:dyDescent="0.25">
      <c r="A3231">
        <v>252557</v>
      </c>
      <c r="B3231" t="s">
        <v>4578</v>
      </c>
      <c r="C3231">
        <v>4</v>
      </c>
      <c r="D3231" t="s">
        <v>4229</v>
      </c>
      <c r="E3231" t="s">
        <v>4579</v>
      </c>
      <c r="F3231" t="s">
        <v>29</v>
      </c>
      <c r="G3231" t="s">
        <v>30</v>
      </c>
      <c r="H3231" t="s">
        <v>37</v>
      </c>
      <c r="I3231">
        <v>24</v>
      </c>
      <c r="J3231" t="s">
        <v>33</v>
      </c>
      <c r="K3231">
        <v>90</v>
      </c>
      <c r="L3231">
        <v>115</v>
      </c>
      <c r="M3231">
        <v>119</v>
      </c>
      <c r="N3231" t="s">
        <v>33</v>
      </c>
      <c r="O3231" t="s">
        <v>33</v>
      </c>
      <c r="P3231" t="s">
        <v>33</v>
      </c>
      <c r="Q3231">
        <v>106</v>
      </c>
      <c r="R3231">
        <v>117</v>
      </c>
      <c r="S3231">
        <v>448</v>
      </c>
      <c r="T3231" t="s">
        <v>40</v>
      </c>
      <c r="U3231" t="s">
        <v>33</v>
      </c>
      <c r="V3231">
        <v>121</v>
      </c>
      <c r="W3231">
        <v>121</v>
      </c>
      <c r="X3231">
        <v>0</v>
      </c>
      <c r="Y3231" t="s">
        <v>33</v>
      </c>
      <c r="Z3231" t="s">
        <v>33</v>
      </c>
      <c r="AA3231">
        <f>VLOOKUP(Table1[[#This Row],[Facility Name]],D_2,8,0)</f>
        <v>54</v>
      </c>
    </row>
    <row r="3232" spans="1:27" hidden="1" x14ac:dyDescent="0.25">
      <c r="A3232">
        <v>172572</v>
      </c>
      <c r="B3232" t="s">
        <v>3928</v>
      </c>
      <c r="C3232">
        <v>5</v>
      </c>
      <c r="D3232" t="s">
        <v>2283</v>
      </c>
      <c r="F3232" t="s">
        <v>29</v>
      </c>
      <c r="G3232" t="s">
        <v>30</v>
      </c>
      <c r="H3232" t="s">
        <v>31</v>
      </c>
      <c r="I3232">
        <v>17</v>
      </c>
      <c r="J3232" t="s">
        <v>34</v>
      </c>
      <c r="K3232">
        <v>20</v>
      </c>
      <c r="L3232">
        <v>33</v>
      </c>
      <c r="M3232">
        <v>38</v>
      </c>
      <c r="N3232" t="s">
        <v>33</v>
      </c>
      <c r="O3232" t="s">
        <v>33</v>
      </c>
      <c r="P3232" t="s">
        <v>34</v>
      </c>
      <c r="Q3232">
        <v>24</v>
      </c>
      <c r="R3232">
        <v>31</v>
      </c>
      <c r="S3232">
        <v>24</v>
      </c>
      <c r="T3232" t="s">
        <v>33</v>
      </c>
      <c r="U3232" t="s">
        <v>33</v>
      </c>
      <c r="V3232">
        <v>39</v>
      </c>
      <c r="W3232">
        <v>39</v>
      </c>
      <c r="X3232">
        <v>0</v>
      </c>
      <c r="Y3232" t="s">
        <v>34</v>
      </c>
      <c r="Z3232" t="s">
        <v>33</v>
      </c>
      <c r="AA3232" t="e">
        <f>VLOOKUP(Table1[[#This Row],[Facility Name]],D_2,8,0)</f>
        <v>#N/A</v>
      </c>
    </row>
    <row r="3233" spans="1:27" hidden="1" x14ac:dyDescent="0.25">
      <c r="A3233">
        <v>172573</v>
      </c>
      <c r="B3233" t="s">
        <v>3929</v>
      </c>
      <c r="C3233">
        <v>5</v>
      </c>
      <c r="D3233" t="s">
        <v>2283</v>
      </c>
      <c r="F3233" t="s">
        <v>29</v>
      </c>
      <c r="G3233" t="s">
        <v>30</v>
      </c>
      <c r="H3233" t="s">
        <v>31</v>
      </c>
      <c r="I3233">
        <v>12</v>
      </c>
      <c r="J3233" t="s">
        <v>34</v>
      </c>
      <c r="K3233">
        <v>19</v>
      </c>
      <c r="L3233">
        <v>20</v>
      </c>
      <c r="M3233">
        <v>21</v>
      </c>
      <c r="N3233" t="s">
        <v>33</v>
      </c>
      <c r="O3233" t="s">
        <v>33</v>
      </c>
      <c r="P3233" t="s">
        <v>34</v>
      </c>
      <c r="Q3233">
        <v>19</v>
      </c>
      <c r="R3233">
        <v>12</v>
      </c>
      <c r="S3233">
        <v>19</v>
      </c>
      <c r="T3233" t="s">
        <v>33</v>
      </c>
      <c r="U3233" t="s">
        <v>33</v>
      </c>
      <c r="V3233">
        <v>21</v>
      </c>
      <c r="W3233">
        <v>21</v>
      </c>
      <c r="X3233">
        <v>0</v>
      </c>
      <c r="Y3233" t="s">
        <v>34</v>
      </c>
      <c r="Z3233" t="s">
        <v>33</v>
      </c>
      <c r="AA3233" t="e">
        <f>VLOOKUP(Table1[[#This Row],[Facility Name]],D_2,8,0)</f>
        <v>#N/A</v>
      </c>
    </row>
    <row r="3234" spans="1:27" hidden="1" x14ac:dyDescent="0.25">
      <c r="A3234">
        <v>172574</v>
      </c>
      <c r="B3234" t="s">
        <v>3930</v>
      </c>
      <c r="C3234">
        <v>4</v>
      </c>
      <c r="D3234" t="s">
        <v>2283</v>
      </c>
      <c r="F3234" t="s">
        <v>29</v>
      </c>
      <c r="G3234" t="s">
        <v>30</v>
      </c>
      <c r="H3234" t="s">
        <v>31</v>
      </c>
      <c r="I3234">
        <v>12</v>
      </c>
      <c r="J3234" t="s">
        <v>34</v>
      </c>
      <c r="K3234">
        <v>20</v>
      </c>
      <c r="L3234">
        <v>30</v>
      </c>
      <c r="M3234">
        <v>28</v>
      </c>
      <c r="N3234" t="s">
        <v>33</v>
      </c>
      <c r="O3234" t="s">
        <v>33</v>
      </c>
      <c r="P3234" t="s">
        <v>34</v>
      </c>
      <c r="Q3234">
        <v>25</v>
      </c>
      <c r="R3234">
        <v>16</v>
      </c>
      <c r="S3234">
        <v>25</v>
      </c>
      <c r="T3234" t="s">
        <v>33</v>
      </c>
      <c r="U3234" t="s">
        <v>33</v>
      </c>
      <c r="V3234">
        <v>30</v>
      </c>
      <c r="W3234">
        <v>30</v>
      </c>
      <c r="X3234">
        <v>0</v>
      </c>
      <c r="Y3234" t="s">
        <v>34</v>
      </c>
      <c r="Z3234" t="s">
        <v>33</v>
      </c>
      <c r="AA3234" t="e">
        <f>VLOOKUP(Table1[[#This Row],[Facility Name]],D_2,8,0)</f>
        <v>#N/A</v>
      </c>
    </row>
    <row r="3235" spans="1:27" hidden="1" x14ac:dyDescent="0.25">
      <c r="A3235">
        <v>182305</v>
      </c>
      <c r="B3235" t="s">
        <v>3931</v>
      </c>
      <c r="D3235" t="s">
        <v>2469</v>
      </c>
      <c r="E3235" t="s">
        <v>178</v>
      </c>
      <c r="F3235" t="s">
        <v>44</v>
      </c>
      <c r="G3235" t="s">
        <v>63</v>
      </c>
      <c r="H3235" t="s">
        <v>64</v>
      </c>
      <c r="I3235">
        <v>0</v>
      </c>
      <c r="J3235" t="s">
        <v>34</v>
      </c>
      <c r="K3235">
        <v>1</v>
      </c>
      <c r="L3235">
        <v>1</v>
      </c>
      <c r="M3235">
        <v>0</v>
      </c>
      <c r="N3235" t="s">
        <v>34</v>
      </c>
      <c r="O3235" t="s">
        <v>34</v>
      </c>
      <c r="P3235" t="s">
        <v>34</v>
      </c>
      <c r="Q3235">
        <v>2</v>
      </c>
      <c r="R3235">
        <v>1</v>
      </c>
      <c r="S3235">
        <v>10</v>
      </c>
      <c r="T3235" t="s">
        <v>34</v>
      </c>
      <c r="U3235" t="s">
        <v>34</v>
      </c>
      <c r="V3235">
        <v>1</v>
      </c>
      <c r="W3235">
        <v>1</v>
      </c>
      <c r="X3235">
        <v>3</v>
      </c>
      <c r="Y3235" t="s">
        <v>34</v>
      </c>
      <c r="Z3235" t="s">
        <v>33</v>
      </c>
      <c r="AA3235" t="str">
        <f>VLOOKUP(Table1[[#This Row],[Facility Name]],D_2,8,0)</f>
        <v>No Score</v>
      </c>
    </row>
    <row r="3236" spans="1:27" x14ac:dyDescent="0.25">
      <c r="A3236">
        <v>252558</v>
      </c>
      <c r="B3236" t="s">
        <v>4580</v>
      </c>
      <c r="C3236">
        <v>5</v>
      </c>
      <c r="D3236" t="s">
        <v>4229</v>
      </c>
      <c r="E3236" t="s">
        <v>112</v>
      </c>
      <c r="F3236" t="s">
        <v>29</v>
      </c>
      <c r="G3236" t="s">
        <v>63</v>
      </c>
      <c r="H3236" t="s">
        <v>64</v>
      </c>
      <c r="I3236">
        <v>21</v>
      </c>
      <c r="J3236" t="s">
        <v>33</v>
      </c>
      <c r="K3236">
        <v>53</v>
      </c>
      <c r="L3236">
        <v>71</v>
      </c>
      <c r="M3236">
        <v>71</v>
      </c>
      <c r="N3236" t="s">
        <v>33</v>
      </c>
      <c r="O3236" t="s">
        <v>33</v>
      </c>
      <c r="P3236" t="s">
        <v>33</v>
      </c>
      <c r="Q3236">
        <v>64</v>
      </c>
      <c r="R3236">
        <v>50</v>
      </c>
      <c r="S3236">
        <v>242</v>
      </c>
      <c r="T3236" t="s">
        <v>33</v>
      </c>
      <c r="U3236" t="s">
        <v>40</v>
      </c>
      <c r="V3236">
        <v>72</v>
      </c>
      <c r="W3236">
        <v>72</v>
      </c>
      <c r="X3236">
        <v>0</v>
      </c>
      <c r="Y3236" t="s">
        <v>34</v>
      </c>
      <c r="Z3236" t="s">
        <v>33</v>
      </c>
      <c r="AA3236">
        <f>VLOOKUP(Table1[[#This Row],[Facility Name]],D_2,8,0)</f>
        <v>59</v>
      </c>
    </row>
    <row r="3237" spans="1:27" x14ac:dyDescent="0.25">
      <c r="A3237">
        <v>252559</v>
      </c>
      <c r="B3237" t="s">
        <v>4581</v>
      </c>
      <c r="C3237">
        <v>4</v>
      </c>
      <c r="D3237" t="s">
        <v>4229</v>
      </c>
      <c r="E3237" t="s">
        <v>4582</v>
      </c>
      <c r="F3237" t="s">
        <v>29</v>
      </c>
      <c r="G3237" t="s">
        <v>63</v>
      </c>
      <c r="H3237" t="s">
        <v>64</v>
      </c>
      <c r="I3237">
        <v>20</v>
      </c>
      <c r="J3237" t="s">
        <v>33</v>
      </c>
      <c r="K3237">
        <v>26</v>
      </c>
      <c r="L3237">
        <v>32</v>
      </c>
      <c r="M3237">
        <v>31</v>
      </c>
      <c r="N3237" t="s">
        <v>33</v>
      </c>
      <c r="O3237" t="s">
        <v>33</v>
      </c>
      <c r="P3237" t="s">
        <v>33</v>
      </c>
      <c r="Q3237">
        <v>31</v>
      </c>
      <c r="R3237">
        <v>34</v>
      </c>
      <c r="S3237">
        <v>225</v>
      </c>
      <c r="T3237" t="s">
        <v>33</v>
      </c>
      <c r="U3237" t="s">
        <v>33</v>
      </c>
      <c r="V3237">
        <v>32</v>
      </c>
      <c r="W3237">
        <v>32</v>
      </c>
      <c r="X3237">
        <v>0</v>
      </c>
      <c r="Y3237" t="s">
        <v>34</v>
      </c>
      <c r="Z3237" t="s">
        <v>33</v>
      </c>
      <c r="AA3237">
        <f>VLOOKUP(Table1[[#This Row],[Facility Name]],D_2,8,0)</f>
        <v>78</v>
      </c>
    </row>
    <row r="3238" spans="1:27" x14ac:dyDescent="0.25">
      <c r="A3238">
        <v>252560</v>
      </c>
      <c r="B3238" t="s">
        <v>4600</v>
      </c>
      <c r="C3238">
        <v>5</v>
      </c>
      <c r="D3238" t="s">
        <v>4229</v>
      </c>
      <c r="E3238" t="s">
        <v>4601</v>
      </c>
      <c r="F3238" t="s">
        <v>29</v>
      </c>
      <c r="G3238" t="s">
        <v>30</v>
      </c>
      <c r="H3238" t="s">
        <v>37</v>
      </c>
      <c r="I3238">
        <v>16</v>
      </c>
      <c r="J3238" t="s">
        <v>33</v>
      </c>
      <c r="K3238">
        <v>57</v>
      </c>
      <c r="L3238">
        <v>65</v>
      </c>
      <c r="M3238">
        <v>67</v>
      </c>
      <c r="N3238" t="s">
        <v>40</v>
      </c>
      <c r="O3238" t="s">
        <v>33</v>
      </c>
      <c r="P3238" t="s">
        <v>33</v>
      </c>
      <c r="Q3238">
        <v>60</v>
      </c>
      <c r="R3238">
        <v>26</v>
      </c>
      <c r="S3238">
        <v>244</v>
      </c>
      <c r="T3238" t="s">
        <v>33</v>
      </c>
      <c r="U3238" t="s">
        <v>33</v>
      </c>
      <c r="V3238">
        <v>66</v>
      </c>
      <c r="W3238">
        <v>66</v>
      </c>
      <c r="X3238">
        <v>0</v>
      </c>
      <c r="Y3238" t="s">
        <v>34</v>
      </c>
      <c r="Z3238" t="s">
        <v>33</v>
      </c>
      <c r="AA3238">
        <f>VLOOKUP(Table1[[#This Row],[Facility Name]],D_2,8,0)</f>
        <v>81</v>
      </c>
    </row>
    <row r="3239" spans="1:27" x14ac:dyDescent="0.25">
      <c r="A3239">
        <v>252561</v>
      </c>
      <c r="B3239" t="s">
        <v>4602</v>
      </c>
      <c r="C3239">
        <v>5</v>
      </c>
      <c r="D3239" t="s">
        <v>4229</v>
      </c>
      <c r="E3239" t="s">
        <v>202</v>
      </c>
      <c r="F3239" t="s">
        <v>29</v>
      </c>
      <c r="G3239" t="s">
        <v>63</v>
      </c>
      <c r="H3239" t="s">
        <v>64</v>
      </c>
      <c r="I3239">
        <v>20</v>
      </c>
      <c r="J3239" t="s">
        <v>32</v>
      </c>
      <c r="K3239">
        <v>24</v>
      </c>
      <c r="L3239">
        <v>41</v>
      </c>
      <c r="M3239">
        <v>43</v>
      </c>
      <c r="N3239" t="s">
        <v>33</v>
      </c>
      <c r="O3239" t="s">
        <v>33</v>
      </c>
      <c r="P3239" t="s">
        <v>33</v>
      </c>
      <c r="Q3239">
        <v>34</v>
      </c>
      <c r="R3239">
        <v>53</v>
      </c>
      <c r="S3239">
        <v>147</v>
      </c>
      <c r="T3239" t="s">
        <v>33</v>
      </c>
      <c r="U3239" t="s">
        <v>33</v>
      </c>
      <c r="V3239">
        <v>43</v>
      </c>
      <c r="W3239">
        <v>43</v>
      </c>
      <c r="X3239">
        <v>0</v>
      </c>
      <c r="Y3239" t="s">
        <v>34</v>
      </c>
      <c r="Z3239" t="s">
        <v>33</v>
      </c>
      <c r="AA3239">
        <f>VLOOKUP(Table1[[#This Row],[Facility Name]],D_2,8,0)</f>
        <v>63</v>
      </c>
    </row>
    <row r="3240" spans="1:27" x14ac:dyDescent="0.25">
      <c r="A3240">
        <v>252563</v>
      </c>
      <c r="B3240" t="s">
        <v>4677</v>
      </c>
      <c r="C3240">
        <v>3</v>
      </c>
      <c r="D3240" t="s">
        <v>4229</v>
      </c>
      <c r="E3240" t="s">
        <v>546</v>
      </c>
      <c r="F3240" t="s">
        <v>29</v>
      </c>
      <c r="G3240" t="s">
        <v>30</v>
      </c>
      <c r="H3240" t="s">
        <v>37</v>
      </c>
      <c r="I3240">
        <v>20</v>
      </c>
      <c r="J3240" t="s">
        <v>33</v>
      </c>
      <c r="K3240">
        <v>65</v>
      </c>
      <c r="L3240">
        <v>87</v>
      </c>
      <c r="M3240">
        <v>92</v>
      </c>
      <c r="N3240" t="s">
        <v>33</v>
      </c>
      <c r="O3240" t="s">
        <v>33</v>
      </c>
      <c r="P3240" t="s">
        <v>33</v>
      </c>
      <c r="Q3240">
        <v>77</v>
      </c>
      <c r="R3240">
        <v>97</v>
      </c>
      <c r="S3240">
        <v>310</v>
      </c>
      <c r="T3240" t="s">
        <v>40</v>
      </c>
      <c r="U3240" t="s">
        <v>33</v>
      </c>
      <c r="V3240">
        <v>94</v>
      </c>
      <c r="W3240">
        <v>94</v>
      </c>
      <c r="X3240">
        <v>0</v>
      </c>
      <c r="Y3240" t="s">
        <v>33</v>
      </c>
      <c r="Z3240" t="s">
        <v>33</v>
      </c>
      <c r="AA3240">
        <f>VLOOKUP(Table1[[#This Row],[Facility Name]],D_2,8,0)</f>
        <v>44</v>
      </c>
    </row>
    <row r="3241" spans="1:27" x14ac:dyDescent="0.25">
      <c r="A3241">
        <v>252564</v>
      </c>
      <c r="B3241" t="s">
        <v>4700</v>
      </c>
      <c r="C3241">
        <v>5</v>
      </c>
      <c r="D3241" t="s">
        <v>4229</v>
      </c>
      <c r="E3241" t="s">
        <v>4701</v>
      </c>
      <c r="F3241" t="s">
        <v>29</v>
      </c>
      <c r="G3241" t="s">
        <v>30</v>
      </c>
      <c r="H3241" t="s">
        <v>37</v>
      </c>
      <c r="I3241">
        <v>17</v>
      </c>
      <c r="J3241" t="s">
        <v>33</v>
      </c>
      <c r="K3241">
        <v>26</v>
      </c>
      <c r="L3241">
        <v>33</v>
      </c>
      <c r="M3241">
        <v>40</v>
      </c>
      <c r="N3241" t="s">
        <v>33</v>
      </c>
      <c r="O3241" t="s">
        <v>33</v>
      </c>
      <c r="P3241" t="s">
        <v>33</v>
      </c>
      <c r="Q3241">
        <v>31</v>
      </c>
      <c r="R3241">
        <v>27</v>
      </c>
      <c r="S3241">
        <v>117</v>
      </c>
      <c r="T3241" t="s">
        <v>33</v>
      </c>
      <c r="U3241" t="s">
        <v>33</v>
      </c>
      <c r="V3241">
        <v>40</v>
      </c>
      <c r="W3241">
        <v>40</v>
      </c>
      <c r="X3241">
        <v>0</v>
      </c>
      <c r="Y3241" t="s">
        <v>34</v>
      </c>
      <c r="Z3241" t="s">
        <v>32</v>
      </c>
      <c r="AA3241">
        <f>VLOOKUP(Table1[[#This Row],[Facility Name]],D_2,8,0)</f>
        <v>75</v>
      </c>
    </row>
    <row r="3242" spans="1:27" x14ac:dyDescent="0.25">
      <c r="A3242">
        <v>252565</v>
      </c>
      <c r="B3242" t="s">
        <v>4702</v>
      </c>
      <c r="C3242">
        <v>5</v>
      </c>
      <c r="D3242" t="s">
        <v>4229</v>
      </c>
      <c r="E3242" t="s">
        <v>546</v>
      </c>
      <c r="F3242" t="s">
        <v>29</v>
      </c>
      <c r="G3242" t="s">
        <v>30</v>
      </c>
      <c r="H3242" t="s">
        <v>37</v>
      </c>
      <c r="I3242">
        <v>12</v>
      </c>
      <c r="J3242" t="s">
        <v>33</v>
      </c>
      <c r="K3242">
        <v>40</v>
      </c>
      <c r="L3242">
        <v>56</v>
      </c>
      <c r="M3242">
        <v>64</v>
      </c>
      <c r="N3242" t="s">
        <v>33</v>
      </c>
      <c r="O3242" t="s">
        <v>33</v>
      </c>
      <c r="P3242" t="s">
        <v>33</v>
      </c>
      <c r="Q3242">
        <v>47</v>
      </c>
      <c r="R3242">
        <v>43</v>
      </c>
      <c r="S3242">
        <v>171</v>
      </c>
      <c r="T3242" t="s">
        <v>33</v>
      </c>
      <c r="U3242" t="s">
        <v>33</v>
      </c>
      <c r="V3242">
        <v>64</v>
      </c>
      <c r="W3242">
        <v>64</v>
      </c>
      <c r="X3242">
        <v>0</v>
      </c>
      <c r="Y3242" t="s">
        <v>34</v>
      </c>
      <c r="Z3242" t="s">
        <v>33</v>
      </c>
      <c r="AA3242">
        <f>VLOOKUP(Table1[[#This Row],[Facility Name]],D_2,8,0)</f>
        <v>59</v>
      </c>
    </row>
    <row r="3243" spans="1:27" x14ac:dyDescent="0.25">
      <c r="A3243">
        <v>252566</v>
      </c>
      <c r="B3243" t="s">
        <v>4703</v>
      </c>
      <c r="C3243">
        <v>5</v>
      </c>
      <c r="D3243" t="s">
        <v>4229</v>
      </c>
      <c r="E3243" t="s">
        <v>4704</v>
      </c>
      <c r="F3243" t="s">
        <v>29</v>
      </c>
      <c r="G3243" t="s">
        <v>30</v>
      </c>
      <c r="H3243" t="s">
        <v>37</v>
      </c>
      <c r="I3243">
        <v>17</v>
      </c>
      <c r="J3243" t="s">
        <v>33</v>
      </c>
      <c r="K3243">
        <v>54</v>
      </c>
      <c r="L3243">
        <v>77</v>
      </c>
      <c r="M3243">
        <v>77</v>
      </c>
      <c r="N3243" t="s">
        <v>33</v>
      </c>
      <c r="O3243" t="s">
        <v>33</v>
      </c>
      <c r="P3243" t="s">
        <v>33</v>
      </c>
      <c r="Q3243">
        <v>63</v>
      </c>
      <c r="R3243">
        <v>27</v>
      </c>
      <c r="S3243">
        <v>274</v>
      </c>
      <c r="T3243" t="s">
        <v>33</v>
      </c>
      <c r="U3243" t="s">
        <v>33</v>
      </c>
      <c r="V3243">
        <v>77</v>
      </c>
      <c r="W3243">
        <v>77</v>
      </c>
      <c r="X3243">
        <v>0</v>
      </c>
      <c r="Y3243" t="s">
        <v>32</v>
      </c>
      <c r="Z3243" t="s">
        <v>33</v>
      </c>
      <c r="AA3243">
        <f>VLOOKUP(Table1[[#This Row],[Facility Name]],D_2,8,0)</f>
        <v>68</v>
      </c>
    </row>
    <row r="3244" spans="1:27" x14ac:dyDescent="0.25">
      <c r="A3244">
        <v>252567</v>
      </c>
      <c r="B3244" t="s">
        <v>4705</v>
      </c>
      <c r="C3244">
        <v>3</v>
      </c>
      <c r="D3244" t="s">
        <v>4229</v>
      </c>
      <c r="E3244" t="s">
        <v>4706</v>
      </c>
      <c r="F3244" t="s">
        <v>29</v>
      </c>
      <c r="G3244" t="s">
        <v>30</v>
      </c>
      <c r="H3244" t="s">
        <v>37</v>
      </c>
      <c r="I3244">
        <v>12</v>
      </c>
      <c r="J3244" t="s">
        <v>33</v>
      </c>
      <c r="K3244">
        <v>54</v>
      </c>
      <c r="L3244">
        <v>73</v>
      </c>
      <c r="M3244">
        <v>75</v>
      </c>
      <c r="N3244" t="s">
        <v>33</v>
      </c>
      <c r="O3244" t="s">
        <v>33</v>
      </c>
      <c r="P3244" t="s">
        <v>33</v>
      </c>
      <c r="Q3244">
        <v>65</v>
      </c>
      <c r="R3244">
        <v>107</v>
      </c>
      <c r="S3244">
        <v>324</v>
      </c>
      <c r="T3244" t="s">
        <v>40</v>
      </c>
      <c r="U3244" t="s">
        <v>33</v>
      </c>
      <c r="V3244">
        <v>72</v>
      </c>
      <c r="W3244">
        <v>72</v>
      </c>
      <c r="X3244">
        <v>0</v>
      </c>
      <c r="Y3244" t="s">
        <v>33</v>
      </c>
      <c r="Z3244" t="s">
        <v>33</v>
      </c>
      <c r="AA3244">
        <f>VLOOKUP(Table1[[#This Row],[Facility Name]],D_2,8,0)</f>
        <v>33</v>
      </c>
    </row>
    <row r="3245" spans="1:27" x14ac:dyDescent="0.25">
      <c r="A3245">
        <v>252568</v>
      </c>
      <c r="B3245" t="s">
        <v>4607</v>
      </c>
      <c r="C3245">
        <v>5</v>
      </c>
      <c r="D3245" t="s">
        <v>4229</v>
      </c>
      <c r="E3245" t="s">
        <v>4707</v>
      </c>
      <c r="F3245" t="s">
        <v>29</v>
      </c>
      <c r="G3245" t="s">
        <v>30</v>
      </c>
      <c r="H3245" t="s">
        <v>37</v>
      </c>
      <c r="I3245">
        <v>36</v>
      </c>
      <c r="J3245" t="s">
        <v>33</v>
      </c>
      <c r="K3245">
        <v>147</v>
      </c>
      <c r="L3245">
        <v>193</v>
      </c>
      <c r="M3245">
        <v>200</v>
      </c>
      <c r="N3245" t="s">
        <v>33</v>
      </c>
      <c r="O3245" t="s">
        <v>33</v>
      </c>
      <c r="P3245" t="s">
        <v>33</v>
      </c>
      <c r="Q3245">
        <v>175</v>
      </c>
      <c r="R3245">
        <v>194</v>
      </c>
      <c r="S3245">
        <v>642</v>
      </c>
      <c r="T3245" t="s">
        <v>40</v>
      </c>
      <c r="U3245" t="s">
        <v>33</v>
      </c>
      <c r="V3245">
        <v>201</v>
      </c>
      <c r="W3245">
        <v>201</v>
      </c>
      <c r="X3245">
        <v>0</v>
      </c>
      <c r="Y3245" t="s">
        <v>33</v>
      </c>
      <c r="Z3245" t="s">
        <v>33</v>
      </c>
      <c r="AA3245">
        <f>VLOOKUP(Table1[[#This Row],[Facility Name]],D_2,8,0)</f>
        <v>73</v>
      </c>
    </row>
    <row r="3246" spans="1:27" x14ac:dyDescent="0.25">
      <c r="A3246">
        <v>252569</v>
      </c>
      <c r="B3246" t="s">
        <v>4799</v>
      </c>
      <c r="C3246">
        <v>5</v>
      </c>
      <c r="D3246" t="s">
        <v>4229</v>
      </c>
      <c r="E3246" t="s">
        <v>122</v>
      </c>
      <c r="F3246" t="s">
        <v>29</v>
      </c>
      <c r="G3246" t="s">
        <v>63</v>
      </c>
      <c r="H3246" t="s">
        <v>64</v>
      </c>
      <c r="I3246">
        <v>18</v>
      </c>
      <c r="J3246" t="s">
        <v>33</v>
      </c>
      <c r="K3246">
        <v>26</v>
      </c>
      <c r="L3246">
        <v>30</v>
      </c>
      <c r="M3246">
        <v>34</v>
      </c>
      <c r="N3246" t="s">
        <v>33</v>
      </c>
      <c r="O3246" t="s">
        <v>32</v>
      </c>
      <c r="P3246" t="s">
        <v>33</v>
      </c>
      <c r="Q3246">
        <v>30</v>
      </c>
      <c r="R3246">
        <v>16</v>
      </c>
      <c r="S3246">
        <v>173</v>
      </c>
      <c r="T3246" t="s">
        <v>33</v>
      </c>
      <c r="U3246" t="s">
        <v>33</v>
      </c>
      <c r="V3246">
        <v>34</v>
      </c>
      <c r="W3246">
        <v>34</v>
      </c>
      <c r="X3246">
        <v>0</v>
      </c>
      <c r="Y3246" t="s">
        <v>34</v>
      </c>
      <c r="Z3246" t="s">
        <v>33</v>
      </c>
      <c r="AA3246">
        <f>VLOOKUP(Table1[[#This Row],[Facility Name]],D_2,8,0)</f>
        <v>55</v>
      </c>
    </row>
    <row r="3247" spans="1:27" x14ac:dyDescent="0.25">
      <c r="A3247">
        <v>252570</v>
      </c>
      <c r="B3247" t="s">
        <v>4800</v>
      </c>
      <c r="C3247">
        <v>5</v>
      </c>
      <c r="D3247" t="s">
        <v>4229</v>
      </c>
      <c r="E3247" t="s">
        <v>83</v>
      </c>
      <c r="F3247" t="s">
        <v>29</v>
      </c>
      <c r="G3247" t="s">
        <v>63</v>
      </c>
      <c r="H3247" t="s">
        <v>64</v>
      </c>
      <c r="I3247">
        <v>9</v>
      </c>
      <c r="J3247" t="s">
        <v>33</v>
      </c>
      <c r="K3247">
        <v>29</v>
      </c>
      <c r="L3247">
        <v>31</v>
      </c>
      <c r="M3247">
        <v>32</v>
      </c>
      <c r="N3247" t="s">
        <v>33</v>
      </c>
      <c r="O3247" t="s">
        <v>33</v>
      </c>
      <c r="P3247" t="s">
        <v>33</v>
      </c>
      <c r="Q3247">
        <v>30</v>
      </c>
      <c r="R3247">
        <v>30</v>
      </c>
      <c r="S3247">
        <v>108</v>
      </c>
      <c r="T3247" t="s">
        <v>33</v>
      </c>
      <c r="U3247" t="s">
        <v>33</v>
      </c>
      <c r="V3247">
        <v>32</v>
      </c>
      <c r="W3247">
        <v>32</v>
      </c>
      <c r="X3247">
        <v>0</v>
      </c>
      <c r="Y3247" t="s">
        <v>34</v>
      </c>
      <c r="Z3247" t="s">
        <v>33</v>
      </c>
      <c r="AA3247">
        <f>VLOOKUP(Table1[[#This Row],[Facility Name]],D_2,8,0)</f>
        <v>73</v>
      </c>
    </row>
    <row r="3248" spans="1:27" x14ac:dyDescent="0.25">
      <c r="A3248">
        <v>252571</v>
      </c>
      <c r="B3248" t="s">
        <v>4801</v>
      </c>
      <c r="C3248">
        <v>4</v>
      </c>
      <c r="D3248" t="s">
        <v>4229</v>
      </c>
      <c r="E3248" t="s">
        <v>36</v>
      </c>
      <c r="F3248" t="s">
        <v>29</v>
      </c>
      <c r="G3248" t="s">
        <v>63</v>
      </c>
      <c r="H3248" t="s">
        <v>64</v>
      </c>
      <c r="I3248">
        <v>8</v>
      </c>
      <c r="J3248" t="s">
        <v>34</v>
      </c>
      <c r="K3248">
        <v>9</v>
      </c>
      <c r="L3248">
        <v>14</v>
      </c>
      <c r="M3248">
        <v>14</v>
      </c>
      <c r="N3248" t="s">
        <v>33</v>
      </c>
      <c r="O3248" t="s">
        <v>33</v>
      </c>
      <c r="P3248" t="s">
        <v>33</v>
      </c>
      <c r="Q3248">
        <v>10</v>
      </c>
      <c r="R3248">
        <v>12</v>
      </c>
      <c r="S3248">
        <v>56</v>
      </c>
      <c r="T3248" t="s">
        <v>34</v>
      </c>
      <c r="U3248" t="s">
        <v>33</v>
      </c>
      <c r="V3248">
        <v>15</v>
      </c>
      <c r="W3248">
        <v>15</v>
      </c>
      <c r="X3248">
        <v>0</v>
      </c>
      <c r="Y3248" t="s">
        <v>34</v>
      </c>
      <c r="Z3248" t="s">
        <v>32</v>
      </c>
      <c r="AA3248">
        <f>VLOOKUP(Table1[[#This Row],[Facility Name]],D_2,8,0)</f>
        <v>72</v>
      </c>
    </row>
    <row r="3249" spans="1:27" x14ac:dyDescent="0.25">
      <c r="A3249">
        <v>252572</v>
      </c>
      <c r="B3249" t="s">
        <v>4802</v>
      </c>
      <c r="C3249">
        <v>5</v>
      </c>
      <c r="D3249" t="s">
        <v>4229</v>
      </c>
      <c r="E3249" t="s">
        <v>52</v>
      </c>
      <c r="F3249" t="s">
        <v>29</v>
      </c>
      <c r="G3249" t="s">
        <v>30</v>
      </c>
      <c r="H3249" t="s">
        <v>37</v>
      </c>
      <c r="I3249">
        <v>15</v>
      </c>
      <c r="J3249" t="s">
        <v>33</v>
      </c>
      <c r="K3249">
        <v>36</v>
      </c>
      <c r="L3249">
        <v>53</v>
      </c>
      <c r="M3249">
        <v>53</v>
      </c>
      <c r="N3249" t="s">
        <v>33</v>
      </c>
      <c r="O3249" t="s">
        <v>33</v>
      </c>
      <c r="P3249" t="s">
        <v>33</v>
      </c>
      <c r="Q3249">
        <v>48</v>
      </c>
      <c r="R3249">
        <v>44</v>
      </c>
      <c r="S3249">
        <v>209</v>
      </c>
      <c r="T3249" t="s">
        <v>33</v>
      </c>
      <c r="U3249" t="s">
        <v>33</v>
      </c>
      <c r="V3249">
        <v>54</v>
      </c>
      <c r="W3249">
        <v>54</v>
      </c>
      <c r="X3249">
        <v>0</v>
      </c>
      <c r="Y3249" t="s">
        <v>33</v>
      </c>
      <c r="Z3249" t="s">
        <v>33</v>
      </c>
      <c r="AA3249">
        <f>VLOOKUP(Table1[[#This Row],[Facility Name]],D_2,8,0)</f>
        <v>75</v>
      </c>
    </row>
    <row r="3250" spans="1:27" hidden="1" x14ac:dyDescent="0.25">
      <c r="A3250">
        <v>252583</v>
      </c>
      <c r="B3250" t="s">
        <v>4589</v>
      </c>
      <c r="C3250">
        <v>3</v>
      </c>
      <c r="D3250" t="s">
        <v>4229</v>
      </c>
      <c r="E3250" t="s">
        <v>546</v>
      </c>
      <c r="F3250" t="s">
        <v>29</v>
      </c>
      <c r="G3250" t="s">
        <v>63</v>
      </c>
      <c r="H3250" t="s">
        <v>64</v>
      </c>
      <c r="I3250">
        <v>0</v>
      </c>
      <c r="J3250" t="s">
        <v>32</v>
      </c>
      <c r="K3250">
        <v>50</v>
      </c>
      <c r="L3250">
        <v>62</v>
      </c>
      <c r="M3250">
        <v>61</v>
      </c>
      <c r="N3250" t="s">
        <v>33</v>
      </c>
      <c r="O3250" t="s">
        <v>32</v>
      </c>
      <c r="P3250" t="s">
        <v>33</v>
      </c>
      <c r="Q3250">
        <v>58</v>
      </c>
      <c r="R3250">
        <v>50</v>
      </c>
      <c r="S3250">
        <v>180</v>
      </c>
      <c r="T3250" t="s">
        <v>34</v>
      </c>
      <c r="U3250" t="s">
        <v>33</v>
      </c>
      <c r="V3250">
        <v>14</v>
      </c>
      <c r="W3250">
        <v>14</v>
      </c>
      <c r="X3250">
        <v>0</v>
      </c>
      <c r="Y3250" t="s">
        <v>33</v>
      </c>
      <c r="Z3250" t="s">
        <v>33</v>
      </c>
      <c r="AA3250" t="e">
        <f>VLOOKUP(Table1[[#This Row],[Facility Name]],D_2,8,0)</f>
        <v>#N/A</v>
      </c>
    </row>
    <row r="3251" spans="1:27" x14ac:dyDescent="0.25">
      <c r="A3251">
        <v>252573</v>
      </c>
      <c r="B3251" t="s">
        <v>4803</v>
      </c>
      <c r="C3251">
        <v>5</v>
      </c>
      <c r="D3251" t="s">
        <v>4229</v>
      </c>
      <c r="E3251" t="s">
        <v>4804</v>
      </c>
      <c r="F3251" t="s">
        <v>29</v>
      </c>
      <c r="G3251" t="s">
        <v>30</v>
      </c>
      <c r="H3251" t="s">
        <v>37</v>
      </c>
      <c r="I3251">
        <v>9</v>
      </c>
      <c r="J3251" t="s">
        <v>33</v>
      </c>
      <c r="K3251">
        <v>38</v>
      </c>
      <c r="L3251">
        <v>46</v>
      </c>
      <c r="M3251">
        <v>47</v>
      </c>
      <c r="N3251" t="s">
        <v>33</v>
      </c>
      <c r="O3251" t="s">
        <v>33</v>
      </c>
      <c r="P3251" t="s">
        <v>33</v>
      </c>
      <c r="Q3251">
        <v>45</v>
      </c>
      <c r="R3251">
        <v>24</v>
      </c>
      <c r="S3251">
        <v>160</v>
      </c>
      <c r="T3251" t="s">
        <v>33</v>
      </c>
      <c r="U3251" t="s">
        <v>33</v>
      </c>
      <c r="V3251">
        <v>46</v>
      </c>
      <c r="W3251">
        <v>46</v>
      </c>
      <c r="X3251">
        <v>0</v>
      </c>
      <c r="Y3251" t="s">
        <v>34</v>
      </c>
      <c r="Z3251" t="s">
        <v>33</v>
      </c>
      <c r="AA3251">
        <f>VLOOKUP(Table1[[#This Row],[Facility Name]],D_2,8,0)</f>
        <v>88</v>
      </c>
    </row>
    <row r="3252" spans="1:27" x14ac:dyDescent="0.25">
      <c r="A3252">
        <v>252574</v>
      </c>
      <c r="B3252" t="s">
        <v>4805</v>
      </c>
      <c r="C3252">
        <v>3</v>
      </c>
      <c r="D3252" t="s">
        <v>4229</v>
      </c>
      <c r="E3252" t="s">
        <v>4707</v>
      </c>
      <c r="F3252" t="s">
        <v>29</v>
      </c>
      <c r="G3252" t="s">
        <v>30</v>
      </c>
      <c r="H3252" t="s">
        <v>37</v>
      </c>
      <c r="I3252">
        <v>0</v>
      </c>
      <c r="J3252" t="s">
        <v>33</v>
      </c>
      <c r="K3252">
        <v>103</v>
      </c>
      <c r="L3252">
        <v>141</v>
      </c>
      <c r="M3252">
        <v>148</v>
      </c>
      <c r="N3252" t="s">
        <v>33</v>
      </c>
      <c r="O3252" t="s">
        <v>33</v>
      </c>
      <c r="P3252" t="s">
        <v>40</v>
      </c>
      <c r="Q3252">
        <v>111</v>
      </c>
      <c r="R3252">
        <v>76</v>
      </c>
      <c r="S3252">
        <v>415</v>
      </c>
      <c r="T3252" t="s">
        <v>34</v>
      </c>
      <c r="U3252" t="s">
        <v>33</v>
      </c>
      <c r="V3252">
        <v>43</v>
      </c>
      <c r="W3252">
        <v>43</v>
      </c>
      <c r="X3252">
        <v>0</v>
      </c>
      <c r="Y3252" t="s">
        <v>33</v>
      </c>
      <c r="Z3252" t="s">
        <v>33</v>
      </c>
      <c r="AA3252">
        <f>VLOOKUP(Table1[[#This Row],[Facility Name]],D_2,8,0)</f>
        <v>51</v>
      </c>
    </row>
    <row r="3253" spans="1:27" x14ac:dyDescent="0.25">
      <c r="A3253">
        <v>252575</v>
      </c>
      <c r="B3253" t="s">
        <v>4472</v>
      </c>
      <c r="C3253">
        <v>1</v>
      </c>
      <c r="D3253" t="s">
        <v>4229</v>
      </c>
      <c r="E3253" t="s">
        <v>36</v>
      </c>
      <c r="F3253" t="s">
        <v>29</v>
      </c>
      <c r="G3253" t="s">
        <v>63</v>
      </c>
      <c r="H3253" t="s">
        <v>64</v>
      </c>
      <c r="I3253">
        <v>1</v>
      </c>
      <c r="J3253" t="s">
        <v>34</v>
      </c>
      <c r="K3253">
        <v>15</v>
      </c>
      <c r="L3253">
        <v>22</v>
      </c>
      <c r="M3253">
        <v>22</v>
      </c>
      <c r="N3253" t="s">
        <v>33</v>
      </c>
      <c r="O3253" t="s">
        <v>33</v>
      </c>
      <c r="P3253" t="s">
        <v>33</v>
      </c>
      <c r="Q3253">
        <v>16</v>
      </c>
      <c r="R3253">
        <v>14</v>
      </c>
      <c r="S3253">
        <v>74</v>
      </c>
      <c r="T3253" t="s">
        <v>34</v>
      </c>
      <c r="U3253" t="s">
        <v>34</v>
      </c>
      <c r="V3253">
        <v>0</v>
      </c>
      <c r="W3253">
        <v>0</v>
      </c>
      <c r="X3253">
        <v>0</v>
      </c>
      <c r="Y3253" t="s">
        <v>33</v>
      </c>
      <c r="Z3253" t="s">
        <v>33</v>
      </c>
      <c r="AA3253">
        <f>VLOOKUP(Table1[[#This Row],[Facility Name]],D_2,8,0)</f>
        <v>52</v>
      </c>
    </row>
    <row r="3254" spans="1:27" x14ac:dyDescent="0.25">
      <c r="A3254">
        <v>252576</v>
      </c>
      <c r="B3254" t="s">
        <v>4473</v>
      </c>
      <c r="C3254">
        <v>3</v>
      </c>
      <c r="D3254" t="s">
        <v>4229</v>
      </c>
      <c r="E3254" t="s">
        <v>4230</v>
      </c>
      <c r="F3254" t="s">
        <v>29</v>
      </c>
      <c r="G3254" t="s">
        <v>30</v>
      </c>
      <c r="H3254" t="s">
        <v>37</v>
      </c>
      <c r="I3254">
        <v>2</v>
      </c>
      <c r="J3254" t="s">
        <v>33</v>
      </c>
      <c r="K3254">
        <v>66</v>
      </c>
      <c r="L3254">
        <v>96</v>
      </c>
      <c r="M3254">
        <v>106</v>
      </c>
      <c r="N3254" t="s">
        <v>33</v>
      </c>
      <c r="O3254" t="s">
        <v>33</v>
      </c>
      <c r="P3254" t="s">
        <v>32</v>
      </c>
      <c r="Q3254">
        <v>76</v>
      </c>
      <c r="R3254">
        <v>53</v>
      </c>
      <c r="S3254">
        <v>263</v>
      </c>
      <c r="T3254" t="s">
        <v>34</v>
      </c>
      <c r="U3254" t="s">
        <v>33</v>
      </c>
      <c r="V3254">
        <v>38</v>
      </c>
      <c r="W3254">
        <v>38</v>
      </c>
      <c r="X3254">
        <v>0</v>
      </c>
      <c r="Y3254" t="s">
        <v>33</v>
      </c>
      <c r="Z3254" t="s">
        <v>33</v>
      </c>
      <c r="AA3254">
        <f>VLOOKUP(Table1[[#This Row],[Facility Name]],D_2,8,0)</f>
        <v>44</v>
      </c>
    </row>
    <row r="3255" spans="1:27" x14ac:dyDescent="0.25">
      <c r="A3255">
        <v>252578</v>
      </c>
      <c r="B3255" t="s">
        <v>4474</v>
      </c>
      <c r="C3255">
        <v>4</v>
      </c>
      <c r="D3255" t="s">
        <v>4229</v>
      </c>
      <c r="E3255" t="s">
        <v>1310</v>
      </c>
      <c r="F3255" t="s">
        <v>29</v>
      </c>
      <c r="G3255" t="s">
        <v>30</v>
      </c>
      <c r="H3255" t="s">
        <v>37</v>
      </c>
      <c r="I3255">
        <v>2</v>
      </c>
      <c r="J3255" t="s">
        <v>32</v>
      </c>
      <c r="K3255">
        <v>73</v>
      </c>
      <c r="L3255">
        <v>95</v>
      </c>
      <c r="M3255">
        <v>100</v>
      </c>
      <c r="N3255" t="s">
        <v>33</v>
      </c>
      <c r="O3255" t="s">
        <v>33</v>
      </c>
      <c r="P3255" t="s">
        <v>33</v>
      </c>
      <c r="Q3255">
        <v>79</v>
      </c>
      <c r="R3255">
        <v>32</v>
      </c>
      <c r="S3255">
        <v>282</v>
      </c>
      <c r="T3255" t="s">
        <v>34</v>
      </c>
      <c r="U3255" t="s">
        <v>33</v>
      </c>
      <c r="V3255">
        <v>62</v>
      </c>
      <c r="W3255">
        <v>62</v>
      </c>
      <c r="X3255">
        <v>0</v>
      </c>
      <c r="Y3255" t="s">
        <v>33</v>
      </c>
      <c r="Z3255" t="s">
        <v>33</v>
      </c>
      <c r="AA3255">
        <f>VLOOKUP(Table1[[#This Row],[Facility Name]],D_2,8,0)</f>
        <v>66</v>
      </c>
    </row>
    <row r="3256" spans="1:27" x14ac:dyDescent="0.25">
      <c r="A3256">
        <v>252579</v>
      </c>
      <c r="B3256" t="s">
        <v>4475</v>
      </c>
      <c r="D3256" t="s">
        <v>4229</v>
      </c>
      <c r="E3256" t="s">
        <v>546</v>
      </c>
      <c r="F3256" t="s">
        <v>29</v>
      </c>
      <c r="G3256" t="s">
        <v>30</v>
      </c>
      <c r="H3256" t="s">
        <v>37</v>
      </c>
      <c r="I3256">
        <v>0</v>
      </c>
      <c r="J3256" t="s">
        <v>32</v>
      </c>
      <c r="K3256">
        <v>77</v>
      </c>
      <c r="L3256">
        <v>113</v>
      </c>
      <c r="M3256">
        <v>115</v>
      </c>
      <c r="N3256" t="s">
        <v>33</v>
      </c>
      <c r="O3256" t="s">
        <v>33</v>
      </c>
      <c r="P3256" t="s">
        <v>33</v>
      </c>
      <c r="Q3256">
        <v>85</v>
      </c>
      <c r="R3256">
        <v>103</v>
      </c>
      <c r="S3256">
        <v>287</v>
      </c>
      <c r="T3256" t="s">
        <v>34</v>
      </c>
      <c r="U3256" t="s">
        <v>34</v>
      </c>
      <c r="V3256">
        <v>9</v>
      </c>
      <c r="W3256">
        <v>9</v>
      </c>
      <c r="X3256">
        <v>0</v>
      </c>
      <c r="Y3256" t="s">
        <v>33</v>
      </c>
      <c r="Z3256" t="s">
        <v>33</v>
      </c>
      <c r="AA3256">
        <f>VLOOKUP(Table1[[#This Row],[Facility Name]],D_2,8,0)</f>
        <v>44</v>
      </c>
    </row>
    <row r="3257" spans="1:27" x14ac:dyDescent="0.25">
      <c r="A3257">
        <v>252580</v>
      </c>
      <c r="B3257" t="s">
        <v>4499</v>
      </c>
      <c r="C3257">
        <v>5</v>
      </c>
      <c r="D3257" t="s">
        <v>4229</v>
      </c>
      <c r="E3257" t="s">
        <v>1310</v>
      </c>
      <c r="F3257" t="s">
        <v>29</v>
      </c>
      <c r="G3257" t="s">
        <v>30</v>
      </c>
      <c r="H3257" t="s">
        <v>37</v>
      </c>
      <c r="I3257">
        <v>14</v>
      </c>
      <c r="J3257" t="s">
        <v>33</v>
      </c>
      <c r="K3257">
        <v>62</v>
      </c>
      <c r="L3257">
        <v>82</v>
      </c>
      <c r="M3257">
        <v>83</v>
      </c>
      <c r="N3257" t="s">
        <v>40</v>
      </c>
      <c r="O3257" t="s">
        <v>33</v>
      </c>
      <c r="P3257" t="s">
        <v>40</v>
      </c>
      <c r="Q3257">
        <v>71</v>
      </c>
      <c r="R3257">
        <v>24</v>
      </c>
      <c r="S3257">
        <v>245</v>
      </c>
      <c r="T3257" t="s">
        <v>40</v>
      </c>
      <c r="U3257" t="s">
        <v>33</v>
      </c>
      <c r="V3257">
        <v>85</v>
      </c>
      <c r="W3257">
        <v>85</v>
      </c>
      <c r="X3257">
        <v>0</v>
      </c>
      <c r="Y3257" t="s">
        <v>33</v>
      </c>
      <c r="Z3257" t="s">
        <v>33</v>
      </c>
      <c r="AA3257">
        <f>VLOOKUP(Table1[[#This Row],[Facility Name]],D_2,8,0)</f>
        <v>83</v>
      </c>
    </row>
    <row r="3258" spans="1:27" x14ac:dyDescent="0.25">
      <c r="A3258">
        <v>252581</v>
      </c>
      <c r="B3258" t="s">
        <v>4500</v>
      </c>
      <c r="C3258">
        <v>5</v>
      </c>
      <c r="D3258" t="s">
        <v>4229</v>
      </c>
      <c r="F3258" t="s">
        <v>29</v>
      </c>
      <c r="G3258" t="s">
        <v>30</v>
      </c>
      <c r="H3258" t="s">
        <v>37</v>
      </c>
      <c r="I3258">
        <v>24</v>
      </c>
      <c r="J3258" t="s">
        <v>33</v>
      </c>
      <c r="K3258">
        <v>83</v>
      </c>
      <c r="L3258">
        <v>106</v>
      </c>
      <c r="M3258">
        <v>112</v>
      </c>
      <c r="N3258" t="s">
        <v>33</v>
      </c>
      <c r="O3258" t="s">
        <v>33</v>
      </c>
      <c r="P3258" t="s">
        <v>33</v>
      </c>
      <c r="Q3258">
        <v>96</v>
      </c>
      <c r="R3258">
        <v>118</v>
      </c>
      <c r="S3258">
        <v>319</v>
      </c>
      <c r="T3258" t="s">
        <v>33</v>
      </c>
      <c r="U3258" t="s">
        <v>40</v>
      </c>
      <c r="V3258">
        <v>111</v>
      </c>
      <c r="W3258">
        <v>111</v>
      </c>
      <c r="X3258">
        <v>0</v>
      </c>
      <c r="Y3258" t="s">
        <v>33</v>
      </c>
      <c r="Z3258" t="s">
        <v>33</v>
      </c>
      <c r="AA3258">
        <f>VLOOKUP(Table1[[#This Row],[Facility Name]],D_2,8,0)</f>
        <v>57</v>
      </c>
    </row>
    <row r="3259" spans="1:27" x14ac:dyDescent="0.25">
      <c r="A3259">
        <v>252582</v>
      </c>
      <c r="B3259" t="s">
        <v>4588</v>
      </c>
      <c r="D3259" t="s">
        <v>4229</v>
      </c>
      <c r="E3259" t="s">
        <v>546</v>
      </c>
      <c r="F3259" t="s">
        <v>29</v>
      </c>
      <c r="G3259" t="s">
        <v>30</v>
      </c>
      <c r="H3259" t="s">
        <v>37</v>
      </c>
      <c r="I3259">
        <v>0</v>
      </c>
      <c r="J3259" t="s">
        <v>33</v>
      </c>
      <c r="K3259">
        <v>19</v>
      </c>
      <c r="L3259">
        <v>26</v>
      </c>
      <c r="M3259">
        <v>27</v>
      </c>
      <c r="N3259" t="s">
        <v>33</v>
      </c>
      <c r="O3259" t="s">
        <v>33</v>
      </c>
      <c r="P3259" t="s">
        <v>33</v>
      </c>
      <c r="Q3259">
        <v>20</v>
      </c>
      <c r="R3259">
        <v>25</v>
      </c>
      <c r="S3259">
        <v>46</v>
      </c>
      <c r="T3259" t="s">
        <v>34</v>
      </c>
      <c r="U3259" t="s">
        <v>34</v>
      </c>
      <c r="V3259">
        <v>4</v>
      </c>
      <c r="W3259">
        <v>4</v>
      </c>
      <c r="X3259">
        <v>0</v>
      </c>
      <c r="Y3259" t="s">
        <v>34</v>
      </c>
      <c r="Z3259" t="s">
        <v>33</v>
      </c>
      <c r="AA3259">
        <f>VLOOKUP(Table1[[#This Row],[Facility Name]],D_2,8,0)</f>
        <v>35</v>
      </c>
    </row>
    <row r="3260" spans="1:27" x14ac:dyDescent="0.25">
      <c r="A3260">
        <v>252584</v>
      </c>
      <c r="B3260" t="s">
        <v>4500</v>
      </c>
      <c r="D3260" t="s">
        <v>4229</v>
      </c>
      <c r="E3260" t="s">
        <v>133</v>
      </c>
      <c r="F3260" t="s">
        <v>29</v>
      </c>
      <c r="G3260" t="s">
        <v>30</v>
      </c>
      <c r="H3260" t="s">
        <v>168</v>
      </c>
      <c r="I3260">
        <v>0</v>
      </c>
      <c r="J3260" t="s">
        <v>32</v>
      </c>
      <c r="K3260">
        <v>82</v>
      </c>
      <c r="L3260">
        <v>93</v>
      </c>
      <c r="M3260">
        <v>106</v>
      </c>
      <c r="N3260" t="s">
        <v>33</v>
      </c>
      <c r="O3260" t="s">
        <v>33</v>
      </c>
      <c r="P3260" t="s">
        <v>33</v>
      </c>
      <c r="Q3260">
        <v>89</v>
      </c>
      <c r="R3260">
        <v>60</v>
      </c>
      <c r="S3260">
        <v>370</v>
      </c>
      <c r="T3260" t="s">
        <v>34</v>
      </c>
      <c r="U3260" t="s">
        <v>34</v>
      </c>
      <c r="V3260">
        <v>9</v>
      </c>
      <c r="W3260">
        <v>9</v>
      </c>
      <c r="X3260">
        <v>0</v>
      </c>
      <c r="Y3260" t="s">
        <v>33</v>
      </c>
      <c r="Z3260" t="s">
        <v>33</v>
      </c>
      <c r="AA3260">
        <f>VLOOKUP(Table1[[#This Row],[Facility Name]],D_2,8,0)</f>
        <v>57</v>
      </c>
    </row>
    <row r="3261" spans="1:27" x14ac:dyDescent="0.25">
      <c r="A3261">
        <v>252585</v>
      </c>
      <c r="B3261" t="s">
        <v>4607</v>
      </c>
      <c r="C3261">
        <v>3</v>
      </c>
      <c r="D3261" t="s">
        <v>4229</v>
      </c>
      <c r="E3261" t="s">
        <v>4230</v>
      </c>
      <c r="F3261" t="s">
        <v>29</v>
      </c>
      <c r="G3261" t="s">
        <v>30</v>
      </c>
      <c r="H3261" t="s">
        <v>37</v>
      </c>
      <c r="I3261">
        <v>14</v>
      </c>
      <c r="J3261" t="s">
        <v>33</v>
      </c>
      <c r="K3261">
        <v>66</v>
      </c>
      <c r="L3261">
        <v>93</v>
      </c>
      <c r="M3261">
        <v>99</v>
      </c>
      <c r="N3261" t="s">
        <v>33</v>
      </c>
      <c r="O3261" t="s">
        <v>33</v>
      </c>
      <c r="P3261" t="s">
        <v>33</v>
      </c>
      <c r="Q3261">
        <v>77</v>
      </c>
      <c r="R3261">
        <v>103</v>
      </c>
      <c r="S3261">
        <v>182</v>
      </c>
      <c r="T3261" t="s">
        <v>33</v>
      </c>
      <c r="U3261" t="s">
        <v>33</v>
      </c>
      <c r="V3261">
        <v>100</v>
      </c>
      <c r="W3261">
        <v>100</v>
      </c>
      <c r="X3261">
        <v>0</v>
      </c>
      <c r="Y3261" t="s">
        <v>33</v>
      </c>
      <c r="Z3261" t="s">
        <v>33</v>
      </c>
      <c r="AA3261">
        <f>VLOOKUP(Table1[[#This Row],[Facility Name]],D_2,8,0)</f>
        <v>73</v>
      </c>
    </row>
    <row r="3262" spans="1:27" x14ac:dyDescent="0.25">
      <c r="A3262">
        <v>252586</v>
      </c>
      <c r="B3262" t="s">
        <v>4500</v>
      </c>
      <c r="C3262">
        <v>5</v>
      </c>
      <c r="D3262" t="s">
        <v>4229</v>
      </c>
      <c r="E3262" t="s">
        <v>837</v>
      </c>
      <c r="F3262" t="s">
        <v>29</v>
      </c>
      <c r="G3262" t="s">
        <v>30</v>
      </c>
      <c r="H3262" t="s">
        <v>37</v>
      </c>
      <c r="I3262">
        <v>14</v>
      </c>
      <c r="J3262" t="s">
        <v>33</v>
      </c>
      <c r="K3262">
        <v>66</v>
      </c>
      <c r="L3262">
        <v>77</v>
      </c>
      <c r="M3262">
        <v>80</v>
      </c>
      <c r="N3262" t="s">
        <v>40</v>
      </c>
      <c r="O3262" t="s">
        <v>33</v>
      </c>
      <c r="P3262" t="s">
        <v>33</v>
      </c>
      <c r="Q3262">
        <v>73</v>
      </c>
      <c r="R3262">
        <v>30</v>
      </c>
      <c r="S3262">
        <v>194</v>
      </c>
      <c r="T3262" t="s">
        <v>33</v>
      </c>
      <c r="U3262" t="s">
        <v>33</v>
      </c>
      <c r="V3262">
        <v>81</v>
      </c>
      <c r="W3262">
        <v>81</v>
      </c>
      <c r="X3262">
        <v>0</v>
      </c>
      <c r="Y3262" t="s">
        <v>34</v>
      </c>
      <c r="Z3262" t="s">
        <v>33</v>
      </c>
      <c r="AA3262">
        <f>VLOOKUP(Table1[[#This Row],[Facility Name]],D_2,8,0)</f>
        <v>57</v>
      </c>
    </row>
    <row r="3263" spans="1:27" hidden="1" x14ac:dyDescent="0.25">
      <c r="A3263">
        <v>262503</v>
      </c>
      <c r="B3263" t="s">
        <v>4511</v>
      </c>
      <c r="C3263">
        <v>5</v>
      </c>
      <c r="D3263" t="s">
        <v>3200</v>
      </c>
      <c r="E3263" t="s">
        <v>3202</v>
      </c>
      <c r="F3263" t="s">
        <v>29</v>
      </c>
      <c r="G3263" t="s">
        <v>30</v>
      </c>
      <c r="H3263" t="s">
        <v>31</v>
      </c>
      <c r="I3263">
        <v>25</v>
      </c>
      <c r="J3263" t="s">
        <v>33</v>
      </c>
      <c r="K3263">
        <v>65</v>
      </c>
      <c r="L3263">
        <v>82</v>
      </c>
      <c r="M3263">
        <v>88</v>
      </c>
      <c r="N3263" t="s">
        <v>33</v>
      </c>
      <c r="O3263" t="s">
        <v>33</v>
      </c>
      <c r="P3263" t="s">
        <v>33</v>
      </c>
      <c r="Q3263">
        <v>71</v>
      </c>
      <c r="R3263">
        <v>68</v>
      </c>
      <c r="S3263">
        <v>308</v>
      </c>
      <c r="T3263" t="s">
        <v>33</v>
      </c>
      <c r="U3263" t="s">
        <v>33</v>
      </c>
      <c r="V3263">
        <v>88</v>
      </c>
      <c r="W3263">
        <v>88</v>
      </c>
      <c r="X3263">
        <v>0</v>
      </c>
      <c r="Y3263" t="s">
        <v>33</v>
      </c>
      <c r="Z3263" t="s">
        <v>33</v>
      </c>
      <c r="AA3263" t="e">
        <f>VLOOKUP(Table1[[#This Row],[Facility Name]],D_2,8,0)</f>
        <v>#N/A</v>
      </c>
    </row>
    <row r="3264" spans="1:27" hidden="1" x14ac:dyDescent="0.25">
      <c r="A3264">
        <v>262504</v>
      </c>
      <c r="B3264" t="s">
        <v>4534</v>
      </c>
      <c r="C3264">
        <v>5</v>
      </c>
      <c r="D3264" t="s">
        <v>3200</v>
      </c>
      <c r="E3264" t="s">
        <v>837</v>
      </c>
      <c r="F3264" t="s">
        <v>29</v>
      </c>
      <c r="G3264" t="s">
        <v>30</v>
      </c>
      <c r="H3264" t="s">
        <v>31</v>
      </c>
      <c r="I3264">
        <v>25</v>
      </c>
      <c r="J3264" t="s">
        <v>33</v>
      </c>
      <c r="K3264">
        <v>103</v>
      </c>
      <c r="L3264">
        <v>169</v>
      </c>
      <c r="M3264">
        <v>180</v>
      </c>
      <c r="N3264" t="s">
        <v>33</v>
      </c>
      <c r="O3264" t="s">
        <v>33</v>
      </c>
      <c r="P3264" t="s">
        <v>33</v>
      </c>
      <c r="Q3264">
        <v>129</v>
      </c>
      <c r="R3264">
        <v>161</v>
      </c>
      <c r="S3264">
        <v>546</v>
      </c>
      <c r="T3264" t="s">
        <v>33</v>
      </c>
      <c r="U3264" t="s">
        <v>33</v>
      </c>
      <c r="V3264">
        <v>133</v>
      </c>
      <c r="W3264">
        <v>133</v>
      </c>
      <c r="X3264">
        <v>0</v>
      </c>
      <c r="Y3264" t="s">
        <v>40</v>
      </c>
      <c r="Z3264" t="s">
        <v>33</v>
      </c>
      <c r="AA3264" t="e">
        <f>VLOOKUP(Table1[[#This Row],[Facility Name]],D_2,8,0)</f>
        <v>#N/A</v>
      </c>
    </row>
    <row r="3265" spans="1:27" x14ac:dyDescent="0.25">
      <c r="A3265">
        <v>252587</v>
      </c>
      <c r="B3265" t="s">
        <v>4608</v>
      </c>
      <c r="C3265">
        <v>5</v>
      </c>
      <c r="D3265" t="s">
        <v>4229</v>
      </c>
      <c r="E3265" t="s">
        <v>843</v>
      </c>
      <c r="F3265" t="s">
        <v>29</v>
      </c>
      <c r="G3265" t="s">
        <v>63</v>
      </c>
      <c r="H3265" t="s">
        <v>64</v>
      </c>
      <c r="I3265">
        <v>14</v>
      </c>
      <c r="J3265" t="s">
        <v>33</v>
      </c>
      <c r="K3265">
        <v>45</v>
      </c>
      <c r="L3265">
        <v>67</v>
      </c>
      <c r="M3265">
        <v>73</v>
      </c>
      <c r="N3265" t="s">
        <v>33</v>
      </c>
      <c r="O3265" t="s">
        <v>33</v>
      </c>
      <c r="P3265" t="s">
        <v>33</v>
      </c>
      <c r="Q3265">
        <v>56</v>
      </c>
      <c r="R3265">
        <v>54</v>
      </c>
      <c r="S3265">
        <v>111</v>
      </c>
      <c r="T3265" t="s">
        <v>32</v>
      </c>
      <c r="U3265" t="s">
        <v>33</v>
      </c>
      <c r="V3265">
        <v>73</v>
      </c>
      <c r="W3265">
        <v>73</v>
      </c>
      <c r="X3265">
        <v>0</v>
      </c>
      <c r="Y3265" t="s">
        <v>34</v>
      </c>
      <c r="Z3265" t="s">
        <v>33</v>
      </c>
      <c r="AA3265">
        <f>VLOOKUP(Table1[[#This Row],[Facility Name]],D_2,8,0)</f>
        <v>79</v>
      </c>
    </row>
    <row r="3266" spans="1:27" x14ac:dyDescent="0.25">
      <c r="A3266">
        <v>252588</v>
      </c>
      <c r="B3266" t="s">
        <v>4686</v>
      </c>
      <c r="C3266">
        <v>5</v>
      </c>
      <c r="D3266" t="s">
        <v>4229</v>
      </c>
      <c r="E3266" t="s">
        <v>4688</v>
      </c>
      <c r="F3266" t="s">
        <v>29</v>
      </c>
      <c r="G3266" t="s">
        <v>30</v>
      </c>
      <c r="H3266" t="s">
        <v>37</v>
      </c>
      <c r="I3266">
        <v>13</v>
      </c>
      <c r="J3266" t="s">
        <v>33</v>
      </c>
      <c r="K3266">
        <v>58</v>
      </c>
      <c r="L3266">
        <v>71</v>
      </c>
      <c r="M3266">
        <v>73</v>
      </c>
      <c r="N3266" t="s">
        <v>33</v>
      </c>
      <c r="O3266" t="s">
        <v>33</v>
      </c>
      <c r="P3266" t="s">
        <v>33</v>
      </c>
      <c r="Q3266">
        <v>64</v>
      </c>
      <c r="R3266">
        <v>42</v>
      </c>
      <c r="S3266">
        <v>127</v>
      </c>
      <c r="T3266" t="s">
        <v>33</v>
      </c>
      <c r="U3266" t="s">
        <v>33</v>
      </c>
      <c r="V3266">
        <v>72</v>
      </c>
      <c r="W3266">
        <v>72</v>
      </c>
      <c r="X3266">
        <v>0</v>
      </c>
      <c r="Y3266" t="s">
        <v>33</v>
      </c>
      <c r="Z3266" t="s">
        <v>33</v>
      </c>
      <c r="AA3266">
        <f>VLOOKUP(Table1[[#This Row],[Facility Name]],D_2,8,0)</f>
        <v>70</v>
      </c>
    </row>
    <row r="3267" spans="1:27" x14ac:dyDescent="0.25">
      <c r="A3267">
        <v>252589</v>
      </c>
      <c r="B3267" t="s">
        <v>4474</v>
      </c>
      <c r="C3267">
        <v>3</v>
      </c>
      <c r="D3267" t="s">
        <v>4229</v>
      </c>
      <c r="E3267" t="s">
        <v>60</v>
      </c>
      <c r="F3267" t="s">
        <v>29</v>
      </c>
      <c r="G3267" t="s">
        <v>30</v>
      </c>
      <c r="H3267" t="s">
        <v>37</v>
      </c>
      <c r="I3267">
        <v>14</v>
      </c>
      <c r="J3267" t="s">
        <v>33</v>
      </c>
      <c r="K3267">
        <v>52</v>
      </c>
      <c r="L3267">
        <v>83</v>
      </c>
      <c r="M3267">
        <v>90</v>
      </c>
      <c r="N3267" t="s">
        <v>33</v>
      </c>
      <c r="O3267" t="s">
        <v>33</v>
      </c>
      <c r="P3267" t="s">
        <v>33</v>
      </c>
      <c r="Q3267">
        <v>67</v>
      </c>
      <c r="R3267">
        <v>72</v>
      </c>
      <c r="S3267">
        <v>113</v>
      </c>
      <c r="T3267" t="s">
        <v>33</v>
      </c>
      <c r="U3267" t="s">
        <v>33</v>
      </c>
      <c r="V3267">
        <v>88</v>
      </c>
      <c r="W3267">
        <v>88</v>
      </c>
      <c r="X3267">
        <v>0</v>
      </c>
      <c r="Y3267" t="s">
        <v>34</v>
      </c>
      <c r="Z3267" t="s">
        <v>33</v>
      </c>
      <c r="AA3267">
        <f>VLOOKUP(Table1[[#This Row],[Facility Name]],D_2,8,0)</f>
        <v>66</v>
      </c>
    </row>
    <row r="3268" spans="1:27" hidden="1" x14ac:dyDescent="0.25">
      <c r="A3268">
        <v>262508</v>
      </c>
      <c r="B3268" t="s">
        <v>4277</v>
      </c>
      <c r="C3268">
        <v>3</v>
      </c>
      <c r="D3268" t="s">
        <v>3200</v>
      </c>
      <c r="E3268" t="s">
        <v>3202</v>
      </c>
      <c r="F3268" t="s">
        <v>29</v>
      </c>
      <c r="G3268" t="s">
        <v>63</v>
      </c>
      <c r="H3268" t="s">
        <v>64</v>
      </c>
      <c r="I3268">
        <v>28</v>
      </c>
      <c r="J3268" t="s">
        <v>33</v>
      </c>
      <c r="K3268">
        <v>113</v>
      </c>
      <c r="L3268">
        <v>159</v>
      </c>
      <c r="M3268">
        <v>164</v>
      </c>
      <c r="N3268" t="s">
        <v>33</v>
      </c>
      <c r="O3268" t="s">
        <v>33</v>
      </c>
      <c r="P3268" t="s">
        <v>33</v>
      </c>
      <c r="Q3268">
        <v>139</v>
      </c>
      <c r="R3268">
        <v>141</v>
      </c>
      <c r="S3268">
        <v>534</v>
      </c>
      <c r="T3268" t="s">
        <v>40</v>
      </c>
      <c r="U3268" t="s">
        <v>33</v>
      </c>
      <c r="V3268">
        <v>107</v>
      </c>
      <c r="W3268">
        <v>107</v>
      </c>
      <c r="X3268">
        <v>0</v>
      </c>
      <c r="Y3268" t="s">
        <v>40</v>
      </c>
      <c r="Z3268" t="s">
        <v>33</v>
      </c>
      <c r="AA3268" t="e">
        <f>VLOOKUP(Table1[[#This Row],[Facility Name]],D_2,8,0)</f>
        <v>#N/A</v>
      </c>
    </row>
    <row r="3269" spans="1:27" x14ac:dyDescent="0.25">
      <c r="A3269">
        <v>252590</v>
      </c>
      <c r="B3269" t="s">
        <v>4709</v>
      </c>
      <c r="C3269">
        <v>3</v>
      </c>
      <c r="D3269" t="s">
        <v>4229</v>
      </c>
      <c r="E3269" t="s">
        <v>4230</v>
      </c>
      <c r="F3269" t="s">
        <v>29</v>
      </c>
      <c r="G3269" t="s">
        <v>30</v>
      </c>
      <c r="H3269" t="s">
        <v>37</v>
      </c>
      <c r="I3269">
        <v>10</v>
      </c>
      <c r="J3269" t="s">
        <v>33</v>
      </c>
      <c r="K3269">
        <v>62</v>
      </c>
      <c r="L3269">
        <v>91</v>
      </c>
      <c r="M3269">
        <v>102</v>
      </c>
      <c r="N3269" t="s">
        <v>33</v>
      </c>
      <c r="O3269" t="s">
        <v>40</v>
      </c>
      <c r="P3269" t="s">
        <v>33</v>
      </c>
      <c r="Q3269">
        <v>76</v>
      </c>
      <c r="R3269">
        <v>115</v>
      </c>
      <c r="S3269">
        <v>118</v>
      </c>
      <c r="T3269" t="s">
        <v>40</v>
      </c>
      <c r="U3269" t="s">
        <v>33</v>
      </c>
      <c r="V3269">
        <v>102</v>
      </c>
      <c r="W3269">
        <v>102</v>
      </c>
      <c r="X3269">
        <v>0</v>
      </c>
      <c r="Y3269" t="s">
        <v>34</v>
      </c>
      <c r="Z3269" t="s">
        <v>33</v>
      </c>
      <c r="AA3269">
        <f>VLOOKUP(Table1[[#This Row],[Facility Name]],D_2,8,0)</f>
        <v>66</v>
      </c>
    </row>
    <row r="3270" spans="1:27" x14ac:dyDescent="0.25">
      <c r="A3270">
        <v>252591</v>
      </c>
      <c r="B3270" t="s">
        <v>4710</v>
      </c>
      <c r="D3270" t="s">
        <v>4229</v>
      </c>
      <c r="F3270" t="s">
        <v>29</v>
      </c>
      <c r="G3270" t="s">
        <v>30</v>
      </c>
      <c r="H3270" t="s">
        <v>37</v>
      </c>
      <c r="I3270">
        <v>0</v>
      </c>
      <c r="J3270" t="s">
        <v>33</v>
      </c>
      <c r="K3270">
        <v>29</v>
      </c>
      <c r="L3270">
        <v>40</v>
      </c>
      <c r="M3270">
        <v>46</v>
      </c>
      <c r="N3270" t="s">
        <v>33</v>
      </c>
      <c r="O3270" t="s">
        <v>33</v>
      </c>
      <c r="P3270" t="s">
        <v>33</v>
      </c>
      <c r="Q3270">
        <v>33</v>
      </c>
      <c r="R3270">
        <v>26</v>
      </c>
      <c r="S3270">
        <v>49</v>
      </c>
      <c r="T3270" t="s">
        <v>34</v>
      </c>
      <c r="U3270" t="s">
        <v>34</v>
      </c>
      <c r="V3270">
        <v>6</v>
      </c>
      <c r="W3270">
        <v>6</v>
      </c>
      <c r="X3270">
        <v>0</v>
      </c>
      <c r="Y3270" t="s">
        <v>34</v>
      </c>
      <c r="Z3270" t="s">
        <v>33</v>
      </c>
      <c r="AA3270">
        <f>VLOOKUP(Table1[[#This Row],[Facility Name]],D_2,8,0)</f>
        <v>90</v>
      </c>
    </row>
    <row r="3271" spans="1:27" x14ac:dyDescent="0.25">
      <c r="A3271">
        <v>252592</v>
      </c>
      <c r="B3271" t="s">
        <v>4500</v>
      </c>
      <c r="C3271">
        <v>5</v>
      </c>
      <c r="D3271" t="s">
        <v>4229</v>
      </c>
      <c r="F3271" t="s">
        <v>29</v>
      </c>
      <c r="G3271" t="s">
        <v>30</v>
      </c>
      <c r="H3271" t="s">
        <v>37</v>
      </c>
      <c r="I3271">
        <v>14</v>
      </c>
      <c r="J3271" t="s">
        <v>33</v>
      </c>
      <c r="K3271">
        <v>46</v>
      </c>
      <c r="L3271">
        <v>54</v>
      </c>
      <c r="M3271">
        <v>57</v>
      </c>
      <c r="N3271" t="s">
        <v>33</v>
      </c>
      <c r="O3271" t="s">
        <v>33</v>
      </c>
      <c r="P3271" t="s">
        <v>33</v>
      </c>
      <c r="Q3271">
        <v>55</v>
      </c>
      <c r="R3271">
        <v>59</v>
      </c>
      <c r="S3271">
        <v>55</v>
      </c>
      <c r="T3271" t="s">
        <v>33</v>
      </c>
      <c r="U3271" t="s">
        <v>40</v>
      </c>
      <c r="V3271">
        <v>57</v>
      </c>
      <c r="W3271">
        <v>57</v>
      </c>
      <c r="X3271">
        <v>0</v>
      </c>
      <c r="Y3271" t="s">
        <v>34</v>
      </c>
      <c r="Z3271" t="s">
        <v>33</v>
      </c>
      <c r="AA3271">
        <f>VLOOKUP(Table1[[#This Row],[Facility Name]],D_2,8,0)</f>
        <v>57</v>
      </c>
    </row>
    <row r="3272" spans="1:27" x14ac:dyDescent="0.25">
      <c r="A3272">
        <v>253503</v>
      </c>
      <c r="B3272" t="s">
        <v>4806</v>
      </c>
      <c r="C3272">
        <v>3</v>
      </c>
      <c r="D3272" t="s">
        <v>4229</v>
      </c>
      <c r="E3272" t="s">
        <v>4230</v>
      </c>
      <c r="F3272" t="s">
        <v>44</v>
      </c>
      <c r="G3272" t="s">
        <v>63</v>
      </c>
      <c r="H3272" t="s">
        <v>2814</v>
      </c>
      <c r="I3272">
        <v>48</v>
      </c>
      <c r="J3272" t="s">
        <v>33</v>
      </c>
      <c r="K3272">
        <v>172</v>
      </c>
      <c r="L3272">
        <v>231</v>
      </c>
      <c r="M3272">
        <v>240</v>
      </c>
      <c r="N3272" t="s">
        <v>33</v>
      </c>
      <c r="O3272" t="s">
        <v>33</v>
      </c>
      <c r="P3272" t="s">
        <v>33</v>
      </c>
      <c r="Q3272">
        <v>190</v>
      </c>
      <c r="R3272">
        <v>178</v>
      </c>
      <c r="S3272">
        <v>767</v>
      </c>
      <c r="T3272" t="s">
        <v>32</v>
      </c>
      <c r="U3272" t="s">
        <v>33</v>
      </c>
      <c r="V3272">
        <v>182</v>
      </c>
      <c r="W3272">
        <v>182</v>
      </c>
      <c r="X3272">
        <v>1</v>
      </c>
      <c r="Y3272" t="s">
        <v>33</v>
      </c>
      <c r="Z3272" t="s">
        <v>33</v>
      </c>
      <c r="AA3272">
        <f>VLOOKUP(Table1[[#This Row],[Facility Name]],D_2,8,0)</f>
        <v>53</v>
      </c>
    </row>
    <row r="3273" spans="1:27" x14ac:dyDescent="0.25">
      <c r="A3273">
        <v>262309</v>
      </c>
      <c r="B3273" t="s">
        <v>4807</v>
      </c>
      <c r="D3273" t="s">
        <v>3200</v>
      </c>
      <c r="E3273" t="s">
        <v>3222</v>
      </c>
      <c r="F3273" t="s">
        <v>44</v>
      </c>
      <c r="G3273" t="s">
        <v>63</v>
      </c>
      <c r="H3273" t="s">
        <v>64</v>
      </c>
      <c r="I3273">
        <v>5</v>
      </c>
      <c r="J3273" t="s">
        <v>34</v>
      </c>
      <c r="K3273">
        <v>1</v>
      </c>
      <c r="L3273">
        <v>2</v>
      </c>
      <c r="M3273">
        <v>2</v>
      </c>
      <c r="N3273" t="s">
        <v>33</v>
      </c>
      <c r="O3273" t="s">
        <v>33</v>
      </c>
      <c r="P3273" t="s">
        <v>34</v>
      </c>
      <c r="Q3273">
        <v>19</v>
      </c>
      <c r="R3273">
        <v>32</v>
      </c>
      <c r="S3273">
        <v>57</v>
      </c>
      <c r="T3273" t="s">
        <v>34</v>
      </c>
      <c r="U3273" t="s">
        <v>34</v>
      </c>
      <c r="V3273">
        <v>1</v>
      </c>
      <c r="W3273">
        <v>1</v>
      </c>
      <c r="X3273">
        <v>8</v>
      </c>
      <c r="Y3273" t="s">
        <v>33</v>
      </c>
      <c r="Z3273" t="s">
        <v>33</v>
      </c>
      <c r="AA3273">
        <f>VLOOKUP(Table1[[#This Row],[Facility Name]],D_2,8,0)</f>
        <v>73</v>
      </c>
    </row>
    <row r="3274" spans="1:27" x14ac:dyDescent="0.25">
      <c r="A3274">
        <v>262315</v>
      </c>
      <c r="B3274" t="s">
        <v>4808</v>
      </c>
      <c r="C3274">
        <v>2</v>
      </c>
      <c r="D3274" t="s">
        <v>3200</v>
      </c>
      <c r="E3274" t="s">
        <v>4809</v>
      </c>
      <c r="F3274" t="s">
        <v>44</v>
      </c>
      <c r="G3274" t="s">
        <v>63</v>
      </c>
      <c r="H3274" t="s">
        <v>64</v>
      </c>
      <c r="I3274">
        <v>6</v>
      </c>
      <c r="J3274" t="s">
        <v>34</v>
      </c>
      <c r="K3274">
        <v>13</v>
      </c>
      <c r="L3274">
        <v>15</v>
      </c>
      <c r="M3274">
        <v>16</v>
      </c>
      <c r="N3274" t="s">
        <v>33</v>
      </c>
      <c r="O3274" t="s">
        <v>33</v>
      </c>
      <c r="P3274" t="s">
        <v>33</v>
      </c>
      <c r="Q3274">
        <v>15</v>
      </c>
      <c r="R3274">
        <v>27</v>
      </c>
      <c r="S3274">
        <v>60</v>
      </c>
      <c r="T3274" t="s">
        <v>33</v>
      </c>
      <c r="U3274" t="s">
        <v>33</v>
      </c>
      <c r="V3274">
        <v>16</v>
      </c>
      <c r="W3274">
        <v>16</v>
      </c>
      <c r="X3274">
        <v>0</v>
      </c>
      <c r="Y3274" t="s">
        <v>34</v>
      </c>
      <c r="Z3274" t="s">
        <v>33</v>
      </c>
      <c r="AA3274">
        <f>VLOOKUP(Table1[[#This Row],[Facility Name]],D_2,8,0)</f>
        <v>55</v>
      </c>
    </row>
    <row r="3275" spans="1:27" x14ac:dyDescent="0.25">
      <c r="A3275">
        <v>262320</v>
      </c>
      <c r="B3275" t="s">
        <v>4810</v>
      </c>
      <c r="D3275" t="s">
        <v>3200</v>
      </c>
      <c r="E3275" t="s">
        <v>3222</v>
      </c>
      <c r="F3275" t="s">
        <v>44</v>
      </c>
      <c r="G3275" t="s">
        <v>63</v>
      </c>
      <c r="H3275" t="s">
        <v>64</v>
      </c>
      <c r="I3275">
        <v>4</v>
      </c>
      <c r="J3275" t="s">
        <v>34</v>
      </c>
      <c r="K3275">
        <v>2</v>
      </c>
      <c r="L3275">
        <v>1</v>
      </c>
      <c r="M3275">
        <v>2</v>
      </c>
      <c r="N3275" t="s">
        <v>33</v>
      </c>
      <c r="O3275" t="s">
        <v>34</v>
      </c>
      <c r="P3275" t="s">
        <v>34</v>
      </c>
      <c r="Q3275">
        <v>11</v>
      </c>
      <c r="R3275">
        <v>10</v>
      </c>
      <c r="S3275">
        <v>39</v>
      </c>
      <c r="T3275" t="s">
        <v>34</v>
      </c>
      <c r="U3275" t="s">
        <v>34</v>
      </c>
      <c r="V3275">
        <v>2</v>
      </c>
      <c r="W3275">
        <v>2</v>
      </c>
      <c r="X3275">
        <v>9</v>
      </c>
      <c r="Y3275" t="s">
        <v>33</v>
      </c>
      <c r="Z3275" t="s">
        <v>33</v>
      </c>
      <c r="AA3275">
        <f>VLOOKUP(Table1[[#This Row],[Facility Name]],D_2,8,0)</f>
        <v>64</v>
      </c>
    </row>
    <row r="3276" spans="1:27" x14ac:dyDescent="0.25">
      <c r="A3276">
        <v>262326</v>
      </c>
      <c r="B3276" t="s">
        <v>4811</v>
      </c>
      <c r="D3276" t="s">
        <v>3200</v>
      </c>
      <c r="E3276" t="s">
        <v>73</v>
      </c>
      <c r="F3276" t="s">
        <v>44</v>
      </c>
      <c r="G3276" t="s">
        <v>63</v>
      </c>
      <c r="H3276" t="s">
        <v>64</v>
      </c>
      <c r="I3276">
        <v>10</v>
      </c>
      <c r="J3276" t="s">
        <v>34</v>
      </c>
      <c r="K3276">
        <v>5</v>
      </c>
      <c r="L3276">
        <v>5</v>
      </c>
      <c r="M3276">
        <v>6</v>
      </c>
      <c r="N3276" t="s">
        <v>33</v>
      </c>
      <c r="O3276" t="s">
        <v>33</v>
      </c>
      <c r="P3276" t="s">
        <v>34</v>
      </c>
      <c r="Q3276">
        <v>19</v>
      </c>
      <c r="R3276">
        <v>21</v>
      </c>
      <c r="S3276">
        <v>73</v>
      </c>
      <c r="T3276" t="s">
        <v>34</v>
      </c>
      <c r="U3276" t="s">
        <v>34</v>
      </c>
      <c r="V3276">
        <v>5</v>
      </c>
      <c r="W3276">
        <v>5</v>
      </c>
      <c r="X3276">
        <v>11</v>
      </c>
      <c r="Y3276" t="s">
        <v>33</v>
      </c>
      <c r="Z3276" t="s">
        <v>40</v>
      </c>
      <c r="AA3276">
        <f>VLOOKUP(Table1[[#This Row],[Facility Name]],D_2,8,0)</f>
        <v>87</v>
      </c>
    </row>
    <row r="3277" spans="1:27" hidden="1" x14ac:dyDescent="0.25">
      <c r="A3277">
        <v>262523</v>
      </c>
      <c r="B3277" t="s">
        <v>4740</v>
      </c>
      <c r="C3277">
        <v>5</v>
      </c>
      <c r="D3277" t="s">
        <v>3200</v>
      </c>
      <c r="E3277" t="s">
        <v>1960</v>
      </c>
      <c r="F3277" t="s">
        <v>29</v>
      </c>
      <c r="G3277" t="s">
        <v>30</v>
      </c>
      <c r="H3277" t="s">
        <v>31</v>
      </c>
      <c r="I3277">
        <v>12</v>
      </c>
      <c r="J3277" t="s">
        <v>33</v>
      </c>
      <c r="K3277">
        <v>29</v>
      </c>
      <c r="L3277">
        <v>39</v>
      </c>
      <c r="M3277">
        <v>40</v>
      </c>
      <c r="N3277" t="s">
        <v>33</v>
      </c>
      <c r="O3277" t="s">
        <v>33</v>
      </c>
      <c r="P3277" t="s">
        <v>33</v>
      </c>
      <c r="Q3277">
        <v>35</v>
      </c>
      <c r="R3277">
        <v>61</v>
      </c>
      <c r="S3277">
        <v>140</v>
      </c>
      <c r="T3277" t="s">
        <v>33</v>
      </c>
      <c r="U3277" t="s">
        <v>33</v>
      </c>
      <c r="V3277">
        <v>37</v>
      </c>
      <c r="W3277">
        <v>37</v>
      </c>
      <c r="X3277">
        <v>0</v>
      </c>
      <c r="Y3277" t="s">
        <v>34</v>
      </c>
      <c r="Z3277" t="s">
        <v>33</v>
      </c>
      <c r="AA3277" t="e">
        <f>VLOOKUP(Table1[[#This Row],[Facility Name]],D_2,8,0)</f>
        <v>#N/A</v>
      </c>
    </row>
    <row r="3278" spans="1:27" hidden="1" x14ac:dyDescent="0.25">
      <c r="A3278">
        <v>262524</v>
      </c>
      <c r="B3278" t="s">
        <v>4741</v>
      </c>
      <c r="C3278">
        <v>4</v>
      </c>
      <c r="D3278" t="s">
        <v>3200</v>
      </c>
      <c r="E3278" t="s">
        <v>36</v>
      </c>
      <c r="F3278" t="s">
        <v>29</v>
      </c>
      <c r="G3278" t="s">
        <v>30</v>
      </c>
      <c r="H3278" t="s">
        <v>31</v>
      </c>
      <c r="I3278">
        <v>12</v>
      </c>
      <c r="J3278" t="s">
        <v>33</v>
      </c>
      <c r="K3278">
        <v>33</v>
      </c>
      <c r="L3278">
        <v>59</v>
      </c>
      <c r="M3278">
        <v>61</v>
      </c>
      <c r="N3278" t="s">
        <v>33</v>
      </c>
      <c r="O3278" t="s">
        <v>33</v>
      </c>
      <c r="P3278" t="s">
        <v>33</v>
      </c>
      <c r="Q3278">
        <v>41</v>
      </c>
      <c r="R3278">
        <v>63</v>
      </c>
      <c r="S3278">
        <v>193</v>
      </c>
      <c r="T3278" t="s">
        <v>33</v>
      </c>
      <c r="U3278" t="s">
        <v>33</v>
      </c>
      <c r="V3278">
        <v>50</v>
      </c>
      <c r="W3278">
        <v>50</v>
      </c>
      <c r="X3278">
        <v>0</v>
      </c>
      <c r="Y3278" t="s">
        <v>34</v>
      </c>
      <c r="Z3278" t="s">
        <v>33</v>
      </c>
      <c r="AA3278" t="e">
        <f>VLOOKUP(Table1[[#This Row],[Facility Name]],D_2,8,0)</f>
        <v>#N/A</v>
      </c>
    </row>
    <row r="3279" spans="1:27" hidden="1" x14ac:dyDescent="0.25">
      <c r="A3279">
        <v>262527</v>
      </c>
      <c r="B3279" t="s">
        <v>4758</v>
      </c>
      <c r="C3279">
        <v>3</v>
      </c>
      <c r="D3279" t="s">
        <v>3200</v>
      </c>
      <c r="E3279" t="s">
        <v>3222</v>
      </c>
      <c r="F3279" t="s">
        <v>29</v>
      </c>
      <c r="G3279" t="s">
        <v>30</v>
      </c>
      <c r="H3279" t="s">
        <v>31</v>
      </c>
      <c r="I3279">
        <v>32</v>
      </c>
      <c r="J3279" t="s">
        <v>33</v>
      </c>
      <c r="K3279">
        <v>77</v>
      </c>
      <c r="L3279">
        <v>107</v>
      </c>
      <c r="M3279">
        <v>108</v>
      </c>
      <c r="N3279" t="s">
        <v>33</v>
      </c>
      <c r="O3279" t="s">
        <v>33</v>
      </c>
      <c r="P3279" t="s">
        <v>33</v>
      </c>
      <c r="Q3279">
        <v>90</v>
      </c>
      <c r="R3279">
        <v>108</v>
      </c>
      <c r="S3279">
        <v>409</v>
      </c>
      <c r="T3279" t="s">
        <v>33</v>
      </c>
      <c r="U3279" t="s">
        <v>33</v>
      </c>
      <c r="V3279">
        <v>108</v>
      </c>
      <c r="W3279">
        <v>108</v>
      </c>
      <c r="X3279">
        <v>0</v>
      </c>
      <c r="Y3279" t="s">
        <v>33</v>
      </c>
      <c r="Z3279" t="s">
        <v>33</v>
      </c>
      <c r="AA3279" t="e">
        <f>VLOOKUP(Table1[[#This Row],[Facility Name]],D_2,8,0)</f>
        <v>#N/A</v>
      </c>
    </row>
    <row r="3280" spans="1:27" x14ac:dyDescent="0.25">
      <c r="A3280">
        <v>262339</v>
      </c>
      <c r="B3280" t="s">
        <v>4421</v>
      </c>
      <c r="C3280">
        <v>3</v>
      </c>
      <c r="D3280" t="s">
        <v>3200</v>
      </c>
      <c r="E3280" t="s">
        <v>26</v>
      </c>
      <c r="F3280" t="s">
        <v>44</v>
      </c>
      <c r="G3280" t="s">
        <v>63</v>
      </c>
      <c r="H3280" t="s">
        <v>64</v>
      </c>
      <c r="I3280">
        <v>17</v>
      </c>
      <c r="J3280" t="s">
        <v>33</v>
      </c>
      <c r="K3280">
        <v>70</v>
      </c>
      <c r="L3280">
        <v>100</v>
      </c>
      <c r="M3280">
        <v>108</v>
      </c>
      <c r="N3280" t="s">
        <v>33</v>
      </c>
      <c r="O3280" t="s">
        <v>33</v>
      </c>
      <c r="P3280" t="s">
        <v>33</v>
      </c>
      <c r="Q3280">
        <v>82</v>
      </c>
      <c r="R3280">
        <v>90</v>
      </c>
      <c r="S3280">
        <v>397</v>
      </c>
      <c r="T3280" t="s">
        <v>32</v>
      </c>
      <c r="U3280" t="s">
        <v>33</v>
      </c>
      <c r="V3280">
        <v>83</v>
      </c>
      <c r="W3280">
        <v>83</v>
      </c>
      <c r="X3280">
        <v>0</v>
      </c>
      <c r="Y3280" t="s">
        <v>33</v>
      </c>
      <c r="Z3280" t="s">
        <v>33</v>
      </c>
      <c r="AA3280">
        <f>VLOOKUP(Table1[[#This Row],[Facility Name]],D_2,8,0)</f>
        <v>44</v>
      </c>
    </row>
    <row r="3281" spans="1:27" hidden="1" x14ac:dyDescent="0.25">
      <c r="A3281">
        <v>182640</v>
      </c>
      <c r="B3281" t="s">
        <v>3984</v>
      </c>
      <c r="C3281">
        <v>4</v>
      </c>
      <c r="D3281" t="s">
        <v>2469</v>
      </c>
      <c r="F3281" t="s">
        <v>29</v>
      </c>
      <c r="G3281" t="s">
        <v>30</v>
      </c>
      <c r="H3281" t="s">
        <v>37</v>
      </c>
      <c r="I3281">
        <v>13</v>
      </c>
      <c r="J3281" t="s">
        <v>34</v>
      </c>
      <c r="K3281">
        <v>13</v>
      </c>
      <c r="L3281">
        <v>22</v>
      </c>
      <c r="M3281">
        <v>24</v>
      </c>
      <c r="N3281" t="s">
        <v>33</v>
      </c>
      <c r="O3281" t="s">
        <v>33</v>
      </c>
      <c r="P3281" t="s">
        <v>34</v>
      </c>
      <c r="Q3281">
        <v>18</v>
      </c>
      <c r="R3281">
        <v>21</v>
      </c>
      <c r="S3281">
        <v>24</v>
      </c>
      <c r="T3281" t="s">
        <v>34</v>
      </c>
      <c r="U3281" t="s">
        <v>33</v>
      </c>
      <c r="V3281">
        <v>24</v>
      </c>
      <c r="W3281">
        <v>24</v>
      </c>
      <c r="X3281">
        <v>0</v>
      </c>
      <c r="Y3281" t="s">
        <v>34</v>
      </c>
      <c r="Z3281" t="s">
        <v>33</v>
      </c>
      <c r="AA3281" t="str">
        <f>VLOOKUP(Table1[[#This Row],[Facility Name]],D_2,8,0)</f>
        <v>No Score</v>
      </c>
    </row>
    <row r="3282" spans="1:27" hidden="1" x14ac:dyDescent="0.25">
      <c r="A3282">
        <v>182641</v>
      </c>
      <c r="B3282" t="s">
        <v>3985</v>
      </c>
      <c r="C3282">
        <v>3</v>
      </c>
      <c r="D3282" t="s">
        <v>2469</v>
      </c>
      <c r="F3282" t="s">
        <v>29</v>
      </c>
      <c r="G3282" t="s">
        <v>30</v>
      </c>
      <c r="H3282" t="s">
        <v>37</v>
      </c>
      <c r="I3282">
        <v>13</v>
      </c>
      <c r="J3282" t="s">
        <v>33</v>
      </c>
      <c r="K3282">
        <v>20</v>
      </c>
      <c r="L3282">
        <v>31</v>
      </c>
      <c r="M3282">
        <v>32</v>
      </c>
      <c r="N3282" t="s">
        <v>33</v>
      </c>
      <c r="O3282" t="s">
        <v>33</v>
      </c>
      <c r="P3282" t="s">
        <v>33</v>
      </c>
      <c r="Q3282">
        <v>23</v>
      </c>
      <c r="R3282">
        <v>26</v>
      </c>
      <c r="S3282">
        <v>40</v>
      </c>
      <c r="T3282" t="s">
        <v>33</v>
      </c>
      <c r="U3282" t="s">
        <v>33</v>
      </c>
      <c r="V3282">
        <v>32</v>
      </c>
      <c r="W3282">
        <v>32</v>
      </c>
      <c r="X3282">
        <v>0</v>
      </c>
      <c r="Y3282" t="s">
        <v>34</v>
      </c>
      <c r="Z3282" t="s">
        <v>33</v>
      </c>
      <c r="AA3282" t="str">
        <f>VLOOKUP(Table1[[#This Row],[Facility Name]],D_2,8,0)</f>
        <v>No Score</v>
      </c>
    </row>
    <row r="3283" spans="1:27" hidden="1" x14ac:dyDescent="0.25">
      <c r="A3283">
        <v>182642</v>
      </c>
      <c r="B3283" t="s">
        <v>3984</v>
      </c>
      <c r="C3283">
        <v>3</v>
      </c>
      <c r="D3283" t="s">
        <v>2469</v>
      </c>
      <c r="F3283" t="s">
        <v>29</v>
      </c>
      <c r="G3283" t="s">
        <v>30</v>
      </c>
      <c r="H3283" t="s">
        <v>37</v>
      </c>
      <c r="I3283">
        <v>16</v>
      </c>
      <c r="J3283" t="s">
        <v>33</v>
      </c>
      <c r="K3283">
        <v>20</v>
      </c>
      <c r="L3283">
        <v>33</v>
      </c>
      <c r="M3283">
        <v>35</v>
      </c>
      <c r="N3283" t="s">
        <v>33</v>
      </c>
      <c r="O3283" t="s">
        <v>33</v>
      </c>
      <c r="P3283" t="s">
        <v>33</v>
      </c>
      <c r="Q3283">
        <v>25</v>
      </c>
      <c r="R3283">
        <v>20</v>
      </c>
      <c r="S3283">
        <v>28</v>
      </c>
      <c r="T3283" t="s">
        <v>33</v>
      </c>
      <c r="U3283" t="s">
        <v>33</v>
      </c>
      <c r="V3283">
        <v>35</v>
      </c>
      <c r="W3283">
        <v>35</v>
      </c>
      <c r="X3283">
        <v>0</v>
      </c>
      <c r="Y3283" t="s">
        <v>34</v>
      </c>
      <c r="Z3283" t="s">
        <v>33</v>
      </c>
      <c r="AA3283" t="str">
        <f>VLOOKUP(Table1[[#This Row],[Facility Name]],D_2,8,0)</f>
        <v>No Score</v>
      </c>
    </row>
    <row r="3284" spans="1:27" x14ac:dyDescent="0.25">
      <c r="A3284">
        <v>262340</v>
      </c>
      <c r="B3284" t="s">
        <v>4508</v>
      </c>
      <c r="C3284">
        <v>5</v>
      </c>
      <c r="D3284" t="s">
        <v>3200</v>
      </c>
      <c r="E3284" t="s">
        <v>1618</v>
      </c>
      <c r="F3284" t="s">
        <v>44</v>
      </c>
      <c r="G3284" t="s">
        <v>63</v>
      </c>
      <c r="H3284" t="s">
        <v>64</v>
      </c>
      <c r="I3284">
        <v>10</v>
      </c>
      <c r="J3284" t="s">
        <v>33</v>
      </c>
      <c r="K3284">
        <v>21</v>
      </c>
      <c r="L3284">
        <v>28</v>
      </c>
      <c r="M3284">
        <v>31</v>
      </c>
      <c r="N3284" t="s">
        <v>33</v>
      </c>
      <c r="O3284" t="s">
        <v>33</v>
      </c>
      <c r="P3284" t="s">
        <v>33</v>
      </c>
      <c r="Q3284">
        <v>23</v>
      </c>
      <c r="R3284">
        <v>15</v>
      </c>
      <c r="S3284">
        <v>79</v>
      </c>
      <c r="T3284" t="s">
        <v>34</v>
      </c>
      <c r="U3284" t="s">
        <v>33</v>
      </c>
      <c r="V3284">
        <v>29</v>
      </c>
      <c r="W3284">
        <v>29</v>
      </c>
      <c r="X3284">
        <v>0</v>
      </c>
      <c r="Y3284" t="s">
        <v>34</v>
      </c>
      <c r="Z3284" t="s">
        <v>33</v>
      </c>
      <c r="AA3284">
        <f>VLOOKUP(Table1[[#This Row],[Facility Name]],D_2,8,0)</f>
        <v>77</v>
      </c>
    </row>
    <row r="3285" spans="1:27" hidden="1" x14ac:dyDescent="0.25">
      <c r="A3285">
        <v>262530</v>
      </c>
      <c r="B3285" t="s">
        <v>4760</v>
      </c>
      <c r="C3285">
        <v>4</v>
      </c>
      <c r="D3285" t="s">
        <v>3200</v>
      </c>
      <c r="E3285" t="s">
        <v>837</v>
      </c>
      <c r="F3285" t="s">
        <v>29</v>
      </c>
      <c r="G3285" t="s">
        <v>30</v>
      </c>
      <c r="H3285" t="s">
        <v>31</v>
      </c>
      <c r="I3285">
        <v>14</v>
      </c>
      <c r="J3285" t="s">
        <v>33</v>
      </c>
      <c r="K3285">
        <v>36</v>
      </c>
      <c r="L3285">
        <v>51</v>
      </c>
      <c r="M3285">
        <v>62</v>
      </c>
      <c r="N3285" t="s">
        <v>33</v>
      </c>
      <c r="O3285" t="s">
        <v>33</v>
      </c>
      <c r="P3285" t="s">
        <v>33</v>
      </c>
      <c r="Q3285">
        <v>48</v>
      </c>
      <c r="R3285">
        <v>53</v>
      </c>
      <c r="S3285">
        <v>196</v>
      </c>
      <c r="T3285" t="s">
        <v>33</v>
      </c>
      <c r="U3285" t="s">
        <v>33</v>
      </c>
      <c r="V3285">
        <v>63</v>
      </c>
      <c r="W3285">
        <v>63</v>
      </c>
      <c r="X3285">
        <v>0</v>
      </c>
      <c r="Y3285" t="s">
        <v>34</v>
      </c>
      <c r="Z3285" t="s">
        <v>33</v>
      </c>
      <c r="AA3285" t="e">
        <f>VLOOKUP(Table1[[#This Row],[Facility Name]],D_2,8,0)</f>
        <v>#N/A</v>
      </c>
    </row>
    <row r="3286" spans="1:27" x14ac:dyDescent="0.25">
      <c r="A3286">
        <v>262501</v>
      </c>
      <c r="B3286" t="s">
        <v>4509</v>
      </c>
      <c r="C3286">
        <v>3</v>
      </c>
      <c r="D3286" t="s">
        <v>3200</v>
      </c>
      <c r="E3286" t="s">
        <v>73</v>
      </c>
      <c r="F3286" t="s">
        <v>29</v>
      </c>
      <c r="G3286" t="s">
        <v>30</v>
      </c>
      <c r="H3286" t="s">
        <v>37</v>
      </c>
      <c r="I3286">
        <v>33</v>
      </c>
      <c r="J3286" t="s">
        <v>33</v>
      </c>
      <c r="K3286">
        <v>84</v>
      </c>
      <c r="L3286">
        <v>125</v>
      </c>
      <c r="M3286">
        <v>125</v>
      </c>
      <c r="N3286" t="s">
        <v>32</v>
      </c>
      <c r="O3286" t="s">
        <v>33</v>
      </c>
      <c r="P3286" t="s">
        <v>33</v>
      </c>
      <c r="Q3286">
        <v>98</v>
      </c>
      <c r="R3286">
        <v>143</v>
      </c>
      <c r="S3286">
        <v>456</v>
      </c>
      <c r="T3286" t="s">
        <v>33</v>
      </c>
      <c r="U3286" t="s">
        <v>33</v>
      </c>
      <c r="V3286">
        <v>109</v>
      </c>
      <c r="W3286">
        <v>109</v>
      </c>
      <c r="X3286">
        <v>0</v>
      </c>
      <c r="Y3286" t="s">
        <v>33</v>
      </c>
      <c r="Z3286" t="s">
        <v>33</v>
      </c>
      <c r="AA3286">
        <f>VLOOKUP(Table1[[#This Row],[Facility Name]],D_2,8,0)</f>
        <v>42</v>
      </c>
    </row>
    <row r="3287" spans="1:27" hidden="1" x14ac:dyDescent="0.25">
      <c r="A3287">
        <v>262534</v>
      </c>
      <c r="B3287" t="s">
        <v>4456</v>
      </c>
      <c r="C3287">
        <v>3</v>
      </c>
      <c r="D3287" t="s">
        <v>3200</v>
      </c>
      <c r="E3287" t="s">
        <v>4457</v>
      </c>
      <c r="F3287" t="s">
        <v>29</v>
      </c>
      <c r="G3287" t="s">
        <v>30</v>
      </c>
      <c r="H3287" t="s">
        <v>31</v>
      </c>
      <c r="I3287">
        <v>16</v>
      </c>
      <c r="J3287" t="s">
        <v>33</v>
      </c>
      <c r="K3287">
        <v>40</v>
      </c>
      <c r="L3287">
        <v>78</v>
      </c>
      <c r="M3287">
        <v>76</v>
      </c>
      <c r="N3287" t="s">
        <v>33</v>
      </c>
      <c r="O3287" t="s">
        <v>33</v>
      </c>
      <c r="P3287" t="s">
        <v>33</v>
      </c>
      <c r="Q3287">
        <v>44</v>
      </c>
      <c r="R3287">
        <v>63</v>
      </c>
      <c r="S3287">
        <v>213</v>
      </c>
      <c r="T3287" t="s">
        <v>40</v>
      </c>
      <c r="U3287" t="s">
        <v>33</v>
      </c>
      <c r="V3287">
        <v>81</v>
      </c>
      <c r="W3287">
        <v>81</v>
      </c>
      <c r="X3287">
        <v>0</v>
      </c>
      <c r="Y3287" t="s">
        <v>34</v>
      </c>
      <c r="Z3287" t="s">
        <v>32</v>
      </c>
      <c r="AA3287" t="e">
        <f>VLOOKUP(Table1[[#This Row],[Facility Name]],D_2,8,0)</f>
        <v>#N/A</v>
      </c>
    </row>
    <row r="3288" spans="1:27" x14ac:dyDescent="0.25">
      <c r="A3288">
        <v>262502</v>
      </c>
      <c r="B3288" t="s">
        <v>4510</v>
      </c>
      <c r="C3288">
        <v>3</v>
      </c>
      <c r="D3288" t="s">
        <v>3200</v>
      </c>
      <c r="E3288" t="s">
        <v>3222</v>
      </c>
      <c r="F3288" t="s">
        <v>44</v>
      </c>
      <c r="G3288" t="s">
        <v>63</v>
      </c>
      <c r="H3288" t="s">
        <v>64</v>
      </c>
      <c r="I3288">
        <v>32</v>
      </c>
      <c r="J3288" t="s">
        <v>33</v>
      </c>
      <c r="K3288">
        <v>122</v>
      </c>
      <c r="L3288">
        <v>181</v>
      </c>
      <c r="M3288">
        <v>179</v>
      </c>
      <c r="N3288" t="s">
        <v>33</v>
      </c>
      <c r="O3288" t="s">
        <v>33</v>
      </c>
      <c r="P3288" t="s">
        <v>33</v>
      </c>
      <c r="Q3288">
        <v>141</v>
      </c>
      <c r="R3288">
        <v>191</v>
      </c>
      <c r="S3288">
        <v>610</v>
      </c>
      <c r="T3288" t="s">
        <v>33</v>
      </c>
      <c r="U3288" t="s">
        <v>32</v>
      </c>
      <c r="V3288">
        <v>183</v>
      </c>
      <c r="W3288">
        <v>183</v>
      </c>
      <c r="X3288">
        <v>0</v>
      </c>
      <c r="Y3288" t="s">
        <v>33</v>
      </c>
      <c r="Z3288" t="s">
        <v>33</v>
      </c>
      <c r="AA3288">
        <f>VLOOKUP(Table1[[#This Row],[Facility Name]],D_2,8,0)</f>
        <v>55</v>
      </c>
    </row>
    <row r="3289" spans="1:27" hidden="1" x14ac:dyDescent="0.25">
      <c r="A3289">
        <v>262536</v>
      </c>
      <c r="B3289" t="s">
        <v>4459</v>
      </c>
      <c r="C3289">
        <v>4</v>
      </c>
      <c r="D3289" t="s">
        <v>3200</v>
      </c>
      <c r="E3289" t="s">
        <v>4460</v>
      </c>
      <c r="F3289" t="s">
        <v>29</v>
      </c>
      <c r="G3289" t="s">
        <v>30</v>
      </c>
      <c r="H3289" t="s">
        <v>31</v>
      </c>
      <c r="I3289">
        <v>16</v>
      </c>
      <c r="J3289" t="s">
        <v>33</v>
      </c>
      <c r="K3289">
        <v>67</v>
      </c>
      <c r="L3289">
        <v>94</v>
      </c>
      <c r="M3289">
        <v>99</v>
      </c>
      <c r="N3289" t="s">
        <v>33</v>
      </c>
      <c r="O3289" t="s">
        <v>33</v>
      </c>
      <c r="P3289" t="s">
        <v>33</v>
      </c>
      <c r="Q3289">
        <v>81</v>
      </c>
      <c r="R3289">
        <v>102</v>
      </c>
      <c r="S3289">
        <v>348</v>
      </c>
      <c r="T3289" t="s">
        <v>40</v>
      </c>
      <c r="U3289" t="s">
        <v>33</v>
      </c>
      <c r="V3289">
        <v>97</v>
      </c>
      <c r="W3289">
        <v>97</v>
      </c>
      <c r="X3289">
        <v>0</v>
      </c>
      <c r="Y3289" t="s">
        <v>33</v>
      </c>
      <c r="Z3289" t="s">
        <v>33</v>
      </c>
      <c r="AA3289" t="e">
        <f>VLOOKUP(Table1[[#This Row],[Facility Name]],D_2,8,0)</f>
        <v>#N/A</v>
      </c>
    </row>
    <row r="3290" spans="1:27" x14ac:dyDescent="0.25">
      <c r="A3290">
        <v>262505</v>
      </c>
      <c r="B3290" t="s">
        <v>4535</v>
      </c>
      <c r="C3290">
        <v>5</v>
      </c>
      <c r="D3290" t="s">
        <v>3200</v>
      </c>
      <c r="E3290" t="s">
        <v>4536</v>
      </c>
      <c r="F3290" t="s">
        <v>44</v>
      </c>
      <c r="G3290" t="s">
        <v>30</v>
      </c>
      <c r="H3290" t="s">
        <v>45</v>
      </c>
      <c r="I3290">
        <v>15</v>
      </c>
      <c r="J3290" t="s">
        <v>33</v>
      </c>
      <c r="K3290">
        <v>46</v>
      </c>
      <c r="L3290">
        <v>51</v>
      </c>
      <c r="M3290">
        <v>53</v>
      </c>
      <c r="N3290" t="s">
        <v>33</v>
      </c>
      <c r="O3290" t="s">
        <v>33</v>
      </c>
      <c r="P3290" t="s">
        <v>33</v>
      </c>
      <c r="Q3290">
        <v>50</v>
      </c>
      <c r="R3290">
        <v>53</v>
      </c>
      <c r="S3290">
        <v>200</v>
      </c>
      <c r="T3290" t="s">
        <v>33</v>
      </c>
      <c r="U3290" t="s">
        <v>33</v>
      </c>
      <c r="V3290">
        <v>46</v>
      </c>
      <c r="W3290">
        <v>46</v>
      </c>
      <c r="X3290">
        <v>0</v>
      </c>
      <c r="Y3290" t="s">
        <v>34</v>
      </c>
      <c r="Z3290" t="s">
        <v>33</v>
      </c>
      <c r="AA3290">
        <f>VLOOKUP(Table1[[#This Row],[Facility Name]],D_2,8,0)</f>
        <v>71</v>
      </c>
    </row>
    <row r="3291" spans="1:27" x14ac:dyDescent="0.25">
      <c r="A3291">
        <v>262506</v>
      </c>
      <c r="B3291" t="s">
        <v>4256</v>
      </c>
      <c r="C3291">
        <v>2</v>
      </c>
      <c r="D3291" t="s">
        <v>3200</v>
      </c>
      <c r="E3291" t="s">
        <v>547</v>
      </c>
      <c r="F3291" t="s">
        <v>44</v>
      </c>
      <c r="G3291" t="s">
        <v>30</v>
      </c>
      <c r="H3291" t="s">
        <v>45</v>
      </c>
      <c r="I3291">
        <v>37</v>
      </c>
      <c r="J3291" t="s">
        <v>33</v>
      </c>
      <c r="K3291">
        <v>104</v>
      </c>
      <c r="L3291">
        <v>148</v>
      </c>
      <c r="M3291">
        <v>154</v>
      </c>
      <c r="N3291" t="s">
        <v>33</v>
      </c>
      <c r="O3291" t="s">
        <v>33</v>
      </c>
      <c r="P3291" t="s">
        <v>33</v>
      </c>
      <c r="Q3291">
        <v>125</v>
      </c>
      <c r="R3291">
        <v>154</v>
      </c>
      <c r="S3291">
        <v>552</v>
      </c>
      <c r="T3291" t="s">
        <v>33</v>
      </c>
      <c r="U3291" t="s">
        <v>33</v>
      </c>
      <c r="V3291">
        <v>102</v>
      </c>
      <c r="W3291">
        <v>102</v>
      </c>
      <c r="X3291">
        <v>0</v>
      </c>
      <c r="Y3291" t="s">
        <v>33</v>
      </c>
      <c r="Z3291" t="s">
        <v>33</v>
      </c>
      <c r="AA3291">
        <f>VLOOKUP(Table1[[#This Row],[Facility Name]],D_2,8,0)</f>
        <v>49</v>
      </c>
    </row>
    <row r="3292" spans="1:27" x14ac:dyDescent="0.25">
      <c r="A3292">
        <v>262507</v>
      </c>
      <c r="B3292" t="s">
        <v>4276</v>
      </c>
      <c r="C3292">
        <v>3</v>
      </c>
      <c r="D3292" t="s">
        <v>3200</v>
      </c>
      <c r="E3292" t="s">
        <v>3202</v>
      </c>
      <c r="F3292" t="s">
        <v>29</v>
      </c>
      <c r="G3292" t="s">
        <v>30</v>
      </c>
      <c r="H3292" t="s">
        <v>37</v>
      </c>
      <c r="I3292">
        <v>17</v>
      </c>
      <c r="J3292" t="s">
        <v>33</v>
      </c>
      <c r="K3292">
        <v>48</v>
      </c>
      <c r="L3292">
        <v>64</v>
      </c>
      <c r="M3292">
        <v>71</v>
      </c>
      <c r="N3292" t="s">
        <v>33</v>
      </c>
      <c r="O3292" t="s">
        <v>33</v>
      </c>
      <c r="P3292" t="s">
        <v>33</v>
      </c>
      <c r="Q3292">
        <v>55</v>
      </c>
      <c r="R3292">
        <v>86</v>
      </c>
      <c r="S3292">
        <v>248</v>
      </c>
      <c r="T3292" t="s">
        <v>33</v>
      </c>
      <c r="U3292" t="s">
        <v>33</v>
      </c>
      <c r="V3292">
        <v>70</v>
      </c>
      <c r="W3292">
        <v>70</v>
      </c>
      <c r="X3292">
        <v>0</v>
      </c>
      <c r="Y3292" t="s">
        <v>34</v>
      </c>
      <c r="Z3292" t="s">
        <v>33</v>
      </c>
      <c r="AA3292">
        <f>VLOOKUP(Table1[[#This Row],[Facility Name]],D_2,8,0)</f>
        <v>56</v>
      </c>
    </row>
    <row r="3293" spans="1:27" x14ac:dyDescent="0.25">
      <c r="A3293">
        <v>262509</v>
      </c>
      <c r="B3293" t="s">
        <v>4278</v>
      </c>
      <c r="C3293">
        <v>4</v>
      </c>
      <c r="D3293" t="s">
        <v>3200</v>
      </c>
      <c r="E3293" t="s">
        <v>3202</v>
      </c>
      <c r="F3293" t="s">
        <v>29</v>
      </c>
      <c r="G3293" t="s">
        <v>30</v>
      </c>
      <c r="H3293" t="s">
        <v>37</v>
      </c>
      <c r="I3293">
        <v>26</v>
      </c>
      <c r="J3293" t="s">
        <v>33</v>
      </c>
      <c r="K3293">
        <v>102</v>
      </c>
      <c r="L3293">
        <v>139</v>
      </c>
      <c r="M3293">
        <v>145</v>
      </c>
      <c r="N3293" t="s">
        <v>33</v>
      </c>
      <c r="O3293" t="s">
        <v>33</v>
      </c>
      <c r="P3293" t="s">
        <v>40</v>
      </c>
      <c r="Q3293">
        <v>117</v>
      </c>
      <c r="R3293">
        <v>195</v>
      </c>
      <c r="S3293">
        <v>484</v>
      </c>
      <c r="T3293" t="s">
        <v>33</v>
      </c>
      <c r="U3293" t="s">
        <v>33</v>
      </c>
      <c r="V3293">
        <v>127</v>
      </c>
      <c r="W3293">
        <v>127</v>
      </c>
      <c r="X3293">
        <v>0</v>
      </c>
      <c r="Y3293" t="s">
        <v>33</v>
      </c>
      <c r="Z3293" t="s">
        <v>33</v>
      </c>
      <c r="AA3293">
        <f>VLOOKUP(Table1[[#This Row],[Facility Name]],D_2,8,0)</f>
        <v>55</v>
      </c>
    </row>
    <row r="3294" spans="1:27" hidden="1" x14ac:dyDescent="0.25">
      <c r="A3294">
        <v>262541</v>
      </c>
      <c r="B3294" t="s">
        <v>4572</v>
      </c>
      <c r="C3294">
        <v>5</v>
      </c>
      <c r="D3294" t="s">
        <v>3200</v>
      </c>
      <c r="E3294" t="s">
        <v>3381</v>
      </c>
      <c r="F3294" t="s">
        <v>29</v>
      </c>
      <c r="G3294" t="s">
        <v>30</v>
      </c>
      <c r="H3294" t="s">
        <v>31</v>
      </c>
      <c r="I3294">
        <v>14</v>
      </c>
      <c r="J3294" t="s">
        <v>33</v>
      </c>
      <c r="K3294">
        <v>54</v>
      </c>
      <c r="L3294">
        <v>74</v>
      </c>
      <c r="M3294">
        <v>79</v>
      </c>
      <c r="N3294" t="s">
        <v>33</v>
      </c>
      <c r="O3294" t="s">
        <v>33</v>
      </c>
      <c r="P3294" t="s">
        <v>33</v>
      </c>
      <c r="Q3294">
        <v>59</v>
      </c>
      <c r="R3294">
        <v>49</v>
      </c>
      <c r="S3294">
        <v>232</v>
      </c>
      <c r="T3294" t="s">
        <v>33</v>
      </c>
      <c r="U3294" t="s">
        <v>33</v>
      </c>
      <c r="V3294">
        <v>47</v>
      </c>
      <c r="W3294">
        <v>47</v>
      </c>
      <c r="X3294">
        <v>0</v>
      </c>
      <c r="Y3294" t="s">
        <v>33</v>
      </c>
      <c r="Z3294" t="s">
        <v>33</v>
      </c>
      <c r="AA3294" t="e">
        <f>VLOOKUP(Table1[[#This Row],[Facility Name]],D_2,8,0)</f>
        <v>#N/A</v>
      </c>
    </row>
    <row r="3295" spans="1:27" x14ac:dyDescent="0.25">
      <c r="A3295">
        <v>262511</v>
      </c>
      <c r="B3295" t="s">
        <v>4279</v>
      </c>
      <c r="C3295">
        <v>5</v>
      </c>
      <c r="D3295" t="s">
        <v>3200</v>
      </c>
      <c r="E3295" t="s">
        <v>73</v>
      </c>
      <c r="F3295" t="s">
        <v>29</v>
      </c>
      <c r="G3295" t="s">
        <v>30</v>
      </c>
      <c r="H3295" t="s">
        <v>37</v>
      </c>
      <c r="I3295">
        <v>15</v>
      </c>
      <c r="J3295" t="s">
        <v>33</v>
      </c>
      <c r="K3295">
        <v>44</v>
      </c>
      <c r="L3295">
        <v>73</v>
      </c>
      <c r="M3295">
        <v>81</v>
      </c>
      <c r="N3295" t="s">
        <v>33</v>
      </c>
      <c r="O3295" t="s">
        <v>33</v>
      </c>
      <c r="P3295" t="s">
        <v>33</v>
      </c>
      <c r="Q3295">
        <v>55</v>
      </c>
      <c r="R3295">
        <v>79</v>
      </c>
      <c r="S3295">
        <v>219</v>
      </c>
      <c r="T3295" t="s">
        <v>40</v>
      </c>
      <c r="U3295" t="s">
        <v>33</v>
      </c>
      <c r="V3295">
        <v>80</v>
      </c>
      <c r="W3295">
        <v>80</v>
      </c>
      <c r="X3295">
        <v>0</v>
      </c>
      <c r="Y3295" t="s">
        <v>33</v>
      </c>
      <c r="Z3295" t="s">
        <v>33</v>
      </c>
      <c r="AA3295">
        <f>VLOOKUP(Table1[[#This Row],[Facility Name]],D_2,8,0)</f>
        <v>58</v>
      </c>
    </row>
    <row r="3296" spans="1:27" x14ac:dyDescent="0.25">
      <c r="A3296">
        <v>262515</v>
      </c>
      <c r="B3296" t="s">
        <v>4636</v>
      </c>
      <c r="C3296">
        <v>5</v>
      </c>
      <c r="D3296" t="s">
        <v>3200</v>
      </c>
      <c r="E3296" t="s">
        <v>4637</v>
      </c>
      <c r="F3296" t="s">
        <v>44</v>
      </c>
      <c r="G3296" t="s">
        <v>30</v>
      </c>
      <c r="H3296" t="s">
        <v>45</v>
      </c>
      <c r="I3296">
        <v>20</v>
      </c>
      <c r="J3296" t="s">
        <v>33</v>
      </c>
      <c r="K3296">
        <v>62</v>
      </c>
      <c r="L3296">
        <v>89</v>
      </c>
      <c r="M3296">
        <v>94</v>
      </c>
      <c r="N3296" t="s">
        <v>33</v>
      </c>
      <c r="O3296" t="s">
        <v>33</v>
      </c>
      <c r="P3296" t="s">
        <v>33</v>
      </c>
      <c r="Q3296">
        <v>70</v>
      </c>
      <c r="R3296">
        <v>71</v>
      </c>
      <c r="S3296">
        <v>292</v>
      </c>
      <c r="T3296" t="s">
        <v>40</v>
      </c>
      <c r="U3296" t="s">
        <v>40</v>
      </c>
      <c r="V3296">
        <v>88</v>
      </c>
      <c r="W3296">
        <v>88</v>
      </c>
      <c r="X3296">
        <v>0</v>
      </c>
      <c r="Y3296" t="s">
        <v>33</v>
      </c>
      <c r="Z3296" t="s">
        <v>33</v>
      </c>
      <c r="AA3296">
        <f>VLOOKUP(Table1[[#This Row],[Facility Name]],D_2,8,0)</f>
        <v>83</v>
      </c>
    </row>
    <row r="3297" spans="1:27" x14ac:dyDescent="0.25">
      <c r="A3297">
        <v>262516</v>
      </c>
      <c r="B3297" t="s">
        <v>4638</v>
      </c>
      <c r="C3297">
        <v>3</v>
      </c>
      <c r="D3297" t="s">
        <v>3200</v>
      </c>
      <c r="E3297" t="s">
        <v>4639</v>
      </c>
      <c r="F3297" t="s">
        <v>44</v>
      </c>
      <c r="G3297" t="s">
        <v>30</v>
      </c>
      <c r="H3297" t="s">
        <v>45</v>
      </c>
      <c r="I3297">
        <v>16</v>
      </c>
      <c r="J3297" t="s">
        <v>33</v>
      </c>
      <c r="K3297">
        <v>37</v>
      </c>
      <c r="L3297">
        <v>55</v>
      </c>
      <c r="M3297">
        <v>59</v>
      </c>
      <c r="N3297" t="s">
        <v>33</v>
      </c>
      <c r="O3297" t="s">
        <v>33</v>
      </c>
      <c r="P3297" t="s">
        <v>33</v>
      </c>
      <c r="Q3297">
        <v>47</v>
      </c>
      <c r="R3297">
        <v>68</v>
      </c>
      <c r="S3297">
        <v>186</v>
      </c>
      <c r="T3297" t="s">
        <v>33</v>
      </c>
      <c r="U3297" t="s">
        <v>33</v>
      </c>
      <c r="V3297">
        <v>58</v>
      </c>
      <c r="W3297">
        <v>58</v>
      </c>
      <c r="X3297">
        <v>0</v>
      </c>
      <c r="Y3297" t="s">
        <v>34</v>
      </c>
      <c r="Z3297" t="s">
        <v>33</v>
      </c>
      <c r="AA3297">
        <f>VLOOKUP(Table1[[#This Row],[Facility Name]],D_2,8,0)</f>
        <v>70</v>
      </c>
    </row>
    <row r="3298" spans="1:27" x14ac:dyDescent="0.25">
      <c r="A3298">
        <v>262517</v>
      </c>
      <c r="B3298" t="s">
        <v>4640</v>
      </c>
      <c r="C3298">
        <v>4</v>
      </c>
      <c r="D3298" t="s">
        <v>3200</v>
      </c>
      <c r="E3298" t="s">
        <v>73</v>
      </c>
      <c r="F3298" t="s">
        <v>44</v>
      </c>
      <c r="G3298" t="s">
        <v>30</v>
      </c>
      <c r="H3298" t="s">
        <v>45</v>
      </c>
      <c r="I3298">
        <v>38</v>
      </c>
      <c r="J3298" t="s">
        <v>33</v>
      </c>
      <c r="K3298">
        <v>108</v>
      </c>
      <c r="L3298">
        <v>161</v>
      </c>
      <c r="M3298">
        <v>165</v>
      </c>
      <c r="N3298" t="s">
        <v>33</v>
      </c>
      <c r="O3298" t="s">
        <v>33</v>
      </c>
      <c r="P3298" t="s">
        <v>40</v>
      </c>
      <c r="Q3298">
        <v>132</v>
      </c>
      <c r="R3298">
        <v>133</v>
      </c>
      <c r="S3298">
        <v>559</v>
      </c>
      <c r="T3298" t="s">
        <v>40</v>
      </c>
      <c r="U3298" t="s">
        <v>33</v>
      </c>
      <c r="V3298">
        <v>151</v>
      </c>
      <c r="W3298">
        <v>151</v>
      </c>
      <c r="X3298">
        <v>0</v>
      </c>
      <c r="Y3298" t="s">
        <v>40</v>
      </c>
      <c r="Z3298" t="s">
        <v>33</v>
      </c>
      <c r="AA3298">
        <f>VLOOKUP(Table1[[#This Row],[Facility Name]],D_2,8,0)</f>
        <v>54</v>
      </c>
    </row>
    <row r="3299" spans="1:27" x14ac:dyDescent="0.25">
      <c r="A3299">
        <v>262520</v>
      </c>
      <c r="B3299" t="s">
        <v>4641</v>
      </c>
      <c r="C3299">
        <v>5</v>
      </c>
      <c r="D3299" t="s">
        <v>3200</v>
      </c>
      <c r="E3299" t="s">
        <v>3510</v>
      </c>
      <c r="F3299" t="s">
        <v>44</v>
      </c>
      <c r="G3299" t="s">
        <v>30</v>
      </c>
      <c r="H3299" t="s">
        <v>45</v>
      </c>
      <c r="I3299">
        <v>17</v>
      </c>
      <c r="J3299" t="s">
        <v>33</v>
      </c>
      <c r="K3299">
        <v>30</v>
      </c>
      <c r="L3299">
        <v>41</v>
      </c>
      <c r="M3299">
        <v>41</v>
      </c>
      <c r="N3299" t="s">
        <v>33</v>
      </c>
      <c r="O3299" t="s">
        <v>33</v>
      </c>
      <c r="P3299" t="s">
        <v>33</v>
      </c>
      <c r="Q3299">
        <v>36</v>
      </c>
      <c r="R3299">
        <v>32</v>
      </c>
      <c r="S3299">
        <v>179</v>
      </c>
      <c r="T3299" t="s">
        <v>33</v>
      </c>
      <c r="U3299" t="s">
        <v>33</v>
      </c>
      <c r="V3299">
        <v>37</v>
      </c>
      <c r="W3299">
        <v>37</v>
      </c>
      <c r="X3299">
        <v>0</v>
      </c>
      <c r="Y3299" t="s">
        <v>34</v>
      </c>
      <c r="Z3299" t="s">
        <v>33</v>
      </c>
      <c r="AA3299">
        <f>VLOOKUP(Table1[[#This Row],[Facility Name]],D_2,8,0)</f>
        <v>44</v>
      </c>
    </row>
    <row r="3300" spans="1:27" x14ac:dyDescent="0.25">
      <c r="A3300">
        <v>262521</v>
      </c>
      <c r="B3300" t="s">
        <v>4642</v>
      </c>
      <c r="C3300">
        <v>3</v>
      </c>
      <c r="D3300" t="s">
        <v>3200</v>
      </c>
      <c r="E3300" t="s">
        <v>3381</v>
      </c>
      <c r="F3300" t="s">
        <v>29</v>
      </c>
      <c r="G3300" t="s">
        <v>30</v>
      </c>
      <c r="H3300" t="s">
        <v>37</v>
      </c>
      <c r="I3300">
        <v>21</v>
      </c>
      <c r="J3300" t="s">
        <v>33</v>
      </c>
      <c r="K3300">
        <v>87</v>
      </c>
      <c r="L3300">
        <v>125</v>
      </c>
      <c r="M3300">
        <v>135</v>
      </c>
      <c r="N3300" t="s">
        <v>33</v>
      </c>
      <c r="O3300" t="s">
        <v>33</v>
      </c>
      <c r="P3300" t="s">
        <v>33</v>
      </c>
      <c r="Q3300">
        <v>99</v>
      </c>
      <c r="R3300">
        <v>97</v>
      </c>
      <c r="S3300">
        <v>398</v>
      </c>
      <c r="T3300" t="s">
        <v>33</v>
      </c>
      <c r="U3300" t="s">
        <v>33</v>
      </c>
      <c r="V3300">
        <v>109</v>
      </c>
      <c r="W3300">
        <v>109</v>
      </c>
      <c r="X3300">
        <v>0</v>
      </c>
      <c r="Y3300" t="s">
        <v>33</v>
      </c>
      <c r="Z3300" t="s">
        <v>33</v>
      </c>
      <c r="AA3300">
        <f>VLOOKUP(Table1[[#This Row],[Facility Name]],D_2,8,0)</f>
        <v>48</v>
      </c>
    </row>
    <row r="3301" spans="1:27" hidden="1" x14ac:dyDescent="0.25">
      <c r="A3301">
        <v>262551</v>
      </c>
      <c r="B3301" t="s">
        <v>4696</v>
      </c>
      <c r="C3301">
        <v>5</v>
      </c>
      <c r="D3301" t="s">
        <v>3200</v>
      </c>
      <c r="E3301" t="s">
        <v>73</v>
      </c>
      <c r="F3301" t="s">
        <v>29</v>
      </c>
      <c r="G3301" t="s">
        <v>30</v>
      </c>
      <c r="H3301" t="s">
        <v>31</v>
      </c>
      <c r="I3301">
        <v>16</v>
      </c>
      <c r="J3301" t="s">
        <v>33</v>
      </c>
      <c r="K3301">
        <v>75</v>
      </c>
      <c r="L3301">
        <v>107</v>
      </c>
      <c r="M3301">
        <v>113</v>
      </c>
      <c r="N3301" t="s">
        <v>33</v>
      </c>
      <c r="O3301" t="s">
        <v>33</v>
      </c>
      <c r="P3301" t="s">
        <v>33</v>
      </c>
      <c r="Q3301">
        <v>79</v>
      </c>
      <c r="R3301">
        <v>102</v>
      </c>
      <c r="S3301">
        <v>327</v>
      </c>
      <c r="T3301" t="s">
        <v>33</v>
      </c>
      <c r="U3301" t="s">
        <v>33</v>
      </c>
      <c r="V3301">
        <v>113</v>
      </c>
      <c r="W3301">
        <v>113</v>
      </c>
      <c r="X3301">
        <v>0</v>
      </c>
      <c r="Y3301" t="s">
        <v>33</v>
      </c>
      <c r="Z3301" t="s">
        <v>33</v>
      </c>
      <c r="AA3301" t="e">
        <f>VLOOKUP(Table1[[#This Row],[Facility Name]],D_2,8,0)</f>
        <v>#N/A</v>
      </c>
    </row>
    <row r="3302" spans="1:27" x14ac:dyDescent="0.25">
      <c r="A3302">
        <v>262522</v>
      </c>
      <c r="B3302" t="s">
        <v>4659</v>
      </c>
      <c r="C3302">
        <v>3</v>
      </c>
      <c r="D3302" t="s">
        <v>3200</v>
      </c>
      <c r="E3302" t="s">
        <v>75</v>
      </c>
      <c r="F3302" t="s">
        <v>44</v>
      </c>
      <c r="G3302" t="s">
        <v>30</v>
      </c>
      <c r="H3302" t="s">
        <v>45</v>
      </c>
      <c r="I3302">
        <v>11</v>
      </c>
      <c r="J3302" t="s">
        <v>34</v>
      </c>
      <c r="K3302">
        <v>13</v>
      </c>
      <c r="L3302">
        <v>16</v>
      </c>
      <c r="M3302">
        <v>16</v>
      </c>
      <c r="N3302" t="s">
        <v>33</v>
      </c>
      <c r="O3302" t="s">
        <v>33</v>
      </c>
      <c r="P3302" t="s">
        <v>33</v>
      </c>
      <c r="Q3302">
        <v>14</v>
      </c>
      <c r="R3302">
        <v>11</v>
      </c>
      <c r="S3302">
        <v>68</v>
      </c>
      <c r="T3302" t="s">
        <v>33</v>
      </c>
      <c r="U3302" t="s">
        <v>33</v>
      </c>
      <c r="V3302">
        <v>15</v>
      </c>
      <c r="W3302">
        <v>15</v>
      </c>
      <c r="X3302">
        <v>0</v>
      </c>
      <c r="Y3302" t="s">
        <v>34</v>
      </c>
      <c r="Z3302" t="s">
        <v>33</v>
      </c>
      <c r="AA3302">
        <f>VLOOKUP(Table1[[#This Row],[Facility Name]],D_2,8,0)</f>
        <v>71</v>
      </c>
    </row>
    <row r="3303" spans="1:27" hidden="1" x14ac:dyDescent="0.25">
      <c r="A3303">
        <v>262553</v>
      </c>
      <c r="B3303" t="s">
        <v>4698</v>
      </c>
      <c r="C3303">
        <v>5</v>
      </c>
      <c r="D3303" t="s">
        <v>3200</v>
      </c>
      <c r="E3303" t="s">
        <v>3202</v>
      </c>
      <c r="F3303" t="s">
        <v>29</v>
      </c>
      <c r="G3303" t="s">
        <v>63</v>
      </c>
      <c r="H3303" t="s">
        <v>64</v>
      </c>
      <c r="I3303">
        <v>18</v>
      </c>
      <c r="J3303" t="s">
        <v>33</v>
      </c>
      <c r="K3303">
        <v>21</v>
      </c>
      <c r="L3303">
        <v>35</v>
      </c>
      <c r="M3303">
        <v>36</v>
      </c>
      <c r="N3303" t="s">
        <v>33</v>
      </c>
      <c r="O3303" t="s">
        <v>33</v>
      </c>
      <c r="P3303" t="s">
        <v>40</v>
      </c>
      <c r="Q3303">
        <v>27</v>
      </c>
      <c r="R3303">
        <v>29</v>
      </c>
      <c r="S3303">
        <v>108</v>
      </c>
      <c r="T3303" t="s">
        <v>33</v>
      </c>
      <c r="U3303" t="s">
        <v>33</v>
      </c>
      <c r="V3303">
        <v>37</v>
      </c>
      <c r="W3303">
        <v>37</v>
      </c>
      <c r="X3303">
        <v>0</v>
      </c>
      <c r="Y3303" t="s">
        <v>34</v>
      </c>
      <c r="Z3303" t="s">
        <v>33</v>
      </c>
      <c r="AA3303" t="e">
        <f>VLOOKUP(Table1[[#This Row],[Facility Name]],D_2,8,0)</f>
        <v>#N/A</v>
      </c>
    </row>
    <row r="3304" spans="1:27" x14ac:dyDescent="0.25">
      <c r="A3304">
        <v>262528</v>
      </c>
      <c r="B3304" t="s">
        <v>4759</v>
      </c>
      <c r="C3304">
        <v>4</v>
      </c>
      <c r="D3304" t="s">
        <v>3200</v>
      </c>
      <c r="E3304" t="s">
        <v>3202</v>
      </c>
      <c r="F3304" t="s">
        <v>29</v>
      </c>
      <c r="G3304" t="s">
        <v>30</v>
      </c>
      <c r="H3304" t="s">
        <v>37</v>
      </c>
      <c r="I3304">
        <v>14</v>
      </c>
      <c r="J3304" t="s">
        <v>33</v>
      </c>
      <c r="K3304">
        <v>46</v>
      </c>
      <c r="L3304">
        <v>59</v>
      </c>
      <c r="M3304">
        <v>62</v>
      </c>
      <c r="N3304" t="s">
        <v>33</v>
      </c>
      <c r="O3304" t="s">
        <v>33</v>
      </c>
      <c r="P3304" t="s">
        <v>33</v>
      </c>
      <c r="Q3304">
        <v>51</v>
      </c>
      <c r="R3304">
        <v>61</v>
      </c>
      <c r="S3304">
        <v>204</v>
      </c>
      <c r="T3304" t="s">
        <v>33</v>
      </c>
      <c r="U3304" t="s">
        <v>33</v>
      </c>
      <c r="V3304">
        <v>62</v>
      </c>
      <c r="W3304">
        <v>62</v>
      </c>
      <c r="X3304">
        <v>0</v>
      </c>
      <c r="Y3304" t="s">
        <v>34</v>
      </c>
      <c r="Z3304" t="s">
        <v>33</v>
      </c>
      <c r="AA3304">
        <f>VLOOKUP(Table1[[#This Row],[Facility Name]],D_2,8,0)</f>
        <v>68</v>
      </c>
    </row>
    <row r="3305" spans="1:27" x14ac:dyDescent="0.25">
      <c r="A3305">
        <v>262531</v>
      </c>
      <c r="B3305" t="s">
        <v>4761</v>
      </c>
      <c r="C3305">
        <v>3</v>
      </c>
      <c r="D3305" t="s">
        <v>3200</v>
      </c>
      <c r="E3305" t="s">
        <v>3202</v>
      </c>
      <c r="F3305" t="s">
        <v>29</v>
      </c>
      <c r="G3305" t="s">
        <v>30</v>
      </c>
      <c r="H3305" t="s">
        <v>37</v>
      </c>
      <c r="I3305">
        <v>24</v>
      </c>
      <c r="J3305" t="s">
        <v>33</v>
      </c>
      <c r="K3305">
        <v>77</v>
      </c>
      <c r="L3305">
        <v>107</v>
      </c>
      <c r="M3305">
        <v>115</v>
      </c>
      <c r="N3305" t="s">
        <v>33</v>
      </c>
      <c r="O3305" t="s">
        <v>33</v>
      </c>
      <c r="P3305" t="s">
        <v>33</v>
      </c>
      <c r="Q3305">
        <v>86</v>
      </c>
      <c r="R3305">
        <v>136</v>
      </c>
      <c r="S3305">
        <v>357</v>
      </c>
      <c r="T3305" t="s">
        <v>40</v>
      </c>
      <c r="U3305" t="s">
        <v>33</v>
      </c>
      <c r="V3305">
        <v>115</v>
      </c>
      <c r="W3305">
        <v>115</v>
      </c>
      <c r="X3305">
        <v>0</v>
      </c>
      <c r="Y3305" t="s">
        <v>32</v>
      </c>
      <c r="Z3305" t="s">
        <v>33</v>
      </c>
      <c r="AA3305">
        <f>VLOOKUP(Table1[[#This Row],[Facility Name]],D_2,8,0)</f>
        <v>51</v>
      </c>
    </row>
    <row r="3306" spans="1:27" x14ac:dyDescent="0.25">
      <c r="A3306">
        <v>262535</v>
      </c>
      <c r="B3306" t="s">
        <v>4458</v>
      </c>
      <c r="C3306">
        <v>3</v>
      </c>
      <c r="D3306" t="s">
        <v>3200</v>
      </c>
      <c r="E3306" t="s">
        <v>3202</v>
      </c>
      <c r="F3306" t="s">
        <v>29</v>
      </c>
      <c r="G3306" t="s">
        <v>30</v>
      </c>
      <c r="H3306" t="s">
        <v>37</v>
      </c>
      <c r="I3306">
        <v>25</v>
      </c>
      <c r="J3306" t="s">
        <v>33</v>
      </c>
      <c r="K3306">
        <v>74</v>
      </c>
      <c r="L3306">
        <v>109</v>
      </c>
      <c r="M3306">
        <v>112</v>
      </c>
      <c r="N3306" t="s">
        <v>33</v>
      </c>
      <c r="O3306" t="s">
        <v>33</v>
      </c>
      <c r="P3306" t="s">
        <v>33</v>
      </c>
      <c r="Q3306">
        <v>89</v>
      </c>
      <c r="R3306">
        <v>167</v>
      </c>
      <c r="S3306">
        <v>380</v>
      </c>
      <c r="T3306" t="s">
        <v>40</v>
      </c>
      <c r="U3306" t="s">
        <v>33</v>
      </c>
      <c r="V3306">
        <v>112</v>
      </c>
      <c r="W3306">
        <v>112</v>
      </c>
      <c r="X3306">
        <v>0</v>
      </c>
      <c r="Y3306" t="s">
        <v>33</v>
      </c>
      <c r="Z3306" t="s">
        <v>33</v>
      </c>
      <c r="AA3306">
        <f>VLOOKUP(Table1[[#This Row],[Facility Name]],D_2,8,0)</f>
        <v>45</v>
      </c>
    </row>
    <row r="3307" spans="1:27" x14ac:dyDescent="0.25">
      <c r="A3307">
        <v>262537</v>
      </c>
      <c r="B3307" t="s">
        <v>4461</v>
      </c>
      <c r="C3307">
        <v>5</v>
      </c>
      <c r="D3307" t="s">
        <v>3200</v>
      </c>
      <c r="E3307" t="s">
        <v>73</v>
      </c>
      <c r="F3307" t="s">
        <v>44</v>
      </c>
      <c r="G3307" t="s">
        <v>30</v>
      </c>
      <c r="H3307" t="s">
        <v>45</v>
      </c>
      <c r="I3307">
        <v>24</v>
      </c>
      <c r="J3307" t="s">
        <v>33</v>
      </c>
      <c r="K3307">
        <v>75</v>
      </c>
      <c r="L3307">
        <v>102</v>
      </c>
      <c r="M3307">
        <v>107</v>
      </c>
      <c r="N3307" t="s">
        <v>33</v>
      </c>
      <c r="O3307" t="s">
        <v>33</v>
      </c>
      <c r="P3307" t="s">
        <v>40</v>
      </c>
      <c r="Q3307">
        <v>85</v>
      </c>
      <c r="R3307">
        <v>81</v>
      </c>
      <c r="S3307">
        <v>392</v>
      </c>
      <c r="T3307" t="s">
        <v>33</v>
      </c>
      <c r="U3307" t="s">
        <v>33</v>
      </c>
      <c r="V3307">
        <v>106</v>
      </c>
      <c r="W3307">
        <v>106</v>
      </c>
      <c r="X3307">
        <v>0</v>
      </c>
      <c r="Y3307" t="s">
        <v>33</v>
      </c>
      <c r="Z3307" t="s">
        <v>33</v>
      </c>
      <c r="AA3307">
        <f>VLOOKUP(Table1[[#This Row],[Facility Name]],D_2,8,0)</f>
        <v>62</v>
      </c>
    </row>
    <row r="3308" spans="1:27" hidden="1" x14ac:dyDescent="0.25">
      <c r="A3308">
        <v>262561</v>
      </c>
      <c r="B3308" t="s">
        <v>3201</v>
      </c>
      <c r="C3308">
        <v>3</v>
      </c>
      <c r="D3308" t="s">
        <v>3200</v>
      </c>
      <c r="E3308" t="s">
        <v>3202</v>
      </c>
      <c r="F3308" t="s">
        <v>29</v>
      </c>
      <c r="G3308" t="s">
        <v>30</v>
      </c>
      <c r="H3308" t="s">
        <v>31</v>
      </c>
      <c r="I3308">
        <v>12</v>
      </c>
      <c r="J3308" t="s">
        <v>33</v>
      </c>
      <c r="K3308">
        <v>84</v>
      </c>
      <c r="L3308">
        <v>125</v>
      </c>
      <c r="M3308">
        <v>124</v>
      </c>
      <c r="N3308" t="s">
        <v>33</v>
      </c>
      <c r="O3308" t="s">
        <v>33</v>
      </c>
      <c r="P3308" t="s">
        <v>33</v>
      </c>
      <c r="Q3308">
        <v>98</v>
      </c>
      <c r="R3308">
        <v>117</v>
      </c>
      <c r="S3308">
        <v>428</v>
      </c>
      <c r="T3308" t="s">
        <v>33</v>
      </c>
      <c r="U3308" t="s">
        <v>33</v>
      </c>
      <c r="V3308">
        <v>111</v>
      </c>
      <c r="W3308">
        <v>111</v>
      </c>
      <c r="X3308">
        <v>0</v>
      </c>
      <c r="Y3308" t="s">
        <v>33</v>
      </c>
      <c r="Z3308" t="s">
        <v>33</v>
      </c>
      <c r="AA3308" t="e">
        <f>VLOOKUP(Table1[[#This Row],[Facility Name]],D_2,8,0)</f>
        <v>#N/A</v>
      </c>
    </row>
    <row r="3309" spans="1:27" hidden="1" x14ac:dyDescent="0.25">
      <c r="A3309">
        <v>262562</v>
      </c>
      <c r="B3309" t="s">
        <v>3203</v>
      </c>
      <c r="C3309">
        <v>5</v>
      </c>
      <c r="D3309" t="s">
        <v>3200</v>
      </c>
      <c r="E3309" t="s">
        <v>165</v>
      </c>
      <c r="F3309" t="s">
        <v>29</v>
      </c>
      <c r="G3309" t="s">
        <v>30</v>
      </c>
      <c r="H3309" t="s">
        <v>31</v>
      </c>
      <c r="I3309">
        <v>16</v>
      </c>
      <c r="J3309" t="s">
        <v>33</v>
      </c>
      <c r="K3309">
        <v>52</v>
      </c>
      <c r="L3309">
        <v>70</v>
      </c>
      <c r="M3309">
        <v>82</v>
      </c>
      <c r="N3309" t="s">
        <v>33</v>
      </c>
      <c r="O3309" t="s">
        <v>33</v>
      </c>
      <c r="P3309" t="s">
        <v>40</v>
      </c>
      <c r="Q3309">
        <v>63</v>
      </c>
      <c r="R3309">
        <v>88</v>
      </c>
      <c r="S3309">
        <v>257</v>
      </c>
      <c r="T3309" t="s">
        <v>33</v>
      </c>
      <c r="U3309" t="s">
        <v>33</v>
      </c>
      <c r="V3309">
        <v>81</v>
      </c>
      <c r="W3309">
        <v>81</v>
      </c>
      <c r="X3309">
        <v>0</v>
      </c>
      <c r="Y3309" t="s">
        <v>34</v>
      </c>
      <c r="Z3309" t="s">
        <v>33</v>
      </c>
      <c r="AA3309" t="e">
        <f>VLOOKUP(Table1[[#This Row],[Facility Name]],D_2,8,0)</f>
        <v>#N/A</v>
      </c>
    </row>
    <row r="3310" spans="1:27" x14ac:dyDescent="0.25">
      <c r="A3310">
        <v>262538</v>
      </c>
      <c r="B3310" t="s">
        <v>4462</v>
      </c>
      <c r="C3310">
        <v>4</v>
      </c>
      <c r="D3310" t="s">
        <v>3200</v>
      </c>
      <c r="E3310" t="s">
        <v>73</v>
      </c>
      <c r="F3310" t="s">
        <v>29</v>
      </c>
      <c r="G3310" t="s">
        <v>30</v>
      </c>
      <c r="H3310" t="s">
        <v>37</v>
      </c>
      <c r="I3310">
        <v>20</v>
      </c>
      <c r="J3310" t="s">
        <v>33</v>
      </c>
      <c r="K3310">
        <v>38</v>
      </c>
      <c r="L3310">
        <v>62</v>
      </c>
      <c r="M3310">
        <v>64</v>
      </c>
      <c r="N3310" t="s">
        <v>33</v>
      </c>
      <c r="O3310" t="s">
        <v>33</v>
      </c>
      <c r="P3310" t="s">
        <v>33</v>
      </c>
      <c r="Q3310">
        <v>44</v>
      </c>
      <c r="R3310">
        <v>59</v>
      </c>
      <c r="S3310">
        <v>194</v>
      </c>
      <c r="T3310" t="s">
        <v>40</v>
      </c>
      <c r="U3310" t="s">
        <v>33</v>
      </c>
      <c r="V3310">
        <v>64</v>
      </c>
      <c r="W3310">
        <v>64</v>
      </c>
      <c r="X3310">
        <v>0</v>
      </c>
      <c r="Y3310" t="s">
        <v>33</v>
      </c>
      <c r="Z3310" t="s">
        <v>33</v>
      </c>
      <c r="AA3310">
        <f>VLOOKUP(Table1[[#This Row],[Facility Name]],D_2,8,0)</f>
        <v>45</v>
      </c>
    </row>
    <row r="3311" spans="1:27" hidden="1" x14ac:dyDescent="0.25">
      <c r="A3311">
        <v>262564</v>
      </c>
      <c r="B3311" t="s">
        <v>3322</v>
      </c>
      <c r="C3311">
        <v>3</v>
      </c>
      <c r="D3311" t="s">
        <v>3200</v>
      </c>
      <c r="E3311" t="s">
        <v>73</v>
      </c>
      <c r="F3311" t="s">
        <v>29</v>
      </c>
      <c r="G3311" t="s">
        <v>30</v>
      </c>
      <c r="H3311" t="s">
        <v>31</v>
      </c>
      <c r="I3311">
        <v>16</v>
      </c>
      <c r="J3311" t="s">
        <v>33</v>
      </c>
      <c r="K3311">
        <v>77</v>
      </c>
      <c r="L3311">
        <v>127</v>
      </c>
      <c r="M3311">
        <v>134</v>
      </c>
      <c r="N3311" t="s">
        <v>33</v>
      </c>
      <c r="O3311" t="s">
        <v>33</v>
      </c>
      <c r="P3311" t="s">
        <v>33</v>
      </c>
      <c r="Q3311">
        <v>90</v>
      </c>
      <c r="R3311">
        <v>104</v>
      </c>
      <c r="S3311">
        <v>393</v>
      </c>
      <c r="T3311" t="s">
        <v>33</v>
      </c>
      <c r="U3311" t="s">
        <v>33</v>
      </c>
      <c r="V3311">
        <v>92</v>
      </c>
      <c r="W3311">
        <v>92</v>
      </c>
      <c r="X3311">
        <v>0</v>
      </c>
      <c r="Y3311" t="s">
        <v>33</v>
      </c>
      <c r="Z3311" t="s">
        <v>33</v>
      </c>
      <c r="AA3311" t="e">
        <f>VLOOKUP(Table1[[#This Row],[Facility Name]],D_2,8,0)</f>
        <v>#N/A</v>
      </c>
    </row>
    <row r="3312" spans="1:27" hidden="1" x14ac:dyDescent="0.25">
      <c r="A3312">
        <v>332786</v>
      </c>
      <c r="B3312" t="s">
        <v>4026</v>
      </c>
      <c r="D3312" t="s">
        <v>4011</v>
      </c>
      <c r="F3312" t="s">
        <v>29</v>
      </c>
      <c r="G3312" t="s">
        <v>30</v>
      </c>
      <c r="H3312" t="s">
        <v>31</v>
      </c>
      <c r="I3312">
        <v>24</v>
      </c>
      <c r="J3312" t="s">
        <v>34</v>
      </c>
      <c r="K3312">
        <v>3</v>
      </c>
      <c r="L3312">
        <v>3</v>
      </c>
      <c r="M3312">
        <v>4</v>
      </c>
      <c r="N3312" t="s">
        <v>34</v>
      </c>
      <c r="O3312" t="s">
        <v>34</v>
      </c>
      <c r="P3312" t="s">
        <v>34</v>
      </c>
      <c r="Q3312">
        <v>4</v>
      </c>
      <c r="R3312">
        <v>1</v>
      </c>
      <c r="S3312">
        <v>4</v>
      </c>
      <c r="T3312" t="s">
        <v>34</v>
      </c>
      <c r="U3312" t="s">
        <v>34</v>
      </c>
      <c r="V3312">
        <v>4</v>
      </c>
      <c r="W3312">
        <v>4</v>
      </c>
      <c r="X3312">
        <v>0</v>
      </c>
      <c r="Y3312" t="s">
        <v>34</v>
      </c>
      <c r="Z3312" t="s">
        <v>34</v>
      </c>
      <c r="AA3312" t="e">
        <f>VLOOKUP(Table1[[#This Row],[Facility Name]],D_2,8,0)</f>
        <v>#N/A</v>
      </c>
    </row>
    <row r="3313" spans="1:27" hidden="1" x14ac:dyDescent="0.25">
      <c r="A3313">
        <v>332787</v>
      </c>
      <c r="B3313" t="s">
        <v>4028</v>
      </c>
      <c r="C3313">
        <v>4</v>
      </c>
      <c r="D3313" t="s">
        <v>4011</v>
      </c>
      <c r="F3313" t="s">
        <v>29</v>
      </c>
      <c r="G3313" t="s">
        <v>30</v>
      </c>
      <c r="H3313" t="s">
        <v>4029</v>
      </c>
      <c r="I3313">
        <v>25</v>
      </c>
      <c r="J3313" t="s">
        <v>34</v>
      </c>
      <c r="K3313">
        <v>17</v>
      </c>
      <c r="L3313">
        <v>40</v>
      </c>
      <c r="M3313">
        <v>43</v>
      </c>
      <c r="N3313" t="s">
        <v>33</v>
      </c>
      <c r="O3313" t="s">
        <v>33</v>
      </c>
      <c r="P3313" t="s">
        <v>34</v>
      </c>
      <c r="Q3313">
        <v>25</v>
      </c>
      <c r="R3313">
        <v>26</v>
      </c>
      <c r="S3313">
        <v>25</v>
      </c>
      <c r="T3313" t="s">
        <v>34</v>
      </c>
      <c r="U3313" t="s">
        <v>33</v>
      </c>
      <c r="V3313">
        <v>36</v>
      </c>
      <c r="W3313">
        <v>36</v>
      </c>
      <c r="X3313">
        <v>0</v>
      </c>
      <c r="Y3313" t="s">
        <v>34</v>
      </c>
      <c r="Z3313" t="s">
        <v>33</v>
      </c>
      <c r="AA3313" t="e">
        <f>VLOOKUP(Table1[[#This Row],[Facility Name]],D_2,8,0)</f>
        <v>#N/A</v>
      </c>
    </row>
    <row r="3314" spans="1:27" x14ac:dyDescent="0.25">
      <c r="A3314">
        <v>262539</v>
      </c>
      <c r="B3314" t="s">
        <v>4486</v>
      </c>
      <c r="C3314">
        <v>4</v>
      </c>
      <c r="D3314" t="s">
        <v>3200</v>
      </c>
      <c r="E3314" t="s">
        <v>3202</v>
      </c>
      <c r="F3314" t="s">
        <v>29</v>
      </c>
      <c r="G3314" t="s">
        <v>30</v>
      </c>
      <c r="H3314" t="s">
        <v>37</v>
      </c>
      <c r="I3314">
        <v>24</v>
      </c>
      <c r="J3314" t="s">
        <v>33</v>
      </c>
      <c r="K3314">
        <v>93</v>
      </c>
      <c r="L3314">
        <v>126</v>
      </c>
      <c r="M3314">
        <v>128</v>
      </c>
      <c r="N3314" t="s">
        <v>33</v>
      </c>
      <c r="O3314" t="s">
        <v>33</v>
      </c>
      <c r="P3314" t="s">
        <v>33</v>
      </c>
      <c r="Q3314">
        <v>101</v>
      </c>
      <c r="R3314">
        <v>98</v>
      </c>
      <c r="S3314">
        <v>443</v>
      </c>
      <c r="T3314" t="s">
        <v>40</v>
      </c>
      <c r="U3314" t="s">
        <v>33</v>
      </c>
      <c r="V3314">
        <v>128</v>
      </c>
      <c r="W3314">
        <v>128</v>
      </c>
      <c r="X3314">
        <v>0</v>
      </c>
      <c r="Y3314" t="s">
        <v>33</v>
      </c>
      <c r="Z3314" t="s">
        <v>33</v>
      </c>
      <c r="AA3314">
        <f>VLOOKUP(Table1[[#This Row],[Facility Name]],D_2,8,0)</f>
        <v>76</v>
      </c>
    </row>
    <row r="3315" spans="1:27" x14ac:dyDescent="0.25">
      <c r="A3315">
        <v>262540</v>
      </c>
      <c r="B3315" t="s">
        <v>4571</v>
      </c>
      <c r="C3315">
        <v>3</v>
      </c>
      <c r="D3315" t="s">
        <v>3200</v>
      </c>
      <c r="E3315" t="s">
        <v>3202</v>
      </c>
      <c r="F3315" t="s">
        <v>29</v>
      </c>
      <c r="G3315" t="s">
        <v>30</v>
      </c>
      <c r="H3315" t="s">
        <v>37</v>
      </c>
      <c r="I3315">
        <v>17</v>
      </c>
      <c r="J3315" t="s">
        <v>33</v>
      </c>
      <c r="K3315">
        <v>94</v>
      </c>
      <c r="L3315">
        <v>136</v>
      </c>
      <c r="M3315">
        <v>141</v>
      </c>
      <c r="N3315" t="s">
        <v>33</v>
      </c>
      <c r="O3315" t="s">
        <v>33</v>
      </c>
      <c r="P3315" t="s">
        <v>33</v>
      </c>
      <c r="Q3315">
        <v>111</v>
      </c>
      <c r="R3315">
        <v>113</v>
      </c>
      <c r="S3315">
        <v>431</v>
      </c>
      <c r="T3315" t="s">
        <v>40</v>
      </c>
      <c r="U3315" t="s">
        <v>33</v>
      </c>
      <c r="V3315">
        <v>123</v>
      </c>
      <c r="W3315">
        <v>123</v>
      </c>
      <c r="X3315">
        <v>0</v>
      </c>
      <c r="Y3315" t="s">
        <v>33</v>
      </c>
      <c r="Z3315" t="s">
        <v>33</v>
      </c>
      <c r="AA3315">
        <f>VLOOKUP(Table1[[#This Row],[Facility Name]],D_2,8,0)</f>
        <v>53</v>
      </c>
    </row>
    <row r="3316" spans="1:27" x14ac:dyDescent="0.25">
      <c r="A3316">
        <v>262542</v>
      </c>
      <c r="B3316" t="s">
        <v>4573</v>
      </c>
      <c r="C3316">
        <v>3</v>
      </c>
      <c r="D3316" t="s">
        <v>3200</v>
      </c>
      <c r="E3316" t="s">
        <v>89</v>
      </c>
      <c r="F3316" t="s">
        <v>44</v>
      </c>
      <c r="G3316" t="s">
        <v>30</v>
      </c>
      <c r="H3316" t="s">
        <v>45</v>
      </c>
      <c r="I3316">
        <v>16</v>
      </c>
      <c r="J3316" t="s">
        <v>33</v>
      </c>
      <c r="K3316">
        <v>35</v>
      </c>
      <c r="L3316">
        <v>58</v>
      </c>
      <c r="M3316">
        <v>63</v>
      </c>
      <c r="N3316" t="s">
        <v>33</v>
      </c>
      <c r="O3316" t="s">
        <v>32</v>
      </c>
      <c r="P3316" t="s">
        <v>33</v>
      </c>
      <c r="Q3316">
        <v>46</v>
      </c>
      <c r="R3316">
        <v>55</v>
      </c>
      <c r="S3316">
        <v>178</v>
      </c>
      <c r="T3316" t="s">
        <v>33</v>
      </c>
      <c r="U3316" t="s">
        <v>33</v>
      </c>
      <c r="V3316">
        <v>63</v>
      </c>
      <c r="W3316">
        <v>63</v>
      </c>
      <c r="X3316">
        <v>0</v>
      </c>
      <c r="Y3316" t="s">
        <v>33</v>
      </c>
      <c r="Z3316" t="s">
        <v>33</v>
      </c>
      <c r="AA3316">
        <f>VLOOKUP(Table1[[#This Row],[Facility Name]],D_2,8,0)</f>
        <v>58</v>
      </c>
    </row>
    <row r="3317" spans="1:27" hidden="1" x14ac:dyDescent="0.25">
      <c r="A3317">
        <v>262572</v>
      </c>
      <c r="B3317" t="s">
        <v>3425</v>
      </c>
      <c r="C3317">
        <v>4</v>
      </c>
      <c r="D3317" t="s">
        <v>3200</v>
      </c>
      <c r="E3317" t="s">
        <v>3202</v>
      </c>
      <c r="F3317" t="s">
        <v>29</v>
      </c>
      <c r="G3317" t="s">
        <v>30</v>
      </c>
      <c r="H3317" t="s">
        <v>31</v>
      </c>
      <c r="I3317">
        <v>12</v>
      </c>
      <c r="J3317" t="s">
        <v>33</v>
      </c>
      <c r="K3317">
        <v>48</v>
      </c>
      <c r="L3317">
        <v>69</v>
      </c>
      <c r="M3317">
        <v>72</v>
      </c>
      <c r="N3317" t="s">
        <v>33</v>
      </c>
      <c r="O3317" t="s">
        <v>33</v>
      </c>
      <c r="P3317" t="s">
        <v>33</v>
      </c>
      <c r="Q3317">
        <v>56</v>
      </c>
      <c r="R3317">
        <v>62</v>
      </c>
      <c r="S3317">
        <v>224</v>
      </c>
      <c r="T3317" t="s">
        <v>33</v>
      </c>
      <c r="U3317" t="s">
        <v>33</v>
      </c>
      <c r="V3317">
        <v>64</v>
      </c>
      <c r="W3317">
        <v>64</v>
      </c>
      <c r="X3317">
        <v>0</v>
      </c>
      <c r="Y3317" t="s">
        <v>34</v>
      </c>
      <c r="Z3317" t="s">
        <v>33</v>
      </c>
      <c r="AA3317" t="e">
        <f>VLOOKUP(Table1[[#This Row],[Facility Name]],D_2,8,0)</f>
        <v>#N/A</v>
      </c>
    </row>
    <row r="3318" spans="1:27" x14ac:dyDescent="0.25">
      <c r="A3318">
        <v>262543</v>
      </c>
      <c r="B3318" t="s">
        <v>4595</v>
      </c>
      <c r="C3318">
        <v>3</v>
      </c>
      <c r="D3318" t="s">
        <v>3200</v>
      </c>
      <c r="E3318" t="s">
        <v>3202</v>
      </c>
      <c r="F3318" t="s">
        <v>29</v>
      </c>
      <c r="G3318" t="s">
        <v>30</v>
      </c>
      <c r="H3318" t="s">
        <v>37</v>
      </c>
      <c r="I3318">
        <v>21</v>
      </c>
      <c r="J3318" t="s">
        <v>32</v>
      </c>
      <c r="K3318">
        <v>60</v>
      </c>
      <c r="L3318">
        <v>81</v>
      </c>
      <c r="M3318">
        <v>84</v>
      </c>
      <c r="N3318" t="s">
        <v>33</v>
      </c>
      <c r="O3318" t="s">
        <v>33</v>
      </c>
      <c r="P3318" t="s">
        <v>33</v>
      </c>
      <c r="Q3318">
        <v>66</v>
      </c>
      <c r="R3318">
        <v>73</v>
      </c>
      <c r="S3318">
        <v>240</v>
      </c>
      <c r="T3318" t="s">
        <v>33</v>
      </c>
      <c r="U3318" t="s">
        <v>33</v>
      </c>
      <c r="V3318">
        <v>76</v>
      </c>
      <c r="W3318">
        <v>76</v>
      </c>
      <c r="X3318">
        <v>0</v>
      </c>
      <c r="Y3318" t="s">
        <v>33</v>
      </c>
      <c r="Z3318" t="s">
        <v>33</v>
      </c>
      <c r="AA3318">
        <f>VLOOKUP(Table1[[#This Row],[Facility Name]],D_2,8,0)</f>
        <v>55</v>
      </c>
    </row>
    <row r="3319" spans="1:27" hidden="1" x14ac:dyDescent="0.25">
      <c r="A3319">
        <v>262574</v>
      </c>
      <c r="B3319" t="s">
        <v>3448</v>
      </c>
      <c r="C3319">
        <v>3</v>
      </c>
      <c r="D3319" t="s">
        <v>3200</v>
      </c>
      <c r="E3319" t="s">
        <v>3202</v>
      </c>
      <c r="F3319" t="s">
        <v>29</v>
      </c>
      <c r="G3319" t="s">
        <v>30</v>
      </c>
      <c r="H3319" t="s">
        <v>31</v>
      </c>
      <c r="I3319">
        <v>12</v>
      </c>
      <c r="J3319" t="s">
        <v>33</v>
      </c>
      <c r="K3319">
        <v>29</v>
      </c>
      <c r="L3319">
        <v>42</v>
      </c>
      <c r="M3319">
        <v>42</v>
      </c>
      <c r="N3319" t="s">
        <v>33</v>
      </c>
      <c r="O3319" t="s">
        <v>33</v>
      </c>
      <c r="P3319" t="s">
        <v>33</v>
      </c>
      <c r="Q3319">
        <v>31</v>
      </c>
      <c r="R3319">
        <v>31</v>
      </c>
      <c r="S3319">
        <v>152</v>
      </c>
      <c r="T3319" t="s">
        <v>33</v>
      </c>
      <c r="U3319" t="s">
        <v>33</v>
      </c>
      <c r="V3319">
        <v>45</v>
      </c>
      <c r="W3319">
        <v>45</v>
      </c>
      <c r="X3319">
        <v>0</v>
      </c>
      <c r="Y3319" t="s">
        <v>34</v>
      </c>
      <c r="Z3319" t="s">
        <v>33</v>
      </c>
      <c r="AA3319" t="e">
        <f>VLOOKUP(Table1[[#This Row],[Facility Name]],D_2,8,0)</f>
        <v>#N/A</v>
      </c>
    </row>
    <row r="3320" spans="1:27" x14ac:dyDescent="0.25">
      <c r="A3320">
        <v>262544</v>
      </c>
      <c r="B3320" t="s">
        <v>4596</v>
      </c>
      <c r="C3320">
        <v>3</v>
      </c>
      <c r="D3320" t="s">
        <v>3200</v>
      </c>
      <c r="E3320" t="s">
        <v>3310</v>
      </c>
      <c r="F3320" t="s">
        <v>29</v>
      </c>
      <c r="G3320" t="s">
        <v>30</v>
      </c>
      <c r="H3320" t="s">
        <v>37</v>
      </c>
      <c r="I3320">
        <v>16</v>
      </c>
      <c r="J3320" t="s">
        <v>33</v>
      </c>
      <c r="K3320">
        <v>72</v>
      </c>
      <c r="L3320">
        <v>97</v>
      </c>
      <c r="M3320">
        <v>103</v>
      </c>
      <c r="N3320" t="s">
        <v>33</v>
      </c>
      <c r="O3320" t="s">
        <v>33</v>
      </c>
      <c r="P3320" t="s">
        <v>40</v>
      </c>
      <c r="Q3320">
        <v>82</v>
      </c>
      <c r="R3320">
        <v>96</v>
      </c>
      <c r="S3320">
        <v>303</v>
      </c>
      <c r="T3320" t="s">
        <v>33</v>
      </c>
      <c r="U3320" t="s">
        <v>33</v>
      </c>
      <c r="V3320">
        <v>100</v>
      </c>
      <c r="W3320">
        <v>100</v>
      </c>
      <c r="X3320">
        <v>0</v>
      </c>
      <c r="Y3320" t="s">
        <v>33</v>
      </c>
      <c r="Z3320" t="s">
        <v>33</v>
      </c>
      <c r="AA3320">
        <f>VLOOKUP(Table1[[#This Row],[Facility Name]],D_2,8,0)</f>
        <v>70</v>
      </c>
    </row>
    <row r="3321" spans="1:27" hidden="1" x14ac:dyDescent="0.25">
      <c r="A3321">
        <v>262576</v>
      </c>
      <c r="B3321" t="s">
        <v>3451</v>
      </c>
      <c r="C3321">
        <v>4</v>
      </c>
      <c r="D3321" t="s">
        <v>3200</v>
      </c>
      <c r="E3321" t="s">
        <v>2275</v>
      </c>
      <c r="F3321" t="s">
        <v>29</v>
      </c>
      <c r="G3321" t="s">
        <v>30</v>
      </c>
      <c r="H3321" t="s">
        <v>31</v>
      </c>
      <c r="I3321">
        <v>25</v>
      </c>
      <c r="J3321" t="s">
        <v>33</v>
      </c>
      <c r="K3321">
        <v>111</v>
      </c>
      <c r="L3321">
        <v>160</v>
      </c>
      <c r="M3321">
        <v>173</v>
      </c>
      <c r="N3321" t="s">
        <v>33</v>
      </c>
      <c r="O3321" t="s">
        <v>33</v>
      </c>
      <c r="P3321" t="s">
        <v>40</v>
      </c>
      <c r="Q3321">
        <v>131</v>
      </c>
      <c r="R3321">
        <v>169</v>
      </c>
      <c r="S3321">
        <v>614</v>
      </c>
      <c r="T3321" t="s">
        <v>33</v>
      </c>
      <c r="U3321" t="s">
        <v>33</v>
      </c>
      <c r="V3321">
        <v>123</v>
      </c>
      <c r="W3321">
        <v>123</v>
      </c>
      <c r="X3321">
        <v>0</v>
      </c>
      <c r="Y3321" t="s">
        <v>33</v>
      </c>
      <c r="Z3321" t="s">
        <v>33</v>
      </c>
      <c r="AA3321" t="e">
        <f>VLOOKUP(Table1[[#This Row],[Facility Name]],D_2,8,0)</f>
        <v>#N/A</v>
      </c>
    </row>
    <row r="3322" spans="1:27" x14ac:dyDescent="0.25">
      <c r="A3322">
        <v>262547</v>
      </c>
      <c r="B3322" t="s">
        <v>4597</v>
      </c>
      <c r="C3322">
        <v>4</v>
      </c>
      <c r="D3322" t="s">
        <v>3200</v>
      </c>
      <c r="E3322" t="s">
        <v>180</v>
      </c>
      <c r="F3322" t="s">
        <v>29</v>
      </c>
      <c r="G3322" t="s">
        <v>30</v>
      </c>
      <c r="H3322" t="s">
        <v>37</v>
      </c>
      <c r="I3322">
        <v>30</v>
      </c>
      <c r="J3322" t="s">
        <v>33</v>
      </c>
      <c r="K3322">
        <v>193</v>
      </c>
      <c r="L3322">
        <v>277</v>
      </c>
      <c r="M3322">
        <v>296</v>
      </c>
      <c r="N3322" t="s">
        <v>33</v>
      </c>
      <c r="O3322" t="s">
        <v>33</v>
      </c>
      <c r="P3322" t="s">
        <v>33</v>
      </c>
      <c r="Q3322">
        <v>226</v>
      </c>
      <c r="R3322">
        <v>303</v>
      </c>
      <c r="S3322">
        <v>880</v>
      </c>
      <c r="T3322" t="s">
        <v>33</v>
      </c>
      <c r="U3322" t="s">
        <v>33</v>
      </c>
      <c r="V3322">
        <v>174</v>
      </c>
      <c r="W3322">
        <v>174</v>
      </c>
      <c r="X3322">
        <v>0</v>
      </c>
      <c r="Y3322" t="s">
        <v>33</v>
      </c>
      <c r="Z3322" t="s">
        <v>33</v>
      </c>
      <c r="AA3322">
        <f>VLOOKUP(Table1[[#This Row],[Facility Name]],D_2,8,0)</f>
        <v>51</v>
      </c>
    </row>
    <row r="3323" spans="1:27" hidden="1" x14ac:dyDescent="0.25">
      <c r="A3323">
        <v>262578</v>
      </c>
      <c r="B3323" t="s">
        <v>3539</v>
      </c>
      <c r="C3323">
        <v>5</v>
      </c>
      <c r="D3323" t="s">
        <v>3200</v>
      </c>
      <c r="E3323" t="s">
        <v>1618</v>
      </c>
      <c r="F3323" t="s">
        <v>29</v>
      </c>
      <c r="G3323" t="s">
        <v>30</v>
      </c>
      <c r="H3323" t="s">
        <v>31</v>
      </c>
      <c r="I3323">
        <v>11</v>
      </c>
      <c r="J3323" t="s">
        <v>34</v>
      </c>
      <c r="K3323">
        <v>12</v>
      </c>
      <c r="L3323">
        <v>18</v>
      </c>
      <c r="M3323">
        <v>21</v>
      </c>
      <c r="N3323" t="s">
        <v>33</v>
      </c>
      <c r="O3323" t="s">
        <v>34</v>
      </c>
      <c r="P3323" t="s">
        <v>33</v>
      </c>
      <c r="Q3323">
        <v>13</v>
      </c>
      <c r="R3323">
        <v>8</v>
      </c>
      <c r="S3323">
        <v>77</v>
      </c>
      <c r="T3323" t="s">
        <v>33</v>
      </c>
      <c r="U3323" t="s">
        <v>33</v>
      </c>
      <c r="V3323">
        <v>22</v>
      </c>
      <c r="W3323">
        <v>22</v>
      </c>
      <c r="X3323">
        <v>0</v>
      </c>
      <c r="Y3323" t="s">
        <v>34</v>
      </c>
      <c r="Z3323" t="s">
        <v>33</v>
      </c>
      <c r="AA3323" t="e">
        <f>VLOOKUP(Table1[[#This Row],[Facility Name]],D_2,8,0)</f>
        <v>#N/A</v>
      </c>
    </row>
    <row r="3324" spans="1:27" x14ac:dyDescent="0.25">
      <c r="A3324">
        <v>262548</v>
      </c>
      <c r="B3324" t="s">
        <v>4694</v>
      </c>
      <c r="C3324">
        <v>3</v>
      </c>
      <c r="D3324" t="s">
        <v>3200</v>
      </c>
      <c r="E3324" t="s">
        <v>26</v>
      </c>
      <c r="F3324" t="s">
        <v>29</v>
      </c>
      <c r="G3324" t="s">
        <v>30</v>
      </c>
      <c r="H3324" t="s">
        <v>37</v>
      </c>
      <c r="I3324">
        <v>24</v>
      </c>
      <c r="J3324" t="s">
        <v>33</v>
      </c>
      <c r="K3324">
        <v>89</v>
      </c>
      <c r="L3324">
        <v>127</v>
      </c>
      <c r="M3324">
        <v>140</v>
      </c>
      <c r="N3324" t="s">
        <v>33</v>
      </c>
      <c r="O3324" t="s">
        <v>33</v>
      </c>
      <c r="P3324" t="s">
        <v>33</v>
      </c>
      <c r="Q3324">
        <v>103</v>
      </c>
      <c r="R3324">
        <v>132</v>
      </c>
      <c r="S3324">
        <v>381</v>
      </c>
      <c r="T3324" t="s">
        <v>33</v>
      </c>
      <c r="U3324" t="s">
        <v>33</v>
      </c>
      <c r="V3324">
        <v>100</v>
      </c>
      <c r="W3324">
        <v>100</v>
      </c>
      <c r="X3324">
        <v>0</v>
      </c>
      <c r="Y3324" t="s">
        <v>33</v>
      </c>
      <c r="Z3324" t="s">
        <v>33</v>
      </c>
      <c r="AA3324">
        <f>VLOOKUP(Table1[[#This Row],[Facility Name]],D_2,8,0)</f>
        <v>43</v>
      </c>
    </row>
    <row r="3325" spans="1:27" hidden="1" x14ac:dyDescent="0.25">
      <c r="A3325">
        <v>262580</v>
      </c>
      <c r="B3325" t="s">
        <v>3542</v>
      </c>
      <c r="C3325">
        <v>3</v>
      </c>
      <c r="D3325" t="s">
        <v>3200</v>
      </c>
      <c r="E3325" t="s">
        <v>2013</v>
      </c>
      <c r="F3325" t="s">
        <v>29</v>
      </c>
      <c r="G3325" t="s">
        <v>30</v>
      </c>
      <c r="H3325" t="s">
        <v>31</v>
      </c>
      <c r="I3325">
        <v>8</v>
      </c>
      <c r="J3325" t="s">
        <v>33</v>
      </c>
      <c r="K3325">
        <v>33</v>
      </c>
      <c r="L3325">
        <v>45</v>
      </c>
      <c r="M3325">
        <v>45</v>
      </c>
      <c r="N3325" t="s">
        <v>33</v>
      </c>
      <c r="O3325" t="s">
        <v>33</v>
      </c>
      <c r="P3325" t="s">
        <v>33</v>
      </c>
      <c r="Q3325">
        <v>39</v>
      </c>
      <c r="R3325">
        <v>63</v>
      </c>
      <c r="S3325">
        <v>141</v>
      </c>
      <c r="T3325" t="s">
        <v>33</v>
      </c>
      <c r="U3325" t="s">
        <v>33</v>
      </c>
      <c r="V3325">
        <v>33</v>
      </c>
      <c r="W3325">
        <v>33</v>
      </c>
      <c r="X3325">
        <v>0</v>
      </c>
      <c r="Y3325" t="s">
        <v>34</v>
      </c>
      <c r="Z3325" t="s">
        <v>33</v>
      </c>
      <c r="AA3325" t="e">
        <f>VLOOKUP(Table1[[#This Row],[Facility Name]],D_2,8,0)</f>
        <v>#N/A</v>
      </c>
    </row>
    <row r="3326" spans="1:27" hidden="1" x14ac:dyDescent="0.25">
      <c r="A3326">
        <v>262581</v>
      </c>
      <c r="B3326" t="s">
        <v>3543</v>
      </c>
      <c r="C3326">
        <v>5</v>
      </c>
      <c r="D3326" t="s">
        <v>3200</v>
      </c>
      <c r="E3326" t="s">
        <v>502</v>
      </c>
      <c r="F3326" t="s">
        <v>29</v>
      </c>
      <c r="G3326" t="s">
        <v>30</v>
      </c>
      <c r="H3326" t="s">
        <v>31</v>
      </c>
      <c r="I3326">
        <v>8</v>
      </c>
      <c r="J3326" t="s">
        <v>33</v>
      </c>
      <c r="K3326">
        <v>25</v>
      </c>
      <c r="L3326">
        <v>30</v>
      </c>
      <c r="M3326">
        <v>34</v>
      </c>
      <c r="N3326" t="s">
        <v>33</v>
      </c>
      <c r="O3326" t="s">
        <v>33</v>
      </c>
      <c r="P3326" t="s">
        <v>33</v>
      </c>
      <c r="Q3326">
        <v>29</v>
      </c>
      <c r="R3326">
        <v>19</v>
      </c>
      <c r="S3326">
        <v>128</v>
      </c>
      <c r="T3326" t="s">
        <v>33</v>
      </c>
      <c r="U3326" t="s">
        <v>33</v>
      </c>
      <c r="V3326">
        <v>34</v>
      </c>
      <c r="W3326">
        <v>34</v>
      </c>
      <c r="X3326">
        <v>0</v>
      </c>
      <c r="Y3326" t="s">
        <v>34</v>
      </c>
      <c r="Z3326" t="s">
        <v>33</v>
      </c>
      <c r="AA3326" t="e">
        <f>VLOOKUP(Table1[[#This Row],[Facility Name]],D_2,8,0)</f>
        <v>#N/A</v>
      </c>
    </row>
    <row r="3327" spans="1:27" hidden="1" x14ac:dyDescent="0.25">
      <c r="A3327">
        <v>262583</v>
      </c>
      <c r="B3327" t="s">
        <v>3561</v>
      </c>
      <c r="C3327">
        <v>5</v>
      </c>
      <c r="D3327" t="s">
        <v>3200</v>
      </c>
      <c r="E3327" t="s">
        <v>3202</v>
      </c>
      <c r="F3327" t="s">
        <v>29</v>
      </c>
      <c r="G3327" t="s">
        <v>30</v>
      </c>
      <c r="H3327" t="s">
        <v>31</v>
      </c>
      <c r="I3327">
        <v>21</v>
      </c>
      <c r="J3327" t="s">
        <v>33</v>
      </c>
      <c r="K3327">
        <v>67</v>
      </c>
      <c r="L3327">
        <v>93</v>
      </c>
      <c r="M3327">
        <v>97</v>
      </c>
      <c r="N3327" t="s">
        <v>33</v>
      </c>
      <c r="O3327" t="s">
        <v>33</v>
      </c>
      <c r="P3327" t="s">
        <v>33</v>
      </c>
      <c r="Q3327">
        <v>78</v>
      </c>
      <c r="R3327">
        <v>91</v>
      </c>
      <c r="S3327">
        <v>304</v>
      </c>
      <c r="T3327" t="s">
        <v>33</v>
      </c>
      <c r="U3327" t="s">
        <v>33</v>
      </c>
      <c r="V3327">
        <v>95</v>
      </c>
      <c r="W3327">
        <v>95</v>
      </c>
      <c r="X3327">
        <v>0</v>
      </c>
      <c r="Y3327" t="s">
        <v>33</v>
      </c>
      <c r="Z3327" t="s">
        <v>33</v>
      </c>
      <c r="AA3327" t="e">
        <f>VLOOKUP(Table1[[#This Row],[Facility Name]],D_2,8,0)</f>
        <v>#N/A</v>
      </c>
    </row>
    <row r="3328" spans="1:27" x14ac:dyDescent="0.25">
      <c r="A3328">
        <v>262549</v>
      </c>
      <c r="B3328" t="s">
        <v>4695</v>
      </c>
      <c r="C3328">
        <v>2</v>
      </c>
      <c r="D3328" t="s">
        <v>3200</v>
      </c>
      <c r="E3328" t="s">
        <v>3202</v>
      </c>
      <c r="F3328" t="s">
        <v>29</v>
      </c>
      <c r="G3328" t="s">
        <v>30</v>
      </c>
      <c r="H3328" t="s">
        <v>37</v>
      </c>
      <c r="I3328">
        <v>29</v>
      </c>
      <c r="J3328" t="s">
        <v>33</v>
      </c>
      <c r="K3328">
        <v>117</v>
      </c>
      <c r="L3328">
        <v>157</v>
      </c>
      <c r="M3328">
        <v>161</v>
      </c>
      <c r="N3328" t="s">
        <v>33</v>
      </c>
      <c r="O3328" t="s">
        <v>33</v>
      </c>
      <c r="P3328" t="s">
        <v>33</v>
      </c>
      <c r="Q3328">
        <v>130</v>
      </c>
      <c r="R3328">
        <v>130</v>
      </c>
      <c r="S3328">
        <v>516</v>
      </c>
      <c r="T3328" t="s">
        <v>33</v>
      </c>
      <c r="U3328" t="s">
        <v>32</v>
      </c>
      <c r="V3328">
        <v>146</v>
      </c>
      <c r="W3328">
        <v>146</v>
      </c>
      <c r="X3328">
        <v>0</v>
      </c>
      <c r="Y3328" t="s">
        <v>33</v>
      </c>
      <c r="Z3328" t="s">
        <v>33</v>
      </c>
      <c r="AA3328">
        <f>VLOOKUP(Table1[[#This Row],[Facility Name]],D_2,8,0)</f>
        <v>51</v>
      </c>
    </row>
    <row r="3329" spans="1:27" hidden="1" x14ac:dyDescent="0.25">
      <c r="A3329">
        <v>262585</v>
      </c>
      <c r="B3329" t="s">
        <v>3241</v>
      </c>
      <c r="C3329">
        <v>4</v>
      </c>
      <c r="D3329" t="s">
        <v>3200</v>
      </c>
      <c r="E3329" t="s">
        <v>3202</v>
      </c>
      <c r="F3329" t="s">
        <v>29</v>
      </c>
      <c r="G3329" t="s">
        <v>30</v>
      </c>
      <c r="H3329" t="s">
        <v>31</v>
      </c>
      <c r="I3329">
        <v>2</v>
      </c>
      <c r="J3329" t="s">
        <v>33</v>
      </c>
      <c r="K3329">
        <v>23</v>
      </c>
      <c r="L3329">
        <v>33</v>
      </c>
      <c r="M3329">
        <v>34</v>
      </c>
      <c r="N3329" t="s">
        <v>33</v>
      </c>
      <c r="O3329" t="s">
        <v>33</v>
      </c>
      <c r="P3329" t="s">
        <v>33</v>
      </c>
      <c r="Q3329">
        <v>24</v>
      </c>
      <c r="R3329">
        <v>26</v>
      </c>
      <c r="S3329">
        <v>112</v>
      </c>
      <c r="T3329" t="s">
        <v>34</v>
      </c>
      <c r="U3329" t="s">
        <v>33</v>
      </c>
      <c r="V3329">
        <v>21</v>
      </c>
      <c r="W3329">
        <v>21</v>
      </c>
      <c r="X3329">
        <v>0</v>
      </c>
      <c r="Y3329" t="s">
        <v>34</v>
      </c>
      <c r="Z3329" t="s">
        <v>33</v>
      </c>
      <c r="AA3329" t="e">
        <f>VLOOKUP(Table1[[#This Row],[Facility Name]],D_2,8,0)</f>
        <v>#N/A</v>
      </c>
    </row>
    <row r="3330" spans="1:27" x14ac:dyDescent="0.25">
      <c r="A3330">
        <v>262552</v>
      </c>
      <c r="B3330" t="s">
        <v>4697</v>
      </c>
      <c r="C3330">
        <v>5</v>
      </c>
      <c r="D3330" t="s">
        <v>3200</v>
      </c>
      <c r="E3330" t="s">
        <v>73</v>
      </c>
      <c r="F3330" t="s">
        <v>44</v>
      </c>
      <c r="G3330" t="s">
        <v>30</v>
      </c>
      <c r="H3330" t="s">
        <v>45</v>
      </c>
      <c r="I3330">
        <v>12</v>
      </c>
      <c r="J3330" t="s">
        <v>34</v>
      </c>
      <c r="K3330">
        <v>21</v>
      </c>
      <c r="L3330">
        <v>34</v>
      </c>
      <c r="M3330">
        <v>39</v>
      </c>
      <c r="N3330" t="s">
        <v>33</v>
      </c>
      <c r="O3330" t="s">
        <v>33</v>
      </c>
      <c r="P3330" t="s">
        <v>33</v>
      </c>
      <c r="Q3330">
        <v>24</v>
      </c>
      <c r="R3330">
        <v>15</v>
      </c>
      <c r="S3330">
        <v>98</v>
      </c>
      <c r="T3330" t="s">
        <v>33</v>
      </c>
      <c r="U3330" t="s">
        <v>40</v>
      </c>
      <c r="V3330">
        <v>39</v>
      </c>
      <c r="W3330">
        <v>39</v>
      </c>
      <c r="X3330">
        <v>0</v>
      </c>
      <c r="Y3330" t="s">
        <v>34</v>
      </c>
      <c r="Z3330" t="s">
        <v>33</v>
      </c>
      <c r="AA3330">
        <f>VLOOKUP(Table1[[#This Row],[Facility Name]],D_2,8,0)</f>
        <v>96</v>
      </c>
    </row>
    <row r="3331" spans="1:27" hidden="1" x14ac:dyDescent="0.25">
      <c r="A3331">
        <v>262589</v>
      </c>
      <c r="B3331" t="s">
        <v>3268</v>
      </c>
      <c r="C3331">
        <v>3</v>
      </c>
      <c r="D3331" t="s">
        <v>3200</v>
      </c>
      <c r="E3331" t="s">
        <v>3202</v>
      </c>
      <c r="F3331" t="s">
        <v>29</v>
      </c>
      <c r="G3331" t="s">
        <v>30</v>
      </c>
      <c r="H3331" t="s">
        <v>31</v>
      </c>
      <c r="I3331">
        <v>12</v>
      </c>
      <c r="J3331" t="s">
        <v>33</v>
      </c>
      <c r="K3331">
        <v>59</v>
      </c>
      <c r="L3331">
        <v>78</v>
      </c>
      <c r="M3331">
        <v>83</v>
      </c>
      <c r="N3331" t="s">
        <v>33</v>
      </c>
      <c r="O3331" t="s">
        <v>33</v>
      </c>
      <c r="P3331" t="s">
        <v>33</v>
      </c>
      <c r="Q3331">
        <v>64</v>
      </c>
      <c r="R3331">
        <v>82</v>
      </c>
      <c r="S3331">
        <v>258</v>
      </c>
      <c r="T3331" t="s">
        <v>33</v>
      </c>
      <c r="U3331" t="s">
        <v>33</v>
      </c>
      <c r="V3331">
        <v>84</v>
      </c>
      <c r="W3331">
        <v>84</v>
      </c>
      <c r="X3331">
        <v>0</v>
      </c>
      <c r="Y3331" t="s">
        <v>33</v>
      </c>
      <c r="Z3331" t="s">
        <v>33</v>
      </c>
      <c r="AA3331" t="e">
        <f>VLOOKUP(Table1[[#This Row],[Facility Name]],D_2,8,0)</f>
        <v>#N/A</v>
      </c>
    </row>
    <row r="3332" spans="1:27" x14ac:dyDescent="0.25">
      <c r="A3332">
        <v>262555</v>
      </c>
      <c r="B3332" t="s">
        <v>3584</v>
      </c>
      <c r="C3332">
        <v>5</v>
      </c>
      <c r="D3332" t="s">
        <v>3200</v>
      </c>
      <c r="E3332" t="s">
        <v>73</v>
      </c>
      <c r="F3332" t="s">
        <v>29</v>
      </c>
      <c r="G3332" t="s">
        <v>30</v>
      </c>
      <c r="H3332" t="s">
        <v>37</v>
      </c>
      <c r="I3332">
        <v>12</v>
      </c>
      <c r="J3332" t="s">
        <v>33</v>
      </c>
      <c r="K3332">
        <v>36</v>
      </c>
      <c r="L3332">
        <v>65</v>
      </c>
      <c r="M3332">
        <v>70</v>
      </c>
      <c r="N3332" t="s">
        <v>33</v>
      </c>
      <c r="O3332" t="s">
        <v>33</v>
      </c>
      <c r="P3332" t="s">
        <v>33</v>
      </c>
      <c r="Q3332">
        <v>47</v>
      </c>
      <c r="R3332">
        <v>47</v>
      </c>
      <c r="S3332">
        <v>202</v>
      </c>
      <c r="T3332" t="s">
        <v>40</v>
      </c>
      <c r="U3332" t="s">
        <v>33</v>
      </c>
      <c r="V3332">
        <v>70</v>
      </c>
      <c r="W3332">
        <v>70</v>
      </c>
      <c r="X3332">
        <v>0</v>
      </c>
      <c r="Y3332" t="s">
        <v>33</v>
      </c>
      <c r="Z3332" t="s">
        <v>33</v>
      </c>
      <c r="AA3332">
        <f>VLOOKUP(Table1[[#This Row],[Facility Name]],D_2,8,0)</f>
        <v>78</v>
      </c>
    </row>
    <row r="3333" spans="1:27" hidden="1" x14ac:dyDescent="0.25">
      <c r="A3333">
        <v>262591</v>
      </c>
      <c r="B3333" t="s">
        <v>3271</v>
      </c>
      <c r="C3333">
        <v>3</v>
      </c>
      <c r="D3333" t="s">
        <v>3200</v>
      </c>
      <c r="E3333" t="s">
        <v>3202</v>
      </c>
      <c r="F3333" t="s">
        <v>29</v>
      </c>
      <c r="G3333" t="s">
        <v>30</v>
      </c>
      <c r="H3333" t="s">
        <v>31</v>
      </c>
      <c r="I3333">
        <v>12</v>
      </c>
      <c r="J3333" t="s">
        <v>33</v>
      </c>
      <c r="K3333">
        <v>37</v>
      </c>
      <c r="L3333">
        <v>48</v>
      </c>
      <c r="M3333">
        <v>52</v>
      </c>
      <c r="N3333" t="s">
        <v>33</v>
      </c>
      <c r="O3333" t="s">
        <v>33</v>
      </c>
      <c r="P3333" t="s">
        <v>33</v>
      </c>
      <c r="Q3333">
        <v>43</v>
      </c>
      <c r="R3333">
        <v>37</v>
      </c>
      <c r="S3333">
        <v>152</v>
      </c>
      <c r="T3333" t="s">
        <v>33</v>
      </c>
      <c r="U3333" t="s">
        <v>33</v>
      </c>
      <c r="V3333">
        <v>44</v>
      </c>
      <c r="W3333">
        <v>44</v>
      </c>
      <c r="X3333">
        <v>0</v>
      </c>
      <c r="Y3333" t="s">
        <v>34</v>
      </c>
      <c r="Z3333" t="s">
        <v>33</v>
      </c>
      <c r="AA3333" t="e">
        <f>VLOOKUP(Table1[[#This Row],[Facility Name]],D_2,8,0)</f>
        <v>#N/A</v>
      </c>
    </row>
    <row r="3334" spans="1:27" x14ac:dyDescent="0.25">
      <c r="A3334">
        <v>262556</v>
      </c>
      <c r="B3334" t="s">
        <v>3585</v>
      </c>
      <c r="C3334">
        <v>4</v>
      </c>
      <c r="D3334" t="s">
        <v>3200</v>
      </c>
      <c r="E3334" t="s">
        <v>73</v>
      </c>
      <c r="F3334" t="s">
        <v>29</v>
      </c>
      <c r="G3334" t="s">
        <v>30</v>
      </c>
      <c r="H3334" t="s">
        <v>37</v>
      </c>
      <c r="I3334">
        <v>16</v>
      </c>
      <c r="J3334" t="s">
        <v>33</v>
      </c>
      <c r="K3334">
        <v>53</v>
      </c>
      <c r="L3334">
        <v>90</v>
      </c>
      <c r="M3334">
        <v>94</v>
      </c>
      <c r="N3334" t="s">
        <v>33</v>
      </c>
      <c r="O3334" t="s">
        <v>33</v>
      </c>
      <c r="P3334" t="s">
        <v>33</v>
      </c>
      <c r="Q3334">
        <v>64</v>
      </c>
      <c r="R3334">
        <v>103</v>
      </c>
      <c r="S3334">
        <v>246</v>
      </c>
      <c r="T3334" t="s">
        <v>33</v>
      </c>
      <c r="U3334" t="s">
        <v>33</v>
      </c>
      <c r="V3334">
        <v>94</v>
      </c>
      <c r="W3334">
        <v>94</v>
      </c>
      <c r="X3334">
        <v>0</v>
      </c>
      <c r="Y3334" t="s">
        <v>33</v>
      </c>
      <c r="Z3334" t="s">
        <v>33</v>
      </c>
      <c r="AA3334">
        <f>VLOOKUP(Table1[[#This Row],[Facility Name]],D_2,8,0)</f>
        <v>50</v>
      </c>
    </row>
    <row r="3335" spans="1:27" x14ac:dyDescent="0.25">
      <c r="A3335">
        <v>262559</v>
      </c>
      <c r="B3335" t="s">
        <v>3198</v>
      </c>
      <c r="C3335">
        <v>3</v>
      </c>
      <c r="D3335" t="s">
        <v>3200</v>
      </c>
      <c r="E3335" t="s">
        <v>542</v>
      </c>
      <c r="F3335" t="s">
        <v>29</v>
      </c>
      <c r="G3335" t="s">
        <v>30</v>
      </c>
      <c r="H3335" t="s">
        <v>37</v>
      </c>
      <c r="I3335">
        <v>12</v>
      </c>
      <c r="J3335" t="s">
        <v>33</v>
      </c>
      <c r="K3335">
        <v>60</v>
      </c>
      <c r="L3335">
        <v>88</v>
      </c>
      <c r="M3335">
        <v>92</v>
      </c>
      <c r="N3335" t="s">
        <v>33</v>
      </c>
      <c r="O3335" t="s">
        <v>33</v>
      </c>
      <c r="P3335" t="s">
        <v>33</v>
      </c>
      <c r="Q3335">
        <v>72</v>
      </c>
      <c r="R3335">
        <v>95</v>
      </c>
      <c r="S3335">
        <v>311</v>
      </c>
      <c r="T3335" t="s">
        <v>33</v>
      </c>
      <c r="U3335" t="s">
        <v>33</v>
      </c>
      <c r="V3335">
        <v>72</v>
      </c>
      <c r="W3335">
        <v>72</v>
      </c>
      <c r="X3335">
        <v>0</v>
      </c>
      <c r="Y3335" t="s">
        <v>33</v>
      </c>
      <c r="Z3335" t="s">
        <v>33</v>
      </c>
      <c r="AA3335">
        <f>VLOOKUP(Table1[[#This Row],[Facility Name]],D_2,8,0)</f>
        <v>51</v>
      </c>
    </row>
    <row r="3336" spans="1:27" hidden="1" x14ac:dyDescent="0.25">
      <c r="A3336">
        <v>262596</v>
      </c>
      <c r="B3336" t="s">
        <v>3377</v>
      </c>
      <c r="C3336">
        <v>5</v>
      </c>
      <c r="D3336" t="s">
        <v>3200</v>
      </c>
      <c r="E3336" t="s">
        <v>3378</v>
      </c>
      <c r="F3336" t="s">
        <v>29</v>
      </c>
      <c r="G3336" t="s">
        <v>30</v>
      </c>
      <c r="H3336" t="s">
        <v>31</v>
      </c>
      <c r="I3336">
        <v>14</v>
      </c>
      <c r="J3336" t="s">
        <v>33</v>
      </c>
      <c r="K3336">
        <v>51</v>
      </c>
      <c r="L3336">
        <v>69</v>
      </c>
      <c r="M3336">
        <v>77</v>
      </c>
      <c r="N3336" t="s">
        <v>33</v>
      </c>
      <c r="O3336" t="s">
        <v>33</v>
      </c>
      <c r="P3336" t="s">
        <v>33</v>
      </c>
      <c r="Q3336">
        <v>56</v>
      </c>
      <c r="R3336">
        <v>55</v>
      </c>
      <c r="S3336">
        <v>262</v>
      </c>
      <c r="T3336" t="s">
        <v>33</v>
      </c>
      <c r="U3336" t="s">
        <v>33</v>
      </c>
      <c r="V3336">
        <v>78</v>
      </c>
      <c r="W3336">
        <v>78</v>
      </c>
      <c r="X3336">
        <v>0</v>
      </c>
      <c r="Y3336" t="s">
        <v>33</v>
      </c>
      <c r="Z3336" t="s">
        <v>33</v>
      </c>
      <c r="AA3336" t="e">
        <f>VLOOKUP(Table1[[#This Row],[Facility Name]],D_2,8,0)</f>
        <v>#N/A</v>
      </c>
    </row>
    <row r="3337" spans="1:27" x14ac:dyDescent="0.25">
      <c r="A3337">
        <v>262563</v>
      </c>
      <c r="B3337" t="s">
        <v>3321</v>
      </c>
      <c r="C3337">
        <v>3</v>
      </c>
      <c r="D3337" t="s">
        <v>3200</v>
      </c>
      <c r="E3337" t="s">
        <v>103</v>
      </c>
      <c r="F3337" t="s">
        <v>29</v>
      </c>
      <c r="G3337" t="s">
        <v>30</v>
      </c>
      <c r="H3337" t="s">
        <v>37</v>
      </c>
      <c r="I3337">
        <v>16</v>
      </c>
      <c r="J3337" t="s">
        <v>33</v>
      </c>
      <c r="K3337">
        <v>29</v>
      </c>
      <c r="L3337">
        <v>41</v>
      </c>
      <c r="M3337">
        <v>43</v>
      </c>
      <c r="N3337" t="s">
        <v>33</v>
      </c>
      <c r="O3337" t="s">
        <v>33</v>
      </c>
      <c r="P3337" t="s">
        <v>33</v>
      </c>
      <c r="Q3337">
        <v>31</v>
      </c>
      <c r="R3337">
        <v>33</v>
      </c>
      <c r="S3337">
        <v>162</v>
      </c>
      <c r="T3337" t="s">
        <v>33</v>
      </c>
      <c r="U3337" t="s">
        <v>33</v>
      </c>
      <c r="V3337">
        <v>43</v>
      </c>
      <c r="W3337">
        <v>43</v>
      </c>
      <c r="X3337">
        <v>0</v>
      </c>
      <c r="Y3337" t="s">
        <v>34</v>
      </c>
      <c r="Z3337" t="s">
        <v>32</v>
      </c>
      <c r="AA3337">
        <f>VLOOKUP(Table1[[#This Row],[Facility Name]],D_2,8,0)</f>
        <v>68</v>
      </c>
    </row>
    <row r="3338" spans="1:27" hidden="1" x14ac:dyDescent="0.25">
      <c r="A3338">
        <v>262599</v>
      </c>
      <c r="B3338" t="s">
        <v>3380</v>
      </c>
      <c r="C3338">
        <v>5</v>
      </c>
      <c r="D3338" t="s">
        <v>3200</v>
      </c>
      <c r="E3338" t="s">
        <v>3381</v>
      </c>
      <c r="F3338" t="s">
        <v>29</v>
      </c>
      <c r="G3338" t="s">
        <v>30</v>
      </c>
      <c r="H3338" t="s">
        <v>31</v>
      </c>
      <c r="I3338">
        <v>12</v>
      </c>
      <c r="J3338" t="s">
        <v>33</v>
      </c>
      <c r="K3338">
        <v>37</v>
      </c>
      <c r="L3338">
        <v>58</v>
      </c>
      <c r="M3338">
        <v>64</v>
      </c>
      <c r="N3338" t="s">
        <v>33</v>
      </c>
      <c r="O3338" t="s">
        <v>33</v>
      </c>
      <c r="P3338" t="s">
        <v>33</v>
      </c>
      <c r="Q3338">
        <v>42</v>
      </c>
      <c r="R3338">
        <v>24</v>
      </c>
      <c r="S3338">
        <v>174</v>
      </c>
      <c r="T3338" t="s">
        <v>33</v>
      </c>
      <c r="U3338" t="s">
        <v>33</v>
      </c>
      <c r="V3338">
        <v>65</v>
      </c>
      <c r="W3338">
        <v>65</v>
      </c>
      <c r="X3338">
        <v>0</v>
      </c>
      <c r="Y3338" t="s">
        <v>34</v>
      </c>
      <c r="Z3338" t="s">
        <v>33</v>
      </c>
      <c r="AA3338" t="e">
        <f>VLOOKUP(Table1[[#This Row],[Facility Name]],D_2,8,0)</f>
        <v>#N/A</v>
      </c>
    </row>
    <row r="3339" spans="1:27" x14ac:dyDescent="0.25">
      <c r="A3339">
        <v>262565</v>
      </c>
      <c r="B3339" t="s">
        <v>3323</v>
      </c>
      <c r="C3339">
        <v>3</v>
      </c>
      <c r="D3339" t="s">
        <v>3200</v>
      </c>
      <c r="E3339" t="s">
        <v>3222</v>
      </c>
      <c r="F3339" t="s">
        <v>44</v>
      </c>
      <c r="G3339" t="s">
        <v>63</v>
      </c>
      <c r="H3339" t="s">
        <v>64</v>
      </c>
      <c r="I3339">
        <v>32</v>
      </c>
      <c r="J3339" t="s">
        <v>33</v>
      </c>
      <c r="K3339">
        <v>171</v>
      </c>
      <c r="L3339">
        <v>230</v>
      </c>
      <c r="M3339">
        <v>250</v>
      </c>
      <c r="N3339" t="s">
        <v>33</v>
      </c>
      <c r="O3339" t="s">
        <v>33</v>
      </c>
      <c r="P3339" t="s">
        <v>33</v>
      </c>
      <c r="Q3339">
        <v>195</v>
      </c>
      <c r="R3339">
        <v>225</v>
      </c>
      <c r="S3339">
        <v>853</v>
      </c>
      <c r="T3339" t="s">
        <v>33</v>
      </c>
      <c r="U3339" t="s">
        <v>33</v>
      </c>
      <c r="V3339">
        <v>155</v>
      </c>
      <c r="W3339">
        <v>155</v>
      </c>
      <c r="X3339">
        <v>0</v>
      </c>
      <c r="Y3339" t="s">
        <v>33</v>
      </c>
      <c r="Z3339" t="s">
        <v>33</v>
      </c>
      <c r="AA3339">
        <f>VLOOKUP(Table1[[#This Row],[Facility Name]],D_2,8,0)</f>
        <v>51</v>
      </c>
    </row>
    <row r="3340" spans="1:27" x14ac:dyDescent="0.25">
      <c r="A3340">
        <v>262569</v>
      </c>
      <c r="B3340" t="s">
        <v>3324</v>
      </c>
      <c r="C3340">
        <v>3</v>
      </c>
      <c r="D3340" t="s">
        <v>3200</v>
      </c>
      <c r="E3340" t="s">
        <v>36</v>
      </c>
      <c r="F3340" t="s">
        <v>29</v>
      </c>
      <c r="G3340" t="s">
        <v>30</v>
      </c>
      <c r="H3340" t="s">
        <v>37</v>
      </c>
      <c r="I3340">
        <v>13</v>
      </c>
      <c r="J3340" t="s">
        <v>33</v>
      </c>
      <c r="K3340">
        <v>57</v>
      </c>
      <c r="L3340">
        <v>76</v>
      </c>
      <c r="M3340">
        <v>88</v>
      </c>
      <c r="N3340" t="s">
        <v>33</v>
      </c>
      <c r="O3340" t="s">
        <v>33</v>
      </c>
      <c r="P3340" t="s">
        <v>33</v>
      </c>
      <c r="Q3340">
        <v>65</v>
      </c>
      <c r="R3340">
        <v>85</v>
      </c>
      <c r="S3340">
        <v>274</v>
      </c>
      <c r="T3340" t="s">
        <v>40</v>
      </c>
      <c r="U3340" t="s">
        <v>33</v>
      </c>
      <c r="V3340">
        <v>78</v>
      </c>
      <c r="W3340">
        <v>78</v>
      </c>
      <c r="X3340">
        <v>0</v>
      </c>
      <c r="Y3340" t="s">
        <v>33</v>
      </c>
      <c r="Z3340" t="s">
        <v>33</v>
      </c>
      <c r="AA3340">
        <f>VLOOKUP(Table1[[#This Row],[Facility Name]],D_2,8,0)</f>
        <v>55</v>
      </c>
    </row>
    <row r="3341" spans="1:27" x14ac:dyDescent="0.25">
      <c r="A3341">
        <v>262570</v>
      </c>
      <c r="B3341" t="s">
        <v>3342</v>
      </c>
      <c r="C3341">
        <v>4</v>
      </c>
      <c r="D3341" t="s">
        <v>3200</v>
      </c>
      <c r="E3341" t="s">
        <v>3343</v>
      </c>
      <c r="F3341" t="s">
        <v>44</v>
      </c>
      <c r="G3341" t="s">
        <v>30</v>
      </c>
      <c r="H3341" t="s">
        <v>45</v>
      </c>
      <c r="I3341">
        <v>12</v>
      </c>
      <c r="J3341" t="s">
        <v>33</v>
      </c>
      <c r="K3341">
        <v>19</v>
      </c>
      <c r="L3341">
        <v>26</v>
      </c>
      <c r="M3341">
        <v>28</v>
      </c>
      <c r="N3341" t="s">
        <v>33</v>
      </c>
      <c r="O3341" t="s">
        <v>33</v>
      </c>
      <c r="P3341" t="s">
        <v>33</v>
      </c>
      <c r="Q3341">
        <v>23</v>
      </c>
      <c r="R3341">
        <v>30</v>
      </c>
      <c r="S3341">
        <v>99</v>
      </c>
      <c r="T3341" t="s">
        <v>33</v>
      </c>
      <c r="U3341" t="s">
        <v>33</v>
      </c>
      <c r="V3341">
        <v>27</v>
      </c>
      <c r="W3341">
        <v>27</v>
      </c>
      <c r="X3341">
        <v>0</v>
      </c>
      <c r="Y3341" t="s">
        <v>34</v>
      </c>
      <c r="Z3341" t="s">
        <v>33</v>
      </c>
      <c r="AA3341">
        <f>VLOOKUP(Table1[[#This Row],[Facility Name]],D_2,8,0)</f>
        <v>80</v>
      </c>
    </row>
    <row r="3342" spans="1:27" x14ac:dyDescent="0.25">
      <c r="A3342">
        <v>262573</v>
      </c>
      <c r="B3342" t="s">
        <v>3426</v>
      </c>
      <c r="C3342">
        <v>5</v>
      </c>
      <c r="D3342" t="s">
        <v>3200</v>
      </c>
      <c r="E3342" t="s">
        <v>228</v>
      </c>
      <c r="F3342" t="s">
        <v>44</v>
      </c>
      <c r="G3342" t="s">
        <v>30</v>
      </c>
      <c r="H3342" t="s">
        <v>45</v>
      </c>
      <c r="I3342">
        <v>12</v>
      </c>
      <c r="J3342" t="s">
        <v>33</v>
      </c>
      <c r="K3342">
        <v>34</v>
      </c>
      <c r="L3342">
        <v>49</v>
      </c>
      <c r="M3342">
        <v>51</v>
      </c>
      <c r="N3342" t="s">
        <v>33</v>
      </c>
      <c r="O3342" t="s">
        <v>33</v>
      </c>
      <c r="P3342" t="s">
        <v>33</v>
      </c>
      <c r="Q3342">
        <v>45</v>
      </c>
      <c r="R3342">
        <v>70</v>
      </c>
      <c r="S3342">
        <v>162</v>
      </c>
      <c r="T3342" t="s">
        <v>33</v>
      </c>
      <c r="U3342" t="s">
        <v>33</v>
      </c>
      <c r="V3342">
        <v>51</v>
      </c>
      <c r="W3342">
        <v>51</v>
      </c>
      <c r="X3342">
        <v>0</v>
      </c>
      <c r="Y3342" t="s">
        <v>34</v>
      </c>
      <c r="Z3342" t="s">
        <v>33</v>
      </c>
      <c r="AA3342">
        <f>VLOOKUP(Table1[[#This Row],[Facility Name]],D_2,8,0)</f>
        <v>59</v>
      </c>
    </row>
    <row r="3343" spans="1:27" hidden="1" x14ac:dyDescent="0.25">
      <c r="A3343">
        <v>262606</v>
      </c>
      <c r="B3343" t="s">
        <v>3498</v>
      </c>
      <c r="C3343">
        <v>5</v>
      </c>
      <c r="D3343" t="s">
        <v>3200</v>
      </c>
      <c r="E3343" t="s">
        <v>3202</v>
      </c>
      <c r="F3343" t="s">
        <v>29</v>
      </c>
      <c r="G3343" t="s">
        <v>30</v>
      </c>
      <c r="H3343" t="s">
        <v>31</v>
      </c>
      <c r="I3343">
        <v>16</v>
      </c>
      <c r="J3343" t="s">
        <v>33</v>
      </c>
      <c r="K3343">
        <v>70</v>
      </c>
      <c r="L3343">
        <v>94</v>
      </c>
      <c r="M3343">
        <v>98</v>
      </c>
      <c r="N3343" t="s">
        <v>33</v>
      </c>
      <c r="O3343" t="s">
        <v>33</v>
      </c>
      <c r="P3343" t="s">
        <v>33</v>
      </c>
      <c r="Q3343">
        <v>78</v>
      </c>
      <c r="R3343">
        <v>94</v>
      </c>
      <c r="S3343">
        <v>318</v>
      </c>
      <c r="T3343" t="s">
        <v>33</v>
      </c>
      <c r="U3343" t="s">
        <v>33</v>
      </c>
      <c r="V3343">
        <v>82</v>
      </c>
      <c r="W3343">
        <v>82</v>
      </c>
      <c r="X3343">
        <v>0</v>
      </c>
      <c r="Y3343" t="s">
        <v>34</v>
      </c>
      <c r="Z3343" t="s">
        <v>33</v>
      </c>
      <c r="AA3343" t="e">
        <f>VLOOKUP(Table1[[#This Row],[Facility Name]],D_2,8,0)</f>
        <v>#N/A</v>
      </c>
    </row>
    <row r="3344" spans="1:27" hidden="1" x14ac:dyDescent="0.25">
      <c r="A3344">
        <v>362306</v>
      </c>
      <c r="B3344" t="s">
        <v>4076</v>
      </c>
      <c r="D3344" t="s">
        <v>4075</v>
      </c>
      <c r="E3344" t="s">
        <v>4077</v>
      </c>
      <c r="F3344" t="s">
        <v>29</v>
      </c>
      <c r="G3344" t="s">
        <v>63</v>
      </c>
      <c r="H3344" t="s">
        <v>64</v>
      </c>
      <c r="I3344">
        <v>6</v>
      </c>
      <c r="J3344" t="s">
        <v>34</v>
      </c>
      <c r="K3344">
        <v>4</v>
      </c>
      <c r="L3344">
        <v>6</v>
      </c>
      <c r="M3344">
        <v>4</v>
      </c>
      <c r="N3344" t="s">
        <v>34</v>
      </c>
      <c r="O3344" t="s">
        <v>34</v>
      </c>
      <c r="P3344" t="s">
        <v>34</v>
      </c>
      <c r="Q3344">
        <v>4</v>
      </c>
      <c r="R3344">
        <v>4</v>
      </c>
      <c r="S3344">
        <v>10</v>
      </c>
      <c r="T3344" t="s">
        <v>34</v>
      </c>
      <c r="U3344" t="s">
        <v>34</v>
      </c>
      <c r="V3344">
        <v>4</v>
      </c>
      <c r="W3344">
        <v>4</v>
      </c>
      <c r="X3344">
        <v>0</v>
      </c>
      <c r="Y3344" t="s">
        <v>34</v>
      </c>
      <c r="Z3344" t="s">
        <v>33</v>
      </c>
      <c r="AA3344" t="str">
        <f>VLOOKUP(Table1[[#This Row],[Facility Name]],D_2,8,0)</f>
        <v>No Score</v>
      </c>
    </row>
    <row r="3345" spans="1:27" hidden="1" x14ac:dyDescent="0.25">
      <c r="A3345">
        <v>262607</v>
      </c>
      <c r="B3345" t="s">
        <v>3499</v>
      </c>
      <c r="C3345">
        <v>4</v>
      </c>
      <c r="D3345" t="s">
        <v>3200</v>
      </c>
      <c r="E3345" t="s">
        <v>3222</v>
      </c>
      <c r="F3345" t="s">
        <v>29</v>
      </c>
      <c r="G3345" t="s">
        <v>30</v>
      </c>
      <c r="H3345" t="s">
        <v>31</v>
      </c>
      <c r="I3345">
        <v>12</v>
      </c>
      <c r="J3345" t="s">
        <v>33</v>
      </c>
      <c r="K3345">
        <v>30</v>
      </c>
      <c r="L3345">
        <v>46</v>
      </c>
      <c r="M3345">
        <v>48</v>
      </c>
      <c r="N3345" t="s">
        <v>33</v>
      </c>
      <c r="O3345" t="s">
        <v>33</v>
      </c>
      <c r="P3345" t="s">
        <v>33</v>
      </c>
      <c r="Q3345">
        <v>36</v>
      </c>
      <c r="R3345">
        <v>24</v>
      </c>
      <c r="S3345">
        <v>159</v>
      </c>
      <c r="T3345" t="s">
        <v>33</v>
      </c>
      <c r="U3345" t="s">
        <v>33</v>
      </c>
      <c r="V3345">
        <v>49</v>
      </c>
      <c r="W3345">
        <v>49</v>
      </c>
      <c r="X3345">
        <v>0</v>
      </c>
      <c r="Y3345" t="s">
        <v>34</v>
      </c>
      <c r="Z3345" t="s">
        <v>33</v>
      </c>
      <c r="AA3345" t="e">
        <f>VLOOKUP(Table1[[#This Row],[Facility Name]],D_2,8,0)</f>
        <v>#N/A</v>
      </c>
    </row>
    <row r="3346" spans="1:27" x14ac:dyDescent="0.25">
      <c r="A3346">
        <v>262575</v>
      </c>
      <c r="B3346" t="s">
        <v>3449</v>
      </c>
      <c r="C3346">
        <v>4</v>
      </c>
      <c r="D3346" t="s">
        <v>3200</v>
      </c>
      <c r="E3346" t="s">
        <v>3450</v>
      </c>
      <c r="F3346" t="s">
        <v>29</v>
      </c>
      <c r="G3346" t="s">
        <v>30</v>
      </c>
      <c r="H3346" t="s">
        <v>45</v>
      </c>
      <c r="I3346">
        <v>12</v>
      </c>
      <c r="J3346" t="s">
        <v>33</v>
      </c>
      <c r="K3346">
        <v>45</v>
      </c>
      <c r="L3346">
        <v>75</v>
      </c>
      <c r="M3346">
        <v>85</v>
      </c>
      <c r="N3346" t="s">
        <v>33</v>
      </c>
      <c r="O3346" t="s">
        <v>33</v>
      </c>
      <c r="P3346" t="s">
        <v>33</v>
      </c>
      <c r="Q3346">
        <v>56</v>
      </c>
      <c r="R3346">
        <v>52</v>
      </c>
      <c r="S3346">
        <v>210</v>
      </c>
      <c r="T3346" t="s">
        <v>40</v>
      </c>
      <c r="U3346" t="s">
        <v>33</v>
      </c>
      <c r="V3346">
        <v>68</v>
      </c>
      <c r="W3346">
        <v>68</v>
      </c>
      <c r="X3346">
        <v>0</v>
      </c>
      <c r="Y3346" t="s">
        <v>34</v>
      </c>
      <c r="Z3346" t="s">
        <v>33</v>
      </c>
      <c r="AA3346">
        <f>VLOOKUP(Table1[[#This Row],[Facility Name]],D_2,8,0)</f>
        <v>54</v>
      </c>
    </row>
    <row r="3347" spans="1:27" hidden="1" x14ac:dyDescent="0.25">
      <c r="A3347">
        <v>262611</v>
      </c>
      <c r="B3347" t="s">
        <v>3501</v>
      </c>
      <c r="C3347">
        <v>4</v>
      </c>
      <c r="D3347" t="s">
        <v>3200</v>
      </c>
      <c r="E3347" t="s">
        <v>547</v>
      </c>
      <c r="F3347" t="s">
        <v>29</v>
      </c>
      <c r="G3347" t="s">
        <v>30</v>
      </c>
      <c r="H3347" t="s">
        <v>31</v>
      </c>
      <c r="I3347">
        <v>12</v>
      </c>
      <c r="J3347" t="s">
        <v>33</v>
      </c>
      <c r="K3347">
        <v>41</v>
      </c>
      <c r="L3347">
        <v>49</v>
      </c>
      <c r="M3347">
        <v>51</v>
      </c>
      <c r="N3347" t="s">
        <v>33</v>
      </c>
      <c r="O3347" t="s">
        <v>33</v>
      </c>
      <c r="P3347" t="s">
        <v>33</v>
      </c>
      <c r="Q3347">
        <v>43</v>
      </c>
      <c r="R3347">
        <v>47</v>
      </c>
      <c r="S3347">
        <v>222</v>
      </c>
      <c r="T3347" t="s">
        <v>33</v>
      </c>
      <c r="U3347" t="s">
        <v>33</v>
      </c>
      <c r="V3347">
        <v>53</v>
      </c>
      <c r="W3347">
        <v>53</v>
      </c>
      <c r="X3347">
        <v>0</v>
      </c>
      <c r="Y3347" t="s">
        <v>34</v>
      </c>
      <c r="Z3347" t="s">
        <v>33</v>
      </c>
      <c r="AA3347" t="e">
        <f>VLOOKUP(Table1[[#This Row],[Facility Name]],D_2,8,0)</f>
        <v>#N/A</v>
      </c>
    </row>
    <row r="3348" spans="1:27" x14ac:dyDescent="0.25">
      <c r="A3348">
        <v>262577</v>
      </c>
      <c r="B3348" t="s">
        <v>3452</v>
      </c>
      <c r="C3348">
        <v>5</v>
      </c>
      <c r="D3348" t="s">
        <v>3200</v>
      </c>
      <c r="E3348" t="s">
        <v>1960</v>
      </c>
      <c r="F3348" t="s">
        <v>44</v>
      </c>
      <c r="G3348" t="s">
        <v>30</v>
      </c>
      <c r="H3348" t="s">
        <v>45</v>
      </c>
      <c r="I3348">
        <v>12</v>
      </c>
      <c r="J3348" t="s">
        <v>33</v>
      </c>
      <c r="K3348">
        <v>33</v>
      </c>
      <c r="L3348">
        <v>50</v>
      </c>
      <c r="M3348">
        <v>56</v>
      </c>
      <c r="N3348" t="s">
        <v>33</v>
      </c>
      <c r="O3348" t="s">
        <v>33</v>
      </c>
      <c r="P3348" t="s">
        <v>33</v>
      </c>
      <c r="Q3348">
        <v>37</v>
      </c>
      <c r="R3348">
        <v>47</v>
      </c>
      <c r="S3348">
        <v>163</v>
      </c>
      <c r="T3348" t="s">
        <v>33</v>
      </c>
      <c r="U3348" t="s">
        <v>33</v>
      </c>
      <c r="V3348">
        <v>57</v>
      </c>
      <c r="W3348">
        <v>57</v>
      </c>
      <c r="X3348">
        <v>0</v>
      </c>
      <c r="Y3348" t="s">
        <v>34</v>
      </c>
      <c r="Z3348" t="s">
        <v>33</v>
      </c>
      <c r="AA3348">
        <f>VLOOKUP(Table1[[#This Row],[Facility Name]],D_2,8,0)</f>
        <v>85</v>
      </c>
    </row>
    <row r="3349" spans="1:27" x14ac:dyDescent="0.25">
      <c r="A3349">
        <v>262579</v>
      </c>
      <c r="B3349" t="s">
        <v>3541</v>
      </c>
      <c r="C3349">
        <v>2</v>
      </c>
      <c r="D3349" t="s">
        <v>3200</v>
      </c>
      <c r="E3349" t="s">
        <v>3202</v>
      </c>
      <c r="F3349" t="s">
        <v>29</v>
      </c>
      <c r="G3349" t="s">
        <v>30</v>
      </c>
      <c r="H3349" t="s">
        <v>37</v>
      </c>
      <c r="I3349">
        <v>20</v>
      </c>
      <c r="J3349" t="s">
        <v>33</v>
      </c>
      <c r="K3349">
        <v>71</v>
      </c>
      <c r="L3349">
        <v>96</v>
      </c>
      <c r="M3349">
        <v>103</v>
      </c>
      <c r="N3349" t="s">
        <v>33</v>
      </c>
      <c r="O3349" t="s">
        <v>33</v>
      </c>
      <c r="P3349" t="s">
        <v>33</v>
      </c>
      <c r="Q3349">
        <v>77</v>
      </c>
      <c r="R3349">
        <v>128</v>
      </c>
      <c r="S3349">
        <v>269</v>
      </c>
      <c r="T3349" t="s">
        <v>40</v>
      </c>
      <c r="U3349" t="s">
        <v>33</v>
      </c>
      <c r="V3349">
        <v>103</v>
      </c>
      <c r="W3349">
        <v>103</v>
      </c>
      <c r="X3349">
        <v>0</v>
      </c>
      <c r="Y3349" t="s">
        <v>33</v>
      </c>
      <c r="Z3349" t="s">
        <v>33</v>
      </c>
      <c r="AA3349">
        <f>VLOOKUP(Table1[[#This Row],[Facility Name]],D_2,8,0)</f>
        <v>35</v>
      </c>
    </row>
    <row r="3350" spans="1:27" x14ac:dyDescent="0.25">
      <c r="A3350">
        <v>262584</v>
      </c>
      <c r="B3350" t="s">
        <v>3562</v>
      </c>
      <c r="C3350">
        <v>4</v>
      </c>
      <c r="D3350" t="s">
        <v>3200</v>
      </c>
      <c r="E3350" t="s">
        <v>3563</v>
      </c>
      <c r="F3350" t="s">
        <v>29</v>
      </c>
      <c r="G3350" t="s">
        <v>30</v>
      </c>
      <c r="H3350" t="s">
        <v>37</v>
      </c>
      <c r="I3350">
        <v>12</v>
      </c>
      <c r="J3350" t="s">
        <v>33</v>
      </c>
      <c r="K3350">
        <v>33</v>
      </c>
      <c r="L3350">
        <v>51</v>
      </c>
      <c r="M3350">
        <v>57</v>
      </c>
      <c r="N3350" t="s">
        <v>33</v>
      </c>
      <c r="O3350" t="s">
        <v>33</v>
      </c>
      <c r="P3350" t="s">
        <v>33</v>
      </c>
      <c r="Q3350">
        <v>44</v>
      </c>
      <c r="R3350">
        <v>32</v>
      </c>
      <c r="S3350">
        <v>200</v>
      </c>
      <c r="T3350" t="s">
        <v>33</v>
      </c>
      <c r="U3350" t="s">
        <v>33</v>
      </c>
      <c r="V3350">
        <v>43</v>
      </c>
      <c r="W3350">
        <v>43</v>
      </c>
      <c r="X3350">
        <v>0</v>
      </c>
      <c r="Y3350" t="s">
        <v>34</v>
      </c>
      <c r="Z3350" t="s">
        <v>33</v>
      </c>
      <c r="AA3350">
        <f>VLOOKUP(Table1[[#This Row],[Facility Name]],D_2,8,0)</f>
        <v>68</v>
      </c>
    </row>
    <row r="3351" spans="1:27" x14ac:dyDescent="0.25">
      <c r="A3351">
        <v>262587</v>
      </c>
      <c r="B3351" t="s">
        <v>3266</v>
      </c>
      <c r="C3351">
        <v>3</v>
      </c>
      <c r="D3351" t="s">
        <v>3200</v>
      </c>
      <c r="E3351" t="s">
        <v>3267</v>
      </c>
      <c r="F3351" t="s">
        <v>29</v>
      </c>
      <c r="G3351" t="s">
        <v>30</v>
      </c>
      <c r="H3351" t="s">
        <v>37</v>
      </c>
      <c r="I3351">
        <v>16</v>
      </c>
      <c r="J3351" t="s">
        <v>33</v>
      </c>
      <c r="K3351">
        <v>52</v>
      </c>
      <c r="L3351">
        <v>65</v>
      </c>
      <c r="M3351">
        <v>70</v>
      </c>
      <c r="N3351" t="s">
        <v>33</v>
      </c>
      <c r="O3351" t="s">
        <v>33</v>
      </c>
      <c r="P3351" t="s">
        <v>33</v>
      </c>
      <c r="Q3351">
        <v>61</v>
      </c>
      <c r="R3351">
        <v>86</v>
      </c>
      <c r="S3351">
        <v>227</v>
      </c>
      <c r="T3351" t="s">
        <v>33</v>
      </c>
      <c r="U3351" t="s">
        <v>33</v>
      </c>
      <c r="V3351">
        <v>73</v>
      </c>
      <c r="W3351">
        <v>73</v>
      </c>
      <c r="X3351">
        <v>0</v>
      </c>
      <c r="Y3351" t="s">
        <v>33</v>
      </c>
      <c r="Z3351" t="s">
        <v>33</v>
      </c>
      <c r="AA3351">
        <f>VLOOKUP(Table1[[#This Row],[Facility Name]],D_2,8,0)</f>
        <v>60</v>
      </c>
    </row>
    <row r="3352" spans="1:27" hidden="1" x14ac:dyDescent="0.25">
      <c r="A3352">
        <v>262617</v>
      </c>
      <c r="B3352" t="s">
        <v>3243</v>
      </c>
      <c r="C3352">
        <v>4</v>
      </c>
      <c r="D3352" t="s">
        <v>3200</v>
      </c>
      <c r="E3352" t="s">
        <v>73</v>
      </c>
      <c r="F3352" t="s">
        <v>29</v>
      </c>
      <c r="G3352" t="s">
        <v>30</v>
      </c>
      <c r="H3352" t="s">
        <v>31</v>
      </c>
      <c r="I3352">
        <v>17</v>
      </c>
      <c r="J3352" t="s">
        <v>33</v>
      </c>
      <c r="K3352">
        <v>76</v>
      </c>
      <c r="L3352">
        <v>113</v>
      </c>
      <c r="M3352">
        <v>120</v>
      </c>
      <c r="N3352" t="s">
        <v>33</v>
      </c>
      <c r="O3352" t="s">
        <v>33</v>
      </c>
      <c r="P3352" t="s">
        <v>33</v>
      </c>
      <c r="Q3352">
        <v>89</v>
      </c>
      <c r="R3352">
        <v>128</v>
      </c>
      <c r="S3352">
        <v>352</v>
      </c>
      <c r="T3352" t="s">
        <v>33</v>
      </c>
      <c r="U3352" t="s">
        <v>33</v>
      </c>
      <c r="V3352">
        <v>87</v>
      </c>
      <c r="W3352">
        <v>87</v>
      </c>
      <c r="X3352">
        <v>0</v>
      </c>
      <c r="Y3352" t="s">
        <v>33</v>
      </c>
      <c r="Z3352" t="s">
        <v>33</v>
      </c>
      <c r="AA3352" t="e">
        <f>VLOOKUP(Table1[[#This Row],[Facility Name]],D_2,8,0)</f>
        <v>#N/A</v>
      </c>
    </row>
    <row r="3353" spans="1:27" x14ac:dyDescent="0.25">
      <c r="A3353">
        <v>262590</v>
      </c>
      <c r="B3353" t="s">
        <v>3269</v>
      </c>
      <c r="C3353">
        <v>5</v>
      </c>
      <c r="D3353" t="s">
        <v>3200</v>
      </c>
      <c r="E3353" t="s">
        <v>3270</v>
      </c>
      <c r="F3353" t="s">
        <v>29</v>
      </c>
      <c r="G3353" t="s">
        <v>30</v>
      </c>
      <c r="H3353" t="s">
        <v>37</v>
      </c>
      <c r="I3353">
        <v>8</v>
      </c>
      <c r="J3353" t="s">
        <v>33</v>
      </c>
      <c r="K3353">
        <v>36</v>
      </c>
      <c r="L3353">
        <v>41</v>
      </c>
      <c r="M3353">
        <v>43</v>
      </c>
      <c r="N3353" t="s">
        <v>33</v>
      </c>
      <c r="O3353" t="s">
        <v>33</v>
      </c>
      <c r="P3353" t="s">
        <v>33</v>
      </c>
      <c r="Q3353">
        <v>41</v>
      </c>
      <c r="R3353">
        <v>43</v>
      </c>
      <c r="S3353">
        <v>158</v>
      </c>
      <c r="T3353" t="s">
        <v>33</v>
      </c>
      <c r="U3353" t="s">
        <v>33</v>
      </c>
      <c r="V3353">
        <v>43</v>
      </c>
      <c r="W3353">
        <v>43</v>
      </c>
      <c r="X3353">
        <v>0</v>
      </c>
      <c r="Y3353" t="s">
        <v>34</v>
      </c>
      <c r="Z3353" t="s">
        <v>33</v>
      </c>
      <c r="AA3353">
        <f>VLOOKUP(Table1[[#This Row],[Facility Name]],D_2,8,0)</f>
        <v>83</v>
      </c>
    </row>
    <row r="3354" spans="1:27" x14ac:dyDescent="0.25">
      <c r="A3354">
        <v>262592</v>
      </c>
      <c r="B3354" t="s">
        <v>3272</v>
      </c>
      <c r="C3354">
        <v>5</v>
      </c>
      <c r="D3354" t="s">
        <v>3200</v>
      </c>
      <c r="E3354" t="s">
        <v>218</v>
      </c>
      <c r="F3354" t="s">
        <v>44</v>
      </c>
      <c r="G3354" t="s">
        <v>30</v>
      </c>
      <c r="H3354" t="s">
        <v>45</v>
      </c>
      <c r="I3354">
        <v>12</v>
      </c>
      <c r="J3354" t="s">
        <v>33</v>
      </c>
      <c r="K3354">
        <v>24</v>
      </c>
      <c r="L3354">
        <v>27</v>
      </c>
      <c r="M3354">
        <v>30</v>
      </c>
      <c r="N3354" t="s">
        <v>33</v>
      </c>
      <c r="O3354" t="s">
        <v>33</v>
      </c>
      <c r="P3354" t="s">
        <v>33</v>
      </c>
      <c r="Q3354">
        <v>27</v>
      </c>
      <c r="R3354">
        <v>28</v>
      </c>
      <c r="S3354">
        <v>108</v>
      </c>
      <c r="T3354" t="s">
        <v>33</v>
      </c>
      <c r="U3354" t="s">
        <v>33</v>
      </c>
      <c r="V3354">
        <v>28</v>
      </c>
      <c r="W3354">
        <v>28</v>
      </c>
      <c r="X3354">
        <v>0</v>
      </c>
      <c r="Y3354" t="s">
        <v>34</v>
      </c>
      <c r="Z3354" t="s">
        <v>32</v>
      </c>
      <c r="AA3354">
        <f>VLOOKUP(Table1[[#This Row],[Facility Name]],D_2,8,0)</f>
        <v>81</v>
      </c>
    </row>
    <row r="3355" spans="1:27" hidden="1" x14ac:dyDescent="0.25">
      <c r="A3355">
        <v>262621</v>
      </c>
      <c r="B3355" t="s">
        <v>3330</v>
      </c>
      <c r="C3355">
        <v>4</v>
      </c>
      <c r="D3355" t="s">
        <v>3200</v>
      </c>
      <c r="E3355" t="s">
        <v>3202</v>
      </c>
      <c r="F3355" t="s">
        <v>44</v>
      </c>
      <c r="G3355" t="s">
        <v>63</v>
      </c>
      <c r="H3355" t="s">
        <v>64</v>
      </c>
      <c r="I3355">
        <v>18</v>
      </c>
      <c r="J3355" t="s">
        <v>33</v>
      </c>
      <c r="K3355">
        <v>46</v>
      </c>
      <c r="L3355">
        <v>58</v>
      </c>
      <c r="M3355">
        <v>60</v>
      </c>
      <c r="N3355" t="s">
        <v>33</v>
      </c>
      <c r="O3355" t="s">
        <v>33</v>
      </c>
      <c r="P3355" t="s">
        <v>33</v>
      </c>
      <c r="Q3355">
        <v>50</v>
      </c>
      <c r="R3355">
        <v>56</v>
      </c>
      <c r="S3355">
        <v>215</v>
      </c>
      <c r="T3355" t="s">
        <v>40</v>
      </c>
      <c r="U3355" t="s">
        <v>33</v>
      </c>
      <c r="V3355">
        <v>61</v>
      </c>
      <c r="W3355">
        <v>61</v>
      </c>
      <c r="X3355">
        <v>0</v>
      </c>
      <c r="Y3355" t="s">
        <v>34</v>
      </c>
      <c r="Z3355" t="s">
        <v>33</v>
      </c>
      <c r="AA3355" t="e">
        <f>VLOOKUP(Table1[[#This Row],[Facility Name]],D_2,8,0)</f>
        <v>#N/A</v>
      </c>
    </row>
    <row r="3356" spans="1:27" x14ac:dyDescent="0.25">
      <c r="A3356">
        <v>262595</v>
      </c>
      <c r="B3356" t="s">
        <v>3376</v>
      </c>
      <c r="C3356">
        <v>5</v>
      </c>
      <c r="D3356" t="s">
        <v>3200</v>
      </c>
      <c r="E3356" t="s">
        <v>73</v>
      </c>
      <c r="F3356" t="s">
        <v>29</v>
      </c>
      <c r="G3356" t="s">
        <v>30</v>
      </c>
      <c r="H3356" t="s">
        <v>37</v>
      </c>
      <c r="I3356">
        <v>24</v>
      </c>
      <c r="J3356" t="s">
        <v>33</v>
      </c>
      <c r="K3356">
        <v>45</v>
      </c>
      <c r="L3356">
        <v>72</v>
      </c>
      <c r="M3356">
        <v>71</v>
      </c>
      <c r="N3356" t="s">
        <v>33</v>
      </c>
      <c r="O3356" t="s">
        <v>33</v>
      </c>
      <c r="P3356" t="s">
        <v>33</v>
      </c>
      <c r="Q3356">
        <v>59</v>
      </c>
      <c r="R3356">
        <v>67</v>
      </c>
      <c r="S3356">
        <v>219</v>
      </c>
      <c r="T3356" t="s">
        <v>40</v>
      </c>
      <c r="U3356" t="s">
        <v>33</v>
      </c>
      <c r="V3356">
        <v>73</v>
      </c>
      <c r="W3356">
        <v>73</v>
      </c>
      <c r="X3356">
        <v>0</v>
      </c>
      <c r="Y3356" t="s">
        <v>33</v>
      </c>
      <c r="Z3356" t="s">
        <v>33</v>
      </c>
      <c r="AA3356">
        <f>VLOOKUP(Table1[[#This Row],[Facility Name]],D_2,8,0)</f>
        <v>68</v>
      </c>
    </row>
    <row r="3357" spans="1:27" hidden="1" x14ac:dyDescent="0.25">
      <c r="A3357">
        <v>342740</v>
      </c>
      <c r="B3357" t="s">
        <v>4095</v>
      </c>
      <c r="C3357">
        <v>4</v>
      </c>
      <c r="D3357" t="s">
        <v>4001</v>
      </c>
      <c r="F3357" t="s">
        <v>29</v>
      </c>
      <c r="G3357" t="s">
        <v>30</v>
      </c>
      <c r="H3357" t="s">
        <v>31</v>
      </c>
      <c r="I3357">
        <v>10</v>
      </c>
      <c r="J3357" t="s">
        <v>34</v>
      </c>
      <c r="K3357">
        <v>18</v>
      </c>
      <c r="L3357">
        <v>27</v>
      </c>
      <c r="M3357">
        <v>27</v>
      </c>
      <c r="N3357" t="s">
        <v>33</v>
      </c>
      <c r="O3357" t="s">
        <v>33</v>
      </c>
      <c r="P3357" t="s">
        <v>34</v>
      </c>
      <c r="Q3357">
        <v>23</v>
      </c>
      <c r="R3357">
        <v>12</v>
      </c>
      <c r="S3357">
        <v>23</v>
      </c>
      <c r="T3357" t="s">
        <v>32</v>
      </c>
      <c r="U3357" t="s">
        <v>33</v>
      </c>
      <c r="V3357">
        <v>28</v>
      </c>
      <c r="W3357">
        <v>28</v>
      </c>
      <c r="X3357">
        <v>0</v>
      </c>
      <c r="Y3357" t="s">
        <v>34</v>
      </c>
      <c r="Z3357" t="s">
        <v>33</v>
      </c>
      <c r="AA3357" t="e">
        <f>VLOOKUP(Table1[[#This Row],[Facility Name]],D_2,8,0)</f>
        <v>#N/A</v>
      </c>
    </row>
    <row r="3358" spans="1:27" hidden="1" x14ac:dyDescent="0.25">
      <c r="A3358">
        <v>342741</v>
      </c>
      <c r="B3358" t="s">
        <v>4096</v>
      </c>
      <c r="D3358" t="s">
        <v>4001</v>
      </c>
      <c r="F3358" t="s">
        <v>29</v>
      </c>
      <c r="G3358" t="s">
        <v>30</v>
      </c>
      <c r="H3358" t="s">
        <v>31</v>
      </c>
      <c r="I3358">
        <v>10</v>
      </c>
      <c r="J3358" t="s">
        <v>34</v>
      </c>
      <c r="K3358">
        <v>7</v>
      </c>
      <c r="L3358">
        <v>10</v>
      </c>
      <c r="M3358">
        <v>10</v>
      </c>
      <c r="N3358" t="s">
        <v>34</v>
      </c>
      <c r="O3358" t="s">
        <v>34</v>
      </c>
      <c r="P3358" t="s">
        <v>34</v>
      </c>
      <c r="Q3358">
        <v>8</v>
      </c>
      <c r="R3358">
        <v>9</v>
      </c>
      <c r="S3358">
        <v>8</v>
      </c>
      <c r="T3358" t="s">
        <v>34</v>
      </c>
      <c r="U3358" t="s">
        <v>34</v>
      </c>
      <c r="V3358">
        <v>10</v>
      </c>
      <c r="W3358">
        <v>10</v>
      </c>
      <c r="X3358">
        <v>0</v>
      </c>
      <c r="Y3358" t="s">
        <v>34</v>
      </c>
      <c r="Z3358" t="s">
        <v>34</v>
      </c>
      <c r="AA3358" t="e">
        <f>VLOOKUP(Table1[[#This Row],[Facility Name]],D_2,8,0)</f>
        <v>#N/A</v>
      </c>
    </row>
    <row r="3359" spans="1:27" hidden="1" x14ac:dyDescent="0.25">
      <c r="A3359">
        <v>342742</v>
      </c>
      <c r="B3359" t="s">
        <v>4097</v>
      </c>
      <c r="C3359">
        <v>5</v>
      </c>
      <c r="D3359" t="s">
        <v>4001</v>
      </c>
      <c r="F3359" t="s">
        <v>29</v>
      </c>
      <c r="G3359" t="s">
        <v>30</v>
      </c>
      <c r="H3359" t="s">
        <v>37</v>
      </c>
      <c r="I3359">
        <v>24</v>
      </c>
      <c r="J3359" t="s">
        <v>33</v>
      </c>
      <c r="K3359">
        <v>41</v>
      </c>
      <c r="L3359">
        <v>57</v>
      </c>
      <c r="M3359">
        <v>67</v>
      </c>
      <c r="N3359" t="s">
        <v>33</v>
      </c>
      <c r="O3359" t="s">
        <v>33</v>
      </c>
      <c r="P3359" t="s">
        <v>33</v>
      </c>
      <c r="Q3359">
        <v>46</v>
      </c>
      <c r="R3359">
        <v>34</v>
      </c>
      <c r="S3359">
        <v>46</v>
      </c>
      <c r="T3359" t="s">
        <v>34</v>
      </c>
      <c r="U3359" t="s">
        <v>33</v>
      </c>
      <c r="V3359">
        <v>67</v>
      </c>
      <c r="W3359">
        <v>67</v>
      </c>
      <c r="X3359">
        <v>0</v>
      </c>
      <c r="Y3359" t="s">
        <v>34</v>
      </c>
      <c r="Z3359" t="s">
        <v>33</v>
      </c>
      <c r="AA3359" t="e">
        <f>VLOOKUP(Table1[[#This Row],[Facility Name]],D_2,8,0)</f>
        <v>#N/A</v>
      </c>
    </row>
    <row r="3360" spans="1:27" hidden="1" x14ac:dyDescent="0.25">
      <c r="A3360">
        <v>262625</v>
      </c>
      <c r="B3360" t="s">
        <v>3332</v>
      </c>
      <c r="C3360">
        <v>3</v>
      </c>
      <c r="D3360" t="s">
        <v>3200</v>
      </c>
      <c r="E3360" t="s">
        <v>3202</v>
      </c>
      <c r="F3360" t="s">
        <v>29</v>
      </c>
      <c r="G3360" t="s">
        <v>30</v>
      </c>
      <c r="H3360" t="s">
        <v>31</v>
      </c>
      <c r="I3360">
        <v>24</v>
      </c>
      <c r="J3360" t="s">
        <v>33</v>
      </c>
      <c r="K3360">
        <v>35</v>
      </c>
      <c r="L3360">
        <v>55</v>
      </c>
      <c r="M3360">
        <v>52</v>
      </c>
      <c r="N3360" t="s">
        <v>33</v>
      </c>
      <c r="O3360" t="s">
        <v>33</v>
      </c>
      <c r="P3360" t="s">
        <v>33</v>
      </c>
      <c r="Q3360">
        <v>43</v>
      </c>
      <c r="R3360">
        <v>58</v>
      </c>
      <c r="S3360">
        <v>194</v>
      </c>
      <c r="T3360" t="s">
        <v>33</v>
      </c>
      <c r="U3360" t="s">
        <v>33</v>
      </c>
      <c r="V3360">
        <v>52</v>
      </c>
      <c r="W3360">
        <v>52</v>
      </c>
      <c r="X3360">
        <v>0</v>
      </c>
      <c r="Y3360" t="s">
        <v>33</v>
      </c>
      <c r="Z3360" t="s">
        <v>33</v>
      </c>
      <c r="AA3360" t="e">
        <f>VLOOKUP(Table1[[#This Row],[Facility Name]],D_2,8,0)</f>
        <v>#N/A</v>
      </c>
    </row>
    <row r="3361" spans="1:27" hidden="1" x14ac:dyDescent="0.25">
      <c r="A3361">
        <v>262626</v>
      </c>
      <c r="B3361" t="s">
        <v>3333</v>
      </c>
      <c r="C3361">
        <v>5</v>
      </c>
      <c r="D3361" t="s">
        <v>3200</v>
      </c>
      <c r="E3361" t="s">
        <v>73</v>
      </c>
      <c r="F3361" t="s">
        <v>29</v>
      </c>
      <c r="G3361" t="s">
        <v>30</v>
      </c>
      <c r="H3361" t="s">
        <v>31</v>
      </c>
      <c r="I3361">
        <v>20</v>
      </c>
      <c r="J3361" t="s">
        <v>33</v>
      </c>
      <c r="K3361">
        <v>57</v>
      </c>
      <c r="L3361">
        <v>87</v>
      </c>
      <c r="M3361">
        <v>97</v>
      </c>
      <c r="N3361" t="s">
        <v>33</v>
      </c>
      <c r="O3361" t="s">
        <v>33</v>
      </c>
      <c r="P3361" t="s">
        <v>33</v>
      </c>
      <c r="Q3361">
        <v>68</v>
      </c>
      <c r="R3361">
        <v>93</v>
      </c>
      <c r="S3361">
        <v>253</v>
      </c>
      <c r="T3361" t="s">
        <v>33</v>
      </c>
      <c r="U3361" t="s">
        <v>33</v>
      </c>
      <c r="V3361">
        <v>88</v>
      </c>
      <c r="W3361">
        <v>88</v>
      </c>
      <c r="X3361">
        <v>0</v>
      </c>
      <c r="Y3361" t="s">
        <v>34</v>
      </c>
      <c r="Z3361" t="s">
        <v>33</v>
      </c>
      <c r="AA3361" t="e">
        <f>VLOOKUP(Table1[[#This Row],[Facility Name]],D_2,8,0)</f>
        <v>#N/A</v>
      </c>
    </row>
    <row r="3362" spans="1:27" x14ac:dyDescent="0.25">
      <c r="A3362">
        <v>262597</v>
      </c>
      <c r="B3362" t="s">
        <v>3379</v>
      </c>
      <c r="C3362">
        <v>3</v>
      </c>
      <c r="D3362" t="s">
        <v>3200</v>
      </c>
      <c r="E3362" t="s">
        <v>3222</v>
      </c>
      <c r="F3362" t="s">
        <v>29</v>
      </c>
      <c r="G3362" t="s">
        <v>30</v>
      </c>
      <c r="H3362" t="s">
        <v>37</v>
      </c>
      <c r="I3362">
        <v>12</v>
      </c>
      <c r="J3362" t="s">
        <v>33</v>
      </c>
      <c r="K3362">
        <v>37</v>
      </c>
      <c r="L3362">
        <v>54</v>
      </c>
      <c r="M3362">
        <v>54</v>
      </c>
      <c r="N3362" t="s">
        <v>33</v>
      </c>
      <c r="O3362" t="s">
        <v>33</v>
      </c>
      <c r="P3362" t="s">
        <v>32</v>
      </c>
      <c r="Q3362">
        <v>44</v>
      </c>
      <c r="R3362">
        <v>60</v>
      </c>
      <c r="S3362">
        <v>174</v>
      </c>
      <c r="T3362" t="s">
        <v>33</v>
      </c>
      <c r="U3362" t="s">
        <v>33</v>
      </c>
      <c r="V3362">
        <v>54</v>
      </c>
      <c r="W3362">
        <v>54</v>
      </c>
      <c r="X3362">
        <v>0</v>
      </c>
      <c r="Y3362" t="s">
        <v>34</v>
      </c>
      <c r="Z3362" t="s">
        <v>33</v>
      </c>
      <c r="AA3362">
        <f>VLOOKUP(Table1[[#This Row],[Facility Name]],D_2,8,0)</f>
        <v>65</v>
      </c>
    </row>
    <row r="3363" spans="1:27" hidden="1" x14ac:dyDescent="0.25">
      <c r="A3363">
        <v>262628</v>
      </c>
      <c r="B3363" t="s">
        <v>3597</v>
      </c>
      <c r="C3363">
        <v>3</v>
      </c>
      <c r="D3363" t="s">
        <v>3200</v>
      </c>
      <c r="E3363" t="s">
        <v>3202</v>
      </c>
      <c r="F3363" t="s">
        <v>29</v>
      </c>
      <c r="G3363" t="s">
        <v>30</v>
      </c>
      <c r="H3363" t="s">
        <v>31</v>
      </c>
      <c r="I3363">
        <v>12</v>
      </c>
      <c r="J3363" t="s">
        <v>33</v>
      </c>
      <c r="K3363">
        <v>20</v>
      </c>
      <c r="L3363">
        <v>31</v>
      </c>
      <c r="M3363">
        <v>35</v>
      </c>
      <c r="N3363" t="s">
        <v>32</v>
      </c>
      <c r="O3363" t="s">
        <v>33</v>
      </c>
      <c r="P3363" t="s">
        <v>33</v>
      </c>
      <c r="Q3363">
        <v>22</v>
      </c>
      <c r="R3363">
        <v>41</v>
      </c>
      <c r="S3363">
        <v>112</v>
      </c>
      <c r="T3363" t="s">
        <v>33</v>
      </c>
      <c r="U3363" t="s">
        <v>33</v>
      </c>
      <c r="V3363">
        <v>35</v>
      </c>
      <c r="W3363">
        <v>35</v>
      </c>
      <c r="X3363">
        <v>0</v>
      </c>
      <c r="Y3363" t="s">
        <v>34</v>
      </c>
      <c r="Z3363" t="s">
        <v>33</v>
      </c>
      <c r="AA3363" t="e">
        <f>VLOOKUP(Table1[[#This Row],[Facility Name]],D_2,8,0)</f>
        <v>#N/A</v>
      </c>
    </row>
    <row r="3364" spans="1:27" x14ac:dyDescent="0.25">
      <c r="A3364">
        <v>262600</v>
      </c>
      <c r="B3364" t="s">
        <v>3403</v>
      </c>
      <c r="C3364">
        <v>4</v>
      </c>
      <c r="D3364" t="s">
        <v>3200</v>
      </c>
      <c r="E3364" t="s">
        <v>2446</v>
      </c>
      <c r="F3364" t="s">
        <v>29</v>
      </c>
      <c r="G3364" t="s">
        <v>30</v>
      </c>
      <c r="H3364" t="s">
        <v>37</v>
      </c>
      <c r="I3364">
        <v>17</v>
      </c>
      <c r="J3364" t="s">
        <v>33</v>
      </c>
      <c r="K3364">
        <v>33</v>
      </c>
      <c r="L3364">
        <v>40</v>
      </c>
      <c r="M3364">
        <v>42</v>
      </c>
      <c r="N3364" t="s">
        <v>33</v>
      </c>
      <c r="O3364" t="s">
        <v>33</v>
      </c>
      <c r="P3364" t="s">
        <v>32</v>
      </c>
      <c r="Q3364">
        <v>34</v>
      </c>
      <c r="R3364">
        <v>41</v>
      </c>
      <c r="S3364">
        <v>146</v>
      </c>
      <c r="T3364" t="s">
        <v>33</v>
      </c>
      <c r="U3364" t="s">
        <v>33</v>
      </c>
      <c r="V3364">
        <v>41</v>
      </c>
      <c r="W3364">
        <v>41</v>
      </c>
      <c r="X3364">
        <v>0</v>
      </c>
      <c r="Y3364" t="s">
        <v>33</v>
      </c>
      <c r="Z3364" t="s">
        <v>33</v>
      </c>
      <c r="AA3364">
        <f>VLOOKUP(Table1[[#This Row],[Facility Name]],D_2,8,0)</f>
        <v>80</v>
      </c>
    </row>
    <row r="3365" spans="1:27" x14ac:dyDescent="0.25">
      <c r="A3365">
        <v>262603</v>
      </c>
      <c r="B3365" t="s">
        <v>3404</v>
      </c>
      <c r="C3365">
        <v>3</v>
      </c>
      <c r="D3365" t="s">
        <v>3200</v>
      </c>
      <c r="E3365" t="s">
        <v>3202</v>
      </c>
      <c r="F3365" t="s">
        <v>29</v>
      </c>
      <c r="G3365" t="s">
        <v>30</v>
      </c>
      <c r="H3365" t="s">
        <v>407</v>
      </c>
      <c r="I3365">
        <v>16</v>
      </c>
      <c r="J3365" t="s">
        <v>33</v>
      </c>
      <c r="K3365">
        <v>37</v>
      </c>
      <c r="L3365">
        <v>56</v>
      </c>
      <c r="M3365">
        <v>56</v>
      </c>
      <c r="N3365" t="s">
        <v>33</v>
      </c>
      <c r="O3365" t="s">
        <v>33</v>
      </c>
      <c r="P3365" t="s">
        <v>33</v>
      </c>
      <c r="Q3365">
        <v>43</v>
      </c>
      <c r="R3365">
        <v>58</v>
      </c>
      <c r="S3365">
        <v>206</v>
      </c>
      <c r="T3365" t="s">
        <v>33</v>
      </c>
      <c r="U3365" t="s">
        <v>33</v>
      </c>
      <c r="V3365">
        <v>50</v>
      </c>
      <c r="W3365">
        <v>50</v>
      </c>
      <c r="X3365">
        <v>0</v>
      </c>
      <c r="Y3365" t="s">
        <v>34</v>
      </c>
      <c r="Z3365" t="s">
        <v>33</v>
      </c>
      <c r="AA3365">
        <f>VLOOKUP(Table1[[#This Row],[Facility Name]],D_2,8,0)</f>
        <v>50</v>
      </c>
    </row>
    <row r="3366" spans="1:27" hidden="1" x14ac:dyDescent="0.25">
      <c r="A3366">
        <v>262631</v>
      </c>
      <c r="B3366" t="s">
        <v>3600</v>
      </c>
      <c r="C3366">
        <v>4</v>
      </c>
      <c r="D3366" t="s">
        <v>3200</v>
      </c>
      <c r="E3366" t="s">
        <v>73</v>
      </c>
      <c r="F3366" t="s">
        <v>29</v>
      </c>
      <c r="G3366" t="s">
        <v>30</v>
      </c>
      <c r="H3366" t="s">
        <v>31</v>
      </c>
      <c r="I3366">
        <v>24</v>
      </c>
      <c r="J3366" t="s">
        <v>33</v>
      </c>
      <c r="K3366">
        <v>54</v>
      </c>
      <c r="L3366">
        <v>72</v>
      </c>
      <c r="M3366">
        <v>74</v>
      </c>
      <c r="N3366" t="s">
        <v>32</v>
      </c>
      <c r="O3366" t="s">
        <v>33</v>
      </c>
      <c r="P3366" t="s">
        <v>33</v>
      </c>
      <c r="Q3366">
        <v>62</v>
      </c>
      <c r="R3366">
        <v>113</v>
      </c>
      <c r="S3366">
        <v>244</v>
      </c>
      <c r="T3366" t="s">
        <v>33</v>
      </c>
      <c r="U3366" t="s">
        <v>33</v>
      </c>
      <c r="V3366">
        <v>74</v>
      </c>
      <c r="W3366">
        <v>74</v>
      </c>
      <c r="X3366">
        <v>0</v>
      </c>
      <c r="Y3366" t="s">
        <v>34</v>
      </c>
      <c r="Z3366" t="s">
        <v>33</v>
      </c>
      <c r="AA3366" t="e">
        <f>VLOOKUP(Table1[[#This Row],[Facility Name]],D_2,8,0)</f>
        <v>#N/A</v>
      </c>
    </row>
    <row r="3367" spans="1:27" x14ac:dyDescent="0.25">
      <c r="A3367">
        <v>262604</v>
      </c>
      <c r="B3367" t="s">
        <v>3480</v>
      </c>
      <c r="C3367">
        <v>4</v>
      </c>
      <c r="D3367" t="s">
        <v>3200</v>
      </c>
      <c r="E3367" t="s">
        <v>202</v>
      </c>
      <c r="F3367" t="s">
        <v>29</v>
      </c>
      <c r="G3367" t="s">
        <v>30</v>
      </c>
      <c r="H3367" t="s">
        <v>37</v>
      </c>
      <c r="I3367">
        <v>14</v>
      </c>
      <c r="J3367" t="s">
        <v>33</v>
      </c>
      <c r="K3367">
        <v>31</v>
      </c>
      <c r="L3367">
        <v>38</v>
      </c>
      <c r="M3367">
        <v>42</v>
      </c>
      <c r="N3367" t="s">
        <v>33</v>
      </c>
      <c r="O3367" t="s">
        <v>33</v>
      </c>
      <c r="P3367" t="s">
        <v>33</v>
      </c>
      <c r="Q3367">
        <v>33</v>
      </c>
      <c r="R3367">
        <v>37</v>
      </c>
      <c r="S3367">
        <v>149</v>
      </c>
      <c r="T3367" t="s">
        <v>33</v>
      </c>
      <c r="U3367" t="s">
        <v>33</v>
      </c>
      <c r="V3367">
        <v>37</v>
      </c>
      <c r="W3367">
        <v>37</v>
      </c>
      <c r="X3367">
        <v>0</v>
      </c>
      <c r="Y3367" t="s">
        <v>34</v>
      </c>
      <c r="Z3367" t="s">
        <v>32</v>
      </c>
      <c r="AA3367">
        <f>VLOOKUP(Table1[[#This Row],[Facility Name]],D_2,8,0)</f>
        <v>71</v>
      </c>
    </row>
    <row r="3368" spans="1:27" x14ac:dyDescent="0.25">
      <c r="A3368">
        <v>262605</v>
      </c>
      <c r="B3368" t="s">
        <v>3496</v>
      </c>
      <c r="C3368">
        <v>3</v>
      </c>
      <c r="D3368" t="s">
        <v>3200</v>
      </c>
      <c r="E3368" t="s">
        <v>3497</v>
      </c>
      <c r="F3368" t="s">
        <v>29</v>
      </c>
      <c r="G3368" t="s">
        <v>63</v>
      </c>
      <c r="H3368" t="s">
        <v>64</v>
      </c>
      <c r="I3368">
        <v>11</v>
      </c>
      <c r="J3368" t="s">
        <v>32</v>
      </c>
      <c r="K3368">
        <v>89</v>
      </c>
      <c r="L3368">
        <v>120</v>
      </c>
      <c r="M3368">
        <v>125</v>
      </c>
      <c r="N3368" t="s">
        <v>33</v>
      </c>
      <c r="O3368" t="s">
        <v>33</v>
      </c>
      <c r="P3368" t="s">
        <v>33</v>
      </c>
      <c r="Q3368">
        <v>104</v>
      </c>
      <c r="R3368">
        <v>95</v>
      </c>
      <c r="S3368">
        <v>413</v>
      </c>
      <c r="T3368" t="s">
        <v>33</v>
      </c>
      <c r="U3368" t="s">
        <v>33</v>
      </c>
      <c r="V3368">
        <v>80</v>
      </c>
      <c r="W3368">
        <v>80</v>
      </c>
      <c r="X3368">
        <v>0</v>
      </c>
      <c r="Y3368" t="s">
        <v>33</v>
      </c>
      <c r="Z3368" t="s">
        <v>33</v>
      </c>
      <c r="AA3368">
        <f>VLOOKUP(Table1[[#This Row],[Facility Name]],D_2,8,0)</f>
        <v>77</v>
      </c>
    </row>
    <row r="3369" spans="1:27" hidden="1" x14ac:dyDescent="0.25">
      <c r="A3369">
        <v>262634</v>
      </c>
      <c r="B3369" t="s">
        <v>3704</v>
      </c>
      <c r="C3369">
        <v>4</v>
      </c>
      <c r="D3369" t="s">
        <v>3200</v>
      </c>
      <c r="E3369" t="s">
        <v>73</v>
      </c>
      <c r="F3369" t="s">
        <v>29</v>
      </c>
      <c r="G3369" t="s">
        <v>30</v>
      </c>
      <c r="H3369" t="s">
        <v>31</v>
      </c>
      <c r="I3369">
        <v>12</v>
      </c>
      <c r="J3369" t="s">
        <v>33</v>
      </c>
      <c r="K3369">
        <v>30</v>
      </c>
      <c r="L3369">
        <v>39</v>
      </c>
      <c r="M3369">
        <v>42</v>
      </c>
      <c r="N3369" t="s">
        <v>33</v>
      </c>
      <c r="O3369" t="s">
        <v>33</v>
      </c>
      <c r="P3369" t="s">
        <v>33</v>
      </c>
      <c r="Q3369">
        <v>33</v>
      </c>
      <c r="R3369">
        <v>55</v>
      </c>
      <c r="S3369">
        <v>134</v>
      </c>
      <c r="T3369" t="s">
        <v>33</v>
      </c>
      <c r="U3369" t="s">
        <v>33</v>
      </c>
      <c r="V3369">
        <v>41</v>
      </c>
      <c r="W3369">
        <v>41</v>
      </c>
      <c r="X3369">
        <v>0</v>
      </c>
      <c r="Y3369" t="s">
        <v>34</v>
      </c>
      <c r="Z3369" t="s">
        <v>32</v>
      </c>
      <c r="AA3369" t="e">
        <f>VLOOKUP(Table1[[#This Row],[Facility Name]],D_2,8,0)</f>
        <v>#N/A</v>
      </c>
    </row>
    <row r="3370" spans="1:27" hidden="1" x14ac:dyDescent="0.25">
      <c r="A3370">
        <v>262635</v>
      </c>
      <c r="B3370" t="s">
        <v>3705</v>
      </c>
      <c r="C3370">
        <v>5</v>
      </c>
      <c r="D3370" t="s">
        <v>3200</v>
      </c>
      <c r="E3370" t="s">
        <v>3706</v>
      </c>
      <c r="F3370" t="s">
        <v>29</v>
      </c>
      <c r="G3370" t="s">
        <v>30</v>
      </c>
      <c r="H3370" t="s">
        <v>31</v>
      </c>
      <c r="I3370">
        <v>8</v>
      </c>
      <c r="J3370" t="s">
        <v>33</v>
      </c>
      <c r="K3370">
        <v>34</v>
      </c>
      <c r="L3370">
        <v>42</v>
      </c>
      <c r="M3370">
        <v>43</v>
      </c>
      <c r="N3370" t="s">
        <v>33</v>
      </c>
      <c r="O3370" t="s">
        <v>33</v>
      </c>
      <c r="P3370" t="s">
        <v>33</v>
      </c>
      <c r="Q3370">
        <v>40</v>
      </c>
      <c r="R3370">
        <v>35</v>
      </c>
      <c r="S3370">
        <v>157</v>
      </c>
      <c r="T3370" t="s">
        <v>33</v>
      </c>
      <c r="U3370" t="s">
        <v>33</v>
      </c>
      <c r="V3370">
        <v>44</v>
      </c>
      <c r="W3370">
        <v>44</v>
      </c>
      <c r="X3370">
        <v>0</v>
      </c>
      <c r="Y3370" t="s">
        <v>34</v>
      </c>
      <c r="Z3370" t="s">
        <v>33</v>
      </c>
      <c r="AA3370" t="e">
        <f>VLOOKUP(Table1[[#This Row],[Facility Name]],D_2,8,0)</f>
        <v>#N/A</v>
      </c>
    </row>
    <row r="3371" spans="1:27" hidden="1" x14ac:dyDescent="0.25">
      <c r="A3371">
        <v>262636</v>
      </c>
      <c r="B3371" t="s">
        <v>3707</v>
      </c>
      <c r="C3371">
        <v>5</v>
      </c>
      <c r="D3371" t="s">
        <v>3200</v>
      </c>
      <c r="E3371" t="s">
        <v>3381</v>
      </c>
      <c r="F3371" t="s">
        <v>29</v>
      </c>
      <c r="G3371" t="s">
        <v>30</v>
      </c>
      <c r="H3371" t="s">
        <v>31</v>
      </c>
      <c r="I3371">
        <v>6</v>
      </c>
      <c r="J3371" t="s">
        <v>34</v>
      </c>
      <c r="K3371">
        <v>10</v>
      </c>
      <c r="L3371">
        <v>27</v>
      </c>
      <c r="M3371">
        <v>29</v>
      </c>
      <c r="N3371" t="s">
        <v>33</v>
      </c>
      <c r="O3371" t="s">
        <v>33</v>
      </c>
      <c r="P3371" t="s">
        <v>33</v>
      </c>
      <c r="Q3371">
        <v>15</v>
      </c>
      <c r="R3371">
        <v>13</v>
      </c>
      <c r="S3371">
        <v>74</v>
      </c>
      <c r="T3371" t="s">
        <v>33</v>
      </c>
      <c r="U3371" t="s">
        <v>33</v>
      </c>
      <c r="V3371">
        <v>29</v>
      </c>
      <c r="W3371">
        <v>29</v>
      </c>
      <c r="X3371">
        <v>0</v>
      </c>
      <c r="Y3371" t="s">
        <v>34</v>
      </c>
      <c r="Z3371" t="s">
        <v>33</v>
      </c>
      <c r="AA3371" t="e">
        <f>VLOOKUP(Table1[[#This Row],[Facility Name]],D_2,8,0)</f>
        <v>#N/A</v>
      </c>
    </row>
    <row r="3372" spans="1:27" hidden="1" x14ac:dyDescent="0.25">
      <c r="A3372">
        <v>262637</v>
      </c>
      <c r="B3372" t="s">
        <v>3708</v>
      </c>
      <c r="C3372">
        <v>4</v>
      </c>
      <c r="D3372" t="s">
        <v>3200</v>
      </c>
      <c r="E3372" t="s">
        <v>191</v>
      </c>
      <c r="F3372" t="s">
        <v>29</v>
      </c>
      <c r="G3372" t="s">
        <v>30</v>
      </c>
      <c r="H3372" t="s">
        <v>31</v>
      </c>
      <c r="I3372">
        <v>15</v>
      </c>
      <c r="J3372" t="s">
        <v>33</v>
      </c>
      <c r="K3372">
        <v>65</v>
      </c>
      <c r="L3372">
        <v>80</v>
      </c>
      <c r="M3372">
        <v>82</v>
      </c>
      <c r="N3372" t="s">
        <v>33</v>
      </c>
      <c r="O3372" t="s">
        <v>33</v>
      </c>
      <c r="P3372" t="s">
        <v>33</v>
      </c>
      <c r="Q3372">
        <v>75</v>
      </c>
      <c r="R3372">
        <v>85</v>
      </c>
      <c r="S3372">
        <v>247</v>
      </c>
      <c r="T3372" t="s">
        <v>33</v>
      </c>
      <c r="U3372" t="s">
        <v>33</v>
      </c>
      <c r="V3372">
        <v>72</v>
      </c>
      <c r="W3372">
        <v>72</v>
      </c>
      <c r="X3372">
        <v>0</v>
      </c>
      <c r="Y3372" t="s">
        <v>34</v>
      </c>
      <c r="Z3372" t="s">
        <v>33</v>
      </c>
      <c r="AA3372" t="e">
        <f>VLOOKUP(Table1[[#This Row],[Facility Name]],D_2,8,0)</f>
        <v>#N/A</v>
      </c>
    </row>
    <row r="3373" spans="1:27" hidden="1" x14ac:dyDescent="0.25">
      <c r="A3373">
        <v>262640</v>
      </c>
      <c r="B3373" t="s">
        <v>3382</v>
      </c>
      <c r="C3373">
        <v>5</v>
      </c>
      <c r="D3373" t="s">
        <v>3200</v>
      </c>
      <c r="E3373" t="s">
        <v>3219</v>
      </c>
      <c r="F3373" t="s">
        <v>29</v>
      </c>
      <c r="G3373" t="s">
        <v>30</v>
      </c>
      <c r="H3373" t="s">
        <v>31</v>
      </c>
      <c r="I3373">
        <v>12</v>
      </c>
      <c r="J3373" t="s">
        <v>33</v>
      </c>
      <c r="K3373">
        <v>29</v>
      </c>
      <c r="L3373">
        <v>41</v>
      </c>
      <c r="M3373">
        <v>42</v>
      </c>
      <c r="N3373" t="s">
        <v>33</v>
      </c>
      <c r="O3373" t="s">
        <v>33</v>
      </c>
      <c r="P3373" t="s">
        <v>33</v>
      </c>
      <c r="Q3373">
        <v>33</v>
      </c>
      <c r="R3373">
        <v>24</v>
      </c>
      <c r="S3373">
        <v>116</v>
      </c>
      <c r="T3373" t="s">
        <v>33</v>
      </c>
      <c r="U3373" t="s">
        <v>33</v>
      </c>
      <c r="V3373">
        <v>41</v>
      </c>
      <c r="W3373">
        <v>41</v>
      </c>
      <c r="X3373">
        <v>1</v>
      </c>
      <c r="Y3373" t="s">
        <v>34</v>
      </c>
      <c r="Z3373" t="s">
        <v>33</v>
      </c>
      <c r="AA3373" t="e">
        <f>VLOOKUP(Table1[[#This Row],[Facility Name]],D_2,8,0)</f>
        <v>#N/A</v>
      </c>
    </row>
    <row r="3374" spans="1:27" hidden="1" x14ac:dyDescent="0.25">
      <c r="A3374">
        <v>262641</v>
      </c>
      <c r="B3374" t="s">
        <v>3462</v>
      </c>
      <c r="C3374">
        <v>5</v>
      </c>
      <c r="D3374" t="s">
        <v>3200</v>
      </c>
      <c r="E3374" t="s">
        <v>3381</v>
      </c>
      <c r="F3374" t="s">
        <v>29</v>
      </c>
      <c r="G3374" t="s">
        <v>30</v>
      </c>
      <c r="H3374" t="s">
        <v>31</v>
      </c>
      <c r="I3374">
        <v>4</v>
      </c>
      <c r="J3374" t="s">
        <v>34</v>
      </c>
      <c r="K3374">
        <v>10</v>
      </c>
      <c r="L3374">
        <v>15</v>
      </c>
      <c r="M3374">
        <v>15</v>
      </c>
      <c r="N3374" t="s">
        <v>33</v>
      </c>
      <c r="O3374" t="s">
        <v>40</v>
      </c>
      <c r="P3374" t="s">
        <v>33</v>
      </c>
      <c r="Q3374">
        <v>15</v>
      </c>
      <c r="R3374">
        <v>12</v>
      </c>
      <c r="S3374">
        <v>68</v>
      </c>
      <c r="T3374" t="s">
        <v>34</v>
      </c>
      <c r="U3374" t="s">
        <v>33</v>
      </c>
      <c r="V3374">
        <v>14</v>
      </c>
      <c r="W3374">
        <v>14</v>
      </c>
      <c r="X3374">
        <v>0</v>
      </c>
      <c r="Y3374" t="s">
        <v>34</v>
      </c>
      <c r="Z3374" t="s">
        <v>33</v>
      </c>
      <c r="AA3374" t="e">
        <f>VLOOKUP(Table1[[#This Row],[Facility Name]],D_2,8,0)</f>
        <v>#N/A</v>
      </c>
    </row>
    <row r="3375" spans="1:27" x14ac:dyDescent="0.25">
      <c r="A3375">
        <v>262610</v>
      </c>
      <c r="B3375" t="s">
        <v>3500</v>
      </c>
      <c r="C3375">
        <v>3</v>
      </c>
      <c r="D3375" t="s">
        <v>3200</v>
      </c>
      <c r="E3375" t="s">
        <v>3029</v>
      </c>
      <c r="F3375" t="s">
        <v>29</v>
      </c>
      <c r="G3375" t="s">
        <v>30</v>
      </c>
      <c r="H3375" t="s">
        <v>37</v>
      </c>
      <c r="I3375">
        <v>12</v>
      </c>
      <c r="J3375" t="s">
        <v>33</v>
      </c>
      <c r="K3375">
        <v>25</v>
      </c>
      <c r="L3375">
        <v>39</v>
      </c>
      <c r="M3375">
        <v>41</v>
      </c>
      <c r="N3375" t="s">
        <v>33</v>
      </c>
      <c r="O3375" t="s">
        <v>33</v>
      </c>
      <c r="P3375" t="s">
        <v>33</v>
      </c>
      <c r="Q3375">
        <v>29</v>
      </c>
      <c r="R3375">
        <v>43</v>
      </c>
      <c r="S3375">
        <v>110</v>
      </c>
      <c r="T3375" t="s">
        <v>33</v>
      </c>
      <c r="U3375" t="s">
        <v>33</v>
      </c>
      <c r="V3375">
        <v>39</v>
      </c>
      <c r="W3375">
        <v>39</v>
      </c>
      <c r="X3375">
        <v>0</v>
      </c>
      <c r="Y3375" t="s">
        <v>34</v>
      </c>
      <c r="Z3375" t="s">
        <v>33</v>
      </c>
      <c r="AA3375">
        <f>VLOOKUP(Table1[[#This Row],[Facility Name]],D_2,8,0)</f>
        <v>80</v>
      </c>
    </row>
    <row r="3376" spans="1:27" hidden="1" x14ac:dyDescent="0.25">
      <c r="A3376">
        <v>262643</v>
      </c>
      <c r="B3376" t="s">
        <v>3464</v>
      </c>
      <c r="C3376">
        <v>5</v>
      </c>
      <c r="D3376" t="s">
        <v>3200</v>
      </c>
      <c r="E3376" t="s">
        <v>1681</v>
      </c>
      <c r="F3376" t="s">
        <v>29</v>
      </c>
      <c r="G3376" t="s">
        <v>30</v>
      </c>
      <c r="H3376" t="s">
        <v>31</v>
      </c>
      <c r="I3376">
        <v>18</v>
      </c>
      <c r="J3376" t="s">
        <v>33</v>
      </c>
      <c r="K3376">
        <v>73</v>
      </c>
      <c r="L3376">
        <v>92</v>
      </c>
      <c r="M3376">
        <v>92</v>
      </c>
      <c r="N3376" t="s">
        <v>33</v>
      </c>
      <c r="O3376" t="s">
        <v>33</v>
      </c>
      <c r="P3376" t="s">
        <v>40</v>
      </c>
      <c r="Q3376">
        <v>82</v>
      </c>
      <c r="R3376">
        <v>80</v>
      </c>
      <c r="S3376">
        <v>351</v>
      </c>
      <c r="T3376" t="s">
        <v>33</v>
      </c>
      <c r="U3376" t="s">
        <v>33</v>
      </c>
      <c r="V3376">
        <v>76</v>
      </c>
      <c r="W3376">
        <v>76</v>
      </c>
      <c r="X3376">
        <v>0</v>
      </c>
      <c r="Y3376" t="s">
        <v>34</v>
      </c>
      <c r="Z3376" t="s">
        <v>33</v>
      </c>
      <c r="AA3376" t="e">
        <f>VLOOKUP(Table1[[#This Row],[Facility Name]],D_2,8,0)</f>
        <v>#N/A</v>
      </c>
    </row>
    <row r="3377" spans="1:27" hidden="1" x14ac:dyDescent="0.25">
      <c r="A3377">
        <v>332792</v>
      </c>
      <c r="B3377" t="s">
        <v>4119</v>
      </c>
      <c r="C3377">
        <v>3</v>
      </c>
      <c r="D3377" t="s">
        <v>4011</v>
      </c>
      <c r="F3377" t="s">
        <v>29</v>
      </c>
      <c r="G3377" t="s">
        <v>30</v>
      </c>
      <c r="H3377" t="s">
        <v>37</v>
      </c>
      <c r="I3377">
        <v>18</v>
      </c>
      <c r="J3377" t="s">
        <v>34</v>
      </c>
      <c r="K3377">
        <v>12</v>
      </c>
      <c r="L3377">
        <v>14</v>
      </c>
      <c r="M3377">
        <v>21</v>
      </c>
      <c r="N3377" t="s">
        <v>34</v>
      </c>
      <c r="O3377" t="s">
        <v>33</v>
      </c>
      <c r="P3377" t="s">
        <v>34</v>
      </c>
      <c r="Q3377">
        <v>14</v>
      </c>
      <c r="R3377">
        <v>14</v>
      </c>
      <c r="S3377">
        <v>14</v>
      </c>
      <c r="T3377" t="s">
        <v>34</v>
      </c>
      <c r="U3377" t="s">
        <v>33</v>
      </c>
      <c r="V3377">
        <v>20</v>
      </c>
      <c r="W3377">
        <v>20</v>
      </c>
      <c r="X3377">
        <v>0</v>
      </c>
      <c r="Y3377" t="s">
        <v>34</v>
      </c>
      <c r="Z3377" t="s">
        <v>33</v>
      </c>
      <c r="AA3377" t="e">
        <f>VLOOKUP(Table1[[#This Row],[Facility Name]],D_2,8,0)</f>
        <v>#N/A</v>
      </c>
    </row>
    <row r="3378" spans="1:27" hidden="1" x14ac:dyDescent="0.25">
      <c r="A3378">
        <v>332793</v>
      </c>
      <c r="B3378" t="s">
        <v>4120</v>
      </c>
      <c r="D3378" t="s">
        <v>4011</v>
      </c>
      <c r="F3378" t="s">
        <v>29</v>
      </c>
      <c r="G3378" t="s">
        <v>30</v>
      </c>
      <c r="H3378" t="s">
        <v>31</v>
      </c>
      <c r="I3378">
        <v>20</v>
      </c>
      <c r="J3378" t="s">
        <v>34</v>
      </c>
      <c r="K3378">
        <v>1</v>
      </c>
      <c r="L3378">
        <v>6</v>
      </c>
      <c r="M3378">
        <v>6</v>
      </c>
      <c r="N3378" t="s">
        <v>34</v>
      </c>
      <c r="O3378" t="s">
        <v>34</v>
      </c>
      <c r="P3378" t="s">
        <v>34</v>
      </c>
      <c r="Q3378">
        <v>3</v>
      </c>
      <c r="R3378">
        <v>5</v>
      </c>
      <c r="S3378">
        <v>3</v>
      </c>
      <c r="T3378" t="s">
        <v>34</v>
      </c>
      <c r="U3378" t="s">
        <v>34</v>
      </c>
      <c r="V3378">
        <v>6</v>
      </c>
      <c r="W3378">
        <v>6</v>
      </c>
      <c r="X3378">
        <v>0</v>
      </c>
      <c r="Y3378" t="s">
        <v>34</v>
      </c>
      <c r="Z3378" t="s">
        <v>34</v>
      </c>
      <c r="AA3378" t="e">
        <f>VLOOKUP(Table1[[#This Row],[Facility Name]],D_2,8,0)</f>
        <v>#N/A</v>
      </c>
    </row>
    <row r="3379" spans="1:27" hidden="1" x14ac:dyDescent="0.25">
      <c r="A3379">
        <v>262644</v>
      </c>
      <c r="B3379" t="s">
        <v>3481</v>
      </c>
      <c r="C3379">
        <v>4</v>
      </c>
      <c r="D3379" t="s">
        <v>3200</v>
      </c>
      <c r="E3379" t="s">
        <v>73</v>
      </c>
      <c r="F3379" t="s">
        <v>29</v>
      </c>
      <c r="G3379" t="s">
        <v>30</v>
      </c>
      <c r="H3379" t="s">
        <v>31</v>
      </c>
      <c r="I3379">
        <v>12</v>
      </c>
      <c r="J3379" t="s">
        <v>33</v>
      </c>
      <c r="K3379">
        <v>43</v>
      </c>
      <c r="L3379">
        <v>60</v>
      </c>
      <c r="M3379">
        <v>66</v>
      </c>
      <c r="N3379" t="s">
        <v>33</v>
      </c>
      <c r="O3379" t="s">
        <v>33</v>
      </c>
      <c r="P3379" t="s">
        <v>33</v>
      </c>
      <c r="Q3379">
        <v>52</v>
      </c>
      <c r="R3379">
        <v>75</v>
      </c>
      <c r="S3379">
        <v>175</v>
      </c>
      <c r="T3379" t="s">
        <v>33</v>
      </c>
      <c r="U3379" t="s">
        <v>33</v>
      </c>
      <c r="V3379">
        <v>68</v>
      </c>
      <c r="W3379">
        <v>68</v>
      </c>
      <c r="X3379">
        <v>0</v>
      </c>
      <c r="Y3379" t="s">
        <v>34</v>
      </c>
      <c r="Z3379" t="s">
        <v>33</v>
      </c>
      <c r="AA3379" t="e">
        <f>VLOOKUP(Table1[[#This Row],[Facility Name]],D_2,8,0)</f>
        <v>#N/A</v>
      </c>
    </row>
    <row r="3380" spans="1:27" x14ac:dyDescent="0.25">
      <c r="A3380">
        <v>262612</v>
      </c>
      <c r="B3380" t="s">
        <v>3218</v>
      </c>
      <c r="C3380">
        <v>3</v>
      </c>
      <c r="D3380" t="s">
        <v>3200</v>
      </c>
      <c r="E3380" t="s">
        <v>3219</v>
      </c>
      <c r="F3380" t="s">
        <v>29</v>
      </c>
      <c r="G3380" t="s">
        <v>30</v>
      </c>
      <c r="H3380" t="s">
        <v>37</v>
      </c>
      <c r="I3380">
        <v>21</v>
      </c>
      <c r="J3380" t="s">
        <v>33</v>
      </c>
      <c r="K3380">
        <v>74</v>
      </c>
      <c r="L3380">
        <v>93</v>
      </c>
      <c r="M3380">
        <v>99</v>
      </c>
      <c r="N3380" t="s">
        <v>33</v>
      </c>
      <c r="O3380" t="s">
        <v>33</v>
      </c>
      <c r="P3380" t="s">
        <v>33</v>
      </c>
      <c r="Q3380">
        <v>88</v>
      </c>
      <c r="R3380">
        <v>152</v>
      </c>
      <c r="S3380">
        <v>339</v>
      </c>
      <c r="T3380" t="s">
        <v>33</v>
      </c>
      <c r="U3380" t="s">
        <v>33</v>
      </c>
      <c r="V3380">
        <v>76</v>
      </c>
      <c r="W3380">
        <v>76</v>
      </c>
      <c r="X3380">
        <v>0</v>
      </c>
      <c r="Y3380" t="s">
        <v>33</v>
      </c>
      <c r="Z3380" t="s">
        <v>33</v>
      </c>
      <c r="AA3380">
        <f>VLOOKUP(Table1[[#This Row],[Facility Name]],D_2,8,0)</f>
        <v>41</v>
      </c>
    </row>
    <row r="3381" spans="1:27" hidden="1" x14ac:dyDescent="0.25">
      <c r="A3381">
        <v>262646</v>
      </c>
      <c r="B3381" t="s">
        <v>3483</v>
      </c>
      <c r="C3381">
        <v>3</v>
      </c>
      <c r="D3381" t="s">
        <v>3200</v>
      </c>
      <c r="E3381" t="s">
        <v>3202</v>
      </c>
      <c r="F3381" t="s">
        <v>29</v>
      </c>
      <c r="G3381" t="s">
        <v>30</v>
      </c>
      <c r="H3381" t="s">
        <v>31</v>
      </c>
      <c r="I3381">
        <v>20</v>
      </c>
      <c r="J3381" t="s">
        <v>33</v>
      </c>
      <c r="K3381">
        <v>88</v>
      </c>
      <c r="L3381">
        <v>140</v>
      </c>
      <c r="M3381">
        <v>145</v>
      </c>
      <c r="N3381" t="s">
        <v>33</v>
      </c>
      <c r="O3381" t="s">
        <v>33</v>
      </c>
      <c r="P3381" t="s">
        <v>33</v>
      </c>
      <c r="Q3381">
        <v>99</v>
      </c>
      <c r="R3381">
        <v>120</v>
      </c>
      <c r="S3381">
        <v>404</v>
      </c>
      <c r="T3381" t="s">
        <v>33</v>
      </c>
      <c r="U3381" t="s">
        <v>33</v>
      </c>
      <c r="V3381">
        <v>120</v>
      </c>
      <c r="W3381">
        <v>120</v>
      </c>
      <c r="X3381">
        <v>0</v>
      </c>
      <c r="Y3381" t="s">
        <v>33</v>
      </c>
      <c r="Z3381" t="s">
        <v>33</v>
      </c>
      <c r="AA3381" t="e">
        <f>VLOOKUP(Table1[[#This Row],[Facility Name]],D_2,8,0)</f>
        <v>#N/A</v>
      </c>
    </row>
    <row r="3382" spans="1:27" hidden="1" x14ac:dyDescent="0.25">
      <c r="A3382">
        <v>262647</v>
      </c>
      <c r="B3382" t="s">
        <v>3575</v>
      </c>
      <c r="C3382">
        <v>5</v>
      </c>
      <c r="D3382" t="s">
        <v>3200</v>
      </c>
      <c r="E3382" t="s">
        <v>36</v>
      </c>
      <c r="F3382" t="s">
        <v>29</v>
      </c>
      <c r="G3382" t="s">
        <v>30</v>
      </c>
      <c r="H3382" t="s">
        <v>31</v>
      </c>
      <c r="I3382">
        <v>8</v>
      </c>
      <c r="J3382" t="s">
        <v>33</v>
      </c>
      <c r="K3382">
        <v>27</v>
      </c>
      <c r="L3382">
        <v>37</v>
      </c>
      <c r="M3382">
        <v>41</v>
      </c>
      <c r="N3382" t="s">
        <v>33</v>
      </c>
      <c r="O3382" t="s">
        <v>33</v>
      </c>
      <c r="P3382" t="s">
        <v>33</v>
      </c>
      <c r="Q3382">
        <v>32</v>
      </c>
      <c r="R3382">
        <v>34</v>
      </c>
      <c r="S3382">
        <v>130</v>
      </c>
      <c r="T3382" t="s">
        <v>33</v>
      </c>
      <c r="U3382" t="s">
        <v>33</v>
      </c>
      <c r="V3382">
        <v>32</v>
      </c>
      <c r="W3382">
        <v>32</v>
      </c>
      <c r="X3382">
        <v>0</v>
      </c>
      <c r="Y3382" t="s">
        <v>34</v>
      </c>
      <c r="Z3382" t="s">
        <v>33</v>
      </c>
      <c r="AA3382" t="e">
        <f>VLOOKUP(Table1[[#This Row],[Facility Name]],D_2,8,0)</f>
        <v>#N/A</v>
      </c>
    </row>
    <row r="3383" spans="1:27" hidden="1" x14ac:dyDescent="0.25">
      <c r="A3383">
        <v>262648</v>
      </c>
      <c r="B3383" t="s">
        <v>3576</v>
      </c>
      <c r="C3383">
        <v>3</v>
      </c>
      <c r="D3383" t="s">
        <v>3200</v>
      </c>
      <c r="E3383" t="s">
        <v>3202</v>
      </c>
      <c r="F3383" t="s">
        <v>29</v>
      </c>
      <c r="G3383" t="s">
        <v>30</v>
      </c>
      <c r="H3383" t="s">
        <v>31</v>
      </c>
      <c r="I3383">
        <v>12</v>
      </c>
      <c r="J3383" t="s">
        <v>33</v>
      </c>
      <c r="K3383">
        <v>63</v>
      </c>
      <c r="L3383">
        <v>96</v>
      </c>
      <c r="M3383">
        <v>101</v>
      </c>
      <c r="N3383" t="s">
        <v>33</v>
      </c>
      <c r="O3383" t="s">
        <v>33</v>
      </c>
      <c r="P3383" t="s">
        <v>33</v>
      </c>
      <c r="Q3383">
        <v>74</v>
      </c>
      <c r="R3383">
        <v>85</v>
      </c>
      <c r="S3383">
        <v>273</v>
      </c>
      <c r="T3383" t="s">
        <v>33</v>
      </c>
      <c r="U3383" t="s">
        <v>33</v>
      </c>
      <c r="V3383">
        <v>65</v>
      </c>
      <c r="W3383">
        <v>65</v>
      </c>
      <c r="X3383">
        <v>0</v>
      </c>
      <c r="Y3383" t="s">
        <v>33</v>
      </c>
      <c r="Z3383" t="s">
        <v>33</v>
      </c>
      <c r="AA3383" t="e">
        <f>VLOOKUP(Table1[[#This Row],[Facility Name]],D_2,8,0)</f>
        <v>#N/A</v>
      </c>
    </row>
    <row r="3384" spans="1:27" hidden="1" x14ac:dyDescent="0.25">
      <c r="A3384">
        <v>262649</v>
      </c>
      <c r="B3384" t="s">
        <v>3577</v>
      </c>
      <c r="C3384">
        <v>5</v>
      </c>
      <c r="D3384" t="s">
        <v>3200</v>
      </c>
      <c r="E3384" t="s">
        <v>3202</v>
      </c>
      <c r="F3384" t="s">
        <v>29</v>
      </c>
      <c r="G3384" t="s">
        <v>30</v>
      </c>
      <c r="H3384" t="s">
        <v>31</v>
      </c>
      <c r="I3384">
        <v>14</v>
      </c>
      <c r="J3384" t="s">
        <v>33</v>
      </c>
      <c r="K3384">
        <v>58</v>
      </c>
      <c r="L3384">
        <v>69</v>
      </c>
      <c r="M3384">
        <v>70</v>
      </c>
      <c r="N3384" t="s">
        <v>33</v>
      </c>
      <c r="O3384" t="s">
        <v>33</v>
      </c>
      <c r="P3384" t="s">
        <v>33</v>
      </c>
      <c r="Q3384">
        <v>65</v>
      </c>
      <c r="R3384">
        <v>60</v>
      </c>
      <c r="S3384">
        <v>288</v>
      </c>
      <c r="T3384" t="s">
        <v>33</v>
      </c>
      <c r="U3384" t="s">
        <v>33</v>
      </c>
      <c r="V3384">
        <v>57</v>
      </c>
      <c r="W3384">
        <v>57</v>
      </c>
      <c r="X3384">
        <v>0</v>
      </c>
      <c r="Y3384" t="s">
        <v>33</v>
      </c>
      <c r="Z3384" t="s">
        <v>33</v>
      </c>
      <c r="AA3384" t="e">
        <f>VLOOKUP(Table1[[#This Row],[Facility Name]],D_2,8,0)</f>
        <v>#N/A</v>
      </c>
    </row>
    <row r="3385" spans="1:27" x14ac:dyDescent="0.25">
      <c r="A3385">
        <v>262613</v>
      </c>
      <c r="B3385" t="s">
        <v>3220</v>
      </c>
      <c r="C3385">
        <v>4</v>
      </c>
      <c r="D3385" t="s">
        <v>3200</v>
      </c>
      <c r="E3385" t="s">
        <v>484</v>
      </c>
      <c r="F3385" t="s">
        <v>29</v>
      </c>
      <c r="G3385" t="s">
        <v>30</v>
      </c>
      <c r="H3385" t="s">
        <v>37</v>
      </c>
      <c r="I3385">
        <v>13</v>
      </c>
      <c r="J3385" t="s">
        <v>33</v>
      </c>
      <c r="K3385">
        <v>30</v>
      </c>
      <c r="L3385">
        <v>46</v>
      </c>
      <c r="M3385">
        <v>48</v>
      </c>
      <c r="N3385" t="s">
        <v>33</v>
      </c>
      <c r="O3385" t="s">
        <v>33</v>
      </c>
      <c r="P3385" t="s">
        <v>40</v>
      </c>
      <c r="Q3385">
        <v>36</v>
      </c>
      <c r="R3385">
        <v>53</v>
      </c>
      <c r="S3385">
        <v>122</v>
      </c>
      <c r="T3385" t="s">
        <v>40</v>
      </c>
      <c r="U3385" t="s">
        <v>33</v>
      </c>
      <c r="V3385">
        <v>48</v>
      </c>
      <c r="W3385">
        <v>48</v>
      </c>
      <c r="X3385">
        <v>0</v>
      </c>
      <c r="Y3385" t="s">
        <v>34</v>
      </c>
      <c r="Z3385" t="s">
        <v>33</v>
      </c>
      <c r="AA3385">
        <f>VLOOKUP(Table1[[#This Row],[Facility Name]],D_2,8,0)</f>
        <v>82</v>
      </c>
    </row>
    <row r="3386" spans="1:27" hidden="1" x14ac:dyDescent="0.25">
      <c r="A3386">
        <v>262651</v>
      </c>
      <c r="B3386" t="s">
        <v>3579</v>
      </c>
      <c r="C3386">
        <v>5</v>
      </c>
      <c r="D3386" t="s">
        <v>3200</v>
      </c>
      <c r="E3386" t="s">
        <v>73</v>
      </c>
      <c r="F3386" t="s">
        <v>29</v>
      </c>
      <c r="G3386" t="s">
        <v>30</v>
      </c>
      <c r="H3386" t="s">
        <v>31</v>
      </c>
      <c r="I3386">
        <v>19</v>
      </c>
      <c r="J3386" t="s">
        <v>33</v>
      </c>
      <c r="K3386">
        <v>93</v>
      </c>
      <c r="L3386">
        <v>133</v>
      </c>
      <c r="M3386">
        <v>141</v>
      </c>
      <c r="N3386" t="s">
        <v>33</v>
      </c>
      <c r="O3386" t="s">
        <v>33</v>
      </c>
      <c r="P3386" t="s">
        <v>33</v>
      </c>
      <c r="Q3386">
        <v>109</v>
      </c>
      <c r="R3386">
        <v>113</v>
      </c>
      <c r="S3386">
        <v>407</v>
      </c>
      <c r="T3386" t="s">
        <v>32</v>
      </c>
      <c r="U3386" t="s">
        <v>33</v>
      </c>
      <c r="V3386">
        <v>142</v>
      </c>
      <c r="W3386">
        <v>142</v>
      </c>
      <c r="X3386">
        <v>1</v>
      </c>
      <c r="Y3386" t="s">
        <v>33</v>
      </c>
      <c r="Z3386" t="s">
        <v>33</v>
      </c>
      <c r="AA3386" t="e">
        <f>VLOOKUP(Table1[[#This Row],[Facility Name]],D_2,8,0)</f>
        <v>#N/A</v>
      </c>
    </row>
    <row r="3387" spans="1:27" x14ac:dyDescent="0.25">
      <c r="A3387">
        <v>262614</v>
      </c>
      <c r="B3387" t="s">
        <v>3221</v>
      </c>
      <c r="C3387">
        <v>4</v>
      </c>
      <c r="D3387" t="s">
        <v>3200</v>
      </c>
      <c r="E3387" t="s">
        <v>3222</v>
      </c>
      <c r="F3387" t="s">
        <v>29</v>
      </c>
      <c r="G3387" t="s">
        <v>30</v>
      </c>
      <c r="H3387" t="s">
        <v>37</v>
      </c>
      <c r="I3387">
        <v>24</v>
      </c>
      <c r="J3387" t="s">
        <v>33</v>
      </c>
      <c r="K3387">
        <v>57</v>
      </c>
      <c r="L3387">
        <v>90</v>
      </c>
      <c r="M3387">
        <v>91</v>
      </c>
      <c r="N3387" t="s">
        <v>33</v>
      </c>
      <c r="O3387" t="s">
        <v>40</v>
      </c>
      <c r="P3387" t="s">
        <v>33</v>
      </c>
      <c r="Q3387">
        <v>71</v>
      </c>
      <c r="R3387">
        <v>71</v>
      </c>
      <c r="S3387">
        <v>178</v>
      </c>
      <c r="T3387" t="s">
        <v>32</v>
      </c>
      <c r="U3387" t="s">
        <v>33</v>
      </c>
      <c r="V3387">
        <v>89</v>
      </c>
      <c r="W3387">
        <v>89</v>
      </c>
      <c r="X3387">
        <v>0</v>
      </c>
      <c r="Y3387" t="s">
        <v>34</v>
      </c>
      <c r="Z3387" t="s">
        <v>33</v>
      </c>
      <c r="AA3387">
        <f>VLOOKUP(Table1[[#This Row],[Facility Name]],D_2,8,0)</f>
        <v>39</v>
      </c>
    </row>
    <row r="3388" spans="1:27" x14ac:dyDescent="0.25">
      <c r="A3388">
        <v>262615</v>
      </c>
      <c r="B3388" t="s">
        <v>3223</v>
      </c>
      <c r="C3388">
        <v>4</v>
      </c>
      <c r="D3388" t="s">
        <v>3200</v>
      </c>
      <c r="E3388" t="s">
        <v>3202</v>
      </c>
      <c r="F3388" t="s">
        <v>29</v>
      </c>
      <c r="G3388" t="s">
        <v>30</v>
      </c>
      <c r="H3388" t="s">
        <v>37</v>
      </c>
      <c r="I3388">
        <v>18</v>
      </c>
      <c r="J3388" t="s">
        <v>33</v>
      </c>
      <c r="K3388">
        <v>43</v>
      </c>
      <c r="L3388">
        <v>56</v>
      </c>
      <c r="M3388">
        <v>61</v>
      </c>
      <c r="N3388" t="s">
        <v>33</v>
      </c>
      <c r="O3388" t="s">
        <v>33</v>
      </c>
      <c r="P3388" t="s">
        <v>33</v>
      </c>
      <c r="Q3388">
        <v>44</v>
      </c>
      <c r="R3388">
        <v>43</v>
      </c>
      <c r="S3388">
        <v>203</v>
      </c>
      <c r="T3388" t="s">
        <v>33</v>
      </c>
      <c r="U3388" t="s">
        <v>33</v>
      </c>
      <c r="V3388">
        <v>54</v>
      </c>
      <c r="W3388">
        <v>54</v>
      </c>
      <c r="X3388">
        <v>0</v>
      </c>
      <c r="Y3388" t="s">
        <v>34</v>
      </c>
      <c r="Z3388" t="s">
        <v>33</v>
      </c>
      <c r="AA3388">
        <f>VLOOKUP(Table1[[#This Row],[Facility Name]],D_2,8,0)</f>
        <v>81</v>
      </c>
    </row>
    <row r="3389" spans="1:27" x14ac:dyDescent="0.25">
      <c r="A3389">
        <v>262616</v>
      </c>
      <c r="B3389" t="s">
        <v>3242</v>
      </c>
      <c r="C3389">
        <v>5</v>
      </c>
      <c r="D3389" t="s">
        <v>3200</v>
      </c>
      <c r="F3389" t="s">
        <v>29</v>
      </c>
      <c r="G3389" t="s">
        <v>30</v>
      </c>
      <c r="H3389" t="s">
        <v>37</v>
      </c>
      <c r="I3389">
        <v>12</v>
      </c>
      <c r="J3389" t="s">
        <v>34</v>
      </c>
      <c r="K3389">
        <v>20</v>
      </c>
      <c r="L3389">
        <v>33</v>
      </c>
      <c r="M3389">
        <v>34</v>
      </c>
      <c r="N3389" t="s">
        <v>33</v>
      </c>
      <c r="O3389" t="s">
        <v>33</v>
      </c>
      <c r="P3389" t="s">
        <v>33</v>
      </c>
      <c r="Q3389">
        <v>24</v>
      </c>
      <c r="R3389">
        <v>19</v>
      </c>
      <c r="S3389">
        <v>100</v>
      </c>
      <c r="T3389" t="s">
        <v>33</v>
      </c>
      <c r="U3389" t="s">
        <v>33</v>
      </c>
      <c r="V3389">
        <v>30</v>
      </c>
      <c r="W3389">
        <v>30</v>
      </c>
      <c r="X3389">
        <v>0</v>
      </c>
      <c r="Y3389" t="s">
        <v>34</v>
      </c>
      <c r="Z3389" t="s">
        <v>33</v>
      </c>
      <c r="AA3389">
        <f>VLOOKUP(Table1[[#This Row],[Facility Name]],D_2,8,0)</f>
        <v>62</v>
      </c>
    </row>
    <row r="3390" spans="1:27" hidden="1" x14ac:dyDescent="0.25">
      <c r="A3390">
        <v>262654</v>
      </c>
      <c r="B3390" t="s">
        <v>3287</v>
      </c>
      <c r="C3390">
        <v>4</v>
      </c>
      <c r="D3390" t="s">
        <v>3200</v>
      </c>
      <c r="E3390" t="s">
        <v>3222</v>
      </c>
      <c r="F3390" t="s">
        <v>29</v>
      </c>
      <c r="G3390" t="s">
        <v>30</v>
      </c>
      <c r="H3390" t="s">
        <v>31</v>
      </c>
      <c r="I3390">
        <v>12</v>
      </c>
      <c r="J3390" t="s">
        <v>33</v>
      </c>
      <c r="K3390">
        <v>31</v>
      </c>
      <c r="L3390">
        <v>43</v>
      </c>
      <c r="M3390">
        <v>45</v>
      </c>
      <c r="N3390" t="s">
        <v>33</v>
      </c>
      <c r="O3390" t="s">
        <v>33</v>
      </c>
      <c r="P3390" t="s">
        <v>33</v>
      </c>
      <c r="Q3390">
        <v>33</v>
      </c>
      <c r="R3390">
        <v>42</v>
      </c>
      <c r="S3390">
        <v>134</v>
      </c>
      <c r="T3390" t="s">
        <v>33</v>
      </c>
      <c r="U3390" t="s">
        <v>33</v>
      </c>
      <c r="V3390">
        <v>44</v>
      </c>
      <c r="W3390">
        <v>44</v>
      </c>
      <c r="X3390">
        <v>0</v>
      </c>
      <c r="Y3390" t="s">
        <v>34</v>
      </c>
      <c r="Z3390" t="s">
        <v>33</v>
      </c>
      <c r="AA3390" t="e">
        <f>VLOOKUP(Table1[[#This Row],[Facility Name]],D_2,8,0)</f>
        <v>#N/A</v>
      </c>
    </row>
    <row r="3391" spans="1:27" hidden="1" x14ac:dyDescent="0.25">
      <c r="A3391">
        <v>262656</v>
      </c>
      <c r="B3391" t="s">
        <v>3312</v>
      </c>
      <c r="C3391">
        <v>3</v>
      </c>
      <c r="D3391" t="s">
        <v>3200</v>
      </c>
      <c r="E3391" t="s">
        <v>180</v>
      </c>
      <c r="F3391" t="s">
        <v>29</v>
      </c>
      <c r="G3391" t="s">
        <v>30</v>
      </c>
      <c r="H3391" t="s">
        <v>31</v>
      </c>
      <c r="I3391">
        <v>16</v>
      </c>
      <c r="J3391" t="s">
        <v>33</v>
      </c>
      <c r="K3391">
        <v>37</v>
      </c>
      <c r="L3391">
        <v>53</v>
      </c>
      <c r="M3391">
        <v>53</v>
      </c>
      <c r="N3391" t="s">
        <v>33</v>
      </c>
      <c r="O3391" t="s">
        <v>33</v>
      </c>
      <c r="P3391" t="s">
        <v>33</v>
      </c>
      <c r="Q3391">
        <v>43</v>
      </c>
      <c r="R3391">
        <v>52</v>
      </c>
      <c r="S3391">
        <v>183</v>
      </c>
      <c r="T3391" t="s">
        <v>33</v>
      </c>
      <c r="U3391" t="s">
        <v>33</v>
      </c>
      <c r="V3391">
        <v>39</v>
      </c>
      <c r="W3391">
        <v>39</v>
      </c>
      <c r="X3391">
        <v>0</v>
      </c>
      <c r="Y3391" t="s">
        <v>33</v>
      </c>
      <c r="Z3391" t="s">
        <v>33</v>
      </c>
      <c r="AA3391" t="e">
        <f>VLOOKUP(Table1[[#This Row],[Facility Name]],D_2,8,0)</f>
        <v>#N/A</v>
      </c>
    </row>
    <row r="3392" spans="1:27" x14ac:dyDescent="0.25">
      <c r="A3392">
        <v>262618</v>
      </c>
      <c r="B3392" t="s">
        <v>3309</v>
      </c>
      <c r="C3392">
        <v>3</v>
      </c>
      <c r="D3392" t="s">
        <v>3200</v>
      </c>
      <c r="E3392" t="s">
        <v>3310</v>
      </c>
      <c r="F3392" t="s">
        <v>29</v>
      </c>
      <c r="G3392" t="s">
        <v>30</v>
      </c>
      <c r="H3392" t="s">
        <v>37</v>
      </c>
      <c r="I3392">
        <v>21</v>
      </c>
      <c r="J3392" t="s">
        <v>33</v>
      </c>
      <c r="K3392">
        <v>67</v>
      </c>
      <c r="L3392">
        <v>83</v>
      </c>
      <c r="M3392">
        <v>89</v>
      </c>
      <c r="N3392" t="s">
        <v>33</v>
      </c>
      <c r="O3392" t="s">
        <v>33</v>
      </c>
      <c r="P3392" t="s">
        <v>33</v>
      </c>
      <c r="Q3392">
        <v>72</v>
      </c>
      <c r="R3392">
        <v>82</v>
      </c>
      <c r="S3392">
        <v>276</v>
      </c>
      <c r="T3392" t="s">
        <v>33</v>
      </c>
      <c r="U3392" t="s">
        <v>33</v>
      </c>
      <c r="V3392">
        <v>82</v>
      </c>
      <c r="W3392">
        <v>82</v>
      </c>
      <c r="X3392">
        <v>0</v>
      </c>
      <c r="Y3392" t="s">
        <v>33</v>
      </c>
      <c r="Z3392" t="s">
        <v>33</v>
      </c>
      <c r="AA3392">
        <f>VLOOKUP(Table1[[#This Row],[Facility Name]],D_2,8,0)</f>
        <v>53</v>
      </c>
    </row>
    <row r="3393" spans="1:27" x14ac:dyDescent="0.25">
      <c r="A3393">
        <v>262619</v>
      </c>
      <c r="B3393" t="s">
        <v>3311</v>
      </c>
      <c r="C3393">
        <v>4</v>
      </c>
      <c r="D3393" t="s">
        <v>3200</v>
      </c>
      <c r="E3393" t="s">
        <v>3202</v>
      </c>
      <c r="F3393" t="s">
        <v>29</v>
      </c>
      <c r="G3393" t="s">
        <v>30</v>
      </c>
      <c r="H3393" t="s">
        <v>37</v>
      </c>
      <c r="I3393">
        <v>16</v>
      </c>
      <c r="J3393" t="s">
        <v>33</v>
      </c>
      <c r="K3393">
        <v>44</v>
      </c>
      <c r="L3393">
        <v>72</v>
      </c>
      <c r="M3393">
        <v>75</v>
      </c>
      <c r="N3393" t="s">
        <v>33</v>
      </c>
      <c r="O3393" t="s">
        <v>33</v>
      </c>
      <c r="P3393" t="s">
        <v>33</v>
      </c>
      <c r="Q3393">
        <v>62</v>
      </c>
      <c r="R3393">
        <v>79</v>
      </c>
      <c r="S3393">
        <v>245</v>
      </c>
      <c r="T3393" t="s">
        <v>33</v>
      </c>
      <c r="U3393" t="s">
        <v>33</v>
      </c>
      <c r="V3393">
        <v>67</v>
      </c>
      <c r="W3393">
        <v>67</v>
      </c>
      <c r="X3393">
        <v>0</v>
      </c>
      <c r="Y3393" t="s">
        <v>34</v>
      </c>
      <c r="Z3393" t="s">
        <v>33</v>
      </c>
      <c r="AA3393">
        <f>VLOOKUP(Table1[[#This Row],[Facility Name]],D_2,8,0)</f>
        <v>48</v>
      </c>
    </row>
    <row r="3394" spans="1:27" x14ac:dyDescent="0.25">
      <c r="A3394">
        <v>262622</v>
      </c>
      <c r="B3394" t="s">
        <v>3331</v>
      </c>
      <c r="C3394">
        <v>5</v>
      </c>
      <c r="D3394" t="s">
        <v>3200</v>
      </c>
      <c r="E3394" t="s">
        <v>1145</v>
      </c>
      <c r="F3394" t="s">
        <v>44</v>
      </c>
      <c r="G3394" t="s">
        <v>30</v>
      </c>
      <c r="H3394" t="s">
        <v>45</v>
      </c>
      <c r="I3394">
        <v>12</v>
      </c>
      <c r="J3394" t="s">
        <v>33</v>
      </c>
      <c r="K3394">
        <v>30</v>
      </c>
      <c r="L3394">
        <v>43</v>
      </c>
      <c r="M3394">
        <v>45</v>
      </c>
      <c r="N3394" t="s">
        <v>33</v>
      </c>
      <c r="O3394" t="s">
        <v>33</v>
      </c>
      <c r="P3394" t="s">
        <v>33</v>
      </c>
      <c r="Q3394">
        <v>40</v>
      </c>
      <c r="R3394">
        <v>40</v>
      </c>
      <c r="S3394">
        <v>146</v>
      </c>
      <c r="T3394" t="s">
        <v>33</v>
      </c>
      <c r="U3394" t="s">
        <v>40</v>
      </c>
      <c r="V3394">
        <v>45</v>
      </c>
      <c r="W3394">
        <v>45</v>
      </c>
      <c r="X3394">
        <v>0</v>
      </c>
      <c r="Y3394" t="s">
        <v>34</v>
      </c>
      <c r="Z3394" t="s">
        <v>33</v>
      </c>
      <c r="AA3394">
        <f>VLOOKUP(Table1[[#This Row],[Facility Name]],D_2,8,0)</f>
        <v>89</v>
      </c>
    </row>
    <row r="3395" spans="1:27" x14ac:dyDescent="0.25">
      <c r="A3395">
        <v>262627</v>
      </c>
      <c r="B3395" t="s">
        <v>3983</v>
      </c>
      <c r="C3395">
        <v>4</v>
      </c>
      <c r="D3395" t="s">
        <v>3200</v>
      </c>
      <c r="E3395" t="s">
        <v>3202</v>
      </c>
      <c r="F3395" t="s">
        <v>29</v>
      </c>
      <c r="G3395" t="s">
        <v>30</v>
      </c>
      <c r="H3395" t="s">
        <v>37</v>
      </c>
      <c r="I3395">
        <v>6</v>
      </c>
      <c r="J3395" t="s">
        <v>33</v>
      </c>
      <c r="K3395">
        <v>28</v>
      </c>
      <c r="L3395">
        <v>35</v>
      </c>
      <c r="M3395">
        <v>39</v>
      </c>
      <c r="N3395" t="s">
        <v>33</v>
      </c>
      <c r="O3395" t="s">
        <v>33</v>
      </c>
      <c r="P3395" t="s">
        <v>33</v>
      </c>
      <c r="Q3395">
        <v>29</v>
      </c>
      <c r="R3395">
        <v>28</v>
      </c>
      <c r="S3395">
        <v>92</v>
      </c>
      <c r="T3395" t="s">
        <v>34</v>
      </c>
      <c r="U3395" t="s">
        <v>33</v>
      </c>
      <c r="V3395">
        <v>18</v>
      </c>
      <c r="W3395">
        <v>18</v>
      </c>
      <c r="X3395">
        <v>0</v>
      </c>
      <c r="Y3395" t="s">
        <v>34</v>
      </c>
      <c r="Z3395" t="s">
        <v>33</v>
      </c>
      <c r="AA3395">
        <f>VLOOKUP(Table1[[#This Row],[Facility Name]],D_2,8,0)</f>
        <v>66</v>
      </c>
    </row>
    <row r="3396" spans="1:27" hidden="1" x14ac:dyDescent="0.25">
      <c r="A3396">
        <v>262662</v>
      </c>
      <c r="B3396" t="s">
        <v>3418</v>
      </c>
      <c r="C3396">
        <v>3</v>
      </c>
      <c r="D3396" t="s">
        <v>3200</v>
      </c>
      <c r="E3396" t="s">
        <v>837</v>
      </c>
      <c r="F3396" t="s">
        <v>29</v>
      </c>
      <c r="G3396" t="s">
        <v>30</v>
      </c>
      <c r="H3396" t="s">
        <v>31</v>
      </c>
      <c r="I3396">
        <v>13</v>
      </c>
      <c r="J3396" t="s">
        <v>33</v>
      </c>
      <c r="K3396">
        <v>20</v>
      </c>
      <c r="L3396">
        <v>32</v>
      </c>
      <c r="M3396">
        <v>31</v>
      </c>
      <c r="N3396" t="s">
        <v>33</v>
      </c>
      <c r="O3396" t="s">
        <v>33</v>
      </c>
      <c r="P3396" t="s">
        <v>33</v>
      </c>
      <c r="Q3396">
        <v>27</v>
      </c>
      <c r="R3396">
        <v>18</v>
      </c>
      <c r="S3396">
        <v>112</v>
      </c>
      <c r="T3396" t="s">
        <v>33</v>
      </c>
      <c r="U3396" t="s">
        <v>33</v>
      </c>
      <c r="V3396">
        <v>24</v>
      </c>
      <c r="W3396">
        <v>24</v>
      </c>
      <c r="X3396">
        <v>0</v>
      </c>
      <c r="Y3396" t="s">
        <v>34</v>
      </c>
      <c r="Z3396" t="s">
        <v>33</v>
      </c>
      <c r="AA3396" t="e">
        <f>VLOOKUP(Table1[[#This Row],[Facility Name]],D_2,8,0)</f>
        <v>#N/A</v>
      </c>
    </row>
    <row r="3397" spans="1:27" hidden="1" x14ac:dyDescent="0.25">
      <c r="A3397">
        <v>262663</v>
      </c>
      <c r="B3397" t="s">
        <v>3419</v>
      </c>
      <c r="C3397">
        <v>5</v>
      </c>
      <c r="D3397" t="s">
        <v>3200</v>
      </c>
      <c r="E3397" t="s">
        <v>218</v>
      </c>
      <c r="F3397" t="s">
        <v>29</v>
      </c>
      <c r="G3397" t="s">
        <v>30</v>
      </c>
      <c r="H3397" t="s">
        <v>31</v>
      </c>
      <c r="I3397">
        <v>13</v>
      </c>
      <c r="J3397" t="s">
        <v>33</v>
      </c>
      <c r="K3397">
        <v>27</v>
      </c>
      <c r="L3397">
        <v>37</v>
      </c>
      <c r="M3397">
        <v>39</v>
      </c>
      <c r="N3397" t="s">
        <v>33</v>
      </c>
      <c r="O3397" t="s">
        <v>33</v>
      </c>
      <c r="P3397" t="s">
        <v>33</v>
      </c>
      <c r="Q3397">
        <v>30</v>
      </c>
      <c r="R3397">
        <v>29</v>
      </c>
      <c r="S3397">
        <v>115</v>
      </c>
      <c r="T3397" t="s">
        <v>33</v>
      </c>
      <c r="U3397" t="s">
        <v>33</v>
      </c>
      <c r="V3397">
        <v>32</v>
      </c>
      <c r="W3397">
        <v>32</v>
      </c>
      <c r="X3397">
        <v>0</v>
      </c>
      <c r="Y3397" t="s">
        <v>33</v>
      </c>
      <c r="Z3397" t="s">
        <v>33</v>
      </c>
      <c r="AA3397" t="e">
        <f>VLOOKUP(Table1[[#This Row],[Facility Name]],D_2,8,0)</f>
        <v>#N/A</v>
      </c>
    </row>
    <row r="3398" spans="1:27" x14ac:dyDescent="0.25">
      <c r="A3398">
        <v>262629</v>
      </c>
      <c r="B3398" t="s">
        <v>3598</v>
      </c>
      <c r="C3398">
        <v>3</v>
      </c>
      <c r="D3398" t="s">
        <v>3200</v>
      </c>
      <c r="E3398" t="s">
        <v>3381</v>
      </c>
      <c r="F3398" t="s">
        <v>29</v>
      </c>
      <c r="G3398" t="s">
        <v>30</v>
      </c>
      <c r="H3398" t="s">
        <v>37</v>
      </c>
      <c r="I3398">
        <v>21</v>
      </c>
      <c r="J3398" t="s">
        <v>33</v>
      </c>
      <c r="K3398">
        <v>46</v>
      </c>
      <c r="L3398">
        <v>68</v>
      </c>
      <c r="M3398">
        <v>74</v>
      </c>
      <c r="N3398" t="s">
        <v>33</v>
      </c>
      <c r="O3398" t="s">
        <v>33</v>
      </c>
      <c r="P3398" t="s">
        <v>32</v>
      </c>
      <c r="Q3398">
        <v>52</v>
      </c>
      <c r="R3398">
        <v>68</v>
      </c>
      <c r="S3398">
        <v>232</v>
      </c>
      <c r="T3398" t="s">
        <v>33</v>
      </c>
      <c r="U3398" t="s">
        <v>33</v>
      </c>
      <c r="V3398">
        <v>59</v>
      </c>
      <c r="W3398">
        <v>59</v>
      </c>
      <c r="X3398">
        <v>0</v>
      </c>
      <c r="Y3398" t="s">
        <v>33</v>
      </c>
      <c r="Z3398" t="s">
        <v>33</v>
      </c>
      <c r="AA3398">
        <f>VLOOKUP(Table1[[#This Row],[Facility Name]],D_2,8,0)</f>
        <v>72</v>
      </c>
    </row>
    <row r="3399" spans="1:27" x14ac:dyDescent="0.25">
      <c r="A3399">
        <v>262630</v>
      </c>
      <c r="B3399" t="s">
        <v>3599</v>
      </c>
      <c r="C3399">
        <v>5</v>
      </c>
      <c r="D3399" t="s">
        <v>3200</v>
      </c>
      <c r="E3399" t="s">
        <v>73</v>
      </c>
      <c r="F3399" t="s">
        <v>29</v>
      </c>
      <c r="G3399" t="s">
        <v>30</v>
      </c>
      <c r="H3399" t="s">
        <v>37</v>
      </c>
      <c r="I3399">
        <v>14</v>
      </c>
      <c r="J3399" t="s">
        <v>33</v>
      </c>
      <c r="K3399">
        <v>71</v>
      </c>
      <c r="L3399">
        <v>102</v>
      </c>
      <c r="M3399">
        <v>114</v>
      </c>
      <c r="N3399" t="s">
        <v>33</v>
      </c>
      <c r="O3399" t="s">
        <v>33</v>
      </c>
      <c r="P3399" t="s">
        <v>33</v>
      </c>
      <c r="Q3399">
        <v>86</v>
      </c>
      <c r="R3399">
        <v>94</v>
      </c>
      <c r="S3399">
        <v>302</v>
      </c>
      <c r="T3399" t="s">
        <v>40</v>
      </c>
      <c r="U3399" t="s">
        <v>40</v>
      </c>
      <c r="V3399">
        <v>84</v>
      </c>
      <c r="W3399">
        <v>84</v>
      </c>
      <c r="X3399">
        <v>0</v>
      </c>
      <c r="Y3399" t="s">
        <v>33</v>
      </c>
      <c r="Z3399" t="s">
        <v>33</v>
      </c>
      <c r="AA3399">
        <f>VLOOKUP(Table1[[#This Row],[Facility Name]],D_2,8,0)</f>
        <v>66</v>
      </c>
    </row>
    <row r="3400" spans="1:27" x14ac:dyDescent="0.25">
      <c r="A3400">
        <v>262632</v>
      </c>
      <c r="B3400" t="s">
        <v>3601</v>
      </c>
      <c r="C3400">
        <v>4</v>
      </c>
      <c r="D3400" t="s">
        <v>3200</v>
      </c>
      <c r="E3400" t="s">
        <v>165</v>
      </c>
      <c r="F3400" t="s">
        <v>29</v>
      </c>
      <c r="G3400" t="s">
        <v>30</v>
      </c>
      <c r="H3400" t="s">
        <v>37</v>
      </c>
      <c r="I3400">
        <v>12</v>
      </c>
      <c r="J3400" t="s">
        <v>33</v>
      </c>
      <c r="K3400">
        <v>48</v>
      </c>
      <c r="L3400">
        <v>62</v>
      </c>
      <c r="M3400">
        <v>67</v>
      </c>
      <c r="N3400" t="s">
        <v>33</v>
      </c>
      <c r="O3400" t="s">
        <v>33</v>
      </c>
      <c r="P3400" t="s">
        <v>33</v>
      </c>
      <c r="Q3400">
        <v>56</v>
      </c>
      <c r="R3400">
        <v>70</v>
      </c>
      <c r="S3400">
        <v>204</v>
      </c>
      <c r="T3400" t="s">
        <v>33</v>
      </c>
      <c r="U3400" t="s">
        <v>33</v>
      </c>
      <c r="V3400">
        <v>57</v>
      </c>
      <c r="W3400">
        <v>57</v>
      </c>
      <c r="X3400">
        <v>0</v>
      </c>
      <c r="Y3400" t="s">
        <v>34</v>
      </c>
      <c r="Z3400" t="s">
        <v>33</v>
      </c>
      <c r="AA3400">
        <f>VLOOKUP(Table1[[#This Row],[Facility Name]],D_2,8,0)</f>
        <v>71</v>
      </c>
    </row>
    <row r="3401" spans="1:27" x14ac:dyDescent="0.25">
      <c r="A3401">
        <v>262633</v>
      </c>
      <c r="B3401" t="s">
        <v>3703</v>
      </c>
      <c r="C3401">
        <v>3</v>
      </c>
      <c r="D3401" t="s">
        <v>3200</v>
      </c>
      <c r="E3401" t="s">
        <v>3202</v>
      </c>
      <c r="F3401" t="s">
        <v>29</v>
      </c>
      <c r="G3401" t="s">
        <v>30</v>
      </c>
      <c r="H3401" t="s">
        <v>37</v>
      </c>
      <c r="I3401">
        <v>13</v>
      </c>
      <c r="J3401" t="s">
        <v>33</v>
      </c>
      <c r="K3401">
        <v>60</v>
      </c>
      <c r="L3401">
        <v>83</v>
      </c>
      <c r="M3401">
        <v>86</v>
      </c>
      <c r="N3401" t="s">
        <v>33</v>
      </c>
      <c r="O3401" t="s">
        <v>33</v>
      </c>
      <c r="P3401" t="s">
        <v>33</v>
      </c>
      <c r="Q3401">
        <v>66</v>
      </c>
      <c r="R3401">
        <v>60</v>
      </c>
      <c r="S3401">
        <v>280</v>
      </c>
      <c r="T3401" t="s">
        <v>33</v>
      </c>
      <c r="U3401" t="s">
        <v>33</v>
      </c>
      <c r="V3401">
        <v>69</v>
      </c>
      <c r="W3401">
        <v>69</v>
      </c>
      <c r="X3401">
        <v>0</v>
      </c>
      <c r="Y3401" t="s">
        <v>33</v>
      </c>
      <c r="Z3401" t="s">
        <v>33</v>
      </c>
      <c r="AA3401">
        <f>VLOOKUP(Table1[[#This Row],[Facility Name]],D_2,8,0)</f>
        <v>54</v>
      </c>
    </row>
    <row r="3402" spans="1:27" hidden="1" x14ac:dyDescent="0.25">
      <c r="A3402">
        <v>262673</v>
      </c>
      <c r="B3402" t="s">
        <v>3532</v>
      </c>
      <c r="C3402">
        <v>4</v>
      </c>
      <c r="D3402" t="s">
        <v>3200</v>
      </c>
      <c r="E3402" t="s">
        <v>1354</v>
      </c>
      <c r="F3402" t="s">
        <v>29</v>
      </c>
      <c r="G3402" t="s">
        <v>30</v>
      </c>
      <c r="H3402" t="s">
        <v>31</v>
      </c>
      <c r="I3402">
        <v>20</v>
      </c>
      <c r="J3402" t="s">
        <v>33</v>
      </c>
      <c r="K3402">
        <v>47</v>
      </c>
      <c r="L3402">
        <v>70</v>
      </c>
      <c r="M3402">
        <v>80</v>
      </c>
      <c r="N3402" t="s">
        <v>33</v>
      </c>
      <c r="O3402" t="s">
        <v>33</v>
      </c>
      <c r="P3402" t="s">
        <v>33</v>
      </c>
      <c r="Q3402">
        <v>55</v>
      </c>
      <c r="R3402">
        <v>58</v>
      </c>
      <c r="S3402">
        <v>193</v>
      </c>
      <c r="T3402" t="s">
        <v>33</v>
      </c>
      <c r="U3402" t="s">
        <v>33</v>
      </c>
      <c r="V3402">
        <v>75</v>
      </c>
      <c r="W3402">
        <v>75</v>
      </c>
      <c r="X3402">
        <v>0</v>
      </c>
      <c r="Y3402" t="s">
        <v>33</v>
      </c>
      <c r="Z3402" t="s">
        <v>33</v>
      </c>
      <c r="AA3402" t="e">
        <f>VLOOKUP(Table1[[#This Row],[Facility Name]],D_2,8,0)</f>
        <v>#N/A</v>
      </c>
    </row>
    <row r="3403" spans="1:27" x14ac:dyDescent="0.25">
      <c r="A3403">
        <v>262642</v>
      </c>
      <c r="B3403" t="s">
        <v>3463</v>
      </c>
      <c r="C3403">
        <v>4</v>
      </c>
      <c r="D3403" t="s">
        <v>3200</v>
      </c>
      <c r="E3403" t="s">
        <v>3222</v>
      </c>
      <c r="F3403" t="s">
        <v>29</v>
      </c>
      <c r="G3403" t="s">
        <v>30</v>
      </c>
      <c r="H3403" t="s">
        <v>407</v>
      </c>
      <c r="I3403">
        <v>16</v>
      </c>
      <c r="J3403" t="s">
        <v>33</v>
      </c>
      <c r="K3403">
        <v>28</v>
      </c>
      <c r="L3403">
        <v>49</v>
      </c>
      <c r="M3403">
        <v>50</v>
      </c>
      <c r="N3403" t="s">
        <v>33</v>
      </c>
      <c r="O3403" t="s">
        <v>33</v>
      </c>
      <c r="P3403" t="s">
        <v>33</v>
      </c>
      <c r="Q3403">
        <v>35</v>
      </c>
      <c r="R3403">
        <v>44</v>
      </c>
      <c r="S3403">
        <v>170</v>
      </c>
      <c r="T3403" t="s">
        <v>33</v>
      </c>
      <c r="U3403" t="s">
        <v>33</v>
      </c>
      <c r="V3403">
        <v>50</v>
      </c>
      <c r="W3403">
        <v>50</v>
      </c>
      <c r="X3403">
        <v>0</v>
      </c>
      <c r="Y3403" t="s">
        <v>34</v>
      </c>
      <c r="Z3403" t="s">
        <v>33</v>
      </c>
      <c r="AA3403">
        <f>VLOOKUP(Table1[[#This Row],[Facility Name]],D_2,8,0)</f>
        <v>58</v>
      </c>
    </row>
    <row r="3404" spans="1:27" x14ac:dyDescent="0.25">
      <c r="A3404">
        <v>262645</v>
      </c>
      <c r="B3404" t="s">
        <v>3482</v>
      </c>
      <c r="C3404">
        <v>2</v>
      </c>
      <c r="D3404" t="s">
        <v>3200</v>
      </c>
      <c r="E3404" t="s">
        <v>3381</v>
      </c>
      <c r="F3404" t="s">
        <v>29</v>
      </c>
      <c r="G3404" t="s">
        <v>63</v>
      </c>
      <c r="H3404" t="s">
        <v>64</v>
      </c>
      <c r="I3404">
        <v>12</v>
      </c>
      <c r="J3404" t="s">
        <v>33</v>
      </c>
      <c r="K3404">
        <v>48</v>
      </c>
      <c r="L3404">
        <v>69</v>
      </c>
      <c r="M3404">
        <v>71</v>
      </c>
      <c r="N3404" t="s">
        <v>33</v>
      </c>
      <c r="O3404" t="s">
        <v>33</v>
      </c>
      <c r="P3404" t="s">
        <v>33</v>
      </c>
      <c r="Q3404">
        <v>57</v>
      </c>
      <c r="R3404">
        <v>101</v>
      </c>
      <c r="S3404">
        <v>240</v>
      </c>
      <c r="T3404" t="s">
        <v>33</v>
      </c>
      <c r="U3404" t="s">
        <v>33</v>
      </c>
      <c r="V3404">
        <v>62</v>
      </c>
      <c r="W3404">
        <v>62</v>
      </c>
      <c r="X3404">
        <v>0</v>
      </c>
      <c r="Y3404" t="s">
        <v>34</v>
      </c>
      <c r="Z3404" t="s">
        <v>33</v>
      </c>
      <c r="AA3404">
        <f>VLOOKUP(Table1[[#This Row],[Facility Name]],D_2,8,0)</f>
        <v>35</v>
      </c>
    </row>
    <row r="3405" spans="1:27" hidden="1" x14ac:dyDescent="0.25">
      <c r="A3405">
        <v>262676</v>
      </c>
      <c r="B3405" t="s">
        <v>3231</v>
      </c>
      <c r="C3405">
        <v>5</v>
      </c>
      <c r="D3405" t="s">
        <v>3200</v>
      </c>
      <c r="E3405" t="s">
        <v>1354</v>
      </c>
      <c r="F3405" t="s">
        <v>29</v>
      </c>
      <c r="G3405" t="s">
        <v>30</v>
      </c>
      <c r="H3405" t="s">
        <v>31</v>
      </c>
      <c r="I3405">
        <v>16</v>
      </c>
      <c r="J3405" t="s">
        <v>33</v>
      </c>
      <c r="K3405">
        <v>41</v>
      </c>
      <c r="L3405">
        <v>71</v>
      </c>
      <c r="M3405">
        <v>78</v>
      </c>
      <c r="N3405" t="s">
        <v>33</v>
      </c>
      <c r="O3405" t="s">
        <v>33</v>
      </c>
      <c r="P3405" t="s">
        <v>33</v>
      </c>
      <c r="Q3405">
        <v>59</v>
      </c>
      <c r="R3405">
        <v>66</v>
      </c>
      <c r="S3405">
        <v>170</v>
      </c>
      <c r="T3405" t="s">
        <v>33</v>
      </c>
      <c r="U3405" t="s">
        <v>33</v>
      </c>
      <c r="V3405">
        <v>77</v>
      </c>
      <c r="W3405">
        <v>77</v>
      </c>
      <c r="X3405">
        <v>0</v>
      </c>
      <c r="Y3405" t="s">
        <v>33</v>
      </c>
      <c r="Z3405" t="s">
        <v>33</v>
      </c>
      <c r="AA3405" t="e">
        <f>VLOOKUP(Table1[[#This Row],[Facility Name]],D_2,8,0)</f>
        <v>#N/A</v>
      </c>
    </row>
    <row r="3406" spans="1:27" x14ac:dyDescent="0.25">
      <c r="A3406">
        <v>262650</v>
      </c>
      <c r="B3406" t="s">
        <v>3578</v>
      </c>
      <c r="C3406">
        <v>5</v>
      </c>
      <c r="D3406" t="s">
        <v>3200</v>
      </c>
      <c r="E3406" t="s">
        <v>26</v>
      </c>
      <c r="F3406" t="s">
        <v>29</v>
      </c>
      <c r="G3406" t="s">
        <v>63</v>
      </c>
      <c r="H3406" t="s">
        <v>64</v>
      </c>
      <c r="I3406">
        <v>16</v>
      </c>
      <c r="J3406" t="s">
        <v>33</v>
      </c>
      <c r="K3406">
        <v>39</v>
      </c>
      <c r="L3406">
        <v>42</v>
      </c>
      <c r="M3406">
        <v>47</v>
      </c>
      <c r="N3406" t="s">
        <v>33</v>
      </c>
      <c r="O3406" t="s">
        <v>33</v>
      </c>
      <c r="P3406" t="s">
        <v>33</v>
      </c>
      <c r="Q3406">
        <v>43</v>
      </c>
      <c r="R3406">
        <v>32</v>
      </c>
      <c r="S3406">
        <v>168</v>
      </c>
      <c r="T3406" t="s">
        <v>33</v>
      </c>
      <c r="U3406" t="s">
        <v>33</v>
      </c>
      <c r="V3406">
        <v>39</v>
      </c>
      <c r="W3406">
        <v>39</v>
      </c>
      <c r="X3406">
        <v>0</v>
      </c>
      <c r="Y3406" t="s">
        <v>34</v>
      </c>
      <c r="Z3406" t="s">
        <v>33</v>
      </c>
      <c r="AA3406">
        <f>VLOOKUP(Table1[[#This Row],[Facility Name]],D_2,8,0)</f>
        <v>65</v>
      </c>
    </row>
    <row r="3407" spans="1:27" x14ac:dyDescent="0.25">
      <c r="A3407">
        <v>262652</v>
      </c>
      <c r="B3407" t="s">
        <v>3580</v>
      </c>
      <c r="D3407" t="s">
        <v>3200</v>
      </c>
      <c r="E3407" t="s">
        <v>3510</v>
      </c>
      <c r="F3407" t="s">
        <v>29</v>
      </c>
      <c r="G3407" t="s">
        <v>30</v>
      </c>
      <c r="H3407" t="s">
        <v>37</v>
      </c>
      <c r="I3407">
        <v>4</v>
      </c>
      <c r="J3407" t="s">
        <v>33</v>
      </c>
      <c r="K3407">
        <v>26</v>
      </c>
      <c r="L3407">
        <v>35</v>
      </c>
      <c r="M3407">
        <v>35</v>
      </c>
      <c r="N3407" t="s">
        <v>33</v>
      </c>
      <c r="O3407" t="s">
        <v>33</v>
      </c>
      <c r="P3407" t="s">
        <v>33</v>
      </c>
      <c r="Q3407">
        <v>32</v>
      </c>
      <c r="R3407">
        <v>13</v>
      </c>
      <c r="S3407">
        <v>91</v>
      </c>
      <c r="T3407" t="s">
        <v>34</v>
      </c>
      <c r="U3407" t="s">
        <v>34</v>
      </c>
      <c r="V3407">
        <v>5</v>
      </c>
      <c r="W3407">
        <v>5</v>
      </c>
      <c r="X3407">
        <v>0</v>
      </c>
      <c r="Y3407" t="s">
        <v>34</v>
      </c>
      <c r="Z3407" t="s">
        <v>33</v>
      </c>
      <c r="AA3407">
        <f>VLOOKUP(Table1[[#This Row],[Facility Name]],D_2,8,0)</f>
        <v>76</v>
      </c>
    </row>
    <row r="3408" spans="1:27" x14ac:dyDescent="0.25">
      <c r="A3408">
        <v>262653</v>
      </c>
      <c r="B3408" t="s">
        <v>3286</v>
      </c>
      <c r="C3408">
        <v>5</v>
      </c>
      <c r="D3408" t="s">
        <v>3200</v>
      </c>
      <c r="E3408" t="s">
        <v>546</v>
      </c>
      <c r="F3408" t="s">
        <v>44</v>
      </c>
      <c r="G3408" t="s">
        <v>63</v>
      </c>
      <c r="H3408" t="s">
        <v>64</v>
      </c>
      <c r="I3408">
        <v>10</v>
      </c>
      <c r="J3408" t="s">
        <v>33</v>
      </c>
      <c r="K3408">
        <v>18</v>
      </c>
      <c r="L3408">
        <v>22</v>
      </c>
      <c r="M3408">
        <v>23</v>
      </c>
      <c r="N3408" t="s">
        <v>33</v>
      </c>
      <c r="O3408" t="s">
        <v>33</v>
      </c>
      <c r="P3408" t="s">
        <v>40</v>
      </c>
      <c r="Q3408">
        <v>21</v>
      </c>
      <c r="R3408">
        <v>16</v>
      </c>
      <c r="S3408">
        <v>83</v>
      </c>
      <c r="T3408" t="s">
        <v>34</v>
      </c>
      <c r="U3408" t="s">
        <v>33</v>
      </c>
      <c r="V3408">
        <v>23</v>
      </c>
      <c r="W3408">
        <v>23</v>
      </c>
      <c r="X3408">
        <v>0</v>
      </c>
      <c r="Y3408" t="s">
        <v>34</v>
      </c>
      <c r="Z3408" t="s">
        <v>33</v>
      </c>
      <c r="AA3408">
        <f>VLOOKUP(Table1[[#This Row],[Facility Name]],D_2,8,0)</f>
        <v>95</v>
      </c>
    </row>
    <row r="3409" spans="1:27" hidden="1" x14ac:dyDescent="0.25">
      <c r="A3409">
        <v>262683</v>
      </c>
      <c r="B3409" t="s">
        <v>3347</v>
      </c>
      <c r="C3409">
        <v>3</v>
      </c>
      <c r="D3409" t="s">
        <v>3200</v>
      </c>
      <c r="E3409" t="s">
        <v>3202</v>
      </c>
      <c r="F3409" t="s">
        <v>29</v>
      </c>
      <c r="G3409" t="s">
        <v>30</v>
      </c>
      <c r="H3409" t="s">
        <v>31</v>
      </c>
      <c r="I3409">
        <v>20</v>
      </c>
      <c r="J3409" t="s">
        <v>33</v>
      </c>
      <c r="K3409">
        <v>35</v>
      </c>
      <c r="L3409">
        <v>46</v>
      </c>
      <c r="M3409">
        <v>54</v>
      </c>
      <c r="N3409" t="s">
        <v>33</v>
      </c>
      <c r="O3409" t="s">
        <v>32</v>
      </c>
      <c r="P3409" t="s">
        <v>33</v>
      </c>
      <c r="Q3409">
        <v>38</v>
      </c>
      <c r="R3409">
        <v>49</v>
      </c>
      <c r="S3409">
        <v>109</v>
      </c>
      <c r="T3409" t="s">
        <v>40</v>
      </c>
      <c r="U3409" t="s">
        <v>33</v>
      </c>
      <c r="V3409">
        <v>54</v>
      </c>
      <c r="W3409">
        <v>54</v>
      </c>
      <c r="X3409">
        <v>0</v>
      </c>
      <c r="Y3409" t="s">
        <v>32</v>
      </c>
      <c r="Z3409" t="s">
        <v>33</v>
      </c>
      <c r="AA3409" t="e">
        <f>VLOOKUP(Table1[[#This Row],[Facility Name]],D_2,8,0)</f>
        <v>#N/A</v>
      </c>
    </row>
    <row r="3410" spans="1:27" hidden="1" x14ac:dyDescent="0.25">
      <c r="A3410">
        <v>262685</v>
      </c>
      <c r="B3410" t="s">
        <v>3368</v>
      </c>
      <c r="C3410">
        <v>3</v>
      </c>
      <c r="D3410" t="s">
        <v>3200</v>
      </c>
      <c r="E3410" t="s">
        <v>3202</v>
      </c>
      <c r="F3410" t="s">
        <v>29</v>
      </c>
      <c r="G3410" t="s">
        <v>30</v>
      </c>
      <c r="H3410" t="s">
        <v>31</v>
      </c>
      <c r="I3410">
        <v>20</v>
      </c>
      <c r="J3410" t="s">
        <v>32</v>
      </c>
      <c r="K3410">
        <v>45</v>
      </c>
      <c r="L3410">
        <v>62</v>
      </c>
      <c r="M3410">
        <v>63</v>
      </c>
      <c r="N3410" t="s">
        <v>33</v>
      </c>
      <c r="O3410" t="s">
        <v>33</v>
      </c>
      <c r="P3410" t="s">
        <v>33</v>
      </c>
      <c r="Q3410">
        <v>56</v>
      </c>
      <c r="R3410">
        <v>50</v>
      </c>
      <c r="S3410">
        <v>128</v>
      </c>
      <c r="T3410" t="s">
        <v>33</v>
      </c>
      <c r="U3410" t="s">
        <v>33</v>
      </c>
      <c r="V3410">
        <v>61</v>
      </c>
      <c r="W3410">
        <v>61</v>
      </c>
      <c r="X3410">
        <v>0</v>
      </c>
      <c r="Y3410" t="s">
        <v>34</v>
      </c>
      <c r="Z3410" t="s">
        <v>33</v>
      </c>
      <c r="AA3410" t="e">
        <f>VLOOKUP(Table1[[#This Row],[Facility Name]],D_2,8,0)</f>
        <v>#N/A</v>
      </c>
    </row>
    <row r="3411" spans="1:27" hidden="1" x14ac:dyDescent="0.25">
      <c r="A3411">
        <v>262686</v>
      </c>
      <c r="B3411" t="s">
        <v>3369</v>
      </c>
      <c r="C3411">
        <v>5</v>
      </c>
      <c r="D3411" t="s">
        <v>3200</v>
      </c>
      <c r="E3411" t="s">
        <v>3202</v>
      </c>
      <c r="F3411" t="s">
        <v>29</v>
      </c>
      <c r="G3411" t="s">
        <v>30</v>
      </c>
      <c r="H3411" t="s">
        <v>31</v>
      </c>
      <c r="I3411">
        <v>16</v>
      </c>
      <c r="J3411" t="s">
        <v>33</v>
      </c>
      <c r="K3411">
        <v>36</v>
      </c>
      <c r="L3411">
        <v>49</v>
      </c>
      <c r="M3411">
        <v>57</v>
      </c>
      <c r="N3411" t="s">
        <v>33</v>
      </c>
      <c r="O3411" t="s">
        <v>33</v>
      </c>
      <c r="P3411" t="s">
        <v>33</v>
      </c>
      <c r="Q3411">
        <v>39</v>
      </c>
      <c r="R3411">
        <v>51</v>
      </c>
      <c r="S3411">
        <v>64</v>
      </c>
      <c r="T3411" t="s">
        <v>33</v>
      </c>
      <c r="U3411" t="s">
        <v>33</v>
      </c>
      <c r="V3411">
        <v>60</v>
      </c>
      <c r="W3411">
        <v>60</v>
      </c>
      <c r="X3411">
        <v>0</v>
      </c>
      <c r="Y3411" t="s">
        <v>34</v>
      </c>
      <c r="Z3411" t="s">
        <v>33</v>
      </c>
      <c r="AA3411" t="e">
        <f>VLOOKUP(Table1[[#This Row],[Facility Name]],D_2,8,0)</f>
        <v>#N/A</v>
      </c>
    </row>
    <row r="3412" spans="1:27" x14ac:dyDescent="0.25">
      <c r="A3412">
        <v>262657</v>
      </c>
      <c r="B3412" t="s">
        <v>3313</v>
      </c>
      <c r="C3412">
        <v>5</v>
      </c>
      <c r="D3412" t="s">
        <v>3200</v>
      </c>
      <c r="E3412" t="s">
        <v>1243</v>
      </c>
      <c r="F3412" t="s">
        <v>29</v>
      </c>
      <c r="G3412" t="s">
        <v>63</v>
      </c>
      <c r="H3412" t="s">
        <v>64</v>
      </c>
      <c r="I3412">
        <v>17</v>
      </c>
      <c r="J3412" t="s">
        <v>33</v>
      </c>
      <c r="K3412">
        <v>40</v>
      </c>
      <c r="L3412">
        <v>57</v>
      </c>
      <c r="M3412">
        <v>59</v>
      </c>
      <c r="N3412" t="s">
        <v>33</v>
      </c>
      <c r="O3412" t="s">
        <v>33</v>
      </c>
      <c r="P3412" t="s">
        <v>33</v>
      </c>
      <c r="Q3412">
        <v>46</v>
      </c>
      <c r="R3412">
        <v>47</v>
      </c>
      <c r="S3412">
        <v>175</v>
      </c>
      <c r="T3412" t="s">
        <v>34</v>
      </c>
      <c r="U3412" t="s">
        <v>33</v>
      </c>
      <c r="V3412">
        <v>52</v>
      </c>
      <c r="W3412">
        <v>52</v>
      </c>
      <c r="X3412">
        <v>0</v>
      </c>
      <c r="Y3412" t="s">
        <v>33</v>
      </c>
      <c r="Z3412" t="s">
        <v>33</v>
      </c>
      <c r="AA3412">
        <f>VLOOKUP(Table1[[#This Row],[Facility Name]],D_2,8,0)</f>
        <v>72</v>
      </c>
    </row>
    <row r="3413" spans="1:27" x14ac:dyDescent="0.25">
      <c r="A3413">
        <v>262659</v>
      </c>
      <c r="B3413" t="s">
        <v>3393</v>
      </c>
      <c r="C3413">
        <v>3</v>
      </c>
      <c r="D3413" t="s">
        <v>3200</v>
      </c>
      <c r="E3413" t="s">
        <v>3202</v>
      </c>
      <c r="F3413" t="s">
        <v>29</v>
      </c>
      <c r="G3413" t="s">
        <v>30</v>
      </c>
      <c r="H3413" t="s">
        <v>37</v>
      </c>
      <c r="I3413">
        <v>9</v>
      </c>
      <c r="J3413" t="s">
        <v>33</v>
      </c>
      <c r="K3413">
        <v>52</v>
      </c>
      <c r="L3413">
        <v>76</v>
      </c>
      <c r="M3413">
        <v>82</v>
      </c>
      <c r="N3413" t="s">
        <v>33</v>
      </c>
      <c r="O3413" t="s">
        <v>33</v>
      </c>
      <c r="P3413" t="s">
        <v>33</v>
      </c>
      <c r="Q3413">
        <v>60</v>
      </c>
      <c r="R3413">
        <v>73</v>
      </c>
      <c r="S3413">
        <v>213</v>
      </c>
      <c r="T3413" t="s">
        <v>33</v>
      </c>
      <c r="U3413" t="s">
        <v>33</v>
      </c>
      <c r="V3413">
        <v>54</v>
      </c>
      <c r="W3413">
        <v>54</v>
      </c>
      <c r="X3413">
        <v>0</v>
      </c>
      <c r="Y3413" t="s">
        <v>33</v>
      </c>
      <c r="Z3413" t="s">
        <v>33</v>
      </c>
      <c r="AA3413">
        <f>VLOOKUP(Table1[[#This Row],[Facility Name]],D_2,8,0)</f>
        <v>47</v>
      </c>
    </row>
    <row r="3414" spans="1:27" x14ac:dyDescent="0.25">
      <c r="A3414">
        <v>262660</v>
      </c>
      <c r="B3414" t="s">
        <v>3394</v>
      </c>
      <c r="C3414">
        <v>4</v>
      </c>
      <c r="D3414" t="s">
        <v>3200</v>
      </c>
      <c r="E3414" t="s">
        <v>3395</v>
      </c>
      <c r="F3414" t="s">
        <v>29</v>
      </c>
      <c r="G3414" t="s">
        <v>63</v>
      </c>
      <c r="H3414" t="s">
        <v>64</v>
      </c>
      <c r="I3414">
        <v>14</v>
      </c>
      <c r="J3414" t="s">
        <v>33</v>
      </c>
      <c r="K3414">
        <v>24</v>
      </c>
      <c r="L3414">
        <v>31</v>
      </c>
      <c r="M3414">
        <v>32</v>
      </c>
      <c r="N3414" t="s">
        <v>33</v>
      </c>
      <c r="O3414" t="s">
        <v>33</v>
      </c>
      <c r="P3414" t="s">
        <v>33</v>
      </c>
      <c r="Q3414">
        <v>25</v>
      </c>
      <c r="R3414">
        <v>47</v>
      </c>
      <c r="S3414">
        <v>113</v>
      </c>
      <c r="T3414" t="s">
        <v>33</v>
      </c>
      <c r="U3414" t="s">
        <v>33</v>
      </c>
      <c r="V3414">
        <v>28</v>
      </c>
      <c r="W3414">
        <v>28</v>
      </c>
      <c r="X3414">
        <v>1</v>
      </c>
      <c r="Y3414" t="s">
        <v>34</v>
      </c>
      <c r="Z3414" t="s">
        <v>33</v>
      </c>
      <c r="AA3414">
        <f>VLOOKUP(Table1[[#This Row],[Facility Name]],D_2,8,0)</f>
        <v>56</v>
      </c>
    </row>
    <row r="3415" spans="1:27" hidden="1" x14ac:dyDescent="0.25">
      <c r="A3415">
        <v>342726</v>
      </c>
      <c r="B3415" t="s">
        <v>4164</v>
      </c>
      <c r="C3415">
        <v>3</v>
      </c>
      <c r="D3415" t="s">
        <v>4001</v>
      </c>
      <c r="F3415" t="s">
        <v>29</v>
      </c>
      <c r="G3415" t="s">
        <v>30</v>
      </c>
      <c r="H3415" t="s">
        <v>31</v>
      </c>
      <c r="I3415">
        <v>27</v>
      </c>
      <c r="J3415" t="s">
        <v>33</v>
      </c>
      <c r="K3415">
        <v>24</v>
      </c>
      <c r="L3415">
        <v>34</v>
      </c>
      <c r="M3415">
        <v>35</v>
      </c>
      <c r="N3415" t="s">
        <v>33</v>
      </c>
      <c r="O3415" t="s">
        <v>33</v>
      </c>
      <c r="P3415" t="s">
        <v>33</v>
      </c>
      <c r="Q3415">
        <v>29</v>
      </c>
      <c r="R3415">
        <v>39</v>
      </c>
      <c r="S3415">
        <v>45</v>
      </c>
      <c r="T3415" t="s">
        <v>33</v>
      </c>
      <c r="U3415" t="s">
        <v>33</v>
      </c>
      <c r="V3415">
        <v>35</v>
      </c>
      <c r="W3415">
        <v>35</v>
      </c>
      <c r="X3415">
        <v>0</v>
      </c>
      <c r="Y3415" t="s">
        <v>34</v>
      </c>
      <c r="Z3415" t="s">
        <v>33</v>
      </c>
      <c r="AA3415" t="e">
        <f>VLOOKUP(Table1[[#This Row],[Facility Name]],D_2,8,0)</f>
        <v>#N/A</v>
      </c>
    </row>
    <row r="3416" spans="1:27" hidden="1" x14ac:dyDescent="0.25">
      <c r="A3416">
        <v>262691</v>
      </c>
      <c r="B3416" t="s">
        <v>3473</v>
      </c>
      <c r="C3416">
        <v>5</v>
      </c>
      <c r="D3416" t="s">
        <v>3200</v>
      </c>
      <c r="E3416" t="s">
        <v>2275</v>
      </c>
      <c r="F3416" t="s">
        <v>29</v>
      </c>
      <c r="G3416" t="s">
        <v>30</v>
      </c>
      <c r="H3416" t="s">
        <v>31</v>
      </c>
      <c r="I3416">
        <v>16</v>
      </c>
      <c r="J3416" t="s">
        <v>33</v>
      </c>
      <c r="K3416">
        <v>37</v>
      </c>
      <c r="L3416">
        <v>46</v>
      </c>
      <c r="M3416">
        <v>54</v>
      </c>
      <c r="N3416" t="s">
        <v>33</v>
      </c>
      <c r="O3416" t="s">
        <v>33</v>
      </c>
      <c r="P3416" t="s">
        <v>33</v>
      </c>
      <c r="Q3416">
        <v>41</v>
      </c>
      <c r="R3416">
        <v>37</v>
      </c>
      <c r="S3416">
        <v>59</v>
      </c>
      <c r="T3416" t="s">
        <v>33</v>
      </c>
      <c r="U3416" t="s">
        <v>33</v>
      </c>
      <c r="V3416">
        <v>52</v>
      </c>
      <c r="W3416">
        <v>52</v>
      </c>
      <c r="X3416">
        <v>0</v>
      </c>
      <c r="Y3416" t="s">
        <v>34</v>
      </c>
      <c r="Z3416" t="s">
        <v>33</v>
      </c>
      <c r="AA3416" t="e">
        <f>VLOOKUP(Table1[[#This Row],[Facility Name]],D_2,8,0)</f>
        <v>#N/A</v>
      </c>
    </row>
    <row r="3417" spans="1:27" x14ac:dyDescent="0.25">
      <c r="A3417">
        <v>262661</v>
      </c>
      <c r="B3417" t="s">
        <v>3417</v>
      </c>
      <c r="C3417">
        <v>2</v>
      </c>
      <c r="D3417" t="s">
        <v>3200</v>
      </c>
      <c r="E3417" t="s">
        <v>89</v>
      </c>
      <c r="F3417" t="s">
        <v>44</v>
      </c>
      <c r="G3417" t="s">
        <v>30</v>
      </c>
      <c r="H3417" t="s">
        <v>45</v>
      </c>
      <c r="I3417">
        <v>0</v>
      </c>
      <c r="J3417" t="s">
        <v>34</v>
      </c>
      <c r="K3417">
        <v>15</v>
      </c>
      <c r="L3417">
        <v>28</v>
      </c>
      <c r="M3417">
        <v>30</v>
      </c>
      <c r="N3417" t="s">
        <v>33</v>
      </c>
      <c r="O3417" t="s">
        <v>33</v>
      </c>
      <c r="P3417" t="s">
        <v>33</v>
      </c>
      <c r="Q3417">
        <v>17</v>
      </c>
      <c r="R3417">
        <v>20</v>
      </c>
      <c r="S3417">
        <v>76</v>
      </c>
      <c r="T3417" t="s">
        <v>34</v>
      </c>
      <c r="U3417" t="s">
        <v>34</v>
      </c>
      <c r="V3417">
        <v>0</v>
      </c>
      <c r="W3417">
        <v>0</v>
      </c>
      <c r="X3417">
        <v>0</v>
      </c>
      <c r="Y3417" t="s">
        <v>34</v>
      </c>
      <c r="Z3417" t="s">
        <v>33</v>
      </c>
      <c r="AA3417">
        <f>VLOOKUP(Table1[[#This Row],[Facility Name]],D_2,8,0)</f>
        <v>87</v>
      </c>
    </row>
    <row r="3418" spans="1:27" x14ac:dyDescent="0.25">
      <c r="A3418">
        <v>262666</v>
      </c>
      <c r="B3418" t="s">
        <v>3508</v>
      </c>
      <c r="C3418">
        <v>5</v>
      </c>
      <c r="D3418" t="s">
        <v>3200</v>
      </c>
      <c r="E3418" t="s">
        <v>1960</v>
      </c>
      <c r="F3418" t="s">
        <v>29</v>
      </c>
      <c r="G3418" t="s">
        <v>30</v>
      </c>
      <c r="H3418" t="s">
        <v>37</v>
      </c>
      <c r="I3418">
        <v>9</v>
      </c>
      <c r="J3418" t="s">
        <v>34</v>
      </c>
      <c r="K3418">
        <v>19</v>
      </c>
      <c r="L3418">
        <v>24</v>
      </c>
      <c r="M3418">
        <v>26</v>
      </c>
      <c r="N3418" t="s">
        <v>33</v>
      </c>
      <c r="O3418" t="s">
        <v>33</v>
      </c>
      <c r="P3418" t="s">
        <v>33</v>
      </c>
      <c r="Q3418">
        <v>19</v>
      </c>
      <c r="R3418">
        <v>38</v>
      </c>
      <c r="S3418">
        <v>71</v>
      </c>
      <c r="T3418" t="s">
        <v>33</v>
      </c>
      <c r="U3418" t="s">
        <v>33</v>
      </c>
      <c r="V3418">
        <v>26</v>
      </c>
      <c r="W3418">
        <v>26</v>
      </c>
      <c r="X3418">
        <v>0</v>
      </c>
      <c r="Y3418" t="s">
        <v>34</v>
      </c>
      <c r="Z3418" t="s">
        <v>33</v>
      </c>
      <c r="AA3418">
        <f>VLOOKUP(Table1[[#This Row],[Facility Name]],D_2,8,0)</f>
        <v>91</v>
      </c>
    </row>
    <row r="3419" spans="1:27" x14ac:dyDescent="0.25">
      <c r="A3419">
        <v>262667</v>
      </c>
      <c r="B3419" t="s">
        <v>3509</v>
      </c>
      <c r="C3419">
        <v>4</v>
      </c>
      <c r="D3419" t="s">
        <v>3200</v>
      </c>
      <c r="E3419" t="s">
        <v>3510</v>
      </c>
      <c r="F3419" t="s">
        <v>29</v>
      </c>
      <c r="G3419" t="s">
        <v>30</v>
      </c>
      <c r="H3419" t="s">
        <v>37</v>
      </c>
      <c r="I3419">
        <v>17</v>
      </c>
      <c r="J3419" t="s">
        <v>33</v>
      </c>
      <c r="K3419">
        <v>30</v>
      </c>
      <c r="L3419">
        <v>36</v>
      </c>
      <c r="M3419">
        <v>48</v>
      </c>
      <c r="N3419" t="s">
        <v>33</v>
      </c>
      <c r="O3419" t="s">
        <v>33</v>
      </c>
      <c r="P3419" t="s">
        <v>33</v>
      </c>
      <c r="Q3419">
        <v>36</v>
      </c>
      <c r="R3419">
        <v>34</v>
      </c>
      <c r="S3419">
        <v>106</v>
      </c>
      <c r="T3419" t="s">
        <v>33</v>
      </c>
      <c r="U3419" t="s">
        <v>33</v>
      </c>
      <c r="V3419">
        <v>48</v>
      </c>
      <c r="W3419">
        <v>48</v>
      </c>
      <c r="X3419">
        <v>0</v>
      </c>
      <c r="Y3419" t="s">
        <v>34</v>
      </c>
      <c r="Z3419" t="s">
        <v>33</v>
      </c>
      <c r="AA3419">
        <f>VLOOKUP(Table1[[#This Row],[Facility Name]],D_2,8,0)</f>
        <v>64</v>
      </c>
    </row>
    <row r="3420" spans="1:27" hidden="1" x14ac:dyDescent="0.25">
      <c r="A3420">
        <v>342744</v>
      </c>
      <c r="B3420" t="s">
        <v>4170</v>
      </c>
      <c r="D3420" t="s">
        <v>4001</v>
      </c>
      <c r="F3420" t="s">
        <v>29</v>
      </c>
      <c r="G3420" t="s">
        <v>30</v>
      </c>
      <c r="H3420" t="s">
        <v>31</v>
      </c>
      <c r="I3420">
        <v>10</v>
      </c>
      <c r="J3420" t="s">
        <v>34</v>
      </c>
      <c r="K3420">
        <v>13</v>
      </c>
      <c r="L3420">
        <v>19</v>
      </c>
      <c r="M3420">
        <v>19</v>
      </c>
      <c r="N3420" t="s">
        <v>34</v>
      </c>
      <c r="O3420" t="s">
        <v>34</v>
      </c>
      <c r="P3420" t="s">
        <v>34</v>
      </c>
      <c r="Q3420">
        <v>15</v>
      </c>
      <c r="R3420">
        <v>6</v>
      </c>
      <c r="S3420">
        <v>15</v>
      </c>
      <c r="T3420" t="s">
        <v>34</v>
      </c>
      <c r="U3420" t="s">
        <v>33</v>
      </c>
      <c r="V3420">
        <v>19</v>
      </c>
      <c r="W3420">
        <v>19</v>
      </c>
      <c r="X3420">
        <v>0</v>
      </c>
      <c r="Y3420" t="s">
        <v>34</v>
      </c>
      <c r="Z3420" t="s">
        <v>33</v>
      </c>
      <c r="AA3420" t="e">
        <f>VLOOKUP(Table1[[#This Row],[Facility Name]],D_2,8,0)</f>
        <v>#N/A</v>
      </c>
    </row>
    <row r="3421" spans="1:27" hidden="1" x14ac:dyDescent="0.25">
      <c r="A3421">
        <v>342745</v>
      </c>
      <c r="B3421" t="s">
        <v>4171</v>
      </c>
      <c r="C3421">
        <v>4</v>
      </c>
      <c r="D3421" t="s">
        <v>4001</v>
      </c>
      <c r="F3421" t="s">
        <v>29</v>
      </c>
      <c r="G3421" t="s">
        <v>30</v>
      </c>
      <c r="H3421" t="s">
        <v>37</v>
      </c>
      <c r="I3421">
        <v>12</v>
      </c>
      <c r="J3421" t="s">
        <v>34</v>
      </c>
      <c r="K3421">
        <v>23</v>
      </c>
      <c r="L3421">
        <v>38</v>
      </c>
      <c r="M3421">
        <v>42</v>
      </c>
      <c r="N3421" t="s">
        <v>34</v>
      </c>
      <c r="O3421" t="s">
        <v>33</v>
      </c>
      <c r="P3421" t="s">
        <v>34</v>
      </c>
      <c r="Q3421">
        <v>27</v>
      </c>
      <c r="R3421">
        <v>16</v>
      </c>
      <c r="S3421">
        <v>27</v>
      </c>
      <c r="T3421" t="s">
        <v>34</v>
      </c>
      <c r="U3421" t="s">
        <v>33</v>
      </c>
      <c r="V3421">
        <v>38</v>
      </c>
      <c r="W3421">
        <v>38</v>
      </c>
      <c r="X3421">
        <v>0</v>
      </c>
      <c r="Y3421" t="s">
        <v>34</v>
      </c>
      <c r="Z3421" t="s">
        <v>33</v>
      </c>
      <c r="AA3421" t="e">
        <f>VLOOKUP(Table1[[#This Row],[Facility Name]],D_2,8,0)</f>
        <v>#N/A</v>
      </c>
    </row>
    <row r="3422" spans="1:27" hidden="1" x14ac:dyDescent="0.25">
      <c r="A3422">
        <v>332788</v>
      </c>
      <c r="B3422" t="s">
        <v>4172</v>
      </c>
      <c r="D3422" t="s">
        <v>4011</v>
      </c>
      <c r="F3422" t="s">
        <v>29</v>
      </c>
      <c r="G3422" t="s">
        <v>30</v>
      </c>
      <c r="H3422" t="s">
        <v>31</v>
      </c>
      <c r="I3422">
        <v>24</v>
      </c>
      <c r="J3422" t="s">
        <v>34</v>
      </c>
      <c r="K3422">
        <v>4</v>
      </c>
      <c r="L3422">
        <v>11</v>
      </c>
      <c r="M3422">
        <v>12</v>
      </c>
      <c r="N3422" t="s">
        <v>34</v>
      </c>
      <c r="O3422" t="s">
        <v>34</v>
      </c>
      <c r="P3422" t="s">
        <v>34</v>
      </c>
      <c r="Q3422">
        <v>6</v>
      </c>
      <c r="R3422">
        <v>10</v>
      </c>
      <c r="S3422">
        <v>6</v>
      </c>
      <c r="T3422" t="s">
        <v>34</v>
      </c>
      <c r="U3422" t="s">
        <v>33</v>
      </c>
      <c r="V3422">
        <v>12</v>
      </c>
      <c r="W3422">
        <v>12</v>
      </c>
      <c r="X3422">
        <v>0</v>
      </c>
      <c r="Y3422" t="s">
        <v>34</v>
      </c>
      <c r="Z3422" t="s">
        <v>33</v>
      </c>
      <c r="AA3422" t="e">
        <f>VLOOKUP(Table1[[#This Row],[Facility Name]],D_2,8,0)</f>
        <v>#N/A</v>
      </c>
    </row>
    <row r="3423" spans="1:27" hidden="1" x14ac:dyDescent="0.25">
      <c r="A3423">
        <v>332789</v>
      </c>
      <c r="B3423" t="s">
        <v>4173</v>
      </c>
      <c r="D3423" t="s">
        <v>4011</v>
      </c>
      <c r="F3423" t="s">
        <v>29</v>
      </c>
      <c r="G3423" t="s">
        <v>30</v>
      </c>
      <c r="H3423" t="s">
        <v>31</v>
      </c>
      <c r="I3423">
        <v>9</v>
      </c>
      <c r="J3423" t="s">
        <v>34</v>
      </c>
      <c r="K3423">
        <v>4</v>
      </c>
      <c r="L3423">
        <v>10</v>
      </c>
      <c r="M3423">
        <v>10</v>
      </c>
      <c r="N3423" t="s">
        <v>34</v>
      </c>
      <c r="O3423" t="s">
        <v>34</v>
      </c>
      <c r="P3423" t="s">
        <v>34</v>
      </c>
      <c r="Q3423">
        <v>8</v>
      </c>
      <c r="R3423">
        <v>3</v>
      </c>
      <c r="S3423">
        <v>8</v>
      </c>
      <c r="T3423" t="s">
        <v>34</v>
      </c>
      <c r="U3423" t="s">
        <v>34</v>
      </c>
      <c r="V3423">
        <v>10</v>
      </c>
      <c r="W3423">
        <v>10</v>
      </c>
      <c r="X3423">
        <v>0</v>
      </c>
      <c r="Y3423" t="s">
        <v>34</v>
      </c>
      <c r="Z3423" t="s">
        <v>34</v>
      </c>
      <c r="AA3423" t="e">
        <f>VLOOKUP(Table1[[#This Row],[Facility Name]],D_2,8,0)</f>
        <v>#N/A</v>
      </c>
    </row>
    <row r="3424" spans="1:27" hidden="1" x14ac:dyDescent="0.25">
      <c r="A3424">
        <v>332790</v>
      </c>
      <c r="B3424" t="s">
        <v>4174</v>
      </c>
      <c r="D3424" t="s">
        <v>4011</v>
      </c>
      <c r="F3424" t="s">
        <v>29</v>
      </c>
      <c r="G3424" t="s">
        <v>30</v>
      </c>
      <c r="H3424" t="s">
        <v>31</v>
      </c>
      <c r="I3424">
        <v>25</v>
      </c>
      <c r="J3424" t="s">
        <v>34</v>
      </c>
      <c r="K3424">
        <v>3</v>
      </c>
      <c r="L3424">
        <v>4</v>
      </c>
      <c r="M3424">
        <v>5</v>
      </c>
      <c r="N3424" t="s">
        <v>34</v>
      </c>
      <c r="O3424" t="s">
        <v>34</v>
      </c>
      <c r="P3424" t="s">
        <v>34</v>
      </c>
      <c r="Q3424">
        <v>3</v>
      </c>
      <c r="R3424">
        <v>1</v>
      </c>
      <c r="S3424">
        <v>3</v>
      </c>
      <c r="T3424" t="s">
        <v>34</v>
      </c>
      <c r="U3424" t="s">
        <v>34</v>
      </c>
      <c r="V3424">
        <v>5</v>
      </c>
      <c r="W3424">
        <v>5</v>
      </c>
      <c r="X3424">
        <v>0</v>
      </c>
      <c r="Y3424" t="s">
        <v>34</v>
      </c>
      <c r="Z3424" t="s">
        <v>34</v>
      </c>
      <c r="AA3424" t="e">
        <f>VLOOKUP(Table1[[#This Row],[Facility Name]],D_2,8,0)</f>
        <v>#N/A</v>
      </c>
    </row>
    <row r="3425" spans="1:27" hidden="1" x14ac:dyDescent="0.25">
      <c r="A3425">
        <v>332791</v>
      </c>
      <c r="B3425" t="s">
        <v>4175</v>
      </c>
      <c r="C3425">
        <v>2</v>
      </c>
      <c r="D3425" t="s">
        <v>4011</v>
      </c>
      <c r="F3425" t="s">
        <v>29</v>
      </c>
      <c r="G3425" t="s">
        <v>30</v>
      </c>
      <c r="H3425" t="s">
        <v>37</v>
      </c>
      <c r="I3425">
        <v>24</v>
      </c>
      <c r="J3425" t="s">
        <v>34</v>
      </c>
      <c r="K3425">
        <v>8</v>
      </c>
      <c r="L3425">
        <v>21</v>
      </c>
      <c r="M3425">
        <v>21</v>
      </c>
      <c r="N3425" t="s">
        <v>34</v>
      </c>
      <c r="O3425" t="s">
        <v>33</v>
      </c>
      <c r="P3425" t="s">
        <v>34</v>
      </c>
      <c r="Q3425">
        <v>14</v>
      </c>
      <c r="R3425">
        <v>11</v>
      </c>
      <c r="S3425">
        <v>14</v>
      </c>
      <c r="T3425" t="s">
        <v>34</v>
      </c>
      <c r="U3425" t="s">
        <v>33</v>
      </c>
      <c r="V3425">
        <v>23</v>
      </c>
      <c r="W3425">
        <v>23</v>
      </c>
      <c r="X3425">
        <v>0</v>
      </c>
      <c r="Y3425" t="s">
        <v>34</v>
      </c>
      <c r="Z3425" t="s">
        <v>33</v>
      </c>
      <c r="AA3425" t="e">
        <f>VLOOKUP(Table1[[#This Row],[Facility Name]],D_2,8,0)</f>
        <v>#N/A</v>
      </c>
    </row>
    <row r="3426" spans="1:27" x14ac:dyDescent="0.25">
      <c r="A3426">
        <v>262669</v>
      </c>
      <c r="B3426" t="s">
        <v>3511</v>
      </c>
      <c r="C3426">
        <v>3</v>
      </c>
      <c r="D3426" t="s">
        <v>3200</v>
      </c>
      <c r="E3426" t="s">
        <v>1681</v>
      </c>
      <c r="F3426" t="s">
        <v>29</v>
      </c>
      <c r="G3426" t="s">
        <v>30</v>
      </c>
      <c r="H3426" t="s">
        <v>37</v>
      </c>
      <c r="I3426">
        <v>13</v>
      </c>
      <c r="J3426" t="s">
        <v>33</v>
      </c>
      <c r="K3426">
        <v>55</v>
      </c>
      <c r="L3426">
        <v>73</v>
      </c>
      <c r="M3426">
        <v>76</v>
      </c>
      <c r="N3426" t="s">
        <v>33</v>
      </c>
      <c r="O3426" t="s">
        <v>33</v>
      </c>
      <c r="P3426" t="s">
        <v>33</v>
      </c>
      <c r="Q3426">
        <v>63</v>
      </c>
      <c r="R3426">
        <v>80</v>
      </c>
      <c r="S3426">
        <v>226</v>
      </c>
      <c r="T3426" t="s">
        <v>40</v>
      </c>
      <c r="U3426" t="s">
        <v>33</v>
      </c>
      <c r="V3426">
        <v>64</v>
      </c>
      <c r="W3426">
        <v>64</v>
      </c>
      <c r="X3426">
        <v>0</v>
      </c>
      <c r="Y3426" t="s">
        <v>33</v>
      </c>
      <c r="Z3426" t="s">
        <v>33</v>
      </c>
      <c r="AA3426">
        <f>VLOOKUP(Table1[[#This Row],[Facility Name]],D_2,8,0)</f>
        <v>63</v>
      </c>
    </row>
    <row r="3427" spans="1:27" x14ac:dyDescent="0.25">
      <c r="A3427">
        <v>262671</v>
      </c>
      <c r="B3427" t="s">
        <v>3512</v>
      </c>
      <c r="C3427">
        <v>3</v>
      </c>
      <c r="D3427" t="s">
        <v>3200</v>
      </c>
      <c r="E3427" t="s">
        <v>175</v>
      </c>
      <c r="F3427" t="s">
        <v>44</v>
      </c>
      <c r="G3427" t="s">
        <v>30</v>
      </c>
      <c r="H3427" t="s">
        <v>45</v>
      </c>
      <c r="I3427">
        <v>9</v>
      </c>
      <c r="J3427" t="s">
        <v>34</v>
      </c>
      <c r="K3427">
        <v>20</v>
      </c>
      <c r="L3427">
        <v>30</v>
      </c>
      <c r="M3427">
        <v>31</v>
      </c>
      <c r="N3427" t="s">
        <v>33</v>
      </c>
      <c r="O3427" t="s">
        <v>33</v>
      </c>
      <c r="P3427" t="s">
        <v>33</v>
      </c>
      <c r="Q3427">
        <v>23</v>
      </c>
      <c r="R3427">
        <v>26</v>
      </c>
      <c r="S3427">
        <v>103</v>
      </c>
      <c r="T3427" t="s">
        <v>33</v>
      </c>
      <c r="U3427" t="s">
        <v>33</v>
      </c>
      <c r="V3427">
        <v>31</v>
      </c>
      <c r="W3427">
        <v>31</v>
      </c>
      <c r="X3427">
        <v>0</v>
      </c>
      <c r="Y3427" t="s">
        <v>34</v>
      </c>
      <c r="Z3427" t="s">
        <v>33</v>
      </c>
      <c r="AA3427">
        <f>VLOOKUP(Table1[[#This Row],[Facility Name]],D_2,8,0)</f>
        <v>71</v>
      </c>
    </row>
    <row r="3428" spans="1:27" x14ac:dyDescent="0.25">
      <c r="A3428">
        <v>262674</v>
      </c>
      <c r="B3428" t="s">
        <v>3204</v>
      </c>
      <c r="C3428">
        <v>4</v>
      </c>
      <c r="D3428" t="s">
        <v>3200</v>
      </c>
      <c r="E3428" t="s">
        <v>443</v>
      </c>
      <c r="F3428" t="s">
        <v>29</v>
      </c>
      <c r="G3428" t="s">
        <v>30</v>
      </c>
      <c r="H3428" t="s">
        <v>37</v>
      </c>
      <c r="I3428">
        <v>13</v>
      </c>
      <c r="J3428" t="s">
        <v>34</v>
      </c>
      <c r="K3428">
        <v>18</v>
      </c>
      <c r="L3428">
        <v>31</v>
      </c>
      <c r="M3428">
        <v>32</v>
      </c>
      <c r="N3428" t="s">
        <v>33</v>
      </c>
      <c r="O3428" t="s">
        <v>33</v>
      </c>
      <c r="P3428" t="s">
        <v>33</v>
      </c>
      <c r="Q3428">
        <v>23</v>
      </c>
      <c r="R3428">
        <v>13</v>
      </c>
      <c r="S3428">
        <v>78</v>
      </c>
      <c r="T3428" t="s">
        <v>33</v>
      </c>
      <c r="U3428" t="s">
        <v>33</v>
      </c>
      <c r="V3428">
        <v>32</v>
      </c>
      <c r="W3428">
        <v>32</v>
      </c>
      <c r="X3428">
        <v>0</v>
      </c>
      <c r="Y3428" t="s">
        <v>34</v>
      </c>
      <c r="Z3428" t="s">
        <v>33</v>
      </c>
      <c r="AA3428">
        <f>VLOOKUP(Table1[[#This Row],[Facility Name]],D_2,8,0)</f>
        <v>77</v>
      </c>
    </row>
    <row r="3429" spans="1:27" x14ac:dyDescent="0.25">
      <c r="A3429">
        <v>262675</v>
      </c>
      <c r="B3429" t="s">
        <v>3205</v>
      </c>
      <c r="C3429">
        <v>3</v>
      </c>
      <c r="D3429" t="s">
        <v>3200</v>
      </c>
      <c r="E3429" t="s">
        <v>103</v>
      </c>
      <c r="F3429" t="s">
        <v>29</v>
      </c>
      <c r="G3429" t="s">
        <v>30</v>
      </c>
      <c r="H3429" t="s">
        <v>37</v>
      </c>
      <c r="I3429">
        <v>17</v>
      </c>
      <c r="J3429" t="s">
        <v>33</v>
      </c>
      <c r="K3429">
        <v>74</v>
      </c>
      <c r="L3429">
        <v>95</v>
      </c>
      <c r="M3429">
        <v>104</v>
      </c>
      <c r="N3429" t="s">
        <v>33</v>
      </c>
      <c r="O3429" t="s">
        <v>33</v>
      </c>
      <c r="P3429" t="s">
        <v>33</v>
      </c>
      <c r="Q3429">
        <v>85</v>
      </c>
      <c r="R3429">
        <v>86</v>
      </c>
      <c r="S3429">
        <v>345</v>
      </c>
      <c r="T3429" t="s">
        <v>40</v>
      </c>
      <c r="U3429" t="s">
        <v>33</v>
      </c>
      <c r="V3429">
        <v>93</v>
      </c>
      <c r="W3429">
        <v>93</v>
      </c>
      <c r="X3429">
        <v>0</v>
      </c>
      <c r="Y3429" t="s">
        <v>33</v>
      </c>
      <c r="Z3429" t="s">
        <v>33</v>
      </c>
      <c r="AA3429">
        <f>VLOOKUP(Table1[[#This Row],[Facility Name]],D_2,8,0)</f>
        <v>52</v>
      </c>
    </row>
    <row r="3430" spans="1:27" x14ac:dyDescent="0.25">
      <c r="A3430">
        <v>262677</v>
      </c>
      <c r="B3430" t="s">
        <v>3232</v>
      </c>
      <c r="C3430">
        <v>3</v>
      </c>
      <c r="D3430" t="s">
        <v>3200</v>
      </c>
      <c r="E3430" t="s">
        <v>2491</v>
      </c>
      <c r="F3430" t="s">
        <v>44</v>
      </c>
      <c r="G3430" t="s">
        <v>30</v>
      </c>
      <c r="H3430" t="s">
        <v>45</v>
      </c>
      <c r="I3430">
        <v>8</v>
      </c>
      <c r="J3430" t="s">
        <v>34</v>
      </c>
      <c r="K3430">
        <v>15</v>
      </c>
      <c r="L3430">
        <v>16</v>
      </c>
      <c r="M3430">
        <v>17</v>
      </c>
      <c r="N3430" t="s">
        <v>33</v>
      </c>
      <c r="O3430" t="s">
        <v>33</v>
      </c>
      <c r="P3430" t="s">
        <v>33</v>
      </c>
      <c r="Q3430">
        <v>16</v>
      </c>
      <c r="R3430">
        <v>21</v>
      </c>
      <c r="S3430">
        <v>75</v>
      </c>
      <c r="T3430" t="s">
        <v>33</v>
      </c>
      <c r="U3430" t="s">
        <v>33</v>
      </c>
      <c r="V3430">
        <v>17</v>
      </c>
      <c r="W3430">
        <v>17</v>
      </c>
      <c r="X3430">
        <v>0</v>
      </c>
      <c r="Y3430" t="s">
        <v>34</v>
      </c>
      <c r="Z3430" t="s">
        <v>34</v>
      </c>
      <c r="AA3430">
        <f>VLOOKUP(Table1[[#This Row],[Facility Name]],D_2,8,0)</f>
        <v>68</v>
      </c>
    </row>
    <row r="3431" spans="1:27" x14ac:dyDescent="0.25">
      <c r="A3431">
        <v>262678</v>
      </c>
      <c r="B3431" t="s">
        <v>3233</v>
      </c>
      <c r="C3431">
        <v>3</v>
      </c>
      <c r="D3431" t="s">
        <v>3200</v>
      </c>
      <c r="F3431" t="s">
        <v>29</v>
      </c>
      <c r="G3431" t="s">
        <v>30</v>
      </c>
      <c r="H3431" t="s">
        <v>37</v>
      </c>
      <c r="I3431">
        <v>16</v>
      </c>
      <c r="J3431" t="s">
        <v>33</v>
      </c>
      <c r="K3431">
        <v>50</v>
      </c>
      <c r="L3431">
        <v>74</v>
      </c>
      <c r="M3431">
        <v>77</v>
      </c>
      <c r="N3431" t="s">
        <v>33</v>
      </c>
      <c r="O3431" t="s">
        <v>33</v>
      </c>
      <c r="P3431" t="s">
        <v>33</v>
      </c>
      <c r="Q3431">
        <v>63</v>
      </c>
      <c r="R3431">
        <v>94</v>
      </c>
      <c r="S3431">
        <v>220</v>
      </c>
      <c r="T3431" t="s">
        <v>33</v>
      </c>
      <c r="U3431" t="s">
        <v>33</v>
      </c>
      <c r="V3431">
        <v>50</v>
      </c>
      <c r="W3431">
        <v>50</v>
      </c>
      <c r="X3431">
        <v>0</v>
      </c>
      <c r="Y3431" t="s">
        <v>33</v>
      </c>
      <c r="Z3431" t="s">
        <v>33</v>
      </c>
      <c r="AA3431">
        <f>VLOOKUP(Table1[[#This Row],[Facility Name]],D_2,8,0)</f>
        <v>43</v>
      </c>
    </row>
    <row r="3432" spans="1:27" x14ac:dyDescent="0.25">
      <c r="A3432">
        <v>262680</v>
      </c>
      <c r="B3432" t="s">
        <v>3234</v>
      </c>
      <c r="C3432">
        <v>2</v>
      </c>
      <c r="D3432" t="s">
        <v>3200</v>
      </c>
      <c r="F3432" t="s">
        <v>29</v>
      </c>
      <c r="G3432" t="s">
        <v>30</v>
      </c>
      <c r="H3432" t="s">
        <v>37</v>
      </c>
      <c r="I3432">
        <v>12</v>
      </c>
      <c r="J3432" t="s">
        <v>33</v>
      </c>
      <c r="K3432">
        <v>33</v>
      </c>
      <c r="L3432">
        <v>48</v>
      </c>
      <c r="M3432">
        <v>51</v>
      </c>
      <c r="N3432" t="s">
        <v>32</v>
      </c>
      <c r="O3432" t="s">
        <v>32</v>
      </c>
      <c r="P3432" t="s">
        <v>32</v>
      </c>
      <c r="Q3432">
        <v>37</v>
      </c>
      <c r="R3432">
        <v>78</v>
      </c>
      <c r="S3432">
        <v>127</v>
      </c>
      <c r="T3432" t="s">
        <v>33</v>
      </c>
      <c r="U3432" t="s">
        <v>33</v>
      </c>
      <c r="V3432">
        <v>41</v>
      </c>
      <c r="W3432">
        <v>41</v>
      </c>
      <c r="X3432">
        <v>0</v>
      </c>
      <c r="Y3432" t="s">
        <v>34</v>
      </c>
      <c r="Z3432" t="s">
        <v>33</v>
      </c>
      <c r="AA3432">
        <f>VLOOKUP(Table1[[#This Row],[Facility Name]],D_2,8,0)</f>
        <v>45</v>
      </c>
    </row>
    <row r="3433" spans="1:27" x14ac:dyDescent="0.25">
      <c r="A3433">
        <v>262681</v>
      </c>
      <c r="B3433" t="s">
        <v>3344</v>
      </c>
      <c r="C3433">
        <v>4</v>
      </c>
      <c r="D3433" t="s">
        <v>3200</v>
      </c>
      <c r="E3433" t="s">
        <v>3202</v>
      </c>
      <c r="F3433" t="s">
        <v>29</v>
      </c>
      <c r="G3433" t="s">
        <v>30</v>
      </c>
      <c r="H3433" t="s">
        <v>37</v>
      </c>
      <c r="I3433">
        <v>12</v>
      </c>
      <c r="J3433" t="s">
        <v>33</v>
      </c>
      <c r="K3433">
        <v>70</v>
      </c>
      <c r="L3433">
        <v>97</v>
      </c>
      <c r="M3433">
        <v>99</v>
      </c>
      <c r="N3433" t="s">
        <v>33</v>
      </c>
      <c r="O3433" t="s">
        <v>33</v>
      </c>
      <c r="P3433" t="s">
        <v>40</v>
      </c>
      <c r="Q3433">
        <v>78</v>
      </c>
      <c r="R3433">
        <v>94</v>
      </c>
      <c r="S3433">
        <v>217</v>
      </c>
      <c r="T3433" t="s">
        <v>33</v>
      </c>
      <c r="U3433" t="s">
        <v>33</v>
      </c>
      <c r="V3433">
        <v>89</v>
      </c>
      <c r="W3433">
        <v>89</v>
      </c>
      <c r="X3433">
        <v>0</v>
      </c>
      <c r="Y3433" t="s">
        <v>33</v>
      </c>
      <c r="Z3433" t="s">
        <v>33</v>
      </c>
      <c r="AA3433">
        <f>VLOOKUP(Table1[[#This Row],[Facility Name]],D_2,8,0)</f>
        <v>61</v>
      </c>
    </row>
    <row r="3434" spans="1:27" x14ac:dyDescent="0.25">
      <c r="A3434">
        <v>262682</v>
      </c>
      <c r="B3434" t="s">
        <v>3345</v>
      </c>
      <c r="C3434">
        <v>3</v>
      </c>
      <c r="D3434" t="s">
        <v>3200</v>
      </c>
      <c r="E3434" t="s">
        <v>3346</v>
      </c>
      <c r="F3434" t="s">
        <v>44</v>
      </c>
      <c r="G3434" t="s">
        <v>30</v>
      </c>
      <c r="H3434" t="s">
        <v>45</v>
      </c>
      <c r="I3434">
        <v>9</v>
      </c>
      <c r="J3434" t="s">
        <v>33</v>
      </c>
      <c r="K3434">
        <v>23</v>
      </c>
      <c r="L3434">
        <v>34</v>
      </c>
      <c r="M3434">
        <v>36</v>
      </c>
      <c r="N3434" t="s">
        <v>33</v>
      </c>
      <c r="O3434" t="s">
        <v>33</v>
      </c>
      <c r="P3434" t="s">
        <v>33</v>
      </c>
      <c r="Q3434">
        <v>25</v>
      </c>
      <c r="R3434">
        <v>24</v>
      </c>
      <c r="S3434">
        <v>61</v>
      </c>
      <c r="T3434" t="s">
        <v>33</v>
      </c>
      <c r="U3434" t="s">
        <v>33</v>
      </c>
      <c r="V3434">
        <v>36</v>
      </c>
      <c r="W3434">
        <v>36</v>
      </c>
      <c r="X3434">
        <v>0</v>
      </c>
      <c r="Y3434" t="s">
        <v>34</v>
      </c>
      <c r="Z3434" t="s">
        <v>33</v>
      </c>
      <c r="AA3434">
        <f>VLOOKUP(Table1[[#This Row],[Facility Name]],D_2,8,0)</f>
        <v>83</v>
      </c>
    </row>
    <row r="3435" spans="1:27" x14ac:dyDescent="0.25">
      <c r="A3435">
        <v>262684</v>
      </c>
      <c r="B3435" t="s">
        <v>3348</v>
      </c>
      <c r="D3435" t="s">
        <v>3200</v>
      </c>
      <c r="E3435" t="s">
        <v>3202</v>
      </c>
      <c r="F3435" t="s">
        <v>44</v>
      </c>
      <c r="G3435" t="s">
        <v>63</v>
      </c>
      <c r="H3435" t="s">
        <v>64</v>
      </c>
      <c r="I3435">
        <v>2</v>
      </c>
      <c r="J3435" t="s">
        <v>34</v>
      </c>
      <c r="K3435">
        <v>9</v>
      </c>
      <c r="L3435">
        <v>14</v>
      </c>
      <c r="M3435">
        <v>14</v>
      </c>
      <c r="N3435" t="s">
        <v>33</v>
      </c>
      <c r="O3435" t="s">
        <v>33</v>
      </c>
      <c r="P3435" t="s">
        <v>33</v>
      </c>
      <c r="Q3435">
        <v>12</v>
      </c>
      <c r="R3435">
        <v>17</v>
      </c>
      <c r="S3435">
        <v>37</v>
      </c>
      <c r="T3435" t="s">
        <v>34</v>
      </c>
      <c r="U3435" t="s">
        <v>34</v>
      </c>
      <c r="V3435">
        <v>3</v>
      </c>
      <c r="W3435">
        <v>3</v>
      </c>
      <c r="X3435">
        <v>0</v>
      </c>
      <c r="Y3435" t="s">
        <v>34</v>
      </c>
      <c r="Z3435" t="s">
        <v>33</v>
      </c>
      <c r="AA3435">
        <f>VLOOKUP(Table1[[#This Row],[Facility Name]],D_2,8,0)</f>
        <v>44</v>
      </c>
    </row>
    <row r="3436" spans="1:27" x14ac:dyDescent="0.25">
      <c r="A3436">
        <v>262688</v>
      </c>
      <c r="B3436" t="s">
        <v>3470</v>
      </c>
      <c r="C3436">
        <v>5</v>
      </c>
      <c r="D3436" t="s">
        <v>3200</v>
      </c>
      <c r="E3436" t="s">
        <v>73</v>
      </c>
      <c r="F3436" t="s">
        <v>44</v>
      </c>
      <c r="G3436" t="s">
        <v>30</v>
      </c>
      <c r="H3436" t="s">
        <v>45</v>
      </c>
      <c r="I3436">
        <v>24</v>
      </c>
      <c r="J3436" t="s">
        <v>33</v>
      </c>
      <c r="K3436">
        <v>31</v>
      </c>
      <c r="L3436">
        <v>87</v>
      </c>
      <c r="M3436">
        <v>90</v>
      </c>
      <c r="N3436" t="s">
        <v>33</v>
      </c>
      <c r="O3436" t="s">
        <v>33</v>
      </c>
      <c r="P3436" t="s">
        <v>33</v>
      </c>
      <c r="Q3436">
        <v>34</v>
      </c>
      <c r="R3436">
        <v>45</v>
      </c>
      <c r="S3436">
        <v>66</v>
      </c>
      <c r="T3436" t="s">
        <v>33</v>
      </c>
      <c r="U3436" t="s">
        <v>33</v>
      </c>
      <c r="V3436">
        <v>92</v>
      </c>
      <c r="W3436">
        <v>92</v>
      </c>
      <c r="X3436">
        <v>0</v>
      </c>
      <c r="Y3436" t="s">
        <v>34</v>
      </c>
      <c r="Z3436" t="s">
        <v>33</v>
      </c>
      <c r="AA3436">
        <f>VLOOKUP(Table1[[#This Row],[Facility Name]],D_2,8,0)</f>
        <v>85</v>
      </c>
    </row>
    <row r="3437" spans="1:27" x14ac:dyDescent="0.25">
      <c r="A3437">
        <v>262689</v>
      </c>
      <c r="B3437" t="s">
        <v>3471</v>
      </c>
      <c r="C3437">
        <v>2</v>
      </c>
      <c r="D3437" t="s">
        <v>3200</v>
      </c>
      <c r="E3437" t="s">
        <v>73</v>
      </c>
      <c r="F3437" t="s">
        <v>29</v>
      </c>
      <c r="G3437" t="s">
        <v>63</v>
      </c>
      <c r="H3437" t="s">
        <v>64</v>
      </c>
      <c r="I3437">
        <v>6</v>
      </c>
      <c r="J3437" t="s">
        <v>33</v>
      </c>
      <c r="K3437">
        <v>20</v>
      </c>
      <c r="L3437">
        <v>35</v>
      </c>
      <c r="M3437">
        <v>38</v>
      </c>
      <c r="N3437" t="s">
        <v>33</v>
      </c>
      <c r="O3437" t="s">
        <v>33</v>
      </c>
      <c r="P3437" t="s">
        <v>33</v>
      </c>
      <c r="Q3437">
        <v>25</v>
      </c>
      <c r="R3437">
        <v>31</v>
      </c>
      <c r="S3437">
        <v>41</v>
      </c>
      <c r="T3437" t="s">
        <v>34</v>
      </c>
      <c r="U3437" t="s">
        <v>33</v>
      </c>
      <c r="V3437">
        <v>32</v>
      </c>
      <c r="W3437">
        <v>32</v>
      </c>
      <c r="X3437">
        <v>0</v>
      </c>
      <c r="Y3437" t="s">
        <v>34</v>
      </c>
      <c r="Z3437" t="s">
        <v>33</v>
      </c>
      <c r="AA3437">
        <f>VLOOKUP(Table1[[#This Row],[Facility Name]],D_2,8,0)</f>
        <v>26</v>
      </c>
    </row>
    <row r="3438" spans="1:27" hidden="1" x14ac:dyDescent="0.25">
      <c r="A3438">
        <v>332771</v>
      </c>
      <c r="B3438" t="s">
        <v>4191</v>
      </c>
      <c r="C3438">
        <v>2</v>
      </c>
      <c r="D3438" t="s">
        <v>4011</v>
      </c>
      <c r="F3438" t="s">
        <v>29</v>
      </c>
      <c r="G3438" t="s">
        <v>30</v>
      </c>
      <c r="H3438" t="s">
        <v>31</v>
      </c>
      <c r="I3438">
        <v>25</v>
      </c>
      <c r="J3438" t="s">
        <v>33</v>
      </c>
      <c r="K3438">
        <v>32</v>
      </c>
      <c r="L3438">
        <v>53</v>
      </c>
      <c r="M3438">
        <v>58</v>
      </c>
      <c r="N3438" t="s">
        <v>33</v>
      </c>
      <c r="O3438" t="s">
        <v>32</v>
      </c>
      <c r="P3438" t="s">
        <v>33</v>
      </c>
      <c r="Q3438">
        <v>34</v>
      </c>
      <c r="R3438">
        <v>53</v>
      </c>
      <c r="S3438">
        <v>41</v>
      </c>
      <c r="T3438" t="s">
        <v>33</v>
      </c>
      <c r="U3438" t="s">
        <v>33</v>
      </c>
      <c r="V3438">
        <v>60</v>
      </c>
      <c r="W3438">
        <v>60</v>
      </c>
      <c r="X3438">
        <v>0</v>
      </c>
      <c r="Y3438" t="s">
        <v>34</v>
      </c>
      <c r="Z3438" t="s">
        <v>33</v>
      </c>
      <c r="AA3438" t="e">
        <f>VLOOKUP(Table1[[#This Row],[Facility Name]],D_2,8,0)</f>
        <v>#N/A</v>
      </c>
    </row>
    <row r="3439" spans="1:27" hidden="1" x14ac:dyDescent="0.25">
      <c r="A3439">
        <v>332772</v>
      </c>
      <c r="B3439" t="s">
        <v>4192</v>
      </c>
      <c r="C3439">
        <v>2</v>
      </c>
      <c r="D3439" t="s">
        <v>4011</v>
      </c>
      <c r="F3439" t="s">
        <v>29</v>
      </c>
      <c r="G3439" t="s">
        <v>63</v>
      </c>
      <c r="H3439" t="s">
        <v>64</v>
      </c>
      <c r="I3439">
        <v>13</v>
      </c>
      <c r="J3439" t="s">
        <v>34</v>
      </c>
      <c r="K3439">
        <v>16</v>
      </c>
      <c r="L3439">
        <v>40</v>
      </c>
      <c r="M3439">
        <v>49</v>
      </c>
      <c r="N3439" t="s">
        <v>33</v>
      </c>
      <c r="O3439" t="s">
        <v>33</v>
      </c>
      <c r="P3439" t="s">
        <v>33</v>
      </c>
      <c r="Q3439">
        <v>21</v>
      </c>
      <c r="R3439">
        <v>26</v>
      </c>
      <c r="S3439">
        <v>27</v>
      </c>
      <c r="T3439" t="s">
        <v>40</v>
      </c>
      <c r="U3439" t="s">
        <v>33</v>
      </c>
      <c r="V3439">
        <v>50</v>
      </c>
      <c r="W3439">
        <v>50</v>
      </c>
      <c r="X3439">
        <v>0</v>
      </c>
      <c r="Y3439" t="s">
        <v>34</v>
      </c>
      <c r="Z3439" t="s">
        <v>33</v>
      </c>
      <c r="AA3439" t="e">
        <f>VLOOKUP(Table1[[#This Row],[Facility Name]],D_2,8,0)</f>
        <v>#N/A</v>
      </c>
    </row>
    <row r="3440" spans="1:27" hidden="1" x14ac:dyDescent="0.25">
      <c r="A3440">
        <v>332773</v>
      </c>
      <c r="B3440" t="s">
        <v>4193</v>
      </c>
      <c r="C3440">
        <v>5</v>
      </c>
      <c r="D3440" t="s">
        <v>4011</v>
      </c>
      <c r="F3440" t="s">
        <v>29</v>
      </c>
      <c r="G3440" t="s">
        <v>30</v>
      </c>
      <c r="H3440" t="s">
        <v>31</v>
      </c>
      <c r="I3440">
        <v>17</v>
      </c>
      <c r="J3440" t="s">
        <v>34</v>
      </c>
      <c r="K3440">
        <v>16</v>
      </c>
      <c r="L3440">
        <v>27</v>
      </c>
      <c r="M3440">
        <v>29</v>
      </c>
      <c r="N3440" t="s">
        <v>33</v>
      </c>
      <c r="O3440" t="s">
        <v>33</v>
      </c>
      <c r="P3440" t="s">
        <v>33</v>
      </c>
      <c r="Q3440">
        <v>21</v>
      </c>
      <c r="R3440">
        <v>18</v>
      </c>
      <c r="S3440">
        <v>31</v>
      </c>
      <c r="T3440" t="s">
        <v>33</v>
      </c>
      <c r="U3440" t="s">
        <v>33</v>
      </c>
      <c r="V3440">
        <v>29</v>
      </c>
      <c r="W3440">
        <v>29</v>
      </c>
      <c r="X3440">
        <v>0</v>
      </c>
      <c r="Y3440" t="s">
        <v>34</v>
      </c>
      <c r="Z3440" t="s">
        <v>33</v>
      </c>
      <c r="AA3440" t="e">
        <f>VLOOKUP(Table1[[#This Row],[Facility Name]],D_2,8,0)</f>
        <v>#N/A</v>
      </c>
    </row>
    <row r="3441" spans="1:27" hidden="1" x14ac:dyDescent="0.25">
      <c r="A3441">
        <v>272509</v>
      </c>
      <c r="B3441" t="s">
        <v>3518</v>
      </c>
      <c r="C3441">
        <v>3</v>
      </c>
      <c r="D3441" t="s">
        <v>3246</v>
      </c>
      <c r="E3441" t="s">
        <v>3519</v>
      </c>
      <c r="F3441" t="s">
        <v>29</v>
      </c>
      <c r="G3441" t="s">
        <v>30</v>
      </c>
      <c r="H3441" t="s">
        <v>31</v>
      </c>
      <c r="I3441">
        <v>17</v>
      </c>
      <c r="J3441" t="s">
        <v>33</v>
      </c>
      <c r="K3441">
        <v>60</v>
      </c>
      <c r="L3441">
        <v>89</v>
      </c>
      <c r="M3441">
        <v>95</v>
      </c>
      <c r="N3441" t="s">
        <v>40</v>
      </c>
      <c r="O3441" t="s">
        <v>40</v>
      </c>
      <c r="P3441" t="s">
        <v>33</v>
      </c>
      <c r="Q3441">
        <v>73</v>
      </c>
      <c r="R3441">
        <v>43</v>
      </c>
      <c r="S3441">
        <v>374</v>
      </c>
      <c r="T3441" t="s">
        <v>33</v>
      </c>
      <c r="U3441" t="s">
        <v>33</v>
      </c>
      <c r="V3441">
        <v>73</v>
      </c>
      <c r="W3441">
        <v>73</v>
      </c>
      <c r="X3441">
        <v>0</v>
      </c>
      <c r="Y3441" t="s">
        <v>33</v>
      </c>
      <c r="Z3441" t="s">
        <v>33</v>
      </c>
      <c r="AA3441" t="e">
        <f>VLOOKUP(Table1[[#This Row],[Facility Name]],D_2,8,0)</f>
        <v>#N/A</v>
      </c>
    </row>
    <row r="3442" spans="1:27" hidden="1" x14ac:dyDescent="0.25">
      <c r="A3442">
        <v>272510</v>
      </c>
      <c r="B3442" t="s">
        <v>3520</v>
      </c>
      <c r="C3442">
        <v>4</v>
      </c>
      <c r="D3442" t="s">
        <v>3246</v>
      </c>
      <c r="E3442" t="s">
        <v>3304</v>
      </c>
      <c r="F3442" t="s">
        <v>44</v>
      </c>
      <c r="G3442" t="s">
        <v>30</v>
      </c>
      <c r="H3442" t="s">
        <v>45</v>
      </c>
      <c r="I3442">
        <v>36</v>
      </c>
      <c r="J3442" t="s">
        <v>33</v>
      </c>
      <c r="K3442">
        <v>121</v>
      </c>
      <c r="L3442">
        <v>171</v>
      </c>
      <c r="M3442">
        <v>180</v>
      </c>
      <c r="N3442" t="s">
        <v>33</v>
      </c>
      <c r="O3442" t="s">
        <v>33</v>
      </c>
      <c r="P3442" t="s">
        <v>33</v>
      </c>
      <c r="Q3442">
        <v>146</v>
      </c>
      <c r="R3442">
        <v>159</v>
      </c>
      <c r="S3442">
        <v>549</v>
      </c>
      <c r="T3442" t="s">
        <v>33</v>
      </c>
      <c r="U3442" t="s">
        <v>33</v>
      </c>
      <c r="V3442">
        <v>125</v>
      </c>
      <c r="W3442">
        <v>125</v>
      </c>
      <c r="X3442">
        <v>0</v>
      </c>
      <c r="Y3442" t="s">
        <v>33</v>
      </c>
      <c r="Z3442" t="s">
        <v>33</v>
      </c>
      <c r="AA3442" t="e">
        <f>VLOOKUP(Table1[[#This Row],[Facility Name]],D_2,8,0)</f>
        <v>#N/A</v>
      </c>
    </row>
    <row r="3443" spans="1:27" x14ac:dyDescent="0.25">
      <c r="A3443">
        <v>262690</v>
      </c>
      <c r="B3443" t="s">
        <v>3472</v>
      </c>
      <c r="C3443">
        <v>3</v>
      </c>
      <c r="D3443" t="s">
        <v>3200</v>
      </c>
      <c r="E3443" t="s">
        <v>3202</v>
      </c>
      <c r="F3443" t="s">
        <v>44</v>
      </c>
      <c r="G3443" t="s">
        <v>63</v>
      </c>
      <c r="H3443" t="s">
        <v>64</v>
      </c>
      <c r="I3443">
        <v>16</v>
      </c>
      <c r="J3443" t="s">
        <v>33</v>
      </c>
      <c r="K3443">
        <v>29</v>
      </c>
      <c r="L3443">
        <v>42</v>
      </c>
      <c r="M3443">
        <v>46</v>
      </c>
      <c r="N3443" t="s">
        <v>33</v>
      </c>
      <c r="O3443" t="s">
        <v>33</v>
      </c>
      <c r="P3443" t="s">
        <v>33</v>
      </c>
      <c r="Q3443">
        <v>34</v>
      </c>
      <c r="R3443">
        <v>54</v>
      </c>
      <c r="S3443">
        <v>55</v>
      </c>
      <c r="T3443" t="s">
        <v>32</v>
      </c>
      <c r="U3443" t="s">
        <v>33</v>
      </c>
      <c r="V3443">
        <v>38</v>
      </c>
      <c r="W3443">
        <v>38</v>
      </c>
      <c r="X3443">
        <v>0</v>
      </c>
      <c r="Y3443" t="s">
        <v>34</v>
      </c>
      <c r="Z3443" t="s">
        <v>33</v>
      </c>
      <c r="AA3443">
        <f>VLOOKUP(Table1[[#This Row],[Facility Name]],D_2,8,0)</f>
        <v>54</v>
      </c>
    </row>
    <row r="3444" spans="1:27" x14ac:dyDescent="0.25">
      <c r="A3444">
        <v>263506</v>
      </c>
      <c r="B3444" t="s">
        <v>3586</v>
      </c>
      <c r="D3444" t="s">
        <v>3200</v>
      </c>
      <c r="E3444" t="s">
        <v>180</v>
      </c>
      <c r="F3444" t="s">
        <v>44</v>
      </c>
      <c r="G3444" t="s">
        <v>63</v>
      </c>
      <c r="H3444" t="s">
        <v>64</v>
      </c>
      <c r="I3444">
        <v>1</v>
      </c>
      <c r="J3444" t="s">
        <v>33</v>
      </c>
      <c r="K3444">
        <v>77</v>
      </c>
      <c r="L3444">
        <v>108</v>
      </c>
      <c r="M3444">
        <v>121</v>
      </c>
      <c r="N3444" t="s">
        <v>33</v>
      </c>
      <c r="O3444" t="s">
        <v>33</v>
      </c>
      <c r="P3444" t="s">
        <v>33</v>
      </c>
      <c r="Q3444">
        <v>90</v>
      </c>
      <c r="R3444">
        <v>74</v>
      </c>
      <c r="S3444">
        <v>336</v>
      </c>
      <c r="T3444" t="s">
        <v>34</v>
      </c>
      <c r="U3444" t="s">
        <v>34</v>
      </c>
      <c r="V3444">
        <v>9</v>
      </c>
      <c r="W3444">
        <v>9</v>
      </c>
      <c r="X3444">
        <v>0</v>
      </c>
      <c r="Y3444" t="s">
        <v>33</v>
      </c>
      <c r="Z3444" t="s">
        <v>33</v>
      </c>
      <c r="AA3444">
        <f>VLOOKUP(Table1[[#This Row],[Facility Name]],D_2,8,0)</f>
        <v>74</v>
      </c>
    </row>
    <row r="3445" spans="1:27" x14ac:dyDescent="0.25">
      <c r="A3445">
        <v>263508</v>
      </c>
      <c r="B3445" t="s">
        <v>3587</v>
      </c>
      <c r="C3445">
        <v>3</v>
      </c>
      <c r="D3445" t="s">
        <v>3200</v>
      </c>
      <c r="E3445" t="s">
        <v>180</v>
      </c>
      <c r="F3445" t="s">
        <v>44</v>
      </c>
      <c r="G3445" t="s">
        <v>63</v>
      </c>
      <c r="H3445" t="s">
        <v>64</v>
      </c>
      <c r="I3445">
        <v>34</v>
      </c>
      <c r="J3445" t="s">
        <v>33</v>
      </c>
      <c r="K3445">
        <v>137</v>
      </c>
      <c r="L3445">
        <v>175</v>
      </c>
      <c r="M3445">
        <v>192</v>
      </c>
      <c r="N3445" t="s">
        <v>33</v>
      </c>
      <c r="O3445" t="s">
        <v>33</v>
      </c>
      <c r="P3445" t="s">
        <v>33</v>
      </c>
      <c r="Q3445">
        <v>153</v>
      </c>
      <c r="R3445">
        <v>214</v>
      </c>
      <c r="S3445">
        <v>540</v>
      </c>
      <c r="T3445" t="s">
        <v>33</v>
      </c>
      <c r="U3445" t="s">
        <v>33</v>
      </c>
      <c r="V3445">
        <v>192</v>
      </c>
      <c r="W3445">
        <v>192</v>
      </c>
      <c r="X3445">
        <v>0</v>
      </c>
      <c r="Y3445" t="s">
        <v>33</v>
      </c>
      <c r="Z3445" t="s">
        <v>33</v>
      </c>
      <c r="AA3445">
        <f>VLOOKUP(Table1[[#This Row],[Facility Name]],D_2,8,0)</f>
        <v>53</v>
      </c>
    </row>
    <row r="3446" spans="1:27" x14ac:dyDescent="0.25">
      <c r="A3446">
        <v>263510</v>
      </c>
      <c r="B3446" t="s">
        <v>3294</v>
      </c>
      <c r="C3446">
        <v>3</v>
      </c>
      <c r="D3446" t="s">
        <v>3200</v>
      </c>
      <c r="E3446" t="s">
        <v>3295</v>
      </c>
      <c r="F3446" t="s">
        <v>44</v>
      </c>
      <c r="G3446" t="s">
        <v>63</v>
      </c>
      <c r="H3446" t="s">
        <v>64</v>
      </c>
      <c r="I3446">
        <v>20</v>
      </c>
      <c r="J3446" t="s">
        <v>33</v>
      </c>
      <c r="K3446">
        <v>47</v>
      </c>
      <c r="L3446">
        <v>65</v>
      </c>
      <c r="M3446">
        <v>67</v>
      </c>
      <c r="N3446" t="s">
        <v>33</v>
      </c>
      <c r="O3446" t="s">
        <v>33</v>
      </c>
      <c r="P3446" t="s">
        <v>32</v>
      </c>
      <c r="Q3446">
        <v>53</v>
      </c>
      <c r="R3446">
        <v>59</v>
      </c>
      <c r="S3446">
        <v>195</v>
      </c>
      <c r="T3446" t="s">
        <v>33</v>
      </c>
      <c r="U3446" t="s">
        <v>33</v>
      </c>
      <c r="V3446">
        <v>66</v>
      </c>
      <c r="W3446">
        <v>66</v>
      </c>
      <c r="X3446">
        <v>0</v>
      </c>
      <c r="Y3446" t="s">
        <v>33</v>
      </c>
      <c r="Z3446" t="s">
        <v>33</v>
      </c>
      <c r="AA3446">
        <f>VLOOKUP(Table1[[#This Row],[Facility Name]],D_2,8,0)</f>
        <v>34</v>
      </c>
    </row>
    <row r="3447" spans="1:27" x14ac:dyDescent="0.25">
      <c r="A3447">
        <v>263511</v>
      </c>
      <c r="B3447" t="s">
        <v>3296</v>
      </c>
      <c r="C3447">
        <v>5</v>
      </c>
      <c r="D3447" t="s">
        <v>3200</v>
      </c>
      <c r="E3447" t="s">
        <v>1354</v>
      </c>
      <c r="F3447" t="s">
        <v>44</v>
      </c>
      <c r="G3447" t="s">
        <v>63</v>
      </c>
      <c r="H3447" t="s">
        <v>64</v>
      </c>
      <c r="I3447">
        <v>24</v>
      </c>
      <c r="J3447" t="s">
        <v>33</v>
      </c>
      <c r="K3447">
        <v>24</v>
      </c>
      <c r="L3447">
        <v>32</v>
      </c>
      <c r="M3447">
        <v>35</v>
      </c>
      <c r="N3447" t="s">
        <v>33</v>
      </c>
      <c r="O3447" t="s">
        <v>33</v>
      </c>
      <c r="P3447" t="s">
        <v>33</v>
      </c>
      <c r="Q3447">
        <v>27</v>
      </c>
      <c r="R3447">
        <v>31</v>
      </c>
      <c r="S3447">
        <v>97</v>
      </c>
      <c r="T3447" t="s">
        <v>33</v>
      </c>
      <c r="U3447" t="s">
        <v>33</v>
      </c>
      <c r="V3447">
        <v>36</v>
      </c>
      <c r="W3447">
        <v>36</v>
      </c>
      <c r="X3447">
        <v>0</v>
      </c>
      <c r="Y3447" t="s">
        <v>34</v>
      </c>
      <c r="Z3447" t="s">
        <v>33</v>
      </c>
      <c r="AA3447">
        <f>VLOOKUP(Table1[[#This Row],[Facility Name]],D_2,8,0)</f>
        <v>52</v>
      </c>
    </row>
    <row r="3448" spans="1:27" x14ac:dyDescent="0.25">
      <c r="A3448">
        <v>272300</v>
      </c>
      <c r="B3448" t="s">
        <v>3297</v>
      </c>
      <c r="C3448">
        <v>4</v>
      </c>
      <c r="D3448" t="s">
        <v>3246</v>
      </c>
      <c r="E3448" t="s">
        <v>3298</v>
      </c>
      <c r="F3448" t="s">
        <v>44</v>
      </c>
      <c r="G3448" t="s">
        <v>63</v>
      </c>
      <c r="H3448" t="s">
        <v>64</v>
      </c>
      <c r="I3448">
        <v>13</v>
      </c>
      <c r="J3448" t="s">
        <v>33</v>
      </c>
      <c r="K3448">
        <v>36</v>
      </c>
      <c r="L3448">
        <v>53</v>
      </c>
      <c r="M3448">
        <v>57</v>
      </c>
      <c r="N3448" t="s">
        <v>40</v>
      </c>
      <c r="O3448" t="s">
        <v>33</v>
      </c>
      <c r="P3448" t="s">
        <v>32</v>
      </c>
      <c r="Q3448">
        <v>44</v>
      </c>
      <c r="R3448">
        <v>32</v>
      </c>
      <c r="S3448">
        <v>204</v>
      </c>
      <c r="T3448" t="s">
        <v>33</v>
      </c>
      <c r="U3448" t="s">
        <v>33</v>
      </c>
      <c r="V3448">
        <v>31</v>
      </c>
      <c r="W3448">
        <v>31</v>
      </c>
      <c r="X3448">
        <v>0</v>
      </c>
      <c r="Y3448" t="s">
        <v>34</v>
      </c>
      <c r="Z3448" t="s">
        <v>33</v>
      </c>
      <c r="AA3448">
        <f>VLOOKUP(Table1[[#This Row],[Facility Name]],D_2,8,0)</f>
        <v>70</v>
      </c>
    </row>
    <row r="3449" spans="1:27" x14ac:dyDescent="0.25">
      <c r="A3449">
        <v>272305</v>
      </c>
      <c r="B3449" t="s">
        <v>3299</v>
      </c>
      <c r="C3449">
        <v>5</v>
      </c>
      <c r="D3449" t="s">
        <v>3246</v>
      </c>
      <c r="E3449" t="s">
        <v>3300</v>
      </c>
      <c r="F3449" t="s">
        <v>44</v>
      </c>
      <c r="G3449" t="s">
        <v>63</v>
      </c>
      <c r="H3449" t="s">
        <v>64</v>
      </c>
      <c r="I3449">
        <v>6</v>
      </c>
      <c r="J3449" t="s">
        <v>33</v>
      </c>
      <c r="K3449">
        <v>27</v>
      </c>
      <c r="L3449">
        <v>32</v>
      </c>
      <c r="M3449">
        <v>33</v>
      </c>
      <c r="N3449" t="s">
        <v>33</v>
      </c>
      <c r="O3449" t="s">
        <v>33</v>
      </c>
      <c r="P3449" t="s">
        <v>33</v>
      </c>
      <c r="Q3449">
        <v>28</v>
      </c>
      <c r="R3449">
        <v>17</v>
      </c>
      <c r="S3449">
        <v>101</v>
      </c>
      <c r="T3449" t="s">
        <v>33</v>
      </c>
      <c r="U3449" t="s">
        <v>33</v>
      </c>
      <c r="V3449">
        <v>32</v>
      </c>
      <c r="W3449">
        <v>32</v>
      </c>
      <c r="X3449">
        <v>0</v>
      </c>
      <c r="Y3449" t="s">
        <v>34</v>
      </c>
      <c r="Z3449" t="s">
        <v>33</v>
      </c>
      <c r="AA3449">
        <f>VLOOKUP(Table1[[#This Row],[Facility Name]],D_2,8,0)</f>
        <v>75</v>
      </c>
    </row>
    <row r="3450" spans="1:27" x14ac:dyDescent="0.25">
      <c r="A3450">
        <v>272500</v>
      </c>
      <c r="B3450" t="s">
        <v>3301</v>
      </c>
      <c r="C3450">
        <v>4</v>
      </c>
      <c r="D3450" t="s">
        <v>3246</v>
      </c>
      <c r="E3450" t="s">
        <v>3302</v>
      </c>
      <c r="F3450" t="s">
        <v>44</v>
      </c>
      <c r="G3450" t="s">
        <v>63</v>
      </c>
      <c r="H3450" t="s">
        <v>64</v>
      </c>
      <c r="I3450">
        <v>10</v>
      </c>
      <c r="J3450" t="s">
        <v>33</v>
      </c>
      <c r="K3450">
        <v>22</v>
      </c>
      <c r="L3450">
        <v>37</v>
      </c>
      <c r="M3450">
        <v>40</v>
      </c>
      <c r="N3450" t="s">
        <v>33</v>
      </c>
      <c r="O3450" t="s">
        <v>33</v>
      </c>
      <c r="P3450" t="s">
        <v>32</v>
      </c>
      <c r="Q3450">
        <v>25</v>
      </c>
      <c r="R3450">
        <v>17</v>
      </c>
      <c r="S3450">
        <v>113</v>
      </c>
      <c r="T3450" t="s">
        <v>33</v>
      </c>
      <c r="U3450" t="s">
        <v>33</v>
      </c>
      <c r="V3450">
        <v>39</v>
      </c>
      <c r="W3450">
        <v>39</v>
      </c>
      <c r="X3450">
        <v>0</v>
      </c>
      <c r="Y3450" t="s">
        <v>34</v>
      </c>
      <c r="Z3450" t="s">
        <v>33</v>
      </c>
      <c r="AA3450">
        <f>VLOOKUP(Table1[[#This Row],[Facility Name]],D_2,8,0)</f>
        <v>73</v>
      </c>
    </row>
    <row r="3451" spans="1:27" x14ac:dyDescent="0.25">
      <c r="A3451">
        <v>272502</v>
      </c>
      <c r="B3451" t="s">
        <v>3303</v>
      </c>
      <c r="C3451">
        <v>5</v>
      </c>
      <c r="D3451" t="s">
        <v>3246</v>
      </c>
      <c r="E3451" t="s">
        <v>3304</v>
      </c>
      <c r="F3451" t="s">
        <v>44</v>
      </c>
      <c r="G3451" t="s">
        <v>30</v>
      </c>
      <c r="H3451" t="s">
        <v>45</v>
      </c>
      <c r="I3451">
        <v>19</v>
      </c>
      <c r="J3451" t="s">
        <v>33</v>
      </c>
      <c r="K3451">
        <v>112</v>
      </c>
      <c r="L3451">
        <v>145</v>
      </c>
      <c r="M3451">
        <v>156</v>
      </c>
      <c r="N3451" t="s">
        <v>33</v>
      </c>
      <c r="O3451" t="s">
        <v>40</v>
      </c>
      <c r="P3451" t="s">
        <v>33</v>
      </c>
      <c r="Q3451">
        <v>131</v>
      </c>
      <c r="R3451">
        <v>104</v>
      </c>
      <c r="S3451">
        <v>510</v>
      </c>
      <c r="T3451" t="s">
        <v>33</v>
      </c>
      <c r="U3451" t="s">
        <v>33</v>
      </c>
      <c r="V3451">
        <v>134</v>
      </c>
      <c r="W3451">
        <v>134</v>
      </c>
      <c r="X3451">
        <v>0</v>
      </c>
      <c r="Y3451" t="s">
        <v>33</v>
      </c>
      <c r="Z3451" t="s">
        <v>33</v>
      </c>
      <c r="AA3451">
        <f>VLOOKUP(Table1[[#This Row],[Facility Name]],D_2,8,0)</f>
        <v>63</v>
      </c>
    </row>
    <row r="3452" spans="1:27" x14ac:dyDescent="0.25">
      <c r="A3452">
        <v>272503</v>
      </c>
      <c r="B3452" t="s">
        <v>3405</v>
      </c>
      <c r="C3452">
        <v>4</v>
      </c>
      <c r="D3452" t="s">
        <v>3246</v>
      </c>
      <c r="E3452" t="s">
        <v>1719</v>
      </c>
      <c r="F3452" t="s">
        <v>29</v>
      </c>
      <c r="G3452" t="s">
        <v>30</v>
      </c>
      <c r="H3452" t="s">
        <v>37</v>
      </c>
      <c r="I3452">
        <v>12</v>
      </c>
      <c r="J3452" t="s">
        <v>33</v>
      </c>
      <c r="K3452">
        <v>44</v>
      </c>
      <c r="L3452">
        <v>63</v>
      </c>
      <c r="M3452">
        <v>65</v>
      </c>
      <c r="N3452" t="s">
        <v>33</v>
      </c>
      <c r="O3452" t="s">
        <v>40</v>
      </c>
      <c r="P3452" t="s">
        <v>33</v>
      </c>
      <c r="Q3452">
        <v>51</v>
      </c>
      <c r="R3452">
        <v>48</v>
      </c>
      <c r="S3452">
        <v>180</v>
      </c>
      <c r="T3452" t="s">
        <v>33</v>
      </c>
      <c r="U3452" t="s">
        <v>33</v>
      </c>
      <c r="V3452">
        <v>55</v>
      </c>
      <c r="W3452">
        <v>55</v>
      </c>
      <c r="X3452">
        <v>0</v>
      </c>
      <c r="Y3452" t="s">
        <v>33</v>
      </c>
      <c r="Z3452" t="s">
        <v>33</v>
      </c>
      <c r="AA3452">
        <f>VLOOKUP(Table1[[#This Row],[Facility Name]],D_2,8,0)</f>
        <v>60</v>
      </c>
    </row>
    <row r="3453" spans="1:27" hidden="1" x14ac:dyDescent="0.25">
      <c r="A3453">
        <v>282501</v>
      </c>
      <c r="B3453" t="s">
        <v>4560</v>
      </c>
      <c r="C3453">
        <v>5</v>
      </c>
      <c r="D3453" t="s">
        <v>3193</v>
      </c>
      <c r="E3453" t="s">
        <v>888</v>
      </c>
      <c r="F3453" t="s">
        <v>29</v>
      </c>
      <c r="G3453" t="s">
        <v>30</v>
      </c>
      <c r="H3453" t="s">
        <v>31</v>
      </c>
      <c r="I3453">
        <v>12</v>
      </c>
      <c r="J3453" t="s">
        <v>33</v>
      </c>
      <c r="K3453">
        <v>41</v>
      </c>
      <c r="L3453">
        <v>58</v>
      </c>
      <c r="M3453">
        <v>61</v>
      </c>
      <c r="N3453" t="s">
        <v>33</v>
      </c>
      <c r="O3453" t="s">
        <v>33</v>
      </c>
      <c r="P3453" t="s">
        <v>33</v>
      </c>
      <c r="Q3453">
        <v>48</v>
      </c>
      <c r="R3453">
        <v>30</v>
      </c>
      <c r="S3453">
        <v>170</v>
      </c>
      <c r="T3453" t="s">
        <v>33</v>
      </c>
      <c r="U3453" t="s">
        <v>33</v>
      </c>
      <c r="V3453">
        <v>47</v>
      </c>
      <c r="W3453">
        <v>47</v>
      </c>
      <c r="X3453">
        <v>0</v>
      </c>
      <c r="Y3453" t="s">
        <v>33</v>
      </c>
      <c r="Z3453" t="s">
        <v>33</v>
      </c>
      <c r="AA3453" t="e">
        <f>VLOOKUP(Table1[[#This Row],[Facility Name]],D_2,8,0)</f>
        <v>#N/A</v>
      </c>
    </row>
    <row r="3454" spans="1:27" hidden="1" x14ac:dyDescent="0.25">
      <c r="A3454">
        <v>282502</v>
      </c>
      <c r="B3454" t="s">
        <v>4561</v>
      </c>
      <c r="C3454">
        <v>4</v>
      </c>
      <c r="D3454" t="s">
        <v>3193</v>
      </c>
      <c r="E3454" t="s">
        <v>4562</v>
      </c>
      <c r="F3454" t="s">
        <v>29</v>
      </c>
      <c r="G3454" t="s">
        <v>30</v>
      </c>
      <c r="H3454" t="s">
        <v>31</v>
      </c>
      <c r="I3454">
        <v>20</v>
      </c>
      <c r="J3454" t="s">
        <v>32</v>
      </c>
      <c r="K3454">
        <v>76</v>
      </c>
      <c r="L3454">
        <v>94</v>
      </c>
      <c r="M3454">
        <v>98</v>
      </c>
      <c r="N3454" t="s">
        <v>33</v>
      </c>
      <c r="O3454" t="s">
        <v>33</v>
      </c>
      <c r="P3454" t="s">
        <v>33</v>
      </c>
      <c r="Q3454">
        <v>85</v>
      </c>
      <c r="R3454">
        <v>114</v>
      </c>
      <c r="S3454">
        <v>329</v>
      </c>
      <c r="T3454" t="s">
        <v>33</v>
      </c>
      <c r="U3454" t="s">
        <v>33</v>
      </c>
      <c r="V3454">
        <v>85</v>
      </c>
      <c r="W3454">
        <v>85</v>
      </c>
      <c r="X3454">
        <v>0</v>
      </c>
      <c r="Y3454" t="s">
        <v>33</v>
      </c>
      <c r="Z3454" t="s">
        <v>33</v>
      </c>
      <c r="AA3454" t="e">
        <f>VLOOKUP(Table1[[#This Row],[Facility Name]],D_2,8,0)</f>
        <v>#N/A</v>
      </c>
    </row>
    <row r="3455" spans="1:27" hidden="1" x14ac:dyDescent="0.25">
      <c r="A3455">
        <v>282503</v>
      </c>
      <c r="B3455" t="s">
        <v>4563</v>
      </c>
      <c r="C3455">
        <v>5</v>
      </c>
      <c r="D3455" t="s">
        <v>3193</v>
      </c>
      <c r="E3455" t="s">
        <v>600</v>
      </c>
      <c r="F3455" t="s">
        <v>29</v>
      </c>
      <c r="G3455" t="s">
        <v>30</v>
      </c>
      <c r="H3455" t="s">
        <v>31</v>
      </c>
      <c r="I3455">
        <v>12</v>
      </c>
      <c r="J3455" t="s">
        <v>33</v>
      </c>
      <c r="K3455">
        <v>49</v>
      </c>
      <c r="L3455">
        <v>82</v>
      </c>
      <c r="M3455">
        <v>83</v>
      </c>
      <c r="N3455" t="s">
        <v>33</v>
      </c>
      <c r="O3455" t="s">
        <v>33</v>
      </c>
      <c r="P3455" t="s">
        <v>33</v>
      </c>
      <c r="Q3455">
        <v>57</v>
      </c>
      <c r="R3455">
        <v>58</v>
      </c>
      <c r="S3455">
        <v>222</v>
      </c>
      <c r="T3455" t="s">
        <v>33</v>
      </c>
      <c r="U3455" t="s">
        <v>33</v>
      </c>
      <c r="V3455">
        <v>66</v>
      </c>
      <c r="W3455">
        <v>66</v>
      </c>
      <c r="X3455">
        <v>0</v>
      </c>
      <c r="Y3455" t="s">
        <v>33</v>
      </c>
      <c r="Z3455" t="s">
        <v>33</v>
      </c>
      <c r="AA3455" t="e">
        <f>VLOOKUP(Table1[[#This Row],[Facility Name]],D_2,8,0)</f>
        <v>#N/A</v>
      </c>
    </row>
    <row r="3456" spans="1:27" x14ac:dyDescent="0.25">
      <c r="A3456">
        <v>272504</v>
      </c>
      <c r="B3456" t="s">
        <v>3406</v>
      </c>
      <c r="C3456">
        <v>4</v>
      </c>
      <c r="D3456" t="s">
        <v>3246</v>
      </c>
      <c r="E3456" t="s">
        <v>3407</v>
      </c>
      <c r="F3456" t="s">
        <v>44</v>
      </c>
      <c r="G3456" t="s">
        <v>30</v>
      </c>
      <c r="H3456" t="s">
        <v>45</v>
      </c>
      <c r="I3456">
        <v>8</v>
      </c>
      <c r="J3456" t="s">
        <v>33</v>
      </c>
      <c r="K3456">
        <v>27</v>
      </c>
      <c r="L3456">
        <v>38</v>
      </c>
      <c r="M3456">
        <v>39</v>
      </c>
      <c r="N3456" t="s">
        <v>33</v>
      </c>
      <c r="O3456" t="s">
        <v>33</v>
      </c>
      <c r="P3456" t="s">
        <v>33</v>
      </c>
      <c r="Q3456">
        <v>32</v>
      </c>
      <c r="R3456">
        <v>22</v>
      </c>
      <c r="S3456">
        <v>137</v>
      </c>
      <c r="T3456" t="s">
        <v>33</v>
      </c>
      <c r="U3456" t="s">
        <v>33</v>
      </c>
      <c r="V3456">
        <v>37</v>
      </c>
      <c r="W3456">
        <v>37</v>
      </c>
      <c r="X3456">
        <v>0</v>
      </c>
      <c r="Y3456" t="s">
        <v>34</v>
      </c>
      <c r="Z3456" t="s">
        <v>33</v>
      </c>
      <c r="AA3456">
        <f>VLOOKUP(Table1[[#This Row],[Facility Name]],D_2,8,0)</f>
        <v>77</v>
      </c>
    </row>
    <row r="3457" spans="1:27" hidden="1" x14ac:dyDescent="0.25">
      <c r="A3457">
        <v>282506</v>
      </c>
      <c r="B3457" t="s">
        <v>3602</v>
      </c>
      <c r="C3457">
        <v>4</v>
      </c>
      <c r="D3457" t="s">
        <v>3193</v>
      </c>
      <c r="E3457" t="s">
        <v>398</v>
      </c>
      <c r="F3457" t="s">
        <v>29</v>
      </c>
      <c r="G3457" t="s">
        <v>30</v>
      </c>
      <c r="H3457" t="s">
        <v>31</v>
      </c>
      <c r="I3457">
        <v>21</v>
      </c>
      <c r="J3457" t="s">
        <v>33</v>
      </c>
      <c r="K3457">
        <v>59</v>
      </c>
      <c r="L3457">
        <v>91</v>
      </c>
      <c r="M3457">
        <v>96</v>
      </c>
      <c r="N3457" t="s">
        <v>33</v>
      </c>
      <c r="O3457" t="s">
        <v>33</v>
      </c>
      <c r="P3457" t="s">
        <v>33</v>
      </c>
      <c r="Q3457">
        <v>75</v>
      </c>
      <c r="R3457">
        <v>64</v>
      </c>
      <c r="S3457">
        <v>304</v>
      </c>
      <c r="T3457" t="s">
        <v>33</v>
      </c>
      <c r="U3457" t="s">
        <v>33</v>
      </c>
      <c r="V3457">
        <v>97</v>
      </c>
      <c r="W3457">
        <v>97</v>
      </c>
      <c r="X3457">
        <v>0</v>
      </c>
      <c r="Y3457" t="s">
        <v>40</v>
      </c>
      <c r="Z3457" t="s">
        <v>33</v>
      </c>
      <c r="AA3457" t="e">
        <f>VLOOKUP(Table1[[#This Row],[Facility Name]],D_2,8,0)</f>
        <v>#N/A</v>
      </c>
    </row>
    <row r="3458" spans="1:27" x14ac:dyDescent="0.25">
      <c r="A3458">
        <v>272505</v>
      </c>
      <c r="B3458" t="s">
        <v>3408</v>
      </c>
      <c r="C3458">
        <v>4</v>
      </c>
      <c r="D3458" t="s">
        <v>3246</v>
      </c>
      <c r="E3458" t="s">
        <v>2446</v>
      </c>
      <c r="F3458" t="s">
        <v>44</v>
      </c>
      <c r="G3458" t="s">
        <v>30</v>
      </c>
      <c r="H3458" t="s">
        <v>45</v>
      </c>
      <c r="I3458">
        <v>4</v>
      </c>
      <c r="J3458" t="s">
        <v>34</v>
      </c>
      <c r="K3458">
        <v>13</v>
      </c>
      <c r="L3458">
        <v>18</v>
      </c>
      <c r="M3458">
        <v>21</v>
      </c>
      <c r="N3458" t="s">
        <v>33</v>
      </c>
      <c r="O3458" t="s">
        <v>34</v>
      </c>
      <c r="P3458" t="s">
        <v>33</v>
      </c>
      <c r="Q3458">
        <v>15</v>
      </c>
      <c r="R3458">
        <v>10</v>
      </c>
      <c r="S3458">
        <v>70</v>
      </c>
      <c r="T3458" t="s">
        <v>33</v>
      </c>
      <c r="U3458" t="s">
        <v>33</v>
      </c>
      <c r="V3458">
        <v>20</v>
      </c>
      <c r="W3458">
        <v>20</v>
      </c>
      <c r="X3458">
        <v>0</v>
      </c>
      <c r="Y3458" t="s">
        <v>34</v>
      </c>
      <c r="Z3458" t="s">
        <v>33</v>
      </c>
      <c r="AA3458">
        <f>VLOOKUP(Table1[[#This Row],[Facility Name]],D_2,8,0)</f>
        <v>75</v>
      </c>
    </row>
    <row r="3459" spans="1:27" x14ac:dyDescent="0.25">
      <c r="A3459">
        <v>272506</v>
      </c>
      <c r="B3459" t="s">
        <v>3427</v>
      </c>
      <c r="C3459">
        <v>4</v>
      </c>
      <c r="D3459" t="s">
        <v>3246</v>
      </c>
      <c r="E3459" t="s">
        <v>3428</v>
      </c>
      <c r="F3459" t="s">
        <v>44</v>
      </c>
      <c r="G3459" t="s">
        <v>30</v>
      </c>
      <c r="H3459" t="s">
        <v>45</v>
      </c>
      <c r="I3459">
        <v>16</v>
      </c>
      <c r="J3459" t="s">
        <v>33</v>
      </c>
      <c r="K3459">
        <v>65</v>
      </c>
      <c r="L3459">
        <v>100</v>
      </c>
      <c r="M3459">
        <v>108</v>
      </c>
      <c r="N3459" t="s">
        <v>33</v>
      </c>
      <c r="O3459" t="s">
        <v>33</v>
      </c>
      <c r="P3459" t="s">
        <v>33</v>
      </c>
      <c r="Q3459">
        <v>82</v>
      </c>
      <c r="R3459">
        <v>69</v>
      </c>
      <c r="S3459">
        <v>344</v>
      </c>
      <c r="T3459" t="s">
        <v>33</v>
      </c>
      <c r="U3459" t="s">
        <v>33</v>
      </c>
      <c r="V3459">
        <v>95</v>
      </c>
      <c r="W3459">
        <v>95</v>
      </c>
      <c r="X3459">
        <v>0</v>
      </c>
      <c r="Y3459" t="s">
        <v>33</v>
      </c>
      <c r="Z3459" t="s">
        <v>33</v>
      </c>
      <c r="AA3459">
        <f>VLOOKUP(Table1[[#This Row],[Facility Name]],D_2,8,0)</f>
        <v>81</v>
      </c>
    </row>
    <row r="3460" spans="1:27" hidden="1" x14ac:dyDescent="0.25">
      <c r="A3460">
        <v>282511</v>
      </c>
      <c r="B3460" t="s">
        <v>3627</v>
      </c>
      <c r="C3460">
        <v>5</v>
      </c>
      <c r="D3460" t="s">
        <v>3193</v>
      </c>
      <c r="E3460" t="s">
        <v>398</v>
      </c>
      <c r="F3460" t="s">
        <v>29</v>
      </c>
      <c r="G3460" t="s">
        <v>30</v>
      </c>
      <c r="H3460" t="s">
        <v>31</v>
      </c>
      <c r="I3460">
        <v>20</v>
      </c>
      <c r="J3460" t="s">
        <v>33</v>
      </c>
      <c r="K3460">
        <v>41</v>
      </c>
      <c r="L3460">
        <v>57</v>
      </c>
      <c r="M3460">
        <v>65</v>
      </c>
      <c r="N3460" t="s">
        <v>33</v>
      </c>
      <c r="O3460" t="s">
        <v>40</v>
      </c>
      <c r="P3460" t="s">
        <v>33</v>
      </c>
      <c r="Q3460">
        <v>49</v>
      </c>
      <c r="R3460">
        <v>62</v>
      </c>
      <c r="S3460">
        <v>194</v>
      </c>
      <c r="T3460" t="s">
        <v>33</v>
      </c>
      <c r="U3460" t="s">
        <v>33</v>
      </c>
      <c r="V3460">
        <v>65</v>
      </c>
      <c r="W3460">
        <v>65</v>
      </c>
      <c r="X3460">
        <v>0</v>
      </c>
      <c r="Y3460" t="s">
        <v>33</v>
      </c>
      <c r="Z3460" t="s">
        <v>32</v>
      </c>
      <c r="AA3460" t="e">
        <f>VLOOKUP(Table1[[#This Row],[Facility Name]],D_2,8,0)</f>
        <v>#N/A</v>
      </c>
    </row>
    <row r="3461" spans="1:27" hidden="1" x14ac:dyDescent="0.25">
      <c r="A3461">
        <v>282512</v>
      </c>
      <c r="B3461" t="s">
        <v>3628</v>
      </c>
      <c r="C3461">
        <v>4</v>
      </c>
      <c r="D3461" t="s">
        <v>3193</v>
      </c>
      <c r="E3461" t="s">
        <v>1554</v>
      </c>
      <c r="F3461" t="s">
        <v>29</v>
      </c>
      <c r="G3461" t="s">
        <v>30</v>
      </c>
      <c r="H3461" t="s">
        <v>31</v>
      </c>
      <c r="I3461">
        <v>12</v>
      </c>
      <c r="J3461" t="s">
        <v>33</v>
      </c>
      <c r="K3461">
        <v>38</v>
      </c>
      <c r="L3461">
        <v>54</v>
      </c>
      <c r="M3461">
        <v>59</v>
      </c>
      <c r="N3461" t="s">
        <v>33</v>
      </c>
      <c r="O3461" t="s">
        <v>33</v>
      </c>
      <c r="P3461" t="s">
        <v>33</v>
      </c>
      <c r="Q3461">
        <v>46</v>
      </c>
      <c r="R3461">
        <v>27</v>
      </c>
      <c r="S3461">
        <v>154</v>
      </c>
      <c r="T3461" t="s">
        <v>33</v>
      </c>
      <c r="U3461" t="s">
        <v>33</v>
      </c>
      <c r="V3461">
        <v>59</v>
      </c>
      <c r="W3461">
        <v>59</v>
      </c>
      <c r="X3461">
        <v>0</v>
      </c>
      <c r="Y3461" t="s">
        <v>34</v>
      </c>
      <c r="Z3461" t="s">
        <v>33</v>
      </c>
      <c r="AA3461" t="e">
        <f>VLOOKUP(Table1[[#This Row],[Facility Name]],D_2,8,0)</f>
        <v>#N/A</v>
      </c>
    </row>
    <row r="3462" spans="1:27" x14ac:dyDescent="0.25">
      <c r="A3462">
        <v>272507</v>
      </c>
      <c r="B3462" t="s">
        <v>3429</v>
      </c>
      <c r="C3462">
        <v>4</v>
      </c>
      <c r="D3462" t="s">
        <v>3246</v>
      </c>
      <c r="E3462" t="s">
        <v>3245</v>
      </c>
      <c r="F3462" t="s">
        <v>29</v>
      </c>
      <c r="G3462" t="s">
        <v>30</v>
      </c>
      <c r="H3462" t="s">
        <v>37</v>
      </c>
      <c r="I3462">
        <v>25</v>
      </c>
      <c r="J3462" t="s">
        <v>33</v>
      </c>
      <c r="K3462">
        <v>106</v>
      </c>
      <c r="L3462">
        <v>134</v>
      </c>
      <c r="M3462">
        <v>147</v>
      </c>
      <c r="N3462" t="s">
        <v>33</v>
      </c>
      <c r="O3462" t="s">
        <v>33</v>
      </c>
      <c r="P3462" t="s">
        <v>33</v>
      </c>
      <c r="Q3462">
        <v>123</v>
      </c>
      <c r="R3462">
        <v>109</v>
      </c>
      <c r="S3462">
        <v>507</v>
      </c>
      <c r="T3462" t="s">
        <v>40</v>
      </c>
      <c r="U3462" t="s">
        <v>33</v>
      </c>
      <c r="V3462">
        <v>128</v>
      </c>
      <c r="W3462">
        <v>128</v>
      </c>
      <c r="X3462">
        <v>0</v>
      </c>
      <c r="Y3462" t="s">
        <v>32</v>
      </c>
      <c r="Z3462" t="s">
        <v>33</v>
      </c>
      <c r="AA3462">
        <f>VLOOKUP(Table1[[#This Row],[Facility Name]],D_2,8,0)</f>
        <v>72</v>
      </c>
    </row>
    <row r="3463" spans="1:27" hidden="1" x14ac:dyDescent="0.25">
      <c r="A3463">
        <v>282514</v>
      </c>
      <c r="B3463" t="s">
        <v>3383</v>
      </c>
      <c r="C3463">
        <v>3</v>
      </c>
      <c r="D3463" t="s">
        <v>3193</v>
      </c>
      <c r="E3463" t="s">
        <v>398</v>
      </c>
      <c r="F3463" t="s">
        <v>29</v>
      </c>
      <c r="G3463" t="s">
        <v>30</v>
      </c>
      <c r="H3463" t="s">
        <v>31</v>
      </c>
      <c r="I3463">
        <v>12</v>
      </c>
      <c r="J3463" t="s">
        <v>33</v>
      </c>
      <c r="K3463">
        <v>35</v>
      </c>
      <c r="L3463">
        <v>48</v>
      </c>
      <c r="M3463">
        <v>48</v>
      </c>
      <c r="N3463" t="s">
        <v>33</v>
      </c>
      <c r="O3463" t="s">
        <v>33</v>
      </c>
      <c r="P3463" t="s">
        <v>33</v>
      </c>
      <c r="Q3463">
        <v>37</v>
      </c>
      <c r="R3463">
        <v>45</v>
      </c>
      <c r="S3463">
        <v>161</v>
      </c>
      <c r="T3463" t="s">
        <v>33</v>
      </c>
      <c r="U3463" t="s">
        <v>33</v>
      </c>
      <c r="V3463">
        <v>49</v>
      </c>
      <c r="W3463">
        <v>49</v>
      </c>
      <c r="X3463">
        <v>0</v>
      </c>
      <c r="Y3463" t="s">
        <v>34</v>
      </c>
      <c r="Z3463" t="s">
        <v>33</v>
      </c>
      <c r="AA3463" t="e">
        <f>VLOOKUP(Table1[[#This Row],[Facility Name]],D_2,8,0)</f>
        <v>#N/A</v>
      </c>
    </row>
    <row r="3464" spans="1:27" x14ac:dyDescent="0.25">
      <c r="A3464">
        <v>272508</v>
      </c>
      <c r="B3464" t="s">
        <v>3430</v>
      </c>
      <c r="C3464">
        <v>3</v>
      </c>
      <c r="D3464" t="s">
        <v>3246</v>
      </c>
      <c r="E3464" t="s">
        <v>3431</v>
      </c>
      <c r="F3464" t="s">
        <v>29</v>
      </c>
      <c r="G3464" t="s">
        <v>30</v>
      </c>
      <c r="H3464" t="s">
        <v>37</v>
      </c>
      <c r="I3464">
        <v>10</v>
      </c>
      <c r="J3464" t="s">
        <v>33</v>
      </c>
      <c r="K3464">
        <v>30</v>
      </c>
      <c r="L3464">
        <v>61</v>
      </c>
      <c r="M3464">
        <v>64</v>
      </c>
      <c r="N3464" t="s">
        <v>33</v>
      </c>
      <c r="O3464" t="s">
        <v>33</v>
      </c>
      <c r="P3464" t="s">
        <v>33</v>
      </c>
      <c r="Q3464">
        <v>51</v>
      </c>
      <c r="R3464">
        <v>31</v>
      </c>
      <c r="S3464">
        <v>187</v>
      </c>
      <c r="T3464" t="s">
        <v>33</v>
      </c>
      <c r="U3464" t="s">
        <v>33</v>
      </c>
      <c r="V3464">
        <v>57</v>
      </c>
      <c r="W3464">
        <v>57</v>
      </c>
      <c r="X3464">
        <v>0</v>
      </c>
      <c r="Y3464" t="s">
        <v>33</v>
      </c>
      <c r="Z3464" t="s">
        <v>33</v>
      </c>
      <c r="AA3464">
        <f>VLOOKUP(Table1[[#This Row],[Facility Name]],D_2,8,0)</f>
        <v>80</v>
      </c>
    </row>
    <row r="3465" spans="1:27" hidden="1" x14ac:dyDescent="0.25">
      <c r="A3465">
        <v>282516</v>
      </c>
      <c r="B3465" t="s">
        <v>3386</v>
      </c>
      <c r="C3465">
        <v>3</v>
      </c>
      <c r="D3465" t="s">
        <v>3193</v>
      </c>
      <c r="E3465" t="s">
        <v>398</v>
      </c>
      <c r="F3465" t="s">
        <v>29</v>
      </c>
      <c r="G3465" t="s">
        <v>30</v>
      </c>
      <c r="H3465" t="s">
        <v>31</v>
      </c>
      <c r="I3465">
        <v>17</v>
      </c>
      <c r="J3465" t="s">
        <v>33</v>
      </c>
      <c r="K3465">
        <v>25</v>
      </c>
      <c r="L3465">
        <v>35</v>
      </c>
      <c r="M3465">
        <v>39</v>
      </c>
      <c r="N3465" t="s">
        <v>33</v>
      </c>
      <c r="O3465" t="s">
        <v>33</v>
      </c>
      <c r="P3465" t="s">
        <v>33</v>
      </c>
      <c r="Q3465">
        <v>28</v>
      </c>
      <c r="R3465">
        <v>31</v>
      </c>
      <c r="S3465">
        <v>120</v>
      </c>
      <c r="T3465" t="s">
        <v>33</v>
      </c>
      <c r="U3465" t="s">
        <v>33</v>
      </c>
      <c r="V3465">
        <v>39</v>
      </c>
      <c r="W3465">
        <v>39</v>
      </c>
      <c r="X3465">
        <v>0</v>
      </c>
      <c r="Y3465" t="s">
        <v>34</v>
      </c>
      <c r="Z3465" t="s">
        <v>33</v>
      </c>
      <c r="AA3465" t="e">
        <f>VLOOKUP(Table1[[#This Row],[Facility Name]],D_2,8,0)</f>
        <v>#N/A</v>
      </c>
    </row>
    <row r="3466" spans="1:27" hidden="1" x14ac:dyDescent="0.25">
      <c r="A3466">
        <v>282517</v>
      </c>
      <c r="B3466" t="s">
        <v>3387</v>
      </c>
      <c r="C3466">
        <v>5</v>
      </c>
      <c r="D3466" t="s">
        <v>3193</v>
      </c>
      <c r="E3466" t="s">
        <v>3388</v>
      </c>
      <c r="F3466" t="s">
        <v>29</v>
      </c>
      <c r="G3466" t="s">
        <v>30</v>
      </c>
      <c r="H3466" t="s">
        <v>31</v>
      </c>
      <c r="I3466">
        <v>8</v>
      </c>
      <c r="J3466" t="s">
        <v>34</v>
      </c>
      <c r="K3466">
        <v>15</v>
      </c>
      <c r="L3466">
        <v>28</v>
      </c>
      <c r="M3466">
        <v>29</v>
      </c>
      <c r="N3466" t="s">
        <v>33</v>
      </c>
      <c r="O3466" t="s">
        <v>33</v>
      </c>
      <c r="P3466" t="s">
        <v>33</v>
      </c>
      <c r="Q3466">
        <v>20</v>
      </c>
      <c r="R3466">
        <v>14</v>
      </c>
      <c r="S3466">
        <v>91</v>
      </c>
      <c r="T3466" t="s">
        <v>33</v>
      </c>
      <c r="U3466" t="s">
        <v>33</v>
      </c>
      <c r="V3466">
        <v>20</v>
      </c>
      <c r="W3466">
        <v>20</v>
      </c>
      <c r="X3466">
        <v>0</v>
      </c>
      <c r="Y3466" t="s">
        <v>34</v>
      </c>
      <c r="Z3466" t="s">
        <v>33</v>
      </c>
      <c r="AA3466" t="e">
        <f>VLOOKUP(Table1[[#This Row],[Facility Name]],D_2,8,0)</f>
        <v>#N/A</v>
      </c>
    </row>
    <row r="3467" spans="1:27" hidden="1" x14ac:dyDescent="0.25">
      <c r="A3467">
        <v>282518</v>
      </c>
      <c r="B3467" t="s">
        <v>3409</v>
      </c>
      <c r="C3467">
        <v>4</v>
      </c>
      <c r="D3467" t="s">
        <v>3193</v>
      </c>
      <c r="E3467" t="s">
        <v>3410</v>
      </c>
      <c r="F3467" t="s">
        <v>29</v>
      </c>
      <c r="G3467" t="s">
        <v>30</v>
      </c>
      <c r="H3467" t="s">
        <v>31</v>
      </c>
      <c r="I3467">
        <v>12</v>
      </c>
      <c r="J3467" t="s">
        <v>33</v>
      </c>
      <c r="K3467">
        <v>40</v>
      </c>
      <c r="L3467">
        <v>50</v>
      </c>
      <c r="M3467">
        <v>54</v>
      </c>
      <c r="N3467" t="s">
        <v>33</v>
      </c>
      <c r="O3467" t="s">
        <v>33</v>
      </c>
      <c r="P3467" t="s">
        <v>33</v>
      </c>
      <c r="Q3467">
        <v>49</v>
      </c>
      <c r="R3467">
        <v>62</v>
      </c>
      <c r="S3467">
        <v>209</v>
      </c>
      <c r="T3467" t="s">
        <v>33</v>
      </c>
      <c r="U3467" t="s">
        <v>33</v>
      </c>
      <c r="V3467">
        <v>56</v>
      </c>
      <c r="W3467">
        <v>56</v>
      </c>
      <c r="X3467">
        <v>0</v>
      </c>
      <c r="Y3467" t="s">
        <v>33</v>
      </c>
      <c r="Z3467" t="s">
        <v>33</v>
      </c>
      <c r="AA3467" t="e">
        <f>VLOOKUP(Table1[[#This Row],[Facility Name]],D_2,8,0)</f>
        <v>#N/A</v>
      </c>
    </row>
    <row r="3468" spans="1:27" x14ac:dyDescent="0.25">
      <c r="A3468">
        <v>272511</v>
      </c>
      <c r="B3468" t="s">
        <v>3521</v>
      </c>
      <c r="C3468">
        <v>3</v>
      </c>
      <c r="D3468" t="s">
        <v>3246</v>
      </c>
      <c r="E3468" t="s">
        <v>731</v>
      </c>
      <c r="F3468" t="s">
        <v>29</v>
      </c>
      <c r="G3468" t="s">
        <v>30</v>
      </c>
      <c r="H3468" t="s">
        <v>37</v>
      </c>
      <c r="I3468">
        <v>16</v>
      </c>
      <c r="J3468" t="s">
        <v>33</v>
      </c>
      <c r="K3468">
        <v>22</v>
      </c>
      <c r="L3468">
        <v>29</v>
      </c>
      <c r="M3468">
        <v>29</v>
      </c>
      <c r="N3468" t="s">
        <v>33</v>
      </c>
      <c r="O3468" t="s">
        <v>33</v>
      </c>
      <c r="P3468" t="s">
        <v>33</v>
      </c>
      <c r="Q3468">
        <v>26</v>
      </c>
      <c r="R3468">
        <v>20</v>
      </c>
      <c r="S3468">
        <v>102</v>
      </c>
      <c r="T3468" t="s">
        <v>33</v>
      </c>
      <c r="U3468" t="s">
        <v>33</v>
      </c>
      <c r="V3468">
        <v>26</v>
      </c>
      <c r="W3468">
        <v>26</v>
      </c>
      <c r="X3468">
        <v>0</v>
      </c>
      <c r="Y3468" t="s">
        <v>34</v>
      </c>
      <c r="Z3468" t="s">
        <v>33</v>
      </c>
      <c r="AA3468">
        <f>VLOOKUP(Table1[[#This Row],[Facility Name]],D_2,8,0)</f>
        <v>58</v>
      </c>
    </row>
    <row r="3469" spans="1:27" x14ac:dyDescent="0.25">
      <c r="A3469">
        <v>272512</v>
      </c>
      <c r="B3469" t="s">
        <v>3522</v>
      </c>
      <c r="C3469">
        <v>3</v>
      </c>
      <c r="D3469" t="s">
        <v>3246</v>
      </c>
      <c r="E3469" t="s">
        <v>3519</v>
      </c>
      <c r="F3469" t="s">
        <v>29</v>
      </c>
      <c r="G3469" t="s">
        <v>30</v>
      </c>
      <c r="H3469" t="s">
        <v>37</v>
      </c>
      <c r="I3469">
        <v>18</v>
      </c>
      <c r="J3469" t="s">
        <v>33</v>
      </c>
      <c r="K3469">
        <v>40</v>
      </c>
      <c r="L3469">
        <v>58</v>
      </c>
      <c r="M3469">
        <v>60</v>
      </c>
      <c r="N3469" t="s">
        <v>33</v>
      </c>
      <c r="O3469" t="s">
        <v>33</v>
      </c>
      <c r="P3469" t="s">
        <v>40</v>
      </c>
      <c r="Q3469">
        <v>47</v>
      </c>
      <c r="R3469">
        <v>64</v>
      </c>
      <c r="S3469">
        <v>119</v>
      </c>
      <c r="T3469" t="s">
        <v>40</v>
      </c>
      <c r="U3469" t="s">
        <v>33</v>
      </c>
      <c r="V3469">
        <v>49</v>
      </c>
      <c r="W3469">
        <v>49</v>
      </c>
      <c r="X3469">
        <v>0</v>
      </c>
      <c r="Y3469" t="s">
        <v>33</v>
      </c>
      <c r="Z3469" t="s">
        <v>33</v>
      </c>
      <c r="AA3469">
        <f>VLOOKUP(Table1[[#This Row],[Facility Name]],D_2,8,0)</f>
        <v>78</v>
      </c>
    </row>
    <row r="3470" spans="1:27" x14ac:dyDescent="0.25">
      <c r="A3470">
        <v>272513</v>
      </c>
      <c r="B3470" t="s">
        <v>3523</v>
      </c>
      <c r="C3470">
        <v>3</v>
      </c>
      <c r="D3470" t="s">
        <v>3246</v>
      </c>
      <c r="E3470" t="s">
        <v>731</v>
      </c>
      <c r="F3470" t="s">
        <v>44</v>
      </c>
      <c r="G3470" t="s">
        <v>30</v>
      </c>
      <c r="H3470" t="s">
        <v>45</v>
      </c>
      <c r="I3470">
        <v>17</v>
      </c>
      <c r="J3470" t="s">
        <v>34</v>
      </c>
      <c r="K3470">
        <v>15</v>
      </c>
      <c r="L3470">
        <v>29</v>
      </c>
      <c r="M3470">
        <v>30</v>
      </c>
      <c r="N3470" t="s">
        <v>33</v>
      </c>
      <c r="O3470" t="s">
        <v>33</v>
      </c>
      <c r="P3470" t="s">
        <v>33</v>
      </c>
      <c r="Q3470">
        <v>20</v>
      </c>
      <c r="R3470">
        <v>12</v>
      </c>
      <c r="S3470">
        <v>28</v>
      </c>
      <c r="T3470" t="s">
        <v>33</v>
      </c>
      <c r="U3470" t="s">
        <v>33</v>
      </c>
      <c r="V3470">
        <v>29</v>
      </c>
      <c r="W3470">
        <v>29</v>
      </c>
      <c r="X3470">
        <v>0</v>
      </c>
      <c r="Y3470" t="s">
        <v>34</v>
      </c>
      <c r="Z3470" t="s">
        <v>33</v>
      </c>
      <c r="AA3470">
        <f>VLOOKUP(Table1[[#This Row],[Facility Name]],D_2,8,0)</f>
        <v>84</v>
      </c>
    </row>
    <row r="3471" spans="1:27" hidden="1" x14ac:dyDescent="0.25">
      <c r="A3471">
        <v>282522</v>
      </c>
      <c r="B3471" t="s">
        <v>3502</v>
      </c>
      <c r="C3471">
        <v>5</v>
      </c>
      <c r="D3471" t="s">
        <v>3193</v>
      </c>
      <c r="E3471" t="s">
        <v>983</v>
      </c>
      <c r="F3471" t="s">
        <v>29</v>
      </c>
      <c r="G3471" t="s">
        <v>30</v>
      </c>
      <c r="H3471" t="s">
        <v>31</v>
      </c>
      <c r="I3471">
        <v>12</v>
      </c>
      <c r="J3471" t="s">
        <v>33</v>
      </c>
      <c r="K3471">
        <v>30</v>
      </c>
      <c r="L3471">
        <v>40</v>
      </c>
      <c r="M3471">
        <v>41</v>
      </c>
      <c r="N3471" t="s">
        <v>33</v>
      </c>
      <c r="O3471" t="s">
        <v>33</v>
      </c>
      <c r="P3471" t="s">
        <v>33</v>
      </c>
      <c r="Q3471">
        <v>32</v>
      </c>
      <c r="R3471">
        <v>23</v>
      </c>
      <c r="S3471">
        <v>133</v>
      </c>
      <c r="T3471" t="s">
        <v>33</v>
      </c>
      <c r="U3471" t="s">
        <v>33</v>
      </c>
      <c r="V3471">
        <v>42</v>
      </c>
      <c r="W3471">
        <v>42</v>
      </c>
      <c r="X3471">
        <v>0</v>
      </c>
      <c r="Y3471" t="s">
        <v>34</v>
      </c>
      <c r="Z3471" t="s">
        <v>33</v>
      </c>
      <c r="AA3471" t="e">
        <f>VLOOKUP(Table1[[#This Row],[Facility Name]],D_2,8,0)</f>
        <v>#N/A</v>
      </c>
    </row>
    <row r="3472" spans="1:27" x14ac:dyDescent="0.25">
      <c r="A3472">
        <v>282313</v>
      </c>
      <c r="B3472" t="s">
        <v>3247</v>
      </c>
      <c r="C3472">
        <v>5</v>
      </c>
      <c r="D3472" t="s">
        <v>3193</v>
      </c>
      <c r="E3472" t="s">
        <v>3248</v>
      </c>
      <c r="F3472" t="s">
        <v>44</v>
      </c>
      <c r="G3472" t="s">
        <v>63</v>
      </c>
      <c r="H3472" t="s">
        <v>64</v>
      </c>
      <c r="I3472">
        <v>4</v>
      </c>
      <c r="J3472" t="s">
        <v>34</v>
      </c>
      <c r="K3472">
        <v>10</v>
      </c>
      <c r="L3472">
        <v>11</v>
      </c>
      <c r="M3472">
        <v>11</v>
      </c>
      <c r="N3472" t="s">
        <v>33</v>
      </c>
      <c r="O3472" t="s">
        <v>34</v>
      </c>
      <c r="P3472" t="s">
        <v>33</v>
      </c>
      <c r="Q3472">
        <v>10</v>
      </c>
      <c r="R3472">
        <v>5</v>
      </c>
      <c r="S3472">
        <v>46</v>
      </c>
      <c r="T3472" t="s">
        <v>34</v>
      </c>
      <c r="U3472" t="s">
        <v>40</v>
      </c>
      <c r="V3472">
        <v>11</v>
      </c>
      <c r="W3472">
        <v>11</v>
      </c>
      <c r="X3472">
        <v>0</v>
      </c>
      <c r="Y3472" t="s">
        <v>34</v>
      </c>
      <c r="Z3472" t="s">
        <v>34</v>
      </c>
      <c r="AA3472">
        <f>VLOOKUP(Table1[[#This Row],[Facility Name]],D_2,8,0)</f>
        <v>93</v>
      </c>
    </row>
    <row r="3473" spans="1:27" x14ac:dyDescent="0.25">
      <c r="A3473">
        <v>282314</v>
      </c>
      <c r="B3473" t="s">
        <v>3249</v>
      </c>
      <c r="C3473">
        <v>5</v>
      </c>
      <c r="D3473" t="s">
        <v>3193</v>
      </c>
      <c r="E3473" t="s">
        <v>3250</v>
      </c>
      <c r="F3473" t="s">
        <v>44</v>
      </c>
      <c r="G3473" t="s">
        <v>63</v>
      </c>
      <c r="H3473" t="s">
        <v>64</v>
      </c>
      <c r="I3473">
        <v>6</v>
      </c>
      <c r="J3473" t="s">
        <v>34</v>
      </c>
      <c r="K3473">
        <v>13</v>
      </c>
      <c r="L3473">
        <v>15</v>
      </c>
      <c r="M3473">
        <v>15</v>
      </c>
      <c r="N3473" t="s">
        <v>33</v>
      </c>
      <c r="O3473" t="s">
        <v>34</v>
      </c>
      <c r="P3473" t="s">
        <v>33</v>
      </c>
      <c r="Q3473">
        <v>15</v>
      </c>
      <c r="R3473">
        <v>10</v>
      </c>
      <c r="S3473">
        <v>68</v>
      </c>
      <c r="T3473" t="s">
        <v>32</v>
      </c>
      <c r="U3473" t="s">
        <v>33</v>
      </c>
      <c r="V3473">
        <v>13</v>
      </c>
      <c r="W3473">
        <v>13</v>
      </c>
      <c r="X3473">
        <v>0</v>
      </c>
      <c r="Y3473" t="s">
        <v>34</v>
      </c>
      <c r="Z3473" t="s">
        <v>33</v>
      </c>
      <c r="AA3473">
        <f>VLOOKUP(Table1[[#This Row],[Facility Name]],D_2,8,0)</f>
        <v>88</v>
      </c>
    </row>
    <row r="3474" spans="1:27" x14ac:dyDescent="0.25">
      <c r="A3474">
        <v>282315</v>
      </c>
      <c r="B3474" t="s">
        <v>3251</v>
      </c>
      <c r="D3474" t="s">
        <v>3193</v>
      </c>
      <c r="E3474" t="s">
        <v>3252</v>
      </c>
      <c r="F3474" t="s">
        <v>44</v>
      </c>
      <c r="G3474" t="s">
        <v>63</v>
      </c>
      <c r="H3474" t="s">
        <v>64</v>
      </c>
      <c r="I3474">
        <v>4</v>
      </c>
      <c r="J3474" t="s">
        <v>34</v>
      </c>
      <c r="K3474">
        <v>5</v>
      </c>
      <c r="L3474">
        <v>8</v>
      </c>
      <c r="M3474">
        <v>8</v>
      </c>
      <c r="N3474" t="s">
        <v>33</v>
      </c>
      <c r="O3474" t="s">
        <v>34</v>
      </c>
      <c r="P3474" t="s">
        <v>33</v>
      </c>
      <c r="Q3474">
        <v>8</v>
      </c>
      <c r="R3474">
        <v>9</v>
      </c>
      <c r="S3474">
        <v>34</v>
      </c>
      <c r="T3474" t="s">
        <v>34</v>
      </c>
      <c r="U3474" t="s">
        <v>34</v>
      </c>
      <c r="V3474">
        <v>8</v>
      </c>
      <c r="W3474">
        <v>8</v>
      </c>
      <c r="X3474">
        <v>0</v>
      </c>
      <c r="Y3474" t="s">
        <v>34</v>
      </c>
      <c r="Z3474" t="s">
        <v>34</v>
      </c>
      <c r="AA3474">
        <f>VLOOKUP(Table1[[#This Row],[Facility Name]],D_2,8,0)</f>
        <v>90</v>
      </c>
    </row>
    <row r="3475" spans="1:27" hidden="1" x14ac:dyDescent="0.25">
      <c r="A3475">
        <v>282526</v>
      </c>
      <c r="B3475" t="s">
        <v>3192</v>
      </c>
      <c r="C3475">
        <v>5</v>
      </c>
      <c r="D3475" t="s">
        <v>3193</v>
      </c>
      <c r="E3475" t="s">
        <v>600</v>
      </c>
      <c r="F3475" t="s">
        <v>29</v>
      </c>
      <c r="G3475" t="s">
        <v>30</v>
      </c>
      <c r="H3475" t="s">
        <v>31</v>
      </c>
      <c r="I3475">
        <v>8</v>
      </c>
      <c r="J3475" t="s">
        <v>34</v>
      </c>
      <c r="K3475">
        <v>17</v>
      </c>
      <c r="L3475">
        <v>23</v>
      </c>
      <c r="M3475">
        <v>30</v>
      </c>
      <c r="N3475" t="s">
        <v>33</v>
      </c>
      <c r="O3475" t="s">
        <v>33</v>
      </c>
      <c r="P3475" t="s">
        <v>33</v>
      </c>
      <c r="Q3475">
        <v>18</v>
      </c>
      <c r="R3475">
        <v>15</v>
      </c>
      <c r="S3475">
        <v>81</v>
      </c>
      <c r="T3475" t="s">
        <v>33</v>
      </c>
      <c r="U3475" t="s">
        <v>33</v>
      </c>
      <c r="V3475">
        <v>29</v>
      </c>
      <c r="W3475">
        <v>29</v>
      </c>
      <c r="X3475">
        <v>0</v>
      </c>
      <c r="Y3475" t="s">
        <v>34</v>
      </c>
      <c r="Z3475" t="s">
        <v>33</v>
      </c>
      <c r="AA3475" t="e">
        <f>VLOOKUP(Table1[[#This Row],[Facility Name]],D_2,8,0)</f>
        <v>#N/A</v>
      </c>
    </row>
    <row r="3476" spans="1:27" x14ac:dyDescent="0.25">
      <c r="A3476">
        <v>282316</v>
      </c>
      <c r="B3476" t="s">
        <v>3273</v>
      </c>
      <c r="C3476">
        <v>3</v>
      </c>
      <c r="D3476" t="s">
        <v>3193</v>
      </c>
      <c r="E3476" t="s">
        <v>3274</v>
      </c>
      <c r="F3476" t="s">
        <v>44</v>
      </c>
      <c r="G3476" t="s">
        <v>63</v>
      </c>
      <c r="H3476" t="s">
        <v>64</v>
      </c>
      <c r="I3476">
        <v>5</v>
      </c>
      <c r="J3476" t="s">
        <v>34</v>
      </c>
      <c r="K3476">
        <v>11</v>
      </c>
      <c r="L3476">
        <v>14</v>
      </c>
      <c r="M3476">
        <v>17</v>
      </c>
      <c r="N3476" t="s">
        <v>33</v>
      </c>
      <c r="O3476" t="s">
        <v>34</v>
      </c>
      <c r="P3476" t="s">
        <v>33</v>
      </c>
      <c r="Q3476">
        <v>15</v>
      </c>
      <c r="R3476">
        <v>7</v>
      </c>
      <c r="S3476">
        <v>58</v>
      </c>
      <c r="T3476" t="s">
        <v>33</v>
      </c>
      <c r="U3476" t="s">
        <v>33</v>
      </c>
      <c r="V3476">
        <v>17</v>
      </c>
      <c r="W3476">
        <v>17</v>
      </c>
      <c r="X3476">
        <v>0</v>
      </c>
      <c r="Y3476" t="s">
        <v>34</v>
      </c>
      <c r="Z3476" t="s">
        <v>33</v>
      </c>
      <c r="AA3476">
        <f>VLOOKUP(Table1[[#This Row],[Facility Name]],D_2,8,0)</f>
        <v>70</v>
      </c>
    </row>
    <row r="3477" spans="1:27" x14ac:dyDescent="0.25">
      <c r="A3477">
        <v>282318</v>
      </c>
      <c r="B3477" t="s">
        <v>3275</v>
      </c>
      <c r="C3477">
        <v>5</v>
      </c>
      <c r="D3477" t="s">
        <v>3193</v>
      </c>
      <c r="E3477" t="s">
        <v>3276</v>
      </c>
      <c r="F3477" t="s">
        <v>44</v>
      </c>
      <c r="G3477" t="s">
        <v>63</v>
      </c>
      <c r="H3477" t="s">
        <v>64</v>
      </c>
      <c r="I3477">
        <v>8</v>
      </c>
      <c r="J3477" t="s">
        <v>33</v>
      </c>
      <c r="K3477">
        <v>16</v>
      </c>
      <c r="L3477">
        <v>20</v>
      </c>
      <c r="M3477">
        <v>20</v>
      </c>
      <c r="N3477" t="s">
        <v>33</v>
      </c>
      <c r="O3477" t="s">
        <v>34</v>
      </c>
      <c r="P3477" t="s">
        <v>40</v>
      </c>
      <c r="Q3477">
        <v>18</v>
      </c>
      <c r="R3477">
        <v>8</v>
      </c>
      <c r="S3477">
        <v>77</v>
      </c>
      <c r="T3477" t="s">
        <v>33</v>
      </c>
      <c r="U3477" t="s">
        <v>33</v>
      </c>
      <c r="V3477">
        <v>20</v>
      </c>
      <c r="W3477">
        <v>20</v>
      </c>
      <c r="X3477">
        <v>0</v>
      </c>
      <c r="Y3477" t="s">
        <v>34</v>
      </c>
      <c r="Z3477" t="s">
        <v>34</v>
      </c>
      <c r="AA3477">
        <f>VLOOKUP(Table1[[#This Row],[Facility Name]],D_2,8,0)</f>
        <v>76</v>
      </c>
    </row>
    <row r="3478" spans="1:27" hidden="1" x14ac:dyDescent="0.25">
      <c r="A3478">
        <v>282529</v>
      </c>
      <c r="B3478" t="s">
        <v>3196</v>
      </c>
      <c r="C3478">
        <v>5</v>
      </c>
      <c r="D3478" t="s">
        <v>3193</v>
      </c>
      <c r="E3478" t="s">
        <v>398</v>
      </c>
      <c r="F3478" t="s">
        <v>29</v>
      </c>
      <c r="G3478" t="s">
        <v>30</v>
      </c>
      <c r="H3478" t="s">
        <v>31</v>
      </c>
      <c r="I3478">
        <v>12</v>
      </c>
      <c r="J3478" t="s">
        <v>33</v>
      </c>
      <c r="K3478">
        <v>25</v>
      </c>
      <c r="L3478">
        <v>46</v>
      </c>
      <c r="M3478">
        <v>51</v>
      </c>
      <c r="N3478" t="s">
        <v>33</v>
      </c>
      <c r="O3478" t="s">
        <v>33</v>
      </c>
      <c r="P3478" t="s">
        <v>33</v>
      </c>
      <c r="Q3478">
        <v>32</v>
      </c>
      <c r="R3478">
        <v>42</v>
      </c>
      <c r="S3478">
        <v>115</v>
      </c>
      <c r="T3478" t="s">
        <v>32</v>
      </c>
      <c r="U3478" t="s">
        <v>33</v>
      </c>
      <c r="V3478">
        <v>51</v>
      </c>
      <c r="W3478">
        <v>51</v>
      </c>
      <c r="X3478">
        <v>0</v>
      </c>
      <c r="Y3478" t="s">
        <v>34</v>
      </c>
      <c r="Z3478" t="s">
        <v>33</v>
      </c>
      <c r="AA3478" t="e">
        <f>VLOOKUP(Table1[[#This Row],[Facility Name]],D_2,8,0)</f>
        <v>#N/A</v>
      </c>
    </row>
    <row r="3479" spans="1:27" hidden="1" x14ac:dyDescent="0.25">
      <c r="A3479">
        <v>282530</v>
      </c>
      <c r="B3479" t="s">
        <v>3197</v>
      </c>
      <c r="C3479">
        <v>5</v>
      </c>
      <c r="D3479" t="s">
        <v>3193</v>
      </c>
      <c r="E3479" t="s">
        <v>78</v>
      </c>
      <c r="F3479" t="s">
        <v>29</v>
      </c>
      <c r="G3479" t="s">
        <v>30</v>
      </c>
      <c r="H3479" t="s">
        <v>31</v>
      </c>
      <c r="I3479">
        <v>24</v>
      </c>
      <c r="J3479" t="s">
        <v>33</v>
      </c>
      <c r="K3479">
        <v>41</v>
      </c>
      <c r="L3479">
        <v>62</v>
      </c>
      <c r="M3479">
        <v>64</v>
      </c>
      <c r="N3479" t="s">
        <v>33</v>
      </c>
      <c r="O3479" t="s">
        <v>33</v>
      </c>
      <c r="P3479" t="s">
        <v>33</v>
      </c>
      <c r="Q3479">
        <v>50</v>
      </c>
      <c r="R3479">
        <v>34</v>
      </c>
      <c r="S3479">
        <v>210</v>
      </c>
      <c r="T3479" t="s">
        <v>33</v>
      </c>
      <c r="U3479" t="s">
        <v>40</v>
      </c>
      <c r="V3479">
        <v>64</v>
      </c>
      <c r="W3479">
        <v>64</v>
      </c>
      <c r="X3479">
        <v>0</v>
      </c>
      <c r="Y3479" t="s">
        <v>33</v>
      </c>
      <c r="Z3479" t="s">
        <v>33</v>
      </c>
      <c r="AA3479" t="e">
        <f>VLOOKUP(Table1[[#This Row],[Facility Name]],D_2,8,0)</f>
        <v>#N/A</v>
      </c>
    </row>
    <row r="3480" spans="1:27" hidden="1" x14ac:dyDescent="0.25">
      <c r="A3480">
        <v>282531</v>
      </c>
      <c r="B3480" t="s">
        <v>3224</v>
      </c>
      <c r="C3480">
        <v>4</v>
      </c>
      <c r="D3480" t="s">
        <v>3193</v>
      </c>
      <c r="E3480" t="s">
        <v>398</v>
      </c>
      <c r="F3480" t="s">
        <v>29</v>
      </c>
      <c r="G3480" t="s">
        <v>30</v>
      </c>
      <c r="H3480" t="s">
        <v>31</v>
      </c>
      <c r="I3480">
        <v>12</v>
      </c>
      <c r="J3480" t="s">
        <v>33</v>
      </c>
      <c r="K3480">
        <v>24</v>
      </c>
      <c r="L3480">
        <v>35</v>
      </c>
      <c r="M3480">
        <v>38</v>
      </c>
      <c r="N3480" t="s">
        <v>33</v>
      </c>
      <c r="O3480" t="s">
        <v>33</v>
      </c>
      <c r="P3480" t="s">
        <v>33</v>
      </c>
      <c r="Q3480">
        <v>27</v>
      </c>
      <c r="R3480">
        <v>23</v>
      </c>
      <c r="S3480">
        <v>102</v>
      </c>
      <c r="T3480" t="s">
        <v>33</v>
      </c>
      <c r="U3480" t="s">
        <v>33</v>
      </c>
      <c r="V3480">
        <v>37</v>
      </c>
      <c r="W3480">
        <v>37</v>
      </c>
      <c r="X3480">
        <v>0</v>
      </c>
      <c r="Y3480" t="s">
        <v>34</v>
      </c>
      <c r="Z3480" t="s">
        <v>33</v>
      </c>
      <c r="AA3480" t="e">
        <f>VLOOKUP(Table1[[#This Row],[Facility Name]],D_2,8,0)</f>
        <v>#N/A</v>
      </c>
    </row>
    <row r="3481" spans="1:27" x14ac:dyDescent="0.25">
      <c r="A3481">
        <v>282500</v>
      </c>
      <c r="B3481" t="s">
        <v>3335</v>
      </c>
      <c r="C3481">
        <v>3</v>
      </c>
      <c r="D3481" t="s">
        <v>3193</v>
      </c>
      <c r="E3481" t="s">
        <v>600</v>
      </c>
      <c r="F3481" t="s">
        <v>44</v>
      </c>
      <c r="G3481" t="s">
        <v>63</v>
      </c>
      <c r="H3481" t="s">
        <v>64</v>
      </c>
      <c r="I3481">
        <v>22</v>
      </c>
      <c r="J3481" t="s">
        <v>33</v>
      </c>
      <c r="K3481">
        <v>79</v>
      </c>
      <c r="L3481">
        <v>90</v>
      </c>
      <c r="M3481">
        <v>95</v>
      </c>
      <c r="N3481" t="s">
        <v>33</v>
      </c>
      <c r="O3481" t="s">
        <v>33</v>
      </c>
      <c r="P3481" t="s">
        <v>40</v>
      </c>
      <c r="Q3481">
        <v>89</v>
      </c>
      <c r="R3481">
        <v>73</v>
      </c>
      <c r="S3481">
        <v>406</v>
      </c>
      <c r="T3481" t="s">
        <v>33</v>
      </c>
      <c r="U3481" t="s">
        <v>33</v>
      </c>
      <c r="V3481">
        <v>98</v>
      </c>
      <c r="W3481">
        <v>98</v>
      </c>
      <c r="X3481">
        <v>0</v>
      </c>
      <c r="Y3481" t="s">
        <v>33</v>
      </c>
      <c r="Z3481" t="s">
        <v>33</v>
      </c>
      <c r="AA3481">
        <f>VLOOKUP(Table1[[#This Row],[Facility Name]],D_2,8,0)</f>
        <v>60</v>
      </c>
    </row>
    <row r="3482" spans="1:27" hidden="1" x14ac:dyDescent="0.25">
      <c r="A3482">
        <v>282533</v>
      </c>
      <c r="B3482" t="s">
        <v>3316</v>
      </c>
      <c r="C3482">
        <v>4</v>
      </c>
      <c r="D3482" t="s">
        <v>3193</v>
      </c>
      <c r="E3482" t="s">
        <v>398</v>
      </c>
      <c r="F3482" t="s">
        <v>29</v>
      </c>
      <c r="G3482" t="s">
        <v>30</v>
      </c>
      <c r="H3482" t="s">
        <v>31</v>
      </c>
      <c r="I3482">
        <v>0</v>
      </c>
      <c r="J3482" t="s">
        <v>33</v>
      </c>
      <c r="K3482">
        <v>42</v>
      </c>
      <c r="L3482">
        <v>83</v>
      </c>
      <c r="M3482">
        <v>85</v>
      </c>
      <c r="N3482" t="s">
        <v>33</v>
      </c>
      <c r="O3482" t="s">
        <v>33</v>
      </c>
      <c r="P3482" t="s">
        <v>33</v>
      </c>
      <c r="Q3482">
        <v>54</v>
      </c>
      <c r="R3482">
        <v>40</v>
      </c>
      <c r="S3482">
        <v>173</v>
      </c>
      <c r="T3482" t="s">
        <v>34</v>
      </c>
      <c r="U3482" t="s">
        <v>33</v>
      </c>
      <c r="V3482">
        <v>14</v>
      </c>
      <c r="W3482">
        <v>14</v>
      </c>
      <c r="X3482">
        <v>0</v>
      </c>
      <c r="Y3482" t="s">
        <v>40</v>
      </c>
      <c r="Z3482" t="s">
        <v>33</v>
      </c>
      <c r="AA3482" t="e">
        <f>VLOOKUP(Table1[[#This Row],[Facility Name]],D_2,8,0)</f>
        <v>#N/A</v>
      </c>
    </row>
    <row r="3483" spans="1:27" hidden="1" x14ac:dyDescent="0.25">
      <c r="A3483">
        <v>282534</v>
      </c>
      <c r="B3483" t="s">
        <v>3317</v>
      </c>
      <c r="C3483">
        <v>5</v>
      </c>
      <c r="D3483" t="s">
        <v>3193</v>
      </c>
      <c r="E3483" t="s">
        <v>3318</v>
      </c>
      <c r="F3483" t="s">
        <v>29</v>
      </c>
      <c r="G3483" t="s">
        <v>30</v>
      </c>
      <c r="H3483" t="s">
        <v>31</v>
      </c>
      <c r="I3483">
        <v>8</v>
      </c>
      <c r="J3483" t="s">
        <v>33</v>
      </c>
      <c r="K3483">
        <v>24</v>
      </c>
      <c r="L3483">
        <v>29</v>
      </c>
      <c r="M3483">
        <v>30</v>
      </c>
      <c r="N3483" t="s">
        <v>33</v>
      </c>
      <c r="O3483" t="s">
        <v>33</v>
      </c>
      <c r="P3483" t="s">
        <v>33</v>
      </c>
      <c r="Q3483">
        <v>26</v>
      </c>
      <c r="R3483">
        <v>43</v>
      </c>
      <c r="S3483">
        <v>55</v>
      </c>
      <c r="T3483" t="s">
        <v>33</v>
      </c>
      <c r="U3483" t="s">
        <v>33</v>
      </c>
      <c r="V3483">
        <v>29</v>
      </c>
      <c r="W3483">
        <v>29</v>
      </c>
      <c r="X3483">
        <v>0</v>
      </c>
      <c r="Y3483" t="s">
        <v>34</v>
      </c>
      <c r="Z3483" t="s">
        <v>33</v>
      </c>
      <c r="AA3483" t="e">
        <f>VLOOKUP(Table1[[#This Row],[Facility Name]],D_2,8,0)</f>
        <v>#N/A</v>
      </c>
    </row>
    <row r="3484" spans="1:27" x14ac:dyDescent="0.25">
      <c r="A3484">
        <v>282504</v>
      </c>
      <c r="B3484" t="s">
        <v>4564</v>
      </c>
      <c r="C3484">
        <v>3</v>
      </c>
      <c r="D3484" t="s">
        <v>3193</v>
      </c>
      <c r="E3484" t="s">
        <v>398</v>
      </c>
      <c r="F3484" t="s">
        <v>44</v>
      </c>
      <c r="G3484" t="s">
        <v>30</v>
      </c>
      <c r="H3484" t="s">
        <v>45</v>
      </c>
      <c r="I3484">
        <v>30</v>
      </c>
      <c r="J3484" t="s">
        <v>33</v>
      </c>
      <c r="K3484">
        <v>83</v>
      </c>
      <c r="L3484">
        <v>130</v>
      </c>
      <c r="M3484">
        <v>142</v>
      </c>
      <c r="N3484" t="s">
        <v>33</v>
      </c>
      <c r="O3484" t="s">
        <v>33</v>
      </c>
      <c r="P3484" t="s">
        <v>33</v>
      </c>
      <c r="Q3484">
        <v>99</v>
      </c>
      <c r="R3484">
        <v>146</v>
      </c>
      <c r="S3484">
        <v>407</v>
      </c>
      <c r="T3484" t="s">
        <v>33</v>
      </c>
      <c r="U3484" t="s">
        <v>33</v>
      </c>
      <c r="V3484">
        <v>140</v>
      </c>
      <c r="W3484">
        <v>140</v>
      </c>
      <c r="X3484">
        <v>0</v>
      </c>
      <c r="Y3484" t="s">
        <v>33</v>
      </c>
      <c r="Z3484" t="s">
        <v>33</v>
      </c>
      <c r="AA3484">
        <f>VLOOKUP(Table1[[#This Row],[Facility Name]],D_2,8,0)</f>
        <v>50</v>
      </c>
    </row>
    <row r="3485" spans="1:27" hidden="1" x14ac:dyDescent="0.25">
      <c r="A3485">
        <v>292501</v>
      </c>
      <c r="B3485" t="s">
        <v>3421</v>
      </c>
      <c r="C3485">
        <v>3</v>
      </c>
      <c r="D3485" t="s">
        <v>3208</v>
      </c>
      <c r="E3485" t="s">
        <v>436</v>
      </c>
      <c r="F3485" t="s">
        <v>29</v>
      </c>
      <c r="G3485" t="s">
        <v>30</v>
      </c>
      <c r="H3485" t="s">
        <v>31</v>
      </c>
      <c r="I3485">
        <v>40</v>
      </c>
      <c r="J3485" t="s">
        <v>33</v>
      </c>
      <c r="K3485">
        <v>109</v>
      </c>
      <c r="L3485">
        <v>181</v>
      </c>
      <c r="M3485">
        <v>188</v>
      </c>
      <c r="N3485" t="s">
        <v>33</v>
      </c>
      <c r="O3485" t="s">
        <v>33</v>
      </c>
      <c r="P3485" t="s">
        <v>32</v>
      </c>
      <c r="Q3485">
        <v>122</v>
      </c>
      <c r="R3485">
        <v>158</v>
      </c>
      <c r="S3485">
        <v>624</v>
      </c>
      <c r="T3485" t="s">
        <v>32</v>
      </c>
      <c r="U3485" t="s">
        <v>33</v>
      </c>
      <c r="V3485">
        <v>190</v>
      </c>
      <c r="W3485">
        <v>190</v>
      </c>
      <c r="X3485">
        <v>0</v>
      </c>
      <c r="Y3485" t="s">
        <v>32</v>
      </c>
      <c r="Z3485" t="s">
        <v>33</v>
      </c>
      <c r="AA3485" t="e">
        <f>VLOOKUP(Table1[[#This Row],[Facility Name]],D_2,8,0)</f>
        <v>#N/A</v>
      </c>
    </row>
    <row r="3486" spans="1:27" hidden="1" x14ac:dyDescent="0.25">
      <c r="A3486">
        <v>292504</v>
      </c>
      <c r="B3486" t="s">
        <v>3442</v>
      </c>
      <c r="C3486">
        <v>3</v>
      </c>
      <c r="D3486" t="s">
        <v>3208</v>
      </c>
      <c r="E3486" t="s">
        <v>436</v>
      </c>
      <c r="F3486" t="s">
        <v>29</v>
      </c>
      <c r="G3486" t="s">
        <v>30</v>
      </c>
      <c r="H3486" t="s">
        <v>31</v>
      </c>
      <c r="I3486">
        <v>28</v>
      </c>
      <c r="J3486" t="s">
        <v>32</v>
      </c>
      <c r="K3486">
        <v>136</v>
      </c>
      <c r="L3486">
        <v>214</v>
      </c>
      <c r="M3486">
        <v>221</v>
      </c>
      <c r="N3486" t="s">
        <v>33</v>
      </c>
      <c r="O3486" t="s">
        <v>33</v>
      </c>
      <c r="P3486" t="s">
        <v>33</v>
      </c>
      <c r="Q3486">
        <v>151</v>
      </c>
      <c r="R3486">
        <v>206</v>
      </c>
      <c r="S3486">
        <v>642</v>
      </c>
      <c r="T3486" t="s">
        <v>33</v>
      </c>
      <c r="U3486" t="s">
        <v>33</v>
      </c>
      <c r="V3486">
        <v>224</v>
      </c>
      <c r="W3486">
        <v>224</v>
      </c>
      <c r="X3486">
        <v>0</v>
      </c>
      <c r="Y3486" t="s">
        <v>32</v>
      </c>
      <c r="Z3486" t="s">
        <v>32</v>
      </c>
      <c r="AA3486" t="e">
        <f>VLOOKUP(Table1[[#This Row],[Facility Name]],D_2,8,0)</f>
        <v>#N/A</v>
      </c>
    </row>
    <row r="3487" spans="1:27" hidden="1" x14ac:dyDescent="0.25">
      <c r="A3487">
        <v>292505</v>
      </c>
      <c r="B3487" t="s">
        <v>3443</v>
      </c>
      <c r="C3487">
        <v>4</v>
      </c>
      <c r="D3487" t="s">
        <v>3208</v>
      </c>
      <c r="E3487" t="s">
        <v>3211</v>
      </c>
      <c r="F3487" t="s">
        <v>29</v>
      </c>
      <c r="G3487" t="s">
        <v>30</v>
      </c>
      <c r="H3487" t="s">
        <v>31</v>
      </c>
      <c r="I3487">
        <v>21</v>
      </c>
      <c r="J3487" t="s">
        <v>33</v>
      </c>
      <c r="K3487">
        <v>54</v>
      </c>
      <c r="L3487">
        <v>95</v>
      </c>
      <c r="M3487">
        <v>102</v>
      </c>
      <c r="N3487" t="s">
        <v>33</v>
      </c>
      <c r="O3487" t="s">
        <v>33</v>
      </c>
      <c r="P3487" t="s">
        <v>33</v>
      </c>
      <c r="Q3487">
        <v>71</v>
      </c>
      <c r="R3487">
        <v>75</v>
      </c>
      <c r="S3487">
        <v>280</v>
      </c>
      <c r="T3487" t="s">
        <v>33</v>
      </c>
      <c r="U3487" t="s">
        <v>33</v>
      </c>
      <c r="V3487">
        <v>103</v>
      </c>
      <c r="W3487">
        <v>103</v>
      </c>
      <c r="X3487">
        <v>0</v>
      </c>
      <c r="Y3487" t="s">
        <v>33</v>
      </c>
      <c r="Z3487" t="s">
        <v>33</v>
      </c>
      <c r="AA3487" t="e">
        <f>VLOOKUP(Table1[[#This Row],[Facility Name]],D_2,8,0)</f>
        <v>#N/A</v>
      </c>
    </row>
    <row r="3488" spans="1:27" x14ac:dyDescent="0.25">
      <c r="A3488">
        <v>282507</v>
      </c>
      <c r="B3488" t="s">
        <v>3625</v>
      </c>
      <c r="C3488">
        <v>3</v>
      </c>
      <c r="D3488" t="s">
        <v>3193</v>
      </c>
      <c r="E3488" t="s">
        <v>398</v>
      </c>
      <c r="F3488" t="s">
        <v>44</v>
      </c>
      <c r="G3488" t="s">
        <v>30</v>
      </c>
      <c r="H3488" t="s">
        <v>45</v>
      </c>
      <c r="I3488">
        <v>24</v>
      </c>
      <c r="J3488" t="s">
        <v>33</v>
      </c>
      <c r="K3488">
        <v>65</v>
      </c>
      <c r="L3488">
        <v>92</v>
      </c>
      <c r="M3488">
        <v>102</v>
      </c>
      <c r="N3488" t="s">
        <v>33</v>
      </c>
      <c r="O3488" t="s">
        <v>33</v>
      </c>
      <c r="P3488" t="s">
        <v>33</v>
      </c>
      <c r="Q3488">
        <v>79</v>
      </c>
      <c r="R3488">
        <v>64</v>
      </c>
      <c r="S3488">
        <v>389</v>
      </c>
      <c r="T3488" t="s">
        <v>33</v>
      </c>
      <c r="U3488" t="s">
        <v>33</v>
      </c>
      <c r="V3488">
        <v>82</v>
      </c>
      <c r="W3488">
        <v>82</v>
      </c>
      <c r="X3488">
        <v>0</v>
      </c>
      <c r="Y3488" t="s">
        <v>40</v>
      </c>
      <c r="Z3488" t="s">
        <v>33</v>
      </c>
      <c r="AA3488">
        <f>VLOOKUP(Table1[[#This Row],[Facility Name]],D_2,8,0)</f>
        <v>42</v>
      </c>
    </row>
    <row r="3489" spans="1:27" hidden="1" x14ac:dyDescent="0.25">
      <c r="A3489">
        <v>292507</v>
      </c>
      <c r="B3489" t="s">
        <v>3445</v>
      </c>
      <c r="C3489">
        <v>4</v>
      </c>
      <c r="D3489" t="s">
        <v>3208</v>
      </c>
      <c r="E3489" t="s">
        <v>436</v>
      </c>
      <c r="F3489" t="s">
        <v>29</v>
      </c>
      <c r="G3489" t="s">
        <v>30</v>
      </c>
      <c r="H3489" t="s">
        <v>384</v>
      </c>
      <c r="I3489">
        <v>14</v>
      </c>
      <c r="J3489" t="s">
        <v>33</v>
      </c>
      <c r="K3489">
        <v>55</v>
      </c>
      <c r="L3489">
        <v>89</v>
      </c>
      <c r="M3489">
        <v>95</v>
      </c>
      <c r="N3489" t="s">
        <v>33</v>
      </c>
      <c r="O3489" t="s">
        <v>33</v>
      </c>
      <c r="P3489" t="s">
        <v>33</v>
      </c>
      <c r="Q3489">
        <v>65</v>
      </c>
      <c r="R3489">
        <v>67</v>
      </c>
      <c r="S3489">
        <v>268</v>
      </c>
      <c r="T3489" t="s">
        <v>33</v>
      </c>
      <c r="U3489" t="s">
        <v>33</v>
      </c>
      <c r="V3489">
        <v>93</v>
      </c>
      <c r="W3489">
        <v>93</v>
      </c>
      <c r="X3489">
        <v>0</v>
      </c>
      <c r="Y3489" t="s">
        <v>33</v>
      </c>
      <c r="Z3489" t="s">
        <v>33</v>
      </c>
      <c r="AA3489" t="e">
        <f>VLOOKUP(Table1[[#This Row],[Facility Name]],D_2,8,0)</f>
        <v>#N/A</v>
      </c>
    </row>
    <row r="3490" spans="1:27" x14ac:dyDescent="0.25">
      <c r="A3490">
        <v>282509</v>
      </c>
      <c r="B3490" t="s">
        <v>3626</v>
      </c>
      <c r="C3490">
        <v>5</v>
      </c>
      <c r="D3490" t="s">
        <v>3193</v>
      </c>
      <c r="E3490" t="s">
        <v>3378</v>
      </c>
      <c r="F3490" t="s">
        <v>44</v>
      </c>
      <c r="G3490" t="s">
        <v>63</v>
      </c>
      <c r="H3490" t="s">
        <v>64</v>
      </c>
      <c r="I3490">
        <v>12</v>
      </c>
      <c r="J3490" t="s">
        <v>33</v>
      </c>
      <c r="K3490">
        <v>25</v>
      </c>
      <c r="L3490">
        <v>37</v>
      </c>
      <c r="M3490">
        <v>39</v>
      </c>
      <c r="N3490" t="s">
        <v>33</v>
      </c>
      <c r="O3490" t="s">
        <v>33</v>
      </c>
      <c r="P3490" t="s">
        <v>33</v>
      </c>
      <c r="Q3490">
        <v>37</v>
      </c>
      <c r="R3490">
        <v>47</v>
      </c>
      <c r="S3490">
        <v>141</v>
      </c>
      <c r="T3490" t="s">
        <v>33</v>
      </c>
      <c r="U3490" t="s">
        <v>33</v>
      </c>
      <c r="V3490">
        <v>39</v>
      </c>
      <c r="W3490">
        <v>39</v>
      </c>
      <c r="X3490">
        <v>0</v>
      </c>
      <c r="Y3490" t="s">
        <v>34</v>
      </c>
      <c r="Z3490" t="s">
        <v>33</v>
      </c>
      <c r="AA3490">
        <f>VLOOKUP(Table1[[#This Row],[Facility Name]],D_2,8,0)</f>
        <v>66</v>
      </c>
    </row>
    <row r="3491" spans="1:27" hidden="1" x14ac:dyDescent="0.25">
      <c r="A3491">
        <v>292511</v>
      </c>
      <c r="B3491" t="s">
        <v>3533</v>
      </c>
      <c r="C3491">
        <v>3</v>
      </c>
      <c r="D3491" t="s">
        <v>3208</v>
      </c>
      <c r="E3491" t="s">
        <v>3534</v>
      </c>
      <c r="F3491" t="s">
        <v>29</v>
      </c>
      <c r="G3491" t="s">
        <v>30</v>
      </c>
      <c r="H3491" t="s">
        <v>31</v>
      </c>
      <c r="I3491">
        <v>20</v>
      </c>
      <c r="J3491" t="s">
        <v>33</v>
      </c>
      <c r="K3491">
        <v>36</v>
      </c>
      <c r="L3491">
        <v>66</v>
      </c>
      <c r="M3491">
        <v>68</v>
      </c>
      <c r="N3491" t="s">
        <v>33</v>
      </c>
      <c r="O3491" t="s">
        <v>33</v>
      </c>
      <c r="P3491" t="s">
        <v>33</v>
      </c>
      <c r="Q3491">
        <v>42</v>
      </c>
      <c r="R3491">
        <v>42</v>
      </c>
      <c r="S3491">
        <v>214</v>
      </c>
      <c r="T3491" t="s">
        <v>33</v>
      </c>
      <c r="U3491" t="s">
        <v>33</v>
      </c>
      <c r="V3491">
        <v>62</v>
      </c>
      <c r="W3491">
        <v>62</v>
      </c>
      <c r="X3491">
        <v>0</v>
      </c>
      <c r="Y3491" t="s">
        <v>33</v>
      </c>
      <c r="Z3491" t="s">
        <v>33</v>
      </c>
      <c r="AA3491" t="e">
        <f>VLOOKUP(Table1[[#This Row],[Facility Name]],D_2,8,0)</f>
        <v>#N/A</v>
      </c>
    </row>
    <row r="3492" spans="1:27" hidden="1" x14ac:dyDescent="0.25">
      <c r="A3492">
        <v>292512</v>
      </c>
      <c r="B3492" t="s">
        <v>3535</v>
      </c>
      <c r="C3492">
        <v>3</v>
      </c>
      <c r="D3492" t="s">
        <v>3208</v>
      </c>
      <c r="E3492" t="s">
        <v>436</v>
      </c>
      <c r="F3492" t="s">
        <v>29</v>
      </c>
      <c r="G3492" t="s">
        <v>30</v>
      </c>
      <c r="H3492" t="s">
        <v>31</v>
      </c>
      <c r="I3492">
        <v>22</v>
      </c>
      <c r="J3492" t="s">
        <v>33</v>
      </c>
      <c r="K3492">
        <v>47</v>
      </c>
      <c r="L3492">
        <v>76</v>
      </c>
      <c r="M3492">
        <v>80</v>
      </c>
      <c r="N3492" t="s">
        <v>33</v>
      </c>
      <c r="O3492" t="s">
        <v>33</v>
      </c>
      <c r="P3492" t="s">
        <v>33</v>
      </c>
      <c r="Q3492">
        <v>52</v>
      </c>
      <c r="R3492">
        <v>58</v>
      </c>
      <c r="S3492">
        <v>219</v>
      </c>
      <c r="T3492" t="s">
        <v>40</v>
      </c>
      <c r="U3492" t="s">
        <v>33</v>
      </c>
      <c r="V3492">
        <v>84</v>
      </c>
      <c r="W3492">
        <v>84</v>
      </c>
      <c r="X3492">
        <v>0</v>
      </c>
      <c r="Y3492" t="s">
        <v>33</v>
      </c>
      <c r="Z3492" t="s">
        <v>33</v>
      </c>
      <c r="AA3492" t="e">
        <f>VLOOKUP(Table1[[#This Row],[Facility Name]],D_2,8,0)</f>
        <v>#N/A</v>
      </c>
    </row>
    <row r="3493" spans="1:27" x14ac:dyDescent="0.25">
      <c r="A3493">
        <v>282513</v>
      </c>
      <c r="B3493" t="s">
        <v>3629</v>
      </c>
      <c r="C3493">
        <v>4</v>
      </c>
      <c r="D3493" t="s">
        <v>3193</v>
      </c>
      <c r="E3493" t="s">
        <v>600</v>
      </c>
      <c r="F3493" t="s">
        <v>44</v>
      </c>
      <c r="G3493" t="s">
        <v>63</v>
      </c>
      <c r="H3493" t="s">
        <v>64</v>
      </c>
      <c r="I3493">
        <v>28</v>
      </c>
      <c r="J3493" t="s">
        <v>33</v>
      </c>
      <c r="K3493">
        <v>81</v>
      </c>
      <c r="L3493">
        <v>115</v>
      </c>
      <c r="M3493">
        <v>119</v>
      </c>
      <c r="N3493" t="s">
        <v>33</v>
      </c>
      <c r="O3493" t="s">
        <v>33</v>
      </c>
      <c r="P3493" t="s">
        <v>33</v>
      </c>
      <c r="Q3493">
        <v>100</v>
      </c>
      <c r="R3493">
        <v>82</v>
      </c>
      <c r="S3493">
        <v>239</v>
      </c>
      <c r="T3493" t="s">
        <v>33</v>
      </c>
      <c r="U3493" t="s">
        <v>33</v>
      </c>
      <c r="V3493">
        <v>121</v>
      </c>
      <c r="W3493">
        <v>121</v>
      </c>
      <c r="X3493">
        <v>0</v>
      </c>
      <c r="Y3493" t="s">
        <v>34</v>
      </c>
      <c r="Z3493" t="s">
        <v>32</v>
      </c>
      <c r="AA3493">
        <f>VLOOKUP(Table1[[#This Row],[Facility Name]],D_2,8,0)</f>
        <v>84</v>
      </c>
    </row>
    <row r="3494" spans="1:27" hidden="1" x14ac:dyDescent="0.25">
      <c r="A3494">
        <v>292515</v>
      </c>
      <c r="B3494" t="s">
        <v>3537</v>
      </c>
      <c r="C3494">
        <v>5</v>
      </c>
      <c r="D3494" t="s">
        <v>3208</v>
      </c>
      <c r="E3494" t="s">
        <v>436</v>
      </c>
      <c r="F3494" t="s">
        <v>29</v>
      </c>
      <c r="G3494" t="s">
        <v>30</v>
      </c>
      <c r="H3494" t="s">
        <v>31</v>
      </c>
      <c r="I3494">
        <v>20</v>
      </c>
      <c r="J3494" t="s">
        <v>33</v>
      </c>
      <c r="K3494">
        <v>83</v>
      </c>
      <c r="L3494">
        <v>122</v>
      </c>
      <c r="M3494">
        <v>125</v>
      </c>
      <c r="N3494" t="s">
        <v>33</v>
      </c>
      <c r="O3494" t="s">
        <v>33</v>
      </c>
      <c r="P3494" t="s">
        <v>33</v>
      </c>
      <c r="Q3494">
        <v>97</v>
      </c>
      <c r="R3494">
        <v>106</v>
      </c>
      <c r="S3494">
        <v>413</v>
      </c>
      <c r="T3494" t="s">
        <v>33</v>
      </c>
      <c r="U3494" t="s">
        <v>33</v>
      </c>
      <c r="V3494">
        <v>126</v>
      </c>
      <c r="W3494">
        <v>126</v>
      </c>
      <c r="X3494">
        <v>0</v>
      </c>
      <c r="Y3494" t="s">
        <v>33</v>
      </c>
      <c r="Z3494" t="s">
        <v>33</v>
      </c>
      <c r="AA3494" t="e">
        <f>VLOOKUP(Table1[[#This Row],[Facility Name]],D_2,8,0)</f>
        <v>#N/A</v>
      </c>
    </row>
    <row r="3495" spans="1:27" x14ac:dyDescent="0.25">
      <c r="A3495">
        <v>282515</v>
      </c>
      <c r="B3495" t="s">
        <v>3384</v>
      </c>
      <c r="C3495">
        <v>4</v>
      </c>
      <c r="D3495" t="s">
        <v>3193</v>
      </c>
      <c r="E3495" t="s">
        <v>3385</v>
      </c>
      <c r="F3495" t="s">
        <v>29</v>
      </c>
      <c r="G3495" t="s">
        <v>30</v>
      </c>
      <c r="H3495" t="s">
        <v>37</v>
      </c>
      <c r="I3495">
        <v>25</v>
      </c>
      <c r="J3495" t="s">
        <v>33</v>
      </c>
      <c r="K3495">
        <v>94</v>
      </c>
      <c r="L3495">
        <v>125</v>
      </c>
      <c r="M3495">
        <v>132</v>
      </c>
      <c r="N3495" t="s">
        <v>33</v>
      </c>
      <c r="O3495" t="s">
        <v>33</v>
      </c>
      <c r="P3495" t="s">
        <v>33</v>
      </c>
      <c r="Q3495">
        <v>111</v>
      </c>
      <c r="R3495">
        <v>95</v>
      </c>
      <c r="S3495">
        <v>431</v>
      </c>
      <c r="T3495" t="s">
        <v>40</v>
      </c>
      <c r="U3495" t="s">
        <v>33</v>
      </c>
      <c r="V3495">
        <v>115</v>
      </c>
      <c r="W3495">
        <v>115</v>
      </c>
      <c r="X3495">
        <v>0</v>
      </c>
      <c r="Y3495" t="s">
        <v>33</v>
      </c>
      <c r="Z3495" t="s">
        <v>33</v>
      </c>
      <c r="AA3495">
        <f>VLOOKUP(Table1[[#This Row],[Facility Name]],D_2,8,0)</f>
        <v>67</v>
      </c>
    </row>
    <row r="3496" spans="1:27" hidden="1" x14ac:dyDescent="0.25">
      <c r="A3496">
        <v>292517</v>
      </c>
      <c r="B3496" t="s">
        <v>3557</v>
      </c>
      <c r="C3496">
        <v>3</v>
      </c>
      <c r="D3496" t="s">
        <v>3208</v>
      </c>
      <c r="E3496" t="s">
        <v>436</v>
      </c>
      <c r="F3496" t="s">
        <v>29</v>
      </c>
      <c r="G3496" t="s">
        <v>30</v>
      </c>
      <c r="H3496" t="s">
        <v>31</v>
      </c>
      <c r="I3496">
        <v>17</v>
      </c>
      <c r="J3496" t="s">
        <v>32</v>
      </c>
      <c r="K3496">
        <v>112</v>
      </c>
      <c r="L3496">
        <v>168</v>
      </c>
      <c r="M3496">
        <v>176</v>
      </c>
      <c r="N3496" t="s">
        <v>33</v>
      </c>
      <c r="O3496" t="s">
        <v>33</v>
      </c>
      <c r="P3496" t="s">
        <v>32</v>
      </c>
      <c r="Q3496">
        <v>126</v>
      </c>
      <c r="R3496">
        <v>129</v>
      </c>
      <c r="S3496">
        <v>557</v>
      </c>
      <c r="T3496" t="s">
        <v>33</v>
      </c>
      <c r="U3496" t="s">
        <v>33</v>
      </c>
      <c r="V3496">
        <v>142</v>
      </c>
      <c r="W3496">
        <v>142</v>
      </c>
      <c r="X3496">
        <v>0</v>
      </c>
      <c r="Y3496" t="s">
        <v>33</v>
      </c>
      <c r="Z3496" t="s">
        <v>33</v>
      </c>
      <c r="AA3496" t="e">
        <f>VLOOKUP(Table1[[#This Row],[Facility Name]],D_2,8,0)</f>
        <v>#N/A</v>
      </c>
    </row>
    <row r="3497" spans="1:27" hidden="1" x14ac:dyDescent="0.25">
      <c r="A3497">
        <v>292518</v>
      </c>
      <c r="B3497" t="s">
        <v>3235</v>
      </c>
      <c r="C3497">
        <v>4</v>
      </c>
      <c r="D3497" t="s">
        <v>3208</v>
      </c>
      <c r="E3497" t="s">
        <v>3211</v>
      </c>
      <c r="F3497" t="s">
        <v>29</v>
      </c>
      <c r="G3497" t="s">
        <v>30</v>
      </c>
      <c r="H3497" t="s">
        <v>31</v>
      </c>
      <c r="I3497">
        <v>27</v>
      </c>
      <c r="J3497" t="s">
        <v>33</v>
      </c>
      <c r="K3497">
        <v>128</v>
      </c>
      <c r="L3497">
        <v>200</v>
      </c>
      <c r="M3497">
        <v>206</v>
      </c>
      <c r="N3497" t="s">
        <v>33</v>
      </c>
      <c r="O3497" t="s">
        <v>33</v>
      </c>
      <c r="P3497" t="s">
        <v>33</v>
      </c>
      <c r="Q3497">
        <v>139</v>
      </c>
      <c r="R3497">
        <v>153</v>
      </c>
      <c r="S3497">
        <v>563</v>
      </c>
      <c r="T3497" t="s">
        <v>33</v>
      </c>
      <c r="U3497" t="s">
        <v>33</v>
      </c>
      <c r="V3497">
        <v>158</v>
      </c>
      <c r="W3497">
        <v>158</v>
      </c>
      <c r="X3497">
        <v>0</v>
      </c>
      <c r="Y3497" t="s">
        <v>33</v>
      </c>
      <c r="Z3497" t="s">
        <v>33</v>
      </c>
      <c r="AA3497" t="e">
        <f>VLOOKUP(Table1[[#This Row],[Facility Name]],D_2,8,0)</f>
        <v>#N/A</v>
      </c>
    </row>
    <row r="3498" spans="1:27" x14ac:dyDescent="0.25">
      <c r="A3498">
        <v>282519</v>
      </c>
      <c r="B3498" t="s">
        <v>3411</v>
      </c>
      <c r="C3498">
        <v>3</v>
      </c>
      <c r="D3498" t="s">
        <v>3193</v>
      </c>
      <c r="E3498" t="s">
        <v>2446</v>
      </c>
      <c r="F3498" t="s">
        <v>29</v>
      </c>
      <c r="G3498" t="s">
        <v>30</v>
      </c>
      <c r="H3498" t="s">
        <v>37</v>
      </c>
      <c r="I3498">
        <v>17</v>
      </c>
      <c r="J3498" t="s">
        <v>33</v>
      </c>
      <c r="K3498">
        <v>45</v>
      </c>
      <c r="L3498">
        <v>71</v>
      </c>
      <c r="M3498">
        <v>73</v>
      </c>
      <c r="N3498" t="s">
        <v>33</v>
      </c>
      <c r="O3498" t="s">
        <v>33</v>
      </c>
      <c r="P3498" t="s">
        <v>33</v>
      </c>
      <c r="Q3498">
        <v>58</v>
      </c>
      <c r="R3498">
        <v>68</v>
      </c>
      <c r="S3498">
        <v>226</v>
      </c>
      <c r="T3498" t="s">
        <v>33</v>
      </c>
      <c r="U3498" t="s">
        <v>33</v>
      </c>
      <c r="V3498">
        <v>62</v>
      </c>
      <c r="W3498">
        <v>62</v>
      </c>
      <c r="X3498">
        <v>0</v>
      </c>
      <c r="Y3498" t="s">
        <v>34</v>
      </c>
      <c r="Z3498" t="s">
        <v>33</v>
      </c>
      <c r="AA3498">
        <f>VLOOKUP(Table1[[#This Row],[Facility Name]],D_2,8,0)</f>
        <v>55</v>
      </c>
    </row>
    <row r="3499" spans="1:27" hidden="1" x14ac:dyDescent="0.25">
      <c r="A3499">
        <v>342729</v>
      </c>
      <c r="B3499" t="s">
        <v>4270</v>
      </c>
      <c r="C3499">
        <v>5</v>
      </c>
      <c r="D3499" t="s">
        <v>4001</v>
      </c>
      <c r="F3499" t="s">
        <v>29</v>
      </c>
      <c r="G3499" t="s">
        <v>30</v>
      </c>
      <c r="H3499" t="s">
        <v>31</v>
      </c>
      <c r="I3499">
        <v>10</v>
      </c>
      <c r="J3499" t="s">
        <v>33</v>
      </c>
      <c r="K3499">
        <v>36</v>
      </c>
      <c r="L3499">
        <v>54</v>
      </c>
      <c r="M3499">
        <v>62</v>
      </c>
      <c r="N3499" t="s">
        <v>33</v>
      </c>
      <c r="O3499" t="s">
        <v>33</v>
      </c>
      <c r="P3499" t="s">
        <v>33</v>
      </c>
      <c r="Q3499">
        <v>45</v>
      </c>
      <c r="R3499">
        <v>37</v>
      </c>
      <c r="S3499">
        <v>59</v>
      </c>
      <c r="T3499" t="s">
        <v>33</v>
      </c>
      <c r="U3499" t="s">
        <v>40</v>
      </c>
      <c r="V3499">
        <v>46</v>
      </c>
      <c r="W3499">
        <v>46</v>
      </c>
      <c r="X3499">
        <v>0</v>
      </c>
      <c r="Y3499" t="s">
        <v>34</v>
      </c>
      <c r="Z3499" t="s">
        <v>33</v>
      </c>
      <c r="AA3499" t="e">
        <f>VLOOKUP(Table1[[#This Row],[Facility Name]],D_2,8,0)</f>
        <v>#N/A</v>
      </c>
    </row>
    <row r="3500" spans="1:27" hidden="1" x14ac:dyDescent="0.25">
      <c r="A3500">
        <v>342730</v>
      </c>
      <c r="B3500" t="s">
        <v>4271</v>
      </c>
      <c r="C3500">
        <v>4</v>
      </c>
      <c r="D3500" t="s">
        <v>4001</v>
      </c>
      <c r="F3500" t="s">
        <v>29</v>
      </c>
      <c r="G3500" t="s">
        <v>30</v>
      </c>
      <c r="H3500" t="s">
        <v>31</v>
      </c>
      <c r="I3500">
        <v>10</v>
      </c>
      <c r="J3500" t="s">
        <v>34</v>
      </c>
      <c r="K3500">
        <v>12</v>
      </c>
      <c r="L3500">
        <v>37</v>
      </c>
      <c r="M3500">
        <v>38</v>
      </c>
      <c r="N3500" t="s">
        <v>33</v>
      </c>
      <c r="O3500" t="s">
        <v>33</v>
      </c>
      <c r="P3500" t="s">
        <v>34</v>
      </c>
      <c r="Q3500">
        <v>18</v>
      </c>
      <c r="R3500">
        <v>20</v>
      </c>
      <c r="S3500">
        <v>26</v>
      </c>
      <c r="T3500" t="s">
        <v>33</v>
      </c>
      <c r="U3500" t="s">
        <v>33</v>
      </c>
      <c r="V3500">
        <v>39</v>
      </c>
      <c r="W3500">
        <v>39</v>
      </c>
      <c r="X3500">
        <v>0</v>
      </c>
      <c r="Y3500" t="s">
        <v>34</v>
      </c>
      <c r="Z3500" t="s">
        <v>33</v>
      </c>
      <c r="AA3500" t="e">
        <f>VLOOKUP(Table1[[#This Row],[Facility Name]],D_2,8,0)</f>
        <v>#N/A</v>
      </c>
    </row>
    <row r="3501" spans="1:27" hidden="1" x14ac:dyDescent="0.25">
      <c r="A3501">
        <v>342731</v>
      </c>
      <c r="B3501" t="s">
        <v>4272</v>
      </c>
      <c r="C3501">
        <v>3</v>
      </c>
      <c r="D3501" t="s">
        <v>4001</v>
      </c>
      <c r="F3501" t="s">
        <v>29</v>
      </c>
      <c r="G3501" t="s">
        <v>30</v>
      </c>
      <c r="H3501" t="s">
        <v>31</v>
      </c>
      <c r="I3501">
        <v>10</v>
      </c>
      <c r="J3501" t="s">
        <v>33</v>
      </c>
      <c r="K3501">
        <v>17</v>
      </c>
      <c r="L3501">
        <v>22</v>
      </c>
      <c r="M3501">
        <v>23</v>
      </c>
      <c r="N3501" t="s">
        <v>33</v>
      </c>
      <c r="O3501" t="s">
        <v>33</v>
      </c>
      <c r="P3501" t="s">
        <v>34</v>
      </c>
      <c r="Q3501">
        <v>19</v>
      </c>
      <c r="R3501">
        <v>23</v>
      </c>
      <c r="S3501">
        <v>30</v>
      </c>
      <c r="T3501" t="s">
        <v>33</v>
      </c>
      <c r="U3501" t="s">
        <v>33</v>
      </c>
      <c r="V3501">
        <v>23</v>
      </c>
      <c r="W3501">
        <v>23</v>
      </c>
      <c r="X3501">
        <v>0</v>
      </c>
      <c r="Y3501" t="s">
        <v>34</v>
      </c>
      <c r="Z3501" t="s">
        <v>33</v>
      </c>
      <c r="AA3501" t="str">
        <f>VLOOKUP(Table1[[#This Row],[Facility Name]],D_2,8,0)</f>
        <v>No Score</v>
      </c>
    </row>
    <row r="3502" spans="1:27" hidden="1" x14ac:dyDescent="0.25">
      <c r="A3502">
        <v>342732</v>
      </c>
      <c r="B3502" t="s">
        <v>4273</v>
      </c>
      <c r="C3502">
        <v>3</v>
      </c>
      <c r="D3502" t="s">
        <v>4001</v>
      </c>
      <c r="F3502" t="s">
        <v>29</v>
      </c>
      <c r="G3502" t="s">
        <v>30</v>
      </c>
      <c r="H3502" t="s">
        <v>31</v>
      </c>
      <c r="I3502">
        <v>16</v>
      </c>
      <c r="J3502" t="s">
        <v>33</v>
      </c>
      <c r="K3502">
        <v>28</v>
      </c>
      <c r="L3502">
        <v>43</v>
      </c>
      <c r="M3502">
        <v>43</v>
      </c>
      <c r="N3502" t="s">
        <v>33</v>
      </c>
      <c r="O3502" t="s">
        <v>33</v>
      </c>
      <c r="P3502" t="s">
        <v>33</v>
      </c>
      <c r="Q3502">
        <v>35</v>
      </c>
      <c r="R3502">
        <v>21</v>
      </c>
      <c r="S3502">
        <v>63</v>
      </c>
      <c r="T3502" t="s">
        <v>33</v>
      </c>
      <c r="U3502" t="s">
        <v>33</v>
      </c>
      <c r="V3502">
        <v>37</v>
      </c>
      <c r="W3502">
        <v>37</v>
      </c>
      <c r="X3502">
        <v>4</v>
      </c>
      <c r="Y3502" t="s">
        <v>34</v>
      </c>
      <c r="Z3502" t="s">
        <v>33</v>
      </c>
      <c r="AA3502" t="e">
        <f>VLOOKUP(Table1[[#This Row],[Facility Name]],D_2,8,0)</f>
        <v>#N/A</v>
      </c>
    </row>
    <row r="3503" spans="1:27" hidden="1" x14ac:dyDescent="0.25">
      <c r="A3503">
        <v>342733</v>
      </c>
      <c r="B3503" t="s">
        <v>4274</v>
      </c>
      <c r="C3503">
        <v>5</v>
      </c>
      <c r="D3503" t="s">
        <v>4001</v>
      </c>
      <c r="F3503" t="s">
        <v>29</v>
      </c>
      <c r="G3503" t="s">
        <v>30</v>
      </c>
      <c r="H3503" t="s">
        <v>37</v>
      </c>
      <c r="I3503">
        <v>9</v>
      </c>
      <c r="J3503" t="s">
        <v>33</v>
      </c>
      <c r="K3503">
        <v>25</v>
      </c>
      <c r="L3503">
        <v>36</v>
      </c>
      <c r="M3503">
        <v>38</v>
      </c>
      <c r="N3503" t="s">
        <v>33</v>
      </c>
      <c r="O3503" t="s">
        <v>33</v>
      </c>
      <c r="P3503" t="s">
        <v>33</v>
      </c>
      <c r="Q3503">
        <v>30</v>
      </c>
      <c r="R3503">
        <v>17</v>
      </c>
      <c r="S3503">
        <v>38</v>
      </c>
      <c r="T3503" t="s">
        <v>33</v>
      </c>
      <c r="U3503" t="s">
        <v>33</v>
      </c>
      <c r="V3503">
        <v>38</v>
      </c>
      <c r="W3503">
        <v>38</v>
      </c>
      <c r="X3503">
        <v>0</v>
      </c>
      <c r="Y3503" t="s">
        <v>34</v>
      </c>
      <c r="Z3503" t="s">
        <v>33</v>
      </c>
      <c r="AA3503" t="str">
        <f>VLOOKUP(Table1[[#This Row],[Facility Name]],D_2,8,0)</f>
        <v>No Score</v>
      </c>
    </row>
    <row r="3504" spans="1:27" hidden="1" x14ac:dyDescent="0.25">
      <c r="A3504">
        <v>332774</v>
      </c>
      <c r="B3504" t="s">
        <v>4275</v>
      </c>
      <c r="D3504" t="s">
        <v>4011</v>
      </c>
      <c r="F3504" t="s">
        <v>29</v>
      </c>
      <c r="G3504" t="s">
        <v>30</v>
      </c>
      <c r="H3504" t="s">
        <v>31</v>
      </c>
      <c r="I3504">
        <v>6</v>
      </c>
      <c r="J3504" t="s">
        <v>34</v>
      </c>
      <c r="K3504">
        <v>7</v>
      </c>
      <c r="L3504">
        <v>13</v>
      </c>
      <c r="M3504">
        <v>14</v>
      </c>
      <c r="N3504" t="s">
        <v>34</v>
      </c>
      <c r="O3504" t="s">
        <v>34</v>
      </c>
      <c r="P3504" t="s">
        <v>34</v>
      </c>
      <c r="Q3504">
        <v>7</v>
      </c>
      <c r="R3504">
        <v>7</v>
      </c>
      <c r="S3504">
        <v>8</v>
      </c>
      <c r="T3504" t="s">
        <v>34</v>
      </c>
      <c r="U3504" t="s">
        <v>34</v>
      </c>
      <c r="V3504">
        <v>0</v>
      </c>
      <c r="W3504">
        <v>0</v>
      </c>
      <c r="X3504">
        <v>0</v>
      </c>
      <c r="Y3504" t="s">
        <v>34</v>
      </c>
      <c r="Z3504" t="s">
        <v>33</v>
      </c>
      <c r="AA3504" t="e">
        <f>VLOOKUP(Table1[[#This Row],[Facility Name]],D_2,8,0)</f>
        <v>#N/A</v>
      </c>
    </row>
    <row r="3505" spans="1:27" hidden="1" x14ac:dyDescent="0.25">
      <c r="A3505">
        <v>292520</v>
      </c>
      <c r="B3505" t="s">
        <v>3261</v>
      </c>
      <c r="C3505">
        <v>5</v>
      </c>
      <c r="D3505" t="s">
        <v>3208</v>
      </c>
      <c r="E3505" t="s">
        <v>3211</v>
      </c>
      <c r="F3505" t="s">
        <v>29</v>
      </c>
      <c r="G3505" t="s">
        <v>30</v>
      </c>
      <c r="H3505" t="s">
        <v>31</v>
      </c>
      <c r="I3505">
        <v>19</v>
      </c>
      <c r="J3505" t="s">
        <v>32</v>
      </c>
      <c r="K3505">
        <v>38</v>
      </c>
      <c r="L3505">
        <v>48</v>
      </c>
      <c r="M3505">
        <v>49</v>
      </c>
      <c r="N3505" t="s">
        <v>33</v>
      </c>
      <c r="O3505" t="s">
        <v>33</v>
      </c>
      <c r="P3505" t="s">
        <v>33</v>
      </c>
      <c r="Q3505">
        <v>43</v>
      </c>
      <c r="R3505">
        <v>57</v>
      </c>
      <c r="S3505">
        <v>182</v>
      </c>
      <c r="T3505" t="s">
        <v>33</v>
      </c>
      <c r="U3505" t="s">
        <v>33</v>
      </c>
      <c r="V3505">
        <v>49</v>
      </c>
      <c r="W3505">
        <v>49</v>
      </c>
      <c r="X3505">
        <v>0</v>
      </c>
      <c r="Y3505" t="s">
        <v>33</v>
      </c>
      <c r="Z3505" t="s">
        <v>33</v>
      </c>
      <c r="AA3505" t="e">
        <f>VLOOKUP(Table1[[#This Row],[Facility Name]],D_2,8,0)</f>
        <v>#N/A</v>
      </c>
    </row>
    <row r="3506" spans="1:27" hidden="1" x14ac:dyDescent="0.25">
      <c r="A3506">
        <v>292521</v>
      </c>
      <c r="B3506" t="s">
        <v>3262</v>
      </c>
      <c r="C3506">
        <v>3</v>
      </c>
      <c r="D3506" t="s">
        <v>3208</v>
      </c>
      <c r="E3506" t="s">
        <v>436</v>
      </c>
      <c r="F3506" t="s">
        <v>29</v>
      </c>
      <c r="G3506" t="s">
        <v>30</v>
      </c>
      <c r="H3506" t="s">
        <v>31</v>
      </c>
      <c r="I3506">
        <v>23</v>
      </c>
      <c r="J3506" t="s">
        <v>33</v>
      </c>
      <c r="K3506">
        <v>102</v>
      </c>
      <c r="L3506">
        <v>140</v>
      </c>
      <c r="M3506">
        <v>151</v>
      </c>
      <c r="N3506" t="s">
        <v>33</v>
      </c>
      <c r="O3506" t="s">
        <v>33</v>
      </c>
      <c r="P3506" t="s">
        <v>33</v>
      </c>
      <c r="Q3506">
        <v>118</v>
      </c>
      <c r="R3506">
        <v>102</v>
      </c>
      <c r="S3506">
        <v>373</v>
      </c>
      <c r="T3506" t="s">
        <v>40</v>
      </c>
      <c r="U3506" t="s">
        <v>33</v>
      </c>
      <c r="V3506">
        <v>152</v>
      </c>
      <c r="W3506">
        <v>152</v>
      </c>
      <c r="X3506">
        <v>0</v>
      </c>
      <c r="Y3506" t="s">
        <v>33</v>
      </c>
      <c r="Z3506" t="s">
        <v>33</v>
      </c>
      <c r="AA3506" t="e">
        <f>VLOOKUP(Table1[[#This Row],[Facility Name]],D_2,8,0)</f>
        <v>#N/A</v>
      </c>
    </row>
    <row r="3507" spans="1:27" hidden="1" x14ac:dyDescent="0.25">
      <c r="A3507">
        <v>292522</v>
      </c>
      <c r="B3507" t="s">
        <v>3263</v>
      </c>
      <c r="C3507">
        <v>4</v>
      </c>
      <c r="D3507" t="s">
        <v>3208</v>
      </c>
      <c r="E3507" t="s">
        <v>436</v>
      </c>
      <c r="F3507" t="s">
        <v>29</v>
      </c>
      <c r="G3507" t="s">
        <v>30</v>
      </c>
      <c r="H3507" t="s">
        <v>31</v>
      </c>
      <c r="I3507">
        <v>18</v>
      </c>
      <c r="J3507" t="s">
        <v>33</v>
      </c>
      <c r="K3507">
        <v>61</v>
      </c>
      <c r="L3507">
        <v>88</v>
      </c>
      <c r="M3507">
        <v>90</v>
      </c>
      <c r="N3507" t="s">
        <v>33</v>
      </c>
      <c r="O3507" t="s">
        <v>33</v>
      </c>
      <c r="P3507" t="s">
        <v>33</v>
      </c>
      <c r="Q3507">
        <v>68</v>
      </c>
      <c r="R3507">
        <v>51</v>
      </c>
      <c r="S3507">
        <v>225</v>
      </c>
      <c r="T3507" t="s">
        <v>33</v>
      </c>
      <c r="U3507" t="s">
        <v>33</v>
      </c>
      <c r="V3507">
        <v>89</v>
      </c>
      <c r="W3507">
        <v>89</v>
      </c>
      <c r="X3507">
        <v>0</v>
      </c>
      <c r="Y3507" t="s">
        <v>33</v>
      </c>
      <c r="Z3507" t="s">
        <v>33</v>
      </c>
      <c r="AA3507" t="e">
        <f>VLOOKUP(Table1[[#This Row],[Facility Name]],D_2,8,0)</f>
        <v>#N/A</v>
      </c>
    </row>
    <row r="3508" spans="1:27" x14ac:dyDescent="0.25">
      <c r="A3508">
        <v>282520</v>
      </c>
      <c r="B3508" t="s">
        <v>3484</v>
      </c>
      <c r="C3508">
        <v>3</v>
      </c>
      <c r="D3508" t="s">
        <v>3193</v>
      </c>
      <c r="E3508" t="s">
        <v>398</v>
      </c>
      <c r="F3508" t="s">
        <v>29</v>
      </c>
      <c r="G3508" t="s">
        <v>30</v>
      </c>
      <c r="H3508" t="s">
        <v>37</v>
      </c>
      <c r="I3508">
        <v>20</v>
      </c>
      <c r="J3508" t="s">
        <v>33</v>
      </c>
      <c r="K3508">
        <v>90</v>
      </c>
      <c r="L3508">
        <v>129</v>
      </c>
      <c r="M3508">
        <v>137</v>
      </c>
      <c r="N3508" t="s">
        <v>33</v>
      </c>
      <c r="O3508" t="s">
        <v>33</v>
      </c>
      <c r="P3508" t="s">
        <v>40</v>
      </c>
      <c r="Q3508">
        <v>100</v>
      </c>
      <c r="R3508">
        <v>137</v>
      </c>
      <c r="S3508">
        <v>387</v>
      </c>
      <c r="T3508" t="s">
        <v>33</v>
      </c>
      <c r="U3508" t="s">
        <v>33</v>
      </c>
      <c r="V3508">
        <v>135</v>
      </c>
      <c r="W3508">
        <v>135</v>
      </c>
      <c r="X3508">
        <v>1</v>
      </c>
      <c r="Y3508" t="s">
        <v>33</v>
      </c>
      <c r="Z3508" t="s">
        <v>33</v>
      </c>
      <c r="AA3508">
        <f>VLOOKUP(Table1[[#This Row],[Facility Name]],D_2,8,0)</f>
        <v>57</v>
      </c>
    </row>
    <row r="3509" spans="1:27" hidden="1" x14ac:dyDescent="0.25">
      <c r="A3509">
        <v>292524</v>
      </c>
      <c r="B3509" t="s">
        <v>3370</v>
      </c>
      <c r="C3509">
        <v>4</v>
      </c>
      <c r="D3509" t="s">
        <v>3208</v>
      </c>
      <c r="E3509" t="s">
        <v>436</v>
      </c>
      <c r="F3509" t="s">
        <v>29</v>
      </c>
      <c r="G3509" t="s">
        <v>30</v>
      </c>
      <c r="H3509" t="s">
        <v>31</v>
      </c>
      <c r="I3509">
        <v>17</v>
      </c>
      <c r="J3509" t="s">
        <v>33</v>
      </c>
      <c r="K3509">
        <v>79</v>
      </c>
      <c r="L3509">
        <v>115</v>
      </c>
      <c r="M3509">
        <v>120</v>
      </c>
      <c r="N3509" t="s">
        <v>33</v>
      </c>
      <c r="O3509" t="s">
        <v>33</v>
      </c>
      <c r="P3509" t="s">
        <v>33</v>
      </c>
      <c r="Q3509">
        <v>98</v>
      </c>
      <c r="R3509">
        <v>120</v>
      </c>
      <c r="S3509">
        <v>407</v>
      </c>
      <c r="T3509" t="s">
        <v>33</v>
      </c>
      <c r="U3509" t="s">
        <v>33</v>
      </c>
      <c r="V3509">
        <v>120</v>
      </c>
      <c r="W3509">
        <v>120</v>
      </c>
      <c r="X3509">
        <v>0</v>
      </c>
      <c r="Y3509" t="s">
        <v>33</v>
      </c>
      <c r="Z3509" t="s">
        <v>33</v>
      </c>
      <c r="AA3509" t="e">
        <f>VLOOKUP(Table1[[#This Row],[Facility Name]],D_2,8,0)</f>
        <v>#N/A</v>
      </c>
    </row>
    <row r="3510" spans="1:27" hidden="1" x14ac:dyDescent="0.25">
      <c r="A3510">
        <v>292525</v>
      </c>
      <c r="B3510" t="s">
        <v>3371</v>
      </c>
      <c r="C3510">
        <v>5</v>
      </c>
      <c r="D3510" t="s">
        <v>3208</v>
      </c>
      <c r="E3510" t="s">
        <v>436</v>
      </c>
      <c r="F3510" t="s">
        <v>29</v>
      </c>
      <c r="G3510" t="s">
        <v>30</v>
      </c>
      <c r="H3510" t="s">
        <v>31</v>
      </c>
      <c r="I3510">
        <v>18</v>
      </c>
      <c r="J3510" t="s">
        <v>33</v>
      </c>
      <c r="K3510">
        <v>75</v>
      </c>
      <c r="L3510">
        <v>112</v>
      </c>
      <c r="M3510">
        <v>114</v>
      </c>
      <c r="N3510" t="s">
        <v>33</v>
      </c>
      <c r="O3510" t="s">
        <v>33</v>
      </c>
      <c r="P3510" t="s">
        <v>33</v>
      </c>
      <c r="Q3510">
        <v>83</v>
      </c>
      <c r="R3510">
        <v>72</v>
      </c>
      <c r="S3510">
        <v>350</v>
      </c>
      <c r="T3510" t="s">
        <v>40</v>
      </c>
      <c r="U3510" t="s">
        <v>33</v>
      </c>
      <c r="V3510">
        <v>114</v>
      </c>
      <c r="W3510">
        <v>114</v>
      </c>
      <c r="X3510">
        <v>0</v>
      </c>
      <c r="Y3510" t="s">
        <v>32</v>
      </c>
      <c r="Z3510" t="s">
        <v>33</v>
      </c>
      <c r="AA3510" t="e">
        <f>VLOOKUP(Table1[[#This Row],[Facility Name]],D_2,8,0)</f>
        <v>#N/A</v>
      </c>
    </row>
    <row r="3511" spans="1:27" hidden="1" x14ac:dyDescent="0.25">
      <c r="A3511">
        <v>292526</v>
      </c>
      <c r="B3511" t="s">
        <v>3372</v>
      </c>
      <c r="C3511">
        <v>4</v>
      </c>
      <c r="D3511" t="s">
        <v>3208</v>
      </c>
      <c r="E3511" t="s">
        <v>3211</v>
      </c>
      <c r="F3511" t="s">
        <v>29</v>
      </c>
      <c r="G3511" t="s">
        <v>30</v>
      </c>
      <c r="H3511" t="s">
        <v>31</v>
      </c>
      <c r="I3511">
        <v>25</v>
      </c>
      <c r="J3511" t="s">
        <v>33</v>
      </c>
      <c r="K3511">
        <v>81</v>
      </c>
      <c r="L3511">
        <v>111</v>
      </c>
      <c r="M3511">
        <v>113</v>
      </c>
      <c r="N3511" t="s">
        <v>33</v>
      </c>
      <c r="O3511" t="s">
        <v>33</v>
      </c>
      <c r="P3511" t="s">
        <v>33</v>
      </c>
      <c r="Q3511">
        <v>89</v>
      </c>
      <c r="R3511">
        <v>133</v>
      </c>
      <c r="S3511">
        <v>331</v>
      </c>
      <c r="T3511" t="s">
        <v>33</v>
      </c>
      <c r="U3511" t="s">
        <v>40</v>
      </c>
      <c r="V3511">
        <v>115</v>
      </c>
      <c r="W3511">
        <v>115</v>
      </c>
      <c r="X3511">
        <v>2</v>
      </c>
      <c r="Y3511" t="s">
        <v>33</v>
      </c>
      <c r="Z3511" t="s">
        <v>33</v>
      </c>
      <c r="AA3511" t="e">
        <f>VLOOKUP(Table1[[#This Row],[Facility Name]],D_2,8,0)</f>
        <v>#N/A</v>
      </c>
    </row>
    <row r="3512" spans="1:27" x14ac:dyDescent="0.25">
      <c r="A3512">
        <v>282521</v>
      </c>
      <c r="B3512" t="s">
        <v>3485</v>
      </c>
      <c r="C3512">
        <v>2</v>
      </c>
      <c r="D3512" t="s">
        <v>3193</v>
      </c>
      <c r="E3512" t="s">
        <v>398</v>
      </c>
      <c r="F3512" t="s">
        <v>29</v>
      </c>
      <c r="G3512" t="s">
        <v>30</v>
      </c>
      <c r="H3512" t="s">
        <v>37</v>
      </c>
      <c r="I3512">
        <v>17</v>
      </c>
      <c r="J3512" t="s">
        <v>33</v>
      </c>
      <c r="K3512">
        <v>56</v>
      </c>
      <c r="L3512">
        <v>100</v>
      </c>
      <c r="M3512">
        <v>102</v>
      </c>
      <c r="N3512" t="s">
        <v>33</v>
      </c>
      <c r="O3512" t="s">
        <v>33</v>
      </c>
      <c r="P3512" t="s">
        <v>33</v>
      </c>
      <c r="Q3512">
        <v>76</v>
      </c>
      <c r="R3512">
        <v>124</v>
      </c>
      <c r="S3512">
        <v>257</v>
      </c>
      <c r="T3512" t="s">
        <v>33</v>
      </c>
      <c r="U3512" t="s">
        <v>33</v>
      </c>
      <c r="V3512">
        <v>100</v>
      </c>
      <c r="W3512">
        <v>100</v>
      </c>
      <c r="X3512">
        <v>0</v>
      </c>
      <c r="Y3512" t="s">
        <v>33</v>
      </c>
      <c r="Z3512" t="s">
        <v>33</v>
      </c>
      <c r="AA3512">
        <f>VLOOKUP(Table1[[#This Row],[Facility Name]],D_2,8,0)</f>
        <v>42</v>
      </c>
    </row>
    <row r="3513" spans="1:27" hidden="1" x14ac:dyDescent="0.25">
      <c r="A3513">
        <v>292528</v>
      </c>
      <c r="B3513" t="s">
        <v>3396</v>
      </c>
      <c r="C3513">
        <v>5</v>
      </c>
      <c r="D3513" t="s">
        <v>3208</v>
      </c>
      <c r="E3513" t="s">
        <v>3397</v>
      </c>
      <c r="F3513" t="s">
        <v>29</v>
      </c>
      <c r="G3513" t="s">
        <v>30</v>
      </c>
      <c r="H3513" t="s">
        <v>31</v>
      </c>
      <c r="I3513">
        <v>21</v>
      </c>
      <c r="J3513" t="s">
        <v>33</v>
      </c>
      <c r="K3513">
        <v>44</v>
      </c>
      <c r="L3513">
        <v>61</v>
      </c>
      <c r="M3513">
        <v>63</v>
      </c>
      <c r="N3513" t="s">
        <v>33</v>
      </c>
      <c r="O3513" t="s">
        <v>33</v>
      </c>
      <c r="P3513" t="s">
        <v>33</v>
      </c>
      <c r="Q3513">
        <v>51</v>
      </c>
      <c r="R3513">
        <v>37</v>
      </c>
      <c r="S3513">
        <v>212</v>
      </c>
      <c r="T3513" t="s">
        <v>33</v>
      </c>
      <c r="U3513" t="s">
        <v>33</v>
      </c>
      <c r="V3513">
        <v>59</v>
      </c>
      <c r="W3513">
        <v>59</v>
      </c>
      <c r="X3513">
        <v>0</v>
      </c>
      <c r="Y3513" t="s">
        <v>34</v>
      </c>
      <c r="Z3513" t="s">
        <v>33</v>
      </c>
      <c r="AA3513" t="e">
        <f>VLOOKUP(Table1[[#This Row],[Facility Name]],D_2,8,0)</f>
        <v>#N/A</v>
      </c>
    </row>
    <row r="3514" spans="1:27" hidden="1" x14ac:dyDescent="0.25">
      <c r="A3514">
        <v>362328</v>
      </c>
      <c r="B3514" t="s">
        <v>4288</v>
      </c>
      <c r="D3514" t="s">
        <v>4075</v>
      </c>
      <c r="E3514" t="s">
        <v>2202</v>
      </c>
      <c r="F3514" t="s">
        <v>44</v>
      </c>
      <c r="G3514" t="s">
        <v>63</v>
      </c>
      <c r="H3514" t="s">
        <v>64</v>
      </c>
      <c r="I3514">
        <v>4</v>
      </c>
      <c r="J3514" t="s">
        <v>34</v>
      </c>
      <c r="K3514">
        <v>0</v>
      </c>
      <c r="L3514">
        <v>1</v>
      </c>
      <c r="M3514">
        <v>1</v>
      </c>
      <c r="N3514" t="s">
        <v>34</v>
      </c>
      <c r="O3514" t="s">
        <v>34</v>
      </c>
      <c r="P3514" t="s">
        <v>34</v>
      </c>
      <c r="Q3514">
        <v>3</v>
      </c>
      <c r="R3514">
        <v>2</v>
      </c>
      <c r="S3514">
        <v>13</v>
      </c>
      <c r="T3514" t="s">
        <v>34</v>
      </c>
      <c r="U3514" t="s">
        <v>34</v>
      </c>
      <c r="V3514">
        <v>0</v>
      </c>
      <c r="W3514">
        <v>0</v>
      </c>
      <c r="X3514">
        <v>3</v>
      </c>
      <c r="Y3514" t="s">
        <v>33</v>
      </c>
      <c r="Z3514" t="s">
        <v>33</v>
      </c>
      <c r="AA3514" t="str">
        <f>VLOOKUP(Table1[[#This Row],[Facility Name]],D_2,8,0)</f>
        <v>No Score</v>
      </c>
    </row>
    <row r="3515" spans="1:27" x14ac:dyDescent="0.25">
      <c r="A3515">
        <v>282523</v>
      </c>
      <c r="B3515" t="s">
        <v>3503</v>
      </c>
      <c r="C3515">
        <v>5</v>
      </c>
      <c r="D3515" t="s">
        <v>3193</v>
      </c>
      <c r="E3515" t="s">
        <v>983</v>
      </c>
      <c r="F3515" t="s">
        <v>29</v>
      </c>
      <c r="G3515" t="s">
        <v>30</v>
      </c>
      <c r="H3515" t="s">
        <v>37</v>
      </c>
      <c r="I3515">
        <v>17</v>
      </c>
      <c r="J3515" t="s">
        <v>33</v>
      </c>
      <c r="K3515">
        <v>42</v>
      </c>
      <c r="L3515">
        <v>61</v>
      </c>
      <c r="M3515">
        <v>62</v>
      </c>
      <c r="N3515" t="s">
        <v>33</v>
      </c>
      <c r="O3515" t="s">
        <v>33</v>
      </c>
      <c r="P3515" t="s">
        <v>33</v>
      </c>
      <c r="Q3515">
        <v>51</v>
      </c>
      <c r="R3515">
        <v>60</v>
      </c>
      <c r="S3515">
        <v>206</v>
      </c>
      <c r="T3515" t="s">
        <v>33</v>
      </c>
      <c r="U3515" t="s">
        <v>33</v>
      </c>
      <c r="V3515">
        <v>60</v>
      </c>
      <c r="W3515">
        <v>60</v>
      </c>
      <c r="X3515">
        <v>0</v>
      </c>
      <c r="Y3515" t="s">
        <v>33</v>
      </c>
      <c r="Z3515" t="s">
        <v>33</v>
      </c>
      <c r="AA3515">
        <f>VLOOKUP(Table1[[#This Row],[Facility Name]],D_2,8,0)</f>
        <v>86</v>
      </c>
    </row>
    <row r="3516" spans="1:27" hidden="1" x14ac:dyDescent="0.25">
      <c r="A3516">
        <v>292531</v>
      </c>
      <c r="B3516" t="s">
        <v>3475</v>
      </c>
      <c r="C3516">
        <v>3</v>
      </c>
      <c r="D3516" t="s">
        <v>3208</v>
      </c>
      <c r="E3516" t="s">
        <v>436</v>
      </c>
      <c r="F3516" t="s">
        <v>29</v>
      </c>
      <c r="G3516" t="s">
        <v>30</v>
      </c>
      <c r="H3516" t="s">
        <v>31</v>
      </c>
      <c r="I3516">
        <v>20</v>
      </c>
      <c r="J3516" t="s">
        <v>33</v>
      </c>
      <c r="K3516">
        <v>85</v>
      </c>
      <c r="L3516">
        <v>127</v>
      </c>
      <c r="M3516">
        <v>137</v>
      </c>
      <c r="N3516" t="s">
        <v>32</v>
      </c>
      <c r="O3516" t="s">
        <v>33</v>
      </c>
      <c r="P3516" t="s">
        <v>33</v>
      </c>
      <c r="Q3516">
        <v>94</v>
      </c>
      <c r="R3516">
        <v>136</v>
      </c>
      <c r="S3516">
        <v>389</v>
      </c>
      <c r="T3516" t="s">
        <v>33</v>
      </c>
      <c r="U3516" t="s">
        <v>33</v>
      </c>
      <c r="V3516">
        <v>139</v>
      </c>
      <c r="W3516">
        <v>139</v>
      </c>
      <c r="X3516">
        <v>0</v>
      </c>
      <c r="Y3516" t="s">
        <v>33</v>
      </c>
      <c r="Z3516" t="s">
        <v>33</v>
      </c>
      <c r="AA3516" t="e">
        <f>VLOOKUP(Table1[[#This Row],[Facility Name]],D_2,8,0)</f>
        <v>#N/A</v>
      </c>
    </row>
    <row r="3517" spans="1:27" x14ac:dyDescent="0.25">
      <c r="A3517">
        <v>282524</v>
      </c>
      <c r="B3517" t="s">
        <v>203</v>
      </c>
      <c r="C3517">
        <v>5</v>
      </c>
      <c r="D3517" t="s">
        <v>3193</v>
      </c>
      <c r="E3517" t="s">
        <v>3410</v>
      </c>
      <c r="F3517" t="s">
        <v>44</v>
      </c>
      <c r="G3517" t="s">
        <v>30</v>
      </c>
      <c r="H3517" t="s">
        <v>45</v>
      </c>
      <c r="I3517">
        <v>12</v>
      </c>
      <c r="J3517" t="s">
        <v>33</v>
      </c>
      <c r="K3517">
        <v>40</v>
      </c>
      <c r="L3517">
        <v>56</v>
      </c>
      <c r="M3517">
        <v>64</v>
      </c>
      <c r="N3517" t="s">
        <v>33</v>
      </c>
      <c r="O3517" t="s">
        <v>33</v>
      </c>
      <c r="P3517" t="s">
        <v>33</v>
      </c>
      <c r="Q3517">
        <v>48</v>
      </c>
      <c r="R3517">
        <v>58</v>
      </c>
      <c r="S3517">
        <v>204</v>
      </c>
      <c r="T3517" t="s">
        <v>33</v>
      </c>
      <c r="U3517" t="s">
        <v>33</v>
      </c>
      <c r="V3517">
        <v>63</v>
      </c>
      <c r="W3517">
        <v>63</v>
      </c>
      <c r="X3517">
        <v>0</v>
      </c>
      <c r="Y3517" t="s">
        <v>34</v>
      </c>
      <c r="Z3517" t="s">
        <v>33</v>
      </c>
      <c r="AA3517">
        <f>VLOOKUP(Table1[[#This Row],[Facility Name]],D_2,8,0)</f>
        <v>92</v>
      </c>
    </row>
    <row r="3518" spans="1:27" hidden="1" x14ac:dyDescent="0.25">
      <c r="A3518">
        <v>292534</v>
      </c>
      <c r="B3518" t="s">
        <v>3493</v>
      </c>
      <c r="C3518">
        <v>3</v>
      </c>
      <c r="D3518" t="s">
        <v>3208</v>
      </c>
      <c r="E3518" t="s">
        <v>436</v>
      </c>
      <c r="F3518" t="s">
        <v>29</v>
      </c>
      <c r="G3518" t="s">
        <v>30</v>
      </c>
      <c r="H3518" t="s">
        <v>31</v>
      </c>
      <c r="I3518">
        <v>20</v>
      </c>
      <c r="J3518" t="s">
        <v>33</v>
      </c>
      <c r="K3518">
        <v>65</v>
      </c>
      <c r="L3518">
        <v>104</v>
      </c>
      <c r="M3518">
        <v>107</v>
      </c>
      <c r="N3518" t="s">
        <v>33</v>
      </c>
      <c r="O3518" t="s">
        <v>33</v>
      </c>
      <c r="P3518" t="s">
        <v>33</v>
      </c>
      <c r="Q3518">
        <v>78</v>
      </c>
      <c r="R3518">
        <v>86</v>
      </c>
      <c r="S3518">
        <v>367</v>
      </c>
      <c r="T3518" t="s">
        <v>40</v>
      </c>
      <c r="U3518" t="s">
        <v>33</v>
      </c>
      <c r="V3518">
        <v>109</v>
      </c>
      <c r="W3518">
        <v>109</v>
      </c>
      <c r="X3518">
        <v>0</v>
      </c>
      <c r="Y3518" t="s">
        <v>33</v>
      </c>
      <c r="Z3518" t="s">
        <v>33</v>
      </c>
      <c r="AA3518" t="e">
        <f>VLOOKUP(Table1[[#This Row],[Facility Name]],D_2,8,0)</f>
        <v>#N/A</v>
      </c>
    </row>
    <row r="3519" spans="1:27" x14ac:dyDescent="0.25">
      <c r="A3519">
        <v>282525</v>
      </c>
      <c r="B3519" t="s">
        <v>3504</v>
      </c>
      <c r="C3519">
        <v>3</v>
      </c>
      <c r="D3519" t="s">
        <v>3193</v>
      </c>
      <c r="E3519" t="s">
        <v>3505</v>
      </c>
      <c r="F3519" t="s">
        <v>44</v>
      </c>
      <c r="G3519" t="s">
        <v>63</v>
      </c>
      <c r="H3519" t="s">
        <v>64</v>
      </c>
      <c r="I3519">
        <v>12</v>
      </c>
      <c r="J3519" t="s">
        <v>33</v>
      </c>
      <c r="K3519">
        <v>23</v>
      </c>
      <c r="L3519">
        <v>30</v>
      </c>
      <c r="M3519">
        <v>29</v>
      </c>
      <c r="N3519" t="s">
        <v>33</v>
      </c>
      <c r="O3519" t="s">
        <v>40</v>
      </c>
      <c r="P3519" t="s">
        <v>33</v>
      </c>
      <c r="Q3519">
        <v>26</v>
      </c>
      <c r="R3519">
        <v>44</v>
      </c>
      <c r="S3519">
        <v>103</v>
      </c>
      <c r="T3519" t="s">
        <v>34</v>
      </c>
      <c r="U3519" t="s">
        <v>33</v>
      </c>
      <c r="V3519">
        <v>30</v>
      </c>
      <c r="W3519">
        <v>30</v>
      </c>
      <c r="X3519">
        <v>0</v>
      </c>
      <c r="Y3519" t="s">
        <v>34</v>
      </c>
      <c r="Z3519" t="s">
        <v>33</v>
      </c>
      <c r="AA3519">
        <f>VLOOKUP(Table1[[#This Row],[Facility Name]],D_2,8,0)</f>
        <v>45</v>
      </c>
    </row>
    <row r="3520" spans="1:27" x14ac:dyDescent="0.25">
      <c r="A3520">
        <v>282527</v>
      </c>
      <c r="B3520" t="s">
        <v>3194</v>
      </c>
      <c r="C3520">
        <v>3</v>
      </c>
      <c r="D3520" t="s">
        <v>3193</v>
      </c>
      <c r="E3520" t="s">
        <v>600</v>
      </c>
      <c r="F3520" t="s">
        <v>44</v>
      </c>
      <c r="G3520" t="s">
        <v>63</v>
      </c>
      <c r="H3520" t="s">
        <v>64</v>
      </c>
      <c r="I3520">
        <v>12</v>
      </c>
      <c r="J3520" t="s">
        <v>33</v>
      </c>
      <c r="K3520">
        <v>46</v>
      </c>
      <c r="L3520">
        <v>61</v>
      </c>
      <c r="M3520">
        <v>65</v>
      </c>
      <c r="N3520" t="s">
        <v>33</v>
      </c>
      <c r="O3520" t="s">
        <v>33</v>
      </c>
      <c r="P3520" t="s">
        <v>33</v>
      </c>
      <c r="Q3520">
        <v>57</v>
      </c>
      <c r="R3520">
        <v>71</v>
      </c>
      <c r="S3520">
        <v>221</v>
      </c>
      <c r="T3520" t="s">
        <v>33</v>
      </c>
      <c r="U3520" t="s">
        <v>33</v>
      </c>
      <c r="V3520">
        <v>63</v>
      </c>
      <c r="W3520">
        <v>63</v>
      </c>
      <c r="X3520">
        <v>0</v>
      </c>
      <c r="Y3520" t="s">
        <v>34</v>
      </c>
      <c r="Z3520" t="s">
        <v>33</v>
      </c>
      <c r="AA3520">
        <f>VLOOKUP(Table1[[#This Row],[Facility Name]],D_2,8,0)</f>
        <v>40</v>
      </c>
    </row>
    <row r="3521" spans="1:27" hidden="1" x14ac:dyDescent="0.25">
      <c r="A3521">
        <v>332777</v>
      </c>
      <c r="B3521" t="s">
        <v>4295</v>
      </c>
      <c r="C3521">
        <v>4</v>
      </c>
      <c r="D3521" t="s">
        <v>4011</v>
      </c>
      <c r="F3521" t="s">
        <v>29</v>
      </c>
      <c r="G3521" t="s">
        <v>30</v>
      </c>
      <c r="H3521" t="s">
        <v>37</v>
      </c>
      <c r="I3521">
        <v>12</v>
      </c>
      <c r="J3521" t="s">
        <v>34</v>
      </c>
      <c r="K3521">
        <v>16</v>
      </c>
      <c r="L3521">
        <v>35</v>
      </c>
      <c r="M3521">
        <v>38</v>
      </c>
      <c r="N3521" t="s">
        <v>33</v>
      </c>
      <c r="O3521" t="s">
        <v>33</v>
      </c>
      <c r="P3521" t="s">
        <v>33</v>
      </c>
      <c r="Q3521">
        <v>27</v>
      </c>
      <c r="R3521">
        <v>32</v>
      </c>
      <c r="S3521">
        <v>36</v>
      </c>
      <c r="T3521" t="s">
        <v>33</v>
      </c>
      <c r="U3521" t="s">
        <v>33</v>
      </c>
      <c r="V3521">
        <v>34</v>
      </c>
      <c r="W3521">
        <v>34</v>
      </c>
      <c r="X3521">
        <v>0</v>
      </c>
      <c r="Y3521" t="s">
        <v>34</v>
      </c>
      <c r="Z3521" t="s">
        <v>33</v>
      </c>
      <c r="AA3521" t="str">
        <f>VLOOKUP(Table1[[#This Row],[Facility Name]],D_2,8,0)</f>
        <v>No Score</v>
      </c>
    </row>
    <row r="3522" spans="1:27" hidden="1" x14ac:dyDescent="0.25">
      <c r="A3522">
        <v>332778</v>
      </c>
      <c r="B3522" t="s">
        <v>4296</v>
      </c>
      <c r="C3522">
        <v>1</v>
      </c>
      <c r="D3522" t="s">
        <v>4011</v>
      </c>
      <c r="F3522" t="s">
        <v>29</v>
      </c>
      <c r="G3522" t="s">
        <v>30</v>
      </c>
      <c r="H3522" t="s">
        <v>31</v>
      </c>
      <c r="I3522">
        <v>8</v>
      </c>
      <c r="J3522" t="s">
        <v>34</v>
      </c>
      <c r="K3522">
        <v>9</v>
      </c>
      <c r="L3522">
        <v>15</v>
      </c>
      <c r="M3522">
        <v>17</v>
      </c>
      <c r="N3522" t="s">
        <v>34</v>
      </c>
      <c r="O3522" t="s">
        <v>33</v>
      </c>
      <c r="P3522" t="s">
        <v>34</v>
      </c>
      <c r="Q3522">
        <v>12</v>
      </c>
      <c r="R3522">
        <v>12</v>
      </c>
      <c r="S3522">
        <v>12</v>
      </c>
      <c r="T3522" t="s">
        <v>33</v>
      </c>
      <c r="U3522" t="s">
        <v>33</v>
      </c>
      <c r="V3522">
        <v>17</v>
      </c>
      <c r="W3522">
        <v>17</v>
      </c>
      <c r="X3522">
        <v>0</v>
      </c>
      <c r="Y3522" t="s">
        <v>34</v>
      </c>
      <c r="Z3522" t="s">
        <v>33</v>
      </c>
      <c r="AA3522" t="e">
        <f>VLOOKUP(Table1[[#This Row],[Facility Name]],D_2,8,0)</f>
        <v>#N/A</v>
      </c>
    </row>
    <row r="3523" spans="1:27" x14ac:dyDescent="0.25">
      <c r="A3523">
        <v>282528</v>
      </c>
      <c r="B3523" t="s">
        <v>3195</v>
      </c>
      <c r="C3523">
        <v>5</v>
      </c>
      <c r="D3523" t="s">
        <v>3193</v>
      </c>
      <c r="E3523" t="s">
        <v>600</v>
      </c>
      <c r="F3523" t="s">
        <v>44</v>
      </c>
      <c r="G3523" t="s">
        <v>63</v>
      </c>
      <c r="H3523" t="s">
        <v>64</v>
      </c>
      <c r="I3523">
        <v>6</v>
      </c>
      <c r="J3523" t="s">
        <v>33</v>
      </c>
      <c r="K3523">
        <v>65</v>
      </c>
      <c r="L3523">
        <v>101</v>
      </c>
      <c r="M3523">
        <v>101</v>
      </c>
      <c r="N3523" t="s">
        <v>33</v>
      </c>
      <c r="O3523" t="s">
        <v>33</v>
      </c>
      <c r="P3523" t="s">
        <v>33</v>
      </c>
      <c r="Q3523">
        <v>75</v>
      </c>
      <c r="R3523">
        <v>59</v>
      </c>
      <c r="S3523">
        <v>309</v>
      </c>
      <c r="T3523" t="s">
        <v>34</v>
      </c>
      <c r="U3523" t="s">
        <v>33</v>
      </c>
      <c r="V3523">
        <v>29</v>
      </c>
      <c r="W3523">
        <v>29</v>
      </c>
      <c r="X3523">
        <v>0</v>
      </c>
      <c r="Y3523" t="s">
        <v>40</v>
      </c>
      <c r="Z3523" t="s">
        <v>33</v>
      </c>
      <c r="AA3523">
        <f>VLOOKUP(Table1[[#This Row],[Facility Name]],D_2,8,0)</f>
        <v>62</v>
      </c>
    </row>
    <row r="3524" spans="1:27" hidden="1" x14ac:dyDescent="0.25">
      <c r="A3524">
        <v>332781</v>
      </c>
      <c r="B3524" t="s">
        <v>4297</v>
      </c>
      <c r="D3524" t="s">
        <v>4011</v>
      </c>
      <c r="F3524" t="s">
        <v>44</v>
      </c>
      <c r="G3524" t="s">
        <v>63</v>
      </c>
      <c r="H3524" t="s">
        <v>64</v>
      </c>
      <c r="I3524">
        <v>1</v>
      </c>
      <c r="J3524" t="s">
        <v>34</v>
      </c>
      <c r="K3524">
        <v>13</v>
      </c>
      <c r="L3524">
        <v>26</v>
      </c>
      <c r="M3524">
        <v>28</v>
      </c>
      <c r="N3524" t="s">
        <v>33</v>
      </c>
      <c r="O3524" t="s">
        <v>34</v>
      </c>
      <c r="P3524" t="s">
        <v>34</v>
      </c>
      <c r="Q3524">
        <v>14</v>
      </c>
      <c r="R3524">
        <v>7</v>
      </c>
      <c r="S3524">
        <v>14</v>
      </c>
      <c r="T3524" t="s">
        <v>34</v>
      </c>
      <c r="U3524" t="s">
        <v>34</v>
      </c>
      <c r="V3524">
        <v>4</v>
      </c>
      <c r="W3524">
        <v>4</v>
      </c>
      <c r="X3524">
        <v>0</v>
      </c>
      <c r="Y3524" t="s">
        <v>34</v>
      </c>
      <c r="Z3524" t="s">
        <v>33</v>
      </c>
      <c r="AA3524" t="e">
        <f>VLOOKUP(Table1[[#This Row],[Facility Name]],D_2,8,0)</f>
        <v>#N/A</v>
      </c>
    </row>
    <row r="3525" spans="1:27" x14ac:dyDescent="0.25">
      <c r="A3525">
        <v>282532</v>
      </c>
      <c r="B3525" t="s">
        <v>3315</v>
      </c>
      <c r="C3525">
        <v>2</v>
      </c>
      <c r="D3525" t="s">
        <v>3193</v>
      </c>
      <c r="E3525" t="s">
        <v>398</v>
      </c>
      <c r="F3525" t="s">
        <v>29</v>
      </c>
      <c r="G3525" t="s">
        <v>30</v>
      </c>
      <c r="H3525" t="s">
        <v>37</v>
      </c>
      <c r="I3525">
        <v>6</v>
      </c>
      <c r="J3525" t="s">
        <v>33</v>
      </c>
      <c r="K3525">
        <v>58</v>
      </c>
      <c r="L3525">
        <v>95</v>
      </c>
      <c r="M3525">
        <v>109</v>
      </c>
      <c r="N3525" t="s">
        <v>33</v>
      </c>
      <c r="O3525" t="s">
        <v>33</v>
      </c>
      <c r="P3525" t="s">
        <v>33</v>
      </c>
      <c r="Q3525">
        <v>68</v>
      </c>
      <c r="R3525">
        <v>49</v>
      </c>
      <c r="S3525">
        <v>270</v>
      </c>
      <c r="T3525" t="s">
        <v>34</v>
      </c>
      <c r="U3525" t="s">
        <v>33</v>
      </c>
      <c r="V3525">
        <v>50</v>
      </c>
      <c r="W3525">
        <v>50</v>
      </c>
      <c r="X3525">
        <v>0</v>
      </c>
      <c r="Y3525" t="s">
        <v>40</v>
      </c>
      <c r="Z3525" t="s">
        <v>33</v>
      </c>
      <c r="AA3525">
        <f>VLOOKUP(Table1[[#This Row],[Facility Name]],D_2,8,0)</f>
        <v>43</v>
      </c>
    </row>
    <row r="3526" spans="1:27" hidden="1" x14ac:dyDescent="0.25">
      <c r="A3526">
        <v>292538</v>
      </c>
      <c r="B3526" t="s">
        <v>3589</v>
      </c>
      <c r="C3526">
        <v>3</v>
      </c>
      <c r="D3526" t="s">
        <v>3208</v>
      </c>
      <c r="E3526" t="s">
        <v>436</v>
      </c>
      <c r="F3526" t="s">
        <v>29</v>
      </c>
      <c r="G3526" t="s">
        <v>30</v>
      </c>
      <c r="H3526" t="s">
        <v>31</v>
      </c>
      <c r="I3526">
        <v>28</v>
      </c>
      <c r="J3526" t="s">
        <v>33</v>
      </c>
      <c r="K3526">
        <v>199</v>
      </c>
      <c r="L3526">
        <v>278</v>
      </c>
      <c r="M3526">
        <v>286</v>
      </c>
      <c r="N3526" t="s">
        <v>33</v>
      </c>
      <c r="O3526" t="s">
        <v>33</v>
      </c>
      <c r="P3526" t="s">
        <v>33</v>
      </c>
      <c r="Q3526">
        <v>210</v>
      </c>
      <c r="R3526">
        <v>182</v>
      </c>
      <c r="S3526">
        <v>749</v>
      </c>
      <c r="T3526" t="s">
        <v>33</v>
      </c>
      <c r="U3526" t="s">
        <v>33</v>
      </c>
      <c r="V3526">
        <v>149</v>
      </c>
      <c r="W3526">
        <v>149</v>
      </c>
      <c r="X3526">
        <v>0</v>
      </c>
      <c r="Y3526" t="s">
        <v>33</v>
      </c>
      <c r="Z3526" t="s">
        <v>33</v>
      </c>
      <c r="AA3526" t="e">
        <f>VLOOKUP(Table1[[#This Row],[Facility Name]],D_2,8,0)</f>
        <v>#N/A</v>
      </c>
    </row>
    <row r="3527" spans="1:27" hidden="1" x14ac:dyDescent="0.25">
      <c r="A3527">
        <v>292539</v>
      </c>
      <c r="B3527" t="s">
        <v>3590</v>
      </c>
      <c r="C3527">
        <v>3</v>
      </c>
      <c r="D3527" t="s">
        <v>3208</v>
      </c>
      <c r="E3527" t="s">
        <v>3207</v>
      </c>
      <c r="F3527" t="s">
        <v>29</v>
      </c>
      <c r="G3527" t="s">
        <v>30</v>
      </c>
      <c r="H3527" t="s">
        <v>31</v>
      </c>
      <c r="I3527">
        <v>24</v>
      </c>
      <c r="J3527" t="s">
        <v>33</v>
      </c>
      <c r="K3527">
        <v>70</v>
      </c>
      <c r="L3527">
        <v>89</v>
      </c>
      <c r="M3527">
        <v>88</v>
      </c>
      <c r="N3527" t="s">
        <v>33</v>
      </c>
      <c r="O3527" t="s">
        <v>33</v>
      </c>
      <c r="P3527" t="s">
        <v>33</v>
      </c>
      <c r="Q3527">
        <v>80</v>
      </c>
      <c r="R3527">
        <v>88</v>
      </c>
      <c r="S3527">
        <v>302</v>
      </c>
      <c r="T3527" t="s">
        <v>33</v>
      </c>
      <c r="U3527" t="s">
        <v>33</v>
      </c>
      <c r="V3527">
        <v>79</v>
      </c>
      <c r="W3527">
        <v>79</v>
      </c>
      <c r="X3527">
        <v>0</v>
      </c>
      <c r="Y3527" t="s">
        <v>33</v>
      </c>
      <c r="Z3527" t="s">
        <v>33</v>
      </c>
      <c r="AA3527" t="e">
        <f>VLOOKUP(Table1[[#This Row],[Facility Name]],D_2,8,0)</f>
        <v>#N/A</v>
      </c>
    </row>
    <row r="3528" spans="1:27" x14ac:dyDescent="0.25">
      <c r="A3528">
        <v>292500</v>
      </c>
      <c r="B3528" t="s">
        <v>3337</v>
      </c>
      <c r="C3528">
        <v>4</v>
      </c>
      <c r="D3528" t="s">
        <v>3208</v>
      </c>
      <c r="E3528" t="s">
        <v>436</v>
      </c>
      <c r="F3528" t="s">
        <v>29</v>
      </c>
      <c r="G3528" t="s">
        <v>30</v>
      </c>
      <c r="H3528" t="s">
        <v>37</v>
      </c>
      <c r="I3528">
        <v>40</v>
      </c>
      <c r="J3528" t="s">
        <v>33</v>
      </c>
      <c r="K3528">
        <v>176</v>
      </c>
      <c r="L3528">
        <v>300</v>
      </c>
      <c r="M3528">
        <v>309</v>
      </c>
      <c r="N3528" t="s">
        <v>33</v>
      </c>
      <c r="O3528" t="s">
        <v>33</v>
      </c>
      <c r="P3528" t="s">
        <v>40</v>
      </c>
      <c r="Q3528">
        <v>205</v>
      </c>
      <c r="R3528">
        <v>237</v>
      </c>
      <c r="S3528">
        <v>805</v>
      </c>
      <c r="T3528" t="s">
        <v>40</v>
      </c>
      <c r="U3528" t="s">
        <v>33</v>
      </c>
      <c r="V3528">
        <v>315</v>
      </c>
      <c r="W3528">
        <v>315</v>
      </c>
      <c r="X3528">
        <v>0</v>
      </c>
      <c r="Y3528" t="s">
        <v>32</v>
      </c>
      <c r="Z3528" t="s">
        <v>32</v>
      </c>
      <c r="AA3528">
        <f>VLOOKUP(Table1[[#This Row],[Facility Name]],D_2,8,0)</f>
        <v>52</v>
      </c>
    </row>
    <row r="3529" spans="1:27" x14ac:dyDescent="0.25">
      <c r="A3529">
        <v>292506</v>
      </c>
      <c r="B3529" t="s">
        <v>3444</v>
      </c>
      <c r="C3529">
        <v>3</v>
      </c>
      <c r="D3529" t="s">
        <v>3208</v>
      </c>
      <c r="E3529" t="s">
        <v>436</v>
      </c>
      <c r="F3529" t="s">
        <v>29</v>
      </c>
      <c r="G3529" t="s">
        <v>30</v>
      </c>
      <c r="H3529" t="s">
        <v>37</v>
      </c>
      <c r="I3529">
        <v>14</v>
      </c>
      <c r="J3529" t="s">
        <v>33</v>
      </c>
      <c r="K3529">
        <v>71</v>
      </c>
      <c r="L3529">
        <v>102</v>
      </c>
      <c r="M3529">
        <v>104</v>
      </c>
      <c r="N3529" t="s">
        <v>33</v>
      </c>
      <c r="O3529" t="s">
        <v>33</v>
      </c>
      <c r="P3529" t="s">
        <v>33</v>
      </c>
      <c r="Q3529">
        <v>78</v>
      </c>
      <c r="R3529">
        <v>105</v>
      </c>
      <c r="S3529">
        <v>334</v>
      </c>
      <c r="T3529" t="s">
        <v>33</v>
      </c>
      <c r="U3529" t="s">
        <v>33</v>
      </c>
      <c r="V3529">
        <v>105</v>
      </c>
      <c r="W3529">
        <v>105</v>
      </c>
      <c r="X3529">
        <v>0</v>
      </c>
      <c r="Y3529" t="s">
        <v>32</v>
      </c>
      <c r="Z3529" t="s">
        <v>33</v>
      </c>
      <c r="AA3529">
        <f>VLOOKUP(Table1[[#This Row],[Facility Name]],D_2,8,0)</f>
        <v>66</v>
      </c>
    </row>
    <row r="3530" spans="1:27" x14ac:dyDescent="0.25">
      <c r="A3530">
        <v>292508</v>
      </c>
      <c r="B3530" t="s">
        <v>3446</v>
      </c>
      <c r="C3530">
        <v>3</v>
      </c>
      <c r="D3530" t="s">
        <v>3208</v>
      </c>
      <c r="E3530" t="s">
        <v>3207</v>
      </c>
      <c r="F3530" t="s">
        <v>44</v>
      </c>
      <c r="G3530" t="s">
        <v>30</v>
      </c>
      <c r="H3530" t="s">
        <v>45</v>
      </c>
      <c r="I3530">
        <v>12</v>
      </c>
      <c r="J3530" t="s">
        <v>33</v>
      </c>
      <c r="K3530">
        <v>27</v>
      </c>
      <c r="L3530">
        <v>39</v>
      </c>
      <c r="M3530">
        <v>41</v>
      </c>
      <c r="N3530" t="s">
        <v>33</v>
      </c>
      <c r="O3530" t="s">
        <v>33</v>
      </c>
      <c r="P3530" t="s">
        <v>33</v>
      </c>
      <c r="Q3530">
        <v>32</v>
      </c>
      <c r="R3530">
        <v>43</v>
      </c>
      <c r="S3530">
        <v>148</v>
      </c>
      <c r="T3530" t="s">
        <v>33</v>
      </c>
      <c r="U3530" t="s">
        <v>33</v>
      </c>
      <c r="V3530">
        <v>41</v>
      </c>
      <c r="W3530">
        <v>41</v>
      </c>
      <c r="X3530">
        <v>0</v>
      </c>
      <c r="Y3530" t="s">
        <v>34</v>
      </c>
      <c r="Z3530" t="s">
        <v>33</v>
      </c>
      <c r="AA3530">
        <f>VLOOKUP(Table1[[#This Row],[Facility Name]],D_2,8,0)</f>
        <v>51</v>
      </c>
    </row>
    <row r="3531" spans="1:27" x14ac:dyDescent="0.25">
      <c r="A3531">
        <v>292513</v>
      </c>
      <c r="B3531" t="s">
        <v>3536</v>
      </c>
      <c r="C3531">
        <v>3</v>
      </c>
      <c r="D3531" t="s">
        <v>3208</v>
      </c>
      <c r="E3531" t="s">
        <v>436</v>
      </c>
      <c r="F3531" t="s">
        <v>29</v>
      </c>
      <c r="G3531" t="s">
        <v>30</v>
      </c>
      <c r="H3531" t="s">
        <v>168</v>
      </c>
      <c r="I3531">
        <v>35</v>
      </c>
      <c r="J3531" t="s">
        <v>33</v>
      </c>
      <c r="K3531">
        <v>256</v>
      </c>
      <c r="L3531">
        <v>364</v>
      </c>
      <c r="M3531">
        <v>387</v>
      </c>
      <c r="N3531" t="s">
        <v>33</v>
      </c>
      <c r="O3531" t="s">
        <v>33</v>
      </c>
      <c r="P3531" t="s">
        <v>33</v>
      </c>
      <c r="Q3531">
        <v>284</v>
      </c>
      <c r="R3531">
        <v>279</v>
      </c>
      <c r="S3531">
        <v>953</v>
      </c>
      <c r="T3531" t="s">
        <v>40</v>
      </c>
      <c r="U3531" t="s">
        <v>33</v>
      </c>
      <c r="V3531">
        <v>324</v>
      </c>
      <c r="W3531">
        <v>324</v>
      </c>
      <c r="X3531">
        <v>0</v>
      </c>
      <c r="Y3531" t="s">
        <v>33</v>
      </c>
      <c r="Z3531" t="s">
        <v>33</v>
      </c>
      <c r="AA3531">
        <f>VLOOKUP(Table1[[#This Row],[Facility Name]],D_2,8,0)</f>
        <v>60</v>
      </c>
    </row>
    <row r="3532" spans="1:27" x14ac:dyDescent="0.25">
      <c r="A3532">
        <v>292516</v>
      </c>
      <c r="B3532" t="s">
        <v>3555</v>
      </c>
      <c r="C3532">
        <v>5</v>
      </c>
      <c r="D3532" t="s">
        <v>3208</v>
      </c>
      <c r="E3532" t="s">
        <v>3556</v>
      </c>
      <c r="F3532" t="s">
        <v>44</v>
      </c>
      <c r="G3532" t="s">
        <v>30</v>
      </c>
      <c r="H3532" t="s">
        <v>45</v>
      </c>
      <c r="I3532">
        <v>9</v>
      </c>
      <c r="J3532" t="s">
        <v>33</v>
      </c>
      <c r="K3532">
        <v>42</v>
      </c>
      <c r="L3532">
        <v>47</v>
      </c>
      <c r="M3532">
        <v>50</v>
      </c>
      <c r="N3532" t="s">
        <v>33</v>
      </c>
      <c r="O3532" t="s">
        <v>33</v>
      </c>
      <c r="P3532" t="s">
        <v>33</v>
      </c>
      <c r="Q3532">
        <v>48</v>
      </c>
      <c r="R3532">
        <v>44</v>
      </c>
      <c r="S3532">
        <v>182</v>
      </c>
      <c r="T3532" t="s">
        <v>33</v>
      </c>
      <c r="U3532" t="s">
        <v>33</v>
      </c>
      <c r="V3532">
        <v>42</v>
      </c>
      <c r="W3532">
        <v>42</v>
      </c>
      <c r="X3532">
        <v>0</v>
      </c>
      <c r="Y3532" t="s">
        <v>33</v>
      </c>
      <c r="Z3532" t="s">
        <v>33</v>
      </c>
      <c r="AA3532">
        <f>VLOOKUP(Table1[[#This Row],[Facility Name]],D_2,8,0)</f>
        <v>95</v>
      </c>
    </row>
    <row r="3533" spans="1:27" x14ac:dyDescent="0.25">
      <c r="A3533">
        <v>292519</v>
      </c>
      <c r="B3533" t="s">
        <v>3259</v>
      </c>
      <c r="C3533">
        <v>2</v>
      </c>
      <c r="D3533" t="s">
        <v>3208</v>
      </c>
      <c r="E3533" t="s">
        <v>436</v>
      </c>
      <c r="F3533" t="s">
        <v>29</v>
      </c>
      <c r="G3533" t="s">
        <v>30</v>
      </c>
      <c r="H3533" t="s">
        <v>3260</v>
      </c>
      <c r="I3533">
        <v>32</v>
      </c>
      <c r="J3533" t="s">
        <v>32</v>
      </c>
      <c r="K3533">
        <v>99</v>
      </c>
      <c r="L3533">
        <v>167</v>
      </c>
      <c r="M3533">
        <v>171</v>
      </c>
      <c r="N3533" t="s">
        <v>32</v>
      </c>
      <c r="O3533" t="s">
        <v>32</v>
      </c>
      <c r="P3533" t="s">
        <v>33</v>
      </c>
      <c r="Q3533">
        <v>112</v>
      </c>
      <c r="R3533">
        <v>164</v>
      </c>
      <c r="S3533">
        <v>296</v>
      </c>
      <c r="T3533" t="s">
        <v>40</v>
      </c>
      <c r="U3533" t="s">
        <v>32</v>
      </c>
      <c r="V3533">
        <v>173</v>
      </c>
      <c r="W3533">
        <v>173</v>
      </c>
      <c r="X3533">
        <v>0</v>
      </c>
      <c r="Y3533" t="s">
        <v>32</v>
      </c>
      <c r="Z3533" t="s">
        <v>32</v>
      </c>
      <c r="AA3533">
        <f>VLOOKUP(Table1[[#This Row],[Facility Name]],D_2,8,0)</f>
        <v>52</v>
      </c>
    </row>
    <row r="3534" spans="1:27" x14ac:dyDescent="0.25">
      <c r="A3534">
        <v>292523</v>
      </c>
      <c r="B3534" t="s">
        <v>3265</v>
      </c>
      <c r="C3534">
        <v>1</v>
      </c>
      <c r="D3534" t="s">
        <v>3208</v>
      </c>
      <c r="E3534" t="s">
        <v>436</v>
      </c>
      <c r="F3534" t="s">
        <v>29</v>
      </c>
      <c r="G3534" t="s">
        <v>63</v>
      </c>
      <c r="H3534" t="s">
        <v>64</v>
      </c>
      <c r="I3534">
        <v>36</v>
      </c>
      <c r="J3534" t="s">
        <v>33</v>
      </c>
      <c r="K3534">
        <v>44</v>
      </c>
      <c r="L3534">
        <v>58</v>
      </c>
      <c r="M3534">
        <v>59</v>
      </c>
      <c r="N3534" t="s">
        <v>32</v>
      </c>
      <c r="O3534" t="s">
        <v>33</v>
      </c>
      <c r="P3534" t="s">
        <v>33</v>
      </c>
      <c r="Q3534">
        <v>51</v>
      </c>
      <c r="R3534">
        <v>102</v>
      </c>
      <c r="S3534">
        <v>219</v>
      </c>
      <c r="T3534" t="s">
        <v>40</v>
      </c>
      <c r="U3534" t="s">
        <v>33</v>
      </c>
      <c r="V3534">
        <v>60</v>
      </c>
      <c r="W3534">
        <v>60</v>
      </c>
      <c r="X3534">
        <v>0</v>
      </c>
      <c r="Y3534" t="s">
        <v>33</v>
      </c>
      <c r="Z3534" t="s">
        <v>33</v>
      </c>
      <c r="AA3534">
        <f>VLOOKUP(Table1[[#This Row],[Facility Name]],D_2,8,0)</f>
        <v>32</v>
      </c>
    </row>
    <row r="3535" spans="1:27" hidden="1" x14ac:dyDescent="0.25">
      <c r="A3535">
        <v>292546</v>
      </c>
      <c r="B3535" t="s">
        <v>3328</v>
      </c>
      <c r="C3535">
        <v>5</v>
      </c>
      <c r="D3535" t="s">
        <v>3208</v>
      </c>
      <c r="E3535" t="s">
        <v>625</v>
      </c>
      <c r="F3535" t="s">
        <v>29</v>
      </c>
      <c r="G3535" t="s">
        <v>30</v>
      </c>
      <c r="H3535" t="s">
        <v>31</v>
      </c>
      <c r="I3535">
        <v>12</v>
      </c>
      <c r="J3535" t="s">
        <v>33</v>
      </c>
      <c r="K3535">
        <v>26</v>
      </c>
      <c r="L3535">
        <v>29</v>
      </c>
      <c r="M3535">
        <v>30</v>
      </c>
      <c r="N3535" t="s">
        <v>33</v>
      </c>
      <c r="O3535" t="s">
        <v>33</v>
      </c>
      <c r="P3535" t="s">
        <v>33</v>
      </c>
      <c r="Q3535">
        <v>26</v>
      </c>
      <c r="R3535">
        <v>17</v>
      </c>
      <c r="S3535">
        <v>91</v>
      </c>
      <c r="T3535" t="s">
        <v>33</v>
      </c>
      <c r="U3535" t="s">
        <v>33</v>
      </c>
      <c r="V3535">
        <v>27</v>
      </c>
      <c r="W3535">
        <v>27</v>
      </c>
      <c r="X3535">
        <v>0</v>
      </c>
      <c r="Y3535" t="s">
        <v>34</v>
      </c>
      <c r="Z3535" t="s">
        <v>33</v>
      </c>
      <c r="AA3535" t="e">
        <f>VLOOKUP(Table1[[#This Row],[Facility Name]],D_2,8,0)</f>
        <v>#N/A</v>
      </c>
    </row>
    <row r="3536" spans="1:27" hidden="1" x14ac:dyDescent="0.25">
      <c r="A3536">
        <v>292547</v>
      </c>
      <c r="B3536" t="s">
        <v>3329</v>
      </c>
      <c r="C3536">
        <v>3</v>
      </c>
      <c r="D3536" t="s">
        <v>3208</v>
      </c>
      <c r="E3536" t="s">
        <v>436</v>
      </c>
      <c r="F3536" t="s">
        <v>29</v>
      </c>
      <c r="G3536" t="s">
        <v>30</v>
      </c>
      <c r="H3536" t="s">
        <v>31</v>
      </c>
      <c r="I3536">
        <v>17</v>
      </c>
      <c r="J3536" t="s">
        <v>32</v>
      </c>
      <c r="K3536">
        <v>89</v>
      </c>
      <c r="L3536">
        <v>143</v>
      </c>
      <c r="M3536">
        <v>148</v>
      </c>
      <c r="N3536" t="s">
        <v>33</v>
      </c>
      <c r="O3536" t="s">
        <v>33</v>
      </c>
      <c r="P3536" t="s">
        <v>33</v>
      </c>
      <c r="Q3536">
        <v>100</v>
      </c>
      <c r="R3536">
        <v>129</v>
      </c>
      <c r="S3536">
        <v>377</v>
      </c>
      <c r="T3536" t="s">
        <v>33</v>
      </c>
      <c r="U3536" t="s">
        <v>33</v>
      </c>
      <c r="V3536">
        <v>126</v>
      </c>
      <c r="W3536">
        <v>126</v>
      </c>
      <c r="X3536">
        <v>0</v>
      </c>
      <c r="Y3536" t="s">
        <v>32</v>
      </c>
      <c r="Z3536" t="s">
        <v>33</v>
      </c>
      <c r="AA3536" t="e">
        <f>VLOOKUP(Table1[[#This Row],[Facility Name]],D_2,8,0)</f>
        <v>#N/A</v>
      </c>
    </row>
    <row r="3537" spans="1:27" hidden="1" x14ac:dyDescent="0.25">
      <c r="A3537">
        <v>292548</v>
      </c>
      <c r="B3537" t="s">
        <v>3349</v>
      </c>
      <c r="C3537">
        <v>3</v>
      </c>
      <c r="D3537" t="s">
        <v>3208</v>
      </c>
      <c r="E3537" t="s">
        <v>436</v>
      </c>
      <c r="F3537" t="s">
        <v>29</v>
      </c>
      <c r="G3537" t="s">
        <v>30</v>
      </c>
      <c r="H3537" t="s">
        <v>31</v>
      </c>
      <c r="I3537">
        <v>24</v>
      </c>
      <c r="J3537" t="s">
        <v>33</v>
      </c>
      <c r="K3537">
        <v>143</v>
      </c>
      <c r="L3537">
        <v>203</v>
      </c>
      <c r="M3537">
        <v>216</v>
      </c>
      <c r="N3537" t="s">
        <v>33</v>
      </c>
      <c r="O3537" t="s">
        <v>33</v>
      </c>
      <c r="P3537" t="s">
        <v>33</v>
      </c>
      <c r="Q3537">
        <v>156</v>
      </c>
      <c r="R3537">
        <v>167</v>
      </c>
      <c r="S3537">
        <v>618</v>
      </c>
      <c r="T3537" t="s">
        <v>33</v>
      </c>
      <c r="U3537" t="s">
        <v>33</v>
      </c>
      <c r="V3537">
        <v>146</v>
      </c>
      <c r="W3537">
        <v>146</v>
      </c>
      <c r="X3537">
        <v>0</v>
      </c>
      <c r="Y3537" t="s">
        <v>33</v>
      </c>
      <c r="Z3537" t="s">
        <v>33</v>
      </c>
      <c r="AA3537" t="e">
        <f>VLOOKUP(Table1[[#This Row],[Facility Name]],D_2,8,0)</f>
        <v>#N/A</v>
      </c>
    </row>
    <row r="3538" spans="1:27" x14ac:dyDescent="0.25">
      <c r="A3538">
        <v>292527</v>
      </c>
      <c r="B3538" t="s">
        <v>3373</v>
      </c>
      <c r="C3538">
        <v>3</v>
      </c>
      <c r="D3538" t="s">
        <v>3208</v>
      </c>
      <c r="E3538" t="s">
        <v>436</v>
      </c>
      <c r="F3538" t="s">
        <v>29</v>
      </c>
      <c r="G3538" t="s">
        <v>30</v>
      </c>
      <c r="H3538" t="s">
        <v>168</v>
      </c>
      <c r="I3538">
        <v>24</v>
      </c>
      <c r="J3538" t="s">
        <v>33</v>
      </c>
      <c r="K3538">
        <v>130</v>
      </c>
      <c r="L3538">
        <v>214</v>
      </c>
      <c r="M3538">
        <v>216</v>
      </c>
      <c r="N3538" t="s">
        <v>33</v>
      </c>
      <c r="O3538" t="s">
        <v>33</v>
      </c>
      <c r="P3538" t="s">
        <v>33</v>
      </c>
      <c r="Q3538">
        <v>147</v>
      </c>
      <c r="R3538">
        <v>170</v>
      </c>
      <c r="S3538">
        <v>554</v>
      </c>
      <c r="T3538" t="s">
        <v>40</v>
      </c>
      <c r="U3538" t="s">
        <v>33</v>
      </c>
      <c r="V3538">
        <v>164</v>
      </c>
      <c r="W3538">
        <v>164</v>
      </c>
      <c r="X3538">
        <v>0</v>
      </c>
      <c r="Y3538" t="s">
        <v>33</v>
      </c>
      <c r="Z3538" t="s">
        <v>33</v>
      </c>
      <c r="AA3538">
        <f>VLOOKUP(Table1[[#This Row],[Facility Name]],D_2,8,0)</f>
        <v>60</v>
      </c>
    </row>
    <row r="3539" spans="1:27" x14ac:dyDescent="0.25">
      <c r="A3539">
        <v>292529</v>
      </c>
      <c r="B3539" t="s">
        <v>3398</v>
      </c>
      <c r="C3539">
        <v>4</v>
      </c>
      <c r="D3539" t="s">
        <v>3208</v>
      </c>
      <c r="E3539" t="s">
        <v>436</v>
      </c>
      <c r="F3539" t="s">
        <v>29</v>
      </c>
      <c r="G3539" t="s">
        <v>30</v>
      </c>
      <c r="H3539" t="s">
        <v>37</v>
      </c>
      <c r="I3539">
        <v>21</v>
      </c>
      <c r="J3539" t="s">
        <v>33</v>
      </c>
      <c r="K3539">
        <v>127</v>
      </c>
      <c r="L3539">
        <v>208</v>
      </c>
      <c r="M3539">
        <v>210</v>
      </c>
      <c r="N3539" t="s">
        <v>33</v>
      </c>
      <c r="O3539" t="s">
        <v>33</v>
      </c>
      <c r="P3539" t="s">
        <v>33</v>
      </c>
      <c r="Q3539">
        <v>144</v>
      </c>
      <c r="R3539">
        <v>139</v>
      </c>
      <c r="S3539">
        <v>543</v>
      </c>
      <c r="T3539" t="s">
        <v>33</v>
      </c>
      <c r="U3539" t="s">
        <v>33</v>
      </c>
      <c r="V3539">
        <v>179</v>
      </c>
      <c r="W3539">
        <v>179</v>
      </c>
      <c r="X3539">
        <v>0</v>
      </c>
      <c r="Y3539" t="s">
        <v>32</v>
      </c>
      <c r="Z3539" t="s">
        <v>33</v>
      </c>
      <c r="AA3539">
        <f>VLOOKUP(Table1[[#This Row],[Facility Name]],D_2,8,0)</f>
        <v>58</v>
      </c>
    </row>
    <row r="3540" spans="1:27" x14ac:dyDescent="0.25">
      <c r="A3540">
        <v>292532</v>
      </c>
      <c r="B3540" t="s">
        <v>3491</v>
      </c>
      <c r="C3540">
        <v>2</v>
      </c>
      <c r="D3540" t="s">
        <v>3208</v>
      </c>
      <c r="E3540" t="s">
        <v>436</v>
      </c>
      <c r="F3540" t="s">
        <v>44</v>
      </c>
      <c r="G3540" t="s">
        <v>30</v>
      </c>
      <c r="H3540" t="s">
        <v>2900</v>
      </c>
      <c r="I3540">
        <v>10</v>
      </c>
      <c r="J3540" t="s">
        <v>33</v>
      </c>
      <c r="K3540">
        <v>22</v>
      </c>
      <c r="L3540">
        <v>33</v>
      </c>
      <c r="M3540">
        <v>32</v>
      </c>
      <c r="N3540" t="s">
        <v>33</v>
      </c>
      <c r="O3540" t="s">
        <v>33</v>
      </c>
      <c r="P3540" t="s">
        <v>33</v>
      </c>
      <c r="Q3540">
        <v>27</v>
      </c>
      <c r="R3540">
        <v>37</v>
      </c>
      <c r="S3540">
        <v>126</v>
      </c>
      <c r="T3540" t="s">
        <v>40</v>
      </c>
      <c r="U3540" t="s">
        <v>33</v>
      </c>
      <c r="V3540">
        <v>35</v>
      </c>
      <c r="W3540">
        <v>35</v>
      </c>
      <c r="X3540">
        <v>0</v>
      </c>
      <c r="Y3540" t="s">
        <v>34</v>
      </c>
      <c r="Z3540" t="s">
        <v>33</v>
      </c>
      <c r="AA3540">
        <f>VLOOKUP(Table1[[#This Row],[Facility Name]],D_2,8,0)</f>
        <v>46</v>
      </c>
    </row>
    <row r="3541" spans="1:27" hidden="1" x14ac:dyDescent="0.25">
      <c r="A3541">
        <v>342712</v>
      </c>
      <c r="B3541" t="s">
        <v>4316</v>
      </c>
      <c r="D3541" t="s">
        <v>4001</v>
      </c>
      <c r="E3541" t="s">
        <v>4285</v>
      </c>
      <c r="F3541" t="s">
        <v>29</v>
      </c>
      <c r="G3541" t="s">
        <v>30</v>
      </c>
      <c r="H3541" t="s">
        <v>31</v>
      </c>
      <c r="I3541">
        <v>5</v>
      </c>
      <c r="J3541" t="s">
        <v>34</v>
      </c>
      <c r="K3541">
        <v>4</v>
      </c>
      <c r="L3541">
        <v>8</v>
      </c>
      <c r="M3541">
        <v>8</v>
      </c>
      <c r="N3541" t="s">
        <v>34</v>
      </c>
      <c r="O3541" t="s">
        <v>34</v>
      </c>
      <c r="P3541" t="s">
        <v>34</v>
      </c>
      <c r="Q3541">
        <v>4</v>
      </c>
      <c r="R3541">
        <v>6</v>
      </c>
      <c r="S3541">
        <v>10</v>
      </c>
      <c r="T3541" t="s">
        <v>34</v>
      </c>
      <c r="U3541" t="s">
        <v>34</v>
      </c>
      <c r="V3541">
        <v>0</v>
      </c>
      <c r="W3541">
        <v>0</v>
      </c>
      <c r="X3541">
        <v>0</v>
      </c>
      <c r="Y3541" t="s">
        <v>34</v>
      </c>
      <c r="Z3541" t="s">
        <v>34</v>
      </c>
      <c r="AA3541" t="e">
        <f>VLOOKUP(Table1[[#This Row],[Facility Name]],D_2,8,0)</f>
        <v>#N/A</v>
      </c>
    </row>
    <row r="3542" spans="1:27" hidden="1" x14ac:dyDescent="0.25">
      <c r="A3542">
        <v>292552</v>
      </c>
      <c r="B3542" t="s">
        <v>3454</v>
      </c>
      <c r="C3542">
        <v>3</v>
      </c>
      <c r="D3542" t="s">
        <v>3208</v>
      </c>
      <c r="E3542" t="s">
        <v>436</v>
      </c>
      <c r="F3542" t="s">
        <v>29</v>
      </c>
      <c r="G3542" t="s">
        <v>30</v>
      </c>
      <c r="H3542" t="s">
        <v>31</v>
      </c>
      <c r="I3542">
        <v>25</v>
      </c>
      <c r="J3542" t="s">
        <v>33</v>
      </c>
      <c r="K3542">
        <v>82</v>
      </c>
      <c r="L3542">
        <v>140</v>
      </c>
      <c r="M3542">
        <v>154</v>
      </c>
      <c r="N3542" t="s">
        <v>33</v>
      </c>
      <c r="O3542" t="s">
        <v>33</v>
      </c>
      <c r="P3542" t="s">
        <v>33</v>
      </c>
      <c r="Q3542">
        <v>100</v>
      </c>
      <c r="R3542">
        <v>119</v>
      </c>
      <c r="S3542">
        <v>203</v>
      </c>
      <c r="T3542" t="s">
        <v>40</v>
      </c>
      <c r="U3542" t="s">
        <v>33</v>
      </c>
      <c r="V3542">
        <v>158</v>
      </c>
      <c r="W3542">
        <v>158</v>
      </c>
      <c r="X3542">
        <v>0</v>
      </c>
      <c r="Y3542" t="s">
        <v>32</v>
      </c>
      <c r="Z3542" t="s">
        <v>32</v>
      </c>
      <c r="AA3542" t="e">
        <f>VLOOKUP(Table1[[#This Row],[Facility Name]],D_2,8,0)</f>
        <v>#N/A</v>
      </c>
    </row>
    <row r="3543" spans="1:27" hidden="1" x14ac:dyDescent="0.25">
      <c r="A3543">
        <v>292553</v>
      </c>
      <c r="B3543" t="s">
        <v>3455</v>
      </c>
      <c r="C3543">
        <v>4</v>
      </c>
      <c r="D3543" t="s">
        <v>3208</v>
      </c>
      <c r="E3543" t="s">
        <v>436</v>
      </c>
      <c r="F3543" t="s">
        <v>29</v>
      </c>
      <c r="G3543" t="s">
        <v>30</v>
      </c>
      <c r="H3543" t="s">
        <v>31</v>
      </c>
      <c r="I3543">
        <v>25</v>
      </c>
      <c r="J3543" t="s">
        <v>33</v>
      </c>
      <c r="K3543">
        <v>79</v>
      </c>
      <c r="L3543">
        <v>128</v>
      </c>
      <c r="M3543">
        <v>131</v>
      </c>
      <c r="N3543" t="s">
        <v>33</v>
      </c>
      <c r="O3543" t="s">
        <v>33</v>
      </c>
      <c r="P3543" t="s">
        <v>33</v>
      </c>
      <c r="Q3543">
        <v>91</v>
      </c>
      <c r="R3543">
        <v>125</v>
      </c>
      <c r="S3543">
        <v>201</v>
      </c>
      <c r="T3543" t="s">
        <v>40</v>
      </c>
      <c r="U3543" t="s">
        <v>33</v>
      </c>
      <c r="V3543">
        <v>132</v>
      </c>
      <c r="W3543">
        <v>132</v>
      </c>
      <c r="X3543">
        <v>0</v>
      </c>
      <c r="Y3543" t="s">
        <v>33</v>
      </c>
      <c r="Z3543" t="s">
        <v>33</v>
      </c>
      <c r="AA3543" t="e">
        <f>VLOOKUP(Table1[[#This Row],[Facility Name]],D_2,8,0)</f>
        <v>#N/A</v>
      </c>
    </row>
    <row r="3544" spans="1:27" hidden="1" x14ac:dyDescent="0.25">
      <c r="A3544">
        <v>292554</v>
      </c>
      <c r="B3544" t="s">
        <v>3456</v>
      </c>
      <c r="C3544">
        <v>3</v>
      </c>
      <c r="D3544" t="s">
        <v>3208</v>
      </c>
      <c r="E3544" t="s">
        <v>436</v>
      </c>
      <c r="F3544" t="s">
        <v>29</v>
      </c>
      <c r="G3544" t="s">
        <v>30</v>
      </c>
      <c r="H3544" t="s">
        <v>31</v>
      </c>
      <c r="I3544">
        <v>21</v>
      </c>
      <c r="J3544" t="s">
        <v>33</v>
      </c>
      <c r="K3544">
        <v>53</v>
      </c>
      <c r="L3544">
        <v>85</v>
      </c>
      <c r="M3544">
        <v>96</v>
      </c>
      <c r="N3544" t="s">
        <v>33</v>
      </c>
      <c r="O3544" t="s">
        <v>33</v>
      </c>
      <c r="P3544" t="s">
        <v>33</v>
      </c>
      <c r="Q3544">
        <v>60</v>
      </c>
      <c r="R3544">
        <v>57</v>
      </c>
      <c r="S3544">
        <v>100</v>
      </c>
      <c r="T3544" t="s">
        <v>33</v>
      </c>
      <c r="U3544" t="s">
        <v>33</v>
      </c>
      <c r="V3544">
        <v>94</v>
      </c>
      <c r="W3544">
        <v>94</v>
      </c>
      <c r="X3544">
        <v>0</v>
      </c>
      <c r="Y3544" t="s">
        <v>32</v>
      </c>
      <c r="Z3544" t="s">
        <v>32</v>
      </c>
      <c r="AA3544" t="e">
        <f>VLOOKUP(Table1[[#This Row],[Facility Name]],D_2,8,0)</f>
        <v>#N/A</v>
      </c>
    </row>
    <row r="3545" spans="1:27" x14ac:dyDescent="0.25">
      <c r="A3545">
        <v>292533</v>
      </c>
      <c r="B3545" t="s">
        <v>3492</v>
      </c>
      <c r="D3545" t="s">
        <v>3208</v>
      </c>
      <c r="E3545" t="s">
        <v>3211</v>
      </c>
      <c r="F3545" t="s">
        <v>29</v>
      </c>
      <c r="G3545" t="s">
        <v>30</v>
      </c>
      <c r="H3545" t="s">
        <v>913</v>
      </c>
      <c r="I3545">
        <v>2</v>
      </c>
      <c r="J3545" t="s">
        <v>34</v>
      </c>
      <c r="K3545">
        <v>24</v>
      </c>
      <c r="L3545">
        <v>51</v>
      </c>
      <c r="M3545">
        <v>54</v>
      </c>
      <c r="N3545" t="s">
        <v>33</v>
      </c>
      <c r="O3545" t="s">
        <v>33</v>
      </c>
      <c r="P3545" t="s">
        <v>33</v>
      </c>
      <c r="Q3545">
        <v>34</v>
      </c>
      <c r="R3545">
        <v>18</v>
      </c>
      <c r="S3545">
        <v>154</v>
      </c>
      <c r="T3545" t="s">
        <v>34</v>
      </c>
      <c r="U3545" t="s">
        <v>34</v>
      </c>
      <c r="V3545">
        <v>4</v>
      </c>
      <c r="W3545">
        <v>4</v>
      </c>
      <c r="X3545">
        <v>0</v>
      </c>
      <c r="Y3545" t="s">
        <v>33</v>
      </c>
      <c r="Z3545" t="s">
        <v>40</v>
      </c>
      <c r="AA3545">
        <f>VLOOKUP(Table1[[#This Row],[Facility Name]],D_2,8,0)</f>
        <v>47</v>
      </c>
    </row>
    <row r="3546" spans="1:27" x14ac:dyDescent="0.25">
      <c r="A3546">
        <v>292535</v>
      </c>
      <c r="B3546" t="s">
        <v>3494</v>
      </c>
      <c r="C3546">
        <v>3</v>
      </c>
      <c r="D3546" t="s">
        <v>3208</v>
      </c>
      <c r="E3546" t="s">
        <v>398</v>
      </c>
      <c r="F3546" t="s">
        <v>44</v>
      </c>
      <c r="G3546" t="s">
        <v>30</v>
      </c>
      <c r="H3546" t="s">
        <v>45</v>
      </c>
      <c r="I3546">
        <v>12</v>
      </c>
      <c r="J3546" t="s">
        <v>33</v>
      </c>
      <c r="K3546">
        <v>39</v>
      </c>
      <c r="L3546">
        <v>50</v>
      </c>
      <c r="M3546">
        <v>52</v>
      </c>
      <c r="N3546" t="s">
        <v>33</v>
      </c>
      <c r="O3546" t="s">
        <v>33</v>
      </c>
      <c r="P3546" t="s">
        <v>33</v>
      </c>
      <c r="Q3546">
        <v>43</v>
      </c>
      <c r="R3546">
        <v>44</v>
      </c>
      <c r="S3546">
        <v>164</v>
      </c>
      <c r="T3546" t="s">
        <v>33</v>
      </c>
      <c r="U3546" t="s">
        <v>33</v>
      </c>
      <c r="V3546">
        <v>53</v>
      </c>
      <c r="W3546">
        <v>53</v>
      </c>
      <c r="X3546">
        <v>0</v>
      </c>
      <c r="Y3546" t="s">
        <v>33</v>
      </c>
      <c r="Z3546" t="s">
        <v>33</v>
      </c>
      <c r="AA3546">
        <f>VLOOKUP(Table1[[#This Row],[Facility Name]],D_2,8,0)</f>
        <v>68</v>
      </c>
    </row>
    <row r="3547" spans="1:27" x14ac:dyDescent="0.25">
      <c r="A3547">
        <v>292537</v>
      </c>
      <c r="B3547" t="s">
        <v>3588</v>
      </c>
      <c r="C3547">
        <v>3</v>
      </c>
      <c r="D3547" t="s">
        <v>3208</v>
      </c>
      <c r="E3547" t="s">
        <v>3211</v>
      </c>
      <c r="F3547" t="s">
        <v>29</v>
      </c>
      <c r="G3547" t="s">
        <v>30</v>
      </c>
      <c r="H3547" t="s">
        <v>913</v>
      </c>
      <c r="I3547">
        <v>16</v>
      </c>
      <c r="J3547" t="s">
        <v>33</v>
      </c>
      <c r="K3547">
        <v>52</v>
      </c>
      <c r="L3547">
        <v>89</v>
      </c>
      <c r="M3547">
        <v>94</v>
      </c>
      <c r="N3547" t="s">
        <v>33</v>
      </c>
      <c r="O3547" t="s">
        <v>33</v>
      </c>
      <c r="P3547" t="s">
        <v>33</v>
      </c>
      <c r="Q3547">
        <v>66</v>
      </c>
      <c r="R3547">
        <v>79</v>
      </c>
      <c r="S3547">
        <v>257</v>
      </c>
      <c r="T3547" t="s">
        <v>40</v>
      </c>
      <c r="U3547" t="s">
        <v>33</v>
      </c>
      <c r="V3547">
        <v>94</v>
      </c>
      <c r="W3547">
        <v>94</v>
      </c>
      <c r="X3547">
        <v>0</v>
      </c>
      <c r="Y3547" t="s">
        <v>33</v>
      </c>
      <c r="Z3547" t="s">
        <v>33</v>
      </c>
      <c r="AA3547">
        <f>VLOOKUP(Table1[[#This Row],[Facility Name]],D_2,8,0)</f>
        <v>64</v>
      </c>
    </row>
    <row r="3548" spans="1:27" x14ac:dyDescent="0.25">
      <c r="A3548">
        <v>292540</v>
      </c>
      <c r="B3548" t="s">
        <v>3206</v>
      </c>
      <c r="C3548">
        <v>3</v>
      </c>
      <c r="D3548" t="s">
        <v>3208</v>
      </c>
      <c r="E3548" t="s">
        <v>3207</v>
      </c>
      <c r="F3548" t="s">
        <v>29</v>
      </c>
      <c r="G3548" t="s">
        <v>30</v>
      </c>
      <c r="H3548" t="s">
        <v>37</v>
      </c>
      <c r="I3548">
        <v>20</v>
      </c>
      <c r="J3548" t="s">
        <v>32</v>
      </c>
      <c r="K3548">
        <v>58</v>
      </c>
      <c r="L3548">
        <v>86</v>
      </c>
      <c r="M3548">
        <v>97</v>
      </c>
      <c r="N3548" t="s">
        <v>33</v>
      </c>
      <c r="O3548" t="s">
        <v>33</v>
      </c>
      <c r="P3548" t="s">
        <v>33</v>
      </c>
      <c r="Q3548">
        <v>71</v>
      </c>
      <c r="R3548">
        <v>67</v>
      </c>
      <c r="S3548">
        <v>247</v>
      </c>
      <c r="T3548" t="s">
        <v>33</v>
      </c>
      <c r="U3548" t="s">
        <v>33</v>
      </c>
      <c r="V3548">
        <v>81</v>
      </c>
      <c r="W3548">
        <v>81</v>
      </c>
      <c r="X3548">
        <v>0</v>
      </c>
      <c r="Y3548" t="s">
        <v>40</v>
      </c>
      <c r="Z3548" t="s">
        <v>33</v>
      </c>
      <c r="AA3548">
        <f>VLOOKUP(Table1[[#This Row],[Facility Name]],D_2,8,0)</f>
        <v>56</v>
      </c>
    </row>
    <row r="3549" spans="1:27" x14ac:dyDescent="0.25">
      <c r="A3549">
        <v>292541</v>
      </c>
      <c r="B3549" t="s">
        <v>3209</v>
      </c>
      <c r="C3549">
        <v>4</v>
      </c>
      <c r="D3549" t="s">
        <v>3208</v>
      </c>
      <c r="E3549" t="s">
        <v>3211</v>
      </c>
      <c r="F3549" t="s">
        <v>29</v>
      </c>
      <c r="G3549" t="s">
        <v>30</v>
      </c>
      <c r="H3549" t="s">
        <v>37</v>
      </c>
      <c r="I3549">
        <v>20</v>
      </c>
      <c r="J3549" t="s">
        <v>33</v>
      </c>
      <c r="K3549">
        <v>59</v>
      </c>
      <c r="L3549">
        <v>85</v>
      </c>
      <c r="M3549">
        <v>93</v>
      </c>
      <c r="N3549" t="s">
        <v>33</v>
      </c>
      <c r="O3549" t="s">
        <v>33</v>
      </c>
      <c r="P3549" t="s">
        <v>40</v>
      </c>
      <c r="Q3549">
        <v>65</v>
      </c>
      <c r="R3549">
        <v>71</v>
      </c>
      <c r="S3549">
        <v>237</v>
      </c>
      <c r="T3549" t="s">
        <v>33</v>
      </c>
      <c r="U3549" t="s">
        <v>33</v>
      </c>
      <c r="V3549">
        <v>94</v>
      </c>
      <c r="W3549">
        <v>94</v>
      </c>
      <c r="X3549">
        <v>0</v>
      </c>
      <c r="Y3549" t="s">
        <v>33</v>
      </c>
      <c r="Z3549" t="s">
        <v>33</v>
      </c>
      <c r="AA3549">
        <f>VLOOKUP(Table1[[#This Row],[Facility Name]],D_2,8,0)</f>
        <v>60</v>
      </c>
    </row>
    <row r="3550" spans="1:27" x14ac:dyDescent="0.25">
      <c r="A3550">
        <v>292542</v>
      </c>
      <c r="B3550" t="s">
        <v>3212</v>
      </c>
      <c r="C3550">
        <v>3</v>
      </c>
      <c r="D3550" t="s">
        <v>3208</v>
      </c>
      <c r="E3550" t="s">
        <v>436</v>
      </c>
      <c r="F3550" t="s">
        <v>29</v>
      </c>
      <c r="G3550" t="s">
        <v>30</v>
      </c>
      <c r="H3550" t="s">
        <v>37</v>
      </c>
      <c r="I3550">
        <v>24</v>
      </c>
      <c r="J3550" t="s">
        <v>33</v>
      </c>
      <c r="K3550">
        <v>115</v>
      </c>
      <c r="L3550">
        <v>173</v>
      </c>
      <c r="M3550">
        <v>191</v>
      </c>
      <c r="N3550" t="s">
        <v>33</v>
      </c>
      <c r="O3550" t="s">
        <v>33</v>
      </c>
      <c r="P3550" t="s">
        <v>33</v>
      </c>
      <c r="Q3550">
        <v>141</v>
      </c>
      <c r="R3550">
        <v>139</v>
      </c>
      <c r="S3550">
        <v>550</v>
      </c>
      <c r="T3550" t="s">
        <v>40</v>
      </c>
      <c r="U3550" t="s">
        <v>33</v>
      </c>
      <c r="V3550">
        <v>179</v>
      </c>
      <c r="W3550">
        <v>179</v>
      </c>
      <c r="X3550">
        <v>0</v>
      </c>
      <c r="Y3550" t="s">
        <v>33</v>
      </c>
      <c r="Z3550" t="s">
        <v>33</v>
      </c>
      <c r="AA3550">
        <f>VLOOKUP(Table1[[#This Row],[Facility Name]],D_2,8,0)</f>
        <v>58</v>
      </c>
    </row>
    <row r="3551" spans="1:27" x14ac:dyDescent="0.25">
      <c r="A3551">
        <v>292543</v>
      </c>
      <c r="B3551" t="s">
        <v>3325</v>
      </c>
      <c r="C3551">
        <v>4</v>
      </c>
      <c r="D3551" t="s">
        <v>3208</v>
      </c>
      <c r="E3551" t="s">
        <v>436</v>
      </c>
      <c r="F3551" t="s">
        <v>29</v>
      </c>
      <c r="G3551" t="s">
        <v>30</v>
      </c>
      <c r="H3551" t="s">
        <v>37</v>
      </c>
      <c r="I3551">
        <v>16</v>
      </c>
      <c r="J3551" t="s">
        <v>33</v>
      </c>
      <c r="K3551">
        <v>90</v>
      </c>
      <c r="L3551">
        <v>139</v>
      </c>
      <c r="M3551">
        <v>151</v>
      </c>
      <c r="N3551" t="s">
        <v>33</v>
      </c>
      <c r="O3551" t="s">
        <v>33</v>
      </c>
      <c r="P3551" t="s">
        <v>33</v>
      </c>
      <c r="Q3551">
        <v>101</v>
      </c>
      <c r="R3551">
        <v>97</v>
      </c>
      <c r="S3551">
        <v>429</v>
      </c>
      <c r="T3551" t="s">
        <v>40</v>
      </c>
      <c r="U3551" t="s">
        <v>33</v>
      </c>
      <c r="V3551">
        <v>151</v>
      </c>
      <c r="W3551">
        <v>151</v>
      </c>
      <c r="X3551">
        <v>0</v>
      </c>
      <c r="Y3551" t="s">
        <v>33</v>
      </c>
      <c r="Z3551" t="s">
        <v>33</v>
      </c>
      <c r="AA3551">
        <f>VLOOKUP(Table1[[#This Row],[Facility Name]],D_2,8,0)</f>
        <v>55</v>
      </c>
    </row>
    <row r="3552" spans="1:27" hidden="1" x14ac:dyDescent="0.25">
      <c r="A3552">
        <v>333562</v>
      </c>
      <c r="B3552" t="s">
        <v>4329</v>
      </c>
      <c r="D3552" t="s">
        <v>4011</v>
      </c>
      <c r="E3552" t="s">
        <v>4169</v>
      </c>
      <c r="F3552" t="s">
        <v>44</v>
      </c>
      <c r="G3552" t="s">
        <v>63</v>
      </c>
      <c r="H3552" t="s">
        <v>64</v>
      </c>
      <c r="I3552">
        <v>4</v>
      </c>
      <c r="J3552" t="s">
        <v>34</v>
      </c>
      <c r="K3552">
        <v>0</v>
      </c>
      <c r="L3552">
        <v>1</v>
      </c>
      <c r="M3552">
        <v>1</v>
      </c>
      <c r="N3552" t="s">
        <v>34</v>
      </c>
      <c r="O3552" t="s">
        <v>34</v>
      </c>
      <c r="P3552" t="s">
        <v>34</v>
      </c>
      <c r="Q3552">
        <v>1</v>
      </c>
      <c r="R3552">
        <v>0</v>
      </c>
      <c r="S3552">
        <v>14</v>
      </c>
      <c r="T3552" t="s">
        <v>34</v>
      </c>
      <c r="U3552" t="s">
        <v>34</v>
      </c>
      <c r="V3552">
        <v>1</v>
      </c>
      <c r="W3552">
        <v>1</v>
      </c>
      <c r="X3552">
        <v>4</v>
      </c>
      <c r="Y3552" t="s">
        <v>40</v>
      </c>
      <c r="Z3552" t="s">
        <v>34</v>
      </c>
      <c r="AA3552" t="str">
        <f>VLOOKUP(Table1[[#This Row],[Facility Name]],D_2,8,0)</f>
        <v>No Score</v>
      </c>
    </row>
    <row r="3553" spans="1:27" hidden="1" x14ac:dyDescent="0.25">
      <c r="A3553">
        <v>302507</v>
      </c>
      <c r="B3553" t="s">
        <v>3356</v>
      </c>
      <c r="C3553">
        <v>3</v>
      </c>
      <c r="D3553" t="s">
        <v>3278</v>
      </c>
      <c r="E3553" t="s">
        <v>494</v>
      </c>
      <c r="F3553" t="s">
        <v>29</v>
      </c>
      <c r="G3553" t="s">
        <v>30</v>
      </c>
      <c r="H3553" t="s">
        <v>31</v>
      </c>
      <c r="I3553">
        <v>22</v>
      </c>
      <c r="J3553" t="s">
        <v>32</v>
      </c>
      <c r="K3553">
        <v>101</v>
      </c>
      <c r="L3553">
        <v>132</v>
      </c>
      <c r="M3553">
        <v>142</v>
      </c>
      <c r="N3553" t="s">
        <v>33</v>
      </c>
      <c r="O3553" t="s">
        <v>33</v>
      </c>
      <c r="P3553" t="s">
        <v>33</v>
      </c>
      <c r="Q3553">
        <v>121</v>
      </c>
      <c r="R3553">
        <v>155</v>
      </c>
      <c r="S3553">
        <v>487</v>
      </c>
      <c r="T3553" t="s">
        <v>33</v>
      </c>
      <c r="U3553" t="s">
        <v>33</v>
      </c>
      <c r="V3553">
        <v>119</v>
      </c>
      <c r="W3553">
        <v>119</v>
      </c>
      <c r="X3553">
        <v>0</v>
      </c>
      <c r="Y3553" t="s">
        <v>33</v>
      </c>
      <c r="Z3553" t="s">
        <v>33</v>
      </c>
      <c r="AA3553" t="e">
        <f>VLOOKUP(Table1[[#This Row],[Facility Name]],D_2,8,0)</f>
        <v>#N/A</v>
      </c>
    </row>
    <row r="3554" spans="1:27" x14ac:dyDescent="0.25">
      <c r="A3554">
        <v>292544</v>
      </c>
      <c r="B3554" t="s">
        <v>3326</v>
      </c>
      <c r="C3554">
        <v>2</v>
      </c>
      <c r="D3554" t="s">
        <v>3208</v>
      </c>
      <c r="E3554" t="s">
        <v>436</v>
      </c>
      <c r="F3554" t="s">
        <v>29</v>
      </c>
      <c r="G3554" t="s">
        <v>30</v>
      </c>
      <c r="H3554" t="s">
        <v>37</v>
      </c>
      <c r="I3554">
        <v>13</v>
      </c>
      <c r="J3554" t="s">
        <v>33</v>
      </c>
      <c r="K3554">
        <v>54</v>
      </c>
      <c r="L3554">
        <v>114</v>
      </c>
      <c r="M3554">
        <v>122</v>
      </c>
      <c r="N3554" t="s">
        <v>33</v>
      </c>
      <c r="O3554" t="s">
        <v>33</v>
      </c>
      <c r="P3554" t="s">
        <v>33</v>
      </c>
      <c r="Q3554">
        <v>71</v>
      </c>
      <c r="R3554">
        <v>109</v>
      </c>
      <c r="S3554">
        <v>290</v>
      </c>
      <c r="T3554" t="s">
        <v>33</v>
      </c>
      <c r="U3554" t="s">
        <v>33</v>
      </c>
      <c r="V3554">
        <v>123</v>
      </c>
      <c r="W3554">
        <v>123</v>
      </c>
      <c r="X3554">
        <v>0</v>
      </c>
      <c r="Y3554" t="s">
        <v>32</v>
      </c>
      <c r="Z3554" t="s">
        <v>33</v>
      </c>
      <c r="AA3554">
        <f>VLOOKUP(Table1[[#This Row],[Facility Name]],D_2,8,0)</f>
        <v>53</v>
      </c>
    </row>
    <row r="3555" spans="1:27" x14ac:dyDescent="0.25">
      <c r="A3555">
        <v>292545</v>
      </c>
      <c r="B3555" t="s">
        <v>3327</v>
      </c>
      <c r="C3555">
        <v>5</v>
      </c>
      <c r="D3555" t="s">
        <v>3208</v>
      </c>
      <c r="E3555" t="s">
        <v>3211</v>
      </c>
      <c r="F3555" t="s">
        <v>29</v>
      </c>
      <c r="G3555" t="s">
        <v>30</v>
      </c>
      <c r="H3555" t="s">
        <v>37</v>
      </c>
      <c r="I3555">
        <v>18</v>
      </c>
      <c r="J3555" t="s">
        <v>33</v>
      </c>
      <c r="K3555">
        <v>47</v>
      </c>
      <c r="L3555">
        <v>76</v>
      </c>
      <c r="M3555">
        <v>84</v>
      </c>
      <c r="N3555" t="s">
        <v>33</v>
      </c>
      <c r="O3555" t="s">
        <v>33</v>
      </c>
      <c r="P3555" t="s">
        <v>33</v>
      </c>
      <c r="Q3555">
        <v>60</v>
      </c>
      <c r="R3555">
        <v>54</v>
      </c>
      <c r="S3555">
        <v>201</v>
      </c>
      <c r="T3555" t="s">
        <v>33</v>
      </c>
      <c r="U3555" t="s">
        <v>33</v>
      </c>
      <c r="V3555">
        <v>85</v>
      </c>
      <c r="W3555">
        <v>85</v>
      </c>
      <c r="X3555">
        <v>0</v>
      </c>
      <c r="Y3555" t="s">
        <v>33</v>
      </c>
      <c r="Z3555" t="s">
        <v>33</v>
      </c>
      <c r="AA3555">
        <f>VLOOKUP(Table1[[#This Row],[Facility Name]],D_2,8,0)</f>
        <v>91</v>
      </c>
    </row>
    <row r="3556" spans="1:27" x14ac:dyDescent="0.25">
      <c r="A3556">
        <v>292549</v>
      </c>
      <c r="B3556" t="s">
        <v>3432</v>
      </c>
      <c r="C3556">
        <v>3</v>
      </c>
      <c r="D3556" t="s">
        <v>3208</v>
      </c>
      <c r="E3556" t="s">
        <v>436</v>
      </c>
      <c r="F3556" t="s">
        <v>29</v>
      </c>
      <c r="G3556" t="s">
        <v>30</v>
      </c>
      <c r="H3556" t="s">
        <v>37</v>
      </c>
      <c r="I3556">
        <v>24</v>
      </c>
      <c r="J3556" t="s">
        <v>33</v>
      </c>
      <c r="K3556">
        <v>119</v>
      </c>
      <c r="L3556">
        <v>185</v>
      </c>
      <c r="M3556">
        <v>188</v>
      </c>
      <c r="N3556" t="s">
        <v>33</v>
      </c>
      <c r="O3556" t="s">
        <v>33</v>
      </c>
      <c r="P3556" t="s">
        <v>40</v>
      </c>
      <c r="Q3556">
        <v>133</v>
      </c>
      <c r="R3556">
        <v>169</v>
      </c>
      <c r="S3556">
        <v>534</v>
      </c>
      <c r="T3556" t="s">
        <v>40</v>
      </c>
      <c r="U3556" t="s">
        <v>33</v>
      </c>
      <c r="V3556">
        <v>189</v>
      </c>
      <c r="W3556">
        <v>189</v>
      </c>
      <c r="X3556">
        <v>0</v>
      </c>
      <c r="Y3556" t="s">
        <v>33</v>
      </c>
      <c r="Z3556" t="s">
        <v>33</v>
      </c>
      <c r="AA3556">
        <f>VLOOKUP(Table1[[#This Row],[Facility Name]],D_2,8,0)</f>
        <v>52</v>
      </c>
    </row>
    <row r="3557" spans="1:27" hidden="1" x14ac:dyDescent="0.25">
      <c r="A3557">
        <v>302511</v>
      </c>
      <c r="B3557" t="s">
        <v>4591</v>
      </c>
      <c r="C3557">
        <v>5</v>
      </c>
      <c r="D3557" t="s">
        <v>3278</v>
      </c>
      <c r="E3557" t="s">
        <v>3355</v>
      </c>
      <c r="F3557" t="s">
        <v>29</v>
      </c>
      <c r="G3557" t="s">
        <v>30</v>
      </c>
      <c r="H3557" t="s">
        <v>31</v>
      </c>
      <c r="I3557">
        <v>13</v>
      </c>
      <c r="J3557" t="s">
        <v>34</v>
      </c>
      <c r="K3557">
        <v>17</v>
      </c>
      <c r="L3557">
        <v>31</v>
      </c>
      <c r="M3557">
        <v>33</v>
      </c>
      <c r="N3557" t="s">
        <v>33</v>
      </c>
      <c r="O3557" t="s">
        <v>33</v>
      </c>
      <c r="P3557" t="s">
        <v>33</v>
      </c>
      <c r="Q3557">
        <v>24</v>
      </c>
      <c r="R3557">
        <v>18</v>
      </c>
      <c r="S3557">
        <v>110</v>
      </c>
      <c r="T3557" t="s">
        <v>33</v>
      </c>
      <c r="U3557" t="s">
        <v>33</v>
      </c>
      <c r="V3557">
        <v>22</v>
      </c>
      <c r="W3557">
        <v>22</v>
      </c>
      <c r="X3557">
        <v>0</v>
      </c>
      <c r="Y3557" t="s">
        <v>34</v>
      </c>
      <c r="Z3557" t="s">
        <v>33</v>
      </c>
      <c r="AA3557" t="e">
        <f>VLOOKUP(Table1[[#This Row],[Facility Name]],D_2,8,0)</f>
        <v>#N/A</v>
      </c>
    </row>
    <row r="3558" spans="1:27" x14ac:dyDescent="0.25">
      <c r="A3558">
        <v>292550</v>
      </c>
      <c r="B3558" t="s">
        <v>3433</v>
      </c>
      <c r="C3558">
        <v>3</v>
      </c>
      <c r="D3558" t="s">
        <v>3208</v>
      </c>
      <c r="E3558" t="s">
        <v>3434</v>
      </c>
      <c r="F3558" t="s">
        <v>29</v>
      </c>
      <c r="G3558" t="s">
        <v>30</v>
      </c>
      <c r="H3558" t="s">
        <v>3435</v>
      </c>
      <c r="I3558">
        <v>3</v>
      </c>
      <c r="J3558" t="s">
        <v>34</v>
      </c>
      <c r="K3558">
        <v>19</v>
      </c>
      <c r="L3558">
        <v>20</v>
      </c>
      <c r="M3558">
        <v>20</v>
      </c>
      <c r="N3558" t="s">
        <v>33</v>
      </c>
      <c r="O3558" t="s">
        <v>34</v>
      </c>
      <c r="P3558" t="s">
        <v>33</v>
      </c>
      <c r="Q3558">
        <v>20</v>
      </c>
      <c r="R3558">
        <v>10</v>
      </c>
      <c r="S3558">
        <v>56</v>
      </c>
      <c r="T3558" t="s">
        <v>34</v>
      </c>
      <c r="U3558" t="s">
        <v>33</v>
      </c>
      <c r="V3558">
        <v>19</v>
      </c>
      <c r="W3558">
        <v>19</v>
      </c>
      <c r="X3558">
        <v>0</v>
      </c>
      <c r="Y3558" t="s">
        <v>34</v>
      </c>
      <c r="Z3558" t="s">
        <v>32</v>
      </c>
      <c r="AA3558">
        <f>VLOOKUP(Table1[[#This Row],[Facility Name]],D_2,8,0)</f>
        <v>45</v>
      </c>
    </row>
    <row r="3559" spans="1:27" hidden="1" x14ac:dyDescent="0.25">
      <c r="A3559">
        <v>302513</v>
      </c>
      <c r="B3559" t="s">
        <v>4593</v>
      </c>
      <c r="C3559">
        <v>3</v>
      </c>
      <c r="D3559" t="s">
        <v>3278</v>
      </c>
      <c r="E3559" t="s">
        <v>494</v>
      </c>
      <c r="F3559" t="s">
        <v>29</v>
      </c>
      <c r="G3559" t="s">
        <v>30</v>
      </c>
      <c r="H3559" t="s">
        <v>31</v>
      </c>
      <c r="I3559">
        <v>13</v>
      </c>
      <c r="J3559" t="s">
        <v>33</v>
      </c>
      <c r="K3559">
        <v>45</v>
      </c>
      <c r="L3559">
        <v>52</v>
      </c>
      <c r="M3559">
        <v>57</v>
      </c>
      <c r="N3559" t="s">
        <v>33</v>
      </c>
      <c r="O3559" t="s">
        <v>33</v>
      </c>
      <c r="P3559" t="s">
        <v>33</v>
      </c>
      <c r="Q3559">
        <v>48</v>
      </c>
      <c r="R3559">
        <v>66</v>
      </c>
      <c r="S3559">
        <v>164</v>
      </c>
      <c r="T3559" t="s">
        <v>33</v>
      </c>
      <c r="U3559" t="s">
        <v>33</v>
      </c>
      <c r="V3559">
        <v>45</v>
      </c>
      <c r="W3559">
        <v>45</v>
      </c>
      <c r="X3559">
        <v>1</v>
      </c>
      <c r="Y3559" t="s">
        <v>40</v>
      </c>
      <c r="Z3559" t="s">
        <v>33</v>
      </c>
      <c r="AA3559" t="e">
        <f>VLOOKUP(Table1[[#This Row],[Facility Name]],D_2,8,0)</f>
        <v>#N/A</v>
      </c>
    </row>
    <row r="3560" spans="1:27" x14ac:dyDescent="0.25">
      <c r="A3560">
        <v>292551</v>
      </c>
      <c r="B3560" t="s">
        <v>3436</v>
      </c>
      <c r="C3560">
        <v>3</v>
      </c>
      <c r="D3560" t="s">
        <v>3208</v>
      </c>
      <c r="E3560" t="s">
        <v>436</v>
      </c>
      <c r="F3560" t="s">
        <v>29</v>
      </c>
      <c r="G3560" t="s">
        <v>30</v>
      </c>
      <c r="H3560" t="s">
        <v>37</v>
      </c>
      <c r="I3560">
        <v>24</v>
      </c>
      <c r="J3560" t="s">
        <v>33</v>
      </c>
      <c r="K3560">
        <v>106</v>
      </c>
      <c r="L3560">
        <v>182</v>
      </c>
      <c r="M3560">
        <v>194</v>
      </c>
      <c r="N3560" t="s">
        <v>33</v>
      </c>
      <c r="O3560" t="s">
        <v>33</v>
      </c>
      <c r="P3560" t="s">
        <v>33</v>
      </c>
      <c r="Q3560">
        <v>124</v>
      </c>
      <c r="R3560">
        <v>137</v>
      </c>
      <c r="S3560">
        <v>281</v>
      </c>
      <c r="T3560" t="s">
        <v>40</v>
      </c>
      <c r="U3560" t="s">
        <v>33</v>
      </c>
      <c r="V3560">
        <v>164</v>
      </c>
      <c r="W3560">
        <v>164</v>
      </c>
      <c r="X3560">
        <v>0</v>
      </c>
      <c r="Y3560" t="s">
        <v>33</v>
      </c>
      <c r="Z3560" t="s">
        <v>33</v>
      </c>
      <c r="AA3560">
        <f>VLOOKUP(Table1[[#This Row],[Facility Name]],D_2,8,0)</f>
        <v>37</v>
      </c>
    </row>
    <row r="3561" spans="1:27" x14ac:dyDescent="0.25">
      <c r="A3561">
        <v>302500</v>
      </c>
      <c r="B3561" t="s">
        <v>3548</v>
      </c>
      <c r="C3561">
        <v>3</v>
      </c>
      <c r="D3561" t="s">
        <v>3278</v>
      </c>
      <c r="E3561" t="s">
        <v>3531</v>
      </c>
      <c r="F3561" t="s">
        <v>29</v>
      </c>
      <c r="G3561" t="s">
        <v>30</v>
      </c>
      <c r="H3561" t="s">
        <v>37</v>
      </c>
      <c r="I3561">
        <v>16</v>
      </c>
      <c r="J3561" t="s">
        <v>33</v>
      </c>
      <c r="K3561">
        <v>85</v>
      </c>
      <c r="L3561">
        <v>124</v>
      </c>
      <c r="M3561">
        <v>131</v>
      </c>
      <c r="N3561" t="s">
        <v>33</v>
      </c>
      <c r="O3561" t="s">
        <v>33</v>
      </c>
      <c r="P3561" t="s">
        <v>33</v>
      </c>
      <c r="Q3561">
        <v>106</v>
      </c>
      <c r="R3561">
        <v>113</v>
      </c>
      <c r="S3561">
        <v>384</v>
      </c>
      <c r="T3561" t="s">
        <v>40</v>
      </c>
      <c r="U3561" t="s">
        <v>33</v>
      </c>
      <c r="V3561">
        <v>115</v>
      </c>
      <c r="W3561">
        <v>115</v>
      </c>
      <c r="X3561">
        <v>0</v>
      </c>
      <c r="Y3561" t="s">
        <v>33</v>
      </c>
      <c r="Z3561" t="s">
        <v>40</v>
      </c>
      <c r="AA3561">
        <f>VLOOKUP(Table1[[#This Row],[Facility Name]],D_2,8,0)</f>
        <v>59</v>
      </c>
    </row>
    <row r="3562" spans="1:27" x14ac:dyDescent="0.25">
      <c r="A3562">
        <v>302501</v>
      </c>
      <c r="B3562" t="s">
        <v>3549</v>
      </c>
      <c r="C3562">
        <v>3</v>
      </c>
      <c r="D3562" t="s">
        <v>3278</v>
      </c>
      <c r="E3562" t="s">
        <v>3355</v>
      </c>
      <c r="F3562" t="s">
        <v>29</v>
      </c>
      <c r="G3562" t="s">
        <v>30</v>
      </c>
      <c r="H3562" t="s">
        <v>37</v>
      </c>
      <c r="I3562">
        <v>18</v>
      </c>
      <c r="J3562" t="s">
        <v>33</v>
      </c>
      <c r="K3562">
        <v>70</v>
      </c>
      <c r="L3562">
        <v>96</v>
      </c>
      <c r="M3562">
        <v>95</v>
      </c>
      <c r="N3562" t="s">
        <v>33</v>
      </c>
      <c r="O3562" t="s">
        <v>33</v>
      </c>
      <c r="P3562" t="s">
        <v>40</v>
      </c>
      <c r="Q3562">
        <v>86</v>
      </c>
      <c r="R3562">
        <v>79</v>
      </c>
      <c r="S3562">
        <v>360</v>
      </c>
      <c r="T3562" t="s">
        <v>33</v>
      </c>
      <c r="U3562" t="s">
        <v>33</v>
      </c>
      <c r="V3562">
        <v>73</v>
      </c>
      <c r="W3562">
        <v>73</v>
      </c>
      <c r="X3562">
        <v>0</v>
      </c>
      <c r="Y3562" t="s">
        <v>34</v>
      </c>
      <c r="Z3562" t="s">
        <v>33</v>
      </c>
      <c r="AA3562">
        <f>VLOOKUP(Table1[[#This Row],[Facility Name]],D_2,8,0)</f>
        <v>71</v>
      </c>
    </row>
    <row r="3563" spans="1:27" hidden="1" x14ac:dyDescent="0.25">
      <c r="A3563">
        <v>302517</v>
      </c>
      <c r="B3563" t="s">
        <v>3653</v>
      </c>
      <c r="C3563">
        <v>4</v>
      </c>
      <c r="D3563" t="s">
        <v>3278</v>
      </c>
      <c r="E3563" t="s">
        <v>3355</v>
      </c>
      <c r="F3563" t="s">
        <v>29</v>
      </c>
      <c r="G3563" t="s">
        <v>30</v>
      </c>
      <c r="H3563" t="s">
        <v>31</v>
      </c>
      <c r="I3563">
        <v>10</v>
      </c>
      <c r="J3563" t="s">
        <v>34</v>
      </c>
      <c r="K3563">
        <v>13</v>
      </c>
      <c r="L3563">
        <v>24</v>
      </c>
      <c r="M3563">
        <v>23</v>
      </c>
      <c r="N3563" t="s">
        <v>33</v>
      </c>
      <c r="O3563" t="s">
        <v>33</v>
      </c>
      <c r="P3563" t="s">
        <v>33</v>
      </c>
      <c r="Q3563">
        <v>19</v>
      </c>
      <c r="R3563">
        <v>11</v>
      </c>
      <c r="S3563">
        <v>89</v>
      </c>
      <c r="T3563" t="s">
        <v>33</v>
      </c>
      <c r="U3563" t="s">
        <v>33</v>
      </c>
      <c r="V3563">
        <v>25</v>
      </c>
      <c r="W3563">
        <v>25</v>
      </c>
      <c r="X3563">
        <v>0</v>
      </c>
      <c r="Y3563" t="s">
        <v>34</v>
      </c>
      <c r="Z3563" t="s">
        <v>33</v>
      </c>
      <c r="AA3563" t="e">
        <f>VLOOKUP(Table1[[#This Row],[Facility Name]],D_2,8,0)</f>
        <v>#N/A</v>
      </c>
    </row>
    <row r="3564" spans="1:27" x14ac:dyDescent="0.25">
      <c r="A3564">
        <v>302502</v>
      </c>
      <c r="B3564" t="s">
        <v>3568</v>
      </c>
      <c r="C3564">
        <v>4</v>
      </c>
      <c r="D3564" t="s">
        <v>3278</v>
      </c>
      <c r="E3564" t="s">
        <v>494</v>
      </c>
      <c r="F3564" t="s">
        <v>29</v>
      </c>
      <c r="G3564" t="s">
        <v>30</v>
      </c>
      <c r="H3564" t="s">
        <v>37</v>
      </c>
      <c r="I3564">
        <v>25</v>
      </c>
      <c r="J3564" t="s">
        <v>33</v>
      </c>
      <c r="K3564">
        <v>85</v>
      </c>
      <c r="L3564">
        <v>121</v>
      </c>
      <c r="M3564">
        <v>123</v>
      </c>
      <c r="N3564" t="s">
        <v>33</v>
      </c>
      <c r="O3564" t="s">
        <v>33</v>
      </c>
      <c r="P3564" t="s">
        <v>33</v>
      </c>
      <c r="Q3564">
        <v>103</v>
      </c>
      <c r="R3564">
        <v>122</v>
      </c>
      <c r="S3564">
        <v>438</v>
      </c>
      <c r="T3564" t="s">
        <v>40</v>
      </c>
      <c r="U3564" t="s">
        <v>33</v>
      </c>
      <c r="V3564">
        <v>113</v>
      </c>
      <c r="W3564">
        <v>113</v>
      </c>
      <c r="X3564">
        <v>0</v>
      </c>
      <c r="Y3564" t="s">
        <v>40</v>
      </c>
      <c r="Z3564" t="s">
        <v>33</v>
      </c>
      <c r="AA3564">
        <f>VLOOKUP(Table1[[#This Row],[Facility Name]],D_2,8,0)</f>
        <v>70</v>
      </c>
    </row>
    <row r="3565" spans="1:27" x14ac:dyDescent="0.25">
      <c r="A3565">
        <v>302503</v>
      </c>
      <c r="B3565" t="s">
        <v>3277</v>
      </c>
      <c r="C3565">
        <v>2</v>
      </c>
      <c r="D3565" t="s">
        <v>3278</v>
      </c>
      <c r="E3565" t="s">
        <v>3279</v>
      </c>
      <c r="F3565" t="s">
        <v>29</v>
      </c>
      <c r="G3565" t="s">
        <v>63</v>
      </c>
      <c r="H3565" t="s">
        <v>64</v>
      </c>
      <c r="I3565">
        <v>21</v>
      </c>
      <c r="J3565" t="s">
        <v>33</v>
      </c>
      <c r="K3565">
        <v>47</v>
      </c>
      <c r="L3565">
        <v>62</v>
      </c>
      <c r="M3565">
        <v>64</v>
      </c>
      <c r="N3565" t="s">
        <v>33</v>
      </c>
      <c r="O3565" t="s">
        <v>33</v>
      </c>
      <c r="P3565" t="s">
        <v>33</v>
      </c>
      <c r="Q3565">
        <v>49</v>
      </c>
      <c r="R3565">
        <v>53</v>
      </c>
      <c r="S3565">
        <v>192</v>
      </c>
      <c r="T3565" t="s">
        <v>33</v>
      </c>
      <c r="U3565" t="s">
        <v>33</v>
      </c>
      <c r="V3565">
        <v>66</v>
      </c>
      <c r="W3565">
        <v>66</v>
      </c>
      <c r="X3565">
        <v>0</v>
      </c>
      <c r="Y3565" t="s">
        <v>33</v>
      </c>
      <c r="Z3565" t="s">
        <v>33</v>
      </c>
      <c r="AA3565">
        <f>VLOOKUP(Table1[[#This Row],[Facility Name]],D_2,8,0)</f>
        <v>41</v>
      </c>
    </row>
    <row r="3566" spans="1:27" x14ac:dyDescent="0.25">
      <c r="A3566">
        <v>302504</v>
      </c>
      <c r="B3566" t="s">
        <v>3280</v>
      </c>
      <c r="C3566">
        <v>5</v>
      </c>
      <c r="D3566" t="s">
        <v>3278</v>
      </c>
      <c r="E3566" t="s">
        <v>3281</v>
      </c>
      <c r="F3566" t="s">
        <v>29</v>
      </c>
      <c r="G3566" t="s">
        <v>30</v>
      </c>
      <c r="H3566" t="s">
        <v>37</v>
      </c>
      <c r="I3566">
        <v>13</v>
      </c>
      <c r="J3566" t="s">
        <v>33</v>
      </c>
      <c r="K3566">
        <v>47</v>
      </c>
      <c r="L3566">
        <v>75</v>
      </c>
      <c r="M3566">
        <v>77</v>
      </c>
      <c r="N3566" t="s">
        <v>33</v>
      </c>
      <c r="O3566" t="s">
        <v>33</v>
      </c>
      <c r="P3566" t="s">
        <v>33</v>
      </c>
      <c r="Q3566">
        <v>60</v>
      </c>
      <c r="R3566">
        <v>59</v>
      </c>
      <c r="S3566">
        <v>243</v>
      </c>
      <c r="T3566" t="s">
        <v>33</v>
      </c>
      <c r="U3566" t="s">
        <v>33</v>
      </c>
      <c r="V3566">
        <v>78</v>
      </c>
      <c r="W3566">
        <v>78</v>
      </c>
      <c r="X3566">
        <v>0</v>
      </c>
      <c r="Y3566" t="s">
        <v>40</v>
      </c>
      <c r="Z3566" t="s">
        <v>33</v>
      </c>
      <c r="AA3566">
        <f>VLOOKUP(Table1[[#This Row],[Facility Name]],D_2,8,0)</f>
        <v>79</v>
      </c>
    </row>
    <row r="3567" spans="1:27" x14ac:dyDescent="0.25">
      <c r="A3567">
        <v>302505</v>
      </c>
      <c r="B3567" t="s">
        <v>3282</v>
      </c>
      <c r="C3567">
        <v>4</v>
      </c>
      <c r="D3567" t="s">
        <v>3278</v>
      </c>
      <c r="E3567" t="s">
        <v>3283</v>
      </c>
      <c r="F3567" t="s">
        <v>29</v>
      </c>
      <c r="G3567" t="s">
        <v>30</v>
      </c>
      <c r="H3567" t="s">
        <v>37</v>
      </c>
      <c r="I3567">
        <v>19</v>
      </c>
      <c r="J3567" t="s">
        <v>33</v>
      </c>
      <c r="K3567">
        <v>55</v>
      </c>
      <c r="L3567">
        <v>83</v>
      </c>
      <c r="M3567">
        <v>90</v>
      </c>
      <c r="N3567" t="s">
        <v>33</v>
      </c>
      <c r="O3567" t="s">
        <v>33</v>
      </c>
      <c r="P3567" t="s">
        <v>33</v>
      </c>
      <c r="Q3567">
        <v>76</v>
      </c>
      <c r="R3567">
        <v>69</v>
      </c>
      <c r="S3567">
        <v>310</v>
      </c>
      <c r="T3567" t="s">
        <v>33</v>
      </c>
      <c r="U3567" t="s">
        <v>33</v>
      </c>
      <c r="V3567">
        <v>91</v>
      </c>
      <c r="W3567">
        <v>91</v>
      </c>
      <c r="X3567">
        <v>0</v>
      </c>
      <c r="Y3567" t="s">
        <v>34</v>
      </c>
      <c r="Z3567" t="s">
        <v>33</v>
      </c>
      <c r="AA3567">
        <f>VLOOKUP(Table1[[#This Row],[Facility Name]],D_2,8,0)</f>
        <v>72</v>
      </c>
    </row>
    <row r="3568" spans="1:27" x14ac:dyDescent="0.25">
      <c r="A3568">
        <v>302506</v>
      </c>
      <c r="B3568" t="s">
        <v>3354</v>
      </c>
      <c r="C3568">
        <v>4</v>
      </c>
      <c r="D3568" t="s">
        <v>3278</v>
      </c>
      <c r="E3568" t="s">
        <v>3355</v>
      </c>
      <c r="F3568" t="s">
        <v>29</v>
      </c>
      <c r="G3568" t="s">
        <v>30</v>
      </c>
      <c r="H3568" t="s">
        <v>37</v>
      </c>
      <c r="I3568">
        <v>13</v>
      </c>
      <c r="J3568" t="s">
        <v>33</v>
      </c>
      <c r="K3568">
        <v>42</v>
      </c>
      <c r="L3568">
        <v>53</v>
      </c>
      <c r="M3568">
        <v>57</v>
      </c>
      <c r="N3568" t="s">
        <v>33</v>
      </c>
      <c r="O3568" t="s">
        <v>33</v>
      </c>
      <c r="P3568" t="s">
        <v>40</v>
      </c>
      <c r="Q3568">
        <v>48</v>
      </c>
      <c r="R3568">
        <v>54</v>
      </c>
      <c r="S3568">
        <v>205</v>
      </c>
      <c r="T3568" t="s">
        <v>33</v>
      </c>
      <c r="U3568" t="s">
        <v>33</v>
      </c>
      <c r="V3568">
        <v>57</v>
      </c>
      <c r="W3568">
        <v>57</v>
      </c>
      <c r="X3568">
        <v>0</v>
      </c>
      <c r="Y3568" t="s">
        <v>34</v>
      </c>
      <c r="Z3568" t="s">
        <v>33</v>
      </c>
      <c r="AA3568">
        <f>VLOOKUP(Table1[[#This Row],[Facility Name]],D_2,8,0)</f>
        <v>74</v>
      </c>
    </row>
    <row r="3569" spans="1:27" x14ac:dyDescent="0.25">
      <c r="A3569">
        <v>302508</v>
      </c>
      <c r="B3569" t="s">
        <v>3357</v>
      </c>
      <c r="C3569">
        <v>3</v>
      </c>
      <c r="D3569" t="s">
        <v>3278</v>
      </c>
      <c r="E3569" t="s">
        <v>3358</v>
      </c>
      <c r="F3569" t="s">
        <v>29</v>
      </c>
      <c r="G3569" t="s">
        <v>30</v>
      </c>
      <c r="H3569" t="s">
        <v>37</v>
      </c>
      <c r="I3569">
        <v>14</v>
      </c>
      <c r="J3569" t="s">
        <v>32</v>
      </c>
      <c r="K3569">
        <v>36</v>
      </c>
      <c r="L3569">
        <v>46</v>
      </c>
      <c r="M3569">
        <v>49</v>
      </c>
      <c r="N3569" t="s">
        <v>33</v>
      </c>
      <c r="O3569" t="s">
        <v>33</v>
      </c>
      <c r="P3569" t="s">
        <v>33</v>
      </c>
      <c r="Q3569">
        <v>43</v>
      </c>
      <c r="R3569">
        <v>42</v>
      </c>
      <c r="S3569">
        <v>150</v>
      </c>
      <c r="T3569" t="s">
        <v>33</v>
      </c>
      <c r="U3569" t="s">
        <v>33</v>
      </c>
      <c r="V3569">
        <v>48</v>
      </c>
      <c r="W3569">
        <v>48</v>
      </c>
      <c r="X3569">
        <v>0</v>
      </c>
      <c r="Y3569" t="s">
        <v>34</v>
      </c>
      <c r="Z3569" t="s">
        <v>33</v>
      </c>
      <c r="AA3569">
        <f>VLOOKUP(Table1[[#This Row],[Facility Name]],D_2,8,0)</f>
        <v>69</v>
      </c>
    </row>
    <row r="3570" spans="1:27" x14ac:dyDescent="0.25">
      <c r="A3570">
        <v>302509</v>
      </c>
      <c r="B3570" t="s">
        <v>4565</v>
      </c>
      <c r="C3570">
        <v>3</v>
      </c>
      <c r="D3570" t="s">
        <v>3278</v>
      </c>
      <c r="E3570" t="s">
        <v>4566</v>
      </c>
      <c r="F3570" t="s">
        <v>29</v>
      </c>
      <c r="G3570" t="s">
        <v>30</v>
      </c>
      <c r="H3570" t="s">
        <v>37</v>
      </c>
      <c r="I3570">
        <v>27</v>
      </c>
      <c r="J3570" t="s">
        <v>33</v>
      </c>
      <c r="K3570">
        <v>98</v>
      </c>
      <c r="L3570">
        <v>144</v>
      </c>
      <c r="M3570">
        <v>157</v>
      </c>
      <c r="N3570" t="s">
        <v>33</v>
      </c>
      <c r="O3570" t="s">
        <v>33</v>
      </c>
      <c r="P3570" t="s">
        <v>33</v>
      </c>
      <c r="Q3570">
        <v>118</v>
      </c>
      <c r="R3570">
        <v>169</v>
      </c>
      <c r="S3570">
        <v>440</v>
      </c>
      <c r="T3570" t="s">
        <v>40</v>
      </c>
      <c r="U3570" t="s">
        <v>33</v>
      </c>
      <c r="V3570">
        <v>143</v>
      </c>
      <c r="W3570">
        <v>143</v>
      </c>
      <c r="X3570">
        <v>1</v>
      </c>
      <c r="Y3570" t="s">
        <v>33</v>
      </c>
      <c r="Z3570" t="s">
        <v>33</v>
      </c>
      <c r="AA3570">
        <f>VLOOKUP(Table1[[#This Row],[Facility Name]],D_2,8,0)</f>
        <v>52</v>
      </c>
    </row>
    <row r="3571" spans="1:27" x14ac:dyDescent="0.25">
      <c r="A3571">
        <v>302510</v>
      </c>
      <c r="B3571" t="s">
        <v>4590</v>
      </c>
      <c r="C3571">
        <v>4</v>
      </c>
      <c r="D3571" t="s">
        <v>3278</v>
      </c>
      <c r="E3571" t="s">
        <v>3355</v>
      </c>
      <c r="F3571" t="s">
        <v>29</v>
      </c>
      <c r="G3571" t="s">
        <v>30</v>
      </c>
      <c r="H3571" t="s">
        <v>37</v>
      </c>
      <c r="I3571">
        <v>13</v>
      </c>
      <c r="J3571" t="s">
        <v>33</v>
      </c>
      <c r="K3571">
        <v>25</v>
      </c>
      <c r="L3571">
        <v>42</v>
      </c>
      <c r="M3571">
        <v>43</v>
      </c>
      <c r="N3571" t="s">
        <v>33</v>
      </c>
      <c r="O3571" t="s">
        <v>33</v>
      </c>
      <c r="P3571" t="s">
        <v>33</v>
      </c>
      <c r="Q3571">
        <v>36</v>
      </c>
      <c r="R3571">
        <v>39</v>
      </c>
      <c r="S3571">
        <v>155</v>
      </c>
      <c r="T3571" t="s">
        <v>33</v>
      </c>
      <c r="U3571" t="s">
        <v>33</v>
      </c>
      <c r="V3571">
        <v>41</v>
      </c>
      <c r="W3571">
        <v>41</v>
      </c>
      <c r="X3571">
        <v>0</v>
      </c>
      <c r="Y3571" t="s">
        <v>34</v>
      </c>
      <c r="Z3571" t="s">
        <v>33</v>
      </c>
      <c r="AA3571">
        <f>VLOOKUP(Table1[[#This Row],[Facility Name]],D_2,8,0)</f>
        <v>72</v>
      </c>
    </row>
    <row r="3572" spans="1:27" x14ac:dyDescent="0.25">
      <c r="A3572">
        <v>302512</v>
      </c>
      <c r="B3572" t="s">
        <v>4592</v>
      </c>
      <c r="C3572">
        <v>5</v>
      </c>
      <c r="D3572" t="s">
        <v>3278</v>
      </c>
      <c r="E3572" t="s">
        <v>1079</v>
      </c>
      <c r="F3572" t="s">
        <v>29</v>
      </c>
      <c r="G3572" t="s">
        <v>30</v>
      </c>
      <c r="H3572" t="s">
        <v>37</v>
      </c>
      <c r="I3572">
        <v>10</v>
      </c>
      <c r="J3572" t="s">
        <v>33</v>
      </c>
      <c r="K3572">
        <v>40</v>
      </c>
      <c r="L3572">
        <v>47</v>
      </c>
      <c r="M3572">
        <v>49</v>
      </c>
      <c r="N3572" t="s">
        <v>33</v>
      </c>
      <c r="O3572" t="s">
        <v>40</v>
      </c>
      <c r="P3572" t="s">
        <v>33</v>
      </c>
      <c r="Q3572">
        <v>45</v>
      </c>
      <c r="R3572">
        <v>31</v>
      </c>
      <c r="S3572">
        <v>156</v>
      </c>
      <c r="T3572" t="s">
        <v>33</v>
      </c>
      <c r="U3572" t="s">
        <v>33</v>
      </c>
      <c r="V3572">
        <v>46</v>
      </c>
      <c r="W3572">
        <v>46</v>
      </c>
      <c r="X3572">
        <v>0</v>
      </c>
      <c r="Y3572" t="s">
        <v>34</v>
      </c>
      <c r="Z3572" t="s">
        <v>33</v>
      </c>
      <c r="AA3572">
        <f>VLOOKUP(Table1[[#This Row],[Facility Name]],D_2,8,0)</f>
        <v>81</v>
      </c>
    </row>
    <row r="3573" spans="1:27" x14ac:dyDescent="0.25">
      <c r="A3573">
        <v>302514</v>
      </c>
      <c r="B3573" t="s">
        <v>4594</v>
      </c>
      <c r="C3573">
        <v>5</v>
      </c>
      <c r="D3573" t="s">
        <v>3278</v>
      </c>
      <c r="E3573" t="s">
        <v>3283</v>
      </c>
      <c r="F3573" t="s">
        <v>29</v>
      </c>
      <c r="G3573" t="s">
        <v>30</v>
      </c>
      <c r="H3573" t="s">
        <v>37</v>
      </c>
      <c r="I3573">
        <v>13</v>
      </c>
      <c r="J3573" t="s">
        <v>33</v>
      </c>
      <c r="K3573">
        <v>39</v>
      </c>
      <c r="L3573">
        <v>53</v>
      </c>
      <c r="M3573">
        <v>55</v>
      </c>
      <c r="N3573" t="s">
        <v>33</v>
      </c>
      <c r="O3573" t="s">
        <v>33</v>
      </c>
      <c r="P3573" t="s">
        <v>33</v>
      </c>
      <c r="Q3573">
        <v>48</v>
      </c>
      <c r="R3573">
        <v>31</v>
      </c>
      <c r="S3573">
        <v>196</v>
      </c>
      <c r="T3573" t="s">
        <v>33</v>
      </c>
      <c r="U3573" t="s">
        <v>33</v>
      </c>
      <c r="V3573">
        <v>58</v>
      </c>
      <c r="W3573">
        <v>58</v>
      </c>
      <c r="X3573">
        <v>0</v>
      </c>
      <c r="Y3573" t="s">
        <v>34</v>
      </c>
      <c r="Z3573" t="s">
        <v>33</v>
      </c>
      <c r="AA3573">
        <f>VLOOKUP(Table1[[#This Row],[Facility Name]],D_2,8,0)</f>
        <v>81</v>
      </c>
    </row>
    <row r="3574" spans="1:27" x14ac:dyDescent="0.25">
      <c r="A3574">
        <v>302515</v>
      </c>
      <c r="B3574" t="s">
        <v>3651</v>
      </c>
      <c r="C3574">
        <v>3</v>
      </c>
      <c r="D3574" t="s">
        <v>3278</v>
      </c>
      <c r="E3574" t="s">
        <v>494</v>
      </c>
      <c r="F3574" t="s">
        <v>29</v>
      </c>
      <c r="G3574" t="s">
        <v>30</v>
      </c>
      <c r="H3574" t="s">
        <v>37</v>
      </c>
      <c r="I3574">
        <v>13</v>
      </c>
      <c r="J3574" t="s">
        <v>33</v>
      </c>
      <c r="K3574">
        <v>30</v>
      </c>
      <c r="L3574">
        <v>46</v>
      </c>
      <c r="M3574">
        <v>49</v>
      </c>
      <c r="N3574" t="s">
        <v>33</v>
      </c>
      <c r="O3574" t="s">
        <v>33</v>
      </c>
      <c r="P3574" t="s">
        <v>33</v>
      </c>
      <c r="Q3574">
        <v>42</v>
      </c>
      <c r="R3574">
        <v>36</v>
      </c>
      <c r="S3574">
        <v>131</v>
      </c>
      <c r="T3574" t="s">
        <v>33</v>
      </c>
      <c r="U3574" t="s">
        <v>33</v>
      </c>
      <c r="V3574">
        <v>41</v>
      </c>
      <c r="W3574">
        <v>41</v>
      </c>
      <c r="X3574">
        <v>0</v>
      </c>
      <c r="Y3574" t="s">
        <v>34</v>
      </c>
      <c r="Z3574" t="s">
        <v>33</v>
      </c>
      <c r="AA3574">
        <f>VLOOKUP(Table1[[#This Row],[Facility Name]],D_2,8,0)</f>
        <v>75</v>
      </c>
    </row>
    <row r="3575" spans="1:27" hidden="1" x14ac:dyDescent="0.25">
      <c r="A3575">
        <v>312508</v>
      </c>
      <c r="B3575" t="s">
        <v>3526</v>
      </c>
      <c r="C3575">
        <v>5</v>
      </c>
      <c r="D3575" t="s">
        <v>3214</v>
      </c>
      <c r="E3575" t="s">
        <v>2571</v>
      </c>
      <c r="F3575" t="s">
        <v>29</v>
      </c>
      <c r="G3575" t="s">
        <v>30</v>
      </c>
      <c r="H3575" t="s">
        <v>31</v>
      </c>
      <c r="I3575">
        <v>20</v>
      </c>
      <c r="J3575" t="s">
        <v>33</v>
      </c>
      <c r="K3575">
        <v>103</v>
      </c>
      <c r="L3575">
        <v>160</v>
      </c>
      <c r="M3575">
        <v>162</v>
      </c>
      <c r="N3575" t="s">
        <v>33</v>
      </c>
      <c r="O3575" t="s">
        <v>33</v>
      </c>
      <c r="P3575" t="s">
        <v>33</v>
      </c>
      <c r="Q3575">
        <v>123</v>
      </c>
      <c r="R3575">
        <v>91</v>
      </c>
      <c r="S3575">
        <v>497</v>
      </c>
      <c r="T3575" t="s">
        <v>33</v>
      </c>
      <c r="U3575" t="s">
        <v>33</v>
      </c>
      <c r="V3575">
        <v>109</v>
      </c>
      <c r="W3575">
        <v>109</v>
      </c>
      <c r="X3575">
        <v>0</v>
      </c>
      <c r="Y3575" t="s">
        <v>40</v>
      </c>
      <c r="Z3575" t="s">
        <v>40</v>
      </c>
      <c r="AA3575" t="e">
        <f>VLOOKUP(Table1[[#This Row],[Facility Name]],D_2,8,0)</f>
        <v>#N/A</v>
      </c>
    </row>
    <row r="3576" spans="1:27" x14ac:dyDescent="0.25">
      <c r="A3576">
        <v>302516</v>
      </c>
      <c r="B3576" t="s">
        <v>3652</v>
      </c>
      <c r="C3576">
        <v>4</v>
      </c>
      <c r="D3576" t="s">
        <v>3278</v>
      </c>
      <c r="E3576" t="s">
        <v>3355</v>
      </c>
      <c r="F3576" t="s">
        <v>29</v>
      </c>
      <c r="G3576" t="s">
        <v>30</v>
      </c>
      <c r="H3576" t="s">
        <v>37</v>
      </c>
      <c r="I3576">
        <v>1</v>
      </c>
      <c r="J3576" t="s">
        <v>33</v>
      </c>
      <c r="K3576">
        <v>51</v>
      </c>
      <c r="L3576">
        <v>64</v>
      </c>
      <c r="M3576">
        <v>64</v>
      </c>
      <c r="N3576" t="s">
        <v>33</v>
      </c>
      <c r="O3576" t="s">
        <v>33</v>
      </c>
      <c r="P3576" t="s">
        <v>40</v>
      </c>
      <c r="Q3576">
        <v>59</v>
      </c>
      <c r="R3576">
        <v>56</v>
      </c>
      <c r="S3576">
        <v>228</v>
      </c>
      <c r="T3576" t="s">
        <v>33</v>
      </c>
      <c r="U3576" t="s">
        <v>33</v>
      </c>
      <c r="V3576">
        <v>56</v>
      </c>
      <c r="W3576">
        <v>56</v>
      </c>
      <c r="X3576">
        <v>0</v>
      </c>
      <c r="Y3576" t="s">
        <v>33</v>
      </c>
      <c r="Z3576" t="s">
        <v>40</v>
      </c>
      <c r="AA3576">
        <f>VLOOKUP(Table1[[#This Row],[Facility Name]],D_2,8,0)</f>
        <v>52</v>
      </c>
    </row>
    <row r="3577" spans="1:27" hidden="1" x14ac:dyDescent="0.25">
      <c r="A3577">
        <v>312510</v>
      </c>
      <c r="B3577" t="s">
        <v>3528</v>
      </c>
      <c r="C3577">
        <v>5</v>
      </c>
      <c r="D3577" t="s">
        <v>3214</v>
      </c>
      <c r="E3577" t="s">
        <v>3230</v>
      </c>
      <c r="F3577" t="s">
        <v>29</v>
      </c>
      <c r="G3577" t="s">
        <v>30</v>
      </c>
      <c r="H3577" t="s">
        <v>31</v>
      </c>
      <c r="I3577">
        <v>18</v>
      </c>
      <c r="J3577" t="s">
        <v>33</v>
      </c>
      <c r="K3577">
        <v>68</v>
      </c>
      <c r="L3577">
        <v>119</v>
      </c>
      <c r="M3577">
        <v>127</v>
      </c>
      <c r="N3577" t="s">
        <v>33</v>
      </c>
      <c r="O3577" t="s">
        <v>33</v>
      </c>
      <c r="P3577" t="s">
        <v>40</v>
      </c>
      <c r="Q3577">
        <v>94</v>
      </c>
      <c r="R3577">
        <v>89</v>
      </c>
      <c r="S3577">
        <v>411</v>
      </c>
      <c r="T3577" t="s">
        <v>33</v>
      </c>
      <c r="U3577" t="s">
        <v>33</v>
      </c>
      <c r="V3577">
        <v>127</v>
      </c>
      <c r="W3577">
        <v>127</v>
      </c>
      <c r="X3577">
        <v>0</v>
      </c>
      <c r="Y3577" t="s">
        <v>34</v>
      </c>
      <c r="Z3577" t="s">
        <v>33</v>
      </c>
      <c r="AA3577" t="e">
        <f>VLOOKUP(Table1[[#This Row],[Facility Name]],D_2,8,0)</f>
        <v>#N/A</v>
      </c>
    </row>
    <row r="3578" spans="1:27" hidden="1" x14ac:dyDescent="0.25">
      <c r="A3578">
        <v>312513</v>
      </c>
      <c r="B3578" t="s">
        <v>3225</v>
      </c>
      <c r="C3578">
        <v>5</v>
      </c>
      <c r="D3578" t="s">
        <v>3214</v>
      </c>
      <c r="E3578" t="s">
        <v>89</v>
      </c>
      <c r="F3578" t="s">
        <v>29</v>
      </c>
      <c r="G3578" t="s">
        <v>30</v>
      </c>
      <c r="H3578" t="s">
        <v>31</v>
      </c>
      <c r="I3578">
        <v>19</v>
      </c>
      <c r="J3578" t="s">
        <v>33</v>
      </c>
      <c r="K3578">
        <v>86</v>
      </c>
      <c r="L3578">
        <v>142</v>
      </c>
      <c r="M3578">
        <v>145</v>
      </c>
      <c r="N3578" t="s">
        <v>33</v>
      </c>
      <c r="O3578" t="s">
        <v>33</v>
      </c>
      <c r="P3578" t="s">
        <v>33</v>
      </c>
      <c r="Q3578">
        <v>104</v>
      </c>
      <c r="R3578">
        <v>74</v>
      </c>
      <c r="S3578">
        <v>445</v>
      </c>
      <c r="T3578" t="s">
        <v>40</v>
      </c>
      <c r="U3578" t="s">
        <v>33</v>
      </c>
      <c r="V3578">
        <v>113</v>
      </c>
      <c r="W3578">
        <v>113</v>
      </c>
      <c r="X3578">
        <v>0</v>
      </c>
      <c r="Y3578" t="s">
        <v>33</v>
      </c>
      <c r="Z3578" t="s">
        <v>33</v>
      </c>
      <c r="AA3578" t="e">
        <f>VLOOKUP(Table1[[#This Row],[Facility Name]],D_2,8,0)</f>
        <v>#N/A</v>
      </c>
    </row>
    <row r="3579" spans="1:27" x14ac:dyDescent="0.25">
      <c r="A3579">
        <v>302518</v>
      </c>
      <c r="B3579" t="s">
        <v>3654</v>
      </c>
      <c r="C3579">
        <v>5</v>
      </c>
      <c r="D3579" t="s">
        <v>3278</v>
      </c>
      <c r="E3579" t="s">
        <v>494</v>
      </c>
      <c r="F3579" t="s">
        <v>29</v>
      </c>
      <c r="G3579" t="s">
        <v>30</v>
      </c>
      <c r="H3579" t="s">
        <v>37</v>
      </c>
      <c r="I3579">
        <v>21</v>
      </c>
      <c r="J3579" t="s">
        <v>34</v>
      </c>
      <c r="K3579">
        <v>11</v>
      </c>
      <c r="L3579">
        <v>19</v>
      </c>
      <c r="M3579">
        <v>24</v>
      </c>
      <c r="N3579" t="s">
        <v>33</v>
      </c>
      <c r="O3579" t="s">
        <v>34</v>
      </c>
      <c r="P3579" t="s">
        <v>34</v>
      </c>
      <c r="Q3579">
        <v>14</v>
      </c>
      <c r="R3579">
        <v>9</v>
      </c>
      <c r="S3579">
        <v>21</v>
      </c>
      <c r="T3579" t="s">
        <v>33</v>
      </c>
      <c r="U3579" t="s">
        <v>33</v>
      </c>
      <c r="V3579">
        <v>23</v>
      </c>
      <c r="W3579">
        <v>23</v>
      </c>
      <c r="X3579">
        <v>0</v>
      </c>
      <c r="Y3579" t="s">
        <v>34</v>
      </c>
      <c r="Z3579" t="s">
        <v>33</v>
      </c>
      <c r="AA3579">
        <f>VLOOKUP(Table1[[#This Row],[Facility Name]],D_2,8,0)</f>
        <v>60</v>
      </c>
    </row>
    <row r="3580" spans="1:27" x14ac:dyDescent="0.25">
      <c r="A3580">
        <v>312314</v>
      </c>
      <c r="B3580" t="s">
        <v>3656</v>
      </c>
      <c r="C3580">
        <v>1</v>
      </c>
      <c r="D3580" t="s">
        <v>3214</v>
      </c>
      <c r="E3580" t="s">
        <v>2422</v>
      </c>
      <c r="F3580" t="s">
        <v>44</v>
      </c>
      <c r="G3580" t="s">
        <v>63</v>
      </c>
      <c r="H3580" t="s">
        <v>64</v>
      </c>
      <c r="I3580">
        <v>29</v>
      </c>
      <c r="J3580" t="s">
        <v>33</v>
      </c>
      <c r="K3580">
        <v>69</v>
      </c>
      <c r="L3580">
        <v>118</v>
      </c>
      <c r="M3580">
        <v>112</v>
      </c>
      <c r="N3580" t="s">
        <v>32</v>
      </c>
      <c r="O3580" t="s">
        <v>33</v>
      </c>
      <c r="P3580" t="s">
        <v>33</v>
      </c>
      <c r="Q3580">
        <v>89</v>
      </c>
      <c r="R3580">
        <v>119</v>
      </c>
      <c r="S3580">
        <v>427</v>
      </c>
      <c r="T3580" t="s">
        <v>40</v>
      </c>
      <c r="U3580" t="s">
        <v>32</v>
      </c>
      <c r="V3580">
        <v>128</v>
      </c>
      <c r="W3580">
        <v>128</v>
      </c>
      <c r="X3580">
        <v>0</v>
      </c>
      <c r="Y3580" t="s">
        <v>33</v>
      </c>
      <c r="Z3580" t="s">
        <v>33</v>
      </c>
      <c r="AA3580">
        <f>VLOOKUP(Table1[[#This Row],[Facility Name]],D_2,8,0)</f>
        <v>40</v>
      </c>
    </row>
    <row r="3581" spans="1:27" x14ac:dyDescent="0.25">
      <c r="A3581">
        <v>312315</v>
      </c>
      <c r="B3581" t="s">
        <v>3412</v>
      </c>
      <c r="C3581">
        <v>3</v>
      </c>
      <c r="D3581" t="s">
        <v>3214</v>
      </c>
      <c r="E3581" t="s">
        <v>3154</v>
      </c>
      <c r="F3581" t="s">
        <v>44</v>
      </c>
      <c r="G3581" t="s">
        <v>63</v>
      </c>
      <c r="H3581" t="s">
        <v>64</v>
      </c>
      <c r="I3581">
        <v>31</v>
      </c>
      <c r="J3581" t="s">
        <v>33</v>
      </c>
      <c r="K3581">
        <v>89</v>
      </c>
      <c r="L3581">
        <v>136</v>
      </c>
      <c r="M3581">
        <v>143</v>
      </c>
      <c r="N3581" t="s">
        <v>33</v>
      </c>
      <c r="O3581" t="s">
        <v>33</v>
      </c>
      <c r="P3581" t="s">
        <v>33</v>
      </c>
      <c r="Q3581">
        <v>104</v>
      </c>
      <c r="R3581">
        <v>136</v>
      </c>
      <c r="S3581">
        <v>483</v>
      </c>
      <c r="T3581" t="s">
        <v>32</v>
      </c>
      <c r="U3581" t="s">
        <v>32</v>
      </c>
      <c r="V3581">
        <v>127</v>
      </c>
      <c r="W3581">
        <v>127</v>
      </c>
      <c r="X3581">
        <v>0</v>
      </c>
      <c r="Y3581" t="s">
        <v>33</v>
      </c>
      <c r="Z3581" t="s">
        <v>33</v>
      </c>
      <c r="AA3581">
        <f>VLOOKUP(Table1[[#This Row],[Facility Name]],D_2,8,0)</f>
        <v>45</v>
      </c>
    </row>
    <row r="3582" spans="1:27" hidden="1" x14ac:dyDescent="0.25">
      <c r="A3582">
        <v>312517</v>
      </c>
      <c r="B3582" t="s">
        <v>3229</v>
      </c>
      <c r="C3582">
        <v>3</v>
      </c>
      <c r="D3582" t="s">
        <v>3214</v>
      </c>
      <c r="E3582" t="s">
        <v>3230</v>
      </c>
      <c r="F3582" t="s">
        <v>29</v>
      </c>
      <c r="G3582" t="s">
        <v>30</v>
      </c>
      <c r="H3582" t="s">
        <v>31</v>
      </c>
      <c r="I3582">
        <v>18</v>
      </c>
      <c r="J3582" t="s">
        <v>33</v>
      </c>
      <c r="K3582">
        <v>66</v>
      </c>
      <c r="L3582">
        <v>93</v>
      </c>
      <c r="M3582">
        <v>100</v>
      </c>
      <c r="N3582" t="s">
        <v>33</v>
      </c>
      <c r="O3582" t="s">
        <v>33</v>
      </c>
      <c r="P3582" t="s">
        <v>33</v>
      </c>
      <c r="Q3582">
        <v>79</v>
      </c>
      <c r="R3582">
        <v>72</v>
      </c>
      <c r="S3582">
        <v>357</v>
      </c>
      <c r="T3582" t="s">
        <v>33</v>
      </c>
      <c r="U3582" t="s">
        <v>33</v>
      </c>
      <c r="V3582">
        <v>94</v>
      </c>
      <c r="W3582">
        <v>94</v>
      </c>
      <c r="X3582">
        <v>0</v>
      </c>
      <c r="Y3582" t="s">
        <v>34</v>
      </c>
      <c r="Z3582" t="s">
        <v>33</v>
      </c>
      <c r="AA3582" t="e">
        <f>VLOOKUP(Table1[[#This Row],[Facility Name]],D_2,8,0)</f>
        <v>#N/A</v>
      </c>
    </row>
    <row r="3583" spans="1:27" x14ac:dyDescent="0.25">
      <c r="A3583">
        <v>312318</v>
      </c>
      <c r="B3583" t="s">
        <v>3413</v>
      </c>
      <c r="C3583">
        <v>1</v>
      </c>
      <c r="D3583" t="s">
        <v>3214</v>
      </c>
      <c r="E3583" t="s">
        <v>480</v>
      </c>
      <c r="F3583" t="s">
        <v>44</v>
      </c>
      <c r="G3583" t="s">
        <v>63</v>
      </c>
      <c r="H3583" t="s">
        <v>64</v>
      </c>
      <c r="I3583">
        <v>14</v>
      </c>
      <c r="J3583" t="s">
        <v>33</v>
      </c>
      <c r="K3583">
        <v>72</v>
      </c>
      <c r="L3583">
        <v>110</v>
      </c>
      <c r="M3583">
        <v>112</v>
      </c>
      <c r="N3583" t="s">
        <v>33</v>
      </c>
      <c r="O3583" t="s">
        <v>33</v>
      </c>
      <c r="P3583" t="s">
        <v>32</v>
      </c>
      <c r="Q3583">
        <v>92</v>
      </c>
      <c r="R3583">
        <v>102</v>
      </c>
      <c r="S3583">
        <v>367</v>
      </c>
      <c r="T3583" t="s">
        <v>34</v>
      </c>
      <c r="U3583" t="s">
        <v>33</v>
      </c>
      <c r="V3583">
        <v>111</v>
      </c>
      <c r="W3583">
        <v>111</v>
      </c>
      <c r="X3583">
        <v>0</v>
      </c>
      <c r="Y3583" t="s">
        <v>33</v>
      </c>
      <c r="Z3583" t="s">
        <v>33</v>
      </c>
      <c r="AA3583">
        <f>VLOOKUP(Table1[[#This Row],[Facility Name]],D_2,8,0)</f>
        <v>30</v>
      </c>
    </row>
    <row r="3584" spans="1:27" hidden="1" x14ac:dyDescent="0.25">
      <c r="A3584">
        <v>312520</v>
      </c>
      <c r="B3584" t="s">
        <v>3338</v>
      </c>
      <c r="C3584">
        <v>5</v>
      </c>
      <c r="D3584" t="s">
        <v>3214</v>
      </c>
      <c r="E3584" t="s">
        <v>3230</v>
      </c>
      <c r="F3584" t="s">
        <v>29</v>
      </c>
      <c r="G3584" t="s">
        <v>30</v>
      </c>
      <c r="H3584" t="s">
        <v>31</v>
      </c>
      <c r="I3584">
        <v>16</v>
      </c>
      <c r="J3584" t="s">
        <v>33</v>
      </c>
      <c r="K3584">
        <v>77</v>
      </c>
      <c r="L3584">
        <v>110</v>
      </c>
      <c r="M3584">
        <v>116</v>
      </c>
      <c r="N3584" t="s">
        <v>33</v>
      </c>
      <c r="O3584" t="s">
        <v>33</v>
      </c>
      <c r="P3584" t="s">
        <v>33</v>
      </c>
      <c r="Q3584">
        <v>94</v>
      </c>
      <c r="R3584">
        <v>89</v>
      </c>
      <c r="S3584">
        <v>401</v>
      </c>
      <c r="T3584" t="s">
        <v>32</v>
      </c>
      <c r="U3584" t="s">
        <v>33</v>
      </c>
      <c r="V3584">
        <v>99</v>
      </c>
      <c r="W3584">
        <v>99</v>
      </c>
      <c r="X3584">
        <v>0</v>
      </c>
      <c r="Y3584" t="s">
        <v>33</v>
      </c>
      <c r="Z3584" t="s">
        <v>33</v>
      </c>
      <c r="AA3584" t="e">
        <f>VLOOKUP(Table1[[#This Row],[Facility Name]],D_2,8,0)</f>
        <v>#N/A</v>
      </c>
    </row>
    <row r="3585" spans="1:27" hidden="1" x14ac:dyDescent="0.25">
      <c r="A3585">
        <v>312521</v>
      </c>
      <c r="B3585" t="s">
        <v>3339</v>
      </c>
      <c r="C3585">
        <v>5</v>
      </c>
      <c r="D3585" t="s">
        <v>3214</v>
      </c>
      <c r="E3585" t="s">
        <v>2571</v>
      </c>
      <c r="F3585" t="s">
        <v>29</v>
      </c>
      <c r="G3585" t="s">
        <v>30</v>
      </c>
      <c r="H3585" t="s">
        <v>31</v>
      </c>
      <c r="I3585">
        <v>13</v>
      </c>
      <c r="J3585" t="s">
        <v>33</v>
      </c>
      <c r="K3585">
        <v>57</v>
      </c>
      <c r="L3585">
        <v>74</v>
      </c>
      <c r="M3585">
        <v>75</v>
      </c>
      <c r="N3585" t="s">
        <v>33</v>
      </c>
      <c r="O3585" t="s">
        <v>33</v>
      </c>
      <c r="P3585" t="s">
        <v>33</v>
      </c>
      <c r="Q3585">
        <v>66</v>
      </c>
      <c r="R3585">
        <v>64</v>
      </c>
      <c r="S3585">
        <v>281</v>
      </c>
      <c r="T3585" t="s">
        <v>33</v>
      </c>
      <c r="U3585" t="s">
        <v>33</v>
      </c>
      <c r="V3585">
        <v>75</v>
      </c>
      <c r="W3585">
        <v>75</v>
      </c>
      <c r="X3585">
        <v>0</v>
      </c>
      <c r="Y3585" t="s">
        <v>34</v>
      </c>
      <c r="Z3585" t="s">
        <v>33</v>
      </c>
      <c r="AA3585" t="e">
        <f>VLOOKUP(Table1[[#This Row],[Facility Name]],D_2,8,0)</f>
        <v>#N/A</v>
      </c>
    </row>
    <row r="3586" spans="1:27" hidden="1" x14ac:dyDescent="0.25">
      <c r="A3586">
        <v>342734</v>
      </c>
      <c r="B3586" t="s">
        <v>4368</v>
      </c>
      <c r="C3586">
        <v>3</v>
      </c>
      <c r="D3586" t="s">
        <v>4001</v>
      </c>
      <c r="F3586" t="s">
        <v>29</v>
      </c>
      <c r="G3586" t="s">
        <v>30</v>
      </c>
      <c r="H3586" t="s">
        <v>31</v>
      </c>
      <c r="I3586">
        <v>10</v>
      </c>
      <c r="J3586" t="s">
        <v>34</v>
      </c>
      <c r="K3586">
        <v>15</v>
      </c>
      <c r="L3586">
        <v>24</v>
      </c>
      <c r="M3586">
        <v>27</v>
      </c>
      <c r="N3586" t="s">
        <v>33</v>
      </c>
      <c r="O3586" t="s">
        <v>33</v>
      </c>
      <c r="P3586" t="s">
        <v>34</v>
      </c>
      <c r="Q3586">
        <v>20</v>
      </c>
      <c r="R3586">
        <v>17</v>
      </c>
      <c r="S3586">
        <v>25</v>
      </c>
      <c r="T3586" t="s">
        <v>33</v>
      </c>
      <c r="U3586" t="s">
        <v>33</v>
      </c>
      <c r="V3586">
        <v>28</v>
      </c>
      <c r="W3586">
        <v>28</v>
      </c>
      <c r="X3586">
        <v>0</v>
      </c>
      <c r="Y3586" t="s">
        <v>34</v>
      </c>
      <c r="Z3586" t="s">
        <v>33</v>
      </c>
      <c r="AA3586" t="e">
        <f>VLOOKUP(Table1[[#This Row],[Facility Name]],D_2,8,0)</f>
        <v>#N/A</v>
      </c>
    </row>
    <row r="3587" spans="1:27" hidden="1" x14ac:dyDescent="0.25">
      <c r="A3587">
        <v>342735</v>
      </c>
      <c r="B3587" t="s">
        <v>4369</v>
      </c>
      <c r="C3587">
        <v>5</v>
      </c>
      <c r="D3587" t="s">
        <v>4001</v>
      </c>
      <c r="F3587" t="s">
        <v>29</v>
      </c>
      <c r="G3587" t="s">
        <v>30</v>
      </c>
      <c r="H3587" t="s">
        <v>37</v>
      </c>
      <c r="I3587">
        <v>12</v>
      </c>
      <c r="J3587" t="s">
        <v>33</v>
      </c>
      <c r="K3587">
        <v>29</v>
      </c>
      <c r="L3587">
        <v>53</v>
      </c>
      <c r="M3587">
        <v>56</v>
      </c>
      <c r="N3587" t="s">
        <v>33</v>
      </c>
      <c r="O3587" t="s">
        <v>33</v>
      </c>
      <c r="P3587" t="s">
        <v>33</v>
      </c>
      <c r="Q3587">
        <v>38</v>
      </c>
      <c r="R3587">
        <v>27</v>
      </c>
      <c r="S3587">
        <v>47</v>
      </c>
      <c r="T3587" t="s">
        <v>33</v>
      </c>
      <c r="U3587" t="s">
        <v>33</v>
      </c>
      <c r="V3587">
        <v>57</v>
      </c>
      <c r="W3587">
        <v>57</v>
      </c>
      <c r="X3587">
        <v>0</v>
      </c>
      <c r="Y3587" t="s">
        <v>34</v>
      </c>
      <c r="Z3587" t="s">
        <v>33</v>
      </c>
      <c r="AA3587" t="str">
        <f>VLOOKUP(Table1[[#This Row],[Facility Name]],D_2,8,0)</f>
        <v>No Score</v>
      </c>
    </row>
    <row r="3588" spans="1:27" hidden="1" x14ac:dyDescent="0.25">
      <c r="A3588">
        <v>342736</v>
      </c>
      <c r="B3588" t="s">
        <v>4370</v>
      </c>
      <c r="C3588">
        <v>5</v>
      </c>
      <c r="D3588" t="s">
        <v>4001</v>
      </c>
      <c r="F3588" t="s">
        <v>29</v>
      </c>
      <c r="G3588" t="s">
        <v>30</v>
      </c>
      <c r="H3588" t="s">
        <v>31</v>
      </c>
      <c r="I3588">
        <v>10</v>
      </c>
      <c r="J3588" t="s">
        <v>33</v>
      </c>
      <c r="K3588">
        <v>21</v>
      </c>
      <c r="L3588">
        <v>27</v>
      </c>
      <c r="M3588">
        <v>29</v>
      </c>
      <c r="N3588" t="s">
        <v>33</v>
      </c>
      <c r="O3588" t="s">
        <v>33</v>
      </c>
      <c r="P3588" t="s">
        <v>33</v>
      </c>
      <c r="Q3588">
        <v>25</v>
      </c>
      <c r="R3588">
        <v>16</v>
      </c>
      <c r="S3588">
        <v>39</v>
      </c>
      <c r="T3588" t="s">
        <v>33</v>
      </c>
      <c r="U3588" t="s">
        <v>33</v>
      </c>
      <c r="V3588">
        <v>29</v>
      </c>
      <c r="W3588">
        <v>29</v>
      </c>
      <c r="X3588">
        <v>1</v>
      </c>
      <c r="Y3588" t="s">
        <v>34</v>
      </c>
      <c r="Z3588" t="s">
        <v>33</v>
      </c>
      <c r="AA3588" t="str">
        <f>VLOOKUP(Table1[[#This Row],[Facility Name]],D_2,8,0)</f>
        <v>No Score</v>
      </c>
    </row>
    <row r="3589" spans="1:27" x14ac:dyDescent="0.25">
      <c r="A3589">
        <v>312331</v>
      </c>
      <c r="B3589" t="s">
        <v>3414</v>
      </c>
      <c r="C3589">
        <v>2</v>
      </c>
      <c r="D3589" t="s">
        <v>3214</v>
      </c>
      <c r="E3589" t="s">
        <v>2422</v>
      </c>
      <c r="F3589" t="s">
        <v>44</v>
      </c>
      <c r="G3589" t="s">
        <v>30</v>
      </c>
      <c r="H3589" t="s">
        <v>3415</v>
      </c>
      <c r="I3589">
        <v>30</v>
      </c>
      <c r="J3589" t="s">
        <v>32</v>
      </c>
      <c r="K3589">
        <v>149</v>
      </c>
      <c r="L3589">
        <v>210</v>
      </c>
      <c r="M3589">
        <v>212</v>
      </c>
      <c r="N3589" t="s">
        <v>33</v>
      </c>
      <c r="O3589" t="s">
        <v>33</v>
      </c>
      <c r="P3589" t="s">
        <v>33</v>
      </c>
      <c r="Q3589">
        <v>177</v>
      </c>
      <c r="R3589">
        <v>212</v>
      </c>
      <c r="S3589">
        <v>805</v>
      </c>
      <c r="T3589" t="s">
        <v>34</v>
      </c>
      <c r="U3589" t="s">
        <v>33</v>
      </c>
      <c r="V3589">
        <v>204</v>
      </c>
      <c r="W3589">
        <v>204</v>
      </c>
      <c r="X3589">
        <v>0</v>
      </c>
      <c r="Y3589" t="s">
        <v>40</v>
      </c>
      <c r="Z3589" t="s">
        <v>33</v>
      </c>
      <c r="AA3589">
        <f>VLOOKUP(Table1[[#This Row],[Facility Name]],D_2,8,0)</f>
        <v>47</v>
      </c>
    </row>
    <row r="3590" spans="1:27" hidden="1" x14ac:dyDescent="0.25">
      <c r="A3590">
        <v>312522</v>
      </c>
      <c r="B3590" t="s">
        <v>3340</v>
      </c>
      <c r="C3590">
        <v>4</v>
      </c>
      <c r="D3590" t="s">
        <v>3214</v>
      </c>
      <c r="E3590" t="s">
        <v>2422</v>
      </c>
      <c r="F3590" t="s">
        <v>29</v>
      </c>
      <c r="G3590" t="s">
        <v>30</v>
      </c>
      <c r="H3590" t="s">
        <v>31</v>
      </c>
      <c r="I3590">
        <v>21</v>
      </c>
      <c r="J3590" t="s">
        <v>33</v>
      </c>
      <c r="K3590">
        <v>74</v>
      </c>
      <c r="L3590">
        <v>123</v>
      </c>
      <c r="M3590">
        <v>126</v>
      </c>
      <c r="N3590" t="s">
        <v>33</v>
      </c>
      <c r="O3590" t="s">
        <v>33</v>
      </c>
      <c r="P3590" t="s">
        <v>33</v>
      </c>
      <c r="Q3590">
        <v>94</v>
      </c>
      <c r="R3590">
        <v>110</v>
      </c>
      <c r="S3590">
        <v>393</v>
      </c>
      <c r="T3590" t="s">
        <v>33</v>
      </c>
      <c r="U3590" t="s">
        <v>33</v>
      </c>
      <c r="V3590">
        <v>122</v>
      </c>
      <c r="W3590">
        <v>122</v>
      </c>
      <c r="X3590">
        <v>0</v>
      </c>
      <c r="Y3590" t="s">
        <v>33</v>
      </c>
      <c r="Z3590" t="s">
        <v>33</v>
      </c>
      <c r="AA3590" t="e">
        <f>VLOOKUP(Table1[[#This Row],[Facility Name]],D_2,8,0)</f>
        <v>#N/A</v>
      </c>
    </row>
    <row r="3591" spans="1:27" x14ac:dyDescent="0.25">
      <c r="A3591">
        <v>312501</v>
      </c>
      <c r="B3591" t="s">
        <v>3416</v>
      </c>
      <c r="C3591">
        <v>3</v>
      </c>
      <c r="D3591" t="s">
        <v>3214</v>
      </c>
      <c r="E3591" t="s">
        <v>2422</v>
      </c>
      <c r="F3591" t="s">
        <v>29</v>
      </c>
      <c r="G3591" t="s">
        <v>30</v>
      </c>
      <c r="H3591" t="s">
        <v>37</v>
      </c>
      <c r="I3591">
        <v>37</v>
      </c>
      <c r="J3591" t="s">
        <v>33</v>
      </c>
      <c r="K3591">
        <v>117</v>
      </c>
      <c r="L3591">
        <v>180</v>
      </c>
      <c r="M3591">
        <v>190</v>
      </c>
      <c r="N3591" t="s">
        <v>33</v>
      </c>
      <c r="O3591" t="s">
        <v>33</v>
      </c>
      <c r="P3591" t="s">
        <v>33</v>
      </c>
      <c r="Q3591">
        <v>142</v>
      </c>
      <c r="R3591">
        <v>195</v>
      </c>
      <c r="S3591">
        <v>656</v>
      </c>
      <c r="T3591" t="s">
        <v>40</v>
      </c>
      <c r="U3591" t="s">
        <v>33</v>
      </c>
      <c r="V3591">
        <v>190</v>
      </c>
      <c r="W3591">
        <v>190</v>
      </c>
      <c r="X3591">
        <v>0</v>
      </c>
      <c r="Y3591" t="s">
        <v>32</v>
      </c>
      <c r="Z3591" t="s">
        <v>33</v>
      </c>
      <c r="AA3591">
        <f>VLOOKUP(Table1[[#This Row],[Facility Name]],D_2,8,0)</f>
        <v>46</v>
      </c>
    </row>
    <row r="3592" spans="1:27" x14ac:dyDescent="0.25">
      <c r="A3592">
        <v>312502</v>
      </c>
      <c r="B3592" t="s">
        <v>3437</v>
      </c>
      <c r="C3592">
        <v>4</v>
      </c>
      <c r="D3592" t="s">
        <v>3214</v>
      </c>
      <c r="E3592" t="s">
        <v>1138</v>
      </c>
      <c r="F3592" t="s">
        <v>29</v>
      </c>
      <c r="G3592" t="s">
        <v>30</v>
      </c>
      <c r="H3592" t="s">
        <v>37</v>
      </c>
      <c r="I3592">
        <v>41</v>
      </c>
      <c r="J3592" t="s">
        <v>33</v>
      </c>
      <c r="K3592">
        <v>139</v>
      </c>
      <c r="L3592">
        <v>215</v>
      </c>
      <c r="M3592">
        <v>222</v>
      </c>
      <c r="N3592" t="s">
        <v>33</v>
      </c>
      <c r="O3592" t="s">
        <v>33</v>
      </c>
      <c r="P3592" t="s">
        <v>33</v>
      </c>
      <c r="Q3592">
        <v>161</v>
      </c>
      <c r="R3592">
        <v>134</v>
      </c>
      <c r="S3592">
        <v>702</v>
      </c>
      <c r="T3592" t="s">
        <v>40</v>
      </c>
      <c r="U3592" t="s">
        <v>33</v>
      </c>
      <c r="V3592">
        <v>222</v>
      </c>
      <c r="W3592">
        <v>222</v>
      </c>
      <c r="X3592">
        <v>0</v>
      </c>
      <c r="Y3592" t="s">
        <v>32</v>
      </c>
      <c r="Z3592" t="s">
        <v>33</v>
      </c>
      <c r="AA3592">
        <f>VLOOKUP(Table1[[#This Row],[Facility Name]],D_2,8,0)</f>
        <v>60</v>
      </c>
    </row>
    <row r="3593" spans="1:27" x14ac:dyDescent="0.25">
      <c r="A3593">
        <v>312503</v>
      </c>
      <c r="B3593" t="s">
        <v>3438</v>
      </c>
      <c r="C3593">
        <v>4</v>
      </c>
      <c r="D3593" t="s">
        <v>3214</v>
      </c>
      <c r="E3593" t="s">
        <v>2422</v>
      </c>
      <c r="F3593" t="s">
        <v>29</v>
      </c>
      <c r="G3593" t="s">
        <v>30</v>
      </c>
      <c r="H3593" t="s">
        <v>37</v>
      </c>
      <c r="I3593">
        <v>20</v>
      </c>
      <c r="J3593" t="s">
        <v>33</v>
      </c>
      <c r="K3593">
        <v>91</v>
      </c>
      <c r="L3593">
        <v>127</v>
      </c>
      <c r="M3593">
        <v>129</v>
      </c>
      <c r="N3593" t="s">
        <v>33</v>
      </c>
      <c r="O3593" t="s">
        <v>33</v>
      </c>
      <c r="P3593" t="s">
        <v>40</v>
      </c>
      <c r="Q3593">
        <v>108</v>
      </c>
      <c r="R3593">
        <v>118</v>
      </c>
      <c r="S3593">
        <v>456</v>
      </c>
      <c r="T3593" t="s">
        <v>40</v>
      </c>
      <c r="U3593" t="s">
        <v>33</v>
      </c>
      <c r="V3593">
        <v>113</v>
      </c>
      <c r="W3593">
        <v>113</v>
      </c>
      <c r="X3593">
        <v>0</v>
      </c>
      <c r="Y3593" t="s">
        <v>33</v>
      </c>
      <c r="Z3593" t="s">
        <v>33</v>
      </c>
      <c r="AA3593">
        <f>VLOOKUP(Table1[[#This Row],[Facility Name]],D_2,8,0)</f>
        <v>49</v>
      </c>
    </row>
    <row r="3594" spans="1:27" x14ac:dyDescent="0.25">
      <c r="A3594">
        <v>312504</v>
      </c>
      <c r="B3594" t="s">
        <v>3506</v>
      </c>
      <c r="C3594">
        <v>3</v>
      </c>
      <c r="D3594" t="s">
        <v>3214</v>
      </c>
      <c r="E3594" t="s">
        <v>3154</v>
      </c>
      <c r="F3594" t="s">
        <v>29</v>
      </c>
      <c r="G3594" t="s">
        <v>30</v>
      </c>
      <c r="H3594" t="s">
        <v>37</v>
      </c>
      <c r="I3594">
        <v>28</v>
      </c>
      <c r="J3594" t="s">
        <v>33</v>
      </c>
      <c r="K3594">
        <v>48</v>
      </c>
      <c r="L3594">
        <v>109</v>
      </c>
      <c r="M3594">
        <v>118</v>
      </c>
      <c r="N3594" t="s">
        <v>33</v>
      </c>
      <c r="O3594" t="s">
        <v>33</v>
      </c>
      <c r="P3594" t="s">
        <v>33</v>
      </c>
      <c r="Q3594">
        <v>93</v>
      </c>
      <c r="R3594">
        <v>67</v>
      </c>
      <c r="S3594">
        <v>399</v>
      </c>
      <c r="T3594" t="s">
        <v>33</v>
      </c>
      <c r="U3594" t="s">
        <v>33</v>
      </c>
      <c r="V3594">
        <v>118</v>
      </c>
      <c r="W3594">
        <v>118</v>
      </c>
      <c r="X3594">
        <v>0</v>
      </c>
      <c r="Y3594" t="s">
        <v>32</v>
      </c>
      <c r="Z3594" t="s">
        <v>33</v>
      </c>
      <c r="AA3594">
        <f>VLOOKUP(Table1[[#This Row],[Facility Name]],D_2,8,0)</f>
        <v>43</v>
      </c>
    </row>
    <row r="3595" spans="1:27" hidden="1" x14ac:dyDescent="0.25">
      <c r="A3595">
        <v>312528</v>
      </c>
      <c r="B3595" t="s">
        <v>3465</v>
      </c>
      <c r="C3595">
        <v>4</v>
      </c>
      <c r="D3595" t="s">
        <v>3214</v>
      </c>
      <c r="E3595" t="s">
        <v>480</v>
      </c>
      <c r="F3595" t="s">
        <v>29</v>
      </c>
      <c r="G3595" t="s">
        <v>30</v>
      </c>
      <c r="H3595" t="s">
        <v>31</v>
      </c>
      <c r="I3595">
        <v>20</v>
      </c>
      <c r="J3595" t="s">
        <v>33</v>
      </c>
      <c r="K3595">
        <v>73</v>
      </c>
      <c r="L3595">
        <v>129</v>
      </c>
      <c r="M3595">
        <v>134</v>
      </c>
      <c r="N3595" t="s">
        <v>33</v>
      </c>
      <c r="O3595" t="s">
        <v>33</v>
      </c>
      <c r="P3595" t="s">
        <v>33</v>
      </c>
      <c r="Q3595">
        <v>93</v>
      </c>
      <c r="R3595">
        <v>59</v>
      </c>
      <c r="S3595">
        <v>374</v>
      </c>
      <c r="T3595" t="s">
        <v>40</v>
      </c>
      <c r="U3595" t="s">
        <v>33</v>
      </c>
      <c r="V3595">
        <v>119</v>
      </c>
      <c r="W3595">
        <v>119</v>
      </c>
      <c r="X3595">
        <v>0</v>
      </c>
      <c r="Y3595" t="s">
        <v>40</v>
      </c>
      <c r="Z3595" t="s">
        <v>33</v>
      </c>
      <c r="AA3595" t="e">
        <f>VLOOKUP(Table1[[#This Row],[Facility Name]],D_2,8,0)</f>
        <v>#N/A</v>
      </c>
    </row>
    <row r="3596" spans="1:27" x14ac:dyDescent="0.25">
      <c r="A3596">
        <v>312505</v>
      </c>
      <c r="B3596" t="s">
        <v>3524</v>
      </c>
      <c r="C3596">
        <v>4</v>
      </c>
      <c r="D3596" t="s">
        <v>3214</v>
      </c>
      <c r="E3596" t="s">
        <v>2422</v>
      </c>
      <c r="F3596" t="s">
        <v>29</v>
      </c>
      <c r="G3596" t="s">
        <v>30</v>
      </c>
      <c r="H3596" t="s">
        <v>37</v>
      </c>
      <c r="I3596">
        <v>18</v>
      </c>
      <c r="J3596" t="s">
        <v>33</v>
      </c>
      <c r="K3596">
        <v>52</v>
      </c>
      <c r="L3596">
        <v>102</v>
      </c>
      <c r="M3596">
        <v>107</v>
      </c>
      <c r="N3596" t="s">
        <v>33</v>
      </c>
      <c r="O3596" t="s">
        <v>33</v>
      </c>
      <c r="P3596" t="s">
        <v>33</v>
      </c>
      <c r="Q3596">
        <v>66</v>
      </c>
      <c r="R3596">
        <v>60</v>
      </c>
      <c r="S3596">
        <v>334</v>
      </c>
      <c r="T3596" t="s">
        <v>40</v>
      </c>
      <c r="U3596" t="s">
        <v>33</v>
      </c>
      <c r="V3596">
        <v>101</v>
      </c>
      <c r="W3596">
        <v>101</v>
      </c>
      <c r="X3596">
        <v>0</v>
      </c>
      <c r="Y3596" t="s">
        <v>33</v>
      </c>
      <c r="Z3596" t="s">
        <v>33</v>
      </c>
      <c r="AA3596">
        <f>VLOOKUP(Table1[[#This Row],[Facility Name]],D_2,8,0)</f>
        <v>68</v>
      </c>
    </row>
    <row r="3597" spans="1:27" hidden="1" x14ac:dyDescent="0.25">
      <c r="A3597">
        <v>312530</v>
      </c>
      <c r="B3597" t="s">
        <v>3467</v>
      </c>
      <c r="C3597">
        <v>4</v>
      </c>
      <c r="D3597" t="s">
        <v>3214</v>
      </c>
      <c r="E3597" t="s">
        <v>2476</v>
      </c>
      <c r="F3597" t="s">
        <v>29</v>
      </c>
      <c r="G3597" t="s">
        <v>30</v>
      </c>
      <c r="H3597" t="s">
        <v>31</v>
      </c>
      <c r="I3597">
        <v>15</v>
      </c>
      <c r="J3597" t="s">
        <v>33</v>
      </c>
      <c r="K3597">
        <v>51</v>
      </c>
      <c r="L3597">
        <v>86</v>
      </c>
      <c r="M3597">
        <v>94</v>
      </c>
      <c r="N3597" t="s">
        <v>33</v>
      </c>
      <c r="O3597" t="s">
        <v>33</v>
      </c>
      <c r="P3597" t="s">
        <v>33</v>
      </c>
      <c r="Q3597">
        <v>70</v>
      </c>
      <c r="R3597">
        <v>91</v>
      </c>
      <c r="S3597">
        <v>313</v>
      </c>
      <c r="T3597" t="s">
        <v>40</v>
      </c>
      <c r="U3597" t="s">
        <v>33</v>
      </c>
      <c r="V3597">
        <v>94</v>
      </c>
      <c r="W3597">
        <v>94</v>
      </c>
      <c r="X3597">
        <v>0</v>
      </c>
      <c r="Y3597" t="s">
        <v>33</v>
      </c>
      <c r="Z3597" t="s">
        <v>33</v>
      </c>
      <c r="AA3597" t="e">
        <f>VLOOKUP(Table1[[#This Row],[Facility Name]],D_2,8,0)</f>
        <v>#N/A</v>
      </c>
    </row>
    <row r="3598" spans="1:27" hidden="1" x14ac:dyDescent="0.25">
      <c r="A3598">
        <v>342695</v>
      </c>
      <c r="B3598" t="s">
        <v>4380</v>
      </c>
      <c r="D3598" t="s">
        <v>4001</v>
      </c>
      <c r="E3598" t="s">
        <v>4186</v>
      </c>
      <c r="F3598" t="s">
        <v>29</v>
      </c>
      <c r="G3598" t="s">
        <v>30</v>
      </c>
      <c r="H3598" t="s">
        <v>31</v>
      </c>
      <c r="I3598">
        <v>10</v>
      </c>
      <c r="J3598" t="s">
        <v>33</v>
      </c>
      <c r="K3598">
        <v>91</v>
      </c>
      <c r="L3598">
        <v>133</v>
      </c>
      <c r="M3598">
        <v>145</v>
      </c>
      <c r="N3598" t="s">
        <v>33</v>
      </c>
      <c r="O3598" t="s">
        <v>33</v>
      </c>
      <c r="P3598" t="s">
        <v>33</v>
      </c>
      <c r="Q3598">
        <v>104</v>
      </c>
      <c r="R3598">
        <v>72</v>
      </c>
      <c r="S3598">
        <v>376</v>
      </c>
      <c r="T3598" t="s">
        <v>34</v>
      </c>
      <c r="U3598" t="s">
        <v>34</v>
      </c>
      <c r="V3598">
        <v>0</v>
      </c>
      <c r="W3598">
        <v>0</v>
      </c>
      <c r="X3598">
        <v>0</v>
      </c>
      <c r="Y3598" t="s">
        <v>33</v>
      </c>
      <c r="Z3598" t="s">
        <v>40</v>
      </c>
      <c r="AA3598" t="e">
        <f>VLOOKUP(Table1[[#This Row],[Facility Name]],D_2,8,0)</f>
        <v>#N/A</v>
      </c>
    </row>
    <row r="3599" spans="1:27" x14ac:dyDescent="0.25">
      <c r="A3599">
        <v>312506</v>
      </c>
      <c r="B3599" t="s">
        <v>3525</v>
      </c>
      <c r="C3599">
        <v>5</v>
      </c>
      <c r="D3599" t="s">
        <v>3214</v>
      </c>
      <c r="E3599" t="s">
        <v>480</v>
      </c>
      <c r="F3599" t="s">
        <v>29</v>
      </c>
      <c r="G3599" t="s">
        <v>30</v>
      </c>
      <c r="H3599" t="s">
        <v>37</v>
      </c>
      <c r="I3599">
        <v>32</v>
      </c>
      <c r="J3599" t="s">
        <v>33</v>
      </c>
      <c r="K3599">
        <v>53</v>
      </c>
      <c r="L3599">
        <v>92</v>
      </c>
      <c r="M3599">
        <v>95</v>
      </c>
      <c r="N3599" t="s">
        <v>33</v>
      </c>
      <c r="O3599" t="s">
        <v>33</v>
      </c>
      <c r="P3599" t="s">
        <v>33</v>
      </c>
      <c r="Q3599">
        <v>67</v>
      </c>
      <c r="R3599">
        <v>82</v>
      </c>
      <c r="S3599">
        <v>302</v>
      </c>
      <c r="T3599" t="s">
        <v>33</v>
      </c>
      <c r="U3599" t="s">
        <v>33</v>
      </c>
      <c r="V3599">
        <v>98</v>
      </c>
      <c r="W3599">
        <v>98</v>
      </c>
      <c r="X3599">
        <v>0</v>
      </c>
      <c r="Y3599" t="s">
        <v>33</v>
      </c>
      <c r="Z3599" t="s">
        <v>33</v>
      </c>
      <c r="AA3599">
        <f>VLOOKUP(Table1[[#This Row],[Facility Name]],D_2,8,0)</f>
        <v>55</v>
      </c>
    </row>
    <row r="3600" spans="1:27" x14ac:dyDescent="0.25">
      <c r="A3600">
        <v>312509</v>
      </c>
      <c r="B3600" t="s">
        <v>3527</v>
      </c>
      <c r="C3600">
        <v>4</v>
      </c>
      <c r="D3600" t="s">
        <v>3214</v>
      </c>
      <c r="E3600" t="s">
        <v>3216</v>
      </c>
      <c r="F3600" t="s">
        <v>29</v>
      </c>
      <c r="G3600" t="s">
        <v>30</v>
      </c>
      <c r="H3600" t="s">
        <v>37</v>
      </c>
      <c r="I3600">
        <v>32</v>
      </c>
      <c r="J3600" t="s">
        <v>33</v>
      </c>
      <c r="K3600">
        <v>186</v>
      </c>
      <c r="L3600">
        <v>241</v>
      </c>
      <c r="M3600">
        <v>256</v>
      </c>
      <c r="N3600" t="s">
        <v>33</v>
      </c>
      <c r="O3600" t="s">
        <v>33</v>
      </c>
      <c r="P3600" t="s">
        <v>40</v>
      </c>
      <c r="Q3600">
        <v>221</v>
      </c>
      <c r="R3600">
        <v>240</v>
      </c>
      <c r="S3600">
        <v>946</v>
      </c>
      <c r="T3600" t="s">
        <v>33</v>
      </c>
      <c r="U3600" t="s">
        <v>33</v>
      </c>
      <c r="V3600">
        <v>238</v>
      </c>
      <c r="W3600">
        <v>238</v>
      </c>
      <c r="X3600">
        <v>0</v>
      </c>
      <c r="Y3600" t="s">
        <v>33</v>
      </c>
      <c r="Z3600" t="s">
        <v>33</v>
      </c>
      <c r="AA3600">
        <f>VLOOKUP(Table1[[#This Row],[Facility Name]],D_2,8,0)</f>
        <v>63</v>
      </c>
    </row>
    <row r="3601" spans="1:27" x14ac:dyDescent="0.25">
      <c r="A3601">
        <v>312514</v>
      </c>
      <c r="B3601" t="s">
        <v>3226</v>
      </c>
      <c r="C3601">
        <v>5</v>
      </c>
      <c r="D3601" t="s">
        <v>3214</v>
      </c>
      <c r="E3601" t="s">
        <v>2235</v>
      </c>
      <c r="F3601" t="s">
        <v>29</v>
      </c>
      <c r="G3601" t="s">
        <v>30</v>
      </c>
      <c r="H3601" t="s">
        <v>37</v>
      </c>
      <c r="I3601">
        <v>19</v>
      </c>
      <c r="J3601" t="s">
        <v>33</v>
      </c>
      <c r="K3601">
        <v>59</v>
      </c>
      <c r="L3601">
        <v>82</v>
      </c>
      <c r="M3601">
        <v>86</v>
      </c>
      <c r="N3601" t="s">
        <v>33</v>
      </c>
      <c r="O3601" t="s">
        <v>33</v>
      </c>
      <c r="P3601" t="s">
        <v>40</v>
      </c>
      <c r="Q3601">
        <v>69</v>
      </c>
      <c r="R3601">
        <v>76</v>
      </c>
      <c r="S3601">
        <v>337</v>
      </c>
      <c r="T3601" t="s">
        <v>33</v>
      </c>
      <c r="U3601" t="s">
        <v>33</v>
      </c>
      <c r="V3601">
        <v>77</v>
      </c>
      <c r="W3601">
        <v>77</v>
      </c>
      <c r="X3601">
        <v>0</v>
      </c>
      <c r="Y3601" t="s">
        <v>34</v>
      </c>
      <c r="Z3601" t="s">
        <v>33</v>
      </c>
      <c r="AA3601">
        <f>VLOOKUP(Table1[[#This Row],[Facility Name]],D_2,8,0)</f>
        <v>86</v>
      </c>
    </row>
    <row r="3602" spans="1:27" x14ac:dyDescent="0.25">
      <c r="A3602">
        <v>312515</v>
      </c>
      <c r="B3602" t="s">
        <v>3227</v>
      </c>
      <c r="C3602">
        <v>4</v>
      </c>
      <c r="D3602" t="s">
        <v>3214</v>
      </c>
      <c r="E3602" t="s">
        <v>2199</v>
      </c>
      <c r="F3602" t="s">
        <v>29</v>
      </c>
      <c r="G3602" t="s">
        <v>30</v>
      </c>
      <c r="H3602" t="s">
        <v>37</v>
      </c>
      <c r="I3602">
        <v>15</v>
      </c>
      <c r="J3602" t="s">
        <v>33</v>
      </c>
      <c r="K3602">
        <v>48</v>
      </c>
      <c r="L3602">
        <v>74</v>
      </c>
      <c r="M3602">
        <v>73</v>
      </c>
      <c r="N3602" t="s">
        <v>33</v>
      </c>
      <c r="O3602" t="s">
        <v>33</v>
      </c>
      <c r="P3602" t="s">
        <v>33</v>
      </c>
      <c r="Q3602">
        <v>55</v>
      </c>
      <c r="R3602">
        <v>61</v>
      </c>
      <c r="S3602">
        <v>233</v>
      </c>
      <c r="T3602" t="s">
        <v>33</v>
      </c>
      <c r="U3602" t="s">
        <v>33</v>
      </c>
      <c r="V3602">
        <v>76</v>
      </c>
      <c r="W3602">
        <v>76</v>
      </c>
      <c r="X3602">
        <v>0</v>
      </c>
      <c r="Y3602" t="s">
        <v>33</v>
      </c>
      <c r="Z3602" t="s">
        <v>33</v>
      </c>
      <c r="AA3602">
        <f>VLOOKUP(Table1[[#This Row],[Facility Name]],D_2,8,0)</f>
        <v>83</v>
      </c>
    </row>
    <row r="3603" spans="1:27" x14ac:dyDescent="0.25">
      <c r="A3603">
        <v>312516</v>
      </c>
      <c r="B3603" t="s">
        <v>3228</v>
      </c>
      <c r="C3603">
        <v>5</v>
      </c>
      <c r="D3603" t="s">
        <v>3214</v>
      </c>
      <c r="E3603" t="s">
        <v>3154</v>
      </c>
      <c r="F3603" t="s">
        <v>29</v>
      </c>
      <c r="G3603" t="s">
        <v>30</v>
      </c>
      <c r="H3603" t="s">
        <v>37</v>
      </c>
      <c r="I3603">
        <v>15</v>
      </c>
      <c r="J3603" t="s">
        <v>33</v>
      </c>
      <c r="K3603">
        <v>33</v>
      </c>
      <c r="L3603">
        <v>49</v>
      </c>
      <c r="M3603">
        <v>51</v>
      </c>
      <c r="N3603" t="s">
        <v>33</v>
      </c>
      <c r="O3603" t="s">
        <v>33</v>
      </c>
      <c r="P3603" t="s">
        <v>33</v>
      </c>
      <c r="Q3603">
        <v>44</v>
      </c>
      <c r="R3603">
        <v>34</v>
      </c>
      <c r="S3603">
        <v>190</v>
      </c>
      <c r="T3603" t="s">
        <v>33</v>
      </c>
      <c r="U3603" t="s">
        <v>33</v>
      </c>
      <c r="V3603">
        <v>50</v>
      </c>
      <c r="W3603">
        <v>50</v>
      </c>
      <c r="X3603">
        <v>0</v>
      </c>
      <c r="Y3603" t="s">
        <v>34</v>
      </c>
      <c r="Z3603" t="s">
        <v>33</v>
      </c>
      <c r="AA3603">
        <f>VLOOKUP(Table1[[#This Row],[Facility Name]],D_2,8,0)</f>
        <v>76</v>
      </c>
    </row>
    <row r="3604" spans="1:27" hidden="1" x14ac:dyDescent="0.25">
      <c r="A3604">
        <v>312537</v>
      </c>
      <c r="B3604" t="s">
        <v>3581</v>
      </c>
      <c r="C3604">
        <v>4</v>
      </c>
      <c r="D3604" t="s">
        <v>3214</v>
      </c>
      <c r="E3604" t="s">
        <v>3230</v>
      </c>
      <c r="F3604" t="s">
        <v>29</v>
      </c>
      <c r="G3604" t="s">
        <v>30</v>
      </c>
      <c r="H3604" t="s">
        <v>31</v>
      </c>
      <c r="I3604">
        <v>27</v>
      </c>
      <c r="J3604" t="s">
        <v>33</v>
      </c>
      <c r="K3604">
        <v>84</v>
      </c>
      <c r="L3604">
        <v>126</v>
      </c>
      <c r="M3604">
        <v>135</v>
      </c>
      <c r="N3604" t="s">
        <v>33</v>
      </c>
      <c r="O3604" t="s">
        <v>33</v>
      </c>
      <c r="P3604" t="s">
        <v>40</v>
      </c>
      <c r="Q3604">
        <v>109</v>
      </c>
      <c r="R3604">
        <v>118</v>
      </c>
      <c r="S3604">
        <v>473</v>
      </c>
      <c r="T3604" t="s">
        <v>40</v>
      </c>
      <c r="U3604" t="s">
        <v>33</v>
      </c>
      <c r="V3604">
        <v>117</v>
      </c>
      <c r="W3604">
        <v>117</v>
      </c>
      <c r="X3604">
        <v>0</v>
      </c>
      <c r="Y3604" t="s">
        <v>33</v>
      </c>
      <c r="Z3604" t="s">
        <v>33</v>
      </c>
      <c r="AA3604" t="e">
        <f>VLOOKUP(Table1[[#This Row],[Facility Name]],D_2,8,0)</f>
        <v>#N/A</v>
      </c>
    </row>
    <row r="3605" spans="1:27" hidden="1" x14ac:dyDescent="0.25">
      <c r="A3605">
        <v>342738</v>
      </c>
      <c r="B3605" t="s">
        <v>4387</v>
      </c>
      <c r="C3605">
        <v>3</v>
      </c>
      <c r="D3605" t="s">
        <v>4001</v>
      </c>
      <c r="F3605" t="s">
        <v>29</v>
      </c>
      <c r="G3605" t="s">
        <v>30</v>
      </c>
      <c r="H3605" t="s">
        <v>37</v>
      </c>
      <c r="I3605">
        <v>10</v>
      </c>
      <c r="J3605" t="s">
        <v>34</v>
      </c>
      <c r="K3605">
        <v>16</v>
      </c>
      <c r="L3605">
        <v>30</v>
      </c>
      <c r="M3605">
        <v>34</v>
      </c>
      <c r="N3605" t="s">
        <v>33</v>
      </c>
      <c r="O3605" t="s">
        <v>33</v>
      </c>
      <c r="P3605" t="s">
        <v>34</v>
      </c>
      <c r="Q3605">
        <v>19</v>
      </c>
      <c r="R3605">
        <v>20</v>
      </c>
      <c r="S3605">
        <v>21</v>
      </c>
      <c r="T3605" t="s">
        <v>33</v>
      </c>
      <c r="U3605" t="s">
        <v>33</v>
      </c>
      <c r="V3605">
        <v>34</v>
      </c>
      <c r="W3605">
        <v>34</v>
      </c>
      <c r="X3605">
        <v>0</v>
      </c>
      <c r="Y3605" t="s">
        <v>34</v>
      </c>
      <c r="Z3605" t="s">
        <v>33</v>
      </c>
      <c r="AA3605" t="str">
        <f>VLOOKUP(Table1[[#This Row],[Facility Name]],D_2,8,0)</f>
        <v>No Score</v>
      </c>
    </row>
    <row r="3606" spans="1:27" hidden="1" x14ac:dyDescent="0.25">
      <c r="A3606">
        <v>342739</v>
      </c>
      <c r="B3606" t="s">
        <v>4388</v>
      </c>
      <c r="C3606">
        <v>4</v>
      </c>
      <c r="D3606" t="s">
        <v>4001</v>
      </c>
      <c r="F3606" t="s">
        <v>29</v>
      </c>
      <c r="G3606" t="s">
        <v>30</v>
      </c>
      <c r="H3606" t="s">
        <v>31</v>
      </c>
      <c r="I3606">
        <v>10</v>
      </c>
      <c r="J3606" t="s">
        <v>34</v>
      </c>
      <c r="K3606">
        <v>15</v>
      </c>
      <c r="L3606">
        <v>25</v>
      </c>
      <c r="M3606">
        <v>29</v>
      </c>
      <c r="N3606" t="s">
        <v>33</v>
      </c>
      <c r="O3606" t="s">
        <v>33</v>
      </c>
      <c r="P3606" t="s">
        <v>34</v>
      </c>
      <c r="Q3606">
        <v>19</v>
      </c>
      <c r="R3606">
        <v>34</v>
      </c>
      <c r="S3606">
        <v>25</v>
      </c>
      <c r="T3606" t="s">
        <v>33</v>
      </c>
      <c r="U3606" t="s">
        <v>33</v>
      </c>
      <c r="V3606">
        <v>27</v>
      </c>
      <c r="W3606">
        <v>27</v>
      </c>
      <c r="X3606">
        <v>0</v>
      </c>
      <c r="Y3606" t="s">
        <v>34</v>
      </c>
      <c r="Z3606" t="s">
        <v>33</v>
      </c>
      <c r="AA3606" t="e">
        <f>VLOOKUP(Table1[[#This Row],[Facility Name]],D_2,8,0)</f>
        <v>#N/A</v>
      </c>
    </row>
    <row r="3607" spans="1:27" hidden="1" x14ac:dyDescent="0.25">
      <c r="A3607">
        <v>332782</v>
      </c>
      <c r="B3607" t="s">
        <v>4389</v>
      </c>
      <c r="C3607">
        <v>3</v>
      </c>
      <c r="D3607" t="s">
        <v>4011</v>
      </c>
      <c r="F3607" t="s">
        <v>44</v>
      </c>
      <c r="G3607" t="s">
        <v>30</v>
      </c>
      <c r="H3607" t="s">
        <v>45</v>
      </c>
      <c r="I3607">
        <v>27</v>
      </c>
      <c r="J3607" t="s">
        <v>33</v>
      </c>
      <c r="K3607">
        <v>152</v>
      </c>
      <c r="L3607">
        <v>225</v>
      </c>
      <c r="M3607">
        <v>235</v>
      </c>
      <c r="N3607" t="s">
        <v>33</v>
      </c>
      <c r="O3607" t="s">
        <v>33</v>
      </c>
      <c r="P3607" t="s">
        <v>40</v>
      </c>
      <c r="Q3607">
        <v>191</v>
      </c>
      <c r="R3607">
        <v>231</v>
      </c>
      <c r="S3607">
        <v>352</v>
      </c>
      <c r="T3607" t="s">
        <v>40</v>
      </c>
      <c r="U3607" t="s">
        <v>33</v>
      </c>
      <c r="V3607">
        <v>205</v>
      </c>
      <c r="W3607">
        <v>205</v>
      </c>
      <c r="X3607">
        <v>0</v>
      </c>
      <c r="Y3607" t="s">
        <v>34</v>
      </c>
      <c r="Z3607" t="s">
        <v>33</v>
      </c>
      <c r="AA3607" t="e">
        <f>VLOOKUP(Table1[[#This Row],[Facility Name]],D_2,8,0)</f>
        <v>#N/A</v>
      </c>
    </row>
    <row r="3608" spans="1:27" hidden="1" x14ac:dyDescent="0.25">
      <c r="A3608">
        <v>332783</v>
      </c>
      <c r="B3608" t="s">
        <v>4390</v>
      </c>
      <c r="C3608">
        <v>1</v>
      </c>
      <c r="D3608" t="s">
        <v>4011</v>
      </c>
      <c r="F3608" t="s">
        <v>29</v>
      </c>
      <c r="G3608" t="s">
        <v>63</v>
      </c>
      <c r="H3608" t="s">
        <v>64</v>
      </c>
      <c r="I3608">
        <v>12</v>
      </c>
      <c r="J3608" t="s">
        <v>34</v>
      </c>
      <c r="K3608">
        <v>7</v>
      </c>
      <c r="L3608">
        <v>17</v>
      </c>
      <c r="M3608">
        <v>17</v>
      </c>
      <c r="N3608" t="s">
        <v>34</v>
      </c>
      <c r="O3608" t="s">
        <v>33</v>
      </c>
      <c r="P3608" t="s">
        <v>34</v>
      </c>
      <c r="Q3608">
        <v>10</v>
      </c>
      <c r="R3608">
        <v>18</v>
      </c>
      <c r="S3608">
        <v>10</v>
      </c>
      <c r="T3608" t="s">
        <v>34</v>
      </c>
      <c r="U3608" t="s">
        <v>33</v>
      </c>
      <c r="V3608">
        <v>17</v>
      </c>
      <c r="W3608">
        <v>17</v>
      </c>
      <c r="X3608">
        <v>0</v>
      </c>
      <c r="Y3608" t="s">
        <v>34</v>
      </c>
      <c r="Z3608" t="s">
        <v>34</v>
      </c>
      <c r="AA3608" t="e">
        <f>VLOOKUP(Table1[[#This Row],[Facility Name]],D_2,8,0)</f>
        <v>#N/A</v>
      </c>
    </row>
    <row r="3609" spans="1:27" hidden="1" x14ac:dyDescent="0.25">
      <c r="A3609">
        <v>332784</v>
      </c>
      <c r="B3609" t="s">
        <v>4391</v>
      </c>
      <c r="D3609" t="s">
        <v>4011</v>
      </c>
      <c r="F3609" t="s">
        <v>29</v>
      </c>
      <c r="G3609" t="s">
        <v>30</v>
      </c>
      <c r="H3609" t="s">
        <v>31</v>
      </c>
      <c r="I3609">
        <v>16</v>
      </c>
      <c r="J3609" t="s">
        <v>34</v>
      </c>
      <c r="K3609">
        <v>11</v>
      </c>
      <c r="L3609">
        <v>18</v>
      </c>
      <c r="M3609">
        <v>22</v>
      </c>
      <c r="N3609" t="s">
        <v>34</v>
      </c>
      <c r="O3609" t="s">
        <v>34</v>
      </c>
      <c r="P3609" t="s">
        <v>34</v>
      </c>
      <c r="Q3609">
        <v>13</v>
      </c>
      <c r="R3609">
        <v>4</v>
      </c>
      <c r="S3609">
        <v>13</v>
      </c>
      <c r="T3609" t="s">
        <v>34</v>
      </c>
      <c r="U3609" t="s">
        <v>33</v>
      </c>
      <c r="V3609">
        <v>22</v>
      </c>
      <c r="W3609">
        <v>22</v>
      </c>
      <c r="X3609">
        <v>0</v>
      </c>
      <c r="Y3609" t="s">
        <v>34</v>
      </c>
      <c r="Z3609" t="s">
        <v>33</v>
      </c>
      <c r="AA3609" t="e">
        <f>VLOOKUP(Table1[[#This Row],[Facility Name]],D_2,8,0)</f>
        <v>#N/A</v>
      </c>
    </row>
    <row r="3610" spans="1:27" hidden="1" x14ac:dyDescent="0.25">
      <c r="A3610">
        <v>332785</v>
      </c>
      <c r="B3610" t="s">
        <v>4392</v>
      </c>
      <c r="D3610" t="s">
        <v>4011</v>
      </c>
      <c r="F3610" t="s">
        <v>29</v>
      </c>
      <c r="G3610" t="s">
        <v>30</v>
      </c>
      <c r="H3610" t="s">
        <v>31</v>
      </c>
      <c r="I3610">
        <v>19</v>
      </c>
      <c r="J3610" t="s">
        <v>34</v>
      </c>
      <c r="K3610">
        <v>7</v>
      </c>
      <c r="L3610">
        <v>9</v>
      </c>
      <c r="M3610">
        <v>10</v>
      </c>
      <c r="N3610" t="s">
        <v>34</v>
      </c>
      <c r="O3610" t="s">
        <v>34</v>
      </c>
      <c r="P3610" t="s">
        <v>34</v>
      </c>
      <c r="Q3610">
        <v>8</v>
      </c>
      <c r="R3610">
        <v>6</v>
      </c>
      <c r="S3610">
        <v>8</v>
      </c>
      <c r="T3610" t="s">
        <v>34</v>
      </c>
      <c r="U3610" t="s">
        <v>34</v>
      </c>
      <c r="V3610">
        <v>10</v>
      </c>
      <c r="W3610">
        <v>10</v>
      </c>
      <c r="X3610">
        <v>0</v>
      </c>
      <c r="Y3610" t="s">
        <v>34</v>
      </c>
      <c r="Z3610" t="s">
        <v>34</v>
      </c>
      <c r="AA3610" t="e">
        <f>VLOOKUP(Table1[[#This Row],[Facility Name]],D_2,8,0)</f>
        <v>#N/A</v>
      </c>
    </row>
    <row r="3611" spans="1:27" x14ac:dyDescent="0.25">
      <c r="A3611">
        <v>312518</v>
      </c>
      <c r="B3611" t="s">
        <v>3253</v>
      </c>
      <c r="C3611">
        <v>5</v>
      </c>
      <c r="D3611" t="s">
        <v>3214</v>
      </c>
      <c r="E3611" t="s">
        <v>2199</v>
      </c>
      <c r="F3611" t="s">
        <v>29</v>
      </c>
      <c r="G3611" t="s">
        <v>30</v>
      </c>
      <c r="H3611" t="s">
        <v>37</v>
      </c>
      <c r="I3611">
        <v>16</v>
      </c>
      <c r="J3611" t="s">
        <v>33</v>
      </c>
      <c r="K3611">
        <v>71</v>
      </c>
      <c r="L3611">
        <v>106</v>
      </c>
      <c r="M3611">
        <v>112</v>
      </c>
      <c r="N3611" t="s">
        <v>33</v>
      </c>
      <c r="O3611" t="s">
        <v>33</v>
      </c>
      <c r="P3611" t="s">
        <v>33</v>
      </c>
      <c r="Q3611">
        <v>82</v>
      </c>
      <c r="R3611">
        <v>67</v>
      </c>
      <c r="S3611">
        <v>366</v>
      </c>
      <c r="T3611" t="s">
        <v>33</v>
      </c>
      <c r="U3611" t="s">
        <v>33</v>
      </c>
      <c r="V3611">
        <v>115</v>
      </c>
      <c r="W3611">
        <v>115</v>
      </c>
      <c r="X3611">
        <v>0</v>
      </c>
      <c r="Y3611" t="s">
        <v>33</v>
      </c>
      <c r="Z3611" t="s">
        <v>33</v>
      </c>
      <c r="AA3611">
        <f>VLOOKUP(Table1[[#This Row],[Facility Name]],D_2,8,0)</f>
        <v>69</v>
      </c>
    </row>
    <row r="3612" spans="1:27" hidden="1" x14ac:dyDescent="0.25">
      <c r="A3612">
        <v>312540</v>
      </c>
      <c r="B3612" t="s">
        <v>3583</v>
      </c>
      <c r="C3612">
        <v>4</v>
      </c>
      <c r="D3612" t="s">
        <v>3214</v>
      </c>
      <c r="E3612" t="s">
        <v>2199</v>
      </c>
      <c r="F3612" t="s">
        <v>29</v>
      </c>
      <c r="G3612" t="s">
        <v>30</v>
      </c>
      <c r="H3612" t="s">
        <v>31</v>
      </c>
      <c r="I3612">
        <v>20</v>
      </c>
      <c r="J3612" t="s">
        <v>33</v>
      </c>
      <c r="K3612">
        <v>77</v>
      </c>
      <c r="L3612">
        <v>122</v>
      </c>
      <c r="M3612">
        <v>127</v>
      </c>
      <c r="N3612" t="s">
        <v>33</v>
      </c>
      <c r="O3612" t="s">
        <v>33</v>
      </c>
      <c r="P3612" t="s">
        <v>33</v>
      </c>
      <c r="Q3612">
        <v>86</v>
      </c>
      <c r="R3612">
        <v>114</v>
      </c>
      <c r="S3612">
        <v>358</v>
      </c>
      <c r="T3612" t="s">
        <v>33</v>
      </c>
      <c r="U3612" t="s">
        <v>33</v>
      </c>
      <c r="V3612">
        <v>127</v>
      </c>
      <c r="W3612">
        <v>127</v>
      </c>
      <c r="X3612">
        <v>0</v>
      </c>
      <c r="Y3612" t="s">
        <v>33</v>
      </c>
      <c r="Z3612" t="s">
        <v>33</v>
      </c>
      <c r="AA3612" t="e">
        <f>VLOOKUP(Table1[[#This Row],[Facility Name]],D_2,8,0)</f>
        <v>#N/A</v>
      </c>
    </row>
    <row r="3613" spans="1:27" hidden="1" x14ac:dyDescent="0.25">
      <c r="A3613">
        <v>312541</v>
      </c>
      <c r="B3613" t="s">
        <v>3289</v>
      </c>
      <c r="C3613">
        <v>5</v>
      </c>
      <c r="D3613" t="s">
        <v>3214</v>
      </c>
      <c r="E3613" t="s">
        <v>2199</v>
      </c>
      <c r="F3613" t="s">
        <v>29</v>
      </c>
      <c r="G3613" t="s">
        <v>30</v>
      </c>
      <c r="H3613" t="s">
        <v>31</v>
      </c>
      <c r="I3613">
        <v>13</v>
      </c>
      <c r="J3613" t="s">
        <v>33</v>
      </c>
      <c r="K3613">
        <v>56</v>
      </c>
      <c r="L3613">
        <v>80</v>
      </c>
      <c r="M3613">
        <v>85</v>
      </c>
      <c r="N3613" t="s">
        <v>33</v>
      </c>
      <c r="O3613" t="s">
        <v>33</v>
      </c>
      <c r="P3613" t="s">
        <v>33</v>
      </c>
      <c r="Q3613">
        <v>65</v>
      </c>
      <c r="R3613">
        <v>82</v>
      </c>
      <c r="S3613">
        <v>258</v>
      </c>
      <c r="T3613" t="s">
        <v>33</v>
      </c>
      <c r="U3613" t="s">
        <v>33</v>
      </c>
      <c r="V3613">
        <v>87</v>
      </c>
      <c r="W3613">
        <v>87</v>
      </c>
      <c r="X3613">
        <v>0</v>
      </c>
      <c r="Y3613" t="s">
        <v>34</v>
      </c>
      <c r="Z3613" t="s">
        <v>33</v>
      </c>
      <c r="AA3613" t="e">
        <f>VLOOKUP(Table1[[#This Row],[Facility Name]],D_2,8,0)</f>
        <v>#N/A</v>
      </c>
    </row>
    <row r="3614" spans="1:27" x14ac:dyDescent="0.25">
      <c r="A3614">
        <v>312523</v>
      </c>
      <c r="B3614" t="s">
        <v>3341</v>
      </c>
      <c r="C3614">
        <v>5</v>
      </c>
      <c r="D3614" t="s">
        <v>3214</v>
      </c>
      <c r="E3614" t="s">
        <v>3255</v>
      </c>
      <c r="F3614" t="s">
        <v>29</v>
      </c>
      <c r="G3614" t="s">
        <v>30</v>
      </c>
      <c r="H3614" t="s">
        <v>31</v>
      </c>
      <c r="I3614">
        <v>18</v>
      </c>
      <c r="J3614" t="s">
        <v>33</v>
      </c>
      <c r="K3614">
        <v>56</v>
      </c>
      <c r="L3614">
        <v>95</v>
      </c>
      <c r="M3614">
        <v>97</v>
      </c>
      <c r="N3614" t="s">
        <v>33</v>
      </c>
      <c r="O3614" t="s">
        <v>33</v>
      </c>
      <c r="P3614" t="s">
        <v>33</v>
      </c>
      <c r="Q3614">
        <v>77</v>
      </c>
      <c r="R3614">
        <v>59</v>
      </c>
      <c r="S3614">
        <v>309</v>
      </c>
      <c r="T3614" t="s">
        <v>33</v>
      </c>
      <c r="U3614" t="s">
        <v>40</v>
      </c>
      <c r="V3614">
        <v>99</v>
      </c>
      <c r="W3614">
        <v>99</v>
      </c>
      <c r="X3614">
        <v>0</v>
      </c>
      <c r="Y3614" t="s">
        <v>34</v>
      </c>
      <c r="Z3614" t="s">
        <v>33</v>
      </c>
      <c r="AA3614">
        <f>VLOOKUP(Table1[[#This Row],[Facility Name]],D_2,8,0)</f>
        <v>69</v>
      </c>
    </row>
    <row r="3615" spans="1:27" x14ac:dyDescent="0.25">
      <c r="A3615">
        <v>312524</v>
      </c>
      <c r="B3615" t="s">
        <v>3362</v>
      </c>
      <c r="C3615">
        <v>4</v>
      </c>
      <c r="D3615" t="s">
        <v>3214</v>
      </c>
      <c r="E3615" t="s">
        <v>3255</v>
      </c>
      <c r="F3615" t="s">
        <v>29</v>
      </c>
      <c r="G3615" t="s">
        <v>30</v>
      </c>
      <c r="H3615" t="s">
        <v>37</v>
      </c>
      <c r="I3615">
        <v>2</v>
      </c>
      <c r="J3615" t="s">
        <v>34</v>
      </c>
      <c r="K3615">
        <v>12</v>
      </c>
      <c r="L3615">
        <v>21</v>
      </c>
      <c r="M3615">
        <v>22</v>
      </c>
      <c r="N3615" t="s">
        <v>33</v>
      </c>
      <c r="O3615" t="s">
        <v>34</v>
      </c>
      <c r="P3615" t="s">
        <v>33</v>
      </c>
      <c r="Q3615">
        <v>13</v>
      </c>
      <c r="R3615">
        <v>4</v>
      </c>
      <c r="S3615">
        <v>76</v>
      </c>
      <c r="T3615" t="s">
        <v>34</v>
      </c>
      <c r="U3615" t="s">
        <v>34</v>
      </c>
      <c r="V3615">
        <v>0</v>
      </c>
      <c r="W3615">
        <v>0</v>
      </c>
      <c r="X3615">
        <v>0</v>
      </c>
      <c r="Y3615" t="s">
        <v>34</v>
      </c>
      <c r="Z3615" t="s">
        <v>33</v>
      </c>
      <c r="AA3615">
        <f>VLOOKUP(Table1[[#This Row],[Facility Name]],D_2,8,0)</f>
        <v>83</v>
      </c>
    </row>
    <row r="3616" spans="1:27" x14ac:dyDescent="0.25">
      <c r="A3616">
        <v>312525</v>
      </c>
      <c r="B3616" t="s">
        <v>3363</v>
      </c>
      <c r="C3616">
        <v>3</v>
      </c>
      <c r="D3616" t="s">
        <v>3214</v>
      </c>
      <c r="E3616" t="s">
        <v>2199</v>
      </c>
      <c r="F3616" t="s">
        <v>44</v>
      </c>
      <c r="G3616" t="s">
        <v>30</v>
      </c>
      <c r="H3616" t="s">
        <v>45</v>
      </c>
      <c r="I3616">
        <v>34</v>
      </c>
      <c r="J3616" t="s">
        <v>33</v>
      </c>
      <c r="K3616">
        <v>121</v>
      </c>
      <c r="L3616">
        <v>171</v>
      </c>
      <c r="M3616">
        <v>176</v>
      </c>
      <c r="N3616" t="s">
        <v>33</v>
      </c>
      <c r="O3616" t="s">
        <v>33</v>
      </c>
      <c r="P3616" t="s">
        <v>40</v>
      </c>
      <c r="Q3616">
        <v>136</v>
      </c>
      <c r="R3616">
        <v>142</v>
      </c>
      <c r="S3616">
        <v>690</v>
      </c>
      <c r="T3616" t="s">
        <v>33</v>
      </c>
      <c r="U3616" t="s">
        <v>33</v>
      </c>
      <c r="V3616">
        <v>137</v>
      </c>
      <c r="W3616">
        <v>137</v>
      </c>
      <c r="X3616">
        <v>0</v>
      </c>
      <c r="Y3616" t="s">
        <v>40</v>
      </c>
      <c r="Z3616" t="s">
        <v>33</v>
      </c>
      <c r="AA3616">
        <f>VLOOKUP(Table1[[#This Row],[Facility Name]],D_2,8,0)</f>
        <v>66</v>
      </c>
    </row>
    <row r="3617" spans="1:27" hidden="1" x14ac:dyDescent="0.25">
      <c r="A3617">
        <v>312545</v>
      </c>
      <c r="B3617" t="s">
        <v>3293</v>
      </c>
      <c r="C3617">
        <v>5</v>
      </c>
      <c r="D3617" t="s">
        <v>3214</v>
      </c>
      <c r="E3617" t="s">
        <v>1138</v>
      </c>
      <c r="F3617" t="s">
        <v>29</v>
      </c>
      <c r="G3617" t="s">
        <v>30</v>
      </c>
      <c r="H3617" t="s">
        <v>31</v>
      </c>
      <c r="I3617">
        <v>17</v>
      </c>
      <c r="J3617" t="s">
        <v>33</v>
      </c>
      <c r="K3617">
        <v>48</v>
      </c>
      <c r="L3617">
        <v>85</v>
      </c>
      <c r="M3617">
        <v>86</v>
      </c>
      <c r="N3617" t="s">
        <v>33</v>
      </c>
      <c r="O3617" t="s">
        <v>33</v>
      </c>
      <c r="P3617" t="s">
        <v>33</v>
      </c>
      <c r="Q3617">
        <v>55</v>
      </c>
      <c r="R3617">
        <v>69</v>
      </c>
      <c r="S3617">
        <v>302</v>
      </c>
      <c r="T3617" t="s">
        <v>33</v>
      </c>
      <c r="U3617" t="s">
        <v>33</v>
      </c>
      <c r="V3617">
        <v>83</v>
      </c>
      <c r="W3617">
        <v>83</v>
      </c>
      <c r="X3617">
        <v>0</v>
      </c>
      <c r="Y3617" t="s">
        <v>33</v>
      </c>
      <c r="Z3617" t="s">
        <v>33</v>
      </c>
      <c r="AA3617" t="e">
        <f>VLOOKUP(Table1[[#This Row],[Facility Name]],D_2,8,0)</f>
        <v>#N/A</v>
      </c>
    </row>
    <row r="3618" spans="1:27" x14ac:dyDescent="0.25">
      <c r="A3618">
        <v>312527</v>
      </c>
      <c r="B3618" t="s">
        <v>3447</v>
      </c>
      <c r="C3618">
        <v>3</v>
      </c>
      <c r="D3618" t="s">
        <v>3214</v>
      </c>
      <c r="E3618" t="s">
        <v>3154</v>
      </c>
      <c r="F3618" t="s">
        <v>29</v>
      </c>
      <c r="G3618" t="s">
        <v>30</v>
      </c>
      <c r="H3618" t="s">
        <v>37</v>
      </c>
      <c r="I3618">
        <v>18</v>
      </c>
      <c r="J3618" t="s">
        <v>33</v>
      </c>
      <c r="K3618">
        <v>57</v>
      </c>
      <c r="L3618">
        <v>81</v>
      </c>
      <c r="M3618">
        <v>82</v>
      </c>
      <c r="N3618" t="s">
        <v>33</v>
      </c>
      <c r="O3618" t="s">
        <v>33</v>
      </c>
      <c r="P3618" t="s">
        <v>33</v>
      </c>
      <c r="Q3618">
        <v>67</v>
      </c>
      <c r="R3618">
        <v>74</v>
      </c>
      <c r="S3618">
        <v>302</v>
      </c>
      <c r="T3618" t="s">
        <v>33</v>
      </c>
      <c r="U3618" t="s">
        <v>33</v>
      </c>
      <c r="V3618">
        <v>82</v>
      </c>
      <c r="W3618">
        <v>82</v>
      </c>
      <c r="X3618">
        <v>0</v>
      </c>
      <c r="Y3618" t="s">
        <v>34</v>
      </c>
      <c r="Z3618" t="s">
        <v>33</v>
      </c>
      <c r="AA3618">
        <f>VLOOKUP(Table1[[#This Row],[Facility Name]],D_2,8,0)</f>
        <v>75</v>
      </c>
    </row>
    <row r="3619" spans="1:27" x14ac:dyDescent="0.25">
      <c r="A3619">
        <v>312529</v>
      </c>
      <c r="B3619" t="s">
        <v>3466</v>
      </c>
      <c r="C3619">
        <v>5</v>
      </c>
      <c r="D3619" t="s">
        <v>3214</v>
      </c>
      <c r="E3619" t="s">
        <v>1138</v>
      </c>
      <c r="F3619" t="s">
        <v>29</v>
      </c>
      <c r="G3619" t="s">
        <v>30</v>
      </c>
      <c r="H3619" t="s">
        <v>37</v>
      </c>
      <c r="I3619">
        <v>16</v>
      </c>
      <c r="J3619" t="s">
        <v>33</v>
      </c>
      <c r="K3619">
        <v>54</v>
      </c>
      <c r="L3619">
        <v>85</v>
      </c>
      <c r="M3619">
        <v>88</v>
      </c>
      <c r="N3619" t="s">
        <v>33</v>
      </c>
      <c r="O3619" t="s">
        <v>32</v>
      </c>
      <c r="P3619" t="s">
        <v>33</v>
      </c>
      <c r="Q3619">
        <v>62</v>
      </c>
      <c r="R3619">
        <v>74</v>
      </c>
      <c r="S3619">
        <v>312</v>
      </c>
      <c r="T3619" t="s">
        <v>33</v>
      </c>
      <c r="U3619" t="s">
        <v>33</v>
      </c>
      <c r="V3619">
        <v>88</v>
      </c>
      <c r="W3619">
        <v>88</v>
      </c>
      <c r="X3619">
        <v>0</v>
      </c>
      <c r="Y3619" t="s">
        <v>33</v>
      </c>
      <c r="Z3619" t="s">
        <v>33</v>
      </c>
      <c r="AA3619">
        <f>VLOOKUP(Table1[[#This Row],[Facility Name]],D_2,8,0)</f>
        <v>70</v>
      </c>
    </row>
    <row r="3620" spans="1:27" hidden="1" x14ac:dyDescent="0.25">
      <c r="A3620">
        <v>312548</v>
      </c>
      <c r="B3620" t="s">
        <v>3400</v>
      </c>
      <c r="C3620">
        <v>5</v>
      </c>
      <c r="D3620" t="s">
        <v>3214</v>
      </c>
      <c r="E3620" t="s">
        <v>2571</v>
      </c>
      <c r="F3620" t="s">
        <v>29</v>
      </c>
      <c r="G3620" t="s">
        <v>30</v>
      </c>
      <c r="H3620" t="s">
        <v>31</v>
      </c>
      <c r="I3620">
        <v>13</v>
      </c>
      <c r="J3620" t="s">
        <v>33</v>
      </c>
      <c r="K3620">
        <v>46</v>
      </c>
      <c r="L3620">
        <v>64</v>
      </c>
      <c r="M3620">
        <v>68</v>
      </c>
      <c r="N3620" t="s">
        <v>33</v>
      </c>
      <c r="O3620" t="s">
        <v>33</v>
      </c>
      <c r="P3620" t="s">
        <v>33</v>
      </c>
      <c r="Q3620">
        <v>54</v>
      </c>
      <c r="R3620">
        <v>34</v>
      </c>
      <c r="S3620">
        <v>220</v>
      </c>
      <c r="T3620" t="s">
        <v>33</v>
      </c>
      <c r="U3620" t="s">
        <v>33</v>
      </c>
      <c r="V3620">
        <v>67</v>
      </c>
      <c r="W3620">
        <v>67</v>
      </c>
      <c r="X3620">
        <v>0</v>
      </c>
      <c r="Y3620" t="s">
        <v>34</v>
      </c>
      <c r="Z3620" t="s">
        <v>33</v>
      </c>
      <c r="AA3620" t="e">
        <f>VLOOKUP(Table1[[#This Row],[Facility Name]],D_2,8,0)</f>
        <v>#N/A</v>
      </c>
    </row>
    <row r="3621" spans="1:27" x14ac:dyDescent="0.25">
      <c r="A3621">
        <v>312532</v>
      </c>
      <c r="B3621" t="s">
        <v>3468</v>
      </c>
      <c r="C3621">
        <v>4</v>
      </c>
      <c r="D3621" t="s">
        <v>3214</v>
      </c>
      <c r="E3621" t="s">
        <v>480</v>
      </c>
      <c r="F3621" t="s">
        <v>29</v>
      </c>
      <c r="G3621" t="s">
        <v>30</v>
      </c>
      <c r="H3621" t="s">
        <v>37</v>
      </c>
      <c r="I3621">
        <v>21</v>
      </c>
      <c r="J3621" t="s">
        <v>33</v>
      </c>
      <c r="K3621">
        <v>86</v>
      </c>
      <c r="L3621">
        <v>131</v>
      </c>
      <c r="M3621">
        <v>138</v>
      </c>
      <c r="N3621" t="s">
        <v>33</v>
      </c>
      <c r="O3621" t="s">
        <v>33</v>
      </c>
      <c r="P3621" t="s">
        <v>33</v>
      </c>
      <c r="Q3621">
        <v>106</v>
      </c>
      <c r="R3621">
        <v>100</v>
      </c>
      <c r="S3621">
        <v>409</v>
      </c>
      <c r="T3621" t="s">
        <v>32</v>
      </c>
      <c r="U3621" t="s">
        <v>33</v>
      </c>
      <c r="V3621">
        <v>139</v>
      </c>
      <c r="W3621">
        <v>139</v>
      </c>
      <c r="X3621">
        <v>0</v>
      </c>
      <c r="Y3621" t="s">
        <v>33</v>
      </c>
      <c r="Z3621" t="s">
        <v>33</v>
      </c>
      <c r="AA3621">
        <f>VLOOKUP(Table1[[#This Row],[Facility Name]],D_2,8,0)</f>
        <v>74</v>
      </c>
    </row>
    <row r="3622" spans="1:27" x14ac:dyDescent="0.25">
      <c r="A3622">
        <v>312533</v>
      </c>
      <c r="B3622" t="s">
        <v>3469</v>
      </c>
      <c r="C3622">
        <v>4</v>
      </c>
      <c r="D3622" t="s">
        <v>3214</v>
      </c>
      <c r="E3622" t="s">
        <v>2422</v>
      </c>
      <c r="F3622" t="s">
        <v>29</v>
      </c>
      <c r="G3622" t="s">
        <v>30</v>
      </c>
      <c r="H3622" t="s">
        <v>37</v>
      </c>
      <c r="I3622">
        <v>24</v>
      </c>
      <c r="J3622" t="s">
        <v>33</v>
      </c>
      <c r="K3622">
        <v>71</v>
      </c>
      <c r="L3622">
        <v>134</v>
      </c>
      <c r="M3622">
        <v>136</v>
      </c>
      <c r="N3622" t="s">
        <v>33</v>
      </c>
      <c r="O3622" t="s">
        <v>33</v>
      </c>
      <c r="P3622" t="s">
        <v>33</v>
      </c>
      <c r="Q3622">
        <v>93</v>
      </c>
      <c r="R3622">
        <v>87</v>
      </c>
      <c r="S3622">
        <v>406</v>
      </c>
      <c r="T3622" t="s">
        <v>40</v>
      </c>
      <c r="U3622" t="s">
        <v>33</v>
      </c>
      <c r="V3622">
        <v>139</v>
      </c>
      <c r="W3622">
        <v>139</v>
      </c>
      <c r="X3622">
        <v>0</v>
      </c>
      <c r="Y3622" t="s">
        <v>34</v>
      </c>
      <c r="Z3622" t="s">
        <v>33</v>
      </c>
      <c r="AA3622">
        <f>VLOOKUP(Table1[[#This Row],[Facility Name]],D_2,8,0)</f>
        <v>54</v>
      </c>
    </row>
    <row r="3623" spans="1:27" x14ac:dyDescent="0.25">
      <c r="A3623">
        <v>312534</v>
      </c>
      <c r="B3623" t="s">
        <v>3558</v>
      </c>
      <c r="C3623">
        <v>3</v>
      </c>
      <c r="D3623" t="s">
        <v>3214</v>
      </c>
      <c r="E3623" t="s">
        <v>3239</v>
      </c>
      <c r="F3623" t="s">
        <v>29</v>
      </c>
      <c r="G3623" t="s">
        <v>30</v>
      </c>
      <c r="H3623" t="s">
        <v>37</v>
      </c>
      <c r="I3623">
        <v>18</v>
      </c>
      <c r="J3623" t="s">
        <v>33</v>
      </c>
      <c r="K3623">
        <v>59</v>
      </c>
      <c r="L3623">
        <v>85</v>
      </c>
      <c r="M3623">
        <v>92</v>
      </c>
      <c r="N3623" t="s">
        <v>33</v>
      </c>
      <c r="O3623" t="s">
        <v>33</v>
      </c>
      <c r="P3623" t="s">
        <v>33</v>
      </c>
      <c r="Q3623">
        <v>72</v>
      </c>
      <c r="R3623">
        <v>66</v>
      </c>
      <c r="S3623">
        <v>294</v>
      </c>
      <c r="T3623" t="s">
        <v>33</v>
      </c>
      <c r="U3623" t="s">
        <v>33</v>
      </c>
      <c r="V3623">
        <v>94</v>
      </c>
      <c r="W3623">
        <v>94</v>
      </c>
      <c r="X3623">
        <v>0</v>
      </c>
      <c r="Y3623" t="s">
        <v>33</v>
      </c>
      <c r="Z3623" t="s">
        <v>33</v>
      </c>
      <c r="AA3623">
        <f>VLOOKUP(Table1[[#This Row],[Facility Name]],D_2,8,0)</f>
        <v>74</v>
      </c>
    </row>
    <row r="3624" spans="1:27" hidden="1" x14ac:dyDescent="0.25">
      <c r="A3624">
        <v>312553</v>
      </c>
      <c r="B3624" t="s">
        <v>3424</v>
      </c>
      <c r="C3624">
        <v>4</v>
      </c>
      <c r="D3624" t="s">
        <v>3214</v>
      </c>
      <c r="E3624" t="s">
        <v>3390</v>
      </c>
      <c r="F3624" t="s">
        <v>29</v>
      </c>
      <c r="G3624" t="s">
        <v>30</v>
      </c>
      <c r="H3624" t="s">
        <v>3306</v>
      </c>
      <c r="I3624">
        <v>27</v>
      </c>
      <c r="J3624" t="s">
        <v>33</v>
      </c>
      <c r="K3624">
        <v>104</v>
      </c>
      <c r="L3624">
        <v>147</v>
      </c>
      <c r="M3624">
        <v>152</v>
      </c>
      <c r="N3624" t="s">
        <v>33</v>
      </c>
      <c r="O3624" t="s">
        <v>33</v>
      </c>
      <c r="P3624" t="s">
        <v>33</v>
      </c>
      <c r="Q3624">
        <v>119</v>
      </c>
      <c r="R3624">
        <v>113</v>
      </c>
      <c r="S3624">
        <v>481</v>
      </c>
      <c r="T3624" t="s">
        <v>33</v>
      </c>
      <c r="U3624" t="s">
        <v>40</v>
      </c>
      <c r="V3624">
        <v>147</v>
      </c>
      <c r="W3624">
        <v>147</v>
      </c>
      <c r="X3624">
        <v>0</v>
      </c>
      <c r="Y3624" t="s">
        <v>33</v>
      </c>
      <c r="Z3624" t="s">
        <v>33</v>
      </c>
      <c r="AA3624" t="e">
        <f>VLOOKUP(Table1[[#This Row],[Facility Name]],D_2,8,0)</f>
        <v>#N/A</v>
      </c>
    </row>
    <row r="3625" spans="1:27" x14ac:dyDescent="0.25">
      <c r="A3625">
        <v>312535</v>
      </c>
      <c r="B3625" t="s">
        <v>3559</v>
      </c>
      <c r="C3625">
        <v>4</v>
      </c>
      <c r="D3625" t="s">
        <v>3214</v>
      </c>
      <c r="E3625" t="s">
        <v>1959</v>
      </c>
      <c r="F3625" t="s">
        <v>29</v>
      </c>
      <c r="G3625" t="s">
        <v>30</v>
      </c>
      <c r="H3625" t="s">
        <v>37</v>
      </c>
      <c r="I3625">
        <v>21</v>
      </c>
      <c r="J3625" t="s">
        <v>33</v>
      </c>
      <c r="K3625">
        <v>85</v>
      </c>
      <c r="L3625">
        <v>127</v>
      </c>
      <c r="M3625">
        <v>126</v>
      </c>
      <c r="N3625" t="s">
        <v>33</v>
      </c>
      <c r="O3625" t="s">
        <v>40</v>
      </c>
      <c r="P3625" t="s">
        <v>33</v>
      </c>
      <c r="Q3625">
        <v>93</v>
      </c>
      <c r="R3625">
        <v>92</v>
      </c>
      <c r="S3625">
        <v>381</v>
      </c>
      <c r="T3625" t="s">
        <v>32</v>
      </c>
      <c r="U3625" t="s">
        <v>33</v>
      </c>
      <c r="V3625">
        <v>116</v>
      </c>
      <c r="W3625">
        <v>116</v>
      </c>
      <c r="X3625">
        <v>0</v>
      </c>
      <c r="Y3625" t="s">
        <v>33</v>
      </c>
      <c r="Z3625" t="s">
        <v>33</v>
      </c>
      <c r="AA3625">
        <f>VLOOKUP(Table1[[#This Row],[Facility Name]],D_2,8,0)</f>
        <v>58</v>
      </c>
    </row>
    <row r="3626" spans="1:27" x14ac:dyDescent="0.25">
      <c r="A3626">
        <v>312536</v>
      </c>
      <c r="B3626" t="s">
        <v>3560</v>
      </c>
      <c r="C3626">
        <v>5</v>
      </c>
      <c r="D3626" t="s">
        <v>3214</v>
      </c>
      <c r="E3626" t="s">
        <v>3255</v>
      </c>
      <c r="F3626" t="s">
        <v>29</v>
      </c>
      <c r="G3626" t="s">
        <v>30</v>
      </c>
      <c r="H3626" t="s">
        <v>37</v>
      </c>
      <c r="I3626">
        <v>21</v>
      </c>
      <c r="J3626" t="s">
        <v>33</v>
      </c>
      <c r="K3626">
        <v>114</v>
      </c>
      <c r="L3626">
        <v>173</v>
      </c>
      <c r="M3626">
        <v>181</v>
      </c>
      <c r="N3626" t="s">
        <v>33</v>
      </c>
      <c r="O3626" t="s">
        <v>33</v>
      </c>
      <c r="P3626" t="s">
        <v>33</v>
      </c>
      <c r="Q3626">
        <v>148</v>
      </c>
      <c r="R3626">
        <v>180</v>
      </c>
      <c r="S3626">
        <v>600</v>
      </c>
      <c r="T3626" t="s">
        <v>33</v>
      </c>
      <c r="U3626" t="s">
        <v>40</v>
      </c>
      <c r="V3626">
        <v>172</v>
      </c>
      <c r="W3626">
        <v>172</v>
      </c>
      <c r="X3626">
        <v>0</v>
      </c>
      <c r="Y3626" t="s">
        <v>40</v>
      </c>
      <c r="Z3626" t="s">
        <v>40</v>
      </c>
      <c r="AA3626">
        <f>VLOOKUP(Table1[[#This Row],[Facility Name]],D_2,8,0)</f>
        <v>70</v>
      </c>
    </row>
    <row r="3627" spans="1:27" x14ac:dyDescent="0.25">
      <c r="A3627">
        <v>312538</v>
      </c>
      <c r="B3627" t="s">
        <v>3582</v>
      </c>
      <c r="C3627">
        <v>4</v>
      </c>
      <c r="D3627" t="s">
        <v>3214</v>
      </c>
      <c r="E3627" t="s">
        <v>3216</v>
      </c>
      <c r="F3627" t="s">
        <v>29</v>
      </c>
      <c r="G3627" t="s">
        <v>30</v>
      </c>
      <c r="H3627" t="s">
        <v>37</v>
      </c>
      <c r="I3627">
        <v>19</v>
      </c>
      <c r="J3627" t="s">
        <v>33</v>
      </c>
      <c r="K3627">
        <v>89</v>
      </c>
      <c r="L3627">
        <v>136</v>
      </c>
      <c r="M3627">
        <v>146</v>
      </c>
      <c r="N3627" t="s">
        <v>33</v>
      </c>
      <c r="O3627" t="s">
        <v>33</v>
      </c>
      <c r="P3627" t="s">
        <v>40</v>
      </c>
      <c r="Q3627">
        <v>123</v>
      </c>
      <c r="R3627">
        <v>166</v>
      </c>
      <c r="S3627">
        <v>491</v>
      </c>
      <c r="T3627" t="s">
        <v>33</v>
      </c>
      <c r="U3627" t="s">
        <v>33</v>
      </c>
      <c r="V3627">
        <v>146</v>
      </c>
      <c r="W3627">
        <v>146</v>
      </c>
      <c r="X3627">
        <v>0</v>
      </c>
      <c r="Y3627" t="s">
        <v>34</v>
      </c>
      <c r="Z3627" t="s">
        <v>33</v>
      </c>
      <c r="AA3627">
        <f>VLOOKUP(Table1[[#This Row],[Facility Name]],D_2,8,0)</f>
        <v>66</v>
      </c>
    </row>
    <row r="3628" spans="1:27" hidden="1" x14ac:dyDescent="0.25">
      <c r="A3628">
        <v>232739</v>
      </c>
      <c r="B3628" t="s">
        <v>4413</v>
      </c>
      <c r="D3628" t="s">
        <v>2404</v>
      </c>
      <c r="F3628" t="s">
        <v>29</v>
      </c>
      <c r="G3628" t="s">
        <v>30</v>
      </c>
      <c r="H3628" t="s">
        <v>31</v>
      </c>
      <c r="I3628">
        <v>13</v>
      </c>
      <c r="J3628" t="s">
        <v>34</v>
      </c>
      <c r="K3628">
        <v>8</v>
      </c>
      <c r="L3628">
        <v>14</v>
      </c>
      <c r="M3628">
        <v>17</v>
      </c>
      <c r="N3628" t="s">
        <v>34</v>
      </c>
      <c r="O3628" t="s">
        <v>34</v>
      </c>
      <c r="P3628" t="s">
        <v>34</v>
      </c>
      <c r="Q3628">
        <v>10</v>
      </c>
      <c r="R3628">
        <v>9</v>
      </c>
      <c r="S3628">
        <v>10</v>
      </c>
      <c r="T3628" t="s">
        <v>34</v>
      </c>
      <c r="U3628" t="s">
        <v>33</v>
      </c>
      <c r="V3628">
        <v>17</v>
      </c>
      <c r="W3628">
        <v>17</v>
      </c>
      <c r="X3628">
        <v>0</v>
      </c>
      <c r="Y3628" t="s">
        <v>34</v>
      </c>
      <c r="Z3628" t="s">
        <v>33</v>
      </c>
      <c r="AA3628" t="e">
        <f>VLOOKUP(Table1[[#This Row],[Facility Name]],D_2,8,0)</f>
        <v>#N/A</v>
      </c>
    </row>
    <row r="3629" spans="1:27" hidden="1" x14ac:dyDescent="0.25">
      <c r="A3629">
        <v>232740</v>
      </c>
      <c r="B3629" t="s">
        <v>4414</v>
      </c>
      <c r="D3629" t="s">
        <v>2404</v>
      </c>
      <c r="F3629" t="s">
        <v>44</v>
      </c>
      <c r="G3629" t="s">
        <v>30</v>
      </c>
      <c r="H3629" t="s">
        <v>3056</v>
      </c>
      <c r="I3629">
        <v>17</v>
      </c>
      <c r="J3629" t="s">
        <v>34</v>
      </c>
      <c r="K3629">
        <v>9</v>
      </c>
      <c r="L3629">
        <v>19</v>
      </c>
      <c r="M3629">
        <v>18</v>
      </c>
      <c r="N3629" t="s">
        <v>34</v>
      </c>
      <c r="O3629" t="s">
        <v>34</v>
      </c>
      <c r="P3629" t="s">
        <v>34</v>
      </c>
      <c r="Q3629">
        <v>11</v>
      </c>
      <c r="R3629">
        <v>9</v>
      </c>
      <c r="S3629">
        <v>11</v>
      </c>
      <c r="T3629" t="s">
        <v>34</v>
      </c>
      <c r="U3629" t="s">
        <v>33</v>
      </c>
      <c r="V3629">
        <v>14</v>
      </c>
      <c r="W3629">
        <v>14</v>
      </c>
      <c r="X3629">
        <v>0</v>
      </c>
      <c r="Y3629" t="s">
        <v>34</v>
      </c>
      <c r="Z3629" t="s">
        <v>33</v>
      </c>
      <c r="AA3629" t="e">
        <f>VLOOKUP(Table1[[#This Row],[Facility Name]],D_2,8,0)</f>
        <v>#N/A</v>
      </c>
    </row>
    <row r="3630" spans="1:27" hidden="1" x14ac:dyDescent="0.25">
      <c r="A3630">
        <v>312558</v>
      </c>
      <c r="B3630" t="s">
        <v>3516</v>
      </c>
      <c r="C3630">
        <v>4</v>
      </c>
      <c r="D3630" t="s">
        <v>3214</v>
      </c>
      <c r="E3630" t="s">
        <v>480</v>
      </c>
      <c r="F3630" t="s">
        <v>29</v>
      </c>
      <c r="G3630" t="s">
        <v>30</v>
      </c>
      <c r="H3630" t="s">
        <v>31</v>
      </c>
      <c r="I3630">
        <v>19</v>
      </c>
      <c r="J3630" t="s">
        <v>33</v>
      </c>
      <c r="K3630">
        <v>85</v>
      </c>
      <c r="L3630">
        <v>122</v>
      </c>
      <c r="M3630">
        <v>128</v>
      </c>
      <c r="N3630" t="s">
        <v>33</v>
      </c>
      <c r="O3630" t="s">
        <v>33</v>
      </c>
      <c r="P3630" t="s">
        <v>33</v>
      </c>
      <c r="Q3630">
        <v>94</v>
      </c>
      <c r="R3630">
        <v>90</v>
      </c>
      <c r="S3630">
        <v>401</v>
      </c>
      <c r="T3630" t="s">
        <v>40</v>
      </c>
      <c r="U3630" t="s">
        <v>33</v>
      </c>
      <c r="V3630">
        <v>128</v>
      </c>
      <c r="W3630">
        <v>128</v>
      </c>
      <c r="X3630">
        <v>0</v>
      </c>
      <c r="Y3630" t="s">
        <v>33</v>
      </c>
      <c r="Z3630" t="s">
        <v>33</v>
      </c>
      <c r="AA3630" t="e">
        <f>VLOOKUP(Table1[[#This Row],[Facility Name]],D_2,8,0)</f>
        <v>#N/A</v>
      </c>
    </row>
    <row r="3631" spans="1:27" x14ac:dyDescent="0.25">
      <c r="A3631">
        <v>312542</v>
      </c>
      <c r="B3631" t="s">
        <v>3290</v>
      </c>
      <c r="C3631">
        <v>4</v>
      </c>
      <c r="D3631" t="s">
        <v>3214</v>
      </c>
      <c r="E3631" t="s">
        <v>1138</v>
      </c>
      <c r="F3631" t="s">
        <v>29</v>
      </c>
      <c r="G3631" t="s">
        <v>30</v>
      </c>
      <c r="H3631" t="s">
        <v>37</v>
      </c>
      <c r="I3631">
        <v>19</v>
      </c>
      <c r="J3631" t="s">
        <v>33</v>
      </c>
      <c r="K3631">
        <v>75</v>
      </c>
      <c r="L3631">
        <v>119</v>
      </c>
      <c r="M3631">
        <v>125</v>
      </c>
      <c r="N3631" t="s">
        <v>33</v>
      </c>
      <c r="O3631" t="s">
        <v>33</v>
      </c>
      <c r="P3631" t="s">
        <v>33</v>
      </c>
      <c r="Q3631">
        <v>83</v>
      </c>
      <c r="R3631">
        <v>90</v>
      </c>
      <c r="S3631">
        <v>408</v>
      </c>
      <c r="T3631" t="s">
        <v>33</v>
      </c>
      <c r="U3631" t="s">
        <v>33</v>
      </c>
      <c r="V3631">
        <v>125</v>
      </c>
      <c r="W3631">
        <v>125</v>
      </c>
      <c r="X3631">
        <v>0</v>
      </c>
      <c r="Y3631" t="s">
        <v>33</v>
      </c>
      <c r="Z3631" t="s">
        <v>33</v>
      </c>
      <c r="AA3631">
        <f>VLOOKUP(Table1[[#This Row],[Facility Name]],D_2,8,0)</f>
        <v>54</v>
      </c>
    </row>
    <row r="3632" spans="1:27" hidden="1" x14ac:dyDescent="0.25">
      <c r="A3632">
        <v>312559</v>
      </c>
      <c r="B3632" t="s">
        <v>3517</v>
      </c>
      <c r="C3632">
        <v>4</v>
      </c>
      <c r="D3632" t="s">
        <v>3214</v>
      </c>
      <c r="E3632" t="s">
        <v>2199</v>
      </c>
      <c r="F3632" t="s">
        <v>29</v>
      </c>
      <c r="G3632" t="s">
        <v>30</v>
      </c>
      <c r="H3632" t="s">
        <v>31</v>
      </c>
      <c r="I3632">
        <v>20</v>
      </c>
      <c r="J3632" t="s">
        <v>33</v>
      </c>
      <c r="K3632">
        <v>87</v>
      </c>
      <c r="L3632">
        <v>121</v>
      </c>
      <c r="M3632">
        <v>129</v>
      </c>
      <c r="N3632" t="s">
        <v>33</v>
      </c>
      <c r="O3632" t="s">
        <v>33</v>
      </c>
      <c r="P3632" t="s">
        <v>33</v>
      </c>
      <c r="Q3632">
        <v>101</v>
      </c>
      <c r="R3632">
        <v>78</v>
      </c>
      <c r="S3632">
        <v>457</v>
      </c>
      <c r="T3632" t="s">
        <v>33</v>
      </c>
      <c r="U3632" t="s">
        <v>33</v>
      </c>
      <c r="V3632">
        <v>118</v>
      </c>
      <c r="W3632">
        <v>118</v>
      </c>
      <c r="X3632">
        <v>0</v>
      </c>
      <c r="Y3632" t="s">
        <v>40</v>
      </c>
      <c r="Z3632" t="s">
        <v>33</v>
      </c>
      <c r="AA3632" t="e">
        <f>VLOOKUP(Table1[[#This Row],[Facility Name]],D_2,8,0)</f>
        <v>#N/A</v>
      </c>
    </row>
    <row r="3633" spans="1:27" x14ac:dyDescent="0.25">
      <c r="A3633">
        <v>312543</v>
      </c>
      <c r="B3633" t="s">
        <v>3291</v>
      </c>
      <c r="C3633">
        <v>5</v>
      </c>
      <c r="D3633" t="s">
        <v>3214</v>
      </c>
      <c r="E3633" t="s">
        <v>2077</v>
      </c>
      <c r="F3633" t="s">
        <v>29</v>
      </c>
      <c r="G3633" t="s">
        <v>30</v>
      </c>
      <c r="H3633" t="s">
        <v>37</v>
      </c>
      <c r="I3633">
        <v>20</v>
      </c>
      <c r="J3633" t="s">
        <v>33</v>
      </c>
      <c r="K3633">
        <v>86</v>
      </c>
      <c r="L3633">
        <v>123</v>
      </c>
      <c r="M3633">
        <v>130</v>
      </c>
      <c r="N3633" t="s">
        <v>33</v>
      </c>
      <c r="O3633" t="s">
        <v>33</v>
      </c>
      <c r="P3633" t="s">
        <v>33</v>
      </c>
      <c r="Q3633">
        <v>101</v>
      </c>
      <c r="R3633">
        <v>114</v>
      </c>
      <c r="S3633">
        <v>416</v>
      </c>
      <c r="T3633" t="s">
        <v>33</v>
      </c>
      <c r="U3633" t="s">
        <v>40</v>
      </c>
      <c r="V3633">
        <v>129</v>
      </c>
      <c r="W3633">
        <v>129</v>
      </c>
      <c r="X3633">
        <v>0</v>
      </c>
      <c r="Y3633" t="s">
        <v>33</v>
      </c>
      <c r="Z3633" t="s">
        <v>33</v>
      </c>
      <c r="AA3633">
        <f>VLOOKUP(Table1[[#This Row],[Facility Name]],D_2,8,0)</f>
        <v>77</v>
      </c>
    </row>
    <row r="3634" spans="1:27" hidden="1" x14ac:dyDescent="0.25">
      <c r="A3634">
        <v>312561</v>
      </c>
      <c r="B3634" t="s">
        <v>3213</v>
      </c>
      <c r="C3634">
        <v>5</v>
      </c>
      <c r="D3634" t="s">
        <v>3214</v>
      </c>
      <c r="E3634" t="s">
        <v>1138</v>
      </c>
      <c r="F3634" t="s">
        <v>29</v>
      </c>
      <c r="G3634" t="s">
        <v>30</v>
      </c>
      <c r="H3634" t="s">
        <v>31</v>
      </c>
      <c r="I3634">
        <v>21</v>
      </c>
      <c r="J3634" t="s">
        <v>33</v>
      </c>
      <c r="K3634">
        <v>44</v>
      </c>
      <c r="L3634">
        <v>59</v>
      </c>
      <c r="M3634">
        <v>59</v>
      </c>
      <c r="N3634" t="s">
        <v>33</v>
      </c>
      <c r="O3634" t="s">
        <v>33</v>
      </c>
      <c r="P3634" t="s">
        <v>40</v>
      </c>
      <c r="Q3634">
        <v>50</v>
      </c>
      <c r="R3634">
        <v>44</v>
      </c>
      <c r="S3634">
        <v>219</v>
      </c>
      <c r="T3634" t="s">
        <v>33</v>
      </c>
      <c r="U3634" t="s">
        <v>33</v>
      </c>
      <c r="V3634">
        <v>52</v>
      </c>
      <c r="W3634">
        <v>52</v>
      </c>
      <c r="X3634">
        <v>0</v>
      </c>
      <c r="Y3634" t="s">
        <v>34</v>
      </c>
      <c r="Z3634" t="s">
        <v>33</v>
      </c>
      <c r="AA3634" t="e">
        <f>VLOOKUP(Table1[[#This Row],[Facility Name]],D_2,8,0)</f>
        <v>#N/A</v>
      </c>
    </row>
    <row r="3635" spans="1:27" x14ac:dyDescent="0.25">
      <c r="A3635">
        <v>312544</v>
      </c>
      <c r="B3635" t="s">
        <v>3292</v>
      </c>
      <c r="C3635">
        <v>5</v>
      </c>
      <c r="D3635" t="s">
        <v>3214</v>
      </c>
      <c r="E3635" t="s">
        <v>3230</v>
      </c>
      <c r="F3635" t="s">
        <v>44</v>
      </c>
      <c r="G3635" t="s">
        <v>30</v>
      </c>
      <c r="H3635" t="s">
        <v>45</v>
      </c>
      <c r="I3635">
        <v>13</v>
      </c>
      <c r="J3635" t="s">
        <v>33</v>
      </c>
      <c r="K3635">
        <v>58</v>
      </c>
      <c r="L3635">
        <v>82</v>
      </c>
      <c r="M3635">
        <v>89</v>
      </c>
      <c r="N3635" t="s">
        <v>33</v>
      </c>
      <c r="O3635" t="s">
        <v>33</v>
      </c>
      <c r="P3635" t="s">
        <v>40</v>
      </c>
      <c r="Q3635">
        <v>74</v>
      </c>
      <c r="R3635">
        <v>74</v>
      </c>
      <c r="S3635">
        <v>283</v>
      </c>
      <c r="T3635" t="s">
        <v>40</v>
      </c>
      <c r="U3635" t="s">
        <v>33</v>
      </c>
      <c r="V3635">
        <v>78</v>
      </c>
      <c r="W3635">
        <v>78</v>
      </c>
      <c r="X3635">
        <v>0</v>
      </c>
      <c r="Y3635" t="s">
        <v>34</v>
      </c>
      <c r="Z3635" t="s">
        <v>33</v>
      </c>
      <c r="AA3635">
        <f>VLOOKUP(Table1[[#This Row],[Facility Name]],D_2,8,0)</f>
        <v>72</v>
      </c>
    </row>
    <row r="3636" spans="1:27" hidden="1" x14ac:dyDescent="0.25">
      <c r="A3636">
        <v>312562</v>
      </c>
      <c r="B3636" t="s">
        <v>3215</v>
      </c>
      <c r="C3636">
        <v>4</v>
      </c>
      <c r="D3636" t="s">
        <v>3214</v>
      </c>
      <c r="E3636" t="s">
        <v>3216</v>
      </c>
      <c r="F3636" t="s">
        <v>29</v>
      </c>
      <c r="G3636" t="s">
        <v>30</v>
      </c>
      <c r="H3636" t="s">
        <v>31</v>
      </c>
      <c r="I3636">
        <v>18</v>
      </c>
      <c r="J3636" t="s">
        <v>33</v>
      </c>
      <c r="K3636">
        <v>63</v>
      </c>
      <c r="L3636">
        <v>85</v>
      </c>
      <c r="M3636">
        <v>86</v>
      </c>
      <c r="N3636" t="s">
        <v>33</v>
      </c>
      <c r="O3636" t="s">
        <v>33</v>
      </c>
      <c r="P3636" t="s">
        <v>40</v>
      </c>
      <c r="Q3636">
        <v>78</v>
      </c>
      <c r="R3636">
        <v>102</v>
      </c>
      <c r="S3636">
        <v>337</v>
      </c>
      <c r="T3636" t="s">
        <v>33</v>
      </c>
      <c r="U3636" t="s">
        <v>33</v>
      </c>
      <c r="V3636">
        <v>86</v>
      </c>
      <c r="W3636">
        <v>86</v>
      </c>
      <c r="X3636">
        <v>0</v>
      </c>
      <c r="Y3636" t="s">
        <v>34</v>
      </c>
      <c r="Z3636" t="s">
        <v>33</v>
      </c>
      <c r="AA3636" t="e">
        <f>VLOOKUP(Table1[[#This Row],[Facility Name]],D_2,8,0)</f>
        <v>#N/A</v>
      </c>
    </row>
    <row r="3637" spans="1:27" x14ac:dyDescent="0.25">
      <c r="A3637">
        <v>312546</v>
      </c>
      <c r="B3637" t="s">
        <v>3320</v>
      </c>
      <c r="C3637">
        <v>3</v>
      </c>
      <c r="D3637" t="s">
        <v>3214</v>
      </c>
      <c r="E3637" t="s">
        <v>2422</v>
      </c>
      <c r="F3637" t="s">
        <v>29</v>
      </c>
      <c r="G3637" t="s">
        <v>30</v>
      </c>
      <c r="H3637" t="s">
        <v>37</v>
      </c>
      <c r="I3637">
        <v>20</v>
      </c>
      <c r="J3637" t="s">
        <v>33</v>
      </c>
      <c r="K3637">
        <v>87</v>
      </c>
      <c r="L3637">
        <v>133</v>
      </c>
      <c r="M3637">
        <v>144</v>
      </c>
      <c r="N3637" t="s">
        <v>33</v>
      </c>
      <c r="O3637" t="s">
        <v>33</v>
      </c>
      <c r="P3637" t="s">
        <v>33</v>
      </c>
      <c r="Q3637">
        <v>111</v>
      </c>
      <c r="R3637">
        <v>131</v>
      </c>
      <c r="S3637">
        <v>476</v>
      </c>
      <c r="T3637" t="s">
        <v>33</v>
      </c>
      <c r="U3637" t="s">
        <v>33</v>
      </c>
      <c r="V3637">
        <v>145</v>
      </c>
      <c r="W3637">
        <v>145</v>
      </c>
      <c r="X3637">
        <v>0</v>
      </c>
      <c r="Y3637" t="s">
        <v>33</v>
      </c>
      <c r="Z3637" t="s">
        <v>33</v>
      </c>
      <c r="AA3637">
        <f>VLOOKUP(Table1[[#This Row],[Facility Name]],D_2,8,0)</f>
        <v>47</v>
      </c>
    </row>
    <row r="3638" spans="1:27" x14ac:dyDescent="0.25">
      <c r="A3638">
        <v>312547</v>
      </c>
      <c r="B3638" t="s">
        <v>3399</v>
      </c>
      <c r="C3638">
        <v>4</v>
      </c>
      <c r="D3638" t="s">
        <v>3214</v>
      </c>
      <c r="E3638" t="s">
        <v>534</v>
      </c>
      <c r="F3638" t="s">
        <v>29</v>
      </c>
      <c r="G3638" t="s">
        <v>30</v>
      </c>
      <c r="H3638" t="s">
        <v>37</v>
      </c>
      <c r="I3638">
        <v>12</v>
      </c>
      <c r="J3638" t="s">
        <v>32</v>
      </c>
      <c r="K3638">
        <v>47</v>
      </c>
      <c r="L3638">
        <v>66</v>
      </c>
      <c r="M3638">
        <v>68</v>
      </c>
      <c r="N3638" t="s">
        <v>33</v>
      </c>
      <c r="O3638" t="s">
        <v>33</v>
      </c>
      <c r="P3638" t="s">
        <v>40</v>
      </c>
      <c r="Q3638">
        <v>62</v>
      </c>
      <c r="R3638">
        <v>92</v>
      </c>
      <c r="S3638">
        <v>225</v>
      </c>
      <c r="T3638" t="s">
        <v>40</v>
      </c>
      <c r="U3638" t="s">
        <v>33</v>
      </c>
      <c r="V3638">
        <v>67</v>
      </c>
      <c r="W3638">
        <v>67</v>
      </c>
      <c r="X3638">
        <v>0</v>
      </c>
      <c r="Y3638" t="s">
        <v>34</v>
      </c>
      <c r="Z3638" t="s">
        <v>33</v>
      </c>
      <c r="AA3638">
        <f>VLOOKUP(Table1[[#This Row],[Facility Name]],D_2,8,0)</f>
        <v>66</v>
      </c>
    </row>
    <row r="3639" spans="1:27" x14ac:dyDescent="0.25">
      <c r="A3639">
        <v>312550</v>
      </c>
      <c r="B3639" t="s">
        <v>3401</v>
      </c>
      <c r="C3639">
        <v>4</v>
      </c>
      <c r="D3639" t="s">
        <v>3214</v>
      </c>
      <c r="E3639" t="s">
        <v>3402</v>
      </c>
      <c r="F3639" t="s">
        <v>29</v>
      </c>
      <c r="G3639" t="s">
        <v>30</v>
      </c>
      <c r="H3639" t="s">
        <v>37</v>
      </c>
      <c r="I3639">
        <v>13</v>
      </c>
      <c r="J3639" t="s">
        <v>33</v>
      </c>
      <c r="K3639">
        <v>62</v>
      </c>
      <c r="L3639">
        <v>101</v>
      </c>
      <c r="M3639">
        <v>104</v>
      </c>
      <c r="N3639" t="s">
        <v>33</v>
      </c>
      <c r="O3639" t="s">
        <v>33</v>
      </c>
      <c r="P3639" t="s">
        <v>40</v>
      </c>
      <c r="Q3639">
        <v>80</v>
      </c>
      <c r="R3639">
        <v>102</v>
      </c>
      <c r="S3639">
        <v>297</v>
      </c>
      <c r="T3639" t="s">
        <v>40</v>
      </c>
      <c r="U3639" t="s">
        <v>33</v>
      </c>
      <c r="V3639">
        <v>80</v>
      </c>
      <c r="W3639">
        <v>80</v>
      </c>
      <c r="X3639">
        <v>0</v>
      </c>
      <c r="Y3639" t="s">
        <v>33</v>
      </c>
      <c r="Z3639" t="s">
        <v>33</v>
      </c>
      <c r="AA3639">
        <f>VLOOKUP(Table1[[#This Row],[Facility Name]],D_2,8,0)</f>
        <v>61</v>
      </c>
    </row>
    <row r="3640" spans="1:27" hidden="1" x14ac:dyDescent="0.25">
      <c r="A3640">
        <v>312566</v>
      </c>
      <c r="B3640" t="s">
        <v>3240</v>
      </c>
      <c r="C3640">
        <v>4</v>
      </c>
      <c r="D3640" t="s">
        <v>3214</v>
      </c>
      <c r="E3640" t="s">
        <v>2442</v>
      </c>
      <c r="F3640" t="s">
        <v>29</v>
      </c>
      <c r="G3640" t="s">
        <v>30</v>
      </c>
      <c r="H3640" t="s">
        <v>31</v>
      </c>
      <c r="I3640">
        <v>18</v>
      </c>
      <c r="J3640" t="s">
        <v>33</v>
      </c>
      <c r="K3640">
        <v>94</v>
      </c>
      <c r="L3640">
        <v>142</v>
      </c>
      <c r="M3640">
        <v>152</v>
      </c>
      <c r="N3640" t="s">
        <v>33</v>
      </c>
      <c r="O3640" t="s">
        <v>33</v>
      </c>
      <c r="P3640" t="s">
        <v>33</v>
      </c>
      <c r="Q3640">
        <v>110</v>
      </c>
      <c r="R3640">
        <v>120</v>
      </c>
      <c r="S3640">
        <v>441</v>
      </c>
      <c r="T3640" t="s">
        <v>40</v>
      </c>
      <c r="U3640" t="s">
        <v>33</v>
      </c>
      <c r="V3640">
        <v>137</v>
      </c>
      <c r="W3640">
        <v>137</v>
      </c>
      <c r="X3640">
        <v>0</v>
      </c>
      <c r="Y3640" t="s">
        <v>33</v>
      </c>
      <c r="Z3640" t="s">
        <v>33</v>
      </c>
      <c r="AA3640" t="e">
        <f>VLOOKUP(Table1[[#This Row],[Facility Name]],D_2,8,0)</f>
        <v>#N/A</v>
      </c>
    </row>
    <row r="3641" spans="1:27" hidden="1" x14ac:dyDescent="0.25">
      <c r="A3641">
        <v>312567</v>
      </c>
      <c r="B3641" t="s">
        <v>3350</v>
      </c>
      <c r="C3641">
        <v>3</v>
      </c>
      <c r="D3641" t="s">
        <v>3214</v>
      </c>
      <c r="E3641" t="s">
        <v>3230</v>
      </c>
      <c r="F3641" t="s">
        <v>29</v>
      </c>
      <c r="G3641" t="s">
        <v>30</v>
      </c>
      <c r="H3641" t="s">
        <v>31</v>
      </c>
      <c r="I3641">
        <v>18</v>
      </c>
      <c r="J3641" t="s">
        <v>33</v>
      </c>
      <c r="K3641">
        <v>53</v>
      </c>
      <c r="L3641">
        <v>74</v>
      </c>
      <c r="M3641">
        <v>79</v>
      </c>
      <c r="N3641" t="s">
        <v>33</v>
      </c>
      <c r="O3641" t="s">
        <v>33</v>
      </c>
      <c r="P3641" t="s">
        <v>33</v>
      </c>
      <c r="Q3641">
        <v>66</v>
      </c>
      <c r="R3641">
        <v>75</v>
      </c>
      <c r="S3641">
        <v>296</v>
      </c>
      <c r="T3641" t="s">
        <v>33</v>
      </c>
      <c r="U3641" t="s">
        <v>33</v>
      </c>
      <c r="V3641">
        <v>78</v>
      </c>
      <c r="W3641">
        <v>78</v>
      </c>
      <c r="X3641">
        <v>0</v>
      </c>
      <c r="Y3641" t="s">
        <v>33</v>
      </c>
      <c r="Z3641" t="s">
        <v>33</v>
      </c>
      <c r="AA3641" t="e">
        <f>VLOOKUP(Table1[[#This Row],[Facility Name]],D_2,8,0)</f>
        <v>#N/A</v>
      </c>
    </row>
    <row r="3642" spans="1:27" x14ac:dyDescent="0.25">
      <c r="A3642">
        <v>312551</v>
      </c>
      <c r="B3642" t="s">
        <v>3422</v>
      </c>
      <c r="C3642">
        <v>3</v>
      </c>
      <c r="D3642" t="s">
        <v>3214</v>
      </c>
      <c r="E3642" t="s">
        <v>2442</v>
      </c>
      <c r="F3642" t="s">
        <v>29</v>
      </c>
      <c r="G3642" t="s">
        <v>30</v>
      </c>
      <c r="H3642" t="s">
        <v>294</v>
      </c>
      <c r="I3642">
        <v>21</v>
      </c>
      <c r="J3642" t="s">
        <v>33</v>
      </c>
      <c r="K3642">
        <v>81</v>
      </c>
      <c r="L3642">
        <v>106</v>
      </c>
      <c r="M3642">
        <v>110</v>
      </c>
      <c r="N3642" t="s">
        <v>33</v>
      </c>
      <c r="O3642" t="s">
        <v>33</v>
      </c>
      <c r="P3642" t="s">
        <v>33</v>
      </c>
      <c r="Q3642">
        <v>95</v>
      </c>
      <c r="R3642">
        <v>103</v>
      </c>
      <c r="S3642">
        <v>422</v>
      </c>
      <c r="T3642" t="s">
        <v>33</v>
      </c>
      <c r="U3642" t="s">
        <v>33</v>
      </c>
      <c r="V3642">
        <v>95</v>
      </c>
      <c r="W3642">
        <v>95</v>
      </c>
      <c r="X3642">
        <v>0</v>
      </c>
      <c r="Y3642" t="s">
        <v>33</v>
      </c>
      <c r="Z3642" t="s">
        <v>33</v>
      </c>
      <c r="AA3642">
        <f>VLOOKUP(Table1[[#This Row],[Facility Name]],D_2,8,0)</f>
        <v>47</v>
      </c>
    </row>
    <row r="3643" spans="1:27" hidden="1" x14ac:dyDescent="0.25">
      <c r="A3643">
        <v>312569</v>
      </c>
      <c r="B3643" t="s">
        <v>3352</v>
      </c>
      <c r="C3643">
        <v>5</v>
      </c>
      <c r="D3643" t="s">
        <v>3214</v>
      </c>
      <c r="E3643" t="s">
        <v>3230</v>
      </c>
      <c r="F3643" t="s">
        <v>29</v>
      </c>
      <c r="G3643" t="s">
        <v>30</v>
      </c>
      <c r="H3643" t="s">
        <v>31</v>
      </c>
      <c r="I3643">
        <v>15</v>
      </c>
      <c r="J3643" t="s">
        <v>33</v>
      </c>
      <c r="K3643">
        <v>35</v>
      </c>
      <c r="L3643">
        <v>62</v>
      </c>
      <c r="M3643">
        <v>66</v>
      </c>
      <c r="N3643" t="s">
        <v>33</v>
      </c>
      <c r="O3643" t="s">
        <v>33</v>
      </c>
      <c r="P3643" t="s">
        <v>33</v>
      </c>
      <c r="Q3643">
        <v>48</v>
      </c>
      <c r="R3643">
        <v>48</v>
      </c>
      <c r="S3643">
        <v>251</v>
      </c>
      <c r="T3643" t="s">
        <v>33</v>
      </c>
      <c r="U3643" t="s">
        <v>33</v>
      </c>
      <c r="V3643">
        <v>66</v>
      </c>
      <c r="W3643">
        <v>66</v>
      </c>
      <c r="X3643">
        <v>0</v>
      </c>
      <c r="Y3643" t="s">
        <v>34</v>
      </c>
      <c r="Z3643" t="s">
        <v>33</v>
      </c>
      <c r="AA3643" t="e">
        <f>VLOOKUP(Table1[[#This Row],[Facility Name]],D_2,8,0)</f>
        <v>#N/A</v>
      </c>
    </row>
    <row r="3644" spans="1:27" x14ac:dyDescent="0.25">
      <c r="A3644">
        <v>312552</v>
      </c>
      <c r="B3644" t="s">
        <v>3423</v>
      </c>
      <c r="C3644">
        <v>4</v>
      </c>
      <c r="D3644" t="s">
        <v>3214</v>
      </c>
      <c r="E3644" t="s">
        <v>3154</v>
      </c>
      <c r="F3644" t="s">
        <v>29</v>
      </c>
      <c r="G3644" t="s">
        <v>30</v>
      </c>
      <c r="H3644" t="s">
        <v>37</v>
      </c>
      <c r="I3644">
        <v>20</v>
      </c>
      <c r="J3644" t="s">
        <v>33</v>
      </c>
      <c r="K3644">
        <v>63</v>
      </c>
      <c r="L3644">
        <v>107</v>
      </c>
      <c r="M3644">
        <v>110</v>
      </c>
      <c r="N3644" t="s">
        <v>33</v>
      </c>
      <c r="O3644" t="s">
        <v>33</v>
      </c>
      <c r="P3644" t="s">
        <v>40</v>
      </c>
      <c r="Q3644">
        <v>85</v>
      </c>
      <c r="R3644">
        <v>105</v>
      </c>
      <c r="S3644">
        <v>391</v>
      </c>
      <c r="T3644" t="s">
        <v>40</v>
      </c>
      <c r="U3644" t="s">
        <v>33</v>
      </c>
      <c r="V3644">
        <v>107</v>
      </c>
      <c r="W3644">
        <v>107</v>
      </c>
      <c r="X3644">
        <v>0</v>
      </c>
      <c r="Y3644" t="s">
        <v>33</v>
      </c>
      <c r="Z3644" t="s">
        <v>33</v>
      </c>
      <c r="AA3644">
        <f>VLOOKUP(Table1[[#This Row],[Facility Name]],D_2,8,0)</f>
        <v>58</v>
      </c>
    </row>
    <row r="3645" spans="1:27" hidden="1" x14ac:dyDescent="0.25">
      <c r="A3645">
        <v>312571</v>
      </c>
      <c r="B3645" t="s">
        <v>3374</v>
      </c>
      <c r="C3645">
        <v>4</v>
      </c>
      <c r="D3645" t="s">
        <v>3214</v>
      </c>
      <c r="E3645" t="s">
        <v>3154</v>
      </c>
      <c r="F3645" t="s">
        <v>29</v>
      </c>
      <c r="G3645" t="s">
        <v>30</v>
      </c>
      <c r="H3645" t="s">
        <v>31</v>
      </c>
      <c r="I3645">
        <v>18</v>
      </c>
      <c r="J3645" t="s">
        <v>33</v>
      </c>
      <c r="K3645">
        <v>46</v>
      </c>
      <c r="L3645">
        <v>69</v>
      </c>
      <c r="M3645">
        <v>72</v>
      </c>
      <c r="N3645" t="s">
        <v>33</v>
      </c>
      <c r="O3645" t="s">
        <v>33</v>
      </c>
      <c r="P3645" t="s">
        <v>33</v>
      </c>
      <c r="Q3645">
        <v>51</v>
      </c>
      <c r="R3645">
        <v>43</v>
      </c>
      <c r="S3645">
        <v>252</v>
      </c>
      <c r="T3645" t="s">
        <v>33</v>
      </c>
      <c r="U3645" t="s">
        <v>33</v>
      </c>
      <c r="V3645">
        <v>70</v>
      </c>
      <c r="W3645">
        <v>70</v>
      </c>
      <c r="X3645">
        <v>0</v>
      </c>
      <c r="Y3645" t="s">
        <v>33</v>
      </c>
      <c r="Z3645" t="s">
        <v>33</v>
      </c>
      <c r="AA3645" t="e">
        <f>VLOOKUP(Table1[[#This Row],[Facility Name]],D_2,8,0)</f>
        <v>#N/A</v>
      </c>
    </row>
    <row r="3646" spans="1:27" hidden="1" x14ac:dyDescent="0.25">
      <c r="A3646">
        <v>312572</v>
      </c>
      <c r="B3646" t="s">
        <v>3375</v>
      </c>
      <c r="C3646">
        <v>5</v>
      </c>
      <c r="D3646" t="s">
        <v>3214</v>
      </c>
      <c r="E3646" t="s">
        <v>969</v>
      </c>
      <c r="F3646" t="s">
        <v>29</v>
      </c>
      <c r="G3646" t="s">
        <v>30</v>
      </c>
      <c r="H3646" t="s">
        <v>31</v>
      </c>
      <c r="I3646">
        <v>21</v>
      </c>
      <c r="J3646" t="s">
        <v>33</v>
      </c>
      <c r="K3646">
        <v>88</v>
      </c>
      <c r="L3646">
        <v>121</v>
      </c>
      <c r="M3646">
        <v>129</v>
      </c>
      <c r="N3646" t="s">
        <v>33</v>
      </c>
      <c r="O3646" t="s">
        <v>33</v>
      </c>
      <c r="P3646" t="s">
        <v>33</v>
      </c>
      <c r="Q3646">
        <v>113</v>
      </c>
      <c r="R3646">
        <v>135</v>
      </c>
      <c r="S3646">
        <v>401</v>
      </c>
      <c r="T3646" t="s">
        <v>33</v>
      </c>
      <c r="U3646" t="s">
        <v>40</v>
      </c>
      <c r="V3646">
        <v>114</v>
      </c>
      <c r="W3646">
        <v>114</v>
      </c>
      <c r="X3646">
        <v>0</v>
      </c>
      <c r="Y3646" t="s">
        <v>33</v>
      </c>
      <c r="Z3646" t="s">
        <v>33</v>
      </c>
      <c r="AA3646" t="e">
        <f>VLOOKUP(Table1[[#This Row],[Facility Name]],D_2,8,0)</f>
        <v>#N/A</v>
      </c>
    </row>
    <row r="3647" spans="1:27" x14ac:dyDescent="0.25">
      <c r="A3647">
        <v>312554</v>
      </c>
      <c r="B3647" t="s">
        <v>3513</v>
      </c>
      <c r="C3647">
        <v>5</v>
      </c>
      <c r="D3647" t="s">
        <v>3214</v>
      </c>
      <c r="E3647" t="s">
        <v>2077</v>
      </c>
      <c r="F3647" t="s">
        <v>29</v>
      </c>
      <c r="G3647" t="s">
        <v>30</v>
      </c>
      <c r="H3647" t="s">
        <v>37</v>
      </c>
      <c r="I3647">
        <v>20</v>
      </c>
      <c r="J3647" t="s">
        <v>33</v>
      </c>
      <c r="K3647">
        <v>116</v>
      </c>
      <c r="L3647">
        <v>170</v>
      </c>
      <c r="M3647">
        <v>182</v>
      </c>
      <c r="N3647" t="s">
        <v>33</v>
      </c>
      <c r="O3647" t="s">
        <v>33</v>
      </c>
      <c r="P3647" t="s">
        <v>40</v>
      </c>
      <c r="Q3647">
        <v>147</v>
      </c>
      <c r="R3647">
        <v>149</v>
      </c>
      <c r="S3647">
        <v>573</v>
      </c>
      <c r="T3647" t="s">
        <v>33</v>
      </c>
      <c r="U3647" t="s">
        <v>40</v>
      </c>
      <c r="V3647">
        <v>160</v>
      </c>
      <c r="W3647">
        <v>160</v>
      </c>
      <c r="X3647">
        <v>0</v>
      </c>
      <c r="Y3647" t="s">
        <v>40</v>
      </c>
      <c r="Z3647" t="s">
        <v>33</v>
      </c>
      <c r="AA3647">
        <f>VLOOKUP(Table1[[#This Row],[Facility Name]],D_2,8,0)</f>
        <v>79</v>
      </c>
    </row>
    <row r="3648" spans="1:27" hidden="1" x14ac:dyDescent="0.25">
      <c r="A3648">
        <v>312574</v>
      </c>
      <c r="B3648" t="s">
        <v>3458</v>
      </c>
      <c r="C3648">
        <v>3</v>
      </c>
      <c r="D3648" t="s">
        <v>3214</v>
      </c>
      <c r="E3648" t="s">
        <v>2476</v>
      </c>
      <c r="F3648" t="s">
        <v>29</v>
      </c>
      <c r="G3648" t="s">
        <v>30</v>
      </c>
      <c r="H3648" t="s">
        <v>31</v>
      </c>
      <c r="I3648">
        <v>18</v>
      </c>
      <c r="J3648" t="s">
        <v>33</v>
      </c>
      <c r="K3648">
        <v>93</v>
      </c>
      <c r="L3648">
        <v>130</v>
      </c>
      <c r="M3648">
        <v>136</v>
      </c>
      <c r="N3648" t="s">
        <v>33</v>
      </c>
      <c r="O3648" t="s">
        <v>33</v>
      </c>
      <c r="P3648" t="s">
        <v>33</v>
      </c>
      <c r="Q3648">
        <v>108</v>
      </c>
      <c r="R3648">
        <v>116</v>
      </c>
      <c r="S3648">
        <v>468</v>
      </c>
      <c r="T3648" t="s">
        <v>33</v>
      </c>
      <c r="U3648" t="s">
        <v>33</v>
      </c>
      <c r="V3648">
        <v>98</v>
      </c>
      <c r="W3648">
        <v>98</v>
      </c>
      <c r="X3648">
        <v>0</v>
      </c>
      <c r="Y3648" t="s">
        <v>33</v>
      </c>
      <c r="Z3648" t="s">
        <v>33</v>
      </c>
      <c r="AA3648" t="e">
        <f>VLOOKUP(Table1[[#This Row],[Facility Name]],D_2,8,0)</f>
        <v>#N/A</v>
      </c>
    </row>
    <row r="3649" spans="1:27" x14ac:dyDescent="0.25">
      <c r="A3649">
        <v>312555</v>
      </c>
      <c r="B3649" t="s">
        <v>3514</v>
      </c>
      <c r="C3649">
        <v>3</v>
      </c>
      <c r="D3649" t="s">
        <v>3214</v>
      </c>
      <c r="E3649" t="s">
        <v>2199</v>
      </c>
      <c r="F3649" t="s">
        <v>44</v>
      </c>
      <c r="G3649" t="s">
        <v>30</v>
      </c>
      <c r="H3649" t="s">
        <v>45</v>
      </c>
      <c r="I3649">
        <v>12</v>
      </c>
      <c r="J3649" t="s">
        <v>33</v>
      </c>
      <c r="K3649">
        <v>21</v>
      </c>
      <c r="L3649">
        <v>31</v>
      </c>
      <c r="M3649">
        <v>30</v>
      </c>
      <c r="N3649" t="s">
        <v>33</v>
      </c>
      <c r="O3649" t="s">
        <v>33</v>
      </c>
      <c r="P3649" t="s">
        <v>33</v>
      </c>
      <c r="Q3649">
        <v>28</v>
      </c>
      <c r="R3649">
        <v>29</v>
      </c>
      <c r="S3649">
        <v>88</v>
      </c>
      <c r="T3649" t="s">
        <v>33</v>
      </c>
      <c r="U3649" t="s">
        <v>33</v>
      </c>
      <c r="V3649">
        <v>31</v>
      </c>
      <c r="W3649">
        <v>31</v>
      </c>
      <c r="X3649">
        <v>0</v>
      </c>
      <c r="Y3649" t="s">
        <v>34</v>
      </c>
      <c r="Z3649" t="s">
        <v>33</v>
      </c>
      <c r="AA3649">
        <f>VLOOKUP(Table1[[#This Row],[Facility Name]],D_2,8,0)</f>
        <v>60</v>
      </c>
    </row>
    <row r="3650" spans="1:27" x14ac:dyDescent="0.25">
      <c r="A3650">
        <v>312557</v>
      </c>
      <c r="B3650" t="s">
        <v>3515</v>
      </c>
      <c r="C3650">
        <v>5</v>
      </c>
      <c r="D3650" t="s">
        <v>3214</v>
      </c>
      <c r="E3650" t="s">
        <v>3216</v>
      </c>
      <c r="F3650" t="s">
        <v>29</v>
      </c>
      <c r="G3650" t="s">
        <v>30</v>
      </c>
      <c r="H3650" t="s">
        <v>37</v>
      </c>
      <c r="I3650">
        <v>18</v>
      </c>
      <c r="J3650" t="s">
        <v>33</v>
      </c>
      <c r="K3650">
        <v>74</v>
      </c>
      <c r="L3650">
        <v>120</v>
      </c>
      <c r="M3650">
        <v>126</v>
      </c>
      <c r="N3650" t="s">
        <v>40</v>
      </c>
      <c r="O3650" t="s">
        <v>33</v>
      </c>
      <c r="P3650" t="s">
        <v>33</v>
      </c>
      <c r="Q3650">
        <v>97</v>
      </c>
      <c r="R3650">
        <v>66</v>
      </c>
      <c r="S3650">
        <v>407</v>
      </c>
      <c r="T3650" t="s">
        <v>32</v>
      </c>
      <c r="U3650" t="s">
        <v>33</v>
      </c>
      <c r="V3650">
        <v>124</v>
      </c>
      <c r="W3650">
        <v>124</v>
      </c>
      <c r="X3650">
        <v>0</v>
      </c>
      <c r="Y3650" t="s">
        <v>33</v>
      </c>
      <c r="Z3650" t="s">
        <v>33</v>
      </c>
      <c r="AA3650">
        <f>VLOOKUP(Table1[[#This Row],[Facility Name]],D_2,8,0)</f>
        <v>56</v>
      </c>
    </row>
    <row r="3651" spans="1:27" x14ac:dyDescent="0.25">
      <c r="A3651">
        <v>312560</v>
      </c>
      <c r="B3651" t="s">
        <v>3538</v>
      </c>
      <c r="C3651">
        <v>3</v>
      </c>
      <c r="D3651" t="s">
        <v>3214</v>
      </c>
      <c r="E3651" t="s">
        <v>89</v>
      </c>
      <c r="F3651" t="s">
        <v>29</v>
      </c>
      <c r="G3651" t="s">
        <v>30</v>
      </c>
      <c r="H3651" t="s">
        <v>37</v>
      </c>
      <c r="I3651">
        <v>35</v>
      </c>
      <c r="J3651" t="s">
        <v>33</v>
      </c>
      <c r="K3651">
        <v>91</v>
      </c>
      <c r="L3651">
        <v>141</v>
      </c>
      <c r="M3651">
        <v>155</v>
      </c>
      <c r="N3651" t="s">
        <v>33</v>
      </c>
      <c r="O3651" t="s">
        <v>33</v>
      </c>
      <c r="P3651" t="s">
        <v>33</v>
      </c>
      <c r="Q3651">
        <v>110</v>
      </c>
      <c r="R3651">
        <v>127</v>
      </c>
      <c r="S3651">
        <v>476</v>
      </c>
      <c r="T3651" t="s">
        <v>40</v>
      </c>
      <c r="U3651" t="s">
        <v>33</v>
      </c>
      <c r="V3651">
        <v>156</v>
      </c>
      <c r="W3651">
        <v>156</v>
      </c>
      <c r="X3651">
        <v>0</v>
      </c>
      <c r="Y3651" t="s">
        <v>33</v>
      </c>
      <c r="Z3651" t="s">
        <v>33</v>
      </c>
      <c r="AA3651">
        <f>VLOOKUP(Table1[[#This Row],[Facility Name]],D_2,8,0)</f>
        <v>47</v>
      </c>
    </row>
    <row r="3652" spans="1:27" x14ac:dyDescent="0.25">
      <c r="A3652">
        <v>312563</v>
      </c>
      <c r="B3652" t="s">
        <v>3236</v>
      </c>
      <c r="C3652">
        <v>3</v>
      </c>
      <c r="D3652" t="s">
        <v>3214</v>
      </c>
      <c r="E3652" t="s">
        <v>3216</v>
      </c>
      <c r="F3652" t="s">
        <v>29</v>
      </c>
      <c r="G3652" t="s">
        <v>63</v>
      </c>
      <c r="H3652" t="s">
        <v>64</v>
      </c>
      <c r="I3652">
        <v>20</v>
      </c>
      <c r="J3652" t="s">
        <v>33</v>
      </c>
      <c r="K3652">
        <v>69</v>
      </c>
      <c r="L3652">
        <v>97</v>
      </c>
      <c r="M3652">
        <v>99</v>
      </c>
      <c r="N3652" t="s">
        <v>33</v>
      </c>
      <c r="O3652" t="s">
        <v>33</v>
      </c>
      <c r="P3652" t="s">
        <v>33</v>
      </c>
      <c r="Q3652">
        <v>88</v>
      </c>
      <c r="R3652">
        <v>102</v>
      </c>
      <c r="S3652">
        <v>392</v>
      </c>
      <c r="T3652" t="s">
        <v>33</v>
      </c>
      <c r="U3652" t="s">
        <v>33</v>
      </c>
      <c r="V3652">
        <v>88</v>
      </c>
      <c r="W3652">
        <v>88</v>
      </c>
      <c r="X3652">
        <v>0</v>
      </c>
      <c r="Y3652" t="s">
        <v>34</v>
      </c>
      <c r="Z3652" t="s">
        <v>33</v>
      </c>
      <c r="AA3652">
        <f>VLOOKUP(Table1[[#This Row],[Facility Name]],D_2,8,0)</f>
        <v>57</v>
      </c>
    </row>
    <row r="3653" spans="1:27" x14ac:dyDescent="0.25">
      <c r="A3653">
        <v>312564</v>
      </c>
      <c r="B3653" t="s">
        <v>3237</v>
      </c>
      <c r="C3653">
        <v>5</v>
      </c>
      <c r="D3653" t="s">
        <v>3214</v>
      </c>
      <c r="E3653" t="s">
        <v>1138</v>
      </c>
      <c r="F3653" t="s">
        <v>29</v>
      </c>
      <c r="G3653" t="s">
        <v>30</v>
      </c>
      <c r="H3653" t="s">
        <v>37</v>
      </c>
      <c r="I3653">
        <v>20</v>
      </c>
      <c r="J3653" t="s">
        <v>32</v>
      </c>
      <c r="K3653">
        <v>92</v>
      </c>
      <c r="L3653">
        <v>118</v>
      </c>
      <c r="M3653">
        <v>118</v>
      </c>
      <c r="N3653" t="s">
        <v>33</v>
      </c>
      <c r="O3653" t="s">
        <v>33</v>
      </c>
      <c r="P3653" t="s">
        <v>33</v>
      </c>
      <c r="Q3653">
        <v>101</v>
      </c>
      <c r="R3653">
        <v>121</v>
      </c>
      <c r="S3653">
        <v>422</v>
      </c>
      <c r="T3653" t="s">
        <v>40</v>
      </c>
      <c r="U3653" t="s">
        <v>33</v>
      </c>
      <c r="V3653">
        <v>117</v>
      </c>
      <c r="W3653">
        <v>117</v>
      </c>
      <c r="X3653">
        <v>0</v>
      </c>
      <c r="Y3653" t="s">
        <v>33</v>
      </c>
      <c r="Z3653" t="s">
        <v>33</v>
      </c>
      <c r="AA3653">
        <f>VLOOKUP(Table1[[#This Row],[Facility Name]],D_2,8,0)</f>
        <v>62</v>
      </c>
    </row>
    <row r="3654" spans="1:27" hidden="1" x14ac:dyDescent="0.25">
      <c r="A3654">
        <v>312581</v>
      </c>
      <c r="B3654" t="s">
        <v>3570</v>
      </c>
      <c r="C3654">
        <v>5</v>
      </c>
      <c r="D3654" t="s">
        <v>3214</v>
      </c>
      <c r="E3654" t="s">
        <v>2422</v>
      </c>
      <c r="F3654" t="s">
        <v>29</v>
      </c>
      <c r="G3654" t="s">
        <v>30</v>
      </c>
      <c r="H3654" t="s">
        <v>31</v>
      </c>
      <c r="I3654">
        <v>18</v>
      </c>
      <c r="J3654" t="s">
        <v>33</v>
      </c>
      <c r="K3654">
        <v>51</v>
      </c>
      <c r="L3654">
        <v>99</v>
      </c>
      <c r="M3654">
        <v>106</v>
      </c>
      <c r="N3654" t="s">
        <v>33</v>
      </c>
      <c r="O3654" t="s">
        <v>33</v>
      </c>
      <c r="P3654" t="s">
        <v>33</v>
      </c>
      <c r="Q3654">
        <v>60</v>
      </c>
      <c r="R3654">
        <v>60</v>
      </c>
      <c r="S3654">
        <v>325</v>
      </c>
      <c r="T3654" t="s">
        <v>40</v>
      </c>
      <c r="U3654" t="s">
        <v>33</v>
      </c>
      <c r="V3654">
        <v>105</v>
      </c>
      <c r="W3654">
        <v>105</v>
      </c>
      <c r="X3654">
        <v>0</v>
      </c>
      <c r="Y3654" t="s">
        <v>33</v>
      </c>
      <c r="Z3654" t="s">
        <v>33</v>
      </c>
      <c r="AA3654" t="e">
        <f>VLOOKUP(Table1[[#This Row],[Facility Name]],D_2,8,0)</f>
        <v>#N/A</v>
      </c>
    </row>
    <row r="3655" spans="1:27" x14ac:dyDescent="0.25">
      <c r="A3655">
        <v>312565</v>
      </c>
      <c r="B3655" t="s">
        <v>3238</v>
      </c>
      <c r="C3655">
        <v>4</v>
      </c>
      <c r="D3655" t="s">
        <v>3214</v>
      </c>
      <c r="E3655" t="s">
        <v>3239</v>
      </c>
      <c r="F3655" t="s">
        <v>29</v>
      </c>
      <c r="G3655" t="s">
        <v>30</v>
      </c>
      <c r="H3655" t="s">
        <v>31</v>
      </c>
      <c r="I3655">
        <v>21</v>
      </c>
      <c r="J3655" t="s">
        <v>33</v>
      </c>
      <c r="K3655">
        <v>33</v>
      </c>
      <c r="L3655">
        <v>52</v>
      </c>
      <c r="M3655">
        <v>54</v>
      </c>
      <c r="N3655" t="s">
        <v>33</v>
      </c>
      <c r="O3655" t="s">
        <v>33</v>
      </c>
      <c r="P3655" t="s">
        <v>33</v>
      </c>
      <c r="Q3655">
        <v>40</v>
      </c>
      <c r="R3655">
        <v>52</v>
      </c>
      <c r="S3655">
        <v>164</v>
      </c>
      <c r="T3655" t="s">
        <v>33</v>
      </c>
      <c r="U3655" t="s">
        <v>33</v>
      </c>
      <c r="V3655">
        <v>51</v>
      </c>
      <c r="W3655">
        <v>51</v>
      </c>
      <c r="X3655">
        <v>0</v>
      </c>
      <c r="Y3655" t="s">
        <v>34</v>
      </c>
      <c r="Z3655" t="s">
        <v>33</v>
      </c>
      <c r="AA3655">
        <f>VLOOKUP(Table1[[#This Row],[Facility Name]],D_2,8,0)</f>
        <v>78</v>
      </c>
    </row>
    <row r="3656" spans="1:27" x14ac:dyDescent="0.25">
      <c r="A3656">
        <v>312568</v>
      </c>
      <c r="B3656" t="s">
        <v>3351</v>
      </c>
      <c r="C3656">
        <v>5</v>
      </c>
      <c r="D3656" t="s">
        <v>3214</v>
      </c>
      <c r="E3656" t="s">
        <v>2422</v>
      </c>
      <c r="F3656" t="s">
        <v>29</v>
      </c>
      <c r="G3656" t="s">
        <v>30</v>
      </c>
      <c r="H3656" t="s">
        <v>37</v>
      </c>
      <c r="I3656">
        <v>20</v>
      </c>
      <c r="J3656" t="s">
        <v>33</v>
      </c>
      <c r="K3656">
        <v>76</v>
      </c>
      <c r="L3656">
        <v>114</v>
      </c>
      <c r="M3656">
        <v>119</v>
      </c>
      <c r="N3656" t="s">
        <v>33</v>
      </c>
      <c r="O3656" t="s">
        <v>33</v>
      </c>
      <c r="P3656" t="s">
        <v>40</v>
      </c>
      <c r="Q3656">
        <v>86</v>
      </c>
      <c r="R3656">
        <v>94</v>
      </c>
      <c r="S3656">
        <v>397</v>
      </c>
      <c r="T3656" t="s">
        <v>33</v>
      </c>
      <c r="U3656" t="s">
        <v>33</v>
      </c>
      <c r="V3656">
        <v>120</v>
      </c>
      <c r="W3656">
        <v>120</v>
      </c>
      <c r="X3656">
        <v>0</v>
      </c>
      <c r="Y3656" t="s">
        <v>33</v>
      </c>
      <c r="Z3656" t="s">
        <v>33</v>
      </c>
      <c r="AA3656">
        <f>VLOOKUP(Table1[[#This Row],[Facility Name]],D_2,8,0)</f>
        <v>55</v>
      </c>
    </row>
    <row r="3657" spans="1:27" hidden="1" x14ac:dyDescent="0.25">
      <c r="A3657">
        <v>312584</v>
      </c>
      <c r="B3657" t="s">
        <v>3574</v>
      </c>
      <c r="C3657">
        <v>4</v>
      </c>
      <c r="D3657" t="s">
        <v>3214</v>
      </c>
      <c r="E3657" t="s">
        <v>2571</v>
      </c>
      <c r="F3657" t="s">
        <v>29</v>
      </c>
      <c r="G3657" t="s">
        <v>30</v>
      </c>
      <c r="H3657" t="s">
        <v>31</v>
      </c>
      <c r="I3657">
        <v>18</v>
      </c>
      <c r="J3657" t="s">
        <v>33</v>
      </c>
      <c r="K3657">
        <v>70</v>
      </c>
      <c r="L3657">
        <v>101</v>
      </c>
      <c r="M3657">
        <v>105</v>
      </c>
      <c r="N3657" t="s">
        <v>33</v>
      </c>
      <c r="O3657" t="s">
        <v>33</v>
      </c>
      <c r="P3657" t="s">
        <v>40</v>
      </c>
      <c r="Q3657">
        <v>83</v>
      </c>
      <c r="R3657">
        <v>91</v>
      </c>
      <c r="S3657">
        <v>345</v>
      </c>
      <c r="T3657" t="s">
        <v>33</v>
      </c>
      <c r="U3657" t="s">
        <v>33</v>
      </c>
      <c r="V3657">
        <v>107</v>
      </c>
      <c r="W3657">
        <v>107</v>
      </c>
      <c r="X3657">
        <v>0</v>
      </c>
      <c r="Y3657" t="s">
        <v>34</v>
      </c>
      <c r="Z3657" t="s">
        <v>33</v>
      </c>
      <c r="AA3657" t="e">
        <f>VLOOKUP(Table1[[#This Row],[Facility Name]],D_2,8,0)</f>
        <v>#N/A</v>
      </c>
    </row>
    <row r="3658" spans="1:27" x14ac:dyDescent="0.25">
      <c r="A3658">
        <v>312570</v>
      </c>
      <c r="B3658" t="s">
        <v>3353</v>
      </c>
      <c r="C3658">
        <v>3</v>
      </c>
      <c r="D3658" t="s">
        <v>3214</v>
      </c>
      <c r="E3658" t="s">
        <v>2422</v>
      </c>
      <c r="F3658" t="s">
        <v>29</v>
      </c>
      <c r="G3658" t="s">
        <v>63</v>
      </c>
      <c r="H3658" t="s">
        <v>64</v>
      </c>
      <c r="I3658">
        <v>18</v>
      </c>
      <c r="J3658" t="s">
        <v>33</v>
      </c>
      <c r="K3658">
        <v>75</v>
      </c>
      <c r="L3658">
        <v>103</v>
      </c>
      <c r="M3658">
        <v>101</v>
      </c>
      <c r="N3658" t="s">
        <v>33</v>
      </c>
      <c r="O3658" t="s">
        <v>33</v>
      </c>
      <c r="P3658" t="s">
        <v>33</v>
      </c>
      <c r="Q3658">
        <v>86</v>
      </c>
      <c r="R3658">
        <v>93</v>
      </c>
      <c r="S3658">
        <v>421</v>
      </c>
      <c r="T3658" t="s">
        <v>40</v>
      </c>
      <c r="U3658" t="s">
        <v>33</v>
      </c>
      <c r="V3658">
        <v>97</v>
      </c>
      <c r="W3658">
        <v>97</v>
      </c>
      <c r="X3658">
        <v>0</v>
      </c>
      <c r="Y3658" t="s">
        <v>33</v>
      </c>
      <c r="Z3658" t="s">
        <v>33</v>
      </c>
      <c r="AA3658">
        <f>VLOOKUP(Table1[[#This Row],[Facility Name]],D_2,8,0)</f>
        <v>46</v>
      </c>
    </row>
    <row r="3659" spans="1:27" x14ac:dyDescent="0.25">
      <c r="A3659">
        <v>312573</v>
      </c>
      <c r="B3659" t="s">
        <v>3457</v>
      </c>
      <c r="C3659">
        <v>4</v>
      </c>
      <c r="D3659" t="s">
        <v>3214</v>
      </c>
      <c r="E3659" t="s">
        <v>3255</v>
      </c>
      <c r="F3659" t="s">
        <v>29</v>
      </c>
      <c r="G3659" t="s">
        <v>30</v>
      </c>
      <c r="H3659" t="s">
        <v>37</v>
      </c>
      <c r="I3659">
        <v>24</v>
      </c>
      <c r="J3659" t="s">
        <v>33</v>
      </c>
      <c r="K3659">
        <v>124</v>
      </c>
      <c r="L3659">
        <v>166</v>
      </c>
      <c r="M3659">
        <v>176</v>
      </c>
      <c r="N3659" t="s">
        <v>33</v>
      </c>
      <c r="O3659" t="s">
        <v>33</v>
      </c>
      <c r="P3659" t="s">
        <v>40</v>
      </c>
      <c r="Q3659">
        <v>147</v>
      </c>
      <c r="R3659">
        <v>156</v>
      </c>
      <c r="S3659">
        <v>612</v>
      </c>
      <c r="T3659" t="s">
        <v>33</v>
      </c>
      <c r="U3659" t="s">
        <v>33</v>
      </c>
      <c r="V3659">
        <v>178</v>
      </c>
      <c r="W3659">
        <v>178</v>
      </c>
      <c r="X3659">
        <v>0</v>
      </c>
      <c r="Y3659" t="s">
        <v>33</v>
      </c>
      <c r="Z3659" t="s">
        <v>33</v>
      </c>
      <c r="AA3659">
        <f>VLOOKUP(Table1[[#This Row],[Facility Name]],D_2,8,0)</f>
        <v>71</v>
      </c>
    </row>
    <row r="3660" spans="1:27" hidden="1" x14ac:dyDescent="0.25">
      <c r="A3660">
        <v>312587</v>
      </c>
      <c r="B3660" t="s">
        <v>3360</v>
      </c>
      <c r="C3660">
        <v>4</v>
      </c>
      <c r="D3660" t="s">
        <v>3214</v>
      </c>
      <c r="E3660" t="s">
        <v>480</v>
      </c>
      <c r="F3660" t="s">
        <v>29</v>
      </c>
      <c r="G3660" t="s">
        <v>30</v>
      </c>
      <c r="H3660" t="s">
        <v>31</v>
      </c>
      <c r="I3660">
        <v>20</v>
      </c>
      <c r="J3660" t="s">
        <v>32</v>
      </c>
      <c r="K3660">
        <v>67</v>
      </c>
      <c r="L3660">
        <v>108</v>
      </c>
      <c r="M3660">
        <v>108</v>
      </c>
      <c r="N3660" t="s">
        <v>33</v>
      </c>
      <c r="O3660" t="s">
        <v>33</v>
      </c>
      <c r="P3660" t="s">
        <v>33</v>
      </c>
      <c r="Q3660">
        <v>75</v>
      </c>
      <c r="R3660">
        <v>97</v>
      </c>
      <c r="S3660">
        <v>349</v>
      </c>
      <c r="T3660" t="s">
        <v>33</v>
      </c>
      <c r="U3660" t="s">
        <v>33</v>
      </c>
      <c r="V3660">
        <v>104</v>
      </c>
      <c r="W3660">
        <v>104</v>
      </c>
      <c r="X3660">
        <v>0</v>
      </c>
      <c r="Y3660" t="s">
        <v>33</v>
      </c>
      <c r="Z3660" t="s">
        <v>33</v>
      </c>
      <c r="AA3660" t="e">
        <f>VLOOKUP(Table1[[#This Row],[Facility Name]],D_2,8,0)</f>
        <v>#N/A</v>
      </c>
    </row>
    <row r="3661" spans="1:27" x14ac:dyDescent="0.25">
      <c r="A3661">
        <v>312575</v>
      </c>
      <c r="B3661" t="s">
        <v>3476</v>
      </c>
      <c r="C3661">
        <v>5</v>
      </c>
      <c r="D3661" t="s">
        <v>3214</v>
      </c>
      <c r="E3661" t="s">
        <v>89</v>
      </c>
      <c r="F3661" t="s">
        <v>29</v>
      </c>
      <c r="G3661" t="s">
        <v>30</v>
      </c>
      <c r="H3661" t="s">
        <v>37</v>
      </c>
      <c r="I3661">
        <v>15</v>
      </c>
      <c r="J3661" t="s">
        <v>33</v>
      </c>
      <c r="K3661">
        <v>59</v>
      </c>
      <c r="L3661">
        <v>78</v>
      </c>
      <c r="M3661">
        <v>86</v>
      </c>
      <c r="N3661" t="s">
        <v>33</v>
      </c>
      <c r="O3661" t="s">
        <v>33</v>
      </c>
      <c r="P3661" t="s">
        <v>40</v>
      </c>
      <c r="Q3661">
        <v>73</v>
      </c>
      <c r="R3661">
        <v>85</v>
      </c>
      <c r="S3661">
        <v>294</v>
      </c>
      <c r="T3661" t="s">
        <v>33</v>
      </c>
      <c r="U3661" t="s">
        <v>33</v>
      </c>
      <c r="V3661">
        <v>87</v>
      </c>
      <c r="W3661">
        <v>87</v>
      </c>
      <c r="X3661">
        <v>0</v>
      </c>
      <c r="Y3661" t="s">
        <v>34</v>
      </c>
      <c r="Z3661" t="s">
        <v>33</v>
      </c>
      <c r="AA3661">
        <f>VLOOKUP(Table1[[#This Row],[Facility Name]],D_2,8,0)</f>
        <v>74</v>
      </c>
    </row>
    <row r="3662" spans="1:27" x14ac:dyDescent="0.25">
      <c r="A3662">
        <v>312576</v>
      </c>
      <c r="B3662" t="s">
        <v>3477</v>
      </c>
      <c r="C3662">
        <v>4</v>
      </c>
      <c r="D3662" t="s">
        <v>3214</v>
      </c>
      <c r="E3662" t="s">
        <v>2422</v>
      </c>
      <c r="F3662" t="s">
        <v>29</v>
      </c>
      <c r="G3662" t="s">
        <v>30</v>
      </c>
      <c r="H3662" t="s">
        <v>37</v>
      </c>
      <c r="I3662">
        <v>18</v>
      </c>
      <c r="J3662" t="s">
        <v>33</v>
      </c>
      <c r="K3662">
        <v>74</v>
      </c>
      <c r="L3662">
        <v>126</v>
      </c>
      <c r="M3662">
        <v>137</v>
      </c>
      <c r="N3662" t="s">
        <v>33</v>
      </c>
      <c r="O3662" t="s">
        <v>33</v>
      </c>
      <c r="P3662" t="s">
        <v>33</v>
      </c>
      <c r="Q3662">
        <v>112</v>
      </c>
      <c r="R3662">
        <v>100</v>
      </c>
      <c r="S3662">
        <v>466</v>
      </c>
      <c r="T3662" t="s">
        <v>33</v>
      </c>
      <c r="U3662" t="s">
        <v>33</v>
      </c>
      <c r="V3662">
        <v>128</v>
      </c>
      <c r="W3662">
        <v>128</v>
      </c>
      <c r="X3662">
        <v>0</v>
      </c>
      <c r="Y3662" t="s">
        <v>34</v>
      </c>
      <c r="Z3662" t="s">
        <v>40</v>
      </c>
      <c r="AA3662">
        <f>VLOOKUP(Table1[[#This Row],[Facility Name]],D_2,8,0)</f>
        <v>62</v>
      </c>
    </row>
    <row r="3663" spans="1:27" hidden="1" x14ac:dyDescent="0.25">
      <c r="A3663">
        <v>312590</v>
      </c>
      <c r="B3663" t="s">
        <v>3307</v>
      </c>
      <c r="C3663">
        <v>5</v>
      </c>
      <c r="D3663" t="s">
        <v>3214</v>
      </c>
      <c r="E3663" t="s">
        <v>2571</v>
      </c>
      <c r="F3663" t="s">
        <v>29</v>
      </c>
      <c r="G3663" t="s">
        <v>30</v>
      </c>
      <c r="H3663" t="s">
        <v>31</v>
      </c>
      <c r="I3663">
        <v>15</v>
      </c>
      <c r="J3663" t="s">
        <v>33</v>
      </c>
      <c r="K3663">
        <v>61</v>
      </c>
      <c r="L3663">
        <v>83</v>
      </c>
      <c r="M3663">
        <v>85</v>
      </c>
      <c r="N3663" t="s">
        <v>33</v>
      </c>
      <c r="O3663" t="s">
        <v>33</v>
      </c>
      <c r="P3663" t="s">
        <v>33</v>
      </c>
      <c r="Q3663">
        <v>71</v>
      </c>
      <c r="R3663">
        <v>65</v>
      </c>
      <c r="S3663">
        <v>365</v>
      </c>
      <c r="T3663" t="s">
        <v>33</v>
      </c>
      <c r="U3663" t="s">
        <v>33</v>
      </c>
      <c r="V3663">
        <v>75</v>
      </c>
      <c r="W3663">
        <v>75</v>
      </c>
      <c r="X3663">
        <v>0</v>
      </c>
      <c r="Y3663" t="s">
        <v>33</v>
      </c>
      <c r="Z3663" t="s">
        <v>40</v>
      </c>
      <c r="AA3663" t="e">
        <f>VLOOKUP(Table1[[#This Row],[Facility Name]],D_2,8,0)</f>
        <v>#N/A</v>
      </c>
    </row>
    <row r="3664" spans="1:27" x14ac:dyDescent="0.25">
      <c r="A3664">
        <v>312578</v>
      </c>
      <c r="B3664" t="s">
        <v>3478</v>
      </c>
      <c r="C3664">
        <v>5</v>
      </c>
      <c r="D3664" t="s">
        <v>3214</v>
      </c>
      <c r="E3664" t="s">
        <v>480</v>
      </c>
      <c r="F3664" t="s">
        <v>29</v>
      </c>
      <c r="G3664" t="s">
        <v>30</v>
      </c>
      <c r="H3664" t="s">
        <v>37</v>
      </c>
      <c r="I3664">
        <v>18</v>
      </c>
      <c r="J3664" t="s">
        <v>33</v>
      </c>
      <c r="K3664">
        <v>77</v>
      </c>
      <c r="L3664">
        <v>111</v>
      </c>
      <c r="M3664">
        <v>113</v>
      </c>
      <c r="N3664" t="s">
        <v>33</v>
      </c>
      <c r="O3664" t="s">
        <v>33</v>
      </c>
      <c r="P3664" t="s">
        <v>33</v>
      </c>
      <c r="Q3664">
        <v>85</v>
      </c>
      <c r="R3664">
        <v>102</v>
      </c>
      <c r="S3664">
        <v>349</v>
      </c>
      <c r="T3664" t="s">
        <v>40</v>
      </c>
      <c r="U3664" t="s">
        <v>33</v>
      </c>
      <c r="V3664">
        <v>115</v>
      </c>
      <c r="W3664">
        <v>115</v>
      </c>
      <c r="X3664">
        <v>0</v>
      </c>
      <c r="Y3664" t="s">
        <v>33</v>
      </c>
      <c r="Z3664" t="s">
        <v>33</v>
      </c>
      <c r="AA3664">
        <f>VLOOKUP(Table1[[#This Row],[Facility Name]],D_2,8,0)</f>
        <v>66</v>
      </c>
    </row>
    <row r="3665" spans="1:27" x14ac:dyDescent="0.25">
      <c r="A3665">
        <v>312579</v>
      </c>
      <c r="B3665" t="s">
        <v>3479</v>
      </c>
      <c r="C3665">
        <v>5</v>
      </c>
      <c r="D3665" t="s">
        <v>3214</v>
      </c>
      <c r="E3665" t="s">
        <v>3366</v>
      </c>
      <c r="F3665" t="s">
        <v>29</v>
      </c>
      <c r="G3665" t="s">
        <v>30</v>
      </c>
      <c r="H3665" t="s">
        <v>37</v>
      </c>
      <c r="I3665">
        <v>21</v>
      </c>
      <c r="J3665" t="s">
        <v>33</v>
      </c>
      <c r="K3665">
        <v>58</v>
      </c>
      <c r="L3665">
        <v>87</v>
      </c>
      <c r="M3665">
        <v>91</v>
      </c>
      <c r="N3665" t="s">
        <v>33</v>
      </c>
      <c r="O3665" t="s">
        <v>33</v>
      </c>
      <c r="P3665" t="s">
        <v>33</v>
      </c>
      <c r="Q3665">
        <v>72</v>
      </c>
      <c r="R3665">
        <v>89</v>
      </c>
      <c r="S3665">
        <v>305</v>
      </c>
      <c r="T3665" t="s">
        <v>33</v>
      </c>
      <c r="U3665" t="s">
        <v>33</v>
      </c>
      <c r="V3665">
        <v>91</v>
      </c>
      <c r="W3665">
        <v>91</v>
      </c>
      <c r="X3665">
        <v>0</v>
      </c>
      <c r="Y3665" t="s">
        <v>33</v>
      </c>
      <c r="Z3665" t="s">
        <v>33</v>
      </c>
      <c r="AA3665">
        <f>VLOOKUP(Table1[[#This Row],[Facility Name]],D_2,8,0)</f>
        <v>74</v>
      </c>
    </row>
    <row r="3666" spans="1:27" hidden="1" x14ac:dyDescent="0.25">
      <c r="A3666">
        <v>312594</v>
      </c>
      <c r="B3666" t="s">
        <v>3677</v>
      </c>
      <c r="C3666">
        <v>3</v>
      </c>
      <c r="D3666" t="s">
        <v>3214</v>
      </c>
      <c r="E3666" t="s">
        <v>2571</v>
      </c>
      <c r="F3666" t="s">
        <v>29</v>
      </c>
      <c r="G3666" t="s">
        <v>30</v>
      </c>
      <c r="H3666" t="s">
        <v>31</v>
      </c>
      <c r="I3666">
        <v>24</v>
      </c>
      <c r="J3666" t="s">
        <v>33</v>
      </c>
      <c r="K3666">
        <v>42</v>
      </c>
      <c r="L3666">
        <v>72</v>
      </c>
      <c r="M3666">
        <v>80</v>
      </c>
      <c r="N3666" t="s">
        <v>33</v>
      </c>
      <c r="O3666" t="s">
        <v>33</v>
      </c>
      <c r="P3666" t="s">
        <v>33</v>
      </c>
      <c r="Q3666">
        <v>60</v>
      </c>
      <c r="R3666">
        <v>62</v>
      </c>
      <c r="S3666">
        <v>309</v>
      </c>
      <c r="T3666" t="s">
        <v>33</v>
      </c>
      <c r="U3666" t="s">
        <v>33</v>
      </c>
      <c r="V3666">
        <v>81</v>
      </c>
      <c r="W3666">
        <v>81</v>
      </c>
      <c r="X3666">
        <v>0</v>
      </c>
      <c r="Y3666" t="s">
        <v>34</v>
      </c>
      <c r="Z3666" t="s">
        <v>33</v>
      </c>
      <c r="AA3666" t="e">
        <f>VLOOKUP(Table1[[#This Row],[Facility Name]],D_2,8,0)</f>
        <v>#N/A</v>
      </c>
    </row>
    <row r="3667" spans="1:27" x14ac:dyDescent="0.25">
      <c r="A3667">
        <v>312580</v>
      </c>
      <c r="B3667" t="s">
        <v>3569</v>
      </c>
      <c r="C3667">
        <v>2</v>
      </c>
      <c r="D3667" t="s">
        <v>3214</v>
      </c>
      <c r="E3667" t="s">
        <v>1138</v>
      </c>
      <c r="F3667" t="s">
        <v>29</v>
      </c>
      <c r="G3667" t="s">
        <v>63</v>
      </c>
      <c r="H3667" t="s">
        <v>64</v>
      </c>
      <c r="I3667">
        <v>21</v>
      </c>
      <c r="J3667" t="s">
        <v>33</v>
      </c>
      <c r="K3667">
        <v>94</v>
      </c>
      <c r="L3667">
        <v>143</v>
      </c>
      <c r="M3667">
        <v>140</v>
      </c>
      <c r="N3667" t="s">
        <v>33</v>
      </c>
      <c r="O3667" t="s">
        <v>33</v>
      </c>
      <c r="P3667" t="s">
        <v>32</v>
      </c>
      <c r="Q3667">
        <v>117</v>
      </c>
      <c r="R3667">
        <v>147</v>
      </c>
      <c r="S3667">
        <v>546</v>
      </c>
      <c r="T3667" t="s">
        <v>34</v>
      </c>
      <c r="U3667" t="s">
        <v>33</v>
      </c>
      <c r="V3667">
        <v>154</v>
      </c>
      <c r="W3667">
        <v>154</v>
      </c>
      <c r="X3667">
        <v>0</v>
      </c>
      <c r="Y3667" t="s">
        <v>33</v>
      </c>
      <c r="Z3667" t="s">
        <v>33</v>
      </c>
      <c r="AA3667">
        <f>VLOOKUP(Table1[[#This Row],[Facility Name]],D_2,8,0)</f>
        <v>45</v>
      </c>
    </row>
    <row r="3668" spans="1:27" x14ac:dyDescent="0.25">
      <c r="A3668">
        <v>312582</v>
      </c>
      <c r="B3668" t="s">
        <v>3571</v>
      </c>
      <c r="C3668">
        <v>4</v>
      </c>
      <c r="D3668" t="s">
        <v>3214</v>
      </c>
      <c r="E3668" t="s">
        <v>3216</v>
      </c>
      <c r="F3668" t="s">
        <v>29</v>
      </c>
      <c r="G3668" t="s">
        <v>30</v>
      </c>
      <c r="H3668" t="s">
        <v>37</v>
      </c>
      <c r="I3668">
        <v>18</v>
      </c>
      <c r="J3668" t="s">
        <v>33</v>
      </c>
      <c r="K3668">
        <v>70</v>
      </c>
      <c r="L3668">
        <v>92</v>
      </c>
      <c r="M3668">
        <v>98</v>
      </c>
      <c r="N3668" t="s">
        <v>33</v>
      </c>
      <c r="O3668" t="s">
        <v>33</v>
      </c>
      <c r="P3668" t="s">
        <v>40</v>
      </c>
      <c r="Q3668">
        <v>93</v>
      </c>
      <c r="R3668">
        <v>130</v>
      </c>
      <c r="S3668">
        <v>397</v>
      </c>
      <c r="T3668" t="s">
        <v>33</v>
      </c>
      <c r="U3668" t="s">
        <v>33</v>
      </c>
      <c r="V3668">
        <v>96</v>
      </c>
      <c r="W3668">
        <v>96</v>
      </c>
      <c r="X3668">
        <v>0</v>
      </c>
      <c r="Y3668" t="s">
        <v>34</v>
      </c>
      <c r="Z3668" t="s">
        <v>33</v>
      </c>
      <c r="AA3668">
        <f>VLOOKUP(Table1[[#This Row],[Facility Name]],D_2,8,0)</f>
        <v>60</v>
      </c>
    </row>
    <row r="3669" spans="1:27" x14ac:dyDescent="0.25">
      <c r="A3669">
        <v>312583</v>
      </c>
      <c r="B3669" t="s">
        <v>3572</v>
      </c>
      <c r="C3669">
        <v>3</v>
      </c>
      <c r="D3669" t="s">
        <v>3214</v>
      </c>
      <c r="E3669" t="s">
        <v>2476</v>
      </c>
      <c r="F3669" t="s">
        <v>29</v>
      </c>
      <c r="G3669" t="s">
        <v>30</v>
      </c>
      <c r="H3669" t="s">
        <v>3573</v>
      </c>
      <c r="I3669">
        <v>16</v>
      </c>
      <c r="J3669" t="s">
        <v>33</v>
      </c>
      <c r="K3669">
        <v>60</v>
      </c>
      <c r="L3669">
        <v>99</v>
      </c>
      <c r="M3669">
        <v>104</v>
      </c>
      <c r="N3669" t="s">
        <v>33</v>
      </c>
      <c r="O3669" t="s">
        <v>33</v>
      </c>
      <c r="P3669" t="s">
        <v>33</v>
      </c>
      <c r="Q3669">
        <v>82</v>
      </c>
      <c r="R3669">
        <v>108</v>
      </c>
      <c r="S3669">
        <v>335</v>
      </c>
      <c r="T3669" t="s">
        <v>34</v>
      </c>
      <c r="U3669" t="s">
        <v>33</v>
      </c>
      <c r="V3669">
        <v>87</v>
      </c>
      <c r="W3669">
        <v>87</v>
      </c>
      <c r="X3669">
        <v>0</v>
      </c>
      <c r="Y3669" t="s">
        <v>33</v>
      </c>
      <c r="Z3669" t="s">
        <v>33</v>
      </c>
      <c r="AA3669">
        <f>VLOOKUP(Table1[[#This Row],[Facility Name]],D_2,8,0)</f>
        <v>61</v>
      </c>
    </row>
    <row r="3670" spans="1:27" hidden="1" x14ac:dyDescent="0.25">
      <c r="A3670">
        <v>312597</v>
      </c>
      <c r="B3670" t="s">
        <v>3702</v>
      </c>
      <c r="C3670">
        <v>5</v>
      </c>
      <c r="D3670" t="s">
        <v>3214</v>
      </c>
      <c r="E3670" t="s">
        <v>3390</v>
      </c>
      <c r="F3670" t="s">
        <v>29</v>
      </c>
      <c r="G3670" t="s">
        <v>30</v>
      </c>
      <c r="H3670" t="s">
        <v>31</v>
      </c>
      <c r="I3670">
        <v>20</v>
      </c>
      <c r="J3670" t="s">
        <v>33</v>
      </c>
      <c r="K3670">
        <v>69</v>
      </c>
      <c r="L3670">
        <v>93</v>
      </c>
      <c r="M3670">
        <v>103</v>
      </c>
      <c r="N3670" t="s">
        <v>33</v>
      </c>
      <c r="O3670" t="s">
        <v>33</v>
      </c>
      <c r="P3670" t="s">
        <v>33</v>
      </c>
      <c r="Q3670">
        <v>84</v>
      </c>
      <c r="R3670">
        <v>98</v>
      </c>
      <c r="S3670">
        <v>320</v>
      </c>
      <c r="T3670" t="s">
        <v>33</v>
      </c>
      <c r="U3670" t="s">
        <v>40</v>
      </c>
      <c r="V3670">
        <v>100</v>
      </c>
      <c r="W3670">
        <v>100</v>
      </c>
      <c r="X3670">
        <v>0</v>
      </c>
      <c r="Y3670" t="s">
        <v>34</v>
      </c>
      <c r="Z3670" t="s">
        <v>33</v>
      </c>
      <c r="AA3670" t="e">
        <f>VLOOKUP(Table1[[#This Row],[Facility Name]],D_2,8,0)</f>
        <v>#N/A</v>
      </c>
    </row>
    <row r="3671" spans="1:27" hidden="1" x14ac:dyDescent="0.25">
      <c r="A3671">
        <v>242701</v>
      </c>
      <c r="B3671" t="s">
        <v>4471</v>
      </c>
      <c r="D3671" t="s">
        <v>4202</v>
      </c>
      <c r="F3671" t="s">
        <v>29</v>
      </c>
      <c r="G3671" t="s">
        <v>30</v>
      </c>
      <c r="H3671" t="s">
        <v>31</v>
      </c>
      <c r="I3671">
        <v>12</v>
      </c>
      <c r="J3671" t="s">
        <v>34</v>
      </c>
      <c r="K3671">
        <v>7</v>
      </c>
      <c r="L3671">
        <v>9</v>
      </c>
      <c r="M3671">
        <v>11</v>
      </c>
      <c r="N3671" t="s">
        <v>34</v>
      </c>
      <c r="O3671" t="s">
        <v>33</v>
      </c>
      <c r="P3671" t="s">
        <v>34</v>
      </c>
      <c r="Q3671">
        <v>8</v>
      </c>
      <c r="R3671">
        <v>13</v>
      </c>
      <c r="S3671">
        <v>8</v>
      </c>
      <c r="T3671" t="s">
        <v>34</v>
      </c>
      <c r="U3671" t="s">
        <v>33</v>
      </c>
      <c r="V3671">
        <v>11</v>
      </c>
      <c r="W3671">
        <v>11</v>
      </c>
      <c r="X3671">
        <v>0</v>
      </c>
      <c r="Y3671" t="s">
        <v>34</v>
      </c>
      <c r="Z3671" t="s">
        <v>33</v>
      </c>
      <c r="AA3671" t="e">
        <f>VLOOKUP(Table1[[#This Row],[Facility Name]],D_2,8,0)</f>
        <v>#N/A</v>
      </c>
    </row>
    <row r="3672" spans="1:27" x14ac:dyDescent="0.25">
      <c r="A3672">
        <v>312585</v>
      </c>
      <c r="B3672" t="s">
        <v>3217</v>
      </c>
      <c r="C3672">
        <v>5</v>
      </c>
      <c r="D3672" t="s">
        <v>3214</v>
      </c>
      <c r="E3672" t="s">
        <v>89</v>
      </c>
      <c r="F3672" t="s">
        <v>29</v>
      </c>
      <c r="G3672" t="s">
        <v>30</v>
      </c>
      <c r="H3672" t="s">
        <v>37</v>
      </c>
      <c r="I3672">
        <v>19</v>
      </c>
      <c r="J3672" t="s">
        <v>33</v>
      </c>
      <c r="K3672">
        <v>81</v>
      </c>
      <c r="L3672">
        <v>118</v>
      </c>
      <c r="M3672">
        <v>120</v>
      </c>
      <c r="N3672" t="s">
        <v>33</v>
      </c>
      <c r="O3672" t="s">
        <v>33</v>
      </c>
      <c r="P3672" t="s">
        <v>33</v>
      </c>
      <c r="Q3672">
        <v>88</v>
      </c>
      <c r="R3672">
        <v>82</v>
      </c>
      <c r="S3672">
        <v>383</v>
      </c>
      <c r="T3672" t="s">
        <v>40</v>
      </c>
      <c r="U3672" t="s">
        <v>33</v>
      </c>
      <c r="V3672">
        <v>114</v>
      </c>
      <c r="W3672">
        <v>114</v>
      </c>
      <c r="X3672">
        <v>0</v>
      </c>
      <c r="Y3672" t="s">
        <v>33</v>
      </c>
      <c r="Z3672" t="s">
        <v>33</v>
      </c>
      <c r="AA3672">
        <f>VLOOKUP(Table1[[#This Row],[Facility Name]],D_2,8,0)</f>
        <v>75</v>
      </c>
    </row>
    <row r="3673" spans="1:27" x14ac:dyDescent="0.25">
      <c r="A3673">
        <v>312586</v>
      </c>
      <c r="B3673" t="s">
        <v>3359</v>
      </c>
      <c r="C3673">
        <v>3</v>
      </c>
      <c r="D3673" t="s">
        <v>3214</v>
      </c>
      <c r="E3673" t="s">
        <v>2422</v>
      </c>
      <c r="F3673" t="s">
        <v>29</v>
      </c>
      <c r="G3673" t="s">
        <v>30</v>
      </c>
      <c r="H3673" t="s">
        <v>37</v>
      </c>
      <c r="I3673">
        <v>16</v>
      </c>
      <c r="J3673" t="s">
        <v>33</v>
      </c>
      <c r="K3673">
        <v>56</v>
      </c>
      <c r="L3673">
        <v>80</v>
      </c>
      <c r="M3673">
        <v>79</v>
      </c>
      <c r="N3673" t="s">
        <v>33</v>
      </c>
      <c r="O3673" t="s">
        <v>33</v>
      </c>
      <c r="P3673" t="s">
        <v>33</v>
      </c>
      <c r="Q3673">
        <v>63</v>
      </c>
      <c r="R3673">
        <v>76</v>
      </c>
      <c r="S3673">
        <v>299</v>
      </c>
      <c r="T3673" t="s">
        <v>33</v>
      </c>
      <c r="U3673" t="s">
        <v>33</v>
      </c>
      <c r="V3673">
        <v>81</v>
      </c>
      <c r="W3673">
        <v>81</v>
      </c>
      <c r="X3673">
        <v>0</v>
      </c>
      <c r="Y3673" t="s">
        <v>33</v>
      </c>
      <c r="Z3673" t="s">
        <v>33</v>
      </c>
      <c r="AA3673">
        <f>VLOOKUP(Table1[[#This Row],[Facility Name]],D_2,8,0)</f>
        <v>49</v>
      </c>
    </row>
    <row r="3674" spans="1:27" x14ac:dyDescent="0.25">
      <c r="A3674">
        <v>312588</v>
      </c>
      <c r="B3674" t="s">
        <v>3361</v>
      </c>
      <c r="C3674">
        <v>4</v>
      </c>
      <c r="D3674" t="s">
        <v>3214</v>
      </c>
      <c r="E3674" t="s">
        <v>1959</v>
      </c>
      <c r="F3674" t="s">
        <v>29</v>
      </c>
      <c r="G3674" t="s">
        <v>30</v>
      </c>
      <c r="H3674" t="s">
        <v>37</v>
      </c>
      <c r="I3674">
        <v>18</v>
      </c>
      <c r="J3674" t="s">
        <v>33</v>
      </c>
      <c r="K3674">
        <v>62</v>
      </c>
      <c r="L3674">
        <v>92</v>
      </c>
      <c r="M3674">
        <v>95</v>
      </c>
      <c r="N3674" t="s">
        <v>33</v>
      </c>
      <c r="O3674" t="s">
        <v>33</v>
      </c>
      <c r="P3674" t="s">
        <v>33</v>
      </c>
      <c r="Q3674">
        <v>72</v>
      </c>
      <c r="R3674">
        <v>73</v>
      </c>
      <c r="S3674">
        <v>306</v>
      </c>
      <c r="T3674" t="s">
        <v>33</v>
      </c>
      <c r="U3674" t="s">
        <v>33</v>
      </c>
      <c r="V3674">
        <v>97</v>
      </c>
      <c r="W3674">
        <v>97</v>
      </c>
      <c r="X3674">
        <v>0</v>
      </c>
      <c r="Y3674" t="s">
        <v>33</v>
      </c>
      <c r="Z3674" t="s">
        <v>33</v>
      </c>
      <c r="AA3674">
        <f>VLOOKUP(Table1[[#This Row],[Facility Name]],D_2,8,0)</f>
        <v>70</v>
      </c>
    </row>
    <row r="3675" spans="1:27" x14ac:dyDescent="0.25">
      <c r="A3675">
        <v>312589</v>
      </c>
      <c r="B3675" t="s">
        <v>3305</v>
      </c>
      <c r="C3675">
        <v>5</v>
      </c>
      <c r="D3675" t="s">
        <v>3214</v>
      </c>
      <c r="E3675" t="s">
        <v>534</v>
      </c>
      <c r="F3675" t="s">
        <v>29</v>
      </c>
      <c r="G3675" t="s">
        <v>30</v>
      </c>
      <c r="H3675" t="s">
        <v>3306</v>
      </c>
      <c r="I3675">
        <v>14</v>
      </c>
      <c r="J3675" t="s">
        <v>33</v>
      </c>
      <c r="K3675">
        <v>39</v>
      </c>
      <c r="L3675">
        <v>52</v>
      </c>
      <c r="M3675">
        <v>62</v>
      </c>
      <c r="N3675" t="s">
        <v>33</v>
      </c>
      <c r="O3675" t="s">
        <v>33</v>
      </c>
      <c r="P3675" t="s">
        <v>33</v>
      </c>
      <c r="Q3675">
        <v>48</v>
      </c>
      <c r="R3675">
        <v>54</v>
      </c>
      <c r="S3675">
        <v>195</v>
      </c>
      <c r="T3675" t="s">
        <v>33</v>
      </c>
      <c r="U3675" t="s">
        <v>40</v>
      </c>
      <c r="V3675">
        <v>59</v>
      </c>
      <c r="W3675">
        <v>59</v>
      </c>
      <c r="X3675">
        <v>0</v>
      </c>
      <c r="Y3675" t="s">
        <v>34</v>
      </c>
      <c r="Z3675" t="s">
        <v>33</v>
      </c>
      <c r="AA3675">
        <f>VLOOKUP(Table1[[#This Row],[Facility Name]],D_2,8,0)</f>
        <v>79</v>
      </c>
    </row>
    <row r="3676" spans="1:27" x14ac:dyDescent="0.25">
      <c r="A3676">
        <v>312592</v>
      </c>
      <c r="B3676" t="s">
        <v>3675</v>
      </c>
      <c r="C3676">
        <v>3</v>
      </c>
      <c r="D3676" t="s">
        <v>3214</v>
      </c>
      <c r="E3676" t="s">
        <v>89</v>
      </c>
      <c r="F3676" t="s">
        <v>29</v>
      </c>
      <c r="G3676" t="s">
        <v>30</v>
      </c>
      <c r="H3676" t="s">
        <v>37</v>
      </c>
      <c r="I3676">
        <v>18</v>
      </c>
      <c r="J3676" t="s">
        <v>33</v>
      </c>
      <c r="K3676">
        <v>58</v>
      </c>
      <c r="L3676">
        <v>70</v>
      </c>
      <c r="M3676">
        <v>73</v>
      </c>
      <c r="N3676" t="s">
        <v>33</v>
      </c>
      <c r="O3676" t="s">
        <v>33</v>
      </c>
      <c r="P3676" t="s">
        <v>33</v>
      </c>
      <c r="Q3676">
        <v>64</v>
      </c>
      <c r="R3676">
        <v>58</v>
      </c>
      <c r="S3676">
        <v>299</v>
      </c>
      <c r="T3676" t="s">
        <v>33</v>
      </c>
      <c r="U3676" t="s">
        <v>33</v>
      </c>
      <c r="V3676">
        <v>58</v>
      </c>
      <c r="W3676">
        <v>58</v>
      </c>
      <c r="X3676">
        <v>0</v>
      </c>
      <c r="Y3676" t="s">
        <v>33</v>
      </c>
      <c r="Z3676" t="s">
        <v>33</v>
      </c>
      <c r="AA3676">
        <f>VLOOKUP(Table1[[#This Row],[Facility Name]],D_2,8,0)</f>
        <v>67</v>
      </c>
    </row>
    <row r="3677" spans="1:27" x14ac:dyDescent="0.25">
      <c r="A3677">
        <v>312593</v>
      </c>
      <c r="B3677" t="s">
        <v>3676</v>
      </c>
      <c r="C3677">
        <v>5</v>
      </c>
      <c r="D3677" t="s">
        <v>3214</v>
      </c>
      <c r="E3677" t="s">
        <v>89</v>
      </c>
      <c r="F3677" t="s">
        <v>29</v>
      </c>
      <c r="G3677" t="s">
        <v>30</v>
      </c>
      <c r="H3677" t="s">
        <v>31</v>
      </c>
      <c r="I3677">
        <v>21</v>
      </c>
      <c r="J3677" t="s">
        <v>33</v>
      </c>
      <c r="K3677">
        <v>90</v>
      </c>
      <c r="L3677">
        <v>133</v>
      </c>
      <c r="M3677">
        <v>135</v>
      </c>
      <c r="N3677" t="s">
        <v>33</v>
      </c>
      <c r="O3677" t="s">
        <v>33</v>
      </c>
      <c r="P3677" t="s">
        <v>33</v>
      </c>
      <c r="Q3677">
        <v>98</v>
      </c>
      <c r="R3677">
        <v>81</v>
      </c>
      <c r="S3677">
        <v>453</v>
      </c>
      <c r="T3677" t="s">
        <v>33</v>
      </c>
      <c r="U3677" t="s">
        <v>33</v>
      </c>
      <c r="V3677">
        <v>136</v>
      </c>
      <c r="W3677">
        <v>136</v>
      </c>
      <c r="X3677">
        <v>0</v>
      </c>
      <c r="Y3677" t="s">
        <v>33</v>
      </c>
      <c r="Z3677" t="s">
        <v>33</v>
      </c>
      <c r="AA3677">
        <f>VLOOKUP(Table1[[#This Row],[Facility Name]],D_2,8,0)</f>
        <v>64</v>
      </c>
    </row>
    <row r="3678" spans="1:27" x14ac:dyDescent="0.25">
      <c r="A3678">
        <v>312595</v>
      </c>
      <c r="B3678" t="s">
        <v>3678</v>
      </c>
      <c r="C3678">
        <v>4</v>
      </c>
      <c r="D3678" t="s">
        <v>3214</v>
      </c>
      <c r="E3678" t="s">
        <v>3230</v>
      </c>
      <c r="F3678" t="s">
        <v>44</v>
      </c>
      <c r="G3678" t="s">
        <v>30</v>
      </c>
      <c r="H3678" t="s">
        <v>37</v>
      </c>
      <c r="I3678">
        <v>9</v>
      </c>
      <c r="J3678" t="s">
        <v>33</v>
      </c>
      <c r="K3678">
        <v>53</v>
      </c>
      <c r="L3678">
        <v>75</v>
      </c>
      <c r="M3678">
        <v>85</v>
      </c>
      <c r="N3678" t="s">
        <v>33</v>
      </c>
      <c r="O3678" t="s">
        <v>33</v>
      </c>
      <c r="P3678" t="s">
        <v>33</v>
      </c>
      <c r="Q3678">
        <v>68</v>
      </c>
      <c r="R3678">
        <v>97</v>
      </c>
      <c r="S3678">
        <v>247</v>
      </c>
      <c r="T3678" t="s">
        <v>32</v>
      </c>
      <c r="U3678" t="s">
        <v>33</v>
      </c>
      <c r="V3678">
        <v>81</v>
      </c>
      <c r="W3678">
        <v>81</v>
      </c>
      <c r="X3678">
        <v>0</v>
      </c>
      <c r="Y3678" t="s">
        <v>34</v>
      </c>
      <c r="Z3678" t="s">
        <v>33</v>
      </c>
      <c r="AA3678">
        <f>VLOOKUP(Table1[[#This Row],[Facility Name]],D_2,8,0)</f>
        <v>74</v>
      </c>
    </row>
    <row r="3679" spans="1:27" x14ac:dyDescent="0.25">
      <c r="A3679">
        <v>312596</v>
      </c>
      <c r="B3679" t="s">
        <v>3679</v>
      </c>
      <c r="C3679">
        <v>3</v>
      </c>
      <c r="D3679" t="s">
        <v>3214</v>
      </c>
      <c r="E3679" t="s">
        <v>3255</v>
      </c>
      <c r="F3679" t="s">
        <v>29</v>
      </c>
      <c r="G3679" t="s">
        <v>30</v>
      </c>
      <c r="H3679" t="s">
        <v>37</v>
      </c>
      <c r="I3679">
        <v>19</v>
      </c>
      <c r="J3679" t="s">
        <v>33</v>
      </c>
      <c r="K3679">
        <v>62</v>
      </c>
      <c r="L3679">
        <v>92</v>
      </c>
      <c r="M3679">
        <v>98</v>
      </c>
      <c r="N3679" t="s">
        <v>33</v>
      </c>
      <c r="O3679" t="s">
        <v>32</v>
      </c>
      <c r="P3679" t="s">
        <v>33</v>
      </c>
      <c r="Q3679">
        <v>74</v>
      </c>
      <c r="R3679">
        <v>95</v>
      </c>
      <c r="S3679">
        <v>262</v>
      </c>
      <c r="T3679" t="s">
        <v>33</v>
      </c>
      <c r="U3679" t="s">
        <v>33</v>
      </c>
      <c r="V3679">
        <v>98</v>
      </c>
      <c r="W3679">
        <v>98</v>
      </c>
      <c r="X3679">
        <v>0</v>
      </c>
      <c r="Y3679" t="s">
        <v>33</v>
      </c>
      <c r="Z3679" t="s">
        <v>33</v>
      </c>
      <c r="AA3679">
        <f>VLOOKUP(Table1[[#This Row],[Facility Name]],D_2,8,0)</f>
        <v>50</v>
      </c>
    </row>
    <row r="3680" spans="1:27" hidden="1" x14ac:dyDescent="0.25">
      <c r="A3680">
        <v>312607</v>
      </c>
      <c r="B3680" t="s">
        <v>3550</v>
      </c>
      <c r="C3680">
        <v>5</v>
      </c>
      <c r="D3680" t="s">
        <v>3214</v>
      </c>
      <c r="E3680" t="s">
        <v>2199</v>
      </c>
      <c r="F3680" t="s">
        <v>29</v>
      </c>
      <c r="G3680" t="s">
        <v>30</v>
      </c>
      <c r="H3680" t="s">
        <v>31</v>
      </c>
      <c r="I3680">
        <v>18</v>
      </c>
      <c r="J3680" t="s">
        <v>33</v>
      </c>
      <c r="K3680">
        <v>59</v>
      </c>
      <c r="L3680">
        <v>86</v>
      </c>
      <c r="M3680">
        <v>90</v>
      </c>
      <c r="N3680" t="s">
        <v>33</v>
      </c>
      <c r="O3680" t="s">
        <v>33</v>
      </c>
      <c r="P3680" t="s">
        <v>33</v>
      </c>
      <c r="Q3680">
        <v>70</v>
      </c>
      <c r="R3680">
        <v>58</v>
      </c>
      <c r="S3680">
        <v>286</v>
      </c>
      <c r="T3680" t="s">
        <v>33</v>
      </c>
      <c r="U3680" t="s">
        <v>33</v>
      </c>
      <c r="V3680">
        <v>85</v>
      </c>
      <c r="W3680">
        <v>85</v>
      </c>
      <c r="X3680">
        <v>0</v>
      </c>
      <c r="Y3680" t="s">
        <v>34</v>
      </c>
      <c r="Z3680" t="s">
        <v>33</v>
      </c>
      <c r="AA3680" t="e">
        <f>VLOOKUP(Table1[[#This Row],[Facility Name]],D_2,8,0)</f>
        <v>#N/A</v>
      </c>
    </row>
    <row r="3681" spans="1:27" x14ac:dyDescent="0.25">
      <c r="A3681">
        <v>312598</v>
      </c>
      <c r="B3681" t="s">
        <v>3439</v>
      </c>
      <c r="C3681">
        <v>4</v>
      </c>
      <c r="D3681" t="s">
        <v>3214</v>
      </c>
      <c r="E3681" t="s">
        <v>2422</v>
      </c>
      <c r="F3681" t="s">
        <v>29</v>
      </c>
      <c r="G3681" t="s">
        <v>30</v>
      </c>
      <c r="H3681" t="s">
        <v>37</v>
      </c>
      <c r="I3681">
        <v>19</v>
      </c>
      <c r="J3681" t="s">
        <v>33</v>
      </c>
      <c r="K3681">
        <v>75</v>
      </c>
      <c r="L3681">
        <v>117</v>
      </c>
      <c r="M3681">
        <v>122</v>
      </c>
      <c r="N3681" t="s">
        <v>33</v>
      </c>
      <c r="O3681" t="s">
        <v>33</v>
      </c>
      <c r="P3681" t="s">
        <v>33</v>
      </c>
      <c r="Q3681">
        <v>82</v>
      </c>
      <c r="R3681">
        <v>107</v>
      </c>
      <c r="S3681">
        <v>366</v>
      </c>
      <c r="T3681" t="s">
        <v>33</v>
      </c>
      <c r="U3681" t="s">
        <v>33</v>
      </c>
      <c r="V3681">
        <v>122</v>
      </c>
      <c r="W3681">
        <v>122</v>
      </c>
      <c r="X3681">
        <v>0</v>
      </c>
      <c r="Y3681" t="s">
        <v>33</v>
      </c>
      <c r="Z3681" t="s">
        <v>33</v>
      </c>
      <c r="AA3681">
        <f>VLOOKUP(Table1[[#This Row],[Facility Name]],D_2,8,0)</f>
        <v>48</v>
      </c>
    </row>
    <row r="3682" spans="1:27" x14ac:dyDescent="0.25">
      <c r="A3682">
        <v>312599</v>
      </c>
      <c r="B3682" t="s">
        <v>3440</v>
      </c>
      <c r="C3682">
        <v>3</v>
      </c>
      <c r="D3682" t="s">
        <v>3214</v>
      </c>
      <c r="E3682" t="s">
        <v>2442</v>
      </c>
      <c r="F3682" t="s">
        <v>29</v>
      </c>
      <c r="G3682" t="s">
        <v>30</v>
      </c>
      <c r="H3682" t="s">
        <v>31</v>
      </c>
      <c r="I3682">
        <v>18</v>
      </c>
      <c r="J3682" t="s">
        <v>33</v>
      </c>
      <c r="K3682">
        <v>64</v>
      </c>
      <c r="L3682">
        <v>88</v>
      </c>
      <c r="M3682">
        <v>96</v>
      </c>
      <c r="N3682" t="s">
        <v>33</v>
      </c>
      <c r="O3682" t="s">
        <v>33</v>
      </c>
      <c r="P3682" t="s">
        <v>33</v>
      </c>
      <c r="Q3682">
        <v>73</v>
      </c>
      <c r="R3682">
        <v>88</v>
      </c>
      <c r="S3682">
        <v>247</v>
      </c>
      <c r="T3682" t="s">
        <v>40</v>
      </c>
      <c r="U3682" t="s">
        <v>33</v>
      </c>
      <c r="V3682">
        <v>97</v>
      </c>
      <c r="W3682">
        <v>97</v>
      </c>
      <c r="X3682">
        <v>0</v>
      </c>
      <c r="Y3682" t="s">
        <v>33</v>
      </c>
      <c r="Z3682" t="s">
        <v>33</v>
      </c>
      <c r="AA3682">
        <f>VLOOKUP(Table1[[#This Row],[Facility Name]],D_2,8,0)</f>
        <v>44</v>
      </c>
    </row>
    <row r="3683" spans="1:27" x14ac:dyDescent="0.25">
      <c r="A3683">
        <v>312600</v>
      </c>
      <c r="B3683" t="s">
        <v>3441</v>
      </c>
      <c r="C3683">
        <v>5</v>
      </c>
      <c r="D3683" t="s">
        <v>3214</v>
      </c>
      <c r="E3683" t="s">
        <v>2199</v>
      </c>
      <c r="F3683" t="s">
        <v>44</v>
      </c>
      <c r="G3683" t="s">
        <v>30</v>
      </c>
      <c r="H3683" t="s">
        <v>45</v>
      </c>
      <c r="I3683">
        <v>12</v>
      </c>
      <c r="J3683" t="s">
        <v>33</v>
      </c>
      <c r="K3683">
        <v>49</v>
      </c>
      <c r="L3683">
        <v>70</v>
      </c>
      <c r="M3683">
        <v>75</v>
      </c>
      <c r="N3683" t="s">
        <v>33</v>
      </c>
      <c r="O3683" t="s">
        <v>33</v>
      </c>
      <c r="P3683" t="s">
        <v>40</v>
      </c>
      <c r="Q3683">
        <v>66</v>
      </c>
      <c r="R3683">
        <v>53</v>
      </c>
      <c r="S3683">
        <v>254</v>
      </c>
      <c r="T3683" t="s">
        <v>40</v>
      </c>
      <c r="U3683" t="s">
        <v>33</v>
      </c>
      <c r="V3683">
        <v>70</v>
      </c>
      <c r="W3683">
        <v>70</v>
      </c>
      <c r="X3683">
        <v>0</v>
      </c>
      <c r="Y3683" t="s">
        <v>34</v>
      </c>
      <c r="Z3683" t="s">
        <v>33</v>
      </c>
      <c r="AA3683">
        <f>VLOOKUP(Table1[[#This Row],[Facility Name]],D_2,8,0)</f>
        <v>72</v>
      </c>
    </row>
    <row r="3684" spans="1:27" x14ac:dyDescent="0.25">
      <c r="A3684">
        <v>312602</v>
      </c>
      <c r="B3684" t="s">
        <v>3459</v>
      </c>
      <c r="C3684">
        <v>3</v>
      </c>
      <c r="D3684" t="s">
        <v>3214</v>
      </c>
      <c r="E3684" t="s">
        <v>1959</v>
      </c>
      <c r="F3684" t="s">
        <v>29</v>
      </c>
      <c r="G3684" t="s">
        <v>30</v>
      </c>
      <c r="H3684" t="s">
        <v>37</v>
      </c>
      <c r="I3684">
        <v>18</v>
      </c>
      <c r="J3684" t="s">
        <v>33</v>
      </c>
      <c r="K3684">
        <v>47</v>
      </c>
      <c r="L3684">
        <v>77</v>
      </c>
      <c r="M3684">
        <v>79</v>
      </c>
      <c r="N3684" t="s">
        <v>33</v>
      </c>
      <c r="O3684" t="s">
        <v>33</v>
      </c>
      <c r="P3684" t="s">
        <v>33</v>
      </c>
      <c r="Q3684">
        <v>70</v>
      </c>
      <c r="R3684">
        <v>94</v>
      </c>
      <c r="S3684">
        <v>280</v>
      </c>
      <c r="T3684" t="s">
        <v>33</v>
      </c>
      <c r="U3684" t="s">
        <v>33</v>
      </c>
      <c r="V3684">
        <v>68</v>
      </c>
      <c r="W3684">
        <v>68</v>
      </c>
      <c r="X3684">
        <v>0</v>
      </c>
      <c r="Y3684" t="s">
        <v>34</v>
      </c>
      <c r="Z3684" t="s">
        <v>33</v>
      </c>
      <c r="AA3684">
        <f>VLOOKUP(Table1[[#This Row],[Facility Name]],D_2,8,0)</f>
        <v>57</v>
      </c>
    </row>
    <row r="3685" spans="1:27" x14ac:dyDescent="0.25">
      <c r="A3685">
        <v>312603</v>
      </c>
      <c r="B3685" t="s">
        <v>3460</v>
      </c>
      <c r="C3685">
        <v>4</v>
      </c>
      <c r="D3685" t="s">
        <v>3214</v>
      </c>
      <c r="E3685" t="s">
        <v>1959</v>
      </c>
      <c r="F3685" t="s">
        <v>29</v>
      </c>
      <c r="G3685" t="s">
        <v>30</v>
      </c>
      <c r="H3685" t="s">
        <v>37</v>
      </c>
      <c r="I3685">
        <v>18</v>
      </c>
      <c r="J3685" t="s">
        <v>33</v>
      </c>
      <c r="K3685">
        <v>41</v>
      </c>
      <c r="L3685">
        <v>57</v>
      </c>
      <c r="M3685">
        <v>58</v>
      </c>
      <c r="N3685" t="s">
        <v>33</v>
      </c>
      <c r="O3685" t="s">
        <v>33</v>
      </c>
      <c r="P3685" t="s">
        <v>33</v>
      </c>
      <c r="Q3685">
        <v>47</v>
      </c>
      <c r="R3685">
        <v>59</v>
      </c>
      <c r="S3685">
        <v>216</v>
      </c>
      <c r="T3685" t="s">
        <v>40</v>
      </c>
      <c r="U3685" t="s">
        <v>33</v>
      </c>
      <c r="V3685">
        <v>58</v>
      </c>
      <c r="W3685">
        <v>58</v>
      </c>
      <c r="X3685">
        <v>0</v>
      </c>
      <c r="Y3685" t="s">
        <v>34</v>
      </c>
      <c r="Z3685" t="s">
        <v>33</v>
      </c>
      <c r="AA3685">
        <f>VLOOKUP(Table1[[#This Row],[Facility Name]],D_2,8,0)</f>
        <v>58</v>
      </c>
    </row>
    <row r="3686" spans="1:27" hidden="1" x14ac:dyDescent="0.25">
      <c r="A3686">
        <v>312613</v>
      </c>
      <c r="B3686" t="s">
        <v>3487</v>
      </c>
      <c r="C3686">
        <v>5</v>
      </c>
      <c r="D3686" t="s">
        <v>3214</v>
      </c>
      <c r="E3686" t="s">
        <v>3390</v>
      </c>
      <c r="F3686" t="s">
        <v>29</v>
      </c>
      <c r="G3686" t="s">
        <v>30</v>
      </c>
      <c r="H3686" t="s">
        <v>31</v>
      </c>
      <c r="I3686">
        <v>8</v>
      </c>
      <c r="J3686" t="s">
        <v>33</v>
      </c>
      <c r="K3686">
        <v>30</v>
      </c>
      <c r="L3686">
        <v>38</v>
      </c>
      <c r="M3686">
        <v>42</v>
      </c>
      <c r="N3686" t="s">
        <v>33</v>
      </c>
      <c r="O3686" t="s">
        <v>33</v>
      </c>
      <c r="P3686" t="s">
        <v>33</v>
      </c>
      <c r="Q3686">
        <v>38</v>
      </c>
      <c r="R3686">
        <v>23</v>
      </c>
      <c r="S3686">
        <v>162</v>
      </c>
      <c r="T3686" t="s">
        <v>33</v>
      </c>
      <c r="U3686" t="s">
        <v>33</v>
      </c>
      <c r="V3686">
        <v>41</v>
      </c>
      <c r="W3686">
        <v>41</v>
      </c>
      <c r="X3686">
        <v>0</v>
      </c>
      <c r="Y3686" t="s">
        <v>34</v>
      </c>
      <c r="Z3686" t="s">
        <v>33</v>
      </c>
      <c r="AA3686" t="e">
        <f>VLOOKUP(Table1[[#This Row],[Facility Name]],D_2,8,0)</f>
        <v>#N/A</v>
      </c>
    </row>
    <row r="3687" spans="1:27" hidden="1" x14ac:dyDescent="0.25">
      <c r="A3687">
        <v>312614</v>
      </c>
      <c r="B3687" t="s">
        <v>3488</v>
      </c>
      <c r="C3687">
        <v>5</v>
      </c>
      <c r="D3687" t="s">
        <v>3214</v>
      </c>
      <c r="E3687" t="s">
        <v>3390</v>
      </c>
      <c r="F3687" t="s">
        <v>29</v>
      </c>
      <c r="G3687" t="s">
        <v>30</v>
      </c>
      <c r="H3687" t="s">
        <v>31</v>
      </c>
      <c r="I3687">
        <v>60</v>
      </c>
      <c r="J3687" t="s">
        <v>33</v>
      </c>
      <c r="K3687">
        <v>213</v>
      </c>
      <c r="L3687">
        <v>353</v>
      </c>
      <c r="M3687">
        <v>362</v>
      </c>
      <c r="N3687" t="s">
        <v>33</v>
      </c>
      <c r="O3687" t="s">
        <v>33</v>
      </c>
      <c r="P3687" t="s">
        <v>33</v>
      </c>
      <c r="Q3687">
        <v>230</v>
      </c>
      <c r="R3687">
        <v>228</v>
      </c>
      <c r="S3687">
        <v>1049</v>
      </c>
      <c r="T3687" t="s">
        <v>33</v>
      </c>
      <c r="U3687" t="s">
        <v>40</v>
      </c>
      <c r="V3687">
        <v>328</v>
      </c>
      <c r="W3687">
        <v>328</v>
      </c>
      <c r="X3687">
        <v>0</v>
      </c>
      <c r="Y3687" t="s">
        <v>33</v>
      </c>
      <c r="Z3687" t="s">
        <v>33</v>
      </c>
      <c r="AA3687" t="e">
        <f>VLOOKUP(Table1[[#This Row],[Facility Name]],D_2,8,0)</f>
        <v>#N/A</v>
      </c>
    </row>
    <row r="3688" spans="1:27" hidden="1" x14ac:dyDescent="0.25">
      <c r="A3688">
        <v>312615</v>
      </c>
      <c r="B3688" t="s">
        <v>3489</v>
      </c>
      <c r="C3688">
        <v>5</v>
      </c>
      <c r="D3688" t="s">
        <v>3214</v>
      </c>
      <c r="E3688" t="s">
        <v>3255</v>
      </c>
      <c r="F3688" t="s">
        <v>29</v>
      </c>
      <c r="G3688" t="s">
        <v>30</v>
      </c>
      <c r="H3688" t="s">
        <v>31</v>
      </c>
      <c r="I3688">
        <v>36</v>
      </c>
      <c r="J3688" t="s">
        <v>33</v>
      </c>
      <c r="K3688">
        <v>149</v>
      </c>
      <c r="L3688">
        <v>227</v>
      </c>
      <c r="M3688">
        <v>240</v>
      </c>
      <c r="N3688" t="s">
        <v>33</v>
      </c>
      <c r="O3688" t="s">
        <v>33</v>
      </c>
      <c r="P3688" t="s">
        <v>40</v>
      </c>
      <c r="Q3688">
        <v>181</v>
      </c>
      <c r="R3688">
        <v>163</v>
      </c>
      <c r="S3688">
        <v>773</v>
      </c>
      <c r="T3688" t="s">
        <v>40</v>
      </c>
      <c r="U3688" t="s">
        <v>40</v>
      </c>
      <c r="V3688">
        <v>214</v>
      </c>
      <c r="W3688">
        <v>214</v>
      </c>
      <c r="X3688">
        <v>1</v>
      </c>
      <c r="Y3688" t="s">
        <v>40</v>
      </c>
      <c r="Z3688" t="s">
        <v>40</v>
      </c>
      <c r="AA3688" t="e">
        <f>VLOOKUP(Table1[[#This Row],[Facility Name]],D_2,8,0)</f>
        <v>#N/A</v>
      </c>
    </row>
    <row r="3689" spans="1:27" hidden="1" x14ac:dyDescent="0.25">
      <c r="A3689">
        <v>312616</v>
      </c>
      <c r="B3689" t="s">
        <v>3490</v>
      </c>
      <c r="C3689">
        <v>5</v>
      </c>
      <c r="D3689" t="s">
        <v>3214</v>
      </c>
      <c r="E3689" t="s">
        <v>3255</v>
      </c>
      <c r="F3689" t="s">
        <v>29</v>
      </c>
      <c r="G3689" t="s">
        <v>30</v>
      </c>
      <c r="H3689" t="s">
        <v>31</v>
      </c>
      <c r="I3689">
        <v>20</v>
      </c>
      <c r="J3689" t="s">
        <v>32</v>
      </c>
      <c r="K3689">
        <v>64</v>
      </c>
      <c r="L3689">
        <v>90</v>
      </c>
      <c r="M3689">
        <v>95</v>
      </c>
      <c r="N3689" t="s">
        <v>33</v>
      </c>
      <c r="O3689" t="s">
        <v>33</v>
      </c>
      <c r="P3689" t="s">
        <v>40</v>
      </c>
      <c r="Q3689">
        <v>81</v>
      </c>
      <c r="R3689">
        <v>77</v>
      </c>
      <c r="S3689">
        <v>403</v>
      </c>
      <c r="T3689" t="s">
        <v>33</v>
      </c>
      <c r="U3689" t="s">
        <v>33</v>
      </c>
      <c r="V3689">
        <v>94</v>
      </c>
      <c r="W3689">
        <v>94</v>
      </c>
      <c r="X3689">
        <v>0</v>
      </c>
      <c r="Y3689" t="s">
        <v>34</v>
      </c>
      <c r="Z3689" t="s">
        <v>33</v>
      </c>
      <c r="AA3689" t="e">
        <f>VLOOKUP(Table1[[#This Row],[Facility Name]],D_2,8,0)</f>
        <v>#N/A</v>
      </c>
    </row>
    <row r="3690" spans="1:27" x14ac:dyDescent="0.25">
      <c r="A3690">
        <v>312604</v>
      </c>
      <c r="B3690" t="s">
        <v>3461</v>
      </c>
      <c r="C3690">
        <v>3</v>
      </c>
      <c r="D3690" t="s">
        <v>3214</v>
      </c>
      <c r="E3690" t="s">
        <v>3154</v>
      </c>
      <c r="F3690" t="s">
        <v>29</v>
      </c>
      <c r="G3690" t="s">
        <v>30</v>
      </c>
      <c r="H3690" t="s">
        <v>3306</v>
      </c>
      <c r="I3690">
        <v>18</v>
      </c>
      <c r="J3690" t="s">
        <v>33</v>
      </c>
      <c r="K3690">
        <v>44</v>
      </c>
      <c r="L3690">
        <v>65</v>
      </c>
      <c r="M3690">
        <v>70</v>
      </c>
      <c r="N3690" t="s">
        <v>33</v>
      </c>
      <c r="O3690" t="s">
        <v>33</v>
      </c>
      <c r="P3690" t="s">
        <v>33</v>
      </c>
      <c r="Q3690">
        <v>56</v>
      </c>
      <c r="R3690">
        <v>78</v>
      </c>
      <c r="S3690">
        <v>255</v>
      </c>
      <c r="T3690" t="s">
        <v>40</v>
      </c>
      <c r="U3690" t="s">
        <v>33</v>
      </c>
      <c r="V3690">
        <v>70</v>
      </c>
      <c r="W3690">
        <v>70</v>
      </c>
      <c r="X3690">
        <v>0</v>
      </c>
      <c r="Y3690" t="s">
        <v>33</v>
      </c>
      <c r="Z3690" t="s">
        <v>33</v>
      </c>
      <c r="AA3690">
        <f>VLOOKUP(Table1[[#This Row],[Facility Name]],D_2,8,0)</f>
        <v>66</v>
      </c>
    </row>
    <row r="3691" spans="1:27" x14ac:dyDescent="0.25">
      <c r="A3691">
        <v>312606</v>
      </c>
      <c r="B3691" t="s">
        <v>3529</v>
      </c>
      <c r="C3691">
        <v>5</v>
      </c>
      <c r="D3691" t="s">
        <v>3214</v>
      </c>
      <c r="E3691" t="s">
        <v>3390</v>
      </c>
      <c r="F3691" t="s">
        <v>29</v>
      </c>
      <c r="G3691" t="s">
        <v>30</v>
      </c>
      <c r="H3691" t="s">
        <v>407</v>
      </c>
      <c r="I3691">
        <v>19</v>
      </c>
      <c r="J3691" t="s">
        <v>33</v>
      </c>
      <c r="K3691">
        <v>67</v>
      </c>
      <c r="L3691">
        <v>98</v>
      </c>
      <c r="M3691">
        <v>99</v>
      </c>
      <c r="N3691" t="s">
        <v>33</v>
      </c>
      <c r="O3691" t="s">
        <v>33</v>
      </c>
      <c r="P3691" t="s">
        <v>33</v>
      </c>
      <c r="Q3691">
        <v>82</v>
      </c>
      <c r="R3691">
        <v>70</v>
      </c>
      <c r="S3691">
        <v>384</v>
      </c>
      <c r="T3691" t="s">
        <v>40</v>
      </c>
      <c r="U3691" t="s">
        <v>40</v>
      </c>
      <c r="V3691">
        <v>94</v>
      </c>
      <c r="W3691">
        <v>94</v>
      </c>
      <c r="X3691">
        <v>0</v>
      </c>
      <c r="Y3691" t="s">
        <v>33</v>
      </c>
      <c r="Z3691" t="s">
        <v>33</v>
      </c>
      <c r="AA3691">
        <f>VLOOKUP(Table1[[#This Row],[Facility Name]],D_2,8,0)</f>
        <v>76</v>
      </c>
    </row>
    <row r="3692" spans="1:27" x14ac:dyDescent="0.25">
      <c r="A3692">
        <v>312608</v>
      </c>
      <c r="B3692" t="s">
        <v>3551</v>
      </c>
      <c r="C3692">
        <v>5</v>
      </c>
      <c r="D3692" t="s">
        <v>3214</v>
      </c>
      <c r="E3692" t="s">
        <v>2077</v>
      </c>
      <c r="F3692" t="s">
        <v>29</v>
      </c>
      <c r="G3692" t="s">
        <v>30</v>
      </c>
      <c r="H3692" t="s">
        <v>37</v>
      </c>
      <c r="I3692">
        <v>19</v>
      </c>
      <c r="J3692" t="s">
        <v>33</v>
      </c>
      <c r="K3692">
        <v>45</v>
      </c>
      <c r="L3692">
        <v>90</v>
      </c>
      <c r="M3692">
        <v>89</v>
      </c>
      <c r="N3692" t="s">
        <v>33</v>
      </c>
      <c r="O3692" t="s">
        <v>33</v>
      </c>
      <c r="P3692" t="s">
        <v>33</v>
      </c>
      <c r="Q3692">
        <v>65</v>
      </c>
      <c r="R3692">
        <v>70</v>
      </c>
      <c r="S3692">
        <v>251</v>
      </c>
      <c r="T3692" t="s">
        <v>32</v>
      </c>
      <c r="U3692" t="s">
        <v>33</v>
      </c>
      <c r="V3692">
        <v>79</v>
      </c>
      <c r="W3692">
        <v>79</v>
      </c>
      <c r="X3692">
        <v>0</v>
      </c>
      <c r="Y3692" t="s">
        <v>33</v>
      </c>
      <c r="Z3692" t="s">
        <v>33</v>
      </c>
      <c r="AA3692">
        <f>VLOOKUP(Table1[[#This Row],[Facility Name]],D_2,8,0)</f>
        <v>78</v>
      </c>
    </row>
    <row r="3693" spans="1:27" x14ac:dyDescent="0.25">
      <c r="A3693">
        <v>312609</v>
      </c>
      <c r="B3693" t="s">
        <v>3552</v>
      </c>
      <c r="C3693">
        <v>5</v>
      </c>
      <c r="D3693" t="s">
        <v>3214</v>
      </c>
      <c r="E3693" t="s">
        <v>2199</v>
      </c>
      <c r="F3693" t="s">
        <v>29</v>
      </c>
      <c r="G3693" t="s">
        <v>30</v>
      </c>
      <c r="H3693" t="s">
        <v>37</v>
      </c>
      <c r="I3693">
        <v>19</v>
      </c>
      <c r="J3693" t="s">
        <v>33</v>
      </c>
      <c r="K3693">
        <v>34</v>
      </c>
      <c r="L3693">
        <v>58</v>
      </c>
      <c r="M3693">
        <v>58</v>
      </c>
      <c r="N3693" t="s">
        <v>33</v>
      </c>
      <c r="O3693" t="s">
        <v>33</v>
      </c>
      <c r="P3693" t="s">
        <v>33</v>
      </c>
      <c r="Q3693">
        <v>44</v>
      </c>
      <c r="R3693">
        <v>35</v>
      </c>
      <c r="S3693">
        <v>220</v>
      </c>
      <c r="T3693" t="s">
        <v>33</v>
      </c>
      <c r="U3693" t="s">
        <v>33</v>
      </c>
      <c r="V3693">
        <v>56</v>
      </c>
      <c r="W3693">
        <v>56</v>
      </c>
      <c r="X3693">
        <v>0</v>
      </c>
      <c r="Y3693" t="s">
        <v>34</v>
      </c>
      <c r="Z3693" t="s">
        <v>33</v>
      </c>
      <c r="AA3693">
        <f>VLOOKUP(Table1[[#This Row],[Facility Name]],D_2,8,0)</f>
        <v>74</v>
      </c>
    </row>
    <row r="3694" spans="1:27" x14ac:dyDescent="0.25">
      <c r="A3694">
        <v>312610</v>
      </c>
      <c r="B3694" t="s">
        <v>3553</v>
      </c>
      <c r="C3694">
        <v>4</v>
      </c>
      <c r="D3694" t="s">
        <v>3214</v>
      </c>
      <c r="E3694" t="s">
        <v>3154</v>
      </c>
      <c r="F3694" t="s">
        <v>29</v>
      </c>
      <c r="G3694" t="s">
        <v>30</v>
      </c>
      <c r="H3694" t="s">
        <v>31</v>
      </c>
      <c r="I3694">
        <v>13</v>
      </c>
      <c r="J3694" t="s">
        <v>33</v>
      </c>
      <c r="K3694">
        <v>53</v>
      </c>
      <c r="L3694">
        <v>85</v>
      </c>
      <c r="M3694">
        <v>89</v>
      </c>
      <c r="N3694" t="s">
        <v>33</v>
      </c>
      <c r="O3694" t="s">
        <v>33</v>
      </c>
      <c r="P3694" t="s">
        <v>40</v>
      </c>
      <c r="Q3694">
        <v>69</v>
      </c>
      <c r="R3694">
        <v>73</v>
      </c>
      <c r="S3694">
        <v>275</v>
      </c>
      <c r="T3694" t="s">
        <v>33</v>
      </c>
      <c r="U3694" t="s">
        <v>33</v>
      </c>
      <c r="V3694">
        <v>57</v>
      </c>
      <c r="W3694">
        <v>57</v>
      </c>
      <c r="X3694">
        <v>0</v>
      </c>
      <c r="Y3694" t="s">
        <v>40</v>
      </c>
      <c r="Z3694" t="s">
        <v>40</v>
      </c>
      <c r="AA3694">
        <f>VLOOKUP(Table1[[#This Row],[Facility Name]],D_2,8,0)</f>
        <v>71</v>
      </c>
    </row>
    <row r="3695" spans="1:27" hidden="1" x14ac:dyDescent="0.25">
      <c r="A3695">
        <v>312621</v>
      </c>
      <c r="B3695" t="s">
        <v>3258</v>
      </c>
      <c r="C3695">
        <v>3</v>
      </c>
      <c r="D3695" t="s">
        <v>3214</v>
      </c>
      <c r="E3695" t="s">
        <v>2199</v>
      </c>
      <c r="F3695" t="s">
        <v>29</v>
      </c>
      <c r="G3695" t="s">
        <v>30</v>
      </c>
      <c r="H3695" t="s">
        <v>31</v>
      </c>
      <c r="I3695">
        <v>19</v>
      </c>
      <c r="J3695" t="s">
        <v>33</v>
      </c>
      <c r="K3695">
        <v>57</v>
      </c>
      <c r="L3695">
        <v>101</v>
      </c>
      <c r="M3695">
        <v>108</v>
      </c>
      <c r="N3695" t="s">
        <v>33</v>
      </c>
      <c r="O3695" t="s">
        <v>33</v>
      </c>
      <c r="P3695" t="s">
        <v>33</v>
      </c>
      <c r="Q3695">
        <v>73</v>
      </c>
      <c r="R3695">
        <v>106</v>
      </c>
      <c r="S3695">
        <v>324</v>
      </c>
      <c r="T3695" t="s">
        <v>40</v>
      </c>
      <c r="U3695" t="s">
        <v>33</v>
      </c>
      <c r="V3695">
        <v>103</v>
      </c>
      <c r="W3695">
        <v>103</v>
      </c>
      <c r="X3695">
        <v>4</v>
      </c>
      <c r="Y3695" t="s">
        <v>33</v>
      </c>
      <c r="Z3695" t="s">
        <v>33</v>
      </c>
      <c r="AA3695" t="e">
        <f>VLOOKUP(Table1[[#This Row],[Facility Name]],D_2,8,0)</f>
        <v>#N/A</v>
      </c>
    </row>
    <row r="3696" spans="1:27" x14ac:dyDescent="0.25">
      <c r="A3696">
        <v>312611</v>
      </c>
      <c r="B3696" t="s">
        <v>3554</v>
      </c>
      <c r="C3696">
        <v>4</v>
      </c>
      <c r="D3696" t="s">
        <v>3214</v>
      </c>
      <c r="E3696" t="s">
        <v>1959</v>
      </c>
      <c r="F3696" t="s">
        <v>29</v>
      </c>
      <c r="G3696" t="s">
        <v>30</v>
      </c>
      <c r="H3696" t="s">
        <v>37</v>
      </c>
      <c r="I3696">
        <v>19</v>
      </c>
      <c r="J3696" t="s">
        <v>33</v>
      </c>
      <c r="K3696">
        <v>70</v>
      </c>
      <c r="L3696">
        <v>116</v>
      </c>
      <c r="M3696">
        <v>125</v>
      </c>
      <c r="N3696" t="s">
        <v>33</v>
      </c>
      <c r="O3696" t="s">
        <v>33</v>
      </c>
      <c r="P3696" t="s">
        <v>33</v>
      </c>
      <c r="Q3696">
        <v>88</v>
      </c>
      <c r="R3696">
        <v>98</v>
      </c>
      <c r="S3696">
        <v>360</v>
      </c>
      <c r="T3696" t="s">
        <v>33</v>
      </c>
      <c r="U3696" t="s">
        <v>33</v>
      </c>
      <c r="V3696">
        <v>113</v>
      </c>
      <c r="W3696">
        <v>113</v>
      </c>
      <c r="X3696">
        <v>0</v>
      </c>
      <c r="Y3696" t="s">
        <v>33</v>
      </c>
      <c r="Z3696" t="s">
        <v>40</v>
      </c>
      <c r="AA3696">
        <f>VLOOKUP(Table1[[#This Row],[Facility Name]],D_2,8,0)</f>
        <v>74</v>
      </c>
    </row>
    <row r="3697" spans="1:27" hidden="1" x14ac:dyDescent="0.25">
      <c r="A3697">
        <v>312623</v>
      </c>
      <c r="B3697" t="s">
        <v>3285</v>
      </c>
      <c r="C3697">
        <v>5</v>
      </c>
      <c r="D3697" t="s">
        <v>3214</v>
      </c>
      <c r="E3697" t="s">
        <v>2077</v>
      </c>
      <c r="F3697" t="s">
        <v>29</v>
      </c>
      <c r="G3697" t="s">
        <v>30</v>
      </c>
      <c r="H3697" t="s">
        <v>31</v>
      </c>
      <c r="I3697">
        <v>12</v>
      </c>
      <c r="J3697" t="s">
        <v>33</v>
      </c>
      <c r="K3697">
        <v>47</v>
      </c>
      <c r="L3697">
        <v>64</v>
      </c>
      <c r="M3697">
        <v>69</v>
      </c>
      <c r="N3697" t="s">
        <v>33</v>
      </c>
      <c r="O3697" t="s">
        <v>33</v>
      </c>
      <c r="P3697" t="s">
        <v>33</v>
      </c>
      <c r="Q3697">
        <v>59</v>
      </c>
      <c r="R3697">
        <v>69</v>
      </c>
      <c r="S3697">
        <v>225</v>
      </c>
      <c r="T3697" t="s">
        <v>33</v>
      </c>
      <c r="U3697" t="s">
        <v>40</v>
      </c>
      <c r="V3697">
        <v>69</v>
      </c>
      <c r="W3697">
        <v>69</v>
      </c>
      <c r="X3697">
        <v>0</v>
      </c>
      <c r="Y3697" t="s">
        <v>34</v>
      </c>
      <c r="Z3697" t="s">
        <v>33</v>
      </c>
      <c r="AA3697" t="e">
        <f>VLOOKUP(Table1[[#This Row],[Facility Name]],D_2,8,0)</f>
        <v>#N/A</v>
      </c>
    </row>
    <row r="3698" spans="1:27" hidden="1" x14ac:dyDescent="0.25">
      <c r="A3698">
        <v>312624</v>
      </c>
      <c r="B3698" t="s">
        <v>3364</v>
      </c>
      <c r="C3698">
        <v>5</v>
      </c>
      <c r="D3698" t="s">
        <v>3214</v>
      </c>
      <c r="E3698" t="s">
        <v>2077</v>
      </c>
      <c r="F3698" t="s">
        <v>29</v>
      </c>
      <c r="G3698" t="s">
        <v>30</v>
      </c>
      <c r="H3698" t="s">
        <v>514</v>
      </c>
      <c r="I3698">
        <v>11</v>
      </c>
      <c r="J3698" t="s">
        <v>33</v>
      </c>
      <c r="K3698">
        <v>53</v>
      </c>
      <c r="L3698">
        <v>83</v>
      </c>
      <c r="M3698">
        <v>89</v>
      </c>
      <c r="N3698" t="s">
        <v>33</v>
      </c>
      <c r="O3698" t="s">
        <v>33</v>
      </c>
      <c r="P3698" t="s">
        <v>33</v>
      </c>
      <c r="Q3698">
        <v>63</v>
      </c>
      <c r="R3698">
        <v>66</v>
      </c>
      <c r="S3698">
        <v>300</v>
      </c>
      <c r="T3698" t="s">
        <v>40</v>
      </c>
      <c r="U3698" t="s">
        <v>40</v>
      </c>
      <c r="V3698">
        <v>80</v>
      </c>
      <c r="W3698">
        <v>80</v>
      </c>
      <c r="X3698">
        <v>0</v>
      </c>
      <c r="Y3698" t="s">
        <v>34</v>
      </c>
      <c r="Z3698" t="s">
        <v>33</v>
      </c>
      <c r="AA3698" t="e">
        <f>VLOOKUP(Table1[[#This Row],[Facility Name]],D_2,8,0)</f>
        <v>#N/A</v>
      </c>
    </row>
    <row r="3699" spans="1:27" x14ac:dyDescent="0.25">
      <c r="A3699">
        <v>312612</v>
      </c>
      <c r="B3699" t="s">
        <v>3486</v>
      </c>
      <c r="C3699">
        <v>4</v>
      </c>
      <c r="D3699" t="s">
        <v>3214</v>
      </c>
      <c r="E3699" t="s">
        <v>480</v>
      </c>
      <c r="F3699" t="s">
        <v>29</v>
      </c>
      <c r="G3699" t="s">
        <v>30</v>
      </c>
      <c r="H3699" t="s">
        <v>37</v>
      </c>
      <c r="I3699">
        <v>19</v>
      </c>
      <c r="J3699" t="s">
        <v>33</v>
      </c>
      <c r="K3699">
        <v>90</v>
      </c>
      <c r="L3699">
        <v>136</v>
      </c>
      <c r="M3699">
        <v>144</v>
      </c>
      <c r="N3699" t="s">
        <v>33</v>
      </c>
      <c r="O3699" t="s">
        <v>33</v>
      </c>
      <c r="P3699" t="s">
        <v>33</v>
      </c>
      <c r="Q3699">
        <v>99</v>
      </c>
      <c r="R3699">
        <v>84</v>
      </c>
      <c r="S3699">
        <v>423</v>
      </c>
      <c r="T3699" t="s">
        <v>33</v>
      </c>
      <c r="U3699" t="s">
        <v>33</v>
      </c>
      <c r="V3699">
        <v>130</v>
      </c>
      <c r="W3699">
        <v>130</v>
      </c>
      <c r="X3699">
        <v>0</v>
      </c>
      <c r="Y3699" t="s">
        <v>33</v>
      </c>
      <c r="Z3699" t="s">
        <v>33</v>
      </c>
      <c r="AA3699">
        <f>VLOOKUP(Table1[[#This Row],[Facility Name]],D_2,8,0)</f>
        <v>73</v>
      </c>
    </row>
    <row r="3700" spans="1:27" x14ac:dyDescent="0.25">
      <c r="A3700">
        <v>312617</v>
      </c>
      <c r="B3700" t="s">
        <v>3507</v>
      </c>
      <c r="C3700">
        <v>4</v>
      </c>
      <c r="D3700" t="s">
        <v>3214</v>
      </c>
      <c r="E3700" t="s">
        <v>2571</v>
      </c>
      <c r="F3700" t="s">
        <v>29</v>
      </c>
      <c r="G3700" t="s">
        <v>30</v>
      </c>
      <c r="H3700" t="s">
        <v>31</v>
      </c>
      <c r="I3700">
        <v>20</v>
      </c>
      <c r="J3700" t="s">
        <v>33</v>
      </c>
      <c r="K3700">
        <v>29</v>
      </c>
      <c r="L3700">
        <v>48</v>
      </c>
      <c r="M3700">
        <v>51</v>
      </c>
      <c r="N3700" t="s">
        <v>33</v>
      </c>
      <c r="O3700" t="s">
        <v>33</v>
      </c>
      <c r="P3700" t="s">
        <v>33</v>
      </c>
      <c r="Q3700">
        <v>37</v>
      </c>
      <c r="R3700">
        <v>54</v>
      </c>
      <c r="S3700">
        <v>181</v>
      </c>
      <c r="T3700" t="s">
        <v>33</v>
      </c>
      <c r="U3700" t="s">
        <v>33</v>
      </c>
      <c r="V3700">
        <v>51</v>
      </c>
      <c r="W3700">
        <v>51</v>
      </c>
      <c r="X3700">
        <v>0</v>
      </c>
      <c r="Y3700" t="s">
        <v>34</v>
      </c>
      <c r="Z3700" t="s">
        <v>33</v>
      </c>
      <c r="AA3700">
        <f>VLOOKUP(Table1[[#This Row],[Facility Name]],D_2,8,0)</f>
        <v>53</v>
      </c>
    </row>
    <row r="3701" spans="1:27" x14ac:dyDescent="0.25">
      <c r="A3701">
        <v>312618</v>
      </c>
      <c r="B3701" t="s">
        <v>3254</v>
      </c>
      <c r="C3701">
        <v>5</v>
      </c>
      <c r="D3701" t="s">
        <v>3214</v>
      </c>
      <c r="E3701" t="s">
        <v>3255</v>
      </c>
      <c r="F3701" t="s">
        <v>29</v>
      </c>
      <c r="G3701" t="s">
        <v>30</v>
      </c>
      <c r="H3701" t="s">
        <v>37</v>
      </c>
      <c r="I3701">
        <v>30</v>
      </c>
      <c r="J3701" t="s">
        <v>33</v>
      </c>
      <c r="K3701">
        <v>97</v>
      </c>
      <c r="L3701">
        <v>139</v>
      </c>
      <c r="M3701">
        <v>146</v>
      </c>
      <c r="N3701" t="s">
        <v>33</v>
      </c>
      <c r="O3701" t="s">
        <v>33</v>
      </c>
      <c r="P3701" t="s">
        <v>40</v>
      </c>
      <c r="Q3701">
        <v>123</v>
      </c>
      <c r="R3701">
        <v>137</v>
      </c>
      <c r="S3701">
        <v>498</v>
      </c>
      <c r="T3701" t="s">
        <v>33</v>
      </c>
      <c r="U3701" t="s">
        <v>33</v>
      </c>
      <c r="V3701">
        <v>146</v>
      </c>
      <c r="W3701">
        <v>146</v>
      </c>
      <c r="X3701">
        <v>0</v>
      </c>
      <c r="Y3701" t="s">
        <v>33</v>
      </c>
      <c r="Z3701" t="s">
        <v>33</v>
      </c>
      <c r="AA3701">
        <f>VLOOKUP(Table1[[#This Row],[Facility Name]],D_2,8,0)</f>
        <v>68</v>
      </c>
    </row>
    <row r="3702" spans="1:27" x14ac:dyDescent="0.25">
      <c r="A3702">
        <v>312619</v>
      </c>
      <c r="B3702" t="s">
        <v>3256</v>
      </c>
      <c r="C3702">
        <v>4</v>
      </c>
      <c r="D3702" t="s">
        <v>3214</v>
      </c>
      <c r="E3702" t="s">
        <v>2422</v>
      </c>
      <c r="F3702" t="s">
        <v>29</v>
      </c>
      <c r="G3702" t="s">
        <v>30</v>
      </c>
      <c r="H3702" t="s">
        <v>37</v>
      </c>
      <c r="I3702">
        <v>19</v>
      </c>
      <c r="J3702" t="s">
        <v>33</v>
      </c>
      <c r="K3702">
        <v>72</v>
      </c>
      <c r="L3702">
        <v>131</v>
      </c>
      <c r="M3702">
        <v>134</v>
      </c>
      <c r="N3702" t="s">
        <v>33</v>
      </c>
      <c r="O3702" t="s">
        <v>33</v>
      </c>
      <c r="P3702" t="s">
        <v>33</v>
      </c>
      <c r="Q3702">
        <v>104</v>
      </c>
      <c r="R3702">
        <v>86</v>
      </c>
      <c r="S3702">
        <v>438</v>
      </c>
      <c r="T3702" t="s">
        <v>33</v>
      </c>
      <c r="U3702" t="s">
        <v>33</v>
      </c>
      <c r="V3702">
        <v>115</v>
      </c>
      <c r="W3702">
        <v>115</v>
      </c>
      <c r="X3702">
        <v>0</v>
      </c>
      <c r="Y3702" t="s">
        <v>33</v>
      </c>
      <c r="Z3702" t="s">
        <v>33</v>
      </c>
      <c r="AA3702">
        <f>VLOOKUP(Table1[[#This Row],[Facility Name]],D_2,8,0)</f>
        <v>67</v>
      </c>
    </row>
    <row r="3703" spans="1:27" x14ac:dyDescent="0.25">
      <c r="A3703">
        <v>312620</v>
      </c>
      <c r="B3703" t="s">
        <v>3257</v>
      </c>
      <c r="C3703">
        <v>5</v>
      </c>
      <c r="D3703" t="s">
        <v>3214</v>
      </c>
      <c r="E3703" t="s">
        <v>3255</v>
      </c>
      <c r="F3703" t="s">
        <v>29</v>
      </c>
      <c r="G3703" t="s">
        <v>30</v>
      </c>
      <c r="H3703" t="s">
        <v>37</v>
      </c>
      <c r="I3703">
        <v>19</v>
      </c>
      <c r="J3703" t="s">
        <v>33</v>
      </c>
      <c r="K3703">
        <v>79</v>
      </c>
      <c r="L3703">
        <v>107</v>
      </c>
      <c r="M3703">
        <v>116</v>
      </c>
      <c r="N3703" t="s">
        <v>33</v>
      </c>
      <c r="O3703" t="s">
        <v>33</v>
      </c>
      <c r="P3703" t="s">
        <v>40</v>
      </c>
      <c r="Q3703">
        <v>97</v>
      </c>
      <c r="R3703">
        <v>92</v>
      </c>
      <c r="S3703">
        <v>355</v>
      </c>
      <c r="T3703" t="s">
        <v>33</v>
      </c>
      <c r="U3703" t="s">
        <v>40</v>
      </c>
      <c r="V3703">
        <v>116</v>
      </c>
      <c r="W3703">
        <v>116</v>
      </c>
      <c r="X3703">
        <v>0</v>
      </c>
      <c r="Y3703" t="s">
        <v>40</v>
      </c>
      <c r="Z3703" t="s">
        <v>33</v>
      </c>
      <c r="AA3703">
        <f>VLOOKUP(Table1[[#This Row],[Facility Name]],D_2,8,0)</f>
        <v>77</v>
      </c>
    </row>
    <row r="3704" spans="1:27" x14ac:dyDescent="0.25">
      <c r="A3704">
        <v>312622</v>
      </c>
      <c r="B3704" t="s">
        <v>3284</v>
      </c>
      <c r="C3704">
        <v>4</v>
      </c>
      <c r="D3704" t="s">
        <v>3214</v>
      </c>
      <c r="E3704" t="s">
        <v>89</v>
      </c>
      <c r="F3704" t="s">
        <v>29</v>
      </c>
      <c r="G3704" t="s">
        <v>30</v>
      </c>
      <c r="H3704" t="s">
        <v>31</v>
      </c>
      <c r="I3704">
        <v>22</v>
      </c>
      <c r="J3704" t="s">
        <v>32</v>
      </c>
      <c r="K3704">
        <v>120</v>
      </c>
      <c r="L3704">
        <v>185</v>
      </c>
      <c r="M3704">
        <v>186</v>
      </c>
      <c r="N3704" t="s">
        <v>33</v>
      </c>
      <c r="O3704" t="s">
        <v>33</v>
      </c>
      <c r="P3704" t="s">
        <v>33</v>
      </c>
      <c r="Q3704">
        <v>130</v>
      </c>
      <c r="R3704">
        <v>124</v>
      </c>
      <c r="S3704">
        <v>578</v>
      </c>
      <c r="T3704" t="s">
        <v>33</v>
      </c>
      <c r="U3704" t="s">
        <v>33</v>
      </c>
      <c r="V3704">
        <v>181</v>
      </c>
      <c r="W3704">
        <v>181</v>
      </c>
      <c r="X3704">
        <v>0</v>
      </c>
      <c r="Y3704" t="s">
        <v>33</v>
      </c>
      <c r="Z3704" t="s">
        <v>33</v>
      </c>
      <c r="AA3704">
        <f>VLOOKUP(Table1[[#This Row],[Facility Name]],D_2,8,0)</f>
        <v>68</v>
      </c>
    </row>
    <row r="3705" spans="1:27" x14ac:dyDescent="0.25">
      <c r="A3705">
        <v>312625</v>
      </c>
      <c r="B3705" t="s">
        <v>3365</v>
      </c>
      <c r="C3705">
        <v>3</v>
      </c>
      <c r="D3705" t="s">
        <v>3214</v>
      </c>
      <c r="E3705" t="s">
        <v>3366</v>
      </c>
      <c r="F3705" t="s">
        <v>29</v>
      </c>
      <c r="G3705" t="s">
        <v>30</v>
      </c>
      <c r="H3705" t="s">
        <v>37</v>
      </c>
      <c r="I3705">
        <v>19</v>
      </c>
      <c r="J3705" t="s">
        <v>33</v>
      </c>
      <c r="K3705">
        <v>51</v>
      </c>
      <c r="L3705">
        <v>75</v>
      </c>
      <c r="M3705">
        <v>78</v>
      </c>
      <c r="N3705" t="s">
        <v>33</v>
      </c>
      <c r="O3705" t="s">
        <v>33</v>
      </c>
      <c r="P3705" t="s">
        <v>33</v>
      </c>
      <c r="Q3705">
        <v>64</v>
      </c>
      <c r="R3705">
        <v>55</v>
      </c>
      <c r="S3705">
        <v>230</v>
      </c>
      <c r="T3705" t="s">
        <v>33</v>
      </c>
      <c r="U3705" t="s">
        <v>33</v>
      </c>
      <c r="V3705">
        <v>76</v>
      </c>
      <c r="W3705">
        <v>76</v>
      </c>
      <c r="X3705">
        <v>0</v>
      </c>
      <c r="Y3705" t="s">
        <v>33</v>
      </c>
      <c r="Z3705" t="s">
        <v>33</v>
      </c>
      <c r="AA3705">
        <f>VLOOKUP(Table1[[#This Row],[Facility Name]],D_2,8,0)</f>
        <v>83</v>
      </c>
    </row>
    <row r="3706" spans="1:27" hidden="1" x14ac:dyDescent="0.25">
      <c r="A3706">
        <v>312632</v>
      </c>
      <c r="B3706" t="s">
        <v>5488</v>
      </c>
      <c r="C3706">
        <v>4</v>
      </c>
      <c r="D3706" t="s">
        <v>3214</v>
      </c>
      <c r="E3706" t="s">
        <v>3255</v>
      </c>
      <c r="F3706" t="s">
        <v>29</v>
      </c>
      <c r="G3706" t="s">
        <v>30</v>
      </c>
      <c r="H3706" t="s">
        <v>31</v>
      </c>
      <c r="I3706">
        <v>18</v>
      </c>
      <c r="J3706" t="s">
        <v>33</v>
      </c>
      <c r="K3706">
        <v>30</v>
      </c>
      <c r="L3706">
        <v>53</v>
      </c>
      <c r="M3706">
        <v>60</v>
      </c>
      <c r="N3706" t="s">
        <v>33</v>
      </c>
      <c r="O3706" t="s">
        <v>33</v>
      </c>
      <c r="P3706" t="s">
        <v>33</v>
      </c>
      <c r="Q3706">
        <v>36</v>
      </c>
      <c r="R3706">
        <v>31</v>
      </c>
      <c r="S3706">
        <v>171</v>
      </c>
      <c r="T3706" t="s">
        <v>33</v>
      </c>
      <c r="U3706" t="s">
        <v>33</v>
      </c>
      <c r="V3706">
        <v>53</v>
      </c>
      <c r="W3706">
        <v>53</v>
      </c>
      <c r="X3706">
        <v>0</v>
      </c>
      <c r="Y3706" t="s">
        <v>33</v>
      </c>
      <c r="Z3706" t="s">
        <v>33</v>
      </c>
      <c r="AA3706" t="e">
        <f>VLOOKUP(Table1[[#This Row],[Facility Name]],D_2,8,0)</f>
        <v>#N/A</v>
      </c>
    </row>
    <row r="3707" spans="1:27" x14ac:dyDescent="0.25">
      <c r="A3707">
        <v>312626</v>
      </c>
      <c r="B3707" t="s">
        <v>3367</v>
      </c>
      <c r="C3707">
        <v>5</v>
      </c>
      <c r="D3707" t="s">
        <v>3214</v>
      </c>
      <c r="E3707" t="s">
        <v>3255</v>
      </c>
      <c r="F3707" t="s">
        <v>29</v>
      </c>
      <c r="G3707" t="s">
        <v>30</v>
      </c>
      <c r="H3707" t="s">
        <v>37</v>
      </c>
      <c r="I3707">
        <v>19</v>
      </c>
      <c r="J3707" t="s">
        <v>33</v>
      </c>
      <c r="K3707">
        <v>77</v>
      </c>
      <c r="L3707">
        <v>121</v>
      </c>
      <c r="M3707">
        <v>128</v>
      </c>
      <c r="N3707" t="s">
        <v>33</v>
      </c>
      <c r="O3707" t="s">
        <v>33</v>
      </c>
      <c r="P3707" t="s">
        <v>40</v>
      </c>
      <c r="Q3707">
        <v>101</v>
      </c>
      <c r="R3707">
        <v>93</v>
      </c>
      <c r="S3707">
        <v>386</v>
      </c>
      <c r="T3707" t="s">
        <v>40</v>
      </c>
      <c r="U3707" t="s">
        <v>33</v>
      </c>
      <c r="V3707">
        <v>128</v>
      </c>
      <c r="W3707">
        <v>128</v>
      </c>
      <c r="X3707">
        <v>0</v>
      </c>
      <c r="Y3707" t="s">
        <v>33</v>
      </c>
      <c r="Z3707" t="s">
        <v>33</v>
      </c>
      <c r="AA3707">
        <f>VLOOKUP(Table1[[#This Row],[Facility Name]],D_2,8,0)</f>
        <v>79</v>
      </c>
    </row>
    <row r="3708" spans="1:27" x14ac:dyDescent="0.25">
      <c r="A3708">
        <v>312627</v>
      </c>
      <c r="B3708" t="s">
        <v>3389</v>
      </c>
      <c r="C3708">
        <v>5</v>
      </c>
      <c r="D3708" t="s">
        <v>3214</v>
      </c>
      <c r="E3708" t="s">
        <v>3390</v>
      </c>
      <c r="F3708" t="s">
        <v>29</v>
      </c>
      <c r="G3708" t="s">
        <v>30</v>
      </c>
      <c r="H3708" t="s">
        <v>407</v>
      </c>
      <c r="I3708">
        <v>18</v>
      </c>
      <c r="J3708" t="s">
        <v>33</v>
      </c>
      <c r="K3708">
        <v>70</v>
      </c>
      <c r="L3708">
        <v>106</v>
      </c>
      <c r="M3708">
        <v>108</v>
      </c>
      <c r="N3708" t="s">
        <v>33</v>
      </c>
      <c r="O3708" t="s">
        <v>33</v>
      </c>
      <c r="P3708" t="s">
        <v>33</v>
      </c>
      <c r="Q3708">
        <v>80</v>
      </c>
      <c r="R3708">
        <v>101</v>
      </c>
      <c r="S3708">
        <v>340</v>
      </c>
      <c r="T3708" t="s">
        <v>40</v>
      </c>
      <c r="U3708" t="s">
        <v>40</v>
      </c>
      <c r="V3708">
        <v>110</v>
      </c>
      <c r="W3708">
        <v>110</v>
      </c>
      <c r="X3708">
        <v>0</v>
      </c>
      <c r="Y3708" t="s">
        <v>33</v>
      </c>
      <c r="Z3708" t="s">
        <v>33</v>
      </c>
      <c r="AA3708">
        <f>VLOOKUP(Table1[[#This Row],[Facility Name]],D_2,8,0)</f>
        <v>79</v>
      </c>
    </row>
    <row r="3709" spans="1:27" x14ac:dyDescent="0.25">
      <c r="A3709">
        <v>312628</v>
      </c>
      <c r="B3709" t="s">
        <v>3391</v>
      </c>
      <c r="C3709">
        <v>3</v>
      </c>
      <c r="D3709" t="s">
        <v>3214</v>
      </c>
      <c r="E3709" t="s">
        <v>1959</v>
      </c>
      <c r="F3709" t="s">
        <v>29</v>
      </c>
      <c r="G3709" t="s">
        <v>30</v>
      </c>
      <c r="H3709" t="s">
        <v>37</v>
      </c>
      <c r="I3709">
        <v>21</v>
      </c>
      <c r="J3709" t="s">
        <v>33</v>
      </c>
      <c r="K3709">
        <v>83</v>
      </c>
      <c r="L3709">
        <v>112</v>
      </c>
      <c r="M3709">
        <v>126</v>
      </c>
      <c r="N3709" t="s">
        <v>33</v>
      </c>
      <c r="O3709" t="s">
        <v>33</v>
      </c>
      <c r="P3709" t="s">
        <v>33</v>
      </c>
      <c r="Q3709">
        <v>102</v>
      </c>
      <c r="R3709">
        <v>111</v>
      </c>
      <c r="S3709">
        <v>450</v>
      </c>
      <c r="T3709" t="s">
        <v>33</v>
      </c>
      <c r="U3709" t="s">
        <v>33</v>
      </c>
      <c r="V3709">
        <v>118</v>
      </c>
      <c r="W3709">
        <v>118</v>
      </c>
      <c r="X3709">
        <v>0</v>
      </c>
      <c r="Y3709" t="s">
        <v>33</v>
      </c>
      <c r="Z3709" t="s">
        <v>33</v>
      </c>
      <c r="AA3709">
        <f>VLOOKUP(Table1[[#This Row],[Facility Name]],D_2,8,0)</f>
        <v>52</v>
      </c>
    </row>
    <row r="3710" spans="1:27" hidden="1" x14ac:dyDescent="0.25">
      <c r="A3710">
        <v>312636</v>
      </c>
      <c r="B3710" t="s">
        <v>5208</v>
      </c>
      <c r="C3710">
        <v>3</v>
      </c>
      <c r="D3710" t="s">
        <v>3214</v>
      </c>
      <c r="E3710" t="s">
        <v>2422</v>
      </c>
      <c r="F3710" t="s">
        <v>29</v>
      </c>
      <c r="G3710" t="s">
        <v>30</v>
      </c>
      <c r="H3710" t="s">
        <v>31</v>
      </c>
      <c r="I3710">
        <v>19</v>
      </c>
      <c r="J3710" t="s">
        <v>33</v>
      </c>
      <c r="K3710">
        <v>40</v>
      </c>
      <c r="L3710">
        <v>55</v>
      </c>
      <c r="M3710">
        <v>56</v>
      </c>
      <c r="N3710" t="s">
        <v>33</v>
      </c>
      <c r="O3710" t="s">
        <v>33</v>
      </c>
      <c r="P3710" t="s">
        <v>40</v>
      </c>
      <c r="Q3710">
        <v>44</v>
      </c>
      <c r="R3710">
        <v>48</v>
      </c>
      <c r="S3710">
        <v>166</v>
      </c>
      <c r="T3710" t="s">
        <v>33</v>
      </c>
      <c r="U3710" t="s">
        <v>33</v>
      </c>
      <c r="V3710">
        <v>49</v>
      </c>
      <c r="W3710">
        <v>49</v>
      </c>
      <c r="X3710">
        <v>0</v>
      </c>
      <c r="Y3710" t="s">
        <v>34</v>
      </c>
      <c r="Z3710" t="s">
        <v>33</v>
      </c>
      <c r="AA3710" t="e">
        <f>VLOOKUP(Table1[[#This Row],[Facility Name]],D_2,8,0)</f>
        <v>#N/A</v>
      </c>
    </row>
    <row r="3711" spans="1:27" x14ac:dyDescent="0.25">
      <c r="A3711">
        <v>312629</v>
      </c>
      <c r="B3711" t="s">
        <v>3392</v>
      </c>
      <c r="C3711">
        <v>4</v>
      </c>
      <c r="D3711" t="s">
        <v>3214</v>
      </c>
      <c r="E3711" t="s">
        <v>2199</v>
      </c>
      <c r="F3711" t="s">
        <v>29</v>
      </c>
      <c r="G3711" t="s">
        <v>30</v>
      </c>
      <c r="H3711" t="s">
        <v>31</v>
      </c>
      <c r="I3711">
        <v>19</v>
      </c>
      <c r="J3711" t="s">
        <v>33</v>
      </c>
      <c r="K3711">
        <v>87</v>
      </c>
      <c r="L3711">
        <v>121</v>
      </c>
      <c r="M3711">
        <v>125</v>
      </c>
      <c r="N3711" t="s">
        <v>33</v>
      </c>
      <c r="O3711" t="s">
        <v>33</v>
      </c>
      <c r="P3711" t="s">
        <v>40</v>
      </c>
      <c r="Q3711">
        <v>109</v>
      </c>
      <c r="R3711">
        <v>154</v>
      </c>
      <c r="S3711">
        <v>373</v>
      </c>
      <c r="T3711" t="s">
        <v>40</v>
      </c>
      <c r="U3711" t="s">
        <v>33</v>
      </c>
      <c r="V3711">
        <v>116</v>
      </c>
      <c r="W3711">
        <v>116</v>
      </c>
      <c r="X3711">
        <v>0</v>
      </c>
      <c r="Y3711" t="s">
        <v>40</v>
      </c>
      <c r="Z3711" t="s">
        <v>33</v>
      </c>
      <c r="AA3711">
        <f>VLOOKUP(Table1[[#This Row],[Facility Name]],D_2,8,0)</f>
        <v>71</v>
      </c>
    </row>
    <row r="3712" spans="1:27" hidden="1" x14ac:dyDescent="0.25">
      <c r="A3712">
        <v>312638</v>
      </c>
      <c r="B3712" t="s">
        <v>5210</v>
      </c>
      <c r="C3712">
        <v>5</v>
      </c>
      <c r="D3712" t="s">
        <v>3214</v>
      </c>
      <c r="E3712" t="s">
        <v>2199</v>
      </c>
      <c r="F3712" t="s">
        <v>29</v>
      </c>
      <c r="G3712" t="s">
        <v>30</v>
      </c>
      <c r="H3712" t="s">
        <v>31</v>
      </c>
      <c r="I3712">
        <v>19</v>
      </c>
      <c r="J3712" t="s">
        <v>33</v>
      </c>
      <c r="K3712">
        <v>89</v>
      </c>
      <c r="L3712">
        <v>129</v>
      </c>
      <c r="M3712">
        <v>132</v>
      </c>
      <c r="N3712" t="s">
        <v>33</v>
      </c>
      <c r="O3712" t="s">
        <v>33</v>
      </c>
      <c r="P3712" t="s">
        <v>33</v>
      </c>
      <c r="Q3712">
        <v>104</v>
      </c>
      <c r="R3712">
        <v>93</v>
      </c>
      <c r="S3712">
        <v>387</v>
      </c>
      <c r="T3712" t="s">
        <v>40</v>
      </c>
      <c r="U3712" t="s">
        <v>33</v>
      </c>
      <c r="V3712">
        <v>115</v>
      </c>
      <c r="W3712">
        <v>115</v>
      </c>
      <c r="X3712">
        <v>0</v>
      </c>
      <c r="Y3712" t="s">
        <v>40</v>
      </c>
      <c r="Z3712" t="s">
        <v>33</v>
      </c>
      <c r="AA3712" t="e">
        <f>VLOOKUP(Table1[[#This Row],[Facility Name]],D_2,8,0)</f>
        <v>#N/A</v>
      </c>
    </row>
    <row r="3713" spans="1:27" x14ac:dyDescent="0.25">
      <c r="A3713">
        <v>312630</v>
      </c>
      <c r="B3713" t="s">
        <v>5486</v>
      </c>
      <c r="C3713">
        <v>5</v>
      </c>
      <c r="D3713" t="s">
        <v>3214</v>
      </c>
      <c r="E3713" t="s">
        <v>3255</v>
      </c>
      <c r="F3713" t="s">
        <v>29</v>
      </c>
      <c r="G3713" t="s">
        <v>30</v>
      </c>
      <c r="H3713" t="s">
        <v>407</v>
      </c>
      <c r="I3713">
        <v>16</v>
      </c>
      <c r="J3713" t="s">
        <v>33</v>
      </c>
      <c r="K3713">
        <v>87</v>
      </c>
      <c r="L3713">
        <v>112</v>
      </c>
      <c r="M3713">
        <v>113</v>
      </c>
      <c r="N3713" t="s">
        <v>33</v>
      </c>
      <c r="O3713" t="s">
        <v>33</v>
      </c>
      <c r="P3713" t="s">
        <v>40</v>
      </c>
      <c r="Q3713">
        <v>93</v>
      </c>
      <c r="R3713">
        <v>83</v>
      </c>
      <c r="S3713">
        <v>348</v>
      </c>
      <c r="T3713" t="s">
        <v>33</v>
      </c>
      <c r="U3713" t="s">
        <v>33</v>
      </c>
      <c r="V3713">
        <v>96</v>
      </c>
      <c r="W3713">
        <v>96</v>
      </c>
      <c r="X3713">
        <v>0</v>
      </c>
      <c r="Y3713" t="s">
        <v>34</v>
      </c>
      <c r="Z3713" t="s">
        <v>40</v>
      </c>
      <c r="AA3713">
        <f>VLOOKUP(Table1[[#This Row],[Facility Name]],D_2,8,0)</f>
        <v>74</v>
      </c>
    </row>
    <row r="3714" spans="1:27" x14ac:dyDescent="0.25">
      <c r="A3714">
        <v>312633</v>
      </c>
      <c r="B3714" t="s">
        <v>5489</v>
      </c>
      <c r="C3714">
        <v>5</v>
      </c>
      <c r="D3714" t="s">
        <v>3214</v>
      </c>
      <c r="E3714" t="s">
        <v>3390</v>
      </c>
      <c r="F3714" t="s">
        <v>29</v>
      </c>
      <c r="G3714" t="s">
        <v>30</v>
      </c>
      <c r="H3714" t="s">
        <v>31</v>
      </c>
      <c r="I3714">
        <v>19</v>
      </c>
      <c r="J3714" t="s">
        <v>33</v>
      </c>
      <c r="K3714">
        <v>81</v>
      </c>
      <c r="L3714">
        <v>110</v>
      </c>
      <c r="M3714">
        <v>115</v>
      </c>
      <c r="N3714" t="s">
        <v>33</v>
      </c>
      <c r="O3714" t="s">
        <v>33</v>
      </c>
      <c r="P3714" t="s">
        <v>40</v>
      </c>
      <c r="Q3714">
        <v>97</v>
      </c>
      <c r="R3714">
        <v>97</v>
      </c>
      <c r="S3714">
        <v>290</v>
      </c>
      <c r="T3714" t="s">
        <v>33</v>
      </c>
      <c r="U3714" t="s">
        <v>40</v>
      </c>
      <c r="V3714">
        <v>102</v>
      </c>
      <c r="W3714">
        <v>102</v>
      </c>
      <c r="X3714">
        <v>0</v>
      </c>
      <c r="Y3714" t="s">
        <v>34</v>
      </c>
      <c r="Z3714" t="s">
        <v>33</v>
      </c>
      <c r="AA3714">
        <f>VLOOKUP(Table1[[#This Row],[Facility Name]],D_2,8,0)</f>
        <v>72</v>
      </c>
    </row>
    <row r="3715" spans="1:27" hidden="1" x14ac:dyDescent="0.25">
      <c r="A3715">
        <v>232646</v>
      </c>
      <c r="B3715" t="s">
        <v>4526</v>
      </c>
      <c r="D3715" t="s">
        <v>2404</v>
      </c>
      <c r="E3715" t="s">
        <v>2750</v>
      </c>
      <c r="F3715" t="s">
        <v>29</v>
      </c>
      <c r="G3715" t="s">
        <v>30</v>
      </c>
      <c r="H3715" t="s">
        <v>31</v>
      </c>
      <c r="I3715">
        <v>6</v>
      </c>
      <c r="J3715" t="s">
        <v>34</v>
      </c>
      <c r="K3715">
        <v>7</v>
      </c>
      <c r="L3715">
        <v>11</v>
      </c>
      <c r="M3715">
        <v>12</v>
      </c>
      <c r="N3715" t="s">
        <v>34</v>
      </c>
      <c r="O3715" t="s">
        <v>33</v>
      </c>
      <c r="P3715" t="s">
        <v>33</v>
      </c>
      <c r="Q3715">
        <v>9</v>
      </c>
      <c r="R3715">
        <v>12</v>
      </c>
      <c r="S3715">
        <v>40</v>
      </c>
      <c r="T3715" t="s">
        <v>34</v>
      </c>
      <c r="U3715" t="s">
        <v>34</v>
      </c>
      <c r="V3715">
        <v>0</v>
      </c>
      <c r="W3715">
        <v>0</v>
      </c>
      <c r="X3715">
        <v>0</v>
      </c>
      <c r="Y3715" t="s">
        <v>34</v>
      </c>
      <c r="Z3715" t="s">
        <v>33</v>
      </c>
      <c r="AA3715" t="e">
        <f>VLOOKUP(Table1[[#This Row],[Facility Name]],D_2,8,0)</f>
        <v>#N/A</v>
      </c>
    </row>
    <row r="3716" spans="1:27" x14ac:dyDescent="0.25">
      <c r="A3716">
        <v>312634</v>
      </c>
      <c r="B3716" t="s">
        <v>5507</v>
      </c>
      <c r="C3716">
        <v>4</v>
      </c>
      <c r="D3716" t="s">
        <v>3214</v>
      </c>
      <c r="E3716" t="s">
        <v>3216</v>
      </c>
      <c r="F3716" t="s">
        <v>29</v>
      </c>
      <c r="G3716" t="s">
        <v>30</v>
      </c>
      <c r="H3716" t="s">
        <v>37</v>
      </c>
      <c r="I3716">
        <v>19</v>
      </c>
      <c r="J3716" t="s">
        <v>33</v>
      </c>
      <c r="K3716">
        <v>91</v>
      </c>
      <c r="L3716">
        <v>132</v>
      </c>
      <c r="M3716">
        <v>147</v>
      </c>
      <c r="N3716" t="s">
        <v>33</v>
      </c>
      <c r="O3716" t="s">
        <v>33</v>
      </c>
      <c r="P3716" t="s">
        <v>33</v>
      </c>
      <c r="Q3716">
        <v>120</v>
      </c>
      <c r="R3716">
        <v>128</v>
      </c>
      <c r="S3716">
        <v>375</v>
      </c>
      <c r="T3716" t="s">
        <v>40</v>
      </c>
      <c r="U3716" t="s">
        <v>33</v>
      </c>
      <c r="V3716">
        <v>126</v>
      </c>
      <c r="W3716">
        <v>126</v>
      </c>
      <c r="X3716">
        <v>0</v>
      </c>
      <c r="Y3716" t="s">
        <v>33</v>
      </c>
      <c r="Z3716" t="s">
        <v>33</v>
      </c>
      <c r="AA3716">
        <f>VLOOKUP(Table1[[#This Row],[Facility Name]],D_2,8,0)</f>
        <v>59</v>
      </c>
    </row>
    <row r="3717" spans="1:27" x14ac:dyDescent="0.25">
      <c r="A3717">
        <v>312635</v>
      </c>
      <c r="B3717" t="s">
        <v>5508</v>
      </c>
      <c r="C3717">
        <v>5</v>
      </c>
      <c r="D3717" t="s">
        <v>3214</v>
      </c>
      <c r="E3717" t="s">
        <v>1138</v>
      </c>
      <c r="F3717" t="s">
        <v>29</v>
      </c>
      <c r="G3717" t="s">
        <v>30</v>
      </c>
      <c r="H3717" t="s">
        <v>37</v>
      </c>
      <c r="I3717">
        <v>19</v>
      </c>
      <c r="J3717" t="s">
        <v>33</v>
      </c>
      <c r="K3717">
        <v>53</v>
      </c>
      <c r="L3717">
        <v>75</v>
      </c>
      <c r="M3717">
        <v>77</v>
      </c>
      <c r="N3717" t="s">
        <v>33</v>
      </c>
      <c r="O3717" t="s">
        <v>33</v>
      </c>
      <c r="P3717" t="s">
        <v>33</v>
      </c>
      <c r="Q3717">
        <v>54</v>
      </c>
      <c r="R3717">
        <v>54</v>
      </c>
      <c r="S3717">
        <v>221</v>
      </c>
      <c r="T3717" t="s">
        <v>33</v>
      </c>
      <c r="U3717" t="s">
        <v>33</v>
      </c>
      <c r="V3717">
        <v>66</v>
      </c>
      <c r="W3717">
        <v>66</v>
      </c>
      <c r="X3717">
        <v>0</v>
      </c>
      <c r="Y3717" t="s">
        <v>33</v>
      </c>
      <c r="Z3717" t="s">
        <v>33</v>
      </c>
      <c r="AA3717">
        <f>VLOOKUP(Table1[[#This Row],[Facility Name]],D_2,8,0)</f>
        <v>77</v>
      </c>
    </row>
    <row r="3718" spans="1:27" hidden="1" x14ac:dyDescent="0.25">
      <c r="A3718">
        <v>312643</v>
      </c>
      <c r="B3718" t="s">
        <v>5331</v>
      </c>
      <c r="C3718">
        <v>4</v>
      </c>
      <c r="D3718" t="s">
        <v>3214</v>
      </c>
      <c r="E3718" t="s">
        <v>3390</v>
      </c>
      <c r="F3718" t="s">
        <v>29</v>
      </c>
      <c r="G3718" t="s">
        <v>30</v>
      </c>
      <c r="H3718" t="s">
        <v>31</v>
      </c>
      <c r="I3718">
        <v>18</v>
      </c>
      <c r="J3718" t="s">
        <v>33</v>
      </c>
      <c r="K3718">
        <v>60</v>
      </c>
      <c r="L3718">
        <v>87</v>
      </c>
      <c r="M3718">
        <v>95</v>
      </c>
      <c r="N3718" t="s">
        <v>33</v>
      </c>
      <c r="O3718" t="s">
        <v>33</v>
      </c>
      <c r="P3718" t="s">
        <v>33</v>
      </c>
      <c r="Q3718">
        <v>66</v>
      </c>
      <c r="R3718">
        <v>101</v>
      </c>
      <c r="S3718">
        <v>252</v>
      </c>
      <c r="T3718" t="s">
        <v>40</v>
      </c>
      <c r="U3718" t="s">
        <v>33</v>
      </c>
      <c r="V3718">
        <v>95</v>
      </c>
      <c r="W3718">
        <v>95</v>
      </c>
      <c r="X3718">
        <v>0</v>
      </c>
      <c r="Y3718" t="s">
        <v>33</v>
      </c>
      <c r="Z3718" t="s">
        <v>33</v>
      </c>
      <c r="AA3718" t="e">
        <f>VLOOKUP(Table1[[#This Row],[Facility Name]],D_2,8,0)</f>
        <v>#N/A</v>
      </c>
    </row>
    <row r="3719" spans="1:27" x14ac:dyDescent="0.25">
      <c r="A3719">
        <v>312637</v>
      </c>
      <c r="B3719" t="s">
        <v>5209</v>
      </c>
      <c r="C3719">
        <v>5</v>
      </c>
      <c r="D3719" t="s">
        <v>3214</v>
      </c>
      <c r="E3719" t="s">
        <v>3255</v>
      </c>
      <c r="F3719" t="s">
        <v>29</v>
      </c>
      <c r="G3719" t="s">
        <v>30</v>
      </c>
      <c r="H3719" t="s">
        <v>31</v>
      </c>
      <c r="I3719">
        <v>21</v>
      </c>
      <c r="J3719" t="s">
        <v>33</v>
      </c>
      <c r="K3719">
        <v>79</v>
      </c>
      <c r="L3719">
        <v>131</v>
      </c>
      <c r="M3719">
        <v>145</v>
      </c>
      <c r="N3719" t="s">
        <v>33</v>
      </c>
      <c r="O3719" t="s">
        <v>33</v>
      </c>
      <c r="P3719" t="s">
        <v>40</v>
      </c>
      <c r="Q3719">
        <v>105</v>
      </c>
      <c r="R3719">
        <v>92</v>
      </c>
      <c r="S3719">
        <v>359</v>
      </c>
      <c r="T3719" t="s">
        <v>33</v>
      </c>
      <c r="U3719" t="s">
        <v>40</v>
      </c>
      <c r="V3719">
        <v>123</v>
      </c>
      <c r="W3719">
        <v>123</v>
      </c>
      <c r="X3719">
        <v>0</v>
      </c>
      <c r="Y3719" t="s">
        <v>33</v>
      </c>
      <c r="Z3719" t="s">
        <v>33</v>
      </c>
      <c r="AA3719">
        <f>VLOOKUP(Table1[[#This Row],[Facility Name]],D_2,8,0)</f>
        <v>87</v>
      </c>
    </row>
    <row r="3720" spans="1:27" x14ac:dyDescent="0.25">
      <c r="A3720">
        <v>312639</v>
      </c>
      <c r="B3720" t="s">
        <v>5211</v>
      </c>
      <c r="C3720">
        <v>4</v>
      </c>
      <c r="D3720" t="s">
        <v>3214</v>
      </c>
      <c r="E3720" t="s">
        <v>2571</v>
      </c>
      <c r="F3720" t="s">
        <v>29</v>
      </c>
      <c r="G3720" t="s">
        <v>30</v>
      </c>
      <c r="H3720" t="s">
        <v>37</v>
      </c>
      <c r="I3720">
        <v>10</v>
      </c>
      <c r="J3720" t="s">
        <v>33</v>
      </c>
      <c r="K3720">
        <v>45</v>
      </c>
      <c r="L3720">
        <v>69</v>
      </c>
      <c r="M3720">
        <v>76</v>
      </c>
      <c r="N3720" t="s">
        <v>33</v>
      </c>
      <c r="O3720" t="s">
        <v>33</v>
      </c>
      <c r="P3720" t="s">
        <v>32</v>
      </c>
      <c r="Q3720">
        <v>61</v>
      </c>
      <c r="R3720">
        <v>64</v>
      </c>
      <c r="S3720">
        <v>267</v>
      </c>
      <c r="T3720" t="s">
        <v>33</v>
      </c>
      <c r="U3720" t="s">
        <v>33</v>
      </c>
      <c r="V3720">
        <v>76</v>
      </c>
      <c r="W3720">
        <v>76</v>
      </c>
      <c r="X3720">
        <v>0</v>
      </c>
      <c r="Y3720" t="s">
        <v>34</v>
      </c>
      <c r="Z3720" t="s">
        <v>33</v>
      </c>
      <c r="AA3720">
        <f>VLOOKUP(Table1[[#This Row],[Facility Name]],D_2,8,0)</f>
        <v>68</v>
      </c>
    </row>
    <row r="3721" spans="1:27" hidden="1" x14ac:dyDescent="0.25">
      <c r="A3721">
        <v>312646</v>
      </c>
      <c r="B3721" t="s">
        <v>5334</v>
      </c>
      <c r="C3721">
        <v>2</v>
      </c>
      <c r="D3721" t="s">
        <v>3214</v>
      </c>
      <c r="E3721" t="s">
        <v>3230</v>
      </c>
      <c r="F3721" t="s">
        <v>29</v>
      </c>
      <c r="G3721" t="s">
        <v>30</v>
      </c>
      <c r="H3721" t="s">
        <v>31</v>
      </c>
      <c r="I3721">
        <v>6</v>
      </c>
      <c r="J3721" t="s">
        <v>33</v>
      </c>
      <c r="K3721">
        <v>46</v>
      </c>
      <c r="L3721">
        <v>71</v>
      </c>
      <c r="M3721">
        <v>81</v>
      </c>
      <c r="N3721" t="s">
        <v>33</v>
      </c>
      <c r="O3721" t="s">
        <v>33</v>
      </c>
      <c r="P3721" t="s">
        <v>33</v>
      </c>
      <c r="Q3721">
        <v>56</v>
      </c>
      <c r="R3721">
        <v>42</v>
      </c>
      <c r="S3721">
        <v>199</v>
      </c>
      <c r="T3721" t="s">
        <v>34</v>
      </c>
      <c r="U3721" t="s">
        <v>33</v>
      </c>
      <c r="V3721">
        <v>18</v>
      </c>
      <c r="W3721">
        <v>18</v>
      </c>
      <c r="X3721">
        <v>0</v>
      </c>
      <c r="Y3721" t="s">
        <v>33</v>
      </c>
      <c r="Z3721" t="s">
        <v>33</v>
      </c>
      <c r="AA3721" t="e">
        <f>VLOOKUP(Table1[[#This Row],[Facility Name]],D_2,8,0)</f>
        <v>#N/A</v>
      </c>
    </row>
    <row r="3722" spans="1:27" x14ac:dyDescent="0.25">
      <c r="A3722">
        <v>312640</v>
      </c>
      <c r="B3722" t="s">
        <v>5212</v>
      </c>
      <c r="C3722">
        <v>5</v>
      </c>
      <c r="D3722" t="s">
        <v>3214</v>
      </c>
      <c r="E3722" t="s">
        <v>3239</v>
      </c>
      <c r="F3722" t="s">
        <v>29</v>
      </c>
      <c r="G3722" t="s">
        <v>30</v>
      </c>
      <c r="H3722" t="s">
        <v>37</v>
      </c>
      <c r="I3722">
        <v>19</v>
      </c>
      <c r="J3722" t="s">
        <v>33</v>
      </c>
      <c r="K3722">
        <v>27</v>
      </c>
      <c r="L3722">
        <v>47</v>
      </c>
      <c r="M3722">
        <v>50</v>
      </c>
      <c r="N3722" t="s">
        <v>33</v>
      </c>
      <c r="O3722" t="s">
        <v>33</v>
      </c>
      <c r="P3722" t="s">
        <v>33</v>
      </c>
      <c r="Q3722">
        <v>35</v>
      </c>
      <c r="R3722">
        <v>39</v>
      </c>
      <c r="S3722">
        <v>138</v>
      </c>
      <c r="T3722" t="s">
        <v>33</v>
      </c>
      <c r="U3722" t="s">
        <v>33</v>
      </c>
      <c r="V3722">
        <v>49</v>
      </c>
      <c r="W3722">
        <v>49</v>
      </c>
      <c r="X3722">
        <v>0</v>
      </c>
      <c r="Y3722" t="s">
        <v>34</v>
      </c>
      <c r="Z3722" t="s">
        <v>33</v>
      </c>
      <c r="AA3722">
        <f>VLOOKUP(Table1[[#This Row],[Facility Name]],D_2,8,0)</f>
        <v>63</v>
      </c>
    </row>
    <row r="3723" spans="1:27" x14ac:dyDescent="0.25">
      <c r="A3723">
        <v>312641</v>
      </c>
      <c r="B3723" t="s">
        <v>5233</v>
      </c>
      <c r="C3723">
        <v>3</v>
      </c>
      <c r="D3723" t="s">
        <v>3214</v>
      </c>
      <c r="E3723" t="s">
        <v>3239</v>
      </c>
      <c r="F3723" t="s">
        <v>29</v>
      </c>
      <c r="G3723" t="s">
        <v>30</v>
      </c>
      <c r="H3723" t="s">
        <v>37</v>
      </c>
      <c r="I3723">
        <v>19</v>
      </c>
      <c r="J3723" t="s">
        <v>32</v>
      </c>
      <c r="K3723">
        <v>61</v>
      </c>
      <c r="L3723">
        <v>89</v>
      </c>
      <c r="M3723">
        <v>97</v>
      </c>
      <c r="N3723" t="s">
        <v>33</v>
      </c>
      <c r="O3723" t="s">
        <v>33</v>
      </c>
      <c r="P3723" t="s">
        <v>33</v>
      </c>
      <c r="Q3723">
        <v>67</v>
      </c>
      <c r="R3723">
        <v>81</v>
      </c>
      <c r="S3723">
        <v>254</v>
      </c>
      <c r="T3723" t="s">
        <v>33</v>
      </c>
      <c r="U3723" t="s">
        <v>33</v>
      </c>
      <c r="V3723">
        <v>81</v>
      </c>
      <c r="W3723">
        <v>81</v>
      </c>
      <c r="X3723">
        <v>0</v>
      </c>
      <c r="Y3723" t="s">
        <v>33</v>
      </c>
      <c r="Z3723" t="s">
        <v>33</v>
      </c>
      <c r="AA3723">
        <f>VLOOKUP(Table1[[#This Row],[Facility Name]],D_2,8,0)</f>
        <v>62</v>
      </c>
    </row>
    <row r="3724" spans="1:27" hidden="1" x14ac:dyDescent="0.25">
      <c r="A3724">
        <v>312649</v>
      </c>
      <c r="B3724" t="s">
        <v>5421</v>
      </c>
      <c r="C3724">
        <v>4</v>
      </c>
      <c r="D3724" t="s">
        <v>3214</v>
      </c>
      <c r="E3724" t="s">
        <v>3230</v>
      </c>
      <c r="F3724" t="s">
        <v>29</v>
      </c>
      <c r="G3724" t="s">
        <v>30</v>
      </c>
      <c r="H3724" t="s">
        <v>31</v>
      </c>
      <c r="I3724">
        <v>19</v>
      </c>
      <c r="J3724" t="s">
        <v>33</v>
      </c>
      <c r="K3724">
        <v>53</v>
      </c>
      <c r="L3724">
        <v>92</v>
      </c>
      <c r="M3724">
        <v>100</v>
      </c>
      <c r="N3724" t="s">
        <v>33</v>
      </c>
      <c r="O3724" t="s">
        <v>33</v>
      </c>
      <c r="P3724" t="s">
        <v>33</v>
      </c>
      <c r="Q3724">
        <v>71</v>
      </c>
      <c r="R3724">
        <v>105</v>
      </c>
      <c r="S3724">
        <v>220</v>
      </c>
      <c r="T3724" t="s">
        <v>33</v>
      </c>
      <c r="U3724" t="s">
        <v>33</v>
      </c>
      <c r="V3724">
        <v>86</v>
      </c>
      <c r="W3724">
        <v>86</v>
      </c>
      <c r="X3724">
        <v>0</v>
      </c>
      <c r="Y3724" t="s">
        <v>40</v>
      </c>
      <c r="Z3724" t="s">
        <v>33</v>
      </c>
      <c r="AA3724" t="e">
        <f>VLOOKUP(Table1[[#This Row],[Facility Name]],D_2,8,0)</f>
        <v>#N/A</v>
      </c>
    </row>
    <row r="3725" spans="1:27" hidden="1" x14ac:dyDescent="0.25">
      <c r="A3725">
        <v>312651</v>
      </c>
      <c r="B3725" t="s">
        <v>5442</v>
      </c>
      <c r="C3725">
        <v>3</v>
      </c>
      <c r="D3725" t="s">
        <v>3214</v>
      </c>
      <c r="E3725" t="s">
        <v>1959</v>
      </c>
      <c r="F3725" t="s">
        <v>29</v>
      </c>
      <c r="G3725" t="s">
        <v>30</v>
      </c>
      <c r="H3725" t="s">
        <v>31</v>
      </c>
      <c r="I3725">
        <v>13</v>
      </c>
      <c r="J3725" t="s">
        <v>33</v>
      </c>
      <c r="K3725">
        <v>62</v>
      </c>
      <c r="L3725">
        <v>91</v>
      </c>
      <c r="M3725">
        <v>98</v>
      </c>
      <c r="N3725" t="s">
        <v>33</v>
      </c>
      <c r="O3725" t="s">
        <v>33</v>
      </c>
      <c r="P3725" t="s">
        <v>33</v>
      </c>
      <c r="Q3725">
        <v>74</v>
      </c>
      <c r="R3725">
        <v>87</v>
      </c>
      <c r="S3725">
        <v>222</v>
      </c>
      <c r="T3725" t="s">
        <v>33</v>
      </c>
      <c r="U3725" t="s">
        <v>33</v>
      </c>
      <c r="V3725">
        <v>75</v>
      </c>
      <c r="W3725">
        <v>75</v>
      </c>
      <c r="X3725">
        <v>0</v>
      </c>
      <c r="Y3725" t="s">
        <v>33</v>
      </c>
      <c r="Z3725" t="s">
        <v>33</v>
      </c>
      <c r="AA3725" t="e">
        <f>VLOOKUP(Table1[[#This Row],[Facility Name]],D_2,8,0)</f>
        <v>#N/A</v>
      </c>
    </row>
    <row r="3726" spans="1:27" x14ac:dyDescent="0.25">
      <c r="A3726">
        <v>312642</v>
      </c>
      <c r="B3726" t="s">
        <v>5312</v>
      </c>
      <c r="C3726">
        <v>4</v>
      </c>
      <c r="D3726" t="s">
        <v>3214</v>
      </c>
      <c r="E3726" t="s">
        <v>2422</v>
      </c>
      <c r="F3726" t="s">
        <v>29</v>
      </c>
      <c r="G3726" t="s">
        <v>30</v>
      </c>
      <c r="H3726" t="s">
        <v>37</v>
      </c>
      <c r="I3726">
        <v>19</v>
      </c>
      <c r="J3726" t="s">
        <v>33</v>
      </c>
      <c r="K3726">
        <v>69</v>
      </c>
      <c r="L3726">
        <v>96</v>
      </c>
      <c r="M3726">
        <v>103</v>
      </c>
      <c r="N3726" t="s">
        <v>40</v>
      </c>
      <c r="O3726" t="s">
        <v>33</v>
      </c>
      <c r="P3726" t="s">
        <v>40</v>
      </c>
      <c r="Q3726">
        <v>86</v>
      </c>
      <c r="R3726">
        <v>48</v>
      </c>
      <c r="S3726">
        <v>306</v>
      </c>
      <c r="T3726" t="s">
        <v>33</v>
      </c>
      <c r="U3726" t="s">
        <v>33</v>
      </c>
      <c r="V3726">
        <v>91</v>
      </c>
      <c r="W3726">
        <v>91</v>
      </c>
      <c r="X3726">
        <v>0</v>
      </c>
      <c r="Y3726" t="s">
        <v>34</v>
      </c>
      <c r="Z3726" t="s">
        <v>33</v>
      </c>
      <c r="AA3726">
        <f>VLOOKUP(Table1[[#This Row],[Facility Name]],D_2,8,0)</f>
        <v>52</v>
      </c>
    </row>
    <row r="3727" spans="1:27" hidden="1" x14ac:dyDescent="0.25">
      <c r="A3727">
        <v>312654</v>
      </c>
      <c r="B3727" t="s">
        <v>5532</v>
      </c>
      <c r="C3727">
        <v>4</v>
      </c>
      <c r="D3727" t="s">
        <v>3214</v>
      </c>
      <c r="E3727" t="s">
        <v>2199</v>
      </c>
      <c r="F3727" t="s">
        <v>29</v>
      </c>
      <c r="G3727" t="s">
        <v>30</v>
      </c>
      <c r="H3727" t="s">
        <v>31</v>
      </c>
      <c r="I3727">
        <v>10</v>
      </c>
      <c r="J3727" t="s">
        <v>33</v>
      </c>
      <c r="K3727">
        <v>35</v>
      </c>
      <c r="L3727">
        <v>74</v>
      </c>
      <c r="M3727">
        <v>82</v>
      </c>
      <c r="N3727" t="s">
        <v>33</v>
      </c>
      <c r="O3727" t="s">
        <v>33</v>
      </c>
      <c r="P3727" t="s">
        <v>33</v>
      </c>
      <c r="Q3727">
        <v>49</v>
      </c>
      <c r="R3727">
        <v>32</v>
      </c>
      <c r="S3727">
        <v>151</v>
      </c>
      <c r="T3727" t="s">
        <v>40</v>
      </c>
      <c r="U3727" t="s">
        <v>33</v>
      </c>
      <c r="V3727">
        <v>69</v>
      </c>
      <c r="W3727">
        <v>69</v>
      </c>
      <c r="X3727">
        <v>0</v>
      </c>
      <c r="Y3727" t="s">
        <v>33</v>
      </c>
      <c r="Z3727" t="s">
        <v>33</v>
      </c>
      <c r="AA3727" t="e">
        <f>VLOOKUP(Table1[[#This Row],[Facility Name]],D_2,8,0)</f>
        <v>#N/A</v>
      </c>
    </row>
    <row r="3728" spans="1:27" hidden="1" x14ac:dyDescent="0.25">
      <c r="A3728">
        <v>312655</v>
      </c>
      <c r="B3728" t="s">
        <v>5533</v>
      </c>
      <c r="C3728">
        <v>5</v>
      </c>
      <c r="D3728" t="s">
        <v>3214</v>
      </c>
      <c r="E3728" t="s">
        <v>2199</v>
      </c>
      <c r="F3728" t="s">
        <v>29</v>
      </c>
      <c r="G3728" t="s">
        <v>30</v>
      </c>
      <c r="H3728" t="s">
        <v>31</v>
      </c>
      <c r="I3728">
        <v>10</v>
      </c>
      <c r="J3728" t="s">
        <v>33</v>
      </c>
      <c r="K3728">
        <v>35</v>
      </c>
      <c r="L3728">
        <v>45</v>
      </c>
      <c r="M3728">
        <v>46</v>
      </c>
      <c r="N3728" t="s">
        <v>33</v>
      </c>
      <c r="O3728" t="s">
        <v>33</v>
      </c>
      <c r="P3728" t="s">
        <v>33</v>
      </c>
      <c r="Q3728">
        <v>42</v>
      </c>
      <c r="R3728">
        <v>44</v>
      </c>
      <c r="S3728">
        <v>124</v>
      </c>
      <c r="T3728" t="s">
        <v>33</v>
      </c>
      <c r="U3728" t="s">
        <v>33</v>
      </c>
      <c r="V3728">
        <v>41</v>
      </c>
      <c r="W3728">
        <v>41</v>
      </c>
      <c r="X3728">
        <v>0</v>
      </c>
      <c r="Y3728" t="s">
        <v>34</v>
      </c>
      <c r="Z3728" t="s">
        <v>33</v>
      </c>
      <c r="AA3728" t="e">
        <f>VLOOKUP(Table1[[#This Row],[Facility Name]],D_2,8,0)</f>
        <v>#N/A</v>
      </c>
    </row>
    <row r="3729" spans="1:27" x14ac:dyDescent="0.25">
      <c r="A3729">
        <v>312644</v>
      </c>
      <c r="B3729" t="s">
        <v>5332</v>
      </c>
      <c r="C3729">
        <v>4</v>
      </c>
      <c r="D3729" t="s">
        <v>3214</v>
      </c>
      <c r="E3729" t="s">
        <v>2571</v>
      </c>
      <c r="F3729" t="s">
        <v>29</v>
      </c>
      <c r="G3729" t="s">
        <v>30</v>
      </c>
      <c r="H3729" t="s">
        <v>31</v>
      </c>
      <c r="I3729">
        <v>10</v>
      </c>
      <c r="J3729" t="s">
        <v>33</v>
      </c>
      <c r="K3729">
        <v>35</v>
      </c>
      <c r="L3729">
        <v>53</v>
      </c>
      <c r="M3729">
        <v>56</v>
      </c>
      <c r="N3729" t="s">
        <v>33</v>
      </c>
      <c r="O3729" t="s">
        <v>33</v>
      </c>
      <c r="P3729" t="s">
        <v>33</v>
      </c>
      <c r="Q3729">
        <v>42</v>
      </c>
      <c r="R3729">
        <v>48</v>
      </c>
      <c r="S3729">
        <v>149</v>
      </c>
      <c r="T3729" t="s">
        <v>33</v>
      </c>
      <c r="U3729" t="s">
        <v>33</v>
      </c>
      <c r="V3729">
        <v>57</v>
      </c>
      <c r="W3729">
        <v>57</v>
      </c>
      <c r="X3729">
        <v>1</v>
      </c>
      <c r="Y3729" t="s">
        <v>33</v>
      </c>
      <c r="Z3729" t="s">
        <v>33</v>
      </c>
      <c r="AA3729">
        <f>VLOOKUP(Table1[[#This Row],[Facility Name]],D_2,8,0)</f>
        <v>64</v>
      </c>
    </row>
    <row r="3730" spans="1:27" hidden="1" x14ac:dyDescent="0.25">
      <c r="A3730">
        <v>312657</v>
      </c>
      <c r="B3730" t="s">
        <v>5535</v>
      </c>
      <c r="C3730">
        <v>3</v>
      </c>
      <c r="D3730" t="s">
        <v>3214</v>
      </c>
      <c r="E3730" t="s">
        <v>3154</v>
      </c>
      <c r="F3730" t="s">
        <v>29</v>
      </c>
      <c r="G3730" t="s">
        <v>30</v>
      </c>
      <c r="H3730" t="s">
        <v>31</v>
      </c>
      <c r="I3730">
        <v>19</v>
      </c>
      <c r="J3730" t="s">
        <v>33</v>
      </c>
      <c r="K3730">
        <v>41</v>
      </c>
      <c r="L3730">
        <v>71</v>
      </c>
      <c r="M3730">
        <v>73</v>
      </c>
      <c r="N3730" t="s">
        <v>33</v>
      </c>
      <c r="O3730" t="s">
        <v>33</v>
      </c>
      <c r="P3730" t="s">
        <v>33</v>
      </c>
      <c r="Q3730">
        <v>53</v>
      </c>
      <c r="R3730">
        <v>51</v>
      </c>
      <c r="S3730">
        <v>152</v>
      </c>
      <c r="T3730" t="s">
        <v>40</v>
      </c>
      <c r="U3730" t="s">
        <v>33</v>
      </c>
      <c r="V3730">
        <v>66</v>
      </c>
      <c r="W3730">
        <v>66</v>
      </c>
      <c r="X3730">
        <v>0</v>
      </c>
      <c r="Y3730" t="s">
        <v>34</v>
      </c>
      <c r="Z3730" t="s">
        <v>33</v>
      </c>
      <c r="AA3730" t="e">
        <f>VLOOKUP(Table1[[#This Row],[Facility Name]],D_2,8,0)</f>
        <v>#N/A</v>
      </c>
    </row>
    <row r="3731" spans="1:27" x14ac:dyDescent="0.25">
      <c r="A3731">
        <v>312645</v>
      </c>
      <c r="B3731" t="s">
        <v>5333</v>
      </c>
      <c r="C3731">
        <v>5</v>
      </c>
      <c r="D3731" t="s">
        <v>3214</v>
      </c>
      <c r="E3731" t="s">
        <v>2422</v>
      </c>
      <c r="F3731" t="s">
        <v>29</v>
      </c>
      <c r="G3731" t="s">
        <v>30</v>
      </c>
      <c r="H3731" t="s">
        <v>31</v>
      </c>
      <c r="I3731">
        <v>18</v>
      </c>
      <c r="J3731" t="s">
        <v>33</v>
      </c>
      <c r="K3731">
        <v>75</v>
      </c>
      <c r="L3731">
        <v>109</v>
      </c>
      <c r="M3731">
        <v>113</v>
      </c>
      <c r="N3731" t="s">
        <v>33</v>
      </c>
      <c r="O3731" t="s">
        <v>33</v>
      </c>
      <c r="P3731" t="s">
        <v>33</v>
      </c>
      <c r="Q3731">
        <v>82</v>
      </c>
      <c r="R3731">
        <v>67</v>
      </c>
      <c r="S3731">
        <v>306</v>
      </c>
      <c r="T3731" t="s">
        <v>33</v>
      </c>
      <c r="U3731" t="s">
        <v>40</v>
      </c>
      <c r="V3731">
        <v>102</v>
      </c>
      <c r="W3731">
        <v>102</v>
      </c>
      <c r="X3731">
        <v>0</v>
      </c>
      <c r="Y3731" t="s">
        <v>33</v>
      </c>
      <c r="Z3731" t="s">
        <v>33</v>
      </c>
      <c r="AA3731">
        <f>VLOOKUP(Table1[[#This Row],[Facility Name]],D_2,8,0)</f>
        <v>74</v>
      </c>
    </row>
    <row r="3732" spans="1:27" x14ac:dyDescent="0.25">
      <c r="A3732">
        <v>312647</v>
      </c>
      <c r="B3732" t="s">
        <v>5335</v>
      </c>
      <c r="C3732">
        <v>5</v>
      </c>
      <c r="D3732" t="s">
        <v>3214</v>
      </c>
      <c r="E3732" t="s">
        <v>2199</v>
      </c>
      <c r="F3732" t="s">
        <v>29</v>
      </c>
      <c r="G3732" t="s">
        <v>30</v>
      </c>
      <c r="H3732" t="s">
        <v>407</v>
      </c>
      <c r="I3732">
        <v>19</v>
      </c>
      <c r="J3732" t="s">
        <v>33</v>
      </c>
      <c r="K3732">
        <v>35</v>
      </c>
      <c r="L3732">
        <v>51</v>
      </c>
      <c r="M3732">
        <v>51</v>
      </c>
      <c r="N3732" t="s">
        <v>33</v>
      </c>
      <c r="O3732" t="s">
        <v>33</v>
      </c>
      <c r="P3732" t="s">
        <v>33</v>
      </c>
      <c r="Q3732">
        <v>40</v>
      </c>
      <c r="R3732">
        <v>33</v>
      </c>
      <c r="S3732">
        <v>143</v>
      </c>
      <c r="T3732" t="s">
        <v>33</v>
      </c>
      <c r="U3732" t="s">
        <v>33</v>
      </c>
      <c r="V3732">
        <v>47</v>
      </c>
      <c r="W3732">
        <v>47</v>
      </c>
      <c r="X3732">
        <v>0</v>
      </c>
      <c r="Y3732" t="s">
        <v>34</v>
      </c>
      <c r="Z3732" t="s">
        <v>33</v>
      </c>
      <c r="AA3732">
        <f>VLOOKUP(Table1[[#This Row],[Facility Name]],D_2,8,0)</f>
        <v>75</v>
      </c>
    </row>
    <row r="3733" spans="1:27" hidden="1" x14ac:dyDescent="0.25">
      <c r="A3733">
        <v>232726</v>
      </c>
      <c r="B3733" t="s">
        <v>4547</v>
      </c>
      <c r="D3733" t="s">
        <v>2404</v>
      </c>
      <c r="E3733" t="s">
        <v>556</v>
      </c>
      <c r="F3733" t="s">
        <v>29</v>
      </c>
      <c r="G3733" t="s">
        <v>30</v>
      </c>
      <c r="H3733" t="s">
        <v>31</v>
      </c>
      <c r="I3733">
        <v>0</v>
      </c>
      <c r="J3733" t="s">
        <v>34</v>
      </c>
      <c r="K3733">
        <v>4</v>
      </c>
      <c r="L3733">
        <v>7</v>
      </c>
      <c r="M3733">
        <v>7</v>
      </c>
      <c r="N3733" t="s">
        <v>34</v>
      </c>
      <c r="O3733" t="s">
        <v>34</v>
      </c>
      <c r="P3733" t="s">
        <v>34</v>
      </c>
      <c r="Q3733">
        <v>4</v>
      </c>
      <c r="R3733">
        <v>4</v>
      </c>
      <c r="S3733">
        <v>4</v>
      </c>
      <c r="T3733" t="s">
        <v>34</v>
      </c>
      <c r="U3733" t="s">
        <v>34</v>
      </c>
      <c r="V3733">
        <v>0</v>
      </c>
      <c r="W3733">
        <v>0</v>
      </c>
      <c r="X3733">
        <v>0</v>
      </c>
      <c r="Y3733" t="s">
        <v>34</v>
      </c>
      <c r="Z3733" t="s">
        <v>34</v>
      </c>
      <c r="AA3733" t="e">
        <f>VLOOKUP(Table1[[#This Row],[Facility Name]],D_2,8,0)</f>
        <v>#N/A</v>
      </c>
    </row>
    <row r="3734" spans="1:27" x14ac:dyDescent="0.25">
      <c r="A3734">
        <v>312648</v>
      </c>
      <c r="B3734" t="s">
        <v>5420</v>
      </c>
      <c r="C3734">
        <v>4</v>
      </c>
      <c r="D3734" t="s">
        <v>3214</v>
      </c>
      <c r="E3734" t="s">
        <v>2571</v>
      </c>
      <c r="F3734" t="s">
        <v>29</v>
      </c>
      <c r="G3734" t="s">
        <v>30</v>
      </c>
      <c r="H3734" t="s">
        <v>31</v>
      </c>
      <c r="I3734">
        <v>16</v>
      </c>
      <c r="J3734" t="s">
        <v>33</v>
      </c>
      <c r="K3734">
        <v>64</v>
      </c>
      <c r="L3734">
        <v>78</v>
      </c>
      <c r="M3734">
        <v>83</v>
      </c>
      <c r="N3734" t="s">
        <v>33</v>
      </c>
      <c r="O3734" t="s">
        <v>33</v>
      </c>
      <c r="P3734" t="s">
        <v>40</v>
      </c>
      <c r="Q3734">
        <v>69</v>
      </c>
      <c r="R3734">
        <v>94</v>
      </c>
      <c r="S3734">
        <v>233</v>
      </c>
      <c r="T3734" t="s">
        <v>33</v>
      </c>
      <c r="U3734" t="s">
        <v>33</v>
      </c>
      <c r="V3734">
        <v>77</v>
      </c>
      <c r="W3734">
        <v>77</v>
      </c>
      <c r="X3734">
        <v>0</v>
      </c>
      <c r="Y3734" t="s">
        <v>34</v>
      </c>
      <c r="Z3734" t="s">
        <v>33</v>
      </c>
      <c r="AA3734">
        <f>VLOOKUP(Table1[[#This Row],[Facility Name]],D_2,8,0)</f>
        <v>56</v>
      </c>
    </row>
    <row r="3735" spans="1:27" x14ac:dyDescent="0.25">
      <c r="A3735">
        <v>312652</v>
      </c>
      <c r="B3735" t="s">
        <v>5443</v>
      </c>
      <c r="C3735">
        <v>4</v>
      </c>
      <c r="D3735" t="s">
        <v>3214</v>
      </c>
      <c r="E3735" t="s">
        <v>904</v>
      </c>
      <c r="F3735" t="s">
        <v>29</v>
      </c>
      <c r="G3735" t="s">
        <v>30</v>
      </c>
      <c r="H3735" t="s">
        <v>31</v>
      </c>
      <c r="I3735">
        <v>19</v>
      </c>
      <c r="J3735" t="s">
        <v>33</v>
      </c>
      <c r="K3735">
        <v>43</v>
      </c>
      <c r="L3735">
        <v>65</v>
      </c>
      <c r="M3735">
        <v>69</v>
      </c>
      <c r="N3735" t="s">
        <v>33</v>
      </c>
      <c r="O3735" t="s">
        <v>33</v>
      </c>
      <c r="P3735" t="s">
        <v>33</v>
      </c>
      <c r="Q3735">
        <v>52</v>
      </c>
      <c r="R3735">
        <v>50</v>
      </c>
      <c r="S3735">
        <v>168</v>
      </c>
      <c r="T3735" t="s">
        <v>33</v>
      </c>
      <c r="U3735" t="s">
        <v>33</v>
      </c>
      <c r="V3735">
        <v>63</v>
      </c>
      <c r="W3735">
        <v>63</v>
      </c>
      <c r="X3735">
        <v>0</v>
      </c>
      <c r="Y3735" t="s">
        <v>34</v>
      </c>
      <c r="Z3735" t="s">
        <v>33</v>
      </c>
      <c r="AA3735">
        <f>VLOOKUP(Table1[[#This Row],[Facility Name]],D_2,8,0)</f>
        <v>62</v>
      </c>
    </row>
    <row r="3736" spans="1:27" hidden="1" x14ac:dyDescent="0.25">
      <c r="A3736">
        <v>242323</v>
      </c>
      <c r="B3736" t="s">
        <v>4551</v>
      </c>
      <c r="C3736">
        <v>5</v>
      </c>
      <c r="D3736" t="s">
        <v>4202</v>
      </c>
      <c r="F3736" t="s">
        <v>44</v>
      </c>
      <c r="G3736" t="s">
        <v>63</v>
      </c>
      <c r="H3736" t="s">
        <v>64</v>
      </c>
      <c r="I3736">
        <v>6</v>
      </c>
      <c r="J3736" t="s">
        <v>34</v>
      </c>
      <c r="K3736">
        <v>17</v>
      </c>
      <c r="L3736">
        <v>25</v>
      </c>
      <c r="M3736">
        <v>29</v>
      </c>
      <c r="N3736" t="s">
        <v>33</v>
      </c>
      <c r="O3736" t="s">
        <v>33</v>
      </c>
      <c r="P3736" t="s">
        <v>34</v>
      </c>
      <c r="Q3736">
        <v>24</v>
      </c>
      <c r="R3736">
        <v>12</v>
      </c>
      <c r="S3736">
        <v>28</v>
      </c>
      <c r="T3736" t="s">
        <v>33</v>
      </c>
      <c r="U3736" t="s">
        <v>33</v>
      </c>
      <c r="V3736">
        <v>29</v>
      </c>
      <c r="W3736">
        <v>29</v>
      </c>
      <c r="X3736">
        <v>0</v>
      </c>
      <c r="Y3736" t="s">
        <v>34</v>
      </c>
      <c r="Z3736" t="s">
        <v>33</v>
      </c>
      <c r="AA3736" t="str">
        <f>VLOOKUP(Table1[[#This Row],[Facility Name]],D_2,8,0)</f>
        <v>No Score</v>
      </c>
    </row>
    <row r="3737" spans="1:27" hidden="1" x14ac:dyDescent="0.25">
      <c r="A3737">
        <v>242324</v>
      </c>
      <c r="B3737" t="s">
        <v>4552</v>
      </c>
      <c r="D3737" t="s">
        <v>4202</v>
      </c>
      <c r="F3737" t="s">
        <v>44</v>
      </c>
      <c r="G3737" t="s">
        <v>30</v>
      </c>
      <c r="H3737" t="s">
        <v>4420</v>
      </c>
      <c r="I3737">
        <v>3</v>
      </c>
      <c r="J3737" t="s">
        <v>34</v>
      </c>
      <c r="K3737">
        <v>0</v>
      </c>
      <c r="L3737">
        <v>1</v>
      </c>
      <c r="M3737">
        <v>0</v>
      </c>
      <c r="N3737" t="s">
        <v>34</v>
      </c>
      <c r="O3737" t="s">
        <v>34</v>
      </c>
      <c r="P3737" t="s">
        <v>34</v>
      </c>
      <c r="Q3737">
        <v>0</v>
      </c>
      <c r="R3737">
        <v>3</v>
      </c>
      <c r="S3737">
        <v>0</v>
      </c>
      <c r="T3737" t="s">
        <v>34</v>
      </c>
      <c r="U3737" t="s">
        <v>34</v>
      </c>
      <c r="V3737">
        <v>2</v>
      </c>
      <c r="W3737">
        <v>2</v>
      </c>
      <c r="X3737">
        <v>0</v>
      </c>
      <c r="Y3737" t="s">
        <v>34</v>
      </c>
      <c r="Z3737" t="s">
        <v>34</v>
      </c>
      <c r="AA3737" t="e">
        <f>VLOOKUP(Table1[[#This Row],[Facility Name]],D_2,8,0)</f>
        <v>#N/A</v>
      </c>
    </row>
    <row r="3738" spans="1:27" hidden="1" x14ac:dyDescent="0.25">
      <c r="A3738">
        <v>312661</v>
      </c>
      <c r="B3738" t="s">
        <v>5273</v>
      </c>
      <c r="C3738">
        <v>4</v>
      </c>
      <c r="D3738" t="s">
        <v>3214</v>
      </c>
      <c r="E3738" t="s">
        <v>3216</v>
      </c>
      <c r="F3738" t="s">
        <v>29</v>
      </c>
      <c r="G3738" t="s">
        <v>30</v>
      </c>
      <c r="H3738" t="s">
        <v>31</v>
      </c>
      <c r="I3738">
        <v>10</v>
      </c>
      <c r="J3738" t="s">
        <v>33</v>
      </c>
      <c r="K3738">
        <v>25</v>
      </c>
      <c r="L3738">
        <v>40</v>
      </c>
      <c r="M3738">
        <v>43</v>
      </c>
      <c r="N3738" t="s">
        <v>33</v>
      </c>
      <c r="O3738" t="s">
        <v>33</v>
      </c>
      <c r="P3738" t="s">
        <v>33</v>
      </c>
      <c r="Q3738">
        <v>31</v>
      </c>
      <c r="R3738">
        <v>40</v>
      </c>
      <c r="S3738">
        <v>73</v>
      </c>
      <c r="T3738" t="s">
        <v>33</v>
      </c>
      <c r="U3738" t="s">
        <v>33</v>
      </c>
      <c r="V3738">
        <v>35</v>
      </c>
      <c r="W3738">
        <v>35</v>
      </c>
      <c r="X3738">
        <v>0</v>
      </c>
      <c r="Y3738" t="s">
        <v>34</v>
      </c>
      <c r="Z3738" t="s">
        <v>33</v>
      </c>
      <c r="AA3738" t="e">
        <f>VLOOKUP(Table1[[#This Row],[Facility Name]],D_2,8,0)</f>
        <v>#N/A</v>
      </c>
    </row>
    <row r="3739" spans="1:27" x14ac:dyDescent="0.25">
      <c r="A3739">
        <v>312656</v>
      </c>
      <c r="B3739" t="s">
        <v>5534</v>
      </c>
      <c r="C3739">
        <v>5</v>
      </c>
      <c r="D3739" t="s">
        <v>3214</v>
      </c>
      <c r="E3739" t="s">
        <v>2077</v>
      </c>
      <c r="F3739" t="s">
        <v>29</v>
      </c>
      <c r="G3739" t="s">
        <v>30</v>
      </c>
      <c r="H3739" t="s">
        <v>37</v>
      </c>
      <c r="I3739">
        <v>13</v>
      </c>
      <c r="J3739" t="s">
        <v>33</v>
      </c>
      <c r="K3739">
        <v>23</v>
      </c>
      <c r="L3739">
        <v>36</v>
      </c>
      <c r="M3739">
        <v>39</v>
      </c>
      <c r="N3739" t="s">
        <v>33</v>
      </c>
      <c r="O3739" t="s">
        <v>33</v>
      </c>
      <c r="P3739" t="s">
        <v>33</v>
      </c>
      <c r="Q3739">
        <v>29</v>
      </c>
      <c r="R3739">
        <v>27</v>
      </c>
      <c r="S3739">
        <v>104</v>
      </c>
      <c r="T3739" t="s">
        <v>33</v>
      </c>
      <c r="U3739" t="s">
        <v>40</v>
      </c>
      <c r="V3739">
        <v>39</v>
      </c>
      <c r="W3739">
        <v>39</v>
      </c>
      <c r="X3739">
        <v>0</v>
      </c>
      <c r="Y3739" t="s">
        <v>34</v>
      </c>
      <c r="Z3739" t="s">
        <v>33</v>
      </c>
      <c r="AA3739">
        <f>VLOOKUP(Table1[[#This Row],[Facility Name]],D_2,8,0)</f>
        <v>78</v>
      </c>
    </row>
    <row r="3740" spans="1:27" x14ac:dyDescent="0.25">
      <c r="A3740">
        <v>312658</v>
      </c>
      <c r="B3740" t="s">
        <v>5536</v>
      </c>
      <c r="C3740">
        <v>4</v>
      </c>
      <c r="D3740" t="s">
        <v>3214</v>
      </c>
      <c r="E3740" t="s">
        <v>3230</v>
      </c>
      <c r="F3740" t="s">
        <v>29</v>
      </c>
      <c r="G3740" t="s">
        <v>30</v>
      </c>
      <c r="H3740" t="s">
        <v>37</v>
      </c>
      <c r="I3740">
        <v>25</v>
      </c>
      <c r="J3740" t="s">
        <v>33</v>
      </c>
      <c r="K3740">
        <v>106</v>
      </c>
      <c r="L3740">
        <v>154</v>
      </c>
      <c r="M3740">
        <v>162</v>
      </c>
      <c r="N3740" t="s">
        <v>33</v>
      </c>
      <c r="O3740" t="s">
        <v>33</v>
      </c>
      <c r="P3740" t="s">
        <v>33</v>
      </c>
      <c r="Q3740">
        <v>136</v>
      </c>
      <c r="R3740">
        <v>154</v>
      </c>
      <c r="S3740">
        <v>518</v>
      </c>
      <c r="T3740" t="s">
        <v>32</v>
      </c>
      <c r="U3740" t="s">
        <v>33</v>
      </c>
      <c r="V3740">
        <v>143</v>
      </c>
      <c r="W3740">
        <v>143</v>
      </c>
      <c r="X3740">
        <v>0</v>
      </c>
      <c r="Y3740" t="s">
        <v>33</v>
      </c>
      <c r="Z3740" t="s">
        <v>33</v>
      </c>
      <c r="AA3740">
        <f>VLOOKUP(Table1[[#This Row],[Facility Name]],D_2,8,0)</f>
        <v>68</v>
      </c>
    </row>
    <row r="3741" spans="1:27" x14ac:dyDescent="0.25">
      <c r="A3741">
        <v>312659</v>
      </c>
      <c r="B3741" t="s">
        <v>5552</v>
      </c>
      <c r="C3741">
        <v>4</v>
      </c>
      <c r="D3741" t="s">
        <v>3214</v>
      </c>
      <c r="E3741" t="s">
        <v>3216</v>
      </c>
      <c r="F3741" t="s">
        <v>29</v>
      </c>
      <c r="G3741" t="s">
        <v>30</v>
      </c>
      <c r="H3741" t="s">
        <v>37</v>
      </c>
      <c r="I3741">
        <v>21</v>
      </c>
      <c r="J3741" t="s">
        <v>33</v>
      </c>
      <c r="K3741">
        <v>94</v>
      </c>
      <c r="L3741">
        <v>136</v>
      </c>
      <c r="M3741">
        <v>141</v>
      </c>
      <c r="N3741" t="s">
        <v>33</v>
      </c>
      <c r="O3741" t="s">
        <v>33</v>
      </c>
      <c r="P3741" t="s">
        <v>40</v>
      </c>
      <c r="Q3741">
        <v>122</v>
      </c>
      <c r="R3741">
        <v>105</v>
      </c>
      <c r="S3741">
        <v>488</v>
      </c>
      <c r="T3741" t="s">
        <v>33</v>
      </c>
      <c r="U3741" t="s">
        <v>33</v>
      </c>
      <c r="V3741">
        <v>129</v>
      </c>
      <c r="W3741">
        <v>129</v>
      </c>
      <c r="X3741">
        <v>0</v>
      </c>
      <c r="Y3741" t="s">
        <v>33</v>
      </c>
      <c r="Z3741" t="s">
        <v>33</v>
      </c>
      <c r="AA3741">
        <f>VLOOKUP(Table1[[#This Row],[Facility Name]],D_2,8,0)</f>
        <v>52</v>
      </c>
    </row>
    <row r="3742" spans="1:27" x14ac:dyDescent="0.25">
      <c r="A3742">
        <v>312660</v>
      </c>
      <c r="B3742" t="s">
        <v>5272</v>
      </c>
      <c r="C3742">
        <v>5</v>
      </c>
      <c r="D3742" t="s">
        <v>3214</v>
      </c>
      <c r="E3742" t="s">
        <v>3230</v>
      </c>
      <c r="F3742" t="s">
        <v>29</v>
      </c>
      <c r="G3742" t="s">
        <v>30</v>
      </c>
      <c r="H3742" t="s">
        <v>37</v>
      </c>
      <c r="I3742">
        <v>15</v>
      </c>
      <c r="J3742" t="s">
        <v>33</v>
      </c>
      <c r="K3742">
        <v>52</v>
      </c>
      <c r="L3742">
        <v>74</v>
      </c>
      <c r="M3742">
        <v>75</v>
      </c>
      <c r="N3742" t="s">
        <v>33</v>
      </c>
      <c r="O3742" t="s">
        <v>33</v>
      </c>
      <c r="P3742" t="s">
        <v>40</v>
      </c>
      <c r="Q3742">
        <v>66</v>
      </c>
      <c r="R3742">
        <v>48</v>
      </c>
      <c r="S3742">
        <v>247</v>
      </c>
      <c r="T3742" t="s">
        <v>40</v>
      </c>
      <c r="U3742" t="s">
        <v>33</v>
      </c>
      <c r="V3742">
        <v>75</v>
      </c>
      <c r="W3742">
        <v>75</v>
      </c>
      <c r="X3742">
        <v>0</v>
      </c>
      <c r="Y3742" t="s">
        <v>34</v>
      </c>
      <c r="Z3742" t="s">
        <v>33</v>
      </c>
      <c r="AA3742">
        <f>VLOOKUP(Table1[[#This Row],[Facility Name]],D_2,8,0)</f>
        <v>81</v>
      </c>
    </row>
    <row r="3743" spans="1:27" hidden="1" x14ac:dyDescent="0.25">
      <c r="A3743">
        <v>312667</v>
      </c>
      <c r="B3743" t="s">
        <v>5029</v>
      </c>
      <c r="C3743">
        <v>2</v>
      </c>
      <c r="D3743" t="s">
        <v>3214</v>
      </c>
      <c r="E3743" t="s">
        <v>2199</v>
      </c>
      <c r="F3743" t="s">
        <v>29</v>
      </c>
      <c r="G3743" t="s">
        <v>63</v>
      </c>
      <c r="H3743" t="s">
        <v>64</v>
      </c>
      <c r="I3743">
        <v>9</v>
      </c>
      <c r="J3743" t="s">
        <v>34</v>
      </c>
      <c r="K3743">
        <v>17</v>
      </c>
      <c r="L3743">
        <v>31</v>
      </c>
      <c r="M3743">
        <v>35</v>
      </c>
      <c r="N3743" t="s">
        <v>33</v>
      </c>
      <c r="O3743" t="s">
        <v>33</v>
      </c>
      <c r="P3743" t="s">
        <v>33</v>
      </c>
      <c r="Q3743">
        <v>23</v>
      </c>
      <c r="R3743">
        <v>30</v>
      </c>
      <c r="S3743">
        <v>58</v>
      </c>
      <c r="T3743" t="s">
        <v>33</v>
      </c>
      <c r="U3743" t="s">
        <v>33</v>
      </c>
      <c r="V3743">
        <v>36</v>
      </c>
      <c r="W3743">
        <v>36</v>
      </c>
      <c r="X3743">
        <v>0</v>
      </c>
      <c r="Y3743" t="s">
        <v>34</v>
      </c>
      <c r="Z3743" t="s">
        <v>34</v>
      </c>
      <c r="AA3743" t="e">
        <f>VLOOKUP(Table1[[#This Row],[Facility Name]],D_2,8,0)</f>
        <v>#N/A</v>
      </c>
    </row>
    <row r="3744" spans="1:27" hidden="1" x14ac:dyDescent="0.25">
      <c r="A3744">
        <v>312669</v>
      </c>
      <c r="B3744" t="s">
        <v>5050</v>
      </c>
      <c r="C3744">
        <v>3</v>
      </c>
      <c r="D3744" t="s">
        <v>3214</v>
      </c>
      <c r="E3744" t="s">
        <v>480</v>
      </c>
      <c r="F3744" t="s">
        <v>29</v>
      </c>
      <c r="G3744" t="s">
        <v>30</v>
      </c>
      <c r="H3744" t="s">
        <v>31</v>
      </c>
      <c r="I3744">
        <v>18</v>
      </c>
      <c r="J3744" t="s">
        <v>33</v>
      </c>
      <c r="K3744">
        <v>46</v>
      </c>
      <c r="L3744">
        <v>88</v>
      </c>
      <c r="M3744">
        <v>98</v>
      </c>
      <c r="N3744" t="s">
        <v>33</v>
      </c>
      <c r="O3744" t="s">
        <v>33</v>
      </c>
      <c r="P3744" t="s">
        <v>33</v>
      </c>
      <c r="Q3744">
        <v>56</v>
      </c>
      <c r="R3744">
        <v>60</v>
      </c>
      <c r="S3744">
        <v>105</v>
      </c>
      <c r="T3744" t="s">
        <v>33</v>
      </c>
      <c r="U3744" t="s">
        <v>33</v>
      </c>
      <c r="V3744">
        <v>99</v>
      </c>
      <c r="W3744">
        <v>99</v>
      </c>
      <c r="X3744">
        <v>0</v>
      </c>
      <c r="Y3744" t="s">
        <v>34</v>
      </c>
      <c r="Z3744" t="s">
        <v>33</v>
      </c>
      <c r="AA3744" t="e">
        <f>VLOOKUP(Table1[[#This Row],[Facility Name]],D_2,8,0)</f>
        <v>#N/A</v>
      </c>
    </row>
    <row r="3745" spans="1:27" x14ac:dyDescent="0.25">
      <c r="A3745">
        <v>312663</v>
      </c>
      <c r="B3745" t="s">
        <v>5289</v>
      </c>
      <c r="C3745">
        <v>5</v>
      </c>
      <c r="D3745" t="s">
        <v>3214</v>
      </c>
      <c r="E3745" t="s">
        <v>3390</v>
      </c>
      <c r="F3745" t="s">
        <v>29</v>
      </c>
      <c r="G3745" t="s">
        <v>30</v>
      </c>
      <c r="H3745" t="s">
        <v>407</v>
      </c>
      <c r="I3745">
        <v>13</v>
      </c>
      <c r="J3745" t="s">
        <v>33</v>
      </c>
      <c r="K3745">
        <v>49</v>
      </c>
      <c r="L3745">
        <v>70</v>
      </c>
      <c r="M3745">
        <v>72</v>
      </c>
      <c r="N3745" t="s">
        <v>33</v>
      </c>
      <c r="O3745" t="s">
        <v>33</v>
      </c>
      <c r="P3745" t="s">
        <v>33</v>
      </c>
      <c r="Q3745">
        <v>50</v>
      </c>
      <c r="R3745">
        <v>51</v>
      </c>
      <c r="S3745">
        <v>117</v>
      </c>
      <c r="T3745" t="s">
        <v>33</v>
      </c>
      <c r="U3745" t="s">
        <v>33</v>
      </c>
      <c r="V3745">
        <v>73</v>
      </c>
      <c r="W3745">
        <v>73</v>
      </c>
      <c r="X3745">
        <v>0</v>
      </c>
      <c r="Y3745" t="s">
        <v>34</v>
      </c>
      <c r="Z3745" t="s">
        <v>33</v>
      </c>
      <c r="AA3745">
        <f>VLOOKUP(Table1[[#This Row],[Facility Name]],D_2,8,0)</f>
        <v>80</v>
      </c>
    </row>
    <row r="3746" spans="1:27" hidden="1" x14ac:dyDescent="0.25">
      <c r="A3746">
        <v>312671</v>
      </c>
      <c r="B3746" t="s">
        <v>5052</v>
      </c>
      <c r="C3746">
        <v>4</v>
      </c>
      <c r="D3746" t="s">
        <v>3214</v>
      </c>
      <c r="E3746" t="s">
        <v>1138</v>
      </c>
      <c r="F3746" t="s">
        <v>29</v>
      </c>
      <c r="G3746" t="s">
        <v>30</v>
      </c>
      <c r="H3746" t="s">
        <v>31</v>
      </c>
      <c r="I3746">
        <v>21</v>
      </c>
      <c r="J3746" t="s">
        <v>33</v>
      </c>
      <c r="K3746">
        <v>44</v>
      </c>
      <c r="L3746">
        <v>87</v>
      </c>
      <c r="M3746">
        <v>90</v>
      </c>
      <c r="N3746" t="s">
        <v>33</v>
      </c>
      <c r="O3746" t="s">
        <v>33</v>
      </c>
      <c r="P3746" t="s">
        <v>33</v>
      </c>
      <c r="Q3746">
        <v>51</v>
      </c>
      <c r="R3746">
        <v>51</v>
      </c>
      <c r="S3746">
        <v>109</v>
      </c>
      <c r="T3746" t="s">
        <v>40</v>
      </c>
      <c r="U3746" t="s">
        <v>33</v>
      </c>
      <c r="V3746">
        <v>85</v>
      </c>
      <c r="W3746">
        <v>85</v>
      </c>
      <c r="X3746">
        <v>0</v>
      </c>
      <c r="Y3746" t="s">
        <v>33</v>
      </c>
      <c r="Z3746" t="s">
        <v>33</v>
      </c>
      <c r="AA3746" t="e">
        <f>VLOOKUP(Table1[[#This Row],[Facility Name]],D_2,8,0)</f>
        <v>#N/A</v>
      </c>
    </row>
    <row r="3747" spans="1:27" x14ac:dyDescent="0.25">
      <c r="A3747">
        <v>312664</v>
      </c>
      <c r="B3747" t="s">
        <v>5290</v>
      </c>
      <c r="C3747">
        <v>4</v>
      </c>
      <c r="D3747" t="s">
        <v>3214</v>
      </c>
      <c r="E3747" t="s">
        <v>2442</v>
      </c>
      <c r="F3747" t="s">
        <v>29</v>
      </c>
      <c r="G3747" t="s">
        <v>30</v>
      </c>
      <c r="H3747" t="s">
        <v>37</v>
      </c>
      <c r="I3747">
        <v>19</v>
      </c>
      <c r="J3747" t="s">
        <v>33</v>
      </c>
      <c r="K3747">
        <v>38</v>
      </c>
      <c r="L3747">
        <v>62</v>
      </c>
      <c r="M3747">
        <v>73</v>
      </c>
      <c r="N3747" t="s">
        <v>33</v>
      </c>
      <c r="O3747" t="s">
        <v>33</v>
      </c>
      <c r="P3747" t="s">
        <v>33</v>
      </c>
      <c r="Q3747">
        <v>45</v>
      </c>
      <c r="R3747">
        <v>50</v>
      </c>
      <c r="S3747">
        <v>107</v>
      </c>
      <c r="T3747" t="s">
        <v>33</v>
      </c>
      <c r="U3747" t="s">
        <v>33</v>
      </c>
      <c r="V3747">
        <v>67</v>
      </c>
      <c r="W3747">
        <v>67</v>
      </c>
      <c r="X3747">
        <v>0</v>
      </c>
      <c r="Y3747" t="s">
        <v>34</v>
      </c>
      <c r="Z3747" t="s">
        <v>33</v>
      </c>
      <c r="AA3747">
        <f>VLOOKUP(Table1[[#This Row],[Facility Name]],D_2,8,0)</f>
        <v>61</v>
      </c>
    </row>
    <row r="3748" spans="1:27" x14ac:dyDescent="0.25">
      <c r="A3748">
        <v>312665</v>
      </c>
      <c r="B3748" t="s">
        <v>5291</v>
      </c>
      <c r="C3748">
        <v>4</v>
      </c>
      <c r="D3748" t="s">
        <v>3214</v>
      </c>
      <c r="E3748" t="s">
        <v>2571</v>
      </c>
      <c r="F3748" t="s">
        <v>29</v>
      </c>
      <c r="G3748" t="s">
        <v>30</v>
      </c>
      <c r="H3748" t="s">
        <v>294</v>
      </c>
      <c r="I3748">
        <v>10</v>
      </c>
      <c r="J3748" t="s">
        <v>33</v>
      </c>
      <c r="K3748">
        <v>54</v>
      </c>
      <c r="L3748">
        <v>77</v>
      </c>
      <c r="M3748">
        <v>83</v>
      </c>
      <c r="N3748" t="s">
        <v>33</v>
      </c>
      <c r="O3748" t="s">
        <v>33</v>
      </c>
      <c r="P3748" t="s">
        <v>33</v>
      </c>
      <c r="Q3748">
        <v>64</v>
      </c>
      <c r="R3748">
        <v>71</v>
      </c>
      <c r="S3748">
        <v>165</v>
      </c>
      <c r="T3748" t="s">
        <v>40</v>
      </c>
      <c r="U3748" t="s">
        <v>33</v>
      </c>
      <c r="V3748">
        <v>55</v>
      </c>
      <c r="W3748">
        <v>55</v>
      </c>
      <c r="X3748">
        <v>0</v>
      </c>
      <c r="Y3748" t="s">
        <v>33</v>
      </c>
      <c r="Z3748" t="s">
        <v>33</v>
      </c>
      <c r="AA3748">
        <f>VLOOKUP(Table1[[#This Row],[Facility Name]],D_2,8,0)</f>
        <v>77</v>
      </c>
    </row>
    <row r="3749" spans="1:27" x14ac:dyDescent="0.25">
      <c r="A3749">
        <v>312666</v>
      </c>
      <c r="B3749" t="s">
        <v>5292</v>
      </c>
      <c r="C3749">
        <v>5</v>
      </c>
      <c r="D3749" t="s">
        <v>3214</v>
      </c>
      <c r="E3749" t="s">
        <v>2476</v>
      </c>
      <c r="F3749" t="s">
        <v>29</v>
      </c>
      <c r="G3749" t="s">
        <v>30</v>
      </c>
      <c r="H3749" t="s">
        <v>37</v>
      </c>
      <c r="I3749">
        <v>18</v>
      </c>
      <c r="J3749" t="s">
        <v>33</v>
      </c>
      <c r="K3749">
        <v>22</v>
      </c>
      <c r="L3749">
        <v>39</v>
      </c>
      <c r="M3749">
        <v>40</v>
      </c>
      <c r="N3749" t="s">
        <v>33</v>
      </c>
      <c r="O3749" t="s">
        <v>33</v>
      </c>
      <c r="P3749" t="s">
        <v>33</v>
      </c>
      <c r="Q3749">
        <v>26</v>
      </c>
      <c r="R3749">
        <v>38</v>
      </c>
      <c r="S3749">
        <v>58</v>
      </c>
      <c r="T3749" t="s">
        <v>33</v>
      </c>
      <c r="U3749" t="s">
        <v>33</v>
      </c>
      <c r="V3749">
        <v>30</v>
      </c>
      <c r="W3749">
        <v>30</v>
      </c>
      <c r="X3749">
        <v>0</v>
      </c>
      <c r="Y3749" t="s">
        <v>34</v>
      </c>
      <c r="Z3749" t="s">
        <v>33</v>
      </c>
      <c r="AA3749">
        <f>VLOOKUP(Table1[[#This Row],[Facility Name]],D_2,8,0)</f>
        <v>74</v>
      </c>
    </row>
    <row r="3750" spans="1:27" x14ac:dyDescent="0.25">
      <c r="A3750">
        <v>312670</v>
      </c>
      <c r="B3750" t="s">
        <v>5051</v>
      </c>
      <c r="C3750">
        <v>4</v>
      </c>
      <c r="D3750" t="s">
        <v>3214</v>
      </c>
      <c r="E3750" t="s">
        <v>3255</v>
      </c>
      <c r="F3750" t="s">
        <v>29</v>
      </c>
      <c r="G3750" t="s">
        <v>30</v>
      </c>
      <c r="H3750" t="s">
        <v>31</v>
      </c>
      <c r="I3750">
        <v>19</v>
      </c>
      <c r="J3750" t="s">
        <v>33</v>
      </c>
      <c r="K3750">
        <v>53</v>
      </c>
      <c r="L3750">
        <v>77</v>
      </c>
      <c r="M3750">
        <v>91</v>
      </c>
      <c r="N3750" t="s">
        <v>33</v>
      </c>
      <c r="O3750" t="s">
        <v>33</v>
      </c>
      <c r="P3750" t="s">
        <v>33</v>
      </c>
      <c r="Q3750">
        <v>67</v>
      </c>
      <c r="R3750">
        <v>67</v>
      </c>
      <c r="S3750">
        <v>140</v>
      </c>
      <c r="T3750" t="s">
        <v>40</v>
      </c>
      <c r="U3750" t="s">
        <v>33</v>
      </c>
      <c r="V3750">
        <v>86</v>
      </c>
      <c r="W3750">
        <v>86</v>
      </c>
      <c r="X3750">
        <v>0</v>
      </c>
      <c r="Y3750" t="s">
        <v>34</v>
      </c>
      <c r="Z3750" t="s">
        <v>33</v>
      </c>
      <c r="AA3750">
        <f>VLOOKUP(Table1[[#This Row],[Facility Name]],D_2,8,0)</f>
        <v>67</v>
      </c>
    </row>
    <row r="3751" spans="1:27" x14ac:dyDescent="0.25">
      <c r="A3751">
        <v>312672</v>
      </c>
      <c r="B3751" t="s">
        <v>5053</v>
      </c>
      <c r="C3751">
        <v>4</v>
      </c>
      <c r="D3751" t="s">
        <v>3214</v>
      </c>
      <c r="E3751" t="s">
        <v>2476</v>
      </c>
      <c r="F3751" t="s">
        <v>29</v>
      </c>
      <c r="G3751" t="s">
        <v>30</v>
      </c>
      <c r="H3751" t="s">
        <v>31</v>
      </c>
      <c r="I3751">
        <v>10</v>
      </c>
      <c r="J3751" t="s">
        <v>34</v>
      </c>
      <c r="K3751">
        <v>19</v>
      </c>
      <c r="L3751">
        <v>36</v>
      </c>
      <c r="M3751">
        <v>35</v>
      </c>
      <c r="N3751" t="s">
        <v>33</v>
      </c>
      <c r="O3751" t="s">
        <v>33</v>
      </c>
      <c r="P3751" t="s">
        <v>33</v>
      </c>
      <c r="Q3751">
        <v>25</v>
      </c>
      <c r="R3751">
        <v>30</v>
      </c>
      <c r="S3751">
        <v>46</v>
      </c>
      <c r="T3751" t="s">
        <v>33</v>
      </c>
      <c r="U3751" t="s">
        <v>33</v>
      </c>
      <c r="V3751">
        <v>32</v>
      </c>
      <c r="W3751">
        <v>32</v>
      </c>
      <c r="X3751">
        <v>0</v>
      </c>
      <c r="Y3751" t="s">
        <v>34</v>
      </c>
      <c r="Z3751" t="s">
        <v>33</v>
      </c>
      <c r="AA3751">
        <f>VLOOKUP(Table1[[#This Row],[Facility Name]],D_2,8,0)</f>
        <v>90</v>
      </c>
    </row>
    <row r="3752" spans="1:27" x14ac:dyDescent="0.25">
      <c r="A3752">
        <v>312673</v>
      </c>
      <c r="B3752" t="s">
        <v>5150</v>
      </c>
      <c r="C3752">
        <v>4</v>
      </c>
      <c r="D3752" t="s">
        <v>3214</v>
      </c>
      <c r="E3752" t="s">
        <v>2442</v>
      </c>
      <c r="F3752" t="s">
        <v>29</v>
      </c>
      <c r="G3752" t="s">
        <v>30</v>
      </c>
      <c r="H3752" t="s">
        <v>31</v>
      </c>
      <c r="I3752">
        <v>17</v>
      </c>
      <c r="J3752" t="s">
        <v>33</v>
      </c>
      <c r="K3752">
        <v>69</v>
      </c>
      <c r="L3752">
        <v>114</v>
      </c>
      <c r="M3752">
        <v>119</v>
      </c>
      <c r="N3752" t="s">
        <v>33</v>
      </c>
      <c r="O3752" t="s">
        <v>33</v>
      </c>
      <c r="P3752" t="s">
        <v>33</v>
      </c>
      <c r="Q3752">
        <v>82</v>
      </c>
      <c r="R3752">
        <v>91</v>
      </c>
      <c r="S3752">
        <v>230</v>
      </c>
      <c r="T3752" t="s">
        <v>40</v>
      </c>
      <c r="U3752" t="s">
        <v>33</v>
      </c>
      <c r="V3752">
        <v>119</v>
      </c>
      <c r="W3752">
        <v>119</v>
      </c>
      <c r="X3752">
        <v>0</v>
      </c>
      <c r="Y3752" t="s">
        <v>34</v>
      </c>
      <c r="Z3752" t="s">
        <v>33</v>
      </c>
      <c r="AA3752">
        <f>VLOOKUP(Table1[[#This Row],[Facility Name]],D_2,8,0)</f>
        <v>59</v>
      </c>
    </row>
    <row r="3753" spans="1:27" x14ac:dyDescent="0.25">
      <c r="A3753">
        <v>312674</v>
      </c>
      <c r="B3753" t="s">
        <v>5151</v>
      </c>
      <c r="C3753">
        <v>3</v>
      </c>
      <c r="D3753" t="s">
        <v>3214</v>
      </c>
      <c r="E3753" t="s">
        <v>89</v>
      </c>
      <c r="F3753" t="s">
        <v>29</v>
      </c>
      <c r="G3753" t="s">
        <v>30</v>
      </c>
      <c r="H3753" t="s">
        <v>294</v>
      </c>
      <c r="I3753">
        <v>10</v>
      </c>
      <c r="J3753" t="s">
        <v>33</v>
      </c>
      <c r="K3753">
        <v>23</v>
      </c>
      <c r="L3753">
        <v>35</v>
      </c>
      <c r="M3753">
        <v>39</v>
      </c>
      <c r="N3753" t="s">
        <v>33</v>
      </c>
      <c r="O3753" t="s">
        <v>40</v>
      </c>
      <c r="P3753" t="s">
        <v>33</v>
      </c>
      <c r="Q3753">
        <v>27</v>
      </c>
      <c r="R3753">
        <v>33</v>
      </c>
      <c r="S3753">
        <v>46</v>
      </c>
      <c r="T3753" t="s">
        <v>33</v>
      </c>
      <c r="U3753" t="s">
        <v>33</v>
      </c>
      <c r="V3753">
        <v>41</v>
      </c>
      <c r="W3753">
        <v>41</v>
      </c>
      <c r="X3753">
        <v>0</v>
      </c>
      <c r="Y3753" t="s">
        <v>34</v>
      </c>
      <c r="Z3753" t="s">
        <v>33</v>
      </c>
      <c r="AA3753">
        <f>VLOOKUP(Table1[[#This Row],[Facility Name]],D_2,8,0)</f>
        <v>75</v>
      </c>
    </row>
    <row r="3754" spans="1:27" x14ac:dyDescent="0.25">
      <c r="A3754">
        <v>312675</v>
      </c>
      <c r="B3754" t="s">
        <v>5152</v>
      </c>
      <c r="C3754">
        <v>4</v>
      </c>
      <c r="D3754" t="s">
        <v>3214</v>
      </c>
      <c r="E3754" t="s">
        <v>89</v>
      </c>
      <c r="F3754" t="s">
        <v>29</v>
      </c>
      <c r="G3754" t="s">
        <v>30</v>
      </c>
      <c r="H3754" t="s">
        <v>31</v>
      </c>
      <c r="I3754">
        <v>19</v>
      </c>
      <c r="J3754" t="s">
        <v>33</v>
      </c>
      <c r="K3754">
        <v>40</v>
      </c>
      <c r="L3754">
        <v>71</v>
      </c>
      <c r="M3754">
        <v>76</v>
      </c>
      <c r="N3754" t="s">
        <v>33</v>
      </c>
      <c r="O3754" t="s">
        <v>33</v>
      </c>
      <c r="P3754" t="s">
        <v>33</v>
      </c>
      <c r="Q3754">
        <v>45</v>
      </c>
      <c r="R3754">
        <v>40</v>
      </c>
      <c r="S3754">
        <v>91</v>
      </c>
      <c r="T3754" t="s">
        <v>33</v>
      </c>
      <c r="U3754" t="s">
        <v>33</v>
      </c>
      <c r="V3754">
        <v>76</v>
      </c>
      <c r="W3754">
        <v>76</v>
      </c>
      <c r="X3754">
        <v>0</v>
      </c>
      <c r="Y3754" t="s">
        <v>34</v>
      </c>
      <c r="Z3754" t="s">
        <v>33</v>
      </c>
      <c r="AA3754">
        <f>VLOOKUP(Table1[[#This Row],[Facility Name]],D_2,8,0)</f>
        <v>66</v>
      </c>
    </row>
    <row r="3755" spans="1:27" x14ac:dyDescent="0.25">
      <c r="A3755">
        <v>312676</v>
      </c>
      <c r="B3755" t="s">
        <v>5153</v>
      </c>
      <c r="C3755">
        <v>2</v>
      </c>
      <c r="D3755" t="s">
        <v>3214</v>
      </c>
      <c r="E3755" t="s">
        <v>2422</v>
      </c>
      <c r="F3755" t="s">
        <v>29</v>
      </c>
      <c r="G3755" t="s">
        <v>63</v>
      </c>
      <c r="H3755" t="s">
        <v>64</v>
      </c>
      <c r="I3755">
        <v>18</v>
      </c>
      <c r="J3755" t="s">
        <v>34</v>
      </c>
      <c r="K3755">
        <v>22</v>
      </c>
      <c r="L3755">
        <v>46</v>
      </c>
      <c r="M3755">
        <v>47</v>
      </c>
      <c r="N3755" t="s">
        <v>33</v>
      </c>
      <c r="O3755" t="s">
        <v>33</v>
      </c>
      <c r="P3755" t="s">
        <v>32</v>
      </c>
      <c r="Q3755">
        <v>30</v>
      </c>
      <c r="R3755">
        <v>37</v>
      </c>
      <c r="S3755">
        <v>50</v>
      </c>
      <c r="T3755" t="s">
        <v>33</v>
      </c>
      <c r="U3755" t="s">
        <v>33</v>
      </c>
      <c r="V3755">
        <v>50</v>
      </c>
      <c r="W3755">
        <v>50</v>
      </c>
      <c r="X3755">
        <v>0</v>
      </c>
      <c r="Y3755" t="s">
        <v>34</v>
      </c>
      <c r="Z3755" t="s">
        <v>33</v>
      </c>
      <c r="AA3755">
        <f>VLOOKUP(Table1[[#This Row],[Facility Name]],D_2,8,0)</f>
        <v>52</v>
      </c>
    </row>
    <row r="3756" spans="1:27" x14ac:dyDescent="0.25">
      <c r="A3756">
        <v>312677</v>
      </c>
      <c r="B3756" t="s">
        <v>5170</v>
      </c>
      <c r="C3756">
        <v>5</v>
      </c>
      <c r="D3756" t="s">
        <v>3214</v>
      </c>
      <c r="E3756" t="s">
        <v>2235</v>
      </c>
      <c r="F3756" t="s">
        <v>29</v>
      </c>
      <c r="G3756" t="s">
        <v>30</v>
      </c>
      <c r="H3756" t="s">
        <v>294</v>
      </c>
      <c r="I3756">
        <v>10</v>
      </c>
      <c r="J3756" t="s">
        <v>33</v>
      </c>
      <c r="K3756">
        <v>24</v>
      </c>
      <c r="L3756">
        <v>33</v>
      </c>
      <c r="M3756">
        <v>35</v>
      </c>
      <c r="N3756" t="s">
        <v>33</v>
      </c>
      <c r="O3756" t="s">
        <v>33</v>
      </c>
      <c r="P3756" t="s">
        <v>33</v>
      </c>
      <c r="Q3756">
        <v>31</v>
      </c>
      <c r="R3756">
        <v>30</v>
      </c>
      <c r="S3756">
        <v>56</v>
      </c>
      <c r="T3756" t="s">
        <v>33</v>
      </c>
      <c r="U3756" t="s">
        <v>33</v>
      </c>
      <c r="V3756">
        <v>35</v>
      </c>
      <c r="W3756">
        <v>35</v>
      </c>
      <c r="X3756">
        <v>0</v>
      </c>
      <c r="Y3756" t="s">
        <v>34</v>
      </c>
      <c r="Z3756" t="s">
        <v>33</v>
      </c>
      <c r="AA3756">
        <f>VLOOKUP(Table1[[#This Row],[Facility Name]],D_2,8,0)</f>
        <v>73</v>
      </c>
    </row>
    <row r="3757" spans="1:27" x14ac:dyDescent="0.25">
      <c r="A3757">
        <v>312679</v>
      </c>
      <c r="B3757" t="s">
        <v>5171</v>
      </c>
      <c r="C3757">
        <v>5</v>
      </c>
      <c r="D3757" t="s">
        <v>3214</v>
      </c>
      <c r="E3757" t="s">
        <v>3216</v>
      </c>
      <c r="F3757" t="s">
        <v>29</v>
      </c>
      <c r="G3757" t="s">
        <v>30</v>
      </c>
      <c r="H3757" t="s">
        <v>31</v>
      </c>
      <c r="I3757">
        <v>10</v>
      </c>
      <c r="J3757" t="s">
        <v>33</v>
      </c>
      <c r="K3757">
        <v>24</v>
      </c>
      <c r="L3757">
        <v>33</v>
      </c>
      <c r="M3757">
        <v>37</v>
      </c>
      <c r="N3757" t="s">
        <v>40</v>
      </c>
      <c r="O3757" t="s">
        <v>33</v>
      </c>
      <c r="P3757" t="s">
        <v>33</v>
      </c>
      <c r="Q3757">
        <v>28</v>
      </c>
      <c r="R3757">
        <v>22</v>
      </c>
      <c r="S3757">
        <v>44</v>
      </c>
      <c r="T3757" t="s">
        <v>33</v>
      </c>
      <c r="U3757" t="s">
        <v>33</v>
      </c>
      <c r="V3757">
        <v>34</v>
      </c>
      <c r="W3757">
        <v>34</v>
      </c>
      <c r="X3757">
        <v>0</v>
      </c>
      <c r="Y3757" t="s">
        <v>34</v>
      </c>
      <c r="Z3757" t="s">
        <v>33</v>
      </c>
      <c r="AA3757">
        <f>VLOOKUP(Table1[[#This Row],[Facility Name]],D_2,8,0)</f>
        <v>59</v>
      </c>
    </row>
    <row r="3758" spans="1:27" x14ac:dyDescent="0.25">
      <c r="A3758">
        <v>312680</v>
      </c>
      <c r="B3758" t="s">
        <v>4860</v>
      </c>
      <c r="C3758">
        <v>4</v>
      </c>
      <c r="D3758" t="s">
        <v>3214</v>
      </c>
      <c r="E3758" t="s">
        <v>2476</v>
      </c>
      <c r="F3758" t="s">
        <v>29</v>
      </c>
      <c r="G3758" t="s">
        <v>30</v>
      </c>
      <c r="H3758" t="s">
        <v>31</v>
      </c>
      <c r="I3758">
        <v>10</v>
      </c>
      <c r="J3758" t="s">
        <v>34</v>
      </c>
      <c r="K3758">
        <v>15</v>
      </c>
      <c r="L3758">
        <v>20</v>
      </c>
      <c r="M3758">
        <v>23</v>
      </c>
      <c r="N3758" t="s">
        <v>33</v>
      </c>
      <c r="O3758" t="s">
        <v>34</v>
      </c>
      <c r="P3758" t="s">
        <v>34</v>
      </c>
      <c r="Q3758">
        <v>16</v>
      </c>
      <c r="R3758">
        <v>10</v>
      </c>
      <c r="S3758">
        <v>24</v>
      </c>
      <c r="T3758" t="s">
        <v>33</v>
      </c>
      <c r="U3758" t="s">
        <v>33</v>
      </c>
      <c r="V3758">
        <v>17</v>
      </c>
      <c r="W3758">
        <v>17</v>
      </c>
      <c r="X3758">
        <v>0</v>
      </c>
      <c r="Y3758" t="s">
        <v>34</v>
      </c>
      <c r="Z3758" t="s">
        <v>33</v>
      </c>
      <c r="AA3758">
        <f>VLOOKUP(Table1[[#This Row],[Facility Name]],D_2,8,0)</f>
        <v>12</v>
      </c>
    </row>
    <row r="3759" spans="1:27" x14ac:dyDescent="0.25">
      <c r="A3759">
        <v>312682</v>
      </c>
      <c r="B3759" t="s">
        <v>4885</v>
      </c>
      <c r="C3759">
        <v>5</v>
      </c>
      <c r="D3759" t="s">
        <v>3214</v>
      </c>
      <c r="E3759" t="s">
        <v>2571</v>
      </c>
      <c r="F3759" t="s">
        <v>29</v>
      </c>
      <c r="G3759" t="s">
        <v>30</v>
      </c>
      <c r="H3759" t="s">
        <v>37</v>
      </c>
      <c r="I3759">
        <v>19</v>
      </c>
      <c r="J3759" t="s">
        <v>33</v>
      </c>
      <c r="K3759">
        <v>26</v>
      </c>
      <c r="L3759">
        <v>38</v>
      </c>
      <c r="M3759">
        <v>47</v>
      </c>
      <c r="N3759" t="s">
        <v>33</v>
      </c>
      <c r="O3759" t="s">
        <v>33</v>
      </c>
      <c r="P3759" t="s">
        <v>33</v>
      </c>
      <c r="Q3759">
        <v>29</v>
      </c>
      <c r="R3759">
        <v>26</v>
      </c>
      <c r="S3759">
        <v>43</v>
      </c>
      <c r="T3759" t="s">
        <v>33</v>
      </c>
      <c r="U3759" t="s">
        <v>33</v>
      </c>
      <c r="V3759">
        <v>37</v>
      </c>
      <c r="W3759">
        <v>37</v>
      </c>
      <c r="X3759">
        <v>0</v>
      </c>
      <c r="Y3759" t="s">
        <v>34</v>
      </c>
      <c r="Z3759" t="s">
        <v>33</v>
      </c>
      <c r="AA3759">
        <f>VLOOKUP(Table1[[#This Row],[Facility Name]],D_2,8,0)</f>
        <v>94</v>
      </c>
    </row>
    <row r="3760" spans="1:27" x14ac:dyDescent="0.25">
      <c r="A3760">
        <v>312683</v>
      </c>
      <c r="B3760" t="s">
        <v>4886</v>
      </c>
      <c r="C3760">
        <v>5</v>
      </c>
      <c r="D3760" t="s">
        <v>3214</v>
      </c>
      <c r="F3760" t="s">
        <v>29</v>
      </c>
      <c r="G3760" t="s">
        <v>30</v>
      </c>
      <c r="H3760" t="s">
        <v>31</v>
      </c>
      <c r="I3760">
        <v>19</v>
      </c>
      <c r="J3760" t="s">
        <v>34</v>
      </c>
      <c r="K3760">
        <v>32</v>
      </c>
      <c r="L3760">
        <v>61</v>
      </c>
      <c r="M3760">
        <v>70</v>
      </c>
      <c r="N3760" t="s">
        <v>33</v>
      </c>
      <c r="O3760" t="s">
        <v>33</v>
      </c>
      <c r="P3760" t="s">
        <v>33</v>
      </c>
      <c r="Q3760">
        <v>35</v>
      </c>
      <c r="R3760">
        <v>47</v>
      </c>
      <c r="S3760">
        <v>47</v>
      </c>
      <c r="T3760" t="s">
        <v>33</v>
      </c>
      <c r="U3760" t="s">
        <v>40</v>
      </c>
      <c r="V3760">
        <v>59</v>
      </c>
      <c r="W3760">
        <v>59</v>
      </c>
      <c r="X3760">
        <v>0</v>
      </c>
      <c r="Y3760" t="s">
        <v>34</v>
      </c>
      <c r="Z3760" t="s">
        <v>33</v>
      </c>
      <c r="AA3760">
        <f>VLOOKUP(Table1[[#This Row],[Facility Name]],D_2,8,0)</f>
        <v>57</v>
      </c>
    </row>
    <row r="3761" spans="1:27" x14ac:dyDescent="0.25">
      <c r="A3761">
        <v>312687</v>
      </c>
      <c r="B3761" t="s">
        <v>4985</v>
      </c>
      <c r="C3761">
        <v>5</v>
      </c>
      <c r="D3761" t="s">
        <v>3214</v>
      </c>
      <c r="F3761" t="s">
        <v>29</v>
      </c>
      <c r="G3761" t="s">
        <v>30</v>
      </c>
      <c r="H3761" t="s">
        <v>37</v>
      </c>
      <c r="I3761">
        <v>14</v>
      </c>
      <c r="J3761" t="s">
        <v>33</v>
      </c>
      <c r="K3761">
        <v>48</v>
      </c>
      <c r="L3761">
        <v>79</v>
      </c>
      <c r="M3761">
        <v>82</v>
      </c>
      <c r="N3761" t="s">
        <v>33</v>
      </c>
      <c r="O3761" t="s">
        <v>33</v>
      </c>
      <c r="P3761" t="s">
        <v>33</v>
      </c>
      <c r="Q3761">
        <v>62</v>
      </c>
      <c r="R3761">
        <v>63</v>
      </c>
      <c r="S3761">
        <v>113</v>
      </c>
      <c r="T3761" t="s">
        <v>33</v>
      </c>
      <c r="U3761" t="s">
        <v>33</v>
      </c>
      <c r="V3761">
        <v>81</v>
      </c>
      <c r="W3761">
        <v>81</v>
      </c>
      <c r="X3761">
        <v>0</v>
      </c>
      <c r="Y3761" t="s">
        <v>34</v>
      </c>
      <c r="Z3761" t="s">
        <v>33</v>
      </c>
      <c r="AA3761">
        <f>VLOOKUP(Table1[[#This Row],[Facility Name]],D_2,8,0)</f>
        <v>34</v>
      </c>
    </row>
    <row r="3762" spans="1:27" x14ac:dyDescent="0.25">
      <c r="A3762">
        <v>313501</v>
      </c>
      <c r="B3762" t="s">
        <v>5345</v>
      </c>
      <c r="C3762">
        <v>3</v>
      </c>
      <c r="D3762" t="s">
        <v>3214</v>
      </c>
      <c r="E3762" t="s">
        <v>89</v>
      </c>
      <c r="F3762" t="s">
        <v>44</v>
      </c>
      <c r="G3762" t="s">
        <v>63</v>
      </c>
      <c r="H3762" t="s">
        <v>64</v>
      </c>
      <c r="I3762">
        <v>24</v>
      </c>
      <c r="J3762" t="s">
        <v>33</v>
      </c>
      <c r="K3762">
        <v>147</v>
      </c>
      <c r="L3762">
        <v>188</v>
      </c>
      <c r="M3762">
        <v>198</v>
      </c>
      <c r="N3762" t="s">
        <v>33</v>
      </c>
      <c r="O3762" t="s">
        <v>33</v>
      </c>
      <c r="P3762" t="s">
        <v>33</v>
      </c>
      <c r="Q3762">
        <v>171</v>
      </c>
      <c r="R3762">
        <v>147</v>
      </c>
      <c r="S3762">
        <v>798</v>
      </c>
      <c r="T3762" t="s">
        <v>33</v>
      </c>
      <c r="U3762" t="s">
        <v>33</v>
      </c>
      <c r="V3762">
        <v>185</v>
      </c>
      <c r="W3762">
        <v>185</v>
      </c>
      <c r="X3762">
        <v>0</v>
      </c>
      <c r="Y3762" t="s">
        <v>33</v>
      </c>
      <c r="Z3762" t="s">
        <v>33</v>
      </c>
      <c r="AA3762">
        <f>VLOOKUP(Table1[[#This Row],[Facility Name]],D_2,8,0)</f>
        <v>50</v>
      </c>
    </row>
    <row r="3763" spans="1:27" hidden="1" x14ac:dyDescent="0.25">
      <c r="A3763">
        <v>322503</v>
      </c>
      <c r="B3763" t="s">
        <v>5461</v>
      </c>
      <c r="C3763">
        <v>4</v>
      </c>
      <c r="D3763" t="s">
        <v>5215</v>
      </c>
      <c r="E3763" t="s">
        <v>5303</v>
      </c>
      <c r="F3763" t="s">
        <v>29</v>
      </c>
      <c r="G3763" t="s">
        <v>30</v>
      </c>
      <c r="H3763" t="s">
        <v>31</v>
      </c>
      <c r="I3763">
        <v>36</v>
      </c>
      <c r="J3763" t="s">
        <v>33</v>
      </c>
      <c r="K3763">
        <v>250</v>
      </c>
      <c r="L3763">
        <v>294</v>
      </c>
      <c r="M3763">
        <v>301</v>
      </c>
      <c r="N3763" t="s">
        <v>33</v>
      </c>
      <c r="O3763" t="s">
        <v>33</v>
      </c>
      <c r="P3763" t="s">
        <v>40</v>
      </c>
      <c r="Q3763">
        <v>270</v>
      </c>
      <c r="R3763">
        <v>254</v>
      </c>
      <c r="S3763">
        <v>1015</v>
      </c>
      <c r="T3763" t="s">
        <v>40</v>
      </c>
      <c r="U3763" t="s">
        <v>33</v>
      </c>
      <c r="V3763">
        <v>254</v>
      </c>
      <c r="W3763">
        <v>254</v>
      </c>
      <c r="X3763">
        <v>0</v>
      </c>
      <c r="Y3763" t="s">
        <v>32</v>
      </c>
      <c r="Z3763" t="s">
        <v>33</v>
      </c>
      <c r="AA3763" t="e">
        <f>VLOOKUP(Table1[[#This Row],[Facility Name]],D_2,8,0)</f>
        <v>#N/A</v>
      </c>
    </row>
    <row r="3764" spans="1:27" x14ac:dyDescent="0.25">
      <c r="A3764">
        <v>313503</v>
      </c>
      <c r="B3764" t="s">
        <v>5365</v>
      </c>
      <c r="C3764">
        <v>4</v>
      </c>
      <c r="D3764" t="s">
        <v>3214</v>
      </c>
      <c r="E3764" t="s">
        <v>480</v>
      </c>
      <c r="F3764" t="s">
        <v>44</v>
      </c>
      <c r="G3764" t="s">
        <v>63</v>
      </c>
      <c r="H3764" t="s">
        <v>64</v>
      </c>
      <c r="I3764">
        <v>15</v>
      </c>
      <c r="J3764" t="s">
        <v>33</v>
      </c>
      <c r="K3764">
        <v>55</v>
      </c>
      <c r="L3764">
        <v>90</v>
      </c>
      <c r="M3764">
        <v>91</v>
      </c>
      <c r="N3764" t="s">
        <v>33</v>
      </c>
      <c r="O3764" t="s">
        <v>33</v>
      </c>
      <c r="P3764" t="s">
        <v>40</v>
      </c>
      <c r="Q3764">
        <v>68</v>
      </c>
      <c r="R3764">
        <v>48</v>
      </c>
      <c r="S3764">
        <v>309</v>
      </c>
      <c r="T3764" t="s">
        <v>33</v>
      </c>
      <c r="U3764" t="s">
        <v>33</v>
      </c>
      <c r="V3764">
        <v>94</v>
      </c>
      <c r="W3764">
        <v>94</v>
      </c>
      <c r="X3764">
        <v>0</v>
      </c>
      <c r="Y3764" t="s">
        <v>34</v>
      </c>
      <c r="Z3764" t="s">
        <v>33</v>
      </c>
      <c r="AA3764">
        <f>VLOOKUP(Table1[[#This Row],[Facility Name]],D_2,8,0)</f>
        <v>80</v>
      </c>
    </row>
    <row r="3765" spans="1:27" x14ac:dyDescent="0.25">
      <c r="A3765">
        <v>313517</v>
      </c>
      <c r="B3765" t="s">
        <v>5366</v>
      </c>
      <c r="C3765">
        <v>3</v>
      </c>
      <c r="D3765" t="s">
        <v>3214</v>
      </c>
      <c r="E3765" t="s">
        <v>3239</v>
      </c>
      <c r="F3765" t="s">
        <v>44</v>
      </c>
      <c r="G3765" t="s">
        <v>63</v>
      </c>
      <c r="H3765" t="s">
        <v>64</v>
      </c>
      <c r="I3765">
        <v>31</v>
      </c>
      <c r="J3765" t="s">
        <v>32</v>
      </c>
      <c r="K3765">
        <v>131</v>
      </c>
      <c r="L3765">
        <v>199</v>
      </c>
      <c r="M3765">
        <v>201</v>
      </c>
      <c r="N3765" t="s">
        <v>33</v>
      </c>
      <c r="O3765" t="s">
        <v>33</v>
      </c>
      <c r="P3765" t="s">
        <v>33</v>
      </c>
      <c r="Q3765">
        <v>164</v>
      </c>
      <c r="R3765">
        <v>157</v>
      </c>
      <c r="S3765">
        <v>768</v>
      </c>
      <c r="T3765" t="s">
        <v>40</v>
      </c>
      <c r="U3765" t="s">
        <v>33</v>
      </c>
      <c r="V3765">
        <v>203</v>
      </c>
      <c r="W3765">
        <v>203</v>
      </c>
      <c r="X3765">
        <v>0</v>
      </c>
      <c r="Y3765" t="s">
        <v>40</v>
      </c>
      <c r="Z3765" t="s">
        <v>33</v>
      </c>
      <c r="AA3765">
        <f>VLOOKUP(Table1[[#This Row],[Facility Name]],D_2,8,0)</f>
        <v>62</v>
      </c>
    </row>
    <row r="3766" spans="1:27" x14ac:dyDescent="0.25">
      <c r="A3766">
        <v>313519</v>
      </c>
      <c r="B3766" t="s">
        <v>5367</v>
      </c>
      <c r="C3766">
        <v>3</v>
      </c>
      <c r="D3766" t="s">
        <v>3214</v>
      </c>
      <c r="E3766" t="s">
        <v>480</v>
      </c>
      <c r="F3766" t="s">
        <v>44</v>
      </c>
      <c r="G3766" t="s">
        <v>63</v>
      </c>
      <c r="H3766" t="s">
        <v>64</v>
      </c>
      <c r="I3766">
        <v>14</v>
      </c>
      <c r="J3766" t="s">
        <v>33</v>
      </c>
      <c r="K3766">
        <v>42</v>
      </c>
      <c r="L3766">
        <v>62</v>
      </c>
      <c r="M3766">
        <v>69</v>
      </c>
      <c r="N3766" t="s">
        <v>33</v>
      </c>
      <c r="O3766" t="s">
        <v>33</v>
      </c>
      <c r="P3766" t="s">
        <v>33</v>
      </c>
      <c r="Q3766">
        <v>45</v>
      </c>
      <c r="R3766">
        <v>30</v>
      </c>
      <c r="S3766">
        <v>187</v>
      </c>
      <c r="T3766" t="s">
        <v>34</v>
      </c>
      <c r="U3766" t="s">
        <v>33</v>
      </c>
      <c r="V3766">
        <v>69</v>
      </c>
      <c r="W3766">
        <v>69</v>
      </c>
      <c r="X3766">
        <v>0</v>
      </c>
      <c r="Y3766" t="s">
        <v>33</v>
      </c>
      <c r="Z3766" t="s">
        <v>33</v>
      </c>
      <c r="AA3766">
        <f>VLOOKUP(Table1[[#This Row],[Facility Name]],D_2,8,0)</f>
        <v>52</v>
      </c>
    </row>
    <row r="3767" spans="1:27" x14ac:dyDescent="0.25">
      <c r="A3767">
        <v>322310</v>
      </c>
      <c r="B3767" t="s">
        <v>5369</v>
      </c>
      <c r="D3767" t="s">
        <v>5215</v>
      </c>
      <c r="E3767" t="s">
        <v>5354</v>
      </c>
      <c r="F3767" t="s">
        <v>44</v>
      </c>
      <c r="G3767" t="s">
        <v>63</v>
      </c>
      <c r="H3767" t="s">
        <v>64</v>
      </c>
      <c r="I3767">
        <v>4</v>
      </c>
      <c r="J3767" t="s">
        <v>34</v>
      </c>
      <c r="K3767">
        <v>0</v>
      </c>
      <c r="L3767">
        <v>1</v>
      </c>
      <c r="M3767">
        <v>1</v>
      </c>
      <c r="N3767" t="s">
        <v>34</v>
      </c>
      <c r="O3767" t="s">
        <v>33</v>
      </c>
      <c r="P3767" t="s">
        <v>34</v>
      </c>
      <c r="Q3767">
        <v>5</v>
      </c>
      <c r="R3767">
        <v>11</v>
      </c>
      <c r="S3767">
        <v>18</v>
      </c>
      <c r="T3767" t="s">
        <v>34</v>
      </c>
      <c r="U3767" t="s">
        <v>34</v>
      </c>
      <c r="V3767">
        <v>1</v>
      </c>
      <c r="W3767">
        <v>1</v>
      </c>
      <c r="X3767">
        <v>4</v>
      </c>
      <c r="Y3767" t="s">
        <v>34</v>
      </c>
      <c r="Z3767" t="s">
        <v>34</v>
      </c>
      <c r="AA3767">
        <f>VLOOKUP(Table1[[#This Row],[Facility Name]],D_2,8,0)</f>
        <v>15</v>
      </c>
    </row>
    <row r="3768" spans="1:27" x14ac:dyDescent="0.25">
      <c r="A3768">
        <v>322500</v>
      </c>
      <c r="B3768" t="s">
        <v>5459</v>
      </c>
      <c r="C3768">
        <v>3</v>
      </c>
      <c r="D3768" t="s">
        <v>5215</v>
      </c>
      <c r="E3768" t="s">
        <v>5354</v>
      </c>
      <c r="F3768" t="s">
        <v>29</v>
      </c>
      <c r="G3768" t="s">
        <v>30</v>
      </c>
      <c r="H3768" t="s">
        <v>37</v>
      </c>
      <c r="I3768">
        <v>21</v>
      </c>
      <c r="J3768" t="s">
        <v>33</v>
      </c>
      <c r="K3768">
        <v>47</v>
      </c>
      <c r="L3768">
        <v>75</v>
      </c>
      <c r="M3768">
        <v>80</v>
      </c>
      <c r="N3768" t="s">
        <v>33</v>
      </c>
      <c r="O3768" t="s">
        <v>33</v>
      </c>
      <c r="P3768" t="s">
        <v>33</v>
      </c>
      <c r="Q3768">
        <v>59</v>
      </c>
      <c r="R3768">
        <v>77</v>
      </c>
      <c r="S3768">
        <v>278</v>
      </c>
      <c r="T3768" t="s">
        <v>33</v>
      </c>
      <c r="U3768" t="s">
        <v>33</v>
      </c>
      <c r="V3768">
        <v>81</v>
      </c>
      <c r="W3768">
        <v>81</v>
      </c>
      <c r="X3768">
        <v>0</v>
      </c>
      <c r="Y3768" t="s">
        <v>33</v>
      </c>
      <c r="Z3768" t="s">
        <v>33</v>
      </c>
      <c r="AA3768">
        <f>VLOOKUP(Table1[[#This Row],[Facility Name]],D_2,8,0)</f>
        <v>43</v>
      </c>
    </row>
    <row r="3769" spans="1:27" x14ac:dyDescent="0.25">
      <c r="A3769">
        <v>322501</v>
      </c>
      <c r="B3769" t="s">
        <v>5460</v>
      </c>
      <c r="C3769">
        <v>5</v>
      </c>
      <c r="D3769" t="s">
        <v>5215</v>
      </c>
      <c r="E3769" t="s">
        <v>5214</v>
      </c>
      <c r="F3769" t="s">
        <v>29</v>
      </c>
      <c r="G3769" t="s">
        <v>30</v>
      </c>
      <c r="H3769" t="s">
        <v>37</v>
      </c>
      <c r="I3769">
        <v>20</v>
      </c>
      <c r="J3769" t="s">
        <v>33</v>
      </c>
      <c r="K3769">
        <v>72</v>
      </c>
      <c r="L3769">
        <v>107</v>
      </c>
      <c r="M3769">
        <v>111</v>
      </c>
      <c r="N3769" t="s">
        <v>33</v>
      </c>
      <c r="O3769" t="s">
        <v>40</v>
      </c>
      <c r="P3769" t="s">
        <v>33</v>
      </c>
      <c r="Q3769">
        <v>87</v>
      </c>
      <c r="R3769">
        <v>73</v>
      </c>
      <c r="S3769">
        <v>364</v>
      </c>
      <c r="T3769" t="s">
        <v>40</v>
      </c>
      <c r="U3769" t="s">
        <v>33</v>
      </c>
      <c r="V3769">
        <v>110</v>
      </c>
      <c r="W3769">
        <v>110</v>
      </c>
      <c r="X3769">
        <v>0</v>
      </c>
      <c r="Y3769" t="s">
        <v>33</v>
      </c>
      <c r="Z3769" t="s">
        <v>33</v>
      </c>
      <c r="AA3769">
        <f>VLOOKUP(Table1[[#This Row],[Facility Name]],D_2,8,0)</f>
        <v>62</v>
      </c>
    </row>
    <row r="3770" spans="1:27" x14ac:dyDescent="0.25">
      <c r="A3770">
        <v>322504</v>
      </c>
      <c r="B3770" t="s">
        <v>5462</v>
      </c>
      <c r="C3770">
        <v>4</v>
      </c>
      <c r="D3770" t="s">
        <v>5215</v>
      </c>
      <c r="E3770" t="s">
        <v>5354</v>
      </c>
      <c r="F3770" t="s">
        <v>29</v>
      </c>
      <c r="G3770" t="s">
        <v>30</v>
      </c>
      <c r="H3770" t="s">
        <v>37</v>
      </c>
      <c r="I3770">
        <v>21</v>
      </c>
      <c r="J3770" t="s">
        <v>33</v>
      </c>
      <c r="K3770">
        <v>80</v>
      </c>
      <c r="L3770">
        <v>118</v>
      </c>
      <c r="M3770">
        <v>126</v>
      </c>
      <c r="N3770" t="s">
        <v>33</v>
      </c>
      <c r="O3770" t="s">
        <v>33</v>
      </c>
      <c r="P3770" t="s">
        <v>33</v>
      </c>
      <c r="Q3770">
        <v>92</v>
      </c>
      <c r="R3770">
        <v>101</v>
      </c>
      <c r="S3770">
        <v>364</v>
      </c>
      <c r="T3770" t="s">
        <v>40</v>
      </c>
      <c r="U3770" t="s">
        <v>33</v>
      </c>
      <c r="V3770">
        <v>127</v>
      </c>
      <c r="W3770">
        <v>127</v>
      </c>
      <c r="X3770">
        <v>0</v>
      </c>
      <c r="Y3770" t="s">
        <v>33</v>
      </c>
      <c r="Z3770" t="s">
        <v>33</v>
      </c>
      <c r="AA3770">
        <f>VLOOKUP(Table1[[#This Row],[Facility Name]],D_2,8,0)</f>
        <v>68</v>
      </c>
    </row>
    <row r="3771" spans="1:27" x14ac:dyDescent="0.25">
      <c r="A3771">
        <v>322505</v>
      </c>
      <c r="B3771" t="s">
        <v>5480</v>
      </c>
      <c r="C3771">
        <v>4</v>
      </c>
      <c r="D3771" t="s">
        <v>5215</v>
      </c>
      <c r="E3771" t="s">
        <v>5358</v>
      </c>
      <c r="F3771" t="s">
        <v>29</v>
      </c>
      <c r="G3771" t="s">
        <v>30</v>
      </c>
      <c r="H3771" t="s">
        <v>37</v>
      </c>
      <c r="I3771">
        <v>25</v>
      </c>
      <c r="J3771" t="s">
        <v>32</v>
      </c>
      <c r="K3771">
        <v>88</v>
      </c>
      <c r="L3771">
        <v>127</v>
      </c>
      <c r="M3771">
        <v>137</v>
      </c>
      <c r="N3771" t="s">
        <v>33</v>
      </c>
      <c r="O3771" t="s">
        <v>33</v>
      </c>
      <c r="P3771" t="s">
        <v>33</v>
      </c>
      <c r="Q3771">
        <v>104</v>
      </c>
      <c r="R3771">
        <v>106</v>
      </c>
      <c r="S3771">
        <v>484</v>
      </c>
      <c r="T3771" t="s">
        <v>33</v>
      </c>
      <c r="U3771" t="s">
        <v>33</v>
      </c>
      <c r="V3771">
        <v>138</v>
      </c>
      <c r="W3771">
        <v>138</v>
      </c>
      <c r="X3771">
        <v>1</v>
      </c>
      <c r="Y3771" t="s">
        <v>33</v>
      </c>
      <c r="Z3771" t="s">
        <v>33</v>
      </c>
      <c r="AA3771">
        <f>VLOOKUP(Table1[[#This Row],[Facility Name]],D_2,8,0)</f>
        <v>48</v>
      </c>
    </row>
    <row r="3772" spans="1:27" x14ac:dyDescent="0.25">
      <c r="A3772">
        <v>322506</v>
      </c>
      <c r="B3772" t="s">
        <v>5481</v>
      </c>
      <c r="C3772">
        <v>5</v>
      </c>
      <c r="D3772" t="s">
        <v>5215</v>
      </c>
      <c r="E3772" t="s">
        <v>5354</v>
      </c>
      <c r="F3772" t="s">
        <v>44</v>
      </c>
      <c r="G3772" t="s">
        <v>30</v>
      </c>
      <c r="H3772" t="s">
        <v>45</v>
      </c>
      <c r="I3772">
        <v>32</v>
      </c>
      <c r="J3772" t="s">
        <v>33</v>
      </c>
      <c r="K3772">
        <v>118</v>
      </c>
      <c r="L3772">
        <v>169</v>
      </c>
      <c r="M3772">
        <v>175</v>
      </c>
      <c r="N3772" t="s">
        <v>33</v>
      </c>
      <c r="O3772" t="s">
        <v>33</v>
      </c>
      <c r="P3772" t="s">
        <v>33</v>
      </c>
      <c r="Q3772">
        <v>135</v>
      </c>
      <c r="R3772">
        <v>116</v>
      </c>
      <c r="S3772">
        <v>547</v>
      </c>
      <c r="T3772" t="s">
        <v>33</v>
      </c>
      <c r="U3772" t="s">
        <v>33</v>
      </c>
      <c r="V3772">
        <v>128</v>
      </c>
      <c r="W3772">
        <v>128</v>
      </c>
      <c r="X3772">
        <v>0</v>
      </c>
      <c r="Y3772" t="s">
        <v>32</v>
      </c>
      <c r="Z3772" t="s">
        <v>33</v>
      </c>
      <c r="AA3772">
        <f>VLOOKUP(Table1[[#This Row],[Facility Name]],D_2,8,0)</f>
        <v>61</v>
      </c>
    </row>
    <row r="3773" spans="1:27" x14ac:dyDescent="0.25">
      <c r="A3773">
        <v>322507</v>
      </c>
      <c r="B3773" t="s">
        <v>5565</v>
      </c>
      <c r="C3773">
        <v>4</v>
      </c>
      <c r="D3773" t="s">
        <v>5215</v>
      </c>
      <c r="E3773" t="s">
        <v>2011</v>
      </c>
      <c r="F3773" t="s">
        <v>44</v>
      </c>
      <c r="G3773" t="s">
        <v>30</v>
      </c>
      <c r="H3773" t="s">
        <v>45</v>
      </c>
      <c r="I3773">
        <v>16</v>
      </c>
      <c r="J3773" t="s">
        <v>33</v>
      </c>
      <c r="K3773">
        <v>36</v>
      </c>
      <c r="L3773">
        <v>59</v>
      </c>
      <c r="M3773">
        <v>61</v>
      </c>
      <c r="N3773" t="s">
        <v>33</v>
      </c>
      <c r="O3773" t="s">
        <v>33</v>
      </c>
      <c r="P3773" t="s">
        <v>33</v>
      </c>
      <c r="Q3773">
        <v>39</v>
      </c>
      <c r="R3773">
        <v>22</v>
      </c>
      <c r="S3773">
        <v>155</v>
      </c>
      <c r="T3773" t="s">
        <v>40</v>
      </c>
      <c r="U3773" t="s">
        <v>33</v>
      </c>
      <c r="V3773">
        <v>45</v>
      </c>
      <c r="W3773">
        <v>45</v>
      </c>
      <c r="X3773">
        <v>0</v>
      </c>
      <c r="Y3773" t="s">
        <v>33</v>
      </c>
      <c r="Z3773" t="s">
        <v>33</v>
      </c>
      <c r="AA3773">
        <f>VLOOKUP(Table1[[#This Row],[Facility Name]],D_2,8,0)</f>
        <v>62</v>
      </c>
    </row>
    <row r="3774" spans="1:27" hidden="1" x14ac:dyDescent="0.25">
      <c r="A3774">
        <v>322515</v>
      </c>
      <c r="B3774" t="s">
        <v>5302</v>
      </c>
      <c r="C3774">
        <v>5</v>
      </c>
      <c r="D3774" t="s">
        <v>5215</v>
      </c>
      <c r="E3774" t="s">
        <v>5303</v>
      </c>
      <c r="F3774" t="s">
        <v>29</v>
      </c>
      <c r="G3774" t="s">
        <v>30</v>
      </c>
      <c r="H3774" t="s">
        <v>31</v>
      </c>
      <c r="I3774">
        <v>20</v>
      </c>
      <c r="J3774" t="s">
        <v>33</v>
      </c>
      <c r="K3774">
        <v>115</v>
      </c>
      <c r="L3774">
        <v>130</v>
      </c>
      <c r="M3774">
        <v>129</v>
      </c>
      <c r="N3774" t="s">
        <v>33</v>
      </c>
      <c r="O3774" t="s">
        <v>33</v>
      </c>
      <c r="P3774" t="s">
        <v>40</v>
      </c>
      <c r="Q3774">
        <v>126</v>
      </c>
      <c r="R3774">
        <v>121</v>
      </c>
      <c r="S3774">
        <v>434</v>
      </c>
      <c r="T3774" t="s">
        <v>40</v>
      </c>
      <c r="U3774" t="s">
        <v>33</v>
      </c>
      <c r="V3774">
        <v>131</v>
      </c>
      <c r="W3774">
        <v>131</v>
      </c>
      <c r="X3774">
        <v>0</v>
      </c>
      <c r="Y3774" t="s">
        <v>33</v>
      </c>
      <c r="Z3774" t="s">
        <v>33</v>
      </c>
      <c r="AA3774" t="e">
        <f>VLOOKUP(Table1[[#This Row],[Facility Name]],D_2,8,0)</f>
        <v>#N/A</v>
      </c>
    </row>
    <row r="3775" spans="1:27" x14ac:dyDescent="0.25">
      <c r="A3775">
        <v>322508</v>
      </c>
      <c r="B3775" t="s">
        <v>5566</v>
      </c>
      <c r="C3775">
        <v>5</v>
      </c>
      <c r="D3775" t="s">
        <v>5215</v>
      </c>
      <c r="E3775" t="s">
        <v>2393</v>
      </c>
      <c r="F3775" t="s">
        <v>29</v>
      </c>
      <c r="G3775" t="s">
        <v>30</v>
      </c>
      <c r="H3775" t="s">
        <v>37</v>
      </c>
      <c r="I3775">
        <v>17</v>
      </c>
      <c r="J3775" t="s">
        <v>33</v>
      </c>
      <c r="K3775">
        <v>73</v>
      </c>
      <c r="L3775">
        <v>106</v>
      </c>
      <c r="M3775">
        <v>113</v>
      </c>
      <c r="N3775" t="s">
        <v>33</v>
      </c>
      <c r="O3775" t="s">
        <v>33</v>
      </c>
      <c r="P3775" t="s">
        <v>33</v>
      </c>
      <c r="Q3775">
        <v>83</v>
      </c>
      <c r="R3775">
        <v>44</v>
      </c>
      <c r="S3775">
        <v>314</v>
      </c>
      <c r="T3775" t="s">
        <v>40</v>
      </c>
      <c r="U3775" t="s">
        <v>33</v>
      </c>
      <c r="V3775">
        <v>103</v>
      </c>
      <c r="W3775">
        <v>103</v>
      </c>
      <c r="X3775">
        <v>0</v>
      </c>
      <c r="Y3775" t="s">
        <v>33</v>
      </c>
      <c r="Z3775" t="s">
        <v>33</v>
      </c>
      <c r="AA3775">
        <f>VLOOKUP(Table1[[#This Row],[Facility Name]],D_2,8,0)</f>
        <v>76</v>
      </c>
    </row>
    <row r="3776" spans="1:27" x14ac:dyDescent="0.25">
      <c r="A3776">
        <v>322509</v>
      </c>
      <c r="B3776" t="s">
        <v>5567</v>
      </c>
      <c r="C3776">
        <v>4</v>
      </c>
      <c r="D3776" t="s">
        <v>5215</v>
      </c>
      <c r="E3776" t="s">
        <v>5265</v>
      </c>
      <c r="F3776" t="s">
        <v>29</v>
      </c>
      <c r="G3776" t="s">
        <v>30</v>
      </c>
      <c r="H3776" t="s">
        <v>37</v>
      </c>
      <c r="I3776">
        <v>25</v>
      </c>
      <c r="J3776" t="s">
        <v>33</v>
      </c>
      <c r="K3776">
        <v>67</v>
      </c>
      <c r="L3776">
        <v>98</v>
      </c>
      <c r="M3776">
        <v>104</v>
      </c>
      <c r="N3776" t="s">
        <v>33</v>
      </c>
      <c r="O3776" t="s">
        <v>40</v>
      </c>
      <c r="P3776" t="s">
        <v>33</v>
      </c>
      <c r="Q3776">
        <v>77</v>
      </c>
      <c r="R3776">
        <v>54</v>
      </c>
      <c r="S3776">
        <v>320</v>
      </c>
      <c r="T3776" t="s">
        <v>33</v>
      </c>
      <c r="U3776" t="s">
        <v>33</v>
      </c>
      <c r="V3776">
        <v>105</v>
      </c>
      <c r="W3776">
        <v>105</v>
      </c>
      <c r="X3776">
        <v>0</v>
      </c>
      <c r="Y3776" t="s">
        <v>33</v>
      </c>
      <c r="Z3776" t="s">
        <v>33</v>
      </c>
      <c r="AA3776">
        <f>VLOOKUP(Table1[[#This Row],[Facility Name]],D_2,8,0)</f>
        <v>71</v>
      </c>
    </row>
    <row r="3777" spans="1:27" x14ac:dyDescent="0.25">
      <c r="A3777">
        <v>322510</v>
      </c>
      <c r="B3777" t="s">
        <v>5568</v>
      </c>
      <c r="C3777">
        <v>5</v>
      </c>
      <c r="D3777" t="s">
        <v>5215</v>
      </c>
      <c r="E3777" t="s">
        <v>5417</v>
      </c>
      <c r="F3777" t="s">
        <v>44</v>
      </c>
      <c r="G3777" t="s">
        <v>30</v>
      </c>
      <c r="H3777" t="s">
        <v>45</v>
      </c>
      <c r="I3777">
        <v>12</v>
      </c>
      <c r="J3777" t="s">
        <v>33</v>
      </c>
      <c r="K3777">
        <v>37</v>
      </c>
      <c r="L3777">
        <v>52</v>
      </c>
      <c r="M3777">
        <v>54</v>
      </c>
      <c r="N3777" t="s">
        <v>33</v>
      </c>
      <c r="O3777" t="s">
        <v>33</v>
      </c>
      <c r="P3777" t="s">
        <v>33</v>
      </c>
      <c r="Q3777">
        <v>42</v>
      </c>
      <c r="R3777">
        <v>32</v>
      </c>
      <c r="S3777">
        <v>180</v>
      </c>
      <c r="T3777" t="s">
        <v>33</v>
      </c>
      <c r="U3777" t="s">
        <v>33</v>
      </c>
      <c r="V3777">
        <v>54</v>
      </c>
      <c r="W3777">
        <v>54</v>
      </c>
      <c r="X3777">
        <v>0</v>
      </c>
      <c r="Y3777" t="s">
        <v>34</v>
      </c>
      <c r="Z3777" t="s">
        <v>33</v>
      </c>
      <c r="AA3777">
        <f>VLOOKUP(Table1[[#This Row],[Facility Name]],D_2,8,0)</f>
        <v>81</v>
      </c>
    </row>
    <row r="3778" spans="1:27" x14ac:dyDescent="0.25">
      <c r="A3778">
        <v>322511</v>
      </c>
      <c r="B3778" t="s">
        <v>5569</v>
      </c>
      <c r="C3778">
        <v>4</v>
      </c>
      <c r="D3778" t="s">
        <v>5215</v>
      </c>
      <c r="E3778" t="s">
        <v>816</v>
      </c>
      <c r="F3778" t="s">
        <v>29</v>
      </c>
      <c r="G3778" t="s">
        <v>30</v>
      </c>
      <c r="H3778" t="s">
        <v>37</v>
      </c>
      <c r="I3778">
        <v>20</v>
      </c>
      <c r="J3778" t="s">
        <v>33</v>
      </c>
      <c r="K3778">
        <v>52</v>
      </c>
      <c r="L3778">
        <v>100</v>
      </c>
      <c r="M3778">
        <v>102</v>
      </c>
      <c r="N3778" t="s">
        <v>33</v>
      </c>
      <c r="O3778" t="s">
        <v>40</v>
      </c>
      <c r="P3778" t="s">
        <v>33</v>
      </c>
      <c r="Q3778">
        <v>62</v>
      </c>
      <c r="R3778">
        <v>58</v>
      </c>
      <c r="S3778">
        <v>319</v>
      </c>
      <c r="T3778" t="s">
        <v>33</v>
      </c>
      <c r="U3778" t="s">
        <v>33</v>
      </c>
      <c r="V3778">
        <v>102</v>
      </c>
      <c r="W3778">
        <v>102</v>
      </c>
      <c r="X3778">
        <v>0</v>
      </c>
      <c r="Y3778" t="s">
        <v>33</v>
      </c>
      <c r="Z3778" t="s">
        <v>33</v>
      </c>
      <c r="AA3778">
        <f>VLOOKUP(Table1[[#This Row],[Facility Name]],D_2,8,0)</f>
        <v>60</v>
      </c>
    </row>
    <row r="3779" spans="1:27" x14ac:dyDescent="0.25">
      <c r="A3779">
        <v>322513</v>
      </c>
      <c r="B3779" t="s">
        <v>5227</v>
      </c>
      <c r="C3779">
        <v>5</v>
      </c>
      <c r="D3779" t="s">
        <v>5215</v>
      </c>
      <c r="E3779" t="s">
        <v>5228</v>
      </c>
      <c r="F3779" t="s">
        <v>29</v>
      </c>
      <c r="G3779" t="s">
        <v>30</v>
      </c>
      <c r="H3779" t="s">
        <v>37</v>
      </c>
      <c r="I3779">
        <v>17</v>
      </c>
      <c r="J3779" t="s">
        <v>33</v>
      </c>
      <c r="K3779">
        <v>58</v>
      </c>
      <c r="L3779">
        <v>80</v>
      </c>
      <c r="M3779">
        <v>81</v>
      </c>
      <c r="N3779" t="s">
        <v>33</v>
      </c>
      <c r="O3779" t="s">
        <v>33</v>
      </c>
      <c r="P3779" t="s">
        <v>33</v>
      </c>
      <c r="Q3779">
        <v>66</v>
      </c>
      <c r="R3779">
        <v>53</v>
      </c>
      <c r="S3779">
        <v>261</v>
      </c>
      <c r="T3779" t="s">
        <v>33</v>
      </c>
      <c r="U3779" t="s">
        <v>33</v>
      </c>
      <c r="V3779">
        <v>82</v>
      </c>
      <c r="W3779">
        <v>82</v>
      </c>
      <c r="X3779">
        <v>0</v>
      </c>
      <c r="Y3779" t="s">
        <v>33</v>
      </c>
      <c r="Z3779" t="s">
        <v>33</v>
      </c>
      <c r="AA3779">
        <f>VLOOKUP(Table1[[#This Row],[Facility Name]],D_2,8,0)</f>
        <v>75</v>
      </c>
    </row>
    <row r="3780" spans="1:27" x14ac:dyDescent="0.25">
      <c r="A3780">
        <v>322514</v>
      </c>
      <c r="B3780" t="s">
        <v>5300</v>
      </c>
      <c r="C3780">
        <v>4</v>
      </c>
      <c r="D3780" t="s">
        <v>5215</v>
      </c>
      <c r="E3780" t="s">
        <v>5301</v>
      </c>
      <c r="F3780" t="s">
        <v>44</v>
      </c>
      <c r="G3780" t="s">
        <v>30</v>
      </c>
      <c r="H3780" t="s">
        <v>45</v>
      </c>
      <c r="I3780">
        <v>24</v>
      </c>
      <c r="J3780" t="s">
        <v>33</v>
      </c>
      <c r="K3780">
        <v>25</v>
      </c>
      <c r="L3780">
        <v>44</v>
      </c>
      <c r="M3780">
        <v>45</v>
      </c>
      <c r="N3780" t="s">
        <v>33</v>
      </c>
      <c r="O3780" t="s">
        <v>40</v>
      </c>
      <c r="P3780" t="s">
        <v>32</v>
      </c>
      <c r="Q3780">
        <v>28</v>
      </c>
      <c r="R3780">
        <v>14</v>
      </c>
      <c r="S3780">
        <v>131</v>
      </c>
      <c r="T3780" t="s">
        <v>33</v>
      </c>
      <c r="U3780" t="s">
        <v>33</v>
      </c>
      <c r="V3780">
        <v>43</v>
      </c>
      <c r="W3780">
        <v>43</v>
      </c>
      <c r="X3780">
        <v>0</v>
      </c>
      <c r="Y3780" t="s">
        <v>34</v>
      </c>
      <c r="Z3780" t="s">
        <v>33</v>
      </c>
      <c r="AA3780">
        <f>VLOOKUP(Table1[[#This Row],[Facility Name]],D_2,8,0)</f>
        <v>64</v>
      </c>
    </row>
    <row r="3781" spans="1:27" x14ac:dyDescent="0.25">
      <c r="A3781">
        <v>322516</v>
      </c>
      <c r="B3781" t="s">
        <v>5304</v>
      </c>
      <c r="C3781">
        <v>5</v>
      </c>
      <c r="D3781" t="s">
        <v>5215</v>
      </c>
      <c r="E3781" t="s">
        <v>5305</v>
      </c>
      <c r="F3781" t="s">
        <v>29</v>
      </c>
      <c r="G3781" t="s">
        <v>30</v>
      </c>
      <c r="H3781" t="s">
        <v>37</v>
      </c>
      <c r="I3781">
        <v>12</v>
      </c>
      <c r="J3781" t="s">
        <v>33</v>
      </c>
      <c r="K3781">
        <v>44</v>
      </c>
      <c r="L3781">
        <v>67</v>
      </c>
      <c r="M3781">
        <v>68</v>
      </c>
      <c r="N3781" t="s">
        <v>33</v>
      </c>
      <c r="O3781" t="s">
        <v>33</v>
      </c>
      <c r="P3781" t="s">
        <v>33</v>
      </c>
      <c r="Q3781">
        <v>48</v>
      </c>
      <c r="R3781">
        <v>33</v>
      </c>
      <c r="S3781">
        <v>203</v>
      </c>
      <c r="T3781" t="s">
        <v>33</v>
      </c>
      <c r="U3781" t="s">
        <v>33</v>
      </c>
      <c r="V3781">
        <v>68</v>
      </c>
      <c r="W3781">
        <v>68</v>
      </c>
      <c r="X3781">
        <v>0</v>
      </c>
      <c r="Y3781" t="s">
        <v>34</v>
      </c>
      <c r="Z3781" t="s">
        <v>33</v>
      </c>
      <c r="AA3781">
        <f>VLOOKUP(Table1[[#This Row],[Facility Name]],D_2,8,0)</f>
        <v>87</v>
      </c>
    </row>
    <row r="3782" spans="1:27" x14ac:dyDescent="0.25">
      <c r="A3782">
        <v>322517</v>
      </c>
      <c r="B3782" t="s">
        <v>5306</v>
      </c>
      <c r="C3782">
        <v>3</v>
      </c>
      <c r="D3782" t="s">
        <v>5215</v>
      </c>
      <c r="E3782" t="s">
        <v>5307</v>
      </c>
      <c r="F3782" t="s">
        <v>29</v>
      </c>
      <c r="G3782" t="s">
        <v>30</v>
      </c>
      <c r="H3782" t="s">
        <v>37</v>
      </c>
      <c r="I3782">
        <v>12</v>
      </c>
      <c r="J3782" t="s">
        <v>33</v>
      </c>
      <c r="K3782">
        <v>41</v>
      </c>
      <c r="L3782">
        <v>55</v>
      </c>
      <c r="M3782">
        <v>61</v>
      </c>
      <c r="N3782" t="s">
        <v>33</v>
      </c>
      <c r="O3782" t="s">
        <v>33</v>
      </c>
      <c r="P3782" t="s">
        <v>33</v>
      </c>
      <c r="Q3782">
        <v>47</v>
      </c>
      <c r="R3782">
        <v>36</v>
      </c>
      <c r="S3782">
        <v>296</v>
      </c>
      <c r="T3782" t="s">
        <v>33</v>
      </c>
      <c r="U3782" t="s">
        <v>33</v>
      </c>
      <c r="V3782">
        <v>62</v>
      </c>
      <c r="W3782">
        <v>62</v>
      </c>
      <c r="X3782">
        <v>0</v>
      </c>
      <c r="Y3782" t="s">
        <v>33</v>
      </c>
      <c r="Z3782" t="s">
        <v>33</v>
      </c>
      <c r="AA3782">
        <f>VLOOKUP(Table1[[#This Row],[Facility Name]],D_2,8,0)</f>
        <v>66</v>
      </c>
    </row>
    <row r="3783" spans="1:27" x14ac:dyDescent="0.25">
      <c r="A3783">
        <v>322518</v>
      </c>
      <c r="B3783" t="s">
        <v>5323</v>
      </c>
      <c r="C3783">
        <v>4</v>
      </c>
      <c r="D3783" t="s">
        <v>5215</v>
      </c>
      <c r="E3783" t="s">
        <v>5324</v>
      </c>
      <c r="F3783" t="s">
        <v>29</v>
      </c>
      <c r="G3783" t="s">
        <v>30</v>
      </c>
      <c r="H3783" t="s">
        <v>37</v>
      </c>
      <c r="I3783">
        <v>9</v>
      </c>
      <c r="J3783" t="s">
        <v>33</v>
      </c>
      <c r="K3783">
        <v>40</v>
      </c>
      <c r="L3783">
        <v>56</v>
      </c>
      <c r="M3783">
        <v>57</v>
      </c>
      <c r="N3783" t="s">
        <v>33</v>
      </c>
      <c r="O3783" t="s">
        <v>33</v>
      </c>
      <c r="P3783" t="s">
        <v>33</v>
      </c>
      <c r="Q3783">
        <v>46</v>
      </c>
      <c r="R3783">
        <v>34</v>
      </c>
      <c r="S3783">
        <v>158</v>
      </c>
      <c r="T3783" t="s">
        <v>33</v>
      </c>
      <c r="U3783" t="s">
        <v>33</v>
      </c>
      <c r="V3783">
        <v>57</v>
      </c>
      <c r="W3783">
        <v>57</v>
      </c>
      <c r="X3783">
        <v>0</v>
      </c>
      <c r="Y3783" t="s">
        <v>33</v>
      </c>
      <c r="Z3783" t="s">
        <v>33</v>
      </c>
      <c r="AA3783">
        <f>VLOOKUP(Table1[[#This Row],[Facility Name]],D_2,8,0)</f>
        <v>82</v>
      </c>
    </row>
    <row r="3784" spans="1:27" x14ac:dyDescent="0.25">
      <c r="A3784">
        <v>322519</v>
      </c>
      <c r="B3784" t="s">
        <v>5325</v>
      </c>
      <c r="C3784">
        <v>5</v>
      </c>
      <c r="D3784" t="s">
        <v>5215</v>
      </c>
      <c r="E3784" t="s">
        <v>5326</v>
      </c>
      <c r="F3784" t="s">
        <v>29</v>
      </c>
      <c r="G3784" t="s">
        <v>30</v>
      </c>
      <c r="H3784" t="s">
        <v>37</v>
      </c>
      <c r="I3784">
        <v>24</v>
      </c>
      <c r="J3784" t="s">
        <v>33</v>
      </c>
      <c r="K3784">
        <v>100</v>
      </c>
      <c r="L3784">
        <v>133</v>
      </c>
      <c r="M3784">
        <v>143</v>
      </c>
      <c r="N3784" t="s">
        <v>33</v>
      </c>
      <c r="O3784" t="s">
        <v>40</v>
      </c>
      <c r="P3784" t="s">
        <v>33</v>
      </c>
      <c r="Q3784">
        <v>113</v>
      </c>
      <c r="R3784">
        <v>122</v>
      </c>
      <c r="S3784">
        <v>470</v>
      </c>
      <c r="T3784" t="s">
        <v>40</v>
      </c>
      <c r="U3784" t="s">
        <v>40</v>
      </c>
      <c r="V3784">
        <v>119</v>
      </c>
      <c r="W3784">
        <v>119</v>
      </c>
      <c r="X3784">
        <v>0</v>
      </c>
      <c r="Y3784" t="s">
        <v>33</v>
      </c>
      <c r="Z3784" t="s">
        <v>33</v>
      </c>
      <c r="AA3784">
        <f>VLOOKUP(Table1[[#This Row],[Facility Name]],D_2,8,0)</f>
        <v>75</v>
      </c>
    </row>
    <row r="3785" spans="1:27" x14ac:dyDescent="0.25">
      <c r="A3785">
        <v>322520</v>
      </c>
      <c r="B3785" t="s">
        <v>5411</v>
      </c>
      <c r="C3785">
        <v>5</v>
      </c>
      <c r="D3785" t="s">
        <v>5215</v>
      </c>
      <c r="E3785" t="s">
        <v>5265</v>
      </c>
      <c r="F3785" t="s">
        <v>44</v>
      </c>
      <c r="G3785" t="s">
        <v>30</v>
      </c>
      <c r="H3785" t="s">
        <v>45</v>
      </c>
      <c r="I3785">
        <v>24</v>
      </c>
      <c r="J3785" t="s">
        <v>33</v>
      </c>
      <c r="K3785">
        <v>33</v>
      </c>
      <c r="L3785">
        <v>42</v>
      </c>
      <c r="M3785">
        <v>46</v>
      </c>
      <c r="N3785" t="s">
        <v>33</v>
      </c>
      <c r="O3785" t="s">
        <v>33</v>
      </c>
      <c r="P3785" t="s">
        <v>33</v>
      </c>
      <c r="Q3785">
        <v>37</v>
      </c>
      <c r="R3785">
        <v>20</v>
      </c>
      <c r="S3785">
        <v>177</v>
      </c>
      <c r="T3785" t="s">
        <v>33</v>
      </c>
      <c r="U3785" t="s">
        <v>33</v>
      </c>
      <c r="V3785">
        <v>46</v>
      </c>
      <c r="W3785">
        <v>46</v>
      </c>
      <c r="X3785">
        <v>0</v>
      </c>
      <c r="Y3785" t="s">
        <v>34</v>
      </c>
      <c r="Z3785" t="s">
        <v>33</v>
      </c>
      <c r="AA3785">
        <f>VLOOKUP(Table1[[#This Row],[Facility Name]],D_2,8,0)</f>
        <v>93</v>
      </c>
    </row>
    <row r="3786" spans="1:27" hidden="1" x14ac:dyDescent="0.25">
      <c r="A3786">
        <v>322527</v>
      </c>
      <c r="B3786" t="s">
        <v>5509</v>
      </c>
      <c r="C3786">
        <v>4</v>
      </c>
      <c r="D3786" t="s">
        <v>5215</v>
      </c>
      <c r="E3786" t="s">
        <v>5358</v>
      </c>
      <c r="F3786" t="s">
        <v>29</v>
      </c>
      <c r="G3786" t="s">
        <v>30</v>
      </c>
      <c r="H3786" t="s">
        <v>31</v>
      </c>
      <c r="I3786">
        <v>20</v>
      </c>
      <c r="J3786" t="s">
        <v>33</v>
      </c>
      <c r="K3786">
        <v>57</v>
      </c>
      <c r="L3786">
        <v>77</v>
      </c>
      <c r="M3786">
        <v>80</v>
      </c>
      <c r="N3786" t="s">
        <v>33</v>
      </c>
      <c r="O3786" t="s">
        <v>33</v>
      </c>
      <c r="P3786" t="s">
        <v>32</v>
      </c>
      <c r="Q3786">
        <v>68</v>
      </c>
      <c r="R3786">
        <v>71</v>
      </c>
      <c r="S3786">
        <v>319</v>
      </c>
      <c r="T3786" t="s">
        <v>33</v>
      </c>
      <c r="U3786" t="s">
        <v>33</v>
      </c>
      <c r="V3786">
        <v>79</v>
      </c>
      <c r="W3786">
        <v>79</v>
      </c>
      <c r="X3786">
        <v>0</v>
      </c>
      <c r="Y3786" t="s">
        <v>33</v>
      </c>
      <c r="Z3786" t="s">
        <v>33</v>
      </c>
      <c r="AA3786" t="e">
        <f>VLOOKUP(Table1[[#This Row],[Facility Name]],D_2,8,0)</f>
        <v>#N/A</v>
      </c>
    </row>
    <row r="3787" spans="1:27" x14ac:dyDescent="0.25">
      <c r="A3787">
        <v>322521</v>
      </c>
      <c r="B3787" t="s">
        <v>5412</v>
      </c>
      <c r="C3787">
        <v>5</v>
      </c>
      <c r="D3787" t="s">
        <v>5215</v>
      </c>
      <c r="E3787" t="s">
        <v>5413</v>
      </c>
      <c r="F3787" t="s">
        <v>29</v>
      </c>
      <c r="G3787" t="s">
        <v>30</v>
      </c>
      <c r="H3787" t="s">
        <v>37</v>
      </c>
      <c r="I3787">
        <v>20</v>
      </c>
      <c r="J3787" t="s">
        <v>33</v>
      </c>
      <c r="K3787">
        <v>67</v>
      </c>
      <c r="L3787">
        <v>86</v>
      </c>
      <c r="M3787">
        <v>89</v>
      </c>
      <c r="N3787" t="s">
        <v>33</v>
      </c>
      <c r="O3787" t="s">
        <v>33</v>
      </c>
      <c r="P3787" t="s">
        <v>33</v>
      </c>
      <c r="Q3787">
        <v>73</v>
      </c>
      <c r="R3787">
        <v>61</v>
      </c>
      <c r="S3787">
        <v>300</v>
      </c>
      <c r="T3787" t="s">
        <v>33</v>
      </c>
      <c r="U3787" t="s">
        <v>33</v>
      </c>
      <c r="V3787">
        <v>88</v>
      </c>
      <c r="W3787">
        <v>88</v>
      </c>
      <c r="X3787">
        <v>0</v>
      </c>
      <c r="Y3787" t="s">
        <v>33</v>
      </c>
      <c r="Z3787" t="s">
        <v>33</v>
      </c>
      <c r="AA3787">
        <f>VLOOKUP(Table1[[#This Row],[Facility Name]],D_2,8,0)</f>
        <v>67</v>
      </c>
    </row>
    <row r="3788" spans="1:27" x14ac:dyDescent="0.25">
      <c r="A3788">
        <v>322522</v>
      </c>
      <c r="B3788" t="s">
        <v>5414</v>
      </c>
      <c r="C3788">
        <v>4</v>
      </c>
      <c r="D3788" t="s">
        <v>5215</v>
      </c>
      <c r="E3788" t="s">
        <v>5241</v>
      </c>
      <c r="F3788" t="s">
        <v>44</v>
      </c>
      <c r="G3788" t="s">
        <v>30</v>
      </c>
      <c r="H3788" t="s">
        <v>45</v>
      </c>
      <c r="I3788">
        <v>22</v>
      </c>
      <c r="J3788" t="s">
        <v>33</v>
      </c>
      <c r="K3788">
        <v>28</v>
      </c>
      <c r="L3788">
        <v>40</v>
      </c>
      <c r="M3788">
        <v>40</v>
      </c>
      <c r="N3788" t="s">
        <v>33</v>
      </c>
      <c r="O3788" t="s">
        <v>33</v>
      </c>
      <c r="P3788" t="s">
        <v>33</v>
      </c>
      <c r="Q3788">
        <v>34</v>
      </c>
      <c r="R3788">
        <v>29</v>
      </c>
      <c r="S3788">
        <v>145</v>
      </c>
      <c r="T3788" t="s">
        <v>33</v>
      </c>
      <c r="U3788" t="s">
        <v>33</v>
      </c>
      <c r="V3788">
        <v>36</v>
      </c>
      <c r="W3788">
        <v>36</v>
      </c>
      <c r="X3788">
        <v>0</v>
      </c>
      <c r="Y3788" t="s">
        <v>34</v>
      </c>
      <c r="Z3788" t="s">
        <v>33</v>
      </c>
      <c r="AA3788">
        <f>VLOOKUP(Table1[[#This Row],[Facility Name]],D_2,8,0)</f>
        <v>82</v>
      </c>
    </row>
    <row r="3789" spans="1:27" x14ac:dyDescent="0.25">
      <c r="A3789">
        <v>322523</v>
      </c>
      <c r="B3789" t="s">
        <v>5415</v>
      </c>
      <c r="C3789">
        <v>5</v>
      </c>
      <c r="D3789" t="s">
        <v>5215</v>
      </c>
      <c r="E3789" t="s">
        <v>5354</v>
      </c>
      <c r="F3789" t="s">
        <v>29</v>
      </c>
      <c r="G3789" t="s">
        <v>30</v>
      </c>
      <c r="H3789" t="s">
        <v>37</v>
      </c>
      <c r="I3789">
        <v>24</v>
      </c>
      <c r="J3789" t="s">
        <v>33</v>
      </c>
      <c r="K3789">
        <v>76</v>
      </c>
      <c r="L3789">
        <v>125</v>
      </c>
      <c r="M3789">
        <v>131</v>
      </c>
      <c r="N3789" t="s">
        <v>33</v>
      </c>
      <c r="O3789" t="s">
        <v>33</v>
      </c>
      <c r="P3789" t="s">
        <v>33</v>
      </c>
      <c r="Q3789">
        <v>89</v>
      </c>
      <c r="R3789">
        <v>88</v>
      </c>
      <c r="S3789">
        <v>398</v>
      </c>
      <c r="T3789" t="s">
        <v>33</v>
      </c>
      <c r="U3789" t="s">
        <v>33</v>
      </c>
      <c r="V3789">
        <v>131</v>
      </c>
      <c r="W3789">
        <v>131</v>
      </c>
      <c r="X3789">
        <v>0</v>
      </c>
      <c r="Y3789" t="s">
        <v>33</v>
      </c>
      <c r="Z3789" t="s">
        <v>33</v>
      </c>
      <c r="AA3789">
        <f>VLOOKUP(Table1[[#This Row],[Facility Name]],D_2,8,0)</f>
        <v>79</v>
      </c>
    </row>
    <row r="3790" spans="1:27" x14ac:dyDescent="0.25">
      <c r="A3790">
        <v>322524</v>
      </c>
      <c r="B3790" t="s">
        <v>5416</v>
      </c>
      <c r="C3790">
        <v>5</v>
      </c>
      <c r="D3790" t="s">
        <v>5215</v>
      </c>
      <c r="E3790" t="s">
        <v>5417</v>
      </c>
      <c r="F3790" t="s">
        <v>44</v>
      </c>
      <c r="G3790" t="s">
        <v>30</v>
      </c>
      <c r="H3790" t="s">
        <v>45</v>
      </c>
      <c r="I3790">
        <v>24</v>
      </c>
      <c r="J3790" t="s">
        <v>33</v>
      </c>
      <c r="K3790">
        <v>62</v>
      </c>
      <c r="L3790">
        <v>71</v>
      </c>
      <c r="M3790">
        <v>75</v>
      </c>
      <c r="N3790" t="s">
        <v>33</v>
      </c>
      <c r="O3790" t="s">
        <v>33</v>
      </c>
      <c r="P3790" t="s">
        <v>33</v>
      </c>
      <c r="Q3790">
        <v>65</v>
      </c>
      <c r="R3790">
        <v>58</v>
      </c>
      <c r="S3790">
        <v>308</v>
      </c>
      <c r="T3790" t="s">
        <v>40</v>
      </c>
      <c r="U3790" t="s">
        <v>40</v>
      </c>
      <c r="V3790">
        <v>75</v>
      </c>
      <c r="W3790">
        <v>75</v>
      </c>
      <c r="X3790">
        <v>0</v>
      </c>
      <c r="Y3790" t="s">
        <v>32</v>
      </c>
      <c r="Z3790" t="s">
        <v>33</v>
      </c>
      <c r="AA3790">
        <f>VLOOKUP(Table1[[#This Row],[Facility Name]],D_2,8,0)</f>
        <v>78</v>
      </c>
    </row>
    <row r="3791" spans="1:27" x14ac:dyDescent="0.25">
      <c r="A3791">
        <v>322526</v>
      </c>
      <c r="B3791" t="s">
        <v>5435</v>
      </c>
      <c r="C3791">
        <v>3</v>
      </c>
      <c r="D3791" t="s">
        <v>5215</v>
      </c>
      <c r="E3791" t="s">
        <v>5436</v>
      </c>
      <c r="F3791" t="s">
        <v>44</v>
      </c>
      <c r="G3791" t="s">
        <v>30</v>
      </c>
      <c r="H3791" t="s">
        <v>45</v>
      </c>
      <c r="I3791">
        <v>9</v>
      </c>
      <c r="J3791" t="s">
        <v>34</v>
      </c>
      <c r="K3791">
        <v>14</v>
      </c>
      <c r="L3791">
        <v>20</v>
      </c>
      <c r="M3791">
        <v>20</v>
      </c>
      <c r="N3791" t="s">
        <v>33</v>
      </c>
      <c r="O3791" t="s">
        <v>34</v>
      </c>
      <c r="P3791" t="s">
        <v>33</v>
      </c>
      <c r="Q3791">
        <v>18</v>
      </c>
      <c r="R3791">
        <v>8</v>
      </c>
      <c r="S3791">
        <v>65</v>
      </c>
      <c r="T3791" t="s">
        <v>33</v>
      </c>
      <c r="U3791" t="s">
        <v>33</v>
      </c>
      <c r="V3791">
        <v>18</v>
      </c>
      <c r="W3791">
        <v>18</v>
      </c>
      <c r="X3791">
        <v>0</v>
      </c>
      <c r="Y3791" t="s">
        <v>34</v>
      </c>
      <c r="Z3791" t="s">
        <v>33</v>
      </c>
      <c r="AA3791">
        <f>VLOOKUP(Table1[[#This Row],[Facility Name]],D_2,8,0)</f>
        <v>66</v>
      </c>
    </row>
    <row r="3792" spans="1:27" x14ac:dyDescent="0.25">
      <c r="A3792">
        <v>322528</v>
      </c>
      <c r="B3792" t="s">
        <v>5510</v>
      </c>
      <c r="C3792">
        <v>5</v>
      </c>
      <c r="D3792" t="s">
        <v>5215</v>
      </c>
      <c r="E3792" t="s">
        <v>5358</v>
      </c>
      <c r="F3792" t="s">
        <v>29</v>
      </c>
      <c r="G3792" t="s">
        <v>30</v>
      </c>
      <c r="H3792" t="s">
        <v>37</v>
      </c>
      <c r="I3792">
        <v>16</v>
      </c>
      <c r="J3792" t="s">
        <v>33</v>
      </c>
      <c r="K3792">
        <v>86</v>
      </c>
      <c r="L3792">
        <v>114</v>
      </c>
      <c r="M3792">
        <v>119</v>
      </c>
      <c r="N3792" t="s">
        <v>33</v>
      </c>
      <c r="O3792" t="s">
        <v>33</v>
      </c>
      <c r="P3792" t="s">
        <v>33</v>
      </c>
      <c r="Q3792">
        <v>95</v>
      </c>
      <c r="R3792">
        <v>88</v>
      </c>
      <c r="S3792">
        <v>276</v>
      </c>
      <c r="T3792" t="s">
        <v>40</v>
      </c>
      <c r="U3792" t="s">
        <v>33</v>
      </c>
      <c r="V3792">
        <v>82</v>
      </c>
      <c r="W3792">
        <v>82</v>
      </c>
      <c r="X3792">
        <v>0</v>
      </c>
      <c r="Y3792" t="s">
        <v>33</v>
      </c>
      <c r="Z3792" t="s">
        <v>33</v>
      </c>
      <c r="AA3792">
        <f>VLOOKUP(Table1[[#This Row],[Facility Name]],D_2,8,0)</f>
        <v>53</v>
      </c>
    </row>
    <row r="3793" spans="1:27" x14ac:dyDescent="0.25">
      <c r="A3793">
        <v>322529</v>
      </c>
      <c r="B3793" t="s">
        <v>5511</v>
      </c>
      <c r="C3793">
        <v>4</v>
      </c>
      <c r="D3793" t="s">
        <v>5215</v>
      </c>
      <c r="E3793" t="s">
        <v>5241</v>
      </c>
      <c r="F3793" t="s">
        <v>29</v>
      </c>
      <c r="G3793" t="s">
        <v>30</v>
      </c>
      <c r="H3793" t="s">
        <v>37</v>
      </c>
      <c r="I3793">
        <v>12</v>
      </c>
      <c r="J3793" t="s">
        <v>33</v>
      </c>
      <c r="K3793">
        <v>30</v>
      </c>
      <c r="L3793">
        <v>36</v>
      </c>
      <c r="M3793">
        <v>40</v>
      </c>
      <c r="N3793" t="s">
        <v>40</v>
      </c>
      <c r="O3793" t="s">
        <v>33</v>
      </c>
      <c r="P3793" t="s">
        <v>33</v>
      </c>
      <c r="Q3793">
        <v>33</v>
      </c>
      <c r="R3793">
        <v>14</v>
      </c>
      <c r="S3793">
        <v>136</v>
      </c>
      <c r="T3793" t="s">
        <v>33</v>
      </c>
      <c r="U3793" t="s">
        <v>33</v>
      </c>
      <c r="V3793">
        <v>41</v>
      </c>
      <c r="W3793">
        <v>41</v>
      </c>
      <c r="X3793">
        <v>0</v>
      </c>
      <c r="Y3793" t="s">
        <v>34</v>
      </c>
      <c r="Z3793" t="s">
        <v>33</v>
      </c>
      <c r="AA3793">
        <f>VLOOKUP(Table1[[#This Row],[Facility Name]],D_2,8,0)</f>
        <v>90</v>
      </c>
    </row>
    <row r="3794" spans="1:27" x14ac:dyDescent="0.25">
      <c r="A3794">
        <v>322530</v>
      </c>
      <c r="B3794" t="s">
        <v>5527</v>
      </c>
      <c r="C3794">
        <v>5</v>
      </c>
      <c r="D3794" t="s">
        <v>5215</v>
      </c>
      <c r="E3794" t="s">
        <v>5354</v>
      </c>
      <c r="F3794" t="s">
        <v>44</v>
      </c>
      <c r="G3794" t="s">
        <v>30</v>
      </c>
      <c r="H3794" t="s">
        <v>45</v>
      </c>
      <c r="I3794">
        <v>24</v>
      </c>
      <c r="J3794" t="s">
        <v>33</v>
      </c>
      <c r="K3794">
        <v>62</v>
      </c>
      <c r="L3794">
        <v>81</v>
      </c>
      <c r="M3794">
        <v>83</v>
      </c>
      <c r="N3794" t="s">
        <v>33</v>
      </c>
      <c r="O3794" t="s">
        <v>33</v>
      </c>
      <c r="P3794" t="s">
        <v>33</v>
      </c>
      <c r="Q3794">
        <v>69</v>
      </c>
      <c r="R3794">
        <v>64</v>
      </c>
      <c r="S3794">
        <v>291</v>
      </c>
      <c r="T3794" t="s">
        <v>33</v>
      </c>
      <c r="U3794" t="s">
        <v>40</v>
      </c>
      <c r="V3794">
        <v>82</v>
      </c>
      <c r="W3794">
        <v>82</v>
      </c>
      <c r="X3794">
        <v>0</v>
      </c>
      <c r="Y3794" t="s">
        <v>33</v>
      </c>
      <c r="Z3794" t="s">
        <v>33</v>
      </c>
      <c r="AA3794">
        <f>VLOOKUP(Table1[[#This Row],[Facility Name]],D_2,8,0)</f>
        <v>75</v>
      </c>
    </row>
    <row r="3795" spans="1:27" hidden="1" x14ac:dyDescent="0.25">
      <c r="A3795">
        <v>322537</v>
      </c>
      <c r="B3795" t="s">
        <v>5240</v>
      </c>
      <c r="C3795">
        <v>5</v>
      </c>
      <c r="D3795" t="s">
        <v>5215</v>
      </c>
      <c r="E3795" t="s">
        <v>5241</v>
      </c>
      <c r="F3795" t="s">
        <v>29</v>
      </c>
      <c r="G3795" t="s">
        <v>30</v>
      </c>
      <c r="H3795" t="s">
        <v>31</v>
      </c>
      <c r="I3795">
        <v>12</v>
      </c>
      <c r="J3795" t="s">
        <v>33</v>
      </c>
      <c r="K3795">
        <v>26</v>
      </c>
      <c r="L3795">
        <v>36</v>
      </c>
      <c r="M3795">
        <v>36</v>
      </c>
      <c r="N3795" t="s">
        <v>33</v>
      </c>
      <c r="O3795" t="s">
        <v>33</v>
      </c>
      <c r="P3795" t="s">
        <v>33</v>
      </c>
      <c r="Q3795">
        <v>30</v>
      </c>
      <c r="R3795">
        <v>17</v>
      </c>
      <c r="S3795">
        <v>99</v>
      </c>
      <c r="T3795" t="s">
        <v>33</v>
      </c>
      <c r="U3795" t="s">
        <v>33</v>
      </c>
      <c r="V3795">
        <v>38</v>
      </c>
      <c r="W3795">
        <v>38</v>
      </c>
      <c r="X3795">
        <v>0</v>
      </c>
      <c r="Y3795" t="s">
        <v>34</v>
      </c>
      <c r="Z3795" t="s">
        <v>33</v>
      </c>
      <c r="AA3795" t="e">
        <f>VLOOKUP(Table1[[#This Row],[Facility Name]],D_2,8,0)</f>
        <v>#N/A</v>
      </c>
    </row>
    <row r="3796" spans="1:27" x14ac:dyDescent="0.25">
      <c r="A3796">
        <v>322531</v>
      </c>
      <c r="B3796" t="s">
        <v>5528</v>
      </c>
      <c r="C3796">
        <v>2</v>
      </c>
      <c r="D3796" t="s">
        <v>5215</v>
      </c>
      <c r="E3796" t="s">
        <v>5354</v>
      </c>
      <c r="F3796" t="s">
        <v>29</v>
      </c>
      <c r="G3796" t="s">
        <v>30</v>
      </c>
      <c r="H3796" t="s">
        <v>37</v>
      </c>
      <c r="I3796">
        <v>25</v>
      </c>
      <c r="J3796" t="s">
        <v>33</v>
      </c>
      <c r="K3796">
        <v>66</v>
      </c>
      <c r="L3796">
        <v>101</v>
      </c>
      <c r="M3796">
        <v>108</v>
      </c>
      <c r="N3796" t="s">
        <v>33</v>
      </c>
      <c r="O3796" t="s">
        <v>33</v>
      </c>
      <c r="P3796" t="s">
        <v>33</v>
      </c>
      <c r="Q3796">
        <v>77</v>
      </c>
      <c r="R3796">
        <v>83</v>
      </c>
      <c r="S3796">
        <v>321</v>
      </c>
      <c r="T3796" t="s">
        <v>33</v>
      </c>
      <c r="U3796" t="s">
        <v>33</v>
      </c>
      <c r="V3796">
        <v>81</v>
      </c>
      <c r="W3796">
        <v>81</v>
      </c>
      <c r="X3796">
        <v>0</v>
      </c>
      <c r="Y3796" t="s">
        <v>33</v>
      </c>
      <c r="Z3796" t="s">
        <v>33</v>
      </c>
      <c r="AA3796">
        <f>VLOOKUP(Table1[[#This Row],[Facility Name]],D_2,8,0)</f>
        <v>51</v>
      </c>
    </row>
    <row r="3797" spans="1:27" x14ac:dyDescent="0.25">
      <c r="A3797">
        <v>322533</v>
      </c>
      <c r="B3797" t="s">
        <v>5529</v>
      </c>
      <c r="C3797">
        <v>4</v>
      </c>
      <c r="D3797" t="s">
        <v>5215</v>
      </c>
      <c r="E3797" t="s">
        <v>5265</v>
      </c>
      <c r="F3797" t="s">
        <v>29</v>
      </c>
      <c r="G3797" t="s">
        <v>30</v>
      </c>
      <c r="H3797" t="s">
        <v>37</v>
      </c>
      <c r="I3797">
        <v>29</v>
      </c>
      <c r="J3797" t="s">
        <v>33</v>
      </c>
      <c r="K3797">
        <v>81</v>
      </c>
      <c r="L3797">
        <v>106</v>
      </c>
      <c r="M3797">
        <v>116</v>
      </c>
      <c r="N3797" t="s">
        <v>33</v>
      </c>
      <c r="O3797" t="s">
        <v>33</v>
      </c>
      <c r="P3797" t="s">
        <v>33</v>
      </c>
      <c r="Q3797">
        <v>91</v>
      </c>
      <c r="R3797">
        <v>67</v>
      </c>
      <c r="S3797">
        <v>360</v>
      </c>
      <c r="T3797" t="s">
        <v>40</v>
      </c>
      <c r="U3797" t="s">
        <v>33</v>
      </c>
      <c r="V3797">
        <v>94</v>
      </c>
      <c r="W3797">
        <v>94</v>
      </c>
      <c r="X3797">
        <v>0</v>
      </c>
      <c r="Y3797" t="s">
        <v>32</v>
      </c>
      <c r="Z3797" t="s">
        <v>33</v>
      </c>
      <c r="AA3797">
        <f>VLOOKUP(Table1[[#This Row],[Facility Name]],D_2,8,0)</f>
        <v>75</v>
      </c>
    </row>
    <row r="3798" spans="1:27" x14ac:dyDescent="0.25">
      <c r="A3798">
        <v>322534</v>
      </c>
      <c r="B3798" t="s">
        <v>5234</v>
      </c>
      <c r="C3798">
        <v>5</v>
      </c>
      <c r="D3798" t="s">
        <v>5215</v>
      </c>
      <c r="E3798" t="s">
        <v>5235</v>
      </c>
      <c r="F3798" t="s">
        <v>44</v>
      </c>
      <c r="G3798" t="s">
        <v>30</v>
      </c>
      <c r="H3798" t="s">
        <v>5236</v>
      </c>
      <c r="I3798">
        <v>37</v>
      </c>
      <c r="J3798" t="s">
        <v>33</v>
      </c>
      <c r="K3798">
        <v>194</v>
      </c>
      <c r="L3798">
        <v>237</v>
      </c>
      <c r="M3798">
        <v>243</v>
      </c>
      <c r="N3798" t="s">
        <v>40</v>
      </c>
      <c r="O3798" t="s">
        <v>33</v>
      </c>
      <c r="P3798" t="s">
        <v>40</v>
      </c>
      <c r="Q3798">
        <v>211</v>
      </c>
      <c r="R3798">
        <v>117</v>
      </c>
      <c r="S3798">
        <v>870</v>
      </c>
      <c r="T3798" t="s">
        <v>40</v>
      </c>
      <c r="U3798" t="s">
        <v>33</v>
      </c>
      <c r="V3798">
        <v>242</v>
      </c>
      <c r="W3798">
        <v>242</v>
      </c>
      <c r="X3798">
        <v>0</v>
      </c>
      <c r="Y3798" t="s">
        <v>32</v>
      </c>
      <c r="Z3798" t="s">
        <v>33</v>
      </c>
      <c r="AA3798">
        <f>VLOOKUP(Table1[[#This Row],[Facility Name]],D_2,8,0)</f>
        <v>62</v>
      </c>
    </row>
    <row r="3799" spans="1:27" x14ac:dyDescent="0.25">
      <c r="A3799">
        <v>322535</v>
      </c>
      <c r="B3799" t="s">
        <v>5237</v>
      </c>
      <c r="C3799">
        <v>5</v>
      </c>
      <c r="D3799" t="s">
        <v>5215</v>
      </c>
      <c r="E3799" t="s">
        <v>5235</v>
      </c>
      <c r="F3799" t="s">
        <v>44</v>
      </c>
      <c r="G3799" t="s">
        <v>30</v>
      </c>
      <c r="H3799" t="s">
        <v>5238</v>
      </c>
      <c r="I3799">
        <v>31</v>
      </c>
      <c r="J3799" t="s">
        <v>33</v>
      </c>
      <c r="K3799">
        <v>96</v>
      </c>
      <c r="L3799">
        <v>119</v>
      </c>
      <c r="M3799">
        <v>121</v>
      </c>
      <c r="N3799" t="s">
        <v>33</v>
      </c>
      <c r="O3799" t="s">
        <v>33</v>
      </c>
      <c r="P3799" t="s">
        <v>40</v>
      </c>
      <c r="Q3799">
        <v>107</v>
      </c>
      <c r="R3799">
        <v>64</v>
      </c>
      <c r="S3799">
        <v>486</v>
      </c>
      <c r="T3799" t="s">
        <v>33</v>
      </c>
      <c r="U3799" t="s">
        <v>33</v>
      </c>
      <c r="V3799">
        <v>121</v>
      </c>
      <c r="W3799">
        <v>121</v>
      </c>
      <c r="X3799">
        <v>0</v>
      </c>
      <c r="Y3799" t="s">
        <v>33</v>
      </c>
      <c r="Z3799" t="s">
        <v>33</v>
      </c>
      <c r="AA3799">
        <f>VLOOKUP(Table1[[#This Row],[Facility Name]],D_2,8,0)</f>
        <v>75</v>
      </c>
    </row>
    <row r="3800" spans="1:27" hidden="1" x14ac:dyDescent="0.25">
      <c r="A3800">
        <v>322542</v>
      </c>
      <c r="B3800" t="s">
        <v>5355</v>
      </c>
      <c r="C3800">
        <v>2</v>
      </c>
      <c r="D3800" t="s">
        <v>5215</v>
      </c>
      <c r="E3800" t="s">
        <v>5354</v>
      </c>
      <c r="F3800" t="s">
        <v>29</v>
      </c>
      <c r="G3800" t="s">
        <v>30</v>
      </c>
      <c r="H3800" t="s">
        <v>37</v>
      </c>
      <c r="I3800">
        <v>3</v>
      </c>
      <c r="J3800" t="s">
        <v>33</v>
      </c>
      <c r="K3800">
        <v>62</v>
      </c>
      <c r="L3800">
        <v>103</v>
      </c>
      <c r="M3800">
        <v>112</v>
      </c>
      <c r="N3800" t="s">
        <v>33</v>
      </c>
      <c r="O3800" t="s">
        <v>33</v>
      </c>
      <c r="P3800" t="s">
        <v>33</v>
      </c>
      <c r="Q3800">
        <v>66</v>
      </c>
      <c r="R3800">
        <v>41</v>
      </c>
      <c r="S3800">
        <v>242</v>
      </c>
      <c r="T3800" t="s">
        <v>34</v>
      </c>
      <c r="U3800" t="s">
        <v>33</v>
      </c>
      <c r="V3800">
        <v>23</v>
      </c>
      <c r="W3800">
        <v>23</v>
      </c>
      <c r="X3800">
        <v>0</v>
      </c>
      <c r="Y3800" t="s">
        <v>40</v>
      </c>
      <c r="Z3800" t="s">
        <v>40</v>
      </c>
      <c r="AA3800" t="e">
        <f>VLOOKUP(Table1[[#This Row],[Facility Name]],D_2,8,0)</f>
        <v>#N/A</v>
      </c>
    </row>
    <row r="3801" spans="1:27" x14ac:dyDescent="0.25">
      <c r="A3801">
        <v>322536</v>
      </c>
      <c r="B3801" t="s">
        <v>5239</v>
      </c>
      <c r="C3801">
        <v>5</v>
      </c>
      <c r="D3801" t="s">
        <v>5215</v>
      </c>
      <c r="E3801" t="s">
        <v>5235</v>
      </c>
      <c r="F3801" t="s">
        <v>44</v>
      </c>
      <c r="G3801" t="s">
        <v>30</v>
      </c>
      <c r="H3801" t="s">
        <v>5238</v>
      </c>
      <c r="I3801">
        <v>10</v>
      </c>
      <c r="J3801" t="s">
        <v>33</v>
      </c>
      <c r="K3801">
        <v>57</v>
      </c>
      <c r="L3801">
        <v>64</v>
      </c>
      <c r="M3801">
        <v>66</v>
      </c>
      <c r="N3801" t="s">
        <v>33</v>
      </c>
      <c r="O3801" t="s">
        <v>40</v>
      </c>
      <c r="P3801" t="s">
        <v>40</v>
      </c>
      <c r="Q3801">
        <v>60</v>
      </c>
      <c r="R3801">
        <v>47</v>
      </c>
      <c r="S3801">
        <v>250</v>
      </c>
      <c r="T3801" t="s">
        <v>33</v>
      </c>
      <c r="U3801" t="s">
        <v>33</v>
      </c>
      <c r="V3801">
        <v>66</v>
      </c>
      <c r="W3801">
        <v>66</v>
      </c>
      <c r="X3801">
        <v>0</v>
      </c>
      <c r="Y3801" t="s">
        <v>33</v>
      </c>
      <c r="Z3801" t="s">
        <v>33</v>
      </c>
      <c r="AA3801">
        <f>VLOOKUP(Table1[[#This Row],[Facility Name]],D_2,8,0)</f>
        <v>73</v>
      </c>
    </row>
    <row r="3802" spans="1:27" hidden="1" x14ac:dyDescent="0.25">
      <c r="A3802">
        <v>322544</v>
      </c>
      <c r="B3802" t="s">
        <v>5357</v>
      </c>
      <c r="C3802">
        <v>3</v>
      </c>
      <c r="D3802" t="s">
        <v>5215</v>
      </c>
      <c r="E3802" t="s">
        <v>5358</v>
      </c>
      <c r="F3802" t="s">
        <v>29</v>
      </c>
      <c r="G3802" t="s">
        <v>30</v>
      </c>
      <c r="H3802" t="s">
        <v>31</v>
      </c>
      <c r="I3802">
        <v>13</v>
      </c>
      <c r="J3802" t="s">
        <v>32</v>
      </c>
      <c r="K3802">
        <v>26</v>
      </c>
      <c r="L3802">
        <v>41</v>
      </c>
      <c r="M3802">
        <v>44</v>
      </c>
      <c r="N3802" t="s">
        <v>33</v>
      </c>
      <c r="O3802" t="s">
        <v>33</v>
      </c>
      <c r="P3802" t="s">
        <v>33</v>
      </c>
      <c r="Q3802">
        <v>32</v>
      </c>
      <c r="R3802">
        <v>31</v>
      </c>
      <c r="S3802">
        <v>105</v>
      </c>
      <c r="T3802" t="s">
        <v>33</v>
      </c>
      <c r="U3802" t="s">
        <v>33</v>
      </c>
      <c r="V3802">
        <v>33</v>
      </c>
      <c r="W3802">
        <v>33</v>
      </c>
      <c r="X3802">
        <v>0</v>
      </c>
      <c r="Y3802" t="s">
        <v>34</v>
      </c>
      <c r="Z3802" t="s">
        <v>33</v>
      </c>
      <c r="AA3802" t="e">
        <f>VLOOKUP(Table1[[#This Row],[Facility Name]],D_2,8,0)</f>
        <v>#N/A</v>
      </c>
    </row>
    <row r="3803" spans="1:27" hidden="1" x14ac:dyDescent="0.25">
      <c r="A3803">
        <v>322545</v>
      </c>
      <c r="B3803" t="s">
        <v>5359</v>
      </c>
      <c r="C3803">
        <v>5</v>
      </c>
      <c r="D3803" t="s">
        <v>5215</v>
      </c>
      <c r="E3803" t="s">
        <v>5228</v>
      </c>
      <c r="F3803" t="s">
        <v>29</v>
      </c>
      <c r="G3803" t="s">
        <v>30</v>
      </c>
      <c r="H3803" t="s">
        <v>37</v>
      </c>
      <c r="I3803">
        <v>12</v>
      </c>
      <c r="J3803" t="s">
        <v>34</v>
      </c>
      <c r="K3803">
        <v>14</v>
      </c>
      <c r="L3803">
        <v>18</v>
      </c>
      <c r="M3803">
        <v>18</v>
      </c>
      <c r="N3803" t="s">
        <v>33</v>
      </c>
      <c r="O3803" t="s">
        <v>33</v>
      </c>
      <c r="P3803" t="s">
        <v>33</v>
      </c>
      <c r="Q3803">
        <v>15</v>
      </c>
      <c r="R3803">
        <v>13</v>
      </c>
      <c r="S3803">
        <v>47</v>
      </c>
      <c r="T3803" t="s">
        <v>33</v>
      </c>
      <c r="U3803" t="s">
        <v>33</v>
      </c>
      <c r="V3803">
        <v>18</v>
      </c>
      <c r="W3803">
        <v>18</v>
      </c>
      <c r="X3803">
        <v>0</v>
      </c>
      <c r="Y3803" t="s">
        <v>34</v>
      </c>
      <c r="Z3803" t="s">
        <v>33</v>
      </c>
      <c r="AA3803" t="e">
        <f>VLOOKUP(Table1[[#This Row],[Facility Name]],D_2,8,0)</f>
        <v>#N/A</v>
      </c>
    </row>
    <row r="3804" spans="1:27" x14ac:dyDescent="0.25">
      <c r="A3804">
        <v>322538</v>
      </c>
      <c r="B3804" t="s">
        <v>5263</v>
      </c>
      <c r="D3804" t="s">
        <v>5215</v>
      </c>
      <c r="E3804" t="s">
        <v>5214</v>
      </c>
      <c r="F3804" t="s">
        <v>29</v>
      </c>
      <c r="G3804" t="s">
        <v>30</v>
      </c>
      <c r="H3804" t="s">
        <v>37</v>
      </c>
      <c r="I3804">
        <v>0</v>
      </c>
      <c r="J3804" t="s">
        <v>33</v>
      </c>
      <c r="K3804">
        <v>47</v>
      </c>
      <c r="L3804">
        <v>68</v>
      </c>
      <c r="M3804">
        <v>69</v>
      </c>
      <c r="N3804" t="s">
        <v>33</v>
      </c>
      <c r="O3804" t="s">
        <v>33</v>
      </c>
      <c r="P3804" t="s">
        <v>33</v>
      </c>
      <c r="Q3804">
        <v>56</v>
      </c>
      <c r="R3804">
        <v>48</v>
      </c>
      <c r="S3804">
        <v>209</v>
      </c>
      <c r="T3804" t="s">
        <v>34</v>
      </c>
      <c r="U3804" t="s">
        <v>34</v>
      </c>
      <c r="V3804">
        <v>1</v>
      </c>
      <c r="W3804">
        <v>1</v>
      </c>
      <c r="X3804">
        <v>0</v>
      </c>
      <c r="Y3804" t="s">
        <v>33</v>
      </c>
      <c r="Z3804" t="s">
        <v>33</v>
      </c>
      <c r="AA3804">
        <f>VLOOKUP(Table1[[#This Row],[Facility Name]],D_2,8,0)</f>
        <v>62</v>
      </c>
    </row>
    <row r="3805" spans="1:27" x14ac:dyDescent="0.25">
      <c r="A3805">
        <v>322539</v>
      </c>
      <c r="B3805" t="s">
        <v>5264</v>
      </c>
      <c r="C3805">
        <v>5</v>
      </c>
      <c r="D3805" t="s">
        <v>5215</v>
      </c>
      <c r="E3805" t="s">
        <v>5265</v>
      </c>
      <c r="F3805" t="s">
        <v>29</v>
      </c>
      <c r="G3805" t="s">
        <v>30</v>
      </c>
      <c r="H3805" t="s">
        <v>45</v>
      </c>
      <c r="I3805">
        <v>16</v>
      </c>
      <c r="J3805" t="s">
        <v>33</v>
      </c>
      <c r="K3805">
        <v>28</v>
      </c>
      <c r="L3805">
        <v>34</v>
      </c>
      <c r="M3805">
        <v>35</v>
      </c>
      <c r="N3805" t="s">
        <v>33</v>
      </c>
      <c r="O3805" t="s">
        <v>33</v>
      </c>
      <c r="P3805" t="s">
        <v>40</v>
      </c>
      <c r="Q3805">
        <v>30</v>
      </c>
      <c r="R3805">
        <v>20</v>
      </c>
      <c r="S3805">
        <v>115</v>
      </c>
      <c r="T3805" t="s">
        <v>33</v>
      </c>
      <c r="U3805" t="s">
        <v>40</v>
      </c>
      <c r="V3805">
        <v>35</v>
      </c>
      <c r="W3805">
        <v>35</v>
      </c>
      <c r="X3805">
        <v>0</v>
      </c>
      <c r="Y3805" t="s">
        <v>34</v>
      </c>
      <c r="Z3805" t="s">
        <v>33</v>
      </c>
      <c r="AA3805">
        <f>VLOOKUP(Table1[[#This Row],[Facility Name]],D_2,8,0)</f>
        <v>82</v>
      </c>
    </row>
    <row r="3806" spans="1:27" x14ac:dyDescent="0.25">
      <c r="A3806">
        <v>322540</v>
      </c>
      <c r="B3806" t="s">
        <v>5352</v>
      </c>
      <c r="C3806">
        <v>5</v>
      </c>
      <c r="D3806" t="s">
        <v>5215</v>
      </c>
      <c r="E3806" t="s">
        <v>5235</v>
      </c>
      <c r="F3806" t="s">
        <v>29</v>
      </c>
      <c r="G3806" t="s">
        <v>30</v>
      </c>
      <c r="H3806" t="s">
        <v>294</v>
      </c>
      <c r="I3806">
        <v>3</v>
      </c>
      <c r="J3806" t="s">
        <v>33</v>
      </c>
      <c r="K3806">
        <v>49</v>
      </c>
      <c r="L3806">
        <v>63</v>
      </c>
      <c r="M3806">
        <v>65</v>
      </c>
      <c r="N3806" t="s">
        <v>33</v>
      </c>
      <c r="O3806" t="s">
        <v>33</v>
      </c>
      <c r="P3806" t="s">
        <v>33</v>
      </c>
      <c r="Q3806">
        <v>52</v>
      </c>
      <c r="R3806">
        <v>33</v>
      </c>
      <c r="S3806">
        <v>184</v>
      </c>
      <c r="T3806" t="s">
        <v>34</v>
      </c>
      <c r="U3806" t="s">
        <v>34</v>
      </c>
      <c r="V3806">
        <v>0</v>
      </c>
      <c r="W3806">
        <v>0</v>
      </c>
      <c r="X3806">
        <v>0</v>
      </c>
      <c r="Y3806" t="s">
        <v>34</v>
      </c>
      <c r="Z3806" t="s">
        <v>33</v>
      </c>
      <c r="AA3806">
        <f>VLOOKUP(Table1[[#This Row],[Facility Name]],D_2,8,0)</f>
        <v>74</v>
      </c>
    </row>
    <row r="3807" spans="1:27" hidden="1" x14ac:dyDescent="0.25">
      <c r="A3807">
        <v>322549</v>
      </c>
      <c r="B3807" t="s">
        <v>5468</v>
      </c>
      <c r="C3807">
        <v>4</v>
      </c>
      <c r="D3807" t="s">
        <v>5215</v>
      </c>
      <c r="E3807" t="s">
        <v>5354</v>
      </c>
      <c r="F3807" t="s">
        <v>29</v>
      </c>
      <c r="G3807" t="s">
        <v>30</v>
      </c>
      <c r="H3807" t="s">
        <v>31</v>
      </c>
      <c r="I3807">
        <v>17</v>
      </c>
      <c r="J3807" t="s">
        <v>33</v>
      </c>
      <c r="K3807">
        <v>52</v>
      </c>
      <c r="L3807">
        <v>69</v>
      </c>
      <c r="M3807">
        <v>73</v>
      </c>
      <c r="N3807" t="s">
        <v>33</v>
      </c>
      <c r="O3807" t="s">
        <v>33</v>
      </c>
      <c r="P3807" t="s">
        <v>33</v>
      </c>
      <c r="Q3807">
        <v>54</v>
      </c>
      <c r="R3807">
        <v>44</v>
      </c>
      <c r="S3807">
        <v>145</v>
      </c>
      <c r="T3807" t="s">
        <v>33</v>
      </c>
      <c r="U3807" t="s">
        <v>33</v>
      </c>
      <c r="V3807">
        <v>53</v>
      </c>
      <c r="W3807">
        <v>53</v>
      </c>
      <c r="X3807">
        <v>0</v>
      </c>
      <c r="Y3807" t="s">
        <v>33</v>
      </c>
      <c r="Z3807" t="s">
        <v>33</v>
      </c>
      <c r="AA3807" t="e">
        <f>VLOOKUP(Table1[[#This Row],[Facility Name]],D_2,8,0)</f>
        <v>#N/A</v>
      </c>
    </row>
    <row r="3808" spans="1:27" x14ac:dyDescent="0.25">
      <c r="A3808">
        <v>322541</v>
      </c>
      <c r="B3808" t="s">
        <v>5353</v>
      </c>
      <c r="C3808">
        <v>5</v>
      </c>
      <c r="D3808" t="s">
        <v>5215</v>
      </c>
      <c r="E3808" t="s">
        <v>5354</v>
      </c>
      <c r="F3808" t="s">
        <v>44</v>
      </c>
      <c r="G3808" t="s">
        <v>30</v>
      </c>
      <c r="H3808" t="s">
        <v>45</v>
      </c>
      <c r="I3808">
        <v>24</v>
      </c>
      <c r="J3808" t="s">
        <v>33</v>
      </c>
      <c r="K3808">
        <v>51</v>
      </c>
      <c r="L3808">
        <v>84</v>
      </c>
      <c r="M3808">
        <v>88</v>
      </c>
      <c r="N3808" t="s">
        <v>33</v>
      </c>
      <c r="O3808" t="s">
        <v>33</v>
      </c>
      <c r="P3808" t="s">
        <v>33</v>
      </c>
      <c r="Q3808">
        <v>57</v>
      </c>
      <c r="R3808">
        <v>65</v>
      </c>
      <c r="S3808">
        <v>292</v>
      </c>
      <c r="T3808" t="s">
        <v>33</v>
      </c>
      <c r="U3808" t="s">
        <v>40</v>
      </c>
      <c r="V3808">
        <v>88</v>
      </c>
      <c r="W3808">
        <v>88</v>
      </c>
      <c r="X3808">
        <v>0</v>
      </c>
      <c r="Y3808" t="s">
        <v>33</v>
      </c>
      <c r="Z3808" t="s">
        <v>33</v>
      </c>
      <c r="AA3808">
        <f>VLOOKUP(Table1[[#This Row],[Facility Name]],D_2,8,0)</f>
        <v>66</v>
      </c>
    </row>
    <row r="3809" spans="1:27" x14ac:dyDescent="0.25">
      <c r="A3809">
        <v>322543</v>
      </c>
      <c r="B3809" t="s">
        <v>5356</v>
      </c>
      <c r="C3809">
        <v>5</v>
      </c>
      <c r="D3809" t="s">
        <v>5215</v>
      </c>
      <c r="E3809" t="s">
        <v>5354</v>
      </c>
      <c r="F3809" t="s">
        <v>44</v>
      </c>
      <c r="G3809" t="s">
        <v>30</v>
      </c>
      <c r="H3809" t="s">
        <v>45</v>
      </c>
      <c r="I3809">
        <v>16</v>
      </c>
      <c r="J3809" t="s">
        <v>33</v>
      </c>
      <c r="K3809">
        <v>20</v>
      </c>
      <c r="L3809">
        <v>30</v>
      </c>
      <c r="M3809">
        <v>30</v>
      </c>
      <c r="N3809" t="s">
        <v>33</v>
      </c>
      <c r="O3809" t="s">
        <v>40</v>
      </c>
      <c r="P3809" t="s">
        <v>33</v>
      </c>
      <c r="Q3809">
        <v>21</v>
      </c>
      <c r="R3809">
        <v>17</v>
      </c>
      <c r="S3809">
        <v>69</v>
      </c>
      <c r="T3809" t="s">
        <v>33</v>
      </c>
      <c r="U3809" t="s">
        <v>40</v>
      </c>
      <c r="V3809">
        <v>29</v>
      </c>
      <c r="W3809">
        <v>29</v>
      </c>
      <c r="X3809">
        <v>0</v>
      </c>
      <c r="Y3809" t="s">
        <v>34</v>
      </c>
      <c r="Z3809" t="s">
        <v>33</v>
      </c>
      <c r="AA3809">
        <f>VLOOKUP(Table1[[#This Row],[Facility Name]],D_2,8,0)</f>
        <v>69</v>
      </c>
    </row>
    <row r="3810" spans="1:27" x14ac:dyDescent="0.25">
      <c r="A3810">
        <v>322546</v>
      </c>
      <c r="B3810" t="s">
        <v>5445</v>
      </c>
      <c r="C3810">
        <v>5</v>
      </c>
      <c r="D3810" t="s">
        <v>5215</v>
      </c>
      <c r="E3810" t="s">
        <v>5354</v>
      </c>
      <c r="F3810" t="s">
        <v>29</v>
      </c>
      <c r="G3810" t="s">
        <v>30</v>
      </c>
      <c r="H3810" t="s">
        <v>37</v>
      </c>
      <c r="I3810">
        <v>19</v>
      </c>
      <c r="J3810" t="s">
        <v>33</v>
      </c>
      <c r="K3810">
        <v>43</v>
      </c>
      <c r="L3810">
        <v>57</v>
      </c>
      <c r="M3810">
        <v>58</v>
      </c>
      <c r="N3810" t="s">
        <v>33</v>
      </c>
      <c r="O3810" t="s">
        <v>33</v>
      </c>
      <c r="P3810" t="s">
        <v>33</v>
      </c>
      <c r="Q3810">
        <v>47</v>
      </c>
      <c r="R3810">
        <v>45</v>
      </c>
      <c r="S3810">
        <v>159</v>
      </c>
      <c r="T3810" t="s">
        <v>33</v>
      </c>
      <c r="U3810" t="s">
        <v>33</v>
      </c>
      <c r="V3810">
        <v>59</v>
      </c>
      <c r="W3810">
        <v>59</v>
      </c>
      <c r="X3810">
        <v>0</v>
      </c>
      <c r="Y3810" t="s">
        <v>33</v>
      </c>
      <c r="Z3810" t="s">
        <v>33</v>
      </c>
      <c r="AA3810">
        <f>VLOOKUP(Table1[[#This Row],[Facility Name]],D_2,8,0)</f>
        <v>70</v>
      </c>
    </row>
    <row r="3811" spans="1:27" x14ac:dyDescent="0.25">
      <c r="A3811">
        <v>322547</v>
      </c>
      <c r="B3811" t="s">
        <v>5446</v>
      </c>
      <c r="C3811">
        <v>1</v>
      </c>
      <c r="D3811" t="s">
        <v>5215</v>
      </c>
      <c r="E3811" t="s">
        <v>5413</v>
      </c>
      <c r="F3811" t="s">
        <v>29</v>
      </c>
      <c r="G3811" t="s">
        <v>30</v>
      </c>
      <c r="H3811" t="s">
        <v>5447</v>
      </c>
      <c r="I3811">
        <v>17</v>
      </c>
      <c r="J3811" t="s">
        <v>32</v>
      </c>
      <c r="K3811">
        <v>65</v>
      </c>
      <c r="L3811">
        <v>77</v>
      </c>
      <c r="M3811">
        <v>83</v>
      </c>
      <c r="N3811" t="s">
        <v>33</v>
      </c>
      <c r="O3811" t="s">
        <v>33</v>
      </c>
      <c r="P3811" t="s">
        <v>32</v>
      </c>
      <c r="Q3811">
        <v>73</v>
      </c>
      <c r="R3811">
        <v>85</v>
      </c>
      <c r="S3811">
        <v>245</v>
      </c>
      <c r="T3811" t="s">
        <v>34</v>
      </c>
      <c r="U3811" t="s">
        <v>33</v>
      </c>
      <c r="V3811">
        <v>64</v>
      </c>
      <c r="W3811">
        <v>64</v>
      </c>
      <c r="X3811">
        <v>0</v>
      </c>
      <c r="Y3811" t="s">
        <v>33</v>
      </c>
      <c r="Z3811" t="s">
        <v>33</v>
      </c>
      <c r="AA3811">
        <f>VLOOKUP(Table1[[#This Row],[Facility Name]],D_2,8,0)</f>
        <v>43</v>
      </c>
    </row>
    <row r="3812" spans="1:27" x14ac:dyDescent="0.25">
      <c r="A3812">
        <v>322548</v>
      </c>
      <c r="B3812" t="s">
        <v>5448</v>
      </c>
      <c r="C3812">
        <v>5</v>
      </c>
      <c r="D3812" t="s">
        <v>5215</v>
      </c>
      <c r="E3812" t="s">
        <v>5354</v>
      </c>
      <c r="F3812" t="s">
        <v>29</v>
      </c>
      <c r="G3812" t="s">
        <v>30</v>
      </c>
      <c r="H3812" t="s">
        <v>37</v>
      </c>
      <c r="I3812">
        <v>19</v>
      </c>
      <c r="J3812" t="s">
        <v>33</v>
      </c>
      <c r="K3812">
        <v>44</v>
      </c>
      <c r="L3812">
        <v>69</v>
      </c>
      <c r="M3812">
        <v>75</v>
      </c>
      <c r="N3812" t="s">
        <v>33</v>
      </c>
      <c r="O3812" t="s">
        <v>33</v>
      </c>
      <c r="P3812" t="s">
        <v>33</v>
      </c>
      <c r="Q3812">
        <v>53</v>
      </c>
      <c r="R3812">
        <v>47</v>
      </c>
      <c r="S3812">
        <v>165</v>
      </c>
      <c r="T3812" t="s">
        <v>40</v>
      </c>
      <c r="U3812" t="s">
        <v>33</v>
      </c>
      <c r="V3812">
        <v>77</v>
      </c>
      <c r="W3812">
        <v>77</v>
      </c>
      <c r="X3812">
        <v>0</v>
      </c>
      <c r="Y3812" t="s">
        <v>34</v>
      </c>
      <c r="Z3812" t="s">
        <v>33</v>
      </c>
      <c r="AA3812">
        <f>VLOOKUP(Table1[[#This Row],[Facility Name]],D_2,8,0)</f>
        <v>75</v>
      </c>
    </row>
    <row r="3813" spans="1:27" hidden="1" x14ac:dyDescent="0.25">
      <c r="A3813">
        <v>322556</v>
      </c>
      <c r="B3813" t="s">
        <v>5557</v>
      </c>
      <c r="C3813">
        <v>3</v>
      </c>
      <c r="D3813" t="s">
        <v>5215</v>
      </c>
      <c r="E3813" t="s">
        <v>5354</v>
      </c>
      <c r="F3813" t="s">
        <v>29</v>
      </c>
      <c r="G3813" t="s">
        <v>63</v>
      </c>
      <c r="H3813" t="s">
        <v>64</v>
      </c>
      <c r="I3813">
        <v>12</v>
      </c>
      <c r="J3813" t="s">
        <v>34</v>
      </c>
      <c r="K3813">
        <v>18</v>
      </c>
      <c r="L3813">
        <v>25</v>
      </c>
      <c r="M3813">
        <v>24</v>
      </c>
      <c r="N3813" t="s">
        <v>33</v>
      </c>
      <c r="O3813" t="s">
        <v>33</v>
      </c>
      <c r="P3813" t="s">
        <v>33</v>
      </c>
      <c r="Q3813">
        <v>20</v>
      </c>
      <c r="R3813">
        <v>24</v>
      </c>
      <c r="S3813">
        <v>27</v>
      </c>
      <c r="T3813" t="s">
        <v>33</v>
      </c>
      <c r="U3813" t="s">
        <v>33</v>
      </c>
      <c r="V3813">
        <v>22</v>
      </c>
      <c r="W3813">
        <v>22</v>
      </c>
      <c r="X3813">
        <v>0</v>
      </c>
      <c r="Y3813" t="s">
        <v>34</v>
      </c>
      <c r="Z3813" t="s">
        <v>33</v>
      </c>
      <c r="AA3813" t="e">
        <f>VLOOKUP(Table1[[#This Row],[Facility Name]],D_2,8,0)</f>
        <v>#N/A</v>
      </c>
    </row>
    <row r="3814" spans="1:27" x14ac:dyDescent="0.25">
      <c r="A3814">
        <v>322550</v>
      </c>
      <c r="B3814" t="s">
        <v>5469</v>
      </c>
      <c r="C3814">
        <v>2</v>
      </c>
      <c r="D3814" t="s">
        <v>5215</v>
      </c>
      <c r="E3814" t="s">
        <v>5307</v>
      </c>
      <c r="F3814" t="s">
        <v>29</v>
      </c>
      <c r="G3814" t="s">
        <v>30</v>
      </c>
      <c r="H3814" t="s">
        <v>294</v>
      </c>
      <c r="I3814">
        <v>13</v>
      </c>
      <c r="J3814" t="s">
        <v>33</v>
      </c>
      <c r="K3814">
        <v>24</v>
      </c>
      <c r="L3814">
        <v>32</v>
      </c>
      <c r="M3814">
        <v>38</v>
      </c>
      <c r="N3814" t="s">
        <v>33</v>
      </c>
      <c r="O3814" t="s">
        <v>33</v>
      </c>
      <c r="P3814" t="s">
        <v>33</v>
      </c>
      <c r="Q3814">
        <v>28</v>
      </c>
      <c r="R3814">
        <v>39</v>
      </c>
      <c r="S3814">
        <v>66</v>
      </c>
      <c r="T3814" t="s">
        <v>33</v>
      </c>
      <c r="U3814" t="s">
        <v>33</v>
      </c>
      <c r="V3814">
        <v>30</v>
      </c>
      <c r="W3814">
        <v>30</v>
      </c>
      <c r="X3814">
        <v>0</v>
      </c>
      <c r="Y3814" t="s">
        <v>34</v>
      </c>
      <c r="Z3814" t="s">
        <v>33</v>
      </c>
      <c r="AA3814">
        <f>VLOOKUP(Table1[[#This Row],[Facility Name]],D_2,8,0)</f>
        <v>49</v>
      </c>
    </row>
    <row r="3815" spans="1:27" x14ac:dyDescent="0.25">
      <c r="A3815">
        <v>322551</v>
      </c>
      <c r="B3815" t="s">
        <v>5470</v>
      </c>
      <c r="C3815">
        <v>3</v>
      </c>
      <c r="D3815" t="s">
        <v>5215</v>
      </c>
      <c r="E3815" t="s">
        <v>5354</v>
      </c>
      <c r="F3815" t="s">
        <v>29</v>
      </c>
      <c r="G3815" t="s">
        <v>30</v>
      </c>
      <c r="H3815" t="s">
        <v>37</v>
      </c>
      <c r="I3815">
        <v>21</v>
      </c>
      <c r="J3815" t="s">
        <v>33</v>
      </c>
      <c r="K3815">
        <v>51</v>
      </c>
      <c r="L3815">
        <v>84</v>
      </c>
      <c r="M3815">
        <v>92</v>
      </c>
      <c r="N3815" t="s">
        <v>33</v>
      </c>
      <c r="O3815" t="s">
        <v>33</v>
      </c>
      <c r="P3815" t="s">
        <v>33</v>
      </c>
      <c r="Q3815">
        <v>62</v>
      </c>
      <c r="R3815">
        <v>75</v>
      </c>
      <c r="S3815">
        <v>143</v>
      </c>
      <c r="T3815" t="s">
        <v>33</v>
      </c>
      <c r="U3815" t="s">
        <v>33</v>
      </c>
      <c r="V3815">
        <v>90</v>
      </c>
      <c r="W3815">
        <v>90</v>
      </c>
      <c r="X3815">
        <v>0</v>
      </c>
      <c r="Y3815" t="s">
        <v>34</v>
      </c>
      <c r="Z3815" t="s">
        <v>33</v>
      </c>
      <c r="AA3815">
        <f>VLOOKUP(Table1[[#This Row],[Facility Name]],D_2,8,0)</f>
        <v>60</v>
      </c>
    </row>
    <row r="3816" spans="1:27" x14ac:dyDescent="0.25">
      <c r="A3816">
        <v>322552</v>
      </c>
      <c r="B3816" t="s">
        <v>5553</v>
      </c>
      <c r="C3816">
        <v>5</v>
      </c>
      <c r="D3816" t="s">
        <v>5215</v>
      </c>
      <c r="E3816" t="s">
        <v>5554</v>
      </c>
      <c r="F3816" t="s">
        <v>29</v>
      </c>
      <c r="G3816" t="s">
        <v>30</v>
      </c>
      <c r="H3816" t="s">
        <v>37</v>
      </c>
      <c r="I3816">
        <v>8</v>
      </c>
      <c r="J3816" t="s">
        <v>33</v>
      </c>
      <c r="K3816">
        <v>19</v>
      </c>
      <c r="L3816">
        <v>24</v>
      </c>
      <c r="M3816">
        <v>23</v>
      </c>
      <c r="N3816" t="s">
        <v>33</v>
      </c>
      <c r="O3816" t="s">
        <v>33</v>
      </c>
      <c r="P3816" t="s">
        <v>33</v>
      </c>
      <c r="Q3816">
        <v>19</v>
      </c>
      <c r="R3816">
        <v>12</v>
      </c>
      <c r="S3816">
        <v>58</v>
      </c>
      <c r="T3816" t="s">
        <v>33</v>
      </c>
      <c r="U3816" t="s">
        <v>33</v>
      </c>
      <c r="V3816">
        <v>24</v>
      </c>
      <c r="W3816">
        <v>24</v>
      </c>
      <c r="X3816">
        <v>0</v>
      </c>
      <c r="Y3816" t="s">
        <v>34</v>
      </c>
      <c r="Z3816" t="s">
        <v>33</v>
      </c>
      <c r="AA3816">
        <f>VLOOKUP(Table1[[#This Row],[Facility Name]],D_2,8,0)</f>
        <v>82</v>
      </c>
    </row>
    <row r="3817" spans="1:27" x14ac:dyDescent="0.25">
      <c r="A3817">
        <v>322553</v>
      </c>
      <c r="B3817" t="s">
        <v>5555</v>
      </c>
      <c r="C3817">
        <v>4</v>
      </c>
      <c r="D3817" t="s">
        <v>5215</v>
      </c>
      <c r="E3817" t="s">
        <v>5307</v>
      </c>
      <c r="F3817" t="s">
        <v>29</v>
      </c>
      <c r="G3817" t="s">
        <v>30</v>
      </c>
      <c r="H3817" t="s">
        <v>37</v>
      </c>
      <c r="I3817">
        <v>15</v>
      </c>
      <c r="J3817" t="s">
        <v>33</v>
      </c>
      <c r="K3817">
        <v>36</v>
      </c>
      <c r="L3817">
        <v>49</v>
      </c>
      <c r="M3817">
        <v>48</v>
      </c>
      <c r="N3817" t="s">
        <v>33</v>
      </c>
      <c r="O3817" t="s">
        <v>33</v>
      </c>
      <c r="P3817" t="s">
        <v>33</v>
      </c>
      <c r="Q3817">
        <v>40</v>
      </c>
      <c r="R3817">
        <v>34</v>
      </c>
      <c r="S3817">
        <v>110</v>
      </c>
      <c r="T3817" t="s">
        <v>33</v>
      </c>
      <c r="U3817" t="s">
        <v>33</v>
      </c>
      <c r="V3817">
        <v>36</v>
      </c>
      <c r="W3817">
        <v>36</v>
      </c>
      <c r="X3817">
        <v>0</v>
      </c>
      <c r="Y3817" t="s">
        <v>34</v>
      </c>
      <c r="Z3817" t="s">
        <v>33</v>
      </c>
      <c r="AA3817">
        <f>VLOOKUP(Table1[[#This Row],[Facility Name]],D_2,8,0)</f>
        <v>61</v>
      </c>
    </row>
    <row r="3818" spans="1:27" x14ac:dyDescent="0.25">
      <c r="A3818">
        <v>322554</v>
      </c>
      <c r="B3818" t="s">
        <v>5556</v>
      </c>
      <c r="C3818">
        <v>5</v>
      </c>
      <c r="D3818" t="s">
        <v>5215</v>
      </c>
      <c r="E3818" t="s">
        <v>5235</v>
      </c>
      <c r="F3818" t="s">
        <v>29</v>
      </c>
      <c r="G3818" t="s">
        <v>30</v>
      </c>
      <c r="H3818" t="s">
        <v>294</v>
      </c>
      <c r="I3818">
        <v>25</v>
      </c>
      <c r="J3818" t="s">
        <v>33</v>
      </c>
      <c r="K3818">
        <v>73</v>
      </c>
      <c r="L3818">
        <v>86</v>
      </c>
      <c r="M3818">
        <v>95</v>
      </c>
      <c r="N3818" t="s">
        <v>33</v>
      </c>
      <c r="O3818" t="s">
        <v>33</v>
      </c>
      <c r="P3818" t="s">
        <v>33</v>
      </c>
      <c r="Q3818">
        <v>77</v>
      </c>
      <c r="R3818">
        <v>71</v>
      </c>
      <c r="S3818">
        <v>191</v>
      </c>
      <c r="T3818" t="s">
        <v>33</v>
      </c>
      <c r="U3818" t="s">
        <v>33</v>
      </c>
      <c r="V3818">
        <v>97</v>
      </c>
      <c r="W3818">
        <v>97</v>
      </c>
      <c r="X3818">
        <v>0</v>
      </c>
      <c r="Y3818" t="s">
        <v>33</v>
      </c>
      <c r="Z3818" t="s">
        <v>33</v>
      </c>
      <c r="AA3818">
        <f>VLOOKUP(Table1[[#This Row],[Facility Name]],D_2,8,0)</f>
        <v>75</v>
      </c>
    </row>
    <row r="3819" spans="1:27" x14ac:dyDescent="0.25">
      <c r="A3819">
        <v>322557</v>
      </c>
      <c r="B3819" t="s">
        <v>5213</v>
      </c>
      <c r="C3819">
        <v>3</v>
      </c>
      <c r="D3819" t="s">
        <v>5215</v>
      </c>
      <c r="F3819" t="s">
        <v>29</v>
      </c>
      <c r="G3819" t="s">
        <v>63</v>
      </c>
      <c r="H3819" t="s">
        <v>64</v>
      </c>
      <c r="I3819">
        <v>8</v>
      </c>
      <c r="J3819" t="s">
        <v>34</v>
      </c>
      <c r="K3819">
        <v>17</v>
      </c>
      <c r="L3819">
        <v>42</v>
      </c>
      <c r="M3819">
        <v>50</v>
      </c>
      <c r="N3819" t="s">
        <v>33</v>
      </c>
      <c r="O3819" t="s">
        <v>33</v>
      </c>
      <c r="P3819" t="s">
        <v>33</v>
      </c>
      <c r="Q3819">
        <v>22</v>
      </c>
      <c r="R3819">
        <v>12</v>
      </c>
      <c r="S3819">
        <v>31</v>
      </c>
      <c r="T3819" t="s">
        <v>34</v>
      </c>
      <c r="U3819" t="s">
        <v>33</v>
      </c>
      <c r="V3819">
        <v>15</v>
      </c>
      <c r="W3819">
        <v>15</v>
      </c>
      <c r="X3819">
        <v>0</v>
      </c>
      <c r="Y3819" t="s">
        <v>34</v>
      </c>
      <c r="Z3819" t="s">
        <v>33</v>
      </c>
      <c r="AA3819">
        <f>VLOOKUP(Table1[[#This Row],[Facility Name]],D_2,8,0)</f>
        <v>43</v>
      </c>
    </row>
    <row r="3820" spans="1:27" x14ac:dyDescent="0.25">
      <c r="A3820">
        <v>332307</v>
      </c>
      <c r="B3820" t="s">
        <v>5315</v>
      </c>
      <c r="C3820">
        <v>1</v>
      </c>
      <c r="D3820" t="s">
        <v>4011</v>
      </c>
      <c r="E3820" t="s">
        <v>4234</v>
      </c>
      <c r="F3820" t="s">
        <v>44</v>
      </c>
      <c r="G3820" t="s">
        <v>63</v>
      </c>
      <c r="H3820" t="s">
        <v>64</v>
      </c>
      <c r="I3820">
        <v>12</v>
      </c>
      <c r="J3820" t="s">
        <v>33</v>
      </c>
      <c r="K3820">
        <v>65</v>
      </c>
      <c r="L3820">
        <v>122</v>
      </c>
      <c r="M3820">
        <v>120</v>
      </c>
      <c r="N3820" t="s">
        <v>33</v>
      </c>
      <c r="O3820" t="s">
        <v>33</v>
      </c>
      <c r="P3820" t="s">
        <v>32</v>
      </c>
      <c r="Q3820">
        <v>82</v>
      </c>
      <c r="R3820">
        <v>80</v>
      </c>
      <c r="S3820">
        <v>335</v>
      </c>
      <c r="T3820" t="s">
        <v>34</v>
      </c>
      <c r="U3820" t="s">
        <v>33</v>
      </c>
      <c r="V3820">
        <v>29</v>
      </c>
      <c r="W3820">
        <v>29</v>
      </c>
      <c r="X3820">
        <v>5</v>
      </c>
      <c r="Y3820" t="s">
        <v>40</v>
      </c>
      <c r="Z3820" t="s">
        <v>40</v>
      </c>
      <c r="AA3820">
        <f>VLOOKUP(Table1[[#This Row],[Facility Name]],D_2,8,0)</f>
        <v>34</v>
      </c>
    </row>
    <row r="3821" spans="1:27" x14ac:dyDescent="0.25">
      <c r="A3821">
        <v>332309</v>
      </c>
      <c r="B3821" t="s">
        <v>5074</v>
      </c>
      <c r="C3821">
        <v>3</v>
      </c>
      <c r="D3821" t="s">
        <v>4011</v>
      </c>
      <c r="E3821" t="s">
        <v>4013</v>
      </c>
      <c r="F3821" t="s">
        <v>44</v>
      </c>
      <c r="G3821" t="s">
        <v>63</v>
      </c>
      <c r="H3821" t="s">
        <v>64</v>
      </c>
      <c r="I3821">
        <v>36</v>
      </c>
      <c r="J3821" t="s">
        <v>32</v>
      </c>
      <c r="K3821">
        <v>147</v>
      </c>
      <c r="L3821">
        <v>212</v>
      </c>
      <c r="M3821">
        <v>226</v>
      </c>
      <c r="N3821" t="s">
        <v>33</v>
      </c>
      <c r="O3821" t="s">
        <v>33</v>
      </c>
      <c r="P3821" t="s">
        <v>40</v>
      </c>
      <c r="Q3821">
        <v>184</v>
      </c>
      <c r="R3821">
        <v>187</v>
      </c>
      <c r="S3821">
        <v>783</v>
      </c>
      <c r="T3821" t="s">
        <v>32</v>
      </c>
      <c r="U3821" t="s">
        <v>33</v>
      </c>
      <c r="V3821">
        <v>205</v>
      </c>
      <c r="W3821">
        <v>205</v>
      </c>
      <c r="X3821">
        <v>0</v>
      </c>
      <c r="Y3821" t="s">
        <v>33</v>
      </c>
      <c r="Z3821" t="s">
        <v>33</v>
      </c>
      <c r="AA3821">
        <f>VLOOKUP(Table1[[#This Row],[Facility Name]],D_2,8,0)</f>
        <v>48</v>
      </c>
    </row>
    <row r="3822" spans="1:27" x14ac:dyDescent="0.25">
      <c r="A3822">
        <v>332310</v>
      </c>
      <c r="B3822" t="s">
        <v>5075</v>
      </c>
      <c r="C3822">
        <v>1</v>
      </c>
      <c r="D3822" t="s">
        <v>4011</v>
      </c>
      <c r="E3822" t="s">
        <v>2535</v>
      </c>
      <c r="F3822" t="s">
        <v>44</v>
      </c>
      <c r="G3822" t="s">
        <v>63</v>
      </c>
      <c r="H3822" t="s">
        <v>64</v>
      </c>
      <c r="I3822">
        <v>7</v>
      </c>
      <c r="J3822" t="s">
        <v>34</v>
      </c>
      <c r="K3822">
        <v>9</v>
      </c>
      <c r="L3822">
        <v>14</v>
      </c>
      <c r="M3822">
        <v>13</v>
      </c>
      <c r="N3822" t="s">
        <v>33</v>
      </c>
      <c r="O3822" t="s">
        <v>33</v>
      </c>
      <c r="P3822" t="s">
        <v>33</v>
      </c>
      <c r="Q3822">
        <v>12</v>
      </c>
      <c r="R3822">
        <v>21</v>
      </c>
      <c r="S3822">
        <v>44</v>
      </c>
      <c r="T3822" t="s">
        <v>34</v>
      </c>
      <c r="U3822" t="s">
        <v>33</v>
      </c>
      <c r="V3822">
        <v>14</v>
      </c>
      <c r="W3822">
        <v>14</v>
      </c>
      <c r="X3822">
        <v>0</v>
      </c>
      <c r="Y3822" t="s">
        <v>34</v>
      </c>
      <c r="Z3822" t="s">
        <v>33</v>
      </c>
      <c r="AA3822">
        <f>VLOOKUP(Table1[[#This Row],[Facility Name]],D_2,8,0)</f>
        <v>90</v>
      </c>
    </row>
    <row r="3823" spans="1:27" x14ac:dyDescent="0.25">
      <c r="A3823">
        <v>332312</v>
      </c>
      <c r="B3823" t="s">
        <v>5077</v>
      </c>
      <c r="C3823">
        <v>2</v>
      </c>
      <c r="D3823" t="s">
        <v>4011</v>
      </c>
      <c r="E3823" t="s">
        <v>690</v>
      </c>
      <c r="F3823" t="s">
        <v>44</v>
      </c>
      <c r="G3823" t="s">
        <v>63</v>
      </c>
      <c r="H3823" t="s">
        <v>64</v>
      </c>
      <c r="I3823">
        <v>10</v>
      </c>
      <c r="J3823" t="s">
        <v>34</v>
      </c>
      <c r="K3823">
        <v>23</v>
      </c>
      <c r="L3823">
        <v>44</v>
      </c>
      <c r="M3823">
        <v>45</v>
      </c>
      <c r="N3823" t="s">
        <v>33</v>
      </c>
      <c r="O3823" t="s">
        <v>32</v>
      </c>
      <c r="P3823" t="s">
        <v>32</v>
      </c>
      <c r="Q3823">
        <v>27</v>
      </c>
      <c r="R3823">
        <v>39</v>
      </c>
      <c r="S3823">
        <v>141</v>
      </c>
      <c r="T3823" t="s">
        <v>33</v>
      </c>
      <c r="U3823" t="s">
        <v>33</v>
      </c>
      <c r="V3823">
        <v>35</v>
      </c>
      <c r="W3823">
        <v>35</v>
      </c>
      <c r="X3823">
        <v>0</v>
      </c>
      <c r="Y3823" t="s">
        <v>33</v>
      </c>
      <c r="Z3823" t="s">
        <v>33</v>
      </c>
      <c r="AA3823">
        <f>VLOOKUP(Table1[[#This Row],[Facility Name]],D_2,8,0)</f>
        <v>40</v>
      </c>
    </row>
    <row r="3824" spans="1:27" hidden="1" x14ac:dyDescent="0.25">
      <c r="A3824">
        <v>332336</v>
      </c>
      <c r="B3824" t="s">
        <v>4098</v>
      </c>
      <c r="C3824">
        <v>4</v>
      </c>
      <c r="D3824" t="s">
        <v>4011</v>
      </c>
      <c r="E3824" t="s">
        <v>1359</v>
      </c>
      <c r="F3824" t="s">
        <v>44</v>
      </c>
      <c r="G3824" t="s">
        <v>63</v>
      </c>
      <c r="H3824" t="s">
        <v>64</v>
      </c>
      <c r="I3824">
        <v>31</v>
      </c>
      <c r="J3824" t="s">
        <v>33</v>
      </c>
      <c r="K3824">
        <v>193</v>
      </c>
      <c r="L3824">
        <v>290</v>
      </c>
      <c r="M3824">
        <v>305</v>
      </c>
      <c r="N3824" t="s">
        <v>33</v>
      </c>
      <c r="O3824" t="s">
        <v>40</v>
      </c>
      <c r="P3824" t="s">
        <v>40</v>
      </c>
      <c r="Q3824">
        <v>228</v>
      </c>
      <c r="R3824">
        <v>228</v>
      </c>
      <c r="S3824">
        <v>898</v>
      </c>
      <c r="T3824" t="s">
        <v>33</v>
      </c>
      <c r="U3824" t="s">
        <v>33</v>
      </c>
      <c r="V3824">
        <v>278</v>
      </c>
      <c r="W3824">
        <v>278</v>
      </c>
      <c r="X3824">
        <v>0</v>
      </c>
      <c r="Y3824" t="s">
        <v>40</v>
      </c>
      <c r="Z3824" t="s">
        <v>40</v>
      </c>
      <c r="AA3824" t="e">
        <f>VLOOKUP(Table1[[#This Row],[Facility Name]],D_2,8,0)</f>
        <v>#N/A</v>
      </c>
    </row>
    <row r="3825" spans="1:27" x14ac:dyDescent="0.25">
      <c r="A3825">
        <v>332313</v>
      </c>
      <c r="B3825" t="s">
        <v>5078</v>
      </c>
      <c r="C3825">
        <v>1</v>
      </c>
      <c r="D3825" t="s">
        <v>4011</v>
      </c>
      <c r="E3825" t="s">
        <v>4027</v>
      </c>
      <c r="F3825" t="s">
        <v>44</v>
      </c>
      <c r="G3825" t="s">
        <v>63</v>
      </c>
      <c r="H3825" t="s">
        <v>64</v>
      </c>
      <c r="I3825">
        <v>18</v>
      </c>
      <c r="J3825" t="s">
        <v>33</v>
      </c>
      <c r="K3825">
        <v>20</v>
      </c>
      <c r="L3825">
        <v>29</v>
      </c>
      <c r="M3825">
        <v>24</v>
      </c>
      <c r="N3825" t="s">
        <v>33</v>
      </c>
      <c r="O3825" t="s">
        <v>33</v>
      </c>
      <c r="P3825" t="s">
        <v>33</v>
      </c>
      <c r="Q3825">
        <v>27</v>
      </c>
      <c r="R3825">
        <v>29</v>
      </c>
      <c r="S3825">
        <v>69</v>
      </c>
      <c r="T3825" t="s">
        <v>34</v>
      </c>
      <c r="U3825" t="s">
        <v>32</v>
      </c>
      <c r="V3825">
        <v>30</v>
      </c>
      <c r="W3825">
        <v>30</v>
      </c>
      <c r="X3825">
        <v>4</v>
      </c>
      <c r="Y3825" t="s">
        <v>34</v>
      </c>
      <c r="Z3825" t="s">
        <v>33</v>
      </c>
      <c r="AA3825">
        <f>VLOOKUP(Table1[[#This Row],[Facility Name]],D_2,8,0)</f>
        <v>39</v>
      </c>
    </row>
    <row r="3826" spans="1:27" x14ac:dyDescent="0.25">
      <c r="A3826">
        <v>332329</v>
      </c>
      <c r="B3826" t="s">
        <v>5172</v>
      </c>
      <c r="C3826">
        <v>2</v>
      </c>
      <c r="D3826" t="s">
        <v>4011</v>
      </c>
      <c r="E3826" t="s">
        <v>2461</v>
      </c>
      <c r="F3826" t="s">
        <v>44</v>
      </c>
      <c r="G3826" t="s">
        <v>63</v>
      </c>
      <c r="H3826" t="s">
        <v>64</v>
      </c>
      <c r="I3826">
        <v>12</v>
      </c>
      <c r="J3826" t="s">
        <v>33</v>
      </c>
      <c r="K3826">
        <v>45</v>
      </c>
      <c r="L3826">
        <v>61</v>
      </c>
      <c r="M3826">
        <v>68</v>
      </c>
      <c r="N3826" t="s">
        <v>33</v>
      </c>
      <c r="O3826" t="s">
        <v>40</v>
      </c>
      <c r="P3826" t="s">
        <v>33</v>
      </c>
      <c r="Q3826">
        <v>54</v>
      </c>
      <c r="R3826">
        <v>61</v>
      </c>
      <c r="S3826">
        <v>252</v>
      </c>
      <c r="T3826" t="s">
        <v>34</v>
      </c>
      <c r="U3826" t="s">
        <v>33</v>
      </c>
      <c r="V3826">
        <v>54</v>
      </c>
      <c r="W3826">
        <v>54</v>
      </c>
      <c r="X3826">
        <v>0</v>
      </c>
      <c r="Y3826" t="s">
        <v>33</v>
      </c>
      <c r="Z3826" t="s">
        <v>33</v>
      </c>
      <c r="AA3826">
        <f>VLOOKUP(Table1[[#This Row],[Facility Name]],D_2,8,0)</f>
        <v>26</v>
      </c>
    </row>
    <row r="3827" spans="1:27" x14ac:dyDescent="0.25">
      <c r="A3827">
        <v>332332</v>
      </c>
      <c r="B3827" t="s">
        <v>4373</v>
      </c>
      <c r="C3827">
        <v>1</v>
      </c>
      <c r="D3827" t="s">
        <v>4011</v>
      </c>
      <c r="E3827" t="s">
        <v>2535</v>
      </c>
      <c r="F3827" t="s">
        <v>44</v>
      </c>
      <c r="G3827" t="s">
        <v>63</v>
      </c>
      <c r="H3827" t="s">
        <v>64</v>
      </c>
      <c r="I3827">
        <v>6</v>
      </c>
      <c r="J3827" t="s">
        <v>34</v>
      </c>
      <c r="K3827">
        <v>32</v>
      </c>
      <c r="L3827">
        <v>42</v>
      </c>
      <c r="M3827">
        <v>66</v>
      </c>
      <c r="N3827" t="s">
        <v>33</v>
      </c>
      <c r="O3827" t="s">
        <v>32</v>
      </c>
      <c r="P3827" t="s">
        <v>32</v>
      </c>
      <c r="Q3827">
        <v>45</v>
      </c>
      <c r="R3827">
        <v>62</v>
      </c>
      <c r="S3827">
        <v>173</v>
      </c>
      <c r="T3827" t="s">
        <v>40</v>
      </c>
      <c r="U3827" t="s">
        <v>32</v>
      </c>
      <c r="V3827">
        <v>65</v>
      </c>
      <c r="W3827">
        <v>65</v>
      </c>
      <c r="X3827">
        <v>0</v>
      </c>
      <c r="Y3827" t="s">
        <v>33</v>
      </c>
      <c r="Z3827" t="s">
        <v>33</v>
      </c>
      <c r="AA3827">
        <f>VLOOKUP(Table1[[#This Row],[Facility Name]],D_2,8,0)</f>
        <v>49</v>
      </c>
    </row>
    <row r="3828" spans="1:27" x14ac:dyDescent="0.25">
      <c r="A3828">
        <v>332344</v>
      </c>
      <c r="B3828" t="s">
        <v>5193</v>
      </c>
      <c r="C3828">
        <v>4</v>
      </c>
      <c r="D3828" t="s">
        <v>4011</v>
      </c>
      <c r="E3828" t="s">
        <v>4234</v>
      </c>
      <c r="F3828" t="s">
        <v>44</v>
      </c>
      <c r="G3828" t="s">
        <v>63</v>
      </c>
      <c r="H3828" t="s">
        <v>64</v>
      </c>
      <c r="I3828">
        <v>12</v>
      </c>
      <c r="J3828" t="s">
        <v>34</v>
      </c>
      <c r="K3828">
        <v>12</v>
      </c>
      <c r="L3828">
        <v>30</v>
      </c>
      <c r="M3828">
        <v>31</v>
      </c>
      <c r="N3828" t="s">
        <v>33</v>
      </c>
      <c r="O3828" t="s">
        <v>33</v>
      </c>
      <c r="P3828" t="s">
        <v>33</v>
      </c>
      <c r="Q3828">
        <v>12</v>
      </c>
      <c r="R3828">
        <v>15</v>
      </c>
      <c r="S3828">
        <v>47</v>
      </c>
      <c r="T3828" t="s">
        <v>32</v>
      </c>
      <c r="U3828" t="s">
        <v>33</v>
      </c>
      <c r="V3828">
        <v>32</v>
      </c>
      <c r="W3828">
        <v>32</v>
      </c>
      <c r="X3828">
        <v>0</v>
      </c>
      <c r="Y3828" t="s">
        <v>34</v>
      </c>
      <c r="Z3828" t="s">
        <v>33</v>
      </c>
      <c r="AA3828">
        <f>VLOOKUP(Table1[[#This Row],[Facility Name]],D_2,8,0)</f>
        <v>81</v>
      </c>
    </row>
    <row r="3829" spans="1:27" x14ac:dyDescent="0.25">
      <c r="A3829">
        <v>332345</v>
      </c>
      <c r="B3829" t="s">
        <v>5194</v>
      </c>
      <c r="C3829">
        <v>1</v>
      </c>
      <c r="D3829" t="s">
        <v>4011</v>
      </c>
      <c r="E3829" t="s">
        <v>690</v>
      </c>
      <c r="F3829" t="s">
        <v>44</v>
      </c>
      <c r="G3829" t="s">
        <v>63</v>
      </c>
      <c r="H3829" t="s">
        <v>64</v>
      </c>
      <c r="I3829">
        <v>14</v>
      </c>
      <c r="J3829" t="s">
        <v>33</v>
      </c>
      <c r="K3829">
        <v>75</v>
      </c>
      <c r="L3829">
        <v>101</v>
      </c>
      <c r="M3829">
        <v>108</v>
      </c>
      <c r="N3829" t="s">
        <v>33</v>
      </c>
      <c r="O3829" t="s">
        <v>32</v>
      </c>
      <c r="P3829" t="s">
        <v>32</v>
      </c>
      <c r="Q3829">
        <v>86</v>
      </c>
      <c r="R3829">
        <v>103</v>
      </c>
      <c r="S3829">
        <v>352</v>
      </c>
      <c r="T3829" t="s">
        <v>33</v>
      </c>
      <c r="U3829" t="s">
        <v>33</v>
      </c>
      <c r="V3829">
        <v>107</v>
      </c>
      <c r="W3829">
        <v>107</v>
      </c>
      <c r="X3829">
        <v>0</v>
      </c>
      <c r="Y3829" t="s">
        <v>34</v>
      </c>
      <c r="Z3829" t="s">
        <v>33</v>
      </c>
      <c r="AA3829">
        <f>VLOOKUP(Table1[[#This Row],[Facility Name]],D_2,8,0)</f>
        <v>29</v>
      </c>
    </row>
    <row r="3830" spans="1:27" x14ac:dyDescent="0.25">
      <c r="A3830">
        <v>332346</v>
      </c>
      <c r="B3830" t="s">
        <v>4889</v>
      </c>
      <c r="C3830">
        <v>4</v>
      </c>
      <c r="D3830" t="s">
        <v>4011</v>
      </c>
      <c r="E3830" t="s">
        <v>690</v>
      </c>
      <c r="F3830" t="s">
        <v>44</v>
      </c>
      <c r="G3830" t="s">
        <v>63</v>
      </c>
      <c r="H3830" t="s">
        <v>64</v>
      </c>
      <c r="I3830">
        <v>26</v>
      </c>
      <c r="J3830" t="s">
        <v>33</v>
      </c>
      <c r="K3830">
        <v>32</v>
      </c>
      <c r="L3830">
        <v>74</v>
      </c>
      <c r="M3830">
        <v>76</v>
      </c>
      <c r="N3830" t="s">
        <v>33</v>
      </c>
      <c r="O3830" t="s">
        <v>33</v>
      </c>
      <c r="P3830" t="s">
        <v>33</v>
      </c>
      <c r="Q3830">
        <v>34</v>
      </c>
      <c r="R3830">
        <v>27</v>
      </c>
      <c r="S3830">
        <v>125</v>
      </c>
      <c r="T3830" t="s">
        <v>33</v>
      </c>
      <c r="U3830" t="s">
        <v>33</v>
      </c>
      <c r="V3830">
        <v>76</v>
      </c>
      <c r="W3830">
        <v>76</v>
      </c>
      <c r="X3830">
        <v>0</v>
      </c>
      <c r="Y3830" t="s">
        <v>33</v>
      </c>
      <c r="Z3830" t="s">
        <v>33</v>
      </c>
      <c r="AA3830">
        <f>VLOOKUP(Table1[[#This Row],[Facility Name]],D_2,8,0)</f>
        <v>71</v>
      </c>
    </row>
    <row r="3831" spans="1:27" x14ac:dyDescent="0.25">
      <c r="A3831">
        <v>332350</v>
      </c>
      <c r="B3831" t="s">
        <v>4910</v>
      </c>
      <c r="C3831">
        <v>3</v>
      </c>
      <c r="D3831" t="s">
        <v>4011</v>
      </c>
      <c r="E3831" t="s">
        <v>4169</v>
      </c>
      <c r="F3831" t="s">
        <v>44</v>
      </c>
      <c r="G3831" t="s">
        <v>63</v>
      </c>
      <c r="H3831" t="s">
        <v>64</v>
      </c>
      <c r="I3831">
        <v>36</v>
      </c>
      <c r="J3831" t="s">
        <v>33</v>
      </c>
      <c r="K3831">
        <v>125</v>
      </c>
      <c r="L3831">
        <v>216</v>
      </c>
      <c r="M3831">
        <v>213</v>
      </c>
      <c r="N3831" t="s">
        <v>33</v>
      </c>
      <c r="O3831" t="s">
        <v>33</v>
      </c>
      <c r="P3831" t="s">
        <v>33</v>
      </c>
      <c r="Q3831">
        <v>142</v>
      </c>
      <c r="R3831">
        <v>178</v>
      </c>
      <c r="S3831">
        <v>578</v>
      </c>
      <c r="T3831" t="s">
        <v>33</v>
      </c>
      <c r="U3831" t="s">
        <v>33</v>
      </c>
      <c r="V3831">
        <v>210</v>
      </c>
      <c r="W3831">
        <v>210</v>
      </c>
      <c r="X3831">
        <v>0</v>
      </c>
      <c r="Y3831" t="s">
        <v>33</v>
      </c>
      <c r="Z3831" t="s">
        <v>33</v>
      </c>
      <c r="AA3831">
        <f>VLOOKUP(Table1[[#This Row],[Facility Name]],D_2,8,0)</f>
        <v>50</v>
      </c>
    </row>
    <row r="3832" spans="1:27" x14ac:dyDescent="0.25">
      <c r="A3832">
        <v>332352</v>
      </c>
      <c r="B3832" t="s">
        <v>4911</v>
      </c>
      <c r="C3832">
        <v>1</v>
      </c>
      <c r="D3832" t="s">
        <v>4011</v>
      </c>
      <c r="E3832" t="s">
        <v>690</v>
      </c>
      <c r="F3832" t="s">
        <v>44</v>
      </c>
      <c r="G3832" t="s">
        <v>63</v>
      </c>
      <c r="H3832" t="s">
        <v>64</v>
      </c>
      <c r="I3832">
        <v>10</v>
      </c>
      <c r="J3832" t="s">
        <v>34</v>
      </c>
      <c r="K3832">
        <v>22</v>
      </c>
      <c r="L3832">
        <v>40</v>
      </c>
      <c r="M3832">
        <v>40</v>
      </c>
      <c r="N3832" t="s">
        <v>33</v>
      </c>
      <c r="O3832" t="s">
        <v>33</v>
      </c>
      <c r="P3832" t="s">
        <v>32</v>
      </c>
      <c r="Q3832">
        <v>26</v>
      </c>
      <c r="R3832">
        <v>26</v>
      </c>
      <c r="S3832">
        <v>108</v>
      </c>
      <c r="T3832" t="s">
        <v>34</v>
      </c>
      <c r="U3832" t="s">
        <v>32</v>
      </c>
      <c r="V3832">
        <v>46</v>
      </c>
      <c r="W3832">
        <v>46</v>
      </c>
      <c r="X3832">
        <v>0</v>
      </c>
      <c r="Y3832" t="s">
        <v>34</v>
      </c>
      <c r="Z3832" t="s">
        <v>33</v>
      </c>
      <c r="AA3832">
        <f>VLOOKUP(Table1[[#This Row],[Facility Name]],D_2,8,0)</f>
        <v>16</v>
      </c>
    </row>
    <row r="3833" spans="1:27" x14ac:dyDescent="0.25">
      <c r="A3833">
        <v>332354</v>
      </c>
      <c r="B3833" t="s">
        <v>4912</v>
      </c>
      <c r="C3833">
        <v>3</v>
      </c>
      <c r="D3833" t="s">
        <v>4011</v>
      </c>
      <c r="E3833" t="s">
        <v>4234</v>
      </c>
      <c r="F3833" t="s">
        <v>44</v>
      </c>
      <c r="G3833" t="s">
        <v>63</v>
      </c>
      <c r="H3833" t="s">
        <v>64</v>
      </c>
      <c r="I3833">
        <v>11</v>
      </c>
      <c r="J3833" t="s">
        <v>33</v>
      </c>
      <c r="K3833">
        <v>38</v>
      </c>
      <c r="L3833">
        <v>75</v>
      </c>
      <c r="M3833">
        <v>77</v>
      </c>
      <c r="N3833" t="s">
        <v>33</v>
      </c>
      <c r="O3833" t="s">
        <v>33</v>
      </c>
      <c r="P3833" t="s">
        <v>33</v>
      </c>
      <c r="Q3833">
        <v>43</v>
      </c>
      <c r="R3833">
        <v>60</v>
      </c>
      <c r="S3833">
        <v>173</v>
      </c>
      <c r="T3833" t="s">
        <v>33</v>
      </c>
      <c r="U3833" t="s">
        <v>33</v>
      </c>
      <c r="V3833">
        <v>82</v>
      </c>
      <c r="W3833">
        <v>82</v>
      </c>
      <c r="X3833">
        <v>0</v>
      </c>
      <c r="Y3833" t="s">
        <v>33</v>
      </c>
      <c r="Z3833" t="s">
        <v>33</v>
      </c>
      <c r="AA3833">
        <f>VLOOKUP(Table1[[#This Row],[Facility Name]],D_2,8,0)</f>
        <v>39</v>
      </c>
    </row>
    <row r="3834" spans="1:27" x14ac:dyDescent="0.25">
      <c r="A3834">
        <v>332375</v>
      </c>
      <c r="B3834" t="s">
        <v>4913</v>
      </c>
      <c r="C3834">
        <v>3</v>
      </c>
      <c r="D3834" t="s">
        <v>4011</v>
      </c>
      <c r="E3834" t="s">
        <v>4027</v>
      </c>
      <c r="F3834" t="s">
        <v>44</v>
      </c>
      <c r="G3834" t="s">
        <v>63</v>
      </c>
      <c r="H3834" t="s">
        <v>64</v>
      </c>
      <c r="I3834">
        <v>40</v>
      </c>
      <c r="J3834" t="s">
        <v>33</v>
      </c>
      <c r="K3834">
        <v>145</v>
      </c>
      <c r="L3834">
        <v>242</v>
      </c>
      <c r="M3834">
        <v>258</v>
      </c>
      <c r="N3834" t="s">
        <v>32</v>
      </c>
      <c r="O3834" t="s">
        <v>33</v>
      </c>
      <c r="P3834" t="s">
        <v>33</v>
      </c>
      <c r="Q3834">
        <v>166</v>
      </c>
      <c r="R3834">
        <v>244</v>
      </c>
      <c r="S3834">
        <v>680</v>
      </c>
      <c r="T3834" t="s">
        <v>34</v>
      </c>
      <c r="U3834" t="s">
        <v>33</v>
      </c>
      <c r="V3834">
        <v>256</v>
      </c>
      <c r="W3834">
        <v>256</v>
      </c>
      <c r="X3834">
        <v>0</v>
      </c>
      <c r="Y3834" t="s">
        <v>33</v>
      </c>
      <c r="Z3834" t="s">
        <v>33</v>
      </c>
      <c r="AA3834">
        <f>VLOOKUP(Table1[[#This Row],[Facility Name]],D_2,8,0)</f>
        <v>46</v>
      </c>
    </row>
    <row r="3835" spans="1:27" x14ac:dyDescent="0.25">
      <c r="A3835">
        <v>332379</v>
      </c>
      <c r="B3835" t="s">
        <v>5007</v>
      </c>
      <c r="C3835">
        <v>3</v>
      </c>
      <c r="D3835" t="s">
        <v>4011</v>
      </c>
      <c r="E3835" t="s">
        <v>4061</v>
      </c>
      <c r="F3835" t="s">
        <v>29</v>
      </c>
      <c r="G3835" t="s">
        <v>63</v>
      </c>
      <c r="H3835" t="s">
        <v>64</v>
      </c>
      <c r="I3835">
        <v>15</v>
      </c>
      <c r="J3835" t="s">
        <v>33</v>
      </c>
      <c r="K3835">
        <v>75</v>
      </c>
      <c r="L3835">
        <v>117</v>
      </c>
      <c r="M3835">
        <v>118</v>
      </c>
      <c r="N3835" t="s">
        <v>33</v>
      </c>
      <c r="O3835" t="s">
        <v>33</v>
      </c>
      <c r="P3835" t="s">
        <v>33</v>
      </c>
      <c r="Q3835">
        <v>81</v>
      </c>
      <c r="R3835">
        <v>86</v>
      </c>
      <c r="S3835">
        <v>363</v>
      </c>
      <c r="T3835" t="s">
        <v>33</v>
      </c>
      <c r="U3835" t="s">
        <v>33</v>
      </c>
      <c r="V3835">
        <v>121</v>
      </c>
      <c r="W3835">
        <v>121</v>
      </c>
      <c r="X3835">
        <v>0</v>
      </c>
      <c r="Y3835" t="s">
        <v>33</v>
      </c>
      <c r="Z3835" t="s">
        <v>33</v>
      </c>
      <c r="AA3835">
        <f>VLOOKUP(Table1[[#This Row],[Facility Name]],D_2,8,0)</f>
        <v>54</v>
      </c>
    </row>
    <row r="3836" spans="1:27" x14ac:dyDescent="0.25">
      <c r="A3836">
        <v>332390</v>
      </c>
      <c r="B3836" t="s">
        <v>5009</v>
      </c>
      <c r="C3836">
        <v>5</v>
      </c>
      <c r="D3836" t="s">
        <v>4011</v>
      </c>
      <c r="E3836" t="s">
        <v>114</v>
      </c>
      <c r="F3836" t="s">
        <v>44</v>
      </c>
      <c r="G3836" t="s">
        <v>63</v>
      </c>
      <c r="H3836" t="s">
        <v>64</v>
      </c>
      <c r="I3836">
        <v>24</v>
      </c>
      <c r="J3836" t="s">
        <v>33</v>
      </c>
      <c r="K3836">
        <v>121</v>
      </c>
      <c r="L3836">
        <v>180</v>
      </c>
      <c r="M3836">
        <v>192</v>
      </c>
      <c r="N3836" t="s">
        <v>33</v>
      </c>
      <c r="O3836" t="s">
        <v>40</v>
      </c>
      <c r="P3836" t="s">
        <v>33</v>
      </c>
      <c r="Q3836">
        <v>147</v>
      </c>
      <c r="R3836">
        <v>161</v>
      </c>
      <c r="S3836">
        <v>624</v>
      </c>
      <c r="T3836" t="s">
        <v>34</v>
      </c>
      <c r="U3836" t="s">
        <v>33</v>
      </c>
      <c r="V3836">
        <v>154</v>
      </c>
      <c r="W3836">
        <v>154</v>
      </c>
      <c r="X3836">
        <v>0</v>
      </c>
      <c r="Y3836" t="s">
        <v>40</v>
      </c>
      <c r="Z3836" t="s">
        <v>33</v>
      </c>
      <c r="AA3836">
        <f>VLOOKUP(Table1[[#This Row],[Facility Name]],D_2,8,0)</f>
        <v>47</v>
      </c>
    </row>
    <row r="3837" spans="1:27" x14ac:dyDescent="0.25">
      <c r="A3837">
        <v>332393</v>
      </c>
      <c r="B3837" t="s">
        <v>5010</v>
      </c>
      <c r="C3837">
        <v>2</v>
      </c>
      <c r="D3837" t="s">
        <v>4011</v>
      </c>
      <c r="E3837" t="s">
        <v>590</v>
      </c>
      <c r="F3837" t="s">
        <v>44</v>
      </c>
      <c r="G3837" t="s">
        <v>63</v>
      </c>
      <c r="H3837" t="s">
        <v>64</v>
      </c>
      <c r="I3837">
        <v>13</v>
      </c>
      <c r="J3837" t="s">
        <v>33</v>
      </c>
      <c r="K3837">
        <v>49</v>
      </c>
      <c r="L3837">
        <v>66</v>
      </c>
      <c r="M3837">
        <v>70</v>
      </c>
      <c r="N3837" t="s">
        <v>33</v>
      </c>
      <c r="O3837" t="s">
        <v>33</v>
      </c>
      <c r="P3837" t="s">
        <v>33</v>
      </c>
      <c r="Q3837">
        <v>54</v>
      </c>
      <c r="R3837">
        <v>81</v>
      </c>
      <c r="S3837">
        <v>213</v>
      </c>
      <c r="T3837" t="s">
        <v>33</v>
      </c>
      <c r="U3837" t="s">
        <v>33</v>
      </c>
      <c r="V3837">
        <v>69</v>
      </c>
      <c r="W3837">
        <v>69</v>
      </c>
      <c r="X3837">
        <v>0</v>
      </c>
      <c r="Y3837" t="s">
        <v>33</v>
      </c>
      <c r="Z3837" t="s">
        <v>33</v>
      </c>
      <c r="AA3837">
        <f>VLOOKUP(Table1[[#This Row],[Facility Name]],D_2,8,0)</f>
        <v>59</v>
      </c>
    </row>
    <row r="3838" spans="1:27" x14ac:dyDescent="0.25">
      <c r="A3838">
        <v>332394</v>
      </c>
      <c r="B3838" t="s">
        <v>5011</v>
      </c>
      <c r="C3838">
        <v>5</v>
      </c>
      <c r="D3838" t="s">
        <v>4011</v>
      </c>
      <c r="E3838" t="s">
        <v>4027</v>
      </c>
      <c r="F3838" t="s">
        <v>44</v>
      </c>
      <c r="G3838" t="s">
        <v>63</v>
      </c>
      <c r="H3838" t="s">
        <v>64</v>
      </c>
      <c r="I3838">
        <v>8</v>
      </c>
      <c r="J3838" t="s">
        <v>34</v>
      </c>
      <c r="K3838">
        <v>12</v>
      </c>
      <c r="L3838">
        <v>43</v>
      </c>
      <c r="M3838">
        <v>46</v>
      </c>
      <c r="N3838" t="s">
        <v>33</v>
      </c>
      <c r="O3838" t="s">
        <v>33</v>
      </c>
      <c r="P3838" t="s">
        <v>33</v>
      </c>
      <c r="Q3838">
        <v>14</v>
      </c>
      <c r="R3838">
        <v>20</v>
      </c>
      <c r="S3838">
        <v>50</v>
      </c>
      <c r="T3838" t="s">
        <v>33</v>
      </c>
      <c r="U3838" t="s">
        <v>33</v>
      </c>
      <c r="V3838">
        <v>47</v>
      </c>
      <c r="W3838">
        <v>47</v>
      </c>
      <c r="X3838">
        <v>0</v>
      </c>
      <c r="Y3838" t="s">
        <v>33</v>
      </c>
      <c r="Z3838" t="s">
        <v>33</v>
      </c>
      <c r="AA3838">
        <f>VLOOKUP(Table1[[#This Row],[Facility Name]],D_2,8,0)</f>
        <v>48</v>
      </c>
    </row>
    <row r="3839" spans="1:27" x14ac:dyDescent="0.25">
      <c r="A3839">
        <v>332401</v>
      </c>
      <c r="B3839" t="s">
        <v>5106</v>
      </c>
      <c r="C3839">
        <v>3</v>
      </c>
      <c r="D3839" t="s">
        <v>4011</v>
      </c>
      <c r="E3839" t="s">
        <v>2435</v>
      </c>
      <c r="F3839" t="s">
        <v>44</v>
      </c>
      <c r="G3839" t="s">
        <v>63</v>
      </c>
      <c r="H3839" t="s">
        <v>64</v>
      </c>
      <c r="I3839">
        <v>9</v>
      </c>
      <c r="J3839" t="s">
        <v>33</v>
      </c>
      <c r="K3839">
        <v>35</v>
      </c>
      <c r="L3839">
        <v>52</v>
      </c>
      <c r="M3839">
        <v>52</v>
      </c>
      <c r="N3839" t="s">
        <v>33</v>
      </c>
      <c r="O3839" t="s">
        <v>33</v>
      </c>
      <c r="P3839" t="s">
        <v>33</v>
      </c>
      <c r="Q3839">
        <v>41</v>
      </c>
      <c r="R3839">
        <v>41</v>
      </c>
      <c r="S3839">
        <v>148</v>
      </c>
      <c r="T3839" t="s">
        <v>40</v>
      </c>
      <c r="U3839" t="s">
        <v>33</v>
      </c>
      <c r="V3839">
        <v>51</v>
      </c>
      <c r="W3839">
        <v>51</v>
      </c>
      <c r="X3839">
        <v>0</v>
      </c>
      <c r="Y3839" t="s">
        <v>34</v>
      </c>
      <c r="Z3839" t="s">
        <v>33</v>
      </c>
      <c r="AA3839">
        <f>VLOOKUP(Table1[[#This Row],[Facility Name]],D_2,8,0)</f>
        <v>54</v>
      </c>
    </row>
    <row r="3840" spans="1:27" hidden="1" x14ac:dyDescent="0.25">
      <c r="A3840">
        <v>332506</v>
      </c>
      <c r="B3840" t="s">
        <v>5370</v>
      </c>
      <c r="C3840">
        <v>3</v>
      </c>
      <c r="D3840" t="s">
        <v>4011</v>
      </c>
      <c r="E3840" t="s">
        <v>4027</v>
      </c>
      <c r="F3840" t="s">
        <v>29</v>
      </c>
      <c r="G3840" t="s">
        <v>30</v>
      </c>
      <c r="H3840" t="s">
        <v>31</v>
      </c>
      <c r="I3840">
        <v>21</v>
      </c>
      <c r="J3840" t="s">
        <v>32</v>
      </c>
      <c r="K3840">
        <v>77</v>
      </c>
      <c r="L3840">
        <v>138</v>
      </c>
      <c r="M3840">
        <v>138</v>
      </c>
      <c r="N3840" t="s">
        <v>32</v>
      </c>
      <c r="O3840" t="s">
        <v>33</v>
      </c>
      <c r="P3840" t="s">
        <v>33</v>
      </c>
      <c r="Q3840">
        <v>86</v>
      </c>
      <c r="R3840">
        <v>142</v>
      </c>
      <c r="S3840">
        <v>365</v>
      </c>
      <c r="T3840" t="s">
        <v>33</v>
      </c>
      <c r="U3840" t="s">
        <v>33</v>
      </c>
      <c r="V3840">
        <v>142</v>
      </c>
      <c r="W3840">
        <v>142</v>
      </c>
      <c r="X3840">
        <v>0</v>
      </c>
      <c r="Y3840" t="s">
        <v>33</v>
      </c>
      <c r="Z3840" t="s">
        <v>33</v>
      </c>
      <c r="AA3840" t="e">
        <f>VLOOKUP(Table1[[#This Row],[Facility Name]],D_2,8,0)</f>
        <v>#N/A</v>
      </c>
    </row>
    <row r="3841" spans="1:27" x14ac:dyDescent="0.25">
      <c r="A3841">
        <v>332404</v>
      </c>
      <c r="B3841" t="s">
        <v>5108</v>
      </c>
      <c r="C3841">
        <v>2</v>
      </c>
      <c r="D3841" t="s">
        <v>4011</v>
      </c>
      <c r="E3841" t="s">
        <v>165</v>
      </c>
      <c r="F3841" t="s">
        <v>44</v>
      </c>
      <c r="G3841" t="s">
        <v>63</v>
      </c>
      <c r="H3841" t="s">
        <v>64</v>
      </c>
      <c r="I3841">
        <v>7</v>
      </c>
      <c r="J3841" t="s">
        <v>34</v>
      </c>
      <c r="K3841">
        <v>12</v>
      </c>
      <c r="L3841">
        <v>18</v>
      </c>
      <c r="M3841">
        <v>21</v>
      </c>
      <c r="N3841" t="s">
        <v>33</v>
      </c>
      <c r="O3841" t="s">
        <v>33</v>
      </c>
      <c r="P3841" t="s">
        <v>33</v>
      </c>
      <c r="Q3841">
        <v>16</v>
      </c>
      <c r="R3841">
        <v>19</v>
      </c>
      <c r="S3841">
        <v>67</v>
      </c>
      <c r="T3841" t="s">
        <v>32</v>
      </c>
      <c r="U3841" t="s">
        <v>33</v>
      </c>
      <c r="V3841">
        <v>21</v>
      </c>
      <c r="W3841">
        <v>21</v>
      </c>
      <c r="X3841">
        <v>0</v>
      </c>
      <c r="Y3841" t="s">
        <v>34</v>
      </c>
      <c r="Z3841" t="s">
        <v>33</v>
      </c>
      <c r="AA3841">
        <f>VLOOKUP(Table1[[#This Row],[Facility Name]],D_2,8,0)</f>
        <v>72</v>
      </c>
    </row>
    <row r="3842" spans="1:27" hidden="1" x14ac:dyDescent="0.25">
      <c r="A3842">
        <v>332513</v>
      </c>
      <c r="B3842" t="s">
        <v>5387</v>
      </c>
      <c r="C3842">
        <v>4</v>
      </c>
      <c r="D3842" t="s">
        <v>4011</v>
      </c>
      <c r="E3842" t="s">
        <v>2535</v>
      </c>
      <c r="F3842" t="s">
        <v>29</v>
      </c>
      <c r="G3842" t="s">
        <v>30</v>
      </c>
      <c r="H3842" t="s">
        <v>31</v>
      </c>
      <c r="I3842">
        <v>18</v>
      </c>
      <c r="J3842" t="s">
        <v>33</v>
      </c>
      <c r="K3842">
        <v>89</v>
      </c>
      <c r="L3842">
        <v>122</v>
      </c>
      <c r="M3842">
        <v>133</v>
      </c>
      <c r="N3842" t="s">
        <v>33</v>
      </c>
      <c r="O3842" t="s">
        <v>33</v>
      </c>
      <c r="P3842" t="s">
        <v>40</v>
      </c>
      <c r="Q3842">
        <v>102</v>
      </c>
      <c r="R3842">
        <v>102</v>
      </c>
      <c r="S3842">
        <v>498</v>
      </c>
      <c r="T3842" t="s">
        <v>33</v>
      </c>
      <c r="U3842" t="s">
        <v>33</v>
      </c>
      <c r="V3842">
        <v>123</v>
      </c>
      <c r="W3842">
        <v>123</v>
      </c>
      <c r="X3842">
        <v>0</v>
      </c>
      <c r="Y3842" t="s">
        <v>33</v>
      </c>
      <c r="Z3842" t="s">
        <v>33</v>
      </c>
      <c r="AA3842" t="e">
        <f>VLOOKUP(Table1[[#This Row],[Facility Name]],D_2,8,0)</f>
        <v>#N/A</v>
      </c>
    </row>
    <row r="3843" spans="1:27" x14ac:dyDescent="0.25">
      <c r="A3843">
        <v>332405</v>
      </c>
      <c r="B3843" t="s">
        <v>5109</v>
      </c>
      <c r="C3843">
        <v>3</v>
      </c>
      <c r="D3843" t="s">
        <v>4011</v>
      </c>
      <c r="E3843" t="s">
        <v>2535</v>
      </c>
      <c r="F3843" t="s">
        <v>44</v>
      </c>
      <c r="G3843" t="s">
        <v>63</v>
      </c>
      <c r="H3843" t="s">
        <v>64</v>
      </c>
      <c r="I3843">
        <v>18</v>
      </c>
      <c r="J3843" t="s">
        <v>33</v>
      </c>
      <c r="K3843">
        <v>96</v>
      </c>
      <c r="L3843">
        <v>148</v>
      </c>
      <c r="M3843">
        <v>156</v>
      </c>
      <c r="N3843" t="s">
        <v>33</v>
      </c>
      <c r="O3843" t="s">
        <v>33</v>
      </c>
      <c r="P3843" t="s">
        <v>33</v>
      </c>
      <c r="Q3843">
        <v>129</v>
      </c>
      <c r="R3843">
        <v>197</v>
      </c>
      <c r="S3843">
        <v>507</v>
      </c>
      <c r="T3843" t="s">
        <v>33</v>
      </c>
      <c r="U3843" t="s">
        <v>33</v>
      </c>
      <c r="V3843">
        <v>155</v>
      </c>
      <c r="W3843">
        <v>155</v>
      </c>
      <c r="X3843">
        <v>0</v>
      </c>
      <c r="Y3843" t="s">
        <v>33</v>
      </c>
      <c r="Z3843" t="s">
        <v>33</v>
      </c>
      <c r="AA3843">
        <f>VLOOKUP(Table1[[#This Row],[Facility Name]],D_2,8,0)</f>
        <v>50</v>
      </c>
    </row>
    <row r="3844" spans="1:27" hidden="1" x14ac:dyDescent="0.25">
      <c r="A3844">
        <v>332516</v>
      </c>
      <c r="B3844" t="s">
        <v>5389</v>
      </c>
      <c r="C3844">
        <v>5</v>
      </c>
      <c r="D3844" t="s">
        <v>4011</v>
      </c>
      <c r="E3844" t="s">
        <v>690</v>
      </c>
      <c r="F3844" t="s">
        <v>29</v>
      </c>
      <c r="G3844" t="s">
        <v>30</v>
      </c>
      <c r="H3844" t="s">
        <v>31</v>
      </c>
      <c r="I3844">
        <v>29</v>
      </c>
      <c r="J3844" t="s">
        <v>33</v>
      </c>
      <c r="K3844">
        <v>122</v>
      </c>
      <c r="L3844">
        <v>182</v>
      </c>
      <c r="M3844">
        <v>186</v>
      </c>
      <c r="N3844" t="s">
        <v>33</v>
      </c>
      <c r="O3844" t="s">
        <v>33</v>
      </c>
      <c r="P3844" t="s">
        <v>33</v>
      </c>
      <c r="Q3844">
        <v>150</v>
      </c>
      <c r="R3844">
        <v>132</v>
      </c>
      <c r="S3844">
        <v>633</v>
      </c>
      <c r="T3844" t="s">
        <v>40</v>
      </c>
      <c r="U3844" t="s">
        <v>40</v>
      </c>
      <c r="V3844">
        <v>187</v>
      </c>
      <c r="W3844">
        <v>187</v>
      </c>
      <c r="X3844">
        <v>0</v>
      </c>
      <c r="Y3844" t="s">
        <v>33</v>
      </c>
      <c r="Z3844" t="s">
        <v>40</v>
      </c>
      <c r="AA3844" t="e">
        <f>VLOOKUP(Table1[[#This Row],[Facility Name]],D_2,8,0)</f>
        <v>#N/A</v>
      </c>
    </row>
    <row r="3845" spans="1:27" x14ac:dyDescent="0.25">
      <c r="A3845">
        <v>332504</v>
      </c>
      <c r="B3845" t="s">
        <v>5131</v>
      </c>
      <c r="C3845">
        <v>4</v>
      </c>
      <c r="D3845" t="s">
        <v>4011</v>
      </c>
      <c r="E3845" t="s">
        <v>1920</v>
      </c>
      <c r="F3845" t="s">
        <v>44</v>
      </c>
      <c r="G3845" t="s">
        <v>30</v>
      </c>
      <c r="H3845" t="s">
        <v>45</v>
      </c>
      <c r="I3845">
        <v>20</v>
      </c>
      <c r="J3845" t="s">
        <v>33</v>
      </c>
      <c r="K3845">
        <v>47</v>
      </c>
      <c r="L3845">
        <v>74</v>
      </c>
      <c r="M3845">
        <v>81</v>
      </c>
      <c r="N3845" t="s">
        <v>33</v>
      </c>
      <c r="O3845" t="s">
        <v>33</v>
      </c>
      <c r="P3845" t="s">
        <v>40</v>
      </c>
      <c r="Q3845">
        <v>63</v>
      </c>
      <c r="R3845">
        <v>82</v>
      </c>
      <c r="S3845">
        <v>273</v>
      </c>
      <c r="T3845" t="s">
        <v>33</v>
      </c>
      <c r="U3845" t="s">
        <v>33</v>
      </c>
      <c r="V3845">
        <v>81</v>
      </c>
      <c r="W3845">
        <v>81</v>
      </c>
      <c r="X3845">
        <v>0</v>
      </c>
      <c r="Y3845" t="s">
        <v>34</v>
      </c>
      <c r="Z3845" t="s">
        <v>40</v>
      </c>
      <c r="AA3845">
        <f>VLOOKUP(Table1[[#This Row],[Facility Name]],D_2,8,0)</f>
        <v>71</v>
      </c>
    </row>
    <row r="3846" spans="1:27" x14ac:dyDescent="0.25">
      <c r="A3846">
        <v>332511</v>
      </c>
      <c r="B3846" t="s">
        <v>5386</v>
      </c>
      <c r="C3846">
        <v>3</v>
      </c>
      <c r="D3846" t="s">
        <v>4011</v>
      </c>
      <c r="E3846" t="s">
        <v>1025</v>
      </c>
      <c r="F3846" t="s">
        <v>29</v>
      </c>
      <c r="G3846" t="s">
        <v>63</v>
      </c>
      <c r="H3846" t="s">
        <v>64</v>
      </c>
      <c r="I3846">
        <v>23</v>
      </c>
      <c r="J3846" t="s">
        <v>32</v>
      </c>
      <c r="K3846">
        <v>136</v>
      </c>
      <c r="L3846">
        <v>196</v>
      </c>
      <c r="M3846">
        <v>215</v>
      </c>
      <c r="N3846" t="s">
        <v>32</v>
      </c>
      <c r="O3846" t="s">
        <v>33</v>
      </c>
      <c r="P3846" t="s">
        <v>33</v>
      </c>
      <c r="Q3846">
        <v>168</v>
      </c>
      <c r="R3846">
        <v>266</v>
      </c>
      <c r="S3846">
        <v>645</v>
      </c>
      <c r="T3846" t="s">
        <v>33</v>
      </c>
      <c r="U3846" t="s">
        <v>33</v>
      </c>
      <c r="V3846">
        <v>201</v>
      </c>
      <c r="W3846">
        <v>201</v>
      </c>
      <c r="X3846">
        <v>0</v>
      </c>
      <c r="Y3846" t="s">
        <v>33</v>
      </c>
      <c r="Z3846" t="s">
        <v>33</v>
      </c>
      <c r="AA3846">
        <f>VLOOKUP(Table1[[#This Row],[Facility Name]],D_2,8,0)</f>
        <v>40</v>
      </c>
    </row>
    <row r="3847" spans="1:27" x14ac:dyDescent="0.25">
      <c r="A3847">
        <v>332514</v>
      </c>
      <c r="B3847" t="s">
        <v>5388</v>
      </c>
      <c r="C3847">
        <v>2</v>
      </c>
      <c r="D3847" t="s">
        <v>4011</v>
      </c>
      <c r="E3847" t="s">
        <v>4234</v>
      </c>
      <c r="F3847" t="s">
        <v>44</v>
      </c>
      <c r="G3847" t="s">
        <v>63</v>
      </c>
      <c r="H3847" t="s">
        <v>64</v>
      </c>
      <c r="I3847">
        <v>22</v>
      </c>
      <c r="J3847" t="s">
        <v>33</v>
      </c>
      <c r="K3847">
        <v>102</v>
      </c>
      <c r="L3847">
        <v>194</v>
      </c>
      <c r="M3847">
        <v>198</v>
      </c>
      <c r="N3847" t="s">
        <v>33</v>
      </c>
      <c r="O3847" t="s">
        <v>33</v>
      </c>
      <c r="P3847" t="s">
        <v>33</v>
      </c>
      <c r="Q3847">
        <v>137</v>
      </c>
      <c r="R3847">
        <v>213</v>
      </c>
      <c r="S3847">
        <v>547</v>
      </c>
      <c r="T3847" t="s">
        <v>34</v>
      </c>
      <c r="U3847" t="s">
        <v>33</v>
      </c>
      <c r="V3847">
        <v>204</v>
      </c>
      <c r="W3847">
        <v>204</v>
      </c>
      <c r="X3847">
        <v>0</v>
      </c>
      <c r="Y3847" t="s">
        <v>34</v>
      </c>
      <c r="Z3847" t="s">
        <v>33</v>
      </c>
      <c r="AA3847">
        <f>VLOOKUP(Table1[[#This Row],[Facility Name]],D_2,8,0)</f>
        <v>46</v>
      </c>
    </row>
    <row r="3848" spans="1:27" x14ac:dyDescent="0.25">
      <c r="A3848">
        <v>332517</v>
      </c>
      <c r="B3848" t="s">
        <v>5482</v>
      </c>
      <c r="C3848">
        <v>5</v>
      </c>
      <c r="D3848" t="s">
        <v>4011</v>
      </c>
      <c r="E3848" t="s">
        <v>4061</v>
      </c>
      <c r="F3848" t="s">
        <v>29</v>
      </c>
      <c r="G3848" t="s">
        <v>30</v>
      </c>
      <c r="H3848" t="s">
        <v>37</v>
      </c>
      <c r="I3848">
        <v>52</v>
      </c>
      <c r="J3848" t="s">
        <v>33</v>
      </c>
      <c r="K3848">
        <v>229</v>
      </c>
      <c r="L3848">
        <v>402</v>
      </c>
      <c r="M3848">
        <v>415</v>
      </c>
      <c r="N3848" t="s">
        <v>33</v>
      </c>
      <c r="O3848" t="s">
        <v>33</v>
      </c>
      <c r="P3848" t="s">
        <v>40</v>
      </c>
      <c r="Q3848">
        <v>270</v>
      </c>
      <c r="R3848">
        <v>310</v>
      </c>
      <c r="S3848">
        <v>1090</v>
      </c>
      <c r="T3848" t="s">
        <v>33</v>
      </c>
      <c r="U3848" t="s">
        <v>40</v>
      </c>
      <c r="V3848">
        <v>419</v>
      </c>
      <c r="W3848">
        <v>419</v>
      </c>
      <c r="X3848">
        <v>0</v>
      </c>
      <c r="Y3848" t="s">
        <v>33</v>
      </c>
      <c r="Z3848" t="s">
        <v>33</v>
      </c>
      <c r="AA3848">
        <f>VLOOKUP(Table1[[#This Row],[Facility Name]],D_2,8,0)</f>
        <v>57</v>
      </c>
    </row>
    <row r="3849" spans="1:27" x14ac:dyDescent="0.25">
      <c r="A3849">
        <v>332518</v>
      </c>
      <c r="B3849" t="s">
        <v>5483</v>
      </c>
      <c r="C3849">
        <v>4</v>
      </c>
      <c r="D3849" t="s">
        <v>4011</v>
      </c>
      <c r="E3849" t="s">
        <v>2535</v>
      </c>
      <c r="F3849" t="s">
        <v>29</v>
      </c>
      <c r="G3849" t="s">
        <v>30</v>
      </c>
      <c r="H3849" t="s">
        <v>37</v>
      </c>
      <c r="I3849">
        <v>24</v>
      </c>
      <c r="J3849" t="s">
        <v>32</v>
      </c>
      <c r="K3849">
        <v>110</v>
      </c>
      <c r="L3849">
        <v>173</v>
      </c>
      <c r="M3849">
        <v>179</v>
      </c>
      <c r="N3849" t="s">
        <v>33</v>
      </c>
      <c r="O3849" t="s">
        <v>33</v>
      </c>
      <c r="P3849" t="s">
        <v>40</v>
      </c>
      <c r="Q3849">
        <v>150</v>
      </c>
      <c r="R3849">
        <v>202</v>
      </c>
      <c r="S3849">
        <v>573</v>
      </c>
      <c r="T3849" t="s">
        <v>40</v>
      </c>
      <c r="U3849" t="s">
        <v>33</v>
      </c>
      <c r="V3849">
        <v>173</v>
      </c>
      <c r="W3849">
        <v>173</v>
      </c>
      <c r="X3849">
        <v>0</v>
      </c>
      <c r="Y3849" t="s">
        <v>33</v>
      </c>
      <c r="Z3849" t="s">
        <v>33</v>
      </c>
      <c r="AA3849">
        <f>VLOOKUP(Table1[[#This Row],[Facility Name]],D_2,8,0)</f>
        <v>55</v>
      </c>
    </row>
    <row r="3850" spans="1:27" x14ac:dyDescent="0.25">
      <c r="A3850">
        <v>332519</v>
      </c>
      <c r="B3850" t="s">
        <v>5484</v>
      </c>
      <c r="C3850">
        <v>3</v>
      </c>
      <c r="D3850" t="s">
        <v>4011</v>
      </c>
      <c r="E3850" t="s">
        <v>4061</v>
      </c>
      <c r="F3850" t="s">
        <v>29</v>
      </c>
      <c r="G3850" t="s">
        <v>30</v>
      </c>
      <c r="H3850" t="s">
        <v>37</v>
      </c>
      <c r="I3850">
        <v>20</v>
      </c>
      <c r="J3850" t="s">
        <v>33</v>
      </c>
      <c r="K3850">
        <v>102</v>
      </c>
      <c r="L3850">
        <v>172</v>
      </c>
      <c r="M3850">
        <v>178</v>
      </c>
      <c r="N3850" t="s">
        <v>33</v>
      </c>
      <c r="O3850" t="s">
        <v>32</v>
      </c>
      <c r="P3850" t="s">
        <v>33</v>
      </c>
      <c r="Q3850">
        <v>124</v>
      </c>
      <c r="R3850">
        <v>159</v>
      </c>
      <c r="S3850">
        <v>492</v>
      </c>
      <c r="T3850" t="s">
        <v>40</v>
      </c>
      <c r="U3850" t="s">
        <v>33</v>
      </c>
      <c r="V3850">
        <v>166</v>
      </c>
      <c r="W3850">
        <v>166</v>
      </c>
      <c r="X3850">
        <v>0</v>
      </c>
      <c r="Y3850" t="s">
        <v>40</v>
      </c>
      <c r="Z3850" t="s">
        <v>40</v>
      </c>
      <c r="AA3850">
        <f>VLOOKUP(Table1[[#This Row],[Facility Name]],D_2,8,0)</f>
        <v>64</v>
      </c>
    </row>
    <row r="3851" spans="1:27" x14ac:dyDescent="0.25">
      <c r="A3851">
        <v>332520</v>
      </c>
      <c r="B3851" t="s">
        <v>5502</v>
      </c>
      <c r="C3851">
        <v>3</v>
      </c>
      <c r="D3851" t="s">
        <v>4011</v>
      </c>
      <c r="E3851" t="s">
        <v>4234</v>
      </c>
      <c r="F3851" t="s">
        <v>44</v>
      </c>
      <c r="G3851" t="s">
        <v>63</v>
      </c>
      <c r="H3851" t="s">
        <v>64</v>
      </c>
      <c r="I3851">
        <v>43</v>
      </c>
      <c r="J3851" t="s">
        <v>33</v>
      </c>
      <c r="K3851">
        <v>242</v>
      </c>
      <c r="L3851">
        <v>397</v>
      </c>
      <c r="M3851">
        <v>410</v>
      </c>
      <c r="N3851" t="s">
        <v>33</v>
      </c>
      <c r="O3851" t="s">
        <v>33</v>
      </c>
      <c r="P3851" t="s">
        <v>40</v>
      </c>
      <c r="Q3851">
        <v>305</v>
      </c>
      <c r="R3851">
        <v>331</v>
      </c>
      <c r="S3851">
        <v>1188</v>
      </c>
      <c r="T3851" t="s">
        <v>33</v>
      </c>
      <c r="U3851" t="s">
        <v>33</v>
      </c>
      <c r="V3851">
        <v>314</v>
      </c>
      <c r="W3851">
        <v>314</v>
      </c>
      <c r="X3851">
        <v>0</v>
      </c>
      <c r="Y3851" t="s">
        <v>40</v>
      </c>
      <c r="Z3851" t="s">
        <v>40</v>
      </c>
      <c r="AA3851">
        <f>VLOOKUP(Table1[[#This Row],[Facility Name]],D_2,8,0)</f>
        <v>47</v>
      </c>
    </row>
    <row r="3852" spans="1:27" x14ac:dyDescent="0.25">
      <c r="A3852">
        <v>332521</v>
      </c>
      <c r="B3852" t="s">
        <v>5503</v>
      </c>
      <c r="C3852">
        <v>3</v>
      </c>
      <c r="D3852" t="s">
        <v>4011</v>
      </c>
      <c r="E3852" t="s">
        <v>1359</v>
      </c>
      <c r="F3852" t="s">
        <v>29</v>
      </c>
      <c r="G3852" t="s">
        <v>30</v>
      </c>
      <c r="H3852" t="s">
        <v>37</v>
      </c>
      <c r="I3852">
        <v>20</v>
      </c>
      <c r="J3852" t="s">
        <v>33</v>
      </c>
      <c r="K3852">
        <v>95</v>
      </c>
      <c r="L3852">
        <v>138</v>
      </c>
      <c r="M3852">
        <v>152</v>
      </c>
      <c r="N3852" t="s">
        <v>33</v>
      </c>
      <c r="O3852" t="s">
        <v>33</v>
      </c>
      <c r="P3852" t="s">
        <v>33</v>
      </c>
      <c r="Q3852">
        <v>113</v>
      </c>
      <c r="R3852">
        <v>137</v>
      </c>
      <c r="S3852">
        <v>478</v>
      </c>
      <c r="T3852" t="s">
        <v>40</v>
      </c>
      <c r="U3852" t="s">
        <v>33</v>
      </c>
      <c r="V3852">
        <v>155</v>
      </c>
      <c r="W3852">
        <v>155</v>
      </c>
      <c r="X3852">
        <v>0</v>
      </c>
      <c r="Y3852" t="s">
        <v>33</v>
      </c>
      <c r="Z3852" t="s">
        <v>33</v>
      </c>
      <c r="AA3852">
        <f>VLOOKUP(Table1[[#This Row],[Facility Name]],D_2,8,0)</f>
        <v>47</v>
      </c>
    </row>
    <row r="3853" spans="1:27" x14ac:dyDescent="0.25">
      <c r="A3853">
        <v>332522</v>
      </c>
      <c r="B3853" t="s">
        <v>5504</v>
      </c>
      <c r="C3853">
        <v>4</v>
      </c>
      <c r="D3853" t="s">
        <v>4011</v>
      </c>
      <c r="E3853" t="s">
        <v>690</v>
      </c>
      <c r="F3853" t="s">
        <v>44</v>
      </c>
      <c r="G3853" t="s">
        <v>63</v>
      </c>
      <c r="H3853" t="s">
        <v>64</v>
      </c>
      <c r="I3853">
        <v>30</v>
      </c>
      <c r="J3853" t="s">
        <v>33</v>
      </c>
      <c r="K3853">
        <v>138</v>
      </c>
      <c r="L3853">
        <v>205</v>
      </c>
      <c r="M3853">
        <v>211</v>
      </c>
      <c r="N3853" t="s">
        <v>33</v>
      </c>
      <c r="O3853" t="s">
        <v>33</v>
      </c>
      <c r="P3853" t="s">
        <v>40</v>
      </c>
      <c r="Q3853">
        <v>170</v>
      </c>
      <c r="R3853">
        <v>186</v>
      </c>
      <c r="S3853">
        <v>697</v>
      </c>
      <c r="T3853" t="s">
        <v>40</v>
      </c>
      <c r="U3853" t="s">
        <v>40</v>
      </c>
      <c r="V3853">
        <v>204</v>
      </c>
      <c r="W3853">
        <v>204</v>
      </c>
      <c r="X3853">
        <v>0</v>
      </c>
      <c r="Y3853" t="s">
        <v>33</v>
      </c>
      <c r="Z3853" t="s">
        <v>40</v>
      </c>
      <c r="AA3853">
        <f>VLOOKUP(Table1[[#This Row],[Facility Name]],D_2,8,0)</f>
        <v>63</v>
      </c>
    </row>
    <row r="3854" spans="1:27" x14ac:dyDescent="0.25">
      <c r="A3854">
        <v>332523</v>
      </c>
      <c r="B3854" t="s">
        <v>5229</v>
      </c>
      <c r="C3854">
        <v>2</v>
      </c>
      <c r="D3854" t="s">
        <v>4011</v>
      </c>
      <c r="E3854" t="s">
        <v>5125</v>
      </c>
      <c r="F3854" t="s">
        <v>29</v>
      </c>
      <c r="G3854" t="s">
        <v>30</v>
      </c>
      <c r="H3854" t="s">
        <v>37</v>
      </c>
      <c r="I3854">
        <v>24</v>
      </c>
      <c r="J3854" t="s">
        <v>32</v>
      </c>
      <c r="K3854">
        <v>101</v>
      </c>
      <c r="L3854">
        <v>150</v>
      </c>
      <c r="M3854">
        <v>157</v>
      </c>
      <c r="N3854" t="s">
        <v>33</v>
      </c>
      <c r="O3854" t="s">
        <v>33</v>
      </c>
      <c r="P3854" t="s">
        <v>33</v>
      </c>
      <c r="Q3854">
        <v>121</v>
      </c>
      <c r="R3854">
        <v>204</v>
      </c>
      <c r="S3854">
        <v>544</v>
      </c>
      <c r="T3854" t="s">
        <v>40</v>
      </c>
      <c r="U3854" t="s">
        <v>33</v>
      </c>
      <c r="V3854">
        <v>153</v>
      </c>
      <c r="W3854">
        <v>153</v>
      </c>
      <c r="X3854">
        <v>0</v>
      </c>
      <c r="Y3854" t="s">
        <v>32</v>
      </c>
      <c r="Z3854" t="s">
        <v>32</v>
      </c>
      <c r="AA3854">
        <f>VLOOKUP(Table1[[#This Row],[Facility Name]],D_2,8,0)</f>
        <v>55</v>
      </c>
    </row>
    <row r="3855" spans="1:27" hidden="1" x14ac:dyDescent="0.25">
      <c r="A3855">
        <v>332525</v>
      </c>
      <c r="B3855" t="s">
        <v>5231</v>
      </c>
      <c r="C3855">
        <v>3</v>
      </c>
      <c r="D3855" t="s">
        <v>4011</v>
      </c>
      <c r="E3855" t="s">
        <v>1025</v>
      </c>
      <c r="F3855" t="s">
        <v>29</v>
      </c>
      <c r="G3855" t="s">
        <v>30</v>
      </c>
      <c r="H3855" t="s">
        <v>31</v>
      </c>
      <c r="I3855">
        <v>23</v>
      </c>
      <c r="J3855" t="s">
        <v>32</v>
      </c>
      <c r="K3855">
        <v>84</v>
      </c>
      <c r="L3855">
        <v>126</v>
      </c>
      <c r="M3855">
        <v>125</v>
      </c>
      <c r="N3855" t="s">
        <v>33</v>
      </c>
      <c r="O3855" t="s">
        <v>33</v>
      </c>
      <c r="P3855" t="s">
        <v>33</v>
      </c>
      <c r="Q3855">
        <v>98</v>
      </c>
      <c r="R3855">
        <v>90</v>
      </c>
      <c r="S3855">
        <v>520</v>
      </c>
      <c r="T3855" t="s">
        <v>33</v>
      </c>
      <c r="U3855" t="s">
        <v>33</v>
      </c>
      <c r="V3855">
        <v>129</v>
      </c>
      <c r="W3855">
        <v>129</v>
      </c>
      <c r="X3855">
        <v>0</v>
      </c>
      <c r="Y3855" t="s">
        <v>34</v>
      </c>
      <c r="Z3855" t="s">
        <v>40</v>
      </c>
      <c r="AA3855" t="e">
        <f>VLOOKUP(Table1[[#This Row],[Facility Name]],D_2,8,0)</f>
        <v>#N/A</v>
      </c>
    </row>
    <row r="3856" spans="1:27" x14ac:dyDescent="0.25">
      <c r="A3856">
        <v>332524</v>
      </c>
      <c r="B3856" t="s">
        <v>5230</v>
      </c>
      <c r="C3856">
        <v>4</v>
      </c>
      <c r="D3856" t="s">
        <v>4011</v>
      </c>
      <c r="E3856" t="s">
        <v>4234</v>
      </c>
      <c r="F3856" t="s">
        <v>29</v>
      </c>
      <c r="G3856" t="s">
        <v>30</v>
      </c>
      <c r="H3856" t="s">
        <v>37</v>
      </c>
      <c r="I3856">
        <v>19</v>
      </c>
      <c r="J3856" t="s">
        <v>33</v>
      </c>
      <c r="K3856">
        <v>92</v>
      </c>
      <c r="L3856">
        <v>162</v>
      </c>
      <c r="M3856">
        <v>164</v>
      </c>
      <c r="N3856" t="s">
        <v>33</v>
      </c>
      <c r="O3856" t="s">
        <v>33</v>
      </c>
      <c r="P3856" t="s">
        <v>33</v>
      </c>
      <c r="Q3856">
        <v>110</v>
      </c>
      <c r="R3856">
        <v>125</v>
      </c>
      <c r="S3856">
        <v>459</v>
      </c>
      <c r="T3856" t="s">
        <v>33</v>
      </c>
      <c r="U3856" t="s">
        <v>33</v>
      </c>
      <c r="V3856">
        <v>164</v>
      </c>
      <c r="W3856">
        <v>164</v>
      </c>
      <c r="X3856">
        <v>0</v>
      </c>
      <c r="Y3856" t="s">
        <v>33</v>
      </c>
      <c r="Z3856" t="s">
        <v>33</v>
      </c>
      <c r="AA3856">
        <f>VLOOKUP(Table1[[#This Row],[Facility Name]],D_2,8,0)</f>
        <v>57</v>
      </c>
    </row>
    <row r="3857" spans="1:27" hidden="1" x14ac:dyDescent="0.25">
      <c r="A3857">
        <v>332529</v>
      </c>
      <c r="B3857" t="s">
        <v>5258</v>
      </c>
      <c r="C3857">
        <v>3</v>
      </c>
      <c r="D3857" t="s">
        <v>4011</v>
      </c>
      <c r="E3857" t="s">
        <v>1359</v>
      </c>
      <c r="F3857" t="s">
        <v>29</v>
      </c>
      <c r="G3857" t="s">
        <v>30</v>
      </c>
      <c r="H3857" t="s">
        <v>31</v>
      </c>
      <c r="I3857">
        <v>21</v>
      </c>
      <c r="J3857" t="s">
        <v>33</v>
      </c>
      <c r="K3857">
        <v>75</v>
      </c>
      <c r="L3857">
        <v>109</v>
      </c>
      <c r="M3857">
        <v>113</v>
      </c>
      <c r="N3857" t="s">
        <v>33</v>
      </c>
      <c r="O3857" t="s">
        <v>33</v>
      </c>
      <c r="P3857" t="s">
        <v>33</v>
      </c>
      <c r="Q3857">
        <v>89</v>
      </c>
      <c r="R3857">
        <v>113</v>
      </c>
      <c r="S3857">
        <v>447</v>
      </c>
      <c r="T3857" t="s">
        <v>33</v>
      </c>
      <c r="U3857" t="s">
        <v>33</v>
      </c>
      <c r="V3857">
        <v>114</v>
      </c>
      <c r="W3857">
        <v>114</v>
      </c>
      <c r="X3857">
        <v>0</v>
      </c>
      <c r="Y3857" t="s">
        <v>33</v>
      </c>
      <c r="Z3857" t="s">
        <v>33</v>
      </c>
      <c r="AA3857" t="e">
        <f>VLOOKUP(Table1[[#This Row],[Facility Name]],D_2,8,0)</f>
        <v>#N/A</v>
      </c>
    </row>
    <row r="3858" spans="1:27" x14ac:dyDescent="0.25">
      <c r="A3858">
        <v>332528</v>
      </c>
      <c r="B3858" t="s">
        <v>5232</v>
      </c>
      <c r="C3858">
        <v>4</v>
      </c>
      <c r="D3858" t="s">
        <v>4011</v>
      </c>
      <c r="E3858" t="s">
        <v>4234</v>
      </c>
      <c r="F3858" t="s">
        <v>29</v>
      </c>
      <c r="G3858" t="s">
        <v>63</v>
      </c>
      <c r="H3858" t="s">
        <v>64</v>
      </c>
      <c r="I3858">
        <v>30</v>
      </c>
      <c r="J3858" t="s">
        <v>32</v>
      </c>
      <c r="K3858">
        <v>109</v>
      </c>
      <c r="L3858">
        <v>186</v>
      </c>
      <c r="M3858">
        <v>203</v>
      </c>
      <c r="N3858" t="s">
        <v>33</v>
      </c>
      <c r="O3858" t="s">
        <v>33</v>
      </c>
      <c r="P3858" t="s">
        <v>33</v>
      </c>
      <c r="Q3858">
        <v>158</v>
      </c>
      <c r="R3858">
        <v>187</v>
      </c>
      <c r="S3858">
        <v>634</v>
      </c>
      <c r="T3858" t="s">
        <v>33</v>
      </c>
      <c r="U3858" t="s">
        <v>33</v>
      </c>
      <c r="V3858">
        <v>197</v>
      </c>
      <c r="W3858">
        <v>197</v>
      </c>
      <c r="X3858">
        <v>0</v>
      </c>
      <c r="Y3858" t="s">
        <v>40</v>
      </c>
      <c r="Z3858" t="s">
        <v>40</v>
      </c>
      <c r="AA3858">
        <f>VLOOKUP(Table1[[#This Row],[Facility Name]],D_2,8,0)</f>
        <v>55</v>
      </c>
    </row>
    <row r="3859" spans="1:27" x14ac:dyDescent="0.25">
      <c r="A3859">
        <v>332530</v>
      </c>
      <c r="B3859" t="s">
        <v>4059</v>
      </c>
      <c r="C3859">
        <v>4</v>
      </c>
      <c r="D3859" t="s">
        <v>4011</v>
      </c>
      <c r="E3859" t="s">
        <v>4234</v>
      </c>
      <c r="F3859" t="s">
        <v>29</v>
      </c>
      <c r="G3859" t="s">
        <v>30</v>
      </c>
      <c r="H3859" t="s">
        <v>5327</v>
      </c>
      <c r="I3859">
        <v>26</v>
      </c>
      <c r="J3859" t="s">
        <v>33</v>
      </c>
      <c r="K3859">
        <v>104</v>
      </c>
      <c r="L3859">
        <v>169</v>
      </c>
      <c r="M3859">
        <v>177</v>
      </c>
      <c r="N3859" t="s">
        <v>33</v>
      </c>
      <c r="O3859" t="s">
        <v>33</v>
      </c>
      <c r="P3859" t="s">
        <v>40</v>
      </c>
      <c r="Q3859">
        <v>124</v>
      </c>
      <c r="R3859">
        <v>144</v>
      </c>
      <c r="S3859">
        <v>514</v>
      </c>
      <c r="T3859" t="s">
        <v>40</v>
      </c>
      <c r="U3859" t="s">
        <v>33</v>
      </c>
      <c r="V3859">
        <v>180</v>
      </c>
      <c r="W3859">
        <v>180</v>
      </c>
      <c r="X3859">
        <v>0</v>
      </c>
      <c r="Y3859" t="s">
        <v>33</v>
      </c>
      <c r="Z3859" t="s">
        <v>33</v>
      </c>
      <c r="AA3859">
        <f>VLOOKUP(Table1[[#This Row],[Facility Name]],D_2,8,0)</f>
        <v>74</v>
      </c>
    </row>
    <row r="3860" spans="1:27" x14ac:dyDescent="0.25">
      <c r="A3860">
        <v>332531</v>
      </c>
      <c r="B3860" t="s">
        <v>5328</v>
      </c>
      <c r="C3860">
        <v>5</v>
      </c>
      <c r="D3860" t="s">
        <v>4011</v>
      </c>
      <c r="E3860" t="s">
        <v>4061</v>
      </c>
      <c r="F3860" t="s">
        <v>29</v>
      </c>
      <c r="G3860" t="s">
        <v>30</v>
      </c>
      <c r="H3860" t="s">
        <v>37</v>
      </c>
      <c r="I3860">
        <v>32</v>
      </c>
      <c r="J3860" t="s">
        <v>33</v>
      </c>
      <c r="K3860">
        <v>148</v>
      </c>
      <c r="L3860">
        <v>253</v>
      </c>
      <c r="M3860">
        <v>262</v>
      </c>
      <c r="N3860" t="s">
        <v>33</v>
      </c>
      <c r="O3860" t="s">
        <v>33</v>
      </c>
      <c r="P3860" t="s">
        <v>33</v>
      </c>
      <c r="Q3860">
        <v>167</v>
      </c>
      <c r="R3860">
        <v>185</v>
      </c>
      <c r="S3860">
        <v>706</v>
      </c>
      <c r="T3860" t="s">
        <v>33</v>
      </c>
      <c r="U3860" t="s">
        <v>33</v>
      </c>
      <c r="V3860">
        <v>262</v>
      </c>
      <c r="W3860">
        <v>262</v>
      </c>
      <c r="X3860">
        <v>0</v>
      </c>
      <c r="Y3860" t="s">
        <v>33</v>
      </c>
      <c r="Z3860" t="s">
        <v>33</v>
      </c>
      <c r="AA3860">
        <f>VLOOKUP(Table1[[#This Row],[Facility Name]],D_2,8,0)</f>
        <v>61</v>
      </c>
    </row>
    <row r="3861" spans="1:27" x14ac:dyDescent="0.25">
      <c r="A3861">
        <v>332532</v>
      </c>
      <c r="B3861" t="s">
        <v>5329</v>
      </c>
      <c r="C3861">
        <v>3</v>
      </c>
      <c r="D3861" t="s">
        <v>4011</v>
      </c>
      <c r="E3861" t="s">
        <v>5330</v>
      </c>
      <c r="F3861" t="s">
        <v>44</v>
      </c>
      <c r="G3861" t="s">
        <v>30</v>
      </c>
      <c r="H3861" t="s">
        <v>45</v>
      </c>
      <c r="I3861">
        <v>19</v>
      </c>
      <c r="J3861" t="s">
        <v>33</v>
      </c>
      <c r="K3861">
        <v>75</v>
      </c>
      <c r="L3861">
        <v>105</v>
      </c>
      <c r="M3861">
        <v>107</v>
      </c>
      <c r="N3861" t="s">
        <v>33</v>
      </c>
      <c r="O3861" t="s">
        <v>33</v>
      </c>
      <c r="P3861" t="s">
        <v>33</v>
      </c>
      <c r="Q3861">
        <v>92</v>
      </c>
      <c r="R3861">
        <v>100</v>
      </c>
      <c r="S3861">
        <v>386</v>
      </c>
      <c r="T3861" t="s">
        <v>40</v>
      </c>
      <c r="U3861" t="s">
        <v>33</v>
      </c>
      <c r="V3861">
        <v>101</v>
      </c>
      <c r="W3861">
        <v>101</v>
      </c>
      <c r="X3861">
        <v>0</v>
      </c>
      <c r="Y3861" t="s">
        <v>33</v>
      </c>
      <c r="Z3861" t="s">
        <v>33</v>
      </c>
      <c r="AA3861">
        <f>VLOOKUP(Table1[[#This Row],[Facility Name]],D_2,8,0)</f>
        <v>50</v>
      </c>
    </row>
    <row r="3862" spans="1:27" x14ac:dyDescent="0.25">
      <c r="A3862">
        <v>332534</v>
      </c>
      <c r="B3862" t="s">
        <v>5346</v>
      </c>
      <c r="C3862">
        <v>4</v>
      </c>
      <c r="D3862" t="s">
        <v>4011</v>
      </c>
      <c r="E3862" t="s">
        <v>690</v>
      </c>
      <c r="F3862" t="s">
        <v>29</v>
      </c>
      <c r="G3862" t="s">
        <v>30</v>
      </c>
      <c r="H3862" t="s">
        <v>37</v>
      </c>
      <c r="I3862">
        <v>26</v>
      </c>
      <c r="J3862" t="s">
        <v>33</v>
      </c>
      <c r="K3862">
        <v>124</v>
      </c>
      <c r="L3862">
        <v>191</v>
      </c>
      <c r="M3862">
        <v>197</v>
      </c>
      <c r="N3862" t="s">
        <v>33</v>
      </c>
      <c r="O3862" t="s">
        <v>33</v>
      </c>
      <c r="P3862" t="s">
        <v>33</v>
      </c>
      <c r="Q3862">
        <v>156</v>
      </c>
      <c r="R3862">
        <v>170</v>
      </c>
      <c r="S3862">
        <v>627</v>
      </c>
      <c r="T3862" t="s">
        <v>33</v>
      </c>
      <c r="U3862" t="s">
        <v>33</v>
      </c>
      <c r="V3862">
        <v>201</v>
      </c>
      <c r="W3862">
        <v>201</v>
      </c>
      <c r="X3862">
        <v>0</v>
      </c>
      <c r="Y3862" t="s">
        <v>33</v>
      </c>
      <c r="Z3862" t="s">
        <v>33</v>
      </c>
      <c r="AA3862">
        <f>VLOOKUP(Table1[[#This Row],[Facility Name]],D_2,8,0)</f>
        <v>44</v>
      </c>
    </row>
    <row r="3863" spans="1:27" hidden="1" x14ac:dyDescent="0.25">
      <c r="A3863">
        <v>332536</v>
      </c>
      <c r="B3863" t="s">
        <v>5348</v>
      </c>
      <c r="C3863">
        <v>3</v>
      </c>
      <c r="D3863" t="s">
        <v>4011</v>
      </c>
      <c r="E3863" t="s">
        <v>5349</v>
      </c>
      <c r="F3863" t="s">
        <v>29</v>
      </c>
      <c r="G3863" t="s">
        <v>30</v>
      </c>
      <c r="H3863" t="s">
        <v>31</v>
      </c>
      <c r="I3863">
        <v>12</v>
      </c>
      <c r="J3863" t="s">
        <v>32</v>
      </c>
      <c r="K3863">
        <v>60</v>
      </c>
      <c r="L3863">
        <v>77</v>
      </c>
      <c r="M3863">
        <v>81</v>
      </c>
      <c r="N3863" t="s">
        <v>33</v>
      </c>
      <c r="O3863" t="s">
        <v>33</v>
      </c>
      <c r="P3863" t="s">
        <v>33</v>
      </c>
      <c r="Q3863">
        <v>71</v>
      </c>
      <c r="R3863">
        <v>71</v>
      </c>
      <c r="S3863">
        <v>279</v>
      </c>
      <c r="T3863" t="s">
        <v>33</v>
      </c>
      <c r="U3863" t="s">
        <v>33</v>
      </c>
      <c r="V3863">
        <v>70</v>
      </c>
      <c r="W3863">
        <v>70</v>
      </c>
      <c r="X3863">
        <v>0</v>
      </c>
      <c r="Y3863" t="s">
        <v>33</v>
      </c>
      <c r="Z3863" t="s">
        <v>33</v>
      </c>
      <c r="AA3863" t="e">
        <f>VLOOKUP(Table1[[#This Row],[Facility Name]],D_2,8,0)</f>
        <v>#N/A</v>
      </c>
    </row>
    <row r="3864" spans="1:27" x14ac:dyDescent="0.25">
      <c r="A3864">
        <v>332535</v>
      </c>
      <c r="B3864" t="s">
        <v>5347</v>
      </c>
      <c r="C3864">
        <v>3</v>
      </c>
      <c r="D3864" t="s">
        <v>4011</v>
      </c>
      <c r="E3864" t="s">
        <v>690</v>
      </c>
      <c r="F3864" t="s">
        <v>44</v>
      </c>
      <c r="G3864" t="s">
        <v>63</v>
      </c>
      <c r="H3864" t="s">
        <v>64</v>
      </c>
      <c r="I3864">
        <v>24</v>
      </c>
      <c r="J3864" t="s">
        <v>33</v>
      </c>
      <c r="K3864">
        <v>127</v>
      </c>
      <c r="L3864">
        <v>202</v>
      </c>
      <c r="M3864">
        <v>202</v>
      </c>
      <c r="N3864" t="s">
        <v>33</v>
      </c>
      <c r="O3864" t="s">
        <v>32</v>
      </c>
      <c r="P3864" t="s">
        <v>40</v>
      </c>
      <c r="Q3864">
        <v>144</v>
      </c>
      <c r="R3864">
        <v>162</v>
      </c>
      <c r="S3864">
        <v>541</v>
      </c>
      <c r="T3864" t="s">
        <v>40</v>
      </c>
      <c r="U3864" t="s">
        <v>33</v>
      </c>
      <c r="V3864">
        <v>205</v>
      </c>
      <c r="W3864">
        <v>205</v>
      </c>
      <c r="X3864">
        <v>0</v>
      </c>
      <c r="Y3864" t="s">
        <v>33</v>
      </c>
      <c r="Z3864" t="s">
        <v>40</v>
      </c>
      <c r="AA3864">
        <f>VLOOKUP(Table1[[#This Row],[Facility Name]],D_2,8,0)</f>
        <v>60</v>
      </c>
    </row>
    <row r="3865" spans="1:27" x14ac:dyDescent="0.25">
      <c r="A3865">
        <v>332538</v>
      </c>
      <c r="B3865" t="s">
        <v>5437</v>
      </c>
      <c r="C3865">
        <v>4</v>
      </c>
      <c r="D3865" t="s">
        <v>4011</v>
      </c>
      <c r="E3865" t="s">
        <v>569</v>
      </c>
      <c r="F3865" t="s">
        <v>29</v>
      </c>
      <c r="G3865" t="s">
        <v>30</v>
      </c>
      <c r="H3865" t="s">
        <v>37</v>
      </c>
      <c r="I3865">
        <v>20</v>
      </c>
      <c r="J3865" t="s">
        <v>33</v>
      </c>
      <c r="K3865">
        <v>117</v>
      </c>
      <c r="L3865">
        <v>157</v>
      </c>
      <c r="M3865">
        <v>162</v>
      </c>
      <c r="N3865" t="s">
        <v>33</v>
      </c>
      <c r="O3865" t="s">
        <v>33</v>
      </c>
      <c r="P3865" t="s">
        <v>33</v>
      </c>
      <c r="Q3865">
        <v>135</v>
      </c>
      <c r="R3865">
        <v>130</v>
      </c>
      <c r="S3865">
        <v>542</v>
      </c>
      <c r="T3865" t="s">
        <v>33</v>
      </c>
      <c r="U3865" t="s">
        <v>33</v>
      </c>
      <c r="V3865">
        <v>151</v>
      </c>
      <c r="W3865">
        <v>151</v>
      </c>
      <c r="X3865">
        <v>0</v>
      </c>
      <c r="Y3865" t="s">
        <v>33</v>
      </c>
      <c r="Z3865" t="s">
        <v>33</v>
      </c>
      <c r="AA3865">
        <f>VLOOKUP(Table1[[#This Row],[Facility Name]],D_2,8,0)</f>
        <v>56</v>
      </c>
    </row>
    <row r="3866" spans="1:27" x14ac:dyDescent="0.25">
      <c r="A3866">
        <v>332539</v>
      </c>
      <c r="B3866" t="s">
        <v>5438</v>
      </c>
      <c r="C3866">
        <v>4</v>
      </c>
      <c r="D3866" t="s">
        <v>4011</v>
      </c>
      <c r="E3866" t="s">
        <v>1920</v>
      </c>
      <c r="F3866" t="s">
        <v>29</v>
      </c>
      <c r="G3866" t="s">
        <v>30</v>
      </c>
      <c r="H3866" t="s">
        <v>37</v>
      </c>
      <c r="I3866">
        <v>30</v>
      </c>
      <c r="J3866" t="s">
        <v>33</v>
      </c>
      <c r="K3866">
        <v>102</v>
      </c>
      <c r="L3866">
        <v>163</v>
      </c>
      <c r="M3866">
        <v>164</v>
      </c>
      <c r="N3866" t="s">
        <v>33</v>
      </c>
      <c r="O3866" t="s">
        <v>33</v>
      </c>
      <c r="P3866" t="s">
        <v>33</v>
      </c>
      <c r="Q3866">
        <v>109</v>
      </c>
      <c r="R3866">
        <v>111</v>
      </c>
      <c r="S3866">
        <v>465</v>
      </c>
      <c r="T3866" t="s">
        <v>33</v>
      </c>
      <c r="U3866" t="s">
        <v>33</v>
      </c>
      <c r="V3866">
        <v>166</v>
      </c>
      <c r="W3866">
        <v>166</v>
      </c>
      <c r="X3866">
        <v>0</v>
      </c>
      <c r="Y3866" t="s">
        <v>33</v>
      </c>
      <c r="Z3866" t="s">
        <v>40</v>
      </c>
      <c r="AA3866">
        <f>VLOOKUP(Table1[[#This Row],[Facility Name]],D_2,8,0)</f>
        <v>58</v>
      </c>
    </row>
    <row r="3867" spans="1:27" x14ac:dyDescent="0.25">
      <c r="A3867">
        <v>332541</v>
      </c>
      <c r="B3867" t="s">
        <v>5439</v>
      </c>
      <c r="C3867">
        <v>2</v>
      </c>
      <c r="D3867" t="s">
        <v>4011</v>
      </c>
      <c r="E3867" t="s">
        <v>4061</v>
      </c>
      <c r="F3867" t="s">
        <v>29</v>
      </c>
      <c r="G3867" t="s">
        <v>63</v>
      </c>
      <c r="H3867" t="s">
        <v>64</v>
      </c>
      <c r="I3867">
        <v>43</v>
      </c>
      <c r="J3867" t="s">
        <v>33</v>
      </c>
      <c r="K3867">
        <v>185</v>
      </c>
      <c r="L3867">
        <v>277</v>
      </c>
      <c r="M3867">
        <v>283</v>
      </c>
      <c r="N3867" t="s">
        <v>33</v>
      </c>
      <c r="O3867" t="s">
        <v>33</v>
      </c>
      <c r="P3867" t="s">
        <v>33</v>
      </c>
      <c r="Q3867">
        <v>195</v>
      </c>
      <c r="R3867">
        <v>271</v>
      </c>
      <c r="S3867">
        <v>883</v>
      </c>
      <c r="T3867" t="s">
        <v>40</v>
      </c>
      <c r="U3867" t="s">
        <v>33</v>
      </c>
      <c r="V3867">
        <v>290</v>
      </c>
      <c r="W3867">
        <v>290</v>
      </c>
      <c r="X3867">
        <v>0</v>
      </c>
      <c r="Y3867" t="s">
        <v>40</v>
      </c>
      <c r="Z3867" t="s">
        <v>40</v>
      </c>
      <c r="AA3867">
        <f>VLOOKUP(Table1[[#This Row],[Facility Name]],D_2,8,0)</f>
        <v>32</v>
      </c>
    </row>
    <row r="3868" spans="1:27" x14ac:dyDescent="0.25">
      <c r="A3868">
        <v>332543</v>
      </c>
      <c r="B3868" t="s">
        <v>5440</v>
      </c>
      <c r="C3868">
        <v>3</v>
      </c>
      <c r="D3868" t="s">
        <v>4011</v>
      </c>
      <c r="E3868" t="s">
        <v>4234</v>
      </c>
      <c r="F3868" t="s">
        <v>29</v>
      </c>
      <c r="G3868" t="s">
        <v>63</v>
      </c>
      <c r="H3868" t="s">
        <v>64</v>
      </c>
      <c r="I3868">
        <v>14</v>
      </c>
      <c r="J3868" t="s">
        <v>33</v>
      </c>
      <c r="K3868">
        <v>43</v>
      </c>
      <c r="L3868">
        <v>78</v>
      </c>
      <c r="M3868">
        <v>81</v>
      </c>
      <c r="N3868" t="s">
        <v>33</v>
      </c>
      <c r="O3868" t="s">
        <v>33</v>
      </c>
      <c r="P3868" t="s">
        <v>33</v>
      </c>
      <c r="Q3868">
        <v>61</v>
      </c>
      <c r="R3868">
        <v>85</v>
      </c>
      <c r="S3868">
        <v>256</v>
      </c>
      <c r="T3868" t="s">
        <v>33</v>
      </c>
      <c r="U3868" t="s">
        <v>33</v>
      </c>
      <c r="V3868">
        <v>83</v>
      </c>
      <c r="W3868">
        <v>83</v>
      </c>
      <c r="X3868">
        <v>0</v>
      </c>
      <c r="Y3868" t="s">
        <v>33</v>
      </c>
      <c r="Z3868" t="s">
        <v>33</v>
      </c>
      <c r="AA3868">
        <f>VLOOKUP(Table1[[#This Row],[Facility Name]],D_2,8,0)</f>
        <v>62</v>
      </c>
    </row>
    <row r="3869" spans="1:27" x14ac:dyDescent="0.25">
      <c r="A3869">
        <v>332544</v>
      </c>
      <c r="B3869" t="s">
        <v>5441</v>
      </c>
      <c r="C3869">
        <v>2</v>
      </c>
      <c r="D3869" t="s">
        <v>4011</v>
      </c>
      <c r="E3869" t="s">
        <v>1118</v>
      </c>
      <c r="F3869" t="s">
        <v>29</v>
      </c>
      <c r="G3869" t="s">
        <v>30</v>
      </c>
      <c r="H3869" t="s">
        <v>37</v>
      </c>
      <c r="I3869">
        <v>24</v>
      </c>
      <c r="J3869" t="s">
        <v>33</v>
      </c>
      <c r="K3869">
        <v>112</v>
      </c>
      <c r="L3869">
        <v>171</v>
      </c>
      <c r="M3869">
        <v>173</v>
      </c>
      <c r="N3869" t="s">
        <v>33</v>
      </c>
      <c r="O3869" t="s">
        <v>33</v>
      </c>
      <c r="P3869" t="s">
        <v>32</v>
      </c>
      <c r="Q3869">
        <v>139</v>
      </c>
      <c r="R3869">
        <v>182</v>
      </c>
      <c r="S3869">
        <v>590</v>
      </c>
      <c r="T3869" t="s">
        <v>33</v>
      </c>
      <c r="U3869" t="s">
        <v>32</v>
      </c>
      <c r="V3869">
        <v>161</v>
      </c>
      <c r="W3869">
        <v>161</v>
      </c>
      <c r="X3869">
        <v>0</v>
      </c>
      <c r="Y3869" t="s">
        <v>33</v>
      </c>
      <c r="Z3869" t="s">
        <v>33</v>
      </c>
      <c r="AA3869">
        <f>VLOOKUP(Table1[[#This Row],[Facility Name]],D_2,8,0)</f>
        <v>37</v>
      </c>
    </row>
    <row r="3870" spans="1:27" x14ac:dyDescent="0.25">
      <c r="A3870">
        <v>332545</v>
      </c>
      <c r="B3870" t="s">
        <v>5530</v>
      </c>
      <c r="C3870">
        <v>1</v>
      </c>
      <c r="D3870" t="s">
        <v>4011</v>
      </c>
      <c r="E3870" t="s">
        <v>5134</v>
      </c>
      <c r="F3870" t="s">
        <v>44</v>
      </c>
      <c r="G3870" t="s">
        <v>30</v>
      </c>
      <c r="H3870" t="s">
        <v>45</v>
      </c>
      <c r="I3870">
        <v>27</v>
      </c>
      <c r="J3870" t="s">
        <v>32</v>
      </c>
      <c r="K3870">
        <v>100</v>
      </c>
      <c r="L3870">
        <v>163</v>
      </c>
      <c r="M3870">
        <v>170</v>
      </c>
      <c r="N3870" t="s">
        <v>32</v>
      </c>
      <c r="O3870" t="s">
        <v>33</v>
      </c>
      <c r="P3870" t="s">
        <v>33</v>
      </c>
      <c r="Q3870">
        <v>118</v>
      </c>
      <c r="R3870">
        <v>200</v>
      </c>
      <c r="S3870">
        <v>519</v>
      </c>
      <c r="T3870" t="s">
        <v>40</v>
      </c>
      <c r="U3870" t="s">
        <v>33</v>
      </c>
      <c r="V3870">
        <v>148</v>
      </c>
      <c r="W3870">
        <v>148</v>
      </c>
      <c r="X3870">
        <v>2</v>
      </c>
      <c r="Y3870" t="s">
        <v>40</v>
      </c>
      <c r="Z3870" t="s">
        <v>33</v>
      </c>
      <c r="AA3870">
        <f>VLOOKUP(Table1[[#This Row],[Facility Name]],D_2,8,0)</f>
        <v>29</v>
      </c>
    </row>
    <row r="3871" spans="1:27" x14ac:dyDescent="0.25">
      <c r="A3871">
        <v>332547</v>
      </c>
      <c r="B3871" t="s">
        <v>5547</v>
      </c>
      <c r="C3871">
        <v>5</v>
      </c>
      <c r="D3871" t="s">
        <v>4011</v>
      </c>
      <c r="E3871" t="s">
        <v>4061</v>
      </c>
      <c r="F3871" t="s">
        <v>44</v>
      </c>
      <c r="G3871" t="s">
        <v>63</v>
      </c>
      <c r="H3871" t="s">
        <v>64</v>
      </c>
      <c r="I3871">
        <v>30</v>
      </c>
      <c r="J3871" t="s">
        <v>33</v>
      </c>
      <c r="K3871">
        <v>151</v>
      </c>
      <c r="L3871">
        <v>237</v>
      </c>
      <c r="M3871">
        <v>244</v>
      </c>
      <c r="N3871" t="s">
        <v>33</v>
      </c>
      <c r="O3871" t="s">
        <v>33</v>
      </c>
      <c r="P3871" t="s">
        <v>40</v>
      </c>
      <c r="Q3871">
        <v>175</v>
      </c>
      <c r="R3871">
        <v>163</v>
      </c>
      <c r="S3871">
        <v>683</v>
      </c>
      <c r="T3871" t="s">
        <v>33</v>
      </c>
      <c r="U3871" t="s">
        <v>40</v>
      </c>
      <c r="V3871">
        <v>219</v>
      </c>
      <c r="W3871">
        <v>219</v>
      </c>
      <c r="X3871">
        <v>0</v>
      </c>
      <c r="Y3871" t="s">
        <v>40</v>
      </c>
      <c r="Z3871" t="s">
        <v>40</v>
      </c>
      <c r="AA3871">
        <f>VLOOKUP(Table1[[#This Row],[Facility Name]],D_2,8,0)</f>
        <v>62</v>
      </c>
    </row>
    <row r="3872" spans="1:27" hidden="1" x14ac:dyDescent="0.25">
      <c r="A3872">
        <v>252593</v>
      </c>
      <c r="B3872" t="s">
        <v>4711</v>
      </c>
      <c r="D3872" t="s">
        <v>4229</v>
      </c>
      <c r="F3872" t="s">
        <v>29</v>
      </c>
      <c r="G3872" t="s">
        <v>30</v>
      </c>
      <c r="H3872" t="s">
        <v>37</v>
      </c>
      <c r="I3872">
        <v>1</v>
      </c>
      <c r="J3872" t="s">
        <v>34</v>
      </c>
      <c r="K3872">
        <v>18</v>
      </c>
      <c r="L3872">
        <v>23</v>
      </c>
      <c r="M3872">
        <v>25</v>
      </c>
      <c r="N3872" t="s">
        <v>33</v>
      </c>
      <c r="O3872" t="s">
        <v>34</v>
      </c>
      <c r="P3872" t="s">
        <v>34</v>
      </c>
      <c r="Q3872">
        <v>22</v>
      </c>
      <c r="R3872">
        <v>10</v>
      </c>
      <c r="S3872">
        <v>22</v>
      </c>
      <c r="T3872" t="s">
        <v>34</v>
      </c>
      <c r="U3872" t="s">
        <v>34</v>
      </c>
      <c r="V3872">
        <v>8</v>
      </c>
      <c r="W3872">
        <v>8</v>
      </c>
      <c r="X3872">
        <v>0</v>
      </c>
      <c r="Y3872" t="s">
        <v>34</v>
      </c>
      <c r="Z3872" t="s">
        <v>33</v>
      </c>
      <c r="AA3872" t="e">
        <f>VLOOKUP(Table1[[#This Row],[Facility Name]],D_2,8,0)</f>
        <v>#N/A</v>
      </c>
    </row>
    <row r="3873" spans="1:27" hidden="1" x14ac:dyDescent="0.25">
      <c r="A3873">
        <v>332546</v>
      </c>
      <c r="B3873" t="s">
        <v>5531</v>
      </c>
      <c r="C3873">
        <v>3</v>
      </c>
      <c r="D3873" t="s">
        <v>4011</v>
      </c>
      <c r="E3873" t="s">
        <v>2354</v>
      </c>
      <c r="F3873" t="s">
        <v>29</v>
      </c>
      <c r="G3873" t="s">
        <v>30</v>
      </c>
      <c r="H3873" t="s">
        <v>31</v>
      </c>
      <c r="I3873">
        <v>14</v>
      </c>
      <c r="J3873" t="s">
        <v>33</v>
      </c>
      <c r="K3873">
        <v>65</v>
      </c>
      <c r="L3873">
        <v>94</v>
      </c>
      <c r="M3873">
        <v>94</v>
      </c>
      <c r="N3873" t="s">
        <v>33</v>
      </c>
      <c r="O3873" t="s">
        <v>33</v>
      </c>
      <c r="P3873" t="s">
        <v>33</v>
      </c>
      <c r="Q3873">
        <v>80</v>
      </c>
      <c r="R3873">
        <v>100</v>
      </c>
      <c r="S3873">
        <v>322</v>
      </c>
      <c r="T3873" t="s">
        <v>40</v>
      </c>
      <c r="U3873" t="s">
        <v>33</v>
      </c>
      <c r="V3873">
        <v>87</v>
      </c>
      <c r="W3873">
        <v>87</v>
      </c>
      <c r="X3873">
        <v>0</v>
      </c>
      <c r="Y3873" t="s">
        <v>33</v>
      </c>
      <c r="Z3873" t="s">
        <v>33</v>
      </c>
      <c r="AA3873" t="e">
        <f>VLOOKUP(Table1[[#This Row],[Facility Name]],D_2,8,0)</f>
        <v>#N/A</v>
      </c>
    </row>
    <row r="3874" spans="1:27" x14ac:dyDescent="0.25">
      <c r="A3874">
        <v>332549</v>
      </c>
      <c r="B3874" t="s">
        <v>5549</v>
      </c>
      <c r="C3874">
        <v>3</v>
      </c>
      <c r="D3874" t="s">
        <v>4011</v>
      </c>
      <c r="E3874" t="s">
        <v>5059</v>
      </c>
      <c r="F3874" t="s">
        <v>29</v>
      </c>
      <c r="G3874" t="s">
        <v>30</v>
      </c>
      <c r="H3874" t="s">
        <v>37</v>
      </c>
      <c r="I3874">
        <v>15</v>
      </c>
      <c r="J3874" t="s">
        <v>33</v>
      </c>
      <c r="K3874">
        <v>25</v>
      </c>
      <c r="L3874">
        <v>40</v>
      </c>
      <c r="M3874">
        <v>44</v>
      </c>
      <c r="N3874" t="s">
        <v>33</v>
      </c>
      <c r="O3874" t="s">
        <v>33</v>
      </c>
      <c r="P3874" t="s">
        <v>33</v>
      </c>
      <c r="Q3874">
        <v>33</v>
      </c>
      <c r="R3874">
        <v>47</v>
      </c>
      <c r="S3874">
        <v>153</v>
      </c>
      <c r="T3874" t="s">
        <v>33</v>
      </c>
      <c r="U3874" t="s">
        <v>33</v>
      </c>
      <c r="V3874">
        <v>43</v>
      </c>
      <c r="W3874">
        <v>43</v>
      </c>
      <c r="X3874">
        <v>0</v>
      </c>
      <c r="Y3874" t="s">
        <v>34</v>
      </c>
      <c r="Z3874" t="s">
        <v>33</v>
      </c>
      <c r="AA3874">
        <f>VLOOKUP(Table1[[#This Row],[Facility Name]],D_2,8,0)</f>
        <v>70</v>
      </c>
    </row>
    <row r="3875" spans="1:27" hidden="1" x14ac:dyDescent="0.25">
      <c r="A3875">
        <v>332548</v>
      </c>
      <c r="B3875" t="s">
        <v>5548</v>
      </c>
      <c r="C3875">
        <v>3</v>
      </c>
      <c r="D3875" t="s">
        <v>4011</v>
      </c>
      <c r="E3875" t="s">
        <v>4169</v>
      </c>
      <c r="F3875" t="s">
        <v>29</v>
      </c>
      <c r="G3875" t="s">
        <v>30</v>
      </c>
      <c r="H3875" t="s">
        <v>31</v>
      </c>
      <c r="I3875">
        <v>24</v>
      </c>
      <c r="J3875" t="s">
        <v>33</v>
      </c>
      <c r="K3875">
        <v>58</v>
      </c>
      <c r="L3875">
        <v>94</v>
      </c>
      <c r="M3875">
        <v>95</v>
      </c>
      <c r="N3875" t="s">
        <v>33</v>
      </c>
      <c r="O3875" t="s">
        <v>33</v>
      </c>
      <c r="P3875" t="s">
        <v>33</v>
      </c>
      <c r="Q3875">
        <v>70</v>
      </c>
      <c r="R3875">
        <v>73</v>
      </c>
      <c r="S3875">
        <v>366</v>
      </c>
      <c r="T3875" t="s">
        <v>33</v>
      </c>
      <c r="U3875" t="s">
        <v>33</v>
      </c>
      <c r="V3875">
        <v>96</v>
      </c>
      <c r="W3875">
        <v>96</v>
      </c>
      <c r="X3875">
        <v>0</v>
      </c>
      <c r="Y3875" t="s">
        <v>33</v>
      </c>
      <c r="Z3875" t="s">
        <v>33</v>
      </c>
      <c r="AA3875" t="e">
        <f>VLOOKUP(Table1[[#This Row],[Facility Name]],D_2,8,0)</f>
        <v>#N/A</v>
      </c>
    </row>
    <row r="3876" spans="1:27" x14ac:dyDescent="0.25">
      <c r="A3876">
        <v>332550</v>
      </c>
      <c r="B3876" t="s">
        <v>5550</v>
      </c>
      <c r="C3876">
        <v>4</v>
      </c>
      <c r="D3876" t="s">
        <v>4011</v>
      </c>
      <c r="E3876" t="s">
        <v>690</v>
      </c>
      <c r="F3876" t="s">
        <v>29</v>
      </c>
      <c r="G3876" t="s">
        <v>30</v>
      </c>
      <c r="H3876" t="s">
        <v>37</v>
      </c>
      <c r="I3876">
        <v>20</v>
      </c>
      <c r="J3876" t="s">
        <v>33</v>
      </c>
      <c r="K3876">
        <v>96</v>
      </c>
      <c r="L3876">
        <v>159</v>
      </c>
      <c r="M3876">
        <v>164</v>
      </c>
      <c r="N3876" t="s">
        <v>33</v>
      </c>
      <c r="O3876" t="s">
        <v>33</v>
      </c>
      <c r="P3876" t="s">
        <v>33</v>
      </c>
      <c r="Q3876">
        <v>112</v>
      </c>
      <c r="R3876">
        <v>151</v>
      </c>
      <c r="S3876">
        <v>446</v>
      </c>
      <c r="T3876" t="s">
        <v>33</v>
      </c>
      <c r="U3876" t="s">
        <v>33</v>
      </c>
      <c r="V3876">
        <v>165</v>
      </c>
      <c r="W3876">
        <v>165</v>
      </c>
      <c r="X3876">
        <v>0</v>
      </c>
      <c r="Y3876" t="s">
        <v>33</v>
      </c>
      <c r="Z3876" t="s">
        <v>33</v>
      </c>
      <c r="AA3876">
        <f>VLOOKUP(Table1[[#This Row],[Facility Name]],D_2,8,0)</f>
        <v>54</v>
      </c>
    </row>
    <row r="3877" spans="1:27" x14ac:dyDescent="0.25">
      <c r="A3877">
        <v>332551</v>
      </c>
      <c r="B3877" t="s">
        <v>5266</v>
      </c>
      <c r="C3877">
        <v>3</v>
      </c>
      <c r="D3877" t="s">
        <v>4011</v>
      </c>
      <c r="E3877" t="s">
        <v>4169</v>
      </c>
      <c r="F3877" t="s">
        <v>29</v>
      </c>
      <c r="G3877" t="s">
        <v>63</v>
      </c>
      <c r="H3877" t="s">
        <v>64</v>
      </c>
      <c r="I3877">
        <v>25</v>
      </c>
      <c r="J3877" t="s">
        <v>33</v>
      </c>
      <c r="K3877">
        <v>86</v>
      </c>
      <c r="L3877">
        <v>135</v>
      </c>
      <c r="M3877">
        <v>139</v>
      </c>
      <c r="N3877" t="s">
        <v>33</v>
      </c>
      <c r="O3877" t="s">
        <v>33</v>
      </c>
      <c r="P3877" t="s">
        <v>33</v>
      </c>
      <c r="Q3877">
        <v>110</v>
      </c>
      <c r="R3877">
        <v>96</v>
      </c>
      <c r="S3877">
        <v>489</v>
      </c>
      <c r="T3877" t="s">
        <v>33</v>
      </c>
      <c r="U3877" t="s">
        <v>33</v>
      </c>
      <c r="V3877">
        <v>136</v>
      </c>
      <c r="W3877">
        <v>136</v>
      </c>
      <c r="X3877">
        <v>0</v>
      </c>
      <c r="Y3877" t="s">
        <v>33</v>
      </c>
      <c r="Z3877" t="s">
        <v>33</v>
      </c>
      <c r="AA3877">
        <f>VLOOKUP(Table1[[#This Row],[Facility Name]],D_2,8,0)</f>
        <v>61</v>
      </c>
    </row>
    <row r="3878" spans="1:27" x14ac:dyDescent="0.25">
      <c r="A3878">
        <v>332554</v>
      </c>
      <c r="B3878" t="s">
        <v>5268</v>
      </c>
      <c r="C3878">
        <v>3</v>
      </c>
      <c r="D3878" t="s">
        <v>4011</v>
      </c>
      <c r="E3878" t="s">
        <v>4169</v>
      </c>
      <c r="F3878" t="s">
        <v>29</v>
      </c>
      <c r="G3878" t="s">
        <v>30</v>
      </c>
      <c r="H3878" t="s">
        <v>37</v>
      </c>
      <c r="I3878">
        <v>15</v>
      </c>
      <c r="J3878" t="s">
        <v>33</v>
      </c>
      <c r="K3878">
        <v>55</v>
      </c>
      <c r="L3878">
        <v>88</v>
      </c>
      <c r="M3878">
        <v>98</v>
      </c>
      <c r="N3878" t="s">
        <v>33</v>
      </c>
      <c r="O3878" t="s">
        <v>33</v>
      </c>
      <c r="P3878" t="s">
        <v>33</v>
      </c>
      <c r="Q3878">
        <v>70</v>
      </c>
      <c r="R3878">
        <v>82</v>
      </c>
      <c r="S3878">
        <v>311</v>
      </c>
      <c r="T3878" t="s">
        <v>33</v>
      </c>
      <c r="U3878" t="s">
        <v>33</v>
      </c>
      <c r="V3878">
        <v>99</v>
      </c>
      <c r="W3878">
        <v>99</v>
      </c>
      <c r="X3878">
        <v>0</v>
      </c>
      <c r="Y3878" t="s">
        <v>34</v>
      </c>
      <c r="Z3878" t="s">
        <v>33</v>
      </c>
      <c r="AA3878">
        <f>VLOOKUP(Table1[[#This Row],[Facility Name]],D_2,8,0)</f>
        <v>45</v>
      </c>
    </row>
    <row r="3879" spans="1:27" hidden="1" x14ac:dyDescent="0.25">
      <c r="A3879">
        <v>332552</v>
      </c>
      <c r="B3879" t="s">
        <v>5267</v>
      </c>
      <c r="C3879">
        <v>4</v>
      </c>
      <c r="D3879" t="s">
        <v>4011</v>
      </c>
      <c r="E3879" t="s">
        <v>1359</v>
      </c>
      <c r="F3879" t="s">
        <v>29</v>
      </c>
      <c r="G3879" t="s">
        <v>30</v>
      </c>
      <c r="H3879" t="s">
        <v>31</v>
      </c>
      <c r="I3879">
        <v>25</v>
      </c>
      <c r="J3879" t="s">
        <v>33</v>
      </c>
      <c r="K3879">
        <v>97</v>
      </c>
      <c r="L3879">
        <v>134</v>
      </c>
      <c r="M3879">
        <v>146</v>
      </c>
      <c r="N3879" t="s">
        <v>33</v>
      </c>
      <c r="O3879" t="s">
        <v>32</v>
      </c>
      <c r="P3879" t="s">
        <v>33</v>
      </c>
      <c r="Q3879">
        <v>111</v>
      </c>
      <c r="R3879">
        <v>161</v>
      </c>
      <c r="S3879">
        <v>463</v>
      </c>
      <c r="T3879" t="s">
        <v>33</v>
      </c>
      <c r="U3879" t="s">
        <v>40</v>
      </c>
      <c r="V3879">
        <v>145</v>
      </c>
      <c r="W3879">
        <v>145</v>
      </c>
      <c r="X3879">
        <v>0</v>
      </c>
      <c r="Y3879" t="s">
        <v>33</v>
      </c>
      <c r="Z3879" t="s">
        <v>33</v>
      </c>
      <c r="AA3879" t="e">
        <f>VLOOKUP(Table1[[#This Row],[Facility Name]],D_2,8,0)</f>
        <v>#N/A</v>
      </c>
    </row>
    <row r="3880" spans="1:27" hidden="1" x14ac:dyDescent="0.25">
      <c r="A3880">
        <v>232710</v>
      </c>
      <c r="B3880" t="s">
        <v>4720</v>
      </c>
      <c r="D3880" t="s">
        <v>2404</v>
      </c>
      <c r="E3880" t="s">
        <v>556</v>
      </c>
      <c r="F3880" t="s">
        <v>29</v>
      </c>
      <c r="G3880" t="s">
        <v>30</v>
      </c>
      <c r="H3880" t="s">
        <v>31</v>
      </c>
      <c r="I3880">
        <v>0</v>
      </c>
      <c r="J3880" t="s">
        <v>33</v>
      </c>
      <c r="K3880">
        <v>35</v>
      </c>
      <c r="L3880">
        <v>55</v>
      </c>
      <c r="M3880">
        <v>61</v>
      </c>
      <c r="N3880" t="s">
        <v>33</v>
      </c>
      <c r="O3880" t="s">
        <v>33</v>
      </c>
      <c r="P3880" t="s">
        <v>33</v>
      </c>
      <c r="Q3880">
        <v>41</v>
      </c>
      <c r="R3880">
        <v>44</v>
      </c>
      <c r="S3880">
        <v>90</v>
      </c>
      <c r="T3880" t="s">
        <v>34</v>
      </c>
      <c r="U3880" t="s">
        <v>34</v>
      </c>
      <c r="V3880">
        <v>10</v>
      </c>
      <c r="W3880">
        <v>10</v>
      </c>
      <c r="X3880">
        <v>0</v>
      </c>
      <c r="Y3880" t="s">
        <v>34</v>
      </c>
      <c r="Z3880" t="s">
        <v>40</v>
      </c>
      <c r="AA3880" t="e">
        <f>VLOOKUP(Table1[[#This Row],[Facility Name]],D_2,8,0)</f>
        <v>#N/A</v>
      </c>
    </row>
    <row r="3881" spans="1:27" hidden="1" x14ac:dyDescent="0.25">
      <c r="A3881">
        <v>232711</v>
      </c>
      <c r="B3881" t="s">
        <v>4721</v>
      </c>
      <c r="D3881" t="s">
        <v>2404</v>
      </c>
      <c r="E3881" t="s">
        <v>2632</v>
      </c>
      <c r="F3881" t="s">
        <v>29</v>
      </c>
      <c r="G3881" t="s">
        <v>30</v>
      </c>
      <c r="H3881" t="s">
        <v>31</v>
      </c>
      <c r="I3881">
        <v>0</v>
      </c>
      <c r="J3881" t="s">
        <v>33</v>
      </c>
      <c r="K3881">
        <v>30</v>
      </c>
      <c r="L3881">
        <v>40</v>
      </c>
      <c r="M3881">
        <v>42</v>
      </c>
      <c r="N3881" t="s">
        <v>33</v>
      </c>
      <c r="O3881" t="s">
        <v>34</v>
      </c>
      <c r="P3881" t="s">
        <v>33</v>
      </c>
      <c r="Q3881">
        <v>33</v>
      </c>
      <c r="R3881">
        <v>9</v>
      </c>
      <c r="S3881">
        <v>95</v>
      </c>
      <c r="T3881" t="s">
        <v>34</v>
      </c>
      <c r="U3881" t="s">
        <v>34</v>
      </c>
      <c r="V3881">
        <v>10</v>
      </c>
      <c r="W3881">
        <v>10</v>
      </c>
      <c r="X3881">
        <v>0</v>
      </c>
      <c r="Y3881" t="s">
        <v>34</v>
      </c>
      <c r="Z3881" t="s">
        <v>33</v>
      </c>
      <c r="AA3881" t="e">
        <f>VLOOKUP(Table1[[#This Row],[Facility Name]],D_2,8,0)</f>
        <v>#N/A</v>
      </c>
    </row>
    <row r="3882" spans="1:27" x14ac:dyDescent="0.25">
      <c r="A3882">
        <v>332557</v>
      </c>
      <c r="B3882" t="s">
        <v>5286</v>
      </c>
      <c r="C3882">
        <v>3</v>
      </c>
      <c r="D3882" t="s">
        <v>4011</v>
      </c>
      <c r="E3882" t="s">
        <v>5057</v>
      </c>
      <c r="F3882" t="s">
        <v>44</v>
      </c>
      <c r="G3882" t="s">
        <v>30</v>
      </c>
      <c r="H3882" t="s">
        <v>45</v>
      </c>
      <c r="I3882">
        <v>18</v>
      </c>
      <c r="J3882" t="s">
        <v>33</v>
      </c>
      <c r="K3882">
        <v>105</v>
      </c>
      <c r="L3882">
        <v>146</v>
      </c>
      <c r="M3882">
        <v>156</v>
      </c>
      <c r="N3882" t="s">
        <v>33</v>
      </c>
      <c r="O3882" t="s">
        <v>40</v>
      </c>
      <c r="P3882" t="s">
        <v>33</v>
      </c>
      <c r="Q3882">
        <v>136</v>
      </c>
      <c r="R3882">
        <v>181</v>
      </c>
      <c r="S3882">
        <v>510</v>
      </c>
      <c r="T3882" t="s">
        <v>40</v>
      </c>
      <c r="U3882" t="s">
        <v>33</v>
      </c>
      <c r="V3882">
        <v>138</v>
      </c>
      <c r="W3882">
        <v>138</v>
      </c>
      <c r="X3882">
        <v>0</v>
      </c>
      <c r="Y3882" t="s">
        <v>33</v>
      </c>
      <c r="Z3882" t="s">
        <v>33</v>
      </c>
      <c r="AA3882">
        <f>VLOOKUP(Table1[[#This Row],[Facility Name]],D_2,8,0)</f>
        <v>54</v>
      </c>
    </row>
    <row r="3883" spans="1:27" hidden="1" x14ac:dyDescent="0.25">
      <c r="A3883">
        <v>232713</v>
      </c>
      <c r="B3883" t="s">
        <v>4723</v>
      </c>
      <c r="C3883">
        <v>4</v>
      </c>
      <c r="D3883" t="s">
        <v>2404</v>
      </c>
      <c r="F3883" t="s">
        <v>29</v>
      </c>
      <c r="G3883" t="s">
        <v>30</v>
      </c>
      <c r="H3883" t="s">
        <v>31</v>
      </c>
      <c r="I3883">
        <v>24</v>
      </c>
      <c r="J3883" t="s">
        <v>33</v>
      </c>
      <c r="K3883">
        <v>46</v>
      </c>
      <c r="L3883">
        <v>57</v>
      </c>
      <c r="M3883">
        <v>61</v>
      </c>
      <c r="N3883" t="s">
        <v>33</v>
      </c>
      <c r="O3883" t="s">
        <v>33</v>
      </c>
      <c r="P3883" t="s">
        <v>33</v>
      </c>
      <c r="Q3883">
        <v>50</v>
      </c>
      <c r="R3883">
        <v>60</v>
      </c>
      <c r="S3883">
        <v>140</v>
      </c>
      <c r="T3883" t="s">
        <v>33</v>
      </c>
      <c r="U3883" t="s">
        <v>33</v>
      </c>
      <c r="V3883">
        <v>55</v>
      </c>
      <c r="W3883">
        <v>55</v>
      </c>
      <c r="X3883">
        <v>0</v>
      </c>
      <c r="Y3883" t="s">
        <v>34</v>
      </c>
      <c r="Z3883" t="s">
        <v>33</v>
      </c>
      <c r="AA3883" t="e">
        <f>VLOOKUP(Table1[[#This Row],[Facility Name]],D_2,8,0)</f>
        <v>#N/A</v>
      </c>
    </row>
    <row r="3884" spans="1:27" hidden="1" x14ac:dyDescent="0.25">
      <c r="A3884">
        <v>332555</v>
      </c>
      <c r="B3884" t="s">
        <v>5284</v>
      </c>
      <c r="C3884">
        <v>5</v>
      </c>
      <c r="D3884" t="s">
        <v>4011</v>
      </c>
      <c r="E3884" t="s">
        <v>2535</v>
      </c>
      <c r="F3884" t="s">
        <v>29</v>
      </c>
      <c r="G3884" t="s">
        <v>30</v>
      </c>
      <c r="H3884" t="s">
        <v>31</v>
      </c>
      <c r="I3884">
        <v>10</v>
      </c>
      <c r="J3884" t="s">
        <v>33</v>
      </c>
      <c r="K3884">
        <v>69</v>
      </c>
      <c r="L3884">
        <v>98</v>
      </c>
      <c r="M3884">
        <v>101</v>
      </c>
      <c r="N3884" t="s">
        <v>33</v>
      </c>
      <c r="O3884" t="s">
        <v>33</v>
      </c>
      <c r="P3884" t="s">
        <v>40</v>
      </c>
      <c r="Q3884">
        <v>85</v>
      </c>
      <c r="R3884">
        <v>82</v>
      </c>
      <c r="S3884">
        <v>327</v>
      </c>
      <c r="T3884" t="s">
        <v>33</v>
      </c>
      <c r="U3884" t="s">
        <v>33</v>
      </c>
      <c r="V3884">
        <v>98</v>
      </c>
      <c r="W3884">
        <v>98</v>
      </c>
      <c r="X3884">
        <v>0</v>
      </c>
      <c r="Y3884" t="s">
        <v>34</v>
      </c>
      <c r="Z3884" t="s">
        <v>33</v>
      </c>
      <c r="AA3884" t="e">
        <f>VLOOKUP(Table1[[#This Row],[Facility Name]],D_2,8,0)</f>
        <v>#N/A</v>
      </c>
    </row>
    <row r="3885" spans="1:27" hidden="1" x14ac:dyDescent="0.25">
      <c r="A3885">
        <v>332556</v>
      </c>
      <c r="B3885" t="s">
        <v>5285</v>
      </c>
      <c r="C3885">
        <v>3</v>
      </c>
      <c r="D3885" t="s">
        <v>4011</v>
      </c>
      <c r="E3885" t="s">
        <v>690</v>
      </c>
      <c r="F3885" t="s">
        <v>29</v>
      </c>
      <c r="G3885" t="s">
        <v>30</v>
      </c>
      <c r="H3885" t="s">
        <v>31</v>
      </c>
      <c r="I3885">
        <v>30</v>
      </c>
      <c r="J3885" t="s">
        <v>33</v>
      </c>
      <c r="K3885">
        <v>143</v>
      </c>
      <c r="L3885">
        <v>239</v>
      </c>
      <c r="M3885">
        <v>247</v>
      </c>
      <c r="N3885" t="s">
        <v>33</v>
      </c>
      <c r="O3885" t="s">
        <v>33</v>
      </c>
      <c r="P3885" t="s">
        <v>33</v>
      </c>
      <c r="Q3885">
        <v>155</v>
      </c>
      <c r="R3885">
        <v>169</v>
      </c>
      <c r="S3885">
        <v>657</v>
      </c>
      <c r="T3885" t="s">
        <v>33</v>
      </c>
      <c r="U3885" t="s">
        <v>33</v>
      </c>
      <c r="V3885">
        <v>245</v>
      </c>
      <c r="W3885">
        <v>245</v>
      </c>
      <c r="X3885">
        <v>0</v>
      </c>
      <c r="Y3885" t="s">
        <v>33</v>
      </c>
      <c r="Z3885" t="s">
        <v>33</v>
      </c>
      <c r="AA3885" t="e">
        <f>VLOOKUP(Table1[[#This Row],[Facility Name]],D_2,8,0)</f>
        <v>#N/A</v>
      </c>
    </row>
    <row r="3886" spans="1:27" x14ac:dyDescent="0.25">
      <c r="A3886">
        <v>332558</v>
      </c>
      <c r="B3886" t="s">
        <v>5375</v>
      </c>
      <c r="C3886">
        <v>5</v>
      </c>
      <c r="D3886" t="s">
        <v>4011</v>
      </c>
      <c r="E3886" t="s">
        <v>1359</v>
      </c>
      <c r="F3886" t="s">
        <v>29</v>
      </c>
      <c r="G3886" t="s">
        <v>30</v>
      </c>
      <c r="H3886" t="s">
        <v>37</v>
      </c>
      <c r="I3886">
        <v>20</v>
      </c>
      <c r="J3886" t="s">
        <v>33</v>
      </c>
      <c r="K3886">
        <v>105</v>
      </c>
      <c r="L3886">
        <v>153</v>
      </c>
      <c r="M3886">
        <v>162</v>
      </c>
      <c r="N3886" t="s">
        <v>33</v>
      </c>
      <c r="O3886" t="s">
        <v>33</v>
      </c>
      <c r="P3886" t="s">
        <v>40</v>
      </c>
      <c r="Q3886">
        <v>136</v>
      </c>
      <c r="R3886">
        <v>144</v>
      </c>
      <c r="S3886">
        <v>562</v>
      </c>
      <c r="T3886" t="s">
        <v>33</v>
      </c>
      <c r="U3886" t="s">
        <v>40</v>
      </c>
      <c r="V3886">
        <v>162</v>
      </c>
      <c r="W3886">
        <v>162</v>
      </c>
      <c r="X3886">
        <v>0</v>
      </c>
      <c r="Y3886" t="s">
        <v>33</v>
      </c>
      <c r="Z3886" t="s">
        <v>33</v>
      </c>
      <c r="AA3886">
        <f>VLOOKUP(Table1[[#This Row],[Facility Name]],D_2,8,0)</f>
        <v>73</v>
      </c>
    </row>
    <row r="3887" spans="1:27" x14ac:dyDescent="0.25">
      <c r="A3887">
        <v>332560</v>
      </c>
      <c r="B3887" t="s">
        <v>5377</v>
      </c>
      <c r="C3887">
        <v>3</v>
      </c>
      <c r="D3887" t="s">
        <v>4011</v>
      </c>
      <c r="E3887" t="s">
        <v>690</v>
      </c>
      <c r="F3887" t="s">
        <v>29</v>
      </c>
      <c r="G3887" t="s">
        <v>63</v>
      </c>
      <c r="H3887" t="s">
        <v>64</v>
      </c>
      <c r="I3887">
        <v>26</v>
      </c>
      <c r="J3887" t="s">
        <v>32</v>
      </c>
      <c r="K3887">
        <v>110</v>
      </c>
      <c r="L3887">
        <v>184</v>
      </c>
      <c r="M3887">
        <v>191</v>
      </c>
      <c r="N3887" t="s">
        <v>33</v>
      </c>
      <c r="O3887" t="s">
        <v>33</v>
      </c>
      <c r="P3887" t="s">
        <v>40</v>
      </c>
      <c r="Q3887">
        <v>127</v>
      </c>
      <c r="R3887">
        <v>156</v>
      </c>
      <c r="S3887">
        <v>500</v>
      </c>
      <c r="T3887" t="s">
        <v>33</v>
      </c>
      <c r="U3887" t="s">
        <v>33</v>
      </c>
      <c r="V3887">
        <v>196</v>
      </c>
      <c r="W3887">
        <v>196</v>
      </c>
      <c r="X3887">
        <v>0</v>
      </c>
      <c r="Y3887" t="s">
        <v>33</v>
      </c>
      <c r="Z3887" t="s">
        <v>33</v>
      </c>
      <c r="AA3887">
        <f>VLOOKUP(Table1[[#This Row],[Facility Name]],D_2,8,0)</f>
        <v>41</v>
      </c>
    </row>
    <row r="3888" spans="1:27" hidden="1" x14ac:dyDescent="0.25">
      <c r="A3888">
        <v>332559</v>
      </c>
      <c r="B3888" t="s">
        <v>5376</v>
      </c>
      <c r="C3888">
        <v>3</v>
      </c>
      <c r="D3888" t="s">
        <v>4011</v>
      </c>
      <c r="E3888" t="s">
        <v>1920</v>
      </c>
      <c r="F3888" t="s">
        <v>29</v>
      </c>
      <c r="G3888" t="s">
        <v>30</v>
      </c>
      <c r="H3888" t="s">
        <v>31</v>
      </c>
      <c r="I3888">
        <v>12</v>
      </c>
      <c r="J3888" t="s">
        <v>33</v>
      </c>
      <c r="K3888">
        <v>50</v>
      </c>
      <c r="L3888">
        <v>81</v>
      </c>
      <c r="M3888">
        <v>79</v>
      </c>
      <c r="N3888" t="s">
        <v>33</v>
      </c>
      <c r="O3888" t="s">
        <v>32</v>
      </c>
      <c r="P3888" t="s">
        <v>33</v>
      </c>
      <c r="Q3888">
        <v>65</v>
      </c>
      <c r="R3888">
        <v>105</v>
      </c>
      <c r="S3888">
        <v>218</v>
      </c>
      <c r="T3888" t="s">
        <v>40</v>
      </c>
      <c r="U3888" t="s">
        <v>33</v>
      </c>
      <c r="V3888">
        <v>84</v>
      </c>
      <c r="W3888">
        <v>84</v>
      </c>
      <c r="X3888">
        <v>0</v>
      </c>
      <c r="Y3888" t="s">
        <v>34</v>
      </c>
      <c r="Z3888" t="s">
        <v>40</v>
      </c>
      <c r="AA3888" t="e">
        <f>VLOOKUP(Table1[[#This Row],[Facility Name]],D_2,8,0)</f>
        <v>#N/A</v>
      </c>
    </row>
    <row r="3889" spans="1:27" x14ac:dyDescent="0.25">
      <c r="A3889">
        <v>332562</v>
      </c>
      <c r="B3889" t="s">
        <v>5378</v>
      </c>
      <c r="C3889">
        <v>3</v>
      </c>
      <c r="D3889" t="s">
        <v>4011</v>
      </c>
      <c r="E3889" t="s">
        <v>458</v>
      </c>
      <c r="F3889" t="s">
        <v>29</v>
      </c>
      <c r="G3889" t="s">
        <v>63</v>
      </c>
      <c r="H3889" t="s">
        <v>64</v>
      </c>
      <c r="I3889">
        <v>25</v>
      </c>
      <c r="J3889" t="s">
        <v>33</v>
      </c>
      <c r="K3889">
        <v>49</v>
      </c>
      <c r="L3889">
        <v>71</v>
      </c>
      <c r="M3889">
        <v>77</v>
      </c>
      <c r="N3889" t="s">
        <v>33</v>
      </c>
      <c r="O3889" t="s">
        <v>33</v>
      </c>
      <c r="P3889" t="s">
        <v>33</v>
      </c>
      <c r="Q3889">
        <v>63</v>
      </c>
      <c r="R3889">
        <v>85</v>
      </c>
      <c r="S3889">
        <v>269</v>
      </c>
      <c r="T3889" t="s">
        <v>34</v>
      </c>
      <c r="U3889" t="s">
        <v>33</v>
      </c>
      <c r="V3889">
        <v>74</v>
      </c>
      <c r="W3889">
        <v>74</v>
      </c>
      <c r="X3889">
        <v>0</v>
      </c>
      <c r="Y3889" t="s">
        <v>33</v>
      </c>
      <c r="Z3889" t="s">
        <v>33</v>
      </c>
      <c r="AA3889">
        <f>VLOOKUP(Table1[[#This Row],[Facility Name]],D_2,8,0)</f>
        <v>39</v>
      </c>
    </row>
    <row r="3890" spans="1:27" x14ac:dyDescent="0.25">
      <c r="A3890">
        <v>332566</v>
      </c>
      <c r="B3890" t="s">
        <v>5471</v>
      </c>
      <c r="C3890">
        <v>3</v>
      </c>
      <c r="D3890" t="s">
        <v>4011</v>
      </c>
      <c r="E3890" t="s">
        <v>690</v>
      </c>
      <c r="F3890" t="s">
        <v>44</v>
      </c>
      <c r="G3890" t="s">
        <v>63</v>
      </c>
      <c r="H3890" t="s">
        <v>64</v>
      </c>
      <c r="I3890">
        <v>22</v>
      </c>
      <c r="J3890" t="s">
        <v>32</v>
      </c>
      <c r="K3890">
        <v>137</v>
      </c>
      <c r="L3890">
        <v>196</v>
      </c>
      <c r="M3890">
        <v>206</v>
      </c>
      <c r="N3890" t="s">
        <v>33</v>
      </c>
      <c r="O3890" t="s">
        <v>33</v>
      </c>
      <c r="P3890" t="s">
        <v>40</v>
      </c>
      <c r="Q3890">
        <v>157</v>
      </c>
      <c r="R3890">
        <v>197</v>
      </c>
      <c r="S3890">
        <v>630</v>
      </c>
      <c r="T3890" t="s">
        <v>33</v>
      </c>
      <c r="U3890" t="s">
        <v>33</v>
      </c>
      <c r="V3890">
        <v>207</v>
      </c>
      <c r="W3890">
        <v>207</v>
      </c>
      <c r="X3890">
        <v>0</v>
      </c>
      <c r="Y3890" t="s">
        <v>33</v>
      </c>
      <c r="Z3890" t="s">
        <v>33</v>
      </c>
      <c r="AA3890">
        <f>VLOOKUP(Table1[[#This Row],[Facility Name]],D_2,8,0)</f>
        <v>59</v>
      </c>
    </row>
    <row r="3891" spans="1:27" hidden="1" x14ac:dyDescent="0.25">
      <c r="A3891">
        <v>332563</v>
      </c>
      <c r="B3891" t="s">
        <v>5379</v>
      </c>
      <c r="C3891">
        <v>4</v>
      </c>
      <c r="D3891" t="s">
        <v>4011</v>
      </c>
      <c r="E3891" t="s">
        <v>4027</v>
      </c>
      <c r="F3891" t="s">
        <v>29</v>
      </c>
      <c r="G3891" t="s">
        <v>30</v>
      </c>
      <c r="H3891" t="s">
        <v>31</v>
      </c>
      <c r="I3891">
        <v>24</v>
      </c>
      <c r="J3891" t="s">
        <v>33</v>
      </c>
      <c r="K3891">
        <v>103</v>
      </c>
      <c r="L3891">
        <v>157</v>
      </c>
      <c r="M3891">
        <v>163</v>
      </c>
      <c r="N3891" t="s">
        <v>33</v>
      </c>
      <c r="O3891" t="s">
        <v>33</v>
      </c>
      <c r="P3891" t="s">
        <v>33</v>
      </c>
      <c r="Q3891">
        <v>119</v>
      </c>
      <c r="R3891">
        <v>132</v>
      </c>
      <c r="S3891">
        <v>519</v>
      </c>
      <c r="T3891" t="s">
        <v>33</v>
      </c>
      <c r="U3891" t="s">
        <v>33</v>
      </c>
      <c r="V3891">
        <v>165</v>
      </c>
      <c r="W3891">
        <v>165</v>
      </c>
      <c r="X3891">
        <v>0</v>
      </c>
      <c r="Y3891" t="s">
        <v>33</v>
      </c>
      <c r="Z3891" t="s">
        <v>40</v>
      </c>
      <c r="AA3891" t="e">
        <f>VLOOKUP(Table1[[#This Row],[Facility Name]],D_2,8,0)</f>
        <v>#N/A</v>
      </c>
    </row>
    <row r="3892" spans="1:27" hidden="1" x14ac:dyDescent="0.25">
      <c r="A3892">
        <v>332565</v>
      </c>
      <c r="B3892" t="s">
        <v>5396</v>
      </c>
      <c r="C3892">
        <v>4</v>
      </c>
      <c r="D3892" t="s">
        <v>4011</v>
      </c>
      <c r="E3892" t="s">
        <v>4027</v>
      </c>
      <c r="F3892" t="s">
        <v>29</v>
      </c>
      <c r="G3892" t="s">
        <v>30</v>
      </c>
      <c r="H3892" t="s">
        <v>31</v>
      </c>
      <c r="I3892">
        <v>31</v>
      </c>
      <c r="J3892" t="s">
        <v>33</v>
      </c>
      <c r="K3892">
        <v>112</v>
      </c>
      <c r="L3892">
        <v>162</v>
      </c>
      <c r="M3892">
        <v>168</v>
      </c>
      <c r="N3892" t="s">
        <v>33</v>
      </c>
      <c r="O3892" t="s">
        <v>33</v>
      </c>
      <c r="P3892" t="s">
        <v>33</v>
      </c>
      <c r="Q3892">
        <v>123</v>
      </c>
      <c r="R3892">
        <v>158</v>
      </c>
      <c r="S3892">
        <v>549</v>
      </c>
      <c r="T3892" t="s">
        <v>33</v>
      </c>
      <c r="U3892" t="s">
        <v>40</v>
      </c>
      <c r="V3892">
        <v>170</v>
      </c>
      <c r="W3892">
        <v>170</v>
      </c>
      <c r="X3892">
        <v>0</v>
      </c>
      <c r="Y3892" t="s">
        <v>33</v>
      </c>
      <c r="Z3892" t="s">
        <v>33</v>
      </c>
      <c r="AA3892" t="e">
        <f>VLOOKUP(Table1[[#This Row],[Facility Name]],D_2,8,0)</f>
        <v>#N/A</v>
      </c>
    </row>
    <row r="3893" spans="1:27" x14ac:dyDescent="0.25">
      <c r="A3893">
        <v>332567</v>
      </c>
      <c r="B3893" t="s">
        <v>5472</v>
      </c>
      <c r="C3893">
        <v>4</v>
      </c>
      <c r="D3893" t="s">
        <v>4011</v>
      </c>
      <c r="E3893" t="s">
        <v>1025</v>
      </c>
      <c r="F3893" t="s">
        <v>44</v>
      </c>
      <c r="G3893" t="s">
        <v>30</v>
      </c>
      <c r="H3893" t="s">
        <v>45</v>
      </c>
      <c r="I3893">
        <v>26</v>
      </c>
      <c r="J3893" t="s">
        <v>33</v>
      </c>
      <c r="K3893">
        <v>103</v>
      </c>
      <c r="L3893">
        <v>160</v>
      </c>
      <c r="M3893">
        <v>166</v>
      </c>
      <c r="N3893" t="s">
        <v>33</v>
      </c>
      <c r="O3893" t="s">
        <v>33</v>
      </c>
      <c r="P3893" t="s">
        <v>33</v>
      </c>
      <c r="Q3893">
        <v>136</v>
      </c>
      <c r="R3893">
        <v>111</v>
      </c>
      <c r="S3893">
        <v>536</v>
      </c>
      <c r="T3893" t="s">
        <v>33</v>
      </c>
      <c r="U3893" t="s">
        <v>33</v>
      </c>
      <c r="V3893">
        <v>153</v>
      </c>
      <c r="W3893">
        <v>153</v>
      </c>
      <c r="X3893">
        <v>0</v>
      </c>
      <c r="Y3893" t="s">
        <v>40</v>
      </c>
      <c r="Z3893" t="s">
        <v>33</v>
      </c>
      <c r="AA3893">
        <f>VLOOKUP(Table1[[#This Row],[Facility Name]],D_2,8,0)</f>
        <v>48</v>
      </c>
    </row>
    <row r="3894" spans="1:27" x14ac:dyDescent="0.25">
      <c r="A3894">
        <v>332568</v>
      </c>
      <c r="B3894" t="s">
        <v>5490</v>
      </c>
      <c r="C3894">
        <v>4</v>
      </c>
      <c r="D3894" t="s">
        <v>4011</v>
      </c>
      <c r="E3894" t="s">
        <v>4061</v>
      </c>
      <c r="F3894" t="s">
        <v>29</v>
      </c>
      <c r="G3894" t="s">
        <v>63</v>
      </c>
      <c r="H3894" t="s">
        <v>64</v>
      </c>
      <c r="I3894">
        <v>24</v>
      </c>
      <c r="J3894" t="s">
        <v>32</v>
      </c>
      <c r="K3894">
        <v>84</v>
      </c>
      <c r="L3894">
        <v>127</v>
      </c>
      <c r="M3894">
        <v>136</v>
      </c>
      <c r="N3894" t="s">
        <v>33</v>
      </c>
      <c r="O3894" t="s">
        <v>33</v>
      </c>
      <c r="P3894" t="s">
        <v>40</v>
      </c>
      <c r="Q3894">
        <v>94</v>
      </c>
      <c r="R3894">
        <v>130</v>
      </c>
      <c r="S3894">
        <v>347</v>
      </c>
      <c r="T3894" t="s">
        <v>33</v>
      </c>
      <c r="U3894" t="s">
        <v>33</v>
      </c>
      <c r="V3894">
        <v>137</v>
      </c>
      <c r="W3894">
        <v>137</v>
      </c>
      <c r="X3894">
        <v>0</v>
      </c>
      <c r="Y3894" t="s">
        <v>40</v>
      </c>
      <c r="Z3894" t="s">
        <v>40</v>
      </c>
      <c r="AA3894">
        <f>VLOOKUP(Table1[[#This Row],[Facility Name]],D_2,8,0)</f>
        <v>49</v>
      </c>
    </row>
    <row r="3895" spans="1:27" x14ac:dyDescent="0.25">
      <c r="A3895">
        <v>332569</v>
      </c>
      <c r="B3895" t="s">
        <v>5491</v>
      </c>
      <c r="C3895">
        <v>3</v>
      </c>
      <c r="D3895" t="s">
        <v>4011</v>
      </c>
      <c r="E3895" t="s">
        <v>1118</v>
      </c>
      <c r="F3895" t="s">
        <v>29</v>
      </c>
      <c r="G3895" t="s">
        <v>30</v>
      </c>
      <c r="H3895" t="s">
        <v>37</v>
      </c>
      <c r="I3895">
        <v>34</v>
      </c>
      <c r="J3895" t="s">
        <v>33</v>
      </c>
      <c r="K3895">
        <v>147</v>
      </c>
      <c r="L3895">
        <v>208</v>
      </c>
      <c r="M3895">
        <v>213</v>
      </c>
      <c r="N3895" t="s">
        <v>33</v>
      </c>
      <c r="O3895" t="s">
        <v>33</v>
      </c>
      <c r="P3895" t="s">
        <v>33</v>
      </c>
      <c r="Q3895">
        <v>174</v>
      </c>
      <c r="R3895">
        <v>221</v>
      </c>
      <c r="S3895">
        <v>781</v>
      </c>
      <c r="T3895" t="s">
        <v>40</v>
      </c>
      <c r="U3895" t="s">
        <v>33</v>
      </c>
      <c r="V3895">
        <v>179</v>
      </c>
      <c r="W3895">
        <v>179</v>
      </c>
      <c r="X3895">
        <v>0</v>
      </c>
      <c r="Y3895" t="s">
        <v>33</v>
      </c>
      <c r="Z3895" t="s">
        <v>33</v>
      </c>
      <c r="AA3895">
        <f>VLOOKUP(Table1[[#This Row],[Facility Name]],D_2,8,0)</f>
        <v>40</v>
      </c>
    </row>
    <row r="3896" spans="1:27" x14ac:dyDescent="0.25">
      <c r="A3896">
        <v>332570</v>
      </c>
      <c r="B3896" t="s">
        <v>5492</v>
      </c>
      <c r="C3896">
        <v>5</v>
      </c>
      <c r="D3896" t="s">
        <v>4011</v>
      </c>
      <c r="E3896" t="s">
        <v>2535</v>
      </c>
      <c r="F3896" t="s">
        <v>44</v>
      </c>
      <c r="G3896" t="s">
        <v>30</v>
      </c>
      <c r="H3896" t="s">
        <v>45</v>
      </c>
      <c r="I3896">
        <v>26</v>
      </c>
      <c r="J3896" t="s">
        <v>33</v>
      </c>
      <c r="K3896">
        <v>106</v>
      </c>
      <c r="L3896">
        <v>181</v>
      </c>
      <c r="M3896">
        <v>191</v>
      </c>
      <c r="N3896" t="s">
        <v>33</v>
      </c>
      <c r="O3896" t="s">
        <v>33</v>
      </c>
      <c r="P3896" t="s">
        <v>40</v>
      </c>
      <c r="Q3896">
        <v>146</v>
      </c>
      <c r="R3896">
        <v>173</v>
      </c>
      <c r="S3896">
        <v>577</v>
      </c>
      <c r="T3896" t="s">
        <v>40</v>
      </c>
      <c r="U3896" t="s">
        <v>33</v>
      </c>
      <c r="V3896">
        <v>169</v>
      </c>
      <c r="W3896">
        <v>169</v>
      </c>
      <c r="X3896">
        <v>0</v>
      </c>
      <c r="Y3896" t="s">
        <v>33</v>
      </c>
      <c r="Z3896" t="s">
        <v>40</v>
      </c>
      <c r="AA3896">
        <f>VLOOKUP(Table1[[#This Row],[Facility Name]],D_2,8,0)</f>
        <v>59</v>
      </c>
    </row>
    <row r="3897" spans="1:27" x14ac:dyDescent="0.25">
      <c r="A3897">
        <v>332572</v>
      </c>
      <c r="B3897" t="s">
        <v>5217</v>
      </c>
      <c r="C3897">
        <v>3</v>
      </c>
      <c r="D3897" t="s">
        <v>4011</v>
      </c>
      <c r="E3897" t="s">
        <v>5025</v>
      </c>
      <c r="F3897" t="s">
        <v>29</v>
      </c>
      <c r="G3897" t="s">
        <v>63</v>
      </c>
      <c r="H3897" t="s">
        <v>64</v>
      </c>
      <c r="I3897">
        <v>18</v>
      </c>
      <c r="J3897" t="s">
        <v>33</v>
      </c>
      <c r="K3897">
        <v>95</v>
      </c>
      <c r="L3897">
        <v>137</v>
      </c>
      <c r="M3897">
        <v>145</v>
      </c>
      <c r="N3897" t="s">
        <v>33</v>
      </c>
      <c r="O3897" t="s">
        <v>33</v>
      </c>
      <c r="P3897" t="s">
        <v>40</v>
      </c>
      <c r="Q3897">
        <v>122</v>
      </c>
      <c r="R3897">
        <v>149</v>
      </c>
      <c r="S3897">
        <v>493</v>
      </c>
      <c r="T3897" t="s">
        <v>33</v>
      </c>
      <c r="U3897" t="s">
        <v>33</v>
      </c>
      <c r="V3897">
        <v>136</v>
      </c>
      <c r="W3897">
        <v>136</v>
      </c>
      <c r="X3897">
        <v>0</v>
      </c>
      <c r="Y3897" t="s">
        <v>40</v>
      </c>
      <c r="Z3897" t="s">
        <v>40</v>
      </c>
      <c r="AA3897">
        <f>VLOOKUP(Table1[[#This Row],[Facility Name]],D_2,8,0)</f>
        <v>45</v>
      </c>
    </row>
    <row r="3898" spans="1:27" hidden="1" x14ac:dyDescent="0.25">
      <c r="A3898">
        <v>332571</v>
      </c>
      <c r="B3898" t="s">
        <v>5493</v>
      </c>
      <c r="C3898">
        <v>4</v>
      </c>
      <c r="D3898" t="s">
        <v>4011</v>
      </c>
      <c r="E3898" t="s">
        <v>1920</v>
      </c>
      <c r="F3898" t="s">
        <v>29</v>
      </c>
      <c r="G3898" t="s">
        <v>30</v>
      </c>
      <c r="H3898" t="s">
        <v>31</v>
      </c>
      <c r="I3898">
        <v>20</v>
      </c>
      <c r="J3898" t="s">
        <v>33</v>
      </c>
      <c r="K3898">
        <v>82</v>
      </c>
      <c r="L3898">
        <v>126</v>
      </c>
      <c r="M3898">
        <v>135</v>
      </c>
      <c r="N3898" t="s">
        <v>33</v>
      </c>
      <c r="O3898" t="s">
        <v>33</v>
      </c>
      <c r="P3898" t="s">
        <v>33</v>
      </c>
      <c r="Q3898">
        <v>96</v>
      </c>
      <c r="R3898">
        <v>121</v>
      </c>
      <c r="S3898">
        <v>378</v>
      </c>
      <c r="T3898" t="s">
        <v>33</v>
      </c>
      <c r="U3898" t="s">
        <v>33</v>
      </c>
      <c r="V3898">
        <v>136</v>
      </c>
      <c r="W3898">
        <v>136</v>
      </c>
      <c r="X3898">
        <v>0</v>
      </c>
      <c r="Y3898" t="s">
        <v>33</v>
      </c>
      <c r="Z3898" t="s">
        <v>40</v>
      </c>
      <c r="AA3898" t="e">
        <f>VLOOKUP(Table1[[#This Row],[Facility Name]],D_2,8,0)</f>
        <v>#N/A</v>
      </c>
    </row>
    <row r="3899" spans="1:27" x14ac:dyDescent="0.25">
      <c r="A3899">
        <v>332579</v>
      </c>
      <c r="B3899" t="s">
        <v>5220</v>
      </c>
      <c r="D3899" t="s">
        <v>4011</v>
      </c>
      <c r="E3899" t="s">
        <v>690</v>
      </c>
      <c r="F3899" t="s">
        <v>29</v>
      </c>
      <c r="G3899" t="s">
        <v>30</v>
      </c>
      <c r="H3899" t="s">
        <v>37</v>
      </c>
      <c r="I3899">
        <v>0</v>
      </c>
      <c r="J3899" t="s">
        <v>34</v>
      </c>
      <c r="K3899">
        <v>6</v>
      </c>
      <c r="L3899">
        <v>11</v>
      </c>
      <c r="M3899">
        <v>11</v>
      </c>
      <c r="N3899" t="s">
        <v>34</v>
      </c>
      <c r="O3899" t="s">
        <v>34</v>
      </c>
      <c r="P3899" t="s">
        <v>34</v>
      </c>
      <c r="Q3899">
        <v>9</v>
      </c>
      <c r="R3899">
        <v>7</v>
      </c>
      <c r="S3899">
        <v>40</v>
      </c>
      <c r="T3899" t="s">
        <v>34</v>
      </c>
      <c r="U3899" t="s">
        <v>34</v>
      </c>
      <c r="V3899">
        <v>0</v>
      </c>
      <c r="W3899">
        <v>0</v>
      </c>
      <c r="X3899">
        <v>0</v>
      </c>
      <c r="Y3899" t="s">
        <v>34</v>
      </c>
      <c r="Z3899" t="s">
        <v>33</v>
      </c>
      <c r="AA3899">
        <f>VLOOKUP(Table1[[#This Row],[Facility Name]],D_2,8,0)</f>
        <v>91</v>
      </c>
    </row>
    <row r="3900" spans="1:27" hidden="1" x14ac:dyDescent="0.25">
      <c r="A3900">
        <v>332574</v>
      </c>
      <c r="B3900" t="s">
        <v>5218</v>
      </c>
      <c r="C3900">
        <v>4</v>
      </c>
      <c r="D3900" t="s">
        <v>4011</v>
      </c>
      <c r="E3900" t="s">
        <v>1920</v>
      </c>
      <c r="F3900" t="s">
        <v>29</v>
      </c>
      <c r="G3900" t="s">
        <v>30</v>
      </c>
      <c r="H3900" t="s">
        <v>31</v>
      </c>
      <c r="I3900">
        <v>19</v>
      </c>
      <c r="J3900" t="s">
        <v>33</v>
      </c>
      <c r="K3900">
        <v>59</v>
      </c>
      <c r="L3900">
        <v>92</v>
      </c>
      <c r="M3900">
        <v>98</v>
      </c>
      <c r="N3900" t="s">
        <v>33</v>
      </c>
      <c r="O3900" t="s">
        <v>33</v>
      </c>
      <c r="P3900" t="s">
        <v>33</v>
      </c>
      <c r="Q3900">
        <v>80</v>
      </c>
      <c r="R3900">
        <v>74</v>
      </c>
      <c r="S3900">
        <v>323</v>
      </c>
      <c r="T3900" t="s">
        <v>33</v>
      </c>
      <c r="U3900" t="s">
        <v>33</v>
      </c>
      <c r="V3900">
        <v>99</v>
      </c>
      <c r="W3900">
        <v>99</v>
      </c>
      <c r="X3900">
        <v>0</v>
      </c>
      <c r="Y3900" t="s">
        <v>33</v>
      </c>
      <c r="Z3900" t="s">
        <v>33</v>
      </c>
      <c r="AA3900" t="e">
        <f>VLOOKUP(Table1[[#This Row],[Facility Name]],D_2,8,0)</f>
        <v>#N/A</v>
      </c>
    </row>
    <row r="3901" spans="1:27" hidden="1" x14ac:dyDescent="0.25">
      <c r="A3901">
        <v>332576</v>
      </c>
      <c r="B3901" t="s">
        <v>5219</v>
      </c>
      <c r="C3901">
        <v>3</v>
      </c>
      <c r="D3901" t="s">
        <v>4011</v>
      </c>
      <c r="E3901" t="s">
        <v>4027</v>
      </c>
      <c r="F3901" t="s">
        <v>29</v>
      </c>
      <c r="G3901" t="s">
        <v>30</v>
      </c>
      <c r="H3901" t="s">
        <v>31</v>
      </c>
      <c r="I3901">
        <v>30</v>
      </c>
      <c r="J3901" t="s">
        <v>33</v>
      </c>
      <c r="K3901">
        <v>85</v>
      </c>
      <c r="L3901">
        <v>122</v>
      </c>
      <c r="M3901">
        <v>124</v>
      </c>
      <c r="N3901" t="s">
        <v>33</v>
      </c>
      <c r="O3901" t="s">
        <v>33</v>
      </c>
      <c r="P3901" t="s">
        <v>33</v>
      </c>
      <c r="Q3901">
        <v>92</v>
      </c>
      <c r="R3901">
        <v>115</v>
      </c>
      <c r="S3901">
        <v>439</v>
      </c>
      <c r="T3901" t="s">
        <v>40</v>
      </c>
      <c r="U3901" t="s">
        <v>33</v>
      </c>
      <c r="V3901">
        <v>127</v>
      </c>
      <c r="W3901">
        <v>127</v>
      </c>
      <c r="X3901">
        <v>0</v>
      </c>
      <c r="Y3901" t="s">
        <v>40</v>
      </c>
      <c r="Z3901" t="s">
        <v>40</v>
      </c>
      <c r="AA3901" t="e">
        <f>VLOOKUP(Table1[[#This Row],[Facility Name]],D_2,8,0)</f>
        <v>#N/A</v>
      </c>
    </row>
    <row r="3902" spans="1:27" x14ac:dyDescent="0.25">
      <c r="A3902">
        <v>332580</v>
      </c>
      <c r="B3902" t="s">
        <v>5242</v>
      </c>
      <c r="C3902">
        <v>3</v>
      </c>
      <c r="D3902" t="s">
        <v>4011</v>
      </c>
      <c r="E3902" t="s">
        <v>3115</v>
      </c>
      <c r="F3902" t="s">
        <v>44</v>
      </c>
      <c r="G3902" t="s">
        <v>30</v>
      </c>
      <c r="H3902" t="s">
        <v>45</v>
      </c>
      <c r="I3902">
        <v>19</v>
      </c>
      <c r="J3902" t="s">
        <v>33</v>
      </c>
      <c r="K3902">
        <v>47</v>
      </c>
      <c r="L3902">
        <v>70</v>
      </c>
      <c r="M3902">
        <v>70</v>
      </c>
      <c r="N3902" t="s">
        <v>33</v>
      </c>
      <c r="O3902" t="s">
        <v>33</v>
      </c>
      <c r="P3902" t="s">
        <v>33</v>
      </c>
      <c r="Q3902">
        <v>55</v>
      </c>
      <c r="R3902">
        <v>66</v>
      </c>
      <c r="S3902">
        <v>216</v>
      </c>
      <c r="T3902" t="s">
        <v>33</v>
      </c>
      <c r="U3902" t="s">
        <v>33</v>
      </c>
      <c r="V3902">
        <v>70</v>
      </c>
      <c r="W3902">
        <v>70</v>
      </c>
      <c r="X3902">
        <v>0</v>
      </c>
      <c r="Y3902" t="s">
        <v>34</v>
      </c>
      <c r="Z3902" t="s">
        <v>33</v>
      </c>
      <c r="AA3902">
        <f>VLOOKUP(Table1[[#This Row],[Facility Name]],D_2,8,0)</f>
        <v>46</v>
      </c>
    </row>
    <row r="3903" spans="1:27" hidden="1" x14ac:dyDescent="0.25">
      <c r="A3903">
        <v>332581</v>
      </c>
      <c r="B3903" t="s">
        <v>5243</v>
      </c>
      <c r="C3903">
        <v>5</v>
      </c>
      <c r="D3903" t="s">
        <v>4011</v>
      </c>
      <c r="E3903" t="s">
        <v>690</v>
      </c>
      <c r="F3903" t="s">
        <v>29</v>
      </c>
      <c r="G3903" t="s">
        <v>63</v>
      </c>
      <c r="H3903" t="s">
        <v>64</v>
      </c>
      <c r="I3903">
        <v>28</v>
      </c>
      <c r="J3903" t="s">
        <v>33</v>
      </c>
      <c r="K3903">
        <v>106</v>
      </c>
      <c r="L3903">
        <v>193</v>
      </c>
      <c r="M3903">
        <v>198</v>
      </c>
      <c r="N3903" t="s">
        <v>33</v>
      </c>
      <c r="O3903" t="s">
        <v>33</v>
      </c>
      <c r="P3903" t="s">
        <v>33</v>
      </c>
      <c r="Q3903">
        <v>119</v>
      </c>
      <c r="R3903">
        <v>156</v>
      </c>
      <c r="S3903">
        <v>481</v>
      </c>
      <c r="T3903" t="s">
        <v>40</v>
      </c>
      <c r="U3903" t="s">
        <v>40</v>
      </c>
      <c r="V3903">
        <v>200</v>
      </c>
      <c r="W3903">
        <v>200</v>
      </c>
      <c r="X3903">
        <v>0</v>
      </c>
      <c r="Y3903" t="s">
        <v>33</v>
      </c>
      <c r="Z3903" t="s">
        <v>33</v>
      </c>
      <c r="AA3903" t="e">
        <f>VLOOKUP(Table1[[#This Row],[Facility Name]],D_2,8,0)</f>
        <v>#N/A</v>
      </c>
    </row>
    <row r="3904" spans="1:27" x14ac:dyDescent="0.25">
      <c r="A3904">
        <v>332582</v>
      </c>
      <c r="B3904" t="s">
        <v>5316</v>
      </c>
      <c r="C3904">
        <v>4</v>
      </c>
      <c r="D3904" t="s">
        <v>4011</v>
      </c>
      <c r="E3904" t="s">
        <v>4027</v>
      </c>
      <c r="F3904" t="s">
        <v>29</v>
      </c>
      <c r="G3904" t="s">
        <v>63</v>
      </c>
      <c r="H3904" t="s">
        <v>64</v>
      </c>
      <c r="I3904">
        <v>40</v>
      </c>
      <c r="J3904" t="s">
        <v>33</v>
      </c>
      <c r="K3904">
        <v>110</v>
      </c>
      <c r="L3904">
        <v>202</v>
      </c>
      <c r="M3904">
        <v>206</v>
      </c>
      <c r="N3904" t="s">
        <v>33</v>
      </c>
      <c r="O3904" t="s">
        <v>33</v>
      </c>
      <c r="P3904" t="s">
        <v>33</v>
      </c>
      <c r="Q3904">
        <v>130</v>
      </c>
      <c r="R3904">
        <v>172</v>
      </c>
      <c r="S3904">
        <v>521</v>
      </c>
      <c r="T3904" t="s">
        <v>40</v>
      </c>
      <c r="U3904" t="s">
        <v>40</v>
      </c>
      <c r="V3904">
        <v>208</v>
      </c>
      <c r="W3904">
        <v>208</v>
      </c>
      <c r="X3904">
        <v>0</v>
      </c>
      <c r="Y3904" t="s">
        <v>33</v>
      </c>
      <c r="Z3904" t="s">
        <v>33</v>
      </c>
      <c r="AA3904">
        <f>VLOOKUP(Table1[[#This Row],[Facility Name]],D_2,8,0)</f>
        <v>57</v>
      </c>
    </row>
    <row r="3905" spans="1:27" hidden="1" x14ac:dyDescent="0.25">
      <c r="A3905">
        <v>332583</v>
      </c>
      <c r="B3905" t="s">
        <v>5317</v>
      </c>
      <c r="C3905">
        <v>3</v>
      </c>
      <c r="D3905" t="s">
        <v>4011</v>
      </c>
      <c r="E3905" t="s">
        <v>4061</v>
      </c>
      <c r="F3905" t="s">
        <v>29</v>
      </c>
      <c r="G3905" t="s">
        <v>30</v>
      </c>
      <c r="H3905" t="s">
        <v>31</v>
      </c>
      <c r="I3905">
        <v>21</v>
      </c>
      <c r="J3905" t="s">
        <v>33</v>
      </c>
      <c r="K3905">
        <v>109</v>
      </c>
      <c r="L3905">
        <v>191</v>
      </c>
      <c r="M3905">
        <v>194</v>
      </c>
      <c r="N3905" t="s">
        <v>33</v>
      </c>
      <c r="O3905" t="s">
        <v>33</v>
      </c>
      <c r="P3905" t="s">
        <v>33</v>
      </c>
      <c r="Q3905">
        <v>120</v>
      </c>
      <c r="R3905">
        <v>152</v>
      </c>
      <c r="S3905">
        <v>519</v>
      </c>
      <c r="T3905" t="s">
        <v>40</v>
      </c>
      <c r="U3905" t="s">
        <v>33</v>
      </c>
      <c r="V3905">
        <v>201</v>
      </c>
      <c r="W3905">
        <v>201</v>
      </c>
      <c r="X3905">
        <v>0</v>
      </c>
      <c r="Y3905" t="s">
        <v>33</v>
      </c>
      <c r="Z3905" t="s">
        <v>33</v>
      </c>
      <c r="AA3905" t="e">
        <f>VLOOKUP(Table1[[#This Row],[Facility Name]],D_2,8,0)</f>
        <v>#N/A</v>
      </c>
    </row>
    <row r="3906" spans="1:27" hidden="1" x14ac:dyDescent="0.25">
      <c r="A3906">
        <v>232733</v>
      </c>
      <c r="B3906" t="s">
        <v>4748</v>
      </c>
      <c r="C3906">
        <v>4</v>
      </c>
      <c r="D3906" t="s">
        <v>2404</v>
      </c>
      <c r="F3906" t="s">
        <v>29</v>
      </c>
      <c r="G3906" t="s">
        <v>30</v>
      </c>
      <c r="H3906" t="s">
        <v>37</v>
      </c>
      <c r="I3906">
        <v>22</v>
      </c>
      <c r="J3906" t="s">
        <v>32</v>
      </c>
      <c r="K3906">
        <v>114</v>
      </c>
      <c r="L3906">
        <v>177</v>
      </c>
      <c r="M3906">
        <v>184</v>
      </c>
      <c r="N3906" t="s">
        <v>33</v>
      </c>
      <c r="O3906" t="s">
        <v>33</v>
      </c>
      <c r="P3906" t="s">
        <v>40</v>
      </c>
      <c r="Q3906">
        <v>146</v>
      </c>
      <c r="R3906">
        <v>189</v>
      </c>
      <c r="S3906">
        <v>226</v>
      </c>
      <c r="T3906" t="s">
        <v>34</v>
      </c>
      <c r="U3906" t="s">
        <v>33</v>
      </c>
      <c r="V3906">
        <v>156</v>
      </c>
      <c r="W3906">
        <v>156</v>
      </c>
      <c r="X3906">
        <v>0</v>
      </c>
      <c r="Y3906" t="s">
        <v>34</v>
      </c>
      <c r="Z3906" t="s">
        <v>33</v>
      </c>
      <c r="AA3906" t="str">
        <f>VLOOKUP(Table1[[#This Row],[Facility Name]],D_2,8,0)</f>
        <v>No Score</v>
      </c>
    </row>
    <row r="3907" spans="1:27" hidden="1" x14ac:dyDescent="0.25">
      <c r="A3907">
        <v>232734</v>
      </c>
      <c r="B3907" t="s">
        <v>4749</v>
      </c>
      <c r="C3907">
        <v>3</v>
      </c>
      <c r="D3907" t="s">
        <v>2404</v>
      </c>
      <c r="F3907" t="s">
        <v>29</v>
      </c>
      <c r="G3907" t="s">
        <v>30</v>
      </c>
      <c r="H3907" t="s">
        <v>4749</v>
      </c>
      <c r="I3907">
        <v>7</v>
      </c>
      <c r="J3907" t="s">
        <v>34</v>
      </c>
      <c r="K3907">
        <v>11</v>
      </c>
      <c r="L3907">
        <v>18</v>
      </c>
      <c r="M3907">
        <v>19</v>
      </c>
      <c r="N3907" t="s">
        <v>33</v>
      </c>
      <c r="O3907" t="s">
        <v>33</v>
      </c>
      <c r="P3907" t="s">
        <v>34</v>
      </c>
      <c r="Q3907">
        <v>13</v>
      </c>
      <c r="R3907">
        <v>18</v>
      </c>
      <c r="S3907">
        <v>13</v>
      </c>
      <c r="T3907" t="s">
        <v>34</v>
      </c>
      <c r="U3907" t="s">
        <v>33</v>
      </c>
      <c r="V3907">
        <v>19</v>
      </c>
      <c r="W3907">
        <v>19</v>
      </c>
      <c r="X3907">
        <v>0</v>
      </c>
      <c r="Y3907" t="s">
        <v>34</v>
      </c>
      <c r="Z3907" t="s">
        <v>33</v>
      </c>
      <c r="AA3907" t="e">
        <f>VLOOKUP(Table1[[#This Row],[Facility Name]],D_2,8,0)</f>
        <v>#N/A</v>
      </c>
    </row>
    <row r="3908" spans="1:27" hidden="1" x14ac:dyDescent="0.25">
      <c r="A3908">
        <v>232735</v>
      </c>
      <c r="B3908" t="s">
        <v>4629</v>
      </c>
      <c r="D3908" t="s">
        <v>2404</v>
      </c>
      <c r="F3908" t="s">
        <v>29</v>
      </c>
      <c r="G3908" t="s">
        <v>30</v>
      </c>
      <c r="H3908" t="s">
        <v>37</v>
      </c>
      <c r="I3908">
        <v>13</v>
      </c>
      <c r="J3908" t="s">
        <v>34</v>
      </c>
      <c r="K3908">
        <v>4</v>
      </c>
      <c r="L3908">
        <v>7</v>
      </c>
      <c r="M3908">
        <v>7</v>
      </c>
      <c r="N3908" t="s">
        <v>34</v>
      </c>
      <c r="O3908" t="s">
        <v>34</v>
      </c>
      <c r="P3908" t="s">
        <v>34</v>
      </c>
      <c r="Q3908">
        <v>7</v>
      </c>
      <c r="R3908">
        <v>2</v>
      </c>
      <c r="S3908">
        <v>7</v>
      </c>
      <c r="T3908" t="s">
        <v>34</v>
      </c>
      <c r="U3908" t="s">
        <v>34</v>
      </c>
      <c r="V3908">
        <v>7</v>
      </c>
      <c r="W3908">
        <v>7</v>
      </c>
      <c r="X3908">
        <v>0</v>
      </c>
      <c r="Y3908" t="s">
        <v>34</v>
      </c>
      <c r="Z3908" t="s">
        <v>34</v>
      </c>
      <c r="AA3908" t="str">
        <f>VLOOKUP(Table1[[#This Row],[Facility Name]],D_2,8,0)</f>
        <v>No Score</v>
      </c>
    </row>
    <row r="3909" spans="1:27" hidden="1" x14ac:dyDescent="0.25">
      <c r="A3909">
        <v>232736</v>
      </c>
      <c r="B3909" t="s">
        <v>4750</v>
      </c>
      <c r="C3909">
        <v>4</v>
      </c>
      <c r="D3909" t="s">
        <v>2404</v>
      </c>
      <c r="F3909" t="s">
        <v>29</v>
      </c>
      <c r="G3909" t="s">
        <v>30</v>
      </c>
      <c r="H3909" t="s">
        <v>31</v>
      </c>
      <c r="I3909">
        <v>24</v>
      </c>
      <c r="J3909" t="s">
        <v>34</v>
      </c>
      <c r="K3909">
        <v>16</v>
      </c>
      <c r="L3909">
        <v>27</v>
      </c>
      <c r="M3909">
        <v>31</v>
      </c>
      <c r="N3909" t="s">
        <v>33</v>
      </c>
      <c r="O3909" t="s">
        <v>33</v>
      </c>
      <c r="P3909" t="s">
        <v>34</v>
      </c>
      <c r="Q3909">
        <v>19</v>
      </c>
      <c r="R3909">
        <v>27</v>
      </c>
      <c r="S3909">
        <v>20</v>
      </c>
      <c r="T3909" t="s">
        <v>33</v>
      </c>
      <c r="U3909" t="s">
        <v>33</v>
      </c>
      <c r="V3909">
        <v>28</v>
      </c>
      <c r="W3909">
        <v>28</v>
      </c>
      <c r="X3909">
        <v>0</v>
      </c>
      <c r="Y3909" t="s">
        <v>34</v>
      </c>
      <c r="Z3909" t="s">
        <v>33</v>
      </c>
      <c r="AA3909" t="e">
        <f>VLOOKUP(Table1[[#This Row],[Facility Name]],D_2,8,0)</f>
        <v>#N/A</v>
      </c>
    </row>
    <row r="3910" spans="1:27" hidden="1" x14ac:dyDescent="0.25">
      <c r="A3910">
        <v>232737</v>
      </c>
      <c r="B3910" t="s">
        <v>4751</v>
      </c>
      <c r="D3910" t="s">
        <v>2404</v>
      </c>
      <c r="F3910" t="s">
        <v>29</v>
      </c>
      <c r="G3910" t="s">
        <v>30</v>
      </c>
      <c r="H3910" t="s">
        <v>37</v>
      </c>
      <c r="I3910">
        <v>16</v>
      </c>
      <c r="J3910" t="s">
        <v>34</v>
      </c>
      <c r="K3910">
        <v>5</v>
      </c>
      <c r="L3910">
        <v>7</v>
      </c>
      <c r="M3910">
        <v>7</v>
      </c>
      <c r="N3910" t="s">
        <v>34</v>
      </c>
      <c r="O3910" t="s">
        <v>34</v>
      </c>
      <c r="P3910" t="s">
        <v>34</v>
      </c>
      <c r="Q3910">
        <v>6</v>
      </c>
      <c r="R3910">
        <v>2</v>
      </c>
      <c r="S3910">
        <v>6</v>
      </c>
      <c r="T3910" t="s">
        <v>34</v>
      </c>
      <c r="U3910" t="s">
        <v>34</v>
      </c>
      <c r="V3910">
        <v>7</v>
      </c>
      <c r="W3910">
        <v>7</v>
      </c>
      <c r="X3910">
        <v>0</v>
      </c>
      <c r="Y3910" t="s">
        <v>34</v>
      </c>
      <c r="Z3910" t="s">
        <v>34</v>
      </c>
      <c r="AA3910" t="e">
        <f>VLOOKUP(Table1[[#This Row],[Facility Name]],D_2,8,0)</f>
        <v>#N/A</v>
      </c>
    </row>
    <row r="3911" spans="1:27" hidden="1" x14ac:dyDescent="0.25">
      <c r="A3911">
        <v>232738</v>
      </c>
      <c r="B3911" t="s">
        <v>4752</v>
      </c>
      <c r="C3911">
        <v>2</v>
      </c>
      <c r="D3911" t="s">
        <v>2404</v>
      </c>
      <c r="F3911" t="s">
        <v>29</v>
      </c>
      <c r="G3911" t="s">
        <v>30</v>
      </c>
      <c r="H3911" t="s">
        <v>31</v>
      </c>
      <c r="I3911">
        <v>13</v>
      </c>
      <c r="J3911" t="s">
        <v>34</v>
      </c>
      <c r="K3911">
        <v>16</v>
      </c>
      <c r="L3911">
        <v>23</v>
      </c>
      <c r="M3911">
        <v>28</v>
      </c>
      <c r="N3911" t="s">
        <v>34</v>
      </c>
      <c r="O3911" t="s">
        <v>33</v>
      </c>
      <c r="P3911" t="s">
        <v>34</v>
      </c>
      <c r="Q3911">
        <v>18</v>
      </c>
      <c r="R3911">
        <v>14</v>
      </c>
      <c r="S3911">
        <v>18</v>
      </c>
      <c r="T3911" t="s">
        <v>34</v>
      </c>
      <c r="U3911" t="s">
        <v>32</v>
      </c>
      <c r="V3911">
        <v>26</v>
      </c>
      <c r="W3911">
        <v>26</v>
      </c>
      <c r="X3911">
        <v>0</v>
      </c>
      <c r="Y3911" t="s">
        <v>34</v>
      </c>
      <c r="Z3911" t="s">
        <v>33</v>
      </c>
      <c r="AA3911" t="e">
        <f>VLOOKUP(Table1[[#This Row],[Facility Name]],D_2,8,0)</f>
        <v>#N/A</v>
      </c>
    </row>
    <row r="3912" spans="1:27" x14ac:dyDescent="0.25">
      <c r="A3912">
        <v>332584</v>
      </c>
      <c r="B3912" t="s">
        <v>5002</v>
      </c>
      <c r="C3912">
        <v>5</v>
      </c>
      <c r="D3912" t="s">
        <v>4011</v>
      </c>
      <c r="E3912" t="s">
        <v>5003</v>
      </c>
      <c r="F3912" t="s">
        <v>44</v>
      </c>
      <c r="G3912" t="s">
        <v>30</v>
      </c>
      <c r="H3912" t="s">
        <v>45</v>
      </c>
      <c r="I3912">
        <v>13</v>
      </c>
      <c r="J3912" t="s">
        <v>33</v>
      </c>
      <c r="K3912">
        <v>31</v>
      </c>
      <c r="L3912">
        <v>47</v>
      </c>
      <c r="M3912">
        <v>56</v>
      </c>
      <c r="N3912" t="s">
        <v>33</v>
      </c>
      <c r="O3912" t="s">
        <v>33</v>
      </c>
      <c r="P3912" t="s">
        <v>33</v>
      </c>
      <c r="Q3912">
        <v>45</v>
      </c>
      <c r="R3912">
        <v>54</v>
      </c>
      <c r="S3912">
        <v>176</v>
      </c>
      <c r="T3912" t="s">
        <v>33</v>
      </c>
      <c r="U3912" t="s">
        <v>33</v>
      </c>
      <c r="V3912">
        <v>54</v>
      </c>
      <c r="W3912">
        <v>54</v>
      </c>
      <c r="X3912">
        <v>0</v>
      </c>
      <c r="Y3912" t="s">
        <v>34</v>
      </c>
      <c r="Z3912" t="s">
        <v>33</v>
      </c>
      <c r="AA3912">
        <f>VLOOKUP(Table1[[#This Row],[Facility Name]],D_2,8,0)</f>
        <v>64</v>
      </c>
    </row>
    <row r="3913" spans="1:27" x14ac:dyDescent="0.25">
      <c r="A3913">
        <v>332585</v>
      </c>
      <c r="B3913" t="s">
        <v>4059</v>
      </c>
      <c r="C3913">
        <v>5</v>
      </c>
      <c r="D3913" t="s">
        <v>4011</v>
      </c>
      <c r="E3913" t="s">
        <v>590</v>
      </c>
      <c r="F3913" t="s">
        <v>29</v>
      </c>
      <c r="G3913" t="s">
        <v>30</v>
      </c>
      <c r="H3913" t="s">
        <v>37</v>
      </c>
      <c r="I3913">
        <v>17</v>
      </c>
      <c r="J3913" t="s">
        <v>33</v>
      </c>
      <c r="K3913">
        <v>42</v>
      </c>
      <c r="L3913">
        <v>70</v>
      </c>
      <c r="M3913">
        <v>69</v>
      </c>
      <c r="N3913" t="s">
        <v>33</v>
      </c>
      <c r="O3913" t="s">
        <v>40</v>
      </c>
      <c r="P3913" t="s">
        <v>33</v>
      </c>
      <c r="Q3913">
        <v>63</v>
      </c>
      <c r="R3913">
        <v>41</v>
      </c>
      <c r="S3913">
        <v>246</v>
      </c>
      <c r="T3913" t="s">
        <v>33</v>
      </c>
      <c r="U3913" t="s">
        <v>33</v>
      </c>
      <c r="V3913">
        <v>70</v>
      </c>
      <c r="W3913">
        <v>70</v>
      </c>
      <c r="X3913">
        <v>0</v>
      </c>
      <c r="Y3913" t="s">
        <v>34</v>
      </c>
      <c r="Z3913" t="s">
        <v>33</v>
      </c>
      <c r="AA3913">
        <f>VLOOKUP(Table1[[#This Row],[Facility Name]],D_2,8,0)</f>
        <v>74</v>
      </c>
    </row>
    <row r="3914" spans="1:27" x14ac:dyDescent="0.25">
      <c r="A3914">
        <v>332586</v>
      </c>
      <c r="B3914" t="s">
        <v>5004</v>
      </c>
      <c r="C3914">
        <v>3</v>
      </c>
      <c r="D3914" t="s">
        <v>4011</v>
      </c>
      <c r="E3914" t="s">
        <v>52</v>
      </c>
      <c r="F3914" t="s">
        <v>29</v>
      </c>
      <c r="G3914" t="s">
        <v>30</v>
      </c>
      <c r="H3914" t="s">
        <v>37</v>
      </c>
      <c r="I3914">
        <v>16</v>
      </c>
      <c r="J3914" t="s">
        <v>33</v>
      </c>
      <c r="K3914">
        <v>43</v>
      </c>
      <c r="L3914">
        <v>64</v>
      </c>
      <c r="M3914">
        <v>65</v>
      </c>
      <c r="N3914" t="s">
        <v>33</v>
      </c>
      <c r="O3914" t="s">
        <v>33</v>
      </c>
      <c r="P3914" t="s">
        <v>33</v>
      </c>
      <c r="Q3914">
        <v>51</v>
      </c>
      <c r="R3914">
        <v>57</v>
      </c>
      <c r="S3914">
        <v>243</v>
      </c>
      <c r="T3914" t="s">
        <v>33</v>
      </c>
      <c r="U3914" t="s">
        <v>33</v>
      </c>
      <c r="V3914">
        <v>53</v>
      </c>
      <c r="W3914">
        <v>53</v>
      </c>
      <c r="X3914">
        <v>0</v>
      </c>
      <c r="Y3914" t="s">
        <v>34</v>
      </c>
      <c r="Z3914" t="s">
        <v>33</v>
      </c>
      <c r="AA3914">
        <f>VLOOKUP(Table1[[#This Row],[Facility Name]],D_2,8,0)</f>
        <v>59</v>
      </c>
    </row>
    <row r="3915" spans="1:27" x14ac:dyDescent="0.25">
      <c r="A3915">
        <v>332587</v>
      </c>
      <c r="B3915" t="s">
        <v>2671</v>
      </c>
      <c r="C3915">
        <v>4</v>
      </c>
      <c r="D3915" t="s">
        <v>4011</v>
      </c>
      <c r="E3915" t="s">
        <v>4061</v>
      </c>
      <c r="F3915" t="s">
        <v>29</v>
      </c>
      <c r="G3915" t="s">
        <v>63</v>
      </c>
      <c r="H3915" t="s">
        <v>64</v>
      </c>
      <c r="I3915">
        <v>24</v>
      </c>
      <c r="J3915" t="s">
        <v>33</v>
      </c>
      <c r="K3915">
        <v>100</v>
      </c>
      <c r="L3915">
        <v>161</v>
      </c>
      <c r="M3915">
        <v>168</v>
      </c>
      <c r="N3915" t="s">
        <v>33</v>
      </c>
      <c r="O3915" t="s">
        <v>33</v>
      </c>
      <c r="P3915" t="s">
        <v>33</v>
      </c>
      <c r="Q3915">
        <v>121</v>
      </c>
      <c r="R3915">
        <v>146</v>
      </c>
      <c r="S3915">
        <v>488</v>
      </c>
      <c r="T3915" t="s">
        <v>40</v>
      </c>
      <c r="U3915" t="s">
        <v>40</v>
      </c>
      <c r="V3915">
        <v>167</v>
      </c>
      <c r="W3915">
        <v>167</v>
      </c>
      <c r="X3915">
        <v>0</v>
      </c>
      <c r="Y3915" t="s">
        <v>33</v>
      </c>
      <c r="Z3915" t="s">
        <v>33</v>
      </c>
      <c r="AA3915">
        <f>VLOOKUP(Table1[[#This Row],[Facility Name]],D_2,8,0)</f>
        <v>65</v>
      </c>
    </row>
    <row r="3916" spans="1:27" hidden="1" x14ac:dyDescent="0.25">
      <c r="A3916">
        <v>332588</v>
      </c>
      <c r="B3916" t="s">
        <v>5099</v>
      </c>
      <c r="C3916">
        <v>3</v>
      </c>
      <c r="D3916" t="s">
        <v>4011</v>
      </c>
      <c r="E3916" t="s">
        <v>4027</v>
      </c>
      <c r="F3916" t="s">
        <v>29</v>
      </c>
      <c r="G3916" t="s">
        <v>30</v>
      </c>
      <c r="H3916" t="s">
        <v>31</v>
      </c>
      <c r="I3916">
        <v>25</v>
      </c>
      <c r="J3916" t="s">
        <v>32</v>
      </c>
      <c r="K3916">
        <v>84</v>
      </c>
      <c r="L3916">
        <v>145</v>
      </c>
      <c r="M3916">
        <v>156</v>
      </c>
      <c r="N3916" t="s">
        <v>32</v>
      </c>
      <c r="O3916" t="s">
        <v>32</v>
      </c>
      <c r="P3916" t="s">
        <v>33</v>
      </c>
      <c r="Q3916">
        <v>102</v>
      </c>
      <c r="R3916">
        <v>141</v>
      </c>
      <c r="S3916">
        <v>433</v>
      </c>
      <c r="T3916" t="s">
        <v>40</v>
      </c>
      <c r="U3916" t="s">
        <v>33</v>
      </c>
      <c r="V3916">
        <v>148</v>
      </c>
      <c r="W3916">
        <v>148</v>
      </c>
      <c r="X3916">
        <v>0</v>
      </c>
      <c r="Y3916" t="s">
        <v>33</v>
      </c>
      <c r="Z3916" t="s">
        <v>40</v>
      </c>
      <c r="AA3916" t="e">
        <f>VLOOKUP(Table1[[#This Row],[Facility Name]],D_2,8,0)</f>
        <v>#N/A</v>
      </c>
    </row>
    <row r="3917" spans="1:27" x14ac:dyDescent="0.25">
      <c r="A3917">
        <v>332589</v>
      </c>
      <c r="B3917" t="s">
        <v>5100</v>
      </c>
      <c r="C3917">
        <v>3</v>
      </c>
      <c r="D3917" t="s">
        <v>4011</v>
      </c>
      <c r="E3917" t="s">
        <v>4061</v>
      </c>
      <c r="F3917" t="s">
        <v>29</v>
      </c>
      <c r="G3917" t="s">
        <v>63</v>
      </c>
      <c r="H3917" t="s">
        <v>64</v>
      </c>
      <c r="I3917">
        <v>31</v>
      </c>
      <c r="J3917" t="s">
        <v>33</v>
      </c>
      <c r="K3917">
        <v>224</v>
      </c>
      <c r="L3917">
        <v>374</v>
      </c>
      <c r="M3917">
        <v>383</v>
      </c>
      <c r="N3917" t="s">
        <v>33</v>
      </c>
      <c r="O3917" t="s">
        <v>33</v>
      </c>
      <c r="P3917" t="s">
        <v>33</v>
      </c>
      <c r="Q3917">
        <v>260</v>
      </c>
      <c r="R3917">
        <v>323</v>
      </c>
      <c r="S3917">
        <v>989</v>
      </c>
      <c r="T3917" t="s">
        <v>33</v>
      </c>
      <c r="U3917" t="s">
        <v>33</v>
      </c>
      <c r="V3917">
        <v>390</v>
      </c>
      <c r="W3917">
        <v>390</v>
      </c>
      <c r="X3917">
        <v>0</v>
      </c>
      <c r="Y3917" t="s">
        <v>40</v>
      </c>
      <c r="Z3917" t="s">
        <v>40</v>
      </c>
      <c r="AA3917">
        <f>VLOOKUP(Table1[[#This Row],[Facility Name]],D_2,8,0)</f>
        <v>34</v>
      </c>
    </row>
    <row r="3918" spans="1:27" hidden="1" x14ac:dyDescent="0.25">
      <c r="A3918">
        <v>332590</v>
      </c>
      <c r="B3918" t="s">
        <v>5101</v>
      </c>
      <c r="C3918">
        <v>4</v>
      </c>
      <c r="D3918" t="s">
        <v>4011</v>
      </c>
      <c r="E3918" t="s">
        <v>4027</v>
      </c>
      <c r="F3918" t="s">
        <v>29</v>
      </c>
      <c r="G3918" t="s">
        <v>30</v>
      </c>
      <c r="H3918" t="s">
        <v>31</v>
      </c>
      <c r="I3918">
        <v>18</v>
      </c>
      <c r="J3918" t="s">
        <v>33</v>
      </c>
      <c r="K3918">
        <v>78</v>
      </c>
      <c r="L3918">
        <v>138</v>
      </c>
      <c r="M3918">
        <v>136</v>
      </c>
      <c r="N3918" t="s">
        <v>33</v>
      </c>
      <c r="O3918" t="s">
        <v>33</v>
      </c>
      <c r="P3918" t="s">
        <v>33</v>
      </c>
      <c r="Q3918">
        <v>84</v>
      </c>
      <c r="R3918">
        <v>113</v>
      </c>
      <c r="S3918">
        <v>371</v>
      </c>
      <c r="T3918" t="s">
        <v>33</v>
      </c>
      <c r="U3918" t="s">
        <v>40</v>
      </c>
      <c r="V3918">
        <v>140</v>
      </c>
      <c r="W3918">
        <v>140</v>
      </c>
      <c r="X3918">
        <v>0</v>
      </c>
      <c r="Y3918" t="s">
        <v>33</v>
      </c>
      <c r="Z3918" t="s">
        <v>40</v>
      </c>
      <c r="AA3918" t="e">
        <f>VLOOKUP(Table1[[#This Row],[Facility Name]],D_2,8,0)</f>
        <v>#N/A</v>
      </c>
    </row>
    <row r="3919" spans="1:27" hidden="1" x14ac:dyDescent="0.25">
      <c r="A3919">
        <v>332591</v>
      </c>
      <c r="B3919" t="s">
        <v>5102</v>
      </c>
      <c r="C3919">
        <v>5</v>
      </c>
      <c r="D3919" t="s">
        <v>4011</v>
      </c>
      <c r="E3919" t="s">
        <v>1359</v>
      </c>
      <c r="F3919" t="s">
        <v>29</v>
      </c>
      <c r="G3919" t="s">
        <v>30</v>
      </c>
      <c r="H3919" t="s">
        <v>31</v>
      </c>
      <c r="I3919">
        <v>18</v>
      </c>
      <c r="J3919" t="s">
        <v>33</v>
      </c>
      <c r="K3919">
        <v>70</v>
      </c>
      <c r="L3919">
        <v>94</v>
      </c>
      <c r="M3919">
        <v>97</v>
      </c>
      <c r="N3919" t="s">
        <v>33</v>
      </c>
      <c r="O3919" t="s">
        <v>33</v>
      </c>
      <c r="P3919" t="s">
        <v>40</v>
      </c>
      <c r="Q3919">
        <v>88</v>
      </c>
      <c r="R3919">
        <v>86</v>
      </c>
      <c r="S3919">
        <v>346</v>
      </c>
      <c r="T3919" t="s">
        <v>33</v>
      </c>
      <c r="U3919" t="s">
        <v>40</v>
      </c>
      <c r="V3919">
        <v>99</v>
      </c>
      <c r="W3919">
        <v>99</v>
      </c>
      <c r="X3919">
        <v>0</v>
      </c>
      <c r="Y3919" t="s">
        <v>40</v>
      </c>
      <c r="Z3919" t="s">
        <v>40</v>
      </c>
      <c r="AA3919" t="e">
        <f>VLOOKUP(Table1[[#This Row],[Facility Name]],D_2,8,0)</f>
        <v>#N/A</v>
      </c>
    </row>
    <row r="3920" spans="1:27" hidden="1" x14ac:dyDescent="0.25">
      <c r="A3920">
        <v>332592</v>
      </c>
      <c r="B3920" t="s">
        <v>5103</v>
      </c>
      <c r="C3920">
        <v>4</v>
      </c>
      <c r="D3920" t="s">
        <v>4011</v>
      </c>
      <c r="E3920" t="s">
        <v>1359</v>
      </c>
      <c r="F3920" t="s">
        <v>29</v>
      </c>
      <c r="G3920" t="s">
        <v>30</v>
      </c>
      <c r="H3920" t="s">
        <v>31</v>
      </c>
      <c r="I3920">
        <v>18</v>
      </c>
      <c r="J3920" t="s">
        <v>33</v>
      </c>
      <c r="K3920">
        <v>87</v>
      </c>
      <c r="L3920">
        <v>116</v>
      </c>
      <c r="M3920">
        <v>118</v>
      </c>
      <c r="N3920" t="s">
        <v>33</v>
      </c>
      <c r="O3920" t="s">
        <v>33</v>
      </c>
      <c r="P3920" t="s">
        <v>33</v>
      </c>
      <c r="Q3920">
        <v>94</v>
      </c>
      <c r="R3920">
        <v>88</v>
      </c>
      <c r="S3920">
        <v>425</v>
      </c>
      <c r="T3920" t="s">
        <v>40</v>
      </c>
      <c r="U3920" t="s">
        <v>33</v>
      </c>
      <c r="V3920">
        <v>122</v>
      </c>
      <c r="W3920">
        <v>122</v>
      </c>
      <c r="X3920">
        <v>0</v>
      </c>
      <c r="Y3920" t="s">
        <v>33</v>
      </c>
      <c r="Z3920" t="s">
        <v>33</v>
      </c>
      <c r="AA3920" t="e">
        <f>VLOOKUP(Table1[[#This Row],[Facility Name]],D_2,8,0)</f>
        <v>#N/A</v>
      </c>
    </row>
    <row r="3921" spans="1:27" x14ac:dyDescent="0.25">
      <c r="A3921">
        <v>332593</v>
      </c>
      <c r="B3921" t="s">
        <v>5195</v>
      </c>
      <c r="C3921">
        <v>3</v>
      </c>
      <c r="D3921" t="s">
        <v>4011</v>
      </c>
      <c r="E3921" t="s">
        <v>4234</v>
      </c>
      <c r="F3921" t="s">
        <v>29</v>
      </c>
      <c r="G3921" t="s">
        <v>63</v>
      </c>
      <c r="H3921" t="s">
        <v>64</v>
      </c>
      <c r="I3921">
        <v>27</v>
      </c>
      <c r="J3921" t="s">
        <v>32</v>
      </c>
      <c r="K3921">
        <v>131</v>
      </c>
      <c r="L3921">
        <v>198</v>
      </c>
      <c r="M3921">
        <v>213</v>
      </c>
      <c r="N3921" t="s">
        <v>32</v>
      </c>
      <c r="O3921" t="s">
        <v>33</v>
      </c>
      <c r="P3921" t="s">
        <v>33</v>
      </c>
      <c r="Q3921">
        <v>154</v>
      </c>
      <c r="R3921">
        <v>224</v>
      </c>
      <c r="S3921">
        <v>649</v>
      </c>
      <c r="T3921" t="s">
        <v>33</v>
      </c>
      <c r="U3921" t="s">
        <v>40</v>
      </c>
      <c r="V3921">
        <v>216</v>
      </c>
      <c r="W3921">
        <v>216</v>
      </c>
      <c r="X3921">
        <v>0</v>
      </c>
      <c r="Y3921" t="s">
        <v>33</v>
      </c>
      <c r="Z3921" t="s">
        <v>33</v>
      </c>
      <c r="AA3921">
        <f>VLOOKUP(Table1[[#This Row],[Facility Name]],D_2,8,0)</f>
        <v>47</v>
      </c>
    </row>
    <row r="3922" spans="1:27" x14ac:dyDescent="0.25">
      <c r="A3922">
        <v>332595</v>
      </c>
      <c r="B3922" t="s">
        <v>5196</v>
      </c>
      <c r="C3922">
        <v>4</v>
      </c>
      <c r="D3922" t="s">
        <v>4011</v>
      </c>
      <c r="E3922" t="s">
        <v>4061</v>
      </c>
      <c r="F3922" t="s">
        <v>29</v>
      </c>
      <c r="G3922" t="s">
        <v>30</v>
      </c>
      <c r="H3922" t="s">
        <v>37</v>
      </c>
      <c r="I3922">
        <v>24</v>
      </c>
      <c r="J3922" t="s">
        <v>33</v>
      </c>
      <c r="K3922">
        <v>129</v>
      </c>
      <c r="L3922">
        <v>196</v>
      </c>
      <c r="M3922">
        <v>206</v>
      </c>
      <c r="N3922" t="s">
        <v>33</v>
      </c>
      <c r="O3922" t="s">
        <v>33</v>
      </c>
      <c r="P3922" t="s">
        <v>33</v>
      </c>
      <c r="Q3922">
        <v>143</v>
      </c>
      <c r="R3922">
        <v>119</v>
      </c>
      <c r="S3922">
        <v>529</v>
      </c>
      <c r="T3922" t="s">
        <v>40</v>
      </c>
      <c r="U3922" t="s">
        <v>33</v>
      </c>
      <c r="V3922">
        <v>209</v>
      </c>
      <c r="W3922">
        <v>209</v>
      </c>
      <c r="X3922">
        <v>0</v>
      </c>
      <c r="Y3922" t="s">
        <v>33</v>
      </c>
      <c r="Z3922" t="s">
        <v>33</v>
      </c>
      <c r="AA3922">
        <f>VLOOKUP(Table1[[#This Row],[Facility Name]],D_2,8,0)</f>
        <v>50</v>
      </c>
    </row>
    <row r="3923" spans="1:27" hidden="1" x14ac:dyDescent="0.25">
      <c r="A3923">
        <v>332596</v>
      </c>
      <c r="B3923" t="s">
        <v>5197</v>
      </c>
      <c r="C3923">
        <v>5</v>
      </c>
      <c r="D3923" t="s">
        <v>4011</v>
      </c>
      <c r="E3923" t="s">
        <v>690</v>
      </c>
      <c r="F3923" t="s">
        <v>29</v>
      </c>
      <c r="G3923" t="s">
        <v>30</v>
      </c>
      <c r="H3923" t="s">
        <v>31</v>
      </c>
      <c r="I3923">
        <v>20</v>
      </c>
      <c r="J3923" t="s">
        <v>33</v>
      </c>
      <c r="K3923">
        <v>103</v>
      </c>
      <c r="L3923">
        <v>158</v>
      </c>
      <c r="M3923">
        <v>160</v>
      </c>
      <c r="N3923" t="s">
        <v>33</v>
      </c>
      <c r="O3923" t="s">
        <v>33</v>
      </c>
      <c r="P3923" t="s">
        <v>40</v>
      </c>
      <c r="Q3923">
        <v>126</v>
      </c>
      <c r="R3923">
        <v>114</v>
      </c>
      <c r="S3923">
        <v>532</v>
      </c>
      <c r="T3923" t="s">
        <v>40</v>
      </c>
      <c r="U3923" t="s">
        <v>40</v>
      </c>
      <c r="V3923">
        <v>165</v>
      </c>
      <c r="W3923">
        <v>165</v>
      </c>
      <c r="X3923">
        <v>0</v>
      </c>
      <c r="Y3923" t="s">
        <v>33</v>
      </c>
      <c r="Z3923" t="s">
        <v>40</v>
      </c>
      <c r="AA3923" t="e">
        <f>VLOOKUP(Table1[[#This Row],[Facility Name]],D_2,8,0)</f>
        <v>#N/A</v>
      </c>
    </row>
    <row r="3924" spans="1:27" hidden="1" x14ac:dyDescent="0.25">
      <c r="A3924">
        <v>332597</v>
      </c>
      <c r="B3924" t="s">
        <v>4830</v>
      </c>
      <c r="C3924">
        <v>3</v>
      </c>
      <c r="D3924" t="s">
        <v>4011</v>
      </c>
      <c r="E3924" t="s">
        <v>4169</v>
      </c>
      <c r="F3924" t="s">
        <v>29</v>
      </c>
      <c r="G3924" t="s">
        <v>30</v>
      </c>
      <c r="H3924" t="s">
        <v>31</v>
      </c>
      <c r="I3924">
        <v>18</v>
      </c>
      <c r="J3924" t="s">
        <v>33</v>
      </c>
      <c r="K3924">
        <v>59</v>
      </c>
      <c r="L3924">
        <v>93</v>
      </c>
      <c r="M3924">
        <v>92</v>
      </c>
      <c r="N3924" t="s">
        <v>33</v>
      </c>
      <c r="O3924" t="s">
        <v>33</v>
      </c>
      <c r="P3924" t="s">
        <v>33</v>
      </c>
      <c r="Q3924">
        <v>67</v>
      </c>
      <c r="R3924">
        <v>80</v>
      </c>
      <c r="S3924">
        <v>321</v>
      </c>
      <c r="T3924" t="s">
        <v>33</v>
      </c>
      <c r="U3924" t="s">
        <v>33</v>
      </c>
      <c r="V3924">
        <v>88</v>
      </c>
      <c r="W3924">
        <v>88</v>
      </c>
      <c r="X3924">
        <v>0</v>
      </c>
      <c r="Y3924" t="s">
        <v>33</v>
      </c>
      <c r="Z3924" t="s">
        <v>32</v>
      </c>
      <c r="AA3924" t="e">
        <f>VLOOKUP(Table1[[#This Row],[Facility Name]],D_2,8,0)</f>
        <v>#N/A</v>
      </c>
    </row>
    <row r="3925" spans="1:27" hidden="1" x14ac:dyDescent="0.25">
      <c r="A3925">
        <v>332598</v>
      </c>
      <c r="B3925" t="s">
        <v>4831</v>
      </c>
      <c r="C3925">
        <v>3</v>
      </c>
      <c r="D3925" t="s">
        <v>4011</v>
      </c>
      <c r="E3925" t="s">
        <v>690</v>
      </c>
      <c r="F3925" t="s">
        <v>29</v>
      </c>
      <c r="G3925" t="s">
        <v>30</v>
      </c>
      <c r="H3925" t="s">
        <v>31</v>
      </c>
      <c r="I3925">
        <v>34</v>
      </c>
      <c r="J3925" t="s">
        <v>33</v>
      </c>
      <c r="K3925">
        <v>72</v>
      </c>
      <c r="L3925">
        <v>112</v>
      </c>
      <c r="M3925">
        <v>110</v>
      </c>
      <c r="N3925" t="s">
        <v>33</v>
      </c>
      <c r="O3925" t="s">
        <v>33</v>
      </c>
      <c r="P3925" t="s">
        <v>33</v>
      </c>
      <c r="Q3925">
        <v>85</v>
      </c>
      <c r="R3925">
        <v>84</v>
      </c>
      <c r="S3925">
        <v>435</v>
      </c>
      <c r="T3925" t="s">
        <v>40</v>
      </c>
      <c r="U3925" t="s">
        <v>33</v>
      </c>
      <c r="V3925">
        <v>113</v>
      </c>
      <c r="W3925">
        <v>113</v>
      </c>
      <c r="X3925">
        <v>0</v>
      </c>
      <c r="Y3925" t="s">
        <v>33</v>
      </c>
      <c r="Z3925" t="s">
        <v>33</v>
      </c>
      <c r="AA3925" t="e">
        <f>VLOOKUP(Table1[[#This Row],[Facility Name]],D_2,8,0)</f>
        <v>#N/A</v>
      </c>
    </row>
    <row r="3926" spans="1:27" hidden="1" x14ac:dyDescent="0.25">
      <c r="A3926">
        <v>332599</v>
      </c>
      <c r="B3926" t="s">
        <v>4832</v>
      </c>
      <c r="C3926">
        <v>4</v>
      </c>
      <c r="D3926" t="s">
        <v>4011</v>
      </c>
      <c r="E3926" t="s">
        <v>1920</v>
      </c>
      <c r="F3926" t="s">
        <v>29</v>
      </c>
      <c r="G3926" t="s">
        <v>30</v>
      </c>
      <c r="H3926" t="s">
        <v>31</v>
      </c>
      <c r="I3926">
        <v>15</v>
      </c>
      <c r="J3926" t="s">
        <v>33</v>
      </c>
      <c r="K3926">
        <v>66</v>
      </c>
      <c r="L3926">
        <v>89</v>
      </c>
      <c r="M3926">
        <v>94</v>
      </c>
      <c r="N3926" t="s">
        <v>33</v>
      </c>
      <c r="O3926" t="s">
        <v>33</v>
      </c>
      <c r="P3926" t="s">
        <v>33</v>
      </c>
      <c r="Q3926">
        <v>80</v>
      </c>
      <c r="R3926">
        <v>83</v>
      </c>
      <c r="S3926">
        <v>344</v>
      </c>
      <c r="T3926" t="s">
        <v>40</v>
      </c>
      <c r="U3926" t="s">
        <v>33</v>
      </c>
      <c r="V3926">
        <v>100</v>
      </c>
      <c r="W3926">
        <v>100</v>
      </c>
      <c r="X3926">
        <v>1</v>
      </c>
      <c r="Y3926" t="s">
        <v>33</v>
      </c>
      <c r="Z3926" t="s">
        <v>40</v>
      </c>
      <c r="AA3926" t="e">
        <f>VLOOKUP(Table1[[#This Row],[Facility Name]],D_2,8,0)</f>
        <v>#N/A</v>
      </c>
    </row>
    <row r="3927" spans="1:27" hidden="1" x14ac:dyDescent="0.25">
      <c r="A3927">
        <v>332600</v>
      </c>
      <c r="B3927" t="s">
        <v>4914</v>
      </c>
      <c r="C3927">
        <v>3</v>
      </c>
      <c r="D3927" t="s">
        <v>4011</v>
      </c>
      <c r="E3927" t="s">
        <v>4169</v>
      </c>
      <c r="F3927" t="s">
        <v>29</v>
      </c>
      <c r="G3927" t="s">
        <v>30</v>
      </c>
      <c r="H3927" t="s">
        <v>31</v>
      </c>
      <c r="I3927">
        <v>22</v>
      </c>
      <c r="J3927" t="s">
        <v>33</v>
      </c>
      <c r="K3927">
        <v>81</v>
      </c>
      <c r="L3927">
        <v>124</v>
      </c>
      <c r="M3927">
        <v>135</v>
      </c>
      <c r="N3927" t="s">
        <v>33</v>
      </c>
      <c r="O3927" t="s">
        <v>33</v>
      </c>
      <c r="P3927" t="s">
        <v>33</v>
      </c>
      <c r="Q3927">
        <v>93</v>
      </c>
      <c r="R3927">
        <v>115</v>
      </c>
      <c r="S3927">
        <v>423</v>
      </c>
      <c r="T3927" t="s">
        <v>33</v>
      </c>
      <c r="U3927" t="s">
        <v>33</v>
      </c>
      <c r="V3927">
        <v>113</v>
      </c>
      <c r="W3927">
        <v>113</v>
      </c>
      <c r="X3927">
        <v>0</v>
      </c>
      <c r="Y3927" t="s">
        <v>33</v>
      </c>
      <c r="Z3927" t="s">
        <v>33</v>
      </c>
      <c r="AA3927" t="e">
        <f>VLOOKUP(Table1[[#This Row],[Facility Name]],D_2,8,0)</f>
        <v>#N/A</v>
      </c>
    </row>
    <row r="3928" spans="1:27" hidden="1" x14ac:dyDescent="0.25">
      <c r="A3928">
        <v>242599</v>
      </c>
      <c r="B3928" t="s">
        <v>4771</v>
      </c>
      <c r="D3928" t="s">
        <v>4202</v>
      </c>
      <c r="E3928" t="s">
        <v>3698</v>
      </c>
      <c r="F3928" t="s">
        <v>29</v>
      </c>
      <c r="G3928" t="s">
        <v>30</v>
      </c>
      <c r="H3928" t="s">
        <v>31</v>
      </c>
      <c r="I3928">
        <v>0</v>
      </c>
      <c r="J3928" t="s">
        <v>34</v>
      </c>
      <c r="K3928">
        <v>6</v>
      </c>
      <c r="L3928">
        <v>9</v>
      </c>
      <c r="M3928">
        <v>9</v>
      </c>
      <c r="N3928" t="s">
        <v>34</v>
      </c>
      <c r="O3928" t="s">
        <v>34</v>
      </c>
      <c r="P3928" t="s">
        <v>33</v>
      </c>
      <c r="Q3928">
        <v>7</v>
      </c>
      <c r="R3928">
        <v>4</v>
      </c>
      <c r="S3928">
        <v>31</v>
      </c>
      <c r="T3928" t="s">
        <v>34</v>
      </c>
      <c r="U3928" t="s">
        <v>34</v>
      </c>
      <c r="V3928">
        <v>0</v>
      </c>
      <c r="W3928">
        <v>0</v>
      </c>
      <c r="X3928">
        <v>0</v>
      </c>
      <c r="Y3928" t="s">
        <v>34</v>
      </c>
      <c r="Z3928" t="s">
        <v>34</v>
      </c>
      <c r="AA3928" t="e">
        <f>VLOOKUP(Table1[[#This Row],[Facility Name]],D_2,8,0)</f>
        <v>#N/A</v>
      </c>
    </row>
    <row r="3929" spans="1:27" hidden="1" x14ac:dyDescent="0.25">
      <c r="A3929">
        <v>332602</v>
      </c>
      <c r="B3929" t="s">
        <v>4935</v>
      </c>
      <c r="C3929">
        <v>4</v>
      </c>
      <c r="D3929" t="s">
        <v>4011</v>
      </c>
      <c r="E3929" t="s">
        <v>1920</v>
      </c>
      <c r="F3929" t="s">
        <v>29</v>
      </c>
      <c r="G3929" t="s">
        <v>30</v>
      </c>
      <c r="H3929" t="s">
        <v>31</v>
      </c>
      <c r="I3929">
        <v>21</v>
      </c>
      <c r="J3929" t="s">
        <v>33</v>
      </c>
      <c r="K3929">
        <v>89</v>
      </c>
      <c r="L3929">
        <v>130</v>
      </c>
      <c r="M3929">
        <v>135</v>
      </c>
      <c r="N3929" t="s">
        <v>33</v>
      </c>
      <c r="O3929" t="s">
        <v>33</v>
      </c>
      <c r="P3929" t="s">
        <v>33</v>
      </c>
      <c r="Q3929">
        <v>99</v>
      </c>
      <c r="R3929">
        <v>95</v>
      </c>
      <c r="S3929">
        <v>430</v>
      </c>
      <c r="T3929" t="s">
        <v>33</v>
      </c>
      <c r="U3929" t="s">
        <v>33</v>
      </c>
      <c r="V3929">
        <v>137</v>
      </c>
      <c r="W3929">
        <v>137</v>
      </c>
      <c r="X3929">
        <v>0</v>
      </c>
      <c r="Y3929" t="s">
        <v>33</v>
      </c>
      <c r="Z3929" t="s">
        <v>40</v>
      </c>
      <c r="AA3929" t="e">
        <f>VLOOKUP(Table1[[#This Row],[Facility Name]],D_2,8,0)</f>
        <v>#N/A</v>
      </c>
    </row>
    <row r="3930" spans="1:27" hidden="1" x14ac:dyDescent="0.25">
      <c r="A3930">
        <v>332603</v>
      </c>
      <c r="B3930" t="s">
        <v>4936</v>
      </c>
      <c r="C3930">
        <v>4</v>
      </c>
      <c r="D3930" t="s">
        <v>4011</v>
      </c>
      <c r="E3930" t="s">
        <v>4061</v>
      </c>
      <c r="F3930" t="s">
        <v>29</v>
      </c>
      <c r="G3930" t="s">
        <v>30</v>
      </c>
      <c r="H3930" t="s">
        <v>31</v>
      </c>
      <c r="I3930">
        <v>25</v>
      </c>
      <c r="J3930" t="s">
        <v>33</v>
      </c>
      <c r="K3930">
        <v>163</v>
      </c>
      <c r="L3930">
        <v>242</v>
      </c>
      <c r="M3930">
        <v>250</v>
      </c>
      <c r="N3930" t="s">
        <v>33</v>
      </c>
      <c r="O3930" t="s">
        <v>33</v>
      </c>
      <c r="P3930" t="s">
        <v>40</v>
      </c>
      <c r="Q3930">
        <v>177</v>
      </c>
      <c r="R3930">
        <v>203</v>
      </c>
      <c r="S3930">
        <v>722</v>
      </c>
      <c r="T3930" t="s">
        <v>33</v>
      </c>
      <c r="U3930" t="s">
        <v>40</v>
      </c>
      <c r="V3930">
        <v>216</v>
      </c>
      <c r="W3930">
        <v>216</v>
      </c>
      <c r="X3930">
        <v>0</v>
      </c>
      <c r="Y3930" t="s">
        <v>40</v>
      </c>
      <c r="Z3930" t="s">
        <v>40</v>
      </c>
      <c r="AA3930" t="e">
        <f>VLOOKUP(Table1[[#This Row],[Facility Name]],D_2,8,0)</f>
        <v>#N/A</v>
      </c>
    </row>
    <row r="3931" spans="1:27" hidden="1" x14ac:dyDescent="0.25">
      <c r="A3931">
        <v>332604</v>
      </c>
      <c r="B3931" t="s">
        <v>4937</v>
      </c>
      <c r="C3931">
        <v>5</v>
      </c>
      <c r="D3931" t="s">
        <v>4011</v>
      </c>
      <c r="E3931" t="s">
        <v>690</v>
      </c>
      <c r="F3931" t="s">
        <v>29</v>
      </c>
      <c r="G3931" t="s">
        <v>30</v>
      </c>
      <c r="H3931" t="s">
        <v>31</v>
      </c>
      <c r="I3931">
        <v>16</v>
      </c>
      <c r="J3931" t="s">
        <v>33</v>
      </c>
      <c r="K3931">
        <v>81</v>
      </c>
      <c r="L3931">
        <v>109</v>
      </c>
      <c r="M3931">
        <v>112</v>
      </c>
      <c r="N3931" t="s">
        <v>33</v>
      </c>
      <c r="O3931" t="s">
        <v>33</v>
      </c>
      <c r="P3931" t="s">
        <v>33</v>
      </c>
      <c r="Q3931">
        <v>93</v>
      </c>
      <c r="R3931">
        <v>79</v>
      </c>
      <c r="S3931">
        <v>366</v>
      </c>
      <c r="T3931" t="s">
        <v>40</v>
      </c>
      <c r="U3931" t="s">
        <v>40</v>
      </c>
      <c r="V3931">
        <v>113</v>
      </c>
      <c r="W3931">
        <v>113</v>
      </c>
      <c r="X3931">
        <v>0</v>
      </c>
      <c r="Y3931" t="s">
        <v>33</v>
      </c>
      <c r="Z3931" t="s">
        <v>33</v>
      </c>
      <c r="AA3931" t="e">
        <f>VLOOKUP(Table1[[#This Row],[Facility Name]],D_2,8,0)</f>
        <v>#N/A</v>
      </c>
    </row>
    <row r="3932" spans="1:27" hidden="1" x14ac:dyDescent="0.25">
      <c r="A3932">
        <v>332605</v>
      </c>
      <c r="B3932" t="s">
        <v>3864</v>
      </c>
      <c r="C3932">
        <v>3</v>
      </c>
      <c r="D3932" t="s">
        <v>4011</v>
      </c>
      <c r="E3932" t="s">
        <v>1359</v>
      </c>
      <c r="F3932" t="s">
        <v>29</v>
      </c>
      <c r="G3932" t="s">
        <v>30</v>
      </c>
      <c r="H3932" t="s">
        <v>31</v>
      </c>
      <c r="I3932">
        <v>31</v>
      </c>
      <c r="J3932" t="s">
        <v>33</v>
      </c>
      <c r="K3932">
        <v>92</v>
      </c>
      <c r="L3932">
        <v>143</v>
      </c>
      <c r="M3932">
        <v>145</v>
      </c>
      <c r="N3932" t="s">
        <v>33</v>
      </c>
      <c r="O3932" t="s">
        <v>33</v>
      </c>
      <c r="P3932" t="s">
        <v>33</v>
      </c>
      <c r="Q3932">
        <v>114</v>
      </c>
      <c r="R3932">
        <v>110</v>
      </c>
      <c r="S3932">
        <v>492</v>
      </c>
      <c r="T3932" t="s">
        <v>33</v>
      </c>
      <c r="U3932" t="s">
        <v>33</v>
      </c>
      <c r="V3932">
        <v>155</v>
      </c>
      <c r="W3932">
        <v>155</v>
      </c>
      <c r="X3932">
        <v>0</v>
      </c>
      <c r="Y3932" t="s">
        <v>33</v>
      </c>
      <c r="Z3932" t="s">
        <v>40</v>
      </c>
      <c r="AA3932" t="e">
        <f>VLOOKUP(Table1[[#This Row],[Facility Name]],D_2,8,0)</f>
        <v>#N/A</v>
      </c>
    </row>
    <row r="3933" spans="1:27" x14ac:dyDescent="0.25">
      <c r="A3933">
        <v>332606</v>
      </c>
      <c r="B3933" t="s">
        <v>4059</v>
      </c>
      <c r="C3933">
        <v>4</v>
      </c>
      <c r="D3933" t="s">
        <v>4011</v>
      </c>
      <c r="E3933" t="s">
        <v>1920</v>
      </c>
      <c r="F3933" t="s">
        <v>29</v>
      </c>
      <c r="G3933" t="s">
        <v>30</v>
      </c>
      <c r="H3933" t="s">
        <v>5030</v>
      </c>
      <c r="I3933">
        <v>24</v>
      </c>
      <c r="J3933" t="s">
        <v>33</v>
      </c>
      <c r="K3933">
        <v>116</v>
      </c>
      <c r="L3933">
        <v>171</v>
      </c>
      <c r="M3933">
        <v>177</v>
      </c>
      <c r="N3933" t="s">
        <v>33</v>
      </c>
      <c r="O3933" t="s">
        <v>33</v>
      </c>
      <c r="P3933" t="s">
        <v>33</v>
      </c>
      <c r="Q3933">
        <v>131</v>
      </c>
      <c r="R3933">
        <v>135</v>
      </c>
      <c r="S3933">
        <v>572</v>
      </c>
      <c r="T3933" t="s">
        <v>33</v>
      </c>
      <c r="U3933" t="s">
        <v>33</v>
      </c>
      <c r="V3933">
        <v>178</v>
      </c>
      <c r="W3933">
        <v>178</v>
      </c>
      <c r="X3933">
        <v>0</v>
      </c>
      <c r="Y3933" t="s">
        <v>40</v>
      </c>
      <c r="Z3933" t="s">
        <v>33</v>
      </c>
      <c r="AA3933">
        <f>VLOOKUP(Table1[[#This Row],[Facility Name]],D_2,8,0)</f>
        <v>74</v>
      </c>
    </row>
    <row r="3934" spans="1:27" x14ac:dyDescent="0.25">
      <c r="A3934">
        <v>332607</v>
      </c>
      <c r="B3934" t="s">
        <v>5031</v>
      </c>
      <c r="C3934">
        <v>5</v>
      </c>
      <c r="D3934" t="s">
        <v>4011</v>
      </c>
      <c r="E3934" t="s">
        <v>4234</v>
      </c>
      <c r="F3934" t="s">
        <v>29</v>
      </c>
      <c r="G3934" t="s">
        <v>63</v>
      </c>
      <c r="H3934" t="s">
        <v>64</v>
      </c>
      <c r="I3934">
        <v>45</v>
      </c>
      <c r="J3934" t="s">
        <v>33</v>
      </c>
      <c r="K3934">
        <v>184</v>
      </c>
      <c r="L3934">
        <v>285</v>
      </c>
      <c r="M3934">
        <v>295</v>
      </c>
      <c r="N3934" t="s">
        <v>40</v>
      </c>
      <c r="O3934" t="s">
        <v>33</v>
      </c>
      <c r="P3934" t="s">
        <v>40</v>
      </c>
      <c r="Q3934">
        <v>228</v>
      </c>
      <c r="R3934">
        <v>136</v>
      </c>
      <c r="S3934">
        <v>893</v>
      </c>
      <c r="T3934" t="s">
        <v>40</v>
      </c>
      <c r="U3934" t="s">
        <v>40</v>
      </c>
      <c r="V3934">
        <v>288</v>
      </c>
      <c r="W3934">
        <v>288</v>
      </c>
      <c r="X3934">
        <v>0</v>
      </c>
      <c r="Y3934" t="s">
        <v>40</v>
      </c>
      <c r="Z3934" t="s">
        <v>40</v>
      </c>
      <c r="AA3934">
        <f>VLOOKUP(Table1[[#This Row],[Facility Name]],D_2,8,0)</f>
        <v>75</v>
      </c>
    </row>
    <row r="3935" spans="1:27" hidden="1" x14ac:dyDescent="0.25">
      <c r="A3935">
        <v>332608</v>
      </c>
      <c r="B3935" t="s">
        <v>5032</v>
      </c>
      <c r="C3935">
        <v>4</v>
      </c>
      <c r="D3935" t="s">
        <v>4011</v>
      </c>
      <c r="E3935" t="s">
        <v>4169</v>
      </c>
      <c r="F3935" t="s">
        <v>29</v>
      </c>
      <c r="G3935" t="s">
        <v>30</v>
      </c>
      <c r="H3935" t="s">
        <v>31</v>
      </c>
      <c r="I3935">
        <v>24</v>
      </c>
      <c r="J3935" t="s">
        <v>33</v>
      </c>
      <c r="K3935">
        <v>53</v>
      </c>
      <c r="L3935">
        <v>100</v>
      </c>
      <c r="M3935">
        <v>103</v>
      </c>
      <c r="N3935" t="s">
        <v>33</v>
      </c>
      <c r="O3935" t="s">
        <v>33</v>
      </c>
      <c r="P3935" t="s">
        <v>32</v>
      </c>
      <c r="Q3935">
        <v>70</v>
      </c>
      <c r="R3935">
        <v>59</v>
      </c>
      <c r="S3935">
        <v>332</v>
      </c>
      <c r="T3935" t="s">
        <v>33</v>
      </c>
      <c r="U3935" t="s">
        <v>33</v>
      </c>
      <c r="V3935">
        <v>95</v>
      </c>
      <c r="W3935">
        <v>95</v>
      </c>
      <c r="X3935">
        <v>0</v>
      </c>
      <c r="Y3935" t="s">
        <v>33</v>
      </c>
      <c r="Z3935" t="s">
        <v>33</v>
      </c>
      <c r="AA3935" t="e">
        <f>VLOOKUP(Table1[[#This Row],[Facility Name]],D_2,8,0)</f>
        <v>#N/A</v>
      </c>
    </row>
    <row r="3936" spans="1:27" x14ac:dyDescent="0.25">
      <c r="A3936">
        <v>332610</v>
      </c>
      <c r="B3936" t="s">
        <v>5033</v>
      </c>
      <c r="C3936">
        <v>3</v>
      </c>
      <c r="D3936" t="s">
        <v>4011</v>
      </c>
      <c r="E3936" t="s">
        <v>1359</v>
      </c>
      <c r="F3936" t="s">
        <v>29</v>
      </c>
      <c r="G3936" t="s">
        <v>63</v>
      </c>
      <c r="H3936" t="s">
        <v>64</v>
      </c>
      <c r="I3936">
        <v>24</v>
      </c>
      <c r="J3936" t="s">
        <v>33</v>
      </c>
      <c r="K3936">
        <v>98</v>
      </c>
      <c r="L3936">
        <v>154</v>
      </c>
      <c r="M3936">
        <v>160</v>
      </c>
      <c r="N3936" t="s">
        <v>33</v>
      </c>
      <c r="O3936" t="s">
        <v>33</v>
      </c>
      <c r="P3936" t="s">
        <v>33</v>
      </c>
      <c r="Q3936">
        <v>124</v>
      </c>
      <c r="R3936">
        <v>127</v>
      </c>
      <c r="S3936">
        <v>550</v>
      </c>
      <c r="T3936" t="s">
        <v>33</v>
      </c>
      <c r="U3936" t="s">
        <v>33</v>
      </c>
      <c r="V3936">
        <v>164</v>
      </c>
      <c r="W3936">
        <v>164</v>
      </c>
      <c r="X3936">
        <v>0</v>
      </c>
      <c r="Y3936" t="s">
        <v>33</v>
      </c>
      <c r="Z3936" t="s">
        <v>40</v>
      </c>
      <c r="AA3936">
        <f>VLOOKUP(Table1[[#This Row],[Facility Name]],D_2,8,0)</f>
        <v>60</v>
      </c>
    </row>
    <row r="3937" spans="1:27" x14ac:dyDescent="0.25">
      <c r="A3937">
        <v>332612</v>
      </c>
      <c r="B3937" t="s">
        <v>5034</v>
      </c>
      <c r="C3937">
        <v>5</v>
      </c>
      <c r="D3937" t="s">
        <v>4011</v>
      </c>
      <c r="E3937" t="s">
        <v>4027</v>
      </c>
      <c r="F3937" t="s">
        <v>29</v>
      </c>
      <c r="G3937" t="s">
        <v>30</v>
      </c>
      <c r="H3937" t="s">
        <v>37</v>
      </c>
      <c r="I3937">
        <v>24</v>
      </c>
      <c r="J3937" t="s">
        <v>33</v>
      </c>
      <c r="K3937">
        <v>133</v>
      </c>
      <c r="L3937">
        <v>206</v>
      </c>
      <c r="M3937">
        <v>217</v>
      </c>
      <c r="N3937" t="s">
        <v>33</v>
      </c>
      <c r="O3937" t="s">
        <v>33</v>
      </c>
      <c r="P3937" t="s">
        <v>40</v>
      </c>
      <c r="Q3937">
        <v>157</v>
      </c>
      <c r="R3937">
        <v>189</v>
      </c>
      <c r="S3937">
        <v>617</v>
      </c>
      <c r="T3937" t="s">
        <v>40</v>
      </c>
      <c r="U3937" t="s">
        <v>33</v>
      </c>
      <c r="V3937">
        <v>198</v>
      </c>
      <c r="W3937">
        <v>198</v>
      </c>
      <c r="X3937">
        <v>0</v>
      </c>
      <c r="Y3937" t="s">
        <v>40</v>
      </c>
      <c r="Z3937" t="s">
        <v>40</v>
      </c>
      <c r="AA3937">
        <f>VLOOKUP(Table1[[#This Row],[Facility Name]],D_2,8,0)</f>
        <v>56</v>
      </c>
    </row>
    <row r="3938" spans="1:27" x14ac:dyDescent="0.25">
      <c r="A3938">
        <v>332613</v>
      </c>
      <c r="B3938" t="s">
        <v>5054</v>
      </c>
      <c r="C3938">
        <v>4</v>
      </c>
      <c r="D3938" t="s">
        <v>4011</v>
      </c>
      <c r="E3938" t="s">
        <v>4027</v>
      </c>
      <c r="F3938" t="s">
        <v>29</v>
      </c>
      <c r="G3938" t="s">
        <v>30</v>
      </c>
      <c r="H3938" t="s">
        <v>37</v>
      </c>
      <c r="I3938">
        <v>27</v>
      </c>
      <c r="J3938" t="s">
        <v>33</v>
      </c>
      <c r="K3938">
        <v>158</v>
      </c>
      <c r="L3938">
        <v>242</v>
      </c>
      <c r="M3938">
        <v>250</v>
      </c>
      <c r="N3938" t="s">
        <v>33</v>
      </c>
      <c r="O3938" t="s">
        <v>33</v>
      </c>
      <c r="P3938" t="s">
        <v>40</v>
      </c>
      <c r="Q3938">
        <v>180</v>
      </c>
      <c r="R3938">
        <v>209</v>
      </c>
      <c r="S3938">
        <v>717</v>
      </c>
      <c r="T3938" t="s">
        <v>40</v>
      </c>
      <c r="U3938" t="s">
        <v>33</v>
      </c>
      <c r="V3938">
        <v>252</v>
      </c>
      <c r="W3938">
        <v>252</v>
      </c>
      <c r="X3938">
        <v>0</v>
      </c>
      <c r="Y3938" t="s">
        <v>33</v>
      </c>
      <c r="Z3938" t="s">
        <v>40</v>
      </c>
      <c r="AA3938">
        <f>VLOOKUP(Table1[[#This Row],[Facility Name]],D_2,8,0)</f>
        <v>55</v>
      </c>
    </row>
    <row r="3939" spans="1:27" x14ac:dyDescent="0.25">
      <c r="A3939">
        <v>332614</v>
      </c>
      <c r="B3939" t="s">
        <v>5132</v>
      </c>
      <c r="C3939">
        <v>4</v>
      </c>
      <c r="D3939" t="s">
        <v>4011</v>
      </c>
      <c r="E3939" t="s">
        <v>1920</v>
      </c>
      <c r="F3939" t="s">
        <v>44</v>
      </c>
      <c r="G3939" t="s">
        <v>30</v>
      </c>
      <c r="H3939" t="s">
        <v>45</v>
      </c>
      <c r="I3939">
        <v>16</v>
      </c>
      <c r="J3939" t="s">
        <v>33</v>
      </c>
      <c r="K3939">
        <v>77</v>
      </c>
      <c r="L3939">
        <v>116</v>
      </c>
      <c r="M3939">
        <v>127</v>
      </c>
      <c r="N3939" t="s">
        <v>33</v>
      </c>
      <c r="O3939" t="s">
        <v>33</v>
      </c>
      <c r="P3939" t="s">
        <v>33</v>
      </c>
      <c r="Q3939">
        <v>99</v>
      </c>
      <c r="R3939">
        <v>93</v>
      </c>
      <c r="S3939">
        <v>372</v>
      </c>
      <c r="T3939" t="s">
        <v>33</v>
      </c>
      <c r="U3939" t="s">
        <v>33</v>
      </c>
      <c r="V3939">
        <v>118</v>
      </c>
      <c r="W3939">
        <v>118</v>
      </c>
      <c r="X3939">
        <v>0</v>
      </c>
      <c r="Y3939" t="s">
        <v>40</v>
      </c>
      <c r="Z3939" t="s">
        <v>40</v>
      </c>
      <c r="AA3939">
        <f>VLOOKUP(Table1[[#This Row],[Facility Name]],D_2,8,0)</f>
        <v>69</v>
      </c>
    </row>
    <row r="3940" spans="1:27" x14ac:dyDescent="0.25">
      <c r="A3940">
        <v>332617</v>
      </c>
      <c r="B3940" t="s">
        <v>5135</v>
      </c>
      <c r="C3940">
        <v>5</v>
      </c>
      <c r="D3940" t="s">
        <v>4011</v>
      </c>
      <c r="E3940" t="s">
        <v>1920</v>
      </c>
      <c r="F3940" t="s">
        <v>44</v>
      </c>
      <c r="G3940" t="s">
        <v>30</v>
      </c>
      <c r="H3940" t="s">
        <v>45</v>
      </c>
      <c r="I3940">
        <v>24</v>
      </c>
      <c r="J3940" t="s">
        <v>33</v>
      </c>
      <c r="K3940">
        <v>58</v>
      </c>
      <c r="L3940">
        <v>92</v>
      </c>
      <c r="M3940">
        <v>97</v>
      </c>
      <c r="N3940" t="s">
        <v>33</v>
      </c>
      <c r="O3940" t="s">
        <v>33</v>
      </c>
      <c r="P3940" t="s">
        <v>33</v>
      </c>
      <c r="Q3940">
        <v>75</v>
      </c>
      <c r="R3940">
        <v>55</v>
      </c>
      <c r="S3940">
        <v>360</v>
      </c>
      <c r="T3940" t="s">
        <v>33</v>
      </c>
      <c r="U3940" t="s">
        <v>33</v>
      </c>
      <c r="V3940">
        <v>84</v>
      </c>
      <c r="W3940">
        <v>84</v>
      </c>
      <c r="X3940">
        <v>0</v>
      </c>
      <c r="Y3940" t="s">
        <v>34</v>
      </c>
      <c r="Z3940" t="s">
        <v>40</v>
      </c>
      <c r="AA3940">
        <f>VLOOKUP(Table1[[#This Row],[Facility Name]],D_2,8,0)</f>
        <v>65</v>
      </c>
    </row>
    <row r="3941" spans="1:27" hidden="1" x14ac:dyDescent="0.25">
      <c r="A3941">
        <v>332615</v>
      </c>
      <c r="B3941" t="s">
        <v>5133</v>
      </c>
      <c r="C3941">
        <v>3</v>
      </c>
      <c r="D3941" t="s">
        <v>4011</v>
      </c>
      <c r="E3941" t="s">
        <v>5134</v>
      </c>
      <c r="F3941" t="s">
        <v>29</v>
      </c>
      <c r="G3941" t="s">
        <v>30</v>
      </c>
      <c r="H3941" t="s">
        <v>31</v>
      </c>
      <c r="I3941">
        <v>30</v>
      </c>
      <c r="J3941" t="s">
        <v>32</v>
      </c>
      <c r="K3941">
        <v>109</v>
      </c>
      <c r="L3941">
        <v>159</v>
      </c>
      <c r="M3941">
        <v>162</v>
      </c>
      <c r="N3941" t="s">
        <v>33</v>
      </c>
      <c r="O3941" t="s">
        <v>33</v>
      </c>
      <c r="P3941" t="s">
        <v>33</v>
      </c>
      <c r="Q3941">
        <v>125</v>
      </c>
      <c r="R3941">
        <v>179</v>
      </c>
      <c r="S3941">
        <v>557</v>
      </c>
      <c r="T3941" t="s">
        <v>40</v>
      </c>
      <c r="U3941" t="s">
        <v>33</v>
      </c>
      <c r="V3941">
        <v>127</v>
      </c>
      <c r="W3941">
        <v>127</v>
      </c>
      <c r="X3941">
        <v>0</v>
      </c>
      <c r="Y3941" t="s">
        <v>33</v>
      </c>
      <c r="Z3941" t="s">
        <v>33</v>
      </c>
      <c r="AA3941" t="e">
        <f>VLOOKUP(Table1[[#This Row],[Facility Name]],D_2,8,0)</f>
        <v>#N/A</v>
      </c>
    </row>
    <row r="3942" spans="1:27" x14ac:dyDescent="0.25">
      <c r="A3942">
        <v>332619</v>
      </c>
      <c r="B3942" t="s">
        <v>5154</v>
      </c>
      <c r="C3942">
        <v>3</v>
      </c>
      <c r="D3942" t="s">
        <v>4011</v>
      </c>
      <c r="E3942" t="s">
        <v>4027</v>
      </c>
      <c r="F3942" t="s">
        <v>29</v>
      </c>
      <c r="G3942" t="s">
        <v>63</v>
      </c>
      <c r="H3942" t="s">
        <v>64</v>
      </c>
      <c r="I3942">
        <v>25</v>
      </c>
      <c r="J3942" t="s">
        <v>33</v>
      </c>
      <c r="K3942">
        <v>86</v>
      </c>
      <c r="L3942">
        <v>193</v>
      </c>
      <c r="M3942">
        <v>188</v>
      </c>
      <c r="N3942" t="s">
        <v>33</v>
      </c>
      <c r="O3942" t="s">
        <v>33</v>
      </c>
      <c r="P3942" t="s">
        <v>40</v>
      </c>
      <c r="Q3942">
        <v>94</v>
      </c>
      <c r="R3942">
        <v>85</v>
      </c>
      <c r="S3942">
        <v>378</v>
      </c>
      <c r="T3942" t="s">
        <v>33</v>
      </c>
      <c r="U3942" t="s">
        <v>33</v>
      </c>
      <c r="V3942">
        <v>180</v>
      </c>
      <c r="W3942">
        <v>180</v>
      </c>
      <c r="X3942">
        <v>0</v>
      </c>
      <c r="Y3942" t="s">
        <v>33</v>
      </c>
      <c r="Z3942" t="s">
        <v>33</v>
      </c>
      <c r="AA3942">
        <f>VLOOKUP(Table1[[#This Row],[Facility Name]],D_2,8,0)</f>
        <v>51</v>
      </c>
    </row>
    <row r="3943" spans="1:27" hidden="1" x14ac:dyDescent="0.25">
      <c r="A3943">
        <v>232693</v>
      </c>
      <c r="B3943" t="s">
        <v>4790</v>
      </c>
      <c r="D3943" t="s">
        <v>2404</v>
      </c>
      <c r="E3943" t="s">
        <v>946</v>
      </c>
      <c r="F3943" t="s">
        <v>29</v>
      </c>
      <c r="G3943" t="s">
        <v>30</v>
      </c>
      <c r="H3943" t="s">
        <v>31</v>
      </c>
      <c r="I3943">
        <v>1</v>
      </c>
      <c r="J3943" t="s">
        <v>33</v>
      </c>
      <c r="K3943">
        <v>35</v>
      </c>
      <c r="L3943">
        <v>60</v>
      </c>
      <c r="M3943">
        <v>67</v>
      </c>
      <c r="N3943" t="s">
        <v>33</v>
      </c>
      <c r="O3943" t="s">
        <v>33</v>
      </c>
      <c r="P3943" t="s">
        <v>33</v>
      </c>
      <c r="Q3943">
        <v>41</v>
      </c>
      <c r="R3943">
        <v>34</v>
      </c>
      <c r="S3943">
        <v>124</v>
      </c>
      <c r="T3943" t="s">
        <v>34</v>
      </c>
      <c r="U3943" t="s">
        <v>34</v>
      </c>
      <c r="V3943">
        <v>7</v>
      </c>
      <c r="W3943">
        <v>7</v>
      </c>
      <c r="X3943">
        <v>0</v>
      </c>
      <c r="Y3943" t="s">
        <v>34</v>
      </c>
      <c r="Z3943" t="s">
        <v>40</v>
      </c>
      <c r="AA3943" t="e">
        <f>VLOOKUP(Table1[[#This Row],[Facility Name]],D_2,8,0)</f>
        <v>#N/A</v>
      </c>
    </row>
    <row r="3944" spans="1:27" x14ac:dyDescent="0.25">
      <c r="A3944">
        <v>332620</v>
      </c>
      <c r="B3944" t="s">
        <v>5155</v>
      </c>
      <c r="C3944">
        <v>5</v>
      </c>
      <c r="D3944" t="s">
        <v>4011</v>
      </c>
      <c r="E3944" t="s">
        <v>1359</v>
      </c>
      <c r="F3944" t="s">
        <v>29</v>
      </c>
      <c r="G3944" t="s">
        <v>63</v>
      </c>
      <c r="H3944" t="s">
        <v>64</v>
      </c>
      <c r="I3944">
        <v>24</v>
      </c>
      <c r="J3944" t="s">
        <v>33</v>
      </c>
      <c r="K3944">
        <v>145</v>
      </c>
      <c r="L3944">
        <v>210</v>
      </c>
      <c r="M3944">
        <v>224</v>
      </c>
      <c r="N3944" t="s">
        <v>33</v>
      </c>
      <c r="O3944" t="s">
        <v>33</v>
      </c>
      <c r="P3944" t="s">
        <v>40</v>
      </c>
      <c r="Q3944">
        <v>174</v>
      </c>
      <c r="R3944">
        <v>193</v>
      </c>
      <c r="S3944">
        <v>724</v>
      </c>
      <c r="T3944" t="s">
        <v>40</v>
      </c>
      <c r="U3944" t="s">
        <v>40</v>
      </c>
      <c r="V3944">
        <v>194</v>
      </c>
      <c r="W3944">
        <v>194</v>
      </c>
      <c r="X3944">
        <v>0</v>
      </c>
      <c r="Y3944" t="s">
        <v>40</v>
      </c>
      <c r="Z3944" t="s">
        <v>40</v>
      </c>
      <c r="AA3944">
        <f>VLOOKUP(Table1[[#This Row],[Facility Name]],D_2,8,0)</f>
        <v>60</v>
      </c>
    </row>
    <row r="3945" spans="1:27" x14ac:dyDescent="0.25">
      <c r="A3945">
        <v>332622</v>
      </c>
      <c r="B3945" t="s">
        <v>5297</v>
      </c>
      <c r="C3945">
        <v>4</v>
      </c>
      <c r="D3945" t="s">
        <v>4011</v>
      </c>
      <c r="E3945" t="s">
        <v>690</v>
      </c>
      <c r="F3945" t="s">
        <v>29</v>
      </c>
      <c r="G3945" t="s">
        <v>63</v>
      </c>
      <c r="H3945" t="s">
        <v>64</v>
      </c>
      <c r="I3945">
        <v>62</v>
      </c>
      <c r="J3945" t="s">
        <v>33</v>
      </c>
      <c r="K3945">
        <v>133</v>
      </c>
      <c r="L3945">
        <v>220</v>
      </c>
      <c r="M3945">
        <v>237</v>
      </c>
      <c r="N3945" t="s">
        <v>33</v>
      </c>
      <c r="O3945" t="s">
        <v>33</v>
      </c>
      <c r="P3945" t="s">
        <v>33</v>
      </c>
      <c r="Q3945">
        <v>159</v>
      </c>
      <c r="R3945">
        <v>162</v>
      </c>
      <c r="S3945">
        <v>605</v>
      </c>
      <c r="T3945" t="s">
        <v>33</v>
      </c>
      <c r="U3945" t="s">
        <v>40</v>
      </c>
      <c r="V3945">
        <v>237</v>
      </c>
      <c r="W3945">
        <v>237</v>
      </c>
      <c r="X3945">
        <v>0</v>
      </c>
      <c r="Y3945" t="s">
        <v>33</v>
      </c>
      <c r="Z3945" t="s">
        <v>33</v>
      </c>
      <c r="AA3945">
        <f>VLOOKUP(Table1[[#This Row],[Facility Name]],D_2,8,0)</f>
        <v>67</v>
      </c>
    </row>
    <row r="3946" spans="1:27" hidden="1" x14ac:dyDescent="0.25">
      <c r="A3946">
        <v>332621</v>
      </c>
      <c r="B3946" t="s">
        <v>5296</v>
      </c>
      <c r="C3946">
        <v>4</v>
      </c>
      <c r="D3946" t="s">
        <v>4011</v>
      </c>
      <c r="E3946" t="s">
        <v>4234</v>
      </c>
      <c r="F3946" t="s">
        <v>29</v>
      </c>
      <c r="G3946" t="s">
        <v>30</v>
      </c>
      <c r="H3946" t="s">
        <v>31</v>
      </c>
      <c r="I3946">
        <v>24</v>
      </c>
      <c r="J3946" t="s">
        <v>33</v>
      </c>
      <c r="K3946">
        <v>119</v>
      </c>
      <c r="L3946">
        <v>168</v>
      </c>
      <c r="M3946">
        <v>172</v>
      </c>
      <c r="N3946" t="s">
        <v>33</v>
      </c>
      <c r="O3946" t="s">
        <v>33</v>
      </c>
      <c r="P3946" t="s">
        <v>33</v>
      </c>
      <c r="Q3946">
        <v>134</v>
      </c>
      <c r="R3946">
        <v>154</v>
      </c>
      <c r="S3946">
        <v>623</v>
      </c>
      <c r="T3946" t="s">
        <v>33</v>
      </c>
      <c r="U3946" t="s">
        <v>33</v>
      </c>
      <c r="V3946">
        <v>160</v>
      </c>
      <c r="W3946">
        <v>160</v>
      </c>
      <c r="X3946">
        <v>0</v>
      </c>
      <c r="Y3946" t="s">
        <v>33</v>
      </c>
      <c r="Z3946" t="s">
        <v>40</v>
      </c>
      <c r="AA3946" t="e">
        <f>VLOOKUP(Table1[[#This Row],[Facility Name]],D_2,8,0)</f>
        <v>#N/A</v>
      </c>
    </row>
    <row r="3947" spans="1:27" x14ac:dyDescent="0.25">
      <c r="A3947">
        <v>332625</v>
      </c>
      <c r="B3947" t="s">
        <v>5298</v>
      </c>
      <c r="C3947">
        <v>3</v>
      </c>
      <c r="D3947" t="s">
        <v>4011</v>
      </c>
      <c r="E3947" t="s">
        <v>1025</v>
      </c>
      <c r="F3947" t="s">
        <v>44</v>
      </c>
      <c r="G3947" t="s">
        <v>30</v>
      </c>
      <c r="H3947" t="s">
        <v>45</v>
      </c>
      <c r="I3947">
        <v>22</v>
      </c>
      <c r="J3947" t="s">
        <v>33</v>
      </c>
      <c r="K3947">
        <v>66</v>
      </c>
      <c r="L3947">
        <v>115</v>
      </c>
      <c r="M3947">
        <v>118</v>
      </c>
      <c r="N3947" t="s">
        <v>33</v>
      </c>
      <c r="O3947" t="s">
        <v>33</v>
      </c>
      <c r="P3947" t="s">
        <v>33</v>
      </c>
      <c r="Q3947">
        <v>84</v>
      </c>
      <c r="R3947">
        <v>87</v>
      </c>
      <c r="S3947">
        <v>311</v>
      </c>
      <c r="T3947" t="s">
        <v>40</v>
      </c>
      <c r="U3947" t="s">
        <v>33</v>
      </c>
      <c r="V3947">
        <v>116</v>
      </c>
      <c r="W3947">
        <v>116</v>
      </c>
      <c r="X3947">
        <v>0</v>
      </c>
      <c r="Y3947" t="s">
        <v>33</v>
      </c>
      <c r="Z3947" t="s">
        <v>33</v>
      </c>
      <c r="AA3947">
        <f>VLOOKUP(Table1[[#This Row],[Facility Name]],D_2,8,0)</f>
        <v>34</v>
      </c>
    </row>
    <row r="3948" spans="1:27" x14ac:dyDescent="0.25">
      <c r="A3948">
        <v>332626</v>
      </c>
      <c r="B3948" t="s">
        <v>4059</v>
      </c>
      <c r="C3948">
        <v>2</v>
      </c>
      <c r="D3948" t="s">
        <v>4011</v>
      </c>
      <c r="E3948" t="s">
        <v>114</v>
      </c>
      <c r="F3948" t="s">
        <v>29</v>
      </c>
      <c r="G3948" t="s">
        <v>30</v>
      </c>
      <c r="H3948" t="s">
        <v>5030</v>
      </c>
      <c r="I3948">
        <v>36</v>
      </c>
      <c r="J3948" t="s">
        <v>33</v>
      </c>
      <c r="K3948">
        <v>126</v>
      </c>
      <c r="L3948">
        <v>169</v>
      </c>
      <c r="M3948">
        <v>180</v>
      </c>
      <c r="N3948" t="s">
        <v>32</v>
      </c>
      <c r="O3948" t="s">
        <v>33</v>
      </c>
      <c r="P3948" t="s">
        <v>33</v>
      </c>
      <c r="Q3948">
        <v>147</v>
      </c>
      <c r="R3948">
        <v>203</v>
      </c>
      <c r="S3948">
        <v>628</v>
      </c>
      <c r="T3948" t="s">
        <v>40</v>
      </c>
      <c r="U3948" t="s">
        <v>32</v>
      </c>
      <c r="V3948">
        <v>183</v>
      </c>
      <c r="W3948">
        <v>183</v>
      </c>
      <c r="X3948">
        <v>0</v>
      </c>
      <c r="Y3948" t="s">
        <v>33</v>
      </c>
      <c r="Z3948" t="s">
        <v>33</v>
      </c>
      <c r="AA3948">
        <f>VLOOKUP(Table1[[#This Row],[Facility Name]],D_2,8,0)</f>
        <v>74</v>
      </c>
    </row>
    <row r="3949" spans="1:27" x14ac:dyDescent="0.25">
      <c r="A3949">
        <v>332629</v>
      </c>
      <c r="B3949" t="s">
        <v>5318</v>
      </c>
      <c r="C3949">
        <v>3</v>
      </c>
      <c r="D3949" t="s">
        <v>4011</v>
      </c>
      <c r="E3949" t="s">
        <v>114</v>
      </c>
      <c r="F3949" t="s">
        <v>29</v>
      </c>
      <c r="G3949" t="s">
        <v>30</v>
      </c>
      <c r="H3949" t="s">
        <v>37</v>
      </c>
      <c r="I3949">
        <v>30</v>
      </c>
      <c r="J3949" t="s">
        <v>33</v>
      </c>
      <c r="K3949">
        <v>121</v>
      </c>
      <c r="L3949">
        <v>197</v>
      </c>
      <c r="M3949">
        <v>204</v>
      </c>
      <c r="N3949" t="s">
        <v>33</v>
      </c>
      <c r="O3949" t="s">
        <v>33</v>
      </c>
      <c r="P3949" t="s">
        <v>33</v>
      </c>
      <c r="Q3949">
        <v>162</v>
      </c>
      <c r="R3949">
        <v>183</v>
      </c>
      <c r="S3949">
        <v>629</v>
      </c>
      <c r="T3949" t="s">
        <v>40</v>
      </c>
      <c r="U3949" t="s">
        <v>33</v>
      </c>
      <c r="V3949">
        <v>206</v>
      </c>
      <c r="W3949">
        <v>206</v>
      </c>
      <c r="X3949">
        <v>0</v>
      </c>
      <c r="Y3949" t="s">
        <v>33</v>
      </c>
      <c r="Z3949" t="s">
        <v>33</v>
      </c>
      <c r="AA3949">
        <f>VLOOKUP(Table1[[#This Row],[Facility Name]],D_2,8,0)</f>
        <v>60</v>
      </c>
    </row>
    <row r="3950" spans="1:27" x14ac:dyDescent="0.25">
      <c r="A3950">
        <v>332630</v>
      </c>
      <c r="B3950" t="s">
        <v>5319</v>
      </c>
      <c r="C3950">
        <v>3</v>
      </c>
      <c r="D3950" t="s">
        <v>4011</v>
      </c>
      <c r="E3950" t="s">
        <v>114</v>
      </c>
      <c r="F3950" t="s">
        <v>29</v>
      </c>
      <c r="G3950" t="s">
        <v>30</v>
      </c>
      <c r="H3950" t="s">
        <v>37</v>
      </c>
      <c r="I3950">
        <v>24</v>
      </c>
      <c r="J3950" t="s">
        <v>33</v>
      </c>
      <c r="K3950">
        <v>32</v>
      </c>
      <c r="L3950">
        <v>55</v>
      </c>
      <c r="M3950">
        <v>65</v>
      </c>
      <c r="N3950" t="s">
        <v>33</v>
      </c>
      <c r="O3950" t="s">
        <v>33</v>
      </c>
      <c r="P3950" t="s">
        <v>33</v>
      </c>
      <c r="Q3950">
        <v>46</v>
      </c>
      <c r="R3950">
        <v>63</v>
      </c>
      <c r="S3950">
        <v>95</v>
      </c>
      <c r="T3950" t="s">
        <v>40</v>
      </c>
      <c r="U3950" t="s">
        <v>33</v>
      </c>
      <c r="V3950">
        <v>62</v>
      </c>
      <c r="W3950">
        <v>62</v>
      </c>
      <c r="X3950">
        <v>0</v>
      </c>
      <c r="Y3950" t="s">
        <v>34</v>
      </c>
      <c r="Z3950" t="s">
        <v>33</v>
      </c>
      <c r="AA3950">
        <f>VLOOKUP(Table1[[#This Row],[Facility Name]],D_2,8,0)</f>
        <v>63</v>
      </c>
    </row>
    <row r="3951" spans="1:27" x14ac:dyDescent="0.25">
      <c r="A3951">
        <v>332632</v>
      </c>
      <c r="B3951" t="s">
        <v>5390</v>
      </c>
      <c r="C3951">
        <v>3</v>
      </c>
      <c r="D3951" t="s">
        <v>4011</v>
      </c>
      <c r="E3951" t="s">
        <v>5057</v>
      </c>
      <c r="F3951" t="s">
        <v>44</v>
      </c>
      <c r="G3951" t="s">
        <v>30</v>
      </c>
      <c r="H3951" t="s">
        <v>45</v>
      </c>
      <c r="I3951">
        <v>20</v>
      </c>
      <c r="J3951" t="s">
        <v>33</v>
      </c>
      <c r="K3951">
        <v>80</v>
      </c>
      <c r="L3951">
        <v>134</v>
      </c>
      <c r="M3951">
        <v>141</v>
      </c>
      <c r="N3951" t="s">
        <v>33</v>
      </c>
      <c r="O3951" t="s">
        <v>33</v>
      </c>
      <c r="P3951" t="s">
        <v>33</v>
      </c>
      <c r="Q3951">
        <v>110</v>
      </c>
      <c r="R3951">
        <v>130</v>
      </c>
      <c r="S3951">
        <v>523</v>
      </c>
      <c r="T3951" t="s">
        <v>40</v>
      </c>
      <c r="U3951" t="s">
        <v>33</v>
      </c>
      <c r="V3951">
        <v>129</v>
      </c>
      <c r="W3951">
        <v>129</v>
      </c>
      <c r="X3951">
        <v>0</v>
      </c>
      <c r="Y3951" t="s">
        <v>33</v>
      </c>
      <c r="Z3951" t="s">
        <v>33</v>
      </c>
      <c r="AA3951">
        <f>VLOOKUP(Table1[[#This Row],[Facility Name]],D_2,8,0)</f>
        <v>54</v>
      </c>
    </row>
    <row r="3952" spans="1:27" x14ac:dyDescent="0.25">
      <c r="A3952">
        <v>332633</v>
      </c>
      <c r="B3952" t="s">
        <v>5407</v>
      </c>
      <c r="C3952">
        <v>3</v>
      </c>
      <c r="D3952" t="s">
        <v>4011</v>
      </c>
      <c r="E3952" t="s">
        <v>5246</v>
      </c>
      <c r="F3952" t="s">
        <v>29</v>
      </c>
      <c r="G3952" t="s">
        <v>63</v>
      </c>
      <c r="H3952" t="s">
        <v>64</v>
      </c>
      <c r="I3952">
        <v>34</v>
      </c>
      <c r="J3952" t="s">
        <v>33</v>
      </c>
      <c r="K3952">
        <v>173</v>
      </c>
      <c r="L3952">
        <v>232</v>
      </c>
      <c r="M3952">
        <v>241</v>
      </c>
      <c r="N3952" t="s">
        <v>33</v>
      </c>
      <c r="O3952" t="s">
        <v>32</v>
      </c>
      <c r="P3952" t="s">
        <v>32</v>
      </c>
      <c r="Q3952">
        <v>201</v>
      </c>
      <c r="R3952">
        <v>272</v>
      </c>
      <c r="S3952">
        <v>887</v>
      </c>
      <c r="T3952" t="s">
        <v>40</v>
      </c>
      <c r="U3952" t="s">
        <v>33</v>
      </c>
      <c r="V3952">
        <v>228</v>
      </c>
      <c r="W3952">
        <v>228</v>
      </c>
      <c r="X3952">
        <v>0</v>
      </c>
      <c r="Y3952" t="s">
        <v>33</v>
      </c>
      <c r="Z3952" t="s">
        <v>33</v>
      </c>
      <c r="AA3952">
        <f>VLOOKUP(Table1[[#This Row],[Facility Name]],D_2,8,0)</f>
        <v>48</v>
      </c>
    </row>
    <row r="3953" spans="1:27" x14ac:dyDescent="0.25">
      <c r="A3953">
        <v>332634</v>
      </c>
      <c r="B3953" t="s">
        <v>4364</v>
      </c>
      <c r="C3953">
        <v>1</v>
      </c>
      <c r="D3953" t="s">
        <v>4011</v>
      </c>
      <c r="E3953" t="s">
        <v>1359</v>
      </c>
      <c r="F3953" t="s">
        <v>29</v>
      </c>
      <c r="G3953" t="s">
        <v>63</v>
      </c>
      <c r="H3953" t="s">
        <v>64</v>
      </c>
      <c r="I3953">
        <v>14</v>
      </c>
      <c r="J3953" t="s">
        <v>32</v>
      </c>
      <c r="K3953">
        <v>102</v>
      </c>
      <c r="L3953">
        <v>168</v>
      </c>
      <c r="M3953">
        <v>185</v>
      </c>
      <c r="N3953" t="s">
        <v>33</v>
      </c>
      <c r="O3953" t="s">
        <v>33</v>
      </c>
      <c r="P3953" t="s">
        <v>32</v>
      </c>
      <c r="Q3953">
        <v>134</v>
      </c>
      <c r="R3953">
        <v>115</v>
      </c>
      <c r="S3953">
        <v>469</v>
      </c>
      <c r="T3953" t="s">
        <v>34</v>
      </c>
      <c r="U3953" t="s">
        <v>33</v>
      </c>
      <c r="V3953">
        <v>194</v>
      </c>
      <c r="W3953">
        <v>194</v>
      </c>
      <c r="X3953">
        <v>0</v>
      </c>
      <c r="Y3953" t="s">
        <v>34</v>
      </c>
      <c r="Z3953" t="s">
        <v>33</v>
      </c>
      <c r="AA3953">
        <f>VLOOKUP(Table1[[#This Row],[Facility Name]],D_2,8,0)</f>
        <v>29</v>
      </c>
    </row>
    <row r="3954" spans="1:27" x14ac:dyDescent="0.25">
      <c r="A3954">
        <v>332637</v>
      </c>
      <c r="B3954" t="s">
        <v>5409</v>
      </c>
      <c r="C3954">
        <v>5</v>
      </c>
      <c r="D3954" t="s">
        <v>4011</v>
      </c>
      <c r="E3954" t="s">
        <v>690</v>
      </c>
      <c r="F3954" t="s">
        <v>44</v>
      </c>
      <c r="G3954" t="s">
        <v>30</v>
      </c>
      <c r="H3954" t="s">
        <v>45</v>
      </c>
      <c r="I3954">
        <v>19</v>
      </c>
      <c r="J3954" t="s">
        <v>33</v>
      </c>
      <c r="K3954">
        <v>103</v>
      </c>
      <c r="L3954">
        <v>147</v>
      </c>
      <c r="M3954">
        <v>151</v>
      </c>
      <c r="N3954" t="s">
        <v>33</v>
      </c>
      <c r="O3954" t="s">
        <v>33</v>
      </c>
      <c r="P3954" t="s">
        <v>40</v>
      </c>
      <c r="Q3954">
        <v>115</v>
      </c>
      <c r="R3954">
        <v>106</v>
      </c>
      <c r="S3954">
        <v>482</v>
      </c>
      <c r="T3954" t="s">
        <v>40</v>
      </c>
      <c r="U3954" t="s">
        <v>33</v>
      </c>
      <c r="V3954">
        <v>144</v>
      </c>
      <c r="W3954">
        <v>144</v>
      </c>
      <c r="X3954">
        <v>0</v>
      </c>
      <c r="Y3954" t="s">
        <v>40</v>
      </c>
      <c r="Z3954" t="s">
        <v>40</v>
      </c>
      <c r="AA3954">
        <f>VLOOKUP(Table1[[#This Row],[Facility Name]],D_2,8,0)</f>
        <v>73</v>
      </c>
    </row>
    <row r="3955" spans="1:27" hidden="1" x14ac:dyDescent="0.25">
      <c r="A3955">
        <v>332635</v>
      </c>
      <c r="B3955" t="s">
        <v>5408</v>
      </c>
      <c r="C3955">
        <v>4</v>
      </c>
      <c r="D3955" t="s">
        <v>4011</v>
      </c>
      <c r="E3955" t="s">
        <v>690</v>
      </c>
      <c r="F3955" t="s">
        <v>29</v>
      </c>
      <c r="G3955" t="s">
        <v>30</v>
      </c>
      <c r="H3955" t="s">
        <v>31</v>
      </c>
      <c r="I3955">
        <v>20</v>
      </c>
      <c r="J3955" t="s">
        <v>33</v>
      </c>
      <c r="K3955">
        <v>98</v>
      </c>
      <c r="L3955">
        <v>150</v>
      </c>
      <c r="M3955">
        <v>158</v>
      </c>
      <c r="N3955" t="s">
        <v>33</v>
      </c>
      <c r="O3955" t="s">
        <v>33</v>
      </c>
      <c r="P3955" t="s">
        <v>40</v>
      </c>
      <c r="Q3955">
        <v>112</v>
      </c>
      <c r="R3955">
        <v>141</v>
      </c>
      <c r="S3955">
        <v>477</v>
      </c>
      <c r="T3955" t="s">
        <v>40</v>
      </c>
      <c r="U3955" t="s">
        <v>33</v>
      </c>
      <c r="V3955">
        <v>160</v>
      </c>
      <c r="W3955">
        <v>160</v>
      </c>
      <c r="X3955">
        <v>0</v>
      </c>
      <c r="Y3955" t="s">
        <v>33</v>
      </c>
      <c r="Z3955" t="s">
        <v>33</v>
      </c>
      <c r="AA3955" t="e">
        <f>VLOOKUP(Table1[[#This Row],[Facility Name]],D_2,8,0)</f>
        <v>#N/A</v>
      </c>
    </row>
    <row r="3956" spans="1:27" x14ac:dyDescent="0.25">
      <c r="A3956">
        <v>332638</v>
      </c>
      <c r="B3956" t="s">
        <v>5410</v>
      </c>
      <c r="C3956">
        <v>1</v>
      </c>
      <c r="D3956" t="s">
        <v>4011</v>
      </c>
      <c r="E3956" t="s">
        <v>1025</v>
      </c>
      <c r="F3956" t="s">
        <v>29</v>
      </c>
      <c r="G3956" t="s">
        <v>63</v>
      </c>
      <c r="H3956" t="s">
        <v>64</v>
      </c>
      <c r="I3956">
        <v>8</v>
      </c>
      <c r="J3956" t="s">
        <v>32</v>
      </c>
      <c r="K3956">
        <v>53</v>
      </c>
      <c r="L3956">
        <v>84</v>
      </c>
      <c r="M3956">
        <v>99</v>
      </c>
      <c r="N3956" t="s">
        <v>33</v>
      </c>
      <c r="O3956" t="s">
        <v>33</v>
      </c>
      <c r="P3956" t="s">
        <v>32</v>
      </c>
      <c r="Q3956">
        <v>66</v>
      </c>
      <c r="R3956">
        <v>143</v>
      </c>
      <c r="S3956">
        <v>251</v>
      </c>
      <c r="T3956" t="s">
        <v>33</v>
      </c>
      <c r="U3956" t="s">
        <v>33</v>
      </c>
      <c r="V3956">
        <v>100</v>
      </c>
      <c r="W3956">
        <v>100</v>
      </c>
      <c r="X3956">
        <v>0</v>
      </c>
      <c r="Y3956" t="s">
        <v>33</v>
      </c>
      <c r="Z3956" t="s">
        <v>33</v>
      </c>
      <c r="AA3956">
        <f>VLOOKUP(Table1[[#This Row],[Facility Name]],D_2,8,0)</f>
        <v>31</v>
      </c>
    </row>
    <row r="3957" spans="1:27" x14ac:dyDescent="0.25">
      <c r="A3957">
        <v>332639</v>
      </c>
      <c r="B3957" t="s">
        <v>5505</v>
      </c>
      <c r="C3957">
        <v>5</v>
      </c>
      <c r="D3957" t="s">
        <v>4011</v>
      </c>
      <c r="E3957" t="s">
        <v>4061</v>
      </c>
      <c r="F3957" t="s">
        <v>29</v>
      </c>
      <c r="G3957" t="s">
        <v>63</v>
      </c>
      <c r="H3957" t="s">
        <v>64</v>
      </c>
      <c r="I3957">
        <v>25</v>
      </c>
      <c r="J3957" t="s">
        <v>33</v>
      </c>
      <c r="K3957">
        <v>133</v>
      </c>
      <c r="L3957">
        <v>230</v>
      </c>
      <c r="M3957">
        <v>241</v>
      </c>
      <c r="N3957" t="s">
        <v>33</v>
      </c>
      <c r="O3957" t="s">
        <v>33</v>
      </c>
      <c r="P3957" t="s">
        <v>40</v>
      </c>
      <c r="Q3957">
        <v>151</v>
      </c>
      <c r="R3957">
        <v>138</v>
      </c>
      <c r="S3957">
        <v>624</v>
      </c>
      <c r="T3957" t="s">
        <v>40</v>
      </c>
      <c r="U3957" t="s">
        <v>40</v>
      </c>
      <c r="V3957">
        <v>241</v>
      </c>
      <c r="W3957">
        <v>241</v>
      </c>
      <c r="X3957">
        <v>0</v>
      </c>
      <c r="Y3957" t="s">
        <v>40</v>
      </c>
      <c r="Z3957" t="s">
        <v>40</v>
      </c>
      <c r="AA3957">
        <f>VLOOKUP(Table1[[#This Row],[Facility Name]],D_2,8,0)</f>
        <v>65</v>
      </c>
    </row>
    <row r="3958" spans="1:27" x14ac:dyDescent="0.25">
      <c r="A3958">
        <v>332641</v>
      </c>
      <c r="B3958" t="s">
        <v>5522</v>
      </c>
      <c r="C3958">
        <v>1</v>
      </c>
      <c r="D3958" t="s">
        <v>4011</v>
      </c>
      <c r="E3958" t="s">
        <v>180</v>
      </c>
      <c r="F3958" t="s">
        <v>29</v>
      </c>
      <c r="G3958" t="s">
        <v>63</v>
      </c>
      <c r="H3958" t="s">
        <v>64</v>
      </c>
      <c r="I3958">
        <v>25</v>
      </c>
      <c r="J3958" t="s">
        <v>33</v>
      </c>
      <c r="K3958">
        <v>73</v>
      </c>
      <c r="L3958">
        <v>85</v>
      </c>
      <c r="M3958">
        <v>93</v>
      </c>
      <c r="N3958" t="s">
        <v>33</v>
      </c>
      <c r="O3958" t="s">
        <v>33</v>
      </c>
      <c r="P3958" t="s">
        <v>32</v>
      </c>
      <c r="Q3958">
        <v>87</v>
      </c>
      <c r="R3958">
        <v>88</v>
      </c>
      <c r="S3958">
        <v>328</v>
      </c>
      <c r="T3958" t="s">
        <v>32</v>
      </c>
      <c r="U3958" t="s">
        <v>33</v>
      </c>
      <c r="V3958">
        <v>86</v>
      </c>
      <c r="W3958">
        <v>86</v>
      </c>
      <c r="X3958">
        <v>0</v>
      </c>
      <c r="Y3958" t="s">
        <v>34</v>
      </c>
      <c r="Z3958" t="s">
        <v>33</v>
      </c>
      <c r="AA3958">
        <f>VLOOKUP(Table1[[#This Row],[Facility Name]],D_2,8,0)</f>
        <v>42</v>
      </c>
    </row>
    <row r="3959" spans="1:27" x14ac:dyDescent="0.25">
      <c r="A3959">
        <v>332642</v>
      </c>
      <c r="B3959" t="s">
        <v>5523</v>
      </c>
      <c r="C3959">
        <v>4</v>
      </c>
      <c r="D3959" t="s">
        <v>4011</v>
      </c>
      <c r="E3959" t="s">
        <v>4027</v>
      </c>
      <c r="F3959" t="s">
        <v>29</v>
      </c>
      <c r="G3959" t="s">
        <v>63</v>
      </c>
      <c r="H3959" t="s">
        <v>64</v>
      </c>
      <c r="I3959">
        <v>27</v>
      </c>
      <c r="J3959" t="s">
        <v>33</v>
      </c>
      <c r="K3959">
        <v>120</v>
      </c>
      <c r="L3959">
        <v>218</v>
      </c>
      <c r="M3959">
        <v>233</v>
      </c>
      <c r="N3959" t="s">
        <v>33</v>
      </c>
      <c r="O3959" t="s">
        <v>33</v>
      </c>
      <c r="P3959" t="s">
        <v>33</v>
      </c>
      <c r="Q3959">
        <v>134</v>
      </c>
      <c r="R3959">
        <v>194</v>
      </c>
      <c r="S3959">
        <v>527</v>
      </c>
      <c r="T3959" t="s">
        <v>33</v>
      </c>
      <c r="U3959" t="s">
        <v>40</v>
      </c>
      <c r="V3959">
        <v>234</v>
      </c>
      <c r="W3959">
        <v>234</v>
      </c>
      <c r="X3959">
        <v>0</v>
      </c>
      <c r="Y3959" t="s">
        <v>33</v>
      </c>
      <c r="Z3959" t="s">
        <v>33</v>
      </c>
      <c r="AA3959">
        <f>VLOOKUP(Table1[[#This Row],[Facility Name]],D_2,8,0)</f>
        <v>59</v>
      </c>
    </row>
    <row r="3960" spans="1:27" x14ac:dyDescent="0.25">
      <c r="A3960">
        <v>332644</v>
      </c>
      <c r="B3960" t="s">
        <v>5524</v>
      </c>
      <c r="C3960">
        <v>3</v>
      </c>
      <c r="D3960" t="s">
        <v>4011</v>
      </c>
      <c r="E3960" t="s">
        <v>690</v>
      </c>
      <c r="F3960" t="s">
        <v>29</v>
      </c>
      <c r="G3960" t="s">
        <v>63</v>
      </c>
      <c r="H3960" t="s">
        <v>64</v>
      </c>
      <c r="I3960">
        <v>25</v>
      </c>
      <c r="J3960" t="s">
        <v>33</v>
      </c>
      <c r="K3960">
        <v>167</v>
      </c>
      <c r="L3960">
        <v>241</v>
      </c>
      <c r="M3960">
        <v>246</v>
      </c>
      <c r="N3960" t="s">
        <v>33</v>
      </c>
      <c r="O3960" t="s">
        <v>32</v>
      </c>
      <c r="P3960" t="s">
        <v>33</v>
      </c>
      <c r="Q3960">
        <v>195</v>
      </c>
      <c r="R3960">
        <v>277</v>
      </c>
      <c r="S3960">
        <v>708</v>
      </c>
      <c r="T3960" t="s">
        <v>34</v>
      </c>
      <c r="U3960" t="s">
        <v>33</v>
      </c>
      <c r="V3960">
        <v>251</v>
      </c>
      <c r="W3960">
        <v>251</v>
      </c>
      <c r="X3960">
        <v>0</v>
      </c>
      <c r="Y3960" t="s">
        <v>33</v>
      </c>
      <c r="Z3960" t="s">
        <v>33</v>
      </c>
      <c r="AA3960">
        <f>VLOOKUP(Table1[[#This Row],[Facility Name]],D_2,8,0)</f>
        <v>44</v>
      </c>
    </row>
    <row r="3961" spans="1:27" x14ac:dyDescent="0.25">
      <c r="A3961">
        <v>332645</v>
      </c>
      <c r="B3961" t="s">
        <v>5525</v>
      </c>
      <c r="C3961">
        <v>1</v>
      </c>
      <c r="D3961" t="s">
        <v>4011</v>
      </c>
      <c r="E3961" t="s">
        <v>4027</v>
      </c>
      <c r="F3961" t="s">
        <v>29</v>
      </c>
      <c r="G3961" t="s">
        <v>63</v>
      </c>
      <c r="H3961" t="s">
        <v>64</v>
      </c>
      <c r="I3961">
        <v>9</v>
      </c>
      <c r="J3961" t="s">
        <v>32</v>
      </c>
      <c r="K3961">
        <v>50</v>
      </c>
      <c r="L3961">
        <v>90</v>
      </c>
      <c r="M3961">
        <v>86</v>
      </c>
      <c r="N3961" t="s">
        <v>33</v>
      </c>
      <c r="O3961" t="s">
        <v>33</v>
      </c>
      <c r="P3961" t="s">
        <v>33</v>
      </c>
      <c r="Q3961">
        <v>66</v>
      </c>
      <c r="R3961">
        <v>80</v>
      </c>
      <c r="S3961">
        <v>298</v>
      </c>
      <c r="T3961" t="s">
        <v>34</v>
      </c>
      <c r="U3961" t="s">
        <v>33</v>
      </c>
      <c r="V3961">
        <v>98</v>
      </c>
      <c r="W3961">
        <v>98</v>
      </c>
      <c r="X3961">
        <v>0</v>
      </c>
      <c r="Y3961" t="s">
        <v>34</v>
      </c>
      <c r="Z3961" t="s">
        <v>33</v>
      </c>
      <c r="AA3961">
        <f>VLOOKUP(Table1[[#This Row],[Facility Name]],D_2,8,0)</f>
        <v>32</v>
      </c>
    </row>
    <row r="3962" spans="1:27" hidden="1" x14ac:dyDescent="0.25">
      <c r="A3962">
        <v>332640</v>
      </c>
      <c r="B3962" t="s">
        <v>5506</v>
      </c>
      <c r="C3962">
        <v>1</v>
      </c>
      <c r="D3962" t="s">
        <v>4011</v>
      </c>
      <c r="E3962" t="s">
        <v>4027</v>
      </c>
      <c r="F3962" t="s">
        <v>29</v>
      </c>
      <c r="G3962" t="s">
        <v>63</v>
      </c>
      <c r="H3962" t="s">
        <v>64</v>
      </c>
      <c r="I3962">
        <v>15</v>
      </c>
      <c r="J3962" t="s">
        <v>33</v>
      </c>
      <c r="K3962">
        <v>99</v>
      </c>
      <c r="L3962">
        <v>147</v>
      </c>
      <c r="M3962">
        <v>154</v>
      </c>
      <c r="N3962" t="s">
        <v>33</v>
      </c>
      <c r="O3962" t="s">
        <v>33</v>
      </c>
      <c r="P3962" t="s">
        <v>32</v>
      </c>
      <c r="Q3962">
        <v>129</v>
      </c>
      <c r="R3962">
        <v>155</v>
      </c>
      <c r="S3962">
        <v>525</v>
      </c>
      <c r="T3962" t="s">
        <v>33</v>
      </c>
      <c r="U3962" t="s">
        <v>33</v>
      </c>
      <c r="V3962">
        <v>157</v>
      </c>
      <c r="W3962">
        <v>157</v>
      </c>
      <c r="X3962">
        <v>0</v>
      </c>
      <c r="Y3962" t="s">
        <v>34</v>
      </c>
      <c r="Z3962" t="s">
        <v>33</v>
      </c>
      <c r="AA3962" t="e">
        <f>VLOOKUP(Table1[[#This Row],[Facility Name]],D_2,8,0)</f>
        <v>#N/A</v>
      </c>
    </row>
    <row r="3963" spans="1:27" x14ac:dyDescent="0.25">
      <c r="A3963">
        <v>332646</v>
      </c>
      <c r="B3963" t="s">
        <v>5259</v>
      </c>
      <c r="C3963">
        <v>3</v>
      </c>
      <c r="D3963" t="s">
        <v>4011</v>
      </c>
      <c r="E3963" t="s">
        <v>690</v>
      </c>
      <c r="F3963" t="s">
        <v>29</v>
      </c>
      <c r="G3963" t="s">
        <v>63</v>
      </c>
      <c r="H3963" t="s">
        <v>64</v>
      </c>
      <c r="I3963">
        <v>30</v>
      </c>
      <c r="J3963" t="s">
        <v>32</v>
      </c>
      <c r="K3963">
        <v>135</v>
      </c>
      <c r="L3963">
        <v>220</v>
      </c>
      <c r="M3963">
        <v>231</v>
      </c>
      <c r="N3963" t="s">
        <v>33</v>
      </c>
      <c r="O3963" t="s">
        <v>33</v>
      </c>
      <c r="P3963" t="s">
        <v>33</v>
      </c>
      <c r="Q3963">
        <v>155</v>
      </c>
      <c r="R3963">
        <v>175</v>
      </c>
      <c r="S3963">
        <v>719</v>
      </c>
      <c r="T3963" t="s">
        <v>34</v>
      </c>
      <c r="U3963" t="s">
        <v>33</v>
      </c>
      <c r="V3963">
        <v>234</v>
      </c>
      <c r="W3963">
        <v>234</v>
      </c>
      <c r="X3963">
        <v>0</v>
      </c>
      <c r="Y3963" t="s">
        <v>33</v>
      </c>
      <c r="Z3963" t="s">
        <v>33</v>
      </c>
      <c r="AA3963">
        <f>VLOOKUP(Table1[[#This Row],[Facility Name]],D_2,8,0)</f>
        <v>46</v>
      </c>
    </row>
    <row r="3964" spans="1:27" x14ac:dyDescent="0.25">
      <c r="A3964">
        <v>332647</v>
      </c>
      <c r="B3964" t="s">
        <v>5260</v>
      </c>
      <c r="C3964">
        <v>3</v>
      </c>
      <c r="D3964" t="s">
        <v>4011</v>
      </c>
      <c r="E3964" t="s">
        <v>4061</v>
      </c>
      <c r="F3964" t="s">
        <v>29</v>
      </c>
      <c r="G3964" t="s">
        <v>63</v>
      </c>
      <c r="H3964" t="s">
        <v>64</v>
      </c>
      <c r="I3964">
        <v>25</v>
      </c>
      <c r="J3964" t="s">
        <v>33</v>
      </c>
      <c r="K3964">
        <v>66</v>
      </c>
      <c r="L3964">
        <v>121</v>
      </c>
      <c r="M3964">
        <v>122</v>
      </c>
      <c r="N3964" t="s">
        <v>33</v>
      </c>
      <c r="O3964" t="s">
        <v>33</v>
      </c>
      <c r="P3964" t="s">
        <v>33</v>
      </c>
      <c r="Q3964">
        <v>71</v>
      </c>
      <c r="R3964">
        <v>53</v>
      </c>
      <c r="S3964">
        <v>314</v>
      </c>
      <c r="T3964" t="s">
        <v>33</v>
      </c>
      <c r="U3964" t="s">
        <v>33</v>
      </c>
      <c r="V3964">
        <v>107</v>
      </c>
      <c r="W3964">
        <v>107</v>
      </c>
      <c r="X3964">
        <v>0</v>
      </c>
      <c r="Y3964" t="s">
        <v>33</v>
      </c>
      <c r="Z3964" t="s">
        <v>40</v>
      </c>
      <c r="AA3964">
        <f>VLOOKUP(Table1[[#This Row],[Facility Name]],D_2,8,0)</f>
        <v>39</v>
      </c>
    </row>
    <row r="3965" spans="1:27" x14ac:dyDescent="0.25">
      <c r="A3965">
        <v>332648</v>
      </c>
      <c r="B3965" t="s">
        <v>5261</v>
      </c>
      <c r="C3965">
        <v>3</v>
      </c>
      <c r="D3965" t="s">
        <v>4011</v>
      </c>
      <c r="E3965" t="s">
        <v>4027</v>
      </c>
      <c r="F3965" t="s">
        <v>29</v>
      </c>
      <c r="G3965" t="s">
        <v>63</v>
      </c>
      <c r="H3965" t="s">
        <v>64</v>
      </c>
      <c r="I3965">
        <v>12</v>
      </c>
      <c r="J3965" t="s">
        <v>33</v>
      </c>
      <c r="K3965">
        <v>52</v>
      </c>
      <c r="L3965">
        <v>98</v>
      </c>
      <c r="M3965">
        <v>101</v>
      </c>
      <c r="N3965" t="s">
        <v>33</v>
      </c>
      <c r="O3965" t="s">
        <v>33</v>
      </c>
      <c r="P3965" t="s">
        <v>33</v>
      </c>
      <c r="Q3965">
        <v>67</v>
      </c>
      <c r="R3965">
        <v>118</v>
      </c>
      <c r="S3965">
        <v>267</v>
      </c>
      <c r="T3965" t="s">
        <v>40</v>
      </c>
      <c r="U3965" t="s">
        <v>33</v>
      </c>
      <c r="V3965">
        <v>100</v>
      </c>
      <c r="W3965">
        <v>100</v>
      </c>
      <c r="X3965">
        <v>0</v>
      </c>
      <c r="Y3965" t="s">
        <v>34</v>
      </c>
      <c r="Z3965" t="s">
        <v>33</v>
      </c>
      <c r="AA3965">
        <f>VLOOKUP(Table1[[#This Row],[Facility Name]],D_2,8,0)</f>
        <v>69</v>
      </c>
    </row>
    <row r="3966" spans="1:27" x14ac:dyDescent="0.25">
      <c r="A3966">
        <v>332650</v>
      </c>
      <c r="B3966" t="s">
        <v>5279</v>
      </c>
      <c r="C3966">
        <v>1</v>
      </c>
      <c r="D3966" t="s">
        <v>4011</v>
      </c>
      <c r="E3966" t="s">
        <v>4061</v>
      </c>
      <c r="F3966" t="s">
        <v>29</v>
      </c>
      <c r="G3966" t="s">
        <v>63</v>
      </c>
      <c r="H3966" t="s">
        <v>64</v>
      </c>
      <c r="I3966">
        <v>6</v>
      </c>
      <c r="J3966" t="s">
        <v>32</v>
      </c>
      <c r="K3966">
        <v>54</v>
      </c>
      <c r="L3966">
        <v>97</v>
      </c>
      <c r="M3966">
        <v>106</v>
      </c>
      <c r="N3966" t="s">
        <v>33</v>
      </c>
      <c r="O3966" t="s">
        <v>33</v>
      </c>
      <c r="P3966" t="s">
        <v>32</v>
      </c>
      <c r="Q3966">
        <v>80</v>
      </c>
      <c r="R3966">
        <v>87</v>
      </c>
      <c r="S3966">
        <v>305</v>
      </c>
      <c r="T3966" t="s">
        <v>34</v>
      </c>
      <c r="U3966" t="s">
        <v>32</v>
      </c>
      <c r="V3966">
        <v>113</v>
      </c>
      <c r="W3966">
        <v>113</v>
      </c>
      <c r="X3966">
        <v>0</v>
      </c>
      <c r="Y3966" t="s">
        <v>34</v>
      </c>
      <c r="Z3966" t="s">
        <v>34</v>
      </c>
      <c r="AA3966">
        <f>VLOOKUP(Table1[[#This Row],[Facility Name]],D_2,8,0)</f>
        <v>26</v>
      </c>
    </row>
    <row r="3967" spans="1:27" x14ac:dyDescent="0.25">
      <c r="A3967">
        <v>332652</v>
      </c>
      <c r="B3967" t="s">
        <v>5351</v>
      </c>
      <c r="C3967">
        <v>3</v>
      </c>
      <c r="D3967" t="s">
        <v>4011</v>
      </c>
      <c r="E3967" t="s">
        <v>4061</v>
      </c>
      <c r="F3967" t="s">
        <v>29</v>
      </c>
      <c r="G3967" t="s">
        <v>63</v>
      </c>
      <c r="H3967" t="s">
        <v>64</v>
      </c>
      <c r="I3967">
        <v>24</v>
      </c>
      <c r="J3967" t="s">
        <v>33</v>
      </c>
      <c r="K3967">
        <v>98</v>
      </c>
      <c r="L3967">
        <v>166</v>
      </c>
      <c r="M3967">
        <v>166</v>
      </c>
      <c r="N3967" t="s">
        <v>33</v>
      </c>
      <c r="O3967" t="s">
        <v>33</v>
      </c>
      <c r="P3967" t="s">
        <v>33</v>
      </c>
      <c r="Q3967">
        <v>112</v>
      </c>
      <c r="R3967">
        <v>147</v>
      </c>
      <c r="S3967">
        <v>421</v>
      </c>
      <c r="T3967" t="s">
        <v>40</v>
      </c>
      <c r="U3967" t="s">
        <v>33</v>
      </c>
      <c r="V3967">
        <v>167</v>
      </c>
      <c r="W3967">
        <v>167</v>
      </c>
      <c r="X3967">
        <v>0</v>
      </c>
      <c r="Y3967" t="s">
        <v>40</v>
      </c>
      <c r="Z3967" t="s">
        <v>40</v>
      </c>
      <c r="AA3967">
        <f>VLOOKUP(Table1[[#This Row],[Facility Name]],D_2,8,0)</f>
        <v>43</v>
      </c>
    </row>
    <row r="3968" spans="1:27" x14ac:dyDescent="0.25">
      <c r="A3968">
        <v>332653</v>
      </c>
      <c r="B3968" t="s">
        <v>5371</v>
      </c>
      <c r="C3968">
        <v>4</v>
      </c>
      <c r="D3968" t="s">
        <v>4011</v>
      </c>
      <c r="E3968" t="s">
        <v>36</v>
      </c>
      <c r="F3968" t="s">
        <v>29</v>
      </c>
      <c r="G3968" t="s">
        <v>30</v>
      </c>
      <c r="H3968" t="s">
        <v>37</v>
      </c>
      <c r="I3968">
        <v>24</v>
      </c>
      <c r="J3968" t="s">
        <v>32</v>
      </c>
      <c r="K3968">
        <v>135</v>
      </c>
      <c r="L3968">
        <v>166</v>
      </c>
      <c r="M3968">
        <v>179</v>
      </c>
      <c r="N3968" t="s">
        <v>33</v>
      </c>
      <c r="O3968" t="s">
        <v>33</v>
      </c>
      <c r="P3968" t="s">
        <v>33</v>
      </c>
      <c r="Q3968">
        <v>158</v>
      </c>
      <c r="R3968">
        <v>176</v>
      </c>
      <c r="S3968">
        <v>607</v>
      </c>
      <c r="T3968" t="s">
        <v>33</v>
      </c>
      <c r="U3968" t="s">
        <v>40</v>
      </c>
      <c r="V3968">
        <v>149</v>
      </c>
      <c r="W3968">
        <v>149</v>
      </c>
      <c r="X3968">
        <v>0</v>
      </c>
      <c r="Y3968" t="s">
        <v>33</v>
      </c>
      <c r="Z3968" t="s">
        <v>33</v>
      </c>
      <c r="AA3968">
        <f>VLOOKUP(Table1[[#This Row],[Facility Name]],D_2,8,0)</f>
        <v>51</v>
      </c>
    </row>
    <row r="3969" spans="1:27" x14ac:dyDescent="0.25">
      <c r="A3969">
        <v>332654</v>
      </c>
      <c r="B3969" t="s">
        <v>5283</v>
      </c>
      <c r="C3969">
        <v>4</v>
      </c>
      <c r="D3969" t="s">
        <v>4011</v>
      </c>
      <c r="E3969" t="s">
        <v>5248</v>
      </c>
      <c r="F3969" t="s">
        <v>29</v>
      </c>
      <c r="G3969" t="s">
        <v>63</v>
      </c>
      <c r="H3969" t="s">
        <v>64</v>
      </c>
      <c r="I3969">
        <v>24</v>
      </c>
      <c r="J3969" t="s">
        <v>33</v>
      </c>
      <c r="K3969">
        <v>81</v>
      </c>
      <c r="L3969">
        <v>103</v>
      </c>
      <c r="M3969">
        <v>110</v>
      </c>
      <c r="N3969" t="s">
        <v>33</v>
      </c>
      <c r="O3969" t="s">
        <v>33</v>
      </c>
      <c r="P3969" t="s">
        <v>33</v>
      </c>
      <c r="Q3969">
        <v>91</v>
      </c>
      <c r="R3969">
        <v>104</v>
      </c>
      <c r="S3969">
        <v>377</v>
      </c>
      <c r="T3969" t="s">
        <v>32</v>
      </c>
      <c r="U3969" t="s">
        <v>33</v>
      </c>
      <c r="V3969">
        <v>108</v>
      </c>
      <c r="W3969">
        <v>108</v>
      </c>
      <c r="X3969">
        <v>0</v>
      </c>
      <c r="Y3969" t="s">
        <v>33</v>
      </c>
      <c r="Z3969" t="s">
        <v>33</v>
      </c>
      <c r="AA3969">
        <f>VLOOKUP(Table1[[#This Row],[Facility Name]],D_2,8,0)</f>
        <v>59</v>
      </c>
    </row>
    <row r="3970" spans="1:27" hidden="1" x14ac:dyDescent="0.25">
      <c r="A3970">
        <v>332649</v>
      </c>
      <c r="B3970" t="s">
        <v>5262</v>
      </c>
      <c r="C3970">
        <v>3</v>
      </c>
      <c r="D3970" t="s">
        <v>4011</v>
      </c>
      <c r="E3970" t="s">
        <v>4169</v>
      </c>
      <c r="F3970" t="s">
        <v>29</v>
      </c>
      <c r="G3970" t="s">
        <v>30</v>
      </c>
      <c r="H3970" t="s">
        <v>31</v>
      </c>
      <c r="I3970">
        <v>24</v>
      </c>
      <c r="J3970" t="s">
        <v>33</v>
      </c>
      <c r="K3970">
        <v>97</v>
      </c>
      <c r="L3970">
        <v>160</v>
      </c>
      <c r="M3970">
        <v>163</v>
      </c>
      <c r="N3970" t="s">
        <v>33</v>
      </c>
      <c r="O3970" t="s">
        <v>33</v>
      </c>
      <c r="P3970" t="s">
        <v>33</v>
      </c>
      <c r="Q3970">
        <v>110</v>
      </c>
      <c r="R3970">
        <v>113</v>
      </c>
      <c r="S3970">
        <v>545</v>
      </c>
      <c r="T3970" t="s">
        <v>33</v>
      </c>
      <c r="U3970" t="s">
        <v>33</v>
      </c>
      <c r="V3970">
        <v>136</v>
      </c>
      <c r="W3970">
        <v>136</v>
      </c>
      <c r="X3970">
        <v>0</v>
      </c>
      <c r="Y3970" t="s">
        <v>33</v>
      </c>
      <c r="Z3970" t="s">
        <v>33</v>
      </c>
      <c r="AA3970" t="e">
        <f>VLOOKUP(Table1[[#This Row],[Facility Name]],D_2,8,0)</f>
        <v>#N/A</v>
      </c>
    </row>
    <row r="3971" spans="1:27" x14ac:dyDescent="0.25">
      <c r="A3971">
        <v>332655</v>
      </c>
      <c r="B3971" t="s">
        <v>5372</v>
      </c>
      <c r="C3971">
        <v>4</v>
      </c>
      <c r="D3971" t="s">
        <v>4011</v>
      </c>
      <c r="E3971" t="s">
        <v>2535</v>
      </c>
      <c r="F3971" t="s">
        <v>29</v>
      </c>
      <c r="G3971" t="s">
        <v>30</v>
      </c>
      <c r="H3971" t="s">
        <v>37</v>
      </c>
      <c r="I3971">
        <v>16</v>
      </c>
      <c r="J3971" t="s">
        <v>33</v>
      </c>
      <c r="K3971">
        <v>64</v>
      </c>
      <c r="L3971">
        <v>98</v>
      </c>
      <c r="M3971">
        <v>100</v>
      </c>
      <c r="N3971" t="s">
        <v>33</v>
      </c>
      <c r="O3971" t="s">
        <v>33</v>
      </c>
      <c r="P3971" t="s">
        <v>33</v>
      </c>
      <c r="Q3971">
        <v>83</v>
      </c>
      <c r="R3971">
        <v>116</v>
      </c>
      <c r="S3971">
        <v>359</v>
      </c>
      <c r="T3971" t="s">
        <v>33</v>
      </c>
      <c r="U3971" t="s">
        <v>33</v>
      </c>
      <c r="V3971">
        <v>101</v>
      </c>
      <c r="W3971">
        <v>101</v>
      </c>
      <c r="X3971">
        <v>0</v>
      </c>
      <c r="Y3971" t="s">
        <v>33</v>
      </c>
      <c r="Z3971" t="s">
        <v>33</v>
      </c>
      <c r="AA3971">
        <f>VLOOKUP(Table1[[#This Row],[Facility Name]],D_2,8,0)</f>
        <v>35</v>
      </c>
    </row>
    <row r="3972" spans="1:27" hidden="1" x14ac:dyDescent="0.25">
      <c r="A3972">
        <v>332651</v>
      </c>
      <c r="B3972" t="s">
        <v>5350</v>
      </c>
      <c r="C3972">
        <v>5</v>
      </c>
      <c r="D3972" t="s">
        <v>4011</v>
      </c>
      <c r="E3972" t="s">
        <v>936</v>
      </c>
      <c r="F3972" t="s">
        <v>29</v>
      </c>
      <c r="G3972" t="s">
        <v>30</v>
      </c>
      <c r="H3972" t="s">
        <v>31</v>
      </c>
      <c r="I3972">
        <v>16</v>
      </c>
      <c r="J3972" t="s">
        <v>33</v>
      </c>
      <c r="K3972">
        <v>69</v>
      </c>
      <c r="L3972">
        <v>107</v>
      </c>
      <c r="M3972">
        <v>109</v>
      </c>
      <c r="N3972" t="s">
        <v>33</v>
      </c>
      <c r="O3972" t="s">
        <v>33</v>
      </c>
      <c r="P3972" t="s">
        <v>33</v>
      </c>
      <c r="Q3972">
        <v>87</v>
      </c>
      <c r="R3972">
        <v>77</v>
      </c>
      <c r="S3972">
        <v>362</v>
      </c>
      <c r="T3972" t="s">
        <v>33</v>
      </c>
      <c r="U3972" t="s">
        <v>40</v>
      </c>
      <c r="V3972">
        <v>100</v>
      </c>
      <c r="W3972">
        <v>100</v>
      </c>
      <c r="X3972">
        <v>0</v>
      </c>
      <c r="Y3972" t="s">
        <v>40</v>
      </c>
      <c r="Z3972" t="s">
        <v>40</v>
      </c>
      <c r="AA3972" t="e">
        <f>VLOOKUP(Table1[[#This Row],[Facility Name]],D_2,8,0)</f>
        <v>#N/A</v>
      </c>
    </row>
    <row r="3973" spans="1:27" x14ac:dyDescent="0.25">
      <c r="A3973">
        <v>332657</v>
      </c>
      <c r="B3973" t="s">
        <v>5463</v>
      </c>
      <c r="C3973">
        <v>5</v>
      </c>
      <c r="D3973" t="s">
        <v>4011</v>
      </c>
      <c r="E3973" t="s">
        <v>2535</v>
      </c>
      <c r="F3973" t="s">
        <v>29</v>
      </c>
      <c r="G3973" t="s">
        <v>63</v>
      </c>
      <c r="H3973" t="s">
        <v>64</v>
      </c>
      <c r="I3973">
        <v>8</v>
      </c>
      <c r="J3973" t="s">
        <v>33</v>
      </c>
      <c r="K3973">
        <v>44</v>
      </c>
      <c r="L3973">
        <v>61</v>
      </c>
      <c r="M3973">
        <v>68</v>
      </c>
      <c r="N3973" t="s">
        <v>33</v>
      </c>
      <c r="O3973" t="s">
        <v>33</v>
      </c>
      <c r="P3973" t="s">
        <v>40</v>
      </c>
      <c r="Q3973">
        <v>59</v>
      </c>
      <c r="R3973">
        <v>71</v>
      </c>
      <c r="S3973">
        <v>234</v>
      </c>
      <c r="T3973" t="s">
        <v>33</v>
      </c>
      <c r="U3973" t="s">
        <v>33</v>
      </c>
      <c r="V3973">
        <v>68</v>
      </c>
      <c r="W3973">
        <v>68</v>
      </c>
      <c r="X3973">
        <v>0</v>
      </c>
      <c r="Y3973" t="s">
        <v>34</v>
      </c>
      <c r="Z3973" t="s">
        <v>33</v>
      </c>
      <c r="AA3973">
        <f>VLOOKUP(Table1[[#This Row],[Facility Name]],D_2,8,0)</f>
        <v>54</v>
      </c>
    </row>
    <row r="3974" spans="1:27" x14ac:dyDescent="0.25">
      <c r="A3974">
        <v>332658</v>
      </c>
      <c r="B3974" t="s">
        <v>5464</v>
      </c>
      <c r="C3974">
        <v>3</v>
      </c>
      <c r="D3974" t="s">
        <v>4011</v>
      </c>
      <c r="E3974" t="s">
        <v>2535</v>
      </c>
      <c r="F3974" t="s">
        <v>29</v>
      </c>
      <c r="G3974" t="s">
        <v>63</v>
      </c>
      <c r="H3974" t="s">
        <v>64</v>
      </c>
      <c r="I3974">
        <v>24</v>
      </c>
      <c r="J3974" t="s">
        <v>33</v>
      </c>
      <c r="K3974">
        <v>88</v>
      </c>
      <c r="L3974">
        <v>129</v>
      </c>
      <c r="M3974">
        <v>136</v>
      </c>
      <c r="N3974" t="s">
        <v>33</v>
      </c>
      <c r="O3974" t="s">
        <v>33</v>
      </c>
      <c r="P3974" t="s">
        <v>33</v>
      </c>
      <c r="Q3974">
        <v>115</v>
      </c>
      <c r="R3974">
        <v>162</v>
      </c>
      <c r="S3974">
        <v>450</v>
      </c>
      <c r="T3974" t="s">
        <v>40</v>
      </c>
      <c r="U3974" t="s">
        <v>33</v>
      </c>
      <c r="V3974">
        <v>135</v>
      </c>
      <c r="W3974">
        <v>135</v>
      </c>
      <c r="X3974">
        <v>0</v>
      </c>
      <c r="Y3974" t="s">
        <v>33</v>
      </c>
      <c r="Z3974" t="s">
        <v>33</v>
      </c>
      <c r="AA3974">
        <f>VLOOKUP(Table1[[#This Row],[Facility Name]],D_2,8,0)</f>
        <v>45</v>
      </c>
    </row>
    <row r="3975" spans="1:27" x14ac:dyDescent="0.25">
      <c r="A3975">
        <v>332659</v>
      </c>
      <c r="B3975" t="s">
        <v>5465</v>
      </c>
      <c r="C3975">
        <v>1</v>
      </c>
      <c r="D3975" t="s">
        <v>4011</v>
      </c>
      <c r="E3975" t="s">
        <v>4061</v>
      </c>
      <c r="F3975" t="s">
        <v>29</v>
      </c>
      <c r="G3975" t="s">
        <v>63</v>
      </c>
      <c r="H3975" t="s">
        <v>64</v>
      </c>
      <c r="I3975">
        <v>12</v>
      </c>
      <c r="J3975" t="s">
        <v>32</v>
      </c>
      <c r="K3975">
        <v>96</v>
      </c>
      <c r="L3975">
        <v>122</v>
      </c>
      <c r="M3975">
        <v>133</v>
      </c>
      <c r="N3975" t="s">
        <v>33</v>
      </c>
      <c r="O3975" t="s">
        <v>33</v>
      </c>
      <c r="P3975" t="s">
        <v>32</v>
      </c>
      <c r="Q3975">
        <v>119</v>
      </c>
      <c r="R3975">
        <v>148</v>
      </c>
      <c r="S3975">
        <v>520</v>
      </c>
      <c r="T3975" t="s">
        <v>40</v>
      </c>
      <c r="U3975" t="s">
        <v>33</v>
      </c>
      <c r="V3975">
        <v>145</v>
      </c>
      <c r="W3975">
        <v>145</v>
      </c>
      <c r="X3975">
        <v>0</v>
      </c>
      <c r="Y3975" t="s">
        <v>34</v>
      </c>
      <c r="Z3975" t="s">
        <v>33</v>
      </c>
      <c r="AA3975">
        <f>VLOOKUP(Table1[[#This Row],[Facility Name]],D_2,8,0)</f>
        <v>44</v>
      </c>
    </row>
    <row r="3976" spans="1:27" x14ac:dyDescent="0.25">
      <c r="A3976">
        <v>332660</v>
      </c>
      <c r="B3976" t="s">
        <v>5466</v>
      </c>
      <c r="C3976">
        <v>4</v>
      </c>
      <c r="D3976" t="s">
        <v>4011</v>
      </c>
      <c r="E3976" t="s">
        <v>5134</v>
      </c>
      <c r="F3976" t="s">
        <v>29</v>
      </c>
      <c r="G3976" t="s">
        <v>30</v>
      </c>
      <c r="H3976" t="s">
        <v>37</v>
      </c>
      <c r="I3976">
        <v>24</v>
      </c>
      <c r="J3976" t="s">
        <v>33</v>
      </c>
      <c r="K3976">
        <v>72</v>
      </c>
      <c r="L3976">
        <v>98</v>
      </c>
      <c r="M3976">
        <v>110</v>
      </c>
      <c r="N3976" t="s">
        <v>33</v>
      </c>
      <c r="O3976" t="s">
        <v>33</v>
      </c>
      <c r="P3976" t="s">
        <v>33</v>
      </c>
      <c r="Q3976">
        <v>87</v>
      </c>
      <c r="R3976">
        <v>100</v>
      </c>
      <c r="S3976">
        <v>326</v>
      </c>
      <c r="T3976" t="s">
        <v>33</v>
      </c>
      <c r="U3976" t="s">
        <v>33</v>
      </c>
      <c r="V3976">
        <v>109</v>
      </c>
      <c r="W3976">
        <v>109</v>
      </c>
      <c r="X3976">
        <v>0</v>
      </c>
      <c r="Y3976" t="s">
        <v>34</v>
      </c>
      <c r="Z3976" t="s">
        <v>33</v>
      </c>
      <c r="AA3976">
        <f>VLOOKUP(Table1[[#This Row],[Facility Name]],D_2,8,0)</f>
        <v>61</v>
      </c>
    </row>
    <row r="3977" spans="1:27" hidden="1" x14ac:dyDescent="0.25">
      <c r="A3977">
        <v>332656</v>
      </c>
      <c r="B3977" t="s">
        <v>5373</v>
      </c>
      <c r="C3977">
        <v>3</v>
      </c>
      <c r="D3977" t="s">
        <v>4011</v>
      </c>
      <c r="E3977" t="s">
        <v>4027</v>
      </c>
      <c r="F3977" t="s">
        <v>29</v>
      </c>
      <c r="G3977" t="s">
        <v>30</v>
      </c>
      <c r="H3977" t="s">
        <v>31</v>
      </c>
      <c r="I3977">
        <v>12</v>
      </c>
      <c r="J3977" t="s">
        <v>33</v>
      </c>
      <c r="K3977">
        <v>87</v>
      </c>
      <c r="L3977">
        <v>128</v>
      </c>
      <c r="M3977">
        <v>134</v>
      </c>
      <c r="N3977" t="s">
        <v>33</v>
      </c>
      <c r="O3977" t="s">
        <v>33</v>
      </c>
      <c r="P3977" t="s">
        <v>33</v>
      </c>
      <c r="Q3977">
        <v>96</v>
      </c>
      <c r="R3977">
        <v>104</v>
      </c>
      <c r="S3977">
        <v>379</v>
      </c>
      <c r="T3977" t="s">
        <v>33</v>
      </c>
      <c r="U3977" t="s">
        <v>33</v>
      </c>
      <c r="V3977">
        <v>113</v>
      </c>
      <c r="W3977">
        <v>113</v>
      </c>
      <c r="X3977">
        <v>0</v>
      </c>
      <c r="Y3977" t="s">
        <v>33</v>
      </c>
      <c r="Z3977" t="s">
        <v>40</v>
      </c>
      <c r="AA3977" t="e">
        <f>VLOOKUP(Table1[[#This Row],[Facility Name]],D_2,8,0)</f>
        <v>#N/A</v>
      </c>
    </row>
    <row r="3978" spans="1:27" x14ac:dyDescent="0.25">
      <c r="A3978">
        <v>332661</v>
      </c>
      <c r="B3978" t="s">
        <v>5467</v>
      </c>
      <c r="C3978">
        <v>1</v>
      </c>
      <c r="D3978" t="s">
        <v>4011</v>
      </c>
      <c r="E3978" t="s">
        <v>1920</v>
      </c>
      <c r="F3978" t="s">
        <v>29</v>
      </c>
      <c r="G3978" t="s">
        <v>63</v>
      </c>
      <c r="H3978" t="s">
        <v>64</v>
      </c>
      <c r="I3978">
        <v>24</v>
      </c>
      <c r="J3978" t="s">
        <v>33</v>
      </c>
      <c r="K3978">
        <v>63</v>
      </c>
      <c r="L3978">
        <v>103</v>
      </c>
      <c r="M3978">
        <v>105</v>
      </c>
      <c r="N3978" t="s">
        <v>33</v>
      </c>
      <c r="O3978" t="s">
        <v>33</v>
      </c>
      <c r="P3978" t="s">
        <v>33</v>
      </c>
      <c r="Q3978">
        <v>77</v>
      </c>
      <c r="R3978">
        <v>90</v>
      </c>
      <c r="S3978">
        <v>372</v>
      </c>
      <c r="T3978" t="s">
        <v>33</v>
      </c>
      <c r="U3978" t="s">
        <v>33</v>
      </c>
      <c r="V3978">
        <v>110</v>
      </c>
      <c r="W3978">
        <v>110</v>
      </c>
      <c r="X3978">
        <v>0</v>
      </c>
      <c r="Y3978" t="s">
        <v>33</v>
      </c>
      <c r="Z3978" t="s">
        <v>33</v>
      </c>
      <c r="AA3978">
        <f>VLOOKUP(Table1[[#This Row],[Facility Name]],D_2,8,0)</f>
        <v>15</v>
      </c>
    </row>
    <row r="3979" spans="1:27" x14ac:dyDescent="0.25">
      <c r="A3979">
        <v>332663</v>
      </c>
      <c r="B3979" t="s">
        <v>5551</v>
      </c>
      <c r="C3979">
        <v>5</v>
      </c>
      <c r="D3979" t="s">
        <v>4011</v>
      </c>
      <c r="E3979" t="s">
        <v>2535</v>
      </c>
      <c r="F3979" t="s">
        <v>29</v>
      </c>
      <c r="G3979" t="s">
        <v>63</v>
      </c>
      <c r="H3979" t="s">
        <v>64</v>
      </c>
      <c r="I3979">
        <v>12</v>
      </c>
      <c r="J3979" t="s">
        <v>33</v>
      </c>
      <c r="K3979">
        <v>69</v>
      </c>
      <c r="L3979">
        <v>94</v>
      </c>
      <c r="M3979">
        <v>95</v>
      </c>
      <c r="N3979" t="s">
        <v>33</v>
      </c>
      <c r="O3979" t="s">
        <v>33</v>
      </c>
      <c r="P3979" t="s">
        <v>40</v>
      </c>
      <c r="Q3979">
        <v>85</v>
      </c>
      <c r="R3979">
        <v>115</v>
      </c>
      <c r="S3979">
        <v>398</v>
      </c>
      <c r="T3979" t="s">
        <v>33</v>
      </c>
      <c r="U3979" t="s">
        <v>33</v>
      </c>
      <c r="V3979">
        <v>95</v>
      </c>
      <c r="W3979">
        <v>95</v>
      </c>
      <c r="X3979">
        <v>0</v>
      </c>
      <c r="Y3979" t="s">
        <v>33</v>
      </c>
      <c r="Z3979" t="s">
        <v>33</v>
      </c>
      <c r="AA3979">
        <f>VLOOKUP(Table1[[#This Row],[Facility Name]],D_2,8,0)</f>
        <v>51</v>
      </c>
    </row>
    <row r="3980" spans="1:27" x14ac:dyDescent="0.25">
      <c r="A3980">
        <v>332664</v>
      </c>
      <c r="B3980" t="s">
        <v>5570</v>
      </c>
      <c r="C3980">
        <v>2</v>
      </c>
      <c r="D3980" t="s">
        <v>4011</v>
      </c>
      <c r="E3980" t="s">
        <v>5134</v>
      </c>
      <c r="F3980" t="s">
        <v>29</v>
      </c>
      <c r="G3980" t="s">
        <v>63</v>
      </c>
      <c r="H3980" t="s">
        <v>64</v>
      </c>
      <c r="I3980">
        <v>30</v>
      </c>
      <c r="J3980" t="s">
        <v>32</v>
      </c>
      <c r="K3980">
        <v>138</v>
      </c>
      <c r="L3980">
        <v>220</v>
      </c>
      <c r="M3980">
        <v>232</v>
      </c>
      <c r="N3980" t="s">
        <v>32</v>
      </c>
      <c r="O3980" t="s">
        <v>33</v>
      </c>
      <c r="P3980" t="s">
        <v>33</v>
      </c>
      <c r="Q3980">
        <v>172</v>
      </c>
      <c r="R3980">
        <v>254</v>
      </c>
      <c r="S3980">
        <v>683</v>
      </c>
      <c r="T3980" t="s">
        <v>32</v>
      </c>
      <c r="U3980" t="s">
        <v>33</v>
      </c>
      <c r="V3980">
        <v>165</v>
      </c>
      <c r="W3980">
        <v>165</v>
      </c>
      <c r="X3980">
        <v>0</v>
      </c>
      <c r="Y3980" t="s">
        <v>40</v>
      </c>
      <c r="Z3980" t="s">
        <v>33</v>
      </c>
      <c r="AA3980">
        <f>VLOOKUP(Table1[[#This Row],[Facility Name]],D_2,8,0)</f>
        <v>47</v>
      </c>
    </row>
    <row r="3981" spans="1:27" x14ac:dyDescent="0.25">
      <c r="A3981">
        <v>332665</v>
      </c>
      <c r="B3981" t="s">
        <v>5571</v>
      </c>
      <c r="C3981">
        <v>3</v>
      </c>
      <c r="D3981" t="s">
        <v>4011</v>
      </c>
      <c r="E3981" t="s">
        <v>5134</v>
      </c>
      <c r="F3981" t="s">
        <v>29</v>
      </c>
      <c r="G3981" t="s">
        <v>63</v>
      </c>
      <c r="H3981" t="s">
        <v>64</v>
      </c>
      <c r="I3981">
        <v>12</v>
      </c>
      <c r="J3981" t="s">
        <v>33</v>
      </c>
      <c r="K3981">
        <v>84</v>
      </c>
      <c r="L3981">
        <v>109</v>
      </c>
      <c r="M3981">
        <v>117</v>
      </c>
      <c r="N3981" t="s">
        <v>33</v>
      </c>
      <c r="O3981" t="s">
        <v>33</v>
      </c>
      <c r="P3981" t="s">
        <v>33</v>
      </c>
      <c r="Q3981">
        <v>99</v>
      </c>
      <c r="R3981">
        <v>138</v>
      </c>
      <c r="S3981">
        <v>326</v>
      </c>
      <c r="T3981" t="s">
        <v>32</v>
      </c>
      <c r="U3981" t="s">
        <v>33</v>
      </c>
      <c r="V3981">
        <v>96</v>
      </c>
      <c r="W3981">
        <v>96</v>
      </c>
      <c r="X3981">
        <v>0</v>
      </c>
      <c r="Y3981" t="s">
        <v>34</v>
      </c>
      <c r="Z3981" t="s">
        <v>33</v>
      </c>
      <c r="AA3981">
        <f>VLOOKUP(Table1[[#This Row],[Facility Name]],D_2,8,0)</f>
        <v>62</v>
      </c>
    </row>
    <row r="3982" spans="1:27" x14ac:dyDescent="0.25">
      <c r="A3982">
        <v>332666</v>
      </c>
      <c r="B3982" t="s">
        <v>5572</v>
      </c>
      <c r="C3982">
        <v>4</v>
      </c>
      <c r="D3982" t="s">
        <v>4011</v>
      </c>
      <c r="E3982" t="s">
        <v>5134</v>
      </c>
      <c r="F3982" t="s">
        <v>29</v>
      </c>
      <c r="G3982" t="s">
        <v>30</v>
      </c>
      <c r="H3982" t="s">
        <v>37</v>
      </c>
      <c r="I3982">
        <v>11</v>
      </c>
      <c r="J3982" t="s">
        <v>33</v>
      </c>
      <c r="K3982">
        <v>54</v>
      </c>
      <c r="L3982">
        <v>76</v>
      </c>
      <c r="M3982">
        <v>87</v>
      </c>
      <c r="N3982" t="s">
        <v>33</v>
      </c>
      <c r="O3982" t="s">
        <v>33</v>
      </c>
      <c r="P3982" t="s">
        <v>33</v>
      </c>
      <c r="Q3982">
        <v>67</v>
      </c>
      <c r="R3982">
        <v>79</v>
      </c>
      <c r="S3982">
        <v>277</v>
      </c>
      <c r="T3982" t="s">
        <v>32</v>
      </c>
      <c r="U3982" t="s">
        <v>33</v>
      </c>
      <c r="V3982">
        <v>87</v>
      </c>
      <c r="W3982">
        <v>87</v>
      </c>
      <c r="X3982">
        <v>0</v>
      </c>
      <c r="Y3982" t="s">
        <v>33</v>
      </c>
      <c r="Z3982" t="s">
        <v>33</v>
      </c>
      <c r="AA3982">
        <f>VLOOKUP(Table1[[#This Row],[Facility Name]],D_2,8,0)</f>
        <v>65</v>
      </c>
    </row>
    <row r="3983" spans="1:27" hidden="1" x14ac:dyDescent="0.25">
      <c r="A3983">
        <v>332662</v>
      </c>
      <c r="B3983" t="s">
        <v>5485</v>
      </c>
      <c r="C3983">
        <v>4</v>
      </c>
      <c r="D3983" t="s">
        <v>4011</v>
      </c>
      <c r="E3983" t="s">
        <v>4027</v>
      </c>
      <c r="F3983" t="s">
        <v>29</v>
      </c>
      <c r="G3983" t="s">
        <v>30</v>
      </c>
      <c r="H3983" t="s">
        <v>31</v>
      </c>
      <c r="I3983">
        <v>20</v>
      </c>
      <c r="J3983" t="s">
        <v>33</v>
      </c>
      <c r="K3983">
        <v>93</v>
      </c>
      <c r="L3983">
        <v>149</v>
      </c>
      <c r="M3983">
        <v>152</v>
      </c>
      <c r="N3983" t="s">
        <v>33</v>
      </c>
      <c r="O3983" t="s">
        <v>33</v>
      </c>
      <c r="P3983" t="s">
        <v>33</v>
      </c>
      <c r="Q3983">
        <v>105</v>
      </c>
      <c r="R3983">
        <v>134</v>
      </c>
      <c r="S3983">
        <v>448</v>
      </c>
      <c r="T3983" t="s">
        <v>32</v>
      </c>
      <c r="U3983" t="s">
        <v>33</v>
      </c>
      <c r="V3983">
        <v>154</v>
      </c>
      <c r="W3983">
        <v>154</v>
      </c>
      <c r="X3983">
        <v>0</v>
      </c>
      <c r="Y3983" t="s">
        <v>33</v>
      </c>
      <c r="Z3983" t="s">
        <v>40</v>
      </c>
      <c r="AA3983" t="e">
        <f>VLOOKUP(Table1[[#This Row],[Facility Name]],D_2,8,0)</f>
        <v>#N/A</v>
      </c>
    </row>
    <row r="3984" spans="1:27" x14ac:dyDescent="0.25">
      <c r="A3984">
        <v>332667</v>
      </c>
      <c r="B3984" t="s">
        <v>5573</v>
      </c>
      <c r="C3984">
        <v>3</v>
      </c>
      <c r="D3984" t="s">
        <v>4011</v>
      </c>
      <c r="E3984" t="s">
        <v>5134</v>
      </c>
      <c r="F3984" t="s">
        <v>29</v>
      </c>
      <c r="G3984" t="s">
        <v>63</v>
      </c>
      <c r="H3984" t="s">
        <v>64</v>
      </c>
      <c r="I3984">
        <v>12</v>
      </c>
      <c r="J3984" t="s">
        <v>33</v>
      </c>
      <c r="K3984">
        <v>44</v>
      </c>
      <c r="L3984">
        <v>68</v>
      </c>
      <c r="M3984">
        <v>77</v>
      </c>
      <c r="N3984" t="s">
        <v>33</v>
      </c>
      <c r="O3984" t="s">
        <v>33</v>
      </c>
      <c r="P3984" t="s">
        <v>33</v>
      </c>
      <c r="Q3984">
        <v>57</v>
      </c>
      <c r="R3984">
        <v>74</v>
      </c>
      <c r="S3984">
        <v>213</v>
      </c>
      <c r="T3984" t="s">
        <v>33</v>
      </c>
      <c r="U3984" t="s">
        <v>33</v>
      </c>
      <c r="V3984">
        <v>79</v>
      </c>
      <c r="W3984">
        <v>79</v>
      </c>
      <c r="X3984">
        <v>0</v>
      </c>
      <c r="Y3984" t="s">
        <v>34</v>
      </c>
      <c r="Z3984" t="s">
        <v>33</v>
      </c>
      <c r="AA3984">
        <f>VLOOKUP(Table1[[#This Row],[Facility Name]],D_2,8,0)</f>
        <v>66</v>
      </c>
    </row>
    <row r="3985" spans="1:27" x14ac:dyDescent="0.25">
      <c r="A3985">
        <v>332668</v>
      </c>
      <c r="B3985" t="s">
        <v>5574</v>
      </c>
      <c r="C3985">
        <v>4</v>
      </c>
      <c r="D3985" t="s">
        <v>4011</v>
      </c>
      <c r="E3985" t="s">
        <v>5575</v>
      </c>
      <c r="F3985" t="s">
        <v>29</v>
      </c>
      <c r="G3985" t="s">
        <v>63</v>
      </c>
      <c r="H3985" t="s">
        <v>64</v>
      </c>
      <c r="I3985">
        <v>10</v>
      </c>
      <c r="J3985" t="s">
        <v>33</v>
      </c>
      <c r="K3985">
        <v>41</v>
      </c>
      <c r="L3985">
        <v>60</v>
      </c>
      <c r="M3985">
        <v>62</v>
      </c>
      <c r="N3985" t="s">
        <v>33</v>
      </c>
      <c r="O3985" t="s">
        <v>33</v>
      </c>
      <c r="P3985" t="s">
        <v>33</v>
      </c>
      <c r="Q3985">
        <v>53</v>
      </c>
      <c r="R3985">
        <v>41</v>
      </c>
      <c r="S3985">
        <v>200</v>
      </c>
      <c r="T3985" t="s">
        <v>33</v>
      </c>
      <c r="U3985" t="s">
        <v>33</v>
      </c>
      <c r="V3985">
        <v>62</v>
      </c>
      <c r="W3985">
        <v>62</v>
      </c>
      <c r="X3985">
        <v>0</v>
      </c>
      <c r="Y3985" t="s">
        <v>34</v>
      </c>
      <c r="Z3985" t="s">
        <v>33</v>
      </c>
      <c r="AA3985">
        <f>VLOOKUP(Table1[[#This Row],[Facility Name]],D_2,8,0)</f>
        <v>68</v>
      </c>
    </row>
    <row r="3986" spans="1:27" x14ac:dyDescent="0.25">
      <c r="A3986">
        <v>332672</v>
      </c>
      <c r="B3986" t="s">
        <v>5309</v>
      </c>
      <c r="C3986">
        <v>3</v>
      </c>
      <c r="D3986" t="s">
        <v>4011</v>
      </c>
      <c r="E3986" t="s">
        <v>114</v>
      </c>
      <c r="F3986" t="s">
        <v>29</v>
      </c>
      <c r="G3986" t="s">
        <v>30</v>
      </c>
      <c r="H3986" t="s">
        <v>37</v>
      </c>
      <c r="I3986">
        <v>16</v>
      </c>
      <c r="J3986" t="s">
        <v>33</v>
      </c>
      <c r="K3986">
        <v>62</v>
      </c>
      <c r="L3986">
        <v>92</v>
      </c>
      <c r="M3986">
        <v>91</v>
      </c>
      <c r="N3986" t="s">
        <v>33</v>
      </c>
      <c r="O3986" t="s">
        <v>33</v>
      </c>
      <c r="P3986" t="s">
        <v>32</v>
      </c>
      <c r="Q3986">
        <v>75</v>
      </c>
      <c r="R3986">
        <v>84</v>
      </c>
      <c r="S3986">
        <v>325</v>
      </c>
      <c r="T3986" t="s">
        <v>40</v>
      </c>
      <c r="U3986" t="s">
        <v>33</v>
      </c>
      <c r="V3986">
        <v>90</v>
      </c>
      <c r="W3986">
        <v>90</v>
      </c>
      <c r="X3986">
        <v>0</v>
      </c>
      <c r="Y3986" t="s">
        <v>33</v>
      </c>
      <c r="Z3986" t="s">
        <v>33</v>
      </c>
      <c r="AA3986">
        <f>VLOOKUP(Table1[[#This Row],[Facility Name]],D_2,8,0)</f>
        <v>63</v>
      </c>
    </row>
    <row r="3987" spans="1:27" x14ac:dyDescent="0.25">
      <c r="A3987">
        <v>332673</v>
      </c>
      <c r="B3987" t="s">
        <v>5310</v>
      </c>
      <c r="C3987">
        <v>4</v>
      </c>
      <c r="D3987" t="s">
        <v>4011</v>
      </c>
      <c r="E3987" t="s">
        <v>4061</v>
      </c>
      <c r="F3987" t="s">
        <v>44</v>
      </c>
      <c r="G3987" t="s">
        <v>63</v>
      </c>
      <c r="H3987" t="s">
        <v>64</v>
      </c>
      <c r="I3987">
        <v>15</v>
      </c>
      <c r="J3987" t="s">
        <v>33</v>
      </c>
      <c r="K3987">
        <v>116</v>
      </c>
      <c r="L3987">
        <v>160</v>
      </c>
      <c r="M3987">
        <v>167</v>
      </c>
      <c r="N3987" t="s">
        <v>33</v>
      </c>
      <c r="O3987" t="s">
        <v>33</v>
      </c>
      <c r="P3987" t="s">
        <v>32</v>
      </c>
      <c r="Q3987">
        <v>137</v>
      </c>
      <c r="R3987">
        <v>167</v>
      </c>
      <c r="S3987">
        <v>572</v>
      </c>
      <c r="T3987" t="s">
        <v>40</v>
      </c>
      <c r="U3987" t="s">
        <v>40</v>
      </c>
      <c r="V3987">
        <v>167</v>
      </c>
      <c r="W3987">
        <v>167</v>
      </c>
      <c r="X3987">
        <v>0</v>
      </c>
      <c r="Y3987" t="s">
        <v>33</v>
      </c>
      <c r="Z3987" t="s">
        <v>33</v>
      </c>
      <c r="AA3987">
        <f>VLOOKUP(Table1[[#This Row],[Facility Name]],D_2,8,0)</f>
        <v>65</v>
      </c>
    </row>
    <row r="3988" spans="1:27" x14ac:dyDescent="0.25">
      <c r="A3988">
        <v>332674</v>
      </c>
      <c r="B3988" t="s">
        <v>5311</v>
      </c>
      <c r="C3988">
        <v>3</v>
      </c>
      <c r="D3988" t="s">
        <v>4011</v>
      </c>
      <c r="E3988" t="s">
        <v>569</v>
      </c>
      <c r="F3988" t="s">
        <v>29</v>
      </c>
      <c r="G3988" t="s">
        <v>63</v>
      </c>
      <c r="H3988" t="s">
        <v>64</v>
      </c>
      <c r="I3988">
        <v>25</v>
      </c>
      <c r="J3988" t="s">
        <v>33</v>
      </c>
      <c r="K3988">
        <v>104</v>
      </c>
      <c r="L3988">
        <v>153</v>
      </c>
      <c r="M3988">
        <v>167</v>
      </c>
      <c r="N3988" t="s">
        <v>33</v>
      </c>
      <c r="O3988" t="s">
        <v>33</v>
      </c>
      <c r="P3988" t="s">
        <v>33</v>
      </c>
      <c r="Q3988">
        <v>126</v>
      </c>
      <c r="R3988">
        <v>144</v>
      </c>
      <c r="S3988">
        <v>562</v>
      </c>
      <c r="T3988" t="s">
        <v>33</v>
      </c>
      <c r="U3988" t="s">
        <v>33</v>
      </c>
      <c r="V3988">
        <v>156</v>
      </c>
      <c r="W3988">
        <v>156</v>
      </c>
      <c r="X3988">
        <v>0</v>
      </c>
      <c r="Y3988" t="s">
        <v>33</v>
      </c>
      <c r="Z3988" t="s">
        <v>33</v>
      </c>
      <c r="AA3988">
        <f>VLOOKUP(Table1[[#This Row],[Facility Name]],D_2,8,0)</f>
        <v>38</v>
      </c>
    </row>
    <row r="3989" spans="1:27" x14ac:dyDescent="0.25">
      <c r="A3989">
        <v>332675</v>
      </c>
      <c r="B3989" t="s">
        <v>5397</v>
      </c>
      <c r="C3989">
        <v>5</v>
      </c>
      <c r="D3989" t="s">
        <v>4011</v>
      </c>
      <c r="E3989" t="s">
        <v>5248</v>
      </c>
      <c r="F3989" t="s">
        <v>29</v>
      </c>
      <c r="G3989" t="s">
        <v>63</v>
      </c>
      <c r="H3989" t="s">
        <v>64</v>
      </c>
      <c r="I3989">
        <v>24</v>
      </c>
      <c r="J3989" t="s">
        <v>33</v>
      </c>
      <c r="K3989">
        <v>38</v>
      </c>
      <c r="L3989">
        <v>44</v>
      </c>
      <c r="M3989">
        <v>51</v>
      </c>
      <c r="N3989" t="s">
        <v>33</v>
      </c>
      <c r="O3989" t="s">
        <v>33</v>
      </c>
      <c r="P3989" t="s">
        <v>33</v>
      </c>
      <c r="Q3989">
        <v>42</v>
      </c>
      <c r="R3989">
        <v>50</v>
      </c>
      <c r="S3989">
        <v>157</v>
      </c>
      <c r="T3989" t="s">
        <v>33</v>
      </c>
      <c r="U3989" t="s">
        <v>33</v>
      </c>
      <c r="V3989">
        <v>51</v>
      </c>
      <c r="W3989">
        <v>51</v>
      </c>
      <c r="X3989">
        <v>0</v>
      </c>
      <c r="Y3989" t="s">
        <v>34</v>
      </c>
      <c r="Z3989" t="s">
        <v>33</v>
      </c>
      <c r="AA3989">
        <f>VLOOKUP(Table1[[#This Row],[Facility Name]],D_2,8,0)</f>
        <v>57</v>
      </c>
    </row>
    <row r="3990" spans="1:27" hidden="1" x14ac:dyDescent="0.25">
      <c r="A3990">
        <v>332669</v>
      </c>
      <c r="B3990" t="s">
        <v>5287</v>
      </c>
      <c r="C3990">
        <v>5</v>
      </c>
      <c r="D3990" t="s">
        <v>4011</v>
      </c>
      <c r="E3990" t="s">
        <v>1920</v>
      </c>
      <c r="F3990" t="s">
        <v>29</v>
      </c>
      <c r="G3990" t="s">
        <v>30</v>
      </c>
      <c r="H3990" t="s">
        <v>31</v>
      </c>
      <c r="I3990">
        <v>21</v>
      </c>
      <c r="J3990" t="s">
        <v>33</v>
      </c>
      <c r="K3990">
        <v>99</v>
      </c>
      <c r="L3990">
        <v>164</v>
      </c>
      <c r="M3990">
        <v>169</v>
      </c>
      <c r="N3990" t="s">
        <v>33</v>
      </c>
      <c r="O3990" t="s">
        <v>33</v>
      </c>
      <c r="P3990" t="s">
        <v>33</v>
      </c>
      <c r="Q3990">
        <v>117</v>
      </c>
      <c r="R3990">
        <v>158</v>
      </c>
      <c r="S3990">
        <v>486</v>
      </c>
      <c r="T3990" t="s">
        <v>33</v>
      </c>
      <c r="U3990" t="s">
        <v>33</v>
      </c>
      <c r="V3990">
        <v>142</v>
      </c>
      <c r="W3990">
        <v>142</v>
      </c>
      <c r="X3990">
        <v>0</v>
      </c>
      <c r="Y3990" t="s">
        <v>40</v>
      </c>
      <c r="Z3990" t="s">
        <v>40</v>
      </c>
      <c r="AA3990" t="e">
        <f>VLOOKUP(Table1[[#This Row],[Facility Name]],D_2,8,0)</f>
        <v>#N/A</v>
      </c>
    </row>
    <row r="3991" spans="1:27" hidden="1" x14ac:dyDescent="0.25">
      <c r="A3991">
        <v>332670</v>
      </c>
      <c r="B3991" t="s">
        <v>5288</v>
      </c>
      <c r="C3991">
        <v>3</v>
      </c>
      <c r="D3991" t="s">
        <v>4011</v>
      </c>
      <c r="E3991" t="s">
        <v>2535</v>
      </c>
      <c r="F3991" t="s">
        <v>29</v>
      </c>
      <c r="G3991" t="s">
        <v>30</v>
      </c>
      <c r="H3991" t="s">
        <v>31</v>
      </c>
      <c r="I3991">
        <v>24</v>
      </c>
      <c r="J3991" t="s">
        <v>33</v>
      </c>
      <c r="K3991">
        <v>124</v>
      </c>
      <c r="L3991">
        <v>177</v>
      </c>
      <c r="M3991">
        <v>183</v>
      </c>
      <c r="N3991" t="s">
        <v>33</v>
      </c>
      <c r="O3991" t="s">
        <v>33</v>
      </c>
      <c r="P3991" t="s">
        <v>40</v>
      </c>
      <c r="Q3991">
        <v>150</v>
      </c>
      <c r="R3991">
        <v>168</v>
      </c>
      <c r="S3991">
        <v>619</v>
      </c>
      <c r="T3991" t="s">
        <v>40</v>
      </c>
      <c r="U3991" t="s">
        <v>33</v>
      </c>
      <c r="V3991">
        <v>177</v>
      </c>
      <c r="W3991">
        <v>177</v>
      </c>
      <c r="X3991">
        <v>0</v>
      </c>
      <c r="Y3991" t="s">
        <v>40</v>
      </c>
      <c r="Z3991" t="s">
        <v>33</v>
      </c>
      <c r="AA3991" t="e">
        <f>VLOOKUP(Table1[[#This Row],[Facility Name]],D_2,8,0)</f>
        <v>#N/A</v>
      </c>
    </row>
    <row r="3992" spans="1:27" hidden="1" x14ac:dyDescent="0.25">
      <c r="A3992">
        <v>332671</v>
      </c>
      <c r="B3992" t="s">
        <v>5308</v>
      </c>
      <c r="C3992">
        <v>3</v>
      </c>
      <c r="D3992" t="s">
        <v>4011</v>
      </c>
      <c r="E3992" t="s">
        <v>690</v>
      </c>
      <c r="F3992" t="s">
        <v>29</v>
      </c>
      <c r="G3992" t="s">
        <v>30</v>
      </c>
      <c r="H3992" t="s">
        <v>31</v>
      </c>
      <c r="I3992">
        <v>31</v>
      </c>
      <c r="J3992" t="s">
        <v>33</v>
      </c>
      <c r="K3992">
        <v>118</v>
      </c>
      <c r="L3992">
        <v>170</v>
      </c>
      <c r="M3992">
        <v>175</v>
      </c>
      <c r="N3992" t="s">
        <v>33</v>
      </c>
      <c r="O3992" t="s">
        <v>33</v>
      </c>
      <c r="P3992" t="s">
        <v>40</v>
      </c>
      <c r="Q3992">
        <v>138</v>
      </c>
      <c r="R3992">
        <v>174</v>
      </c>
      <c r="S3992">
        <v>640</v>
      </c>
      <c r="T3992" t="s">
        <v>40</v>
      </c>
      <c r="U3992" t="s">
        <v>33</v>
      </c>
      <c r="V3992">
        <v>178</v>
      </c>
      <c r="W3992">
        <v>178</v>
      </c>
      <c r="X3992">
        <v>0</v>
      </c>
      <c r="Y3992" t="s">
        <v>33</v>
      </c>
      <c r="Z3992" t="s">
        <v>33</v>
      </c>
      <c r="AA3992" t="e">
        <f>VLOOKUP(Table1[[#This Row],[Facility Name]],D_2,8,0)</f>
        <v>#N/A</v>
      </c>
    </row>
    <row r="3993" spans="1:27" x14ac:dyDescent="0.25">
      <c r="A3993">
        <v>332676</v>
      </c>
      <c r="B3993" t="s">
        <v>5398</v>
      </c>
      <c r="C3993">
        <v>4</v>
      </c>
      <c r="D3993" t="s">
        <v>4011</v>
      </c>
      <c r="E3993" t="s">
        <v>5248</v>
      </c>
      <c r="F3993" t="s">
        <v>29</v>
      </c>
      <c r="G3993" t="s">
        <v>30</v>
      </c>
      <c r="H3993" t="s">
        <v>37</v>
      </c>
      <c r="I3993">
        <v>15</v>
      </c>
      <c r="J3993" t="s">
        <v>33</v>
      </c>
      <c r="K3993">
        <v>125</v>
      </c>
      <c r="L3993">
        <v>178</v>
      </c>
      <c r="M3993">
        <v>189</v>
      </c>
      <c r="N3993" t="s">
        <v>33</v>
      </c>
      <c r="O3993" t="s">
        <v>33</v>
      </c>
      <c r="P3993" t="s">
        <v>33</v>
      </c>
      <c r="Q3993">
        <v>147</v>
      </c>
      <c r="R3993">
        <v>153</v>
      </c>
      <c r="S3993">
        <v>611</v>
      </c>
      <c r="T3993" t="s">
        <v>33</v>
      </c>
      <c r="U3993" t="s">
        <v>33</v>
      </c>
      <c r="V3993">
        <v>109</v>
      </c>
      <c r="W3993">
        <v>109</v>
      </c>
      <c r="X3993">
        <v>0</v>
      </c>
      <c r="Y3993" t="s">
        <v>33</v>
      </c>
      <c r="Z3993" t="s">
        <v>33</v>
      </c>
      <c r="AA3993">
        <f>VLOOKUP(Table1[[#This Row],[Facility Name]],D_2,8,0)</f>
        <v>53</v>
      </c>
    </row>
    <row r="3994" spans="1:27" x14ac:dyDescent="0.25">
      <c r="A3994">
        <v>332677</v>
      </c>
      <c r="B3994" t="s">
        <v>5399</v>
      </c>
      <c r="C3994">
        <v>3</v>
      </c>
      <c r="D3994" t="s">
        <v>4011</v>
      </c>
      <c r="E3994" t="s">
        <v>4027</v>
      </c>
      <c r="F3994" t="s">
        <v>29</v>
      </c>
      <c r="G3994" t="s">
        <v>63</v>
      </c>
      <c r="H3994" t="s">
        <v>64</v>
      </c>
      <c r="I3994">
        <v>21</v>
      </c>
      <c r="J3994" t="s">
        <v>33</v>
      </c>
      <c r="K3994">
        <v>113</v>
      </c>
      <c r="L3994">
        <v>183</v>
      </c>
      <c r="M3994">
        <v>186</v>
      </c>
      <c r="N3994" t="s">
        <v>33</v>
      </c>
      <c r="O3994" t="s">
        <v>33</v>
      </c>
      <c r="P3994" t="s">
        <v>32</v>
      </c>
      <c r="Q3994">
        <v>144</v>
      </c>
      <c r="R3994">
        <v>204</v>
      </c>
      <c r="S3994">
        <v>553</v>
      </c>
      <c r="T3994" t="s">
        <v>40</v>
      </c>
      <c r="U3994" t="s">
        <v>33</v>
      </c>
      <c r="V3994">
        <v>187</v>
      </c>
      <c r="W3994">
        <v>187</v>
      </c>
      <c r="X3994">
        <v>0</v>
      </c>
      <c r="Y3994" t="s">
        <v>34</v>
      </c>
      <c r="Z3994" t="s">
        <v>33</v>
      </c>
      <c r="AA3994">
        <f>VLOOKUP(Table1[[#This Row],[Facility Name]],D_2,8,0)</f>
        <v>50</v>
      </c>
    </row>
    <row r="3995" spans="1:27" x14ac:dyDescent="0.25">
      <c r="A3995">
        <v>332680</v>
      </c>
      <c r="B3995" t="s">
        <v>5419</v>
      </c>
      <c r="C3995">
        <v>5</v>
      </c>
      <c r="D3995" t="s">
        <v>4011</v>
      </c>
      <c r="E3995" t="s">
        <v>4061</v>
      </c>
      <c r="F3995" t="s">
        <v>44</v>
      </c>
      <c r="G3995" t="s">
        <v>63</v>
      </c>
      <c r="H3995" t="s">
        <v>64</v>
      </c>
      <c r="I3995">
        <v>29</v>
      </c>
      <c r="J3995" t="s">
        <v>33</v>
      </c>
      <c r="K3995">
        <v>152</v>
      </c>
      <c r="L3995">
        <v>200</v>
      </c>
      <c r="M3995">
        <v>204</v>
      </c>
      <c r="N3995" t="s">
        <v>33</v>
      </c>
      <c r="O3995" t="s">
        <v>33</v>
      </c>
      <c r="P3995" t="s">
        <v>40</v>
      </c>
      <c r="Q3995">
        <v>167</v>
      </c>
      <c r="R3995">
        <v>174</v>
      </c>
      <c r="S3995">
        <v>634</v>
      </c>
      <c r="T3995" t="s">
        <v>40</v>
      </c>
      <c r="U3995" t="s">
        <v>33</v>
      </c>
      <c r="V3995">
        <v>205</v>
      </c>
      <c r="W3995">
        <v>205</v>
      </c>
      <c r="X3995">
        <v>0</v>
      </c>
      <c r="Y3995" t="s">
        <v>40</v>
      </c>
      <c r="Z3995" t="s">
        <v>40</v>
      </c>
      <c r="AA3995">
        <f>VLOOKUP(Table1[[#This Row],[Facility Name]],D_2,8,0)</f>
        <v>72</v>
      </c>
    </row>
    <row r="3996" spans="1:27" x14ac:dyDescent="0.25">
      <c r="A3996">
        <v>332681</v>
      </c>
      <c r="B3996" t="s">
        <v>5494</v>
      </c>
      <c r="C3996">
        <v>3</v>
      </c>
      <c r="D3996" t="s">
        <v>4011</v>
      </c>
      <c r="E3996" t="s">
        <v>5059</v>
      </c>
      <c r="F3996" t="s">
        <v>29</v>
      </c>
      <c r="G3996" t="s">
        <v>30</v>
      </c>
      <c r="H3996" t="s">
        <v>37</v>
      </c>
      <c r="I3996">
        <v>15</v>
      </c>
      <c r="J3996" t="s">
        <v>33</v>
      </c>
      <c r="K3996">
        <v>29</v>
      </c>
      <c r="L3996">
        <v>45</v>
      </c>
      <c r="M3996">
        <v>49</v>
      </c>
      <c r="N3996" t="s">
        <v>33</v>
      </c>
      <c r="O3996" t="s">
        <v>33</v>
      </c>
      <c r="P3996" t="s">
        <v>33</v>
      </c>
      <c r="Q3996">
        <v>39</v>
      </c>
      <c r="R3996">
        <v>41</v>
      </c>
      <c r="S3996">
        <v>145</v>
      </c>
      <c r="T3996" t="s">
        <v>33</v>
      </c>
      <c r="U3996" t="s">
        <v>33</v>
      </c>
      <c r="V3996">
        <v>49</v>
      </c>
      <c r="W3996">
        <v>49</v>
      </c>
      <c r="X3996">
        <v>0</v>
      </c>
      <c r="Y3996" t="s">
        <v>34</v>
      </c>
      <c r="Z3996" t="s">
        <v>33</v>
      </c>
      <c r="AA3996">
        <f>VLOOKUP(Table1[[#This Row],[Facility Name]],D_2,8,0)</f>
        <v>66</v>
      </c>
    </row>
    <row r="3997" spans="1:27" x14ac:dyDescent="0.25">
      <c r="A3997">
        <v>332683</v>
      </c>
      <c r="B3997" t="s">
        <v>5513</v>
      </c>
      <c r="C3997">
        <v>5</v>
      </c>
      <c r="D3997" t="s">
        <v>4011</v>
      </c>
      <c r="E3997" t="s">
        <v>4234</v>
      </c>
      <c r="F3997" t="s">
        <v>29</v>
      </c>
      <c r="G3997" t="s">
        <v>63</v>
      </c>
      <c r="H3997" t="s">
        <v>64</v>
      </c>
      <c r="I3997">
        <v>18</v>
      </c>
      <c r="J3997" t="s">
        <v>34</v>
      </c>
      <c r="K3997">
        <v>16</v>
      </c>
      <c r="L3997">
        <v>53</v>
      </c>
      <c r="M3997">
        <v>54</v>
      </c>
      <c r="N3997" t="s">
        <v>33</v>
      </c>
      <c r="O3997" t="s">
        <v>33</v>
      </c>
      <c r="P3997" t="s">
        <v>33</v>
      </c>
      <c r="Q3997">
        <v>24</v>
      </c>
      <c r="R3997">
        <v>26</v>
      </c>
      <c r="S3997">
        <v>105</v>
      </c>
      <c r="T3997" t="s">
        <v>33</v>
      </c>
      <c r="U3997" t="s">
        <v>40</v>
      </c>
      <c r="V3997">
        <v>53</v>
      </c>
      <c r="W3997">
        <v>53</v>
      </c>
      <c r="X3997">
        <v>0</v>
      </c>
      <c r="Y3997" t="s">
        <v>34</v>
      </c>
      <c r="Z3997" t="s">
        <v>33</v>
      </c>
      <c r="AA3997">
        <f>VLOOKUP(Table1[[#This Row],[Facility Name]],D_2,8,0)</f>
        <v>48</v>
      </c>
    </row>
    <row r="3998" spans="1:27" x14ac:dyDescent="0.25">
      <c r="A3998">
        <v>332685</v>
      </c>
      <c r="B3998" t="s">
        <v>5514</v>
      </c>
      <c r="C3998">
        <v>3</v>
      </c>
      <c r="D3998" t="s">
        <v>4011</v>
      </c>
      <c r="E3998" t="s">
        <v>4169</v>
      </c>
      <c r="F3998" t="s">
        <v>29</v>
      </c>
      <c r="G3998" t="s">
        <v>63</v>
      </c>
      <c r="H3998" t="s">
        <v>64</v>
      </c>
      <c r="I3998">
        <v>13</v>
      </c>
      <c r="J3998" t="s">
        <v>33</v>
      </c>
      <c r="K3998">
        <v>56</v>
      </c>
      <c r="L3998">
        <v>93</v>
      </c>
      <c r="M3998">
        <v>100</v>
      </c>
      <c r="N3998" t="s">
        <v>33</v>
      </c>
      <c r="O3998" t="s">
        <v>33</v>
      </c>
      <c r="P3998" t="s">
        <v>33</v>
      </c>
      <c r="Q3998">
        <v>68</v>
      </c>
      <c r="R3998">
        <v>74</v>
      </c>
      <c r="S3998">
        <v>281</v>
      </c>
      <c r="T3998" t="s">
        <v>33</v>
      </c>
      <c r="U3998" t="s">
        <v>33</v>
      </c>
      <c r="V3998">
        <v>85</v>
      </c>
      <c r="W3998">
        <v>85</v>
      </c>
      <c r="X3998">
        <v>0</v>
      </c>
      <c r="Y3998" t="s">
        <v>33</v>
      </c>
      <c r="Z3998" t="s">
        <v>33</v>
      </c>
      <c r="AA3998">
        <f>VLOOKUP(Table1[[#This Row],[Facility Name]],D_2,8,0)</f>
        <v>64</v>
      </c>
    </row>
    <row r="3999" spans="1:27" hidden="1" x14ac:dyDescent="0.25">
      <c r="A3999">
        <v>332678</v>
      </c>
      <c r="B3999" t="s">
        <v>5400</v>
      </c>
      <c r="C3999">
        <v>4</v>
      </c>
      <c r="D3999" t="s">
        <v>4011</v>
      </c>
      <c r="E3999" t="s">
        <v>690</v>
      </c>
      <c r="F3999" t="s">
        <v>29</v>
      </c>
      <c r="G3999" t="s">
        <v>30</v>
      </c>
      <c r="H3999" t="s">
        <v>31</v>
      </c>
      <c r="I3999">
        <v>32</v>
      </c>
      <c r="J3999" t="s">
        <v>32</v>
      </c>
      <c r="K3999">
        <v>91</v>
      </c>
      <c r="L3999">
        <v>132</v>
      </c>
      <c r="M3999">
        <v>140</v>
      </c>
      <c r="N3999" t="s">
        <v>33</v>
      </c>
      <c r="O3999" t="s">
        <v>33</v>
      </c>
      <c r="P3999" t="s">
        <v>33</v>
      </c>
      <c r="Q3999">
        <v>101</v>
      </c>
      <c r="R3999">
        <v>106</v>
      </c>
      <c r="S3999">
        <v>503</v>
      </c>
      <c r="T3999" t="s">
        <v>33</v>
      </c>
      <c r="U3999" t="s">
        <v>40</v>
      </c>
      <c r="V3999">
        <v>143</v>
      </c>
      <c r="W3999">
        <v>143</v>
      </c>
      <c r="X3999">
        <v>0</v>
      </c>
      <c r="Y3999" t="s">
        <v>33</v>
      </c>
      <c r="Z3999" t="s">
        <v>33</v>
      </c>
      <c r="AA3999" t="e">
        <f>VLOOKUP(Table1[[#This Row],[Facility Name]],D_2,8,0)</f>
        <v>#N/A</v>
      </c>
    </row>
    <row r="4000" spans="1:27" hidden="1" x14ac:dyDescent="0.25">
      <c r="A4000">
        <v>332679</v>
      </c>
      <c r="B4000" t="s">
        <v>5418</v>
      </c>
      <c r="C4000">
        <v>4</v>
      </c>
      <c r="D4000" t="s">
        <v>4011</v>
      </c>
      <c r="E4000" t="s">
        <v>4169</v>
      </c>
      <c r="F4000" t="s">
        <v>29</v>
      </c>
      <c r="G4000" t="s">
        <v>30</v>
      </c>
      <c r="H4000" t="s">
        <v>31</v>
      </c>
      <c r="I4000">
        <v>25</v>
      </c>
      <c r="J4000" t="s">
        <v>33</v>
      </c>
      <c r="K4000">
        <v>80</v>
      </c>
      <c r="L4000">
        <v>146</v>
      </c>
      <c r="M4000">
        <v>150</v>
      </c>
      <c r="N4000" t="s">
        <v>33</v>
      </c>
      <c r="O4000" t="s">
        <v>33</v>
      </c>
      <c r="P4000" t="s">
        <v>33</v>
      </c>
      <c r="Q4000">
        <v>102</v>
      </c>
      <c r="R4000">
        <v>117</v>
      </c>
      <c r="S4000">
        <v>475</v>
      </c>
      <c r="T4000" t="s">
        <v>33</v>
      </c>
      <c r="U4000" t="s">
        <v>33</v>
      </c>
      <c r="V4000">
        <v>135</v>
      </c>
      <c r="W4000">
        <v>135</v>
      </c>
      <c r="X4000">
        <v>0</v>
      </c>
      <c r="Y4000" t="s">
        <v>33</v>
      </c>
      <c r="Z4000" t="s">
        <v>33</v>
      </c>
      <c r="AA4000" t="e">
        <f>VLOOKUP(Table1[[#This Row],[Facility Name]],D_2,8,0)</f>
        <v>#N/A</v>
      </c>
    </row>
    <row r="4001" spans="1:27" x14ac:dyDescent="0.25">
      <c r="A4001">
        <v>332686</v>
      </c>
      <c r="B4001" t="s">
        <v>5515</v>
      </c>
      <c r="C4001">
        <v>2</v>
      </c>
      <c r="D4001" t="s">
        <v>4011</v>
      </c>
      <c r="E4001" t="s">
        <v>4169</v>
      </c>
      <c r="F4001" t="s">
        <v>29</v>
      </c>
      <c r="G4001" t="s">
        <v>63</v>
      </c>
      <c r="H4001" t="s">
        <v>64</v>
      </c>
      <c r="I4001">
        <v>13</v>
      </c>
      <c r="J4001" t="s">
        <v>33</v>
      </c>
      <c r="K4001">
        <v>51</v>
      </c>
      <c r="L4001">
        <v>101</v>
      </c>
      <c r="M4001">
        <v>114</v>
      </c>
      <c r="N4001" t="s">
        <v>33</v>
      </c>
      <c r="O4001" t="s">
        <v>33</v>
      </c>
      <c r="P4001" t="s">
        <v>32</v>
      </c>
      <c r="Q4001">
        <v>63</v>
      </c>
      <c r="R4001">
        <v>70</v>
      </c>
      <c r="S4001">
        <v>308</v>
      </c>
      <c r="T4001" t="s">
        <v>33</v>
      </c>
      <c r="U4001" t="s">
        <v>33</v>
      </c>
      <c r="V4001">
        <v>92</v>
      </c>
      <c r="W4001">
        <v>92</v>
      </c>
      <c r="X4001">
        <v>0</v>
      </c>
      <c r="Y4001" t="s">
        <v>33</v>
      </c>
      <c r="Z4001" t="s">
        <v>33</v>
      </c>
      <c r="AA4001">
        <f>VLOOKUP(Table1[[#This Row],[Facility Name]],D_2,8,0)</f>
        <v>48</v>
      </c>
    </row>
    <row r="4002" spans="1:27" x14ac:dyDescent="0.25">
      <c r="A4002">
        <v>332687</v>
      </c>
      <c r="B4002" t="s">
        <v>5244</v>
      </c>
      <c r="C4002">
        <v>2</v>
      </c>
      <c r="D4002" t="s">
        <v>4011</v>
      </c>
      <c r="E4002" t="s">
        <v>4169</v>
      </c>
      <c r="F4002" t="s">
        <v>29</v>
      </c>
      <c r="G4002" t="s">
        <v>63</v>
      </c>
      <c r="H4002" t="s">
        <v>64</v>
      </c>
      <c r="I4002">
        <v>13</v>
      </c>
      <c r="J4002" t="s">
        <v>33</v>
      </c>
      <c r="K4002">
        <v>30</v>
      </c>
      <c r="L4002">
        <v>56</v>
      </c>
      <c r="M4002">
        <v>61</v>
      </c>
      <c r="N4002" t="s">
        <v>33</v>
      </c>
      <c r="O4002" t="s">
        <v>33</v>
      </c>
      <c r="P4002" t="s">
        <v>33</v>
      </c>
      <c r="Q4002">
        <v>35</v>
      </c>
      <c r="R4002">
        <v>40</v>
      </c>
      <c r="S4002">
        <v>143</v>
      </c>
      <c r="T4002" t="s">
        <v>33</v>
      </c>
      <c r="U4002" t="s">
        <v>33</v>
      </c>
      <c r="V4002">
        <v>63</v>
      </c>
      <c r="W4002">
        <v>63</v>
      </c>
      <c r="X4002">
        <v>0</v>
      </c>
      <c r="Y4002" t="s">
        <v>34</v>
      </c>
      <c r="Z4002" t="s">
        <v>33</v>
      </c>
      <c r="AA4002">
        <f>VLOOKUP(Table1[[#This Row],[Facility Name]],D_2,8,0)</f>
        <v>57</v>
      </c>
    </row>
    <row r="4003" spans="1:27" hidden="1" x14ac:dyDescent="0.25">
      <c r="A4003">
        <v>332682</v>
      </c>
      <c r="B4003" t="s">
        <v>5512</v>
      </c>
      <c r="C4003">
        <v>2</v>
      </c>
      <c r="D4003" t="s">
        <v>4011</v>
      </c>
      <c r="E4003" t="s">
        <v>5059</v>
      </c>
      <c r="F4003" t="s">
        <v>29</v>
      </c>
      <c r="G4003" t="s">
        <v>30</v>
      </c>
      <c r="H4003" t="s">
        <v>31</v>
      </c>
      <c r="I4003">
        <v>17</v>
      </c>
      <c r="J4003" t="s">
        <v>32</v>
      </c>
      <c r="K4003">
        <v>53</v>
      </c>
      <c r="L4003">
        <v>74</v>
      </c>
      <c r="M4003">
        <v>77</v>
      </c>
      <c r="N4003" t="s">
        <v>33</v>
      </c>
      <c r="O4003" t="s">
        <v>33</v>
      </c>
      <c r="P4003" t="s">
        <v>33</v>
      </c>
      <c r="Q4003">
        <v>55</v>
      </c>
      <c r="R4003">
        <v>71</v>
      </c>
      <c r="S4003">
        <v>269</v>
      </c>
      <c r="T4003" t="s">
        <v>40</v>
      </c>
      <c r="U4003" t="s">
        <v>33</v>
      </c>
      <c r="V4003">
        <v>78</v>
      </c>
      <c r="W4003">
        <v>78</v>
      </c>
      <c r="X4003">
        <v>0</v>
      </c>
      <c r="Y4003" t="s">
        <v>34</v>
      </c>
      <c r="Z4003" t="s">
        <v>33</v>
      </c>
      <c r="AA4003" t="e">
        <f>VLOOKUP(Table1[[#This Row],[Facility Name]],D_2,8,0)</f>
        <v>#N/A</v>
      </c>
    </row>
    <row r="4004" spans="1:27" hidden="1" x14ac:dyDescent="0.25">
      <c r="A4004">
        <v>392804</v>
      </c>
      <c r="B4004" t="s">
        <v>4862</v>
      </c>
      <c r="D4004" t="s">
        <v>4836</v>
      </c>
      <c r="E4004" t="s">
        <v>114</v>
      </c>
      <c r="F4004" t="s">
        <v>29</v>
      </c>
      <c r="G4004" t="s">
        <v>30</v>
      </c>
      <c r="H4004" t="s">
        <v>31</v>
      </c>
      <c r="I4004">
        <v>4</v>
      </c>
      <c r="J4004" t="s">
        <v>32</v>
      </c>
      <c r="K4004">
        <v>23</v>
      </c>
      <c r="L4004">
        <v>32</v>
      </c>
      <c r="M4004">
        <v>33</v>
      </c>
      <c r="N4004" t="s">
        <v>33</v>
      </c>
      <c r="O4004" t="s">
        <v>33</v>
      </c>
      <c r="P4004" t="s">
        <v>33</v>
      </c>
      <c r="Q4004">
        <v>25</v>
      </c>
      <c r="R4004">
        <v>29</v>
      </c>
      <c r="S4004">
        <v>89</v>
      </c>
      <c r="T4004" t="s">
        <v>34</v>
      </c>
      <c r="U4004" t="s">
        <v>34</v>
      </c>
      <c r="V4004">
        <v>9</v>
      </c>
      <c r="W4004">
        <v>9</v>
      </c>
      <c r="X4004">
        <v>0</v>
      </c>
      <c r="Y4004" t="s">
        <v>34</v>
      </c>
      <c r="Z4004" t="s">
        <v>33</v>
      </c>
      <c r="AA4004" t="e">
        <f>VLOOKUP(Table1[[#This Row],[Facility Name]],D_2,8,0)</f>
        <v>#N/A</v>
      </c>
    </row>
    <row r="4005" spans="1:27" x14ac:dyDescent="0.25">
      <c r="A4005">
        <v>332688</v>
      </c>
      <c r="B4005" t="s">
        <v>5245</v>
      </c>
      <c r="C4005">
        <v>4</v>
      </c>
      <c r="D4005" t="s">
        <v>4011</v>
      </c>
      <c r="E4005" t="s">
        <v>5246</v>
      </c>
      <c r="F4005" t="s">
        <v>29</v>
      </c>
      <c r="G4005" t="s">
        <v>30</v>
      </c>
      <c r="H4005" t="s">
        <v>37</v>
      </c>
      <c r="I4005">
        <v>20</v>
      </c>
      <c r="J4005" t="s">
        <v>33</v>
      </c>
      <c r="K4005">
        <v>91</v>
      </c>
      <c r="L4005">
        <v>126</v>
      </c>
      <c r="M4005">
        <v>135</v>
      </c>
      <c r="N4005" t="s">
        <v>33</v>
      </c>
      <c r="O4005" t="s">
        <v>33</v>
      </c>
      <c r="P4005" t="s">
        <v>33</v>
      </c>
      <c r="Q4005">
        <v>115</v>
      </c>
      <c r="R4005">
        <v>115</v>
      </c>
      <c r="S4005">
        <v>555</v>
      </c>
      <c r="T4005" t="s">
        <v>33</v>
      </c>
      <c r="U4005" t="s">
        <v>33</v>
      </c>
      <c r="V4005">
        <v>120</v>
      </c>
      <c r="W4005">
        <v>120</v>
      </c>
      <c r="X4005">
        <v>0</v>
      </c>
      <c r="Y4005" t="s">
        <v>33</v>
      </c>
      <c r="Z4005" t="s">
        <v>33</v>
      </c>
      <c r="AA4005">
        <f>VLOOKUP(Table1[[#This Row],[Facility Name]],D_2,8,0)</f>
        <v>52</v>
      </c>
    </row>
    <row r="4006" spans="1:27" hidden="1" x14ac:dyDescent="0.25">
      <c r="A4006">
        <v>332684</v>
      </c>
      <c r="B4006" t="s">
        <v>45</v>
      </c>
      <c r="C4006">
        <v>3</v>
      </c>
      <c r="D4006" t="s">
        <v>4011</v>
      </c>
      <c r="E4006" t="s">
        <v>1118</v>
      </c>
      <c r="F4006" t="s">
        <v>44</v>
      </c>
      <c r="G4006" t="s">
        <v>30</v>
      </c>
      <c r="H4006" t="s">
        <v>45</v>
      </c>
      <c r="I4006">
        <v>18</v>
      </c>
      <c r="J4006" t="s">
        <v>33</v>
      </c>
      <c r="K4006">
        <v>73</v>
      </c>
      <c r="L4006">
        <v>124</v>
      </c>
      <c r="M4006">
        <v>130</v>
      </c>
      <c r="N4006" t="s">
        <v>33</v>
      </c>
      <c r="O4006" t="s">
        <v>33</v>
      </c>
      <c r="P4006" t="s">
        <v>33</v>
      </c>
      <c r="Q4006">
        <v>102</v>
      </c>
      <c r="R4006">
        <v>117</v>
      </c>
      <c r="S4006">
        <v>440</v>
      </c>
      <c r="T4006" t="s">
        <v>40</v>
      </c>
      <c r="U4006" t="s">
        <v>33</v>
      </c>
      <c r="V4006">
        <v>126</v>
      </c>
      <c r="W4006">
        <v>126</v>
      </c>
      <c r="X4006">
        <v>0</v>
      </c>
      <c r="Y4006" t="s">
        <v>33</v>
      </c>
      <c r="Z4006" t="s">
        <v>33</v>
      </c>
      <c r="AA4006" t="str">
        <f>VLOOKUP(Table1[[#This Row],[Facility Name]],D_2,8,0)</f>
        <v>No Score</v>
      </c>
    </row>
    <row r="4007" spans="1:27" x14ac:dyDescent="0.25">
      <c r="A4007">
        <v>332690</v>
      </c>
      <c r="B4007" t="s">
        <v>5247</v>
      </c>
      <c r="C4007">
        <v>3</v>
      </c>
      <c r="D4007" t="s">
        <v>4011</v>
      </c>
      <c r="E4007" t="s">
        <v>5248</v>
      </c>
      <c r="F4007" t="s">
        <v>29</v>
      </c>
      <c r="G4007" t="s">
        <v>63</v>
      </c>
      <c r="H4007" t="s">
        <v>64</v>
      </c>
      <c r="I4007">
        <v>8</v>
      </c>
      <c r="J4007" t="s">
        <v>34</v>
      </c>
      <c r="K4007">
        <v>19</v>
      </c>
      <c r="L4007">
        <v>45</v>
      </c>
      <c r="M4007">
        <v>52</v>
      </c>
      <c r="N4007" t="s">
        <v>33</v>
      </c>
      <c r="O4007" t="s">
        <v>33</v>
      </c>
      <c r="P4007" t="s">
        <v>33</v>
      </c>
      <c r="Q4007">
        <v>37</v>
      </c>
      <c r="R4007">
        <v>60</v>
      </c>
      <c r="S4007">
        <v>168</v>
      </c>
      <c r="T4007" t="s">
        <v>34</v>
      </c>
      <c r="U4007" t="s">
        <v>33</v>
      </c>
      <c r="V4007">
        <v>48</v>
      </c>
      <c r="W4007">
        <v>48</v>
      </c>
      <c r="X4007">
        <v>0</v>
      </c>
      <c r="Y4007" t="s">
        <v>34</v>
      </c>
      <c r="Z4007" t="s">
        <v>34</v>
      </c>
      <c r="AA4007">
        <f>VLOOKUP(Table1[[#This Row],[Facility Name]],D_2,8,0)</f>
        <v>58</v>
      </c>
    </row>
    <row r="4008" spans="1:27" x14ac:dyDescent="0.25">
      <c r="A4008">
        <v>332692</v>
      </c>
      <c r="B4008" t="s">
        <v>5270</v>
      </c>
      <c r="C4008">
        <v>2</v>
      </c>
      <c r="D4008" t="s">
        <v>4011</v>
      </c>
      <c r="E4008" t="s">
        <v>690</v>
      </c>
      <c r="F4008" t="s">
        <v>29</v>
      </c>
      <c r="G4008" t="s">
        <v>63</v>
      </c>
      <c r="H4008" t="s">
        <v>64</v>
      </c>
      <c r="I4008">
        <v>25</v>
      </c>
      <c r="J4008" t="s">
        <v>33</v>
      </c>
      <c r="K4008">
        <v>108</v>
      </c>
      <c r="L4008">
        <v>171</v>
      </c>
      <c r="M4008">
        <v>168</v>
      </c>
      <c r="N4008" t="s">
        <v>33</v>
      </c>
      <c r="O4008" t="s">
        <v>33</v>
      </c>
      <c r="P4008" t="s">
        <v>33</v>
      </c>
      <c r="Q4008">
        <v>129</v>
      </c>
      <c r="R4008">
        <v>164</v>
      </c>
      <c r="S4008">
        <v>536</v>
      </c>
      <c r="T4008" t="s">
        <v>33</v>
      </c>
      <c r="U4008" t="s">
        <v>33</v>
      </c>
      <c r="V4008">
        <v>177</v>
      </c>
      <c r="W4008">
        <v>177</v>
      </c>
      <c r="X4008">
        <v>0</v>
      </c>
      <c r="Y4008" t="s">
        <v>32</v>
      </c>
      <c r="Z4008" t="s">
        <v>33</v>
      </c>
      <c r="AA4008">
        <f>VLOOKUP(Table1[[#This Row],[Facility Name]],D_2,8,0)</f>
        <v>44</v>
      </c>
    </row>
    <row r="4009" spans="1:27" x14ac:dyDescent="0.25">
      <c r="A4009">
        <v>332693</v>
      </c>
      <c r="B4009" t="s">
        <v>5271</v>
      </c>
      <c r="C4009">
        <v>3</v>
      </c>
      <c r="D4009" t="s">
        <v>4011</v>
      </c>
      <c r="E4009" t="s">
        <v>52</v>
      </c>
      <c r="F4009" t="s">
        <v>29</v>
      </c>
      <c r="G4009" t="s">
        <v>30</v>
      </c>
      <c r="H4009" t="s">
        <v>407</v>
      </c>
      <c r="I4009">
        <v>15</v>
      </c>
      <c r="J4009" t="s">
        <v>33</v>
      </c>
      <c r="K4009">
        <v>44</v>
      </c>
      <c r="L4009">
        <v>76</v>
      </c>
      <c r="M4009">
        <v>85</v>
      </c>
      <c r="N4009" t="s">
        <v>33</v>
      </c>
      <c r="O4009" t="s">
        <v>33</v>
      </c>
      <c r="P4009" t="s">
        <v>33</v>
      </c>
      <c r="Q4009">
        <v>56</v>
      </c>
      <c r="R4009">
        <v>66</v>
      </c>
      <c r="S4009">
        <v>266</v>
      </c>
      <c r="T4009" t="s">
        <v>40</v>
      </c>
      <c r="U4009" t="s">
        <v>33</v>
      </c>
      <c r="V4009">
        <v>79</v>
      </c>
      <c r="W4009">
        <v>79</v>
      </c>
      <c r="X4009">
        <v>0</v>
      </c>
      <c r="Y4009" t="s">
        <v>33</v>
      </c>
      <c r="Z4009" t="s">
        <v>33</v>
      </c>
      <c r="AA4009">
        <f>VLOOKUP(Table1[[#This Row],[Facility Name]],D_2,8,0)</f>
        <v>57</v>
      </c>
    </row>
    <row r="4010" spans="1:27" x14ac:dyDescent="0.25">
      <c r="A4010">
        <v>332694</v>
      </c>
      <c r="B4010" t="s">
        <v>5005</v>
      </c>
      <c r="C4010">
        <v>1</v>
      </c>
      <c r="D4010" t="s">
        <v>4011</v>
      </c>
      <c r="E4010" t="s">
        <v>4061</v>
      </c>
      <c r="F4010" t="s">
        <v>29</v>
      </c>
      <c r="G4010" t="s">
        <v>63</v>
      </c>
      <c r="H4010" t="s">
        <v>64</v>
      </c>
      <c r="I4010">
        <v>16</v>
      </c>
      <c r="J4010" t="s">
        <v>33</v>
      </c>
      <c r="K4010">
        <v>55</v>
      </c>
      <c r="L4010">
        <v>90</v>
      </c>
      <c r="M4010">
        <v>83</v>
      </c>
      <c r="N4010" t="s">
        <v>33</v>
      </c>
      <c r="O4010" t="s">
        <v>33</v>
      </c>
      <c r="P4010" t="s">
        <v>32</v>
      </c>
      <c r="Q4010">
        <v>64</v>
      </c>
      <c r="R4010">
        <v>93</v>
      </c>
      <c r="S4010">
        <v>252</v>
      </c>
      <c r="T4010" t="s">
        <v>34</v>
      </c>
      <c r="U4010" t="s">
        <v>33</v>
      </c>
      <c r="V4010">
        <v>90</v>
      </c>
      <c r="W4010">
        <v>90</v>
      </c>
      <c r="X4010">
        <v>0</v>
      </c>
      <c r="Y4010" t="s">
        <v>32</v>
      </c>
      <c r="Z4010" t="s">
        <v>33</v>
      </c>
      <c r="AA4010">
        <f>VLOOKUP(Table1[[#This Row],[Facility Name]],D_2,8,0)</f>
        <v>21</v>
      </c>
    </row>
    <row r="4011" spans="1:27" x14ac:dyDescent="0.25">
      <c r="A4011">
        <v>332695</v>
      </c>
      <c r="B4011" t="s">
        <v>5006</v>
      </c>
      <c r="C4011">
        <v>3</v>
      </c>
      <c r="D4011" t="s">
        <v>4011</v>
      </c>
      <c r="E4011" t="s">
        <v>4027</v>
      </c>
      <c r="F4011" t="s">
        <v>44</v>
      </c>
      <c r="G4011" t="s">
        <v>63</v>
      </c>
      <c r="H4011" t="s">
        <v>64</v>
      </c>
      <c r="I4011">
        <v>21</v>
      </c>
      <c r="J4011" t="s">
        <v>33</v>
      </c>
      <c r="K4011">
        <v>154</v>
      </c>
      <c r="L4011">
        <v>224</v>
      </c>
      <c r="M4011">
        <v>257</v>
      </c>
      <c r="N4011" t="s">
        <v>33</v>
      </c>
      <c r="O4011" t="s">
        <v>33</v>
      </c>
      <c r="P4011" t="s">
        <v>33</v>
      </c>
      <c r="Q4011">
        <v>205</v>
      </c>
      <c r="R4011">
        <v>305</v>
      </c>
      <c r="S4011">
        <v>624</v>
      </c>
      <c r="T4011" t="s">
        <v>34</v>
      </c>
      <c r="U4011" t="s">
        <v>33</v>
      </c>
      <c r="V4011">
        <v>250</v>
      </c>
      <c r="W4011">
        <v>250</v>
      </c>
      <c r="X4011">
        <v>0</v>
      </c>
      <c r="Y4011" t="s">
        <v>34</v>
      </c>
      <c r="Z4011" t="s">
        <v>33</v>
      </c>
      <c r="AA4011">
        <f>VLOOKUP(Table1[[#This Row],[Facility Name]],D_2,8,0)</f>
        <v>38</v>
      </c>
    </row>
    <row r="4012" spans="1:27" x14ac:dyDescent="0.25">
      <c r="A4012">
        <v>332696</v>
      </c>
      <c r="B4012" t="s">
        <v>5024</v>
      </c>
      <c r="C4012">
        <v>4</v>
      </c>
      <c r="D4012" t="s">
        <v>4011</v>
      </c>
      <c r="E4012" t="s">
        <v>5025</v>
      </c>
      <c r="F4012" t="s">
        <v>29</v>
      </c>
      <c r="G4012" t="s">
        <v>63</v>
      </c>
      <c r="H4012" t="s">
        <v>64</v>
      </c>
      <c r="I4012">
        <v>9</v>
      </c>
      <c r="J4012" t="s">
        <v>33</v>
      </c>
      <c r="K4012">
        <v>66</v>
      </c>
      <c r="L4012">
        <v>85</v>
      </c>
      <c r="M4012">
        <v>95</v>
      </c>
      <c r="N4012" t="s">
        <v>33</v>
      </c>
      <c r="O4012" t="s">
        <v>33</v>
      </c>
      <c r="P4012" t="s">
        <v>33</v>
      </c>
      <c r="Q4012">
        <v>79</v>
      </c>
      <c r="R4012">
        <v>109</v>
      </c>
      <c r="S4012">
        <v>336</v>
      </c>
      <c r="T4012" t="s">
        <v>34</v>
      </c>
      <c r="U4012" t="s">
        <v>33</v>
      </c>
      <c r="V4012">
        <v>94</v>
      </c>
      <c r="W4012">
        <v>94</v>
      </c>
      <c r="X4012">
        <v>0</v>
      </c>
      <c r="Y4012" t="s">
        <v>34</v>
      </c>
      <c r="Z4012" t="s">
        <v>33</v>
      </c>
      <c r="AA4012">
        <f>VLOOKUP(Table1[[#This Row],[Facility Name]],D_2,8,0)</f>
        <v>52</v>
      </c>
    </row>
    <row r="4013" spans="1:27" hidden="1" x14ac:dyDescent="0.25">
      <c r="A4013">
        <v>332691</v>
      </c>
      <c r="B4013" t="s">
        <v>5269</v>
      </c>
      <c r="C4013">
        <v>3</v>
      </c>
      <c r="D4013" t="s">
        <v>4011</v>
      </c>
      <c r="E4013" t="s">
        <v>5025</v>
      </c>
      <c r="F4013" t="s">
        <v>29</v>
      </c>
      <c r="G4013" t="s">
        <v>63</v>
      </c>
      <c r="H4013" t="s">
        <v>64</v>
      </c>
      <c r="I4013">
        <v>31</v>
      </c>
      <c r="J4013" t="s">
        <v>33</v>
      </c>
      <c r="K4013">
        <v>113</v>
      </c>
      <c r="L4013">
        <v>164</v>
      </c>
      <c r="M4013">
        <v>178</v>
      </c>
      <c r="N4013" t="s">
        <v>33</v>
      </c>
      <c r="O4013" t="s">
        <v>33</v>
      </c>
      <c r="P4013" t="s">
        <v>40</v>
      </c>
      <c r="Q4013">
        <v>132</v>
      </c>
      <c r="R4013">
        <v>197</v>
      </c>
      <c r="S4013">
        <v>465</v>
      </c>
      <c r="T4013" t="s">
        <v>33</v>
      </c>
      <c r="U4013" t="s">
        <v>33</v>
      </c>
      <c r="V4013">
        <v>178</v>
      </c>
      <c r="W4013">
        <v>178</v>
      </c>
      <c r="X4013">
        <v>0</v>
      </c>
      <c r="Y4013" t="s">
        <v>40</v>
      </c>
      <c r="Z4013" t="s">
        <v>40</v>
      </c>
      <c r="AA4013" t="e">
        <f>VLOOKUP(Table1[[#This Row],[Facility Name]],D_2,8,0)</f>
        <v>#N/A</v>
      </c>
    </row>
    <row r="4014" spans="1:27" x14ac:dyDescent="0.25">
      <c r="A4014">
        <v>332697</v>
      </c>
      <c r="B4014" t="s">
        <v>5026</v>
      </c>
      <c r="C4014">
        <v>5</v>
      </c>
      <c r="D4014" t="s">
        <v>4011</v>
      </c>
      <c r="E4014" t="s">
        <v>1286</v>
      </c>
      <c r="F4014" t="s">
        <v>29</v>
      </c>
      <c r="G4014" t="s">
        <v>30</v>
      </c>
      <c r="H4014" t="s">
        <v>37</v>
      </c>
      <c r="I4014">
        <v>17</v>
      </c>
      <c r="J4014" t="s">
        <v>33</v>
      </c>
      <c r="K4014">
        <v>88</v>
      </c>
      <c r="L4014">
        <v>127</v>
      </c>
      <c r="M4014">
        <v>134</v>
      </c>
      <c r="N4014" t="s">
        <v>33</v>
      </c>
      <c r="O4014" t="s">
        <v>33</v>
      </c>
      <c r="P4014" t="s">
        <v>40</v>
      </c>
      <c r="Q4014">
        <v>104</v>
      </c>
      <c r="R4014">
        <v>102</v>
      </c>
      <c r="S4014">
        <v>349</v>
      </c>
      <c r="T4014" t="s">
        <v>33</v>
      </c>
      <c r="U4014" t="s">
        <v>33</v>
      </c>
      <c r="V4014">
        <v>118</v>
      </c>
      <c r="W4014">
        <v>118</v>
      </c>
      <c r="X4014">
        <v>0</v>
      </c>
      <c r="Y4014" t="s">
        <v>33</v>
      </c>
      <c r="Z4014" t="s">
        <v>33</v>
      </c>
      <c r="AA4014">
        <f>VLOOKUP(Table1[[#This Row],[Facility Name]],D_2,8,0)</f>
        <v>79</v>
      </c>
    </row>
    <row r="4015" spans="1:27" x14ac:dyDescent="0.25">
      <c r="A4015">
        <v>332698</v>
      </c>
      <c r="B4015" t="s">
        <v>5027</v>
      </c>
      <c r="C4015">
        <v>4</v>
      </c>
      <c r="D4015" t="s">
        <v>4011</v>
      </c>
      <c r="E4015" t="s">
        <v>114</v>
      </c>
      <c r="F4015" t="s">
        <v>29</v>
      </c>
      <c r="G4015" t="s">
        <v>30</v>
      </c>
      <c r="H4015" t="s">
        <v>37</v>
      </c>
      <c r="I4015">
        <v>17</v>
      </c>
      <c r="J4015" t="s">
        <v>33</v>
      </c>
      <c r="K4015">
        <v>35</v>
      </c>
      <c r="L4015">
        <v>47</v>
      </c>
      <c r="M4015">
        <v>47</v>
      </c>
      <c r="N4015" t="s">
        <v>33</v>
      </c>
      <c r="O4015" t="s">
        <v>33</v>
      </c>
      <c r="P4015" t="s">
        <v>33</v>
      </c>
      <c r="Q4015">
        <v>43</v>
      </c>
      <c r="R4015">
        <v>49</v>
      </c>
      <c r="S4015">
        <v>158</v>
      </c>
      <c r="T4015" t="s">
        <v>40</v>
      </c>
      <c r="U4015" t="s">
        <v>33</v>
      </c>
      <c r="V4015">
        <v>48</v>
      </c>
      <c r="W4015">
        <v>48</v>
      </c>
      <c r="X4015">
        <v>0</v>
      </c>
      <c r="Y4015" t="s">
        <v>34</v>
      </c>
      <c r="Z4015" t="s">
        <v>33</v>
      </c>
      <c r="AA4015">
        <f>VLOOKUP(Table1[[#This Row],[Facility Name]],D_2,8,0)</f>
        <v>55</v>
      </c>
    </row>
    <row r="4016" spans="1:27" x14ac:dyDescent="0.25">
      <c r="A4016">
        <v>332699</v>
      </c>
      <c r="B4016" t="s">
        <v>5028</v>
      </c>
      <c r="C4016">
        <v>4</v>
      </c>
      <c r="D4016" t="s">
        <v>4011</v>
      </c>
      <c r="E4016" t="s">
        <v>4234</v>
      </c>
      <c r="F4016" t="s">
        <v>29</v>
      </c>
      <c r="G4016" t="s">
        <v>30</v>
      </c>
      <c r="H4016" t="s">
        <v>37</v>
      </c>
      <c r="I4016">
        <v>25</v>
      </c>
      <c r="J4016" t="s">
        <v>33</v>
      </c>
      <c r="K4016">
        <v>132</v>
      </c>
      <c r="L4016">
        <v>200</v>
      </c>
      <c r="M4016">
        <v>206</v>
      </c>
      <c r="N4016" t="s">
        <v>33</v>
      </c>
      <c r="O4016" t="s">
        <v>32</v>
      </c>
      <c r="P4016" t="s">
        <v>40</v>
      </c>
      <c r="Q4016">
        <v>144</v>
      </c>
      <c r="R4016">
        <v>220</v>
      </c>
      <c r="S4016">
        <v>597</v>
      </c>
      <c r="T4016" t="s">
        <v>40</v>
      </c>
      <c r="U4016" t="s">
        <v>33</v>
      </c>
      <c r="V4016">
        <v>190</v>
      </c>
      <c r="W4016">
        <v>190</v>
      </c>
      <c r="X4016">
        <v>0</v>
      </c>
      <c r="Y4016" t="s">
        <v>33</v>
      </c>
      <c r="Z4016" t="s">
        <v>40</v>
      </c>
      <c r="AA4016">
        <f>VLOOKUP(Table1[[#This Row],[Facility Name]],D_2,8,0)</f>
        <v>51</v>
      </c>
    </row>
    <row r="4017" spans="1:27" hidden="1" x14ac:dyDescent="0.25">
      <c r="A4017">
        <v>392360</v>
      </c>
      <c r="B4017" t="s">
        <v>4881</v>
      </c>
      <c r="D4017" t="s">
        <v>4836</v>
      </c>
      <c r="E4017" t="s">
        <v>4687</v>
      </c>
      <c r="F4017" t="s">
        <v>29</v>
      </c>
      <c r="G4017" t="s">
        <v>63</v>
      </c>
      <c r="H4017" t="s">
        <v>64</v>
      </c>
      <c r="I4017">
        <v>7</v>
      </c>
      <c r="J4017" t="s">
        <v>34</v>
      </c>
      <c r="K4017">
        <v>0</v>
      </c>
      <c r="L4017">
        <v>2</v>
      </c>
      <c r="M4017">
        <v>2</v>
      </c>
      <c r="N4017" t="s">
        <v>34</v>
      </c>
      <c r="O4017" t="s">
        <v>34</v>
      </c>
      <c r="P4017" t="s">
        <v>34</v>
      </c>
      <c r="Q4017">
        <v>3</v>
      </c>
      <c r="R4017">
        <v>4</v>
      </c>
      <c r="S4017">
        <v>24</v>
      </c>
      <c r="T4017" t="s">
        <v>34</v>
      </c>
      <c r="U4017" t="s">
        <v>34</v>
      </c>
      <c r="V4017">
        <v>2</v>
      </c>
      <c r="W4017">
        <v>2</v>
      </c>
      <c r="X4017">
        <v>8</v>
      </c>
      <c r="Y4017" t="s">
        <v>32</v>
      </c>
      <c r="Z4017" t="s">
        <v>33</v>
      </c>
      <c r="AA4017" t="e">
        <f>VLOOKUP(Table1[[#This Row],[Facility Name]],D_2,8,0)</f>
        <v>#N/A</v>
      </c>
    </row>
    <row r="4018" spans="1:27" hidden="1" x14ac:dyDescent="0.25">
      <c r="A4018">
        <v>392367</v>
      </c>
      <c r="B4018" t="s">
        <v>4882</v>
      </c>
      <c r="D4018" t="s">
        <v>4836</v>
      </c>
      <c r="E4018" t="s">
        <v>4250</v>
      </c>
      <c r="F4018" t="s">
        <v>44</v>
      </c>
      <c r="G4018" t="s">
        <v>30</v>
      </c>
      <c r="H4018" t="s">
        <v>4883</v>
      </c>
      <c r="I4018">
        <v>6</v>
      </c>
      <c r="J4018" t="s">
        <v>34</v>
      </c>
      <c r="K4018">
        <v>2</v>
      </c>
      <c r="L4018">
        <v>2</v>
      </c>
      <c r="M4018">
        <v>3</v>
      </c>
      <c r="N4018" t="s">
        <v>34</v>
      </c>
      <c r="O4018" t="s">
        <v>34</v>
      </c>
      <c r="P4018" t="s">
        <v>34</v>
      </c>
      <c r="Q4018">
        <v>4</v>
      </c>
      <c r="R4018">
        <v>6</v>
      </c>
      <c r="S4018">
        <v>10</v>
      </c>
      <c r="T4018" t="s">
        <v>34</v>
      </c>
      <c r="U4018" t="s">
        <v>34</v>
      </c>
      <c r="V4018">
        <v>3</v>
      </c>
      <c r="W4018">
        <v>3</v>
      </c>
      <c r="X4018">
        <v>2</v>
      </c>
      <c r="Y4018" t="s">
        <v>40</v>
      </c>
      <c r="Z4018" t="s">
        <v>34</v>
      </c>
      <c r="AA4018" t="e">
        <f>VLOOKUP(Table1[[#This Row],[Facility Name]],D_2,8,0)</f>
        <v>#N/A</v>
      </c>
    </row>
    <row r="4019" spans="1:27" hidden="1" x14ac:dyDescent="0.25">
      <c r="A4019">
        <v>312681</v>
      </c>
      <c r="B4019" t="s">
        <v>4884</v>
      </c>
      <c r="C4019">
        <v>2</v>
      </c>
      <c r="D4019" t="s">
        <v>3214</v>
      </c>
      <c r="F4019" t="s">
        <v>29</v>
      </c>
      <c r="G4019" t="s">
        <v>30</v>
      </c>
      <c r="H4019" t="s">
        <v>31</v>
      </c>
      <c r="I4019">
        <v>18</v>
      </c>
      <c r="J4019" t="s">
        <v>34</v>
      </c>
      <c r="K4019">
        <v>9</v>
      </c>
      <c r="L4019">
        <v>14</v>
      </c>
      <c r="M4019">
        <v>16</v>
      </c>
      <c r="N4019" t="s">
        <v>33</v>
      </c>
      <c r="O4019" t="s">
        <v>33</v>
      </c>
      <c r="P4019" t="s">
        <v>34</v>
      </c>
      <c r="Q4019">
        <v>13</v>
      </c>
      <c r="R4019">
        <v>19</v>
      </c>
      <c r="S4019">
        <v>16</v>
      </c>
      <c r="T4019" t="s">
        <v>34</v>
      </c>
      <c r="U4019" t="s">
        <v>33</v>
      </c>
      <c r="V4019">
        <v>16</v>
      </c>
      <c r="W4019">
        <v>16</v>
      </c>
      <c r="X4019">
        <v>0</v>
      </c>
      <c r="Y4019" t="s">
        <v>34</v>
      </c>
      <c r="Z4019" t="s">
        <v>34</v>
      </c>
      <c r="AA4019" t="str">
        <f>VLOOKUP(Table1[[#This Row],[Facility Name]],D_2,8,0)</f>
        <v>No Score</v>
      </c>
    </row>
    <row r="4020" spans="1:27" x14ac:dyDescent="0.25">
      <c r="A4020">
        <v>332700</v>
      </c>
      <c r="B4020" t="s">
        <v>5124</v>
      </c>
      <c r="C4020">
        <v>3</v>
      </c>
      <c r="D4020" t="s">
        <v>4011</v>
      </c>
      <c r="E4020" t="s">
        <v>5125</v>
      </c>
      <c r="F4020" t="s">
        <v>29</v>
      </c>
      <c r="G4020" t="s">
        <v>30</v>
      </c>
      <c r="H4020" t="s">
        <v>37</v>
      </c>
      <c r="I4020">
        <v>14</v>
      </c>
      <c r="J4020" t="s">
        <v>33</v>
      </c>
      <c r="K4020">
        <v>69</v>
      </c>
      <c r="L4020">
        <v>104</v>
      </c>
      <c r="M4020">
        <v>106</v>
      </c>
      <c r="N4020" t="s">
        <v>33</v>
      </c>
      <c r="O4020" t="s">
        <v>33</v>
      </c>
      <c r="P4020" t="s">
        <v>33</v>
      </c>
      <c r="Q4020">
        <v>86</v>
      </c>
      <c r="R4020">
        <v>110</v>
      </c>
      <c r="S4020">
        <v>356</v>
      </c>
      <c r="T4020" t="s">
        <v>33</v>
      </c>
      <c r="U4020" t="s">
        <v>33</v>
      </c>
      <c r="V4020">
        <v>85</v>
      </c>
      <c r="W4020">
        <v>85</v>
      </c>
      <c r="X4020">
        <v>0</v>
      </c>
      <c r="Y4020" t="s">
        <v>33</v>
      </c>
      <c r="Z4020" t="s">
        <v>33</v>
      </c>
      <c r="AA4020">
        <f>VLOOKUP(Table1[[#This Row],[Facility Name]],D_2,8,0)</f>
        <v>47</v>
      </c>
    </row>
    <row r="4021" spans="1:27" x14ac:dyDescent="0.25">
      <c r="A4021">
        <v>332702</v>
      </c>
      <c r="B4021" t="s">
        <v>5127</v>
      </c>
      <c r="C4021">
        <v>4</v>
      </c>
      <c r="D4021" t="s">
        <v>4011</v>
      </c>
      <c r="E4021" t="s">
        <v>1618</v>
      </c>
      <c r="F4021" t="s">
        <v>29</v>
      </c>
      <c r="G4021" t="s">
        <v>30</v>
      </c>
      <c r="H4021" t="s">
        <v>407</v>
      </c>
      <c r="I4021">
        <v>24</v>
      </c>
      <c r="J4021" t="s">
        <v>33</v>
      </c>
      <c r="K4021">
        <v>49</v>
      </c>
      <c r="L4021">
        <v>122</v>
      </c>
      <c r="M4021">
        <v>127</v>
      </c>
      <c r="N4021" t="s">
        <v>33</v>
      </c>
      <c r="O4021" t="s">
        <v>33</v>
      </c>
      <c r="P4021" t="s">
        <v>33</v>
      </c>
      <c r="Q4021">
        <v>104</v>
      </c>
      <c r="R4021">
        <v>130</v>
      </c>
      <c r="S4021">
        <v>426</v>
      </c>
      <c r="T4021" t="s">
        <v>32</v>
      </c>
      <c r="U4021" t="s">
        <v>33</v>
      </c>
      <c r="V4021">
        <v>125</v>
      </c>
      <c r="W4021">
        <v>125</v>
      </c>
      <c r="X4021">
        <v>0</v>
      </c>
      <c r="Y4021" t="s">
        <v>33</v>
      </c>
      <c r="Z4021" t="s">
        <v>33</v>
      </c>
      <c r="AA4021">
        <f>VLOOKUP(Table1[[#This Row],[Facility Name]],D_2,8,0)</f>
        <v>51</v>
      </c>
    </row>
    <row r="4022" spans="1:27" hidden="1" x14ac:dyDescent="0.25">
      <c r="A4022">
        <v>312684</v>
      </c>
      <c r="B4022" t="s">
        <v>4887</v>
      </c>
      <c r="C4022">
        <v>5</v>
      </c>
      <c r="D4022" t="s">
        <v>3214</v>
      </c>
      <c r="F4022" t="s">
        <v>29</v>
      </c>
      <c r="G4022" t="s">
        <v>30</v>
      </c>
      <c r="H4022" t="s">
        <v>31</v>
      </c>
      <c r="I4022">
        <v>19</v>
      </c>
      <c r="J4022" t="s">
        <v>33</v>
      </c>
      <c r="K4022">
        <v>22</v>
      </c>
      <c r="L4022">
        <v>46</v>
      </c>
      <c r="M4022">
        <v>56</v>
      </c>
      <c r="N4022" t="s">
        <v>33</v>
      </c>
      <c r="O4022" t="s">
        <v>33</v>
      </c>
      <c r="P4022" t="s">
        <v>33</v>
      </c>
      <c r="Q4022">
        <v>29</v>
      </c>
      <c r="R4022">
        <v>24</v>
      </c>
      <c r="S4022">
        <v>37</v>
      </c>
      <c r="T4022" t="s">
        <v>33</v>
      </c>
      <c r="U4022" t="s">
        <v>33</v>
      </c>
      <c r="V4022">
        <v>46</v>
      </c>
      <c r="W4022">
        <v>46</v>
      </c>
      <c r="X4022">
        <v>0</v>
      </c>
      <c r="Y4022" t="s">
        <v>34</v>
      </c>
      <c r="Z4022" t="s">
        <v>33</v>
      </c>
      <c r="AA4022" t="str">
        <f>VLOOKUP(Table1[[#This Row],[Facility Name]],D_2,8,0)</f>
        <v>No Score</v>
      </c>
    </row>
    <row r="4023" spans="1:27" hidden="1" x14ac:dyDescent="0.25">
      <c r="A4023">
        <v>312685</v>
      </c>
      <c r="B4023" t="s">
        <v>4888</v>
      </c>
      <c r="C4023">
        <v>5</v>
      </c>
      <c r="D4023" t="s">
        <v>3214</v>
      </c>
      <c r="F4023" t="s">
        <v>29</v>
      </c>
      <c r="G4023" t="s">
        <v>30</v>
      </c>
      <c r="H4023" t="s">
        <v>31</v>
      </c>
      <c r="I4023">
        <v>19</v>
      </c>
      <c r="J4023" t="s">
        <v>33</v>
      </c>
      <c r="K4023">
        <v>21</v>
      </c>
      <c r="L4023">
        <v>36</v>
      </c>
      <c r="M4023">
        <v>36</v>
      </c>
      <c r="N4023" t="s">
        <v>33</v>
      </c>
      <c r="O4023" t="s">
        <v>33</v>
      </c>
      <c r="P4023" t="s">
        <v>34</v>
      </c>
      <c r="Q4023">
        <v>23</v>
      </c>
      <c r="R4023">
        <v>24</v>
      </c>
      <c r="S4023">
        <v>27</v>
      </c>
      <c r="T4023" t="s">
        <v>33</v>
      </c>
      <c r="U4023" t="s">
        <v>33</v>
      </c>
      <c r="V4023">
        <v>36</v>
      </c>
      <c r="W4023">
        <v>36</v>
      </c>
      <c r="X4023">
        <v>0</v>
      </c>
      <c r="Y4023" t="s">
        <v>34</v>
      </c>
      <c r="Z4023" t="s">
        <v>33</v>
      </c>
      <c r="AA4023" t="str">
        <f>VLOOKUP(Table1[[#This Row],[Facility Name]],D_2,8,0)</f>
        <v>No Score</v>
      </c>
    </row>
    <row r="4024" spans="1:27" x14ac:dyDescent="0.25">
      <c r="A4024">
        <v>332704</v>
      </c>
      <c r="B4024" t="s">
        <v>5129</v>
      </c>
      <c r="C4024">
        <v>3</v>
      </c>
      <c r="D4024" t="s">
        <v>4011</v>
      </c>
      <c r="E4024" t="s">
        <v>4234</v>
      </c>
      <c r="F4024" t="s">
        <v>29</v>
      </c>
      <c r="G4024" t="s">
        <v>30</v>
      </c>
      <c r="H4024" t="s">
        <v>37</v>
      </c>
      <c r="I4024">
        <v>26</v>
      </c>
      <c r="J4024" t="s">
        <v>33</v>
      </c>
      <c r="K4024">
        <v>116</v>
      </c>
      <c r="L4024">
        <v>173</v>
      </c>
      <c r="M4024">
        <v>177</v>
      </c>
      <c r="N4024" t="s">
        <v>33</v>
      </c>
      <c r="O4024" t="s">
        <v>32</v>
      </c>
      <c r="P4024" t="s">
        <v>33</v>
      </c>
      <c r="Q4024">
        <v>139</v>
      </c>
      <c r="R4024">
        <v>164</v>
      </c>
      <c r="S4024">
        <v>610</v>
      </c>
      <c r="T4024" t="s">
        <v>33</v>
      </c>
      <c r="U4024" t="s">
        <v>33</v>
      </c>
      <c r="V4024">
        <v>169</v>
      </c>
      <c r="W4024">
        <v>169</v>
      </c>
      <c r="X4024">
        <v>0</v>
      </c>
      <c r="Y4024" t="s">
        <v>33</v>
      </c>
      <c r="Z4024" t="s">
        <v>33</v>
      </c>
      <c r="AA4024">
        <f>VLOOKUP(Table1[[#This Row],[Facility Name]],D_2,8,0)</f>
        <v>49</v>
      </c>
    </row>
    <row r="4025" spans="1:27" x14ac:dyDescent="0.25">
      <c r="A4025">
        <v>332705</v>
      </c>
      <c r="B4025" t="s">
        <v>5149</v>
      </c>
      <c r="C4025">
        <v>4</v>
      </c>
      <c r="D4025" t="s">
        <v>4011</v>
      </c>
      <c r="E4025" t="s">
        <v>4234</v>
      </c>
      <c r="F4025" t="s">
        <v>29</v>
      </c>
      <c r="G4025" t="s">
        <v>30</v>
      </c>
      <c r="H4025" t="s">
        <v>37</v>
      </c>
      <c r="I4025">
        <v>14</v>
      </c>
      <c r="J4025" t="s">
        <v>33</v>
      </c>
      <c r="K4025">
        <v>72</v>
      </c>
      <c r="L4025">
        <v>106</v>
      </c>
      <c r="M4025">
        <v>104</v>
      </c>
      <c r="N4025" t="s">
        <v>33</v>
      </c>
      <c r="O4025" t="s">
        <v>33</v>
      </c>
      <c r="P4025" t="s">
        <v>33</v>
      </c>
      <c r="Q4025">
        <v>87</v>
      </c>
      <c r="R4025">
        <v>82</v>
      </c>
      <c r="S4025">
        <v>362</v>
      </c>
      <c r="T4025" t="s">
        <v>33</v>
      </c>
      <c r="U4025" t="s">
        <v>33</v>
      </c>
      <c r="V4025">
        <v>86</v>
      </c>
      <c r="W4025">
        <v>86</v>
      </c>
      <c r="X4025">
        <v>0</v>
      </c>
      <c r="Y4025" t="s">
        <v>34</v>
      </c>
      <c r="Z4025" t="s">
        <v>33</v>
      </c>
      <c r="AA4025">
        <f>VLOOKUP(Table1[[#This Row],[Facility Name]],D_2,8,0)</f>
        <v>41</v>
      </c>
    </row>
    <row r="4026" spans="1:27" x14ac:dyDescent="0.25">
      <c r="A4026">
        <v>332706</v>
      </c>
      <c r="B4026" t="s">
        <v>4833</v>
      </c>
      <c r="C4026">
        <v>4</v>
      </c>
      <c r="D4026" t="s">
        <v>4011</v>
      </c>
      <c r="E4026" t="s">
        <v>4234</v>
      </c>
      <c r="F4026" t="s">
        <v>29</v>
      </c>
      <c r="G4026" t="s">
        <v>30</v>
      </c>
      <c r="H4026" t="s">
        <v>37</v>
      </c>
      <c r="I4026">
        <v>32</v>
      </c>
      <c r="J4026" t="s">
        <v>33</v>
      </c>
      <c r="K4026">
        <v>129</v>
      </c>
      <c r="L4026">
        <v>220</v>
      </c>
      <c r="M4026">
        <v>223</v>
      </c>
      <c r="N4026" t="s">
        <v>33</v>
      </c>
      <c r="O4026" t="s">
        <v>32</v>
      </c>
      <c r="P4026" t="s">
        <v>33</v>
      </c>
      <c r="Q4026">
        <v>151</v>
      </c>
      <c r="R4026">
        <v>219</v>
      </c>
      <c r="S4026">
        <v>582</v>
      </c>
      <c r="T4026" t="s">
        <v>33</v>
      </c>
      <c r="U4026" t="s">
        <v>33</v>
      </c>
      <c r="V4026">
        <v>226</v>
      </c>
      <c r="W4026">
        <v>226</v>
      </c>
      <c r="X4026">
        <v>0</v>
      </c>
      <c r="Y4026" t="s">
        <v>33</v>
      </c>
      <c r="Z4026" t="s">
        <v>33</v>
      </c>
      <c r="AA4026">
        <f>VLOOKUP(Table1[[#This Row],[Facility Name]],D_2,8,0)</f>
        <v>67</v>
      </c>
    </row>
    <row r="4027" spans="1:27" x14ac:dyDescent="0.25">
      <c r="A4027">
        <v>332710</v>
      </c>
      <c r="B4027" t="s">
        <v>4858</v>
      </c>
      <c r="C4027">
        <v>5</v>
      </c>
      <c r="D4027" t="s">
        <v>4011</v>
      </c>
      <c r="E4027" t="s">
        <v>2422</v>
      </c>
      <c r="F4027" t="s">
        <v>29</v>
      </c>
      <c r="G4027" t="s">
        <v>30</v>
      </c>
      <c r="H4027" t="s">
        <v>407</v>
      </c>
      <c r="I4027">
        <v>8</v>
      </c>
      <c r="J4027" t="s">
        <v>34</v>
      </c>
      <c r="K4027">
        <v>7</v>
      </c>
      <c r="L4027">
        <v>27</v>
      </c>
      <c r="M4027">
        <v>28</v>
      </c>
      <c r="N4027" t="s">
        <v>33</v>
      </c>
      <c r="O4027" t="s">
        <v>33</v>
      </c>
      <c r="P4027" t="s">
        <v>33</v>
      </c>
      <c r="Q4027">
        <v>20</v>
      </c>
      <c r="R4027">
        <v>21</v>
      </c>
      <c r="S4027">
        <v>73</v>
      </c>
      <c r="T4027" t="s">
        <v>32</v>
      </c>
      <c r="U4027" t="s">
        <v>33</v>
      </c>
      <c r="V4027">
        <v>28</v>
      </c>
      <c r="W4027">
        <v>28</v>
      </c>
      <c r="X4027">
        <v>0</v>
      </c>
      <c r="Y4027" t="s">
        <v>34</v>
      </c>
      <c r="Z4027" t="s">
        <v>32</v>
      </c>
      <c r="AA4027">
        <f>VLOOKUP(Table1[[#This Row],[Facility Name]],D_2,8,0)</f>
        <v>69</v>
      </c>
    </row>
    <row r="4028" spans="1:27" x14ac:dyDescent="0.25">
      <c r="A4028">
        <v>332712</v>
      </c>
      <c r="B4028" t="s">
        <v>4938</v>
      </c>
      <c r="C4028">
        <v>4</v>
      </c>
      <c r="D4028" t="s">
        <v>4011</v>
      </c>
      <c r="E4028" t="s">
        <v>690</v>
      </c>
      <c r="F4028" t="s">
        <v>29</v>
      </c>
      <c r="G4028" t="s">
        <v>63</v>
      </c>
      <c r="H4028" t="s">
        <v>64</v>
      </c>
      <c r="I4028">
        <v>20</v>
      </c>
      <c r="J4028" t="s">
        <v>33</v>
      </c>
      <c r="K4028">
        <v>113</v>
      </c>
      <c r="L4028">
        <v>181</v>
      </c>
      <c r="M4028">
        <v>193</v>
      </c>
      <c r="N4028" t="s">
        <v>33</v>
      </c>
      <c r="O4028" t="s">
        <v>32</v>
      </c>
      <c r="P4028" t="s">
        <v>32</v>
      </c>
      <c r="Q4028">
        <v>134</v>
      </c>
      <c r="R4028">
        <v>171</v>
      </c>
      <c r="S4028">
        <v>560</v>
      </c>
      <c r="T4028" t="s">
        <v>40</v>
      </c>
      <c r="U4028" t="s">
        <v>40</v>
      </c>
      <c r="V4028">
        <v>191</v>
      </c>
      <c r="W4028">
        <v>191</v>
      </c>
      <c r="X4028">
        <v>0</v>
      </c>
      <c r="Y4028" t="s">
        <v>33</v>
      </c>
      <c r="Z4028" t="s">
        <v>33</v>
      </c>
      <c r="AA4028">
        <f>VLOOKUP(Table1[[#This Row],[Facility Name]],D_2,8,0)</f>
        <v>49</v>
      </c>
    </row>
    <row r="4029" spans="1:27" hidden="1" x14ac:dyDescent="0.25">
      <c r="A4029">
        <v>332701</v>
      </c>
      <c r="B4029" t="s">
        <v>5126</v>
      </c>
      <c r="C4029">
        <v>4</v>
      </c>
      <c r="D4029" t="s">
        <v>4011</v>
      </c>
      <c r="E4029" t="s">
        <v>1286</v>
      </c>
      <c r="F4029" t="s">
        <v>29</v>
      </c>
      <c r="G4029" t="s">
        <v>30</v>
      </c>
      <c r="H4029" t="s">
        <v>31</v>
      </c>
      <c r="I4029">
        <v>14</v>
      </c>
      <c r="J4029" t="s">
        <v>33</v>
      </c>
      <c r="K4029">
        <v>21</v>
      </c>
      <c r="L4029">
        <v>29</v>
      </c>
      <c r="M4029">
        <v>29</v>
      </c>
      <c r="N4029" t="s">
        <v>33</v>
      </c>
      <c r="O4029" t="s">
        <v>33</v>
      </c>
      <c r="P4029" t="s">
        <v>33</v>
      </c>
      <c r="Q4029">
        <v>23</v>
      </c>
      <c r="R4029">
        <v>26</v>
      </c>
      <c r="S4029">
        <v>118</v>
      </c>
      <c r="T4029" t="s">
        <v>33</v>
      </c>
      <c r="U4029" t="s">
        <v>33</v>
      </c>
      <c r="V4029">
        <v>28</v>
      </c>
      <c r="W4029">
        <v>28</v>
      </c>
      <c r="X4029">
        <v>0</v>
      </c>
      <c r="Y4029" t="s">
        <v>34</v>
      </c>
      <c r="Z4029" t="s">
        <v>33</v>
      </c>
      <c r="AA4029" t="e">
        <f>VLOOKUP(Table1[[#This Row],[Facility Name]],D_2,8,0)</f>
        <v>#N/A</v>
      </c>
    </row>
    <row r="4030" spans="1:27" x14ac:dyDescent="0.25">
      <c r="A4030">
        <v>332713</v>
      </c>
      <c r="B4030" t="s">
        <v>4961</v>
      </c>
      <c r="D4030" t="s">
        <v>4011</v>
      </c>
      <c r="E4030" t="s">
        <v>4169</v>
      </c>
      <c r="F4030" t="s">
        <v>29</v>
      </c>
      <c r="G4030" t="s">
        <v>30</v>
      </c>
      <c r="H4030" t="s">
        <v>37</v>
      </c>
      <c r="I4030">
        <v>0</v>
      </c>
      <c r="J4030" t="s">
        <v>34</v>
      </c>
      <c r="K4030">
        <v>21</v>
      </c>
      <c r="L4030">
        <v>30</v>
      </c>
      <c r="M4030">
        <v>31</v>
      </c>
      <c r="N4030" t="s">
        <v>33</v>
      </c>
      <c r="O4030" t="s">
        <v>33</v>
      </c>
      <c r="P4030" t="s">
        <v>33</v>
      </c>
      <c r="Q4030">
        <v>23</v>
      </c>
      <c r="R4030">
        <v>32</v>
      </c>
      <c r="S4030">
        <v>70</v>
      </c>
      <c r="T4030" t="s">
        <v>34</v>
      </c>
      <c r="U4030" t="s">
        <v>34</v>
      </c>
      <c r="V4030">
        <v>2</v>
      </c>
      <c r="W4030">
        <v>2</v>
      </c>
      <c r="X4030">
        <v>0</v>
      </c>
      <c r="Y4030" t="s">
        <v>34</v>
      </c>
      <c r="Z4030" t="s">
        <v>33</v>
      </c>
      <c r="AA4030">
        <f>VLOOKUP(Table1[[#This Row],[Facility Name]],D_2,8,0)</f>
        <v>25</v>
      </c>
    </row>
    <row r="4031" spans="1:27" hidden="1" x14ac:dyDescent="0.25">
      <c r="A4031">
        <v>332703</v>
      </c>
      <c r="B4031" t="s">
        <v>5128</v>
      </c>
      <c r="C4031">
        <v>5</v>
      </c>
      <c r="D4031" t="s">
        <v>4011</v>
      </c>
      <c r="E4031" t="s">
        <v>4167</v>
      </c>
      <c r="F4031" t="s">
        <v>29</v>
      </c>
      <c r="G4031" t="s">
        <v>30</v>
      </c>
      <c r="H4031" t="s">
        <v>31</v>
      </c>
      <c r="I4031">
        <v>18</v>
      </c>
      <c r="J4031" t="s">
        <v>33</v>
      </c>
      <c r="K4031">
        <v>64</v>
      </c>
      <c r="L4031">
        <v>109</v>
      </c>
      <c r="M4031">
        <v>117</v>
      </c>
      <c r="N4031" t="s">
        <v>33</v>
      </c>
      <c r="O4031" t="s">
        <v>33</v>
      </c>
      <c r="P4031" t="s">
        <v>33</v>
      </c>
      <c r="Q4031">
        <v>78</v>
      </c>
      <c r="R4031">
        <v>63</v>
      </c>
      <c r="S4031">
        <v>335</v>
      </c>
      <c r="T4031" t="s">
        <v>33</v>
      </c>
      <c r="U4031" t="s">
        <v>33</v>
      </c>
      <c r="V4031">
        <v>102</v>
      </c>
      <c r="W4031">
        <v>102</v>
      </c>
      <c r="X4031">
        <v>0</v>
      </c>
      <c r="Y4031" t="s">
        <v>33</v>
      </c>
      <c r="Z4031" t="s">
        <v>33</v>
      </c>
      <c r="AA4031" t="e">
        <f>VLOOKUP(Table1[[#This Row],[Facility Name]],D_2,8,0)</f>
        <v>#N/A</v>
      </c>
    </row>
    <row r="4032" spans="1:27" x14ac:dyDescent="0.25">
      <c r="A4032">
        <v>332714</v>
      </c>
      <c r="B4032" t="s">
        <v>4962</v>
      </c>
      <c r="C4032">
        <v>4</v>
      </c>
      <c r="D4032" t="s">
        <v>4011</v>
      </c>
      <c r="E4032" t="s">
        <v>4234</v>
      </c>
      <c r="F4032" t="s">
        <v>44</v>
      </c>
      <c r="G4032" t="s">
        <v>63</v>
      </c>
      <c r="H4032" t="s">
        <v>64</v>
      </c>
      <c r="I4032">
        <v>28</v>
      </c>
      <c r="J4032" t="s">
        <v>33</v>
      </c>
      <c r="K4032">
        <v>101</v>
      </c>
      <c r="L4032">
        <v>179</v>
      </c>
      <c r="M4032">
        <v>181</v>
      </c>
      <c r="N4032" t="s">
        <v>33</v>
      </c>
      <c r="O4032" t="s">
        <v>33</v>
      </c>
      <c r="P4032" t="s">
        <v>40</v>
      </c>
      <c r="Q4032">
        <v>124</v>
      </c>
      <c r="R4032">
        <v>120</v>
      </c>
      <c r="S4032">
        <v>367</v>
      </c>
      <c r="T4032" t="s">
        <v>40</v>
      </c>
      <c r="U4032" t="s">
        <v>33</v>
      </c>
      <c r="V4032">
        <v>155</v>
      </c>
      <c r="W4032">
        <v>155</v>
      </c>
      <c r="X4032">
        <v>0</v>
      </c>
      <c r="Y4032" t="s">
        <v>40</v>
      </c>
      <c r="Z4032" t="s">
        <v>40</v>
      </c>
      <c r="AA4032">
        <f>VLOOKUP(Table1[[#This Row],[Facility Name]],D_2,8,0)</f>
        <v>69</v>
      </c>
    </row>
    <row r="4033" spans="1:27" x14ac:dyDescent="0.25">
      <c r="A4033">
        <v>332715</v>
      </c>
      <c r="B4033" t="s">
        <v>4963</v>
      </c>
      <c r="C4033">
        <v>5</v>
      </c>
      <c r="D4033" t="s">
        <v>4011</v>
      </c>
      <c r="E4033" t="s">
        <v>165</v>
      </c>
      <c r="F4033" t="s">
        <v>44</v>
      </c>
      <c r="G4033" t="s">
        <v>30</v>
      </c>
      <c r="H4033" t="s">
        <v>407</v>
      </c>
      <c r="I4033">
        <v>11</v>
      </c>
      <c r="J4033" t="s">
        <v>34</v>
      </c>
      <c r="K4033">
        <v>13</v>
      </c>
      <c r="L4033">
        <v>43</v>
      </c>
      <c r="M4033">
        <v>46</v>
      </c>
      <c r="N4033" t="s">
        <v>33</v>
      </c>
      <c r="O4033" t="s">
        <v>40</v>
      </c>
      <c r="P4033" t="s">
        <v>33</v>
      </c>
      <c r="Q4033">
        <v>40</v>
      </c>
      <c r="R4033">
        <v>29</v>
      </c>
      <c r="S4033">
        <v>143</v>
      </c>
      <c r="T4033" t="s">
        <v>33</v>
      </c>
      <c r="U4033" t="s">
        <v>33</v>
      </c>
      <c r="V4033">
        <v>45</v>
      </c>
      <c r="W4033">
        <v>45</v>
      </c>
      <c r="X4033">
        <v>0</v>
      </c>
      <c r="Y4033" t="s">
        <v>34</v>
      </c>
      <c r="Z4033" t="s">
        <v>33</v>
      </c>
      <c r="AA4033">
        <f>VLOOKUP(Table1[[#This Row],[Facility Name]],D_2,8,0)</f>
        <v>82</v>
      </c>
    </row>
    <row r="4034" spans="1:27" x14ac:dyDescent="0.25">
      <c r="A4034">
        <v>332716</v>
      </c>
      <c r="B4034" t="s">
        <v>4964</v>
      </c>
      <c r="C4034">
        <v>2</v>
      </c>
      <c r="D4034" t="s">
        <v>4011</v>
      </c>
      <c r="E4034" t="s">
        <v>690</v>
      </c>
      <c r="F4034" t="s">
        <v>29</v>
      </c>
      <c r="G4034" t="s">
        <v>63</v>
      </c>
      <c r="H4034" t="s">
        <v>64</v>
      </c>
      <c r="I4034">
        <v>32</v>
      </c>
      <c r="J4034" t="s">
        <v>33</v>
      </c>
      <c r="K4034">
        <v>119</v>
      </c>
      <c r="L4034">
        <v>194</v>
      </c>
      <c r="M4034">
        <v>193</v>
      </c>
      <c r="N4034" t="s">
        <v>33</v>
      </c>
      <c r="O4034" t="s">
        <v>33</v>
      </c>
      <c r="P4034" t="s">
        <v>33</v>
      </c>
      <c r="Q4034">
        <v>131</v>
      </c>
      <c r="R4034">
        <v>130</v>
      </c>
      <c r="S4034">
        <v>514</v>
      </c>
      <c r="T4034" t="s">
        <v>40</v>
      </c>
      <c r="U4034" t="s">
        <v>33</v>
      </c>
      <c r="V4034">
        <v>198</v>
      </c>
      <c r="W4034">
        <v>198</v>
      </c>
      <c r="X4034">
        <v>0</v>
      </c>
      <c r="Y4034" t="s">
        <v>33</v>
      </c>
      <c r="Z4034" t="s">
        <v>40</v>
      </c>
      <c r="AA4034">
        <f>VLOOKUP(Table1[[#This Row],[Facility Name]],D_2,8,0)</f>
        <v>39</v>
      </c>
    </row>
    <row r="4035" spans="1:27" hidden="1" x14ac:dyDescent="0.25">
      <c r="A4035">
        <v>332707</v>
      </c>
      <c r="B4035" t="s">
        <v>4834</v>
      </c>
      <c r="C4035">
        <v>4</v>
      </c>
      <c r="D4035" t="s">
        <v>4011</v>
      </c>
      <c r="E4035" t="s">
        <v>569</v>
      </c>
      <c r="F4035" t="s">
        <v>29</v>
      </c>
      <c r="G4035" t="s">
        <v>30</v>
      </c>
      <c r="H4035" t="s">
        <v>31</v>
      </c>
      <c r="I4035">
        <v>20</v>
      </c>
      <c r="J4035" t="s">
        <v>33</v>
      </c>
      <c r="K4035">
        <v>87</v>
      </c>
      <c r="L4035">
        <v>107</v>
      </c>
      <c r="M4035">
        <v>121</v>
      </c>
      <c r="N4035" t="s">
        <v>33</v>
      </c>
      <c r="O4035" t="s">
        <v>33</v>
      </c>
      <c r="P4035" t="s">
        <v>33</v>
      </c>
      <c r="Q4035">
        <v>98</v>
      </c>
      <c r="R4035">
        <v>99</v>
      </c>
      <c r="S4035">
        <v>347</v>
      </c>
      <c r="T4035" t="s">
        <v>40</v>
      </c>
      <c r="U4035" t="s">
        <v>33</v>
      </c>
      <c r="V4035">
        <v>107</v>
      </c>
      <c r="W4035">
        <v>107</v>
      </c>
      <c r="X4035">
        <v>0</v>
      </c>
      <c r="Y4035" t="s">
        <v>33</v>
      </c>
      <c r="Z4035" t="s">
        <v>33</v>
      </c>
      <c r="AA4035" t="e">
        <f>VLOOKUP(Table1[[#This Row],[Facility Name]],D_2,8,0)</f>
        <v>#N/A</v>
      </c>
    </row>
    <row r="4036" spans="1:27" hidden="1" x14ac:dyDescent="0.25">
      <c r="A4036">
        <v>392836</v>
      </c>
      <c r="B4036" t="s">
        <v>4904</v>
      </c>
      <c r="C4036">
        <v>4</v>
      </c>
      <c r="D4036" t="s">
        <v>4836</v>
      </c>
      <c r="F4036" t="s">
        <v>29</v>
      </c>
      <c r="G4036" t="s">
        <v>30</v>
      </c>
      <c r="H4036" t="s">
        <v>31</v>
      </c>
      <c r="I4036">
        <v>13</v>
      </c>
      <c r="J4036" t="s">
        <v>33</v>
      </c>
      <c r="K4036">
        <v>28</v>
      </c>
      <c r="L4036">
        <v>55</v>
      </c>
      <c r="M4036">
        <v>56</v>
      </c>
      <c r="N4036" t="s">
        <v>33</v>
      </c>
      <c r="O4036" t="s">
        <v>33</v>
      </c>
      <c r="P4036" t="s">
        <v>33</v>
      </c>
      <c r="Q4036">
        <v>43</v>
      </c>
      <c r="R4036">
        <v>42</v>
      </c>
      <c r="S4036">
        <v>154</v>
      </c>
      <c r="T4036" t="s">
        <v>33</v>
      </c>
      <c r="U4036" t="s">
        <v>33</v>
      </c>
      <c r="V4036">
        <v>57</v>
      </c>
      <c r="W4036">
        <v>57</v>
      </c>
      <c r="X4036">
        <v>0</v>
      </c>
      <c r="Y4036" t="s">
        <v>34</v>
      </c>
      <c r="Z4036" t="s">
        <v>33</v>
      </c>
      <c r="AA4036" t="e">
        <f>VLOOKUP(Table1[[#This Row],[Facility Name]],D_2,8,0)</f>
        <v>#N/A</v>
      </c>
    </row>
    <row r="4037" spans="1:27" hidden="1" x14ac:dyDescent="0.25">
      <c r="A4037">
        <v>332708</v>
      </c>
      <c r="B4037" t="s">
        <v>4855</v>
      </c>
      <c r="C4037">
        <v>4</v>
      </c>
      <c r="D4037" t="s">
        <v>4011</v>
      </c>
      <c r="E4037" t="s">
        <v>4027</v>
      </c>
      <c r="F4037" t="s">
        <v>29</v>
      </c>
      <c r="G4037" t="s">
        <v>30</v>
      </c>
      <c r="H4037" t="s">
        <v>31</v>
      </c>
      <c r="I4037">
        <v>24</v>
      </c>
      <c r="J4037" t="s">
        <v>33</v>
      </c>
      <c r="K4037">
        <v>76</v>
      </c>
      <c r="L4037">
        <v>138</v>
      </c>
      <c r="M4037">
        <v>149</v>
      </c>
      <c r="N4037" t="s">
        <v>33</v>
      </c>
      <c r="O4037" t="s">
        <v>33</v>
      </c>
      <c r="P4037" t="s">
        <v>33</v>
      </c>
      <c r="Q4037">
        <v>87</v>
      </c>
      <c r="R4037">
        <v>93</v>
      </c>
      <c r="S4037">
        <v>371</v>
      </c>
      <c r="T4037" t="s">
        <v>33</v>
      </c>
      <c r="U4037" t="s">
        <v>33</v>
      </c>
      <c r="V4037">
        <v>146</v>
      </c>
      <c r="W4037">
        <v>146</v>
      </c>
      <c r="X4037">
        <v>0</v>
      </c>
      <c r="Y4037" t="s">
        <v>33</v>
      </c>
      <c r="Z4037" t="s">
        <v>40</v>
      </c>
      <c r="AA4037" t="e">
        <f>VLOOKUP(Table1[[#This Row],[Facility Name]],D_2,8,0)</f>
        <v>#N/A</v>
      </c>
    </row>
    <row r="4038" spans="1:27" hidden="1" x14ac:dyDescent="0.25">
      <c r="A4038">
        <v>332709</v>
      </c>
      <c r="B4038" t="s">
        <v>4856</v>
      </c>
      <c r="C4038">
        <v>5</v>
      </c>
      <c r="D4038" t="s">
        <v>4011</v>
      </c>
      <c r="E4038" t="s">
        <v>4857</v>
      </c>
      <c r="F4038" t="s">
        <v>29</v>
      </c>
      <c r="G4038" t="s">
        <v>30</v>
      </c>
      <c r="H4038" t="s">
        <v>31</v>
      </c>
      <c r="I4038">
        <v>8</v>
      </c>
      <c r="J4038" t="s">
        <v>32</v>
      </c>
      <c r="K4038">
        <v>21</v>
      </c>
      <c r="L4038">
        <v>26</v>
      </c>
      <c r="M4038">
        <v>26</v>
      </c>
      <c r="N4038" t="s">
        <v>33</v>
      </c>
      <c r="O4038" t="s">
        <v>33</v>
      </c>
      <c r="P4038" t="s">
        <v>40</v>
      </c>
      <c r="Q4038">
        <v>22</v>
      </c>
      <c r="R4038">
        <v>18</v>
      </c>
      <c r="S4038">
        <v>94</v>
      </c>
      <c r="T4038" t="s">
        <v>33</v>
      </c>
      <c r="U4038" t="s">
        <v>33</v>
      </c>
      <c r="V4038">
        <v>26</v>
      </c>
      <c r="W4038">
        <v>26</v>
      </c>
      <c r="X4038">
        <v>0</v>
      </c>
      <c r="Y4038" t="s">
        <v>34</v>
      </c>
      <c r="Z4038" t="s">
        <v>33</v>
      </c>
      <c r="AA4038" t="e">
        <f>VLOOKUP(Table1[[#This Row],[Facility Name]],D_2,8,0)</f>
        <v>#N/A</v>
      </c>
    </row>
    <row r="4039" spans="1:27" x14ac:dyDescent="0.25">
      <c r="A4039">
        <v>332717</v>
      </c>
      <c r="B4039" t="s">
        <v>4965</v>
      </c>
      <c r="C4039">
        <v>5</v>
      </c>
      <c r="D4039" t="s">
        <v>4011</v>
      </c>
      <c r="E4039" t="s">
        <v>4395</v>
      </c>
      <c r="F4039" t="s">
        <v>29</v>
      </c>
      <c r="G4039" t="s">
        <v>30</v>
      </c>
      <c r="H4039" t="s">
        <v>407</v>
      </c>
      <c r="I4039">
        <v>10</v>
      </c>
      <c r="J4039" t="s">
        <v>33</v>
      </c>
      <c r="K4039">
        <v>22</v>
      </c>
      <c r="L4039">
        <v>42</v>
      </c>
      <c r="M4039">
        <v>43</v>
      </c>
      <c r="N4039" t="s">
        <v>33</v>
      </c>
      <c r="O4039" t="s">
        <v>33</v>
      </c>
      <c r="P4039" t="s">
        <v>33</v>
      </c>
      <c r="Q4039">
        <v>34</v>
      </c>
      <c r="R4039">
        <v>34</v>
      </c>
      <c r="S4039">
        <v>135</v>
      </c>
      <c r="T4039" t="s">
        <v>33</v>
      </c>
      <c r="U4039" t="s">
        <v>33</v>
      </c>
      <c r="V4039">
        <v>42</v>
      </c>
      <c r="W4039">
        <v>42</v>
      </c>
      <c r="X4039">
        <v>1</v>
      </c>
      <c r="Y4039" t="s">
        <v>34</v>
      </c>
      <c r="Z4039" t="s">
        <v>33</v>
      </c>
      <c r="AA4039">
        <f>VLOOKUP(Table1[[#This Row],[Facility Name]],D_2,8,0)</f>
        <v>73</v>
      </c>
    </row>
    <row r="4040" spans="1:27" hidden="1" x14ac:dyDescent="0.25">
      <c r="A4040">
        <v>332711</v>
      </c>
      <c r="B4040" t="s">
        <v>4859</v>
      </c>
      <c r="C4040">
        <v>4</v>
      </c>
      <c r="D4040" t="s">
        <v>4011</v>
      </c>
      <c r="E4040" t="s">
        <v>1025</v>
      </c>
      <c r="F4040" t="s">
        <v>29</v>
      </c>
      <c r="G4040" t="s">
        <v>30</v>
      </c>
      <c r="H4040" t="s">
        <v>31</v>
      </c>
      <c r="I4040">
        <v>18</v>
      </c>
      <c r="J4040" t="s">
        <v>33</v>
      </c>
      <c r="K4040">
        <v>95</v>
      </c>
      <c r="L4040">
        <v>133</v>
      </c>
      <c r="M4040">
        <v>140</v>
      </c>
      <c r="N4040" t="s">
        <v>33</v>
      </c>
      <c r="O4040" t="s">
        <v>33</v>
      </c>
      <c r="P4040" t="s">
        <v>33</v>
      </c>
      <c r="Q4040">
        <v>108</v>
      </c>
      <c r="R4040">
        <v>111</v>
      </c>
      <c r="S4040">
        <v>354</v>
      </c>
      <c r="T4040" t="s">
        <v>33</v>
      </c>
      <c r="U4040" t="s">
        <v>33</v>
      </c>
      <c r="V4040">
        <v>125</v>
      </c>
      <c r="W4040">
        <v>125</v>
      </c>
      <c r="X4040">
        <v>0</v>
      </c>
      <c r="Y4040" t="s">
        <v>33</v>
      </c>
      <c r="Z4040" t="s">
        <v>33</v>
      </c>
      <c r="AA4040" t="e">
        <f>VLOOKUP(Table1[[#This Row],[Facility Name]],D_2,8,0)</f>
        <v>#N/A</v>
      </c>
    </row>
    <row r="4041" spans="1:27" x14ac:dyDescent="0.25">
      <c r="A4041">
        <v>332718</v>
      </c>
      <c r="B4041" t="s">
        <v>5055</v>
      </c>
      <c r="C4041">
        <v>1</v>
      </c>
      <c r="D4041" t="s">
        <v>4011</v>
      </c>
      <c r="E4041" t="s">
        <v>1920</v>
      </c>
      <c r="F4041" t="s">
        <v>29</v>
      </c>
      <c r="G4041" t="s">
        <v>63</v>
      </c>
      <c r="H4041" t="s">
        <v>64</v>
      </c>
      <c r="I4041">
        <v>9</v>
      </c>
      <c r="J4041" t="s">
        <v>32</v>
      </c>
      <c r="K4041">
        <v>61</v>
      </c>
      <c r="L4041">
        <v>90</v>
      </c>
      <c r="M4041">
        <v>102</v>
      </c>
      <c r="N4041" t="s">
        <v>33</v>
      </c>
      <c r="O4041" t="s">
        <v>32</v>
      </c>
      <c r="P4041" t="s">
        <v>33</v>
      </c>
      <c r="Q4041">
        <v>72</v>
      </c>
      <c r="R4041">
        <v>109</v>
      </c>
      <c r="S4041">
        <v>284</v>
      </c>
      <c r="T4041" t="s">
        <v>34</v>
      </c>
      <c r="U4041" t="s">
        <v>33</v>
      </c>
      <c r="V4041">
        <v>104</v>
      </c>
      <c r="W4041">
        <v>104</v>
      </c>
      <c r="X4041">
        <v>0</v>
      </c>
      <c r="Y4041" t="s">
        <v>33</v>
      </c>
      <c r="Z4041" t="s">
        <v>33</v>
      </c>
      <c r="AA4041">
        <f>VLOOKUP(Table1[[#This Row],[Facility Name]],D_2,8,0)</f>
        <v>22</v>
      </c>
    </row>
    <row r="4042" spans="1:27" x14ac:dyDescent="0.25">
      <c r="A4042">
        <v>332719</v>
      </c>
      <c r="B4042" t="s">
        <v>5056</v>
      </c>
      <c r="C4042">
        <v>5</v>
      </c>
      <c r="D4042" t="s">
        <v>4011</v>
      </c>
      <c r="E4042" t="s">
        <v>5057</v>
      </c>
      <c r="F4042" t="s">
        <v>29</v>
      </c>
      <c r="G4042" t="s">
        <v>30</v>
      </c>
      <c r="H4042" t="s">
        <v>37</v>
      </c>
      <c r="I4042">
        <v>17</v>
      </c>
      <c r="J4042" t="s">
        <v>33</v>
      </c>
      <c r="K4042">
        <v>35</v>
      </c>
      <c r="L4042">
        <v>49</v>
      </c>
      <c r="M4042">
        <v>50</v>
      </c>
      <c r="N4042" t="s">
        <v>33</v>
      </c>
      <c r="O4042" t="s">
        <v>33</v>
      </c>
      <c r="P4042" t="s">
        <v>33</v>
      </c>
      <c r="Q4042">
        <v>39</v>
      </c>
      <c r="R4042">
        <v>38</v>
      </c>
      <c r="S4042">
        <v>148</v>
      </c>
      <c r="T4042" t="s">
        <v>33</v>
      </c>
      <c r="U4042" t="s">
        <v>33</v>
      </c>
      <c r="V4042">
        <v>42</v>
      </c>
      <c r="W4042">
        <v>42</v>
      </c>
      <c r="X4042">
        <v>0</v>
      </c>
      <c r="Y4042" t="s">
        <v>34</v>
      </c>
      <c r="Z4042" t="s">
        <v>33</v>
      </c>
      <c r="AA4042">
        <f>VLOOKUP(Table1[[#This Row],[Facility Name]],D_2,8,0)</f>
        <v>77</v>
      </c>
    </row>
    <row r="4043" spans="1:27" x14ac:dyDescent="0.25">
      <c r="A4043">
        <v>332723</v>
      </c>
      <c r="B4043" t="s">
        <v>5080</v>
      </c>
      <c r="C4043">
        <v>2</v>
      </c>
      <c r="D4043" t="s">
        <v>4011</v>
      </c>
      <c r="E4043" t="s">
        <v>852</v>
      </c>
      <c r="F4043" t="s">
        <v>29</v>
      </c>
      <c r="G4043" t="s">
        <v>30</v>
      </c>
      <c r="H4043" t="s">
        <v>37</v>
      </c>
      <c r="I4043">
        <v>1</v>
      </c>
      <c r="J4043" t="s">
        <v>32</v>
      </c>
      <c r="K4043">
        <v>59</v>
      </c>
      <c r="L4043">
        <v>91</v>
      </c>
      <c r="M4043">
        <v>91</v>
      </c>
      <c r="N4043" t="s">
        <v>33</v>
      </c>
      <c r="O4043" t="s">
        <v>33</v>
      </c>
      <c r="P4043" t="s">
        <v>33</v>
      </c>
      <c r="Q4043">
        <v>72</v>
      </c>
      <c r="R4043">
        <v>61</v>
      </c>
      <c r="S4043">
        <v>232</v>
      </c>
      <c r="T4043" t="s">
        <v>34</v>
      </c>
      <c r="U4043" t="s">
        <v>33</v>
      </c>
      <c r="V4043">
        <v>33</v>
      </c>
      <c r="W4043">
        <v>33</v>
      </c>
      <c r="X4043">
        <v>0</v>
      </c>
      <c r="Y4043" t="s">
        <v>34</v>
      </c>
      <c r="Z4043" t="s">
        <v>40</v>
      </c>
      <c r="AA4043">
        <f>VLOOKUP(Table1[[#This Row],[Facility Name]],D_2,8,0)</f>
        <v>65</v>
      </c>
    </row>
    <row r="4044" spans="1:27" x14ac:dyDescent="0.25">
      <c r="A4044">
        <v>332724</v>
      </c>
      <c r="B4044" t="s">
        <v>5081</v>
      </c>
      <c r="C4044">
        <v>3</v>
      </c>
      <c r="D4044" t="s">
        <v>4011</v>
      </c>
      <c r="E4044" t="s">
        <v>2535</v>
      </c>
      <c r="F4044" t="s">
        <v>29</v>
      </c>
      <c r="G4044" t="s">
        <v>30</v>
      </c>
      <c r="H4044" t="s">
        <v>37</v>
      </c>
      <c r="I4044">
        <v>16</v>
      </c>
      <c r="J4044" t="s">
        <v>33</v>
      </c>
      <c r="K4044">
        <v>73</v>
      </c>
      <c r="L4044">
        <v>112</v>
      </c>
      <c r="M4044">
        <v>117</v>
      </c>
      <c r="N4044" t="s">
        <v>33</v>
      </c>
      <c r="O4044" t="s">
        <v>33</v>
      </c>
      <c r="P4044" t="s">
        <v>33</v>
      </c>
      <c r="Q4044">
        <v>102</v>
      </c>
      <c r="R4044">
        <v>150</v>
      </c>
      <c r="S4044">
        <v>384</v>
      </c>
      <c r="T4044" t="s">
        <v>40</v>
      </c>
      <c r="U4044" t="s">
        <v>33</v>
      </c>
      <c r="V4044">
        <v>113</v>
      </c>
      <c r="W4044">
        <v>113</v>
      </c>
      <c r="X4044">
        <v>0</v>
      </c>
      <c r="Y4044" t="s">
        <v>33</v>
      </c>
      <c r="Z4044" t="s">
        <v>33</v>
      </c>
      <c r="AA4044">
        <f>VLOOKUP(Table1[[#This Row],[Facility Name]],D_2,8,0)</f>
        <v>57</v>
      </c>
    </row>
    <row r="4045" spans="1:27" x14ac:dyDescent="0.25">
      <c r="A4045">
        <v>332725</v>
      </c>
      <c r="B4045" t="s">
        <v>5320</v>
      </c>
      <c r="C4045">
        <v>3</v>
      </c>
      <c r="D4045" t="s">
        <v>4011</v>
      </c>
      <c r="E4045" t="s">
        <v>1119</v>
      </c>
      <c r="F4045" t="s">
        <v>29</v>
      </c>
      <c r="G4045" t="s">
        <v>30</v>
      </c>
      <c r="H4045" t="s">
        <v>37</v>
      </c>
      <c r="I4045">
        <v>17</v>
      </c>
      <c r="J4045" t="s">
        <v>33</v>
      </c>
      <c r="K4045">
        <v>71</v>
      </c>
      <c r="L4045">
        <v>107</v>
      </c>
      <c r="M4045">
        <v>117</v>
      </c>
      <c r="N4045" t="s">
        <v>33</v>
      </c>
      <c r="O4045" t="s">
        <v>33</v>
      </c>
      <c r="P4045" t="s">
        <v>33</v>
      </c>
      <c r="Q4045">
        <v>86</v>
      </c>
      <c r="R4045">
        <v>99</v>
      </c>
      <c r="S4045">
        <v>266</v>
      </c>
      <c r="T4045" t="s">
        <v>40</v>
      </c>
      <c r="U4045" t="s">
        <v>33</v>
      </c>
      <c r="V4045">
        <v>118</v>
      </c>
      <c r="W4045">
        <v>118</v>
      </c>
      <c r="X4045">
        <v>0</v>
      </c>
      <c r="Y4045" t="s">
        <v>33</v>
      </c>
      <c r="Z4045" t="s">
        <v>33</v>
      </c>
      <c r="AA4045">
        <f>VLOOKUP(Table1[[#This Row],[Facility Name]],D_2,8,0)</f>
        <v>43</v>
      </c>
    </row>
    <row r="4046" spans="1:27" x14ac:dyDescent="0.25">
      <c r="A4046">
        <v>332726</v>
      </c>
      <c r="B4046" t="s">
        <v>5321</v>
      </c>
      <c r="C4046">
        <v>3</v>
      </c>
      <c r="D4046" t="s">
        <v>4011</v>
      </c>
      <c r="F4046" t="s">
        <v>29</v>
      </c>
      <c r="G4046" t="s">
        <v>63</v>
      </c>
      <c r="H4046" t="s">
        <v>64</v>
      </c>
      <c r="I4046">
        <v>12</v>
      </c>
      <c r="J4046" t="s">
        <v>33</v>
      </c>
      <c r="K4046">
        <v>71</v>
      </c>
      <c r="L4046">
        <v>98</v>
      </c>
      <c r="M4046">
        <v>114</v>
      </c>
      <c r="N4046" t="s">
        <v>33</v>
      </c>
      <c r="O4046" t="s">
        <v>33</v>
      </c>
      <c r="P4046" t="s">
        <v>32</v>
      </c>
      <c r="Q4046">
        <v>83</v>
      </c>
      <c r="R4046">
        <v>132</v>
      </c>
      <c r="S4046">
        <v>275</v>
      </c>
      <c r="T4046" t="s">
        <v>34</v>
      </c>
      <c r="U4046" t="s">
        <v>33</v>
      </c>
      <c r="V4046">
        <v>117</v>
      </c>
      <c r="W4046">
        <v>117</v>
      </c>
      <c r="X4046">
        <v>0</v>
      </c>
      <c r="Y4046" t="s">
        <v>33</v>
      </c>
      <c r="Z4046" t="s">
        <v>33</v>
      </c>
      <c r="AA4046">
        <f>VLOOKUP(Table1[[#This Row],[Facility Name]],D_2,8,0)</f>
        <v>68</v>
      </c>
    </row>
    <row r="4047" spans="1:27" x14ac:dyDescent="0.25">
      <c r="A4047">
        <v>332727</v>
      </c>
      <c r="B4047" t="s">
        <v>5322</v>
      </c>
      <c r="C4047">
        <v>3</v>
      </c>
      <c r="D4047" t="s">
        <v>4011</v>
      </c>
      <c r="E4047" t="s">
        <v>4234</v>
      </c>
      <c r="F4047" t="s">
        <v>29</v>
      </c>
      <c r="G4047" t="s">
        <v>63</v>
      </c>
      <c r="H4047" t="s">
        <v>64</v>
      </c>
      <c r="I4047">
        <v>24</v>
      </c>
      <c r="J4047" t="s">
        <v>33</v>
      </c>
      <c r="K4047">
        <v>99</v>
      </c>
      <c r="L4047">
        <v>169</v>
      </c>
      <c r="M4047">
        <v>172</v>
      </c>
      <c r="N4047" t="s">
        <v>33</v>
      </c>
      <c r="O4047" t="s">
        <v>33</v>
      </c>
      <c r="P4047" t="s">
        <v>33</v>
      </c>
      <c r="Q4047">
        <v>130</v>
      </c>
      <c r="R4047">
        <v>221</v>
      </c>
      <c r="S4047">
        <v>353</v>
      </c>
      <c r="T4047" t="s">
        <v>40</v>
      </c>
      <c r="U4047" t="s">
        <v>33</v>
      </c>
      <c r="V4047">
        <v>174</v>
      </c>
      <c r="W4047">
        <v>174</v>
      </c>
      <c r="X4047">
        <v>0</v>
      </c>
      <c r="Y4047" t="s">
        <v>33</v>
      </c>
      <c r="Z4047" t="s">
        <v>33</v>
      </c>
      <c r="AA4047">
        <f>VLOOKUP(Table1[[#This Row],[Facility Name]],D_2,8,0)</f>
        <v>57</v>
      </c>
    </row>
    <row r="4048" spans="1:27" hidden="1" x14ac:dyDescent="0.25">
      <c r="A4048">
        <v>332720</v>
      </c>
      <c r="B4048" t="s">
        <v>5058</v>
      </c>
      <c r="C4048">
        <v>5</v>
      </c>
      <c r="D4048" t="s">
        <v>4011</v>
      </c>
      <c r="E4048" t="s">
        <v>5059</v>
      </c>
      <c r="F4048" t="s">
        <v>29</v>
      </c>
      <c r="G4048" t="s">
        <v>30</v>
      </c>
      <c r="H4048" t="s">
        <v>31</v>
      </c>
      <c r="I4048">
        <v>13</v>
      </c>
      <c r="J4048" t="s">
        <v>33</v>
      </c>
      <c r="K4048">
        <v>38</v>
      </c>
      <c r="L4048">
        <v>66</v>
      </c>
      <c r="M4048">
        <v>69</v>
      </c>
      <c r="N4048" t="s">
        <v>33</v>
      </c>
      <c r="O4048" t="s">
        <v>33</v>
      </c>
      <c r="P4048" t="s">
        <v>33</v>
      </c>
      <c r="Q4048">
        <v>41</v>
      </c>
      <c r="R4048">
        <v>37</v>
      </c>
      <c r="S4048">
        <v>185</v>
      </c>
      <c r="T4048" t="s">
        <v>33</v>
      </c>
      <c r="U4048" t="s">
        <v>33</v>
      </c>
      <c r="V4048">
        <v>58</v>
      </c>
      <c r="W4048">
        <v>58</v>
      </c>
      <c r="X4048">
        <v>0</v>
      </c>
      <c r="Y4048" t="s">
        <v>34</v>
      </c>
      <c r="Z4048" t="s">
        <v>33</v>
      </c>
      <c r="AA4048" t="e">
        <f>VLOOKUP(Table1[[#This Row],[Facility Name]],D_2,8,0)</f>
        <v>#N/A</v>
      </c>
    </row>
    <row r="4049" spans="1:27" hidden="1" x14ac:dyDescent="0.25">
      <c r="A4049">
        <v>332721</v>
      </c>
      <c r="B4049" t="s">
        <v>5060</v>
      </c>
      <c r="C4049">
        <v>4</v>
      </c>
      <c r="D4049" t="s">
        <v>4011</v>
      </c>
      <c r="E4049" t="s">
        <v>2535</v>
      </c>
      <c r="F4049" t="s">
        <v>29</v>
      </c>
      <c r="G4049" t="s">
        <v>30</v>
      </c>
      <c r="H4049" t="s">
        <v>37</v>
      </c>
      <c r="I4049">
        <v>25</v>
      </c>
      <c r="J4049" t="s">
        <v>32</v>
      </c>
      <c r="K4049">
        <v>141</v>
      </c>
      <c r="L4049">
        <v>185</v>
      </c>
      <c r="M4049">
        <v>188</v>
      </c>
      <c r="N4049" t="s">
        <v>33</v>
      </c>
      <c r="O4049" t="s">
        <v>33</v>
      </c>
      <c r="P4049" t="s">
        <v>33</v>
      </c>
      <c r="Q4049">
        <v>162</v>
      </c>
      <c r="R4049">
        <v>230</v>
      </c>
      <c r="S4049">
        <v>728</v>
      </c>
      <c r="T4049" t="s">
        <v>40</v>
      </c>
      <c r="U4049" t="s">
        <v>33</v>
      </c>
      <c r="V4049">
        <v>179</v>
      </c>
      <c r="W4049">
        <v>179</v>
      </c>
      <c r="X4049">
        <v>0</v>
      </c>
      <c r="Y4049" t="s">
        <v>33</v>
      </c>
      <c r="Z4049" t="s">
        <v>33</v>
      </c>
      <c r="AA4049" t="e">
        <f>VLOOKUP(Table1[[#This Row],[Facility Name]],D_2,8,0)</f>
        <v>#N/A</v>
      </c>
    </row>
    <row r="4050" spans="1:27" x14ac:dyDescent="0.25">
      <c r="A4050">
        <v>332731</v>
      </c>
      <c r="B4050" t="s">
        <v>5429</v>
      </c>
      <c r="C4050">
        <v>2</v>
      </c>
      <c r="D4050" t="s">
        <v>4011</v>
      </c>
      <c r="E4050" t="s">
        <v>2535</v>
      </c>
      <c r="F4050" t="s">
        <v>29</v>
      </c>
      <c r="G4050" t="s">
        <v>63</v>
      </c>
      <c r="H4050" t="s">
        <v>64</v>
      </c>
      <c r="I4050">
        <v>11</v>
      </c>
      <c r="J4050" t="s">
        <v>32</v>
      </c>
      <c r="K4050">
        <v>69</v>
      </c>
      <c r="L4050">
        <v>95</v>
      </c>
      <c r="M4050">
        <v>96</v>
      </c>
      <c r="N4050" t="s">
        <v>33</v>
      </c>
      <c r="O4050" t="s">
        <v>33</v>
      </c>
      <c r="P4050" t="s">
        <v>33</v>
      </c>
      <c r="Q4050">
        <v>95</v>
      </c>
      <c r="R4050">
        <v>146</v>
      </c>
      <c r="S4050">
        <v>383</v>
      </c>
      <c r="T4050" t="s">
        <v>40</v>
      </c>
      <c r="U4050" t="s">
        <v>33</v>
      </c>
      <c r="V4050">
        <v>95</v>
      </c>
      <c r="W4050">
        <v>95</v>
      </c>
      <c r="X4050">
        <v>0</v>
      </c>
      <c r="Y4050" t="s">
        <v>33</v>
      </c>
      <c r="Z4050" t="s">
        <v>33</v>
      </c>
      <c r="AA4050">
        <f>VLOOKUP(Table1[[#This Row],[Facility Name]],D_2,8,0)</f>
        <v>39</v>
      </c>
    </row>
    <row r="4051" spans="1:27" x14ac:dyDescent="0.25">
      <c r="A4051">
        <v>332734</v>
      </c>
      <c r="B4051" t="s">
        <v>5432</v>
      </c>
      <c r="C4051">
        <v>4</v>
      </c>
      <c r="D4051" t="s">
        <v>4011</v>
      </c>
      <c r="E4051" t="s">
        <v>3531</v>
      </c>
      <c r="F4051" t="s">
        <v>29</v>
      </c>
      <c r="G4051" t="s">
        <v>63</v>
      </c>
      <c r="H4051" t="s">
        <v>64</v>
      </c>
      <c r="I4051">
        <v>24</v>
      </c>
      <c r="J4051" t="s">
        <v>33</v>
      </c>
      <c r="K4051">
        <v>130</v>
      </c>
      <c r="L4051">
        <v>194</v>
      </c>
      <c r="M4051">
        <v>205</v>
      </c>
      <c r="N4051" t="s">
        <v>33</v>
      </c>
      <c r="O4051" t="s">
        <v>33</v>
      </c>
      <c r="P4051" t="s">
        <v>40</v>
      </c>
      <c r="Q4051">
        <v>154</v>
      </c>
      <c r="R4051">
        <v>192</v>
      </c>
      <c r="S4051">
        <v>453</v>
      </c>
      <c r="T4051" t="s">
        <v>40</v>
      </c>
      <c r="U4051" t="s">
        <v>40</v>
      </c>
      <c r="V4051">
        <v>206</v>
      </c>
      <c r="W4051">
        <v>206</v>
      </c>
      <c r="X4051">
        <v>0</v>
      </c>
      <c r="Y4051" t="s">
        <v>33</v>
      </c>
      <c r="Z4051" t="s">
        <v>33</v>
      </c>
      <c r="AA4051">
        <f>VLOOKUP(Table1[[#This Row],[Facility Name]],D_2,8,0)</f>
        <v>39</v>
      </c>
    </row>
    <row r="4052" spans="1:27" x14ac:dyDescent="0.25">
      <c r="A4052">
        <v>332736</v>
      </c>
      <c r="B4052" t="s">
        <v>5458</v>
      </c>
      <c r="C4052">
        <v>3</v>
      </c>
      <c r="D4052" t="s">
        <v>4011</v>
      </c>
      <c r="E4052" t="s">
        <v>1118</v>
      </c>
      <c r="F4052" t="s">
        <v>29</v>
      </c>
      <c r="G4052" t="s">
        <v>63</v>
      </c>
      <c r="H4052" t="s">
        <v>64</v>
      </c>
      <c r="I4052">
        <v>17</v>
      </c>
      <c r="J4052" t="s">
        <v>33</v>
      </c>
      <c r="K4052">
        <v>76</v>
      </c>
      <c r="L4052">
        <v>121</v>
      </c>
      <c r="M4052">
        <v>128</v>
      </c>
      <c r="N4052" t="s">
        <v>33</v>
      </c>
      <c r="O4052" t="s">
        <v>33</v>
      </c>
      <c r="P4052" t="s">
        <v>33</v>
      </c>
      <c r="Q4052">
        <v>95</v>
      </c>
      <c r="R4052">
        <v>106</v>
      </c>
      <c r="S4052">
        <v>265</v>
      </c>
      <c r="T4052" t="s">
        <v>33</v>
      </c>
      <c r="U4052" t="s">
        <v>33</v>
      </c>
      <c r="V4052">
        <v>96</v>
      </c>
      <c r="W4052">
        <v>96</v>
      </c>
      <c r="X4052">
        <v>0</v>
      </c>
      <c r="Y4052" t="s">
        <v>33</v>
      </c>
      <c r="Z4052" t="s">
        <v>33</v>
      </c>
      <c r="AA4052">
        <f>VLOOKUP(Table1[[#This Row],[Facility Name]],D_2,8,0)</f>
        <v>50</v>
      </c>
    </row>
    <row r="4053" spans="1:27" x14ac:dyDescent="0.25">
      <c r="A4053">
        <v>332737</v>
      </c>
      <c r="B4053" t="s">
        <v>5526</v>
      </c>
      <c r="C4053">
        <v>5</v>
      </c>
      <c r="D4053" t="s">
        <v>4011</v>
      </c>
      <c r="E4053" t="s">
        <v>569</v>
      </c>
      <c r="F4053" t="s">
        <v>44</v>
      </c>
      <c r="G4053" t="s">
        <v>30</v>
      </c>
      <c r="H4053" t="s">
        <v>407</v>
      </c>
      <c r="I4053">
        <v>20</v>
      </c>
      <c r="J4053" t="s">
        <v>33</v>
      </c>
      <c r="K4053">
        <v>62</v>
      </c>
      <c r="L4053">
        <v>97</v>
      </c>
      <c r="M4053">
        <v>107</v>
      </c>
      <c r="N4053" t="s">
        <v>33</v>
      </c>
      <c r="O4053" t="s">
        <v>33</v>
      </c>
      <c r="P4053" t="s">
        <v>33</v>
      </c>
      <c r="Q4053">
        <v>91</v>
      </c>
      <c r="R4053">
        <v>127</v>
      </c>
      <c r="S4053">
        <v>312</v>
      </c>
      <c r="T4053" t="s">
        <v>33</v>
      </c>
      <c r="U4053" t="s">
        <v>33</v>
      </c>
      <c r="V4053">
        <v>103</v>
      </c>
      <c r="W4053">
        <v>103</v>
      </c>
      <c r="X4053">
        <v>0</v>
      </c>
      <c r="Y4053" t="s">
        <v>33</v>
      </c>
      <c r="Z4053" t="s">
        <v>40</v>
      </c>
      <c r="AA4053">
        <f>VLOOKUP(Table1[[#This Row],[Facility Name]],D_2,8,0)</f>
        <v>52</v>
      </c>
    </row>
    <row r="4054" spans="1:27" hidden="1" x14ac:dyDescent="0.25">
      <c r="A4054">
        <v>332728</v>
      </c>
      <c r="B4054" t="s">
        <v>5341</v>
      </c>
      <c r="C4054">
        <v>4</v>
      </c>
      <c r="D4054" t="s">
        <v>4011</v>
      </c>
      <c r="E4054" t="s">
        <v>4027</v>
      </c>
      <c r="F4054" t="s">
        <v>29</v>
      </c>
      <c r="G4054" t="s">
        <v>30</v>
      </c>
      <c r="H4054" t="s">
        <v>31</v>
      </c>
      <c r="I4054">
        <v>25</v>
      </c>
      <c r="J4054" t="s">
        <v>33</v>
      </c>
      <c r="K4054">
        <v>95</v>
      </c>
      <c r="L4054">
        <v>158</v>
      </c>
      <c r="M4054">
        <v>172</v>
      </c>
      <c r="N4054" t="s">
        <v>33</v>
      </c>
      <c r="O4054" t="s">
        <v>33</v>
      </c>
      <c r="P4054" t="s">
        <v>33</v>
      </c>
      <c r="Q4054">
        <v>112</v>
      </c>
      <c r="R4054">
        <v>124</v>
      </c>
      <c r="S4054">
        <v>326</v>
      </c>
      <c r="T4054" t="s">
        <v>33</v>
      </c>
      <c r="U4054" t="s">
        <v>33</v>
      </c>
      <c r="V4054">
        <v>177</v>
      </c>
      <c r="W4054">
        <v>177</v>
      </c>
      <c r="X4054">
        <v>0</v>
      </c>
      <c r="Y4054" t="s">
        <v>33</v>
      </c>
      <c r="Z4054" t="s">
        <v>40</v>
      </c>
      <c r="AA4054" t="e">
        <f>VLOOKUP(Table1[[#This Row],[Facility Name]],D_2,8,0)</f>
        <v>#N/A</v>
      </c>
    </row>
    <row r="4055" spans="1:27" hidden="1" x14ac:dyDescent="0.25">
      <c r="A4055">
        <v>332730</v>
      </c>
      <c r="B4055" t="s">
        <v>5343</v>
      </c>
      <c r="C4055">
        <v>3</v>
      </c>
      <c r="D4055" t="s">
        <v>4011</v>
      </c>
      <c r="E4055" t="s">
        <v>114</v>
      </c>
      <c r="F4055" t="s">
        <v>29</v>
      </c>
      <c r="G4055" t="s">
        <v>30</v>
      </c>
      <c r="H4055" t="s">
        <v>31</v>
      </c>
      <c r="I4055">
        <v>17</v>
      </c>
      <c r="J4055" t="s">
        <v>33</v>
      </c>
      <c r="K4055">
        <v>20</v>
      </c>
      <c r="L4055">
        <v>24</v>
      </c>
      <c r="M4055">
        <v>24</v>
      </c>
      <c r="N4055" t="s">
        <v>33</v>
      </c>
      <c r="O4055" t="s">
        <v>33</v>
      </c>
      <c r="P4055" t="s">
        <v>33</v>
      </c>
      <c r="Q4055">
        <v>21</v>
      </c>
      <c r="R4055">
        <v>17</v>
      </c>
      <c r="S4055">
        <v>93</v>
      </c>
      <c r="T4055" t="s">
        <v>33</v>
      </c>
      <c r="U4055" t="s">
        <v>33</v>
      </c>
      <c r="V4055">
        <v>24</v>
      </c>
      <c r="W4055">
        <v>24</v>
      </c>
      <c r="X4055">
        <v>0</v>
      </c>
      <c r="Y4055" t="s">
        <v>34</v>
      </c>
      <c r="Z4055" t="s">
        <v>33</v>
      </c>
      <c r="AA4055" t="e">
        <f>VLOOKUP(Table1[[#This Row],[Facility Name]],D_2,8,0)</f>
        <v>#N/A</v>
      </c>
    </row>
    <row r="4056" spans="1:27" x14ac:dyDescent="0.25">
      <c r="A4056">
        <v>332738</v>
      </c>
      <c r="B4056" t="s">
        <v>5282</v>
      </c>
      <c r="C4056">
        <v>5</v>
      </c>
      <c r="D4056" t="s">
        <v>4011</v>
      </c>
      <c r="E4056" t="s">
        <v>1359</v>
      </c>
      <c r="F4056" t="s">
        <v>29</v>
      </c>
      <c r="G4056" t="s">
        <v>30</v>
      </c>
      <c r="H4056" t="s">
        <v>37</v>
      </c>
      <c r="I4056">
        <v>14</v>
      </c>
      <c r="J4056" t="s">
        <v>32</v>
      </c>
      <c r="K4056">
        <v>73</v>
      </c>
      <c r="L4056">
        <v>104</v>
      </c>
      <c r="M4056">
        <v>107</v>
      </c>
      <c r="N4056" t="s">
        <v>33</v>
      </c>
      <c r="O4056" t="s">
        <v>33</v>
      </c>
      <c r="P4056" t="s">
        <v>33</v>
      </c>
      <c r="Q4056">
        <v>86</v>
      </c>
      <c r="R4056">
        <v>92</v>
      </c>
      <c r="S4056">
        <v>241</v>
      </c>
      <c r="T4056" t="s">
        <v>33</v>
      </c>
      <c r="U4056" t="s">
        <v>40</v>
      </c>
      <c r="V4056">
        <v>94</v>
      </c>
      <c r="W4056">
        <v>94</v>
      </c>
      <c r="X4056">
        <v>0</v>
      </c>
      <c r="Y4056" t="s">
        <v>33</v>
      </c>
      <c r="Z4056" t="s">
        <v>33</v>
      </c>
      <c r="AA4056">
        <f>VLOOKUP(Table1[[#This Row],[Facility Name]],D_2,8,0)</f>
        <v>51</v>
      </c>
    </row>
    <row r="4057" spans="1:27" hidden="1" x14ac:dyDescent="0.25">
      <c r="A4057">
        <v>332732</v>
      </c>
      <c r="B4057" t="s">
        <v>5430</v>
      </c>
      <c r="C4057">
        <v>5</v>
      </c>
      <c r="D4057" t="s">
        <v>4011</v>
      </c>
      <c r="E4057" t="s">
        <v>4339</v>
      </c>
      <c r="F4057" t="s">
        <v>29</v>
      </c>
      <c r="G4057" t="s">
        <v>30</v>
      </c>
      <c r="H4057" t="s">
        <v>31</v>
      </c>
      <c r="I4057">
        <v>10</v>
      </c>
      <c r="J4057" t="s">
        <v>33</v>
      </c>
      <c r="K4057">
        <v>41</v>
      </c>
      <c r="L4057">
        <v>57</v>
      </c>
      <c r="M4057">
        <v>61</v>
      </c>
      <c r="N4057" t="s">
        <v>33</v>
      </c>
      <c r="O4057" t="s">
        <v>33</v>
      </c>
      <c r="P4057" t="s">
        <v>33</v>
      </c>
      <c r="Q4057">
        <v>49</v>
      </c>
      <c r="R4057">
        <v>56</v>
      </c>
      <c r="S4057">
        <v>192</v>
      </c>
      <c r="T4057" t="s">
        <v>33</v>
      </c>
      <c r="U4057" t="s">
        <v>33</v>
      </c>
      <c r="V4057">
        <v>61</v>
      </c>
      <c r="W4057">
        <v>61</v>
      </c>
      <c r="X4057">
        <v>0</v>
      </c>
      <c r="Y4057" t="s">
        <v>34</v>
      </c>
      <c r="Z4057" t="s">
        <v>33</v>
      </c>
      <c r="AA4057" t="e">
        <f>VLOOKUP(Table1[[#This Row],[Facility Name]],D_2,8,0)</f>
        <v>#N/A</v>
      </c>
    </row>
    <row r="4058" spans="1:27" hidden="1" x14ac:dyDescent="0.25">
      <c r="A4058">
        <v>332733</v>
      </c>
      <c r="B4058" t="s">
        <v>5431</v>
      </c>
      <c r="C4058">
        <v>3</v>
      </c>
      <c r="D4058" t="s">
        <v>4011</v>
      </c>
      <c r="E4058" t="s">
        <v>1820</v>
      </c>
      <c r="F4058" t="s">
        <v>29</v>
      </c>
      <c r="G4058" t="s">
        <v>30</v>
      </c>
      <c r="H4058" t="s">
        <v>31</v>
      </c>
      <c r="I4058">
        <v>4</v>
      </c>
      <c r="J4058" t="s">
        <v>34</v>
      </c>
      <c r="K4058">
        <v>17</v>
      </c>
      <c r="L4058">
        <v>21</v>
      </c>
      <c r="M4058">
        <v>23</v>
      </c>
      <c r="N4058" t="s">
        <v>33</v>
      </c>
      <c r="O4058" t="s">
        <v>33</v>
      </c>
      <c r="P4058" t="s">
        <v>33</v>
      </c>
      <c r="Q4058">
        <v>18</v>
      </c>
      <c r="R4058">
        <v>11</v>
      </c>
      <c r="S4058">
        <v>58</v>
      </c>
      <c r="T4058" t="s">
        <v>33</v>
      </c>
      <c r="U4058" t="s">
        <v>33</v>
      </c>
      <c r="V4058">
        <v>23</v>
      </c>
      <c r="W4058">
        <v>23</v>
      </c>
      <c r="X4058">
        <v>0</v>
      </c>
      <c r="Y4058" t="s">
        <v>34</v>
      </c>
      <c r="Z4058" t="s">
        <v>33</v>
      </c>
      <c r="AA4058" t="e">
        <f>VLOOKUP(Table1[[#This Row],[Facility Name]],D_2,8,0)</f>
        <v>#N/A</v>
      </c>
    </row>
    <row r="4059" spans="1:27" x14ac:dyDescent="0.25">
      <c r="A4059">
        <v>332739</v>
      </c>
      <c r="B4059" t="s">
        <v>5543</v>
      </c>
      <c r="C4059">
        <v>3</v>
      </c>
      <c r="D4059" t="s">
        <v>4011</v>
      </c>
      <c r="E4059" t="s">
        <v>690</v>
      </c>
      <c r="F4059" t="s">
        <v>29</v>
      </c>
      <c r="G4059" t="s">
        <v>63</v>
      </c>
      <c r="H4059" t="s">
        <v>64</v>
      </c>
      <c r="I4059">
        <v>12</v>
      </c>
      <c r="J4059" t="s">
        <v>32</v>
      </c>
      <c r="K4059">
        <v>87</v>
      </c>
      <c r="L4059">
        <v>133</v>
      </c>
      <c r="M4059">
        <v>147</v>
      </c>
      <c r="N4059" t="s">
        <v>33</v>
      </c>
      <c r="O4059" t="s">
        <v>32</v>
      </c>
      <c r="P4059" t="s">
        <v>32</v>
      </c>
      <c r="Q4059">
        <v>127</v>
      </c>
      <c r="R4059">
        <v>196</v>
      </c>
      <c r="S4059">
        <v>305</v>
      </c>
      <c r="T4059" t="s">
        <v>33</v>
      </c>
      <c r="U4059" t="s">
        <v>40</v>
      </c>
      <c r="V4059">
        <v>144</v>
      </c>
      <c r="W4059">
        <v>144</v>
      </c>
      <c r="X4059">
        <v>0</v>
      </c>
      <c r="Y4059" t="s">
        <v>34</v>
      </c>
      <c r="Z4059" t="s">
        <v>33</v>
      </c>
      <c r="AA4059">
        <f>VLOOKUP(Table1[[#This Row],[Facility Name]],D_2,8,0)</f>
        <v>28</v>
      </c>
    </row>
    <row r="4060" spans="1:27" hidden="1" x14ac:dyDescent="0.25">
      <c r="A4060">
        <v>332735</v>
      </c>
      <c r="B4060" t="s">
        <v>5433</v>
      </c>
      <c r="C4060">
        <v>4</v>
      </c>
      <c r="D4060" t="s">
        <v>4011</v>
      </c>
      <c r="E4060" t="s">
        <v>5434</v>
      </c>
      <c r="F4060" t="s">
        <v>29</v>
      </c>
      <c r="G4060" t="s">
        <v>30</v>
      </c>
      <c r="H4060" t="s">
        <v>31</v>
      </c>
      <c r="I4060">
        <v>20</v>
      </c>
      <c r="J4060" t="s">
        <v>33</v>
      </c>
      <c r="K4060">
        <v>90</v>
      </c>
      <c r="L4060">
        <v>116</v>
      </c>
      <c r="M4060">
        <v>121</v>
      </c>
      <c r="N4060" t="s">
        <v>33</v>
      </c>
      <c r="O4060" t="s">
        <v>33</v>
      </c>
      <c r="P4060" t="s">
        <v>33</v>
      </c>
      <c r="Q4060">
        <v>101</v>
      </c>
      <c r="R4060">
        <v>122</v>
      </c>
      <c r="S4060">
        <v>386</v>
      </c>
      <c r="T4060" t="s">
        <v>33</v>
      </c>
      <c r="U4060" t="s">
        <v>33</v>
      </c>
      <c r="V4060">
        <v>109</v>
      </c>
      <c r="W4060">
        <v>109</v>
      </c>
      <c r="X4060">
        <v>0</v>
      </c>
      <c r="Y4060" t="s">
        <v>40</v>
      </c>
      <c r="Z4060" t="s">
        <v>33</v>
      </c>
      <c r="AA4060" t="e">
        <f>VLOOKUP(Table1[[#This Row],[Facility Name]],D_2,8,0)</f>
        <v>#N/A</v>
      </c>
    </row>
    <row r="4061" spans="1:27" x14ac:dyDescent="0.25">
      <c r="A4061">
        <v>332740</v>
      </c>
      <c r="B4061" t="s">
        <v>5544</v>
      </c>
      <c r="C4061">
        <v>3</v>
      </c>
      <c r="D4061" t="s">
        <v>4011</v>
      </c>
      <c r="E4061" t="s">
        <v>5125</v>
      </c>
      <c r="F4061" t="s">
        <v>29</v>
      </c>
      <c r="G4061" t="s">
        <v>30</v>
      </c>
      <c r="H4061" t="s">
        <v>407</v>
      </c>
      <c r="I4061">
        <v>17</v>
      </c>
      <c r="J4061" t="s">
        <v>33</v>
      </c>
      <c r="K4061">
        <v>63</v>
      </c>
      <c r="L4061">
        <v>93</v>
      </c>
      <c r="M4061">
        <v>109</v>
      </c>
      <c r="N4061" t="s">
        <v>33</v>
      </c>
      <c r="O4061" t="s">
        <v>33</v>
      </c>
      <c r="P4061" t="s">
        <v>33</v>
      </c>
      <c r="Q4061">
        <v>83</v>
      </c>
      <c r="R4061">
        <v>87</v>
      </c>
      <c r="S4061">
        <v>237</v>
      </c>
      <c r="T4061" t="s">
        <v>40</v>
      </c>
      <c r="U4061" t="s">
        <v>33</v>
      </c>
      <c r="V4061">
        <v>99</v>
      </c>
      <c r="W4061">
        <v>99</v>
      </c>
      <c r="X4061">
        <v>0</v>
      </c>
      <c r="Y4061" t="s">
        <v>33</v>
      </c>
      <c r="Z4061" t="s">
        <v>33</v>
      </c>
      <c r="AA4061">
        <f>VLOOKUP(Table1[[#This Row],[Facility Name]],D_2,8,0)</f>
        <v>68</v>
      </c>
    </row>
    <row r="4062" spans="1:27" x14ac:dyDescent="0.25">
      <c r="A4062">
        <v>332741</v>
      </c>
      <c r="B4062" t="s">
        <v>5545</v>
      </c>
      <c r="C4062">
        <v>3</v>
      </c>
      <c r="D4062" t="s">
        <v>4011</v>
      </c>
      <c r="E4062" t="s">
        <v>5330</v>
      </c>
      <c r="F4062" t="s">
        <v>44</v>
      </c>
      <c r="G4062" t="s">
        <v>30</v>
      </c>
      <c r="H4062" t="s">
        <v>45</v>
      </c>
      <c r="I4062">
        <v>17</v>
      </c>
      <c r="J4062" t="s">
        <v>33</v>
      </c>
      <c r="K4062">
        <v>47</v>
      </c>
      <c r="L4062">
        <v>77</v>
      </c>
      <c r="M4062">
        <v>80</v>
      </c>
      <c r="N4062" t="s">
        <v>33</v>
      </c>
      <c r="O4062" t="s">
        <v>33</v>
      </c>
      <c r="P4062" t="s">
        <v>33</v>
      </c>
      <c r="Q4062">
        <v>63</v>
      </c>
      <c r="R4062">
        <v>73</v>
      </c>
      <c r="S4062">
        <v>152</v>
      </c>
      <c r="T4062" t="s">
        <v>40</v>
      </c>
      <c r="U4062" t="s">
        <v>33</v>
      </c>
      <c r="V4062">
        <v>70</v>
      </c>
      <c r="W4062">
        <v>70</v>
      </c>
      <c r="X4062">
        <v>0</v>
      </c>
      <c r="Y4062" t="s">
        <v>34</v>
      </c>
      <c r="Z4062" t="s">
        <v>33</v>
      </c>
      <c r="AA4062">
        <f>VLOOKUP(Table1[[#This Row],[Facility Name]],D_2,8,0)</f>
        <v>61</v>
      </c>
    </row>
    <row r="4063" spans="1:27" x14ac:dyDescent="0.25">
      <c r="A4063">
        <v>332742</v>
      </c>
      <c r="B4063" t="s">
        <v>5546</v>
      </c>
      <c r="C4063">
        <v>1</v>
      </c>
      <c r="D4063" t="s">
        <v>4011</v>
      </c>
      <c r="E4063" t="s">
        <v>4061</v>
      </c>
      <c r="F4063" t="s">
        <v>29</v>
      </c>
      <c r="G4063" t="s">
        <v>63</v>
      </c>
      <c r="H4063" t="s">
        <v>64</v>
      </c>
      <c r="I4063">
        <v>20</v>
      </c>
      <c r="J4063" t="s">
        <v>32</v>
      </c>
      <c r="K4063">
        <v>83</v>
      </c>
      <c r="L4063">
        <v>141</v>
      </c>
      <c r="M4063">
        <v>164</v>
      </c>
      <c r="N4063" t="s">
        <v>32</v>
      </c>
      <c r="O4063" t="s">
        <v>32</v>
      </c>
      <c r="P4063" t="s">
        <v>32</v>
      </c>
      <c r="Q4063">
        <v>107</v>
      </c>
      <c r="R4063">
        <v>152</v>
      </c>
      <c r="S4063">
        <v>229</v>
      </c>
      <c r="T4063" t="s">
        <v>40</v>
      </c>
      <c r="U4063" t="s">
        <v>33</v>
      </c>
      <c r="V4063">
        <v>159</v>
      </c>
      <c r="W4063">
        <v>159</v>
      </c>
      <c r="X4063">
        <v>0</v>
      </c>
      <c r="Y4063" t="s">
        <v>32</v>
      </c>
      <c r="Z4063" t="s">
        <v>33</v>
      </c>
      <c r="AA4063">
        <f>VLOOKUP(Table1[[#This Row],[Facility Name]],D_2,8,0)</f>
        <v>39</v>
      </c>
    </row>
    <row r="4064" spans="1:27" x14ac:dyDescent="0.25">
      <c r="A4064">
        <v>332743</v>
      </c>
      <c r="B4064" t="s">
        <v>5280</v>
      </c>
      <c r="D4064" t="s">
        <v>4011</v>
      </c>
      <c r="E4064" t="s">
        <v>4061</v>
      </c>
      <c r="F4064" t="s">
        <v>29</v>
      </c>
      <c r="G4064" t="s">
        <v>30</v>
      </c>
      <c r="H4064" t="s">
        <v>37</v>
      </c>
      <c r="I4064">
        <v>1</v>
      </c>
      <c r="J4064" t="s">
        <v>33</v>
      </c>
      <c r="K4064">
        <v>20</v>
      </c>
      <c r="L4064">
        <v>35</v>
      </c>
      <c r="M4064">
        <v>38</v>
      </c>
      <c r="N4064" t="s">
        <v>33</v>
      </c>
      <c r="O4064" t="s">
        <v>33</v>
      </c>
      <c r="P4064" t="s">
        <v>33</v>
      </c>
      <c r="Q4064">
        <v>23</v>
      </c>
      <c r="R4064">
        <v>17</v>
      </c>
      <c r="S4064">
        <v>42</v>
      </c>
      <c r="T4064" t="s">
        <v>34</v>
      </c>
      <c r="U4064" t="s">
        <v>34</v>
      </c>
      <c r="V4064">
        <v>1</v>
      </c>
      <c r="W4064">
        <v>1</v>
      </c>
      <c r="X4064">
        <v>0</v>
      </c>
      <c r="Y4064" t="s">
        <v>34</v>
      </c>
      <c r="Z4064" t="s">
        <v>33</v>
      </c>
      <c r="AA4064">
        <f>VLOOKUP(Table1[[#This Row],[Facility Name]],D_2,8,0)</f>
        <v>78</v>
      </c>
    </row>
    <row r="4065" spans="1:27" x14ac:dyDescent="0.25">
      <c r="A4065">
        <v>332744</v>
      </c>
      <c r="B4065" t="s">
        <v>5281</v>
      </c>
      <c r="C4065">
        <v>3</v>
      </c>
      <c r="D4065" t="s">
        <v>4011</v>
      </c>
      <c r="E4065" t="s">
        <v>825</v>
      </c>
      <c r="F4065" t="s">
        <v>29</v>
      </c>
      <c r="G4065" t="s">
        <v>30</v>
      </c>
      <c r="H4065" t="s">
        <v>407</v>
      </c>
      <c r="I4065">
        <v>13</v>
      </c>
      <c r="J4065" t="s">
        <v>33</v>
      </c>
      <c r="K4065">
        <v>41</v>
      </c>
      <c r="L4065">
        <v>62</v>
      </c>
      <c r="M4065">
        <v>67</v>
      </c>
      <c r="N4065" t="s">
        <v>33</v>
      </c>
      <c r="O4065" t="s">
        <v>33</v>
      </c>
      <c r="P4065" t="s">
        <v>33</v>
      </c>
      <c r="Q4065">
        <v>51</v>
      </c>
      <c r="R4065">
        <v>62</v>
      </c>
      <c r="S4065">
        <v>122</v>
      </c>
      <c r="T4065" t="s">
        <v>33</v>
      </c>
      <c r="U4065" t="s">
        <v>33</v>
      </c>
      <c r="V4065">
        <v>66</v>
      </c>
      <c r="W4065">
        <v>66</v>
      </c>
      <c r="X4065">
        <v>0</v>
      </c>
      <c r="Y4065" t="s">
        <v>34</v>
      </c>
      <c r="Z4065" t="s">
        <v>32</v>
      </c>
      <c r="AA4065">
        <f>VLOOKUP(Table1[[#This Row],[Facility Name]],D_2,8,0)</f>
        <v>49</v>
      </c>
    </row>
    <row r="4066" spans="1:27" x14ac:dyDescent="0.25">
      <c r="A4066">
        <v>332745</v>
      </c>
      <c r="B4066" t="s">
        <v>5282</v>
      </c>
      <c r="C4066">
        <v>3</v>
      </c>
      <c r="D4066" t="s">
        <v>4011</v>
      </c>
      <c r="E4066" t="s">
        <v>690</v>
      </c>
      <c r="F4066" t="s">
        <v>29</v>
      </c>
      <c r="G4066" t="s">
        <v>30</v>
      </c>
      <c r="H4066" t="s">
        <v>37</v>
      </c>
      <c r="I4066">
        <v>49</v>
      </c>
      <c r="J4066" t="s">
        <v>33</v>
      </c>
      <c r="K4066">
        <v>88</v>
      </c>
      <c r="L4066">
        <v>148</v>
      </c>
      <c r="M4066">
        <v>153</v>
      </c>
      <c r="N4066" t="s">
        <v>32</v>
      </c>
      <c r="O4066" t="s">
        <v>32</v>
      </c>
      <c r="P4066" t="s">
        <v>33</v>
      </c>
      <c r="Q4066">
        <v>110</v>
      </c>
      <c r="R4066">
        <v>218</v>
      </c>
      <c r="S4066">
        <v>274</v>
      </c>
      <c r="T4066" t="s">
        <v>40</v>
      </c>
      <c r="U4066" t="s">
        <v>33</v>
      </c>
      <c r="V4066">
        <v>150</v>
      </c>
      <c r="W4066">
        <v>150</v>
      </c>
      <c r="X4066">
        <v>0</v>
      </c>
      <c r="Y4066" t="s">
        <v>33</v>
      </c>
      <c r="Z4066" t="s">
        <v>33</v>
      </c>
      <c r="AA4066">
        <f>VLOOKUP(Table1[[#This Row],[Facility Name]],D_2,8,0)</f>
        <v>51</v>
      </c>
    </row>
    <row r="4067" spans="1:27" x14ac:dyDescent="0.25">
      <c r="A4067">
        <v>332746</v>
      </c>
      <c r="B4067" t="s">
        <v>5283</v>
      </c>
      <c r="D4067" t="s">
        <v>4011</v>
      </c>
      <c r="E4067" t="s">
        <v>4027</v>
      </c>
      <c r="F4067" t="s">
        <v>29</v>
      </c>
      <c r="G4067" t="s">
        <v>30</v>
      </c>
      <c r="H4067" t="s">
        <v>37</v>
      </c>
      <c r="I4067">
        <v>1</v>
      </c>
      <c r="J4067" t="s">
        <v>34</v>
      </c>
      <c r="K4067">
        <v>6</v>
      </c>
      <c r="L4067">
        <v>8</v>
      </c>
      <c r="M4067">
        <v>8</v>
      </c>
      <c r="N4067" t="s">
        <v>34</v>
      </c>
      <c r="O4067" t="s">
        <v>34</v>
      </c>
      <c r="P4067" t="s">
        <v>34</v>
      </c>
      <c r="Q4067">
        <v>8</v>
      </c>
      <c r="R4067">
        <v>3</v>
      </c>
      <c r="S4067">
        <v>25</v>
      </c>
      <c r="T4067" t="s">
        <v>34</v>
      </c>
      <c r="U4067" t="s">
        <v>34</v>
      </c>
      <c r="V4067">
        <v>0</v>
      </c>
      <c r="W4067">
        <v>0</v>
      </c>
      <c r="X4067">
        <v>0</v>
      </c>
      <c r="Y4067" t="s">
        <v>34</v>
      </c>
      <c r="Z4067" t="s">
        <v>34</v>
      </c>
      <c r="AA4067">
        <f>VLOOKUP(Table1[[#This Row],[Facility Name]],D_2,8,0)</f>
        <v>59</v>
      </c>
    </row>
    <row r="4068" spans="1:27" x14ac:dyDescent="0.25">
      <c r="A4068">
        <v>332747</v>
      </c>
      <c r="B4068" t="s">
        <v>5299</v>
      </c>
      <c r="C4068">
        <v>4</v>
      </c>
      <c r="D4068" t="s">
        <v>4011</v>
      </c>
      <c r="E4068" t="s">
        <v>4169</v>
      </c>
      <c r="F4068" t="s">
        <v>29</v>
      </c>
      <c r="G4068" t="s">
        <v>30</v>
      </c>
      <c r="H4068" t="s">
        <v>294</v>
      </c>
      <c r="I4068">
        <v>12</v>
      </c>
      <c r="J4068" t="s">
        <v>33</v>
      </c>
      <c r="K4068">
        <v>49</v>
      </c>
      <c r="L4068">
        <v>85</v>
      </c>
      <c r="M4068">
        <v>89</v>
      </c>
      <c r="N4068" t="s">
        <v>33</v>
      </c>
      <c r="O4068" t="s">
        <v>33</v>
      </c>
      <c r="P4068" t="s">
        <v>33</v>
      </c>
      <c r="Q4068">
        <v>60</v>
      </c>
      <c r="R4068">
        <v>60</v>
      </c>
      <c r="S4068">
        <v>161</v>
      </c>
      <c r="T4068" t="s">
        <v>40</v>
      </c>
      <c r="U4068" t="s">
        <v>33</v>
      </c>
      <c r="V4068">
        <v>89</v>
      </c>
      <c r="W4068">
        <v>89</v>
      </c>
      <c r="X4068">
        <v>0</v>
      </c>
      <c r="Y4068" t="s">
        <v>33</v>
      </c>
      <c r="Z4068" t="s">
        <v>33</v>
      </c>
      <c r="AA4068">
        <f>VLOOKUP(Table1[[#This Row],[Facility Name]],D_2,8,0)</f>
        <v>58</v>
      </c>
    </row>
    <row r="4069" spans="1:27" x14ac:dyDescent="0.25">
      <c r="A4069">
        <v>332748</v>
      </c>
      <c r="B4069" t="s">
        <v>4059</v>
      </c>
      <c r="C4069">
        <v>5</v>
      </c>
      <c r="D4069" t="s">
        <v>4011</v>
      </c>
      <c r="E4069" t="s">
        <v>2535</v>
      </c>
      <c r="F4069" t="s">
        <v>29</v>
      </c>
      <c r="G4069" t="s">
        <v>30</v>
      </c>
      <c r="H4069" t="s">
        <v>37</v>
      </c>
      <c r="I4069">
        <v>26</v>
      </c>
      <c r="J4069" t="s">
        <v>33</v>
      </c>
      <c r="K4069">
        <v>37</v>
      </c>
      <c r="L4069">
        <v>47</v>
      </c>
      <c r="M4069">
        <v>51</v>
      </c>
      <c r="N4069" t="s">
        <v>33</v>
      </c>
      <c r="O4069" t="s">
        <v>33</v>
      </c>
      <c r="P4069" t="s">
        <v>40</v>
      </c>
      <c r="Q4069">
        <v>47</v>
      </c>
      <c r="R4069">
        <v>48</v>
      </c>
      <c r="S4069">
        <v>121</v>
      </c>
      <c r="T4069" t="s">
        <v>33</v>
      </c>
      <c r="U4069" t="s">
        <v>40</v>
      </c>
      <c r="V4069">
        <v>48</v>
      </c>
      <c r="W4069">
        <v>48</v>
      </c>
      <c r="X4069">
        <v>0</v>
      </c>
      <c r="Y4069" t="s">
        <v>34</v>
      </c>
      <c r="Z4069" t="s">
        <v>33</v>
      </c>
      <c r="AA4069">
        <f>VLOOKUP(Table1[[#This Row],[Facility Name]],D_2,8,0)</f>
        <v>74</v>
      </c>
    </row>
    <row r="4070" spans="1:27" x14ac:dyDescent="0.25">
      <c r="A4070">
        <v>332751</v>
      </c>
      <c r="B4070" t="s">
        <v>5392</v>
      </c>
      <c r="C4070">
        <v>4</v>
      </c>
      <c r="D4070" t="s">
        <v>4011</v>
      </c>
      <c r="E4070" t="s">
        <v>5246</v>
      </c>
      <c r="F4070" t="s">
        <v>29</v>
      </c>
      <c r="G4070" t="s">
        <v>30</v>
      </c>
      <c r="H4070" t="s">
        <v>37</v>
      </c>
      <c r="I4070">
        <v>15</v>
      </c>
      <c r="J4070" t="s">
        <v>33</v>
      </c>
      <c r="K4070">
        <v>66</v>
      </c>
      <c r="L4070">
        <v>80</v>
      </c>
      <c r="M4070">
        <v>100</v>
      </c>
      <c r="N4070" t="s">
        <v>33</v>
      </c>
      <c r="O4070" t="s">
        <v>33</v>
      </c>
      <c r="P4070" t="s">
        <v>33</v>
      </c>
      <c r="Q4070">
        <v>84</v>
      </c>
      <c r="R4070">
        <v>97</v>
      </c>
      <c r="S4070">
        <v>178</v>
      </c>
      <c r="T4070" t="s">
        <v>33</v>
      </c>
      <c r="U4070" t="s">
        <v>33</v>
      </c>
      <c r="V4070">
        <v>97</v>
      </c>
      <c r="W4070">
        <v>97</v>
      </c>
      <c r="X4070">
        <v>0</v>
      </c>
      <c r="Y4070" t="s">
        <v>33</v>
      </c>
      <c r="Z4070" t="s">
        <v>33</v>
      </c>
      <c r="AA4070">
        <f>VLOOKUP(Table1[[#This Row],[Facility Name]],D_2,8,0)</f>
        <v>50</v>
      </c>
    </row>
    <row r="4071" spans="1:27" x14ac:dyDescent="0.25">
      <c r="A4071">
        <v>332753</v>
      </c>
      <c r="B4071" t="s">
        <v>5394</v>
      </c>
      <c r="C4071">
        <v>4</v>
      </c>
      <c r="D4071" t="s">
        <v>4011</v>
      </c>
      <c r="E4071" t="s">
        <v>1359</v>
      </c>
      <c r="F4071" t="s">
        <v>29</v>
      </c>
      <c r="G4071" t="s">
        <v>63</v>
      </c>
      <c r="H4071" t="s">
        <v>64</v>
      </c>
      <c r="I4071">
        <v>24</v>
      </c>
      <c r="J4071" t="s">
        <v>34</v>
      </c>
      <c r="K4071">
        <v>7</v>
      </c>
      <c r="L4071">
        <v>15</v>
      </c>
      <c r="M4071">
        <v>17</v>
      </c>
      <c r="N4071" t="s">
        <v>34</v>
      </c>
      <c r="O4071" t="s">
        <v>33</v>
      </c>
      <c r="P4071" t="s">
        <v>33</v>
      </c>
      <c r="Q4071">
        <v>8</v>
      </c>
      <c r="R4071">
        <v>18</v>
      </c>
      <c r="S4071">
        <v>21</v>
      </c>
      <c r="T4071" t="s">
        <v>34</v>
      </c>
      <c r="U4071" t="s">
        <v>33</v>
      </c>
      <c r="V4071">
        <v>17</v>
      </c>
      <c r="W4071">
        <v>17</v>
      </c>
      <c r="X4071">
        <v>0</v>
      </c>
      <c r="Y4071" t="s">
        <v>34</v>
      </c>
      <c r="Z4071" t="s">
        <v>33</v>
      </c>
      <c r="AA4071">
        <f>VLOOKUP(Table1[[#This Row],[Facility Name]],D_2,8,0)</f>
        <v>32</v>
      </c>
    </row>
    <row r="4072" spans="1:27" hidden="1" x14ac:dyDescent="0.25">
      <c r="A4072">
        <v>332749</v>
      </c>
      <c r="B4072" t="s">
        <v>5374</v>
      </c>
      <c r="C4072">
        <v>3</v>
      </c>
      <c r="D4072" t="s">
        <v>4011</v>
      </c>
      <c r="E4072" t="s">
        <v>690</v>
      </c>
      <c r="F4072" t="s">
        <v>29</v>
      </c>
      <c r="G4072" t="s">
        <v>30</v>
      </c>
      <c r="H4072" t="s">
        <v>31</v>
      </c>
      <c r="I4072">
        <v>28</v>
      </c>
      <c r="J4072" t="s">
        <v>33</v>
      </c>
      <c r="K4072">
        <v>67</v>
      </c>
      <c r="L4072">
        <v>99</v>
      </c>
      <c r="M4072">
        <v>103</v>
      </c>
      <c r="N4072" t="s">
        <v>33</v>
      </c>
      <c r="O4072" t="s">
        <v>33</v>
      </c>
      <c r="P4072" t="s">
        <v>33</v>
      </c>
      <c r="Q4072">
        <v>81</v>
      </c>
      <c r="R4072">
        <v>109</v>
      </c>
      <c r="S4072">
        <v>195</v>
      </c>
      <c r="T4072" t="s">
        <v>33</v>
      </c>
      <c r="U4072" t="s">
        <v>40</v>
      </c>
      <c r="V4072">
        <v>104</v>
      </c>
      <c r="W4072">
        <v>104</v>
      </c>
      <c r="X4072">
        <v>0</v>
      </c>
      <c r="Y4072" t="s">
        <v>33</v>
      </c>
      <c r="Z4072" t="s">
        <v>33</v>
      </c>
      <c r="AA4072" t="e">
        <f>VLOOKUP(Table1[[#This Row],[Facility Name]],D_2,8,0)</f>
        <v>#N/A</v>
      </c>
    </row>
    <row r="4073" spans="1:27" hidden="1" x14ac:dyDescent="0.25">
      <c r="A4073">
        <v>332750</v>
      </c>
      <c r="B4073" t="s">
        <v>5391</v>
      </c>
      <c r="C4073">
        <v>5</v>
      </c>
      <c r="D4073" t="s">
        <v>4011</v>
      </c>
      <c r="E4073" t="s">
        <v>1359</v>
      </c>
      <c r="F4073" t="s">
        <v>29</v>
      </c>
      <c r="G4073" t="s">
        <v>30</v>
      </c>
      <c r="H4073" t="s">
        <v>31</v>
      </c>
      <c r="I4073">
        <v>1</v>
      </c>
      <c r="J4073" t="s">
        <v>34</v>
      </c>
      <c r="K4073">
        <v>18</v>
      </c>
      <c r="L4073">
        <v>23</v>
      </c>
      <c r="M4073">
        <v>24</v>
      </c>
      <c r="N4073" t="s">
        <v>33</v>
      </c>
      <c r="O4073" t="s">
        <v>33</v>
      </c>
      <c r="P4073" t="s">
        <v>33</v>
      </c>
      <c r="Q4073">
        <v>21</v>
      </c>
      <c r="R4073">
        <v>11</v>
      </c>
      <c r="S4073">
        <v>41</v>
      </c>
      <c r="T4073" t="s">
        <v>34</v>
      </c>
      <c r="U4073" t="s">
        <v>34</v>
      </c>
      <c r="V4073">
        <v>10</v>
      </c>
      <c r="W4073">
        <v>10</v>
      </c>
      <c r="X4073">
        <v>0</v>
      </c>
      <c r="Y4073" t="s">
        <v>34</v>
      </c>
      <c r="Z4073" t="s">
        <v>33</v>
      </c>
      <c r="AA4073" t="e">
        <f>VLOOKUP(Table1[[#This Row],[Facility Name]],D_2,8,0)</f>
        <v>#N/A</v>
      </c>
    </row>
    <row r="4074" spans="1:27" x14ac:dyDescent="0.25">
      <c r="A4074">
        <v>332755</v>
      </c>
      <c r="B4074" t="s">
        <v>4337</v>
      </c>
      <c r="C4074">
        <v>2</v>
      </c>
      <c r="D4074" t="s">
        <v>4011</v>
      </c>
      <c r="E4074" t="s">
        <v>690</v>
      </c>
      <c r="F4074" t="s">
        <v>29</v>
      </c>
      <c r="G4074" t="s">
        <v>63</v>
      </c>
      <c r="H4074" t="s">
        <v>64</v>
      </c>
      <c r="I4074">
        <v>1</v>
      </c>
      <c r="J4074" t="s">
        <v>32</v>
      </c>
      <c r="K4074">
        <v>49</v>
      </c>
      <c r="L4074">
        <v>82</v>
      </c>
      <c r="M4074">
        <v>113</v>
      </c>
      <c r="N4074" t="s">
        <v>32</v>
      </c>
      <c r="O4074" t="s">
        <v>33</v>
      </c>
      <c r="P4074" t="s">
        <v>32</v>
      </c>
      <c r="Q4074">
        <v>76</v>
      </c>
      <c r="R4074">
        <v>120</v>
      </c>
      <c r="S4074">
        <v>103</v>
      </c>
      <c r="T4074" t="s">
        <v>34</v>
      </c>
      <c r="U4074" t="s">
        <v>33</v>
      </c>
      <c r="V4074">
        <v>110</v>
      </c>
      <c r="W4074">
        <v>110</v>
      </c>
      <c r="X4074">
        <v>0</v>
      </c>
      <c r="Y4074" t="s">
        <v>34</v>
      </c>
      <c r="Z4074" t="s">
        <v>34</v>
      </c>
      <c r="AA4074">
        <f>VLOOKUP(Table1[[#This Row],[Facility Name]],D_2,8,0)</f>
        <v>57</v>
      </c>
    </row>
    <row r="4075" spans="1:27" hidden="1" x14ac:dyDescent="0.25">
      <c r="A4075">
        <v>332752</v>
      </c>
      <c r="B4075" t="s">
        <v>5393</v>
      </c>
      <c r="C4075">
        <v>4</v>
      </c>
      <c r="D4075" t="s">
        <v>4011</v>
      </c>
      <c r="E4075" t="s">
        <v>2535</v>
      </c>
      <c r="F4075" t="s">
        <v>29</v>
      </c>
      <c r="G4075" t="s">
        <v>30</v>
      </c>
      <c r="H4075" t="s">
        <v>31</v>
      </c>
      <c r="I4075">
        <v>21</v>
      </c>
      <c r="J4075" t="s">
        <v>33</v>
      </c>
      <c r="K4075">
        <v>84</v>
      </c>
      <c r="L4075">
        <v>119</v>
      </c>
      <c r="M4075">
        <v>128</v>
      </c>
      <c r="N4075" t="s">
        <v>33</v>
      </c>
      <c r="O4075" t="s">
        <v>33</v>
      </c>
      <c r="P4075" t="s">
        <v>33</v>
      </c>
      <c r="Q4075">
        <v>97</v>
      </c>
      <c r="R4075">
        <v>126</v>
      </c>
      <c r="S4075">
        <v>250</v>
      </c>
      <c r="T4075" t="s">
        <v>33</v>
      </c>
      <c r="U4075" t="s">
        <v>33</v>
      </c>
      <c r="V4075">
        <v>125</v>
      </c>
      <c r="W4075">
        <v>125</v>
      </c>
      <c r="X4075">
        <v>0</v>
      </c>
      <c r="Y4075" t="s">
        <v>40</v>
      </c>
      <c r="Z4075" t="s">
        <v>33</v>
      </c>
      <c r="AA4075" t="e">
        <f>VLOOKUP(Table1[[#This Row],[Facility Name]],D_2,8,0)</f>
        <v>#N/A</v>
      </c>
    </row>
    <row r="4076" spans="1:27" x14ac:dyDescent="0.25">
      <c r="A4076">
        <v>332756</v>
      </c>
      <c r="B4076" t="s">
        <v>4338</v>
      </c>
      <c r="C4076">
        <v>3</v>
      </c>
      <c r="D4076" t="s">
        <v>4011</v>
      </c>
      <c r="E4076" t="s">
        <v>4339</v>
      </c>
      <c r="F4076" t="s">
        <v>44</v>
      </c>
      <c r="G4076" t="s">
        <v>30</v>
      </c>
      <c r="H4076" t="s">
        <v>37</v>
      </c>
      <c r="I4076">
        <v>9</v>
      </c>
      <c r="J4076" t="s">
        <v>33</v>
      </c>
      <c r="K4076">
        <v>47</v>
      </c>
      <c r="L4076">
        <v>78</v>
      </c>
      <c r="M4076">
        <v>85</v>
      </c>
      <c r="N4076" t="s">
        <v>33</v>
      </c>
      <c r="O4076" t="s">
        <v>33</v>
      </c>
      <c r="P4076" t="s">
        <v>33</v>
      </c>
      <c r="Q4076">
        <v>58</v>
      </c>
      <c r="R4076">
        <v>47</v>
      </c>
      <c r="S4076">
        <v>187</v>
      </c>
      <c r="T4076" t="s">
        <v>33</v>
      </c>
      <c r="U4076" t="s">
        <v>33</v>
      </c>
      <c r="V4076">
        <v>83</v>
      </c>
      <c r="W4076">
        <v>83</v>
      </c>
      <c r="X4076">
        <v>0</v>
      </c>
      <c r="Y4076" t="s">
        <v>34</v>
      </c>
      <c r="Z4076" t="s">
        <v>33</v>
      </c>
      <c r="AA4076">
        <f>VLOOKUP(Table1[[#This Row],[Facility Name]],D_2,8,0)</f>
        <v>37</v>
      </c>
    </row>
    <row r="4077" spans="1:27" hidden="1" x14ac:dyDescent="0.25">
      <c r="A4077">
        <v>332754</v>
      </c>
      <c r="B4077" t="s">
        <v>5395</v>
      </c>
      <c r="C4077">
        <v>5</v>
      </c>
      <c r="D4077" t="s">
        <v>4011</v>
      </c>
      <c r="E4077" t="s">
        <v>1359</v>
      </c>
      <c r="F4077" t="s">
        <v>29</v>
      </c>
      <c r="G4077" t="s">
        <v>30</v>
      </c>
      <c r="H4077" t="s">
        <v>31</v>
      </c>
      <c r="I4077">
        <v>34</v>
      </c>
      <c r="J4077" t="s">
        <v>33</v>
      </c>
      <c r="K4077">
        <v>129</v>
      </c>
      <c r="L4077">
        <v>221</v>
      </c>
      <c r="M4077">
        <v>228</v>
      </c>
      <c r="N4077" t="s">
        <v>33</v>
      </c>
      <c r="O4077" t="s">
        <v>33</v>
      </c>
      <c r="P4077" t="s">
        <v>40</v>
      </c>
      <c r="Q4077">
        <v>168</v>
      </c>
      <c r="R4077">
        <v>216</v>
      </c>
      <c r="S4077">
        <v>630</v>
      </c>
      <c r="T4077" t="s">
        <v>33</v>
      </c>
      <c r="U4077" t="s">
        <v>40</v>
      </c>
      <c r="V4077">
        <v>188</v>
      </c>
      <c r="W4077">
        <v>188</v>
      </c>
      <c r="X4077">
        <v>3</v>
      </c>
      <c r="Y4077" t="s">
        <v>33</v>
      </c>
      <c r="Z4077" t="s">
        <v>40</v>
      </c>
      <c r="AA4077" t="e">
        <f>VLOOKUP(Table1[[#This Row],[Facility Name]],D_2,8,0)</f>
        <v>#N/A</v>
      </c>
    </row>
    <row r="4078" spans="1:27" x14ac:dyDescent="0.25">
      <c r="A4078">
        <v>332760</v>
      </c>
      <c r="B4078" t="s">
        <v>4364</v>
      </c>
      <c r="C4078">
        <v>3</v>
      </c>
      <c r="D4078" t="s">
        <v>4011</v>
      </c>
      <c r="E4078" t="s">
        <v>2535</v>
      </c>
      <c r="F4078" t="s">
        <v>29</v>
      </c>
      <c r="G4078" t="s">
        <v>63</v>
      </c>
      <c r="H4078" t="s">
        <v>64</v>
      </c>
      <c r="I4078">
        <v>9</v>
      </c>
      <c r="J4078" t="s">
        <v>34</v>
      </c>
      <c r="K4078">
        <v>17</v>
      </c>
      <c r="L4078">
        <v>24</v>
      </c>
      <c r="M4078">
        <v>33</v>
      </c>
      <c r="N4078" t="s">
        <v>33</v>
      </c>
      <c r="O4078" t="s">
        <v>33</v>
      </c>
      <c r="P4078" t="s">
        <v>33</v>
      </c>
      <c r="Q4078">
        <v>25</v>
      </c>
      <c r="R4078">
        <v>47</v>
      </c>
      <c r="S4078">
        <v>55</v>
      </c>
      <c r="T4078" t="s">
        <v>33</v>
      </c>
      <c r="U4078" t="s">
        <v>33</v>
      </c>
      <c r="V4078">
        <v>31</v>
      </c>
      <c r="W4078">
        <v>31</v>
      </c>
      <c r="X4078">
        <v>0</v>
      </c>
      <c r="Y4078" t="s">
        <v>34</v>
      </c>
      <c r="Z4078" t="s">
        <v>34</v>
      </c>
      <c r="AA4078">
        <f>VLOOKUP(Table1[[#This Row],[Facility Name]],D_2,8,0)</f>
        <v>29</v>
      </c>
    </row>
    <row r="4079" spans="1:27" x14ac:dyDescent="0.25">
      <c r="A4079">
        <v>332762</v>
      </c>
      <c r="B4079" t="s">
        <v>4056</v>
      </c>
      <c r="C4079">
        <v>5</v>
      </c>
      <c r="D4079" t="s">
        <v>4011</v>
      </c>
      <c r="E4079" t="s">
        <v>78</v>
      </c>
      <c r="F4079" t="s">
        <v>29</v>
      </c>
      <c r="G4079" t="s">
        <v>30</v>
      </c>
      <c r="H4079" t="s">
        <v>407</v>
      </c>
      <c r="I4079">
        <v>8</v>
      </c>
      <c r="J4079" t="s">
        <v>33</v>
      </c>
      <c r="K4079">
        <v>31</v>
      </c>
      <c r="L4079">
        <v>58</v>
      </c>
      <c r="M4079">
        <v>60</v>
      </c>
      <c r="N4079" t="s">
        <v>33</v>
      </c>
      <c r="O4079" t="s">
        <v>33</v>
      </c>
      <c r="P4079" t="s">
        <v>33</v>
      </c>
      <c r="Q4079">
        <v>47</v>
      </c>
      <c r="R4079">
        <v>34</v>
      </c>
      <c r="S4079">
        <v>87</v>
      </c>
      <c r="T4079" t="s">
        <v>33</v>
      </c>
      <c r="U4079" t="s">
        <v>33</v>
      </c>
      <c r="V4079">
        <v>39</v>
      </c>
      <c r="W4079">
        <v>39</v>
      </c>
      <c r="X4079">
        <v>0</v>
      </c>
      <c r="Y4079" t="s">
        <v>34</v>
      </c>
      <c r="Z4079" t="s">
        <v>33</v>
      </c>
      <c r="AA4079">
        <f>VLOOKUP(Table1[[#This Row],[Facility Name]],D_2,8,0)</f>
        <v>67</v>
      </c>
    </row>
    <row r="4080" spans="1:27" hidden="1" x14ac:dyDescent="0.25">
      <c r="A4080">
        <v>332757</v>
      </c>
      <c r="B4080" t="s">
        <v>4340</v>
      </c>
      <c r="C4080">
        <v>3</v>
      </c>
      <c r="D4080" t="s">
        <v>4011</v>
      </c>
      <c r="E4080" t="s">
        <v>4169</v>
      </c>
      <c r="F4080" t="s">
        <v>29</v>
      </c>
      <c r="G4080" t="s">
        <v>30</v>
      </c>
      <c r="H4080" t="s">
        <v>31</v>
      </c>
      <c r="I4080">
        <v>17</v>
      </c>
      <c r="J4080" t="s">
        <v>34</v>
      </c>
      <c r="K4080">
        <v>18</v>
      </c>
      <c r="L4080">
        <v>27</v>
      </c>
      <c r="M4080">
        <v>33</v>
      </c>
      <c r="N4080" t="s">
        <v>33</v>
      </c>
      <c r="O4080" t="s">
        <v>33</v>
      </c>
      <c r="P4080" t="s">
        <v>33</v>
      </c>
      <c r="Q4080">
        <v>19</v>
      </c>
      <c r="R4080">
        <v>15</v>
      </c>
      <c r="S4080">
        <v>49</v>
      </c>
      <c r="T4080" t="s">
        <v>33</v>
      </c>
      <c r="U4080" t="s">
        <v>33</v>
      </c>
      <c r="V4080">
        <v>32</v>
      </c>
      <c r="W4080">
        <v>32</v>
      </c>
      <c r="X4080">
        <v>0</v>
      </c>
      <c r="Y4080" t="s">
        <v>34</v>
      </c>
      <c r="Z4080" t="s">
        <v>33</v>
      </c>
      <c r="AA4080" t="e">
        <f>VLOOKUP(Table1[[#This Row],[Facility Name]],D_2,8,0)</f>
        <v>#N/A</v>
      </c>
    </row>
    <row r="4081" spans="1:27" hidden="1" x14ac:dyDescent="0.25">
      <c r="A4081">
        <v>372608</v>
      </c>
      <c r="B4081" t="s">
        <v>4957</v>
      </c>
      <c r="D4081" t="s">
        <v>4853</v>
      </c>
      <c r="E4081" t="s">
        <v>4958</v>
      </c>
      <c r="F4081" t="s">
        <v>29</v>
      </c>
      <c r="G4081" t="s">
        <v>30</v>
      </c>
      <c r="H4081" t="s">
        <v>31</v>
      </c>
      <c r="I4081">
        <v>13</v>
      </c>
      <c r="J4081" t="s">
        <v>34</v>
      </c>
      <c r="K4081">
        <v>4</v>
      </c>
      <c r="L4081">
        <v>7</v>
      </c>
      <c r="M4081">
        <v>9</v>
      </c>
      <c r="N4081" t="s">
        <v>34</v>
      </c>
      <c r="O4081" t="s">
        <v>33</v>
      </c>
      <c r="P4081" t="s">
        <v>34</v>
      </c>
      <c r="Q4081">
        <v>6</v>
      </c>
      <c r="R4081">
        <v>12</v>
      </c>
      <c r="S4081">
        <v>12</v>
      </c>
      <c r="T4081" t="s">
        <v>34</v>
      </c>
      <c r="U4081" t="s">
        <v>34</v>
      </c>
      <c r="V4081">
        <v>9</v>
      </c>
      <c r="W4081">
        <v>9</v>
      </c>
      <c r="X4081">
        <v>0</v>
      </c>
      <c r="Y4081" t="s">
        <v>34</v>
      </c>
      <c r="Z4081" t="s">
        <v>34</v>
      </c>
      <c r="AA4081" t="e">
        <f>VLOOKUP(Table1[[#This Row],[Facility Name]],D_2,8,0)</f>
        <v>#N/A</v>
      </c>
    </row>
    <row r="4082" spans="1:27" hidden="1" x14ac:dyDescent="0.25">
      <c r="A4082">
        <v>372609</v>
      </c>
      <c r="B4082" t="s">
        <v>4959</v>
      </c>
      <c r="C4082">
        <v>3</v>
      </c>
      <c r="D4082" t="s">
        <v>4853</v>
      </c>
      <c r="F4082" t="s">
        <v>29</v>
      </c>
      <c r="G4082" t="s">
        <v>30</v>
      </c>
      <c r="H4082" t="s">
        <v>37</v>
      </c>
      <c r="I4082">
        <v>17</v>
      </c>
      <c r="J4082" t="s">
        <v>34</v>
      </c>
      <c r="K4082">
        <v>30</v>
      </c>
      <c r="L4082">
        <v>50</v>
      </c>
      <c r="M4082">
        <v>60</v>
      </c>
      <c r="N4082" t="s">
        <v>33</v>
      </c>
      <c r="O4082" t="s">
        <v>33</v>
      </c>
      <c r="P4082" t="s">
        <v>33</v>
      </c>
      <c r="Q4082">
        <v>40</v>
      </c>
      <c r="R4082">
        <v>58</v>
      </c>
      <c r="S4082">
        <v>43</v>
      </c>
      <c r="T4082" t="s">
        <v>40</v>
      </c>
      <c r="U4082" t="s">
        <v>33</v>
      </c>
      <c r="V4082">
        <v>49</v>
      </c>
      <c r="W4082">
        <v>49</v>
      </c>
      <c r="X4082">
        <v>0</v>
      </c>
      <c r="Y4082" t="s">
        <v>34</v>
      </c>
      <c r="Z4082" t="s">
        <v>33</v>
      </c>
      <c r="AA4082" t="str">
        <f>VLOOKUP(Table1[[#This Row],[Facility Name]],D_2,8,0)</f>
        <v>No Score</v>
      </c>
    </row>
    <row r="4083" spans="1:27" hidden="1" x14ac:dyDescent="0.25">
      <c r="A4083">
        <v>332758</v>
      </c>
      <c r="B4083" t="s">
        <v>4362</v>
      </c>
      <c r="C4083">
        <v>3</v>
      </c>
      <c r="D4083" t="s">
        <v>4011</v>
      </c>
      <c r="E4083" t="s">
        <v>569</v>
      </c>
      <c r="F4083" t="s">
        <v>29</v>
      </c>
      <c r="G4083" t="s">
        <v>30</v>
      </c>
      <c r="H4083" t="s">
        <v>294</v>
      </c>
      <c r="I4083">
        <v>16</v>
      </c>
      <c r="J4083" t="s">
        <v>33</v>
      </c>
      <c r="K4083">
        <v>56</v>
      </c>
      <c r="L4083">
        <v>81</v>
      </c>
      <c r="M4083">
        <v>91</v>
      </c>
      <c r="N4083" t="s">
        <v>33</v>
      </c>
      <c r="O4083" t="s">
        <v>33</v>
      </c>
      <c r="P4083" t="s">
        <v>33</v>
      </c>
      <c r="Q4083">
        <v>65</v>
      </c>
      <c r="R4083">
        <v>83</v>
      </c>
      <c r="S4083">
        <v>144</v>
      </c>
      <c r="T4083" t="s">
        <v>33</v>
      </c>
      <c r="U4083" t="s">
        <v>33</v>
      </c>
      <c r="V4083">
        <v>83</v>
      </c>
      <c r="W4083">
        <v>83</v>
      </c>
      <c r="X4083">
        <v>0</v>
      </c>
      <c r="Y4083" t="s">
        <v>34</v>
      </c>
      <c r="Z4083" t="s">
        <v>33</v>
      </c>
      <c r="AA4083" t="e">
        <f>VLOOKUP(Table1[[#This Row],[Facility Name]],D_2,8,0)</f>
        <v>#N/A</v>
      </c>
    </row>
    <row r="4084" spans="1:27" x14ac:dyDescent="0.25">
      <c r="A4084">
        <v>332763</v>
      </c>
      <c r="B4084" t="s">
        <v>4057</v>
      </c>
      <c r="C4084">
        <v>2</v>
      </c>
      <c r="D4084" t="s">
        <v>4011</v>
      </c>
      <c r="E4084" t="s">
        <v>690</v>
      </c>
      <c r="F4084" t="s">
        <v>29</v>
      </c>
      <c r="G4084" t="s">
        <v>63</v>
      </c>
      <c r="H4084" t="s">
        <v>64</v>
      </c>
      <c r="I4084">
        <v>10</v>
      </c>
      <c r="J4084" t="s">
        <v>32</v>
      </c>
      <c r="K4084">
        <v>67</v>
      </c>
      <c r="L4084">
        <v>111</v>
      </c>
      <c r="M4084">
        <v>109</v>
      </c>
      <c r="N4084" t="s">
        <v>33</v>
      </c>
      <c r="O4084" t="s">
        <v>33</v>
      </c>
      <c r="P4084" t="s">
        <v>32</v>
      </c>
      <c r="Q4084">
        <v>97</v>
      </c>
      <c r="R4084">
        <v>139</v>
      </c>
      <c r="S4084">
        <v>164</v>
      </c>
      <c r="T4084" t="s">
        <v>40</v>
      </c>
      <c r="U4084" t="s">
        <v>33</v>
      </c>
      <c r="V4084">
        <v>115</v>
      </c>
      <c r="W4084">
        <v>115</v>
      </c>
      <c r="X4084">
        <v>0</v>
      </c>
      <c r="Y4084" t="s">
        <v>34</v>
      </c>
      <c r="Z4084" t="s">
        <v>33</v>
      </c>
      <c r="AA4084">
        <f>VLOOKUP(Table1[[#This Row],[Facility Name]],D_2,8,0)</f>
        <v>9</v>
      </c>
    </row>
    <row r="4085" spans="1:27" hidden="1" x14ac:dyDescent="0.25">
      <c r="A4085">
        <v>332759</v>
      </c>
      <c r="B4085" t="s">
        <v>4363</v>
      </c>
      <c r="C4085">
        <v>3</v>
      </c>
      <c r="D4085" t="s">
        <v>4011</v>
      </c>
      <c r="E4085" t="s">
        <v>114</v>
      </c>
      <c r="F4085" t="s">
        <v>29</v>
      </c>
      <c r="G4085" t="s">
        <v>30</v>
      </c>
      <c r="H4085" t="s">
        <v>31</v>
      </c>
      <c r="I4085">
        <v>25</v>
      </c>
      <c r="J4085" t="s">
        <v>33</v>
      </c>
      <c r="K4085">
        <v>19</v>
      </c>
      <c r="L4085">
        <v>23</v>
      </c>
      <c r="M4085">
        <v>23</v>
      </c>
      <c r="N4085" t="s">
        <v>33</v>
      </c>
      <c r="O4085" t="s">
        <v>33</v>
      </c>
      <c r="P4085" t="s">
        <v>33</v>
      </c>
      <c r="Q4085">
        <v>22</v>
      </c>
      <c r="R4085">
        <v>22</v>
      </c>
      <c r="S4085">
        <v>54</v>
      </c>
      <c r="T4085" t="s">
        <v>33</v>
      </c>
      <c r="U4085" t="s">
        <v>33</v>
      </c>
      <c r="V4085">
        <v>24</v>
      </c>
      <c r="W4085">
        <v>24</v>
      </c>
      <c r="X4085">
        <v>0</v>
      </c>
      <c r="Y4085" t="s">
        <v>34</v>
      </c>
      <c r="Z4085" t="s">
        <v>33</v>
      </c>
      <c r="AA4085" t="e">
        <f>VLOOKUP(Table1[[#This Row],[Facility Name]],D_2,8,0)</f>
        <v>#N/A</v>
      </c>
    </row>
    <row r="4086" spans="1:27" x14ac:dyDescent="0.25">
      <c r="A4086">
        <v>332765</v>
      </c>
      <c r="B4086" t="s">
        <v>4059</v>
      </c>
      <c r="C4086">
        <v>4</v>
      </c>
      <c r="D4086" t="s">
        <v>4011</v>
      </c>
      <c r="E4086" t="s">
        <v>2535</v>
      </c>
      <c r="F4086" t="s">
        <v>29</v>
      </c>
      <c r="G4086" t="s">
        <v>30</v>
      </c>
      <c r="H4086" t="s">
        <v>37</v>
      </c>
      <c r="I4086">
        <v>18</v>
      </c>
      <c r="J4086" t="s">
        <v>32</v>
      </c>
      <c r="K4086">
        <v>54</v>
      </c>
      <c r="L4086">
        <v>83</v>
      </c>
      <c r="M4086">
        <v>96</v>
      </c>
      <c r="N4086" t="s">
        <v>33</v>
      </c>
      <c r="O4086" t="s">
        <v>33</v>
      </c>
      <c r="P4086" t="s">
        <v>33</v>
      </c>
      <c r="Q4086">
        <v>66</v>
      </c>
      <c r="R4086">
        <v>91</v>
      </c>
      <c r="S4086">
        <v>153</v>
      </c>
      <c r="T4086" t="s">
        <v>33</v>
      </c>
      <c r="U4086" t="s">
        <v>33</v>
      </c>
      <c r="V4086">
        <v>97</v>
      </c>
      <c r="W4086">
        <v>97</v>
      </c>
      <c r="X4086">
        <v>0</v>
      </c>
      <c r="Y4086" t="s">
        <v>33</v>
      </c>
      <c r="Z4086" t="s">
        <v>33</v>
      </c>
      <c r="AA4086">
        <f>VLOOKUP(Table1[[#This Row],[Facility Name]],D_2,8,0)</f>
        <v>74</v>
      </c>
    </row>
    <row r="4087" spans="1:27" hidden="1" x14ac:dyDescent="0.25">
      <c r="A4087">
        <v>332761</v>
      </c>
      <c r="B4087" t="s">
        <v>4055</v>
      </c>
      <c r="C4087">
        <v>2</v>
      </c>
      <c r="D4087" t="s">
        <v>4011</v>
      </c>
      <c r="E4087" t="s">
        <v>4027</v>
      </c>
      <c r="F4087" t="s">
        <v>29</v>
      </c>
      <c r="G4087" t="s">
        <v>30</v>
      </c>
      <c r="H4087" t="s">
        <v>31</v>
      </c>
      <c r="I4087">
        <v>24</v>
      </c>
      <c r="J4087" t="s">
        <v>33</v>
      </c>
      <c r="K4087">
        <v>49</v>
      </c>
      <c r="L4087">
        <v>84</v>
      </c>
      <c r="M4087">
        <v>89</v>
      </c>
      <c r="N4087" t="s">
        <v>32</v>
      </c>
      <c r="O4087" t="s">
        <v>33</v>
      </c>
      <c r="P4087" t="s">
        <v>33</v>
      </c>
      <c r="Q4087">
        <v>51</v>
      </c>
      <c r="R4087">
        <v>87</v>
      </c>
      <c r="S4087">
        <v>94</v>
      </c>
      <c r="T4087" t="s">
        <v>33</v>
      </c>
      <c r="U4087" t="s">
        <v>33</v>
      </c>
      <c r="V4087">
        <v>88</v>
      </c>
      <c r="W4087">
        <v>88</v>
      </c>
      <c r="X4087">
        <v>0</v>
      </c>
      <c r="Y4087" t="s">
        <v>33</v>
      </c>
      <c r="Z4087" t="s">
        <v>33</v>
      </c>
      <c r="AA4087" t="e">
        <f>VLOOKUP(Table1[[#This Row],[Facility Name]],D_2,8,0)</f>
        <v>#N/A</v>
      </c>
    </row>
    <row r="4088" spans="1:27" x14ac:dyDescent="0.25">
      <c r="A4088">
        <v>332775</v>
      </c>
      <c r="B4088" t="s">
        <v>4294</v>
      </c>
      <c r="C4088">
        <v>1</v>
      </c>
      <c r="D4088" t="s">
        <v>4011</v>
      </c>
      <c r="F4088" t="s">
        <v>29</v>
      </c>
      <c r="G4088" t="s">
        <v>63</v>
      </c>
      <c r="H4088" t="s">
        <v>64</v>
      </c>
      <c r="I4088">
        <v>6</v>
      </c>
      <c r="J4088" t="s">
        <v>34</v>
      </c>
      <c r="K4088">
        <v>17</v>
      </c>
      <c r="L4088">
        <v>32</v>
      </c>
      <c r="M4088">
        <v>34</v>
      </c>
      <c r="N4088" t="s">
        <v>33</v>
      </c>
      <c r="O4088" t="s">
        <v>33</v>
      </c>
      <c r="P4088" t="s">
        <v>33</v>
      </c>
      <c r="Q4088">
        <v>25</v>
      </c>
      <c r="R4088">
        <v>43</v>
      </c>
      <c r="S4088">
        <v>32</v>
      </c>
      <c r="T4088" t="s">
        <v>34</v>
      </c>
      <c r="U4088" t="s">
        <v>32</v>
      </c>
      <c r="V4088">
        <v>43</v>
      </c>
      <c r="W4088">
        <v>43</v>
      </c>
      <c r="X4088">
        <v>0</v>
      </c>
      <c r="Y4088" t="s">
        <v>34</v>
      </c>
      <c r="Z4088" t="s">
        <v>34</v>
      </c>
      <c r="AA4088">
        <f>VLOOKUP(Table1[[#This Row],[Facility Name]],D_2,8,0)</f>
        <v>5</v>
      </c>
    </row>
    <row r="4089" spans="1:27" x14ac:dyDescent="0.25">
      <c r="A4089">
        <v>332780</v>
      </c>
      <c r="B4089" t="s">
        <v>4059</v>
      </c>
      <c r="C4089">
        <v>4</v>
      </c>
      <c r="D4089" t="s">
        <v>4011</v>
      </c>
      <c r="F4089" t="s">
        <v>29</v>
      </c>
      <c r="G4089" t="s">
        <v>30</v>
      </c>
      <c r="H4089" t="s">
        <v>37</v>
      </c>
      <c r="I4089">
        <v>12</v>
      </c>
      <c r="J4089" t="s">
        <v>34</v>
      </c>
      <c r="K4089">
        <v>14</v>
      </c>
      <c r="L4089">
        <v>23</v>
      </c>
      <c r="M4089">
        <v>26</v>
      </c>
      <c r="N4089" t="s">
        <v>33</v>
      </c>
      <c r="O4089" t="s">
        <v>33</v>
      </c>
      <c r="P4089" t="s">
        <v>34</v>
      </c>
      <c r="Q4089">
        <v>18</v>
      </c>
      <c r="R4089">
        <v>21</v>
      </c>
      <c r="S4089">
        <v>18</v>
      </c>
      <c r="T4089" t="s">
        <v>33</v>
      </c>
      <c r="U4089" t="s">
        <v>33</v>
      </c>
      <c r="V4089">
        <v>27</v>
      </c>
      <c r="W4089">
        <v>27</v>
      </c>
      <c r="X4089">
        <v>0</v>
      </c>
      <c r="Y4089" t="s">
        <v>34</v>
      </c>
      <c r="Z4089" t="s">
        <v>33</v>
      </c>
      <c r="AA4089">
        <f>VLOOKUP(Table1[[#This Row],[Facility Name]],D_2,8,0)</f>
        <v>74</v>
      </c>
    </row>
    <row r="4090" spans="1:27" hidden="1" x14ac:dyDescent="0.25">
      <c r="A4090">
        <v>332764</v>
      </c>
      <c r="B4090" t="s">
        <v>4058</v>
      </c>
      <c r="C4090">
        <v>5</v>
      </c>
      <c r="D4090" t="s">
        <v>4011</v>
      </c>
      <c r="E4090" t="s">
        <v>690</v>
      </c>
      <c r="F4090" t="s">
        <v>29</v>
      </c>
      <c r="G4090" t="s">
        <v>30</v>
      </c>
      <c r="H4090" t="s">
        <v>31</v>
      </c>
      <c r="I4090">
        <v>25</v>
      </c>
      <c r="J4090" t="s">
        <v>33</v>
      </c>
      <c r="K4090">
        <v>45</v>
      </c>
      <c r="L4090">
        <v>70</v>
      </c>
      <c r="M4090">
        <v>67</v>
      </c>
      <c r="N4090" t="s">
        <v>33</v>
      </c>
      <c r="O4090" t="s">
        <v>40</v>
      </c>
      <c r="P4090" t="s">
        <v>33</v>
      </c>
      <c r="Q4090">
        <v>50</v>
      </c>
      <c r="R4090">
        <v>34</v>
      </c>
      <c r="S4090">
        <v>86</v>
      </c>
      <c r="T4090" t="s">
        <v>33</v>
      </c>
      <c r="U4090" t="s">
        <v>40</v>
      </c>
      <c r="V4090">
        <v>67</v>
      </c>
      <c r="W4090">
        <v>67</v>
      </c>
      <c r="X4090">
        <v>0</v>
      </c>
      <c r="Y4090" t="s">
        <v>34</v>
      </c>
      <c r="Z4090" t="s">
        <v>40</v>
      </c>
      <c r="AA4090" t="e">
        <f>VLOOKUP(Table1[[#This Row],[Facility Name]],D_2,8,0)</f>
        <v>#N/A</v>
      </c>
    </row>
    <row r="4091" spans="1:27" x14ac:dyDescent="0.25">
      <c r="A4091">
        <v>333503</v>
      </c>
      <c r="B4091" t="s">
        <v>5479</v>
      </c>
      <c r="C4091">
        <v>5</v>
      </c>
      <c r="D4091" t="s">
        <v>4011</v>
      </c>
      <c r="E4091" t="s">
        <v>4061</v>
      </c>
      <c r="F4091" t="s">
        <v>44</v>
      </c>
      <c r="G4091" t="s">
        <v>63</v>
      </c>
      <c r="H4091" t="s">
        <v>64</v>
      </c>
      <c r="I4091">
        <v>25</v>
      </c>
      <c r="J4091" t="s">
        <v>33</v>
      </c>
      <c r="K4091">
        <v>135</v>
      </c>
      <c r="L4091">
        <v>199</v>
      </c>
      <c r="M4091">
        <v>206</v>
      </c>
      <c r="N4091" t="s">
        <v>33</v>
      </c>
      <c r="O4091" t="s">
        <v>32</v>
      </c>
      <c r="P4091" t="s">
        <v>40</v>
      </c>
      <c r="Q4091">
        <v>150</v>
      </c>
      <c r="R4091">
        <v>181</v>
      </c>
      <c r="S4091">
        <v>593</v>
      </c>
      <c r="T4091" t="s">
        <v>33</v>
      </c>
      <c r="U4091" t="s">
        <v>40</v>
      </c>
      <c r="V4091">
        <v>209</v>
      </c>
      <c r="W4091">
        <v>209</v>
      </c>
      <c r="X4091">
        <v>0</v>
      </c>
      <c r="Y4091" t="s">
        <v>33</v>
      </c>
      <c r="Z4091" t="s">
        <v>40</v>
      </c>
      <c r="AA4091">
        <f>VLOOKUP(Table1[[#This Row],[Facility Name]],D_2,8,0)</f>
        <v>71</v>
      </c>
    </row>
    <row r="4092" spans="1:27" hidden="1" x14ac:dyDescent="0.25">
      <c r="A4092">
        <v>332766</v>
      </c>
      <c r="B4092" t="s">
        <v>4060</v>
      </c>
      <c r="C4092">
        <v>3</v>
      </c>
      <c r="D4092" t="s">
        <v>4011</v>
      </c>
      <c r="E4092" t="s">
        <v>4061</v>
      </c>
      <c r="F4092" t="s">
        <v>29</v>
      </c>
      <c r="G4092" t="s">
        <v>30</v>
      </c>
      <c r="H4092" t="s">
        <v>31</v>
      </c>
      <c r="I4092">
        <v>25</v>
      </c>
      <c r="J4092" t="s">
        <v>33</v>
      </c>
      <c r="K4092">
        <v>36</v>
      </c>
      <c r="L4092">
        <v>62</v>
      </c>
      <c r="M4092">
        <v>64</v>
      </c>
      <c r="N4092" t="s">
        <v>33</v>
      </c>
      <c r="O4092" t="s">
        <v>33</v>
      </c>
      <c r="P4092" t="s">
        <v>40</v>
      </c>
      <c r="Q4092">
        <v>41</v>
      </c>
      <c r="R4092">
        <v>41</v>
      </c>
      <c r="S4092">
        <v>55</v>
      </c>
      <c r="T4092" t="s">
        <v>33</v>
      </c>
      <c r="U4092" t="s">
        <v>33</v>
      </c>
      <c r="V4092">
        <v>66</v>
      </c>
      <c r="W4092">
        <v>66</v>
      </c>
      <c r="X4092">
        <v>0</v>
      </c>
      <c r="Y4092" t="s">
        <v>34</v>
      </c>
      <c r="Z4092" t="s">
        <v>33</v>
      </c>
      <c r="AA4092" t="e">
        <f>VLOOKUP(Table1[[#This Row],[Facility Name]],D_2,8,0)</f>
        <v>#N/A</v>
      </c>
    </row>
    <row r="4093" spans="1:27" x14ac:dyDescent="0.25">
      <c r="A4093">
        <v>333511</v>
      </c>
      <c r="B4093" t="s">
        <v>5563</v>
      </c>
      <c r="C4093">
        <v>3</v>
      </c>
      <c r="D4093" t="s">
        <v>4011</v>
      </c>
      <c r="E4093" t="s">
        <v>4234</v>
      </c>
      <c r="F4093" t="s">
        <v>44</v>
      </c>
      <c r="G4093" t="s">
        <v>63</v>
      </c>
      <c r="H4093" t="s">
        <v>64</v>
      </c>
      <c r="I4093">
        <v>35</v>
      </c>
      <c r="J4093" t="s">
        <v>33</v>
      </c>
      <c r="K4093">
        <v>150</v>
      </c>
      <c r="L4093">
        <v>248</v>
      </c>
      <c r="M4093">
        <v>242</v>
      </c>
      <c r="N4093" t="s">
        <v>33</v>
      </c>
      <c r="O4093" t="s">
        <v>32</v>
      </c>
      <c r="P4093" t="s">
        <v>33</v>
      </c>
      <c r="Q4093">
        <v>166</v>
      </c>
      <c r="R4093">
        <v>190</v>
      </c>
      <c r="S4093">
        <v>662</v>
      </c>
      <c r="T4093" t="s">
        <v>40</v>
      </c>
      <c r="U4093" t="s">
        <v>33</v>
      </c>
      <c r="V4093">
        <v>260</v>
      </c>
      <c r="W4093">
        <v>260</v>
      </c>
      <c r="X4093">
        <v>0</v>
      </c>
      <c r="Y4093" t="s">
        <v>33</v>
      </c>
      <c r="Z4093" t="s">
        <v>40</v>
      </c>
      <c r="AA4093">
        <f>VLOOKUP(Table1[[#This Row],[Facility Name]],D_2,8,0)</f>
        <v>64</v>
      </c>
    </row>
    <row r="4094" spans="1:27" hidden="1" x14ac:dyDescent="0.25">
      <c r="A4094">
        <v>332767</v>
      </c>
      <c r="B4094" t="s">
        <v>4166</v>
      </c>
      <c r="C4094">
        <v>5</v>
      </c>
      <c r="D4094" t="s">
        <v>4011</v>
      </c>
      <c r="E4094" t="s">
        <v>4167</v>
      </c>
      <c r="F4094" t="s">
        <v>29</v>
      </c>
      <c r="G4094" t="s">
        <v>30</v>
      </c>
      <c r="H4094" t="s">
        <v>31</v>
      </c>
      <c r="I4094">
        <v>14</v>
      </c>
      <c r="J4094" t="s">
        <v>33</v>
      </c>
      <c r="K4094">
        <v>39</v>
      </c>
      <c r="L4094">
        <v>62</v>
      </c>
      <c r="M4094">
        <v>63</v>
      </c>
      <c r="N4094" t="s">
        <v>33</v>
      </c>
      <c r="O4094" t="s">
        <v>33</v>
      </c>
      <c r="P4094" t="s">
        <v>33</v>
      </c>
      <c r="Q4094">
        <v>49</v>
      </c>
      <c r="R4094">
        <v>38</v>
      </c>
      <c r="S4094">
        <v>94</v>
      </c>
      <c r="T4094" t="s">
        <v>33</v>
      </c>
      <c r="U4094" t="s">
        <v>33</v>
      </c>
      <c r="V4094">
        <v>58</v>
      </c>
      <c r="W4094">
        <v>58</v>
      </c>
      <c r="X4094">
        <v>0</v>
      </c>
      <c r="Y4094" t="s">
        <v>34</v>
      </c>
      <c r="Z4094" t="s">
        <v>33</v>
      </c>
      <c r="AA4094" t="e">
        <f>VLOOKUP(Table1[[#This Row],[Facility Name]],D_2,8,0)</f>
        <v>#N/A</v>
      </c>
    </row>
    <row r="4095" spans="1:27" hidden="1" x14ac:dyDescent="0.25">
      <c r="A4095">
        <v>332768</v>
      </c>
      <c r="B4095" t="s">
        <v>4168</v>
      </c>
      <c r="C4095">
        <v>3</v>
      </c>
      <c r="D4095" t="s">
        <v>4011</v>
      </c>
      <c r="E4095" t="s">
        <v>4169</v>
      </c>
      <c r="F4095" t="s">
        <v>29</v>
      </c>
      <c r="G4095" t="s">
        <v>30</v>
      </c>
      <c r="H4095" t="s">
        <v>4029</v>
      </c>
      <c r="I4095">
        <v>13</v>
      </c>
      <c r="J4095" t="s">
        <v>33</v>
      </c>
      <c r="K4095">
        <v>17</v>
      </c>
      <c r="L4095">
        <v>22</v>
      </c>
      <c r="M4095">
        <v>20</v>
      </c>
      <c r="N4095" t="s">
        <v>33</v>
      </c>
      <c r="O4095" t="s">
        <v>33</v>
      </c>
      <c r="P4095" t="s">
        <v>33</v>
      </c>
      <c r="Q4095">
        <v>20</v>
      </c>
      <c r="R4095">
        <v>21</v>
      </c>
      <c r="S4095">
        <v>46</v>
      </c>
      <c r="T4095" t="s">
        <v>33</v>
      </c>
      <c r="U4095" t="s">
        <v>33</v>
      </c>
      <c r="V4095">
        <v>21</v>
      </c>
      <c r="W4095">
        <v>21</v>
      </c>
      <c r="X4095">
        <v>0</v>
      </c>
      <c r="Y4095" t="s">
        <v>34</v>
      </c>
      <c r="Z4095" t="s">
        <v>33</v>
      </c>
      <c r="AA4095" t="e">
        <f>VLOOKUP(Table1[[#This Row],[Facility Name]],D_2,8,0)</f>
        <v>#N/A</v>
      </c>
    </row>
    <row r="4096" spans="1:27" hidden="1" x14ac:dyDescent="0.25">
      <c r="A4096">
        <v>332769</v>
      </c>
      <c r="B4096" t="s">
        <v>4190</v>
      </c>
      <c r="C4096">
        <v>3</v>
      </c>
      <c r="D4096" t="s">
        <v>4011</v>
      </c>
      <c r="E4096" t="s">
        <v>4061</v>
      </c>
      <c r="F4096" t="s">
        <v>29</v>
      </c>
      <c r="G4096" t="s">
        <v>30</v>
      </c>
      <c r="H4096" t="s">
        <v>31</v>
      </c>
      <c r="I4096">
        <v>25</v>
      </c>
      <c r="J4096" t="s">
        <v>33</v>
      </c>
      <c r="K4096">
        <v>31</v>
      </c>
      <c r="L4096">
        <v>51</v>
      </c>
      <c r="M4096">
        <v>58</v>
      </c>
      <c r="N4096" t="s">
        <v>33</v>
      </c>
      <c r="O4096" t="s">
        <v>32</v>
      </c>
      <c r="P4096" t="s">
        <v>33</v>
      </c>
      <c r="Q4096">
        <v>33</v>
      </c>
      <c r="R4096">
        <v>26</v>
      </c>
      <c r="S4096">
        <v>59</v>
      </c>
      <c r="T4096" t="s">
        <v>40</v>
      </c>
      <c r="U4096" t="s">
        <v>33</v>
      </c>
      <c r="V4096">
        <v>59</v>
      </c>
      <c r="W4096">
        <v>59</v>
      </c>
      <c r="X4096">
        <v>0</v>
      </c>
      <c r="Y4096" t="s">
        <v>34</v>
      </c>
      <c r="Z4096" t="s">
        <v>33</v>
      </c>
      <c r="AA4096" t="e">
        <f>VLOOKUP(Table1[[#This Row],[Facility Name]],D_2,8,0)</f>
        <v>#N/A</v>
      </c>
    </row>
    <row r="4097" spans="1:27" x14ac:dyDescent="0.25">
      <c r="A4097">
        <v>333515</v>
      </c>
      <c r="B4097" t="s">
        <v>5564</v>
      </c>
      <c r="C4097">
        <v>5</v>
      </c>
      <c r="D4097" t="s">
        <v>4011</v>
      </c>
      <c r="E4097" t="s">
        <v>690</v>
      </c>
      <c r="F4097" t="s">
        <v>44</v>
      </c>
      <c r="G4097" t="s">
        <v>63</v>
      </c>
      <c r="H4097" t="s">
        <v>64</v>
      </c>
      <c r="I4097">
        <v>25</v>
      </c>
      <c r="J4097" t="s">
        <v>33</v>
      </c>
      <c r="K4097">
        <v>148</v>
      </c>
      <c r="L4097">
        <v>206</v>
      </c>
      <c r="M4097">
        <v>215</v>
      </c>
      <c r="N4097" t="s">
        <v>33</v>
      </c>
      <c r="O4097" t="s">
        <v>33</v>
      </c>
      <c r="P4097" t="s">
        <v>33</v>
      </c>
      <c r="Q4097">
        <v>161</v>
      </c>
      <c r="R4097">
        <v>213</v>
      </c>
      <c r="S4097">
        <v>648</v>
      </c>
      <c r="T4097" t="s">
        <v>33</v>
      </c>
      <c r="U4097" t="s">
        <v>40</v>
      </c>
      <c r="V4097">
        <v>216</v>
      </c>
      <c r="W4097">
        <v>216</v>
      </c>
      <c r="X4097">
        <v>0</v>
      </c>
      <c r="Y4097" t="s">
        <v>33</v>
      </c>
      <c r="Z4097" t="s">
        <v>33</v>
      </c>
      <c r="AA4097">
        <f>VLOOKUP(Table1[[#This Row],[Facility Name]],D_2,8,0)</f>
        <v>59</v>
      </c>
    </row>
    <row r="4098" spans="1:27" x14ac:dyDescent="0.25">
      <c r="A4098">
        <v>333519</v>
      </c>
      <c r="B4098" t="s">
        <v>5221</v>
      </c>
      <c r="C4098">
        <v>3</v>
      </c>
      <c r="D4098" t="s">
        <v>4011</v>
      </c>
      <c r="E4098" t="s">
        <v>5222</v>
      </c>
      <c r="F4098" t="s">
        <v>44</v>
      </c>
      <c r="G4098" t="s">
        <v>63</v>
      </c>
      <c r="H4098" t="s">
        <v>64</v>
      </c>
      <c r="I4098">
        <v>12</v>
      </c>
      <c r="J4098" t="s">
        <v>33</v>
      </c>
      <c r="K4098">
        <v>60</v>
      </c>
      <c r="L4098">
        <v>80</v>
      </c>
      <c r="M4098">
        <v>85</v>
      </c>
      <c r="N4098" t="s">
        <v>40</v>
      </c>
      <c r="O4098" t="s">
        <v>33</v>
      </c>
      <c r="P4098" t="s">
        <v>33</v>
      </c>
      <c r="Q4098">
        <v>72</v>
      </c>
      <c r="R4098">
        <v>58</v>
      </c>
      <c r="S4098">
        <v>279</v>
      </c>
      <c r="T4098" t="s">
        <v>34</v>
      </c>
      <c r="U4098" t="s">
        <v>33</v>
      </c>
      <c r="V4098">
        <v>86</v>
      </c>
      <c r="W4098">
        <v>86</v>
      </c>
      <c r="X4098">
        <v>0</v>
      </c>
      <c r="Y4098" t="s">
        <v>33</v>
      </c>
      <c r="Z4098" t="s">
        <v>33</v>
      </c>
      <c r="AA4098">
        <f>VLOOKUP(Table1[[#This Row],[Facility Name]],D_2,8,0)</f>
        <v>60</v>
      </c>
    </row>
    <row r="4099" spans="1:27" x14ac:dyDescent="0.25">
      <c r="A4099">
        <v>333520</v>
      </c>
      <c r="B4099" t="s">
        <v>5223</v>
      </c>
      <c r="C4099">
        <v>3</v>
      </c>
      <c r="D4099" t="s">
        <v>4011</v>
      </c>
      <c r="E4099" t="s">
        <v>4331</v>
      </c>
      <c r="F4099" t="s">
        <v>44</v>
      </c>
      <c r="G4099" t="s">
        <v>63</v>
      </c>
      <c r="H4099" t="s">
        <v>64</v>
      </c>
      <c r="I4099">
        <v>8</v>
      </c>
      <c r="J4099" t="s">
        <v>32</v>
      </c>
      <c r="K4099">
        <v>34</v>
      </c>
      <c r="L4099">
        <v>39</v>
      </c>
      <c r="M4099">
        <v>41</v>
      </c>
      <c r="N4099" t="s">
        <v>33</v>
      </c>
      <c r="O4099" t="s">
        <v>33</v>
      </c>
      <c r="P4099" t="s">
        <v>40</v>
      </c>
      <c r="Q4099">
        <v>37</v>
      </c>
      <c r="R4099">
        <v>53</v>
      </c>
      <c r="S4099">
        <v>135</v>
      </c>
      <c r="T4099" t="s">
        <v>33</v>
      </c>
      <c r="U4099" t="s">
        <v>33</v>
      </c>
      <c r="V4099">
        <v>41</v>
      </c>
      <c r="W4099">
        <v>41</v>
      </c>
      <c r="X4099">
        <v>0</v>
      </c>
      <c r="Y4099" t="s">
        <v>34</v>
      </c>
      <c r="Z4099" t="s">
        <v>33</v>
      </c>
      <c r="AA4099">
        <f>VLOOKUP(Table1[[#This Row],[Facility Name]],D_2,8,0)</f>
        <v>43</v>
      </c>
    </row>
    <row r="4100" spans="1:27" x14ac:dyDescent="0.25">
      <c r="A4100">
        <v>333526</v>
      </c>
      <c r="B4100" t="s">
        <v>5224</v>
      </c>
      <c r="C4100">
        <v>5</v>
      </c>
      <c r="D4100" t="s">
        <v>4011</v>
      </c>
      <c r="E4100" t="s">
        <v>2632</v>
      </c>
      <c r="F4100" t="s">
        <v>44</v>
      </c>
      <c r="G4100" t="s">
        <v>63</v>
      </c>
      <c r="H4100" t="s">
        <v>64</v>
      </c>
      <c r="I4100">
        <v>16</v>
      </c>
      <c r="J4100" t="s">
        <v>33</v>
      </c>
      <c r="K4100">
        <v>61</v>
      </c>
      <c r="L4100">
        <v>76</v>
      </c>
      <c r="M4100">
        <v>83</v>
      </c>
      <c r="N4100" t="s">
        <v>33</v>
      </c>
      <c r="O4100" t="s">
        <v>33</v>
      </c>
      <c r="P4100" t="s">
        <v>33</v>
      </c>
      <c r="Q4100">
        <v>73</v>
      </c>
      <c r="R4100">
        <v>58</v>
      </c>
      <c r="S4100">
        <v>293</v>
      </c>
      <c r="T4100" t="s">
        <v>34</v>
      </c>
      <c r="U4100" t="s">
        <v>33</v>
      </c>
      <c r="V4100">
        <v>83</v>
      </c>
      <c r="W4100">
        <v>83</v>
      </c>
      <c r="X4100">
        <v>0</v>
      </c>
      <c r="Y4100" t="s">
        <v>34</v>
      </c>
      <c r="Z4100" t="s">
        <v>33</v>
      </c>
      <c r="AA4100">
        <f>VLOOKUP(Table1[[#This Row],[Facility Name]],D_2,8,0)</f>
        <v>34</v>
      </c>
    </row>
    <row r="4101" spans="1:27" x14ac:dyDescent="0.25">
      <c r="A4101">
        <v>333527</v>
      </c>
      <c r="B4101" t="s">
        <v>4373</v>
      </c>
      <c r="C4101">
        <v>4</v>
      </c>
      <c r="D4101" t="s">
        <v>4011</v>
      </c>
      <c r="E4101" t="s">
        <v>2535</v>
      </c>
      <c r="F4101" t="s">
        <v>44</v>
      </c>
      <c r="G4101" t="s">
        <v>63</v>
      </c>
      <c r="H4101" t="s">
        <v>64</v>
      </c>
      <c r="I4101">
        <v>24</v>
      </c>
      <c r="J4101" t="s">
        <v>32</v>
      </c>
      <c r="K4101">
        <v>153</v>
      </c>
      <c r="L4101">
        <v>220</v>
      </c>
      <c r="M4101">
        <v>225</v>
      </c>
      <c r="N4101" t="s">
        <v>33</v>
      </c>
      <c r="O4101" t="s">
        <v>33</v>
      </c>
      <c r="P4101" t="s">
        <v>40</v>
      </c>
      <c r="Q4101">
        <v>180</v>
      </c>
      <c r="R4101">
        <v>200</v>
      </c>
      <c r="S4101">
        <v>761</v>
      </c>
      <c r="T4101" t="s">
        <v>33</v>
      </c>
      <c r="U4101" t="s">
        <v>40</v>
      </c>
      <c r="V4101">
        <v>222</v>
      </c>
      <c r="W4101">
        <v>222</v>
      </c>
      <c r="X4101">
        <v>0</v>
      </c>
      <c r="Y4101" t="s">
        <v>34</v>
      </c>
      <c r="Z4101" t="s">
        <v>33</v>
      </c>
      <c r="AA4101">
        <f>VLOOKUP(Table1[[#This Row],[Facility Name]],D_2,8,0)</f>
        <v>49</v>
      </c>
    </row>
    <row r="4102" spans="1:27" hidden="1" x14ac:dyDescent="0.25">
      <c r="A4102">
        <v>333522</v>
      </c>
      <c r="B4102" t="s">
        <v>4098</v>
      </c>
      <c r="C4102">
        <v>5</v>
      </c>
      <c r="D4102" t="s">
        <v>4011</v>
      </c>
      <c r="E4102" t="s">
        <v>1359</v>
      </c>
      <c r="F4102" t="s">
        <v>44</v>
      </c>
      <c r="G4102" t="s">
        <v>63</v>
      </c>
      <c r="H4102" t="s">
        <v>64</v>
      </c>
      <c r="I4102">
        <v>12</v>
      </c>
      <c r="J4102" t="s">
        <v>32</v>
      </c>
      <c r="K4102">
        <v>82</v>
      </c>
      <c r="L4102">
        <v>113</v>
      </c>
      <c r="M4102">
        <v>120</v>
      </c>
      <c r="N4102" t="s">
        <v>33</v>
      </c>
      <c r="O4102" t="s">
        <v>33</v>
      </c>
      <c r="P4102" t="s">
        <v>40</v>
      </c>
      <c r="Q4102">
        <v>100</v>
      </c>
      <c r="R4102">
        <v>127</v>
      </c>
      <c r="S4102">
        <v>398</v>
      </c>
      <c r="T4102" t="s">
        <v>40</v>
      </c>
      <c r="U4102" t="s">
        <v>40</v>
      </c>
      <c r="V4102">
        <v>118</v>
      </c>
      <c r="W4102">
        <v>118</v>
      </c>
      <c r="X4102">
        <v>0</v>
      </c>
      <c r="Y4102" t="s">
        <v>34</v>
      </c>
      <c r="Z4102" t="s">
        <v>33</v>
      </c>
      <c r="AA4102" t="e">
        <f>VLOOKUP(Table1[[#This Row],[Facility Name]],D_2,8,0)</f>
        <v>#N/A</v>
      </c>
    </row>
    <row r="4103" spans="1:27" x14ac:dyDescent="0.25">
      <c r="A4103">
        <v>333529</v>
      </c>
      <c r="B4103" t="s">
        <v>4374</v>
      </c>
      <c r="C4103">
        <v>3</v>
      </c>
      <c r="D4103" t="s">
        <v>4011</v>
      </c>
      <c r="E4103" t="s">
        <v>4013</v>
      </c>
      <c r="F4103" t="s">
        <v>44</v>
      </c>
      <c r="G4103" t="s">
        <v>63</v>
      </c>
      <c r="H4103" t="s">
        <v>64</v>
      </c>
      <c r="I4103">
        <v>16</v>
      </c>
      <c r="J4103" t="s">
        <v>32</v>
      </c>
      <c r="K4103">
        <v>56</v>
      </c>
      <c r="L4103">
        <v>73</v>
      </c>
      <c r="M4103">
        <v>80</v>
      </c>
      <c r="N4103" t="s">
        <v>33</v>
      </c>
      <c r="O4103" t="s">
        <v>32</v>
      </c>
      <c r="P4103" t="s">
        <v>33</v>
      </c>
      <c r="Q4103">
        <v>67</v>
      </c>
      <c r="R4103">
        <v>79</v>
      </c>
      <c r="S4103">
        <v>276</v>
      </c>
      <c r="T4103" t="s">
        <v>33</v>
      </c>
      <c r="U4103" t="s">
        <v>33</v>
      </c>
      <c r="V4103">
        <v>80</v>
      </c>
      <c r="W4103">
        <v>80</v>
      </c>
      <c r="X4103">
        <v>0</v>
      </c>
      <c r="Y4103" t="s">
        <v>34</v>
      </c>
      <c r="Z4103" t="s">
        <v>33</v>
      </c>
      <c r="AA4103">
        <f>VLOOKUP(Table1[[#This Row],[Facility Name]],D_2,8,0)</f>
        <v>56</v>
      </c>
    </row>
    <row r="4104" spans="1:27" x14ac:dyDescent="0.25">
      <c r="A4104">
        <v>333531</v>
      </c>
      <c r="B4104" t="s">
        <v>4375</v>
      </c>
      <c r="C4104">
        <v>3</v>
      </c>
      <c r="D4104" t="s">
        <v>4011</v>
      </c>
      <c r="E4104" t="s">
        <v>2461</v>
      </c>
      <c r="F4104" t="s">
        <v>44</v>
      </c>
      <c r="G4104" t="s">
        <v>63</v>
      </c>
      <c r="H4104" t="s">
        <v>64</v>
      </c>
      <c r="I4104">
        <v>14</v>
      </c>
      <c r="J4104" t="s">
        <v>33</v>
      </c>
      <c r="K4104">
        <v>81</v>
      </c>
      <c r="L4104">
        <v>102</v>
      </c>
      <c r="M4104">
        <v>101</v>
      </c>
      <c r="N4104" t="s">
        <v>33</v>
      </c>
      <c r="O4104" t="s">
        <v>33</v>
      </c>
      <c r="P4104" t="s">
        <v>33</v>
      </c>
      <c r="Q4104">
        <v>93</v>
      </c>
      <c r="R4104">
        <v>90</v>
      </c>
      <c r="S4104">
        <v>354</v>
      </c>
      <c r="T4104" t="s">
        <v>33</v>
      </c>
      <c r="U4104" t="s">
        <v>33</v>
      </c>
      <c r="V4104">
        <v>90</v>
      </c>
      <c r="W4104">
        <v>90</v>
      </c>
      <c r="X4104">
        <v>0</v>
      </c>
      <c r="Y4104" t="s">
        <v>34</v>
      </c>
      <c r="Z4104" t="s">
        <v>33</v>
      </c>
      <c r="AA4104">
        <f>VLOOKUP(Table1[[#This Row],[Facility Name]],D_2,8,0)</f>
        <v>52</v>
      </c>
    </row>
    <row r="4105" spans="1:27" hidden="1" x14ac:dyDescent="0.25">
      <c r="A4105">
        <v>312686</v>
      </c>
      <c r="B4105" t="s">
        <v>4984</v>
      </c>
      <c r="C4105">
        <v>4</v>
      </c>
      <c r="D4105" t="s">
        <v>3214</v>
      </c>
      <c r="F4105" t="s">
        <v>29</v>
      </c>
      <c r="G4105" t="s">
        <v>30</v>
      </c>
      <c r="H4105" t="s">
        <v>37</v>
      </c>
      <c r="I4105">
        <v>16</v>
      </c>
      <c r="J4105" t="s">
        <v>33</v>
      </c>
      <c r="K4105">
        <v>31</v>
      </c>
      <c r="L4105">
        <v>60</v>
      </c>
      <c r="M4105">
        <v>71</v>
      </c>
      <c r="N4105" t="s">
        <v>33</v>
      </c>
      <c r="O4105" t="s">
        <v>33</v>
      </c>
      <c r="P4105" t="s">
        <v>40</v>
      </c>
      <c r="Q4105">
        <v>42</v>
      </c>
      <c r="R4105">
        <v>61</v>
      </c>
      <c r="S4105">
        <v>49</v>
      </c>
      <c r="T4105" t="s">
        <v>33</v>
      </c>
      <c r="U4105" t="s">
        <v>33</v>
      </c>
      <c r="V4105">
        <v>71</v>
      </c>
      <c r="W4105">
        <v>71</v>
      </c>
      <c r="X4105">
        <v>0</v>
      </c>
      <c r="Y4105" t="s">
        <v>34</v>
      </c>
      <c r="Z4105" t="s">
        <v>33</v>
      </c>
      <c r="AA4105" t="str">
        <f>VLOOKUP(Table1[[#This Row],[Facility Name]],D_2,8,0)</f>
        <v>No Score</v>
      </c>
    </row>
    <row r="4106" spans="1:27" x14ac:dyDescent="0.25">
      <c r="A4106">
        <v>333533</v>
      </c>
      <c r="B4106" t="s">
        <v>4376</v>
      </c>
      <c r="C4106">
        <v>3</v>
      </c>
      <c r="D4106" t="s">
        <v>4011</v>
      </c>
      <c r="E4106" t="s">
        <v>2535</v>
      </c>
      <c r="F4106" t="s">
        <v>44</v>
      </c>
      <c r="G4106" t="s">
        <v>63</v>
      </c>
      <c r="H4106" t="s">
        <v>64</v>
      </c>
      <c r="I4106">
        <v>17</v>
      </c>
      <c r="J4106" t="s">
        <v>33</v>
      </c>
      <c r="K4106">
        <v>43</v>
      </c>
      <c r="L4106">
        <v>75</v>
      </c>
      <c r="M4106">
        <v>75</v>
      </c>
      <c r="N4106" t="s">
        <v>33</v>
      </c>
      <c r="O4106" t="s">
        <v>33</v>
      </c>
      <c r="P4106" t="s">
        <v>33</v>
      </c>
      <c r="Q4106">
        <v>64</v>
      </c>
      <c r="R4106">
        <v>78</v>
      </c>
      <c r="S4106">
        <v>251</v>
      </c>
      <c r="T4106" t="s">
        <v>33</v>
      </c>
      <c r="U4106" t="s">
        <v>33</v>
      </c>
      <c r="V4106">
        <v>75</v>
      </c>
      <c r="W4106">
        <v>75</v>
      </c>
      <c r="X4106">
        <v>0</v>
      </c>
      <c r="Y4106" t="s">
        <v>33</v>
      </c>
      <c r="Z4106" t="s">
        <v>33</v>
      </c>
      <c r="AA4106">
        <f>VLOOKUP(Table1[[#This Row],[Facility Name]],D_2,8,0)</f>
        <v>78</v>
      </c>
    </row>
    <row r="4107" spans="1:27" hidden="1" x14ac:dyDescent="0.25">
      <c r="A4107">
        <v>312688</v>
      </c>
      <c r="B4107" t="s">
        <v>4986</v>
      </c>
      <c r="C4107">
        <v>4</v>
      </c>
      <c r="D4107" t="s">
        <v>3214</v>
      </c>
      <c r="F4107" t="s">
        <v>29</v>
      </c>
      <c r="G4107" t="s">
        <v>30</v>
      </c>
      <c r="H4107" t="s">
        <v>37</v>
      </c>
      <c r="I4107">
        <v>12</v>
      </c>
      <c r="J4107" t="s">
        <v>33</v>
      </c>
      <c r="K4107">
        <v>37</v>
      </c>
      <c r="L4107">
        <v>58</v>
      </c>
      <c r="M4107">
        <v>58</v>
      </c>
      <c r="N4107" t="s">
        <v>33</v>
      </c>
      <c r="O4107" t="s">
        <v>40</v>
      </c>
      <c r="P4107" t="s">
        <v>33</v>
      </c>
      <c r="Q4107">
        <v>43</v>
      </c>
      <c r="R4107">
        <v>40</v>
      </c>
      <c r="S4107">
        <v>77</v>
      </c>
      <c r="T4107" t="s">
        <v>33</v>
      </c>
      <c r="U4107" t="s">
        <v>33</v>
      </c>
      <c r="V4107">
        <v>59</v>
      </c>
      <c r="W4107">
        <v>59</v>
      </c>
      <c r="X4107">
        <v>0</v>
      </c>
      <c r="Y4107" t="s">
        <v>34</v>
      </c>
      <c r="Z4107" t="s">
        <v>33</v>
      </c>
      <c r="AA4107" t="str">
        <f>VLOOKUP(Table1[[#This Row],[Facility Name]],D_2,8,0)</f>
        <v>No Score</v>
      </c>
    </row>
    <row r="4108" spans="1:27" hidden="1" x14ac:dyDescent="0.25">
      <c r="A4108">
        <v>312689</v>
      </c>
      <c r="B4108" t="s">
        <v>4987</v>
      </c>
      <c r="C4108">
        <v>3</v>
      </c>
      <c r="D4108" t="s">
        <v>3214</v>
      </c>
      <c r="F4108" t="s">
        <v>29</v>
      </c>
      <c r="G4108" t="s">
        <v>30</v>
      </c>
      <c r="H4108" t="s">
        <v>37</v>
      </c>
      <c r="I4108">
        <v>19</v>
      </c>
      <c r="J4108" t="s">
        <v>34</v>
      </c>
      <c r="K4108">
        <v>18</v>
      </c>
      <c r="L4108">
        <v>25</v>
      </c>
      <c r="M4108">
        <v>32</v>
      </c>
      <c r="N4108" t="s">
        <v>33</v>
      </c>
      <c r="O4108" t="s">
        <v>33</v>
      </c>
      <c r="P4108" t="s">
        <v>34</v>
      </c>
      <c r="Q4108">
        <v>21</v>
      </c>
      <c r="R4108">
        <v>22</v>
      </c>
      <c r="S4108">
        <v>21</v>
      </c>
      <c r="T4108" t="s">
        <v>33</v>
      </c>
      <c r="U4108" t="s">
        <v>33</v>
      </c>
      <c r="V4108">
        <v>33</v>
      </c>
      <c r="W4108">
        <v>33</v>
      </c>
      <c r="X4108">
        <v>0</v>
      </c>
      <c r="Y4108" t="s">
        <v>34</v>
      </c>
      <c r="Z4108" t="s">
        <v>33</v>
      </c>
      <c r="AA4108" t="str">
        <f>VLOOKUP(Table1[[#This Row],[Facility Name]],D_2,8,0)</f>
        <v>No Score</v>
      </c>
    </row>
    <row r="4109" spans="1:27" hidden="1" x14ac:dyDescent="0.25">
      <c r="A4109">
        <v>312690</v>
      </c>
      <c r="B4109" t="s">
        <v>4988</v>
      </c>
      <c r="C4109">
        <v>5</v>
      </c>
      <c r="D4109" t="s">
        <v>3214</v>
      </c>
      <c r="F4109" t="s">
        <v>29</v>
      </c>
      <c r="G4109" t="s">
        <v>30</v>
      </c>
      <c r="H4109" t="s">
        <v>407</v>
      </c>
      <c r="I4109">
        <v>18</v>
      </c>
      <c r="J4109" t="s">
        <v>34</v>
      </c>
      <c r="K4109">
        <v>15</v>
      </c>
      <c r="L4109">
        <v>22</v>
      </c>
      <c r="M4109">
        <v>27</v>
      </c>
      <c r="N4109" t="s">
        <v>33</v>
      </c>
      <c r="O4109" t="s">
        <v>33</v>
      </c>
      <c r="P4109" t="s">
        <v>34</v>
      </c>
      <c r="Q4109">
        <v>17</v>
      </c>
      <c r="R4109">
        <v>25</v>
      </c>
      <c r="S4109">
        <v>17</v>
      </c>
      <c r="T4109" t="s">
        <v>34</v>
      </c>
      <c r="U4109" t="s">
        <v>33</v>
      </c>
      <c r="V4109">
        <v>26</v>
      </c>
      <c r="W4109">
        <v>26</v>
      </c>
      <c r="X4109">
        <v>0</v>
      </c>
      <c r="Y4109" t="s">
        <v>34</v>
      </c>
      <c r="Z4109" t="s">
        <v>33</v>
      </c>
      <c r="AA4109" t="e">
        <f>VLOOKUP(Table1[[#This Row],[Facility Name]],D_2,8,0)</f>
        <v>#N/A</v>
      </c>
    </row>
    <row r="4110" spans="1:27" hidden="1" x14ac:dyDescent="0.25">
      <c r="A4110">
        <v>312691</v>
      </c>
      <c r="B4110" t="s">
        <v>4989</v>
      </c>
      <c r="D4110" t="s">
        <v>3214</v>
      </c>
      <c r="F4110" t="s">
        <v>29</v>
      </c>
      <c r="G4110" t="s">
        <v>30</v>
      </c>
      <c r="H4110" t="s">
        <v>31</v>
      </c>
      <c r="I4110">
        <v>10</v>
      </c>
      <c r="J4110" t="s">
        <v>34</v>
      </c>
      <c r="K4110">
        <v>11</v>
      </c>
      <c r="L4110">
        <v>20</v>
      </c>
      <c r="M4110">
        <v>23</v>
      </c>
      <c r="N4110" t="s">
        <v>34</v>
      </c>
      <c r="O4110" t="s">
        <v>34</v>
      </c>
      <c r="P4110" t="s">
        <v>34</v>
      </c>
      <c r="Q4110">
        <v>14</v>
      </c>
      <c r="R4110">
        <v>6</v>
      </c>
      <c r="S4110">
        <v>14</v>
      </c>
      <c r="T4110" t="s">
        <v>34</v>
      </c>
      <c r="U4110" t="s">
        <v>33</v>
      </c>
      <c r="V4110">
        <v>21</v>
      </c>
      <c r="W4110">
        <v>21</v>
      </c>
      <c r="X4110">
        <v>0</v>
      </c>
      <c r="Y4110" t="s">
        <v>34</v>
      </c>
      <c r="Z4110" t="s">
        <v>33</v>
      </c>
      <c r="AA4110" t="e">
        <f>VLOOKUP(Table1[[#This Row],[Facility Name]],D_2,8,0)</f>
        <v>#N/A</v>
      </c>
    </row>
    <row r="4111" spans="1:27" x14ac:dyDescent="0.25">
      <c r="A4111">
        <v>333535</v>
      </c>
      <c r="B4111" t="s">
        <v>4393</v>
      </c>
      <c r="C4111">
        <v>5</v>
      </c>
      <c r="D4111" t="s">
        <v>4011</v>
      </c>
      <c r="E4111" t="s">
        <v>1359</v>
      </c>
      <c r="F4111" t="s">
        <v>44</v>
      </c>
      <c r="G4111" t="s">
        <v>63</v>
      </c>
      <c r="H4111" t="s">
        <v>64</v>
      </c>
      <c r="I4111">
        <v>18</v>
      </c>
      <c r="J4111" t="s">
        <v>32</v>
      </c>
      <c r="K4111">
        <v>125</v>
      </c>
      <c r="L4111">
        <v>158</v>
      </c>
      <c r="M4111">
        <v>169</v>
      </c>
      <c r="N4111" t="s">
        <v>33</v>
      </c>
      <c r="O4111" t="s">
        <v>33</v>
      </c>
      <c r="P4111" t="s">
        <v>40</v>
      </c>
      <c r="Q4111">
        <v>147</v>
      </c>
      <c r="R4111">
        <v>162</v>
      </c>
      <c r="S4111">
        <v>559</v>
      </c>
      <c r="T4111" t="s">
        <v>33</v>
      </c>
      <c r="U4111" t="s">
        <v>40</v>
      </c>
      <c r="V4111">
        <v>170</v>
      </c>
      <c r="W4111">
        <v>170</v>
      </c>
      <c r="X4111">
        <v>0</v>
      </c>
      <c r="Y4111" t="s">
        <v>40</v>
      </c>
      <c r="Z4111" t="s">
        <v>33</v>
      </c>
      <c r="AA4111">
        <f>VLOOKUP(Table1[[#This Row],[Facility Name]],D_2,8,0)</f>
        <v>82</v>
      </c>
    </row>
    <row r="4112" spans="1:27" x14ac:dyDescent="0.25">
      <c r="A4112">
        <v>333536</v>
      </c>
      <c r="B4112" t="s">
        <v>4394</v>
      </c>
      <c r="C4112">
        <v>2</v>
      </c>
      <c r="D4112" t="s">
        <v>4011</v>
      </c>
      <c r="E4112" t="s">
        <v>4395</v>
      </c>
      <c r="F4112" t="s">
        <v>44</v>
      </c>
      <c r="G4112" t="s">
        <v>63</v>
      </c>
      <c r="H4112" t="s">
        <v>64</v>
      </c>
      <c r="I4112">
        <v>24</v>
      </c>
      <c r="J4112" t="s">
        <v>33</v>
      </c>
      <c r="K4112">
        <v>63</v>
      </c>
      <c r="L4112">
        <v>86</v>
      </c>
      <c r="M4112">
        <v>85</v>
      </c>
      <c r="N4112" t="s">
        <v>33</v>
      </c>
      <c r="O4112" t="s">
        <v>33</v>
      </c>
      <c r="P4112" t="s">
        <v>33</v>
      </c>
      <c r="Q4112">
        <v>73</v>
      </c>
      <c r="R4112">
        <v>72</v>
      </c>
      <c r="S4112">
        <v>331</v>
      </c>
      <c r="T4112" t="s">
        <v>34</v>
      </c>
      <c r="U4112" t="s">
        <v>33</v>
      </c>
      <c r="V4112">
        <v>78</v>
      </c>
      <c r="W4112">
        <v>78</v>
      </c>
      <c r="X4112">
        <v>0</v>
      </c>
      <c r="Y4112" t="s">
        <v>33</v>
      </c>
      <c r="Z4112" t="s">
        <v>33</v>
      </c>
      <c r="AA4112">
        <f>VLOOKUP(Table1[[#This Row],[Facility Name]],D_2,8,0)</f>
        <v>62</v>
      </c>
    </row>
    <row r="4113" spans="1:27" x14ac:dyDescent="0.25">
      <c r="A4113">
        <v>333544</v>
      </c>
      <c r="B4113" t="s">
        <v>4099</v>
      </c>
      <c r="C4113">
        <v>3</v>
      </c>
      <c r="D4113" t="s">
        <v>4011</v>
      </c>
      <c r="E4113" t="s">
        <v>690</v>
      </c>
      <c r="F4113" t="s">
        <v>44</v>
      </c>
      <c r="G4113" t="s">
        <v>63</v>
      </c>
      <c r="H4113" t="s">
        <v>64</v>
      </c>
      <c r="I4113">
        <v>24</v>
      </c>
      <c r="J4113" t="s">
        <v>33</v>
      </c>
      <c r="K4113">
        <v>98</v>
      </c>
      <c r="L4113">
        <v>173</v>
      </c>
      <c r="M4113">
        <v>178</v>
      </c>
      <c r="N4113" t="s">
        <v>33</v>
      </c>
      <c r="O4113" t="s">
        <v>33</v>
      </c>
      <c r="P4113" t="s">
        <v>33</v>
      </c>
      <c r="Q4113">
        <v>107</v>
      </c>
      <c r="R4113">
        <v>92</v>
      </c>
      <c r="S4113">
        <v>466</v>
      </c>
      <c r="T4113" t="s">
        <v>34</v>
      </c>
      <c r="U4113" t="s">
        <v>33</v>
      </c>
      <c r="V4113">
        <v>174</v>
      </c>
      <c r="W4113">
        <v>174</v>
      </c>
      <c r="X4113">
        <v>2</v>
      </c>
      <c r="Y4113" t="s">
        <v>40</v>
      </c>
      <c r="Z4113" t="s">
        <v>40</v>
      </c>
      <c r="AA4113">
        <f>VLOOKUP(Table1[[#This Row],[Facility Name]],D_2,8,0)</f>
        <v>40</v>
      </c>
    </row>
    <row r="4114" spans="1:27" x14ac:dyDescent="0.25">
      <c r="A4114">
        <v>333547</v>
      </c>
      <c r="B4114" t="s">
        <v>4100</v>
      </c>
      <c r="C4114">
        <v>5</v>
      </c>
      <c r="D4114" t="s">
        <v>4011</v>
      </c>
      <c r="E4114" t="s">
        <v>4061</v>
      </c>
      <c r="F4114" t="s">
        <v>44</v>
      </c>
      <c r="G4114" t="s">
        <v>63</v>
      </c>
      <c r="H4114" t="s">
        <v>64</v>
      </c>
      <c r="I4114">
        <v>29</v>
      </c>
      <c r="J4114" t="s">
        <v>33</v>
      </c>
      <c r="K4114">
        <v>217</v>
      </c>
      <c r="L4114">
        <v>294</v>
      </c>
      <c r="M4114">
        <v>299</v>
      </c>
      <c r="N4114" t="s">
        <v>33</v>
      </c>
      <c r="O4114" t="s">
        <v>33</v>
      </c>
      <c r="P4114" t="s">
        <v>40</v>
      </c>
      <c r="Q4114">
        <v>241</v>
      </c>
      <c r="R4114">
        <v>210</v>
      </c>
      <c r="S4114">
        <v>933</v>
      </c>
      <c r="T4114" t="s">
        <v>33</v>
      </c>
      <c r="U4114" t="s">
        <v>40</v>
      </c>
      <c r="V4114">
        <v>265</v>
      </c>
      <c r="W4114">
        <v>265</v>
      </c>
      <c r="X4114">
        <v>0</v>
      </c>
      <c r="Y4114" t="s">
        <v>40</v>
      </c>
      <c r="Z4114" t="s">
        <v>40</v>
      </c>
      <c r="AA4114">
        <f>VLOOKUP(Table1[[#This Row],[Facility Name]],D_2,8,0)</f>
        <v>69</v>
      </c>
    </row>
    <row r="4115" spans="1:27" x14ac:dyDescent="0.25">
      <c r="A4115">
        <v>333548</v>
      </c>
      <c r="B4115" t="s">
        <v>4101</v>
      </c>
      <c r="C4115">
        <v>4</v>
      </c>
      <c r="D4115" t="s">
        <v>4011</v>
      </c>
      <c r="E4115" t="s">
        <v>4102</v>
      </c>
      <c r="F4115" t="s">
        <v>44</v>
      </c>
      <c r="G4115" t="s">
        <v>63</v>
      </c>
      <c r="H4115" t="s">
        <v>64</v>
      </c>
      <c r="I4115">
        <v>30</v>
      </c>
      <c r="J4115" t="s">
        <v>32</v>
      </c>
      <c r="K4115">
        <v>115</v>
      </c>
      <c r="L4115">
        <v>166</v>
      </c>
      <c r="M4115">
        <v>172</v>
      </c>
      <c r="N4115" t="s">
        <v>33</v>
      </c>
      <c r="O4115" t="s">
        <v>33</v>
      </c>
      <c r="P4115" t="s">
        <v>33</v>
      </c>
      <c r="Q4115">
        <v>138</v>
      </c>
      <c r="R4115">
        <v>184</v>
      </c>
      <c r="S4115">
        <v>577</v>
      </c>
      <c r="T4115" t="s">
        <v>33</v>
      </c>
      <c r="U4115" t="s">
        <v>33</v>
      </c>
      <c r="V4115">
        <v>160</v>
      </c>
      <c r="W4115">
        <v>160</v>
      </c>
      <c r="X4115">
        <v>1</v>
      </c>
      <c r="Y4115" t="s">
        <v>33</v>
      </c>
      <c r="Z4115" t="s">
        <v>33</v>
      </c>
      <c r="AA4115">
        <f>VLOOKUP(Table1[[#This Row],[Facility Name]],D_2,8,0)</f>
        <v>56</v>
      </c>
    </row>
    <row r="4116" spans="1:27" hidden="1" x14ac:dyDescent="0.25">
      <c r="A4116">
        <v>333543</v>
      </c>
      <c r="B4116" t="s">
        <v>4098</v>
      </c>
      <c r="C4116">
        <v>3</v>
      </c>
      <c r="D4116" t="s">
        <v>4011</v>
      </c>
      <c r="E4116" t="s">
        <v>1359</v>
      </c>
      <c r="F4116" t="s">
        <v>44</v>
      </c>
      <c r="G4116" t="s">
        <v>63</v>
      </c>
      <c r="H4116" t="s">
        <v>64</v>
      </c>
      <c r="I4116">
        <v>3</v>
      </c>
      <c r="J4116" t="s">
        <v>34</v>
      </c>
      <c r="K4116">
        <v>31</v>
      </c>
      <c r="L4116">
        <v>36</v>
      </c>
      <c r="M4116">
        <v>47</v>
      </c>
      <c r="N4116" t="s">
        <v>33</v>
      </c>
      <c r="O4116" t="s">
        <v>33</v>
      </c>
      <c r="P4116" t="s">
        <v>33</v>
      </c>
      <c r="Q4116">
        <v>41</v>
      </c>
      <c r="R4116">
        <v>62</v>
      </c>
      <c r="S4116">
        <v>153</v>
      </c>
      <c r="T4116" t="s">
        <v>33</v>
      </c>
      <c r="U4116" t="s">
        <v>33</v>
      </c>
      <c r="V4116">
        <v>47</v>
      </c>
      <c r="W4116">
        <v>47</v>
      </c>
      <c r="X4116">
        <v>0</v>
      </c>
      <c r="Y4116" t="s">
        <v>34</v>
      </c>
      <c r="Z4116" t="s">
        <v>34</v>
      </c>
      <c r="AA4116" t="e">
        <f>VLOOKUP(Table1[[#This Row],[Facility Name]],D_2,8,0)</f>
        <v>#N/A</v>
      </c>
    </row>
    <row r="4117" spans="1:27" x14ac:dyDescent="0.25">
      <c r="A4117">
        <v>333552</v>
      </c>
      <c r="B4117" t="s">
        <v>4103</v>
      </c>
      <c r="C4117">
        <v>3</v>
      </c>
      <c r="D4117" t="s">
        <v>4011</v>
      </c>
      <c r="E4117" t="s">
        <v>4013</v>
      </c>
      <c r="F4117" t="s">
        <v>44</v>
      </c>
      <c r="G4117" t="s">
        <v>63</v>
      </c>
      <c r="H4117" t="s">
        <v>64</v>
      </c>
      <c r="I4117">
        <v>20</v>
      </c>
      <c r="J4117" t="s">
        <v>32</v>
      </c>
      <c r="K4117">
        <v>58</v>
      </c>
      <c r="L4117">
        <v>83</v>
      </c>
      <c r="M4117">
        <v>87</v>
      </c>
      <c r="N4117" t="s">
        <v>33</v>
      </c>
      <c r="O4117" t="s">
        <v>33</v>
      </c>
      <c r="P4117" t="s">
        <v>40</v>
      </c>
      <c r="Q4117">
        <v>76</v>
      </c>
      <c r="R4117">
        <v>113</v>
      </c>
      <c r="S4117">
        <v>308</v>
      </c>
      <c r="T4117" t="s">
        <v>32</v>
      </c>
      <c r="U4117" t="s">
        <v>33</v>
      </c>
      <c r="V4117">
        <v>85</v>
      </c>
      <c r="W4117">
        <v>85</v>
      </c>
      <c r="X4117">
        <v>0</v>
      </c>
      <c r="Y4117" t="s">
        <v>34</v>
      </c>
      <c r="Z4117" t="s">
        <v>33</v>
      </c>
      <c r="AA4117">
        <f>VLOOKUP(Table1[[#This Row],[Facility Name]],D_2,8,0)</f>
        <v>63</v>
      </c>
    </row>
    <row r="4118" spans="1:27" x14ac:dyDescent="0.25">
      <c r="A4118">
        <v>333553</v>
      </c>
      <c r="B4118" t="s">
        <v>4207</v>
      </c>
      <c r="C4118">
        <v>1</v>
      </c>
      <c r="D4118" t="s">
        <v>4011</v>
      </c>
      <c r="E4118" t="s">
        <v>2013</v>
      </c>
      <c r="F4118" t="s">
        <v>44</v>
      </c>
      <c r="G4118" t="s">
        <v>63</v>
      </c>
      <c r="H4118" t="s">
        <v>64</v>
      </c>
      <c r="I4118">
        <v>16</v>
      </c>
      <c r="J4118" t="s">
        <v>33</v>
      </c>
      <c r="K4118">
        <v>71</v>
      </c>
      <c r="L4118">
        <v>85</v>
      </c>
      <c r="M4118">
        <v>84</v>
      </c>
      <c r="N4118" t="s">
        <v>33</v>
      </c>
      <c r="O4118" t="s">
        <v>33</v>
      </c>
      <c r="P4118" t="s">
        <v>33</v>
      </c>
      <c r="Q4118">
        <v>79</v>
      </c>
      <c r="R4118">
        <v>88</v>
      </c>
      <c r="S4118">
        <v>315</v>
      </c>
      <c r="T4118" t="s">
        <v>33</v>
      </c>
      <c r="U4118" t="s">
        <v>33</v>
      </c>
      <c r="V4118">
        <v>83</v>
      </c>
      <c r="W4118">
        <v>83</v>
      </c>
      <c r="X4118">
        <v>0</v>
      </c>
      <c r="Y4118" t="s">
        <v>33</v>
      </c>
      <c r="Z4118" t="s">
        <v>33</v>
      </c>
      <c r="AA4118">
        <f>VLOOKUP(Table1[[#This Row],[Facility Name]],D_2,8,0)</f>
        <v>42</v>
      </c>
    </row>
    <row r="4119" spans="1:27" x14ac:dyDescent="0.25">
      <c r="A4119">
        <v>333554</v>
      </c>
      <c r="B4119" t="s">
        <v>4208</v>
      </c>
      <c r="C4119">
        <v>3</v>
      </c>
      <c r="D4119" t="s">
        <v>4011</v>
      </c>
      <c r="E4119" t="s">
        <v>114</v>
      </c>
      <c r="F4119" t="s">
        <v>44</v>
      </c>
      <c r="G4119" t="s">
        <v>63</v>
      </c>
      <c r="H4119" t="s">
        <v>64</v>
      </c>
      <c r="I4119">
        <v>48</v>
      </c>
      <c r="J4119" t="s">
        <v>33</v>
      </c>
      <c r="K4119">
        <v>292</v>
      </c>
      <c r="L4119">
        <v>413</v>
      </c>
      <c r="M4119">
        <v>431</v>
      </c>
      <c r="N4119" t="s">
        <v>33</v>
      </c>
      <c r="O4119" t="s">
        <v>33</v>
      </c>
      <c r="P4119" t="s">
        <v>33</v>
      </c>
      <c r="Q4119">
        <v>329</v>
      </c>
      <c r="R4119">
        <v>457</v>
      </c>
      <c r="S4119">
        <v>1390</v>
      </c>
      <c r="T4119" t="s">
        <v>33</v>
      </c>
      <c r="U4119" t="s">
        <v>33</v>
      </c>
      <c r="V4119">
        <v>346</v>
      </c>
      <c r="W4119">
        <v>346</v>
      </c>
      <c r="X4119">
        <v>0</v>
      </c>
      <c r="Y4119" t="s">
        <v>33</v>
      </c>
      <c r="Z4119" t="s">
        <v>33</v>
      </c>
      <c r="AA4119">
        <f>VLOOKUP(Table1[[#This Row],[Facility Name]],D_2,8,0)</f>
        <v>57</v>
      </c>
    </row>
    <row r="4120" spans="1:27" x14ac:dyDescent="0.25">
      <c r="A4120">
        <v>333555</v>
      </c>
      <c r="B4120" t="s">
        <v>4209</v>
      </c>
      <c r="C4120">
        <v>3</v>
      </c>
      <c r="D4120" t="s">
        <v>4011</v>
      </c>
      <c r="E4120" t="s">
        <v>1359</v>
      </c>
      <c r="F4120" t="s">
        <v>44</v>
      </c>
      <c r="G4120" t="s">
        <v>63</v>
      </c>
      <c r="H4120" t="s">
        <v>64</v>
      </c>
      <c r="I4120">
        <v>29</v>
      </c>
      <c r="J4120" t="s">
        <v>33</v>
      </c>
      <c r="K4120">
        <v>102</v>
      </c>
      <c r="L4120">
        <v>152</v>
      </c>
      <c r="M4120">
        <v>156</v>
      </c>
      <c r="N4120" t="s">
        <v>33</v>
      </c>
      <c r="O4120" t="s">
        <v>33</v>
      </c>
      <c r="P4120" t="s">
        <v>33</v>
      </c>
      <c r="Q4120">
        <v>112</v>
      </c>
      <c r="R4120">
        <v>158</v>
      </c>
      <c r="S4120">
        <v>454</v>
      </c>
      <c r="T4120" t="s">
        <v>33</v>
      </c>
      <c r="U4120" t="s">
        <v>40</v>
      </c>
      <c r="V4120">
        <v>149</v>
      </c>
      <c r="W4120">
        <v>149</v>
      </c>
      <c r="X4120">
        <v>0</v>
      </c>
      <c r="Y4120" t="s">
        <v>33</v>
      </c>
      <c r="Z4120" t="s">
        <v>33</v>
      </c>
      <c r="AA4120">
        <f>VLOOKUP(Table1[[#This Row],[Facility Name]],D_2,8,0)</f>
        <v>46</v>
      </c>
    </row>
    <row r="4121" spans="1:27" x14ac:dyDescent="0.25">
      <c r="A4121">
        <v>333556</v>
      </c>
      <c r="B4121" t="s">
        <v>4210</v>
      </c>
      <c r="C4121">
        <v>3</v>
      </c>
      <c r="D4121" t="s">
        <v>4011</v>
      </c>
      <c r="E4121" t="s">
        <v>4027</v>
      </c>
      <c r="F4121" t="s">
        <v>44</v>
      </c>
      <c r="G4121" t="s">
        <v>63</v>
      </c>
      <c r="H4121" t="s">
        <v>64</v>
      </c>
      <c r="I4121">
        <v>8</v>
      </c>
      <c r="J4121" t="s">
        <v>32</v>
      </c>
      <c r="K4121">
        <v>24</v>
      </c>
      <c r="L4121">
        <v>42</v>
      </c>
      <c r="M4121">
        <v>41</v>
      </c>
      <c r="N4121" t="s">
        <v>32</v>
      </c>
      <c r="O4121" t="s">
        <v>33</v>
      </c>
      <c r="P4121" t="s">
        <v>33</v>
      </c>
      <c r="Q4121">
        <v>26</v>
      </c>
      <c r="R4121">
        <v>53</v>
      </c>
      <c r="S4121">
        <v>118</v>
      </c>
      <c r="T4121" t="s">
        <v>40</v>
      </c>
      <c r="U4121" t="s">
        <v>33</v>
      </c>
      <c r="V4121">
        <v>43</v>
      </c>
      <c r="W4121">
        <v>43</v>
      </c>
      <c r="X4121">
        <v>0</v>
      </c>
      <c r="Y4121" t="s">
        <v>34</v>
      </c>
      <c r="Z4121" t="s">
        <v>33</v>
      </c>
      <c r="AA4121">
        <f>VLOOKUP(Table1[[#This Row],[Facility Name]],D_2,8,0)</f>
        <v>70</v>
      </c>
    </row>
    <row r="4122" spans="1:27" x14ac:dyDescent="0.25">
      <c r="A4122">
        <v>333558</v>
      </c>
      <c r="B4122" t="s">
        <v>4232</v>
      </c>
      <c r="C4122">
        <v>4</v>
      </c>
      <c r="D4122" t="s">
        <v>4011</v>
      </c>
      <c r="E4122" t="s">
        <v>114</v>
      </c>
      <c r="F4122" t="s">
        <v>44</v>
      </c>
      <c r="G4122" t="s">
        <v>63</v>
      </c>
      <c r="H4122" t="s">
        <v>64</v>
      </c>
      <c r="I4122">
        <v>17</v>
      </c>
      <c r="J4122" t="s">
        <v>33</v>
      </c>
      <c r="K4122">
        <v>57</v>
      </c>
      <c r="L4122">
        <v>76</v>
      </c>
      <c r="M4122">
        <v>78</v>
      </c>
      <c r="N4122" t="s">
        <v>33</v>
      </c>
      <c r="O4122" t="s">
        <v>33</v>
      </c>
      <c r="P4122" t="s">
        <v>33</v>
      </c>
      <c r="Q4122">
        <v>68</v>
      </c>
      <c r="R4122">
        <v>93</v>
      </c>
      <c r="S4122">
        <v>274</v>
      </c>
      <c r="T4122" t="s">
        <v>34</v>
      </c>
      <c r="U4122" t="s">
        <v>33</v>
      </c>
      <c r="V4122">
        <v>77</v>
      </c>
      <c r="W4122">
        <v>77</v>
      </c>
      <c r="X4122">
        <v>0</v>
      </c>
      <c r="Y4122" t="s">
        <v>33</v>
      </c>
      <c r="Z4122" t="s">
        <v>33</v>
      </c>
      <c r="AA4122">
        <f>VLOOKUP(Table1[[#This Row],[Facility Name]],D_2,8,0)</f>
        <v>57</v>
      </c>
    </row>
    <row r="4123" spans="1:27" x14ac:dyDescent="0.25">
      <c r="A4123">
        <v>333560</v>
      </c>
      <c r="B4123" t="s">
        <v>4233</v>
      </c>
      <c r="C4123">
        <v>5</v>
      </c>
      <c r="D4123" t="s">
        <v>4011</v>
      </c>
      <c r="E4123" t="s">
        <v>4234</v>
      </c>
      <c r="F4123" t="s">
        <v>44</v>
      </c>
      <c r="G4123" t="s">
        <v>63</v>
      </c>
      <c r="H4123" t="s">
        <v>64</v>
      </c>
      <c r="I4123">
        <v>10</v>
      </c>
      <c r="J4123" t="s">
        <v>34</v>
      </c>
      <c r="K4123">
        <v>9</v>
      </c>
      <c r="L4123">
        <v>14</v>
      </c>
      <c r="M4123">
        <v>18</v>
      </c>
      <c r="N4123" t="s">
        <v>34</v>
      </c>
      <c r="O4123" t="s">
        <v>33</v>
      </c>
      <c r="P4123" t="s">
        <v>33</v>
      </c>
      <c r="Q4123">
        <v>11</v>
      </c>
      <c r="R4123">
        <v>17</v>
      </c>
      <c r="S4123">
        <v>63</v>
      </c>
      <c r="T4123" t="s">
        <v>34</v>
      </c>
      <c r="U4123" t="s">
        <v>33</v>
      </c>
      <c r="V4123">
        <v>18</v>
      </c>
      <c r="W4123">
        <v>18</v>
      </c>
      <c r="X4123">
        <v>4</v>
      </c>
      <c r="Y4123" t="s">
        <v>40</v>
      </c>
      <c r="Z4123" t="s">
        <v>33</v>
      </c>
      <c r="AA4123">
        <f>VLOOKUP(Table1[[#This Row],[Facility Name]],D_2,8,0)</f>
        <v>42</v>
      </c>
    </row>
    <row r="4124" spans="1:27" x14ac:dyDescent="0.25">
      <c r="A4124">
        <v>333561</v>
      </c>
      <c r="B4124" t="s">
        <v>4311</v>
      </c>
      <c r="C4124">
        <v>4</v>
      </c>
      <c r="D4124" t="s">
        <v>4011</v>
      </c>
      <c r="E4124" t="s">
        <v>114</v>
      </c>
      <c r="F4124" t="s">
        <v>44</v>
      </c>
      <c r="G4124" t="s">
        <v>63</v>
      </c>
      <c r="H4124" t="s">
        <v>64</v>
      </c>
      <c r="I4124">
        <v>21</v>
      </c>
      <c r="J4124" t="s">
        <v>33</v>
      </c>
      <c r="K4124">
        <v>72</v>
      </c>
      <c r="L4124">
        <v>91</v>
      </c>
      <c r="M4124">
        <v>94</v>
      </c>
      <c r="N4124" t="s">
        <v>33</v>
      </c>
      <c r="O4124" t="s">
        <v>33</v>
      </c>
      <c r="P4124" t="s">
        <v>33</v>
      </c>
      <c r="Q4124">
        <v>78</v>
      </c>
      <c r="R4124">
        <v>91</v>
      </c>
      <c r="S4124">
        <v>339</v>
      </c>
      <c r="T4124" t="s">
        <v>34</v>
      </c>
      <c r="U4124" t="s">
        <v>33</v>
      </c>
      <c r="V4124">
        <v>93</v>
      </c>
      <c r="W4124">
        <v>93</v>
      </c>
      <c r="X4124">
        <v>0</v>
      </c>
      <c r="Y4124" t="s">
        <v>33</v>
      </c>
      <c r="Z4124" t="s">
        <v>33</v>
      </c>
      <c r="AA4124">
        <f>VLOOKUP(Table1[[#This Row],[Facility Name]],D_2,8,0)</f>
        <v>61</v>
      </c>
    </row>
    <row r="4125" spans="1:27" x14ac:dyDescent="0.25">
      <c r="A4125">
        <v>333563</v>
      </c>
      <c r="B4125" t="s">
        <v>4330</v>
      </c>
      <c r="C4125">
        <v>1</v>
      </c>
      <c r="D4125" t="s">
        <v>4011</v>
      </c>
      <c r="E4125" t="s">
        <v>4331</v>
      </c>
      <c r="F4125" t="s">
        <v>44</v>
      </c>
      <c r="G4125" t="s">
        <v>63</v>
      </c>
      <c r="H4125" t="s">
        <v>64</v>
      </c>
      <c r="I4125">
        <v>12</v>
      </c>
      <c r="J4125" t="s">
        <v>33</v>
      </c>
      <c r="K4125">
        <v>29</v>
      </c>
      <c r="L4125">
        <v>44</v>
      </c>
      <c r="M4125">
        <v>46</v>
      </c>
      <c r="N4125" t="s">
        <v>33</v>
      </c>
      <c r="O4125" t="s">
        <v>33</v>
      </c>
      <c r="P4125" t="s">
        <v>33</v>
      </c>
      <c r="Q4125">
        <v>38</v>
      </c>
      <c r="R4125">
        <v>57</v>
      </c>
      <c r="S4125">
        <v>147</v>
      </c>
      <c r="T4125" t="s">
        <v>34</v>
      </c>
      <c r="U4125" t="s">
        <v>33</v>
      </c>
      <c r="V4125">
        <v>40</v>
      </c>
      <c r="W4125">
        <v>40</v>
      </c>
      <c r="X4125">
        <v>0</v>
      </c>
      <c r="Y4125" t="s">
        <v>34</v>
      </c>
      <c r="Z4125" t="s">
        <v>33</v>
      </c>
      <c r="AA4125">
        <f>VLOOKUP(Table1[[#This Row],[Facility Name]],D_2,8,0)</f>
        <v>29</v>
      </c>
    </row>
    <row r="4126" spans="1:27" x14ac:dyDescent="0.25">
      <c r="A4126">
        <v>333564</v>
      </c>
      <c r="B4126" t="s">
        <v>4332</v>
      </c>
      <c r="C4126">
        <v>5</v>
      </c>
      <c r="D4126" t="s">
        <v>4011</v>
      </c>
      <c r="E4126" t="s">
        <v>165</v>
      </c>
      <c r="F4126" t="s">
        <v>44</v>
      </c>
      <c r="G4126" t="s">
        <v>63</v>
      </c>
      <c r="H4126" t="s">
        <v>64</v>
      </c>
      <c r="I4126">
        <v>4</v>
      </c>
      <c r="J4126" t="s">
        <v>34</v>
      </c>
      <c r="K4126">
        <v>9</v>
      </c>
      <c r="L4126">
        <v>14</v>
      </c>
      <c r="M4126">
        <v>14</v>
      </c>
      <c r="N4126" t="s">
        <v>33</v>
      </c>
      <c r="O4126" t="s">
        <v>34</v>
      </c>
      <c r="P4126" t="s">
        <v>33</v>
      </c>
      <c r="Q4126">
        <v>13</v>
      </c>
      <c r="R4126">
        <v>10</v>
      </c>
      <c r="S4126">
        <v>49</v>
      </c>
      <c r="T4126" t="s">
        <v>34</v>
      </c>
      <c r="U4126" t="s">
        <v>33</v>
      </c>
      <c r="V4126">
        <v>13</v>
      </c>
      <c r="W4126">
        <v>13</v>
      </c>
      <c r="X4126">
        <v>0</v>
      </c>
      <c r="Y4126" t="s">
        <v>34</v>
      </c>
      <c r="Z4126" t="s">
        <v>34</v>
      </c>
      <c r="AA4126">
        <f>VLOOKUP(Table1[[#This Row],[Facility Name]],D_2,8,0)</f>
        <v>86</v>
      </c>
    </row>
    <row r="4127" spans="1:27" x14ac:dyDescent="0.25">
      <c r="A4127">
        <v>333565</v>
      </c>
      <c r="B4127" t="s">
        <v>4333</v>
      </c>
      <c r="C4127">
        <v>2</v>
      </c>
      <c r="D4127" t="s">
        <v>4011</v>
      </c>
      <c r="E4127" t="s">
        <v>690</v>
      </c>
      <c r="F4127" t="s">
        <v>44</v>
      </c>
      <c r="G4127" t="s">
        <v>63</v>
      </c>
      <c r="H4127" t="s">
        <v>64</v>
      </c>
      <c r="I4127">
        <v>4</v>
      </c>
      <c r="J4127" t="s">
        <v>34</v>
      </c>
      <c r="K4127">
        <v>15</v>
      </c>
      <c r="L4127">
        <v>25</v>
      </c>
      <c r="M4127">
        <v>27</v>
      </c>
      <c r="N4127" t="s">
        <v>33</v>
      </c>
      <c r="O4127" t="s">
        <v>33</v>
      </c>
      <c r="P4127" t="s">
        <v>32</v>
      </c>
      <c r="Q4127">
        <v>20</v>
      </c>
      <c r="R4127">
        <v>17</v>
      </c>
      <c r="S4127">
        <v>121</v>
      </c>
      <c r="T4127" t="s">
        <v>32</v>
      </c>
      <c r="U4127" t="s">
        <v>33</v>
      </c>
      <c r="V4127">
        <v>24</v>
      </c>
      <c r="W4127">
        <v>24</v>
      </c>
      <c r="X4127">
        <v>0</v>
      </c>
      <c r="Y4127" t="s">
        <v>34</v>
      </c>
      <c r="Z4127" t="s">
        <v>34</v>
      </c>
      <c r="AA4127">
        <f>VLOOKUP(Table1[[#This Row],[Facility Name]],D_2,8,0)</f>
        <v>36</v>
      </c>
    </row>
    <row r="4128" spans="1:27" hidden="1" x14ac:dyDescent="0.25">
      <c r="A4128">
        <v>332388</v>
      </c>
      <c r="B4128" t="s">
        <v>5008</v>
      </c>
      <c r="D4128" t="s">
        <v>4011</v>
      </c>
      <c r="E4128" t="s">
        <v>1359</v>
      </c>
      <c r="F4128" t="s">
        <v>44</v>
      </c>
      <c r="G4128" t="s">
        <v>63</v>
      </c>
      <c r="H4128" t="s">
        <v>64</v>
      </c>
      <c r="I4128">
        <v>3</v>
      </c>
      <c r="J4128" t="s">
        <v>34</v>
      </c>
      <c r="K4128">
        <v>3</v>
      </c>
      <c r="L4128">
        <v>6</v>
      </c>
      <c r="M4128">
        <v>6</v>
      </c>
      <c r="N4128" t="s">
        <v>34</v>
      </c>
      <c r="O4128" t="s">
        <v>34</v>
      </c>
      <c r="P4128" t="s">
        <v>34</v>
      </c>
      <c r="Q4128">
        <v>5</v>
      </c>
      <c r="R4128">
        <v>8</v>
      </c>
      <c r="S4128">
        <v>16</v>
      </c>
      <c r="T4128" t="s">
        <v>34</v>
      </c>
      <c r="U4128" t="s">
        <v>34</v>
      </c>
      <c r="V4128">
        <v>6</v>
      </c>
      <c r="W4128">
        <v>6</v>
      </c>
      <c r="X4128">
        <v>0</v>
      </c>
      <c r="Y4128" t="s">
        <v>34</v>
      </c>
      <c r="Z4128" t="s">
        <v>33</v>
      </c>
      <c r="AA4128" t="str">
        <f>VLOOKUP(Table1[[#This Row],[Facility Name]],D_2,8,0)</f>
        <v>No Score</v>
      </c>
    </row>
    <row r="4129" spans="1:27" x14ac:dyDescent="0.25">
      <c r="A4129">
        <v>333566</v>
      </c>
      <c r="B4129" t="s">
        <v>4334</v>
      </c>
      <c r="C4129">
        <v>3</v>
      </c>
      <c r="D4129" t="s">
        <v>4011</v>
      </c>
      <c r="E4129" t="s">
        <v>114</v>
      </c>
      <c r="F4129" t="s">
        <v>44</v>
      </c>
      <c r="G4129" t="s">
        <v>63</v>
      </c>
      <c r="H4129" t="s">
        <v>64</v>
      </c>
      <c r="I4129">
        <v>16</v>
      </c>
      <c r="J4129" t="s">
        <v>33</v>
      </c>
      <c r="K4129">
        <v>26</v>
      </c>
      <c r="L4129">
        <v>31</v>
      </c>
      <c r="M4129">
        <v>31</v>
      </c>
      <c r="N4129" t="s">
        <v>33</v>
      </c>
      <c r="O4129" t="s">
        <v>33</v>
      </c>
      <c r="P4129" t="s">
        <v>33</v>
      </c>
      <c r="Q4129">
        <v>28</v>
      </c>
      <c r="R4129">
        <v>34</v>
      </c>
      <c r="S4129">
        <v>109</v>
      </c>
      <c r="T4129" t="s">
        <v>34</v>
      </c>
      <c r="U4129" t="s">
        <v>33</v>
      </c>
      <c r="V4129">
        <v>31</v>
      </c>
      <c r="W4129">
        <v>31</v>
      </c>
      <c r="X4129">
        <v>0</v>
      </c>
      <c r="Y4129" t="s">
        <v>34</v>
      </c>
      <c r="Z4129" t="s">
        <v>33</v>
      </c>
      <c r="AA4129">
        <f>VLOOKUP(Table1[[#This Row],[Facility Name]],D_2,8,0)</f>
        <v>62</v>
      </c>
    </row>
    <row r="4130" spans="1:27" x14ac:dyDescent="0.25">
      <c r="A4130">
        <v>333567</v>
      </c>
      <c r="B4130" t="s">
        <v>4010</v>
      </c>
      <c r="C4130">
        <v>4</v>
      </c>
      <c r="D4130" t="s">
        <v>4011</v>
      </c>
      <c r="E4130" t="s">
        <v>78</v>
      </c>
      <c r="F4130" t="s">
        <v>44</v>
      </c>
      <c r="G4130" t="s">
        <v>63</v>
      </c>
      <c r="H4130" t="s">
        <v>64</v>
      </c>
      <c r="I4130">
        <v>8</v>
      </c>
      <c r="J4130" t="s">
        <v>32</v>
      </c>
      <c r="K4130">
        <v>25</v>
      </c>
      <c r="L4130">
        <v>27</v>
      </c>
      <c r="M4130">
        <v>31</v>
      </c>
      <c r="N4130" t="s">
        <v>33</v>
      </c>
      <c r="O4130" t="s">
        <v>33</v>
      </c>
      <c r="P4130" t="s">
        <v>33</v>
      </c>
      <c r="Q4130">
        <v>25</v>
      </c>
      <c r="R4130">
        <v>23</v>
      </c>
      <c r="S4130">
        <v>115</v>
      </c>
      <c r="T4130" t="s">
        <v>33</v>
      </c>
      <c r="U4130" t="s">
        <v>33</v>
      </c>
      <c r="V4130">
        <v>31</v>
      </c>
      <c r="W4130">
        <v>31</v>
      </c>
      <c r="X4130">
        <v>0</v>
      </c>
      <c r="Y4130" t="s">
        <v>34</v>
      </c>
      <c r="Z4130" t="s">
        <v>33</v>
      </c>
      <c r="AA4130">
        <f>VLOOKUP(Table1[[#This Row],[Facility Name]],D_2,8,0)</f>
        <v>73</v>
      </c>
    </row>
    <row r="4131" spans="1:27" x14ac:dyDescent="0.25">
      <c r="A4131">
        <v>333568</v>
      </c>
      <c r="B4131" t="s">
        <v>4012</v>
      </c>
      <c r="C4131">
        <v>2</v>
      </c>
      <c r="D4131" t="s">
        <v>4011</v>
      </c>
      <c r="E4131" t="s">
        <v>4013</v>
      </c>
      <c r="F4131" t="s">
        <v>44</v>
      </c>
      <c r="G4131" t="s">
        <v>63</v>
      </c>
      <c r="H4131" t="s">
        <v>64</v>
      </c>
      <c r="I4131">
        <v>8</v>
      </c>
      <c r="J4131" t="s">
        <v>32</v>
      </c>
      <c r="K4131">
        <v>34</v>
      </c>
      <c r="L4131">
        <v>51</v>
      </c>
      <c r="M4131">
        <v>55</v>
      </c>
      <c r="N4131" t="s">
        <v>33</v>
      </c>
      <c r="O4131" t="s">
        <v>33</v>
      </c>
      <c r="P4131" t="s">
        <v>40</v>
      </c>
      <c r="Q4131">
        <v>48</v>
      </c>
      <c r="R4131">
        <v>40</v>
      </c>
      <c r="S4131">
        <v>209</v>
      </c>
      <c r="T4131" t="s">
        <v>33</v>
      </c>
      <c r="U4131" t="s">
        <v>33</v>
      </c>
      <c r="V4131">
        <v>55</v>
      </c>
      <c r="W4131">
        <v>55</v>
      </c>
      <c r="X4131">
        <v>0</v>
      </c>
      <c r="Y4131" t="s">
        <v>34</v>
      </c>
      <c r="Z4131" t="s">
        <v>33</v>
      </c>
      <c r="AA4131">
        <f>VLOOKUP(Table1[[#This Row],[Facility Name]],D_2,8,0)</f>
        <v>67</v>
      </c>
    </row>
    <row r="4132" spans="1:27" x14ac:dyDescent="0.25">
      <c r="A4132">
        <v>333569</v>
      </c>
      <c r="B4132" t="s">
        <v>4014</v>
      </c>
      <c r="C4132">
        <v>5</v>
      </c>
      <c r="D4132" t="s">
        <v>4011</v>
      </c>
      <c r="E4132" t="s">
        <v>114</v>
      </c>
      <c r="F4132" t="s">
        <v>44</v>
      </c>
      <c r="G4132" t="s">
        <v>63</v>
      </c>
      <c r="H4132" t="s">
        <v>64</v>
      </c>
      <c r="I4132">
        <v>21</v>
      </c>
      <c r="J4132" t="s">
        <v>33</v>
      </c>
      <c r="K4132">
        <v>97</v>
      </c>
      <c r="L4132">
        <v>132</v>
      </c>
      <c r="M4132">
        <v>145</v>
      </c>
      <c r="N4132" t="s">
        <v>33</v>
      </c>
      <c r="O4132" t="s">
        <v>33</v>
      </c>
      <c r="P4132" t="s">
        <v>33</v>
      </c>
      <c r="Q4132">
        <v>112</v>
      </c>
      <c r="R4132">
        <v>164</v>
      </c>
      <c r="S4132">
        <v>442</v>
      </c>
      <c r="T4132" t="s">
        <v>33</v>
      </c>
      <c r="U4132" t="s">
        <v>33</v>
      </c>
      <c r="V4132">
        <v>142</v>
      </c>
      <c r="W4132">
        <v>142</v>
      </c>
      <c r="X4132">
        <v>0</v>
      </c>
      <c r="Y4132" t="s">
        <v>33</v>
      </c>
      <c r="Z4132" t="s">
        <v>33</v>
      </c>
      <c r="AA4132">
        <f>VLOOKUP(Table1[[#This Row],[Facility Name]],D_2,8,0)</f>
        <v>66</v>
      </c>
    </row>
    <row r="4133" spans="1:27" x14ac:dyDescent="0.25">
      <c r="A4133">
        <v>342304</v>
      </c>
      <c r="B4133" t="s">
        <v>4015</v>
      </c>
      <c r="C4133">
        <v>1</v>
      </c>
      <c r="D4133" t="s">
        <v>4001</v>
      </c>
      <c r="E4133" t="s">
        <v>1289</v>
      </c>
      <c r="F4133" t="s">
        <v>44</v>
      </c>
      <c r="G4133" t="s">
        <v>63</v>
      </c>
      <c r="H4133" t="s">
        <v>64</v>
      </c>
      <c r="I4133">
        <v>4</v>
      </c>
      <c r="J4133" t="s">
        <v>34</v>
      </c>
      <c r="K4133">
        <v>4</v>
      </c>
      <c r="L4133">
        <v>14</v>
      </c>
      <c r="M4133">
        <v>10</v>
      </c>
      <c r="N4133" t="s">
        <v>34</v>
      </c>
      <c r="O4133" t="s">
        <v>33</v>
      </c>
      <c r="P4133" t="s">
        <v>34</v>
      </c>
      <c r="Q4133">
        <v>8</v>
      </c>
      <c r="R4133">
        <v>32</v>
      </c>
      <c r="S4133">
        <v>26</v>
      </c>
      <c r="T4133" t="s">
        <v>34</v>
      </c>
      <c r="U4133" t="s">
        <v>32</v>
      </c>
      <c r="V4133">
        <v>14</v>
      </c>
      <c r="W4133">
        <v>14</v>
      </c>
      <c r="X4133">
        <v>2</v>
      </c>
      <c r="Y4133" t="s">
        <v>34</v>
      </c>
      <c r="Z4133" t="s">
        <v>33</v>
      </c>
      <c r="AA4133">
        <f>VLOOKUP(Table1[[#This Row],[Facility Name]],D_2,8,0)</f>
        <v>6</v>
      </c>
    </row>
    <row r="4134" spans="1:27" x14ac:dyDescent="0.25">
      <c r="A4134">
        <v>342306</v>
      </c>
      <c r="B4134" t="s">
        <v>4016</v>
      </c>
      <c r="D4134" t="s">
        <v>4001</v>
      </c>
      <c r="E4134" t="s">
        <v>4017</v>
      </c>
      <c r="F4134" t="s">
        <v>44</v>
      </c>
      <c r="G4134" t="s">
        <v>63</v>
      </c>
      <c r="H4134" t="s">
        <v>64</v>
      </c>
      <c r="I4134">
        <v>9</v>
      </c>
      <c r="J4134" t="s">
        <v>34</v>
      </c>
      <c r="K4134">
        <v>4</v>
      </c>
      <c r="L4134">
        <v>8</v>
      </c>
      <c r="M4134">
        <v>8</v>
      </c>
      <c r="N4134" t="s">
        <v>33</v>
      </c>
      <c r="O4134" t="s">
        <v>34</v>
      </c>
      <c r="P4134" t="s">
        <v>34</v>
      </c>
      <c r="Q4134">
        <v>11</v>
      </c>
      <c r="R4134">
        <v>10</v>
      </c>
      <c r="S4134">
        <v>45</v>
      </c>
      <c r="T4134" t="s">
        <v>34</v>
      </c>
      <c r="U4134" t="s">
        <v>34</v>
      </c>
      <c r="V4134">
        <v>6</v>
      </c>
      <c r="W4134">
        <v>6</v>
      </c>
      <c r="X4134">
        <v>8</v>
      </c>
      <c r="Y4134" t="s">
        <v>34</v>
      </c>
      <c r="Z4134" t="s">
        <v>33</v>
      </c>
      <c r="AA4134">
        <f>VLOOKUP(Table1[[#This Row],[Facility Name]],D_2,8,0)</f>
        <v>53</v>
      </c>
    </row>
    <row r="4135" spans="1:27" x14ac:dyDescent="0.25">
      <c r="A4135">
        <v>342309</v>
      </c>
      <c r="B4135" t="s">
        <v>4046</v>
      </c>
      <c r="C4135">
        <v>2</v>
      </c>
      <c r="D4135" t="s">
        <v>4001</v>
      </c>
      <c r="E4135" t="s">
        <v>4017</v>
      </c>
      <c r="F4135" t="s">
        <v>44</v>
      </c>
      <c r="G4135" t="s">
        <v>63</v>
      </c>
      <c r="H4135" t="s">
        <v>64</v>
      </c>
      <c r="I4135">
        <v>13</v>
      </c>
      <c r="J4135" t="s">
        <v>34</v>
      </c>
      <c r="K4135">
        <v>8</v>
      </c>
      <c r="L4135">
        <v>13</v>
      </c>
      <c r="M4135">
        <v>8</v>
      </c>
      <c r="N4135" t="s">
        <v>34</v>
      </c>
      <c r="O4135" t="s">
        <v>33</v>
      </c>
      <c r="P4135" t="s">
        <v>34</v>
      </c>
      <c r="Q4135">
        <v>10</v>
      </c>
      <c r="R4135">
        <v>52</v>
      </c>
      <c r="S4135">
        <v>34</v>
      </c>
      <c r="T4135" t="s">
        <v>34</v>
      </c>
      <c r="U4135" t="s">
        <v>32</v>
      </c>
      <c r="V4135">
        <v>12</v>
      </c>
      <c r="W4135">
        <v>12</v>
      </c>
      <c r="X4135">
        <v>0</v>
      </c>
      <c r="Y4135" t="s">
        <v>34</v>
      </c>
      <c r="Z4135" t="s">
        <v>33</v>
      </c>
      <c r="AA4135">
        <f>VLOOKUP(Table1[[#This Row],[Facility Name]],D_2,8,0)</f>
        <v>36</v>
      </c>
    </row>
    <row r="4136" spans="1:27" x14ac:dyDescent="0.25">
      <c r="A4136">
        <v>342313</v>
      </c>
      <c r="B4136" t="s">
        <v>4136</v>
      </c>
      <c r="C4136">
        <v>1</v>
      </c>
      <c r="D4136" t="s">
        <v>4001</v>
      </c>
      <c r="E4136" t="s">
        <v>1264</v>
      </c>
      <c r="F4136" t="s">
        <v>44</v>
      </c>
      <c r="G4136" t="s">
        <v>63</v>
      </c>
      <c r="H4136" t="s">
        <v>64</v>
      </c>
      <c r="I4136">
        <v>24</v>
      </c>
      <c r="J4136" t="s">
        <v>34</v>
      </c>
      <c r="K4136">
        <v>12</v>
      </c>
      <c r="L4136">
        <v>17</v>
      </c>
      <c r="M4136">
        <v>13</v>
      </c>
      <c r="N4136" t="s">
        <v>33</v>
      </c>
      <c r="O4136" t="s">
        <v>34</v>
      </c>
      <c r="P4136" t="s">
        <v>33</v>
      </c>
      <c r="Q4136">
        <v>13</v>
      </c>
      <c r="R4136">
        <v>8</v>
      </c>
      <c r="S4136">
        <v>148</v>
      </c>
      <c r="T4136" t="s">
        <v>34</v>
      </c>
      <c r="U4136" t="s">
        <v>32</v>
      </c>
      <c r="V4136">
        <v>13</v>
      </c>
      <c r="W4136">
        <v>13</v>
      </c>
      <c r="X4136">
        <v>0</v>
      </c>
      <c r="Y4136" t="s">
        <v>33</v>
      </c>
      <c r="Z4136" t="s">
        <v>33</v>
      </c>
      <c r="AA4136">
        <f>VLOOKUP(Table1[[#This Row],[Facility Name]],D_2,8,0)</f>
        <v>53</v>
      </c>
    </row>
    <row r="4137" spans="1:27" x14ac:dyDescent="0.25">
      <c r="A4137">
        <v>342502</v>
      </c>
      <c r="B4137" t="s">
        <v>4137</v>
      </c>
      <c r="C4137">
        <v>3</v>
      </c>
      <c r="D4137" t="s">
        <v>4001</v>
      </c>
      <c r="E4137" t="s">
        <v>4052</v>
      </c>
      <c r="F4137" t="s">
        <v>29</v>
      </c>
      <c r="G4137" t="s">
        <v>30</v>
      </c>
      <c r="H4137" t="s">
        <v>37</v>
      </c>
      <c r="I4137">
        <v>47</v>
      </c>
      <c r="J4137" t="s">
        <v>32</v>
      </c>
      <c r="K4137">
        <v>200</v>
      </c>
      <c r="L4137">
        <v>264</v>
      </c>
      <c r="M4137">
        <v>275</v>
      </c>
      <c r="N4137" t="s">
        <v>33</v>
      </c>
      <c r="O4137" t="s">
        <v>33</v>
      </c>
      <c r="P4137" t="s">
        <v>33</v>
      </c>
      <c r="Q4137">
        <v>230</v>
      </c>
      <c r="R4137">
        <v>282</v>
      </c>
      <c r="S4137">
        <v>886</v>
      </c>
      <c r="T4137" t="s">
        <v>33</v>
      </c>
      <c r="U4137" t="s">
        <v>32</v>
      </c>
      <c r="V4137">
        <v>231</v>
      </c>
      <c r="W4137">
        <v>231</v>
      </c>
      <c r="X4137">
        <v>0</v>
      </c>
      <c r="Y4137" t="s">
        <v>33</v>
      </c>
      <c r="Z4137" t="s">
        <v>33</v>
      </c>
      <c r="AA4137">
        <f>VLOOKUP(Table1[[#This Row],[Facility Name]],D_2,8,0)</f>
        <v>53</v>
      </c>
    </row>
    <row r="4138" spans="1:27" x14ac:dyDescent="0.25">
      <c r="A4138">
        <v>342503</v>
      </c>
      <c r="B4138" t="s">
        <v>4156</v>
      </c>
      <c r="C4138">
        <v>4</v>
      </c>
      <c r="D4138" t="s">
        <v>4001</v>
      </c>
      <c r="E4138" t="s">
        <v>4017</v>
      </c>
      <c r="F4138" t="s">
        <v>29</v>
      </c>
      <c r="G4138" t="s">
        <v>30</v>
      </c>
      <c r="H4138" t="s">
        <v>37</v>
      </c>
      <c r="I4138">
        <v>40</v>
      </c>
      <c r="J4138" t="s">
        <v>33</v>
      </c>
      <c r="K4138">
        <v>182</v>
      </c>
      <c r="L4138">
        <v>274</v>
      </c>
      <c r="M4138">
        <v>282</v>
      </c>
      <c r="N4138" t="s">
        <v>33</v>
      </c>
      <c r="O4138" t="s">
        <v>33</v>
      </c>
      <c r="P4138" t="s">
        <v>33</v>
      </c>
      <c r="Q4138">
        <v>207</v>
      </c>
      <c r="R4138">
        <v>156</v>
      </c>
      <c r="S4138">
        <v>889</v>
      </c>
      <c r="T4138" t="s">
        <v>40</v>
      </c>
      <c r="U4138" t="s">
        <v>33</v>
      </c>
      <c r="V4138">
        <v>218</v>
      </c>
      <c r="W4138">
        <v>218</v>
      </c>
      <c r="X4138">
        <v>0</v>
      </c>
      <c r="Y4138" t="s">
        <v>33</v>
      </c>
      <c r="Z4138" t="s">
        <v>33</v>
      </c>
      <c r="AA4138">
        <f>VLOOKUP(Table1[[#This Row],[Facility Name]],D_2,8,0)</f>
        <v>56</v>
      </c>
    </row>
    <row r="4139" spans="1:27" hidden="1" x14ac:dyDescent="0.25">
      <c r="A4139">
        <v>392824</v>
      </c>
      <c r="B4139" t="s">
        <v>5020</v>
      </c>
      <c r="D4139" t="s">
        <v>4836</v>
      </c>
      <c r="E4139" t="s">
        <v>4250</v>
      </c>
      <c r="F4139" t="s">
        <v>29</v>
      </c>
      <c r="G4139" t="s">
        <v>30</v>
      </c>
      <c r="H4139" t="s">
        <v>31</v>
      </c>
      <c r="I4139">
        <v>5</v>
      </c>
      <c r="J4139" t="s">
        <v>34</v>
      </c>
      <c r="K4139">
        <v>7</v>
      </c>
      <c r="L4139">
        <v>12</v>
      </c>
      <c r="M4139">
        <v>12</v>
      </c>
      <c r="N4139" t="s">
        <v>33</v>
      </c>
      <c r="O4139" t="s">
        <v>34</v>
      </c>
      <c r="P4139" t="s">
        <v>34</v>
      </c>
      <c r="Q4139">
        <v>8</v>
      </c>
      <c r="R4139">
        <v>8</v>
      </c>
      <c r="S4139">
        <v>12</v>
      </c>
      <c r="T4139" t="s">
        <v>34</v>
      </c>
      <c r="U4139" t="s">
        <v>34</v>
      </c>
      <c r="V4139">
        <v>3</v>
      </c>
      <c r="W4139">
        <v>3</v>
      </c>
      <c r="X4139">
        <v>0</v>
      </c>
      <c r="Y4139" t="s">
        <v>34</v>
      </c>
      <c r="Z4139" t="s">
        <v>34</v>
      </c>
      <c r="AA4139" t="e">
        <f>VLOOKUP(Table1[[#This Row],[Facility Name]],D_2,8,0)</f>
        <v>#N/A</v>
      </c>
    </row>
    <row r="4140" spans="1:27" x14ac:dyDescent="0.25">
      <c r="A4140">
        <v>342504</v>
      </c>
      <c r="B4140" t="s">
        <v>4157</v>
      </c>
      <c r="C4140">
        <v>4</v>
      </c>
      <c r="D4140" t="s">
        <v>4001</v>
      </c>
      <c r="E4140" t="s">
        <v>4023</v>
      </c>
      <c r="F4140" t="s">
        <v>29</v>
      </c>
      <c r="G4140" t="s">
        <v>30</v>
      </c>
      <c r="H4140" t="s">
        <v>37</v>
      </c>
      <c r="I4140">
        <v>56</v>
      </c>
      <c r="J4140" t="s">
        <v>33</v>
      </c>
      <c r="K4140">
        <v>205</v>
      </c>
      <c r="L4140">
        <v>301</v>
      </c>
      <c r="M4140">
        <v>310</v>
      </c>
      <c r="N4140" t="s">
        <v>33</v>
      </c>
      <c r="O4140" t="s">
        <v>33</v>
      </c>
      <c r="P4140" t="s">
        <v>33</v>
      </c>
      <c r="Q4140">
        <v>222</v>
      </c>
      <c r="R4140">
        <v>179</v>
      </c>
      <c r="S4140">
        <v>822</v>
      </c>
      <c r="T4140" t="s">
        <v>40</v>
      </c>
      <c r="U4140" t="s">
        <v>33</v>
      </c>
      <c r="V4140">
        <v>263</v>
      </c>
      <c r="W4140">
        <v>263</v>
      </c>
      <c r="X4140">
        <v>0</v>
      </c>
      <c r="Y4140" t="s">
        <v>33</v>
      </c>
      <c r="Z4140" t="s">
        <v>33</v>
      </c>
      <c r="AA4140">
        <f>VLOOKUP(Table1[[#This Row],[Facility Name]],D_2,8,0)</f>
        <v>56</v>
      </c>
    </row>
    <row r="4141" spans="1:27" x14ac:dyDescent="0.25">
      <c r="A4141">
        <v>342505</v>
      </c>
      <c r="B4141" t="s">
        <v>4158</v>
      </c>
      <c r="C4141">
        <v>3</v>
      </c>
      <c r="D4141" t="s">
        <v>4001</v>
      </c>
      <c r="E4141" t="s">
        <v>1289</v>
      </c>
      <c r="F4141" t="s">
        <v>44</v>
      </c>
      <c r="G4141" t="s">
        <v>30</v>
      </c>
      <c r="H4141" t="s">
        <v>4041</v>
      </c>
      <c r="I4141">
        <v>58</v>
      </c>
      <c r="J4141" t="s">
        <v>33</v>
      </c>
      <c r="K4141">
        <v>227</v>
      </c>
      <c r="L4141">
        <v>329</v>
      </c>
      <c r="M4141">
        <v>343</v>
      </c>
      <c r="N4141" t="s">
        <v>33</v>
      </c>
      <c r="O4141" t="s">
        <v>33</v>
      </c>
      <c r="P4141" t="s">
        <v>33</v>
      </c>
      <c r="Q4141">
        <v>282</v>
      </c>
      <c r="R4141">
        <v>340</v>
      </c>
      <c r="S4141">
        <v>1106</v>
      </c>
      <c r="T4141" t="s">
        <v>33</v>
      </c>
      <c r="U4141" t="s">
        <v>33</v>
      </c>
      <c r="V4141">
        <v>240</v>
      </c>
      <c r="W4141">
        <v>240</v>
      </c>
      <c r="X4141">
        <v>6</v>
      </c>
      <c r="Y4141" t="s">
        <v>40</v>
      </c>
      <c r="Z4141" t="s">
        <v>33</v>
      </c>
      <c r="AA4141">
        <f>VLOOKUP(Table1[[#This Row],[Facility Name]],D_2,8,0)</f>
        <v>52</v>
      </c>
    </row>
    <row r="4142" spans="1:27" x14ac:dyDescent="0.25">
      <c r="A4142">
        <v>342509</v>
      </c>
      <c r="B4142" t="s">
        <v>4267</v>
      </c>
      <c r="C4142">
        <v>5</v>
      </c>
      <c r="D4142" t="s">
        <v>4001</v>
      </c>
      <c r="E4142" t="s">
        <v>2584</v>
      </c>
      <c r="F4142" t="s">
        <v>29</v>
      </c>
      <c r="G4142" t="s">
        <v>30</v>
      </c>
      <c r="H4142" t="s">
        <v>37</v>
      </c>
      <c r="I4142">
        <v>34</v>
      </c>
      <c r="J4142" t="s">
        <v>33</v>
      </c>
      <c r="K4142">
        <v>115</v>
      </c>
      <c r="L4142">
        <v>166</v>
      </c>
      <c r="M4142">
        <v>172</v>
      </c>
      <c r="N4142" t="s">
        <v>33</v>
      </c>
      <c r="O4142" t="s">
        <v>33</v>
      </c>
      <c r="P4142" t="s">
        <v>33</v>
      </c>
      <c r="Q4142">
        <v>139</v>
      </c>
      <c r="R4142">
        <v>157</v>
      </c>
      <c r="S4142">
        <v>513</v>
      </c>
      <c r="T4142" t="s">
        <v>40</v>
      </c>
      <c r="U4142" t="s">
        <v>40</v>
      </c>
      <c r="V4142">
        <v>162</v>
      </c>
      <c r="W4142">
        <v>162</v>
      </c>
      <c r="X4142">
        <v>0</v>
      </c>
      <c r="Y4142" t="s">
        <v>33</v>
      </c>
      <c r="Z4142" t="s">
        <v>33</v>
      </c>
      <c r="AA4142">
        <f>VLOOKUP(Table1[[#This Row],[Facility Name]],D_2,8,0)</f>
        <v>72</v>
      </c>
    </row>
    <row r="4143" spans="1:27" x14ac:dyDescent="0.25">
      <c r="A4143">
        <v>342510</v>
      </c>
      <c r="B4143" t="s">
        <v>4268</v>
      </c>
      <c r="C4143">
        <v>3</v>
      </c>
      <c r="D4143" t="s">
        <v>4001</v>
      </c>
      <c r="E4143" t="s">
        <v>2442</v>
      </c>
      <c r="F4143" t="s">
        <v>29</v>
      </c>
      <c r="G4143" t="s">
        <v>30</v>
      </c>
      <c r="H4143" t="s">
        <v>37</v>
      </c>
      <c r="I4143">
        <v>50</v>
      </c>
      <c r="J4143" t="s">
        <v>33</v>
      </c>
      <c r="K4143">
        <v>227</v>
      </c>
      <c r="L4143">
        <v>316</v>
      </c>
      <c r="M4143">
        <v>334</v>
      </c>
      <c r="N4143" t="s">
        <v>33</v>
      </c>
      <c r="O4143" t="s">
        <v>33</v>
      </c>
      <c r="P4143" t="s">
        <v>33</v>
      </c>
      <c r="Q4143">
        <v>268</v>
      </c>
      <c r="R4143">
        <v>278</v>
      </c>
      <c r="S4143">
        <v>936</v>
      </c>
      <c r="T4143" t="s">
        <v>40</v>
      </c>
      <c r="U4143" t="s">
        <v>33</v>
      </c>
      <c r="V4143">
        <v>275</v>
      </c>
      <c r="W4143">
        <v>275</v>
      </c>
      <c r="X4143">
        <v>0</v>
      </c>
      <c r="Y4143" t="s">
        <v>33</v>
      </c>
      <c r="Z4143" t="s">
        <v>33</v>
      </c>
      <c r="AA4143">
        <f>VLOOKUP(Table1[[#This Row],[Facility Name]],D_2,8,0)</f>
        <v>32</v>
      </c>
    </row>
    <row r="4144" spans="1:27" hidden="1" x14ac:dyDescent="0.25">
      <c r="A4144">
        <v>342506</v>
      </c>
      <c r="B4144" t="s">
        <v>4264</v>
      </c>
      <c r="C4144">
        <v>4</v>
      </c>
      <c r="D4144" t="s">
        <v>4001</v>
      </c>
      <c r="E4144" t="s">
        <v>4186</v>
      </c>
      <c r="F4144" t="s">
        <v>29</v>
      </c>
      <c r="G4144" t="s">
        <v>30</v>
      </c>
      <c r="H4144" t="s">
        <v>31</v>
      </c>
      <c r="I4144">
        <v>52</v>
      </c>
      <c r="J4144" t="s">
        <v>33</v>
      </c>
      <c r="K4144">
        <v>167</v>
      </c>
      <c r="L4144">
        <v>235</v>
      </c>
      <c r="M4144">
        <v>239</v>
      </c>
      <c r="N4144" t="s">
        <v>33</v>
      </c>
      <c r="O4144" t="s">
        <v>33</v>
      </c>
      <c r="P4144" t="s">
        <v>40</v>
      </c>
      <c r="Q4144">
        <v>193</v>
      </c>
      <c r="R4144">
        <v>181</v>
      </c>
      <c r="S4144">
        <v>819</v>
      </c>
      <c r="T4144" t="s">
        <v>33</v>
      </c>
      <c r="U4144" t="s">
        <v>33</v>
      </c>
      <c r="V4144">
        <v>243</v>
      </c>
      <c r="W4144">
        <v>243</v>
      </c>
      <c r="X4144">
        <v>0</v>
      </c>
      <c r="Y4144" t="s">
        <v>32</v>
      </c>
      <c r="Z4144" t="s">
        <v>33</v>
      </c>
      <c r="AA4144" t="e">
        <f>VLOOKUP(Table1[[#This Row],[Facility Name]],D_2,8,0)</f>
        <v>#N/A</v>
      </c>
    </row>
    <row r="4145" spans="1:27" hidden="1" x14ac:dyDescent="0.25">
      <c r="A4145">
        <v>342507</v>
      </c>
      <c r="B4145" t="s">
        <v>4265</v>
      </c>
      <c r="C4145">
        <v>4</v>
      </c>
      <c r="D4145" t="s">
        <v>4001</v>
      </c>
      <c r="E4145" t="s">
        <v>4266</v>
      </c>
      <c r="F4145" t="s">
        <v>29</v>
      </c>
      <c r="G4145" t="s">
        <v>30</v>
      </c>
      <c r="H4145" t="s">
        <v>31</v>
      </c>
      <c r="I4145">
        <v>40</v>
      </c>
      <c r="J4145" t="s">
        <v>32</v>
      </c>
      <c r="K4145">
        <v>183</v>
      </c>
      <c r="L4145">
        <v>228</v>
      </c>
      <c r="M4145">
        <v>241</v>
      </c>
      <c r="N4145" t="s">
        <v>33</v>
      </c>
      <c r="O4145" t="s">
        <v>33</v>
      </c>
      <c r="P4145" t="s">
        <v>33</v>
      </c>
      <c r="Q4145">
        <v>198</v>
      </c>
      <c r="R4145">
        <v>225</v>
      </c>
      <c r="S4145">
        <v>770</v>
      </c>
      <c r="T4145" t="s">
        <v>40</v>
      </c>
      <c r="U4145" t="s">
        <v>33</v>
      </c>
      <c r="V4145">
        <v>183</v>
      </c>
      <c r="W4145">
        <v>183</v>
      </c>
      <c r="X4145">
        <v>0</v>
      </c>
      <c r="Y4145" t="s">
        <v>33</v>
      </c>
      <c r="Z4145" t="s">
        <v>33</v>
      </c>
      <c r="AA4145" t="e">
        <f>VLOOKUP(Table1[[#This Row],[Facility Name]],D_2,8,0)</f>
        <v>#N/A</v>
      </c>
    </row>
    <row r="4146" spans="1:27" x14ac:dyDescent="0.25">
      <c r="A4146">
        <v>342512</v>
      </c>
      <c r="B4146" t="s">
        <v>4289</v>
      </c>
      <c r="C4146">
        <v>4</v>
      </c>
      <c r="D4146" t="s">
        <v>4001</v>
      </c>
      <c r="E4146" t="s">
        <v>4037</v>
      </c>
      <c r="F4146" t="s">
        <v>29</v>
      </c>
      <c r="G4146" t="s">
        <v>30</v>
      </c>
      <c r="H4146" t="s">
        <v>37</v>
      </c>
      <c r="I4146">
        <v>43</v>
      </c>
      <c r="J4146" t="s">
        <v>33</v>
      </c>
      <c r="K4146">
        <v>179</v>
      </c>
      <c r="L4146">
        <v>256</v>
      </c>
      <c r="M4146">
        <v>265</v>
      </c>
      <c r="N4146" t="s">
        <v>33</v>
      </c>
      <c r="O4146" t="s">
        <v>33</v>
      </c>
      <c r="P4146" t="s">
        <v>33</v>
      </c>
      <c r="Q4146">
        <v>200</v>
      </c>
      <c r="R4146">
        <v>216</v>
      </c>
      <c r="S4146">
        <v>817</v>
      </c>
      <c r="T4146" t="s">
        <v>33</v>
      </c>
      <c r="U4146" t="s">
        <v>33</v>
      </c>
      <c r="V4146">
        <v>217</v>
      </c>
      <c r="W4146">
        <v>217</v>
      </c>
      <c r="X4146">
        <v>0</v>
      </c>
      <c r="Y4146" t="s">
        <v>33</v>
      </c>
      <c r="Z4146" t="s">
        <v>33</v>
      </c>
      <c r="AA4146">
        <f>VLOOKUP(Table1[[#This Row],[Facility Name]],D_2,8,0)</f>
        <v>49</v>
      </c>
    </row>
    <row r="4147" spans="1:27" x14ac:dyDescent="0.25">
      <c r="A4147">
        <v>342513</v>
      </c>
      <c r="B4147" t="s">
        <v>4365</v>
      </c>
      <c r="C4147">
        <v>3</v>
      </c>
      <c r="D4147" t="s">
        <v>4001</v>
      </c>
      <c r="E4147" t="s">
        <v>4050</v>
      </c>
      <c r="F4147" t="s">
        <v>29</v>
      </c>
      <c r="G4147" t="s">
        <v>30</v>
      </c>
      <c r="H4147" t="s">
        <v>37</v>
      </c>
      <c r="I4147">
        <v>39</v>
      </c>
      <c r="J4147" t="s">
        <v>33</v>
      </c>
      <c r="K4147">
        <v>166</v>
      </c>
      <c r="L4147">
        <v>227</v>
      </c>
      <c r="M4147">
        <v>245</v>
      </c>
      <c r="N4147" t="s">
        <v>33</v>
      </c>
      <c r="O4147" t="s">
        <v>33</v>
      </c>
      <c r="P4147" t="s">
        <v>33</v>
      </c>
      <c r="Q4147">
        <v>183</v>
      </c>
      <c r="R4147">
        <v>172</v>
      </c>
      <c r="S4147">
        <v>794</v>
      </c>
      <c r="T4147" t="s">
        <v>33</v>
      </c>
      <c r="U4147" t="s">
        <v>33</v>
      </c>
      <c r="V4147">
        <v>231</v>
      </c>
      <c r="W4147">
        <v>231</v>
      </c>
      <c r="X4147">
        <v>0</v>
      </c>
      <c r="Y4147" t="s">
        <v>33</v>
      </c>
      <c r="Z4147" t="s">
        <v>33</v>
      </c>
      <c r="AA4147">
        <f>VLOOKUP(Table1[[#This Row],[Facility Name]],D_2,8,0)</f>
        <v>58</v>
      </c>
    </row>
    <row r="4148" spans="1:27" hidden="1" x14ac:dyDescent="0.25">
      <c r="A4148">
        <v>342511</v>
      </c>
      <c r="B4148" t="s">
        <v>4269</v>
      </c>
      <c r="C4148">
        <v>4</v>
      </c>
      <c r="D4148" t="s">
        <v>4001</v>
      </c>
      <c r="E4148" t="s">
        <v>4019</v>
      </c>
      <c r="F4148" t="s">
        <v>29</v>
      </c>
      <c r="G4148" t="s">
        <v>30</v>
      </c>
      <c r="H4148" t="s">
        <v>31</v>
      </c>
      <c r="I4148">
        <v>32</v>
      </c>
      <c r="J4148" t="s">
        <v>33</v>
      </c>
      <c r="K4148">
        <v>150</v>
      </c>
      <c r="L4148">
        <v>198</v>
      </c>
      <c r="M4148">
        <v>209</v>
      </c>
      <c r="N4148" t="s">
        <v>33</v>
      </c>
      <c r="O4148" t="s">
        <v>33</v>
      </c>
      <c r="P4148" t="s">
        <v>33</v>
      </c>
      <c r="Q4148">
        <v>173</v>
      </c>
      <c r="R4148">
        <v>177</v>
      </c>
      <c r="S4148">
        <v>786</v>
      </c>
      <c r="T4148" t="s">
        <v>33</v>
      </c>
      <c r="U4148" t="s">
        <v>33</v>
      </c>
      <c r="V4148">
        <v>137</v>
      </c>
      <c r="W4148">
        <v>137</v>
      </c>
      <c r="X4148">
        <v>0</v>
      </c>
      <c r="Y4148" t="s">
        <v>33</v>
      </c>
      <c r="Z4148" t="s">
        <v>33</v>
      </c>
      <c r="AA4148" t="e">
        <f>VLOOKUP(Table1[[#This Row],[Facility Name]],D_2,8,0)</f>
        <v>#N/A</v>
      </c>
    </row>
    <row r="4149" spans="1:27" x14ac:dyDescent="0.25">
      <c r="A4149">
        <v>342514</v>
      </c>
      <c r="B4149" t="s">
        <v>4366</v>
      </c>
      <c r="C4149">
        <v>3</v>
      </c>
      <c r="D4149" t="s">
        <v>4001</v>
      </c>
      <c r="E4149" t="s">
        <v>4023</v>
      </c>
      <c r="F4149" t="s">
        <v>44</v>
      </c>
      <c r="G4149" t="s">
        <v>30</v>
      </c>
      <c r="H4149" t="s">
        <v>4041</v>
      </c>
      <c r="I4149">
        <v>41</v>
      </c>
      <c r="J4149" t="s">
        <v>32</v>
      </c>
      <c r="K4149">
        <v>182</v>
      </c>
      <c r="L4149">
        <v>250</v>
      </c>
      <c r="M4149">
        <v>260</v>
      </c>
      <c r="N4149" t="s">
        <v>32</v>
      </c>
      <c r="O4149" t="s">
        <v>33</v>
      </c>
      <c r="P4149" t="s">
        <v>33</v>
      </c>
      <c r="Q4149">
        <v>206</v>
      </c>
      <c r="R4149">
        <v>294</v>
      </c>
      <c r="S4149">
        <v>793</v>
      </c>
      <c r="T4149" t="s">
        <v>32</v>
      </c>
      <c r="U4149" t="s">
        <v>33</v>
      </c>
      <c r="V4149">
        <v>188</v>
      </c>
      <c r="W4149">
        <v>188</v>
      </c>
      <c r="X4149">
        <v>0</v>
      </c>
      <c r="Y4149" t="s">
        <v>33</v>
      </c>
      <c r="Z4149" t="s">
        <v>33</v>
      </c>
      <c r="AA4149">
        <f>VLOOKUP(Table1[[#This Row],[Facility Name]],D_2,8,0)</f>
        <v>55</v>
      </c>
    </row>
    <row r="4150" spans="1:27" x14ac:dyDescent="0.25">
      <c r="A4150">
        <v>342516</v>
      </c>
      <c r="B4150" t="s">
        <v>4383</v>
      </c>
      <c r="C4150">
        <v>5</v>
      </c>
      <c r="D4150" t="s">
        <v>4001</v>
      </c>
      <c r="E4150" t="s">
        <v>4084</v>
      </c>
      <c r="F4150" t="s">
        <v>29</v>
      </c>
      <c r="G4150" t="s">
        <v>30</v>
      </c>
      <c r="H4150" t="s">
        <v>37</v>
      </c>
      <c r="I4150">
        <v>35</v>
      </c>
      <c r="J4150" t="s">
        <v>33</v>
      </c>
      <c r="K4150">
        <v>99</v>
      </c>
      <c r="L4150">
        <v>138</v>
      </c>
      <c r="M4150">
        <v>149</v>
      </c>
      <c r="N4150" t="s">
        <v>33</v>
      </c>
      <c r="O4150" t="s">
        <v>33</v>
      </c>
      <c r="P4150" t="s">
        <v>33</v>
      </c>
      <c r="Q4150">
        <v>113</v>
      </c>
      <c r="R4150">
        <v>72</v>
      </c>
      <c r="S4150">
        <v>506</v>
      </c>
      <c r="T4150" t="s">
        <v>33</v>
      </c>
      <c r="U4150" t="s">
        <v>40</v>
      </c>
      <c r="V4150">
        <v>148</v>
      </c>
      <c r="W4150">
        <v>148</v>
      </c>
      <c r="X4150">
        <v>0</v>
      </c>
      <c r="Y4150" t="s">
        <v>33</v>
      </c>
      <c r="Z4150" t="s">
        <v>33</v>
      </c>
      <c r="AA4150">
        <f>VLOOKUP(Table1[[#This Row],[Facility Name]],D_2,8,0)</f>
        <v>70</v>
      </c>
    </row>
    <row r="4151" spans="1:27" x14ac:dyDescent="0.25">
      <c r="A4151">
        <v>342517</v>
      </c>
      <c r="B4151" t="s">
        <v>4384</v>
      </c>
      <c r="C4151">
        <v>4</v>
      </c>
      <c r="D4151" t="s">
        <v>4001</v>
      </c>
      <c r="E4151" t="s">
        <v>4094</v>
      </c>
      <c r="F4151" t="s">
        <v>29</v>
      </c>
      <c r="G4151" t="s">
        <v>30</v>
      </c>
      <c r="H4151" t="s">
        <v>37</v>
      </c>
      <c r="I4151">
        <v>40</v>
      </c>
      <c r="J4151" t="s">
        <v>33</v>
      </c>
      <c r="K4151">
        <v>109</v>
      </c>
      <c r="L4151">
        <v>151</v>
      </c>
      <c r="M4151">
        <v>161</v>
      </c>
      <c r="N4151" t="s">
        <v>33</v>
      </c>
      <c r="O4151" t="s">
        <v>33</v>
      </c>
      <c r="P4151" t="s">
        <v>33</v>
      </c>
      <c r="Q4151">
        <v>126</v>
      </c>
      <c r="R4151">
        <v>122</v>
      </c>
      <c r="S4151">
        <v>595</v>
      </c>
      <c r="T4151" t="s">
        <v>33</v>
      </c>
      <c r="U4151" t="s">
        <v>33</v>
      </c>
      <c r="V4151">
        <v>161</v>
      </c>
      <c r="W4151">
        <v>161</v>
      </c>
      <c r="X4151">
        <v>2</v>
      </c>
      <c r="Y4151" t="s">
        <v>33</v>
      </c>
      <c r="Z4151" t="s">
        <v>33</v>
      </c>
      <c r="AA4151">
        <f>VLOOKUP(Table1[[#This Row],[Facility Name]],D_2,8,0)</f>
        <v>63</v>
      </c>
    </row>
    <row r="4152" spans="1:27" hidden="1" x14ac:dyDescent="0.25">
      <c r="A4152">
        <v>342515</v>
      </c>
      <c r="B4152" t="s">
        <v>4382</v>
      </c>
      <c r="C4152">
        <v>4</v>
      </c>
      <c r="D4152" t="s">
        <v>4001</v>
      </c>
      <c r="E4152" t="s">
        <v>4215</v>
      </c>
      <c r="F4152" t="s">
        <v>29</v>
      </c>
      <c r="G4152" t="s">
        <v>30</v>
      </c>
      <c r="H4152" t="s">
        <v>31</v>
      </c>
      <c r="I4152">
        <v>28</v>
      </c>
      <c r="J4152" t="s">
        <v>33</v>
      </c>
      <c r="K4152">
        <v>75</v>
      </c>
      <c r="L4152">
        <v>110</v>
      </c>
      <c r="M4152">
        <v>117</v>
      </c>
      <c r="N4152" t="s">
        <v>33</v>
      </c>
      <c r="O4152" t="s">
        <v>33</v>
      </c>
      <c r="P4152" t="s">
        <v>33</v>
      </c>
      <c r="Q4152">
        <v>83</v>
      </c>
      <c r="R4152">
        <v>89</v>
      </c>
      <c r="S4152">
        <v>460</v>
      </c>
      <c r="T4152" t="s">
        <v>33</v>
      </c>
      <c r="U4152" t="s">
        <v>33</v>
      </c>
      <c r="V4152">
        <v>106</v>
      </c>
      <c r="W4152">
        <v>106</v>
      </c>
      <c r="X4152">
        <v>0</v>
      </c>
      <c r="Y4152" t="s">
        <v>33</v>
      </c>
      <c r="Z4152" t="s">
        <v>33</v>
      </c>
      <c r="AA4152" t="e">
        <f>VLOOKUP(Table1[[#This Row],[Facility Name]],D_2,8,0)</f>
        <v>#N/A</v>
      </c>
    </row>
    <row r="4153" spans="1:27" x14ac:dyDescent="0.25">
      <c r="A4153">
        <v>342518</v>
      </c>
      <c r="B4153" t="s">
        <v>4085</v>
      </c>
      <c r="C4153">
        <v>3</v>
      </c>
      <c r="D4153" t="s">
        <v>4001</v>
      </c>
      <c r="E4153" t="s">
        <v>4086</v>
      </c>
      <c r="F4153" t="s">
        <v>29</v>
      </c>
      <c r="G4153" t="s">
        <v>30</v>
      </c>
      <c r="H4153" t="s">
        <v>37</v>
      </c>
      <c r="I4153">
        <v>39</v>
      </c>
      <c r="J4153" t="s">
        <v>33</v>
      </c>
      <c r="K4153">
        <v>108</v>
      </c>
      <c r="L4153">
        <v>149</v>
      </c>
      <c r="M4153">
        <v>157</v>
      </c>
      <c r="N4153" t="s">
        <v>33</v>
      </c>
      <c r="O4153" t="s">
        <v>33</v>
      </c>
      <c r="P4153" t="s">
        <v>33</v>
      </c>
      <c r="Q4153">
        <v>126</v>
      </c>
      <c r="R4153">
        <v>162</v>
      </c>
      <c r="S4153">
        <v>466</v>
      </c>
      <c r="T4153" t="s">
        <v>33</v>
      </c>
      <c r="U4153" t="s">
        <v>33</v>
      </c>
      <c r="V4153">
        <v>141</v>
      </c>
      <c r="W4153">
        <v>141</v>
      </c>
      <c r="X4153">
        <v>0</v>
      </c>
      <c r="Y4153" t="s">
        <v>33</v>
      </c>
      <c r="Z4153" t="s">
        <v>33</v>
      </c>
      <c r="AA4153">
        <f>VLOOKUP(Table1[[#This Row],[Facility Name]],D_2,8,0)</f>
        <v>45</v>
      </c>
    </row>
    <row r="4154" spans="1:27" x14ac:dyDescent="0.25">
      <c r="A4154">
        <v>342520</v>
      </c>
      <c r="B4154" t="s">
        <v>4087</v>
      </c>
      <c r="C4154">
        <v>5</v>
      </c>
      <c r="D4154" t="s">
        <v>4001</v>
      </c>
      <c r="E4154" t="s">
        <v>4088</v>
      </c>
      <c r="F4154" t="s">
        <v>29</v>
      </c>
      <c r="G4154" t="s">
        <v>30</v>
      </c>
      <c r="H4154" t="s">
        <v>37</v>
      </c>
      <c r="I4154">
        <v>22</v>
      </c>
      <c r="J4154" t="s">
        <v>33</v>
      </c>
      <c r="K4154">
        <v>58</v>
      </c>
      <c r="L4154">
        <v>84</v>
      </c>
      <c r="M4154">
        <v>87</v>
      </c>
      <c r="N4154" t="s">
        <v>33</v>
      </c>
      <c r="O4154" t="s">
        <v>33</v>
      </c>
      <c r="P4154" t="s">
        <v>33</v>
      </c>
      <c r="Q4154">
        <v>66</v>
      </c>
      <c r="R4154">
        <v>86</v>
      </c>
      <c r="S4154">
        <v>275</v>
      </c>
      <c r="T4154" t="s">
        <v>33</v>
      </c>
      <c r="U4154" t="s">
        <v>40</v>
      </c>
      <c r="V4154">
        <v>82</v>
      </c>
      <c r="W4154">
        <v>82</v>
      </c>
      <c r="X4154">
        <v>0</v>
      </c>
      <c r="Y4154" t="s">
        <v>34</v>
      </c>
      <c r="Z4154" t="s">
        <v>33</v>
      </c>
      <c r="AA4154">
        <f>VLOOKUP(Table1[[#This Row],[Facility Name]],D_2,8,0)</f>
        <v>67</v>
      </c>
    </row>
    <row r="4155" spans="1:27" x14ac:dyDescent="0.25">
      <c r="A4155">
        <v>342522</v>
      </c>
      <c r="B4155" t="s">
        <v>4090</v>
      </c>
      <c r="C4155">
        <v>4</v>
      </c>
      <c r="D4155" t="s">
        <v>4001</v>
      </c>
      <c r="E4155" t="s">
        <v>4037</v>
      </c>
      <c r="F4155" t="s">
        <v>29</v>
      </c>
      <c r="G4155" t="s">
        <v>30</v>
      </c>
      <c r="H4155" t="s">
        <v>37</v>
      </c>
      <c r="I4155">
        <v>40</v>
      </c>
      <c r="J4155" t="s">
        <v>33</v>
      </c>
      <c r="K4155">
        <v>189</v>
      </c>
      <c r="L4155">
        <v>292</v>
      </c>
      <c r="M4155">
        <v>297</v>
      </c>
      <c r="N4155" t="s">
        <v>33</v>
      </c>
      <c r="O4155" t="s">
        <v>33</v>
      </c>
      <c r="P4155" t="s">
        <v>40</v>
      </c>
      <c r="Q4155">
        <v>216</v>
      </c>
      <c r="R4155">
        <v>209</v>
      </c>
      <c r="S4155">
        <v>877</v>
      </c>
      <c r="T4155" t="s">
        <v>33</v>
      </c>
      <c r="U4155" t="s">
        <v>33</v>
      </c>
      <c r="V4155">
        <v>238</v>
      </c>
      <c r="W4155">
        <v>238</v>
      </c>
      <c r="X4155">
        <v>0</v>
      </c>
      <c r="Y4155" t="s">
        <v>33</v>
      </c>
      <c r="Z4155" t="s">
        <v>33</v>
      </c>
      <c r="AA4155">
        <f>VLOOKUP(Table1[[#This Row],[Facility Name]],D_2,8,0)</f>
        <v>48</v>
      </c>
    </row>
    <row r="4156" spans="1:27" x14ac:dyDescent="0.25">
      <c r="A4156">
        <v>342524</v>
      </c>
      <c r="B4156" t="s">
        <v>4113</v>
      </c>
      <c r="C4156">
        <v>4</v>
      </c>
      <c r="D4156" t="s">
        <v>4001</v>
      </c>
      <c r="E4156" t="s">
        <v>228</v>
      </c>
      <c r="F4156" t="s">
        <v>29</v>
      </c>
      <c r="G4156" t="s">
        <v>30</v>
      </c>
      <c r="H4156" t="s">
        <v>37</v>
      </c>
      <c r="I4156">
        <v>46</v>
      </c>
      <c r="J4156" t="s">
        <v>33</v>
      </c>
      <c r="K4156">
        <v>96</v>
      </c>
      <c r="L4156">
        <v>143</v>
      </c>
      <c r="M4156">
        <v>152</v>
      </c>
      <c r="N4156" t="s">
        <v>33</v>
      </c>
      <c r="O4156" t="s">
        <v>33</v>
      </c>
      <c r="P4156" t="s">
        <v>33</v>
      </c>
      <c r="Q4156">
        <v>109</v>
      </c>
      <c r="R4156">
        <v>140</v>
      </c>
      <c r="S4156">
        <v>436</v>
      </c>
      <c r="T4156" t="s">
        <v>33</v>
      </c>
      <c r="U4156" t="s">
        <v>33</v>
      </c>
      <c r="V4156">
        <v>146</v>
      </c>
      <c r="W4156">
        <v>146</v>
      </c>
      <c r="X4156">
        <v>0</v>
      </c>
      <c r="Y4156" t="s">
        <v>33</v>
      </c>
      <c r="Z4156" t="s">
        <v>33</v>
      </c>
      <c r="AA4156">
        <f>VLOOKUP(Table1[[#This Row],[Facility Name]],D_2,8,0)</f>
        <v>69</v>
      </c>
    </row>
    <row r="4157" spans="1:27" hidden="1" x14ac:dyDescent="0.25">
      <c r="A4157">
        <v>342521</v>
      </c>
      <c r="B4157" t="s">
        <v>4089</v>
      </c>
      <c r="C4157">
        <v>3</v>
      </c>
      <c r="D4157" t="s">
        <v>4001</v>
      </c>
      <c r="E4157" t="s">
        <v>833</v>
      </c>
      <c r="F4157" t="s">
        <v>29</v>
      </c>
      <c r="G4157" t="s">
        <v>30</v>
      </c>
      <c r="H4157" t="s">
        <v>31</v>
      </c>
      <c r="I4157">
        <v>26</v>
      </c>
      <c r="J4157" t="s">
        <v>33</v>
      </c>
      <c r="K4157">
        <v>58</v>
      </c>
      <c r="L4157">
        <v>76</v>
      </c>
      <c r="M4157">
        <v>82</v>
      </c>
      <c r="N4157" t="s">
        <v>33</v>
      </c>
      <c r="O4157" t="s">
        <v>33</v>
      </c>
      <c r="P4157" t="s">
        <v>33</v>
      </c>
      <c r="Q4157">
        <v>65</v>
      </c>
      <c r="R4157">
        <v>103</v>
      </c>
      <c r="S4157">
        <v>258</v>
      </c>
      <c r="T4157" t="s">
        <v>33</v>
      </c>
      <c r="U4157" t="s">
        <v>33</v>
      </c>
      <c r="V4157">
        <v>82</v>
      </c>
      <c r="W4157">
        <v>82</v>
      </c>
      <c r="X4157">
        <v>0</v>
      </c>
      <c r="Y4157" t="s">
        <v>33</v>
      </c>
      <c r="Z4157" t="s">
        <v>33</v>
      </c>
      <c r="AA4157" t="e">
        <f>VLOOKUP(Table1[[#This Row],[Facility Name]],D_2,8,0)</f>
        <v>#N/A</v>
      </c>
    </row>
    <row r="4158" spans="1:27" x14ac:dyDescent="0.25">
      <c r="A4158">
        <v>342525</v>
      </c>
      <c r="B4158" t="s">
        <v>4194</v>
      </c>
      <c r="C4158">
        <v>5</v>
      </c>
      <c r="D4158" t="s">
        <v>4001</v>
      </c>
      <c r="E4158" t="s">
        <v>480</v>
      </c>
      <c r="F4158" t="s">
        <v>29</v>
      </c>
      <c r="G4158" t="s">
        <v>30</v>
      </c>
      <c r="H4158" t="s">
        <v>37</v>
      </c>
      <c r="I4158">
        <v>21</v>
      </c>
      <c r="J4158" t="s">
        <v>33</v>
      </c>
      <c r="K4158">
        <v>70</v>
      </c>
      <c r="L4158">
        <v>103</v>
      </c>
      <c r="M4158">
        <v>110</v>
      </c>
      <c r="N4158" t="s">
        <v>33</v>
      </c>
      <c r="O4158" t="s">
        <v>33</v>
      </c>
      <c r="P4158" t="s">
        <v>40</v>
      </c>
      <c r="Q4158">
        <v>79</v>
      </c>
      <c r="R4158">
        <v>61</v>
      </c>
      <c r="S4158">
        <v>299</v>
      </c>
      <c r="T4158" t="s">
        <v>33</v>
      </c>
      <c r="U4158" t="s">
        <v>33</v>
      </c>
      <c r="V4158">
        <v>109</v>
      </c>
      <c r="W4158">
        <v>109</v>
      </c>
      <c r="X4158">
        <v>0</v>
      </c>
      <c r="Y4158" t="s">
        <v>33</v>
      </c>
      <c r="Z4158" t="s">
        <v>33</v>
      </c>
      <c r="AA4158">
        <f>VLOOKUP(Table1[[#This Row],[Facility Name]],D_2,8,0)</f>
        <v>79</v>
      </c>
    </row>
    <row r="4159" spans="1:27" hidden="1" x14ac:dyDescent="0.25">
      <c r="A4159">
        <v>382580</v>
      </c>
      <c r="B4159" t="s">
        <v>5043</v>
      </c>
      <c r="C4159">
        <v>5</v>
      </c>
      <c r="D4159" t="s">
        <v>4866</v>
      </c>
      <c r="F4159" t="s">
        <v>29</v>
      </c>
      <c r="G4159" t="s">
        <v>30</v>
      </c>
      <c r="H4159" t="s">
        <v>31</v>
      </c>
      <c r="I4159">
        <v>8</v>
      </c>
      <c r="J4159" t="s">
        <v>34</v>
      </c>
      <c r="K4159">
        <v>13</v>
      </c>
      <c r="L4159">
        <v>18</v>
      </c>
      <c r="M4159">
        <v>18</v>
      </c>
      <c r="N4159" t="s">
        <v>33</v>
      </c>
      <c r="O4159" t="s">
        <v>34</v>
      </c>
      <c r="P4159" t="s">
        <v>34</v>
      </c>
      <c r="Q4159">
        <v>16</v>
      </c>
      <c r="R4159">
        <v>4</v>
      </c>
      <c r="S4159">
        <v>17</v>
      </c>
      <c r="T4159" t="s">
        <v>33</v>
      </c>
      <c r="U4159" t="s">
        <v>33</v>
      </c>
      <c r="V4159">
        <v>19</v>
      </c>
      <c r="W4159">
        <v>19</v>
      </c>
      <c r="X4159">
        <v>0</v>
      </c>
      <c r="Y4159" t="s">
        <v>34</v>
      </c>
      <c r="Z4159" t="s">
        <v>32</v>
      </c>
      <c r="AA4159" t="e">
        <f>VLOOKUP(Table1[[#This Row],[Facility Name]],D_2,8,0)</f>
        <v>#N/A</v>
      </c>
    </row>
    <row r="4160" spans="1:27" hidden="1" x14ac:dyDescent="0.25">
      <c r="A4160">
        <v>382581</v>
      </c>
      <c r="B4160" t="s">
        <v>5044</v>
      </c>
      <c r="C4160">
        <v>3</v>
      </c>
      <c r="D4160" t="s">
        <v>4866</v>
      </c>
      <c r="F4160" t="s">
        <v>29</v>
      </c>
      <c r="G4160" t="s">
        <v>30</v>
      </c>
      <c r="H4160" t="s">
        <v>37</v>
      </c>
      <c r="I4160">
        <v>25</v>
      </c>
      <c r="J4160" t="s">
        <v>34</v>
      </c>
      <c r="K4160">
        <v>31</v>
      </c>
      <c r="L4160">
        <v>48</v>
      </c>
      <c r="M4160">
        <v>57</v>
      </c>
      <c r="N4160" t="s">
        <v>33</v>
      </c>
      <c r="O4160" t="s">
        <v>33</v>
      </c>
      <c r="P4160" t="s">
        <v>34</v>
      </c>
      <c r="Q4160">
        <v>38</v>
      </c>
      <c r="R4160">
        <v>36</v>
      </c>
      <c r="S4160">
        <v>38</v>
      </c>
      <c r="T4160" t="s">
        <v>34</v>
      </c>
      <c r="U4160" t="s">
        <v>33</v>
      </c>
      <c r="V4160">
        <v>57</v>
      </c>
      <c r="W4160">
        <v>57</v>
      </c>
      <c r="X4160">
        <v>0</v>
      </c>
      <c r="Y4160" t="s">
        <v>34</v>
      </c>
      <c r="Z4160" t="s">
        <v>33</v>
      </c>
      <c r="AA4160" t="e">
        <f>VLOOKUP(Table1[[#This Row],[Facility Name]],D_2,8,0)</f>
        <v>#N/A</v>
      </c>
    </row>
    <row r="4161" spans="1:27" hidden="1" x14ac:dyDescent="0.25">
      <c r="A4161">
        <v>382582</v>
      </c>
      <c r="B4161" t="s">
        <v>5045</v>
      </c>
      <c r="D4161" t="s">
        <v>4866</v>
      </c>
      <c r="F4161" t="s">
        <v>29</v>
      </c>
      <c r="G4161" t="s">
        <v>30</v>
      </c>
      <c r="H4161" t="s">
        <v>31</v>
      </c>
      <c r="I4161">
        <v>17</v>
      </c>
      <c r="J4161" t="s">
        <v>34</v>
      </c>
      <c r="K4161">
        <v>7</v>
      </c>
      <c r="L4161">
        <v>10</v>
      </c>
      <c r="M4161">
        <v>10</v>
      </c>
      <c r="N4161" t="s">
        <v>34</v>
      </c>
      <c r="O4161" t="s">
        <v>34</v>
      </c>
      <c r="P4161" t="s">
        <v>34</v>
      </c>
      <c r="Q4161">
        <v>7</v>
      </c>
      <c r="R4161">
        <v>2</v>
      </c>
      <c r="S4161">
        <v>7</v>
      </c>
      <c r="T4161" t="s">
        <v>34</v>
      </c>
      <c r="U4161" t="s">
        <v>34</v>
      </c>
      <c r="V4161">
        <v>10</v>
      </c>
      <c r="W4161">
        <v>10</v>
      </c>
      <c r="X4161">
        <v>0</v>
      </c>
      <c r="Y4161" t="s">
        <v>34</v>
      </c>
      <c r="Z4161" t="s">
        <v>34</v>
      </c>
      <c r="AA4161" t="e">
        <f>VLOOKUP(Table1[[#This Row],[Facility Name]],D_2,8,0)</f>
        <v>#N/A</v>
      </c>
    </row>
    <row r="4162" spans="1:27" hidden="1" x14ac:dyDescent="0.25">
      <c r="A4162">
        <v>382583</v>
      </c>
      <c r="B4162" t="s">
        <v>5046</v>
      </c>
      <c r="D4162" t="s">
        <v>4866</v>
      </c>
      <c r="F4162" t="s">
        <v>29</v>
      </c>
      <c r="G4162" t="s">
        <v>30</v>
      </c>
      <c r="H4162" t="s">
        <v>31</v>
      </c>
      <c r="I4162">
        <v>24</v>
      </c>
      <c r="J4162" t="s">
        <v>34</v>
      </c>
      <c r="K4162">
        <v>10</v>
      </c>
      <c r="L4162">
        <v>21</v>
      </c>
      <c r="M4162">
        <v>22</v>
      </c>
      <c r="N4162" t="s">
        <v>34</v>
      </c>
      <c r="O4162" t="s">
        <v>34</v>
      </c>
      <c r="P4162" t="s">
        <v>34</v>
      </c>
      <c r="Q4162">
        <v>11</v>
      </c>
      <c r="R4162">
        <v>1</v>
      </c>
      <c r="S4162">
        <v>11</v>
      </c>
      <c r="T4162" t="s">
        <v>34</v>
      </c>
      <c r="U4162" t="s">
        <v>33</v>
      </c>
      <c r="V4162">
        <v>22</v>
      </c>
      <c r="W4162">
        <v>22</v>
      </c>
      <c r="X4162">
        <v>0</v>
      </c>
      <c r="Y4162" t="s">
        <v>34</v>
      </c>
      <c r="Z4162" t="s">
        <v>33</v>
      </c>
      <c r="AA4162" t="e">
        <f>VLOOKUP(Table1[[#This Row],[Facility Name]],D_2,8,0)</f>
        <v>#N/A</v>
      </c>
    </row>
    <row r="4163" spans="1:27" hidden="1" x14ac:dyDescent="0.25">
      <c r="A4163">
        <v>382584</v>
      </c>
      <c r="B4163" t="s">
        <v>5047</v>
      </c>
      <c r="D4163" t="s">
        <v>4866</v>
      </c>
      <c r="F4163" t="s">
        <v>29</v>
      </c>
      <c r="G4163" t="s">
        <v>30</v>
      </c>
      <c r="H4163" t="s">
        <v>31</v>
      </c>
      <c r="I4163">
        <v>12</v>
      </c>
      <c r="J4163" t="s">
        <v>34</v>
      </c>
      <c r="K4163">
        <v>0</v>
      </c>
      <c r="L4163">
        <v>1</v>
      </c>
      <c r="M4163">
        <v>0</v>
      </c>
      <c r="N4163" t="s">
        <v>34</v>
      </c>
      <c r="O4163" t="s">
        <v>34</v>
      </c>
      <c r="P4163" t="s">
        <v>34</v>
      </c>
      <c r="Q4163">
        <v>0</v>
      </c>
      <c r="R4163">
        <v>0</v>
      </c>
      <c r="S4163">
        <v>0</v>
      </c>
      <c r="T4163" t="s">
        <v>34</v>
      </c>
      <c r="U4163" t="s">
        <v>34</v>
      </c>
      <c r="V4163">
        <v>1</v>
      </c>
      <c r="W4163">
        <v>1</v>
      </c>
      <c r="X4163">
        <v>0</v>
      </c>
      <c r="Y4163" t="s">
        <v>34</v>
      </c>
      <c r="Z4163" t="s">
        <v>34</v>
      </c>
      <c r="AA4163" t="e">
        <f>VLOOKUP(Table1[[#This Row],[Facility Name]],D_2,8,0)</f>
        <v>#N/A</v>
      </c>
    </row>
    <row r="4164" spans="1:27" hidden="1" x14ac:dyDescent="0.25">
      <c r="A4164">
        <v>342523</v>
      </c>
      <c r="B4164" t="s">
        <v>4091</v>
      </c>
      <c r="C4164">
        <v>4</v>
      </c>
      <c r="D4164" t="s">
        <v>4001</v>
      </c>
      <c r="E4164" t="s">
        <v>4017</v>
      </c>
      <c r="F4164" t="s">
        <v>29</v>
      </c>
      <c r="G4164" t="s">
        <v>30</v>
      </c>
      <c r="H4164" t="s">
        <v>31</v>
      </c>
      <c r="I4164">
        <v>23</v>
      </c>
      <c r="J4164" t="s">
        <v>33</v>
      </c>
      <c r="K4164">
        <v>63</v>
      </c>
      <c r="L4164">
        <v>96</v>
      </c>
      <c r="M4164">
        <v>99</v>
      </c>
      <c r="N4164" t="s">
        <v>33</v>
      </c>
      <c r="O4164" t="s">
        <v>33</v>
      </c>
      <c r="P4164" t="s">
        <v>33</v>
      </c>
      <c r="Q4164">
        <v>75</v>
      </c>
      <c r="R4164">
        <v>71</v>
      </c>
      <c r="S4164">
        <v>305</v>
      </c>
      <c r="T4164" t="s">
        <v>33</v>
      </c>
      <c r="U4164" t="s">
        <v>33</v>
      </c>
      <c r="V4164">
        <v>100</v>
      </c>
      <c r="W4164">
        <v>100</v>
      </c>
      <c r="X4164">
        <v>0</v>
      </c>
      <c r="Y4164" t="s">
        <v>33</v>
      </c>
      <c r="Z4164" t="s">
        <v>33</v>
      </c>
      <c r="AA4164" t="e">
        <f>VLOOKUP(Table1[[#This Row],[Facility Name]],D_2,8,0)</f>
        <v>#N/A</v>
      </c>
    </row>
    <row r="4165" spans="1:27" hidden="1" x14ac:dyDescent="0.25">
      <c r="A4165">
        <v>312668</v>
      </c>
      <c r="B4165" t="s">
        <v>5049</v>
      </c>
      <c r="D4165" t="s">
        <v>3214</v>
      </c>
      <c r="E4165" t="s">
        <v>3230</v>
      </c>
      <c r="F4165" t="s">
        <v>29</v>
      </c>
      <c r="G4165" t="s">
        <v>63</v>
      </c>
      <c r="H4165" t="s">
        <v>64</v>
      </c>
      <c r="I4165">
        <v>7</v>
      </c>
      <c r="J4165" t="s">
        <v>34</v>
      </c>
      <c r="K4165">
        <v>1</v>
      </c>
      <c r="L4165">
        <v>2</v>
      </c>
      <c r="M4165">
        <v>2</v>
      </c>
      <c r="N4165" t="s">
        <v>34</v>
      </c>
      <c r="O4165" t="s">
        <v>34</v>
      </c>
      <c r="P4165" t="s">
        <v>34</v>
      </c>
      <c r="Q4165">
        <v>2</v>
      </c>
      <c r="R4165">
        <v>1</v>
      </c>
      <c r="S4165">
        <v>4</v>
      </c>
      <c r="T4165" t="s">
        <v>34</v>
      </c>
      <c r="U4165" t="s">
        <v>34</v>
      </c>
      <c r="V4165">
        <v>2</v>
      </c>
      <c r="W4165">
        <v>2</v>
      </c>
      <c r="X4165">
        <v>0</v>
      </c>
      <c r="Y4165" t="s">
        <v>34</v>
      </c>
      <c r="Z4165" t="s">
        <v>34</v>
      </c>
      <c r="AA4165" t="str">
        <f>VLOOKUP(Table1[[#This Row],[Facility Name]],D_2,8,0)</f>
        <v>No Score</v>
      </c>
    </row>
    <row r="4166" spans="1:27" x14ac:dyDescent="0.25">
      <c r="A4166">
        <v>342527</v>
      </c>
      <c r="B4166" t="s">
        <v>4217</v>
      </c>
      <c r="C4166">
        <v>4</v>
      </c>
      <c r="D4166" t="s">
        <v>4001</v>
      </c>
      <c r="E4166" t="s">
        <v>4218</v>
      </c>
      <c r="F4166" t="s">
        <v>44</v>
      </c>
      <c r="G4166" t="s">
        <v>30</v>
      </c>
      <c r="H4166" t="s">
        <v>4041</v>
      </c>
      <c r="I4166">
        <v>27</v>
      </c>
      <c r="J4166" t="s">
        <v>33</v>
      </c>
      <c r="K4166">
        <v>95</v>
      </c>
      <c r="L4166">
        <v>135</v>
      </c>
      <c r="M4166">
        <v>144</v>
      </c>
      <c r="N4166" t="s">
        <v>33</v>
      </c>
      <c r="O4166" t="s">
        <v>33</v>
      </c>
      <c r="P4166" t="s">
        <v>33</v>
      </c>
      <c r="Q4166">
        <v>111</v>
      </c>
      <c r="R4166">
        <v>137</v>
      </c>
      <c r="S4166">
        <v>432</v>
      </c>
      <c r="T4166" t="s">
        <v>33</v>
      </c>
      <c r="U4166" t="s">
        <v>33</v>
      </c>
      <c r="V4166">
        <v>107</v>
      </c>
      <c r="W4166">
        <v>107</v>
      </c>
      <c r="X4166">
        <v>0</v>
      </c>
      <c r="Y4166" t="s">
        <v>33</v>
      </c>
      <c r="Z4166" t="s">
        <v>33</v>
      </c>
      <c r="AA4166">
        <f>VLOOKUP(Table1[[#This Row],[Facility Name]],D_2,8,0)</f>
        <v>60</v>
      </c>
    </row>
    <row r="4167" spans="1:27" x14ac:dyDescent="0.25">
      <c r="A4167">
        <v>342528</v>
      </c>
      <c r="B4167" t="s">
        <v>4219</v>
      </c>
      <c r="C4167">
        <v>4</v>
      </c>
      <c r="D4167" t="s">
        <v>4001</v>
      </c>
      <c r="E4167" t="s">
        <v>4083</v>
      </c>
      <c r="F4167" t="s">
        <v>29</v>
      </c>
      <c r="G4167" t="s">
        <v>30</v>
      </c>
      <c r="H4167" t="s">
        <v>37</v>
      </c>
      <c r="I4167">
        <v>35</v>
      </c>
      <c r="J4167" t="s">
        <v>33</v>
      </c>
      <c r="K4167">
        <v>126</v>
      </c>
      <c r="L4167">
        <v>185</v>
      </c>
      <c r="M4167">
        <v>189</v>
      </c>
      <c r="N4167" t="s">
        <v>33</v>
      </c>
      <c r="O4167" t="s">
        <v>33</v>
      </c>
      <c r="P4167" t="s">
        <v>33</v>
      </c>
      <c r="Q4167">
        <v>141</v>
      </c>
      <c r="R4167">
        <v>144</v>
      </c>
      <c r="S4167">
        <v>575</v>
      </c>
      <c r="T4167" t="s">
        <v>40</v>
      </c>
      <c r="U4167" t="s">
        <v>33</v>
      </c>
      <c r="V4167">
        <v>180</v>
      </c>
      <c r="W4167">
        <v>180</v>
      </c>
      <c r="X4167">
        <v>0</v>
      </c>
      <c r="Y4167" t="s">
        <v>33</v>
      </c>
      <c r="Z4167" t="s">
        <v>33</v>
      </c>
      <c r="AA4167">
        <f>VLOOKUP(Table1[[#This Row],[Facility Name]],D_2,8,0)</f>
        <v>46</v>
      </c>
    </row>
    <row r="4168" spans="1:27" hidden="1" x14ac:dyDescent="0.25">
      <c r="A4168">
        <v>342526</v>
      </c>
      <c r="B4168" t="s">
        <v>4195</v>
      </c>
      <c r="C4168">
        <v>5</v>
      </c>
      <c r="D4168" t="s">
        <v>4001</v>
      </c>
      <c r="E4168" t="s">
        <v>480</v>
      </c>
      <c r="F4168" t="s">
        <v>29</v>
      </c>
      <c r="G4168" t="s">
        <v>30</v>
      </c>
      <c r="H4168" t="s">
        <v>31</v>
      </c>
      <c r="I4168">
        <v>33</v>
      </c>
      <c r="J4168" t="s">
        <v>33</v>
      </c>
      <c r="K4168">
        <v>90</v>
      </c>
      <c r="L4168">
        <v>137</v>
      </c>
      <c r="M4168">
        <v>142</v>
      </c>
      <c r="N4168" t="s">
        <v>33</v>
      </c>
      <c r="O4168" t="s">
        <v>40</v>
      </c>
      <c r="P4168" t="s">
        <v>33</v>
      </c>
      <c r="Q4168">
        <v>99</v>
      </c>
      <c r="R4168">
        <v>84</v>
      </c>
      <c r="S4168">
        <v>423</v>
      </c>
      <c r="T4168" t="s">
        <v>33</v>
      </c>
      <c r="U4168" t="s">
        <v>33</v>
      </c>
      <c r="V4168">
        <v>126</v>
      </c>
      <c r="W4168">
        <v>126</v>
      </c>
      <c r="X4168">
        <v>0</v>
      </c>
      <c r="Y4168" t="s">
        <v>33</v>
      </c>
      <c r="Z4168" t="s">
        <v>33</v>
      </c>
      <c r="AA4168" t="e">
        <f>VLOOKUP(Table1[[#This Row],[Facility Name]],D_2,8,0)</f>
        <v>#N/A</v>
      </c>
    </row>
    <row r="4169" spans="1:27" x14ac:dyDescent="0.25">
      <c r="A4169">
        <v>342529</v>
      </c>
      <c r="B4169" t="s">
        <v>4220</v>
      </c>
      <c r="C4169">
        <v>3</v>
      </c>
      <c r="D4169" t="s">
        <v>4001</v>
      </c>
      <c r="E4169" t="s">
        <v>4039</v>
      </c>
      <c r="F4169" t="s">
        <v>44</v>
      </c>
      <c r="G4169" t="s">
        <v>30</v>
      </c>
      <c r="H4169" t="s">
        <v>45</v>
      </c>
      <c r="I4169">
        <v>33</v>
      </c>
      <c r="J4169" t="s">
        <v>33</v>
      </c>
      <c r="K4169">
        <v>110</v>
      </c>
      <c r="L4169">
        <v>124</v>
      </c>
      <c r="M4169">
        <v>132</v>
      </c>
      <c r="N4169" t="s">
        <v>33</v>
      </c>
      <c r="O4169" t="s">
        <v>33</v>
      </c>
      <c r="P4169" t="s">
        <v>33</v>
      </c>
      <c r="Q4169">
        <v>123</v>
      </c>
      <c r="R4169">
        <v>147</v>
      </c>
      <c r="S4169">
        <v>439</v>
      </c>
      <c r="T4169" t="s">
        <v>40</v>
      </c>
      <c r="U4169" t="s">
        <v>33</v>
      </c>
      <c r="V4169">
        <v>124</v>
      </c>
      <c r="W4169">
        <v>124</v>
      </c>
      <c r="X4169">
        <v>0</v>
      </c>
      <c r="Y4169" t="s">
        <v>33</v>
      </c>
      <c r="Z4169" t="s">
        <v>33</v>
      </c>
      <c r="AA4169">
        <f>VLOOKUP(Table1[[#This Row],[Facility Name]],D_2,8,0)</f>
        <v>51</v>
      </c>
    </row>
    <row r="4170" spans="1:27" x14ac:dyDescent="0.25">
      <c r="A4170">
        <v>342533</v>
      </c>
      <c r="B4170" t="s">
        <v>4318</v>
      </c>
      <c r="C4170">
        <v>3</v>
      </c>
      <c r="D4170" t="s">
        <v>4001</v>
      </c>
      <c r="E4170" t="s">
        <v>4263</v>
      </c>
      <c r="F4170" t="s">
        <v>29</v>
      </c>
      <c r="G4170" t="s">
        <v>30</v>
      </c>
      <c r="H4170" t="s">
        <v>37</v>
      </c>
      <c r="I4170">
        <v>45</v>
      </c>
      <c r="J4170" t="s">
        <v>33</v>
      </c>
      <c r="K4170">
        <v>77</v>
      </c>
      <c r="L4170">
        <v>111</v>
      </c>
      <c r="M4170">
        <v>121</v>
      </c>
      <c r="N4170" t="s">
        <v>33</v>
      </c>
      <c r="O4170" t="s">
        <v>33</v>
      </c>
      <c r="P4170" t="s">
        <v>32</v>
      </c>
      <c r="Q4170">
        <v>92</v>
      </c>
      <c r="R4170">
        <v>116</v>
      </c>
      <c r="S4170">
        <v>383</v>
      </c>
      <c r="T4170" t="s">
        <v>33</v>
      </c>
      <c r="U4170" t="s">
        <v>33</v>
      </c>
      <c r="V4170">
        <v>113</v>
      </c>
      <c r="W4170">
        <v>113</v>
      </c>
      <c r="X4170">
        <v>0</v>
      </c>
      <c r="Y4170" t="s">
        <v>33</v>
      </c>
      <c r="Z4170" t="s">
        <v>33</v>
      </c>
      <c r="AA4170">
        <f>VLOOKUP(Table1[[#This Row],[Facility Name]],D_2,8,0)</f>
        <v>48</v>
      </c>
    </row>
    <row r="4171" spans="1:27" x14ac:dyDescent="0.25">
      <c r="A4171">
        <v>342534</v>
      </c>
      <c r="B4171" t="s">
        <v>4319</v>
      </c>
      <c r="C4171">
        <v>5</v>
      </c>
      <c r="D4171" t="s">
        <v>4001</v>
      </c>
      <c r="E4171" t="s">
        <v>4258</v>
      </c>
      <c r="F4171" t="s">
        <v>29</v>
      </c>
      <c r="G4171" t="s">
        <v>30</v>
      </c>
      <c r="H4171" t="s">
        <v>37</v>
      </c>
      <c r="I4171">
        <v>37</v>
      </c>
      <c r="J4171" t="s">
        <v>33</v>
      </c>
      <c r="K4171">
        <v>78</v>
      </c>
      <c r="L4171">
        <v>122</v>
      </c>
      <c r="M4171">
        <v>129</v>
      </c>
      <c r="N4171" t="s">
        <v>33</v>
      </c>
      <c r="O4171" t="s">
        <v>33</v>
      </c>
      <c r="P4171" t="s">
        <v>33</v>
      </c>
      <c r="Q4171">
        <v>98</v>
      </c>
      <c r="R4171">
        <v>77</v>
      </c>
      <c r="S4171">
        <v>440</v>
      </c>
      <c r="T4171" t="s">
        <v>33</v>
      </c>
      <c r="U4171" t="s">
        <v>33</v>
      </c>
      <c r="V4171">
        <v>125</v>
      </c>
      <c r="W4171">
        <v>125</v>
      </c>
      <c r="X4171">
        <v>0</v>
      </c>
      <c r="Y4171" t="s">
        <v>33</v>
      </c>
      <c r="Z4171" t="s">
        <v>33</v>
      </c>
      <c r="AA4171">
        <f>VLOOKUP(Table1[[#This Row],[Facility Name]],D_2,8,0)</f>
        <v>59</v>
      </c>
    </row>
    <row r="4172" spans="1:27" hidden="1" x14ac:dyDescent="0.25">
      <c r="A4172">
        <v>342531</v>
      </c>
      <c r="B4172" t="s">
        <v>4298</v>
      </c>
      <c r="C4172">
        <v>4</v>
      </c>
      <c r="D4172" t="s">
        <v>4001</v>
      </c>
      <c r="E4172" t="s">
        <v>1286</v>
      </c>
      <c r="F4172" t="s">
        <v>29</v>
      </c>
      <c r="G4172" t="s">
        <v>30</v>
      </c>
      <c r="H4172" t="s">
        <v>31</v>
      </c>
      <c r="I4172">
        <v>26</v>
      </c>
      <c r="J4172" t="s">
        <v>33</v>
      </c>
      <c r="K4172">
        <v>102</v>
      </c>
      <c r="L4172">
        <v>137</v>
      </c>
      <c r="M4172">
        <v>145</v>
      </c>
      <c r="N4172" t="s">
        <v>33</v>
      </c>
      <c r="O4172" t="s">
        <v>33</v>
      </c>
      <c r="P4172" t="s">
        <v>32</v>
      </c>
      <c r="Q4172">
        <v>114</v>
      </c>
      <c r="R4172">
        <v>97</v>
      </c>
      <c r="S4172">
        <v>506</v>
      </c>
      <c r="T4172" t="s">
        <v>33</v>
      </c>
      <c r="U4172" t="s">
        <v>33</v>
      </c>
      <c r="V4172">
        <v>122</v>
      </c>
      <c r="W4172">
        <v>122</v>
      </c>
      <c r="X4172">
        <v>0</v>
      </c>
      <c r="Y4172" t="s">
        <v>32</v>
      </c>
      <c r="Z4172" t="s">
        <v>33</v>
      </c>
      <c r="AA4172" t="e">
        <f>VLOOKUP(Table1[[#This Row],[Facility Name]],D_2,8,0)</f>
        <v>#N/A</v>
      </c>
    </row>
    <row r="4173" spans="1:27" hidden="1" x14ac:dyDescent="0.25">
      <c r="A4173">
        <v>342532</v>
      </c>
      <c r="B4173" t="s">
        <v>4317</v>
      </c>
      <c r="C4173">
        <v>5</v>
      </c>
      <c r="D4173" t="s">
        <v>4001</v>
      </c>
      <c r="E4173" t="s">
        <v>4106</v>
      </c>
      <c r="F4173" t="s">
        <v>29</v>
      </c>
      <c r="G4173" t="s">
        <v>30</v>
      </c>
      <c r="H4173" t="s">
        <v>31</v>
      </c>
      <c r="I4173">
        <v>38</v>
      </c>
      <c r="J4173" t="s">
        <v>33</v>
      </c>
      <c r="K4173">
        <v>87</v>
      </c>
      <c r="L4173">
        <v>120</v>
      </c>
      <c r="M4173">
        <v>128</v>
      </c>
      <c r="N4173" t="s">
        <v>33</v>
      </c>
      <c r="O4173" t="s">
        <v>33</v>
      </c>
      <c r="P4173" t="s">
        <v>33</v>
      </c>
      <c r="Q4173">
        <v>102</v>
      </c>
      <c r="R4173">
        <v>98</v>
      </c>
      <c r="S4173">
        <v>420</v>
      </c>
      <c r="T4173" t="s">
        <v>40</v>
      </c>
      <c r="U4173" t="s">
        <v>40</v>
      </c>
      <c r="V4173">
        <v>128</v>
      </c>
      <c r="W4173">
        <v>128</v>
      </c>
      <c r="X4173">
        <v>0</v>
      </c>
      <c r="Y4173" t="s">
        <v>33</v>
      </c>
      <c r="Z4173" t="s">
        <v>33</v>
      </c>
      <c r="AA4173" t="e">
        <f>VLOOKUP(Table1[[#This Row],[Facility Name]],D_2,8,0)</f>
        <v>#N/A</v>
      </c>
    </row>
    <row r="4174" spans="1:27" x14ac:dyDescent="0.25">
      <c r="A4174">
        <v>342537</v>
      </c>
      <c r="B4174" t="s">
        <v>4030</v>
      </c>
      <c r="C4174">
        <v>5</v>
      </c>
      <c r="D4174" t="s">
        <v>4001</v>
      </c>
      <c r="E4174" t="s">
        <v>4023</v>
      </c>
      <c r="F4174" t="s">
        <v>29</v>
      </c>
      <c r="G4174" t="s">
        <v>30</v>
      </c>
      <c r="H4174" t="s">
        <v>37</v>
      </c>
      <c r="I4174">
        <v>49</v>
      </c>
      <c r="J4174" t="s">
        <v>33</v>
      </c>
      <c r="K4174">
        <v>132</v>
      </c>
      <c r="L4174">
        <v>197</v>
      </c>
      <c r="M4174">
        <v>204</v>
      </c>
      <c r="N4174" t="s">
        <v>33</v>
      </c>
      <c r="O4174" t="s">
        <v>33</v>
      </c>
      <c r="P4174" t="s">
        <v>33</v>
      </c>
      <c r="Q4174">
        <v>154</v>
      </c>
      <c r="R4174">
        <v>162</v>
      </c>
      <c r="S4174">
        <v>656</v>
      </c>
      <c r="T4174" t="s">
        <v>33</v>
      </c>
      <c r="U4174" t="s">
        <v>33</v>
      </c>
      <c r="V4174">
        <v>202</v>
      </c>
      <c r="W4174">
        <v>202</v>
      </c>
      <c r="X4174">
        <v>0</v>
      </c>
      <c r="Y4174" t="s">
        <v>33</v>
      </c>
      <c r="Z4174" t="s">
        <v>33</v>
      </c>
      <c r="AA4174">
        <f>VLOOKUP(Table1[[#This Row],[Facility Name]],D_2,8,0)</f>
        <v>55</v>
      </c>
    </row>
    <row r="4175" spans="1:27" x14ac:dyDescent="0.25">
      <c r="A4175">
        <v>342538</v>
      </c>
      <c r="B4175" t="s">
        <v>4031</v>
      </c>
      <c r="C4175">
        <v>4</v>
      </c>
      <c r="D4175" t="s">
        <v>4001</v>
      </c>
      <c r="E4175" t="s">
        <v>1710</v>
      </c>
      <c r="F4175" t="s">
        <v>29</v>
      </c>
      <c r="G4175" t="s">
        <v>30</v>
      </c>
      <c r="H4175" t="s">
        <v>37</v>
      </c>
      <c r="I4175">
        <v>22</v>
      </c>
      <c r="J4175" t="s">
        <v>33</v>
      </c>
      <c r="K4175">
        <v>76</v>
      </c>
      <c r="L4175">
        <v>105</v>
      </c>
      <c r="M4175">
        <v>106</v>
      </c>
      <c r="N4175" t="s">
        <v>33</v>
      </c>
      <c r="O4175" t="s">
        <v>33</v>
      </c>
      <c r="P4175" t="s">
        <v>33</v>
      </c>
      <c r="Q4175">
        <v>84</v>
      </c>
      <c r="R4175">
        <v>83</v>
      </c>
      <c r="S4175">
        <v>336</v>
      </c>
      <c r="T4175" t="s">
        <v>40</v>
      </c>
      <c r="U4175" t="s">
        <v>33</v>
      </c>
      <c r="V4175">
        <v>107</v>
      </c>
      <c r="W4175">
        <v>107</v>
      </c>
      <c r="X4175">
        <v>0</v>
      </c>
      <c r="Y4175" t="s">
        <v>33</v>
      </c>
      <c r="Z4175" t="s">
        <v>33</v>
      </c>
      <c r="AA4175">
        <f>VLOOKUP(Table1[[#This Row],[Facility Name]],D_2,8,0)</f>
        <v>56</v>
      </c>
    </row>
    <row r="4176" spans="1:27" hidden="1" x14ac:dyDescent="0.25">
      <c r="A4176">
        <v>342535</v>
      </c>
      <c r="B4176" t="s">
        <v>4320</v>
      </c>
      <c r="C4176">
        <v>3</v>
      </c>
      <c r="D4176" t="s">
        <v>4001</v>
      </c>
      <c r="E4176" t="s">
        <v>4321</v>
      </c>
      <c r="F4176" t="s">
        <v>29</v>
      </c>
      <c r="G4176" t="s">
        <v>30</v>
      </c>
      <c r="H4176" t="s">
        <v>31</v>
      </c>
      <c r="I4176">
        <v>17</v>
      </c>
      <c r="J4176" t="s">
        <v>33</v>
      </c>
      <c r="K4176">
        <v>56</v>
      </c>
      <c r="L4176">
        <v>80</v>
      </c>
      <c r="M4176">
        <v>82</v>
      </c>
      <c r="N4176" t="s">
        <v>33</v>
      </c>
      <c r="O4176" t="s">
        <v>33</v>
      </c>
      <c r="P4176" t="s">
        <v>33</v>
      </c>
      <c r="Q4176">
        <v>65</v>
      </c>
      <c r="R4176">
        <v>59</v>
      </c>
      <c r="S4176">
        <v>228</v>
      </c>
      <c r="T4176" t="s">
        <v>33</v>
      </c>
      <c r="U4176" t="s">
        <v>33</v>
      </c>
      <c r="V4176">
        <v>85</v>
      </c>
      <c r="W4176">
        <v>85</v>
      </c>
      <c r="X4176">
        <v>0</v>
      </c>
      <c r="Y4176" t="s">
        <v>33</v>
      </c>
      <c r="Z4176" t="s">
        <v>33</v>
      </c>
      <c r="AA4176" t="e">
        <f>VLOOKUP(Table1[[#This Row],[Facility Name]],D_2,8,0)</f>
        <v>#N/A</v>
      </c>
    </row>
    <row r="4177" spans="1:27" hidden="1" x14ac:dyDescent="0.25">
      <c r="A4177">
        <v>342536</v>
      </c>
      <c r="B4177" t="s">
        <v>4322</v>
      </c>
      <c r="C4177">
        <v>5</v>
      </c>
      <c r="D4177" t="s">
        <v>4001</v>
      </c>
      <c r="E4177" t="s">
        <v>3355</v>
      </c>
      <c r="F4177" t="s">
        <v>29</v>
      </c>
      <c r="G4177" t="s">
        <v>30</v>
      </c>
      <c r="H4177" t="s">
        <v>31</v>
      </c>
      <c r="I4177">
        <v>25</v>
      </c>
      <c r="J4177" t="s">
        <v>33</v>
      </c>
      <c r="K4177">
        <v>67</v>
      </c>
      <c r="L4177">
        <v>99</v>
      </c>
      <c r="M4177">
        <v>109</v>
      </c>
      <c r="N4177" t="s">
        <v>33</v>
      </c>
      <c r="O4177" t="s">
        <v>33</v>
      </c>
      <c r="P4177" t="s">
        <v>33</v>
      </c>
      <c r="Q4177">
        <v>79</v>
      </c>
      <c r="R4177">
        <v>65</v>
      </c>
      <c r="S4177">
        <v>314</v>
      </c>
      <c r="T4177" t="s">
        <v>40</v>
      </c>
      <c r="U4177" t="s">
        <v>33</v>
      </c>
      <c r="V4177">
        <v>102</v>
      </c>
      <c r="W4177">
        <v>102</v>
      </c>
      <c r="X4177">
        <v>0</v>
      </c>
      <c r="Y4177" t="s">
        <v>33</v>
      </c>
      <c r="Z4177" t="s">
        <v>33</v>
      </c>
      <c r="AA4177" t="e">
        <f>VLOOKUP(Table1[[#This Row],[Facility Name]],D_2,8,0)</f>
        <v>#N/A</v>
      </c>
    </row>
    <row r="4178" spans="1:27" x14ac:dyDescent="0.25">
      <c r="A4178">
        <v>342540</v>
      </c>
      <c r="B4178" t="s">
        <v>4033</v>
      </c>
      <c r="C4178">
        <v>3</v>
      </c>
      <c r="D4178" t="s">
        <v>4001</v>
      </c>
      <c r="E4178" t="s">
        <v>4034</v>
      </c>
      <c r="F4178" t="s">
        <v>29</v>
      </c>
      <c r="G4178" t="s">
        <v>30</v>
      </c>
      <c r="H4178" t="s">
        <v>37</v>
      </c>
      <c r="I4178">
        <v>30</v>
      </c>
      <c r="J4178" t="s">
        <v>33</v>
      </c>
      <c r="K4178">
        <v>89</v>
      </c>
      <c r="L4178">
        <v>118</v>
      </c>
      <c r="M4178">
        <v>124</v>
      </c>
      <c r="N4178" t="s">
        <v>33</v>
      </c>
      <c r="O4178" t="s">
        <v>33</v>
      </c>
      <c r="P4178" t="s">
        <v>33</v>
      </c>
      <c r="Q4178">
        <v>100</v>
      </c>
      <c r="R4178">
        <v>98</v>
      </c>
      <c r="S4178">
        <v>352</v>
      </c>
      <c r="T4178" t="s">
        <v>40</v>
      </c>
      <c r="U4178" t="s">
        <v>32</v>
      </c>
      <c r="V4178">
        <v>121</v>
      </c>
      <c r="W4178">
        <v>121</v>
      </c>
      <c r="X4178">
        <v>0</v>
      </c>
      <c r="Y4178" t="s">
        <v>33</v>
      </c>
      <c r="Z4178" t="s">
        <v>33</v>
      </c>
      <c r="AA4178">
        <f>VLOOKUP(Table1[[#This Row],[Facility Name]],D_2,8,0)</f>
        <v>46</v>
      </c>
    </row>
    <row r="4179" spans="1:27" x14ac:dyDescent="0.25">
      <c r="A4179">
        <v>342542</v>
      </c>
      <c r="B4179" t="s">
        <v>4121</v>
      </c>
      <c r="C4179">
        <v>3</v>
      </c>
      <c r="D4179" t="s">
        <v>4001</v>
      </c>
      <c r="E4179" t="s">
        <v>4116</v>
      </c>
      <c r="F4179" t="s">
        <v>29</v>
      </c>
      <c r="G4179" t="s">
        <v>30</v>
      </c>
      <c r="H4179" t="s">
        <v>37</v>
      </c>
      <c r="I4179">
        <v>46</v>
      </c>
      <c r="J4179" t="s">
        <v>33</v>
      </c>
      <c r="K4179">
        <v>159</v>
      </c>
      <c r="L4179">
        <v>205</v>
      </c>
      <c r="M4179">
        <v>211</v>
      </c>
      <c r="N4179" t="s">
        <v>33</v>
      </c>
      <c r="O4179" t="s">
        <v>33</v>
      </c>
      <c r="P4179" t="s">
        <v>40</v>
      </c>
      <c r="Q4179">
        <v>180</v>
      </c>
      <c r="R4179">
        <v>163</v>
      </c>
      <c r="S4179">
        <v>732</v>
      </c>
      <c r="T4179" t="s">
        <v>33</v>
      </c>
      <c r="U4179" t="s">
        <v>32</v>
      </c>
      <c r="V4179">
        <v>202</v>
      </c>
      <c r="W4179">
        <v>202</v>
      </c>
      <c r="X4179">
        <v>0</v>
      </c>
      <c r="Y4179" t="s">
        <v>33</v>
      </c>
      <c r="Z4179" t="s">
        <v>33</v>
      </c>
      <c r="AA4179">
        <f>VLOOKUP(Table1[[#This Row],[Facility Name]],D_2,8,0)</f>
        <v>48</v>
      </c>
    </row>
    <row r="4180" spans="1:27" hidden="1" x14ac:dyDescent="0.25">
      <c r="A4180">
        <v>342539</v>
      </c>
      <c r="B4180" t="s">
        <v>4032</v>
      </c>
      <c r="C4180">
        <v>5</v>
      </c>
      <c r="D4180" t="s">
        <v>4001</v>
      </c>
      <c r="E4180" t="s">
        <v>1025</v>
      </c>
      <c r="F4180" t="s">
        <v>29</v>
      </c>
      <c r="G4180" t="s">
        <v>30</v>
      </c>
      <c r="H4180" t="s">
        <v>31</v>
      </c>
      <c r="I4180">
        <v>30</v>
      </c>
      <c r="J4180" t="s">
        <v>33</v>
      </c>
      <c r="K4180">
        <v>85</v>
      </c>
      <c r="L4180">
        <v>118</v>
      </c>
      <c r="M4180">
        <v>126</v>
      </c>
      <c r="N4180" t="s">
        <v>33</v>
      </c>
      <c r="O4180" t="s">
        <v>33</v>
      </c>
      <c r="P4180" t="s">
        <v>33</v>
      </c>
      <c r="Q4180">
        <v>97</v>
      </c>
      <c r="R4180">
        <v>104</v>
      </c>
      <c r="S4180">
        <v>377</v>
      </c>
      <c r="T4180" t="s">
        <v>33</v>
      </c>
      <c r="U4180" t="s">
        <v>33</v>
      </c>
      <c r="V4180">
        <v>114</v>
      </c>
      <c r="W4180">
        <v>114</v>
      </c>
      <c r="X4180">
        <v>0</v>
      </c>
      <c r="Y4180" t="s">
        <v>33</v>
      </c>
      <c r="Z4180" t="s">
        <v>33</v>
      </c>
      <c r="AA4180" t="e">
        <f>VLOOKUP(Table1[[#This Row],[Facility Name]],D_2,8,0)</f>
        <v>#N/A</v>
      </c>
    </row>
    <row r="4181" spans="1:27" x14ac:dyDescent="0.25">
      <c r="A4181">
        <v>342544</v>
      </c>
      <c r="B4181" t="s">
        <v>4124</v>
      </c>
      <c r="C4181">
        <v>4</v>
      </c>
      <c r="D4181" t="s">
        <v>4001</v>
      </c>
      <c r="E4181" t="s">
        <v>4037</v>
      </c>
      <c r="F4181" t="s">
        <v>29</v>
      </c>
      <c r="G4181" t="s">
        <v>30</v>
      </c>
      <c r="H4181" t="s">
        <v>37</v>
      </c>
      <c r="I4181">
        <v>28</v>
      </c>
      <c r="J4181" t="s">
        <v>33</v>
      </c>
      <c r="K4181">
        <v>72</v>
      </c>
      <c r="L4181">
        <v>97</v>
      </c>
      <c r="M4181">
        <v>101</v>
      </c>
      <c r="N4181" t="s">
        <v>33</v>
      </c>
      <c r="O4181" t="s">
        <v>33</v>
      </c>
      <c r="P4181" t="s">
        <v>33</v>
      </c>
      <c r="Q4181">
        <v>86</v>
      </c>
      <c r="R4181">
        <v>75</v>
      </c>
      <c r="S4181">
        <v>335</v>
      </c>
      <c r="T4181" t="s">
        <v>33</v>
      </c>
      <c r="U4181" t="s">
        <v>33</v>
      </c>
      <c r="V4181">
        <v>102</v>
      </c>
      <c r="W4181">
        <v>102</v>
      </c>
      <c r="X4181">
        <v>0</v>
      </c>
      <c r="Y4181" t="s">
        <v>40</v>
      </c>
      <c r="Z4181" t="s">
        <v>33</v>
      </c>
      <c r="AA4181">
        <f>VLOOKUP(Table1[[#This Row],[Facility Name]],D_2,8,0)</f>
        <v>61</v>
      </c>
    </row>
    <row r="4182" spans="1:27" hidden="1" x14ac:dyDescent="0.25">
      <c r="A4182">
        <v>342541</v>
      </c>
      <c r="B4182" t="s">
        <v>4062</v>
      </c>
      <c r="C4182">
        <v>4</v>
      </c>
      <c r="D4182" t="s">
        <v>4001</v>
      </c>
      <c r="E4182" t="s">
        <v>4063</v>
      </c>
      <c r="F4182" t="s">
        <v>29</v>
      </c>
      <c r="G4182" t="s">
        <v>30</v>
      </c>
      <c r="H4182" t="s">
        <v>31</v>
      </c>
      <c r="I4182">
        <v>15</v>
      </c>
      <c r="J4182" t="s">
        <v>33</v>
      </c>
      <c r="K4182">
        <v>58</v>
      </c>
      <c r="L4182">
        <v>68</v>
      </c>
      <c r="M4182">
        <v>73</v>
      </c>
      <c r="N4182" t="s">
        <v>33</v>
      </c>
      <c r="O4182" t="s">
        <v>33</v>
      </c>
      <c r="P4182" t="s">
        <v>33</v>
      </c>
      <c r="Q4182">
        <v>63</v>
      </c>
      <c r="R4182">
        <v>36</v>
      </c>
      <c r="S4182">
        <v>218</v>
      </c>
      <c r="T4182" t="s">
        <v>33</v>
      </c>
      <c r="U4182" t="s">
        <v>33</v>
      </c>
      <c r="V4182">
        <v>72</v>
      </c>
      <c r="W4182">
        <v>72</v>
      </c>
      <c r="X4182">
        <v>0</v>
      </c>
      <c r="Y4182" t="s">
        <v>34</v>
      </c>
      <c r="Z4182" t="s">
        <v>33</v>
      </c>
      <c r="AA4182" t="e">
        <f>VLOOKUP(Table1[[#This Row],[Facility Name]],D_2,8,0)</f>
        <v>#N/A</v>
      </c>
    </row>
    <row r="4183" spans="1:27" x14ac:dyDescent="0.25">
      <c r="A4183">
        <v>342545</v>
      </c>
      <c r="B4183" t="s">
        <v>4143</v>
      </c>
      <c r="C4183">
        <v>4</v>
      </c>
      <c r="D4183" t="s">
        <v>4001</v>
      </c>
      <c r="E4183" t="s">
        <v>4005</v>
      </c>
      <c r="F4183" t="s">
        <v>29</v>
      </c>
      <c r="G4183" t="s">
        <v>30</v>
      </c>
      <c r="H4183" t="s">
        <v>37</v>
      </c>
      <c r="I4183">
        <v>19</v>
      </c>
      <c r="J4183" t="s">
        <v>33</v>
      </c>
      <c r="K4183">
        <v>52</v>
      </c>
      <c r="L4183">
        <v>75</v>
      </c>
      <c r="M4183">
        <v>78</v>
      </c>
      <c r="N4183" t="s">
        <v>33</v>
      </c>
      <c r="O4183" t="s">
        <v>33</v>
      </c>
      <c r="P4183" t="s">
        <v>33</v>
      </c>
      <c r="Q4183">
        <v>61</v>
      </c>
      <c r="R4183">
        <v>63</v>
      </c>
      <c r="S4183">
        <v>245</v>
      </c>
      <c r="T4183" t="s">
        <v>33</v>
      </c>
      <c r="U4183" t="s">
        <v>33</v>
      </c>
      <c r="V4183">
        <v>79</v>
      </c>
      <c r="W4183">
        <v>79</v>
      </c>
      <c r="X4183">
        <v>0</v>
      </c>
      <c r="Y4183" t="s">
        <v>33</v>
      </c>
      <c r="Z4183" t="s">
        <v>33</v>
      </c>
      <c r="AA4183">
        <f>VLOOKUP(Table1[[#This Row],[Facility Name]],D_2,8,0)</f>
        <v>73</v>
      </c>
    </row>
    <row r="4184" spans="1:27" hidden="1" x14ac:dyDescent="0.25">
      <c r="A4184">
        <v>342543</v>
      </c>
      <c r="B4184" t="s">
        <v>4122</v>
      </c>
      <c r="C4184">
        <v>4</v>
      </c>
      <c r="D4184" t="s">
        <v>4001</v>
      </c>
      <c r="E4184" t="s">
        <v>4123</v>
      </c>
      <c r="F4184" t="s">
        <v>29</v>
      </c>
      <c r="G4184" t="s">
        <v>30</v>
      </c>
      <c r="H4184" t="s">
        <v>31</v>
      </c>
      <c r="I4184">
        <v>33</v>
      </c>
      <c r="J4184" t="s">
        <v>33</v>
      </c>
      <c r="K4184">
        <v>88</v>
      </c>
      <c r="L4184">
        <v>129</v>
      </c>
      <c r="M4184">
        <v>134</v>
      </c>
      <c r="N4184" t="s">
        <v>33</v>
      </c>
      <c r="O4184" t="s">
        <v>33</v>
      </c>
      <c r="P4184" t="s">
        <v>33</v>
      </c>
      <c r="Q4184">
        <v>99</v>
      </c>
      <c r="R4184">
        <v>79</v>
      </c>
      <c r="S4184">
        <v>430</v>
      </c>
      <c r="T4184" t="s">
        <v>40</v>
      </c>
      <c r="U4184" t="s">
        <v>33</v>
      </c>
      <c r="V4184">
        <v>135</v>
      </c>
      <c r="W4184">
        <v>135</v>
      </c>
      <c r="X4184">
        <v>0</v>
      </c>
      <c r="Y4184" t="s">
        <v>33</v>
      </c>
      <c r="Z4184" t="s">
        <v>32</v>
      </c>
      <c r="AA4184" t="e">
        <f>VLOOKUP(Table1[[#This Row],[Facility Name]],D_2,8,0)</f>
        <v>#N/A</v>
      </c>
    </row>
    <row r="4185" spans="1:27" x14ac:dyDescent="0.25">
      <c r="A4185">
        <v>342547</v>
      </c>
      <c r="B4185" t="s">
        <v>4021</v>
      </c>
      <c r="C4185">
        <v>4</v>
      </c>
      <c r="D4185" t="s">
        <v>4001</v>
      </c>
      <c r="E4185" t="s">
        <v>4145</v>
      </c>
      <c r="F4185" t="s">
        <v>29</v>
      </c>
      <c r="G4185" t="s">
        <v>30</v>
      </c>
      <c r="H4185" t="s">
        <v>37</v>
      </c>
      <c r="I4185">
        <v>20</v>
      </c>
      <c r="J4185" t="s">
        <v>33</v>
      </c>
      <c r="K4185">
        <v>43</v>
      </c>
      <c r="L4185">
        <v>56</v>
      </c>
      <c r="M4185">
        <v>58</v>
      </c>
      <c r="N4185" t="s">
        <v>33</v>
      </c>
      <c r="O4185" t="s">
        <v>33</v>
      </c>
      <c r="P4185" t="s">
        <v>33</v>
      </c>
      <c r="Q4185">
        <v>48</v>
      </c>
      <c r="R4185">
        <v>53</v>
      </c>
      <c r="S4185">
        <v>182</v>
      </c>
      <c r="T4185" t="s">
        <v>33</v>
      </c>
      <c r="U4185" t="s">
        <v>33</v>
      </c>
      <c r="V4185">
        <v>56</v>
      </c>
      <c r="W4185">
        <v>56</v>
      </c>
      <c r="X4185">
        <v>0</v>
      </c>
      <c r="Y4185" t="s">
        <v>34</v>
      </c>
      <c r="Z4185" t="s">
        <v>33</v>
      </c>
      <c r="AA4185">
        <f>VLOOKUP(Table1[[#This Row],[Facility Name]],D_2,8,0)</f>
        <v>76</v>
      </c>
    </row>
    <row r="4186" spans="1:27" x14ac:dyDescent="0.25">
      <c r="A4186">
        <v>342549</v>
      </c>
      <c r="B4186" t="s">
        <v>5384</v>
      </c>
      <c r="C4186">
        <v>4</v>
      </c>
      <c r="D4186" t="s">
        <v>4001</v>
      </c>
      <c r="E4186" t="s">
        <v>4017</v>
      </c>
      <c r="F4186" t="s">
        <v>29</v>
      </c>
      <c r="G4186" t="s">
        <v>30</v>
      </c>
      <c r="H4186" t="s">
        <v>37</v>
      </c>
      <c r="I4186">
        <v>40</v>
      </c>
      <c r="J4186" t="s">
        <v>33</v>
      </c>
      <c r="K4186">
        <v>112</v>
      </c>
      <c r="L4186">
        <v>168</v>
      </c>
      <c r="M4186">
        <v>170</v>
      </c>
      <c r="N4186" t="s">
        <v>33</v>
      </c>
      <c r="O4186" t="s">
        <v>33</v>
      </c>
      <c r="P4186" t="s">
        <v>33</v>
      </c>
      <c r="Q4186">
        <v>134</v>
      </c>
      <c r="R4186">
        <v>131</v>
      </c>
      <c r="S4186">
        <v>527</v>
      </c>
      <c r="T4186" t="s">
        <v>40</v>
      </c>
      <c r="U4186" t="s">
        <v>33</v>
      </c>
      <c r="V4186">
        <v>169</v>
      </c>
      <c r="W4186">
        <v>169</v>
      </c>
      <c r="X4186">
        <v>0</v>
      </c>
      <c r="Y4186" t="s">
        <v>33</v>
      </c>
      <c r="Z4186" t="s">
        <v>33</v>
      </c>
      <c r="AA4186">
        <f>VLOOKUP(Table1[[#This Row],[Facility Name]],D_2,8,0)</f>
        <v>47</v>
      </c>
    </row>
    <row r="4187" spans="1:27" hidden="1" x14ac:dyDescent="0.25">
      <c r="A4187">
        <v>332311</v>
      </c>
      <c r="B4187" t="s">
        <v>5076</v>
      </c>
      <c r="D4187" t="s">
        <v>4011</v>
      </c>
      <c r="E4187" t="s">
        <v>4061</v>
      </c>
      <c r="F4187" t="s">
        <v>44</v>
      </c>
      <c r="G4187" t="s">
        <v>63</v>
      </c>
      <c r="H4187" t="s">
        <v>64</v>
      </c>
      <c r="I4187">
        <v>4</v>
      </c>
      <c r="J4187" t="s">
        <v>34</v>
      </c>
      <c r="K4187">
        <v>4</v>
      </c>
      <c r="L4187">
        <v>6</v>
      </c>
      <c r="M4187">
        <v>6</v>
      </c>
      <c r="N4187" t="s">
        <v>34</v>
      </c>
      <c r="O4187" t="s">
        <v>34</v>
      </c>
      <c r="P4187" t="s">
        <v>33</v>
      </c>
      <c r="Q4187">
        <v>4</v>
      </c>
      <c r="R4187">
        <v>1</v>
      </c>
      <c r="S4187">
        <v>23</v>
      </c>
      <c r="T4187" t="s">
        <v>34</v>
      </c>
      <c r="U4187" t="s">
        <v>34</v>
      </c>
      <c r="V4187">
        <v>6</v>
      </c>
      <c r="W4187">
        <v>6</v>
      </c>
      <c r="X4187">
        <v>0</v>
      </c>
      <c r="Y4187" t="s">
        <v>34</v>
      </c>
      <c r="Z4187" t="s">
        <v>34</v>
      </c>
      <c r="AA4187" t="str">
        <f>VLOOKUP(Table1[[#This Row],[Facility Name]],D_2,8,0)</f>
        <v>No Score</v>
      </c>
    </row>
    <row r="4188" spans="1:27" hidden="1" x14ac:dyDescent="0.25">
      <c r="A4188">
        <v>342546</v>
      </c>
      <c r="B4188" t="s">
        <v>4144</v>
      </c>
      <c r="C4188">
        <v>4</v>
      </c>
      <c r="D4188" t="s">
        <v>4001</v>
      </c>
      <c r="E4188" t="s">
        <v>2473</v>
      </c>
      <c r="F4188" t="s">
        <v>29</v>
      </c>
      <c r="G4188" t="s">
        <v>30</v>
      </c>
      <c r="H4188" t="s">
        <v>31</v>
      </c>
      <c r="I4188">
        <v>33</v>
      </c>
      <c r="J4188" t="s">
        <v>33</v>
      </c>
      <c r="K4188">
        <v>115</v>
      </c>
      <c r="L4188">
        <v>171</v>
      </c>
      <c r="M4188">
        <v>175</v>
      </c>
      <c r="N4188" t="s">
        <v>33</v>
      </c>
      <c r="O4188" t="s">
        <v>33</v>
      </c>
      <c r="P4188" t="s">
        <v>33</v>
      </c>
      <c r="Q4188">
        <v>129</v>
      </c>
      <c r="R4188">
        <v>143</v>
      </c>
      <c r="S4188">
        <v>548</v>
      </c>
      <c r="T4188" t="s">
        <v>33</v>
      </c>
      <c r="U4188" t="s">
        <v>33</v>
      </c>
      <c r="V4188">
        <v>138</v>
      </c>
      <c r="W4188">
        <v>138</v>
      </c>
      <c r="X4188">
        <v>0</v>
      </c>
      <c r="Y4188" t="s">
        <v>33</v>
      </c>
      <c r="Z4188" t="s">
        <v>33</v>
      </c>
      <c r="AA4188" t="e">
        <f>VLOOKUP(Table1[[#This Row],[Facility Name]],D_2,8,0)</f>
        <v>#N/A</v>
      </c>
    </row>
    <row r="4189" spans="1:27" x14ac:dyDescent="0.25">
      <c r="A4189">
        <v>342551</v>
      </c>
      <c r="B4189" t="s">
        <v>5401</v>
      </c>
      <c r="C4189">
        <v>4</v>
      </c>
      <c r="D4189" t="s">
        <v>4001</v>
      </c>
      <c r="E4189" t="s">
        <v>4408</v>
      </c>
      <c r="F4189" t="s">
        <v>44</v>
      </c>
      <c r="G4189" t="s">
        <v>30</v>
      </c>
      <c r="H4189" t="s">
        <v>4041</v>
      </c>
      <c r="I4189">
        <v>27</v>
      </c>
      <c r="J4189" t="s">
        <v>33</v>
      </c>
      <c r="K4189">
        <v>95</v>
      </c>
      <c r="L4189">
        <v>125</v>
      </c>
      <c r="M4189">
        <v>134</v>
      </c>
      <c r="N4189" t="s">
        <v>33</v>
      </c>
      <c r="O4189" t="s">
        <v>33</v>
      </c>
      <c r="P4189" t="s">
        <v>33</v>
      </c>
      <c r="Q4189">
        <v>114</v>
      </c>
      <c r="R4189">
        <v>128</v>
      </c>
      <c r="S4189">
        <v>410</v>
      </c>
      <c r="T4189" t="s">
        <v>33</v>
      </c>
      <c r="U4189" t="s">
        <v>33</v>
      </c>
      <c r="V4189">
        <v>106</v>
      </c>
      <c r="W4189">
        <v>106</v>
      </c>
      <c r="X4189">
        <v>0</v>
      </c>
      <c r="Y4189" t="s">
        <v>33</v>
      </c>
      <c r="Z4189" t="s">
        <v>33</v>
      </c>
      <c r="AA4189">
        <f>VLOOKUP(Table1[[#This Row],[Facility Name]],D_2,8,0)</f>
        <v>75</v>
      </c>
    </row>
    <row r="4190" spans="1:27" hidden="1" x14ac:dyDescent="0.25">
      <c r="A4190">
        <v>332321</v>
      </c>
      <c r="B4190" t="s">
        <v>5079</v>
      </c>
      <c r="D4190" t="s">
        <v>4011</v>
      </c>
      <c r="E4190" t="s">
        <v>4234</v>
      </c>
      <c r="F4190" t="s">
        <v>44</v>
      </c>
      <c r="G4190" t="s">
        <v>63</v>
      </c>
      <c r="H4190" t="s">
        <v>64</v>
      </c>
      <c r="I4190">
        <v>4</v>
      </c>
      <c r="J4190" t="s">
        <v>34</v>
      </c>
      <c r="K4190">
        <v>4</v>
      </c>
      <c r="L4190">
        <v>7</v>
      </c>
      <c r="M4190">
        <v>5</v>
      </c>
      <c r="N4190" t="s">
        <v>34</v>
      </c>
      <c r="O4190" t="s">
        <v>34</v>
      </c>
      <c r="P4190" t="s">
        <v>34</v>
      </c>
      <c r="Q4190">
        <v>4</v>
      </c>
      <c r="R4190">
        <v>8</v>
      </c>
      <c r="S4190">
        <v>18</v>
      </c>
      <c r="T4190" t="s">
        <v>34</v>
      </c>
      <c r="U4190" t="s">
        <v>34</v>
      </c>
      <c r="V4190">
        <v>7</v>
      </c>
      <c r="W4190">
        <v>7</v>
      </c>
      <c r="X4190">
        <v>2</v>
      </c>
      <c r="Y4190" t="s">
        <v>34</v>
      </c>
      <c r="Z4190" t="s">
        <v>33</v>
      </c>
      <c r="AA4190" t="str">
        <f>VLOOKUP(Table1[[#This Row],[Facility Name]],D_2,8,0)</f>
        <v>No Score</v>
      </c>
    </row>
    <row r="4191" spans="1:27" hidden="1" x14ac:dyDescent="0.25">
      <c r="A4191">
        <v>342548</v>
      </c>
      <c r="B4191" t="s">
        <v>4146</v>
      </c>
      <c r="C4191">
        <v>5</v>
      </c>
      <c r="D4191" t="s">
        <v>4001</v>
      </c>
      <c r="E4191" t="s">
        <v>4017</v>
      </c>
      <c r="F4191" t="s">
        <v>29</v>
      </c>
      <c r="G4191" t="s">
        <v>30</v>
      </c>
      <c r="H4191" t="s">
        <v>31</v>
      </c>
      <c r="I4191">
        <v>32</v>
      </c>
      <c r="J4191" t="s">
        <v>33</v>
      </c>
      <c r="K4191">
        <v>86</v>
      </c>
      <c r="L4191">
        <v>114</v>
      </c>
      <c r="M4191">
        <v>117</v>
      </c>
      <c r="N4191" t="s">
        <v>33</v>
      </c>
      <c r="O4191" t="s">
        <v>33</v>
      </c>
      <c r="P4191" t="s">
        <v>33</v>
      </c>
      <c r="Q4191">
        <v>93</v>
      </c>
      <c r="R4191">
        <v>93</v>
      </c>
      <c r="S4191">
        <v>450</v>
      </c>
      <c r="T4191" t="s">
        <v>40</v>
      </c>
      <c r="U4191" t="s">
        <v>33</v>
      </c>
      <c r="V4191">
        <v>117</v>
      </c>
      <c r="W4191">
        <v>117</v>
      </c>
      <c r="X4191">
        <v>0</v>
      </c>
      <c r="Y4191" t="s">
        <v>33</v>
      </c>
      <c r="Z4191" t="s">
        <v>32</v>
      </c>
      <c r="AA4191" t="e">
        <f>VLOOKUP(Table1[[#This Row],[Facility Name]],D_2,8,0)</f>
        <v>#N/A</v>
      </c>
    </row>
    <row r="4192" spans="1:27" x14ac:dyDescent="0.25">
      <c r="A4192">
        <v>342552</v>
      </c>
      <c r="B4192" t="s">
        <v>5402</v>
      </c>
      <c r="C4192">
        <v>3</v>
      </c>
      <c r="D4192" t="s">
        <v>4001</v>
      </c>
      <c r="E4192" t="s">
        <v>4017</v>
      </c>
      <c r="F4192" t="s">
        <v>29</v>
      </c>
      <c r="G4192" t="s">
        <v>30</v>
      </c>
      <c r="H4192" t="s">
        <v>294</v>
      </c>
      <c r="I4192">
        <v>24</v>
      </c>
      <c r="J4192" t="s">
        <v>33</v>
      </c>
      <c r="K4192">
        <v>62</v>
      </c>
      <c r="L4192">
        <v>89</v>
      </c>
      <c r="M4192">
        <v>91</v>
      </c>
      <c r="N4192" t="s">
        <v>33</v>
      </c>
      <c r="O4192" t="s">
        <v>33</v>
      </c>
      <c r="P4192" t="s">
        <v>33</v>
      </c>
      <c r="Q4192">
        <v>70</v>
      </c>
      <c r="R4192">
        <v>79</v>
      </c>
      <c r="S4192">
        <v>278</v>
      </c>
      <c r="T4192" t="s">
        <v>40</v>
      </c>
      <c r="U4192" t="s">
        <v>33</v>
      </c>
      <c r="V4192">
        <v>74</v>
      </c>
      <c r="W4192">
        <v>74</v>
      </c>
      <c r="X4192">
        <v>0</v>
      </c>
      <c r="Y4192" t="s">
        <v>33</v>
      </c>
      <c r="Z4192" t="s">
        <v>33</v>
      </c>
      <c r="AA4192">
        <f>VLOOKUP(Table1[[#This Row],[Facility Name]],D_2,8,0)</f>
        <v>51</v>
      </c>
    </row>
    <row r="4193" spans="1:27" hidden="1" x14ac:dyDescent="0.25">
      <c r="A4193">
        <v>312692</v>
      </c>
      <c r="B4193" t="s">
        <v>5082</v>
      </c>
      <c r="C4193">
        <v>2</v>
      </c>
      <c r="D4193" t="s">
        <v>3214</v>
      </c>
      <c r="F4193" t="s">
        <v>29</v>
      </c>
      <c r="G4193" t="s">
        <v>30</v>
      </c>
      <c r="H4193" t="s">
        <v>37</v>
      </c>
      <c r="I4193">
        <v>24</v>
      </c>
      <c r="J4193" t="s">
        <v>33</v>
      </c>
      <c r="K4193">
        <v>90</v>
      </c>
      <c r="L4193">
        <v>174</v>
      </c>
      <c r="M4193">
        <v>166</v>
      </c>
      <c r="N4193" t="s">
        <v>33</v>
      </c>
      <c r="O4193" t="s">
        <v>33</v>
      </c>
      <c r="P4193" t="s">
        <v>33</v>
      </c>
      <c r="Q4193">
        <v>125</v>
      </c>
      <c r="R4193">
        <v>65</v>
      </c>
      <c r="S4193">
        <v>125</v>
      </c>
      <c r="T4193" t="s">
        <v>34</v>
      </c>
      <c r="U4193" t="s">
        <v>33</v>
      </c>
      <c r="V4193">
        <v>163</v>
      </c>
      <c r="W4193">
        <v>163</v>
      </c>
      <c r="X4193">
        <v>0</v>
      </c>
      <c r="Y4193" t="s">
        <v>34</v>
      </c>
      <c r="Z4193" t="s">
        <v>33</v>
      </c>
      <c r="AA4193" t="e">
        <f>VLOOKUP(Table1[[#This Row],[Facility Name]],D_2,8,0)</f>
        <v>#N/A</v>
      </c>
    </row>
    <row r="4194" spans="1:27" hidden="1" x14ac:dyDescent="0.25">
      <c r="A4194">
        <v>312693</v>
      </c>
      <c r="B4194" t="s">
        <v>5083</v>
      </c>
      <c r="C4194">
        <v>2</v>
      </c>
      <c r="D4194" t="s">
        <v>3214</v>
      </c>
      <c r="F4194" t="s">
        <v>29</v>
      </c>
      <c r="G4194" t="s">
        <v>30</v>
      </c>
      <c r="H4194" t="s">
        <v>37</v>
      </c>
      <c r="I4194">
        <v>31</v>
      </c>
      <c r="J4194" t="s">
        <v>34</v>
      </c>
      <c r="K4194">
        <v>89</v>
      </c>
      <c r="L4194">
        <v>172</v>
      </c>
      <c r="M4194">
        <v>162</v>
      </c>
      <c r="N4194" t="s">
        <v>33</v>
      </c>
      <c r="O4194" t="s">
        <v>33</v>
      </c>
      <c r="P4194" t="s">
        <v>32</v>
      </c>
      <c r="Q4194">
        <v>124</v>
      </c>
      <c r="R4194">
        <v>67</v>
      </c>
      <c r="S4194">
        <v>124</v>
      </c>
      <c r="T4194" t="s">
        <v>34</v>
      </c>
      <c r="U4194" t="s">
        <v>32</v>
      </c>
      <c r="V4194">
        <v>171</v>
      </c>
      <c r="W4194">
        <v>171</v>
      </c>
      <c r="X4194">
        <v>0</v>
      </c>
      <c r="Y4194" t="s">
        <v>34</v>
      </c>
      <c r="Z4194" t="s">
        <v>33</v>
      </c>
      <c r="AA4194" t="e">
        <f>VLOOKUP(Table1[[#This Row],[Facility Name]],D_2,8,0)</f>
        <v>#N/A</v>
      </c>
    </row>
    <row r="4195" spans="1:27" hidden="1" x14ac:dyDescent="0.25">
      <c r="A4195">
        <v>312694</v>
      </c>
      <c r="B4195" t="s">
        <v>5084</v>
      </c>
      <c r="D4195" t="s">
        <v>3214</v>
      </c>
      <c r="F4195" t="s">
        <v>29</v>
      </c>
      <c r="G4195" t="s">
        <v>30</v>
      </c>
      <c r="H4195" t="s">
        <v>31</v>
      </c>
      <c r="I4195">
        <v>19</v>
      </c>
      <c r="J4195" t="s">
        <v>34</v>
      </c>
      <c r="K4195">
        <v>1</v>
      </c>
      <c r="L4195">
        <v>2</v>
      </c>
      <c r="M4195">
        <v>2</v>
      </c>
      <c r="N4195" t="s">
        <v>34</v>
      </c>
      <c r="O4195" t="s">
        <v>34</v>
      </c>
      <c r="P4195" t="s">
        <v>34</v>
      </c>
      <c r="Q4195">
        <v>1</v>
      </c>
      <c r="R4195">
        <v>0</v>
      </c>
      <c r="S4195">
        <v>1</v>
      </c>
      <c r="T4195" t="s">
        <v>34</v>
      </c>
      <c r="U4195" t="s">
        <v>34</v>
      </c>
      <c r="V4195">
        <v>3</v>
      </c>
      <c r="W4195">
        <v>3</v>
      </c>
      <c r="X4195">
        <v>0</v>
      </c>
      <c r="Y4195" t="s">
        <v>34</v>
      </c>
      <c r="Z4195" t="s">
        <v>34</v>
      </c>
      <c r="AA4195" t="e">
        <f>VLOOKUP(Table1[[#This Row],[Facility Name]],D_2,8,0)</f>
        <v>#N/A</v>
      </c>
    </row>
    <row r="4196" spans="1:27" hidden="1" x14ac:dyDescent="0.25">
      <c r="A4196">
        <v>312695</v>
      </c>
      <c r="B4196" t="s">
        <v>5085</v>
      </c>
      <c r="D4196" t="s">
        <v>3214</v>
      </c>
      <c r="F4196" t="s">
        <v>29</v>
      </c>
      <c r="G4196" t="s">
        <v>30</v>
      </c>
      <c r="H4196" t="s">
        <v>31</v>
      </c>
      <c r="I4196">
        <v>10</v>
      </c>
      <c r="J4196" t="s">
        <v>34</v>
      </c>
      <c r="K4196">
        <v>0</v>
      </c>
      <c r="L4196">
        <v>2</v>
      </c>
      <c r="M4196">
        <v>3</v>
      </c>
      <c r="N4196" t="s">
        <v>34</v>
      </c>
      <c r="O4196" t="s">
        <v>34</v>
      </c>
      <c r="P4196" t="s">
        <v>34</v>
      </c>
      <c r="Q4196">
        <v>1</v>
      </c>
      <c r="R4196">
        <v>1</v>
      </c>
      <c r="S4196">
        <v>1</v>
      </c>
      <c r="T4196" t="s">
        <v>34</v>
      </c>
      <c r="U4196" t="s">
        <v>34</v>
      </c>
      <c r="V4196">
        <v>2</v>
      </c>
      <c r="W4196">
        <v>2</v>
      </c>
      <c r="X4196">
        <v>0</v>
      </c>
      <c r="Y4196" t="s">
        <v>34</v>
      </c>
      <c r="Z4196" t="s">
        <v>34</v>
      </c>
      <c r="AA4196" t="e">
        <f>VLOOKUP(Table1[[#This Row],[Facility Name]],D_2,8,0)</f>
        <v>#N/A</v>
      </c>
    </row>
    <row r="4197" spans="1:27" hidden="1" x14ac:dyDescent="0.25">
      <c r="A4197">
        <v>342550</v>
      </c>
      <c r="B4197" t="s">
        <v>5385</v>
      </c>
      <c r="C4197">
        <v>4</v>
      </c>
      <c r="D4197" t="s">
        <v>4001</v>
      </c>
      <c r="E4197" t="s">
        <v>1710</v>
      </c>
      <c r="F4197" t="s">
        <v>29</v>
      </c>
      <c r="G4197" t="s">
        <v>30</v>
      </c>
      <c r="H4197" t="s">
        <v>31</v>
      </c>
      <c r="I4197">
        <v>25</v>
      </c>
      <c r="J4197" t="s">
        <v>33</v>
      </c>
      <c r="K4197">
        <v>73</v>
      </c>
      <c r="L4197">
        <v>108</v>
      </c>
      <c r="M4197">
        <v>112</v>
      </c>
      <c r="N4197" t="s">
        <v>33</v>
      </c>
      <c r="O4197" t="s">
        <v>33</v>
      </c>
      <c r="P4197" t="s">
        <v>33</v>
      </c>
      <c r="Q4197">
        <v>86</v>
      </c>
      <c r="R4197">
        <v>143</v>
      </c>
      <c r="S4197">
        <v>355</v>
      </c>
      <c r="T4197" t="s">
        <v>33</v>
      </c>
      <c r="U4197" t="s">
        <v>33</v>
      </c>
      <c r="V4197">
        <v>113</v>
      </c>
      <c r="W4197">
        <v>113</v>
      </c>
      <c r="X4197">
        <v>0</v>
      </c>
      <c r="Y4197" t="s">
        <v>33</v>
      </c>
      <c r="Z4197" t="s">
        <v>33</v>
      </c>
      <c r="AA4197" t="e">
        <f>VLOOKUP(Table1[[#This Row],[Facility Name]],D_2,8,0)</f>
        <v>#N/A</v>
      </c>
    </row>
    <row r="4198" spans="1:27" x14ac:dyDescent="0.25">
      <c r="A4198">
        <v>342553</v>
      </c>
      <c r="B4198" t="s">
        <v>5403</v>
      </c>
      <c r="C4198">
        <v>3</v>
      </c>
      <c r="D4198" t="s">
        <v>4001</v>
      </c>
      <c r="E4198" t="s">
        <v>4065</v>
      </c>
      <c r="F4198" t="s">
        <v>44</v>
      </c>
      <c r="G4198" t="s">
        <v>30</v>
      </c>
      <c r="H4198" t="s">
        <v>4041</v>
      </c>
      <c r="I4198">
        <v>37</v>
      </c>
      <c r="J4198" t="s">
        <v>33</v>
      </c>
      <c r="K4198">
        <v>123</v>
      </c>
      <c r="L4198">
        <v>189</v>
      </c>
      <c r="M4198">
        <v>196</v>
      </c>
      <c r="N4198" t="s">
        <v>33</v>
      </c>
      <c r="O4198" t="s">
        <v>33</v>
      </c>
      <c r="P4198" t="s">
        <v>32</v>
      </c>
      <c r="Q4198">
        <v>143</v>
      </c>
      <c r="R4198">
        <v>153</v>
      </c>
      <c r="S4198">
        <v>557</v>
      </c>
      <c r="T4198" t="s">
        <v>33</v>
      </c>
      <c r="U4198" t="s">
        <v>33</v>
      </c>
      <c r="V4198">
        <v>168</v>
      </c>
      <c r="W4198">
        <v>168</v>
      </c>
      <c r="X4198">
        <v>0</v>
      </c>
      <c r="Y4198" t="s">
        <v>33</v>
      </c>
      <c r="Z4198" t="s">
        <v>33</v>
      </c>
      <c r="AA4198">
        <f>VLOOKUP(Table1[[#This Row],[Facility Name]],D_2,8,0)</f>
        <v>42</v>
      </c>
    </row>
    <row r="4199" spans="1:27" x14ac:dyDescent="0.25">
      <c r="A4199">
        <v>342554</v>
      </c>
      <c r="B4199" t="s">
        <v>5495</v>
      </c>
      <c r="C4199">
        <v>4</v>
      </c>
      <c r="D4199" t="s">
        <v>4001</v>
      </c>
      <c r="E4199" t="s">
        <v>4017</v>
      </c>
      <c r="F4199" t="s">
        <v>29</v>
      </c>
      <c r="G4199" t="s">
        <v>30</v>
      </c>
      <c r="H4199" t="s">
        <v>37</v>
      </c>
      <c r="I4199">
        <v>29</v>
      </c>
      <c r="J4199" t="s">
        <v>33</v>
      </c>
      <c r="K4199">
        <v>76</v>
      </c>
      <c r="L4199">
        <v>103</v>
      </c>
      <c r="M4199">
        <v>104</v>
      </c>
      <c r="N4199" t="s">
        <v>33</v>
      </c>
      <c r="O4199" t="s">
        <v>33</v>
      </c>
      <c r="P4199" t="s">
        <v>33</v>
      </c>
      <c r="Q4199">
        <v>88</v>
      </c>
      <c r="R4199">
        <v>72</v>
      </c>
      <c r="S4199">
        <v>388</v>
      </c>
      <c r="T4199" t="s">
        <v>40</v>
      </c>
      <c r="U4199" t="s">
        <v>33</v>
      </c>
      <c r="V4199">
        <v>105</v>
      </c>
      <c r="W4199">
        <v>105</v>
      </c>
      <c r="X4199">
        <v>0</v>
      </c>
      <c r="Y4199" t="s">
        <v>32</v>
      </c>
      <c r="Z4199" t="s">
        <v>33</v>
      </c>
      <c r="AA4199">
        <f>VLOOKUP(Table1[[#This Row],[Facility Name]],D_2,8,0)</f>
        <v>63</v>
      </c>
    </row>
    <row r="4200" spans="1:27" x14ac:dyDescent="0.25">
      <c r="A4200">
        <v>342557</v>
      </c>
      <c r="B4200" t="s">
        <v>5498</v>
      </c>
      <c r="C4200">
        <v>3</v>
      </c>
      <c r="D4200" t="s">
        <v>4001</v>
      </c>
      <c r="E4200" t="s">
        <v>4107</v>
      </c>
      <c r="F4200" t="s">
        <v>29</v>
      </c>
      <c r="G4200" t="s">
        <v>30</v>
      </c>
      <c r="H4200" t="s">
        <v>37</v>
      </c>
      <c r="I4200">
        <v>35</v>
      </c>
      <c r="J4200" t="s">
        <v>33</v>
      </c>
      <c r="K4200">
        <v>106</v>
      </c>
      <c r="L4200">
        <v>139</v>
      </c>
      <c r="M4200">
        <v>143</v>
      </c>
      <c r="N4200" t="s">
        <v>33</v>
      </c>
      <c r="O4200" t="s">
        <v>33</v>
      </c>
      <c r="P4200" t="s">
        <v>33</v>
      </c>
      <c r="Q4200">
        <v>115</v>
      </c>
      <c r="R4200">
        <v>102</v>
      </c>
      <c r="S4200">
        <v>457</v>
      </c>
      <c r="T4200" t="s">
        <v>33</v>
      </c>
      <c r="U4200" t="s">
        <v>33</v>
      </c>
      <c r="V4200">
        <v>131</v>
      </c>
      <c r="W4200">
        <v>131</v>
      </c>
      <c r="X4200">
        <v>0</v>
      </c>
      <c r="Y4200" t="s">
        <v>33</v>
      </c>
      <c r="Z4200" t="s">
        <v>33</v>
      </c>
      <c r="AA4200">
        <f>VLOOKUP(Table1[[#This Row],[Facility Name]],D_2,8,0)</f>
        <v>60</v>
      </c>
    </row>
    <row r="4201" spans="1:27" x14ac:dyDescent="0.25">
      <c r="A4201">
        <v>342559</v>
      </c>
      <c r="B4201" t="s">
        <v>5516</v>
      </c>
      <c r="C4201">
        <v>4</v>
      </c>
      <c r="D4201" t="s">
        <v>4001</v>
      </c>
      <c r="E4201" t="s">
        <v>4285</v>
      </c>
      <c r="F4201" t="s">
        <v>29</v>
      </c>
      <c r="G4201" t="s">
        <v>30</v>
      </c>
      <c r="H4201" t="s">
        <v>37</v>
      </c>
      <c r="I4201">
        <v>33</v>
      </c>
      <c r="J4201" t="s">
        <v>32</v>
      </c>
      <c r="K4201">
        <v>72</v>
      </c>
      <c r="L4201">
        <v>108</v>
      </c>
      <c r="M4201">
        <v>112</v>
      </c>
      <c r="N4201" t="s">
        <v>33</v>
      </c>
      <c r="O4201" t="s">
        <v>33</v>
      </c>
      <c r="P4201" t="s">
        <v>33</v>
      </c>
      <c r="Q4201">
        <v>81</v>
      </c>
      <c r="R4201">
        <v>57</v>
      </c>
      <c r="S4201">
        <v>378</v>
      </c>
      <c r="T4201" t="s">
        <v>40</v>
      </c>
      <c r="U4201" t="s">
        <v>33</v>
      </c>
      <c r="V4201">
        <v>110</v>
      </c>
      <c r="W4201">
        <v>110</v>
      </c>
      <c r="X4201">
        <v>0</v>
      </c>
      <c r="Y4201" t="s">
        <v>32</v>
      </c>
      <c r="Z4201" t="s">
        <v>33</v>
      </c>
      <c r="AA4201">
        <f>VLOOKUP(Table1[[#This Row],[Facility Name]],D_2,8,0)</f>
        <v>66</v>
      </c>
    </row>
    <row r="4202" spans="1:27" hidden="1" x14ac:dyDescent="0.25">
      <c r="A4202">
        <v>342555</v>
      </c>
      <c r="B4202" t="s">
        <v>5496</v>
      </c>
      <c r="C4202">
        <v>4</v>
      </c>
      <c r="D4202" t="s">
        <v>4001</v>
      </c>
      <c r="E4202" t="s">
        <v>4151</v>
      </c>
      <c r="F4202" t="s">
        <v>29</v>
      </c>
      <c r="G4202" t="s">
        <v>30</v>
      </c>
      <c r="H4202" t="s">
        <v>31</v>
      </c>
      <c r="I4202">
        <v>25</v>
      </c>
      <c r="J4202" t="s">
        <v>33</v>
      </c>
      <c r="K4202">
        <v>98</v>
      </c>
      <c r="L4202">
        <v>145</v>
      </c>
      <c r="M4202">
        <v>148</v>
      </c>
      <c r="N4202" t="s">
        <v>33</v>
      </c>
      <c r="O4202" t="s">
        <v>33</v>
      </c>
      <c r="P4202" t="s">
        <v>33</v>
      </c>
      <c r="Q4202">
        <v>115</v>
      </c>
      <c r="R4202">
        <v>134</v>
      </c>
      <c r="S4202">
        <v>461</v>
      </c>
      <c r="T4202" t="s">
        <v>33</v>
      </c>
      <c r="U4202" t="s">
        <v>33</v>
      </c>
      <c r="V4202">
        <v>100</v>
      </c>
      <c r="W4202">
        <v>100</v>
      </c>
      <c r="X4202">
        <v>0</v>
      </c>
      <c r="Y4202" t="s">
        <v>33</v>
      </c>
      <c r="Z4202" t="s">
        <v>33</v>
      </c>
      <c r="AA4202" t="e">
        <f>VLOOKUP(Table1[[#This Row],[Facility Name]],D_2,8,0)</f>
        <v>#N/A</v>
      </c>
    </row>
    <row r="4203" spans="1:27" hidden="1" x14ac:dyDescent="0.25">
      <c r="A4203">
        <v>342556</v>
      </c>
      <c r="B4203" t="s">
        <v>5497</v>
      </c>
      <c r="C4203">
        <v>5</v>
      </c>
      <c r="D4203" t="s">
        <v>4001</v>
      </c>
      <c r="E4203" t="s">
        <v>73</v>
      </c>
      <c r="F4203" t="s">
        <v>29</v>
      </c>
      <c r="G4203" t="s">
        <v>30</v>
      </c>
      <c r="H4203" t="s">
        <v>31</v>
      </c>
      <c r="I4203">
        <v>16</v>
      </c>
      <c r="J4203" t="s">
        <v>33</v>
      </c>
      <c r="K4203">
        <v>56</v>
      </c>
      <c r="L4203">
        <v>71</v>
      </c>
      <c r="M4203">
        <v>73</v>
      </c>
      <c r="N4203" t="s">
        <v>33</v>
      </c>
      <c r="O4203" t="s">
        <v>33</v>
      </c>
      <c r="P4203" t="s">
        <v>33</v>
      </c>
      <c r="Q4203">
        <v>59</v>
      </c>
      <c r="R4203">
        <v>34</v>
      </c>
      <c r="S4203">
        <v>241</v>
      </c>
      <c r="T4203" t="s">
        <v>33</v>
      </c>
      <c r="U4203" t="s">
        <v>33</v>
      </c>
      <c r="V4203">
        <v>30</v>
      </c>
      <c r="W4203">
        <v>30</v>
      </c>
      <c r="X4203">
        <v>0</v>
      </c>
      <c r="Y4203" t="s">
        <v>33</v>
      </c>
      <c r="Z4203" t="s">
        <v>33</v>
      </c>
      <c r="AA4203" t="e">
        <f>VLOOKUP(Table1[[#This Row],[Facility Name]],D_2,8,0)</f>
        <v>#N/A</v>
      </c>
    </row>
    <row r="4204" spans="1:27" x14ac:dyDescent="0.25">
      <c r="A4204">
        <v>342561</v>
      </c>
      <c r="B4204" t="s">
        <v>5225</v>
      </c>
      <c r="C4204">
        <v>3</v>
      </c>
      <c r="D4204" t="s">
        <v>4001</v>
      </c>
      <c r="E4204" t="s">
        <v>5226</v>
      </c>
      <c r="F4204" t="s">
        <v>29</v>
      </c>
      <c r="G4204" t="s">
        <v>30</v>
      </c>
      <c r="H4204" t="s">
        <v>37</v>
      </c>
      <c r="I4204">
        <v>25</v>
      </c>
      <c r="J4204" t="s">
        <v>33</v>
      </c>
      <c r="K4204">
        <v>107</v>
      </c>
      <c r="L4204">
        <v>145</v>
      </c>
      <c r="M4204">
        <v>151</v>
      </c>
      <c r="N4204" t="s">
        <v>33</v>
      </c>
      <c r="O4204" t="s">
        <v>33</v>
      </c>
      <c r="P4204" t="s">
        <v>33</v>
      </c>
      <c r="Q4204">
        <v>132</v>
      </c>
      <c r="R4204">
        <v>124</v>
      </c>
      <c r="S4204">
        <v>512</v>
      </c>
      <c r="T4204" t="s">
        <v>33</v>
      </c>
      <c r="U4204" t="s">
        <v>33</v>
      </c>
      <c r="V4204">
        <v>121</v>
      </c>
      <c r="W4204">
        <v>121</v>
      </c>
      <c r="X4204">
        <v>0</v>
      </c>
      <c r="Y4204" t="s">
        <v>33</v>
      </c>
      <c r="Z4204" t="s">
        <v>33</v>
      </c>
      <c r="AA4204">
        <f>VLOOKUP(Table1[[#This Row],[Facility Name]],D_2,8,0)</f>
        <v>60</v>
      </c>
    </row>
    <row r="4205" spans="1:27" hidden="1" x14ac:dyDescent="0.25">
      <c r="A4205">
        <v>342558</v>
      </c>
      <c r="B4205" t="s">
        <v>5500</v>
      </c>
      <c r="C4205">
        <v>4</v>
      </c>
      <c r="D4205" t="s">
        <v>4001</v>
      </c>
      <c r="E4205" t="s">
        <v>5501</v>
      </c>
      <c r="F4205" t="s">
        <v>29</v>
      </c>
      <c r="G4205" t="s">
        <v>30</v>
      </c>
      <c r="H4205" t="s">
        <v>31</v>
      </c>
      <c r="I4205">
        <v>18</v>
      </c>
      <c r="J4205" t="s">
        <v>33</v>
      </c>
      <c r="K4205">
        <v>50</v>
      </c>
      <c r="L4205">
        <v>64</v>
      </c>
      <c r="M4205">
        <v>65</v>
      </c>
      <c r="N4205" t="s">
        <v>33</v>
      </c>
      <c r="O4205" t="s">
        <v>33</v>
      </c>
      <c r="P4205" t="s">
        <v>33</v>
      </c>
      <c r="Q4205">
        <v>59</v>
      </c>
      <c r="R4205">
        <v>47</v>
      </c>
      <c r="S4205">
        <v>231</v>
      </c>
      <c r="T4205" t="s">
        <v>32</v>
      </c>
      <c r="U4205" t="s">
        <v>33</v>
      </c>
      <c r="V4205">
        <v>66</v>
      </c>
      <c r="W4205">
        <v>66</v>
      </c>
      <c r="X4205">
        <v>0</v>
      </c>
      <c r="Y4205" t="s">
        <v>33</v>
      </c>
      <c r="Z4205" t="s">
        <v>33</v>
      </c>
      <c r="AA4205" t="e">
        <f>VLOOKUP(Table1[[#This Row],[Facility Name]],D_2,8,0)</f>
        <v>#N/A</v>
      </c>
    </row>
    <row r="4206" spans="1:27" x14ac:dyDescent="0.25">
      <c r="A4206">
        <v>342563</v>
      </c>
      <c r="B4206" t="s">
        <v>5251</v>
      </c>
      <c r="C4206">
        <v>5</v>
      </c>
      <c r="D4206" t="s">
        <v>4001</v>
      </c>
      <c r="E4206" t="s">
        <v>1196</v>
      </c>
      <c r="F4206" t="s">
        <v>29</v>
      </c>
      <c r="G4206" t="s">
        <v>30</v>
      </c>
      <c r="H4206" t="s">
        <v>37</v>
      </c>
      <c r="I4206">
        <v>36</v>
      </c>
      <c r="J4206" t="s">
        <v>33</v>
      </c>
      <c r="K4206">
        <v>111</v>
      </c>
      <c r="L4206">
        <v>152</v>
      </c>
      <c r="M4206">
        <v>157</v>
      </c>
      <c r="N4206" t="s">
        <v>33</v>
      </c>
      <c r="O4206" t="s">
        <v>33</v>
      </c>
      <c r="P4206" t="s">
        <v>33</v>
      </c>
      <c r="Q4206">
        <v>122</v>
      </c>
      <c r="R4206">
        <v>124</v>
      </c>
      <c r="S4206">
        <v>441</v>
      </c>
      <c r="T4206" t="s">
        <v>40</v>
      </c>
      <c r="U4206" t="s">
        <v>40</v>
      </c>
      <c r="V4206">
        <v>151</v>
      </c>
      <c r="W4206">
        <v>151</v>
      </c>
      <c r="X4206">
        <v>0</v>
      </c>
      <c r="Y4206" t="s">
        <v>33</v>
      </c>
      <c r="Z4206" t="s">
        <v>33</v>
      </c>
      <c r="AA4206">
        <f>VLOOKUP(Table1[[#This Row],[Facility Name]],D_2,8,0)</f>
        <v>62</v>
      </c>
    </row>
    <row r="4207" spans="1:27" hidden="1" x14ac:dyDescent="0.25">
      <c r="A4207">
        <v>342560</v>
      </c>
      <c r="B4207" t="s">
        <v>5517</v>
      </c>
      <c r="C4207">
        <v>3</v>
      </c>
      <c r="D4207" t="s">
        <v>4001</v>
      </c>
      <c r="E4207" t="s">
        <v>4007</v>
      </c>
      <c r="F4207" t="s">
        <v>29</v>
      </c>
      <c r="G4207" t="s">
        <v>30</v>
      </c>
      <c r="H4207" t="s">
        <v>31</v>
      </c>
      <c r="I4207">
        <v>15</v>
      </c>
      <c r="J4207" t="s">
        <v>33</v>
      </c>
      <c r="K4207">
        <v>19</v>
      </c>
      <c r="L4207">
        <v>28</v>
      </c>
      <c r="M4207">
        <v>29</v>
      </c>
      <c r="N4207" t="s">
        <v>33</v>
      </c>
      <c r="O4207" t="s">
        <v>33</v>
      </c>
      <c r="P4207" t="s">
        <v>33</v>
      </c>
      <c r="Q4207">
        <v>22</v>
      </c>
      <c r="R4207">
        <v>34</v>
      </c>
      <c r="S4207">
        <v>108</v>
      </c>
      <c r="T4207" t="s">
        <v>33</v>
      </c>
      <c r="U4207" t="s">
        <v>33</v>
      </c>
      <c r="V4207">
        <v>29</v>
      </c>
      <c r="W4207">
        <v>29</v>
      </c>
      <c r="X4207">
        <v>0</v>
      </c>
      <c r="Y4207" t="s">
        <v>34</v>
      </c>
      <c r="Z4207" t="s">
        <v>33</v>
      </c>
      <c r="AA4207" t="e">
        <f>VLOOKUP(Table1[[#This Row],[Facility Name]],D_2,8,0)</f>
        <v>#N/A</v>
      </c>
    </row>
    <row r="4208" spans="1:27" x14ac:dyDescent="0.25">
      <c r="A4208">
        <v>342565</v>
      </c>
      <c r="B4208" t="s">
        <v>5253</v>
      </c>
      <c r="C4208">
        <v>3</v>
      </c>
      <c r="D4208" t="s">
        <v>4001</v>
      </c>
      <c r="E4208" t="s">
        <v>5255</v>
      </c>
      <c r="F4208" t="s">
        <v>29</v>
      </c>
      <c r="G4208" t="s">
        <v>30</v>
      </c>
      <c r="H4208" t="s">
        <v>37</v>
      </c>
      <c r="I4208">
        <v>26</v>
      </c>
      <c r="J4208" t="s">
        <v>33</v>
      </c>
      <c r="K4208">
        <v>83</v>
      </c>
      <c r="L4208">
        <v>109</v>
      </c>
      <c r="M4208">
        <v>113</v>
      </c>
      <c r="N4208" t="s">
        <v>33</v>
      </c>
      <c r="O4208" t="s">
        <v>33</v>
      </c>
      <c r="P4208" t="s">
        <v>33</v>
      </c>
      <c r="Q4208">
        <v>93</v>
      </c>
      <c r="R4208">
        <v>110</v>
      </c>
      <c r="S4208">
        <v>372</v>
      </c>
      <c r="T4208" t="s">
        <v>40</v>
      </c>
      <c r="U4208" t="s">
        <v>33</v>
      </c>
      <c r="V4208">
        <v>101</v>
      </c>
      <c r="W4208">
        <v>101</v>
      </c>
      <c r="X4208">
        <v>0</v>
      </c>
      <c r="Y4208" t="s">
        <v>33</v>
      </c>
      <c r="Z4208" t="s">
        <v>33</v>
      </c>
      <c r="AA4208">
        <f>VLOOKUP(Table1[[#This Row],[Facility Name]],D_2,8,0)</f>
        <v>70</v>
      </c>
    </row>
    <row r="4209" spans="1:27" hidden="1" x14ac:dyDescent="0.25">
      <c r="A4209">
        <v>342562</v>
      </c>
      <c r="B4209" t="s">
        <v>5249</v>
      </c>
      <c r="C4209">
        <v>5</v>
      </c>
      <c r="D4209" t="s">
        <v>4001</v>
      </c>
      <c r="E4209" t="s">
        <v>5250</v>
      </c>
      <c r="F4209" t="s">
        <v>29</v>
      </c>
      <c r="G4209" t="s">
        <v>30</v>
      </c>
      <c r="H4209" t="s">
        <v>31</v>
      </c>
      <c r="I4209">
        <v>37</v>
      </c>
      <c r="J4209" t="s">
        <v>32</v>
      </c>
      <c r="K4209">
        <v>99</v>
      </c>
      <c r="L4209">
        <v>127</v>
      </c>
      <c r="M4209">
        <v>138</v>
      </c>
      <c r="N4209" t="s">
        <v>33</v>
      </c>
      <c r="O4209" t="s">
        <v>33</v>
      </c>
      <c r="P4209" t="s">
        <v>33</v>
      </c>
      <c r="Q4209">
        <v>113</v>
      </c>
      <c r="R4209">
        <v>96</v>
      </c>
      <c r="S4209">
        <v>453</v>
      </c>
      <c r="T4209" t="s">
        <v>33</v>
      </c>
      <c r="U4209" t="s">
        <v>33</v>
      </c>
      <c r="V4209">
        <v>130</v>
      </c>
      <c r="W4209">
        <v>130</v>
      </c>
      <c r="X4209">
        <v>0</v>
      </c>
      <c r="Y4209" t="s">
        <v>33</v>
      </c>
      <c r="Z4209" t="s">
        <v>33</v>
      </c>
      <c r="AA4209" t="e">
        <f>VLOOKUP(Table1[[#This Row],[Facility Name]],D_2,8,0)</f>
        <v>#N/A</v>
      </c>
    </row>
    <row r="4210" spans="1:27" x14ac:dyDescent="0.25">
      <c r="A4210">
        <v>342568</v>
      </c>
      <c r="B4210" t="s">
        <v>4397</v>
      </c>
      <c r="C4210">
        <v>5</v>
      </c>
      <c r="D4210" t="s">
        <v>4001</v>
      </c>
      <c r="E4210" t="s">
        <v>2446</v>
      </c>
      <c r="F4210" t="s">
        <v>29</v>
      </c>
      <c r="G4210" t="s">
        <v>30</v>
      </c>
      <c r="H4210" t="s">
        <v>37</v>
      </c>
      <c r="I4210">
        <v>30</v>
      </c>
      <c r="J4210" t="s">
        <v>33</v>
      </c>
      <c r="K4210">
        <v>73</v>
      </c>
      <c r="L4210">
        <v>96</v>
      </c>
      <c r="M4210">
        <v>101</v>
      </c>
      <c r="N4210" t="s">
        <v>33</v>
      </c>
      <c r="O4210" t="s">
        <v>33</v>
      </c>
      <c r="P4210" t="s">
        <v>33</v>
      </c>
      <c r="Q4210">
        <v>81</v>
      </c>
      <c r="R4210">
        <v>104</v>
      </c>
      <c r="S4210">
        <v>351</v>
      </c>
      <c r="T4210" t="s">
        <v>40</v>
      </c>
      <c r="U4210" t="s">
        <v>40</v>
      </c>
      <c r="V4210">
        <v>101</v>
      </c>
      <c r="W4210">
        <v>101</v>
      </c>
      <c r="X4210">
        <v>0</v>
      </c>
      <c r="Y4210" t="s">
        <v>33</v>
      </c>
      <c r="Z4210" t="s">
        <v>33</v>
      </c>
      <c r="AA4210">
        <f>VLOOKUP(Table1[[#This Row],[Facility Name]],D_2,8,0)</f>
        <v>88</v>
      </c>
    </row>
    <row r="4211" spans="1:27" hidden="1" x14ac:dyDescent="0.25">
      <c r="A4211">
        <v>342564</v>
      </c>
      <c r="B4211" t="s">
        <v>5252</v>
      </c>
      <c r="C4211">
        <v>4</v>
      </c>
      <c r="D4211" t="s">
        <v>4001</v>
      </c>
      <c r="E4211" t="s">
        <v>3264</v>
      </c>
      <c r="F4211" t="s">
        <v>29</v>
      </c>
      <c r="G4211" t="s">
        <v>30</v>
      </c>
      <c r="H4211" t="s">
        <v>31</v>
      </c>
      <c r="I4211">
        <v>24</v>
      </c>
      <c r="J4211" t="s">
        <v>33</v>
      </c>
      <c r="K4211">
        <v>89</v>
      </c>
      <c r="L4211">
        <v>115</v>
      </c>
      <c r="M4211">
        <v>121</v>
      </c>
      <c r="N4211" t="s">
        <v>33</v>
      </c>
      <c r="O4211" t="s">
        <v>33</v>
      </c>
      <c r="P4211" t="s">
        <v>33</v>
      </c>
      <c r="Q4211">
        <v>98</v>
      </c>
      <c r="R4211">
        <v>92</v>
      </c>
      <c r="S4211">
        <v>369</v>
      </c>
      <c r="T4211" t="s">
        <v>33</v>
      </c>
      <c r="U4211" t="s">
        <v>33</v>
      </c>
      <c r="V4211">
        <v>107</v>
      </c>
      <c r="W4211">
        <v>107</v>
      </c>
      <c r="X4211">
        <v>0</v>
      </c>
      <c r="Y4211" t="s">
        <v>33</v>
      </c>
      <c r="Z4211" t="s">
        <v>33</v>
      </c>
      <c r="AA4211" t="e">
        <f>VLOOKUP(Table1[[#This Row],[Facility Name]],D_2,8,0)</f>
        <v>#N/A</v>
      </c>
    </row>
    <row r="4212" spans="1:27" x14ac:dyDescent="0.25">
      <c r="A4212">
        <v>342569</v>
      </c>
      <c r="B4212" t="s">
        <v>4398</v>
      </c>
      <c r="C4212">
        <v>3</v>
      </c>
      <c r="D4212" t="s">
        <v>4001</v>
      </c>
      <c r="E4212" t="s">
        <v>1289</v>
      </c>
      <c r="F4212" t="s">
        <v>44</v>
      </c>
      <c r="G4212" t="s">
        <v>30</v>
      </c>
      <c r="H4212" t="s">
        <v>4041</v>
      </c>
      <c r="I4212">
        <v>39</v>
      </c>
      <c r="J4212" t="s">
        <v>33</v>
      </c>
      <c r="K4212">
        <v>126</v>
      </c>
      <c r="L4212">
        <v>176</v>
      </c>
      <c r="M4212">
        <v>187</v>
      </c>
      <c r="N4212" t="s">
        <v>33</v>
      </c>
      <c r="O4212" t="s">
        <v>33</v>
      </c>
      <c r="P4212" t="s">
        <v>33</v>
      </c>
      <c r="Q4212">
        <v>145</v>
      </c>
      <c r="R4212">
        <v>169</v>
      </c>
      <c r="S4212">
        <v>542</v>
      </c>
      <c r="T4212" t="s">
        <v>33</v>
      </c>
      <c r="U4212" t="s">
        <v>33</v>
      </c>
      <c r="V4212">
        <v>188</v>
      </c>
      <c r="W4212">
        <v>188</v>
      </c>
      <c r="X4212">
        <v>0</v>
      </c>
      <c r="Y4212" t="s">
        <v>33</v>
      </c>
      <c r="Z4212" t="s">
        <v>33</v>
      </c>
      <c r="AA4212">
        <f>VLOOKUP(Table1[[#This Row],[Facility Name]],D_2,8,0)</f>
        <v>53</v>
      </c>
    </row>
    <row r="4213" spans="1:27" hidden="1" x14ac:dyDescent="0.25">
      <c r="A4213">
        <v>312696</v>
      </c>
      <c r="B4213" t="s">
        <v>5104</v>
      </c>
      <c r="D4213" t="s">
        <v>3214</v>
      </c>
      <c r="F4213" t="s">
        <v>29</v>
      </c>
      <c r="G4213" t="s">
        <v>30</v>
      </c>
      <c r="H4213" t="s">
        <v>37</v>
      </c>
      <c r="I4213">
        <v>9</v>
      </c>
      <c r="J4213" t="s">
        <v>34</v>
      </c>
      <c r="K4213">
        <v>0</v>
      </c>
      <c r="L4213">
        <v>0</v>
      </c>
      <c r="M4213">
        <v>0</v>
      </c>
      <c r="N4213" t="s">
        <v>34</v>
      </c>
      <c r="O4213" t="s">
        <v>34</v>
      </c>
      <c r="P4213" t="s">
        <v>34</v>
      </c>
      <c r="Q4213">
        <v>0</v>
      </c>
      <c r="R4213">
        <v>0</v>
      </c>
      <c r="S4213">
        <v>0</v>
      </c>
      <c r="T4213" t="s">
        <v>34</v>
      </c>
      <c r="U4213" t="s">
        <v>34</v>
      </c>
      <c r="V4213">
        <v>0</v>
      </c>
      <c r="W4213">
        <v>0</v>
      </c>
      <c r="X4213">
        <v>0</v>
      </c>
      <c r="Y4213" t="s">
        <v>34</v>
      </c>
      <c r="Z4213" t="s">
        <v>34</v>
      </c>
      <c r="AA4213" t="e">
        <f>VLOOKUP(Table1[[#This Row],[Facility Name]],D_2,8,0)</f>
        <v>#N/A</v>
      </c>
    </row>
    <row r="4214" spans="1:27" hidden="1" x14ac:dyDescent="0.25">
      <c r="A4214">
        <v>312697</v>
      </c>
      <c r="B4214" t="s">
        <v>5105</v>
      </c>
      <c r="D4214" t="s">
        <v>3214</v>
      </c>
      <c r="F4214" t="s">
        <v>29</v>
      </c>
      <c r="G4214" t="s">
        <v>30</v>
      </c>
      <c r="H4214" t="s">
        <v>31</v>
      </c>
      <c r="I4214">
        <v>19</v>
      </c>
      <c r="J4214" t="s">
        <v>34</v>
      </c>
      <c r="K4214">
        <v>1</v>
      </c>
      <c r="L4214">
        <v>1</v>
      </c>
      <c r="M4214">
        <v>0</v>
      </c>
      <c r="N4214" t="s">
        <v>34</v>
      </c>
      <c r="O4214" t="s">
        <v>34</v>
      </c>
      <c r="P4214" t="s">
        <v>34</v>
      </c>
      <c r="Q4214">
        <v>2</v>
      </c>
      <c r="R4214">
        <v>0</v>
      </c>
      <c r="S4214">
        <v>2</v>
      </c>
      <c r="T4214" t="s">
        <v>34</v>
      </c>
      <c r="U4214" t="s">
        <v>34</v>
      </c>
      <c r="V4214">
        <v>2</v>
      </c>
      <c r="W4214">
        <v>2</v>
      </c>
      <c r="X4214">
        <v>0</v>
      </c>
      <c r="Y4214" t="s">
        <v>34</v>
      </c>
      <c r="Z4214" t="s">
        <v>34</v>
      </c>
      <c r="AA4214" t="e">
        <f>VLOOKUP(Table1[[#This Row],[Facility Name]],D_2,8,0)</f>
        <v>#N/A</v>
      </c>
    </row>
    <row r="4215" spans="1:27" hidden="1" x14ac:dyDescent="0.25">
      <c r="A4215">
        <v>342566</v>
      </c>
      <c r="B4215" t="s">
        <v>5256</v>
      </c>
      <c r="C4215">
        <v>5</v>
      </c>
      <c r="D4215" t="s">
        <v>4001</v>
      </c>
      <c r="E4215" t="s">
        <v>5257</v>
      </c>
      <c r="F4215" t="s">
        <v>29</v>
      </c>
      <c r="G4215" t="s">
        <v>30</v>
      </c>
      <c r="H4215" t="s">
        <v>31</v>
      </c>
      <c r="I4215">
        <v>30</v>
      </c>
      <c r="J4215" t="s">
        <v>33</v>
      </c>
      <c r="K4215">
        <v>103</v>
      </c>
      <c r="L4215">
        <v>142</v>
      </c>
      <c r="M4215">
        <v>145</v>
      </c>
      <c r="N4215" t="s">
        <v>33</v>
      </c>
      <c r="O4215" t="s">
        <v>33</v>
      </c>
      <c r="P4215" t="s">
        <v>32</v>
      </c>
      <c r="Q4215">
        <v>116</v>
      </c>
      <c r="R4215">
        <v>99</v>
      </c>
      <c r="S4215">
        <v>471</v>
      </c>
      <c r="T4215" t="s">
        <v>33</v>
      </c>
      <c r="U4215" t="s">
        <v>33</v>
      </c>
      <c r="V4215">
        <v>118</v>
      </c>
      <c r="W4215">
        <v>118</v>
      </c>
      <c r="X4215">
        <v>0</v>
      </c>
      <c r="Y4215" t="s">
        <v>33</v>
      </c>
      <c r="Z4215" t="s">
        <v>33</v>
      </c>
      <c r="AA4215" t="e">
        <f>VLOOKUP(Table1[[#This Row],[Facility Name]],D_2,8,0)</f>
        <v>#N/A</v>
      </c>
    </row>
    <row r="4216" spans="1:27" hidden="1" x14ac:dyDescent="0.25">
      <c r="A4216">
        <v>342567</v>
      </c>
      <c r="B4216" t="s">
        <v>4396</v>
      </c>
      <c r="C4216">
        <v>4</v>
      </c>
      <c r="D4216" t="s">
        <v>4001</v>
      </c>
      <c r="E4216" t="s">
        <v>4263</v>
      </c>
      <c r="F4216" t="s">
        <v>29</v>
      </c>
      <c r="G4216" t="s">
        <v>30</v>
      </c>
      <c r="H4216" t="s">
        <v>31</v>
      </c>
      <c r="I4216">
        <v>16</v>
      </c>
      <c r="J4216" t="s">
        <v>33</v>
      </c>
      <c r="K4216">
        <v>50</v>
      </c>
      <c r="L4216">
        <v>74</v>
      </c>
      <c r="M4216">
        <v>82</v>
      </c>
      <c r="N4216" t="s">
        <v>33</v>
      </c>
      <c r="O4216" t="s">
        <v>33</v>
      </c>
      <c r="P4216" t="s">
        <v>33</v>
      </c>
      <c r="Q4216">
        <v>58</v>
      </c>
      <c r="R4216">
        <v>54</v>
      </c>
      <c r="S4216">
        <v>346</v>
      </c>
      <c r="T4216" t="s">
        <v>40</v>
      </c>
      <c r="U4216" t="s">
        <v>33</v>
      </c>
      <c r="V4216">
        <v>82</v>
      </c>
      <c r="W4216">
        <v>82</v>
      </c>
      <c r="X4216">
        <v>0</v>
      </c>
      <c r="Y4216" t="s">
        <v>33</v>
      </c>
      <c r="Z4216" t="s">
        <v>33</v>
      </c>
      <c r="AA4216" t="e">
        <f>VLOOKUP(Table1[[#This Row],[Facility Name]],D_2,8,0)</f>
        <v>#N/A</v>
      </c>
    </row>
    <row r="4217" spans="1:27" x14ac:dyDescent="0.25">
      <c r="A4217">
        <v>342572</v>
      </c>
      <c r="B4217" t="s">
        <v>4004</v>
      </c>
      <c r="C4217">
        <v>5</v>
      </c>
      <c r="D4217" t="s">
        <v>4001</v>
      </c>
      <c r="E4217" t="s">
        <v>4005</v>
      </c>
      <c r="F4217" t="s">
        <v>29</v>
      </c>
      <c r="G4217" t="s">
        <v>30</v>
      </c>
      <c r="H4217" t="s">
        <v>37</v>
      </c>
      <c r="I4217">
        <v>25</v>
      </c>
      <c r="J4217" t="s">
        <v>33</v>
      </c>
      <c r="K4217">
        <v>85</v>
      </c>
      <c r="L4217">
        <v>128</v>
      </c>
      <c r="M4217">
        <v>134</v>
      </c>
      <c r="N4217" t="s">
        <v>33</v>
      </c>
      <c r="O4217" t="s">
        <v>33</v>
      </c>
      <c r="P4217" t="s">
        <v>33</v>
      </c>
      <c r="Q4217">
        <v>98</v>
      </c>
      <c r="R4217">
        <v>114</v>
      </c>
      <c r="S4217">
        <v>336</v>
      </c>
      <c r="T4217" t="s">
        <v>33</v>
      </c>
      <c r="U4217" t="s">
        <v>33</v>
      </c>
      <c r="V4217">
        <v>135</v>
      </c>
      <c r="W4217">
        <v>135</v>
      </c>
      <c r="X4217">
        <v>0</v>
      </c>
      <c r="Y4217" t="s">
        <v>33</v>
      </c>
      <c r="Z4217" t="s">
        <v>33</v>
      </c>
      <c r="AA4217">
        <f>VLOOKUP(Table1[[#This Row],[Facility Name]],D_2,8,0)</f>
        <v>52</v>
      </c>
    </row>
    <row r="4218" spans="1:27" hidden="1" x14ac:dyDescent="0.25">
      <c r="A4218">
        <v>332414</v>
      </c>
      <c r="B4218" t="s">
        <v>5110</v>
      </c>
      <c r="D4218" t="s">
        <v>4011</v>
      </c>
      <c r="F4218" t="s">
        <v>29</v>
      </c>
      <c r="G4218" t="s">
        <v>63</v>
      </c>
      <c r="H4218" t="s">
        <v>64</v>
      </c>
      <c r="I4218">
        <v>2</v>
      </c>
      <c r="J4218" t="s">
        <v>34</v>
      </c>
      <c r="K4218">
        <v>0</v>
      </c>
      <c r="L4218">
        <v>0</v>
      </c>
      <c r="M4218">
        <v>0</v>
      </c>
      <c r="N4218" t="s">
        <v>34</v>
      </c>
      <c r="O4218" t="s">
        <v>34</v>
      </c>
      <c r="P4218" t="s">
        <v>34</v>
      </c>
      <c r="Q4218">
        <v>2</v>
      </c>
      <c r="R4218">
        <v>1</v>
      </c>
      <c r="S4218">
        <v>2</v>
      </c>
      <c r="T4218" t="s">
        <v>34</v>
      </c>
      <c r="U4218" t="s">
        <v>34</v>
      </c>
      <c r="V4218">
        <v>0</v>
      </c>
      <c r="W4218">
        <v>0</v>
      </c>
      <c r="X4218">
        <v>4</v>
      </c>
      <c r="Y4218" t="s">
        <v>34</v>
      </c>
      <c r="Z4218" t="s">
        <v>34</v>
      </c>
      <c r="AA4218" t="e">
        <f>VLOOKUP(Table1[[#This Row],[Facility Name]],D_2,8,0)</f>
        <v>#N/A</v>
      </c>
    </row>
    <row r="4219" spans="1:27" x14ac:dyDescent="0.25">
      <c r="A4219">
        <v>342576</v>
      </c>
      <c r="B4219" t="s">
        <v>4125</v>
      </c>
      <c r="C4219">
        <v>2</v>
      </c>
      <c r="D4219" t="s">
        <v>4001</v>
      </c>
      <c r="E4219" t="s">
        <v>1286</v>
      </c>
      <c r="F4219" t="s">
        <v>29</v>
      </c>
      <c r="G4219" t="s">
        <v>30</v>
      </c>
      <c r="H4219" t="s">
        <v>37</v>
      </c>
      <c r="I4219">
        <v>16</v>
      </c>
      <c r="J4219" t="s">
        <v>32</v>
      </c>
      <c r="K4219">
        <v>63</v>
      </c>
      <c r="L4219">
        <v>83</v>
      </c>
      <c r="M4219">
        <v>83</v>
      </c>
      <c r="N4219" t="s">
        <v>33</v>
      </c>
      <c r="O4219" t="s">
        <v>33</v>
      </c>
      <c r="P4219" t="s">
        <v>32</v>
      </c>
      <c r="Q4219">
        <v>72</v>
      </c>
      <c r="R4219">
        <v>77</v>
      </c>
      <c r="S4219">
        <v>244</v>
      </c>
      <c r="T4219" t="s">
        <v>33</v>
      </c>
      <c r="U4219" t="s">
        <v>33</v>
      </c>
      <c r="V4219">
        <v>82</v>
      </c>
      <c r="W4219">
        <v>82</v>
      </c>
      <c r="X4219">
        <v>0</v>
      </c>
      <c r="Y4219" t="s">
        <v>33</v>
      </c>
      <c r="Z4219" t="s">
        <v>33</v>
      </c>
      <c r="AA4219">
        <f>VLOOKUP(Table1[[#This Row],[Facility Name]],D_2,8,0)</f>
        <v>47</v>
      </c>
    </row>
    <row r="4220" spans="1:27" hidden="1" x14ac:dyDescent="0.25">
      <c r="A4220">
        <v>342570</v>
      </c>
      <c r="B4220" t="s">
        <v>4000</v>
      </c>
      <c r="C4220">
        <v>5</v>
      </c>
      <c r="D4220" t="s">
        <v>4001</v>
      </c>
      <c r="E4220" t="s">
        <v>4002</v>
      </c>
      <c r="F4220" t="s">
        <v>29</v>
      </c>
      <c r="G4220" t="s">
        <v>30</v>
      </c>
      <c r="H4220" t="s">
        <v>31</v>
      </c>
      <c r="I4220">
        <v>26</v>
      </c>
      <c r="J4220" t="s">
        <v>33</v>
      </c>
      <c r="K4220">
        <v>82</v>
      </c>
      <c r="L4220">
        <v>94</v>
      </c>
      <c r="M4220">
        <v>98</v>
      </c>
      <c r="N4220" t="s">
        <v>33</v>
      </c>
      <c r="O4220" t="s">
        <v>33</v>
      </c>
      <c r="P4220" t="s">
        <v>33</v>
      </c>
      <c r="Q4220">
        <v>91</v>
      </c>
      <c r="R4220">
        <v>70</v>
      </c>
      <c r="S4220">
        <v>377</v>
      </c>
      <c r="T4220" t="s">
        <v>33</v>
      </c>
      <c r="U4220" t="s">
        <v>33</v>
      </c>
      <c r="V4220">
        <v>79</v>
      </c>
      <c r="W4220">
        <v>79</v>
      </c>
      <c r="X4220">
        <v>0</v>
      </c>
      <c r="Y4220" t="s">
        <v>33</v>
      </c>
      <c r="Z4220" t="s">
        <v>33</v>
      </c>
      <c r="AA4220" t="e">
        <f>VLOOKUP(Table1[[#This Row],[Facility Name]],D_2,8,0)</f>
        <v>#N/A</v>
      </c>
    </row>
    <row r="4221" spans="1:27" hidden="1" x14ac:dyDescent="0.25">
      <c r="A4221">
        <v>342571</v>
      </c>
      <c r="B4221" t="s">
        <v>4003</v>
      </c>
      <c r="C4221">
        <v>5</v>
      </c>
      <c r="D4221" t="s">
        <v>4001</v>
      </c>
      <c r="E4221" t="s">
        <v>165</v>
      </c>
      <c r="F4221" t="s">
        <v>29</v>
      </c>
      <c r="G4221" t="s">
        <v>30</v>
      </c>
      <c r="H4221" t="s">
        <v>31</v>
      </c>
      <c r="I4221">
        <v>27</v>
      </c>
      <c r="J4221" t="s">
        <v>33</v>
      </c>
      <c r="K4221">
        <v>48</v>
      </c>
      <c r="L4221">
        <v>70</v>
      </c>
      <c r="M4221">
        <v>71</v>
      </c>
      <c r="N4221" t="s">
        <v>33</v>
      </c>
      <c r="O4221" t="s">
        <v>33</v>
      </c>
      <c r="P4221" t="s">
        <v>33</v>
      </c>
      <c r="Q4221">
        <v>59</v>
      </c>
      <c r="R4221">
        <v>47</v>
      </c>
      <c r="S4221">
        <v>274</v>
      </c>
      <c r="T4221" t="s">
        <v>33</v>
      </c>
      <c r="U4221" t="s">
        <v>33</v>
      </c>
      <c r="V4221">
        <v>68</v>
      </c>
      <c r="W4221">
        <v>68</v>
      </c>
      <c r="X4221">
        <v>0</v>
      </c>
      <c r="Y4221" t="s">
        <v>34</v>
      </c>
      <c r="Z4221" t="s">
        <v>33</v>
      </c>
      <c r="AA4221" t="e">
        <f>VLOOKUP(Table1[[#This Row],[Facility Name]],D_2,8,0)</f>
        <v>#N/A</v>
      </c>
    </row>
    <row r="4222" spans="1:27" x14ac:dyDescent="0.25">
      <c r="A4222">
        <v>342581</v>
      </c>
      <c r="B4222" t="s">
        <v>4131</v>
      </c>
      <c r="C4222">
        <v>3</v>
      </c>
      <c r="D4222" t="s">
        <v>4001</v>
      </c>
      <c r="E4222" t="s">
        <v>4017</v>
      </c>
      <c r="F4222" t="s">
        <v>29</v>
      </c>
      <c r="G4222" t="s">
        <v>30</v>
      </c>
      <c r="H4222" t="s">
        <v>37</v>
      </c>
      <c r="I4222">
        <v>32</v>
      </c>
      <c r="J4222" t="s">
        <v>33</v>
      </c>
      <c r="K4222">
        <v>98</v>
      </c>
      <c r="L4222">
        <v>137</v>
      </c>
      <c r="M4222">
        <v>144</v>
      </c>
      <c r="N4222" t="s">
        <v>33</v>
      </c>
      <c r="O4222" t="s">
        <v>33</v>
      </c>
      <c r="P4222" t="s">
        <v>33</v>
      </c>
      <c r="Q4222">
        <v>114</v>
      </c>
      <c r="R4222">
        <v>132</v>
      </c>
      <c r="S4222">
        <v>470</v>
      </c>
      <c r="T4222" t="s">
        <v>33</v>
      </c>
      <c r="U4222" t="s">
        <v>33</v>
      </c>
      <c r="V4222">
        <v>145</v>
      </c>
      <c r="W4222">
        <v>145</v>
      </c>
      <c r="X4222">
        <v>0</v>
      </c>
      <c r="Y4222" t="s">
        <v>32</v>
      </c>
      <c r="Z4222" t="s">
        <v>33</v>
      </c>
      <c r="AA4222">
        <f>VLOOKUP(Table1[[#This Row],[Facility Name]],D_2,8,0)</f>
        <v>53</v>
      </c>
    </row>
    <row r="4223" spans="1:27" hidden="1" x14ac:dyDescent="0.25">
      <c r="A4223">
        <v>342573</v>
      </c>
      <c r="B4223" t="s">
        <v>4104</v>
      </c>
      <c r="C4223">
        <v>3</v>
      </c>
      <c r="D4223" t="s">
        <v>4001</v>
      </c>
      <c r="E4223" t="s">
        <v>1286</v>
      </c>
      <c r="F4223" t="s">
        <v>29</v>
      </c>
      <c r="G4223" t="s">
        <v>30</v>
      </c>
      <c r="H4223" t="s">
        <v>31</v>
      </c>
      <c r="I4223">
        <v>15</v>
      </c>
      <c r="J4223" t="s">
        <v>33</v>
      </c>
      <c r="K4223">
        <v>45</v>
      </c>
      <c r="L4223">
        <v>60</v>
      </c>
      <c r="M4223">
        <v>62</v>
      </c>
      <c r="N4223" t="s">
        <v>33</v>
      </c>
      <c r="O4223" t="s">
        <v>33</v>
      </c>
      <c r="P4223" t="s">
        <v>33</v>
      </c>
      <c r="Q4223">
        <v>49</v>
      </c>
      <c r="R4223">
        <v>56</v>
      </c>
      <c r="S4223">
        <v>196</v>
      </c>
      <c r="T4223" t="s">
        <v>33</v>
      </c>
      <c r="U4223" t="s">
        <v>33</v>
      </c>
      <c r="V4223">
        <v>62</v>
      </c>
      <c r="W4223">
        <v>62</v>
      </c>
      <c r="X4223">
        <v>0</v>
      </c>
      <c r="Y4223" t="s">
        <v>33</v>
      </c>
      <c r="Z4223" t="s">
        <v>33</v>
      </c>
      <c r="AA4223" t="e">
        <f>VLOOKUP(Table1[[#This Row],[Facility Name]],D_2,8,0)</f>
        <v>#N/A</v>
      </c>
    </row>
    <row r="4224" spans="1:27" x14ac:dyDescent="0.25">
      <c r="A4224">
        <v>342585</v>
      </c>
      <c r="B4224" t="s">
        <v>4257</v>
      </c>
      <c r="C4224">
        <v>3</v>
      </c>
      <c r="D4224" t="s">
        <v>4001</v>
      </c>
      <c r="E4224" t="s">
        <v>4258</v>
      </c>
      <c r="F4224" t="s">
        <v>29</v>
      </c>
      <c r="G4224" t="s">
        <v>30</v>
      </c>
      <c r="H4224" t="s">
        <v>37</v>
      </c>
      <c r="I4224">
        <v>28</v>
      </c>
      <c r="J4224" t="s">
        <v>33</v>
      </c>
      <c r="K4224">
        <v>97</v>
      </c>
      <c r="L4224">
        <v>140</v>
      </c>
      <c r="M4224">
        <v>145</v>
      </c>
      <c r="N4224" t="s">
        <v>33</v>
      </c>
      <c r="O4224" t="s">
        <v>33</v>
      </c>
      <c r="P4224" t="s">
        <v>33</v>
      </c>
      <c r="Q4224">
        <v>113</v>
      </c>
      <c r="R4224">
        <v>87</v>
      </c>
      <c r="S4224">
        <v>432</v>
      </c>
      <c r="T4224" t="s">
        <v>33</v>
      </c>
      <c r="U4224" t="s">
        <v>33</v>
      </c>
      <c r="V4224">
        <v>113</v>
      </c>
      <c r="W4224">
        <v>113</v>
      </c>
      <c r="X4224">
        <v>0</v>
      </c>
      <c r="Y4224" t="s">
        <v>33</v>
      </c>
      <c r="Z4224" t="s">
        <v>33</v>
      </c>
      <c r="AA4224">
        <f>VLOOKUP(Table1[[#This Row],[Facility Name]],D_2,8,0)</f>
        <v>60</v>
      </c>
    </row>
    <row r="4225" spans="1:27" hidden="1" x14ac:dyDescent="0.25">
      <c r="A4225">
        <v>342577</v>
      </c>
      <c r="B4225" t="s">
        <v>4126</v>
      </c>
      <c r="C4225">
        <v>3</v>
      </c>
      <c r="D4225" t="s">
        <v>4001</v>
      </c>
      <c r="E4225" t="s">
        <v>4025</v>
      </c>
      <c r="F4225" t="s">
        <v>29</v>
      </c>
      <c r="G4225" t="s">
        <v>30</v>
      </c>
      <c r="H4225" t="s">
        <v>31</v>
      </c>
      <c r="I4225">
        <v>35</v>
      </c>
      <c r="J4225" t="s">
        <v>32</v>
      </c>
      <c r="K4225">
        <v>70</v>
      </c>
      <c r="L4225">
        <v>86</v>
      </c>
      <c r="M4225">
        <v>84</v>
      </c>
      <c r="N4225" t="s">
        <v>33</v>
      </c>
      <c r="O4225" t="s">
        <v>33</v>
      </c>
      <c r="P4225" t="s">
        <v>32</v>
      </c>
      <c r="Q4225">
        <v>77</v>
      </c>
      <c r="R4225">
        <v>100</v>
      </c>
      <c r="S4225">
        <v>405</v>
      </c>
      <c r="T4225" t="s">
        <v>33</v>
      </c>
      <c r="U4225" t="s">
        <v>33</v>
      </c>
      <c r="V4225">
        <v>75</v>
      </c>
      <c r="W4225">
        <v>75</v>
      </c>
      <c r="X4225">
        <v>0</v>
      </c>
      <c r="Y4225" t="s">
        <v>32</v>
      </c>
      <c r="Z4225" t="s">
        <v>33</v>
      </c>
      <c r="AA4225" t="e">
        <f>VLOOKUP(Table1[[#This Row],[Facility Name]],D_2,8,0)</f>
        <v>#N/A</v>
      </c>
    </row>
    <row r="4226" spans="1:27" hidden="1" x14ac:dyDescent="0.25">
      <c r="A4226">
        <v>342578</v>
      </c>
      <c r="B4226" t="s">
        <v>4127</v>
      </c>
      <c r="C4226">
        <v>3</v>
      </c>
      <c r="D4226" t="s">
        <v>4001</v>
      </c>
      <c r="E4226" t="s">
        <v>4128</v>
      </c>
      <c r="F4226" t="s">
        <v>29</v>
      </c>
      <c r="G4226" t="s">
        <v>30</v>
      </c>
      <c r="H4226" t="s">
        <v>31</v>
      </c>
      <c r="I4226">
        <v>26</v>
      </c>
      <c r="J4226" t="s">
        <v>33</v>
      </c>
      <c r="K4226">
        <v>81</v>
      </c>
      <c r="L4226">
        <v>125</v>
      </c>
      <c r="M4226">
        <v>130</v>
      </c>
      <c r="N4226" t="s">
        <v>33</v>
      </c>
      <c r="O4226" t="s">
        <v>33</v>
      </c>
      <c r="P4226" t="s">
        <v>33</v>
      </c>
      <c r="Q4226">
        <v>97</v>
      </c>
      <c r="R4226">
        <v>132</v>
      </c>
      <c r="S4226">
        <v>391</v>
      </c>
      <c r="T4226" t="s">
        <v>33</v>
      </c>
      <c r="U4226" t="s">
        <v>33</v>
      </c>
      <c r="V4226">
        <v>104</v>
      </c>
      <c r="W4226">
        <v>104</v>
      </c>
      <c r="X4226">
        <v>0</v>
      </c>
      <c r="Y4226" t="s">
        <v>33</v>
      </c>
      <c r="Z4226" t="s">
        <v>33</v>
      </c>
      <c r="AA4226" t="e">
        <f>VLOOKUP(Table1[[#This Row],[Facility Name]],D_2,8,0)</f>
        <v>#N/A</v>
      </c>
    </row>
    <row r="4227" spans="1:27" x14ac:dyDescent="0.25">
      <c r="A4227">
        <v>342586</v>
      </c>
      <c r="B4227" t="s">
        <v>4259</v>
      </c>
      <c r="C4227">
        <v>4</v>
      </c>
      <c r="D4227" t="s">
        <v>4001</v>
      </c>
      <c r="E4227" t="s">
        <v>2721</v>
      </c>
      <c r="F4227" t="s">
        <v>29</v>
      </c>
      <c r="G4227" t="s">
        <v>30</v>
      </c>
      <c r="H4227" t="s">
        <v>37</v>
      </c>
      <c r="I4227">
        <v>18</v>
      </c>
      <c r="J4227" t="s">
        <v>33</v>
      </c>
      <c r="K4227">
        <v>64</v>
      </c>
      <c r="L4227">
        <v>73</v>
      </c>
      <c r="M4227">
        <v>75</v>
      </c>
      <c r="N4227" t="s">
        <v>40</v>
      </c>
      <c r="O4227" t="s">
        <v>33</v>
      </c>
      <c r="P4227" t="s">
        <v>33</v>
      </c>
      <c r="Q4227">
        <v>68</v>
      </c>
      <c r="R4227">
        <v>27</v>
      </c>
      <c r="S4227">
        <v>283</v>
      </c>
      <c r="T4227" t="s">
        <v>33</v>
      </c>
      <c r="U4227" t="s">
        <v>33</v>
      </c>
      <c r="V4227">
        <v>70</v>
      </c>
      <c r="W4227">
        <v>70</v>
      </c>
      <c r="X4227">
        <v>0</v>
      </c>
      <c r="Y4227" t="s">
        <v>33</v>
      </c>
      <c r="Z4227" t="s">
        <v>33</v>
      </c>
      <c r="AA4227">
        <f>VLOOKUP(Table1[[#This Row],[Facility Name]],D_2,8,0)</f>
        <v>64</v>
      </c>
    </row>
    <row r="4228" spans="1:27" hidden="1" x14ac:dyDescent="0.25">
      <c r="A4228">
        <v>342579</v>
      </c>
      <c r="B4228" t="s">
        <v>4129</v>
      </c>
      <c r="C4228">
        <v>5</v>
      </c>
      <c r="D4228" t="s">
        <v>4001</v>
      </c>
      <c r="E4228" t="s">
        <v>4130</v>
      </c>
      <c r="F4228" t="s">
        <v>29</v>
      </c>
      <c r="G4228" t="s">
        <v>30</v>
      </c>
      <c r="H4228" t="s">
        <v>31</v>
      </c>
      <c r="I4228">
        <v>24</v>
      </c>
      <c r="J4228" t="s">
        <v>33</v>
      </c>
      <c r="K4228">
        <v>78</v>
      </c>
      <c r="L4228">
        <v>109</v>
      </c>
      <c r="M4228">
        <v>112</v>
      </c>
      <c r="N4228" t="s">
        <v>33</v>
      </c>
      <c r="O4228" t="s">
        <v>33</v>
      </c>
      <c r="P4228" t="s">
        <v>33</v>
      </c>
      <c r="Q4228">
        <v>88</v>
      </c>
      <c r="R4228">
        <v>87</v>
      </c>
      <c r="S4228">
        <v>383</v>
      </c>
      <c r="T4228" t="s">
        <v>33</v>
      </c>
      <c r="U4228" t="s">
        <v>33</v>
      </c>
      <c r="V4228">
        <v>112</v>
      </c>
      <c r="W4228">
        <v>112</v>
      </c>
      <c r="X4228">
        <v>0</v>
      </c>
      <c r="Y4228" t="s">
        <v>33</v>
      </c>
      <c r="Z4228" t="s">
        <v>33</v>
      </c>
      <c r="AA4228" t="e">
        <f>VLOOKUP(Table1[[#This Row],[Facility Name]],D_2,8,0)</f>
        <v>#N/A</v>
      </c>
    </row>
    <row r="4229" spans="1:27" x14ac:dyDescent="0.25">
      <c r="A4229">
        <v>342588</v>
      </c>
      <c r="B4229" t="s">
        <v>4356</v>
      </c>
      <c r="C4229">
        <v>5</v>
      </c>
      <c r="D4229" t="s">
        <v>4001</v>
      </c>
      <c r="E4229" t="s">
        <v>4108</v>
      </c>
      <c r="F4229" t="s">
        <v>29</v>
      </c>
      <c r="G4229" t="s">
        <v>30</v>
      </c>
      <c r="H4229" t="s">
        <v>37</v>
      </c>
      <c r="I4229">
        <v>16</v>
      </c>
      <c r="J4229" t="s">
        <v>33</v>
      </c>
      <c r="K4229">
        <v>56</v>
      </c>
      <c r="L4229">
        <v>71</v>
      </c>
      <c r="M4229">
        <v>78</v>
      </c>
      <c r="N4229" t="s">
        <v>33</v>
      </c>
      <c r="O4229" t="s">
        <v>33</v>
      </c>
      <c r="P4229" t="s">
        <v>33</v>
      </c>
      <c r="Q4229">
        <v>66</v>
      </c>
      <c r="R4229">
        <v>46</v>
      </c>
      <c r="S4229">
        <v>241</v>
      </c>
      <c r="T4229" t="s">
        <v>33</v>
      </c>
      <c r="U4229" t="s">
        <v>40</v>
      </c>
      <c r="V4229">
        <v>78</v>
      </c>
      <c r="W4229">
        <v>78</v>
      </c>
      <c r="X4229">
        <v>0</v>
      </c>
      <c r="Y4229" t="s">
        <v>33</v>
      </c>
      <c r="Z4229" t="s">
        <v>33</v>
      </c>
      <c r="AA4229">
        <f>VLOOKUP(Table1[[#This Row],[Facility Name]],D_2,8,0)</f>
        <v>55</v>
      </c>
    </row>
    <row r="4230" spans="1:27" hidden="1" x14ac:dyDescent="0.25">
      <c r="A4230">
        <v>342582</v>
      </c>
      <c r="B4230" t="s">
        <v>4235</v>
      </c>
      <c r="C4230">
        <v>5</v>
      </c>
      <c r="D4230" t="s">
        <v>4001</v>
      </c>
      <c r="E4230" t="s">
        <v>954</v>
      </c>
      <c r="F4230" t="s">
        <v>29</v>
      </c>
      <c r="G4230" t="s">
        <v>30</v>
      </c>
      <c r="H4230" t="s">
        <v>31</v>
      </c>
      <c r="I4230">
        <v>14</v>
      </c>
      <c r="J4230" t="s">
        <v>33</v>
      </c>
      <c r="K4230">
        <v>62</v>
      </c>
      <c r="L4230">
        <v>77</v>
      </c>
      <c r="M4230">
        <v>86</v>
      </c>
      <c r="N4230" t="s">
        <v>33</v>
      </c>
      <c r="O4230" t="s">
        <v>33</v>
      </c>
      <c r="P4230" t="s">
        <v>33</v>
      </c>
      <c r="Q4230">
        <v>74</v>
      </c>
      <c r="R4230">
        <v>69</v>
      </c>
      <c r="S4230">
        <v>281</v>
      </c>
      <c r="T4230" t="s">
        <v>33</v>
      </c>
      <c r="U4230" t="s">
        <v>33</v>
      </c>
      <c r="V4230">
        <v>54</v>
      </c>
      <c r="W4230">
        <v>54</v>
      </c>
      <c r="X4230">
        <v>0</v>
      </c>
      <c r="Y4230" t="s">
        <v>34</v>
      </c>
      <c r="Z4230" t="s">
        <v>33</v>
      </c>
      <c r="AA4230" t="e">
        <f>VLOOKUP(Table1[[#This Row],[Facility Name]],D_2,8,0)</f>
        <v>#N/A</v>
      </c>
    </row>
    <row r="4231" spans="1:27" hidden="1" x14ac:dyDescent="0.25">
      <c r="A4231">
        <v>342583</v>
      </c>
      <c r="B4231" t="s">
        <v>4236</v>
      </c>
      <c r="C4231">
        <v>5</v>
      </c>
      <c r="D4231" t="s">
        <v>4001</v>
      </c>
      <c r="E4231" t="s">
        <v>52</v>
      </c>
      <c r="F4231" t="s">
        <v>29</v>
      </c>
      <c r="G4231" t="s">
        <v>30</v>
      </c>
      <c r="H4231" t="s">
        <v>31</v>
      </c>
      <c r="I4231">
        <v>20</v>
      </c>
      <c r="J4231" t="s">
        <v>33</v>
      </c>
      <c r="K4231">
        <v>48</v>
      </c>
      <c r="L4231">
        <v>61</v>
      </c>
      <c r="M4231">
        <v>66</v>
      </c>
      <c r="N4231" t="s">
        <v>33</v>
      </c>
      <c r="O4231" t="s">
        <v>33</v>
      </c>
      <c r="P4231" t="s">
        <v>33</v>
      </c>
      <c r="Q4231">
        <v>58</v>
      </c>
      <c r="R4231">
        <v>41</v>
      </c>
      <c r="S4231">
        <v>242</v>
      </c>
      <c r="T4231" t="s">
        <v>33</v>
      </c>
      <c r="U4231" t="s">
        <v>33</v>
      </c>
      <c r="V4231">
        <v>66</v>
      </c>
      <c r="W4231">
        <v>66</v>
      </c>
      <c r="X4231">
        <v>0</v>
      </c>
      <c r="Y4231" t="s">
        <v>34</v>
      </c>
      <c r="Z4231" t="s">
        <v>33</v>
      </c>
      <c r="AA4231" t="e">
        <f>VLOOKUP(Table1[[#This Row],[Facility Name]],D_2,8,0)</f>
        <v>#N/A</v>
      </c>
    </row>
    <row r="4232" spans="1:27" hidden="1" x14ac:dyDescent="0.25">
      <c r="A4232">
        <v>342584</v>
      </c>
      <c r="B4232" t="s">
        <v>4237</v>
      </c>
      <c r="C4232">
        <v>5</v>
      </c>
      <c r="D4232" t="s">
        <v>4001</v>
      </c>
      <c r="E4232" t="s">
        <v>2157</v>
      </c>
      <c r="F4232" t="s">
        <v>29</v>
      </c>
      <c r="G4232" t="s">
        <v>30</v>
      </c>
      <c r="H4232" t="s">
        <v>31</v>
      </c>
      <c r="I4232">
        <v>25</v>
      </c>
      <c r="J4232" t="s">
        <v>33</v>
      </c>
      <c r="K4232">
        <v>64</v>
      </c>
      <c r="L4232">
        <v>82</v>
      </c>
      <c r="M4232">
        <v>84</v>
      </c>
      <c r="N4232" t="s">
        <v>33</v>
      </c>
      <c r="O4232" t="s">
        <v>33</v>
      </c>
      <c r="P4232" t="s">
        <v>33</v>
      </c>
      <c r="Q4232">
        <v>75</v>
      </c>
      <c r="R4232">
        <v>55</v>
      </c>
      <c r="S4232">
        <v>316</v>
      </c>
      <c r="T4232" t="s">
        <v>33</v>
      </c>
      <c r="U4232" t="s">
        <v>33</v>
      </c>
      <c r="V4232">
        <v>77</v>
      </c>
      <c r="W4232">
        <v>77</v>
      </c>
      <c r="X4232">
        <v>0</v>
      </c>
      <c r="Y4232" t="s">
        <v>33</v>
      </c>
      <c r="Z4232" t="s">
        <v>33</v>
      </c>
      <c r="AA4232" t="e">
        <f>VLOOKUP(Table1[[#This Row],[Facility Name]],D_2,8,0)</f>
        <v>#N/A</v>
      </c>
    </row>
    <row r="4233" spans="1:27" x14ac:dyDescent="0.25">
      <c r="A4233">
        <v>342589</v>
      </c>
      <c r="B4233" t="s">
        <v>4357</v>
      </c>
      <c r="C4233">
        <v>4</v>
      </c>
      <c r="D4233" t="s">
        <v>4001</v>
      </c>
      <c r="E4233" t="s">
        <v>4037</v>
      </c>
      <c r="F4233" t="s">
        <v>29</v>
      </c>
      <c r="G4233" t="s">
        <v>30</v>
      </c>
      <c r="H4233" t="s">
        <v>37</v>
      </c>
      <c r="I4233">
        <v>30</v>
      </c>
      <c r="J4233" t="s">
        <v>33</v>
      </c>
      <c r="K4233">
        <v>68</v>
      </c>
      <c r="L4233">
        <v>104</v>
      </c>
      <c r="M4233">
        <v>108</v>
      </c>
      <c r="N4233" t="s">
        <v>33</v>
      </c>
      <c r="O4233" t="s">
        <v>33</v>
      </c>
      <c r="P4233" t="s">
        <v>33</v>
      </c>
      <c r="Q4233">
        <v>84</v>
      </c>
      <c r="R4233">
        <v>85</v>
      </c>
      <c r="S4233">
        <v>362</v>
      </c>
      <c r="T4233" t="s">
        <v>33</v>
      </c>
      <c r="U4233" t="s">
        <v>33</v>
      </c>
      <c r="V4233">
        <v>108</v>
      </c>
      <c r="W4233">
        <v>108</v>
      </c>
      <c r="X4233">
        <v>1</v>
      </c>
      <c r="Y4233" t="s">
        <v>33</v>
      </c>
      <c r="Z4233" t="s">
        <v>33</v>
      </c>
      <c r="AA4233">
        <f>VLOOKUP(Table1[[#This Row],[Facility Name]],D_2,8,0)</f>
        <v>52</v>
      </c>
    </row>
    <row r="4234" spans="1:27" hidden="1" x14ac:dyDescent="0.25">
      <c r="A4234">
        <v>332415</v>
      </c>
      <c r="B4234" t="s">
        <v>5130</v>
      </c>
      <c r="D4234" t="s">
        <v>4011</v>
      </c>
      <c r="E4234" t="s">
        <v>114</v>
      </c>
      <c r="F4234" t="s">
        <v>44</v>
      </c>
      <c r="G4234" t="s">
        <v>63</v>
      </c>
      <c r="H4234" t="s">
        <v>64</v>
      </c>
      <c r="I4234">
        <v>2</v>
      </c>
      <c r="J4234" t="s">
        <v>34</v>
      </c>
      <c r="K4234">
        <v>0</v>
      </c>
      <c r="L4234">
        <v>3</v>
      </c>
      <c r="M4234">
        <v>3</v>
      </c>
      <c r="N4234" t="s">
        <v>34</v>
      </c>
      <c r="O4234" t="s">
        <v>34</v>
      </c>
      <c r="P4234" t="s">
        <v>34</v>
      </c>
      <c r="Q4234">
        <v>0</v>
      </c>
      <c r="R4234">
        <v>0</v>
      </c>
      <c r="S4234">
        <v>1</v>
      </c>
      <c r="T4234" t="s">
        <v>34</v>
      </c>
      <c r="U4234" t="s">
        <v>34</v>
      </c>
      <c r="V4234">
        <v>3</v>
      </c>
      <c r="W4234">
        <v>3</v>
      </c>
      <c r="X4234">
        <v>2</v>
      </c>
      <c r="Y4234" t="s">
        <v>34</v>
      </c>
      <c r="Z4234" t="s">
        <v>34</v>
      </c>
      <c r="AA4234" t="str">
        <f>VLOOKUP(Table1[[#This Row],[Facility Name]],D_2,8,0)</f>
        <v>No Score</v>
      </c>
    </row>
    <row r="4235" spans="1:27" x14ac:dyDescent="0.25">
      <c r="A4235">
        <v>342590</v>
      </c>
      <c r="B4235" t="s">
        <v>4358</v>
      </c>
      <c r="C4235">
        <v>5</v>
      </c>
      <c r="D4235" t="s">
        <v>4001</v>
      </c>
      <c r="E4235" t="s">
        <v>1710</v>
      </c>
      <c r="F4235" t="s">
        <v>29</v>
      </c>
      <c r="G4235" t="s">
        <v>30</v>
      </c>
      <c r="H4235" t="s">
        <v>37</v>
      </c>
      <c r="I4235">
        <v>24</v>
      </c>
      <c r="J4235" t="s">
        <v>33</v>
      </c>
      <c r="K4235">
        <v>94</v>
      </c>
      <c r="L4235">
        <v>120</v>
      </c>
      <c r="M4235">
        <v>121</v>
      </c>
      <c r="N4235" t="s">
        <v>33</v>
      </c>
      <c r="O4235" t="s">
        <v>33</v>
      </c>
      <c r="P4235" t="s">
        <v>40</v>
      </c>
      <c r="Q4235">
        <v>103</v>
      </c>
      <c r="R4235">
        <v>139</v>
      </c>
      <c r="S4235">
        <v>383</v>
      </c>
      <c r="T4235" t="s">
        <v>40</v>
      </c>
      <c r="U4235" t="s">
        <v>33</v>
      </c>
      <c r="V4235">
        <v>94</v>
      </c>
      <c r="W4235">
        <v>94</v>
      </c>
      <c r="X4235">
        <v>0</v>
      </c>
      <c r="Y4235" t="s">
        <v>33</v>
      </c>
      <c r="Z4235" t="s">
        <v>40</v>
      </c>
      <c r="AA4235">
        <f>VLOOKUP(Table1[[#This Row],[Facility Name]],D_2,8,0)</f>
        <v>74</v>
      </c>
    </row>
    <row r="4236" spans="1:27" hidden="1" x14ac:dyDescent="0.25">
      <c r="A4236">
        <v>342587</v>
      </c>
      <c r="B4236" t="s">
        <v>4260</v>
      </c>
      <c r="C4236">
        <v>3</v>
      </c>
      <c r="D4236" t="s">
        <v>4001</v>
      </c>
      <c r="E4236" t="s">
        <v>1286</v>
      </c>
      <c r="F4236" t="s">
        <v>29</v>
      </c>
      <c r="G4236" t="s">
        <v>30</v>
      </c>
      <c r="H4236" t="s">
        <v>31</v>
      </c>
      <c r="I4236">
        <v>25</v>
      </c>
      <c r="J4236" t="s">
        <v>33</v>
      </c>
      <c r="K4236">
        <v>55</v>
      </c>
      <c r="L4236">
        <v>76</v>
      </c>
      <c r="M4236">
        <v>83</v>
      </c>
      <c r="N4236" t="s">
        <v>33</v>
      </c>
      <c r="O4236" t="s">
        <v>33</v>
      </c>
      <c r="P4236" t="s">
        <v>32</v>
      </c>
      <c r="Q4236">
        <v>61</v>
      </c>
      <c r="R4236">
        <v>76</v>
      </c>
      <c r="S4236">
        <v>286</v>
      </c>
      <c r="T4236" t="s">
        <v>33</v>
      </c>
      <c r="U4236" t="s">
        <v>33</v>
      </c>
      <c r="V4236">
        <v>82</v>
      </c>
      <c r="W4236">
        <v>82</v>
      </c>
      <c r="X4236">
        <v>0</v>
      </c>
      <c r="Y4236" t="s">
        <v>33</v>
      </c>
      <c r="Z4236" t="s">
        <v>33</v>
      </c>
      <c r="AA4236" t="e">
        <f>VLOOKUP(Table1[[#This Row],[Facility Name]],D_2,8,0)</f>
        <v>#N/A</v>
      </c>
    </row>
    <row r="4237" spans="1:27" x14ac:dyDescent="0.25">
      <c r="A4237">
        <v>342591</v>
      </c>
      <c r="B4237" t="s">
        <v>4359</v>
      </c>
      <c r="C4237">
        <v>2</v>
      </c>
      <c r="D4237" t="s">
        <v>4001</v>
      </c>
      <c r="E4237" t="s">
        <v>4017</v>
      </c>
      <c r="F4237" t="s">
        <v>29</v>
      </c>
      <c r="G4237" t="s">
        <v>30</v>
      </c>
      <c r="H4237" t="s">
        <v>294</v>
      </c>
      <c r="I4237">
        <v>42</v>
      </c>
      <c r="J4237" t="s">
        <v>33</v>
      </c>
      <c r="K4237">
        <v>120</v>
      </c>
      <c r="L4237">
        <v>153</v>
      </c>
      <c r="M4237">
        <v>155</v>
      </c>
      <c r="N4237" t="s">
        <v>33</v>
      </c>
      <c r="O4237" t="s">
        <v>33</v>
      </c>
      <c r="P4237" t="s">
        <v>40</v>
      </c>
      <c r="Q4237">
        <v>128</v>
      </c>
      <c r="R4237">
        <v>136</v>
      </c>
      <c r="S4237">
        <v>533</v>
      </c>
      <c r="T4237" t="s">
        <v>33</v>
      </c>
      <c r="U4237" t="s">
        <v>32</v>
      </c>
      <c r="V4237">
        <v>153</v>
      </c>
      <c r="W4237">
        <v>153</v>
      </c>
      <c r="X4237">
        <v>0</v>
      </c>
      <c r="Y4237" t="s">
        <v>32</v>
      </c>
      <c r="Z4237" t="s">
        <v>33</v>
      </c>
      <c r="AA4237">
        <f>VLOOKUP(Table1[[#This Row],[Facility Name]],D_2,8,0)</f>
        <v>47</v>
      </c>
    </row>
    <row r="4238" spans="1:27" x14ac:dyDescent="0.25">
      <c r="A4238">
        <v>342593</v>
      </c>
      <c r="B4238" t="s">
        <v>4047</v>
      </c>
      <c r="C4238">
        <v>3</v>
      </c>
      <c r="D4238" t="s">
        <v>4001</v>
      </c>
      <c r="E4238" t="s">
        <v>2442</v>
      </c>
      <c r="F4238" t="s">
        <v>29</v>
      </c>
      <c r="G4238" t="s">
        <v>30</v>
      </c>
      <c r="H4238" t="s">
        <v>37</v>
      </c>
      <c r="I4238">
        <v>40</v>
      </c>
      <c r="J4238" t="s">
        <v>33</v>
      </c>
      <c r="K4238">
        <v>127</v>
      </c>
      <c r="L4238">
        <v>180</v>
      </c>
      <c r="M4238">
        <v>191</v>
      </c>
      <c r="N4238" t="s">
        <v>33</v>
      </c>
      <c r="O4238" t="s">
        <v>32</v>
      </c>
      <c r="P4238" t="s">
        <v>33</v>
      </c>
      <c r="Q4238">
        <v>142</v>
      </c>
      <c r="R4238">
        <v>187</v>
      </c>
      <c r="S4238">
        <v>577</v>
      </c>
      <c r="T4238" t="s">
        <v>40</v>
      </c>
      <c r="U4238" t="s">
        <v>33</v>
      </c>
      <c r="V4238">
        <v>195</v>
      </c>
      <c r="W4238">
        <v>195</v>
      </c>
      <c r="X4238">
        <v>0</v>
      </c>
      <c r="Y4238" t="s">
        <v>33</v>
      </c>
      <c r="Z4238" t="s">
        <v>33</v>
      </c>
      <c r="AA4238">
        <f>VLOOKUP(Table1[[#This Row],[Facility Name]],D_2,8,0)</f>
        <v>33</v>
      </c>
    </row>
    <row r="4239" spans="1:27" x14ac:dyDescent="0.25">
      <c r="A4239">
        <v>342594</v>
      </c>
      <c r="B4239" t="s">
        <v>4048</v>
      </c>
      <c r="C4239">
        <v>3</v>
      </c>
      <c r="D4239" t="s">
        <v>4001</v>
      </c>
      <c r="E4239" t="s">
        <v>4017</v>
      </c>
      <c r="F4239" t="s">
        <v>29</v>
      </c>
      <c r="G4239" t="s">
        <v>30</v>
      </c>
      <c r="H4239" t="s">
        <v>37</v>
      </c>
      <c r="I4239">
        <v>28</v>
      </c>
      <c r="J4239" t="s">
        <v>33</v>
      </c>
      <c r="K4239">
        <v>62</v>
      </c>
      <c r="L4239">
        <v>98</v>
      </c>
      <c r="M4239">
        <v>101</v>
      </c>
      <c r="N4239" t="s">
        <v>33</v>
      </c>
      <c r="O4239" t="s">
        <v>33</v>
      </c>
      <c r="P4239" t="s">
        <v>33</v>
      </c>
      <c r="Q4239">
        <v>71</v>
      </c>
      <c r="R4239">
        <v>72</v>
      </c>
      <c r="S4239">
        <v>352</v>
      </c>
      <c r="T4239" t="s">
        <v>40</v>
      </c>
      <c r="U4239" t="s">
        <v>33</v>
      </c>
      <c r="V4239">
        <v>101</v>
      </c>
      <c r="W4239">
        <v>101</v>
      </c>
      <c r="X4239">
        <v>0</v>
      </c>
      <c r="Y4239" t="s">
        <v>33</v>
      </c>
      <c r="Z4239" t="s">
        <v>33</v>
      </c>
      <c r="AA4239">
        <f>VLOOKUP(Table1[[#This Row],[Facility Name]],D_2,8,0)</f>
        <v>49</v>
      </c>
    </row>
    <row r="4240" spans="1:27" x14ac:dyDescent="0.25">
      <c r="A4240">
        <v>342595</v>
      </c>
      <c r="B4240" t="s">
        <v>4049</v>
      </c>
      <c r="C4240">
        <v>5</v>
      </c>
      <c r="D4240" t="s">
        <v>4001</v>
      </c>
      <c r="E4240" t="s">
        <v>4050</v>
      </c>
      <c r="F4240" t="s">
        <v>29</v>
      </c>
      <c r="G4240" t="s">
        <v>30</v>
      </c>
      <c r="H4240" t="s">
        <v>37</v>
      </c>
      <c r="I4240">
        <v>18</v>
      </c>
      <c r="J4240" t="s">
        <v>33</v>
      </c>
      <c r="K4240">
        <v>71</v>
      </c>
      <c r="L4240">
        <v>87</v>
      </c>
      <c r="M4240">
        <v>90</v>
      </c>
      <c r="N4240" t="s">
        <v>33</v>
      </c>
      <c r="O4240" t="s">
        <v>33</v>
      </c>
      <c r="P4240" t="s">
        <v>33</v>
      </c>
      <c r="Q4240">
        <v>77</v>
      </c>
      <c r="R4240">
        <v>56</v>
      </c>
      <c r="S4240">
        <v>284</v>
      </c>
      <c r="T4240" t="s">
        <v>33</v>
      </c>
      <c r="U4240" t="s">
        <v>33</v>
      </c>
      <c r="V4240">
        <v>83</v>
      </c>
      <c r="W4240">
        <v>83</v>
      </c>
      <c r="X4240">
        <v>0</v>
      </c>
      <c r="Y4240" t="s">
        <v>33</v>
      </c>
      <c r="Z4240" t="s">
        <v>33</v>
      </c>
      <c r="AA4240">
        <f>VLOOKUP(Table1[[#This Row],[Facility Name]],D_2,8,0)</f>
        <v>80</v>
      </c>
    </row>
    <row r="4241" spans="1:27" hidden="1" x14ac:dyDescent="0.25">
      <c r="A4241">
        <v>342592</v>
      </c>
      <c r="B4241" t="s">
        <v>4360</v>
      </c>
      <c r="C4241">
        <v>5</v>
      </c>
      <c r="D4241" t="s">
        <v>4001</v>
      </c>
      <c r="E4241" t="s">
        <v>2473</v>
      </c>
      <c r="F4241" t="s">
        <v>29</v>
      </c>
      <c r="G4241" t="s">
        <v>30</v>
      </c>
      <c r="H4241" t="s">
        <v>31</v>
      </c>
      <c r="I4241">
        <v>30</v>
      </c>
      <c r="J4241" t="s">
        <v>33</v>
      </c>
      <c r="K4241">
        <v>107</v>
      </c>
      <c r="L4241">
        <v>147</v>
      </c>
      <c r="M4241">
        <v>153</v>
      </c>
      <c r="N4241" t="s">
        <v>33</v>
      </c>
      <c r="O4241" t="s">
        <v>33</v>
      </c>
      <c r="P4241" t="s">
        <v>33</v>
      </c>
      <c r="Q4241">
        <v>122</v>
      </c>
      <c r="R4241">
        <v>126</v>
      </c>
      <c r="S4241">
        <v>485</v>
      </c>
      <c r="T4241" t="s">
        <v>33</v>
      </c>
      <c r="U4241" t="s">
        <v>33</v>
      </c>
      <c r="V4241">
        <v>127</v>
      </c>
      <c r="W4241">
        <v>127</v>
      </c>
      <c r="X4241">
        <v>0</v>
      </c>
      <c r="Y4241" t="s">
        <v>33</v>
      </c>
      <c r="Z4241" t="s">
        <v>33</v>
      </c>
      <c r="AA4241" t="e">
        <f>VLOOKUP(Table1[[#This Row],[Facility Name]],D_2,8,0)</f>
        <v>#N/A</v>
      </c>
    </row>
    <row r="4242" spans="1:27" x14ac:dyDescent="0.25">
      <c r="A4242">
        <v>342596</v>
      </c>
      <c r="B4242" t="s">
        <v>4051</v>
      </c>
      <c r="C4242">
        <v>3</v>
      </c>
      <c r="D4242" t="s">
        <v>4001</v>
      </c>
      <c r="E4242" t="s">
        <v>4052</v>
      </c>
      <c r="F4242" t="s">
        <v>29</v>
      </c>
      <c r="G4242" t="s">
        <v>30</v>
      </c>
      <c r="H4242" t="s">
        <v>37</v>
      </c>
      <c r="I4242">
        <v>31</v>
      </c>
      <c r="J4242" t="s">
        <v>33</v>
      </c>
      <c r="K4242">
        <v>162</v>
      </c>
      <c r="L4242">
        <v>221</v>
      </c>
      <c r="M4242">
        <v>226</v>
      </c>
      <c r="N4242" t="s">
        <v>33</v>
      </c>
      <c r="O4242" t="s">
        <v>33</v>
      </c>
      <c r="P4242" t="s">
        <v>33</v>
      </c>
      <c r="Q4242">
        <v>186</v>
      </c>
      <c r="R4242">
        <v>288</v>
      </c>
      <c r="S4242">
        <v>732</v>
      </c>
      <c r="T4242" t="s">
        <v>33</v>
      </c>
      <c r="U4242" t="s">
        <v>32</v>
      </c>
      <c r="V4242">
        <v>172</v>
      </c>
      <c r="W4242">
        <v>172</v>
      </c>
      <c r="X4242">
        <v>3</v>
      </c>
      <c r="Y4242" t="s">
        <v>33</v>
      </c>
      <c r="Z4242" t="s">
        <v>33</v>
      </c>
      <c r="AA4242">
        <f>VLOOKUP(Table1[[#This Row],[Facility Name]],D_2,8,0)</f>
        <v>52</v>
      </c>
    </row>
    <row r="4243" spans="1:27" x14ac:dyDescent="0.25">
      <c r="A4243">
        <v>342597</v>
      </c>
      <c r="B4243" t="s">
        <v>4053</v>
      </c>
      <c r="C4243">
        <v>5</v>
      </c>
      <c r="D4243" t="s">
        <v>4001</v>
      </c>
      <c r="E4243" t="s">
        <v>4054</v>
      </c>
      <c r="F4243" t="s">
        <v>29</v>
      </c>
      <c r="G4243" t="s">
        <v>30</v>
      </c>
      <c r="H4243" t="s">
        <v>37</v>
      </c>
      <c r="I4243">
        <v>10</v>
      </c>
      <c r="J4243" t="s">
        <v>33</v>
      </c>
      <c r="K4243">
        <v>21</v>
      </c>
      <c r="L4243">
        <v>43</v>
      </c>
      <c r="M4243">
        <v>47</v>
      </c>
      <c r="N4243" t="s">
        <v>33</v>
      </c>
      <c r="O4243" t="s">
        <v>33</v>
      </c>
      <c r="P4243" t="s">
        <v>33</v>
      </c>
      <c r="Q4243">
        <v>31</v>
      </c>
      <c r="R4243">
        <v>47</v>
      </c>
      <c r="S4243">
        <v>134</v>
      </c>
      <c r="T4243" t="s">
        <v>33</v>
      </c>
      <c r="U4243" t="s">
        <v>33</v>
      </c>
      <c r="V4243">
        <v>47</v>
      </c>
      <c r="W4243">
        <v>47</v>
      </c>
      <c r="X4243">
        <v>0</v>
      </c>
      <c r="Y4243" t="s">
        <v>34</v>
      </c>
      <c r="Z4243" t="s">
        <v>33</v>
      </c>
      <c r="AA4243">
        <f>VLOOKUP(Table1[[#This Row],[Facility Name]],D_2,8,0)</f>
        <v>62</v>
      </c>
    </row>
    <row r="4244" spans="1:27" x14ac:dyDescent="0.25">
      <c r="A4244">
        <v>342598</v>
      </c>
      <c r="B4244" t="s">
        <v>4078</v>
      </c>
      <c r="C4244">
        <v>1</v>
      </c>
      <c r="D4244" t="s">
        <v>4001</v>
      </c>
      <c r="E4244" t="s">
        <v>4079</v>
      </c>
      <c r="F4244" t="s">
        <v>29</v>
      </c>
      <c r="G4244" t="s">
        <v>30</v>
      </c>
      <c r="H4244" t="s">
        <v>37</v>
      </c>
      <c r="I4244">
        <v>9</v>
      </c>
      <c r="J4244" t="s">
        <v>34</v>
      </c>
      <c r="K4244">
        <v>19</v>
      </c>
      <c r="L4244">
        <v>31</v>
      </c>
      <c r="M4244">
        <v>33</v>
      </c>
      <c r="N4244" t="s">
        <v>32</v>
      </c>
      <c r="O4244" t="s">
        <v>32</v>
      </c>
      <c r="P4244" t="s">
        <v>33</v>
      </c>
      <c r="Q4244">
        <v>25</v>
      </c>
      <c r="R4244">
        <v>54</v>
      </c>
      <c r="S4244">
        <v>98</v>
      </c>
      <c r="T4244" t="s">
        <v>33</v>
      </c>
      <c r="U4244" t="s">
        <v>33</v>
      </c>
      <c r="V4244">
        <v>33</v>
      </c>
      <c r="W4244">
        <v>33</v>
      </c>
      <c r="X4244">
        <v>0</v>
      </c>
      <c r="Y4244" t="s">
        <v>34</v>
      </c>
      <c r="Z4244" t="s">
        <v>33</v>
      </c>
      <c r="AA4244">
        <f>VLOOKUP(Table1[[#This Row],[Facility Name]],D_2,8,0)</f>
        <v>75</v>
      </c>
    </row>
    <row r="4245" spans="1:27" x14ac:dyDescent="0.25">
      <c r="A4245">
        <v>342599</v>
      </c>
      <c r="B4245" t="s">
        <v>4080</v>
      </c>
      <c r="C4245">
        <v>4</v>
      </c>
      <c r="D4245" t="s">
        <v>4001</v>
      </c>
      <c r="E4245" t="s">
        <v>4023</v>
      </c>
      <c r="F4245" t="s">
        <v>44</v>
      </c>
      <c r="G4245" t="s">
        <v>30</v>
      </c>
      <c r="H4245" t="s">
        <v>4041</v>
      </c>
      <c r="I4245">
        <v>27</v>
      </c>
      <c r="J4245" t="s">
        <v>33</v>
      </c>
      <c r="K4245">
        <v>70</v>
      </c>
      <c r="L4245">
        <v>109</v>
      </c>
      <c r="M4245">
        <v>119</v>
      </c>
      <c r="N4245" t="s">
        <v>33</v>
      </c>
      <c r="O4245" t="s">
        <v>33</v>
      </c>
      <c r="P4245" t="s">
        <v>33</v>
      </c>
      <c r="Q4245">
        <v>83</v>
      </c>
      <c r="R4245">
        <v>111</v>
      </c>
      <c r="S4245">
        <v>352</v>
      </c>
      <c r="T4245" t="s">
        <v>33</v>
      </c>
      <c r="U4245" t="s">
        <v>33</v>
      </c>
      <c r="V4245">
        <v>119</v>
      </c>
      <c r="W4245">
        <v>119</v>
      </c>
      <c r="X4245">
        <v>0</v>
      </c>
      <c r="Y4245" t="s">
        <v>33</v>
      </c>
      <c r="Z4245" t="s">
        <v>33</v>
      </c>
      <c r="AA4245">
        <f>VLOOKUP(Table1[[#This Row],[Facility Name]],D_2,8,0)</f>
        <v>51</v>
      </c>
    </row>
    <row r="4246" spans="1:27" x14ac:dyDescent="0.25">
      <c r="A4246">
        <v>342600</v>
      </c>
      <c r="B4246" t="s">
        <v>4159</v>
      </c>
      <c r="C4246">
        <v>4</v>
      </c>
      <c r="D4246" t="s">
        <v>4001</v>
      </c>
      <c r="E4246" t="s">
        <v>4023</v>
      </c>
      <c r="F4246" t="s">
        <v>29</v>
      </c>
      <c r="G4246" t="s">
        <v>30</v>
      </c>
      <c r="H4246" t="s">
        <v>37</v>
      </c>
      <c r="I4246">
        <v>33</v>
      </c>
      <c r="J4246" t="s">
        <v>33</v>
      </c>
      <c r="K4246">
        <v>88</v>
      </c>
      <c r="L4246">
        <v>128</v>
      </c>
      <c r="M4246">
        <v>137</v>
      </c>
      <c r="N4246" t="s">
        <v>33</v>
      </c>
      <c r="O4246" t="s">
        <v>33</v>
      </c>
      <c r="P4246" t="s">
        <v>33</v>
      </c>
      <c r="Q4246">
        <v>103</v>
      </c>
      <c r="R4246">
        <v>88</v>
      </c>
      <c r="S4246">
        <v>422</v>
      </c>
      <c r="T4246" t="s">
        <v>33</v>
      </c>
      <c r="U4246" t="s">
        <v>33</v>
      </c>
      <c r="V4246">
        <v>138</v>
      </c>
      <c r="W4246">
        <v>138</v>
      </c>
      <c r="X4246">
        <v>0</v>
      </c>
      <c r="Y4246" t="s">
        <v>32</v>
      </c>
      <c r="Z4246" t="s">
        <v>33</v>
      </c>
      <c r="AA4246">
        <f>VLOOKUP(Table1[[#This Row],[Facility Name]],D_2,8,0)</f>
        <v>60</v>
      </c>
    </row>
    <row r="4247" spans="1:27" x14ac:dyDescent="0.25">
      <c r="A4247">
        <v>342601</v>
      </c>
      <c r="B4247" t="s">
        <v>4160</v>
      </c>
      <c r="C4247">
        <v>3</v>
      </c>
      <c r="D4247" t="s">
        <v>4001</v>
      </c>
      <c r="E4247" t="s">
        <v>2442</v>
      </c>
      <c r="F4247" t="s">
        <v>29</v>
      </c>
      <c r="G4247" t="s">
        <v>30</v>
      </c>
      <c r="H4247" t="s">
        <v>37</v>
      </c>
      <c r="I4247">
        <v>51</v>
      </c>
      <c r="J4247" t="s">
        <v>33</v>
      </c>
      <c r="K4247">
        <v>137</v>
      </c>
      <c r="L4247">
        <v>192</v>
      </c>
      <c r="M4247">
        <v>208</v>
      </c>
      <c r="N4247" t="s">
        <v>33</v>
      </c>
      <c r="O4247" t="s">
        <v>33</v>
      </c>
      <c r="P4247" t="s">
        <v>33</v>
      </c>
      <c r="Q4247">
        <v>158</v>
      </c>
      <c r="R4247">
        <v>143</v>
      </c>
      <c r="S4247">
        <v>621</v>
      </c>
      <c r="T4247" t="s">
        <v>33</v>
      </c>
      <c r="U4247" t="s">
        <v>33</v>
      </c>
      <c r="V4247">
        <v>208</v>
      </c>
      <c r="W4247">
        <v>208</v>
      </c>
      <c r="X4247">
        <v>0</v>
      </c>
      <c r="Y4247" t="s">
        <v>32</v>
      </c>
      <c r="Z4247" t="s">
        <v>32</v>
      </c>
      <c r="AA4247">
        <f>VLOOKUP(Table1[[#This Row],[Facility Name]],D_2,8,0)</f>
        <v>44</v>
      </c>
    </row>
    <row r="4248" spans="1:27" x14ac:dyDescent="0.25">
      <c r="A4248">
        <v>342603</v>
      </c>
      <c r="B4248" t="s">
        <v>4184</v>
      </c>
      <c r="C4248">
        <v>3</v>
      </c>
      <c r="D4248" t="s">
        <v>4001</v>
      </c>
      <c r="E4248" t="s">
        <v>4025</v>
      </c>
      <c r="F4248" t="s">
        <v>29</v>
      </c>
      <c r="G4248" t="s">
        <v>30</v>
      </c>
      <c r="H4248" t="s">
        <v>37</v>
      </c>
      <c r="I4248">
        <v>30</v>
      </c>
      <c r="J4248" t="s">
        <v>33</v>
      </c>
      <c r="K4248">
        <v>95</v>
      </c>
      <c r="L4248">
        <v>126</v>
      </c>
      <c r="M4248">
        <v>134</v>
      </c>
      <c r="N4248" t="s">
        <v>33</v>
      </c>
      <c r="O4248" t="s">
        <v>33</v>
      </c>
      <c r="P4248" t="s">
        <v>33</v>
      </c>
      <c r="Q4248">
        <v>112</v>
      </c>
      <c r="R4248">
        <v>121</v>
      </c>
      <c r="S4248">
        <v>467</v>
      </c>
      <c r="T4248" t="s">
        <v>33</v>
      </c>
      <c r="U4248" t="s">
        <v>33</v>
      </c>
      <c r="V4248">
        <v>136</v>
      </c>
      <c r="W4248">
        <v>136</v>
      </c>
      <c r="X4248">
        <v>0</v>
      </c>
      <c r="Y4248" t="s">
        <v>33</v>
      </c>
      <c r="Z4248" t="s">
        <v>32</v>
      </c>
      <c r="AA4248">
        <f>VLOOKUP(Table1[[#This Row],[Facility Name]],D_2,8,0)</f>
        <v>40</v>
      </c>
    </row>
    <row r="4249" spans="1:27" x14ac:dyDescent="0.25">
      <c r="A4249">
        <v>342605</v>
      </c>
      <c r="B4249" t="s">
        <v>4187</v>
      </c>
      <c r="C4249">
        <v>5</v>
      </c>
      <c r="D4249" t="s">
        <v>4001</v>
      </c>
      <c r="E4249" t="s">
        <v>4017</v>
      </c>
      <c r="F4249" t="s">
        <v>29</v>
      </c>
      <c r="G4249" t="s">
        <v>30</v>
      </c>
      <c r="H4249" t="s">
        <v>37</v>
      </c>
      <c r="I4249">
        <v>26</v>
      </c>
      <c r="J4249" t="s">
        <v>33</v>
      </c>
      <c r="K4249">
        <v>73</v>
      </c>
      <c r="L4249">
        <v>96</v>
      </c>
      <c r="M4249">
        <v>100</v>
      </c>
      <c r="N4249" t="s">
        <v>33</v>
      </c>
      <c r="O4249" t="s">
        <v>40</v>
      </c>
      <c r="P4249" t="s">
        <v>33</v>
      </c>
      <c r="Q4249">
        <v>74</v>
      </c>
      <c r="R4249">
        <v>67</v>
      </c>
      <c r="S4249">
        <v>338</v>
      </c>
      <c r="T4249" t="s">
        <v>40</v>
      </c>
      <c r="U4249" t="s">
        <v>33</v>
      </c>
      <c r="V4249">
        <v>101</v>
      </c>
      <c r="W4249">
        <v>101</v>
      </c>
      <c r="X4249">
        <v>0</v>
      </c>
      <c r="Y4249" t="s">
        <v>33</v>
      </c>
      <c r="Z4249" t="s">
        <v>33</v>
      </c>
      <c r="AA4249">
        <f>VLOOKUP(Table1[[#This Row],[Facility Name]],D_2,8,0)</f>
        <v>56</v>
      </c>
    </row>
    <row r="4250" spans="1:27" x14ac:dyDescent="0.25">
      <c r="A4250">
        <v>342606</v>
      </c>
      <c r="B4250" t="s">
        <v>4290</v>
      </c>
      <c r="C4250">
        <v>5</v>
      </c>
      <c r="D4250" t="s">
        <v>4001</v>
      </c>
      <c r="E4250" t="s">
        <v>4218</v>
      </c>
      <c r="F4250" t="s">
        <v>44</v>
      </c>
      <c r="G4250" t="s">
        <v>30</v>
      </c>
      <c r="H4250" t="s">
        <v>4041</v>
      </c>
      <c r="I4250">
        <v>27</v>
      </c>
      <c r="J4250" t="s">
        <v>33</v>
      </c>
      <c r="K4250">
        <v>81</v>
      </c>
      <c r="L4250">
        <v>129</v>
      </c>
      <c r="M4250">
        <v>134</v>
      </c>
      <c r="N4250" t="s">
        <v>33</v>
      </c>
      <c r="O4250" t="s">
        <v>33</v>
      </c>
      <c r="P4250" t="s">
        <v>33</v>
      </c>
      <c r="Q4250">
        <v>106</v>
      </c>
      <c r="R4250">
        <v>109</v>
      </c>
      <c r="S4250">
        <v>434</v>
      </c>
      <c r="T4250" t="s">
        <v>33</v>
      </c>
      <c r="U4250" t="s">
        <v>40</v>
      </c>
      <c r="V4250">
        <v>121</v>
      </c>
      <c r="W4250">
        <v>121</v>
      </c>
      <c r="X4250">
        <v>0</v>
      </c>
      <c r="Y4250" t="s">
        <v>33</v>
      </c>
      <c r="Z4250" t="s">
        <v>33</v>
      </c>
      <c r="AA4250">
        <f>VLOOKUP(Table1[[#This Row],[Facility Name]],D_2,8,0)</f>
        <v>63</v>
      </c>
    </row>
    <row r="4251" spans="1:27" x14ac:dyDescent="0.25">
      <c r="A4251">
        <v>342607</v>
      </c>
      <c r="B4251" t="s">
        <v>4291</v>
      </c>
      <c r="C4251">
        <v>3</v>
      </c>
      <c r="D4251" t="s">
        <v>4001</v>
      </c>
      <c r="E4251" t="s">
        <v>4083</v>
      </c>
      <c r="F4251" t="s">
        <v>29</v>
      </c>
      <c r="G4251" t="s">
        <v>30</v>
      </c>
      <c r="H4251" t="s">
        <v>37</v>
      </c>
      <c r="I4251">
        <v>19</v>
      </c>
      <c r="J4251" t="s">
        <v>33</v>
      </c>
      <c r="K4251">
        <v>53</v>
      </c>
      <c r="L4251">
        <v>77</v>
      </c>
      <c r="M4251">
        <v>75</v>
      </c>
      <c r="N4251" t="s">
        <v>33</v>
      </c>
      <c r="O4251" t="s">
        <v>33</v>
      </c>
      <c r="P4251" t="s">
        <v>33</v>
      </c>
      <c r="Q4251">
        <v>61</v>
      </c>
      <c r="R4251">
        <v>56</v>
      </c>
      <c r="S4251">
        <v>204</v>
      </c>
      <c r="T4251" t="s">
        <v>33</v>
      </c>
      <c r="U4251" t="s">
        <v>33</v>
      </c>
      <c r="V4251">
        <v>78</v>
      </c>
      <c r="W4251">
        <v>78</v>
      </c>
      <c r="X4251">
        <v>0</v>
      </c>
      <c r="Y4251" t="s">
        <v>34</v>
      </c>
      <c r="Z4251" t="s">
        <v>33</v>
      </c>
      <c r="AA4251">
        <f>VLOOKUP(Table1[[#This Row],[Facility Name]],D_2,8,0)</f>
        <v>41</v>
      </c>
    </row>
    <row r="4252" spans="1:27" x14ac:dyDescent="0.25">
      <c r="A4252">
        <v>342608</v>
      </c>
      <c r="B4252" t="s">
        <v>4292</v>
      </c>
      <c r="C4252">
        <v>3</v>
      </c>
      <c r="D4252" t="s">
        <v>4001</v>
      </c>
      <c r="E4252" t="s">
        <v>4037</v>
      </c>
      <c r="F4252" t="s">
        <v>29</v>
      </c>
      <c r="G4252" t="s">
        <v>30</v>
      </c>
      <c r="H4252" t="s">
        <v>37</v>
      </c>
      <c r="I4252">
        <v>23</v>
      </c>
      <c r="J4252" t="s">
        <v>33</v>
      </c>
      <c r="K4252">
        <v>98</v>
      </c>
      <c r="L4252">
        <v>160</v>
      </c>
      <c r="M4252">
        <v>166</v>
      </c>
      <c r="N4252" t="s">
        <v>33</v>
      </c>
      <c r="O4252" t="s">
        <v>33</v>
      </c>
      <c r="P4252" t="s">
        <v>33</v>
      </c>
      <c r="Q4252">
        <v>125</v>
      </c>
      <c r="R4252">
        <v>109</v>
      </c>
      <c r="S4252">
        <v>453</v>
      </c>
      <c r="T4252" t="s">
        <v>33</v>
      </c>
      <c r="U4252" t="s">
        <v>33</v>
      </c>
      <c r="V4252">
        <v>127</v>
      </c>
      <c r="W4252">
        <v>127</v>
      </c>
      <c r="X4252">
        <v>0</v>
      </c>
      <c r="Y4252" t="s">
        <v>40</v>
      </c>
      <c r="Z4252" t="s">
        <v>33</v>
      </c>
      <c r="AA4252">
        <f>VLOOKUP(Table1[[#This Row],[Facility Name]],D_2,8,0)</f>
        <v>68</v>
      </c>
    </row>
    <row r="4253" spans="1:27" hidden="1" x14ac:dyDescent="0.25">
      <c r="A4253">
        <v>342602</v>
      </c>
      <c r="B4253" t="s">
        <v>4161</v>
      </c>
      <c r="C4253">
        <v>5</v>
      </c>
      <c r="D4253" t="s">
        <v>4001</v>
      </c>
      <c r="E4253" t="s">
        <v>4162</v>
      </c>
      <c r="F4253" t="s">
        <v>29</v>
      </c>
      <c r="G4253" t="s">
        <v>30</v>
      </c>
      <c r="H4253" t="s">
        <v>31</v>
      </c>
      <c r="I4253">
        <v>20</v>
      </c>
      <c r="J4253" t="s">
        <v>33</v>
      </c>
      <c r="K4253">
        <v>61</v>
      </c>
      <c r="L4253">
        <v>66</v>
      </c>
      <c r="M4253">
        <v>70</v>
      </c>
      <c r="N4253" t="s">
        <v>33</v>
      </c>
      <c r="O4253" t="s">
        <v>33</v>
      </c>
      <c r="P4253" t="s">
        <v>40</v>
      </c>
      <c r="Q4253">
        <v>63</v>
      </c>
      <c r="R4253">
        <v>48</v>
      </c>
      <c r="S4253">
        <v>230</v>
      </c>
      <c r="T4253" t="s">
        <v>40</v>
      </c>
      <c r="U4253" t="s">
        <v>33</v>
      </c>
      <c r="V4253">
        <v>70</v>
      </c>
      <c r="W4253">
        <v>70</v>
      </c>
      <c r="X4253">
        <v>0</v>
      </c>
      <c r="Y4253" t="s">
        <v>34</v>
      </c>
      <c r="Z4253" t="s">
        <v>33</v>
      </c>
      <c r="AA4253" t="e">
        <f>VLOOKUP(Table1[[#This Row],[Facility Name]],D_2,8,0)</f>
        <v>#N/A</v>
      </c>
    </row>
    <row r="4254" spans="1:27" x14ac:dyDescent="0.25">
      <c r="A4254">
        <v>342609</v>
      </c>
      <c r="B4254" t="s">
        <v>4293</v>
      </c>
      <c r="C4254">
        <v>3</v>
      </c>
      <c r="D4254" t="s">
        <v>4001</v>
      </c>
      <c r="E4254" t="s">
        <v>4086</v>
      </c>
      <c r="F4254" t="s">
        <v>29</v>
      </c>
      <c r="G4254" t="s">
        <v>30</v>
      </c>
      <c r="H4254" t="s">
        <v>37</v>
      </c>
      <c r="I4254">
        <v>24</v>
      </c>
      <c r="J4254" t="s">
        <v>33</v>
      </c>
      <c r="K4254">
        <v>68</v>
      </c>
      <c r="L4254">
        <v>93</v>
      </c>
      <c r="M4254">
        <v>99</v>
      </c>
      <c r="N4254" t="s">
        <v>33</v>
      </c>
      <c r="O4254" t="s">
        <v>33</v>
      </c>
      <c r="P4254" t="s">
        <v>33</v>
      </c>
      <c r="Q4254">
        <v>84</v>
      </c>
      <c r="R4254">
        <v>105</v>
      </c>
      <c r="S4254">
        <v>322</v>
      </c>
      <c r="T4254" t="s">
        <v>40</v>
      </c>
      <c r="U4254" t="s">
        <v>33</v>
      </c>
      <c r="V4254">
        <v>91</v>
      </c>
      <c r="W4254">
        <v>91</v>
      </c>
      <c r="X4254">
        <v>0</v>
      </c>
      <c r="Y4254" t="s">
        <v>34</v>
      </c>
      <c r="Z4254" t="s">
        <v>33</v>
      </c>
      <c r="AA4254">
        <f>VLOOKUP(Table1[[#This Row],[Facility Name]],D_2,8,0)</f>
        <v>69</v>
      </c>
    </row>
    <row r="4255" spans="1:27" hidden="1" x14ac:dyDescent="0.25">
      <c r="A4255">
        <v>342604</v>
      </c>
      <c r="B4255" t="s">
        <v>4185</v>
      </c>
      <c r="C4255">
        <v>4</v>
      </c>
      <c r="D4255" t="s">
        <v>4001</v>
      </c>
      <c r="E4255" t="s">
        <v>4186</v>
      </c>
      <c r="F4255" t="s">
        <v>29</v>
      </c>
      <c r="G4255" t="s">
        <v>30</v>
      </c>
      <c r="H4255" t="s">
        <v>31</v>
      </c>
      <c r="I4255">
        <v>20</v>
      </c>
      <c r="J4255" t="s">
        <v>33</v>
      </c>
      <c r="K4255">
        <v>55</v>
      </c>
      <c r="L4255">
        <v>70</v>
      </c>
      <c r="M4255">
        <v>77</v>
      </c>
      <c r="N4255" t="s">
        <v>33</v>
      </c>
      <c r="O4255" t="s">
        <v>33</v>
      </c>
      <c r="P4255" t="s">
        <v>33</v>
      </c>
      <c r="Q4255">
        <v>63</v>
      </c>
      <c r="R4255">
        <v>55</v>
      </c>
      <c r="S4255">
        <v>231</v>
      </c>
      <c r="T4255" t="s">
        <v>33</v>
      </c>
      <c r="U4255" t="s">
        <v>33</v>
      </c>
      <c r="V4255">
        <v>77</v>
      </c>
      <c r="W4255">
        <v>77</v>
      </c>
      <c r="X4255">
        <v>0</v>
      </c>
      <c r="Y4255" t="s">
        <v>34</v>
      </c>
      <c r="Z4255" t="s">
        <v>33</v>
      </c>
      <c r="AA4255" t="e">
        <f>VLOOKUP(Table1[[#This Row],[Facility Name]],D_2,8,0)</f>
        <v>#N/A</v>
      </c>
    </row>
    <row r="4256" spans="1:27" x14ac:dyDescent="0.25">
      <c r="A4256">
        <v>342610</v>
      </c>
      <c r="B4256" t="s">
        <v>4312</v>
      </c>
      <c r="C4256">
        <v>5</v>
      </c>
      <c r="D4256" t="s">
        <v>4001</v>
      </c>
      <c r="E4256" t="s">
        <v>534</v>
      </c>
      <c r="F4256" t="s">
        <v>29</v>
      </c>
      <c r="G4256" t="s">
        <v>30</v>
      </c>
      <c r="H4256" t="s">
        <v>37</v>
      </c>
      <c r="I4256">
        <v>25</v>
      </c>
      <c r="J4256" t="s">
        <v>33</v>
      </c>
      <c r="K4256">
        <v>55</v>
      </c>
      <c r="L4256">
        <v>71</v>
      </c>
      <c r="M4256">
        <v>73</v>
      </c>
      <c r="N4256" t="s">
        <v>33</v>
      </c>
      <c r="O4256" t="s">
        <v>33</v>
      </c>
      <c r="P4256" t="s">
        <v>33</v>
      </c>
      <c r="Q4256">
        <v>60</v>
      </c>
      <c r="R4256">
        <v>60</v>
      </c>
      <c r="S4256">
        <v>249</v>
      </c>
      <c r="T4256" t="s">
        <v>40</v>
      </c>
      <c r="U4256" t="s">
        <v>33</v>
      </c>
      <c r="V4256">
        <v>73</v>
      </c>
      <c r="W4256">
        <v>73</v>
      </c>
      <c r="X4256">
        <v>0</v>
      </c>
      <c r="Y4256" t="s">
        <v>33</v>
      </c>
      <c r="Z4256" t="s">
        <v>33</v>
      </c>
      <c r="AA4256">
        <f>VLOOKUP(Table1[[#This Row],[Facility Name]],D_2,8,0)</f>
        <v>60</v>
      </c>
    </row>
    <row r="4257" spans="1:27" x14ac:dyDescent="0.25">
      <c r="A4257">
        <v>342611</v>
      </c>
      <c r="B4257" t="s">
        <v>4313</v>
      </c>
      <c r="C4257">
        <v>4</v>
      </c>
      <c r="D4257" t="s">
        <v>4001</v>
      </c>
      <c r="E4257" t="s">
        <v>4039</v>
      </c>
      <c r="F4257" t="s">
        <v>44</v>
      </c>
      <c r="G4257" t="s">
        <v>30</v>
      </c>
      <c r="H4257" t="s">
        <v>45</v>
      </c>
      <c r="I4257">
        <v>15</v>
      </c>
      <c r="J4257" t="s">
        <v>33</v>
      </c>
      <c r="K4257">
        <v>36</v>
      </c>
      <c r="L4257">
        <v>45</v>
      </c>
      <c r="M4257">
        <v>49</v>
      </c>
      <c r="N4257" t="s">
        <v>33</v>
      </c>
      <c r="O4257" t="s">
        <v>40</v>
      </c>
      <c r="P4257" t="s">
        <v>33</v>
      </c>
      <c r="Q4257">
        <v>38</v>
      </c>
      <c r="R4257">
        <v>47</v>
      </c>
      <c r="S4257">
        <v>156</v>
      </c>
      <c r="T4257" t="s">
        <v>40</v>
      </c>
      <c r="U4257" t="s">
        <v>33</v>
      </c>
      <c r="V4257">
        <v>49</v>
      </c>
      <c r="W4257">
        <v>49</v>
      </c>
      <c r="X4257">
        <v>0</v>
      </c>
      <c r="Y4257" t="s">
        <v>33</v>
      </c>
      <c r="Z4257" t="s">
        <v>33</v>
      </c>
      <c r="AA4257">
        <f>VLOOKUP(Table1[[#This Row],[Facility Name]],D_2,8,0)</f>
        <v>69</v>
      </c>
    </row>
    <row r="4258" spans="1:27" x14ac:dyDescent="0.25">
      <c r="A4258">
        <v>342612</v>
      </c>
      <c r="B4258" t="s">
        <v>4385</v>
      </c>
      <c r="C4258">
        <v>3</v>
      </c>
      <c r="D4258" t="s">
        <v>4001</v>
      </c>
      <c r="E4258" t="s">
        <v>1289</v>
      </c>
      <c r="F4258" t="s">
        <v>44</v>
      </c>
      <c r="G4258" t="s">
        <v>30</v>
      </c>
      <c r="H4258" t="s">
        <v>4041</v>
      </c>
      <c r="I4258">
        <v>45</v>
      </c>
      <c r="J4258" t="s">
        <v>33</v>
      </c>
      <c r="K4258">
        <v>137</v>
      </c>
      <c r="L4258">
        <v>200</v>
      </c>
      <c r="M4258">
        <v>213</v>
      </c>
      <c r="N4258" t="s">
        <v>33</v>
      </c>
      <c r="O4258" t="s">
        <v>33</v>
      </c>
      <c r="P4258" t="s">
        <v>33</v>
      </c>
      <c r="Q4258">
        <v>153</v>
      </c>
      <c r="R4258">
        <v>183</v>
      </c>
      <c r="S4258">
        <v>596</v>
      </c>
      <c r="T4258" t="s">
        <v>32</v>
      </c>
      <c r="U4258" t="s">
        <v>33</v>
      </c>
      <c r="V4258">
        <v>186</v>
      </c>
      <c r="W4258">
        <v>186</v>
      </c>
      <c r="X4258">
        <v>0</v>
      </c>
      <c r="Y4258" t="s">
        <v>33</v>
      </c>
      <c r="Z4258" t="s">
        <v>33</v>
      </c>
      <c r="AA4258">
        <f>VLOOKUP(Table1[[#This Row],[Facility Name]],D_2,8,0)</f>
        <v>52</v>
      </c>
    </row>
    <row r="4259" spans="1:27" x14ac:dyDescent="0.25">
      <c r="A4259">
        <v>342613</v>
      </c>
      <c r="B4259" t="s">
        <v>4386</v>
      </c>
      <c r="C4259">
        <v>5</v>
      </c>
      <c r="D4259" t="s">
        <v>4001</v>
      </c>
      <c r="E4259" t="s">
        <v>4023</v>
      </c>
      <c r="F4259" t="s">
        <v>29</v>
      </c>
      <c r="G4259" t="s">
        <v>30</v>
      </c>
      <c r="H4259" t="s">
        <v>37</v>
      </c>
      <c r="I4259">
        <v>33</v>
      </c>
      <c r="J4259" t="s">
        <v>33</v>
      </c>
      <c r="K4259">
        <v>85</v>
      </c>
      <c r="L4259">
        <v>132</v>
      </c>
      <c r="M4259">
        <v>135</v>
      </c>
      <c r="N4259" t="s">
        <v>33</v>
      </c>
      <c r="O4259" t="s">
        <v>40</v>
      </c>
      <c r="P4259" t="s">
        <v>33</v>
      </c>
      <c r="Q4259">
        <v>102</v>
      </c>
      <c r="R4259">
        <v>92</v>
      </c>
      <c r="S4259">
        <v>386</v>
      </c>
      <c r="T4259" t="s">
        <v>33</v>
      </c>
      <c r="U4259" t="s">
        <v>33</v>
      </c>
      <c r="V4259">
        <v>135</v>
      </c>
      <c r="W4259">
        <v>135</v>
      </c>
      <c r="X4259">
        <v>0</v>
      </c>
      <c r="Y4259" t="s">
        <v>33</v>
      </c>
      <c r="Z4259" t="s">
        <v>33</v>
      </c>
      <c r="AA4259">
        <f>VLOOKUP(Table1[[#This Row],[Facility Name]],D_2,8,0)</f>
        <v>60</v>
      </c>
    </row>
    <row r="4260" spans="1:27" x14ac:dyDescent="0.25">
      <c r="A4260">
        <v>342614</v>
      </c>
      <c r="B4260" t="s">
        <v>4407</v>
      </c>
      <c r="C4260">
        <v>3</v>
      </c>
      <c r="D4260" t="s">
        <v>4001</v>
      </c>
      <c r="E4260" t="s">
        <v>4408</v>
      </c>
      <c r="F4260" t="s">
        <v>44</v>
      </c>
      <c r="G4260" t="s">
        <v>30</v>
      </c>
      <c r="H4260" t="s">
        <v>4041</v>
      </c>
      <c r="I4260">
        <v>19</v>
      </c>
      <c r="J4260" t="s">
        <v>33</v>
      </c>
      <c r="K4260">
        <v>40</v>
      </c>
      <c r="L4260">
        <v>56</v>
      </c>
      <c r="M4260">
        <v>67</v>
      </c>
      <c r="N4260" t="s">
        <v>33</v>
      </c>
      <c r="O4260" t="s">
        <v>33</v>
      </c>
      <c r="P4260" t="s">
        <v>33</v>
      </c>
      <c r="Q4260">
        <v>55</v>
      </c>
      <c r="R4260">
        <v>54</v>
      </c>
      <c r="S4260">
        <v>231</v>
      </c>
      <c r="T4260" t="s">
        <v>40</v>
      </c>
      <c r="U4260" t="s">
        <v>33</v>
      </c>
      <c r="V4260">
        <v>65</v>
      </c>
      <c r="W4260">
        <v>65</v>
      </c>
      <c r="X4260">
        <v>0</v>
      </c>
      <c r="Y4260" t="s">
        <v>33</v>
      </c>
      <c r="Z4260" t="s">
        <v>33</v>
      </c>
      <c r="AA4260">
        <f>VLOOKUP(Table1[[#This Row],[Facility Name]],D_2,8,0)</f>
        <v>61</v>
      </c>
    </row>
    <row r="4261" spans="1:27" x14ac:dyDescent="0.25">
      <c r="A4261">
        <v>342615</v>
      </c>
      <c r="B4261" t="s">
        <v>4409</v>
      </c>
      <c r="C4261">
        <v>4</v>
      </c>
      <c r="D4261" t="s">
        <v>4001</v>
      </c>
      <c r="E4261" t="s">
        <v>1710</v>
      </c>
      <c r="F4261" t="s">
        <v>29</v>
      </c>
      <c r="G4261" t="s">
        <v>30</v>
      </c>
      <c r="H4261" t="s">
        <v>37</v>
      </c>
      <c r="I4261">
        <v>29</v>
      </c>
      <c r="J4261" t="s">
        <v>40</v>
      </c>
      <c r="K4261">
        <v>91</v>
      </c>
      <c r="L4261">
        <v>119</v>
      </c>
      <c r="M4261">
        <v>121</v>
      </c>
      <c r="N4261" t="s">
        <v>33</v>
      </c>
      <c r="O4261" t="s">
        <v>33</v>
      </c>
      <c r="P4261" t="s">
        <v>33</v>
      </c>
      <c r="Q4261">
        <v>100</v>
      </c>
      <c r="R4261">
        <v>90</v>
      </c>
      <c r="S4261">
        <v>375</v>
      </c>
      <c r="T4261" t="s">
        <v>33</v>
      </c>
      <c r="U4261" t="s">
        <v>33</v>
      </c>
      <c r="V4261">
        <v>121</v>
      </c>
      <c r="W4261">
        <v>121</v>
      </c>
      <c r="X4261">
        <v>0</v>
      </c>
      <c r="Y4261" t="s">
        <v>33</v>
      </c>
      <c r="Z4261" t="s">
        <v>33</v>
      </c>
      <c r="AA4261">
        <f>VLOOKUP(Table1[[#This Row],[Facility Name]],D_2,8,0)</f>
        <v>59</v>
      </c>
    </row>
    <row r="4262" spans="1:27" x14ac:dyDescent="0.25">
      <c r="A4262">
        <v>342617</v>
      </c>
      <c r="B4262" t="s">
        <v>4411</v>
      </c>
      <c r="C4262">
        <v>3</v>
      </c>
      <c r="D4262" t="s">
        <v>4001</v>
      </c>
      <c r="E4262" t="s">
        <v>1020</v>
      </c>
      <c r="F4262" t="s">
        <v>44</v>
      </c>
      <c r="G4262" t="s">
        <v>30</v>
      </c>
      <c r="H4262" t="s">
        <v>37</v>
      </c>
      <c r="I4262">
        <v>10</v>
      </c>
      <c r="J4262" t="s">
        <v>33</v>
      </c>
      <c r="K4262">
        <v>27</v>
      </c>
      <c r="L4262">
        <v>46</v>
      </c>
      <c r="M4262">
        <v>47</v>
      </c>
      <c r="N4262" t="s">
        <v>33</v>
      </c>
      <c r="O4262" t="s">
        <v>33</v>
      </c>
      <c r="P4262" t="s">
        <v>33</v>
      </c>
      <c r="Q4262">
        <v>35</v>
      </c>
      <c r="R4262">
        <v>30</v>
      </c>
      <c r="S4262">
        <v>124</v>
      </c>
      <c r="T4262" t="s">
        <v>40</v>
      </c>
      <c r="U4262" t="s">
        <v>33</v>
      </c>
      <c r="V4262">
        <v>46</v>
      </c>
      <c r="W4262">
        <v>46</v>
      </c>
      <c r="X4262">
        <v>0</v>
      </c>
      <c r="Y4262" t="s">
        <v>34</v>
      </c>
      <c r="Z4262" t="s">
        <v>33</v>
      </c>
      <c r="AA4262">
        <f>VLOOKUP(Table1[[#This Row],[Facility Name]],D_2,8,0)</f>
        <v>60</v>
      </c>
    </row>
    <row r="4263" spans="1:27" x14ac:dyDescent="0.25">
      <c r="A4263">
        <v>342618</v>
      </c>
      <c r="B4263" t="s">
        <v>4114</v>
      </c>
      <c r="C4263">
        <v>5</v>
      </c>
      <c r="D4263" t="s">
        <v>4001</v>
      </c>
      <c r="E4263" t="s">
        <v>484</v>
      </c>
      <c r="F4263" t="s">
        <v>29</v>
      </c>
      <c r="G4263" t="s">
        <v>30</v>
      </c>
      <c r="H4263" t="s">
        <v>37</v>
      </c>
      <c r="I4263">
        <v>14</v>
      </c>
      <c r="J4263" t="s">
        <v>33</v>
      </c>
      <c r="K4263">
        <v>50</v>
      </c>
      <c r="L4263">
        <v>60</v>
      </c>
      <c r="M4263">
        <v>63</v>
      </c>
      <c r="N4263" t="s">
        <v>33</v>
      </c>
      <c r="O4263" t="s">
        <v>33</v>
      </c>
      <c r="P4263" t="s">
        <v>33</v>
      </c>
      <c r="Q4263">
        <v>54</v>
      </c>
      <c r="R4263">
        <v>41</v>
      </c>
      <c r="S4263">
        <v>184</v>
      </c>
      <c r="T4263" t="s">
        <v>33</v>
      </c>
      <c r="U4263" t="s">
        <v>33</v>
      </c>
      <c r="V4263">
        <v>63</v>
      </c>
      <c r="W4263">
        <v>63</v>
      </c>
      <c r="X4263">
        <v>0</v>
      </c>
      <c r="Y4263" t="s">
        <v>34</v>
      </c>
      <c r="Z4263" t="s">
        <v>33</v>
      </c>
      <c r="AA4263">
        <f>VLOOKUP(Table1[[#This Row],[Facility Name]],D_2,8,0)</f>
        <v>78</v>
      </c>
    </row>
    <row r="4264" spans="1:27" x14ac:dyDescent="0.25">
      <c r="A4264">
        <v>342619</v>
      </c>
      <c r="B4264" t="s">
        <v>4115</v>
      </c>
      <c r="C4264">
        <v>4</v>
      </c>
      <c r="D4264" t="s">
        <v>4001</v>
      </c>
      <c r="E4264" t="s">
        <v>4116</v>
      </c>
      <c r="F4264" t="s">
        <v>29</v>
      </c>
      <c r="G4264" t="s">
        <v>30</v>
      </c>
      <c r="H4264" t="s">
        <v>37</v>
      </c>
      <c r="I4264">
        <v>19</v>
      </c>
      <c r="J4264" t="s">
        <v>33</v>
      </c>
      <c r="K4264">
        <v>54</v>
      </c>
      <c r="L4264">
        <v>67</v>
      </c>
      <c r="M4264">
        <v>70</v>
      </c>
      <c r="N4264" t="s">
        <v>33</v>
      </c>
      <c r="O4264" t="s">
        <v>33</v>
      </c>
      <c r="P4264" t="s">
        <v>33</v>
      </c>
      <c r="Q4264">
        <v>59</v>
      </c>
      <c r="R4264">
        <v>70</v>
      </c>
      <c r="S4264">
        <v>236</v>
      </c>
      <c r="T4264" t="s">
        <v>33</v>
      </c>
      <c r="U4264" t="s">
        <v>33</v>
      </c>
      <c r="V4264">
        <v>69</v>
      </c>
      <c r="W4264">
        <v>69</v>
      </c>
      <c r="X4264">
        <v>0</v>
      </c>
      <c r="Y4264" t="s">
        <v>33</v>
      </c>
      <c r="Z4264" t="s">
        <v>33</v>
      </c>
      <c r="AA4264">
        <f>VLOOKUP(Table1[[#This Row],[Facility Name]],D_2,8,0)</f>
        <v>50</v>
      </c>
    </row>
    <row r="4265" spans="1:27" hidden="1" x14ac:dyDescent="0.25">
      <c r="A4265">
        <v>392354</v>
      </c>
      <c r="B4265" t="s">
        <v>5165</v>
      </c>
      <c r="D4265" t="s">
        <v>4836</v>
      </c>
      <c r="E4265" t="s">
        <v>4687</v>
      </c>
      <c r="F4265" t="s">
        <v>44</v>
      </c>
      <c r="G4265" t="s">
        <v>63</v>
      </c>
      <c r="H4265" t="s">
        <v>64</v>
      </c>
      <c r="I4265">
        <v>6</v>
      </c>
      <c r="J4265" t="s">
        <v>34</v>
      </c>
      <c r="K4265">
        <v>0</v>
      </c>
      <c r="L4265">
        <v>1</v>
      </c>
      <c r="M4265">
        <v>5</v>
      </c>
      <c r="N4265" t="s">
        <v>33</v>
      </c>
      <c r="O4265" t="s">
        <v>33</v>
      </c>
      <c r="P4265" t="s">
        <v>34</v>
      </c>
      <c r="Q4265">
        <v>12</v>
      </c>
      <c r="R4265">
        <v>21</v>
      </c>
      <c r="S4265">
        <v>38</v>
      </c>
      <c r="T4265" t="s">
        <v>34</v>
      </c>
      <c r="U4265" t="s">
        <v>34</v>
      </c>
      <c r="V4265">
        <v>5</v>
      </c>
      <c r="W4265">
        <v>5</v>
      </c>
      <c r="X4265">
        <v>18</v>
      </c>
      <c r="Y4265" t="s">
        <v>33</v>
      </c>
      <c r="Z4265" t="s">
        <v>40</v>
      </c>
      <c r="AA4265" t="e">
        <f>VLOOKUP(Table1[[#This Row],[Facility Name]],D_2,8,0)</f>
        <v>#N/A</v>
      </c>
    </row>
    <row r="4266" spans="1:27" x14ac:dyDescent="0.25">
      <c r="A4266">
        <v>342620</v>
      </c>
      <c r="B4266" t="s">
        <v>4117</v>
      </c>
      <c r="C4266">
        <v>4</v>
      </c>
      <c r="D4266" t="s">
        <v>4001</v>
      </c>
      <c r="E4266" t="s">
        <v>133</v>
      </c>
      <c r="F4266" t="s">
        <v>29</v>
      </c>
      <c r="G4266" t="s">
        <v>30</v>
      </c>
      <c r="H4266" t="s">
        <v>37</v>
      </c>
      <c r="I4266">
        <v>33</v>
      </c>
      <c r="J4266" t="s">
        <v>33</v>
      </c>
      <c r="K4266">
        <v>122</v>
      </c>
      <c r="L4266">
        <v>160</v>
      </c>
      <c r="M4266">
        <v>169</v>
      </c>
      <c r="N4266" t="s">
        <v>33</v>
      </c>
      <c r="O4266" t="s">
        <v>33</v>
      </c>
      <c r="P4266" t="s">
        <v>33</v>
      </c>
      <c r="Q4266">
        <v>138</v>
      </c>
      <c r="R4266">
        <v>134</v>
      </c>
      <c r="S4266">
        <v>512</v>
      </c>
      <c r="T4266" t="s">
        <v>33</v>
      </c>
      <c r="U4266" t="s">
        <v>33</v>
      </c>
      <c r="V4266">
        <v>142</v>
      </c>
      <c r="W4266">
        <v>142</v>
      </c>
      <c r="X4266">
        <v>0</v>
      </c>
      <c r="Y4266" t="s">
        <v>33</v>
      </c>
      <c r="Z4266" t="s">
        <v>33</v>
      </c>
      <c r="AA4266">
        <f>VLOOKUP(Table1[[#This Row],[Facility Name]],D_2,8,0)</f>
        <v>64</v>
      </c>
    </row>
    <row r="4267" spans="1:27" x14ac:dyDescent="0.25">
      <c r="A4267">
        <v>342621</v>
      </c>
      <c r="B4267" t="s">
        <v>4118</v>
      </c>
      <c r="C4267">
        <v>3</v>
      </c>
      <c r="D4267" t="s">
        <v>4001</v>
      </c>
      <c r="E4267" t="s">
        <v>1020</v>
      </c>
      <c r="F4267" t="s">
        <v>44</v>
      </c>
      <c r="G4267" t="s">
        <v>30</v>
      </c>
      <c r="H4267" t="s">
        <v>37</v>
      </c>
      <c r="I4267">
        <v>22</v>
      </c>
      <c r="J4267" t="s">
        <v>33</v>
      </c>
      <c r="K4267">
        <v>42</v>
      </c>
      <c r="L4267">
        <v>76</v>
      </c>
      <c r="M4267">
        <v>77</v>
      </c>
      <c r="N4267" t="s">
        <v>33</v>
      </c>
      <c r="O4267" t="s">
        <v>33</v>
      </c>
      <c r="P4267" t="s">
        <v>33</v>
      </c>
      <c r="Q4267">
        <v>53</v>
      </c>
      <c r="R4267">
        <v>61</v>
      </c>
      <c r="S4267">
        <v>217</v>
      </c>
      <c r="T4267" t="s">
        <v>33</v>
      </c>
      <c r="U4267" t="s">
        <v>33</v>
      </c>
      <c r="V4267">
        <v>78</v>
      </c>
      <c r="W4267">
        <v>78</v>
      </c>
      <c r="X4267">
        <v>0</v>
      </c>
      <c r="Y4267" t="s">
        <v>34</v>
      </c>
      <c r="Z4267" t="s">
        <v>33</v>
      </c>
      <c r="AA4267">
        <f>VLOOKUP(Table1[[#This Row],[Facility Name]],D_2,8,0)</f>
        <v>57</v>
      </c>
    </row>
    <row r="4268" spans="1:27" x14ac:dyDescent="0.25">
      <c r="A4268">
        <v>342622</v>
      </c>
      <c r="B4268" t="s">
        <v>4138</v>
      </c>
      <c r="C4268">
        <v>3</v>
      </c>
      <c r="D4268" t="s">
        <v>4001</v>
      </c>
      <c r="E4268" t="s">
        <v>569</v>
      </c>
      <c r="F4268" t="s">
        <v>44</v>
      </c>
      <c r="G4268" t="s">
        <v>30</v>
      </c>
      <c r="H4268" t="s">
        <v>37</v>
      </c>
      <c r="I4268">
        <v>41</v>
      </c>
      <c r="J4268" t="s">
        <v>33</v>
      </c>
      <c r="K4268">
        <v>84</v>
      </c>
      <c r="L4268">
        <v>144</v>
      </c>
      <c r="M4268">
        <v>148</v>
      </c>
      <c r="N4268" t="s">
        <v>33</v>
      </c>
      <c r="O4268" t="s">
        <v>40</v>
      </c>
      <c r="P4268" t="s">
        <v>33</v>
      </c>
      <c r="Q4268">
        <v>114</v>
      </c>
      <c r="R4268">
        <v>106</v>
      </c>
      <c r="S4268">
        <v>481</v>
      </c>
      <c r="T4268" t="s">
        <v>33</v>
      </c>
      <c r="U4268" t="s">
        <v>33</v>
      </c>
      <c r="V4268">
        <v>128</v>
      </c>
      <c r="W4268">
        <v>128</v>
      </c>
      <c r="X4268">
        <v>6</v>
      </c>
      <c r="Y4268" t="s">
        <v>33</v>
      </c>
      <c r="Z4268" t="s">
        <v>33</v>
      </c>
      <c r="AA4268">
        <f>VLOOKUP(Table1[[#This Row],[Facility Name]],D_2,8,0)</f>
        <v>48</v>
      </c>
    </row>
    <row r="4269" spans="1:27" hidden="1" x14ac:dyDescent="0.25">
      <c r="A4269">
        <v>342616</v>
      </c>
      <c r="B4269" t="s">
        <v>4410</v>
      </c>
      <c r="C4269">
        <v>5</v>
      </c>
      <c r="D4269" t="s">
        <v>4001</v>
      </c>
      <c r="E4269" t="s">
        <v>1710</v>
      </c>
      <c r="F4269" t="s">
        <v>29</v>
      </c>
      <c r="G4269" t="s">
        <v>30</v>
      </c>
      <c r="H4269" t="s">
        <v>31</v>
      </c>
      <c r="I4269">
        <v>25</v>
      </c>
      <c r="J4269" t="s">
        <v>33</v>
      </c>
      <c r="K4269">
        <v>108</v>
      </c>
      <c r="L4269">
        <v>156</v>
      </c>
      <c r="M4269">
        <v>159</v>
      </c>
      <c r="N4269" t="s">
        <v>33</v>
      </c>
      <c r="O4269" t="s">
        <v>33</v>
      </c>
      <c r="P4269" t="s">
        <v>33</v>
      </c>
      <c r="Q4269">
        <v>126</v>
      </c>
      <c r="R4269">
        <v>134</v>
      </c>
      <c r="S4269">
        <v>512</v>
      </c>
      <c r="T4269" t="s">
        <v>33</v>
      </c>
      <c r="U4269" t="s">
        <v>33</v>
      </c>
      <c r="V4269">
        <v>128</v>
      </c>
      <c r="W4269">
        <v>128</v>
      </c>
      <c r="X4269">
        <v>0</v>
      </c>
      <c r="Y4269" t="s">
        <v>40</v>
      </c>
      <c r="Z4269" t="s">
        <v>33</v>
      </c>
      <c r="AA4269" t="e">
        <f>VLOOKUP(Table1[[#This Row],[Facility Name]],D_2,8,0)</f>
        <v>#N/A</v>
      </c>
    </row>
    <row r="4270" spans="1:27" x14ac:dyDescent="0.25">
      <c r="A4270">
        <v>342623</v>
      </c>
      <c r="B4270" t="s">
        <v>4139</v>
      </c>
      <c r="C4270">
        <v>3</v>
      </c>
      <c r="D4270" t="s">
        <v>4001</v>
      </c>
      <c r="E4270" t="s">
        <v>4083</v>
      </c>
      <c r="F4270" t="s">
        <v>29</v>
      </c>
      <c r="G4270" t="s">
        <v>30</v>
      </c>
      <c r="H4270" t="s">
        <v>37</v>
      </c>
      <c r="I4270">
        <v>23</v>
      </c>
      <c r="J4270" t="s">
        <v>33</v>
      </c>
      <c r="K4270">
        <v>64</v>
      </c>
      <c r="L4270">
        <v>83</v>
      </c>
      <c r="M4270">
        <v>92</v>
      </c>
      <c r="N4270" t="s">
        <v>33</v>
      </c>
      <c r="O4270" t="s">
        <v>33</v>
      </c>
      <c r="P4270" t="s">
        <v>33</v>
      </c>
      <c r="Q4270">
        <v>77</v>
      </c>
      <c r="R4270">
        <v>92</v>
      </c>
      <c r="S4270">
        <v>286</v>
      </c>
      <c r="T4270" t="s">
        <v>40</v>
      </c>
      <c r="U4270" t="s">
        <v>33</v>
      </c>
      <c r="V4270">
        <v>92</v>
      </c>
      <c r="W4270">
        <v>92</v>
      </c>
      <c r="X4270">
        <v>0</v>
      </c>
      <c r="Y4270" t="s">
        <v>33</v>
      </c>
      <c r="Z4270" t="s">
        <v>33</v>
      </c>
      <c r="AA4270">
        <f>VLOOKUP(Table1[[#This Row],[Facility Name]],D_2,8,0)</f>
        <v>50</v>
      </c>
    </row>
    <row r="4271" spans="1:27" x14ac:dyDescent="0.25">
      <c r="A4271">
        <v>342625</v>
      </c>
      <c r="B4271" t="s">
        <v>4221</v>
      </c>
      <c r="C4271">
        <v>5</v>
      </c>
      <c r="D4271" t="s">
        <v>4001</v>
      </c>
      <c r="E4271" t="s">
        <v>1602</v>
      </c>
      <c r="F4271" t="s">
        <v>29</v>
      </c>
      <c r="G4271" t="s">
        <v>30</v>
      </c>
      <c r="H4271" t="s">
        <v>37</v>
      </c>
      <c r="I4271">
        <v>10</v>
      </c>
      <c r="J4271" t="s">
        <v>33</v>
      </c>
      <c r="K4271">
        <v>26</v>
      </c>
      <c r="L4271">
        <v>32</v>
      </c>
      <c r="M4271">
        <v>36</v>
      </c>
      <c r="N4271" t="s">
        <v>33</v>
      </c>
      <c r="O4271" t="s">
        <v>33</v>
      </c>
      <c r="P4271" t="s">
        <v>33</v>
      </c>
      <c r="Q4271">
        <v>30</v>
      </c>
      <c r="R4271">
        <v>27</v>
      </c>
      <c r="S4271">
        <v>126</v>
      </c>
      <c r="T4271" t="s">
        <v>33</v>
      </c>
      <c r="U4271" t="s">
        <v>33</v>
      </c>
      <c r="V4271">
        <v>36</v>
      </c>
      <c r="W4271">
        <v>36</v>
      </c>
      <c r="X4271">
        <v>0</v>
      </c>
      <c r="Y4271" t="s">
        <v>34</v>
      </c>
      <c r="Z4271" t="s">
        <v>33</v>
      </c>
      <c r="AA4271">
        <f>VLOOKUP(Table1[[#This Row],[Facility Name]],D_2,8,0)</f>
        <v>66</v>
      </c>
    </row>
    <row r="4272" spans="1:27" x14ac:dyDescent="0.25">
      <c r="A4272">
        <v>342629</v>
      </c>
      <c r="B4272" t="s">
        <v>4244</v>
      </c>
      <c r="C4272">
        <v>5</v>
      </c>
      <c r="D4272" t="s">
        <v>4001</v>
      </c>
      <c r="E4272" t="s">
        <v>4245</v>
      </c>
      <c r="F4272" t="s">
        <v>29</v>
      </c>
      <c r="G4272" t="s">
        <v>30</v>
      </c>
      <c r="H4272" t="s">
        <v>31</v>
      </c>
      <c r="I4272">
        <v>19</v>
      </c>
      <c r="J4272" t="s">
        <v>33</v>
      </c>
      <c r="K4272">
        <v>56</v>
      </c>
      <c r="L4272">
        <v>83</v>
      </c>
      <c r="M4272">
        <v>88</v>
      </c>
      <c r="N4272" t="s">
        <v>33</v>
      </c>
      <c r="O4272" t="s">
        <v>33</v>
      </c>
      <c r="P4272" t="s">
        <v>33</v>
      </c>
      <c r="Q4272">
        <v>62</v>
      </c>
      <c r="R4272">
        <v>54</v>
      </c>
      <c r="S4272">
        <v>247</v>
      </c>
      <c r="T4272" t="s">
        <v>33</v>
      </c>
      <c r="U4272" t="s">
        <v>33</v>
      </c>
      <c r="V4272">
        <v>87</v>
      </c>
      <c r="W4272">
        <v>87</v>
      </c>
      <c r="X4272">
        <v>0</v>
      </c>
      <c r="Y4272" t="s">
        <v>34</v>
      </c>
      <c r="Z4272" t="s">
        <v>33</v>
      </c>
      <c r="AA4272">
        <f>VLOOKUP(Table1[[#This Row],[Facility Name]],D_2,8,0)</f>
        <v>72</v>
      </c>
    </row>
    <row r="4273" spans="1:27" x14ac:dyDescent="0.25">
      <c r="A4273">
        <v>342632</v>
      </c>
      <c r="B4273" t="s">
        <v>4248</v>
      </c>
      <c r="C4273">
        <v>4</v>
      </c>
      <c r="D4273" t="s">
        <v>4001</v>
      </c>
      <c r="E4273" t="s">
        <v>4052</v>
      </c>
      <c r="F4273" t="s">
        <v>29</v>
      </c>
      <c r="G4273" t="s">
        <v>30</v>
      </c>
      <c r="H4273" t="s">
        <v>37</v>
      </c>
      <c r="I4273">
        <v>16</v>
      </c>
      <c r="J4273" t="s">
        <v>33</v>
      </c>
      <c r="K4273">
        <v>54</v>
      </c>
      <c r="L4273">
        <v>66</v>
      </c>
      <c r="M4273">
        <v>70</v>
      </c>
      <c r="N4273" t="s">
        <v>33</v>
      </c>
      <c r="O4273" t="s">
        <v>33</v>
      </c>
      <c r="P4273" t="s">
        <v>33</v>
      </c>
      <c r="Q4273">
        <v>65</v>
      </c>
      <c r="R4273">
        <v>64</v>
      </c>
      <c r="S4273">
        <v>277</v>
      </c>
      <c r="T4273" t="s">
        <v>33</v>
      </c>
      <c r="U4273" t="s">
        <v>33</v>
      </c>
      <c r="V4273">
        <v>69</v>
      </c>
      <c r="W4273">
        <v>69</v>
      </c>
      <c r="X4273">
        <v>0</v>
      </c>
      <c r="Y4273" t="s">
        <v>34</v>
      </c>
      <c r="Z4273" t="s">
        <v>33</v>
      </c>
      <c r="AA4273">
        <f>VLOOKUP(Table1[[#This Row],[Facility Name]],D_2,8,0)</f>
        <v>67</v>
      </c>
    </row>
    <row r="4274" spans="1:27" x14ac:dyDescent="0.25">
      <c r="A4274">
        <v>342633</v>
      </c>
      <c r="B4274" t="s">
        <v>4341</v>
      </c>
      <c r="C4274">
        <v>3</v>
      </c>
      <c r="D4274" t="s">
        <v>4001</v>
      </c>
      <c r="E4274" t="s">
        <v>4343</v>
      </c>
      <c r="F4274" t="s">
        <v>44</v>
      </c>
      <c r="G4274" t="s">
        <v>30</v>
      </c>
      <c r="H4274" t="s">
        <v>4041</v>
      </c>
      <c r="I4274">
        <v>17</v>
      </c>
      <c r="J4274" t="s">
        <v>33</v>
      </c>
      <c r="K4274">
        <v>56</v>
      </c>
      <c r="L4274">
        <v>84</v>
      </c>
      <c r="M4274">
        <v>89</v>
      </c>
      <c r="N4274" t="s">
        <v>33</v>
      </c>
      <c r="O4274" t="s">
        <v>33</v>
      </c>
      <c r="P4274" t="s">
        <v>32</v>
      </c>
      <c r="Q4274">
        <v>66</v>
      </c>
      <c r="R4274">
        <v>83</v>
      </c>
      <c r="S4274">
        <v>257</v>
      </c>
      <c r="T4274" t="s">
        <v>33</v>
      </c>
      <c r="U4274" t="s">
        <v>33</v>
      </c>
      <c r="V4274">
        <v>83</v>
      </c>
      <c r="W4274">
        <v>83</v>
      </c>
      <c r="X4274">
        <v>0</v>
      </c>
      <c r="Y4274" t="s">
        <v>33</v>
      </c>
      <c r="Z4274" t="s">
        <v>33</v>
      </c>
      <c r="AA4274">
        <f>VLOOKUP(Table1[[#This Row],[Facility Name]],D_2,8,0)</f>
        <v>46</v>
      </c>
    </row>
    <row r="4275" spans="1:27" hidden="1" x14ac:dyDescent="0.25">
      <c r="A4275">
        <v>332341</v>
      </c>
      <c r="B4275" t="s">
        <v>5173</v>
      </c>
      <c r="D4275" t="s">
        <v>4011</v>
      </c>
      <c r="E4275" t="s">
        <v>4061</v>
      </c>
      <c r="F4275" t="s">
        <v>44</v>
      </c>
      <c r="G4275" t="s">
        <v>63</v>
      </c>
      <c r="H4275" t="s">
        <v>64</v>
      </c>
      <c r="I4275">
        <v>6</v>
      </c>
      <c r="J4275" t="s">
        <v>34</v>
      </c>
      <c r="K4275">
        <v>0</v>
      </c>
      <c r="L4275">
        <v>0</v>
      </c>
      <c r="M4275">
        <v>0</v>
      </c>
      <c r="N4275" t="s">
        <v>34</v>
      </c>
      <c r="O4275" t="s">
        <v>34</v>
      </c>
      <c r="P4275" t="s">
        <v>34</v>
      </c>
      <c r="Q4275">
        <v>0</v>
      </c>
      <c r="R4275">
        <v>0</v>
      </c>
      <c r="S4275">
        <v>2</v>
      </c>
      <c r="T4275" t="s">
        <v>34</v>
      </c>
      <c r="U4275" t="s">
        <v>34</v>
      </c>
      <c r="V4275">
        <v>0</v>
      </c>
      <c r="W4275">
        <v>0</v>
      </c>
      <c r="X4275">
        <v>5</v>
      </c>
      <c r="Y4275" t="s">
        <v>34</v>
      </c>
      <c r="Z4275" t="s">
        <v>34</v>
      </c>
      <c r="AA4275" t="str">
        <f>VLOOKUP(Table1[[#This Row],[Facility Name]],D_2,8,0)</f>
        <v>No Score</v>
      </c>
    </row>
    <row r="4276" spans="1:27" x14ac:dyDescent="0.25">
      <c r="A4276">
        <v>342634</v>
      </c>
      <c r="B4276" t="s">
        <v>4344</v>
      </c>
      <c r="C4276">
        <v>3</v>
      </c>
      <c r="D4276" t="s">
        <v>4001</v>
      </c>
      <c r="E4276" t="s">
        <v>4023</v>
      </c>
      <c r="F4276" t="s">
        <v>29</v>
      </c>
      <c r="G4276" t="s">
        <v>30</v>
      </c>
      <c r="H4276" t="s">
        <v>37</v>
      </c>
      <c r="I4276">
        <v>39</v>
      </c>
      <c r="J4276" t="s">
        <v>32</v>
      </c>
      <c r="K4276">
        <v>113</v>
      </c>
      <c r="L4276">
        <v>163</v>
      </c>
      <c r="M4276">
        <v>179</v>
      </c>
      <c r="N4276" t="s">
        <v>33</v>
      </c>
      <c r="O4276" t="s">
        <v>33</v>
      </c>
      <c r="P4276" t="s">
        <v>33</v>
      </c>
      <c r="Q4276">
        <v>127</v>
      </c>
      <c r="R4276">
        <v>147</v>
      </c>
      <c r="S4276">
        <v>470</v>
      </c>
      <c r="T4276" t="s">
        <v>33</v>
      </c>
      <c r="U4276" t="s">
        <v>33</v>
      </c>
      <c r="V4276">
        <v>179</v>
      </c>
      <c r="W4276">
        <v>179</v>
      </c>
      <c r="X4276">
        <v>0</v>
      </c>
      <c r="Y4276" t="s">
        <v>33</v>
      </c>
      <c r="Z4276" t="s">
        <v>33</v>
      </c>
      <c r="AA4276">
        <f>VLOOKUP(Table1[[#This Row],[Facility Name]],D_2,8,0)</f>
        <v>55</v>
      </c>
    </row>
    <row r="4277" spans="1:27" x14ac:dyDescent="0.25">
      <c r="A4277">
        <v>342635</v>
      </c>
      <c r="B4277" t="s">
        <v>4345</v>
      </c>
      <c r="C4277">
        <v>5</v>
      </c>
      <c r="D4277" t="s">
        <v>4001</v>
      </c>
      <c r="E4277" t="s">
        <v>4084</v>
      </c>
      <c r="F4277" t="s">
        <v>29</v>
      </c>
      <c r="G4277" t="s">
        <v>30</v>
      </c>
      <c r="H4277" t="s">
        <v>37</v>
      </c>
      <c r="I4277">
        <v>25</v>
      </c>
      <c r="J4277" t="s">
        <v>33</v>
      </c>
      <c r="K4277">
        <v>79</v>
      </c>
      <c r="L4277">
        <v>111</v>
      </c>
      <c r="M4277">
        <v>114</v>
      </c>
      <c r="N4277" t="s">
        <v>33</v>
      </c>
      <c r="O4277" t="s">
        <v>33</v>
      </c>
      <c r="P4277" t="s">
        <v>33</v>
      </c>
      <c r="Q4277">
        <v>89</v>
      </c>
      <c r="R4277">
        <v>56</v>
      </c>
      <c r="S4277">
        <v>347</v>
      </c>
      <c r="T4277" t="s">
        <v>33</v>
      </c>
      <c r="U4277" t="s">
        <v>40</v>
      </c>
      <c r="V4277">
        <v>114</v>
      </c>
      <c r="W4277">
        <v>114</v>
      </c>
      <c r="X4277">
        <v>0</v>
      </c>
      <c r="Y4277" t="s">
        <v>33</v>
      </c>
      <c r="Z4277" t="s">
        <v>33</v>
      </c>
      <c r="AA4277">
        <f>VLOOKUP(Table1[[#This Row],[Facility Name]],D_2,8,0)</f>
        <v>81</v>
      </c>
    </row>
    <row r="4278" spans="1:27" x14ac:dyDescent="0.25">
      <c r="A4278">
        <v>342636</v>
      </c>
      <c r="B4278" t="s">
        <v>4346</v>
      </c>
      <c r="C4278">
        <v>4</v>
      </c>
      <c r="D4278" t="s">
        <v>4001</v>
      </c>
      <c r="E4278" t="s">
        <v>4218</v>
      </c>
      <c r="F4278" t="s">
        <v>44</v>
      </c>
      <c r="G4278" t="s">
        <v>30</v>
      </c>
      <c r="H4278" t="s">
        <v>4041</v>
      </c>
      <c r="I4278">
        <v>20</v>
      </c>
      <c r="J4278" t="s">
        <v>33</v>
      </c>
      <c r="K4278">
        <v>58</v>
      </c>
      <c r="L4278">
        <v>79</v>
      </c>
      <c r="M4278">
        <v>85</v>
      </c>
      <c r="N4278" t="s">
        <v>33</v>
      </c>
      <c r="O4278" t="s">
        <v>33</v>
      </c>
      <c r="P4278" t="s">
        <v>33</v>
      </c>
      <c r="Q4278">
        <v>68</v>
      </c>
      <c r="R4278">
        <v>96</v>
      </c>
      <c r="S4278">
        <v>248</v>
      </c>
      <c r="T4278" t="s">
        <v>33</v>
      </c>
      <c r="U4278" t="s">
        <v>33</v>
      </c>
      <c r="V4278">
        <v>84</v>
      </c>
      <c r="W4278">
        <v>84</v>
      </c>
      <c r="X4278">
        <v>0</v>
      </c>
      <c r="Y4278" t="s">
        <v>34</v>
      </c>
      <c r="Z4278" t="s">
        <v>33</v>
      </c>
      <c r="AA4278">
        <f>VLOOKUP(Table1[[#This Row],[Facility Name]],D_2,8,0)</f>
        <v>61</v>
      </c>
    </row>
    <row r="4279" spans="1:27" hidden="1" x14ac:dyDescent="0.25">
      <c r="A4279">
        <v>342627</v>
      </c>
      <c r="B4279" t="s">
        <v>4222</v>
      </c>
      <c r="C4279">
        <v>5</v>
      </c>
      <c r="D4279" t="s">
        <v>4001</v>
      </c>
      <c r="E4279" t="s">
        <v>4017</v>
      </c>
      <c r="F4279" t="s">
        <v>29</v>
      </c>
      <c r="G4279" t="s">
        <v>30</v>
      </c>
      <c r="H4279" t="s">
        <v>31</v>
      </c>
      <c r="I4279">
        <v>26</v>
      </c>
      <c r="J4279" t="s">
        <v>33</v>
      </c>
      <c r="K4279">
        <v>140</v>
      </c>
      <c r="L4279">
        <v>202</v>
      </c>
      <c r="M4279">
        <v>207</v>
      </c>
      <c r="N4279" t="s">
        <v>33</v>
      </c>
      <c r="O4279" t="s">
        <v>33</v>
      </c>
      <c r="P4279" t="s">
        <v>33</v>
      </c>
      <c r="Q4279">
        <v>154</v>
      </c>
      <c r="R4279">
        <v>116</v>
      </c>
      <c r="S4279">
        <v>657</v>
      </c>
      <c r="T4279" t="s">
        <v>33</v>
      </c>
      <c r="U4279" t="s">
        <v>33</v>
      </c>
      <c r="V4279">
        <v>149</v>
      </c>
      <c r="W4279">
        <v>149</v>
      </c>
      <c r="X4279">
        <v>0</v>
      </c>
      <c r="Y4279" t="s">
        <v>33</v>
      </c>
      <c r="Z4279" t="s">
        <v>33</v>
      </c>
      <c r="AA4279" t="e">
        <f>VLOOKUP(Table1[[#This Row],[Facility Name]],D_2,8,0)</f>
        <v>#N/A</v>
      </c>
    </row>
    <row r="4280" spans="1:27" hidden="1" x14ac:dyDescent="0.25">
      <c r="A4280">
        <v>342628</v>
      </c>
      <c r="B4280" t="s">
        <v>4243</v>
      </c>
      <c r="C4280">
        <v>4</v>
      </c>
      <c r="D4280" t="s">
        <v>4001</v>
      </c>
      <c r="E4280" t="s">
        <v>833</v>
      </c>
      <c r="F4280" t="s">
        <v>29</v>
      </c>
      <c r="G4280" t="s">
        <v>30</v>
      </c>
      <c r="H4280" t="s">
        <v>31</v>
      </c>
      <c r="I4280">
        <v>17</v>
      </c>
      <c r="J4280" t="s">
        <v>33</v>
      </c>
      <c r="K4280">
        <v>25</v>
      </c>
      <c r="L4280">
        <v>36</v>
      </c>
      <c r="M4280">
        <v>37</v>
      </c>
      <c r="N4280" t="s">
        <v>33</v>
      </c>
      <c r="O4280" t="s">
        <v>33</v>
      </c>
      <c r="P4280" t="s">
        <v>33</v>
      </c>
      <c r="Q4280">
        <v>27</v>
      </c>
      <c r="R4280">
        <v>38</v>
      </c>
      <c r="S4280">
        <v>127</v>
      </c>
      <c r="T4280" t="s">
        <v>33</v>
      </c>
      <c r="U4280" t="s">
        <v>33</v>
      </c>
      <c r="V4280">
        <v>38</v>
      </c>
      <c r="W4280">
        <v>38</v>
      </c>
      <c r="X4280">
        <v>0</v>
      </c>
      <c r="Y4280" t="s">
        <v>34</v>
      </c>
      <c r="Z4280" t="s">
        <v>33</v>
      </c>
      <c r="AA4280" t="e">
        <f>VLOOKUP(Table1[[#This Row],[Facility Name]],D_2,8,0)</f>
        <v>#N/A</v>
      </c>
    </row>
    <row r="4281" spans="1:27" x14ac:dyDescent="0.25">
      <c r="A4281">
        <v>342639</v>
      </c>
      <c r="B4281" t="s">
        <v>4064</v>
      </c>
      <c r="C4281">
        <v>4</v>
      </c>
      <c r="D4281" t="s">
        <v>4001</v>
      </c>
      <c r="E4281" t="s">
        <v>4065</v>
      </c>
      <c r="F4281" t="s">
        <v>44</v>
      </c>
      <c r="G4281" t="s">
        <v>30</v>
      </c>
      <c r="H4281" t="s">
        <v>4041</v>
      </c>
      <c r="I4281">
        <v>32</v>
      </c>
      <c r="J4281" t="s">
        <v>33</v>
      </c>
      <c r="K4281">
        <v>81</v>
      </c>
      <c r="L4281">
        <v>125</v>
      </c>
      <c r="M4281">
        <v>138</v>
      </c>
      <c r="N4281" t="s">
        <v>33</v>
      </c>
      <c r="O4281" t="s">
        <v>33</v>
      </c>
      <c r="P4281" t="s">
        <v>33</v>
      </c>
      <c r="Q4281">
        <v>100</v>
      </c>
      <c r="R4281">
        <v>133</v>
      </c>
      <c r="S4281">
        <v>377</v>
      </c>
      <c r="T4281" t="s">
        <v>33</v>
      </c>
      <c r="U4281" t="s">
        <v>33</v>
      </c>
      <c r="V4281">
        <v>134</v>
      </c>
      <c r="W4281">
        <v>134</v>
      </c>
      <c r="X4281">
        <v>0</v>
      </c>
      <c r="Y4281" t="s">
        <v>33</v>
      </c>
      <c r="Z4281" t="s">
        <v>33</v>
      </c>
      <c r="AA4281">
        <f>VLOOKUP(Table1[[#This Row],[Facility Name]],D_2,8,0)</f>
        <v>52</v>
      </c>
    </row>
    <row r="4282" spans="1:27" hidden="1" x14ac:dyDescent="0.25">
      <c r="A4282">
        <v>342631</v>
      </c>
      <c r="B4282" t="s">
        <v>4246</v>
      </c>
      <c r="C4282">
        <v>4</v>
      </c>
      <c r="D4282" t="s">
        <v>4001</v>
      </c>
      <c r="E4282" t="s">
        <v>4247</v>
      </c>
      <c r="F4282" t="s">
        <v>29</v>
      </c>
      <c r="G4282" t="s">
        <v>30</v>
      </c>
      <c r="H4282" t="s">
        <v>31</v>
      </c>
      <c r="I4282">
        <v>27</v>
      </c>
      <c r="J4282" t="s">
        <v>33</v>
      </c>
      <c r="K4282">
        <v>71</v>
      </c>
      <c r="L4282">
        <v>96</v>
      </c>
      <c r="M4282">
        <v>102</v>
      </c>
      <c r="N4282" t="s">
        <v>33</v>
      </c>
      <c r="O4282" t="s">
        <v>33</v>
      </c>
      <c r="P4282" t="s">
        <v>33</v>
      </c>
      <c r="Q4282">
        <v>77</v>
      </c>
      <c r="R4282">
        <v>76</v>
      </c>
      <c r="S4282">
        <v>330</v>
      </c>
      <c r="T4282" t="s">
        <v>33</v>
      </c>
      <c r="U4282" t="s">
        <v>33</v>
      </c>
      <c r="V4282">
        <v>102</v>
      </c>
      <c r="W4282">
        <v>102</v>
      </c>
      <c r="X4282">
        <v>0</v>
      </c>
      <c r="Y4282" t="s">
        <v>33</v>
      </c>
      <c r="Z4282" t="s">
        <v>33</v>
      </c>
      <c r="AA4282" t="e">
        <f>VLOOKUP(Table1[[#This Row],[Facility Name]],D_2,8,0)</f>
        <v>#N/A</v>
      </c>
    </row>
    <row r="4283" spans="1:27" x14ac:dyDescent="0.25">
      <c r="A4283">
        <v>342641</v>
      </c>
      <c r="B4283" t="s">
        <v>4067</v>
      </c>
      <c r="C4283">
        <v>4</v>
      </c>
      <c r="D4283" t="s">
        <v>4001</v>
      </c>
      <c r="E4283" t="s">
        <v>3355</v>
      </c>
      <c r="F4283" t="s">
        <v>29</v>
      </c>
      <c r="G4283" t="s">
        <v>30</v>
      </c>
      <c r="H4283" t="s">
        <v>37</v>
      </c>
      <c r="I4283">
        <v>19</v>
      </c>
      <c r="J4283" t="s">
        <v>33</v>
      </c>
      <c r="K4283">
        <v>49</v>
      </c>
      <c r="L4283">
        <v>69</v>
      </c>
      <c r="M4283">
        <v>77</v>
      </c>
      <c r="N4283" t="s">
        <v>33</v>
      </c>
      <c r="O4283" t="s">
        <v>33</v>
      </c>
      <c r="P4283" t="s">
        <v>32</v>
      </c>
      <c r="Q4283">
        <v>56</v>
      </c>
      <c r="R4283">
        <v>62</v>
      </c>
      <c r="S4283">
        <v>219</v>
      </c>
      <c r="T4283" t="s">
        <v>40</v>
      </c>
      <c r="U4283" t="s">
        <v>33</v>
      </c>
      <c r="V4283">
        <v>77</v>
      </c>
      <c r="W4283">
        <v>77</v>
      </c>
      <c r="X4283">
        <v>0</v>
      </c>
      <c r="Y4283" t="s">
        <v>34</v>
      </c>
      <c r="Z4283" t="s">
        <v>33</v>
      </c>
      <c r="AA4283">
        <f>VLOOKUP(Table1[[#This Row],[Facility Name]],D_2,8,0)</f>
        <v>67</v>
      </c>
    </row>
    <row r="4284" spans="1:27" x14ac:dyDescent="0.25">
      <c r="A4284">
        <v>342642</v>
      </c>
      <c r="B4284" t="s">
        <v>4068</v>
      </c>
      <c r="C4284">
        <v>4</v>
      </c>
      <c r="D4284" t="s">
        <v>4001</v>
      </c>
      <c r="E4284" t="s">
        <v>4037</v>
      </c>
      <c r="F4284" t="s">
        <v>29</v>
      </c>
      <c r="G4284" t="s">
        <v>30</v>
      </c>
      <c r="H4284" t="s">
        <v>37</v>
      </c>
      <c r="I4284">
        <v>28</v>
      </c>
      <c r="J4284" t="s">
        <v>33</v>
      </c>
      <c r="K4284">
        <v>81</v>
      </c>
      <c r="L4284">
        <v>117</v>
      </c>
      <c r="M4284">
        <v>128</v>
      </c>
      <c r="N4284" t="s">
        <v>33</v>
      </c>
      <c r="O4284" t="s">
        <v>33</v>
      </c>
      <c r="P4284" t="s">
        <v>32</v>
      </c>
      <c r="Q4284">
        <v>95</v>
      </c>
      <c r="R4284">
        <v>123</v>
      </c>
      <c r="S4284">
        <v>385</v>
      </c>
      <c r="T4284" t="s">
        <v>33</v>
      </c>
      <c r="U4284" t="s">
        <v>33</v>
      </c>
      <c r="V4284">
        <v>125</v>
      </c>
      <c r="W4284">
        <v>125</v>
      </c>
      <c r="X4284">
        <v>0</v>
      </c>
      <c r="Y4284" t="s">
        <v>33</v>
      </c>
      <c r="Z4284" t="s">
        <v>33</v>
      </c>
      <c r="AA4284">
        <f>VLOOKUP(Table1[[#This Row],[Facility Name]],D_2,8,0)</f>
        <v>63</v>
      </c>
    </row>
    <row r="4285" spans="1:27" x14ac:dyDescent="0.25">
      <c r="A4285">
        <v>342643</v>
      </c>
      <c r="B4285" t="s">
        <v>4092</v>
      </c>
      <c r="C4285">
        <v>3</v>
      </c>
      <c r="D4285" t="s">
        <v>4001</v>
      </c>
      <c r="E4285" t="s">
        <v>2442</v>
      </c>
      <c r="F4285" t="s">
        <v>29</v>
      </c>
      <c r="G4285" t="s">
        <v>30</v>
      </c>
      <c r="H4285" t="s">
        <v>37</v>
      </c>
      <c r="I4285">
        <v>40</v>
      </c>
      <c r="J4285" t="s">
        <v>33</v>
      </c>
      <c r="K4285">
        <v>151</v>
      </c>
      <c r="L4285">
        <v>204</v>
      </c>
      <c r="M4285">
        <v>209</v>
      </c>
      <c r="N4285" t="s">
        <v>33</v>
      </c>
      <c r="O4285" t="s">
        <v>33</v>
      </c>
      <c r="P4285" t="s">
        <v>33</v>
      </c>
      <c r="Q4285">
        <v>171</v>
      </c>
      <c r="R4285">
        <v>190</v>
      </c>
      <c r="S4285">
        <v>673</v>
      </c>
      <c r="T4285" t="s">
        <v>33</v>
      </c>
      <c r="U4285" t="s">
        <v>33</v>
      </c>
      <c r="V4285">
        <v>210</v>
      </c>
      <c r="W4285">
        <v>210</v>
      </c>
      <c r="X4285">
        <v>0</v>
      </c>
      <c r="Y4285" t="s">
        <v>33</v>
      </c>
      <c r="Z4285" t="s">
        <v>33</v>
      </c>
      <c r="AA4285">
        <f>VLOOKUP(Table1[[#This Row],[Facility Name]],D_2,8,0)</f>
        <v>51</v>
      </c>
    </row>
    <row r="4286" spans="1:27" x14ac:dyDescent="0.25">
      <c r="A4286">
        <v>342644</v>
      </c>
      <c r="B4286" t="s">
        <v>4093</v>
      </c>
      <c r="C4286">
        <v>4</v>
      </c>
      <c r="D4286" t="s">
        <v>4001</v>
      </c>
      <c r="E4286" t="s">
        <v>4094</v>
      </c>
      <c r="F4286" t="s">
        <v>29</v>
      </c>
      <c r="G4286" t="s">
        <v>30</v>
      </c>
      <c r="H4286" t="s">
        <v>37</v>
      </c>
      <c r="I4286">
        <v>16</v>
      </c>
      <c r="J4286" t="s">
        <v>33</v>
      </c>
      <c r="K4286">
        <v>36</v>
      </c>
      <c r="L4286">
        <v>48</v>
      </c>
      <c r="M4286">
        <v>49</v>
      </c>
      <c r="N4286" t="s">
        <v>33</v>
      </c>
      <c r="O4286" t="s">
        <v>33</v>
      </c>
      <c r="P4286" t="s">
        <v>33</v>
      </c>
      <c r="Q4286">
        <v>41</v>
      </c>
      <c r="R4286">
        <v>51</v>
      </c>
      <c r="S4286">
        <v>207</v>
      </c>
      <c r="T4286" t="s">
        <v>33</v>
      </c>
      <c r="U4286" t="s">
        <v>33</v>
      </c>
      <c r="V4286">
        <v>49</v>
      </c>
      <c r="W4286">
        <v>49</v>
      </c>
      <c r="X4286">
        <v>0</v>
      </c>
      <c r="Y4286" t="s">
        <v>33</v>
      </c>
      <c r="Z4286" t="s">
        <v>33</v>
      </c>
      <c r="AA4286">
        <f>VLOOKUP(Table1[[#This Row],[Facility Name]],D_2,8,0)</f>
        <v>72</v>
      </c>
    </row>
    <row r="4287" spans="1:27" x14ac:dyDescent="0.25">
      <c r="A4287">
        <v>342646</v>
      </c>
      <c r="B4287" t="s">
        <v>4149</v>
      </c>
      <c r="C4287">
        <v>3</v>
      </c>
      <c r="D4287" t="s">
        <v>4001</v>
      </c>
      <c r="E4287" t="s">
        <v>4037</v>
      </c>
      <c r="F4287" t="s">
        <v>29</v>
      </c>
      <c r="G4287" t="s">
        <v>30</v>
      </c>
      <c r="H4287" t="s">
        <v>37</v>
      </c>
      <c r="I4287">
        <v>36</v>
      </c>
      <c r="J4287" t="s">
        <v>33</v>
      </c>
      <c r="K4287">
        <v>111</v>
      </c>
      <c r="L4287">
        <v>165</v>
      </c>
      <c r="M4287">
        <v>172</v>
      </c>
      <c r="N4287" t="s">
        <v>33</v>
      </c>
      <c r="O4287" t="s">
        <v>33</v>
      </c>
      <c r="P4287" t="s">
        <v>33</v>
      </c>
      <c r="Q4287">
        <v>127</v>
      </c>
      <c r="R4287">
        <v>119</v>
      </c>
      <c r="S4287">
        <v>499</v>
      </c>
      <c r="T4287" t="s">
        <v>40</v>
      </c>
      <c r="U4287" t="s">
        <v>33</v>
      </c>
      <c r="V4287">
        <v>175</v>
      </c>
      <c r="W4287">
        <v>175</v>
      </c>
      <c r="X4287">
        <v>0</v>
      </c>
      <c r="Y4287" t="s">
        <v>33</v>
      </c>
      <c r="Z4287" t="s">
        <v>33</v>
      </c>
      <c r="AA4287">
        <f>VLOOKUP(Table1[[#This Row],[Facility Name]],D_2,8,0)</f>
        <v>47</v>
      </c>
    </row>
    <row r="4288" spans="1:27" x14ac:dyDescent="0.25">
      <c r="A4288">
        <v>342647</v>
      </c>
      <c r="B4288" t="s">
        <v>5336</v>
      </c>
      <c r="C4288">
        <v>5</v>
      </c>
      <c r="D4288" t="s">
        <v>4001</v>
      </c>
      <c r="E4288" t="s">
        <v>4088</v>
      </c>
      <c r="F4288" t="s">
        <v>29</v>
      </c>
      <c r="G4288" t="s">
        <v>30</v>
      </c>
      <c r="H4288" t="s">
        <v>37</v>
      </c>
      <c r="I4288">
        <v>25</v>
      </c>
      <c r="J4288" t="s">
        <v>33</v>
      </c>
      <c r="K4288">
        <v>67</v>
      </c>
      <c r="L4288">
        <v>90</v>
      </c>
      <c r="M4288">
        <v>89</v>
      </c>
      <c r="N4288" t="s">
        <v>33</v>
      </c>
      <c r="O4288" t="s">
        <v>33</v>
      </c>
      <c r="P4288" t="s">
        <v>40</v>
      </c>
      <c r="Q4288">
        <v>73</v>
      </c>
      <c r="R4288">
        <v>50</v>
      </c>
      <c r="S4288">
        <v>277</v>
      </c>
      <c r="T4288" t="s">
        <v>40</v>
      </c>
      <c r="U4288" t="s">
        <v>33</v>
      </c>
      <c r="V4288">
        <v>92</v>
      </c>
      <c r="W4288">
        <v>92</v>
      </c>
      <c r="X4288">
        <v>0</v>
      </c>
      <c r="Y4288" t="s">
        <v>33</v>
      </c>
      <c r="Z4288" t="s">
        <v>33</v>
      </c>
      <c r="AA4288">
        <f>VLOOKUP(Table1[[#This Row],[Facility Name]],D_2,8,0)</f>
        <v>78</v>
      </c>
    </row>
    <row r="4289" spans="1:27" hidden="1" x14ac:dyDescent="0.25">
      <c r="A4289">
        <v>342637</v>
      </c>
      <c r="B4289" t="s">
        <v>4347</v>
      </c>
      <c r="C4289">
        <v>5</v>
      </c>
      <c r="D4289" t="s">
        <v>4001</v>
      </c>
      <c r="E4289" t="s">
        <v>4266</v>
      </c>
      <c r="F4289" t="s">
        <v>29</v>
      </c>
      <c r="G4289" t="s">
        <v>30</v>
      </c>
      <c r="H4289" t="s">
        <v>31</v>
      </c>
      <c r="I4289">
        <v>31</v>
      </c>
      <c r="J4289" t="s">
        <v>33</v>
      </c>
      <c r="K4289">
        <v>110</v>
      </c>
      <c r="L4289">
        <v>132</v>
      </c>
      <c r="M4289">
        <v>147</v>
      </c>
      <c r="N4289" t="s">
        <v>33</v>
      </c>
      <c r="O4289" t="s">
        <v>33</v>
      </c>
      <c r="P4289" t="s">
        <v>33</v>
      </c>
      <c r="Q4289">
        <v>113</v>
      </c>
      <c r="R4289">
        <v>119</v>
      </c>
      <c r="S4289">
        <v>468</v>
      </c>
      <c r="T4289" t="s">
        <v>33</v>
      </c>
      <c r="U4289" t="s">
        <v>33</v>
      </c>
      <c r="V4289">
        <v>147</v>
      </c>
      <c r="W4289">
        <v>147</v>
      </c>
      <c r="X4289">
        <v>0</v>
      </c>
      <c r="Y4289" t="s">
        <v>33</v>
      </c>
      <c r="Z4289" t="s">
        <v>33</v>
      </c>
      <c r="AA4289" t="e">
        <f>VLOOKUP(Table1[[#This Row],[Facility Name]],D_2,8,0)</f>
        <v>#N/A</v>
      </c>
    </row>
    <row r="4290" spans="1:27" hidden="1" x14ac:dyDescent="0.25">
      <c r="A4290">
        <v>342638</v>
      </c>
      <c r="B4290" t="s">
        <v>4367</v>
      </c>
      <c r="C4290">
        <v>5</v>
      </c>
      <c r="D4290" t="s">
        <v>4001</v>
      </c>
      <c r="E4290" t="s">
        <v>4151</v>
      </c>
      <c r="F4290" t="s">
        <v>29</v>
      </c>
      <c r="G4290" t="s">
        <v>30</v>
      </c>
      <c r="H4290" t="s">
        <v>31</v>
      </c>
      <c r="I4290">
        <v>15</v>
      </c>
      <c r="J4290" t="s">
        <v>33</v>
      </c>
      <c r="K4290">
        <v>36</v>
      </c>
      <c r="L4290">
        <v>62</v>
      </c>
      <c r="M4290">
        <v>64</v>
      </c>
      <c r="N4290" t="s">
        <v>33</v>
      </c>
      <c r="O4290" t="s">
        <v>33</v>
      </c>
      <c r="P4290" t="s">
        <v>33</v>
      </c>
      <c r="Q4290">
        <v>46</v>
      </c>
      <c r="R4290">
        <v>56</v>
      </c>
      <c r="S4290">
        <v>193</v>
      </c>
      <c r="T4290" t="s">
        <v>33</v>
      </c>
      <c r="U4290" t="s">
        <v>33</v>
      </c>
      <c r="V4290">
        <v>63</v>
      </c>
      <c r="W4290">
        <v>63</v>
      </c>
      <c r="X4290">
        <v>0</v>
      </c>
      <c r="Y4290" t="s">
        <v>33</v>
      </c>
      <c r="Z4290" t="s">
        <v>33</v>
      </c>
      <c r="AA4290" t="e">
        <f>VLOOKUP(Table1[[#This Row],[Facility Name]],D_2,8,0)</f>
        <v>#N/A</v>
      </c>
    </row>
    <row r="4291" spans="1:27" x14ac:dyDescent="0.25">
      <c r="A4291">
        <v>342648</v>
      </c>
      <c r="B4291" t="s">
        <v>5337</v>
      </c>
      <c r="C4291">
        <v>4</v>
      </c>
      <c r="D4291" t="s">
        <v>4001</v>
      </c>
      <c r="E4291" t="s">
        <v>4107</v>
      </c>
      <c r="F4291" t="s">
        <v>29</v>
      </c>
      <c r="G4291" t="s">
        <v>30</v>
      </c>
      <c r="H4291" t="s">
        <v>37</v>
      </c>
      <c r="I4291">
        <v>14</v>
      </c>
      <c r="J4291" t="s">
        <v>33</v>
      </c>
      <c r="K4291">
        <v>40</v>
      </c>
      <c r="L4291">
        <v>58</v>
      </c>
      <c r="M4291">
        <v>61</v>
      </c>
      <c r="N4291" t="s">
        <v>33</v>
      </c>
      <c r="O4291" t="s">
        <v>33</v>
      </c>
      <c r="P4291" t="s">
        <v>33</v>
      </c>
      <c r="Q4291">
        <v>47</v>
      </c>
      <c r="R4291">
        <v>53</v>
      </c>
      <c r="S4291">
        <v>174</v>
      </c>
      <c r="T4291" t="s">
        <v>33</v>
      </c>
      <c r="U4291" t="s">
        <v>33</v>
      </c>
      <c r="V4291">
        <v>60</v>
      </c>
      <c r="W4291">
        <v>60</v>
      </c>
      <c r="X4291">
        <v>0</v>
      </c>
      <c r="Y4291" t="s">
        <v>34</v>
      </c>
      <c r="Z4291" t="s">
        <v>33</v>
      </c>
      <c r="AA4291">
        <f>VLOOKUP(Table1[[#This Row],[Facility Name]],D_2,8,0)</f>
        <v>33</v>
      </c>
    </row>
    <row r="4292" spans="1:27" hidden="1" x14ac:dyDescent="0.25">
      <c r="A4292">
        <v>342640</v>
      </c>
      <c r="B4292" t="s">
        <v>4066</v>
      </c>
      <c r="C4292">
        <v>5</v>
      </c>
      <c r="D4292" t="s">
        <v>4001</v>
      </c>
      <c r="E4292" t="s">
        <v>3355</v>
      </c>
      <c r="F4292" t="s">
        <v>29</v>
      </c>
      <c r="G4292" t="s">
        <v>30</v>
      </c>
      <c r="H4292" t="s">
        <v>31</v>
      </c>
      <c r="I4292">
        <v>27</v>
      </c>
      <c r="J4292" t="s">
        <v>33</v>
      </c>
      <c r="K4292">
        <v>65</v>
      </c>
      <c r="L4292">
        <v>97</v>
      </c>
      <c r="M4292">
        <v>99</v>
      </c>
      <c r="N4292" t="s">
        <v>33</v>
      </c>
      <c r="O4292" t="s">
        <v>33</v>
      </c>
      <c r="P4292" t="s">
        <v>33</v>
      </c>
      <c r="Q4292">
        <v>76</v>
      </c>
      <c r="R4292">
        <v>70</v>
      </c>
      <c r="S4292">
        <v>276</v>
      </c>
      <c r="T4292" t="s">
        <v>33</v>
      </c>
      <c r="U4292" t="s">
        <v>33</v>
      </c>
      <c r="V4292">
        <v>90</v>
      </c>
      <c r="W4292">
        <v>90</v>
      </c>
      <c r="X4292">
        <v>0</v>
      </c>
      <c r="Y4292" t="s">
        <v>32</v>
      </c>
      <c r="Z4292" t="s">
        <v>33</v>
      </c>
      <c r="AA4292" t="e">
        <f>VLOOKUP(Table1[[#This Row],[Facility Name]],D_2,8,0)</f>
        <v>#N/A</v>
      </c>
    </row>
    <row r="4293" spans="1:27" x14ac:dyDescent="0.25">
      <c r="A4293">
        <v>342652</v>
      </c>
      <c r="B4293" t="s">
        <v>5405</v>
      </c>
      <c r="C4293">
        <v>4</v>
      </c>
      <c r="D4293" t="s">
        <v>4001</v>
      </c>
      <c r="E4293" t="s">
        <v>4050</v>
      </c>
      <c r="F4293" t="s">
        <v>29</v>
      </c>
      <c r="G4293" t="s">
        <v>30</v>
      </c>
      <c r="H4293" t="s">
        <v>37</v>
      </c>
      <c r="I4293">
        <v>18</v>
      </c>
      <c r="J4293" t="s">
        <v>33</v>
      </c>
      <c r="K4293">
        <v>57</v>
      </c>
      <c r="L4293">
        <v>85</v>
      </c>
      <c r="M4293">
        <v>89</v>
      </c>
      <c r="N4293" t="s">
        <v>33</v>
      </c>
      <c r="O4293" t="s">
        <v>33</v>
      </c>
      <c r="P4293" t="s">
        <v>32</v>
      </c>
      <c r="Q4293">
        <v>63</v>
      </c>
      <c r="R4293">
        <v>56</v>
      </c>
      <c r="S4293">
        <v>264</v>
      </c>
      <c r="T4293" t="s">
        <v>40</v>
      </c>
      <c r="U4293" t="s">
        <v>33</v>
      </c>
      <c r="V4293">
        <v>87</v>
      </c>
      <c r="W4293">
        <v>87</v>
      </c>
      <c r="X4293">
        <v>0</v>
      </c>
      <c r="Y4293" t="s">
        <v>33</v>
      </c>
      <c r="Z4293" t="s">
        <v>33</v>
      </c>
      <c r="AA4293">
        <f>VLOOKUP(Table1[[#This Row],[Facility Name]],D_2,8,0)</f>
        <v>63</v>
      </c>
    </row>
    <row r="4294" spans="1:27" x14ac:dyDescent="0.25">
      <c r="A4294">
        <v>342653</v>
      </c>
      <c r="B4294" t="s">
        <v>5423</v>
      </c>
      <c r="C4294">
        <v>5</v>
      </c>
      <c r="D4294" t="s">
        <v>4001</v>
      </c>
      <c r="E4294" t="s">
        <v>4037</v>
      </c>
      <c r="F4294" t="s">
        <v>29</v>
      </c>
      <c r="G4294" t="s">
        <v>30</v>
      </c>
      <c r="H4294" t="s">
        <v>37</v>
      </c>
      <c r="I4294">
        <v>16</v>
      </c>
      <c r="J4294" t="s">
        <v>33</v>
      </c>
      <c r="K4294">
        <v>37</v>
      </c>
      <c r="L4294">
        <v>68</v>
      </c>
      <c r="M4294">
        <v>73</v>
      </c>
      <c r="N4294" t="s">
        <v>33</v>
      </c>
      <c r="O4294" t="s">
        <v>33</v>
      </c>
      <c r="P4294" t="s">
        <v>33</v>
      </c>
      <c r="Q4294">
        <v>49</v>
      </c>
      <c r="R4294">
        <v>44</v>
      </c>
      <c r="S4294">
        <v>200</v>
      </c>
      <c r="T4294" t="s">
        <v>33</v>
      </c>
      <c r="U4294" t="s">
        <v>33</v>
      </c>
      <c r="V4294">
        <v>73</v>
      </c>
      <c r="W4294">
        <v>73</v>
      </c>
      <c r="X4294">
        <v>0</v>
      </c>
      <c r="Y4294" t="s">
        <v>34</v>
      </c>
      <c r="Z4294" t="s">
        <v>33</v>
      </c>
      <c r="AA4294">
        <f>VLOOKUP(Table1[[#This Row],[Facility Name]],D_2,8,0)</f>
        <v>69</v>
      </c>
    </row>
    <row r="4295" spans="1:27" x14ac:dyDescent="0.25">
      <c r="A4295">
        <v>342654</v>
      </c>
      <c r="B4295" t="s">
        <v>5424</v>
      </c>
      <c r="C4295">
        <v>3</v>
      </c>
      <c r="D4295" t="s">
        <v>4001</v>
      </c>
      <c r="E4295" t="s">
        <v>4017</v>
      </c>
      <c r="F4295" t="s">
        <v>29</v>
      </c>
      <c r="G4295" t="s">
        <v>30</v>
      </c>
      <c r="H4295" t="s">
        <v>37</v>
      </c>
      <c r="I4295">
        <v>10</v>
      </c>
      <c r="J4295" t="s">
        <v>34</v>
      </c>
      <c r="K4295">
        <v>9</v>
      </c>
      <c r="L4295">
        <v>21</v>
      </c>
      <c r="M4295">
        <v>22</v>
      </c>
      <c r="N4295" t="s">
        <v>34</v>
      </c>
      <c r="O4295" t="s">
        <v>34</v>
      </c>
      <c r="P4295" t="s">
        <v>33</v>
      </c>
      <c r="Q4295">
        <v>11</v>
      </c>
      <c r="R4295">
        <v>10</v>
      </c>
      <c r="S4295">
        <v>30</v>
      </c>
      <c r="T4295" t="s">
        <v>34</v>
      </c>
      <c r="U4295" t="s">
        <v>34</v>
      </c>
      <c r="V4295">
        <v>5</v>
      </c>
      <c r="W4295">
        <v>5</v>
      </c>
      <c r="X4295">
        <v>0</v>
      </c>
      <c r="Y4295" t="s">
        <v>34</v>
      </c>
      <c r="Z4295" t="s">
        <v>33</v>
      </c>
      <c r="AA4295">
        <f>VLOOKUP(Table1[[#This Row],[Facility Name]],D_2,8,0)</f>
        <v>92</v>
      </c>
    </row>
    <row r="4296" spans="1:27" x14ac:dyDescent="0.25">
      <c r="A4296">
        <v>342655</v>
      </c>
      <c r="B4296" t="s">
        <v>5425</v>
      </c>
      <c r="C4296">
        <v>3</v>
      </c>
      <c r="D4296" t="s">
        <v>4001</v>
      </c>
      <c r="E4296" t="s">
        <v>4017</v>
      </c>
      <c r="F4296" t="s">
        <v>29</v>
      </c>
      <c r="G4296" t="s">
        <v>30</v>
      </c>
      <c r="H4296" t="s">
        <v>37</v>
      </c>
      <c r="I4296">
        <v>10</v>
      </c>
      <c r="J4296" t="s">
        <v>34</v>
      </c>
      <c r="K4296">
        <v>17</v>
      </c>
      <c r="L4296">
        <v>48</v>
      </c>
      <c r="M4296">
        <v>47</v>
      </c>
      <c r="N4296" t="s">
        <v>33</v>
      </c>
      <c r="O4296" t="s">
        <v>33</v>
      </c>
      <c r="P4296" t="s">
        <v>33</v>
      </c>
      <c r="Q4296">
        <v>20</v>
      </c>
      <c r="R4296">
        <v>20</v>
      </c>
      <c r="S4296">
        <v>58</v>
      </c>
      <c r="T4296" t="s">
        <v>34</v>
      </c>
      <c r="U4296" t="s">
        <v>34</v>
      </c>
      <c r="V4296">
        <v>9</v>
      </c>
      <c r="W4296">
        <v>9</v>
      </c>
      <c r="X4296">
        <v>0</v>
      </c>
      <c r="Y4296" t="s">
        <v>33</v>
      </c>
      <c r="Z4296" t="s">
        <v>40</v>
      </c>
      <c r="AA4296">
        <f>VLOOKUP(Table1[[#This Row],[Facility Name]],D_2,8,0)</f>
        <v>95</v>
      </c>
    </row>
    <row r="4297" spans="1:27" hidden="1" x14ac:dyDescent="0.25">
      <c r="A4297">
        <v>342645</v>
      </c>
      <c r="B4297" t="s">
        <v>4147</v>
      </c>
      <c r="C4297">
        <v>5</v>
      </c>
      <c r="D4297" t="s">
        <v>4001</v>
      </c>
      <c r="E4297" t="s">
        <v>4148</v>
      </c>
      <c r="F4297" t="s">
        <v>29</v>
      </c>
      <c r="G4297" t="s">
        <v>30</v>
      </c>
      <c r="H4297" t="s">
        <v>31</v>
      </c>
      <c r="I4297">
        <v>13</v>
      </c>
      <c r="J4297" t="s">
        <v>33</v>
      </c>
      <c r="K4297">
        <v>44</v>
      </c>
      <c r="L4297">
        <v>62</v>
      </c>
      <c r="M4297">
        <v>64</v>
      </c>
      <c r="N4297" t="s">
        <v>33</v>
      </c>
      <c r="O4297" t="s">
        <v>33</v>
      </c>
      <c r="P4297" t="s">
        <v>33</v>
      </c>
      <c r="Q4297">
        <v>48</v>
      </c>
      <c r="R4297">
        <v>59</v>
      </c>
      <c r="S4297">
        <v>181</v>
      </c>
      <c r="T4297" t="s">
        <v>33</v>
      </c>
      <c r="U4297" t="s">
        <v>40</v>
      </c>
      <c r="V4297">
        <v>63</v>
      </c>
      <c r="W4297">
        <v>63</v>
      </c>
      <c r="X4297">
        <v>0</v>
      </c>
      <c r="Y4297" t="s">
        <v>34</v>
      </c>
      <c r="Z4297" t="s">
        <v>33</v>
      </c>
      <c r="AA4297" t="e">
        <f>VLOOKUP(Table1[[#This Row],[Facility Name]],D_2,8,0)</f>
        <v>#N/A</v>
      </c>
    </row>
    <row r="4298" spans="1:27" x14ac:dyDescent="0.25">
      <c r="A4298">
        <v>342657</v>
      </c>
      <c r="B4298" t="s">
        <v>5426</v>
      </c>
      <c r="C4298">
        <v>5</v>
      </c>
      <c r="D4298" t="s">
        <v>4001</v>
      </c>
      <c r="E4298" t="s">
        <v>4218</v>
      </c>
      <c r="F4298" t="s">
        <v>29</v>
      </c>
      <c r="G4298" t="s">
        <v>30</v>
      </c>
      <c r="H4298" t="s">
        <v>37</v>
      </c>
      <c r="I4298">
        <v>6</v>
      </c>
      <c r="J4298" t="s">
        <v>34</v>
      </c>
      <c r="K4298">
        <v>8</v>
      </c>
      <c r="L4298">
        <v>15</v>
      </c>
      <c r="M4298">
        <v>18</v>
      </c>
      <c r="N4298" t="s">
        <v>34</v>
      </c>
      <c r="O4298" t="s">
        <v>34</v>
      </c>
      <c r="P4298" t="s">
        <v>33</v>
      </c>
      <c r="Q4298">
        <v>9</v>
      </c>
      <c r="R4298">
        <v>4</v>
      </c>
      <c r="S4298">
        <v>44</v>
      </c>
      <c r="T4298" t="s">
        <v>34</v>
      </c>
      <c r="U4298" t="s">
        <v>34</v>
      </c>
      <c r="V4298">
        <v>0</v>
      </c>
      <c r="W4298">
        <v>0</v>
      </c>
      <c r="X4298">
        <v>0</v>
      </c>
      <c r="Y4298" t="s">
        <v>34</v>
      </c>
      <c r="Z4298" t="s">
        <v>33</v>
      </c>
      <c r="AA4298">
        <f>VLOOKUP(Table1[[#This Row],[Facility Name]],D_2,8,0)</f>
        <v>51</v>
      </c>
    </row>
    <row r="4299" spans="1:27" x14ac:dyDescent="0.25">
      <c r="A4299">
        <v>342658</v>
      </c>
      <c r="B4299" t="s">
        <v>5518</v>
      </c>
      <c r="C4299">
        <v>3</v>
      </c>
      <c r="D4299" t="s">
        <v>4001</v>
      </c>
      <c r="E4299" t="s">
        <v>4037</v>
      </c>
      <c r="F4299" t="s">
        <v>29</v>
      </c>
      <c r="G4299" t="s">
        <v>30</v>
      </c>
      <c r="H4299" t="s">
        <v>37</v>
      </c>
      <c r="I4299">
        <v>20</v>
      </c>
      <c r="J4299" t="s">
        <v>33</v>
      </c>
      <c r="K4299">
        <v>53</v>
      </c>
      <c r="L4299">
        <v>74</v>
      </c>
      <c r="M4299">
        <v>79</v>
      </c>
      <c r="N4299" t="s">
        <v>33</v>
      </c>
      <c r="O4299" t="s">
        <v>33</v>
      </c>
      <c r="P4299" t="s">
        <v>33</v>
      </c>
      <c r="Q4299">
        <v>61</v>
      </c>
      <c r="R4299">
        <v>66</v>
      </c>
      <c r="S4299">
        <v>228</v>
      </c>
      <c r="T4299" t="s">
        <v>33</v>
      </c>
      <c r="U4299" t="s">
        <v>33</v>
      </c>
      <c r="V4299">
        <v>77</v>
      </c>
      <c r="W4299">
        <v>77</v>
      </c>
      <c r="X4299">
        <v>0</v>
      </c>
      <c r="Y4299" t="s">
        <v>34</v>
      </c>
      <c r="Z4299" t="s">
        <v>33</v>
      </c>
      <c r="AA4299">
        <f>VLOOKUP(Table1[[#This Row],[Facility Name]],D_2,8,0)</f>
        <v>51</v>
      </c>
    </row>
    <row r="4300" spans="1:27" x14ac:dyDescent="0.25">
      <c r="A4300">
        <v>342661</v>
      </c>
      <c r="B4300" t="s">
        <v>203</v>
      </c>
      <c r="C4300">
        <v>4</v>
      </c>
      <c r="D4300" t="s">
        <v>4001</v>
      </c>
      <c r="E4300" t="s">
        <v>4039</v>
      </c>
      <c r="F4300" t="s">
        <v>29</v>
      </c>
      <c r="G4300" t="s">
        <v>30</v>
      </c>
      <c r="H4300" t="s">
        <v>45</v>
      </c>
      <c r="I4300">
        <v>15</v>
      </c>
      <c r="J4300" t="s">
        <v>33</v>
      </c>
      <c r="K4300">
        <v>22</v>
      </c>
      <c r="L4300">
        <v>33</v>
      </c>
      <c r="M4300">
        <v>35</v>
      </c>
      <c r="N4300" t="s">
        <v>33</v>
      </c>
      <c r="O4300" t="s">
        <v>33</v>
      </c>
      <c r="P4300" t="s">
        <v>33</v>
      </c>
      <c r="Q4300">
        <v>26</v>
      </c>
      <c r="R4300">
        <v>36</v>
      </c>
      <c r="S4300">
        <v>122</v>
      </c>
      <c r="T4300" t="s">
        <v>33</v>
      </c>
      <c r="U4300" t="s">
        <v>33</v>
      </c>
      <c r="V4300">
        <v>35</v>
      </c>
      <c r="W4300">
        <v>35</v>
      </c>
      <c r="X4300">
        <v>0</v>
      </c>
      <c r="Y4300" t="s">
        <v>34</v>
      </c>
      <c r="Z4300" t="s">
        <v>33</v>
      </c>
      <c r="AA4300">
        <f>VLOOKUP(Table1[[#This Row],[Facility Name]],D_2,8,0)</f>
        <v>92</v>
      </c>
    </row>
    <row r="4301" spans="1:27" hidden="1" x14ac:dyDescent="0.25">
      <c r="A4301">
        <v>342649</v>
      </c>
      <c r="B4301" t="s">
        <v>5338</v>
      </c>
      <c r="C4301">
        <v>3</v>
      </c>
      <c r="D4301" t="s">
        <v>4001</v>
      </c>
      <c r="E4301" t="s">
        <v>1121</v>
      </c>
      <c r="F4301" t="s">
        <v>29</v>
      </c>
      <c r="G4301" t="s">
        <v>30</v>
      </c>
      <c r="H4301" t="s">
        <v>31</v>
      </c>
      <c r="I4301">
        <v>13</v>
      </c>
      <c r="J4301" t="s">
        <v>33</v>
      </c>
      <c r="K4301">
        <v>29</v>
      </c>
      <c r="L4301">
        <v>40</v>
      </c>
      <c r="M4301">
        <v>44</v>
      </c>
      <c r="N4301" t="s">
        <v>33</v>
      </c>
      <c r="O4301" t="s">
        <v>33</v>
      </c>
      <c r="P4301" t="s">
        <v>33</v>
      </c>
      <c r="Q4301">
        <v>34</v>
      </c>
      <c r="R4301">
        <v>26</v>
      </c>
      <c r="S4301">
        <v>148</v>
      </c>
      <c r="T4301" t="s">
        <v>33</v>
      </c>
      <c r="U4301" t="s">
        <v>33</v>
      </c>
      <c r="V4301">
        <v>45</v>
      </c>
      <c r="W4301">
        <v>45</v>
      </c>
      <c r="X4301">
        <v>0</v>
      </c>
      <c r="Y4301" t="s">
        <v>34</v>
      </c>
      <c r="Z4301" t="s">
        <v>33</v>
      </c>
      <c r="AA4301" t="e">
        <f>VLOOKUP(Table1[[#This Row],[Facility Name]],D_2,8,0)</f>
        <v>#N/A</v>
      </c>
    </row>
    <row r="4302" spans="1:27" hidden="1" x14ac:dyDescent="0.25">
      <c r="A4302">
        <v>342650</v>
      </c>
      <c r="B4302" t="s">
        <v>5339</v>
      </c>
      <c r="C4302">
        <v>4</v>
      </c>
      <c r="D4302" t="s">
        <v>4001</v>
      </c>
      <c r="E4302" t="s">
        <v>180</v>
      </c>
      <c r="F4302" t="s">
        <v>29</v>
      </c>
      <c r="G4302" t="s">
        <v>30</v>
      </c>
      <c r="H4302" t="s">
        <v>31</v>
      </c>
      <c r="I4302">
        <v>21</v>
      </c>
      <c r="J4302" t="s">
        <v>33</v>
      </c>
      <c r="K4302">
        <v>32</v>
      </c>
      <c r="L4302">
        <v>42</v>
      </c>
      <c r="M4302">
        <v>45</v>
      </c>
      <c r="N4302" t="s">
        <v>33</v>
      </c>
      <c r="O4302" t="s">
        <v>33</v>
      </c>
      <c r="P4302" t="s">
        <v>33</v>
      </c>
      <c r="Q4302">
        <v>38</v>
      </c>
      <c r="R4302">
        <v>41</v>
      </c>
      <c r="S4302">
        <v>179</v>
      </c>
      <c r="T4302" t="s">
        <v>33</v>
      </c>
      <c r="U4302" t="s">
        <v>33</v>
      </c>
      <c r="V4302">
        <v>45</v>
      </c>
      <c r="W4302">
        <v>45</v>
      </c>
      <c r="X4302">
        <v>0</v>
      </c>
      <c r="Y4302" t="s">
        <v>34</v>
      </c>
      <c r="Z4302" t="s">
        <v>33</v>
      </c>
      <c r="AA4302" t="e">
        <f>VLOOKUP(Table1[[#This Row],[Facility Name]],D_2,8,0)</f>
        <v>#N/A</v>
      </c>
    </row>
    <row r="4303" spans="1:27" hidden="1" x14ac:dyDescent="0.25">
      <c r="A4303">
        <v>342651</v>
      </c>
      <c r="B4303" t="s">
        <v>5404</v>
      </c>
      <c r="C4303">
        <v>5</v>
      </c>
      <c r="D4303" t="s">
        <v>4001</v>
      </c>
      <c r="E4303" t="s">
        <v>4083</v>
      </c>
      <c r="F4303" t="s">
        <v>29</v>
      </c>
      <c r="G4303" t="s">
        <v>30</v>
      </c>
      <c r="H4303" t="s">
        <v>31</v>
      </c>
      <c r="I4303">
        <v>14</v>
      </c>
      <c r="J4303" t="s">
        <v>33</v>
      </c>
      <c r="K4303">
        <v>32</v>
      </c>
      <c r="L4303">
        <v>45</v>
      </c>
      <c r="M4303">
        <v>50</v>
      </c>
      <c r="N4303" t="s">
        <v>33</v>
      </c>
      <c r="O4303" t="s">
        <v>33</v>
      </c>
      <c r="P4303" t="s">
        <v>33</v>
      </c>
      <c r="Q4303">
        <v>38</v>
      </c>
      <c r="R4303">
        <v>42</v>
      </c>
      <c r="S4303">
        <v>120</v>
      </c>
      <c r="T4303" t="s">
        <v>33</v>
      </c>
      <c r="U4303" t="s">
        <v>33</v>
      </c>
      <c r="V4303">
        <v>50</v>
      </c>
      <c r="W4303">
        <v>50</v>
      </c>
      <c r="X4303">
        <v>0</v>
      </c>
      <c r="Y4303" t="s">
        <v>34</v>
      </c>
      <c r="Z4303" t="s">
        <v>33</v>
      </c>
      <c r="AA4303" t="e">
        <f>VLOOKUP(Table1[[#This Row],[Facility Name]],D_2,8,0)</f>
        <v>#N/A</v>
      </c>
    </row>
    <row r="4304" spans="1:27" x14ac:dyDescent="0.25">
      <c r="A4304">
        <v>342665</v>
      </c>
      <c r="B4304" t="s">
        <v>5538</v>
      </c>
      <c r="C4304">
        <v>3</v>
      </c>
      <c r="D4304" t="s">
        <v>4001</v>
      </c>
      <c r="E4304" t="s">
        <v>5539</v>
      </c>
      <c r="F4304" t="s">
        <v>29</v>
      </c>
      <c r="G4304" t="s">
        <v>30</v>
      </c>
      <c r="H4304" t="s">
        <v>4041</v>
      </c>
      <c r="I4304">
        <v>13</v>
      </c>
      <c r="J4304" t="s">
        <v>33</v>
      </c>
      <c r="K4304">
        <v>28</v>
      </c>
      <c r="L4304">
        <v>44</v>
      </c>
      <c r="M4304">
        <v>49</v>
      </c>
      <c r="N4304" t="s">
        <v>33</v>
      </c>
      <c r="O4304" t="s">
        <v>33</v>
      </c>
      <c r="P4304" t="s">
        <v>33</v>
      </c>
      <c r="Q4304">
        <v>35</v>
      </c>
      <c r="R4304">
        <v>53</v>
      </c>
      <c r="S4304">
        <v>179</v>
      </c>
      <c r="T4304" t="s">
        <v>33</v>
      </c>
      <c r="U4304" t="s">
        <v>33</v>
      </c>
      <c r="V4304">
        <v>39</v>
      </c>
      <c r="W4304">
        <v>39</v>
      </c>
      <c r="X4304">
        <v>0</v>
      </c>
      <c r="Y4304" t="s">
        <v>34</v>
      </c>
      <c r="Z4304" t="s">
        <v>33</v>
      </c>
      <c r="AA4304">
        <f>VLOOKUP(Table1[[#This Row],[Facility Name]],D_2,8,0)</f>
        <v>50</v>
      </c>
    </row>
    <row r="4305" spans="1:27" x14ac:dyDescent="0.25">
      <c r="A4305">
        <v>342667</v>
      </c>
      <c r="B4305" t="s">
        <v>5275</v>
      </c>
      <c r="C4305">
        <v>4</v>
      </c>
      <c r="D4305" t="s">
        <v>4001</v>
      </c>
      <c r="E4305" t="s">
        <v>1289</v>
      </c>
      <c r="F4305" t="s">
        <v>44</v>
      </c>
      <c r="G4305" t="s">
        <v>30</v>
      </c>
      <c r="H4305" t="s">
        <v>4041</v>
      </c>
      <c r="I4305">
        <v>48</v>
      </c>
      <c r="J4305" t="s">
        <v>33</v>
      </c>
      <c r="K4305">
        <v>121</v>
      </c>
      <c r="L4305">
        <v>185</v>
      </c>
      <c r="M4305">
        <v>191</v>
      </c>
      <c r="N4305" t="s">
        <v>33</v>
      </c>
      <c r="O4305" t="s">
        <v>33</v>
      </c>
      <c r="P4305" t="s">
        <v>33</v>
      </c>
      <c r="Q4305">
        <v>139</v>
      </c>
      <c r="R4305">
        <v>150</v>
      </c>
      <c r="S4305">
        <v>575</v>
      </c>
      <c r="T4305" t="s">
        <v>33</v>
      </c>
      <c r="U4305" t="s">
        <v>33</v>
      </c>
      <c r="V4305">
        <v>198</v>
      </c>
      <c r="W4305">
        <v>198</v>
      </c>
      <c r="X4305">
        <v>0</v>
      </c>
      <c r="Y4305" t="s">
        <v>33</v>
      </c>
      <c r="Z4305" t="s">
        <v>33</v>
      </c>
      <c r="AA4305">
        <f>VLOOKUP(Table1[[#This Row],[Facility Name]],D_2,8,0)</f>
        <v>45</v>
      </c>
    </row>
    <row r="4306" spans="1:27" x14ac:dyDescent="0.25">
      <c r="A4306">
        <v>342671</v>
      </c>
      <c r="B4306" t="s">
        <v>5278</v>
      </c>
      <c r="C4306">
        <v>3</v>
      </c>
      <c r="D4306" t="s">
        <v>4001</v>
      </c>
      <c r="E4306" t="s">
        <v>4050</v>
      </c>
      <c r="F4306" t="s">
        <v>29</v>
      </c>
      <c r="G4306" t="s">
        <v>30</v>
      </c>
      <c r="H4306" t="s">
        <v>37</v>
      </c>
      <c r="I4306">
        <v>26</v>
      </c>
      <c r="J4306" t="s">
        <v>33</v>
      </c>
      <c r="K4306">
        <v>81</v>
      </c>
      <c r="L4306">
        <v>102</v>
      </c>
      <c r="M4306">
        <v>106</v>
      </c>
      <c r="N4306" t="s">
        <v>33</v>
      </c>
      <c r="O4306" t="s">
        <v>32</v>
      </c>
      <c r="P4306" t="s">
        <v>33</v>
      </c>
      <c r="Q4306">
        <v>90</v>
      </c>
      <c r="R4306">
        <v>107</v>
      </c>
      <c r="S4306">
        <v>341</v>
      </c>
      <c r="T4306" t="s">
        <v>33</v>
      </c>
      <c r="U4306" t="s">
        <v>33</v>
      </c>
      <c r="V4306">
        <v>109</v>
      </c>
      <c r="W4306">
        <v>109</v>
      </c>
      <c r="X4306">
        <v>0</v>
      </c>
      <c r="Y4306" t="s">
        <v>33</v>
      </c>
      <c r="Z4306" t="s">
        <v>33</v>
      </c>
      <c r="AA4306">
        <f>VLOOKUP(Table1[[#This Row],[Facility Name]],D_2,8,0)</f>
        <v>56</v>
      </c>
    </row>
    <row r="4307" spans="1:27" x14ac:dyDescent="0.25">
      <c r="A4307">
        <v>342672</v>
      </c>
      <c r="B4307" t="s">
        <v>5295</v>
      </c>
      <c r="C4307">
        <v>3</v>
      </c>
      <c r="D4307" t="s">
        <v>4001</v>
      </c>
      <c r="E4307" t="s">
        <v>4037</v>
      </c>
      <c r="F4307" t="s">
        <v>29</v>
      </c>
      <c r="G4307" t="s">
        <v>30</v>
      </c>
      <c r="H4307" t="s">
        <v>37</v>
      </c>
      <c r="I4307">
        <v>14</v>
      </c>
      <c r="J4307" t="s">
        <v>33</v>
      </c>
      <c r="K4307">
        <v>40</v>
      </c>
      <c r="L4307">
        <v>48</v>
      </c>
      <c r="M4307">
        <v>52</v>
      </c>
      <c r="N4307" t="s">
        <v>33</v>
      </c>
      <c r="O4307" t="s">
        <v>33</v>
      </c>
      <c r="P4307" t="s">
        <v>33</v>
      </c>
      <c r="Q4307">
        <v>42</v>
      </c>
      <c r="R4307">
        <v>36</v>
      </c>
      <c r="S4307">
        <v>191</v>
      </c>
      <c r="T4307" t="s">
        <v>33</v>
      </c>
      <c r="U4307" t="s">
        <v>33</v>
      </c>
      <c r="V4307">
        <v>50</v>
      </c>
      <c r="W4307">
        <v>50</v>
      </c>
      <c r="X4307">
        <v>0</v>
      </c>
      <c r="Y4307" t="s">
        <v>34</v>
      </c>
      <c r="Z4307" t="s">
        <v>33</v>
      </c>
      <c r="AA4307">
        <f>VLOOKUP(Table1[[#This Row],[Facility Name]],D_2,8,0)</f>
        <v>72</v>
      </c>
    </row>
    <row r="4308" spans="1:27" x14ac:dyDescent="0.25">
      <c r="A4308">
        <v>342673</v>
      </c>
      <c r="B4308" t="s">
        <v>4006</v>
      </c>
      <c r="C4308">
        <v>5</v>
      </c>
      <c r="D4308" t="s">
        <v>4001</v>
      </c>
      <c r="E4308" t="s">
        <v>4007</v>
      </c>
      <c r="F4308" t="s">
        <v>29</v>
      </c>
      <c r="G4308" t="s">
        <v>30</v>
      </c>
      <c r="H4308" t="s">
        <v>37</v>
      </c>
      <c r="I4308">
        <v>16</v>
      </c>
      <c r="J4308" t="s">
        <v>33</v>
      </c>
      <c r="K4308">
        <v>51</v>
      </c>
      <c r="L4308">
        <v>59</v>
      </c>
      <c r="M4308">
        <v>62</v>
      </c>
      <c r="N4308" t="s">
        <v>33</v>
      </c>
      <c r="O4308" t="s">
        <v>33</v>
      </c>
      <c r="P4308" t="s">
        <v>33</v>
      </c>
      <c r="Q4308">
        <v>54</v>
      </c>
      <c r="R4308">
        <v>37</v>
      </c>
      <c r="S4308">
        <v>202</v>
      </c>
      <c r="T4308" t="s">
        <v>33</v>
      </c>
      <c r="U4308" t="s">
        <v>33</v>
      </c>
      <c r="V4308">
        <v>62</v>
      </c>
      <c r="W4308">
        <v>62</v>
      </c>
      <c r="X4308">
        <v>0</v>
      </c>
      <c r="Y4308" t="s">
        <v>34</v>
      </c>
      <c r="Z4308" t="s">
        <v>33</v>
      </c>
      <c r="AA4308">
        <f>VLOOKUP(Table1[[#This Row],[Facility Name]],D_2,8,0)</f>
        <v>69</v>
      </c>
    </row>
    <row r="4309" spans="1:27" x14ac:dyDescent="0.25">
      <c r="A4309">
        <v>342674</v>
      </c>
      <c r="B4309" t="s">
        <v>4008</v>
      </c>
      <c r="C4309">
        <v>5</v>
      </c>
      <c r="D4309" t="s">
        <v>4001</v>
      </c>
      <c r="E4309" t="s">
        <v>4009</v>
      </c>
      <c r="F4309" t="s">
        <v>44</v>
      </c>
      <c r="G4309" t="s">
        <v>30</v>
      </c>
      <c r="H4309" t="s">
        <v>37</v>
      </c>
      <c r="I4309">
        <v>16</v>
      </c>
      <c r="J4309" t="s">
        <v>33</v>
      </c>
      <c r="K4309">
        <v>42</v>
      </c>
      <c r="L4309">
        <v>65</v>
      </c>
      <c r="M4309">
        <v>69</v>
      </c>
      <c r="N4309" t="s">
        <v>33</v>
      </c>
      <c r="O4309" t="s">
        <v>33</v>
      </c>
      <c r="P4309" t="s">
        <v>33</v>
      </c>
      <c r="Q4309">
        <v>51</v>
      </c>
      <c r="R4309">
        <v>58</v>
      </c>
      <c r="S4309">
        <v>201</v>
      </c>
      <c r="T4309" t="s">
        <v>33</v>
      </c>
      <c r="U4309" t="s">
        <v>40</v>
      </c>
      <c r="V4309">
        <v>59</v>
      </c>
      <c r="W4309">
        <v>59</v>
      </c>
      <c r="X4309">
        <v>0</v>
      </c>
      <c r="Y4309" t="s">
        <v>33</v>
      </c>
      <c r="Z4309" t="s">
        <v>33</v>
      </c>
      <c r="AA4309">
        <f>VLOOKUP(Table1[[#This Row],[Facility Name]],D_2,8,0)</f>
        <v>84</v>
      </c>
    </row>
    <row r="4310" spans="1:27" hidden="1" x14ac:dyDescent="0.25">
      <c r="A4310">
        <v>342659</v>
      </c>
      <c r="B4310" t="s">
        <v>5519</v>
      </c>
      <c r="C4310">
        <v>4</v>
      </c>
      <c r="D4310" t="s">
        <v>4001</v>
      </c>
      <c r="E4310" t="s">
        <v>4321</v>
      </c>
      <c r="F4310" t="s">
        <v>29</v>
      </c>
      <c r="G4310" t="s">
        <v>30</v>
      </c>
      <c r="H4310" t="s">
        <v>31</v>
      </c>
      <c r="I4310">
        <v>15</v>
      </c>
      <c r="J4310" t="s">
        <v>33</v>
      </c>
      <c r="K4310">
        <v>69</v>
      </c>
      <c r="L4310">
        <v>94</v>
      </c>
      <c r="M4310">
        <v>96</v>
      </c>
      <c r="N4310" t="s">
        <v>33</v>
      </c>
      <c r="O4310" t="s">
        <v>33</v>
      </c>
      <c r="P4310" t="s">
        <v>33</v>
      </c>
      <c r="Q4310">
        <v>76</v>
      </c>
      <c r="R4310">
        <v>66</v>
      </c>
      <c r="S4310">
        <v>295</v>
      </c>
      <c r="T4310" t="s">
        <v>33</v>
      </c>
      <c r="U4310" t="s">
        <v>33</v>
      </c>
      <c r="V4310">
        <v>76</v>
      </c>
      <c r="W4310">
        <v>76</v>
      </c>
      <c r="X4310">
        <v>0</v>
      </c>
      <c r="Y4310" t="s">
        <v>33</v>
      </c>
      <c r="Z4310" t="s">
        <v>33</v>
      </c>
      <c r="AA4310" t="e">
        <f>VLOOKUP(Table1[[#This Row],[Facility Name]],D_2,8,0)</f>
        <v>#N/A</v>
      </c>
    </row>
    <row r="4311" spans="1:27" x14ac:dyDescent="0.25">
      <c r="A4311">
        <v>342676</v>
      </c>
      <c r="B4311" t="s">
        <v>4038</v>
      </c>
      <c r="C4311">
        <v>4</v>
      </c>
      <c r="D4311" t="s">
        <v>4001</v>
      </c>
      <c r="E4311" t="s">
        <v>4039</v>
      </c>
      <c r="F4311" t="s">
        <v>44</v>
      </c>
      <c r="G4311" t="s">
        <v>30</v>
      </c>
      <c r="H4311" t="s">
        <v>45</v>
      </c>
      <c r="I4311">
        <v>10</v>
      </c>
      <c r="J4311" t="s">
        <v>33</v>
      </c>
      <c r="K4311">
        <v>45</v>
      </c>
      <c r="L4311">
        <v>59</v>
      </c>
      <c r="M4311">
        <v>63</v>
      </c>
      <c r="N4311" t="s">
        <v>33</v>
      </c>
      <c r="O4311" t="s">
        <v>33</v>
      </c>
      <c r="P4311" t="s">
        <v>33</v>
      </c>
      <c r="Q4311">
        <v>52</v>
      </c>
      <c r="R4311">
        <v>62</v>
      </c>
      <c r="S4311">
        <v>206</v>
      </c>
      <c r="T4311" t="s">
        <v>40</v>
      </c>
      <c r="U4311" t="s">
        <v>33</v>
      </c>
      <c r="V4311">
        <v>64</v>
      </c>
      <c r="W4311">
        <v>64</v>
      </c>
      <c r="X4311">
        <v>0</v>
      </c>
      <c r="Y4311" t="s">
        <v>34</v>
      </c>
      <c r="Z4311" t="s">
        <v>33</v>
      </c>
      <c r="AA4311">
        <f>VLOOKUP(Table1[[#This Row],[Facility Name]],D_2,8,0)</f>
        <v>67</v>
      </c>
    </row>
    <row r="4312" spans="1:27" hidden="1" x14ac:dyDescent="0.25">
      <c r="A4312">
        <v>322558</v>
      </c>
      <c r="B4312" t="s">
        <v>5216</v>
      </c>
      <c r="C4312">
        <v>5</v>
      </c>
      <c r="D4312" t="s">
        <v>5215</v>
      </c>
      <c r="F4312" t="s">
        <v>44</v>
      </c>
      <c r="G4312" t="s">
        <v>30</v>
      </c>
      <c r="H4312" t="s">
        <v>45</v>
      </c>
      <c r="I4312">
        <v>20</v>
      </c>
      <c r="J4312" t="s">
        <v>33</v>
      </c>
      <c r="K4312">
        <v>23</v>
      </c>
      <c r="L4312">
        <v>34</v>
      </c>
      <c r="M4312">
        <v>37</v>
      </c>
      <c r="N4312" t="s">
        <v>33</v>
      </c>
      <c r="O4312" t="s">
        <v>33</v>
      </c>
      <c r="P4312" t="s">
        <v>33</v>
      </c>
      <c r="Q4312">
        <v>26</v>
      </c>
      <c r="R4312">
        <v>24</v>
      </c>
      <c r="S4312">
        <v>38</v>
      </c>
      <c r="T4312" t="s">
        <v>33</v>
      </c>
      <c r="U4312" t="s">
        <v>40</v>
      </c>
      <c r="V4312">
        <v>36</v>
      </c>
      <c r="W4312">
        <v>36</v>
      </c>
      <c r="X4312">
        <v>0</v>
      </c>
      <c r="Y4312" t="s">
        <v>34</v>
      </c>
      <c r="Z4312" t="s">
        <v>33</v>
      </c>
      <c r="AA4312" t="str">
        <f>VLOOKUP(Table1[[#This Row],[Facility Name]],D_2,8,0)</f>
        <v>No Score</v>
      </c>
    </row>
    <row r="4313" spans="1:27" hidden="1" x14ac:dyDescent="0.25">
      <c r="A4313">
        <v>342660</v>
      </c>
      <c r="B4313" t="s">
        <v>5520</v>
      </c>
      <c r="C4313">
        <v>3</v>
      </c>
      <c r="D4313" t="s">
        <v>4001</v>
      </c>
      <c r="E4313" t="s">
        <v>5521</v>
      </c>
      <c r="F4313" t="s">
        <v>29</v>
      </c>
      <c r="G4313" t="s">
        <v>30</v>
      </c>
      <c r="H4313" t="s">
        <v>31</v>
      </c>
      <c r="I4313">
        <v>9</v>
      </c>
      <c r="J4313" t="s">
        <v>33</v>
      </c>
      <c r="K4313">
        <v>21</v>
      </c>
      <c r="L4313">
        <v>25</v>
      </c>
      <c r="M4313">
        <v>31</v>
      </c>
      <c r="N4313" t="s">
        <v>33</v>
      </c>
      <c r="O4313" t="s">
        <v>33</v>
      </c>
      <c r="P4313" t="s">
        <v>33</v>
      </c>
      <c r="Q4313">
        <v>22</v>
      </c>
      <c r="R4313">
        <v>23</v>
      </c>
      <c r="S4313">
        <v>83</v>
      </c>
      <c r="T4313" t="s">
        <v>33</v>
      </c>
      <c r="U4313" t="s">
        <v>33</v>
      </c>
      <c r="V4313">
        <v>31</v>
      </c>
      <c r="W4313">
        <v>31</v>
      </c>
      <c r="X4313">
        <v>0</v>
      </c>
      <c r="Y4313" t="s">
        <v>34</v>
      </c>
      <c r="Z4313" t="s">
        <v>33</v>
      </c>
      <c r="AA4313" t="e">
        <f>VLOOKUP(Table1[[#This Row],[Facility Name]],D_2,8,0)</f>
        <v>#N/A</v>
      </c>
    </row>
    <row r="4314" spans="1:27" x14ac:dyDescent="0.25">
      <c r="A4314">
        <v>342677</v>
      </c>
      <c r="B4314" t="s">
        <v>4040</v>
      </c>
      <c r="C4314">
        <v>3</v>
      </c>
      <c r="D4314" t="s">
        <v>4001</v>
      </c>
      <c r="E4314" t="s">
        <v>1328</v>
      </c>
      <c r="F4314" t="s">
        <v>44</v>
      </c>
      <c r="G4314" t="s">
        <v>30</v>
      </c>
      <c r="H4314" t="s">
        <v>4041</v>
      </c>
      <c r="I4314">
        <v>13</v>
      </c>
      <c r="J4314" t="s">
        <v>33</v>
      </c>
      <c r="K4314">
        <v>52</v>
      </c>
      <c r="L4314">
        <v>72</v>
      </c>
      <c r="M4314">
        <v>79</v>
      </c>
      <c r="N4314" t="s">
        <v>33</v>
      </c>
      <c r="O4314" t="s">
        <v>33</v>
      </c>
      <c r="P4314" t="s">
        <v>33</v>
      </c>
      <c r="Q4314">
        <v>59</v>
      </c>
      <c r="R4314">
        <v>67</v>
      </c>
      <c r="S4314">
        <v>215</v>
      </c>
      <c r="T4314" t="s">
        <v>33</v>
      </c>
      <c r="U4314" t="s">
        <v>33</v>
      </c>
      <c r="V4314">
        <v>72</v>
      </c>
      <c r="W4314">
        <v>72</v>
      </c>
      <c r="X4314">
        <v>0</v>
      </c>
      <c r="Y4314" t="s">
        <v>34</v>
      </c>
      <c r="Z4314" t="s">
        <v>33</v>
      </c>
      <c r="AA4314">
        <f>VLOOKUP(Table1[[#This Row],[Facility Name]],D_2,8,0)</f>
        <v>50</v>
      </c>
    </row>
    <row r="4315" spans="1:27" hidden="1" x14ac:dyDescent="0.25">
      <c r="A4315">
        <v>342663</v>
      </c>
      <c r="B4315" t="s">
        <v>5537</v>
      </c>
      <c r="C4315">
        <v>5</v>
      </c>
      <c r="D4315" t="s">
        <v>4001</v>
      </c>
      <c r="E4315" t="s">
        <v>4017</v>
      </c>
      <c r="F4315" t="s">
        <v>29</v>
      </c>
      <c r="G4315" t="s">
        <v>30</v>
      </c>
      <c r="H4315" t="s">
        <v>31</v>
      </c>
      <c r="I4315">
        <v>37</v>
      </c>
      <c r="J4315" t="s">
        <v>33</v>
      </c>
      <c r="K4315">
        <v>82</v>
      </c>
      <c r="L4315">
        <v>124</v>
      </c>
      <c r="M4315">
        <v>131</v>
      </c>
      <c r="N4315" t="s">
        <v>33</v>
      </c>
      <c r="O4315" t="s">
        <v>33</v>
      </c>
      <c r="P4315" t="s">
        <v>33</v>
      </c>
      <c r="Q4315">
        <v>90</v>
      </c>
      <c r="R4315">
        <v>62</v>
      </c>
      <c r="S4315">
        <v>440</v>
      </c>
      <c r="T4315" t="s">
        <v>33</v>
      </c>
      <c r="U4315" t="s">
        <v>33</v>
      </c>
      <c r="V4315">
        <v>129</v>
      </c>
      <c r="W4315">
        <v>129</v>
      </c>
      <c r="X4315">
        <v>0</v>
      </c>
      <c r="Y4315" t="s">
        <v>33</v>
      </c>
      <c r="Z4315" t="s">
        <v>33</v>
      </c>
      <c r="AA4315" t="e">
        <f>VLOOKUP(Table1[[#This Row],[Facility Name]],D_2,8,0)</f>
        <v>#N/A</v>
      </c>
    </row>
    <row r="4316" spans="1:27" x14ac:dyDescent="0.25">
      <c r="A4316">
        <v>342678</v>
      </c>
      <c r="B4316" t="s">
        <v>4042</v>
      </c>
      <c r="C4316">
        <v>5</v>
      </c>
      <c r="D4316" t="s">
        <v>4001</v>
      </c>
      <c r="E4316" t="s">
        <v>4005</v>
      </c>
      <c r="F4316" t="s">
        <v>29</v>
      </c>
      <c r="G4316" t="s">
        <v>30</v>
      </c>
      <c r="H4316" t="s">
        <v>37</v>
      </c>
      <c r="I4316">
        <v>24</v>
      </c>
      <c r="J4316" t="s">
        <v>33</v>
      </c>
      <c r="K4316">
        <v>100</v>
      </c>
      <c r="L4316">
        <v>140</v>
      </c>
      <c r="M4316">
        <v>148</v>
      </c>
      <c r="N4316" t="s">
        <v>33</v>
      </c>
      <c r="O4316" t="s">
        <v>33</v>
      </c>
      <c r="P4316" t="s">
        <v>33</v>
      </c>
      <c r="Q4316">
        <v>122</v>
      </c>
      <c r="R4316">
        <v>114</v>
      </c>
      <c r="S4316">
        <v>447</v>
      </c>
      <c r="T4316" t="s">
        <v>33</v>
      </c>
      <c r="U4316" t="s">
        <v>33</v>
      </c>
      <c r="V4316">
        <v>119</v>
      </c>
      <c r="W4316">
        <v>119</v>
      </c>
      <c r="X4316">
        <v>0</v>
      </c>
      <c r="Y4316" t="s">
        <v>33</v>
      </c>
      <c r="Z4316" t="s">
        <v>33</v>
      </c>
      <c r="AA4316">
        <f>VLOOKUP(Table1[[#This Row],[Facility Name]],D_2,8,0)</f>
        <v>69</v>
      </c>
    </row>
    <row r="4317" spans="1:27" x14ac:dyDescent="0.25">
      <c r="A4317">
        <v>342680</v>
      </c>
      <c r="B4317" t="s">
        <v>4152</v>
      </c>
      <c r="C4317">
        <v>5</v>
      </c>
      <c r="D4317" t="s">
        <v>4001</v>
      </c>
      <c r="E4317" t="s">
        <v>1710</v>
      </c>
      <c r="F4317" t="s">
        <v>29</v>
      </c>
      <c r="G4317" t="s">
        <v>30</v>
      </c>
      <c r="H4317" t="s">
        <v>37</v>
      </c>
      <c r="I4317">
        <v>18</v>
      </c>
      <c r="J4317" t="s">
        <v>33</v>
      </c>
      <c r="K4317">
        <v>59</v>
      </c>
      <c r="L4317">
        <v>77</v>
      </c>
      <c r="M4317">
        <v>81</v>
      </c>
      <c r="N4317" t="s">
        <v>33</v>
      </c>
      <c r="O4317" t="s">
        <v>33</v>
      </c>
      <c r="P4317" t="s">
        <v>33</v>
      </c>
      <c r="Q4317">
        <v>66</v>
      </c>
      <c r="R4317">
        <v>69</v>
      </c>
      <c r="S4317">
        <v>236</v>
      </c>
      <c r="T4317" t="s">
        <v>33</v>
      </c>
      <c r="U4317" t="s">
        <v>33</v>
      </c>
      <c r="V4317">
        <v>81</v>
      </c>
      <c r="W4317">
        <v>81</v>
      </c>
      <c r="X4317">
        <v>0</v>
      </c>
      <c r="Y4317" t="s">
        <v>34</v>
      </c>
      <c r="Z4317" t="s">
        <v>33</v>
      </c>
      <c r="AA4317">
        <f>VLOOKUP(Table1[[#This Row],[Facility Name]],D_2,8,0)</f>
        <v>50</v>
      </c>
    </row>
    <row r="4318" spans="1:27" hidden="1" x14ac:dyDescent="0.25">
      <c r="A4318">
        <v>342666</v>
      </c>
      <c r="B4318" t="s">
        <v>5274</v>
      </c>
      <c r="C4318">
        <v>5</v>
      </c>
      <c r="D4318" t="s">
        <v>4001</v>
      </c>
      <c r="E4318" t="s">
        <v>480</v>
      </c>
      <c r="F4318" t="s">
        <v>29</v>
      </c>
      <c r="G4318" t="s">
        <v>30</v>
      </c>
      <c r="H4318" t="s">
        <v>31</v>
      </c>
      <c r="I4318">
        <v>12</v>
      </c>
      <c r="J4318" t="s">
        <v>33</v>
      </c>
      <c r="K4318">
        <v>26</v>
      </c>
      <c r="L4318">
        <v>30</v>
      </c>
      <c r="M4318">
        <v>32</v>
      </c>
      <c r="N4318" t="s">
        <v>33</v>
      </c>
      <c r="O4318" t="s">
        <v>33</v>
      </c>
      <c r="P4318" t="s">
        <v>33</v>
      </c>
      <c r="Q4318">
        <v>27</v>
      </c>
      <c r="R4318">
        <v>22</v>
      </c>
      <c r="S4318">
        <v>124</v>
      </c>
      <c r="T4318" t="s">
        <v>33</v>
      </c>
      <c r="U4318" t="s">
        <v>33</v>
      </c>
      <c r="V4318">
        <v>32</v>
      </c>
      <c r="W4318">
        <v>32</v>
      </c>
      <c r="X4318">
        <v>0</v>
      </c>
      <c r="Y4318" t="s">
        <v>34</v>
      </c>
      <c r="Z4318" t="s">
        <v>33</v>
      </c>
      <c r="AA4318" t="e">
        <f>VLOOKUP(Table1[[#This Row],[Facility Name]],D_2,8,0)</f>
        <v>#N/A</v>
      </c>
    </row>
    <row r="4319" spans="1:27" x14ac:dyDescent="0.25">
      <c r="A4319">
        <v>342681</v>
      </c>
      <c r="B4319" t="s">
        <v>4153</v>
      </c>
      <c r="C4319">
        <v>5</v>
      </c>
      <c r="D4319" t="s">
        <v>4001</v>
      </c>
      <c r="E4319" t="s">
        <v>4017</v>
      </c>
      <c r="F4319" t="s">
        <v>29</v>
      </c>
      <c r="G4319" t="s">
        <v>30</v>
      </c>
      <c r="H4319" t="s">
        <v>37</v>
      </c>
      <c r="I4319">
        <v>21</v>
      </c>
      <c r="J4319" t="s">
        <v>33</v>
      </c>
      <c r="K4319">
        <v>80</v>
      </c>
      <c r="L4319">
        <v>113</v>
      </c>
      <c r="M4319">
        <v>121</v>
      </c>
      <c r="N4319" t="s">
        <v>33</v>
      </c>
      <c r="O4319" t="s">
        <v>33</v>
      </c>
      <c r="P4319" t="s">
        <v>33</v>
      </c>
      <c r="Q4319">
        <v>92</v>
      </c>
      <c r="R4319">
        <v>77</v>
      </c>
      <c r="S4319">
        <v>360</v>
      </c>
      <c r="T4319" t="s">
        <v>40</v>
      </c>
      <c r="U4319" t="s">
        <v>33</v>
      </c>
      <c r="V4319">
        <v>121</v>
      </c>
      <c r="W4319">
        <v>121</v>
      </c>
      <c r="X4319">
        <v>0</v>
      </c>
      <c r="Y4319" t="s">
        <v>33</v>
      </c>
      <c r="Z4319" t="s">
        <v>33</v>
      </c>
      <c r="AA4319">
        <f>VLOOKUP(Table1[[#This Row],[Facility Name]],D_2,8,0)</f>
        <v>78</v>
      </c>
    </row>
    <row r="4320" spans="1:27" hidden="1" x14ac:dyDescent="0.25">
      <c r="A4320">
        <v>342669</v>
      </c>
      <c r="B4320" t="s">
        <v>5276</v>
      </c>
      <c r="C4320">
        <v>4</v>
      </c>
      <c r="D4320" t="s">
        <v>4001</v>
      </c>
      <c r="E4320" t="s">
        <v>954</v>
      </c>
      <c r="F4320" t="s">
        <v>29</v>
      </c>
      <c r="G4320" t="s">
        <v>30</v>
      </c>
      <c r="H4320" t="s">
        <v>31</v>
      </c>
      <c r="I4320">
        <v>11</v>
      </c>
      <c r="J4320" t="s">
        <v>33</v>
      </c>
      <c r="K4320">
        <v>22</v>
      </c>
      <c r="L4320">
        <v>29</v>
      </c>
      <c r="M4320">
        <v>33</v>
      </c>
      <c r="N4320" t="s">
        <v>33</v>
      </c>
      <c r="O4320" t="s">
        <v>33</v>
      </c>
      <c r="P4320" t="s">
        <v>33</v>
      </c>
      <c r="Q4320">
        <v>27</v>
      </c>
      <c r="R4320">
        <v>30</v>
      </c>
      <c r="S4320">
        <v>106</v>
      </c>
      <c r="T4320" t="s">
        <v>33</v>
      </c>
      <c r="U4320" t="s">
        <v>33</v>
      </c>
      <c r="V4320">
        <v>33</v>
      </c>
      <c r="W4320">
        <v>33</v>
      </c>
      <c r="X4320">
        <v>0</v>
      </c>
      <c r="Y4320" t="s">
        <v>34</v>
      </c>
      <c r="Z4320" t="s">
        <v>33</v>
      </c>
      <c r="AA4320" t="e">
        <f>VLOOKUP(Table1[[#This Row],[Facility Name]],D_2,8,0)</f>
        <v>#N/A</v>
      </c>
    </row>
    <row r="4321" spans="1:27" hidden="1" x14ac:dyDescent="0.25">
      <c r="A4321">
        <v>342670</v>
      </c>
      <c r="B4321" t="s">
        <v>5277</v>
      </c>
      <c r="C4321">
        <v>5</v>
      </c>
      <c r="D4321" t="s">
        <v>4001</v>
      </c>
      <c r="E4321" t="s">
        <v>4247</v>
      </c>
      <c r="F4321" t="s">
        <v>29</v>
      </c>
      <c r="G4321" t="s">
        <v>30</v>
      </c>
      <c r="H4321" t="s">
        <v>31</v>
      </c>
      <c r="I4321">
        <v>25</v>
      </c>
      <c r="J4321" t="s">
        <v>33</v>
      </c>
      <c r="K4321">
        <v>82</v>
      </c>
      <c r="L4321">
        <v>130</v>
      </c>
      <c r="M4321">
        <v>133</v>
      </c>
      <c r="N4321" t="s">
        <v>33</v>
      </c>
      <c r="O4321" t="s">
        <v>33</v>
      </c>
      <c r="P4321" t="s">
        <v>33</v>
      </c>
      <c r="Q4321">
        <v>96</v>
      </c>
      <c r="R4321">
        <v>98</v>
      </c>
      <c r="S4321">
        <v>361</v>
      </c>
      <c r="T4321" t="s">
        <v>40</v>
      </c>
      <c r="U4321" t="s">
        <v>33</v>
      </c>
      <c r="V4321">
        <v>108</v>
      </c>
      <c r="W4321">
        <v>108</v>
      </c>
      <c r="X4321">
        <v>0</v>
      </c>
      <c r="Y4321" t="s">
        <v>33</v>
      </c>
      <c r="Z4321" t="s">
        <v>33</v>
      </c>
      <c r="AA4321" t="e">
        <f>VLOOKUP(Table1[[#This Row],[Facility Name]],D_2,8,0)</f>
        <v>#N/A</v>
      </c>
    </row>
    <row r="4322" spans="1:27" x14ac:dyDescent="0.25">
      <c r="A4322">
        <v>342682</v>
      </c>
      <c r="B4322" t="s">
        <v>4154</v>
      </c>
      <c r="C4322">
        <v>3</v>
      </c>
      <c r="D4322" t="s">
        <v>4001</v>
      </c>
      <c r="E4322" t="s">
        <v>4083</v>
      </c>
      <c r="F4322" t="s">
        <v>29</v>
      </c>
      <c r="G4322" t="s">
        <v>30</v>
      </c>
      <c r="H4322" t="s">
        <v>37</v>
      </c>
      <c r="I4322">
        <v>15</v>
      </c>
      <c r="J4322" t="s">
        <v>33</v>
      </c>
      <c r="K4322">
        <v>48</v>
      </c>
      <c r="L4322">
        <v>64</v>
      </c>
      <c r="M4322">
        <v>68</v>
      </c>
      <c r="N4322" t="s">
        <v>33</v>
      </c>
      <c r="O4322" t="s">
        <v>33</v>
      </c>
      <c r="P4322" t="s">
        <v>33</v>
      </c>
      <c r="Q4322">
        <v>59</v>
      </c>
      <c r="R4322">
        <v>85</v>
      </c>
      <c r="S4322">
        <v>226</v>
      </c>
      <c r="T4322" t="s">
        <v>33</v>
      </c>
      <c r="U4322" t="s">
        <v>33</v>
      </c>
      <c r="V4322">
        <v>68</v>
      </c>
      <c r="W4322">
        <v>68</v>
      </c>
      <c r="X4322">
        <v>0</v>
      </c>
      <c r="Y4322" t="s">
        <v>34</v>
      </c>
      <c r="Z4322" t="s">
        <v>33</v>
      </c>
      <c r="AA4322">
        <f>VLOOKUP(Table1[[#This Row],[Facility Name]],D_2,8,0)</f>
        <v>54</v>
      </c>
    </row>
    <row r="4323" spans="1:27" x14ac:dyDescent="0.25">
      <c r="A4323">
        <v>342684</v>
      </c>
      <c r="B4323" t="s">
        <v>4176</v>
      </c>
      <c r="C4323">
        <v>4</v>
      </c>
      <c r="D4323" t="s">
        <v>4001</v>
      </c>
      <c r="E4323" t="s">
        <v>4037</v>
      </c>
      <c r="F4323" t="s">
        <v>29</v>
      </c>
      <c r="G4323" t="s">
        <v>30</v>
      </c>
      <c r="H4323" t="s">
        <v>37</v>
      </c>
      <c r="I4323">
        <v>19</v>
      </c>
      <c r="J4323" t="s">
        <v>33</v>
      </c>
      <c r="K4323">
        <v>40</v>
      </c>
      <c r="L4323">
        <v>59</v>
      </c>
      <c r="M4323">
        <v>60</v>
      </c>
      <c r="N4323" t="s">
        <v>33</v>
      </c>
      <c r="O4323" t="s">
        <v>33</v>
      </c>
      <c r="P4323" t="s">
        <v>33</v>
      </c>
      <c r="Q4323">
        <v>44</v>
      </c>
      <c r="R4323">
        <v>53</v>
      </c>
      <c r="S4323">
        <v>207</v>
      </c>
      <c r="T4323" t="s">
        <v>33</v>
      </c>
      <c r="U4323" t="s">
        <v>33</v>
      </c>
      <c r="V4323">
        <v>61</v>
      </c>
      <c r="W4323">
        <v>61</v>
      </c>
      <c r="X4323">
        <v>0</v>
      </c>
      <c r="Y4323" t="s">
        <v>33</v>
      </c>
      <c r="Z4323" t="s">
        <v>32</v>
      </c>
      <c r="AA4323">
        <f>VLOOKUP(Table1[[#This Row],[Facility Name]],D_2,8,0)</f>
        <v>55</v>
      </c>
    </row>
    <row r="4324" spans="1:27" x14ac:dyDescent="0.25">
      <c r="A4324">
        <v>342687</v>
      </c>
      <c r="B4324" t="s">
        <v>4282</v>
      </c>
      <c r="C4324">
        <v>5</v>
      </c>
      <c r="D4324" t="s">
        <v>4001</v>
      </c>
      <c r="E4324" t="s">
        <v>4283</v>
      </c>
      <c r="F4324" t="s">
        <v>29</v>
      </c>
      <c r="G4324" t="s">
        <v>30</v>
      </c>
      <c r="H4324" t="s">
        <v>37</v>
      </c>
      <c r="I4324">
        <v>13</v>
      </c>
      <c r="J4324" t="s">
        <v>33</v>
      </c>
      <c r="K4324">
        <v>36</v>
      </c>
      <c r="L4324">
        <v>62</v>
      </c>
      <c r="M4324">
        <v>62</v>
      </c>
      <c r="N4324" t="s">
        <v>33</v>
      </c>
      <c r="O4324" t="s">
        <v>33</v>
      </c>
      <c r="P4324" t="s">
        <v>33</v>
      </c>
      <c r="Q4324">
        <v>41</v>
      </c>
      <c r="R4324">
        <v>36</v>
      </c>
      <c r="S4324">
        <v>147</v>
      </c>
      <c r="T4324" t="s">
        <v>33</v>
      </c>
      <c r="U4324" t="s">
        <v>33</v>
      </c>
      <c r="V4324">
        <v>55</v>
      </c>
      <c r="W4324">
        <v>55</v>
      </c>
      <c r="X4324">
        <v>0</v>
      </c>
      <c r="Y4324" t="s">
        <v>34</v>
      </c>
      <c r="Z4324" t="s">
        <v>33</v>
      </c>
      <c r="AA4324">
        <f>VLOOKUP(Table1[[#This Row],[Facility Name]],D_2,8,0)</f>
        <v>90</v>
      </c>
    </row>
    <row r="4325" spans="1:27" x14ac:dyDescent="0.25">
      <c r="A4325">
        <v>342688</v>
      </c>
      <c r="B4325" t="s">
        <v>4284</v>
      </c>
      <c r="C4325">
        <v>5</v>
      </c>
      <c r="D4325" t="s">
        <v>4001</v>
      </c>
      <c r="E4325" t="s">
        <v>4285</v>
      </c>
      <c r="F4325" t="s">
        <v>29</v>
      </c>
      <c r="G4325" t="s">
        <v>30</v>
      </c>
      <c r="H4325" t="s">
        <v>37</v>
      </c>
      <c r="I4325">
        <v>13</v>
      </c>
      <c r="J4325" t="s">
        <v>33</v>
      </c>
      <c r="K4325">
        <v>39</v>
      </c>
      <c r="L4325">
        <v>51</v>
      </c>
      <c r="M4325">
        <v>53</v>
      </c>
      <c r="N4325" t="s">
        <v>33</v>
      </c>
      <c r="O4325" t="s">
        <v>33</v>
      </c>
      <c r="P4325" t="s">
        <v>33</v>
      </c>
      <c r="Q4325">
        <v>46</v>
      </c>
      <c r="R4325">
        <v>47</v>
      </c>
      <c r="S4325">
        <v>181</v>
      </c>
      <c r="T4325" t="s">
        <v>33</v>
      </c>
      <c r="U4325" t="s">
        <v>33</v>
      </c>
      <c r="V4325">
        <v>52</v>
      </c>
      <c r="W4325">
        <v>52</v>
      </c>
      <c r="X4325">
        <v>0</v>
      </c>
      <c r="Y4325" t="s">
        <v>34</v>
      </c>
      <c r="Z4325" t="s">
        <v>33</v>
      </c>
      <c r="AA4325">
        <f>VLOOKUP(Table1[[#This Row],[Facility Name]],D_2,8,0)</f>
        <v>51</v>
      </c>
    </row>
    <row r="4326" spans="1:27" hidden="1" x14ac:dyDescent="0.25">
      <c r="A4326">
        <v>342675</v>
      </c>
      <c r="B4326" t="s">
        <v>4035</v>
      </c>
      <c r="C4326">
        <v>5</v>
      </c>
      <c r="D4326" t="s">
        <v>4001</v>
      </c>
      <c r="E4326" t="s">
        <v>4037</v>
      </c>
      <c r="F4326" t="s">
        <v>29</v>
      </c>
      <c r="G4326" t="s">
        <v>30</v>
      </c>
      <c r="H4326" t="s">
        <v>31</v>
      </c>
      <c r="I4326">
        <v>22</v>
      </c>
      <c r="J4326" t="s">
        <v>33</v>
      </c>
      <c r="K4326">
        <v>85</v>
      </c>
      <c r="L4326">
        <v>122</v>
      </c>
      <c r="M4326">
        <v>130</v>
      </c>
      <c r="N4326" t="s">
        <v>33</v>
      </c>
      <c r="O4326" t="s">
        <v>33</v>
      </c>
      <c r="P4326" t="s">
        <v>40</v>
      </c>
      <c r="Q4326">
        <v>105</v>
      </c>
      <c r="R4326">
        <v>78</v>
      </c>
      <c r="S4326">
        <v>398</v>
      </c>
      <c r="T4326" t="s">
        <v>33</v>
      </c>
      <c r="U4326" t="s">
        <v>33</v>
      </c>
      <c r="V4326">
        <v>109</v>
      </c>
      <c r="W4326">
        <v>109</v>
      </c>
      <c r="X4326">
        <v>0</v>
      </c>
      <c r="Y4326" t="s">
        <v>34</v>
      </c>
      <c r="Z4326" t="s">
        <v>33</v>
      </c>
      <c r="AA4326" t="e">
        <f>VLOOKUP(Table1[[#This Row],[Facility Name]],D_2,8,0)</f>
        <v>#N/A</v>
      </c>
    </row>
    <row r="4327" spans="1:27" x14ac:dyDescent="0.25">
      <c r="A4327">
        <v>342689</v>
      </c>
      <c r="B4327" t="s">
        <v>4286</v>
      </c>
      <c r="C4327">
        <v>5</v>
      </c>
      <c r="D4327" t="s">
        <v>4001</v>
      </c>
      <c r="E4327" t="s">
        <v>954</v>
      </c>
      <c r="F4327" t="s">
        <v>29</v>
      </c>
      <c r="G4327" t="s">
        <v>30</v>
      </c>
      <c r="H4327" t="s">
        <v>37</v>
      </c>
      <c r="I4327">
        <v>10</v>
      </c>
      <c r="J4327" t="s">
        <v>33</v>
      </c>
      <c r="K4327">
        <v>22</v>
      </c>
      <c r="L4327">
        <v>31</v>
      </c>
      <c r="M4327">
        <v>31</v>
      </c>
      <c r="N4327" t="s">
        <v>33</v>
      </c>
      <c r="O4327" t="s">
        <v>33</v>
      </c>
      <c r="P4327" t="s">
        <v>33</v>
      </c>
      <c r="Q4327">
        <v>28</v>
      </c>
      <c r="R4327">
        <v>22</v>
      </c>
      <c r="S4327">
        <v>107</v>
      </c>
      <c r="T4327" t="s">
        <v>33</v>
      </c>
      <c r="U4327" t="s">
        <v>33</v>
      </c>
      <c r="V4327">
        <v>27</v>
      </c>
      <c r="W4327">
        <v>27</v>
      </c>
      <c r="X4327">
        <v>0</v>
      </c>
      <c r="Y4327" t="s">
        <v>34</v>
      </c>
      <c r="Z4327" t="s">
        <v>33</v>
      </c>
      <c r="AA4327">
        <f>VLOOKUP(Table1[[#This Row],[Facility Name]],D_2,8,0)</f>
        <v>94</v>
      </c>
    </row>
    <row r="4328" spans="1:27" x14ac:dyDescent="0.25">
      <c r="A4328">
        <v>342691</v>
      </c>
      <c r="B4328" t="s">
        <v>4361</v>
      </c>
      <c r="C4328">
        <v>3</v>
      </c>
      <c r="D4328" t="s">
        <v>4001</v>
      </c>
      <c r="E4328" t="s">
        <v>4263</v>
      </c>
      <c r="F4328" t="s">
        <v>29</v>
      </c>
      <c r="G4328" t="s">
        <v>30</v>
      </c>
      <c r="H4328" t="s">
        <v>37</v>
      </c>
      <c r="I4328">
        <v>20</v>
      </c>
      <c r="J4328" t="s">
        <v>33</v>
      </c>
      <c r="K4328">
        <v>56</v>
      </c>
      <c r="L4328">
        <v>87</v>
      </c>
      <c r="M4328">
        <v>91</v>
      </c>
      <c r="N4328" t="s">
        <v>33</v>
      </c>
      <c r="O4328" t="s">
        <v>33</v>
      </c>
      <c r="P4328" t="s">
        <v>33</v>
      </c>
      <c r="Q4328">
        <v>66</v>
      </c>
      <c r="R4328">
        <v>59</v>
      </c>
      <c r="S4328">
        <v>253</v>
      </c>
      <c r="T4328" t="s">
        <v>33</v>
      </c>
      <c r="U4328" t="s">
        <v>33</v>
      </c>
      <c r="V4328">
        <v>80</v>
      </c>
      <c r="W4328">
        <v>80</v>
      </c>
      <c r="X4328">
        <v>0</v>
      </c>
      <c r="Y4328" t="s">
        <v>33</v>
      </c>
      <c r="Z4328" t="s">
        <v>33</v>
      </c>
      <c r="AA4328">
        <f>VLOOKUP(Table1[[#This Row],[Facility Name]],D_2,8,0)</f>
        <v>54</v>
      </c>
    </row>
    <row r="4329" spans="1:27" x14ac:dyDescent="0.25">
      <c r="A4329">
        <v>342694</v>
      </c>
      <c r="B4329" t="s">
        <v>4021</v>
      </c>
      <c r="C4329">
        <v>5</v>
      </c>
      <c r="D4329" t="s">
        <v>4001</v>
      </c>
      <c r="E4329" t="s">
        <v>4107</v>
      </c>
      <c r="F4329" t="s">
        <v>29</v>
      </c>
      <c r="G4329" t="s">
        <v>30</v>
      </c>
      <c r="H4329" t="s">
        <v>37</v>
      </c>
      <c r="I4329">
        <v>10</v>
      </c>
      <c r="J4329" t="s">
        <v>33</v>
      </c>
      <c r="K4329">
        <v>34</v>
      </c>
      <c r="L4329">
        <v>38</v>
      </c>
      <c r="M4329">
        <v>38</v>
      </c>
      <c r="N4329" t="s">
        <v>33</v>
      </c>
      <c r="O4329" t="s">
        <v>33</v>
      </c>
      <c r="P4329" t="s">
        <v>40</v>
      </c>
      <c r="Q4329">
        <v>36</v>
      </c>
      <c r="R4329">
        <v>25</v>
      </c>
      <c r="S4329">
        <v>129</v>
      </c>
      <c r="T4329" t="s">
        <v>33</v>
      </c>
      <c r="U4329" t="s">
        <v>33</v>
      </c>
      <c r="V4329">
        <v>39</v>
      </c>
      <c r="W4329">
        <v>39</v>
      </c>
      <c r="X4329">
        <v>0</v>
      </c>
      <c r="Y4329" t="s">
        <v>34</v>
      </c>
      <c r="Z4329" t="s">
        <v>33</v>
      </c>
      <c r="AA4329">
        <f>VLOOKUP(Table1[[#This Row],[Facility Name]],D_2,8,0)</f>
        <v>76</v>
      </c>
    </row>
    <row r="4330" spans="1:27" hidden="1" x14ac:dyDescent="0.25">
      <c r="A4330">
        <v>342679</v>
      </c>
      <c r="B4330" t="s">
        <v>4150</v>
      </c>
      <c r="C4330">
        <v>5</v>
      </c>
      <c r="D4330" t="s">
        <v>4001</v>
      </c>
      <c r="E4330" t="s">
        <v>4151</v>
      </c>
      <c r="F4330" t="s">
        <v>29</v>
      </c>
      <c r="G4330" t="s">
        <v>30</v>
      </c>
      <c r="H4330" t="s">
        <v>31</v>
      </c>
      <c r="I4330">
        <v>12</v>
      </c>
      <c r="J4330" t="s">
        <v>33</v>
      </c>
      <c r="K4330">
        <v>32</v>
      </c>
      <c r="L4330">
        <v>40</v>
      </c>
      <c r="M4330">
        <v>41</v>
      </c>
      <c r="N4330" t="s">
        <v>33</v>
      </c>
      <c r="O4330" t="s">
        <v>33</v>
      </c>
      <c r="P4330" t="s">
        <v>33</v>
      </c>
      <c r="Q4330">
        <v>35</v>
      </c>
      <c r="R4330">
        <v>34</v>
      </c>
      <c r="S4330">
        <v>125</v>
      </c>
      <c r="T4330" t="s">
        <v>33</v>
      </c>
      <c r="U4330" t="s">
        <v>33</v>
      </c>
      <c r="V4330">
        <v>41</v>
      </c>
      <c r="W4330">
        <v>41</v>
      </c>
      <c r="X4330">
        <v>0</v>
      </c>
      <c r="Y4330" t="s">
        <v>34</v>
      </c>
      <c r="Z4330" t="s">
        <v>33</v>
      </c>
      <c r="AA4330" t="e">
        <f>VLOOKUP(Table1[[#This Row],[Facility Name]],D_2,8,0)</f>
        <v>#N/A</v>
      </c>
    </row>
    <row r="4331" spans="1:27" x14ac:dyDescent="0.25">
      <c r="A4331">
        <v>342697</v>
      </c>
      <c r="B4331" t="s">
        <v>4081</v>
      </c>
      <c r="C4331">
        <v>4</v>
      </c>
      <c r="D4331" t="s">
        <v>4001</v>
      </c>
      <c r="E4331" t="s">
        <v>133</v>
      </c>
      <c r="F4331" t="s">
        <v>29</v>
      </c>
      <c r="G4331" t="s">
        <v>30</v>
      </c>
      <c r="H4331" t="s">
        <v>37</v>
      </c>
      <c r="I4331">
        <v>17</v>
      </c>
      <c r="J4331" t="s">
        <v>33</v>
      </c>
      <c r="K4331">
        <v>52</v>
      </c>
      <c r="L4331">
        <v>61</v>
      </c>
      <c r="M4331">
        <v>64</v>
      </c>
      <c r="N4331" t="s">
        <v>33</v>
      </c>
      <c r="O4331" t="s">
        <v>33</v>
      </c>
      <c r="P4331" t="s">
        <v>33</v>
      </c>
      <c r="Q4331">
        <v>59</v>
      </c>
      <c r="R4331">
        <v>56</v>
      </c>
      <c r="S4331">
        <v>210</v>
      </c>
      <c r="T4331" t="s">
        <v>33</v>
      </c>
      <c r="U4331" t="s">
        <v>33</v>
      </c>
      <c r="V4331">
        <v>64</v>
      </c>
      <c r="W4331">
        <v>64</v>
      </c>
      <c r="X4331">
        <v>0</v>
      </c>
      <c r="Y4331" t="s">
        <v>34</v>
      </c>
      <c r="Z4331" t="s">
        <v>33</v>
      </c>
      <c r="AA4331">
        <f>VLOOKUP(Table1[[#This Row],[Facility Name]],D_2,8,0)</f>
        <v>49</v>
      </c>
    </row>
    <row r="4332" spans="1:27" x14ac:dyDescent="0.25">
      <c r="A4332">
        <v>342699</v>
      </c>
      <c r="B4332" t="s">
        <v>4021</v>
      </c>
      <c r="C4332">
        <v>5</v>
      </c>
      <c r="D4332" t="s">
        <v>4001</v>
      </c>
      <c r="E4332" t="s">
        <v>4084</v>
      </c>
      <c r="F4332" t="s">
        <v>29</v>
      </c>
      <c r="G4332" t="s">
        <v>30</v>
      </c>
      <c r="H4332" t="s">
        <v>37</v>
      </c>
      <c r="I4332">
        <v>5</v>
      </c>
      <c r="J4332" t="s">
        <v>33</v>
      </c>
      <c r="K4332">
        <v>30</v>
      </c>
      <c r="L4332">
        <v>51</v>
      </c>
      <c r="M4332">
        <v>52</v>
      </c>
      <c r="N4332" t="s">
        <v>33</v>
      </c>
      <c r="O4332" t="s">
        <v>33</v>
      </c>
      <c r="P4332" t="s">
        <v>33</v>
      </c>
      <c r="Q4332">
        <v>36</v>
      </c>
      <c r="R4332">
        <v>18</v>
      </c>
      <c r="S4332">
        <v>130</v>
      </c>
      <c r="T4332" t="s">
        <v>34</v>
      </c>
      <c r="U4332" t="s">
        <v>40</v>
      </c>
      <c r="V4332">
        <v>11</v>
      </c>
      <c r="W4332">
        <v>11</v>
      </c>
      <c r="X4332">
        <v>0</v>
      </c>
      <c r="Y4332" t="s">
        <v>34</v>
      </c>
      <c r="Z4332" t="s">
        <v>33</v>
      </c>
      <c r="AA4332">
        <f>VLOOKUP(Table1[[#This Row],[Facility Name]],D_2,8,0)</f>
        <v>76</v>
      </c>
    </row>
    <row r="4333" spans="1:27" x14ac:dyDescent="0.25">
      <c r="A4333">
        <v>342701</v>
      </c>
      <c r="B4333" t="s">
        <v>4021</v>
      </c>
      <c r="C4333">
        <v>3</v>
      </c>
      <c r="D4333" t="s">
        <v>4001</v>
      </c>
      <c r="E4333" t="s">
        <v>4107</v>
      </c>
      <c r="F4333" t="s">
        <v>29</v>
      </c>
      <c r="G4333" t="s">
        <v>30</v>
      </c>
      <c r="H4333" t="s">
        <v>37</v>
      </c>
      <c r="I4333">
        <v>12</v>
      </c>
      <c r="J4333" t="s">
        <v>33</v>
      </c>
      <c r="K4333">
        <v>48</v>
      </c>
      <c r="L4333">
        <v>67</v>
      </c>
      <c r="M4333">
        <v>70</v>
      </c>
      <c r="N4333" t="s">
        <v>33</v>
      </c>
      <c r="O4333" t="s">
        <v>33</v>
      </c>
      <c r="P4333" t="s">
        <v>33</v>
      </c>
      <c r="Q4333">
        <v>60</v>
      </c>
      <c r="R4333">
        <v>65</v>
      </c>
      <c r="S4333">
        <v>205</v>
      </c>
      <c r="T4333" t="s">
        <v>33</v>
      </c>
      <c r="U4333" t="s">
        <v>33</v>
      </c>
      <c r="V4333">
        <v>64</v>
      </c>
      <c r="W4333">
        <v>64</v>
      </c>
      <c r="X4333">
        <v>0</v>
      </c>
      <c r="Y4333" t="s">
        <v>34</v>
      </c>
      <c r="Z4333" t="s">
        <v>33</v>
      </c>
      <c r="AA4333">
        <f>VLOOKUP(Table1[[#This Row],[Facility Name]],D_2,8,0)</f>
        <v>76</v>
      </c>
    </row>
    <row r="4334" spans="1:27" hidden="1" x14ac:dyDescent="0.25">
      <c r="A4334">
        <v>342683</v>
      </c>
      <c r="B4334" t="s">
        <v>4155</v>
      </c>
      <c r="C4334">
        <v>5</v>
      </c>
      <c r="D4334" t="s">
        <v>4001</v>
      </c>
      <c r="E4334" t="s">
        <v>1710</v>
      </c>
      <c r="F4334" t="s">
        <v>29</v>
      </c>
      <c r="G4334" t="s">
        <v>30</v>
      </c>
      <c r="H4334" t="s">
        <v>31</v>
      </c>
      <c r="I4334">
        <v>16</v>
      </c>
      <c r="J4334" t="s">
        <v>33</v>
      </c>
      <c r="K4334">
        <v>63</v>
      </c>
      <c r="L4334">
        <v>90</v>
      </c>
      <c r="M4334">
        <v>95</v>
      </c>
      <c r="N4334" t="s">
        <v>33</v>
      </c>
      <c r="O4334" t="s">
        <v>33</v>
      </c>
      <c r="P4334" t="s">
        <v>33</v>
      </c>
      <c r="Q4334">
        <v>70</v>
      </c>
      <c r="R4334">
        <v>69</v>
      </c>
      <c r="S4334">
        <v>267</v>
      </c>
      <c r="T4334" t="s">
        <v>33</v>
      </c>
      <c r="U4334" t="s">
        <v>33</v>
      </c>
      <c r="V4334">
        <v>95</v>
      </c>
      <c r="W4334">
        <v>95</v>
      </c>
      <c r="X4334">
        <v>0</v>
      </c>
      <c r="Y4334" t="s">
        <v>34</v>
      </c>
      <c r="Z4334" t="s">
        <v>33</v>
      </c>
      <c r="AA4334" t="e">
        <f>VLOOKUP(Table1[[#This Row],[Facility Name]],D_2,8,0)</f>
        <v>#N/A</v>
      </c>
    </row>
    <row r="4335" spans="1:27" x14ac:dyDescent="0.25">
      <c r="A4335">
        <v>342702</v>
      </c>
      <c r="B4335" t="s">
        <v>4021</v>
      </c>
      <c r="C4335">
        <v>4</v>
      </c>
      <c r="D4335" t="s">
        <v>4001</v>
      </c>
      <c r="E4335" t="s">
        <v>4108</v>
      </c>
      <c r="F4335" t="s">
        <v>29</v>
      </c>
      <c r="G4335" t="s">
        <v>30</v>
      </c>
      <c r="H4335" t="s">
        <v>37</v>
      </c>
      <c r="I4335">
        <v>10</v>
      </c>
      <c r="J4335" t="s">
        <v>33</v>
      </c>
      <c r="K4335">
        <v>42</v>
      </c>
      <c r="L4335">
        <v>67</v>
      </c>
      <c r="M4335">
        <v>70</v>
      </c>
      <c r="N4335" t="s">
        <v>33</v>
      </c>
      <c r="O4335" t="s">
        <v>33</v>
      </c>
      <c r="P4335" t="s">
        <v>33</v>
      </c>
      <c r="Q4335">
        <v>49</v>
      </c>
      <c r="R4335">
        <v>33</v>
      </c>
      <c r="S4335">
        <v>193</v>
      </c>
      <c r="T4335" t="s">
        <v>33</v>
      </c>
      <c r="U4335" t="s">
        <v>33</v>
      </c>
      <c r="V4335">
        <v>50</v>
      </c>
      <c r="W4335">
        <v>50</v>
      </c>
      <c r="X4335">
        <v>0</v>
      </c>
      <c r="Y4335" t="s">
        <v>33</v>
      </c>
      <c r="Z4335" t="s">
        <v>33</v>
      </c>
      <c r="AA4335">
        <f>VLOOKUP(Table1[[#This Row],[Facility Name]],D_2,8,0)</f>
        <v>76</v>
      </c>
    </row>
    <row r="4336" spans="1:27" hidden="1" x14ac:dyDescent="0.25">
      <c r="A4336">
        <v>342685</v>
      </c>
      <c r="B4336" t="s">
        <v>4261</v>
      </c>
      <c r="C4336">
        <v>4</v>
      </c>
      <c r="D4336" t="s">
        <v>4001</v>
      </c>
      <c r="E4336" t="s">
        <v>4019</v>
      </c>
      <c r="F4336" t="s">
        <v>29</v>
      </c>
      <c r="G4336" t="s">
        <v>30</v>
      </c>
      <c r="H4336" t="s">
        <v>31</v>
      </c>
      <c r="I4336">
        <v>32</v>
      </c>
      <c r="J4336" t="s">
        <v>33</v>
      </c>
      <c r="K4336">
        <v>84</v>
      </c>
      <c r="L4336">
        <v>110</v>
      </c>
      <c r="M4336">
        <v>118</v>
      </c>
      <c r="N4336" t="s">
        <v>33</v>
      </c>
      <c r="O4336" t="s">
        <v>33</v>
      </c>
      <c r="P4336" t="s">
        <v>32</v>
      </c>
      <c r="Q4336">
        <v>95</v>
      </c>
      <c r="R4336">
        <v>115</v>
      </c>
      <c r="S4336">
        <v>448</v>
      </c>
      <c r="T4336" t="s">
        <v>33</v>
      </c>
      <c r="U4336" t="s">
        <v>33</v>
      </c>
      <c r="V4336">
        <v>119</v>
      </c>
      <c r="W4336">
        <v>119</v>
      </c>
      <c r="X4336">
        <v>0</v>
      </c>
      <c r="Y4336" t="s">
        <v>33</v>
      </c>
      <c r="Z4336" t="s">
        <v>33</v>
      </c>
      <c r="AA4336" t="e">
        <f>VLOOKUP(Table1[[#This Row],[Facility Name]],D_2,8,0)</f>
        <v>#N/A</v>
      </c>
    </row>
    <row r="4337" spans="1:27" hidden="1" x14ac:dyDescent="0.25">
      <c r="A4337">
        <v>342686</v>
      </c>
      <c r="B4337" t="s">
        <v>4262</v>
      </c>
      <c r="C4337">
        <v>5</v>
      </c>
      <c r="D4337" t="s">
        <v>4001</v>
      </c>
      <c r="E4337" t="s">
        <v>4263</v>
      </c>
      <c r="F4337" t="s">
        <v>29</v>
      </c>
      <c r="G4337" t="s">
        <v>30</v>
      </c>
      <c r="H4337" t="s">
        <v>31</v>
      </c>
      <c r="I4337">
        <v>22</v>
      </c>
      <c r="J4337" t="s">
        <v>33</v>
      </c>
      <c r="K4337">
        <v>44</v>
      </c>
      <c r="L4337">
        <v>63</v>
      </c>
      <c r="M4337">
        <v>67</v>
      </c>
      <c r="N4337" t="s">
        <v>33</v>
      </c>
      <c r="O4337" t="s">
        <v>33</v>
      </c>
      <c r="P4337" t="s">
        <v>33</v>
      </c>
      <c r="Q4337">
        <v>48</v>
      </c>
      <c r="R4337">
        <v>60</v>
      </c>
      <c r="S4337">
        <v>255</v>
      </c>
      <c r="T4337" t="s">
        <v>33</v>
      </c>
      <c r="U4337" t="s">
        <v>33</v>
      </c>
      <c r="V4337">
        <v>68</v>
      </c>
      <c r="W4337">
        <v>68</v>
      </c>
      <c r="X4337">
        <v>0</v>
      </c>
      <c r="Y4337" t="s">
        <v>33</v>
      </c>
      <c r="Z4337" t="s">
        <v>33</v>
      </c>
      <c r="AA4337" t="e">
        <f>VLOOKUP(Table1[[#This Row],[Facility Name]],D_2,8,0)</f>
        <v>#N/A</v>
      </c>
    </row>
    <row r="4338" spans="1:27" x14ac:dyDescent="0.25">
      <c r="A4338">
        <v>342705</v>
      </c>
      <c r="B4338" t="s">
        <v>4211</v>
      </c>
      <c r="C4338">
        <v>4</v>
      </c>
      <c r="D4338" t="s">
        <v>4001</v>
      </c>
      <c r="E4338" t="s">
        <v>4037</v>
      </c>
      <c r="F4338" t="s">
        <v>29</v>
      </c>
      <c r="G4338" t="s">
        <v>30</v>
      </c>
      <c r="H4338" t="s">
        <v>37</v>
      </c>
      <c r="I4338">
        <v>16</v>
      </c>
      <c r="J4338" t="s">
        <v>33</v>
      </c>
      <c r="K4338">
        <v>46</v>
      </c>
      <c r="L4338">
        <v>85</v>
      </c>
      <c r="M4338">
        <v>85</v>
      </c>
      <c r="N4338" t="s">
        <v>33</v>
      </c>
      <c r="O4338" t="s">
        <v>33</v>
      </c>
      <c r="P4338" t="s">
        <v>33</v>
      </c>
      <c r="Q4338">
        <v>64</v>
      </c>
      <c r="R4338">
        <v>47</v>
      </c>
      <c r="S4338">
        <v>184</v>
      </c>
      <c r="T4338" t="s">
        <v>33</v>
      </c>
      <c r="U4338" t="s">
        <v>33</v>
      </c>
      <c r="V4338">
        <v>60</v>
      </c>
      <c r="W4338">
        <v>60</v>
      </c>
      <c r="X4338">
        <v>0</v>
      </c>
      <c r="Y4338" t="s">
        <v>33</v>
      </c>
      <c r="Z4338" t="s">
        <v>40</v>
      </c>
      <c r="AA4338">
        <f>VLOOKUP(Table1[[#This Row],[Facility Name]],D_2,8,0)</f>
        <v>78</v>
      </c>
    </row>
    <row r="4339" spans="1:27" x14ac:dyDescent="0.25">
      <c r="A4339">
        <v>342706</v>
      </c>
      <c r="B4339" t="s">
        <v>4212</v>
      </c>
      <c r="C4339">
        <v>3</v>
      </c>
      <c r="D4339" t="s">
        <v>4001</v>
      </c>
      <c r="E4339" t="s">
        <v>4052</v>
      </c>
      <c r="F4339" t="s">
        <v>29</v>
      </c>
      <c r="G4339" t="s">
        <v>30</v>
      </c>
      <c r="H4339" t="s">
        <v>37</v>
      </c>
      <c r="I4339">
        <v>10</v>
      </c>
      <c r="J4339" t="s">
        <v>33</v>
      </c>
      <c r="K4339">
        <v>32</v>
      </c>
      <c r="L4339">
        <v>43</v>
      </c>
      <c r="M4339">
        <v>47</v>
      </c>
      <c r="N4339" t="s">
        <v>33</v>
      </c>
      <c r="O4339" t="s">
        <v>33</v>
      </c>
      <c r="P4339" t="s">
        <v>33</v>
      </c>
      <c r="Q4339">
        <v>35</v>
      </c>
      <c r="R4339">
        <v>42</v>
      </c>
      <c r="S4339">
        <v>128</v>
      </c>
      <c r="T4339" t="s">
        <v>33</v>
      </c>
      <c r="U4339" t="s">
        <v>33</v>
      </c>
      <c r="V4339">
        <v>46</v>
      </c>
      <c r="W4339">
        <v>46</v>
      </c>
      <c r="X4339">
        <v>0</v>
      </c>
      <c r="Y4339" t="s">
        <v>34</v>
      </c>
      <c r="Z4339" t="s">
        <v>33</v>
      </c>
      <c r="AA4339">
        <f>VLOOKUP(Table1[[#This Row],[Facility Name]],D_2,8,0)</f>
        <v>51</v>
      </c>
    </row>
    <row r="4340" spans="1:27" x14ac:dyDescent="0.25">
      <c r="A4340">
        <v>342710</v>
      </c>
      <c r="B4340" t="s">
        <v>4315</v>
      </c>
      <c r="C4340">
        <v>3</v>
      </c>
      <c r="D4340" t="s">
        <v>4001</v>
      </c>
      <c r="E4340" t="s">
        <v>4094</v>
      </c>
      <c r="F4340" t="s">
        <v>29</v>
      </c>
      <c r="G4340" t="s">
        <v>30</v>
      </c>
      <c r="H4340" t="s">
        <v>37</v>
      </c>
      <c r="I4340">
        <v>16</v>
      </c>
      <c r="J4340" t="s">
        <v>33</v>
      </c>
      <c r="K4340">
        <v>86</v>
      </c>
      <c r="L4340">
        <v>118</v>
      </c>
      <c r="M4340">
        <v>120</v>
      </c>
      <c r="N4340" t="s">
        <v>33</v>
      </c>
      <c r="O4340" t="s">
        <v>33</v>
      </c>
      <c r="P4340" t="s">
        <v>33</v>
      </c>
      <c r="Q4340">
        <v>100</v>
      </c>
      <c r="R4340">
        <v>116</v>
      </c>
      <c r="S4340">
        <v>325</v>
      </c>
      <c r="T4340" t="s">
        <v>33</v>
      </c>
      <c r="U4340" t="s">
        <v>33</v>
      </c>
      <c r="V4340">
        <v>91</v>
      </c>
      <c r="W4340">
        <v>91</v>
      </c>
      <c r="X4340">
        <v>0</v>
      </c>
      <c r="Y4340" t="s">
        <v>33</v>
      </c>
      <c r="Z4340" t="s">
        <v>33</v>
      </c>
      <c r="AA4340">
        <f>VLOOKUP(Table1[[#This Row],[Facility Name]],D_2,8,0)</f>
        <v>67</v>
      </c>
    </row>
    <row r="4341" spans="1:27" hidden="1" x14ac:dyDescent="0.25">
      <c r="A4341">
        <v>342690</v>
      </c>
      <c r="B4341" t="s">
        <v>4287</v>
      </c>
      <c r="C4341">
        <v>5</v>
      </c>
      <c r="D4341" t="s">
        <v>4001</v>
      </c>
      <c r="E4341" t="s">
        <v>1025</v>
      </c>
      <c r="F4341" t="s">
        <v>29</v>
      </c>
      <c r="G4341" t="s">
        <v>30</v>
      </c>
      <c r="H4341" t="s">
        <v>31</v>
      </c>
      <c r="I4341">
        <v>16</v>
      </c>
      <c r="J4341" t="s">
        <v>33</v>
      </c>
      <c r="K4341">
        <v>51</v>
      </c>
      <c r="L4341">
        <v>67</v>
      </c>
      <c r="M4341">
        <v>73</v>
      </c>
      <c r="N4341" t="s">
        <v>33</v>
      </c>
      <c r="O4341" t="s">
        <v>33</v>
      </c>
      <c r="P4341" t="s">
        <v>33</v>
      </c>
      <c r="Q4341">
        <v>63</v>
      </c>
      <c r="R4341">
        <v>58</v>
      </c>
      <c r="S4341">
        <v>262</v>
      </c>
      <c r="T4341" t="s">
        <v>33</v>
      </c>
      <c r="U4341" t="s">
        <v>33</v>
      </c>
      <c r="V4341">
        <v>72</v>
      </c>
      <c r="W4341">
        <v>72</v>
      </c>
      <c r="X4341">
        <v>0</v>
      </c>
      <c r="Y4341" t="s">
        <v>34</v>
      </c>
      <c r="Z4341" t="s">
        <v>33</v>
      </c>
      <c r="AA4341" t="e">
        <f>VLOOKUP(Table1[[#This Row],[Facility Name]],D_2,8,0)</f>
        <v>#N/A</v>
      </c>
    </row>
    <row r="4342" spans="1:27" x14ac:dyDescent="0.25">
      <c r="A4342">
        <v>342713</v>
      </c>
      <c r="B4342" t="s">
        <v>4335</v>
      </c>
      <c r="C4342">
        <v>5</v>
      </c>
      <c r="D4342" t="s">
        <v>4001</v>
      </c>
      <c r="E4342" t="s">
        <v>4017</v>
      </c>
      <c r="F4342" t="s">
        <v>29</v>
      </c>
      <c r="G4342" t="s">
        <v>30</v>
      </c>
      <c r="H4342" t="s">
        <v>37</v>
      </c>
      <c r="I4342">
        <v>13</v>
      </c>
      <c r="J4342" t="s">
        <v>33</v>
      </c>
      <c r="K4342">
        <v>53</v>
      </c>
      <c r="L4342">
        <v>83</v>
      </c>
      <c r="M4342">
        <v>86</v>
      </c>
      <c r="N4342" t="s">
        <v>33</v>
      </c>
      <c r="O4342" t="s">
        <v>33</v>
      </c>
      <c r="P4342" t="s">
        <v>33</v>
      </c>
      <c r="Q4342">
        <v>64</v>
      </c>
      <c r="R4342">
        <v>43</v>
      </c>
      <c r="S4342">
        <v>151</v>
      </c>
      <c r="T4342" t="s">
        <v>33</v>
      </c>
      <c r="U4342" t="s">
        <v>33</v>
      </c>
      <c r="V4342">
        <v>79</v>
      </c>
      <c r="W4342">
        <v>79</v>
      </c>
      <c r="X4342">
        <v>0</v>
      </c>
      <c r="Y4342" t="s">
        <v>34</v>
      </c>
      <c r="Z4342" t="s">
        <v>33</v>
      </c>
      <c r="AA4342">
        <f>VLOOKUP(Table1[[#This Row],[Facility Name]],D_2,8,0)</f>
        <v>68</v>
      </c>
    </row>
    <row r="4343" spans="1:27" hidden="1" x14ac:dyDescent="0.25">
      <c r="A4343">
        <v>342692</v>
      </c>
      <c r="B4343" t="s">
        <v>4377</v>
      </c>
      <c r="C4343">
        <v>5</v>
      </c>
      <c r="D4343" t="s">
        <v>4001</v>
      </c>
      <c r="E4343" t="s">
        <v>4017</v>
      </c>
      <c r="F4343" t="s">
        <v>29</v>
      </c>
      <c r="G4343" t="s">
        <v>30</v>
      </c>
      <c r="H4343" t="s">
        <v>31</v>
      </c>
      <c r="I4343">
        <v>22</v>
      </c>
      <c r="J4343" t="s">
        <v>33</v>
      </c>
      <c r="K4343">
        <v>41</v>
      </c>
      <c r="L4343">
        <v>66</v>
      </c>
      <c r="M4343">
        <v>66</v>
      </c>
      <c r="N4343" t="s">
        <v>33</v>
      </c>
      <c r="O4343" t="s">
        <v>33</v>
      </c>
      <c r="P4343" t="s">
        <v>33</v>
      </c>
      <c r="Q4343">
        <v>48</v>
      </c>
      <c r="R4343">
        <v>51</v>
      </c>
      <c r="S4343">
        <v>202</v>
      </c>
      <c r="T4343" t="s">
        <v>40</v>
      </c>
      <c r="U4343" t="s">
        <v>33</v>
      </c>
      <c r="V4343">
        <v>65</v>
      </c>
      <c r="W4343">
        <v>65</v>
      </c>
      <c r="X4343">
        <v>0</v>
      </c>
      <c r="Y4343" t="s">
        <v>34</v>
      </c>
      <c r="Z4343" t="s">
        <v>33</v>
      </c>
      <c r="AA4343" t="e">
        <f>VLOOKUP(Table1[[#This Row],[Facility Name]],D_2,8,0)</f>
        <v>#N/A</v>
      </c>
    </row>
    <row r="4344" spans="1:27" hidden="1" x14ac:dyDescent="0.25">
      <c r="A4344">
        <v>342693</v>
      </c>
      <c r="B4344" t="s">
        <v>4378</v>
      </c>
      <c r="C4344">
        <v>4</v>
      </c>
      <c r="D4344" t="s">
        <v>4001</v>
      </c>
      <c r="E4344" t="s">
        <v>4379</v>
      </c>
      <c r="F4344" t="s">
        <v>29</v>
      </c>
      <c r="G4344" t="s">
        <v>30</v>
      </c>
      <c r="H4344" t="s">
        <v>31</v>
      </c>
      <c r="I4344">
        <v>9</v>
      </c>
      <c r="J4344" t="s">
        <v>32</v>
      </c>
      <c r="K4344">
        <v>33</v>
      </c>
      <c r="L4344">
        <v>44</v>
      </c>
      <c r="M4344">
        <v>49</v>
      </c>
      <c r="N4344" t="s">
        <v>33</v>
      </c>
      <c r="O4344" t="s">
        <v>33</v>
      </c>
      <c r="P4344" t="s">
        <v>33</v>
      </c>
      <c r="Q4344">
        <v>42</v>
      </c>
      <c r="R4344">
        <v>62</v>
      </c>
      <c r="S4344">
        <v>165</v>
      </c>
      <c r="T4344" t="s">
        <v>33</v>
      </c>
      <c r="U4344" t="s">
        <v>33</v>
      </c>
      <c r="V4344">
        <v>44</v>
      </c>
      <c r="W4344">
        <v>44</v>
      </c>
      <c r="X4344">
        <v>0</v>
      </c>
      <c r="Y4344" t="s">
        <v>34</v>
      </c>
      <c r="Z4344" t="s">
        <v>33</v>
      </c>
      <c r="AA4344" t="e">
        <f>VLOOKUP(Table1[[#This Row],[Facility Name]],D_2,8,0)</f>
        <v>#N/A</v>
      </c>
    </row>
    <row r="4345" spans="1:27" x14ac:dyDescent="0.25">
      <c r="A4345">
        <v>342714</v>
      </c>
      <c r="B4345" t="s">
        <v>4336</v>
      </c>
      <c r="C4345">
        <v>2</v>
      </c>
      <c r="D4345" t="s">
        <v>4001</v>
      </c>
      <c r="E4345" t="s">
        <v>228</v>
      </c>
      <c r="F4345" t="s">
        <v>44</v>
      </c>
      <c r="G4345" t="s">
        <v>30</v>
      </c>
      <c r="H4345" t="s">
        <v>4041</v>
      </c>
      <c r="I4345">
        <v>10</v>
      </c>
      <c r="J4345" t="s">
        <v>33</v>
      </c>
      <c r="K4345">
        <v>31</v>
      </c>
      <c r="L4345">
        <v>47</v>
      </c>
      <c r="M4345">
        <v>50</v>
      </c>
      <c r="N4345" t="s">
        <v>33</v>
      </c>
      <c r="O4345" t="s">
        <v>33</v>
      </c>
      <c r="P4345" t="s">
        <v>33</v>
      </c>
      <c r="Q4345">
        <v>35</v>
      </c>
      <c r="R4345">
        <v>47</v>
      </c>
      <c r="S4345">
        <v>89</v>
      </c>
      <c r="T4345" t="s">
        <v>33</v>
      </c>
      <c r="U4345" t="s">
        <v>33</v>
      </c>
      <c r="V4345">
        <v>33</v>
      </c>
      <c r="W4345">
        <v>33</v>
      </c>
      <c r="X4345">
        <v>0</v>
      </c>
      <c r="Y4345" t="s">
        <v>34</v>
      </c>
      <c r="Z4345" t="s">
        <v>33</v>
      </c>
      <c r="AA4345">
        <f>VLOOKUP(Table1[[#This Row],[Facility Name]],D_2,8,0)</f>
        <v>56</v>
      </c>
    </row>
    <row r="4346" spans="1:27" hidden="1" x14ac:dyDescent="0.25">
      <c r="A4346">
        <v>342696</v>
      </c>
      <c r="B4346" t="s">
        <v>4381</v>
      </c>
      <c r="C4346">
        <v>5</v>
      </c>
      <c r="D4346" t="s">
        <v>4001</v>
      </c>
      <c r="E4346" t="s">
        <v>175</v>
      </c>
      <c r="F4346" t="s">
        <v>29</v>
      </c>
      <c r="G4346" t="s">
        <v>30</v>
      </c>
      <c r="H4346" t="s">
        <v>31</v>
      </c>
      <c r="I4346">
        <v>9</v>
      </c>
      <c r="J4346" t="s">
        <v>33</v>
      </c>
      <c r="K4346">
        <v>40</v>
      </c>
      <c r="L4346">
        <v>48</v>
      </c>
      <c r="M4346">
        <v>48</v>
      </c>
      <c r="N4346" t="s">
        <v>40</v>
      </c>
      <c r="O4346" t="s">
        <v>33</v>
      </c>
      <c r="P4346" t="s">
        <v>33</v>
      </c>
      <c r="Q4346">
        <v>44</v>
      </c>
      <c r="R4346">
        <v>22</v>
      </c>
      <c r="S4346">
        <v>174</v>
      </c>
      <c r="T4346" t="s">
        <v>33</v>
      </c>
      <c r="U4346" t="s">
        <v>33</v>
      </c>
      <c r="V4346">
        <v>39</v>
      </c>
      <c r="W4346">
        <v>39</v>
      </c>
      <c r="X4346">
        <v>0</v>
      </c>
      <c r="Y4346" t="s">
        <v>34</v>
      </c>
      <c r="Z4346" t="s">
        <v>33</v>
      </c>
      <c r="AA4346" t="e">
        <f>VLOOKUP(Table1[[#This Row],[Facility Name]],D_2,8,0)</f>
        <v>#N/A</v>
      </c>
    </row>
    <row r="4347" spans="1:27" x14ac:dyDescent="0.25">
      <c r="A4347">
        <v>342715</v>
      </c>
      <c r="B4347" t="s">
        <v>4021</v>
      </c>
      <c r="C4347">
        <v>5</v>
      </c>
      <c r="D4347" t="s">
        <v>4001</v>
      </c>
      <c r="E4347" t="s">
        <v>165</v>
      </c>
      <c r="F4347" t="s">
        <v>29</v>
      </c>
      <c r="G4347" t="s">
        <v>30</v>
      </c>
      <c r="H4347" t="s">
        <v>37</v>
      </c>
      <c r="I4347">
        <v>15</v>
      </c>
      <c r="J4347" t="s">
        <v>33</v>
      </c>
      <c r="K4347">
        <v>49</v>
      </c>
      <c r="L4347">
        <v>66</v>
      </c>
      <c r="M4347">
        <v>69</v>
      </c>
      <c r="N4347" t="s">
        <v>33</v>
      </c>
      <c r="O4347" t="s">
        <v>33</v>
      </c>
      <c r="P4347" t="s">
        <v>33</v>
      </c>
      <c r="Q4347">
        <v>56</v>
      </c>
      <c r="R4347">
        <v>47</v>
      </c>
      <c r="S4347">
        <v>118</v>
      </c>
      <c r="T4347" t="s">
        <v>33</v>
      </c>
      <c r="U4347" t="s">
        <v>33</v>
      </c>
      <c r="V4347">
        <v>63</v>
      </c>
      <c r="W4347">
        <v>63</v>
      </c>
      <c r="X4347">
        <v>0</v>
      </c>
      <c r="Y4347" t="s">
        <v>34</v>
      </c>
      <c r="Z4347" t="s">
        <v>33</v>
      </c>
      <c r="AA4347">
        <f>VLOOKUP(Table1[[#This Row],[Facility Name]],D_2,8,0)</f>
        <v>76</v>
      </c>
    </row>
    <row r="4348" spans="1:27" x14ac:dyDescent="0.25">
      <c r="A4348">
        <v>342719</v>
      </c>
      <c r="B4348" t="s">
        <v>4021</v>
      </c>
      <c r="C4348">
        <v>5</v>
      </c>
      <c r="D4348" t="s">
        <v>4001</v>
      </c>
      <c r="E4348" t="s">
        <v>4017</v>
      </c>
      <c r="F4348" t="s">
        <v>29</v>
      </c>
      <c r="G4348" t="s">
        <v>30</v>
      </c>
      <c r="H4348" t="s">
        <v>37</v>
      </c>
      <c r="I4348">
        <v>12</v>
      </c>
      <c r="J4348" t="s">
        <v>33</v>
      </c>
      <c r="K4348">
        <v>35</v>
      </c>
      <c r="L4348">
        <v>58</v>
      </c>
      <c r="M4348">
        <v>58</v>
      </c>
      <c r="N4348" t="s">
        <v>33</v>
      </c>
      <c r="O4348" t="s">
        <v>33</v>
      </c>
      <c r="P4348" t="s">
        <v>33</v>
      </c>
      <c r="Q4348">
        <v>40</v>
      </c>
      <c r="R4348">
        <v>21</v>
      </c>
      <c r="S4348">
        <v>92</v>
      </c>
      <c r="T4348" t="s">
        <v>33</v>
      </c>
      <c r="U4348" t="s">
        <v>33</v>
      </c>
      <c r="V4348">
        <v>59</v>
      </c>
      <c r="W4348">
        <v>59</v>
      </c>
      <c r="X4348">
        <v>0</v>
      </c>
      <c r="Y4348" t="s">
        <v>33</v>
      </c>
      <c r="Z4348" t="s">
        <v>33</v>
      </c>
      <c r="AA4348">
        <f>VLOOKUP(Table1[[#This Row],[Facility Name]],D_2,8,0)</f>
        <v>76</v>
      </c>
    </row>
    <row r="4349" spans="1:27" hidden="1" x14ac:dyDescent="0.25">
      <c r="A4349">
        <v>342698</v>
      </c>
      <c r="B4349" t="s">
        <v>4082</v>
      </c>
      <c r="C4349">
        <v>5</v>
      </c>
      <c r="D4349" t="s">
        <v>4001</v>
      </c>
      <c r="E4349" t="s">
        <v>4083</v>
      </c>
      <c r="F4349" t="s">
        <v>29</v>
      </c>
      <c r="G4349" t="s">
        <v>30</v>
      </c>
      <c r="H4349" t="s">
        <v>31</v>
      </c>
      <c r="I4349">
        <v>10</v>
      </c>
      <c r="J4349" t="s">
        <v>33</v>
      </c>
      <c r="K4349">
        <v>39</v>
      </c>
      <c r="L4349">
        <v>47</v>
      </c>
      <c r="M4349">
        <v>49</v>
      </c>
      <c r="N4349" t="s">
        <v>33</v>
      </c>
      <c r="O4349" t="s">
        <v>33</v>
      </c>
      <c r="P4349" t="s">
        <v>33</v>
      </c>
      <c r="Q4349">
        <v>41</v>
      </c>
      <c r="R4349">
        <v>31</v>
      </c>
      <c r="S4349">
        <v>161</v>
      </c>
      <c r="T4349" t="s">
        <v>33</v>
      </c>
      <c r="U4349" t="s">
        <v>33</v>
      </c>
      <c r="V4349">
        <v>49</v>
      </c>
      <c r="W4349">
        <v>49</v>
      </c>
      <c r="X4349">
        <v>0</v>
      </c>
      <c r="Y4349" t="s">
        <v>33</v>
      </c>
      <c r="Z4349" t="s">
        <v>33</v>
      </c>
      <c r="AA4349" t="e">
        <f>VLOOKUP(Table1[[#This Row],[Facility Name]],D_2,8,0)</f>
        <v>#N/A</v>
      </c>
    </row>
    <row r="4350" spans="1:27" x14ac:dyDescent="0.25">
      <c r="A4350">
        <v>342720</v>
      </c>
      <c r="B4350" t="s">
        <v>4022</v>
      </c>
      <c r="C4350">
        <v>3</v>
      </c>
      <c r="D4350" t="s">
        <v>4001</v>
      </c>
      <c r="E4350" t="s">
        <v>4023</v>
      </c>
      <c r="F4350" t="s">
        <v>29</v>
      </c>
      <c r="G4350" t="s">
        <v>30</v>
      </c>
      <c r="H4350" t="s">
        <v>37</v>
      </c>
      <c r="I4350">
        <v>10</v>
      </c>
      <c r="J4350" t="s">
        <v>33</v>
      </c>
      <c r="K4350">
        <v>34</v>
      </c>
      <c r="L4350">
        <v>48</v>
      </c>
      <c r="M4350">
        <v>49</v>
      </c>
      <c r="N4350" t="s">
        <v>33</v>
      </c>
      <c r="O4350" t="s">
        <v>33</v>
      </c>
      <c r="P4350" t="s">
        <v>33</v>
      </c>
      <c r="Q4350">
        <v>39</v>
      </c>
      <c r="R4350">
        <v>32</v>
      </c>
      <c r="S4350">
        <v>77</v>
      </c>
      <c r="T4350" t="s">
        <v>40</v>
      </c>
      <c r="U4350" t="s">
        <v>33</v>
      </c>
      <c r="V4350">
        <v>48</v>
      </c>
      <c r="W4350">
        <v>48</v>
      </c>
      <c r="X4350">
        <v>0</v>
      </c>
      <c r="Y4350" t="s">
        <v>34</v>
      </c>
      <c r="Z4350" t="s">
        <v>33</v>
      </c>
      <c r="AA4350">
        <f>VLOOKUP(Table1[[#This Row],[Facility Name]],D_2,8,0)</f>
        <v>78</v>
      </c>
    </row>
    <row r="4351" spans="1:27" hidden="1" x14ac:dyDescent="0.25">
      <c r="A4351">
        <v>342700</v>
      </c>
      <c r="B4351" t="s">
        <v>4105</v>
      </c>
      <c r="C4351">
        <v>4</v>
      </c>
      <c r="D4351" t="s">
        <v>4001</v>
      </c>
      <c r="E4351" t="s">
        <v>4106</v>
      </c>
      <c r="F4351" t="s">
        <v>29</v>
      </c>
      <c r="G4351" t="s">
        <v>30</v>
      </c>
      <c r="H4351" t="s">
        <v>31</v>
      </c>
      <c r="I4351">
        <v>25</v>
      </c>
      <c r="J4351" t="s">
        <v>33</v>
      </c>
      <c r="K4351">
        <v>106</v>
      </c>
      <c r="L4351">
        <v>135</v>
      </c>
      <c r="M4351">
        <v>142</v>
      </c>
      <c r="N4351" t="s">
        <v>33</v>
      </c>
      <c r="O4351" t="s">
        <v>33</v>
      </c>
      <c r="P4351" t="s">
        <v>33</v>
      </c>
      <c r="Q4351">
        <v>119</v>
      </c>
      <c r="R4351">
        <v>104</v>
      </c>
      <c r="S4351">
        <v>433</v>
      </c>
      <c r="T4351" t="s">
        <v>33</v>
      </c>
      <c r="U4351" t="s">
        <v>33</v>
      </c>
      <c r="V4351">
        <v>122</v>
      </c>
      <c r="W4351">
        <v>122</v>
      </c>
      <c r="X4351">
        <v>0</v>
      </c>
      <c r="Y4351" t="s">
        <v>33</v>
      </c>
      <c r="Z4351" t="s">
        <v>33</v>
      </c>
      <c r="AA4351" t="e">
        <f>VLOOKUP(Table1[[#This Row],[Facility Name]],D_2,8,0)</f>
        <v>#N/A</v>
      </c>
    </row>
    <row r="4352" spans="1:27" x14ac:dyDescent="0.25">
      <c r="A4352">
        <v>342721</v>
      </c>
      <c r="B4352" t="s">
        <v>4024</v>
      </c>
      <c r="C4352">
        <v>3</v>
      </c>
      <c r="D4352" t="s">
        <v>4001</v>
      </c>
      <c r="E4352" t="s">
        <v>4025</v>
      </c>
      <c r="F4352" t="s">
        <v>29</v>
      </c>
      <c r="G4352" t="s">
        <v>30</v>
      </c>
      <c r="H4352" t="s">
        <v>37</v>
      </c>
      <c r="I4352">
        <v>1</v>
      </c>
      <c r="J4352" t="s">
        <v>33</v>
      </c>
      <c r="K4352">
        <v>23</v>
      </c>
      <c r="L4352">
        <v>38</v>
      </c>
      <c r="M4352">
        <v>42</v>
      </c>
      <c r="N4352" t="s">
        <v>33</v>
      </c>
      <c r="O4352" t="s">
        <v>33</v>
      </c>
      <c r="P4352" t="s">
        <v>33</v>
      </c>
      <c r="Q4352">
        <v>27</v>
      </c>
      <c r="R4352">
        <v>22</v>
      </c>
      <c r="S4352">
        <v>41</v>
      </c>
      <c r="T4352" t="s">
        <v>34</v>
      </c>
      <c r="U4352" t="s">
        <v>34</v>
      </c>
      <c r="V4352">
        <v>0</v>
      </c>
      <c r="W4352">
        <v>0</v>
      </c>
      <c r="X4352">
        <v>0</v>
      </c>
      <c r="Y4352" t="s">
        <v>34</v>
      </c>
      <c r="Z4352" t="s">
        <v>33</v>
      </c>
      <c r="AA4352">
        <f>VLOOKUP(Table1[[#This Row],[Facility Name]],D_2,8,0)</f>
        <v>81</v>
      </c>
    </row>
    <row r="4353" spans="1:27" x14ac:dyDescent="0.25">
      <c r="A4353">
        <v>342722</v>
      </c>
      <c r="B4353" t="s">
        <v>4140</v>
      </c>
      <c r="C4353">
        <v>3</v>
      </c>
      <c r="D4353" t="s">
        <v>4001</v>
      </c>
      <c r="E4353" t="s">
        <v>4025</v>
      </c>
      <c r="F4353" t="s">
        <v>29</v>
      </c>
      <c r="G4353" t="s">
        <v>30</v>
      </c>
      <c r="H4353" t="s">
        <v>37</v>
      </c>
      <c r="I4353">
        <v>10</v>
      </c>
      <c r="J4353" t="s">
        <v>33</v>
      </c>
      <c r="K4353">
        <v>32</v>
      </c>
      <c r="L4353">
        <v>41</v>
      </c>
      <c r="M4353">
        <v>46</v>
      </c>
      <c r="N4353" t="s">
        <v>33</v>
      </c>
      <c r="O4353" t="s">
        <v>33</v>
      </c>
      <c r="P4353" t="s">
        <v>33</v>
      </c>
      <c r="Q4353">
        <v>34</v>
      </c>
      <c r="R4353">
        <v>40</v>
      </c>
      <c r="S4353">
        <v>63</v>
      </c>
      <c r="T4353" t="s">
        <v>33</v>
      </c>
      <c r="U4353" t="s">
        <v>33</v>
      </c>
      <c r="V4353">
        <v>45</v>
      </c>
      <c r="W4353">
        <v>45</v>
      </c>
      <c r="X4353">
        <v>0</v>
      </c>
      <c r="Y4353" t="s">
        <v>34</v>
      </c>
      <c r="Z4353" t="s">
        <v>33</v>
      </c>
      <c r="AA4353">
        <f>VLOOKUP(Table1[[#This Row],[Facility Name]],D_2,8,0)</f>
        <v>58</v>
      </c>
    </row>
    <row r="4354" spans="1:27" hidden="1" x14ac:dyDescent="0.25">
      <c r="A4354">
        <v>342703</v>
      </c>
      <c r="B4354" t="s">
        <v>4188</v>
      </c>
      <c r="C4354">
        <v>5</v>
      </c>
      <c r="D4354" t="s">
        <v>4001</v>
      </c>
      <c r="E4354" t="s">
        <v>52</v>
      </c>
      <c r="F4354" t="s">
        <v>29</v>
      </c>
      <c r="G4354" t="s">
        <v>30</v>
      </c>
      <c r="H4354" t="s">
        <v>31</v>
      </c>
      <c r="I4354">
        <v>10</v>
      </c>
      <c r="J4354" t="s">
        <v>33</v>
      </c>
      <c r="K4354">
        <v>30</v>
      </c>
      <c r="L4354">
        <v>33</v>
      </c>
      <c r="M4354">
        <v>36</v>
      </c>
      <c r="N4354" t="s">
        <v>33</v>
      </c>
      <c r="O4354" t="s">
        <v>33</v>
      </c>
      <c r="P4354" t="s">
        <v>33</v>
      </c>
      <c r="Q4354">
        <v>32</v>
      </c>
      <c r="R4354">
        <v>24</v>
      </c>
      <c r="S4354">
        <v>105</v>
      </c>
      <c r="T4354" t="s">
        <v>33</v>
      </c>
      <c r="U4354" t="s">
        <v>33</v>
      </c>
      <c r="V4354">
        <v>35</v>
      </c>
      <c r="W4354">
        <v>35</v>
      </c>
      <c r="X4354">
        <v>0</v>
      </c>
      <c r="Y4354" t="s">
        <v>34</v>
      </c>
      <c r="Z4354" t="s">
        <v>33</v>
      </c>
      <c r="AA4354" t="e">
        <f>VLOOKUP(Table1[[#This Row],[Facility Name]],D_2,8,0)</f>
        <v>#N/A</v>
      </c>
    </row>
    <row r="4355" spans="1:27" hidden="1" x14ac:dyDescent="0.25">
      <c r="A4355">
        <v>342704</v>
      </c>
      <c r="B4355" t="s">
        <v>4189</v>
      </c>
      <c r="C4355">
        <v>4</v>
      </c>
      <c r="D4355" t="s">
        <v>4001</v>
      </c>
      <c r="E4355" t="s">
        <v>4123</v>
      </c>
      <c r="F4355" t="s">
        <v>29</v>
      </c>
      <c r="G4355" t="s">
        <v>30</v>
      </c>
      <c r="H4355" t="s">
        <v>31</v>
      </c>
      <c r="I4355">
        <v>16</v>
      </c>
      <c r="J4355" t="s">
        <v>33</v>
      </c>
      <c r="K4355">
        <v>52</v>
      </c>
      <c r="L4355">
        <v>79</v>
      </c>
      <c r="M4355">
        <v>81</v>
      </c>
      <c r="N4355" t="s">
        <v>33</v>
      </c>
      <c r="O4355" t="s">
        <v>33</v>
      </c>
      <c r="P4355" t="s">
        <v>33</v>
      </c>
      <c r="Q4355">
        <v>58</v>
      </c>
      <c r="R4355">
        <v>54</v>
      </c>
      <c r="S4355">
        <v>223</v>
      </c>
      <c r="T4355" t="s">
        <v>40</v>
      </c>
      <c r="U4355" t="s">
        <v>33</v>
      </c>
      <c r="V4355">
        <v>63</v>
      </c>
      <c r="W4355">
        <v>63</v>
      </c>
      <c r="X4355">
        <v>0</v>
      </c>
      <c r="Y4355" t="s">
        <v>33</v>
      </c>
      <c r="Z4355" t="s">
        <v>33</v>
      </c>
      <c r="AA4355" t="e">
        <f>VLOOKUP(Table1[[#This Row],[Facility Name]],D_2,8,0)</f>
        <v>#N/A</v>
      </c>
    </row>
    <row r="4356" spans="1:27" x14ac:dyDescent="0.25">
      <c r="A4356">
        <v>342724</v>
      </c>
      <c r="B4356" t="s">
        <v>4142</v>
      </c>
      <c r="C4356">
        <v>3</v>
      </c>
      <c r="D4356" t="s">
        <v>4001</v>
      </c>
      <c r="E4356" t="s">
        <v>1264</v>
      </c>
      <c r="F4356" t="s">
        <v>44</v>
      </c>
      <c r="G4356" t="s">
        <v>30</v>
      </c>
      <c r="H4356" t="s">
        <v>4041</v>
      </c>
      <c r="I4356">
        <v>24</v>
      </c>
      <c r="J4356" t="s">
        <v>33</v>
      </c>
      <c r="K4356">
        <v>66</v>
      </c>
      <c r="L4356">
        <v>90</v>
      </c>
      <c r="M4356">
        <v>93</v>
      </c>
      <c r="N4356" t="s">
        <v>33</v>
      </c>
      <c r="O4356" t="s">
        <v>33</v>
      </c>
      <c r="P4356" t="s">
        <v>33</v>
      </c>
      <c r="Q4356">
        <v>77</v>
      </c>
      <c r="R4356">
        <v>69</v>
      </c>
      <c r="S4356">
        <v>160</v>
      </c>
      <c r="T4356" t="s">
        <v>40</v>
      </c>
      <c r="U4356" t="s">
        <v>33</v>
      </c>
      <c r="V4356">
        <v>81</v>
      </c>
      <c r="W4356">
        <v>81</v>
      </c>
      <c r="X4356">
        <v>0</v>
      </c>
      <c r="Y4356" t="s">
        <v>34</v>
      </c>
      <c r="Z4356" t="s">
        <v>33</v>
      </c>
      <c r="AA4356">
        <f>VLOOKUP(Table1[[#This Row],[Facility Name]],D_2,8,0)</f>
        <v>66</v>
      </c>
    </row>
    <row r="4357" spans="1:27" x14ac:dyDescent="0.25">
      <c r="A4357">
        <v>342737</v>
      </c>
      <c r="B4357" t="s">
        <v>4371</v>
      </c>
      <c r="C4357">
        <v>5</v>
      </c>
      <c r="D4357" t="s">
        <v>4001</v>
      </c>
      <c r="F4357" t="s">
        <v>29</v>
      </c>
      <c r="G4357" t="s">
        <v>30</v>
      </c>
      <c r="H4357" t="s">
        <v>37</v>
      </c>
      <c r="I4357">
        <v>10</v>
      </c>
      <c r="J4357" t="s">
        <v>34</v>
      </c>
      <c r="K4357">
        <v>18</v>
      </c>
      <c r="L4357">
        <v>36</v>
      </c>
      <c r="M4357">
        <v>42</v>
      </c>
      <c r="N4357" t="s">
        <v>33</v>
      </c>
      <c r="O4357" t="s">
        <v>33</v>
      </c>
      <c r="P4357" t="s">
        <v>34</v>
      </c>
      <c r="Q4357">
        <v>20</v>
      </c>
      <c r="R4357">
        <v>17</v>
      </c>
      <c r="S4357">
        <v>30</v>
      </c>
      <c r="T4357" t="s">
        <v>33</v>
      </c>
      <c r="U4357" t="s">
        <v>33</v>
      </c>
      <c r="V4357">
        <v>41</v>
      </c>
      <c r="W4357">
        <v>41</v>
      </c>
      <c r="X4357">
        <v>0</v>
      </c>
      <c r="Y4357" t="s">
        <v>34</v>
      </c>
      <c r="Z4357" t="s">
        <v>33</v>
      </c>
      <c r="AA4357">
        <f>VLOOKUP(Table1[[#This Row],[Facility Name]],D_2,8,0)</f>
        <v>32</v>
      </c>
    </row>
    <row r="4358" spans="1:27" hidden="1" x14ac:dyDescent="0.25">
      <c r="A4358">
        <v>342707</v>
      </c>
      <c r="B4358" t="s">
        <v>4213</v>
      </c>
      <c r="C4358">
        <v>5</v>
      </c>
      <c r="D4358" t="s">
        <v>4001</v>
      </c>
      <c r="E4358" t="s">
        <v>4017</v>
      </c>
      <c r="F4358" t="s">
        <v>29</v>
      </c>
      <c r="G4358" t="s">
        <v>30</v>
      </c>
      <c r="H4358" t="s">
        <v>31</v>
      </c>
      <c r="I4358">
        <v>14</v>
      </c>
      <c r="J4358" t="s">
        <v>33</v>
      </c>
      <c r="K4358">
        <v>45</v>
      </c>
      <c r="L4358">
        <v>76</v>
      </c>
      <c r="M4358">
        <v>78</v>
      </c>
      <c r="N4358" t="s">
        <v>33</v>
      </c>
      <c r="O4358" t="s">
        <v>33</v>
      </c>
      <c r="P4358" t="s">
        <v>33</v>
      </c>
      <c r="Q4358">
        <v>58</v>
      </c>
      <c r="R4358">
        <v>59</v>
      </c>
      <c r="S4358">
        <v>173</v>
      </c>
      <c r="T4358" t="s">
        <v>33</v>
      </c>
      <c r="U4358" t="s">
        <v>40</v>
      </c>
      <c r="V4358">
        <v>79</v>
      </c>
      <c r="W4358">
        <v>79</v>
      </c>
      <c r="X4358">
        <v>0</v>
      </c>
      <c r="Y4358" t="s">
        <v>33</v>
      </c>
      <c r="Z4358" t="s">
        <v>33</v>
      </c>
      <c r="AA4358" t="e">
        <f>VLOOKUP(Table1[[#This Row],[Facility Name]],D_2,8,0)</f>
        <v>#N/A</v>
      </c>
    </row>
    <row r="4359" spans="1:27" hidden="1" x14ac:dyDescent="0.25">
      <c r="A4359">
        <v>342708</v>
      </c>
      <c r="B4359" t="s">
        <v>4214</v>
      </c>
      <c r="C4359">
        <v>3</v>
      </c>
      <c r="D4359" t="s">
        <v>4001</v>
      </c>
      <c r="E4359" t="s">
        <v>4215</v>
      </c>
      <c r="F4359" t="s">
        <v>29</v>
      </c>
      <c r="G4359" t="s">
        <v>30</v>
      </c>
      <c r="H4359" t="s">
        <v>31</v>
      </c>
      <c r="I4359">
        <v>13</v>
      </c>
      <c r="J4359" t="s">
        <v>33</v>
      </c>
      <c r="K4359">
        <v>69</v>
      </c>
      <c r="L4359">
        <v>100</v>
      </c>
      <c r="M4359">
        <v>106</v>
      </c>
      <c r="N4359" t="s">
        <v>33</v>
      </c>
      <c r="O4359" t="s">
        <v>33</v>
      </c>
      <c r="P4359" t="s">
        <v>32</v>
      </c>
      <c r="Q4359">
        <v>79</v>
      </c>
      <c r="R4359">
        <v>89</v>
      </c>
      <c r="S4359">
        <v>249</v>
      </c>
      <c r="T4359" t="s">
        <v>33</v>
      </c>
      <c r="U4359" t="s">
        <v>33</v>
      </c>
      <c r="V4359">
        <v>58</v>
      </c>
      <c r="W4359">
        <v>58</v>
      </c>
      <c r="X4359">
        <v>0</v>
      </c>
      <c r="Y4359" t="s">
        <v>33</v>
      </c>
      <c r="Z4359" t="s">
        <v>33</v>
      </c>
      <c r="AA4359" t="e">
        <f>VLOOKUP(Table1[[#This Row],[Facility Name]],D_2,8,0)</f>
        <v>#N/A</v>
      </c>
    </row>
    <row r="4360" spans="1:27" hidden="1" x14ac:dyDescent="0.25">
      <c r="A4360">
        <v>342709</v>
      </c>
      <c r="B4360" t="s">
        <v>4314</v>
      </c>
      <c r="C4360">
        <v>4</v>
      </c>
      <c r="D4360" t="s">
        <v>4001</v>
      </c>
      <c r="E4360" t="s">
        <v>4263</v>
      </c>
      <c r="F4360" t="s">
        <v>29</v>
      </c>
      <c r="G4360" t="s">
        <v>30</v>
      </c>
      <c r="H4360" t="s">
        <v>31</v>
      </c>
      <c r="I4360">
        <v>10</v>
      </c>
      <c r="J4360" t="s">
        <v>33</v>
      </c>
      <c r="K4360">
        <v>63</v>
      </c>
      <c r="L4360">
        <v>89</v>
      </c>
      <c r="M4360">
        <v>96</v>
      </c>
      <c r="N4360" t="s">
        <v>33</v>
      </c>
      <c r="O4360" t="s">
        <v>33</v>
      </c>
      <c r="P4360" t="s">
        <v>33</v>
      </c>
      <c r="Q4360">
        <v>67</v>
      </c>
      <c r="R4360">
        <v>81</v>
      </c>
      <c r="S4360">
        <v>186</v>
      </c>
      <c r="T4360" t="s">
        <v>33</v>
      </c>
      <c r="U4360" t="s">
        <v>33</v>
      </c>
      <c r="V4360">
        <v>53</v>
      </c>
      <c r="W4360">
        <v>53</v>
      </c>
      <c r="X4360">
        <v>0</v>
      </c>
      <c r="Y4360" t="s">
        <v>33</v>
      </c>
      <c r="Z4360" t="s">
        <v>33</v>
      </c>
      <c r="AA4360" t="e">
        <f>VLOOKUP(Table1[[#This Row],[Facility Name]],D_2,8,0)</f>
        <v>#N/A</v>
      </c>
    </row>
    <row r="4361" spans="1:27" x14ac:dyDescent="0.25">
      <c r="A4361">
        <v>342743</v>
      </c>
      <c r="B4361" t="s">
        <v>4021</v>
      </c>
      <c r="D4361" t="s">
        <v>4001</v>
      </c>
      <c r="F4361" t="s">
        <v>29</v>
      </c>
      <c r="G4361" t="s">
        <v>30</v>
      </c>
      <c r="H4361" t="s">
        <v>37</v>
      </c>
      <c r="I4361">
        <v>15</v>
      </c>
      <c r="J4361" t="s">
        <v>34</v>
      </c>
      <c r="K4361">
        <v>11</v>
      </c>
      <c r="L4361">
        <v>18</v>
      </c>
      <c r="M4361">
        <v>18</v>
      </c>
      <c r="N4361" t="s">
        <v>34</v>
      </c>
      <c r="O4361" t="s">
        <v>34</v>
      </c>
      <c r="P4361" t="s">
        <v>34</v>
      </c>
      <c r="Q4361">
        <v>13</v>
      </c>
      <c r="R4361">
        <v>4</v>
      </c>
      <c r="S4361">
        <v>13</v>
      </c>
      <c r="T4361" t="s">
        <v>34</v>
      </c>
      <c r="U4361" t="s">
        <v>33</v>
      </c>
      <c r="V4361">
        <v>18</v>
      </c>
      <c r="W4361">
        <v>18</v>
      </c>
      <c r="X4361">
        <v>0</v>
      </c>
      <c r="Y4361" t="s">
        <v>34</v>
      </c>
      <c r="Z4361" t="s">
        <v>33</v>
      </c>
      <c r="AA4361">
        <f>VLOOKUP(Table1[[#This Row],[Facility Name]],D_2,8,0)</f>
        <v>76</v>
      </c>
    </row>
    <row r="4362" spans="1:27" x14ac:dyDescent="0.25">
      <c r="A4362">
        <v>342750</v>
      </c>
      <c r="B4362" t="s">
        <v>4021</v>
      </c>
      <c r="D4362" t="s">
        <v>4001</v>
      </c>
      <c r="F4362" t="s">
        <v>29</v>
      </c>
      <c r="G4362" t="s">
        <v>30</v>
      </c>
      <c r="H4362" t="s">
        <v>37</v>
      </c>
      <c r="I4362">
        <v>10</v>
      </c>
      <c r="J4362" t="s">
        <v>34</v>
      </c>
      <c r="K4362">
        <v>3</v>
      </c>
      <c r="L4362">
        <v>8</v>
      </c>
      <c r="M4362">
        <v>8</v>
      </c>
      <c r="N4362" t="s">
        <v>34</v>
      </c>
      <c r="O4362" t="s">
        <v>34</v>
      </c>
      <c r="P4362" t="s">
        <v>34</v>
      </c>
      <c r="Q4362">
        <v>4</v>
      </c>
      <c r="R4362">
        <v>1</v>
      </c>
      <c r="S4362">
        <v>4</v>
      </c>
      <c r="T4362" t="s">
        <v>34</v>
      </c>
      <c r="U4362" t="s">
        <v>34</v>
      </c>
      <c r="V4362">
        <v>10</v>
      </c>
      <c r="W4362">
        <v>10</v>
      </c>
      <c r="X4362">
        <v>0</v>
      </c>
      <c r="Y4362" t="s">
        <v>34</v>
      </c>
      <c r="Z4362" t="s">
        <v>33</v>
      </c>
      <c r="AA4362">
        <f>VLOOKUP(Table1[[#This Row],[Facility Name]],D_2,8,0)</f>
        <v>76</v>
      </c>
    </row>
    <row r="4363" spans="1:27" x14ac:dyDescent="0.25">
      <c r="A4363">
        <v>352300</v>
      </c>
      <c r="B4363" t="s">
        <v>5449</v>
      </c>
      <c r="C4363">
        <v>2</v>
      </c>
      <c r="D4363" t="s">
        <v>4044</v>
      </c>
      <c r="E4363" t="s">
        <v>5450</v>
      </c>
      <c r="F4363" t="s">
        <v>44</v>
      </c>
      <c r="G4363" t="s">
        <v>63</v>
      </c>
      <c r="H4363" t="s">
        <v>64</v>
      </c>
      <c r="I4363">
        <v>19</v>
      </c>
      <c r="J4363" t="s">
        <v>33</v>
      </c>
      <c r="K4363">
        <v>68</v>
      </c>
      <c r="L4363">
        <v>96</v>
      </c>
      <c r="M4363">
        <v>99</v>
      </c>
      <c r="N4363" t="s">
        <v>33</v>
      </c>
      <c r="O4363" t="s">
        <v>33</v>
      </c>
      <c r="P4363" t="s">
        <v>33</v>
      </c>
      <c r="Q4363">
        <v>85</v>
      </c>
      <c r="R4363">
        <v>93</v>
      </c>
      <c r="S4363">
        <v>362</v>
      </c>
      <c r="T4363" t="s">
        <v>34</v>
      </c>
      <c r="U4363" t="s">
        <v>33</v>
      </c>
      <c r="V4363">
        <v>83</v>
      </c>
      <c r="W4363">
        <v>83</v>
      </c>
      <c r="X4363">
        <v>0</v>
      </c>
      <c r="Y4363" t="s">
        <v>33</v>
      </c>
      <c r="Z4363" t="s">
        <v>33</v>
      </c>
      <c r="AA4363">
        <f>VLOOKUP(Table1[[#This Row],[Facility Name]],D_2,8,0)</f>
        <v>29</v>
      </c>
    </row>
    <row r="4364" spans="1:27" x14ac:dyDescent="0.25">
      <c r="A4364">
        <v>352302</v>
      </c>
      <c r="B4364" t="s">
        <v>5451</v>
      </c>
      <c r="C4364">
        <v>2</v>
      </c>
      <c r="D4364" t="s">
        <v>4044</v>
      </c>
      <c r="E4364" t="s">
        <v>5452</v>
      </c>
      <c r="F4364" t="s">
        <v>44</v>
      </c>
      <c r="G4364" t="s">
        <v>63</v>
      </c>
      <c r="H4364" t="s">
        <v>64</v>
      </c>
      <c r="I4364">
        <v>13</v>
      </c>
      <c r="J4364" t="s">
        <v>32</v>
      </c>
      <c r="K4364">
        <v>98</v>
      </c>
      <c r="L4364">
        <v>118</v>
      </c>
      <c r="M4364">
        <v>125</v>
      </c>
      <c r="N4364" t="s">
        <v>33</v>
      </c>
      <c r="O4364" t="s">
        <v>33</v>
      </c>
      <c r="P4364" t="s">
        <v>33</v>
      </c>
      <c r="Q4364">
        <v>113</v>
      </c>
      <c r="R4364">
        <v>110</v>
      </c>
      <c r="S4364">
        <v>430</v>
      </c>
      <c r="T4364" t="s">
        <v>33</v>
      </c>
      <c r="U4364" t="s">
        <v>33</v>
      </c>
      <c r="V4364">
        <v>95</v>
      </c>
      <c r="W4364">
        <v>95</v>
      </c>
      <c r="X4364">
        <v>0</v>
      </c>
      <c r="Y4364" t="s">
        <v>33</v>
      </c>
      <c r="Z4364" t="s">
        <v>33</v>
      </c>
      <c r="AA4364">
        <f>VLOOKUP(Table1[[#This Row],[Facility Name]],D_2,8,0)</f>
        <v>51</v>
      </c>
    </row>
    <row r="4365" spans="1:27" x14ac:dyDescent="0.25">
      <c r="A4365">
        <v>352303</v>
      </c>
      <c r="B4365" t="s">
        <v>5453</v>
      </c>
      <c r="C4365">
        <v>4</v>
      </c>
      <c r="D4365" t="s">
        <v>4044</v>
      </c>
      <c r="E4365" t="s">
        <v>5454</v>
      </c>
      <c r="F4365" t="s">
        <v>44</v>
      </c>
      <c r="G4365" t="s">
        <v>63</v>
      </c>
      <c r="H4365" t="s">
        <v>64</v>
      </c>
      <c r="I4365">
        <v>10</v>
      </c>
      <c r="J4365" t="s">
        <v>33</v>
      </c>
      <c r="K4365">
        <v>41</v>
      </c>
      <c r="L4365">
        <v>54</v>
      </c>
      <c r="M4365">
        <v>58</v>
      </c>
      <c r="N4365" t="s">
        <v>40</v>
      </c>
      <c r="O4365" t="s">
        <v>33</v>
      </c>
      <c r="P4365" t="s">
        <v>33</v>
      </c>
      <c r="Q4365">
        <v>51</v>
      </c>
      <c r="R4365">
        <v>20</v>
      </c>
      <c r="S4365">
        <v>191</v>
      </c>
      <c r="T4365" t="s">
        <v>33</v>
      </c>
      <c r="U4365" t="s">
        <v>33</v>
      </c>
      <c r="V4365">
        <v>59</v>
      </c>
      <c r="W4365">
        <v>59</v>
      </c>
      <c r="X4365">
        <v>0</v>
      </c>
      <c r="Y4365" t="s">
        <v>40</v>
      </c>
      <c r="Z4365" t="s">
        <v>33</v>
      </c>
      <c r="AA4365">
        <f>VLOOKUP(Table1[[#This Row],[Facility Name]],D_2,8,0)</f>
        <v>72</v>
      </c>
    </row>
    <row r="4366" spans="1:27" x14ac:dyDescent="0.25">
      <c r="A4366">
        <v>352304</v>
      </c>
      <c r="B4366" t="s">
        <v>5455</v>
      </c>
      <c r="C4366">
        <v>4</v>
      </c>
      <c r="D4366" t="s">
        <v>4044</v>
      </c>
      <c r="E4366" t="s">
        <v>5450</v>
      </c>
      <c r="F4366" t="s">
        <v>44</v>
      </c>
      <c r="G4366" t="s">
        <v>63</v>
      </c>
      <c r="H4366" t="s">
        <v>64</v>
      </c>
      <c r="I4366">
        <v>24</v>
      </c>
      <c r="J4366" t="s">
        <v>33</v>
      </c>
      <c r="K4366">
        <v>122</v>
      </c>
      <c r="L4366">
        <v>157</v>
      </c>
      <c r="M4366">
        <v>171</v>
      </c>
      <c r="N4366" t="s">
        <v>33</v>
      </c>
      <c r="O4366" t="s">
        <v>33</v>
      </c>
      <c r="P4366" t="s">
        <v>33</v>
      </c>
      <c r="Q4366">
        <v>137</v>
      </c>
      <c r="R4366">
        <v>165</v>
      </c>
      <c r="S4366">
        <v>493</v>
      </c>
      <c r="T4366" t="s">
        <v>32</v>
      </c>
      <c r="U4366" t="s">
        <v>33</v>
      </c>
      <c r="V4366">
        <v>144</v>
      </c>
      <c r="W4366">
        <v>144</v>
      </c>
      <c r="X4366">
        <v>0</v>
      </c>
      <c r="Y4366" t="s">
        <v>40</v>
      </c>
      <c r="Z4366" t="s">
        <v>33</v>
      </c>
      <c r="AA4366">
        <f>VLOOKUP(Table1[[#This Row],[Facility Name]],D_2,8,0)</f>
        <v>58</v>
      </c>
    </row>
    <row r="4367" spans="1:27" hidden="1" x14ac:dyDescent="0.25">
      <c r="A4367">
        <v>342716</v>
      </c>
      <c r="B4367" t="s">
        <v>4018</v>
      </c>
      <c r="C4367">
        <v>4</v>
      </c>
      <c r="D4367" t="s">
        <v>4001</v>
      </c>
      <c r="E4367" t="s">
        <v>954</v>
      </c>
      <c r="F4367" t="s">
        <v>29</v>
      </c>
      <c r="G4367" t="s">
        <v>30</v>
      </c>
      <c r="H4367" t="s">
        <v>31</v>
      </c>
      <c r="I4367">
        <v>11</v>
      </c>
      <c r="J4367" t="s">
        <v>33</v>
      </c>
      <c r="K4367">
        <v>28</v>
      </c>
      <c r="L4367">
        <v>39</v>
      </c>
      <c r="M4367">
        <v>43</v>
      </c>
      <c r="N4367" t="s">
        <v>33</v>
      </c>
      <c r="O4367" t="s">
        <v>33</v>
      </c>
      <c r="P4367" t="s">
        <v>33</v>
      </c>
      <c r="Q4367">
        <v>34</v>
      </c>
      <c r="R4367">
        <v>33</v>
      </c>
      <c r="S4367">
        <v>104</v>
      </c>
      <c r="T4367" t="s">
        <v>33</v>
      </c>
      <c r="U4367" t="s">
        <v>33</v>
      </c>
      <c r="V4367">
        <v>44</v>
      </c>
      <c r="W4367">
        <v>44</v>
      </c>
      <c r="X4367">
        <v>0</v>
      </c>
      <c r="Y4367" t="s">
        <v>34</v>
      </c>
      <c r="Z4367" t="s">
        <v>33</v>
      </c>
      <c r="AA4367" t="e">
        <f>VLOOKUP(Table1[[#This Row],[Facility Name]],D_2,8,0)</f>
        <v>#N/A</v>
      </c>
    </row>
    <row r="4368" spans="1:27" hidden="1" x14ac:dyDescent="0.25">
      <c r="A4368">
        <v>342717</v>
      </c>
      <c r="B4368" t="s">
        <v>4018</v>
      </c>
      <c r="C4368">
        <v>5</v>
      </c>
      <c r="D4368" t="s">
        <v>4001</v>
      </c>
      <c r="E4368" t="s">
        <v>4019</v>
      </c>
      <c r="F4368" t="s">
        <v>29</v>
      </c>
      <c r="G4368" t="s">
        <v>30</v>
      </c>
      <c r="H4368" t="s">
        <v>31</v>
      </c>
      <c r="I4368">
        <v>14</v>
      </c>
      <c r="J4368" t="s">
        <v>33</v>
      </c>
      <c r="K4368">
        <v>56</v>
      </c>
      <c r="L4368">
        <v>77</v>
      </c>
      <c r="M4368">
        <v>83</v>
      </c>
      <c r="N4368" t="s">
        <v>33</v>
      </c>
      <c r="O4368" t="s">
        <v>33</v>
      </c>
      <c r="P4368" t="s">
        <v>33</v>
      </c>
      <c r="Q4368">
        <v>64</v>
      </c>
      <c r="R4368">
        <v>64</v>
      </c>
      <c r="S4368">
        <v>141</v>
      </c>
      <c r="T4368" t="s">
        <v>33</v>
      </c>
      <c r="U4368" t="s">
        <v>33</v>
      </c>
      <c r="V4368">
        <v>83</v>
      </c>
      <c r="W4368">
        <v>83</v>
      </c>
      <c r="X4368">
        <v>0</v>
      </c>
      <c r="Y4368" t="s">
        <v>34</v>
      </c>
      <c r="Z4368" t="s">
        <v>33</v>
      </c>
      <c r="AA4368" t="e">
        <f>VLOOKUP(Table1[[#This Row],[Facility Name]],D_2,8,0)</f>
        <v>#N/A</v>
      </c>
    </row>
    <row r="4369" spans="1:27" hidden="1" x14ac:dyDescent="0.25">
      <c r="A4369">
        <v>342718</v>
      </c>
      <c r="B4369" t="s">
        <v>4020</v>
      </c>
      <c r="C4369">
        <v>4</v>
      </c>
      <c r="D4369" t="s">
        <v>4001</v>
      </c>
      <c r="E4369" t="s">
        <v>1710</v>
      </c>
      <c r="F4369" t="s">
        <v>29</v>
      </c>
      <c r="G4369" t="s">
        <v>30</v>
      </c>
      <c r="H4369" t="s">
        <v>31</v>
      </c>
      <c r="I4369">
        <v>10</v>
      </c>
      <c r="J4369" t="s">
        <v>33</v>
      </c>
      <c r="K4369">
        <v>32</v>
      </c>
      <c r="L4369">
        <v>53</v>
      </c>
      <c r="M4369">
        <v>56</v>
      </c>
      <c r="N4369" t="s">
        <v>33</v>
      </c>
      <c r="O4369" t="s">
        <v>33</v>
      </c>
      <c r="P4369" t="s">
        <v>33</v>
      </c>
      <c r="Q4369">
        <v>37</v>
      </c>
      <c r="R4369">
        <v>31</v>
      </c>
      <c r="S4369">
        <v>83</v>
      </c>
      <c r="T4369" t="s">
        <v>33</v>
      </c>
      <c r="U4369" t="s">
        <v>33</v>
      </c>
      <c r="V4369">
        <v>32</v>
      </c>
      <c r="W4369">
        <v>32</v>
      </c>
      <c r="X4369">
        <v>0</v>
      </c>
      <c r="Y4369" t="s">
        <v>34</v>
      </c>
      <c r="Z4369" t="s">
        <v>33</v>
      </c>
      <c r="AA4369" t="e">
        <f>VLOOKUP(Table1[[#This Row],[Facility Name]],D_2,8,0)</f>
        <v>#N/A</v>
      </c>
    </row>
    <row r="4370" spans="1:27" x14ac:dyDescent="0.25">
      <c r="A4370">
        <v>352500</v>
      </c>
      <c r="B4370" t="s">
        <v>5456</v>
      </c>
      <c r="C4370">
        <v>3</v>
      </c>
      <c r="D4370" t="s">
        <v>4044</v>
      </c>
      <c r="E4370" t="s">
        <v>5457</v>
      </c>
      <c r="F4370" t="s">
        <v>44</v>
      </c>
      <c r="G4370" t="s">
        <v>63</v>
      </c>
      <c r="H4370" t="s">
        <v>64</v>
      </c>
      <c r="I4370">
        <v>10</v>
      </c>
      <c r="J4370" t="s">
        <v>33</v>
      </c>
      <c r="K4370">
        <v>17</v>
      </c>
      <c r="L4370">
        <v>28</v>
      </c>
      <c r="M4370">
        <v>28</v>
      </c>
      <c r="N4370" t="s">
        <v>33</v>
      </c>
      <c r="O4370" t="s">
        <v>33</v>
      </c>
      <c r="P4370" t="s">
        <v>33</v>
      </c>
      <c r="Q4370">
        <v>20</v>
      </c>
      <c r="R4370">
        <v>12</v>
      </c>
      <c r="S4370">
        <v>72</v>
      </c>
      <c r="T4370" t="s">
        <v>33</v>
      </c>
      <c r="U4370" t="s">
        <v>33</v>
      </c>
      <c r="V4370">
        <v>29</v>
      </c>
      <c r="W4370">
        <v>29</v>
      </c>
      <c r="X4370">
        <v>0</v>
      </c>
      <c r="Y4370" t="s">
        <v>34</v>
      </c>
      <c r="Z4370" t="s">
        <v>33</v>
      </c>
      <c r="AA4370">
        <f>VLOOKUP(Table1[[#This Row],[Facility Name]],D_2,8,0)</f>
        <v>47</v>
      </c>
    </row>
    <row r="4371" spans="1:27" x14ac:dyDescent="0.25">
      <c r="A4371">
        <v>352501</v>
      </c>
      <c r="B4371" t="s">
        <v>5540</v>
      </c>
      <c r="D4371" t="s">
        <v>4044</v>
      </c>
      <c r="E4371" t="s">
        <v>5452</v>
      </c>
      <c r="F4371" t="s">
        <v>29</v>
      </c>
      <c r="G4371" t="s">
        <v>63</v>
      </c>
      <c r="H4371" t="s">
        <v>64</v>
      </c>
      <c r="I4371">
        <v>0</v>
      </c>
      <c r="J4371" t="s">
        <v>34</v>
      </c>
      <c r="K4371">
        <v>8</v>
      </c>
      <c r="L4371">
        <v>8</v>
      </c>
      <c r="M4371">
        <v>9</v>
      </c>
      <c r="N4371" t="s">
        <v>33</v>
      </c>
      <c r="O4371" t="s">
        <v>34</v>
      </c>
      <c r="P4371" t="s">
        <v>33</v>
      </c>
      <c r="Q4371">
        <v>8</v>
      </c>
      <c r="R4371">
        <v>5</v>
      </c>
      <c r="S4371">
        <v>37</v>
      </c>
      <c r="T4371" t="s">
        <v>34</v>
      </c>
      <c r="U4371" t="s">
        <v>34</v>
      </c>
      <c r="V4371">
        <v>0</v>
      </c>
      <c r="W4371">
        <v>0</v>
      </c>
      <c r="X4371">
        <v>0</v>
      </c>
      <c r="Y4371" t="s">
        <v>34</v>
      </c>
      <c r="Z4371" t="s">
        <v>34</v>
      </c>
      <c r="AA4371">
        <f>VLOOKUP(Table1[[#This Row],[Facility Name]],D_2,8,0)</f>
        <v>53</v>
      </c>
    </row>
    <row r="4372" spans="1:27" x14ac:dyDescent="0.25">
      <c r="A4372">
        <v>352503</v>
      </c>
      <c r="B4372" t="s">
        <v>5542</v>
      </c>
      <c r="C4372">
        <v>3</v>
      </c>
      <c r="D4372" t="s">
        <v>4044</v>
      </c>
      <c r="E4372" t="s">
        <v>5452</v>
      </c>
      <c r="F4372" t="s">
        <v>29</v>
      </c>
      <c r="G4372" t="s">
        <v>63</v>
      </c>
      <c r="H4372" t="s">
        <v>64</v>
      </c>
      <c r="I4372">
        <v>18</v>
      </c>
      <c r="J4372" t="s">
        <v>32</v>
      </c>
      <c r="K4372">
        <v>48</v>
      </c>
      <c r="L4372">
        <v>68</v>
      </c>
      <c r="M4372">
        <v>75</v>
      </c>
      <c r="N4372" t="s">
        <v>33</v>
      </c>
      <c r="O4372" t="s">
        <v>40</v>
      </c>
      <c r="P4372" t="s">
        <v>33</v>
      </c>
      <c r="Q4372">
        <v>61</v>
      </c>
      <c r="R4372">
        <v>57</v>
      </c>
      <c r="S4372">
        <v>204</v>
      </c>
      <c r="T4372" t="s">
        <v>34</v>
      </c>
      <c r="U4372" t="s">
        <v>33</v>
      </c>
      <c r="V4372">
        <v>73</v>
      </c>
      <c r="W4372">
        <v>73</v>
      </c>
      <c r="X4372">
        <v>0</v>
      </c>
      <c r="Y4372" t="s">
        <v>34</v>
      </c>
      <c r="Z4372" t="s">
        <v>33</v>
      </c>
      <c r="AA4372">
        <f>VLOOKUP(Table1[[#This Row],[Facility Name]],D_2,8,0)</f>
        <v>63</v>
      </c>
    </row>
    <row r="4373" spans="1:27" x14ac:dyDescent="0.25">
      <c r="A4373">
        <v>353501</v>
      </c>
      <c r="B4373" t="s">
        <v>5558</v>
      </c>
      <c r="C4373">
        <v>5</v>
      </c>
      <c r="D4373" t="s">
        <v>4044</v>
      </c>
      <c r="E4373" t="s">
        <v>5559</v>
      </c>
      <c r="F4373" t="s">
        <v>44</v>
      </c>
      <c r="G4373" t="s">
        <v>63</v>
      </c>
      <c r="H4373" t="s">
        <v>64</v>
      </c>
      <c r="I4373">
        <v>8</v>
      </c>
      <c r="J4373" t="s">
        <v>33</v>
      </c>
      <c r="K4373">
        <v>27</v>
      </c>
      <c r="L4373">
        <v>39</v>
      </c>
      <c r="M4373">
        <v>44</v>
      </c>
      <c r="N4373" t="s">
        <v>40</v>
      </c>
      <c r="O4373" t="s">
        <v>33</v>
      </c>
      <c r="P4373" t="s">
        <v>33</v>
      </c>
      <c r="Q4373">
        <v>35</v>
      </c>
      <c r="R4373">
        <v>13</v>
      </c>
      <c r="S4373">
        <v>136</v>
      </c>
      <c r="T4373" t="s">
        <v>33</v>
      </c>
      <c r="U4373" t="s">
        <v>33</v>
      </c>
      <c r="V4373">
        <v>44</v>
      </c>
      <c r="W4373">
        <v>44</v>
      </c>
      <c r="X4373">
        <v>0</v>
      </c>
      <c r="Y4373" t="s">
        <v>34</v>
      </c>
      <c r="Z4373" t="s">
        <v>33</v>
      </c>
      <c r="AA4373">
        <f>VLOOKUP(Table1[[#This Row],[Facility Name]],D_2,8,0)</f>
        <v>74</v>
      </c>
    </row>
    <row r="4374" spans="1:27" hidden="1" x14ac:dyDescent="0.25">
      <c r="A4374">
        <v>342723</v>
      </c>
      <c r="B4374" t="s">
        <v>4141</v>
      </c>
      <c r="C4374">
        <v>4</v>
      </c>
      <c r="D4374" t="s">
        <v>4001</v>
      </c>
      <c r="E4374" t="s">
        <v>1286</v>
      </c>
      <c r="F4374" t="s">
        <v>29</v>
      </c>
      <c r="G4374" t="s">
        <v>30</v>
      </c>
      <c r="H4374" t="s">
        <v>31</v>
      </c>
      <c r="I4374">
        <v>12</v>
      </c>
      <c r="J4374" t="s">
        <v>33</v>
      </c>
      <c r="K4374">
        <v>50</v>
      </c>
      <c r="L4374">
        <v>67</v>
      </c>
      <c r="M4374">
        <v>67</v>
      </c>
      <c r="N4374" t="s">
        <v>33</v>
      </c>
      <c r="O4374" t="s">
        <v>33</v>
      </c>
      <c r="P4374" t="s">
        <v>33</v>
      </c>
      <c r="Q4374">
        <v>53</v>
      </c>
      <c r="R4374">
        <v>65</v>
      </c>
      <c r="S4374">
        <v>70</v>
      </c>
      <c r="T4374" t="s">
        <v>33</v>
      </c>
      <c r="U4374" t="s">
        <v>33</v>
      </c>
      <c r="V4374">
        <v>41</v>
      </c>
      <c r="W4374">
        <v>41</v>
      </c>
      <c r="X4374">
        <v>0</v>
      </c>
      <c r="Y4374" t="s">
        <v>34</v>
      </c>
      <c r="Z4374" t="s">
        <v>33</v>
      </c>
      <c r="AA4374" t="e">
        <f>VLOOKUP(Table1[[#This Row],[Facility Name]],D_2,8,0)</f>
        <v>#N/A</v>
      </c>
    </row>
    <row r="4375" spans="1:27" x14ac:dyDescent="0.25">
      <c r="A4375">
        <v>353502</v>
      </c>
      <c r="B4375" t="s">
        <v>5560</v>
      </c>
      <c r="C4375">
        <v>4</v>
      </c>
      <c r="D4375" t="s">
        <v>4044</v>
      </c>
      <c r="E4375" t="s">
        <v>5561</v>
      </c>
      <c r="F4375" t="s">
        <v>44</v>
      </c>
      <c r="G4375" t="s">
        <v>63</v>
      </c>
      <c r="H4375" t="s">
        <v>64</v>
      </c>
      <c r="I4375">
        <v>7</v>
      </c>
      <c r="J4375" t="s">
        <v>33</v>
      </c>
      <c r="K4375">
        <v>22</v>
      </c>
      <c r="L4375">
        <v>34</v>
      </c>
      <c r="M4375">
        <v>39</v>
      </c>
      <c r="N4375" t="s">
        <v>33</v>
      </c>
      <c r="O4375" t="s">
        <v>33</v>
      </c>
      <c r="P4375" t="s">
        <v>33</v>
      </c>
      <c r="Q4375">
        <v>28</v>
      </c>
      <c r="R4375">
        <v>17</v>
      </c>
      <c r="S4375">
        <v>119</v>
      </c>
      <c r="T4375" t="s">
        <v>33</v>
      </c>
      <c r="U4375" t="s">
        <v>33</v>
      </c>
      <c r="V4375">
        <v>41</v>
      </c>
      <c r="W4375">
        <v>41</v>
      </c>
      <c r="X4375">
        <v>0</v>
      </c>
      <c r="Y4375" t="s">
        <v>34</v>
      </c>
      <c r="Z4375" t="s">
        <v>33</v>
      </c>
      <c r="AA4375">
        <f>VLOOKUP(Table1[[#This Row],[Facility Name]],D_2,8,0)</f>
        <v>79</v>
      </c>
    </row>
    <row r="4376" spans="1:27" hidden="1" x14ac:dyDescent="0.25">
      <c r="A4376">
        <v>322559</v>
      </c>
      <c r="B4376" t="s">
        <v>5293</v>
      </c>
      <c r="D4376" t="s">
        <v>5215</v>
      </c>
      <c r="F4376" t="s">
        <v>29</v>
      </c>
      <c r="G4376" t="s">
        <v>30</v>
      </c>
      <c r="H4376" t="s">
        <v>294</v>
      </c>
      <c r="I4376">
        <v>13</v>
      </c>
      <c r="J4376" t="s">
        <v>34</v>
      </c>
      <c r="K4376">
        <v>13</v>
      </c>
      <c r="L4376">
        <v>23</v>
      </c>
      <c r="M4376">
        <v>28</v>
      </c>
      <c r="N4376" t="s">
        <v>34</v>
      </c>
      <c r="O4376" t="s">
        <v>34</v>
      </c>
      <c r="P4376" t="s">
        <v>34</v>
      </c>
      <c r="Q4376">
        <v>16</v>
      </c>
      <c r="R4376">
        <v>10</v>
      </c>
      <c r="S4376">
        <v>16</v>
      </c>
      <c r="T4376" t="s">
        <v>34</v>
      </c>
      <c r="U4376" t="s">
        <v>33</v>
      </c>
      <c r="V4376">
        <v>27</v>
      </c>
      <c r="W4376">
        <v>27</v>
      </c>
      <c r="X4376">
        <v>0</v>
      </c>
      <c r="Y4376" t="s">
        <v>34</v>
      </c>
      <c r="Z4376" t="s">
        <v>33</v>
      </c>
      <c r="AA4376" t="e">
        <f>VLOOKUP(Table1[[#This Row],[Facility Name]],D_2,8,0)</f>
        <v>#N/A</v>
      </c>
    </row>
    <row r="4377" spans="1:27" hidden="1" x14ac:dyDescent="0.25">
      <c r="A4377">
        <v>322560</v>
      </c>
      <c r="B4377" t="s">
        <v>5294</v>
      </c>
      <c r="D4377" t="s">
        <v>5215</v>
      </c>
      <c r="F4377" t="s">
        <v>29</v>
      </c>
      <c r="G4377" t="s">
        <v>30</v>
      </c>
      <c r="H4377" t="s">
        <v>37</v>
      </c>
      <c r="I4377">
        <v>12</v>
      </c>
      <c r="J4377" t="s">
        <v>34</v>
      </c>
      <c r="K4377">
        <v>1</v>
      </c>
      <c r="L4377">
        <v>2</v>
      </c>
      <c r="M4377">
        <v>2</v>
      </c>
      <c r="N4377" t="s">
        <v>34</v>
      </c>
      <c r="O4377" t="s">
        <v>34</v>
      </c>
      <c r="P4377" t="s">
        <v>34</v>
      </c>
      <c r="Q4377">
        <v>2</v>
      </c>
      <c r="R4377">
        <v>0</v>
      </c>
      <c r="S4377">
        <v>2</v>
      </c>
      <c r="T4377" t="s">
        <v>34</v>
      </c>
      <c r="U4377" t="s">
        <v>34</v>
      </c>
      <c r="V4377">
        <v>2</v>
      </c>
      <c r="W4377">
        <v>2</v>
      </c>
      <c r="X4377">
        <v>0</v>
      </c>
      <c r="Y4377" t="s">
        <v>34</v>
      </c>
      <c r="Z4377" t="s">
        <v>34</v>
      </c>
      <c r="AA4377" t="e">
        <f>VLOOKUP(Table1[[#This Row],[Facility Name]],D_2,8,0)</f>
        <v>#N/A</v>
      </c>
    </row>
    <row r="4378" spans="1:27" hidden="1" x14ac:dyDescent="0.25">
      <c r="A4378">
        <v>342725</v>
      </c>
      <c r="B4378" t="s">
        <v>4163</v>
      </c>
      <c r="C4378">
        <v>3</v>
      </c>
      <c r="D4378" t="s">
        <v>4001</v>
      </c>
      <c r="E4378" t="s">
        <v>4094</v>
      </c>
      <c r="F4378" t="s">
        <v>29</v>
      </c>
      <c r="G4378" t="s">
        <v>30</v>
      </c>
      <c r="H4378" t="s">
        <v>31</v>
      </c>
      <c r="I4378">
        <v>10</v>
      </c>
      <c r="J4378" t="s">
        <v>34</v>
      </c>
      <c r="K4378">
        <v>11</v>
      </c>
      <c r="L4378">
        <v>17</v>
      </c>
      <c r="M4378">
        <v>17</v>
      </c>
      <c r="N4378" t="s">
        <v>33</v>
      </c>
      <c r="O4378" t="s">
        <v>33</v>
      </c>
      <c r="P4378" t="s">
        <v>34</v>
      </c>
      <c r="Q4378">
        <v>15</v>
      </c>
      <c r="R4378">
        <v>17</v>
      </c>
      <c r="S4378">
        <v>21</v>
      </c>
      <c r="T4378" t="s">
        <v>34</v>
      </c>
      <c r="U4378" t="s">
        <v>33</v>
      </c>
      <c r="V4378">
        <v>15</v>
      </c>
      <c r="W4378">
        <v>15</v>
      </c>
      <c r="X4378">
        <v>0</v>
      </c>
      <c r="Y4378" t="s">
        <v>34</v>
      </c>
      <c r="Z4378" t="s">
        <v>33</v>
      </c>
      <c r="AA4378" t="e">
        <f>VLOOKUP(Table1[[#This Row],[Facility Name]],D_2,8,0)</f>
        <v>#N/A</v>
      </c>
    </row>
    <row r="4379" spans="1:27" hidden="1" x14ac:dyDescent="0.25">
      <c r="A4379">
        <v>342727</v>
      </c>
      <c r="B4379" t="s">
        <v>4165</v>
      </c>
      <c r="C4379">
        <v>5</v>
      </c>
      <c r="D4379" t="s">
        <v>4001</v>
      </c>
      <c r="E4379" t="s">
        <v>4130</v>
      </c>
      <c r="F4379" t="s">
        <v>29</v>
      </c>
      <c r="G4379" t="s">
        <v>30</v>
      </c>
      <c r="H4379" t="s">
        <v>31</v>
      </c>
      <c r="I4379">
        <v>10</v>
      </c>
      <c r="J4379" t="s">
        <v>33</v>
      </c>
      <c r="K4379">
        <v>39</v>
      </c>
      <c r="L4379">
        <v>58</v>
      </c>
      <c r="M4379">
        <v>61</v>
      </c>
      <c r="N4379" t="s">
        <v>33</v>
      </c>
      <c r="O4379" t="s">
        <v>33</v>
      </c>
      <c r="P4379" t="s">
        <v>33</v>
      </c>
      <c r="Q4379">
        <v>44</v>
      </c>
      <c r="R4379">
        <v>40</v>
      </c>
      <c r="S4379">
        <v>66</v>
      </c>
      <c r="T4379" t="s">
        <v>33</v>
      </c>
      <c r="U4379" t="s">
        <v>33</v>
      </c>
      <c r="V4379">
        <v>47</v>
      </c>
      <c r="W4379">
        <v>47</v>
      </c>
      <c r="X4379">
        <v>0</v>
      </c>
      <c r="Y4379" t="s">
        <v>34</v>
      </c>
      <c r="Z4379" t="s">
        <v>33</v>
      </c>
      <c r="AA4379" t="e">
        <f>VLOOKUP(Table1[[#This Row],[Facility Name]],D_2,8,0)</f>
        <v>#N/A</v>
      </c>
    </row>
    <row r="4380" spans="1:27" hidden="1" x14ac:dyDescent="0.25">
      <c r="A4380">
        <v>342728</v>
      </c>
      <c r="B4380" t="s">
        <v>4249</v>
      </c>
      <c r="C4380">
        <v>4</v>
      </c>
      <c r="D4380" t="s">
        <v>4001</v>
      </c>
      <c r="E4380" t="s">
        <v>4250</v>
      </c>
      <c r="F4380" t="s">
        <v>29</v>
      </c>
      <c r="G4380" t="s">
        <v>30</v>
      </c>
      <c r="H4380" t="s">
        <v>31</v>
      </c>
      <c r="I4380">
        <v>12</v>
      </c>
      <c r="J4380" t="s">
        <v>34</v>
      </c>
      <c r="K4380">
        <v>16</v>
      </c>
      <c r="L4380">
        <v>24</v>
      </c>
      <c r="M4380">
        <v>24</v>
      </c>
      <c r="N4380" t="s">
        <v>33</v>
      </c>
      <c r="O4380" t="s">
        <v>33</v>
      </c>
      <c r="P4380" t="s">
        <v>34</v>
      </c>
      <c r="Q4380">
        <v>18</v>
      </c>
      <c r="R4380">
        <v>28</v>
      </c>
      <c r="S4380">
        <v>29</v>
      </c>
      <c r="T4380" t="s">
        <v>33</v>
      </c>
      <c r="U4380" t="s">
        <v>33</v>
      </c>
      <c r="V4380">
        <v>23</v>
      </c>
      <c r="W4380">
        <v>23</v>
      </c>
      <c r="X4380">
        <v>0</v>
      </c>
      <c r="Y4380" t="s">
        <v>34</v>
      </c>
      <c r="Z4380" t="s">
        <v>33</v>
      </c>
      <c r="AA4380" t="e">
        <f>VLOOKUP(Table1[[#This Row],[Facility Name]],D_2,8,0)</f>
        <v>#N/A</v>
      </c>
    </row>
    <row r="4381" spans="1:27" x14ac:dyDescent="0.25">
      <c r="A4381">
        <v>353503</v>
      </c>
      <c r="B4381" t="s">
        <v>5562</v>
      </c>
      <c r="C4381">
        <v>5</v>
      </c>
      <c r="D4381" t="s">
        <v>4044</v>
      </c>
      <c r="E4381" t="s">
        <v>5454</v>
      </c>
      <c r="F4381" t="s">
        <v>44</v>
      </c>
      <c r="G4381" t="s">
        <v>63</v>
      </c>
      <c r="H4381" t="s">
        <v>64</v>
      </c>
      <c r="I4381">
        <v>12</v>
      </c>
      <c r="J4381" t="s">
        <v>33</v>
      </c>
      <c r="K4381">
        <v>31</v>
      </c>
      <c r="L4381">
        <v>45</v>
      </c>
      <c r="M4381">
        <v>47</v>
      </c>
      <c r="N4381" t="s">
        <v>33</v>
      </c>
      <c r="O4381" t="s">
        <v>33</v>
      </c>
      <c r="P4381" t="s">
        <v>33</v>
      </c>
      <c r="Q4381">
        <v>35</v>
      </c>
      <c r="R4381">
        <v>28</v>
      </c>
      <c r="S4381">
        <v>139</v>
      </c>
      <c r="T4381" t="s">
        <v>33</v>
      </c>
      <c r="U4381" t="s">
        <v>33</v>
      </c>
      <c r="V4381">
        <v>48</v>
      </c>
      <c r="W4381">
        <v>48</v>
      </c>
      <c r="X4381">
        <v>0</v>
      </c>
      <c r="Y4381" t="s">
        <v>33</v>
      </c>
      <c r="Z4381" t="s">
        <v>33</v>
      </c>
      <c r="AA4381">
        <f>VLOOKUP(Table1[[#This Row],[Facility Name]],D_2,8,0)</f>
        <v>68</v>
      </c>
    </row>
    <row r="4382" spans="1:27" x14ac:dyDescent="0.25">
      <c r="A4382">
        <v>353504</v>
      </c>
      <c r="B4382" t="s">
        <v>4043</v>
      </c>
      <c r="C4382">
        <v>3</v>
      </c>
      <c r="D4382" t="s">
        <v>4044</v>
      </c>
      <c r="E4382" t="s">
        <v>4045</v>
      </c>
      <c r="F4382" t="s">
        <v>44</v>
      </c>
      <c r="G4382" t="s">
        <v>63</v>
      </c>
      <c r="H4382" t="s">
        <v>64</v>
      </c>
      <c r="I4382">
        <v>12</v>
      </c>
      <c r="J4382" t="s">
        <v>33</v>
      </c>
      <c r="K4382">
        <v>40</v>
      </c>
      <c r="L4382">
        <v>55</v>
      </c>
      <c r="M4382">
        <v>56</v>
      </c>
      <c r="N4382" t="s">
        <v>33</v>
      </c>
      <c r="O4382" t="s">
        <v>33</v>
      </c>
      <c r="P4382" t="s">
        <v>33</v>
      </c>
      <c r="Q4382">
        <v>47</v>
      </c>
      <c r="R4382">
        <v>44</v>
      </c>
      <c r="S4382">
        <v>183</v>
      </c>
      <c r="T4382" t="s">
        <v>32</v>
      </c>
      <c r="U4382" t="s">
        <v>33</v>
      </c>
      <c r="V4382">
        <v>50</v>
      </c>
      <c r="W4382">
        <v>50</v>
      </c>
      <c r="X4382">
        <v>0</v>
      </c>
      <c r="Y4382" t="s">
        <v>34</v>
      </c>
      <c r="Z4382" t="s">
        <v>33</v>
      </c>
      <c r="AA4382">
        <f>VLOOKUP(Table1[[#This Row],[Facility Name]],D_2,8,0)</f>
        <v>64</v>
      </c>
    </row>
    <row r="4383" spans="1:27" x14ac:dyDescent="0.25">
      <c r="A4383">
        <v>353505</v>
      </c>
      <c r="B4383" t="s">
        <v>4069</v>
      </c>
      <c r="C4383">
        <v>4</v>
      </c>
      <c r="D4383" t="s">
        <v>4044</v>
      </c>
      <c r="E4383" t="s">
        <v>1784</v>
      </c>
      <c r="F4383" t="s">
        <v>44</v>
      </c>
      <c r="G4383" t="s">
        <v>63</v>
      </c>
      <c r="H4383" t="s">
        <v>64</v>
      </c>
      <c r="I4383">
        <v>10</v>
      </c>
      <c r="J4383" t="s">
        <v>33</v>
      </c>
      <c r="K4383">
        <v>25</v>
      </c>
      <c r="L4383">
        <v>35</v>
      </c>
      <c r="M4383">
        <v>38</v>
      </c>
      <c r="N4383" t="s">
        <v>33</v>
      </c>
      <c r="O4383" t="s">
        <v>33</v>
      </c>
      <c r="P4383" t="s">
        <v>33</v>
      </c>
      <c r="Q4383">
        <v>28</v>
      </c>
      <c r="R4383">
        <v>48</v>
      </c>
      <c r="S4383">
        <v>132</v>
      </c>
      <c r="T4383" t="s">
        <v>33</v>
      </c>
      <c r="U4383" t="s">
        <v>33</v>
      </c>
      <c r="V4383">
        <v>38</v>
      </c>
      <c r="W4383">
        <v>38</v>
      </c>
      <c r="X4383">
        <v>0</v>
      </c>
      <c r="Y4383" t="s">
        <v>34</v>
      </c>
      <c r="Z4383" t="s">
        <v>33</v>
      </c>
      <c r="AA4383">
        <f>VLOOKUP(Table1[[#This Row],[Facility Name]],D_2,8,0)</f>
        <v>50</v>
      </c>
    </row>
    <row r="4384" spans="1:27" x14ac:dyDescent="0.25">
      <c r="A4384">
        <v>353506</v>
      </c>
      <c r="B4384" t="s">
        <v>4070</v>
      </c>
      <c r="C4384">
        <v>5</v>
      </c>
      <c r="D4384" t="s">
        <v>4044</v>
      </c>
      <c r="E4384" t="s">
        <v>4071</v>
      </c>
      <c r="F4384" t="s">
        <v>44</v>
      </c>
      <c r="G4384" t="s">
        <v>63</v>
      </c>
      <c r="H4384" t="s">
        <v>64</v>
      </c>
      <c r="I4384">
        <v>5</v>
      </c>
      <c r="J4384" t="s">
        <v>33</v>
      </c>
      <c r="K4384">
        <v>25</v>
      </c>
      <c r="L4384">
        <v>28</v>
      </c>
      <c r="M4384">
        <v>28</v>
      </c>
      <c r="N4384" t="s">
        <v>33</v>
      </c>
      <c r="O4384" t="s">
        <v>33</v>
      </c>
      <c r="P4384" t="s">
        <v>33</v>
      </c>
      <c r="Q4384">
        <v>27</v>
      </c>
      <c r="R4384">
        <v>22</v>
      </c>
      <c r="S4384">
        <v>102</v>
      </c>
      <c r="T4384" t="s">
        <v>33</v>
      </c>
      <c r="U4384" t="s">
        <v>33</v>
      </c>
      <c r="V4384">
        <v>28</v>
      </c>
      <c r="W4384">
        <v>28</v>
      </c>
      <c r="X4384">
        <v>0</v>
      </c>
      <c r="Y4384" t="s">
        <v>34</v>
      </c>
      <c r="Z4384" t="s">
        <v>33</v>
      </c>
      <c r="AA4384">
        <f>VLOOKUP(Table1[[#This Row],[Facility Name]],D_2,8,0)</f>
        <v>85</v>
      </c>
    </row>
    <row r="4385" spans="1:27" x14ac:dyDescent="0.25">
      <c r="A4385">
        <v>353507</v>
      </c>
      <c r="B4385" t="s">
        <v>4072</v>
      </c>
      <c r="C4385">
        <v>5</v>
      </c>
      <c r="D4385" t="s">
        <v>4044</v>
      </c>
      <c r="E4385" t="s">
        <v>1960</v>
      </c>
      <c r="F4385" t="s">
        <v>44</v>
      </c>
      <c r="G4385" t="s">
        <v>30</v>
      </c>
      <c r="H4385" t="s">
        <v>4073</v>
      </c>
      <c r="I4385">
        <v>32</v>
      </c>
      <c r="J4385" t="s">
        <v>33</v>
      </c>
      <c r="K4385">
        <v>146</v>
      </c>
      <c r="L4385">
        <v>176</v>
      </c>
      <c r="M4385">
        <v>187</v>
      </c>
      <c r="N4385" t="s">
        <v>33</v>
      </c>
      <c r="O4385" t="s">
        <v>33</v>
      </c>
      <c r="P4385" t="s">
        <v>33</v>
      </c>
      <c r="Q4385">
        <v>164</v>
      </c>
      <c r="R4385">
        <v>187</v>
      </c>
      <c r="S4385">
        <v>644</v>
      </c>
      <c r="T4385" t="s">
        <v>32</v>
      </c>
      <c r="U4385" t="s">
        <v>33</v>
      </c>
      <c r="V4385">
        <v>156</v>
      </c>
      <c r="W4385">
        <v>156</v>
      </c>
      <c r="X4385">
        <v>0</v>
      </c>
      <c r="Y4385" t="s">
        <v>33</v>
      </c>
      <c r="Z4385" t="s">
        <v>33</v>
      </c>
      <c r="AA4385">
        <f>VLOOKUP(Table1[[#This Row],[Facility Name]],D_2,8,0)</f>
        <v>60</v>
      </c>
    </row>
    <row r="4386" spans="1:27" hidden="1" x14ac:dyDescent="0.25">
      <c r="A4386">
        <v>352502</v>
      </c>
      <c r="B4386" t="s">
        <v>5541</v>
      </c>
      <c r="C4386">
        <v>5</v>
      </c>
      <c r="D4386" t="s">
        <v>4044</v>
      </c>
      <c r="E4386" t="s">
        <v>1960</v>
      </c>
      <c r="F4386" t="s">
        <v>29</v>
      </c>
      <c r="G4386" t="s">
        <v>30</v>
      </c>
      <c r="H4386" t="s">
        <v>31</v>
      </c>
      <c r="I4386">
        <v>12</v>
      </c>
      <c r="J4386" t="s">
        <v>33</v>
      </c>
      <c r="K4386">
        <v>62</v>
      </c>
      <c r="L4386">
        <v>101</v>
      </c>
      <c r="M4386">
        <v>103</v>
      </c>
      <c r="N4386" t="s">
        <v>33</v>
      </c>
      <c r="O4386" t="s">
        <v>33</v>
      </c>
      <c r="P4386" t="s">
        <v>33</v>
      </c>
      <c r="Q4386">
        <v>75</v>
      </c>
      <c r="R4386">
        <v>71</v>
      </c>
      <c r="S4386">
        <v>265</v>
      </c>
      <c r="T4386" t="s">
        <v>33</v>
      </c>
      <c r="U4386" t="s">
        <v>33</v>
      </c>
      <c r="V4386">
        <v>86</v>
      </c>
      <c r="W4386">
        <v>86</v>
      </c>
      <c r="X4386">
        <v>0</v>
      </c>
      <c r="Y4386" t="s">
        <v>33</v>
      </c>
      <c r="Z4386" t="s">
        <v>33</v>
      </c>
      <c r="AA4386" t="e">
        <f>VLOOKUP(Table1[[#This Row],[Facility Name]],D_2,8,0)</f>
        <v>#N/A</v>
      </c>
    </row>
    <row r="4387" spans="1:27" x14ac:dyDescent="0.25">
      <c r="A4387">
        <v>362302</v>
      </c>
      <c r="B4387" t="s">
        <v>4074</v>
      </c>
      <c r="C4387">
        <v>2</v>
      </c>
      <c r="D4387" t="s">
        <v>4075</v>
      </c>
      <c r="E4387" t="s">
        <v>1620</v>
      </c>
      <c r="F4387" t="s">
        <v>44</v>
      </c>
      <c r="G4387" t="s">
        <v>63</v>
      </c>
      <c r="H4387" t="s">
        <v>64</v>
      </c>
      <c r="I4387">
        <v>20</v>
      </c>
      <c r="J4387" t="s">
        <v>33</v>
      </c>
      <c r="K4387">
        <v>72</v>
      </c>
      <c r="L4387">
        <v>95</v>
      </c>
      <c r="M4387">
        <v>107</v>
      </c>
      <c r="N4387" t="s">
        <v>33</v>
      </c>
      <c r="O4387" t="s">
        <v>33</v>
      </c>
      <c r="P4387" t="s">
        <v>33</v>
      </c>
      <c r="Q4387">
        <v>88</v>
      </c>
      <c r="R4387">
        <v>99</v>
      </c>
      <c r="S4387">
        <v>327</v>
      </c>
      <c r="T4387" t="s">
        <v>40</v>
      </c>
      <c r="U4387" t="s">
        <v>33</v>
      </c>
      <c r="V4387">
        <v>77</v>
      </c>
      <c r="W4387">
        <v>77</v>
      </c>
      <c r="X4387">
        <v>0</v>
      </c>
      <c r="Y4387" t="s">
        <v>33</v>
      </c>
      <c r="Z4387" t="s">
        <v>33</v>
      </c>
      <c r="AA4387">
        <f>VLOOKUP(Table1[[#This Row],[Facility Name]],D_2,8,0)</f>
        <v>50</v>
      </c>
    </row>
    <row r="4388" spans="1:27" x14ac:dyDescent="0.25">
      <c r="A4388">
        <v>362314</v>
      </c>
      <c r="B4388" t="s">
        <v>4177</v>
      </c>
      <c r="C4388">
        <v>1</v>
      </c>
      <c r="D4388" t="s">
        <v>4075</v>
      </c>
      <c r="E4388" t="s">
        <v>4077</v>
      </c>
      <c r="F4388" t="s">
        <v>44</v>
      </c>
      <c r="G4388" t="s">
        <v>63</v>
      </c>
      <c r="H4388" t="s">
        <v>64</v>
      </c>
      <c r="I4388">
        <v>6</v>
      </c>
      <c r="J4388" t="s">
        <v>34</v>
      </c>
      <c r="K4388">
        <v>7</v>
      </c>
      <c r="L4388">
        <v>14</v>
      </c>
      <c r="M4388">
        <v>13</v>
      </c>
      <c r="N4388" t="s">
        <v>33</v>
      </c>
      <c r="O4388" t="s">
        <v>33</v>
      </c>
      <c r="P4388" t="s">
        <v>33</v>
      </c>
      <c r="Q4388">
        <v>11</v>
      </c>
      <c r="R4388">
        <v>19</v>
      </c>
      <c r="S4388">
        <v>50</v>
      </c>
      <c r="T4388" t="s">
        <v>33</v>
      </c>
      <c r="U4388" t="s">
        <v>33</v>
      </c>
      <c r="V4388">
        <v>16</v>
      </c>
      <c r="W4388">
        <v>16</v>
      </c>
      <c r="X4388">
        <v>4</v>
      </c>
      <c r="Y4388" t="s">
        <v>34</v>
      </c>
      <c r="Z4388" t="s">
        <v>32</v>
      </c>
      <c r="AA4388">
        <f>VLOOKUP(Table1[[#This Row],[Facility Name]],D_2,8,0)</f>
        <v>50</v>
      </c>
    </row>
    <row r="4389" spans="1:27" x14ac:dyDescent="0.25">
      <c r="A4389">
        <v>362316</v>
      </c>
      <c r="B4389" t="s">
        <v>4178</v>
      </c>
      <c r="C4389">
        <v>1</v>
      </c>
      <c r="D4389" t="s">
        <v>4075</v>
      </c>
      <c r="E4389" t="s">
        <v>4179</v>
      </c>
      <c r="F4389" t="s">
        <v>44</v>
      </c>
      <c r="G4389" t="s">
        <v>63</v>
      </c>
      <c r="H4389" t="s">
        <v>64</v>
      </c>
      <c r="I4389">
        <v>20</v>
      </c>
      <c r="J4389" t="s">
        <v>33</v>
      </c>
      <c r="K4389">
        <v>34</v>
      </c>
      <c r="L4389">
        <v>50</v>
      </c>
      <c r="M4389">
        <v>50</v>
      </c>
      <c r="N4389" t="s">
        <v>32</v>
      </c>
      <c r="O4389" t="s">
        <v>32</v>
      </c>
      <c r="P4389" t="s">
        <v>33</v>
      </c>
      <c r="Q4389">
        <v>41</v>
      </c>
      <c r="R4389">
        <v>76</v>
      </c>
      <c r="S4389">
        <v>180</v>
      </c>
      <c r="T4389" t="s">
        <v>32</v>
      </c>
      <c r="U4389" t="s">
        <v>33</v>
      </c>
      <c r="V4389">
        <v>37</v>
      </c>
      <c r="W4389">
        <v>37</v>
      </c>
      <c r="X4389">
        <v>1</v>
      </c>
      <c r="Y4389" t="s">
        <v>33</v>
      </c>
      <c r="Z4389" t="s">
        <v>33</v>
      </c>
      <c r="AA4389">
        <f>VLOOKUP(Table1[[#This Row],[Facility Name]],D_2,8,0)</f>
        <v>41</v>
      </c>
    </row>
    <row r="4390" spans="1:27" x14ac:dyDescent="0.25">
      <c r="A4390">
        <v>362321</v>
      </c>
      <c r="B4390" t="s">
        <v>4180</v>
      </c>
      <c r="D4390" t="s">
        <v>4075</v>
      </c>
      <c r="E4390" t="s">
        <v>1611</v>
      </c>
      <c r="F4390" t="s">
        <v>44</v>
      </c>
      <c r="G4390" t="s">
        <v>63</v>
      </c>
      <c r="H4390" t="s">
        <v>64</v>
      </c>
      <c r="I4390">
        <v>7</v>
      </c>
      <c r="J4390" t="s">
        <v>34</v>
      </c>
      <c r="K4390">
        <v>2</v>
      </c>
      <c r="L4390">
        <v>3</v>
      </c>
      <c r="M4390">
        <v>4</v>
      </c>
      <c r="N4390" t="s">
        <v>34</v>
      </c>
      <c r="O4390" t="s">
        <v>34</v>
      </c>
      <c r="P4390" t="s">
        <v>34</v>
      </c>
      <c r="Q4390">
        <v>8</v>
      </c>
      <c r="R4390">
        <v>8</v>
      </c>
      <c r="S4390">
        <v>22</v>
      </c>
      <c r="T4390" t="s">
        <v>34</v>
      </c>
      <c r="U4390" t="s">
        <v>34</v>
      </c>
      <c r="V4390">
        <v>4</v>
      </c>
      <c r="W4390">
        <v>4</v>
      </c>
      <c r="X4390">
        <v>11</v>
      </c>
      <c r="Y4390" t="s">
        <v>33</v>
      </c>
      <c r="Z4390" t="s">
        <v>33</v>
      </c>
      <c r="AA4390">
        <f>VLOOKUP(Table1[[#This Row],[Facility Name]],D_2,8,0)</f>
        <v>10</v>
      </c>
    </row>
    <row r="4391" spans="1:27" x14ac:dyDescent="0.25">
      <c r="A4391">
        <v>362322</v>
      </c>
      <c r="B4391" t="s">
        <v>4181</v>
      </c>
      <c r="C4391">
        <v>5</v>
      </c>
      <c r="D4391" t="s">
        <v>4075</v>
      </c>
      <c r="E4391" t="s">
        <v>4169</v>
      </c>
      <c r="F4391" t="s">
        <v>44</v>
      </c>
      <c r="G4391" t="s">
        <v>63</v>
      </c>
      <c r="H4391" t="s">
        <v>64</v>
      </c>
      <c r="I4391">
        <v>31</v>
      </c>
      <c r="J4391" t="s">
        <v>33</v>
      </c>
      <c r="K4391">
        <v>56</v>
      </c>
      <c r="L4391">
        <v>101</v>
      </c>
      <c r="M4391">
        <v>106</v>
      </c>
      <c r="N4391" t="s">
        <v>33</v>
      </c>
      <c r="O4391" t="s">
        <v>33</v>
      </c>
      <c r="P4391" t="s">
        <v>33</v>
      </c>
      <c r="Q4391">
        <v>95</v>
      </c>
      <c r="R4391">
        <v>130</v>
      </c>
      <c r="S4391">
        <v>414</v>
      </c>
      <c r="T4391" t="s">
        <v>32</v>
      </c>
      <c r="U4391" t="s">
        <v>33</v>
      </c>
      <c r="V4391">
        <v>104</v>
      </c>
      <c r="W4391">
        <v>104</v>
      </c>
      <c r="X4391">
        <v>0</v>
      </c>
      <c r="Y4391" t="s">
        <v>33</v>
      </c>
      <c r="Z4391" t="s">
        <v>33</v>
      </c>
      <c r="AA4391">
        <f>VLOOKUP(Table1[[#This Row],[Facility Name]],D_2,8,0)</f>
        <v>61</v>
      </c>
    </row>
    <row r="4392" spans="1:27" x14ac:dyDescent="0.25">
      <c r="A4392">
        <v>362323</v>
      </c>
      <c r="B4392" t="s">
        <v>4183</v>
      </c>
      <c r="C4392">
        <v>1</v>
      </c>
      <c r="D4392" t="s">
        <v>4075</v>
      </c>
      <c r="E4392" t="s">
        <v>4077</v>
      </c>
      <c r="F4392" t="s">
        <v>44</v>
      </c>
      <c r="G4392" t="s">
        <v>63</v>
      </c>
      <c r="H4392" t="s">
        <v>64</v>
      </c>
      <c r="I4392">
        <v>5</v>
      </c>
      <c r="J4392" t="s">
        <v>34</v>
      </c>
      <c r="K4392">
        <v>12</v>
      </c>
      <c r="L4392">
        <v>19</v>
      </c>
      <c r="M4392">
        <v>21</v>
      </c>
      <c r="N4392" t="s">
        <v>32</v>
      </c>
      <c r="O4392" t="s">
        <v>33</v>
      </c>
      <c r="P4392" t="s">
        <v>32</v>
      </c>
      <c r="Q4392">
        <v>17</v>
      </c>
      <c r="R4392">
        <v>36</v>
      </c>
      <c r="S4392">
        <v>77</v>
      </c>
      <c r="T4392" t="s">
        <v>34</v>
      </c>
      <c r="U4392" t="s">
        <v>32</v>
      </c>
      <c r="V4392">
        <v>20</v>
      </c>
      <c r="W4392">
        <v>20</v>
      </c>
      <c r="X4392">
        <v>0</v>
      </c>
      <c r="Y4392" t="s">
        <v>34</v>
      </c>
      <c r="Z4392" t="s">
        <v>32</v>
      </c>
      <c r="AA4392">
        <f>VLOOKUP(Table1[[#This Row],[Facility Name]],D_2,8,0)</f>
        <v>33</v>
      </c>
    </row>
    <row r="4393" spans="1:27" x14ac:dyDescent="0.25">
      <c r="A4393">
        <v>362326</v>
      </c>
      <c r="B4393" t="s">
        <v>4206</v>
      </c>
      <c r="D4393" t="s">
        <v>4075</v>
      </c>
      <c r="E4393" t="s">
        <v>165</v>
      </c>
      <c r="F4393" t="s">
        <v>44</v>
      </c>
      <c r="G4393" t="s">
        <v>63</v>
      </c>
      <c r="H4393" t="s">
        <v>64</v>
      </c>
      <c r="I4393">
        <v>7</v>
      </c>
      <c r="J4393" t="s">
        <v>34</v>
      </c>
      <c r="K4393">
        <v>0</v>
      </c>
      <c r="L4393">
        <v>6</v>
      </c>
      <c r="M4393">
        <v>7</v>
      </c>
      <c r="N4393" t="s">
        <v>34</v>
      </c>
      <c r="O4393" t="s">
        <v>34</v>
      </c>
      <c r="P4393" t="s">
        <v>34</v>
      </c>
      <c r="Q4393">
        <v>2</v>
      </c>
      <c r="R4393">
        <v>0</v>
      </c>
      <c r="S4393">
        <v>14</v>
      </c>
      <c r="T4393" t="s">
        <v>34</v>
      </c>
      <c r="U4393" t="s">
        <v>34</v>
      </c>
      <c r="V4393">
        <v>5</v>
      </c>
      <c r="W4393">
        <v>5</v>
      </c>
      <c r="X4393">
        <v>8</v>
      </c>
      <c r="Y4393" t="s">
        <v>33</v>
      </c>
      <c r="Z4393" t="s">
        <v>33</v>
      </c>
      <c r="AA4393">
        <f>VLOOKUP(Table1[[#This Row],[Facility Name]],D_2,8,0)</f>
        <v>51</v>
      </c>
    </row>
    <row r="4394" spans="1:27" hidden="1" x14ac:dyDescent="0.25">
      <c r="A4394">
        <v>322561</v>
      </c>
      <c r="B4394" t="s">
        <v>5313</v>
      </c>
      <c r="D4394" t="s">
        <v>5215</v>
      </c>
      <c r="F4394" t="s">
        <v>29</v>
      </c>
      <c r="G4394" t="s">
        <v>30</v>
      </c>
      <c r="H4394" t="s">
        <v>31</v>
      </c>
      <c r="I4394">
        <v>19</v>
      </c>
      <c r="J4394" t="s">
        <v>34</v>
      </c>
      <c r="K4394">
        <v>0</v>
      </c>
      <c r="L4394">
        <v>0</v>
      </c>
      <c r="M4394">
        <v>0</v>
      </c>
      <c r="N4394" t="s">
        <v>34</v>
      </c>
      <c r="O4394" t="s">
        <v>34</v>
      </c>
      <c r="P4394" t="s">
        <v>34</v>
      </c>
      <c r="Q4394">
        <v>0</v>
      </c>
      <c r="R4394">
        <v>0</v>
      </c>
      <c r="S4394">
        <v>0</v>
      </c>
      <c r="T4394" t="s">
        <v>34</v>
      </c>
      <c r="U4394" t="s">
        <v>34</v>
      </c>
      <c r="V4394">
        <v>0</v>
      </c>
      <c r="W4394">
        <v>0</v>
      </c>
      <c r="X4394">
        <v>0</v>
      </c>
      <c r="Y4394" t="s">
        <v>34</v>
      </c>
      <c r="Z4394" t="s">
        <v>34</v>
      </c>
      <c r="AA4394" t="e">
        <f>VLOOKUP(Table1[[#This Row],[Facility Name]],D_2,8,0)</f>
        <v>#N/A</v>
      </c>
    </row>
    <row r="4395" spans="1:27" hidden="1" x14ac:dyDescent="0.25">
      <c r="A4395">
        <v>332306</v>
      </c>
      <c r="B4395" t="s">
        <v>5314</v>
      </c>
      <c r="D4395" t="s">
        <v>4011</v>
      </c>
      <c r="E4395" t="s">
        <v>1118</v>
      </c>
      <c r="F4395" t="s">
        <v>44</v>
      </c>
      <c r="G4395" t="s">
        <v>63</v>
      </c>
      <c r="H4395" t="s">
        <v>64</v>
      </c>
      <c r="I4395">
        <v>6</v>
      </c>
      <c r="J4395" t="s">
        <v>34</v>
      </c>
      <c r="K4395">
        <v>1</v>
      </c>
      <c r="L4395">
        <v>4</v>
      </c>
      <c r="M4395">
        <v>2</v>
      </c>
      <c r="N4395" t="s">
        <v>34</v>
      </c>
      <c r="O4395" t="s">
        <v>33</v>
      </c>
      <c r="P4395" t="s">
        <v>34</v>
      </c>
      <c r="Q4395">
        <v>5</v>
      </c>
      <c r="R4395">
        <v>15</v>
      </c>
      <c r="S4395">
        <v>16</v>
      </c>
      <c r="T4395" t="s">
        <v>34</v>
      </c>
      <c r="U4395" t="s">
        <v>34</v>
      </c>
      <c r="V4395">
        <v>4</v>
      </c>
      <c r="W4395">
        <v>4</v>
      </c>
      <c r="X4395">
        <v>3</v>
      </c>
      <c r="Y4395" t="s">
        <v>34</v>
      </c>
      <c r="Z4395" t="s">
        <v>33</v>
      </c>
      <c r="AA4395" t="str">
        <f>VLOOKUP(Table1[[#This Row],[Facility Name]],D_2,8,0)</f>
        <v>No Score</v>
      </c>
    </row>
    <row r="4396" spans="1:27" x14ac:dyDescent="0.25">
      <c r="A4396">
        <v>362339</v>
      </c>
      <c r="B4396" t="s">
        <v>4307</v>
      </c>
      <c r="C4396">
        <v>3</v>
      </c>
      <c r="D4396" t="s">
        <v>4075</v>
      </c>
      <c r="E4396" t="s">
        <v>2137</v>
      </c>
      <c r="F4396" t="s">
        <v>44</v>
      </c>
      <c r="G4396" t="s">
        <v>63</v>
      </c>
      <c r="H4396" t="s">
        <v>64</v>
      </c>
      <c r="I4396">
        <v>6</v>
      </c>
      <c r="J4396" t="s">
        <v>33</v>
      </c>
      <c r="K4396">
        <v>28</v>
      </c>
      <c r="L4396">
        <v>39</v>
      </c>
      <c r="M4396">
        <v>39</v>
      </c>
      <c r="N4396" t="s">
        <v>33</v>
      </c>
      <c r="O4396" t="s">
        <v>33</v>
      </c>
      <c r="P4396" t="s">
        <v>33</v>
      </c>
      <c r="Q4396">
        <v>34</v>
      </c>
      <c r="R4396">
        <v>25</v>
      </c>
      <c r="S4396">
        <v>128</v>
      </c>
      <c r="T4396" t="s">
        <v>32</v>
      </c>
      <c r="U4396" t="s">
        <v>33</v>
      </c>
      <c r="V4396">
        <v>39</v>
      </c>
      <c r="W4396">
        <v>39</v>
      </c>
      <c r="X4396">
        <v>0</v>
      </c>
      <c r="Y4396" t="s">
        <v>34</v>
      </c>
      <c r="Z4396" t="s">
        <v>32</v>
      </c>
      <c r="AA4396">
        <f>VLOOKUP(Table1[[#This Row],[Facility Name]],D_2,8,0)</f>
        <v>51</v>
      </c>
    </row>
    <row r="4397" spans="1:27" x14ac:dyDescent="0.25">
      <c r="A4397">
        <v>362344</v>
      </c>
      <c r="B4397" t="s">
        <v>4308</v>
      </c>
      <c r="D4397" t="s">
        <v>4075</v>
      </c>
      <c r="E4397" t="s">
        <v>4179</v>
      </c>
      <c r="F4397" t="s">
        <v>44</v>
      </c>
      <c r="G4397" t="s">
        <v>63</v>
      </c>
      <c r="H4397" t="s">
        <v>64</v>
      </c>
      <c r="I4397">
        <v>8</v>
      </c>
      <c r="J4397" t="s">
        <v>34</v>
      </c>
      <c r="K4397">
        <v>1</v>
      </c>
      <c r="L4397">
        <v>3</v>
      </c>
      <c r="M4397">
        <v>3</v>
      </c>
      <c r="N4397" t="s">
        <v>34</v>
      </c>
      <c r="O4397" t="s">
        <v>34</v>
      </c>
      <c r="P4397" t="s">
        <v>34</v>
      </c>
      <c r="Q4397">
        <v>2</v>
      </c>
      <c r="R4397">
        <v>4</v>
      </c>
      <c r="S4397">
        <v>16</v>
      </c>
      <c r="T4397" t="s">
        <v>34</v>
      </c>
      <c r="U4397" t="s">
        <v>34</v>
      </c>
      <c r="V4397">
        <v>3</v>
      </c>
      <c r="W4397">
        <v>3</v>
      </c>
      <c r="X4397">
        <v>5</v>
      </c>
      <c r="Y4397" t="s">
        <v>34</v>
      </c>
      <c r="Z4397" t="s">
        <v>33</v>
      </c>
      <c r="AA4397">
        <f>VLOOKUP(Table1[[#This Row],[Facility Name]],D_2,8,0)</f>
        <v>53</v>
      </c>
    </row>
    <row r="4398" spans="1:27" x14ac:dyDescent="0.25">
      <c r="A4398">
        <v>362500</v>
      </c>
      <c r="B4398" t="s">
        <v>2052</v>
      </c>
      <c r="C4398">
        <v>3</v>
      </c>
      <c r="D4398" t="s">
        <v>4075</v>
      </c>
      <c r="E4398" t="s">
        <v>4179</v>
      </c>
      <c r="F4398" t="s">
        <v>44</v>
      </c>
      <c r="G4398" t="s">
        <v>30</v>
      </c>
      <c r="H4398" t="s">
        <v>4238</v>
      </c>
      <c r="I4398">
        <v>80</v>
      </c>
      <c r="J4398" t="s">
        <v>33</v>
      </c>
      <c r="K4398">
        <v>185</v>
      </c>
      <c r="L4398">
        <v>287</v>
      </c>
      <c r="M4398">
        <v>298</v>
      </c>
      <c r="N4398" t="s">
        <v>32</v>
      </c>
      <c r="O4398" t="s">
        <v>33</v>
      </c>
      <c r="P4398" t="s">
        <v>33</v>
      </c>
      <c r="Q4398">
        <v>220</v>
      </c>
      <c r="R4398">
        <v>299</v>
      </c>
      <c r="S4398">
        <v>1025</v>
      </c>
      <c r="T4398" t="s">
        <v>40</v>
      </c>
      <c r="U4398" t="s">
        <v>33</v>
      </c>
      <c r="V4398">
        <v>299</v>
      </c>
      <c r="W4398">
        <v>299</v>
      </c>
      <c r="X4398">
        <v>0</v>
      </c>
      <c r="Y4398" t="s">
        <v>32</v>
      </c>
      <c r="Z4398" t="s">
        <v>33</v>
      </c>
      <c r="AA4398">
        <f>VLOOKUP(Table1[[#This Row],[Facility Name]],D_2,8,0)</f>
        <v>56</v>
      </c>
    </row>
    <row r="4399" spans="1:27" x14ac:dyDescent="0.25">
      <c r="A4399">
        <v>362501</v>
      </c>
      <c r="B4399" t="s">
        <v>4309</v>
      </c>
      <c r="C4399">
        <v>3</v>
      </c>
      <c r="D4399" t="s">
        <v>4075</v>
      </c>
      <c r="E4399" t="s">
        <v>165</v>
      </c>
      <c r="F4399" t="s">
        <v>29</v>
      </c>
      <c r="G4399" t="s">
        <v>30</v>
      </c>
      <c r="H4399" t="s">
        <v>37</v>
      </c>
      <c r="I4399">
        <v>24</v>
      </c>
      <c r="J4399" t="s">
        <v>33</v>
      </c>
      <c r="K4399">
        <v>76</v>
      </c>
      <c r="L4399">
        <v>120</v>
      </c>
      <c r="M4399">
        <v>122</v>
      </c>
      <c r="N4399" t="s">
        <v>32</v>
      </c>
      <c r="O4399" t="s">
        <v>33</v>
      </c>
      <c r="P4399" t="s">
        <v>33</v>
      </c>
      <c r="Q4399">
        <v>85</v>
      </c>
      <c r="R4399">
        <v>112</v>
      </c>
      <c r="S4399">
        <v>346</v>
      </c>
      <c r="T4399" t="s">
        <v>33</v>
      </c>
      <c r="U4399" t="s">
        <v>33</v>
      </c>
      <c r="V4399">
        <v>122</v>
      </c>
      <c r="W4399">
        <v>122</v>
      </c>
      <c r="X4399">
        <v>0</v>
      </c>
      <c r="Y4399" t="s">
        <v>33</v>
      </c>
      <c r="Z4399" t="s">
        <v>33</v>
      </c>
      <c r="AA4399">
        <f>VLOOKUP(Table1[[#This Row],[Facility Name]],D_2,8,0)</f>
        <v>58</v>
      </c>
    </row>
    <row r="4400" spans="1:27" x14ac:dyDescent="0.25">
      <c r="A4400">
        <v>362503</v>
      </c>
      <c r="B4400" t="s">
        <v>4399</v>
      </c>
      <c r="C4400">
        <v>3</v>
      </c>
      <c r="D4400" t="s">
        <v>4075</v>
      </c>
      <c r="E4400" t="s">
        <v>2202</v>
      </c>
      <c r="F4400" t="s">
        <v>29</v>
      </c>
      <c r="G4400" t="s">
        <v>30</v>
      </c>
      <c r="H4400" t="s">
        <v>37</v>
      </c>
      <c r="I4400">
        <v>30</v>
      </c>
      <c r="J4400" t="s">
        <v>33</v>
      </c>
      <c r="K4400">
        <v>53</v>
      </c>
      <c r="L4400">
        <v>79</v>
      </c>
      <c r="M4400">
        <v>82</v>
      </c>
      <c r="N4400" t="s">
        <v>33</v>
      </c>
      <c r="O4400" t="s">
        <v>33</v>
      </c>
      <c r="P4400" t="s">
        <v>33</v>
      </c>
      <c r="Q4400">
        <v>64</v>
      </c>
      <c r="R4400">
        <v>53</v>
      </c>
      <c r="S4400">
        <v>289</v>
      </c>
      <c r="T4400" t="s">
        <v>33</v>
      </c>
      <c r="U4400" t="s">
        <v>33</v>
      </c>
      <c r="V4400">
        <v>82</v>
      </c>
      <c r="W4400">
        <v>82</v>
      </c>
      <c r="X4400">
        <v>0</v>
      </c>
      <c r="Y4400" t="s">
        <v>33</v>
      </c>
      <c r="Z4400" t="s">
        <v>33</v>
      </c>
      <c r="AA4400">
        <f>VLOOKUP(Table1[[#This Row],[Facility Name]],D_2,8,0)</f>
        <v>32</v>
      </c>
    </row>
    <row r="4401" spans="1:27" x14ac:dyDescent="0.25">
      <c r="A4401">
        <v>362504</v>
      </c>
      <c r="B4401" t="s">
        <v>4216</v>
      </c>
      <c r="C4401">
        <v>2</v>
      </c>
      <c r="D4401" t="s">
        <v>4075</v>
      </c>
      <c r="E4401" t="s">
        <v>1611</v>
      </c>
      <c r="F4401" t="s">
        <v>44</v>
      </c>
      <c r="G4401" t="s">
        <v>30</v>
      </c>
      <c r="H4401" t="s">
        <v>45</v>
      </c>
      <c r="I4401">
        <v>41</v>
      </c>
      <c r="J4401" t="s">
        <v>33</v>
      </c>
      <c r="K4401">
        <v>90</v>
      </c>
      <c r="L4401">
        <v>154</v>
      </c>
      <c r="M4401">
        <v>157</v>
      </c>
      <c r="N4401" t="s">
        <v>33</v>
      </c>
      <c r="O4401" t="s">
        <v>33</v>
      </c>
      <c r="P4401" t="s">
        <v>33</v>
      </c>
      <c r="Q4401">
        <v>111</v>
      </c>
      <c r="R4401">
        <v>107</v>
      </c>
      <c r="S4401">
        <v>490</v>
      </c>
      <c r="T4401" t="s">
        <v>40</v>
      </c>
      <c r="U4401" t="s">
        <v>32</v>
      </c>
      <c r="V4401">
        <v>125</v>
      </c>
      <c r="W4401">
        <v>125</v>
      </c>
      <c r="X4401">
        <v>0</v>
      </c>
      <c r="Y4401" t="s">
        <v>33</v>
      </c>
      <c r="Z4401" t="s">
        <v>33</v>
      </c>
      <c r="AA4401">
        <f>VLOOKUP(Table1[[#This Row],[Facility Name]],D_2,8,0)</f>
        <v>64</v>
      </c>
    </row>
    <row r="4402" spans="1:27" x14ac:dyDescent="0.25">
      <c r="A4402">
        <v>362505</v>
      </c>
      <c r="B4402" t="s">
        <v>2052</v>
      </c>
      <c r="C4402">
        <v>4</v>
      </c>
      <c r="D4402" t="s">
        <v>4075</v>
      </c>
      <c r="E4402" t="s">
        <v>731</v>
      </c>
      <c r="F4402" t="s">
        <v>44</v>
      </c>
      <c r="G4402" t="s">
        <v>30</v>
      </c>
      <c r="H4402" t="s">
        <v>4238</v>
      </c>
      <c r="I4402">
        <v>26</v>
      </c>
      <c r="J4402" t="s">
        <v>33</v>
      </c>
      <c r="K4402">
        <v>71</v>
      </c>
      <c r="L4402">
        <v>105</v>
      </c>
      <c r="M4402">
        <v>113</v>
      </c>
      <c r="N4402" t="s">
        <v>33</v>
      </c>
      <c r="O4402" t="s">
        <v>33</v>
      </c>
      <c r="P4402" t="s">
        <v>33</v>
      </c>
      <c r="Q4402">
        <v>88</v>
      </c>
      <c r="R4402">
        <v>124</v>
      </c>
      <c r="S4402">
        <v>391</v>
      </c>
      <c r="T4402" t="s">
        <v>33</v>
      </c>
      <c r="U4402" t="s">
        <v>33</v>
      </c>
      <c r="V4402">
        <v>115</v>
      </c>
      <c r="W4402">
        <v>115</v>
      </c>
      <c r="X4402">
        <v>0</v>
      </c>
      <c r="Y4402" t="s">
        <v>33</v>
      </c>
      <c r="Z4402" t="s">
        <v>33</v>
      </c>
      <c r="AA4402">
        <f>VLOOKUP(Table1[[#This Row],[Facility Name]],D_2,8,0)</f>
        <v>56</v>
      </c>
    </row>
    <row r="4403" spans="1:27" x14ac:dyDescent="0.25">
      <c r="A4403">
        <v>362508</v>
      </c>
      <c r="B4403" t="s">
        <v>4239</v>
      </c>
      <c r="C4403">
        <v>5</v>
      </c>
      <c r="D4403" t="s">
        <v>4075</v>
      </c>
      <c r="E4403" t="s">
        <v>3111</v>
      </c>
      <c r="F4403" t="s">
        <v>29</v>
      </c>
      <c r="G4403" t="s">
        <v>30</v>
      </c>
      <c r="H4403" t="s">
        <v>37</v>
      </c>
      <c r="I4403">
        <v>19</v>
      </c>
      <c r="J4403" t="s">
        <v>33</v>
      </c>
      <c r="K4403">
        <v>87</v>
      </c>
      <c r="L4403">
        <v>139</v>
      </c>
      <c r="M4403">
        <v>142</v>
      </c>
      <c r="N4403" t="s">
        <v>33</v>
      </c>
      <c r="O4403" t="s">
        <v>40</v>
      </c>
      <c r="P4403" t="s">
        <v>33</v>
      </c>
      <c r="Q4403">
        <v>102</v>
      </c>
      <c r="R4403">
        <v>68</v>
      </c>
      <c r="S4403">
        <v>404</v>
      </c>
      <c r="T4403" t="s">
        <v>40</v>
      </c>
      <c r="U4403" t="s">
        <v>33</v>
      </c>
      <c r="V4403">
        <v>108</v>
      </c>
      <c r="W4403">
        <v>108</v>
      </c>
      <c r="X4403">
        <v>0</v>
      </c>
      <c r="Y4403" t="s">
        <v>33</v>
      </c>
      <c r="Z4403" t="s">
        <v>33</v>
      </c>
      <c r="AA4403">
        <f>VLOOKUP(Table1[[#This Row],[Facility Name]],D_2,8,0)</f>
        <v>72</v>
      </c>
    </row>
    <row r="4404" spans="1:27" x14ac:dyDescent="0.25">
      <c r="A4404">
        <v>362512</v>
      </c>
      <c r="B4404" t="s">
        <v>4241</v>
      </c>
      <c r="C4404">
        <v>3</v>
      </c>
      <c r="D4404" t="s">
        <v>4075</v>
      </c>
      <c r="E4404" t="s">
        <v>52</v>
      </c>
      <c r="F4404" t="s">
        <v>29</v>
      </c>
      <c r="G4404" t="s">
        <v>30</v>
      </c>
      <c r="H4404" t="s">
        <v>37</v>
      </c>
      <c r="I4404">
        <v>28</v>
      </c>
      <c r="J4404" t="s">
        <v>33</v>
      </c>
      <c r="K4404">
        <v>139</v>
      </c>
      <c r="L4404">
        <v>212</v>
      </c>
      <c r="M4404">
        <v>227</v>
      </c>
      <c r="N4404" t="s">
        <v>33</v>
      </c>
      <c r="O4404" t="s">
        <v>33</v>
      </c>
      <c r="P4404" t="s">
        <v>33</v>
      </c>
      <c r="Q4404">
        <v>159</v>
      </c>
      <c r="R4404">
        <v>214</v>
      </c>
      <c r="S4404">
        <v>672</v>
      </c>
      <c r="T4404" t="s">
        <v>40</v>
      </c>
      <c r="U4404" t="s">
        <v>33</v>
      </c>
      <c r="V4404">
        <v>185</v>
      </c>
      <c r="W4404">
        <v>185</v>
      </c>
      <c r="X4404">
        <v>0</v>
      </c>
      <c r="Y4404" t="s">
        <v>33</v>
      </c>
      <c r="Z4404" t="s">
        <v>33</v>
      </c>
      <c r="AA4404">
        <f>VLOOKUP(Table1[[#This Row],[Facility Name]],D_2,8,0)</f>
        <v>42</v>
      </c>
    </row>
    <row r="4405" spans="1:27" x14ac:dyDescent="0.25">
      <c r="A4405">
        <v>362514</v>
      </c>
      <c r="B4405" t="s">
        <v>4242</v>
      </c>
      <c r="C4405">
        <v>2</v>
      </c>
      <c r="D4405" t="s">
        <v>4075</v>
      </c>
      <c r="E4405" t="s">
        <v>165</v>
      </c>
      <c r="F4405" t="s">
        <v>29</v>
      </c>
      <c r="G4405" t="s">
        <v>30</v>
      </c>
      <c r="H4405" t="s">
        <v>37</v>
      </c>
      <c r="I4405">
        <v>9</v>
      </c>
      <c r="J4405" t="s">
        <v>34</v>
      </c>
      <c r="K4405">
        <v>20</v>
      </c>
      <c r="L4405">
        <v>42</v>
      </c>
      <c r="M4405">
        <v>42</v>
      </c>
      <c r="N4405" t="s">
        <v>33</v>
      </c>
      <c r="O4405" t="s">
        <v>33</v>
      </c>
      <c r="P4405" t="s">
        <v>33</v>
      </c>
      <c r="Q4405">
        <v>27</v>
      </c>
      <c r="R4405">
        <v>34</v>
      </c>
      <c r="S4405">
        <v>108</v>
      </c>
      <c r="T4405" t="s">
        <v>33</v>
      </c>
      <c r="U4405" t="s">
        <v>33</v>
      </c>
      <c r="V4405">
        <v>42</v>
      </c>
      <c r="W4405">
        <v>42</v>
      </c>
      <c r="X4405">
        <v>0</v>
      </c>
      <c r="Y4405" t="s">
        <v>33</v>
      </c>
      <c r="Z4405" t="s">
        <v>33</v>
      </c>
      <c r="AA4405">
        <f>VLOOKUP(Table1[[#This Row],[Facility Name]],D_2,8,0)</f>
        <v>46</v>
      </c>
    </row>
    <row r="4406" spans="1:27" hidden="1" x14ac:dyDescent="0.25">
      <c r="A4406">
        <v>362502</v>
      </c>
      <c r="B4406" t="s">
        <v>4310</v>
      </c>
      <c r="C4406">
        <v>3</v>
      </c>
      <c r="D4406" t="s">
        <v>4075</v>
      </c>
      <c r="E4406" t="s">
        <v>1611</v>
      </c>
      <c r="F4406" t="s">
        <v>29</v>
      </c>
      <c r="G4406" t="s">
        <v>30</v>
      </c>
      <c r="H4406" t="s">
        <v>31</v>
      </c>
      <c r="I4406">
        <v>28</v>
      </c>
      <c r="J4406" t="s">
        <v>33</v>
      </c>
      <c r="K4406">
        <v>59</v>
      </c>
      <c r="L4406">
        <v>92</v>
      </c>
      <c r="M4406">
        <v>99</v>
      </c>
      <c r="N4406" t="s">
        <v>33</v>
      </c>
      <c r="O4406" t="s">
        <v>33</v>
      </c>
      <c r="P4406" t="s">
        <v>33</v>
      </c>
      <c r="Q4406">
        <v>68</v>
      </c>
      <c r="R4406">
        <v>84</v>
      </c>
      <c r="S4406">
        <v>328</v>
      </c>
      <c r="T4406" t="s">
        <v>33</v>
      </c>
      <c r="U4406" t="s">
        <v>32</v>
      </c>
      <c r="V4406">
        <v>99</v>
      </c>
      <c r="W4406">
        <v>99</v>
      </c>
      <c r="X4406">
        <v>0</v>
      </c>
      <c r="Y4406" t="s">
        <v>34</v>
      </c>
      <c r="Z4406" t="s">
        <v>32</v>
      </c>
      <c r="AA4406" t="e">
        <f>VLOOKUP(Table1[[#This Row],[Facility Name]],D_2,8,0)</f>
        <v>#N/A</v>
      </c>
    </row>
    <row r="4407" spans="1:27" x14ac:dyDescent="0.25">
      <c r="A4407">
        <v>362516</v>
      </c>
      <c r="B4407" t="s">
        <v>4400</v>
      </c>
      <c r="C4407">
        <v>3</v>
      </c>
      <c r="D4407" t="s">
        <v>4075</v>
      </c>
      <c r="E4407" t="s">
        <v>4401</v>
      </c>
      <c r="F4407" t="s">
        <v>44</v>
      </c>
      <c r="G4407" t="s">
        <v>30</v>
      </c>
      <c r="H4407" t="s">
        <v>45</v>
      </c>
      <c r="I4407">
        <v>22</v>
      </c>
      <c r="J4407" t="s">
        <v>33</v>
      </c>
      <c r="K4407">
        <v>54</v>
      </c>
      <c r="L4407">
        <v>82</v>
      </c>
      <c r="M4407">
        <v>88</v>
      </c>
      <c r="N4407" t="s">
        <v>33</v>
      </c>
      <c r="O4407" t="s">
        <v>33</v>
      </c>
      <c r="P4407" t="s">
        <v>40</v>
      </c>
      <c r="Q4407">
        <v>71</v>
      </c>
      <c r="R4407">
        <v>98</v>
      </c>
      <c r="S4407">
        <v>266</v>
      </c>
      <c r="T4407" t="s">
        <v>33</v>
      </c>
      <c r="U4407" t="s">
        <v>33</v>
      </c>
      <c r="V4407">
        <v>85</v>
      </c>
      <c r="W4407">
        <v>85</v>
      </c>
      <c r="X4407">
        <v>0</v>
      </c>
      <c r="Y4407" t="s">
        <v>33</v>
      </c>
      <c r="Z4407" t="s">
        <v>33</v>
      </c>
      <c r="AA4407">
        <f>VLOOKUP(Table1[[#This Row],[Facility Name]],D_2,8,0)</f>
        <v>59</v>
      </c>
    </row>
    <row r="4408" spans="1:27" x14ac:dyDescent="0.25">
      <c r="A4408">
        <v>362518</v>
      </c>
      <c r="B4408" t="s">
        <v>4402</v>
      </c>
      <c r="C4408">
        <v>5</v>
      </c>
      <c r="D4408" t="s">
        <v>4075</v>
      </c>
      <c r="E4408" t="s">
        <v>4403</v>
      </c>
      <c r="F4408" t="s">
        <v>29</v>
      </c>
      <c r="G4408" t="s">
        <v>30</v>
      </c>
      <c r="H4408" t="s">
        <v>31</v>
      </c>
      <c r="I4408">
        <v>22</v>
      </c>
      <c r="J4408" t="s">
        <v>33</v>
      </c>
      <c r="K4408">
        <v>35</v>
      </c>
      <c r="L4408">
        <v>53</v>
      </c>
      <c r="M4408">
        <v>57</v>
      </c>
      <c r="N4408" t="s">
        <v>33</v>
      </c>
      <c r="O4408" t="s">
        <v>33</v>
      </c>
      <c r="P4408" t="s">
        <v>33</v>
      </c>
      <c r="Q4408">
        <v>43</v>
      </c>
      <c r="R4408">
        <v>34</v>
      </c>
      <c r="S4408">
        <v>186</v>
      </c>
      <c r="T4408" t="s">
        <v>33</v>
      </c>
      <c r="U4408" t="s">
        <v>33</v>
      </c>
      <c r="V4408">
        <v>50</v>
      </c>
      <c r="W4408">
        <v>50</v>
      </c>
      <c r="X4408">
        <v>0</v>
      </c>
      <c r="Y4408" t="s">
        <v>34</v>
      </c>
      <c r="Z4408" t="s">
        <v>33</v>
      </c>
      <c r="AA4408">
        <f>VLOOKUP(Table1[[#This Row],[Facility Name]],D_2,8,0)</f>
        <v>46</v>
      </c>
    </row>
    <row r="4409" spans="1:27" x14ac:dyDescent="0.25">
      <c r="A4409">
        <v>362520</v>
      </c>
      <c r="B4409" t="s">
        <v>4405</v>
      </c>
      <c r="C4409">
        <v>2</v>
      </c>
      <c r="D4409" t="s">
        <v>4075</v>
      </c>
      <c r="E4409" t="s">
        <v>165</v>
      </c>
      <c r="F4409" t="s">
        <v>29</v>
      </c>
      <c r="G4409" t="s">
        <v>30</v>
      </c>
      <c r="H4409" t="s">
        <v>37</v>
      </c>
      <c r="I4409">
        <v>20</v>
      </c>
      <c r="J4409" t="s">
        <v>33</v>
      </c>
      <c r="K4409">
        <v>70</v>
      </c>
      <c r="L4409">
        <v>113</v>
      </c>
      <c r="M4409">
        <v>117</v>
      </c>
      <c r="N4409" t="s">
        <v>33</v>
      </c>
      <c r="O4409" t="s">
        <v>33</v>
      </c>
      <c r="P4409" t="s">
        <v>33</v>
      </c>
      <c r="Q4409">
        <v>88</v>
      </c>
      <c r="R4409">
        <v>119</v>
      </c>
      <c r="S4409">
        <v>358</v>
      </c>
      <c r="T4409" t="s">
        <v>33</v>
      </c>
      <c r="U4409" t="s">
        <v>33</v>
      </c>
      <c r="V4409">
        <v>118</v>
      </c>
      <c r="W4409">
        <v>118</v>
      </c>
      <c r="X4409">
        <v>0</v>
      </c>
      <c r="Y4409" t="s">
        <v>33</v>
      </c>
      <c r="Z4409" t="s">
        <v>33</v>
      </c>
      <c r="AA4409">
        <f>VLOOKUP(Table1[[#This Row],[Facility Name]],D_2,8,0)</f>
        <v>41</v>
      </c>
    </row>
    <row r="4410" spans="1:27" x14ac:dyDescent="0.25">
      <c r="A4410">
        <v>362521</v>
      </c>
      <c r="B4410" t="s">
        <v>4406</v>
      </c>
      <c r="C4410">
        <v>3</v>
      </c>
      <c r="D4410" t="s">
        <v>4075</v>
      </c>
      <c r="E4410" t="s">
        <v>2202</v>
      </c>
      <c r="F4410" t="s">
        <v>29</v>
      </c>
      <c r="G4410" t="s">
        <v>30</v>
      </c>
      <c r="H4410" t="s">
        <v>37</v>
      </c>
      <c r="I4410">
        <v>25</v>
      </c>
      <c r="J4410" t="s">
        <v>33</v>
      </c>
      <c r="K4410">
        <v>51</v>
      </c>
      <c r="L4410">
        <v>74</v>
      </c>
      <c r="M4410">
        <v>75</v>
      </c>
      <c r="N4410" t="s">
        <v>33</v>
      </c>
      <c r="O4410" t="s">
        <v>40</v>
      </c>
      <c r="P4410" t="s">
        <v>33</v>
      </c>
      <c r="Q4410">
        <v>61</v>
      </c>
      <c r="R4410">
        <v>82</v>
      </c>
      <c r="S4410">
        <v>297</v>
      </c>
      <c r="T4410" t="s">
        <v>40</v>
      </c>
      <c r="U4410" t="s">
        <v>33</v>
      </c>
      <c r="V4410">
        <v>76</v>
      </c>
      <c r="W4410">
        <v>76</v>
      </c>
      <c r="X4410">
        <v>0</v>
      </c>
      <c r="Y4410" t="s">
        <v>33</v>
      </c>
      <c r="Z4410" t="s">
        <v>33</v>
      </c>
      <c r="AA4410">
        <f>VLOOKUP(Table1[[#This Row],[Facility Name]],D_2,8,0)</f>
        <v>56</v>
      </c>
    </row>
    <row r="4411" spans="1:27" hidden="1" x14ac:dyDescent="0.25">
      <c r="A4411">
        <v>362509</v>
      </c>
      <c r="B4411" t="s">
        <v>4240</v>
      </c>
      <c r="C4411">
        <v>2</v>
      </c>
      <c r="D4411" t="s">
        <v>4075</v>
      </c>
      <c r="E4411" t="s">
        <v>4077</v>
      </c>
      <c r="F4411" t="s">
        <v>29</v>
      </c>
      <c r="G4411" t="s">
        <v>30</v>
      </c>
      <c r="H4411" t="s">
        <v>31</v>
      </c>
      <c r="I4411">
        <v>28</v>
      </c>
      <c r="J4411" t="s">
        <v>33</v>
      </c>
      <c r="K4411">
        <v>69</v>
      </c>
      <c r="L4411">
        <v>106</v>
      </c>
      <c r="M4411">
        <v>111</v>
      </c>
      <c r="N4411" t="s">
        <v>33</v>
      </c>
      <c r="O4411" t="s">
        <v>33</v>
      </c>
      <c r="P4411" t="s">
        <v>33</v>
      </c>
      <c r="Q4411">
        <v>74</v>
      </c>
      <c r="R4411">
        <v>106</v>
      </c>
      <c r="S4411">
        <v>349</v>
      </c>
      <c r="T4411" t="s">
        <v>32</v>
      </c>
      <c r="U4411" t="s">
        <v>33</v>
      </c>
      <c r="V4411">
        <v>89</v>
      </c>
      <c r="W4411">
        <v>89</v>
      </c>
      <c r="X4411">
        <v>0</v>
      </c>
      <c r="Y4411" t="s">
        <v>33</v>
      </c>
      <c r="Z4411" t="s">
        <v>33</v>
      </c>
      <c r="AA4411" t="e">
        <f>VLOOKUP(Table1[[#This Row],[Facility Name]],D_2,8,0)</f>
        <v>#N/A</v>
      </c>
    </row>
    <row r="4412" spans="1:27" x14ac:dyDescent="0.25">
      <c r="A4412">
        <v>362523</v>
      </c>
      <c r="B4412" t="s">
        <v>4110</v>
      </c>
      <c r="C4412">
        <v>4</v>
      </c>
      <c r="D4412" t="s">
        <v>4075</v>
      </c>
      <c r="E4412" t="s">
        <v>4111</v>
      </c>
      <c r="F4412" t="s">
        <v>29</v>
      </c>
      <c r="G4412" t="s">
        <v>30</v>
      </c>
      <c r="H4412" t="s">
        <v>37</v>
      </c>
      <c r="I4412">
        <v>21</v>
      </c>
      <c r="J4412" t="s">
        <v>33</v>
      </c>
      <c r="K4412">
        <v>65</v>
      </c>
      <c r="L4412">
        <v>97</v>
      </c>
      <c r="M4412">
        <v>103</v>
      </c>
      <c r="N4412" t="s">
        <v>33</v>
      </c>
      <c r="O4412" t="s">
        <v>33</v>
      </c>
      <c r="P4412" t="s">
        <v>33</v>
      </c>
      <c r="Q4412">
        <v>70</v>
      </c>
      <c r="R4412">
        <v>95</v>
      </c>
      <c r="S4412">
        <v>319</v>
      </c>
      <c r="T4412" t="s">
        <v>33</v>
      </c>
      <c r="U4412" t="s">
        <v>33</v>
      </c>
      <c r="V4412">
        <v>103</v>
      </c>
      <c r="W4412">
        <v>103</v>
      </c>
      <c r="X4412">
        <v>0</v>
      </c>
      <c r="Y4412" t="s">
        <v>33</v>
      </c>
      <c r="Z4412" t="s">
        <v>33</v>
      </c>
      <c r="AA4412">
        <f>VLOOKUP(Table1[[#This Row],[Facility Name]],D_2,8,0)</f>
        <v>63</v>
      </c>
    </row>
    <row r="4413" spans="1:27" x14ac:dyDescent="0.25">
      <c r="A4413">
        <v>362526</v>
      </c>
      <c r="B4413" t="s">
        <v>4132</v>
      </c>
      <c r="D4413" t="s">
        <v>4075</v>
      </c>
      <c r="E4413" t="s">
        <v>4077</v>
      </c>
      <c r="F4413" t="s">
        <v>29</v>
      </c>
      <c r="G4413" t="s">
        <v>30</v>
      </c>
      <c r="H4413" t="s">
        <v>294</v>
      </c>
      <c r="I4413">
        <v>0</v>
      </c>
      <c r="J4413" t="s">
        <v>34</v>
      </c>
      <c r="K4413">
        <v>1</v>
      </c>
      <c r="L4413">
        <v>0</v>
      </c>
      <c r="M4413">
        <v>0</v>
      </c>
      <c r="N4413" t="s">
        <v>34</v>
      </c>
      <c r="O4413" t="s">
        <v>34</v>
      </c>
      <c r="P4413" t="s">
        <v>33</v>
      </c>
      <c r="Q4413">
        <v>2</v>
      </c>
      <c r="R4413">
        <v>0</v>
      </c>
      <c r="S4413">
        <v>83</v>
      </c>
      <c r="T4413" t="s">
        <v>34</v>
      </c>
      <c r="U4413" t="s">
        <v>34</v>
      </c>
      <c r="V4413">
        <v>0</v>
      </c>
      <c r="W4413">
        <v>0</v>
      </c>
      <c r="X4413">
        <v>0</v>
      </c>
      <c r="Y4413" t="s">
        <v>34</v>
      </c>
      <c r="Z4413" t="s">
        <v>34</v>
      </c>
      <c r="AA4413">
        <f>VLOOKUP(Table1[[#This Row],[Facility Name]],D_2,8,0)</f>
        <v>12</v>
      </c>
    </row>
    <row r="4414" spans="1:27" x14ac:dyDescent="0.25">
      <c r="A4414">
        <v>362528</v>
      </c>
      <c r="B4414" t="s">
        <v>4133</v>
      </c>
      <c r="C4414">
        <v>5</v>
      </c>
      <c r="D4414" t="s">
        <v>4075</v>
      </c>
      <c r="E4414" t="s">
        <v>52</v>
      </c>
      <c r="F4414" t="s">
        <v>29</v>
      </c>
      <c r="G4414" t="s">
        <v>30</v>
      </c>
      <c r="H4414" t="s">
        <v>37</v>
      </c>
      <c r="I4414">
        <v>24</v>
      </c>
      <c r="J4414" t="s">
        <v>33</v>
      </c>
      <c r="K4414">
        <v>51</v>
      </c>
      <c r="L4414">
        <v>83</v>
      </c>
      <c r="M4414">
        <v>90</v>
      </c>
      <c r="N4414" t="s">
        <v>33</v>
      </c>
      <c r="O4414" t="s">
        <v>33</v>
      </c>
      <c r="P4414" t="s">
        <v>33</v>
      </c>
      <c r="Q4414">
        <v>76</v>
      </c>
      <c r="R4414">
        <v>90</v>
      </c>
      <c r="S4414">
        <v>302</v>
      </c>
      <c r="T4414" t="s">
        <v>33</v>
      </c>
      <c r="U4414" t="s">
        <v>33</v>
      </c>
      <c r="V4414">
        <v>91</v>
      </c>
      <c r="W4414">
        <v>91</v>
      </c>
      <c r="X4414">
        <v>0</v>
      </c>
      <c r="Y4414" t="s">
        <v>33</v>
      </c>
      <c r="Z4414" t="s">
        <v>33</v>
      </c>
      <c r="AA4414">
        <f>VLOOKUP(Table1[[#This Row],[Facility Name]],D_2,8,0)</f>
        <v>57</v>
      </c>
    </row>
    <row r="4415" spans="1:27" x14ac:dyDescent="0.25">
      <c r="A4415">
        <v>362529</v>
      </c>
      <c r="B4415" t="s">
        <v>4134</v>
      </c>
      <c r="D4415" t="s">
        <v>4075</v>
      </c>
      <c r="E4415" t="s">
        <v>4135</v>
      </c>
      <c r="F4415" t="s">
        <v>29</v>
      </c>
      <c r="G4415" t="s">
        <v>30</v>
      </c>
      <c r="H4415" t="s">
        <v>37</v>
      </c>
      <c r="I4415">
        <v>0</v>
      </c>
      <c r="J4415" t="s">
        <v>34</v>
      </c>
      <c r="K4415">
        <v>8</v>
      </c>
      <c r="L4415">
        <v>10</v>
      </c>
      <c r="M4415">
        <v>10</v>
      </c>
      <c r="N4415" t="s">
        <v>33</v>
      </c>
      <c r="O4415" t="s">
        <v>34</v>
      </c>
      <c r="P4415" t="s">
        <v>33</v>
      </c>
      <c r="Q4415">
        <v>8</v>
      </c>
      <c r="R4415">
        <v>6</v>
      </c>
      <c r="S4415">
        <v>50</v>
      </c>
      <c r="T4415" t="s">
        <v>34</v>
      </c>
      <c r="U4415" t="s">
        <v>34</v>
      </c>
      <c r="V4415">
        <v>0</v>
      </c>
      <c r="W4415">
        <v>0</v>
      </c>
      <c r="X4415">
        <v>0</v>
      </c>
      <c r="Y4415" t="s">
        <v>34</v>
      </c>
      <c r="Z4415" t="s">
        <v>34</v>
      </c>
      <c r="AA4415">
        <f>VLOOKUP(Table1[[#This Row],[Facility Name]],D_2,8,0)</f>
        <v>100</v>
      </c>
    </row>
    <row r="4416" spans="1:27" hidden="1" x14ac:dyDescent="0.25">
      <c r="A4416">
        <v>362519</v>
      </c>
      <c r="B4416" t="s">
        <v>4404</v>
      </c>
      <c r="C4416">
        <v>4</v>
      </c>
      <c r="D4416" t="s">
        <v>4075</v>
      </c>
      <c r="E4416" t="s">
        <v>1611</v>
      </c>
      <c r="F4416" t="s">
        <v>29</v>
      </c>
      <c r="G4416" t="s">
        <v>30</v>
      </c>
      <c r="H4416" t="s">
        <v>31</v>
      </c>
      <c r="I4416">
        <v>18</v>
      </c>
      <c r="J4416" t="s">
        <v>33</v>
      </c>
      <c r="K4416">
        <v>39</v>
      </c>
      <c r="L4416">
        <v>59</v>
      </c>
      <c r="M4416">
        <v>61</v>
      </c>
      <c r="N4416" t="s">
        <v>33</v>
      </c>
      <c r="O4416" t="s">
        <v>33</v>
      </c>
      <c r="P4416" t="s">
        <v>33</v>
      </c>
      <c r="Q4416">
        <v>47</v>
      </c>
      <c r="R4416">
        <v>46</v>
      </c>
      <c r="S4416">
        <v>226</v>
      </c>
      <c r="T4416" t="s">
        <v>33</v>
      </c>
      <c r="U4416" t="s">
        <v>33</v>
      </c>
      <c r="V4416">
        <v>62</v>
      </c>
      <c r="W4416">
        <v>62</v>
      </c>
      <c r="X4416">
        <v>0</v>
      </c>
      <c r="Y4416" t="s">
        <v>34</v>
      </c>
      <c r="Z4416" t="s">
        <v>33</v>
      </c>
      <c r="AA4416" t="e">
        <f>VLOOKUP(Table1[[#This Row],[Facility Name]],D_2,8,0)</f>
        <v>#N/A</v>
      </c>
    </row>
    <row r="4417" spans="1:27" x14ac:dyDescent="0.25">
      <c r="A4417">
        <v>362530</v>
      </c>
      <c r="B4417" t="s">
        <v>6186</v>
      </c>
      <c r="C4417">
        <v>2</v>
      </c>
      <c r="D4417" t="s">
        <v>4075</v>
      </c>
      <c r="E4417" t="s">
        <v>1611</v>
      </c>
      <c r="F4417" t="s">
        <v>44</v>
      </c>
      <c r="G4417" t="s">
        <v>30</v>
      </c>
      <c r="H4417" t="s">
        <v>45</v>
      </c>
      <c r="I4417">
        <v>15</v>
      </c>
      <c r="J4417" t="s">
        <v>33</v>
      </c>
      <c r="K4417">
        <v>36</v>
      </c>
      <c r="L4417">
        <v>58</v>
      </c>
      <c r="M4417">
        <v>64</v>
      </c>
      <c r="N4417" t="s">
        <v>33</v>
      </c>
      <c r="O4417" t="s">
        <v>33</v>
      </c>
      <c r="P4417" t="s">
        <v>33</v>
      </c>
      <c r="Q4417">
        <v>42</v>
      </c>
      <c r="R4417">
        <v>33</v>
      </c>
      <c r="S4417">
        <v>188</v>
      </c>
      <c r="T4417" t="s">
        <v>33</v>
      </c>
      <c r="U4417" t="s">
        <v>33</v>
      </c>
      <c r="V4417">
        <v>64</v>
      </c>
      <c r="W4417">
        <v>64</v>
      </c>
      <c r="X4417">
        <v>0</v>
      </c>
      <c r="Y4417" t="s">
        <v>34</v>
      </c>
      <c r="Z4417" t="s">
        <v>33</v>
      </c>
      <c r="AA4417">
        <f>VLOOKUP(Table1[[#This Row],[Facility Name]],D_2,8,0)</f>
        <v>48</v>
      </c>
    </row>
    <row r="4418" spans="1:27" hidden="1" x14ac:dyDescent="0.25">
      <c r="A4418">
        <v>342746</v>
      </c>
      <c r="B4418" t="s">
        <v>5340</v>
      </c>
      <c r="C4418">
        <v>3</v>
      </c>
      <c r="D4418" t="s">
        <v>4001</v>
      </c>
      <c r="F4418" t="s">
        <v>29</v>
      </c>
      <c r="G4418" t="s">
        <v>30</v>
      </c>
      <c r="H4418" t="s">
        <v>31</v>
      </c>
      <c r="I4418">
        <v>11</v>
      </c>
      <c r="J4418" t="s">
        <v>34</v>
      </c>
      <c r="K4418">
        <v>20</v>
      </c>
      <c r="L4418">
        <v>25</v>
      </c>
      <c r="M4418">
        <v>25</v>
      </c>
      <c r="N4418" t="s">
        <v>33</v>
      </c>
      <c r="O4418" t="s">
        <v>33</v>
      </c>
      <c r="P4418" t="s">
        <v>34</v>
      </c>
      <c r="Q4418">
        <v>22</v>
      </c>
      <c r="R4418">
        <v>13</v>
      </c>
      <c r="S4418">
        <v>22</v>
      </c>
      <c r="T4418" t="s">
        <v>34</v>
      </c>
      <c r="U4418" t="s">
        <v>33</v>
      </c>
      <c r="V4418">
        <v>25</v>
      </c>
      <c r="W4418">
        <v>25</v>
      </c>
      <c r="X4418">
        <v>0</v>
      </c>
      <c r="Y4418" t="s">
        <v>34</v>
      </c>
      <c r="Z4418" t="s">
        <v>33</v>
      </c>
      <c r="AA4418" t="e">
        <f>VLOOKUP(Table1[[#This Row],[Facility Name]],D_2,8,0)</f>
        <v>#N/A</v>
      </c>
    </row>
    <row r="4419" spans="1:27" x14ac:dyDescent="0.25">
      <c r="A4419">
        <v>362531</v>
      </c>
      <c r="B4419" t="s">
        <v>6187</v>
      </c>
      <c r="C4419">
        <v>3</v>
      </c>
      <c r="D4419" t="s">
        <v>4075</v>
      </c>
      <c r="E4419" t="s">
        <v>1286</v>
      </c>
      <c r="F4419" t="s">
        <v>29</v>
      </c>
      <c r="G4419" t="s">
        <v>30</v>
      </c>
      <c r="H4419" t="s">
        <v>37</v>
      </c>
      <c r="I4419">
        <v>17</v>
      </c>
      <c r="J4419" t="s">
        <v>33</v>
      </c>
      <c r="K4419">
        <v>58</v>
      </c>
      <c r="L4419">
        <v>92</v>
      </c>
      <c r="M4419">
        <v>103</v>
      </c>
      <c r="N4419" t="s">
        <v>33</v>
      </c>
      <c r="O4419" t="s">
        <v>33</v>
      </c>
      <c r="P4419" t="s">
        <v>33</v>
      </c>
      <c r="Q4419">
        <v>70</v>
      </c>
      <c r="R4419">
        <v>108</v>
      </c>
      <c r="S4419">
        <v>272</v>
      </c>
      <c r="T4419" t="s">
        <v>33</v>
      </c>
      <c r="U4419" t="s">
        <v>33</v>
      </c>
      <c r="V4419">
        <v>89</v>
      </c>
      <c r="W4419">
        <v>89</v>
      </c>
      <c r="X4419">
        <v>0</v>
      </c>
      <c r="Y4419" t="s">
        <v>33</v>
      </c>
      <c r="Z4419" t="s">
        <v>33</v>
      </c>
      <c r="AA4419">
        <f>VLOOKUP(Table1[[#This Row],[Facility Name]],D_2,8,0)</f>
        <v>61</v>
      </c>
    </row>
    <row r="4420" spans="1:27" hidden="1" x14ac:dyDescent="0.25">
      <c r="A4420">
        <v>332729</v>
      </c>
      <c r="B4420" t="s">
        <v>5342</v>
      </c>
      <c r="D4420" t="s">
        <v>4011</v>
      </c>
      <c r="E4420" t="s">
        <v>4027</v>
      </c>
      <c r="F4420" t="s">
        <v>29</v>
      </c>
      <c r="G4420" t="s">
        <v>30</v>
      </c>
      <c r="H4420" t="s">
        <v>31</v>
      </c>
      <c r="I4420">
        <v>1</v>
      </c>
      <c r="J4420" t="s">
        <v>33</v>
      </c>
      <c r="K4420">
        <v>23</v>
      </c>
      <c r="L4420">
        <v>41</v>
      </c>
      <c r="M4420">
        <v>42</v>
      </c>
      <c r="N4420" t="s">
        <v>33</v>
      </c>
      <c r="O4420" t="s">
        <v>33</v>
      </c>
      <c r="P4420" t="s">
        <v>33</v>
      </c>
      <c r="Q4420">
        <v>25</v>
      </c>
      <c r="R4420">
        <v>24</v>
      </c>
      <c r="S4420">
        <v>56</v>
      </c>
      <c r="T4420" t="s">
        <v>34</v>
      </c>
      <c r="U4420" t="s">
        <v>34</v>
      </c>
      <c r="V4420">
        <v>2</v>
      </c>
      <c r="W4420">
        <v>2</v>
      </c>
      <c r="X4420">
        <v>0</v>
      </c>
      <c r="Y4420" t="s">
        <v>34</v>
      </c>
      <c r="Z4420" t="s">
        <v>40</v>
      </c>
      <c r="AA4420" t="e">
        <f>VLOOKUP(Table1[[#This Row],[Facility Name]],D_2,8,0)</f>
        <v>#N/A</v>
      </c>
    </row>
    <row r="4421" spans="1:27" hidden="1" x14ac:dyDescent="0.25">
      <c r="A4421">
        <v>362522</v>
      </c>
      <c r="B4421" t="s">
        <v>4109</v>
      </c>
      <c r="C4421">
        <v>4</v>
      </c>
      <c r="D4421" t="s">
        <v>4075</v>
      </c>
      <c r="E4421" t="s">
        <v>1439</v>
      </c>
      <c r="F4421" t="s">
        <v>29</v>
      </c>
      <c r="G4421" t="s">
        <v>30</v>
      </c>
      <c r="H4421" t="s">
        <v>31</v>
      </c>
      <c r="I4421">
        <v>16</v>
      </c>
      <c r="J4421" t="s">
        <v>33</v>
      </c>
      <c r="K4421">
        <v>38</v>
      </c>
      <c r="L4421">
        <v>50</v>
      </c>
      <c r="M4421">
        <v>51</v>
      </c>
      <c r="N4421" t="s">
        <v>33</v>
      </c>
      <c r="O4421" t="s">
        <v>33</v>
      </c>
      <c r="P4421" t="s">
        <v>33</v>
      </c>
      <c r="Q4421">
        <v>40</v>
      </c>
      <c r="R4421">
        <v>44</v>
      </c>
      <c r="S4421">
        <v>179</v>
      </c>
      <c r="T4421" t="s">
        <v>33</v>
      </c>
      <c r="U4421" t="s">
        <v>33</v>
      </c>
      <c r="V4421">
        <v>51</v>
      </c>
      <c r="W4421">
        <v>51</v>
      </c>
      <c r="X4421">
        <v>0</v>
      </c>
      <c r="Y4421" t="s">
        <v>34</v>
      </c>
      <c r="Z4421" t="s">
        <v>33</v>
      </c>
      <c r="AA4421" t="e">
        <f>VLOOKUP(Table1[[#This Row],[Facility Name]],D_2,8,0)</f>
        <v>#N/A</v>
      </c>
    </row>
    <row r="4422" spans="1:27" hidden="1" x14ac:dyDescent="0.25">
      <c r="A4422">
        <v>312699</v>
      </c>
      <c r="B4422" t="s">
        <v>5344</v>
      </c>
      <c r="D4422" t="s">
        <v>3214</v>
      </c>
      <c r="F4422" t="s">
        <v>29</v>
      </c>
      <c r="G4422" t="s">
        <v>30</v>
      </c>
      <c r="H4422" t="s">
        <v>37</v>
      </c>
      <c r="I4422">
        <v>19</v>
      </c>
      <c r="J4422" t="s">
        <v>34</v>
      </c>
      <c r="K4422">
        <v>0</v>
      </c>
      <c r="L4422">
        <v>1</v>
      </c>
      <c r="M4422">
        <v>0</v>
      </c>
      <c r="N4422" t="s">
        <v>34</v>
      </c>
      <c r="O4422" t="s">
        <v>34</v>
      </c>
      <c r="P4422" t="s">
        <v>34</v>
      </c>
      <c r="Q4422">
        <v>0</v>
      </c>
      <c r="R4422">
        <v>2</v>
      </c>
      <c r="S4422">
        <v>0</v>
      </c>
      <c r="T4422" t="s">
        <v>34</v>
      </c>
      <c r="U4422" t="s">
        <v>34</v>
      </c>
      <c r="V4422">
        <v>2</v>
      </c>
      <c r="W4422">
        <v>2</v>
      </c>
      <c r="X4422">
        <v>0</v>
      </c>
      <c r="Y4422" t="s">
        <v>34</v>
      </c>
      <c r="Z4422" t="s">
        <v>34</v>
      </c>
      <c r="AA4422" t="e">
        <f>VLOOKUP(Table1[[#This Row],[Facility Name]],D_2,8,0)</f>
        <v>#N/A</v>
      </c>
    </row>
    <row r="4423" spans="1:27" x14ac:dyDescent="0.25">
      <c r="A4423">
        <v>362534</v>
      </c>
      <c r="B4423" t="s">
        <v>6188</v>
      </c>
      <c r="C4423">
        <v>5</v>
      </c>
      <c r="D4423" t="s">
        <v>4075</v>
      </c>
      <c r="E4423" t="s">
        <v>6011</v>
      </c>
      <c r="F4423" t="s">
        <v>29</v>
      </c>
      <c r="G4423" t="s">
        <v>30</v>
      </c>
      <c r="H4423" t="s">
        <v>37</v>
      </c>
      <c r="I4423">
        <v>12</v>
      </c>
      <c r="J4423" t="s">
        <v>32</v>
      </c>
      <c r="K4423">
        <v>32</v>
      </c>
      <c r="L4423">
        <v>43</v>
      </c>
      <c r="M4423">
        <v>48</v>
      </c>
      <c r="N4423" t="s">
        <v>33</v>
      </c>
      <c r="O4423" t="s">
        <v>33</v>
      </c>
      <c r="P4423" t="s">
        <v>33</v>
      </c>
      <c r="Q4423">
        <v>39</v>
      </c>
      <c r="R4423">
        <v>47</v>
      </c>
      <c r="S4423">
        <v>121</v>
      </c>
      <c r="T4423" t="s">
        <v>33</v>
      </c>
      <c r="U4423" t="s">
        <v>33</v>
      </c>
      <c r="V4423">
        <v>46</v>
      </c>
      <c r="W4423">
        <v>46</v>
      </c>
      <c r="X4423">
        <v>0</v>
      </c>
      <c r="Y4423" t="s">
        <v>34</v>
      </c>
      <c r="Z4423" t="s">
        <v>33</v>
      </c>
      <c r="AA4423">
        <f>VLOOKUP(Table1[[#This Row],[Facility Name]],D_2,8,0)</f>
        <v>54</v>
      </c>
    </row>
    <row r="4424" spans="1:27" hidden="1" x14ac:dyDescent="0.25">
      <c r="A4424">
        <v>362524</v>
      </c>
      <c r="B4424" t="s">
        <v>4112</v>
      </c>
      <c r="C4424">
        <v>3</v>
      </c>
      <c r="D4424" t="s">
        <v>4075</v>
      </c>
      <c r="E4424" t="s">
        <v>52</v>
      </c>
      <c r="F4424" t="s">
        <v>29</v>
      </c>
      <c r="G4424" t="s">
        <v>30</v>
      </c>
      <c r="H4424" t="s">
        <v>31</v>
      </c>
      <c r="I4424">
        <v>15</v>
      </c>
      <c r="J4424" t="s">
        <v>33</v>
      </c>
      <c r="K4424">
        <v>40</v>
      </c>
      <c r="L4424">
        <v>64</v>
      </c>
      <c r="M4424">
        <v>67</v>
      </c>
      <c r="N4424" t="s">
        <v>33</v>
      </c>
      <c r="O4424" t="s">
        <v>33</v>
      </c>
      <c r="P4424" t="s">
        <v>33</v>
      </c>
      <c r="Q4424">
        <v>45</v>
      </c>
      <c r="R4424">
        <v>47</v>
      </c>
      <c r="S4424">
        <v>252</v>
      </c>
      <c r="T4424" t="s">
        <v>33</v>
      </c>
      <c r="U4424" t="s">
        <v>33</v>
      </c>
      <c r="V4424">
        <v>68</v>
      </c>
      <c r="W4424">
        <v>68</v>
      </c>
      <c r="X4424">
        <v>0</v>
      </c>
      <c r="Y4424" t="s">
        <v>34</v>
      </c>
      <c r="Z4424" t="s">
        <v>33</v>
      </c>
      <c r="AA4424" t="e">
        <f>VLOOKUP(Table1[[#This Row],[Facility Name]],D_2,8,0)</f>
        <v>#N/A</v>
      </c>
    </row>
    <row r="4425" spans="1:27" x14ac:dyDescent="0.25">
      <c r="A4425">
        <v>362537</v>
      </c>
      <c r="B4425" t="s">
        <v>6189</v>
      </c>
      <c r="C4425">
        <v>5</v>
      </c>
      <c r="D4425" t="s">
        <v>4075</v>
      </c>
      <c r="E4425" t="s">
        <v>1627</v>
      </c>
      <c r="F4425" t="s">
        <v>29</v>
      </c>
      <c r="G4425" t="s">
        <v>30</v>
      </c>
      <c r="H4425" t="s">
        <v>37</v>
      </c>
      <c r="I4425">
        <v>16</v>
      </c>
      <c r="J4425" t="s">
        <v>33</v>
      </c>
      <c r="K4425">
        <v>43</v>
      </c>
      <c r="L4425">
        <v>77</v>
      </c>
      <c r="M4425">
        <v>79</v>
      </c>
      <c r="N4425" t="s">
        <v>33</v>
      </c>
      <c r="O4425" t="s">
        <v>33</v>
      </c>
      <c r="P4425" t="s">
        <v>33</v>
      </c>
      <c r="Q4425">
        <v>54</v>
      </c>
      <c r="R4425">
        <v>76</v>
      </c>
      <c r="S4425">
        <v>251</v>
      </c>
      <c r="T4425" t="s">
        <v>40</v>
      </c>
      <c r="U4425" t="s">
        <v>33</v>
      </c>
      <c r="V4425">
        <v>79</v>
      </c>
      <c r="W4425">
        <v>79</v>
      </c>
      <c r="X4425">
        <v>0</v>
      </c>
      <c r="Y4425" t="s">
        <v>34</v>
      </c>
      <c r="Z4425" t="s">
        <v>33</v>
      </c>
      <c r="AA4425">
        <f>VLOOKUP(Table1[[#This Row],[Facility Name]],D_2,8,0)</f>
        <v>64</v>
      </c>
    </row>
    <row r="4426" spans="1:27" x14ac:dyDescent="0.25">
      <c r="A4426">
        <v>362539</v>
      </c>
      <c r="B4426" t="s">
        <v>6190</v>
      </c>
      <c r="C4426">
        <v>5</v>
      </c>
      <c r="D4426" t="s">
        <v>4075</v>
      </c>
      <c r="E4426" t="s">
        <v>4491</v>
      </c>
      <c r="F4426" t="s">
        <v>29</v>
      </c>
      <c r="G4426" t="s">
        <v>30</v>
      </c>
      <c r="H4426" t="s">
        <v>37</v>
      </c>
      <c r="I4426">
        <v>13</v>
      </c>
      <c r="J4426" t="s">
        <v>33</v>
      </c>
      <c r="K4426">
        <v>43</v>
      </c>
      <c r="L4426">
        <v>54</v>
      </c>
      <c r="M4426">
        <v>58</v>
      </c>
      <c r="N4426" t="s">
        <v>33</v>
      </c>
      <c r="O4426" t="s">
        <v>33</v>
      </c>
      <c r="P4426" t="s">
        <v>40</v>
      </c>
      <c r="Q4426">
        <v>51</v>
      </c>
      <c r="R4426">
        <v>67</v>
      </c>
      <c r="S4426">
        <v>207</v>
      </c>
      <c r="T4426" t="s">
        <v>33</v>
      </c>
      <c r="U4426" t="s">
        <v>40</v>
      </c>
      <c r="V4426">
        <v>58</v>
      </c>
      <c r="W4426">
        <v>58</v>
      </c>
      <c r="X4426">
        <v>0</v>
      </c>
      <c r="Y4426" t="s">
        <v>34</v>
      </c>
      <c r="Z4426" t="s">
        <v>33</v>
      </c>
      <c r="AA4426">
        <f>VLOOKUP(Table1[[#This Row],[Facility Name]],D_2,8,0)</f>
        <v>70</v>
      </c>
    </row>
    <row r="4427" spans="1:27" x14ac:dyDescent="0.25">
      <c r="A4427">
        <v>362545</v>
      </c>
      <c r="B4427" t="s">
        <v>6276</v>
      </c>
      <c r="C4427">
        <v>5</v>
      </c>
      <c r="D4427" t="s">
        <v>4075</v>
      </c>
      <c r="E4427" t="s">
        <v>5561</v>
      </c>
      <c r="F4427" t="s">
        <v>29</v>
      </c>
      <c r="G4427" t="s">
        <v>30</v>
      </c>
      <c r="H4427" t="s">
        <v>37</v>
      </c>
      <c r="I4427">
        <v>13</v>
      </c>
      <c r="J4427" t="s">
        <v>33</v>
      </c>
      <c r="K4427">
        <v>33</v>
      </c>
      <c r="L4427">
        <v>53</v>
      </c>
      <c r="M4427">
        <v>55</v>
      </c>
      <c r="N4427" t="s">
        <v>33</v>
      </c>
      <c r="O4427" t="s">
        <v>33</v>
      </c>
      <c r="P4427" t="s">
        <v>40</v>
      </c>
      <c r="Q4427">
        <v>40</v>
      </c>
      <c r="R4427">
        <v>35</v>
      </c>
      <c r="S4427">
        <v>165</v>
      </c>
      <c r="T4427" t="s">
        <v>40</v>
      </c>
      <c r="U4427" t="s">
        <v>33</v>
      </c>
      <c r="V4427">
        <v>54</v>
      </c>
      <c r="W4427">
        <v>54</v>
      </c>
      <c r="X4427">
        <v>0</v>
      </c>
      <c r="Y4427" t="s">
        <v>34</v>
      </c>
      <c r="Z4427" t="s">
        <v>33</v>
      </c>
      <c r="AA4427">
        <f>VLOOKUP(Table1[[#This Row],[Facility Name]],D_2,8,0)</f>
        <v>76</v>
      </c>
    </row>
    <row r="4428" spans="1:27" x14ac:dyDescent="0.25">
      <c r="A4428">
        <v>362549</v>
      </c>
      <c r="B4428" t="s">
        <v>6295</v>
      </c>
      <c r="C4428">
        <v>4</v>
      </c>
      <c r="D4428" t="s">
        <v>4075</v>
      </c>
      <c r="E4428" t="s">
        <v>191</v>
      </c>
      <c r="F4428" t="s">
        <v>29</v>
      </c>
      <c r="G4428" t="s">
        <v>30</v>
      </c>
      <c r="H4428" t="s">
        <v>37</v>
      </c>
      <c r="I4428">
        <v>24</v>
      </c>
      <c r="J4428" t="s">
        <v>33</v>
      </c>
      <c r="K4428">
        <v>99</v>
      </c>
      <c r="L4428">
        <v>149</v>
      </c>
      <c r="M4428">
        <v>160</v>
      </c>
      <c r="N4428" t="s">
        <v>33</v>
      </c>
      <c r="O4428" t="s">
        <v>33</v>
      </c>
      <c r="P4428" t="s">
        <v>33</v>
      </c>
      <c r="Q4428">
        <v>122</v>
      </c>
      <c r="R4428">
        <v>189</v>
      </c>
      <c r="S4428">
        <v>485</v>
      </c>
      <c r="T4428" t="s">
        <v>33</v>
      </c>
      <c r="U4428" t="s">
        <v>33</v>
      </c>
      <c r="V4428">
        <v>147</v>
      </c>
      <c r="W4428">
        <v>147</v>
      </c>
      <c r="X4428">
        <v>0</v>
      </c>
      <c r="Y4428" t="s">
        <v>33</v>
      </c>
      <c r="Z4428" t="s">
        <v>32</v>
      </c>
      <c r="AA4428">
        <f>VLOOKUP(Table1[[#This Row],[Facility Name]],D_2,8,0)</f>
        <v>63</v>
      </c>
    </row>
    <row r="4429" spans="1:27" x14ac:dyDescent="0.25">
      <c r="A4429">
        <v>362552</v>
      </c>
      <c r="B4429" t="s">
        <v>6017</v>
      </c>
      <c r="C4429">
        <v>3</v>
      </c>
      <c r="D4429" t="s">
        <v>4075</v>
      </c>
      <c r="E4429" t="s">
        <v>165</v>
      </c>
      <c r="F4429" t="s">
        <v>29</v>
      </c>
      <c r="G4429" t="s">
        <v>30</v>
      </c>
      <c r="H4429" t="s">
        <v>37</v>
      </c>
      <c r="I4429">
        <v>18</v>
      </c>
      <c r="J4429" t="s">
        <v>33</v>
      </c>
      <c r="K4429">
        <v>70</v>
      </c>
      <c r="L4429">
        <v>114</v>
      </c>
      <c r="M4429">
        <v>115</v>
      </c>
      <c r="N4429" t="s">
        <v>33</v>
      </c>
      <c r="O4429" t="s">
        <v>32</v>
      </c>
      <c r="P4429" t="s">
        <v>33</v>
      </c>
      <c r="Q4429">
        <v>89</v>
      </c>
      <c r="R4429">
        <v>119</v>
      </c>
      <c r="S4429">
        <v>346</v>
      </c>
      <c r="T4429" t="s">
        <v>40</v>
      </c>
      <c r="U4429" t="s">
        <v>33</v>
      </c>
      <c r="V4429">
        <v>114</v>
      </c>
      <c r="W4429">
        <v>114</v>
      </c>
      <c r="X4429">
        <v>0</v>
      </c>
      <c r="Y4429" t="s">
        <v>33</v>
      </c>
      <c r="Z4429" t="s">
        <v>33</v>
      </c>
      <c r="AA4429">
        <f>VLOOKUP(Table1[[#This Row],[Facility Name]],D_2,8,0)</f>
        <v>45</v>
      </c>
    </row>
    <row r="4430" spans="1:27" x14ac:dyDescent="0.25">
      <c r="A4430">
        <v>362553</v>
      </c>
      <c r="B4430" t="s">
        <v>5634</v>
      </c>
      <c r="C4430">
        <v>3</v>
      </c>
      <c r="D4430" t="s">
        <v>4075</v>
      </c>
      <c r="E4430" t="s">
        <v>4179</v>
      </c>
      <c r="F4430" t="s">
        <v>29</v>
      </c>
      <c r="G4430" t="s">
        <v>30</v>
      </c>
      <c r="H4430" t="s">
        <v>4238</v>
      </c>
      <c r="I4430">
        <v>46</v>
      </c>
      <c r="J4430" t="s">
        <v>33</v>
      </c>
      <c r="K4430">
        <v>180</v>
      </c>
      <c r="L4430">
        <v>261</v>
      </c>
      <c r="M4430">
        <v>272</v>
      </c>
      <c r="N4430" t="s">
        <v>32</v>
      </c>
      <c r="O4430" t="s">
        <v>33</v>
      </c>
      <c r="P4430" t="s">
        <v>40</v>
      </c>
      <c r="Q4430">
        <v>209</v>
      </c>
      <c r="R4430">
        <v>299</v>
      </c>
      <c r="S4430">
        <v>841</v>
      </c>
      <c r="T4430" t="s">
        <v>33</v>
      </c>
      <c r="U4430" t="s">
        <v>32</v>
      </c>
      <c r="V4430">
        <v>271</v>
      </c>
      <c r="W4430">
        <v>271</v>
      </c>
      <c r="X4430">
        <v>0</v>
      </c>
      <c r="Y4430" t="s">
        <v>33</v>
      </c>
      <c r="Z4430" t="s">
        <v>33</v>
      </c>
      <c r="AA4430">
        <f>VLOOKUP(Table1[[#This Row],[Facility Name]],D_2,8,0)</f>
        <v>39</v>
      </c>
    </row>
    <row r="4431" spans="1:27" hidden="1" x14ac:dyDescent="0.25">
      <c r="A4431">
        <v>362541</v>
      </c>
      <c r="B4431" t="s">
        <v>6207</v>
      </c>
      <c r="C4431">
        <v>4</v>
      </c>
      <c r="D4431" t="s">
        <v>4075</v>
      </c>
      <c r="E4431" t="s">
        <v>52</v>
      </c>
      <c r="F4431" t="s">
        <v>29</v>
      </c>
      <c r="G4431" t="s">
        <v>30</v>
      </c>
      <c r="H4431" t="s">
        <v>31</v>
      </c>
      <c r="I4431">
        <v>2</v>
      </c>
      <c r="J4431" t="s">
        <v>33</v>
      </c>
      <c r="K4431">
        <v>31</v>
      </c>
      <c r="L4431">
        <v>51</v>
      </c>
      <c r="M4431">
        <v>54</v>
      </c>
      <c r="N4431" t="s">
        <v>33</v>
      </c>
      <c r="O4431" t="s">
        <v>33</v>
      </c>
      <c r="P4431" t="s">
        <v>33</v>
      </c>
      <c r="Q4431">
        <v>36</v>
      </c>
      <c r="R4431">
        <v>35</v>
      </c>
      <c r="S4431">
        <v>142</v>
      </c>
      <c r="T4431" t="s">
        <v>34</v>
      </c>
      <c r="U4431" t="s">
        <v>34</v>
      </c>
      <c r="V4431">
        <v>7</v>
      </c>
      <c r="W4431">
        <v>7</v>
      </c>
      <c r="X4431">
        <v>0</v>
      </c>
      <c r="Y4431" t="s">
        <v>34</v>
      </c>
      <c r="Z4431" t="s">
        <v>33</v>
      </c>
      <c r="AA4431" t="e">
        <f>VLOOKUP(Table1[[#This Row],[Facility Name]],D_2,8,0)</f>
        <v>#N/A</v>
      </c>
    </row>
    <row r="4432" spans="1:27" hidden="1" x14ac:dyDescent="0.25">
      <c r="A4432">
        <v>362542</v>
      </c>
      <c r="B4432" t="s">
        <v>6275</v>
      </c>
      <c r="C4432">
        <v>4</v>
      </c>
      <c r="D4432" t="s">
        <v>4075</v>
      </c>
      <c r="E4432" t="s">
        <v>52</v>
      </c>
      <c r="F4432" t="s">
        <v>29</v>
      </c>
      <c r="G4432" t="s">
        <v>30</v>
      </c>
      <c r="H4432" t="s">
        <v>31</v>
      </c>
      <c r="I4432">
        <v>6</v>
      </c>
      <c r="J4432" t="s">
        <v>33</v>
      </c>
      <c r="K4432">
        <v>35</v>
      </c>
      <c r="L4432">
        <v>48</v>
      </c>
      <c r="M4432">
        <v>49</v>
      </c>
      <c r="N4432" t="s">
        <v>33</v>
      </c>
      <c r="O4432" t="s">
        <v>33</v>
      </c>
      <c r="P4432" t="s">
        <v>33</v>
      </c>
      <c r="Q4432">
        <v>36</v>
      </c>
      <c r="R4432">
        <v>28</v>
      </c>
      <c r="S4432">
        <v>170</v>
      </c>
      <c r="T4432" t="s">
        <v>34</v>
      </c>
      <c r="U4432" t="s">
        <v>34</v>
      </c>
      <c r="V4432">
        <v>0</v>
      </c>
      <c r="W4432">
        <v>0</v>
      </c>
      <c r="X4432">
        <v>0</v>
      </c>
      <c r="Y4432" t="s">
        <v>33</v>
      </c>
      <c r="Z4432" t="s">
        <v>40</v>
      </c>
      <c r="AA4432" t="e">
        <f>VLOOKUP(Table1[[#This Row],[Facility Name]],D_2,8,0)</f>
        <v>#N/A</v>
      </c>
    </row>
    <row r="4433" spans="1:27" hidden="1" x14ac:dyDescent="0.25">
      <c r="A4433">
        <v>362543</v>
      </c>
      <c r="B4433" t="s">
        <v>1337</v>
      </c>
      <c r="C4433">
        <v>5</v>
      </c>
      <c r="D4433" t="s">
        <v>4075</v>
      </c>
      <c r="E4433" t="s">
        <v>165</v>
      </c>
      <c r="F4433" t="s">
        <v>29</v>
      </c>
      <c r="G4433" t="s">
        <v>30</v>
      </c>
      <c r="H4433" t="s">
        <v>31</v>
      </c>
      <c r="I4433">
        <v>21</v>
      </c>
      <c r="J4433" t="s">
        <v>33</v>
      </c>
      <c r="K4433">
        <v>66</v>
      </c>
      <c r="L4433">
        <v>105</v>
      </c>
      <c r="M4433">
        <v>111</v>
      </c>
      <c r="N4433" t="s">
        <v>33</v>
      </c>
      <c r="O4433" t="s">
        <v>33</v>
      </c>
      <c r="P4433" t="s">
        <v>33</v>
      </c>
      <c r="Q4433">
        <v>75</v>
      </c>
      <c r="R4433">
        <v>97</v>
      </c>
      <c r="S4433">
        <v>339</v>
      </c>
      <c r="T4433" t="s">
        <v>33</v>
      </c>
      <c r="U4433" t="s">
        <v>33</v>
      </c>
      <c r="V4433">
        <v>91</v>
      </c>
      <c r="W4433">
        <v>91</v>
      </c>
      <c r="X4433">
        <v>0</v>
      </c>
      <c r="Y4433" t="s">
        <v>33</v>
      </c>
      <c r="Z4433" t="s">
        <v>33</v>
      </c>
      <c r="AA4433" t="e">
        <f>VLOOKUP(Table1[[#This Row],[Facility Name]],D_2,8,0)</f>
        <v>#N/A</v>
      </c>
    </row>
    <row r="4434" spans="1:27" x14ac:dyDescent="0.25">
      <c r="A4434">
        <v>362556</v>
      </c>
      <c r="B4434" t="s">
        <v>6037</v>
      </c>
      <c r="C4434">
        <v>4</v>
      </c>
      <c r="D4434" t="s">
        <v>4075</v>
      </c>
      <c r="E4434" t="s">
        <v>4179</v>
      </c>
      <c r="F4434" t="s">
        <v>29</v>
      </c>
      <c r="G4434" t="s">
        <v>30</v>
      </c>
      <c r="H4434" t="s">
        <v>37</v>
      </c>
      <c r="I4434">
        <v>0</v>
      </c>
      <c r="J4434" t="s">
        <v>34</v>
      </c>
      <c r="K4434">
        <v>11</v>
      </c>
      <c r="L4434">
        <v>17</v>
      </c>
      <c r="M4434">
        <v>18</v>
      </c>
      <c r="N4434" t="s">
        <v>33</v>
      </c>
      <c r="O4434" t="s">
        <v>33</v>
      </c>
      <c r="P4434" t="s">
        <v>33</v>
      </c>
      <c r="Q4434">
        <v>13</v>
      </c>
      <c r="R4434">
        <v>12</v>
      </c>
      <c r="S4434">
        <v>43</v>
      </c>
      <c r="T4434" t="s">
        <v>34</v>
      </c>
      <c r="U4434" t="s">
        <v>34</v>
      </c>
      <c r="V4434">
        <v>0</v>
      </c>
      <c r="W4434">
        <v>0</v>
      </c>
      <c r="X4434">
        <v>0</v>
      </c>
      <c r="Y4434" t="s">
        <v>34</v>
      </c>
      <c r="Z4434" t="s">
        <v>33</v>
      </c>
      <c r="AA4434">
        <f>VLOOKUP(Table1[[#This Row],[Facility Name]],D_2,8,0)</f>
        <v>53</v>
      </c>
    </row>
    <row r="4435" spans="1:27" hidden="1" x14ac:dyDescent="0.25">
      <c r="A4435">
        <v>342747</v>
      </c>
      <c r="B4435" t="s">
        <v>5360</v>
      </c>
      <c r="D4435" t="s">
        <v>4001</v>
      </c>
      <c r="F4435" t="s">
        <v>29</v>
      </c>
      <c r="G4435" t="s">
        <v>30</v>
      </c>
      <c r="H4435" t="s">
        <v>31</v>
      </c>
      <c r="I4435">
        <v>10</v>
      </c>
      <c r="J4435" t="s">
        <v>34</v>
      </c>
      <c r="K4435">
        <v>3</v>
      </c>
      <c r="L4435">
        <v>7</v>
      </c>
      <c r="M4435">
        <v>8</v>
      </c>
      <c r="N4435" t="s">
        <v>34</v>
      </c>
      <c r="O4435" t="s">
        <v>34</v>
      </c>
      <c r="P4435" t="s">
        <v>34</v>
      </c>
      <c r="Q4435">
        <v>4</v>
      </c>
      <c r="R4435">
        <v>3</v>
      </c>
      <c r="S4435">
        <v>4</v>
      </c>
      <c r="T4435" t="s">
        <v>34</v>
      </c>
      <c r="U4435" t="s">
        <v>34</v>
      </c>
      <c r="V4435">
        <v>8</v>
      </c>
      <c r="W4435">
        <v>8</v>
      </c>
      <c r="X4435">
        <v>0</v>
      </c>
      <c r="Y4435" t="s">
        <v>34</v>
      </c>
      <c r="Z4435" t="s">
        <v>34</v>
      </c>
      <c r="AA4435" t="e">
        <f>VLOOKUP(Table1[[#This Row],[Facility Name]],D_2,8,0)</f>
        <v>#N/A</v>
      </c>
    </row>
    <row r="4436" spans="1:27" hidden="1" x14ac:dyDescent="0.25">
      <c r="A4436">
        <v>342748</v>
      </c>
      <c r="B4436" t="s">
        <v>5361</v>
      </c>
      <c r="D4436" t="s">
        <v>4001</v>
      </c>
      <c r="F4436" t="s">
        <v>29</v>
      </c>
      <c r="G4436" t="s">
        <v>30</v>
      </c>
      <c r="H4436" t="s">
        <v>37</v>
      </c>
      <c r="I4436">
        <v>12</v>
      </c>
      <c r="J4436" t="s">
        <v>34</v>
      </c>
      <c r="K4436">
        <v>9</v>
      </c>
      <c r="L4436">
        <v>13</v>
      </c>
      <c r="M4436">
        <v>14</v>
      </c>
      <c r="N4436" t="s">
        <v>34</v>
      </c>
      <c r="O4436" t="s">
        <v>34</v>
      </c>
      <c r="P4436" t="s">
        <v>34</v>
      </c>
      <c r="Q4436">
        <v>11</v>
      </c>
      <c r="R4436">
        <v>5</v>
      </c>
      <c r="S4436">
        <v>11</v>
      </c>
      <c r="T4436" t="s">
        <v>34</v>
      </c>
      <c r="U4436" t="s">
        <v>32</v>
      </c>
      <c r="V4436">
        <v>14</v>
      </c>
      <c r="W4436">
        <v>14</v>
      </c>
      <c r="X4436">
        <v>0</v>
      </c>
      <c r="Y4436" t="s">
        <v>34</v>
      </c>
      <c r="Z4436" t="s">
        <v>33</v>
      </c>
      <c r="AA4436" t="e">
        <f>VLOOKUP(Table1[[#This Row],[Facility Name]],D_2,8,0)</f>
        <v>#N/A</v>
      </c>
    </row>
    <row r="4437" spans="1:27" hidden="1" x14ac:dyDescent="0.25">
      <c r="A4437">
        <v>342749</v>
      </c>
      <c r="B4437" t="s">
        <v>5362</v>
      </c>
      <c r="D4437" t="s">
        <v>4001</v>
      </c>
      <c r="F4437" t="s">
        <v>29</v>
      </c>
      <c r="G4437" t="s">
        <v>30</v>
      </c>
      <c r="H4437" t="s">
        <v>31</v>
      </c>
      <c r="I4437">
        <v>10</v>
      </c>
      <c r="J4437" t="s">
        <v>34</v>
      </c>
      <c r="K4437">
        <v>9</v>
      </c>
      <c r="L4437">
        <v>10</v>
      </c>
      <c r="M4437">
        <v>12</v>
      </c>
      <c r="N4437" t="s">
        <v>34</v>
      </c>
      <c r="O4437" t="s">
        <v>34</v>
      </c>
      <c r="P4437" t="s">
        <v>34</v>
      </c>
      <c r="Q4437">
        <v>9</v>
      </c>
      <c r="R4437">
        <v>3</v>
      </c>
      <c r="S4437">
        <v>9</v>
      </c>
      <c r="T4437" t="s">
        <v>34</v>
      </c>
      <c r="U4437" t="s">
        <v>33</v>
      </c>
      <c r="V4437">
        <v>12</v>
      </c>
      <c r="W4437">
        <v>12</v>
      </c>
      <c r="X4437">
        <v>0</v>
      </c>
      <c r="Y4437" t="s">
        <v>34</v>
      </c>
      <c r="Z4437" t="s">
        <v>34</v>
      </c>
      <c r="AA4437" t="e">
        <f>VLOOKUP(Table1[[#This Row],[Facility Name]],D_2,8,0)</f>
        <v>#N/A</v>
      </c>
    </row>
    <row r="4438" spans="1:27" x14ac:dyDescent="0.25">
      <c r="A4438">
        <v>362557</v>
      </c>
      <c r="B4438" t="s">
        <v>6038</v>
      </c>
      <c r="C4438">
        <v>5</v>
      </c>
      <c r="D4438" t="s">
        <v>4075</v>
      </c>
      <c r="E4438" t="s">
        <v>5764</v>
      </c>
      <c r="F4438" t="s">
        <v>29</v>
      </c>
      <c r="G4438" t="s">
        <v>30</v>
      </c>
      <c r="H4438" t="s">
        <v>37</v>
      </c>
      <c r="I4438">
        <v>12</v>
      </c>
      <c r="J4438" t="s">
        <v>34</v>
      </c>
      <c r="K4438">
        <v>10</v>
      </c>
      <c r="L4438">
        <v>23</v>
      </c>
      <c r="M4438">
        <v>28</v>
      </c>
      <c r="N4438" t="s">
        <v>33</v>
      </c>
      <c r="O4438" t="s">
        <v>33</v>
      </c>
      <c r="P4438" t="s">
        <v>33</v>
      </c>
      <c r="Q4438">
        <v>15</v>
      </c>
      <c r="R4438">
        <v>13</v>
      </c>
      <c r="S4438">
        <v>70</v>
      </c>
      <c r="T4438" t="s">
        <v>33</v>
      </c>
      <c r="U4438" t="s">
        <v>33</v>
      </c>
      <c r="V4438">
        <v>28</v>
      </c>
      <c r="W4438">
        <v>28</v>
      </c>
      <c r="X4438">
        <v>0</v>
      </c>
      <c r="Y4438" t="s">
        <v>34</v>
      </c>
      <c r="Z4438" t="s">
        <v>32</v>
      </c>
      <c r="AA4438">
        <f>VLOOKUP(Table1[[#This Row],[Facility Name]],D_2,8,0)</f>
        <v>69</v>
      </c>
    </row>
    <row r="4439" spans="1:27" hidden="1" x14ac:dyDescent="0.25">
      <c r="A4439">
        <v>342751</v>
      </c>
      <c r="B4439" t="s">
        <v>4097</v>
      </c>
      <c r="D4439" t="s">
        <v>4001</v>
      </c>
      <c r="F4439" t="s">
        <v>29</v>
      </c>
      <c r="G4439" t="s">
        <v>30</v>
      </c>
      <c r="H4439" t="s">
        <v>37</v>
      </c>
      <c r="I4439">
        <v>24</v>
      </c>
      <c r="J4439" t="s">
        <v>34</v>
      </c>
      <c r="K4439">
        <v>0</v>
      </c>
      <c r="L4439">
        <v>0</v>
      </c>
      <c r="M4439">
        <v>0</v>
      </c>
      <c r="N4439" t="s">
        <v>34</v>
      </c>
      <c r="O4439" t="s">
        <v>34</v>
      </c>
      <c r="P4439" t="s">
        <v>34</v>
      </c>
      <c r="Q4439">
        <v>0</v>
      </c>
      <c r="R4439">
        <v>0</v>
      </c>
      <c r="S4439">
        <v>0</v>
      </c>
      <c r="T4439" t="s">
        <v>34</v>
      </c>
      <c r="U4439" t="s">
        <v>34</v>
      </c>
      <c r="V4439">
        <v>0</v>
      </c>
      <c r="W4439">
        <v>0</v>
      </c>
      <c r="X4439">
        <v>0</v>
      </c>
      <c r="Y4439" t="s">
        <v>34</v>
      </c>
      <c r="Z4439" t="s">
        <v>34</v>
      </c>
      <c r="AA4439" t="e">
        <f>VLOOKUP(Table1[[#This Row],[Facility Name]],D_2,8,0)</f>
        <v>#N/A</v>
      </c>
    </row>
    <row r="4440" spans="1:27" hidden="1" x14ac:dyDescent="0.25">
      <c r="A4440">
        <v>332794</v>
      </c>
      <c r="B4440" t="s">
        <v>5363</v>
      </c>
      <c r="D4440" t="s">
        <v>4011</v>
      </c>
      <c r="F4440" t="s">
        <v>29</v>
      </c>
      <c r="G4440" t="s">
        <v>63</v>
      </c>
      <c r="H4440" t="s">
        <v>64</v>
      </c>
      <c r="I4440">
        <v>20</v>
      </c>
      <c r="J4440" t="s">
        <v>34</v>
      </c>
      <c r="K4440">
        <v>9</v>
      </c>
      <c r="L4440">
        <v>15</v>
      </c>
      <c r="M4440">
        <v>15</v>
      </c>
      <c r="N4440" t="s">
        <v>34</v>
      </c>
      <c r="O4440" t="s">
        <v>34</v>
      </c>
      <c r="P4440" t="s">
        <v>34</v>
      </c>
      <c r="Q4440">
        <v>11</v>
      </c>
      <c r="R4440">
        <v>7</v>
      </c>
      <c r="S4440">
        <v>11</v>
      </c>
      <c r="T4440" t="s">
        <v>34</v>
      </c>
      <c r="U4440" t="s">
        <v>33</v>
      </c>
      <c r="V4440">
        <v>16</v>
      </c>
      <c r="W4440">
        <v>16</v>
      </c>
      <c r="X4440">
        <v>0</v>
      </c>
      <c r="Y4440" t="s">
        <v>34</v>
      </c>
      <c r="Z4440" t="s">
        <v>33</v>
      </c>
      <c r="AA4440" t="e">
        <f>VLOOKUP(Table1[[#This Row],[Facility Name]],D_2,8,0)</f>
        <v>#N/A</v>
      </c>
    </row>
    <row r="4441" spans="1:27" hidden="1" x14ac:dyDescent="0.25">
      <c r="A4441">
        <v>332795</v>
      </c>
      <c r="B4441" t="s">
        <v>5364</v>
      </c>
      <c r="D4441" t="s">
        <v>4011</v>
      </c>
      <c r="F4441" t="s">
        <v>29</v>
      </c>
      <c r="G4441" t="s">
        <v>30</v>
      </c>
      <c r="H4441" t="s">
        <v>37</v>
      </c>
      <c r="I4441">
        <v>12</v>
      </c>
      <c r="J4441" t="s">
        <v>34</v>
      </c>
      <c r="K4441">
        <v>2</v>
      </c>
      <c r="L4441">
        <v>8</v>
      </c>
      <c r="M4441">
        <v>10</v>
      </c>
      <c r="N4441" t="s">
        <v>34</v>
      </c>
      <c r="O4441" t="s">
        <v>34</v>
      </c>
      <c r="P4441" t="s">
        <v>34</v>
      </c>
      <c r="Q4441">
        <v>4</v>
      </c>
      <c r="R4441">
        <v>3</v>
      </c>
      <c r="S4441">
        <v>4</v>
      </c>
      <c r="T4441" t="s">
        <v>34</v>
      </c>
      <c r="U4441" t="s">
        <v>34</v>
      </c>
      <c r="V4441">
        <v>10</v>
      </c>
      <c r="W4441">
        <v>10</v>
      </c>
      <c r="X4441">
        <v>0</v>
      </c>
      <c r="Y4441" t="s">
        <v>34</v>
      </c>
      <c r="Z4441" t="s">
        <v>33</v>
      </c>
      <c r="AA4441" t="e">
        <f>VLOOKUP(Table1[[#This Row],[Facility Name]],D_2,8,0)</f>
        <v>#N/A</v>
      </c>
    </row>
    <row r="4442" spans="1:27" hidden="1" x14ac:dyDescent="0.25">
      <c r="A4442">
        <v>362547</v>
      </c>
      <c r="B4442" t="s">
        <v>6294</v>
      </c>
      <c r="C4442">
        <v>3</v>
      </c>
      <c r="D4442" t="s">
        <v>4075</v>
      </c>
      <c r="E4442" t="s">
        <v>4077</v>
      </c>
      <c r="F4442" t="s">
        <v>29</v>
      </c>
      <c r="G4442" t="s">
        <v>30</v>
      </c>
      <c r="H4442" t="s">
        <v>31</v>
      </c>
      <c r="I4442">
        <v>18</v>
      </c>
      <c r="J4442" t="s">
        <v>33</v>
      </c>
      <c r="K4442">
        <v>67</v>
      </c>
      <c r="L4442">
        <v>91</v>
      </c>
      <c r="M4442">
        <v>95</v>
      </c>
      <c r="N4442" t="s">
        <v>33</v>
      </c>
      <c r="O4442" t="s">
        <v>32</v>
      </c>
      <c r="P4442" t="s">
        <v>33</v>
      </c>
      <c r="Q4442">
        <v>71</v>
      </c>
      <c r="R4442">
        <v>114</v>
      </c>
      <c r="S4442">
        <v>316</v>
      </c>
      <c r="T4442" t="s">
        <v>33</v>
      </c>
      <c r="U4442" t="s">
        <v>33</v>
      </c>
      <c r="V4442">
        <v>86</v>
      </c>
      <c r="W4442">
        <v>86</v>
      </c>
      <c r="X4442">
        <v>0</v>
      </c>
      <c r="Y4442" t="s">
        <v>33</v>
      </c>
      <c r="Z4442" t="s">
        <v>33</v>
      </c>
      <c r="AA4442" t="e">
        <f>VLOOKUP(Table1[[#This Row],[Facility Name]],D_2,8,0)</f>
        <v>#N/A</v>
      </c>
    </row>
    <row r="4443" spans="1:27" x14ac:dyDescent="0.25">
      <c r="A4443">
        <v>362558</v>
      </c>
      <c r="B4443" t="s">
        <v>6039</v>
      </c>
      <c r="C4443">
        <v>5</v>
      </c>
      <c r="D4443" t="s">
        <v>4075</v>
      </c>
      <c r="E4443" t="s">
        <v>5909</v>
      </c>
      <c r="F4443" t="s">
        <v>29</v>
      </c>
      <c r="G4443" t="s">
        <v>30</v>
      </c>
      <c r="H4443" t="s">
        <v>37</v>
      </c>
      <c r="I4443">
        <v>25</v>
      </c>
      <c r="J4443" t="s">
        <v>33</v>
      </c>
      <c r="K4443">
        <v>71</v>
      </c>
      <c r="L4443">
        <v>115</v>
      </c>
      <c r="M4443">
        <v>125</v>
      </c>
      <c r="N4443" t="s">
        <v>33</v>
      </c>
      <c r="O4443" t="s">
        <v>33</v>
      </c>
      <c r="P4443" t="s">
        <v>33</v>
      </c>
      <c r="Q4443">
        <v>81</v>
      </c>
      <c r="R4443">
        <v>102</v>
      </c>
      <c r="S4443">
        <v>362</v>
      </c>
      <c r="T4443" t="s">
        <v>33</v>
      </c>
      <c r="U4443" t="s">
        <v>33</v>
      </c>
      <c r="V4443">
        <v>125</v>
      </c>
      <c r="W4443">
        <v>125</v>
      </c>
      <c r="X4443">
        <v>0</v>
      </c>
      <c r="Y4443" t="s">
        <v>33</v>
      </c>
      <c r="Z4443" t="s">
        <v>33</v>
      </c>
      <c r="AA4443">
        <f>VLOOKUP(Table1[[#This Row],[Facility Name]],D_2,8,0)</f>
        <v>66</v>
      </c>
    </row>
    <row r="4444" spans="1:27" hidden="1" x14ac:dyDescent="0.25">
      <c r="A4444">
        <v>362551</v>
      </c>
      <c r="B4444" t="s">
        <v>6296</v>
      </c>
      <c r="C4444">
        <v>2</v>
      </c>
      <c r="D4444" t="s">
        <v>4075</v>
      </c>
      <c r="E4444" t="s">
        <v>1618</v>
      </c>
      <c r="F4444" t="s">
        <v>29</v>
      </c>
      <c r="G4444" t="s">
        <v>30</v>
      </c>
      <c r="H4444" t="s">
        <v>31</v>
      </c>
      <c r="I4444">
        <v>18</v>
      </c>
      <c r="J4444" t="s">
        <v>33</v>
      </c>
      <c r="K4444">
        <v>30</v>
      </c>
      <c r="L4444">
        <v>49</v>
      </c>
      <c r="M4444">
        <v>50</v>
      </c>
      <c r="N4444" t="s">
        <v>33</v>
      </c>
      <c r="O4444" t="s">
        <v>33</v>
      </c>
      <c r="P4444" t="s">
        <v>33</v>
      </c>
      <c r="Q4444">
        <v>40</v>
      </c>
      <c r="R4444">
        <v>46</v>
      </c>
      <c r="S4444">
        <v>174</v>
      </c>
      <c r="T4444" t="s">
        <v>33</v>
      </c>
      <c r="U4444" t="s">
        <v>33</v>
      </c>
      <c r="V4444">
        <v>49</v>
      </c>
      <c r="W4444">
        <v>49</v>
      </c>
      <c r="X4444">
        <v>0</v>
      </c>
      <c r="Y4444" t="s">
        <v>34</v>
      </c>
      <c r="Z4444" t="s">
        <v>33</v>
      </c>
      <c r="AA4444" t="e">
        <f>VLOOKUP(Table1[[#This Row],[Facility Name]],D_2,8,0)</f>
        <v>#N/A</v>
      </c>
    </row>
    <row r="4445" spans="1:27" hidden="1" x14ac:dyDescent="0.25">
      <c r="A4445">
        <v>313521</v>
      </c>
      <c r="B4445" t="s">
        <v>5368</v>
      </c>
      <c r="D4445" t="s">
        <v>3214</v>
      </c>
      <c r="F4445" t="s">
        <v>44</v>
      </c>
      <c r="G4445" t="s">
        <v>63</v>
      </c>
      <c r="H4445" t="s">
        <v>64</v>
      </c>
      <c r="I4445">
        <v>9</v>
      </c>
      <c r="J4445" t="s">
        <v>34</v>
      </c>
      <c r="K4445">
        <v>4</v>
      </c>
      <c r="L4445">
        <v>9</v>
      </c>
      <c r="M4445">
        <v>10</v>
      </c>
      <c r="N4445" t="s">
        <v>34</v>
      </c>
      <c r="O4445" t="s">
        <v>34</v>
      </c>
      <c r="P4445" t="s">
        <v>34</v>
      </c>
      <c r="Q4445">
        <v>7</v>
      </c>
      <c r="R4445">
        <v>6</v>
      </c>
      <c r="S4445">
        <v>7</v>
      </c>
      <c r="T4445" t="s">
        <v>34</v>
      </c>
      <c r="U4445" t="s">
        <v>34</v>
      </c>
      <c r="V4445">
        <v>10</v>
      </c>
      <c r="W4445">
        <v>10</v>
      </c>
      <c r="X4445">
        <v>0</v>
      </c>
      <c r="Y4445" t="s">
        <v>34</v>
      </c>
      <c r="Z4445" t="s">
        <v>34</v>
      </c>
      <c r="AA4445" t="e">
        <f>VLOOKUP(Table1[[#This Row],[Facility Name]],D_2,8,0)</f>
        <v>#N/A</v>
      </c>
    </row>
    <row r="4446" spans="1:27" x14ac:dyDescent="0.25">
      <c r="A4446">
        <v>362559</v>
      </c>
      <c r="B4446" t="s">
        <v>5804</v>
      </c>
      <c r="C4446">
        <v>4</v>
      </c>
      <c r="D4446" t="s">
        <v>4075</v>
      </c>
      <c r="E4446" t="s">
        <v>4111</v>
      </c>
      <c r="F4446" t="s">
        <v>29</v>
      </c>
      <c r="G4446" t="s">
        <v>30</v>
      </c>
      <c r="H4446" t="s">
        <v>37</v>
      </c>
      <c r="I4446">
        <v>21</v>
      </c>
      <c r="J4446" t="s">
        <v>33</v>
      </c>
      <c r="K4446">
        <v>69</v>
      </c>
      <c r="L4446">
        <v>110</v>
      </c>
      <c r="M4446">
        <v>119</v>
      </c>
      <c r="N4446" t="s">
        <v>32</v>
      </c>
      <c r="O4446" t="s">
        <v>33</v>
      </c>
      <c r="P4446" t="s">
        <v>33</v>
      </c>
      <c r="Q4446">
        <v>79</v>
      </c>
      <c r="R4446">
        <v>102</v>
      </c>
      <c r="S4446">
        <v>419</v>
      </c>
      <c r="T4446" t="s">
        <v>33</v>
      </c>
      <c r="U4446" t="s">
        <v>33</v>
      </c>
      <c r="V4446">
        <v>116</v>
      </c>
      <c r="W4446">
        <v>116</v>
      </c>
      <c r="X4446">
        <v>0</v>
      </c>
      <c r="Y4446" t="s">
        <v>33</v>
      </c>
      <c r="Z4446" t="s">
        <v>33</v>
      </c>
      <c r="AA4446">
        <f>VLOOKUP(Table1[[#This Row],[Facility Name]],D_2,8,0)</f>
        <v>57</v>
      </c>
    </row>
    <row r="4447" spans="1:27" x14ac:dyDescent="0.25">
      <c r="A4447">
        <v>362562</v>
      </c>
      <c r="B4447" t="s">
        <v>5807</v>
      </c>
      <c r="C4447">
        <v>3</v>
      </c>
      <c r="D4447" t="s">
        <v>4075</v>
      </c>
      <c r="E4447" t="s">
        <v>4401</v>
      </c>
      <c r="F4447" t="s">
        <v>29</v>
      </c>
      <c r="G4447" t="s">
        <v>30</v>
      </c>
      <c r="H4447" t="s">
        <v>37</v>
      </c>
      <c r="I4447">
        <v>20</v>
      </c>
      <c r="J4447" t="s">
        <v>33</v>
      </c>
      <c r="K4447">
        <v>61</v>
      </c>
      <c r="L4447">
        <v>111</v>
      </c>
      <c r="M4447">
        <v>118</v>
      </c>
      <c r="N4447" t="s">
        <v>33</v>
      </c>
      <c r="O4447" t="s">
        <v>33</v>
      </c>
      <c r="P4447" t="s">
        <v>33</v>
      </c>
      <c r="Q4447">
        <v>80</v>
      </c>
      <c r="R4447">
        <v>120</v>
      </c>
      <c r="S4447">
        <v>341</v>
      </c>
      <c r="T4447" t="s">
        <v>33</v>
      </c>
      <c r="U4447" t="s">
        <v>33</v>
      </c>
      <c r="V4447">
        <v>93</v>
      </c>
      <c r="W4447">
        <v>93</v>
      </c>
      <c r="X4447">
        <v>0</v>
      </c>
      <c r="Y4447" t="s">
        <v>33</v>
      </c>
      <c r="Z4447" t="s">
        <v>33</v>
      </c>
      <c r="AA4447">
        <f>VLOOKUP(Table1[[#This Row],[Facility Name]],D_2,8,0)</f>
        <v>59</v>
      </c>
    </row>
    <row r="4448" spans="1:27" x14ac:dyDescent="0.25">
      <c r="A4448">
        <v>362564</v>
      </c>
      <c r="B4448" t="s">
        <v>2052</v>
      </c>
      <c r="C4448">
        <v>4</v>
      </c>
      <c r="D4448" t="s">
        <v>4075</v>
      </c>
      <c r="E4448" t="s">
        <v>5683</v>
      </c>
      <c r="F4448" t="s">
        <v>44</v>
      </c>
      <c r="G4448" t="s">
        <v>30</v>
      </c>
      <c r="H4448" t="s">
        <v>4238</v>
      </c>
      <c r="I4448">
        <v>10</v>
      </c>
      <c r="J4448" t="s">
        <v>34</v>
      </c>
      <c r="K4448">
        <v>20</v>
      </c>
      <c r="L4448">
        <v>27</v>
      </c>
      <c r="M4448">
        <v>29</v>
      </c>
      <c r="N4448" t="s">
        <v>33</v>
      </c>
      <c r="O4448" t="s">
        <v>33</v>
      </c>
      <c r="P4448" t="s">
        <v>33</v>
      </c>
      <c r="Q4448">
        <v>23</v>
      </c>
      <c r="R4448">
        <v>32</v>
      </c>
      <c r="S4448">
        <v>83</v>
      </c>
      <c r="T4448" t="s">
        <v>33</v>
      </c>
      <c r="U4448" t="s">
        <v>33</v>
      </c>
      <c r="V4448">
        <v>29</v>
      </c>
      <c r="W4448">
        <v>29</v>
      </c>
      <c r="X4448">
        <v>0</v>
      </c>
      <c r="Y4448" t="s">
        <v>34</v>
      </c>
      <c r="Z4448" t="s">
        <v>33</v>
      </c>
      <c r="AA4448">
        <f>VLOOKUP(Table1[[#This Row],[Facility Name]],D_2,8,0)</f>
        <v>56</v>
      </c>
    </row>
    <row r="4449" spans="1:27" hidden="1" x14ac:dyDescent="0.25">
      <c r="A4449">
        <v>362554</v>
      </c>
      <c r="B4449" t="s">
        <v>6036</v>
      </c>
      <c r="C4449">
        <v>4</v>
      </c>
      <c r="D4449" t="s">
        <v>4075</v>
      </c>
      <c r="E4449" t="s">
        <v>5683</v>
      </c>
      <c r="F4449" t="s">
        <v>29</v>
      </c>
      <c r="G4449" t="s">
        <v>30</v>
      </c>
      <c r="H4449" t="s">
        <v>31</v>
      </c>
      <c r="I4449">
        <v>17</v>
      </c>
      <c r="J4449" t="s">
        <v>33</v>
      </c>
      <c r="K4449">
        <v>58</v>
      </c>
      <c r="L4449">
        <v>100</v>
      </c>
      <c r="M4449">
        <v>109</v>
      </c>
      <c r="N4449" t="s">
        <v>33</v>
      </c>
      <c r="O4449" t="s">
        <v>33</v>
      </c>
      <c r="P4449" t="s">
        <v>40</v>
      </c>
      <c r="Q4449">
        <v>70</v>
      </c>
      <c r="R4449">
        <v>87</v>
      </c>
      <c r="S4449">
        <v>285</v>
      </c>
      <c r="T4449" t="s">
        <v>33</v>
      </c>
      <c r="U4449" t="s">
        <v>33</v>
      </c>
      <c r="V4449">
        <v>90</v>
      </c>
      <c r="W4449">
        <v>90</v>
      </c>
      <c r="X4449">
        <v>0</v>
      </c>
      <c r="Y4449" t="s">
        <v>34</v>
      </c>
      <c r="Z4449" t="s">
        <v>33</v>
      </c>
      <c r="AA4449" t="e">
        <f>VLOOKUP(Table1[[#This Row],[Facility Name]],D_2,8,0)</f>
        <v>#N/A</v>
      </c>
    </row>
    <row r="4450" spans="1:27" x14ac:dyDescent="0.25">
      <c r="A4450">
        <v>362566</v>
      </c>
      <c r="B4450" t="s">
        <v>5905</v>
      </c>
      <c r="C4450">
        <v>3</v>
      </c>
      <c r="D4450" t="s">
        <v>4075</v>
      </c>
      <c r="E4450" t="s">
        <v>1162</v>
      </c>
      <c r="F4450" t="s">
        <v>29</v>
      </c>
      <c r="G4450" t="s">
        <v>30</v>
      </c>
      <c r="H4450" t="s">
        <v>37</v>
      </c>
      <c r="I4450">
        <v>16</v>
      </c>
      <c r="J4450" t="s">
        <v>33</v>
      </c>
      <c r="K4450">
        <v>33</v>
      </c>
      <c r="L4450">
        <v>45</v>
      </c>
      <c r="M4450">
        <v>49</v>
      </c>
      <c r="N4450" t="s">
        <v>33</v>
      </c>
      <c r="O4450" t="s">
        <v>33</v>
      </c>
      <c r="P4450" t="s">
        <v>33</v>
      </c>
      <c r="Q4450">
        <v>40</v>
      </c>
      <c r="R4450">
        <v>47</v>
      </c>
      <c r="S4450">
        <v>157</v>
      </c>
      <c r="T4450" t="s">
        <v>33</v>
      </c>
      <c r="U4450" t="s">
        <v>33</v>
      </c>
      <c r="V4450">
        <v>50</v>
      </c>
      <c r="W4450">
        <v>50</v>
      </c>
      <c r="X4450">
        <v>0</v>
      </c>
      <c r="Y4450" t="s">
        <v>34</v>
      </c>
      <c r="Z4450" t="s">
        <v>33</v>
      </c>
      <c r="AA4450">
        <f>VLOOKUP(Table1[[#This Row],[Facility Name]],D_2,8,0)</f>
        <v>70</v>
      </c>
    </row>
    <row r="4451" spans="1:27" x14ac:dyDescent="0.25">
      <c r="A4451">
        <v>362567</v>
      </c>
      <c r="B4451" t="s">
        <v>2052</v>
      </c>
      <c r="C4451">
        <v>3</v>
      </c>
      <c r="D4451" t="s">
        <v>4075</v>
      </c>
      <c r="E4451" t="s">
        <v>4179</v>
      </c>
      <c r="F4451" t="s">
        <v>44</v>
      </c>
      <c r="G4451" t="s">
        <v>30</v>
      </c>
      <c r="H4451" t="s">
        <v>4238</v>
      </c>
      <c r="I4451">
        <v>30</v>
      </c>
      <c r="J4451" t="s">
        <v>33</v>
      </c>
      <c r="K4451">
        <v>61</v>
      </c>
      <c r="L4451">
        <v>124</v>
      </c>
      <c r="M4451">
        <v>131</v>
      </c>
      <c r="N4451" t="s">
        <v>33</v>
      </c>
      <c r="O4451" t="s">
        <v>33</v>
      </c>
      <c r="P4451" t="s">
        <v>33</v>
      </c>
      <c r="Q4451">
        <v>72</v>
      </c>
      <c r="R4451">
        <v>113</v>
      </c>
      <c r="S4451">
        <v>311</v>
      </c>
      <c r="T4451" t="s">
        <v>32</v>
      </c>
      <c r="U4451" t="s">
        <v>33</v>
      </c>
      <c r="V4451">
        <v>131</v>
      </c>
      <c r="W4451">
        <v>131</v>
      </c>
      <c r="X4451">
        <v>0</v>
      </c>
      <c r="Y4451" t="s">
        <v>33</v>
      </c>
      <c r="Z4451" t="s">
        <v>33</v>
      </c>
      <c r="AA4451">
        <f>VLOOKUP(Table1[[#This Row],[Facility Name]],D_2,8,0)</f>
        <v>56</v>
      </c>
    </row>
    <row r="4452" spans="1:27" x14ac:dyDescent="0.25">
      <c r="A4452">
        <v>362568</v>
      </c>
      <c r="B4452" t="s">
        <v>5906</v>
      </c>
      <c r="C4452">
        <v>5</v>
      </c>
      <c r="D4452" t="s">
        <v>4075</v>
      </c>
      <c r="E4452" t="s">
        <v>4179</v>
      </c>
      <c r="F4452" t="s">
        <v>29</v>
      </c>
      <c r="G4452" t="s">
        <v>30</v>
      </c>
      <c r="H4452" t="s">
        <v>37</v>
      </c>
      <c r="I4452">
        <v>24</v>
      </c>
      <c r="J4452" t="s">
        <v>33</v>
      </c>
      <c r="K4452">
        <v>67</v>
      </c>
      <c r="L4452">
        <v>121</v>
      </c>
      <c r="M4452">
        <v>122</v>
      </c>
      <c r="N4452" t="s">
        <v>32</v>
      </c>
      <c r="O4452" t="s">
        <v>33</v>
      </c>
      <c r="P4452" t="s">
        <v>33</v>
      </c>
      <c r="Q4452">
        <v>76</v>
      </c>
      <c r="R4452">
        <v>105</v>
      </c>
      <c r="S4452">
        <v>378</v>
      </c>
      <c r="T4452" t="s">
        <v>33</v>
      </c>
      <c r="U4452" t="s">
        <v>33</v>
      </c>
      <c r="V4452">
        <v>122</v>
      </c>
      <c r="W4452">
        <v>122</v>
      </c>
      <c r="X4452">
        <v>0</v>
      </c>
      <c r="Y4452" t="s">
        <v>33</v>
      </c>
      <c r="Z4452" t="s">
        <v>33</v>
      </c>
      <c r="AA4452">
        <f>VLOOKUP(Table1[[#This Row],[Facility Name]],D_2,8,0)</f>
        <v>58</v>
      </c>
    </row>
    <row r="4453" spans="1:27" x14ac:dyDescent="0.25">
      <c r="A4453">
        <v>362569</v>
      </c>
      <c r="B4453" t="s">
        <v>5925</v>
      </c>
      <c r="C4453">
        <v>3</v>
      </c>
      <c r="D4453" t="s">
        <v>4075</v>
      </c>
      <c r="E4453" t="s">
        <v>4179</v>
      </c>
      <c r="F4453" t="s">
        <v>29</v>
      </c>
      <c r="G4453" t="s">
        <v>30</v>
      </c>
      <c r="H4453" t="s">
        <v>37</v>
      </c>
      <c r="I4453">
        <v>56</v>
      </c>
      <c r="J4453" t="s">
        <v>33</v>
      </c>
      <c r="K4453">
        <v>155</v>
      </c>
      <c r="L4453">
        <v>277</v>
      </c>
      <c r="M4453">
        <v>285</v>
      </c>
      <c r="N4453" t="s">
        <v>32</v>
      </c>
      <c r="O4453" t="s">
        <v>33</v>
      </c>
      <c r="P4453" t="s">
        <v>40</v>
      </c>
      <c r="Q4453">
        <v>200</v>
      </c>
      <c r="R4453">
        <v>275</v>
      </c>
      <c r="S4453">
        <v>826</v>
      </c>
      <c r="T4453" t="s">
        <v>33</v>
      </c>
      <c r="U4453" t="s">
        <v>33</v>
      </c>
      <c r="V4453">
        <v>289</v>
      </c>
      <c r="W4453">
        <v>289</v>
      </c>
      <c r="X4453">
        <v>0</v>
      </c>
      <c r="Y4453" t="s">
        <v>33</v>
      </c>
      <c r="Z4453" t="s">
        <v>33</v>
      </c>
      <c r="AA4453">
        <f>VLOOKUP(Table1[[#This Row],[Facility Name]],D_2,8,0)</f>
        <v>37</v>
      </c>
    </row>
    <row r="4454" spans="1:27" hidden="1" x14ac:dyDescent="0.25">
      <c r="A4454">
        <v>362560</v>
      </c>
      <c r="B4454" t="s">
        <v>5805</v>
      </c>
      <c r="C4454">
        <v>2</v>
      </c>
      <c r="D4454" t="s">
        <v>4075</v>
      </c>
      <c r="E4454" t="s">
        <v>4179</v>
      </c>
      <c r="F4454" t="s">
        <v>29</v>
      </c>
      <c r="G4454" t="s">
        <v>30</v>
      </c>
      <c r="H4454" t="s">
        <v>31</v>
      </c>
      <c r="I4454">
        <v>22</v>
      </c>
      <c r="J4454" t="s">
        <v>33</v>
      </c>
      <c r="K4454">
        <v>57</v>
      </c>
      <c r="L4454">
        <v>98</v>
      </c>
      <c r="M4454">
        <v>96</v>
      </c>
      <c r="N4454" t="s">
        <v>33</v>
      </c>
      <c r="O4454" t="s">
        <v>33</v>
      </c>
      <c r="P4454" t="s">
        <v>33</v>
      </c>
      <c r="Q4454">
        <v>64</v>
      </c>
      <c r="R4454">
        <v>75</v>
      </c>
      <c r="S4454">
        <v>263</v>
      </c>
      <c r="T4454" t="s">
        <v>33</v>
      </c>
      <c r="U4454" t="s">
        <v>33</v>
      </c>
      <c r="V4454">
        <v>91</v>
      </c>
      <c r="W4454">
        <v>91</v>
      </c>
      <c r="X4454">
        <v>0</v>
      </c>
      <c r="Y4454" t="s">
        <v>33</v>
      </c>
      <c r="Z4454" t="s">
        <v>33</v>
      </c>
      <c r="AA4454" t="e">
        <f>VLOOKUP(Table1[[#This Row],[Facility Name]],D_2,8,0)</f>
        <v>#N/A</v>
      </c>
    </row>
    <row r="4455" spans="1:27" hidden="1" x14ac:dyDescent="0.25">
      <c r="A4455">
        <v>362561</v>
      </c>
      <c r="B4455" t="s">
        <v>5806</v>
      </c>
      <c r="C4455">
        <v>3</v>
      </c>
      <c r="D4455" t="s">
        <v>4075</v>
      </c>
      <c r="E4455" t="s">
        <v>5406</v>
      </c>
      <c r="F4455" t="s">
        <v>29</v>
      </c>
      <c r="G4455" t="s">
        <v>30</v>
      </c>
      <c r="H4455" t="s">
        <v>31</v>
      </c>
      <c r="I4455">
        <v>10</v>
      </c>
      <c r="J4455" t="s">
        <v>33</v>
      </c>
      <c r="K4455">
        <v>56</v>
      </c>
      <c r="L4455">
        <v>82</v>
      </c>
      <c r="M4455">
        <v>92</v>
      </c>
      <c r="N4455" t="s">
        <v>33</v>
      </c>
      <c r="O4455" t="s">
        <v>33</v>
      </c>
      <c r="P4455" t="s">
        <v>33</v>
      </c>
      <c r="Q4455">
        <v>61</v>
      </c>
      <c r="R4455">
        <v>72</v>
      </c>
      <c r="S4455">
        <v>252</v>
      </c>
      <c r="T4455" t="s">
        <v>32</v>
      </c>
      <c r="U4455" t="s">
        <v>33</v>
      </c>
      <c r="V4455">
        <v>79</v>
      </c>
      <c r="W4455">
        <v>79</v>
      </c>
      <c r="X4455">
        <v>0</v>
      </c>
      <c r="Y4455" t="s">
        <v>34</v>
      </c>
      <c r="Z4455" t="s">
        <v>33</v>
      </c>
      <c r="AA4455" t="e">
        <f>VLOOKUP(Table1[[#This Row],[Facility Name]],D_2,8,0)</f>
        <v>#N/A</v>
      </c>
    </row>
    <row r="4456" spans="1:27" x14ac:dyDescent="0.25">
      <c r="A4456">
        <v>362570</v>
      </c>
      <c r="B4456" t="s">
        <v>5926</v>
      </c>
      <c r="C4456">
        <v>4</v>
      </c>
      <c r="D4456" t="s">
        <v>4075</v>
      </c>
      <c r="E4456" t="s">
        <v>4179</v>
      </c>
      <c r="F4456" t="s">
        <v>29</v>
      </c>
      <c r="G4456" t="s">
        <v>30</v>
      </c>
      <c r="H4456" t="s">
        <v>37</v>
      </c>
      <c r="I4456">
        <v>5</v>
      </c>
      <c r="J4456" t="s">
        <v>33</v>
      </c>
      <c r="K4456">
        <v>51</v>
      </c>
      <c r="L4456">
        <v>78</v>
      </c>
      <c r="M4456">
        <v>80</v>
      </c>
      <c r="N4456" t="s">
        <v>33</v>
      </c>
      <c r="O4456" t="s">
        <v>33</v>
      </c>
      <c r="P4456" t="s">
        <v>33</v>
      </c>
      <c r="Q4456">
        <v>58</v>
      </c>
      <c r="R4456">
        <v>52</v>
      </c>
      <c r="S4456">
        <v>228</v>
      </c>
      <c r="T4456" t="s">
        <v>34</v>
      </c>
      <c r="U4456" t="s">
        <v>33</v>
      </c>
      <c r="V4456">
        <v>21</v>
      </c>
      <c r="W4456">
        <v>21</v>
      </c>
      <c r="X4456">
        <v>0</v>
      </c>
      <c r="Y4456" t="s">
        <v>33</v>
      </c>
      <c r="Z4456" t="s">
        <v>33</v>
      </c>
      <c r="AA4456">
        <f>VLOOKUP(Table1[[#This Row],[Facility Name]],D_2,8,0)</f>
        <v>30</v>
      </c>
    </row>
    <row r="4457" spans="1:27" hidden="1" x14ac:dyDescent="0.25">
      <c r="A4457">
        <v>362563</v>
      </c>
      <c r="B4457" t="s">
        <v>5808</v>
      </c>
      <c r="C4457">
        <v>5</v>
      </c>
      <c r="D4457" t="s">
        <v>4075</v>
      </c>
      <c r="E4457" t="s">
        <v>484</v>
      </c>
      <c r="F4457" t="s">
        <v>29</v>
      </c>
      <c r="G4457" t="s">
        <v>30</v>
      </c>
      <c r="H4457" t="s">
        <v>31</v>
      </c>
      <c r="I4457">
        <v>12</v>
      </c>
      <c r="J4457" t="s">
        <v>33</v>
      </c>
      <c r="K4457">
        <v>28</v>
      </c>
      <c r="L4457">
        <v>38</v>
      </c>
      <c r="M4457">
        <v>42</v>
      </c>
      <c r="N4457" t="s">
        <v>33</v>
      </c>
      <c r="O4457" t="s">
        <v>33</v>
      </c>
      <c r="P4457" t="s">
        <v>33</v>
      </c>
      <c r="Q4457">
        <v>30</v>
      </c>
      <c r="R4457">
        <v>38</v>
      </c>
      <c r="S4457">
        <v>148</v>
      </c>
      <c r="T4457" t="s">
        <v>33</v>
      </c>
      <c r="U4457" t="s">
        <v>33</v>
      </c>
      <c r="V4457">
        <v>42</v>
      </c>
      <c r="W4457">
        <v>42</v>
      </c>
      <c r="X4457">
        <v>0</v>
      </c>
      <c r="Y4457" t="s">
        <v>34</v>
      </c>
      <c r="Z4457" t="s">
        <v>33</v>
      </c>
      <c r="AA4457" t="e">
        <f>VLOOKUP(Table1[[#This Row],[Facility Name]],D_2,8,0)</f>
        <v>#N/A</v>
      </c>
    </row>
    <row r="4458" spans="1:27" hidden="1" x14ac:dyDescent="0.25">
      <c r="A4458">
        <v>332796</v>
      </c>
      <c r="B4458" t="s">
        <v>5380</v>
      </c>
      <c r="D4458" t="s">
        <v>4011</v>
      </c>
      <c r="F4458" t="s">
        <v>29</v>
      </c>
      <c r="G4458" t="s">
        <v>30</v>
      </c>
      <c r="H4458" t="s">
        <v>31</v>
      </c>
      <c r="I4458">
        <v>21</v>
      </c>
      <c r="J4458" t="s">
        <v>34</v>
      </c>
      <c r="K4458">
        <v>0</v>
      </c>
      <c r="L4458">
        <v>1</v>
      </c>
      <c r="M4458">
        <v>2</v>
      </c>
      <c r="N4458" t="s">
        <v>34</v>
      </c>
      <c r="O4458" t="s">
        <v>34</v>
      </c>
      <c r="P4458" t="s">
        <v>34</v>
      </c>
      <c r="Q4458">
        <v>0</v>
      </c>
      <c r="R4458">
        <v>1</v>
      </c>
      <c r="S4458">
        <v>0</v>
      </c>
      <c r="T4458" t="s">
        <v>34</v>
      </c>
      <c r="U4458" t="s">
        <v>34</v>
      </c>
      <c r="V4458">
        <v>2</v>
      </c>
      <c r="W4458">
        <v>2</v>
      </c>
      <c r="X4458">
        <v>0</v>
      </c>
      <c r="Y4458" t="s">
        <v>34</v>
      </c>
      <c r="Z4458" t="s">
        <v>34</v>
      </c>
      <c r="AA4458" t="e">
        <f>VLOOKUP(Table1[[#This Row],[Facility Name]],D_2,8,0)</f>
        <v>#N/A</v>
      </c>
    </row>
    <row r="4459" spans="1:27" hidden="1" x14ac:dyDescent="0.25">
      <c r="A4459">
        <v>332797</v>
      </c>
      <c r="B4459" t="s">
        <v>5381</v>
      </c>
      <c r="C4459">
        <v>1</v>
      </c>
      <c r="D4459" t="s">
        <v>4011</v>
      </c>
      <c r="F4459" t="s">
        <v>29</v>
      </c>
      <c r="G4459" t="s">
        <v>63</v>
      </c>
      <c r="H4459" t="s">
        <v>64</v>
      </c>
      <c r="I4459">
        <v>21</v>
      </c>
      <c r="J4459" t="s">
        <v>34</v>
      </c>
      <c r="K4459">
        <v>8</v>
      </c>
      <c r="L4459">
        <v>13</v>
      </c>
      <c r="M4459">
        <v>0</v>
      </c>
      <c r="N4459" t="s">
        <v>34</v>
      </c>
      <c r="O4459" t="s">
        <v>33</v>
      </c>
      <c r="P4459" t="s">
        <v>34</v>
      </c>
      <c r="Q4459">
        <v>9</v>
      </c>
      <c r="R4459">
        <v>12</v>
      </c>
      <c r="S4459">
        <v>9</v>
      </c>
      <c r="T4459" t="s">
        <v>34</v>
      </c>
      <c r="U4459" t="s">
        <v>32</v>
      </c>
      <c r="V4459">
        <v>24</v>
      </c>
      <c r="W4459">
        <v>24</v>
      </c>
      <c r="X4459">
        <v>0</v>
      </c>
      <c r="Y4459" t="s">
        <v>34</v>
      </c>
      <c r="Z4459" t="s">
        <v>34</v>
      </c>
      <c r="AA4459" t="e">
        <f>VLOOKUP(Table1[[#This Row],[Facility Name]],D_2,8,0)</f>
        <v>#N/A</v>
      </c>
    </row>
    <row r="4460" spans="1:27" hidden="1" x14ac:dyDescent="0.25">
      <c r="A4460">
        <v>332798</v>
      </c>
      <c r="B4460" t="s">
        <v>5382</v>
      </c>
      <c r="D4460" t="s">
        <v>4011</v>
      </c>
      <c r="F4460" t="s">
        <v>29</v>
      </c>
      <c r="G4460" t="s">
        <v>30</v>
      </c>
      <c r="H4460" t="s">
        <v>31</v>
      </c>
      <c r="I4460">
        <v>16</v>
      </c>
      <c r="J4460" t="s">
        <v>34</v>
      </c>
      <c r="K4460">
        <v>0</v>
      </c>
      <c r="L4460">
        <v>2</v>
      </c>
      <c r="M4460">
        <v>2</v>
      </c>
      <c r="N4460" t="s">
        <v>34</v>
      </c>
      <c r="O4460" t="s">
        <v>34</v>
      </c>
      <c r="P4460" t="s">
        <v>34</v>
      </c>
      <c r="Q4460">
        <v>1</v>
      </c>
      <c r="R4460">
        <v>0</v>
      </c>
      <c r="S4460">
        <v>1</v>
      </c>
      <c r="T4460" t="s">
        <v>34</v>
      </c>
      <c r="U4460" t="s">
        <v>34</v>
      </c>
      <c r="V4460">
        <v>2</v>
      </c>
      <c r="W4460">
        <v>2</v>
      </c>
      <c r="X4460">
        <v>0</v>
      </c>
      <c r="Y4460" t="s">
        <v>34</v>
      </c>
      <c r="Z4460" t="s">
        <v>34</v>
      </c>
      <c r="AA4460" t="e">
        <f>VLOOKUP(Table1[[#This Row],[Facility Name]],D_2,8,0)</f>
        <v>#N/A</v>
      </c>
    </row>
    <row r="4461" spans="1:27" hidden="1" x14ac:dyDescent="0.25">
      <c r="A4461">
        <v>332799</v>
      </c>
      <c r="B4461" t="s">
        <v>5383</v>
      </c>
      <c r="D4461" t="s">
        <v>4011</v>
      </c>
      <c r="F4461" t="s">
        <v>29</v>
      </c>
      <c r="G4461" t="s">
        <v>30</v>
      </c>
      <c r="H4461" t="s">
        <v>31</v>
      </c>
      <c r="I4461">
        <v>16</v>
      </c>
      <c r="J4461" t="s">
        <v>34</v>
      </c>
      <c r="K4461">
        <v>0</v>
      </c>
      <c r="L4461">
        <v>1</v>
      </c>
      <c r="M4461">
        <v>1</v>
      </c>
      <c r="N4461" t="s">
        <v>34</v>
      </c>
      <c r="O4461" t="s">
        <v>34</v>
      </c>
      <c r="P4461" t="s">
        <v>34</v>
      </c>
      <c r="Q4461">
        <v>1</v>
      </c>
      <c r="R4461">
        <v>0</v>
      </c>
      <c r="S4461">
        <v>1</v>
      </c>
      <c r="T4461" t="s">
        <v>34</v>
      </c>
      <c r="U4461" t="s">
        <v>34</v>
      </c>
      <c r="V4461">
        <v>1</v>
      </c>
      <c r="W4461">
        <v>1</v>
      </c>
      <c r="X4461">
        <v>0</v>
      </c>
      <c r="Y4461" t="s">
        <v>34</v>
      </c>
      <c r="Z4461" t="s">
        <v>34</v>
      </c>
      <c r="AA4461" t="e">
        <f>VLOOKUP(Table1[[#This Row],[Facility Name]],D_2,8,0)</f>
        <v>#N/A</v>
      </c>
    </row>
    <row r="4462" spans="1:27" x14ac:dyDescent="0.25">
      <c r="A4462">
        <v>362571</v>
      </c>
      <c r="B4462" t="s">
        <v>5927</v>
      </c>
      <c r="C4462">
        <v>5</v>
      </c>
      <c r="D4462" t="s">
        <v>4075</v>
      </c>
      <c r="E4462" t="s">
        <v>484</v>
      </c>
      <c r="F4462" t="s">
        <v>29</v>
      </c>
      <c r="G4462" t="s">
        <v>30</v>
      </c>
      <c r="H4462" t="s">
        <v>37</v>
      </c>
      <c r="I4462">
        <v>16</v>
      </c>
      <c r="J4462" t="s">
        <v>33</v>
      </c>
      <c r="K4462">
        <v>24</v>
      </c>
      <c r="L4462">
        <v>28</v>
      </c>
      <c r="M4462">
        <v>31</v>
      </c>
      <c r="N4462" t="s">
        <v>33</v>
      </c>
      <c r="O4462" t="s">
        <v>33</v>
      </c>
      <c r="P4462" t="s">
        <v>33</v>
      </c>
      <c r="Q4462">
        <v>25</v>
      </c>
      <c r="R4462">
        <v>37</v>
      </c>
      <c r="S4462">
        <v>130</v>
      </c>
      <c r="T4462" t="s">
        <v>33</v>
      </c>
      <c r="U4462" t="s">
        <v>33</v>
      </c>
      <c r="V4462">
        <v>31</v>
      </c>
      <c r="W4462">
        <v>31</v>
      </c>
      <c r="X4462">
        <v>0</v>
      </c>
      <c r="Y4462" t="s">
        <v>34</v>
      </c>
      <c r="Z4462" t="s">
        <v>32</v>
      </c>
      <c r="AA4462">
        <f>VLOOKUP(Table1[[#This Row],[Facility Name]],D_2,8,0)</f>
        <v>61</v>
      </c>
    </row>
    <row r="4463" spans="1:27" x14ac:dyDescent="0.25">
      <c r="A4463">
        <v>362576</v>
      </c>
      <c r="B4463" t="s">
        <v>5633</v>
      </c>
      <c r="C4463">
        <v>2</v>
      </c>
      <c r="D4463" t="s">
        <v>4075</v>
      </c>
      <c r="E4463" t="s">
        <v>103</v>
      </c>
      <c r="F4463" t="s">
        <v>29</v>
      </c>
      <c r="G4463" t="s">
        <v>30</v>
      </c>
      <c r="H4463" t="s">
        <v>37</v>
      </c>
      <c r="I4463">
        <v>20</v>
      </c>
      <c r="J4463" t="s">
        <v>33</v>
      </c>
      <c r="K4463">
        <v>75</v>
      </c>
      <c r="L4463">
        <v>116</v>
      </c>
      <c r="M4463">
        <v>125</v>
      </c>
      <c r="N4463" t="s">
        <v>33</v>
      </c>
      <c r="O4463" t="s">
        <v>33</v>
      </c>
      <c r="P4463" t="s">
        <v>33</v>
      </c>
      <c r="Q4463">
        <v>92</v>
      </c>
      <c r="R4463">
        <v>108</v>
      </c>
      <c r="S4463">
        <v>386</v>
      </c>
      <c r="T4463" t="s">
        <v>33</v>
      </c>
      <c r="U4463" t="s">
        <v>33</v>
      </c>
      <c r="V4463">
        <v>107</v>
      </c>
      <c r="W4463">
        <v>107</v>
      </c>
      <c r="X4463">
        <v>0</v>
      </c>
      <c r="Y4463" t="s">
        <v>33</v>
      </c>
      <c r="Z4463" t="s">
        <v>33</v>
      </c>
      <c r="AA4463">
        <f>VLOOKUP(Table1[[#This Row],[Facility Name]],D_2,8,0)</f>
        <v>39</v>
      </c>
    </row>
    <row r="4464" spans="1:27" x14ac:dyDescent="0.25">
      <c r="A4464">
        <v>362577</v>
      </c>
      <c r="B4464" t="s">
        <v>5634</v>
      </c>
      <c r="C4464">
        <v>3</v>
      </c>
      <c r="D4464" t="s">
        <v>4075</v>
      </c>
      <c r="E4464" t="s">
        <v>4179</v>
      </c>
      <c r="F4464" t="s">
        <v>29</v>
      </c>
      <c r="G4464" t="s">
        <v>30</v>
      </c>
      <c r="H4464" t="s">
        <v>4238</v>
      </c>
      <c r="I4464">
        <v>35</v>
      </c>
      <c r="J4464" t="s">
        <v>33</v>
      </c>
      <c r="K4464">
        <v>156</v>
      </c>
      <c r="L4464">
        <v>231</v>
      </c>
      <c r="M4464">
        <v>243</v>
      </c>
      <c r="N4464" t="s">
        <v>32</v>
      </c>
      <c r="O4464" t="s">
        <v>32</v>
      </c>
      <c r="P4464" t="s">
        <v>33</v>
      </c>
      <c r="Q4464">
        <v>175</v>
      </c>
      <c r="R4464">
        <v>241</v>
      </c>
      <c r="S4464">
        <v>774</v>
      </c>
      <c r="T4464" t="s">
        <v>33</v>
      </c>
      <c r="U4464" t="s">
        <v>33</v>
      </c>
      <c r="V4464">
        <v>240</v>
      </c>
      <c r="W4464">
        <v>240</v>
      </c>
      <c r="X4464">
        <v>0</v>
      </c>
      <c r="Y4464" t="s">
        <v>33</v>
      </c>
      <c r="Z4464" t="s">
        <v>33</v>
      </c>
      <c r="AA4464">
        <f>VLOOKUP(Table1[[#This Row],[Facility Name]],D_2,8,0)</f>
        <v>39</v>
      </c>
    </row>
    <row r="4465" spans="1:27" x14ac:dyDescent="0.25">
      <c r="A4465">
        <v>362578</v>
      </c>
      <c r="B4465" t="s">
        <v>5635</v>
      </c>
      <c r="C4465">
        <v>2</v>
      </c>
      <c r="D4465" t="s">
        <v>4075</v>
      </c>
      <c r="E4465" t="s">
        <v>4179</v>
      </c>
      <c r="F4465" t="s">
        <v>29</v>
      </c>
      <c r="G4465" t="s">
        <v>30</v>
      </c>
      <c r="H4465" t="s">
        <v>4238</v>
      </c>
      <c r="I4465">
        <v>0</v>
      </c>
      <c r="J4465" t="s">
        <v>33</v>
      </c>
      <c r="K4465">
        <v>76</v>
      </c>
      <c r="L4465">
        <v>132</v>
      </c>
      <c r="M4465">
        <v>153</v>
      </c>
      <c r="N4465" t="s">
        <v>33</v>
      </c>
      <c r="O4465" t="s">
        <v>33</v>
      </c>
      <c r="P4465" t="s">
        <v>32</v>
      </c>
      <c r="Q4465">
        <v>100</v>
      </c>
      <c r="R4465">
        <v>165</v>
      </c>
      <c r="S4465">
        <v>329</v>
      </c>
      <c r="T4465" t="s">
        <v>34</v>
      </c>
      <c r="U4465" t="s">
        <v>33</v>
      </c>
      <c r="V4465">
        <v>108</v>
      </c>
      <c r="W4465">
        <v>108</v>
      </c>
      <c r="X4465">
        <v>0</v>
      </c>
      <c r="Y4465" t="s">
        <v>33</v>
      </c>
      <c r="Z4465" t="s">
        <v>33</v>
      </c>
      <c r="AA4465">
        <f>VLOOKUP(Table1[[#This Row],[Facility Name]],D_2,8,0)</f>
        <v>20</v>
      </c>
    </row>
    <row r="4466" spans="1:27" x14ac:dyDescent="0.25">
      <c r="A4466">
        <v>362579</v>
      </c>
      <c r="B4466" t="s">
        <v>5636</v>
      </c>
      <c r="C4466">
        <v>3</v>
      </c>
      <c r="D4466" t="s">
        <v>4075</v>
      </c>
      <c r="E4466" t="s">
        <v>167</v>
      </c>
      <c r="F4466" t="s">
        <v>29</v>
      </c>
      <c r="G4466" t="s">
        <v>30</v>
      </c>
      <c r="H4466" t="s">
        <v>37</v>
      </c>
      <c r="I4466">
        <v>20</v>
      </c>
      <c r="J4466" t="s">
        <v>33</v>
      </c>
      <c r="K4466">
        <v>57</v>
      </c>
      <c r="L4466">
        <v>93</v>
      </c>
      <c r="M4466">
        <v>98</v>
      </c>
      <c r="N4466" t="s">
        <v>33</v>
      </c>
      <c r="O4466" t="s">
        <v>33</v>
      </c>
      <c r="P4466" t="s">
        <v>33</v>
      </c>
      <c r="Q4466">
        <v>72</v>
      </c>
      <c r="R4466">
        <v>98</v>
      </c>
      <c r="S4466">
        <v>326</v>
      </c>
      <c r="T4466" t="s">
        <v>33</v>
      </c>
      <c r="U4466" t="s">
        <v>33</v>
      </c>
      <c r="V4466">
        <v>89</v>
      </c>
      <c r="W4466">
        <v>89</v>
      </c>
      <c r="X4466">
        <v>0</v>
      </c>
      <c r="Y4466" t="s">
        <v>33</v>
      </c>
      <c r="Z4466" t="s">
        <v>33</v>
      </c>
      <c r="AA4466">
        <f>VLOOKUP(Table1[[#This Row],[Facility Name]],D_2,8,0)</f>
        <v>63</v>
      </c>
    </row>
    <row r="4467" spans="1:27" x14ac:dyDescent="0.25">
      <c r="A4467">
        <v>362580</v>
      </c>
      <c r="B4467" t="s">
        <v>5660</v>
      </c>
      <c r="C4467">
        <v>3</v>
      </c>
      <c r="D4467" t="s">
        <v>4075</v>
      </c>
      <c r="E4467" t="s">
        <v>5661</v>
      </c>
      <c r="F4467" t="s">
        <v>29</v>
      </c>
      <c r="G4467" t="s">
        <v>30</v>
      </c>
      <c r="H4467" t="s">
        <v>37</v>
      </c>
      <c r="I4467">
        <v>14</v>
      </c>
      <c r="J4467" t="s">
        <v>33</v>
      </c>
      <c r="K4467">
        <v>35</v>
      </c>
      <c r="L4467">
        <v>50</v>
      </c>
      <c r="M4467">
        <v>54</v>
      </c>
      <c r="N4467" t="s">
        <v>33</v>
      </c>
      <c r="O4467" t="s">
        <v>33</v>
      </c>
      <c r="P4467" t="s">
        <v>33</v>
      </c>
      <c r="Q4467">
        <v>39</v>
      </c>
      <c r="R4467">
        <v>34</v>
      </c>
      <c r="S4467">
        <v>176</v>
      </c>
      <c r="T4467" t="s">
        <v>33</v>
      </c>
      <c r="U4467" t="s">
        <v>33</v>
      </c>
      <c r="V4467">
        <v>51</v>
      </c>
      <c r="W4467">
        <v>51</v>
      </c>
      <c r="X4467">
        <v>0</v>
      </c>
      <c r="Y4467" t="s">
        <v>34</v>
      </c>
      <c r="Z4467" t="s">
        <v>33</v>
      </c>
      <c r="AA4467">
        <f>VLOOKUP(Table1[[#This Row],[Facility Name]],D_2,8,0)</f>
        <v>78</v>
      </c>
    </row>
    <row r="4468" spans="1:27" x14ac:dyDescent="0.25">
      <c r="A4468">
        <v>362581</v>
      </c>
      <c r="B4468" t="s">
        <v>5735</v>
      </c>
      <c r="C4468">
        <v>3</v>
      </c>
      <c r="D4468" t="s">
        <v>4075</v>
      </c>
      <c r="E4468" t="s">
        <v>5107</v>
      </c>
      <c r="F4468" t="s">
        <v>29</v>
      </c>
      <c r="G4468" t="s">
        <v>30</v>
      </c>
      <c r="H4468" t="s">
        <v>37</v>
      </c>
      <c r="I4468">
        <v>17</v>
      </c>
      <c r="J4468" t="s">
        <v>33</v>
      </c>
      <c r="K4468">
        <v>31</v>
      </c>
      <c r="L4468">
        <v>48</v>
      </c>
      <c r="M4468">
        <v>50</v>
      </c>
      <c r="N4468" t="s">
        <v>33</v>
      </c>
      <c r="O4468" t="s">
        <v>33</v>
      </c>
      <c r="P4468" t="s">
        <v>33</v>
      </c>
      <c r="Q4468">
        <v>36</v>
      </c>
      <c r="R4468">
        <v>48</v>
      </c>
      <c r="S4468">
        <v>155</v>
      </c>
      <c r="T4468" t="s">
        <v>33</v>
      </c>
      <c r="U4468" t="s">
        <v>33</v>
      </c>
      <c r="V4468">
        <v>49</v>
      </c>
      <c r="W4468">
        <v>49</v>
      </c>
      <c r="X4468">
        <v>0</v>
      </c>
      <c r="Y4468" t="s">
        <v>34</v>
      </c>
      <c r="Z4468" t="s">
        <v>33</v>
      </c>
      <c r="AA4468">
        <f>VLOOKUP(Table1[[#This Row],[Facility Name]],D_2,8,0)</f>
        <v>70</v>
      </c>
    </row>
    <row r="4469" spans="1:27" hidden="1" x14ac:dyDescent="0.25">
      <c r="A4469">
        <v>362572</v>
      </c>
      <c r="B4469" t="s">
        <v>5632</v>
      </c>
      <c r="C4469">
        <v>4</v>
      </c>
      <c r="D4469" t="s">
        <v>4075</v>
      </c>
      <c r="E4469" t="s">
        <v>4179</v>
      </c>
      <c r="F4469" t="s">
        <v>29</v>
      </c>
      <c r="G4469" t="s">
        <v>30</v>
      </c>
      <c r="H4469" t="s">
        <v>31</v>
      </c>
      <c r="I4469">
        <v>24</v>
      </c>
      <c r="J4469" t="s">
        <v>33</v>
      </c>
      <c r="K4469">
        <v>47</v>
      </c>
      <c r="L4469">
        <v>76</v>
      </c>
      <c r="M4469">
        <v>81</v>
      </c>
      <c r="N4469" t="s">
        <v>33</v>
      </c>
      <c r="O4469" t="s">
        <v>33</v>
      </c>
      <c r="P4469" t="s">
        <v>33</v>
      </c>
      <c r="Q4469">
        <v>55</v>
      </c>
      <c r="R4469">
        <v>65</v>
      </c>
      <c r="S4469">
        <v>219</v>
      </c>
      <c r="T4469" t="s">
        <v>33</v>
      </c>
      <c r="U4469" t="s">
        <v>33</v>
      </c>
      <c r="V4469">
        <v>74</v>
      </c>
      <c r="W4469">
        <v>74</v>
      </c>
      <c r="X4469">
        <v>0</v>
      </c>
      <c r="Y4469" t="s">
        <v>34</v>
      </c>
      <c r="Z4469" t="s">
        <v>33</v>
      </c>
      <c r="AA4469" t="e">
        <f>VLOOKUP(Table1[[#This Row],[Facility Name]],D_2,8,0)</f>
        <v>#N/A</v>
      </c>
    </row>
    <row r="4470" spans="1:27" x14ac:dyDescent="0.25">
      <c r="A4470">
        <v>362582</v>
      </c>
      <c r="B4470" t="s">
        <v>5634</v>
      </c>
      <c r="C4470">
        <v>3</v>
      </c>
      <c r="D4470" t="s">
        <v>4075</v>
      </c>
      <c r="E4470" t="s">
        <v>4179</v>
      </c>
      <c r="F4470" t="s">
        <v>29</v>
      </c>
      <c r="G4470" t="s">
        <v>30</v>
      </c>
      <c r="H4470" t="s">
        <v>4238</v>
      </c>
      <c r="I4470">
        <v>30</v>
      </c>
      <c r="J4470" t="s">
        <v>33</v>
      </c>
      <c r="K4470">
        <v>117</v>
      </c>
      <c r="L4470">
        <v>167</v>
      </c>
      <c r="M4470">
        <v>185</v>
      </c>
      <c r="N4470" t="s">
        <v>33</v>
      </c>
      <c r="O4470" t="s">
        <v>33</v>
      </c>
      <c r="P4470" t="s">
        <v>33</v>
      </c>
      <c r="Q4470">
        <v>144</v>
      </c>
      <c r="R4470">
        <v>192</v>
      </c>
      <c r="S4470">
        <v>612</v>
      </c>
      <c r="T4470" t="s">
        <v>40</v>
      </c>
      <c r="U4470" t="s">
        <v>33</v>
      </c>
      <c r="V4470">
        <v>183</v>
      </c>
      <c r="W4470">
        <v>183</v>
      </c>
      <c r="X4470">
        <v>0</v>
      </c>
      <c r="Y4470" t="s">
        <v>33</v>
      </c>
      <c r="Z4470" t="s">
        <v>33</v>
      </c>
      <c r="AA4470">
        <f>VLOOKUP(Table1[[#This Row],[Facility Name]],D_2,8,0)</f>
        <v>39</v>
      </c>
    </row>
    <row r="4471" spans="1:27" x14ac:dyDescent="0.25">
      <c r="A4471">
        <v>362583</v>
      </c>
      <c r="B4471" t="s">
        <v>5736</v>
      </c>
      <c r="C4471">
        <v>5</v>
      </c>
      <c r="D4471" t="s">
        <v>4075</v>
      </c>
      <c r="E4471" t="s">
        <v>1939</v>
      </c>
      <c r="F4471" t="s">
        <v>29</v>
      </c>
      <c r="G4471" t="s">
        <v>30</v>
      </c>
      <c r="H4471" t="s">
        <v>37</v>
      </c>
      <c r="I4471">
        <v>12</v>
      </c>
      <c r="J4471" t="s">
        <v>33</v>
      </c>
      <c r="K4471">
        <v>29</v>
      </c>
      <c r="L4471">
        <v>35</v>
      </c>
      <c r="M4471">
        <v>36</v>
      </c>
      <c r="N4471" t="s">
        <v>33</v>
      </c>
      <c r="O4471" t="s">
        <v>33</v>
      </c>
      <c r="P4471" t="s">
        <v>33</v>
      </c>
      <c r="Q4471">
        <v>34</v>
      </c>
      <c r="R4471">
        <v>25</v>
      </c>
      <c r="S4471">
        <v>159</v>
      </c>
      <c r="T4471" t="s">
        <v>33</v>
      </c>
      <c r="U4471" t="s">
        <v>33</v>
      </c>
      <c r="V4471">
        <v>37</v>
      </c>
      <c r="W4471">
        <v>37</v>
      </c>
      <c r="X4471">
        <v>0</v>
      </c>
      <c r="Y4471" t="s">
        <v>34</v>
      </c>
      <c r="Z4471" t="s">
        <v>33</v>
      </c>
      <c r="AA4471">
        <f>VLOOKUP(Table1[[#This Row],[Facility Name]],D_2,8,0)</f>
        <v>63</v>
      </c>
    </row>
    <row r="4472" spans="1:27" x14ac:dyDescent="0.25">
      <c r="A4472">
        <v>362584</v>
      </c>
      <c r="B4472" t="s">
        <v>5760</v>
      </c>
      <c r="C4472">
        <v>3</v>
      </c>
      <c r="D4472" t="s">
        <v>4075</v>
      </c>
      <c r="E4472" t="s">
        <v>4077</v>
      </c>
      <c r="F4472" t="s">
        <v>29</v>
      </c>
      <c r="G4472" t="s">
        <v>30</v>
      </c>
      <c r="H4472" t="s">
        <v>294</v>
      </c>
      <c r="I4472">
        <v>15</v>
      </c>
      <c r="J4472" t="s">
        <v>33</v>
      </c>
      <c r="K4472">
        <v>35</v>
      </c>
      <c r="L4472">
        <v>50</v>
      </c>
      <c r="M4472">
        <v>53</v>
      </c>
      <c r="N4472" t="s">
        <v>33</v>
      </c>
      <c r="O4472" t="s">
        <v>33</v>
      </c>
      <c r="P4472" t="s">
        <v>33</v>
      </c>
      <c r="Q4472">
        <v>40</v>
      </c>
      <c r="R4472">
        <v>43</v>
      </c>
      <c r="S4472">
        <v>198</v>
      </c>
      <c r="T4472" t="s">
        <v>33</v>
      </c>
      <c r="U4472" t="s">
        <v>33</v>
      </c>
      <c r="V4472">
        <v>51</v>
      </c>
      <c r="W4472">
        <v>51</v>
      </c>
      <c r="X4472">
        <v>0</v>
      </c>
      <c r="Y4472" t="s">
        <v>34</v>
      </c>
      <c r="Z4472" t="s">
        <v>32</v>
      </c>
      <c r="AA4472">
        <f>VLOOKUP(Table1[[#This Row],[Facility Name]],D_2,8,0)</f>
        <v>52</v>
      </c>
    </row>
    <row r="4473" spans="1:27" x14ac:dyDescent="0.25">
      <c r="A4473">
        <v>362585</v>
      </c>
      <c r="B4473" t="s">
        <v>5761</v>
      </c>
      <c r="C4473">
        <v>4</v>
      </c>
      <c r="D4473" t="s">
        <v>4075</v>
      </c>
      <c r="E4473" t="s">
        <v>4135</v>
      </c>
      <c r="F4473" t="s">
        <v>29</v>
      </c>
      <c r="G4473" t="s">
        <v>30</v>
      </c>
      <c r="H4473" t="s">
        <v>37</v>
      </c>
      <c r="I4473">
        <v>21</v>
      </c>
      <c r="J4473" t="s">
        <v>33</v>
      </c>
      <c r="K4473">
        <v>54</v>
      </c>
      <c r="L4473">
        <v>78</v>
      </c>
      <c r="M4473">
        <v>84</v>
      </c>
      <c r="N4473" t="s">
        <v>33</v>
      </c>
      <c r="O4473" t="s">
        <v>33</v>
      </c>
      <c r="P4473" t="s">
        <v>33</v>
      </c>
      <c r="Q4473">
        <v>64</v>
      </c>
      <c r="R4473">
        <v>122</v>
      </c>
      <c r="S4473">
        <v>273</v>
      </c>
      <c r="T4473" t="s">
        <v>33</v>
      </c>
      <c r="U4473" t="s">
        <v>33</v>
      </c>
      <c r="V4473">
        <v>84</v>
      </c>
      <c r="W4473">
        <v>84</v>
      </c>
      <c r="X4473">
        <v>0</v>
      </c>
      <c r="Y4473" t="s">
        <v>33</v>
      </c>
      <c r="Z4473" t="s">
        <v>33</v>
      </c>
      <c r="AA4473">
        <f>VLOOKUP(Table1[[#This Row],[Facility Name]],D_2,8,0)</f>
        <v>67</v>
      </c>
    </row>
    <row r="4474" spans="1:27" x14ac:dyDescent="0.25">
      <c r="A4474">
        <v>362589</v>
      </c>
      <c r="B4474" t="s">
        <v>5840</v>
      </c>
      <c r="C4474">
        <v>5</v>
      </c>
      <c r="D4474" t="s">
        <v>4075</v>
      </c>
      <c r="E4474" t="s">
        <v>4135</v>
      </c>
      <c r="F4474" t="s">
        <v>29</v>
      </c>
      <c r="G4474" t="s">
        <v>30</v>
      </c>
      <c r="H4474" t="s">
        <v>37</v>
      </c>
      <c r="I4474">
        <v>20</v>
      </c>
      <c r="J4474" t="s">
        <v>33</v>
      </c>
      <c r="K4474">
        <v>46</v>
      </c>
      <c r="L4474">
        <v>69</v>
      </c>
      <c r="M4474">
        <v>70</v>
      </c>
      <c r="N4474" t="s">
        <v>33</v>
      </c>
      <c r="O4474" t="s">
        <v>33</v>
      </c>
      <c r="P4474" t="s">
        <v>33</v>
      </c>
      <c r="Q4474">
        <v>60</v>
      </c>
      <c r="R4474">
        <v>70</v>
      </c>
      <c r="S4474">
        <v>231</v>
      </c>
      <c r="T4474" t="s">
        <v>33</v>
      </c>
      <c r="U4474" t="s">
        <v>33</v>
      </c>
      <c r="V4474">
        <v>68</v>
      </c>
      <c r="W4474">
        <v>68</v>
      </c>
      <c r="X4474">
        <v>0</v>
      </c>
      <c r="Y4474" t="s">
        <v>33</v>
      </c>
      <c r="Z4474" t="s">
        <v>33</v>
      </c>
      <c r="AA4474">
        <f>VLOOKUP(Table1[[#This Row],[Facility Name]],D_2,8,0)</f>
        <v>69</v>
      </c>
    </row>
    <row r="4475" spans="1:27" x14ac:dyDescent="0.25">
      <c r="A4475">
        <v>362590</v>
      </c>
      <c r="B4475" t="s">
        <v>5861</v>
      </c>
      <c r="C4475">
        <v>5</v>
      </c>
      <c r="D4475" t="s">
        <v>4075</v>
      </c>
      <c r="E4475" t="s">
        <v>4179</v>
      </c>
      <c r="F4475" t="s">
        <v>29</v>
      </c>
      <c r="G4475" t="s">
        <v>30</v>
      </c>
      <c r="H4475" t="s">
        <v>37</v>
      </c>
      <c r="I4475">
        <v>15</v>
      </c>
      <c r="J4475" t="s">
        <v>33</v>
      </c>
      <c r="K4475">
        <v>34</v>
      </c>
      <c r="L4475">
        <v>69</v>
      </c>
      <c r="M4475">
        <v>72</v>
      </c>
      <c r="N4475" t="s">
        <v>33</v>
      </c>
      <c r="O4475" t="s">
        <v>33</v>
      </c>
      <c r="P4475" t="s">
        <v>33</v>
      </c>
      <c r="Q4475">
        <v>43</v>
      </c>
      <c r="R4475">
        <v>44</v>
      </c>
      <c r="S4475">
        <v>212</v>
      </c>
      <c r="T4475" t="s">
        <v>33</v>
      </c>
      <c r="U4475" t="s">
        <v>33</v>
      </c>
      <c r="V4475">
        <v>72</v>
      </c>
      <c r="W4475">
        <v>72</v>
      </c>
      <c r="X4475">
        <v>0</v>
      </c>
      <c r="Y4475" t="s">
        <v>33</v>
      </c>
      <c r="Z4475" t="s">
        <v>33</v>
      </c>
      <c r="AA4475">
        <f>VLOOKUP(Table1[[#This Row],[Facility Name]],D_2,8,0)</f>
        <v>77</v>
      </c>
    </row>
    <row r="4476" spans="1:27" x14ac:dyDescent="0.25">
      <c r="A4476">
        <v>362591</v>
      </c>
      <c r="B4476" t="s">
        <v>5862</v>
      </c>
      <c r="C4476">
        <v>4</v>
      </c>
      <c r="D4476" t="s">
        <v>4075</v>
      </c>
      <c r="E4476" t="s">
        <v>4179</v>
      </c>
      <c r="F4476" t="s">
        <v>29</v>
      </c>
      <c r="G4476" t="s">
        <v>30</v>
      </c>
      <c r="H4476" t="s">
        <v>37</v>
      </c>
      <c r="I4476">
        <v>25</v>
      </c>
      <c r="J4476" t="s">
        <v>33</v>
      </c>
      <c r="K4476">
        <v>56</v>
      </c>
      <c r="L4476">
        <v>117</v>
      </c>
      <c r="M4476">
        <v>122</v>
      </c>
      <c r="N4476" t="s">
        <v>33</v>
      </c>
      <c r="O4476" t="s">
        <v>33</v>
      </c>
      <c r="P4476" t="s">
        <v>33</v>
      </c>
      <c r="Q4476">
        <v>67</v>
      </c>
      <c r="R4476">
        <v>78</v>
      </c>
      <c r="S4476">
        <v>273</v>
      </c>
      <c r="T4476" t="s">
        <v>33</v>
      </c>
      <c r="U4476" t="s">
        <v>33</v>
      </c>
      <c r="V4476">
        <v>121</v>
      </c>
      <c r="W4476">
        <v>121</v>
      </c>
      <c r="X4476">
        <v>0</v>
      </c>
      <c r="Y4476" t="s">
        <v>33</v>
      </c>
      <c r="Z4476" t="s">
        <v>33</v>
      </c>
      <c r="AA4476">
        <f>VLOOKUP(Table1[[#This Row],[Facility Name]],D_2,8,0)</f>
        <v>56</v>
      </c>
    </row>
    <row r="4477" spans="1:27" x14ac:dyDescent="0.25">
      <c r="A4477">
        <v>362594</v>
      </c>
      <c r="B4477" t="s">
        <v>5864</v>
      </c>
      <c r="C4477">
        <v>5</v>
      </c>
      <c r="D4477" t="s">
        <v>4075</v>
      </c>
      <c r="E4477" t="s">
        <v>180</v>
      </c>
      <c r="F4477" t="s">
        <v>29</v>
      </c>
      <c r="G4477" t="s">
        <v>30</v>
      </c>
      <c r="H4477" t="s">
        <v>31</v>
      </c>
      <c r="I4477">
        <v>16</v>
      </c>
      <c r="J4477" t="s">
        <v>33</v>
      </c>
      <c r="K4477">
        <v>45</v>
      </c>
      <c r="L4477">
        <v>74</v>
      </c>
      <c r="M4477">
        <v>76</v>
      </c>
      <c r="N4477" t="s">
        <v>33</v>
      </c>
      <c r="O4477" t="s">
        <v>33</v>
      </c>
      <c r="P4477" t="s">
        <v>33</v>
      </c>
      <c r="Q4477">
        <v>55</v>
      </c>
      <c r="R4477">
        <v>72</v>
      </c>
      <c r="S4477">
        <v>267</v>
      </c>
      <c r="T4477" t="s">
        <v>33</v>
      </c>
      <c r="U4477" t="s">
        <v>33</v>
      </c>
      <c r="V4477">
        <v>58</v>
      </c>
      <c r="W4477">
        <v>58</v>
      </c>
      <c r="X4477">
        <v>0</v>
      </c>
      <c r="Y4477" t="s">
        <v>34</v>
      </c>
      <c r="Z4477" t="s">
        <v>33</v>
      </c>
      <c r="AA4477">
        <f>VLOOKUP(Table1[[#This Row],[Facility Name]],D_2,8,0)</f>
        <v>58</v>
      </c>
    </row>
    <row r="4478" spans="1:27" x14ac:dyDescent="0.25">
      <c r="A4478">
        <v>362597</v>
      </c>
      <c r="B4478" t="s">
        <v>5955</v>
      </c>
      <c r="C4478">
        <v>4</v>
      </c>
      <c r="D4478" t="s">
        <v>4075</v>
      </c>
      <c r="E4478" t="s">
        <v>57</v>
      </c>
      <c r="F4478" t="s">
        <v>29</v>
      </c>
      <c r="G4478" t="s">
        <v>30</v>
      </c>
      <c r="H4478" t="s">
        <v>37</v>
      </c>
      <c r="I4478">
        <v>14</v>
      </c>
      <c r="J4478" t="s">
        <v>33</v>
      </c>
      <c r="K4478">
        <v>39</v>
      </c>
      <c r="L4478">
        <v>51</v>
      </c>
      <c r="M4478">
        <v>56</v>
      </c>
      <c r="N4478" t="s">
        <v>33</v>
      </c>
      <c r="O4478" t="s">
        <v>32</v>
      </c>
      <c r="P4478" t="s">
        <v>33</v>
      </c>
      <c r="Q4478">
        <v>46</v>
      </c>
      <c r="R4478">
        <v>50</v>
      </c>
      <c r="S4478">
        <v>179</v>
      </c>
      <c r="T4478" t="s">
        <v>33</v>
      </c>
      <c r="U4478" t="s">
        <v>33</v>
      </c>
      <c r="V4478">
        <v>49</v>
      </c>
      <c r="W4478">
        <v>49</v>
      </c>
      <c r="X4478">
        <v>0</v>
      </c>
      <c r="Y4478" t="s">
        <v>33</v>
      </c>
      <c r="Z4478" t="s">
        <v>33</v>
      </c>
      <c r="AA4478">
        <f>VLOOKUP(Table1[[#This Row],[Facility Name]],D_2,8,0)</f>
        <v>69</v>
      </c>
    </row>
    <row r="4479" spans="1:27" x14ac:dyDescent="0.25">
      <c r="A4479">
        <v>362598</v>
      </c>
      <c r="B4479" t="s">
        <v>5956</v>
      </c>
      <c r="C4479">
        <v>2</v>
      </c>
      <c r="D4479" t="s">
        <v>4075</v>
      </c>
      <c r="E4479" t="s">
        <v>2202</v>
      </c>
      <c r="F4479" t="s">
        <v>29</v>
      </c>
      <c r="G4479" t="s">
        <v>30</v>
      </c>
      <c r="H4479" t="s">
        <v>37</v>
      </c>
      <c r="I4479">
        <v>25</v>
      </c>
      <c r="J4479" t="s">
        <v>33</v>
      </c>
      <c r="K4479">
        <v>68</v>
      </c>
      <c r="L4479">
        <v>112</v>
      </c>
      <c r="M4479">
        <v>117</v>
      </c>
      <c r="N4479" t="s">
        <v>32</v>
      </c>
      <c r="O4479" t="s">
        <v>33</v>
      </c>
      <c r="P4479" t="s">
        <v>33</v>
      </c>
      <c r="Q4479">
        <v>79</v>
      </c>
      <c r="R4479">
        <v>117</v>
      </c>
      <c r="S4479">
        <v>400</v>
      </c>
      <c r="T4479" t="s">
        <v>40</v>
      </c>
      <c r="U4479" t="s">
        <v>33</v>
      </c>
      <c r="V4479">
        <v>116</v>
      </c>
      <c r="W4479">
        <v>116</v>
      </c>
      <c r="X4479">
        <v>0</v>
      </c>
      <c r="Y4479" t="s">
        <v>33</v>
      </c>
      <c r="Z4479" t="s">
        <v>33</v>
      </c>
      <c r="AA4479">
        <f>VLOOKUP(Table1[[#This Row],[Facility Name]],D_2,8,0)</f>
        <v>47</v>
      </c>
    </row>
    <row r="4480" spans="1:27" hidden="1" x14ac:dyDescent="0.25">
      <c r="A4480">
        <v>362587</v>
      </c>
      <c r="B4480" t="s">
        <v>5762</v>
      </c>
      <c r="C4480">
        <v>3</v>
      </c>
      <c r="D4480" t="s">
        <v>4075</v>
      </c>
      <c r="E4480" t="s">
        <v>4077</v>
      </c>
      <c r="F4480" t="s">
        <v>29</v>
      </c>
      <c r="G4480" t="s">
        <v>30</v>
      </c>
      <c r="H4480" t="s">
        <v>31</v>
      </c>
      <c r="I4480">
        <v>20</v>
      </c>
      <c r="J4480" t="s">
        <v>33</v>
      </c>
      <c r="K4480">
        <v>43</v>
      </c>
      <c r="L4480">
        <v>61</v>
      </c>
      <c r="M4480">
        <v>62</v>
      </c>
      <c r="N4480" t="s">
        <v>33</v>
      </c>
      <c r="O4480" t="s">
        <v>33</v>
      </c>
      <c r="P4480" t="s">
        <v>33</v>
      </c>
      <c r="Q4480">
        <v>50</v>
      </c>
      <c r="R4480">
        <v>65</v>
      </c>
      <c r="S4480">
        <v>201</v>
      </c>
      <c r="T4480" t="s">
        <v>33</v>
      </c>
      <c r="U4480" t="s">
        <v>33</v>
      </c>
      <c r="V4480">
        <v>60</v>
      </c>
      <c r="W4480">
        <v>60</v>
      </c>
      <c r="X4480">
        <v>0</v>
      </c>
      <c r="Y4480" t="s">
        <v>34</v>
      </c>
      <c r="Z4480" t="s">
        <v>33</v>
      </c>
      <c r="AA4480" t="e">
        <f>VLOOKUP(Table1[[#This Row],[Facility Name]],D_2,8,0)</f>
        <v>#N/A</v>
      </c>
    </row>
    <row r="4481" spans="1:27" x14ac:dyDescent="0.25">
      <c r="A4481">
        <v>362599</v>
      </c>
      <c r="B4481" t="s">
        <v>5957</v>
      </c>
      <c r="C4481">
        <v>5</v>
      </c>
      <c r="D4481" t="s">
        <v>4075</v>
      </c>
      <c r="E4481" t="s">
        <v>1608</v>
      </c>
      <c r="F4481" t="s">
        <v>29</v>
      </c>
      <c r="G4481" t="s">
        <v>30</v>
      </c>
      <c r="H4481" t="s">
        <v>37</v>
      </c>
      <c r="I4481">
        <v>14</v>
      </c>
      <c r="J4481" t="s">
        <v>33</v>
      </c>
      <c r="K4481">
        <v>35</v>
      </c>
      <c r="L4481">
        <v>48</v>
      </c>
      <c r="M4481">
        <v>51</v>
      </c>
      <c r="N4481" t="s">
        <v>33</v>
      </c>
      <c r="O4481" t="s">
        <v>33</v>
      </c>
      <c r="P4481" t="s">
        <v>33</v>
      </c>
      <c r="Q4481">
        <v>40</v>
      </c>
      <c r="R4481">
        <v>39</v>
      </c>
      <c r="S4481">
        <v>162</v>
      </c>
      <c r="T4481" t="s">
        <v>33</v>
      </c>
      <c r="U4481" t="s">
        <v>33</v>
      </c>
      <c r="V4481">
        <v>50</v>
      </c>
      <c r="W4481">
        <v>50</v>
      </c>
      <c r="X4481">
        <v>0</v>
      </c>
      <c r="Y4481" t="s">
        <v>33</v>
      </c>
      <c r="Z4481" t="s">
        <v>33</v>
      </c>
      <c r="AA4481">
        <f>VLOOKUP(Table1[[#This Row],[Facility Name]],D_2,8,0)</f>
        <v>61</v>
      </c>
    </row>
    <row r="4482" spans="1:27" x14ac:dyDescent="0.25">
      <c r="A4482">
        <v>362600</v>
      </c>
      <c r="B4482" t="s">
        <v>5958</v>
      </c>
      <c r="C4482">
        <v>3</v>
      </c>
      <c r="D4482" t="s">
        <v>4075</v>
      </c>
      <c r="E4482" t="s">
        <v>5559</v>
      </c>
      <c r="F4482" t="s">
        <v>29</v>
      </c>
      <c r="G4482" t="s">
        <v>30</v>
      </c>
      <c r="H4482" t="s">
        <v>31</v>
      </c>
      <c r="I4482">
        <v>29</v>
      </c>
      <c r="J4482" t="s">
        <v>33</v>
      </c>
      <c r="K4482">
        <v>112</v>
      </c>
      <c r="L4482">
        <v>164</v>
      </c>
      <c r="M4482">
        <v>176</v>
      </c>
      <c r="N4482" t="s">
        <v>33</v>
      </c>
      <c r="O4482" t="s">
        <v>33</v>
      </c>
      <c r="P4482" t="s">
        <v>32</v>
      </c>
      <c r="Q4482">
        <v>126</v>
      </c>
      <c r="R4482">
        <v>137</v>
      </c>
      <c r="S4482">
        <v>543</v>
      </c>
      <c r="T4482" t="s">
        <v>40</v>
      </c>
      <c r="U4482" t="s">
        <v>33</v>
      </c>
      <c r="V4482">
        <v>135</v>
      </c>
      <c r="W4482">
        <v>135</v>
      </c>
      <c r="X4482">
        <v>0</v>
      </c>
      <c r="Y4482" t="s">
        <v>33</v>
      </c>
      <c r="Z4482" t="s">
        <v>33</v>
      </c>
      <c r="AA4482">
        <f>VLOOKUP(Table1[[#This Row],[Facility Name]],D_2,8,0)</f>
        <v>61</v>
      </c>
    </row>
    <row r="4483" spans="1:27" x14ac:dyDescent="0.25">
      <c r="A4483">
        <v>362603</v>
      </c>
      <c r="B4483" t="s">
        <v>5583</v>
      </c>
      <c r="C4483">
        <v>4</v>
      </c>
      <c r="D4483" t="s">
        <v>4075</v>
      </c>
      <c r="E4483" t="s">
        <v>5584</v>
      </c>
      <c r="F4483" t="s">
        <v>44</v>
      </c>
      <c r="G4483" t="s">
        <v>30</v>
      </c>
      <c r="H4483" t="s">
        <v>4238</v>
      </c>
      <c r="I4483">
        <v>12</v>
      </c>
      <c r="J4483" t="s">
        <v>33</v>
      </c>
      <c r="K4483">
        <v>35</v>
      </c>
      <c r="L4483">
        <v>46</v>
      </c>
      <c r="M4483">
        <v>58</v>
      </c>
      <c r="N4483" t="s">
        <v>33</v>
      </c>
      <c r="O4483" t="s">
        <v>33</v>
      </c>
      <c r="P4483" t="s">
        <v>32</v>
      </c>
      <c r="Q4483">
        <v>41</v>
      </c>
      <c r="R4483">
        <v>52</v>
      </c>
      <c r="S4483">
        <v>195</v>
      </c>
      <c r="T4483" t="s">
        <v>33</v>
      </c>
      <c r="U4483" t="s">
        <v>33</v>
      </c>
      <c r="V4483">
        <v>56</v>
      </c>
      <c r="W4483">
        <v>56</v>
      </c>
      <c r="X4483">
        <v>0</v>
      </c>
      <c r="Y4483" t="s">
        <v>34</v>
      </c>
      <c r="Z4483" t="s">
        <v>33</v>
      </c>
      <c r="AA4483">
        <f>VLOOKUP(Table1[[#This Row],[Facility Name]],D_2,8,0)</f>
        <v>53</v>
      </c>
    </row>
    <row r="4484" spans="1:27" hidden="1" x14ac:dyDescent="0.25">
      <c r="A4484">
        <v>362592</v>
      </c>
      <c r="B4484" t="s">
        <v>5863</v>
      </c>
      <c r="C4484">
        <v>4</v>
      </c>
      <c r="D4484" t="s">
        <v>4075</v>
      </c>
      <c r="E4484" t="s">
        <v>436</v>
      </c>
      <c r="F4484" t="s">
        <v>29</v>
      </c>
      <c r="G4484" t="s">
        <v>30</v>
      </c>
      <c r="H4484" t="s">
        <v>31</v>
      </c>
      <c r="I4484">
        <v>21</v>
      </c>
      <c r="J4484" t="s">
        <v>33</v>
      </c>
      <c r="K4484">
        <v>80</v>
      </c>
      <c r="L4484">
        <v>123</v>
      </c>
      <c r="M4484">
        <v>134</v>
      </c>
      <c r="N4484" t="s">
        <v>33</v>
      </c>
      <c r="O4484" t="s">
        <v>33</v>
      </c>
      <c r="P4484" t="s">
        <v>32</v>
      </c>
      <c r="Q4484">
        <v>94</v>
      </c>
      <c r="R4484">
        <v>116</v>
      </c>
      <c r="S4484">
        <v>361</v>
      </c>
      <c r="T4484" t="s">
        <v>33</v>
      </c>
      <c r="U4484" t="s">
        <v>33</v>
      </c>
      <c r="V4484">
        <v>94</v>
      </c>
      <c r="W4484">
        <v>94</v>
      </c>
      <c r="X4484">
        <v>0</v>
      </c>
      <c r="Y4484" t="s">
        <v>33</v>
      </c>
      <c r="Z4484" t="s">
        <v>33</v>
      </c>
      <c r="AA4484" t="e">
        <f>VLOOKUP(Table1[[#This Row],[Facility Name]],D_2,8,0)</f>
        <v>#N/A</v>
      </c>
    </row>
    <row r="4485" spans="1:27" x14ac:dyDescent="0.25">
      <c r="A4485">
        <v>362604</v>
      </c>
      <c r="B4485" t="s">
        <v>5669</v>
      </c>
      <c r="C4485">
        <v>3</v>
      </c>
      <c r="D4485" t="s">
        <v>4075</v>
      </c>
      <c r="E4485" t="s">
        <v>4077</v>
      </c>
      <c r="F4485" t="s">
        <v>29</v>
      </c>
      <c r="G4485" t="s">
        <v>30</v>
      </c>
      <c r="H4485" t="s">
        <v>37</v>
      </c>
      <c r="I4485">
        <v>24</v>
      </c>
      <c r="J4485" t="s">
        <v>33</v>
      </c>
      <c r="K4485">
        <v>58</v>
      </c>
      <c r="L4485">
        <v>84</v>
      </c>
      <c r="M4485">
        <v>90</v>
      </c>
      <c r="N4485" t="s">
        <v>33</v>
      </c>
      <c r="O4485" t="s">
        <v>33</v>
      </c>
      <c r="P4485" t="s">
        <v>33</v>
      </c>
      <c r="Q4485">
        <v>69</v>
      </c>
      <c r="R4485">
        <v>78</v>
      </c>
      <c r="S4485">
        <v>342</v>
      </c>
      <c r="T4485" t="s">
        <v>33</v>
      </c>
      <c r="U4485" t="s">
        <v>33</v>
      </c>
      <c r="V4485">
        <v>90</v>
      </c>
      <c r="W4485">
        <v>90</v>
      </c>
      <c r="X4485">
        <v>0</v>
      </c>
      <c r="Y4485" t="s">
        <v>33</v>
      </c>
      <c r="Z4485" t="s">
        <v>33</v>
      </c>
      <c r="AA4485">
        <f>VLOOKUP(Table1[[#This Row],[Facility Name]],D_2,8,0)</f>
        <v>46</v>
      </c>
    </row>
    <row r="4486" spans="1:27" hidden="1" x14ac:dyDescent="0.25">
      <c r="A4486">
        <v>362595</v>
      </c>
      <c r="B4486" t="s">
        <v>5865</v>
      </c>
      <c r="C4486">
        <v>3</v>
      </c>
      <c r="D4486" t="s">
        <v>4075</v>
      </c>
      <c r="E4486" t="s">
        <v>52</v>
      </c>
      <c r="F4486" t="s">
        <v>29</v>
      </c>
      <c r="G4486" t="s">
        <v>30</v>
      </c>
      <c r="H4486" t="s">
        <v>31</v>
      </c>
      <c r="I4486">
        <v>44</v>
      </c>
      <c r="J4486" t="s">
        <v>33</v>
      </c>
      <c r="K4486">
        <v>68</v>
      </c>
      <c r="L4486">
        <v>104</v>
      </c>
      <c r="M4486">
        <v>112</v>
      </c>
      <c r="N4486" t="s">
        <v>33</v>
      </c>
      <c r="O4486" t="s">
        <v>33</v>
      </c>
      <c r="P4486" t="s">
        <v>33</v>
      </c>
      <c r="Q4486">
        <v>80</v>
      </c>
      <c r="R4486">
        <v>113</v>
      </c>
      <c r="S4486">
        <v>571</v>
      </c>
      <c r="T4486" t="s">
        <v>33</v>
      </c>
      <c r="U4486" t="s">
        <v>33</v>
      </c>
      <c r="V4486">
        <v>112</v>
      </c>
      <c r="W4486">
        <v>112</v>
      </c>
      <c r="X4486">
        <v>0</v>
      </c>
      <c r="Y4486" t="s">
        <v>33</v>
      </c>
      <c r="Z4486" t="s">
        <v>33</v>
      </c>
      <c r="AA4486" t="e">
        <f>VLOOKUP(Table1[[#This Row],[Facility Name]],D_2,8,0)</f>
        <v>#N/A</v>
      </c>
    </row>
    <row r="4487" spans="1:27" x14ac:dyDescent="0.25">
      <c r="A4487">
        <v>362607</v>
      </c>
      <c r="B4487" t="s">
        <v>5670</v>
      </c>
      <c r="C4487">
        <v>4</v>
      </c>
      <c r="D4487" t="s">
        <v>4075</v>
      </c>
      <c r="E4487" t="s">
        <v>4077</v>
      </c>
      <c r="F4487" t="s">
        <v>29</v>
      </c>
      <c r="G4487" t="s">
        <v>30</v>
      </c>
      <c r="H4487" t="s">
        <v>37</v>
      </c>
      <c r="I4487">
        <v>24</v>
      </c>
      <c r="J4487" t="s">
        <v>33</v>
      </c>
      <c r="K4487">
        <v>56</v>
      </c>
      <c r="L4487">
        <v>82</v>
      </c>
      <c r="M4487">
        <v>86</v>
      </c>
      <c r="N4487" t="s">
        <v>33</v>
      </c>
      <c r="O4487" t="s">
        <v>33</v>
      </c>
      <c r="P4487" t="s">
        <v>33</v>
      </c>
      <c r="Q4487">
        <v>66</v>
      </c>
      <c r="R4487">
        <v>69</v>
      </c>
      <c r="S4487">
        <v>325</v>
      </c>
      <c r="T4487" t="s">
        <v>33</v>
      </c>
      <c r="U4487" t="s">
        <v>33</v>
      </c>
      <c r="V4487">
        <v>83</v>
      </c>
      <c r="W4487">
        <v>83</v>
      </c>
      <c r="X4487">
        <v>0</v>
      </c>
      <c r="Y4487" t="s">
        <v>34</v>
      </c>
      <c r="Z4487" t="s">
        <v>33</v>
      </c>
      <c r="AA4487">
        <f>VLOOKUP(Table1[[#This Row],[Facility Name]],D_2,8,0)</f>
        <v>46</v>
      </c>
    </row>
    <row r="4488" spans="1:27" x14ac:dyDescent="0.25">
      <c r="A4488">
        <v>362609</v>
      </c>
      <c r="B4488" t="s">
        <v>5690</v>
      </c>
      <c r="C4488">
        <v>5</v>
      </c>
      <c r="D4488" t="s">
        <v>4075</v>
      </c>
      <c r="E4488" t="s">
        <v>4179</v>
      </c>
      <c r="F4488" t="s">
        <v>29</v>
      </c>
      <c r="G4488" t="s">
        <v>30</v>
      </c>
      <c r="H4488" t="s">
        <v>37</v>
      </c>
      <c r="I4488">
        <v>23</v>
      </c>
      <c r="J4488" t="s">
        <v>33</v>
      </c>
      <c r="K4488">
        <v>73</v>
      </c>
      <c r="L4488">
        <v>129</v>
      </c>
      <c r="M4488">
        <v>139</v>
      </c>
      <c r="N4488" t="s">
        <v>33</v>
      </c>
      <c r="O4488" t="s">
        <v>33</v>
      </c>
      <c r="P4488" t="s">
        <v>40</v>
      </c>
      <c r="Q4488">
        <v>97</v>
      </c>
      <c r="R4488">
        <v>138</v>
      </c>
      <c r="S4488">
        <v>334</v>
      </c>
      <c r="T4488" t="s">
        <v>33</v>
      </c>
      <c r="U4488" t="s">
        <v>33</v>
      </c>
      <c r="V4488">
        <v>104</v>
      </c>
      <c r="W4488">
        <v>104</v>
      </c>
      <c r="X4488">
        <v>0</v>
      </c>
      <c r="Y4488" t="s">
        <v>40</v>
      </c>
      <c r="Z4488" t="s">
        <v>40</v>
      </c>
      <c r="AA4488">
        <f>VLOOKUP(Table1[[#This Row],[Facility Name]],D_2,8,0)</f>
        <v>57</v>
      </c>
    </row>
    <row r="4489" spans="1:27" x14ac:dyDescent="0.25">
      <c r="A4489">
        <v>362612</v>
      </c>
      <c r="B4489" t="s">
        <v>5692</v>
      </c>
      <c r="C4489">
        <v>3</v>
      </c>
      <c r="D4489" t="s">
        <v>4075</v>
      </c>
      <c r="E4489" t="s">
        <v>4111</v>
      </c>
      <c r="F4489" t="s">
        <v>44</v>
      </c>
      <c r="G4489" t="s">
        <v>30</v>
      </c>
      <c r="H4489" t="s">
        <v>4238</v>
      </c>
      <c r="I4489">
        <v>20</v>
      </c>
      <c r="J4489" t="s">
        <v>33</v>
      </c>
      <c r="K4489">
        <v>46</v>
      </c>
      <c r="L4489">
        <v>76</v>
      </c>
      <c r="M4489">
        <v>79</v>
      </c>
      <c r="N4489" t="s">
        <v>32</v>
      </c>
      <c r="O4489" t="s">
        <v>32</v>
      </c>
      <c r="P4489" t="s">
        <v>33</v>
      </c>
      <c r="Q4489">
        <v>58</v>
      </c>
      <c r="R4489">
        <v>99</v>
      </c>
      <c r="S4489">
        <v>244</v>
      </c>
      <c r="T4489" t="s">
        <v>40</v>
      </c>
      <c r="U4489" t="s">
        <v>33</v>
      </c>
      <c r="V4489">
        <v>77</v>
      </c>
      <c r="W4489">
        <v>77</v>
      </c>
      <c r="X4489">
        <v>0</v>
      </c>
      <c r="Y4489" t="s">
        <v>34</v>
      </c>
      <c r="Z4489" t="s">
        <v>33</v>
      </c>
      <c r="AA4489">
        <f>VLOOKUP(Table1[[#This Row],[Facility Name]],D_2,8,0)</f>
        <v>43</v>
      </c>
    </row>
    <row r="4490" spans="1:27" x14ac:dyDescent="0.25">
      <c r="A4490">
        <v>362614</v>
      </c>
      <c r="B4490" t="s">
        <v>5793</v>
      </c>
      <c r="C4490">
        <v>5</v>
      </c>
      <c r="D4490" t="s">
        <v>4075</v>
      </c>
      <c r="E4490" t="s">
        <v>731</v>
      </c>
      <c r="F4490" t="s">
        <v>29</v>
      </c>
      <c r="G4490" t="s">
        <v>30</v>
      </c>
      <c r="H4490" t="s">
        <v>31</v>
      </c>
      <c r="I4490">
        <v>12</v>
      </c>
      <c r="J4490" t="s">
        <v>33</v>
      </c>
      <c r="K4490">
        <v>41</v>
      </c>
      <c r="L4490">
        <v>57</v>
      </c>
      <c r="M4490">
        <v>62</v>
      </c>
      <c r="N4490" t="s">
        <v>33</v>
      </c>
      <c r="O4490" t="s">
        <v>33</v>
      </c>
      <c r="P4490" t="s">
        <v>33</v>
      </c>
      <c r="Q4490">
        <v>45</v>
      </c>
      <c r="R4490">
        <v>49</v>
      </c>
      <c r="S4490">
        <v>155</v>
      </c>
      <c r="T4490" t="s">
        <v>33</v>
      </c>
      <c r="U4490" t="s">
        <v>33</v>
      </c>
      <c r="V4490">
        <v>54</v>
      </c>
      <c r="W4490">
        <v>54</v>
      </c>
      <c r="X4490">
        <v>0</v>
      </c>
      <c r="Y4490" t="s">
        <v>34</v>
      </c>
      <c r="Z4490" t="s">
        <v>33</v>
      </c>
      <c r="AA4490">
        <f>VLOOKUP(Table1[[#This Row],[Facility Name]],D_2,8,0)</f>
        <v>68</v>
      </c>
    </row>
    <row r="4491" spans="1:27" hidden="1" x14ac:dyDescent="0.25">
      <c r="A4491">
        <v>362602</v>
      </c>
      <c r="B4491" t="s">
        <v>5582</v>
      </c>
      <c r="C4491">
        <v>4</v>
      </c>
      <c r="D4491" t="s">
        <v>4075</v>
      </c>
      <c r="E4491" t="s">
        <v>103</v>
      </c>
      <c r="F4491" t="s">
        <v>29</v>
      </c>
      <c r="G4491" t="s">
        <v>30</v>
      </c>
      <c r="H4491" t="s">
        <v>31</v>
      </c>
      <c r="I4491">
        <v>14</v>
      </c>
      <c r="J4491" t="s">
        <v>33</v>
      </c>
      <c r="K4491">
        <v>35</v>
      </c>
      <c r="L4491">
        <v>51</v>
      </c>
      <c r="M4491">
        <v>53</v>
      </c>
      <c r="N4491" t="s">
        <v>33</v>
      </c>
      <c r="O4491" t="s">
        <v>33</v>
      </c>
      <c r="P4491" t="s">
        <v>33</v>
      </c>
      <c r="Q4491">
        <v>37</v>
      </c>
      <c r="R4491">
        <v>46</v>
      </c>
      <c r="S4491">
        <v>166</v>
      </c>
      <c r="T4491" t="s">
        <v>33</v>
      </c>
      <c r="U4491" t="s">
        <v>33</v>
      </c>
      <c r="V4491">
        <v>53</v>
      </c>
      <c r="W4491">
        <v>53</v>
      </c>
      <c r="X4491">
        <v>0</v>
      </c>
      <c r="Y4491" t="s">
        <v>34</v>
      </c>
      <c r="Z4491" t="s">
        <v>33</v>
      </c>
      <c r="AA4491" t="e">
        <f>VLOOKUP(Table1[[#This Row],[Facility Name]],D_2,8,0)</f>
        <v>#N/A</v>
      </c>
    </row>
    <row r="4492" spans="1:27" x14ac:dyDescent="0.25">
      <c r="A4492">
        <v>362617</v>
      </c>
      <c r="B4492" t="s">
        <v>5794</v>
      </c>
      <c r="C4492">
        <v>4</v>
      </c>
      <c r="D4492" t="s">
        <v>4075</v>
      </c>
      <c r="E4492" t="s">
        <v>1627</v>
      </c>
      <c r="F4492" t="s">
        <v>29</v>
      </c>
      <c r="G4492" t="s">
        <v>30</v>
      </c>
      <c r="H4492" t="s">
        <v>37</v>
      </c>
      <c r="I4492">
        <v>13</v>
      </c>
      <c r="J4492" t="s">
        <v>33</v>
      </c>
      <c r="K4492">
        <v>42</v>
      </c>
      <c r="L4492">
        <v>74</v>
      </c>
      <c r="M4492">
        <v>78</v>
      </c>
      <c r="N4492" t="s">
        <v>33</v>
      </c>
      <c r="O4492" t="s">
        <v>33</v>
      </c>
      <c r="P4492" t="s">
        <v>33</v>
      </c>
      <c r="Q4492">
        <v>54</v>
      </c>
      <c r="R4492">
        <v>53</v>
      </c>
      <c r="S4492">
        <v>235</v>
      </c>
      <c r="T4492" t="s">
        <v>40</v>
      </c>
      <c r="U4492" t="s">
        <v>33</v>
      </c>
      <c r="V4492">
        <v>66</v>
      </c>
      <c r="W4492">
        <v>66</v>
      </c>
      <c r="X4492">
        <v>0</v>
      </c>
      <c r="Y4492" t="s">
        <v>33</v>
      </c>
      <c r="Z4492" t="s">
        <v>33</v>
      </c>
      <c r="AA4492">
        <f>VLOOKUP(Table1[[#This Row],[Facility Name]],D_2,8,0)</f>
        <v>47</v>
      </c>
    </row>
    <row r="4493" spans="1:27" x14ac:dyDescent="0.25">
      <c r="A4493">
        <v>362618</v>
      </c>
      <c r="B4493" t="s">
        <v>5795</v>
      </c>
      <c r="C4493">
        <v>5</v>
      </c>
      <c r="D4493" t="s">
        <v>4075</v>
      </c>
      <c r="E4493" t="s">
        <v>4111</v>
      </c>
      <c r="F4493" t="s">
        <v>29</v>
      </c>
      <c r="G4493" t="s">
        <v>30</v>
      </c>
      <c r="H4493" t="s">
        <v>37</v>
      </c>
      <c r="I4493">
        <v>18</v>
      </c>
      <c r="J4493" t="s">
        <v>33</v>
      </c>
      <c r="K4493">
        <v>54</v>
      </c>
      <c r="L4493">
        <v>88</v>
      </c>
      <c r="M4493">
        <v>89</v>
      </c>
      <c r="N4493" t="s">
        <v>33</v>
      </c>
      <c r="O4493" t="s">
        <v>33</v>
      </c>
      <c r="P4493" t="s">
        <v>33</v>
      </c>
      <c r="Q4493">
        <v>66</v>
      </c>
      <c r="R4493">
        <v>63</v>
      </c>
      <c r="S4493">
        <v>282</v>
      </c>
      <c r="T4493" t="s">
        <v>33</v>
      </c>
      <c r="U4493" t="s">
        <v>33</v>
      </c>
      <c r="V4493">
        <v>89</v>
      </c>
      <c r="W4493">
        <v>89</v>
      </c>
      <c r="X4493">
        <v>0</v>
      </c>
      <c r="Y4493" t="s">
        <v>33</v>
      </c>
      <c r="Z4493" t="s">
        <v>33</v>
      </c>
      <c r="AA4493">
        <f>VLOOKUP(Table1[[#This Row],[Facility Name]],D_2,8,0)</f>
        <v>76</v>
      </c>
    </row>
    <row r="4494" spans="1:27" x14ac:dyDescent="0.25">
      <c r="A4494">
        <v>362619</v>
      </c>
      <c r="B4494" t="s">
        <v>5796</v>
      </c>
      <c r="C4494">
        <v>4</v>
      </c>
      <c r="D4494" t="s">
        <v>4075</v>
      </c>
      <c r="E4494" t="s">
        <v>3111</v>
      </c>
      <c r="F4494" t="s">
        <v>29</v>
      </c>
      <c r="G4494" t="s">
        <v>30</v>
      </c>
      <c r="H4494" t="s">
        <v>37</v>
      </c>
      <c r="I4494">
        <v>24</v>
      </c>
      <c r="J4494" t="s">
        <v>33</v>
      </c>
      <c r="K4494">
        <v>79</v>
      </c>
      <c r="L4494">
        <v>124</v>
      </c>
      <c r="M4494">
        <v>132</v>
      </c>
      <c r="N4494" t="s">
        <v>33</v>
      </c>
      <c r="O4494" t="s">
        <v>33</v>
      </c>
      <c r="P4494" t="s">
        <v>33</v>
      </c>
      <c r="Q4494">
        <v>99</v>
      </c>
      <c r="R4494">
        <v>123</v>
      </c>
      <c r="S4494">
        <v>408</v>
      </c>
      <c r="T4494" t="s">
        <v>40</v>
      </c>
      <c r="U4494" t="s">
        <v>33</v>
      </c>
      <c r="V4494">
        <v>133</v>
      </c>
      <c r="W4494">
        <v>133</v>
      </c>
      <c r="X4494">
        <v>0</v>
      </c>
      <c r="Y4494" t="s">
        <v>33</v>
      </c>
      <c r="Z4494" t="s">
        <v>33</v>
      </c>
      <c r="AA4494">
        <f>VLOOKUP(Table1[[#This Row],[Facility Name]],D_2,8,0)</f>
        <v>69</v>
      </c>
    </row>
    <row r="4495" spans="1:27" hidden="1" x14ac:dyDescent="0.25">
      <c r="A4495">
        <v>362608</v>
      </c>
      <c r="B4495" t="s">
        <v>5689</v>
      </c>
      <c r="C4495">
        <v>3</v>
      </c>
      <c r="D4495" t="s">
        <v>4075</v>
      </c>
      <c r="E4495" t="s">
        <v>103</v>
      </c>
      <c r="F4495" t="s">
        <v>29</v>
      </c>
      <c r="G4495" t="s">
        <v>30</v>
      </c>
      <c r="H4495" t="s">
        <v>31</v>
      </c>
      <c r="I4495">
        <v>0</v>
      </c>
      <c r="J4495" t="s">
        <v>34</v>
      </c>
      <c r="K4495">
        <v>13</v>
      </c>
      <c r="L4495">
        <v>20</v>
      </c>
      <c r="M4495">
        <v>20</v>
      </c>
      <c r="N4495" t="s">
        <v>33</v>
      </c>
      <c r="O4495" t="s">
        <v>33</v>
      </c>
      <c r="P4495" t="s">
        <v>33</v>
      </c>
      <c r="Q4495">
        <v>16</v>
      </c>
      <c r="R4495">
        <v>20</v>
      </c>
      <c r="S4495">
        <v>48</v>
      </c>
      <c r="T4495" t="s">
        <v>34</v>
      </c>
      <c r="U4495" t="s">
        <v>34</v>
      </c>
      <c r="V4495">
        <v>0</v>
      </c>
      <c r="W4495">
        <v>0</v>
      </c>
      <c r="X4495">
        <v>0</v>
      </c>
      <c r="Y4495" t="s">
        <v>34</v>
      </c>
      <c r="Z4495" t="s">
        <v>33</v>
      </c>
      <c r="AA4495" t="e">
        <f>VLOOKUP(Table1[[#This Row],[Facility Name]],D_2,8,0)</f>
        <v>#N/A</v>
      </c>
    </row>
    <row r="4496" spans="1:27" x14ac:dyDescent="0.25">
      <c r="A4496">
        <v>362621</v>
      </c>
      <c r="B4496" t="s">
        <v>6091</v>
      </c>
      <c r="C4496">
        <v>3</v>
      </c>
      <c r="D4496" t="s">
        <v>4075</v>
      </c>
      <c r="E4496" t="s">
        <v>1611</v>
      </c>
      <c r="F4496" t="s">
        <v>44</v>
      </c>
      <c r="G4496" t="s">
        <v>30</v>
      </c>
      <c r="H4496" t="s">
        <v>45</v>
      </c>
      <c r="I4496">
        <v>13</v>
      </c>
      <c r="J4496" t="s">
        <v>33</v>
      </c>
      <c r="K4496">
        <v>41</v>
      </c>
      <c r="L4496">
        <v>63</v>
      </c>
      <c r="M4496">
        <v>67</v>
      </c>
      <c r="N4496" t="s">
        <v>33</v>
      </c>
      <c r="O4496" t="s">
        <v>33</v>
      </c>
      <c r="P4496" t="s">
        <v>33</v>
      </c>
      <c r="Q4496">
        <v>45</v>
      </c>
      <c r="R4496">
        <v>69</v>
      </c>
      <c r="S4496">
        <v>198</v>
      </c>
      <c r="T4496" t="s">
        <v>33</v>
      </c>
      <c r="U4496" t="s">
        <v>33</v>
      </c>
      <c r="V4496">
        <v>68</v>
      </c>
      <c r="W4496">
        <v>68</v>
      </c>
      <c r="X4496">
        <v>0</v>
      </c>
      <c r="Y4496" t="s">
        <v>34</v>
      </c>
      <c r="Z4496" t="s">
        <v>33</v>
      </c>
      <c r="AA4496">
        <f>VLOOKUP(Table1[[#This Row],[Facility Name]],D_2,8,0)</f>
        <v>69</v>
      </c>
    </row>
    <row r="4497" spans="1:27" hidden="1" x14ac:dyDescent="0.25">
      <c r="A4497">
        <v>362611</v>
      </c>
      <c r="B4497" t="s">
        <v>5691</v>
      </c>
      <c r="C4497">
        <v>4</v>
      </c>
      <c r="D4497" t="s">
        <v>4075</v>
      </c>
      <c r="E4497" t="s">
        <v>1611</v>
      </c>
      <c r="F4497" t="s">
        <v>29</v>
      </c>
      <c r="G4497" t="s">
        <v>30</v>
      </c>
      <c r="H4497" t="s">
        <v>31</v>
      </c>
      <c r="I4497">
        <v>24</v>
      </c>
      <c r="J4497" t="s">
        <v>33</v>
      </c>
      <c r="K4497">
        <v>81</v>
      </c>
      <c r="L4497">
        <v>123</v>
      </c>
      <c r="M4497">
        <v>124</v>
      </c>
      <c r="N4497" t="s">
        <v>33</v>
      </c>
      <c r="O4497" t="s">
        <v>33</v>
      </c>
      <c r="P4497" t="s">
        <v>33</v>
      </c>
      <c r="Q4497">
        <v>94</v>
      </c>
      <c r="R4497">
        <v>93</v>
      </c>
      <c r="S4497">
        <v>404</v>
      </c>
      <c r="T4497" t="s">
        <v>40</v>
      </c>
      <c r="U4497" t="s">
        <v>32</v>
      </c>
      <c r="V4497">
        <v>126</v>
      </c>
      <c r="W4497">
        <v>126</v>
      </c>
      <c r="X4497">
        <v>0</v>
      </c>
      <c r="Y4497" t="s">
        <v>33</v>
      </c>
      <c r="Z4497" t="s">
        <v>33</v>
      </c>
      <c r="AA4497" t="e">
        <f>VLOOKUP(Table1[[#This Row],[Facility Name]],D_2,8,0)</f>
        <v>#N/A</v>
      </c>
    </row>
    <row r="4498" spans="1:27" hidden="1" x14ac:dyDescent="0.25">
      <c r="A4498">
        <v>312650</v>
      </c>
      <c r="B4498" t="s">
        <v>5422</v>
      </c>
      <c r="D4498" t="s">
        <v>3214</v>
      </c>
      <c r="E4498" t="s">
        <v>1138</v>
      </c>
      <c r="F4498" t="s">
        <v>29</v>
      </c>
      <c r="G4498" t="s">
        <v>30</v>
      </c>
      <c r="H4498" t="s">
        <v>37</v>
      </c>
      <c r="I4498">
        <v>0</v>
      </c>
      <c r="J4498" t="s">
        <v>34</v>
      </c>
      <c r="K4498">
        <v>3</v>
      </c>
      <c r="L4498">
        <v>8</v>
      </c>
      <c r="M4498">
        <v>12</v>
      </c>
      <c r="N4498" t="s">
        <v>34</v>
      </c>
      <c r="O4498" t="s">
        <v>34</v>
      </c>
      <c r="P4498" t="s">
        <v>34</v>
      </c>
      <c r="Q4498">
        <v>4</v>
      </c>
      <c r="R4498">
        <v>1</v>
      </c>
      <c r="S4498">
        <v>15</v>
      </c>
      <c r="T4498" t="s">
        <v>34</v>
      </c>
      <c r="U4498" t="s">
        <v>34</v>
      </c>
      <c r="V4498">
        <v>3</v>
      </c>
      <c r="W4498">
        <v>3</v>
      </c>
      <c r="X4498">
        <v>0</v>
      </c>
      <c r="Y4498" t="s">
        <v>34</v>
      </c>
      <c r="Z4498" t="s">
        <v>33</v>
      </c>
      <c r="AA4498" t="str">
        <f>VLOOKUP(Table1[[#This Row],[Facility Name]],D_2,8,0)</f>
        <v>No Score</v>
      </c>
    </row>
    <row r="4499" spans="1:27" x14ac:dyDescent="0.25">
      <c r="A4499">
        <v>362624</v>
      </c>
      <c r="B4499" t="s">
        <v>6114</v>
      </c>
      <c r="C4499">
        <v>3</v>
      </c>
      <c r="D4499" t="s">
        <v>4075</v>
      </c>
      <c r="E4499" t="s">
        <v>4077</v>
      </c>
      <c r="F4499" t="s">
        <v>29</v>
      </c>
      <c r="G4499" t="s">
        <v>30</v>
      </c>
      <c r="H4499" t="s">
        <v>294</v>
      </c>
      <c r="I4499">
        <v>15</v>
      </c>
      <c r="J4499" t="s">
        <v>33</v>
      </c>
      <c r="K4499">
        <v>62</v>
      </c>
      <c r="L4499">
        <v>81</v>
      </c>
      <c r="M4499">
        <v>86</v>
      </c>
      <c r="N4499" t="s">
        <v>33</v>
      </c>
      <c r="O4499" t="s">
        <v>33</v>
      </c>
      <c r="P4499" t="s">
        <v>33</v>
      </c>
      <c r="Q4499">
        <v>65</v>
      </c>
      <c r="R4499">
        <v>72</v>
      </c>
      <c r="S4499">
        <v>285</v>
      </c>
      <c r="T4499" t="s">
        <v>32</v>
      </c>
      <c r="U4499" t="s">
        <v>32</v>
      </c>
      <c r="V4499">
        <v>86</v>
      </c>
      <c r="W4499">
        <v>86</v>
      </c>
      <c r="X4499">
        <v>0</v>
      </c>
      <c r="Y4499" t="s">
        <v>34</v>
      </c>
      <c r="Z4499" t="s">
        <v>32</v>
      </c>
      <c r="AA4499">
        <f>VLOOKUP(Table1[[#This Row],[Facility Name]],D_2,8,0)</f>
        <v>62</v>
      </c>
    </row>
    <row r="4500" spans="1:27" hidden="1" x14ac:dyDescent="0.25">
      <c r="A4500">
        <v>362613</v>
      </c>
      <c r="B4500" t="s">
        <v>5792</v>
      </c>
      <c r="C4500">
        <v>3</v>
      </c>
      <c r="D4500" t="s">
        <v>4075</v>
      </c>
      <c r="E4500" t="s">
        <v>2202</v>
      </c>
      <c r="F4500" t="s">
        <v>29</v>
      </c>
      <c r="G4500" t="s">
        <v>30</v>
      </c>
      <c r="H4500" t="s">
        <v>31</v>
      </c>
      <c r="I4500">
        <v>15</v>
      </c>
      <c r="J4500" t="s">
        <v>33</v>
      </c>
      <c r="K4500">
        <v>82</v>
      </c>
      <c r="L4500">
        <v>115</v>
      </c>
      <c r="M4500">
        <v>120</v>
      </c>
      <c r="N4500" t="s">
        <v>33</v>
      </c>
      <c r="O4500" t="s">
        <v>33</v>
      </c>
      <c r="P4500" t="s">
        <v>32</v>
      </c>
      <c r="Q4500">
        <v>92</v>
      </c>
      <c r="R4500">
        <v>93</v>
      </c>
      <c r="S4500">
        <v>392</v>
      </c>
      <c r="T4500" t="s">
        <v>40</v>
      </c>
      <c r="U4500" t="s">
        <v>33</v>
      </c>
      <c r="V4500">
        <v>80</v>
      </c>
      <c r="W4500">
        <v>80</v>
      </c>
      <c r="X4500">
        <v>0</v>
      </c>
      <c r="Y4500" t="s">
        <v>33</v>
      </c>
      <c r="Z4500" t="s">
        <v>33</v>
      </c>
      <c r="AA4500" t="e">
        <f>VLOOKUP(Table1[[#This Row],[Facility Name]],D_2,8,0)</f>
        <v>#N/A</v>
      </c>
    </row>
    <row r="4501" spans="1:27" x14ac:dyDescent="0.25">
      <c r="A4501">
        <v>362625</v>
      </c>
      <c r="B4501" t="s">
        <v>6115</v>
      </c>
      <c r="C4501">
        <v>2</v>
      </c>
      <c r="D4501" t="s">
        <v>4075</v>
      </c>
      <c r="E4501" t="s">
        <v>165</v>
      </c>
      <c r="F4501" t="s">
        <v>29</v>
      </c>
      <c r="G4501" t="s">
        <v>30</v>
      </c>
      <c r="H4501" t="s">
        <v>37</v>
      </c>
      <c r="I4501">
        <v>17</v>
      </c>
      <c r="J4501" t="s">
        <v>33</v>
      </c>
      <c r="K4501">
        <v>58</v>
      </c>
      <c r="L4501">
        <v>123</v>
      </c>
      <c r="M4501">
        <v>128</v>
      </c>
      <c r="N4501" t="s">
        <v>32</v>
      </c>
      <c r="O4501" t="s">
        <v>33</v>
      </c>
      <c r="P4501" t="s">
        <v>40</v>
      </c>
      <c r="Q4501">
        <v>83</v>
      </c>
      <c r="R4501">
        <v>124</v>
      </c>
      <c r="S4501">
        <v>328</v>
      </c>
      <c r="T4501" t="s">
        <v>33</v>
      </c>
      <c r="U4501" t="s">
        <v>33</v>
      </c>
      <c r="V4501">
        <v>94</v>
      </c>
      <c r="W4501">
        <v>94</v>
      </c>
      <c r="X4501">
        <v>0</v>
      </c>
      <c r="Y4501" t="s">
        <v>33</v>
      </c>
      <c r="Z4501" t="s">
        <v>33</v>
      </c>
      <c r="AA4501">
        <f>VLOOKUP(Table1[[#This Row],[Facility Name]],D_2,8,0)</f>
        <v>29</v>
      </c>
    </row>
    <row r="4502" spans="1:27" x14ac:dyDescent="0.25">
      <c r="A4502">
        <v>362627</v>
      </c>
      <c r="B4502" t="s">
        <v>6116</v>
      </c>
      <c r="C4502">
        <v>3</v>
      </c>
      <c r="D4502" t="s">
        <v>4075</v>
      </c>
      <c r="E4502" t="s">
        <v>165</v>
      </c>
      <c r="F4502" t="s">
        <v>29</v>
      </c>
      <c r="G4502" t="s">
        <v>30</v>
      </c>
      <c r="H4502" t="s">
        <v>37</v>
      </c>
      <c r="I4502">
        <v>30</v>
      </c>
      <c r="J4502" t="s">
        <v>33</v>
      </c>
      <c r="K4502">
        <v>90</v>
      </c>
      <c r="L4502">
        <v>135</v>
      </c>
      <c r="M4502">
        <v>137</v>
      </c>
      <c r="N4502" t="s">
        <v>32</v>
      </c>
      <c r="O4502" t="s">
        <v>33</v>
      </c>
      <c r="P4502" t="s">
        <v>33</v>
      </c>
      <c r="Q4502">
        <v>97</v>
      </c>
      <c r="R4502">
        <v>135</v>
      </c>
      <c r="S4502">
        <v>437</v>
      </c>
      <c r="T4502" t="s">
        <v>33</v>
      </c>
      <c r="U4502" t="s">
        <v>33</v>
      </c>
      <c r="V4502">
        <v>138</v>
      </c>
      <c r="W4502">
        <v>138</v>
      </c>
      <c r="X4502">
        <v>0</v>
      </c>
      <c r="Y4502" t="s">
        <v>33</v>
      </c>
      <c r="Z4502" t="s">
        <v>33</v>
      </c>
      <c r="AA4502">
        <f>VLOOKUP(Table1[[#This Row],[Facility Name]],D_2,8,0)</f>
        <v>60</v>
      </c>
    </row>
    <row r="4503" spans="1:27" hidden="1" x14ac:dyDescent="0.25">
      <c r="A4503">
        <v>342752</v>
      </c>
      <c r="B4503" t="s">
        <v>5427</v>
      </c>
      <c r="D4503" t="s">
        <v>4001</v>
      </c>
      <c r="F4503" t="s">
        <v>29</v>
      </c>
      <c r="G4503" t="s">
        <v>30</v>
      </c>
      <c r="H4503" t="s">
        <v>31</v>
      </c>
      <c r="I4503">
        <v>10</v>
      </c>
      <c r="J4503" t="s">
        <v>34</v>
      </c>
      <c r="K4503">
        <v>0</v>
      </c>
      <c r="L4503">
        <v>0</v>
      </c>
      <c r="M4503">
        <v>0</v>
      </c>
      <c r="N4503" t="s">
        <v>34</v>
      </c>
      <c r="O4503" t="s">
        <v>34</v>
      </c>
      <c r="P4503" t="s">
        <v>34</v>
      </c>
      <c r="Q4503">
        <v>0</v>
      </c>
      <c r="R4503">
        <v>0</v>
      </c>
      <c r="S4503">
        <v>0</v>
      </c>
      <c r="T4503" t="s">
        <v>34</v>
      </c>
      <c r="U4503" t="s">
        <v>34</v>
      </c>
      <c r="V4503">
        <v>0</v>
      </c>
      <c r="W4503">
        <v>0</v>
      </c>
      <c r="X4503">
        <v>0</v>
      </c>
      <c r="Y4503" t="s">
        <v>34</v>
      </c>
      <c r="Z4503" t="s">
        <v>34</v>
      </c>
      <c r="AA4503" t="e">
        <f>VLOOKUP(Table1[[#This Row],[Facility Name]],D_2,8,0)</f>
        <v>#N/A</v>
      </c>
    </row>
    <row r="4504" spans="1:27" hidden="1" x14ac:dyDescent="0.25">
      <c r="A4504">
        <v>342753</v>
      </c>
      <c r="B4504" t="s">
        <v>5428</v>
      </c>
      <c r="D4504" t="s">
        <v>4001</v>
      </c>
      <c r="F4504" t="s">
        <v>29</v>
      </c>
      <c r="G4504" t="s">
        <v>30</v>
      </c>
      <c r="H4504" t="s">
        <v>31</v>
      </c>
      <c r="I4504">
        <v>10</v>
      </c>
      <c r="J4504" t="s">
        <v>34</v>
      </c>
      <c r="K4504">
        <v>0</v>
      </c>
      <c r="L4504">
        <v>0</v>
      </c>
      <c r="M4504">
        <v>0</v>
      </c>
      <c r="N4504" t="s">
        <v>34</v>
      </c>
      <c r="O4504" t="s">
        <v>34</v>
      </c>
      <c r="P4504" t="s">
        <v>34</v>
      </c>
      <c r="Q4504">
        <v>0</v>
      </c>
      <c r="R4504">
        <v>0</v>
      </c>
      <c r="S4504">
        <v>0</v>
      </c>
      <c r="T4504" t="s">
        <v>34</v>
      </c>
      <c r="U4504" t="s">
        <v>34</v>
      </c>
      <c r="V4504">
        <v>0</v>
      </c>
      <c r="W4504">
        <v>0</v>
      </c>
      <c r="X4504">
        <v>0</v>
      </c>
      <c r="Y4504" t="s">
        <v>34</v>
      </c>
      <c r="Z4504" t="s">
        <v>34</v>
      </c>
      <c r="AA4504" t="e">
        <f>VLOOKUP(Table1[[#This Row],[Facility Name]],D_2,8,0)</f>
        <v>#N/A</v>
      </c>
    </row>
    <row r="4505" spans="1:27" x14ac:dyDescent="0.25">
      <c r="A4505">
        <v>362630</v>
      </c>
      <c r="B4505" t="s">
        <v>6185</v>
      </c>
      <c r="C4505">
        <v>3</v>
      </c>
      <c r="D4505" t="s">
        <v>4075</v>
      </c>
      <c r="E4505" t="s">
        <v>5740</v>
      </c>
      <c r="F4505" t="s">
        <v>29</v>
      </c>
      <c r="G4505" t="s">
        <v>30</v>
      </c>
      <c r="H4505" t="s">
        <v>294</v>
      </c>
      <c r="I4505">
        <v>12</v>
      </c>
      <c r="J4505" t="s">
        <v>33</v>
      </c>
      <c r="K4505">
        <v>44</v>
      </c>
      <c r="L4505">
        <v>67</v>
      </c>
      <c r="M4505">
        <v>71</v>
      </c>
      <c r="N4505" t="s">
        <v>33</v>
      </c>
      <c r="O4505" t="s">
        <v>33</v>
      </c>
      <c r="P4505" t="s">
        <v>33</v>
      </c>
      <c r="Q4505">
        <v>50</v>
      </c>
      <c r="R4505">
        <v>56</v>
      </c>
      <c r="S4505">
        <v>216</v>
      </c>
      <c r="T4505" t="s">
        <v>33</v>
      </c>
      <c r="U4505" t="s">
        <v>33</v>
      </c>
      <c r="V4505">
        <v>59</v>
      </c>
      <c r="W4505">
        <v>59</v>
      </c>
      <c r="X4505">
        <v>0</v>
      </c>
      <c r="Y4505" t="s">
        <v>34</v>
      </c>
      <c r="Z4505" t="s">
        <v>33</v>
      </c>
      <c r="AA4505">
        <f>VLOOKUP(Table1[[#This Row],[Facility Name]],D_2,8,0)</f>
        <v>47</v>
      </c>
    </row>
    <row r="4506" spans="1:27" x14ac:dyDescent="0.25">
      <c r="A4506">
        <v>362632</v>
      </c>
      <c r="B4506" t="s">
        <v>6202</v>
      </c>
      <c r="C4506">
        <v>3</v>
      </c>
      <c r="D4506" t="s">
        <v>4075</v>
      </c>
      <c r="E4506" t="s">
        <v>4111</v>
      </c>
      <c r="F4506" t="s">
        <v>29</v>
      </c>
      <c r="G4506" t="s">
        <v>30</v>
      </c>
      <c r="H4506" t="s">
        <v>37</v>
      </c>
      <c r="I4506">
        <v>9</v>
      </c>
      <c r="J4506" t="s">
        <v>33</v>
      </c>
      <c r="K4506">
        <v>43</v>
      </c>
      <c r="L4506">
        <v>69</v>
      </c>
      <c r="M4506">
        <v>74</v>
      </c>
      <c r="N4506" t="s">
        <v>33</v>
      </c>
      <c r="O4506" t="s">
        <v>33</v>
      </c>
      <c r="P4506" t="s">
        <v>32</v>
      </c>
      <c r="Q4506">
        <v>59</v>
      </c>
      <c r="R4506">
        <v>79</v>
      </c>
      <c r="S4506">
        <v>236</v>
      </c>
      <c r="T4506" t="s">
        <v>40</v>
      </c>
      <c r="U4506" t="s">
        <v>33</v>
      </c>
      <c r="V4506">
        <v>69</v>
      </c>
      <c r="W4506">
        <v>69</v>
      </c>
      <c r="X4506">
        <v>0</v>
      </c>
      <c r="Y4506" t="s">
        <v>34</v>
      </c>
      <c r="Z4506" t="s">
        <v>33</v>
      </c>
      <c r="AA4506">
        <f>VLOOKUP(Table1[[#This Row],[Facility Name]],D_2,8,0)</f>
        <v>57</v>
      </c>
    </row>
    <row r="4507" spans="1:27" hidden="1" x14ac:dyDescent="0.25">
      <c r="A4507">
        <v>362620</v>
      </c>
      <c r="B4507" t="s">
        <v>5815</v>
      </c>
      <c r="C4507">
        <v>5</v>
      </c>
      <c r="D4507" t="s">
        <v>4075</v>
      </c>
      <c r="E4507" t="s">
        <v>4179</v>
      </c>
      <c r="F4507" t="s">
        <v>29</v>
      </c>
      <c r="G4507" t="s">
        <v>30</v>
      </c>
      <c r="H4507" t="s">
        <v>31</v>
      </c>
      <c r="I4507">
        <v>19</v>
      </c>
      <c r="J4507" t="s">
        <v>33</v>
      </c>
      <c r="K4507">
        <v>33</v>
      </c>
      <c r="L4507">
        <v>43</v>
      </c>
      <c r="M4507">
        <v>46</v>
      </c>
      <c r="N4507" t="s">
        <v>33</v>
      </c>
      <c r="O4507" t="s">
        <v>33</v>
      </c>
      <c r="P4507" t="s">
        <v>33</v>
      </c>
      <c r="Q4507">
        <v>34</v>
      </c>
      <c r="R4507">
        <v>43</v>
      </c>
      <c r="S4507">
        <v>176</v>
      </c>
      <c r="T4507" t="s">
        <v>33</v>
      </c>
      <c r="U4507" t="s">
        <v>33</v>
      </c>
      <c r="V4507">
        <v>46</v>
      </c>
      <c r="W4507">
        <v>46</v>
      </c>
      <c r="X4507">
        <v>0</v>
      </c>
      <c r="Y4507" t="s">
        <v>34</v>
      </c>
      <c r="Z4507" t="s">
        <v>33</v>
      </c>
      <c r="AA4507" t="e">
        <f>VLOOKUP(Table1[[#This Row],[Facility Name]],D_2,8,0)</f>
        <v>#N/A</v>
      </c>
    </row>
    <row r="4508" spans="1:27" x14ac:dyDescent="0.25">
      <c r="A4508">
        <v>362636</v>
      </c>
      <c r="B4508" t="s">
        <v>6288</v>
      </c>
      <c r="C4508">
        <v>3</v>
      </c>
      <c r="D4508" t="s">
        <v>4075</v>
      </c>
      <c r="E4508" t="s">
        <v>4135</v>
      </c>
      <c r="F4508" t="s">
        <v>29</v>
      </c>
      <c r="G4508" t="s">
        <v>30</v>
      </c>
      <c r="H4508" t="s">
        <v>37</v>
      </c>
      <c r="I4508">
        <v>20</v>
      </c>
      <c r="J4508" t="s">
        <v>33</v>
      </c>
      <c r="K4508">
        <v>63</v>
      </c>
      <c r="L4508">
        <v>96</v>
      </c>
      <c r="M4508">
        <v>104</v>
      </c>
      <c r="N4508" t="s">
        <v>33</v>
      </c>
      <c r="O4508" t="s">
        <v>32</v>
      </c>
      <c r="P4508" t="s">
        <v>33</v>
      </c>
      <c r="Q4508">
        <v>78</v>
      </c>
      <c r="R4508">
        <v>109</v>
      </c>
      <c r="S4508">
        <v>319</v>
      </c>
      <c r="T4508" t="s">
        <v>33</v>
      </c>
      <c r="U4508" t="s">
        <v>33</v>
      </c>
      <c r="V4508">
        <v>103</v>
      </c>
      <c r="W4508">
        <v>103</v>
      </c>
      <c r="X4508">
        <v>0</v>
      </c>
      <c r="Y4508" t="s">
        <v>33</v>
      </c>
      <c r="Z4508" t="s">
        <v>33</v>
      </c>
      <c r="AA4508">
        <f>VLOOKUP(Table1[[#This Row],[Facility Name]],D_2,8,0)</f>
        <v>67</v>
      </c>
    </row>
    <row r="4509" spans="1:27" hidden="1" x14ac:dyDescent="0.25">
      <c r="A4509">
        <v>362622</v>
      </c>
      <c r="B4509" t="s">
        <v>6092</v>
      </c>
      <c r="C4509">
        <v>4</v>
      </c>
      <c r="D4509" t="s">
        <v>4075</v>
      </c>
      <c r="E4509" t="s">
        <v>6093</v>
      </c>
      <c r="F4509" t="s">
        <v>29</v>
      </c>
      <c r="G4509" t="s">
        <v>30</v>
      </c>
      <c r="H4509" t="s">
        <v>31</v>
      </c>
      <c r="I4509">
        <v>13</v>
      </c>
      <c r="J4509" t="s">
        <v>33</v>
      </c>
      <c r="K4509">
        <v>39</v>
      </c>
      <c r="L4509">
        <v>50</v>
      </c>
      <c r="M4509">
        <v>54</v>
      </c>
      <c r="N4509" t="s">
        <v>33</v>
      </c>
      <c r="O4509" t="s">
        <v>33</v>
      </c>
      <c r="P4509" t="s">
        <v>33</v>
      </c>
      <c r="Q4509">
        <v>45</v>
      </c>
      <c r="R4509">
        <v>51</v>
      </c>
      <c r="S4509">
        <v>203</v>
      </c>
      <c r="T4509" t="s">
        <v>33</v>
      </c>
      <c r="U4509" t="s">
        <v>33</v>
      </c>
      <c r="V4509">
        <v>52</v>
      </c>
      <c r="W4509">
        <v>52</v>
      </c>
      <c r="X4509">
        <v>0</v>
      </c>
      <c r="Y4509" t="s">
        <v>34</v>
      </c>
      <c r="Z4509" t="s">
        <v>33</v>
      </c>
      <c r="AA4509" t="e">
        <f>VLOOKUP(Table1[[#This Row],[Facility Name]],D_2,8,0)</f>
        <v>#N/A</v>
      </c>
    </row>
    <row r="4510" spans="1:27" hidden="1" x14ac:dyDescent="0.25">
      <c r="A4510">
        <v>362623</v>
      </c>
      <c r="B4510" t="s">
        <v>6094</v>
      </c>
      <c r="C4510">
        <v>3</v>
      </c>
      <c r="D4510" t="s">
        <v>4075</v>
      </c>
      <c r="E4510" t="s">
        <v>2202</v>
      </c>
      <c r="F4510" t="s">
        <v>29</v>
      </c>
      <c r="G4510" t="s">
        <v>30</v>
      </c>
      <c r="H4510" t="s">
        <v>31</v>
      </c>
      <c r="I4510">
        <v>20</v>
      </c>
      <c r="J4510" t="s">
        <v>33</v>
      </c>
      <c r="K4510">
        <v>61</v>
      </c>
      <c r="L4510">
        <v>99</v>
      </c>
      <c r="M4510">
        <v>102</v>
      </c>
      <c r="N4510" t="s">
        <v>33</v>
      </c>
      <c r="O4510" t="s">
        <v>40</v>
      </c>
      <c r="P4510" t="s">
        <v>33</v>
      </c>
      <c r="Q4510">
        <v>72</v>
      </c>
      <c r="R4510">
        <v>64</v>
      </c>
      <c r="S4510">
        <v>300</v>
      </c>
      <c r="T4510" t="s">
        <v>33</v>
      </c>
      <c r="U4510" t="s">
        <v>33</v>
      </c>
      <c r="V4510">
        <v>92</v>
      </c>
      <c r="W4510">
        <v>92</v>
      </c>
      <c r="X4510">
        <v>0</v>
      </c>
      <c r="Y4510" t="s">
        <v>33</v>
      </c>
      <c r="Z4510" t="s">
        <v>33</v>
      </c>
      <c r="AA4510" t="e">
        <f>VLOOKUP(Table1[[#This Row],[Facility Name]],D_2,8,0)</f>
        <v>#N/A</v>
      </c>
    </row>
    <row r="4511" spans="1:27" x14ac:dyDescent="0.25">
      <c r="A4511">
        <v>362637</v>
      </c>
      <c r="B4511" t="s">
        <v>6289</v>
      </c>
      <c r="C4511">
        <v>4</v>
      </c>
      <c r="D4511" t="s">
        <v>4075</v>
      </c>
      <c r="E4511" t="s">
        <v>4179</v>
      </c>
      <c r="F4511" t="s">
        <v>29</v>
      </c>
      <c r="G4511" t="s">
        <v>30</v>
      </c>
      <c r="H4511" t="s">
        <v>37</v>
      </c>
      <c r="I4511">
        <v>21</v>
      </c>
      <c r="J4511" t="s">
        <v>33</v>
      </c>
      <c r="K4511">
        <v>53</v>
      </c>
      <c r="L4511">
        <v>94</v>
      </c>
      <c r="M4511">
        <v>95</v>
      </c>
      <c r="N4511" t="s">
        <v>32</v>
      </c>
      <c r="O4511" t="s">
        <v>33</v>
      </c>
      <c r="P4511" t="s">
        <v>40</v>
      </c>
      <c r="Q4511">
        <v>63</v>
      </c>
      <c r="R4511">
        <v>91</v>
      </c>
      <c r="S4511">
        <v>275</v>
      </c>
      <c r="T4511" t="s">
        <v>33</v>
      </c>
      <c r="U4511" t="s">
        <v>33</v>
      </c>
      <c r="V4511">
        <v>96</v>
      </c>
      <c r="W4511">
        <v>96</v>
      </c>
      <c r="X4511">
        <v>0</v>
      </c>
      <c r="Y4511" t="s">
        <v>33</v>
      </c>
      <c r="Z4511" t="s">
        <v>33</v>
      </c>
      <c r="AA4511">
        <f>VLOOKUP(Table1[[#This Row],[Facility Name]],D_2,8,0)</f>
        <v>51</v>
      </c>
    </row>
    <row r="4512" spans="1:27" x14ac:dyDescent="0.25">
      <c r="A4512">
        <v>362638</v>
      </c>
      <c r="B4512" t="s">
        <v>6290</v>
      </c>
      <c r="C4512">
        <v>4</v>
      </c>
      <c r="D4512" t="s">
        <v>4075</v>
      </c>
      <c r="E4512" t="s">
        <v>78</v>
      </c>
      <c r="F4512" t="s">
        <v>29</v>
      </c>
      <c r="G4512" t="s">
        <v>30</v>
      </c>
      <c r="H4512" t="s">
        <v>37</v>
      </c>
      <c r="I4512">
        <v>13</v>
      </c>
      <c r="J4512" t="s">
        <v>33</v>
      </c>
      <c r="K4512">
        <v>28</v>
      </c>
      <c r="L4512">
        <v>47</v>
      </c>
      <c r="M4512">
        <v>48</v>
      </c>
      <c r="N4512" t="s">
        <v>33</v>
      </c>
      <c r="O4512" t="s">
        <v>33</v>
      </c>
      <c r="P4512" t="s">
        <v>33</v>
      </c>
      <c r="Q4512">
        <v>31</v>
      </c>
      <c r="R4512">
        <v>31</v>
      </c>
      <c r="S4512">
        <v>106</v>
      </c>
      <c r="T4512" t="s">
        <v>33</v>
      </c>
      <c r="U4512" t="s">
        <v>33</v>
      </c>
      <c r="V4512">
        <v>47</v>
      </c>
      <c r="W4512">
        <v>47</v>
      </c>
      <c r="X4512">
        <v>0</v>
      </c>
      <c r="Y4512" t="s">
        <v>34</v>
      </c>
      <c r="Z4512" t="s">
        <v>33</v>
      </c>
      <c r="AA4512">
        <f>VLOOKUP(Table1[[#This Row],[Facility Name]],D_2,8,0)</f>
        <v>73</v>
      </c>
    </row>
    <row r="4513" spans="1:27" x14ac:dyDescent="0.25">
      <c r="A4513">
        <v>362639</v>
      </c>
      <c r="B4513" t="s">
        <v>6291</v>
      </c>
      <c r="C4513">
        <v>5</v>
      </c>
      <c r="D4513" t="s">
        <v>4075</v>
      </c>
      <c r="E4513" t="s">
        <v>6292</v>
      </c>
      <c r="F4513" t="s">
        <v>29</v>
      </c>
      <c r="G4513" t="s">
        <v>30</v>
      </c>
      <c r="H4513" t="s">
        <v>37</v>
      </c>
      <c r="I4513">
        <v>12</v>
      </c>
      <c r="J4513" t="s">
        <v>33</v>
      </c>
      <c r="K4513">
        <v>19</v>
      </c>
      <c r="L4513">
        <v>31</v>
      </c>
      <c r="M4513">
        <v>34</v>
      </c>
      <c r="N4513" t="s">
        <v>33</v>
      </c>
      <c r="O4513" t="s">
        <v>33</v>
      </c>
      <c r="P4513" t="s">
        <v>33</v>
      </c>
      <c r="Q4513">
        <v>24</v>
      </c>
      <c r="R4513">
        <v>27</v>
      </c>
      <c r="S4513">
        <v>87</v>
      </c>
      <c r="T4513" t="s">
        <v>32</v>
      </c>
      <c r="U4513" t="s">
        <v>33</v>
      </c>
      <c r="V4513">
        <v>33</v>
      </c>
      <c r="W4513">
        <v>33</v>
      </c>
      <c r="X4513">
        <v>0</v>
      </c>
      <c r="Y4513" t="s">
        <v>34</v>
      </c>
      <c r="Z4513" t="s">
        <v>33</v>
      </c>
      <c r="AA4513">
        <f>VLOOKUP(Table1[[#This Row],[Facility Name]],D_2,8,0)</f>
        <v>71</v>
      </c>
    </row>
    <row r="4514" spans="1:27" hidden="1" x14ac:dyDescent="0.25">
      <c r="A4514">
        <v>362628</v>
      </c>
      <c r="B4514" t="s">
        <v>6183</v>
      </c>
      <c r="C4514">
        <v>4</v>
      </c>
      <c r="D4514" t="s">
        <v>4075</v>
      </c>
      <c r="E4514" t="s">
        <v>1611</v>
      </c>
      <c r="F4514" t="s">
        <v>29</v>
      </c>
      <c r="G4514" t="s">
        <v>30</v>
      </c>
      <c r="H4514" t="s">
        <v>31</v>
      </c>
      <c r="I4514">
        <v>16</v>
      </c>
      <c r="J4514" t="s">
        <v>33</v>
      </c>
      <c r="K4514">
        <v>63</v>
      </c>
      <c r="L4514">
        <v>87</v>
      </c>
      <c r="M4514">
        <v>88</v>
      </c>
      <c r="N4514" t="s">
        <v>33</v>
      </c>
      <c r="O4514" t="s">
        <v>33</v>
      </c>
      <c r="P4514" t="s">
        <v>40</v>
      </c>
      <c r="Q4514">
        <v>73</v>
      </c>
      <c r="R4514">
        <v>88</v>
      </c>
      <c r="S4514">
        <v>309</v>
      </c>
      <c r="T4514" t="s">
        <v>33</v>
      </c>
      <c r="U4514" t="s">
        <v>33</v>
      </c>
      <c r="V4514">
        <v>88</v>
      </c>
      <c r="W4514">
        <v>88</v>
      </c>
      <c r="X4514">
        <v>0</v>
      </c>
      <c r="Y4514" t="s">
        <v>33</v>
      </c>
      <c r="Z4514" t="s">
        <v>33</v>
      </c>
      <c r="AA4514" t="e">
        <f>VLOOKUP(Table1[[#This Row],[Facility Name]],D_2,8,0)</f>
        <v>#N/A</v>
      </c>
    </row>
    <row r="4515" spans="1:27" hidden="1" x14ac:dyDescent="0.25">
      <c r="A4515">
        <v>362629</v>
      </c>
      <c r="B4515" t="s">
        <v>6184</v>
      </c>
      <c r="C4515">
        <v>5</v>
      </c>
      <c r="D4515" t="s">
        <v>4075</v>
      </c>
      <c r="E4515" t="s">
        <v>165</v>
      </c>
      <c r="F4515" t="s">
        <v>29</v>
      </c>
      <c r="G4515" t="s">
        <v>30</v>
      </c>
      <c r="H4515" t="s">
        <v>31</v>
      </c>
      <c r="I4515">
        <v>24</v>
      </c>
      <c r="J4515" t="s">
        <v>33</v>
      </c>
      <c r="K4515">
        <v>31</v>
      </c>
      <c r="L4515">
        <v>55</v>
      </c>
      <c r="M4515">
        <v>56</v>
      </c>
      <c r="N4515" t="s">
        <v>32</v>
      </c>
      <c r="O4515" t="s">
        <v>33</v>
      </c>
      <c r="P4515" t="s">
        <v>33</v>
      </c>
      <c r="Q4515">
        <v>37</v>
      </c>
      <c r="R4515">
        <v>57</v>
      </c>
      <c r="S4515">
        <v>174</v>
      </c>
      <c r="T4515" t="s">
        <v>33</v>
      </c>
      <c r="U4515" t="s">
        <v>33</v>
      </c>
      <c r="V4515">
        <v>57</v>
      </c>
      <c r="W4515">
        <v>57</v>
      </c>
      <c r="X4515">
        <v>0</v>
      </c>
      <c r="Y4515" t="s">
        <v>34</v>
      </c>
      <c r="Z4515" t="s">
        <v>33</v>
      </c>
      <c r="AA4515" t="e">
        <f>VLOOKUP(Table1[[#This Row],[Facility Name]],D_2,8,0)</f>
        <v>#N/A</v>
      </c>
    </row>
    <row r="4516" spans="1:27" x14ac:dyDescent="0.25">
      <c r="A4516">
        <v>362641</v>
      </c>
      <c r="B4516" t="s">
        <v>6008</v>
      </c>
      <c r="C4516">
        <v>4</v>
      </c>
      <c r="D4516" t="s">
        <v>4075</v>
      </c>
      <c r="E4516" t="s">
        <v>4077</v>
      </c>
      <c r="F4516" t="s">
        <v>29</v>
      </c>
      <c r="G4516" t="s">
        <v>30</v>
      </c>
      <c r="H4516" t="s">
        <v>294</v>
      </c>
      <c r="I4516">
        <v>15</v>
      </c>
      <c r="J4516" t="s">
        <v>33</v>
      </c>
      <c r="K4516">
        <v>53</v>
      </c>
      <c r="L4516">
        <v>78</v>
      </c>
      <c r="M4516">
        <v>82</v>
      </c>
      <c r="N4516" t="s">
        <v>33</v>
      </c>
      <c r="O4516" t="s">
        <v>33</v>
      </c>
      <c r="P4516" t="s">
        <v>40</v>
      </c>
      <c r="Q4516">
        <v>64</v>
      </c>
      <c r="R4516">
        <v>74</v>
      </c>
      <c r="S4516">
        <v>271</v>
      </c>
      <c r="T4516" t="s">
        <v>40</v>
      </c>
      <c r="U4516" t="s">
        <v>33</v>
      </c>
      <c r="V4516">
        <v>82</v>
      </c>
      <c r="W4516">
        <v>82</v>
      </c>
      <c r="X4516">
        <v>0</v>
      </c>
      <c r="Y4516" t="s">
        <v>34</v>
      </c>
      <c r="Z4516" t="s">
        <v>33</v>
      </c>
      <c r="AA4516">
        <f>VLOOKUP(Table1[[#This Row],[Facility Name]],D_2,8,0)</f>
        <v>80</v>
      </c>
    </row>
    <row r="4517" spans="1:27" hidden="1" x14ac:dyDescent="0.25">
      <c r="A4517">
        <v>362631</v>
      </c>
      <c r="B4517" t="s">
        <v>6201</v>
      </c>
      <c r="C4517">
        <v>5</v>
      </c>
      <c r="D4517" t="s">
        <v>4075</v>
      </c>
      <c r="E4517" t="s">
        <v>4182</v>
      </c>
      <c r="F4517" t="s">
        <v>29</v>
      </c>
      <c r="G4517" t="s">
        <v>30</v>
      </c>
      <c r="H4517" t="s">
        <v>294</v>
      </c>
      <c r="I4517">
        <v>11</v>
      </c>
      <c r="J4517" t="s">
        <v>33</v>
      </c>
      <c r="K4517">
        <v>41</v>
      </c>
      <c r="L4517">
        <v>55</v>
      </c>
      <c r="M4517">
        <v>56</v>
      </c>
      <c r="N4517" t="s">
        <v>33</v>
      </c>
      <c r="O4517" t="s">
        <v>33</v>
      </c>
      <c r="P4517" t="s">
        <v>40</v>
      </c>
      <c r="Q4517">
        <v>46</v>
      </c>
      <c r="R4517">
        <v>48</v>
      </c>
      <c r="S4517">
        <v>220</v>
      </c>
      <c r="T4517" t="s">
        <v>33</v>
      </c>
      <c r="U4517" t="s">
        <v>33</v>
      </c>
      <c r="V4517">
        <v>57</v>
      </c>
      <c r="W4517">
        <v>57</v>
      </c>
      <c r="X4517">
        <v>0</v>
      </c>
      <c r="Y4517" t="s">
        <v>33</v>
      </c>
      <c r="Z4517" t="s">
        <v>33</v>
      </c>
      <c r="AA4517" t="e">
        <f>VLOOKUP(Table1[[#This Row],[Facility Name]],D_2,8,0)</f>
        <v>#N/A</v>
      </c>
    </row>
    <row r="4518" spans="1:27" hidden="1" x14ac:dyDescent="0.25">
      <c r="A4518">
        <v>312653</v>
      </c>
      <c r="B4518" t="s">
        <v>5444</v>
      </c>
      <c r="D4518" t="s">
        <v>3214</v>
      </c>
      <c r="E4518" t="s">
        <v>963</v>
      </c>
      <c r="F4518" t="s">
        <v>29</v>
      </c>
      <c r="G4518" t="s">
        <v>30</v>
      </c>
      <c r="H4518" t="s">
        <v>31</v>
      </c>
      <c r="I4518">
        <v>4</v>
      </c>
      <c r="J4518" t="s">
        <v>33</v>
      </c>
      <c r="K4518">
        <v>20</v>
      </c>
      <c r="L4518">
        <v>30</v>
      </c>
      <c r="M4518">
        <v>32</v>
      </c>
      <c r="N4518" t="s">
        <v>33</v>
      </c>
      <c r="O4518" t="s">
        <v>34</v>
      </c>
      <c r="P4518" t="s">
        <v>33</v>
      </c>
      <c r="Q4518">
        <v>21</v>
      </c>
      <c r="R4518">
        <v>10</v>
      </c>
      <c r="S4518">
        <v>70</v>
      </c>
      <c r="T4518" t="s">
        <v>34</v>
      </c>
      <c r="U4518" t="s">
        <v>34</v>
      </c>
      <c r="V4518">
        <v>8</v>
      </c>
      <c r="W4518">
        <v>8</v>
      </c>
      <c r="X4518">
        <v>0</v>
      </c>
      <c r="Y4518" t="s">
        <v>34</v>
      </c>
      <c r="Z4518" t="s">
        <v>40</v>
      </c>
      <c r="AA4518" t="e">
        <f>VLOOKUP(Table1[[#This Row],[Facility Name]],D_2,8,0)</f>
        <v>#N/A</v>
      </c>
    </row>
    <row r="4519" spans="1:27" x14ac:dyDescent="0.25">
      <c r="A4519">
        <v>362642</v>
      </c>
      <c r="B4519" t="s">
        <v>6009</v>
      </c>
      <c r="C4519">
        <v>3</v>
      </c>
      <c r="D4519" t="s">
        <v>4075</v>
      </c>
      <c r="E4519" t="s">
        <v>122</v>
      </c>
      <c r="F4519" t="s">
        <v>29</v>
      </c>
      <c r="G4519" t="s">
        <v>30</v>
      </c>
      <c r="H4519" t="s">
        <v>37</v>
      </c>
      <c r="I4519">
        <v>15</v>
      </c>
      <c r="J4519" t="s">
        <v>33</v>
      </c>
      <c r="K4519">
        <v>24</v>
      </c>
      <c r="L4519">
        <v>30</v>
      </c>
      <c r="M4519">
        <v>33</v>
      </c>
      <c r="N4519" t="s">
        <v>33</v>
      </c>
      <c r="O4519" t="s">
        <v>33</v>
      </c>
      <c r="P4519" t="s">
        <v>33</v>
      </c>
      <c r="Q4519">
        <v>25</v>
      </c>
      <c r="R4519">
        <v>33</v>
      </c>
      <c r="S4519">
        <v>112</v>
      </c>
      <c r="T4519" t="s">
        <v>33</v>
      </c>
      <c r="U4519" t="s">
        <v>33</v>
      </c>
      <c r="V4519">
        <v>30</v>
      </c>
      <c r="W4519">
        <v>30</v>
      </c>
      <c r="X4519">
        <v>0</v>
      </c>
      <c r="Y4519" t="s">
        <v>34</v>
      </c>
      <c r="Z4519" t="s">
        <v>33</v>
      </c>
      <c r="AA4519">
        <f>VLOOKUP(Table1[[#This Row],[Facility Name]],D_2,8,0)</f>
        <v>66</v>
      </c>
    </row>
    <row r="4520" spans="1:27" hidden="1" x14ac:dyDescent="0.25">
      <c r="A4520">
        <v>362633</v>
      </c>
      <c r="B4520" t="s">
        <v>6203</v>
      </c>
      <c r="C4520">
        <v>3</v>
      </c>
      <c r="D4520" t="s">
        <v>4075</v>
      </c>
      <c r="E4520" t="s">
        <v>1611</v>
      </c>
      <c r="F4520" t="s">
        <v>29</v>
      </c>
      <c r="G4520" t="s">
        <v>30</v>
      </c>
      <c r="H4520" t="s">
        <v>31</v>
      </c>
      <c r="I4520">
        <v>16</v>
      </c>
      <c r="J4520" t="s">
        <v>33</v>
      </c>
      <c r="K4520">
        <v>38</v>
      </c>
      <c r="L4520">
        <v>49</v>
      </c>
      <c r="M4520">
        <v>50</v>
      </c>
      <c r="N4520" t="s">
        <v>33</v>
      </c>
      <c r="O4520" t="s">
        <v>33</v>
      </c>
      <c r="P4520" t="s">
        <v>33</v>
      </c>
      <c r="Q4520">
        <v>45</v>
      </c>
      <c r="R4520">
        <v>32</v>
      </c>
      <c r="S4520">
        <v>191</v>
      </c>
      <c r="T4520" t="s">
        <v>40</v>
      </c>
      <c r="U4520" t="s">
        <v>33</v>
      </c>
      <c r="V4520">
        <v>51</v>
      </c>
      <c r="W4520">
        <v>51</v>
      </c>
      <c r="X4520">
        <v>0</v>
      </c>
      <c r="Y4520" t="s">
        <v>34</v>
      </c>
      <c r="Z4520" t="s">
        <v>33</v>
      </c>
      <c r="AA4520" t="e">
        <f>VLOOKUP(Table1[[#This Row],[Facility Name]],D_2,8,0)</f>
        <v>#N/A</v>
      </c>
    </row>
    <row r="4521" spans="1:27" x14ac:dyDescent="0.25">
      <c r="A4521">
        <v>362643</v>
      </c>
      <c r="B4521" t="s">
        <v>6010</v>
      </c>
      <c r="C4521">
        <v>5</v>
      </c>
      <c r="D4521" t="s">
        <v>4075</v>
      </c>
      <c r="E4521" t="s">
        <v>6011</v>
      </c>
      <c r="F4521" t="s">
        <v>44</v>
      </c>
      <c r="G4521" t="s">
        <v>30</v>
      </c>
      <c r="H4521" t="s">
        <v>45</v>
      </c>
      <c r="I4521">
        <v>24</v>
      </c>
      <c r="J4521" t="s">
        <v>33</v>
      </c>
      <c r="K4521">
        <v>57</v>
      </c>
      <c r="L4521">
        <v>83</v>
      </c>
      <c r="M4521">
        <v>89</v>
      </c>
      <c r="N4521" t="s">
        <v>33</v>
      </c>
      <c r="O4521" t="s">
        <v>33</v>
      </c>
      <c r="P4521" t="s">
        <v>33</v>
      </c>
      <c r="Q4521">
        <v>66</v>
      </c>
      <c r="R4521">
        <v>90</v>
      </c>
      <c r="S4521">
        <v>317</v>
      </c>
      <c r="T4521" t="s">
        <v>40</v>
      </c>
      <c r="U4521" t="s">
        <v>33</v>
      </c>
      <c r="V4521">
        <v>78</v>
      </c>
      <c r="W4521">
        <v>78</v>
      </c>
      <c r="X4521">
        <v>0</v>
      </c>
      <c r="Y4521" t="s">
        <v>33</v>
      </c>
      <c r="Z4521" t="s">
        <v>33</v>
      </c>
      <c r="AA4521">
        <f>VLOOKUP(Table1[[#This Row],[Facility Name]],D_2,8,0)</f>
        <v>49</v>
      </c>
    </row>
    <row r="4522" spans="1:27" x14ac:dyDescent="0.25">
      <c r="A4522">
        <v>362646</v>
      </c>
      <c r="B4522" t="s">
        <v>6031</v>
      </c>
      <c r="C4522">
        <v>3</v>
      </c>
      <c r="D4522" t="s">
        <v>4075</v>
      </c>
      <c r="E4522" t="s">
        <v>6032</v>
      </c>
      <c r="F4522" t="s">
        <v>29</v>
      </c>
      <c r="G4522" t="s">
        <v>30</v>
      </c>
      <c r="H4522" t="s">
        <v>37</v>
      </c>
      <c r="I4522">
        <v>21</v>
      </c>
      <c r="J4522" t="s">
        <v>32</v>
      </c>
      <c r="K4522">
        <v>52</v>
      </c>
      <c r="L4522">
        <v>72</v>
      </c>
      <c r="M4522">
        <v>76</v>
      </c>
      <c r="N4522" t="s">
        <v>33</v>
      </c>
      <c r="O4522" t="s">
        <v>33</v>
      </c>
      <c r="P4522" t="s">
        <v>33</v>
      </c>
      <c r="Q4522">
        <v>62</v>
      </c>
      <c r="R4522">
        <v>92</v>
      </c>
      <c r="S4522">
        <v>254</v>
      </c>
      <c r="T4522" t="s">
        <v>33</v>
      </c>
      <c r="U4522" t="s">
        <v>33</v>
      </c>
      <c r="V4522">
        <v>61</v>
      </c>
      <c r="W4522">
        <v>61</v>
      </c>
      <c r="X4522">
        <v>0</v>
      </c>
      <c r="Y4522" t="s">
        <v>33</v>
      </c>
      <c r="Z4522" t="s">
        <v>33</v>
      </c>
      <c r="AA4522">
        <f>VLOOKUP(Table1[[#This Row],[Facility Name]],D_2,8,0)</f>
        <v>54</v>
      </c>
    </row>
    <row r="4523" spans="1:27" x14ac:dyDescent="0.25">
      <c r="A4523">
        <v>362648</v>
      </c>
      <c r="B4523" t="s">
        <v>6102</v>
      </c>
      <c r="C4523">
        <v>3</v>
      </c>
      <c r="D4523" t="s">
        <v>4075</v>
      </c>
      <c r="E4523" t="s">
        <v>165</v>
      </c>
      <c r="F4523" t="s">
        <v>29</v>
      </c>
      <c r="G4523" t="s">
        <v>30</v>
      </c>
      <c r="H4523" t="s">
        <v>37</v>
      </c>
      <c r="I4523">
        <v>20</v>
      </c>
      <c r="J4523" t="s">
        <v>33</v>
      </c>
      <c r="K4523">
        <v>48</v>
      </c>
      <c r="L4523">
        <v>70</v>
      </c>
      <c r="M4523">
        <v>74</v>
      </c>
      <c r="N4523" t="s">
        <v>33</v>
      </c>
      <c r="O4523" t="s">
        <v>33</v>
      </c>
      <c r="P4523" t="s">
        <v>33</v>
      </c>
      <c r="Q4523">
        <v>52</v>
      </c>
      <c r="R4523">
        <v>61</v>
      </c>
      <c r="S4523">
        <v>250</v>
      </c>
      <c r="T4523" t="s">
        <v>40</v>
      </c>
      <c r="U4523" t="s">
        <v>33</v>
      </c>
      <c r="V4523">
        <v>62</v>
      </c>
      <c r="W4523">
        <v>62</v>
      </c>
      <c r="X4523">
        <v>0</v>
      </c>
      <c r="Y4523" t="s">
        <v>33</v>
      </c>
      <c r="Z4523" t="s">
        <v>33</v>
      </c>
      <c r="AA4523">
        <f>VLOOKUP(Table1[[#This Row],[Facility Name]],D_2,8,0)</f>
        <v>60</v>
      </c>
    </row>
    <row r="4524" spans="1:27" x14ac:dyDescent="0.25">
      <c r="A4524">
        <v>362649</v>
      </c>
      <c r="B4524" t="s">
        <v>6120</v>
      </c>
      <c r="C4524">
        <v>2</v>
      </c>
      <c r="D4524" t="s">
        <v>4075</v>
      </c>
      <c r="E4524" t="s">
        <v>165</v>
      </c>
      <c r="F4524" t="s">
        <v>29</v>
      </c>
      <c r="G4524" t="s">
        <v>30</v>
      </c>
      <c r="H4524" t="s">
        <v>37</v>
      </c>
      <c r="I4524">
        <v>24</v>
      </c>
      <c r="J4524" t="s">
        <v>33</v>
      </c>
      <c r="K4524">
        <v>73</v>
      </c>
      <c r="L4524">
        <v>112</v>
      </c>
      <c r="M4524">
        <v>115</v>
      </c>
      <c r="N4524" t="s">
        <v>32</v>
      </c>
      <c r="O4524" t="s">
        <v>33</v>
      </c>
      <c r="P4524" t="s">
        <v>33</v>
      </c>
      <c r="Q4524">
        <v>79</v>
      </c>
      <c r="R4524">
        <v>142</v>
      </c>
      <c r="S4524">
        <v>342</v>
      </c>
      <c r="T4524" t="s">
        <v>40</v>
      </c>
      <c r="U4524" t="s">
        <v>33</v>
      </c>
      <c r="V4524">
        <v>107</v>
      </c>
      <c r="W4524">
        <v>107</v>
      </c>
      <c r="X4524">
        <v>0</v>
      </c>
      <c r="Y4524" t="s">
        <v>33</v>
      </c>
      <c r="Z4524" t="s">
        <v>33</v>
      </c>
      <c r="AA4524">
        <f>VLOOKUP(Table1[[#This Row],[Facility Name]],D_2,8,0)</f>
        <v>47</v>
      </c>
    </row>
    <row r="4525" spans="1:27" hidden="1" x14ac:dyDescent="0.25">
      <c r="A4525">
        <v>362640</v>
      </c>
      <c r="B4525" t="s">
        <v>6293</v>
      </c>
      <c r="C4525">
        <v>5</v>
      </c>
      <c r="D4525" t="s">
        <v>4075</v>
      </c>
      <c r="E4525" t="s">
        <v>5559</v>
      </c>
      <c r="F4525" t="s">
        <v>29</v>
      </c>
      <c r="G4525" t="s">
        <v>30</v>
      </c>
      <c r="H4525" t="s">
        <v>31</v>
      </c>
      <c r="I4525">
        <v>18</v>
      </c>
      <c r="J4525" t="s">
        <v>33</v>
      </c>
      <c r="K4525">
        <v>40</v>
      </c>
      <c r="L4525">
        <v>61</v>
      </c>
      <c r="M4525">
        <v>65</v>
      </c>
      <c r="N4525" t="s">
        <v>33</v>
      </c>
      <c r="O4525" t="s">
        <v>33</v>
      </c>
      <c r="P4525" t="s">
        <v>33</v>
      </c>
      <c r="Q4525">
        <v>46</v>
      </c>
      <c r="R4525">
        <v>66</v>
      </c>
      <c r="S4525">
        <v>231</v>
      </c>
      <c r="T4525" t="s">
        <v>33</v>
      </c>
      <c r="U4525" t="s">
        <v>33</v>
      </c>
      <c r="V4525">
        <v>65</v>
      </c>
      <c r="W4525">
        <v>65</v>
      </c>
      <c r="X4525">
        <v>0</v>
      </c>
      <c r="Y4525" t="s">
        <v>33</v>
      </c>
      <c r="Z4525" t="s">
        <v>33</v>
      </c>
      <c r="AA4525" t="e">
        <f>VLOOKUP(Table1[[#This Row],[Facility Name]],D_2,8,0)</f>
        <v>#N/A</v>
      </c>
    </row>
    <row r="4526" spans="1:27" x14ac:dyDescent="0.25">
      <c r="A4526">
        <v>362652</v>
      </c>
      <c r="B4526" t="s">
        <v>6123</v>
      </c>
      <c r="C4526">
        <v>3</v>
      </c>
      <c r="D4526" t="s">
        <v>4075</v>
      </c>
      <c r="E4526" t="s">
        <v>165</v>
      </c>
      <c r="F4526" t="s">
        <v>29</v>
      </c>
      <c r="G4526" t="s">
        <v>30</v>
      </c>
      <c r="H4526" t="s">
        <v>407</v>
      </c>
      <c r="I4526">
        <v>7</v>
      </c>
      <c r="J4526" t="s">
        <v>33</v>
      </c>
      <c r="K4526">
        <v>30</v>
      </c>
      <c r="L4526">
        <v>45</v>
      </c>
      <c r="M4526">
        <v>47</v>
      </c>
      <c r="N4526" t="s">
        <v>33</v>
      </c>
      <c r="O4526" t="s">
        <v>33</v>
      </c>
      <c r="P4526" t="s">
        <v>33</v>
      </c>
      <c r="Q4526">
        <v>33</v>
      </c>
      <c r="R4526">
        <v>49</v>
      </c>
      <c r="S4526">
        <v>127</v>
      </c>
      <c r="T4526" t="s">
        <v>33</v>
      </c>
      <c r="U4526" t="s">
        <v>33</v>
      </c>
      <c r="V4526">
        <v>44</v>
      </c>
      <c r="W4526">
        <v>44</v>
      </c>
      <c r="X4526">
        <v>0</v>
      </c>
      <c r="Y4526" t="s">
        <v>34</v>
      </c>
      <c r="Z4526" t="s">
        <v>33</v>
      </c>
      <c r="AA4526">
        <f>VLOOKUP(Table1[[#This Row],[Facility Name]],D_2,8,0)</f>
        <v>59</v>
      </c>
    </row>
    <row r="4527" spans="1:27" x14ac:dyDescent="0.25">
      <c r="A4527">
        <v>362653</v>
      </c>
      <c r="B4527" t="s">
        <v>6208</v>
      </c>
      <c r="C4527">
        <v>3</v>
      </c>
      <c r="D4527" t="s">
        <v>4075</v>
      </c>
      <c r="E4527" t="s">
        <v>165</v>
      </c>
      <c r="F4527" t="s">
        <v>29</v>
      </c>
      <c r="G4527" t="s">
        <v>30</v>
      </c>
      <c r="H4527" t="s">
        <v>407</v>
      </c>
      <c r="I4527">
        <v>33</v>
      </c>
      <c r="J4527" t="s">
        <v>33</v>
      </c>
      <c r="K4527">
        <v>61</v>
      </c>
      <c r="L4527">
        <v>97</v>
      </c>
      <c r="M4527">
        <v>97</v>
      </c>
      <c r="N4527" t="s">
        <v>33</v>
      </c>
      <c r="O4527" t="s">
        <v>33</v>
      </c>
      <c r="P4527" t="s">
        <v>32</v>
      </c>
      <c r="Q4527">
        <v>67</v>
      </c>
      <c r="R4527">
        <v>96</v>
      </c>
      <c r="S4527">
        <v>375</v>
      </c>
      <c r="T4527" t="s">
        <v>33</v>
      </c>
      <c r="U4527" t="s">
        <v>33</v>
      </c>
      <c r="V4527">
        <v>93</v>
      </c>
      <c r="W4527">
        <v>93</v>
      </c>
      <c r="X4527">
        <v>0</v>
      </c>
      <c r="Y4527" t="s">
        <v>33</v>
      </c>
      <c r="Z4527" t="s">
        <v>33</v>
      </c>
      <c r="AA4527">
        <f>VLOOKUP(Table1[[#This Row],[Facility Name]],D_2,8,0)</f>
        <v>51</v>
      </c>
    </row>
    <row r="4528" spans="1:27" x14ac:dyDescent="0.25">
      <c r="A4528">
        <v>362654</v>
      </c>
      <c r="B4528" t="s">
        <v>6209</v>
      </c>
      <c r="C4528">
        <v>2</v>
      </c>
      <c r="D4528" t="s">
        <v>4075</v>
      </c>
      <c r="E4528" t="s">
        <v>5970</v>
      </c>
      <c r="F4528" t="s">
        <v>29</v>
      </c>
      <c r="G4528" t="s">
        <v>30</v>
      </c>
      <c r="H4528" t="s">
        <v>294</v>
      </c>
      <c r="I4528">
        <v>12</v>
      </c>
      <c r="J4528" t="s">
        <v>33</v>
      </c>
      <c r="K4528">
        <v>19</v>
      </c>
      <c r="L4528">
        <v>27</v>
      </c>
      <c r="M4528">
        <v>29</v>
      </c>
      <c r="N4528" t="s">
        <v>33</v>
      </c>
      <c r="O4528" t="s">
        <v>33</v>
      </c>
      <c r="P4528" t="s">
        <v>33</v>
      </c>
      <c r="Q4528">
        <v>24</v>
      </c>
      <c r="R4528">
        <v>33</v>
      </c>
      <c r="S4528">
        <v>128</v>
      </c>
      <c r="T4528" t="s">
        <v>33</v>
      </c>
      <c r="U4528" t="s">
        <v>33</v>
      </c>
      <c r="V4528">
        <v>28</v>
      </c>
      <c r="W4528">
        <v>28</v>
      </c>
      <c r="X4528">
        <v>0</v>
      </c>
      <c r="Y4528" t="s">
        <v>34</v>
      </c>
      <c r="Z4528" t="s">
        <v>33</v>
      </c>
      <c r="AA4528">
        <f>VLOOKUP(Table1[[#This Row],[Facility Name]],D_2,8,0)</f>
        <v>70</v>
      </c>
    </row>
    <row r="4529" spans="1:27" hidden="1" x14ac:dyDescent="0.25">
      <c r="A4529">
        <v>362644</v>
      </c>
      <c r="B4529" t="s">
        <v>6012</v>
      </c>
      <c r="C4529">
        <v>5</v>
      </c>
      <c r="D4529" t="s">
        <v>4075</v>
      </c>
      <c r="E4529" t="s">
        <v>5586</v>
      </c>
      <c r="F4529" t="s">
        <v>29</v>
      </c>
      <c r="G4529" t="s">
        <v>30</v>
      </c>
      <c r="H4529" t="s">
        <v>31</v>
      </c>
      <c r="I4529">
        <v>21</v>
      </c>
      <c r="J4529" t="s">
        <v>33</v>
      </c>
      <c r="K4529">
        <v>33</v>
      </c>
      <c r="L4529">
        <v>48</v>
      </c>
      <c r="M4529">
        <v>47</v>
      </c>
      <c r="N4529" t="s">
        <v>33</v>
      </c>
      <c r="O4529" t="s">
        <v>33</v>
      </c>
      <c r="P4529" t="s">
        <v>33</v>
      </c>
      <c r="Q4529">
        <v>39</v>
      </c>
      <c r="R4529">
        <v>33</v>
      </c>
      <c r="S4529">
        <v>210</v>
      </c>
      <c r="T4529" t="s">
        <v>33</v>
      </c>
      <c r="U4529" t="s">
        <v>33</v>
      </c>
      <c r="V4529">
        <v>46</v>
      </c>
      <c r="W4529">
        <v>46</v>
      </c>
      <c r="X4529">
        <v>0</v>
      </c>
      <c r="Y4529" t="s">
        <v>34</v>
      </c>
      <c r="Z4529" t="s">
        <v>33</v>
      </c>
      <c r="AA4529" t="e">
        <f>VLOOKUP(Table1[[#This Row],[Facility Name]],D_2,8,0)</f>
        <v>#N/A</v>
      </c>
    </row>
    <row r="4530" spans="1:27" hidden="1" x14ac:dyDescent="0.25">
      <c r="A4530">
        <v>362645</v>
      </c>
      <c r="B4530" t="s">
        <v>6030</v>
      </c>
      <c r="C4530">
        <v>3</v>
      </c>
      <c r="D4530" t="s">
        <v>4075</v>
      </c>
      <c r="E4530" t="s">
        <v>180</v>
      </c>
      <c r="F4530" t="s">
        <v>29</v>
      </c>
      <c r="G4530" t="s">
        <v>30</v>
      </c>
      <c r="H4530" t="s">
        <v>31</v>
      </c>
      <c r="I4530">
        <v>19</v>
      </c>
      <c r="J4530" t="s">
        <v>33</v>
      </c>
      <c r="K4530">
        <v>41</v>
      </c>
      <c r="L4530">
        <v>57</v>
      </c>
      <c r="M4530">
        <v>61</v>
      </c>
      <c r="N4530" t="s">
        <v>32</v>
      </c>
      <c r="O4530" t="s">
        <v>33</v>
      </c>
      <c r="P4530" t="s">
        <v>33</v>
      </c>
      <c r="Q4530">
        <v>44</v>
      </c>
      <c r="R4530">
        <v>72</v>
      </c>
      <c r="S4530">
        <v>204</v>
      </c>
      <c r="T4530" t="s">
        <v>33</v>
      </c>
      <c r="U4530" t="s">
        <v>33</v>
      </c>
      <c r="V4530">
        <v>59</v>
      </c>
      <c r="W4530">
        <v>59</v>
      </c>
      <c r="X4530">
        <v>0</v>
      </c>
      <c r="Y4530" t="s">
        <v>34</v>
      </c>
      <c r="Z4530" t="s">
        <v>33</v>
      </c>
      <c r="AA4530" t="e">
        <f>VLOOKUP(Table1[[#This Row],[Facility Name]],D_2,8,0)</f>
        <v>#N/A</v>
      </c>
    </row>
    <row r="4531" spans="1:27" x14ac:dyDescent="0.25">
      <c r="A4531">
        <v>362655</v>
      </c>
      <c r="B4531" t="s">
        <v>6210</v>
      </c>
      <c r="C4531">
        <v>3</v>
      </c>
      <c r="D4531" t="s">
        <v>4075</v>
      </c>
      <c r="E4531" t="s">
        <v>1611</v>
      </c>
      <c r="F4531" t="s">
        <v>29</v>
      </c>
      <c r="G4531" t="s">
        <v>30</v>
      </c>
      <c r="H4531" t="s">
        <v>294</v>
      </c>
      <c r="I4531">
        <v>16</v>
      </c>
      <c r="J4531" t="s">
        <v>33</v>
      </c>
      <c r="K4531">
        <v>21</v>
      </c>
      <c r="L4531">
        <v>39</v>
      </c>
      <c r="M4531">
        <v>39</v>
      </c>
      <c r="N4531" t="s">
        <v>33</v>
      </c>
      <c r="O4531" t="s">
        <v>33</v>
      </c>
      <c r="P4531" t="s">
        <v>33</v>
      </c>
      <c r="Q4531">
        <v>25</v>
      </c>
      <c r="R4531">
        <v>23</v>
      </c>
      <c r="S4531">
        <v>142</v>
      </c>
      <c r="T4531" t="s">
        <v>33</v>
      </c>
      <c r="U4531" t="s">
        <v>33</v>
      </c>
      <c r="V4531">
        <v>34</v>
      </c>
      <c r="W4531">
        <v>34</v>
      </c>
      <c r="X4531">
        <v>0</v>
      </c>
      <c r="Y4531" t="s">
        <v>33</v>
      </c>
      <c r="Z4531" t="s">
        <v>33</v>
      </c>
      <c r="AA4531">
        <f>VLOOKUP(Table1[[#This Row],[Facility Name]],D_2,8,0)</f>
        <v>77</v>
      </c>
    </row>
    <row r="4532" spans="1:27" hidden="1" x14ac:dyDescent="0.25">
      <c r="A4532">
        <v>362647</v>
      </c>
      <c r="B4532" t="s">
        <v>6101</v>
      </c>
      <c r="C4532">
        <v>5</v>
      </c>
      <c r="D4532" t="s">
        <v>4075</v>
      </c>
      <c r="E4532" t="s">
        <v>534</v>
      </c>
      <c r="F4532" t="s">
        <v>29</v>
      </c>
      <c r="G4532" t="s">
        <v>30</v>
      </c>
      <c r="H4532" t="s">
        <v>31</v>
      </c>
      <c r="I4532">
        <v>20</v>
      </c>
      <c r="J4532" t="s">
        <v>33</v>
      </c>
      <c r="K4532">
        <v>46</v>
      </c>
      <c r="L4532">
        <v>73</v>
      </c>
      <c r="M4532">
        <v>81</v>
      </c>
      <c r="N4532" t="s">
        <v>33</v>
      </c>
      <c r="O4532" t="s">
        <v>33</v>
      </c>
      <c r="P4532" t="s">
        <v>33</v>
      </c>
      <c r="Q4532">
        <v>53</v>
      </c>
      <c r="R4532">
        <v>59</v>
      </c>
      <c r="S4532">
        <v>251</v>
      </c>
      <c r="T4532" t="s">
        <v>33</v>
      </c>
      <c r="U4532" t="s">
        <v>33</v>
      </c>
      <c r="V4532">
        <v>83</v>
      </c>
      <c r="W4532">
        <v>83</v>
      </c>
      <c r="X4532">
        <v>0</v>
      </c>
      <c r="Y4532" t="s">
        <v>33</v>
      </c>
      <c r="Z4532" t="s">
        <v>32</v>
      </c>
      <c r="AA4532" t="e">
        <f>VLOOKUP(Table1[[#This Row],[Facility Name]],D_2,8,0)</f>
        <v>#N/A</v>
      </c>
    </row>
    <row r="4533" spans="1:27" x14ac:dyDescent="0.25">
      <c r="A4533">
        <v>362656</v>
      </c>
      <c r="B4533" t="s">
        <v>6211</v>
      </c>
      <c r="C4533">
        <v>4</v>
      </c>
      <c r="D4533" t="s">
        <v>4075</v>
      </c>
      <c r="E4533" t="s">
        <v>1620</v>
      </c>
      <c r="F4533" t="s">
        <v>29</v>
      </c>
      <c r="G4533" t="s">
        <v>30</v>
      </c>
      <c r="H4533" t="s">
        <v>37</v>
      </c>
      <c r="I4533">
        <v>22</v>
      </c>
      <c r="J4533" t="s">
        <v>33</v>
      </c>
      <c r="K4533">
        <v>98</v>
      </c>
      <c r="L4533">
        <v>146</v>
      </c>
      <c r="M4533">
        <v>163</v>
      </c>
      <c r="N4533" t="s">
        <v>33</v>
      </c>
      <c r="O4533" t="s">
        <v>33</v>
      </c>
      <c r="P4533" t="s">
        <v>33</v>
      </c>
      <c r="Q4533">
        <v>123</v>
      </c>
      <c r="R4533">
        <v>158</v>
      </c>
      <c r="S4533">
        <v>524</v>
      </c>
      <c r="T4533" t="s">
        <v>33</v>
      </c>
      <c r="U4533" t="s">
        <v>33</v>
      </c>
      <c r="V4533">
        <v>122</v>
      </c>
      <c r="W4533">
        <v>122</v>
      </c>
      <c r="X4533">
        <v>0</v>
      </c>
      <c r="Y4533" t="s">
        <v>33</v>
      </c>
      <c r="Z4533" t="s">
        <v>33</v>
      </c>
      <c r="AA4533">
        <f>VLOOKUP(Table1[[#This Row],[Facility Name]],D_2,8,0)</f>
        <v>54</v>
      </c>
    </row>
    <row r="4534" spans="1:27" x14ac:dyDescent="0.25">
      <c r="A4534">
        <v>362657</v>
      </c>
      <c r="B4534" t="s">
        <v>6227</v>
      </c>
      <c r="C4534">
        <v>4</v>
      </c>
      <c r="D4534" t="s">
        <v>4075</v>
      </c>
      <c r="E4534" t="s">
        <v>165</v>
      </c>
      <c r="F4534" t="s">
        <v>29</v>
      </c>
      <c r="G4534" t="s">
        <v>30</v>
      </c>
      <c r="H4534" t="s">
        <v>37</v>
      </c>
      <c r="I4534">
        <v>24</v>
      </c>
      <c r="J4534" t="s">
        <v>33</v>
      </c>
      <c r="K4534">
        <v>91</v>
      </c>
      <c r="L4534">
        <v>150</v>
      </c>
      <c r="M4534">
        <v>162</v>
      </c>
      <c r="N4534" t="s">
        <v>33</v>
      </c>
      <c r="O4534" t="s">
        <v>33</v>
      </c>
      <c r="P4534" t="s">
        <v>33</v>
      </c>
      <c r="Q4534">
        <v>115</v>
      </c>
      <c r="R4534">
        <v>120</v>
      </c>
      <c r="S4534">
        <v>448</v>
      </c>
      <c r="T4534" t="s">
        <v>33</v>
      </c>
      <c r="U4534" t="s">
        <v>33</v>
      </c>
      <c r="V4534">
        <v>137</v>
      </c>
      <c r="W4534">
        <v>137</v>
      </c>
      <c r="X4534">
        <v>0</v>
      </c>
      <c r="Y4534" t="s">
        <v>33</v>
      </c>
      <c r="Z4534" t="s">
        <v>33</v>
      </c>
      <c r="AA4534">
        <f>VLOOKUP(Table1[[#This Row],[Facility Name]],D_2,8,0)</f>
        <v>61</v>
      </c>
    </row>
    <row r="4535" spans="1:27" hidden="1" x14ac:dyDescent="0.25">
      <c r="A4535">
        <v>362650</v>
      </c>
      <c r="B4535" t="s">
        <v>6121</v>
      </c>
      <c r="C4535">
        <v>5</v>
      </c>
      <c r="D4535" t="s">
        <v>4075</v>
      </c>
      <c r="E4535" t="s">
        <v>165</v>
      </c>
      <c r="F4535" t="s">
        <v>29</v>
      </c>
      <c r="G4535" t="s">
        <v>30</v>
      </c>
      <c r="H4535" t="s">
        <v>31</v>
      </c>
      <c r="I4535">
        <v>24</v>
      </c>
      <c r="J4535" t="s">
        <v>33</v>
      </c>
      <c r="K4535">
        <v>42</v>
      </c>
      <c r="L4535">
        <v>54</v>
      </c>
      <c r="M4535">
        <v>56</v>
      </c>
      <c r="N4535" t="s">
        <v>33</v>
      </c>
      <c r="O4535" t="s">
        <v>33</v>
      </c>
      <c r="P4535" t="s">
        <v>33</v>
      </c>
      <c r="Q4535">
        <v>44</v>
      </c>
      <c r="R4535">
        <v>53</v>
      </c>
      <c r="S4535">
        <v>200</v>
      </c>
      <c r="T4535" t="s">
        <v>33</v>
      </c>
      <c r="U4535" t="s">
        <v>33</v>
      </c>
      <c r="V4535">
        <v>56</v>
      </c>
      <c r="W4535">
        <v>56</v>
      </c>
      <c r="X4535">
        <v>0</v>
      </c>
      <c r="Y4535" t="s">
        <v>34</v>
      </c>
      <c r="Z4535" t="s">
        <v>33</v>
      </c>
      <c r="AA4535" t="e">
        <f>VLOOKUP(Table1[[#This Row],[Facility Name]],D_2,8,0)</f>
        <v>#N/A</v>
      </c>
    </row>
    <row r="4536" spans="1:27" hidden="1" x14ac:dyDescent="0.25">
      <c r="A4536">
        <v>362651</v>
      </c>
      <c r="B4536" t="s">
        <v>6122</v>
      </c>
      <c r="C4536">
        <v>5</v>
      </c>
      <c r="D4536" t="s">
        <v>4075</v>
      </c>
      <c r="E4536" t="s">
        <v>2202</v>
      </c>
      <c r="F4536" t="s">
        <v>29</v>
      </c>
      <c r="G4536" t="s">
        <v>30</v>
      </c>
      <c r="H4536" t="s">
        <v>31</v>
      </c>
      <c r="I4536">
        <v>13</v>
      </c>
      <c r="J4536" t="s">
        <v>33</v>
      </c>
      <c r="K4536">
        <v>40</v>
      </c>
      <c r="L4536">
        <v>60</v>
      </c>
      <c r="M4536">
        <v>66</v>
      </c>
      <c r="N4536" t="s">
        <v>33</v>
      </c>
      <c r="O4536" t="s">
        <v>33</v>
      </c>
      <c r="P4536" t="s">
        <v>33</v>
      </c>
      <c r="Q4536">
        <v>46</v>
      </c>
      <c r="R4536">
        <v>37</v>
      </c>
      <c r="S4536">
        <v>214</v>
      </c>
      <c r="T4536" t="s">
        <v>33</v>
      </c>
      <c r="U4536" t="s">
        <v>33</v>
      </c>
      <c r="V4536">
        <v>65</v>
      </c>
      <c r="W4536">
        <v>65</v>
      </c>
      <c r="X4536">
        <v>0</v>
      </c>
      <c r="Y4536" t="s">
        <v>33</v>
      </c>
      <c r="Z4536" t="s">
        <v>33</v>
      </c>
      <c r="AA4536" t="e">
        <f>VLOOKUP(Table1[[#This Row],[Facility Name]],D_2,8,0)</f>
        <v>#N/A</v>
      </c>
    </row>
    <row r="4537" spans="1:27" x14ac:dyDescent="0.25">
      <c r="A4537">
        <v>362661</v>
      </c>
      <c r="B4537" t="s">
        <v>6298</v>
      </c>
      <c r="C4537">
        <v>4</v>
      </c>
      <c r="D4537" t="s">
        <v>4075</v>
      </c>
      <c r="E4537" t="s">
        <v>165</v>
      </c>
      <c r="F4537" t="s">
        <v>29</v>
      </c>
      <c r="G4537" t="s">
        <v>30</v>
      </c>
      <c r="H4537" t="s">
        <v>407</v>
      </c>
      <c r="I4537">
        <v>20</v>
      </c>
      <c r="J4537" t="s">
        <v>33</v>
      </c>
      <c r="K4537">
        <v>31</v>
      </c>
      <c r="L4537">
        <v>57</v>
      </c>
      <c r="M4537">
        <v>58</v>
      </c>
      <c r="N4537" t="s">
        <v>33</v>
      </c>
      <c r="O4537" t="s">
        <v>33</v>
      </c>
      <c r="P4537" t="s">
        <v>33</v>
      </c>
      <c r="Q4537">
        <v>42</v>
      </c>
      <c r="R4537">
        <v>68</v>
      </c>
      <c r="S4537">
        <v>220</v>
      </c>
      <c r="T4537" t="s">
        <v>33</v>
      </c>
      <c r="U4537" t="s">
        <v>33</v>
      </c>
      <c r="V4537">
        <v>58</v>
      </c>
      <c r="W4537">
        <v>58</v>
      </c>
      <c r="X4537">
        <v>0</v>
      </c>
      <c r="Y4537" t="s">
        <v>34</v>
      </c>
      <c r="Z4537" t="s">
        <v>33</v>
      </c>
      <c r="AA4537">
        <f>VLOOKUP(Table1[[#This Row],[Facility Name]],D_2,8,0)</f>
        <v>60</v>
      </c>
    </row>
    <row r="4538" spans="1:27" x14ac:dyDescent="0.25">
      <c r="A4538">
        <v>362664</v>
      </c>
      <c r="B4538" t="s">
        <v>5968</v>
      </c>
      <c r="C4538">
        <v>3</v>
      </c>
      <c r="D4538" t="s">
        <v>4075</v>
      </c>
      <c r="E4538" t="s">
        <v>103</v>
      </c>
      <c r="F4538" t="s">
        <v>44</v>
      </c>
      <c r="G4538" t="s">
        <v>30</v>
      </c>
      <c r="H4538" t="s">
        <v>45</v>
      </c>
      <c r="I4538">
        <v>14</v>
      </c>
      <c r="J4538" t="s">
        <v>33</v>
      </c>
      <c r="K4538">
        <v>37</v>
      </c>
      <c r="L4538">
        <v>69</v>
      </c>
      <c r="M4538">
        <v>74</v>
      </c>
      <c r="N4538" t="s">
        <v>33</v>
      </c>
      <c r="O4538" t="s">
        <v>33</v>
      </c>
      <c r="P4538" t="s">
        <v>33</v>
      </c>
      <c r="Q4538">
        <v>51</v>
      </c>
      <c r="R4538">
        <v>45</v>
      </c>
      <c r="S4538">
        <v>178</v>
      </c>
      <c r="T4538" t="s">
        <v>40</v>
      </c>
      <c r="U4538" t="s">
        <v>33</v>
      </c>
      <c r="V4538">
        <v>59</v>
      </c>
      <c r="W4538">
        <v>59</v>
      </c>
      <c r="X4538">
        <v>0</v>
      </c>
      <c r="Y4538" t="s">
        <v>34</v>
      </c>
      <c r="Z4538" t="s">
        <v>33</v>
      </c>
      <c r="AA4538">
        <f>VLOOKUP(Table1[[#This Row],[Facility Name]],D_2,8,0)</f>
        <v>68</v>
      </c>
    </row>
    <row r="4539" spans="1:27" x14ac:dyDescent="0.25">
      <c r="A4539">
        <v>362665</v>
      </c>
      <c r="B4539" t="s">
        <v>5969</v>
      </c>
      <c r="C4539">
        <v>3</v>
      </c>
      <c r="D4539" t="s">
        <v>4075</v>
      </c>
      <c r="E4539" t="s">
        <v>5970</v>
      </c>
      <c r="F4539" t="s">
        <v>29</v>
      </c>
      <c r="G4539" t="s">
        <v>30</v>
      </c>
      <c r="H4539" t="s">
        <v>37</v>
      </c>
      <c r="I4539">
        <v>12</v>
      </c>
      <c r="J4539" t="s">
        <v>33</v>
      </c>
      <c r="K4539">
        <v>54</v>
      </c>
      <c r="L4539">
        <v>78</v>
      </c>
      <c r="M4539">
        <v>79</v>
      </c>
      <c r="N4539" t="s">
        <v>33</v>
      </c>
      <c r="O4539" t="s">
        <v>33</v>
      </c>
      <c r="P4539" t="s">
        <v>33</v>
      </c>
      <c r="Q4539">
        <v>69</v>
      </c>
      <c r="R4539">
        <v>96</v>
      </c>
      <c r="S4539">
        <v>243</v>
      </c>
      <c r="T4539" t="s">
        <v>33</v>
      </c>
      <c r="U4539" t="s">
        <v>33</v>
      </c>
      <c r="V4539">
        <v>63</v>
      </c>
      <c r="W4539">
        <v>63</v>
      </c>
      <c r="X4539">
        <v>0</v>
      </c>
      <c r="Y4539" t="s">
        <v>34</v>
      </c>
      <c r="Z4539" t="s">
        <v>33</v>
      </c>
      <c r="AA4539">
        <f>VLOOKUP(Table1[[#This Row],[Facility Name]],D_2,8,0)</f>
        <v>58</v>
      </c>
    </row>
    <row r="4540" spans="1:27" x14ac:dyDescent="0.25">
      <c r="A4540">
        <v>362666</v>
      </c>
      <c r="B4540" t="s">
        <v>5971</v>
      </c>
      <c r="C4540">
        <v>4</v>
      </c>
      <c r="D4540" t="s">
        <v>4075</v>
      </c>
      <c r="E4540" t="s">
        <v>4179</v>
      </c>
      <c r="F4540" t="s">
        <v>29</v>
      </c>
      <c r="G4540" t="s">
        <v>30</v>
      </c>
      <c r="H4540" t="s">
        <v>37</v>
      </c>
      <c r="I4540">
        <v>16</v>
      </c>
      <c r="J4540" t="s">
        <v>33</v>
      </c>
      <c r="K4540">
        <v>48</v>
      </c>
      <c r="L4540">
        <v>81</v>
      </c>
      <c r="M4540">
        <v>90</v>
      </c>
      <c r="N4540" t="s">
        <v>33</v>
      </c>
      <c r="O4540" t="s">
        <v>33</v>
      </c>
      <c r="P4540" t="s">
        <v>33</v>
      </c>
      <c r="Q4540">
        <v>61</v>
      </c>
      <c r="R4540">
        <v>78</v>
      </c>
      <c r="S4540">
        <v>247</v>
      </c>
      <c r="T4540" t="s">
        <v>40</v>
      </c>
      <c r="U4540" t="s">
        <v>33</v>
      </c>
      <c r="V4540">
        <v>89</v>
      </c>
      <c r="W4540">
        <v>89</v>
      </c>
      <c r="X4540">
        <v>0</v>
      </c>
      <c r="Y4540" t="s">
        <v>34</v>
      </c>
      <c r="Z4540" t="s">
        <v>40</v>
      </c>
      <c r="AA4540">
        <f>VLOOKUP(Table1[[#This Row],[Facility Name]],D_2,8,0)</f>
        <v>61</v>
      </c>
    </row>
    <row r="4541" spans="1:27" x14ac:dyDescent="0.25">
      <c r="A4541">
        <v>362668</v>
      </c>
      <c r="B4541" t="s">
        <v>5633</v>
      </c>
      <c r="C4541">
        <v>3</v>
      </c>
      <c r="D4541" t="s">
        <v>4075</v>
      </c>
      <c r="E4541" t="s">
        <v>103</v>
      </c>
      <c r="F4541" t="s">
        <v>29</v>
      </c>
      <c r="G4541" t="s">
        <v>30</v>
      </c>
      <c r="H4541" t="s">
        <v>37</v>
      </c>
      <c r="I4541">
        <v>20</v>
      </c>
      <c r="J4541" t="s">
        <v>33</v>
      </c>
      <c r="K4541">
        <v>57</v>
      </c>
      <c r="L4541">
        <v>86</v>
      </c>
      <c r="M4541">
        <v>93</v>
      </c>
      <c r="N4541" t="s">
        <v>33</v>
      </c>
      <c r="O4541" t="s">
        <v>33</v>
      </c>
      <c r="P4541" t="s">
        <v>33</v>
      </c>
      <c r="Q4541">
        <v>66</v>
      </c>
      <c r="R4541">
        <v>82</v>
      </c>
      <c r="S4541">
        <v>301</v>
      </c>
      <c r="T4541" t="s">
        <v>33</v>
      </c>
      <c r="U4541" t="s">
        <v>33</v>
      </c>
      <c r="V4541">
        <v>92</v>
      </c>
      <c r="W4541">
        <v>92</v>
      </c>
      <c r="X4541">
        <v>0</v>
      </c>
      <c r="Y4541" t="s">
        <v>33</v>
      </c>
      <c r="Z4541" t="s">
        <v>33</v>
      </c>
      <c r="AA4541">
        <f>VLOOKUP(Table1[[#This Row],[Facility Name]],D_2,8,0)</f>
        <v>39</v>
      </c>
    </row>
    <row r="4542" spans="1:27" hidden="1" x14ac:dyDescent="0.25">
      <c r="A4542">
        <v>332800</v>
      </c>
      <c r="B4542" t="s">
        <v>5473</v>
      </c>
      <c r="D4542" t="s">
        <v>4011</v>
      </c>
      <c r="F4542" t="s">
        <v>29</v>
      </c>
      <c r="G4542" t="s">
        <v>30</v>
      </c>
      <c r="H4542" t="s">
        <v>407</v>
      </c>
      <c r="I4542">
        <v>22</v>
      </c>
      <c r="J4542" t="s">
        <v>34</v>
      </c>
      <c r="K4542">
        <v>12</v>
      </c>
      <c r="L4542">
        <v>20</v>
      </c>
      <c r="M4542">
        <v>17</v>
      </c>
      <c r="N4542" t="s">
        <v>34</v>
      </c>
      <c r="O4542" t="s">
        <v>34</v>
      </c>
      <c r="P4542" t="s">
        <v>34</v>
      </c>
      <c r="Q4542">
        <v>14</v>
      </c>
      <c r="R4542">
        <v>5</v>
      </c>
      <c r="S4542">
        <v>14</v>
      </c>
      <c r="T4542" t="s">
        <v>34</v>
      </c>
      <c r="U4542" t="s">
        <v>33</v>
      </c>
      <c r="V4542">
        <v>20</v>
      </c>
      <c r="W4542">
        <v>20</v>
      </c>
      <c r="X4542">
        <v>0</v>
      </c>
      <c r="Y4542" t="s">
        <v>34</v>
      </c>
      <c r="Z4542" t="s">
        <v>33</v>
      </c>
      <c r="AA4542" t="e">
        <f>VLOOKUP(Table1[[#This Row],[Facility Name]],D_2,8,0)</f>
        <v>#N/A</v>
      </c>
    </row>
    <row r="4543" spans="1:27" hidden="1" x14ac:dyDescent="0.25">
      <c r="A4543">
        <v>332801</v>
      </c>
      <c r="B4543" t="s">
        <v>5474</v>
      </c>
      <c r="D4543" t="s">
        <v>4011</v>
      </c>
      <c r="F4543" t="s">
        <v>29</v>
      </c>
      <c r="G4543" t="s">
        <v>30</v>
      </c>
      <c r="H4543" t="s">
        <v>31</v>
      </c>
      <c r="I4543">
        <v>36</v>
      </c>
      <c r="J4543" t="s">
        <v>34</v>
      </c>
      <c r="K4543">
        <v>2</v>
      </c>
      <c r="L4543">
        <v>6</v>
      </c>
      <c r="M4543">
        <v>3</v>
      </c>
      <c r="N4543" t="s">
        <v>34</v>
      </c>
      <c r="O4543" t="s">
        <v>34</v>
      </c>
      <c r="P4543" t="s">
        <v>34</v>
      </c>
      <c r="Q4543">
        <v>2</v>
      </c>
      <c r="R4543">
        <v>2</v>
      </c>
      <c r="S4543">
        <v>2</v>
      </c>
      <c r="T4543" t="s">
        <v>34</v>
      </c>
      <c r="U4543" t="s">
        <v>34</v>
      </c>
      <c r="V4543">
        <v>7</v>
      </c>
      <c r="W4543">
        <v>7</v>
      </c>
      <c r="X4543">
        <v>0</v>
      </c>
      <c r="Y4543" t="s">
        <v>34</v>
      </c>
      <c r="Z4543" t="s">
        <v>34</v>
      </c>
      <c r="AA4543" t="e">
        <f>VLOOKUP(Table1[[#This Row],[Facility Name]],D_2,8,0)</f>
        <v>#N/A</v>
      </c>
    </row>
    <row r="4544" spans="1:27" hidden="1" x14ac:dyDescent="0.25">
      <c r="A4544">
        <v>332802</v>
      </c>
      <c r="B4544" t="s">
        <v>5475</v>
      </c>
      <c r="D4544" t="s">
        <v>4011</v>
      </c>
      <c r="F4544" t="s">
        <v>29</v>
      </c>
      <c r="G4544" t="s">
        <v>63</v>
      </c>
      <c r="H4544" t="s">
        <v>64</v>
      </c>
      <c r="I4544">
        <v>15</v>
      </c>
      <c r="J4544" t="s">
        <v>34</v>
      </c>
      <c r="K4544">
        <v>1</v>
      </c>
      <c r="L4544">
        <v>1</v>
      </c>
      <c r="M4544">
        <v>0</v>
      </c>
      <c r="N4544" t="s">
        <v>34</v>
      </c>
      <c r="O4544" t="s">
        <v>34</v>
      </c>
      <c r="P4544" t="s">
        <v>34</v>
      </c>
      <c r="Q4544">
        <v>1</v>
      </c>
      <c r="R4544">
        <v>0</v>
      </c>
      <c r="S4544">
        <v>1</v>
      </c>
      <c r="T4544" t="s">
        <v>34</v>
      </c>
      <c r="U4544" t="s">
        <v>34</v>
      </c>
      <c r="V4544">
        <v>4</v>
      </c>
      <c r="W4544">
        <v>4</v>
      </c>
      <c r="X4544">
        <v>0</v>
      </c>
      <c r="Y4544" t="s">
        <v>34</v>
      </c>
      <c r="Z4544" t="s">
        <v>34</v>
      </c>
      <c r="AA4544" t="e">
        <f>VLOOKUP(Table1[[#This Row],[Facility Name]],D_2,8,0)</f>
        <v>#N/A</v>
      </c>
    </row>
    <row r="4545" spans="1:27" hidden="1" x14ac:dyDescent="0.25">
      <c r="A4545">
        <v>332803</v>
      </c>
      <c r="B4545" t="s">
        <v>5476</v>
      </c>
      <c r="D4545" t="s">
        <v>4011</v>
      </c>
      <c r="F4545" t="s">
        <v>29</v>
      </c>
      <c r="G4545" t="s">
        <v>30</v>
      </c>
      <c r="H4545" t="s">
        <v>45</v>
      </c>
      <c r="I4545">
        <v>17</v>
      </c>
      <c r="J4545" t="s">
        <v>34</v>
      </c>
      <c r="K4545">
        <v>0</v>
      </c>
      <c r="L4545">
        <v>0</v>
      </c>
      <c r="M4545">
        <v>0</v>
      </c>
      <c r="N4545" t="s">
        <v>34</v>
      </c>
      <c r="O4545" t="s">
        <v>34</v>
      </c>
      <c r="P4545" t="s">
        <v>34</v>
      </c>
      <c r="Q4545">
        <v>0</v>
      </c>
      <c r="R4545">
        <v>0</v>
      </c>
      <c r="S4545">
        <v>0</v>
      </c>
      <c r="T4545" t="s">
        <v>34</v>
      </c>
      <c r="U4545" t="s">
        <v>34</v>
      </c>
      <c r="V4545">
        <v>0</v>
      </c>
      <c r="W4545">
        <v>0</v>
      </c>
      <c r="X4545">
        <v>0</v>
      </c>
      <c r="Y4545" t="s">
        <v>34</v>
      </c>
      <c r="Z4545" t="s">
        <v>34</v>
      </c>
      <c r="AA4545" t="e">
        <f>VLOOKUP(Table1[[#This Row],[Facility Name]],D_2,8,0)</f>
        <v>#N/A</v>
      </c>
    </row>
    <row r="4546" spans="1:27" hidden="1" x14ac:dyDescent="0.25">
      <c r="A4546">
        <v>332804</v>
      </c>
      <c r="B4546" t="s">
        <v>5477</v>
      </c>
      <c r="D4546" t="s">
        <v>4011</v>
      </c>
      <c r="F4546" t="s">
        <v>29</v>
      </c>
      <c r="G4546" t="s">
        <v>63</v>
      </c>
      <c r="H4546" t="s">
        <v>64</v>
      </c>
      <c r="I4546">
        <v>25</v>
      </c>
      <c r="J4546" t="s">
        <v>34</v>
      </c>
      <c r="K4546">
        <v>0</v>
      </c>
      <c r="L4546">
        <v>0</v>
      </c>
      <c r="M4546">
        <v>0</v>
      </c>
      <c r="N4546" t="s">
        <v>34</v>
      </c>
      <c r="O4546" t="s">
        <v>34</v>
      </c>
      <c r="P4546" t="s">
        <v>34</v>
      </c>
      <c r="Q4546">
        <v>0</v>
      </c>
      <c r="R4546">
        <v>0</v>
      </c>
      <c r="S4546">
        <v>0</v>
      </c>
      <c r="T4546" t="s">
        <v>34</v>
      </c>
      <c r="U4546" t="s">
        <v>34</v>
      </c>
      <c r="V4546">
        <v>0</v>
      </c>
      <c r="W4546">
        <v>0</v>
      </c>
      <c r="X4546">
        <v>0</v>
      </c>
      <c r="Y4546" t="s">
        <v>34</v>
      </c>
      <c r="Z4546" t="s">
        <v>34</v>
      </c>
      <c r="AA4546" t="e">
        <f>VLOOKUP(Table1[[#This Row],[Facility Name]],D_2,8,0)</f>
        <v>#N/A</v>
      </c>
    </row>
    <row r="4547" spans="1:27" hidden="1" x14ac:dyDescent="0.25">
      <c r="A4547">
        <v>332805</v>
      </c>
      <c r="B4547" t="s">
        <v>5478</v>
      </c>
      <c r="D4547" t="s">
        <v>4011</v>
      </c>
      <c r="F4547" t="s">
        <v>29</v>
      </c>
      <c r="G4547" t="s">
        <v>63</v>
      </c>
      <c r="H4547" t="s">
        <v>64</v>
      </c>
      <c r="I4547">
        <v>11</v>
      </c>
      <c r="J4547" t="s">
        <v>34</v>
      </c>
      <c r="K4547">
        <v>0</v>
      </c>
      <c r="L4547">
        <v>0</v>
      </c>
      <c r="M4547">
        <v>0</v>
      </c>
      <c r="N4547" t="s">
        <v>34</v>
      </c>
      <c r="O4547" t="s">
        <v>34</v>
      </c>
      <c r="P4547" t="s">
        <v>34</v>
      </c>
      <c r="Q4547">
        <v>0</v>
      </c>
      <c r="R4547">
        <v>0</v>
      </c>
      <c r="S4547">
        <v>0</v>
      </c>
      <c r="T4547" t="s">
        <v>34</v>
      </c>
      <c r="U4547" t="s">
        <v>34</v>
      </c>
      <c r="V4547">
        <v>0</v>
      </c>
      <c r="W4547">
        <v>0</v>
      </c>
      <c r="X4547">
        <v>0</v>
      </c>
      <c r="Y4547" t="s">
        <v>34</v>
      </c>
      <c r="Z4547" t="s">
        <v>34</v>
      </c>
      <c r="AA4547" t="e">
        <f>VLOOKUP(Table1[[#This Row],[Facility Name]],D_2,8,0)</f>
        <v>#N/A</v>
      </c>
    </row>
    <row r="4548" spans="1:27" x14ac:dyDescent="0.25">
      <c r="A4548">
        <v>362670</v>
      </c>
      <c r="B4548" t="s">
        <v>6056</v>
      </c>
      <c r="C4548">
        <v>4</v>
      </c>
      <c r="D4548" t="s">
        <v>4075</v>
      </c>
      <c r="E4548" t="s">
        <v>5559</v>
      </c>
      <c r="F4548" t="s">
        <v>29</v>
      </c>
      <c r="G4548" t="s">
        <v>30</v>
      </c>
      <c r="H4548" t="s">
        <v>37</v>
      </c>
      <c r="I4548">
        <v>17</v>
      </c>
      <c r="J4548" t="s">
        <v>33</v>
      </c>
      <c r="K4548">
        <v>34</v>
      </c>
      <c r="L4548">
        <v>51</v>
      </c>
      <c r="M4548">
        <v>51</v>
      </c>
      <c r="N4548" t="s">
        <v>33</v>
      </c>
      <c r="O4548" t="s">
        <v>33</v>
      </c>
      <c r="P4548" t="s">
        <v>33</v>
      </c>
      <c r="Q4548">
        <v>38</v>
      </c>
      <c r="R4548">
        <v>50</v>
      </c>
      <c r="S4548">
        <v>151</v>
      </c>
      <c r="T4548" t="s">
        <v>33</v>
      </c>
      <c r="U4548" t="s">
        <v>33</v>
      </c>
      <c r="V4548">
        <v>52</v>
      </c>
      <c r="W4548">
        <v>52</v>
      </c>
      <c r="X4548">
        <v>0</v>
      </c>
      <c r="Y4548" t="s">
        <v>33</v>
      </c>
      <c r="Z4548" t="s">
        <v>33</v>
      </c>
      <c r="AA4548">
        <f>VLOOKUP(Table1[[#This Row],[Facility Name]],D_2,8,0)</f>
        <v>69</v>
      </c>
    </row>
    <row r="4549" spans="1:27" hidden="1" x14ac:dyDescent="0.25">
      <c r="A4549">
        <v>362659</v>
      </c>
      <c r="B4549" t="s">
        <v>6228</v>
      </c>
      <c r="C4549">
        <v>4</v>
      </c>
      <c r="D4549" t="s">
        <v>4075</v>
      </c>
      <c r="E4549" t="s">
        <v>6229</v>
      </c>
      <c r="F4549" t="s">
        <v>29</v>
      </c>
      <c r="G4549" t="s">
        <v>30</v>
      </c>
      <c r="H4549" t="s">
        <v>31</v>
      </c>
      <c r="I4549">
        <v>10</v>
      </c>
      <c r="J4549" t="s">
        <v>33</v>
      </c>
      <c r="K4549">
        <v>38</v>
      </c>
      <c r="L4549">
        <v>48</v>
      </c>
      <c r="M4549">
        <v>54</v>
      </c>
      <c r="N4549" t="s">
        <v>33</v>
      </c>
      <c r="O4549" t="s">
        <v>33</v>
      </c>
      <c r="P4549" t="s">
        <v>33</v>
      </c>
      <c r="Q4549">
        <v>43</v>
      </c>
      <c r="R4549">
        <v>48</v>
      </c>
      <c r="S4549">
        <v>163</v>
      </c>
      <c r="T4549" t="s">
        <v>33</v>
      </c>
      <c r="U4549" t="s">
        <v>33</v>
      </c>
      <c r="V4549">
        <v>56</v>
      </c>
      <c r="W4549">
        <v>56</v>
      </c>
      <c r="X4549">
        <v>0</v>
      </c>
      <c r="Y4549" t="s">
        <v>34</v>
      </c>
      <c r="Z4549" t="s">
        <v>33</v>
      </c>
      <c r="AA4549" t="e">
        <f>VLOOKUP(Table1[[#This Row],[Facility Name]],D_2,8,0)</f>
        <v>#N/A</v>
      </c>
    </row>
    <row r="4550" spans="1:27" hidden="1" x14ac:dyDescent="0.25">
      <c r="A4550">
        <v>362660</v>
      </c>
      <c r="B4550" t="s">
        <v>6297</v>
      </c>
      <c r="C4550">
        <v>3</v>
      </c>
      <c r="D4550" t="s">
        <v>4075</v>
      </c>
      <c r="E4550" t="s">
        <v>4169</v>
      </c>
      <c r="F4550" t="s">
        <v>29</v>
      </c>
      <c r="G4550" t="s">
        <v>30</v>
      </c>
      <c r="H4550" t="s">
        <v>31</v>
      </c>
      <c r="I4550">
        <v>0</v>
      </c>
      <c r="J4550" t="s">
        <v>34</v>
      </c>
      <c r="K4550">
        <v>12</v>
      </c>
      <c r="L4550">
        <v>24</v>
      </c>
      <c r="M4550">
        <v>25</v>
      </c>
      <c r="N4550" t="s">
        <v>33</v>
      </c>
      <c r="O4550" t="s">
        <v>33</v>
      </c>
      <c r="P4550" t="s">
        <v>33</v>
      </c>
      <c r="Q4550">
        <v>16</v>
      </c>
      <c r="R4550">
        <v>14</v>
      </c>
      <c r="S4550">
        <v>55</v>
      </c>
      <c r="T4550" t="s">
        <v>34</v>
      </c>
      <c r="U4550" t="s">
        <v>34</v>
      </c>
      <c r="V4550">
        <v>0</v>
      </c>
      <c r="W4550">
        <v>0</v>
      </c>
      <c r="X4550">
        <v>0</v>
      </c>
      <c r="Y4550" t="s">
        <v>34</v>
      </c>
      <c r="Z4550" t="s">
        <v>33</v>
      </c>
      <c r="AA4550" t="e">
        <f>VLOOKUP(Table1[[#This Row],[Facility Name]],D_2,8,0)</f>
        <v>#N/A</v>
      </c>
    </row>
    <row r="4551" spans="1:27" x14ac:dyDescent="0.25">
      <c r="A4551">
        <v>362674</v>
      </c>
      <c r="B4551" t="s">
        <v>6058</v>
      </c>
      <c r="C4551">
        <v>5</v>
      </c>
      <c r="D4551" t="s">
        <v>4075</v>
      </c>
      <c r="E4551" t="s">
        <v>936</v>
      </c>
      <c r="F4551" t="s">
        <v>29</v>
      </c>
      <c r="G4551" t="s">
        <v>30</v>
      </c>
      <c r="H4551" t="s">
        <v>37</v>
      </c>
      <c r="I4551">
        <v>12</v>
      </c>
      <c r="J4551" t="s">
        <v>33</v>
      </c>
      <c r="K4551">
        <v>16</v>
      </c>
      <c r="L4551">
        <v>25</v>
      </c>
      <c r="M4551">
        <v>28</v>
      </c>
      <c r="N4551" t="s">
        <v>33</v>
      </c>
      <c r="O4551" t="s">
        <v>33</v>
      </c>
      <c r="P4551" t="s">
        <v>33</v>
      </c>
      <c r="Q4551">
        <v>22</v>
      </c>
      <c r="R4551">
        <v>40</v>
      </c>
      <c r="S4551">
        <v>101</v>
      </c>
      <c r="T4551" t="s">
        <v>33</v>
      </c>
      <c r="U4551" t="s">
        <v>33</v>
      </c>
      <c r="V4551">
        <v>25</v>
      </c>
      <c r="W4551">
        <v>25</v>
      </c>
      <c r="X4551">
        <v>0</v>
      </c>
      <c r="Y4551" t="s">
        <v>34</v>
      </c>
      <c r="Z4551" t="s">
        <v>33</v>
      </c>
      <c r="AA4551">
        <f>VLOOKUP(Table1[[#This Row],[Facility Name]],D_2,8,0)</f>
        <v>68</v>
      </c>
    </row>
    <row r="4552" spans="1:27" x14ac:dyDescent="0.25">
      <c r="A4552">
        <v>362675</v>
      </c>
      <c r="B4552" t="s">
        <v>6059</v>
      </c>
      <c r="C4552">
        <v>4</v>
      </c>
      <c r="D4552" t="s">
        <v>4075</v>
      </c>
      <c r="E4552" t="s">
        <v>178</v>
      </c>
      <c r="F4552" t="s">
        <v>29</v>
      </c>
      <c r="G4552" t="s">
        <v>30</v>
      </c>
      <c r="H4552" t="s">
        <v>37</v>
      </c>
      <c r="I4552">
        <v>12</v>
      </c>
      <c r="J4552" t="s">
        <v>33</v>
      </c>
      <c r="K4552">
        <v>43</v>
      </c>
      <c r="L4552">
        <v>57</v>
      </c>
      <c r="M4552">
        <v>62</v>
      </c>
      <c r="N4552" t="s">
        <v>33</v>
      </c>
      <c r="O4552" t="s">
        <v>33</v>
      </c>
      <c r="P4552" t="s">
        <v>33</v>
      </c>
      <c r="Q4552">
        <v>48</v>
      </c>
      <c r="R4552">
        <v>41</v>
      </c>
      <c r="S4552">
        <v>170</v>
      </c>
      <c r="T4552" t="s">
        <v>33</v>
      </c>
      <c r="U4552" t="s">
        <v>33</v>
      </c>
      <c r="V4552">
        <v>53</v>
      </c>
      <c r="W4552">
        <v>53</v>
      </c>
      <c r="X4552">
        <v>0</v>
      </c>
      <c r="Y4552" t="s">
        <v>33</v>
      </c>
      <c r="Z4552" t="s">
        <v>33</v>
      </c>
      <c r="AA4552">
        <f>VLOOKUP(Table1[[#This Row],[Facility Name]],D_2,8,0)</f>
        <v>67</v>
      </c>
    </row>
    <row r="4553" spans="1:27" x14ac:dyDescent="0.25">
      <c r="A4553">
        <v>362677</v>
      </c>
      <c r="B4553" t="s">
        <v>5829</v>
      </c>
      <c r="C4553">
        <v>4</v>
      </c>
      <c r="D4553" t="s">
        <v>4075</v>
      </c>
      <c r="E4553" t="s">
        <v>5830</v>
      </c>
      <c r="F4553" t="s">
        <v>29</v>
      </c>
      <c r="G4553" t="s">
        <v>30</v>
      </c>
      <c r="H4553" t="s">
        <v>407</v>
      </c>
      <c r="I4553">
        <v>20</v>
      </c>
      <c r="J4553" t="s">
        <v>33</v>
      </c>
      <c r="K4553">
        <v>38</v>
      </c>
      <c r="L4553">
        <v>60</v>
      </c>
      <c r="M4553">
        <v>64</v>
      </c>
      <c r="N4553" t="s">
        <v>33</v>
      </c>
      <c r="O4553" t="s">
        <v>33</v>
      </c>
      <c r="P4553" t="s">
        <v>33</v>
      </c>
      <c r="Q4553">
        <v>41</v>
      </c>
      <c r="R4553">
        <v>44</v>
      </c>
      <c r="S4553">
        <v>201</v>
      </c>
      <c r="T4553" t="s">
        <v>33</v>
      </c>
      <c r="U4553" t="s">
        <v>33</v>
      </c>
      <c r="V4553">
        <v>63</v>
      </c>
      <c r="W4553">
        <v>63</v>
      </c>
      <c r="X4553">
        <v>0</v>
      </c>
      <c r="Y4553" t="s">
        <v>33</v>
      </c>
      <c r="Z4553" t="s">
        <v>33</v>
      </c>
      <c r="AA4553">
        <f>VLOOKUP(Table1[[#This Row],[Facility Name]],D_2,8,0)</f>
        <v>57</v>
      </c>
    </row>
    <row r="4554" spans="1:27" x14ac:dyDescent="0.25">
      <c r="A4554">
        <v>362678</v>
      </c>
      <c r="B4554" t="s">
        <v>5634</v>
      </c>
      <c r="C4554">
        <v>4</v>
      </c>
      <c r="D4554" t="s">
        <v>4075</v>
      </c>
      <c r="E4554" t="s">
        <v>4179</v>
      </c>
      <c r="F4554" t="s">
        <v>29</v>
      </c>
      <c r="G4554" t="s">
        <v>30</v>
      </c>
      <c r="H4554" t="s">
        <v>4238</v>
      </c>
      <c r="I4554">
        <v>15</v>
      </c>
      <c r="J4554" t="s">
        <v>33</v>
      </c>
      <c r="K4554">
        <v>70</v>
      </c>
      <c r="L4554">
        <v>97</v>
      </c>
      <c r="M4554">
        <v>104</v>
      </c>
      <c r="N4554" t="s">
        <v>33</v>
      </c>
      <c r="O4554" t="s">
        <v>33</v>
      </c>
      <c r="P4554" t="s">
        <v>33</v>
      </c>
      <c r="Q4554">
        <v>83</v>
      </c>
      <c r="R4554">
        <v>132</v>
      </c>
      <c r="S4554">
        <v>328</v>
      </c>
      <c r="T4554" t="s">
        <v>33</v>
      </c>
      <c r="U4554" t="s">
        <v>33</v>
      </c>
      <c r="V4554">
        <v>103</v>
      </c>
      <c r="W4554">
        <v>103</v>
      </c>
      <c r="X4554">
        <v>0</v>
      </c>
      <c r="Y4554" t="s">
        <v>33</v>
      </c>
      <c r="Z4554" t="s">
        <v>33</v>
      </c>
      <c r="AA4554">
        <f>VLOOKUP(Table1[[#This Row],[Facility Name]],D_2,8,0)</f>
        <v>39</v>
      </c>
    </row>
    <row r="4555" spans="1:27" x14ac:dyDescent="0.25">
      <c r="A4555">
        <v>362679</v>
      </c>
      <c r="B4555" t="s">
        <v>5831</v>
      </c>
      <c r="C4555">
        <v>5</v>
      </c>
      <c r="D4555" t="s">
        <v>4075</v>
      </c>
      <c r="E4555" t="s">
        <v>4135</v>
      </c>
      <c r="F4555" t="s">
        <v>29</v>
      </c>
      <c r="G4555" t="s">
        <v>30</v>
      </c>
      <c r="H4555" t="s">
        <v>37</v>
      </c>
      <c r="I4555">
        <v>20</v>
      </c>
      <c r="J4555" t="s">
        <v>33</v>
      </c>
      <c r="K4555">
        <v>78</v>
      </c>
      <c r="L4555">
        <v>115</v>
      </c>
      <c r="M4555">
        <v>117</v>
      </c>
      <c r="N4555" t="s">
        <v>33</v>
      </c>
      <c r="O4555" t="s">
        <v>33</v>
      </c>
      <c r="P4555" t="s">
        <v>40</v>
      </c>
      <c r="Q4555">
        <v>91</v>
      </c>
      <c r="R4555">
        <v>111</v>
      </c>
      <c r="S4555">
        <v>409</v>
      </c>
      <c r="T4555" t="s">
        <v>33</v>
      </c>
      <c r="U4555" t="s">
        <v>33</v>
      </c>
      <c r="V4555">
        <v>102</v>
      </c>
      <c r="W4555">
        <v>102</v>
      </c>
      <c r="X4555">
        <v>0</v>
      </c>
      <c r="Y4555" t="s">
        <v>33</v>
      </c>
      <c r="Z4555" t="s">
        <v>33</v>
      </c>
      <c r="AA4555">
        <f>VLOOKUP(Table1[[#This Row],[Facility Name]],D_2,8,0)</f>
        <v>69</v>
      </c>
    </row>
    <row r="4556" spans="1:27" hidden="1" x14ac:dyDescent="0.25">
      <c r="A4556">
        <v>312631</v>
      </c>
      <c r="B4556" t="s">
        <v>5487</v>
      </c>
      <c r="D4556" t="s">
        <v>3214</v>
      </c>
      <c r="E4556" t="s">
        <v>3255</v>
      </c>
      <c r="F4556" t="s">
        <v>29</v>
      </c>
      <c r="G4556" t="s">
        <v>30</v>
      </c>
      <c r="H4556" t="s">
        <v>31</v>
      </c>
      <c r="I4556">
        <v>3</v>
      </c>
      <c r="J4556" t="s">
        <v>34</v>
      </c>
      <c r="K4556">
        <v>7</v>
      </c>
      <c r="L4556">
        <v>10</v>
      </c>
      <c r="M4556">
        <v>10</v>
      </c>
      <c r="N4556" t="s">
        <v>34</v>
      </c>
      <c r="O4556" t="s">
        <v>34</v>
      </c>
      <c r="P4556" t="s">
        <v>33</v>
      </c>
      <c r="Q4556">
        <v>7</v>
      </c>
      <c r="R4556">
        <v>7</v>
      </c>
      <c r="S4556">
        <v>27</v>
      </c>
      <c r="T4556" t="s">
        <v>34</v>
      </c>
      <c r="U4556" t="s">
        <v>34</v>
      </c>
      <c r="V4556">
        <v>0</v>
      </c>
      <c r="W4556">
        <v>0</v>
      </c>
      <c r="X4556">
        <v>0</v>
      </c>
      <c r="Y4556" t="s">
        <v>34</v>
      </c>
      <c r="Z4556" t="s">
        <v>34</v>
      </c>
      <c r="AA4556" t="str">
        <f>VLOOKUP(Table1[[#This Row],[Facility Name]],D_2,8,0)</f>
        <v>No Score</v>
      </c>
    </row>
    <row r="4557" spans="1:27" hidden="1" x14ac:dyDescent="0.25">
      <c r="A4557">
        <v>362669</v>
      </c>
      <c r="B4557" t="s">
        <v>6055</v>
      </c>
      <c r="C4557">
        <v>3</v>
      </c>
      <c r="D4557" t="s">
        <v>4075</v>
      </c>
      <c r="E4557" t="s">
        <v>5559</v>
      </c>
      <c r="F4557" t="s">
        <v>29</v>
      </c>
      <c r="G4557" t="s">
        <v>30</v>
      </c>
      <c r="H4557" t="s">
        <v>31</v>
      </c>
      <c r="I4557">
        <v>20</v>
      </c>
      <c r="J4557" t="s">
        <v>33</v>
      </c>
      <c r="K4557">
        <v>65</v>
      </c>
      <c r="L4557">
        <v>108</v>
      </c>
      <c r="M4557">
        <v>116</v>
      </c>
      <c r="N4557" t="s">
        <v>33</v>
      </c>
      <c r="O4557" t="s">
        <v>33</v>
      </c>
      <c r="P4557" t="s">
        <v>33</v>
      </c>
      <c r="Q4557">
        <v>80</v>
      </c>
      <c r="R4557">
        <v>82</v>
      </c>
      <c r="S4557">
        <v>336</v>
      </c>
      <c r="T4557" t="s">
        <v>33</v>
      </c>
      <c r="U4557" t="s">
        <v>33</v>
      </c>
      <c r="V4557">
        <v>95</v>
      </c>
      <c r="W4557">
        <v>95</v>
      </c>
      <c r="X4557">
        <v>0</v>
      </c>
      <c r="Y4557" t="s">
        <v>33</v>
      </c>
      <c r="Z4557" t="s">
        <v>33</v>
      </c>
      <c r="AA4557" t="e">
        <f>VLOOKUP(Table1[[#This Row],[Facility Name]],D_2,8,0)</f>
        <v>#N/A</v>
      </c>
    </row>
    <row r="4558" spans="1:27" x14ac:dyDescent="0.25">
      <c r="A4558">
        <v>362681</v>
      </c>
      <c r="B4558" t="s">
        <v>5833</v>
      </c>
      <c r="C4558">
        <v>1</v>
      </c>
      <c r="D4558" t="s">
        <v>4075</v>
      </c>
      <c r="E4558" t="s">
        <v>1611</v>
      </c>
      <c r="F4558" t="s">
        <v>29</v>
      </c>
      <c r="G4558" t="s">
        <v>30</v>
      </c>
      <c r="H4558" t="s">
        <v>294</v>
      </c>
      <c r="I4558">
        <v>16</v>
      </c>
      <c r="J4558" t="s">
        <v>33</v>
      </c>
      <c r="K4558">
        <v>38</v>
      </c>
      <c r="L4558">
        <v>56</v>
      </c>
      <c r="M4558">
        <v>59</v>
      </c>
      <c r="N4558" t="s">
        <v>33</v>
      </c>
      <c r="O4558" t="s">
        <v>33</v>
      </c>
      <c r="P4558" t="s">
        <v>32</v>
      </c>
      <c r="Q4558">
        <v>40</v>
      </c>
      <c r="R4558">
        <v>53</v>
      </c>
      <c r="S4558">
        <v>157</v>
      </c>
      <c r="T4558" t="s">
        <v>33</v>
      </c>
      <c r="U4558" t="s">
        <v>32</v>
      </c>
      <c r="V4558">
        <v>59</v>
      </c>
      <c r="W4558">
        <v>59</v>
      </c>
      <c r="X4558">
        <v>0</v>
      </c>
      <c r="Y4558" t="s">
        <v>33</v>
      </c>
      <c r="Z4558" t="s">
        <v>33</v>
      </c>
      <c r="AA4558">
        <f>VLOOKUP(Table1[[#This Row],[Facility Name]],D_2,8,0)</f>
        <v>58</v>
      </c>
    </row>
    <row r="4559" spans="1:27" hidden="1" x14ac:dyDescent="0.25">
      <c r="A4559">
        <v>362671</v>
      </c>
      <c r="B4559" t="s">
        <v>6057</v>
      </c>
      <c r="C4559">
        <v>5</v>
      </c>
      <c r="D4559" t="s">
        <v>4075</v>
      </c>
      <c r="E4559" t="s">
        <v>484</v>
      </c>
      <c r="F4559" t="s">
        <v>29</v>
      </c>
      <c r="G4559" t="s">
        <v>30</v>
      </c>
      <c r="H4559" t="s">
        <v>31</v>
      </c>
      <c r="I4559">
        <v>12</v>
      </c>
      <c r="J4559" t="s">
        <v>33</v>
      </c>
      <c r="K4559">
        <v>45</v>
      </c>
      <c r="L4559">
        <v>65</v>
      </c>
      <c r="M4559">
        <v>68</v>
      </c>
      <c r="N4559" t="s">
        <v>32</v>
      </c>
      <c r="O4559" t="s">
        <v>33</v>
      </c>
      <c r="P4559" t="s">
        <v>33</v>
      </c>
      <c r="Q4559">
        <v>51</v>
      </c>
      <c r="R4559">
        <v>77</v>
      </c>
      <c r="S4559">
        <v>198</v>
      </c>
      <c r="T4559" t="s">
        <v>33</v>
      </c>
      <c r="U4559" t="s">
        <v>33</v>
      </c>
      <c r="V4559">
        <v>54</v>
      </c>
      <c r="W4559">
        <v>54</v>
      </c>
      <c r="X4559">
        <v>0</v>
      </c>
      <c r="Y4559" t="s">
        <v>34</v>
      </c>
      <c r="Z4559" t="s">
        <v>33</v>
      </c>
      <c r="AA4559" t="e">
        <f>VLOOKUP(Table1[[#This Row],[Facility Name]],D_2,8,0)</f>
        <v>#N/A</v>
      </c>
    </row>
    <row r="4560" spans="1:27" x14ac:dyDescent="0.25">
      <c r="A4560">
        <v>362682</v>
      </c>
      <c r="B4560" t="s">
        <v>5855</v>
      </c>
      <c r="C4560">
        <v>5</v>
      </c>
      <c r="D4560" t="s">
        <v>4075</v>
      </c>
      <c r="E4560" t="s">
        <v>888</v>
      </c>
      <c r="F4560" t="s">
        <v>44</v>
      </c>
      <c r="G4560" t="s">
        <v>30</v>
      </c>
      <c r="H4560" t="s">
        <v>45</v>
      </c>
      <c r="I4560">
        <v>13</v>
      </c>
      <c r="J4560" t="s">
        <v>33</v>
      </c>
      <c r="K4560">
        <v>24</v>
      </c>
      <c r="L4560">
        <v>31</v>
      </c>
      <c r="M4560">
        <v>31</v>
      </c>
      <c r="N4560" t="s">
        <v>33</v>
      </c>
      <c r="O4560" t="s">
        <v>33</v>
      </c>
      <c r="P4560" t="s">
        <v>33</v>
      </c>
      <c r="Q4560">
        <v>27</v>
      </c>
      <c r="R4560">
        <v>34</v>
      </c>
      <c r="S4560">
        <v>104</v>
      </c>
      <c r="T4560" t="s">
        <v>33</v>
      </c>
      <c r="U4560" t="s">
        <v>33</v>
      </c>
      <c r="V4560">
        <v>29</v>
      </c>
      <c r="W4560">
        <v>29</v>
      </c>
      <c r="X4560">
        <v>0</v>
      </c>
      <c r="Y4560" t="s">
        <v>34</v>
      </c>
      <c r="Z4560" t="s">
        <v>33</v>
      </c>
      <c r="AA4560">
        <f>VLOOKUP(Table1[[#This Row],[Facility Name]],D_2,8,0)</f>
        <v>66</v>
      </c>
    </row>
    <row r="4561" spans="1:27" x14ac:dyDescent="0.25">
      <c r="A4561">
        <v>362685</v>
      </c>
      <c r="B4561" t="s">
        <v>5949</v>
      </c>
      <c r="C4561">
        <v>2</v>
      </c>
      <c r="D4561" t="s">
        <v>4075</v>
      </c>
      <c r="E4561" t="s">
        <v>36</v>
      </c>
      <c r="F4561" t="s">
        <v>44</v>
      </c>
      <c r="G4561" t="s">
        <v>30</v>
      </c>
      <c r="H4561" t="s">
        <v>45</v>
      </c>
      <c r="I4561">
        <v>12</v>
      </c>
      <c r="J4561" t="s">
        <v>33</v>
      </c>
      <c r="K4561">
        <v>51</v>
      </c>
      <c r="L4561">
        <v>84</v>
      </c>
      <c r="M4561">
        <v>88</v>
      </c>
      <c r="N4561" t="s">
        <v>33</v>
      </c>
      <c r="O4561" t="s">
        <v>33</v>
      </c>
      <c r="P4561" t="s">
        <v>33</v>
      </c>
      <c r="Q4561">
        <v>72</v>
      </c>
      <c r="R4561">
        <v>105</v>
      </c>
      <c r="S4561">
        <v>270</v>
      </c>
      <c r="T4561" t="s">
        <v>40</v>
      </c>
      <c r="U4561" t="s">
        <v>33</v>
      </c>
      <c r="V4561">
        <v>74</v>
      </c>
      <c r="W4561">
        <v>74</v>
      </c>
      <c r="X4561">
        <v>1</v>
      </c>
      <c r="Y4561" t="s">
        <v>33</v>
      </c>
      <c r="Z4561" t="s">
        <v>33</v>
      </c>
      <c r="AA4561">
        <f>VLOOKUP(Table1[[#This Row],[Facility Name]],D_2,8,0)</f>
        <v>35</v>
      </c>
    </row>
    <row r="4562" spans="1:27" x14ac:dyDescent="0.25">
      <c r="A4562">
        <v>362686</v>
      </c>
      <c r="B4562" t="s">
        <v>5950</v>
      </c>
      <c r="C4562">
        <v>2</v>
      </c>
      <c r="D4562" t="s">
        <v>4075</v>
      </c>
      <c r="E4562" t="s">
        <v>165</v>
      </c>
      <c r="F4562" t="s">
        <v>29</v>
      </c>
      <c r="G4562" t="s">
        <v>30</v>
      </c>
      <c r="H4562" t="s">
        <v>37</v>
      </c>
      <c r="I4562">
        <v>12</v>
      </c>
      <c r="J4562" t="s">
        <v>33</v>
      </c>
      <c r="K4562">
        <v>58</v>
      </c>
      <c r="L4562">
        <v>91</v>
      </c>
      <c r="M4562">
        <v>91</v>
      </c>
      <c r="N4562" t="s">
        <v>32</v>
      </c>
      <c r="O4562" t="s">
        <v>33</v>
      </c>
      <c r="P4562" t="s">
        <v>33</v>
      </c>
      <c r="Q4562">
        <v>66</v>
      </c>
      <c r="R4562">
        <v>118</v>
      </c>
      <c r="S4562">
        <v>252</v>
      </c>
      <c r="T4562" t="s">
        <v>33</v>
      </c>
      <c r="U4562" t="s">
        <v>33</v>
      </c>
      <c r="V4562">
        <v>92</v>
      </c>
      <c r="W4562">
        <v>92</v>
      </c>
      <c r="X4562">
        <v>0</v>
      </c>
      <c r="Y4562" t="s">
        <v>33</v>
      </c>
      <c r="Z4562" t="s">
        <v>33</v>
      </c>
      <c r="AA4562">
        <f>VLOOKUP(Table1[[#This Row],[Facility Name]],D_2,8,0)</f>
        <v>49</v>
      </c>
    </row>
    <row r="4563" spans="1:27" x14ac:dyDescent="0.25">
      <c r="A4563">
        <v>362691</v>
      </c>
      <c r="B4563" t="s">
        <v>5664</v>
      </c>
      <c r="C4563">
        <v>4</v>
      </c>
      <c r="D4563" t="s">
        <v>4075</v>
      </c>
      <c r="E4563" t="s">
        <v>4077</v>
      </c>
      <c r="F4563" t="s">
        <v>29</v>
      </c>
      <c r="G4563" t="s">
        <v>30</v>
      </c>
      <c r="H4563" t="s">
        <v>37</v>
      </c>
      <c r="I4563">
        <v>20</v>
      </c>
      <c r="J4563" t="s">
        <v>33</v>
      </c>
      <c r="K4563">
        <v>62</v>
      </c>
      <c r="L4563">
        <v>95</v>
      </c>
      <c r="M4563">
        <v>100</v>
      </c>
      <c r="N4563" t="s">
        <v>33</v>
      </c>
      <c r="O4563" t="s">
        <v>33</v>
      </c>
      <c r="P4563" t="s">
        <v>33</v>
      </c>
      <c r="Q4563">
        <v>76</v>
      </c>
      <c r="R4563">
        <v>83</v>
      </c>
      <c r="S4563">
        <v>398</v>
      </c>
      <c r="T4563" t="s">
        <v>33</v>
      </c>
      <c r="U4563" t="s">
        <v>33</v>
      </c>
      <c r="V4563">
        <v>98</v>
      </c>
      <c r="W4563">
        <v>98</v>
      </c>
      <c r="X4563">
        <v>0</v>
      </c>
      <c r="Y4563" t="s">
        <v>33</v>
      </c>
      <c r="Z4563" t="s">
        <v>33</v>
      </c>
      <c r="AA4563">
        <f>VLOOKUP(Table1[[#This Row],[Facility Name]],D_2,8,0)</f>
        <v>57</v>
      </c>
    </row>
    <row r="4564" spans="1:27" x14ac:dyDescent="0.25">
      <c r="A4564">
        <v>362693</v>
      </c>
      <c r="B4564" t="s">
        <v>5665</v>
      </c>
      <c r="C4564">
        <v>4</v>
      </c>
      <c r="D4564" t="s">
        <v>4075</v>
      </c>
      <c r="E4564" t="s">
        <v>167</v>
      </c>
      <c r="F4564" t="s">
        <v>29</v>
      </c>
      <c r="G4564" t="s">
        <v>30</v>
      </c>
      <c r="H4564" t="s">
        <v>407</v>
      </c>
      <c r="I4564">
        <v>15</v>
      </c>
      <c r="J4564" t="s">
        <v>33</v>
      </c>
      <c r="K4564">
        <v>37</v>
      </c>
      <c r="L4564">
        <v>49</v>
      </c>
      <c r="M4564">
        <v>58</v>
      </c>
      <c r="N4564" t="s">
        <v>33</v>
      </c>
      <c r="O4564" t="s">
        <v>33</v>
      </c>
      <c r="P4564" t="s">
        <v>33</v>
      </c>
      <c r="Q4564">
        <v>44</v>
      </c>
      <c r="R4564">
        <v>55</v>
      </c>
      <c r="S4564">
        <v>185</v>
      </c>
      <c r="T4564" t="s">
        <v>33</v>
      </c>
      <c r="U4564" t="s">
        <v>33</v>
      </c>
      <c r="V4564">
        <v>50</v>
      </c>
      <c r="W4564">
        <v>50</v>
      </c>
      <c r="X4564">
        <v>0</v>
      </c>
      <c r="Y4564" t="s">
        <v>34</v>
      </c>
      <c r="Z4564" t="s">
        <v>33</v>
      </c>
      <c r="AA4564">
        <f>VLOOKUP(Table1[[#This Row],[Facility Name]],D_2,8,0)</f>
        <v>82</v>
      </c>
    </row>
    <row r="4565" spans="1:27" hidden="1" x14ac:dyDescent="0.25">
      <c r="A4565">
        <v>362680</v>
      </c>
      <c r="B4565" t="s">
        <v>5832</v>
      </c>
      <c r="C4565">
        <v>5</v>
      </c>
      <c r="D4565" t="s">
        <v>4075</v>
      </c>
      <c r="E4565" t="s">
        <v>5740</v>
      </c>
      <c r="F4565" t="s">
        <v>29</v>
      </c>
      <c r="G4565" t="s">
        <v>30</v>
      </c>
      <c r="H4565" t="s">
        <v>31</v>
      </c>
      <c r="I4565">
        <v>13</v>
      </c>
      <c r="J4565" t="s">
        <v>33</v>
      </c>
      <c r="K4565">
        <v>49</v>
      </c>
      <c r="L4565">
        <v>75</v>
      </c>
      <c r="M4565">
        <v>76</v>
      </c>
      <c r="N4565" t="s">
        <v>33</v>
      </c>
      <c r="O4565" t="s">
        <v>33</v>
      </c>
      <c r="P4565" t="s">
        <v>33</v>
      </c>
      <c r="Q4565">
        <v>63</v>
      </c>
      <c r="R4565">
        <v>74</v>
      </c>
      <c r="S4565">
        <v>261</v>
      </c>
      <c r="T4565" t="s">
        <v>40</v>
      </c>
      <c r="U4565" t="s">
        <v>33</v>
      </c>
      <c r="V4565">
        <v>76</v>
      </c>
      <c r="W4565">
        <v>76</v>
      </c>
      <c r="X4565">
        <v>0</v>
      </c>
      <c r="Y4565" t="s">
        <v>34</v>
      </c>
      <c r="Z4565" t="s">
        <v>33</v>
      </c>
      <c r="AA4565" t="e">
        <f>VLOOKUP(Table1[[#This Row],[Facility Name]],D_2,8,0)</f>
        <v>#N/A</v>
      </c>
    </row>
    <row r="4566" spans="1:27" x14ac:dyDescent="0.25">
      <c r="A4566">
        <v>362696</v>
      </c>
      <c r="B4566" t="s">
        <v>5684</v>
      </c>
      <c r="C4566">
        <v>3</v>
      </c>
      <c r="D4566" t="s">
        <v>4075</v>
      </c>
      <c r="E4566" t="s">
        <v>2137</v>
      </c>
      <c r="F4566" t="s">
        <v>29</v>
      </c>
      <c r="G4566" t="s">
        <v>30</v>
      </c>
      <c r="H4566" t="s">
        <v>294</v>
      </c>
      <c r="I4566">
        <v>21</v>
      </c>
      <c r="J4566" t="s">
        <v>33</v>
      </c>
      <c r="K4566">
        <v>67</v>
      </c>
      <c r="L4566">
        <v>101</v>
      </c>
      <c r="M4566">
        <v>111</v>
      </c>
      <c r="N4566" t="s">
        <v>33</v>
      </c>
      <c r="O4566" t="s">
        <v>33</v>
      </c>
      <c r="P4566" t="s">
        <v>40</v>
      </c>
      <c r="Q4566">
        <v>84</v>
      </c>
      <c r="R4566">
        <v>74</v>
      </c>
      <c r="S4566">
        <v>334</v>
      </c>
      <c r="T4566" t="s">
        <v>33</v>
      </c>
      <c r="U4566" t="s">
        <v>33</v>
      </c>
      <c r="V4566">
        <v>101</v>
      </c>
      <c r="W4566">
        <v>101</v>
      </c>
      <c r="X4566">
        <v>0</v>
      </c>
      <c r="Y4566" t="s">
        <v>33</v>
      </c>
      <c r="Z4566" t="s">
        <v>33</v>
      </c>
      <c r="AA4566">
        <f>VLOOKUP(Table1[[#This Row],[Facility Name]],D_2,8,0)</f>
        <v>47</v>
      </c>
    </row>
    <row r="4567" spans="1:27" x14ac:dyDescent="0.25">
      <c r="A4567">
        <v>362697</v>
      </c>
      <c r="B4567" t="s">
        <v>5763</v>
      </c>
      <c r="C4567">
        <v>4</v>
      </c>
      <c r="D4567" t="s">
        <v>4075</v>
      </c>
      <c r="E4567" t="s">
        <v>5764</v>
      </c>
      <c r="F4567" t="s">
        <v>29</v>
      </c>
      <c r="G4567" t="s">
        <v>30</v>
      </c>
      <c r="H4567" t="s">
        <v>407</v>
      </c>
      <c r="I4567">
        <v>12</v>
      </c>
      <c r="J4567" t="s">
        <v>34</v>
      </c>
      <c r="K4567">
        <v>22</v>
      </c>
      <c r="L4567">
        <v>43</v>
      </c>
      <c r="M4567">
        <v>44</v>
      </c>
      <c r="N4567" t="s">
        <v>33</v>
      </c>
      <c r="O4567" t="s">
        <v>33</v>
      </c>
      <c r="P4567" t="s">
        <v>33</v>
      </c>
      <c r="Q4567">
        <v>33</v>
      </c>
      <c r="R4567">
        <v>57</v>
      </c>
      <c r="S4567">
        <v>128</v>
      </c>
      <c r="T4567" t="s">
        <v>33</v>
      </c>
      <c r="U4567" t="s">
        <v>33</v>
      </c>
      <c r="V4567">
        <v>42</v>
      </c>
      <c r="W4567">
        <v>42</v>
      </c>
      <c r="X4567">
        <v>0</v>
      </c>
      <c r="Y4567" t="s">
        <v>34</v>
      </c>
      <c r="Z4567" t="s">
        <v>33</v>
      </c>
      <c r="AA4567">
        <f>VLOOKUP(Table1[[#This Row],[Facility Name]],D_2,8,0)</f>
        <v>66</v>
      </c>
    </row>
    <row r="4568" spans="1:27" hidden="1" x14ac:dyDescent="0.25">
      <c r="A4568">
        <v>362683</v>
      </c>
      <c r="B4568" t="s">
        <v>5928</v>
      </c>
      <c r="C4568">
        <v>5</v>
      </c>
      <c r="D4568" t="s">
        <v>4075</v>
      </c>
      <c r="E4568" t="s">
        <v>180</v>
      </c>
      <c r="F4568" t="s">
        <v>29</v>
      </c>
      <c r="G4568" t="s">
        <v>30</v>
      </c>
      <c r="H4568" t="s">
        <v>31</v>
      </c>
      <c r="I4568">
        <v>12</v>
      </c>
      <c r="J4568" t="s">
        <v>33</v>
      </c>
      <c r="K4568">
        <v>22</v>
      </c>
      <c r="L4568">
        <v>31</v>
      </c>
      <c r="M4568">
        <v>35</v>
      </c>
      <c r="N4568" t="s">
        <v>33</v>
      </c>
      <c r="O4568" t="s">
        <v>33</v>
      </c>
      <c r="P4568" t="s">
        <v>33</v>
      </c>
      <c r="Q4568">
        <v>28</v>
      </c>
      <c r="R4568">
        <v>38</v>
      </c>
      <c r="S4568">
        <v>102</v>
      </c>
      <c r="T4568" t="s">
        <v>33</v>
      </c>
      <c r="U4568" t="s">
        <v>33</v>
      </c>
      <c r="V4568">
        <v>35</v>
      </c>
      <c r="W4568">
        <v>35</v>
      </c>
      <c r="X4568">
        <v>0</v>
      </c>
      <c r="Y4568" t="s">
        <v>34</v>
      </c>
      <c r="Z4568" t="s">
        <v>33</v>
      </c>
      <c r="AA4568" t="e">
        <f>VLOOKUP(Table1[[#This Row],[Facility Name]],D_2,8,0)</f>
        <v>#N/A</v>
      </c>
    </row>
    <row r="4569" spans="1:27" hidden="1" x14ac:dyDescent="0.25">
      <c r="A4569">
        <v>362684</v>
      </c>
      <c r="B4569" t="s">
        <v>5929</v>
      </c>
      <c r="C4569">
        <v>5</v>
      </c>
      <c r="D4569" t="s">
        <v>4075</v>
      </c>
      <c r="E4569" t="s">
        <v>4179</v>
      </c>
      <c r="F4569" t="s">
        <v>29</v>
      </c>
      <c r="G4569" t="s">
        <v>30</v>
      </c>
      <c r="H4569" t="s">
        <v>31</v>
      </c>
      <c r="I4569">
        <v>16</v>
      </c>
      <c r="J4569" t="s">
        <v>33</v>
      </c>
      <c r="K4569">
        <v>27</v>
      </c>
      <c r="L4569">
        <v>36</v>
      </c>
      <c r="M4569">
        <v>40</v>
      </c>
      <c r="N4569" t="s">
        <v>33</v>
      </c>
      <c r="O4569" t="s">
        <v>33</v>
      </c>
      <c r="P4569" t="s">
        <v>33</v>
      </c>
      <c r="Q4569">
        <v>34</v>
      </c>
      <c r="R4569">
        <v>31</v>
      </c>
      <c r="S4569">
        <v>198</v>
      </c>
      <c r="T4569" t="s">
        <v>33</v>
      </c>
      <c r="U4569" t="s">
        <v>33</v>
      </c>
      <c r="V4569">
        <v>40</v>
      </c>
      <c r="W4569">
        <v>40</v>
      </c>
      <c r="X4569">
        <v>0</v>
      </c>
      <c r="Y4569" t="s">
        <v>34</v>
      </c>
      <c r="Z4569" t="s">
        <v>33</v>
      </c>
      <c r="AA4569" t="e">
        <f>VLOOKUP(Table1[[#This Row],[Facility Name]],D_2,8,0)</f>
        <v>#N/A</v>
      </c>
    </row>
    <row r="4570" spans="1:27" x14ac:dyDescent="0.25">
      <c r="A4570">
        <v>362698</v>
      </c>
      <c r="B4570" t="s">
        <v>5765</v>
      </c>
      <c r="C4570">
        <v>2</v>
      </c>
      <c r="D4570" t="s">
        <v>4075</v>
      </c>
      <c r="E4570" t="s">
        <v>75</v>
      </c>
      <c r="F4570" t="s">
        <v>29</v>
      </c>
      <c r="G4570" t="s">
        <v>30</v>
      </c>
      <c r="H4570" t="s">
        <v>407</v>
      </c>
      <c r="I4570">
        <v>10</v>
      </c>
      <c r="J4570" t="s">
        <v>33</v>
      </c>
      <c r="K4570">
        <v>28</v>
      </c>
      <c r="L4570">
        <v>34</v>
      </c>
      <c r="M4570">
        <v>39</v>
      </c>
      <c r="N4570" t="s">
        <v>40</v>
      </c>
      <c r="O4570" t="s">
        <v>33</v>
      </c>
      <c r="P4570" t="s">
        <v>32</v>
      </c>
      <c r="Q4570">
        <v>33</v>
      </c>
      <c r="R4570">
        <v>23</v>
      </c>
      <c r="S4570">
        <v>152</v>
      </c>
      <c r="T4570" t="s">
        <v>33</v>
      </c>
      <c r="U4570" t="s">
        <v>33</v>
      </c>
      <c r="V4570">
        <v>39</v>
      </c>
      <c r="W4570">
        <v>39</v>
      </c>
      <c r="X4570">
        <v>0</v>
      </c>
      <c r="Y4570" t="s">
        <v>34</v>
      </c>
      <c r="Z4570" t="s">
        <v>34</v>
      </c>
      <c r="AA4570">
        <f>VLOOKUP(Table1[[#This Row],[Facility Name]],D_2,8,0)</f>
        <v>64</v>
      </c>
    </row>
    <row r="4571" spans="1:27" x14ac:dyDescent="0.25">
      <c r="A4571">
        <v>362700</v>
      </c>
      <c r="B4571" t="s">
        <v>5787</v>
      </c>
      <c r="C4571">
        <v>5</v>
      </c>
      <c r="D4571" t="s">
        <v>4075</v>
      </c>
      <c r="E4571" t="s">
        <v>4169</v>
      </c>
      <c r="F4571" t="s">
        <v>29</v>
      </c>
      <c r="G4571" t="s">
        <v>30</v>
      </c>
      <c r="H4571" t="s">
        <v>31</v>
      </c>
      <c r="I4571">
        <v>8</v>
      </c>
      <c r="J4571" t="s">
        <v>33</v>
      </c>
      <c r="K4571">
        <v>38</v>
      </c>
      <c r="L4571">
        <v>56</v>
      </c>
      <c r="M4571">
        <v>62</v>
      </c>
      <c r="N4571" t="s">
        <v>33</v>
      </c>
      <c r="O4571" t="s">
        <v>33</v>
      </c>
      <c r="P4571" t="s">
        <v>33</v>
      </c>
      <c r="Q4571">
        <v>44</v>
      </c>
      <c r="R4571">
        <v>40</v>
      </c>
      <c r="S4571">
        <v>181</v>
      </c>
      <c r="T4571" t="s">
        <v>33</v>
      </c>
      <c r="U4571" t="s">
        <v>33</v>
      </c>
      <c r="V4571">
        <v>60</v>
      </c>
      <c r="W4571">
        <v>60</v>
      </c>
      <c r="X4571">
        <v>0</v>
      </c>
      <c r="Y4571" t="s">
        <v>34</v>
      </c>
      <c r="Z4571" t="s">
        <v>33</v>
      </c>
      <c r="AA4571">
        <f>VLOOKUP(Table1[[#This Row],[Facility Name]],D_2,8,0)</f>
        <v>47</v>
      </c>
    </row>
    <row r="4572" spans="1:27" hidden="1" x14ac:dyDescent="0.25">
      <c r="A4572">
        <v>362687</v>
      </c>
      <c r="B4572" t="s">
        <v>5951</v>
      </c>
      <c r="C4572">
        <v>5</v>
      </c>
      <c r="D4572" t="s">
        <v>4075</v>
      </c>
      <c r="E4572" t="s">
        <v>1611</v>
      </c>
      <c r="F4572" t="s">
        <v>29</v>
      </c>
      <c r="G4572" t="s">
        <v>30</v>
      </c>
      <c r="H4572" t="s">
        <v>31</v>
      </c>
      <c r="I4572">
        <v>4</v>
      </c>
      <c r="J4572" t="s">
        <v>33</v>
      </c>
      <c r="K4572">
        <v>78</v>
      </c>
      <c r="L4572">
        <v>116</v>
      </c>
      <c r="M4572">
        <v>123</v>
      </c>
      <c r="N4572" t="s">
        <v>33</v>
      </c>
      <c r="O4572" t="s">
        <v>33</v>
      </c>
      <c r="P4572" t="s">
        <v>33</v>
      </c>
      <c r="Q4572">
        <v>90</v>
      </c>
      <c r="R4572">
        <v>76</v>
      </c>
      <c r="S4572">
        <v>344</v>
      </c>
      <c r="T4572" t="s">
        <v>34</v>
      </c>
      <c r="U4572" t="s">
        <v>33</v>
      </c>
      <c r="V4572">
        <v>19</v>
      </c>
      <c r="W4572">
        <v>19</v>
      </c>
      <c r="X4572">
        <v>0</v>
      </c>
      <c r="Y4572" t="s">
        <v>33</v>
      </c>
      <c r="Z4572" t="s">
        <v>33</v>
      </c>
      <c r="AA4572" t="e">
        <f>VLOOKUP(Table1[[#This Row],[Facility Name]],D_2,8,0)</f>
        <v>#N/A</v>
      </c>
    </row>
    <row r="4573" spans="1:27" hidden="1" x14ac:dyDescent="0.25">
      <c r="A4573">
        <v>362688</v>
      </c>
      <c r="B4573" t="s">
        <v>5952</v>
      </c>
      <c r="C4573">
        <v>3</v>
      </c>
      <c r="D4573" t="s">
        <v>4075</v>
      </c>
      <c r="E4573" t="s">
        <v>1611</v>
      </c>
      <c r="F4573" t="s">
        <v>29</v>
      </c>
      <c r="G4573" t="s">
        <v>30</v>
      </c>
      <c r="H4573" t="s">
        <v>31</v>
      </c>
      <c r="I4573">
        <v>20</v>
      </c>
      <c r="J4573" t="s">
        <v>33</v>
      </c>
      <c r="K4573">
        <v>58</v>
      </c>
      <c r="L4573">
        <v>97</v>
      </c>
      <c r="M4573">
        <v>99</v>
      </c>
      <c r="N4573" t="s">
        <v>33</v>
      </c>
      <c r="O4573" t="s">
        <v>33</v>
      </c>
      <c r="P4573" t="s">
        <v>33</v>
      </c>
      <c r="Q4573">
        <v>72</v>
      </c>
      <c r="R4573">
        <v>72</v>
      </c>
      <c r="S4573">
        <v>291</v>
      </c>
      <c r="T4573" t="s">
        <v>33</v>
      </c>
      <c r="U4573" t="s">
        <v>32</v>
      </c>
      <c r="V4573">
        <v>100</v>
      </c>
      <c r="W4573">
        <v>100</v>
      </c>
      <c r="X4573">
        <v>0</v>
      </c>
      <c r="Y4573" t="s">
        <v>33</v>
      </c>
      <c r="Z4573" t="s">
        <v>33</v>
      </c>
      <c r="AA4573" t="e">
        <f>VLOOKUP(Table1[[#This Row],[Facility Name]],D_2,8,0)</f>
        <v>#N/A</v>
      </c>
    </row>
    <row r="4574" spans="1:27" hidden="1" x14ac:dyDescent="0.25">
      <c r="A4574">
        <v>362689</v>
      </c>
      <c r="B4574" t="s">
        <v>5662</v>
      </c>
      <c r="C4574">
        <v>4</v>
      </c>
      <c r="D4574" t="s">
        <v>4075</v>
      </c>
      <c r="E4574" t="s">
        <v>103</v>
      </c>
      <c r="F4574" t="s">
        <v>29</v>
      </c>
      <c r="G4574" t="s">
        <v>30</v>
      </c>
      <c r="H4574" t="s">
        <v>31</v>
      </c>
      <c r="I4574">
        <v>2</v>
      </c>
      <c r="J4574" t="s">
        <v>33</v>
      </c>
      <c r="K4574">
        <v>20</v>
      </c>
      <c r="L4574">
        <v>37</v>
      </c>
      <c r="M4574">
        <v>40</v>
      </c>
      <c r="N4574" t="s">
        <v>33</v>
      </c>
      <c r="O4574" t="s">
        <v>33</v>
      </c>
      <c r="P4574" t="s">
        <v>33</v>
      </c>
      <c r="Q4574">
        <v>22</v>
      </c>
      <c r="R4574">
        <v>21</v>
      </c>
      <c r="S4574">
        <v>87</v>
      </c>
      <c r="T4574" t="s">
        <v>34</v>
      </c>
      <c r="U4574" t="s">
        <v>34</v>
      </c>
      <c r="V4574">
        <v>0</v>
      </c>
      <c r="W4574">
        <v>0</v>
      </c>
      <c r="X4574">
        <v>0</v>
      </c>
      <c r="Y4574" t="s">
        <v>34</v>
      </c>
      <c r="Z4574" t="s">
        <v>33</v>
      </c>
      <c r="AA4574" t="e">
        <f>VLOOKUP(Table1[[#This Row],[Facility Name]],D_2,8,0)</f>
        <v>#N/A</v>
      </c>
    </row>
    <row r="4575" spans="1:27" hidden="1" x14ac:dyDescent="0.25">
      <c r="A4575">
        <v>362690</v>
      </c>
      <c r="B4575" t="s">
        <v>5663</v>
      </c>
      <c r="C4575">
        <v>3</v>
      </c>
      <c r="D4575" t="s">
        <v>4075</v>
      </c>
      <c r="E4575" t="s">
        <v>52</v>
      </c>
      <c r="F4575" t="s">
        <v>29</v>
      </c>
      <c r="G4575" t="s">
        <v>30</v>
      </c>
      <c r="H4575" t="s">
        <v>31</v>
      </c>
      <c r="I4575">
        <v>17</v>
      </c>
      <c r="J4575" t="s">
        <v>33</v>
      </c>
      <c r="K4575">
        <v>48</v>
      </c>
      <c r="L4575">
        <v>74</v>
      </c>
      <c r="M4575">
        <v>79</v>
      </c>
      <c r="N4575" t="s">
        <v>32</v>
      </c>
      <c r="O4575" t="s">
        <v>33</v>
      </c>
      <c r="P4575" t="s">
        <v>33</v>
      </c>
      <c r="Q4575">
        <v>59</v>
      </c>
      <c r="R4575">
        <v>88</v>
      </c>
      <c r="S4575">
        <v>248</v>
      </c>
      <c r="T4575" t="s">
        <v>33</v>
      </c>
      <c r="U4575" t="s">
        <v>33</v>
      </c>
      <c r="V4575">
        <v>72</v>
      </c>
      <c r="W4575">
        <v>72</v>
      </c>
      <c r="X4575">
        <v>0</v>
      </c>
      <c r="Y4575" t="s">
        <v>33</v>
      </c>
      <c r="Z4575" t="s">
        <v>33</v>
      </c>
      <c r="AA4575" t="e">
        <f>VLOOKUP(Table1[[#This Row],[Facility Name]],D_2,8,0)</f>
        <v>#N/A</v>
      </c>
    </row>
    <row r="4576" spans="1:27" x14ac:dyDescent="0.25">
      <c r="A4576">
        <v>362710</v>
      </c>
      <c r="B4576" t="s">
        <v>5587</v>
      </c>
      <c r="C4576">
        <v>5</v>
      </c>
      <c r="D4576" t="s">
        <v>4075</v>
      </c>
      <c r="E4576" t="s">
        <v>3834</v>
      </c>
      <c r="F4576" t="s">
        <v>29</v>
      </c>
      <c r="G4576" t="s">
        <v>30</v>
      </c>
      <c r="H4576" t="s">
        <v>37</v>
      </c>
      <c r="I4576">
        <v>12</v>
      </c>
      <c r="J4576" t="s">
        <v>33</v>
      </c>
      <c r="K4576">
        <v>55</v>
      </c>
      <c r="L4576">
        <v>75</v>
      </c>
      <c r="M4576">
        <v>83</v>
      </c>
      <c r="N4576" t="s">
        <v>33</v>
      </c>
      <c r="O4576" t="s">
        <v>33</v>
      </c>
      <c r="P4576" t="s">
        <v>33</v>
      </c>
      <c r="Q4576">
        <v>65</v>
      </c>
      <c r="R4576">
        <v>54</v>
      </c>
      <c r="S4576">
        <v>263</v>
      </c>
      <c r="T4576" t="s">
        <v>40</v>
      </c>
      <c r="U4576" t="s">
        <v>33</v>
      </c>
      <c r="V4576">
        <v>83</v>
      </c>
      <c r="W4576">
        <v>83</v>
      </c>
      <c r="X4576">
        <v>0</v>
      </c>
      <c r="Y4576" t="s">
        <v>33</v>
      </c>
      <c r="Z4576" t="s">
        <v>33</v>
      </c>
      <c r="AA4576">
        <f>VLOOKUP(Table1[[#This Row],[Facility Name]],D_2,8,0)</f>
        <v>83</v>
      </c>
    </row>
    <row r="4577" spans="1:27" x14ac:dyDescent="0.25">
      <c r="A4577">
        <v>362713</v>
      </c>
      <c r="B4577" t="s">
        <v>5589</v>
      </c>
      <c r="C4577">
        <v>3</v>
      </c>
      <c r="D4577" t="s">
        <v>4075</v>
      </c>
      <c r="E4577" t="s">
        <v>1653</v>
      </c>
      <c r="F4577" t="s">
        <v>29</v>
      </c>
      <c r="G4577" t="s">
        <v>30</v>
      </c>
      <c r="H4577" t="s">
        <v>294</v>
      </c>
      <c r="I4577">
        <v>12</v>
      </c>
      <c r="J4577" t="s">
        <v>33</v>
      </c>
      <c r="K4577">
        <v>32</v>
      </c>
      <c r="L4577">
        <v>50</v>
      </c>
      <c r="M4577">
        <v>53</v>
      </c>
      <c r="N4577" t="s">
        <v>33</v>
      </c>
      <c r="O4577" t="s">
        <v>33</v>
      </c>
      <c r="P4577" t="s">
        <v>33</v>
      </c>
      <c r="Q4577">
        <v>35</v>
      </c>
      <c r="R4577">
        <v>39</v>
      </c>
      <c r="S4577">
        <v>168</v>
      </c>
      <c r="T4577" t="s">
        <v>33</v>
      </c>
      <c r="U4577" t="s">
        <v>33</v>
      </c>
      <c r="V4577">
        <v>43</v>
      </c>
      <c r="W4577">
        <v>43</v>
      </c>
      <c r="X4577">
        <v>0</v>
      </c>
      <c r="Y4577" t="s">
        <v>33</v>
      </c>
      <c r="Z4577" t="s">
        <v>33</v>
      </c>
      <c r="AA4577">
        <f>VLOOKUP(Table1[[#This Row],[Facility Name]],D_2,8,0)</f>
        <v>50</v>
      </c>
    </row>
    <row r="4578" spans="1:27" hidden="1" x14ac:dyDescent="0.25">
      <c r="A4578">
        <v>362694</v>
      </c>
      <c r="B4578" t="s">
        <v>3595</v>
      </c>
      <c r="C4578">
        <v>3</v>
      </c>
      <c r="D4578" t="s">
        <v>4075</v>
      </c>
      <c r="E4578" t="s">
        <v>5683</v>
      </c>
      <c r="F4578" t="s">
        <v>29</v>
      </c>
      <c r="G4578" t="s">
        <v>30</v>
      </c>
      <c r="H4578" t="s">
        <v>31</v>
      </c>
      <c r="I4578">
        <v>14</v>
      </c>
      <c r="J4578" t="s">
        <v>33</v>
      </c>
      <c r="K4578">
        <v>24</v>
      </c>
      <c r="L4578">
        <v>41</v>
      </c>
      <c r="M4578">
        <v>41</v>
      </c>
      <c r="N4578" t="s">
        <v>33</v>
      </c>
      <c r="O4578" t="s">
        <v>33</v>
      </c>
      <c r="P4578" t="s">
        <v>33</v>
      </c>
      <c r="Q4578">
        <v>33</v>
      </c>
      <c r="R4578">
        <v>47</v>
      </c>
      <c r="S4578">
        <v>183</v>
      </c>
      <c r="T4578" t="s">
        <v>33</v>
      </c>
      <c r="U4578" t="s">
        <v>33</v>
      </c>
      <c r="V4578">
        <v>41</v>
      </c>
      <c r="W4578">
        <v>41</v>
      </c>
      <c r="X4578">
        <v>0</v>
      </c>
      <c r="Y4578" t="s">
        <v>34</v>
      </c>
      <c r="Z4578" t="s">
        <v>34</v>
      </c>
      <c r="AA4578" t="e">
        <f>VLOOKUP(Table1[[#This Row],[Facility Name]],D_2,8,0)</f>
        <v>#N/A</v>
      </c>
    </row>
    <row r="4579" spans="1:27" x14ac:dyDescent="0.25">
      <c r="A4579">
        <v>362717</v>
      </c>
      <c r="B4579" t="s">
        <v>5693</v>
      </c>
      <c r="C4579">
        <v>3</v>
      </c>
      <c r="D4579" t="s">
        <v>4075</v>
      </c>
      <c r="E4579" t="s">
        <v>4179</v>
      </c>
      <c r="F4579" t="s">
        <v>29</v>
      </c>
      <c r="G4579" t="s">
        <v>30</v>
      </c>
      <c r="H4579" t="s">
        <v>4238</v>
      </c>
      <c r="I4579">
        <v>20</v>
      </c>
      <c r="J4579" t="s">
        <v>33</v>
      </c>
      <c r="K4579">
        <v>65</v>
      </c>
      <c r="L4579">
        <v>95</v>
      </c>
      <c r="M4579">
        <v>101</v>
      </c>
      <c r="N4579" t="s">
        <v>32</v>
      </c>
      <c r="O4579" t="s">
        <v>33</v>
      </c>
      <c r="P4579" t="s">
        <v>33</v>
      </c>
      <c r="Q4579">
        <v>79</v>
      </c>
      <c r="R4579">
        <v>101</v>
      </c>
      <c r="S4579">
        <v>356</v>
      </c>
      <c r="T4579" t="s">
        <v>33</v>
      </c>
      <c r="U4579" t="s">
        <v>33</v>
      </c>
      <c r="V4579">
        <v>103</v>
      </c>
      <c r="W4579">
        <v>103</v>
      </c>
      <c r="X4579">
        <v>0</v>
      </c>
      <c r="Y4579" t="s">
        <v>33</v>
      </c>
      <c r="Z4579" t="s">
        <v>33</v>
      </c>
      <c r="AA4579">
        <f>VLOOKUP(Table1[[#This Row],[Facility Name]],D_2,8,0)</f>
        <v>44</v>
      </c>
    </row>
    <row r="4580" spans="1:27" x14ac:dyDescent="0.25">
      <c r="A4580">
        <v>362719</v>
      </c>
      <c r="B4580" t="s">
        <v>5694</v>
      </c>
      <c r="C4580">
        <v>4</v>
      </c>
      <c r="D4580" t="s">
        <v>4075</v>
      </c>
      <c r="E4580" t="s">
        <v>2202</v>
      </c>
      <c r="F4580" t="s">
        <v>29</v>
      </c>
      <c r="G4580" t="s">
        <v>30</v>
      </c>
      <c r="H4580" t="s">
        <v>31</v>
      </c>
      <c r="I4580">
        <v>16</v>
      </c>
      <c r="J4580" t="s">
        <v>33</v>
      </c>
      <c r="K4580">
        <v>40</v>
      </c>
      <c r="L4580">
        <v>68</v>
      </c>
      <c r="M4580">
        <v>70</v>
      </c>
      <c r="N4580" t="s">
        <v>33</v>
      </c>
      <c r="O4580" t="s">
        <v>33</v>
      </c>
      <c r="P4580" t="s">
        <v>33</v>
      </c>
      <c r="Q4580">
        <v>48</v>
      </c>
      <c r="R4580">
        <v>48</v>
      </c>
      <c r="S4580">
        <v>217</v>
      </c>
      <c r="T4580" t="s">
        <v>33</v>
      </c>
      <c r="U4580" t="s">
        <v>32</v>
      </c>
      <c r="V4580">
        <v>71</v>
      </c>
      <c r="W4580">
        <v>71</v>
      </c>
      <c r="X4580">
        <v>0</v>
      </c>
      <c r="Y4580" t="s">
        <v>33</v>
      </c>
      <c r="Z4580" t="s">
        <v>33</v>
      </c>
      <c r="AA4580">
        <f>VLOOKUP(Table1[[#This Row],[Facility Name]],D_2,8,0)</f>
        <v>51</v>
      </c>
    </row>
    <row r="4581" spans="1:27" x14ac:dyDescent="0.25">
      <c r="A4581">
        <v>362720</v>
      </c>
      <c r="B4581" t="s">
        <v>5714</v>
      </c>
      <c r="C4581">
        <v>5</v>
      </c>
      <c r="D4581" t="s">
        <v>4075</v>
      </c>
      <c r="E4581" t="s">
        <v>5715</v>
      </c>
      <c r="F4581" t="s">
        <v>29</v>
      </c>
      <c r="G4581" t="s">
        <v>30</v>
      </c>
      <c r="H4581" t="s">
        <v>37</v>
      </c>
      <c r="I4581">
        <v>15</v>
      </c>
      <c r="J4581" t="s">
        <v>33</v>
      </c>
      <c r="K4581">
        <v>24</v>
      </c>
      <c r="L4581">
        <v>36</v>
      </c>
      <c r="M4581">
        <v>41</v>
      </c>
      <c r="N4581" t="s">
        <v>33</v>
      </c>
      <c r="O4581" t="s">
        <v>33</v>
      </c>
      <c r="P4581" t="s">
        <v>40</v>
      </c>
      <c r="Q4581">
        <v>29</v>
      </c>
      <c r="R4581">
        <v>25</v>
      </c>
      <c r="S4581">
        <v>119</v>
      </c>
      <c r="T4581" t="s">
        <v>33</v>
      </c>
      <c r="U4581" t="s">
        <v>33</v>
      </c>
      <c r="V4581">
        <v>41</v>
      </c>
      <c r="W4581">
        <v>41</v>
      </c>
      <c r="X4581">
        <v>0</v>
      </c>
      <c r="Y4581" t="s">
        <v>34</v>
      </c>
      <c r="Z4581" t="s">
        <v>33</v>
      </c>
      <c r="AA4581">
        <f>VLOOKUP(Table1[[#This Row],[Facility Name]],D_2,8,0)</f>
        <v>69</v>
      </c>
    </row>
    <row r="4582" spans="1:27" hidden="1" x14ac:dyDescent="0.25">
      <c r="A4582">
        <v>362699</v>
      </c>
      <c r="B4582" t="s">
        <v>5786</v>
      </c>
      <c r="C4582">
        <v>5</v>
      </c>
      <c r="D4582" t="s">
        <v>4075</v>
      </c>
      <c r="E4582" t="s">
        <v>4179</v>
      </c>
      <c r="F4582" t="s">
        <v>29</v>
      </c>
      <c r="G4582" t="s">
        <v>30</v>
      </c>
      <c r="H4582" t="s">
        <v>31</v>
      </c>
      <c r="I4582">
        <v>18</v>
      </c>
      <c r="J4582" t="s">
        <v>33</v>
      </c>
      <c r="K4582">
        <v>66</v>
      </c>
      <c r="L4582">
        <v>101</v>
      </c>
      <c r="M4582">
        <v>103</v>
      </c>
      <c r="N4582" t="s">
        <v>32</v>
      </c>
      <c r="O4582" t="s">
        <v>32</v>
      </c>
      <c r="P4582" t="s">
        <v>33</v>
      </c>
      <c r="Q4582">
        <v>81</v>
      </c>
      <c r="R4582">
        <v>115</v>
      </c>
      <c r="S4582">
        <v>397</v>
      </c>
      <c r="T4582" t="s">
        <v>33</v>
      </c>
      <c r="U4582" t="s">
        <v>33</v>
      </c>
      <c r="V4582">
        <v>90</v>
      </c>
      <c r="W4582">
        <v>90</v>
      </c>
      <c r="X4582">
        <v>0</v>
      </c>
      <c r="Y4582" t="s">
        <v>33</v>
      </c>
      <c r="Z4582" t="s">
        <v>33</v>
      </c>
      <c r="AA4582" t="e">
        <f>VLOOKUP(Table1[[#This Row],[Facility Name]],D_2,8,0)</f>
        <v>#N/A</v>
      </c>
    </row>
    <row r="4583" spans="1:27" x14ac:dyDescent="0.25">
      <c r="A4583">
        <v>362721</v>
      </c>
      <c r="B4583" t="s">
        <v>5716</v>
      </c>
      <c r="C4583">
        <v>3</v>
      </c>
      <c r="D4583" t="s">
        <v>4075</v>
      </c>
      <c r="E4583" t="s">
        <v>4111</v>
      </c>
      <c r="F4583" t="s">
        <v>29</v>
      </c>
      <c r="G4583" t="s">
        <v>30</v>
      </c>
      <c r="H4583" t="s">
        <v>4238</v>
      </c>
      <c r="I4583">
        <v>2</v>
      </c>
      <c r="J4583" t="s">
        <v>33</v>
      </c>
      <c r="K4583">
        <v>41</v>
      </c>
      <c r="L4583">
        <v>76</v>
      </c>
      <c r="M4583">
        <v>83</v>
      </c>
      <c r="N4583" t="s">
        <v>33</v>
      </c>
      <c r="O4583" t="s">
        <v>33</v>
      </c>
      <c r="P4583" t="s">
        <v>33</v>
      </c>
      <c r="Q4583">
        <v>56</v>
      </c>
      <c r="R4583">
        <v>44</v>
      </c>
      <c r="S4583">
        <v>219</v>
      </c>
      <c r="T4583" t="s">
        <v>34</v>
      </c>
      <c r="U4583" t="s">
        <v>33</v>
      </c>
      <c r="V4583">
        <v>30</v>
      </c>
      <c r="W4583">
        <v>30</v>
      </c>
      <c r="X4583">
        <v>0</v>
      </c>
      <c r="Y4583" t="s">
        <v>33</v>
      </c>
      <c r="Z4583" t="s">
        <v>33</v>
      </c>
      <c r="AA4583">
        <f>VLOOKUP(Table1[[#This Row],[Facility Name]],D_2,8,0)</f>
        <v>40</v>
      </c>
    </row>
    <row r="4584" spans="1:27" hidden="1" x14ac:dyDescent="0.25">
      <c r="A4584">
        <v>362701</v>
      </c>
      <c r="B4584" t="s">
        <v>5788</v>
      </c>
      <c r="C4584">
        <v>4</v>
      </c>
      <c r="D4584" t="s">
        <v>4075</v>
      </c>
      <c r="E4584" t="s">
        <v>73</v>
      </c>
      <c r="F4584" t="s">
        <v>29</v>
      </c>
      <c r="G4584" t="s">
        <v>30</v>
      </c>
      <c r="H4584" t="s">
        <v>31</v>
      </c>
      <c r="I4584">
        <v>12</v>
      </c>
      <c r="J4584" t="s">
        <v>34</v>
      </c>
      <c r="K4584">
        <v>18</v>
      </c>
      <c r="L4584">
        <v>24</v>
      </c>
      <c r="M4584">
        <v>26</v>
      </c>
      <c r="N4584" t="s">
        <v>33</v>
      </c>
      <c r="O4584" t="s">
        <v>33</v>
      </c>
      <c r="P4584" t="s">
        <v>33</v>
      </c>
      <c r="Q4584">
        <v>20</v>
      </c>
      <c r="R4584">
        <v>17</v>
      </c>
      <c r="S4584">
        <v>64</v>
      </c>
      <c r="T4584" t="s">
        <v>33</v>
      </c>
      <c r="U4584" t="s">
        <v>33</v>
      </c>
      <c r="V4584">
        <v>26</v>
      </c>
      <c r="W4584">
        <v>26</v>
      </c>
      <c r="X4584">
        <v>0</v>
      </c>
      <c r="Y4584" t="s">
        <v>34</v>
      </c>
      <c r="Z4584" t="s">
        <v>32</v>
      </c>
      <c r="AA4584" t="e">
        <f>VLOOKUP(Table1[[#This Row],[Facility Name]],D_2,8,0)</f>
        <v>#N/A</v>
      </c>
    </row>
    <row r="4585" spans="1:27" hidden="1" x14ac:dyDescent="0.25">
      <c r="A4585">
        <v>362702</v>
      </c>
      <c r="B4585" t="s">
        <v>5789</v>
      </c>
      <c r="C4585">
        <v>3</v>
      </c>
      <c r="D4585" t="s">
        <v>4075</v>
      </c>
      <c r="E4585" t="s">
        <v>1439</v>
      </c>
      <c r="F4585" t="s">
        <v>29</v>
      </c>
      <c r="G4585" t="s">
        <v>30</v>
      </c>
      <c r="H4585" t="s">
        <v>31</v>
      </c>
      <c r="I4585">
        <v>4</v>
      </c>
      <c r="J4585" t="s">
        <v>33</v>
      </c>
      <c r="K4585">
        <v>36</v>
      </c>
      <c r="L4585">
        <v>53</v>
      </c>
      <c r="M4585">
        <v>55</v>
      </c>
      <c r="N4585" t="s">
        <v>33</v>
      </c>
      <c r="O4585" t="s">
        <v>33</v>
      </c>
      <c r="P4585" t="s">
        <v>33</v>
      </c>
      <c r="Q4585">
        <v>39</v>
      </c>
      <c r="R4585">
        <v>32</v>
      </c>
      <c r="S4585">
        <v>137</v>
      </c>
      <c r="T4585" t="s">
        <v>34</v>
      </c>
      <c r="U4585" t="s">
        <v>34</v>
      </c>
      <c r="V4585">
        <v>1</v>
      </c>
      <c r="W4585">
        <v>1</v>
      </c>
      <c r="X4585">
        <v>0</v>
      </c>
      <c r="Y4585" t="s">
        <v>33</v>
      </c>
      <c r="Z4585" t="s">
        <v>33</v>
      </c>
      <c r="AA4585" t="e">
        <f>VLOOKUP(Table1[[#This Row],[Facility Name]],D_2,8,0)</f>
        <v>#N/A</v>
      </c>
    </row>
    <row r="4586" spans="1:27" hidden="1" x14ac:dyDescent="0.25">
      <c r="A4586">
        <v>362703</v>
      </c>
      <c r="B4586" t="s">
        <v>5866</v>
      </c>
      <c r="C4586">
        <v>4</v>
      </c>
      <c r="D4586" t="s">
        <v>4075</v>
      </c>
      <c r="E4586" t="s">
        <v>5715</v>
      </c>
      <c r="F4586" t="s">
        <v>29</v>
      </c>
      <c r="G4586" t="s">
        <v>30</v>
      </c>
      <c r="H4586" t="s">
        <v>31</v>
      </c>
      <c r="I4586">
        <v>12</v>
      </c>
      <c r="J4586" t="s">
        <v>33</v>
      </c>
      <c r="K4586">
        <v>25</v>
      </c>
      <c r="L4586">
        <v>31</v>
      </c>
      <c r="M4586">
        <v>35</v>
      </c>
      <c r="N4586" t="s">
        <v>33</v>
      </c>
      <c r="O4586" t="s">
        <v>33</v>
      </c>
      <c r="P4586" t="s">
        <v>33</v>
      </c>
      <c r="Q4586">
        <v>26</v>
      </c>
      <c r="R4586">
        <v>36</v>
      </c>
      <c r="S4586">
        <v>108</v>
      </c>
      <c r="T4586" t="s">
        <v>33</v>
      </c>
      <c r="U4586" t="s">
        <v>33</v>
      </c>
      <c r="V4586">
        <v>32</v>
      </c>
      <c r="W4586">
        <v>32</v>
      </c>
      <c r="X4586">
        <v>0</v>
      </c>
      <c r="Y4586" t="s">
        <v>34</v>
      </c>
      <c r="Z4586" t="s">
        <v>33</v>
      </c>
      <c r="AA4586" t="e">
        <f>VLOOKUP(Table1[[#This Row],[Facility Name]],D_2,8,0)</f>
        <v>#N/A</v>
      </c>
    </row>
    <row r="4587" spans="1:27" hidden="1" x14ac:dyDescent="0.25">
      <c r="A4587">
        <v>362704</v>
      </c>
      <c r="B4587" t="s">
        <v>5886</v>
      </c>
      <c r="C4587">
        <v>5</v>
      </c>
      <c r="D4587" t="s">
        <v>4075</v>
      </c>
      <c r="E4587" t="s">
        <v>4179</v>
      </c>
      <c r="F4587" t="s">
        <v>29</v>
      </c>
      <c r="G4587" t="s">
        <v>30</v>
      </c>
      <c r="H4587" t="s">
        <v>31</v>
      </c>
      <c r="I4587">
        <v>19</v>
      </c>
      <c r="J4587" t="s">
        <v>33</v>
      </c>
      <c r="K4587">
        <v>68</v>
      </c>
      <c r="L4587">
        <v>104</v>
      </c>
      <c r="M4587">
        <v>106</v>
      </c>
      <c r="N4587" t="s">
        <v>33</v>
      </c>
      <c r="O4587" t="s">
        <v>33</v>
      </c>
      <c r="P4587" t="s">
        <v>40</v>
      </c>
      <c r="Q4587">
        <v>80</v>
      </c>
      <c r="R4587">
        <v>93</v>
      </c>
      <c r="S4587">
        <v>348</v>
      </c>
      <c r="T4587" t="s">
        <v>33</v>
      </c>
      <c r="U4587" t="s">
        <v>33</v>
      </c>
      <c r="V4587">
        <v>93</v>
      </c>
      <c r="W4587">
        <v>93</v>
      </c>
      <c r="X4587">
        <v>0</v>
      </c>
      <c r="Y4587" t="s">
        <v>33</v>
      </c>
      <c r="Z4587" t="s">
        <v>33</v>
      </c>
      <c r="AA4587" t="e">
        <f>VLOOKUP(Table1[[#This Row],[Facility Name]],D_2,8,0)</f>
        <v>#N/A</v>
      </c>
    </row>
    <row r="4588" spans="1:27" hidden="1" x14ac:dyDescent="0.25">
      <c r="A4588">
        <v>362705</v>
      </c>
      <c r="B4588" t="s">
        <v>5887</v>
      </c>
      <c r="C4588">
        <v>4</v>
      </c>
      <c r="D4588" t="s">
        <v>4075</v>
      </c>
      <c r="E4588" t="s">
        <v>165</v>
      </c>
      <c r="F4588" t="s">
        <v>29</v>
      </c>
      <c r="G4588" t="s">
        <v>30</v>
      </c>
      <c r="H4588" t="s">
        <v>31</v>
      </c>
      <c r="I4588">
        <v>12</v>
      </c>
      <c r="J4588" t="s">
        <v>33</v>
      </c>
      <c r="K4588">
        <v>43</v>
      </c>
      <c r="L4588">
        <v>77</v>
      </c>
      <c r="M4588">
        <v>81</v>
      </c>
      <c r="N4588" t="s">
        <v>33</v>
      </c>
      <c r="O4588" t="s">
        <v>33</v>
      </c>
      <c r="P4588" t="s">
        <v>33</v>
      </c>
      <c r="Q4588">
        <v>46</v>
      </c>
      <c r="R4588">
        <v>69</v>
      </c>
      <c r="S4588">
        <v>213</v>
      </c>
      <c r="T4588" t="s">
        <v>33</v>
      </c>
      <c r="U4588" t="s">
        <v>33</v>
      </c>
      <c r="V4588">
        <v>57</v>
      </c>
      <c r="W4588">
        <v>57</v>
      </c>
      <c r="X4588">
        <v>0</v>
      </c>
      <c r="Y4588" t="s">
        <v>40</v>
      </c>
      <c r="Z4588" t="s">
        <v>33</v>
      </c>
      <c r="AA4588" t="e">
        <f>VLOOKUP(Table1[[#This Row],[Facility Name]],D_2,8,0)</f>
        <v>#N/A</v>
      </c>
    </row>
    <row r="4589" spans="1:27" hidden="1" x14ac:dyDescent="0.25">
      <c r="A4589">
        <v>362706</v>
      </c>
      <c r="B4589" t="s">
        <v>5888</v>
      </c>
      <c r="C4589">
        <v>5</v>
      </c>
      <c r="D4589" t="s">
        <v>4075</v>
      </c>
      <c r="E4589" t="s">
        <v>825</v>
      </c>
      <c r="F4589" t="s">
        <v>29</v>
      </c>
      <c r="G4589" t="s">
        <v>30</v>
      </c>
      <c r="H4589" t="s">
        <v>31</v>
      </c>
      <c r="I4589">
        <v>13</v>
      </c>
      <c r="J4589" t="s">
        <v>33</v>
      </c>
      <c r="K4589">
        <v>60</v>
      </c>
      <c r="L4589">
        <v>71</v>
      </c>
      <c r="M4589">
        <v>77</v>
      </c>
      <c r="N4589" t="s">
        <v>33</v>
      </c>
      <c r="O4589" t="s">
        <v>33</v>
      </c>
      <c r="P4589" t="s">
        <v>33</v>
      </c>
      <c r="Q4589">
        <v>64</v>
      </c>
      <c r="R4589">
        <v>45</v>
      </c>
      <c r="S4589">
        <v>271</v>
      </c>
      <c r="T4589" t="s">
        <v>33</v>
      </c>
      <c r="U4589" t="s">
        <v>33</v>
      </c>
      <c r="V4589">
        <v>74</v>
      </c>
      <c r="W4589">
        <v>74</v>
      </c>
      <c r="X4589">
        <v>0</v>
      </c>
      <c r="Y4589" t="s">
        <v>34</v>
      </c>
      <c r="Z4589" t="s">
        <v>33</v>
      </c>
      <c r="AA4589" t="e">
        <f>VLOOKUP(Table1[[#This Row],[Facility Name]],D_2,8,0)</f>
        <v>#N/A</v>
      </c>
    </row>
    <row r="4590" spans="1:27" hidden="1" x14ac:dyDescent="0.25">
      <c r="A4590">
        <v>362707</v>
      </c>
      <c r="B4590" t="s">
        <v>5889</v>
      </c>
      <c r="C4590">
        <v>4</v>
      </c>
      <c r="D4590" t="s">
        <v>4075</v>
      </c>
      <c r="E4590" t="s">
        <v>534</v>
      </c>
      <c r="F4590" t="s">
        <v>29</v>
      </c>
      <c r="G4590" t="s">
        <v>30</v>
      </c>
      <c r="H4590" t="s">
        <v>31</v>
      </c>
      <c r="I4590">
        <v>16</v>
      </c>
      <c r="J4590" t="s">
        <v>33</v>
      </c>
      <c r="K4590">
        <v>26</v>
      </c>
      <c r="L4590">
        <v>40</v>
      </c>
      <c r="M4590">
        <v>39</v>
      </c>
      <c r="N4590" t="s">
        <v>33</v>
      </c>
      <c r="O4590" t="s">
        <v>33</v>
      </c>
      <c r="P4590" t="s">
        <v>33</v>
      </c>
      <c r="Q4590">
        <v>28</v>
      </c>
      <c r="R4590">
        <v>36</v>
      </c>
      <c r="S4590">
        <v>123</v>
      </c>
      <c r="T4590" t="s">
        <v>33</v>
      </c>
      <c r="U4590" t="s">
        <v>33</v>
      </c>
      <c r="V4590">
        <v>40</v>
      </c>
      <c r="W4590">
        <v>40</v>
      </c>
      <c r="X4590">
        <v>0</v>
      </c>
      <c r="Y4590" t="s">
        <v>34</v>
      </c>
      <c r="Z4590" t="s">
        <v>33</v>
      </c>
      <c r="AA4590" t="e">
        <f>VLOOKUP(Table1[[#This Row],[Facility Name]],D_2,8,0)</f>
        <v>#N/A</v>
      </c>
    </row>
    <row r="4591" spans="1:27" hidden="1" x14ac:dyDescent="0.25">
      <c r="A4591">
        <v>362708</v>
      </c>
      <c r="B4591" t="s">
        <v>5890</v>
      </c>
      <c r="C4591">
        <v>3</v>
      </c>
      <c r="D4591" t="s">
        <v>4075</v>
      </c>
      <c r="E4591" t="s">
        <v>1611</v>
      </c>
      <c r="F4591" t="s">
        <v>29</v>
      </c>
      <c r="G4591" t="s">
        <v>30</v>
      </c>
      <c r="H4591" t="s">
        <v>31</v>
      </c>
      <c r="I4591">
        <v>16</v>
      </c>
      <c r="J4591" t="s">
        <v>33</v>
      </c>
      <c r="K4591">
        <v>51</v>
      </c>
      <c r="L4591">
        <v>76</v>
      </c>
      <c r="M4591">
        <v>81</v>
      </c>
      <c r="N4591" t="s">
        <v>33</v>
      </c>
      <c r="O4591" t="s">
        <v>33</v>
      </c>
      <c r="P4591" t="s">
        <v>33</v>
      </c>
      <c r="Q4591">
        <v>62</v>
      </c>
      <c r="R4591">
        <v>79</v>
      </c>
      <c r="S4591">
        <v>267</v>
      </c>
      <c r="T4591" t="s">
        <v>33</v>
      </c>
      <c r="U4591" t="s">
        <v>33</v>
      </c>
      <c r="V4591">
        <v>81</v>
      </c>
      <c r="W4591">
        <v>81</v>
      </c>
      <c r="X4591">
        <v>0</v>
      </c>
      <c r="Y4591" t="s">
        <v>33</v>
      </c>
      <c r="Z4591" t="s">
        <v>33</v>
      </c>
      <c r="AA4591" t="e">
        <f>VLOOKUP(Table1[[#This Row],[Facility Name]],D_2,8,0)</f>
        <v>#N/A</v>
      </c>
    </row>
    <row r="4592" spans="1:27" hidden="1" x14ac:dyDescent="0.25">
      <c r="A4592">
        <v>362709</v>
      </c>
      <c r="B4592" t="s">
        <v>5585</v>
      </c>
      <c r="C4592">
        <v>5</v>
      </c>
      <c r="D4592" t="s">
        <v>4075</v>
      </c>
      <c r="E4592" t="s">
        <v>5586</v>
      </c>
      <c r="F4592" t="s">
        <v>29</v>
      </c>
      <c r="G4592" t="s">
        <v>30</v>
      </c>
      <c r="H4592" t="s">
        <v>31</v>
      </c>
      <c r="I4592">
        <v>8</v>
      </c>
      <c r="J4592" t="s">
        <v>34</v>
      </c>
      <c r="K4592">
        <v>15</v>
      </c>
      <c r="L4592">
        <v>28</v>
      </c>
      <c r="M4592">
        <v>31</v>
      </c>
      <c r="N4592" t="s">
        <v>33</v>
      </c>
      <c r="O4592" t="s">
        <v>33</v>
      </c>
      <c r="P4592" t="s">
        <v>33</v>
      </c>
      <c r="Q4592">
        <v>17</v>
      </c>
      <c r="R4592">
        <v>11</v>
      </c>
      <c r="S4592">
        <v>94</v>
      </c>
      <c r="T4592" t="s">
        <v>33</v>
      </c>
      <c r="U4592" t="s">
        <v>33</v>
      </c>
      <c r="V4592">
        <v>31</v>
      </c>
      <c r="W4592">
        <v>31</v>
      </c>
      <c r="X4592">
        <v>0</v>
      </c>
      <c r="Y4592" t="s">
        <v>34</v>
      </c>
      <c r="Z4592" t="s">
        <v>33</v>
      </c>
      <c r="AA4592" t="e">
        <f>VLOOKUP(Table1[[#This Row],[Facility Name]],D_2,8,0)</f>
        <v>#N/A</v>
      </c>
    </row>
    <row r="4593" spans="1:27" x14ac:dyDescent="0.25">
      <c r="A4593">
        <v>362723</v>
      </c>
      <c r="B4593" t="s">
        <v>5717</v>
      </c>
      <c r="C4593">
        <v>3</v>
      </c>
      <c r="D4593" t="s">
        <v>4075</v>
      </c>
      <c r="E4593" t="s">
        <v>1653</v>
      </c>
      <c r="F4593" t="s">
        <v>29</v>
      </c>
      <c r="G4593" t="s">
        <v>30</v>
      </c>
      <c r="H4593" t="s">
        <v>37</v>
      </c>
      <c r="I4593">
        <v>13</v>
      </c>
      <c r="J4593" t="s">
        <v>33</v>
      </c>
      <c r="K4593">
        <v>30</v>
      </c>
      <c r="L4593">
        <v>40</v>
      </c>
      <c r="M4593">
        <v>41</v>
      </c>
      <c r="N4593" t="s">
        <v>33</v>
      </c>
      <c r="O4593" t="s">
        <v>40</v>
      </c>
      <c r="P4593" t="s">
        <v>33</v>
      </c>
      <c r="Q4593">
        <v>34</v>
      </c>
      <c r="R4593">
        <v>39</v>
      </c>
      <c r="S4593">
        <v>118</v>
      </c>
      <c r="T4593" t="s">
        <v>33</v>
      </c>
      <c r="U4593" t="s">
        <v>33</v>
      </c>
      <c r="V4593">
        <v>38</v>
      </c>
      <c r="W4593">
        <v>38</v>
      </c>
      <c r="X4593">
        <v>0</v>
      </c>
      <c r="Y4593" t="s">
        <v>34</v>
      </c>
      <c r="Z4593" t="s">
        <v>33</v>
      </c>
      <c r="AA4593">
        <f>VLOOKUP(Table1[[#This Row],[Facility Name]],D_2,8,0)</f>
        <v>78</v>
      </c>
    </row>
    <row r="4594" spans="1:27" hidden="1" x14ac:dyDescent="0.25">
      <c r="A4594">
        <v>362712</v>
      </c>
      <c r="B4594" t="s">
        <v>5588</v>
      </c>
      <c r="C4594">
        <v>3</v>
      </c>
      <c r="D4594" t="s">
        <v>4075</v>
      </c>
      <c r="E4594" t="s">
        <v>4077</v>
      </c>
      <c r="F4594" t="s">
        <v>29</v>
      </c>
      <c r="G4594" t="s">
        <v>30</v>
      </c>
      <c r="H4594" t="s">
        <v>31</v>
      </c>
      <c r="I4594">
        <v>10</v>
      </c>
      <c r="J4594" t="s">
        <v>33</v>
      </c>
      <c r="K4594">
        <v>29</v>
      </c>
      <c r="L4594">
        <v>44</v>
      </c>
      <c r="M4594">
        <v>48</v>
      </c>
      <c r="N4594" t="s">
        <v>32</v>
      </c>
      <c r="O4594" t="s">
        <v>32</v>
      </c>
      <c r="P4594" t="s">
        <v>33</v>
      </c>
      <c r="Q4594">
        <v>35</v>
      </c>
      <c r="R4594">
        <v>51</v>
      </c>
      <c r="S4594">
        <v>124</v>
      </c>
      <c r="T4594" t="s">
        <v>33</v>
      </c>
      <c r="U4594" t="s">
        <v>33</v>
      </c>
      <c r="V4594">
        <v>47</v>
      </c>
      <c r="W4594">
        <v>47</v>
      </c>
      <c r="X4594">
        <v>0</v>
      </c>
      <c r="Y4594" t="s">
        <v>34</v>
      </c>
      <c r="Z4594" t="s">
        <v>33</v>
      </c>
      <c r="AA4594" t="e">
        <f>VLOOKUP(Table1[[#This Row],[Facility Name]],D_2,8,0)</f>
        <v>#N/A</v>
      </c>
    </row>
    <row r="4595" spans="1:27" x14ac:dyDescent="0.25">
      <c r="A4595">
        <v>362724</v>
      </c>
      <c r="B4595" t="s">
        <v>5718</v>
      </c>
      <c r="C4595">
        <v>3</v>
      </c>
      <c r="D4595" t="s">
        <v>4075</v>
      </c>
      <c r="E4595" t="s">
        <v>103</v>
      </c>
      <c r="F4595" t="s">
        <v>29</v>
      </c>
      <c r="G4595" t="s">
        <v>30</v>
      </c>
      <c r="H4595" t="s">
        <v>37</v>
      </c>
      <c r="I4595">
        <v>12</v>
      </c>
      <c r="J4595" t="s">
        <v>33</v>
      </c>
      <c r="K4595">
        <v>19</v>
      </c>
      <c r="L4595">
        <v>26</v>
      </c>
      <c r="M4595">
        <v>27</v>
      </c>
      <c r="N4595" t="s">
        <v>33</v>
      </c>
      <c r="O4595" t="s">
        <v>33</v>
      </c>
      <c r="P4595" t="s">
        <v>33</v>
      </c>
      <c r="Q4595">
        <v>24</v>
      </c>
      <c r="R4595">
        <v>35</v>
      </c>
      <c r="S4595">
        <v>84</v>
      </c>
      <c r="T4595" t="s">
        <v>33</v>
      </c>
      <c r="U4595" t="s">
        <v>33</v>
      </c>
      <c r="V4595">
        <v>27</v>
      </c>
      <c r="W4595">
        <v>27</v>
      </c>
      <c r="X4595">
        <v>0</v>
      </c>
      <c r="Y4595" t="s">
        <v>34</v>
      </c>
      <c r="Z4595" t="s">
        <v>32</v>
      </c>
      <c r="AA4595">
        <f>VLOOKUP(Table1[[#This Row],[Facility Name]],D_2,8,0)</f>
        <v>55</v>
      </c>
    </row>
    <row r="4596" spans="1:27" hidden="1" x14ac:dyDescent="0.25">
      <c r="A4596">
        <v>362715</v>
      </c>
      <c r="B4596" t="s">
        <v>5612</v>
      </c>
      <c r="C4596">
        <v>4</v>
      </c>
      <c r="D4596" t="s">
        <v>4075</v>
      </c>
      <c r="E4596" t="s">
        <v>1611</v>
      </c>
      <c r="F4596" t="s">
        <v>29</v>
      </c>
      <c r="G4596" t="s">
        <v>30</v>
      </c>
      <c r="H4596" t="s">
        <v>31</v>
      </c>
      <c r="I4596">
        <v>16</v>
      </c>
      <c r="J4596" t="s">
        <v>33</v>
      </c>
      <c r="K4596">
        <v>37</v>
      </c>
      <c r="L4596">
        <v>54</v>
      </c>
      <c r="M4596">
        <v>56</v>
      </c>
      <c r="N4596" t="s">
        <v>33</v>
      </c>
      <c r="O4596" t="s">
        <v>33</v>
      </c>
      <c r="P4596" t="s">
        <v>40</v>
      </c>
      <c r="Q4596">
        <v>43</v>
      </c>
      <c r="R4596">
        <v>55</v>
      </c>
      <c r="S4596">
        <v>195</v>
      </c>
      <c r="T4596" t="s">
        <v>33</v>
      </c>
      <c r="U4596" t="s">
        <v>33</v>
      </c>
      <c r="V4596">
        <v>56</v>
      </c>
      <c r="W4596">
        <v>56</v>
      </c>
      <c r="X4596">
        <v>0</v>
      </c>
      <c r="Y4596" t="s">
        <v>34</v>
      </c>
      <c r="Z4596" t="s">
        <v>33</v>
      </c>
      <c r="AA4596" t="e">
        <f>VLOOKUP(Table1[[#This Row],[Facility Name]],D_2,8,0)</f>
        <v>#N/A</v>
      </c>
    </row>
    <row r="4597" spans="1:27" hidden="1" x14ac:dyDescent="0.25">
      <c r="A4597">
        <v>362716</v>
      </c>
      <c r="B4597" t="s">
        <v>5613</v>
      </c>
      <c r="C4597">
        <v>3</v>
      </c>
      <c r="D4597" t="s">
        <v>4075</v>
      </c>
      <c r="E4597" t="s">
        <v>165</v>
      </c>
      <c r="F4597" t="s">
        <v>29</v>
      </c>
      <c r="G4597" t="s">
        <v>30</v>
      </c>
      <c r="H4597" t="s">
        <v>31</v>
      </c>
      <c r="I4597">
        <v>8</v>
      </c>
      <c r="J4597" t="s">
        <v>34</v>
      </c>
      <c r="K4597">
        <v>22</v>
      </c>
      <c r="L4597">
        <v>37</v>
      </c>
      <c r="M4597">
        <v>37</v>
      </c>
      <c r="N4597" t="s">
        <v>33</v>
      </c>
      <c r="O4597" t="s">
        <v>33</v>
      </c>
      <c r="P4597" t="s">
        <v>33</v>
      </c>
      <c r="Q4597">
        <v>28</v>
      </c>
      <c r="R4597">
        <v>37</v>
      </c>
      <c r="S4597">
        <v>117</v>
      </c>
      <c r="T4597" t="s">
        <v>33</v>
      </c>
      <c r="U4597" t="s">
        <v>33</v>
      </c>
      <c r="V4597">
        <v>38</v>
      </c>
      <c r="W4597">
        <v>38</v>
      </c>
      <c r="X4597">
        <v>0</v>
      </c>
      <c r="Y4597" t="s">
        <v>34</v>
      </c>
      <c r="Z4597" t="s">
        <v>33</v>
      </c>
      <c r="AA4597" t="e">
        <f>VLOOKUP(Table1[[#This Row],[Facility Name]],D_2,8,0)</f>
        <v>#N/A</v>
      </c>
    </row>
    <row r="4598" spans="1:27" x14ac:dyDescent="0.25">
      <c r="A4598">
        <v>362725</v>
      </c>
      <c r="B4598" t="s">
        <v>5816</v>
      </c>
      <c r="C4598">
        <v>3</v>
      </c>
      <c r="D4598" t="s">
        <v>4075</v>
      </c>
      <c r="E4598" t="s">
        <v>534</v>
      </c>
      <c r="F4598" t="s">
        <v>29</v>
      </c>
      <c r="G4598" t="s">
        <v>30</v>
      </c>
      <c r="H4598" t="s">
        <v>37</v>
      </c>
      <c r="I4598">
        <v>12</v>
      </c>
      <c r="J4598" t="s">
        <v>34</v>
      </c>
      <c r="K4598">
        <v>15</v>
      </c>
      <c r="L4598">
        <v>35</v>
      </c>
      <c r="M4598">
        <v>42</v>
      </c>
      <c r="N4598" t="s">
        <v>33</v>
      </c>
      <c r="O4598" t="s">
        <v>33</v>
      </c>
      <c r="P4598" t="s">
        <v>33</v>
      </c>
      <c r="Q4598">
        <v>31</v>
      </c>
      <c r="R4598">
        <v>38</v>
      </c>
      <c r="S4598">
        <v>134</v>
      </c>
      <c r="T4598" t="s">
        <v>33</v>
      </c>
      <c r="U4598" t="s">
        <v>33</v>
      </c>
      <c r="V4598">
        <v>41</v>
      </c>
      <c r="W4598">
        <v>41</v>
      </c>
      <c r="X4598">
        <v>0</v>
      </c>
      <c r="Y4598" t="s">
        <v>34</v>
      </c>
      <c r="Z4598" t="s">
        <v>33</v>
      </c>
      <c r="AA4598">
        <f>VLOOKUP(Table1[[#This Row],[Facility Name]],D_2,8,0)</f>
        <v>39</v>
      </c>
    </row>
    <row r="4599" spans="1:27" x14ac:dyDescent="0.25">
      <c r="A4599">
        <v>362731</v>
      </c>
      <c r="B4599" t="s">
        <v>5820</v>
      </c>
      <c r="C4599">
        <v>5</v>
      </c>
      <c r="D4599" t="s">
        <v>4075</v>
      </c>
      <c r="E4599" t="s">
        <v>4179</v>
      </c>
      <c r="F4599" t="s">
        <v>29</v>
      </c>
      <c r="G4599" t="s">
        <v>30</v>
      </c>
      <c r="H4599" t="s">
        <v>31</v>
      </c>
      <c r="I4599">
        <v>16</v>
      </c>
      <c r="J4599" t="s">
        <v>33</v>
      </c>
      <c r="K4599">
        <v>37</v>
      </c>
      <c r="L4599">
        <v>59</v>
      </c>
      <c r="M4599">
        <v>63</v>
      </c>
      <c r="N4599" t="s">
        <v>33</v>
      </c>
      <c r="O4599" t="s">
        <v>33</v>
      </c>
      <c r="P4599" t="s">
        <v>33</v>
      </c>
      <c r="Q4599">
        <v>45</v>
      </c>
      <c r="R4599">
        <v>52</v>
      </c>
      <c r="S4599">
        <v>203</v>
      </c>
      <c r="T4599" t="s">
        <v>33</v>
      </c>
      <c r="U4599" t="s">
        <v>33</v>
      </c>
      <c r="V4599">
        <v>54</v>
      </c>
      <c r="W4599">
        <v>54</v>
      </c>
      <c r="X4599">
        <v>0</v>
      </c>
      <c r="Y4599" t="s">
        <v>34</v>
      </c>
      <c r="Z4599" t="s">
        <v>33</v>
      </c>
      <c r="AA4599">
        <f>VLOOKUP(Table1[[#This Row],[Facility Name]],D_2,8,0)</f>
        <v>61</v>
      </c>
    </row>
    <row r="4600" spans="1:27" x14ac:dyDescent="0.25">
      <c r="A4600">
        <v>362733</v>
      </c>
      <c r="B4600" t="s">
        <v>6117</v>
      </c>
      <c r="C4600">
        <v>4</v>
      </c>
      <c r="D4600" t="s">
        <v>4075</v>
      </c>
      <c r="E4600" t="s">
        <v>4403</v>
      </c>
      <c r="F4600" t="s">
        <v>29</v>
      </c>
      <c r="G4600" t="s">
        <v>30</v>
      </c>
      <c r="H4600" t="s">
        <v>407</v>
      </c>
      <c r="I4600">
        <v>25</v>
      </c>
      <c r="J4600" t="s">
        <v>33</v>
      </c>
      <c r="K4600">
        <v>39</v>
      </c>
      <c r="L4600">
        <v>131</v>
      </c>
      <c r="M4600">
        <v>140</v>
      </c>
      <c r="N4600" t="s">
        <v>33</v>
      </c>
      <c r="O4600" t="s">
        <v>33</v>
      </c>
      <c r="P4600" t="s">
        <v>33</v>
      </c>
      <c r="Q4600">
        <v>111</v>
      </c>
      <c r="R4600">
        <v>160</v>
      </c>
      <c r="S4600">
        <v>429</v>
      </c>
      <c r="T4600" t="s">
        <v>33</v>
      </c>
      <c r="U4600" t="s">
        <v>33</v>
      </c>
      <c r="V4600">
        <v>120</v>
      </c>
      <c r="W4600">
        <v>120</v>
      </c>
      <c r="X4600">
        <v>0</v>
      </c>
      <c r="Y4600" t="s">
        <v>33</v>
      </c>
      <c r="Z4600" t="s">
        <v>33</v>
      </c>
      <c r="AA4600">
        <f>VLOOKUP(Table1[[#This Row],[Facility Name]],D_2,8,0)</f>
        <v>78</v>
      </c>
    </row>
    <row r="4601" spans="1:27" x14ac:dyDescent="0.25">
      <c r="A4601">
        <v>362737</v>
      </c>
      <c r="B4601" t="s">
        <v>6136</v>
      </c>
      <c r="C4601">
        <v>3</v>
      </c>
      <c r="D4601" t="s">
        <v>4075</v>
      </c>
      <c r="E4601" t="s">
        <v>3154</v>
      </c>
      <c r="F4601" t="s">
        <v>29</v>
      </c>
      <c r="G4601" t="s">
        <v>30</v>
      </c>
      <c r="H4601" t="s">
        <v>37</v>
      </c>
      <c r="I4601">
        <v>12</v>
      </c>
      <c r="J4601" t="s">
        <v>33</v>
      </c>
      <c r="K4601">
        <v>40</v>
      </c>
      <c r="L4601">
        <v>59</v>
      </c>
      <c r="M4601">
        <v>61</v>
      </c>
      <c r="N4601" t="s">
        <v>33</v>
      </c>
      <c r="O4601" t="s">
        <v>33</v>
      </c>
      <c r="P4601" t="s">
        <v>33</v>
      </c>
      <c r="Q4601">
        <v>50</v>
      </c>
      <c r="R4601">
        <v>63</v>
      </c>
      <c r="S4601">
        <v>189</v>
      </c>
      <c r="T4601" t="s">
        <v>33</v>
      </c>
      <c r="U4601" t="s">
        <v>33</v>
      </c>
      <c r="V4601">
        <v>43</v>
      </c>
      <c r="W4601">
        <v>43</v>
      </c>
      <c r="X4601">
        <v>0</v>
      </c>
      <c r="Y4601" t="s">
        <v>33</v>
      </c>
      <c r="Z4601" t="s">
        <v>33</v>
      </c>
      <c r="AA4601">
        <f>VLOOKUP(Table1[[#This Row],[Facility Name]],D_2,8,0)</f>
        <v>65</v>
      </c>
    </row>
    <row r="4602" spans="1:27" x14ac:dyDescent="0.25">
      <c r="A4602">
        <v>362738</v>
      </c>
      <c r="B4602" t="s">
        <v>6137</v>
      </c>
      <c r="C4602">
        <v>4</v>
      </c>
      <c r="D4602" t="s">
        <v>4075</v>
      </c>
      <c r="E4602" t="s">
        <v>73</v>
      </c>
      <c r="F4602" t="s">
        <v>29</v>
      </c>
      <c r="G4602" t="s">
        <v>30</v>
      </c>
      <c r="H4602" t="s">
        <v>37</v>
      </c>
      <c r="I4602">
        <v>12</v>
      </c>
      <c r="J4602" t="s">
        <v>33</v>
      </c>
      <c r="K4602">
        <v>24</v>
      </c>
      <c r="L4602">
        <v>35</v>
      </c>
      <c r="M4602">
        <v>35</v>
      </c>
      <c r="N4602" t="s">
        <v>33</v>
      </c>
      <c r="O4602" t="s">
        <v>33</v>
      </c>
      <c r="P4602" t="s">
        <v>33</v>
      </c>
      <c r="Q4602">
        <v>28</v>
      </c>
      <c r="R4602">
        <v>35</v>
      </c>
      <c r="S4602">
        <v>99</v>
      </c>
      <c r="T4602" t="s">
        <v>33</v>
      </c>
      <c r="U4602" t="s">
        <v>33</v>
      </c>
      <c r="V4602">
        <v>32</v>
      </c>
      <c r="W4602">
        <v>32</v>
      </c>
      <c r="X4602">
        <v>0</v>
      </c>
      <c r="Y4602" t="s">
        <v>34</v>
      </c>
      <c r="Z4602" t="s">
        <v>33</v>
      </c>
      <c r="AA4602">
        <f>VLOOKUP(Table1[[#This Row],[Facility Name]],D_2,8,0)</f>
        <v>66</v>
      </c>
    </row>
    <row r="4603" spans="1:27" x14ac:dyDescent="0.25">
      <c r="A4603">
        <v>362741</v>
      </c>
      <c r="B4603" t="s">
        <v>6206</v>
      </c>
      <c r="C4603">
        <v>3</v>
      </c>
      <c r="D4603" t="s">
        <v>4075</v>
      </c>
      <c r="E4603" t="s">
        <v>1781</v>
      </c>
      <c r="F4603" t="s">
        <v>29</v>
      </c>
      <c r="G4603" t="s">
        <v>30</v>
      </c>
      <c r="H4603" t="s">
        <v>31</v>
      </c>
      <c r="I4603">
        <v>15</v>
      </c>
      <c r="J4603" t="s">
        <v>33</v>
      </c>
      <c r="K4603">
        <v>29</v>
      </c>
      <c r="L4603">
        <v>41</v>
      </c>
      <c r="M4603">
        <v>42</v>
      </c>
      <c r="N4603" t="s">
        <v>33</v>
      </c>
      <c r="O4603" t="s">
        <v>33</v>
      </c>
      <c r="P4603" t="s">
        <v>33</v>
      </c>
      <c r="Q4603">
        <v>33</v>
      </c>
      <c r="R4603">
        <v>54</v>
      </c>
      <c r="S4603">
        <v>121</v>
      </c>
      <c r="T4603" t="s">
        <v>33</v>
      </c>
      <c r="U4603" t="s">
        <v>33</v>
      </c>
      <c r="V4603">
        <v>39</v>
      </c>
      <c r="W4603">
        <v>39</v>
      </c>
      <c r="X4603">
        <v>0</v>
      </c>
      <c r="Y4603" t="s">
        <v>34</v>
      </c>
      <c r="Z4603" t="s">
        <v>32</v>
      </c>
      <c r="AA4603">
        <f>VLOOKUP(Table1[[#This Row],[Facility Name]],D_2,8,0)</f>
        <v>52</v>
      </c>
    </row>
    <row r="4604" spans="1:27" x14ac:dyDescent="0.25">
      <c r="A4604">
        <v>362745</v>
      </c>
      <c r="B4604" t="s">
        <v>6225</v>
      </c>
      <c r="C4604">
        <v>1</v>
      </c>
      <c r="D4604" t="s">
        <v>4075</v>
      </c>
      <c r="E4604" t="s">
        <v>2202</v>
      </c>
      <c r="F4604" t="s">
        <v>29</v>
      </c>
      <c r="G4604" t="s">
        <v>30</v>
      </c>
      <c r="H4604" t="s">
        <v>37</v>
      </c>
      <c r="I4604">
        <v>6</v>
      </c>
      <c r="J4604" t="s">
        <v>34</v>
      </c>
      <c r="K4604">
        <v>9</v>
      </c>
      <c r="L4604">
        <v>12</v>
      </c>
      <c r="M4604">
        <v>12</v>
      </c>
      <c r="N4604" t="s">
        <v>34</v>
      </c>
      <c r="O4604" t="s">
        <v>34</v>
      </c>
      <c r="P4604" t="s">
        <v>32</v>
      </c>
      <c r="Q4604">
        <v>10</v>
      </c>
      <c r="R4604">
        <v>3</v>
      </c>
      <c r="S4604">
        <v>153</v>
      </c>
      <c r="T4604" t="s">
        <v>34</v>
      </c>
      <c r="U4604" t="s">
        <v>33</v>
      </c>
      <c r="V4604">
        <v>12</v>
      </c>
      <c r="W4604">
        <v>12</v>
      </c>
      <c r="X4604">
        <v>0</v>
      </c>
      <c r="Y4604" t="s">
        <v>34</v>
      </c>
      <c r="Z4604" t="s">
        <v>34</v>
      </c>
      <c r="AA4604">
        <f>VLOOKUP(Table1[[#This Row],[Facility Name]],D_2,8,0)</f>
        <v>57</v>
      </c>
    </row>
    <row r="4605" spans="1:27" hidden="1" x14ac:dyDescent="0.25">
      <c r="A4605">
        <v>362728</v>
      </c>
      <c r="B4605" t="s">
        <v>5818</v>
      </c>
      <c r="C4605">
        <v>5</v>
      </c>
      <c r="D4605" t="s">
        <v>4075</v>
      </c>
      <c r="E4605" t="s">
        <v>165</v>
      </c>
      <c r="F4605" t="s">
        <v>29</v>
      </c>
      <c r="G4605" t="s">
        <v>30</v>
      </c>
      <c r="H4605" t="s">
        <v>31</v>
      </c>
      <c r="I4605">
        <v>12</v>
      </c>
      <c r="J4605" t="s">
        <v>33</v>
      </c>
      <c r="K4605">
        <v>24</v>
      </c>
      <c r="L4605">
        <v>37</v>
      </c>
      <c r="M4605">
        <v>38</v>
      </c>
      <c r="N4605" t="s">
        <v>33</v>
      </c>
      <c r="O4605" t="s">
        <v>33</v>
      </c>
      <c r="P4605" t="s">
        <v>33</v>
      </c>
      <c r="Q4605">
        <v>28</v>
      </c>
      <c r="R4605">
        <v>26</v>
      </c>
      <c r="S4605">
        <v>122</v>
      </c>
      <c r="T4605" t="s">
        <v>33</v>
      </c>
      <c r="U4605" t="s">
        <v>33</v>
      </c>
      <c r="V4605">
        <v>37</v>
      </c>
      <c r="W4605">
        <v>37</v>
      </c>
      <c r="X4605">
        <v>0</v>
      </c>
      <c r="Y4605" t="s">
        <v>34</v>
      </c>
      <c r="Z4605" t="s">
        <v>33</v>
      </c>
      <c r="AA4605" t="e">
        <f>VLOOKUP(Table1[[#This Row],[Facility Name]],D_2,8,0)</f>
        <v>#N/A</v>
      </c>
    </row>
    <row r="4606" spans="1:27" hidden="1" x14ac:dyDescent="0.25">
      <c r="A4606">
        <v>362729</v>
      </c>
      <c r="B4606" t="s">
        <v>5819</v>
      </c>
      <c r="C4606">
        <v>3</v>
      </c>
      <c r="D4606" t="s">
        <v>4075</v>
      </c>
      <c r="E4606" t="s">
        <v>1970</v>
      </c>
      <c r="F4606" t="s">
        <v>29</v>
      </c>
      <c r="G4606" t="s">
        <v>30</v>
      </c>
      <c r="H4606" t="s">
        <v>31</v>
      </c>
      <c r="I4606">
        <v>12</v>
      </c>
      <c r="J4606" t="s">
        <v>32</v>
      </c>
      <c r="K4606">
        <v>21</v>
      </c>
      <c r="L4606">
        <v>34</v>
      </c>
      <c r="M4606">
        <v>37</v>
      </c>
      <c r="N4606" t="s">
        <v>33</v>
      </c>
      <c r="O4606" t="s">
        <v>33</v>
      </c>
      <c r="P4606" t="s">
        <v>33</v>
      </c>
      <c r="Q4606">
        <v>24</v>
      </c>
      <c r="R4606">
        <v>36</v>
      </c>
      <c r="S4606">
        <v>95</v>
      </c>
      <c r="T4606" t="s">
        <v>33</v>
      </c>
      <c r="U4606" t="s">
        <v>33</v>
      </c>
      <c r="V4606">
        <v>30</v>
      </c>
      <c r="W4606">
        <v>30</v>
      </c>
      <c r="X4606">
        <v>0</v>
      </c>
      <c r="Y4606" t="s">
        <v>34</v>
      </c>
      <c r="Z4606" t="s">
        <v>33</v>
      </c>
      <c r="AA4606" t="e">
        <f>VLOOKUP(Table1[[#This Row],[Facility Name]],D_2,8,0)</f>
        <v>#N/A</v>
      </c>
    </row>
    <row r="4607" spans="1:27" x14ac:dyDescent="0.25">
      <c r="A4607">
        <v>362746</v>
      </c>
      <c r="B4607" t="s">
        <v>6310</v>
      </c>
      <c r="C4607">
        <v>2</v>
      </c>
      <c r="D4607" t="s">
        <v>4075</v>
      </c>
      <c r="E4607" t="s">
        <v>1611</v>
      </c>
      <c r="F4607" t="s">
        <v>29</v>
      </c>
      <c r="G4607" t="s">
        <v>30</v>
      </c>
      <c r="H4607" t="s">
        <v>37</v>
      </c>
      <c r="I4607">
        <v>24</v>
      </c>
      <c r="J4607" t="s">
        <v>33</v>
      </c>
      <c r="K4607">
        <v>95</v>
      </c>
      <c r="L4607">
        <v>147</v>
      </c>
      <c r="M4607">
        <v>150</v>
      </c>
      <c r="N4607" t="s">
        <v>32</v>
      </c>
      <c r="O4607" t="s">
        <v>33</v>
      </c>
      <c r="P4607" t="s">
        <v>40</v>
      </c>
      <c r="Q4607">
        <v>119</v>
      </c>
      <c r="R4607">
        <v>178</v>
      </c>
      <c r="S4607">
        <v>478</v>
      </c>
      <c r="T4607" t="s">
        <v>40</v>
      </c>
      <c r="U4607" t="s">
        <v>32</v>
      </c>
      <c r="V4607">
        <v>122</v>
      </c>
      <c r="W4607">
        <v>122</v>
      </c>
      <c r="X4607">
        <v>0</v>
      </c>
      <c r="Y4607" t="s">
        <v>33</v>
      </c>
      <c r="Z4607" t="s">
        <v>33</v>
      </c>
      <c r="AA4607">
        <f>VLOOKUP(Table1[[#This Row],[Facility Name]],D_2,8,0)</f>
        <v>42</v>
      </c>
    </row>
    <row r="4608" spans="1:27" x14ac:dyDescent="0.25">
      <c r="A4608">
        <v>362747</v>
      </c>
      <c r="B4608" t="s">
        <v>6311</v>
      </c>
      <c r="C4608">
        <v>2</v>
      </c>
      <c r="D4608" t="s">
        <v>4075</v>
      </c>
      <c r="E4608" t="s">
        <v>1611</v>
      </c>
      <c r="F4608" t="s">
        <v>29</v>
      </c>
      <c r="G4608" t="s">
        <v>30</v>
      </c>
      <c r="H4608" t="s">
        <v>37</v>
      </c>
      <c r="I4608">
        <v>24</v>
      </c>
      <c r="J4608" t="s">
        <v>33</v>
      </c>
      <c r="K4608">
        <v>98</v>
      </c>
      <c r="L4608">
        <v>150</v>
      </c>
      <c r="M4608">
        <v>156</v>
      </c>
      <c r="N4608" t="s">
        <v>32</v>
      </c>
      <c r="O4608" t="s">
        <v>33</v>
      </c>
      <c r="P4608" t="s">
        <v>33</v>
      </c>
      <c r="Q4608">
        <v>115</v>
      </c>
      <c r="R4608">
        <v>186</v>
      </c>
      <c r="S4608">
        <v>473</v>
      </c>
      <c r="T4608" t="s">
        <v>33</v>
      </c>
      <c r="U4608" t="s">
        <v>32</v>
      </c>
      <c r="V4608">
        <v>129</v>
      </c>
      <c r="W4608">
        <v>129</v>
      </c>
      <c r="X4608">
        <v>0</v>
      </c>
      <c r="Y4608" t="s">
        <v>33</v>
      </c>
      <c r="Z4608" t="s">
        <v>32</v>
      </c>
      <c r="AA4608">
        <f>VLOOKUP(Table1[[#This Row],[Facility Name]],D_2,8,0)</f>
        <v>48</v>
      </c>
    </row>
    <row r="4609" spans="1:27" hidden="1" x14ac:dyDescent="0.25">
      <c r="A4609">
        <v>362732</v>
      </c>
      <c r="B4609" t="s">
        <v>5841</v>
      </c>
      <c r="C4609">
        <v>5</v>
      </c>
      <c r="D4609" t="s">
        <v>4075</v>
      </c>
      <c r="E4609" t="s">
        <v>5842</v>
      </c>
      <c r="F4609" t="s">
        <v>29</v>
      </c>
      <c r="G4609" t="s">
        <v>30</v>
      </c>
      <c r="H4609" t="s">
        <v>31</v>
      </c>
      <c r="I4609">
        <v>12</v>
      </c>
      <c r="J4609" t="s">
        <v>33</v>
      </c>
      <c r="K4609">
        <v>28</v>
      </c>
      <c r="L4609">
        <v>37</v>
      </c>
      <c r="M4609">
        <v>39</v>
      </c>
      <c r="N4609" t="s">
        <v>33</v>
      </c>
      <c r="O4609" t="s">
        <v>33</v>
      </c>
      <c r="P4609" t="s">
        <v>33</v>
      </c>
      <c r="Q4609">
        <v>31</v>
      </c>
      <c r="R4609">
        <v>29</v>
      </c>
      <c r="S4609">
        <v>116</v>
      </c>
      <c r="T4609" t="s">
        <v>33</v>
      </c>
      <c r="U4609" t="s">
        <v>33</v>
      </c>
      <c r="V4609">
        <v>30</v>
      </c>
      <c r="W4609">
        <v>30</v>
      </c>
      <c r="X4609">
        <v>0</v>
      </c>
      <c r="Y4609" t="s">
        <v>34</v>
      </c>
      <c r="Z4609" t="s">
        <v>33</v>
      </c>
      <c r="AA4609" t="e">
        <f>VLOOKUP(Table1[[#This Row],[Facility Name]],D_2,8,0)</f>
        <v>#N/A</v>
      </c>
    </row>
    <row r="4610" spans="1:27" x14ac:dyDescent="0.25">
      <c r="A4610">
        <v>362752</v>
      </c>
      <c r="B4610" t="s">
        <v>6033</v>
      </c>
      <c r="C4610">
        <v>3</v>
      </c>
      <c r="D4610" t="s">
        <v>4075</v>
      </c>
      <c r="E4610" t="s">
        <v>5909</v>
      </c>
      <c r="F4610" t="s">
        <v>29</v>
      </c>
      <c r="G4610" t="s">
        <v>30</v>
      </c>
      <c r="H4610" t="s">
        <v>407</v>
      </c>
      <c r="I4610">
        <v>25</v>
      </c>
      <c r="J4610" t="s">
        <v>33</v>
      </c>
      <c r="K4610">
        <v>74</v>
      </c>
      <c r="L4610">
        <v>107</v>
      </c>
      <c r="M4610">
        <v>110</v>
      </c>
      <c r="N4610" t="s">
        <v>33</v>
      </c>
      <c r="O4610" t="s">
        <v>33</v>
      </c>
      <c r="P4610" t="s">
        <v>33</v>
      </c>
      <c r="Q4610">
        <v>86</v>
      </c>
      <c r="R4610">
        <v>149</v>
      </c>
      <c r="S4610">
        <v>367</v>
      </c>
      <c r="T4610" t="s">
        <v>33</v>
      </c>
      <c r="U4610" t="s">
        <v>33</v>
      </c>
      <c r="V4610">
        <v>108</v>
      </c>
      <c r="W4610">
        <v>108</v>
      </c>
      <c r="X4610">
        <v>0</v>
      </c>
      <c r="Y4610" t="s">
        <v>34</v>
      </c>
      <c r="Z4610" t="s">
        <v>33</v>
      </c>
      <c r="AA4610">
        <f>VLOOKUP(Table1[[#This Row],[Facility Name]],D_2,8,0)</f>
        <v>49</v>
      </c>
    </row>
    <row r="4611" spans="1:27" hidden="1" x14ac:dyDescent="0.25">
      <c r="A4611">
        <v>362734</v>
      </c>
      <c r="B4611" t="s">
        <v>6118</v>
      </c>
      <c r="C4611">
        <v>5</v>
      </c>
      <c r="D4611" t="s">
        <v>4075</v>
      </c>
      <c r="E4611" t="s">
        <v>1611</v>
      </c>
      <c r="F4611" t="s">
        <v>29</v>
      </c>
      <c r="G4611" t="s">
        <v>30</v>
      </c>
      <c r="H4611" t="s">
        <v>31</v>
      </c>
      <c r="I4611">
        <v>16</v>
      </c>
      <c r="J4611" t="s">
        <v>33</v>
      </c>
      <c r="K4611">
        <v>55</v>
      </c>
      <c r="L4611">
        <v>82</v>
      </c>
      <c r="M4611">
        <v>87</v>
      </c>
      <c r="N4611" t="s">
        <v>33</v>
      </c>
      <c r="O4611" t="s">
        <v>33</v>
      </c>
      <c r="P4611" t="s">
        <v>33</v>
      </c>
      <c r="Q4611">
        <v>60</v>
      </c>
      <c r="R4611">
        <v>54</v>
      </c>
      <c r="S4611">
        <v>252</v>
      </c>
      <c r="T4611" t="s">
        <v>33</v>
      </c>
      <c r="U4611" t="s">
        <v>33</v>
      </c>
      <c r="V4611">
        <v>86</v>
      </c>
      <c r="W4611">
        <v>86</v>
      </c>
      <c r="X4611">
        <v>0</v>
      </c>
      <c r="Y4611" t="s">
        <v>33</v>
      </c>
      <c r="Z4611" t="s">
        <v>33</v>
      </c>
      <c r="AA4611" t="e">
        <f>VLOOKUP(Table1[[#This Row],[Facility Name]],D_2,8,0)</f>
        <v>#N/A</v>
      </c>
    </row>
    <row r="4612" spans="1:27" hidden="1" x14ac:dyDescent="0.25">
      <c r="A4612">
        <v>362735</v>
      </c>
      <c r="B4612" t="s">
        <v>6119</v>
      </c>
      <c r="C4612">
        <v>3</v>
      </c>
      <c r="D4612" t="s">
        <v>4075</v>
      </c>
      <c r="E4612" t="s">
        <v>4445</v>
      </c>
      <c r="F4612" t="s">
        <v>29</v>
      </c>
      <c r="G4612" t="s">
        <v>30</v>
      </c>
      <c r="H4612" t="s">
        <v>31</v>
      </c>
      <c r="I4612">
        <v>12</v>
      </c>
      <c r="J4612" t="s">
        <v>33</v>
      </c>
      <c r="K4612">
        <v>34</v>
      </c>
      <c r="L4612">
        <v>52</v>
      </c>
      <c r="M4612">
        <v>53</v>
      </c>
      <c r="N4612" t="s">
        <v>33</v>
      </c>
      <c r="O4612" t="s">
        <v>33</v>
      </c>
      <c r="P4612" t="s">
        <v>33</v>
      </c>
      <c r="Q4612">
        <v>44</v>
      </c>
      <c r="R4612">
        <v>54</v>
      </c>
      <c r="S4612">
        <v>186</v>
      </c>
      <c r="T4612" t="s">
        <v>33</v>
      </c>
      <c r="U4612" t="s">
        <v>33</v>
      </c>
      <c r="V4612">
        <v>56</v>
      </c>
      <c r="W4612">
        <v>56</v>
      </c>
      <c r="X4612">
        <v>0</v>
      </c>
      <c r="Y4612" t="s">
        <v>34</v>
      </c>
      <c r="Z4612" t="s">
        <v>33</v>
      </c>
      <c r="AA4612" t="e">
        <f>VLOOKUP(Table1[[#This Row],[Facility Name]],D_2,8,0)</f>
        <v>#N/A</v>
      </c>
    </row>
    <row r="4613" spans="1:27" hidden="1" x14ac:dyDescent="0.25">
      <c r="A4613">
        <v>362736</v>
      </c>
      <c r="B4613" t="s">
        <v>6135</v>
      </c>
      <c r="C4613">
        <v>3</v>
      </c>
      <c r="D4613" t="s">
        <v>4075</v>
      </c>
      <c r="E4613" t="s">
        <v>1439</v>
      </c>
      <c r="F4613" t="s">
        <v>29</v>
      </c>
      <c r="G4613" t="s">
        <v>30</v>
      </c>
      <c r="H4613" t="s">
        <v>31</v>
      </c>
      <c r="I4613">
        <v>12</v>
      </c>
      <c r="J4613" t="s">
        <v>33</v>
      </c>
      <c r="K4613">
        <v>49</v>
      </c>
      <c r="L4613">
        <v>69</v>
      </c>
      <c r="M4613">
        <v>83</v>
      </c>
      <c r="N4613" t="s">
        <v>32</v>
      </c>
      <c r="O4613" t="s">
        <v>32</v>
      </c>
      <c r="P4613" t="s">
        <v>33</v>
      </c>
      <c r="Q4613">
        <v>61</v>
      </c>
      <c r="R4613">
        <v>101</v>
      </c>
      <c r="S4613">
        <v>254</v>
      </c>
      <c r="T4613" t="s">
        <v>33</v>
      </c>
      <c r="U4613" t="s">
        <v>33</v>
      </c>
      <c r="V4613">
        <v>80</v>
      </c>
      <c r="W4613">
        <v>80</v>
      </c>
      <c r="X4613">
        <v>0</v>
      </c>
      <c r="Y4613" t="s">
        <v>33</v>
      </c>
      <c r="Z4613" t="s">
        <v>33</v>
      </c>
      <c r="AA4613" t="e">
        <f>VLOOKUP(Table1[[#This Row],[Facility Name]],D_2,8,0)</f>
        <v>#N/A</v>
      </c>
    </row>
    <row r="4614" spans="1:27" x14ac:dyDescent="0.25">
      <c r="A4614">
        <v>362757</v>
      </c>
      <c r="B4614" t="s">
        <v>6051</v>
      </c>
      <c r="C4614">
        <v>4</v>
      </c>
      <c r="D4614" t="s">
        <v>4075</v>
      </c>
      <c r="E4614" t="s">
        <v>5107</v>
      </c>
      <c r="F4614" t="s">
        <v>29</v>
      </c>
      <c r="G4614" t="s">
        <v>30</v>
      </c>
      <c r="H4614" t="s">
        <v>37</v>
      </c>
      <c r="I4614">
        <v>13</v>
      </c>
      <c r="J4614" t="s">
        <v>33</v>
      </c>
      <c r="K4614">
        <v>33</v>
      </c>
      <c r="L4614">
        <v>48</v>
      </c>
      <c r="M4614">
        <v>52</v>
      </c>
      <c r="N4614" t="s">
        <v>33</v>
      </c>
      <c r="O4614" t="s">
        <v>33</v>
      </c>
      <c r="P4614" t="s">
        <v>33</v>
      </c>
      <c r="Q4614">
        <v>40</v>
      </c>
      <c r="R4614">
        <v>48</v>
      </c>
      <c r="S4614">
        <v>181</v>
      </c>
      <c r="T4614" t="s">
        <v>33</v>
      </c>
      <c r="U4614" t="s">
        <v>33</v>
      </c>
      <c r="V4614">
        <v>51</v>
      </c>
      <c r="W4614">
        <v>51</v>
      </c>
      <c r="X4614">
        <v>0</v>
      </c>
      <c r="Y4614" t="s">
        <v>34</v>
      </c>
      <c r="Z4614" t="s">
        <v>33</v>
      </c>
      <c r="AA4614">
        <f>VLOOKUP(Table1[[#This Row],[Facility Name]],D_2,8,0)</f>
        <v>65</v>
      </c>
    </row>
    <row r="4615" spans="1:27" x14ac:dyDescent="0.25">
      <c r="A4615">
        <v>362758</v>
      </c>
      <c r="B4615" t="s">
        <v>2052</v>
      </c>
      <c r="C4615">
        <v>3</v>
      </c>
      <c r="D4615" t="s">
        <v>4075</v>
      </c>
      <c r="E4615" t="s">
        <v>4179</v>
      </c>
      <c r="F4615" t="s">
        <v>29</v>
      </c>
      <c r="G4615" t="s">
        <v>30</v>
      </c>
      <c r="H4615" t="s">
        <v>4238</v>
      </c>
      <c r="I4615">
        <v>12</v>
      </c>
      <c r="J4615" t="s">
        <v>33</v>
      </c>
      <c r="K4615">
        <v>68</v>
      </c>
      <c r="L4615">
        <v>99</v>
      </c>
      <c r="M4615">
        <v>108</v>
      </c>
      <c r="N4615" t="s">
        <v>32</v>
      </c>
      <c r="O4615" t="s">
        <v>33</v>
      </c>
      <c r="P4615" t="s">
        <v>33</v>
      </c>
      <c r="Q4615">
        <v>88</v>
      </c>
      <c r="R4615">
        <v>157</v>
      </c>
      <c r="S4615">
        <v>349</v>
      </c>
      <c r="T4615" t="s">
        <v>33</v>
      </c>
      <c r="U4615" t="s">
        <v>33</v>
      </c>
      <c r="V4615">
        <v>107</v>
      </c>
      <c r="W4615">
        <v>107</v>
      </c>
      <c r="X4615">
        <v>0</v>
      </c>
      <c r="Y4615" t="s">
        <v>34</v>
      </c>
      <c r="Z4615" t="s">
        <v>33</v>
      </c>
      <c r="AA4615">
        <f>VLOOKUP(Table1[[#This Row],[Facility Name]],D_2,8,0)</f>
        <v>56</v>
      </c>
    </row>
    <row r="4616" spans="1:27" hidden="1" x14ac:dyDescent="0.25">
      <c r="A4616">
        <v>362739</v>
      </c>
      <c r="B4616" t="s">
        <v>6204</v>
      </c>
      <c r="C4616">
        <v>3</v>
      </c>
      <c r="D4616" t="s">
        <v>4075</v>
      </c>
      <c r="E4616" t="s">
        <v>1439</v>
      </c>
      <c r="F4616" t="s">
        <v>29</v>
      </c>
      <c r="G4616" t="s">
        <v>30</v>
      </c>
      <c r="H4616" t="s">
        <v>31</v>
      </c>
      <c r="I4616">
        <v>12</v>
      </c>
      <c r="J4616" t="s">
        <v>33</v>
      </c>
      <c r="K4616">
        <v>34</v>
      </c>
      <c r="L4616">
        <v>49</v>
      </c>
      <c r="M4616">
        <v>50</v>
      </c>
      <c r="N4616" t="s">
        <v>33</v>
      </c>
      <c r="O4616" t="s">
        <v>33</v>
      </c>
      <c r="P4616" t="s">
        <v>33</v>
      </c>
      <c r="Q4616">
        <v>38</v>
      </c>
      <c r="R4616">
        <v>56</v>
      </c>
      <c r="S4616">
        <v>162</v>
      </c>
      <c r="T4616" t="s">
        <v>33</v>
      </c>
      <c r="U4616" t="s">
        <v>33</v>
      </c>
      <c r="V4616">
        <v>51</v>
      </c>
      <c r="W4616">
        <v>51</v>
      </c>
      <c r="X4616">
        <v>0</v>
      </c>
      <c r="Y4616" t="s">
        <v>34</v>
      </c>
      <c r="Z4616" t="s">
        <v>33</v>
      </c>
      <c r="AA4616" t="e">
        <f>VLOOKUP(Table1[[#This Row],[Facility Name]],D_2,8,0)</f>
        <v>#N/A</v>
      </c>
    </row>
    <row r="4617" spans="1:27" x14ac:dyDescent="0.25">
      <c r="A4617">
        <v>362759</v>
      </c>
      <c r="B4617" t="s">
        <v>6124</v>
      </c>
      <c r="C4617">
        <v>1</v>
      </c>
      <c r="D4617" t="s">
        <v>4075</v>
      </c>
      <c r="E4617" t="s">
        <v>1611</v>
      </c>
      <c r="F4617" t="s">
        <v>29</v>
      </c>
      <c r="G4617" t="s">
        <v>30</v>
      </c>
      <c r="H4617" t="s">
        <v>294</v>
      </c>
      <c r="I4617">
        <v>18</v>
      </c>
      <c r="J4617" t="s">
        <v>33</v>
      </c>
      <c r="K4617">
        <v>35</v>
      </c>
      <c r="L4617">
        <v>59</v>
      </c>
      <c r="M4617">
        <v>62</v>
      </c>
      <c r="N4617" t="s">
        <v>32</v>
      </c>
      <c r="O4617" t="s">
        <v>33</v>
      </c>
      <c r="P4617" t="s">
        <v>33</v>
      </c>
      <c r="Q4617">
        <v>44</v>
      </c>
      <c r="R4617">
        <v>76</v>
      </c>
      <c r="S4617">
        <v>197</v>
      </c>
      <c r="T4617" t="s">
        <v>33</v>
      </c>
      <c r="U4617" t="s">
        <v>32</v>
      </c>
      <c r="V4617">
        <v>61</v>
      </c>
      <c r="W4617">
        <v>61</v>
      </c>
      <c r="X4617">
        <v>0</v>
      </c>
      <c r="Y4617" t="s">
        <v>34</v>
      </c>
      <c r="Z4617" t="s">
        <v>33</v>
      </c>
      <c r="AA4617">
        <f>VLOOKUP(Table1[[#This Row],[Facility Name]],D_2,8,0)</f>
        <v>48</v>
      </c>
    </row>
    <row r="4618" spans="1:27" hidden="1" x14ac:dyDescent="0.25">
      <c r="A4618">
        <v>362742</v>
      </c>
      <c r="B4618" t="s">
        <v>6222</v>
      </c>
      <c r="C4618">
        <v>3</v>
      </c>
      <c r="D4618" t="s">
        <v>4075</v>
      </c>
      <c r="E4618" t="s">
        <v>1611</v>
      </c>
      <c r="F4618" t="s">
        <v>29</v>
      </c>
      <c r="G4618" t="s">
        <v>30</v>
      </c>
      <c r="H4618" t="s">
        <v>31</v>
      </c>
      <c r="I4618">
        <v>25</v>
      </c>
      <c r="J4618" t="s">
        <v>33</v>
      </c>
      <c r="K4618">
        <v>72</v>
      </c>
      <c r="L4618">
        <v>101</v>
      </c>
      <c r="M4618">
        <v>103</v>
      </c>
      <c r="N4618" t="s">
        <v>33</v>
      </c>
      <c r="O4618" t="s">
        <v>33</v>
      </c>
      <c r="P4618" t="s">
        <v>33</v>
      </c>
      <c r="Q4618">
        <v>80</v>
      </c>
      <c r="R4618">
        <v>98</v>
      </c>
      <c r="S4618">
        <v>332</v>
      </c>
      <c r="T4618" t="s">
        <v>33</v>
      </c>
      <c r="U4618" t="s">
        <v>33</v>
      </c>
      <c r="V4618">
        <v>104</v>
      </c>
      <c r="W4618">
        <v>104</v>
      </c>
      <c r="X4618">
        <v>0</v>
      </c>
      <c r="Y4618" t="s">
        <v>33</v>
      </c>
      <c r="Z4618" t="s">
        <v>33</v>
      </c>
      <c r="AA4618" t="e">
        <f>VLOOKUP(Table1[[#This Row],[Facility Name]],D_2,8,0)</f>
        <v>#N/A</v>
      </c>
    </row>
    <row r="4619" spans="1:27" hidden="1" x14ac:dyDescent="0.25">
      <c r="A4619">
        <v>362743</v>
      </c>
      <c r="B4619" t="s">
        <v>6223</v>
      </c>
      <c r="C4619">
        <v>2</v>
      </c>
      <c r="D4619" t="s">
        <v>4075</v>
      </c>
      <c r="E4619" t="s">
        <v>1611</v>
      </c>
      <c r="F4619" t="s">
        <v>29</v>
      </c>
      <c r="G4619" t="s">
        <v>30</v>
      </c>
      <c r="H4619" t="s">
        <v>31</v>
      </c>
      <c r="I4619">
        <v>12</v>
      </c>
      <c r="J4619" t="s">
        <v>33</v>
      </c>
      <c r="K4619">
        <v>35</v>
      </c>
      <c r="L4619">
        <v>31</v>
      </c>
      <c r="M4619">
        <v>32</v>
      </c>
      <c r="N4619" t="s">
        <v>33</v>
      </c>
      <c r="O4619" t="s">
        <v>33</v>
      </c>
      <c r="P4619" t="s">
        <v>33</v>
      </c>
      <c r="Q4619">
        <v>40</v>
      </c>
      <c r="R4619">
        <v>44</v>
      </c>
      <c r="S4619">
        <v>155</v>
      </c>
      <c r="T4619" t="s">
        <v>33</v>
      </c>
      <c r="U4619" t="s">
        <v>33</v>
      </c>
      <c r="V4619">
        <v>33</v>
      </c>
      <c r="W4619">
        <v>33</v>
      </c>
      <c r="X4619">
        <v>0</v>
      </c>
      <c r="Y4619" t="s">
        <v>34</v>
      </c>
      <c r="Z4619" t="s">
        <v>33</v>
      </c>
      <c r="AA4619" t="e">
        <f>VLOOKUP(Table1[[#This Row],[Facility Name]],D_2,8,0)</f>
        <v>#N/A</v>
      </c>
    </row>
    <row r="4620" spans="1:27" hidden="1" x14ac:dyDescent="0.25">
      <c r="A4620">
        <v>362744</v>
      </c>
      <c r="B4620" t="s">
        <v>6224</v>
      </c>
      <c r="C4620">
        <v>3</v>
      </c>
      <c r="D4620" t="s">
        <v>4075</v>
      </c>
      <c r="E4620" t="s">
        <v>5586</v>
      </c>
      <c r="F4620" t="s">
        <v>29</v>
      </c>
      <c r="G4620" t="s">
        <v>30</v>
      </c>
      <c r="H4620" t="s">
        <v>31</v>
      </c>
      <c r="I4620">
        <v>26</v>
      </c>
      <c r="J4620" t="s">
        <v>33</v>
      </c>
      <c r="K4620">
        <v>73</v>
      </c>
      <c r="L4620">
        <v>97</v>
      </c>
      <c r="M4620">
        <v>109</v>
      </c>
      <c r="N4620" t="s">
        <v>33</v>
      </c>
      <c r="O4620" t="s">
        <v>33</v>
      </c>
      <c r="P4620" t="s">
        <v>33</v>
      </c>
      <c r="Q4620">
        <v>79</v>
      </c>
      <c r="R4620">
        <v>101</v>
      </c>
      <c r="S4620">
        <v>309</v>
      </c>
      <c r="T4620" t="s">
        <v>40</v>
      </c>
      <c r="U4620" t="s">
        <v>33</v>
      </c>
      <c r="V4620">
        <v>84</v>
      </c>
      <c r="W4620">
        <v>84</v>
      </c>
      <c r="X4620">
        <v>1</v>
      </c>
      <c r="Y4620" t="s">
        <v>34</v>
      </c>
      <c r="Z4620" t="s">
        <v>33</v>
      </c>
      <c r="AA4620" t="e">
        <f>VLOOKUP(Table1[[#This Row],[Facility Name]],D_2,8,0)</f>
        <v>#N/A</v>
      </c>
    </row>
    <row r="4621" spans="1:27" x14ac:dyDescent="0.25">
      <c r="A4621">
        <v>362761</v>
      </c>
      <c r="B4621" t="s">
        <v>6140</v>
      </c>
      <c r="C4621">
        <v>5</v>
      </c>
      <c r="D4621" t="s">
        <v>4075</v>
      </c>
      <c r="E4621" t="s">
        <v>4111</v>
      </c>
      <c r="F4621" t="s">
        <v>29</v>
      </c>
      <c r="G4621" t="s">
        <v>30</v>
      </c>
      <c r="H4621" t="s">
        <v>407</v>
      </c>
      <c r="I4621">
        <v>21</v>
      </c>
      <c r="J4621" t="s">
        <v>33</v>
      </c>
      <c r="K4621">
        <v>58</v>
      </c>
      <c r="L4621">
        <v>96</v>
      </c>
      <c r="M4621">
        <v>106</v>
      </c>
      <c r="N4621" t="s">
        <v>33</v>
      </c>
      <c r="O4621" t="s">
        <v>33</v>
      </c>
      <c r="P4621" t="s">
        <v>33</v>
      </c>
      <c r="Q4621">
        <v>73</v>
      </c>
      <c r="R4621">
        <v>119</v>
      </c>
      <c r="S4621">
        <v>323</v>
      </c>
      <c r="T4621" t="s">
        <v>33</v>
      </c>
      <c r="U4621" t="s">
        <v>33</v>
      </c>
      <c r="V4621">
        <v>106</v>
      </c>
      <c r="W4621">
        <v>106</v>
      </c>
      <c r="X4621">
        <v>0</v>
      </c>
      <c r="Y4621" t="s">
        <v>33</v>
      </c>
      <c r="Z4621" t="s">
        <v>33</v>
      </c>
      <c r="AA4621">
        <f>VLOOKUP(Table1[[#This Row],[Facility Name]],D_2,8,0)</f>
        <v>60</v>
      </c>
    </row>
    <row r="4622" spans="1:27" x14ac:dyDescent="0.25">
      <c r="A4622">
        <v>362762</v>
      </c>
      <c r="B4622" t="s">
        <v>1198</v>
      </c>
      <c r="D4622" t="s">
        <v>4075</v>
      </c>
      <c r="E4622" t="s">
        <v>1611</v>
      </c>
      <c r="F4622" t="s">
        <v>29</v>
      </c>
      <c r="G4622" t="s">
        <v>30</v>
      </c>
      <c r="H4622" t="s">
        <v>45</v>
      </c>
      <c r="I4622">
        <v>15</v>
      </c>
      <c r="J4622" t="s">
        <v>34</v>
      </c>
      <c r="K4622">
        <v>6</v>
      </c>
      <c r="L4622">
        <v>11</v>
      </c>
      <c r="M4622">
        <v>11</v>
      </c>
      <c r="N4622" t="s">
        <v>34</v>
      </c>
      <c r="O4622" t="s">
        <v>34</v>
      </c>
      <c r="P4622" t="s">
        <v>33</v>
      </c>
      <c r="Q4622">
        <v>7</v>
      </c>
      <c r="R4622">
        <v>4</v>
      </c>
      <c r="S4622">
        <v>40</v>
      </c>
      <c r="T4622" t="s">
        <v>34</v>
      </c>
      <c r="U4622" t="s">
        <v>34</v>
      </c>
      <c r="V4622">
        <v>10</v>
      </c>
      <c r="W4622">
        <v>10</v>
      </c>
      <c r="X4622">
        <v>0</v>
      </c>
      <c r="Y4622" t="s">
        <v>34</v>
      </c>
      <c r="Z4622" t="s">
        <v>34</v>
      </c>
      <c r="AA4622">
        <f>VLOOKUP(Table1[[#This Row],[Facility Name]],D_2,8,0)</f>
        <v>36</v>
      </c>
    </row>
    <row r="4623" spans="1:27" x14ac:dyDescent="0.25">
      <c r="A4623">
        <v>362763</v>
      </c>
      <c r="B4623" t="s">
        <v>6141</v>
      </c>
      <c r="C4623">
        <v>3</v>
      </c>
      <c r="D4623" t="s">
        <v>4075</v>
      </c>
      <c r="E4623" t="s">
        <v>5107</v>
      </c>
      <c r="F4623" t="s">
        <v>29</v>
      </c>
      <c r="G4623" t="s">
        <v>30</v>
      </c>
      <c r="H4623" t="s">
        <v>37</v>
      </c>
      <c r="I4623">
        <v>17</v>
      </c>
      <c r="J4623" t="s">
        <v>34</v>
      </c>
      <c r="K4623">
        <v>18</v>
      </c>
      <c r="L4623">
        <v>35</v>
      </c>
      <c r="M4623">
        <v>36</v>
      </c>
      <c r="N4623" t="s">
        <v>33</v>
      </c>
      <c r="O4623" t="s">
        <v>33</v>
      </c>
      <c r="P4623" t="s">
        <v>33</v>
      </c>
      <c r="Q4623">
        <v>21</v>
      </c>
      <c r="R4623">
        <v>38</v>
      </c>
      <c r="S4623">
        <v>86</v>
      </c>
      <c r="T4623" t="s">
        <v>33</v>
      </c>
      <c r="U4623" t="s">
        <v>33</v>
      </c>
      <c r="V4623">
        <v>36</v>
      </c>
      <c r="W4623">
        <v>36</v>
      </c>
      <c r="X4623">
        <v>0</v>
      </c>
      <c r="Y4623" t="s">
        <v>34</v>
      </c>
      <c r="Z4623" t="s">
        <v>33</v>
      </c>
      <c r="AA4623">
        <f>VLOOKUP(Table1[[#This Row],[Facility Name]],D_2,8,0)</f>
        <v>89</v>
      </c>
    </row>
    <row r="4624" spans="1:27" hidden="1" x14ac:dyDescent="0.25">
      <c r="A4624">
        <v>362748</v>
      </c>
      <c r="B4624" t="s">
        <v>6312</v>
      </c>
      <c r="C4624">
        <v>5</v>
      </c>
      <c r="D4624" t="s">
        <v>4075</v>
      </c>
      <c r="E4624" t="s">
        <v>70</v>
      </c>
      <c r="F4624" t="s">
        <v>29</v>
      </c>
      <c r="G4624" t="s">
        <v>30</v>
      </c>
      <c r="H4624" t="s">
        <v>31</v>
      </c>
      <c r="I4624">
        <v>12</v>
      </c>
      <c r="J4624" t="s">
        <v>33</v>
      </c>
      <c r="K4624">
        <v>32</v>
      </c>
      <c r="L4624">
        <v>47</v>
      </c>
      <c r="M4624">
        <v>49</v>
      </c>
      <c r="N4624" t="s">
        <v>33</v>
      </c>
      <c r="O4624" t="s">
        <v>33</v>
      </c>
      <c r="P4624" t="s">
        <v>33</v>
      </c>
      <c r="Q4624">
        <v>36</v>
      </c>
      <c r="R4624">
        <v>33</v>
      </c>
      <c r="S4624">
        <v>155</v>
      </c>
      <c r="T4624" t="s">
        <v>33</v>
      </c>
      <c r="U4624" t="s">
        <v>33</v>
      </c>
      <c r="V4624">
        <v>48</v>
      </c>
      <c r="W4624">
        <v>48</v>
      </c>
      <c r="X4624">
        <v>0</v>
      </c>
      <c r="Y4624" t="s">
        <v>34</v>
      </c>
      <c r="Z4624" t="s">
        <v>33</v>
      </c>
      <c r="AA4624" t="e">
        <f>VLOOKUP(Table1[[#This Row],[Facility Name]],D_2,8,0)</f>
        <v>#N/A</v>
      </c>
    </row>
    <row r="4625" spans="1:27" hidden="1" x14ac:dyDescent="0.25">
      <c r="A4625">
        <v>362749</v>
      </c>
      <c r="B4625" t="s">
        <v>6313</v>
      </c>
      <c r="C4625">
        <v>5</v>
      </c>
      <c r="D4625" t="s">
        <v>4075</v>
      </c>
      <c r="E4625" t="s">
        <v>4179</v>
      </c>
      <c r="F4625" t="s">
        <v>29</v>
      </c>
      <c r="G4625" t="s">
        <v>30</v>
      </c>
      <c r="H4625" t="s">
        <v>31</v>
      </c>
      <c r="I4625">
        <v>8</v>
      </c>
      <c r="J4625" t="s">
        <v>33</v>
      </c>
      <c r="K4625">
        <v>32</v>
      </c>
      <c r="L4625">
        <v>46</v>
      </c>
      <c r="M4625">
        <v>53</v>
      </c>
      <c r="N4625" t="s">
        <v>32</v>
      </c>
      <c r="O4625" t="s">
        <v>32</v>
      </c>
      <c r="P4625" t="s">
        <v>33</v>
      </c>
      <c r="Q4625">
        <v>37</v>
      </c>
      <c r="R4625">
        <v>71</v>
      </c>
      <c r="S4625">
        <v>142</v>
      </c>
      <c r="T4625" t="s">
        <v>33</v>
      </c>
      <c r="U4625" t="s">
        <v>33</v>
      </c>
      <c r="V4625">
        <v>52</v>
      </c>
      <c r="W4625">
        <v>52</v>
      </c>
      <c r="X4625">
        <v>0</v>
      </c>
      <c r="Y4625" t="s">
        <v>34</v>
      </c>
      <c r="Z4625" t="s">
        <v>33</v>
      </c>
      <c r="AA4625" t="e">
        <f>VLOOKUP(Table1[[#This Row],[Facility Name]],D_2,8,0)</f>
        <v>#N/A</v>
      </c>
    </row>
    <row r="4626" spans="1:27" hidden="1" x14ac:dyDescent="0.25">
      <c r="A4626">
        <v>362751</v>
      </c>
      <c r="B4626" t="s">
        <v>5963</v>
      </c>
      <c r="C4626">
        <v>5</v>
      </c>
      <c r="D4626" t="s">
        <v>4075</v>
      </c>
      <c r="E4626" t="s">
        <v>1439</v>
      </c>
      <c r="F4626" t="s">
        <v>29</v>
      </c>
      <c r="G4626" t="s">
        <v>30</v>
      </c>
      <c r="H4626" t="s">
        <v>31</v>
      </c>
      <c r="I4626">
        <v>12</v>
      </c>
      <c r="J4626" t="s">
        <v>33</v>
      </c>
      <c r="K4626">
        <v>38</v>
      </c>
      <c r="L4626">
        <v>54</v>
      </c>
      <c r="M4626">
        <v>55</v>
      </c>
      <c r="N4626" t="s">
        <v>33</v>
      </c>
      <c r="O4626" t="s">
        <v>33</v>
      </c>
      <c r="P4626" t="s">
        <v>40</v>
      </c>
      <c r="Q4626">
        <v>45</v>
      </c>
      <c r="R4626">
        <v>55</v>
      </c>
      <c r="S4626">
        <v>185</v>
      </c>
      <c r="T4626" t="s">
        <v>33</v>
      </c>
      <c r="U4626" t="s">
        <v>33</v>
      </c>
      <c r="V4626">
        <v>54</v>
      </c>
      <c r="W4626">
        <v>54</v>
      </c>
      <c r="X4626">
        <v>0</v>
      </c>
      <c r="Y4626" t="s">
        <v>34</v>
      </c>
      <c r="Z4626" t="s">
        <v>32</v>
      </c>
      <c r="AA4626" t="e">
        <f>VLOOKUP(Table1[[#This Row],[Facility Name]],D_2,8,0)</f>
        <v>#N/A</v>
      </c>
    </row>
    <row r="4627" spans="1:27" x14ac:dyDescent="0.25">
      <c r="A4627">
        <v>362767</v>
      </c>
      <c r="B4627" t="s">
        <v>6230</v>
      </c>
      <c r="D4627" t="s">
        <v>4075</v>
      </c>
      <c r="E4627" t="s">
        <v>5909</v>
      </c>
      <c r="F4627" t="s">
        <v>29</v>
      </c>
      <c r="G4627" t="s">
        <v>30</v>
      </c>
      <c r="H4627" t="s">
        <v>407</v>
      </c>
      <c r="I4627">
        <v>3</v>
      </c>
      <c r="J4627" t="s">
        <v>34</v>
      </c>
      <c r="K4627">
        <v>24</v>
      </c>
      <c r="L4627">
        <v>40</v>
      </c>
      <c r="M4627">
        <v>44</v>
      </c>
      <c r="N4627" t="s">
        <v>33</v>
      </c>
      <c r="O4627" t="s">
        <v>33</v>
      </c>
      <c r="P4627" t="s">
        <v>33</v>
      </c>
      <c r="Q4627">
        <v>28</v>
      </c>
      <c r="R4627">
        <v>32</v>
      </c>
      <c r="S4627">
        <v>135</v>
      </c>
      <c r="T4627" t="s">
        <v>34</v>
      </c>
      <c r="U4627" t="s">
        <v>34</v>
      </c>
      <c r="V4627">
        <v>1</v>
      </c>
      <c r="W4627">
        <v>1</v>
      </c>
      <c r="X4627">
        <v>0</v>
      </c>
      <c r="Y4627" t="s">
        <v>34</v>
      </c>
      <c r="Z4627" t="s">
        <v>33</v>
      </c>
      <c r="AA4627">
        <f>VLOOKUP(Table1[[#This Row],[Facility Name]],D_2,8,0)</f>
        <v>64</v>
      </c>
    </row>
    <row r="4628" spans="1:27" hidden="1" x14ac:dyDescent="0.25">
      <c r="A4628">
        <v>362754</v>
      </c>
      <c r="B4628" t="s">
        <v>6035</v>
      </c>
      <c r="C4628">
        <v>3</v>
      </c>
      <c r="D4628" t="s">
        <v>4075</v>
      </c>
      <c r="E4628" t="s">
        <v>4179</v>
      </c>
      <c r="F4628" t="s">
        <v>29</v>
      </c>
      <c r="G4628" t="s">
        <v>30</v>
      </c>
      <c r="H4628" t="s">
        <v>31</v>
      </c>
      <c r="I4628">
        <v>23</v>
      </c>
      <c r="J4628" t="s">
        <v>33</v>
      </c>
      <c r="K4628">
        <v>34</v>
      </c>
      <c r="L4628">
        <v>65</v>
      </c>
      <c r="M4628">
        <v>71</v>
      </c>
      <c r="N4628" t="s">
        <v>32</v>
      </c>
      <c r="O4628" t="s">
        <v>33</v>
      </c>
      <c r="P4628" t="s">
        <v>32</v>
      </c>
      <c r="Q4628">
        <v>39</v>
      </c>
      <c r="R4628">
        <v>55</v>
      </c>
      <c r="S4628">
        <v>248</v>
      </c>
      <c r="T4628" t="s">
        <v>33</v>
      </c>
      <c r="U4628" t="s">
        <v>33</v>
      </c>
      <c r="V4628">
        <v>69</v>
      </c>
      <c r="W4628">
        <v>69</v>
      </c>
      <c r="X4628">
        <v>0</v>
      </c>
      <c r="Y4628" t="s">
        <v>34</v>
      </c>
      <c r="Z4628" t="s">
        <v>33</v>
      </c>
      <c r="AA4628" t="e">
        <f>VLOOKUP(Table1[[#This Row],[Facility Name]],D_2,8,0)</f>
        <v>#N/A</v>
      </c>
    </row>
    <row r="4629" spans="1:27" hidden="1" x14ac:dyDescent="0.25">
      <c r="A4629">
        <v>362756</v>
      </c>
      <c r="B4629" t="s">
        <v>6050</v>
      </c>
      <c r="C4629">
        <v>4</v>
      </c>
      <c r="D4629" t="s">
        <v>4075</v>
      </c>
      <c r="E4629" t="s">
        <v>4179</v>
      </c>
      <c r="F4629" t="s">
        <v>29</v>
      </c>
      <c r="G4629" t="s">
        <v>30</v>
      </c>
      <c r="H4629" t="s">
        <v>31</v>
      </c>
      <c r="I4629">
        <v>13</v>
      </c>
      <c r="J4629" t="s">
        <v>33</v>
      </c>
      <c r="K4629">
        <v>31</v>
      </c>
      <c r="L4629">
        <v>44</v>
      </c>
      <c r="M4629">
        <v>43</v>
      </c>
      <c r="N4629" t="s">
        <v>32</v>
      </c>
      <c r="O4629" t="s">
        <v>33</v>
      </c>
      <c r="P4629" t="s">
        <v>33</v>
      </c>
      <c r="Q4629">
        <v>33</v>
      </c>
      <c r="R4629">
        <v>34</v>
      </c>
      <c r="S4629">
        <v>157</v>
      </c>
      <c r="T4629" t="s">
        <v>33</v>
      </c>
      <c r="U4629" t="s">
        <v>33</v>
      </c>
      <c r="V4629">
        <v>44</v>
      </c>
      <c r="W4629">
        <v>44</v>
      </c>
      <c r="X4629">
        <v>0</v>
      </c>
      <c r="Y4629" t="s">
        <v>34</v>
      </c>
      <c r="Z4629" t="s">
        <v>33</v>
      </c>
      <c r="AA4629" t="e">
        <f>VLOOKUP(Table1[[#This Row],[Facility Name]],D_2,8,0)</f>
        <v>#N/A</v>
      </c>
    </row>
    <row r="4630" spans="1:27" x14ac:dyDescent="0.25">
      <c r="A4630">
        <v>362770</v>
      </c>
      <c r="B4630" t="s">
        <v>6231</v>
      </c>
      <c r="C4630">
        <v>4</v>
      </c>
      <c r="D4630" t="s">
        <v>4075</v>
      </c>
      <c r="E4630" t="s">
        <v>122</v>
      </c>
      <c r="F4630" t="s">
        <v>29</v>
      </c>
      <c r="G4630" t="s">
        <v>30</v>
      </c>
      <c r="H4630" t="s">
        <v>37</v>
      </c>
      <c r="I4630">
        <v>16</v>
      </c>
      <c r="J4630" t="s">
        <v>32</v>
      </c>
      <c r="K4630">
        <v>55</v>
      </c>
      <c r="L4630">
        <v>69</v>
      </c>
      <c r="M4630">
        <v>73</v>
      </c>
      <c r="N4630" t="s">
        <v>33</v>
      </c>
      <c r="O4630" t="s">
        <v>33</v>
      </c>
      <c r="P4630" t="s">
        <v>33</v>
      </c>
      <c r="Q4630">
        <v>65</v>
      </c>
      <c r="R4630">
        <v>86</v>
      </c>
      <c r="S4630">
        <v>259</v>
      </c>
      <c r="T4630" t="s">
        <v>33</v>
      </c>
      <c r="U4630" t="s">
        <v>33</v>
      </c>
      <c r="V4630">
        <v>73</v>
      </c>
      <c r="W4630">
        <v>73</v>
      </c>
      <c r="X4630">
        <v>0</v>
      </c>
      <c r="Y4630" t="s">
        <v>34</v>
      </c>
      <c r="Z4630" t="s">
        <v>33</v>
      </c>
      <c r="AA4630">
        <f>VLOOKUP(Table1[[#This Row],[Facility Name]],D_2,8,0)</f>
        <v>67</v>
      </c>
    </row>
    <row r="4631" spans="1:27" x14ac:dyDescent="0.25">
      <c r="A4631">
        <v>362773</v>
      </c>
      <c r="B4631" t="s">
        <v>2052</v>
      </c>
      <c r="C4631">
        <v>5</v>
      </c>
      <c r="D4631" t="s">
        <v>4075</v>
      </c>
      <c r="E4631" t="s">
        <v>731</v>
      </c>
      <c r="F4631" t="s">
        <v>29</v>
      </c>
      <c r="G4631" t="s">
        <v>30</v>
      </c>
      <c r="H4631" t="s">
        <v>4238</v>
      </c>
      <c r="I4631">
        <v>15</v>
      </c>
      <c r="J4631" t="s">
        <v>33</v>
      </c>
      <c r="K4631">
        <v>40</v>
      </c>
      <c r="L4631">
        <v>66</v>
      </c>
      <c r="M4631">
        <v>66</v>
      </c>
      <c r="N4631" t="s">
        <v>33</v>
      </c>
      <c r="O4631" t="s">
        <v>33</v>
      </c>
      <c r="P4631" t="s">
        <v>33</v>
      </c>
      <c r="Q4631">
        <v>49</v>
      </c>
      <c r="R4631">
        <v>47</v>
      </c>
      <c r="S4631">
        <v>208</v>
      </c>
      <c r="T4631" t="s">
        <v>33</v>
      </c>
      <c r="U4631" t="s">
        <v>33</v>
      </c>
      <c r="V4631">
        <v>66</v>
      </c>
      <c r="W4631">
        <v>66</v>
      </c>
      <c r="X4631">
        <v>0</v>
      </c>
      <c r="Y4631" t="s">
        <v>34</v>
      </c>
      <c r="Z4631" t="s">
        <v>33</v>
      </c>
      <c r="AA4631">
        <f>VLOOKUP(Table1[[#This Row],[Facility Name]],D_2,8,0)</f>
        <v>56</v>
      </c>
    </row>
    <row r="4632" spans="1:27" x14ac:dyDescent="0.25">
      <c r="A4632">
        <v>362778</v>
      </c>
      <c r="B4632" t="s">
        <v>5991</v>
      </c>
      <c r="C4632">
        <v>3</v>
      </c>
      <c r="D4632" t="s">
        <v>4075</v>
      </c>
      <c r="E4632" t="s">
        <v>165</v>
      </c>
      <c r="F4632" t="s">
        <v>29</v>
      </c>
      <c r="G4632" t="s">
        <v>30</v>
      </c>
      <c r="H4632" t="s">
        <v>407</v>
      </c>
      <c r="I4632">
        <v>15</v>
      </c>
      <c r="J4632" t="s">
        <v>33</v>
      </c>
      <c r="K4632">
        <v>53</v>
      </c>
      <c r="L4632">
        <v>84</v>
      </c>
      <c r="M4632">
        <v>92</v>
      </c>
      <c r="N4632" t="s">
        <v>33</v>
      </c>
      <c r="O4632" t="s">
        <v>33</v>
      </c>
      <c r="P4632" t="s">
        <v>33</v>
      </c>
      <c r="Q4632">
        <v>66</v>
      </c>
      <c r="R4632">
        <v>93</v>
      </c>
      <c r="S4632">
        <v>268</v>
      </c>
      <c r="T4632" t="s">
        <v>33</v>
      </c>
      <c r="U4632" t="s">
        <v>33</v>
      </c>
      <c r="V4632">
        <v>91</v>
      </c>
      <c r="W4632">
        <v>91</v>
      </c>
      <c r="X4632">
        <v>0</v>
      </c>
      <c r="Y4632" t="s">
        <v>34</v>
      </c>
      <c r="Z4632" t="s">
        <v>33</v>
      </c>
      <c r="AA4632">
        <f>VLOOKUP(Table1[[#This Row],[Facility Name]],D_2,8,0)</f>
        <v>62</v>
      </c>
    </row>
    <row r="4633" spans="1:27" x14ac:dyDescent="0.25">
      <c r="A4633">
        <v>362779</v>
      </c>
      <c r="B4633" t="s">
        <v>5992</v>
      </c>
      <c r="C4633">
        <v>5</v>
      </c>
      <c r="D4633" t="s">
        <v>4075</v>
      </c>
      <c r="E4633" t="s">
        <v>2137</v>
      </c>
      <c r="F4633" t="s">
        <v>29</v>
      </c>
      <c r="G4633" t="s">
        <v>30</v>
      </c>
      <c r="H4633" t="s">
        <v>37</v>
      </c>
      <c r="I4633">
        <v>14</v>
      </c>
      <c r="J4633" t="s">
        <v>33</v>
      </c>
      <c r="K4633">
        <v>53</v>
      </c>
      <c r="L4633">
        <v>69</v>
      </c>
      <c r="M4633">
        <v>72</v>
      </c>
      <c r="N4633" t="s">
        <v>33</v>
      </c>
      <c r="O4633" t="s">
        <v>33</v>
      </c>
      <c r="P4633" t="s">
        <v>40</v>
      </c>
      <c r="Q4633">
        <v>61</v>
      </c>
      <c r="R4633">
        <v>64</v>
      </c>
      <c r="S4633">
        <v>253</v>
      </c>
      <c r="T4633" t="s">
        <v>40</v>
      </c>
      <c r="U4633" t="s">
        <v>33</v>
      </c>
      <c r="V4633">
        <v>63</v>
      </c>
      <c r="W4633">
        <v>63</v>
      </c>
      <c r="X4633">
        <v>0</v>
      </c>
      <c r="Y4633" t="s">
        <v>33</v>
      </c>
      <c r="Z4633" t="s">
        <v>33</v>
      </c>
      <c r="AA4633">
        <f>VLOOKUP(Table1[[#This Row],[Facility Name]],D_2,8,0)</f>
        <v>74</v>
      </c>
    </row>
    <row r="4634" spans="1:27" x14ac:dyDescent="0.25">
      <c r="A4634">
        <v>362781</v>
      </c>
      <c r="B4634" t="s">
        <v>5994</v>
      </c>
      <c r="C4634">
        <v>5</v>
      </c>
      <c r="D4634" t="s">
        <v>4075</v>
      </c>
      <c r="E4634" t="s">
        <v>73</v>
      </c>
      <c r="F4634" t="s">
        <v>29</v>
      </c>
      <c r="G4634" t="s">
        <v>30</v>
      </c>
      <c r="H4634" t="s">
        <v>407</v>
      </c>
      <c r="I4634">
        <v>12</v>
      </c>
      <c r="J4634" t="s">
        <v>33</v>
      </c>
      <c r="K4634">
        <v>15</v>
      </c>
      <c r="L4634">
        <v>30</v>
      </c>
      <c r="M4634">
        <v>30</v>
      </c>
      <c r="N4634" t="s">
        <v>33</v>
      </c>
      <c r="O4634" t="s">
        <v>33</v>
      </c>
      <c r="P4634" t="s">
        <v>33</v>
      </c>
      <c r="Q4634">
        <v>19</v>
      </c>
      <c r="R4634">
        <v>21</v>
      </c>
      <c r="S4634">
        <v>97</v>
      </c>
      <c r="T4634" t="s">
        <v>33</v>
      </c>
      <c r="U4634" t="s">
        <v>33</v>
      </c>
      <c r="V4634">
        <v>28</v>
      </c>
      <c r="W4634">
        <v>28</v>
      </c>
      <c r="X4634">
        <v>0</v>
      </c>
      <c r="Y4634" t="s">
        <v>34</v>
      </c>
      <c r="Z4634" t="s">
        <v>33</v>
      </c>
      <c r="AA4634">
        <f>VLOOKUP(Table1[[#This Row],[Facility Name]],D_2,8,0)</f>
        <v>73</v>
      </c>
    </row>
    <row r="4635" spans="1:27" hidden="1" x14ac:dyDescent="0.25">
      <c r="A4635">
        <v>362765</v>
      </c>
      <c r="B4635" t="s">
        <v>6142</v>
      </c>
      <c r="C4635">
        <v>5</v>
      </c>
      <c r="D4635" t="s">
        <v>4075</v>
      </c>
      <c r="E4635" t="s">
        <v>5661</v>
      </c>
      <c r="F4635" t="s">
        <v>29</v>
      </c>
      <c r="G4635" t="s">
        <v>30</v>
      </c>
      <c r="H4635" t="s">
        <v>31</v>
      </c>
      <c r="I4635">
        <v>16</v>
      </c>
      <c r="J4635" t="s">
        <v>33</v>
      </c>
      <c r="K4635">
        <v>50</v>
      </c>
      <c r="L4635">
        <v>83</v>
      </c>
      <c r="M4635">
        <v>87</v>
      </c>
      <c r="N4635" t="s">
        <v>33</v>
      </c>
      <c r="O4635" t="s">
        <v>33</v>
      </c>
      <c r="P4635" t="s">
        <v>32</v>
      </c>
      <c r="Q4635">
        <v>64</v>
      </c>
      <c r="R4635">
        <v>83</v>
      </c>
      <c r="S4635">
        <v>273</v>
      </c>
      <c r="T4635" t="s">
        <v>40</v>
      </c>
      <c r="U4635" t="s">
        <v>33</v>
      </c>
      <c r="V4635">
        <v>73</v>
      </c>
      <c r="W4635">
        <v>73</v>
      </c>
      <c r="X4635">
        <v>0</v>
      </c>
      <c r="Y4635" t="s">
        <v>34</v>
      </c>
      <c r="Z4635" t="s">
        <v>33</v>
      </c>
      <c r="AA4635" t="e">
        <f>VLOOKUP(Table1[[#This Row],[Facility Name]],D_2,8,0)</f>
        <v>#N/A</v>
      </c>
    </row>
    <row r="4636" spans="1:27" hidden="1" x14ac:dyDescent="0.25">
      <c r="A4636">
        <v>362766</v>
      </c>
      <c r="B4636" t="s">
        <v>6143</v>
      </c>
      <c r="C4636">
        <v>5</v>
      </c>
      <c r="D4636" t="s">
        <v>4075</v>
      </c>
      <c r="E4636" t="s">
        <v>4135</v>
      </c>
      <c r="F4636" t="s">
        <v>29</v>
      </c>
      <c r="G4636" t="s">
        <v>30</v>
      </c>
      <c r="H4636" t="s">
        <v>31</v>
      </c>
      <c r="I4636">
        <v>19</v>
      </c>
      <c r="J4636" t="s">
        <v>33</v>
      </c>
      <c r="K4636">
        <v>58</v>
      </c>
      <c r="L4636">
        <v>87</v>
      </c>
      <c r="M4636">
        <v>88</v>
      </c>
      <c r="N4636" t="s">
        <v>33</v>
      </c>
      <c r="O4636" t="s">
        <v>33</v>
      </c>
      <c r="P4636" t="s">
        <v>33</v>
      </c>
      <c r="Q4636">
        <v>67</v>
      </c>
      <c r="R4636">
        <v>76</v>
      </c>
      <c r="S4636">
        <v>254</v>
      </c>
      <c r="T4636" t="s">
        <v>33</v>
      </c>
      <c r="U4636" t="s">
        <v>33</v>
      </c>
      <c r="V4636">
        <v>77</v>
      </c>
      <c r="W4636">
        <v>77</v>
      </c>
      <c r="X4636">
        <v>0</v>
      </c>
      <c r="Y4636" t="s">
        <v>33</v>
      </c>
      <c r="Z4636" t="s">
        <v>33</v>
      </c>
      <c r="AA4636" t="e">
        <f>VLOOKUP(Table1[[#This Row],[Facility Name]],D_2,8,0)</f>
        <v>#N/A</v>
      </c>
    </row>
    <row r="4637" spans="1:27" x14ac:dyDescent="0.25">
      <c r="A4637">
        <v>362782</v>
      </c>
      <c r="B4637" t="s">
        <v>5753</v>
      </c>
      <c r="C4637">
        <v>5</v>
      </c>
      <c r="D4637" t="s">
        <v>4075</v>
      </c>
      <c r="E4637" t="s">
        <v>4077</v>
      </c>
      <c r="F4637" t="s">
        <v>29</v>
      </c>
      <c r="G4637" t="s">
        <v>30</v>
      </c>
      <c r="H4637" t="s">
        <v>294</v>
      </c>
      <c r="I4637">
        <v>15</v>
      </c>
      <c r="J4637" t="s">
        <v>33</v>
      </c>
      <c r="K4637">
        <v>29</v>
      </c>
      <c r="L4637">
        <v>47</v>
      </c>
      <c r="M4637">
        <v>53</v>
      </c>
      <c r="N4637" t="s">
        <v>33</v>
      </c>
      <c r="O4637" t="s">
        <v>33</v>
      </c>
      <c r="P4637" t="s">
        <v>33</v>
      </c>
      <c r="Q4637">
        <v>42</v>
      </c>
      <c r="R4637">
        <v>38</v>
      </c>
      <c r="S4637">
        <v>176</v>
      </c>
      <c r="T4637" t="s">
        <v>33</v>
      </c>
      <c r="U4637" t="s">
        <v>33</v>
      </c>
      <c r="V4637">
        <v>53</v>
      </c>
      <c r="W4637">
        <v>53</v>
      </c>
      <c r="X4637">
        <v>0</v>
      </c>
      <c r="Y4637" t="s">
        <v>34</v>
      </c>
      <c r="Z4637" t="s">
        <v>33</v>
      </c>
      <c r="AA4637">
        <f>VLOOKUP(Table1[[#This Row],[Facility Name]],D_2,8,0)</f>
        <v>74</v>
      </c>
    </row>
    <row r="4638" spans="1:27" hidden="1" x14ac:dyDescent="0.25">
      <c r="A4638">
        <v>362772</v>
      </c>
      <c r="B4638" t="s">
        <v>6232</v>
      </c>
      <c r="C4638">
        <v>3</v>
      </c>
      <c r="D4638" t="s">
        <v>4075</v>
      </c>
      <c r="E4638" t="s">
        <v>36</v>
      </c>
      <c r="F4638" t="s">
        <v>29</v>
      </c>
      <c r="G4638" t="s">
        <v>30</v>
      </c>
      <c r="H4638" t="s">
        <v>31</v>
      </c>
      <c r="I4638">
        <v>21</v>
      </c>
      <c r="J4638" t="s">
        <v>32</v>
      </c>
      <c r="K4638">
        <v>71</v>
      </c>
      <c r="L4638">
        <v>105</v>
      </c>
      <c r="M4638">
        <v>107</v>
      </c>
      <c r="N4638" t="s">
        <v>33</v>
      </c>
      <c r="O4638" t="s">
        <v>33</v>
      </c>
      <c r="P4638" t="s">
        <v>33</v>
      </c>
      <c r="Q4638">
        <v>89</v>
      </c>
      <c r="R4638">
        <v>118</v>
      </c>
      <c r="S4638">
        <v>337</v>
      </c>
      <c r="T4638" t="s">
        <v>33</v>
      </c>
      <c r="U4638" t="s">
        <v>33</v>
      </c>
      <c r="V4638">
        <v>107</v>
      </c>
      <c r="W4638">
        <v>107</v>
      </c>
      <c r="X4638">
        <v>0</v>
      </c>
      <c r="Y4638" t="s">
        <v>33</v>
      </c>
      <c r="Z4638" t="s">
        <v>33</v>
      </c>
      <c r="AA4638" t="e">
        <f>VLOOKUP(Table1[[#This Row],[Facility Name]],D_2,8,0)</f>
        <v>#N/A</v>
      </c>
    </row>
    <row r="4639" spans="1:27" x14ac:dyDescent="0.25">
      <c r="A4639">
        <v>362784</v>
      </c>
      <c r="B4639" t="s">
        <v>5755</v>
      </c>
      <c r="C4639">
        <v>3</v>
      </c>
      <c r="D4639" t="s">
        <v>4075</v>
      </c>
      <c r="E4639" t="s">
        <v>4179</v>
      </c>
      <c r="F4639" t="s">
        <v>29</v>
      </c>
      <c r="G4639" t="s">
        <v>30</v>
      </c>
      <c r="H4639" t="s">
        <v>37</v>
      </c>
      <c r="I4639">
        <v>22</v>
      </c>
      <c r="J4639" t="s">
        <v>33</v>
      </c>
      <c r="K4639">
        <v>50</v>
      </c>
      <c r="L4639">
        <v>96</v>
      </c>
      <c r="M4639">
        <v>101</v>
      </c>
      <c r="N4639" t="s">
        <v>33</v>
      </c>
      <c r="O4639" t="s">
        <v>33</v>
      </c>
      <c r="P4639" t="s">
        <v>33</v>
      </c>
      <c r="Q4639">
        <v>63</v>
      </c>
      <c r="R4639">
        <v>100</v>
      </c>
      <c r="S4639">
        <v>254</v>
      </c>
      <c r="T4639" t="s">
        <v>33</v>
      </c>
      <c r="U4639" t="s">
        <v>33</v>
      </c>
      <c r="V4639">
        <v>102</v>
      </c>
      <c r="W4639">
        <v>102</v>
      </c>
      <c r="X4639">
        <v>0</v>
      </c>
      <c r="Y4639" t="s">
        <v>32</v>
      </c>
      <c r="Z4639" t="s">
        <v>33</v>
      </c>
      <c r="AA4639">
        <f>VLOOKUP(Table1[[#This Row],[Facility Name]],D_2,8,0)</f>
        <v>37</v>
      </c>
    </row>
    <row r="4640" spans="1:27" hidden="1" x14ac:dyDescent="0.25">
      <c r="A4640">
        <v>362775</v>
      </c>
      <c r="B4640" t="s">
        <v>6250</v>
      </c>
      <c r="C4640">
        <v>3</v>
      </c>
      <c r="D4640" t="s">
        <v>4075</v>
      </c>
      <c r="E4640" t="s">
        <v>4077</v>
      </c>
      <c r="F4640" t="s">
        <v>29</v>
      </c>
      <c r="G4640" t="s">
        <v>30</v>
      </c>
      <c r="H4640" t="s">
        <v>31</v>
      </c>
      <c r="I4640">
        <v>12</v>
      </c>
      <c r="J4640" t="s">
        <v>33</v>
      </c>
      <c r="K4640">
        <v>39</v>
      </c>
      <c r="L4640">
        <v>66</v>
      </c>
      <c r="M4640">
        <v>70</v>
      </c>
      <c r="N4640" t="s">
        <v>33</v>
      </c>
      <c r="O4640" t="s">
        <v>33</v>
      </c>
      <c r="P4640" t="s">
        <v>33</v>
      </c>
      <c r="Q4640">
        <v>44</v>
      </c>
      <c r="R4640">
        <v>67</v>
      </c>
      <c r="S4640">
        <v>193</v>
      </c>
      <c r="T4640" t="s">
        <v>33</v>
      </c>
      <c r="U4640" t="s">
        <v>33</v>
      </c>
      <c r="V4640">
        <v>55</v>
      </c>
      <c r="W4640">
        <v>55</v>
      </c>
      <c r="X4640">
        <v>0</v>
      </c>
      <c r="Y4640" t="s">
        <v>34</v>
      </c>
      <c r="Z4640" t="s">
        <v>33</v>
      </c>
      <c r="AA4640" t="e">
        <f>VLOOKUP(Table1[[#This Row],[Facility Name]],D_2,8,0)</f>
        <v>#N/A</v>
      </c>
    </row>
    <row r="4641" spans="1:27" hidden="1" x14ac:dyDescent="0.25">
      <c r="A4641">
        <v>362776</v>
      </c>
      <c r="B4641" t="s">
        <v>5972</v>
      </c>
      <c r="C4641">
        <v>5</v>
      </c>
      <c r="D4641" t="s">
        <v>4075</v>
      </c>
      <c r="E4641" t="s">
        <v>4135</v>
      </c>
      <c r="F4641" t="s">
        <v>29</v>
      </c>
      <c r="G4641" t="s">
        <v>30</v>
      </c>
      <c r="H4641" t="s">
        <v>31</v>
      </c>
      <c r="I4641">
        <v>14</v>
      </c>
      <c r="J4641" t="s">
        <v>33</v>
      </c>
      <c r="K4641">
        <v>42</v>
      </c>
      <c r="L4641">
        <v>66</v>
      </c>
      <c r="M4641">
        <v>70</v>
      </c>
      <c r="N4641" t="s">
        <v>33</v>
      </c>
      <c r="O4641" t="s">
        <v>33</v>
      </c>
      <c r="P4641" t="s">
        <v>33</v>
      </c>
      <c r="Q4641">
        <v>53</v>
      </c>
      <c r="R4641">
        <v>60</v>
      </c>
      <c r="S4641">
        <v>191</v>
      </c>
      <c r="T4641" t="s">
        <v>33</v>
      </c>
      <c r="U4641" t="s">
        <v>33</v>
      </c>
      <c r="V4641">
        <v>70</v>
      </c>
      <c r="W4641">
        <v>70</v>
      </c>
      <c r="X4641">
        <v>0</v>
      </c>
      <c r="Y4641" t="s">
        <v>34</v>
      </c>
      <c r="Z4641" t="s">
        <v>33</v>
      </c>
      <c r="AA4641" t="e">
        <f>VLOOKUP(Table1[[#This Row],[Facility Name]],D_2,8,0)</f>
        <v>#N/A</v>
      </c>
    </row>
    <row r="4642" spans="1:27" hidden="1" x14ac:dyDescent="0.25">
      <c r="A4642">
        <v>362777</v>
      </c>
      <c r="B4642" t="s">
        <v>5973</v>
      </c>
      <c r="C4642">
        <v>3</v>
      </c>
      <c r="D4642" t="s">
        <v>4075</v>
      </c>
      <c r="E4642" t="s">
        <v>5830</v>
      </c>
      <c r="F4642" t="s">
        <v>29</v>
      </c>
      <c r="G4642" t="s">
        <v>30</v>
      </c>
      <c r="H4642" t="s">
        <v>31</v>
      </c>
      <c r="I4642">
        <v>17</v>
      </c>
      <c r="J4642" t="s">
        <v>33</v>
      </c>
      <c r="K4642">
        <v>56</v>
      </c>
      <c r="L4642">
        <v>84</v>
      </c>
      <c r="M4642">
        <v>92</v>
      </c>
      <c r="N4642" t="s">
        <v>32</v>
      </c>
      <c r="O4642" t="s">
        <v>33</v>
      </c>
      <c r="P4642" t="s">
        <v>33</v>
      </c>
      <c r="Q4642">
        <v>63</v>
      </c>
      <c r="R4642">
        <v>95</v>
      </c>
      <c r="S4642">
        <v>173</v>
      </c>
      <c r="T4642" t="s">
        <v>33</v>
      </c>
      <c r="U4642" t="s">
        <v>33</v>
      </c>
      <c r="V4642">
        <v>73</v>
      </c>
      <c r="W4642">
        <v>73</v>
      </c>
      <c r="X4642">
        <v>0</v>
      </c>
      <c r="Y4642" t="s">
        <v>33</v>
      </c>
      <c r="Z4642" t="s">
        <v>33</v>
      </c>
      <c r="AA4642" t="e">
        <f>VLOOKUP(Table1[[#This Row],[Facility Name]],D_2,8,0)</f>
        <v>#N/A</v>
      </c>
    </row>
    <row r="4643" spans="1:27" x14ac:dyDescent="0.25">
      <c r="A4643">
        <v>362786</v>
      </c>
      <c r="B4643" t="s">
        <v>5757</v>
      </c>
      <c r="C4643">
        <v>5</v>
      </c>
      <c r="D4643" t="s">
        <v>4075</v>
      </c>
      <c r="E4643" t="s">
        <v>5758</v>
      </c>
      <c r="F4643" t="s">
        <v>29</v>
      </c>
      <c r="G4643" t="s">
        <v>30</v>
      </c>
      <c r="H4643" t="s">
        <v>407</v>
      </c>
      <c r="I4643">
        <v>14</v>
      </c>
      <c r="J4643" t="s">
        <v>33</v>
      </c>
      <c r="K4643">
        <v>26</v>
      </c>
      <c r="L4643">
        <v>42</v>
      </c>
      <c r="M4643">
        <v>45</v>
      </c>
      <c r="N4643" t="s">
        <v>33</v>
      </c>
      <c r="O4643" t="s">
        <v>33</v>
      </c>
      <c r="P4643" t="s">
        <v>33</v>
      </c>
      <c r="Q4643">
        <v>32</v>
      </c>
      <c r="R4643">
        <v>47</v>
      </c>
      <c r="S4643">
        <v>145</v>
      </c>
      <c r="T4643" t="s">
        <v>33</v>
      </c>
      <c r="U4643" t="s">
        <v>33</v>
      </c>
      <c r="V4643">
        <v>42</v>
      </c>
      <c r="W4643">
        <v>42</v>
      </c>
      <c r="X4643">
        <v>0</v>
      </c>
      <c r="Y4643" t="s">
        <v>34</v>
      </c>
      <c r="Z4643" t="s">
        <v>33</v>
      </c>
      <c r="AA4643">
        <f>VLOOKUP(Table1[[#This Row],[Facility Name]],D_2,8,0)</f>
        <v>76</v>
      </c>
    </row>
    <row r="4644" spans="1:27" x14ac:dyDescent="0.25">
      <c r="A4644">
        <v>362787</v>
      </c>
      <c r="B4644" t="s">
        <v>5759</v>
      </c>
      <c r="C4644">
        <v>3</v>
      </c>
      <c r="D4644" t="s">
        <v>4075</v>
      </c>
      <c r="E4644" t="s">
        <v>1618</v>
      </c>
      <c r="F4644" t="s">
        <v>29</v>
      </c>
      <c r="G4644" t="s">
        <v>30</v>
      </c>
      <c r="H4644" t="s">
        <v>37</v>
      </c>
      <c r="I4644">
        <v>13</v>
      </c>
      <c r="J4644" t="s">
        <v>34</v>
      </c>
      <c r="K4644">
        <v>16</v>
      </c>
      <c r="L4644">
        <v>31</v>
      </c>
      <c r="M4644">
        <v>35</v>
      </c>
      <c r="N4644" t="s">
        <v>33</v>
      </c>
      <c r="O4644" t="s">
        <v>32</v>
      </c>
      <c r="P4644" t="s">
        <v>32</v>
      </c>
      <c r="Q4644">
        <v>18</v>
      </c>
      <c r="R4644">
        <v>17</v>
      </c>
      <c r="S4644">
        <v>74</v>
      </c>
      <c r="T4644" t="s">
        <v>34</v>
      </c>
      <c r="U4644" t="s">
        <v>34</v>
      </c>
      <c r="V4644">
        <v>7</v>
      </c>
      <c r="W4644">
        <v>7</v>
      </c>
      <c r="X4644">
        <v>0</v>
      </c>
      <c r="Y4644" t="s">
        <v>34</v>
      </c>
      <c r="Z4644" t="s">
        <v>33</v>
      </c>
      <c r="AA4644">
        <f>VLOOKUP(Table1[[#This Row],[Facility Name]],D_2,8,0)</f>
        <v>52</v>
      </c>
    </row>
    <row r="4645" spans="1:27" hidden="1" x14ac:dyDescent="0.25">
      <c r="A4645">
        <v>372324</v>
      </c>
      <c r="B4645" t="s">
        <v>5581</v>
      </c>
      <c r="D4645" t="s">
        <v>4853</v>
      </c>
      <c r="F4645" t="s">
        <v>29</v>
      </c>
      <c r="G4645" t="s">
        <v>63</v>
      </c>
      <c r="H4645" t="s">
        <v>64</v>
      </c>
      <c r="I4645">
        <v>20</v>
      </c>
      <c r="J4645" t="s">
        <v>34</v>
      </c>
      <c r="K4645">
        <v>1</v>
      </c>
      <c r="L4645">
        <v>5</v>
      </c>
      <c r="M4645">
        <v>6</v>
      </c>
      <c r="N4645" t="s">
        <v>34</v>
      </c>
      <c r="O4645" t="s">
        <v>34</v>
      </c>
      <c r="P4645" t="s">
        <v>34</v>
      </c>
      <c r="Q4645">
        <v>2</v>
      </c>
      <c r="R4645">
        <v>3</v>
      </c>
      <c r="S4645">
        <v>2</v>
      </c>
      <c r="T4645" t="s">
        <v>34</v>
      </c>
      <c r="U4645" t="s">
        <v>34</v>
      </c>
      <c r="V4645">
        <v>6</v>
      </c>
      <c r="W4645">
        <v>6</v>
      </c>
      <c r="X4645">
        <v>0</v>
      </c>
      <c r="Y4645" t="s">
        <v>34</v>
      </c>
      <c r="Z4645" t="s">
        <v>34</v>
      </c>
      <c r="AA4645" t="e">
        <f>VLOOKUP(Table1[[#This Row],[Facility Name]],D_2,8,0)</f>
        <v>#N/A</v>
      </c>
    </row>
    <row r="4646" spans="1:27" hidden="1" x14ac:dyDescent="0.25">
      <c r="A4646">
        <v>362780</v>
      </c>
      <c r="B4646" t="s">
        <v>5993</v>
      </c>
      <c r="C4646">
        <v>5</v>
      </c>
      <c r="D4646" t="s">
        <v>4075</v>
      </c>
      <c r="E4646" t="s">
        <v>436</v>
      </c>
      <c r="F4646" t="s">
        <v>29</v>
      </c>
      <c r="G4646" t="s">
        <v>30</v>
      </c>
      <c r="H4646" t="s">
        <v>31</v>
      </c>
      <c r="I4646">
        <v>17</v>
      </c>
      <c r="J4646" t="s">
        <v>33</v>
      </c>
      <c r="K4646">
        <v>42</v>
      </c>
      <c r="L4646">
        <v>64</v>
      </c>
      <c r="M4646">
        <v>65</v>
      </c>
      <c r="N4646" t="s">
        <v>33</v>
      </c>
      <c r="O4646" t="s">
        <v>33</v>
      </c>
      <c r="P4646" t="s">
        <v>33</v>
      </c>
      <c r="Q4646">
        <v>47</v>
      </c>
      <c r="R4646">
        <v>78</v>
      </c>
      <c r="S4646">
        <v>224</v>
      </c>
      <c r="T4646" t="s">
        <v>33</v>
      </c>
      <c r="U4646" t="s">
        <v>33</v>
      </c>
      <c r="V4646">
        <v>65</v>
      </c>
      <c r="W4646">
        <v>65</v>
      </c>
      <c r="X4646">
        <v>0</v>
      </c>
      <c r="Y4646" t="s">
        <v>34</v>
      </c>
      <c r="Z4646" t="s">
        <v>33</v>
      </c>
      <c r="AA4646" t="e">
        <f>VLOOKUP(Table1[[#This Row],[Facility Name]],D_2,8,0)</f>
        <v>#N/A</v>
      </c>
    </row>
    <row r="4647" spans="1:27" x14ac:dyDescent="0.25">
      <c r="A4647">
        <v>362788</v>
      </c>
      <c r="B4647" t="s">
        <v>5856</v>
      </c>
      <c r="C4647">
        <v>5</v>
      </c>
      <c r="D4647" t="s">
        <v>4075</v>
      </c>
      <c r="E4647" t="s">
        <v>4179</v>
      </c>
      <c r="F4647" t="s">
        <v>29</v>
      </c>
      <c r="G4647" t="s">
        <v>30</v>
      </c>
      <c r="H4647" t="s">
        <v>37</v>
      </c>
      <c r="I4647">
        <v>12</v>
      </c>
      <c r="J4647" t="s">
        <v>33</v>
      </c>
      <c r="K4647">
        <v>43</v>
      </c>
      <c r="L4647">
        <v>64</v>
      </c>
      <c r="M4647">
        <v>67</v>
      </c>
      <c r="N4647" t="s">
        <v>33</v>
      </c>
      <c r="O4647" t="s">
        <v>33</v>
      </c>
      <c r="P4647" t="s">
        <v>33</v>
      </c>
      <c r="Q4647">
        <v>52</v>
      </c>
      <c r="R4647">
        <v>73</v>
      </c>
      <c r="S4647">
        <v>188</v>
      </c>
      <c r="T4647" t="s">
        <v>33</v>
      </c>
      <c r="U4647" t="s">
        <v>33</v>
      </c>
      <c r="V4647">
        <v>67</v>
      </c>
      <c r="W4647">
        <v>67</v>
      </c>
      <c r="X4647">
        <v>0</v>
      </c>
      <c r="Y4647" t="s">
        <v>33</v>
      </c>
      <c r="Z4647" t="s">
        <v>33</v>
      </c>
      <c r="AA4647">
        <f>VLOOKUP(Table1[[#This Row],[Facility Name]],D_2,8,0)</f>
        <v>56</v>
      </c>
    </row>
    <row r="4648" spans="1:27" x14ac:dyDescent="0.25">
      <c r="A4648">
        <v>362790</v>
      </c>
      <c r="B4648" t="s">
        <v>5858</v>
      </c>
      <c r="C4648">
        <v>4</v>
      </c>
      <c r="D4648" t="s">
        <v>4075</v>
      </c>
      <c r="E4648" t="s">
        <v>5859</v>
      </c>
      <c r="F4648" t="s">
        <v>29</v>
      </c>
      <c r="G4648" t="s">
        <v>30</v>
      </c>
      <c r="H4648" t="s">
        <v>407</v>
      </c>
      <c r="I4648">
        <v>13</v>
      </c>
      <c r="J4648" t="s">
        <v>33</v>
      </c>
      <c r="K4648">
        <v>48</v>
      </c>
      <c r="L4648">
        <v>78</v>
      </c>
      <c r="M4648">
        <v>82</v>
      </c>
      <c r="N4648" t="s">
        <v>33</v>
      </c>
      <c r="O4648" t="s">
        <v>33</v>
      </c>
      <c r="P4648" t="s">
        <v>33</v>
      </c>
      <c r="Q4648">
        <v>63</v>
      </c>
      <c r="R4648">
        <v>87</v>
      </c>
      <c r="S4648">
        <v>277</v>
      </c>
      <c r="T4648" t="s">
        <v>33</v>
      </c>
      <c r="U4648" t="s">
        <v>33</v>
      </c>
      <c r="V4648">
        <v>76</v>
      </c>
      <c r="W4648">
        <v>76</v>
      </c>
      <c r="X4648">
        <v>0</v>
      </c>
      <c r="Y4648" t="s">
        <v>33</v>
      </c>
      <c r="Z4648" t="s">
        <v>33</v>
      </c>
      <c r="AA4648">
        <f>VLOOKUP(Table1[[#This Row],[Facility Name]],D_2,8,0)</f>
        <v>76</v>
      </c>
    </row>
    <row r="4649" spans="1:27" hidden="1" x14ac:dyDescent="0.25">
      <c r="A4649">
        <v>362783</v>
      </c>
      <c r="B4649" t="s">
        <v>5754</v>
      </c>
      <c r="C4649">
        <v>3</v>
      </c>
      <c r="D4649" t="s">
        <v>4075</v>
      </c>
      <c r="E4649" t="s">
        <v>165</v>
      </c>
      <c r="F4649" t="s">
        <v>29</v>
      </c>
      <c r="G4649" t="s">
        <v>30</v>
      </c>
      <c r="H4649" t="s">
        <v>31</v>
      </c>
      <c r="I4649">
        <v>18</v>
      </c>
      <c r="J4649" t="s">
        <v>33</v>
      </c>
      <c r="K4649">
        <v>56</v>
      </c>
      <c r="L4649">
        <v>102</v>
      </c>
      <c r="M4649">
        <v>108</v>
      </c>
      <c r="N4649" t="s">
        <v>33</v>
      </c>
      <c r="O4649" t="s">
        <v>33</v>
      </c>
      <c r="P4649" t="s">
        <v>33</v>
      </c>
      <c r="Q4649">
        <v>65</v>
      </c>
      <c r="R4649">
        <v>58</v>
      </c>
      <c r="S4649">
        <v>279</v>
      </c>
      <c r="T4649" t="s">
        <v>33</v>
      </c>
      <c r="U4649" t="s">
        <v>33</v>
      </c>
      <c r="V4649">
        <v>93</v>
      </c>
      <c r="W4649">
        <v>93</v>
      </c>
      <c r="X4649">
        <v>0</v>
      </c>
      <c r="Y4649" t="s">
        <v>40</v>
      </c>
      <c r="Z4649" t="s">
        <v>33</v>
      </c>
      <c r="AA4649" t="e">
        <f>VLOOKUP(Table1[[#This Row],[Facility Name]],D_2,8,0)</f>
        <v>#N/A</v>
      </c>
    </row>
    <row r="4650" spans="1:27" x14ac:dyDescent="0.25">
      <c r="A4650">
        <v>362791</v>
      </c>
      <c r="B4650" t="s">
        <v>5860</v>
      </c>
      <c r="C4650">
        <v>5</v>
      </c>
      <c r="D4650" t="s">
        <v>4075</v>
      </c>
      <c r="E4650" t="s">
        <v>4182</v>
      </c>
      <c r="F4650" t="s">
        <v>29</v>
      </c>
      <c r="G4650" t="s">
        <v>30</v>
      </c>
      <c r="H4650" t="s">
        <v>31</v>
      </c>
      <c r="I4650">
        <v>12</v>
      </c>
      <c r="J4650" t="s">
        <v>33</v>
      </c>
      <c r="K4650">
        <v>40</v>
      </c>
      <c r="L4650">
        <v>57</v>
      </c>
      <c r="M4650">
        <v>58</v>
      </c>
      <c r="N4650" t="s">
        <v>33</v>
      </c>
      <c r="O4650" t="s">
        <v>40</v>
      </c>
      <c r="P4650" t="s">
        <v>33</v>
      </c>
      <c r="Q4650">
        <v>46</v>
      </c>
      <c r="R4650">
        <v>43</v>
      </c>
      <c r="S4650">
        <v>198</v>
      </c>
      <c r="T4650" t="s">
        <v>33</v>
      </c>
      <c r="U4650" t="s">
        <v>33</v>
      </c>
      <c r="V4650">
        <v>49</v>
      </c>
      <c r="W4650">
        <v>49</v>
      </c>
      <c r="X4650">
        <v>0</v>
      </c>
      <c r="Y4650" t="s">
        <v>34</v>
      </c>
      <c r="Z4650" t="s">
        <v>33</v>
      </c>
      <c r="AA4650">
        <f>VLOOKUP(Table1[[#This Row],[Facility Name]],D_2,8,0)</f>
        <v>70</v>
      </c>
    </row>
    <row r="4651" spans="1:27" hidden="1" x14ac:dyDescent="0.25">
      <c r="A4651">
        <v>362785</v>
      </c>
      <c r="B4651" t="s">
        <v>5756</v>
      </c>
      <c r="C4651">
        <v>3</v>
      </c>
      <c r="D4651" t="s">
        <v>4075</v>
      </c>
      <c r="E4651" t="s">
        <v>52</v>
      </c>
      <c r="F4651" t="s">
        <v>29</v>
      </c>
      <c r="G4651" t="s">
        <v>30</v>
      </c>
      <c r="H4651" t="s">
        <v>31</v>
      </c>
      <c r="I4651">
        <v>1</v>
      </c>
      <c r="J4651" t="s">
        <v>33</v>
      </c>
      <c r="K4651">
        <v>44</v>
      </c>
      <c r="L4651">
        <v>73</v>
      </c>
      <c r="M4651">
        <v>75</v>
      </c>
      <c r="N4651" t="s">
        <v>33</v>
      </c>
      <c r="O4651" t="s">
        <v>33</v>
      </c>
      <c r="P4651" t="s">
        <v>33</v>
      </c>
      <c r="Q4651">
        <v>48</v>
      </c>
      <c r="R4651">
        <v>55</v>
      </c>
      <c r="S4651">
        <v>184</v>
      </c>
      <c r="T4651" t="s">
        <v>33</v>
      </c>
      <c r="U4651" t="s">
        <v>33</v>
      </c>
      <c r="V4651">
        <v>61</v>
      </c>
      <c r="W4651">
        <v>61</v>
      </c>
      <c r="X4651">
        <v>0</v>
      </c>
      <c r="Y4651" t="s">
        <v>34</v>
      </c>
      <c r="Z4651" t="s">
        <v>33</v>
      </c>
      <c r="AA4651" t="e">
        <f>VLOOKUP(Table1[[#This Row],[Facility Name]],D_2,8,0)</f>
        <v>#N/A</v>
      </c>
    </row>
    <row r="4652" spans="1:27" x14ac:dyDescent="0.25">
      <c r="A4652">
        <v>362797</v>
      </c>
      <c r="B4652" t="s">
        <v>5578</v>
      </c>
      <c r="C4652">
        <v>5</v>
      </c>
      <c r="D4652" t="s">
        <v>4075</v>
      </c>
      <c r="E4652" t="s">
        <v>731</v>
      </c>
      <c r="F4652" t="s">
        <v>29</v>
      </c>
      <c r="G4652" t="s">
        <v>30</v>
      </c>
      <c r="H4652" t="s">
        <v>37</v>
      </c>
      <c r="I4652">
        <v>17</v>
      </c>
      <c r="J4652" t="s">
        <v>33</v>
      </c>
      <c r="K4652">
        <v>35</v>
      </c>
      <c r="L4652">
        <v>64</v>
      </c>
      <c r="M4652">
        <v>67</v>
      </c>
      <c r="N4652" t="s">
        <v>33</v>
      </c>
      <c r="O4652" t="s">
        <v>33</v>
      </c>
      <c r="P4652" t="s">
        <v>33</v>
      </c>
      <c r="Q4652">
        <v>45</v>
      </c>
      <c r="R4652">
        <v>55</v>
      </c>
      <c r="S4652">
        <v>158</v>
      </c>
      <c r="T4652" t="s">
        <v>33</v>
      </c>
      <c r="U4652" t="s">
        <v>33</v>
      </c>
      <c r="V4652">
        <v>57</v>
      </c>
      <c r="W4652">
        <v>57</v>
      </c>
      <c r="X4652">
        <v>0</v>
      </c>
      <c r="Y4652" t="s">
        <v>33</v>
      </c>
      <c r="Z4652" t="s">
        <v>33</v>
      </c>
      <c r="AA4652">
        <f>VLOOKUP(Table1[[#This Row],[Facility Name]],D_2,8,0)</f>
        <v>49</v>
      </c>
    </row>
    <row r="4653" spans="1:27" x14ac:dyDescent="0.25">
      <c r="A4653">
        <v>362798</v>
      </c>
      <c r="B4653" t="s">
        <v>5579</v>
      </c>
      <c r="C4653">
        <v>4</v>
      </c>
      <c r="D4653" t="s">
        <v>4075</v>
      </c>
      <c r="E4653" t="s">
        <v>2202</v>
      </c>
      <c r="F4653" t="s">
        <v>29</v>
      </c>
      <c r="G4653" t="s">
        <v>30</v>
      </c>
      <c r="H4653" t="s">
        <v>294</v>
      </c>
      <c r="I4653">
        <v>13</v>
      </c>
      <c r="J4653" t="s">
        <v>33</v>
      </c>
      <c r="K4653">
        <v>45</v>
      </c>
      <c r="L4653">
        <v>70</v>
      </c>
      <c r="M4653">
        <v>75</v>
      </c>
      <c r="N4653" t="s">
        <v>33</v>
      </c>
      <c r="O4653" t="s">
        <v>33</v>
      </c>
      <c r="P4653" t="s">
        <v>33</v>
      </c>
      <c r="Q4653">
        <v>51</v>
      </c>
      <c r="R4653">
        <v>48</v>
      </c>
      <c r="S4653">
        <v>203</v>
      </c>
      <c r="T4653" t="s">
        <v>33</v>
      </c>
      <c r="U4653" t="s">
        <v>33</v>
      </c>
      <c r="V4653">
        <v>77</v>
      </c>
      <c r="W4653">
        <v>77</v>
      </c>
      <c r="X4653">
        <v>0</v>
      </c>
      <c r="Y4653" t="s">
        <v>33</v>
      </c>
      <c r="Z4653" t="s">
        <v>33</v>
      </c>
      <c r="AA4653">
        <f>VLOOKUP(Table1[[#This Row],[Facility Name]],D_2,8,0)</f>
        <v>55</v>
      </c>
    </row>
    <row r="4654" spans="1:27" x14ac:dyDescent="0.25">
      <c r="A4654">
        <v>362800</v>
      </c>
      <c r="B4654" t="s">
        <v>5685</v>
      </c>
      <c r="D4654" t="s">
        <v>4075</v>
      </c>
      <c r="E4654" t="s">
        <v>2202</v>
      </c>
      <c r="F4654" t="s">
        <v>29</v>
      </c>
      <c r="G4654" t="s">
        <v>30</v>
      </c>
      <c r="H4654" t="s">
        <v>294</v>
      </c>
      <c r="I4654">
        <v>5</v>
      </c>
      <c r="J4654" t="s">
        <v>34</v>
      </c>
      <c r="K4654">
        <v>18</v>
      </c>
      <c r="L4654">
        <v>30</v>
      </c>
      <c r="M4654">
        <v>29</v>
      </c>
      <c r="N4654" t="s">
        <v>33</v>
      </c>
      <c r="O4654" t="s">
        <v>32</v>
      </c>
      <c r="P4654" t="s">
        <v>33</v>
      </c>
      <c r="Q4654">
        <v>18</v>
      </c>
      <c r="R4654">
        <v>24</v>
      </c>
      <c r="S4654">
        <v>60</v>
      </c>
      <c r="T4654" t="s">
        <v>34</v>
      </c>
      <c r="U4654" t="s">
        <v>34</v>
      </c>
      <c r="V4654">
        <v>0</v>
      </c>
      <c r="W4654">
        <v>0</v>
      </c>
      <c r="X4654">
        <v>0</v>
      </c>
      <c r="Y4654" t="s">
        <v>34</v>
      </c>
      <c r="Z4654" t="s">
        <v>33</v>
      </c>
      <c r="AA4654">
        <f>VLOOKUP(Table1[[#This Row],[Facility Name]],D_2,8,0)</f>
        <v>78</v>
      </c>
    </row>
    <row r="4655" spans="1:27" hidden="1" x14ac:dyDescent="0.25">
      <c r="A4655">
        <v>362789</v>
      </c>
      <c r="B4655" t="s">
        <v>5857</v>
      </c>
      <c r="C4655">
        <v>5</v>
      </c>
      <c r="D4655" t="s">
        <v>4075</v>
      </c>
      <c r="E4655" t="s">
        <v>5559</v>
      </c>
      <c r="F4655" t="s">
        <v>29</v>
      </c>
      <c r="G4655" t="s">
        <v>30</v>
      </c>
      <c r="H4655" t="s">
        <v>31</v>
      </c>
      <c r="I4655">
        <v>13</v>
      </c>
      <c r="J4655" t="s">
        <v>33</v>
      </c>
      <c r="K4655">
        <v>36</v>
      </c>
      <c r="L4655">
        <v>49</v>
      </c>
      <c r="M4655">
        <v>57</v>
      </c>
      <c r="N4655" t="s">
        <v>33</v>
      </c>
      <c r="O4655" t="s">
        <v>33</v>
      </c>
      <c r="P4655" t="s">
        <v>33</v>
      </c>
      <c r="Q4655">
        <v>39</v>
      </c>
      <c r="R4655">
        <v>39</v>
      </c>
      <c r="S4655">
        <v>161</v>
      </c>
      <c r="T4655" t="s">
        <v>33</v>
      </c>
      <c r="U4655" t="s">
        <v>33</v>
      </c>
      <c r="V4655">
        <v>57</v>
      </c>
      <c r="W4655">
        <v>57</v>
      </c>
      <c r="X4655">
        <v>0</v>
      </c>
      <c r="Y4655" t="s">
        <v>34</v>
      </c>
      <c r="Z4655" t="s">
        <v>33</v>
      </c>
      <c r="AA4655" t="e">
        <f>VLOOKUP(Table1[[#This Row],[Facility Name]],D_2,8,0)</f>
        <v>#N/A</v>
      </c>
    </row>
    <row r="4656" spans="1:27" x14ac:dyDescent="0.25">
      <c r="A4656">
        <v>362801</v>
      </c>
      <c r="B4656" t="s">
        <v>5686</v>
      </c>
      <c r="D4656" t="s">
        <v>4075</v>
      </c>
      <c r="E4656" t="s">
        <v>36</v>
      </c>
      <c r="F4656" t="s">
        <v>29</v>
      </c>
      <c r="G4656" t="s">
        <v>30</v>
      </c>
      <c r="H4656" t="s">
        <v>31</v>
      </c>
      <c r="I4656">
        <v>6</v>
      </c>
      <c r="J4656" t="s">
        <v>34</v>
      </c>
      <c r="K4656">
        <v>18</v>
      </c>
      <c r="L4656">
        <v>27</v>
      </c>
      <c r="M4656">
        <v>28</v>
      </c>
      <c r="N4656" t="s">
        <v>33</v>
      </c>
      <c r="O4656" t="s">
        <v>33</v>
      </c>
      <c r="P4656" t="s">
        <v>33</v>
      </c>
      <c r="Q4656">
        <v>22</v>
      </c>
      <c r="R4656">
        <v>15</v>
      </c>
      <c r="S4656">
        <v>69</v>
      </c>
      <c r="T4656" t="s">
        <v>34</v>
      </c>
      <c r="U4656" t="s">
        <v>34</v>
      </c>
      <c r="V4656">
        <v>3</v>
      </c>
      <c r="W4656">
        <v>3</v>
      </c>
      <c r="X4656">
        <v>0</v>
      </c>
      <c r="Y4656" t="s">
        <v>34</v>
      </c>
      <c r="Z4656" t="s">
        <v>33</v>
      </c>
      <c r="AA4656">
        <f>VLOOKUP(Table1[[#This Row],[Facility Name]],D_2,8,0)</f>
        <v>73</v>
      </c>
    </row>
    <row r="4657" spans="1:27" x14ac:dyDescent="0.25">
      <c r="A4657">
        <v>362803</v>
      </c>
      <c r="B4657" t="s">
        <v>5688</v>
      </c>
      <c r="C4657">
        <v>4</v>
      </c>
      <c r="D4657" t="s">
        <v>4075</v>
      </c>
      <c r="E4657" t="s">
        <v>52</v>
      </c>
      <c r="F4657" t="s">
        <v>29</v>
      </c>
      <c r="G4657" t="s">
        <v>30</v>
      </c>
      <c r="H4657" t="s">
        <v>31</v>
      </c>
      <c r="I4657">
        <v>17</v>
      </c>
      <c r="J4657" t="s">
        <v>33</v>
      </c>
      <c r="K4657">
        <v>50</v>
      </c>
      <c r="L4657">
        <v>81</v>
      </c>
      <c r="M4657">
        <v>79</v>
      </c>
      <c r="N4657" t="s">
        <v>33</v>
      </c>
      <c r="O4657" t="s">
        <v>33</v>
      </c>
      <c r="P4657" t="s">
        <v>33</v>
      </c>
      <c r="Q4657">
        <v>61</v>
      </c>
      <c r="R4657">
        <v>57</v>
      </c>
      <c r="S4657">
        <v>244</v>
      </c>
      <c r="T4657" t="s">
        <v>33</v>
      </c>
      <c r="U4657" t="s">
        <v>33</v>
      </c>
      <c r="V4657">
        <v>83</v>
      </c>
      <c r="W4657">
        <v>83</v>
      </c>
      <c r="X4657">
        <v>0</v>
      </c>
      <c r="Y4657" t="s">
        <v>33</v>
      </c>
      <c r="Z4657" t="s">
        <v>33</v>
      </c>
      <c r="AA4657">
        <f>VLOOKUP(Table1[[#This Row],[Facility Name]],D_2,8,0)</f>
        <v>48</v>
      </c>
    </row>
    <row r="4658" spans="1:27" hidden="1" x14ac:dyDescent="0.25">
      <c r="A4658">
        <v>362792</v>
      </c>
      <c r="B4658" t="s">
        <v>5879</v>
      </c>
      <c r="C4658">
        <v>4</v>
      </c>
      <c r="D4658" t="s">
        <v>4075</v>
      </c>
      <c r="E4658" t="s">
        <v>52</v>
      </c>
      <c r="F4658" t="s">
        <v>29</v>
      </c>
      <c r="G4658" t="s">
        <v>30</v>
      </c>
      <c r="H4658" t="s">
        <v>31</v>
      </c>
      <c r="I4658">
        <v>17</v>
      </c>
      <c r="J4658" t="s">
        <v>33</v>
      </c>
      <c r="K4658">
        <v>63</v>
      </c>
      <c r="L4658">
        <v>106</v>
      </c>
      <c r="M4658">
        <v>110</v>
      </c>
      <c r="N4658" t="s">
        <v>33</v>
      </c>
      <c r="O4658" t="s">
        <v>33</v>
      </c>
      <c r="P4658" t="s">
        <v>33</v>
      </c>
      <c r="Q4658">
        <v>75</v>
      </c>
      <c r="R4658">
        <v>75</v>
      </c>
      <c r="S4658">
        <v>294</v>
      </c>
      <c r="T4658" t="s">
        <v>33</v>
      </c>
      <c r="U4658" t="s">
        <v>33</v>
      </c>
      <c r="V4658">
        <v>111</v>
      </c>
      <c r="W4658">
        <v>111</v>
      </c>
      <c r="X4658">
        <v>0</v>
      </c>
      <c r="Y4658" t="s">
        <v>34</v>
      </c>
      <c r="Z4658" t="s">
        <v>33</v>
      </c>
      <c r="AA4658" t="e">
        <f>VLOOKUP(Table1[[#This Row],[Facility Name]],D_2,8,0)</f>
        <v>#N/A</v>
      </c>
    </row>
    <row r="4659" spans="1:27" hidden="1" x14ac:dyDescent="0.25">
      <c r="A4659">
        <v>362793</v>
      </c>
      <c r="B4659" t="s">
        <v>5880</v>
      </c>
      <c r="C4659">
        <v>4</v>
      </c>
      <c r="D4659" t="s">
        <v>4075</v>
      </c>
      <c r="E4659" t="s">
        <v>5683</v>
      </c>
      <c r="F4659" t="s">
        <v>29</v>
      </c>
      <c r="G4659" t="s">
        <v>30</v>
      </c>
      <c r="H4659" t="s">
        <v>31</v>
      </c>
      <c r="I4659">
        <v>6</v>
      </c>
      <c r="J4659" t="s">
        <v>33</v>
      </c>
      <c r="K4659">
        <v>20</v>
      </c>
      <c r="L4659">
        <v>35</v>
      </c>
      <c r="M4659">
        <v>37</v>
      </c>
      <c r="N4659" t="s">
        <v>33</v>
      </c>
      <c r="O4659" t="s">
        <v>40</v>
      </c>
      <c r="P4659" t="s">
        <v>33</v>
      </c>
      <c r="Q4659">
        <v>25</v>
      </c>
      <c r="R4659">
        <v>25</v>
      </c>
      <c r="S4659">
        <v>108</v>
      </c>
      <c r="T4659" t="s">
        <v>33</v>
      </c>
      <c r="U4659" t="s">
        <v>33</v>
      </c>
      <c r="V4659">
        <v>37</v>
      </c>
      <c r="W4659">
        <v>37</v>
      </c>
      <c r="X4659">
        <v>0</v>
      </c>
      <c r="Y4659" t="s">
        <v>34</v>
      </c>
      <c r="Z4659" t="s">
        <v>33</v>
      </c>
      <c r="AA4659" t="e">
        <f>VLOOKUP(Table1[[#This Row],[Facility Name]],D_2,8,0)</f>
        <v>#N/A</v>
      </c>
    </row>
    <row r="4660" spans="1:27" hidden="1" x14ac:dyDescent="0.25">
      <c r="A4660">
        <v>362795</v>
      </c>
      <c r="B4660" t="s">
        <v>5576</v>
      </c>
      <c r="C4660">
        <v>4</v>
      </c>
      <c r="D4660" t="s">
        <v>4075</v>
      </c>
      <c r="E4660" t="s">
        <v>103</v>
      </c>
      <c r="F4660" t="s">
        <v>29</v>
      </c>
      <c r="G4660" t="s">
        <v>30</v>
      </c>
      <c r="H4660" t="s">
        <v>31</v>
      </c>
      <c r="I4660">
        <v>17</v>
      </c>
      <c r="J4660" t="s">
        <v>33</v>
      </c>
      <c r="K4660">
        <v>49</v>
      </c>
      <c r="L4660">
        <v>74</v>
      </c>
      <c r="M4660">
        <v>80</v>
      </c>
      <c r="N4660" t="s">
        <v>33</v>
      </c>
      <c r="O4660" t="s">
        <v>33</v>
      </c>
      <c r="P4660" t="s">
        <v>33</v>
      </c>
      <c r="Q4660">
        <v>54</v>
      </c>
      <c r="R4660">
        <v>81</v>
      </c>
      <c r="S4660">
        <v>233</v>
      </c>
      <c r="T4660" t="s">
        <v>33</v>
      </c>
      <c r="U4660" t="s">
        <v>33</v>
      </c>
      <c r="V4660">
        <v>80</v>
      </c>
      <c r="W4660">
        <v>80</v>
      </c>
      <c r="X4660">
        <v>0</v>
      </c>
      <c r="Y4660" t="s">
        <v>33</v>
      </c>
      <c r="Z4660" t="s">
        <v>33</v>
      </c>
      <c r="AA4660" t="e">
        <f>VLOOKUP(Table1[[#This Row],[Facility Name]],D_2,8,0)</f>
        <v>#N/A</v>
      </c>
    </row>
    <row r="4661" spans="1:27" hidden="1" x14ac:dyDescent="0.25">
      <c r="A4661">
        <v>362796</v>
      </c>
      <c r="B4661" t="s">
        <v>5577</v>
      </c>
      <c r="C4661">
        <v>4</v>
      </c>
      <c r="D4661" t="s">
        <v>4075</v>
      </c>
      <c r="E4661" t="s">
        <v>345</v>
      </c>
      <c r="F4661" t="s">
        <v>29</v>
      </c>
      <c r="G4661" t="s">
        <v>30</v>
      </c>
      <c r="H4661" t="s">
        <v>31</v>
      </c>
      <c r="I4661">
        <v>24</v>
      </c>
      <c r="J4661" t="s">
        <v>33</v>
      </c>
      <c r="K4661">
        <v>56</v>
      </c>
      <c r="L4661">
        <v>91</v>
      </c>
      <c r="M4661">
        <v>93</v>
      </c>
      <c r="N4661" t="s">
        <v>33</v>
      </c>
      <c r="O4661" t="s">
        <v>33</v>
      </c>
      <c r="P4661" t="s">
        <v>33</v>
      </c>
      <c r="Q4661">
        <v>66</v>
      </c>
      <c r="R4661">
        <v>85</v>
      </c>
      <c r="S4661">
        <v>279</v>
      </c>
      <c r="T4661" t="s">
        <v>33</v>
      </c>
      <c r="U4661" t="s">
        <v>33</v>
      </c>
      <c r="V4661">
        <v>81</v>
      </c>
      <c r="W4661">
        <v>81</v>
      </c>
      <c r="X4661">
        <v>0</v>
      </c>
      <c r="Y4661" t="s">
        <v>34</v>
      </c>
      <c r="Z4661" t="s">
        <v>33</v>
      </c>
      <c r="AA4661" t="e">
        <f>VLOOKUP(Table1[[#This Row],[Facility Name]],D_2,8,0)</f>
        <v>#N/A</v>
      </c>
    </row>
    <row r="4662" spans="1:27" x14ac:dyDescent="0.25">
      <c r="A4662">
        <v>362810</v>
      </c>
      <c r="B4662" t="s">
        <v>5811</v>
      </c>
      <c r="C4662">
        <v>4</v>
      </c>
      <c r="D4662" t="s">
        <v>4075</v>
      </c>
      <c r="E4662" t="s">
        <v>165</v>
      </c>
      <c r="F4662" t="s">
        <v>29</v>
      </c>
      <c r="G4662" t="s">
        <v>30</v>
      </c>
      <c r="H4662" t="s">
        <v>37</v>
      </c>
      <c r="I4662">
        <v>16</v>
      </c>
      <c r="J4662" t="s">
        <v>33</v>
      </c>
      <c r="K4662">
        <v>67</v>
      </c>
      <c r="L4662">
        <v>106</v>
      </c>
      <c r="M4662">
        <v>108</v>
      </c>
      <c r="N4662" t="s">
        <v>33</v>
      </c>
      <c r="O4662" t="s">
        <v>33</v>
      </c>
      <c r="P4662" t="s">
        <v>33</v>
      </c>
      <c r="Q4662">
        <v>82</v>
      </c>
      <c r="R4662">
        <v>107</v>
      </c>
      <c r="S4662">
        <v>296</v>
      </c>
      <c r="T4662" t="s">
        <v>40</v>
      </c>
      <c r="U4662" t="s">
        <v>33</v>
      </c>
      <c r="V4662">
        <v>99</v>
      </c>
      <c r="W4662">
        <v>99</v>
      </c>
      <c r="X4662">
        <v>0</v>
      </c>
      <c r="Y4662" t="s">
        <v>33</v>
      </c>
      <c r="Z4662" t="s">
        <v>33</v>
      </c>
      <c r="AA4662">
        <f>VLOOKUP(Table1[[#This Row],[Facility Name]],D_2,8,0)</f>
        <v>49</v>
      </c>
    </row>
    <row r="4663" spans="1:27" x14ac:dyDescent="0.25">
      <c r="A4663">
        <v>362811</v>
      </c>
      <c r="B4663" t="s">
        <v>5812</v>
      </c>
      <c r="C4663">
        <v>5</v>
      </c>
      <c r="D4663" t="s">
        <v>4075</v>
      </c>
      <c r="E4663" t="s">
        <v>52</v>
      </c>
      <c r="F4663" t="s">
        <v>29</v>
      </c>
      <c r="G4663" t="s">
        <v>30</v>
      </c>
      <c r="H4663" t="s">
        <v>37</v>
      </c>
      <c r="I4663">
        <v>18</v>
      </c>
      <c r="J4663" t="s">
        <v>33</v>
      </c>
      <c r="K4663">
        <v>60</v>
      </c>
      <c r="L4663">
        <v>108</v>
      </c>
      <c r="M4663">
        <v>112</v>
      </c>
      <c r="N4663" t="s">
        <v>33</v>
      </c>
      <c r="O4663" t="s">
        <v>33</v>
      </c>
      <c r="P4663" t="s">
        <v>40</v>
      </c>
      <c r="Q4663">
        <v>74</v>
      </c>
      <c r="R4663">
        <v>66</v>
      </c>
      <c r="S4663">
        <v>327</v>
      </c>
      <c r="T4663" t="s">
        <v>33</v>
      </c>
      <c r="U4663" t="s">
        <v>33</v>
      </c>
      <c r="V4663">
        <v>113</v>
      </c>
      <c r="W4663">
        <v>113</v>
      </c>
      <c r="X4663">
        <v>0</v>
      </c>
      <c r="Y4663" t="s">
        <v>33</v>
      </c>
      <c r="Z4663" t="s">
        <v>33</v>
      </c>
      <c r="AA4663">
        <f>VLOOKUP(Table1[[#This Row],[Facility Name]],D_2,8,0)</f>
        <v>64</v>
      </c>
    </row>
    <row r="4664" spans="1:27" hidden="1" x14ac:dyDescent="0.25">
      <c r="A4664">
        <v>362799</v>
      </c>
      <c r="B4664" t="s">
        <v>5580</v>
      </c>
      <c r="C4664">
        <v>5</v>
      </c>
      <c r="D4664" t="s">
        <v>4075</v>
      </c>
      <c r="E4664" t="s">
        <v>731</v>
      </c>
      <c r="F4664" t="s">
        <v>29</v>
      </c>
      <c r="G4664" t="s">
        <v>30</v>
      </c>
      <c r="H4664" t="s">
        <v>31</v>
      </c>
      <c r="I4664">
        <v>13</v>
      </c>
      <c r="J4664" t="s">
        <v>33</v>
      </c>
      <c r="K4664">
        <v>25</v>
      </c>
      <c r="L4664">
        <v>36</v>
      </c>
      <c r="M4664">
        <v>38</v>
      </c>
      <c r="N4664" t="s">
        <v>33</v>
      </c>
      <c r="O4664" t="s">
        <v>33</v>
      </c>
      <c r="P4664" t="s">
        <v>33</v>
      </c>
      <c r="Q4664">
        <v>28</v>
      </c>
      <c r="R4664">
        <v>40</v>
      </c>
      <c r="S4664">
        <v>93</v>
      </c>
      <c r="T4664" t="s">
        <v>33</v>
      </c>
      <c r="U4664" t="s">
        <v>40</v>
      </c>
      <c r="V4664">
        <v>31</v>
      </c>
      <c r="W4664">
        <v>31</v>
      </c>
      <c r="X4664">
        <v>0</v>
      </c>
      <c r="Y4664" t="s">
        <v>34</v>
      </c>
      <c r="Z4664" t="s">
        <v>33</v>
      </c>
      <c r="AA4664" t="e">
        <f>VLOOKUP(Table1[[#This Row],[Facility Name]],D_2,8,0)</f>
        <v>#N/A</v>
      </c>
    </row>
    <row r="4665" spans="1:27" hidden="1" x14ac:dyDescent="0.25">
      <c r="A4665">
        <v>362802</v>
      </c>
      <c r="B4665" t="s">
        <v>5687</v>
      </c>
      <c r="C4665">
        <v>5</v>
      </c>
      <c r="D4665" t="s">
        <v>4075</v>
      </c>
      <c r="E4665" t="s">
        <v>1608</v>
      </c>
      <c r="F4665" t="s">
        <v>29</v>
      </c>
      <c r="G4665" t="s">
        <v>30</v>
      </c>
      <c r="H4665" t="s">
        <v>31</v>
      </c>
      <c r="I4665">
        <v>9</v>
      </c>
      <c r="J4665" t="s">
        <v>33</v>
      </c>
      <c r="K4665">
        <v>21</v>
      </c>
      <c r="L4665">
        <v>32</v>
      </c>
      <c r="M4665">
        <v>34</v>
      </c>
      <c r="N4665" t="s">
        <v>33</v>
      </c>
      <c r="O4665" t="s">
        <v>33</v>
      </c>
      <c r="P4665" t="s">
        <v>33</v>
      </c>
      <c r="Q4665">
        <v>23</v>
      </c>
      <c r="R4665">
        <v>24</v>
      </c>
      <c r="S4665">
        <v>83</v>
      </c>
      <c r="T4665" t="s">
        <v>33</v>
      </c>
      <c r="U4665" t="s">
        <v>33</v>
      </c>
      <c r="V4665">
        <v>29</v>
      </c>
      <c r="W4665">
        <v>29</v>
      </c>
      <c r="X4665">
        <v>0</v>
      </c>
      <c r="Y4665" t="s">
        <v>34</v>
      </c>
      <c r="Z4665" t="s">
        <v>33</v>
      </c>
      <c r="AA4665" t="e">
        <f>VLOOKUP(Table1[[#This Row],[Facility Name]],D_2,8,0)</f>
        <v>#N/A</v>
      </c>
    </row>
    <row r="4666" spans="1:27" x14ac:dyDescent="0.25">
      <c r="A4666">
        <v>362812</v>
      </c>
      <c r="B4666" t="s">
        <v>5907</v>
      </c>
      <c r="C4666">
        <v>3</v>
      </c>
      <c r="D4666" t="s">
        <v>4075</v>
      </c>
      <c r="E4666" t="s">
        <v>165</v>
      </c>
      <c r="F4666" t="s">
        <v>29</v>
      </c>
      <c r="G4666" t="s">
        <v>30</v>
      </c>
      <c r="H4666" t="s">
        <v>37</v>
      </c>
      <c r="I4666">
        <v>12</v>
      </c>
      <c r="J4666" t="s">
        <v>33</v>
      </c>
      <c r="K4666">
        <v>23</v>
      </c>
      <c r="L4666">
        <v>42</v>
      </c>
      <c r="M4666">
        <v>47</v>
      </c>
      <c r="N4666" t="s">
        <v>33</v>
      </c>
      <c r="O4666" t="s">
        <v>33</v>
      </c>
      <c r="P4666" t="s">
        <v>33</v>
      </c>
      <c r="Q4666">
        <v>28</v>
      </c>
      <c r="R4666">
        <v>53</v>
      </c>
      <c r="S4666">
        <v>97</v>
      </c>
      <c r="T4666" t="s">
        <v>33</v>
      </c>
      <c r="U4666" t="s">
        <v>33</v>
      </c>
      <c r="V4666">
        <v>45</v>
      </c>
      <c r="W4666">
        <v>45</v>
      </c>
      <c r="X4666">
        <v>0</v>
      </c>
      <c r="Y4666" t="s">
        <v>34</v>
      </c>
      <c r="Z4666" t="s">
        <v>33</v>
      </c>
      <c r="AA4666">
        <f>VLOOKUP(Table1[[#This Row],[Facility Name]],D_2,8,0)</f>
        <v>60</v>
      </c>
    </row>
    <row r="4667" spans="1:27" hidden="1" x14ac:dyDescent="0.25">
      <c r="A4667">
        <v>362804</v>
      </c>
      <c r="B4667" t="s">
        <v>5708</v>
      </c>
      <c r="C4667">
        <v>5</v>
      </c>
      <c r="D4667" t="s">
        <v>4075</v>
      </c>
      <c r="E4667" t="s">
        <v>3111</v>
      </c>
      <c r="F4667" t="s">
        <v>29</v>
      </c>
      <c r="G4667" t="s">
        <v>30</v>
      </c>
      <c r="H4667" t="s">
        <v>31</v>
      </c>
      <c r="I4667">
        <v>13</v>
      </c>
      <c r="J4667" t="s">
        <v>33</v>
      </c>
      <c r="K4667">
        <v>27</v>
      </c>
      <c r="L4667">
        <v>33</v>
      </c>
      <c r="M4667">
        <v>38</v>
      </c>
      <c r="N4667" t="s">
        <v>33</v>
      </c>
      <c r="O4667" t="s">
        <v>33</v>
      </c>
      <c r="P4667" t="s">
        <v>33</v>
      </c>
      <c r="Q4667">
        <v>31</v>
      </c>
      <c r="R4667">
        <v>29</v>
      </c>
      <c r="S4667">
        <v>112</v>
      </c>
      <c r="T4667" t="s">
        <v>33</v>
      </c>
      <c r="U4667" t="s">
        <v>40</v>
      </c>
      <c r="V4667">
        <v>35</v>
      </c>
      <c r="W4667">
        <v>35</v>
      </c>
      <c r="X4667">
        <v>0</v>
      </c>
      <c r="Y4667" t="s">
        <v>34</v>
      </c>
      <c r="Z4667" t="s">
        <v>33</v>
      </c>
      <c r="AA4667" t="e">
        <f>VLOOKUP(Table1[[#This Row],[Facility Name]],D_2,8,0)</f>
        <v>#N/A</v>
      </c>
    </row>
    <row r="4668" spans="1:27" hidden="1" x14ac:dyDescent="0.25">
      <c r="A4668">
        <v>362805</v>
      </c>
      <c r="B4668" t="s">
        <v>5709</v>
      </c>
      <c r="C4668">
        <v>3</v>
      </c>
      <c r="D4668" t="s">
        <v>4075</v>
      </c>
      <c r="E4668" t="s">
        <v>2352</v>
      </c>
      <c r="F4668" t="s">
        <v>29</v>
      </c>
      <c r="G4668" t="s">
        <v>30</v>
      </c>
      <c r="H4668" t="s">
        <v>31</v>
      </c>
      <c r="I4668">
        <v>10</v>
      </c>
      <c r="J4668" t="s">
        <v>33</v>
      </c>
      <c r="K4668">
        <v>23</v>
      </c>
      <c r="L4668">
        <v>31</v>
      </c>
      <c r="M4668">
        <v>35</v>
      </c>
      <c r="N4668" t="s">
        <v>33</v>
      </c>
      <c r="O4668" t="s">
        <v>33</v>
      </c>
      <c r="P4668" t="s">
        <v>33</v>
      </c>
      <c r="Q4668">
        <v>25</v>
      </c>
      <c r="R4668">
        <v>31</v>
      </c>
      <c r="S4668">
        <v>98</v>
      </c>
      <c r="T4668" t="s">
        <v>33</v>
      </c>
      <c r="U4668" t="s">
        <v>33</v>
      </c>
      <c r="V4668">
        <v>30</v>
      </c>
      <c r="W4668">
        <v>30</v>
      </c>
      <c r="X4668">
        <v>0</v>
      </c>
      <c r="Y4668" t="s">
        <v>34</v>
      </c>
      <c r="Z4668" t="s">
        <v>33</v>
      </c>
      <c r="AA4668" t="e">
        <f>VLOOKUP(Table1[[#This Row],[Facility Name]],D_2,8,0)</f>
        <v>#N/A</v>
      </c>
    </row>
    <row r="4669" spans="1:27" hidden="1" x14ac:dyDescent="0.25">
      <c r="A4669">
        <v>362806</v>
      </c>
      <c r="B4669" t="s">
        <v>5790</v>
      </c>
      <c r="C4669">
        <v>5</v>
      </c>
      <c r="D4669" t="s">
        <v>4075</v>
      </c>
      <c r="E4669" t="s">
        <v>1611</v>
      </c>
      <c r="F4669" t="s">
        <v>29</v>
      </c>
      <c r="G4669" t="s">
        <v>30</v>
      </c>
      <c r="H4669" t="s">
        <v>31</v>
      </c>
      <c r="I4669">
        <v>13</v>
      </c>
      <c r="J4669" t="s">
        <v>33</v>
      </c>
      <c r="K4669">
        <v>24</v>
      </c>
      <c r="L4669">
        <v>41</v>
      </c>
      <c r="M4669">
        <v>43</v>
      </c>
      <c r="N4669" t="s">
        <v>33</v>
      </c>
      <c r="O4669" t="s">
        <v>33</v>
      </c>
      <c r="P4669" t="s">
        <v>33</v>
      </c>
      <c r="Q4669">
        <v>30</v>
      </c>
      <c r="R4669">
        <v>35</v>
      </c>
      <c r="S4669">
        <v>127</v>
      </c>
      <c r="T4669" t="s">
        <v>33</v>
      </c>
      <c r="U4669" t="s">
        <v>33</v>
      </c>
      <c r="V4669">
        <v>43</v>
      </c>
      <c r="W4669">
        <v>43</v>
      </c>
      <c r="X4669">
        <v>0</v>
      </c>
      <c r="Y4669" t="s">
        <v>34</v>
      </c>
      <c r="Z4669" t="s">
        <v>33</v>
      </c>
      <c r="AA4669" t="e">
        <f>VLOOKUP(Table1[[#This Row],[Facility Name]],D_2,8,0)</f>
        <v>#N/A</v>
      </c>
    </row>
    <row r="4670" spans="1:27" hidden="1" x14ac:dyDescent="0.25">
      <c r="A4670">
        <v>362807</v>
      </c>
      <c r="B4670" t="s">
        <v>5791</v>
      </c>
      <c r="C4670">
        <v>5</v>
      </c>
      <c r="D4670" t="s">
        <v>4075</v>
      </c>
      <c r="E4670" t="s">
        <v>480</v>
      </c>
      <c r="F4670" t="s">
        <v>29</v>
      </c>
      <c r="G4670" t="s">
        <v>30</v>
      </c>
      <c r="H4670" t="s">
        <v>31</v>
      </c>
      <c r="I4670">
        <v>9</v>
      </c>
      <c r="J4670" t="s">
        <v>33</v>
      </c>
      <c r="K4670">
        <v>20</v>
      </c>
      <c r="L4670">
        <v>32</v>
      </c>
      <c r="M4670">
        <v>36</v>
      </c>
      <c r="N4670" t="s">
        <v>33</v>
      </c>
      <c r="O4670" t="s">
        <v>33</v>
      </c>
      <c r="P4670" t="s">
        <v>33</v>
      </c>
      <c r="Q4670">
        <v>25</v>
      </c>
      <c r="R4670">
        <v>26</v>
      </c>
      <c r="S4670">
        <v>106</v>
      </c>
      <c r="T4670" t="s">
        <v>33</v>
      </c>
      <c r="U4670" t="s">
        <v>33</v>
      </c>
      <c r="V4670">
        <v>35</v>
      </c>
      <c r="W4670">
        <v>35</v>
      </c>
      <c r="X4670">
        <v>0</v>
      </c>
      <c r="Y4670" t="s">
        <v>34</v>
      </c>
      <c r="Z4670" t="s">
        <v>33</v>
      </c>
      <c r="AA4670" t="e">
        <f>VLOOKUP(Table1[[#This Row],[Facility Name]],D_2,8,0)</f>
        <v>#N/A</v>
      </c>
    </row>
    <row r="4671" spans="1:27" hidden="1" x14ac:dyDescent="0.25">
      <c r="A4671">
        <v>362808</v>
      </c>
      <c r="B4671" t="s">
        <v>5809</v>
      </c>
      <c r="C4671">
        <v>4</v>
      </c>
      <c r="D4671" t="s">
        <v>4075</v>
      </c>
      <c r="E4671" t="s">
        <v>165</v>
      </c>
      <c r="F4671" t="s">
        <v>29</v>
      </c>
      <c r="G4671" t="s">
        <v>30</v>
      </c>
      <c r="H4671" t="s">
        <v>31</v>
      </c>
      <c r="I4671">
        <v>13</v>
      </c>
      <c r="J4671" t="s">
        <v>33</v>
      </c>
      <c r="K4671">
        <v>35</v>
      </c>
      <c r="L4671">
        <v>46</v>
      </c>
      <c r="M4671">
        <v>51</v>
      </c>
      <c r="N4671" t="s">
        <v>33</v>
      </c>
      <c r="O4671" t="s">
        <v>33</v>
      </c>
      <c r="P4671" t="s">
        <v>33</v>
      </c>
      <c r="Q4671">
        <v>38</v>
      </c>
      <c r="R4671">
        <v>40</v>
      </c>
      <c r="S4671">
        <v>138</v>
      </c>
      <c r="T4671" t="s">
        <v>33</v>
      </c>
      <c r="U4671" t="s">
        <v>33</v>
      </c>
      <c r="V4671">
        <v>51</v>
      </c>
      <c r="W4671">
        <v>51</v>
      </c>
      <c r="X4671">
        <v>0</v>
      </c>
      <c r="Y4671" t="s">
        <v>34</v>
      </c>
      <c r="Z4671" t="s">
        <v>33</v>
      </c>
      <c r="AA4671" t="e">
        <f>VLOOKUP(Table1[[#This Row],[Facility Name]],D_2,8,0)</f>
        <v>#N/A</v>
      </c>
    </row>
    <row r="4672" spans="1:27" hidden="1" x14ac:dyDescent="0.25">
      <c r="A4672">
        <v>362809</v>
      </c>
      <c r="B4672" t="s">
        <v>5810</v>
      </c>
      <c r="C4672">
        <v>4</v>
      </c>
      <c r="D4672" t="s">
        <v>4075</v>
      </c>
      <c r="E4672" t="s">
        <v>5107</v>
      </c>
      <c r="F4672" t="s">
        <v>29</v>
      </c>
      <c r="G4672" t="s">
        <v>30</v>
      </c>
      <c r="H4672" t="s">
        <v>31</v>
      </c>
      <c r="I4672">
        <v>16</v>
      </c>
      <c r="J4672" t="s">
        <v>33</v>
      </c>
      <c r="K4672">
        <v>36</v>
      </c>
      <c r="L4672">
        <v>53</v>
      </c>
      <c r="M4672">
        <v>58</v>
      </c>
      <c r="N4672" t="s">
        <v>33</v>
      </c>
      <c r="O4672" t="s">
        <v>33</v>
      </c>
      <c r="P4672" t="s">
        <v>33</v>
      </c>
      <c r="Q4672">
        <v>42</v>
      </c>
      <c r="R4672">
        <v>47</v>
      </c>
      <c r="S4672">
        <v>180</v>
      </c>
      <c r="T4672" t="s">
        <v>33</v>
      </c>
      <c r="U4672" t="s">
        <v>33</v>
      </c>
      <c r="V4672">
        <v>54</v>
      </c>
      <c r="W4672">
        <v>54</v>
      </c>
      <c r="X4672">
        <v>0</v>
      </c>
      <c r="Y4672" t="s">
        <v>33</v>
      </c>
      <c r="Z4672" t="s">
        <v>33</v>
      </c>
      <c r="AA4672" t="e">
        <f>VLOOKUP(Table1[[#This Row],[Facility Name]],D_2,8,0)</f>
        <v>#N/A</v>
      </c>
    </row>
    <row r="4673" spans="1:27" x14ac:dyDescent="0.25">
      <c r="A4673">
        <v>362813</v>
      </c>
      <c r="B4673" t="s">
        <v>5908</v>
      </c>
      <c r="C4673">
        <v>3</v>
      </c>
      <c r="D4673" t="s">
        <v>4075</v>
      </c>
      <c r="E4673" t="s">
        <v>5909</v>
      </c>
      <c r="F4673" t="s">
        <v>29</v>
      </c>
      <c r="G4673" t="s">
        <v>30</v>
      </c>
      <c r="H4673" t="s">
        <v>407</v>
      </c>
      <c r="I4673">
        <v>20</v>
      </c>
      <c r="J4673" t="s">
        <v>33</v>
      </c>
      <c r="K4673">
        <v>53</v>
      </c>
      <c r="L4673">
        <v>74</v>
      </c>
      <c r="M4673">
        <v>85</v>
      </c>
      <c r="N4673" t="s">
        <v>33</v>
      </c>
      <c r="O4673" t="s">
        <v>33</v>
      </c>
      <c r="P4673" t="s">
        <v>33</v>
      </c>
      <c r="Q4673">
        <v>57</v>
      </c>
      <c r="R4673">
        <v>84</v>
      </c>
      <c r="S4673">
        <v>249</v>
      </c>
      <c r="T4673" t="s">
        <v>32</v>
      </c>
      <c r="U4673" t="s">
        <v>33</v>
      </c>
      <c r="V4673">
        <v>83</v>
      </c>
      <c r="W4673">
        <v>83</v>
      </c>
      <c r="X4673">
        <v>0</v>
      </c>
      <c r="Y4673" t="s">
        <v>34</v>
      </c>
      <c r="Z4673" t="s">
        <v>33</v>
      </c>
      <c r="AA4673">
        <f>VLOOKUP(Table1[[#This Row],[Facility Name]],D_2,8,0)</f>
        <v>54</v>
      </c>
    </row>
    <row r="4674" spans="1:27" x14ac:dyDescent="0.25">
      <c r="A4674">
        <v>362814</v>
      </c>
      <c r="B4674" t="s">
        <v>5910</v>
      </c>
      <c r="C4674">
        <v>3</v>
      </c>
      <c r="D4674" t="s">
        <v>4075</v>
      </c>
      <c r="E4674" t="s">
        <v>4179</v>
      </c>
      <c r="F4674" t="s">
        <v>29</v>
      </c>
      <c r="G4674" t="s">
        <v>30</v>
      </c>
      <c r="H4674" t="s">
        <v>37</v>
      </c>
      <c r="I4674">
        <v>4</v>
      </c>
      <c r="J4674" t="s">
        <v>33</v>
      </c>
      <c r="K4674">
        <v>57</v>
      </c>
      <c r="L4674">
        <v>93</v>
      </c>
      <c r="M4674">
        <v>97</v>
      </c>
      <c r="N4674" t="s">
        <v>33</v>
      </c>
      <c r="O4674" t="s">
        <v>33</v>
      </c>
      <c r="P4674" t="s">
        <v>33</v>
      </c>
      <c r="Q4674">
        <v>64</v>
      </c>
      <c r="R4674">
        <v>69</v>
      </c>
      <c r="S4674">
        <v>232</v>
      </c>
      <c r="T4674" t="s">
        <v>34</v>
      </c>
      <c r="U4674" t="s">
        <v>33</v>
      </c>
      <c r="V4674">
        <v>18</v>
      </c>
      <c r="W4674">
        <v>18</v>
      </c>
      <c r="X4674">
        <v>0</v>
      </c>
      <c r="Y4674" t="s">
        <v>33</v>
      </c>
      <c r="Z4674" t="s">
        <v>33</v>
      </c>
      <c r="AA4674">
        <f>VLOOKUP(Table1[[#This Row],[Facility Name]],D_2,8,0)</f>
        <v>42</v>
      </c>
    </row>
    <row r="4675" spans="1:27" x14ac:dyDescent="0.25">
      <c r="A4675">
        <v>362827</v>
      </c>
      <c r="B4675" t="s">
        <v>5739</v>
      </c>
      <c r="C4675">
        <v>5</v>
      </c>
      <c r="D4675" t="s">
        <v>4075</v>
      </c>
      <c r="E4675" t="s">
        <v>5740</v>
      </c>
      <c r="F4675" t="s">
        <v>29</v>
      </c>
      <c r="G4675" t="s">
        <v>30</v>
      </c>
      <c r="H4675" t="s">
        <v>37</v>
      </c>
      <c r="I4675">
        <v>13</v>
      </c>
      <c r="J4675" t="s">
        <v>33</v>
      </c>
      <c r="K4675">
        <v>37</v>
      </c>
      <c r="L4675">
        <v>61</v>
      </c>
      <c r="M4675">
        <v>64</v>
      </c>
      <c r="N4675" t="s">
        <v>33</v>
      </c>
      <c r="O4675" t="s">
        <v>32</v>
      </c>
      <c r="P4675" t="s">
        <v>33</v>
      </c>
      <c r="Q4675">
        <v>48</v>
      </c>
      <c r="R4675">
        <v>80</v>
      </c>
      <c r="S4675">
        <v>183</v>
      </c>
      <c r="T4675" t="s">
        <v>33</v>
      </c>
      <c r="U4675" t="s">
        <v>33</v>
      </c>
      <c r="V4675">
        <v>64</v>
      </c>
      <c r="W4675">
        <v>64</v>
      </c>
      <c r="X4675">
        <v>0</v>
      </c>
      <c r="Y4675" t="s">
        <v>33</v>
      </c>
      <c r="Z4675" t="s">
        <v>33</v>
      </c>
      <c r="AA4675">
        <f>VLOOKUP(Table1[[#This Row],[Facility Name]],D_2,8,0)</f>
        <v>71</v>
      </c>
    </row>
    <row r="4676" spans="1:27" x14ac:dyDescent="0.25">
      <c r="A4676">
        <v>362829</v>
      </c>
      <c r="B4676" t="s">
        <v>5742</v>
      </c>
      <c r="C4676">
        <v>5</v>
      </c>
      <c r="D4676" t="s">
        <v>4075</v>
      </c>
      <c r="E4676" t="s">
        <v>4491</v>
      </c>
      <c r="F4676" t="s">
        <v>29</v>
      </c>
      <c r="G4676" t="s">
        <v>30</v>
      </c>
      <c r="H4676" t="s">
        <v>37</v>
      </c>
      <c r="I4676">
        <v>12</v>
      </c>
      <c r="J4676" t="s">
        <v>33</v>
      </c>
      <c r="K4676">
        <v>28</v>
      </c>
      <c r="L4676">
        <v>34</v>
      </c>
      <c r="M4676">
        <v>39</v>
      </c>
      <c r="N4676" t="s">
        <v>33</v>
      </c>
      <c r="O4676" t="s">
        <v>33</v>
      </c>
      <c r="P4676" t="s">
        <v>33</v>
      </c>
      <c r="Q4676">
        <v>33</v>
      </c>
      <c r="R4676">
        <v>37</v>
      </c>
      <c r="S4676">
        <v>135</v>
      </c>
      <c r="T4676" t="s">
        <v>33</v>
      </c>
      <c r="U4676" t="s">
        <v>33</v>
      </c>
      <c r="V4676">
        <v>38</v>
      </c>
      <c r="W4676">
        <v>38</v>
      </c>
      <c r="X4676">
        <v>0</v>
      </c>
      <c r="Y4676" t="s">
        <v>34</v>
      </c>
      <c r="Z4676" t="s">
        <v>33</v>
      </c>
      <c r="AA4676">
        <f>VLOOKUP(Table1[[#This Row],[Facility Name]],D_2,8,0)</f>
        <v>92</v>
      </c>
    </row>
    <row r="4677" spans="1:27" x14ac:dyDescent="0.25">
      <c r="A4677">
        <v>362830</v>
      </c>
      <c r="B4677" t="s">
        <v>5843</v>
      </c>
      <c r="D4677" t="s">
        <v>4075</v>
      </c>
      <c r="E4677" t="s">
        <v>1611</v>
      </c>
      <c r="F4677" t="s">
        <v>29</v>
      </c>
      <c r="G4677" t="s">
        <v>30</v>
      </c>
      <c r="H4677" t="s">
        <v>1637</v>
      </c>
      <c r="I4677">
        <v>3</v>
      </c>
      <c r="J4677" t="s">
        <v>33</v>
      </c>
      <c r="K4677">
        <v>42</v>
      </c>
      <c r="L4677">
        <v>62</v>
      </c>
      <c r="M4677">
        <v>72</v>
      </c>
      <c r="N4677" t="s">
        <v>32</v>
      </c>
      <c r="O4677" t="s">
        <v>32</v>
      </c>
      <c r="P4677" t="s">
        <v>33</v>
      </c>
      <c r="Q4677">
        <v>55</v>
      </c>
      <c r="R4677">
        <v>96</v>
      </c>
      <c r="S4677">
        <v>137</v>
      </c>
      <c r="T4677" t="s">
        <v>34</v>
      </c>
      <c r="U4677" t="s">
        <v>34</v>
      </c>
      <c r="V4677">
        <v>9</v>
      </c>
      <c r="W4677">
        <v>9</v>
      </c>
      <c r="X4677">
        <v>0</v>
      </c>
      <c r="Y4677" t="s">
        <v>33</v>
      </c>
      <c r="Z4677" t="s">
        <v>33</v>
      </c>
      <c r="AA4677">
        <f>VLOOKUP(Table1[[#This Row],[Facility Name]],D_2,8,0)</f>
        <v>21</v>
      </c>
    </row>
    <row r="4678" spans="1:27" hidden="1" x14ac:dyDescent="0.25">
      <c r="A4678">
        <v>362815</v>
      </c>
      <c r="B4678" t="s">
        <v>5911</v>
      </c>
      <c r="C4678">
        <v>5</v>
      </c>
      <c r="D4678" t="s">
        <v>4075</v>
      </c>
      <c r="E4678" t="s">
        <v>165</v>
      </c>
      <c r="F4678" t="s">
        <v>29</v>
      </c>
      <c r="G4678" t="s">
        <v>30</v>
      </c>
      <c r="H4678" t="s">
        <v>31</v>
      </c>
      <c r="I4678">
        <v>13</v>
      </c>
      <c r="J4678" t="s">
        <v>33</v>
      </c>
      <c r="K4678">
        <v>44</v>
      </c>
      <c r="L4678">
        <v>71</v>
      </c>
      <c r="M4678">
        <v>74</v>
      </c>
      <c r="N4678" t="s">
        <v>33</v>
      </c>
      <c r="O4678" t="s">
        <v>33</v>
      </c>
      <c r="P4678" t="s">
        <v>33</v>
      </c>
      <c r="Q4678">
        <v>49</v>
      </c>
      <c r="R4678">
        <v>51</v>
      </c>
      <c r="S4678">
        <v>188</v>
      </c>
      <c r="T4678" t="s">
        <v>33</v>
      </c>
      <c r="U4678" t="s">
        <v>33</v>
      </c>
      <c r="V4678">
        <v>62</v>
      </c>
      <c r="W4678">
        <v>62</v>
      </c>
      <c r="X4678">
        <v>0</v>
      </c>
      <c r="Y4678" t="s">
        <v>34</v>
      </c>
      <c r="Z4678" t="s">
        <v>33</v>
      </c>
      <c r="AA4678" t="e">
        <f>VLOOKUP(Table1[[#This Row],[Facility Name]],D_2,8,0)</f>
        <v>#N/A</v>
      </c>
    </row>
    <row r="4679" spans="1:27" hidden="1" x14ac:dyDescent="0.25">
      <c r="A4679">
        <v>362816</v>
      </c>
      <c r="B4679" t="s">
        <v>5912</v>
      </c>
      <c r="C4679">
        <v>4</v>
      </c>
      <c r="D4679" t="s">
        <v>4075</v>
      </c>
      <c r="E4679" t="s">
        <v>1939</v>
      </c>
      <c r="F4679" t="s">
        <v>29</v>
      </c>
      <c r="G4679" t="s">
        <v>30</v>
      </c>
      <c r="H4679" t="s">
        <v>31</v>
      </c>
      <c r="I4679">
        <v>17</v>
      </c>
      <c r="J4679" t="s">
        <v>32</v>
      </c>
      <c r="K4679">
        <v>36</v>
      </c>
      <c r="L4679">
        <v>47</v>
      </c>
      <c r="M4679">
        <v>50</v>
      </c>
      <c r="N4679" t="s">
        <v>33</v>
      </c>
      <c r="O4679" t="s">
        <v>33</v>
      </c>
      <c r="P4679" t="s">
        <v>33</v>
      </c>
      <c r="Q4679">
        <v>43</v>
      </c>
      <c r="R4679">
        <v>32</v>
      </c>
      <c r="S4679">
        <v>138</v>
      </c>
      <c r="T4679" t="s">
        <v>33</v>
      </c>
      <c r="U4679" t="s">
        <v>33</v>
      </c>
      <c r="V4679">
        <v>43</v>
      </c>
      <c r="W4679">
        <v>43</v>
      </c>
      <c r="X4679">
        <v>0</v>
      </c>
      <c r="Y4679" t="s">
        <v>34</v>
      </c>
      <c r="Z4679" t="s">
        <v>33</v>
      </c>
      <c r="AA4679" t="e">
        <f>VLOOKUP(Table1[[#This Row],[Facility Name]],D_2,8,0)</f>
        <v>#N/A</v>
      </c>
    </row>
    <row r="4680" spans="1:27" hidden="1" x14ac:dyDescent="0.25">
      <c r="A4680">
        <v>362817</v>
      </c>
      <c r="B4680" t="s">
        <v>5930</v>
      </c>
      <c r="C4680">
        <v>4</v>
      </c>
      <c r="D4680" t="s">
        <v>4075</v>
      </c>
      <c r="E4680" t="s">
        <v>75</v>
      </c>
      <c r="F4680" t="s">
        <v>29</v>
      </c>
      <c r="G4680" t="s">
        <v>30</v>
      </c>
      <c r="H4680" t="s">
        <v>31</v>
      </c>
      <c r="I4680">
        <v>9</v>
      </c>
      <c r="J4680" t="s">
        <v>33</v>
      </c>
      <c r="K4680">
        <v>20</v>
      </c>
      <c r="L4680">
        <v>34</v>
      </c>
      <c r="M4680">
        <v>35</v>
      </c>
      <c r="N4680" t="s">
        <v>33</v>
      </c>
      <c r="O4680" t="s">
        <v>33</v>
      </c>
      <c r="P4680" t="s">
        <v>33</v>
      </c>
      <c r="Q4680">
        <v>25</v>
      </c>
      <c r="R4680">
        <v>31</v>
      </c>
      <c r="S4680">
        <v>77</v>
      </c>
      <c r="T4680" t="s">
        <v>33</v>
      </c>
      <c r="U4680" t="s">
        <v>33</v>
      </c>
      <c r="V4680">
        <v>28</v>
      </c>
      <c r="W4680">
        <v>28</v>
      </c>
      <c r="X4680">
        <v>0</v>
      </c>
      <c r="Y4680" t="s">
        <v>34</v>
      </c>
      <c r="Z4680" t="s">
        <v>33</v>
      </c>
      <c r="AA4680" t="e">
        <f>VLOOKUP(Table1[[#This Row],[Facility Name]],D_2,8,0)</f>
        <v>#N/A</v>
      </c>
    </row>
    <row r="4681" spans="1:27" hidden="1" x14ac:dyDescent="0.25">
      <c r="A4681">
        <v>362818</v>
      </c>
      <c r="B4681" t="s">
        <v>5614</v>
      </c>
      <c r="C4681">
        <v>2</v>
      </c>
      <c r="D4681" t="s">
        <v>4075</v>
      </c>
      <c r="E4681" t="s">
        <v>4077</v>
      </c>
      <c r="F4681" t="s">
        <v>29</v>
      </c>
      <c r="G4681" t="s">
        <v>30</v>
      </c>
      <c r="H4681" t="s">
        <v>31</v>
      </c>
      <c r="I4681">
        <v>17</v>
      </c>
      <c r="J4681" t="s">
        <v>33</v>
      </c>
      <c r="K4681">
        <v>21</v>
      </c>
      <c r="L4681">
        <v>35</v>
      </c>
      <c r="M4681">
        <v>39</v>
      </c>
      <c r="N4681" t="s">
        <v>33</v>
      </c>
      <c r="O4681" t="s">
        <v>33</v>
      </c>
      <c r="P4681" t="s">
        <v>33</v>
      </c>
      <c r="Q4681">
        <v>25</v>
      </c>
      <c r="R4681">
        <v>33</v>
      </c>
      <c r="S4681">
        <v>116</v>
      </c>
      <c r="T4681" t="s">
        <v>33</v>
      </c>
      <c r="U4681" t="s">
        <v>33</v>
      </c>
      <c r="V4681">
        <v>38</v>
      </c>
      <c r="W4681">
        <v>38</v>
      </c>
      <c r="X4681">
        <v>0</v>
      </c>
      <c r="Y4681" t="s">
        <v>34</v>
      </c>
      <c r="Z4681" t="s">
        <v>33</v>
      </c>
      <c r="AA4681" t="e">
        <f>VLOOKUP(Table1[[#This Row],[Facility Name]],D_2,8,0)</f>
        <v>#N/A</v>
      </c>
    </row>
    <row r="4682" spans="1:27" hidden="1" x14ac:dyDescent="0.25">
      <c r="A4682">
        <v>362819</v>
      </c>
      <c r="B4682" t="s">
        <v>5615</v>
      </c>
      <c r="C4682">
        <v>3</v>
      </c>
      <c r="D4682" t="s">
        <v>4075</v>
      </c>
      <c r="E4682" t="s">
        <v>103</v>
      </c>
      <c r="F4682" t="s">
        <v>29</v>
      </c>
      <c r="G4682" t="s">
        <v>30</v>
      </c>
      <c r="H4682" t="s">
        <v>31</v>
      </c>
      <c r="I4682">
        <v>13</v>
      </c>
      <c r="J4682" t="s">
        <v>34</v>
      </c>
      <c r="K4682">
        <v>10</v>
      </c>
      <c r="L4682">
        <v>22</v>
      </c>
      <c r="M4682">
        <v>22</v>
      </c>
      <c r="N4682" t="s">
        <v>33</v>
      </c>
      <c r="O4682" t="s">
        <v>33</v>
      </c>
      <c r="P4682" t="s">
        <v>33</v>
      </c>
      <c r="Q4682">
        <v>14</v>
      </c>
      <c r="R4682">
        <v>23</v>
      </c>
      <c r="S4682">
        <v>60</v>
      </c>
      <c r="T4682" t="s">
        <v>33</v>
      </c>
      <c r="U4682" t="s">
        <v>33</v>
      </c>
      <c r="V4682">
        <v>23</v>
      </c>
      <c r="W4682">
        <v>23</v>
      </c>
      <c r="X4682">
        <v>0</v>
      </c>
      <c r="Y4682" t="s">
        <v>34</v>
      </c>
      <c r="Z4682" t="s">
        <v>33</v>
      </c>
      <c r="AA4682" t="e">
        <f>VLOOKUP(Table1[[#This Row],[Facility Name]],D_2,8,0)</f>
        <v>#N/A</v>
      </c>
    </row>
    <row r="4683" spans="1:27" hidden="1" x14ac:dyDescent="0.25">
      <c r="A4683">
        <v>362820</v>
      </c>
      <c r="B4683" t="s">
        <v>5616</v>
      </c>
      <c r="C4683">
        <v>5</v>
      </c>
      <c r="D4683" t="s">
        <v>4075</v>
      </c>
      <c r="E4683" t="s">
        <v>2202</v>
      </c>
      <c r="F4683" t="s">
        <v>29</v>
      </c>
      <c r="G4683" t="s">
        <v>30</v>
      </c>
      <c r="H4683" t="s">
        <v>31</v>
      </c>
      <c r="I4683">
        <v>13</v>
      </c>
      <c r="J4683" t="s">
        <v>33</v>
      </c>
      <c r="K4683">
        <v>21</v>
      </c>
      <c r="L4683">
        <v>33</v>
      </c>
      <c r="M4683">
        <v>34</v>
      </c>
      <c r="N4683" t="s">
        <v>33</v>
      </c>
      <c r="O4683" t="s">
        <v>33</v>
      </c>
      <c r="P4683" t="s">
        <v>33</v>
      </c>
      <c r="Q4683">
        <v>23</v>
      </c>
      <c r="R4683">
        <v>27</v>
      </c>
      <c r="S4683">
        <v>93</v>
      </c>
      <c r="T4683" t="s">
        <v>33</v>
      </c>
      <c r="U4683" t="s">
        <v>33</v>
      </c>
      <c r="V4683">
        <v>33</v>
      </c>
      <c r="W4683">
        <v>33</v>
      </c>
      <c r="X4683">
        <v>0</v>
      </c>
      <c r="Y4683" t="s">
        <v>34</v>
      </c>
      <c r="Z4683" t="s">
        <v>33</v>
      </c>
      <c r="AA4683" t="e">
        <f>VLOOKUP(Table1[[#This Row],[Facility Name]],D_2,8,0)</f>
        <v>#N/A</v>
      </c>
    </row>
    <row r="4684" spans="1:27" hidden="1" x14ac:dyDescent="0.25">
      <c r="A4684">
        <v>362821</v>
      </c>
      <c r="B4684" t="s">
        <v>5637</v>
      </c>
      <c r="C4684">
        <v>2</v>
      </c>
      <c r="D4684" t="s">
        <v>4075</v>
      </c>
      <c r="E4684" t="s">
        <v>52</v>
      </c>
      <c r="F4684" t="s">
        <v>29</v>
      </c>
      <c r="G4684" t="s">
        <v>30</v>
      </c>
      <c r="H4684" t="s">
        <v>31</v>
      </c>
      <c r="I4684">
        <v>17</v>
      </c>
      <c r="J4684" t="s">
        <v>34</v>
      </c>
      <c r="K4684">
        <v>21</v>
      </c>
      <c r="L4684">
        <v>45</v>
      </c>
      <c r="M4684">
        <v>47</v>
      </c>
      <c r="N4684" t="s">
        <v>32</v>
      </c>
      <c r="O4684" t="s">
        <v>33</v>
      </c>
      <c r="P4684" t="s">
        <v>32</v>
      </c>
      <c r="Q4684">
        <v>26</v>
      </c>
      <c r="R4684">
        <v>38</v>
      </c>
      <c r="S4684">
        <v>97</v>
      </c>
      <c r="T4684" t="s">
        <v>33</v>
      </c>
      <c r="U4684" t="s">
        <v>33</v>
      </c>
      <c r="V4684">
        <v>47</v>
      </c>
      <c r="W4684">
        <v>47</v>
      </c>
      <c r="X4684">
        <v>0</v>
      </c>
      <c r="Y4684" t="s">
        <v>34</v>
      </c>
      <c r="Z4684" t="s">
        <v>33</v>
      </c>
      <c r="AA4684" t="e">
        <f>VLOOKUP(Table1[[#This Row],[Facility Name]],D_2,8,0)</f>
        <v>#N/A</v>
      </c>
    </row>
    <row r="4685" spans="1:27" hidden="1" x14ac:dyDescent="0.25">
      <c r="A4685">
        <v>362822</v>
      </c>
      <c r="B4685" t="s">
        <v>5638</v>
      </c>
      <c r="C4685">
        <v>3</v>
      </c>
      <c r="D4685" t="s">
        <v>4075</v>
      </c>
      <c r="E4685" t="s">
        <v>1611</v>
      </c>
      <c r="F4685" t="s">
        <v>29</v>
      </c>
      <c r="G4685" t="s">
        <v>30</v>
      </c>
      <c r="H4685" t="s">
        <v>31</v>
      </c>
      <c r="I4685">
        <v>15</v>
      </c>
      <c r="J4685" t="s">
        <v>33</v>
      </c>
      <c r="K4685">
        <v>31</v>
      </c>
      <c r="L4685">
        <v>66</v>
      </c>
      <c r="M4685">
        <v>68</v>
      </c>
      <c r="N4685" t="s">
        <v>33</v>
      </c>
      <c r="O4685" t="s">
        <v>33</v>
      </c>
      <c r="P4685" t="s">
        <v>33</v>
      </c>
      <c r="Q4685">
        <v>41</v>
      </c>
      <c r="R4685">
        <v>43</v>
      </c>
      <c r="S4685">
        <v>174</v>
      </c>
      <c r="T4685" t="s">
        <v>33</v>
      </c>
      <c r="U4685" t="s">
        <v>33</v>
      </c>
      <c r="V4685">
        <v>69</v>
      </c>
      <c r="W4685">
        <v>69</v>
      </c>
      <c r="X4685">
        <v>0</v>
      </c>
      <c r="Y4685" t="s">
        <v>34</v>
      </c>
      <c r="Z4685" t="s">
        <v>33</v>
      </c>
      <c r="AA4685" t="e">
        <f>VLOOKUP(Table1[[#This Row],[Facility Name]],D_2,8,0)</f>
        <v>#N/A</v>
      </c>
    </row>
    <row r="4686" spans="1:27" hidden="1" x14ac:dyDescent="0.25">
      <c r="A4686">
        <v>362823</v>
      </c>
      <c r="B4686" t="s">
        <v>5639</v>
      </c>
      <c r="C4686">
        <v>5</v>
      </c>
      <c r="D4686" t="s">
        <v>4075</v>
      </c>
      <c r="E4686" t="s">
        <v>191</v>
      </c>
      <c r="F4686" t="s">
        <v>29</v>
      </c>
      <c r="G4686" t="s">
        <v>30</v>
      </c>
      <c r="H4686" t="s">
        <v>31</v>
      </c>
      <c r="I4686">
        <v>13</v>
      </c>
      <c r="J4686" t="s">
        <v>33</v>
      </c>
      <c r="K4686">
        <v>25</v>
      </c>
      <c r="L4686">
        <v>34</v>
      </c>
      <c r="M4686">
        <v>34</v>
      </c>
      <c r="N4686" t="s">
        <v>33</v>
      </c>
      <c r="O4686" t="s">
        <v>33</v>
      </c>
      <c r="P4686" t="s">
        <v>33</v>
      </c>
      <c r="Q4686">
        <v>28</v>
      </c>
      <c r="R4686">
        <v>40</v>
      </c>
      <c r="S4686">
        <v>74</v>
      </c>
      <c r="T4686" t="s">
        <v>33</v>
      </c>
      <c r="U4686" t="s">
        <v>33</v>
      </c>
      <c r="V4686">
        <v>33</v>
      </c>
      <c r="W4686">
        <v>33</v>
      </c>
      <c r="X4686">
        <v>0</v>
      </c>
      <c r="Y4686" t="s">
        <v>34</v>
      </c>
      <c r="Z4686" t="s">
        <v>33</v>
      </c>
      <c r="AA4686" t="e">
        <f>VLOOKUP(Table1[[#This Row],[Facility Name]],D_2,8,0)</f>
        <v>#N/A</v>
      </c>
    </row>
    <row r="4687" spans="1:27" hidden="1" x14ac:dyDescent="0.25">
      <c r="A4687">
        <v>362824</v>
      </c>
      <c r="B4687" t="s">
        <v>5719</v>
      </c>
      <c r="C4687">
        <v>5</v>
      </c>
      <c r="D4687" t="s">
        <v>4075</v>
      </c>
      <c r="E4687" t="s">
        <v>103</v>
      </c>
      <c r="F4687" t="s">
        <v>29</v>
      </c>
      <c r="G4687" t="s">
        <v>30</v>
      </c>
      <c r="H4687" t="s">
        <v>31</v>
      </c>
      <c r="I4687">
        <v>17</v>
      </c>
      <c r="J4687" t="s">
        <v>33</v>
      </c>
      <c r="K4687">
        <v>36</v>
      </c>
      <c r="L4687">
        <v>64</v>
      </c>
      <c r="M4687">
        <v>69</v>
      </c>
      <c r="N4687" t="s">
        <v>33</v>
      </c>
      <c r="O4687" t="s">
        <v>33</v>
      </c>
      <c r="P4687" t="s">
        <v>40</v>
      </c>
      <c r="Q4687">
        <v>43</v>
      </c>
      <c r="R4687">
        <v>39</v>
      </c>
      <c r="S4687">
        <v>131</v>
      </c>
      <c r="T4687" t="s">
        <v>33</v>
      </c>
      <c r="U4687" t="s">
        <v>33</v>
      </c>
      <c r="V4687">
        <v>68</v>
      </c>
      <c r="W4687">
        <v>68</v>
      </c>
      <c r="X4687">
        <v>0</v>
      </c>
      <c r="Y4687" t="s">
        <v>34</v>
      </c>
      <c r="Z4687" t="s">
        <v>33</v>
      </c>
      <c r="AA4687" t="e">
        <f>VLOOKUP(Table1[[#This Row],[Facility Name]],D_2,8,0)</f>
        <v>#N/A</v>
      </c>
    </row>
    <row r="4688" spans="1:27" hidden="1" x14ac:dyDescent="0.25">
      <c r="A4688">
        <v>362825</v>
      </c>
      <c r="B4688" t="s">
        <v>5737</v>
      </c>
      <c r="C4688">
        <v>4</v>
      </c>
      <c r="D4688" t="s">
        <v>4075</v>
      </c>
      <c r="E4688" t="s">
        <v>4666</v>
      </c>
      <c r="F4688" t="s">
        <v>29</v>
      </c>
      <c r="G4688" t="s">
        <v>30</v>
      </c>
      <c r="H4688" t="s">
        <v>31</v>
      </c>
      <c r="I4688">
        <v>9</v>
      </c>
      <c r="J4688" t="s">
        <v>34</v>
      </c>
      <c r="K4688">
        <v>14</v>
      </c>
      <c r="L4688">
        <v>23</v>
      </c>
      <c r="M4688">
        <v>27</v>
      </c>
      <c r="N4688" t="s">
        <v>33</v>
      </c>
      <c r="O4688" t="s">
        <v>33</v>
      </c>
      <c r="P4688" t="s">
        <v>33</v>
      </c>
      <c r="Q4688">
        <v>14</v>
      </c>
      <c r="R4688">
        <v>13</v>
      </c>
      <c r="S4688">
        <v>58</v>
      </c>
      <c r="T4688" t="s">
        <v>33</v>
      </c>
      <c r="U4688" t="s">
        <v>33</v>
      </c>
      <c r="V4688">
        <v>27</v>
      </c>
      <c r="W4688">
        <v>27</v>
      </c>
      <c r="X4688">
        <v>0</v>
      </c>
      <c r="Y4688" t="s">
        <v>34</v>
      </c>
      <c r="Z4688" t="s">
        <v>33</v>
      </c>
      <c r="AA4688" t="e">
        <f>VLOOKUP(Table1[[#This Row],[Facility Name]],D_2,8,0)</f>
        <v>#N/A</v>
      </c>
    </row>
    <row r="4689" spans="1:27" hidden="1" x14ac:dyDescent="0.25">
      <c r="A4689">
        <v>362826</v>
      </c>
      <c r="B4689" t="s">
        <v>5738</v>
      </c>
      <c r="C4689">
        <v>4</v>
      </c>
      <c r="D4689" t="s">
        <v>4075</v>
      </c>
      <c r="E4689" t="s">
        <v>103</v>
      </c>
      <c r="F4689" t="s">
        <v>29</v>
      </c>
      <c r="G4689" t="s">
        <v>30</v>
      </c>
      <c r="H4689" t="s">
        <v>31</v>
      </c>
      <c r="I4689">
        <v>17</v>
      </c>
      <c r="J4689" t="s">
        <v>34</v>
      </c>
      <c r="K4689">
        <v>23</v>
      </c>
      <c r="L4689">
        <v>39</v>
      </c>
      <c r="M4689">
        <v>40</v>
      </c>
      <c r="N4689" t="s">
        <v>33</v>
      </c>
      <c r="O4689" t="s">
        <v>33</v>
      </c>
      <c r="P4689" t="s">
        <v>33</v>
      </c>
      <c r="Q4689">
        <v>29</v>
      </c>
      <c r="R4689">
        <v>28</v>
      </c>
      <c r="S4689">
        <v>160</v>
      </c>
      <c r="T4689" t="s">
        <v>33</v>
      </c>
      <c r="U4689" t="s">
        <v>33</v>
      </c>
      <c r="V4689">
        <v>41</v>
      </c>
      <c r="W4689">
        <v>41</v>
      </c>
      <c r="X4689">
        <v>0</v>
      </c>
      <c r="Y4689" t="s">
        <v>34</v>
      </c>
      <c r="Z4689" t="s">
        <v>33</v>
      </c>
      <c r="AA4689" t="e">
        <f>VLOOKUP(Table1[[#This Row],[Facility Name]],D_2,8,0)</f>
        <v>#N/A</v>
      </c>
    </row>
    <row r="4690" spans="1:27" x14ac:dyDescent="0.25">
      <c r="A4690">
        <v>362831</v>
      </c>
      <c r="B4690" t="s">
        <v>5844</v>
      </c>
      <c r="C4690">
        <v>3</v>
      </c>
      <c r="D4690" t="s">
        <v>4075</v>
      </c>
      <c r="E4690" t="s">
        <v>443</v>
      </c>
      <c r="F4690" t="s">
        <v>44</v>
      </c>
      <c r="G4690" t="s">
        <v>30</v>
      </c>
      <c r="H4690" t="s">
        <v>4238</v>
      </c>
      <c r="I4690">
        <v>20</v>
      </c>
      <c r="J4690" t="s">
        <v>33</v>
      </c>
      <c r="K4690">
        <v>59</v>
      </c>
      <c r="L4690">
        <v>106</v>
      </c>
      <c r="M4690">
        <v>108</v>
      </c>
      <c r="N4690" t="s">
        <v>33</v>
      </c>
      <c r="O4690" t="s">
        <v>33</v>
      </c>
      <c r="P4690" t="s">
        <v>33</v>
      </c>
      <c r="Q4690">
        <v>72</v>
      </c>
      <c r="R4690">
        <v>117</v>
      </c>
      <c r="S4690">
        <v>291</v>
      </c>
      <c r="T4690" t="s">
        <v>40</v>
      </c>
      <c r="U4690" t="s">
        <v>33</v>
      </c>
      <c r="V4690">
        <v>106</v>
      </c>
      <c r="W4690">
        <v>106</v>
      </c>
      <c r="X4690">
        <v>0</v>
      </c>
      <c r="Y4690" t="s">
        <v>33</v>
      </c>
      <c r="Z4690" t="s">
        <v>33</v>
      </c>
      <c r="AA4690">
        <f>VLOOKUP(Table1[[#This Row],[Facility Name]],D_2,8,0)</f>
        <v>40</v>
      </c>
    </row>
    <row r="4691" spans="1:27" hidden="1" x14ac:dyDescent="0.25">
      <c r="A4691">
        <v>362828</v>
      </c>
      <c r="B4691" t="s">
        <v>5741</v>
      </c>
      <c r="C4691">
        <v>5</v>
      </c>
      <c r="D4691" t="s">
        <v>4075</v>
      </c>
      <c r="E4691" t="s">
        <v>4037</v>
      </c>
      <c r="F4691" t="s">
        <v>29</v>
      </c>
      <c r="G4691" t="s">
        <v>30</v>
      </c>
      <c r="H4691" t="s">
        <v>31</v>
      </c>
      <c r="I4691">
        <v>13</v>
      </c>
      <c r="J4691" t="s">
        <v>33</v>
      </c>
      <c r="K4691">
        <v>54</v>
      </c>
      <c r="L4691">
        <v>88</v>
      </c>
      <c r="M4691">
        <v>93</v>
      </c>
      <c r="N4691" t="s">
        <v>33</v>
      </c>
      <c r="O4691" t="s">
        <v>33</v>
      </c>
      <c r="P4691" t="s">
        <v>33</v>
      </c>
      <c r="Q4691">
        <v>64</v>
      </c>
      <c r="R4691">
        <v>68</v>
      </c>
      <c r="S4691">
        <v>208</v>
      </c>
      <c r="T4691" t="s">
        <v>33</v>
      </c>
      <c r="U4691" t="s">
        <v>33</v>
      </c>
      <c r="V4691">
        <v>75</v>
      </c>
      <c r="W4691">
        <v>75</v>
      </c>
      <c r="X4691">
        <v>1</v>
      </c>
      <c r="Y4691" t="s">
        <v>33</v>
      </c>
      <c r="Z4691" t="s">
        <v>33</v>
      </c>
      <c r="AA4691" t="e">
        <f>VLOOKUP(Table1[[#This Row],[Facility Name]],D_2,8,0)</f>
        <v>#N/A</v>
      </c>
    </row>
    <row r="4692" spans="1:27" x14ac:dyDescent="0.25">
      <c r="A4692">
        <v>362832</v>
      </c>
      <c r="B4692" t="s">
        <v>5845</v>
      </c>
      <c r="C4692">
        <v>3</v>
      </c>
      <c r="D4692" t="s">
        <v>4075</v>
      </c>
      <c r="E4692" t="s">
        <v>2202</v>
      </c>
      <c r="F4692" t="s">
        <v>29</v>
      </c>
      <c r="G4692" t="s">
        <v>30</v>
      </c>
      <c r="H4692" t="s">
        <v>294</v>
      </c>
      <c r="I4692">
        <v>13</v>
      </c>
      <c r="J4692" t="s">
        <v>33</v>
      </c>
      <c r="K4692">
        <v>29</v>
      </c>
      <c r="L4692">
        <v>51</v>
      </c>
      <c r="M4692">
        <v>53</v>
      </c>
      <c r="N4692" t="s">
        <v>33</v>
      </c>
      <c r="O4692" t="s">
        <v>33</v>
      </c>
      <c r="P4692" t="s">
        <v>33</v>
      </c>
      <c r="Q4692">
        <v>38</v>
      </c>
      <c r="R4692">
        <v>36</v>
      </c>
      <c r="S4692">
        <v>103</v>
      </c>
      <c r="T4692" t="s">
        <v>33</v>
      </c>
      <c r="U4692" t="s">
        <v>33</v>
      </c>
      <c r="V4692">
        <v>55</v>
      </c>
      <c r="W4692">
        <v>55</v>
      </c>
      <c r="X4692">
        <v>0</v>
      </c>
      <c r="Y4692" t="s">
        <v>34</v>
      </c>
      <c r="Z4692" t="s">
        <v>33</v>
      </c>
      <c r="AA4692">
        <f>VLOOKUP(Table1[[#This Row],[Facility Name]],D_2,8,0)</f>
        <v>50</v>
      </c>
    </row>
    <row r="4693" spans="1:27" x14ac:dyDescent="0.25">
      <c r="A4693">
        <v>362833</v>
      </c>
      <c r="B4693" t="s">
        <v>5846</v>
      </c>
      <c r="C4693">
        <v>4</v>
      </c>
      <c r="D4693" t="s">
        <v>4075</v>
      </c>
      <c r="E4693" t="s">
        <v>52</v>
      </c>
      <c r="F4693" t="s">
        <v>29</v>
      </c>
      <c r="G4693" t="s">
        <v>30</v>
      </c>
      <c r="H4693" t="s">
        <v>31</v>
      </c>
      <c r="I4693">
        <v>15</v>
      </c>
      <c r="J4693" t="s">
        <v>33</v>
      </c>
      <c r="K4693">
        <v>44</v>
      </c>
      <c r="L4693">
        <v>72</v>
      </c>
      <c r="M4693">
        <v>80</v>
      </c>
      <c r="N4693" t="s">
        <v>33</v>
      </c>
      <c r="O4693" t="s">
        <v>33</v>
      </c>
      <c r="P4693" t="s">
        <v>33</v>
      </c>
      <c r="Q4693">
        <v>54</v>
      </c>
      <c r="R4693">
        <v>79</v>
      </c>
      <c r="S4693">
        <v>147</v>
      </c>
      <c r="T4693" t="s">
        <v>33</v>
      </c>
      <c r="U4693" t="s">
        <v>33</v>
      </c>
      <c r="V4693">
        <v>63</v>
      </c>
      <c r="W4693">
        <v>63</v>
      </c>
      <c r="X4693">
        <v>0</v>
      </c>
      <c r="Y4693" t="s">
        <v>34</v>
      </c>
      <c r="Z4693" t="s">
        <v>33</v>
      </c>
      <c r="AA4693">
        <f>VLOOKUP(Table1[[#This Row],[Facility Name]],D_2,8,0)</f>
        <v>53</v>
      </c>
    </row>
    <row r="4694" spans="1:27" x14ac:dyDescent="0.25">
      <c r="A4694">
        <v>362834</v>
      </c>
      <c r="B4694" t="s">
        <v>5867</v>
      </c>
      <c r="C4694">
        <v>3</v>
      </c>
      <c r="D4694" t="s">
        <v>4075</v>
      </c>
      <c r="F4694" t="s">
        <v>29</v>
      </c>
      <c r="G4694" t="s">
        <v>30</v>
      </c>
      <c r="H4694" t="s">
        <v>31</v>
      </c>
      <c r="I4694">
        <v>17</v>
      </c>
      <c r="J4694" t="s">
        <v>33</v>
      </c>
      <c r="K4694">
        <v>57</v>
      </c>
      <c r="L4694">
        <v>81</v>
      </c>
      <c r="M4694">
        <v>83</v>
      </c>
      <c r="N4694" t="s">
        <v>33</v>
      </c>
      <c r="O4694" t="s">
        <v>33</v>
      </c>
      <c r="P4694" t="s">
        <v>33</v>
      </c>
      <c r="Q4694">
        <v>63</v>
      </c>
      <c r="R4694">
        <v>55</v>
      </c>
      <c r="S4694">
        <v>201</v>
      </c>
      <c r="T4694" t="s">
        <v>33</v>
      </c>
      <c r="U4694" t="s">
        <v>32</v>
      </c>
      <c r="V4694">
        <v>82</v>
      </c>
      <c r="W4694">
        <v>82</v>
      </c>
      <c r="X4694">
        <v>0</v>
      </c>
      <c r="Y4694" t="s">
        <v>33</v>
      </c>
      <c r="Z4694" t="s">
        <v>33</v>
      </c>
      <c r="AA4694">
        <f>VLOOKUP(Table1[[#This Row],[Facility Name]],D_2,8,0)</f>
        <v>57</v>
      </c>
    </row>
    <row r="4695" spans="1:27" x14ac:dyDescent="0.25">
      <c r="A4695">
        <v>362835</v>
      </c>
      <c r="B4695" t="s">
        <v>5868</v>
      </c>
      <c r="D4695" t="s">
        <v>4075</v>
      </c>
      <c r="E4695" t="s">
        <v>731</v>
      </c>
      <c r="F4695" t="s">
        <v>29</v>
      </c>
      <c r="G4695" t="s">
        <v>63</v>
      </c>
      <c r="H4695" t="s">
        <v>64</v>
      </c>
      <c r="I4695">
        <v>4</v>
      </c>
      <c r="J4695" t="s">
        <v>34</v>
      </c>
      <c r="K4695">
        <v>9</v>
      </c>
      <c r="L4695">
        <v>10</v>
      </c>
      <c r="M4695">
        <v>10</v>
      </c>
      <c r="N4695" t="s">
        <v>33</v>
      </c>
      <c r="O4695" t="s">
        <v>34</v>
      </c>
      <c r="P4695" t="s">
        <v>33</v>
      </c>
      <c r="Q4695">
        <v>9</v>
      </c>
      <c r="R4695">
        <v>8</v>
      </c>
      <c r="S4695">
        <v>31</v>
      </c>
      <c r="T4695" t="s">
        <v>34</v>
      </c>
      <c r="U4695" t="s">
        <v>34</v>
      </c>
      <c r="V4695">
        <v>3</v>
      </c>
      <c r="W4695">
        <v>3</v>
      </c>
      <c r="X4695">
        <v>0</v>
      </c>
      <c r="Y4695" t="s">
        <v>34</v>
      </c>
      <c r="Z4695" t="s">
        <v>34</v>
      </c>
      <c r="AA4695">
        <f>VLOOKUP(Table1[[#This Row],[Facility Name]],D_2,8,0)</f>
        <v>84</v>
      </c>
    </row>
    <row r="4696" spans="1:27" x14ac:dyDescent="0.25">
      <c r="A4696">
        <v>362836</v>
      </c>
      <c r="B4696" t="s">
        <v>6046</v>
      </c>
      <c r="C4696">
        <v>3</v>
      </c>
      <c r="D4696" t="s">
        <v>4075</v>
      </c>
      <c r="E4696" t="s">
        <v>167</v>
      </c>
      <c r="F4696" t="s">
        <v>29</v>
      </c>
      <c r="G4696" t="s">
        <v>30</v>
      </c>
      <c r="H4696" t="s">
        <v>37</v>
      </c>
      <c r="I4696">
        <v>13</v>
      </c>
      <c r="J4696" t="s">
        <v>33</v>
      </c>
      <c r="K4696">
        <v>57</v>
      </c>
      <c r="L4696">
        <v>101</v>
      </c>
      <c r="M4696">
        <v>107</v>
      </c>
      <c r="N4696" t="s">
        <v>33</v>
      </c>
      <c r="O4696" t="s">
        <v>33</v>
      </c>
      <c r="P4696" t="s">
        <v>33</v>
      </c>
      <c r="Q4696">
        <v>68</v>
      </c>
      <c r="R4696">
        <v>63</v>
      </c>
      <c r="S4696">
        <v>211</v>
      </c>
      <c r="T4696" t="s">
        <v>33</v>
      </c>
      <c r="U4696" t="s">
        <v>33</v>
      </c>
      <c r="V4696">
        <v>89</v>
      </c>
      <c r="W4696">
        <v>89</v>
      </c>
      <c r="X4696">
        <v>0</v>
      </c>
      <c r="Y4696" t="s">
        <v>33</v>
      </c>
      <c r="Z4696" t="s">
        <v>33</v>
      </c>
      <c r="AA4696">
        <f>VLOOKUP(Table1[[#This Row],[Facility Name]],D_2,8,0)</f>
        <v>43</v>
      </c>
    </row>
    <row r="4697" spans="1:27" hidden="1" x14ac:dyDescent="0.25">
      <c r="A4697">
        <v>362837</v>
      </c>
      <c r="B4697" t="s">
        <v>6047</v>
      </c>
      <c r="C4697">
        <v>5</v>
      </c>
      <c r="D4697" t="s">
        <v>4075</v>
      </c>
      <c r="E4697" t="s">
        <v>2202</v>
      </c>
      <c r="F4697" t="s">
        <v>29</v>
      </c>
      <c r="G4697" t="s">
        <v>30</v>
      </c>
      <c r="H4697" t="s">
        <v>31</v>
      </c>
      <c r="I4697">
        <v>13</v>
      </c>
      <c r="J4697" t="s">
        <v>33</v>
      </c>
      <c r="K4697">
        <v>39</v>
      </c>
      <c r="L4697">
        <v>62</v>
      </c>
      <c r="M4697">
        <v>67</v>
      </c>
      <c r="N4697" t="s">
        <v>33</v>
      </c>
      <c r="O4697" t="s">
        <v>33</v>
      </c>
      <c r="P4697" t="s">
        <v>33</v>
      </c>
      <c r="Q4697">
        <v>48</v>
      </c>
      <c r="R4697">
        <v>55</v>
      </c>
      <c r="S4697">
        <v>165</v>
      </c>
      <c r="T4697" t="s">
        <v>33</v>
      </c>
      <c r="U4697" t="s">
        <v>33</v>
      </c>
      <c r="V4697">
        <v>64</v>
      </c>
      <c r="W4697">
        <v>64</v>
      </c>
      <c r="X4697">
        <v>0</v>
      </c>
      <c r="Y4697" t="s">
        <v>34</v>
      </c>
      <c r="Z4697" t="s">
        <v>33</v>
      </c>
      <c r="AA4697" t="e">
        <f>VLOOKUP(Table1[[#This Row],[Facility Name]],D_2,8,0)</f>
        <v>#N/A</v>
      </c>
    </row>
    <row r="4698" spans="1:27" hidden="1" x14ac:dyDescent="0.25">
      <c r="A4698">
        <v>362838</v>
      </c>
      <c r="B4698" t="s">
        <v>6048</v>
      </c>
      <c r="C4698">
        <v>5</v>
      </c>
      <c r="D4698" t="s">
        <v>4075</v>
      </c>
      <c r="E4698" t="s">
        <v>1627</v>
      </c>
      <c r="F4698" t="s">
        <v>29</v>
      </c>
      <c r="G4698" t="s">
        <v>30</v>
      </c>
      <c r="H4698" t="s">
        <v>31</v>
      </c>
      <c r="I4698">
        <v>9</v>
      </c>
      <c r="J4698" t="s">
        <v>34</v>
      </c>
      <c r="K4698">
        <v>21</v>
      </c>
      <c r="L4698">
        <v>29</v>
      </c>
      <c r="M4698">
        <v>30</v>
      </c>
      <c r="N4698" t="s">
        <v>33</v>
      </c>
      <c r="O4698" t="s">
        <v>33</v>
      </c>
      <c r="P4698" t="s">
        <v>33</v>
      </c>
      <c r="Q4698">
        <v>22</v>
      </c>
      <c r="R4698">
        <v>16</v>
      </c>
      <c r="S4698">
        <v>87</v>
      </c>
      <c r="T4698" t="s">
        <v>33</v>
      </c>
      <c r="U4698" t="s">
        <v>33</v>
      </c>
      <c r="V4698">
        <v>30</v>
      </c>
      <c r="W4698">
        <v>30</v>
      </c>
      <c r="X4698">
        <v>0</v>
      </c>
      <c r="Y4698" t="s">
        <v>34</v>
      </c>
      <c r="Z4698" t="s">
        <v>33</v>
      </c>
      <c r="AA4698" t="e">
        <f>VLOOKUP(Table1[[#This Row],[Facility Name]],D_2,8,0)</f>
        <v>#N/A</v>
      </c>
    </row>
    <row r="4699" spans="1:27" x14ac:dyDescent="0.25">
      <c r="A4699">
        <v>362839</v>
      </c>
      <c r="B4699" t="s">
        <v>6049</v>
      </c>
      <c r="C4699">
        <v>3</v>
      </c>
      <c r="D4699" t="s">
        <v>4075</v>
      </c>
      <c r="E4699" t="s">
        <v>165</v>
      </c>
      <c r="F4699" t="s">
        <v>29</v>
      </c>
      <c r="G4699" t="s">
        <v>30</v>
      </c>
      <c r="H4699" t="s">
        <v>37</v>
      </c>
      <c r="I4699">
        <v>19</v>
      </c>
      <c r="J4699" t="s">
        <v>33</v>
      </c>
      <c r="K4699">
        <v>66</v>
      </c>
      <c r="L4699">
        <v>107</v>
      </c>
      <c r="M4699">
        <v>111</v>
      </c>
      <c r="N4699" t="s">
        <v>33</v>
      </c>
      <c r="O4699" t="s">
        <v>33</v>
      </c>
      <c r="P4699" t="s">
        <v>33</v>
      </c>
      <c r="Q4699">
        <v>75</v>
      </c>
      <c r="R4699">
        <v>111</v>
      </c>
      <c r="S4699">
        <v>216</v>
      </c>
      <c r="T4699" t="s">
        <v>40</v>
      </c>
      <c r="U4699" t="s">
        <v>33</v>
      </c>
      <c r="V4699">
        <v>101</v>
      </c>
      <c r="W4699">
        <v>101</v>
      </c>
      <c r="X4699">
        <v>0</v>
      </c>
      <c r="Y4699" t="s">
        <v>33</v>
      </c>
      <c r="Z4699" t="s">
        <v>33</v>
      </c>
      <c r="AA4699">
        <f>VLOOKUP(Table1[[#This Row],[Facility Name]],D_2,8,0)</f>
        <v>45</v>
      </c>
    </row>
    <row r="4700" spans="1:27" x14ac:dyDescent="0.25">
      <c r="A4700">
        <v>362840</v>
      </c>
      <c r="B4700" t="s">
        <v>6065</v>
      </c>
      <c r="C4700">
        <v>4</v>
      </c>
      <c r="D4700" t="s">
        <v>4075</v>
      </c>
      <c r="E4700" t="s">
        <v>1286</v>
      </c>
      <c r="F4700" t="s">
        <v>29</v>
      </c>
      <c r="G4700" t="s">
        <v>30</v>
      </c>
      <c r="H4700" t="s">
        <v>31</v>
      </c>
      <c r="I4700">
        <v>12</v>
      </c>
      <c r="J4700" t="s">
        <v>34</v>
      </c>
      <c r="K4700">
        <v>15</v>
      </c>
      <c r="L4700">
        <v>24</v>
      </c>
      <c r="M4700">
        <v>26</v>
      </c>
      <c r="N4700" t="s">
        <v>33</v>
      </c>
      <c r="O4700" t="s">
        <v>33</v>
      </c>
      <c r="P4700" t="s">
        <v>33</v>
      </c>
      <c r="Q4700">
        <v>16</v>
      </c>
      <c r="R4700">
        <v>20</v>
      </c>
      <c r="S4700">
        <v>39</v>
      </c>
      <c r="T4700" t="s">
        <v>33</v>
      </c>
      <c r="U4700" t="s">
        <v>33</v>
      </c>
      <c r="V4700">
        <v>22</v>
      </c>
      <c r="W4700">
        <v>22</v>
      </c>
      <c r="X4700">
        <v>0</v>
      </c>
      <c r="Y4700" t="s">
        <v>34</v>
      </c>
      <c r="Z4700" t="s">
        <v>33</v>
      </c>
      <c r="AA4700">
        <f>VLOOKUP(Table1[[#This Row],[Facility Name]],D_2,8,0)</f>
        <v>78</v>
      </c>
    </row>
    <row r="4701" spans="1:27" x14ac:dyDescent="0.25">
      <c r="A4701">
        <v>362841</v>
      </c>
      <c r="B4701" t="s">
        <v>6066</v>
      </c>
      <c r="C4701">
        <v>1</v>
      </c>
      <c r="D4701" t="s">
        <v>4075</v>
      </c>
      <c r="E4701" t="s">
        <v>2202</v>
      </c>
      <c r="F4701" t="s">
        <v>29</v>
      </c>
      <c r="G4701" t="s">
        <v>30</v>
      </c>
      <c r="H4701" t="s">
        <v>37</v>
      </c>
      <c r="I4701">
        <v>16</v>
      </c>
      <c r="J4701" t="s">
        <v>33</v>
      </c>
      <c r="K4701">
        <v>37</v>
      </c>
      <c r="L4701">
        <v>60</v>
      </c>
      <c r="M4701">
        <v>62</v>
      </c>
      <c r="N4701" t="s">
        <v>33</v>
      </c>
      <c r="O4701" t="s">
        <v>33</v>
      </c>
      <c r="P4701" t="s">
        <v>33</v>
      </c>
      <c r="Q4701">
        <v>44</v>
      </c>
      <c r="R4701">
        <v>56</v>
      </c>
      <c r="S4701">
        <v>134</v>
      </c>
      <c r="T4701" t="s">
        <v>33</v>
      </c>
      <c r="U4701" t="s">
        <v>32</v>
      </c>
      <c r="V4701">
        <v>62</v>
      </c>
      <c r="W4701">
        <v>62</v>
      </c>
      <c r="X4701">
        <v>0</v>
      </c>
      <c r="Y4701" t="s">
        <v>33</v>
      </c>
      <c r="Z4701" t="s">
        <v>33</v>
      </c>
      <c r="AA4701">
        <f>VLOOKUP(Table1[[#This Row],[Facility Name]],D_2,8,0)</f>
        <v>38</v>
      </c>
    </row>
    <row r="4702" spans="1:27" x14ac:dyDescent="0.25">
      <c r="A4702">
        <v>362842</v>
      </c>
      <c r="B4702" t="s">
        <v>6138</v>
      </c>
      <c r="C4702">
        <v>1</v>
      </c>
      <c r="D4702" t="s">
        <v>4075</v>
      </c>
      <c r="E4702" t="s">
        <v>4179</v>
      </c>
      <c r="F4702" t="s">
        <v>29</v>
      </c>
      <c r="G4702" t="s">
        <v>63</v>
      </c>
      <c r="H4702" t="s">
        <v>64</v>
      </c>
      <c r="I4702">
        <v>0</v>
      </c>
      <c r="J4702" t="s">
        <v>34</v>
      </c>
      <c r="K4702">
        <v>47</v>
      </c>
      <c r="L4702">
        <v>99</v>
      </c>
      <c r="M4702">
        <v>104</v>
      </c>
      <c r="N4702" t="s">
        <v>32</v>
      </c>
      <c r="O4702" t="s">
        <v>33</v>
      </c>
      <c r="P4702" t="s">
        <v>32</v>
      </c>
      <c r="Q4702">
        <v>72</v>
      </c>
      <c r="R4702">
        <v>100</v>
      </c>
      <c r="S4702">
        <v>153</v>
      </c>
      <c r="T4702" t="s">
        <v>34</v>
      </c>
      <c r="U4702" t="s">
        <v>32</v>
      </c>
      <c r="V4702">
        <v>107</v>
      </c>
      <c r="W4702">
        <v>107</v>
      </c>
      <c r="X4702">
        <v>0</v>
      </c>
      <c r="Y4702" t="s">
        <v>34</v>
      </c>
      <c r="Z4702" t="s">
        <v>34</v>
      </c>
      <c r="AA4702">
        <f>VLOOKUP(Table1[[#This Row],[Facility Name]],D_2,8,0)</f>
        <v>31</v>
      </c>
    </row>
    <row r="4703" spans="1:27" x14ac:dyDescent="0.25">
      <c r="A4703">
        <v>362843</v>
      </c>
      <c r="B4703" t="s">
        <v>6139</v>
      </c>
      <c r="C4703">
        <v>1</v>
      </c>
      <c r="D4703" t="s">
        <v>4075</v>
      </c>
      <c r="E4703" t="s">
        <v>1611</v>
      </c>
      <c r="F4703" t="s">
        <v>29</v>
      </c>
      <c r="G4703" t="s">
        <v>30</v>
      </c>
      <c r="H4703" t="s">
        <v>37</v>
      </c>
      <c r="I4703">
        <v>12</v>
      </c>
      <c r="J4703" t="s">
        <v>33</v>
      </c>
      <c r="K4703">
        <v>36</v>
      </c>
      <c r="L4703">
        <v>47</v>
      </c>
      <c r="M4703">
        <v>46</v>
      </c>
      <c r="N4703" t="s">
        <v>32</v>
      </c>
      <c r="O4703" t="s">
        <v>33</v>
      </c>
      <c r="P4703" t="s">
        <v>33</v>
      </c>
      <c r="Q4703">
        <v>41</v>
      </c>
      <c r="R4703">
        <v>68</v>
      </c>
      <c r="S4703">
        <v>108</v>
      </c>
      <c r="T4703" t="s">
        <v>33</v>
      </c>
      <c r="U4703" t="s">
        <v>32</v>
      </c>
      <c r="V4703">
        <v>47</v>
      </c>
      <c r="W4703">
        <v>47</v>
      </c>
      <c r="X4703">
        <v>0</v>
      </c>
      <c r="Y4703" t="s">
        <v>34</v>
      </c>
      <c r="Z4703" t="s">
        <v>33</v>
      </c>
      <c r="AA4703">
        <f>VLOOKUP(Table1[[#This Row],[Facility Name]],D_2,8,0)</f>
        <v>42</v>
      </c>
    </row>
    <row r="4704" spans="1:27" x14ac:dyDescent="0.25">
      <c r="A4704">
        <v>362844</v>
      </c>
      <c r="B4704" t="s">
        <v>6158</v>
      </c>
      <c r="C4704">
        <v>3</v>
      </c>
      <c r="D4704" t="s">
        <v>4075</v>
      </c>
      <c r="E4704" t="s">
        <v>165</v>
      </c>
      <c r="F4704" t="s">
        <v>44</v>
      </c>
      <c r="G4704" t="s">
        <v>30</v>
      </c>
      <c r="H4704" t="s">
        <v>407</v>
      </c>
      <c r="I4704">
        <v>17</v>
      </c>
      <c r="J4704" t="s">
        <v>33</v>
      </c>
      <c r="K4704">
        <v>44</v>
      </c>
      <c r="L4704">
        <v>68</v>
      </c>
      <c r="M4704">
        <v>72</v>
      </c>
      <c r="N4704" t="s">
        <v>33</v>
      </c>
      <c r="O4704" t="s">
        <v>33</v>
      </c>
      <c r="P4704" t="s">
        <v>33</v>
      </c>
      <c r="Q4704">
        <v>52</v>
      </c>
      <c r="R4704">
        <v>59</v>
      </c>
      <c r="S4704">
        <v>145</v>
      </c>
      <c r="T4704" t="s">
        <v>33</v>
      </c>
      <c r="U4704" t="s">
        <v>33</v>
      </c>
      <c r="V4704">
        <v>72</v>
      </c>
      <c r="W4704">
        <v>72</v>
      </c>
      <c r="X4704">
        <v>0</v>
      </c>
      <c r="Y4704" t="s">
        <v>33</v>
      </c>
      <c r="Z4704" t="s">
        <v>33</v>
      </c>
      <c r="AA4704">
        <f>VLOOKUP(Table1[[#This Row],[Facility Name]],D_2,8,0)</f>
        <v>42</v>
      </c>
    </row>
    <row r="4705" spans="1:27" hidden="1" x14ac:dyDescent="0.25">
      <c r="A4705">
        <v>362845</v>
      </c>
      <c r="B4705" t="s">
        <v>6159</v>
      </c>
      <c r="C4705">
        <v>3</v>
      </c>
      <c r="D4705" t="s">
        <v>4075</v>
      </c>
      <c r="E4705" t="s">
        <v>1611</v>
      </c>
      <c r="F4705" t="s">
        <v>29</v>
      </c>
      <c r="G4705" t="s">
        <v>30</v>
      </c>
      <c r="H4705" t="s">
        <v>37</v>
      </c>
      <c r="I4705">
        <v>17</v>
      </c>
      <c r="J4705" t="s">
        <v>33</v>
      </c>
      <c r="K4705">
        <v>41</v>
      </c>
      <c r="L4705">
        <v>59</v>
      </c>
      <c r="M4705">
        <v>59</v>
      </c>
      <c r="N4705" t="s">
        <v>33</v>
      </c>
      <c r="O4705" t="s">
        <v>33</v>
      </c>
      <c r="P4705" t="s">
        <v>33</v>
      </c>
      <c r="Q4705">
        <v>48</v>
      </c>
      <c r="R4705">
        <v>58</v>
      </c>
      <c r="S4705">
        <v>117</v>
      </c>
      <c r="T4705" t="s">
        <v>33</v>
      </c>
      <c r="U4705" t="s">
        <v>33</v>
      </c>
      <c r="V4705">
        <v>54</v>
      </c>
      <c r="W4705">
        <v>54</v>
      </c>
      <c r="X4705">
        <v>0</v>
      </c>
      <c r="Y4705" t="s">
        <v>34</v>
      </c>
      <c r="Z4705" t="s">
        <v>33</v>
      </c>
      <c r="AA4705" t="e">
        <f>VLOOKUP(Table1[[#This Row],[Facility Name]],D_2,8,0)</f>
        <v>#N/A</v>
      </c>
    </row>
    <row r="4706" spans="1:27" x14ac:dyDescent="0.25">
      <c r="A4706">
        <v>362848</v>
      </c>
      <c r="B4706" t="s">
        <v>6226</v>
      </c>
      <c r="C4706">
        <v>2</v>
      </c>
      <c r="D4706" t="s">
        <v>4075</v>
      </c>
      <c r="E4706" t="s">
        <v>2202</v>
      </c>
      <c r="F4706" t="s">
        <v>29</v>
      </c>
      <c r="G4706" t="s">
        <v>30</v>
      </c>
      <c r="H4706" t="s">
        <v>37</v>
      </c>
      <c r="I4706">
        <v>0</v>
      </c>
      <c r="J4706" t="s">
        <v>33</v>
      </c>
      <c r="K4706">
        <v>31</v>
      </c>
      <c r="L4706">
        <v>51</v>
      </c>
      <c r="M4706">
        <v>50</v>
      </c>
      <c r="N4706" t="s">
        <v>32</v>
      </c>
      <c r="O4706" t="s">
        <v>33</v>
      </c>
      <c r="P4706" t="s">
        <v>33</v>
      </c>
      <c r="Q4706">
        <v>34</v>
      </c>
      <c r="R4706">
        <v>38</v>
      </c>
      <c r="S4706">
        <v>102</v>
      </c>
      <c r="T4706" t="s">
        <v>34</v>
      </c>
      <c r="U4706" t="s">
        <v>33</v>
      </c>
      <c r="V4706">
        <v>13</v>
      </c>
      <c r="W4706">
        <v>13</v>
      </c>
      <c r="X4706">
        <v>0</v>
      </c>
      <c r="Y4706" t="s">
        <v>34</v>
      </c>
      <c r="Z4706" t="s">
        <v>40</v>
      </c>
      <c r="AA4706">
        <f>VLOOKUP(Table1[[#This Row],[Facility Name]],D_2,8,0)</f>
        <v>54</v>
      </c>
    </row>
    <row r="4707" spans="1:27" hidden="1" x14ac:dyDescent="0.25">
      <c r="A4707">
        <v>362849</v>
      </c>
      <c r="B4707" t="s">
        <v>6243</v>
      </c>
      <c r="C4707">
        <v>5</v>
      </c>
      <c r="D4707" t="s">
        <v>4075</v>
      </c>
      <c r="E4707" t="s">
        <v>1611</v>
      </c>
      <c r="F4707" t="s">
        <v>29</v>
      </c>
      <c r="G4707" t="s">
        <v>30</v>
      </c>
      <c r="H4707" t="s">
        <v>31</v>
      </c>
      <c r="I4707">
        <v>15</v>
      </c>
      <c r="J4707" t="s">
        <v>34</v>
      </c>
      <c r="K4707">
        <v>15</v>
      </c>
      <c r="L4707">
        <v>24</v>
      </c>
      <c r="M4707">
        <v>26</v>
      </c>
      <c r="N4707" t="s">
        <v>33</v>
      </c>
      <c r="O4707" t="s">
        <v>33</v>
      </c>
      <c r="P4707" t="s">
        <v>33</v>
      </c>
      <c r="Q4707">
        <v>21</v>
      </c>
      <c r="R4707">
        <v>20</v>
      </c>
      <c r="S4707">
        <v>56</v>
      </c>
      <c r="T4707" t="s">
        <v>33</v>
      </c>
      <c r="U4707" t="s">
        <v>33</v>
      </c>
      <c r="V4707">
        <v>26</v>
      </c>
      <c r="W4707">
        <v>26</v>
      </c>
      <c r="X4707">
        <v>0</v>
      </c>
      <c r="Y4707" t="s">
        <v>34</v>
      </c>
      <c r="Z4707" t="s">
        <v>33</v>
      </c>
      <c r="AA4707" t="e">
        <f>VLOOKUP(Table1[[#This Row],[Facility Name]],D_2,8,0)</f>
        <v>#N/A</v>
      </c>
    </row>
    <row r="4708" spans="1:27" x14ac:dyDescent="0.25">
      <c r="A4708">
        <v>362850</v>
      </c>
      <c r="B4708" t="s">
        <v>6244</v>
      </c>
      <c r="C4708">
        <v>3</v>
      </c>
      <c r="D4708" t="s">
        <v>4075</v>
      </c>
      <c r="E4708" t="s">
        <v>4077</v>
      </c>
      <c r="F4708" t="s">
        <v>29</v>
      </c>
      <c r="G4708" t="s">
        <v>30</v>
      </c>
      <c r="H4708" t="s">
        <v>294</v>
      </c>
      <c r="I4708">
        <v>13</v>
      </c>
      <c r="J4708" t="s">
        <v>33</v>
      </c>
      <c r="K4708">
        <v>22</v>
      </c>
      <c r="L4708">
        <v>30</v>
      </c>
      <c r="M4708">
        <v>33</v>
      </c>
      <c r="N4708" t="s">
        <v>33</v>
      </c>
      <c r="O4708" t="s">
        <v>33</v>
      </c>
      <c r="P4708" t="s">
        <v>33</v>
      </c>
      <c r="Q4708">
        <v>24</v>
      </c>
      <c r="R4708">
        <v>39</v>
      </c>
      <c r="S4708">
        <v>68</v>
      </c>
      <c r="T4708" t="s">
        <v>33</v>
      </c>
      <c r="U4708" t="s">
        <v>33</v>
      </c>
      <c r="V4708">
        <v>33</v>
      </c>
      <c r="W4708">
        <v>33</v>
      </c>
      <c r="X4708">
        <v>0</v>
      </c>
      <c r="Y4708" t="s">
        <v>34</v>
      </c>
      <c r="Z4708" t="s">
        <v>33</v>
      </c>
      <c r="AA4708">
        <f>VLOOKUP(Table1[[#This Row],[Facility Name]],D_2,8,0)</f>
        <v>50</v>
      </c>
    </row>
    <row r="4709" spans="1:27" x14ac:dyDescent="0.25">
      <c r="A4709">
        <v>362851</v>
      </c>
      <c r="B4709" t="s">
        <v>6245</v>
      </c>
      <c r="C4709">
        <v>3</v>
      </c>
      <c r="D4709" t="s">
        <v>4075</v>
      </c>
      <c r="E4709" t="s">
        <v>165</v>
      </c>
      <c r="F4709" t="s">
        <v>29</v>
      </c>
      <c r="G4709" t="s">
        <v>30</v>
      </c>
      <c r="H4709" t="s">
        <v>37</v>
      </c>
      <c r="I4709">
        <v>10</v>
      </c>
      <c r="J4709" t="s">
        <v>34</v>
      </c>
      <c r="K4709">
        <v>8</v>
      </c>
      <c r="L4709">
        <v>15</v>
      </c>
      <c r="M4709">
        <v>17</v>
      </c>
      <c r="N4709" t="s">
        <v>33</v>
      </c>
      <c r="O4709" t="s">
        <v>34</v>
      </c>
      <c r="P4709" t="s">
        <v>34</v>
      </c>
      <c r="Q4709">
        <v>9</v>
      </c>
      <c r="R4709">
        <v>8</v>
      </c>
      <c r="S4709">
        <v>25</v>
      </c>
      <c r="T4709" t="s">
        <v>34</v>
      </c>
      <c r="U4709" t="s">
        <v>33</v>
      </c>
      <c r="V4709">
        <v>16</v>
      </c>
      <c r="W4709">
        <v>16</v>
      </c>
      <c r="X4709">
        <v>0</v>
      </c>
      <c r="Y4709" t="s">
        <v>34</v>
      </c>
      <c r="Z4709" t="s">
        <v>33</v>
      </c>
      <c r="AA4709">
        <f>VLOOKUP(Table1[[#This Row],[Facility Name]],D_2,8,0)</f>
        <v>41</v>
      </c>
    </row>
    <row r="4710" spans="1:27" x14ac:dyDescent="0.25">
      <c r="A4710">
        <v>362852</v>
      </c>
      <c r="B4710" t="s">
        <v>6246</v>
      </c>
      <c r="C4710">
        <v>3</v>
      </c>
      <c r="D4710" t="s">
        <v>4075</v>
      </c>
      <c r="E4710" t="s">
        <v>5559</v>
      </c>
      <c r="F4710" t="s">
        <v>29</v>
      </c>
      <c r="G4710" t="s">
        <v>30</v>
      </c>
      <c r="H4710" t="s">
        <v>37</v>
      </c>
      <c r="I4710">
        <v>17</v>
      </c>
      <c r="J4710" t="s">
        <v>33</v>
      </c>
      <c r="K4710">
        <v>71</v>
      </c>
      <c r="L4710">
        <v>110</v>
      </c>
      <c r="M4710">
        <v>122</v>
      </c>
      <c r="N4710" t="s">
        <v>33</v>
      </c>
      <c r="O4710" t="s">
        <v>33</v>
      </c>
      <c r="P4710" t="s">
        <v>33</v>
      </c>
      <c r="Q4710">
        <v>81</v>
      </c>
      <c r="R4710">
        <v>106</v>
      </c>
      <c r="S4710">
        <v>179</v>
      </c>
      <c r="T4710" t="s">
        <v>40</v>
      </c>
      <c r="U4710" t="s">
        <v>33</v>
      </c>
      <c r="V4710">
        <v>105</v>
      </c>
      <c r="W4710">
        <v>105</v>
      </c>
      <c r="X4710">
        <v>0</v>
      </c>
      <c r="Y4710" t="s">
        <v>33</v>
      </c>
      <c r="Z4710" t="s">
        <v>33</v>
      </c>
      <c r="AA4710">
        <f>VLOOKUP(Table1[[#This Row],[Facility Name]],D_2,8,0)</f>
        <v>59</v>
      </c>
    </row>
    <row r="4711" spans="1:27" x14ac:dyDescent="0.25">
      <c r="A4711">
        <v>362853</v>
      </c>
      <c r="B4711" t="s">
        <v>6247</v>
      </c>
      <c r="C4711">
        <v>5</v>
      </c>
      <c r="D4711" t="s">
        <v>4075</v>
      </c>
      <c r="E4711" t="s">
        <v>1627</v>
      </c>
      <c r="F4711" t="s">
        <v>29</v>
      </c>
      <c r="G4711" t="s">
        <v>30</v>
      </c>
      <c r="H4711" t="s">
        <v>294</v>
      </c>
      <c r="I4711">
        <v>13</v>
      </c>
      <c r="J4711" t="s">
        <v>34</v>
      </c>
      <c r="K4711">
        <v>15</v>
      </c>
      <c r="L4711">
        <v>28</v>
      </c>
      <c r="M4711">
        <v>28</v>
      </c>
      <c r="N4711" t="s">
        <v>33</v>
      </c>
      <c r="O4711" t="s">
        <v>33</v>
      </c>
      <c r="P4711" t="s">
        <v>33</v>
      </c>
      <c r="Q4711">
        <v>16</v>
      </c>
      <c r="R4711">
        <v>22</v>
      </c>
      <c r="S4711">
        <v>33</v>
      </c>
      <c r="T4711" t="s">
        <v>33</v>
      </c>
      <c r="U4711" t="s">
        <v>33</v>
      </c>
      <c r="V4711">
        <v>22</v>
      </c>
      <c r="W4711">
        <v>22</v>
      </c>
      <c r="X4711">
        <v>0</v>
      </c>
      <c r="Y4711" t="s">
        <v>34</v>
      </c>
      <c r="Z4711" t="s">
        <v>33</v>
      </c>
      <c r="AA4711">
        <f>VLOOKUP(Table1[[#This Row],[Facility Name]],D_2,8,0)</f>
        <v>94</v>
      </c>
    </row>
    <row r="4712" spans="1:27" hidden="1" x14ac:dyDescent="0.25">
      <c r="A4712">
        <v>362854</v>
      </c>
      <c r="B4712" t="s">
        <v>5964</v>
      </c>
      <c r="C4712">
        <v>3</v>
      </c>
      <c r="D4712" t="s">
        <v>4075</v>
      </c>
      <c r="E4712" t="s">
        <v>165</v>
      </c>
      <c r="F4712" t="s">
        <v>29</v>
      </c>
      <c r="G4712" t="s">
        <v>30</v>
      </c>
      <c r="H4712" t="s">
        <v>31</v>
      </c>
      <c r="I4712">
        <v>8</v>
      </c>
      <c r="J4712" t="s">
        <v>34</v>
      </c>
      <c r="K4712">
        <v>16</v>
      </c>
      <c r="L4712">
        <v>31</v>
      </c>
      <c r="M4712">
        <v>31</v>
      </c>
      <c r="N4712" t="s">
        <v>32</v>
      </c>
      <c r="O4712" t="s">
        <v>33</v>
      </c>
      <c r="P4712" t="s">
        <v>33</v>
      </c>
      <c r="Q4712">
        <v>21</v>
      </c>
      <c r="R4712">
        <v>39</v>
      </c>
      <c r="S4712">
        <v>56</v>
      </c>
      <c r="T4712" t="s">
        <v>33</v>
      </c>
      <c r="U4712" t="s">
        <v>33</v>
      </c>
      <c r="V4712">
        <v>25</v>
      </c>
      <c r="W4712">
        <v>25</v>
      </c>
      <c r="X4712">
        <v>0</v>
      </c>
      <c r="Y4712" t="s">
        <v>34</v>
      </c>
      <c r="Z4712" t="s">
        <v>33</v>
      </c>
      <c r="AA4712" t="e">
        <f>VLOOKUP(Table1[[#This Row],[Facility Name]],D_2,8,0)</f>
        <v>#N/A</v>
      </c>
    </row>
    <row r="4713" spans="1:27" hidden="1" x14ac:dyDescent="0.25">
      <c r="A4713">
        <v>362855</v>
      </c>
      <c r="B4713" t="s">
        <v>5965</v>
      </c>
      <c r="C4713">
        <v>3</v>
      </c>
      <c r="D4713" t="s">
        <v>4075</v>
      </c>
      <c r="E4713" t="s">
        <v>4077</v>
      </c>
      <c r="F4713" t="s">
        <v>29</v>
      </c>
      <c r="G4713" t="s">
        <v>30</v>
      </c>
      <c r="H4713" t="s">
        <v>31</v>
      </c>
      <c r="I4713">
        <v>12</v>
      </c>
      <c r="J4713" t="s">
        <v>34</v>
      </c>
      <c r="K4713">
        <v>16</v>
      </c>
      <c r="L4713">
        <v>24</v>
      </c>
      <c r="M4713">
        <v>26</v>
      </c>
      <c r="N4713" t="s">
        <v>33</v>
      </c>
      <c r="O4713" t="s">
        <v>33</v>
      </c>
      <c r="P4713" t="s">
        <v>33</v>
      </c>
      <c r="Q4713">
        <v>18</v>
      </c>
      <c r="R4713">
        <v>13</v>
      </c>
      <c r="S4713">
        <v>47</v>
      </c>
      <c r="T4713" t="s">
        <v>33</v>
      </c>
      <c r="U4713" t="s">
        <v>33</v>
      </c>
      <c r="V4713">
        <v>23</v>
      </c>
      <c r="W4713">
        <v>23</v>
      </c>
      <c r="X4713">
        <v>0</v>
      </c>
      <c r="Y4713" t="s">
        <v>34</v>
      </c>
      <c r="Z4713" t="s">
        <v>33</v>
      </c>
      <c r="AA4713" t="e">
        <f>VLOOKUP(Table1[[#This Row],[Facility Name]],D_2,8,0)</f>
        <v>#N/A</v>
      </c>
    </row>
    <row r="4714" spans="1:27" x14ac:dyDescent="0.25">
      <c r="A4714">
        <v>362856</v>
      </c>
      <c r="B4714" t="s">
        <v>5718</v>
      </c>
      <c r="C4714">
        <v>3</v>
      </c>
      <c r="D4714" t="s">
        <v>4075</v>
      </c>
      <c r="E4714" t="s">
        <v>103</v>
      </c>
      <c r="F4714" t="s">
        <v>29</v>
      </c>
      <c r="G4714" t="s">
        <v>30</v>
      </c>
      <c r="H4714" t="s">
        <v>37</v>
      </c>
      <c r="I4714">
        <v>13</v>
      </c>
      <c r="J4714" t="s">
        <v>33</v>
      </c>
      <c r="K4714">
        <v>33</v>
      </c>
      <c r="L4714">
        <v>52</v>
      </c>
      <c r="M4714">
        <v>59</v>
      </c>
      <c r="N4714" t="s">
        <v>33</v>
      </c>
      <c r="O4714" t="s">
        <v>33</v>
      </c>
      <c r="P4714" t="s">
        <v>33</v>
      </c>
      <c r="Q4714">
        <v>40</v>
      </c>
      <c r="R4714">
        <v>58</v>
      </c>
      <c r="S4714">
        <v>70</v>
      </c>
      <c r="T4714" t="s">
        <v>33</v>
      </c>
      <c r="U4714" t="s">
        <v>33</v>
      </c>
      <c r="V4714">
        <v>59</v>
      </c>
      <c r="W4714">
        <v>59</v>
      </c>
      <c r="X4714">
        <v>0</v>
      </c>
      <c r="Y4714" t="s">
        <v>34</v>
      </c>
      <c r="Z4714" t="s">
        <v>33</v>
      </c>
      <c r="AA4714">
        <f>VLOOKUP(Table1[[#This Row],[Facility Name]],D_2,8,0)</f>
        <v>55</v>
      </c>
    </row>
    <row r="4715" spans="1:27" x14ac:dyDescent="0.25">
      <c r="A4715">
        <v>362857</v>
      </c>
      <c r="B4715" t="s">
        <v>5966</v>
      </c>
      <c r="D4715" t="s">
        <v>4075</v>
      </c>
      <c r="E4715" t="s">
        <v>4077</v>
      </c>
      <c r="F4715" t="s">
        <v>29</v>
      </c>
      <c r="G4715" t="s">
        <v>30</v>
      </c>
      <c r="H4715" t="s">
        <v>37</v>
      </c>
      <c r="I4715">
        <v>4</v>
      </c>
      <c r="J4715" t="s">
        <v>33</v>
      </c>
      <c r="K4715">
        <v>27</v>
      </c>
      <c r="L4715">
        <v>39</v>
      </c>
      <c r="M4715">
        <v>42</v>
      </c>
      <c r="N4715" t="s">
        <v>33</v>
      </c>
      <c r="O4715" t="s">
        <v>33</v>
      </c>
      <c r="P4715" t="s">
        <v>33</v>
      </c>
      <c r="Q4715">
        <v>28</v>
      </c>
      <c r="R4715">
        <v>22</v>
      </c>
      <c r="S4715">
        <v>60</v>
      </c>
      <c r="T4715" t="s">
        <v>34</v>
      </c>
      <c r="U4715" t="s">
        <v>34</v>
      </c>
      <c r="V4715">
        <v>8</v>
      </c>
      <c r="W4715">
        <v>8</v>
      </c>
      <c r="X4715">
        <v>0</v>
      </c>
      <c r="Y4715" t="s">
        <v>34</v>
      </c>
      <c r="Z4715" t="s">
        <v>33</v>
      </c>
      <c r="AA4715">
        <f>VLOOKUP(Table1[[#This Row],[Facility Name]],D_2,8,0)</f>
        <v>77</v>
      </c>
    </row>
    <row r="4716" spans="1:27" hidden="1" x14ac:dyDescent="0.25">
      <c r="A4716">
        <v>362859</v>
      </c>
      <c r="B4716" t="s">
        <v>5986</v>
      </c>
      <c r="C4716">
        <v>3</v>
      </c>
      <c r="D4716" t="s">
        <v>4075</v>
      </c>
      <c r="E4716" t="s">
        <v>4077</v>
      </c>
      <c r="F4716" t="s">
        <v>29</v>
      </c>
      <c r="G4716" t="s">
        <v>30</v>
      </c>
      <c r="H4716" t="s">
        <v>31</v>
      </c>
      <c r="I4716">
        <v>13</v>
      </c>
      <c r="J4716" t="s">
        <v>34</v>
      </c>
      <c r="K4716">
        <v>18</v>
      </c>
      <c r="L4716">
        <v>31</v>
      </c>
      <c r="M4716">
        <v>35</v>
      </c>
      <c r="N4716" t="s">
        <v>33</v>
      </c>
      <c r="O4716" t="s">
        <v>33</v>
      </c>
      <c r="P4716" t="s">
        <v>33</v>
      </c>
      <c r="Q4716">
        <v>23</v>
      </c>
      <c r="R4716">
        <v>32</v>
      </c>
      <c r="S4716">
        <v>41</v>
      </c>
      <c r="T4716" t="s">
        <v>33</v>
      </c>
      <c r="U4716" t="s">
        <v>33</v>
      </c>
      <c r="V4716">
        <v>29</v>
      </c>
      <c r="W4716">
        <v>29</v>
      </c>
      <c r="X4716">
        <v>0</v>
      </c>
      <c r="Y4716" t="s">
        <v>34</v>
      </c>
      <c r="Z4716" t="s">
        <v>33</v>
      </c>
      <c r="AA4716" t="e">
        <f>VLOOKUP(Table1[[#This Row],[Facility Name]],D_2,8,0)</f>
        <v>#N/A</v>
      </c>
    </row>
    <row r="4717" spans="1:27" hidden="1" x14ac:dyDescent="0.25">
      <c r="A4717">
        <v>362860</v>
      </c>
      <c r="B4717" t="s">
        <v>6052</v>
      </c>
      <c r="C4717">
        <v>4</v>
      </c>
      <c r="D4717" t="s">
        <v>4075</v>
      </c>
      <c r="E4717" t="s">
        <v>52</v>
      </c>
      <c r="F4717" t="s">
        <v>29</v>
      </c>
      <c r="G4717" t="s">
        <v>30</v>
      </c>
      <c r="H4717" t="s">
        <v>31</v>
      </c>
      <c r="I4717">
        <v>24</v>
      </c>
      <c r="J4717" t="s">
        <v>33</v>
      </c>
      <c r="K4717">
        <v>37</v>
      </c>
      <c r="L4717">
        <v>72</v>
      </c>
      <c r="M4717">
        <v>74</v>
      </c>
      <c r="N4717" t="s">
        <v>33</v>
      </c>
      <c r="O4717" t="s">
        <v>33</v>
      </c>
      <c r="P4717" t="s">
        <v>33</v>
      </c>
      <c r="Q4717">
        <v>42</v>
      </c>
      <c r="R4717">
        <v>82</v>
      </c>
      <c r="S4717">
        <v>97</v>
      </c>
      <c r="T4717" t="s">
        <v>33</v>
      </c>
      <c r="U4717" t="s">
        <v>33</v>
      </c>
      <c r="V4717">
        <v>74</v>
      </c>
      <c r="W4717">
        <v>74</v>
      </c>
      <c r="X4717">
        <v>0</v>
      </c>
      <c r="Y4717" t="s">
        <v>34</v>
      </c>
      <c r="Z4717" t="s">
        <v>33</v>
      </c>
      <c r="AA4717" t="e">
        <f>VLOOKUP(Table1[[#This Row],[Facility Name]],D_2,8,0)</f>
        <v>#N/A</v>
      </c>
    </row>
    <row r="4718" spans="1:27" x14ac:dyDescent="0.25">
      <c r="A4718">
        <v>362858</v>
      </c>
      <c r="B4718" t="s">
        <v>5967</v>
      </c>
      <c r="C4718">
        <v>2</v>
      </c>
      <c r="D4718" t="s">
        <v>4075</v>
      </c>
      <c r="E4718" t="s">
        <v>1439</v>
      </c>
      <c r="F4718" t="s">
        <v>29</v>
      </c>
      <c r="G4718" t="s">
        <v>30</v>
      </c>
      <c r="H4718" t="s">
        <v>37</v>
      </c>
      <c r="I4718">
        <v>15</v>
      </c>
      <c r="J4718" t="s">
        <v>34</v>
      </c>
      <c r="K4718">
        <v>27</v>
      </c>
      <c r="L4718">
        <v>52</v>
      </c>
      <c r="M4718">
        <v>54</v>
      </c>
      <c r="N4718" t="s">
        <v>33</v>
      </c>
      <c r="O4718" t="s">
        <v>33</v>
      </c>
      <c r="P4718" t="s">
        <v>33</v>
      </c>
      <c r="Q4718">
        <v>34</v>
      </c>
      <c r="R4718">
        <v>34</v>
      </c>
      <c r="S4718">
        <v>66</v>
      </c>
      <c r="T4718" t="s">
        <v>33</v>
      </c>
      <c r="U4718" t="s">
        <v>33</v>
      </c>
      <c r="V4718">
        <v>43</v>
      </c>
      <c r="W4718">
        <v>43</v>
      </c>
      <c r="X4718">
        <v>0</v>
      </c>
      <c r="Y4718" t="s">
        <v>34</v>
      </c>
      <c r="Z4718" t="s">
        <v>33</v>
      </c>
      <c r="AA4718">
        <f>VLOOKUP(Table1[[#This Row],[Facility Name]],D_2,8,0)</f>
        <v>58</v>
      </c>
    </row>
    <row r="4719" spans="1:27" x14ac:dyDescent="0.25">
      <c r="A4719">
        <v>362861</v>
      </c>
      <c r="B4719" t="s">
        <v>6053</v>
      </c>
      <c r="C4719">
        <v>4</v>
      </c>
      <c r="D4719" t="s">
        <v>4075</v>
      </c>
      <c r="E4719" t="s">
        <v>52</v>
      </c>
      <c r="F4719" t="s">
        <v>29</v>
      </c>
      <c r="G4719" t="s">
        <v>30</v>
      </c>
      <c r="H4719" t="s">
        <v>31</v>
      </c>
      <c r="I4719">
        <v>12</v>
      </c>
      <c r="J4719" t="s">
        <v>33</v>
      </c>
      <c r="K4719">
        <v>44</v>
      </c>
      <c r="L4719">
        <v>58</v>
      </c>
      <c r="M4719">
        <v>60</v>
      </c>
      <c r="N4719" t="s">
        <v>33</v>
      </c>
      <c r="O4719" t="s">
        <v>33</v>
      </c>
      <c r="P4719" t="s">
        <v>33</v>
      </c>
      <c r="Q4719">
        <v>50</v>
      </c>
      <c r="R4719">
        <v>46</v>
      </c>
      <c r="S4719">
        <v>92</v>
      </c>
      <c r="T4719" t="s">
        <v>33</v>
      </c>
      <c r="U4719" t="s">
        <v>33</v>
      </c>
      <c r="V4719">
        <v>62</v>
      </c>
      <c r="W4719">
        <v>62</v>
      </c>
      <c r="X4719">
        <v>0</v>
      </c>
      <c r="Y4719" t="s">
        <v>34</v>
      </c>
      <c r="Z4719" t="s">
        <v>33</v>
      </c>
      <c r="AA4719">
        <f>VLOOKUP(Table1[[#This Row],[Facility Name]],D_2,8,0)</f>
        <v>61</v>
      </c>
    </row>
    <row r="4720" spans="1:27" hidden="1" x14ac:dyDescent="0.25">
      <c r="A4720">
        <v>362863</v>
      </c>
      <c r="B4720" t="s">
        <v>6071</v>
      </c>
      <c r="C4720">
        <v>3</v>
      </c>
      <c r="D4720" t="s">
        <v>4075</v>
      </c>
      <c r="E4720" t="s">
        <v>122</v>
      </c>
      <c r="F4720" t="s">
        <v>29</v>
      </c>
      <c r="G4720" t="s">
        <v>30</v>
      </c>
      <c r="H4720" t="s">
        <v>31</v>
      </c>
      <c r="I4720">
        <v>9</v>
      </c>
      <c r="J4720" t="s">
        <v>33</v>
      </c>
      <c r="K4720">
        <v>25</v>
      </c>
      <c r="L4720">
        <v>43</v>
      </c>
      <c r="M4720">
        <v>49</v>
      </c>
      <c r="N4720" t="s">
        <v>33</v>
      </c>
      <c r="O4720" t="s">
        <v>33</v>
      </c>
      <c r="P4720" t="s">
        <v>33</v>
      </c>
      <c r="Q4720">
        <v>37</v>
      </c>
      <c r="R4720">
        <v>54</v>
      </c>
      <c r="S4720">
        <v>56</v>
      </c>
      <c r="T4720" t="s">
        <v>33</v>
      </c>
      <c r="U4720" t="s">
        <v>33</v>
      </c>
      <c r="V4720">
        <v>41</v>
      </c>
      <c r="W4720">
        <v>41</v>
      </c>
      <c r="X4720">
        <v>0</v>
      </c>
      <c r="Y4720" t="s">
        <v>34</v>
      </c>
      <c r="Z4720" t="s">
        <v>33</v>
      </c>
      <c r="AA4720" t="e">
        <f>VLOOKUP(Table1[[#This Row],[Facility Name]],D_2,8,0)</f>
        <v>#N/A</v>
      </c>
    </row>
    <row r="4721" spans="1:27" hidden="1" x14ac:dyDescent="0.25">
      <c r="A4721">
        <v>362864</v>
      </c>
      <c r="B4721" t="s">
        <v>6072</v>
      </c>
      <c r="C4721">
        <v>5</v>
      </c>
      <c r="D4721" t="s">
        <v>4075</v>
      </c>
      <c r="E4721" t="s">
        <v>6073</v>
      </c>
      <c r="F4721" t="s">
        <v>29</v>
      </c>
      <c r="G4721" t="s">
        <v>30</v>
      </c>
      <c r="H4721" t="s">
        <v>31</v>
      </c>
      <c r="I4721">
        <v>8</v>
      </c>
      <c r="J4721" t="s">
        <v>33</v>
      </c>
      <c r="K4721">
        <v>17</v>
      </c>
      <c r="L4721">
        <v>20</v>
      </c>
      <c r="M4721">
        <v>21</v>
      </c>
      <c r="N4721" t="s">
        <v>33</v>
      </c>
      <c r="O4721" t="s">
        <v>33</v>
      </c>
      <c r="P4721" t="s">
        <v>33</v>
      </c>
      <c r="Q4721">
        <v>18</v>
      </c>
      <c r="R4721">
        <v>17</v>
      </c>
      <c r="S4721">
        <v>35</v>
      </c>
      <c r="T4721" t="s">
        <v>33</v>
      </c>
      <c r="U4721" t="s">
        <v>33</v>
      </c>
      <c r="V4721">
        <v>19</v>
      </c>
      <c r="W4721">
        <v>19</v>
      </c>
      <c r="X4721">
        <v>0</v>
      </c>
      <c r="Y4721" t="s">
        <v>34</v>
      </c>
      <c r="Z4721" t="s">
        <v>33</v>
      </c>
      <c r="AA4721" t="e">
        <f>VLOOKUP(Table1[[#This Row],[Facility Name]],D_2,8,0)</f>
        <v>#N/A</v>
      </c>
    </row>
    <row r="4722" spans="1:27" x14ac:dyDescent="0.25">
      <c r="A4722">
        <v>362862</v>
      </c>
      <c r="B4722" t="s">
        <v>6054</v>
      </c>
      <c r="C4722">
        <v>3</v>
      </c>
      <c r="D4722" t="s">
        <v>4075</v>
      </c>
      <c r="E4722" t="s">
        <v>165</v>
      </c>
      <c r="F4722" t="s">
        <v>29</v>
      </c>
      <c r="G4722" t="s">
        <v>30</v>
      </c>
      <c r="H4722" t="s">
        <v>37</v>
      </c>
      <c r="I4722">
        <v>12</v>
      </c>
      <c r="J4722" t="s">
        <v>34</v>
      </c>
      <c r="K4722">
        <v>13</v>
      </c>
      <c r="L4722">
        <v>18</v>
      </c>
      <c r="M4722">
        <v>19</v>
      </c>
      <c r="N4722" t="s">
        <v>33</v>
      </c>
      <c r="O4722" t="s">
        <v>33</v>
      </c>
      <c r="P4722" t="s">
        <v>33</v>
      </c>
      <c r="Q4722">
        <v>15</v>
      </c>
      <c r="R4722">
        <v>17</v>
      </c>
      <c r="S4722">
        <v>23</v>
      </c>
      <c r="T4722" t="s">
        <v>33</v>
      </c>
      <c r="U4722" t="s">
        <v>33</v>
      </c>
      <c r="V4722">
        <v>18</v>
      </c>
      <c r="W4722">
        <v>18</v>
      </c>
      <c r="X4722">
        <v>0</v>
      </c>
      <c r="Y4722" t="s">
        <v>34</v>
      </c>
      <c r="Z4722" t="s">
        <v>32</v>
      </c>
      <c r="AA4722">
        <f>VLOOKUP(Table1[[#This Row],[Facility Name]],D_2,8,0)</f>
        <v>25</v>
      </c>
    </row>
    <row r="4723" spans="1:27" hidden="1" x14ac:dyDescent="0.25">
      <c r="A4723">
        <v>362866</v>
      </c>
      <c r="B4723" t="s">
        <v>6164</v>
      </c>
      <c r="C4723">
        <v>3</v>
      </c>
      <c r="D4723" t="s">
        <v>4075</v>
      </c>
      <c r="E4723" t="s">
        <v>5559</v>
      </c>
      <c r="F4723" t="s">
        <v>29</v>
      </c>
      <c r="G4723" t="s">
        <v>30</v>
      </c>
      <c r="H4723" t="s">
        <v>31</v>
      </c>
      <c r="I4723">
        <v>27</v>
      </c>
      <c r="J4723" t="s">
        <v>33</v>
      </c>
      <c r="K4723">
        <v>65</v>
      </c>
      <c r="L4723">
        <v>106</v>
      </c>
      <c r="M4723">
        <v>109</v>
      </c>
      <c r="N4723" t="s">
        <v>33</v>
      </c>
      <c r="O4723" t="s">
        <v>33</v>
      </c>
      <c r="P4723" t="s">
        <v>33</v>
      </c>
      <c r="Q4723">
        <v>72</v>
      </c>
      <c r="R4723">
        <v>88</v>
      </c>
      <c r="S4723">
        <v>141</v>
      </c>
      <c r="T4723" t="s">
        <v>34</v>
      </c>
      <c r="U4723" t="s">
        <v>33</v>
      </c>
      <c r="V4723">
        <v>101</v>
      </c>
      <c r="W4723">
        <v>101</v>
      </c>
      <c r="X4723">
        <v>0</v>
      </c>
      <c r="Y4723" t="s">
        <v>34</v>
      </c>
      <c r="Z4723" t="s">
        <v>33</v>
      </c>
      <c r="AA4723" t="e">
        <f>VLOOKUP(Table1[[#This Row],[Facility Name]],D_2,8,0)</f>
        <v>#N/A</v>
      </c>
    </row>
    <row r="4724" spans="1:27" hidden="1" x14ac:dyDescent="0.25">
      <c r="A4724">
        <v>362867</v>
      </c>
      <c r="B4724" t="s">
        <v>6165</v>
      </c>
      <c r="C4724">
        <v>3</v>
      </c>
      <c r="D4724" t="s">
        <v>4075</v>
      </c>
      <c r="E4724" t="s">
        <v>5559</v>
      </c>
      <c r="F4724" t="s">
        <v>29</v>
      </c>
      <c r="G4724" t="s">
        <v>30</v>
      </c>
      <c r="H4724" t="s">
        <v>31</v>
      </c>
      <c r="I4724">
        <v>14</v>
      </c>
      <c r="J4724" t="s">
        <v>34</v>
      </c>
      <c r="K4724">
        <v>18</v>
      </c>
      <c r="L4724">
        <v>33</v>
      </c>
      <c r="M4724">
        <v>35</v>
      </c>
      <c r="N4724" t="s">
        <v>33</v>
      </c>
      <c r="O4724" t="s">
        <v>33</v>
      </c>
      <c r="P4724" t="s">
        <v>33</v>
      </c>
      <c r="Q4724">
        <v>18</v>
      </c>
      <c r="R4724">
        <v>26</v>
      </c>
      <c r="S4724">
        <v>32</v>
      </c>
      <c r="T4724" t="s">
        <v>33</v>
      </c>
      <c r="U4724" t="s">
        <v>33</v>
      </c>
      <c r="V4724">
        <v>30</v>
      </c>
      <c r="W4724">
        <v>30</v>
      </c>
      <c r="X4724">
        <v>0</v>
      </c>
      <c r="Y4724" t="s">
        <v>34</v>
      </c>
      <c r="Z4724" t="s">
        <v>33</v>
      </c>
      <c r="AA4724" t="e">
        <f>VLOOKUP(Table1[[#This Row],[Facility Name]],D_2,8,0)</f>
        <v>#N/A</v>
      </c>
    </row>
    <row r="4725" spans="1:27" x14ac:dyDescent="0.25">
      <c r="A4725">
        <v>362865</v>
      </c>
      <c r="B4725" t="s">
        <v>6074</v>
      </c>
      <c r="C4725">
        <v>3</v>
      </c>
      <c r="D4725" t="s">
        <v>4075</v>
      </c>
      <c r="E4725" t="s">
        <v>165</v>
      </c>
      <c r="F4725" t="s">
        <v>29</v>
      </c>
      <c r="G4725" t="s">
        <v>30</v>
      </c>
      <c r="H4725" t="s">
        <v>37</v>
      </c>
      <c r="I4725">
        <v>17</v>
      </c>
      <c r="J4725" t="s">
        <v>33</v>
      </c>
      <c r="K4725">
        <v>28</v>
      </c>
      <c r="L4725">
        <v>51</v>
      </c>
      <c r="M4725">
        <v>54</v>
      </c>
      <c r="N4725" t="s">
        <v>33</v>
      </c>
      <c r="O4725" t="s">
        <v>33</v>
      </c>
      <c r="P4725" t="s">
        <v>33</v>
      </c>
      <c r="Q4725">
        <v>37</v>
      </c>
      <c r="R4725">
        <v>46</v>
      </c>
      <c r="S4725">
        <v>58</v>
      </c>
      <c r="T4725" t="s">
        <v>40</v>
      </c>
      <c r="U4725" t="s">
        <v>33</v>
      </c>
      <c r="V4725">
        <v>56</v>
      </c>
      <c r="W4725">
        <v>56</v>
      </c>
      <c r="X4725">
        <v>0</v>
      </c>
      <c r="Y4725" t="s">
        <v>34</v>
      </c>
      <c r="Z4725" t="s">
        <v>33</v>
      </c>
      <c r="AA4725">
        <f>VLOOKUP(Table1[[#This Row],[Facility Name]],D_2,8,0)</f>
        <v>51</v>
      </c>
    </row>
    <row r="4726" spans="1:27" x14ac:dyDescent="0.25">
      <c r="A4726">
        <v>362868</v>
      </c>
      <c r="B4726" t="s">
        <v>6166</v>
      </c>
      <c r="C4726">
        <v>2</v>
      </c>
      <c r="D4726" t="s">
        <v>4075</v>
      </c>
      <c r="E4726" t="s">
        <v>52</v>
      </c>
      <c r="F4726" t="s">
        <v>29</v>
      </c>
      <c r="G4726" t="s">
        <v>30</v>
      </c>
      <c r="H4726" t="s">
        <v>37</v>
      </c>
      <c r="I4726">
        <v>21</v>
      </c>
      <c r="J4726" t="s">
        <v>33</v>
      </c>
      <c r="K4726">
        <v>39</v>
      </c>
      <c r="L4726">
        <v>62</v>
      </c>
      <c r="M4726">
        <v>69</v>
      </c>
      <c r="N4726" t="s">
        <v>33</v>
      </c>
      <c r="O4726" t="s">
        <v>33</v>
      </c>
      <c r="P4726" t="s">
        <v>33</v>
      </c>
      <c r="Q4726">
        <v>43</v>
      </c>
      <c r="R4726">
        <v>63</v>
      </c>
      <c r="S4726">
        <v>67</v>
      </c>
      <c r="T4726" t="s">
        <v>40</v>
      </c>
      <c r="U4726" t="s">
        <v>33</v>
      </c>
      <c r="V4726">
        <v>69</v>
      </c>
      <c r="W4726">
        <v>69</v>
      </c>
      <c r="X4726">
        <v>0</v>
      </c>
      <c r="Y4726" t="s">
        <v>34</v>
      </c>
      <c r="Z4726" t="s">
        <v>33</v>
      </c>
      <c r="AA4726">
        <f>VLOOKUP(Table1[[#This Row],[Facility Name]],D_2,8,0)</f>
        <v>30</v>
      </c>
    </row>
    <row r="4727" spans="1:27" x14ac:dyDescent="0.25">
      <c r="A4727">
        <v>362869</v>
      </c>
      <c r="B4727" t="s">
        <v>6167</v>
      </c>
      <c r="C4727">
        <v>3</v>
      </c>
      <c r="D4727" t="s">
        <v>4075</v>
      </c>
      <c r="E4727" t="s">
        <v>4077</v>
      </c>
      <c r="F4727" t="s">
        <v>29</v>
      </c>
      <c r="G4727" t="s">
        <v>30</v>
      </c>
      <c r="H4727" t="s">
        <v>37</v>
      </c>
      <c r="I4727">
        <v>13</v>
      </c>
      <c r="J4727" t="s">
        <v>34</v>
      </c>
      <c r="K4727">
        <v>16</v>
      </c>
      <c r="L4727">
        <v>29</v>
      </c>
      <c r="M4727">
        <v>30</v>
      </c>
      <c r="N4727" t="s">
        <v>33</v>
      </c>
      <c r="O4727" t="s">
        <v>33</v>
      </c>
      <c r="P4727" t="s">
        <v>34</v>
      </c>
      <c r="Q4727">
        <v>20</v>
      </c>
      <c r="R4727">
        <v>22</v>
      </c>
      <c r="S4727">
        <v>28</v>
      </c>
      <c r="T4727" t="s">
        <v>33</v>
      </c>
      <c r="U4727" t="s">
        <v>33</v>
      </c>
      <c r="V4727">
        <v>30</v>
      </c>
      <c r="W4727">
        <v>30</v>
      </c>
      <c r="X4727">
        <v>0</v>
      </c>
      <c r="Y4727" t="s">
        <v>34</v>
      </c>
      <c r="Z4727" t="s">
        <v>32</v>
      </c>
      <c r="AA4727">
        <f>VLOOKUP(Table1[[#This Row],[Facility Name]],D_2,8,0)</f>
        <v>74</v>
      </c>
    </row>
    <row r="4728" spans="1:27" x14ac:dyDescent="0.25">
      <c r="A4728">
        <v>362870</v>
      </c>
      <c r="B4728" t="s">
        <v>6168</v>
      </c>
      <c r="C4728">
        <v>4</v>
      </c>
      <c r="D4728" t="s">
        <v>4075</v>
      </c>
      <c r="E4728" t="s">
        <v>4077</v>
      </c>
      <c r="F4728" t="s">
        <v>29</v>
      </c>
      <c r="G4728" t="s">
        <v>30</v>
      </c>
      <c r="H4728" t="s">
        <v>294</v>
      </c>
      <c r="I4728">
        <v>0</v>
      </c>
      <c r="J4728" t="s">
        <v>34</v>
      </c>
      <c r="K4728">
        <v>22</v>
      </c>
      <c r="L4728">
        <v>44</v>
      </c>
      <c r="M4728">
        <v>48</v>
      </c>
      <c r="N4728" t="s">
        <v>33</v>
      </c>
      <c r="O4728" t="s">
        <v>33</v>
      </c>
      <c r="P4728" t="s">
        <v>33</v>
      </c>
      <c r="Q4728">
        <v>26</v>
      </c>
      <c r="R4728">
        <v>17</v>
      </c>
      <c r="S4728">
        <v>38</v>
      </c>
      <c r="T4728" t="s">
        <v>34</v>
      </c>
      <c r="U4728" t="s">
        <v>34</v>
      </c>
      <c r="V4728">
        <v>0</v>
      </c>
      <c r="W4728">
        <v>0</v>
      </c>
      <c r="X4728">
        <v>0</v>
      </c>
      <c r="Y4728" t="s">
        <v>34</v>
      </c>
      <c r="Z4728" t="s">
        <v>33</v>
      </c>
      <c r="AA4728">
        <f>VLOOKUP(Table1[[#This Row],[Facility Name]],D_2,8,0)</f>
        <v>16</v>
      </c>
    </row>
    <row r="4729" spans="1:27" x14ac:dyDescent="0.25">
      <c r="A4729">
        <v>362871</v>
      </c>
      <c r="B4729" t="s">
        <v>6169</v>
      </c>
      <c r="C4729">
        <v>4</v>
      </c>
      <c r="D4729" t="s">
        <v>4075</v>
      </c>
      <c r="E4729" t="s">
        <v>4111</v>
      </c>
      <c r="F4729" t="s">
        <v>29</v>
      </c>
      <c r="G4729" t="s">
        <v>30</v>
      </c>
      <c r="H4729" t="s">
        <v>37</v>
      </c>
      <c r="I4729">
        <v>16</v>
      </c>
      <c r="J4729" t="s">
        <v>33</v>
      </c>
      <c r="K4729">
        <v>48</v>
      </c>
      <c r="L4729">
        <v>87</v>
      </c>
      <c r="M4729">
        <v>94</v>
      </c>
      <c r="N4729" t="s">
        <v>33</v>
      </c>
      <c r="O4729" t="s">
        <v>33</v>
      </c>
      <c r="P4729" t="s">
        <v>33</v>
      </c>
      <c r="Q4729">
        <v>58</v>
      </c>
      <c r="R4729">
        <v>79</v>
      </c>
      <c r="S4729">
        <v>85</v>
      </c>
      <c r="T4729" t="s">
        <v>33</v>
      </c>
      <c r="U4729" t="s">
        <v>33</v>
      </c>
      <c r="V4729">
        <v>54</v>
      </c>
      <c r="W4729">
        <v>54</v>
      </c>
      <c r="X4729">
        <v>0</v>
      </c>
      <c r="Y4729" t="s">
        <v>34</v>
      </c>
      <c r="Z4729" t="s">
        <v>33</v>
      </c>
      <c r="AA4729">
        <f>VLOOKUP(Table1[[#This Row],[Facility Name]],D_2,8,0)</f>
        <v>71</v>
      </c>
    </row>
    <row r="4730" spans="1:27" x14ac:dyDescent="0.25">
      <c r="A4730">
        <v>362874</v>
      </c>
      <c r="B4730" t="s">
        <v>6253</v>
      </c>
      <c r="C4730">
        <v>2</v>
      </c>
      <c r="D4730" t="s">
        <v>4075</v>
      </c>
      <c r="F4730" t="s">
        <v>29</v>
      </c>
      <c r="G4730" t="s">
        <v>30</v>
      </c>
      <c r="H4730" t="s">
        <v>37</v>
      </c>
      <c r="I4730">
        <v>17</v>
      </c>
      <c r="J4730" t="s">
        <v>33</v>
      </c>
      <c r="K4730">
        <v>38</v>
      </c>
      <c r="L4730">
        <v>62</v>
      </c>
      <c r="M4730">
        <v>66</v>
      </c>
      <c r="N4730" t="s">
        <v>32</v>
      </c>
      <c r="O4730" t="s">
        <v>33</v>
      </c>
      <c r="P4730" t="s">
        <v>33</v>
      </c>
      <c r="Q4730">
        <v>45</v>
      </c>
      <c r="R4730">
        <v>83</v>
      </c>
      <c r="S4730">
        <v>72</v>
      </c>
      <c r="T4730" t="s">
        <v>33</v>
      </c>
      <c r="U4730" t="s">
        <v>33</v>
      </c>
      <c r="V4730">
        <v>68</v>
      </c>
      <c r="W4730">
        <v>68</v>
      </c>
      <c r="X4730">
        <v>0</v>
      </c>
      <c r="Y4730" t="s">
        <v>34</v>
      </c>
      <c r="Z4730" t="s">
        <v>33</v>
      </c>
      <c r="AA4730">
        <f>VLOOKUP(Table1[[#This Row],[Facility Name]],D_2,8,0)</f>
        <v>36</v>
      </c>
    </row>
    <row r="4731" spans="1:27" x14ac:dyDescent="0.25">
      <c r="A4731">
        <v>362876</v>
      </c>
      <c r="B4731" t="s">
        <v>6273</v>
      </c>
      <c r="C4731">
        <v>3</v>
      </c>
      <c r="D4731" t="s">
        <v>4075</v>
      </c>
      <c r="F4731" t="s">
        <v>29</v>
      </c>
      <c r="G4731" t="s">
        <v>30</v>
      </c>
      <c r="H4731" t="s">
        <v>37</v>
      </c>
      <c r="I4731">
        <v>21</v>
      </c>
      <c r="J4731" t="s">
        <v>34</v>
      </c>
      <c r="K4731">
        <v>26</v>
      </c>
      <c r="L4731">
        <v>43</v>
      </c>
      <c r="M4731">
        <v>43</v>
      </c>
      <c r="N4731" t="s">
        <v>32</v>
      </c>
      <c r="O4731" t="s">
        <v>33</v>
      </c>
      <c r="P4731" t="s">
        <v>33</v>
      </c>
      <c r="Q4731">
        <v>31</v>
      </c>
      <c r="R4731">
        <v>45</v>
      </c>
      <c r="S4731">
        <v>47</v>
      </c>
      <c r="T4731" t="s">
        <v>33</v>
      </c>
      <c r="U4731" t="s">
        <v>33</v>
      </c>
      <c r="V4731">
        <v>43</v>
      </c>
      <c r="W4731">
        <v>43</v>
      </c>
      <c r="X4731">
        <v>0</v>
      </c>
      <c r="Y4731" t="s">
        <v>34</v>
      </c>
      <c r="Z4731" t="s">
        <v>33</v>
      </c>
      <c r="AA4731">
        <f>VLOOKUP(Table1[[#This Row],[Facility Name]],D_2,8,0)</f>
        <v>62</v>
      </c>
    </row>
    <row r="4732" spans="1:27" x14ac:dyDescent="0.25">
      <c r="A4732">
        <v>363511</v>
      </c>
      <c r="B4732" t="s">
        <v>5885</v>
      </c>
      <c r="C4732">
        <v>5</v>
      </c>
      <c r="D4732" t="s">
        <v>4075</v>
      </c>
      <c r="E4732" t="s">
        <v>4182</v>
      </c>
      <c r="F4732" t="s">
        <v>44</v>
      </c>
      <c r="G4732" t="s">
        <v>63</v>
      </c>
      <c r="H4732" t="s">
        <v>64</v>
      </c>
      <c r="I4732">
        <v>16</v>
      </c>
      <c r="J4732" t="s">
        <v>33</v>
      </c>
      <c r="K4732">
        <v>25</v>
      </c>
      <c r="L4732">
        <v>44</v>
      </c>
      <c r="M4732">
        <v>45</v>
      </c>
      <c r="N4732" t="s">
        <v>33</v>
      </c>
      <c r="O4732" t="s">
        <v>33</v>
      </c>
      <c r="P4732" t="s">
        <v>40</v>
      </c>
      <c r="Q4732">
        <v>37</v>
      </c>
      <c r="R4732">
        <v>38</v>
      </c>
      <c r="S4732">
        <v>141</v>
      </c>
      <c r="T4732" t="s">
        <v>33</v>
      </c>
      <c r="U4732" t="s">
        <v>33</v>
      </c>
      <c r="V4732">
        <v>45</v>
      </c>
      <c r="W4732">
        <v>45</v>
      </c>
      <c r="X4732">
        <v>0</v>
      </c>
      <c r="Y4732" t="s">
        <v>34</v>
      </c>
      <c r="Z4732" t="s">
        <v>33</v>
      </c>
      <c r="AA4732">
        <f>VLOOKUP(Table1[[#This Row],[Facility Name]],D_2,8,0)</f>
        <v>80</v>
      </c>
    </row>
    <row r="4733" spans="1:27" hidden="1" x14ac:dyDescent="0.25">
      <c r="A4733">
        <v>372500</v>
      </c>
      <c r="B4733" t="s">
        <v>5606</v>
      </c>
      <c r="C4733">
        <v>4</v>
      </c>
      <c r="D4733" t="s">
        <v>4853</v>
      </c>
      <c r="E4733" t="s">
        <v>5122</v>
      </c>
      <c r="F4733" t="s">
        <v>44</v>
      </c>
      <c r="G4733" t="s">
        <v>30</v>
      </c>
      <c r="H4733" t="s">
        <v>37</v>
      </c>
      <c r="I4733">
        <v>20</v>
      </c>
      <c r="J4733" t="s">
        <v>33</v>
      </c>
      <c r="K4733">
        <v>153</v>
      </c>
      <c r="L4733">
        <v>219</v>
      </c>
      <c r="M4733">
        <v>230</v>
      </c>
      <c r="N4733" t="s">
        <v>33</v>
      </c>
      <c r="O4733" t="s">
        <v>33</v>
      </c>
      <c r="P4733" t="s">
        <v>33</v>
      </c>
      <c r="Q4733">
        <v>183</v>
      </c>
      <c r="R4733">
        <v>166</v>
      </c>
      <c r="S4733">
        <v>574</v>
      </c>
      <c r="T4733" t="s">
        <v>40</v>
      </c>
      <c r="U4733" t="s">
        <v>33</v>
      </c>
      <c r="V4733">
        <v>167</v>
      </c>
      <c r="W4733">
        <v>167</v>
      </c>
      <c r="X4733">
        <v>0</v>
      </c>
      <c r="Y4733" t="s">
        <v>33</v>
      </c>
      <c r="Z4733" t="s">
        <v>33</v>
      </c>
      <c r="AA4733" t="e">
        <f>VLOOKUP(Table1[[#This Row],[Facility Name]],D_2,8,0)</f>
        <v>#N/A</v>
      </c>
    </row>
    <row r="4734" spans="1:27" hidden="1" x14ac:dyDescent="0.25">
      <c r="A4734">
        <v>372504</v>
      </c>
      <c r="B4734" t="s">
        <v>5607</v>
      </c>
      <c r="C4734">
        <v>3</v>
      </c>
      <c r="D4734" t="s">
        <v>4853</v>
      </c>
      <c r="E4734" t="s">
        <v>4956</v>
      </c>
      <c r="F4734" t="s">
        <v>29</v>
      </c>
      <c r="G4734" t="s">
        <v>30</v>
      </c>
      <c r="H4734" t="s">
        <v>31</v>
      </c>
      <c r="I4734">
        <v>20</v>
      </c>
      <c r="J4734" t="s">
        <v>33</v>
      </c>
      <c r="K4734">
        <v>58</v>
      </c>
      <c r="L4734">
        <v>79</v>
      </c>
      <c r="M4734">
        <v>89</v>
      </c>
      <c r="N4734" t="s">
        <v>33</v>
      </c>
      <c r="O4734" t="s">
        <v>33</v>
      </c>
      <c r="P4734" t="s">
        <v>33</v>
      </c>
      <c r="Q4734">
        <v>67</v>
      </c>
      <c r="R4734">
        <v>93</v>
      </c>
      <c r="S4734">
        <v>283</v>
      </c>
      <c r="T4734" t="s">
        <v>40</v>
      </c>
      <c r="U4734" t="s">
        <v>33</v>
      </c>
      <c r="V4734">
        <v>88</v>
      </c>
      <c r="W4734">
        <v>88</v>
      </c>
      <c r="X4734">
        <v>0</v>
      </c>
      <c r="Y4734" t="s">
        <v>33</v>
      </c>
      <c r="Z4734" t="s">
        <v>33</v>
      </c>
      <c r="AA4734" t="e">
        <f>VLOOKUP(Table1[[#This Row],[Facility Name]],D_2,8,0)</f>
        <v>#N/A</v>
      </c>
    </row>
    <row r="4735" spans="1:27" hidden="1" x14ac:dyDescent="0.25">
      <c r="A4735">
        <v>372505</v>
      </c>
      <c r="B4735" t="s">
        <v>5608</v>
      </c>
      <c r="C4735">
        <v>4</v>
      </c>
      <c r="D4735" t="s">
        <v>4853</v>
      </c>
      <c r="E4735" t="s">
        <v>5609</v>
      </c>
      <c r="F4735" t="s">
        <v>29</v>
      </c>
      <c r="G4735" t="s">
        <v>30</v>
      </c>
      <c r="H4735" t="s">
        <v>31</v>
      </c>
      <c r="I4735">
        <v>12</v>
      </c>
      <c r="J4735" t="s">
        <v>33</v>
      </c>
      <c r="K4735">
        <v>22</v>
      </c>
      <c r="L4735">
        <v>26</v>
      </c>
      <c r="M4735">
        <v>29</v>
      </c>
      <c r="N4735" t="s">
        <v>33</v>
      </c>
      <c r="O4735" t="s">
        <v>33</v>
      </c>
      <c r="P4735" t="s">
        <v>33</v>
      </c>
      <c r="Q4735">
        <v>25</v>
      </c>
      <c r="R4735">
        <v>20</v>
      </c>
      <c r="S4735">
        <v>132</v>
      </c>
      <c r="T4735" t="s">
        <v>34</v>
      </c>
      <c r="U4735" t="s">
        <v>33</v>
      </c>
      <c r="V4735">
        <v>29</v>
      </c>
      <c r="W4735">
        <v>29</v>
      </c>
      <c r="X4735">
        <v>0</v>
      </c>
      <c r="Y4735" t="s">
        <v>34</v>
      </c>
      <c r="Z4735" t="s">
        <v>33</v>
      </c>
      <c r="AA4735" t="e">
        <f>VLOOKUP(Table1[[#This Row],[Facility Name]],D_2,8,0)</f>
        <v>#N/A</v>
      </c>
    </row>
    <row r="4736" spans="1:27" hidden="1" x14ac:dyDescent="0.25">
      <c r="A4736">
        <v>372511</v>
      </c>
      <c r="B4736" t="s">
        <v>5610</v>
      </c>
      <c r="C4736">
        <v>5</v>
      </c>
      <c r="D4736" t="s">
        <v>4853</v>
      </c>
      <c r="E4736" t="s">
        <v>5122</v>
      </c>
      <c r="F4736" t="s">
        <v>29</v>
      </c>
      <c r="G4736" t="s">
        <v>30</v>
      </c>
      <c r="H4736" t="s">
        <v>31</v>
      </c>
      <c r="I4736">
        <v>16</v>
      </c>
      <c r="J4736" t="s">
        <v>33</v>
      </c>
      <c r="K4736">
        <v>68</v>
      </c>
      <c r="L4736">
        <v>79</v>
      </c>
      <c r="M4736">
        <v>83</v>
      </c>
      <c r="N4736" t="s">
        <v>33</v>
      </c>
      <c r="O4736" t="s">
        <v>33</v>
      </c>
      <c r="P4736" t="s">
        <v>33</v>
      </c>
      <c r="Q4736">
        <v>73</v>
      </c>
      <c r="R4736">
        <v>63</v>
      </c>
      <c r="S4736">
        <v>301</v>
      </c>
      <c r="T4736" t="s">
        <v>33</v>
      </c>
      <c r="U4736" t="s">
        <v>33</v>
      </c>
      <c r="V4736">
        <v>84</v>
      </c>
      <c r="W4736">
        <v>84</v>
      </c>
      <c r="X4736">
        <v>0</v>
      </c>
      <c r="Y4736" t="s">
        <v>33</v>
      </c>
      <c r="Z4736" t="s">
        <v>33</v>
      </c>
      <c r="AA4736" t="e">
        <f>VLOOKUP(Table1[[#This Row],[Facility Name]],D_2,8,0)</f>
        <v>#N/A</v>
      </c>
    </row>
    <row r="4737" spans="1:27" hidden="1" x14ac:dyDescent="0.25">
      <c r="A4737">
        <v>372512</v>
      </c>
      <c r="B4737" t="s">
        <v>5611</v>
      </c>
      <c r="C4737">
        <v>5</v>
      </c>
      <c r="D4737" t="s">
        <v>4853</v>
      </c>
      <c r="E4737" t="s">
        <v>1121</v>
      </c>
      <c r="F4737" t="s">
        <v>29</v>
      </c>
      <c r="G4737" t="s">
        <v>30</v>
      </c>
      <c r="H4737" t="s">
        <v>31</v>
      </c>
      <c r="I4737">
        <v>20</v>
      </c>
      <c r="J4737" t="s">
        <v>33</v>
      </c>
      <c r="K4737">
        <v>108</v>
      </c>
      <c r="L4737">
        <v>154</v>
      </c>
      <c r="M4737">
        <v>161</v>
      </c>
      <c r="N4737" t="s">
        <v>33</v>
      </c>
      <c r="O4737" t="s">
        <v>33</v>
      </c>
      <c r="P4737" t="s">
        <v>33</v>
      </c>
      <c r="Q4737">
        <v>121</v>
      </c>
      <c r="R4737">
        <v>117</v>
      </c>
      <c r="S4737">
        <v>459</v>
      </c>
      <c r="T4737" t="s">
        <v>33</v>
      </c>
      <c r="U4737" t="s">
        <v>40</v>
      </c>
      <c r="V4737">
        <v>137</v>
      </c>
      <c r="W4737">
        <v>137</v>
      </c>
      <c r="X4737">
        <v>0</v>
      </c>
      <c r="Y4737" t="s">
        <v>33</v>
      </c>
      <c r="Z4737" t="s">
        <v>32</v>
      </c>
      <c r="AA4737" t="e">
        <f>VLOOKUP(Table1[[#This Row],[Facility Name]],D_2,8,0)</f>
        <v>#N/A</v>
      </c>
    </row>
    <row r="4738" spans="1:27" hidden="1" x14ac:dyDescent="0.25">
      <c r="A4738">
        <v>372513</v>
      </c>
      <c r="B4738" t="s">
        <v>5710</v>
      </c>
      <c r="C4738">
        <v>4</v>
      </c>
      <c r="D4738" t="s">
        <v>4853</v>
      </c>
      <c r="E4738" t="s">
        <v>5711</v>
      </c>
      <c r="F4738" t="s">
        <v>29</v>
      </c>
      <c r="G4738" t="s">
        <v>30</v>
      </c>
      <c r="H4738" t="s">
        <v>31</v>
      </c>
      <c r="I4738">
        <v>16</v>
      </c>
      <c r="J4738" t="s">
        <v>33</v>
      </c>
      <c r="K4738">
        <v>78</v>
      </c>
      <c r="L4738">
        <v>95</v>
      </c>
      <c r="M4738">
        <v>100</v>
      </c>
      <c r="N4738" t="s">
        <v>33</v>
      </c>
      <c r="O4738" t="s">
        <v>33</v>
      </c>
      <c r="P4738" t="s">
        <v>33</v>
      </c>
      <c r="Q4738">
        <v>87</v>
      </c>
      <c r="R4738">
        <v>75</v>
      </c>
      <c r="S4738">
        <v>319</v>
      </c>
      <c r="T4738" t="s">
        <v>33</v>
      </c>
      <c r="U4738" t="s">
        <v>33</v>
      </c>
      <c r="V4738">
        <v>83</v>
      </c>
      <c r="W4738">
        <v>83</v>
      </c>
      <c r="X4738">
        <v>0</v>
      </c>
      <c r="Y4738" t="s">
        <v>33</v>
      </c>
      <c r="Z4738" t="s">
        <v>33</v>
      </c>
      <c r="AA4738" t="e">
        <f>VLOOKUP(Table1[[#This Row],[Facility Name]],D_2,8,0)</f>
        <v>#N/A</v>
      </c>
    </row>
    <row r="4739" spans="1:27" hidden="1" x14ac:dyDescent="0.25">
      <c r="A4739">
        <v>372514</v>
      </c>
      <c r="B4739" t="s">
        <v>5712</v>
      </c>
      <c r="C4739">
        <v>4</v>
      </c>
      <c r="D4739" t="s">
        <v>4853</v>
      </c>
      <c r="E4739" t="s">
        <v>550</v>
      </c>
      <c r="F4739" t="s">
        <v>29</v>
      </c>
      <c r="G4739" t="s">
        <v>30</v>
      </c>
      <c r="H4739" t="s">
        <v>31</v>
      </c>
      <c r="I4739">
        <v>16</v>
      </c>
      <c r="J4739" t="s">
        <v>33</v>
      </c>
      <c r="K4739">
        <v>44</v>
      </c>
      <c r="L4739">
        <v>63</v>
      </c>
      <c r="M4739">
        <v>65</v>
      </c>
      <c r="N4739" t="s">
        <v>33</v>
      </c>
      <c r="O4739" t="s">
        <v>33</v>
      </c>
      <c r="P4739" t="s">
        <v>32</v>
      </c>
      <c r="Q4739">
        <v>55</v>
      </c>
      <c r="R4739">
        <v>61</v>
      </c>
      <c r="S4739">
        <v>232</v>
      </c>
      <c r="T4739" t="s">
        <v>40</v>
      </c>
      <c r="U4739" t="s">
        <v>33</v>
      </c>
      <c r="V4739">
        <v>66</v>
      </c>
      <c r="W4739">
        <v>66</v>
      </c>
      <c r="X4739">
        <v>0</v>
      </c>
      <c r="Y4739" t="s">
        <v>34</v>
      </c>
      <c r="Z4739" t="s">
        <v>33</v>
      </c>
      <c r="AA4739" t="e">
        <f>VLOOKUP(Table1[[#This Row],[Facility Name]],D_2,8,0)</f>
        <v>#N/A</v>
      </c>
    </row>
    <row r="4740" spans="1:27" hidden="1" x14ac:dyDescent="0.25">
      <c r="A4740">
        <v>372515</v>
      </c>
      <c r="B4740" t="s">
        <v>5713</v>
      </c>
      <c r="C4740">
        <v>5</v>
      </c>
      <c r="D4740" t="s">
        <v>4853</v>
      </c>
      <c r="E4740" t="s">
        <v>5122</v>
      </c>
      <c r="F4740" t="s">
        <v>29</v>
      </c>
      <c r="G4740" t="s">
        <v>30</v>
      </c>
      <c r="H4740" t="s">
        <v>31</v>
      </c>
      <c r="I4740">
        <v>16</v>
      </c>
      <c r="J4740" t="s">
        <v>33</v>
      </c>
      <c r="K4740">
        <v>43</v>
      </c>
      <c r="L4740">
        <v>66</v>
      </c>
      <c r="M4740">
        <v>72</v>
      </c>
      <c r="N4740" t="s">
        <v>33</v>
      </c>
      <c r="O4740" t="s">
        <v>33</v>
      </c>
      <c r="P4740" t="s">
        <v>33</v>
      </c>
      <c r="Q4740">
        <v>52</v>
      </c>
      <c r="R4740">
        <v>47</v>
      </c>
      <c r="S4740">
        <v>253</v>
      </c>
      <c r="T4740" t="s">
        <v>33</v>
      </c>
      <c r="U4740" t="s">
        <v>33</v>
      </c>
      <c r="V4740">
        <v>64</v>
      </c>
      <c r="W4740">
        <v>64</v>
      </c>
      <c r="X4740">
        <v>0</v>
      </c>
      <c r="Y4740" t="s">
        <v>33</v>
      </c>
      <c r="Z4740" t="s">
        <v>33</v>
      </c>
      <c r="AA4740" t="e">
        <f>VLOOKUP(Table1[[#This Row],[Facility Name]],D_2,8,0)</f>
        <v>#N/A</v>
      </c>
    </row>
    <row r="4741" spans="1:27" hidden="1" x14ac:dyDescent="0.25">
      <c r="A4741">
        <v>372516</v>
      </c>
      <c r="B4741" t="s">
        <v>5732</v>
      </c>
      <c r="C4741">
        <v>5</v>
      </c>
      <c r="D4741" t="s">
        <v>4853</v>
      </c>
      <c r="E4741" t="s">
        <v>4956</v>
      </c>
      <c r="F4741" t="s">
        <v>29</v>
      </c>
      <c r="G4741" t="s">
        <v>30</v>
      </c>
      <c r="H4741" t="s">
        <v>31</v>
      </c>
      <c r="I4741">
        <v>16</v>
      </c>
      <c r="J4741" t="s">
        <v>33</v>
      </c>
      <c r="K4741">
        <v>60</v>
      </c>
      <c r="L4741">
        <v>83</v>
      </c>
      <c r="M4741">
        <v>89</v>
      </c>
      <c r="N4741" t="s">
        <v>33</v>
      </c>
      <c r="O4741" t="s">
        <v>33</v>
      </c>
      <c r="P4741" t="s">
        <v>33</v>
      </c>
      <c r="Q4741">
        <v>68</v>
      </c>
      <c r="R4741">
        <v>62</v>
      </c>
      <c r="S4741">
        <v>279</v>
      </c>
      <c r="T4741" t="s">
        <v>40</v>
      </c>
      <c r="U4741" t="s">
        <v>33</v>
      </c>
      <c r="V4741">
        <v>90</v>
      </c>
      <c r="W4741">
        <v>90</v>
      </c>
      <c r="X4741">
        <v>0</v>
      </c>
      <c r="Y4741" t="s">
        <v>33</v>
      </c>
      <c r="Z4741" t="s">
        <v>33</v>
      </c>
      <c r="AA4741" t="e">
        <f>VLOOKUP(Table1[[#This Row],[Facility Name]],D_2,8,0)</f>
        <v>#N/A</v>
      </c>
    </row>
    <row r="4742" spans="1:27" hidden="1" x14ac:dyDescent="0.25">
      <c r="A4742">
        <v>372518</v>
      </c>
      <c r="B4742" t="s">
        <v>5733</v>
      </c>
      <c r="C4742">
        <v>4</v>
      </c>
      <c r="D4742" t="s">
        <v>4853</v>
      </c>
      <c r="E4742" t="s">
        <v>5122</v>
      </c>
      <c r="F4742" t="s">
        <v>29</v>
      </c>
      <c r="G4742" t="s">
        <v>30</v>
      </c>
      <c r="H4742" t="s">
        <v>31</v>
      </c>
      <c r="I4742">
        <v>16</v>
      </c>
      <c r="J4742" t="s">
        <v>33</v>
      </c>
      <c r="K4742">
        <v>57</v>
      </c>
      <c r="L4742">
        <v>71</v>
      </c>
      <c r="M4742">
        <v>72</v>
      </c>
      <c r="N4742" t="s">
        <v>33</v>
      </c>
      <c r="O4742" t="s">
        <v>33</v>
      </c>
      <c r="P4742" t="s">
        <v>33</v>
      </c>
      <c r="Q4742">
        <v>65</v>
      </c>
      <c r="R4742">
        <v>75</v>
      </c>
      <c r="S4742">
        <v>217</v>
      </c>
      <c r="T4742" t="s">
        <v>33</v>
      </c>
      <c r="U4742" t="s">
        <v>33</v>
      </c>
      <c r="V4742">
        <v>76</v>
      </c>
      <c r="W4742">
        <v>76</v>
      </c>
      <c r="X4742">
        <v>1</v>
      </c>
      <c r="Y4742" t="s">
        <v>33</v>
      </c>
      <c r="Z4742" t="s">
        <v>33</v>
      </c>
      <c r="AA4742" t="e">
        <f>VLOOKUP(Table1[[#This Row],[Facility Name]],D_2,8,0)</f>
        <v>#N/A</v>
      </c>
    </row>
    <row r="4743" spans="1:27" x14ac:dyDescent="0.25">
      <c r="A4743">
        <v>372308</v>
      </c>
      <c r="B4743" t="s">
        <v>5902</v>
      </c>
      <c r="C4743">
        <v>3</v>
      </c>
      <c r="D4743" t="s">
        <v>4853</v>
      </c>
      <c r="E4743" t="s">
        <v>4956</v>
      </c>
      <c r="F4743" t="s">
        <v>44</v>
      </c>
      <c r="G4743" t="s">
        <v>63</v>
      </c>
      <c r="H4743" t="s">
        <v>64</v>
      </c>
      <c r="I4743">
        <v>20</v>
      </c>
      <c r="J4743" t="s">
        <v>33</v>
      </c>
      <c r="K4743">
        <v>77</v>
      </c>
      <c r="L4743">
        <v>114</v>
      </c>
      <c r="M4743">
        <v>123</v>
      </c>
      <c r="N4743" t="s">
        <v>33</v>
      </c>
      <c r="O4743" t="s">
        <v>33</v>
      </c>
      <c r="P4743" t="s">
        <v>33</v>
      </c>
      <c r="Q4743">
        <v>84</v>
      </c>
      <c r="R4743">
        <v>113</v>
      </c>
      <c r="S4743">
        <v>343</v>
      </c>
      <c r="T4743" t="s">
        <v>33</v>
      </c>
      <c r="U4743" t="s">
        <v>33</v>
      </c>
      <c r="V4743">
        <v>95</v>
      </c>
      <c r="W4743">
        <v>95</v>
      </c>
      <c r="X4743">
        <v>0</v>
      </c>
      <c r="Y4743" t="s">
        <v>33</v>
      </c>
      <c r="Z4743" t="s">
        <v>33</v>
      </c>
      <c r="AA4743">
        <f>VLOOKUP(Table1[[#This Row],[Facility Name]],D_2,8,0)</f>
        <v>55</v>
      </c>
    </row>
    <row r="4744" spans="1:27" hidden="1" x14ac:dyDescent="0.25">
      <c r="A4744">
        <v>372522</v>
      </c>
      <c r="B4744" t="s">
        <v>5813</v>
      </c>
      <c r="C4744">
        <v>5</v>
      </c>
      <c r="D4744" t="s">
        <v>4853</v>
      </c>
      <c r="E4744" t="s">
        <v>1383</v>
      </c>
      <c r="F4744" t="s">
        <v>29</v>
      </c>
      <c r="G4744" t="s">
        <v>30</v>
      </c>
      <c r="H4744" t="s">
        <v>31</v>
      </c>
      <c r="I4744">
        <v>12</v>
      </c>
      <c r="J4744" t="s">
        <v>33</v>
      </c>
      <c r="K4744">
        <v>49</v>
      </c>
      <c r="L4744">
        <v>62</v>
      </c>
      <c r="M4744">
        <v>66</v>
      </c>
      <c r="N4744" t="s">
        <v>33</v>
      </c>
      <c r="O4744" t="s">
        <v>33</v>
      </c>
      <c r="P4744" t="s">
        <v>33</v>
      </c>
      <c r="Q4744">
        <v>53</v>
      </c>
      <c r="R4744">
        <v>53</v>
      </c>
      <c r="S4744">
        <v>197</v>
      </c>
      <c r="T4744" t="s">
        <v>33</v>
      </c>
      <c r="U4744" t="s">
        <v>33</v>
      </c>
      <c r="V4744">
        <v>62</v>
      </c>
      <c r="W4744">
        <v>62</v>
      </c>
      <c r="X4744">
        <v>0</v>
      </c>
      <c r="Y4744" t="s">
        <v>34</v>
      </c>
      <c r="Z4744" t="s">
        <v>33</v>
      </c>
      <c r="AA4744" t="e">
        <f>VLOOKUP(Table1[[#This Row],[Facility Name]],D_2,8,0)</f>
        <v>#N/A</v>
      </c>
    </row>
    <row r="4745" spans="1:27" x14ac:dyDescent="0.25">
      <c r="A4745">
        <v>372311</v>
      </c>
      <c r="B4745" t="s">
        <v>5903</v>
      </c>
      <c r="D4745" t="s">
        <v>4853</v>
      </c>
      <c r="E4745" t="s">
        <v>5122</v>
      </c>
      <c r="F4745" t="s">
        <v>44</v>
      </c>
      <c r="G4745" t="s">
        <v>30</v>
      </c>
      <c r="H4745" t="s">
        <v>5904</v>
      </c>
      <c r="I4745">
        <v>6</v>
      </c>
      <c r="J4745" t="s">
        <v>34</v>
      </c>
      <c r="K4745">
        <v>2</v>
      </c>
      <c r="L4745">
        <v>1</v>
      </c>
      <c r="M4745">
        <v>1</v>
      </c>
      <c r="N4745" t="s">
        <v>33</v>
      </c>
      <c r="O4745" t="s">
        <v>33</v>
      </c>
      <c r="P4745" t="s">
        <v>34</v>
      </c>
      <c r="Q4745">
        <v>13</v>
      </c>
      <c r="R4745">
        <v>14</v>
      </c>
      <c r="S4745">
        <v>54</v>
      </c>
      <c r="T4745" t="s">
        <v>34</v>
      </c>
      <c r="U4745" t="s">
        <v>34</v>
      </c>
      <c r="V4745">
        <v>0</v>
      </c>
      <c r="W4745">
        <v>0</v>
      </c>
      <c r="X4745">
        <v>12</v>
      </c>
      <c r="Y4745" t="s">
        <v>33</v>
      </c>
      <c r="Z4745" t="s">
        <v>33</v>
      </c>
      <c r="AA4745">
        <f>VLOOKUP(Table1[[#This Row],[Facility Name]],D_2,8,0)</f>
        <v>33</v>
      </c>
    </row>
    <row r="4746" spans="1:27" hidden="1" x14ac:dyDescent="0.25">
      <c r="A4746">
        <v>372527</v>
      </c>
      <c r="B4746" t="s">
        <v>5834</v>
      </c>
      <c r="C4746">
        <v>5</v>
      </c>
      <c r="D4746" t="s">
        <v>4853</v>
      </c>
      <c r="E4746" t="s">
        <v>4039</v>
      </c>
      <c r="F4746" t="s">
        <v>29</v>
      </c>
      <c r="G4746" t="s">
        <v>30</v>
      </c>
      <c r="H4746" t="s">
        <v>31</v>
      </c>
      <c r="I4746">
        <v>12</v>
      </c>
      <c r="J4746" t="s">
        <v>33</v>
      </c>
      <c r="K4746">
        <v>36</v>
      </c>
      <c r="L4746">
        <v>49</v>
      </c>
      <c r="M4746">
        <v>58</v>
      </c>
      <c r="N4746" t="s">
        <v>33</v>
      </c>
      <c r="O4746" t="s">
        <v>33</v>
      </c>
      <c r="P4746" t="s">
        <v>32</v>
      </c>
      <c r="Q4746">
        <v>45</v>
      </c>
      <c r="R4746">
        <v>38</v>
      </c>
      <c r="S4746">
        <v>184</v>
      </c>
      <c r="T4746" t="s">
        <v>33</v>
      </c>
      <c r="U4746" t="s">
        <v>33</v>
      </c>
      <c r="V4746">
        <v>58</v>
      </c>
      <c r="W4746">
        <v>58</v>
      </c>
      <c r="X4746">
        <v>0</v>
      </c>
      <c r="Y4746" t="s">
        <v>34</v>
      </c>
      <c r="Z4746" t="s">
        <v>33</v>
      </c>
      <c r="AA4746" t="e">
        <f>VLOOKUP(Table1[[#This Row],[Facility Name]],D_2,8,0)</f>
        <v>#N/A</v>
      </c>
    </row>
    <row r="4747" spans="1:27" hidden="1" x14ac:dyDescent="0.25">
      <c r="A4747">
        <v>372529</v>
      </c>
      <c r="B4747" t="s">
        <v>5835</v>
      </c>
      <c r="C4747">
        <v>5</v>
      </c>
      <c r="D4747" t="s">
        <v>4853</v>
      </c>
      <c r="E4747" t="s">
        <v>5836</v>
      </c>
      <c r="F4747" t="s">
        <v>29</v>
      </c>
      <c r="G4747" t="s">
        <v>30</v>
      </c>
      <c r="H4747" t="s">
        <v>31</v>
      </c>
      <c r="I4747">
        <v>14</v>
      </c>
      <c r="J4747" t="s">
        <v>33</v>
      </c>
      <c r="K4747">
        <v>52</v>
      </c>
      <c r="L4747">
        <v>64</v>
      </c>
      <c r="M4747">
        <v>66</v>
      </c>
      <c r="N4747" t="s">
        <v>33</v>
      </c>
      <c r="O4747" t="s">
        <v>33</v>
      </c>
      <c r="P4747" t="s">
        <v>33</v>
      </c>
      <c r="Q4747">
        <v>59</v>
      </c>
      <c r="R4747">
        <v>63</v>
      </c>
      <c r="S4747">
        <v>243</v>
      </c>
      <c r="T4747" t="s">
        <v>33</v>
      </c>
      <c r="U4747" t="s">
        <v>33</v>
      </c>
      <c r="V4747">
        <v>67</v>
      </c>
      <c r="W4747">
        <v>67</v>
      </c>
      <c r="X4747">
        <v>0</v>
      </c>
      <c r="Y4747" t="s">
        <v>33</v>
      </c>
      <c r="Z4747" t="s">
        <v>33</v>
      </c>
      <c r="AA4747" t="e">
        <f>VLOOKUP(Table1[[#This Row],[Facility Name]],D_2,8,0)</f>
        <v>#N/A</v>
      </c>
    </row>
    <row r="4748" spans="1:27" hidden="1" x14ac:dyDescent="0.25">
      <c r="A4748">
        <v>372530</v>
      </c>
      <c r="B4748" t="s">
        <v>5837</v>
      </c>
      <c r="C4748">
        <v>3</v>
      </c>
      <c r="D4748" t="s">
        <v>4853</v>
      </c>
      <c r="E4748" t="s">
        <v>5122</v>
      </c>
      <c r="F4748" t="s">
        <v>29</v>
      </c>
      <c r="G4748" t="s">
        <v>30</v>
      </c>
      <c r="H4748" t="s">
        <v>31</v>
      </c>
      <c r="I4748">
        <v>32</v>
      </c>
      <c r="J4748" t="s">
        <v>33</v>
      </c>
      <c r="K4748">
        <v>123</v>
      </c>
      <c r="L4748">
        <v>185</v>
      </c>
      <c r="M4748">
        <v>185</v>
      </c>
      <c r="N4748" t="s">
        <v>33</v>
      </c>
      <c r="O4748" t="s">
        <v>32</v>
      </c>
      <c r="P4748" t="s">
        <v>33</v>
      </c>
      <c r="Q4748">
        <v>132</v>
      </c>
      <c r="R4748">
        <v>172</v>
      </c>
      <c r="S4748">
        <v>574</v>
      </c>
      <c r="T4748" t="s">
        <v>33</v>
      </c>
      <c r="U4748" t="s">
        <v>33</v>
      </c>
      <c r="V4748">
        <v>155</v>
      </c>
      <c r="W4748">
        <v>155</v>
      </c>
      <c r="X4748">
        <v>0</v>
      </c>
      <c r="Y4748" t="s">
        <v>33</v>
      </c>
      <c r="Z4748" t="s">
        <v>32</v>
      </c>
      <c r="AA4748" t="e">
        <f>VLOOKUP(Table1[[#This Row],[Facility Name]],D_2,8,0)</f>
        <v>#N/A</v>
      </c>
    </row>
    <row r="4749" spans="1:27" hidden="1" x14ac:dyDescent="0.25">
      <c r="A4749">
        <v>372531</v>
      </c>
      <c r="B4749" t="s">
        <v>5838</v>
      </c>
      <c r="C4749">
        <v>5</v>
      </c>
      <c r="D4749" t="s">
        <v>4853</v>
      </c>
      <c r="E4749" t="s">
        <v>5839</v>
      </c>
      <c r="F4749" t="s">
        <v>29</v>
      </c>
      <c r="G4749" t="s">
        <v>30</v>
      </c>
      <c r="H4749" t="s">
        <v>31</v>
      </c>
      <c r="I4749">
        <v>12</v>
      </c>
      <c r="J4749" t="s">
        <v>33</v>
      </c>
      <c r="K4749">
        <v>28</v>
      </c>
      <c r="L4749">
        <v>40</v>
      </c>
      <c r="M4749">
        <v>41</v>
      </c>
      <c r="N4749" t="s">
        <v>33</v>
      </c>
      <c r="O4749" t="s">
        <v>33</v>
      </c>
      <c r="P4749" t="s">
        <v>33</v>
      </c>
      <c r="Q4749">
        <v>34</v>
      </c>
      <c r="R4749">
        <v>25</v>
      </c>
      <c r="S4749">
        <v>132</v>
      </c>
      <c r="T4749" t="s">
        <v>33</v>
      </c>
      <c r="U4749" t="s">
        <v>40</v>
      </c>
      <c r="V4749">
        <v>33</v>
      </c>
      <c r="W4749">
        <v>33</v>
      </c>
      <c r="X4749">
        <v>0</v>
      </c>
      <c r="Y4749" t="s">
        <v>33</v>
      </c>
      <c r="Z4749" t="s">
        <v>33</v>
      </c>
      <c r="AA4749" t="e">
        <f>VLOOKUP(Table1[[#This Row],[Facility Name]],D_2,8,0)</f>
        <v>#N/A</v>
      </c>
    </row>
    <row r="4750" spans="1:27" x14ac:dyDescent="0.25">
      <c r="A4750">
        <v>372520</v>
      </c>
      <c r="B4750" t="s">
        <v>5734</v>
      </c>
      <c r="C4750">
        <v>3</v>
      </c>
      <c r="D4750" t="s">
        <v>4853</v>
      </c>
      <c r="E4750" t="s">
        <v>5122</v>
      </c>
      <c r="F4750" t="s">
        <v>29</v>
      </c>
      <c r="G4750" t="s">
        <v>30</v>
      </c>
      <c r="H4750" t="s">
        <v>37</v>
      </c>
      <c r="I4750">
        <v>18</v>
      </c>
      <c r="J4750" t="s">
        <v>33</v>
      </c>
      <c r="K4750">
        <v>79</v>
      </c>
      <c r="L4750">
        <v>117</v>
      </c>
      <c r="M4750">
        <v>122</v>
      </c>
      <c r="N4750" t="s">
        <v>33</v>
      </c>
      <c r="O4750" t="s">
        <v>33</v>
      </c>
      <c r="P4750" t="s">
        <v>33</v>
      </c>
      <c r="Q4750">
        <v>98</v>
      </c>
      <c r="R4750">
        <v>113</v>
      </c>
      <c r="S4750">
        <v>391</v>
      </c>
      <c r="T4750" t="s">
        <v>40</v>
      </c>
      <c r="U4750" t="s">
        <v>33</v>
      </c>
      <c r="V4750">
        <v>125</v>
      </c>
      <c r="W4750">
        <v>125</v>
      </c>
      <c r="X4750">
        <v>0</v>
      </c>
      <c r="Y4750" t="s">
        <v>32</v>
      </c>
      <c r="Z4750" t="s">
        <v>33</v>
      </c>
      <c r="AA4750">
        <f>VLOOKUP(Table1[[#This Row],[Facility Name]],D_2,8,0)</f>
        <v>50</v>
      </c>
    </row>
    <row r="4751" spans="1:27" x14ac:dyDescent="0.25">
      <c r="A4751">
        <v>372523</v>
      </c>
      <c r="B4751" t="s">
        <v>5814</v>
      </c>
      <c r="C4751">
        <v>2</v>
      </c>
      <c r="D4751" t="s">
        <v>4853</v>
      </c>
      <c r="E4751" t="s">
        <v>4934</v>
      </c>
      <c r="F4751" t="s">
        <v>29</v>
      </c>
      <c r="G4751" t="s">
        <v>30</v>
      </c>
      <c r="H4751" t="s">
        <v>407</v>
      </c>
      <c r="I4751">
        <v>24</v>
      </c>
      <c r="J4751" t="s">
        <v>33</v>
      </c>
      <c r="K4751">
        <v>83</v>
      </c>
      <c r="L4751">
        <v>101</v>
      </c>
      <c r="M4751">
        <v>106</v>
      </c>
      <c r="N4751" t="s">
        <v>33</v>
      </c>
      <c r="O4751" t="s">
        <v>33</v>
      </c>
      <c r="P4751" t="s">
        <v>33</v>
      </c>
      <c r="Q4751">
        <v>97</v>
      </c>
      <c r="R4751">
        <v>96</v>
      </c>
      <c r="S4751">
        <v>341</v>
      </c>
      <c r="T4751" t="s">
        <v>33</v>
      </c>
      <c r="U4751" t="s">
        <v>33</v>
      </c>
      <c r="V4751">
        <v>96</v>
      </c>
      <c r="W4751">
        <v>96</v>
      </c>
      <c r="X4751">
        <v>0</v>
      </c>
      <c r="Y4751" t="s">
        <v>33</v>
      </c>
      <c r="Z4751" t="s">
        <v>33</v>
      </c>
      <c r="AA4751">
        <f>VLOOKUP(Table1[[#This Row],[Facility Name]],D_2,8,0)</f>
        <v>51</v>
      </c>
    </row>
    <row r="4752" spans="1:27" x14ac:dyDescent="0.25">
      <c r="A4752">
        <v>372532</v>
      </c>
      <c r="B4752" t="s">
        <v>5931</v>
      </c>
      <c r="C4752">
        <v>4</v>
      </c>
      <c r="D4752" t="s">
        <v>4853</v>
      </c>
      <c r="E4752" t="s">
        <v>5122</v>
      </c>
      <c r="F4752" t="s">
        <v>29</v>
      </c>
      <c r="G4752" t="s">
        <v>30</v>
      </c>
      <c r="H4752" t="s">
        <v>37</v>
      </c>
      <c r="I4752">
        <v>17</v>
      </c>
      <c r="J4752" t="s">
        <v>33</v>
      </c>
      <c r="K4752">
        <v>87</v>
      </c>
      <c r="L4752">
        <v>115</v>
      </c>
      <c r="M4752">
        <v>120</v>
      </c>
      <c r="N4752" t="s">
        <v>33</v>
      </c>
      <c r="O4752" t="s">
        <v>33</v>
      </c>
      <c r="P4752" t="s">
        <v>33</v>
      </c>
      <c r="Q4752">
        <v>98</v>
      </c>
      <c r="R4752">
        <v>129</v>
      </c>
      <c r="S4752">
        <v>358</v>
      </c>
      <c r="T4752" t="s">
        <v>40</v>
      </c>
      <c r="U4752" t="s">
        <v>33</v>
      </c>
      <c r="V4752">
        <v>94</v>
      </c>
      <c r="W4752">
        <v>94</v>
      </c>
      <c r="X4752">
        <v>0</v>
      </c>
      <c r="Y4752" t="s">
        <v>33</v>
      </c>
      <c r="Z4752" t="s">
        <v>33</v>
      </c>
      <c r="AA4752">
        <f>VLOOKUP(Table1[[#This Row],[Facility Name]],D_2,8,0)</f>
        <v>66</v>
      </c>
    </row>
    <row r="4753" spans="1:27" x14ac:dyDescent="0.25">
      <c r="A4753">
        <v>372533</v>
      </c>
      <c r="B4753" t="s">
        <v>5932</v>
      </c>
      <c r="C4753">
        <v>3</v>
      </c>
      <c r="D4753" t="s">
        <v>4853</v>
      </c>
      <c r="E4753" t="s">
        <v>5711</v>
      </c>
      <c r="F4753" t="s">
        <v>29</v>
      </c>
      <c r="G4753" t="s">
        <v>30</v>
      </c>
      <c r="H4753" t="s">
        <v>37</v>
      </c>
      <c r="I4753">
        <v>25</v>
      </c>
      <c r="J4753" t="s">
        <v>33</v>
      </c>
      <c r="K4753">
        <v>96</v>
      </c>
      <c r="L4753">
        <v>129</v>
      </c>
      <c r="M4753">
        <v>137</v>
      </c>
      <c r="N4753" t="s">
        <v>33</v>
      </c>
      <c r="O4753" t="s">
        <v>33</v>
      </c>
      <c r="P4753" t="s">
        <v>32</v>
      </c>
      <c r="Q4753">
        <v>112</v>
      </c>
      <c r="R4753">
        <v>148</v>
      </c>
      <c r="S4753">
        <v>434</v>
      </c>
      <c r="T4753" t="s">
        <v>33</v>
      </c>
      <c r="U4753" t="s">
        <v>33</v>
      </c>
      <c r="V4753">
        <v>119</v>
      </c>
      <c r="W4753">
        <v>119</v>
      </c>
      <c r="X4753">
        <v>0</v>
      </c>
      <c r="Y4753" t="s">
        <v>32</v>
      </c>
      <c r="Z4753" t="s">
        <v>33</v>
      </c>
      <c r="AA4753">
        <f>VLOOKUP(Table1[[#This Row],[Facility Name]],D_2,8,0)</f>
        <v>58</v>
      </c>
    </row>
    <row r="4754" spans="1:27" x14ac:dyDescent="0.25">
      <c r="A4754">
        <v>372536</v>
      </c>
      <c r="B4754" t="s">
        <v>5933</v>
      </c>
      <c r="C4754">
        <v>5</v>
      </c>
      <c r="D4754" t="s">
        <v>4853</v>
      </c>
      <c r="E4754" t="s">
        <v>2597</v>
      </c>
      <c r="F4754" t="s">
        <v>29</v>
      </c>
      <c r="G4754" t="s">
        <v>63</v>
      </c>
      <c r="H4754" t="s">
        <v>64</v>
      </c>
      <c r="I4754">
        <v>12</v>
      </c>
      <c r="J4754" t="s">
        <v>32</v>
      </c>
      <c r="K4754">
        <v>42</v>
      </c>
      <c r="L4754">
        <v>49</v>
      </c>
      <c r="M4754">
        <v>54</v>
      </c>
      <c r="N4754" t="s">
        <v>33</v>
      </c>
      <c r="O4754" t="s">
        <v>33</v>
      </c>
      <c r="P4754" t="s">
        <v>33</v>
      </c>
      <c r="Q4754">
        <v>44</v>
      </c>
      <c r="R4754">
        <v>61</v>
      </c>
      <c r="S4754">
        <v>164</v>
      </c>
      <c r="T4754" t="s">
        <v>32</v>
      </c>
      <c r="U4754" t="s">
        <v>40</v>
      </c>
      <c r="V4754">
        <v>51</v>
      </c>
      <c r="W4754">
        <v>51</v>
      </c>
      <c r="X4754">
        <v>0</v>
      </c>
      <c r="Y4754" t="s">
        <v>34</v>
      </c>
      <c r="Z4754" t="s">
        <v>33</v>
      </c>
      <c r="AA4754">
        <f>VLOOKUP(Table1[[#This Row],[Facility Name]],D_2,8,0)</f>
        <v>54</v>
      </c>
    </row>
    <row r="4755" spans="1:27" x14ac:dyDescent="0.25">
      <c r="A4755">
        <v>372538</v>
      </c>
      <c r="B4755" t="s">
        <v>5934</v>
      </c>
      <c r="C4755">
        <v>3</v>
      </c>
      <c r="D4755" t="s">
        <v>4853</v>
      </c>
      <c r="E4755" t="s">
        <v>4956</v>
      </c>
      <c r="F4755" t="s">
        <v>29</v>
      </c>
      <c r="G4755" t="s">
        <v>30</v>
      </c>
      <c r="H4755" t="s">
        <v>37</v>
      </c>
      <c r="I4755">
        <v>21</v>
      </c>
      <c r="J4755" t="s">
        <v>33</v>
      </c>
      <c r="K4755">
        <v>98</v>
      </c>
      <c r="L4755">
        <v>157</v>
      </c>
      <c r="M4755">
        <v>163</v>
      </c>
      <c r="N4755" t="s">
        <v>33</v>
      </c>
      <c r="O4755" t="s">
        <v>33</v>
      </c>
      <c r="P4755" t="s">
        <v>33</v>
      </c>
      <c r="Q4755">
        <v>112</v>
      </c>
      <c r="R4755">
        <v>140</v>
      </c>
      <c r="S4755">
        <v>492</v>
      </c>
      <c r="T4755" t="s">
        <v>33</v>
      </c>
      <c r="U4755" t="s">
        <v>33</v>
      </c>
      <c r="V4755">
        <v>121</v>
      </c>
      <c r="W4755">
        <v>121</v>
      </c>
      <c r="X4755">
        <v>0</v>
      </c>
      <c r="Y4755" t="s">
        <v>33</v>
      </c>
      <c r="Z4755" t="s">
        <v>33</v>
      </c>
      <c r="AA4755">
        <f>VLOOKUP(Table1[[#This Row],[Facility Name]],D_2,8,0)</f>
        <v>56</v>
      </c>
    </row>
    <row r="4756" spans="1:27" hidden="1" x14ac:dyDescent="0.25">
      <c r="A4756">
        <v>372541</v>
      </c>
      <c r="B4756" t="s">
        <v>5640</v>
      </c>
      <c r="C4756">
        <v>3</v>
      </c>
      <c r="D4756" t="s">
        <v>4853</v>
      </c>
      <c r="E4756" t="s">
        <v>5122</v>
      </c>
      <c r="F4756" t="s">
        <v>29</v>
      </c>
      <c r="G4756" t="s">
        <v>30</v>
      </c>
      <c r="H4756" t="s">
        <v>31</v>
      </c>
      <c r="I4756">
        <v>12</v>
      </c>
      <c r="J4756" t="s">
        <v>33</v>
      </c>
      <c r="K4756">
        <v>35</v>
      </c>
      <c r="L4756">
        <v>54</v>
      </c>
      <c r="M4756">
        <v>54</v>
      </c>
      <c r="N4756" t="s">
        <v>33</v>
      </c>
      <c r="O4756" t="s">
        <v>33</v>
      </c>
      <c r="P4756" t="s">
        <v>33</v>
      </c>
      <c r="Q4756">
        <v>40</v>
      </c>
      <c r="R4756">
        <v>47</v>
      </c>
      <c r="S4756">
        <v>163</v>
      </c>
      <c r="T4756" t="s">
        <v>33</v>
      </c>
      <c r="U4756" t="s">
        <v>33</v>
      </c>
      <c r="V4756">
        <v>56</v>
      </c>
      <c r="W4756">
        <v>56</v>
      </c>
      <c r="X4756">
        <v>0</v>
      </c>
      <c r="Y4756" t="s">
        <v>34</v>
      </c>
      <c r="Z4756" t="s">
        <v>33</v>
      </c>
      <c r="AA4756" t="e">
        <f>VLOOKUP(Table1[[#This Row],[Facility Name]],D_2,8,0)</f>
        <v>#N/A</v>
      </c>
    </row>
    <row r="4757" spans="1:27" hidden="1" x14ac:dyDescent="0.25">
      <c r="A4757">
        <v>372542</v>
      </c>
      <c r="B4757" t="s">
        <v>5641</v>
      </c>
      <c r="C4757">
        <v>3</v>
      </c>
      <c r="D4757" t="s">
        <v>4853</v>
      </c>
      <c r="E4757" t="s">
        <v>3821</v>
      </c>
      <c r="F4757" t="s">
        <v>29</v>
      </c>
      <c r="G4757" t="s">
        <v>30</v>
      </c>
      <c r="H4757" t="s">
        <v>37</v>
      </c>
      <c r="I4757">
        <v>28</v>
      </c>
      <c r="J4757" t="s">
        <v>33</v>
      </c>
      <c r="K4757">
        <v>23</v>
      </c>
      <c r="L4757">
        <v>28</v>
      </c>
      <c r="M4757">
        <v>27</v>
      </c>
      <c r="N4757" t="s">
        <v>33</v>
      </c>
      <c r="O4757" t="s">
        <v>33</v>
      </c>
      <c r="P4757" t="s">
        <v>33</v>
      </c>
      <c r="Q4757">
        <v>24</v>
      </c>
      <c r="R4757">
        <v>18</v>
      </c>
      <c r="S4757">
        <v>110</v>
      </c>
      <c r="T4757" t="s">
        <v>33</v>
      </c>
      <c r="U4757" t="s">
        <v>33</v>
      </c>
      <c r="V4757">
        <v>22</v>
      </c>
      <c r="W4757">
        <v>22</v>
      </c>
      <c r="X4757">
        <v>0</v>
      </c>
      <c r="Y4757" t="s">
        <v>34</v>
      </c>
      <c r="Z4757" t="s">
        <v>33</v>
      </c>
      <c r="AA4757" t="e">
        <f>VLOOKUP(Table1[[#This Row],[Facility Name]],D_2,8,0)</f>
        <v>#N/A</v>
      </c>
    </row>
    <row r="4758" spans="1:27" x14ac:dyDescent="0.25">
      <c r="A4758">
        <v>372539</v>
      </c>
      <c r="B4758" t="s">
        <v>5935</v>
      </c>
      <c r="C4758">
        <v>3</v>
      </c>
      <c r="D4758" t="s">
        <v>4853</v>
      </c>
      <c r="E4758" t="s">
        <v>5122</v>
      </c>
      <c r="F4758" t="s">
        <v>29</v>
      </c>
      <c r="G4758" t="s">
        <v>30</v>
      </c>
      <c r="H4758" t="s">
        <v>37</v>
      </c>
      <c r="I4758">
        <v>25</v>
      </c>
      <c r="J4758" t="s">
        <v>33</v>
      </c>
      <c r="K4758">
        <v>114</v>
      </c>
      <c r="L4758">
        <v>150</v>
      </c>
      <c r="M4758">
        <v>157</v>
      </c>
      <c r="N4758" t="s">
        <v>33</v>
      </c>
      <c r="O4758" t="s">
        <v>33</v>
      </c>
      <c r="P4758" t="s">
        <v>33</v>
      </c>
      <c r="Q4758">
        <v>131</v>
      </c>
      <c r="R4758">
        <v>141</v>
      </c>
      <c r="S4758">
        <v>481</v>
      </c>
      <c r="T4758" t="s">
        <v>33</v>
      </c>
      <c r="U4758" t="s">
        <v>33</v>
      </c>
      <c r="V4758">
        <v>124</v>
      </c>
      <c r="W4758">
        <v>124</v>
      </c>
      <c r="X4758">
        <v>0</v>
      </c>
      <c r="Y4758" t="s">
        <v>33</v>
      </c>
      <c r="Z4758" t="s">
        <v>33</v>
      </c>
      <c r="AA4758">
        <f>VLOOKUP(Table1[[#This Row],[Facility Name]],D_2,8,0)</f>
        <v>54</v>
      </c>
    </row>
    <row r="4759" spans="1:27" hidden="1" x14ac:dyDescent="0.25">
      <c r="A4759">
        <v>442699</v>
      </c>
      <c r="B4759" t="s">
        <v>5724</v>
      </c>
      <c r="D4759" t="s">
        <v>5591</v>
      </c>
      <c r="E4759" t="s">
        <v>4065</v>
      </c>
      <c r="F4759" t="s">
        <v>29</v>
      </c>
      <c r="G4759" t="s">
        <v>30</v>
      </c>
      <c r="H4759" t="s">
        <v>31</v>
      </c>
      <c r="I4759">
        <v>7</v>
      </c>
      <c r="J4759" t="s">
        <v>34</v>
      </c>
      <c r="K4759">
        <v>12</v>
      </c>
      <c r="L4759">
        <v>21</v>
      </c>
      <c r="M4759">
        <v>21</v>
      </c>
      <c r="N4759" t="s">
        <v>33</v>
      </c>
      <c r="O4759" t="s">
        <v>34</v>
      </c>
      <c r="P4759" t="s">
        <v>33</v>
      </c>
      <c r="Q4759">
        <v>16</v>
      </c>
      <c r="R4759">
        <v>10</v>
      </c>
      <c r="S4759">
        <v>65</v>
      </c>
      <c r="T4759" t="s">
        <v>34</v>
      </c>
      <c r="U4759" t="s">
        <v>34</v>
      </c>
      <c r="V4759">
        <v>8</v>
      </c>
      <c r="W4759">
        <v>8</v>
      </c>
      <c r="X4759">
        <v>0</v>
      </c>
      <c r="Y4759" t="s">
        <v>34</v>
      </c>
      <c r="Z4759" t="s">
        <v>33</v>
      </c>
      <c r="AA4759" t="e">
        <f>VLOOKUP(Table1[[#This Row],[Facility Name]],D_2,8,0)</f>
        <v>#N/A</v>
      </c>
    </row>
    <row r="4760" spans="1:27" hidden="1" x14ac:dyDescent="0.25">
      <c r="A4760">
        <v>372545</v>
      </c>
      <c r="B4760" t="s">
        <v>5666</v>
      </c>
      <c r="C4760">
        <v>5</v>
      </c>
      <c r="D4760" t="s">
        <v>4853</v>
      </c>
      <c r="E4760" t="s">
        <v>4536</v>
      </c>
      <c r="F4760" t="s">
        <v>29</v>
      </c>
      <c r="G4760" t="s">
        <v>30</v>
      </c>
      <c r="H4760" t="s">
        <v>31</v>
      </c>
      <c r="I4760">
        <v>10</v>
      </c>
      <c r="J4760" t="s">
        <v>33</v>
      </c>
      <c r="K4760">
        <v>63</v>
      </c>
      <c r="L4760">
        <v>86</v>
      </c>
      <c r="M4760">
        <v>89</v>
      </c>
      <c r="N4760" t="s">
        <v>33</v>
      </c>
      <c r="O4760" t="s">
        <v>33</v>
      </c>
      <c r="P4760" t="s">
        <v>33</v>
      </c>
      <c r="Q4760">
        <v>76</v>
      </c>
      <c r="R4760">
        <v>66</v>
      </c>
      <c r="S4760">
        <v>269</v>
      </c>
      <c r="T4760" t="s">
        <v>33</v>
      </c>
      <c r="U4760" t="s">
        <v>33</v>
      </c>
      <c r="V4760">
        <v>90</v>
      </c>
      <c r="W4760">
        <v>90</v>
      </c>
      <c r="X4760">
        <v>0</v>
      </c>
      <c r="Y4760" t="s">
        <v>34</v>
      </c>
      <c r="Z4760" t="s">
        <v>33</v>
      </c>
      <c r="AA4760" t="e">
        <f>VLOOKUP(Table1[[#This Row],[Facility Name]],D_2,8,0)</f>
        <v>#N/A</v>
      </c>
    </row>
    <row r="4761" spans="1:27" hidden="1" x14ac:dyDescent="0.25">
      <c r="A4761">
        <v>372546</v>
      </c>
      <c r="B4761" t="s">
        <v>5667</v>
      </c>
      <c r="C4761">
        <v>3</v>
      </c>
      <c r="D4761" t="s">
        <v>4853</v>
      </c>
      <c r="E4761" t="s">
        <v>4956</v>
      </c>
      <c r="F4761" t="s">
        <v>29</v>
      </c>
      <c r="G4761" t="s">
        <v>30</v>
      </c>
      <c r="H4761" t="s">
        <v>31</v>
      </c>
      <c r="I4761">
        <v>24</v>
      </c>
      <c r="J4761" t="s">
        <v>33</v>
      </c>
      <c r="K4761">
        <v>64</v>
      </c>
      <c r="L4761">
        <v>107</v>
      </c>
      <c r="M4761">
        <v>108</v>
      </c>
      <c r="N4761" t="s">
        <v>33</v>
      </c>
      <c r="O4761" t="s">
        <v>33</v>
      </c>
      <c r="P4761" t="s">
        <v>33</v>
      </c>
      <c r="Q4761">
        <v>73</v>
      </c>
      <c r="R4761">
        <v>92</v>
      </c>
      <c r="S4761">
        <v>386</v>
      </c>
      <c r="T4761" t="s">
        <v>33</v>
      </c>
      <c r="U4761" t="s">
        <v>33</v>
      </c>
      <c r="V4761">
        <v>93</v>
      </c>
      <c r="W4761">
        <v>93</v>
      </c>
      <c r="X4761">
        <v>0</v>
      </c>
      <c r="Y4761" t="s">
        <v>33</v>
      </c>
      <c r="Z4761" t="s">
        <v>33</v>
      </c>
      <c r="AA4761" t="e">
        <f>VLOOKUP(Table1[[#This Row],[Facility Name]],D_2,8,0)</f>
        <v>#N/A</v>
      </c>
    </row>
    <row r="4762" spans="1:27" hidden="1" x14ac:dyDescent="0.25">
      <c r="A4762">
        <v>372547</v>
      </c>
      <c r="B4762" t="s">
        <v>5668</v>
      </c>
      <c r="C4762">
        <v>3</v>
      </c>
      <c r="D4762" t="s">
        <v>4853</v>
      </c>
      <c r="E4762" t="s">
        <v>2597</v>
      </c>
      <c r="F4762" t="s">
        <v>29</v>
      </c>
      <c r="G4762" t="s">
        <v>30</v>
      </c>
      <c r="H4762" t="s">
        <v>31</v>
      </c>
      <c r="I4762">
        <v>18</v>
      </c>
      <c r="J4762" t="s">
        <v>33</v>
      </c>
      <c r="K4762">
        <v>34</v>
      </c>
      <c r="L4762">
        <v>33</v>
      </c>
      <c r="M4762">
        <v>34</v>
      </c>
      <c r="N4762" t="s">
        <v>33</v>
      </c>
      <c r="O4762" t="s">
        <v>33</v>
      </c>
      <c r="P4762" t="s">
        <v>33</v>
      </c>
      <c r="Q4762">
        <v>35</v>
      </c>
      <c r="R4762">
        <v>38</v>
      </c>
      <c r="S4762">
        <v>138</v>
      </c>
      <c r="T4762" t="s">
        <v>33</v>
      </c>
      <c r="U4762" t="s">
        <v>33</v>
      </c>
      <c r="V4762">
        <v>37</v>
      </c>
      <c r="W4762">
        <v>37</v>
      </c>
      <c r="X4762">
        <v>0</v>
      </c>
      <c r="Y4762" t="s">
        <v>34</v>
      </c>
      <c r="Z4762" t="s">
        <v>32</v>
      </c>
      <c r="AA4762" t="e">
        <f>VLOOKUP(Table1[[#This Row],[Facility Name]],D_2,8,0)</f>
        <v>#N/A</v>
      </c>
    </row>
    <row r="4763" spans="1:27" hidden="1" x14ac:dyDescent="0.25">
      <c r="A4763">
        <v>372548</v>
      </c>
      <c r="B4763" t="s">
        <v>5743</v>
      </c>
      <c r="C4763">
        <v>5</v>
      </c>
      <c r="D4763" t="s">
        <v>4853</v>
      </c>
      <c r="E4763" t="s">
        <v>5744</v>
      </c>
      <c r="F4763" t="s">
        <v>29</v>
      </c>
      <c r="G4763" t="s">
        <v>30</v>
      </c>
      <c r="H4763" t="s">
        <v>31</v>
      </c>
      <c r="I4763">
        <v>16</v>
      </c>
      <c r="J4763" t="s">
        <v>33</v>
      </c>
      <c r="K4763">
        <v>62</v>
      </c>
      <c r="L4763">
        <v>82</v>
      </c>
      <c r="M4763">
        <v>86</v>
      </c>
      <c r="N4763" t="s">
        <v>33</v>
      </c>
      <c r="O4763" t="s">
        <v>33</v>
      </c>
      <c r="P4763" t="s">
        <v>33</v>
      </c>
      <c r="Q4763">
        <v>67</v>
      </c>
      <c r="R4763">
        <v>77</v>
      </c>
      <c r="S4763">
        <v>297</v>
      </c>
      <c r="T4763" t="s">
        <v>33</v>
      </c>
      <c r="U4763" t="s">
        <v>33</v>
      </c>
      <c r="V4763">
        <v>86</v>
      </c>
      <c r="W4763">
        <v>86</v>
      </c>
      <c r="X4763">
        <v>0</v>
      </c>
      <c r="Y4763" t="s">
        <v>32</v>
      </c>
      <c r="Z4763" t="s">
        <v>32</v>
      </c>
      <c r="AA4763" t="e">
        <f>VLOOKUP(Table1[[#This Row],[Facility Name]],D_2,8,0)</f>
        <v>#N/A</v>
      </c>
    </row>
    <row r="4764" spans="1:27" hidden="1" x14ac:dyDescent="0.25">
      <c r="A4764">
        <v>372549</v>
      </c>
      <c r="B4764" t="s">
        <v>5766</v>
      </c>
      <c r="C4764">
        <v>3</v>
      </c>
      <c r="D4764" t="s">
        <v>4853</v>
      </c>
      <c r="E4764" t="s">
        <v>5767</v>
      </c>
      <c r="F4764" t="s">
        <v>29</v>
      </c>
      <c r="G4764" t="s">
        <v>30</v>
      </c>
      <c r="H4764" t="s">
        <v>31</v>
      </c>
      <c r="I4764">
        <v>16</v>
      </c>
      <c r="J4764" t="s">
        <v>33</v>
      </c>
      <c r="K4764">
        <v>58</v>
      </c>
      <c r="L4764">
        <v>75</v>
      </c>
      <c r="M4764">
        <v>79</v>
      </c>
      <c r="N4764" t="s">
        <v>33</v>
      </c>
      <c r="O4764" t="s">
        <v>33</v>
      </c>
      <c r="P4764" t="s">
        <v>33</v>
      </c>
      <c r="Q4764">
        <v>64</v>
      </c>
      <c r="R4764">
        <v>111</v>
      </c>
      <c r="S4764">
        <v>303</v>
      </c>
      <c r="T4764" t="s">
        <v>33</v>
      </c>
      <c r="U4764" t="s">
        <v>33</v>
      </c>
      <c r="V4764">
        <v>82</v>
      </c>
      <c r="W4764">
        <v>82</v>
      </c>
      <c r="X4764">
        <v>0</v>
      </c>
      <c r="Y4764" t="s">
        <v>33</v>
      </c>
      <c r="Z4764" t="s">
        <v>33</v>
      </c>
      <c r="AA4764" t="e">
        <f>VLOOKUP(Table1[[#This Row],[Facility Name]],D_2,8,0)</f>
        <v>#N/A</v>
      </c>
    </row>
    <row r="4765" spans="1:27" x14ac:dyDescent="0.25">
      <c r="A4765">
        <v>372540</v>
      </c>
      <c r="B4765" t="s">
        <v>5954</v>
      </c>
      <c r="C4765">
        <v>3</v>
      </c>
      <c r="D4765" t="s">
        <v>4853</v>
      </c>
      <c r="E4765" t="s">
        <v>5122</v>
      </c>
      <c r="F4765" t="s">
        <v>29</v>
      </c>
      <c r="G4765" t="s">
        <v>30</v>
      </c>
      <c r="H4765" t="s">
        <v>37</v>
      </c>
      <c r="I4765">
        <v>17</v>
      </c>
      <c r="J4765" t="s">
        <v>33</v>
      </c>
      <c r="K4765">
        <v>97</v>
      </c>
      <c r="L4765">
        <v>128</v>
      </c>
      <c r="M4765">
        <v>141</v>
      </c>
      <c r="N4765" t="s">
        <v>33</v>
      </c>
      <c r="O4765" t="s">
        <v>33</v>
      </c>
      <c r="P4765" t="s">
        <v>33</v>
      </c>
      <c r="Q4765">
        <v>103</v>
      </c>
      <c r="R4765">
        <v>106</v>
      </c>
      <c r="S4765">
        <v>397</v>
      </c>
      <c r="T4765" t="s">
        <v>33</v>
      </c>
      <c r="U4765" t="s">
        <v>33</v>
      </c>
      <c r="V4765">
        <v>120</v>
      </c>
      <c r="W4765">
        <v>120</v>
      </c>
      <c r="X4765">
        <v>0</v>
      </c>
      <c r="Y4765" t="s">
        <v>33</v>
      </c>
      <c r="Z4765" t="s">
        <v>33</v>
      </c>
      <c r="AA4765">
        <f>VLOOKUP(Table1[[#This Row],[Facility Name]],D_2,8,0)</f>
        <v>52</v>
      </c>
    </row>
    <row r="4766" spans="1:27" x14ac:dyDescent="0.25">
      <c r="A4766">
        <v>372544</v>
      </c>
      <c r="B4766" t="s">
        <v>5642</v>
      </c>
      <c r="C4766">
        <v>4</v>
      </c>
      <c r="D4766" t="s">
        <v>4853</v>
      </c>
      <c r="E4766" t="s">
        <v>5643</v>
      </c>
      <c r="F4766" t="s">
        <v>29</v>
      </c>
      <c r="G4766" t="s">
        <v>30</v>
      </c>
      <c r="H4766" t="s">
        <v>37</v>
      </c>
      <c r="I4766">
        <v>21</v>
      </c>
      <c r="J4766" t="s">
        <v>33</v>
      </c>
      <c r="K4766">
        <v>73</v>
      </c>
      <c r="L4766">
        <v>88</v>
      </c>
      <c r="M4766">
        <v>97</v>
      </c>
      <c r="N4766" t="s">
        <v>33</v>
      </c>
      <c r="O4766" t="s">
        <v>33</v>
      </c>
      <c r="P4766" t="s">
        <v>33</v>
      </c>
      <c r="Q4766">
        <v>81</v>
      </c>
      <c r="R4766">
        <v>91</v>
      </c>
      <c r="S4766">
        <v>328</v>
      </c>
      <c r="T4766" t="s">
        <v>33</v>
      </c>
      <c r="U4766" t="s">
        <v>33</v>
      </c>
      <c r="V4766">
        <v>96</v>
      </c>
      <c r="W4766">
        <v>96</v>
      </c>
      <c r="X4766">
        <v>0</v>
      </c>
      <c r="Y4766" t="s">
        <v>32</v>
      </c>
      <c r="Z4766" t="s">
        <v>33</v>
      </c>
      <c r="AA4766">
        <f>VLOOKUP(Table1[[#This Row],[Facility Name]],D_2,8,0)</f>
        <v>65</v>
      </c>
    </row>
    <row r="4767" spans="1:27" x14ac:dyDescent="0.25">
      <c r="A4767">
        <v>372552</v>
      </c>
      <c r="B4767" t="s">
        <v>5768</v>
      </c>
      <c r="C4767">
        <v>3</v>
      </c>
      <c r="D4767" t="s">
        <v>4853</v>
      </c>
      <c r="E4767" t="s">
        <v>5769</v>
      </c>
      <c r="F4767" t="s">
        <v>29</v>
      </c>
      <c r="G4767" t="s">
        <v>30</v>
      </c>
      <c r="H4767" t="s">
        <v>37</v>
      </c>
      <c r="I4767">
        <v>12</v>
      </c>
      <c r="J4767" t="s">
        <v>33</v>
      </c>
      <c r="K4767">
        <v>72</v>
      </c>
      <c r="L4767">
        <v>90</v>
      </c>
      <c r="M4767">
        <v>95</v>
      </c>
      <c r="N4767" t="s">
        <v>33</v>
      </c>
      <c r="O4767" t="s">
        <v>33</v>
      </c>
      <c r="P4767" t="s">
        <v>33</v>
      </c>
      <c r="Q4767">
        <v>80</v>
      </c>
      <c r="R4767">
        <v>75</v>
      </c>
      <c r="S4767">
        <v>310</v>
      </c>
      <c r="T4767" t="s">
        <v>33</v>
      </c>
      <c r="U4767" t="s">
        <v>33</v>
      </c>
      <c r="V4767">
        <v>89</v>
      </c>
      <c r="W4767">
        <v>89</v>
      </c>
      <c r="X4767">
        <v>0</v>
      </c>
      <c r="Y4767" t="s">
        <v>33</v>
      </c>
      <c r="Z4767" t="s">
        <v>33</v>
      </c>
      <c r="AA4767">
        <f>VLOOKUP(Table1[[#This Row],[Facility Name]],D_2,8,0)</f>
        <v>60</v>
      </c>
    </row>
    <row r="4768" spans="1:27" x14ac:dyDescent="0.25">
      <c r="A4768">
        <v>372553</v>
      </c>
      <c r="B4768" t="s">
        <v>5770</v>
      </c>
      <c r="C4768">
        <v>4</v>
      </c>
      <c r="D4768" t="s">
        <v>4853</v>
      </c>
      <c r="E4768" t="s">
        <v>5122</v>
      </c>
      <c r="F4768" t="s">
        <v>29</v>
      </c>
      <c r="G4768" t="s">
        <v>30</v>
      </c>
      <c r="H4768" t="s">
        <v>37</v>
      </c>
      <c r="I4768">
        <v>20</v>
      </c>
      <c r="J4768" t="s">
        <v>33</v>
      </c>
      <c r="K4768">
        <v>86</v>
      </c>
      <c r="L4768">
        <v>123</v>
      </c>
      <c r="M4768">
        <v>129</v>
      </c>
      <c r="N4768" t="s">
        <v>33</v>
      </c>
      <c r="O4768" t="s">
        <v>33</v>
      </c>
      <c r="P4768" t="s">
        <v>33</v>
      </c>
      <c r="Q4768">
        <v>97</v>
      </c>
      <c r="R4768">
        <v>119</v>
      </c>
      <c r="S4768">
        <v>376</v>
      </c>
      <c r="T4768" t="s">
        <v>33</v>
      </c>
      <c r="U4768" t="s">
        <v>33</v>
      </c>
      <c r="V4768">
        <v>123</v>
      </c>
      <c r="W4768">
        <v>123</v>
      </c>
      <c r="X4768">
        <v>0</v>
      </c>
      <c r="Y4768" t="s">
        <v>33</v>
      </c>
      <c r="Z4768" t="s">
        <v>33</v>
      </c>
      <c r="AA4768">
        <f>VLOOKUP(Table1[[#This Row],[Facility Name]],D_2,8,0)</f>
        <v>77</v>
      </c>
    </row>
    <row r="4769" spans="1:27" x14ac:dyDescent="0.25">
      <c r="A4769">
        <v>372555</v>
      </c>
      <c r="B4769" t="s">
        <v>5771</v>
      </c>
      <c r="C4769">
        <v>2</v>
      </c>
      <c r="D4769" t="s">
        <v>4853</v>
      </c>
      <c r="E4769" t="s">
        <v>5772</v>
      </c>
      <c r="F4769" t="s">
        <v>29</v>
      </c>
      <c r="G4769" t="s">
        <v>30</v>
      </c>
      <c r="H4769" t="s">
        <v>37</v>
      </c>
      <c r="I4769">
        <v>12</v>
      </c>
      <c r="J4769" t="s">
        <v>33</v>
      </c>
      <c r="K4769">
        <v>27</v>
      </c>
      <c r="L4769">
        <v>29</v>
      </c>
      <c r="M4769">
        <v>29</v>
      </c>
      <c r="N4769" t="s">
        <v>33</v>
      </c>
      <c r="O4769" t="s">
        <v>33</v>
      </c>
      <c r="P4769" t="s">
        <v>33</v>
      </c>
      <c r="Q4769">
        <v>28</v>
      </c>
      <c r="R4769">
        <v>40</v>
      </c>
      <c r="S4769">
        <v>123</v>
      </c>
      <c r="T4769" t="s">
        <v>33</v>
      </c>
      <c r="U4769" t="s">
        <v>33</v>
      </c>
      <c r="V4769">
        <v>29</v>
      </c>
      <c r="W4769">
        <v>29</v>
      </c>
      <c r="X4769">
        <v>0</v>
      </c>
      <c r="Y4769" t="s">
        <v>34</v>
      </c>
      <c r="Z4769" t="s">
        <v>32</v>
      </c>
      <c r="AA4769">
        <f>VLOOKUP(Table1[[#This Row],[Facility Name]],D_2,8,0)</f>
        <v>69</v>
      </c>
    </row>
    <row r="4770" spans="1:27" x14ac:dyDescent="0.25">
      <c r="A4770">
        <v>372556</v>
      </c>
      <c r="B4770" t="s">
        <v>5773</v>
      </c>
      <c r="C4770">
        <v>3</v>
      </c>
      <c r="D4770" t="s">
        <v>4853</v>
      </c>
      <c r="E4770" t="s">
        <v>5609</v>
      </c>
      <c r="F4770" t="s">
        <v>29</v>
      </c>
      <c r="G4770" t="s">
        <v>30</v>
      </c>
      <c r="H4770" t="s">
        <v>37</v>
      </c>
      <c r="I4770">
        <v>12</v>
      </c>
      <c r="J4770" t="s">
        <v>33</v>
      </c>
      <c r="K4770">
        <v>58</v>
      </c>
      <c r="L4770">
        <v>86</v>
      </c>
      <c r="M4770">
        <v>89</v>
      </c>
      <c r="N4770" t="s">
        <v>33</v>
      </c>
      <c r="O4770" t="s">
        <v>33</v>
      </c>
      <c r="P4770" t="s">
        <v>33</v>
      </c>
      <c r="Q4770">
        <v>67</v>
      </c>
      <c r="R4770">
        <v>89</v>
      </c>
      <c r="S4770">
        <v>263</v>
      </c>
      <c r="T4770" t="s">
        <v>33</v>
      </c>
      <c r="U4770" t="s">
        <v>33</v>
      </c>
      <c r="V4770">
        <v>84</v>
      </c>
      <c r="W4770">
        <v>84</v>
      </c>
      <c r="X4770">
        <v>0</v>
      </c>
      <c r="Y4770" t="s">
        <v>33</v>
      </c>
      <c r="Z4770" t="s">
        <v>33</v>
      </c>
      <c r="AA4770">
        <f>VLOOKUP(Table1[[#This Row],[Facility Name]],D_2,8,0)</f>
        <v>57</v>
      </c>
    </row>
    <row r="4771" spans="1:27" hidden="1" x14ac:dyDescent="0.25">
      <c r="A4771">
        <v>372560</v>
      </c>
      <c r="B4771" t="s">
        <v>6070</v>
      </c>
      <c r="C4771">
        <v>5</v>
      </c>
      <c r="D4771" t="s">
        <v>4853</v>
      </c>
      <c r="E4771" t="s">
        <v>5144</v>
      </c>
      <c r="F4771" t="s">
        <v>29</v>
      </c>
      <c r="G4771" t="s">
        <v>30</v>
      </c>
      <c r="H4771" t="s">
        <v>31</v>
      </c>
      <c r="I4771">
        <v>16</v>
      </c>
      <c r="J4771" t="s">
        <v>33</v>
      </c>
      <c r="K4771">
        <v>38</v>
      </c>
      <c r="L4771">
        <v>54</v>
      </c>
      <c r="M4771">
        <v>56</v>
      </c>
      <c r="N4771" t="s">
        <v>33</v>
      </c>
      <c r="O4771" t="s">
        <v>33</v>
      </c>
      <c r="P4771" t="s">
        <v>33</v>
      </c>
      <c r="Q4771">
        <v>44</v>
      </c>
      <c r="R4771">
        <v>64</v>
      </c>
      <c r="S4771">
        <v>209</v>
      </c>
      <c r="T4771" t="s">
        <v>33</v>
      </c>
      <c r="U4771" t="s">
        <v>33</v>
      </c>
      <c r="V4771">
        <v>57</v>
      </c>
      <c r="W4771">
        <v>57</v>
      </c>
      <c r="X4771">
        <v>0</v>
      </c>
      <c r="Y4771" t="s">
        <v>33</v>
      </c>
      <c r="Z4771" t="s">
        <v>32</v>
      </c>
      <c r="AA4771" t="e">
        <f>VLOOKUP(Table1[[#This Row],[Facility Name]],D_2,8,0)</f>
        <v>#N/A</v>
      </c>
    </row>
    <row r="4772" spans="1:27" hidden="1" x14ac:dyDescent="0.25">
      <c r="A4772">
        <v>372561</v>
      </c>
      <c r="B4772" t="s">
        <v>6088</v>
      </c>
      <c r="C4772">
        <v>3</v>
      </c>
      <c r="D4772" t="s">
        <v>4853</v>
      </c>
      <c r="E4772" t="s">
        <v>6089</v>
      </c>
      <c r="F4772" t="s">
        <v>29</v>
      </c>
      <c r="G4772" t="s">
        <v>30</v>
      </c>
      <c r="H4772" t="s">
        <v>31</v>
      </c>
      <c r="I4772">
        <v>16</v>
      </c>
      <c r="J4772" t="s">
        <v>33</v>
      </c>
      <c r="K4772">
        <v>53</v>
      </c>
      <c r="L4772">
        <v>69</v>
      </c>
      <c r="M4772">
        <v>69</v>
      </c>
      <c r="N4772" t="s">
        <v>33</v>
      </c>
      <c r="O4772" t="s">
        <v>33</v>
      </c>
      <c r="P4772" t="s">
        <v>33</v>
      </c>
      <c r="Q4772">
        <v>60</v>
      </c>
      <c r="R4772">
        <v>42</v>
      </c>
      <c r="S4772">
        <v>223</v>
      </c>
      <c r="T4772" t="s">
        <v>33</v>
      </c>
      <c r="U4772" t="s">
        <v>33</v>
      </c>
      <c r="V4772">
        <v>72</v>
      </c>
      <c r="W4772">
        <v>72</v>
      </c>
      <c r="X4772">
        <v>0</v>
      </c>
      <c r="Y4772" t="s">
        <v>33</v>
      </c>
      <c r="Z4772" t="s">
        <v>33</v>
      </c>
      <c r="AA4772" t="e">
        <f>VLOOKUP(Table1[[#This Row],[Facility Name]],D_2,8,0)</f>
        <v>#N/A</v>
      </c>
    </row>
    <row r="4773" spans="1:27" hidden="1" x14ac:dyDescent="0.25">
      <c r="A4773">
        <v>372562</v>
      </c>
      <c r="B4773" t="s">
        <v>6090</v>
      </c>
      <c r="C4773">
        <v>5</v>
      </c>
      <c r="D4773" t="s">
        <v>4853</v>
      </c>
      <c r="E4773" t="s">
        <v>4039</v>
      </c>
      <c r="F4773" t="s">
        <v>29</v>
      </c>
      <c r="G4773" t="s">
        <v>30</v>
      </c>
      <c r="H4773" t="s">
        <v>31</v>
      </c>
      <c r="I4773">
        <v>20</v>
      </c>
      <c r="J4773" t="s">
        <v>33</v>
      </c>
      <c r="K4773">
        <v>68</v>
      </c>
      <c r="L4773">
        <v>87</v>
      </c>
      <c r="M4773">
        <v>96</v>
      </c>
      <c r="N4773" t="s">
        <v>33</v>
      </c>
      <c r="O4773" t="s">
        <v>33</v>
      </c>
      <c r="P4773" t="s">
        <v>33</v>
      </c>
      <c r="Q4773">
        <v>77</v>
      </c>
      <c r="R4773">
        <v>71</v>
      </c>
      <c r="S4773">
        <v>310</v>
      </c>
      <c r="T4773" t="s">
        <v>33</v>
      </c>
      <c r="U4773" t="s">
        <v>33</v>
      </c>
      <c r="V4773">
        <v>96</v>
      </c>
      <c r="W4773">
        <v>96</v>
      </c>
      <c r="X4773">
        <v>0</v>
      </c>
      <c r="Y4773" t="s">
        <v>33</v>
      </c>
      <c r="Z4773" t="s">
        <v>33</v>
      </c>
      <c r="AA4773" t="e">
        <f>VLOOKUP(Table1[[#This Row],[Facility Name]],D_2,8,0)</f>
        <v>#N/A</v>
      </c>
    </row>
    <row r="4774" spans="1:27" hidden="1" x14ac:dyDescent="0.25">
      <c r="A4774">
        <v>372564</v>
      </c>
      <c r="B4774" t="s">
        <v>6160</v>
      </c>
      <c r="C4774">
        <v>3</v>
      </c>
      <c r="D4774" t="s">
        <v>4853</v>
      </c>
      <c r="E4774" t="s">
        <v>751</v>
      </c>
      <c r="F4774" t="s">
        <v>29</v>
      </c>
      <c r="G4774" t="s">
        <v>30</v>
      </c>
      <c r="H4774" t="s">
        <v>31</v>
      </c>
      <c r="I4774">
        <v>12</v>
      </c>
      <c r="J4774" t="s">
        <v>33</v>
      </c>
      <c r="K4774">
        <v>72</v>
      </c>
      <c r="L4774">
        <v>89</v>
      </c>
      <c r="M4774">
        <v>94</v>
      </c>
      <c r="N4774" t="s">
        <v>33</v>
      </c>
      <c r="O4774" t="s">
        <v>33</v>
      </c>
      <c r="P4774" t="s">
        <v>33</v>
      </c>
      <c r="Q4774">
        <v>81</v>
      </c>
      <c r="R4774">
        <v>64</v>
      </c>
      <c r="S4774">
        <v>327</v>
      </c>
      <c r="T4774" t="s">
        <v>33</v>
      </c>
      <c r="U4774" t="s">
        <v>33</v>
      </c>
      <c r="V4774">
        <v>81</v>
      </c>
      <c r="W4774">
        <v>81</v>
      </c>
      <c r="X4774">
        <v>0</v>
      </c>
      <c r="Y4774" t="s">
        <v>33</v>
      </c>
      <c r="Z4774" t="s">
        <v>33</v>
      </c>
      <c r="AA4774" t="e">
        <f>VLOOKUP(Table1[[#This Row],[Facility Name]],D_2,8,0)</f>
        <v>#N/A</v>
      </c>
    </row>
    <row r="4775" spans="1:27" hidden="1" x14ac:dyDescent="0.25">
      <c r="A4775">
        <v>372565</v>
      </c>
      <c r="B4775" t="s">
        <v>6161</v>
      </c>
      <c r="C4775">
        <v>4</v>
      </c>
      <c r="D4775" t="s">
        <v>4853</v>
      </c>
      <c r="E4775" t="s">
        <v>5947</v>
      </c>
      <c r="F4775" t="s">
        <v>29</v>
      </c>
      <c r="G4775" t="s">
        <v>30</v>
      </c>
      <c r="H4775" t="s">
        <v>31</v>
      </c>
      <c r="I4775">
        <v>16</v>
      </c>
      <c r="J4775" t="s">
        <v>33</v>
      </c>
      <c r="K4775">
        <v>77</v>
      </c>
      <c r="L4775">
        <v>90</v>
      </c>
      <c r="M4775">
        <v>99</v>
      </c>
      <c r="N4775" t="s">
        <v>33</v>
      </c>
      <c r="O4775" t="s">
        <v>33</v>
      </c>
      <c r="P4775" t="s">
        <v>33</v>
      </c>
      <c r="Q4775">
        <v>81</v>
      </c>
      <c r="R4775">
        <v>109</v>
      </c>
      <c r="S4775">
        <v>330</v>
      </c>
      <c r="T4775" t="s">
        <v>33</v>
      </c>
      <c r="U4775" t="s">
        <v>33</v>
      </c>
      <c r="V4775">
        <v>98</v>
      </c>
      <c r="W4775">
        <v>98</v>
      </c>
      <c r="X4775">
        <v>0</v>
      </c>
      <c r="Y4775" t="s">
        <v>33</v>
      </c>
      <c r="Z4775" t="s">
        <v>33</v>
      </c>
      <c r="AA4775" t="e">
        <f>VLOOKUP(Table1[[#This Row],[Facility Name]],D_2,8,0)</f>
        <v>#N/A</v>
      </c>
    </row>
    <row r="4776" spans="1:27" x14ac:dyDescent="0.25">
      <c r="A4776">
        <v>372557</v>
      </c>
      <c r="B4776" t="s">
        <v>6067</v>
      </c>
      <c r="C4776">
        <v>3</v>
      </c>
      <c r="D4776" t="s">
        <v>4853</v>
      </c>
      <c r="E4776" t="s">
        <v>4934</v>
      </c>
      <c r="F4776" t="s">
        <v>29</v>
      </c>
      <c r="G4776" t="s">
        <v>30</v>
      </c>
      <c r="H4776" t="s">
        <v>407</v>
      </c>
      <c r="I4776">
        <v>23</v>
      </c>
      <c r="J4776" t="s">
        <v>33</v>
      </c>
      <c r="K4776">
        <v>43</v>
      </c>
      <c r="L4776">
        <v>52</v>
      </c>
      <c r="M4776">
        <v>55</v>
      </c>
      <c r="N4776" t="s">
        <v>33</v>
      </c>
      <c r="O4776" t="s">
        <v>33</v>
      </c>
      <c r="P4776" t="s">
        <v>33</v>
      </c>
      <c r="Q4776">
        <v>50</v>
      </c>
      <c r="R4776">
        <v>79</v>
      </c>
      <c r="S4776">
        <v>175</v>
      </c>
      <c r="T4776" t="s">
        <v>33</v>
      </c>
      <c r="U4776" t="s">
        <v>33</v>
      </c>
      <c r="V4776">
        <v>56</v>
      </c>
      <c r="W4776">
        <v>56</v>
      </c>
      <c r="X4776">
        <v>0</v>
      </c>
      <c r="Y4776" t="s">
        <v>33</v>
      </c>
      <c r="Z4776" t="s">
        <v>33</v>
      </c>
      <c r="AA4776">
        <f>VLOOKUP(Table1[[#This Row],[Facility Name]],D_2,8,0)</f>
        <v>41</v>
      </c>
    </row>
    <row r="4777" spans="1:27" hidden="1" x14ac:dyDescent="0.25">
      <c r="A4777">
        <v>372567</v>
      </c>
      <c r="B4777" t="s">
        <v>6163</v>
      </c>
      <c r="C4777">
        <v>4</v>
      </c>
      <c r="D4777" t="s">
        <v>4853</v>
      </c>
      <c r="E4777" t="s">
        <v>4956</v>
      </c>
      <c r="F4777" t="s">
        <v>29</v>
      </c>
      <c r="G4777" t="s">
        <v>30</v>
      </c>
      <c r="H4777" t="s">
        <v>31</v>
      </c>
      <c r="I4777">
        <v>16</v>
      </c>
      <c r="J4777" t="s">
        <v>33</v>
      </c>
      <c r="K4777">
        <v>82</v>
      </c>
      <c r="L4777">
        <v>107</v>
      </c>
      <c r="M4777">
        <v>110</v>
      </c>
      <c r="N4777" t="s">
        <v>33</v>
      </c>
      <c r="O4777" t="s">
        <v>33</v>
      </c>
      <c r="P4777" t="s">
        <v>33</v>
      </c>
      <c r="Q4777">
        <v>94</v>
      </c>
      <c r="R4777">
        <v>119</v>
      </c>
      <c r="S4777">
        <v>385</v>
      </c>
      <c r="T4777" t="s">
        <v>33</v>
      </c>
      <c r="U4777" t="s">
        <v>33</v>
      </c>
      <c r="V4777">
        <v>111</v>
      </c>
      <c r="W4777">
        <v>111</v>
      </c>
      <c r="X4777">
        <v>0</v>
      </c>
      <c r="Y4777" t="s">
        <v>33</v>
      </c>
      <c r="Z4777" t="s">
        <v>33</v>
      </c>
      <c r="AA4777" t="e">
        <f>VLOOKUP(Table1[[#This Row],[Facility Name]],D_2,8,0)</f>
        <v>#N/A</v>
      </c>
    </row>
    <row r="4778" spans="1:27" hidden="1" x14ac:dyDescent="0.25">
      <c r="A4778">
        <v>372569</v>
      </c>
      <c r="B4778" t="s">
        <v>6181</v>
      </c>
      <c r="C4778">
        <v>4</v>
      </c>
      <c r="D4778" t="s">
        <v>4853</v>
      </c>
      <c r="E4778" t="s">
        <v>4956</v>
      </c>
      <c r="F4778" t="s">
        <v>29</v>
      </c>
      <c r="G4778" t="s">
        <v>30</v>
      </c>
      <c r="H4778" t="s">
        <v>31</v>
      </c>
      <c r="I4778">
        <v>12</v>
      </c>
      <c r="J4778" t="s">
        <v>33</v>
      </c>
      <c r="K4778">
        <v>37</v>
      </c>
      <c r="L4778">
        <v>53</v>
      </c>
      <c r="M4778">
        <v>58</v>
      </c>
      <c r="N4778" t="s">
        <v>33</v>
      </c>
      <c r="O4778" t="s">
        <v>33</v>
      </c>
      <c r="P4778" t="s">
        <v>33</v>
      </c>
      <c r="Q4778">
        <v>43</v>
      </c>
      <c r="R4778">
        <v>56</v>
      </c>
      <c r="S4778">
        <v>180</v>
      </c>
      <c r="T4778" t="s">
        <v>33</v>
      </c>
      <c r="U4778" t="s">
        <v>33</v>
      </c>
      <c r="V4778">
        <v>57</v>
      </c>
      <c r="W4778">
        <v>57</v>
      </c>
      <c r="X4778">
        <v>1</v>
      </c>
      <c r="Y4778" t="s">
        <v>34</v>
      </c>
      <c r="Z4778" t="s">
        <v>33</v>
      </c>
      <c r="AA4778" t="e">
        <f>VLOOKUP(Table1[[#This Row],[Facility Name]],D_2,8,0)</f>
        <v>#N/A</v>
      </c>
    </row>
    <row r="4779" spans="1:27" x14ac:dyDescent="0.25">
      <c r="A4779">
        <v>372558</v>
      </c>
      <c r="B4779" t="s">
        <v>6068</v>
      </c>
      <c r="C4779">
        <v>4</v>
      </c>
      <c r="D4779" t="s">
        <v>4853</v>
      </c>
      <c r="E4779" t="s">
        <v>4958</v>
      </c>
      <c r="F4779" t="s">
        <v>29</v>
      </c>
      <c r="G4779" t="s">
        <v>30</v>
      </c>
      <c r="H4779" t="s">
        <v>37</v>
      </c>
      <c r="I4779">
        <v>16</v>
      </c>
      <c r="J4779" t="s">
        <v>33</v>
      </c>
      <c r="K4779">
        <v>94</v>
      </c>
      <c r="L4779">
        <v>117</v>
      </c>
      <c r="M4779">
        <v>122</v>
      </c>
      <c r="N4779" t="s">
        <v>33</v>
      </c>
      <c r="O4779" t="s">
        <v>33</v>
      </c>
      <c r="P4779" t="s">
        <v>33</v>
      </c>
      <c r="Q4779">
        <v>105</v>
      </c>
      <c r="R4779">
        <v>91</v>
      </c>
      <c r="S4779">
        <v>391</v>
      </c>
      <c r="T4779" t="s">
        <v>40</v>
      </c>
      <c r="U4779" t="s">
        <v>33</v>
      </c>
      <c r="V4779">
        <v>101</v>
      </c>
      <c r="W4779">
        <v>101</v>
      </c>
      <c r="X4779">
        <v>0</v>
      </c>
      <c r="Y4779" t="s">
        <v>33</v>
      </c>
      <c r="Z4779" t="s">
        <v>33</v>
      </c>
      <c r="AA4779">
        <f>VLOOKUP(Table1[[#This Row],[Facility Name]],D_2,8,0)</f>
        <v>72</v>
      </c>
    </row>
    <row r="4780" spans="1:27" x14ac:dyDescent="0.25">
      <c r="A4780">
        <v>372559</v>
      </c>
      <c r="B4780" t="s">
        <v>6069</v>
      </c>
      <c r="C4780">
        <v>4</v>
      </c>
      <c r="D4780" t="s">
        <v>4853</v>
      </c>
      <c r="F4780" t="s">
        <v>29</v>
      </c>
      <c r="G4780" t="s">
        <v>63</v>
      </c>
      <c r="H4780" t="s">
        <v>64</v>
      </c>
      <c r="I4780">
        <v>12</v>
      </c>
      <c r="J4780" t="s">
        <v>33</v>
      </c>
      <c r="K4780">
        <v>51</v>
      </c>
      <c r="L4780">
        <v>63</v>
      </c>
      <c r="M4780">
        <v>62</v>
      </c>
      <c r="N4780" t="s">
        <v>33</v>
      </c>
      <c r="O4780" t="s">
        <v>33</v>
      </c>
      <c r="P4780" t="s">
        <v>33</v>
      </c>
      <c r="Q4780">
        <v>56</v>
      </c>
      <c r="R4780">
        <v>45</v>
      </c>
      <c r="S4780">
        <v>243</v>
      </c>
      <c r="T4780" t="s">
        <v>33</v>
      </c>
      <c r="U4780" t="s">
        <v>33</v>
      </c>
      <c r="V4780">
        <v>63</v>
      </c>
      <c r="W4780">
        <v>63</v>
      </c>
      <c r="X4780">
        <v>0</v>
      </c>
      <c r="Y4780" t="s">
        <v>33</v>
      </c>
      <c r="Z4780" t="s">
        <v>33</v>
      </c>
      <c r="AA4780">
        <f>VLOOKUP(Table1[[#This Row],[Facility Name]],D_2,8,0)</f>
        <v>69</v>
      </c>
    </row>
    <row r="4781" spans="1:27" hidden="1" x14ac:dyDescent="0.25">
      <c r="A4781">
        <v>372572</v>
      </c>
      <c r="B4781" t="s">
        <v>6265</v>
      </c>
      <c r="C4781">
        <v>5</v>
      </c>
      <c r="D4781" t="s">
        <v>4853</v>
      </c>
      <c r="E4781" t="s">
        <v>6266</v>
      </c>
      <c r="F4781" t="s">
        <v>29</v>
      </c>
      <c r="G4781" t="s">
        <v>30</v>
      </c>
      <c r="H4781" t="s">
        <v>31</v>
      </c>
      <c r="I4781">
        <v>8</v>
      </c>
      <c r="J4781" t="s">
        <v>33</v>
      </c>
      <c r="K4781">
        <v>34</v>
      </c>
      <c r="L4781">
        <v>41</v>
      </c>
      <c r="M4781">
        <v>44</v>
      </c>
      <c r="N4781" t="s">
        <v>33</v>
      </c>
      <c r="O4781" t="s">
        <v>33</v>
      </c>
      <c r="P4781" t="s">
        <v>33</v>
      </c>
      <c r="Q4781">
        <v>38</v>
      </c>
      <c r="R4781">
        <v>42</v>
      </c>
      <c r="S4781">
        <v>169</v>
      </c>
      <c r="T4781" t="s">
        <v>33</v>
      </c>
      <c r="U4781" t="s">
        <v>33</v>
      </c>
      <c r="V4781">
        <v>42</v>
      </c>
      <c r="W4781">
        <v>42</v>
      </c>
      <c r="X4781">
        <v>0</v>
      </c>
      <c r="Y4781" t="s">
        <v>33</v>
      </c>
      <c r="Z4781" t="s">
        <v>33</v>
      </c>
      <c r="AA4781" t="e">
        <f>VLOOKUP(Table1[[#This Row],[Facility Name]],D_2,8,0)</f>
        <v>#N/A</v>
      </c>
    </row>
    <row r="4782" spans="1:27" x14ac:dyDescent="0.25">
      <c r="A4782">
        <v>372566</v>
      </c>
      <c r="B4782" t="s">
        <v>6162</v>
      </c>
      <c r="C4782">
        <v>3</v>
      </c>
      <c r="D4782" t="s">
        <v>4853</v>
      </c>
      <c r="E4782" t="s">
        <v>5767</v>
      </c>
      <c r="F4782" t="s">
        <v>29</v>
      </c>
      <c r="G4782" t="s">
        <v>30</v>
      </c>
      <c r="H4782" t="s">
        <v>37</v>
      </c>
      <c r="I4782">
        <v>21</v>
      </c>
      <c r="J4782" t="s">
        <v>32</v>
      </c>
      <c r="K4782">
        <v>103</v>
      </c>
      <c r="L4782">
        <v>150</v>
      </c>
      <c r="M4782">
        <v>157</v>
      </c>
      <c r="N4782" t="s">
        <v>33</v>
      </c>
      <c r="O4782" t="s">
        <v>33</v>
      </c>
      <c r="P4782" t="s">
        <v>33</v>
      </c>
      <c r="Q4782">
        <v>119</v>
      </c>
      <c r="R4782">
        <v>185</v>
      </c>
      <c r="S4782">
        <v>460</v>
      </c>
      <c r="T4782" t="s">
        <v>40</v>
      </c>
      <c r="U4782" t="s">
        <v>33</v>
      </c>
      <c r="V4782">
        <v>135</v>
      </c>
      <c r="W4782">
        <v>135</v>
      </c>
      <c r="X4782">
        <v>0</v>
      </c>
      <c r="Y4782" t="s">
        <v>33</v>
      </c>
      <c r="Z4782" t="s">
        <v>33</v>
      </c>
      <c r="AA4782">
        <f>VLOOKUP(Table1[[#This Row],[Facility Name]],D_2,8,0)</f>
        <v>53</v>
      </c>
    </row>
    <row r="4783" spans="1:27" x14ac:dyDescent="0.25">
      <c r="A4783">
        <v>372570</v>
      </c>
      <c r="B4783" t="s">
        <v>6182</v>
      </c>
      <c r="C4783">
        <v>3</v>
      </c>
      <c r="D4783" t="s">
        <v>4853</v>
      </c>
      <c r="E4783" t="s">
        <v>4956</v>
      </c>
      <c r="F4783" t="s">
        <v>29</v>
      </c>
      <c r="G4783" t="s">
        <v>30</v>
      </c>
      <c r="H4783" t="s">
        <v>37</v>
      </c>
      <c r="I4783">
        <v>16</v>
      </c>
      <c r="J4783" t="s">
        <v>33</v>
      </c>
      <c r="K4783">
        <v>69</v>
      </c>
      <c r="L4783">
        <v>99</v>
      </c>
      <c r="M4783">
        <v>100</v>
      </c>
      <c r="N4783" t="s">
        <v>33</v>
      </c>
      <c r="O4783" t="s">
        <v>33</v>
      </c>
      <c r="P4783" t="s">
        <v>33</v>
      </c>
      <c r="Q4783">
        <v>79</v>
      </c>
      <c r="R4783">
        <v>93</v>
      </c>
      <c r="S4783">
        <v>333</v>
      </c>
      <c r="T4783" t="s">
        <v>33</v>
      </c>
      <c r="U4783" t="s">
        <v>33</v>
      </c>
      <c r="V4783">
        <v>101</v>
      </c>
      <c r="W4783">
        <v>101</v>
      </c>
      <c r="X4783">
        <v>0</v>
      </c>
      <c r="Y4783" t="s">
        <v>33</v>
      </c>
      <c r="Z4783" t="s">
        <v>33</v>
      </c>
      <c r="AA4783">
        <f>VLOOKUP(Table1[[#This Row],[Facility Name]],D_2,8,0)</f>
        <v>76</v>
      </c>
    </row>
    <row r="4784" spans="1:27" hidden="1" x14ac:dyDescent="0.25">
      <c r="A4784">
        <v>372575</v>
      </c>
      <c r="B4784" t="s">
        <v>6270</v>
      </c>
      <c r="C4784">
        <v>5</v>
      </c>
      <c r="D4784" t="s">
        <v>4853</v>
      </c>
      <c r="E4784" t="s">
        <v>2550</v>
      </c>
      <c r="F4784" t="s">
        <v>29</v>
      </c>
      <c r="G4784" t="s">
        <v>30</v>
      </c>
      <c r="H4784" t="s">
        <v>31</v>
      </c>
      <c r="I4784">
        <v>10</v>
      </c>
      <c r="J4784" t="s">
        <v>33</v>
      </c>
      <c r="K4784">
        <v>45</v>
      </c>
      <c r="L4784">
        <v>55</v>
      </c>
      <c r="M4784">
        <v>55</v>
      </c>
      <c r="N4784" t="s">
        <v>33</v>
      </c>
      <c r="O4784" t="s">
        <v>33</v>
      </c>
      <c r="P4784" t="s">
        <v>33</v>
      </c>
      <c r="Q4784">
        <v>50</v>
      </c>
      <c r="R4784">
        <v>48</v>
      </c>
      <c r="S4784">
        <v>196</v>
      </c>
      <c r="T4784" t="s">
        <v>32</v>
      </c>
      <c r="U4784" t="s">
        <v>33</v>
      </c>
      <c r="V4784">
        <v>55</v>
      </c>
      <c r="W4784">
        <v>55</v>
      </c>
      <c r="X4784">
        <v>0</v>
      </c>
      <c r="Y4784" t="s">
        <v>34</v>
      </c>
      <c r="Z4784" t="s">
        <v>33</v>
      </c>
      <c r="AA4784" t="e">
        <f>VLOOKUP(Table1[[#This Row],[Facility Name]],D_2,8,0)</f>
        <v>#N/A</v>
      </c>
    </row>
    <row r="4785" spans="1:27" x14ac:dyDescent="0.25">
      <c r="A4785">
        <v>372571</v>
      </c>
      <c r="B4785" t="s">
        <v>6248</v>
      </c>
      <c r="C4785">
        <v>3</v>
      </c>
      <c r="D4785" t="s">
        <v>4853</v>
      </c>
      <c r="E4785" t="s">
        <v>5122</v>
      </c>
      <c r="F4785" t="s">
        <v>29</v>
      </c>
      <c r="G4785" t="s">
        <v>30</v>
      </c>
      <c r="H4785" t="s">
        <v>37</v>
      </c>
      <c r="I4785">
        <v>20</v>
      </c>
      <c r="J4785" t="s">
        <v>33</v>
      </c>
      <c r="K4785">
        <v>100</v>
      </c>
      <c r="L4785">
        <v>130</v>
      </c>
      <c r="M4785">
        <v>141</v>
      </c>
      <c r="N4785" t="s">
        <v>33</v>
      </c>
      <c r="O4785" t="s">
        <v>33</v>
      </c>
      <c r="P4785" t="s">
        <v>33</v>
      </c>
      <c r="Q4785">
        <v>116</v>
      </c>
      <c r="R4785">
        <v>141</v>
      </c>
      <c r="S4785">
        <v>472</v>
      </c>
      <c r="T4785" t="s">
        <v>33</v>
      </c>
      <c r="U4785" t="s">
        <v>33</v>
      </c>
      <c r="V4785">
        <v>122</v>
      </c>
      <c r="W4785">
        <v>122</v>
      </c>
      <c r="X4785">
        <v>0</v>
      </c>
      <c r="Y4785" t="s">
        <v>33</v>
      </c>
      <c r="Z4785" t="s">
        <v>33</v>
      </c>
      <c r="AA4785">
        <f>VLOOKUP(Table1[[#This Row],[Facility Name]],D_2,8,0)</f>
        <v>59</v>
      </c>
    </row>
    <row r="4786" spans="1:27" x14ac:dyDescent="0.25">
      <c r="A4786">
        <v>372573</v>
      </c>
      <c r="B4786" t="s">
        <v>6267</v>
      </c>
      <c r="C4786">
        <v>5</v>
      </c>
      <c r="D4786" t="s">
        <v>4853</v>
      </c>
      <c r="E4786" t="s">
        <v>6268</v>
      </c>
      <c r="F4786" t="s">
        <v>29</v>
      </c>
      <c r="G4786" t="s">
        <v>30</v>
      </c>
      <c r="H4786" t="s">
        <v>37</v>
      </c>
      <c r="I4786">
        <v>21</v>
      </c>
      <c r="J4786" t="s">
        <v>33</v>
      </c>
      <c r="K4786">
        <v>75</v>
      </c>
      <c r="L4786">
        <v>94</v>
      </c>
      <c r="M4786">
        <v>101</v>
      </c>
      <c r="N4786" t="s">
        <v>40</v>
      </c>
      <c r="O4786" t="s">
        <v>33</v>
      </c>
      <c r="P4786" t="s">
        <v>33</v>
      </c>
      <c r="Q4786">
        <v>97</v>
      </c>
      <c r="R4786">
        <v>60</v>
      </c>
      <c r="S4786">
        <v>342</v>
      </c>
      <c r="T4786" t="s">
        <v>40</v>
      </c>
      <c r="U4786" t="s">
        <v>33</v>
      </c>
      <c r="V4786">
        <v>91</v>
      </c>
      <c r="W4786">
        <v>91</v>
      </c>
      <c r="X4786">
        <v>0</v>
      </c>
      <c r="Y4786" t="s">
        <v>33</v>
      </c>
      <c r="Z4786" t="s">
        <v>33</v>
      </c>
      <c r="AA4786">
        <f>VLOOKUP(Table1[[#This Row],[Facility Name]],D_2,8,0)</f>
        <v>72</v>
      </c>
    </row>
    <row r="4787" spans="1:27" hidden="1" x14ac:dyDescent="0.25">
      <c r="A4787">
        <v>372579</v>
      </c>
      <c r="B4787" t="s">
        <v>5988</v>
      </c>
      <c r="C4787">
        <v>4</v>
      </c>
      <c r="D4787" t="s">
        <v>4853</v>
      </c>
      <c r="E4787" t="s">
        <v>5122</v>
      </c>
      <c r="F4787" t="s">
        <v>29</v>
      </c>
      <c r="G4787" t="s">
        <v>30</v>
      </c>
      <c r="H4787" t="s">
        <v>31</v>
      </c>
      <c r="I4787">
        <v>8</v>
      </c>
      <c r="J4787" t="s">
        <v>33</v>
      </c>
      <c r="K4787">
        <v>27</v>
      </c>
      <c r="L4787">
        <v>43</v>
      </c>
      <c r="M4787">
        <v>49</v>
      </c>
      <c r="N4787" t="s">
        <v>33</v>
      </c>
      <c r="O4787" t="s">
        <v>33</v>
      </c>
      <c r="P4787" t="s">
        <v>33</v>
      </c>
      <c r="Q4787">
        <v>31</v>
      </c>
      <c r="R4787">
        <v>21</v>
      </c>
      <c r="S4787">
        <v>106</v>
      </c>
      <c r="T4787" t="s">
        <v>34</v>
      </c>
      <c r="U4787" t="s">
        <v>34</v>
      </c>
      <c r="V4787">
        <v>0</v>
      </c>
      <c r="W4787">
        <v>0</v>
      </c>
      <c r="X4787">
        <v>0</v>
      </c>
      <c r="Y4787" t="s">
        <v>33</v>
      </c>
      <c r="Z4787" t="s">
        <v>33</v>
      </c>
      <c r="AA4787" t="e">
        <f>VLOOKUP(Table1[[#This Row],[Facility Name]],D_2,8,0)</f>
        <v>#N/A</v>
      </c>
    </row>
    <row r="4788" spans="1:27" hidden="1" x14ac:dyDescent="0.25">
      <c r="A4788">
        <v>372580</v>
      </c>
      <c r="B4788" t="s">
        <v>5989</v>
      </c>
      <c r="C4788">
        <v>3</v>
      </c>
      <c r="D4788" t="s">
        <v>4853</v>
      </c>
      <c r="E4788" t="s">
        <v>2982</v>
      </c>
      <c r="F4788" t="s">
        <v>29</v>
      </c>
      <c r="G4788" t="s">
        <v>30</v>
      </c>
      <c r="H4788" t="s">
        <v>31</v>
      </c>
      <c r="I4788">
        <v>11</v>
      </c>
      <c r="J4788" t="s">
        <v>32</v>
      </c>
      <c r="K4788">
        <v>39</v>
      </c>
      <c r="L4788">
        <v>49</v>
      </c>
      <c r="M4788">
        <v>49</v>
      </c>
      <c r="N4788" t="s">
        <v>33</v>
      </c>
      <c r="O4788" t="s">
        <v>33</v>
      </c>
      <c r="P4788" t="s">
        <v>33</v>
      </c>
      <c r="Q4788">
        <v>43</v>
      </c>
      <c r="R4788">
        <v>45</v>
      </c>
      <c r="S4788">
        <v>178</v>
      </c>
      <c r="T4788" t="s">
        <v>40</v>
      </c>
      <c r="U4788" t="s">
        <v>33</v>
      </c>
      <c r="V4788">
        <v>49</v>
      </c>
      <c r="W4788">
        <v>49</v>
      </c>
      <c r="X4788">
        <v>0</v>
      </c>
      <c r="Y4788" t="s">
        <v>34</v>
      </c>
      <c r="Z4788" t="s">
        <v>32</v>
      </c>
      <c r="AA4788" t="e">
        <f>VLOOKUP(Table1[[#This Row],[Facility Name]],D_2,8,0)</f>
        <v>#N/A</v>
      </c>
    </row>
    <row r="4789" spans="1:27" x14ac:dyDescent="0.25">
      <c r="A4789">
        <v>372574</v>
      </c>
      <c r="B4789" t="s">
        <v>6269</v>
      </c>
      <c r="C4789">
        <v>2</v>
      </c>
      <c r="D4789" t="s">
        <v>4853</v>
      </c>
      <c r="E4789" t="s">
        <v>4934</v>
      </c>
      <c r="F4789" t="s">
        <v>29</v>
      </c>
      <c r="G4789" t="s">
        <v>63</v>
      </c>
      <c r="H4789" t="s">
        <v>64</v>
      </c>
      <c r="I4789">
        <v>20</v>
      </c>
      <c r="J4789" t="s">
        <v>33</v>
      </c>
      <c r="K4789">
        <v>79</v>
      </c>
      <c r="L4789">
        <v>106</v>
      </c>
      <c r="M4789">
        <v>105</v>
      </c>
      <c r="N4789" t="s">
        <v>33</v>
      </c>
      <c r="O4789" t="s">
        <v>32</v>
      </c>
      <c r="P4789" t="s">
        <v>32</v>
      </c>
      <c r="Q4789">
        <v>88</v>
      </c>
      <c r="R4789">
        <v>107</v>
      </c>
      <c r="S4789">
        <v>379</v>
      </c>
      <c r="T4789" t="s">
        <v>33</v>
      </c>
      <c r="U4789" t="s">
        <v>33</v>
      </c>
      <c r="V4789">
        <v>108</v>
      </c>
      <c r="W4789">
        <v>108</v>
      </c>
      <c r="X4789">
        <v>0</v>
      </c>
      <c r="Y4789" t="s">
        <v>33</v>
      </c>
      <c r="Z4789" t="s">
        <v>33</v>
      </c>
      <c r="AA4789">
        <f>VLOOKUP(Table1[[#This Row],[Facility Name]],D_2,8,0)</f>
        <v>44</v>
      </c>
    </row>
    <row r="4790" spans="1:27" hidden="1" x14ac:dyDescent="0.25">
      <c r="A4790">
        <v>372582</v>
      </c>
      <c r="B4790" t="s">
        <v>6006</v>
      </c>
      <c r="C4790">
        <v>5</v>
      </c>
      <c r="D4790" t="s">
        <v>4853</v>
      </c>
      <c r="E4790" t="s">
        <v>3821</v>
      </c>
      <c r="F4790" t="s">
        <v>29</v>
      </c>
      <c r="G4790" t="s">
        <v>30</v>
      </c>
      <c r="H4790" t="s">
        <v>31</v>
      </c>
      <c r="I4790">
        <v>28</v>
      </c>
      <c r="J4790" t="s">
        <v>33</v>
      </c>
      <c r="K4790">
        <v>126</v>
      </c>
      <c r="L4790">
        <v>162</v>
      </c>
      <c r="M4790">
        <v>176</v>
      </c>
      <c r="N4790" t="s">
        <v>33</v>
      </c>
      <c r="O4790" t="s">
        <v>33</v>
      </c>
      <c r="P4790" t="s">
        <v>40</v>
      </c>
      <c r="Q4790">
        <v>141</v>
      </c>
      <c r="R4790">
        <v>161</v>
      </c>
      <c r="S4790">
        <v>530</v>
      </c>
      <c r="T4790" t="s">
        <v>33</v>
      </c>
      <c r="U4790" t="s">
        <v>33</v>
      </c>
      <c r="V4790">
        <v>137</v>
      </c>
      <c r="W4790">
        <v>137</v>
      </c>
      <c r="X4790">
        <v>0</v>
      </c>
      <c r="Y4790" t="s">
        <v>33</v>
      </c>
      <c r="Z4790" t="s">
        <v>33</v>
      </c>
      <c r="AA4790" t="e">
        <f>VLOOKUP(Table1[[#This Row],[Facility Name]],D_2,8,0)</f>
        <v>#N/A</v>
      </c>
    </row>
    <row r="4791" spans="1:27" x14ac:dyDescent="0.25">
      <c r="A4791">
        <v>372577</v>
      </c>
      <c r="B4791" t="s">
        <v>6271</v>
      </c>
      <c r="C4791">
        <v>5</v>
      </c>
      <c r="D4791" t="s">
        <v>4853</v>
      </c>
      <c r="E4791" t="s">
        <v>5122</v>
      </c>
      <c r="F4791" t="s">
        <v>29</v>
      </c>
      <c r="G4791" t="s">
        <v>30</v>
      </c>
      <c r="H4791" t="s">
        <v>37</v>
      </c>
      <c r="I4791">
        <v>24</v>
      </c>
      <c r="J4791" t="s">
        <v>33</v>
      </c>
      <c r="K4791">
        <v>172</v>
      </c>
      <c r="L4791">
        <v>240</v>
      </c>
      <c r="M4791">
        <v>253</v>
      </c>
      <c r="N4791" t="s">
        <v>33</v>
      </c>
      <c r="O4791" t="s">
        <v>33</v>
      </c>
      <c r="P4791" t="s">
        <v>33</v>
      </c>
      <c r="Q4791">
        <v>203</v>
      </c>
      <c r="R4791">
        <v>186</v>
      </c>
      <c r="S4791">
        <v>694</v>
      </c>
      <c r="T4791" t="s">
        <v>33</v>
      </c>
      <c r="U4791" t="s">
        <v>33</v>
      </c>
      <c r="V4791">
        <v>185</v>
      </c>
      <c r="W4791">
        <v>185</v>
      </c>
      <c r="X4791">
        <v>0</v>
      </c>
      <c r="Y4791" t="s">
        <v>33</v>
      </c>
      <c r="Z4791" t="s">
        <v>33</v>
      </c>
      <c r="AA4791">
        <f>VLOOKUP(Table1[[#This Row],[Facility Name]],D_2,8,0)</f>
        <v>71</v>
      </c>
    </row>
    <row r="4792" spans="1:27" x14ac:dyDescent="0.25">
      <c r="A4792">
        <v>372578</v>
      </c>
      <c r="B4792" t="s">
        <v>5987</v>
      </c>
      <c r="C4792">
        <v>3</v>
      </c>
      <c r="D4792" t="s">
        <v>4853</v>
      </c>
      <c r="E4792" t="s">
        <v>4956</v>
      </c>
      <c r="F4792" t="s">
        <v>29</v>
      </c>
      <c r="G4792" t="s">
        <v>30</v>
      </c>
      <c r="H4792" t="s">
        <v>37</v>
      </c>
      <c r="I4792">
        <v>13</v>
      </c>
      <c r="J4792" t="s">
        <v>33</v>
      </c>
      <c r="K4792">
        <v>52</v>
      </c>
      <c r="L4792">
        <v>70</v>
      </c>
      <c r="M4792">
        <v>71</v>
      </c>
      <c r="N4792" t="s">
        <v>33</v>
      </c>
      <c r="O4792" t="s">
        <v>33</v>
      </c>
      <c r="P4792" t="s">
        <v>33</v>
      </c>
      <c r="Q4792">
        <v>61</v>
      </c>
      <c r="R4792">
        <v>63</v>
      </c>
      <c r="S4792">
        <v>240</v>
      </c>
      <c r="T4792" t="s">
        <v>33</v>
      </c>
      <c r="U4792" t="s">
        <v>33</v>
      </c>
      <c r="V4792">
        <v>70</v>
      </c>
      <c r="W4792">
        <v>70</v>
      </c>
      <c r="X4792">
        <v>0</v>
      </c>
      <c r="Y4792" t="s">
        <v>33</v>
      </c>
      <c r="Z4792" t="s">
        <v>33</v>
      </c>
      <c r="AA4792">
        <f>VLOOKUP(Table1[[#This Row],[Facility Name]],D_2,8,0)</f>
        <v>67</v>
      </c>
    </row>
    <row r="4793" spans="1:27" hidden="1" x14ac:dyDescent="0.25">
      <c r="A4793">
        <v>372585</v>
      </c>
      <c r="B4793" t="s">
        <v>6076</v>
      </c>
      <c r="C4793">
        <v>5</v>
      </c>
      <c r="D4793" t="s">
        <v>4853</v>
      </c>
      <c r="E4793" t="s">
        <v>4956</v>
      </c>
      <c r="F4793" t="s">
        <v>29</v>
      </c>
      <c r="G4793" t="s">
        <v>30</v>
      </c>
      <c r="H4793" t="s">
        <v>31</v>
      </c>
      <c r="I4793">
        <v>16</v>
      </c>
      <c r="J4793" t="s">
        <v>33</v>
      </c>
      <c r="K4793">
        <v>26</v>
      </c>
      <c r="L4793">
        <v>40</v>
      </c>
      <c r="M4793">
        <v>48</v>
      </c>
      <c r="N4793" t="s">
        <v>33</v>
      </c>
      <c r="O4793" t="s">
        <v>33</v>
      </c>
      <c r="P4793" t="s">
        <v>33</v>
      </c>
      <c r="Q4793">
        <v>34</v>
      </c>
      <c r="R4793">
        <v>47</v>
      </c>
      <c r="S4793">
        <v>201</v>
      </c>
      <c r="T4793" t="s">
        <v>33</v>
      </c>
      <c r="U4793" t="s">
        <v>33</v>
      </c>
      <c r="V4793">
        <v>48</v>
      </c>
      <c r="W4793">
        <v>48</v>
      </c>
      <c r="X4793">
        <v>0</v>
      </c>
      <c r="Y4793" t="s">
        <v>34</v>
      </c>
      <c r="Z4793" t="s">
        <v>33</v>
      </c>
      <c r="AA4793" t="e">
        <f>VLOOKUP(Table1[[#This Row],[Facility Name]],D_2,8,0)</f>
        <v>#N/A</v>
      </c>
    </row>
    <row r="4794" spans="1:27" hidden="1" x14ac:dyDescent="0.25">
      <c r="A4794">
        <v>372586</v>
      </c>
      <c r="B4794" t="s">
        <v>6095</v>
      </c>
      <c r="C4794">
        <v>5</v>
      </c>
      <c r="D4794" t="s">
        <v>4853</v>
      </c>
      <c r="E4794" t="s">
        <v>5122</v>
      </c>
      <c r="F4794" t="s">
        <v>29</v>
      </c>
      <c r="G4794" t="s">
        <v>30</v>
      </c>
      <c r="H4794" t="s">
        <v>31</v>
      </c>
      <c r="I4794">
        <v>12</v>
      </c>
      <c r="J4794" t="s">
        <v>33</v>
      </c>
      <c r="K4794">
        <v>61</v>
      </c>
      <c r="L4794">
        <v>77</v>
      </c>
      <c r="M4794">
        <v>82</v>
      </c>
      <c r="N4794" t="s">
        <v>33</v>
      </c>
      <c r="O4794" t="s">
        <v>33</v>
      </c>
      <c r="P4794" t="s">
        <v>33</v>
      </c>
      <c r="Q4794">
        <v>68</v>
      </c>
      <c r="R4794">
        <v>54</v>
      </c>
      <c r="S4794">
        <v>275</v>
      </c>
      <c r="T4794" t="s">
        <v>40</v>
      </c>
      <c r="U4794" t="s">
        <v>33</v>
      </c>
      <c r="V4794">
        <v>82</v>
      </c>
      <c r="W4794">
        <v>82</v>
      </c>
      <c r="X4794">
        <v>0</v>
      </c>
      <c r="Y4794" t="s">
        <v>33</v>
      </c>
      <c r="Z4794" t="s">
        <v>33</v>
      </c>
      <c r="AA4794" t="e">
        <f>VLOOKUP(Table1[[#This Row],[Facility Name]],D_2,8,0)</f>
        <v>#N/A</v>
      </c>
    </row>
    <row r="4795" spans="1:27" x14ac:dyDescent="0.25">
      <c r="A4795">
        <v>372581</v>
      </c>
      <c r="B4795" t="s">
        <v>5990</v>
      </c>
      <c r="C4795">
        <v>4</v>
      </c>
      <c r="D4795" t="s">
        <v>4853</v>
      </c>
      <c r="E4795" t="s">
        <v>5122</v>
      </c>
      <c r="F4795" t="s">
        <v>29</v>
      </c>
      <c r="G4795" t="s">
        <v>30</v>
      </c>
      <c r="H4795" t="s">
        <v>37</v>
      </c>
      <c r="I4795">
        <v>14</v>
      </c>
      <c r="J4795" t="s">
        <v>33</v>
      </c>
      <c r="K4795">
        <v>57</v>
      </c>
      <c r="L4795">
        <v>78</v>
      </c>
      <c r="M4795">
        <v>85</v>
      </c>
      <c r="N4795" t="s">
        <v>33</v>
      </c>
      <c r="O4795" t="s">
        <v>33</v>
      </c>
      <c r="P4795" t="s">
        <v>33</v>
      </c>
      <c r="Q4795">
        <v>65</v>
      </c>
      <c r="R4795">
        <v>79</v>
      </c>
      <c r="S4795">
        <v>261</v>
      </c>
      <c r="T4795" t="s">
        <v>33</v>
      </c>
      <c r="U4795" t="s">
        <v>33</v>
      </c>
      <c r="V4795">
        <v>86</v>
      </c>
      <c r="W4795">
        <v>86</v>
      </c>
      <c r="X4795">
        <v>0</v>
      </c>
      <c r="Y4795" t="s">
        <v>33</v>
      </c>
      <c r="Z4795" t="s">
        <v>33</v>
      </c>
      <c r="AA4795">
        <f>VLOOKUP(Table1[[#This Row],[Facility Name]],D_2,8,0)</f>
        <v>60</v>
      </c>
    </row>
    <row r="4796" spans="1:27" x14ac:dyDescent="0.25">
      <c r="A4796">
        <v>372583</v>
      </c>
      <c r="B4796" t="s">
        <v>6007</v>
      </c>
      <c r="C4796">
        <v>4</v>
      </c>
      <c r="D4796" t="s">
        <v>4853</v>
      </c>
      <c r="E4796" t="s">
        <v>1653</v>
      </c>
      <c r="F4796" t="s">
        <v>29</v>
      </c>
      <c r="G4796" t="s">
        <v>30</v>
      </c>
      <c r="H4796" t="s">
        <v>294</v>
      </c>
      <c r="I4796">
        <v>13</v>
      </c>
      <c r="J4796" t="s">
        <v>33</v>
      </c>
      <c r="K4796">
        <v>39</v>
      </c>
      <c r="L4796">
        <v>58</v>
      </c>
      <c r="M4796">
        <v>58</v>
      </c>
      <c r="N4796" t="s">
        <v>33</v>
      </c>
      <c r="O4796" t="s">
        <v>33</v>
      </c>
      <c r="P4796" t="s">
        <v>33</v>
      </c>
      <c r="Q4796">
        <v>45</v>
      </c>
      <c r="R4796">
        <v>57</v>
      </c>
      <c r="S4796">
        <v>147</v>
      </c>
      <c r="T4796" t="s">
        <v>33</v>
      </c>
      <c r="U4796" t="s">
        <v>33</v>
      </c>
      <c r="V4796">
        <v>54</v>
      </c>
      <c r="W4796">
        <v>54</v>
      </c>
      <c r="X4796">
        <v>0</v>
      </c>
      <c r="Y4796" t="s">
        <v>34</v>
      </c>
      <c r="Z4796" t="s">
        <v>33</v>
      </c>
      <c r="AA4796">
        <f>VLOOKUP(Table1[[#This Row],[Facility Name]],D_2,8,0)</f>
        <v>52</v>
      </c>
    </row>
    <row r="4797" spans="1:27" hidden="1" x14ac:dyDescent="0.25">
      <c r="A4797">
        <v>372591</v>
      </c>
      <c r="B4797" t="s">
        <v>5118</v>
      </c>
      <c r="C4797">
        <v>5</v>
      </c>
      <c r="D4797" t="s">
        <v>4853</v>
      </c>
      <c r="E4797" t="s">
        <v>4956</v>
      </c>
      <c r="F4797" t="s">
        <v>29</v>
      </c>
      <c r="G4797" t="s">
        <v>30</v>
      </c>
      <c r="H4797" t="s">
        <v>31</v>
      </c>
      <c r="I4797">
        <v>11</v>
      </c>
      <c r="J4797" t="s">
        <v>33</v>
      </c>
      <c r="K4797">
        <v>96</v>
      </c>
      <c r="L4797">
        <v>144</v>
      </c>
      <c r="M4797">
        <v>153</v>
      </c>
      <c r="N4797" t="s">
        <v>33</v>
      </c>
      <c r="O4797" t="s">
        <v>33</v>
      </c>
      <c r="P4797" t="s">
        <v>32</v>
      </c>
      <c r="Q4797">
        <v>102</v>
      </c>
      <c r="R4797">
        <v>66</v>
      </c>
      <c r="S4797">
        <v>389</v>
      </c>
      <c r="T4797" t="s">
        <v>34</v>
      </c>
      <c r="U4797" t="s">
        <v>40</v>
      </c>
      <c r="V4797">
        <v>19</v>
      </c>
      <c r="W4797">
        <v>19</v>
      </c>
      <c r="X4797">
        <v>0</v>
      </c>
      <c r="Y4797" t="s">
        <v>33</v>
      </c>
      <c r="Z4797" t="s">
        <v>33</v>
      </c>
      <c r="AA4797" t="e">
        <f>VLOOKUP(Table1[[#This Row],[Facility Name]],D_2,8,0)</f>
        <v>#N/A</v>
      </c>
    </row>
    <row r="4798" spans="1:27" hidden="1" x14ac:dyDescent="0.25">
      <c r="A4798">
        <v>372592</v>
      </c>
      <c r="B4798" t="s">
        <v>5119</v>
      </c>
      <c r="C4798">
        <v>5</v>
      </c>
      <c r="D4798" t="s">
        <v>4853</v>
      </c>
      <c r="E4798" t="s">
        <v>5120</v>
      </c>
      <c r="F4798" t="s">
        <v>29</v>
      </c>
      <c r="G4798" t="s">
        <v>30</v>
      </c>
      <c r="H4798" t="s">
        <v>31</v>
      </c>
      <c r="I4798">
        <v>12</v>
      </c>
      <c r="J4798" t="s">
        <v>33</v>
      </c>
      <c r="K4798">
        <v>56</v>
      </c>
      <c r="L4798">
        <v>72</v>
      </c>
      <c r="M4798">
        <v>77</v>
      </c>
      <c r="N4798" t="s">
        <v>33</v>
      </c>
      <c r="O4798" t="s">
        <v>33</v>
      </c>
      <c r="P4798" t="s">
        <v>33</v>
      </c>
      <c r="Q4798">
        <v>62</v>
      </c>
      <c r="R4798">
        <v>59</v>
      </c>
      <c r="S4798">
        <v>224</v>
      </c>
      <c r="T4798" t="s">
        <v>33</v>
      </c>
      <c r="U4798" t="s">
        <v>33</v>
      </c>
      <c r="V4798">
        <v>79</v>
      </c>
      <c r="W4798">
        <v>79</v>
      </c>
      <c r="X4798">
        <v>0</v>
      </c>
      <c r="Y4798" t="s">
        <v>34</v>
      </c>
      <c r="Z4798" t="s">
        <v>33</v>
      </c>
      <c r="AA4798" t="e">
        <f>VLOOKUP(Table1[[#This Row],[Facility Name]],D_2,8,0)</f>
        <v>#N/A</v>
      </c>
    </row>
    <row r="4799" spans="1:27" x14ac:dyDescent="0.25">
      <c r="A4799">
        <v>372584</v>
      </c>
      <c r="B4799" t="s">
        <v>6075</v>
      </c>
      <c r="C4799">
        <v>5</v>
      </c>
      <c r="D4799" t="s">
        <v>4853</v>
      </c>
      <c r="E4799" t="s">
        <v>5144</v>
      </c>
      <c r="F4799" t="s">
        <v>29</v>
      </c>
      <c r="G4799" t="s">
        <v>30</v>
      </c>
      <c r="H4799" t="s">
        <v>37</v>
      </c>
      <c r="I4799">
        <v>17</v>
      </c>
      <c r="J4799" t="s">
        <v>33</v>
      </c>
      <c r="K4799">
        <v>41</v>
      </c>
      <c r="L4799">
        <v>57</v>
      </c>
      <c r="M4799">
        <v>58</v>
      </c>
      <c r="N4799" t="s">
        <v>33</v>
      </c>
      <c r="O4799" t="s">
        <v>33</v>
      </c>
      <c r="P4799" t="s">
        <v>33</v>
      </c>
      <c r="Q4799">
        <v>49</v>
      </c>
      <c r="R4799">
        <v>54</v>
      </c>
      <c r="S4799">
        <v>209</v>
      </c>
      <c r="T4799" t="s">
        <v>33</v>
      </c>
      <c r="U4799" t="s">
        <v>33</v>
      </c>
      <c r="V4799">
        <v>41</v>
      </c>
      <c r="W4799">
        <v>41</v>
      </c>
      <c r="X4799">
        <v>0</v>
      </c>
      <c r="Y4799" t="s">
        <v>33</v>
      </c>
      <c r="Z4799" t="s">
        <v>33</v>
      </c>
      <c r="AA4799">
        <f>VLOOKUP(Table1[[#This Row],[Facility Name]],D_2,8,0)</f>
        <v>85</v>
      </c>
    </row>
    <row r="4800" spans="1:27" x14ac:dyDescent="0.25">
      <c r="A4800">
        <v>372587</v>
      </c>
      <c r="B4800" t="s">
        <v>6096</v>
      </c>
      <c r="C4800">
        <v>4</v>
      </c>
      <c r="D4800" t="s">
        <v>4853</v>
      </c>
      <c r="E4800" t="s">
        <v>4956</v>
      </c>
      <c r="F4800" t="s">
        <v>29</v>
      </c>
      <c r="G4800" t="s">
        <v>30</v>
      </c>
      <c r="H4800" t="s">
        <v>37</v>
      </c>
      <c r="I4800">
        <v>15</v>
      </c>
      <c r="J4800" t="s">
        <v>33</v>
      </c>
      <c r="K4800">
        <v>76</v>
      </c>
      <c r="L4800">
        <v>103</v>
      </c>
      <c r="M4800">
        <v>117</v>
      </c>
      <c r="N4800" t="s">
        <v>33</v>
      </c>
      <c r="O4800" t="s">
        <v>33</v>
      </c>
      <c r="P4800" t="s">
        <v>33</v>
      </c>
      <c r="Q4800">
        <v>88</v>
      </c>
      <c r="R4800">
        <v>90</v>
      </c>
      <c r="S4800">
        <v>281</v>
      </c>
      <c r="T4800" t="s">
        <v>40</v>
      </c>
      <c r="U4800" t="s">
        <v>33</v>
      </c>
      <c r="V4800">
        <v>85</v>
      </c>
      <c r="W4800">
        <v>85</v>
      </c>
      <c r="X4800">
        <v>0</v>
      </c>
      <c r="Y4800" t="s">
        <v>33</v>
      </c>
      <c r="Z4800" t="s">
        <v>33</v>
      </c>
      <c r="AA4800">
        <f>VLOOKUP(Table1[[#This Row],[Facility Name]],D_2,8,0)</f>
        <v>53</v>
      </c>
    </row>
    <row r="4801" spans="1:27" x14ac:dyDescent="0.25">
      <c r="A4801">
        <v>372589</v>
      </c>
      <c r="B4801" t="s">
        <v>6098</v>
      </c>
      <c r="C4801">
        <v>3</v>
      </c>
      <c r="D4801" t="s">
        <v>4853</v>
      </c>
      <c r="E4801" t="s">
        <v>6099</v>
      </c>
      <c r="F4801" t="s">
        <v>29</v>
      </c>
      <c r="G4801" t="s">
        <v>30</v>
      </c>
      <c r="H4801" t="s">
        <v>6100</v>
      </c>
      <c r="I4801">
        <v>16</v>
      </c>
      <c r="J4801" t="s">
        <v>32</v>
      </c>
      <c r="K4801">
        <v>51</v>
      </c>
      <c r="L4801">
        <v>55</v>
      </c>
      <c r="M4801">
        <v>56</v>
      </c>
      <c r="N4801" t="s">
        <v>33</v>
      </c>
      <c r="O4801" t="s">
        <v>33</v>
      </c>
      <c r="P4801" t="s">
        <v>33</v>
      </c>
      <c r="Q4801">
        <v>52</v>
      </c>
      <c r="R4801">
        <v>70</v>
      </c>
      <c r="S4801">
        <v>212</v>
      </c>
      <c r="T4801" t="s">
        <v>33</v>
      </c>
      <c r="U4801" t="s">
        <v>33</v>
      </c>
      <c r="V4801">
        <v>56</v>
      </c>
      <c r="W4801">
        <v>56</v>
      </c>
      <c r="X4801">
        <v>0</v>
      </c>
      <c r="Y4801" t="s">
        <v>33</v>
      </c>
      <c r="Z4801" t="s">
        <v>33</v>
      </c>
      <c r="AA4801">
        <f>VLOOKUP(Table1[[#This Row],[Facility Name]],D_2,8,0)</f>
        <v>57</v>
      </c>
    </row>
    <row r="4802" spans="1:27" x14ac:dyDescent="0.25">
      <c r="A4802">
        <v>372593</v>
      </c>
      <c r="B4802" t="s">
        <v>5121</v>
      </c>
      <c r="D4802" t="s">
        <v>4853</v>
      </c>
      <c r="E4802" t="s">
        <v>5122</v>
      </c>
      <c r="F4802" t="s">
        <v>29</v>
      </c>
      <c r="G4802" t="s">
        <v>63</v>
      </c>
      <c r="H4802" t="s">
        <v>64</v>
      </c>
      <c r="I4802">
        <v>0</v>
      </c>
      <c r="J4802" t="s">
        <v>34</v>
      </c>
      <c r="K4802">
        <v>29</v>
      </c>
      <c r="L4802">
        <v>29</v>
      </c>
      <c r="M4802">
        <v>29</v>
      </c>
      <c r="N4802" t="s">
        <v>33</v>
      </c>
      <c r="O4802" t="s">
        <v>33</v>
      </c>
      <c r="P4802" t="s">
        <v>33</v>
      </c>
      <c r="Q4802">
        <v>37</v>
      </c>
      <c r="R4802">
        <v>19</v>
      </c>
      <c r="S4802">
        <v>116</v>
      </c>
      <c r="T4802" t="s">
        <v>34</v>
      </c>
      <c r="U4802" t="s">
        <v>34</v>
      </c>
      <c r="V4802">
        <v>8</v>
      </c>
      <c r="W4802">
        <v>8</v>
      </c>
      <c r="X4802">
        <v>0</v>
      </c>
      <c r="Y4802" t="s">
        <v>33</v>
      </c>
      <c r="Z4802" t="s">
        <v>33</v>
      </c>
      <c r="AA4802">
        <f>VLOOKUP(Table1[[#This Row],[Facility Name]],D_2,8,0)</f>
        <v>21</v>
      </c>
    </row>
    <row r="4803" spans="1:27" x14ac:dyDescent="0.25">
      <c r="A4803">
        <v>372594</v>
      </c>
      <c r="B4803" t="s">
        <v>5123</v>
      </c>
      <c r="C4803">
        <v>3</v>
      </c>
      <c r="D4803" t="s">
        <v>4853</v>
      </c>
      <c r="E4803" t="s">
        <v>4956</v>
      </c>
      <c r="F4803" t="s">
        <v>29</v>
      </c>
      <c r="G4803" t="s">
        <v>30</v>
      </c>
      <c r="H4803" t="s">
        <v>37</v>
      </c>
      <c r="I4803">
        <v>28</v>
      </c>
      <c r="J4803" t="s">
        <v>33</v>
      </c>
      <c r="K4803">
        <v>50</v>
      </c>
      <c r="L4803">
        <v>91</v>
      </c>
      <c r="M4803">
        <v>95</v>
      </c>
      <c r="N4803" t="s">
        <v>33</v>
      </c>
      <c r="O4803" t="s">
        <v>33</v>
      </c>
      <c r="P4803" t="s">
        <v>33</v>
      </c>
      <c r="Q4803">
        <v>59</v>
      </c>
      <c r="R4803">
        <v>79</v>
      </c>
      <c r="S4803">
        <v>245</v>
      </c>
      <c r="T4803" t="s">
        <v>33</v>
      </c>
      <c r="U4803" t="s">
        <v>33</v>
      </c>
      <c r="V4803">
        <v>96</v>
      </c>
      <c r="W4803">
        <v>96</v>
      </c>
      <c r="X4803">
        <v>0</v>
      </c>
      <c r="Y4803" t="s">
        <v>32</v>
      </c>
      <c r="Z4803" t="s">
        <v>33</v>
      </c>
      <c r="AA4803">
        <f>VLOOKUP(Table1[[#This Row],[Facility Name]],D_2,8,0)</f>
        <v>49</v>
      </c>
    </row>
    <row r="4804" spans="1:27" hidden="1" x14ac:dyDescent="0.25">
      <c r="A4804">
        <v>362884</v>
      </c>
      <c r="B4804" t="s">
        <v>5780</v>
      </c>
      <c r="C4804">
        <v>3</v>
      </c>
      <c r="D4804" t="s">
        <v>4075</v>
      </c>
      <c r="F4804" t="s">
        <v>29</v>
      </c>
      <c r="G4804" t="s">
        <v>30</v>
      </c>
      <c r="H4804" t="s">
        <v>31</v>
      </c>
      <c r="I4804">
        <v>7</v>
      </c>
      <c r="J4804" t="s">
        <v>34</v>
      </c>
      <c r="K4804">
        <v>10</v>
      </c>
      <c r="L4804">
        <v>12</v>
      </c>
      <c r="M4804">
        <v>16</v>
      </c>
      <c r="N4804" t="s">
        <v>34</v>
      </c>
      <c r="O4804" t="s">
        <v>33</v>
      </c>
      <c r="P4804" t="s">
        <v>34</v>
      </c>
      <c r="Q4804">
        <v>11</v>
      </c>
      <c r="R4804">
        <v>14</v>
      </c>
      <c r="S4804">
        <v>11</v>
      </c>
      <c r="T4804" t="s">
        <v>34</v>
      </c>
      <c r="U4804" t="s">
        <v>33</v>
      </c>
      <c r="V4804">
        <v>16</v>
      </c>
      <c r="W4804">
        <v>16</v>
      </c>
      <c r="X4804">
        <v>0</v>
      </c>
      <c r="Y4804" t="s">
        <v>34</v>
      </c>
      <c r="Z4804" t="s">
        <v>34</v>
      </c>
      <c r="AA4804" t="e">
        <f>VLOOKUP(Table1[[#This Row],[Facility Name]],D_2,8,0)</f>
        <v>#N/A</v>
      </c>
    </row>
    <row r="4805" spans="1:27" hidden="1" x14ac:dyDescent="0.25">
      <c r="A4805">
        <v>362885</v>
      </c>
      <c r="B4805" t="s">
        <v>5781</v>
      </c>
      <c r="D4805" t="s">
        <v>4075</v>
      </c>
      <c r="F4805" t="s">
        <v>29</v>
      </c>
      <c r="G4805" t="s">
        <v>30</v>
      </c>
      <c r="H4805" t="s">
        <v>31</v>
      </c>
      <c r="I4805">
        <v>12</v>
      </c>
      <c r="J4805" t="s">
        <v>34</v>
      </c>
      <c r="K4805">
        <v>5</v>
      </c>
      <c r="L4805">
        <v>8</v>
      </c>
      <c r="M4805">
        <v>10</v>
      </c>
      <c r="N4805" t="s">
        <v>34</v>
      </c>
      <c r="O4805" t="s">
        <v>34</v>
      </c>
      <c r="P4805" t="s">
        <v>34</v>
      </c>
      <c r="Q4805">
        <v>5</v>
      </c>
      <c r="R4805">
        <v>6</v>
      </c>
      <c r="S4805">
        <v>5</v>
      </c>
      <c r="T4805" t="s">
        <v>34</v>
      </c>
      <c r="U4805" t="s">
        <v>34</v>
      </c>
      <c r="V4805">
        <v>10</v>
      </c>
      <c r="W4805">
        <v>10</v>
      </c>
      <c r="X4805">
        <v>0</v>
      </c>
      <c r="Y4805" t="s">
        <v>34</v>
      </c>
      <c r="Z4805" t="s">
        <v>32</v>
      </c>
      <c r="AA4805" t="e">
        <f>VLOOKUP(Table1[[#This Row],[Facility Name]],D_2,8,0)</f>
        <v>#N/A</v>
      </c>
    </row>
    <row r="4806" spans="1:27" hidden="1" x14ac:dyDescent="0.25">
      <c r="A4806">
        <v>362886</v>
      </c>
      <c r="B4806" t="s">
        <v>5782</v>
      </c>
      <c r="D4806" t="s">
        <v>4075</v>
      </c>
      <c r="F4806" t="s">
        <v>29</v>
      </c>
      <c r="G4806" t="s">
        <v>30</v>
      </c>
      <c r="H4806" t="s">
        <v>31</v>
      </c>
      <c r="I4806">
        <v>4</v>
      </c>
      <c r="J4806" t="s">
        <v>34</v>
      </c>
      <c r="K4806">
        <v>1</v>
      </c>
      <c r="L4806">
        <v>2</v>
      </c>
      <c r="M4806">
        <v>3</v>
      </c>
      <c r="N4806" t="s">
        <v>34</v>
      </c>
      <c r="O4806" t="s">
        <v>34</v>
      </c>
      <c r="P4806" t="s">
        <v>34</v>
      </c>
      <c r="Q4806">
        <v>1</v>
      </c>
      <c r="R4806">
        <v>2</v>
      </c>
      <c r="S4806">
        <v>1</v>
      </c>
      <c r="T4806" t="s">
        <v>34</v>
      </c>
      <c r="U4806" t="s">
        <v>34</v>
      </c>
      <c r="V4806">
        <v>0</v>
      </c>
      <c r="W4806">
        <v>0</v>
      </c>
      <c r="X4806">
        <v>0</v>
      </c>
      <c r="Y4806" t="s">
        <v>34</v>
      </c>
      <c r="Z4806" t="s">
        <v>34</v>
      </c>
      <c r="AA4806" t="e">
        <f>VLOOKUP(Table1[[#This Row],[Facility Name]],D_2,8,0)</f>
        <v>#N/A</v>
      </c>
    </row>
    <row r="4807" spans="1:27" hidden="1" x14ac:dyDescent="0.25">
      <c r="A4807">
        <v>362887</v>
      </c>
      <c r="B4807" t="s">
        <v>5783</v>
      </c>
      <c r="D4807" t="s">
        <v>4075</v>
      </c>
      <c r="F4807" t="s">
        <v>29</v>
      </c>
      <c r="G4807" t="s">
        <v>30</v>
      </c>
      <c r="H4807" t="s">
        <v>37</v>
      </c>
      <c r="I4807">
        <v>13</v>
      </c>
      <c r="J4807" t="s">
        <v>34</v>
      </c>
      <c r="K4807">
        <v>7</v>
      </c>
      <c r="L4807">
        <v>13</v>
      </c>
      <c r="M4807">
        <v>10</v>
      </c>
      <c r="N4807" t="s">
        <v>34</v>
      </c>
      <c r="O4807" t="s">
        <v>34</v>
      </c>
      <c r="P4807" t="s">
        <v>34</v>
      </c>
      <c r="Q4807">
        <v>8</v>
      </c>
      <c r="R4807">
        <v>4</v>
      </c>
      <c r="S4807">
        <v>8</v>
      </c>
      <c r="T4807" t="s">
        <v>34</v>
      </c>
      <c r="U4807" t="s">
        <v>32</v>
      </c>
      <c r="V4807">
        <v>15</v>
      </c>
      <c r="W4807">
        <v>15</v>
      </c>
      <c r="X4807">
        <v>0</v>
      </c>
      <c r="Y4807" t="s">
        <v>34</v>
      </c>
      <c r="Z4807" t="s">
        <v>33</v>
      </c>
      <c r="AA4807" t="e">
        <f>VLOOKUP(Table1[[#This Row],[Facility Name]],D_2,8,0)</f>
        <v>#N/A</v>
      </c>
    </row>
    <row r="4808" spans="1:27" hidden="1" x14ac:dyDescent="0.25">
      <c r="A4808">
        <v>362888</v>
      </c>
      <c r="B4808" t="s">
        <v>5784</v>
      </c>
      <c r="D4808" t="s">
        <v>4075</v>
      </c>
      <c r="F4808" t="s">
        <v>29</v>
      </c>
      <c r="G4808" t="s">
        <v>30</v>
      </c>
      <c r="H4808" t="s">
        <v>31</v>
      </c>
      <c r="I4808">
        <v>17</v>
      </c>
      <c r="J4808" t="s">
        <v>34</v>
      </c>
      <c r="K4808">
        <v>7</v>
      </c>
      <c r="L4808">
        <v>21</v>
      </c>
      <c r="M4808">
        <v>24</v>
      </c>
      <c r="N4808" t="s">
        <v>34</v>
      </c>
      <c r="O4808" t="s">
        <v>34</v>
      </c>
      <c r="P4808" t="s">
        <v>34</v>
      </c>
      <c r="Q4808">
        <v>8</v>
      </c>
      <c r="R4808">
        <v>1</v>
      </c>
      <c r="S4808">
        <v>8</v>
      </c>
      <c r="T4808" t="s">
        <v>34</v>
      </c>
      <c r="U4808" t="s">
        <v>33</v>
      </c>
      <c r="V4808">
        <v>24</v>
      </c>
      <c r="W4808">
        <v>24</v>
      </c>
      <c r="X4808">
        <v>0</v>
      </c>
      <c r="Y4808" t="s">
        <v>34</v>
      </c>
      <c r="Z4808" t="s">
        <v>33</v>
      </c>
      <c r="AA4808" t="e">
        <f>VLOOKUP(Table1[[#This Row],[Facility Name]],D_2,8,0)</f>
        <v>#N/A</v>
      </c>
    </row>
    <row r="4809" spans="1:27" hidden="1" x14ac:dyDescent="0.25">
      <c r="A4809">
        <v>362889</v>
      </c>
      <c r="B4809" t="s">
        <v>5785</v>
      </c>
      <c r="D4809" t="s">
        <v>4075</v>
      </c>
      <c r="F4809" t="s">
        <v>29</v>
      </c>
      <c r="G4809" t="s">
        <v>30</v>
      </c>
      <c r="H4809" t="s">
        <v>37</v>
      </c>
      <c r="I4809">
        <v>13</v>
      </c>
      <c r="J4809" t="s">
        <v>34</v>
      </c>
      <c r="K4809">
        <v>1</v>
      </c>
      <c r="L4809">
        <v>4</v>
      </c>
      <c r="M4809">
        <v>4</v>
      </c>
      <c r="N4809" t="s">
        <v>34</v>
      </c>
      <c r="O4809" t="s">
        <v>34</v>
      </c>
      <c r="P4809" t="s">
        <v>34</v>
      </c>
      <c r="Q4809">
        <v>1</v>
      </c>
      <c r="R4809">
        <v>0</v>
      </c>
      <c r="S4809">
        <v>1</v>
      </c>
      <c r="T4809" t="s">
        <v>34</v>
      </c>
      <c r="U4809" t="s">
        <v>34</v>
      </c>
      <c r="V4809">
        <v>4</v>
      </c>
      <c r="W4809">
        <v>4</v>
      </c>
      <c r="X4809">
        <v>0</v>
      </c>
      <c r="Y4809" t="s">
        <v>34</v>
      </c>
      <c r="Z4809" t="s">
        <v>34</v>
      </c>
      <c r="AA4809" t="str">
        <f>VLOOKUP(Table1[[#This Row],[Facility Name]],D_2,8,0)</f>
        <v>No Score</v>
      </c>
    </row>
    <row r="4810" spans="1:27" x14ac:dyDescent="0.25">
      <c r="A4810">
        <v>372595</v>
      </c>
      <c r="B4810" t="s">
        <v>5142</v>
      </c>
      <c r="C4810">
        <v>4</v>
      </c>
      <c r="D4810" t="s">
        <v>4853</v>
      </c>
      <c r="E4810" t="s">
        <v>4956</v>
      </c>
      <c r="F4810" t="s">
        <v>29</v>
      </c>
      <c r="G4810" t="s">
        <v>30</v>
      </c>
      <c r="H4810" t="s">
        <v>37</v>
      </c>
      <c r="I4810">
        <v>24</v>
      </c>
      <c r="J4810" t="s">
        <v>33</v>
      </c>
      <c r="K4810">
        <v>139</v>
      </c>
      <c r="L4810">
        <v>209</v>
      </c>
      <c r="M4810">
        <v>216</v>
      </c>
      <c r="N4810" t="s">
        <v>33</v>
      </c>
      <c r="O4810" t="s">
        <v>33</v>
      </c>
      <c r="P4810" t="s">
        <v>33</v>
      </c>
      <c r="Q4810">
        <v>159</v>
      </c>
      <c r="R4810">
        <v>182</v>
      </c>
      <c r="S4810">
        <v>638</v>
      </c>
      <c r="T4810" t="s">
        <v>40</v>
      </c>
      <c r="U4810" t="s">
        <v>33</v>
      </c>
      <c r="V4810">
        <v>150</v>
      </c>
      <c r="W4810">
        <v>150</v>
      </c>
      <c r="X4810">
        <v>0</v>
      </c>
      <c r="Y4810" t="s">
        <v>33</v>
      </c>
      <c r="Z4810" t="s">
        <v>33</v>
      </c>
      <c r="AA4810">
        <f>VLOOKUP(Table1[[#This Row],[Facility Name]],D_2,8,0)</f>
        <v>61</v>
      </c>
    </row>
    <row r="4811" spans="1:27" hidden="1" x14ac:dyDescent="0.25">
      <c r="A4811">
        <v>372601</v>
      </c>
      <c r="B4811" t="s">
        <v>4877</v>
      </c>
      <c r="C4811">
        <v>2</v>
      </c>
      <c r="D4811" t="s">
        <v>4853</v>
      </c>
      <c r="E4811" t="s">
        <v>4878</v>
      </c>
      <c r="F4811" t="s">
        <v>29</v>
      </c>
      <c r="G4811" t="s">
        <v>30</v>
      </c>
      <c r="H4811" t="s">
        <v>31</v>
      </c>
      <c r="I4811">
        <v>13</v>
      </c>
      <c r="J4811" t="s">
        <v>33</v>
      </c>
      <c r="K4811">
        <v>25</v>
      </c>
      <c r="L4811">
        <v>41</v>
      </c>
      <c r="M4811">
        <v>44</v>
      </c>
      <c r="N4811" t="s">
        <v>33</v>
      </c>
      <c r="O4811" t="s">
        <v>33</v>
      </c>
      <c r="P4811" t="s">
        <v>32</v>
      </c>
      <c r="Q4811">
        <v>30</v>
      </c>
      <c r="R4811">
        <v>31</v>
      </c>
      <c r="S4811">
        <v>143</v>
      </c>
      <c r="T4811" t="s">
        <v>33</v>
      </c>
      <c r="U4811" t="s">
        <v>33</v>
      </c>
      <c r="V4811">
        <v>44</v>
      </c>
      <c r="W4811">
        <v>44</v>
      </c>
      <c r="X4811">
        <v>0</v>
      </c>
      <c r="Y4811" t="s">
        <v>33</v>
      </c>
      <c r="Z4811" t="s">
        <v>33</v>
      </c>
      <c r="AA4811" t="e">
        <f>VLOOKUP(Table1[[#This Row],[Facility Name]],D_2,8,0)</f>
        <v>#N/A</v>
      </c>
    </row>
    <row r="4812" spans="1:27" hidden="1" x14ac:dyDescent="0.25">
      <c r="A4812">
        <v>372602</v>
      </c>
      <c r="B4812" t="s">
        <v>4879</v>
      </c>
      <c r="C4812">
        <v>5</v>
      </c>
      <c r="D4812" t="s">
        <v>4853</v>
      </c>
      <c r="E4812" t="s">
        <v>4876</v>
      </c>
      <c r="F4812" t="s">
        <v>29</v>
      </c>
      <c r="G4812" t="s">
        <v>30</v>
      </c>
      <c r="H4812" t="s">
        <v>31</v>
      </c>
      <c r="I4812">
        <v>13</v>
      </c>
      <c r="J4812" t="s">
        <v>33</v>
      </c>
      <c r="K4812">
        <v>32</v>
      </c>
      <c r="L4812">
        <v>37</v>
      </c>
      <c r="M4812">
        <v>37</v>
      </c>
      <c r="N4812" t="s">
        <v>33</v>
      </c>
      <c r="O4812" t="s">
        <v>33</v>
      </c>
      <c r="P4812" t="s">
        <v>33</v>
      </c>
      <c r="Q4812">
        <v>33</v>
      </c>
      <c r="R4812">
        <v>24</v>
      </c>
      <c r="S4812">
        <v>87</v>
      </c>
      <c r="T4812" t="s">
        <v>33</v>
      </c>
      <c r="U4812" t="s">
        <v>33</v>
      </c>
      <c r="V4812">
        <v>34</v>
      </c>
      <c r="W4812">
        <v>34</v>
      </c>
      <c r="X4812">
        <v>0</v>
      </c>
      <c r="Y4812" t="s">
        <v>34</v>
      </c>
      <c r="Z4812" t="s">
        <v>33</v>
      </c>
      <c r="AA4812" t="e">
        <f>VLOOKUP(Table1[[#This Row],[Facility Name]],D_2,8,0)</f>
        <v>#N/A</v>
      </c>
    </row>
    <row r="4813" spans="1:27" hidden="1" x14ac:dyDescent="0.25">
      <c r="A4813">
        <v>372603</v>
      </c>
      <c r="B4813" t="s">
        <v>4880</v>
      </c>
      <c r="C4813">
        <v>5</v>
      </c>
      <c r="D4813" t="s">
        <v>4853</v>
      </c>
      <c r="E4813" t="s">
        <v>4039</v>
      </c>
      <c r="F4813" t="s">
        <v>29</v>
      </c>
      <c r="G4813" t="s">
        <v>30</v>
      </c>
      <c r="H4813" t="s">
        <v>31</v>
      </c>
      <c r="I4813">
        <v>12</v>
      </c>
      <c r="J4813" t="s">
        <v>33</v>
      </c>
      <c r="K4813">
        <v>34</v>
      </c>
      <c r="L4813">
        <v>43</v>
      </c>
      <c r="M4813">
        <v>50</v>
      </c>
      <c r="N4813" t="s">
        <v>33</v>
      </c>
      <c r="O4813" t="s">
        <v>33</v>
      </c>
      <c r="P4813" t="s">
        <v>33</v>
      </c>
      <c r="Q4813">
        <v>36</v>
      </c>
      <c r="R4813">
        <v>48</v>
      </c>
      <c r="S4813">
        <v>107</v>
      </c>
      <c r="T4813" t="s">
        <v>33</v>
      </c>
      <c r="U4813" t="s">
        <v>33</v>
      </c>
      <c r="V4813">
        <v>50</v>
      </c>
      <c r="W4813">
        <v>50</v>
      </c>
      <c r="X4813">
        <v>0</v>
      </c>
      <c r="Y4813" t="s">
        <v>34</v>
      </c>
      <c r="Z4813" t="s">
        <v>33</v>
      </c>
      <c r="AA4813" t="e">
        <f>VLOOKUP(Table1[[#This Row],[Facility Name]],D_2,8,0)</f>
        <v>#N/A</v>
      </c>
    </row>
    <row r="4814" spans="1:27" hidden="1" x14ac:dyDescent="0.25">
      <c r="A4814">
        <v>372604</v>
      </c>
      <c r="B4814" t="s">
        <v>4933</v>
      </c>
      <c r="C4814">
        <v>4</v>
      </c>
      <c r="D4814" t="s">
        <v>4853</v>
      </c>
      <c r="E4814" t="s">
        <v>4934</v>
      </c>
      <c r="F4814" t="s">
        <v>29</v>
      </c>
      <c r="G4814" t="s">
        <v>30</v>
      </c>
      <c r="H4814" t="s">
        <v>31</v>
      </c>
      <c r="I4814">
        <v>12</v>
      </c>
      <c r="J4814" t="s">
        <v>34</v>
      </c>
      <c r="K4814">
        <v>20</v>
      </c>
      <c r="L4814">
        <v>27</v>
      </c>
      <c r="M4814">
        <v>31</v>
      </c>
      <c r="N4814" t="s">
        <v>33</v>
      </c>
      <c r="O4814" t="s">
        <v>33</v>
      </c>
      <c r="P4814" t="s">
        <v>40</v>
      </c>
      <c r="Q4814">
        <v>26</v>
      </c>
      <c r="R4814">
        <v>19</v>
      </c>
      <c r="S4814">
        <v>53</v>
      </c>
      <c r="T4814" t="s">
        <v>33</v>
      </c>
      <c r="U4814" t="s">
        <v>33</v>
      </c>
      <c r="V4814">
        <v>26</v>
      </c>
      <c r="W4814">
        <v>26</v>
      </c>
      <c r="X4814">
        <v>0</v>
      </c>
      <c r="Y4814" t="s">
        <v>34</v>
      </c>
      <c r="Z4814" t="s">
        <v>33</v>
      </c>
      <c r="AA4814" t="e">
        <f>VLOOKUP(Table1[[#This Row],[Facility Name]],D_2,8,0)</f>
        <v>#N/A</v>
      </c>
    </row>
    <row r="4815" spans="1:27" hidden="1" x14ac:dyDescent="0.25">
      <c r="A4815">
        <v>372605</v>
      </c>
      <c r="B4815" t="s">
        <v>4951</v>
      </c>
      <c r="C4815">
        <v>5</v>
      </c>
      <c r="D4815" t="s">
        <v>4853</v>
      </c>
      <c r="E4815" t="s">
        <v>4952</v>
      </c>
      <c r="F4815" t="s">
        <v>29</v>
      </c>
      <c r="G4815" t="s">
        <v>30</v>
      </c>
      <c r="H4815" t="s">
        <v>31</v>
      </c>
      <c r="I4815">
        <v>12</v>
      </c>
      <c r="J4815" t="s">
        <v>33</v>
      </c>
      <c r="K4815">
        <v>27</v>
      </c>
      <c r="L4815">
        <v>41</v>
      </c>
      <c r="M4815">
        <v>43</v>
      </c>
      <c r="N4815" t="s">
        <v>33</v>
      </c>
      <c r="O4815" t="s">
        <v>33</v>
      </c>
      <c r="P4815" t="s">
        <v>33</v>
      </c>
      <c r="Q4815">
        <v>36</v>
      </c>
      <c r="R4815">
        <v>31</v>
      </c>
      <c r="S4815">
        <v>73</v>
      </c>
      <c r="T4815" t="s">
        <v>33</v>
      </c>
      <c r="U4815" t="s">
        <v>33</v>
      </c>
      <c r="V4815">
        <v>43</v>
      </c>
      <c r="W4815">
        <v>43</v>
      </c>
      <c r="X4815">
        <v>0</v>
      </c>
      <c r="Y4815" t="s">
        <v>34</v>
      </c>
      <c r="Z4815" t="s">
        <v>33</v>
      </c>
      <c r="AA4815" t="e">
        <f>VLOOKUP(Table1[[#This Row],[Facility Name]],D_2,8,0)</f>
        <v>#N/A</v>
      </c>
    </row>
    <row r="4816" spans="1:27" hidden="1" x14ac:dyDescent="0.25">
      <c r="A4816">
        <v>372606</v>
      </c>
      <c r="B4816" t="s">
        <v>4953</v>
      </c>
      <c r="C4816">
        <v>5</v>
      </c>
      <c r="D4816" t="s">
        <v>4853</v>
      </c>
      <c r="E4816" t="s">
        <v>4954</v>
      </c>
      <c r="F4816" t="s">
        <v>29</v>
      </c>
      <c r="G4816" t="s">
        <v>30</v>
      </c>
      <c r="H4816" t="s">
        <v>31</v>
      </c>
      <c r="I4816">
        <v>13</v>
      </c>
      <c r="J4816" t="s">
        <v>33</v>
      </c>
      <c r="K4816">
        <v>39</v>
      </c>
      <c r="L4816">
        <v>53</v>
      </c>
      <c r="M4816">
        <v>58</v>
      </c>
      <c r="N4816" t="s">
        <v>33</v>
      </c>
      <c r="O4816" t="s">
        <v>33</v>
      </c>
      <c r="P4816" t="s">
        <v>33</v>
      </c>
      <c r="Q4816">
        <v>49</v>
      </c>
      <c r="R4816">
        <v>66</v>
      </c>
      <c r="S4816">
        <v>97</v>
      </c>
      <c r="T4816" t="s">
        <v>33</v>
      </c>
      <c r="U4816" t="s">
        <v>33</v>
      </c>
      <c r="V4816">
        <v>30</v>
      </c>
      <c r="W4816">
        <v>30</v>
      </c>
      <c r="X4816">
        <v>0</v>
      </c>
      <c r="Y4816" t="s">
        <v>34</v>
      </c>
      <c r="Z4816" t="s">
        <v>33</v>
      </c>
      <c r="AA4816" t="e">
        <f>VLOOKUP(Table1[[#This Row],[Facility Name]],D_2,8,0)</f>
        <v>#N/A</v>
      </c>
    </row>
    <row r="4817" spans="1:27" hidden="1" x14ac:dyDescent="0.25">
      <c r="A4817">
        <v>372607</v>
      </c>
      <c r="B4817" t="s">
        <v>4955</v>
      </c>
      <c r="C4817">
        <v>2</v>
      </c>
      <c r="D4817" t="s">
        <v>4853</v>
      </c>
      <c r="E4817" t="s">
        <v>4956</v>
      </c>
      <c r="F4817" t="s">
        <v>29</v>
      </c>
      <c r="G4817" t="s">
        <v>30</v>
      </c>
      <c r="H4817" t="s">
        <v>31</v>
      </c>
      <c r="I4817">
        <v>4</v>
      </c>
      <c r="J4817" t="s">
        <v>34</v>
      </c>
      <c r="K4817">
        <v>7</v>
      </c>
      <c r="L4817">
        <v>12</v>
      </c>
      <c r="M4817">
        <v>13</v>
      </c>
      <c r="N4817" t="s">
        <v>34</v>
      </c>
      <c r="O4817" t="s">
        <v>33</v>
      </c>
      <c r="P4817" t="s">
        <v>34</v>
      </c>
      <c r="Q4817">
        <v>10</v>
      </c>
      <c r="R4817">
        <v>12</v>
      </c>
      <c r="S4817">
        <v>14</v>
      </c>
      <c r="T4817" t="s">
        <v>34</v>
      </c>
      <c r="U4817" t="s">
        <v>33</v>
      </c>
      <c r="V4817">
        <v>11</v>
      </c>
      <c r="W4817">
        <v>11</v>
      </c>
      <c r="X4817">
        <v>0</v>
      </c>
      <c r="Y4817" t="s">
        <v>34</v>
      </c>
      <c r="Z4817" t="s">
        <v>34</v>
      </c>
      <c r="AA4817" t="e">
        <f>VLOOKUP(Table1[[#This Row],[Facility Name]],D_2,8,0)</f>
        <v>#N/A</v>
      </c>
    </row>
    <row r="4818" spans="1:27" hidden="1" x14ac:dyDescent="0.25">
      <c r="A4818">
        <v>372610</v>
      </c>
      <c r="B4818" t="s">
        <v>6144</v>
      </c>
      <c r="C4818">
        <v>5</v>
      </c>
      <c r="D4818" t="s">
        <v>4853</v>
      </c>
      <c r="E4818" t="s">
        <v>4956</v>
      </c>
      <c r="F4818" t="s">
        <v>29</v>
      </c>
      <c r="G4818" t="s">
        <v>30</v>
      </c>
      <c r="H4818" t="s">
        <v>37</v>
      </c>
      <c r="I4818">
        <v>13</v>
      </c>
      <c r="J4818" t="s">
        <v>33</v>
      </c>
      <c r="K4818">
        <v>28</v>
      </c>
      <c r="L4818">
        <v>47</v>
      </c>
      <c r="M4818">
        <v>53</v>
      </c>
      <c r="N4818" t="s">
        <v>33</v>
      </c>
      <c r="O4818" t="s">
        <v>33</v>
      </c>
      <c r="P4818" t="s">
        <v>33</v>
      </c>
      <c r="Q4818">
        <v>35</v>
      </c>
      <c r="R4818">
        <v>22</v>
      </c>
      <c r="S4818">
        <v>42</v>
      </c>
      <c r="T4818" t="s">
        <v>33</v>
      </c>
      <c r="U4818" t="s">
        <v>33</v>
      </c>
      <c r="V4818">
        <v>52</v>
      </c>
      <c r="W4818">
        <v>52</v>
      </c>
      <c r="X4818">
        <v>0</v>
      </c>
      <c r="Y4818" t="s">
        <v>34</v>
      </c>
      <c r="Z4818" t="s">
        <v>33</v>
      </c>
      <c r="AA4818" t="str">
        <f>VLOOKUP(Table1[[#This Row],[Facility Name]],D_2,8,0)</f>
        <v>No Score</v>
      </c>
    </row>
    <row r="4819" spans="1:27" x14ac:dyDescent="0.25">
      <c r="A4819">
        <v>372596</v>
      </c>
      <c r="B4819" t="s">
        <v>5143</v>
      </c>
      <c r="C4819">
        <v>5</v>
      </c>
      <c r="D4819" t="s">
        <v>4853</v>
      </c>
      <c r="E4819" t="s">
        <v>5144</v>
      </c>
      <c r="F4819" t="s">
        <v>29</v>
      </c>
      <c r="G4819" t="s">
        <v>30</v>
      </c>
      <c r="H4819" t="s">
        <v>37</v>
      </c>
      <c r="I4819">
        <v>18</v>
      </c>
      <c r="J4819" t="s">
        <v>33</v>
      </c>
      <c r="K4819">
        <v>42</v>
      </c>
      <c r="L4819">
        <v>81</v>
      </c>
      <c r="M4819">
        <v>87</v>
      </c>
      <c r="N4819" t="s">
        <v>33</v>
      </c>
      <c r="O4819" t="s">
        <v>40</v>
      </c>
      <c r="P4819" t="s">
        <v>33</v>
      </c>
      <c r="Q4819">
        <v>58</v>
      </c>
      <c r="R4819">
        <v>52</v>
      </c>
      <c r="S4819">
        <v>196</v>
      </c>
      <c r="T4819" t="s">
        <v>40</v>
      </c>
      <c r="U4819" t="s">
        <v>40</v>
      </c>
      <c r="V4819">
        <v>86</v>
      </c>
      <c r="W4819">
        <v>86</v>
      </c>
      <c r="X4819">
        <v>0</v>
      </c>
      <c r="Y4819" t="s">
        <v>33</v>
      </c>
      <c r="Z4819" t="s">
        <v>33</v>
      </c>
      <c r="AA4819">
        <f>VLOOKUP(Table1[[#This Row],[Facility Name]],D_2,8,0)</f>
        <v>76</v>
      </c>
    </row>
    <row r="4820" spans="1:27" x14ac:dyDescent="0.25">
      <c r="A4820">
        <v>372597</v>
      </c>
      <c r="B4820" t="s">
        <v>4852</v>
      </c>
      <c r="C4820">
        <v>3</v>
      </c>
      <c r="D4820" t="s">
        <v>4853</v>
      </c>
      <c r="E4820" t="s">
        <v>484</v>
      </c>
      <c r="F4820" t="s">
        <v>29</v>
      </c>
      <c r="G4820" t="s">
        <v>30</v>
      </c>
      <c r="H4820" t="s">
        <v>37</v>
      </c>
      <c r="I4820">
        <v>18</v>
      </c>
      <c r="J4820" t="s">
        <v>33</v>
      </c>
      <c r="K4820">
        <v>75</v>
      </c>
      <c r="L4820">
        <v>96</v>
      </c>
      <c r="M4820">
        <v>108</v>
      </c>
      <c r="N4820" t="s">
        <v>33</v>
      </c>
      <c r="O4820" t="s">
        <v>33</v>
      </c>
      <c r="P4820" t="s">
        <v>32</v>
      </c>
      <c r="Q4820">
        <v>93</v>
      </c>
      <c r="R4820">
        <v>54</v>
      </c>
      <c r="S4820">
        <v>320</v>
      </c>
      <c r="T4820" t="s">
        <v>33</v>
      </c>
      <c r="U4820" t="s">
        <v>33</v>
      </c>
      <c r="V4820">
        <v>108</v>
      </c>
      <c r="W4820">
        <v>108</v>
      </c>
      <c r="X4820">
        <v>0</v>
      </c>
      <c r="Y4820" t="s">
        <v>33</v>
      </c>
      <c r="Z4820" t="s">
        <v>33</v>
      </c>
      <c r="AA4820">
        <f>VLOOKUP(Table1[[#This Row],[Facility Name]],D_2,8,0)</f>
        <v>66</v>
      </c>
    </row>
    <row r="4821" spans="1:27" hidden="1" x14ac:dyDescent="0.25">
      <c r="A4821">
        <v>382500</v>
      </c>
      <c r="B4821" t="s">
        <v>6237</v>
      </c>
      <c r="C4821">
        <v>4</v>
      </c>
      <c r="D4821" t="s">
        <v>4866</v>
      </c>
      <c r="E4821" t="s">
        <v>4867</v>
      </c>
      <c r="F4821" t="s">
        <v>29</v>
      </c>
      <c r="G4821" t="s">
        <v>30</v>
      </c>
      <c r="H4821" t="s">
        <v>31</v>
      </c>
      <c r="I4821">
        <v>21</v>
      </c>
      <c r="J4821" t="s">
        <v>33</v>
      </c>
      <c r="K4821">
        <v>49</v>
      </c>
      <c r="L4821">
        <v>66</v>
      </c>
      <c r="M4821">
        <v>67</v>
      </c>
      <c r="N4821" t="s">
        <v>33</v>
      </c>
      <c r="O4821" t="s">
        <v>33</v>
      </c>
      <c r="P4821" t="s">
        <v>33</v>
      </c>
      <c r="Q4821">
        <v>59</v>
      </c>
      <c r="R4821">
        <v>42</v>
      </c>
      <c r="S4821">
        <v>251</v>
      </c>
      <c r="T4821" t="s">
        <v>33</v>
      </c>
      <c r="U4821" t="s">
        <v>33</v>
      </c>
      <c r="V4821">
        <v>69</v>
      </c>
      <c r="W4821">
        <v>69</v>
      </c>
      <c r="X4821">
        <v>0</v>
      </c>
      <c r="Y4821" t="s">
        <v>33</v>
      </c>
      <c r="Z4821" t="s">
        <v>33</v>
      </c>
      <c r="AA4821" t="e">
        <f>VLOOKUP(Table1[[#This Row],[Facility Name]],D_2,8,0)</f>
        <v>#N/A</v>
      </c>
    </row>
    <row r="4822" spans="1:27" hidden="1" x14ac:dyDescent="0.25">
      <c r="A4822">
        <v>382502</v>
      </c>
      <c r="B4822" t="s">
        <v>6238</v>
      </c>
      <c r="C4822">
        <v>4</v>
      </c>
      <c r="D4822" t="s">
        <v>4866</v>
      </c>
      <c r="E4822" t="s">
        <v>191</v>
      </c>
      <c r="F4822" t="s">
        <v>29</v>
      </c>
      <c r="G4822" t="s">
        <v>30</v>
      </c>
      <c r="H4822" t="s">
        <v>31</v>
      </c>
      <c r="I4822">
        <v>25</v>
      </c>
      <c r="J4822" t="s">
        <v>33</v>
      </c>
      <c r="K4822">
        <v>95</v>
      </c>
      <c r="L4822">
        <v>167</v>
      </c>
      <c r="M4822">
        <v>174</v>
      </c>
      <c r="N4822" t="s">
        <v>33</v>
      </c>
      <c r="O4822" t="s">
        <v>33</v>
      </c>
      <c r="P4822" t="s">
        <v>33</v>
      </c>
      <c r="Q4822">
        <v>110</v>
      </c>
      <c r="R4822">
        <v>103</v>
      </c>
      <c r="S4822">
        <v>515</v>
      </c>
      <c r="T4822" t="s">
        <v>33</v>
      </c>
      <c r="U4822" t="s">
        <v>33</v>
      </c>
      <c r="V4822">
        <v>118</v>
      </c>
      <c r="W4822">
        <v>118</v>
      </c>
      <c r="X4822">
        <v>0</v>
      </c>
      <c r="Y4822" t="s">
        <v>33</v>
      </c>
      <c r="Z4822" t="s">
        <v>33</v>
      </c>
      <c r="AA4822" t="e">
        <f>VLOOKUP(Table1[[#This Row],[Facility Name]],D_2,8,0)</f>
        <v>#N/A</v>
      </c>
    </row>
    <row r="4823" spans="1:27" hidden="1" x14ac:dyDescent="0.25">
      <c r="A4823">
        <v>382505</v>
      </c>
      <c r="B4823" t="s">
        <v>6254</v>
      </c>
      <c r="C4823">
        <v>4</v>
      </c>
      <c r="D4823" t="s">
        <v>4866</v>
      </c>
      <c r="E4823" t="s">
        <v>73</v>
      </c>
      <c r="F4823" t="s">
        <v>29</v>
      </c>
      <c r="G4823" t="s">
        <v>30</v>
      </c>
      <c r="H4823" t="s">
        <v>31</v>
      </c>
      <c r="I4823">
        <v>39</v>
      </c>
      <c r="J4823" t="s">
        <v>33</v>
      </c>
      <c r="K4823">
        <v>228</v>
      </c>
      <c r="L4823">
        <v>307</v>
      </c>
      <c r="M4823">
        <v>317</v>
      </c>
      <c r="N4823" t="s">
        <v>33</v>
      </c>
      <c r="O4823" t="s">
        <v>33</v>
      </c>
      <c r="P4823" t="s">
        <v>33</v>
      </c>
      <c r="Q4823">
        <v>260</v>
      </c>
      <c r="R4823">
        <v>222</v>
      </c>
      <c r="S4823">
        <v>1036</v>
      </c>
      <c r="T4823" t="s">
        <v>40</v>
      </c>
      <c r="U4823" t="s">
        <v>33</v>
      </c>
      <c r="V4823">
        <v>256</v>
      </c>
      <c r="W4823">
        <v>256</v>
      </c>
      <c r="X4823">
        <v>0</v>
      </c>
      <c r="Y4823" t="s">
        <v>32</v>
      </c>
      <c r="Z4823" t="s">
        <v>33</v>
      </c>
      <c r="AA4823" t="e">
        <f>VLOOKUP(Table1[[#This Row],[Facility Name]],D_2,8,0)</f>
        <v>#N/A</v>
      </c>
    </row>
    <row r="4824" spans="1:27" x14ac:dyDescent="0.25">
      <c r="A4824">
        <v>372598</v>
      </c>
      <c r="B4824" t="s">
        <v>4854</v>
      </c>
      <c r="C4824">
        <v>5</v>
      </c>
      <c r="D4824" t="s">
        <v>4853</v>
      </c>
      <c r="E4824" t="s">
        <v>73</v>
      </c>
      <c r="F4824" t="s">
        <v>29</v>
      </c>
      <c r="G4824" t="s">
        <v>30</v>
      </c>
      <c r="H4824" t="s">
        <v>68</v>
      </c>
      <c r="I4824">
        <v>13</v>
      </c>
      <c r="J4824" t="s">
        <v>33</v>
      </c>
      <c r="K4824">
        <v>46</v>
      </c>
      <c r="L4824">
        <v>62</v>
      </c>
      <c r="M4824">
        <v>64</v>
      </c>
      <c r="N4824" t="s">
        <v>33</v>
      </c>
      <c r="O4824" t="s">
        <v>33</v>
      </c>
      <c r="P4824" t="s">
        <v>33</v>
      </c>
      <c r="Q4824">
        <v>54</v>
      </c>
      <c r="R4824">
        <v>37</v>
      </c>
      <c r="S4824">
        <v>160</v>
      </c>
      <c r="T4824" t="s">
        <v>33</v>
      </c>
      <c r="U4824" t="s">
        <v>33</v>
      </c>
      <c r="V4824">
        <v>66</v>
      </c>
      <c r="W4824">
        <v>66</v>
      </c>
      <c r="X4824">
        <v>0</v>
      </c>
      <c r="Y4824" t="s">
        <v>34</v>
      </c>
      <c r="Z4824" t="s">
        <v>33</v>
      </c>
      <c r="AA4824">
        <f>VLOOKUP(Table1[[#This Row],[Facility Name]],D_2,8,0)</f>
        <v>68</v>
      </c>
    </row>
    <row r="4825" spans="1:27" x14ac:dyDescent="0.25">
      <c r="A4825">
        <v>372600</v>
      </c>
      <c r="B4825" t="s">
        <v>4875</v>
      </c>
      <c r="C4825">
        <v>4</v>
      </c>
      <c r="D4825" t="s">
        <v>4853</v>
      </c>
      <c r="E4825" t="s">
        <v>4876</v>
      </c>
      <c r="F4825" t="s">
        <v>29</v>
      </c>
      <c r="G4825" t="s">
        <v>30</v>
      </c>
      <c r="H4825" t="s">
        <v>37</v>
      </c>
      <c r="I4825">
        <v>17</v>
      </c>
      <c r="J4825" t="s">
        <v>33</v>
      </c>
      <c r="K4825">
        <v>59</v>
      </c>
      <c r="L4825">
        <v>81</v>
      </c>
      <c r="M4825">
        <v>86</v>
      </c>
      <c r="N4825" t="s">
        <v>33</v>
      </c>
      <c r="O4825" t="s">
        <v>33</v>
      </c>
      <c r="P4825" t="s">
        <v>33</v>
      </c>
      <c r="Q4825">
        <v>77</v>
      </c>
      <c r="R4825">
        <v>64</v>
      </c>
      <c r="S4825">
        <v>291</v>
      </c>
      <c r="T4825" t="s">
        <v>33</v>
      </c>
      <c r="U4825" t="s">
        <v>33</v>
      </c>
      <c r="V4825">
        <v>80</v>
      </c>
      <c r="W4825">
        <v>80</v>
      </c>
      <c r="X4825">
        <v>0</v>
      </c>
      <c r="Y4825" t="s">
        <v>33</v>
      </c>
      <c r="Z4825" t="s">
        <v>33</v>
      </c>
      <c r="AA4825">
        <f>VLOOKUP(Table1[[#This Row],[Facility Name]],D_2,8,0)</f>
        <v>64</v>
      </c>
    </row>
    <row r="4826" spans="1:27" x14ac:dyDescent="0.25">
      <c r="A4826">
        <v>382310</v>
      </c>
      <c r="B4826" t="s">
        <v>6149</v>
      </c>
      <c r="C4826">
        <v>3</v>
      </c>
      <c r="D4826" t="s">
        <v>4866</v>
      </c>
      <c r="E4826" t="s">
        <v>6150</v>
      </c>
      <c r="F4826" t="s">
        <v>44</v>
      </c>
      <c r="G4826" t="s">
        <v>30</v>
      </c>
      <c r="H4826" t="s">
        <v>6151</v>
      </c>
      <c r="I4826">
        <v>13</v>
      </c>
      <c r="J4826" t="s">
        <v>33</v>
      </c>
      <c r="K4826">
        <v>19</v>
      </c>
      <c r="L4826">
        <v>25</v>
      </c>
      <c r="M4826">
        <v>26</v>
      </c>
      <c r="N4826" t="s">
        <v>33</v>
      </c>
      <c r="O4826" t="s">
        <v>33</v>
      </c>
      <c r="P4826" t="s">
        <v>33</v>
      </c>
      <c r="Q4826">
        <v>23</v>
      </c>
      <c r="R4826">
        <v>18</v>
      </c>
      <c r="S4826">
        <v>106</v>
      </c>
      <c r="T4826" t="s">
        <v>33</v>
      </c>
      <c r="U4826" t="s">
        <v>33</v>
      </c>
      <c r="V4826">
        <v>26</v>
      </c>
      <c r="W4826">
        <v>26</v>
      </c>
      <c r="X4826">
        <v>0</v>
      </c>
      <c r="Y4826" t="s">
        <v>34</v>
      </c>
      <c r="Z4826" t="s">
        <v>33</v>
      </c>
      <c r="AA4826">
        <f>VLOOKUP(Table1[[#This Row],[Facility Name]],D_2,8,0)</f>
        <v>77</v>
      </c>
    </row>
    <row r="4827" spans="1:27" x14ac:dyDescent="0.25">
      <c r="A4827">
        <v>382313</v>
      </c>
      <c r="B4827" t="s">
        <v>6235</v>
      </c>
      <c r="C4827">
        <v>3</v>
      </c>
      <c r="D4827" t="s">
        <v>4866</v>
      </c>
      <c r="E4827" t="s">
        <v>4867</v>
      </c>
      <c r="F4827" t="s">
        <v>44</v>
      </c>
      <c r="G4827" t="s">
        <v>30</v>
      </c>
      <c r="H4827" t="s">
        <v>6236</v>
      </c>
      <c r="I4827">
        <v>0</v>
      </c>
      <c r="J4827" t="s">
        <v>34</v>
      </c>
      <c r="K4827">
        <v>1</v>
      </c>
      <c r="L4827">
        <v>1</v>
      </c>
      <c r="M4827">
        <v>1</v>
      </c>
      <c r="N4827" t="s">
        <v>33</v>
      </c>
      <c r="O4827" t="s">
        <v>34</v>
      </c>
      <c r="P4827" t="s">
        <v>34</v>
      </c>
      <c r="Q4827">
        <v>7</v>
      </c>
      <c r="R4827">
        <v>7</v>
      </c>
      <c r="S4827">
        <v>16</v>
      </c>
      <c r="T4827" t="s">
        <v>34</v>
      </c>
      <c r="U4827" t="s">
        <v>34</v>
      </c>
      <c r="V4827">
        <v>0</v>
      </c>
      <c r="W4827">
        <v>0</v>
      </c>
      <c r="X4827">
        <v>0</v>
      </c>
      <c r="Y4827" t="s">
        <v>34</v>
      </c>
      <c r="Z4827" t="s">
        <v>33</v>
      </c>
      <c r="AA4827">
        <f>VLOOKUP(Table1[[#This Row],[Facility Name]],D_2,8,0)</f>
        <v>0</v>
      </c>
    </row>
    <row r="4828" spans="1:27" x14ac:dyDescent="0.25">
      <c r="A4828">
        <v>382507</v>
      </c>
      <c r="B4828" t="s">
        <v>6255</v>
      </c>
      <c r="C4828">
        <v>4</v>
      </c>
      <c r="D4828" t="s">
        <v>4866</v>
      </c>
      <c r="E4828" t="s">
        <v>2070</v>
      </c>
      <c r="F4828" t="s">
        <v>29</v>
      </c>
      <c r="G4828" t="s">
        <v>30</v>
      </c>
      <c r="H4828" t="s">
        <v>37</v>
      </c>
      <c r="I4828">
        <v>14</v>
      </c>
      <c r="J4828" t="s">
        <v>33</v>
      </c>
      <c r="K4828">
        <v>78</v>
      </c>
      <c r="L4828">
        <v>119</v>
      </c>
      <c r="M4828">
        <v>127</v>
      </c>
      <c r="N4828" t="s">
        <v>33</v>
      </c>
      <c r="O4828" t="s">
        <v>33</v>
      </c>
      <c r="P4828" t="s">
        <v>33</v>
      </c>
      <c r="Q4828">
        <v>91</v>
      </c>
      <c r="R4828">
        <v>66</v>
      </c>
      <c r="S4828">
        <v>338</v>
      </c>
      <c r="T4828" t="s">
        <v>40</v>
      </c>
      <c r="U4828" t="s">
        <v>33</v>
      </c>
      <c r="V4828">
        <v>97</v>
      </c>
      <c r="W4828">
        <v>97</v>
      </c>
      <c r="X4828">
        <v>0</v>
      </c>
      <c r="Y4828" t="s">
        <v>33</v>
      </c>
      <c r="Z4828" t="s">
        <v>33</v>
      </c>
      <c r="AA4828">
        <f>VLOOKUP(Table1[[#This Row],[Facility Name]],D_2,8,0)</f>
        <v>67</v>
      </c>
    </row>
    <row r="4829" spans="1:27" hidden="1" x14ac:dyDescent="0.25">
      <c r="A4829">
        <v>382513</v>
      </c>
      <c r="B4829" t="s">
        <v>6018</v>
      </c>
      <c r="C4829">
        <v>4</v>
      </c>
      <c r="D4829" t="s">
        <v>4866</v>
      </c>
      <c r="E4829" t="s">
        <v>5112</v>
      </c>
      <c r="F4829" t="s">
        <v>29</v>
      </c>
      <c r="G4829" t="s">
        <v>30</v>
      </c>
      <c r="H4829" t="s">
        <v>31</v>
      </c>
      <c r="I4829">
        <v>12</v>
      </c>
      <c r="J4829" t="s">
        <v>33</v>
      </c>
      <c r="K4829">
        <v>25</v>
      </c>
      <c r="L4829">
        <v>43</v>
      </c>
      <c r="M4829">
        <v>47</v>
      </c>
      <c r="N4829" t="s">
        <v>33</v>
      </c>
      <c r="O4829" t="s">
        <v>33</v>
      </c>
      <c r="P4829" t="s">
        <v>33</v>
      </c>
      <c r="Q4829">
        <v>30</v>
      </c>
      <c r="R4829">
        <v>36</v>
      </c>
      <c r="S4829">
        <v>120</v>
      </c>
      <c r="T4829" t="s">
        <v>33</v>
      </c>
      <c r="U4829" t="s">
        <v>33</v>
      </c>
      <c r="V4829">
        <v>47</v>
      </c>
      <c r="W4829">
        <v>47</v>
      </c>
      <c r="X4829">
        <v>0</v>
      </c>
      <c r="Y4829" t="s">
        <v>34</v>
      </c>
      <c r="Z4829" t="s">
        <v>33</v>
      </c>
      <c r="AA4829" t="e">
        <f>VLOOKUP(Table1[[#This Row],[Facility Name]],D_2,8,0)</f>
        <v>#N/A</v>
      </c>
    </row>
    <row r="4830" spans="1:27" hidden="1" x14ac:dyDescent="0.25">
      <c r="A4830">
        <v>382514</v>
      </c>
      <c r="B4830" t="s">
        <v>6019</v>
      </c>
      <c r="C4830">
        <v>3</v>
      </c>
      <c r="D4830" t="s">
        <v>4866</v>
      </c>
      <c r="E4830" t="s">
        <v>398</v>
      </c>
      <c r="F4830" t="s">
        <v>29</v>
      </c>
      <c r="G4830" t="s">
        <v>30</v>
      </c>
      <c r="H4830" t="s">
        <v>31</v>
      </c>
      <c r="I4830">
        <v>24</v>
      </c>
      <c r="J4830" t="s">
        <v>32</v>
      </c>
      <c r="K4830">
        <v>104</v>
      </c>
      <c r="L4830">
        <v>160</v>
      </c>
      <c r="M4830">
        <v>171</v>
      </c>
      <c r="N4830" t="s">
        <v>33</v>
      </c>
      <c r="O4830" t="s">
        <v>33</v>
      </c>
      <c r="P4830" t="s">
        <v>33</v>
      </c>
      <c r="Q4830">
        <v>119</v>
      </c>
      <c r="R4830">
        <v>105</v>
      </c>
      <c r="S4830">
        <v>463</v>
      </c>
      <c r="T4830" t="s">
        <v>33</v>
      </c>
      <c r="U4830" t="s">
        <v>33</v>
      </c>
      <c r="V4830">
        <v>165</v>
      </c>
      <c r="W4830">
        <v>165</v>
      </c>
      <c r="X4830">
        <v>0</v>
      </c>
      <c r="Y4830" t="s">
        <v>33</v>
      </c>
      <c r="Z4830" t="s">
        <v>32</v>
      </c>
      <c r="AA4830" t="e">
        <f>VLOOKUP(Table1[[#This Row],[Facility Name]],D_2,8,0)</f>
        <v>#N/A</v>
      </c>
    </row>
    <row r="4831" spans="1:27" x14ac:dyDescent="0.25">
      <c r="A4831">
        <v>382508</v>
      </c>
      <c r="B4831" t="s">
        <v>6256</v>
      </c>
      <c r="C4831">
        <v>4</v>
      </c>
      <c r="D4831" t="s">
        <v>4866</v>
      </c>
      <c r="E4831" t="s">
        <v>4926</v>
      </c>
      <c r="F4831" t="s">
        <v>29</v>
      </c>
      <c r="G4831" t="s">
        <v>30</v>
      </c>
      <c r="H4831" t="s">
        <v>37</v>
      </c>
      <c r="I4831">
        <v>24</v>
      </c>
      <c r="J4831" t="s">
        <v>33</v>
      </c>
      <c r="K4831">
        <v>117</v>
      </c>
      <c r="L4831">
        <v>162</v>
      </c>
      <c r="M4831">
        <v>165</v>
      </c>
      <c r="N4831" t="s">
        <v>33</v>
      </c>
      <c r="O4831" t="s">
        <v>33</v>
      </c>
      <c r="P4831" t="s">
        <v>33</v>
      </c>
      <c r="Q4831">
        <v>136</v>
      </c>
      <c r="R4831">
        <v>124</v>
      </c>
      <c r="S4831">
        <v>540</v>
      </c>
      <c r="T4831" t="s">
        <v>40</v>
      </c>
      <c r="U4831" t="s">
        <v>33</v>
      </c>
      <c r="V4831">
        <v>166</v>
      </c>
      <c r="W4831">
        <v>166</v>
      </c>
      <c r="X4831">
        <v>0</v>
      </c>
      <c r="Y4831" t="s">
        <v>33</v>
      </c>
      <c r="Z4831" t="s">
        <v>33</v>
      </c>
      <c r="AA4831">
        <f>VLOOKUP(Table1[[#This Row],[Facility Name]],D_2,8,0)</f>
        <v>59</v>
      </c>
    </row>
    <row r="4832" spans="1:27" hidden="1" x14ac:dyDescent="0.25">
      <c r="A4832">
        <v>382516</v>
      </c>
      <c r="B4832" t="s">
        <v>6108</v>
      </c>
      <c r="C4832">
        <v>5</v>
      </c>
      <c r="D4832" t="s">
        <v>4866</v>
      </c>
      <c r="E4832" t="s">
        <v>191</v>
      </c>
      <c r="F4832" t="s">
        <v>29</v>
      </c>
      <c r="G4832" t="s">
        <v>30</v>
      </c>
      <c r="H4832" t="s">
        <v>31</v>
      </c>
      <c r="I4832">
        <v>12</v>
      </c>
      <c r="J4832" t="s">
        <v>33</v>
      </c>
      <c r="K4832">
        <v>73</v>
      </c>
      <c r="L4832">
        <v>97</v>
      </c>
      <c r="M4832">
        <v>99</v>
      </c>
      <c r="N4832" t="s">
        <v>33</v>
      </c>
      <c r="O4832" t="s">
        <v>33</v>
      </c>
      <c r="P4832" t="s">
        <v>33</v>
      </c>
      <c r="Q4832">
        <v>78</v>
      </c>
      <c r="R4832">
        <v>58</v>
      </c>
      <c r="S4832">
        <v>278</v>
      </c>
      <c r="T4832" t="s">
        <v>33</v>
      </c>
      <c r="U4832" t="s">
        <v>33</v>
      </c>
      <c r="V4832">
        <v>100</v>
      </c>
      <c r="W4832">
        <v>100</v>
      </c>
      <c r="X4832">
        <v>0</v>
      </c>
      <c r="Y4832" t="s">
        <v>34</v>
      </c>
      <c r="Z4832" t="s">
        <v>33</v>
      </c>
      <c r="AA4832" t="e">
        <f>VLOOKUP(Table1[[#This Row],[Facility Name]],D_2,8,0)</f>
        <v>#N/A</v>
      </c>
    </row>
    <row r="4833" spans="1:27" x14ac:dyDescent="0.25">
      <c r="A4833">
        <v>382509</v>
      </c>
      <c r="B4833" t="s">
        <v>5997</v>
      </c>
      <c r="D4833" t="s">
        <v>4866</v>
      </c>
      <c r="E4833" t="s">
        <v>4867</v>
      </c>
      <c r="F4833" t="s">
        <v>29</v>
      </c>
      <c r="G4833" t="s">
        <v>30</v>
      </c>
      <c r="H4833" t="s">
        <v>37</v>
      </c>
      <c r="I4833">
        <v>12</v>
      </c>
      <c r="J4833" t="s">
        <v>33</v>
      </c>
      <c r="K4833">
        <v>38</v>
      </c>
      <c r="L4833">
        <v>51</v>
      </c>
      <c r="M4833">
        <v>52</v>
      </c>
      <c r="N4833" t="s">
        <v>33</v>
      </c>
      <c r="O4833" t="s">
        <v>33</v>
      </c>
      <c r="P4833" t="s">
        <v>33</v>
      </c>
      <c r="Q4833">
        <v>43</v>
      </c>
      <c r="R4833">
        <v>27</v>
      </c>
      <c r="S4833">
        <v>176</v>
      </c>
      <c r="T4833" t="s">
        <v>34</v>
      </c>
      <c r="U4833" t="s">
        <v>34</v>
      </c>
      <c r="V4833">
        <v>10</v>
      </c>
      <c r="W4833">
        <v>10</v>
      </c>
      <c r="X4833">
        <v>9</v>
      </c>
      <c r="Y4833" t="s">
        <v>40</v>
      </c>
      <c r="Z4833" t="s">
        <v>33</v>
      </c>
      <c r="AA4833">
        <f>VLOOKUP(Table1[[#This Row],[Facility Name]],D_2,8,0)</f>
        <v>65</v>
      </c>
    </row>
    <row r="4834" spans="1:27" hidden="1" x14ac:dyDescent="0.25">
      <c r="A4834">
        <v>382519</v>
      </c>
      <c r="B4834" t="s">
        <v>6110</v>
      </c>
      <c r="C4834">
        <v>5</v>
      </c>
      <c r="D4834" t="s">
        <v>4866</v>
      </c>
      <c r="E4834" t="s">
        <v>6111</v>
      </c>
      <c r="F4834" t="s">
        <v>29</v>
      </c>
      <c r="G4834" t="s">
        <v>30</v>
      </c>
      <c r="H4834" t="s">
        <v>31</v>
      </c>
      <c r="I4834">
        <v>13</v>
      </c>
      <c r="J4834" t="s">
        <v>33</v>
      </c>
      <c r="K4834">
        <v>55</v>
      </c>
      <c r="L4834">
        <v>74</v>
      </c>
      <c r="M4834">
        <v>81</v>
      </c>
      <c r="N4834" t="s">
        <v>33</v>
      </c>
      <c r="O4834" t="s">
        <v>33</v>
      </c>
      <c r="P4834" t="s">
        <v>40</v>
      </c>
      <c r="Q4834">
        <v>59</v>
      </c>
      <c r="R4834">
        <v>52</v>
      </c>
      <c r="S4834">
        <v>272</v>
      </c>
      <c r="T4834" t="s">
        <v>33</v>
      </c>
      <c r="U4834" t="s">
        <v>33</v>
      </c>
      <c r="V4834">
        <v>66</v>
      </c>
      <c r="W4834">
        <v>66</v>
      </c>
      <c r="X4834">
        <v>0</v>
      </c>
      <c r="Y4834" t="s">
        <v>33</v>
      </c>
      <c r="Z4834" t="s">
        <v>33</v>
      </c>
      <c r="AA4834" t="e">
        <f>VLOOKUP(Table1[[#This Row],[Facility Name]],D_2,8,0)</f>
        <v>#N/A</v>
      </c>
    </row>
    <row r="4835" spans="1:27" hidden="1" x14ac:dyDescent="0.25">
      <c r="A4835">
        <v>382520</v>
      </c>
      <c r="B4835" t="s">
        <v>6112</v>
      </c>
      <c r="C4835">
        <v>5</v>
      </c>
      <c r="D4835" t="s">
        <v>4866</v>
      </c>
      <c r="E4835" t="s">
        <v>4928</v>
      </c>
      <c r="F4835" t="s">
        <v>29</v>
      </c>
      <c r="G4835" t="s">
        <v>30</v>
      </c>
      <c r="H4835" t="s">
        <v>31</v>
      </c>
      <c r="I4835">
        <v>13</v>
      </c>
      <c r="J4835" t="s">
        <v>33</v>
      </c>
      <c r="K4835">
        <v>32</v>
      </c>
      <c r="L4835">
        <v>51</v>
      </c>
      <c r="M4835">
        <v>53</v>
      </c>
      <c r="N4835" t="s">
        <v>33</v>
      </c>
      <c r="O4835" t="s">
        <v>33</v>
      </c>
      <c r="P4835" t="s">
        <v>33</v>
      </c>
      <c r="Q4835">
        <v>33</v>
      </c>
      <c r="R4835">
        <v>29</v>
      </c>
      <c r="S4835">
        <v>147</v>
      </c>
      <c r="T4835" t="s">
        <v>33</v>
      </c>
      <c r="U4835" t="s">
        <v>33</v>
      </c>
      <c r="V4835">
        <v>52</v>
      </c>
      <c r="W4835">
        <v>52</v>
      </c>
      <c r="X4835">
        <v>0</v>
      </c>
      <c r="Y4835" t="s">
        <v>34</v>
      </c>
      <c r="Z4835" t="s">
        <v>33</v>
      </c>
      <c r="AA4835" t="e">
        <f>VLOOKUP(Table1[[#This Row],[Facility Name]],D_2,8,0)</f>
        <v>#N/A</v>
      </c>
    </row>
    <row r="4836" spans="1:27" x14ac:dyDescent="0.25">
      <c r="A4836">
        <v>382510</v>
      </c>
      <c r="B4836" t="s">
        <v>5998</v>
      </c>
      <c r="C4836">
        <v>5</v>
      </c>
      <c r="D4836" t="s">
        <v>4866</v>
      </c>
      <c r="E4836" t="s">
        <v>3358</v>
      </c>
      <c r="F4836" t="s">
        <v>29</v>
      </c>
      <c r="G4836" t="s">
        <v>30</v>
      </c>
      <c r="H4836" t="s">
        <v>37</v>
      </c>
      <c r="I4836">
        <v>25</v>
      </c>
      <c r="J4836" t="s">
        <v>33</v>
      </c>
      <c r="K4836">
        <v>103</v>
      </c>
      <c r="L4836">
        <v>129</v>
      </c>
      <c r="M4836">
        <v>131</v>
      </c>
      <c r="N4836" t="s">
        <v>33</v>
      </c>
      <c r="O4836" t="s">
        <v>33</v>
      </c>
      <c r="P4836" t="s">
        <v>33</v>
      </c>
      <c r="Q4836">
        <v>117</v>
      </c>
      <c r="R4836">
        <v>110</v>
      </c>
      <c r="S4836">
        <v>460</v>
      </c>
      <c r="T4836" t="s">
        <v>33</v>
      </c>
      <c r="U4836" t="s">
        <v>33</v>
      </c>
      <c r="V4836">
        <v>119</v>
      </c>
      <c r="W4836">
        <v>119</v>
      </c>
      <c r="X4836">
        <v>0</v>
      </c>
      <c r="Y4836" t="s">
        <v>33</v>
      </c>
      <c r="Z4836" t="s">
        <v>33</v>
      </c>
      <c r="AA4836">
        <f>VLOOKUP(Table1[[#This Row],[Facility Name]],D_2,8,0)</f>
        <v>71</v>
      </c>
    </row>
    <row r="4837" spans="1:27" x14ac:dyDescent="0.25">
      <c r="A4837">
        <v>382511</v>
      </c>
      <c r="B4837" t="s">
        <v>5999</v>
      </c>
      <c r="C4837">
        <v>5</v>
      </c>
      <c r="D4837" t="s">
        <v>4866</v>
      </c>
      <c r="E4837" t="s">
        <v>4867</v>
      </c>
      <c r="F4837" t="s">
        <v>29</v>
      </c>
      <c r="G4837" t="s">
        <v>30</v>
      </c>
      <c r="H4837" t="s">
        <v>294</v>
      </c>
      <c r="I4837">
        <v>15</v>
      </c>
      <c r="J4837" t="s">
        <v>33</v>
      </c>
      <c r="K4837">
        <v>47</v>
      </c>
      <c r="L4837">
        <v>69</v>
      </c>
      <c r="M4837">
        <v>72</v>
      </c>
      <c r="N4837" t="s">
        <v>33</v>
      </c>
      <c r="O4837" t="s">
        <v>33</v>
      </c>
      <c r="P4837" t="s">
        <v>33</v>
      </c>
      <c r="Q4837">
        <v>55</v>
      </c>
      <c r="R4837">
        <v>48</v>
      </c>
      <c r="S4837">
        <v>212</v>
      </c>
      <c r="T4837" t="s">
        <v>33</v>
      </c>
      <c r="U4837" t="s">
        <v>33</v>
      </c>
      <c r="V4837">
        <v>73</v>
      </c>
      <c r="W4837">
        <v>73</v>
      </c>
      <c r="X4837">
        <v>0</v>
      </c>
      <c r="Y4837" t="s">
        <v>34</v>
      </c>
      <c r="Z4837" t="s">
        <v>33</v>
      </c>
      <c r="AA4837">
        <f>VLOOKUP(Table1[[#This Row],[Facility Name]],D_2,8,0)</f>
        <v>73</v>
      </c>
    </row>
    <row r="4838" spans="1:27" x14ac:dyDescent="0.25">
      <c r="A4838">
        <v>382512</v>
      </c>
      <c r="B4838" t="s">
        <v>6000</v>
      </c>
      <c r="C4838">
        <v>4</v>
      </c>
      <c r="D4838" t="s">
        <v>4866</v>
      </c>
      <c r="E4838" t="s">
        <v>4926</v>
      </c>
      <c r="F4838" t="s">
        <v>29</v>
      </c>
      <c r="G4838" t="s">
        <v>30</v>
      </c>
      <c r="H4838" t="s">
        <v>37</v>
      </c>
      <c r="I4838">
        <v>25</v>
      </c>
      <c r="J4838" t="s">
        <v>33</v>
      </c>
      <c r="K4838">
        <v>115</v>
      </c>
      <c r="L4838">
        <v>171</v>
      </c>
      <c r="M4838">
        <v>179</v>
      </c>
      <c r="N4838" t="s">
        <v>33</v>
      </c>
      <c r="O4838" t="s">
        <v>33</v>
      </c>
      <c r="P4838" t="s">
        <v>32</v>
      </c>
      <c r="Q4838">
        <v>130</v>
      </c>
      <c r="R4838">
        <v>149</v>
      </c>
      <c r="S4838">
        <v>561</v>
      </c>
      <c r="T4838" t="s">
        <v>40</v>
      </c>
      <c r="U4838" t="s">
        <v>33</v>
      </c>
      <c r="V4838">
        <v>183</v>
      </c>
      <c r="W4838">
        <v>183</v>
      </c>
      <c r="X4838">
        <v>0</v>
      </c>
      <c r="Y4838" t="s">
        <v>32</v>
      </c>
      <c r="Z4838" t="s">
        <v>33</v>
      </c>
      <c r="AA4838">
        <f>VLOOKUP(Table1[[#This Row],[Facility Name]],D_2,8,0)</f>
        <v>55</v>
      </c>
    </row>
    <row r="4839" spans="1:27" hidden="1" x14ac:dyDescent="0.25">
      <c r="A4839">
        <v>362727</v>
      </c>
      <c r="B4839" t="s">
        <v>5817</v>
      </c>
      <c r="D4839" t="s">
        <v>4075</v>
      </c>
      <c r="E4839" t="s">
        <v>165</v>
      </c>
      <c r="F4839" t="s">
        <v>29</v>
      </c>
      <c r="G4839" t="s">
        <v>30</v>
      </c>
      <c r="H4839" t="s">
        <v>31</v>
      </c>
      <c r="I4839">
        <v>3</v>
      </c>
      <c r="J4839" t="s">
        <v>34</v>
      </c>
      <c r="K4839">
        <v>2</v>
      </c>
      <c r="L4839">
        <v>6</v>
      </c>
      <c r="M4839">
        <v>6</v>
      </c>
      <c r="N4839" t="s">
        <v>34</v>
      </c>
      <c r="O4839" t="s">
        <v>34</v>
      </c>
      <c r="P4839" t="s">
        <v>34</v>
      </c>
      <c r="Q4839">
        <v>3</v>
      </c>
      <c r="R4839">
        <v>4</v>
      </c>
      <c r="S4839">
        <v>20</v>
      </c>
      <c r="T4839" t="s">
        <v>34</v>
      </c>
      <c r="U4839" t="s">
        <v>34</v>
      </c>
      <c r="V4839">
        <v>5</v>
      </c>
      <c r="W4839">
        <v>5</v>
      </c>
      <c r="X4839">
        <v>0</v>
      </c>
      <c r="Y4839" t="s">
        <v>34</v>
      </c>
      <c r="Z4839" t="s">
        <v>34</v>
      </c>
      <c r="AA4839" t="e">
        <f>VLOOKUP(Table1[[#This Row],[Facility Name]],D_2,8,0)</f>
        <v>#N/A</v>
      </c>
    </row>
    <row r="4840" spans="1:27" x14ac:dyDescent="0.25">
      <c r="A4840">
        <v>382515</v>
      </c>
      <c r="B4840" t="s">
        <v>6020</v>
      </c>
      <c r="C4840">
        <v>4</v>
      </c>
      <c r="D4840" t="s">
        <v>4866</v>
      </c>
      <c r="E4840" t="s">
        <v>191</v>
      </c>
      <c r="F4840" t="s">
        <v>29</v>
      </c>
      <c r="G4840" t="s">
        <v>30</v>
      </c>
      <c r="H4840" t="s">
        <v>37</v>
      </c>
      <c r="I4840">
        <v>35</v>
      </c>
      <c r="J4840" t="s">
        <v>33</v>
      </c>
      <c r="K4840">
        <v>118</v>
      </c>
      <c r="L4840">
        <v>191</v>
      </c>
      <c r="M4840">
        <v>193</v>
      </c>
      <c r="N4840" t="s">
        <v>33</v>
      </c>
      <c r="O4840" t="s">
        <v>33</v>
      </c>
      <c r="P4840" t="s">
        <v>33</v>
      </c>
      <c r="Q4840">
        <v>135</v>
      </c>
      <c r="R4840">
        <v>140</v>
      </c>
      <c r="S4840">
        <v>574</v>
      </c>
      <c r="T4840" t="s">
        <v>40</v>
      </c>
      <c r="U4840" t="s">
        <v>33</v>
      </c>
      <c r="V4840">
        <v>163</v>
      </c>
      <c r="W4840">
        <v>163</v>
      </c>
      <c r="X4840">
        <v>0</v>
      </c>
      <c r="Y4840" t="s">
        <v>33</v>
      </c>
      <c r="Z4840" t="s">
        <v>33</v>
      </c>
      <c r="AA4840">
        <f>VLOOKUP(Table1[[#This Row],[Facility Name]],D_2,8,0)</f>
        <v>79</v>
      </c>
    </row>
    <row r="4841" spans="1:27" x14ac:dyDescent="0.25">
      <c r="A4841">
        <v>382518</v>
      </c>
      <c r="B4841" t="s">
        <v>6109</v>
      </c>
      <c r="C4841">
        <v>4</v>
      </c>
      <c r="D4841" t="s">
        <v>4866</v>
      </c>
      <c r="E4841" t="s">
        <v>4895</v>
      </c>
      <c r="F4841" t="s">
        <v>29</v>
      </c>
      <c r="G4841" t="s">
        <v>30</v>
      </c>
      <c r="H4841" t="s">
        <v>37</v>
      </c>
      <c r="I4841">
        <v>17</v>
      </c>
      <c r="J4841" t="s">
        <v>33</v>
      </c>
      <c r="K4841">
        <v>111</v>
      </c>
      <c r="L4841">
        <v>147</v>
      </c>
      <c r="M4841">
        <v>149</v>
      </c>
      <c r="N4841" t="s">
        <v>33</v>
      </c>
      <c r="O4841" t="s">
        <v>33</v>
      </c>
      <c r="P4841" t="s">
        <v>33</v>
      </c>
      <c r="Q4841">
        <v>131</v>
      </c>
      <c r="R4841">
        <v>108</v>
      </c>
      <c r="S4841">
        <v>529</v>
      </c>
      <c r="T4841" t="s">
        <v>33</v>
      </c>
      <c r="U4841" t="s">
        <v>33</v>
      </c>
      <c r="V4841">
        <v>108</v>
      </c>
      <c r="W4841">
        <v>108</v>
      </c>
      <c r="X4841">
        <v>0</v>
      </c>
      <c r="Y4841" t="s">
        <v>33</v>
      </c>
      <c r="Z4841" t="s">
        <v>33</v>
      </c>
      <c r="AA4841">
        <f>VLOOKUP(Table1[[#This Row],[Facility Name]],D_2,8,0)</f>
        <v>61</v>
      </c>
    </row>
    <row r="4842" spans="1:27" x14ac:dyDescent="0.25">
      <c r="A4842">
        <v>382521</v>
      </c>
      <c r="B4842" t="s">
        <v>6113</v>
      </c>
      <c r="C4842">
        <v>5</v>
      </c>
      <c r="D4842" t="s">
        <v>4866</v>
      </c>
      <c r="E4842" t="s">
        <v>484</v>
      </c>
      <c r="F4842" t="s">
        <v>29</v>
      </c>
      <c r="G4842" t="s">
        <v>30</v>
      </c>
      <c r="H4842" t="s">
        <v>37</v>
      </c>
      <c r="I4842">
        <v>21</v>
      </c>
      <c r="J4842" t="s">
        <v>33</v>
      </c>
      <c r="K4842">
        <v>73</v>
      </c>
      <c r="L4842">
        <v>120</v>
      </c>
      <c r="M4842">
        <v>126</v>
      </c>
      <c r="N4842" t="s">
        <v>33</v>
      </c>
      <c r="O4842" t="s">
        <v>33</v>
      </c>
      <c r="P4842" t="s">
        <v>33</v>
      </c>
      <c r="Q4842">
        <v>86</v>
      </c>
      <c r="R4842">
        <v>50</v>
      </c>
      <c r="S4842">
        <v>381</v>
      </c>
      <c r="T4842" t="s">
        <v>40</v>
      </c>
      <c r="U4842" t="s">
        <v>33</v>
      </c>
      <c r="V4842">
        <v>126</v>
      </c>
      <c r="W4842">
        <v>126</v>
      </c>
      <c r="X4842">
        <v>0</v>
      </c>
      <c r="Y4842" t="s">
        <v>33</v>
      </c>
      <c r="Z4842" t="s">
        <v>33</v>
      </c>
      <c r="AA4842">
        <f>VLOOKUP(Table1[[#This Row],[Facility Name]],D_2,8,0)</f>
        <v>70</v>
      </c>
    </row>
    <row r="4843" spans="1:27" x14ac:dyDescent="0.25">
      <c r="A4843">
        <v>382522</v>
      </c>
      <c r="B4843" t="s">
        <v>5203</v>
      </c>
      <c r="C4843">
        <v>5</v>
      </c>
      <c r="D4843" t="s">
        <v>4866</v>
      </c>
      <c r="E4843" t="s">
        <v>4867</v>
      </c>
      <c r="F4843" t="s">
        <v>29</v>
      </c>
      <c r="G4843" t="s">
        <v>30</v>
      </c>
      <c r="H4843" t="s">
        <v>37</v>
      </c>
      <c r="I4843">
        <v>25</v>
      </c>
      <c r="J4843" t="s">
        <v>33</v>
      </c>
      <c r="K4843">
        <v>90</v>
      </c>
      <c r="L4843">
        <v>116</v>
      </c>
      <c r="M4843">
        <v>117</v>
      </c>
      <c r="N4843" t="s">
        <v>33</v>
      </c>
      <c r="O4843" t="s">
        <v>33</v>
      </c>
      <c r="P4843" t="s">
        <v>33</v>
      </c>
      <c r="Q4843">
        <v>99</v>
      </c>
      <c r="R4843">
        <v>93</v>
      </c>
      <c r="S4843">
        <v>427</v>
      </c>
      <c r="T4843" t="s">
        <v>40</v>
      </c>
      <c r="U4843" t="s">
        <v>33</v>
      </c>
      <c r="V4843">
        <v>119</v>
      </c>
      <c r="W4843">
        <v>119</v>
      </c>
      <c r="X4843">
        <v>0</v>
      </c>
      <c r="Y4843" t="s">
        <v>33</v>
      </c>
      <c r="Z4843" t="s">
        <v>33</v>
      </c>
      <c r="AA4843">
        <f>VLOOKUP(Table1[[#This Row],[Facility Name]],D_2,8,0)</f>
        <v>76</v>
      </c>
    </row>
    <row r="4844" spans="1:27" hidden="1" x14ac:dyDescent="0.25">
      <c r="A4844">
        <v>382530</v>
      </c>
      <c r="B4844" t="s">
        <v>6221</v>
      </c>
      <c r="C4844">
        <v>5</v>
      </c>
      <c r="D4844" t="s">
        <v>4866</v>
      </c>
      <c r="E4844" t="s">
        <v>191</v>
      </c>
      <c r="F4844" t="s">
        <v>29</v>
      </c>
      <c r="G4844" t="s">
        <v>30</v>
      </c>
      <c r="H4844" t="s">
        <v>31</v>
      </c>
      <c r="I4844">
        <v>12</v>
      </c>
      <c r="J4844" t="s">
        <v>33</v>
      </c>
      <c r="K4844">
        <v>35</v>
      </c>
      <c r="L4844">
        <v>70</v>
      </c>
      <c r="M4844">
        <v>76</v>
      </c>
      <c r="N4844" t="s">
        <v>33</v>
      </c>
      <c r="O4844" t="s">
        <v>33</v>
      </c>
      <c r="P4844" t="s">
        <v>33</v>
      </c>
      <c r="Q4844">
        <v>39</v>
      </c>
      <c r="R4844">
        <v>26</v>
      </c>
      <c r="S4844">
        <v>180</v>
      </c>
      <c r="T4844" t="s">
        <v>33</v>
      </c>
      <c r="U4844" t="s">
        <v>33</v>
      </c>
      <c r="V4844">
        <v>76</v>
      </c>
      <c r="W4844">
        <v>76</v>
      </c>
      <c r="X4844">
        <v>0</v>
      </c>
      <c r="Y4844" t="s">
        <v>33</v>
      </c>
      <c r="Z4844" t="s">
        <v>33</v>
      </c>
      <c r="AA4844" t="e">
        <f>VLOOKUP(Table1[[#This Row],[Facility Name]],D_2,8,0)</f>
        <v>#N/A</v>
      </c>
    </row>
    <row r="4845" spans="1:27" x14ac:dyDescent="0.25">
      <c r="A4845">
        <v>382524</v>
      </c>
      <c r="B4845" t="s">
        <v>6200</v>
      </c>
      <c r="C4845">
        <v>5</v>
      </c>
      <c r="D4845" t="s">
        <v>4866</v>
      </c>
      <c r="E4845" t="s">
        <v>484</v>
      </c>
      <c r="F4845" t="s">
        <v>29</v>
      </c>
      <c r="G4845" t="s">
        <v>30</v>
      </c>
      <c r="H4845" t="s">
        <v>37</v>
      </c>
      <c r="I4845">
        <v>25</v>
      </c>
      <c r="J4845" t="s">
        <v>33</v>
      </c>
      <c r="K4845">
        <v>66</v>
      </c>
      <c r="L4845">
        <v>107</v>
      </c>
      <c r="M4845">
        <v>111</v>
      </c>
      <c r="N4845" t="s">
        <v>33</v>
      </c>
      <c r="O4845" t="s">
        <v>40</v>
      </c>
      <c r="P4845" t="s">
        <v>33</v>
      </c>
      <c r="Q4845">
        <v>79</v>
      </c>
      <c r="R4845">
        <v>66</v>
      </c>
      <c r="S4845">
        <v>330</v>
      </c>
      <c r="T4845" t="s">
        <v>40</v>
      </c>
      <c r="U4845" t="s">
        <v>33</v>
      </c>
      <c r="V4845">
        <v>111</v>
      </c>
      <c r="W4845">
        <v>111</v>
      </c>
      <c r="X4845">
        <v>0</v>
      </c>
      <c r="Y4845" t="s">
        <v>33</v>
      </c>
      <c r="Z4845" t="s">
        <v>33</v>
      </c>
      <c r="AA4845">
        <f>VLOOKUP(Table1[[#This Row],[Facility Name]],D_2,8,0)</f>
        <v>77</v>
      </c>
    </row>
    <row r="4846" spans="1:27" x14ac:dyDescent="0.25">
      <c r="A4846">
        <v>382525</v>
      </c>
      <c r="B4846" t="s">
        <v>6217</v>
      </c>
      <c r="C4846">
        <v>3</v>
      </c>
      <c r="D4846" t="s">
        <v>4866</v>
      </c>
      <c r="E4846" t="s">
        <v>484</v>
      </c>
      <c r="F4846" t="s">
        <v>29</v>
      </c>
      <c r="G4846" t="s">
        <v>30</v>
      </c>
      <c r="H4846" t="s">
        <v>37</v>
      </c>
      <c r="I4846">
        <v>24</v>
      </c>
      <c r="J4846" t="s">
        <v>33</v>
      </c>
      <c r="K4846">
        <v>69</v>
      </c>
      <c r="L4846">
        <v>106</v>
      </c>
      <c r="M4846">
        <v>109</v>
      </c>
      <c r="N4846" t="s">
        <v>33</v>
      </c>
      <c r="O4846" t="s">
        <v>33</v>
      </c>
      <c r="P4846" t="s">
        <v>33</v>
      </c>
      <c r="Q4846">
        <v>78</v>
      </c>
      <c r="R4846">
        <v>73</v>
      </c>
      <c r="S4846">
        <v>278</v>
      </c>
      <c r="T4846" t="s">
        <v>33</v>
      </c>
      <c r="U4846" t="s">
        <v>33</v>
      </c>
      <c r="V4846">
        <v>112</v>
      </c>
      <c r="W4846">
        <v>112</v>
      </c>
      <c r="X4846">
        <v>0</v>
      </c>
      <c r="Y4846" t="s">
        <v>33</v>
      </c>
      <c r="Z4846" t="s">
        <v>33</v>
      </c>
      <c r="AA4846">
        <f>VLOOKUP(Table1[[#This Row],[Facility Name]],D_2,8,0)</f>
        <v>64</v>
      </c>
    </row>
    <row r="4847" spans="1:27" hidden="1" x14ac:dyDescent="0.25">
      <c r="A4847">
        <v>382534</v>
      </c>
      <c r="B4847" t="s">
        <v>6309</v>
      </c>
      <c r="C4847">
        <v>5</v>
      </c>
      <c r="D4847" t="s">
        <v>4866</v>
      </c>
      <c r="E4847" t="s">
        <v>4928</v>
      </c>
      <c r="F4847" t="s">
        <v>29</v>
      </c>
      <c r="G4847" t="s">
        <v>30</v>
      </c>
      <c r="H4847" t="s">
        <v>31</v>
      </c>
      <c r="I4847">
        <v>21</v>
      </c>
      <c r="J4847" t="s">
        <v>33</v>
      </c>
      <c r="K4847">
        <v>60</v>
      </c>
      <c r="L4847">
        <v>126</v>
      </c>
      <c r="M4847">
        <v>133</v>
      </c>
      <c r="N4847" t="s">
        <v>33</v>
      </c>
      <c r="O4847" t="s">
        <v>33</v>
      </c>
      <c r="P4847" t="s">
        <v>33</v>
      </c>
      <c r="Q4847">
        <v>69</v>
      </c>
      <c r="R4847">
        <v>64</v>
      </c>
      <c r="S4847">
        <v>300</v>
      </c>
      <c r="T4847" t="s">
        <v>33</v>
      </c>
      <c r="U4847" t="s">
        <v>33</v>
      </c>
      <c r="V4847">
        <v>132</v>
      </c>
      <c r="W4847">
        <v>132</v>
      </c>
      <c r="X4847">
        <v>0</v>
      </c>
      <c r="Y4847" t="s">
        <v>33</v>
      </c>
      <c r="Z4847" t="s">
        <v>33</v>
      </c>
      <c r="AA4847" t="e">
        <f>VLOOKUP(Table1[[#This Row],[Facility Name]],D_2,8,0)</f>
        <v>#N/A</v>
      </c>
    </row>
    <row r="4848" spans="1:27" x14ac:dyDescent="0.25">
      <c r="A4848">
        <v>382526</v>
      </c>
      <c r="B4848" t="s">
        <v>6218</v>
      </c>
      <c r="C4848">
        <v>4</v>
      </c>
      <c r="D4848" t="s">
        <v>4866</v>
      </c>
      <c r="E4848" t="s">
        <v>4928</v>
      </c>
      <c r="F4848" t="s">
        <v>29</v>
      </c>
      <c r="G4848" t="s">
        <v>30</v>
      </c>
      <c r="H4848" t="s">
        <v>37</v>
      </c>
      <c r="I4848">
        <v>23</v>
      </c>
      <c r="J4848" t="s">
        <v>33</v>
      </c>
      <c r="K4848">
        <v>106</v>
      </c>
      <c r="L4848">
        <v>167</v>
      </c>
      <c r="M4848">
        <v>172</v>
      </c>
      <c r="N4848" t="s">
        <v>33</v>
      </c>
      <c r="O4848" t="s">
        <v>33</v>
      </c>
      <c r="P4848" t="s">
        <v>33</v>
      </c>
      <c r="Q4848">
        <v>119</v>
      </c>
      <c r="R4848">
        <v>116</v>
      </c>
      <c r="S4848">
        <v>507</v>
      </c>
      <c r="T4848" t="s">
        <v>40</v>
      </c>
      <c r="U4848" t="s">
        <v>33</v>
      </c>
      <c r="V4848">
        <v>131</v>
      </c>
      <c r="W4848">
        <v>131</v>
      </c>
      <c r="X4848">
        <v>0</v>
      </c>
      <c r="Y4848" t="s">
        <v>33</v>
      </c>
      <c r="Z4848" t="s">
        <v>33</v>
      </c>
      <c r="AA4848">
        <f>VLOOKUP(Table1[[#This Row],[Facility Name]],D_2,8,0)</f>
        <v>74</v>
      </c>
    </row>
    <row r="4849" spans="1:27" x14ac:dyDescent="0.25">
      <c r="A4849">
        <v>382527</v>
      </c>
      <c r="B4849" t="s">
        <v>6219</v>
      </c>
      <c r="C4849">
        <v>4</v>
      </c>
      <c r="D4849" t="s">
        <v>4866</v>
      </c>
      <c r="E4849" t="s">
        <v>4867</v>
      </c>
      <c r="F4849" t="s">
        <v>29</v>
      </c>
      <c r="G4849" t="s">
        <v>30</v>
      </c>
      <c r="H4849" t="s">
        <v>37</v>
      </c>
      <c r="I4849">
        <v>20</v>
      </c>
      <c r="J4849" t="s">
        <v>33</v>
      </c>
      <c r="K4849">
        <v>71</v>
      </c>
      <c r="L4849">
        <v>101</v>
      </c>
      <c r="M4849">
        <v>106</v>
      </c>
      <c r="N4849" t="s">
        <v>33</v>
      </c>
      <c r="O4849" t="s">
        <v>33</v>
      </c>
      <c r="P4849" t="s">
        <v>33</v>
      </c>
      <c r="Q4849">
        <v>87</v>
      </c>
      <c r="R4849">
        <v>107</v>
      </c>
      <c r="S4849">
        <v>355</v>
      </c>
      <c r="T4849" t="s">
        <v>40</v>
      </c>
      <c r="U4849" t="s">
        <v>33</v>
      </c>
      <c r="V4849">
        <v>107</v>
      </c>
      <c r="W4849">
        <v>107</v>
      </c>
      <c r="X4849">
        <v>0</v>
      </c>
      <c r="Y4849" t="s">
        <v>33</v>
      </c>
      <c r="Z4849" t="s">
        <v>33</v>
      </c>
      <c r="AA4849">
        <f>VLOOKUP(Table1[[#This Row],[Facility Name]],D_2,8,0)</f>
        <v>51</v>
      </c>
    </row>
    <row r="4850" spans="1:27" x14ac:dyDescent="0.25">
      <c r="A4850">
        <v>382529</v>
      </c>
      <c r="B4850" t="s">
        <v>6220</v>
      </c>
      <c r="C4850">
        <v>5</v>
      </c>
      <c r="D4850" t="s">
        <v>4866</v>
      </c>
      <c r="E4850" t="s">
        <v>496</v>
      </c>
      <c r="F4850" t="s">
        <v>29</v>
      </c>
      <c r="G4850" t="s">
        <v>30</v>
      </c>
      <c r="H4850" t="s">
        <v>37</v>
      </c>
      <c r="I4850">
        <v>12</v>
      </c>
      <c r="J4850" t="s">
        <v>33</v>
      </c>
      <c r="K4850">
        <v>30</v>
      </c>
      <c r="L4850">
        <v>48</v>
      </c>
      <c r="M4850">
        <v>53</v>
      </c>
      <c r="N4850" t="s">
        <v>33</v>
      </c>
      <c r="O4850" t="s">
        <v>33</v>
      </c>
      <c r="P4850" t="s">
        <v>33</v>
      </c>
      <c r="Q4850">
        <v>34</v>
      </c>
      <c r="R4850">
        <v>21</v>
      </c>
      <c r="S4850">
        <v>158</v>
      </c>
      <c r="T4850" t="s">
        <v>40</v>
      </c>
      <c r="U4850" t="s">
        <v>33</v>
      </c>
      <c r="V4850">
        <v>54</v>
      </c>
      <c r="W4850">
        <v>54</v>
      </c>
      <c r="X4850">
        <v>0</v>
      </c>
      <c r="Y4850" t="s">
        <v>33</v>
      </c>
      <c r="Z4850" t="s">
        <v>33</v>
      </c>
      <c r="AA4850">
        <f>VLOOKUP(Table1[[#This Row],[Facility Name]],D_2,8,0)</f>
        <v>73</v>
      </c>
    </row>
    <row r="4851" spans="1:27" x14ac:dyDescent="0.25">
      <c r="A4851">
        <v>382531</v>
      </c>
      <c r="B4851" t="s">
        <v>6307</v>
      </c>
      <c r="C4851">
        <v>4</v>
      </c>
      <c r="D4851" t="s">
        <v>4866</v>
      </c>
      <c r="E4851" t="s">
        <v>480</v>
      </c>
      <c r="F4851" t="s">
        <v>29</v>
      </c>
      <c r="G4851" t="s">
        <v>30</v>
      </c>
      <c r="H4851" t="s">
        <v>37</v>
      </c>
      <c r="I4851">
        <v>12</v>
      </c>
      <c r="J4851" t="s">
        <v>33</v>
      </c>
      <c r="K4851">
        <v>33</v>
      </c>
      <c r="L4851">
        <v>53</v>
      </c>
      <c r="M4851">
        <v>56</v>
      </c>
      <c r="N4851" t="s">
        <v>33</v>
      </c>
      <c r="O4851" t="s">
        <v>33</v>
      </c>
      <c r="P4851" t="s">
        <v>33</v>
      </c>
      <c r="Q4851">
        <v>42</v>
      </c>
      <c r="R4851">
        <v>24</v>
      </c>
      <c r="S4851">
        <v>149</v>
      </c>
      <c r="T4851" t="s">
        <v>33</v>
      </c>
      <c r="U4851" t="s">
        <v>33</v>
      </c>
      <c r="V4851">
        <v>46</v>
      </c>
      <c r="W4851">
        <v>46</v>
      </c>
      <c r="X4851">
        <v>0</v>
      </c>
      <c r="Y4851" t="s">
        <v>34</v>
      </c>
      <c r="Z4851" t="s">
        <v>33</v>
      </c>
      <c r="AA4851">
        <f>VLOOKUP(Table1[[#This Row],[Facility Name]],D_2,8,0)</f>
        <v>68</v>
      </c>
    </row>
    <row r="4852" spans="1:27" x14ac:dyDescent="0.25">
      <c r="A4852">
        <v>382532</v>
      </c>
      <c r="B4852" t="s">
        <v>6308</v>
      </c>
      <c r="C4852">
        <v>3</v>
      </c>
      <c r="D4852" t="s">
        <v>4866</v>
      </c>
      <c r="E4852" t="s">
        <v>2070</v>
      </c>
      <c r="F4852" t="s">
        <v>29</v>
      </c>
      <c r="G4852" t="s">
        <v>30</v>
      </c>
      <c r="H4852" t="s">
        <v>37</v>
      </c>
      <c r="I4852">
        <v>21</v>
      </c>
      <c r="J4852" t="s">
        <v>33</v>
      </c>
      <c r="K4852">
        <v>45</v>
      </c>
      <c r="L4852">
        <v>67</v>
      </c>
      <c r="M4852">
        <v>71</v>
      </c>
      <c r="N4852" t="s">
        <v>33</v>
      </c>
      <c r="O4852" t="s">
        <v>33</v>
      </c>
      <c r="P4852" t="s">
        <v>33</v>
      </c>
      <c r="Q4852">
        <v>50</v>
      </c>
      <c r="R4852">
        <v>59</v>
      </c>
      <c r="S4852">
        <v>217</v>
      </c>
      <c r="T4852" t="s">
        <v>33</v>
      </c>
      <c r="U4852" t="s">
        <v>33</v>
      </c>
      <c r="V4852">
        <v>70</v>
      </c>
      <c r="W4852">
        <v>70</v>
      </c>
      <c r="X4852">
        <v>0</v>
      </c>
      <c r="Y4852" t="s">
        <v>34</v>
      </c>
      <c r="Z4852" t="s">
        <v>33</v>
      </c>
      <c r="AA4852">
        <f>VLOOKUP(Table1[[#This Row],[Facility Name]],D_2,8,0)</f>
        <v>49</v>
      </c>
    </row>
    <row r="4853" spans="1:27" hidden="1" x14ac:dyDescent="0.25">
      <c r="A4853">
        <v>382544</v>
      </c>
      <c r="B4853" t="s">
        <v>5158</v>
      </c>
      <c r="C4853">
        <v>5</v>
      </c>
      <c r="D4853" t="s">
        <v>4866</v>
      </c>
      <c r="E4853" t="s">
        <v>4897</v>
      </c>
      <c r="F4853" t="s">
        <v>29</v>
      </c>
      <c r="G4853" t="s">
        <v>30</v>
      </c>
      <c r="H4853" t="s">
        <v>31</v>
      </c>
      <c r="I4853">
        <v>12</v>
      </c>
      <c r="J4853" t="s">
        <v>33</v>
      </c>
      <c r="K4853">
        <v>51</v>
      </c>
      <c r="L4853">
        <v>65</v>
      </c>
      <c r="M4853">
        <v>71</v>
      </c>
      <c r="N4853" t="s">
        <v>33</v>
      </c>
      <c r="O4853" t="s">
        <v>33</v>
      </c>
      <c r="P4853" t="s">
        <v>33</v>
      </c>
      <c r="Q4853">
        <v>57</v>
      </c>
      <c r="R4853">
        <v>49</v>
      </c>
      <c r="S4853">
        <v>210</v>
      </c>
      <c r="T4853" t="s">
        <v>33</v>
      </c>
      <c r="U4853" t="s">
        <v>33</v>
      </c>
      <c r="V4853">
        <v>55</v>
      </c>
      <c r="W4853">
        <v>55</v>
      </c>
      <c r="X4853">
        <v>0</v>
      </c>
      <c r="Y4853" t="s">
        <v>34</v>
      </c>
      <c r="Z4853" t="s">
        <v>33</v>
      </c>
      <c r="AA4853" t="e">
        <f>VLOOKUP(Table1[[#This Row],[Facility Name]],D_2,8,0)</f>
        <v>#N/A</v>
      </c>
    </row>
    <row r="4854" spans="1:27" x14ac:dyDescent="0.25">
      <c r="A4854">
        <v>382535</v>
      </c>
      <c r="B4854" t="s">
        <v>5979</v>
      </c>
      <c r="C4854">
        <v>4</v>
      </c>
      <c r="D4854" t="s">
        <v>4866</v>
      </c>
      <c r="E4854" t="s">
        <v>5980</v>
      </c>
      <c r="F4854" t="s">
        <v>29</v>
      </c>
      <c r="G4854" t="s">
        <v>30</v>
      </c>
      <c r="H4854" t="s">
        <v>37</v>
      </c>
      <c r="I4854">
        <v>17</v>
      </c>
      <c r="J4854" t="s">
        <v>33</v>
      </c>
      <c r="K4854">
        <v>34</v>
      </c>
      <c r="L4854">
        <v>42</v>
      </c>
      <c r="M4854">
        <v>46</v>
      </c>
      <c r="N4854" t="s">
        <v>33</v>
      </c>
      <c r="O4854" t="s">
        <v>33</v>
      </c>
      <c r="P4854" t="s">
        <v>33</v>
      </c>
      <c r="Q4854">
        <v>40</v>
      </c>
      <c r="R4854">
        <v>34</v>
      </c>
      <c r="S4854">
        <v>172</v>
      </c>
      <c r="T4854" t="s">
        <v>33</v>
      </c>
      <c r="U4854" t="s">
        <v>33</v>
      </c>
      <c r="V4854">
        <v>46</v>
      </c>
      <c r="W4854">
        <v>46</v>
      </c>
      <c r="X4854">
        <v>0</v>
      </c>
      <c r="Y4854" t="s">
        <v>34</v>
      </c>
      <c r="Z4854" t="s">
        <v>33</v>
      </c>
      <c r="AA4854">
        <f>VLOOKUP(Table1[[#This Row],[Facility Name]],D_2,8,0)</f>
        <v>76</v>
      </c>
    </row>
    <row r="4855" spans="1:27" hidden="1" x14ac:dyDescent="0.25">
      <c r="A4855">
        <v>382546</v>
      </c>
      <c r="B4855" t="s">
        <v>5176</v>
      </c>
      <c r="C4855">
        <v>5</v>
      </c>
      <c r="D4855" t="s">
        <v>4866</v>
      </c>
      <c r="E4855" t="s">
        <v>484</v>
      </c>
      <c r="F4855" t="s">
        <v>29</v>
      </c>
      <c r="G4855" t="s">
        <v>30</v>
      </c>
      <c r="H4855" t="s">
        <v>31</v>
      </c>
      <c r="I4855">
        <v>13</v>
      </c>
      <c r="J4855" t="s">
        <v>34</v>
      </c>
      <c r="K4855">
        <v>15</v>
      </c>
      <c r="L4855">
        <v>32</v>
      </c>
      <c r="M4855">
        <v>32</v>
      </c>
      <c r="N4855" t="s">
        <v>33</v>
      </c>
      <c r="O4855" t="s">
        <v>33</v>
      </c>
      <c r="P4855" t="s">
        <v>33</v>
      </c>
      <c r="Q4855">
        <v>19</v>
      </c>
      <c r="R4855">
        <v>23</v>
      </c>
      <c r="S4855">
        <v>101</v>
      </c>
      <c r="T4855" t="s">
        <v>33</v>
      </c>
      <c r="U4855" t="s">
        <v>33</v>
      </c>
      <c r="V4855">
        <v>32</v>
      </c>
      <c r="W4855">
        <v>32</v>
      </c>
      <c r="X4855">
        <v>0</v>
      </c>
      <c r="Y4855" t="s">
        <v>34</v>
      </c>
      <c r="Z4855" t="s">
        <v>32</v>
      </c>
      <c r="AA4855" t="e">
        <f>VLOOKUP(Table1[[#This Row],[Facility Name]],D_2,8,0)</f>
        <v>#N/A</v>
      </c>
    </row>
    <row r="4856" spans="1:27" x14ac:dyDescent="0.25">
      <c r="A4856">
        <v>382536</v>
      </c>
      <c r="B4856" t="s">
        <v>5981</v>
      </c>
      <c r="C4856">
        <v>4</v>
      </c>
      <c r="D4856" t="s">
        <v>4866</v>
      </c>
      <c r="E4856" t="s">
        <v>484</v>
      </c>
      <c r="F4856" t="s">
        <v>29</v>
      </c>
      <c r="G4856" t="s">
        <v>30</v>
      </c>
      <c r="H4856" t="s">
        <v>37</v>
      </c>
      <c r="I4856">
        <v>13</v>
      </c>
      <c r="J4856" t="s">
        <v>33</v>
      </c>
      <c r="K4856">
        <v>98</v>
      </c>
      <c r="L4856">
        <v>131</v>
      </c>
      <c r="M4856">
        <v>138</v>
      </c>
      <c r="N4856" t="s">
        <v>33</v>
      </c>
      <c r="O4856" t="s">
        <v>33</v>
      </c>
      <c r="P4856" t="s">
        <v>33</v>
      </c>
      <c r="Q4856">
        <v>106</v>
      </c>
      <c r="R4856">
        <v>83</v>
      </c>
      <c r="S4856">
        <v>398</v>
      </c>
      <c r="T4856" t="s">
        <v>33</v>
      </c>
      <c r="U4856" t="s">
        <v>33</v>
      </c>
      <c r="V4856">
        <v>95</v>
      </c>
      <c r="W4856">
        <v>95</v>
      </c>
      <c r="X4856">
        <v>0</v>
      </c>
      <c r="Y4856" t="s">
        <v>33</v>
      </c>
      <c r="Z4856" t="s">
        <v>33</v>
      </c>
      <c r="AA4856">
        <f>VLOOKUP(Table1[[#This Row],[Facility Name]],D_2,8,0)</f>
        <v>75</v>
      </c>
    </row>
    <row r="4857" spans="1:27" hidden="1" x14ac:dyDescent="0.25">
      <c r="A4857">
        <v>382549</v>
      </c>
      <c r="B4857" t="s">
        <v>4892</v>
      </c>
      <c r="C4857">
        <v>5</v>
      </c>
      <c r="D4857" t="s">
        <v>4866</v>
      </c>
      <c r="E4857" t="s">
        <v>484</v>
      </c>
      <c r="F4857" t="s">
        <v>29</v>
      </c>
      <c r="G4857" t="s">
        <v>30</v>
      </c>
      <c r="H4857" t="s">
        <v>31</v>
      </c>
      <c r="I4857">
        <v>16</v>
      </c>
      <c r="J4857" t="s">
        <v>33</v>
      </c>
      <c r="K4857">
        <v>59</v>
      </c>
      <c r="L4857">
        <v>97</v>
      </c>
      <c r="M4857">
        <v>100</v>
      </c>
      <c r="N4857" t="s">
        <v>33</v>
      </c>
      <c r="O4857" t="s">
        <v>33</v>
      </c>
      <c r="P4857" t="s">
        <v>33</v>
      </c>
      <c r="Q4857">
        <v>69</v>
      </c>
      <c r="R4857">
        <v>50</v>
      </c>
      <c r="S4857">
        <v>250</v>
      </c>
      <c r="T4857" t="s">
        <v>33</v>
      </c>
      <c r="U4857" t="s">
        <v>33</v>
      </c>
      <c r="V4857">
        <v>85</v>
      </c>
      <c r="W4857">
        <v>85</v>
      </c>
      <c r="X4857">
        <v>0</v>
      </c>
      <c r="Y4857" t="s">
        <v>33</v>
      </c>
      <c r="Z4857" t="s">
        <v>33</v>
      </c>
      <c r="AA4857" t="e">
        <f>VLOOKUP(Table1[[#This Row],[Facility Name]],D_2,8,0)</f>
        <v>#N/A</v>
      </c>
    </row>
    <row r="4858" spans="1:27" hidden="1" x14ac:dyDescent="0.25">
      <c r="A4858">
        <v>382550</v>
      </c>
      <c r="B4858" t="s">
        <v>4893</v>
      </c>
      <c r="C4858">
        <v>5</v>
      </c>
      <c r="D4858" t="s">
        <v>4866</v>
      </c>
      <c r="E4858" t="s">
        <v>484</v>
      </c>
      <c r="F4858" t="s">
        <v>29</v>
      </c>
      <c r="G4858" t="s">
        <v>30</v>
      </c>
      <c r="H4858" t="s">
        <v>31</v>
      </c>
      <c r="I4858">
        <v>13</v>
      </c>
      <c r="J4858" t="s">
        <v>33</v>
      </c>
      <c r="K4858">
        <v>21</v>
      </c>
      <c r="L4858">
        <v>27</v>
      </c>
      <c r="M4858">
        <v>27</v>
      </c>
      <c r="N4858" t="s">
        <v>33</v>
      </c>
      <c r="O4858" t="s">
        <v>33</v>
      </c>
      <c r="P4858" t="s">
        <v>33</v>
      </c>
      <c r="Q4858">
        <v>22</v>
      </c>
      <c r="R4858">
        <v>17</v>
      </c>
      <c r="S4858">
        <v>80</v>
      </c>
      <c r="T4858" t="s">
        <v>33</v>
      </c>
      <c r="U4858" t="s">
        <v>33</v>
      </c>
      <c r="V4858">
        <v>19</v>
      </c>
      <c r="W4858">
        <v>19</v>
      </c>
      <c r="X4858">
        <v>0</v>
      </c>
      <c r="Y4858" t="s">
        <v>34</v>
      </c>
      <c r="Z4858" t="s">
        <v>33</v>
      </c>
      <c r="AA4858" t="e">
        <f>VLOOKUP(Table1[[#This Row],[Facility Name]],D_2,8,0)</f>
        <v>#N/A</v>
      </c>
    </row>
    <row r="4859" spans="1:27" x14ac:dyDescent="0.25">
      <c r="A4859">
        <v>382537</v>
      </c>
      <c r="B4859" t="s">
        <v>5982</v>
      </c>
      <c r="C4859">
        <v>5</v>
      </c>
      <c r="D4859" t="s">
        <v>4866</v>
      </c>
      <c r="E4859" t="s">
        <v>4891</v>
      </c>
      <c r="F4859" t="s">
        <v>29</v>
      </c>
      <c r="G4859" t="s">
        <v>30</v>
      </c>
      <c r="H4859" t="s">
        <v>37</v>
      </c>
      <c r="I4859">
        <v>12</v>
      </c>
      <c r="J4859" t="s">
        <v>33</v>
      </c>
      <c r="K4859">
        <v>27</v>
      </c>
      <c r="L4859">
        <v>42</v>
      </c>
      <c r="M4859">
        <v>45</v>
      </c>
      <c r="N4859" t="s">
        <v>33</v>
      </c>
      <c r="O4859" t="s">
        <v>33</v>
      </c>
      <c r="P4859" t="s">
        <v>40</v>
      </c>
      <c r="Q4859">
        <v>34</v>
      </c>
      <c r="R4859">
        <v>23</v>
      </c>
      <c r="S4859">
        <v>135</v>
      </c>
      <c r="T4859" t="s">
        <v>33</v>
      </c>
      <c r="U4859" t="s">
        <v>33</v>
      </c>
      <c r="V4859">
        <v>44</v>
      </c>
      <c r="W4859">
        <v>44</v>
      </c>
      <c r="X4859">
        <v>0</v>
      </c>
      <c r="Y4859" t="s">
        <v>34</v>
      </c>
      <c r="Z4859" t="s">
        <v>33</v>
      </c>
      <c r="AA4859">
        <f>VLOOKUP(Table1[[#This Row],[Facility Name]],D_2,8,0)</f>
        <v>85</v>
      </c>
    </row>
    <row r="4860" spans="1:27" x14ac:dyDescent="0.25">
      <c r="A4860">
        <v>382538</v>
      </c>
      <c r="B4860" t="s">
        <v>5156</v>
      </c>
      <c r="C4860">
        <v>4</v>
      </c>
      <c r="D4860" t="s">
        <v>4866</v>
      </c>
      <c r="E4860" t="s">
        <v>4867</v>
      </c>
      <c r="F4860" t="s">
        <v>29</v>
      </c>
      <c r="G4860" t="s">
        <v>30</v>
      </c>
      <c r="H4860" t="s">
        <v>294</v>
      </c>
      <c r="I4860">
        <v>15</v>
      </c>
      <c r="J4860" t="s">
        <v>33</v>
      </c>
      <c r="K4860">
        <v>64</v>
      </c>
      <c r="L4860">
        <v>99</v>
      </c>
      <c r="M4860">
        <v>102</v>
      </c>
      <c r="N4860" t="s">
        <v>33</v>
      </c>
      <c r="O4860" t="s">
        <v>33</v>
      </c>
      <c r="P4860" t="s">
        <v>33</v>
      </c>
      <c r="Q4860">
        <v>69</v>
      </c>
      <c r="R4860">
        <v>56</v>
      </c>
      <c r="S4860">
        <v>303</v>
      </c>
      <c r="T4860" t="s">
        <v>33</v>
      </c>
      <c r="U4860" t="s">
        <v>33</v>
      </c>
      <c r="V4860">
        <v>104</v>
      </c>
      <c r="W4860">
        <v>104</v>
      </c>
      <c r="X4860">
        <v>0</v>
      </c>
      <c r="Y4860" t="s">
        <v>33</v>
      </c>
      <c r="Z4860" t="s">
        <v>33</v>
      </c>
      <c r="AA4860">
        <f>VLOOKUP(Table1[[#This Row],[Facility Name]],D_2,8,0)</f>
        <v>63</v>
      </c>
    </row>
    <row r="4861" spans="1:27" hidden="1" x14ac:dyDescent="0.25">
      <c r="A4861">
        <v>382554</v>
      </c>
      <c r="B4861" t="s">
        <v>4896</v>
      </c>
      <c r="C4861">
        <v>5</v>
      </c>
      <c r="D4861" t="s">
        <v>4866</v>
      </c>
      <c r="E4861" t="s">
        <v>4897</v>
      </c>
      <c r="F4861" t="s">
        <v>29</v>
      </c>
      <c r="G4861" t="s">
        <v>30</v>
      </c>
      <c r="H4861" t="s">
        <v>31</v>
      </c>
      <c r="I4861">
        <v>12</v>
      </c>
      <c r="J4861" t="s">
        <v>33</v>
      </c>
      <c r="K4861">
        <v>24</v>
      </c>
      <c r="L4861">
        <v>29</v>
      </c>
      <c r="M4861">
        <v>29</v>
      </c>
      <c r="N4861" t="s">
        <v>33</v>
      </c>
      <c r="O4861" t="s">
        <v>33</v>
      </c>
      <c r="P4861" t="s">
        <v>33</v>
      </c>
      <c r="Q4861">
        <v>24</v>
      </c>
      <c r="R4861">
        <v>15</v>
      </c>
      <c r="S4861">
        <v>96</v>
      </c>
      <c r="T4861" t="s">
        <v>33</v>
      </c>
      <c r="U4861" t="s">
        <v>33</v>
      </c>
      <c r="V4861">
        <v>26</v>
      </c>
      <c r="W4861">
        <v>26</v>
      </c>
      <c r="X4861">
        <v>0</v>
      </c>
      <c r="Y4861" t="s">
        <v>34</v>
      </c>
      <c r="Z4861" t="s">
        <v>33</v>
      </c>
      <c r="AA4861" t="e">
        <f>VLOOKUP(Table1[[#This Row],[Facility Name]],D_2,8,0)</f>
        <v>#N/A</v>
      </c>
    </row>
    <row r="4862" spans="1:27" x14ac:dyDescent="0.25">
      <c r="A4862">
        <v>382543</v>
      </c>
      <c r="B4862" t="s">
        <v>5157</v>
      </c>
      <c r="C4862">
        <v>4</v>
      </c>
      <c r="D4862" t="s">
        <v>4866</v>
      </c>
      <c r="E4862" t="s">
        <v>4867</v>
      </c>
      <c r="F4862" t="s">
        <v>29</v>
      </c>
      <c r="G4862" t="s">
        <v>30</v>
      </c>
      <c r="H4862" t="s">
        <v>37</v>
      </c>
      <c r="I4862">
        <v>25</v>
      </c>
      <c r="J4862" t="s">
        <v>33</v>
      </c>
      <c r="K4862">
        <v>66</v>
      </c>
      <c r="L4862">
        <v>111</v>
      </c>
      <c r="M4862">
        <v>119</v>
      </c>
      <c r="N4862" t="s">
        <v>33</v>
      </c>
      <c r="O4862" t="s">
        <v>33</v>
      </c>
      <c r="P4862" t="s">
        <v>33</v>
      </c>
      <c r="Q4862">
        <v>70</v>
      </c>
      <c r="R4862">
        <v>86</v>
      </c>
      <c r="S4862">
        <v>301</v>
      </c>
      <c r="T4862" t="s">
        <v>40</v>
      </c>
      <c r="U4862" t="s">
        <v>33</v>
      </c>
      <c r="V4862">
        <v>122</v>
      </c>
      <c r="W4862">
        <v>122</v>
      </c>
      <c r="X4862">
        <v>0</v>
      </c>
      <c r="Y4862" t="s">
        <v>33</v>
      </c>
      <c r="Z4862" t="s">
        <v>33</v>
      </c>
      <c r="AA4862">
        <f>VLOOKUP(Table1[[#This Row],[Facility Name]],D_2,8,0)</f>
        <v>65</v>
      </c>
    </row>
    <row r="4863" spans="1:27" x14ac:dyDescent="0.25">
      <c r="A4863">
        <v>382545</v>
      </c>
      <c r="B4863" t="s">
        <v>5174</v>
      </c>
      <c r="C4863">
        <v>3</v>
      </c>
      <c r="D4863" t="s">
        <v>4866</v>
      </c>
      <c r="E4863" t="s">
        <v>5175</v>
      </c>
      <c r="F4863" t="s">
        <v>29</v>
      </c>
      <c r="G4863" t="s">
        <v>30</v>
      </c>
      <c r="H4863" t="s">
        <v>294</v>
      </c>
      <c r="I4863">
        <v>6</v>
      </c>
      <c r="J4863" t="s">
        <v>34</v>
      </c>
      <c r="K4863">
        <v>15</v>
      </c>
      <c r="L4863">
        <v>23</v>
      </c>
      <c r="M4863">
        <v>22</v>
      </c>
      <c r="N4863" t="s">
        <v>33</v>
      </c>
      <c r="O4863" t="s">
        <v>34</v>
      </c>
      <c r="P4863" t="s">
        <v>33</v>
      </c>
      <c r="Q4863">
        <v>17</v>
      </c>
      <c r="R4863">
        <v>7</v>
      </c>
      <c r="S4863">
        <v>76</v>
      </c>
      <c r="T4863" t="s">
        <v>33</v>
      </c>
      <c r="U4863" t="s">
        <v>33</v>
      </c>
      <c r="V4863">
        <v>23</v>
      </c>
      <c r="W4863">
        <v>23</v>
      </c>
      <c r="X4863">
        <v>0</v>
      </c>
      <c r="Y4863" t="s">
        <v>34</v>
      </c>
      <c r="Z4863" t="s">
        <v>33</v>
      </c>
      <c r="AA4863">
        <f>VLOOKUP(Table1[[#This Row],[Facility Name]],D_2,8,0)</f>
        <v>64</v>
      </c>
    </row>
    <row r="4864" spans="1:27" hidden="1" x14ac:dyDescent="0.25">
      <c r="A4864">
        <v>382557</v>
      </c>
      <c r="B4864" t="s">
        <v>4992</v>
      </c>
      <c r="C4864">
        <v>4</v>
      </c>
      <c r="D4864" t="s">
        <v>4866</v>
      </c>
      <c r="E4864" t="s">
        <v>4993</v>
      </c>
      <c r="F4864" t="s">
        <v>29</v>
      </c>
      <c r="G4864" t="s">
        <v>30</v>
      </c>
      <c r="H4864" t="s">
        <v>31</v>
      </c>
      <c r="I4864">
        <v>17</v>
      </c>
      <c r="J4864" t="s">
        <v>33</v>
      </c>
      <c r="K4864">
        <v>52</v>
      </c>
      <c r="L4864">
        <v>82</v>
      </c>
      <c r="M4864">
        <v>88</v>
      </c>
      <c r="N4864" t="s">
        <v>33</v>
      </c>
      <c r="O4864" t="s">
        <v>33</v>
      </c>
      <c r="P4864" t="s">
        <v>33</v>
      </c>
      <c r="Q4864">
        <v>62</v>
      </c>
      <c r="R4864">
        <v>51</v>
      </c>
      <c r="S4864">
        <v>244</v>
      </c>
      <c r="T4864" t="s">
        <v>33</v>
      </c>
      <c r="U4864" t="s">
        <v>33</v>
      </c>
      <c r="V4864">
        <v>85</v>
      </c>
      <c r="W4864">
        <v>85</v>
      </c>
      <c r="X4864">
        <v>0</v>
      </c>
      <c r="Y4864" t="s">
        <v>33</v>
      </c>
      <c r="Z4864" t="s">
        <v>33</v>
      </c>
      <c r="AA4864" t="e">
        <f>VLOOKUP(Table1[[#This Row],[Facility Name]],D_2,8,0)</f>
        <v>#N/A</v>
      </c>
    </row>
    <row r="4865" spans="1:27" hidden="1" x14ac:dyDescent="0.25">
      <c r="A4865">
        <v>382558</v>
      </c>
      <c r="B4865" t="s">
        <v>4994</v>
      </c>
      <c r="C4865">
        <v>3</v>
      </c>
      <c r="D4865" t="s">
        <v>4866</v>
      </c>
      <c r="E4865" t="s">
        <v>4891</v>
      </c>
      <c r="F4865" t="s">
        <v>29</v>
      </c>
      <c r="G4865" t="s">
        <v>30</v>
      </c>
      <c r="H4865" t="s">
        <v>31</v>
      </c>
      <c r="I4865">
        <v>12</v>
      </c>
      <c r="J4865" t="s">
        <v>33</v>
      </c>
      <c r="K4865">
        <v>56</v>
      </c>
      <c r="L4865">
        <v>79</v>
      </c>
      <c r="M4865">
        <v>79</v>
      </c>
      <c r="N4865" t="s">
        <v>33</v>
      </c>
      <c r="O4865" t="s">
        <v>33</v>
      </c>
      <c r="P4865" t="s">
        <v>33</v>
      </c>
      <c r="Q4865">
        <v>62</v>
      </c>
      <c r="R4865">
        <v>63</v>
      </c>
      <c r="S4865">
        <v>252</v>
      </c>
      <c r="T4865" t="s">
        <v>33</v>
      </c>
      <c r="U4865" t="s">
        <v>33</v>
      </c>
      <c r="V4865">
        <v>57</v>
      </c>
      <c r="W4865">
        <v>57</v>
      </c>
      <c r="X4865">
        <v>0</v>
      </c>
      <c r="Y4865" t="s">
        <v>33</v>
      </c>
      <c r="Z4865" t="s">
        <v>33</v>
      </c>
      <c r="AA4865" t="e">
        <f>VLOOKUP(Table1[[#This Row],[Facility Name]],D_2,8,0)</f>
        <v>#N/A</v>
      </c>
    </row>
    <row r="4866" spans="1:27" hidden="1" x14ac:dyDescent="0.25">
      <c r="A4866">
        <v>382559</v>
      </c>
      <c r="B4866" t="s">
        <v>4995</v>
      </c>
      <c r="C4866">
        <v>5</v>
      </c>
      <c r="D4866" t="s">
        <v>4866</v>
      </c>
      <c r="E4866" t="s">
        <v>484</v>
      </c>
      <c r="F4866" t="s">
        <v>29</v>
      </c>
      <c r="G4866" t="s">
        <v>30</v>
      </c>
      <c r="H4866" t="s">
        <v>31</v>
      </c>
      <c r="I4866">
        <v>16</v>
      </c>
      <c r="J4866" t="s">
        <v>33</v>
      </c>
      <c r="K4866">
        <v>34</v>
      </c>
      <c r="L4866">
        <v>65</v>
      </c>
      <c r="M4866">
        <v>67</v>
      </c>
      <c r="N4866" t="s">
        <v>33</v>
      </c>
      <c r="O4866" t="s">
        <v>33</v>
      </c>
      <c r="P4866" t="s">
        <v>33</v>
      </c>
      <c r="Q4866">
        <v>37</v>
      </c>
      <c r="R4866">
        <v>27</v>
      </c>
      <c r="S4866">
        <v>138</v>
      </c>
      <c r="T4866" t="s">
        <v>33</v>
      </c>
      <c r="U4866" t="s">
        <v>33</v>
      </c>
      <c r="V4866">
        <v>67</v>
      </c>
      <c r="W4866">
        <v>67</v>
      </c>
      <c r="X4866">
        <v>0</v>
      </c>
      <c r="Y4866" t="s">
        <v>34</v>
      </c>
      <c r="Z4866" t="s">
        <v>33</v>
      </c>
      <c r="AA4866" t="e">
        <f>VLOOKUP(Table1[[#This Row],[Facility Name]],D_2,8,0)</f>
        <v>#N/A</v>
      </c>
    </row>
    <row r="4867" spans="1:27" x14ac:dyDescent="0.25">
      <c r="A4867">
        <v>382547</v>
      </c>
      <c r="B4867" t="s">
        <v>4865</v>
      </c>
      <c r="D4867" t="s">
        <v>4866</v>
      </c>
      <c r="E4867" t="s">
        <v>4867</v>
      </c>
      <c r="F4867" t="s">
        <v>29</v>
      </c>
      <c r="G4867" t="s">
        <v>30</v>
      </c>
      <c r="H4867" t="s">
        <v>294</v>
      </c>
      <c r="I4867">
        <v>2</v>
      </c>
      <c r="J4867" t="s">
        <v>34</v>
      </c>
      <c r="K4867">
        <v>10</v>
      </c>
      <c r="L4867">
        <v>25</v>
      </c>
      <c r="M4867">
        <v>27</v>
      </c>
      <c r="N4867" t="s">
        <v>33</v>
      </c>
      <c r="O4867" t="s">
        <v>34</v>
      </c>
      <c r="P4867" t="s">
        <v>34</v>
      </c>
      <c r="Q4867">
        <v>12</v>
      </c>
      <c r="R4867">
        <v>9</v>
      </c>
      <c r="S4867">
        <v>41</v>
      </c>
      <c r="T4867" t="s">
        <v>34</v>
      </c>
      <c r="U4867" t="s">
        <v>34</v>
      </c>
      <c r="V4867">
        <v>2</v>
      </c>
      <c r="W4867">
        <v>2</v>
      </c>
      <c r="X4867">
        <v>0</v>
      </c>
      <c r="Y4867" t="s">
        <v>34</v>
      </c>
      <c r="Z4867" t="s">
        <v>33</v>
      </c>
      <c r="AA4867">
        <f>VLOOKUP(Table1[[#This Row],[Facility Name]],D_2,8,0)</f>
        <v>32</v>
      </c>
    </row>
    <row r="4868" spans="1:27" x14ac:dyDescent="0.25">
      <c r="A4868">
        <v>382548</v>
      </c>
      <c r="B4868" t="s">
        <v>4890</v>
      </c>
      <c r="C4868">
        <v>4</v>
      </c>
      <c r="D4868" t="s">
        <v>4866</v>
      </c>
      <c r="E4868" t="s">
        <v>4891</v>
      </c>
      <c r="F4868" t="s">
        <v>29</v>
      </c>
      <c r="G4868" t="s">
        <v>30</v>
      </c>
      <c r="H4868" t="s">
        <v>37</v>
      </c>
      <c r="I4868">
        <v>12</v>
      </c>
      <c r="J4868" t="s">
        <v>33</v>
      </c>
      <c r="K4868">
        <v>26</v>
      </c>
      <c r="L4868">
        <v>41</v>
      </c>
      <c r="M4868">
        <v>42</v>
      </c>
      <c r="N4868" t="s">
        <v>33</v>
      </c>
      <c r="O4868" t="s">
        <v>33</v>
      </c>
      <c r="P4868" t="s">
        <v>33</v>
      </c>
      <c r="Q4868">
        <v>30</v>
      </c>
      <c r="R4868">
        <v>18</v>
      </c>
      <c r="S4868">
        <v>112</v>
      </c>
      <c r="T4868" t="s">
        <v>33</v>
      </c>
      <c r="U4868" t="s">
        <v>33</v>
      </c>
      <c r="V4868">
        <v>43</v>
      </c>
      <c r="W4868">
        <v>43</v>
      </c>
      <c r="X4868">
        <v>0</v>
      </c>
      <c r="Y4868" t="s">
        <v>34</v>
      </c>
      <c r="Z4868" t="s">
        <v>33</v>
      </c>
      <c r="AA4868">
        <f>VLOOKUP(Table1[[#This Row],[Facility Name]],D_2,8,0)</f>
        <v>75</v>
      </c>
    </row>
    <row r="4869" spans="1:27" x14ac:dyDescent="0.25">
      <c r="A4869">
        <v>382551</v>
      </c>
      <c r="B4869" t="s">
        <v>4894</v>
      </c>
      <c r="C4869">
        <v>5</v>
      </c>
      <c r="D4869" t="s">
        <v>4866</v>
      </c>
      <c r="E4869" t="s">
        <v>4895</v>
      </c>
      <c r="F4869" t="s">
        <v>29</v>
      </c>
      <c r="G4869" t="s">
        <v>30</v>
      </c>
      <c r="H4869" t="s">
        <v>37</v>
      </c>
      <c r="I4869">
        <v>16</v>
      </c>
      <c r="J4869" t="s">
        <v>33</v>
      </c>
      <c r="K4869">
        <v>62</v>
      </c>
      <c r="L4869">
        <v>74</v>
      </c>
      <c r="M4869">
        <v>80</v>
      </c>
      <c r="N4869" t="s">
        <v>40</v>
      </c>
      <c r="O4869" t="s">
        <v>33</v>
      </c>
      <c r="P4869" t="s">
        <v>33</v>
      </c>
      <c r="Q4869">
        <v>69</v>
      </c>
      <c r="R4869">
        <v>35</v>
      </c>
      <c r="S4869">
        <v>277</v>
      </c>
      <c r="T4869" t="s">
        <v>33</v>
      </c>
      <c r="U4869" t="s">
        <v>33</v>
      </c>
      <c r="V4869">
        <v>79</v>
      </c>
      <c r="W4869">
        <v>79</v>
      </c>
      <c r="X4869">
        <v>0</v>
      </c>
      <c r="Y4869" t="s">
        <v>33</v>
      </c>
      <c r="Z4869" t="s">
        <v>33</v>
      </c>
      <c r="AA4869">
        <f>VLOOKUP(Table1[[#This Row],[Facility Name]],D_2,8,0)</f>
        <v>89</v>
      </c>
    </row>
    <row r="4870" spans="1:27" x14ac:dyDescent="0.25">
      <c r="A4870">
        <v>382555</v>
      </c>
      <c r="B4870" t="s">
        <v>4990</v>
      </c>
      <c r="C4870">
        <v>5</v>
      </c>
      <c r="D4870" t="s">
        <v>4866</v>
      </c>
      <c r="E4870" t="s">
        <v>458</v>
      </c>
      <c r="F4870" t="s">
        <v>29</v>
      </c>
      <c r="G4870" t="s">
        <v>30</v>
      </c>
      <c r="H4870" t="s">
        <v>37</v>
      </c>
      <c r="I4870">
        <v>13</v>
      </c>
      <c r="J4870" t="s">
        <v>33</v>
      </c>
      <c r="K4870">
        <v>25</v>
      </c>
      <c r="L4870">
        <v>47</v>
      </c>
      <c r="M4870">
        <v>53</v>
      </c>
      <c r="N4870" t="s">
        <v>33</v>
      </c>
      <c r="O4870" t="s">
        <v>33</v>
      </c>
      <c r="P4870" t="s">
        <v>33</v>
      </c>
      <c r="Q4870">
        <v>35</v>
      </c>
      <c r="R4870">
        <v>35</v>
      </c>
      <c r="S4870">
        <v>116</v>
      </c>
      <c r="T4870" t="s">
        <v>33</v>
      </c>
      <c r="U4870" t="s">
        <v>33</v>
      </c>
      <c r="V4870">
        <v>52</v>
      </c>
      <c r="W4870">
        <v>52</v>
      </c>
      <c r="X4870">
        <v>0</v>
      </c>
      <c r="Y4870" t="s">
        <v>34</v>
      </c>
      <c r="Z4870" t="s">
        <v>33</v>
      </c>
      <c r="AA4870">
        <f>VLOOKUP(Table1[[#This Row],[Facility Name]],D_2,8,0)</f>
        <v>76</v>
      </c>
    </row>
    <row r="4871" spans="1:27" x14ac:dyDescent="0.25">
      <c r="A4871">
        <v>382556</v>
      </c>
      <c r="B4871" t="s">
        <v>4991</v>
      </c>
      <c r="C4871">
        <v>5</v>
      </c>
      <c r="D4871" t="s">
        <v>4866</v>
      </c>
      <c r="E4871" t="s">
        <v>542</v>
      </c>
      <c r="F4871" t="s">
        <v>29</v>
      </c>
      <c r="G4871" t="s">
        <v>30</v>
      </c>
      <c r="H4871" t="s">
        <v>37</v>
      </c>
      <c r="I4871">
        <v>13</v>
      </c>
      <c r="J4871" t="s">
        <v>33</v>
      </c>
      <c r="K4871">
        <v>43</v>
      </c>
      <c r="L4871">
        <v>70</v>
      </c>
      <c r="M4871">
        <v>73</v>
      </c>
      <c r="N4871" t="s">
        <v>33</v>
      </c>
      <c r="O4871" t="s">
        <v>33</v>
      </c>
      <c r="P4871" t="s">
        <v>40</v>
      </c>
      <c r="Q4871">
        <v>52</v>
      </c>
      <c r="R4871">
        <v>49</v>
      </c>
      <c r="S4871">
        <v>188</v>
      </c>
      <c r="T4871" t="s">
        <v>40</v>
      </c>
      <c r="U4871" t="s">
        <v>33</v>
      </c>
      <c r="V4871">
        <v>74</v>
      </c>
      <c r="W4871">
        <v>74</v>
      </c>
      <c r="X4871">
        <v>0</v>
      </c>
      <c r="Y4871" t="s">
        <v>34</v>
      </c>
      <c r="Z4871" t="s">
        <v>33</v>
      </c>
      <c r="AA4871">
        <f>VLOOKUP(Table1[[#This Row],[Facility Name]],D_2,8,0)</f>
        <v>52</v>
      </c>
    </row>
    <row r="4872" spans="1:27" hidden="1" x14ac:dyDescent="0.25">
      <c r="A4872">
        <v>382565</v>
      </c>
      <c r="B4872" t="s">
        <v>5111</v>
      </c>
      <c r="C4872">
        <v>3</v>
      </c>
      <c r="D4872" t="s">
        <v>4866</v>
      </c>
      <c r="E4872" t="s">
        <v>5112</v>
      </c>
      <c r="F4872" t="s">
        <v>29</v>
      </c>
      <c r="G4872" t="s">
        <v>30</v>
      </c>
      <c r="H4872" t="s">
        <v>31</v>
      </c>
      <c r="I4872">
        <v>12</v>
      </c>
      <c r="J4872" t="s">
        <v>33</v>
      </c>
      <c r="K4872">
        <v>48</v>
      </c>
      <c r="L4872">
        <v>82</v>
      </c>
      <c r="M4872">
        <v>90</v>
      </c>
      <c r="N4872" t="s">
        <v>33</v>
      </c>
      <c r="O4872" t="s">
        <v>33</v>
      </c>
      <c r="P4872" t="s">
        <v>33</v>
      </c>
      <c r="Q4872">
        <v>63</v>
      </c>
      <c r="R4872">
        <v>73</v>
      </c>
      <c r="S4872">
        <v>257</v>
      </c>
      <c r="T4872" t="s">
        <v>40</v>
      </c>
      <c r="U4872" t="s">
        <v>33</v>
      </c>
      <c r="V4872">
        <v>91</v>
      </c>
      <c r="W4872">
        <v>91</v>
      </c>
      <c r="X4872">
        <v>0</v>
      </c>
      <c r="Y4872" t="s">
        <v>33</v>
      </c>
      <c r="Z4872" t="s">
        <v>33</v>
      </c>
      <c r="AA4872" t="e">
        <f>VLOOKUP(Table1[[#This Row],[Facility Name]],D_2,8,0)</f>
        <v>#N/A</v>
      </c>
    </row>
    <row r="4873" spans="1:27" hidden="1" x14ac:dyDescent="0.25">
      <c r="A4873">
        <v>382566</v>
      </c>
      <c r="B4873" t="s">
        <v>5113</v>
      </c>
      <c r="C4873">
        <v>5</v>
      </c>
      <c r="D4873" t="s">
        <v>4866</v>
      </c>
      <c r="E4873" t="s">
        <v>191</v>
      </c>
      <c r="F4873" t="s">
        <v>29</v>
      </c>
      <c r="G4873" t="s">
        <v>30</v>
      </c>
      <c r="H4873" t="s">
        <v>31</v>
      </c>
      <c r="I4873">
        <v>13</v>
      </c>
      <c r="J4873" t="s">
        <v>33</v>
      </c>
      <c r="K4873">
        <v>47</v>
      </c>
      <c r="L4873">
        <v>72</v>
      </c>
      <c r="M4873">
        <v>79</v>
      </c>
      <c r="N4873" t="s">
        <v>33</v>
      </c>
      <c r="O4873" t="s">
        <v>33</v>
      </c>
      <c r="P4873" t="s">
        <v>33</v>
      </c>
      <c r="Q4873">
        <v>54</v>
      </c>
      <c r="R4873">
        <v>66</v>
      </c>
      <c r="S4873">
        <v>216</v>
      </c>
      <c r="T4873" t="s">
        <v>33</v>
      </c>
      <c r="U4873" t="s">
        <v>33</v>
      </c>
      <c r="V4873">
        <v>78</v>
      </c>
      <c r="W4873">
        <v>78</v>
      </c>
      <c r="X4873">
        <v>0</v>
      </c>
      <c r="Y4873" t="s">
        <v>33</v>
      </c>
      <c r="Z4873" t="s">
        <v>33</v>
      </c>
      <c r="AA4873" t="e">
        <f>VLOOKUP(Table1[[#This Row],[Facility Name]],D_2,8,0)</f>
        <v>#N/A</v>
      </c>
    </row>
    <row r="4874" spans="1:27" x14ac:dyDescent="0.25">
      <c r="A4874">
        <v>382560</v>
      </c>
      <c r="B4874" t="s">
        <v>5012</v>
      </c>
      <c r="C4874">
        <v>4</v>
      </c>
      <c r="D4874" t="s">
        <v>4866</v>
      </c>
      <c r="E4874" t="s">
        <v>2446</v>
      </c>
      <c r="F4874" t="s">
        <v>29</v>
      </c>
      <c r="G4874" t="s">
        <v>30</v>
      </c>
      <c r="H4874" t="s">
        <v>37</v>
      </c>
      <c r="I4874">
        <v>12</v>
      </c>
      <c r="J4874" t="s">
        <v>33</v>
      </c>
      <c r="K4874">
        <v>49</v>
      </c>
      <c r="L4874">
        <v>52</v>
      </c>
      <c r="M4874">
        <v>51</v>
      </c>
      <c r="N4874" t="s">
        <v>33</v>
      </c>
      <c r="O4874" t="s">
        <v>33</v>
      </c>
      <c r="P4874" t="s">
        <v>40</v>
      </c>
      <c r="Q4874">
        <v>54</v>
      </c>
      <c r="R4874">
        <v>26</v>
      </c>
      <c r="S4874">
        <v>221</v>
      </c>
      <c r="T4874" t="s">
        <v>40</v>
      </c>
      <c r="U4874" t="s">
        <v>33</v>
      </c>
      <c r="V4874">
        <v>51</v>
      </c>
      <c r="W4874">
        <v>51</v>
      </c>
      <c r="X4874">
        <v>0</v>
      </c>
      <c r="Y4874" t="s">
        <v>34</v>
      </c>
      <c r="Z4874" t="s">
        <v>33</v>
      </c>
      <c r="AA4874">
        <f>VLOOKUP(Table1[[#This Row],[Facility Name]],D_2,8,0)</f>
        <v>66</v>
      </c>
    </row>
    <row r="4875" spans="1:27" x14ac:dyDescent="0.25">
      <c r="A4875">
        <v>382561</v>
      </c>
      <c r="B4875" t="s">
        <v>5089</v>
      </c>
      <c r="C4875">
        <v>4</v>
      </c>
      <c r="D4875" t="s">
        <v>4866</v>
      </c>
      <c r="E4875" t="s">
        <v>4867</v>
      </c>
      <c r="F4875" t="s">
        <v>29</v>
      </c>
      <c r="G4875" t="s">
        <v>30</v>
      </c>
      <c r="H4875" t="s">
        <v>37</v>
      </c>
      <c r="I4875">
        <v>21</v>
      </c>
      <c r="J4875" t="s">
        <v>33</v>
      </c>
      <c r="K4875">
        <v>58</v>
      </c>
      <c r="L4875">
        <v>92</v>
      </c>
      <c r="M4875">
        <v>100</v>
      </c>
      <c r="N4875" t="s">
        <v>33</v>
      </c>
      <c r="O4875" t="s">
        <v>33</v>
      </c>
      <c r="P4875" t="s">
        <v>33</v>
      </c>
      <c r="Q4875">
        <v>69</v>
      </c>
      <c r="R4875">
        <v>56</v>
      </c>
      <c r="S4875">
        <v>276</v>
      </c>
      <c r="T4875" t="s">
        <v>40</v>
      </c>
      <c r="U4875" t="s">
        <v>33</v>
      </c>
      <c r="V4875">
        <v>105</v>
      </c>
      <c r="W4875">
        <v>105</v>
      </c>
      <c r="X4875">
        <v>0</v>
      </c>
      <c r="Y4875" t="s">
        <v>33</v>
      </c>
      <c r="Z4875" t="s">
        <v>33</v>
      </c>
      <c r="AA4875">
        <f>VLOOKUP(Table1[[#This Row],[Facility Name]],D_2,8,0)</f>
        <v>62</v>
      </c>
    </row>
    <row r="4876" spans="1:27" x14ac:dyDescent="0.25">
      <c r="A4876">
        <v>382562</v>
      </c>
      <c r="B4876" t="s">
        <v>5090</v>
      </c>
      <c r="C4876">
        <v>5</v>
      </c>
      <c r="D4876" t="s">
        <v>4866</v>
      </c>
      <c r="E4876" t="s">
        <v>4897</v>
      </c>
      <c r="F4876" t="s">
        <v>29</v>
      </c>
      <c r="G4876" t="s">
        <v>30</v>
      </c>
      <c r="H4876" t="s">
        <v>37</v>
      </c>
      <c r="I4876">
        <v>13</v>
      </c>
      <c r="J4876" t="s">
        <v>33</v>
      </c>
      <c r="K4876">
        <v>21</v>
      </c>
      <c r="L4876">
        <v>25</v>
      </c>
      <c r="M4876">
        <v>31</v>
      </c>
      <c r="N4876" t="s">
        <v>33</v>
      </c>
      <c r="O4876" t="s">
        <v>33</v>
      </c>
      <c r="P4876" t="s">
        <v>33</v>
      </c>
      <c r="Q4876">
        <v>22</v>
      </c>
      <c r="R4876">
        <v>16</v>
      </c>
      <c r="S4876">
        <v>82</v>
      </c>
      <c r="T4876" t="s">
        <v>33</v>
      </c>
      <c r="U4876" t="s">
        <v>40</v>
      </c>
      <c r="V4876">
        <v>31</v>
      </c>
      <c r="W4876">
        <v>31</v>
      </c>
      <c r="X4876">
        <v>0</v>
      </c>
      <c r="Y4876" t="s">
        <v>34</v>
      </c>
      <c r="Z4876" t="s">
        <v>33</v>
      </c>
      <c r="AA4876">
        <f>VLOOKUP(Table1[[#This Row],[Facility Name]],D_2,8,0)</f>
        <v>100</v>
      </c>
    </row>
    <row r="4877" spans="1:27" x14ac:dyDescent="0.25">
      <c r="A4877">
        <v>382563</v>
      </c>
      <c r="B4877" t="s">
        <v>5091</v>
      </c>
      <c r="C4877">
        <v>5</v>
      </c>
      <c r="D4877" t="s">
        <v>4866</v>
      </c>
      <c r="E4877" t="s">
        <v>4926</v>
      </c>
      <c r="F4877" t="s">
        <v>29</v>
      </c>
      <c r="G4877" t="s">
        <v>30</v>
      </c>
      <c r="H4877" t="s">
        <v>37</v>
      </c>
      <c r="I4877">
        <v>13</v>
      </c>
      <c r="J4877" t="s">
        <v>34</v>
      </c>
      <c r="K4877">
        <v>16</v>
      </c>
      <c r="L4877">
        <v>23</v>
      </c>
      <c r="M4877">
        <v>26</v>
      </c>
      <c r="N4877" t="s">
        <v>33</v>
      </c>
      <c r="O4877" t="s">
        <v>33</v>
      </c>
      <c r="P4877" t="s">
        <v>33</v>
      </c>
      <c r="Q4877">
        <v>21</v>
      </c>
      <c r="R4877">
        <v>16</v>
      </c>
      <c r="S4877">
        <v>86</v>
      </c>
      <c r="T4877" t="s">
        <v>33</v>
      </c>
      <c r="U4877" t="s">
        <v>33</v>
      </c>
      <c r="V4877">
        <v>26</v>
      </c>
      <c r="W4877">
        <v>26</v>
      </c>
      <c r="X4877">
        <v>0</v>
      </c>
      <c r="Y4877" t="s">
        <v>34</v>
      </c>
      <c r="Z4877" t="s">
        <v>33</v>
      </c>
      <c r="AA4877">
        <f>VLOOKUP(Table1[[#This Row],[Facility Name]],D_2,8,0)</f>
        <v>87</v>
      </c>
    </row>
    <row r="4878" spans="1:27" hidden="1" x14ac:dyDescent="0.25">
      <c r="A4878">
        <v>382571</v>
      </c>
      <c r="B4878" t="s">
        <v>5206</v>
      </c>
      <c r="C4878">
        <v>4</v>
      </c>
      <c r="D4878" t="s">
        <v>4866</v>
      </c>
      <c r="E4878" t="s">
        <v>4867</v>
      </c>
      <c r="F4878" t="s">
        <v>29</v>
      </c>
      <c r="G4878" t="s">
        <v>30</v>
      </c>
      <c r="H4878" t="s">
        <v>31</v>
      </c>
      <c r="I4878">
        <v>16</v>
      </c>
      <c r="J4878" t="s">
        <v>33</v>
      </c>
      <c r="K4878">
        <v>42</v>
      </c>
      <c r="L4878">
        <v>81</v>
      </c>
      <c r="M4878">
        <v>86</v>
      </c>
      <c r="N4878" t="s">
        <v>32</v>
      </c>
      <c r="O4878" t="s">
        <v>33</v>
      </c>
      <c r="P4878" t="s">
        <v>33</v>
      </c>
      <c r="Q4878">
        <v>45</v>
      </c>
      <c r="R4878">
        <v>76</v>
      </c>
      <c r="S4878">
        <v>168</v>
      </c>
      <c r="T4878" t="s">
        <v>33</v>
      </c>
      <c r="U4878" t="s">
        <v>33</v>
      </c>
      <c r="V4878">
        <v>86</v>
      </c>
      <c r="W4878">
        <v>86</v>
      </c>
      <c r="X4878">
        <v>0</v>
      </c>
      <c r="Y4878" t="s">
        <v>34</v>
      </c>
      <c r="Z4878" t="s">
        <v>33</v>
      </c>
      <c r="AA4878" t="e">
        <f>VLOOKUP(Table1[[#This Row],[Facility Name]],D_2,8,0)</f>
        <v>#N/A</v>
      </c>
    </row>
    <row r="4879" spans="1:27" hidden="1" x14ac:dyDescent="0.25">
      <c r="A4879">
        <v>382572</v>
      </c>
      <c r="B4879" t="s">
        <v>5207</v>
      </c>
      <c r="C4879">
        <v>5</v>
      </c>
      <c r="D4879" t="s">
        <v>4866</v>
      </c>
      <c r="E4879" t="s">
        <v>443</v>
      </c>
      <c r="F4879" t="s">
        <v>29</v>
      </c>
      <c r="G4879" t="s">
        <v>30</v>
      </c>
      <c r="H4879" t="s">
        <v>31</v>
      </c>
      <c r="I4879">
        <v>20</v>
      </c>
      <c r="J4879" t="s">
        <v>33</v>
      </c>
      <c r="K4879">
        <v>18</v>
      </c>
      <c r="L4879">
        <v>33</v>
      </c>
      <c r="M4879">
        <v>33</v>
      </c>
      <c r="N4879" t="s">
        <v>33</v>
      </c>
      <c r="O4879" t="s">
        <v>33</v>
      </c>
      <c r="P4879" t="s">
        <v>33</v>
      </c>
      <c r="Q4879">
        <v>19</v>
      </c>
      <c r="R4879">
        <v>19</v>
      </c>
      <c r="S4879">
        <v>59</v>
      </c>
      <c r="T4879" t="s">
        <v>33</v>
      </c>
      <c r="U4879" t="s">
        <v>33</v>
      </c>
      <c r="V4879">
        <v>29</v>
      </c>
      <c r="W4879">
        <v>29</v>
      </c>
      <c r="X4879">
        <v>0</v>
      </c>
      <c r="Y4879" t="s">
        <v>33</v>
      </c>
      <c r="Z4879" t="s">
        <v>33</v>
      </c>
      <c r="AA4879" t="e">
        <f>VLOOKUP(Table1[[#This Row],[Facility Name]],D_2,8,0)</f>
        <v>#N/A</v>
      </c>
    </row>
    <row r="4880" spans="1:27" x14ac:dyDescent="0.25">
      <c r="A4880">
        <v>382564</v>
      </c>
      <c r="B4880" t="s">
        <v>5092</v>
      </c>
      <c r="C4880">
        <v>5</v>
      </c>
      <c r="D4880" t="s">
        <v>4866</v>
      </c>
      <c r="E4880" t="s">
        <v>5093</v>
      </c>
      <c r="F4880" t="s">
        <v>29</v>
      </c>
      <c r="G4880" t="s">
        <v>30</v>
      </c>
      <c r="H4880" t="s">
        <v>37</v>
      </c>
      <c r="I4880">
        <v>13</v>
      </c>
      <c r="J4880" t="s">
        <v>33</v>
      </c>
      <c r="K4880">
        <v>28</v>
      </c>
      <c r="L4880">
        <v>34</v>
      </c>
      <c r="M4880">
        <v>34</v>
      </c>
      <c r="N4880" t="s">
        <v>33</v>
      </c>
      <c r="O4880" t="s">
        <v>33</v>
      </c>
      <c r="P4880" t="s">
        <v>33</v>
      </c>
      <c r="Q4880">
        <v>31</v>
      </c>
      <c r="R4880">
        <v>16</v>
      </c>
      <c r="S4880">
        <v>111</v>
      </c>
      <c r="T4880" t="s">
        <v>33</v>
      </c>
      <c r="U4880" t="s">
        <v>33</v>
      </c>
      <c r="V4880">
        <v>35</v>
      </c>
      <c r="W4880">
        <v>35</v>
      </c>
      <c r="X4880">
        <v>0</v>
      </c>
      <c r="Y4880" t="s">
        <v>34</v>
      </c>
      <c r="Z4880" t="s">
        <v>32</v>
      </c>
      <c r="AA4880">
        <f>VLOOKUP(Table1[[#This Row],[Facility Name]],D_2,8,0)</f>
        <v>66</v>
      </c>
    </row>
    <row r="4881" spans="1:27" x14ac:dyDescent="0.25">
      <c r="A4881">
        <v>382567</v>
      </c>
      <c r="B4881" t="s">
        <v>5186</v>
      </c>
      <c r="C4881">
        <v>4</v>
      </c>
      <c r="D4881" t="s">
        <v>4866</v>
      </c>
      <c r="E4881" t="s">
        <v>484</v>
      </c>
      <c r="F4881" t="s">
        <v>29</v>
      </c>
      <c r="G4881" t="s">
        <v>30</v>
      </c>
      <c r="H4881" t="s">
        <v>37</v>
      </c>
      <c r="I4881">
        <v>16</v>
      </c>
      <c r="J4881" t="s">
        <v>33</v>
      </c>
      <c r="K4881">
        <v>59</v>
      </c>
      <c r="L4881">
        <v>81</v>
      </c>
      <c r="M4881">
        <v>84</v>
      </c>
      <c r="N4881" t="s">
        <v>33</v>
      </c>
      <c r="O4881" t="s">
        <v>33</v>
      </c>
      <c r="P4881" t="s">
        <v>33</v>
      </c>
      <c r="Q4881">
        <v>61</v>
      </c>
      <c r="R4881">
        <v>56</v>
      </c>
      <c r="S4881">
        <v>263</v>
      </c>
      <c r="T4881" t="s">
        <v>40</v>
      </c>
      <c r="U4881" t="s">
        <v>33</v>
      </c>
      <c r="V4881">
        <v>84</v>
      </c>
      <c r="W4881">
        <v>84</v>
      </c>
      <c r="X4881">
        <v>0</v>
      </c>
      <c r="Y4881" t="s">
        <v>32</v>
      </c>
      <c r="Z4881" t="s">
        <v>33</v>
      </c>
      <c r="AA4881">
        <f>VLOOKUP(Table1[[#This Row],[Facility Name]],D_2,8,0)</f>
        <v>63</v>
      </c>
    </row>
    <row r="4882" spans="1:27" x14ac:dyDescent="0.25">
      <c r="A4882">
        <v>382568</v>
      </c>
      <c r="B4882" t="s">
        <v>5203</v>
      </c>
      <c r="C4882">
        <v>5</v>
      </c>
      <c r="D4882" t="s">
        <v>4866</v>
      </c>
      <c r="E4882" t="s">
        <v>484</v>
      </c>
      <c r="F4882" t="s">
        <v>29</v>
      </c>
      <c r="G4882" t="s">
        <v>30</v>
      </c>
      <c r="H4882" t="s">
        <v>37</v>
      </c>
      <c r="I4882">
        <v>13</v>
      </c>
      <c r="J4882" t="s">
        <v>33</v>
      </c>
      <c r="K4882">
        <v>60</v>
      </c>
      <c r="L4882">
        <v>86</v>
      </c>
      <c r="M4882">
        <v>91</v>
      </c>
      <c r="N4882" t="s">
        <v>33</v>
      </c>
      <c r="O4882" t="s">
        <v>33</v>
      </c>
      <c r="P4882" t="s">
        <v>33</v>
      </c>
      <c r="Q4882">
        <v>68</v>
      </c>
      <c r="R4882">
        <v>49</v>
      </c>
      <c r="S4882">
        <v>261</v>
      </c>
      <c r="T4882" t="s">
        <v>33</v>
      </c>
      <c r="U4882" t="s">
        <v>33</v>
      </c>
      <c r="V4882">
        <v>91</v>
      </c>
      <c r="W4882">
        <v>91</v>
      </c>
      <c r="X4882">
        <v>0</v>
      </c>
      <c r="Y4882" t="s">
        <v>33</v>
      </c>
      <c r="Z4882" t="s">
        <v>33</v>
      </c>
      <c r="AA4882">
        <f>VLOOKUP(Table1[[#This Row],[Facility Name]],D_2,8,0)</f>
        <v>76</v>
      </c>
    </row>
    <row r="4883" spans="1:27" x14ac:dyDescent="0.25">
      <c r="A4883">
        <v>382569</v>
      </c>
      <c r="B4883" t="s">
        <v>5204</v>
      </c>
      <c r="C4883">
        <v>5</v>
      </c>
      <c r="D4883" t="s">
        <v>4866</v>
      </c>
      <c r="E4883" t="s">
        <v>4928</v>
      </c>
      <c r="F4883" t="s">
        <v>29</v>
      </c>
      <c r="G4883" t="s">
        <v>30</v>
      </c>
      <c r="H4883" t="s">
        <v>37</v>
      </c>
      <c r="I4883">
        <v>9</v>
      </c>
      <c r="J4883" t="s">
        <v>33</v>
      </c>
      <c r="K4883">
        <v>26</v>
      </c>
      <c r="L4883">
        <v>41</v>
      </c>
      <c r="M4883">
        <v>42</v>
      </c>
      <c r="N4883" t="s">
        <v>33</v>
      </c>
      <c r="O4883" t="s">
        <v>33</v>
      </c>
      <c r="P4883" t="s">
        <v>33</v>
      </c>
      <c r="Q4883">
        <v>29</v>
      </c>
      <c r="R4883">
        <v>29</v>
      </c>
      <c r="S4883">
        <v>105</v>
      </c>
      <c r="T4883" t="s">
        <v>33</v>
      </c>
      <c r="U4883" t="s">
        <v>33</v>
      </c>
      <c r="V4883">
        <v>42</v>
      </c>
      <c r="W4883">
        <v>42</v>
      </c>
      <c r="X4883">
        <v>0</v>
      </c>
      <c r="Y4883" t="s">
        <v>34</v>
      </c>
      <c r="Z4883" t="s">
        <v>33</v>
      </c>
      <c r="AA4883">
        <f>VLOOKUP(Table1[[#This Row],[Facility Name]],D_2,8,0)</f>
        <v>69</v>
      </c>
    </row>
    <row r="4884" spans="1:27" x14ac:dyDescent="0.25">
      <c r="A4884">
        <v>382570</v>
      </c>
      <c r="B4884" t="s">
        <v>5205</v>
      </c>
      <c r="C4884">
        <v>5</v>
      </c>
      <c r="D4884" t="s">
        <v>4866</v>
      </c>
      <c r="E4884" t="s">
        <v>4928</v>
      </c>
      <c r="F4884" t="s">
        <v>29</v>
      </c>
      <c r="G4884" t="s">
        <v>30</v>
      </c>
      <c r="H4884" t="s">
        <v>37</v>
      </c>
      <c r="I4884">
        <v>13</v>
      </c>
      <c r="J4884" t="s">
        <v>33</v>
      </c>
      <c r="K4884">
        <v>37</v>
      </c>
      <c r="L4884">
        <v>56</v>
      </c>
      <c r="M4884">
        <v>62</v>
      </c>
      <c r="N4884" t="s">
        <v>33</v>
      </c>
      <c r="O4884" t="s">
        <v>33</v>
      </c>
      <c r="P4884" t="s">
        <v>33</v>
      </c>
      <c r="Q4884">
        <v>42</v>
      </c>
      <c r="R4884">
        <v>38</v>
      </c>
      <c r="S4884">
        <v>185</v>
      </c>
      <c r="T4884" t="s">
        <v>40</v>
      </c>
      <c r="U4884" t="s">
        <v>33</v>
      </c>
      <c r="V4884">
        <v>61</v>
      </c>
      <c r="W4884">
        <v>61</v>
      </c>
      <c r="X4884">
        <v>0</v>
      </c>
      <c r="Y4884" t="s">
        <v>34</v>
      </c>
      <c r="Z4884" t="s">
        <v>33</v>
      </c>
      <c r="AA4884">
        <f>VLOOKUP(Table1[[#This Row],[Facility Name]],D_2,8,0)</f>
        <v>83</v>
      </c>
    </row>
    <row r="4885" spans="1:27" x14ac:dyDescent="0.25">
      <c r="A4885">
        <v>382573</v>
      </c>
      <c r="B4885" t="s">
        <v>4924</v>
      </c>
      <c r="C4885">
        <v>5</v>
      </c>
      <c r="D4885" t="s">
        <v>4866</v>
      </c>
      <c r="E4885" t="s">
        <v>1354</v>
      </c>
      <c r="F4885" t="s">
        <v>29</v>
      </c>
      <c r="G4885" t="s">
        <v>30</v>
      </c>
      <c r="H4885" t="s">
        <v>37</v>
      </c>
      <c r="I4885">
        <v>13</v>
      </c>
      <c r="J4885" t="s">
        <v>33</v>
      </c>
      <c r="K4885">
        <v>40</v>
      </c>
      <c r="L4885">
        <v>56</v>
      </c>
      <c r="M4885">
        <v>60</v>
      </c>
      <c r="N4885" t="s">
        <v>33</v>
      </c>
      <c r="O4885" t="s">
        <v>33</v>
      </c>
      <c r="P4885" t="s">
        <v>33</v>
      </c>
      <c r="Q4885">
        <v>47</v>
      </c>
      <c r="R4885">
        <v>48</v>
      </c>
      <c r="S4885">
        <v>163</v>
      </c>
      <c r="T4885" t="s">
        <v>33</v>
      </c>
      <c r="U4885" t="s">
        <v>33</v>
      </c>
      <c r="V4885">
        <v>46</v>
      </c>
      <c r="W4885">
        <v>46</v>
      </c>
      <c r="X4885">
        <v>0</v>
      </c>
      <c r="Y4885" t="s">
        <v>33</v>
      </c>
      <c r="Z4885" t="s">
        <v>33</v>
      </c>
      <c r="AA4885">
        <f>VLOOKUP(Table1[[#This Row],[Facility Name]],D_2,8,0)</f>
        <v>63</v>
      </c>
    </row>
    <row r="4886" spans="1:27" hidden="1" x14ac:dyDescent="0.25">
      <c r="A4886">
        <v>382577</v>
      </c>
      <c r="B4886" t="s">
        <v>4946</v>
      </c>
      <c r="C4886">
        <v>5</v>
      </c>
      <c r="D4886" t="s">
        <v>4866</v>
      </c>
      <c r="E4886" t="s">
        <v>191</v>
      </c>
      <c r="F4886" t="s">
        <v>29</v>
      </c>
      <c r="G4886" t="s">
        <v>30</v>
      </c>
      <c r="H4886" t="s">
        <v>31</v>
      </c>
      <c r="I4886">
        <v>25</v>
      </c>
      <c r="J4886" t="s">
        <v>33</v>
      </c>
      <c r="K4886">
        <v>73</v>
      </c>
      <c r="L4886">
        <v>115</v>
      </c>
      <c r="M4886">
        <v>122</v>
      </c>
      <c r="N4886" t="s">
        <v>33</v>
      </c>
      <c r="O4886" t="s">
        <v>33</v>
      </c>
      <c r="P4886" t="s">
        <v>33</v>
      </c>
      <c r="Q4886">
        <v>78</v>
      </c>
      <c r="R4886">
        <v>76</v>
      </c>
      <c r="S4886">
        <v>135</v>
      </c>
      <c r="T4886" t="s">
        <v>33</v>
      </c>
      <c r="U4886" t="s">
        <v>33</v>
      </c>
      <c r="V4886">
        <v>92</v>
      </c>
      <c r="W4886">
        <v>92</v>
      </c>
      <c r="X4886">
        <v>0</v>
      </c>
      <c r="Y4886" t="s">
        <v>34</v>
      </c>
      <c r="Z4886" t="s">
        <v>33</v>
      </c>
      <c r="AA4886" t="e">
        <f>VLOOKUP(Table1[[#This Row],[Facility Name]],D_2,8,0)</f>
        <v>#N/A</v>
      </c>
    </row>
    <row r="4887" spans="1:27" hidden="1" x14ac:dyDescent="0.25">
      <c r="A4887">
        <v>382578</v>
      </c>
      <c r="B4887" t="s">
        <v>4947</v>
      </c>
      <c r="C4887">
        <v>5</v>
      </c>
      <c r="D4887" t="s">
        <v>4866</v>
      </c>
      <c r="E4887" t="s">
        <v>4867</v>
      </c>
      <c r="F4887" t="s">
        <v>29</v>
      </c>
      <c r="G4887" t="s">
        <v>30</v>
      </c>
      <c r="H4887" t="s">
        <v>31</v>
      </c>
      <c r="I4887">
        <v>17</v>
      </c>
      <c r="J4887" t="s">
        <v>33</v>
      </c>
      <c r="K4887">
        <v>30</v>
      </c>
      <c r="L4887">
        <v>43</v>
      </c>
      <c r="M4887">
        <v>44</v>
      </c>
      <c r="N4887" t="s">
        <v>33</v>
      </c>
      <c r="O4887" t="s">
        <v>33</v>
      </c>
      <c r="P4887" t="s">
        <v>33</v>
      </c>
      <c r="Q4887">
        <v>33</v>
      </c>
      <c r="R4887">
        <v>31</v>
      </c>
      <c r="S4887">
        <v>59</v>
      </c>
      <c r="T4887" t="s">
        <v>33</v>
      </c>
      <c r="U4887" t="s">
        <v>33</v>
      </c>
      <c r="V4887">
        <v>30</v>
      </c>
      <c r="W4887">
        <v>30</v>
      </c>
      <c r="X4887">
        <v>0</v>
      </c>
      <c r="Y4887" t="s">
        <v>34</v>
      </c>
      <c r="Z4887" t="s">
        <v>33</v>
      </c>
      <c r="AA4887" t="e">
        <f>VLOOKUP(Table1[[#This Row],[Facility Name]],D_2,8,0)</f>
        <v>#N/A</v>
      </c>
    </row>
    <row r="4888" spans="1:27" x14ac:dyDescent="0.25">
      <c r="A4888">
        <v>382574</v>
      </c>
      <c r="B4888" t="s">
        <v>4925</v>
      </c>
      <c r="C4888">
        <v>5</v>
      </c>
      <c r="D4888" t="s">
        <v>4866</v>
      </c>
      <c r="E4888" t="s">
        <v>4926</v>
      </c>
      <c r="F4888" t="s">
        <v>29</v>
      </c>
      <c r="G4888" t="s">
        <v>30</v>
      </c>
      <c r="H4888" t="s">
        <v>37</v>
      </c>
      <c r="I4888">
        <v>0</v>
      </c>
      <c r="J4888" t="s">
        <v>33</v>
      </c>
      <c r="K4888">
        <v>40</v>
      </c>
      <c r="L4888">
        <v>78</v>
      </c>
      <c r="M4888">
        <v>80</v>
      </c>
      <c r="N4888" t="s">
        <v>33</v>
      </c>
      <c r="O4888" t="s">
        <v>33</v>
      </c>
      <c r="P4888" t="s">
        <v>33</v>
      </c>
      <c r="Q4888">
        <v>53</v>
      </c>
      <c r="R4888">
        <v>32</v>
      </c>
      <c r="S4888">
        <v>205</v>
      </c>
      <c r="T4888" t="s">
        <v>34</v>
      </c>
      <c r="U4888" t="s">
        <v>33</v>
      </c>
      <c r="V4888">
        <v>27</v>
      </c>
      <c r="W4888">
        <v>27</v>
      </c>
      <c r="X4888">
        <v>0</v>
      </c>
      <c r="Y4888" t="s">
        <v>34</v>
      </c>
      <c r="Z4888" t="s">
        <v>33</v>
      </c>
      <c r="AA4888">
        <f>VLOOKUP(Table1[[#This Row],[Facility Name]],D_2,8,0)</f>
        <v>48</v>
      </c>
    </row>
    <row r="4889" spans="1:27" x14ac:dyDescent="0.25">
      <c r="A4889">
        <v>382575</v>
      </c>
      <c r="B4889" t="s">
        <v>4927</v>
      </c>
      <c r="C4889">
        <v>2</v>
      </c>
      <c r="D4889" t="s">
        <v>4866</v>
      </c>
      <c r="E4889" t="s">
        <v>4928</v>
      </c>
      <c r="F4889" t="s">
        <v>44</v>
      </c>
      <c r="G4889" t="s">
        <v>30</v>
      </c>
      <c r="H4889" t="s">
        <v>581</v>
      </c>
      <c r="I4889">
        <v>0</v>
      </c>
      <c r="J4889" t="s">
        <v>34</v>
      </c>
      <c r="K4889">
        <v>36</v>
      </c>
      <c r="L4889">
        <v>108</v>
      </c>
      <c r="M4889">
        <v>121</v>
      </c>
      <c r="N4889" t="s">
        <v>33</v>
      </c>
      <c r="O4889" t="s">
        <v>33</v>
      </c>
      <c r="P4889" t="s">
        <v>32</v>
      </c>
      <c r="Q4889">
        <v>37</v>
      </c>
      <c r="R4889">
        <v>29</v>
      </c>
      <c r="S4889">
        <v>125</v>
      </c>
      <c r="T4889" t="s">
        <v>34</v>
      </c>
      <c r="U4889" t="s">
        <v>34</v>
      </c>
      <c r="V4889">
        <v>0</v>
      </c>
      <c r="W4889">
        <v>0</v>
      </c>
      <c r="X4889">
        <v>0</v>
      </c>
      <c r="Y4889" t="s">
        <v>40</v>
      </c>
      <c r="Z4889" t="s">
        <v>33</v>
      </c>
      <c r="AA4889">
        <f>VLOOKUP(Table1[[#This Row],[Facility Name]],D_2,8,0)</f>
        <v>63</v>
      </c>
    </row>
    <row r="4890" spans="1:27" hidden="1" x14ac:dyDescent="0.25">
      <c r="A4890">
        <v>392502</v>
      </c>
      <c r="B4890" t="s">
        <v>4905</v>
      </c>
      <c r="C4890">
        <v>3</v>
      </c>
      <c r="D4890" t="s">
        <v>4836</v>
      </c>
      <c r="E4890" t="s">
        <v>1653</v>
      </c>
      <c r="F4890" t="s">
        <v>29</v>
      </c>
      <c r="G4890" t="s">
        <v>30</v>
      </c>
      <c r="H4890" t="s">
        <v>31</v>
      </c>
      <c r="I4890">
        <v>20</v>
      </c>
      <c r="J4890" t="s">
        <v>33</v>
      </c>
      <c r="K4890">
        <v>71</v>
      </c>
      <c r="L4890">
        <v>106</v>
      </c>
      <c r="M4890">
        <v>110</v>
      </c>
      <c r="N4890" t="s">
        <v>33</v>
      </c>
      <c r="O4890" t="s">
        <v>32</v>
      </c>
      <c r="P4890" t="s">
        <v>33</v>
      </c>
      <c r="Q4890">
        <v>85</v>
      </c>
      <c r="R4890">
        <v>117</v>
      </c>
      <c r="S4890">
        <v>313</v>
      </c>
      <c r="T4890" t="s">
        <v>33</v>
      </c>
      <c r="U4890" t="s">
        <v>33</v>
      </c>
      <c r="V4890">
        <v>110</v>
      </c>
      <c r="W4890">
        <v>110</v>
      </c>
      <c r="X4890">
        <v>0</v>
      </c>
      <c r="Y4890" t="s">
        <v>33</v>
      </c>
      <c r="Z4890" t="s">
        <v>33</v>
      </c>
      <c r="AA4890" t="e">
        <f>VLOOKUP(Table1[[#This Row],[Facility Name]],D_2,8,0)</f>
        <v>#N/A</v>
      </c>
    </row>
    <row r="4891" spans="1:27" x14ac:dyDescent="0.25">
      <c r="A4891">
        <v>382576</v>
      </c>
      <c r="B4891" t="s">
        <v>4945</v>
      </c>
      <c r="C4891">
        <v>5</v>
      </c>
      <c r="D4891" t="s">
        <v>4866</v>
      </c>
      <c r="E4891" t="s">
        <v>484</v>
      </c>
      <c r="F4891" t="s">
        <v>29</v>
      </c>
      <c r="G4891" t="s">
        <v>30</v>
      </c>
      <c r="H4891" t="s">
        <v>37</v>
      </c>
      <c r="I4891">
        <v>0</v>
      </c>
      <c r="J4891" t="s">
        <v>33</v>
      </c>
      <c r="K4891">
        <v>31</v>
      </c>
      <c r="L4891">
        <v>59</v>
      </c>
      <c r="M4891">
        <v>58</v>
      </c>
      <c r="N4891" t="s">
        <v>33</v>
      </c>
      <c r="O4891" t="s">
        <v>33</v>
      </c>
      <c r="P4891" t="s">
        <v>33</v>
      </c>
      <c r="Q4891">
        <v>36</v>
      </c>
      <c r="R4891">
        <v>22</v>
      </c>
      <c r="S4891">
        <v>76</v>
      </c>
      <c r="T4891" t="s">
        <v>34</v>
      </c>
      <c r="U4891" t="s">
        <v>34</v>
      </c>
      <c r="V4891">
        <v>0</v>
      </c>
      <c r="W4891">
        <v>0</v>
      </c>
      <c r="X4891">
        <v>0</v>
      </c>
      <c r="Y4891" t="s">
        <v>34</v>
      </c>
      <c r="Z4891" t="s">
        <v>40</v>
      </c>
      <c r="AA4891">
        <f>VLOOKUP(Table1[[#This Row],[Facility Name]],D_2,8,0)</f>
        <v>90</v>
      </c>
    </row>
    <row r="4892" spans="1:27" x14ac:dyDescent="0.25">
      <c r="A4892">
        <v>382579</v>
      </c>
      <c r="B4892" t="s">
        <v>4945</v>
      </c>
      <c r="C4892">
        <v>5</v>
      </c>
      <c r="D4892" t="s">
        <v>4866</v>
      </c>
      <c r="E4892" t="s">
        <v>4867</v>
      </c>
      <c r="F4892" t="s">
        <v>29</v>
      </c>
      <c r="G4892" t="s">
        <v>30</v>
      </c>
      <c r="H4892" t="s">
        <v>37</v>
      </c>
      <c r="I4892">
        <v>17</v>
      </c>
      <c r="J4892" t="s">
        <v>33</v>
      </c>
      <c r="K4892">
        <v>30</v>
      </c>
      <c r="L4892">
        <v>58</v>
      </c>
      <c r="M4892">
        <v>61</v>
      </c>
      <c r="N4892" t="s">
        <v>33</v>
      </c>
      <c r="O4892" t="s">
        <v>33</v>
      </c>
      <c r="P4892" t="s">
        <v>33</v>
      </c>
      <c r="Q4892">
        <v>37</v>
      </c>
      <c r="R4892">
        <v>30</v>
      </c>
      <c r="S4892">
        <v>55</v>
      </c>
      <c r="T4892" t="s">
        <v>33</v>
      </c>
      <c r="U4892" t="s">
        <v>33</v>
      </c>
      <c r="V4892">
        <v>49</v>
      </c>
      <c r="W4892">
        <v>49</v>
      </c>
      <c r="X4892">
        <v>0</v>
      </c>
      <c r="Y4892" t="s">
        <v>34</v>
      </c>
      <c r="Z4892" t="s">
        <v>33</v>
      </c>
      <c r="AA4892">
        <f>VLOOKUP(Table1[[#This Row],[Facility Name]],D_2,8,0)</f>
        <v>90</v>
      </c>
    </row>
    <row r="4893" spans="1:27" hidden="1" x14ac:dyDescent="0.25">
      <c r="A4893">
        <v>362890</v>
      </c>
      <c r="B4893" t="s">
        <v>5881</v>
      </c>
      <c r="D4893" t="s">
        <v>4075</v>
      </c>
      <c r="F4893" t="s">
        <v>29</v>
      </c>
      <c r="G4893" t="s">
        <v>30</v>
      </c>
      <c r="H4893" t="s">
        <v>31</v>
      </c>
      <c r="I4893">
        <v>14</v>
      </c>
      <c r="J4893" t="s">
        <v>34</v>
      </c>
      <c r="K4893">
        <v>0</v>
      </c>
      <c r="L4893">
        <v>2</v>
      </c>
      <c r="M4893">
        <v>2</v>
      </c>
      <c r="N4893" t="s">
        <v>34</v>
      </c>
      <c r="O4893" t="s">
        <v>34</v>
      </c>
      <c r="P4893" t="s">
        <v>34</v>
      </c>
      <c r="Q4893">
        <v>0</v>
      </c>
      <c r="R4893">
        <v>0</v>
      </c>
      <c r="S4893">
        <v>0</v>
      </c>
      <c r="T4893" t="s">
        <v>34</v>
      </c>
      <c r="U4893" t="s">
        <v>34</v>
      </c>
      <c r="V4893">
        <v>2</v>
      </c>
      <c r="W4893">
        <v>2</v>
      </c>
      <c r="X4893">
        <v>0</v>
      </c>
      <c r="Y4893" t="s">
        <v>34</v>
      </c>
      <c r="Z4893" t="s">
        <v>34</v>
      </c>
      <c r="AA4893" t="e">
        <f>VLOOKUP(Table1[[#This Row],[Facility Name]],D_2,8,0)</f>
        <v>#N/A</v>
      </c>
    </row>
    <row r="4894" spans="1:27" hidden="1" x14ac:dyDescent="0.25">
      <c r="A4894">
        <v>362891</v>
      </c>
      <c r="B4894" t="s">
        <v>5882</v>
      </c>
      <c r="D4894" t="s">
        <v>4075</v>
      </c>
      <c r="F4894" t="s">
        <v>29</v>
      </c>
      <c r="G4894" t="s">
        <v>30</v>
      </c>
      <c r="H4894" t="s">
        <v>294</v>
      </c>
      <c r="I4894">
        <v>1</v>
      </c>
      <c r="J4894" t="s">
        <v>34</v>
      </c>
      <c r="K4894">
        <v>0</v>
      </c>
      <c r="L4894">
        <v>1</v>
      </c>
      <c r="M4894">
        <v>0</v>
      </c>
      <c r="N4894" t="s">
        <v>34</v>
      </c>
      <c r="O4894" t="s">
        <v>34</v>
      </c>
      <c r="P4894" t="s">
        <v>34</v>
      </c>
      <c r="Q4894">
        <v>0</v>
      </c>
      <c r="R4894">
        <v>0</v>
      </c>
      <c r="S4894">
        <v>0</v>
      </c>
      <c r="T4894" t="s">
        <v>34</v>
      </c>
      <c r="U4894" t="s">
        <v>34</v>
      </c>
      <c r="V4894">
        <v>1</v>
      </c>
      <c r="W4894">
        <v>1</v>
      </c>
      <c r="X4894">
        <v>0</v>
      </c>
      <c r="Y4894" t="s">
        <v>34</v>
      </c>
      <c r="Z4894" t="s">
        <v>34</v>
      </c>
      <c r="AA4894" t="e">
        <f>VLOOKUP(Table1[[#This Row],[Facility Name]],D_2,8,0)</f>
        <v>#N/A</v>
      </c>
    </row>
    <row r="4895" spans="1:27" hidden="1" x14ac:dyDescent="0.25">
      <c r="A4895">
        <v>362892</v>
      </c>
      <c r="B4895" t="s">
        <v>5883</v>
      </c>
      <c r="D4895" t="s">
        <v>4075</v>
      </c>
      <c r="F4895" t="s">
        <v>29</v>
      </c>
      <c r="G4895" t="s">
        <v>30</v>
      </c>
      <c r="H4895" t="s">
        <v>294</v>
      </c>
      <c r="I4895">
        <v>12</v>
      </c>
      <c r="J4895" t="s">
        <v>34</v>
      </c>
      <c r="K4895">
        <v>0</v>
      </c>
      <c r="L4895">
        <v>0</v>
      </c>
      <c r="M4895">
        <v>0</v>
      </c>
      <c r="N4895" t="s">
        <v>34</v>
      </c>
      <c r="O4895" t="s">
        <v>34</v>
      </c>
      <c r="P4895" t="s">
        <v>34</v>
      </c>
      <c r="Q4895">
        <v>0</v>
      </c>
      <c r="R4895">
        <v>0</v>
      </c>
      <c r="S4895">
        <v>0</v>
      </c>
      <c r="T4895" t="s">
        <v>34</v>
      </c>
      <c r="U4895" t="s">
        <v>34</v>
      </c>
      <c r="V4895">
        <v>0</v>
      </c>
      <c r="W4895">
        <v>0</v>
      </c>
      <c r="X4895">
        <v>0</v>
      </c>
      <c r="Y4895" t="s">
        <v>34</v>
      </c>
      <c r="Z4895" t="s">
        <v>34</v>
      </c>
      <c r="AA4895" t="e">
        <f>VLOOKUP(Table1[[#This Row],[Facility Name]],D_2,8,0)</f>
        <v>#N/A</v>
      </c>
    </row>
    <row r="4896" spans="1:27" hidden="1" x14ac:dyDescent="0.25">
      <c r="A4896">
        <v>362893</v>
      </c>
      <c r="B4896" t="s">
        <v>5884</v>
      </c>
      <c r="D4896" t="s">
        <v>4075</v>
      </c>
      <c r="F4896" t="s">
        <v>29</v>
      </c>
      <c r="G4896" t="s">
        <v>30</v>
      </c>
      <c r="H4896" t="s">
        <v>294</v>
      </c>
      <c r="I4896">
        <v>13</v>
      </c>
      <c r="J4896" t="s">
        <v>34</v>
      </c>
      <c r="K4896">
        <v>0</v>
      </c>
      <c r="L4896">
        <v>0</v>
      </c>
      <c r="M4896">
        <v>0</v>
      </c>
      <c r="N4896" t="s">
        <v>34</v>
      </c>
      <c r="O4896" t="s">
        <v>34</v>
      </c>
      <c r="P4896" t="s">
        <v>34</v>
      </c>
      <c r="Q4896">
        <v>0</v>
      </c>
      <c r="R4896">
        <v>0</v>
      </c>
      <c r="S4896">
        <v>0</v>
      </c>
      <c r="T4896" t="s">
        <v>34</v>
      </c>
      <c r="U4896" t="s">
        <v>34</v>
      </c>
      <c r="V4896">
        <v>0</v>
      </c>
      <c r="W4896">
        <v>0</v>
      </c>
      <c r="X4896">
        <v>0</v>
      </c>
      <c r="Y4896" t="s">
        <v>34</v>
      </c>
      <c r="Z4896" t="s">
        <v>34</v>
      </c>
      <c r="AA4896" t="e">
        <f>VLOOKUP(Table1[[#This Row],[Facility Name]],D_2,8,0)</f>
        <v>#N/A</v>
      </c>
    </row>
    <row r="4897" spans="1:27" hidden="1" x14ac:dyDescent="0.25">
      <c r="A4897">
        <v>392508</v>
      </c>
      <c r="B4897" t="s">
        <v>4960</v>
      </c>
      <c r="C4897">
        <v>5</v>
      </c>
      <c r="D4897" t="s">
        <v>4836</v>
      </c>
      <c r="E4897" t="s">
        <v>1653</v>
      </c>
      <c r="F4897" t="s">
        <v>29</v>
      </c>
      <c r="G4897" t="s">
        <v>30</v>
      </c>
      <c r="H4897" t="s">
        <v>31</v>
      </c>
      <c r="I4897">
        <v>45</v>
      </c>
      <c r="J4897" t="s">
        <v>33</v>
      </c>
      <c r="K4897">
        <v>95</v>
      </c>
      <c r="L4897">
        <v>147</v>
      </c>
      <c r="M4897">
        <v>153</v>
      </c>
      <c r="N4897" t="s">
        <v>33</v>
      </c>
      <c r="O4897" t="s">
        <v>33</v>
      </c>
      <c r="P4897" t="s">
        <v>33</v>
      </c>
      <c r="Q4897">
        <v>106</v>
      </c>
      <c r="R4897">
        <v>91</v>
      </c>
      <c r="S4897">
        <v>473</v>
      </c>
      <c r="T4897" t="s">
        <v>33</v>
      </c>
      <c r="U4897" t="s">
        <v>33</v>
      </c>
      <c r="V4897">
        <v>152</v>
      </c>
      <c r="W4897">
        <v>152</v>
      </c>
      <c r="X4897">
        <v>0</v>
      </c>
      <c r="Y4897" t="s">
        <v>33</v>
      </c>
      <c r="Z4897" t="s">
        <v>33</v>
      </c>
      <c r="AA4897" t="e">
        <f>VLOOKUP(Table1[[#This Row],[Facility Name]],D_2,8,0)</f>
        <v>#N/A</v>
      </c>
    </row>
    <row r="4898" spans="1:27" hidden="1" x14ac:dyDescent="0.25">
      <c r="A4898">
        <v>392509</v>
      </c>
      <c r="B4898" t="s">
        <v>6077</v>
      </c>
      <c r="C4898">
        <v>4</v>
      </c>
      <c r="D4898" t="s">
        <v>4836</v>
      </c>
      <c r="E4898" t="s">
        <v>4687</v>
      </c>
      <c r="F4898" t="s">
        <v>29</v>
      </c>
      <c r="G4898" t="s">
        <v>30</v>
      </c>
      <c r="H4898" t="s">
        <v>31</v>
      </c>
      <c r="I4898">
        <v>23</v>
      </c>
      <c r="J4898" t="s">
        <v>33</v>
      </c>
      <c r="K4898">
        <v>69</v>
      </c>
      <c r="L4898">
        <v>118</v>
      </c>
      <c r="M4898">
        <v>119</v>
      </c>
      <c r="N4898" t="s">
        <v>33</v>
      </c>
      <c r="O4898" t="s">
        <v>33</v>
      </c>
      <c r="P4898" t="s">
        <v>33</v>
      </c>
      <c r="Q4898">
        <v>77</v>
      </c>
      <c r="R4898">
        <v>115</v>
      </c>
      <c r="S4898">
        <v>326</v>
      </c>
      <c r="T4898" t="s">
        <v>40</v>
      </c>
      <c r="U4898" t="s">
        <v>33</v>
      </c>
      <c r="V4898">
        <v>120</v>
      </c>
      <c r="W4898">
        <v>120</v>
      </c>
      <c r="X4898">
        <v>0</v>
      </c>
      <c r="Y4898" t="s">
        <v>33</v>
      </c>
      <c r="Z4898" t="s">
        <v>40</v>
      </c>
      <c r="AA4898" t="e">
        <f>VLOOKUP(Table1[[#This Row],[Facility Name]],D_2,8,0)</f>
        <v>#N/A</v>
      </c>
    </row>
    <row r="4899" spans="1:27" x14ac:dyDescent="0.25">
      <c r="A4899">
        <v>392300</v>
      </c>
      <c r="B4899" t="s">
        <v>5145</v>
      </c>
      <c r="D4899" t="s">
        <v>4836</v>
      </c>
      <c r="E4899" t="s">
        <v>5146</v>
      </c>
      <c r="F4899" t="s">
        <v>44</v>
      </c>
      <c r="G4899" t="s">
        <v>63</v>
      </c>
      <c r="H4899" t="s">
        <v>64</v>
      </c>
      <c r="I4899">
        <v>8</v>
      </c>
      <c r="J4899" t="s">
        <v>34</v>
      </c>
      <c r="K4899">
        <v>21</v>
      </c>
      <c r="L4899">
        <v>37</v>
      </c>
      <c r="M4899">
        <v>33</v>
      </c>
      <c r="N4899" t="s">
        <v>33</v>
      </c>
      <c r="O4899" t="s">
        <v>33</v>
      </c>
      <c r="P4899" t="s">
        <v>33</v>
      </c>
      <c r="Q4899">
        <v>25</v>
      </c>
      <c r="R4899">
        <v>37</v>
      </c>
      <c r="S4899">
        <v>83</v>
      </c>
      <c r="T4899" t="s">
        <v>34</v>
      </c>
      <c r="U4899" t="s">
        <v>34</v>
      </c>
      <c r="V4899">
        <v>6</v>
      </c>
      <c r="W4899">
        <v>6</v>
      </c>
      <c r="X4899">
        <v>2</v>
      </c>
      <c r="Y4899" t="s">
        <v>40</v>
      </c>
      <c r="Z4899" t="s">
        <v>33</v>
      </c>
      <c r="AA4899">
        <f>VLOOKUP(Table1[[#This Row],[Facility Name]],D_2,8,0)</f>
        <v>42</v>
      </c>
    </row>
    <row r="4900" spans="1:27" x14ac:dyDescent="0.25">
      <c r="A4900">
        <v>392327</v>
      </c>
      <c r="B4900" t="s">
        <v>5147</v>
      </c>
      <c r="D4900" t="s">
        <v>4836</v>
      </c>
      <c r="E4900" t="s">
        <v>4250</v>
      </c>
      <c r="F4900" t="s">
        <v>44</v>
      </c>
      <c r="G4900" t="s">
        <v>30</v>
      </c>
      <c r="H4900" t="s">
        <v>4883</v>
      </c>
      <c r="I4900">
        <v>12</v>
      </c>
      <c r="J4900" t="s">
        <v>34</v>
      </c>
      <c r="K4900">
        <v>3</v>
      </c>
      <c r="L4900">
        <v>9</v>
      </c>
      <c r="M4900">
        <v>7</v>
      </c>
      <c r="N4900" t="s">
        <v>34</v>
      </c>
      <c r="O4900" t="s">
        <v>34</v>
      </c>
      <c r="P4900" t="s">
        <v>34</v>
      </c>
      <c r="Q4900">
        <v>3</v>
      </c>
      <c r="R4900">
        <v>10</v>
      </c>
      <c r="S4900">
        <v>23</v>
      </c>
      <c r="T4900" t="s">
        <v>34</v>
      </c>
      <c r="U4900" t="s">
        <v>32</v>
      </c>
      <c r="V4900">
        <v>11</v>
      </c>
      <c r="W4900">
        <v>11</v>
      </c>
      <c r="X4900">
        <v>0</v>
      </c>
      <c r="Y4900" t="s">
        <v>34</v>
      </c>
      <c r="Z4900" t="s">
        <v>33</v>
      </c>
      <c r="AA4900">
        <f>VLOOKUP(Table1[[#This Row],[Facility Name]],D_2,8,0)</f>
        <v>55</v>
      </c>
    </row>
    <row r="4901" spans="1:27" hidden="1" x14ac:dyDescent="0.25">
      <c r="A4901">
        <v>392513</v>
      </c>
      <c r="B4901" t="s">
        <v>6080</v>
      </c>
      <c r="C4901">
        <v>4</v>
      </c>
      <c r="D4901" t="s">
        <v>4836</v>
      </c>
      <c r="E4901" t="s">
        <v>4687</v>
      </c>
      <c r="F4901" t="s">
        <v>29</v>
      </c>
      <c r="G4901" t="s">
        <v>30</v>
      </c>
      <c r="H4901" t="s">
        <v>31</v>
      </c>
      <c r="I4901">
        <v>24</v>
      </c>
      <c r="J4901" t="s">
        <v>33</v>
      </c>
      <c r="K4901">
        <v>43</v>
      </c>
      <c r="L4901">
        <v>66</v>
      </c>
      <c r="M4901">
        <v>69</v>
      </c>
      <c r="N4901" t="s">
        <v>33</v>
      </c>
      <c r="O4901" t="s">
        <v>33</v>
      </c>
      <c r="P4901" t="s">
        <v>33</v>
      </c>
      <c r="Q4901">
        <v>48</v>
      </c>
      <c r="R4901">
        <v>50</v>
      </c>
      <c r="S4901">
        <v>201</v>
      </c>
      <c r="T4901" t="s">
        <v>33</v>
      </c>
      <c r="U4901" t="s">
        <v>33</v>
      </c>
      <c r="V4901">
        <v>70</v>
      </c>
      <c r="W4901">
        <v>70</v>
      </c>
      <c r="X4901">
        <v>0</v>
      </c>
      <c r="Y4901" t="s">
        <v>34</v>
      </c>
      <c r="Z4901" t="s">
        <v>33</v>
      </c>
      <c r="AA4901" t="e">
        <f>VLOOKUP(Table1[[#This Row],[Facility Name]],D_2,8,0)</f>
        <v>#N/A</v>
      </c>
    </row>
    <row r="4902" spans="1:27" x14ac:dyDescent="0.25">
      <c r="A4902">
        <v>392335</v>
      </c>
      <c r="B4902" t="s">
        <v>5148</v>
      </c>
      <c r="C4902">
        <v>1</v>
      </c>
      <c r="D4902" t="s">
        <v>4836</v>
      </c>
      <c r="E4902" t="s">
        <v>5137</v>
      </c>
      <c r="F4902" t="s">
        <v>44</v>
      </c>
      <c r="G4902" t="s">
        <v>63</v>
      </c>
      <c r="H4902" t="s">
        <v>64</v>
      </c>
      <c r="I4902">
        <v>13</v>
      </c>
      <c r="J4902" t="s">
        <v>33</v>
      </c>
      <c r="K4902">
        <v>37</v>
      </c>
      <c r="L4902">
        <v>73</v>
      </c>
      <c r="M4902">
        <v>73</v>
      </c>
      <c r="N4902" t="s">
        <v>33</v>
      </c>
      <c r="O4902" t="s">
        <v>33</v>
      </c>
      <c r="P4902" t="s">
        <v>33</v>
      </c>
      <c r="Q4902">
        <v>52</v>
      </c>
      <c r="R4902">
        <v>62</v>
      </c>
      <c r="S4902">
        <v>220</v>
      </c>
      <c r="T4902" t="s">
        <v>34</v>
      </c>
      <c r="U4902" t="s">
        <v>33</v>
      </c>
      <c r="V4902">
        <v>55</v>
      </c>
      <c r="W4902">
        <v>55</v>
      </c>
      <c r="X4902">
        <v>2</v>
      </c>
      <c r="Y4902" t="s">
        <v>40</v>
      </c>
      <c r="Z4902" t="s">
        <v>33</v>
      </c>
      <c r="AA4902">
        <f>VLOOKUP(Table1[[#This Row],[Facility Name]],D_2,8,0)</f>
        <v>34</v>
      </c>
    </row>
    <row r="4903" spans="1:27" x14ac:dyDescent="0.25">
      <c r="A4903">
        <v>392338</v>
      </c>
      <c r="B4903" t="s">
        <v>5164</v>
      </c>
      <c r="D4903" t="s">
        <v>4836</v>
      </c>
      <c r="E4903" t="s">
        <v>4687</v>
      </c>
      <c r="F4903" t="s">
        <v>44</v>
      </c>
      <c r="G4903" t="s">
        <v>63</v>
      </c>
      <c r="H4903" t="s">
        <v>64</v>
      </c>
      <c r="I4903">
        <v>10</v>
      </c>
      <c r="J4903" t="s">
        <v>32</v>
      </c>
      <c r="K4903">
        <v>24</v>
      </c>
      <c r="L4903">
        <v>34</v>
      </c>
      <c r="M4903">
        <v>24</v>
      </c>
      <c r="N4903" t="s">
        <v>32</v>
      </c>
      <c r="O4903" t="s">
        <v>32</v>
      </c>
      <c r="P4903" t="s">
        <v>33</v>
      </c>
      <c r="Q4903">
        <v>27</v>
      </c>
      <c r="R4903">
        <v>48</v>
      </c>
      <c r="S4903">
        <v>101</v>
      </c>
      <c r="T4903" t="s">
        <v>34</v>
      </c>
      <c r="U4903" t="s">
        <v>34</v>
      </c>
      <c r="V4903">
        <v>7</v>
      </c>
      <c r="W4903">
        <v>7</v>
      </c>
      <c r="X4903">
        <v>0</v>
      </c>
      <c r="Y4903" t="s">
        <v>34</v>
      </c>
      <c r="Z4903" t="s">
        <v>40</v>
      </c>
      <c r="AA4903">
        <f>VLOOKUP(Table1[[#This Row],[Facility Name]],D_2,8,0)</f>
        <v>31</v>
      </c>
    </row>
    <row r="4904" spans="1:27" x14ac:dyDescent="0.25">
      <c r="A4904">
        <v>392505</v>
      </c>
      <c r="B4904" t="s">
        <v>4906</v>
      </c>
      <c r="C4904">
        <v>4</v>
      </c>
      <c r="D4904" t="s">
        <v>4836</v>
      </c>
      <c r="E4904" t="s">
        <v>4848</v>
      </c>
      <c r="F4904" t="s">
        <v>29</v>
      </c>
      <c r="G4904" t="s">
        <v>30</v>
      </c>
      <c r="H4904" t="s">
        <v>37</v>
      </c>
      <c r="I4904">
        <v>27</v>
      </c>
      <c r="J4904" t="s">
        <v>33</v>
      </c>
      <c r="K4904">
        <v>84</v>
      </c>
      <c r="L4904">
        <v>126</v>
      </c>
      <c r="M4904">
        <v>127</v>
      </c>
      <c r="N4904" t="s">
        <v>33</v>
      </c>
      <c r="O4904" t="s">
        <v>33</v>
      </c>
      <c r="P4904" t="s">
        <v>40</v>
      </c>
      <c r="Q4904">
        <v>102</v>
      </c>
      <c r="R4904">
        <v>122</v>
      </c>
      <c r="S4904">
        <v>450</v>
      </c>
      <c r="T4904" t="s">
        <v>33</v>
      </c>
      <c r="U4904" t="s">
        <v>33</v>
      </c>
      <c r="V4904">
        <v>130</v>
      </c>
      <c r="W4904">
        <v>130</v>
      </c>
      <c r="X4904">
        <v>0</v>
      </c>
      <c r="Y4904" t="s">
        <v>33</v>
      </c>
      <c r="Z4904" t="s">
        <v>33</v>
      </c>
      <c r="AA4904">
        <f>VLOOKUP(Table1[[#This Row],[Facility Name]],D_2,8,0)</f>
        <v>50</v>
      </c>
    </row>
    <row r="4905" spans="1:27" x14ac:dyDescent="0.25">
      <c r="A4905">
        <v>392506</v>
      </c>
      <c r="B4905" t="s">
        <v>4907</v>
      </c>
      <c r="C4905">
        <v>4</v>
      </c>
      <c r="D4905" t="s">
        <v>4836</v>
      </c>
      <c r="E4905" t="s">
        <v>52</v>
      </c>
      <c r="F4905" t="s">
        <v>29</v>
      </c>
      <c r="G4905" t="s">
        <v>30</v>
      </c>
      <c r="H4905" t="s">
        <v>37</v>
      </c>
      <c r="I4905">
        <v>24</v>
      </c>
      <c r="J4905" t="s">
        <v>33</v>
      </c>
      <c r="K4905">
        <v>44</v>
      </c>
      <c r="L4905">
        <v>73</v>
      </c>
      <c r="M4905">
        <v>73</v>
      </c>
      <c r="N4905" t="s">
        <v>33</v>
      </c>
      <c r="O4905" t="s">
        <v>33</v>
      </c>
      <c r="P4905" t="s">
        <v>40</v>
      </c>
      <c r="Q4905">
        <v>60</v>
      </c>
      <c r="R4905">
        <v>54</v>
      </c>
      <c r="S4905">
        <v>197</v>
      </c>
      <c r="T4905" t="s">
        <v>33</v>
      </c>
      <c r="U4905" t="s">
        <v>33</v>
      </c>
      <c r="V4905">
        <v>69</v>
      </c>
      <c r="W4905">
        <v>69</v>
      </c>
      <c r="X4905">
        <v>0</v>
      </c>
      <c r="Y4905" t="s">
        <v>34</v>
      </c>
      <c r="Z4905" t="s">
        <v>40</v>
      </c>
      <c r="AA4905">
        <f>VLOOKUP(Table1[[#This Row],[Facility Name]],D_2,8,0)</f>
        <v>70</v>
      </c>
    </row>
    <row r="4906" spans="1:27" x14ac:dyDescent="0.25">
      <c r="A4906">
        <v>392511</v>
      </c>
      <c r="B4906" t="s">
        <v>6078</v>
      </c>
      <c r="C4906">
        <v>4</v>
      </c>
      <c r="D4906" t="s">
        <v>4836</v>
      </c>
      <c r="E4906" t="s">
        <v>4848</v>
      </c>
      <c r="F4906" t="s">
        <v>29</v>
      </c>
      <c r="G4906" t="s">
        <v>30</v>
      </c>
      <c r="H4906" t="s">
        <v>37</v>
      </c>
      <c r="I4906">
        <v>25</v>
      </c>
      <c r="J4906" t="s">
        <v>33</v>
      </c>
      <c r="K4906">
        <v>102</v>
      </c>
      <c r="L4906">
        <v>155</v>
      </c>
      <c r="M4906">
        <v>162</v>
      </c>
      <c r="N4906" t="s">
        <v>33</v>
      </c>
      <c r="O4906" t="s">
        <v>33</v>
      </c>
      <c r="P4906" t="s">
        <v>33</v>
      </c>
      <c r="Q4906">
        <v>134</v>
      </c>
      <c r="R4906">
        <v>145</v>
      </c>
      <c r="S4906">
        <v>548</v>
      </c>
      <c r="T4906" t="s">
        <v>33</v>
      </c>
      <c r="U4906" t="s">
        <v>33</v>
      </c>
      <c r="V4906">
        <v>133</v>
      </c>
      <c r="W4906">
        <v>133</v>
      </c>
      <c r="X4906">
        <v>0</v>
      </c>
      <c r="Y4906" t="s">
        <v>33</v>
      </c>
      <c r="Z4906" t="s">
        <v>40</v>
      </c>
      <c r="AA4906">
        <f>VLOOKUP(Table1[[#This Row],[Facility Name]],D_2,8,0)</f>
        <v>47</v>
      </c>
    </row>
    <row r="4907" spans="1:27" hidden="1" x14ac:dyDescent="0.25">
      <c r="A4907">
        <v>392521</v>
      </c>
      <c r="B4907" t="s">
        <v>6175</v>
      </c>
      <c r="C4907">
        <v>4</v>
      </c>
      <c r="D4907" t="s">
        <v>4836</v>
      </c>
      <c r="E4907" t="s">
        <v>4687</v>
      </c>
      <c r="F4907" t="s">
        <v>29</v>
      </c>
      <c r="G4907" t="s">
        <v>30</v>
      </c>
      <c r="H4907" t="s">
        <v>31</v>
      </c>
      <c r="I4907">
        <v>36</v>
      </c>
      <c r="J4907" t="s">
        <v>33</v>
      </c>
      <c r="K4907">
        <v>77</v>
      </c>
      <c r="L4907">
        <v>117</v>
      </c>
      <c r="M4907">
        <v>120</v>
      </c>
      <c r="N4907" t="s">
        <v>33</v>
      </c>
      <c r="O4907" t="s">
        <v>33</v>
      </c>
      <c r="P4907" t="s">
        <v>33</v>
      </c>
      <c r="Q4907">
        <v>85</v>
      </c>
      <c r="R4907">
        <v>45</v>
      </c>
      <c r="S4907">
        <v>427</v>
      </c>
      <c r="T4907" t="s">
        <v>33</v>
      </c>
      <c r="U4907" t="s">
        <v>33</v>
      </c>
      <c r="V4907">
        <v>121</v>
      </c>
      <c r="W4907">
        <v>121</v>
      </c>
      <c r="X4907">
        <v>0</v>
      </c>
      <c r="Y4907" t="s">
        <v>33</v>
      </c>
      <c r="Z4907" t="s">
        <v>33</v>
      </c>
      <c r="AA4907" t="e">
        <f>VLOOKUP(Table1[[#This Row],[Facility Name]],D_2,8,0)</f>
        <v>#N/A</v>
      </c>
    </row>
    <row r="4908" spans="1:27" x14ac:dyDescent="0.25">
      <c r="A4908">
        <v>392512</v>
      </c>
      <c r="B4908" t="s">
        <v>6079</v>
      </c>
      <c r="C4908">
        <v>4</v>
      </c>
      <c r="D4908" t="s">
        <v>4836</v>
      </c>
      <c r="E4908" t="s">
        <v>5073</v>
      </c>
      <c r="F4908" t="s">
        <v>29</v>
      </c>
      <c r="G4908" t="s">
        <v>30</v>
      </c>
      <c r="H4908" t="s">
        <v>37</v>
      </c>
      <c r="I4908">
        <v>33</v>
      </c>
      <c r="J4908" t="s">
        <v>32</v>
      </c>
      <c r="K4908">
        <v>144</v>
      </c>
      <c r="L4908">
        <v>212</v>
      </c>
      <c r="M4908">
        <v>219</v>
      </c>
      <c r="N4908" t="s">
        <v>33</v>
      </c>
      <c r="O4908" t="s">
        <v>33</v>
      </c>
      <c r="P4908" t="s">
        <v>33</v>
      </c>
      <c r="Q4908">
        <v>167</v>
      </c>
      <c r="R4908">
        <v>172</v>
      </c>
      <c r="S4908">
        <v>638</v>
      </c>
      <c r="T4908" t="s">
        <v>33</v>
      </c>
      <c r="U4908" t="s">
        <v>33</v>
      </c>
      <c r="V4908">
        <v>204</v>
      </c>
      <c r="W4908">
        <v>204</v>
      </c>
      <c r="X4908">
        <v>0</v>
      </c>
      <c r="Y4908" t="s">
        <v>40</v>
      </c>
      <c r="Z4908" t="s">
        <v>33</v>
      </c>
      <c r="AA4908">
        <f>VLOOKUP(Table1[[#This Row],[Facility Name]],D_2,8,0)</f>
        <v>64</v>
      </c>
    </row>
    <row r="4909" spans="1:27" hidden="1" x14ac:dyDescent="0.25">
      <c r="A4909">
        <v>392523</v>
      </c>
      <c r="B4909" t="s">
        <v>6257</v>
      </c>
      <c r="C4909">
        <v>4</v>
      </c>
      <c r="D4909" t="s">
        <v>4836</v>
      </c>
      <c r="E4909" t="s">
        <v>6258</v>
      </c>
      <c r="F4909" t="s">
        <v>29</v>
      </c>
      <c r="G4909" t="s">
        <v>30</v>
      </c>
      <c r="H4909" t="s">
        <v>31</v>
      </c>
      <c r="I4909">
        <v>13</v>
      </c>
      <c r="J4909" t="s">
        <v>33</v>
      </c>
      <c r="K4909">
        <v>54</v>
      </c>
      <c r="L4909">
        <v>65</v>
      </c>
      <c r="M4909">
        <v>67</v>
      </c>
      <c r="N4909" t="s">
        <v>33</v>
      </c>
      <c r="O4909" t="s">
        <v>33</v>
      </c>
      <c r="P4909" t="s">
        <v>33</v>
      </c>
      <c r="Q4909">
        <v>57</v>
      </c>
      <c r="R4909">
        <v>39</v>
      </c>
      <c r="S4909">
        <v>221</v>
      </c>
      <c r="T4909" t="s">
        <v>33</v>
      </c>
      <c r="U4909" t="s">
        <v>33</v>
      </c>
      <c r="V4909">
        <v>62</v>
      </c>
      <c r="W4909">
        <v>62</v>
      </c>
      <c r="X4909">
        <v>0</v>
      </c>
      <c r="Y4909" t="s">
        <v>34</v>
      </c>
      <c r="Z4909" t="s">
        <v>33</v>
      </c>
      <c r="AA4909" t="e">
        <f>VLOOKUP(Table1[[#This Row],[Facility Name]],D_2,8,0)</f>
        <v>#N/A</v>
      </c>
    </row>
    <row r="4910" spans="1:27" x14ac:dyDescent="0.25">
      <c r="A4910">
        <v>392515</v>
      </c>
      <c r="B4910" t="s">
        <v>6170</v>
      </c>
      <c r="C4910">
        <v>4</v>
      </c>
      <c r="D4910" t="s">
        <v>4836</v>
      </c>
      <c r="E4910" t="s">
        <v>52</v>
      </c>
      <c r="F4910" t="s">
        <v>29</v>
      </c>
      <c r="G4910" t="s">
        <v>30</v>
      </c>
      <c r="H4910" t="s">
        <v>37</v>
      </c>
      <c r="I4910">
        <v>25</v>
      </c>
      <c r="J4910" t="s">
        <v>33</v>
      </c>
      <c r="K4910">
        <v>63</v>
      </c>
      <c r="L4910">
        <v>108</v>
      </c>
      <c r="M4910">
        <v>110</v>
      </c>
      <c r="N4910" t="s">
        <v>33</v>
      </c>
      <c r="O4910" t="s">
        <v>33</v>
      </c>
      <c r="P4910" t="s">
        <v>40</v>
      </c>
      <c r="Q4910">
        <v>82</v>
      </c>
      <c r="R4910">
        <v>100</v>
      </c>
      <c r="S4910">
        <v>339</v>
      </c>
      <c r="T4910" t="s">
        <v>33</v>
      </c>
      <c r="U4910" t="s">
        <v>33</v>
      </c>
      <c r="V4910">
        <v>107</v>
      </c>
      <c r="W4910">
        <v>107</v>
      </c>
      <c r="X4910">
        <v>0</v>
      </c>
      <c r="Y4910" t="s">
        <v>33</v>
      </c>
      <c r="Z4910" t="s">
        <v>40</v>
      </c>
      <c r="AA4910">
        <f>VLOOKUP(Table1[[#This Row],[Facility Name]],D_2,8,0)</f>
        <v>74</v>
      </c>
    </row>
    <row r="4911" spans="1:27" hidden="1" x14ac:dyDescent="0.25">
      <c r="A4911">
        <v>392528</v>
      </c>
      <c r="B4911" t="s">
        <v>6277</v>
      </c>
      <c r="C4911">
        <v>5</v>
      </c>
      <c r="D4911" t="s">
        <v>4836</v>
      </c>
      <c r="E4911" t="s">
        <v>4169</v>
      </c>
      <c r="F4911" t="s">
        <v>29</v>
      </c>
      <c r="G4911" t="s">
        <v>30</v>
      </c>
      <c r="H4911" t="s">
        <v>31</v>
      </c>
      <c r="I4911">
        <v>28</v>
      </c>
      <c r="J4911" t="s">
        <v>33</v>
      </c>
      <c r="K4911">
        <v>102</v>
      </c>
      <c r="L4911">
        <v>139</v>
      </c>
      <c r="M4911">
        <v>150</v>
      </c>
      <c r="N4911" t="s">
        <v>33</v>
      </c>
      <c r="O4911" t="s">
        <v>33</v>
      </c>
      <c r="P4911" t="s">
        <v>33</v>
      </c>
      <c r="Q4911">
        <v>108</v>
      </c>
      <c r="R4911">
        <v>92</v>
      </c>
      <c r="S4911">
        <v>448</v>
      </c>
      <c r="T4911" t="s">
        <v>40</v>
      </c>
      <c r="U4911" t="s">
        <v>33</v>
      </c>
      <c r="V4911">
        <v>148</v>
      </c>
      <c r="W4911">
        <v>148</v>
      </c>
      <c r="X4911">
        <v>0</v>
      </c>
      <c r="Y4911" t="s">
        <v>33</v>
      </c>
      <c r="Z4911" t="s">
        <v>33</v>
      </c>
      <c r="AA4911" t="e">
        <f>VLOOKUP(Table1[[#This Row],[Facility Name]],D_2,8,0)</f>
        <v>#N/A</v>
      </c>
    </row>
    <row r="4912" spans="1:27" x14ac:dyDescent="0.25">
      <c r="A4912">
        <v>392516</v>
      </c>
      <c r="B4912" t="s">
        <v>6171</v>
      </c>
      <c r="C4912">
        <v>4</v>
      </c>
      <c r="D4912" t="s">
        <v>4836</v>
      </c>
      <c r="E4912" t="s">
        <v>4687</v>
      </c>
      <c r="F4912" t="s">
        <v>29</v>
      </c>
      <c r="G4912" t="s">
        <v>30</v>
      </c>
      <c r="H4912" t="s">
        <v>37</v>
      </c>
      <c r="I4912">
        <v>16</v>
      </c>
      <c r="J4912" t="s">
        <v>33</v>
      </c>
      <c r="K4912">
        <v>18</v>
      </c>
      <c r="L4912">
        <v>30</v>
      </c>
      <c r="M4912">
        <v>30</v>
      </c>
      <c r="N4912" t="s">
        <v>33</v>
      </c>
      <c r="O4912" t="s">
        <v>33</v>
      </c>
      <c r="P4912" t="s">
        <v>33</v>
      </c>
      <c r="Q4912">
        <v>20</v>
      </c>
      <c r="R4912">
        <v>26</v>
      </c>
      <c r="S4912">
        <v>94</v>
      </c>
      <c r="T4912" t="s">
        <v>33</v>
      </c>
      <c r="U4912" t="s">
        <v>33</v>
      </c>
      <c r="V4912">
        <v>31</v>
      </c>
      <c r="W4912">
        <v>31</v>
      </c>
      <c r="X4912">
        <v>0</v>
      </c>
      <c r="Y4912" t="s">
        <v>34</v>
      </c>
      <c r="Z4912" t="s">
        <v>33</v>
      </c>
      <c r="AA4912">
        <f>VLOOKUP(Table1[[#This Row],[Facility Name]],D_2,8,0)</f>
        <v>42</v>
      </c>
    </row>
    <row r="4913" spans="1:27" hidden="1" x14ac:dyDescent="0.25">
      <c r="A4913">
        <v>392531</v>
      </c>
      <c r="B4913" t="s">
        <v>6279</v>
      </c>
      <c r="C4913">
        <v>4</v>
      </c>
      <c r="D4913" t="s">
        <v>4836</v>
      </c>
      <c r="E4913" t="s">
        <v>4687</v>
      </c>
      <c r="F4913" t="s">
        <v>29</v>
      </c>
      <c r="G4913" t="s">
        <v>30</v>
      </c>
      <c r="H4913" t="s">
        <v>31</v>
      </c>
      <c r="I4913">
        <v>28</v>
      </c>
      <c r="J4913" t="s">
        <v>33</v>
      </c>
      <c r="K4913">
        <v>63</v>
      </c>
      <c r="L4913">
        <v>109</v>
      </c>
      <c r="M4913">
        <v>109</v>
      </c>
      <c r="N4913" t="s">
        <v>33</v>
      </c>
      <c r="O4913" t="s">
        <v>33</v>
      </c>
      <c r="P4913" t="s">
        <v>33</v>
      </c>
      <c r="Q4913">
        <v>76</v>
      </c>
      <c r="R4913">
        <v>121</v>
      </c>
      <c r="S4913">
        <v>338</v>
      </c>
      <c r="T4913" t="s">
        <v>33</v>
      </c>
      <c r="U4913" t="s">
        <v>33</v>
      </c>
      <c r="V4913">
        <v>111</v>
      </c>
      <c r="W4913">
        <v>111</v>
      </c>
      <c r="X4913">
        <v>0</v>
      </c>
      <c r="Y4913" t="s">
        <v>33</v>
      </c>
      <c r="Z4913" t="s">
        <v>33</v>
      </c>
      <c r="AA4913" t="e">
        <f>VLOOKUP(Table1[[#This Row],[Facility Name]],D_2,8,0)</f>
        <v>#N/A</v>
      </c>
    </row>
    <row r="4914" spans="1:27" hidden="1" x14ac:dyDescent="0.25">
      <c r="A4914">
        <v>392532</v>
      </c>
      <c r="B4914" t="s">
        <v>6280</v>
      </c>
      <c r="C4914">
        <v>4</v>
      </c>
      <c r="D4914" t="s">
        <v>4836</v>
      </c>
      <c r="E4914" t="s">
        <v>4250</v>
      </c>
      <c r="F4914" t="s">
        <v>29</v>
      </c>
      <c r="G4914" t="s">
        <v>30</v>
      </c>
      <c r="H4914" t="s">
        <v>31</v>
      </c>
      <c r="I4914">
        <v>14</v>
      </c>
      <c r="J4914" t="s">
        <v>33</v>
      </c>
      <c r="K4914">
        <v>44</v>
      </c>
      <c r="L4914">
        <v>72</v>
      </c>
      <c r="M4914">
        <v>73</v>
      </c>
      <c r="N4914" t="s">
        <v>33</v>
      </c>
      <c r="O4914" t="s">
        <v>33</v>
      </c>
      <c r="P4914" t="s">
        <v>33</v>
      </c>
      <c r="Q4914">
        <v>50</v>
      </c>
      <c r="R4914">
        <v>71</v>
      </c>
      <c r="S4914">
        <v>212</v>
      </c>
      <c r="T4914" t="s">
        <v>40</v>
      </c>
      <c r="U4914" t="s">
        <v>33</v>
      </c>
      <c r="V4914">
        <v>65</v>
      </c>
      <c r="W4914">
        <v>65</v>
      </c>
      <c r="X4914">
        <v>0</v>
      </c>
      <c r="Y4914" t="s">
        <v>34</v>
      </c>
      <c r="Z4914" t="s">
        <v>33</v>
      </c>
      <c r="AA4914" t="e">
        <f>VLOOKUP(Table1[[#This Row],[Facility Name]],D_2,8,0)</f>
        <v>#N/A</v>
      </c>
    </row>
    <row r="4915" spans="1:27" x14ac:dyDescent="0.25">
      <c r="A4915">
        <v>392517</v>
      </c>
      <c r="B4915" t="s">
        <v>6172</v>
      </c>
      <c r="C4915">
        <v>3</v>
      </c>
      <c r="D4915" t="s">
        <v>4836</v>
      </c>
      <c r="E4915" t="s">
        <v>2721</v>
      </c>
      <c r="F4915" t="s">
        <v>29</v>
      </c>
      <c r="G4915" t="s">
        <v>30</v>
      </c>
      <c r="H4915" t="s">
        <v>37</v>
      </c>
      <c r="I4915">
        <v>30</v>
      </c>
      <c r="J4915" t="s">
        <v>33</v>
      </c>
      <c r="K4915">
        <v>63</v>
      </c>
      <c r="L4915">
        <v>83</v>
      </c>
      <c r="M4915">
        <v>85</v>
      </c>
      <c r="N4915" t="s">
        <v>33</v>
      </c>
      <c r="O4915" t="s">
        <v>32</v>
      </c>
      <c r="P4915" t="s">
        <v>33</v>
      </c>
      <c r="Q4915">
        <v>76</v>
      </c>
      <c r="R4915">
        <v>117</v>
      </c>
      <c r="S4915">
        <v>339</v>
      </c>
      <c r="T4915" t="s">
        <v>40</v>
      </c>
      <c r="U4915" t="s">
        <v>33</v>
      </c>
      <c r="V4915">
        <v>86</v>
      </c>
      <c r="W4915">
        <v>86</v>
      </c>
      <c r="X4915">
        <v>0</v>
      </c>
      <c r="Y4915" t="s">
        <v>33</v>
      </c>
      <c r="Z4915" t="s">
        <v>33</v>
      </c>
      <c r="AA4915">
        <f>VLOOKUP(Table1[[#This Row],[Facility Name]],D_2,8,0)</f>
        <v>54</v>
      </c>
    </row>
    <row r="4916" spans="1:27" x14ac:dyDescent="0.25">
      <c r="A4916">
        <v>392518</v>
      </c>
      <c r="B4916" t="s">
        <v>6173</v>
      </c>
      <c r="C4916">
        <v>4</v>
      </c>
      <c r="D4916" t="s">
        <v>4836</v>
      </c>
      <c r="E4916" t="s">
        <v>5040</v>
      </c>
      <c r="F4916" t="s">
        <v>29</v>
      </c>
      <c r="G4916" t="s">
        <v>30</v>
      </c>
      <c r="H4916" t="s">
        <v>37</v>
      </c>
      <c r="I4916">
        <v>16</v>
      </c>
      <c r="J4916" t="s">
        <v>33</v>
      </c>
      <c r="K4916">
        <v>67</v>
      </c>
      <c r="L4916">
        <v>95</v>
      </c>
      <c r="M4916">
        <v>100</v>
      </c>
      <c r="N4916" t="s">
        <v>33</v>
      </c>
      <c r="O4916" t="s">
        <v>33</v>
      </c>
      <c r="P4916" t="s">
        <v>33</v>
      </c>
      <c r="Q4916">
        <v>86</v>
      </c>
      <c r="R4916">
        <v>97</v>
      </c>
      <c r="S4916">
        <v>339</v>
      </c>
      <c r="T4916" t="s">
        <v>33</v>
      </c>
      <c r="U4916" t="s">
        <v>33</v>
      </c>
      <c r="V4916">
        <v>89</v>
      </c>
      <c r="W4916">
        <v>89</v>
      </c>
      <c r="X4916">
        <v>0</v>
      </c>
      <c r="Y4916" t="s">
        <v>33</v>
      </c>
      <c r="Z4916" t="s">
        <v>33</v>
      </c>
      <c r="AA4916">
        <f>VLOOKUP(Table1[[#This Row],[Facility Name]],D_2,8,0)</f>
        <v>52</v>
      </c>
    </row>
    <row r="4917" spans="1:27" hidden="1" x14ac:dyDescent="0.25">
      <c r="A4917">
        <v>392534</v>
      </c>
      <c r="B4917" t="s">
        <v>6022</v>
      </c>
      <c r="C4917">
        <v>3</v>
      </c>
      <c r="D4917" t="s">
        <v>4836</v>
      </c>
      <c r="E4917" t="s">
        <v>2442</v>
      </c>
      <c r="F4917" t="s">
        <v>29</v>
      </c>
      <c r="G4917" t="s">
        <v>30</v>
      </c>
      <c r="H4917" t="s">
        <v>31</v>
      </c>
      <c r="I4917">
        <v>12</v>
      </c>
      <c r="J4917" t="s">
        <v>33</v>
      </c>
      <c r="K4917">
        <v>48</v>
      </c>
      <c r="L4917">
        <v>82</v>
      </c>
      <c r="M4917">
        <v>85</v>
      </c>
      <c r="N4917" t="s">
        <v>32</v>
      </c>
      <c r="O4917" t="s">
        <v>33</v>
      </c>
      <c r="P4917" t="s">
        <v>33</v>
      </c>
      <c r="Q4917">
        <v>57</v>
      </c>
      <c r="R4917">
        <v>83</v>
      </c>
      <c r="S4917">
        <v>224</v>
      </c>
      <c r="T4917" t="s">
        <v>33</v>
      </c>
      <c r="U4917" t="s">
        <v>33</v>
      </c>
      <c r="V4917">
        <v>75</v>
      </c>
      <c r="W4917">
        <v>75</v>
      </c>
      <c r="X4917">
        <v>0</v>
      </c>
      <c r="Y4917" t="s">
        <v>33</v>
      </c>
      <c r="Z4917" t="s">
        <v>33</v>
      </c>
      <c r="AA4917" t="e">
        <f>VLOOKUP(Table1[[#This Row],[Facility Name]],D_2,8,0)</f>
        <v>#N/A</v>
      </c>
    </row>
    <row r="4918" spans="1:27" hidden="1" x14ac:dyDescent="0.25">
      <c r="A4918">
        <v>392535</v>
      </c>
      <c r="B4918" t="s">
        <v>6040</v>
      </c>
      <c r="C4918">
        <v>3</v>
      </c>
      <c r="D4918" t="s">
        <v>4836</v>
      </c>
      <c r="E4918" t="s">
        <v>4917</v>
      </c>
      <c r="F4918" t="s">
        <v>44</v>
      </c>
      <c r="G4918" t="s">
        <v>30</v>
      </c>
      <c r="H4918" t="s">
        <v>45</v>
      </c>
      <c r="I4918">
        <v>20</v>
      </c>
      <c r="J4918" t="s">
        <v>34</v>
      </c>
      <c r="K4918">
        <v>24</v>
      </c>
      <c r="L4918">
        <v>43</v>
      </c>
      <c r="M4918">
        <v>45</v>
      </c>
      <c r="N4918" t="s">
        <v>33</v>
      </c>
      <c r="O4918" t="s">
        <v>33</v>
      </c>
      <c r="P4918" t="s">
        <v>33</v>
      </c>
      <c r="Q4918">
        <v>30</v>
      </c>
      <c r="R4918">
        <v>30</v>
      </c>
      <c r="S4918">
        <v>150</v>
      </c>
      <c r="T4918" t="s">
        <v>33</v>
      </c>
      <c r="U4918" t="s">
        <v>33</v>
      </c>
      <c r="V4918">
        <v>44</v>
      </c>
      <c r="W4918">
        <v>44</v>
      </c>
      <c r="X4918">
        <v>0</v>
      </c>
      <c r="Y4918" t="s">
        <v>34</v>
      </c>
      <c r="Z4918" t="s">
        <v>33</v>
      </c>
      <c r="AA4918" t="e">
        <f>VLOOKUP(Table1[[#This Row],[Facility Name]],D_2,8,0)</f>
        <v>#N/A</v>
      </c>
    </row>
    <row r="4919" spans="1:27" hidden="1" x14ac:dyDescent="0.25">
      <c r="A4919">
        <v>392536</v>
      </c>
      <c r="B4919" t="s">
        <v>6041</v>
      </c>
      <c r="C4919">
        <v>3</v>
      </c>
      <c r="D4919" t="s">
        <v>4836</v>
      </c>
      <c r="E4919" t="s">
        <v>4687</v>
      </c>
      <c r="F4919" t="s">
        <v>29</v>
      </c>
      <c r="G4919" t="s">
        <v>30</v>
      </c>
      <c r="H4919" t="s">
        <v>31</v>
      </c>
      <c r="I4919">
        <v>25</v>
      </c>
      <c r="J4919" t="s">
        <v>33</v>
      </c>
      <c r="K4919">
        <v>59</v>
      </c>
      <c r="L4919">
        <v>95</v>
      </c>
      <c r="M4919">
        <v>100</v>
      </c>
      <c r="N4919" t="s">
        <v>33</v>
      </c>
      <c r="O4919" t="s">
        <v>33</v>
      </c>
      <c r="P4919" t="s">
        <v>33</v>
      </c>
      <c r="Q4919">
        <v>70</v>
      </c>
      <c r="R4919">
        <v>74</v>
      </c>
      <c r="S4919">
        <v>302</v>
      </c>
      <c r="T4919" t="s">
        <v>33</v>
      </c>
      <c r="U4919" t="s">
        <v>33</v>
      </c>
      <c r="V4919">
        <v>101</v>
      </c>
      <c r="W4919">
        <v>101</v>
      </c>
      <c r="X4919">
        <v>0</v>
      </c>
      <c r="Y4919" t="s">
        <v>33</v>
      </c>
      <c r="Z4919" t="s">
        <v>33</v>
      </c>
      <c r="AA4919" t="e">
        <f>VLOOKUP(Table1[[#This Row],[Facility Name]],D_2,8,0)</f>
        <v>#N/A</v>
      </c>
    </row>
    <row r="4920" spans="1:27" hidden="1" x14ac:dyDescent="0.25">
      <c r="A4920">
        <v>392537</v>
      </c>
      <c r="B4920" t="s">
        <v>6042</v>
      </c>
      <c r="C4920">
        <v>4</v>
      </c>
      <c r="D4920" t="s">
        <v>4836</v>
      </c>
      <c r="E4920" t="s">
        <v>1939</v>
      </c>
      <c r="F4920" t="s">
        <v>29</v>
      </c>
      <c r="G4920" t="s">
        <v>30</v>
      </c>
      <c r="H4920" t="s">
        <v>31</v>
      </c>
      <c r="I4920">
        <v>17</v>
      </c>
      <c r="J4920" t="s">
        <v>33</v>
      </c>
      <c r="K4920">
        <v>65</v>
      </c>
      <c r="L4920">
        <v>103</v>
      </c>
      <c r="M4920">
        <v>114</v>
      </c>
      <c r="N4920" t="s">
        <v>33</v>
      </c>
      <c r="O4920" t="s">
        <v>33</v>
      </c>
      <c r="P4920" t="s">
        <v>33</v>
      </c>
      <c r="Q4920">
        <v>80</v>
      </c>
      <c r="R4920">
        <v>99</v>
      </c>
      <c r="S4920">
        <v>356</v>
      </c>
      <c r="T4920" t="s">
        <v>33</v>
      </c>
      <c r="U4920" t="s">
        <v>33</v>
      </c>
      <c r="V4920">
        <v>107</v>
      </c>
      <c r="W4920">
        <v>107</v>
      </c>
      <c r="X4920">
        <v>1</v>
      </c>
      <c r="Y4920" t="s">
        <v>33</v>
      </c>
      <c r="Z4920" t="s">
        <v>33</v>
      </c>
      <c r="AA4920" t="e">
        <f>VLOOKUP(Table1[[#This Row],[Facility Name]],D_2,8,0)</f>
        <v>#N/A</v>
      </c>
    </row>
    <row r="4921" spans="1:27" hidden="1" x14ac:dyDescent="0.25">
      <c r="A4921">
        <v>392538</v>
      </c>
      <c r="B4921" t="s">
        <v>6043</v>
      </c>
      <c r="C4921">
        <v>5</v>
      </c>
      <c r="D4921" t="s">
        <v>4836</v>
      </c>
      <c r="E4921" t="s">
        <v>4687</v>
      </c>
      <c r="F4921" t="s">
        <v>29</v>
      </c>
      <c r="G4921" t="s">
        <v>30</v>
      </c>
      <c r="H4921" t="s">
        <v>31</v>
      </c>
      <c r="I4921">
        <v>30</v>
      </c>
      <c r="J4921" t="s">
        <v>33</v>
      </c>
      <c r="K4921">
        <v>83</v>
      </c>
      <c r="L4921">
        <v>144</v>
      </c>
      <c r="M4921">
        <v>149</v>
      </c>
      <c r="N4921" t="s">
        <v>33</v>
      </c>
      <c r="O4921" t="s">
        <v>33</v>
      </c>
      <c r="P4921" t="s">
        <v>33</v>
      </c>
      <c r="Q4921">
        <v>93</v>
      </c>
      <c r="R4921">
        <v>118</v>
      </c>
      <c r="S4921">
        <v>383</v>
      </c>
      <c r="T4921" t="s">
        <v>33</v>
      </c>
      <c r="U4921" t="s">
        <v>33</v>
      </c>
      <c r="V4921">
        <v>150</v>
      </c>
      <c r="W4921">
        <v>150</v>
      </c>
      <c r="X4921">
        <v>0</v>
      </c>
      <c r="Y4921" t="s">
        <v>40</v>
      </c>
      <c r="Z4921" t="s">
        <v>33</v>
      </c>
      <c r="AA4921" t="e">
        <f>VLOOKUP(Table1[[#This Row],[Facility Name]],D_2,8,0)</f>
        <v>#N/A</v>
      </c>
    </row>
    <row r="4922" spans="1:27" x14ac:dyDescent="0.25">
      <c r="A4922">
        <v>392520</v>
      </c>
      <c r="B4922" t="s">
        <v>6174</v>
      </c>
      <c r="C4922">
        <v>3</v>
      </c>
      <c r="D4922" t="s">
        <v>4836</v>
      </c>
      <c r="E4922" t="s">
        <v>4917</v>
      </c>
      <c r="F4922" t="s">
        <v>29</v>
      </c>
      <c r="G4922" t="s">
        <v>30</v>
      </c>
      <c r="H4922" t="s">
        <v>37</v>
      </c>
      <c r="I4922">
        <v>16</v>
      </c>
      <c r="J4922" t="s">
        <v>33</v>
      </c>
      <c r="K4922">
        <v>42</v>
      </c>
      <c r="L4922">
        <v>71</v>
      </c>
      <c r="M4922">
        <v>78</v>
      </c>
      <c r="N4922" t="s">
        <v>33</v>
      </c>
      <c r="O4922" t="s">
        <v>32</v>
      </c>
      <c r="P4922" t="s">
        <v>33</v>
      </c>
      <c r="Q4922">
        <v>52</v>
      </c>
      <c r="R4922">
        <v>96</v>
      </c>
      <c r="S4922">
        <v>199</v>
      </c>
      <c r="T4922" t="s">
        <v>33</v>
      </c>
      <c r="U4922" t="s">
        <v>33</v>
      </c>
      <c r="V4922">
        <v>76</v>
      </c>
      <c r="W4922">
        <v>76</v>
      </c>
      <c r="X4922">
        <v>0</v>
      </c>
      <c r="Y4922" t="s">
        <v>34</v>
      </c>
      <c r="Z4922" t="s">
        <v>33</v>
      </c>
      <c r="AA4922">
        <f>VLOOKUP(Table1[[#This Row],[Facility Name]],D_2,8,0)</f>
        <v>45</v>
      </c>
    </row>
    <row r="4923" spans="1:27" x14ac:dyDescent="0.25">
      <c r="A4923">
        <v>392522</v>
      </c>
      <c r="B4923" t="s">
        <v>6191</v>
      </c>
      <c r="C4923">
        <v>3</v>
      </c>
      <c r="D4923" t="s">
        <v>4836</v>
      </c>
      <c r="E4923" t="s">
        <v>3119</v>
      </c>
      <c r="F4923" t="s">
        <v>29</v>
      </c>
      <c r="G4923" t="s">
        <v>30</v>
      </c>
      <c r="H4923" t="s">
        <v>31</v>
      </c>
      <c r="I4923">
        <v>24</v>
      </c>
      <c r="J4923" t="s">
        <v>33</v>
      </c>
      <c r="K4923">
        <v>78</v>
      </c>
      <c r="L4923">
        <v>125</v>
      </c>
      <c r="M4923">
        <v>126</v>
      </c>
      <c r="N4923" t="s">
        <v>33</v>
      </c>
      <c r="O4923" t="s">
        <v>33</v>
      </c>
      <c r="P4923" t="s">
        <v>33</v>
      </c>
      <c r="Q4923">
        <v>90</v>
      </c>
      <c r="R4923">
        <v>99</v>
      </c>
      <c r="S4923">
        <v>436</v>
      </c>
      <c r="T4923" t="s">
        <v>33</v>
      </c>
      <c r="U4923" t="s">
        <v>32</v>
      </c>
      <c r="V4923">
        <v>97</v>
      </c>
      <c r="W4923">
        <v>97</v>
      </c>
      <c r="X4923">
        <v>0</v>
      </c>
      <c r="Y4923" t="s">
        <v>33</v>
      </c>
      <c r="Z4923" t="s">
        <v>33</v>
      </c>
      <c r="AA4923">
        <f>VLOOKUP(Table1[[#This Row],[Facility Name]],D_2,8,0)</f>
        <v>45</v>
      </c>
    </row>
    <row r="4924" spans="1:27" hidden="1" x14ac:dyDescent="0.25">
      <c r="A4924">
        <v>392543</v>
      </c>
      <c r="B4924" t="s">
        <v>6133</v>
      </c>
      <c r="C4924">
        <v>5</v>
      </c>
      <c r="D4924" t="s">
        <v>4836</v>
      </c>
      <c r="E4924" t="s">
        <v>4169</v>
      </c>
      <c r="F4924" t="s">
        <v>29</v>
      </c>
      <c r="G4924" t="s">
        <v>30</v>
      </c>
      <c r="H4924" t="s">
        <v>31</v>
      </c>
      <c r="I4924">
        <v>30</v>
      </c>
      <c r="J4924" t="s">
        <v>33</v>
      </c>
      <c r="K4924">
        <v>92</v>
      </c>
      <c r="L4924">
        <v>147</v>
      </c>
      <c r="M4924">
        <v>163</v>
      </c>
      <c r="N4924" t="s">
        <v>33</v>
      </c>
      <c r="O4924" t="s">
        <v>33</v>
      </c>
      <c r="P4924" t="s">
        <v>33</v>
      </c>
      <c r="Q4924">
        <v>110</v>
      </c>
      <c r="R4924">
        <v>170</v>
      </c>
      <c r="S4924">
        <v>473</v>
      </c>
      <c r="T4924" t="s">
        <v>33</v>
      </c>
      <c r="U4924" t="s">
        <v>33</v>
      </c>
      <c r="V4924">
        <v>161</v>
      </c>
      <c r="W4924">
        <v>161</v>
      </c>
      <c r="X4924">
        <v>0</v>
      </c>
      <c r="Y4924" t="s">
        <v>33</v>
      </c>
      <c r="Z4924" t="s">
        <v>33</v>
      </c>
      <c r="AA4924" t="e">
        <f>VLOOKUP(Table1[[#This Row],[Facility Name]],D_2,8,0)</f>
        <v>#N/A</v>
      </c>
    </row>
    <row r="4925" spans="1:27" x14ac:dyDescent="0.25">
      <c r="A4925">
        <v>392524</v>
      </c>
      <c r="B4925" t="s">
        <v>6259</v>
      </c>
      <c r="C4925">
        <v>4</v>
      </c>
      <c r="D4925" t="s">
        <v>4836</v>
      </c>
      <c r="E4925" t="s">
        <v>5073</v>
      </c>
      <c r="F4925" t="s">
        <v>29</v>
      </c>
      <c r="G4925" t="s">
        <v>30</v>
      </c>
      <c r="H4925" t="s">
        <v>37</v>
      </c>
      <c r="I4925">
        <v>12</v>
      </c>
      <c r="J4925" t="s">
        <v>33</v>
      </c>
      <c r="K4925">
        <v>29</v>
      </c>
      <c r="L4925">
        <v>40</v>
      </c>
      <c r="M4925">
        <v>45</v>
      </c>
      <c r="N4925" t="s">
        <v>33</v>
      </c>
      <c r="O4925" t="s">
        <v>33</v>
      </c>
      <c r="P4925" t="s">
        <v>33</v>
      </c>
      <c r="Q4925">
        <v>33</v>
      </c>
      <c r="R4925">
        <v>35</v>
      </c>
      <c r="S4925">
        <v>149</v>
      </c>
      <c r="T4925" t="s">
        <v>33</v>
      </c>
      <c r="U4925" t="s">
        <v>33</v>
      </c>
      <c r="V4925">
        <v>45</v>
      </c>
      <c r="W4925">
        <v>45</v>
      </c>
      <c r="X4925">
        <v>0</v>
      </c>
      <c r="Y4925" t="s">
        <v>33</v>
      </c>
      <c r="Z4925" t="s">
        <v>33</v>
      </c>
      <c r="AA4925">
        <f>VLOOKUP(Table1[[#This Row],[Facility Name]],D_2,8,0)</f>
        <v>48</v>
      </c>
    </row>
    <row r="4926" spans="1:27" x14ac:dyDescent="0.25">
      <c r="A4926">
        <v>392530</v>
      </c>
      <c r="B4926" t="s">
        <v>6278</v>
      </c>
      <c r="C4926">
        <v>4</v>
      </c>
      <c r="D4926" t="s">
        <v>4836</v>
      </c>
      <c r="E4926" t="s">
        <v>4687</v>
      </c>
      <c r="F4926" t="s">
        <v>44</v>
      </c>
      <c r="G4926" t="s">
        <v>30</v>
      </c>
      <c r="H4926" t="s">
        <v>37</v>
      </c>
      <c r="I4926">
        <v>32</v>
      </c>
      <c r="J4926" t="s">
        <v>33</v>
      </c>
      <c r="K4926">
        <v>68</v>
      </c>
      <c r="L4926">
        <v>118</v>
      </c>
      <c r="M4926">
        <v>126</v>
      </c>
      <c r="N4926" t="s">
        <v>33</v>
      </c>
      <c r="O4926" t="s">
        <v>33</v>
      </c>
      <c r="P4926" t="s">
        <v>33</v>
      </c>
      <c r="Q4926">
        <v>77</v>
      </c>
      <c r="R4926">
        <v>113</v>
      </c>
      <c r="S4926">
        <v>318</v>
      </c>
      <c r="T4926" t="s">
        <v>33</v>
      </c>
      <c r="U4926" t="s">
        <v>33</v>
      </c>
      <c r="V4926">
        <v>126</v>
      </c>
      <c r="W4926">
        <v>126</v>
      </c>
      <c r="X4926">
        <v>0</v>
      </c>
      <c r="Y4926" t="s">
        <v>33</v>
      </c>
      <c r="Z4926" t="s">
        <v>33</v>
      </c>
      <c r="AA4926">
        <f>VLOOKUP(Table1[[#This Row],[Facility Name]],D_2,8,0)</f>
        <v>49</v>
      </c>
    </row>
    <row r="4927" spans="1:27" x14ac:dyDescent="0.25">
      <c r="A4927">
        <v>392533</v>
      </c>
      <c r="B4927" t="s">
        <v>6021</v>
      </c>
      <c r="C4927">
        <v>4</v>
      </c>
      <c r="D4927" t="s">
        <v>4836</v>
      </c>
      <c r="E4927" t="s">
        <v>4687</v>
      </c>
      <c r="F4927" t="s">
        <v>29</v>
      </c>
      <c r="G4927" t="s">
        <v>30</v>
      </c>
      <c r="H4927" t="s">
        <v>37</v>
      </c>
      <c r="I4927">
        <v>20</v>
      </c>
      <c r="J4927" t="s">
        <v>33</v>
      </c>
      <c r="K4927">
        <v>55</v>
      </c>
      <c r="L4927">
        <v>101</v>
      </c>
      <c r="M4927">
        <v>99</v>
      </c>
      <c r="N4927" t="s">
        <v>33</v>
      </c>
      <c r="O4927" t="s">
        <v>33</v>
      </c>
      <c r="P4927" t="s">
        <v>40</v>
      </c>
      <c r="Q4927">
        <v>73</v>
      </c>
      <c r="R4927">
        <v>99</v>
      </c>
      <c r="S4927">
        <v>298</v>
      </c>
      <c r="T4927" t="s">
        <v>33</v>
      </c>
      <c r="U4927" t="s">
        <v>33</v>
      </c>
      <c r="V4927">
        <v>100</v>
      </c>
      <c r="W4927">
        <v>100</v>
      </c>
      <c r="X4927">
        <v>0</v>
      </c>
      <c r="Y4927" t="s">
        <v>33</v>
      </c>
      <c r="Z4927" t="s">
        <v>40</v>
      </c>
      <c r="AA4927">
        <f>VLOOKUP(Table1[[#This Row],[Facility Name]],D_2,8,0)</f>
        <v>62</v>
      </c>
    </row>
    <row r="4928" spans="1:27" hidden="1" x14ac:dyDescent="0.25">
      <c r="A4928">
        <v>392547</v>
      </c>
      <c r="B4928" t="s">
        <v>6239</v>
      </c>
      <c r="C4928">
        <v>3</v>
      </c>
      <c r="D4928" t="s">
        <v>4836</v>
      </c>
      <c r="E4928" t="s">
        <v>114</v>
      </c>
      <c r="F4928" t="s">
        <v>29</v>
      </c>
      <c r="G4928" t="s">
        <v>30</v>
      </c>
      <c r="H4928" t="s">
        <v>37</v>
      </c>
      <c r="I4928">
        <v>14</v>
      </c>
      <c r="J4928" t="s">
        <v>33</v>
      </c>
      <c r="K4928">
        <v>63</v>
      </c>
      <c r="L4928">
        <v>92</v>
      </c>
      <c r="M4928">
        <v>99</v>
      </c>
      <c r="N4928" t="s">
        <v>33</v>
      </c>
      <c r="O4928" t="s">
        <v>33</v>
      </c>
      <c r="P4928" t="s">
        <v>40</v>
      </c>
      <c r="Q4928">
        <v>77</v>
      </c>
      <c r="R4928">
        <v>104</v>
      </c>
      <c r="S4928">
        <v>287</v>
      </c>
      <c r="T4928" t="s">
        <v>33</v>
      </c>
      <c r="U4928" t="s">
        <v>33</v>
      </c>
      <c r="V4928">
        <v>83</v>
      </c>
      <c r="W4928">
        <v>83</v>
      </c>
      <c r="X4928">
        <v>0</v>
      </c>
      <c r="Y4928" t="s">
        <v>33</v>
      </c>
      <c r="Z4928" t="s">
        <v>33</v>
      </c>
      <c r="AA4928" t="e">
        <f>VLOOKUP(Table1[[#This Row],[Facility Name]],D_2,8,0)</f>
        <v>#N/A</v>
      </c>
    </row>
    <row r="4929" spans="1:27" hidden="1" x14ac:dyDescent="0.25">
      <c r="A4929">
        <v>392548</v>
      </c>
      <c r="B4929" t="s">
        <v>6240</v>
      </c>
      <c r="C4929">
        <v>3</v>
      </c>
      <c r="D4929" t="s">
        <v>4836</v>
      </c>
      <c r="E4929" t="s">
        <v>4687</v>
      </c>
      <c r="F4929" t="s">
        <v>44</v>
      </c>
      <c r="G4929" t="s">
        <v>30</v>
      </c>
      <c r="H4929" t="s">
        <v>45</v>
      </c>
      <c r="I4929">
        <v>32</v>
      </c>
      <c r="J4929" t="s">
        <v>33</v>
      </c>
      <c r="K4929">
        <v>117</v>
      </c>
      <c r="L4929">
        <v>173</v>
      </c>
      <c r="M4929">
        <v>181</v>
      </c>
      <c r="N4929" t="s">
        <v>33</v>
      </c>
      <c r="O4929" t="s">
        <v>33</v>
      </c>
      <c r="P4929" t="s">
        <v>40</v>
      </c>
      <c r="Q4929">
        <v>140</v>
      </c>
      <c r="R4929">
        <v>207</v>
      </c>
      <c r="S4929">
        <v>523</v>
      </c>
      <c r="T4929" t="s">
        <v>40</v>
      </c>
      <c r="U4929" t="s">
        <v>33</v>
      </c>
      <c r="V4929">
        <v>164</v>
      </c>
      <c r="W4929">
        <v>164</v>
      </c>
      <c r="X4929">
        <v>0</v>
      </c>
      <c r="Y4929" t="s">
        <v>33</v>
      </c>
      <c r="Z4929" t="s">
        <v>40</v>
      </c>
      <c r="AA4929" t="e">
        <f>VLOOKUP(Table1[[#This Row],[Facility Name]],D_2,8,0)</f>
        <v>#N/A</v>
      </c>
    </row>
    <row r="4930" spans="1:27" hidden="1" x14ac:dyDescent="0.25">
      <c r="A4930">
        <v>392549</v>
      </c>
      <c r="B4930" t="s">
        <v>6241</v>
      </c>
      <c r="C4930">
        <v>3</v>
      </c>
      <c r="D4930" t="s">
        <v>4836</v>
      </c>
      <c r="E4930" t="s">
        <v>5036</v>
      </c>
      <c r="F4930" t="s">
        <v>29</v>
      </c>
      <c r="G4930" t="s">
        <v>30</v>
      </c>
      <c r="H4930" t="s">
        <v>37</v>
      </c>
      <c r="I4930">
        <v>31</v>
      </c>
      <c r="J4930" t="s">
        <v>33</v>
      </c>
      <c r="K4930">
        <v>149</v>
      </c>
      <c r="L4930">
        <v>223</v>
      </c>
      <c r="M4930">
        <v>238</v>
      </c>
      <c r="N4930" t="s">
        <v>33</v>
      </c>
      <c r="O4930" t="s">
        <v>33</v>
      </c>
      <c r="P4930" t="s">
        <v>33</v>
      </c>
      <c r="Q4930">
        <v>177</v>
      </c>
      <c r="R4930">
        <v>297</v>
      </c>
      <c r="S4930">
        <v>742</v>
      </c>
      <c r="T4930" t="s">
        <v>40</v>
      </c>
      <c r="U4930" t="s">
        <v>33</v>
      </c>
      <c r="V4930">
        <v>212</v>
      </c>
      <c r="W4930">
        <v>212</v>
      </c>
      <c r="X4930">
        <v>0</v>
      </c>
      <c r="Y4930" t="s">
        <v>33</v>
      </c>
      <c r="Z4930" t="s">
        <v>33</v>
      </c>
      <c r="AA4930" t="e">
        <f>VLOOKUP(Table1[[#This Row],[Facility Name]],D_2,8,0)</f>
        <v>#N/A</v>
      </c>
    </row>
    <row r="4931" spans="1:27" x14ac:dyDescent="0.25">
      <c r="A4931">
        <v>392539</v>
      </c>
      <c r="B4931" t="s">
        <v>6131</v>
      </c>
      <c r="C4931">
        <v>4</v>
      </c>
      <c r="D4931" t="s">
        <v>4836</v>
      </c>
      <c r="E4931" t="s">
        <v>52</v>
      </c>
      <c r="F4931" t="s">
        <v>29</v>
      </c>
      <c r="G4931" t="s">
        <v>30</v>
      </c>
      <c r="H4931" t="s">
        <v>37</v>
      </c>
      <c r="I4931">
        <v>31</v>
      </c>
      <c r="J4931" t="s">
        <v>33</v>
      </c>
      <c r="K4931">
        <v>100</v>
      </c>
      <c r="L4931">
        <v>152</v>
      </c>
      <c r="M4931">
        <v>157</v>
      </c>
      <c r="N4931" t="s">
        <v>33</v>
      </c>
      <c r="O4931" t="s">
        <v>32</v>
      </c>
      <c r="P4931" t="s">
        <v>33</v>
      </c>
      <c r="Q4931">
        <v>124</v>
      </c>
      <c r="R4931">
        <v>152</v>
      </c>
      <c r="S4931">
        <v>526</v>
      </c>
      <c r="T4931" t="s">
        <v>33</v>
      </c>
      <c r="U4931" t="s">
        <v>33</v>
      </c>
      <c r="V4931">
        <v>130</v>
      </c>
      <c r="W4931">
        <v>130</v>
      </c>
      <c r="X4931">
        <v>0</v>
      </c>
      <c r="Y4931" t="s">
        <v>33</v>
      </c>
      <c r="Z4931" t="s">
        <v>40</v>
      </c>
      <c r="AA4931">
        <f>VLOOKUP(Table1[[#This Row],[Facility Name]],D_2,8,0)</f>
        <v>54</v>
      </c>
    </row>
    <row r="4932" spans="1:27" x14ac:dyDescent="0.25">
      <c r="A4932">
        <v>392542</v>
      </c>
      <c r="B4932" t="s">
        <v>6132</v>
      </c>
      <c r="C4932">
        <v>4</v>
      </c>
      <c r="D4932" t="s">
        <v>4836</v>
      </c>
      <c r="E4932" t="s">
        <v>4250</v>
      </c>
      <c r="F4932" t="s">
        <v>29</v>
      </c>
      <c r="G4932" t="s">
        <v>30</v>
      </c>
      <c r="H4932" t="s">
        <v>37</v>
      </c>
      <c r="I4932">
        <v>23</v>
      </c>
      <c r="J4932" t="s">
        <v>33</v>
      </c>
      <c r="K4932">
        <v>46</v>
      </c>
      <c r="L4932">
        <v>76</v>
      </c>
      <c r="M4932">
        <v>80</v>
      </c>
      <c r="N4932" t="s">
        <v>33</v>
      </c>
      <c r="O4932" t="s">
        <v>33</v>
      </c>
      <c r="P4932" t="s">
        <v>40</v>
      </c>
      <c r="Q4932">
        <v>60</v>
      </c>
      <c r="R4932">
        <v>86</v>
      </c>
      <c r="S4932">
        <v>229</v>
      </c>
      <c r="T4932" t="s">
        <v>33</v>
      </c>
      <c r="U4932" t="s">
        <v>33</v>
      </c>
      <c r="V4932">
        <v>78</v>
      </c>
      <c r="W4932">
        <v>78</v>
      </c>
      <c r="X4932">
        <v>0</v>
      </c>
      <c r="Y4932" t="s">
        <v>34</v>
      </c>
      <c r="Z4932" t="s">
        <v>33</v>
      </c>
      <c r="AA4932">
        <f>VLOOKUP(Table1[[#This Row],[Facility Name]],D_2,8,0)</f>
        <v>74</v>
      </c>
    </row>
    <row r="4933" spans="1:27" x14ac:dyDescent="0.25">
      <c r="A4933">
        <v>392544</v>
      </c>
      <c r="B4933" t="s">
        <v>6134</v>
      </c>
      <c r="C4933">
        <v>4</v>
      </c>
      <c r="D4933" t="s">
        <v>4836</v>
      </c>
      <c r="E4933" t="s">
        <v>4250</v>
      </c>
      <c r="F4933" t="s">
        <v>29</v>
      </c>
      <c r="G4933" t="s">
        <v>30</v>
      </c>
      <c r="H4933" t="s">
        <v>37</v>
      </c>
      <c r="I4933">
        <v>18</v>
      </c>
      <c r="J4933" t="s">
        <v>33</v>
      </c>
      <c r="K4933">
        <v>34</v>
      </c>
      <c r="L4933">
        <v>49</v>
      </c>
      <c r="M4933">
        <v>52</v>
      </c>
      <c r="N4933" t="s">
        <v>33</v>
      </c>
      <c r="O4933" t="s">
        <v>33</v>
      </c>
      <c r="P4933" t="s">
        <v>33</v>
      </c>
      <c r="Q4933">
        <v>40</v>
      </c>
      <c r="R4933">
        <v>46</v>
      </c>
      <c r="S4933">
        <v>180</v>
      </c>
      <c r="T4933" t="s">
        <v>33</v>
      </c>
      <c r="U4933" t="s">
        <v>33</v>
      </c>
      <c r="V4933">
        <v>52</v>
      </c>
      <c r="W4933">
        <v>52</v>
      </c>
      <c r="X4933">
        <v>0</v>
      </c>
      <c r="Y4933" t="s">
        <v>34</v>
      </c>
      <c r="Z4933" t="s">
        <v>33</v>
      </c>
      <c r="AA4933">
        <f>VLOOKUP(Table1[[#This Row],[Facility Name]],D_2,8,0)</f>
        <v>54</v>
      </c>
    </row>
    <row r="4934" spans="1:27" hidden="1" x14ac:dyDescent="0.25">
      <c r="A4934">
        <v>392554</v>
      </c>
      <c r="B4934" t="s">
        <v>5984</v>
      </c>
      <c r="C4934">
        <v>4</v>
      </c>
      <c r="D4934" t="s">
        <v>4836</v>
      </c>
      <c r="E4934" t="s">
        <v>5985</v>
      </c>
      <c r="F4934" t="s">
        <v>29</v>
      </c>
      <c r="G4934" t="s">
        <v>30</v>
      </c>
      <c r="H4934" t="s">
        <v>407</v>
      </c>
      <c r="I4934">
        <v>19</v>
      </c>
      <c r="J4934" t="s">
        <v>33</v>
      </c>
      <c r="K4934">
        <v>38</v>
      </c>
      <c r="L4934">
        <v>71</v>
      </c>
      <c r="M4934">
        <v>74</v>
      </c>
      <c r="N4934" t="s">
        <v>33</v>
      </c>
      <c r="O4934" t="s">
        <v>33</v>
      </c>
      <c r="P4934" t="s">
        <v>32</v>
      </c>
      <c r="Q4934">
        <v>47</v>
      </c>
      <c r="R4934">
        <v>60</v>
      </c>
      <c r="S4934">
        <v>212</v>
      </c>
      <c r="T4934" t="s">
        <v>33</v>
      </c>
      <c r="U4934" t="s">
        <v>33</v>
      </c>
      <c r="V4934">
        <v>71</v>
      </c>
      <c r="W4934">
        <v>71</v>
      </c>
      <c r="X4934">
        <v>0</v>
      </c>
      <c r="Y4934" t="s">
        <v>34</v>
      </c>
      <c r="Z4934" t="s">
        <v>33</v>
      </c>
      <c r="AA4934" t="e">
        <f>VLOOKUP(Table1[[#This Row],[Facility Name]],D_2,8,0)</f>
        <v>#N/A</v>
      </c>
    </row>
    <row r="4935" spans="1:27" hidden="1" x14ac:dyDescent="0.25">
      <c r="A4935">
        <v>392555</v>
      </c>
      <c r="B4935" t="s">
        <v>6001</v>
      </c>
      <c r="C4935">
        <v>5</v>
      </c>
      <c r="D4935" t="s">
        <v>4836</v>
      </c>
      <c r="E4935" t="s">
        <v>4687</v>
      </c>
      <c r="F4935" t="s">
        <v>29</v>
      </c>
      <c r="G4935" t="s">
        <v>30</v>
      </c>
      <c r="H4935" t="s">
        <v>31</v>
      </c>
      <c r="I4935">
        <v>16</v>
      </c>
      <c r="J4935" t="s">
        <v>33</v>
      </c>
      <c r="K4935">
        <v>42</v>
      </c>
      <c r="L4935">
        <v>67</v>
      </c>
      <c r="M4935">
        <v>68</v>
      </c>
      <c r="N4935" t="s">
        <v>33</v>
      </c>
      <c r="O4935" t="s">
        <v>33</v>
      </c>
      <c r="P4935" t="s">
        <v>40</v>
      </c>
      <c r="Q4935">
        <v>49</v>
      </c>
      <c r="R4935">
        <v>62</v>
      </c>
      <c r="S4935">
        <v>208</v>
      </c>
      <c r="T4935" t="s">
        <v>33</v>
      </c>
      <c r="U4935" t="s">
        <v>33</v>
      </c>
      <c r="V4935">
        <v>67</v>
      </c>
      <c r="W4935">
        <v>67</v>
      </c>
      <c r="X4935">
        <v>0</v>
      </c>
      <c r="Y4935" t="s">
        <v>34</v>
      </c>
      <c r="Z4935" t="s">
        <v>40</v>
      </c>
      <c r="AA4935" t="e">
        <f>VLOOKUP(Table1[[#This Row],[Facility Name]],D_2,8,0)</f>
        <v>#N/A</v>
      </c>
    </row>
    <row r="4936" spans="1:27" hidden="1" x14ac:dyDescent="0.25">
      <c r="A4936">
        <v>392556</v>
      </c>
      <c r="B4936" t="s">
        <v>6002</v>
      </c>
      <c r="C4936">
        <v>4</v>
      </c>
      <c r="D4936" t="s">
        <v>4836</v>
      </c>
      <c r="E4936" t="s">
        <v>4687</v>
      </c>
      <c r="F4936" t="s">
        <v>29</v>
      </c>
      <c r="G4936" t="s">
        <v>30</v>
      </c>
      <c r="H4936" t="s">
        <v>31</v>
      </c>
      <c r="I4936">
        <v>20</v>
      </c>
      <c r="J4936" t="s">
        <v>33</v>
      </c>
      <c r="K4936">
        <v>60</v>
      </c>
      <c r="L4936">
        <v>88</v>
      </c>
      <c r="M4936">
        <v>94</v>
      </c>
      <c r="N4936" t="s">
        <v>33</v>
      </c>
      <c r="O4936" t="s">
        <v>33</v>
      </c>
      <c r="P4936" t="s">
        <v>33</v>
      </c>
      <c r="Q4936">
        <v>67</v>
      </c>
      <c r="R4936">
        <v>114</v>
      </c>
      <c r="S4936">
        <v>266</v>
      </c>
      <c r="T4936" t="s">
        <v>32</v>
      </c>
      <c r="U4936" t="s">
        <v>33</v>
      </c>
      <c r="V4936">
        <v>94</v>
      </c>
      <c r="W4936">
        <v>94</v>
      </c>
      <c r="X4936">
        <v>0</v>
      </c>
      <c r="Y4936" t="s">
        <v>33</v>
      </c>
      <c r="Z4936" t="s">
        <v>33</v>
      </c>
      <c r="AA4936" t="e">
        <f>VLOOKUP(Table1[[#This Row],[Facility Name]],D_2,8,0)</f>
        <v>#N/A</v>
      </c>
    </row>
    <row r="4937" spans="1:27" hidden="1" x14ac:dyDescent="0.25">
      <c r="A4937">
        <v>392557</v>
      </c>
      <c r="B4937" t="s">
        <v>6003</v>
      </c>
      <c r="C4937">
        <v>3</v>
      </c>
      <c r="D4937" t="s">
        <v>4836</v>
      </c>
      <c r="E4937" t="s">
        <v>1701</v>
      </c>
      <c r="F4937" t="s">
        <v>29</v>
      </c>
      <c r="G4937" t="s">
        <v>30</v>
      </c>
      <c r="H4937" t="s">
        <v>31</v>
      </c>
      <c r="I4937">
        <v>16</v>
      </c>
      <c r="J4937" t="s">
        <v>33</v>
      </c>
      <c r="K4937">
        <v>66</v>
      </c>
      <c r="L4937">
        <v>109</v>
      </c>
      <c r="M4937">
        <v>116</v>
      </c>
      <c r="N4937" t="s">
        <v>33</v>
      </c>
      <c r="O4937" t="s">
        <v>33</v>
      </c>
      <c r="P4937" t="s">
        <v>33</v>
      </c>
      <c r="Q4937">
        <v>77</v>
      </c>
      <c r="R4937">
        <v>98</v>
      </c>
      <c r="S4937">
        <v>348</v>
      </c>
      <c r="T4937" t="s">
        <v>33</v>
      </c>
      <c r="U4937" t="s">
        <v>33</v>
      </c>
      <c r="V4937">
        <v>107</v>
      </c>
      <c r="W4937">
        <v>107</v>
      </c>
      <c r="X4937">
        <v>0</v>
      </c>
      <c r="Y4937" t="s">
        <v>34</v>
      </c>
      <c r="Z4937" t="s">
        <v>33</v>
      </c>
      <c r="AA4937" t="e">
        <f>VLOOKUP(Table1[[#This Row],[Facility Name]],D_2,8,0)</f>
        <v>#N/A</v>
      </c>
    </row>
    <row r="4938" spans="1:27" x14ac:dyDescent="0.25">
      <c r="A4938">
        <v>392545</v>
      </c>
      <c r="B4938" t="s">
        <v>6152</v>
      </c>
      <c r="C4938">
        <v>1</v>
      </c>
      <c r="D4938" t="s">
        <v>4836</v>
      </c>
      <c r="E4938" t="s">
        <v>5000</v>
      </c>
      <c r="F4938" t="s">
        <v>29</v>
      </c>
      <c r="G4938" t="s">
        <v>30</v>
      </c>
      <c r="H4938" t="s">
        <v>6153</v>
      </c>
      <c r="I4938">
        <v>22</v>
      </c>
      <c r="J4938" t="s">
        <v>34</v>
      </c>
      <c r="K4938">
        <v>25</v>
      </c>
      <c r="L4938">
        <v>37</v>
      </c>
      <c r="M4938">
        <v>41</v>
      </c>
      <c r="N4938" t="s">
        <v>33</v>
      </c>
      <c r="O4938" t="s">
        <v>33</v>
      </c>
      <c r="P4938" t="s">
        <v>33</v>
      </c>
      <c r="Q4938">
        <v>37</v>
      </c>
      <c r="R4938">
        <v>50</v>
      </c>
      <c r="S4938">
        <v>183</v>
      </c>
      <c r="T4938" t="s">
        <v>32</v>
      </c>
      <c r="U4938" t="s">
        <v>32</v>
      </c>
      <c r="V4938">
        <v>43</v>
      </c>
      <c r="W4938">
        <v>43</v>
      </c>
      <c r="X4938">
        <v>0</v>
      </c>
      <c r="Y4938" t="s">
        <v>34</v>
      </c>
      <c r="Z4938" t="s">
        <v>33</v>
      </c>
      <c r="AA4938">
        <f>VLOOKUP(Table1[[#This Row],[Facility Name]],D_2,8,0)</f>
        <v>20</v>
      </c>
    </row>
    <row r="4939" spans="1:27" x14ac:dyDescent="0.25">
      <c r="A4939">
        <v>392546</v>
      </c>
      <c r="B4939" t="s">
        <v>6154</v>
      </c>
      <c r="C4939">
        <v>4</v>
      </c>
      <c r="D4939" t="s">
        <v>4836</v>
      </c>
      <c r="E4939" t="s">
        <v>3154</v>
      </c>
      <c r="F4939" t="s">
        <v>29</v>
      </c>
      <c r="G4939" t="s">
        <v>30</v>
      </c>
      <c r="H4939" t="s">
        <v>37</v>
      </c>
      <c r="I4939">
        <v>24</v>
      </c>
      <c r="J4939" t="s">
        <v>32</v>
      </c>
      <c r="K4939">
        <v>73</v>
      </c>
      <c r="L4939">
        <v>133</v>
      </c>
      <c r="M4939">
        <v>147</v>
      </c>
      <c r="N4939" t="s">
        <v>33</v>
      </c>
      <c r="O4939" t="s">
        <v>33</v>
      </c>
      <c r="P4939" t="s">
        <v>33</v>
      </c>
      <c r="Q4939">
        <v>100</v>
      </c>
      <c r="R4939">
        <v>117</v>
      </c>
      <c r="S4939">
        <v>404</v>
      </c>
      <c r="T4939" t="s">
        <v>33</v>
      </c>
      <c r="U4939" t="s">
        <v>33</v>
      </c>
      <c r="V4939">
        <v>125</v>
      </c>
      <c r="W4939">
        <v>125</v>
      </c>
      <c r="X4939">
        <v>0</v>
      </c>
      <c r="Y4939" t="s">
        <v>33</v>
      </c>
      <c r="Z4939" t="s">
        <v>33</v>
      </c>
      <c r="AA4939">
        <f>VLOOKUP(Table1[[#This Row],[Facility Name]],D_2,8,0)</f>
        <v>57</v>
      </c>
    </row>
    <row r="4940" spans="1:27" x14ac:dyDescent="0.25">
      <c r="A4940">
        <v>392551</v>
      </c>
      <c r="B4940" t="s">
        <v>4903</v>
      </c>
      <c r="C4940">
        <v>4</v>
      </c>
      <c r="D4940" t="s">
        <v>4836</v>
      </c>
      <c r="E4940" t="s">
        <v>1653</v>
      </c>
      <c r="F4940" t="s">
        <v>29</v>
      </c>
      <c r="G4940" t="s">
        <v>30</v>
      </c>
      <c r="H4940" t="s">
        <v>37</v>
      </c>
      <c r="I4940">
        <v>16</v>
      </c>
      <c r="J4940" t="s">
        <v>33</v>
      </c>
      <c r="K4940">
        <v>51</v>
      </c>
      <c r="L4940">
        <v>95</v>
      </c>
      <c r="M4940">
        <v>101</v>
      </c>
      <c r="N4940" t="s">
        <v>33</v>
      </c>
      <c r="O4940" t="s">
        <v>33</v>
      </c>
      <c r="P4940" t="s">
        <v>33</v>
      </c>
      <c r="Q4940">
        <v>65</v>
      </c>
      <c r="R4940">
        <v>60</v>
      </c>
      <c r="S4940">
        <v>273</v>
      </c>
      <c r="T4940" t="s">
        <v>33</v>
      </c>
      <c r="U4940" t="s">
        <v>33</v>
      </c>
      <c r="V4940">
        <v>101</v>
      </c>
      <c r="W4940">
        <v>101</v>
      </c>
      <c r="X4940">
        <v>0</v>
      </c>
      <c r="Y4940" t="s">
        <v>33</v>
      </c>
      <c r="Z4940" t="s">
        <v>33</v>
      </c>
      <c r="AA4940">
        <f>VLOOKUP(Table1[[#This Row],[Facility Name]],D_2,8,0)</f>
        <v>54</v>
      </c>
    </row>
    <row r="4941" spans="1:27" x14ac:dyDescent="0.25">
      <c r="A4941">
        <v>392552</v>
      </c>
      <c r="B4941" t="s">
        <v>6242</v>
      </c>
      <c r="C4941">
        <v>3</v>
      </c>
      <c r="D4941" t="s">
        <v>4836</v>
      </c>
      <c r="E4941" t="s">
        <v>122</v>
      </c>
      <c r="F4941" t="s">
        <v>29</v>
      </c>
      <c r="G4941" t="s">
        <v>30</v>
      </c>
      <c r="H4941" t="s">
        <v>37</v>
      </c>
      <c r="I4941">
        <v>16</v>
      </c>
      <c r="J4941" t="s">
        <v>33</v>
      </c>
      <c r="K4941">
        <v>50</v>
      </c>
      <c r="L4941">
        <v>88</v>
      </c>
      <c r="M4941">
        <v>92</v>
      </c>
      <c r="N4941" t="s">
        <v>33</v>
      </c>
      <c r="O4941" t="s">
        <v>33</v>
      </c>
      <c r="P4941" t="s">
        <v>33</v>
      </c>
      <c r="Q4941">
        <v>67</v>
      </c>
      <c r="R4941">
        <v>68</v>
      </c>
      <c r="S4941">
        <v>257</v>
      </c>
      <c r="T4941" t="s">
        <v>33</v>
      </c>
      <c r="U4941" t="s">
        <v>33</v>
      </c>
      <c r="V4941">
        <v>82</v>
      </c>
      <c r="W4941">
        <v>82</v>
      </c>
      <c r="X4941">
        <v>0</v>
      </c>
      <c r="Y4941" t="s">
        <v>34</v>
      </c>
      <c r="Z4941" t="s">
        <v>33</v>
      </c>
      <c r="AA4941">
        <f>VLOOKUP(Table1[[#This Row],[Facility Name]],D_2,8,0)</f>
        <v>71</v>
      </c>
    </row>
    <row r="4942" spans="1:27" x14ac:dyDescent="0.25">
      <c r="A4942">
        <v>392553</v>
      </c>
      <c r="B4942" t="s">
        <v>5983</v>
      </c>
      <c r="C4942">
        <v>5</v>
      </c>
      <c r="D4942" t="s">
        <v>4836</v>
      </c>
      <c r="E4942" t="s">
        <v>178</v>
      </c>
      <c r="F4942" t="s">
        <v>29</v>
      </c>
      <c r="G4942" t="s">
        <v>30</v>
      </c>
      <c r="H4942" t="s">
        <v>37</v>
      </c>
      <c r="I4942">
        <v>17</v>
      </c>
      <c r="J4942" t="s">
        <v>33</v>
      </c>
      <c r="K4942">
        <v>74</v>
      </c>
      <c r="L4942">
        <v>132</v>
      </c>
      <c r="M4942">
        <v>145</v>
      </c>
      <c r="N4942" t="s">
        <v>33</v>
      </c>
      <c r="O4942" t="s">
        <v>33</v>
      </c>
      <c r="P4942" t="s">
        <v>33</v>
      </c>
      <c r="Q4942">
        <v>116</v>
      </c>
      <c r="R4942">
        <v>163</v>
      </c>
      <c r="S4942">
        <v>452</v>
      </c>
      <c r="T4942" t="s">
        <v>33</v>
      </c>
      <c r="U4942" t="s">
        <v>40</v>
      </c>
      <c r="V4942">
        <v>129</v>
      </c>
      <c r="W4942">
        <v>129</v>
      </c>
      <c r="X4942">
        <v>0</v>
      </c>
      <c r="Y4942" t="s">
        <v>33</v>
      </c>
      <c r="Z4942" t="s">
        <v>33</v>
      </c>
      <c r="AA4942">
        <f>VLOOKUP(Table1[[#This Row],[Facility Name]],D_2,8,0)</f>
        <v>59</v>
      </c>
    </row>
    <row r="4943" spans="1:27" x14ac:dyDescent="0.25">
      <c r="A4943">
        <v>392559</v>
      </c>
      <c r="B4943" t="s">
        <v>6004</v>
      </c>
      <c r="C4943">
        <v>4</v>
      </c>
      <c r="D4943" t="s">
        <v>4836</v>
      </c>
      <c r="E4943" t="s">
        <v>4250</v>
      </c>
      <c r="F4943" t="s">
        <v>29</v>
      </c>
      <c r="G4943" t="s">
        <v>30</v>
      </c>
      <c r="H4943" t="s">
        <v>37</v>
      </c>
      <c r="I4943">
        <v>16</v>
      </c>
      <c r="J4943" t="s">
        <v>32</v>
      </c>
      <c r="K4943">
        <v>39</v>
      </c>
      <c r="L4943">
        <v>72</v>
      </c>
      <c r="M4943">
        <v>77</v>
      </c>
      <c r="N4943" t="s">
        <v>33</v>
      </c>
      <c r="O4943" t="s">
        <v>33</v>
      </c>
      <c r="P4943" t="s">
        <v>33</v>
      </c>
      <c r="Q4943">
        <v>48</v>
      </c>
      <c r="R4943">
        <v>73</v>
      </c>
      <c r="S4943">
        <v>196</v>
      </c>
      <c r="T4943" t="s">
        <v>33</v>
      </c>
      <c r="U4943" t="s">
        <v>33</v>
      </c>
      <c r="V4943">
        <v>77</v>
      </c>
      <c r="W4943">
        <v>77</v>
      </c>
      <c r="X4943">
        <v>0</v>
      </c>
      <c r="Y4943" t="s">
        <v>34</v>
      </c>
      <c r="Z4943" t="s">
        <v>33</v>
      </c>
      <c r="AA4943">
        <f>VLOOKUP(Table1[[#This Row],[Facility Name]],D_2,8,0)</f>
        <v>68</v>
      </c>
    </row>
    <row r="4944" spans="1:27" x14ac:dyDescent="0.25">
      <c r="A4944">
        <v>392560</v>
      </c>
      <c r="B4944" t="s">
        <v>6005</v>
      </c>
      <c r="C4944">
        <v>3</v>
      </c>
      <c r="D4944" t="s">
        <v>4836</v>
      </c>
      <c r="E4944" t="s">
        <v>4687</v>
      </c>
      <c r="F4944" t="s">
        <v>29</v>
      </c>
      <c r="G4944" t="s">
        <v>30</v>
      </c>
      <c r="H4944" t="s">
        <v>37</v>
      </c>
      <c r="I4944">
        <v>17</v>
      </c>
      <c r="J4944" t="s">
        <v>33</v>
      </c>
      <c r="K4944">
        <v>73</v>
      </c>
      <c r="L4944">
        <v>130</v>
      </c>
      <c r="M4944">
        <v>136</v>
      </c>
      <c r="N4944" t="s">
        <v>33</v>
      </c>
      <c r="O4944" t="s">
        <v>33</v>
      </c>
      <c r="P4944" t="s">
        <v>33</v>
      </c>
      <c r="Q4944">
        <v>109</v>
      </c>
      <c r="R4944">
        <v>150</v>
      </c>
      <c r="S4944">
        <v>404</v>
      </c>
      <c r="T4944" t="s">
        <v>33</v>
      </c>
      <c r="U4944" t="s">
        <v>33</v>
      </c>
      <c r="V4944">
        <v>110</v>
      </c>
      <c r="W4944">
        <v>110</v>
      </c>
      <c r="X4944">
        <v>0</v>
      </c>
      <c r="Y4944" t="s">
        <v>33</v>
      </c>
      <c r="Z4944" t="s">
        <v>40</v>
      </c>
      <c r="AA4944">
        <f>VLOOKUP(Table1[[#This Row],[Facility Name]],D_2,8,0)</f>
        <v>50</v>
      </c>
    </row>
    <row r="4945" spans="1:27" hidden="1" x14ac:dyDescent="0.25">
      <c r="A4945">
        <v>392569</v>
      </c>
      <c r="B4945" t="s">
        <v>5200</v>
      </c>
      <c r="C4945">
        <v>3</v>
      </c>
      <c r="D4945" t="s">
        <v>4836</v>
      </c>
      <c r="E4945" t="s">
        <v>4687</v>
      </c>
      <c r="F4945" t="s">
        <v>29</v>
      </c>
      <c r="G4945" t="s">
        <v>30</v>
      </c>
      <c r="H4945" t="s">
        <v>37</v>
      </c>
      <c r="I4945">
        <v>29</v>
      </c>
      <c r="J4945" t="s">
        <v>33</v>
      </c>
      <c r="K4945">
        <v>103</v>
      </c>
      <c r="L4945">
        <v>151</v>
      </c>
      <c r="M4945">
        <v>156</v>
      </c>
      <c r="N4945" t="s">
        <v>33</v>
      </c>
      <c r="O4945" t="s">
        <v>33</v>
      </c>
      <c r="P4945" t="s">
        <v>33</v>
      </c>
      <c r="Q4945">
        <v>114</v>
      </c>
      <c r="R4945">
        <v>148</v>
      </c>
      <c r="S4945">
        <v>459</v>
      </c>
      <c r="T4945" t="s">
        <v>40</v>
      </c>
      <c r="U4945" t="s">
        <v>33</v>
      </c>
      <c r="V4945">
        <v>158</v>
      </c>
      <c r="W4945">
        <v>158</v>
      </c>
      <c r="X4945">
        <v>0</v>
      </c>
      <c r="Y4945" t="s">
        <v>33</v>
      </c>
      <c r="Z4945" t="s">
        <v>33</v>
      </c>
      <c r="AA4945" t="e">
        <f>VLOOKUP(Table1[[#This Row],[Facility Name]],D_2,8,0)</f>
        <v>#N/A</v>
      </c>
    </row>
    <row r="4946" spans="1:27" hidden="1" x14ac:dyDescent="0.25">
      <c r="A4946">
        <v>392573</v>
      </c>
      <c r="B4946" t="s">
        <v>4898</v>
      </c>
      <c r="C4946">
        <v>3</v>
      </c>
      <c r="D4946" t="s">
        <v>4836</v>
      </c>
      <c r="E4946" t="s">
        <v>4250</v>
      </c>
      <c r="F4946" t="s">
        <v>29</v>
      </c>
      <c r="G4946" t="s">
        <v>30</v>
      </c>
      <c r="H4946" t="s">
        <v>31</v>
      </c>
      <c r="I4946">
        <v>17</v>
      </c>
      <c r="J4946" t="s">
        <v>33</v>
      </c>
      <c r="K4946">
        <v>50</v>
      </c>
      <c r="L4946">
        <v>87</v>
      </c>
      <c r="M4946">
        <v>90</v>
      </c>
      <c r="N4946" t="s">
        <v>33</v>
      </c>
      <c r="O4946" t="s">
        <v>33</v>
      </c>
      <c r="P4946" t="s">
        <v>33</v>
      </c>
      <c r="Q4946">
        <v>58</v>
      </c>
      <c r="R4946">
        <v>68</v>
      </c>
      <c r="S4946">
        <v>224</v>
      </c>
      <c r="T4946" t="s">
        <v>33</v>
      </c>
      <c r="U4946" t="s">
        <v>33</v>
      </c>
      <c r="V4946">
        <v>69</v>
      </c>
      <c r="W4946">
        <v>69</v>
      </c>
      <c r="X4946">
        <v>0</v>
      </c>
      <c r="Y4946" t="s">
        <v>34</v>
      </c>
      <c r="Z4946" t="s">
        <v>33</v>
      </c>
      <c r="AA4946" t="e">
        <f>VLOOKUP(Table1[[#This Row],[Facility Name]],D_2,8,0)</f>
        <v>#N/A</v>
      </c>
    </row>
    <row r="4947" spans="1:27" hidden="1" x14ac:dyDescent="0.25">
      <c r="A4947">
        <v>392574</v>
      </c>
      <c r="B4947" t="s">
        <v>4916</v>
      </c>
      <c r="C4947">
        <v>3</v>
      </c>
      <c r="D4947" t="s">
        <v>4836</v>
      </c>
      <c r="E4947" t="s">
        <v>4917</v>
      </c>
      <c r="F4947" t="s">
        <v>44</v>
      </c>
      <c r="G4947" t="s">
        <v>30</v>
      </c>
      <c r="H4947" t="s">
        <v>45</v>
      </c>
      <c r="I4947">
        <v>24</v>
      </c>
      <c r="J4947" t="s">
        <v>33</v>
      </c>
      <c r="K4947">
        <v>58</v>
      </c>
      <c r="L4947">
        <v>93</v>
      </c>
      <c r="M4947">
        <v>100</v>
      </c>
      <c r="N4947" t="s">
        <v>33</v>
      </c>
      <c r="O4947" t="s">
        <v>33</v>
      </c>
      <c r="P4947" t="s">
        <v>33</v>
      </c>
      <c r="Q4947">
        <v>68</v>
      </c>
      <c r="R4947">
        <v>104</v>
      </c>
      <c r="S4947">
        <v>278</v>
      </c>
      <c r="T4947" t="s">
        <v>33</v>
      </c>
      <c r="U4947" t="s">
        <v>33</v>
      </c>
      <c r="V4947">
        <v>91</v>
      </c>
      <c r="W4947">
        <v>91</v>
      </c>
      <c r="X4947">
        <v>0</v>
      </c>
      <c r="Y4947" t="s">
        <v>34</v>
      </c>
      <c r="Z4947" t="s">
        <v>33</v>
      </c>
      <c r="AA4947" t="e">
        <f>VLOOKUP(Table1[[#This Row],[Facility Name]],D_2,8,0)</f>
        <v>#N/A</v>
      </c>
    </row>
    <row r="4948" spans="1:27" x14ac:dyDescent="0.25">
      <c r="A4948">
        <v>392561</v>
      </c>
      <c r="B4948" t="s">
        <v>5177</v>
      </c>
      <c r="C4948">
        <v>3</v>
      </c>
      <c r="D4948" t="s">
        <v>4836</v>
      </c>
      <c r="E4948" t="s">
        <v>4917</v>
      </c>
      <c r="F4948" t="s">
        <v>29</v>
      </c>
      <c r="G4948" t="s">
        <v>30</v>
      </c>
      <c r="H4948" t="s">
        <v>37</v>
      </c>
      <c r="I4948">
        <v>14</v>
      </c>
      <c r="J4948" t="s">
        <v>33</v>
      </c>
      <c r="K4948">
        <v>51</v>
      </c>
      <c r="L4948">
        <v>79</v>
      </c>
      <c r="M4948">
        <v>86</v>
      </c>
      <c r="N4948" t="s">
        <v>32</v>
      </c>
      <c r="O4948" t="s">
        <v>33</v>
      </c>
      <c r="P4948" t="s">
        <v>33</v>
      </c>
      <c r="Q4948">
        <v>67</v>
      </c>
      <c r="R4948">
        <v>114</v>
      </c>
      <c r="S4948">
        <v>241</v>
      </c>
      <c r="T4948" t="s">
        <v>33</v>
      </c>
      <c r="U4948" t="s">
        <v>33</v>
      </c>
      <c r="V4948">
        <v>82</v>
      </c>
      <c r="W4948">
        <v>82</v>
      </c>
      <c r="X4948">
        <v>0</v>
      </c>
      <c r="Y4948" t="s">
        <v>34</v>
      </c>
      <c r="Z4948" t="s">
        <v>33</v>
      </c>
      <c r="AA4948">
        <f>VLOOKUP(Table1[[#This Row],[Facility Name]],D_2,8,0)</f>
        <v>61</v>
      </c>
    </row>
    <row r="4949" spans="1:27" x14ac:dyDescent="0.25">
      <c r="A4949">
        <v>392562</v>
      </c>
      <c r="B4949" t="s">
        <v>5178</v>
      </c>
      <c r="C4949">
        <v>5</v>
      </c>
      <c r="D4949" t="s">
        <v>4836</v>
      </c>
      <c r="E4949" t="s">
        <v>52</v>
      </c>
      <c r="F4949" t="s">
        <v>29</v>
      </c>
      <c r="G4949" t="s">
        <v>30</v>
      </c>
      <c r="H4949" t="s">
        <v>37</v>
      </c>
      <c r="I4949">
        <v>20</v>
      </c>
      <c r="J4949" t="s">
        <v>33</v>
      </c>
      <c r="K4949">
        <v>44</v>
      </c>
      <c r="L4949">
        <v>78</v>
      </c>
      <c r="M4949">
        <v>78</v>
      </c>
      <c r="N4949" t="s">
        <v>33</v>
      </c>
      <c r="O4949" t="s">
        <v>33</v>
      </c>
      <c r="P4949" t="s">
        <v>33</v>
      </c>
      <c r="Q4949">
        <v>63</v>
      </c>
      <c r="R4949">
        <v>59</v>
      </c>
      <c r="S4949">
        <v>315</v>
      </c>
      <c r="T4949" t="s">
        <v>33</v>
      </c>
      <c r="U4949" t="s">
        <v>33</v>
      </c>
      <c r="V4949">
        <v>78</v>
      </c>
      <c r="W4949">
        <v>78</v>
      </c>
      <c r="X4949">
        <v>0</v>
      </c>
      <c r="Y4949" t="s">
        <v>33</v>
      </c>
      <c r="Z4949" t="s">
        <v>33</v>
      </c>
      <c r="AA4949">
        <f>VLOOKUP(Table1[[#This Row],[Facility Name]],D_2,8,0)</f>
        <v>65</v>
      </c>
    </row>
    <row r="4950" spans="1:27" x14ac:dyDescent="0.25">
      <c r="A4950">
        <v>392565</v>
      </c>
      <c r="B4950" t="s">
        <v>5179</v>
      </c>
      <c r="C4950">
        <v>3</v>
      </c>
      <c r="D4950" t="s">
        <v>4836</v>
      </c>
      <c r="E4950" t="s">
        <v>484</v>
      </c>
      <c r="F4950" t="s">
        <v>29</v>
      </c>
      <c r="G4950" t="s">
        <v>30</v>
      </c>
      <c r="H4950" t="s">
        <v>37</v>
      </c>
      <c r="I4950">
        <v>13</v>
      </c>
      <c r="J4950" t="s">
        <v>33</v>
      </c>
      <c r="K4950">
        <v>51</v>
      </c>
      <c r="L4950">
        <v>70</v>
      </c>
      <c r="M4950">
        <v>73</v>
      </c>
      <c r="N4950" t="s">
        <v>33</v>
      </c>
      <c r="O4950" t="s">
        <v>33</v>
      </c>
      <c r="P4950" t="s">
        <v>33</v>
      </c>
      <c r="Q4950">
        <v>57</v>
      </c>
      <c r="R4950">
        <v>67</v>
      </c>
      <c r="S4950">
        <v>225</v>
      </c>
      <c r="T4950" t="s">
        <v>40</v>
      </c>
      <c r="U4950" t="s">
        <v>33</v>
      </c>
      <c r="V4950">
        <v>72</v>
      </c>
      <c r="W4950">
        <v>72</v>
      </c>
      <c r="X4950">
        <v>0</v>
      </c>
      <c r="Y4950" t="s">
        <v>33</v>
      </c>
      <c r="Z4950" t="s">
        <v>33</v>
      </c>
      <c r="AA4950">
        <f>VLOOKUP(Table1[[#This Row],[Facility Name]],D_2,8,0)</f>
        <v>67</v>
      </c>
    </row>
    <row r="4951" spans="1:27" hidden="1" x14ac:dyDescent="0.25">
      <c r="A4951">
        <v>392580</v>
      </c>
      <c r="B4951" t="s">
        <v>5013</v>
      </c>
      <c r="C4951">
        <v>5</v>
      </c>
      <c r="D4951" t="s">
        <v>4836</v>
      </c>
      <c r="E4951" t="s">
        <v>4169</v>
      </c>
      <c r="F4951" t="s">
        <v>29</v>
      </c>
      <c r="G4951" t="s">
        <v>30</v>
      </c>
      <c r="H4951" t="s">
        <v>31</v>
      </c>
      <c r="I4951">
        <v>12</v>
      </c>
      <c r="J4951" t="s">
        <v>33</v>
      </c>
      <c r="K4951">
        <v>27</v>
      </c>
      <c r="L4951">
        <v>37</v>
      </c>
      <c r="M4951">
        <v>43</v>
      </c>
      <c r="N4951" t="s">
        <v>33</v>
      </c>
      <c r="O4951" t="s">
        <v>33</v>
      </c>
      <c r="P4951" t="s">
        <v>33</v>
      </c>
      <c r="Q4951">
        <v>29</v>
      </c>
      <c r="R4951">
        <v>28</v>
      </c>
      <c r="S4951">
        <v>119</v>
      </c>
      <c r="T4951" t="s">
        <v>33</v>
      </c>
      <c r="U4951" t="s">
        <v>33</v>
      </c>
      <c r="V4951">
        <v>43</v>
      </c>
      <c r="W4951">
        <v>43</v>
      </c>
      <c r="X4951">
        <v>0</v>
      </c>
      <c r="Y4951" t="s">
        <v>34</v>
      </c>
      <c r="Z4951" t="s">
        <v>33</v>
      </c>
      <c r="AA4951" t="e">
        <f>VLOOKUP(Table1[[#This Row],[Facility Name]],D_2,8,0)</f>
        <v>#N/A</v>
      </c>
    </row>
    <row r="4952" spans="1:27" hidden="1" x14ac:dyDescent="0.25">
      <c r="A4952">
        <v>392581</v>
      </c>
      <c r="B4952" t="s">
        <v>5014</v>
      </c>
      <c r="C4952">
        <v>3</v>
      </c>
      <c r="D4952" t="s">
        <v>4836</v>
      </c>
      <c r="E4952" t="s">
        <v>4250</v>
      </c>
      <c r="F4952" t="s">
        <v>44</v>
      </c>
      <c r="G4952" t="s">
        <v>30</v>
      </c>
      <c r="H4952" t="s">
        <v>45</v>
      </c>
      <c r="I4952">
        <v>21</v>
      </c>
      <c r="J4952" t="s">
        <v>33</v>
      </c>
      <c r="K4952">
        <v>55</v>
      </c>
      <c r="L4952">
        <v>97</v>
      </c>
      <c r="M4952">
        <v>101</v>
      </c>
      <c r="N4952" t="s">
        <v>33</v>
      </c>
      <c r="O4952" t="s">
        <v>33</v>
      </c>
      <c r="P4952" t="s">
        <v>33</v>
      </c>
      <c r="Q4952">
        <v>69</v>
      </c>
      <c r="R4952">
        <v>77</v>
      </c>
      <c r="S4952">
        <v>276</v>
      </c>
      <c r="T4952" t="s">
        <v>33</v>
      </c>
      <c r="U4952" t="s">
        <v>33</v>
      </c>
      <c r="V4952">
        <v>86</v>
      </c>
      <c r="W4952">
        <v>86</v>
      </c>
      <c r="X4952">
        <v>0</v>
      </c>
      <c r="Y4952" t="s">
        <v>34</v>
      </c>
      <c r="Z4952" t="s">
        <v>33</v>
      </c>
      <c r="AA4952" t="e">
        <f>VLOOKUP(Table1[[#This Row],[Facility Name]],D_2,8,0)</f>
        <v>#N/A</v>
      </c>
    </row>
    <row r="4953" spans="1:27" hidden="1" x14ac:dyDescent="0.25">
      <c r="A4953">
        <v>392582</v>
      </c>
      <c r="B4953" t="s">
        <v>5015</v>
      </c>
      <c r="C4953">
        <v>3</v>
      </c>
      <c r="D4953" t="s">
        <v>4836</v>
      </c>
      <c r="E4953" t="s">
        <v>1286</v>
      </c>
      <c r="F4953" t="s">
        <v>29</v>
      </c>
      <c r="G4953" t="s">
        <v>30</v>
      </c>
      <c r="H4953" t="s">
        <v>31</v>
      </c>
      <c r="I4953">
        <v>12</v>
      </c>
      <c r="J4953" t="s">
        <v>33</v>
      </c>
      <c r="K4953">
        <v>44</v>
      </c>
      <c r="L4953">
        <v>53</v>
      </c>
      <c r="M4953">
        <v>55</v>
      </c>
      <c r="N4953" t="s">
        <v>33</v>
      </c>
      <c r="O4953" t="s">
        <v>33</v>
      </c>
      <c r="P4953" t="s">
        <v>33</v>
      </c>
      <c r="Q4953">
        <v>52</v>
      </c>
      <c r="R4953">
        <v>36</v>
      </c>
      <c r="S4953">
        <v>209</v>
      </c>
      <c r="T4953" t="s">
        <v>40</v>
      </c>
      <c r="U4953" t="s">
        <v>33</v>
      </c>
      <c r="V4953">
        <v>57</v>
      </c>
      <c r="W4953">
        <v>57</v>
      </c>
      <c r="X4953">
        <v>0</v>
      </c>
      <c r="Y4953" t="s">
        <v>34</v>
      </c>
      <c r="Z4953" t="s">
        <v>33</v>
      </c>
      <c r="AA4953" t="e">
        <f>VLOOKUP(Table1[[#This Row],[Facility Name]],D_2,8,0)</f>
        <v>#N/A</v>
      </c>
    </row>
    <row r="4954" spans="1:27" hidden="1" x14ac:dyDescent="0.25">
      <c r="A4954">
        <v>392584</v>
      </c>
      <c r="B4954" t="s">
        <v>5016</v>
      </c>
      <c r="C4954">
        <v>4</v>
      </c>
      <c r="D4954" t="s">
        <v>4836</v>
      </c>
      <c r="E4954" t="s">
        <v>5017</v>
      </c>
      <c r="F4954" t="s">
        <v>29</v>
      </c>
      <c r="G4954" t="s">
        <v>30</v>
      </c>
      <c r="H4954" t="s">
        <v>31</v>
      </c>
      <c r="I4954">
        <v>10</v>
      </c>
      <c r="J4954" t="s">
        <v>33</v>
      </c>
      <c r="K4954">
        <v>43</v>
      </c>
      <c r="L4954">
        <v>61</v>
      </c>
      <c r="M4954">
        <v>64</v>
      </c>
      <c r="N4954" t="s">
        <v>33</v>
      </c>
      <c r="O4954" t="s">
        <v>33</v>
      </c>
      <c r="P4954" t="s">
        <v>33</v>
      </c>
      <c r="Q4954">
        <v>52</v>
      </c>
      <c r="R4954">
        <v>72</v>
      </c>
      <c r="S4954">
        <v>208</v>
      </c>
      <c r="T4954" t="s">
        <v>33</v>
      </c>
      <c r="U4954" t="s">
        <v>33</v>
      </c>
      <c r="V4954">
        <v>62</v>
      </c>
      <c r="W4954">
        <v>62</v>
      </c>
      <c r="X4954">
        <v>0</v>
      </c>
      <c r="Y4954" t="s">
        <v>33</v>
      </c>
      <c r="Z4954" t="s">
        <v>33</v>
      </c>
      <c r="AA4954" t="e">
        <f>VLOOKUP(Table1[[#This Row],[Facility Name]],D_2,8,0)</f>
        <v>#N/A</v>
      </c>
    </row>
    <row r="4955" spans="1:27" x14ac:dyDescent="0.25">
      <c r="A4955">
        <v>392567</v>
      </c>
      <c r="B4955" t="s">
        <v>5198</v>
      </c>
      <c r="C4955">
        <v>4</v>
      </c>
      <c r="D4955" t="s">
        <v>4836</v>
      </c>
      <c r="E4955" t="s">
        <v>4250</v>
      </c>
      <c r="F4955" t="s">
        <v>29</v>
      </c>
      <c r="G4955" t="s">
        <v>30</v>
      </c>
      <c r="H4955" t="s">
        <v>45</v>
      </c>
      <c r="I4955">
        <v>29</v>
      </c>
      <c r="J4955" t="s">
        <v>33</v>
      </c>
      <c r="K4955">
        <v>50</v>
      </c>
      <c r="L4955">
        <v>86</v>
      </c>
      <c r="M4955">
        <v>96</v>
      </c>
      <c r="N4955" t="s">
        <v>33</v>
      </c>
      <c r="O4955" t="s">
        <v>33</v>
      </c>
      <c r="P4955" t="s">
        <v>33</v>
      </c>
      <c r="Q4955">
        <v>62</v>
      </c>
      <c r="R4955">
        <v>79</v>
      </c>
      <c r="S4955">
        <v>265</v>
      </c>
      <c r="T4955" t="s">
        <v>33</v>
      </c>
      <c r="U4955" t="s">
        <v>33</v>
      </c>
      <c r="V4955">
        <v>94</v>
      </c>
      <c r="W4955">
        <v>94</v>
      </c>
      <c r="X4955">
        <v>0</v>
      </c>
      <c r="Y4955" t="s">
        <v>33</v>
      </c>
      <c r="Z4955" t="s">
        <v>33</v>
      </c>
      <c r="AA4955">
        <f>VLOOKUP(Table1[[#This Row],[Facility Name]],D_2,8,0)</f>
        <v>70</v>
      </c>
    </row>
    <row r="4956" spans="1:27" x14ac:dyDescent="0.25">
      <c r="A4956">
        <v>392568</v>
      </c>
      <c r="B4956" t="s">
        <v>5199</v>
      </c>
      <c r="C4956">
        <v>4</v>
      </c>
      <c r="D4956" t="s">
        <v>4836</v>
      </c>
      <c r="E4956" t="s">
        <v>4687</v>
      </c>
      <c r="F4956" t="s">
        <v>29</v>
      </c>
      <c r="G4956" t="s">
        <v>30</v>
      </c>
      <c r="H4956" t="s">
        <v>37</v>
      </c>
      <c r="I4956">
        <v>23</v>
      </c>
      <c r="J4956" t="s">
        <v>33</v>
      </c>
      <c r="K4956">
        <v>55</v>
      </c>
      <c r="L4956">
        <v>114</v>
      </c>
      <c r="M4956">
        <v>113</v>
      </c>
      <c r="N4956" t="s">
        <v>33</v>
      </c>
      <c r="O4956" t="s">
        <v>33</v>
      </c>
      <c r="P4956" t="s">
        <v>33</v>
      </c>
      <c r="Q4956">
        <v>66</v>
      </c>
      <c r="R4956">
        <v>94</v>
      </c>
      <c r="S4956">
        <v>260</v>
      </c>
      <c r="T4956" t="s">
        <v>33</v>
      </c>
      <c r="U4956" t="s">
        <v>33</v>
      </c>
      <c r="V4956">
        <v>113</v>
      </c>
      <c r="W4956">
        <v>113</v>
      </c>
      <c r="X4956">
        <v>0</v>
      </c>
      <c r="Y4956" t="s">
        <v>33</v>
      </c>
      <c r="Z4956" t="s">
        <v>33</v>
      </c>
      <c r="AA4956">
        <f>VLOOKUP(Table1[[#This Row],[Facility Name]],D_2,8,0)</f>
        <v>46</v>
      </c>
    </row>
    <row r="4957" spans="1:27" hidden="1" x14ac:dyDescent="0.25">
      <c r="A4957">
        <v>392588</v>
      </c>
      <c r="B4957" t="s">
        <v>5114</v>
      </c>
      <c r="C4957">
        <v>4</v>
      </c>
      <c r="D4957" t="s">
        <v>4836</v>
      </c>
      <c r="E4957" t="s">
        <v>4917</v>
      </c>
      <c r="F4957" t="s">
        <v>44</v>
      </c>
      <c r="G4957" t="s">
        <v>30</v>
      </c>
      <c r="H4957" t="s">
        <v>45</v>
      </c>
      <c r="I4957">
        <v>13</v>
      </c>
      <c r="J4957" t="s">
        <v>33</v>
      </c>
      <c r="K4957">
        <v>40</v>
      </c>
      <c r="L4957">
        <v>58</v>
      </c>
      <c r="M4957">
        <v>64</v>
      </c>
      <c r="N4957" t="s">
        <v>33</v>
      </c>
      <c r="O4957" t="s">
        <v>33</v>
      </c>
      <c r="P4957" t="s">
        <v>33</v>
      </c>
      <c r="Q4957">
        <v>47</v>
      </c>
      <c r="R4957">
        <v>82</v>
      </c>
      <c r="S4957">
        <v>187</v>
      </c>
      <c r="T4957" t="s">
        <v>33</v>
      </c>
      <c r="U4957" t="s">
        <v>33</v>
      </c>
      <c r="V4957">
        <v>59</v>
      </c>
      <c r="W4957">
        <v>59</v>
      </c>
      <c r="X4957">
        <v>0</v>
      </c>
      <c r="Y4957" t="s">
        <v>34</v>
      </c>
      <c r="Z4957" t="s">
        <v>33</v>
      </c>
      <c r="AA4957" t="e">
        <f>VLOOKUP(Table1[[#This Row],[Facility Name]],D_2,8,0)</f>
        <v>#N/A</v>
      </c>
    </row>
    <row r="4958" spans="1:27" hidden="1" x14ac:dyDescent="0.25">
      <c r="A4958">
        <v>392590</v>
      </c>
      <c r="B4958" t="s">
        <v>5115</v>
      </c>
      <c r="C4958">
        <v>3</v>
      </c>
      <c r="D4958" t="s">
        <v>4836</v>
      </c>
      <c r="E4958" t="s">
        <v>4917</v>
      </c>
      <c r="F4958" t="s">
        <v>29</v>
      </c>
      <c r="G4958" t="s">
        <v>30</v>
      </c>
      <c r="H4958" t="s">
        <v>37</v>
      </c>
      <c r="I4958">
        <v>17</v>
      </c>
      <c r="J4958" t="s">
        <v>33</v>
      </c>
      <c r="K4958">
        <v>39</v>
      </c>
      <c r="L4958">
        <v>56</v>
      </c>
      <c r="M4958">
        <v>57</v>
      </c>
      <c r="N4958" t="s">
        <v>33</v>
      </c>
      <c r="O4958" t="s">
        <v>40</v>
      </c>
      <c r="P4958" t="s">
        <v>33</v>
      </c>
      <c r="Q4958">
        <v>42</v>
      </c>
      <c r="R4958">
        <v>50</v>
      </c>
      <c r="S4958">
        <v>163</v>
      </c>
      <c r="T4958" t="s">
        <v>33</v>
      </c>
      <c r="U4958" t="s">
        <v>33</v>
      </c>
      <c r="V4958">
        <v>59</v>
      </c>
      <c r="W4958">
        <v>59</v>
      </c>
      <c r="X4958">
        <v>0</v>
      </c>
      <c r="Y4958" t="s">
        <v>34</v>
      </c>
      <c r="Z4958" t="s">
        <v>33</v>
      </c>
      <c r="AA4958" t="e">
        <f>VLOOKUP(Table1[[#This Row],[Facility Name]],D_2,8,0)</f>
        <v>#N/A</v>
      </c>
    </row>
    <row r="4959" spans="1:27" hidden="1" x14ac:dyDescent="0.25">
      <c r="A4959">
        <v>362794</v>
      </c>
      <c r="B4959" t="s">
        <v>5953</v>
      </c>
      <c r="D4959" t="s">
        <v>4075</v>
      </c>
      <c r="E4959" t="s">
        <v>4077</v>
      </c>
      <c r="F4959" t="s">
        <v>29</v>
      </c>
      <c r="G4959" t="s">
        <v>30</v>
      </c>
      <c r="H4959" t="s">
        <v>31</v>
      </c>
      <c r="I4959">
        <v>1</v>
      </c>
      <c r="J4959" t="s">
        <v>34</v>
      </c>
      <c r="K4959">
        <v>13</v>
      </c>
      <c r="L4959">
        <v>28</v>
      </c>
      <c r="M4959">
        <v>30</v>
      </c>
      <c r="N4959" t="s">
        <v>33</v>
      </c>
      <c r="O4959" t="s">
        <v>33</v>
      </c>
      <c r="P4959" t="s">
        <v>33</v>
      </c>
      <c r="Q4959">
        <v>14</v>
      </c>
      <c r="R4959">
        <v>15</v>
      </c>
      <c r="S4959">
        <v>61</v>
      </c>
      <c r="T4959" t="s">
        <v>34</v>
      </c>
      <c r="U4959" t="s">
        <v>34</v>
      </c>
      <c r="V4959">
        <v>3</v>
      </c>
      <c r="W4959">
        <v>3</v>
      </c>
      <c r="X4959">
        <v>0</v>
      </c>
      <c r="Y4959" t="s">
        <v>34</v>
      </c>
      <c r="Z4959" t="s">
        <v>33</v>
      </c>
      <c r="AA4959" t="e">
        <f>VLOOKUP(Table1[[#This Row],[Facility Name]],D_2,8,0)</f>
        <v>#N/A</v>
      </c>
    </row>
    <row r="4960" spans="1:27" x14ac:dyDescent="0.25">
      <c r="A4960">
        <v>392575</v>
      </c>
      <c r="B4960" t="s">
        <v>4918</v>
      </c>
      <c r="C4960">
        <v>4</v>
      </c>
      <c r="D4960" t="s">
        <v>4836</v>
      </c>
      <c r="E4960" t="s">
        <v>1653</v>
      </c>
      <c r="F4960" t="s">
        <v>29</v>
      </c>
      <c r="G4960" t="s">
        <v>30</v>
      </c>
      <c r="H4960" t="s">
        <v>37</v>
      </c>
      <c r="I4960">
        <v>20</v>
      </c>
      <c r="J4960" t="s">
        <v>33</v>
      </c>
      <c r="K4960">
        <v>49</v>
      </c>
      <c r="L4960">
        <v>91</v>
      </c>
      <c r="M4960">
        <v>92</v>
      </c>
      <c r="N4960" t="s">
        <v>33</v>
      </c>
      <c r="O4960" t="s">
        <v>33</v>
      </c>
      <c r="P4960" t="s">
        <v>33</v>
      </c>
      <c r="Q4960">
        <v>72</v>
      </c>
      <c r="R4960">
        <v>119</v>
      </c>
      <c r="S4960">
        <v>293</v>
      </c>
      <c r="T4960" t="s">
        <v>40</v>
      </c>
      <c r="U4960" t="s">
        <v>33</v>
      </c>
      <c r="V4960">
        <v>90</v>
      </c>
      <c r="W4960">
        <v>90</v>
      </c>
      <c r="X4960">
        <v>0</v>
      </c>
      <c r="Y4960" t="s">
        <v>34</v>
      </c>
      <c r="Z4960" t="s">
        <v>33</v>
      </c>
      <c r="AA4960">
        <f>VLOOKUP(Table1[[#This Row],[Facility Name]],D_2,8,0)</f>
        <v>61</v>
      </c>
    </row>
    <row r="4961" spans="1:27" x14ac:dyDescent="0.25">
      <c r="A4961">
        <v>392576</v>
      </c>
      <c r="B4961" t="s">
        <v>4919</v>
      </c>
      <c r="C4961">
        <v>3</v>
      </c>
      <c r="D4961" t="s">
        <v>4836</v>
      </c>
      <c r="E4961" t="s">
        <v>4250</v>
      </c>
      <c r="F4961" t="s">
        <v>29</v>
      </c>
      <c r="G4961" t="s">
        <v>30</v>
      </c>
      <c r="H4961" t="s">
        <v>37</v>
      </c>
      <c r="I4961">
        <v>13</v>
      </c>
      <c r="J4961" t="s">
        <v>33</v>
      </c>
      <c r="K4961">
        <v>25</v>
      </c>
      <c r="L4961">
        <v>38</v>
      </c>
      <c r="M4961">
        <v>45</v>
      </c>
      <c r="N4961" t="s">
        <v>33</v>
      </c>
      <c r="O4961" t="s">
        <v>32</v>
      </c>
      <c r="P4961" t="s">
        <v>33</v>
      </c>
      <c r="Q4961">
        <v>29</v>
      </c>
      <c r="R4961">
        <v>49</v>
      </c>
      <c r="S4961">
        <v>114</v>
      </c>
      <c r="T4961" t="s">
        <v>33</v>
      </c>
      <c r="U4961" t="s">
        <v>33</v>
      </c>
      <c r="V4961">
        <v>45</v>
      </c>
      <c r="W4961">
        <v>45</v>
      </c>
      <c r="X4961">
        <v>0</v>
      </c>
      <c r="Y4961" t="s">
        <v>34</v>
      </c>
      <c r="Z4961" t="s">
        <v>33</v>
      </c>
      <c r="AA4961">
        <f>VLOOKUP(Table1[[#This Row],[Facility Name]],D_2,8,0)</f>
        <v>71</v>
      </c>
    </row>
    <row r="4962" spans="1:27" hidden="1" x14ac:dyDescent="0.25">
      <c r="A4962">
        <v>392595</v>
      </c>
      <c r="B4962" t="s">
        <v>5138</v>
      </c>
      <c r="C4962">
        <v>3</v>
      </c>
      <c r="D4962" t="s">
        <v>4836</v>
      </c>
      <c r="E4962" t="s">
        <v>484</v>
      </c>
      <c r="F4962" t="s">
        <v>29</v>
      </c>
      <c r="G4962" t="s">
        <v>30</v>
      </c>
      <c r="H4962" t="s">
        <v>31</v>
      </c>
      <c r="I4962">
        <v>17</v>
      </c>
      <c r="J4962" t="s">
        <v>33</v>
      </c>
      <c r="K4962">
        <v>49</v>
      </c>
      <c r="L4962">
        <v>69</v>
      </c>
      <c r="M4962">
        <v>74</v>
      </c>
      <c r="N4962" t="s">
        <v>33</v>
      </c>
      <c r="O4962" t="s">
        <v>33</v>
      </c>
      <c r="P4962" t="s">
        <v>33</v>
      </c>
      <c r="Q4962">
        <v>59</v>
      </c>
      <c r="R4962">
        <v>67</v>
      </c>
      <c r="S4962">
        <v>227</v>
      </c>
      <c r="T4962" t="s">
        <v>33</v>
      </c>
      <c r="U4962" t="s">
        <v>33</v>
      </c>
      <c r="V4962">
        <v>68</v>
      </c>
      <c r="W4962">
        <v>68</v>
      </c>
      <c r="X4962">
        <v>0</v>
      </c>
      <c r="Y4962" t="s">
        <v>33</v>
      </c>
      <c r="Z4962" t="s">
        <v>33</v>
      </c>
      <c r="AA4962" t="e">
        <f>VLOOKUP(Table1[[#This Row],[Facility Name]],D_2,8,0)</f>
        <v>#N/A</v>
      </c>
    </row>
    <row r="4963" spans="1:27" hidden="1" x14ac:dyDescent="0.25">
      <c r="A4963">
        <v>392597</v>
      </c>
      <c r="B4963" t="s">
        <v>5139</v>
      </c>
      <c r="C4963">
        <v>2</v>
      </c>
      <c r="D4963" t="s">
        <v>4836</v>
      </c>
      <c r="E4963" t="s">
        <v>484</v>
      </c>
      <c r="F4963" t="s">
        <v>44</v>
      </c>
      <c r="G4963" t="s">
        <v>30</v>
      </c>
      <c r="H4963" t="s">
        <v>45</v>
      </c>
      <c r="I4963">
        <v>18</v>
      </c>
      <c r="J4963" t="s">
        <v>33</v>
      </c>
      <c r="K4963">
        <v>25</v>
      </c>
      <c r="L4963">
        <v>36</v>
      </c>
      <c r="M4963">
        <v>38</v>
      </c>
      <c r="N4963" t="s">
        <v>33</v>
      </c>
      <c r="O4963" t="s">
        <v>33</v>
      </c>
      <c r="P4963" t="s">
        <v>33</v>
      </c>
      <c r="Q4963">
        <v>28</v>
      </c>
      <c r="R4963">
        <v>39</v>
      </c>
      <c r="S4963">
        <v>126</v>
      </c>
      <c r="T4963" t="s">
        <v>33</v>
      </c>
      <c r="U4963" t="s">
        <v>33</v>
      </c>
      <c r="V4963">
        <v>29</v>
      </c>
      <c r="W4963">
        <v>29</v>
      </c>
      <c r="X4963">
        <v>1</v>
      </c>
      <c r="Y4963" t="s">
        <v>34</v>
      </c>
      <c r="Z4963" t="s">
        <v>33</v>
      </c>
      <c r="AA4963" t="e">
        <f>VLOOKUP(Table1[[#This Row],[Facility Name]],D_2,8,0)</f>
        <v>#N/A</v>
      </c>
    </row>
    <row r="4964" spans="1:27" hidden="1" x14ac:dyDescent="0.25">
      <c r="A4964">
        <v>392598</v>
      </c>
      <c r="B4964" t="s">
        <v>4841</v>
      </c>
      <c r="C4964">
        <v>5</v>
      </c>
      <c r="D4964" t="s">
        <v>4836</v>
      </c>
      <c r="E4964" t="s">
        <v>4842</v>
      </c>
      <c r="F4964" t="s">
        <v>29</v>
      </c>
      <c r="G4964" t="s">
        <v>30</v>
      </c>
      <c r="H4964" t="s">
        <v>31</v>
      </c>
      <c r="I4964">
        <v>23</v>
      </c>
      <c r="J4964" t="s">
        <v>33</v>
      </c>
      <c r="K4964">
        <v>78</v>
      </c>
      <c r="L4964">
        <v>115</v>
      </c>
      <c r="M4964">
        <v>123</v>
      </c>
      <c r="N4964" t="s">
        <v>33</v>
      </c>
      <c r="O4964" t="s">
        <v>33</v>
      </c>
      <c r="P4964" t="s">
        <v>40</v>
      </c>
      <c r="Q4964">
        <v>91</v>
      </c>
      <c r="R4964">
        <v>87</v>
      </c>
      <c r="S4964">
        <v>396</v>
      </c>
      <c r="T4964" t="s">
        <v>33</v>
      </c>
      <c r="U4964" t="s">
        <v>40</v>
      </c>
      <c r="V4964">
        <v>115</v>
      </c>
      <c r="W4964">
        <v>115</v>
      </c>
      <c r="X4964">
        <v>0</v>
      </c>
      <c r="Y4964" t="s">
        <v>40</v>
      </c>
      <c r="Z4964" t="s">
        <v>33</v>
      </c>
      <c r="AA4964" t="e">
        <f>VLOOKUP(Table1[[#This Row],[Facility Name]],D_2,8,0)</f>
        <v>#N/A</v>
      </c>
    </row>
    <row r="4965" spans="1:27" hidden="1" x14ac:dyDescent="0.25">
      <c r="A4965">
        <v>392600</v>
      </c>
      <c r="B4965" t="s">
        <v>4843</v>
      </c>
      <c r="C4965">
        <v>5</v>
      </c>
      <c r="D4965" t="s">
        <v>4836</v>
      </c>
      <c r="E4965" t="s">
        <v>75</v>
      </c>
      <c r="F4965" t="s">
        <v>29</v>
      </c>
      <c r="G4965" t="s">
        <v>30</v>
      </c>
      <c r="H4965" t="s">
        <v>31</v>
      </c>
      <c r="I4965">
        <v>16</v>
      </c>
      <c r="J4965" t="s">
        <v>33</v>
      </c>
      <c r="K4965">
        <v>35</v>
      </c>
      <c r="L4965">
        <v>50</v>
      </c>
      <c r="M4965">
        <v>54</v>
      </c>
      <c r="N4965" t="s">
        <v>33</v>
      </c>
      <c r="O4965" t="s">
        <v>33</v>
      </c>
      <c r="P4965" t="s">
        <v>33</v>
      </c>
      <c r="Q4965">
        <v>46</v>
      </c>
      <c r="R4965">
        <v>44</v>
      </c>
      <c r="S4965">
        <v>189</v>
      </c>
      <c r="T4965" t="s">
        <v>33</v>
      </c>
      <c r="U4965" t="s">
        <v>33</v>
      </c>
      <c r="V4965">
        <v>51</v>
      </c>
      <c r="W4965">
        <v>51</v>
      </c>
      <c r="X4965">
        <v>0</v>
      </c>
      <c r="Y4965" t="s">
        <v>34</v>
      </c>
      <c r="Z4965" t="s">
        <v>33</v>
      </c>
      <c r="AA4965" t="e">
        <f>VLOOKUP(Table1[[#This Row],[Facility Name]],D_2,8,0)</f>
        <v>#N/A</v>
      </c>
    </row>
    <row r="4966" spans="1:27" hidden="1" x14ac:dyDescent="0.25">
      <c r="A4966">
        <v>392601</v>
      </c>
      <c r="B4966" t="s">
        <v>4844</v>
      </c>
      <c r="C4966">
        <v>5</v>
      </c>
      <c r="D4966" t="s">
        <v>4836</v>
      </c>
      <c r="E4966" t="s">
        <v>4687</v>
      </c>
      <c r="F4966" t="s">
        <v>29</v>
      </c>
      <c r="G4966" t="s">
        <v>30</v>
      </c>
      <c r="H4966" t="s">
        <v>31</v>
      </c>
      <c r="I4966">
        <v>18</v>
      </c>
      <c r="J4966" t="s">
        <v>33</v>
      </c>
      <c r="K4966">
        <v>48</v>
      </c>
      <c r="L4966">
        <v>81</v>
      </c>
      <c r="M4966">
        <v>84</v>
      </c>
      <c r="N4966" t="s">
        <v>33</v>
      </c>
      <c r="O4966" t="s">
        <v>33</v>
      </c>
      <c r="P4966" t="s">
        <v>33</v>
      </c>
      <c r="Q4966">
        <v>55</v>
      </c>
      <c r="R4966">
        <v>69</v>
      </c>
      <c r="S4966">
        <v>240</v>
      </c>
      <c r="T4966" t="s">
        <v>33</v>
      </c>
      <c r="U4966" t="s">
        <v>33</v>
      </c>
      <c r="V4966">
        <v>85</v>
      </c>
      <c r="W4966">
        <v>85</v>
      </c>
      <c r="X4966">
        <v>0</v>
      </c>
      <c r="Y4966" t="s">
        <v>34</v>
      </c>
      <c r="Z4966" t="s">
        <v>33</v>
      </c>
      <c r="AA4966" t="e">
        <f>VLOOKUP(Table1[[#This Row],[Facility Name]],D_2,8,0)</f>
        <v>#N/A</v>
      </c>
    </row>
    <row r="4967" spans="1:27" hidden="1" x14ac:dyDescent="0.25">
      <c r="A4967">
        <v>392602</v>
      </c>
      <c r="B4967" t="s">
        <v>4845</v>
      </c>
      <c r="C4967">
        <v>4</v>
      </c>
      <c r="D4967" t="s">
        <v>4836</v>
      </c>
      <c r="E4967" t="s">
        <v>4846</v>
      </c>
      <c r="F4967" t="s">
        <v>29</v>
      </c>
      <c r="G4967" t="s">
        <v>30</v>
      </c>
      <c r="H4967" t="s">
        <v>294</v>
      </c>
      <c r="I4967">
        <v>13</v>
      </c>
      <c r="J4967" t="s">
        <v>33</v>
      </c>
      <c r="K4967">
        <v>54</v>
      </c>
      <c r="L4967">
        <v>65</v>
      </c>
      <c r="M4967">
        <v>71</v>
      </c>
      <c r="N4967" t="s">
        <v>33</v>
      </c>
      <c r="O4967" t="s">
        <v>33</v>
      </c>
      <c r="P4967" t="s">
        <v>33</v>
      </c>
      <c r="Q4967">
        <v>62</v>
      </c>
      <c r="R4967">
        <v>70</v>
      </c>
      <c r="S4967">
        <v>205</v>
      </c>
      <c r="T4967" t="s">
        <v>32</v>
      </c>
      <c r="U4967" t="s">
        <v>33</v>
      </c>
      <c r="V4967">
        <v>63</v>
      </c>
      <c r="W4967">
        <v>63</v>
      </c>
      <c r="X4967">
        <v>0</v>
      </c>
      <c r="Y4967" t="s">
        <v>34</v>
      </c>
      <c r="Z4967" t="s">
        <v>33</v>
      </c>
      <c r="AA4967" t="e">
        <f>VLOOKUP(Table1[[#This Row],[Facility Name]],D_2,8,0)</f>
        <v>#N/A</v>
      </c>
    </row>
    <row r="4968" spans="1:27" x14ac:dyDescent="0.25">
      <c r="A4968">
        <v>392579</v>
      </c>
      <c r="B4968" t="s">
        <v>4920</v>
      </c>
      <c r="C4968">
        <v>4</v>
      </c>
      <c r="D4968" t="s">
        <v>4836</v>
      </c>
      <c r="E4968" t="s">
        <v>4250</v>
      </c>
      <c r="F4968" t="s">
        <v>29</v>
      </c>
      <c r="G4968" t="s">
        <v>30</v>
      </c>
      <c r="H4968" t="s">
        <v>37</v>
      </c>
      <c r="I4968">
        <v>15</v>
      </c>
      <c r="J4968" t="s">
        <v>33</v>
      </c>
      <c r="K4968">
        <v>34</v>
      </c>
      <c r="L4968">
        <v>70</v>
      </c>
      <c r="M4968">
        <v>77</v>
      </c>
      <c r="N4968" t="s">
        <v>33</v>
      </c>
      <c r="O4968" t="s">
        <v>32</v>
      </c>
      <c r="P4968" t="s">
        <v>33</v>
      </c>
      <c r="Q4968">
        <v>40</v>
      </c>
      <c r="R4968">
        <v>57</v>
      </c>
      <c r="S4968">
        <v>159</v>
      </c>
      <c r="T4968" t="s">
        <v>33</v>
      </c>
      <c r="U4968" t="s">
        <v>33</v>
      </c>
      <c r="V4968">
        <v>75</v>
      </c>
      <c r="W4968">
        <v>75</v>
      </c>
      <c r="X4968">
        <v>0</v>
      </c>
      <c r="Y4968" t="s">
        <v>34</v>
      </c>
      <c r="Z4968" t="s">
        <v>33</v>
      </c>
      <c r="AA4968">
        <f>VLOOKUP(Table1[[#This Row],[Facility Name]],D_2,8,0)</f>
        <v>75</v>
      </c>
    </row>
    <row r="4969" spans="1:27" hidden="1" x14ac:dyDescent="0.25">
      <c r="A4969">
        <v>392604</v>
      </c>
      <c r="B4969" t="s">
        <v>4868</v>
      </c>
      <c r="C4969">
        <v>5</v>
      </c>
      <c r="D4969" t="s">
        <v>4836</v>
      </c>
      <c r="E4969" t="s">
        <v>600</v>
      </c>
      <c r="F4969" t="s">
        <v>29</v>
      </c>
      <c r="G4969" t="s">
        <v>30</v>
      </c>
      <c r="H4969" t="s">
        <v>31</v>
      </c>
      <c r="I4969">
        <v>12</v>
      </c>
      <c r="J4969" t="s">
        <v>33</v>
      </c>
      <c r="K4969">
        <v>22</v>
      </c>
      <c r="L4969">
        <v>35</v>
      </c>
      <c r="M4969">
        <v>37</v>
      </c>
      <c r="N4969" t="s">
        <v>33</v>
      </c>
      <c r="O4969" t="s">
        <v>33</v>
      </c>
      <c r="P4969" t="s">
        <v>33</v>
      </c>
      <c r="Q4969">
        <v>29</v>
      </c>
      <c r="R4969">
        <v>30</v>
      </c>
      <c r="S4969">
        <v>130</v>
      </c>
      <c r="T4969" t="s">
        <v>33</v>
      </c>
      <c r="U4969" t="s">
        <v>40</v>
      </c>
      <c r="V4969">
        <v>37</v>
      </c>
      <c r="W4969">
        <v>37</v>
      </c>
      <c r="X4969">
        <v>0</v>
      </c>
      <c r="Y4969" t="s">
        <v>34</v>
      </c>
      <c r="Z4969" t="s">
        <v>33</v>
      </c>
      <c r="AA4969" t="e">
        <f>VLOOKUP(Table1[[#This Row],[Facility Name]],D_2,8,0)</f>
        <v>#N/A</v>
      </c>
    </row>
    <row r="4970" spans="1:27" x14ac:dyDescent="0.25">
      <c r="A4970">
        <v>392586</v>
      </c>
      <c r="B4970" t="s">
        <v>5018</v>
      </c>
      <c r="C4970">
        <v>4</v>
      </c>
      <c r="D4970" t="s">
        <v>4836</v>
      </c>
      <c r="E4970" t="s">
        <v>4250</v>
      </c>
      <c r="F4970" t="s">
        <v>29</v>
      </c>
      <c r="G4970" t="s">
        <v>30</v>
      </c>
      <c r="H4970" t="s">
        <v>45</v>
      </c>
      <c r="I4970">
        <v>22</v>
      </c>
      <c r="J4970" t="s">
        <v>33</v>
      </c>
      <c r="K4970">
        <v>26</v>
      </c>
      <c r="L4970">
        <v>55</v>
      </c>
      <c r="M4970">
        <v>56</v>
      </c>
      <c r="N4970" t="s">
        <v>33</v>
      </c>
      <c r="O4970" t="s">
        <v>33</v>
      </c>
      <c r="P4970" t="s">
        <v>40</v>
      </c>
      <c r="Q4970">
        <v>36</v>
      </c>
      <c r="R4970">
        <v>64</v>
      </c>
      <c r="S4970">
        <v>159</v>
      </c>
      <c r="T4970" t="s">
        <v>40</v>
      </c>
      <c r="U4970" t="s">
        <v>33</v>
      </c>
      <c r="V4970">
        <v>56</v>
      </c>
      <c r="W4970">
        <v>56</v>
      </c>
      <c r="X4970">
        <v>0</v>
      </c>
      <c r="Y4970" t="s">
        <v>34</v>
      </c>
      <c r="Z4970" t="s">
        <v>33</v>
      </c>
      <c r="AA4970">
        <f>VLOOKUP(Table1[[#This Row],[Facility Name]],D_2,8,0)</f>
        <v>58</v>
      </c>
    </row>
    <row r="4971" spans="1:27" hidden="1" x14ac:dyDescent="0.25">
      <c r="A4971">
        <v>392606</v>
      </c>
      <c r="B4971" t="s">
        <v>4949</v>
      </c>
      <c r="C4971">
        <v>3</v>
      </c>
      <c r="D4971" t="s">
        <v>4836</v>
      </c>
      <c r="E4971" t="s">
        <v>114</v>
      </c>
      <c r="F4971" t="s">
        <v>29</v>
      </c>
      <c r="G4971" t="s">
        <v>30</v>
      </c>
      <c r="H4971" t="s">
        <v>31</v>
      </c>
      <c r="I4971">
        <v>16</v>
      </c>
      <c r="J4971" t="s">
        <v>33</v>
      </c>
      <c r="K4971">
        <v>52</v>
      </c>
      <c r="L4971">
        <v>70</v>
      </c>
      <c r="M4971">
        <v>72</v>
      </c>
      <c r="N4971" t="s">
        <v>33</v>
      </c>
      <c r="O4971" t="s">
        <v>33</v>
      </c>
      <c r="P4971" t="s">
        <v>33</v>
      </c>
      <c r="Q4971">
        <v>63</v>
      </c>
      <c r="R4971">
        <v>91</v>
      </c>
      <c r="S4971">
        <v>284</v>
      </c>
      <c r="T4971" t="s">
        <v>33</v>
      </c>
      <c r="U4971" t="s">
        <v>33</v>
      </c>
      <c r="V4971">
        <v>74</v>
      </c>
      <c r="W4971">
        <v>74</v>
      </c>
      <c r="X4971">
        <v>0</v>
      </c>
      <c r="Y4971" t="s">
        <v>33</v>
      </c>
      <c r="Z4971" t="s">
        <v>33</v>
      </c>
      <c r="AA4971" t="e">
        <f>VLOOKUP(Table1[[#This Row],[Facility Name]],D_2,8,0)</f>
        <v>#N/A</v>
      </c>
    </row>
    <row r="4972" spans="1:27" hidden="1" x14ac:dyDescent="0.25">
      <c r="A4972">
        <v>392609</v>
      </c>
      <c r="B4972" t="s">
        <v>4950</v>
      </c>
      <c r="C4972">
        <v>5</v>
      </c>
      <c r="D4972" t="s">
        <v>4836</v>
      </c>
      <c r="E4972" t="s">
        <v>600</v>
      </c>
      <c r="F4972" t="s">
        <v>29</v>
      </c>
      <c r="G4972" t="s">
        <v>30</v>
      </c>
      <c r="H4972" t="s">
        <v>31</v>
      </c>
      <c r="I4972">
        <v>17</v>
      </c>
      <c r="J4972" t="s">
        <v>33</v>
      </c>
      <c r="K4972">
        <v>62</v>
      </c>
      <c r="L4972">
        <v>96</v>
      </c>
      <c r="M4972">
        <v>99</v>
      </c>
      <c r="N4972" t="s">
        <v>33</v>
      </c>
      <c r="O4972" t="s">
        <v>33</v>
      </c>
      <c r="P4972" t="s">
        <v>33</v>
      </c>
      <c r="Q4972">
        <v>71</v>
      </c>
      <c r="R4972">
        <v>66</v>
      </c>
      <c r="S4972">
        <v>307</v>
      </c>
      <c r="T4972" t="s">
        <v>33</v>
      </c>
      <c r="U4972" t="s">
        <v>33</v>
      </c>
      <c r="V4972">
        <v>97</v>
      </c>
      <c r="W4972">
        <v>97</v>
      </c>
      <c r="X4972">
        <v>0</v>
      </c>
      <c r="Y4972" t="s">
        <v>34</v>
      </c>
      <c r="Z4972" t="s">
        <v>33</v>
      </c>
      <c r="AA4972" t="e">
        <f>VLOOKUP(Table1[[#This Row],[Facility Name]],D_2,8,0)</f>
        <v>#N/A</v>
      </c>
    </row>
    <row r="4973" spans="1:27" x14ac:dyDescent="0.25">
      <c r="A4973">
        <v>392587</v>
      </c>
      <c r="B4973" t="s">
        <v>5035</v>
      </c>
      <c r="C4973">
        <v>3</v>
      </c>
      <c r="D4973" t="s">
        <v>4836</v>
      </c>
      <c r="E4973" t="s">
        <v>5036</v>
      </c>
      <c r="F4973" t="s">
        <v>29</v>
      </c>
      <c r="G4973" t="s">
        <v>30</v>
      </c>
      <c r="H4973" t="s">
        <v>5037</v>
      </c>
      <c r="I4973">
        <v>30</v>
      </c>
      <c r="J4973" t="s">
        <v>33</v>
      </c>
      <c r="K4973">
        <v>137</v>
      </c>
      <c r="L4973">
        <v>189</v>
      </c>
      <c r="M4973">
        <v>198</v>
      </c>
      <c r="N4973" t="s">
        <v>33</v>
      </c>
      <c r="O4973" t="s">
        <v>33</v>
      </c>
      <c r="P4973" t="s">
        <v>33</v>
      </c>
      <c r="Q4973">
        <v>151</v>
      </c>
      <c r="R4973">
        <v>244</v>
      </c>
      <c r="S4973">
        <v>672</v>
      </c>
      <c r="T4973" t="s">
        <v>34</v>
      </c>
      <c r="U4973" t="s">
        <v>33</v>
      </c>
      <c r="V4973">
        <v>188</v>
      </c>
      <c r="W4973">
        <v>188</v>
      </c>
      <c r="X4973">
        <v>0</v>
      </c>
      <c r="Y4973" t="s">
        <v>33</v>
      </c>
      <c r="Z4973" t="s">
        <v>33</v>
      </c>
      <c r="AA4973">
        <f>VLOOKUP(Table1[[#This Row],[Facility Name]],D_2,8,0)</f>
        <v>55</v>
      </c>
    </row>
    <row r="4974" spans="1:27" x14ac:dyDescent="0.25">
      <c r="A4974">
        <v>392592</v>
      </c>
      <c r="B4974" t="s">
        <v>5116</v>
      </c>
      <c r="C4974">
        <v>3</v>
      </c>
      <c r="D4974" t="s">
        <v>4836</v>
      </c>
      <c r="E4974" t="s">
        <v>4250</v>
      </c>
      <c r="F4974" t="s">
        <v>29</v>
      </c>
      <c r="G4974" t="s">
        <v>30</v>
      </c>
      <c r="H4974" t="s">
        <v>37</v>
      </c>
      <c r="I4974">
        <v>20</v>
      </c>
      <c r="J4974" t="s">
        <v>33</v>
      </c>
      <c r="K4974">
        <v>37</v>
      </c>
      <c r="L4974">
        <v>70</v>
      </c>
      <c r="M4974">
        <v>73</v>
      </c>
      <c r="N4974" t="s">
        <v>33</v>
      </c>
      <c r="O4974" t="s">
        <v>33</v>
      </c>
      <c r="P4974" t="s">
        <v>33</v>
      </c>
      <c r="Q4974">
        <v>43</v>
      </c>
      <c r="R4974">
        <v>73</v>
      </c>
      <c r="S4974">
        <v>215</v>
      </c>
      <c r="T4974" t="s">
        <v>33</v>
      </c>
      <c r="U4974" t="s">
        <v>33</v>
      </c>
      <c r="V4974">
        <v>50</v>
      </c>
      <c r="W4974">
        <v>50</v>
      </c>
      <c r="X4974">
        <v>0</v>
      </c>
      <c r="Y4974" t="s">
        <v>33</v>
      </c>
      <c r="Z4974" t="s">
        <v>33</v>
      </c>
      <c r="AA4974">
        <f>VLOOKUP(Table1[[#This Row],[Facility Name]],D_2,8,0)</f>
        <v>52</v>
      </c>
    </row>
    <row r="4975" spans="1:27" x14ac:dyDescent="0.25">
      <c r="A4975">
        <v>392594</v>
      </c>
      <c r="B4975" t="s">
        <v>5136</v>
      </c>
      <c r="C4975">
        <v>3</v>
      </c>
      <c r="D4975" t="s">
        <v>4836</v>
      </c>
      <c r="E4975" t="s">
        <v>5137</v>
      </c>
      <c r="F4975" t="s">
        <v>29</v>
      </c>
      <c r="G4975" t="s">
        <v>30</v>
      </c>
      <c r="H4975" t="s">
        <v>37</v>
      </c>
      <c r="I4975">
        <v>16</v>
      </c>
      <c r="J4975" t="s">
        <v>33</v>
      </c>
      <c r="K4975">
        <v>69</v>
      </c>
      <c r="L4975">
        <v>107</v>
      </c>
      <c r="M4975">
        <v>110</v>
      </c>
      <c r="N4975" t="s">
        <v>33</v>
      </c>
      <c r="O4975" t="s">
        <v>33</v>
      </c>
      <c r="P4975" t="s">
        <v>33</v>
      </c>
      <c r="Q4975">
        <v>77</v>
      </c>
      <c r="R4975">
        <v>104</v>
      </c>
      <c r="S4975">
        <v>379</v>
      </c>
      <c r="T4975" t="s">
        <v>40</v>
      </c>
      <c r="U4975" t="s">
        <v>33</v>
      </c>
      <c r="V4975">
        <v>109</v>
      </c>
      <c r="W4975">
        <v>109</v>
      </c>
      <c r="X4975">
        <v>0</v>
      </c>
      <c r="Y4975" t="s">
        <v>33</v>
      </c>
      <c r="Z4975" t="s">
        <v>33</v>
      </c>
      <c r="AA4975">
        <f>VLOOKUP(Table1[[#This Row],[Facility Name]],D_2,8,0)</f>
        <v>55</v>
      </c>
    </row>
    <row r="4976" spans="1:27" hidden="1" x14ac:dyDescent="0.25">
      <c r="A4976">
        <v>392613</v>
      </c>
      <c r="B4976" t="s">
        <v>4974</v>
      </c>
      <c r="C4976">
        <v>5</v>
      </c>
      <c r="D4976" t="s">
        <v>4836</v>
      </c>
      <c r="E4976" t="s">
        <v>4975</v>
      </c>
      <c r="F4976" t="s">
        <v>29</v>
      </c>
      <c r="G4976" t="s">
        <v>30</v>
      </c>
      <c r="H4976" t="s">
        <v>31</v>
      </c>
      <c r="I4976">
        <v>13</v>
      </c>
      <c r="J4976" t="s">
        <v>33</v>
      </c>
      <c r="K4976">
        <v>44</v>
      </c>
      <c r="L4976">
        <v>62</v>
      </c>
      <c r="M4976">
        <v>67</v>
      </c>
      <c r="N4976" t="s">
        <v>33</v>
      </c>
      <c r="O4976" t="s">
        <v>33</v>
      </c>
      <c r="P4976" t="s">
        <v>33</v>
      </c>
      <c r="Q4976">
        <v>51</v>
      </c>
      <c r="R4976">
        <v>56</v>
      </c>
      <c r="S4976">
        <v>221</v>
      </c>
      <c r="T4976" t="s">
        <v>33</v>
      </c>
      <c r="U4976" t="s">
        <v>33</v>
      </c>
      <c r="V4976">
        <v>67</v>
      </c>
      <c r="W4976">
        <v>67</v>
      </c>
      <c r="X4976">
        <v>0</v>
      </c>
      <c r="Y4976" t="s">
        <v>34</v>
      </c>
      <c r="Z4976" t="s">
        <v>33</v>
      </c>
      <c r="AA4976" t="e">
        <f>VLOOKUP(Table1[[#This Row],[Facility Name]],D_2,8,0)</f>
        <v>#N/A</v>
      </c>
    </row>
    <row r="4977" spans="1:27" hidden="1" x14ac:dyDescent="0.25">
      <c r="A4977">
        <v>392614</v>
      </c>
      <c r="B4977" t="s">
        <v>5048</v>
      </c>
      <c r="C4977">
        <v>4</v>
      </c>
      <c r="D4977" t="s">
        <v>4836</v>
      </c>
      <c r="E4977" t="s">
        <v>52</v>
      </c>
      <c r="F4977" t="s">
        <v>29</v>
      </c>
      <c r="G4977" t="s">
        <v>30</v>
      </c>
      <c r="H4977" t="s">
        <v>31</v>
      </c>
      <c r="I4977">
        <v>22</v>
      </c>
      <c r="J4977" t="s">
        <v>33</v>
      </c>
      <c r="K4977">
        <v>96</v>
      </c>
      <c r="L4977">
        <v>164</v>
      </c>
      <c r="M4977">
        <v>169</v>
      </c>
      <c r="N4977" t="s">
        <v>33</v>
      </c>
      <c r="O4977" t="s">
        <v>33</v>
      </c>
      <c r="P4977" t="s">
        <v>33</v>
      </c>
      <c r="Q4977">
        <v>127</v>
      </c>
      <c r="R4977">
        <v>134</v>
      </c>
      <c r="S4977">
        <v>489</v>
      </c>
      <c r="T4977" t="s">
        <v>33</v>
      </c>
      <c r="U4977" t="s">
        <v>33</v>
      </c>
      <c r="V4977">
        <v>127</v>
      </c>
      <c r="W4977">
        <v>127</v>
      </c>
      <c r="X4977">
        <v>0</v>
      </c>
      <c r="Y4977" t="s">
        <v>40</v>
      </c>
      <c r="Z4977" t="s">
        <v>40</v>
      </c>
      <c r="AA4977" t="e">
        <f>VLOOKUP(Table1[[#This Row],[Facility Name]],D_2,8,0)</f>
        <v>#N/A</v>
      </c>
    </row>
    <row r="4978" spans="1:27" hidden="1" x14ac:dyDescent="0.25">
      <c r="A4978">
        <v>392616</v>
      </c>
      <c r="B4978" t="s">
        <v>5068</v>
      </c>
      <c r="C4978">
        <v>3</v>
      </c>
      <c r="D4978" t="s">
        <v>4836</v>
      </c>
      <c r="E4978" t="s">
        <v>5000</v>
      </c>
      <c r="F4978" t="s">
        <v>29</v>
      </c>
      <c r="G4978" t="s">
        <v>30</v>
      </c>
      <c r="H4978" t="s">
        <v>31</v>
      </c>
      <c r="I4978">
        <v>18</v>
      </c>
      <c r="J4978" t="s">
        <v>33</v>
      </c>
      <c r="K4978">
        <v>46</v>
      </c>
      <c r="L4978">
        <v>83</v>
      </c>
      <c r="M4978">
        <v>87</v>
      </c>
      <c r="N4978" t="s">
        <v>32</v>
      </c>
      <c r="O4978" t="s">
        <v>33</v>
      </c>
      <c r="P4978" t="s">
        <v>33</v>
      </c>
      <c r="Q4978">
        <v>62</v>
      </c>
      <c r="R4978">
        <v>80</v>
      </c>
      <c r="S4978">
        <v>253</v>
      </c>
      <c r="T4978" t="s">
        <v>33</v>
      </c>
      <c r="U4978" t="s">
        <v>33</v>
      </c>
      <c r="V4978">
        <v>76</v>
      </c>
      <c r="W4978">
        <v>76</v>
      </c>
      <c r="X4978">
        <v>0</v>
      </c>
      <c r="Y4978" t="s">
        <v>34</v>
      </c>
      <c r="Z4978" t="s">
        <v>40</v>
      </c>
      <c r="AA4978" t="e">
        <f>VLOOKUP(Table1[[#This Row],[Facility Name]],D_2,8,0)</f>
        <v>#N/A</v>
      </c>
    </row>
    <row r="4979" spans="1:27" x14ac:dyDescent="0.25">
      <c r="A4979">
        <v>392603</v>
      </c>
      <c r="B4979" t="s">
        <v>4847</v>
      </c>
      <c r="C4979">
        <v>5</v>
      </c>
      <c r="D4979" t="s">
        <v>4836</v>
      </c>
      <c r="E4979" t="s">
        <v>4848</v>
      </c>
      <c r="F4979" t="s">
        <v>29</v>
      </c>
      <c r="G4979" t="s">
        <v>30</v>
      </c>
      <c r="H4979" t="s">
        <v>37</v>
      </c>
      <c r="I4979">
        <v>28</v>
      </c>
      <c r="J4979" t="s">
        <v>33</v>
      </c>
      <c r="K4979">
        <v>82</v>
      </c>
      <c r="L4979">
        <v>135</v>
      </c>
      <c r="M4979">
        <v>142</v>
      </c>
      <c r="N4979" t="s">
        <v>33</v>
      </c>
      <c r="O4979" t="s">
        <v>33</v>
      </c>
      <c r="P4979" t="s">
        <v>40</v>
      </c>
      <c r="Q4979">
        <v>112</v>
      </c>
      <c r="R4979">
        <v>176</v>
      </c>
      <c r="S4979">
        <v>477</v>
      </c>
      <c r="T4979" t="s">
        <v>33</v>
      </c>
      <c r="U4979" t="s">
        <v>33</v>
      </c>
      <c r="V4979">
        <v>142</v>
      </c>
      <c r="W4979">
        <v>142</v>
      </c>
      <c r="X4979">
        <v>0</v>
      </c>
      <c r="Y4979" t="s">
        <v>33</v>
      </c>
      <c r="Z4979" t="s">
        <v>33</v>
      </c>
      <c r="AA4979">
        <f>VLOOKUP(Table1[[#This Row],[Facility Name]],D_2,8,0)</f>
        <v>61</v>
      </c>
    </row>
    <row r="4980" spans="1:27" hidden="1" x14ac:dyDescent="0.25">
      <c r="A4980">
        <v>392619</v>
      </c>
      <c r="B4980" t="s">
        <v>5070</v>
      </c>
      <c r="C4980">
        <v>3</v>
      </c>
      <c r="D4980" t="s">
        <v>4836</v>
      </c>
      <c r="E4980" t="s">
        <v>2721</v>
      </c>
      <c r="F4980" t="s">
        <v>29</v>
      </c>
      <c r="G4980" t="s">
        <v>30</v>
      </c>
      <c r="H4980" t="s">
        <v>31</v>
      </c>
      <c r="I4980">
        <v>20</v>
      </c>
      <c r="J4980" t="s">
        <v>32</v>
      </c>
      <c r="K4980">
        <v>100</v>
      </c>
      <c r="L4980">
        <v>144</v>
      </c>
      <c r="M4980">
        <v>154</v>
      </c>
      <c r="N4980" t="s">
        <v>33</v>
      </c>
      <c r="O4980" t="s">
        <v>32</v>
      </c>
      <c r="P4980" t="s">
        <v>40</v>
      </c>
      <c r="Q4980">
        <v>126</v>
      </c>
      <c r="R4980">
        <v>194</v>
      </c>
      <c r="S4980">
        <v>486</v>
      </c>
      <c r="T4980" t="s">
        <v>40</v>
      </c>
      <c r="U4980" t="s">
        <v>33</v>
      </c>
      <c r="V4980">
        <v>125</v>
      </c>
      <c r="W4980">
        <v>125</v>
      </c>
      <c r="X4980">
        <v>0</v>
      </c>
      <c r="Y4980" t="s">
        <v>33</v>
      </c>
      <c r="Z4980" t="s">
        <v>33</v>
      </c>
      <c r="AA4980" t="e">
        <f>VLOOKUP(Table1[[#This Row],[Facility Name]],D_2,8,0)</f>
        <v>#N/A</v>
      </c>
    </row>
    <row r="4981" spans="1:27" x14ac:dyDescent="0.25">
      <c r="A4981">
        <v>392605</v>
      </c>
      <c r="B4981" t="s">
        <v>4948</v>
      </c>
      <c r="C4981">
        <v>2</v>
      </c>
      <c r="D4981" t="s">
        <v>4836</v>
      </c>
      <c r="E4981" t="s">
        <v>4687</v>
      </c>
      <c r="F4981" t="s">
        <v>29</v>
      </c>
      <c r="G4981" t="s">
        <v>30</v>
      </c>
      <c r="H4981" t="s">
        <v>37</v>
      </c>
      <c r="I4981">
        <v>32</v>
      </c>
      <c r="J4981" t="s">
        <v>33</v>
      </c>
      <c r="K4981">
        <v>57</v>
      </c>
      <c r="L4981">
        <v>107</v>
      </c>
      <c r="M4981">
        <v>107</v>
      </c>
      <c r="N4981" t="s">
        <v>33</v>
      </c>
      <c r="O4981" t="s">
        <v>33</v>
      </c>
      <c r="P4981" t="s">
        <v>33</v>
      </c>
      <c r="Q4981">
        <v>67</v>
      </c>
      <c r="R4981">
        <v>102</v>
      </c>
      <c r="S4981">
        <v>364</v>
      </c>
      <c r="T4981" t="s">
        <v>33</v>
      </c>
      <c r="U4981" t="s">
        <v>33</v>
      </c>
      <c r="V4981">
        <v>104</v>
      </c>
      <c r="W4981">
        <v>104</v>
      </c>
      <c r="X4981">
        <v>0</v>
      </c>
      <c r="Y4981" t="s">
        <v>33</v>
      </c>
      <c r="Z4981" t="s">
        <v>33</v>
      </c>
      <c r="AA4981">
        <f>VLOOKUP(Table1[[#This Row],[Facility Name]],D_2,8,0)</f>
        <v>45</v>
      </c>
    </row>
    <row r="4982" spans="1:27" x14ac:dyDescent="0.25">
      <c r="A4982">
        <v>392610</v>
      </c>
      <c r="B4982" t="s">
        <v>4972</v>
      </c>
      <c r="C4982">
        <v>2</v>
      </c>
      <c r="D4982" t="s">
        <v>4836</v>
      </c>
      <c r="E4982" t="s">
        <v>4250</v>
      </c>
      <c r="F4982" t="s">
        <v>29</v>
      </c>
      <c r="G4982" t="s">
        <v>30</v>
      </c>
      <c r="H4982" t="s">
        <v>45</v>
      </c>
      <c r="I4982">
        <v>30</v>
      </c>
      <c r="J4982" t="s">
        <v>33</v>
      </c>
      <c r="K4982">
        <v>68</v>
      </c>
      <c r="L4982">
        <v>120</v>
      </c>
      <c r="M4982">
        <v>129</v>
      </c>
      <c r="N4982" t="s">
        <v>33</v>
      </c>
      <c r="O4982" t="s">
        <v>33</v>
      </c>
      <c r="P4982" t="s">
        <v>40</v>
      </c>
      <c r="Q4982">
        <v>88</v>
      </c>
      <c r="R4982">
        <v>116</v>
      </c>
      <c r="S4982">
        <v>375</v>
      </c>
      <c r="T4982" t="s">
        <v>32</v>
      </c>
      <c r="U4982" t="s">
        <v>33</v>
      </c>
      <c r="V4982">
        <v>89</v>
      </c>
      <c r="W4982">
        <v>89</v>
      </c>
      <c r="X4982">
        <v>0</v>
      </c>
      <c r="Y4982" t="s">
        <v>33</v>
      </c>
      <c r="Z4982" t="s">
        <v>33</v>
      </c>
      <c r="AA4982">
        <f>VLOOKUP(Table1[[#This Row],[Facility Name]],D_2,8,0)</f>
        <v>40</v>
      </c>
    </row>
    <row r="4983" spans="1:27" hidden="1" x14ac:dyDescent="0.25">
      <c r="A4983">
        <v>392775</v>
      </c>
      <c r="B4983" t="s">
        <v>5975</v>
      </c>
      <c r="D4983" t="s">
        <v>4836</v>
      </c>
      <c r="E4983" t="s">
        <v>5066</v>
      </c>
      <c r="F4983" t="s">
        <v>29</v>
      </c>
      <c r="G4983" t="s">
        <v>30</v>
      </c>
      <c r="H4983" t="s">
        <v>31</v>
      </c>
      <c r="I4983">
        <v>2</v>
      </c>
      <c r="J4983" t="s">
        <v>34</v>
      </c>
      <c r="K4983">
        <v>14</v>
      </c>
      <c r="L4983">
        <v>28</v>
      </c>
      <c r="M4983">
        <v>28</v>
      </c>
      <c r="N4983" t="s">
        <v>33</v>
      </c>
      <c r="O4983" t="s">
        <v>33</v>
      </c>
      <c r="P4983" t="s">
        <v>33</v>
      </c>
      <c r="Q4983">
        <v>16</v>
      </c>
      <c r="R4983">
        <v>20</v>
      </c>
      <c r="S4983">
        <v>62</v>
      </c>
      <c r="T4983" t="s">
        <v>34</v>
      </c>
      <c r="U4983" t="s">
        <v>34</v>
      </c>
      <c r="V4983">
        <v>0</v>
      </c>
      <c r="W4983">
        <v>0</v>
      </c>
      <c r="X4983">
        <v>0</v>
      </c>
      <c r="Y4983" t="s">
        <v>34</v>
      </c>
      <c r="Z4983" t="s">
        <v>33</v>
      </c>
      <c r="AA4983" t="e">
        <f>VLOOKUP(Table1[[#This Row],[Facility Name]],D_2,8,0)</f>
        <v>#N/A</v>
      </c>
    </row>
    <row r="4984" spans="1:27" x14ac:dyDescent="0.25">
      <c r="A4984">
        <v>392612</v>
      </c>
      <c r="B4984" t="s">
        <v>4973</v>
      </c>
      <c r="C4984">
        <v>3</v>
      </c>
      <c r="D4984" t="s">
        <v>4836</v>
      </c>
      <c r="E4984" t="s">
        <v>1800</v>
      </c>
      <c r="F4984" t="s">
        <v>29</v>
      </c>
      <c r="G4984" t="s">
        <v>30</v>
      </c>
      <c r="H4984" t="s">
        <v>294</v>
      </c>
      <c r="I4984">
        <v>11</v>
      </c>
      <c r="J4984" t="s">
        <v>33</v>
      </c>
      <c r="K4984">
        <v>50</v>
      </c>
      <c r="L4984">
        <v>67</v>
      </c>
      <c r="M4984">
        <v>75</v>
      </c>
      <c r="N4984" t="s">
        <v>33</v>
      </c>
      <c r="O4984" t="s">
        <v>33</v>
      </c>
      <c r="P4984" t="s">
        <v>33</v>
      </c>
      <c r="Q4984">
        <v>58</v>
      </c>
      <c r="R4984">
        <v>68</v>
      </c>
      <c r="S4984">
        <v>214</v>
      </c>
      <c r="T4984" t="s">
        <v>40</v>
      </c>
      <c r="U4984" t="s">
        <v>33</v>
      </c>
      <c r="V4984">
        <v>67</v>
      </c>
      <c r="W4984">
        <v>67</v>
      </c>
      <c r="X4984">
        <v>0</v>
      </c>
      <c r="Y4984" t="s">
        <v>33</v>
      </c>
      <c r="Z4984" t="s">
        <v>33</v>
      </c>
      <c r="AA4984">
        <f>VLOOKUP(Table1[[#This Row],[Facility Name]],D_2,8,0)</f>
        <v>45</v>
      </c>
    </row>
    <row r="4985" spans="1:27" x14ac:dyDescent="0.25">
      <c r="A4985">
        <v>392617</v>
      </c>
      <c r="B4985" t="s">
        <v>5069</v>
      </c>
      <c r="C4985">
        <v>3</v>
      </c>
      <c r="D4985" t="s">
        <v>4836</v>
      </c>
      <c r="E4985" t="s">
        <v>5000</v>
      </c>
      <c r="F4985" t="s">
        <v>29</v>
      </c>
      <c r="G4985" t="s">
        <v>30</v>
      </c>
      <c r="H4985" t="s">
        <v>37</v>
      </c>
      <c r="I4985">
        <v>20</v>
      </c>
      <c r="J4985" t="s">
        <v>33</v>
      </c>
      <c r="K4985">
        <v>55</v>
      </c>
      <c r="L4985">
        <v>92</v>
      </c>
      <c r="M4985">
        <v>96</v>
      </c>
      <c r="N4985" t="s">
        <v>33</v>
      </c>
      <c r="O4985" t="s">
        <v>33</v>
      </c>
      <c r="P4985" t="s">
        <v>33</v>
      </c>
      <c r="Q4985">
        <v>80</v>
      </c>
      <c r="R4985">
        <v>94</v>
      </c>
      <c r="S4985">
        <v>297</v>
      </c>
      <c r="T4985" t="s">
        <v>33</v>
      </c>
      <c r="U4985" t="s">
        <v>33</v>
      </c>
      <c r="V4985">
        <v>88</v>
      </c>
      <c r="W4985">
        <v>88</v>
      </c>
      <c r="X4985">
        <v>0</v>
      </c>
      <c r="Y4985" t="s">
        <v>33</v>
      </c>
      <c r="Z4985" t="s">
        <v>33</v>
      </c>
      <c r="AA4985">
        <f>VLOOKUP(Table1[[#This Row],[Facility Name]],D_2,8,0)</f>
        <v>52</v>
      </c>
    </row>
    <row r="4986" spans="1:27" hidden="1" x14ac:dyDescent="0.25">
      <c r="A4986">
        <v>392626</v>
      </c>
      <c r="B4986" t="s">
        <v>5168</v>
      </c>
      <c r="C4986">
        <v>4</v>
      </c>
      <c r="D4986" t="s">
        <v>4836</v>
      </c>
      <c r="E4986" t="s">
        <v>484</v>
      </c>
      <c r="F4986" t="s">
        <v>29</v>
      </c>
      <c r="G4986" t="s">
        <v>30</v>
      </c>
      <c r="H4986" t="s">
        <v>37</v>
      </c>
      <c r="I4986">
        <v>14</v>
      </c>
      <c r="J4986" t="s">
        <v>33</v>
      </c>
      <c r="K4986">
        <v>27</v>
      </c>
      <c r="L4986">
        <v>37</v>
      </c>
      <c r="M4986">
        <v>41</v>
      </c>
      <c r="N4986" t="s">
        <v>33</v>
      </c>
      <c r="O4986" t="s">
        <v>33</v>
      </c>
      <c r="P4986" t="s">
        <v>33</v>
      </c>
      <c r="Q4986">
        <v>31</v>
      </c>
      <c r="R4986">
        <v>31</v>
      </c>
      <c r="S4986">
        <v>119</v>
      </c>
      <c r="T4986" t="s">
        <v>33</v>
      </c>
      <c r="U4986" t="s">
        <v>33</v>
      </c>
      <c r="V4986">
        <v>41</v>
      </c>
      <c r="W4986">
        <v>41</v>
      </c>
      <c r="X4986">
        <v>0</v>
      </c>
      <c r="Y4986" t="s">
        <v>34</v>
      </c>
      <c r="Z4986" t="s">
        <v>33</v>
      </c>
      <c r="AA4986" t="e">
        <f>VLOOKUP(Table1[[#This Row],[Facility Name]],D_2,8,0)</f>
        <v>#N/A</v>
      </c>
    </row>
    <row r="4987" spans="1:27" hidden="1" x14ac:dyDescent="0.25">
      <c r="A4987">
        <v>392627</v>
      </c>
      <c r="B4987" t="s">
        <v>5169</v>
      </c>
      <c r="C4987">
        <v>4</v>
      </c>
      <c r="D4987" t="s">
        <v>4836</v>
      </c>
      <c r="E4987" t="s">
        <v>2442</v>
      </c>
      <c r="F4987" t="s">
        <v>29</v>
      </c>
      <c r="G4987" t="s">
        <v>30</v>
      </c>
      <c r="H4987" t="s">
        <v>294</v>
      </c>
      <c r="I4987">
        <v>14</v>
      </c>
      <c r="J4987" t="s">
        <v>33</v>
      </c>
      <c r="K4987">
        <v>29</v>
      </c>
      <c r="L4987">
        <v>41</v>
      </c>
      <c r="M4987">
        <v>43</v>
      </c>
      <c r="N4987" t="s">
        <v>33</v>
      </c>
      <c r="O4987" t="s">
        <v>33</v>
      </c>
      <c r="P4987" t="s">
        <v>33</v>
      </c>
      <c r="Q4987">
        <v>31</v>
      </c>
      <c r="R4987">
        <v>21</v>
      </c>
      <c r="S4987">
        <v>107</v>
      </c>
      <c r="T4987" t="s">
        <v>33</v>
      </c>
      <c r="U4987" t="s">
        <v>33</v>
      </c>
      <c r="V4987">
        <v>39</v>
      </c>
      <c r="W4987">
        <v>39</v>
      </c>
      <c r="X4987">
        <v>0</v>
      </c>
      <c r="Y4987" t="s">
        <v>34</v>
      </c>
      <c r="Z4987" t="s">
        <v>33</v>
      </c>
      <c r="AA4987" t="e">
        <f>VLOOKUP(Table1[[#This Row],[Facility Name]],D_2,8,0)</f>
        <v>#N/A</v>
      </c>
    </row>
    <row r="4988" spans="1:27" hidden="1" x14ac:dyDescent="0.25">
      <c r="A4988">
        <v>392628</v>
      </c>
      <c r="B4988" t="s">
        <v>5187</v>
      </c>
      <c r="C4988">
        <v>5</v>
      </c>
      <c r="D4988" t="s">
        <v>4836</v>
      </c>
      <c r="E4988" t="s">
        <v>5188</v>
      </c>
      <c r="F4988" t="s">
        <v>29</v>
      </c>
      <c r="G4988" t="s">
        <v>30</v>
      </c>
      <c r="H4988" t="s">
        <v>31</v>
      </c>
      <c r="I4988">
        <v>13</v>
      </c>
      <c r="J4988" t="s">
        <v>33</v>
      </c>
      <c r="K4988">
        <v>71</v>
      </c>
      <c r="L4988">
        <v>106</v>
      </c>
      <c r="M4988">
        <v>111</v>
      </c>
      <c r="N4988" t="s">
        <v>33</v>
      </c>
      <c r="O4988" t="s">
        <v>40</v>
      </c>
      <c r="P4988" t="s">
        <v>33</v>
      </c>
      <c r="Q4988">
        <v>83</v>
      </c>
      <c r="R4988">
        <v>76</v>
      </c>
      <c r="S4988">
        <v>327</v>
      </c>
      <c r="T4988" t="s">
        <v>40</v>
      </c>
      <c r="U4988" t="s">
        <v>40</v>
      </c>
      <c r="V4988">
        <v>95</v>
      </c>
      <c r="W4988">
        <v>95</v>
      </c>
      <c r="X4988">
        <v>0</v>
      </c>
      <c r="Y4988" t="s">
        <v>33</v>
      </c>
      <c r="Z4988" t="s">
        <v>33</v>
      </c>
      <c r="AA4988" t="e">
        <f>VLOOKUP(Table1[[#This Row],[Facility Name]],D_2,8,0)</f>
        <v>#N/A</v>
      </c>
    </row>
    <row r="4989" spans="1:27" x14ac:dyDescent="0.25">
      <c r="A4989">
        <v>392620</v>
      </c>
      <c r="B4989" t="s">
        <v>5071</v>
      </c>
      <c r="C4989">
        <v>3</v>
      </c>
      <c r="D4989" t="s">
        <v>4836</v>
      </c>
      <c r="E4989" t="s">
        <v>5017</v>
      </c>
      <c r="F4989" t="s">
        <v>29</v>
      </c>
      <c r="G4989" t="s">
        <v>30</v>
      </c>
      <c r="H4989" t="s">
        <v>37</v>
      </c>
      <c r="I4989">
        <v>17</v>
      </c>
      <c r="J4989" t="s">
        <v>33</v>
      </c>
      <c r="K4989">
        <v>39</v>
      </c>
      <c r="L4989">
        <v>58</v>
      </c>
      <c r="M4989">
        <v>62</v>
      </c>
      <c r="N4989" t="s">
        <v>33</v>
      </c>
      <c r="O4989" t="s">
        <v>32</v>
      </c>
      <c r="P4989" t="s">
        <v>33</v>
      </c>
      <c r="Q4989">
        <v>47</v>
      </c>
      <c r="R4989">
        <v>71</v>
      </c>
      <c r="S4989">
        <v>210</v>
      </c>
      <c r="T4989" t="s">
        <v>33</v>
      </c>
      <c r="U4989" t="s">
        <v>33</v>
      </c>
      <c r="V4989">
        <v>57</v>
      </c>
      <c r="W4989">
        <v>57</v>
      </c>
      <c r="X4989">
        <v>0</v>
      </c>
      <c r="Y4989" t="s">
        <v>34</v>
      </c>
      <c r="Z4989" t="s">
        <v>33</v>
      </c>
      <c r="AA4989">
        <f>VLOOKUP(Table1[[#This Row],[Facility Name]],D_2,8,0)</f>
        <v>52</v>
      </c>
    </row>
    <row r="4990" spans="1:27" hidden="1" x14ac:dyDescent="0.25">
      <c r="A4990">
        <v>392630</v>
      </c>
      <c r="B4990" t="s">
        <v>4908</v>
      </c>
      <c r="C4990">
        <v>4</v>
      </c>
      <c r="D4990" t="s">
        <v>4836</v>
      </c>
      <c r="E4990" t="s">
        <v>1653</v>
      </c>
      <c r="F4990" t="s">
        <v>29</v>
      </c>
      <c r="G4990" t="s">
        <v>30</v>
      </c>
      <c r="H4990" t="s">
        <v>31</v>
      </c>
      <c r="I4990">
        <v>12</v>
      </c>
      <c r="J4990" t="s">
        <v>33</v>
      </c>
      <c r="K4990">
        <v>47</v>
      </c>
      <c r="L4990">
        <v>78</v>
      </c>
      <c r="M4990">
        <v>85</v>
      </c>
      <c r="N4990" t="s">
        <v>33</v>
      </c>
      <c r="O4990" t="s">
        <v>33</v>
      </c>
      <c r="P4990" t="s">
        <v>33</v>
      </c>
      <c r="Q4990">
        <v>55</v>
      </c>
      <c r="R4990">
        <v>45</v>
      </c>
      <c r="S4990">
        <v>222</v>
      </c>
      <c r="T4990" t="s">
        <v>33</v>
      </c>
      <c r="U4990" t="s">
        <v>33</v>
      </c>
      <c r="V4990">
        <v>63</v>
      </c>
      <c r="W4990">
        <v>63</v>
      </c>
      <c r="X4990">
        <v>0</v>
      </c>
      <c r="Y4990" t="s">
        <v>34</v>
      </c>
      <c r="Z4990" t="s">
        <v>40</v>
      </c>
      <c r="AA4990" t="e">
        <f>VLOOKUP(Table1[[#This Row],[Facility Name]],D_2,8,0)</f>
        <v>#N/A</v>
      </c>
    </row>
    <row r="4991" spans="1:27" hidden="1" x14ac:dyDescent="0.25">
      <c r="A4991">
        <v>392631</v>
      </c>
      <c r="B4991" t="s">
        <v>4909</v>
      </c>
      <c r="C4991">
        <v>5</v>
      </c>
      <c r="D4991" t="s">
        <v>4836</v>
      </c>
      <c r="E4991" t="s">
        <v>3119</v>
      </c>
      <c r="F4991" t="s">
        <v>29</v>
      </c>
      <c r="G4991" t="s">
        <v>30</v>
      </c>
      <c r="H4991" t="s">
        <v>31</v>
      </c>
      <c r="I4991">
        <v>18</v>
      </c>
      <c r="J4991" t="s">
        <v>33</v>
      </c>
      <c r="K4991">
        <v>56</v>
      </c>
      <c r="L4991">
        <v>83</v>
      </c>
      <c r="M4991">
        <v>85</v>
      </c>
      <c r="N4991" t="s">
        <v>33</v>
      </c>
      <c r="O4991" t="s">
        <v>33</v>
      </c>
      <c r="P4991" t="s">
        <v>33</v>
      </c>
      <c r="Q4991">
        <v>68</v>
      </c>
      <c r="R4991">
        <v>67</v>
      </c>
      <c r="S4991">
        <v>280</v>
      </c>
      <c r="T4991" t="s">
        <v>33</v>
      </c>
      <c r="U4991" t="s">
        <v>33</v>
      </c>
      <c r="V4991">
        <v>87</v>
      </c>
      <c r="W4991">
        <v>87</v>
      </c>
      <c r="X4991">
        <v>0</v>
      </c>
      <c r="Y4991" t="s">
        <v>33</v>
      </c>
      <c r="Z4991" t="s">
        <v>33</v>
      </c>
      <c r="AA4991" t="e">
        <f>VLOOKUP(Table1[[#This Row],[Facility Name]],D_2,8,0)</f>
        <v>#N/A</v>
      </c>
    </row>
    <row r="4992" spans="1:27" x14ac:dyDescent="0.25">
      <c r="A4992">
        <v>392621</v>
      </c>
      <c r="B4992" t="s">
        <v>5072</v>
      </c>
      <c r="C4992">
        <v>5</v>
      </c>
      <c r="D4992" t="s">
        <v>4836</v>
      </c>
      <c r="E4992" t="s">
        <v>5073</v>
      </c>
      <c r="F4992" t="s">
        <v>29</v>
      </c>
      <c r="G4992" t="s">
        <v>30</v>
      </c>
      <c r="H4992" t="s">
        <v>37</v>
      </c>
      <c r="I4992">
        <v>13</v>
      </c>
      <c r="J4992" t="s">
        <v>33</v>
      </c>
      <c r="K4992">
        <v>40</v>
      </c>
      <c r="L4992">
        <v>67</v>
      </c>
      <c r="M4992">
        <v>73</v>
      </c>
      <c r="N4992" t="s">
        <v>33</v>
      </c>
      <c r="O4992" t="s">
        <v>33</v>
      </c>
      <c r="P4992" t="s">
        <v>33</v>
      </c>
      <c r="Q4992">
        <v>55</v>
      </c>
      <c r="R4992">
        <v>54</v>
      </c>
      <c r="S4992">
        <v>231</v>
      </c>
      <c r="T4992" t="s">
        <v>33</v>
      </c>
      <c r="U4992" t="s">
        <v>33</v>
      </c>
      <c r="V4992">
        <v>73</v>
      </c>
      <c r="W4992">
        <v>73</v>
      </c>
      <c r="X4992">
        <v>0</v>
      </c>
      <c r="Y4992" t="s">
        <v>34</v>
      </c>
      <c r="Z4992" t="s">
        <v>33</v>
      </c>
      <c r="AA4992">
        <f>VLOOKUP(Table1[[#This Row],[Facility Name]],D_2,8,0)</f>
        <v>41</v>
      </c>
    </row>
    <row r="4993" spans="1:27" x14ac:dyDescent="0.25">
      <c r="A4993">
        <v>392622</v>
      </c>
      <c r="B4993" t="s">
        <v>5166</v>
      </c>
      <c r="C4993">
        <v>3</v>
      </c>
      <c r="D4993" t="s">
        <v>4836</v>
      </c>
      <c r="E4993" t="s">
        <v>4870</v>
      </c>
      <c r="F4993" t="s">
        <v>44</v>
      </c>
      <c r="G4993" t="s">
        <v>30</v>
      </c>
      <c r="H4993" t="s">
        <v>45</v>
      </c>
      <c r="I4993">
        <v>16</v>
      </c>
      <c r="J4993" t="s">
        <v>33</v>
      </c>
      <c r="K4993">
        <v>17</v>
      </c>
      <c r="L4993">
        <v>35</v>
      </c>
      <c r="M4993">
        <v>40</v>
      </c>
      <c r="N4993" t="s">
        <v>33</v>
      </c>
      <c r="O4993" t="s">
        <v>33</v>
      </c>
      <c r="P4993" t="s">
        <v>33</v>
      </c>
      <c r="Q4993">
        <v>23</v>
      </c>
      <c r="R4993">
        <v>23</v>
      </c>
      <c r="S4993">
        <v>82</v>
      </c>
      <c r="T4993" t="s">
        <v>33</v>
      </c>
      <c r="U4993" t="s">
        <v>33</v>
      </c>
      <c r="V4993">
        <v>34</v>
      </c>
      <c r="W4993">
        <v>34</v>
      </c>
      <c r="X4993">
        <v>0</v>
      </c>
      <c r="Y4993" t="s">
        <v>33</v>
      </c>
      <c r="Z4993" t="s">
        <v>33</v>
      </c>
      <c r="AA4993">
        <f>VLOOKUP(Table1[[#This Row],[Facility Name]],D_2,8,0)</f>
        <v>56</v>
      </c>
    </row>
    <row r="4994" spans="1:27" hidden="1" x14ac:dyDescent="0.25">
      <c r="A4994">
        <v>392634</v>
      </c>
      <c r="B4994" t="s">
        <v>4981</v>
      </c>
      <c r="C4994">
        <v>2</v>
      </c>
      <c r="D4994" t="s">
        <v>4836</v>
      </c>
      <c r="E4994" t="s">
        <v>2442</v>
      </c>
      <c r="F4994" t="s">
        <v>29</v>
      </c>
      <c r="G4994" t="s">
        <v>30</v>
      </c>
      <c r="H4994" t="s">
        <v>37</v>
      </c>
      <c r="I4994">
        <v>16</v>
      </c>
      <c r="J4994" t="s">
        <v>33</v>
      </c>
      <c r="K4994">
        <v>26</v>
      </c>
      <c r="L4994">
        <v>48</v>
      </c>
      <c r="M4994">
        <v>54</v>
      </c>
      <c r="N4994" t="s">
        <v>33</v>
      </c>
      <c r="O4994" t="s">
        <v>33</v>
      </c>
      <c r="P4994" t="s">
        <v>33</v>
      </c>
      <c r="Q4994">
        <v>41</v>
      </c>
      <c r="R4994">
        <v>38</v>
      </c>
      <c r="S4994">
        <v>197</v>
      </c>
      <c r="T4994" t="s">
        <v>33</v>
      </c>
      <c r="U4994" t="s">
        <v>33</v>
      </c>
      <c r="V4994">
        <v>56</v>
      </c>
      <c r="W4994">
        <v>56</v>
      </c>
      <c r="X4994">
        <v>0</v>
      </c>
      <c r="Y4994" t="s">
        <v>34</v>
      </c>
      <c r="Z4994" t="s">
        <v>33</v>
      </c>
      <c r="AA4994" t="e">
        <f>VLOOKUP(Table1[[#This Row],[Facility Name]],D_2,8,0)</f>
        <v>#N/A</v>
      </c>
    </row>
    <row r="4995" spans="1:27" hidden="1" x14ac:dyDescent="0.25">
      <c r="A4995">
        <v>392635</v>
      </c>
      <c r="B4995" t="s">
        <v>4982</v>
      </c>
      <c r="C4995">
        <v>5</v>
      </c>
      <c r="D4995" t="s">
        <v>4836</v>
      </c>
      <c r="E4995" t="s">
        <v>52</v>
      </c>
      <c r="F4995" t="s">
        <v>29</v>
      </c>
      <c r="G4995" t="s">
        <v>30</v>
      </c>
      <c r="H4995" t="s">
        <v>31</v>
      </c>
      <c r="I4995">
        <v>24</v>
      </c>
      <c r="J4995" t="s">
        <v>33</v>
      </c>
      <c r="K4995">
        <v>85</v>
      </c>
      <c r="L4995">
        <v>129</v>
      </c>
      <c r="M4995">
        <v>136</v>
      </c>
      <c r="N4995" t="s">
        <v>33</v>
      </c>
      <c r="O4995" t="s">
        <v>32</v>
      </c>
      <c r="P4995" t="s">
        <v>33</v>
      </c>
      <c r="Q4995">
        <v>97</v>
      </c>
      <c r="R4995">
        <v>118</v>
      </c>
      <c r="S4995">
        <v>403</v>
      </c>
      <c r="T4995" t="s">
        <v>33</v>
      </c>
      <c r="U4995" t="s">
        <v>33</v>
      </c>
      <c r="V4995">
        <v>136</v>
      </c>
      <c r="W4995">
        <v>136</v>
      </c>
      <c r="X4995">
        <v>0</v>
      </c>
      <c r="Y4995" t="s">
        <v>33</v>
      </c>
      <c r="Z4995" t="s">
        <v>33</v>
      </c>
      <c r="AA4995" t="e">
        <f>VLOOKUP(Table1[[#This Row],[Facility Name]],D_2,8,0)</f>
        <v>#N/A</v>
      </c>
    </row>
    <row r="4996" spans="1:27" x14ac:dyDescent="0.25">
      <c r="A4996">
        <v>392623</v>
      </c>
      <c r="B4996" t="s">
        <v>5167</v>
      </c>
      <c r="C4996">
        <v>5</v>
      </c>
      <c r="D4996" t="s">
        <v>4836</v>
      </c>
      <c r="E4996" t="s">
        <v>3154</v>
      </c>
      <c r="F4996" t="s">
        <v>44</v>
      </c>
      <c r="G4996" t="s">
        <v>30</v>
      </c>
      <c r="H4996" t="s">
        <v>45</v>
      </c>
      <c r="I4996">
        <v>12</v>
      </c>
      <c r="J4996" t="s">
        <v>33</v>
      </c>
      <c r="K4996">
        <v>36</v>
      </c>
      <c r="L4996">
        <v>49</v>
      </c>
      <c r="M4996">
        <v>49</v>
      </c>
      <c r="N4996" t="s">
        <v>33</v>
      </c>
      <c r="O4996" t="s">
        <v>33</v>
      </c>
      <c r="P4996" t="s">
        <v>33</v>
      </c>
      <c r="Q4996">
        <v>40</v>
      </c>
      <c r="R4996">
        <v>39</v>
      </c>
      <c r="S4996">
        <v>164</v>
      </c>
      <c r="T4996" t="s">
        <v>33</v>
      </c>
      <c r="U4996" t="s">
        <v>33</v>
      </c>
      <c r="V4996">
        <v>44</v>
      </c>
      <c r="W4996">
        <v>44</v>
      </c>
      <c r="X4996">
        <v>0</v>
      </c>
      <c r="Y4996" t="s">
        <v>34</v>
      </c>
      <c r="Z4996" t="s">
        <v>33</v>
      </c>
      <c r="AA4996">
        <f>VLOOKUP(Table1[[#This Row],[Facility Name]],D_2,8,0)</f>
        <v>78</v>
      </c>
    </row>
    <row r="4997" spans="1:27" x14ac:dyDescent="0.25">
      <c r="A4997">
        <v>392629</v>
      </c>
      <c r="B4997" t="s">
        <v>5189</v>
      </c>
      <c r="C4997">
        <v>3</v>
      </c>
      <c r="D4997" t="s">
        <v>4836</v>
      </c>
      <c r="E4997" t="s">
        <v>4687</v>
      </c>
      <c r="F4997" t="s">
        <v>29</v>
      </c>
      <c r="G4997" t="s">
        <v>30</v>
      </c>
      <c r="H4997" t="s">
        <v>37</v>
      </c>
      <c r="I4997">
        <v>16</v>
      </c>
      <c r="J4997" t="s">
        <v>33</v>
      </c>
      <c r="K4997">
        <v>47</v>
      </c>
      <c r="L4997">
        <v>73</v>
      </c>
      <c r="M4997">
        <v>74</v>
      </c>
      <c r="N4997" t="s">
        <v>32</v>
      </c>
      <c r="O4997" t="s">
        <v>33</v>
      </c>
      <c r="P4997" t="s">
        <v>33</v>
      </c>
      <c r="Q4997">
        <v>54</v>
      </c>
      <c r="R4997">
        <v>111</v>
      </c>
      <c r="S4997">
        <v>200</v>
      </c>
      <c r="T4997" t="s">
        <v>33</v>
      </c>
      <c r="U4997" t="s">
        <v>33</v>
      </c>
      <c r="V4997">
        <v>75</v>
      </c>
      <c r="W4997">
        <v>75</v>
      </c>
      <c r="X4997">
        <v>0</v>
      </c>
      <c r="Y4997" t="s">
        <v>33</v>
      </c>
      <c r="Z4997" t="s">
        <v>33</v>
      </c>
      <c r="AA4997">
        <f>VLOOKUP(Table1[[#This Row],[Facility Name]],D_2,8,0)</f>
        <v>25</v>
      </c>
    </row>
    <row r="4998" spans="1:27" x14ac:dyDescent="0.25">
      <c r="A4998">
        <v>392632</v>
      </c>
      <c r="B4998" t="s">
        <v>4978</v>
      </c>
      <c r="C4998">
        <v>4</v>
      </c>
      <c r="D4998" t="s">
        <v>4836</v>
      </c>
      <c r="E4998" t="s">
        <v>4250</v>
      </c>
      <c r="F4998" t="s">
        <v>29</v>
      </c>
      <c r="G4998" t="s">
        <v>30</v>
      </c>
      <c r="H4998" t="s">
        <v>37</v>
      </c>
      <c r="I4998">
        <v>13</v>
      </c>
      <c r="J4998" t="s">
        <v>33</v>
      </c>
      <c r="K4998">
        <v>24</v>
      </c>
      <c r="L4998">
        <v>43</v>
      </c>
      <c r="M4998">
        <v>44</v>
      </c>
      <c r="N4998" t="s">
        <v>33</v>
      </c>
      <c r="O4998" t="s">
        <v>33</v>
      </c>
      <c r="P4998" t="s">
        <v>33</v>
      </c>
      <c r="Q4998">
        <v>33</v>
      </c>
      <c r="R4998">
        <v>42</v>
      </c>
      <c r="S4998">
        <v>159</v>
      </c>
      <c r="T4998" t="s">
        <v>33</v>
      </c>
      <c r="U4998" t="s">
        <v>33</v>
      </c>
      <c r="V4998">
        <v>43</v>
      </c>
      <c r="W4998">
        <v>43</v>
      </c>
      <c r="X4998">
        <v>0</v>
      </c>
      <c r="Y4998" t="s">
        <v>34</v>
      </c>
      <c r="Z4998" t="s">
        <v>33</v>
      </c>
      <c r="AA4998">
        <f>VLOOKUP(Table1[[#This Row],[Facility Name]],D_2,8,0)</f>
        <v>66</v>
      </c>
    </row>
    <row r="4999" spans="1:27" x14ac:dyDescent="0.25">
      <c r="A4999">
        <v>392633</v>
      </c>
      <c r="B4999" t="s">
        <v>4979</v>
      </c>
      <c r="C4999">
        <v>4</v>
      </c>
      <c r="D4999" t="s">
        <v>4836</v>
      </c>
      <c r="E4999" t="s">
        <v>4980</v>
      </c>
      <c r="F4999" t="s">
        <v>29</v>
      </c>
      <c r="G4999" t="s">
        <v>30</v>
      </c>
      <c r="H4999" t="s">
        <v>37</v>
      </c>
      <c r="I4999">
        <v>36</v>
      </c>
      <c r="J4999" t="s">
        <v>32</v>
      </c>
      <c r="K4999">
        <v>91</v>
      </c>
      <c r="L4999">
        <v>155</v>
      </c>
      <c r="M4999">
        <v>169</v>
      </c>
      <c r="N4999" t="s">
        <v>33</v>
      </c>
      <c r="O4999" t="s">
        <v>33</v>
      </c>
      <c r="P4999" t="s">
        <v>33</v>
      </c>
      <c r="Q4999">
        <v>107</v>
      </c>
      <c r="R4999">
        <v>125</v>
      </c>
      <c r="S4999">
        <v>436</v>
      </c>
      <c r="T4999" t="s">
        <v>40</v>
      </c>
      <c r="U4999" t="s">
        <v>33</v>
      </c>
      <c r="V4999">
        <v>154</v>
      </c>
      <c r="W4999">
        <v>154</v>
      </c>
      <c r="X4999">
        <v>0</v>
      </c>
      <c r="Y4999" t="s">
        <v>40</v>
      </c>
      <c r="Z4999" t="s">
        <v>33</v>
      </c>
      <c r="AA4999">
        <f>VLOOKUP(Table1[[#This Row],[Facility Name]],D_2,8,0)</f>
        <v>57</v>
      </c>
    </row>
    <row r="5000" spans="1:27" hidden="1" x14ac:dyDescent="0.25">
      <c r="A5000">
        <v>392641</v>
      </c>
      <c r="B5000" t="s">
        <v>6106</v>
      </c>
      <c r="C5000">
        <v>5</v>
      </c>
      <c r="D5000" t="s">
        <v>4836</v>
      </c>
      <c r="E5000" t="s">
        <v>180</v>
      </c>
      <c r="F5000" t="s">
        <v>29</v>
      </c>
      <c r="G5000" t="s">
        <v>30</v>
      </c>
      <c r="H5000" t="s">
        <v>31</v>
      </c>
      <c r="I5000">
        <v>13</v>
      </c>
      <c r="J5000" t="s">
        <v>33</v>
      </c>
      <c r="K5000">
        <v>25</v>
      </c>
      <c r="L5000">
        <v>41</v>
      </c>
      <c r="M5000">
        <v>43</v>
      </c>
      <c r="N5000" t="s">
        <v>33</v>
      </c>
      <c r="O5000" t="s">
        <v>33</v>
      </c>
      <c r="P5000" t="s">
        <v>33</v>
      </c>
      <c r="Q5000">
        <v>33</v>
      </c>
      <c r="R5000">
        <v>36</v>
      </c>
      <c r="S5000">
        <v>137</v>
      </c>
      <c r="T5000" t="s">
        <v>33</v>
      </c>
      <c r="U5000" t="s">
        <v>33</v>
      </c>
      <c r="V5000">
        <v>37</v>
      </c>
      <c r="W5000">
        <v>37</v>
      </c>
      <c r="X5000">
        <v>0</v>
      </c>
      <c r="Y5000" t="s">
        <v>34</v>
      </c>
      <c r="Z5000" t="s">
        <v>33</v>
      </c>
      <c r="AA5000" t="e">
        <f>VLOOKUP(Table1[[#This Row],[Facility Name]],D_2,8,0)</f>
        <v>#N/A</v>
      </c>
    </row>
    <row r="5001" spans="1:27" hidden="1" x14ac:dyDescent="0.25">
      <c r="A5001">
        <v>362878</v>
      </c>
      <c r="B5001" t="s">
        <v>5995</v>
      </c>
      <c r="C5001">
        <v>3</v>
      </c>
      <c r="D5001" t="s">
        <v>4075</v>
      </c>
      <c r="F5001" t="s">
        <v>29</v>
      </c>
      <c r="G5001" t="s">
        <v>30</v>
      </c>
      <c r="H5001" t="s">
        <v>4238</v>
      </c>
      <c r="I5001">
        <v>20</v>
      </c>
      <c r="J5001" t="s">
        <v>34</v>
      </c>
      <c r="K5001">
        <v>21</v>
      </c>
      <c r="L5001">
        <v>37</v>
      </c>
      <c r="M5001">
        <v>41</v>
      </c>
      <c r="N5001" t="s">
        <v>33</v>
      </c>
      <c r="O5001" t="s">
        <v>33</v>
      </c>
      <c r="P5001" t="s">
        <v>33</v>
      </c>
      <c r="Q5001">
        <v>26</v>
      </c>
      <c r="R5001">
        <v>54</v>
      </c>
      <c r="S5001">
        <v>30</v>
      </c>
      <c r="T5001" t="s">
        <v>33</v>
      </c>
      <c r="U5001" t="s">
        <v>33</v>
      </c>
      <c r="V5001">
        <v>37</v>
      </c>
      <c r="W5001">
        <v>37</v>
      </c>
      <c r="X5001">
        <v>0</v>
      </c>
      <c r="Y5001" t="s">
        <v>34</v>
      </c>
      <c r="Z5001" t="s">
        <v>33</v>
      </c>
      <c r="AA5001" t="str">
        <f>VLOOKUP(Table1[[#This Row],[Facility Name]],D_2,8,0)</f>
        <v>No Score</v>
      </c>
    </row>
    <row r="5002" spans="1:27" x14ac:dyDescent="0.25">
      <c r="A5002">
        <v>392636</v>
      </c>
      <c r="B5002" t="s">
        <v>6081</v>
      </c>
      <c r="C5002">
        <v>4</v>
      </c>
      <c r="D5002" t="s">
        <v>4836</v>
      </c>
      <c r="E5002" t="s">
        <v>103</v>
      </c>
      <c r="F5002" t="s">
        <v>44</v>
      </c>
      <c r="G5002" t="s">
        <v>30</v>
      </c>
      <c r="H5002" t="s">
        <v>45</v>
      </c>
      <c r="I5002">
        <v>19</v>
      </c>
      <c r="J5002" t="s">
        <v>32</v>
      </c>
      <c r="K5002">
        <v>28</v>
      </c>
      <c r="L5002">
        <v>58</v>
      </c>
      <c r="M5002">
        <v>60</v>
      </c>
      <c r="N5002" t="s">
        <v>33</v>
      </c>
      <c r="O5002" t="s">
        <v>33</v>
      </c>
      <c r="P5002" t="s">
        <v>33</v>
      </c>
      <c r="Q5002">
        <v>41</v>
      </c>
      <c r="R5002">
        <v>57</v>
      </c>
      <c r="S5002">
        <v>169</v>
      </c>
      <c r="T5002" t="s">
        <v>33</v>
      </c>
      <c r="U5002" t="s">
        <v>33</v>
      </c>
      <c r="V5002">
        <v>55</v>
      </c>
      <c r="W5002">
        <v>55</v>
      </c>
      <c r="X5002">
        <v>0</v>
      </c>
      <c r="Y5002" t="s">
        <v>34</v>
      </c>
      <c r="Z5002" t="s">
        <v>33</v>
      </c>
      <c r="AA5002">
        <f>VLOOKUP(Table1[[#This Row],[Facility Name]],D_2,8,0)</f>
        <v>70</v>
      </c>
    </row>
    <row r="5003" spans="1:27" x14ac:dyDescent="0.25">
      <c r="A5003">
        <v>392637</v>
      </c>
      <c r="B5003" t="s">
        <v>6103</v>
      </c>
      <c r="C5003">
        <v>4</v>
      </c>
      <c r="D5003" t="s">
        <v>4836</v>
      </c>
      <c r="E5003" t="s">
        <v>180</v>
      </c>
      <c r="F5003" t="s">
        <v>29</v>
      </c>
      <c r="G5003" t="s">
        <v>30</v>
      </c>
      <c r="H5003" t="s">
        <v>37</v>
      </c>
      <c r="I5003">
        <v>12</v>
      </c>
      <c r="J5003" t="s">
        <v>34</v>
      </c>
      <c r="K5003">
        <v>14</v>
      </c>
      <c r="L5003">
        <v>22</v>
      </c>
      <c r="M5003">
        <v>23</v>
      </c>
      <c r="N5003" t="s">
        <v>33</v>
      </c>
      <c r="O5003" t="s">
        <v>32</v>
      </c>
      <c r="P5003" t="s">
        <v>33</v>
      </c>
      <c r="Q5003">
        <v>19</v>
      </c>
      <c r="R5003">
        <v>19</v>
      </c>
      <c r="S5003">
        <v>70</v>
      </c>
      <c r="T5003" t="s">
        <v>33</v>
      </c>
      <c r="U5003" t="s">
        <v>33</v>
      </c>
      <c r="V5003">
        <v>23</v>
      </c>
      <c r="W5003">
        <v>23</v>
      </c>
      <c r="X5003">
        <v>0</v>
      </c>
      <c r="Y5003" t="s">
        <v>34</v>
      </c>
      <c r="Z5003" t="s">
        <v>33</v>
      </c>
      <c r="AA5003">
        <f>VLOOKUP(Table1[[#This Row],[Facility Name]],D_2,8,0)</f>
        <v>75</v>
      </c>
    </row>
    <row r="5004" spans="1:27" hidden="1" x14ac:dyDescent="0.25">
      <c r="A5004">
        <v>392644</v>
      </c>
      <c r="B5004" t="s">
        <v>6193</v>
      </c>
      <c r="C5004">
        <v>4</v>
      </c>
      <c r="D5004" t="s">
        <v>4836</v>
      </c>
      <c r="E5004" t="s">
        <v>5000</v>
      </c>
      <c r="F5004" t="s">
        <v>29</v>
      </c>
      <c r="G5004" t="s">
        <v>30</v>
      </c>
      <c r="H5004" t="s">
        <v>31</v>
      </c>
      <c r="I5004">
        <v>14</v>
      </c>
      <c r="J5004" t="s">
        <v>33</v>
      </c>
      <c r="K5004">
        <v>42</v>
      </c>
      <c r="L5004">
        <v>63</v>
      </c>
      <c r="M5004">
        <v>65</v>
      </c>
      <c r="N5004" t="s">
        <v>33</v>
      </c>
      <c r="O5004" t="s">
        <v>33</v>
      </c>
      <c r="P5004" t="s">
        <v>33</v>
      </c>
      <c r="Q5004">
        <v>45</v>
      </c>
      <c r="R5004">
        <v>51</v>
      </c>
      <c r="S5004">
        <v>143</v>
      </c>
      <c r="T5004" t="s">
        <v>33</v>
      </c>
      <c r="U5004" t="s">
        <v>33</v>
      </c>
      <c r="V5004">
        <v>66</v>
      </c>
      <c r="W5004">
        <v>66</v>
      </c>
      <c r="X5004">
        <v>0</v>
      </c>
      <c r="Y5004" t="s">
        <v>34</v>
      </c>
      <c r="Z5004" t="s">
        <v>33</v>
      </c>
      <c r="AA5004" t="e">
        <f>VLOOKUP(Table1[[#This Row],[Facility Name]],D_2,8,0)</f>
        <v>#N/A</v>
      </c>
    </row>
    <row r="5005" spans="1:27" hidden="1" x14ac:dyDescent="0.25">
      <c r="A5005">
        <v>392646</v>
      </c>
      <c r="B5005" t="s">
        <v>6194</v>
      </c>
      <c r="C5005">
        <v>4</v>
      </c>
      <c r="D5005" t="s">
        <v>4836</v>
      </c>
      <c r="E5005" t="s">
        <v>3154</v>
      </c>
      <c r="F5005" t="s">
        <v>44</v>
      </c>
      <c r="G5005" t="s">
        <v>30</v>
      </c>
      <c r="H5005" t="s">
        <v>45</v>
      </c>
      <c r="I5005">
        <v>19</v>
      </c>
      <c r="J5005" t="s">
        <v>33</v>
      </c>
      <c r="K5005">
        <v>27</v>
      </c>
      <c r="L5005">
        <v>50</v>
      </c>
      <c r="M5005">
        <v>54</v>
      </c>
      <c r="N5005" t="s">
        <v>33</v>
      </c>
      <c r="O5005" t="s">
        <v>33</v>
      </c>
      <c r="P5005" t="s">
        <v>33</v>
      </c>
      <c r="Q5005">
        <v>34</v>
      </c>
      <c r="R5005">
        <v>43</v>
      </c>
      <c r="S5005">
        <v>138</v>
      </c>
      <c r="T5005" t="s">
        <v>33</v>
      </c>
      <c r="U5005" t="s">
        <v>33</v>
      </c>
      <c r="V5005">
        <v>46</v>
      </c>
      <c r="W5005">
        <v>46</v>
      </c>
      <c r="X5005">
        <v>0</v>
      </c>
      <c r="Y5005" t="s">
        <v>34</v>
      </c>
      <c r="Z5005" t="s">
        <v>33</v>
      </c>
      <c r="AA5005" t="e">
        <f>VLOOKUP(Table1[[#This Row],[Facility Name]],D_2,8,0)</f>
        <v>#N/A</v>
      </c>
    </row>
    <row r="5006" spans="1:27" x14ac:dyDescent="0.25">
      <c r="A5006">
        <v>392638</v>
      </c>
      <c r="B5006" t="s">
        <v>6104</v>
      </c>
      <c r="C5006">
        <v>4</v>
      </c>
      <c r="D5006" t="s">
        <v>4836</v>
      </c>
      <c r="E5006" t="s">
        <v>2721</v>
      </c>
      <c r="F5006" t="s">
        <v>29</v>
      </c>
      <c r="G5006" t="s">
        <v>30</v>
      </c>
      <c r="H5006" t="s">
        <v>37</v>
      </c>
      <c r="I5006">
        <v>12</v>
      </c>
      <c r="J5006" t="s">
        <v>33</v>
      </c>
      <c r="K5006">
        <v>46</v>
      </c>
      <c r="L5006">
        <v>57</v>
      </c>
      <c r="M5006">
        <v>59</v>
      </c>
      <c r="N5006" t="s">
        <v>33</v>
      </c>
      <c r="O5006" t="s">
        <v>33</v>
      </c>
      <c r="P5006" t="s">
        <v>33</v>
      </c>
      <c r="Q5006">
        <v>55</v>
      </c>
      <c r="R5006">
        <v>57</v>
      </c>
      <c r="S5006">
        <v>210</v>
      </c>
      <c r="T5006" t="s">
        <v>33</v>
      </c>
      <c r="U5006" t="s">
        <v>33</v>
      </c>
      <c r="V5006">
        <v>59</v>
      </c>
      <c r="W5006">
        <v>59</v>
      </c>
      <c r="X5006">
        <v>0</v>
      </c>
      <c r="Y5006" t="s">
        <v>34</v>
      </c>
      <c r="Z5006" t="s">
        <v>33</v>
      </c>
      <c r="AA5006">
        <f>VLOOKUP(Table1[[#This Row],[Facility Name]],D_2,8,0)</f>
        <v>53</v>
      </c>
    </row>
    <row r="5007" spans="1:27" hidden="1" x14ac:dyDescent="0.25">
      <c r="A5007">
        <v>392648</v>
      </c>
      <c r="B5007" t="s">
        <v>6212</v>
      </c>
      <c r="C5007">
        <v>2</v>
      </c>
      <c r="D5007" t="s">
        <v>4836</v>
      </c>
      <c r="E5007" t="s">
        <v>165</v>
      </c>
      <c r="F5007" t="s">
        <v>29</v>
      </c>
      <c r="G5007" t="s">
        <v>30</v>
      </c>
      <c r="H5007" t="s">
        <v>294</v>
      </c>
      <c r="I5007">
        <v>21</v>
      </c>
      <c r="J5007" t="s">
        <v>33</v>
      </c>
      <c r="K5007">
        <v>66</v>
      </c>
      <c r="L5007">
        <v>95</v>
      </c>
      <c r="M5007">
        <v>104</v>
      </c>
      <c r="N5007" t="s">
        <v>33</v>
      </c>
      <c r="O5007" t="s">
        <v>33</v>
      </c>
      <c r="P5007" t="s">
        <v>33</v>
      </c>
      <c r="Q5007">
        <v>80</v>
      </c>
      <c r="R5007">
        <v>125</v>
      </c>
      <c r="S5007">
        <v>339</v>
      </c>
      <c r="T5007" t="s">
        <v>33</v>
      </c>
      <c r="U5007" t="s">
        <v>33</v>
      </c>
      <c r="V5007">
        <v>90</v>
      </c>
      <c r="W5007">
        <v>90</v>
      </c>
      <c r="X5007">
        <v>0</v>
      </c>
      <c r="Y5007" t="s">
        <v>33</v>
      </c>
      <c r="Z5007" t="s">
        <v>33</v>
      </c>
      <c r="AA5007" t="e">
        <f>VLOOKUP(Table1[[#This Row],[Facility Name]],D_2,8,0)</f>
        <v>#N/A</v>
      </c>
    </row>
    <row r="5008" spans="1:27" x14ac:dyDescent="0.25">
      <c r="A5008">
        <v>392640</v>
      </c>
      <c r="B5008" t="s">
        <v>6105</v>
      </c>
      <c r="C5008">
        <v>5</v>
      </c>
      <c r="D5008" t="s">
        <v>4836</v>
      </c>
      <c r="E5008" t="s">
        <v>52</v>
      </c>
      <c r="F5008" t="s">
        <v>29</v>
      </c>
      <c r="G5008" t="s">
        <v>30</v>
      </c>
      <c r="H5008" t="s">
        <v>37</v>
      </c>
      <c r="I5008">
        <v>24</v>
      </c>
      <c r="J5008" t="s">
        <v>33</v>
      </c>
      <c r="K5008">
        <v>58</v>
      </c>
      <c r="L5008">
        <v>100</v>
      </c>
      <c r="M5008">
        <v>105</v>
      </c>
      <c r="N5008" t="s">
        <v>33</v>
      </c>
      <c r="O5008" t="s">
        <v>33</v>
      </c>
      <c r="P5008" t="s">
        <v>40</v>
      </c>
      <c r="Q5008">
        <v>74</v>
      </c>
      <c r="R5008">
        <v>88</v>
      </c>
      <c r="S5008">
        <v>294</v>
      </c>
      <c r="T5008" t="s">
        <v>33</v>
      </c>
      <c r="U5008" t="s">
        <v>33</v>
      </c>
      <c r="V5008">
        <v>103</v>
      </c>
      <c r="W5008">
        <v>103</v>
      </c>
      <c r="X5008">
        <v>0</v>
      </c>
      <c r="Y5008" t="s">
        <v>33</v>
      </c>
      <c r="Z5008" t="s">
        <v>33</v>
      </c>
      <c r="AA5008">
        <f>VLOOKUP(Table1[[#This Row],[Facility Name]],D_2,8,0)</f>
        <v>59</v>
      </c>
    </row>
    <row r="5009" spans="1:27" x14ac:dyDescent="0.25">
      <c r="A5009">
        <v>392642</v>
      </c>
      <c r="B5009" t="s">
        <v>6192</v>
      </c>
      <c r="C5009">
        <v>5</v>
      </c>
      <c r="D5009" t="s">
        <v>4836</v>
      </c>
      <c r="E5009" t="s">
        <v>103</v>
      </c>
      <c r="F5009" t="s">
        <v>29</v>
      </c>
      <c r="G5009" t="s">
        <v>30</v>
      </c>
      <c r="H5009" t="s">
        <v>37</v>
      </c>
      <c r="I5009">
        <v>7</v>
      </c>
      <c r="J5009" t="s">
        <v>34</v>
      </c>
      <c r="K5009">
        <v>10</v>
      </c>
      <c r="L5009">
        <v>22</v>
      </c>
      <c r="M5009">
        <v>23</v>
      </c>
      <c r="N5009" t="s">
        <v>33</v>
      </c>
      <c r="O5009" t="s">
        <v>33</v>
      </c>
      <c r="P5009" t="s">
        <v>33</v>
      </c>
      <c r="Q5009">
        <v>15</v>
      </c>
      <c r="R5009">
        <v>17</v>
      </c>
      <c r="S5009">
        <v>78</v>
      </c>
      <c r="T5009" t="s">
        <v>33</v>
      </c>
      <c r="U5009" t="s">
        <v>33</v>
      </c>
      <c r="V5009">
        <v>21</v>
      </c>
      <c r="W5009">
        <v>21</v>
      </c>
      <c r="X5009">
        <v>0</v>
      </c>
      <c r="Y5009" t="s">
        <v>34</v>
      </c>
      <c r="Z5009" t="s">
        <v>34</v>
      </c>
      <c r="AA5009">
        <f>VLOOKUP(Table1[[#This Row],[Facility Name]],D_2,8,0)</f>
        <v>83</v>
      </c>
    </row>
    <row r="5010" spans="1:27" x14ac:dyDescent="0.25">
      <c r="A5010">
        <v>392647</v>
      </c>
      <c r="B5010" t="s">
        <v>6195</v>
      </c>
      <c r="C5010">
        <v>5</v>
      </c>
      <c r="D5010" t="s">
        <v>4836</v>
      </c>
      <c r="E5010" t="s">
        <v>337</v>
      </c>
      <c r="F5010" t="s">
        <v>29</v>
      </c>
      <c r="G5010" t="s">
        <v>30</v>
      </c>
      <c r="H5010" t="s">
        <v>37</v>
      </c>
      <c r="I5010">
        <v>13</v>
      </c>
      <c r="J5010" t="s">
        <v>33</v>
      </c>
      <c r="K5010">
        <v>45</v>
      </c>
      <c r="L5010">
        <v>74</v>
      </c>
      <c r="M5010">
        <v>83</v>
      </c>
      <c r="N5010" t="s">
        <v>33</v>
      </c>
      <c r="O5010" t="s">
        <v>33</v>
      </c>
      <c r="P5010" t="s">
        <v>33</v>
      </c>
      <c r="Q5010">
        <v>60</v>
      </c>
      <c r="R5010">
        <v>54</v>
      </c>
      <c r="S5010">
        <v>255</v>
      </c>
      <c r="T5010" t="s">
        <v>33</v>
      </c>
      <c r="U5010" t="s">
        <v>33</v>
      </c>
      <c r="V5010">
        <v>71</v>
      </c>
      <c r="W5010">
        <v>71</v>
      </c>
      <c r="X5010">
        <v>0</v>
      </c>
      <c r="Y5010" t="s">
        <v>34</v>
      </c>
      <c r="Z5010" t="s">
        <v>33</v>
      </c>
      <c r="AA5010">
        <f>VLOOKUP(Table1[[#This Row],[Facility Name]],D_2,8,0)</f>
        <v>63</v>
      </c>
    </row>
    <row r="5011" spans="1:27" x14ac:dyDescent="0.25">
      <c r="A5011">
        <v>392649</v>
      </c>
      <c r="B5011" t="s">
        <v>4903</v>
      </c>
      <c r="C5011">
        <v>3</v>
      </c>
      <c r="D5011" t="s">
        <v>4836</v>
      </c>
      <c r="E5011" t="s">
        <v>1653</v>
      </c>
      <c r="F5011" t="s">
        <v>29</v>
      </c>
      <c r="G5011" t="s">
        <v>30</v>
      </c>
      <c r="H5011" t="s">
        <v>37</v>
      </c>
      <c r="I5011">
        <v>16</v>
      </c>
      <c r="J5011" t="s">
        <v>33</v>
      </c>
      <c r="K5011">
        <v>61</v>
      </c>
      <c r="L5011">
        <v>89</v>
      </c>
      <c r="M5011">
        <v>93</v>
      </c>
      <c r="N5011" t="s">
        <v>33</v>
      </c>
      <c r="O5011" t="s">
        <v>33</v>
      </c>
      <c r="P5011" t="s">
        <v>33</v>
      </c>
      <c r="Q5011">
        <v>73</v>
      </c>
      <c r="R5011">
        <v>106</v>
      </c>
      <c r="S5011">
        <v>305</v>
      </c>
      <c r="T5011" t="s">
        <v>33</v>
      </c>
      <c r="U5011" t="s">
        <v>33</v>
      </c>
      <c r="V5011">
        <v>81</v>
      </c>
      <c r="W5011">
        <v>81</v>
      </c>
      <c r="X5011">
        <v>0</v>
      </c>
      <c r="Y5011" t="s">
        <v>33</v>
      </c>
      <c r="Z5011" t="s">
        <v>33</v>
      </c>
      <c r="AA5011">
        <f>VLOOKUP(Table1[[#This Row],[Facility Name]],D_2,8,0)</f>
        <v>54</v>
      </c>
    </row>
    <row r="5012" spans="1:27" x14ac:dyDescent="0.25">
      <c r="A5012">
        <v>392650</v>
      </c>
      <c r="B5012" t="s">
        <v>6281</v>
      </c>
      <c r="C5012">
        <v>4</v>
      </c>
      <c r="D5012" t="s">
        <v>4836</v>
      </c>
      <c r="E5012" t="s">
        <v>5137</v>
      </c>
      <c r="F5012" t="s">
        <v>29</v>
      </c>
      <c r="G5012" t="s">
        <v>30</v>
      </c>
      <c r="H5012" t="s">
        <v>37</v>
      </c>
      <c r="I5012">
        <v>9</v>
      </c>
      <c r="J5012" t="s">
        <v>34</v>
      </c>
      <c r="K5012">
        <v>13</v>
      </c>
      <c r="L5012">
        <v>20</v>
      </c>
      <c r="M5012">
        <v>23</v>
      </c>
      <c r="N5012" t="s">
        <v>33</v>
      </c>
      <c r="O5012" t="s">
        <v>33</v>
      </c>
      <c r="P5012" t="s">
        <v>33</v>
      </c>
      <c r="Q5012">
        <v>15</v>
      </c>
      <c r="R5012">
        <v>14</v>
      </c>
      <c r="S5012">
        <v>75</v>
      </c>
      <c r="T5012" t="s">
        <v>33</v>
      </c>
      <c r="U5012" t="s">
        <v>33</v>
      </c>
      <c r="V5012">
        <v>22</v>
      </c>
      <c r="W5012">
        <v>22</v>
      </c>
      <c r="X5012">
        <v>0</v>
      </c>
      <c r="Y5012" t="s">
        <v>34</v>
      </c>
      <c r="Z5012" t="s">
        <v>33</v>
      </c>
      <c r="AA5012">
        <f>VLOOKUP(Table1[[#This Row],[Facility Name]],D_2,8,0)</f>
        <v>73</v>
      </c>
    </row>
    <row r="5013" spans="1:27" hidden="1" x14ac:dyDescent="0.25">
      <c r="A5013">
        <v>392657</v>
      </c>
      <c r="B5013" t="s">
        <v>6303</v>
      </c>
      <c r="C5013">
        <v>3</v>
      </c>
      <c r="D5013" t="s">
        <v>4836</v>
      </c>
      <c r="E5013" t="s">
        <v>4917</v>
      </c>
      <c r="F5013" t="s">
        <v>44</v>
      </c>
      <c r="G5013" t="s">
        <v>30</v>
      </c>
      <c r="H5013" t="s">
        <v>45</v>
      </c>
      <c r="I5013">
        <v>19</v>
      </c>
      <c r="J5013" t="s">
        <v>33</v>
      </c>
      <c r="K5013">
        <v>24</v>
      </c>
      <c r="L5013">
        <v>39</v>
      </c>
      <c r="M5013">
        <v>44</v>
      </c>
      <c r="N5013" t="s">
        <v>33</v>
      </c>
      <c r="O5013" t="s">
        <v>33</v>
      </c>
      <c r="P5013" t="s">
        <v>33</v>
      </c>
      <c r="Q5013">
        <v>29</v>
      </c>
      <c r="R5013">
        <v>46</v>
      </c>
      <c r="S5013">
        <v>160</v>
      </c>
      <c r="T5013" t="s">
        <v>33</v>
      </c>
      <c r="U5013" t="s">
        <v>33</v>
      </c>
      <c r="V5013">
        <v>39</v>
      </c>
      <c r="W5013">
        <v>39</v>
      </c>
      <c r="X5013">
        <v>0</v>
      </c>
      <c r="Y5013" t="s">
        <v>34</v>
      </c>
      <c r="Z5013" t="s">
        <v>33</v>
      </c>
      <c r="AA5013" t="e">
        <f>VLOOKUP(Table1[[#This Row],[Facility Name]],D_2,8,0)</f>
        <v>#N/A</v>
      </c>
    </row>
    <row r="5014" spans="1:27" hidden="1" x14ac:dyDescent="0.25">
      <c r="A5014">
        <v>392658</v>
      </c>
      <c r="B5014" t="s">
        <v>6304</v>
      </c>
      <c r="C5014">
        <v>5</v>
      </c>
      <c r="D5014" t="s">
        <v>4836</v>
      </c>
      <c r="E5014" t="s">
        <v>4687</v>
      </c>
      <c r="F5014" t="s">
        <v>29</v>
      </c>
      <c r="G5014" t="s">
        <v>30</v>
      </c>
      <c r="H5014" t="s">
        <v>37</v>
      </c>
      <c r="I5014">
        <v>39</v>
      </c>
      <c r="J5014" t="s">
        <v>33</v>
      </c>
      <c r="K5014">
        <v>130</v>
      </c>
      <c r="L5014">
        <v>200</v>
      </c>
      <c r="M5014">
        <v>210</v>
      </c>
      <c r="N5014" t="s">
        <v>33</v>
      </c>
      <c r="O5014" t="s">
        <v>33</v>
      </c>
      <c r="P5014" t="s">
        <v>40</v>
      </c>
      <c r="Q5014">
        <v>152</v>
      </c>
      <c r="R5014">
        <v>143</v>
      </c>
      <c r="S5014">
        <v>643</v>
      </c>
      <c r="T5014" t="s">
        <v>40</v>
      </c>
      <c r="U5014" t="s">
        <v>33</v>
      </c>
      <c r="V5014">
        <v>197</v>
      </c>
      <c r="W5014">
        <v>197</v>
      </c>
      <c r="X5014">
        <v>0</v>
      </c>
      <c r="Y5014" t="s">
        <v>33</v>
      </c>
      <c r="Z5014" t="s">
        <v>40</v>
      </c>
      <c r="AA5014" t="e">
        <f>VLOOKUP(Table1[[#This Row],[Facility Name]],D_2,8,0)</f>
        <v>#N/A</v>
      </c>
    </row>
    <row r="5015" spans="1:27" hidden="1" x14ac:dyDescent="0.25">
      <c r="A5015">
        <v>392659</v>
      </c>
      <c r="B5015" t="s">
        <v>6044</v>
      </c>
      <c r="C5015">
        <v>2</v>
      </c>
      <c r="D5015" t="s">
        <v>4836</v>
      </c>
      <c r="E5015" t="s">
        <v>1701</v>
      </c>
      <c r="F5015" t="s">
        <v>29</v>
      </c>
      <c r="G5015" t="s">
        <v>30</v>
      </c>
      <c r="H5015" t="s">
        <v>37</v>
      </c>
      <c r="I5015">
        <v>16</v>
      </c>
      <c r="J5015" t="s">
        <v>33</v>
      </c>
      <c r="K5015">
        <v>36</v>
      </c>
      <c r="L5015">
        <v>54</v>
      </c>
      <c r="M5015">
        <v>55</v>
      </c>
      <c r="N5015" t="s">
        <v>33</v>
      </c>
      <c r="O5015" t="s">
        <v>33</v>
      </c>
      <c r="P5015" t="s">
        <v>33</v>
      </c>
      <c r="Q5015">
        <v>40</v>
      </c>
      <c r="R5015">
        <v>55</v>
      </c>
      <c r="S5015">
        <v>190</v>
      </c>
      <c r="T5015" t="s">
        <v>40</v>
      </c>
      <c r="U5015" t="s">
        <v>33</v>
      </c>
      <c r="V5015">
        <v>47</v>
      </c>
      <c r="W5015">
        <v>47</v>
      </c>
      <c r="X5015">
        <v>0</v>
      </c>
      <c r="Y5015" t="s">
        <v>33</v>
      </c>
      <c r="Z5015" t="s">
        <v>33</v>
      </c>
      <c r="AA5015" t="e">
        <f>VLOOKUP(Table1[[#This Row],[Facility Name]],D_2,8,0)</f>
        <v>#N/A</v>
      </c>
    </row>
    <row r="5016" spans="1:27" x14ac:dyDescent="0.25">
      <c r="A5016">
        <v>392651</v>
      </c>
      <c r="B5016" t="s">
        <v>6299</v>
      </c>
      <c r="C5016">
        <v>4</v>
      </c>
      <c r="D5016" t="s">
        <v>4836</v>
      </c>
      <c r="E5016" t="s">
        <v>484</v>
      </c>
      <c r="F5016" t="s">
        <v>29</v>
      </c>
      <c r="G5016" t="s">
        <v>30</v>
      </c>
      <c r="H5016" t="s">
        <v>37</v>
      </c>
      <c r="I5016">
        <v>13</v>
      </c>
      <c r="J5016" t="s">
        <v>33</v>
      </c>
      <c r="K5016">
        <v>48</v>
      </c>
      <c r="L5016">
        <v>78</v>
      </c>
      <c r="M5016">
        <v>85</v>
      </c>
      <c r="N5016" t="s">
        <v>33</v>
      </c>
      <c r="O5016" t="s">
        <v>33</v>
      </c>
      <c r="P5016" t="s">
        <v>33</v>
      </c>
      <c r="Q5016">
        <v>60</v>
      </c>
      <c r="R5016">
        <v>64</v>
      </c>
      <c r="S5016">
        <v>259</v>
      </c>
      <c r="T5016" t="s">
        <v>40</v>
      </c>
      <c r="U5016" t="s">
        <v>33</v>
      </c>
      <c r="V5016">
        <v>64</v>
      </c>
      <c r="W5016">
        <v>64</v>
      </c>
      <c r="X5016">
        <v>0</v>
      </c>
      <c r="Y5016" t="s">
        <v>33</v>
      </c>
      <c r="Z5016" t="s">
        <v>33</v>
      </c>
      <c r="AA5016">
        <f>VLOOKUP(Table1[[#This Row],[Facility Name]],D_2,8,0)</f>
        <v>57</v>
      </c>
    </row>
    <row r="5017" spans="1:27" hidden="1" x14ac:dyDescent="0.25">
      <c r="A5017">
        <v>392662</v>
      </c>
      <c r="B5017" t="s">
        <v>6061</v>
      </c>
      <c r="C5017">
        <v>4</v>
      </c>
      <c r="D5017" t="s">
        <v>4836</v>
      </c>
      <c r="E5017" t="s">
        <v>4250</v>
      </c>
      <c r="F5017" t="s">
        <v>29</v>
      </c>
      <c r="G5017" t="s">
        <v>30</v>
      </c>
      <c r="H5017" t="s">
        <v>31</v>
      </c>
      <c r="I5017">
        <v>16</v>
      </c>
      <c r="J5017" t="s">
        <v>33</v>
      </c>
      <c r="K5017">
        <v>55</v>
      </c>
      <c r="L5017">
        <v>81</v>
      </c>
      <c r="M5017">
        <v>81</v>
      </c>
      <c r="N5017" t="s">
        <v>32</v>
      </c>
      <c r="O5017" t="s">
        <v>33</v>
      </c>
      <c r="P5017" t="s">
        <v>33</v>
      </c>
      <c r="Q5017">
        <v>60</v>
      </c>
      <c r="R5017">
        <v>79</v>
      </c>
      <c r="S5017">
        <v>249</v>
      </c>
      <c r="T5017" t="s">
        <v>40</v>
      </c>
      <c r="U5017" t="s">
        <v>33</v>
      </c>
      <c r="V5017">
        <v>79</v>
      </c>
      <c r="W5017">
        <v>79</v>
      </c>
      <c r="X5017">
        <v>0</v>
      </c>
      <c r="Y5017" t="s">
        <v>34</v>
      </c>
      <c r="Z5017" t="s">
        <v>33</v>
      </c>
      <c r="AA5017" t="e">
        <f>VLOOKUP(Table1[[#This Row],[Facility Name]],D_2,8,0)</f>
        <v>#N/A</v>
      </c>
    </row>
    <row r="5018" spans="1:27" hidden="1" x14ac:dyDescent="0.25">
      <c r="A5018">
        <v>362879</v>
      </c>
      <c r="B5018" t="s">
        <v>6013</v>
      </c>
      <c r="D5018" t="s">
        <v>4075</v>
      </c>
      <c r="F5018" t="s">
        <v>29</v>
      </c>
      <c r="G5018" t="s">
        <v>30</v>
      </c>
      <c r="H5018" t="s">
        <v>37</v>
      </c>
      <c r="I5018">
        <v>14</v>
      </c>
      <c r="J5018" t="s">
        <v>34</v>
      </c>
      <c r="K5018">
        <v>5</v>
      </c>
      <c r="L5018">
        <v>9</v>
      </c>
      <c r="M5018">
        <v>11</v>
      </c>
      <c r="N5018" t="s">
        <v>34</v>
      </c>
      <c r="O5018" t="s">
        <v>34</v>
      </c>
      <c r="P5018" t="s">
        <v>34</v>
      </c>
      <c r="Q5018">
        <v>6</v>
      </c>
      <c r="R5018">
        <v>4</v>
      </c>
      <c r="S5018">
        <v>8</v>
      </c>
      <c r="T5018" t="s">
        <v>34</v>
      </c>
      <c r="U5018" t="s">
        <v>34</v>
      </c>
      <c r="V5018">
        <v>8</v>
      </c>
      <c r="W5018">
        <v>8</v>
      </c>
      <c r="X5018">
        <v>0</v>
      </c>
      <c r="Y5018" t="s">
        <v>34</v>
      </c>
      <c r="Z5018" t="s">
        <v>34</v>
      </c>
      <c r="AA5018" t="str">
        <f>VLOOKUP(Table1[[#This Row],[Facility Name]],D_2,8,0)</f>
        <v>No Score</v>
      </c>
    </row>
    <row r="5019" spans="1:27" hidden="1" x14ac:dyDescent="0.25">
      <c r="A5019">
        <v>362880</v>
      </c>
      <c r="B5019" t="s">
        <v>6014</v>
      </c>
      <c r="C5019">
        <v>3</v>
      </c>
      <c r="D5019" t="s">
        <v>4075</v>
      </c>
      <c r="F5019" t="s">
        <v>29</v>
      </c>
      <c r="G5019" t="s">
        <v>30</v>
      </c>
      <c r="H5019" t="s">
        <v>37</v>
      </c>
      <c r="I5019">
        <v>16</v>
      </c>
      <c r="J5019" t="s">
        <v>33</v>
      </c>
      <c r="K5019">
        <v>36</v>
      </c>
      <c r="L5019">
        <v>53</v>
      </c>
      <c r="M5019">
        <v>60</v>
      </c>
      <c r="N5019" t="s">
        <v>33</v>
      </c>
      <c r="O5019" t="s">
        <v>33</v>
      </c>
      <c r="P5019" t="s">
        <v>33</v>
      </c>
      <c r="Q5019">
        <v>42</v>
      </c>
      <c r="R5019">
        <v>64</v>
      </c>
      <c r="S5019">
        <v>49</v>
      </c>
      <c r="T5019" t="s">
        <v>33</v>
      </c>
      <c r="U5019" t="s">
        <v>33</v>
      </c>
      <c r="V5019">
        <v>41</v>
      </c>
      <c r="W5019">
        <v>41</v>
      </c>
      <c r="X5019">
        <v>0</v>
      </c>
      <c r="Y5019" t="s">
        <v>34</v>
      </c>
      <c r="Z5019" t="s">
        <v>33</v>
      </c>
      <c r="AA5019" t="str">
        <f>VLOOKUP(Table1[[#This Row],[Facility Name]],D_2,8,0)</f>
        <v>No Score</v>
      </c>
    </row>
    <row r="5020" spans="1:27" hidden="1" x14ac:dyDescent="0.25">
      <c r="A5020">
        <v>362881</v>
      </c>
      <c r="B5020" t="s">
        <v>6015</v>
      </c>
      <c r="C5020">
        <v>1</v>
      </c>
      <c r="D5020" t="s">
        <v>4075</v>
      </c>
      <c r="F5020" t="s">
        <v>29</v>
      </c>
      <c r="G5020" t="s">
        <v>63</v>
      </c>
      <c r="H5020" t="s">
        <v>64</v>
      </c>
      <c r="I5020">
        <v>11</v>
      </c>
      <c r="J5020" t="s">
        <v>33</v>
      </c>
      <c r="K5020">
        <v>29</v>
      </c>
      <c r="L5020">
        <v>52</v>
      </c>
      <c r="M5020">
        <v>55</v>
      </c>
      <c r="N5020" t="s">
        <v>32</v>
      </c>
      <c r="O5020" t="s">
        <v>33</v>
      </c>
      <c r="P5020" t="s">
        <v>33</v>
      </c>
      <c r="Q5020">
        <v>34</v>
      </c>
      <c r="R5020">
        <v>64</v>
      </c>
      <c r="S5020">
        <v>39</v>
      </c>
      <c r="T5020" t="s">
        <v>34</v>
      </c>
      <c r="U5020" t="s">
        <v>33</v>
      </c>
      <c r="V5020">
        <v>48</v>
      </c>
      <c r="W5020">
        <v>48</v>
      </c>
      <c r="X5020">
        <v>0</v>
      </c>
      <c r="Y5020" t="s">
        <v>34</v>
      </c>
      <c r="Z5020" t="s">
        <v>33</v>
      </c>
      <c r="AA5020" t="str">
        <f>VLOOKUP(Table1[[#This Row],[Facility Name]],D_2,8,0)</f>
        <v>No Score</v>
      </c>
    </row>
    <row r="5021" spans="1:27" hidden="1" x14ac:dyDescent="0.25">
      <c r="A5021">
        <v>362882</v>
      </c>
      <c r="B5021" t="s">
        <v>5785</v>
      </c>
      <c r="C5021">
        <v>2</v>
      </c>
      <c r="D5021" t="s">
        <v>4075</v>
      </c>
      <c r="F5021" t="s">
        <v>29</v>
      </c>
      <c r="G5021" t="s">
        <v>30</v>
      </c>
      <c r="H5021" t="s">
        <v>37</v>
      </c>
      <c r="I5021">
        <v>13</v>
      </c>
      <c r="J5021" t="s">
        <v>34</v>
      </c>
      <c r="K5021">
        <v>23</v>
      </c>
      <c r="L5021">
        <v>43</v>
      </c>
      <c r="M5021">
        <v>46</v>
      </c>
      <c r="N5021" t="s">
        <v>33</v>
      </c>
      <c r="O5021" t="s">
        <v>33</v>
      </c>
      <c r="P5021" t="s">
        <v>32</v>
      </c>
      <c r="Q5021">
        <v>32</v>
      </c>
      <c r="R5021">
        <v>36</v>
      </c>
      <c r="S5021">
        <v>37</v>
      </c>
      <c r="T5021" t="s">
        <v>33</v>
      </c>
      <c r="U5021" t="s">
        <v>33</v>
      </c>
      <c r="V5021">
        <v>46</v>
      </c>
      <c r="W5021">
        <v>46</v>
      </c>
      <c r="X5021">
        <v>0</v>
      </c>
      <c r="Y5021" t="s">
        <v>34</v>
      </c>
      <c r="Z5021" t="s">
        <v>33</v>
      </c>
      <c r="AA5021" t="str">
        <f>VLOOKUP(Table1[[#This Row],[Facility Name]],D_2,8,0)</f>
        <v>No Score</v>
      </c>
    </row>
    <row r="5022" spans="1:27" hidden="1" x14ac:dyDescent="0.25">
      <c r="A5022">
        <v>362883</v>
      </c>
      <c r="B5022" t="s">
        <v>6016</v>
      </c>
      <c r="C5022">
        <v>1</v>
      </c>
      <c r="D5022" t="s">
        <v>4075</v>
      </c>
      <c r="F5022" t="s">
        <v>29</v>
      </c>
      <c r="G5022" t="s">
        <v>63</v>
      </c>
      <c r="H5022" t="s">
        <v>64</v>
      </c>
      <c r="I5022">
        <v>6</v>
      </c>
      <c r="J5022" t="s">
        <v>34</v>
      </c>
      <c r="K5022">
        <v>23</v>
      </c>
      <c r="L5022">
        <v>45</v>
      </c>
      <c r="M5022">
        <v>51</v>
      </c>
      <c r="N5022" t="s">
        <v>33</v>
      </c>
      <c r="O5022" t="s">
        <v>33</v>
      </c>
      <c r="P5022" t="s">
        <v>33</v>
      </c>
      <c r="Q5022">
        <v>35</v>
      </c>
      <c r="R5022">
        <v>65</v>
      </c>
      <c r="S5022">
        <v>35</v>
      </c>
      <c r="T5022" t="s">
        <v>34</v>
      </c>
      <c r="U5022" t="s">
        <v>33</v>
      </c>
      <c r="V5022">
        <v>50</v>
      </c>
      <c r="W5022">
        <v>50</v>
      </c>
      <c r="X5022">
        <v>0</v>
      </c>
      <c r="Y5022" t="s">
        <v>34</v>
      </c>
      <c r="Z5022" t="s">
        <v>34</v>
      </c>
      <c r="AA5022" t="str">
        <f>VLOOKUP(Table1[[#This Row],[Facility Name]],D_2,8,0)</f>
        <v>No Score</v>
      </c>
    </row>
    <row r="5023" spans="1:27" x14ac:dyDescent="0.25">
      <c r="A5023">
        <v>392653</v>
      </c>
      <c r="B5023" t="s">
        <v>6300</v>
      </c>
      <c r="C5023">
        <v>4</v>
      </c>
      <c r="D5023" t="s">
        <v>4836</v>
      </c>
      <c r="E5023" t="s">
        <v>5137</v>
      </c>
      <c r="F5023" t="s">
        <v>29</v>
      </c>
      <c r="G5023" t="s">
        <v>30</v>
      </c>
      <c r="H5023" t="s">
        <v>37</v>
      </c>
      <c r="I5023">
        <v>17</v>
      </c>
      <c r="J5023" t="s">
        <v>33</v>
      </c>
      <c r="K5023">
        <v>39</v>
      </c>
      <c r="L5023">
        <v>49</v>
      </c>
      <c r="M5023">
        <v>51</v>
      </c>
      <c r="N5023" t="s">
        <v>33</v>
      </c>
      <c r="O5023" t="s">
        <v>33</v>
      </c>
      <c r="P5023" t="s">
        <v>33</v>
      </c>
      <c r="Q5023">
        <v>40</v>
      </c>
      <c r="R5023">
        <v>66</v>
      </c>
      <c r="S5023">
        <v>200</v>
      </c>
      <c r="T5023" t="s">
        <v>33</v>
      </c>
      <c r="U5023" t="s">
        <v>33</v>
      </c>
      <c r="V5023">
        <v>51</v>
      </c>
      <c r="W5023">
        <v>51</v>
      </c>
      <c r="X5023">
        <v>0</v>
      </c>
      <c r="Y5023" t="s">
        <v>34</v>
      </c>
      <c r="Z5023" t="s">
        <v>33</v>
      </c>
      <c r="AA5023">
        <f>VLOOKUP(Table1[[#This Row],[Facility Name]],D_2,8,0)</f>
        <v>54</v>
      </c>
    </row>
    <row r="5024" spans="1:27" x14ac:dyDescent="0.25">
      <c r="A5024">
        <v>392656</v>
      </c>
      <c r="B5024" t="s">
        <v>6301</v>
      </c>
      <c r="C5024">
        <v>5</v>
      </c>
      <c r="D5024" t="s">
        <v>4836</v>
      </c>
      <c r="E5024" t="s">
        <v>6302</v>
      </c>
      <c r="F5024" t="s">
        <v>29</v>
      </c>
      <c r="G5024" t="s">
        <v>30</v>
      </c>
      <c r="H5024" t="s">
        <v>294</v>
      </c>
      <c r="I5024">
        <v>13</v>
      </c>
      <c r="J5024" t="s">
        <v>33</v>
      </c>
      <c r="K5024">
        <v>39</v>
      </c>
      <c r="L5024">
        <v>53</v>
      </c>
      <c r="M5024">
        <v>56</v>
      </c>
      <c r="N5024" t="s">
        <v>33</v>
      </c>
      <c r="O5024" t="s">
        <v>33</v>
      </c>
      <c r="P5024" t="s">
        <v>33</v>
      </c>
      <c r="Q5024">
        <v>45</v>
      </c>
      <c r="R5024">
        <v>33</v>
      </c>
      <c r="S5024">
        <v>230</v>
      </c>
      <c r="T5024" t="s">
        <v>33</v>
      </c>
      <c r="U5024" t="s">
        <v>33</v>
      </c>
      <c r="V5024">
        <v>53</v>
      </c>
      <c r="W5024">
        <v>53</v>
      </c>
      <c r="X5024">
        <v>0</v>
      </c>
      <c r="Y5024" t="s">
        <v>34</v>
      </c>
      <c r="Z5024" t="s">
        <v>33</v>
      </c>
      <c r="AA5024">
        <f>VLOOKUP(Table1[[#This Row],[Facility Name]],D_2,8,0)</f>
        <v>63</v>
      </c>
    </row>
    <row r="5025" spans="1:27" hidden="1" x14ac:dyDescent="0.25">
      <c r="A5025">
        <v>392665</v>
      </c>
      <c r="B5025" t="s">
        <v>6064</v>
      </c>
      <c r="C5025">
        <v>5</v>
      </c>
      <c r="D5025" t="s">
        <v>4836</v>
      </c>
      <c r="E5025" t="s">
        <v>4687</v>
      </c>
      <c r="F5025" t="s">
        <v>29</v>
      </c>
      <c r="G5025" t="s">
        <v>30</v>
      </c>
      <c r="H5025" t="s">
        <v>31</v>
      </c>
      <c r="I5025">
        <v>24</v>
      </c>
      <c r="J5025" t="s">
        <v>33</v>
      </c>
      <c r="K5025">
        <v>41</v>
      </c>
      <c r="L5025">
        <v>66</v>
      </c>
      <c r="M5025">
        <v>68</v>
      </c>
      <c r="N5025" t="s">
        <v>33</v>
      </c>
      <c r="O5025" t="s">
        <v>33</v>
      </c>
      <c r="P5025" t="s">
        <v>33</v>
      </c>
      <c r="Q5025">
        <v>53</v>
      </c>
      <c r="R5025">
        <v>92</v>
      </c>
      <c r="S5025">
        <v>206</v>
      </c>
      <c r="T5025" t="s">
        <v>33</v>
      </c>
      <c r="U5025" t="s">
        <v>33</v>
      </c>
      <c r="V5025">
        <v>69</v>
      </c>
      <c r="W5025">
        <v>69</v>
      </c>
      <c r="X5025">
        <v>0</v>
      </c>
      <c r="Y5025" t="s">
        <v>33</v>
      </c>
      <c r="Z5025" t="s">
        <v>33</v>
      </c>
      <c r="AA5025" t="e">
        <f>VLOOKUP(Table1[[#This Row],[Facility Name]],D_2,8,0)</f>
        <v>#N/A</v>
      </c>
    </row>
    <row r="5026" spans="1:27" hidden="1" x14ac:dyDescent="0.25">
      <c r="A5026">
        <v>392666</v>
      </c>
      <c r="B5026" t="s">
        <v>6155</v>
      </c>
      <c r="C5026">
        <v>3</v>
      </c>
      <c r="D5026" t="s">
        <v>4836</v>
      </c>
      <c r="E5026" t="s">
        <v>534</v>
      </c>
      <c r="F5026" t="s">
        <v>29</v>
      </c>
      <c r="G5026" t="s">
        <v>30</v>
      </c>
      <c r="H5026" t="s">
        <v>31</v>
      </c>
      <c r="I5026">
        <v>12</v>
      </c>
      <c r="J5026" t="s">
        <v>33</v>
      </c>
      <c r="K5026">
        <v>46</v>
      </c>
      <c r="L5026">
        <v>64</v>
      </c>
      <c r="M5026">
        <v>68</v>
      </c>
      <c r="N5026" t="s">
        <v>33</v>
      </c>
      <c r="O5026" t="s">
        <v>33</v>
      </c>
      <c r="P5026" t="s">
        <v>33</v>
      </c>
      <c r="Q5026">
        <v>58</v>
      </c>
      <c r="R5026">
        <v>66</v>
      </c>
      <c r="S5026">
        <v>189</v>
      </c>
      <c r="T5026" t="s">
        <v>33</v>
      </c>
      <c r="U5026" t="s">
        <v>33</v>
      </c>
      <c r="V5026">
        <v>61</v>
      </c>
      <c r="W5026">
        <v>61</v>
      </c>
      <c r="X5026">
        <v>0</v>
      </c>
      <c r="Y5026" t="s">
        <v>34</v>
      </c>
      <c r="Z5026" t="s">
        <v>33</v>
      </c>
      <c r="AA5026" t="e">
        <f>VLOOKUP(Table1[[#This Row],[Facility Name]],D_2,8,0)</f>
        <v>#N/A</v>
      </c>
    </row>
    <row r="5027" spans="1:27" x14ac:dyDescent="0.25">
      <c r="A5027">
        <v>392660</v>
      </c>
      <c r="B5027" t="s">
        <v>6060</v>
      </c>
      <c r="C5027">
        <v>5</v>
      </c>
      <c r="D5027" t="s">
        <v>4836</v>
      </c>
      <c r="E5027" t="s">
        <v>5062</v>
      </c>
      <c r="F5027" t="s">
        <v>44</v>
      </c>
      <c r="G5027" t="s">
        <v>30</v>
      </c>
      <c r="H5027" t="s">
        <v>45</v>
      </c>
      <c r="I5027">
        <v>15</v>
      </c>
      <c r="J5027" t="s">
        <v>34</v>
      </c>
      <c r="K5027">
        <v>14</v>
      </c>
      <c r="L5027">
        <v>24</v>
      </c>
      <c r="M5027">
        <v>25</v>
      </c>
      <c r="N5027" t="s">
        <v>33</v>
      </c>
      <c r="O5027" t="s">
        <v>33</v>
      </c>
      <c r="P5027" t="s">
        <v>33</v>
      </c>
      <c r="Q5027">
        <v>18</v>
      </c>
      <c r="R5027">
        <v>24</v>
      </c>
      <c r="S5027">
        <v>80</v>
      </c>
      <c r="T5027" t="s">
        <v>33</v>
      </c>
      <c r="U5027" t="s">
        <v>33</v>
      </c>
      <c r="V5027">
        <v>21</v>
      </c>
      <c r="W5027">
        <v>21</v>
      </c>
      <c r="X5027">
        <v>0</v>
      </c>
      <c r="Y5027" t="s">
        <v>34</v>
      </c>
      <c r="Z5027" t="s">
        <v>33</v>
      </c>
      <c r="AA5027">
        <f>VLOOKUP(Table1[[#This Row],[Facility Name]],D_2,8,0)</f>
        <v>75</v>
      </c>
    </row>
    <row r="5028" spans="1:27" x14ac:dyDescent="0.25">
      <c r="A5028">
        <v>392663</v>
      </c>
      <c r="B5028" t="s">
        <v>6062</v>
      </c>
      <c r="C5028">
        <v>3</v>
      </c>
      <c r="D5028" t="s">
        <v>4836</v>
      </c>
      <c r="E5028" t="s">
        <v>4687</v>
      </c>
      <c r="F5028" t="s">
        <v>29</v>
      </c>
      <c r="G5028" t="s">
        <v>30</v>
      </c>
      <c r="H5028" t="s">
        <v>37</v>
      </c>
      <c r="I5028">
        <v>24</v>
      </c>
      <c r="J5028" t="s">
        <v>33</v>
      </c>
      <c r="K5028">
        <v>43</v>
      </c>
      <c r="L5028">
        <v>100</v>
      </c>
      <c r="M5028">
        <v>103</v>
      </c>
      <c r="N5028" t="s">
        <v>33</v>
      </c>
      <c r="O5028" t="s">
        <v>33</v>
      </c>
      <c r="P5028" t="s">
        <v>33</v>
      </c>
      <c r="Q5028">
        <v>57</v>
      </c>
      <c r="R5028">
        <v>80</v>
      </c>
      <c r="S5028">
        <v>240</v>
      </c>
      <c r="T5028" t="s">
        <v>33</v>
      </c>
      <c r="U5028" t="s">
        <v>33</v>
      </c>
      <c r="V5028">
        <v>103</v>
      </c>
      <c r="W5028">
        <v>103</v>
      </c>
      <c r="X5028">
        <v>0</v>
      </c>
      <c r="Y5028" t="s">
        <v>34</v>
      </c>
      <c r="Z5028" t="s">
        <v>33</v>
      </c>
      <c r="AA5028">
        <f>VLOOKUP(Table1[[#This Row],[Facility Name]],D_2,8,0)</f>
        <v>39</v>
      </c>
    </row>
    <row r="5029" spans="1:27" x14ac:dyDescent="0.25">
      <c r="A5029">
        <v>392664</v>
      </c>
      <c r="B5029" t="s">
        <v>6063</v>
      </c>
      <c r="C5029">
        <v>3</v>
      </c>
      <c r="D5029" t="s">
        <v>4836</v>
      </c>
      <c r="E5029" t="s">
        <v>4687</v>
      </c>
      <c r="F5029" t="s">
        <v>29</v>
      </c>
      <c r="G5029" t="s">
        <v>30</v>
      </c>
      <c r="H5029" t="s">
        <v>37</v>
      </c>
      <c r="I5029">
        <v>24</v>
      </c>
      <c r="J5029" t="s">
        <v>33</v>
      </c>
      <c r="K5029">
        <v>68</v>
      </c>
      <c r="L5029">
        <v>115</v>
      </c>
      <c r="M5029">
        <v>118</v>
      </c>
      <c r="N5029" t="s">
        <v>32</v>
      </c>
      <c r="O5029" t="s">
        <v>32</v>
      </c>
      <c r="P5029" t="s">
        <v>33</v>
      </c>
      <c r="Q5029">
        <v>83</v>
      </c>
      <c r="R5029">
        <v>153</v>
      </c>
      <c r="S5029">
        <v>371</v>
      </c>
      <c r="T5029" t="s">
        <v>33</v>
      </c>
      <c r="U5029" t="s">
        <v>33</v>
      </c>
      <c r="V5029">
        <v>119</v>
      </c>
      <c r="W5029">
        <v>119</v>
      </c>
      <c r="X5029">
        <v>0</v>
      </c>
      <c r="Y5029" t="s">
        <v>33</v>
      </c>
      <c r="Z5029" t="s">
        <v>33</v>
      </c>
      <c r="AA5029">
        <f>VLOOKUP(Table1[[#This Row],[Facility Name]],D_2,8,0)</f>
        <v>46</v>
      </c>
    </row>
    <row r="5030" spans="1:27" x14ac:dyDescent="0.25">
      <c r="A5030">
        <v>392669</v>
      </c>
      <c r="B5030" t="s">
        <v>6156</v>
      </c>
      <c r="C5030">
        <v>5</v>
      </c>
      <c r="D5030" t="s">
        <v>4836</v>
      </c>
      <c r="E5030" t="s">
        <v>4250</v>
      </c>
      <c r="F5030" t="s">
        <v>29</v>
      </c>
      <c r="G5030" t="s">
        <v>30</v>
      </c>
      <c r="H5030" t="s">
        <v>37</v>
      </c>
      <c r="I5030">
        <v>16</v>
      </c>
      <c r="J5030" t="s">
        <v>33</v>
      </c>
      <c r="K5030">
        <v>28</v>
      </c>
      <c r="L5030">
        <v>44</v>
      </c>
      <c r="M5030">
        <v>51</v>
      </c>
      <c r="N5030" t="s">
        <v>33</v>
      </c>
      <c r="O5030" t="s">
        <v>33</v>
      </c>
      <c r="P5030" t="s">
        <v>33</v>
      </c>
      <c r="Q5030">
        <v>33</v>
      </c>
      <c r="R5030">
        <v>34</v>
      </c>
      <c r="S5030">
        <v>109</v>
      </c>
      <c r="T5030" t="s">
        <v>33</v>
      </c>
      <c r="U5030" t="s">
        <v>33</v>
      </c>
      <c r="V5030">
        <v>50</v>
      </c>
      <c r="W5030">
        <v>50</v>
      </c>
      <c r="X5030">
        <v>0</v>
      </c>
      <c r="Y5030" t="s">
        <v>34</v>
      </c>
      <c r="Z5030" t="s">
        <v>33</v>
      </c>
      <c r="AA5030">
        <f>VLOOKUP(Table1[[#This Row],[Facility Name]],D_2,8,0)</f>
        <v>80</v>
      </c>
    </row>
    <row r="5031" spans="1:27" x14ac:dyDescent="0.25">
      <c r="A5031">
        <v>392670</v>
      </c>
      <c r="B5031" t="s">
        <v>6157</v>
      </c>
      <c r="C5031">
        <v>5</v>
      </c>
      <c r="D5031" t="s">
        <v>4836</v>
      </c>
      <c r="E5031" t="s">
        <v>5073</v>
      </c>
      <c r="F5031" t="s">
        <v>29</v>
      </c>
      <c r="G5031" t="s">
        <v>30</v>
      </c>
      <c r="H5031" t="s">
        <v>37</v>
      </c>
      <c r="I5031">
        <v>13</v>
      </c>
      <c r="J5031" t="s">
        <v>33</v>
      </c>
      <c r="K5031">
        <v>49</v>
      </c>
      <c r="L5031">
        <v>69</v>
      </c>
      <c r="M5031">
        <v>75</v>
      </c>
      <c r="N5031" t="s">
        <v>33</v>
      </c>
      <c r="O5031" t="s">
        <v>33</v>
      </c>
      <c r="P5031" t="s">
        <v>33</v>
      </c>
      <c r="Q5031">
        <v>61</v>
      </c>
      <c r="R5031">
        <v>72</v>
      </c>
      <c r="S5031">
        <v>248</v>
      </c>
      <c r="T5031" t="s">
        <v>33</v>
      </c>
      <c r="U5031" t="s">
        <v>40</v>
      </c>
      <c r="V5031">
        <v>74</v>
      </c>
      <c r="W5031">
        <v>74</v>
      </c>
      <c r="X5031">
        <v>0</v>
      </c>
      <c r="Y5031" t="s">
        <v>34</v>
      </c>
      <c r="Z5031" t="s">
        <v>33</v>
      </c>
      <c r="AA5031">
        <f>VLOOKUP(Table1[[#This Row],[Facility Name]],D_2,8,0)</f>
        <v>61</v>
      </c>
    </row>
    <row r="5032" spans="1:27" x14ac:dyDescent="0.25">
      <c r="A5032">
        <v>392671</v>
      </c>
      <c r="B5032" t="s">
        <v>6176</v>
      </c>
      <c r="C5032">
        <v>5</v>
      </c>
      <c r="D5032" t="s">
        <v>4836</v>
      </c>
      <c r="E5032" t="s">
        <v>52</v>
      </c>
      <c r="F5032" t="s">
        <v>29</v>
      </c>
      <c r="G5032" t="s">
        <v>30</v>
      </c>
      <c r="H5032" t="s">
        <v>37</v>
      </c>
      <c r="I5032">
        <v>16</v>
      </c>
      <c r="J5032" t="s">
        <v>33</v>
      </c>
      <c r="K5032">
        <v>57</v>
      </c>
      <c r="L5032">
        <v>84</v>
      </c>
      <c r="M5032">
        <v>84</v>
      </c>
      <c r="N5032" t="s">
        <v>33</v>
      </c>
      <c r="O5032" t="s">
        <v>33</v>
      </c>
      <c r="P5032" t="s">
        <v>40</v>
      </c>
      <c r="Q5032">
        <v>68</v>
      </c>
      <c r="R5032">
        <v>62</v>
      </c>
      <c r="S5032">
        <v>257</v>
      </c>
      <c r="T5032" t="s">
        <v>33</v>
      </c>
      <c r="U5032" t="s">
        <v>33</v>
      </c>
      <c r="V5032">
        <v>84</v>
      </c>
      <c r="W5032">
        <v>84</v>
      </c>
      <c r="X5032">
        <v>0</v>
      </c>
      <c r="Y5032" t="s">
        <v>34</v>
      </c>
      <c r="Z5032" t="s">
        <v>33</v>
      </c>
      <c r="AA5032">
        <f>VLOOKUP(Table1[[#This Row],[Facility Name]],D_2,8,0)</f>
        <v>64</v>
      </c>
    </row>
    <row r="5033" spans="1:27" x14ac:dyDescent="0.25">
      <c r="A5033">
        <v>392672</v>
      </c>
      <c r="B5033" t="s">
        <v>6177</v>
      </c>
      <c r="C5033">
        <v>4</v>
      </c>
      <c r="D5033" t="s">
        <v>4836</v>
      </c>
      <c r="E5033" t="s">
        <v>5137</v>
      </c>
      <c r="F5033" t="s">
        <v>29</v>
      </c>
      <c r="G5033" t="s">
        <v>30</v>
      </c>
      <c r="H5033" t="s">
        <v>37</v>
      </c>
      <c r="I5033">
        <v>21</v>
      </c>
      <c r="J5033" t="s">
        <v>33</v>
      </c>
      <c r="K5033">
        <v>48</v>
      </c>
      <c r="L5033">
        <v>81</v>
      </c>
      <c r="M5033">
        <v>83</v>
      </c>
      <c r="N5033" t="s">
        <v>33</v>
      </c>
      <c r="O5033" t="s">
        <v>33</v>
      </c>
      <c r="P5033" t="s">
        <v>33</v>
      </c>
      <c r="Q5033">
        <v>61</v>
      </c>
      <c r="R5033">
        <v>63</v>
      </c>
      <c r="S5033">
        <v>235</v>
      </c>
      <c r="T5033" t="s">
        <v>40</v>
      </c>
      <c r="U5033" t="s">
        <v>33</v>
      </c>
      <c r="V5033">
        <v>83</v>
      </c>
      <c r="W5033">
        <v>83</v>
      </c>
      <c r="X5033">
        <v>0</v>
      </c>
      <c r="Y5033" t="s">
        <v>34</v>
      </c>
      <c r="Z5033" t="s">
        <v>33</v>
      </c>
      <c r="AA5033">
        <f>VLOOKUP(Table1[[#This Row],[Facility Name]],D_2,8,0)</f>
        <v>57</v>
      </c>
    </row>
    <row r="5034" spans="1:27" x14ac:dyDescent="0.25">
      <c r="A5034">
        <v>392674</v>
      </c>
      <c r="B5034" t="s">
        <v>6178</v>
      </c>
      <c r="C5034">
        <v>3</v>
      </c>
      <c r="D5034" t="s">
        <v>4836</v>
      </c>
      <c r="E5034" t="s">
        <v>4250</v>
      </c>
      <c r="F5034" t="s">
        <v>29</v>
      </c>
      <c r="G5034" t="s">
        <v>30</v>
      </c>
      <c r="H5034" t="s">
        <v>45</v>
      </c>
      <c r="I5034">
        <v>19</v>
      </c>
      <c r="J5034" t="s">
        <v>33</v>
      </c>
      <c r="K5034">
        <v>32</v>
      </c>
      <c r="L5034">
        <v>55</v>
      </c>
      <c r="M5034">
        <v>58</v>
      </c>
      <c r="N5034" t="s">
        <v>32</v>
      </c>
      <c r="O5034" t="s">
        <v>33</v>
      </c>
      <c r="P5034" t="s">
        <v>33</v>
      </c>
      <c r="Q5034">
        <v>45</v>
      </c>
      <c r="R5034">
        <v>61</v>
      </c>
      <c r="S5034">
        <v>172</v>
      </c>
      <c r="T5034" t="s">
        <v>33</v>
      </c>
      <c r="U5034" t="s">
        <v>33</v>
      </c>
      <c r="V5034">
        <v>56</v>
      </c>
      <c r="W5034">
        <v>56</v>
      </c>
      <c r="X5034">
        <v>0</v>
      </c>
      <c r="Y5034" t="s">
        <v>34</v>
      </c>
      <c r="Z5034" t="s">
        <v>33</v>
      </c>
      <c r="AA5034">
        <f>VLOOKUP(Table1[[#This Row],[Facility Name]],D_2,8,0)</f>
        <v>41</v>
      </c>
    </row>
    <row r="5035" spans="1:27" hidden="1" x14ac:dyDescent="0.25">
      <c r="A5035">
        <v>392681</v>
      </c>
      <c r="B5035" t="s">
        <v>6263</v>
      </c>
      <c r="C5035">
        <v>5</v>
      </c>
      <c r="D5035" t="s">
        <v>4836</v>
      </c>
      <c r="E5035" t="s">
        <v>36</v>
      </c>
      <c r="F5035" t="s">
        <v>44</v>
      </c>
      <c r="G5035" t="s">
        <v>30</v>
      </c>
      <c r="H5035" t="s">
        <v>45</v>
      </c>
      <c r="I5035">
        <v>16</v>
      </c>
      <c r="J5035" t="s">
        <v>33</v>
      </c>
      <c r="K5035">
        <v>21</v>
      </c>
      <c r="L5035">
        <v>34</v>
      </c>
      <c r="M5035">
        <v>37</v>
      </c>
      <c r="N5035" t="s">
        <v>33</v>
      </c>
      <c r="O5035" t="s">
        <v>33</v>
      </c>
      <c r="P5035" t="s">
        <v>33</v>
      </c>
      <c r="Q5035">
        <v>25</v>
      </c>
      <c r="R5035">
        <v>22</v>
      </c>
      <c r="S5035">
        <v>122</v>
      </c>
      <c r="T5035" t="s">
        <v>33</v>
      </c>
      <c r="U5035" t="s">
        <v>33</v>
      </c>
      <c r="V5035">
        <v>34</v>
      </c>
      <c r="W5035">
        <v>34</v>
      </c>
      <c r="X5035">
        <v>0</v>
      </c>
      <c r="Y5035" t="s">
        <v>34</v>
      </c>
      <c r="Z5035" t="s">
        <v>33</v>
      </c>
      <c r="AA5035" t="e">
        <f>VLOOKUP(Table1[[#This Row],[Facility Name]],D_2,8,0)</f>
        <v>#N/A</v>
      </c>
    </row>
    <row r="5036" spans="1:27" hidden="1" x14ac:dyDescent="0.25">
      <c r="A5036">
        <v>392682</v>
      </c>
      <c r="B5036" t="s">
        <v>6264</v>
      </c>
      <c r="C5036">
        <v>5</v>
      </c>
      <c r="D5036" t="s">
        <v>4836</v>
      </c>
      <c r="E5036" t="s">
        <v>52</v>
      </c>
      <c r="F5036" t="s">
        <v>29</v>
      </c>
      <c r="G5036" t="s">
        <v>30</v>
      </c>
      <c r="H5036" t="s">
        <v>31</v>
      </c>
      <c r="I5036">
        <v>23</v>
      </c>
      <c r="J5036" t="s">
        <v>33</v>
      </c>
      <c r="K5036">
        <v>55</v>
      </c>
      <c r="L5036">
        <v>84</v>
      </c>
      <c r="M5036">
        <v>91</v>
      </c>
      <c r="N5036" t="s">
        <v>33</v>
      </c>
      <c r="O5036" t="s">
        <v>33</v>
      </c>
      <c r="P5036" t="s">
        <v>40</v>
      </c>
      <c r="Q5036">
        <v>69</v>
      </c>
      <c r="R5036">
        <v>68</v>
      </c>
      <c r="S5036">
        <v>288</v>
      </c>
      <c r="T5036" t="s">
        <v>33</v>
      </c>
      <c r="U5036" t="s">
        <v>33</v>
      </c>
      <c r="V5036">
        <v>91</v>
      </c>
      <c r="W5036">
        <v>91</v>
      </c>
      <c r="X5036">
        <v>0</v>
      </c>
      <c r="Y5036" t="s">
        <v>34</v>
      </c>
      <c r="Z5036" t="s">
        <v>33</v>
      </c>
      <c r="AA5036" t="e">
        <f>VLOOKUP(Table1[[#This Row],[Facility Name]],D_2,8,0)</f>
        <v>#N/A</v>
      </c>
    </row>
    <row r="5037" spans="1:27" hidden="1" x14ac:dyDescent="0.25">
      <c r="A5037">
        <v>362753</v>
      </c>
      <c r="B5037" t="s">
        <v>6034</v>
      </c>
      <c r="D5037" t="s">
        <v>4075</v>
      </c>
      <c r="E5037" t="s">
        <v>52</v>
      </c>
      <c r="F5037" t="s">
        <v>29</v>
      </c>
      <c r="G5037" t="s">
        <v>30</v>
      </c>
      <c r="H5037" t="s">
        <v>31</v>
      </c>
      <c r="I5037">
        <v>2</v>
      </c>
      <c r="J5037" t="s">
        <v>34</v>
      </c>
      <c r="K5037">
        <v>0</v>
      </c>
      <c r="L5037">
        <v>0</v>
      </c>
      <c r="M5037">
        <v>0</v>
      </c>
      <c r="N5037" t="s">
        <v>34</v>
      </c>
      <c r="O5037" t="s">
        <v>34</v>
      </c>
      <c r="P5037" t="s">
        <v>34</v>
      </c>
      <c r="Q5037">
        <v>0</v>
      </c>
      <c r="R5037">
        <v>0</v>
      </c>
      <c r="S5037">
        <v>15</v>
      </c>
      <c r="T5037" t="s">
        <v>34</v>
      </c>
      <c r="U5037" t="s">
        <v>34</v>
      </c>
      <c r="V5037">
        <v>0</v>
      </c>
      <c r="W5037">
        <v>0</v>
      </c>
      <c r="X5037">
        <v>0</v>
      </c>
      <c r="Y5037" t="s">
        <v>34</v>
      </c>
      <c r="Z5037" t="s">
        <v>34</v>
      </c>
      <c r="AA5037" t="e">
        <f>VLOOKUP(Table1[[#This Row],[Facility Name]],D_2,8,0)</f>
        <v>#N/A</v>
      </c>
    </row>
    <row r="5038" spans="1:27" hidden="1" x14ac:dyDescent="0.25">
      <c r="A5038">
        <v>392683</v>
      </c>
      <c r="B5038" t="s">
        <v>6282</v>
      </c>
      <c r="C5038">
        <v>5</v>
      </c>
      <c r="D5038" t="s">
        <v>4836</v>
      </c>
      <c r="E5038" t="s">
        <v>6083</v>
      </c>
      <c r="F5038" t="s">
        <v>44</v>
      </c>
      <c r="G5038" t="s">
        <v>30</v>
      </c>
      <c r="H5038" t="s">
        <v>45</v>
      </c>
      <c r="I5038">
        <v>21</v>
      </c>
      <c r="J5038" t="s">
        <v>33</v>
      </c>
      <c r="K5038">
        <v>41</v>
      </c>
      <c r="L5038">
        <v>72</v>
      </c>
      <c r="M5038">
        <v>78</v>
      </c>
      <c r="N5038" t="s">
        <v>33</v>
      </c>
      <c r="O5038" t="s">
        <v>33</v>
      </c>
      <c r="P5038" t="s">
        <v>33</v>
      </c>
      <c r="Q5038">
        <v>48</v>
      </c>
      <c r="R5038">
        <v>53</v>
      </c>
      <c r="S5038">
        <v>190</v>
      </c>
      <c r="T5038" t="s">
        <v>33</v>
      </c>
      <c r="U5038" t="s">
        <v>33</v>
      </c>
      <c r="V5038">
        <v>74</v>
      </c>
      <c r="W5038">
        <v>74</v>
      </c>
      <c r="X5038">
        <v>0</v>
      </c>
      <c r="Y5038" t="s">
        <v>34</v>
      </c>
      <c r="Z5038" t="s">
        <v>33</v>
      </c>
      <c r="AA5038" t="e">
        <f>VLOOKUP(Table1[[#This Row],[Facility Name]],D_2,8,0)</f>
        <v>#N/A</v>
      </c>
    </row>
    <row r="5039" spans="1:27" x14ac:dyDescent="0.25">
      <c r="A5039">
        <v>392676</v>
      </c>
      <c r="B5039" t="s">
        <v>6260</v>
      </c>
      <c r="C5039">
        <v>3</v>
      </c>
      <c r="D5039" t="s">
        <v>4836</v>
      </c>
      <c r="E5039" t="s">
        <v>4250</v>
      </c>
      <c r="F5039" t="s">
        <v>29</v>
      </c>
      <c r="G5039" t="s">
        <v>30</v>
      </c>
      <c r="H5039" t="s">
        <v>45</v>
      </c>
      <c r="I5039">
        <v>14</v>
      </c>
      <c r="J5039" t="s">
        <v>33</v>
      </c>
      <c r="K5039">
        <v>24</v>
      </c>
      <c r="L5039">
        <v>40</v>
      </c>
      <c r="M5039">
        <v>40</v>
      </c>
      <c r="N5039" t="s">
        <v>33</v>
      </c>
      <c r="O5039" t="s">
        <v>40</v>
      </c>
      <c r="P5039" t="s">
        <v>33</v>
      </c>
      <c r="Q5039">
        <v>31</v>
      </c>
      <c r="R5039">
        <v>33</v>
      </c>
      <c r="S5039">
        <v>122</v>
      </c>
      <c r="T5039" t="s">
        <v>33</v>
      </c>
      <c r="U5039" t="s">
        <v>33</v>
      </c>
      <c r="V5039">
        <v>39</v>
      </c>
      <c r="W5039">
        <v>39</v>
      </c>
      <c r="X5039">
        <v>0</v>
      </c>
      <c r="Y5039" t="s">
        <v>34</v>
      </c>
      <c r="Z5039" t="s">
        <v>33</v>
      </c>
      <c r="AA5039">
        <f>VLOOKUP(Table1[[#This Row],[Facility Name]],D_2,8,0)</f>
        <v>64</v>
      </c>
    </row>
    <row r="5040" spans="1:27" x14ac:dyDescent="0.25">
      <c r="A5040">
        <v>392677</v>
      </c>
      <c r="B5040" t="s">
        <v>6261</v>
      </c>
      <c r="C5040">
        <v>3</v>
      </c>
      <c r="D5040" t="s">
        <v>4836</v>
      </c>
      <c r="E5040" t="s">
        <v>103</v>
      </c>
      <c r="F5040" t="s">
        <v>29</v>
      </c>
      <c r="G5040" t="s">
        <v>30</v>
      </c>
      <c r="H5040" t="s">
        <v>407</v>
      </c>
      <c r="I5040">
        <v>21</v>
      </c>
      <c r="J5040" t="s">
        <v>33</v>
      </c>
      <c r="K5040">
        <v>53</v>
      </c>
      <c r="L5040">
        <v>88</v>
      </c>
      <c r="M5040">
        <v>90</v>
      </c>
      <c r="N5040" t="s">
        <v>33</v>
      </c>
      <c r="O5040" t="s">
        <v>33</v>
      </c>
      <c r="P5040" t="s">
        <v>33</v>
      </c>
      <c r="Q5040">
        <v>63</v>
      </c>
      <c r="R5040">
        <v>79</v>
      </c>
      <c r="S5040">
        <v>276</v>
      </c>
      <c r="T5040" t="s">
        <v>33</v>
      </c>
      <c r="U5040" t="s">
        <v>33</v>
      </c>
      <c r="V5040">
        <v>82</v>
      </c>
      <c r="W5040">
        <v>82</v>
      </c>
      <c r="X5040">
        <v>0</v>
      </c>
      <c r="Y5040" t="s">
        <v>34</v>
      </c>
      <c r="Z5040" t="s">
        <v>33</v>
      </c>
      <c r="AA5040">
        <f>VLOOKUP(Table1[[#This Row],[Facility Name]],D_2,8,0)</f>
        <v>67</v>
      </c>
    </row>
    <row r="5041" spans="1:27" hidden="1" x14ac:dyDescent="0.25">
      <c r="A5041">
        <v>392686</v>
      </c>
      <c r="B5041" t="s">
        <v>6027</v>
      </c>
      <c r="C5041">
        <v>3</v>
      </c>
      <c r="D5041" t="s">
        <v>4836</v>
      </c>
      <c r="E5041" t="s">
        <v>5066</v>
      </c>
      <c r="F5041" t="s">
        <v>29</v>
      </c>
      <c r="G5041" t="s">
        <v>30</v>
      </c>
      <c r="H5041" t="s">
        <v>31</v>
      </c>
      <c r="I5041">
        <v>9</v>
      </c>
      <c r="J5041" t="s">
        <v>33</v>
      </c>
      <c r="K5041">
        <v>40</v>
      </c>
      <c r="L5041">
        <v>58</v>
      </c>
      <c r="M5041">
        <v>65</v>
      </c>
      <c r="N5041" t="s">
        <v>33</v>
      </c>
      <c r="O5041" t="s">
        <v>33</v>
      </c>
      <c r="P5041" t="s">
        <v>32</v>
      </c>
      <c r="Q5041">
        <v>46</v>
      </c>
      <c r="R5041">
        <v>61</v>
      </c>
      <c r="S5041">
        <v>190</v>
      </c>
      <c r="T5041" t="s">
        <v>33</v>
      </c>
      <c r="U5041" t="s">
        <v>33</v>
      </c>
      <c r="V5041">
        <v>59</v>
      </c>
      <c r="W5041">
        <v>59</v>
      </c>
      <c r="X5041">
        <v>0</v>
      </c>
      <c r="Y5041" t="s">
        <v>34</v>
      </c>
      <c r="Z5041" t="s">
        <v>33</v>
      </c>
      <c r="AA5041" t="e">
        <f>VLOOKUP(Table1[[#This Row],[Facility Name]],D_2,8,0)</f>
        <v>#N/A</v>
      </c>
    </row>
    <row r="5042" spans="1:27" hidden="1" x14ac:dyDescent="0.25">
      <c r="A5042">
        <v>392687</v>
      </c>
      <c r="B5042" t="s">
        <v>6028</v>
      </c>
      <c r="C5042">
        <v>3</v>
      </c>
      <c r="D5042" t="s">
        <v>4836</v>
      </c>
      <c r="E5042" t="s">
        <v>5066</v>
      </c>
      <c r="F5042" t="s">
        <v>29</v>
      </c>
      <c r="G5042" t="s">
        <v>30</v>
      </c>
      <c r="H5042" t="s">
        <v>31</v>
      </c>
      <c r="I5042">
        <v>21</v>
      </c>
      <c r="J5042" t="s">
        <v>32</v>
      </c>
      <c r="K5042">
        <v>73</v>
      </c>
      <c r="L5042">
        <v>116</v>
      </c>
      <c r="M5042">
        <v>128</v>
      </c>
      <c r="N5042" t="s">
        <v>33</v>
      </c>
      <c r="O5042" t="s">
        <v>33</v>
      </c>
      <c r="P5042" t="s">
        <v>33</v>
      </c>
      <c r="Q5042">
        <v>88</v>
      </c>
      <c r="R5042">
        <v>129</v>
      </c>
      <c r="S5042">
        <v>392</v>
      </c>
      <c r="T5042" t="s">
        <v>33</v>
      </c>
      <c r="U5042" t="s">
        <v>33</v>
      </c>
      <c r="V5042">
        <v>123</v>
      </c>
      <c r="W5042">
        <v>123</v>
      </c>
      <c r="X5042">
        <v>0</v>
      </c>
      <c r="Y5042" t="s">
        <v>33</v>
      </c>
      <c r="Z5042" t="s">
        <v>33</v>
      </c>
      <c r="AA5042" t="e">
        <f>VLOOKUP(Table1[[#This Row],[Facility Name]],D_2,8,0)</f>
        <v>#N/A</v>
      </c>
    </row>
    <row r="5043" spans="1:27" x14ac:dyDescent="0.25">
      <c r="A5043">
        <v>392678</v>
      </c>
      <c r="B5043" t="s">
        <v>6262</v>
      </c>
      <c r="C5043">
        <v>3</v>
      </c>
      <c r="D5043" t="s">
        <v>4836</v>
      </c>
      <c r="E5043" t="s">
        <v>1618</v>
      </c>
      <c r="F5043" t="s">
        <v>29</v>
      </c>
      <c r="G5043" t="s">
        <v>30</v>
      </c>
      <c r="H5043" t="s">
        <v>6025</v>
      </c>
      <c r="I5043">
        <v>12</v>
      </c>
      <c r="J5043" t="s">
        <v>32</v>
      </c>
      <c r="K5043">
        <v>40</v>
      </c>
      <c r="L5043">
        <v>55</v>
      </c>
      <c r="M5043">
        <v>59</v>
      </c>
      <c r="N5043" t="s">
        <v>33</v>
      </c>
      <c r="O5043" t="s">
        <v>33</v>
      </c>
      <c r="P5043" t="s">
        <v>33</v>
      </c>
      <c r="Q5043">
        <v>52</v>
      </c>
      <c r="R5043">
        <v>55</v>
      </c>
      <c r="S5043">
        <v>192</v>
      </c>
      <c r="T5043" t="s">
        <v>33</v>
      </c>
      <c r="U5043" t="s">
        <v>33</v>
      </c>
      <c r="V5043">
        <v>57</v>
      </c>
      <c r="W5043">
        <v>57</v>
      </c>
      <c r="X5043">
        <v>0</v>
      </c>
      <c r="Y5043" t="s">
        <v>34</v>
      </c>
      <c r="Z5043" t="s">
        <v>33</v>
      </c>
      <c r="AA5043">
        <f>VLOOKUP(Table1[[#This Row],[Facility Name]],D_2,8,0)</f>
        <v>60</v>
      </c>
    </row>
    <row r="5044" spans="1:27" x14ac:dyDescent="0.25">
      <c r="A5044">
        <v>392684</v>
      </c>
      <c r="B5044" t="s">
        <v>6023</v>
      </c>
      <c r="C5044">
        <v>4</v>
      </c>
      <c r="D5044" t="s">
        <v>4836</v>
      </c>
      <c r="E5044" t="s">
        <v>6024</v>
      </c>
      <c r="F5044" t="s">
        <v>29</v>
      </c>
      <c r="G5044" t="s">
        <v>30</v>
      </c>
      <c r="H5044" t="s">
        <v>6025</v>
      </c>
      <c r="I5044">
        <v>25</v>
      </c>
      <c r="J5044" t="s">
        <v>32</v>
      </c>
      <c r="K5044">
        <v>82</v>
      </c>
      <c r="L5044">
        <v>119</v>
      </c>
      <c r="M5044">
        <v>121</v>
      </c>
      <c r="N5044" t="s">
        <v>33</v>
      </c>
      <c r="O5044" t="s">
        <v>33</v>
      </c>
      <c r="P5044" t="s">
        <v>33</v>
      </c>
      <c r="Q5044">
        <v>92</v>
      </c>
      <c r="R5044">
        <v>115</v>
      </c>
      <c r="S5044">
        <v>407</v>
      </c>
      <c r="T5044" t="s">
        <v>33</v>
      </c>
      <c r="U5044" t="s">
        <v>33</v>
      </c>
      <c r="V5044">
        <v>121</v>
      </c>
      <c r="W5044">
        <v>121</v>
      </c>
      <c r="X5044">
        <v>0</v>
      </c>
      <c r="Y5044" t="s">
        <v>33</v>
      </c>
      <c r="Z5044" t="s">
        <v>33</v>
      </c>
      <c r="AA5044">
        <f>VLOOKUP(Table1[[#This Row],[Facility Name]],D_2,8,0)</f>
        <v>65</v>
      </c>
    </row>
    <row r="5045" spans="1:27" hidden="1" x14ac:dyDescent="0.25">
      <c r="A5045">
        <v>392691</v>
      </c>
      <c r="B5045" t="s">
        <v>5201</v>
      </c>
      <c r="C5045">
        <v>3</v>
      </c>
      <c r="D5045" t="s">
        <v>4836</v>
      </c>
      <c r="E5045" t="s">
        <v>2442</v>
      </c>
      <c r="F5045" t="s">
        <v>29</v>
      </c>
      <c r="G5045" t="s">
        <v>30</v>
      </c>
      <c r="H5045" t="s">
        <v>294</v>
      </c>
      <c r="I5045">
        <v>15</v>
      </c>
      <c r="J5045" t="s">
        <v>33</v>
      </c>
      <c r="K5045">
        <v>44</v>
      </c>
      <c r="L5045">
        <v>58</v>
      </c>
      <c r="M5045">
        <v>62</v>
      </c>
      <c r="N5045" t="s">
        <v>33</v>
      </c>
      <c r="O5045" t="s">
        <v>33</v>
      </c>
      <c r="P5045" t="s">
        <v>33</v>
      </c>
      <c r="Q5045">
        <v>52</v>
      </c>
      <c r="R5045">
        <v>52</v>
      </c>
      <c r="S5045">
        <v>250</v>
      </c>
      <c r="T5045" t="s">
        <v>40</v>
      </c>
      <c r="U5045" t="s">
        <v>33</v>
      </c>
      <c r="V5045">
        <v>53</v>
      </c>
      <c r="W5045">
        <v>53</v>
      </c>
      <c r="X5045">
        <v>0</v>
      </c>
      <c r="Y5045" t="s">
        <v>34</v>
      </c>
      <c r="Z5045" t="s">
        <v>33</v>
      </c>
      <c r="AA5045" t="e">
        <f>VLOOKUP(Table1[[#This Row],[Facility Name]],D_2,8,0)</f>
        <v>#N/A</v>
      </c>
    </row>
    <row r="5046" spans="1:27" hidden="1" x14ac:dyDescent="0.25">
      <c r="A5046">
        <v>392692</v>
      </c>
      <c r="B5046" t="s">
        <v>5202</v>
      </c>
      <c r="C5046">
        <v>2</v>
      </c>
      <c r="D5046" t="s">
        <v>4836</v>
      </c>
      <c r="E5046" t="s">
        <v>484</v>
      </c>
      <c r="F5046" t="s">
        <v>29</v>
      </c>
      <c r="G5046" t="s">
        <v>30</v>
      </c>
      <c r="H5046" t="s">
        <v>31</v>
      </c>
      <c r="I5046">
        <v>13</v>
      </c>
      <c r="J5046" t="s">
        <v>33</v>
      </c>
      <c r="K5046">
        <v>25</v>
      </c>
      <c r="L5046">
        <v>48</v>
      </c>
      <c r="M5046">
        <v>53</v>
      </c>
      <c r="N5046" t="s">
        <v>33</v>
      </c>
      <c r="O5046" t="s">
        <v>33</v>
      </c>
      <c r="P5046" t="s">
        <v>33</v>
      </c>
      <c r="Q5046">
        <v>30</v>
      </c>
      <c r="R5046">
        <v>48</v>
      </c>
      <c r="S5046">
        <v>129</v>
      </c>
      <c r="T5046" t="s">
        <v>33</v>
      </c>
      <c r="U5046" t="s">
        <v>33</v>
      </c>
      <c r="V5046">
        <v>41</v>
      </c>
      <c r="W5046">
        <v>41</v>
      </c>
      <c r="X5046">
        <v>0</v>
      </c>
      <c r="Y5046" t="s">
        <v>34</v>
      </c>
      <c r="Z5046" t="s">
        <v>33</v>
      </c>
      <c r="AA5046" t="e">
        <f>VLOOKUP(Table1[[#This Row],[Facility Name]],D_2,8,0)</f>
        <v>#N/A</v>
      </c>
    </row>
    <row r="5047" spans="1:27" hidden="1" x14ac:dyDescent="0.25">
      <c r="A5047">
        <v>392695</v>
      </c>
      <c r="B5047" t="s">
        <v>4835</v>
      </c>
      <c r="C5047">
        <v>2</v>
      </c>
      <c r="D5047" t="s">
        <v>4836</v>
      </c>
      <c r="E5047" t="s">
        <v>484</v>
      </c>
      <c r="F5047" t="s">
        <v>44</v>
      </c>
      <c r="G5047" t="s">
        <v>30</v>
      </c>
      <c r="H5047" t="s">
        <v>45</v>
      </c>
      <c r="I5047">
        <v>23</v>
      </c>
      <c r="J5047" t="s">
        <v>34</v>
      </c>
      <c r="K5047">
        <v>14</v>
      </c>
      <c r="L5047">
        <v>27</v>
      </c>
      <c r="M5047">
        <v>28</v>
      </c>
      <c r="N5047" t="s">
        <v>33</v>
      </c>
      <c r="O5047" t="s">
        <v>33</v>
      </c>
      <c r="P5047" t="s">
        <v>33</v>
      </c>
      <c r="Q5047">
        <v>18</v>
      </c>
      <c r="R5047">
        <v>24</v>
      </c>
      <c r="S5047">
        <v>65</v>
      </c>
      <c r="T5047" t="s">
        <v>33</v>
      </c>
      <c r="U5047" t="s">
        <v>33</v>
      </c>
      <c r="V5047">
        <v>26</v>
      </c>
      <c r="W5047">
        <v>26</v>
      </c>
      <c r="X5047">
        <v>0</v>
      </c>
      <c r="Y5047" t="s">
        <v>34</v>
      </c>
      <c r="Z5047" t="s">
        <v>33</v>
      </c>
      <c r="AA5047" t="e">
        <f>VLOOKUP(Table1[[#This Row],[Facility Name]],D_2,8,0)</f>
        <v>#N/A</v>
      </c>
    </row>
    <row r="5048" spans="1:27" x14ac:dyDescent="0.25">
      <c r="A5048">
        <v>392685</v>
      </c>
      <c r="B5048" t="s">
        <v>6026</v>
      </c>
      <c r="C5048">
        <v>4</v>
      </c>
      <c r="D5048" t="s">
        <v>4836</v>
      </c>
      <c r="E5048" t="s">
        <v>5036</v>
      </c>
      <c r="F5048" t="s">
        <v>29</v>
      </c>
      <c r="G5048" t="s">
        <v>30</v>
      </c>
      <c r="H5048" t="s">
        <v>37</v>
      </c>
      <c r="I5048">
        <v>11</v>
      </c>
      <c r="J5048" t="s">
        <v>33</v>
      </c>
      <c r="K5048">
        <v>27</v>
      </c>
      <c r="L5048">
        <v>42</v>
      </c>
      <c r="M5048">
        <v>44</v>
      </c>
      <c r="N5048" t="s">
        <v>33</v>
      </c>
      <c r="O5048" t="s">
        <v>33</v>
      </c>
      <c r="P5048" t="s">
        <v>33</v>
      </c>
      <c r="Q5048">
        <v>32</v>
      </c>
      <c r="R5048">
        <v>58</v>
      </c>
      <c r="S5048">
        <v>152</v>
      </c>
      <c r="T5048" t="s">
        <v>33</v>
      </c>
      <c r="U5048" t="s">
        <v>33</v>
      </c>
      <c r="V5048">
        <v>44</v>
      </c>
      <c r="W5048">
        <v>44</v>
      </c>
      <c r="X5048">
        <v>0</v>
      </c>
      <c r="Y5048" t="s">
        <v>34</v>
      </c>
      <c r="Z5048" t="s">
        <v>33</v>
      </c>
      <c r="AA5048">
        <f>VLOOKUP(Table1[[#This Row],[Facility Name]],D_2,8,0)</f>
        <v>55</v>
      </c>
    </row>
    <row r="5049" spans="1:27" hidden="1" x14ac:dyDescent="0.25">
      <c r="A5049">
        <v>392699</v>
      </c>
      <c r="B5049" t="s">
        <v>4838</v>
      </c>
      <c r="C5049">
        <v>5</v>
      </c>
      <c r="D5049" t="s">
        <v>4836</v>
      </c>
      <c r="E5049" t="s">
        <v>4250</v>
      </c>
      <c r="F5049" t="s">
        <v>29</v>
      </c>
      <c r="G5049" t="s">
        <v>30</v>
      </c>
      <c r="H5049" t="s">
        <v>31</v>
      </c>
      <c r="I5049">
        <v>12</v>
      </c>
      <c r="J5049" t="s">
        <v>33</v>
      </c>
      <c r="K5049">
        <v>28</v>
      </c>
      <c r="L5049">
        <v>35</v>
      </c>
      <c r="M5049">
        <v>35</v>
      </c>
      <c r="N5049" t="s">
        <v>33</v>
      </c>
      <c r="O5049" t="s">
        <v>33</v>
      </c>
      <c r="P5049" t="s">
        <v>33</v>
      </c>
      <c r="Q5049">
        <v>30</v>
      </c>
      <c r="R5049">
        <v>35</v>
      </c>
      <c r="S5049">
        <v>126</v>
      </c>
      <c r="T5049" t="s">
        <v>33</v>
      </c>
      <c r="U5049" t="s">
        <v>33</v>
      </c>
      <c r="V5049">
        <v>35</v>
      </c>
      <c r="W5049">
        <v>35</v>
      </c>
      <c r="X5049">
        <v>0</v>
      </c>
      <c r="Y5049" t="s">
        <v>34</v>
      </c>
      <c r="Z5049" t="s">
        <v>33</v>
      </c>
      <c r="AA5049" t="e">
        <f>VLOOKUP(Table1[[#This Row],[Facility Name]],D_2,8,0)</f>
        <v>#N/A</v>
      </c>
    </row>
    <row r="5050" spans="1:27" hidden="1" x14ac:dyDescent="0.25">
      <c r="A5050">
        <v>392700</v>
      </c>
      <c r="B5050" t="s">
        <v>4921</v>
      </c>
      <c r="C5050">
        <v>4</v>
      </c>
      <c r="D5050" t="s">
        <v>4836</v>
      </c>
      <c r="E5050" t="s">
        <v>4250</v>
      </c>
      <c r="F5050" t="s">
        <v>29</v>
      </c>
      <c r="G5050" t="s">
        <v>30</v>
      </c>
      <c r="H5050" t="s">
        <v>31</v>
      </c>
      <c r="I5050">
        <v>16</v>
      </c>
      <c r="J5050" t="s">
        <v>33</v>
      </c>
      <c r="K5050">
        <v>33</v>
      </c>
      <c r="L5050">
        <v>57</v>
      </c>
      <c r="M5050">
        <v>61</v>
      </c>
      <c r="N5050" t="s">
        <v>33</v>
      </c>
      <c r="O5050" t="s">
        <v>33</v>
      </c>
      <c r="P5050" t="s">
        <v>33</v>
      </c>
      <c r="Q5050">
        <v>41</v>
      </c>
      <c r="R5050">
        <v>73</v>
      </c>
      <c r="S5050">
        <v>165</v>
      </c>
      <c r="T5050" t="s">
        <v>33</v>
      </c>
      <c r="U5050" t="s">
        <v>33</v>
      </c>
      <c r="V5050">
        <v>59</v>
      </c>
      <c r="W5050">
        <v>59</v>
      </c>
      <c r="X5050">
        <v>0</v>
      </c>
      <c r="Y5050" t="s">
        <v>34</v>
      </c>
      <c r="Z5050" t="s">
        <v>33</v>
      </c>
      <c r="AA5050" t="e">
        <f>VLOOKUP(Table1[[#This Row],[Facility Name]],D_2,8,0)</f>
        <v>#N/A</v>
      </c>
    </row>
    <row r="5051" spans="1:27" x14ac:dyDescent="0.25">
      <c r="A5051">
        <v>392688</v>
      </c>
      <c r="B5051" t="s">
        <v>6029</v>
      </c>
      <c r="C5051">
        <v>2</v>
      </c>
      <c r="D5051" t="s">
        <v>4836</v>
      </c>
      <c r="E5051" t="s">
        <v>5073</v>
      </c>
      <c r="F5051" t="s">
        <v>29</v>
      </c>
      <c r="G5051" t="s">
        <v>30</v>
      </c>
      <c r="H5051" t="s">
        <v>407</v>
      </c>
      <c r="I5051">
        <v>21</v>
      </c>
      <c r="J5051" t="s">
        <v>32</v>
      </c>
      <c r="K5051">
        <v>45</v>
      </c>
      <c r="L5051">
        <v>68</v>
      </c>
      <c r="M5051">
        <v>72</v>
      </c>
      <c r="N5051" t="s">
        <v>33</v>
      </c>
      <c r="O5051" t="s">
        <v>33</v>
      </c>
      <c r="P5051" t="s">
        <v>33</v>
      </c>
      <c r="Q5051">
        <v>58</v>
      </c>
      <c r="R5051">
        <v>101</v>
      </c>
      <c r="S5051">
        <v>233</v>
      </c>
      <c r="T5051" t="s">
        <v>33</v>
      </c>
      <c r="U5051" t="s">
        <v>33</v>
      </c>
      <c r="V5051">
        <v>68</v>
      </c>
      <c r="W5051">
        <v>68</v>
      </c>
      <c r="X5051">
        <v>0</v>
      </c>
      <c r="Y5051" t="s">
        <v>34</v>
      </c>
      <c r="Z5051" t="s">
        <v>33</v>
      </c>
      <c r="AA5051">
        <f>VLOOKUP(Table1[[#This Row],[Facility Name]],D_2,8,0)</f>
        <v>42</v>
      </c>
    </row>
    <row r="5052" spans="1:27" hidden="1" x14ac:dyDescent="0.25">
      <c r="A5052">
        <v>392702</v>
      </c>
      <c r="B5052" t="s">
        <v>4940</v>
      </c>
      <c r="C5052">
        <v>4</v>
      </c>
      <c r="D5052" t="s">
        <v>4836</v>
      </c>
      <c r="E5052" t="s">
        <v>4687</v>
      </c>
      <c r="F5052" t="s">
        <v>29</v>
      </c>
      <c r="G5052" t="s">
        <v>30</v>
      </c>
      <c r="H5052" t="s">
        <v>31</v>
      </c>
      <c r="I5052">
        <v>18</v>
      </c>
      <c r="J5052" t="s">
        <v>33</v>
      </c>
      <c r="K5052">
        <v>61</v>
      </c>
      <c r="L5052">
        <v>109</v>
      </c>
      <c r="M5052">
        <v>114</v>
      </c>
      <c r="N5052" t="s">
        <v>33</v>
      </c>
      <c r="O5052" t="s">
        <v>33</v>
      </c>
      <c r="P5052" t="s">
        <v>33</v>
      </c>
      <c r="Q5052">
        <v>78</v>
      </c>
      <c r="R5052">
        <v>92</v>
      </c>
      <c r="S5052">
        <v>334</v>
      </c>
      <c r="T5052" t="s">
        <v>33</v>
      </c>
      <c r="U5052" t="s">
        <v>33</v>
      </c>
      <c r="V5052">
        <v>97</v>
      </c>
      <c r="W5052">
        <v>97</v>
      </c>
      <c r="X5052">
        <v>0</v>
      </c>
      <c r="Y5052" t="s">
        <v>33</v>
      </c>
      <c r="Z5052" t="s">
        <v>40</v>
      </c>
      <c r="AA5052" t="e">
        <f>VLOOKUP(Table1[[#This Row],[Facility Name]],D_2,8,0)</f>
        <v>#N/A</v>
      </c>
    </row>
    <row r="5053" spans="1:27" hidden="1" x14ac:dyDescent="0.25">
      <c r="A5053">
        <v>392704</v>
      </c>
      <c r="B5053" t="s">
        <v>4941</v>
      </c>
      <c r="C5053">
        <v>5</v>
      </c>
      <c r="D5053" t="s">
        <v>4836</v>
      </c>
      <c r="E5053" t="s">
        <v>4942</v>
      </c>
      <c r="F5053" t="s">
        <v>29</v>
      </c>
      <c r="G5053" t="s">
        <v>30</v>
      </c>
      <c r="H5053" t="s">
        <v>31</v>
      </c>
      <c r="I5053">
        <v>16</v>
      </c>
      <c r="J5053" t="s">
        <v>33</v>
      </c>
      <c r="K5053">
        <v>36</v>
      </c>
      <c r="L5053">
        <v>55</v>
      </c>
      <c r="M5053">
        <v>57</v>
      </c>
      <c r="N5053" t="s">
        <v>33</v>
      </c>
      <c r="O5053" t="s">
        <v>33</v>
      </c>
      <c r="P5053" t="s">
        <v>40</v>
      </c>
      <c r="Q5053">
        <v>47</v>
      </c>
      <c r="R5053">
        <v>69</v>
      </c>
      <c r="S5053">
        <v>203</v>
      </c>
      <c r="T5053" t="s">
        <v>33</v>
      </c>
      <c r="U5053" t="s">
        <v>33</v>
      </c>
      <c r="V5053">
        <v>54</v>
      </c>
      <c r="W5053">
        <v>54</v>
      </c>
      <c r="X5053">
        <v>0</v>
      </c>
      <c r="Y5053" t="s">
        <v>34</v>
      </c>
      <c r="Z5053" t="s">
        <v>33</v>
      </c>
      <c r="AA5053" t="e">
        <f>VLOOKUP(Table1[[#This Row],[Facility Name]],D_2,8,0)</f>
        <v>#N/A</v>
      </c>
    </row>
    <row r="5054" spans="1:27" hidden="1" x14ac:dyDescent="0.25">
      <c r="A5054">
        <v>392705</v>
      </c>
      <c r="B5054" t="s">
        <v>4943</v>
      </c>
      <c r="C5054">
        <v>3</v>
      </c>
      <c r="D5054" t="s">
        <v>4836</v>
      </c>
      <c r="E5054" t="s">
        <v>114</v>
      </c>
      <c r="F5054" t="s">
        <v>29</v>
      </c>
      <c r="G5054" t="s">
        <v>30</v>
      </c>
      <c r="H5054" t="s">
        <v>31</v>
      </c>
      <c r="I5054">
        <v>12</v>
      </c>
      <c r="J5054" t="s">
        <v>33</v>
      </c>
      <c r="K5054">
        <v>30</v>
      </c>
      <c r="L5054">
        <v>50</v>
      </c>
      <c r="M5054">
        <v>48</v>
      </c>
      <c r="N5054" t="s">
        <v>33</v>
      </c>
      <c r="O5054" t="s">
        <v>33</v>
      </c>
      <c r="P5054" t="s">
        <v>33</v>
      </c>
      <c r="Q5054">
        <v>38</v>
      </c>
      <c r="R5054">
        <v>47</v>
      </c>
      <c r="S5054">
        <v>204</v>
      </c>
      <c r="T5054" t="s">
        <v>33</v>
      </c>
      <c r="U5054" t="s">
        <v>33</v>
      </c>
      <c r="V5054">
        <v>48</v>
      </c>
      <c r="W5054">
        <v>48</v>
      </c>
      <c r="X5054">
        <v>0</v>
      </c>
      <c r="Y5054" t="s">
        <v>34</v>
      </c>
      <c r="Z5054" t="s">
        <v>33</v>
      </c>
      <c r="AA5054" t="e">
        <f>VLOOKUP(Table1[[#This Row],[Facility Name]],D_2,8,0)</f>
        <v>#N/A</v>
      </c>
    </row>
    <row r="5055" spans="1:27" hidden="1" x14ac:dyDescent="0.25">
      <c r="A5055">
        <v>392706</v>
      </c>
      <c r="B5055" t="s">
        <v>4944</v>
      </c>
      <c r="C5055">
        <v>5</v>
      </c>
      <c r="D5055" t="s">
        <v>4836</v>
      </c>
      <c r="E5055" t="s">
        <v>600</v>
      </c>
      <c r="F5055" t="s">
        <v>29</v>
      </c>
      <c r="G5055" t="s">
        <v>30</v>
      </c>
      <c r="H5055" t="s">
        <v>31</v>
      </c>
      <c r="I5055">
        <v>16</v>
      </c>
      <c r="J5055" t="s">
        <v>33</v>
      </c>
      <c r="K5055">
        <v>54</v>
      </c>
      <c r="L5055">
        <v>82</v>
      </c>
      <c r="M5055">
        <v>84</v>
      </c>
      <c r="N5055" t="s">
        <v>33</v>
      </c>
      <c r="O5055" t="s">
        <v>33</v>
      </c>
      <c r="P5055" t="s">
        <v>33</v>
      </c>
      <c r="Q5055">
        <v>68</v>
      </c>
      <c r="R5055">
        <v>84</v>
      </c>
      <c r="S5055">
        <v>265</v>
      </c>
      <c r="T5055" t="s">
        <v>33</v>
      </c>
      <c r="U5055" t="s">
        <v>33</v>
      </c>
      <c r="V5055">
        <v>68</v>
      </c>
      <c r="W5055">
        <v>68</v>
      </c>
      <c r="X5055">
        <v>0</v>
      </c>
      <c r="Y5055" t="s">
        <v>33</v>
      </c>
      <c r="Z5055" t="s">
        <v>33</v>
      </c>
      <c r="AA5055" t="e">
        <f>VLOOKUP(Table1[[#This Row],[Facility Name]],D_2,8,0)</f>
        <v>#N/A</v>
      </c>
    </row>
    <row r="5056" spans="1:27" hidden="1" x14ac:dyDescent="0.25">
      <c r="A5056">
        <v>392707</v>
      </c>
      <c r="B5056" t="s">
        <v>5038</v>
      </c>
      <c r="C5056">
        <v>2</v>
      </c>
      <c r="D5056" t="s">
        <v>4836</v>
      </c>
      <c r="E5056" t="s">
        <v>52</v>
      </c>
      <c r="F5056" t="s">
        <v>29</v>
      </c>
      <c r="G5056" t="s">
        <v>30</v>
      </c>
      <c r="H5056" t="s">
        <v>294</v>
      </c>
      <c r="I5056">
        <v>25</v>
      </c>
      <c r="J5056" t="s">
        <v>33</v>
      </c>
      <c r="K5056">
        <v>49</v>
      </c>
      <c r="L5056">
        <v>75</v>
      </c>
      <c r="M5056">
        <v>80</v>
      </c>
      <c r="N5056" t="s">
        <v>33</v>
      </c>
      <c r="O5056" t="s">
        <v>33</v>
      </c>
      <c r="P5056" t="s">
        <v>33</v>
      </c>
      <c r="Q5056">
        <v>57</v>
      </c>
      <c r="R5056">
        <v>74</v>
      </c>
      <c r="S5056">
        <v>283</v>
      </c>
      <c r="T5056" t="s">
        <v>33</v>
      </c>
      <c r="U5056" t="s">
        <v>33</v>
      </c>
      <c r="V5056">
        <v>78</v>
      </c>
      <c r="W5056">
        <v>78</v>
      </c>
      <c r="X5056">
        <v>0</v>
      </c>
      <c r="Y5056" t="s">
        <v>33</v>
      </c>
      <c r="Z5056" t="s">
        <v>33</v>
      </c>
      <c r="AA5056" t="e">
        <f>VLOOKUP(Table1[[#This Row],[Facility Name]],D_2,8,0)</f>
        <v>#N/A</v>
      </c>
    </row>
    <row r="5057" spans="1:27" hidden="1" x14ac:dyDescent="0.25">
      <c r="A5057">
        <v>392708</v>
      </c>
      <c r="B5057" t="s">
        <v>5039</v>
      </c>
      <c r="C5057">
        <v>1</v>
      </c>
      <c r="D5057" t="s">
        <v>4836</v>
      </c>
      <c r="E5057" t="s">
        <v>5040</v>
      </c>
      <c r="F5057" t="s">
        <v>29</v>
      </c>
      <c r="G5057" t="s">
        <v>30</v>
      </c>
      <c r="H5057" t="s">
        <v>31</v>
      </c>
      <c r="I5057">
        <v>8</v>
      </c>
      <c r="J5057" t="s">
        <v>33</v>
      </c>
      <c r="K5057">
        <v>27</v>
      </c>
      <c r="L5057">
        <v>38</v>
      </c>
      <c r="M5057">
        <v>36</v>
      </c>
      <c r="N5057" t="s">
        <v>33</v>
      </c>
      <c r="O5057" t="s">
        <v>33</v>
      </c>
      <c r="P5057" t="s">
        <v>33</v>
      </c>
      <c r="Q5057">
        <v>33</v>
      </c>
      <c r="R5057">
        <v>62</v>
      </c>
      <c r="S5057">
        <v>148</v>
      </c>
      <c r="T5057" t="s">
        <v>32</v>
      </c>
      <c r="U5057" t="s">
        <v>33</v>
      </c>
      <c r="V5057">
        <v>36</v>
      </c>
      <c r="W5057">
        <v>36</v>
      </c>
      <c r="X5057">
        <v>0</v>
      </c>
      <c r="Y5057" t="s">
        <v>34</v>
      </c>
      <c r="Z5057" t="s">
        <v>33</v>
      </c>
      <c r="AA5057" t="e">
        <f>VLOOKUP(Table1[[#This Row],[Facility Name]],D_2,8,0)</f>
        <v>#N/A</v>
      </c>
    </row>
    <row r="5058" spans="1:27" hidden="1" x14ac:dyDescent="0.25">
      <c r="A5058">
        <v>392710</v>
      </c>
      <c r="B5058" t="s">
        <v>5041</v>
      </c>
      <c r="C5058">
        <v>5</v>
      </c>
      <c r="D5058" t="s">
        <v>4836</v>
      </c>
      <c r="E5058" t="s">
        <v>4250</v>
      </c>
      <c r="F5058" t="s">
        <v>29</v>
      </c>
      <c r="G5058" t="s">
        <v>30</v>
      </c>
      <c r="H5058" t="s">
        <v>31</v>
      </c>
      <c r="I5058">
        <v>12</v>
      </c>
      <c r="J5058" t="s">
        <v>33</v>
      </c>
      <c r="K5058">
        <v>33</v>
      </c>
      <c r="L5058">
        <v>50</v>
      </c>
      <c r="M5058">
        <v>52</v>
      </c>
      <c r="N5058" t="s">
        <v>33</v>
      </c>
      <c r="O5058" t="s">
        <v>33</v>
      </c>
      <c r="P5058" t="s">
        <v>33</v>
      </c>
      <c r="Q5058">
        <v>38</v>
      </c>
      <c r="R5058">
        <v>36</v>
      </c>
      <c r="S5058">
        <v>134</v>
      </c>
      <c r="T5058" t="s">
        <v>33</v>
      </c>
      <c r="U5058" t="s">
        <v>33</v>
      </c>
      <c r="V5058">
        <v>52</v>
      </c>
      <c r="W5058">
        <v>52</v>
      </c>
      <c r="X5058">
        <v>0</v>
      </c>
      <c r="Y5058" t="s">
        <v>34</v>
      </c>
      <c r="Z5058" t="s">
        <v>33</v>
      </c>
      <c r="AA5058" t="e">
        <f>VLOOKUP(Table1[[#This Row],[Facility Name]],D_2,8,0)</f>
        <v>#N/A</v>
      </c>
    </row>
    <row r="5059" spans="1:27" x14ac:dyDescent="0.25">
      <c r="A5059">
        <v>392689</v>
      </c>
      <c r="B5059" t="s">
        <v>6045</v>
      </c>
      <c r="C5059">
        <v>5</v>
      </c>
      <c r="D5059" t="s">
        <v>4836</v>
      </c>
      <c r="E5059" t="s">
        <v>458</v>
      </c>
      <c r="F5059" t="s">
        <v>29</v>
      </c>
      <c r="G5059" t="s">
        <v>30</v>
      </c>
      <c r="H5059" t="s">
        <v>37</v>
      </c>
      <c r="I5059">
        <v>13</v>
      </c>
      <c r="J5059" t="s">
        <v>33</v>
      </c>
      <c r="K5059">
        <v>47</v>
      </c>
      <c r="L5059">
        <v>61</v>
      </c>
      <c r="M5059">
        <v>64</v>
      </c>
      <c r="N5059" t="s">
        <v>33</v>
      </c>
      <c r="O5059" t="s">
        <v>33</v>
      </c>
      <c r="P5059" t="s">
        <v>33</v>
      </c>
      <c r="Q5059">
        <v>51</v>
      </c>
      <c r="R5059">
        <v>57</v>
      </c>
      <c r="S5059">
        <v>221</v>
      </c>
      <c r="T5059" t="s">
        <v>33</v>
      </c>
      <c r="U5059" t="s">
        <v>40</v>
      </c>
      <c r="V5059">
        <v>65</v>
      </c>
      <c r="W5059">
        <v>65</v>
      </c>
      <c r="X5059">
        <v>0</v>
      </c>
      <c r="Y5059" t="s">
        <v>33</v>
      </c>
      <c r="Z5059" t="s">
        <v>33</v>
      </c>
      <c r="AA5059">
        <f>VLOOKUP(Table1[[#This Row],[Facility Name]],D_2,8,0)</f>
        <v>70</v>
      </c>
    </row>
    <row r="5060" spans="1:27" hidden="1" x14ac:dyDescent="0.25">
      <c r="A5060">
        <v>392713</v>
      </c>
      <c r="B5060" t="s">
        <v>5061</v>
      </c>
      <c r="C5060">
        <v>3</v>
      </c>
      <c r="D5060" t="s">
        <v>4836</v>
      </c>
      <c r="E5060" t="s">
        <v>5062</v>
      </c>
      <c r="F5060" t="s">
        <v>29</v>
      </c>
      <c r="G5060" t="s">
        <v>30</v>
      </c>
      <c r="H5060" t="s">
        <v>407</v>
      </c>
      <c r="I5060">
        <v>28</v>
      </c>
      <c r="J5060" t="s">
        <v>33</v>
      </c>
      <c r="K5060">
        <v>36</v>
      </c>
      <c r="L5060">
        <v>46</v>
      </c>
      <c r="M5060">
        <v>48</v>
      </c>
      <c r="N5060" t="s">
        <v>33</v>
      </c>
      <c r="O5060" t="s">
        <v>33</v>
      </c>
      <c r="P5060" t="s">
        <v>33</v>
      </c>
      <c r="Q5060">
        <v>42</v>
      </c>
      <c r="R5060">
        <v>66</v>
      </c>
      <c r="S5060">
        <v>222</v>
      </c>
      <c r="T5060" t="s">
        <v>33</v>
      </c>
      <c r="U5060" t="s">
        <v>33</v>
      </c>
      <c r="V5060">
        <v>42</v>
      </c>
      <c r="W5060">
        <v>42</v>
      </c>
      <c r="X5060">
        <v>0</v>
      </c>
      <c r="Y5060" t="s">
        <v>34</v>
      </c>
      <c r="Z5060" t="s">
        <v>33</v>
      </c>
      <c r="AA5060" t="e">
        <f>VLOOKUP(Table1[[#This Row],[Facility Name]],D_2,8,0)</f>
        <v>#N/A</v>
      </c>
    </row>
    <row r="5061" spans="1:27" x14ac:dyDescent="0.25">
      <c r="A5061">
        <v>392698</v>
      </c>
      <c r="B5061" t="s">
        <v>4837</v>
      </c>
      <c r="C5061">
        <v>3</v>
      </c>
      <c r="D5061" t="s">
        <v>4836</v>
      </c>
      <c r="E5061" t="s">
        <v>4250</v>
      </c>
      <c r="F5061" t="s">
        <v>29</v>
      </c>
      <c r="G5061" t="s">
        <v>30</v>
      </c>
      <c r="H5061" t="s">
        <v>45</v>
      </c>
      <c r="I5061">
        <v>18</v>
      </c>
      <c r="J5061" t="s">
        <v>33</v>
      </c>
      <c r="K5061">
        <v>36</v>
      </c>
      <c r="L5061">
        <v>63</v>
      </c>
      <c r="M5061">
        <v>67</v>
      </c>
      <c r="N5061" t="s">
        <v>33</v>
      </c>
      <c r="O5061" t="s">
        <v>33</v>
      </c>
      <c r="P5061" t="s">
        <v>33</v>
      </c>
      <c r="Q5061">
        <v>44</v>
      </c>
      <c r="R5061">
        <v>52</v>
      </c>
      <c r="S5061">
        <v>135</v>
      </c>
      <c r="T5061" t="s">
        <v>33</v>
      </c>
      <c r="U5061" t="s">
        <v>33</v>
      </c>
      <c r="V5061">
        <v>59</v>
      </c>
      <c r="W5061">
        <v>59</v>
      </c>
      <c r="X5061">
        <v>0</v>
      </c>
      <c r="Y5061" t="s">
        <v>34</v>
      </c>
      <c r="Z5061" t="s">
        <v>33</v>
      </c>
      <c r="AA5061">
        <f>VLOOKUP(Table1[[#This Row],[Facility Name]],D_2,8,0)</f>
        <v>63</v>
      </c>
    </row>
    <row r="5062" spans="1:27" x14ac:dyDescent="0.25">
      <c r="A5062">
        <v>392701</v>
      </c>
      <c r="B5062" t="s">
        <v>4939</v>
      </c>
      <c r="C5062">
        <v>5</v>
      </c>
      <c r="D5062" t="s">
        <v>4836</v>
      </c>
      <c r="E5062" t="s">
        <v>165</v>
      </c>
      <c r="F5062" t="s">
        <v>29</v>
      </c>
      <c r="G5062" t="s">
        <v>30</v>
      </c>
      <c r="H5062" t="s">
        <v>37</v>
      </c>
      <c r="I5062">
        <v>12</v>
      </c>
      <c r="J5062" t="s">
        <v>33</v>
      </c>
      <c r="K5062">
        <v>38</v>
      </c>
      <c r="L5062">
        <v>54</v>
      </c>
      <c r="M5062">
        <v>56</v>
      </c>
      <c r="N5062" t="s">
        <v>33</v>
      </c>
      <c r="O5062" t="s">
        <v>33</v>
      </c>
      <c r="P5062" t="s">
        <v>33</v>
      </c>
      <c r="Q5062">
        <v>46</v>
      </c>
      <c r="R5062">
        <v>63</v>
      </c>
      <c r="S5062">
        <v>195</v>
      </c>
      <c r="T5062" t="s">
        <v>33</v>
      </c>
      <c r="U5062" t="s">
        <v>33</v>
      </c>
      <c r="V5062">
        <v>55</v>
      </c>
      <c r="W5062">
        <v>55</v>
      </c>
      <c r="X5062">
        <v>0</v>
      </c>
      <c r="Y5062" t="s">
        <v>34</v>
      </c>
      <c r="Z5062" t="s">
        <v>33</v>
      </c>
      <c r="AA5062">
        <f>VLOOKUP(Table1[[#This Row],[Facility Name]],D_2,8,0)</f>
        <v>65</v>
      </c>
    </row>
    <row r="5063" spans="1:27" hidden="1" x14ac:dyDescent="0.25">
      <c r="A5063">
        <v>392716</v>
      </c>
      <c r="B5063" t="s">
        <v>5141</v>
      </c>
      <c r="C5063">
        <v>4</v>
      </c>
      <c r="D5063" t="s">
        <v>4836</v>
      </c>
      <c r="E5063" t="s">
        <v>484</v>
      </c>
      <c r="F5063" t="s">
        <v>29</v>
      </c>
      <c r="G5063" t="s">
        <v>30</v>
      </c>
      <c r="H5063" t="s">
        <v>37</v>
      </c>
      <c r="I5063">
        <v>24</v>
      </c>
      <c r="J5063" t="s">
        <v>33</v>
      </c>
      <c r="K5063">
        <v>52</v>
      </c>
      <c r="L5063">
        <v>76</v>
      </c>
      <c r="M5063">
        <v>84</v>
      </c>
      <c r="N5063" t="s">
        <v>33</v>
      </c>
      <c r="O5063" t="s">
        <v>33</v>
      </c>
      <c r="P5063" t="s">
        <v>33</v>
      </c>
      <c r="Q5063">
        <v>58</v>
      </c>
      <c r="R5063">
        <v>83</v>
      </c>
      <c r="S5063">
        <v>235</v>
      </c>
      <c r="T5063" t="s">
        <v>33</v>
      </c>
      <c r="U5063" t="s">
        <v>33</v>
      </c>
      <c r="V5063">
        <v>83</v>
      </c>
      <c r="W5063">
        <v>83</v>
      </c>
      <c r="X5063">
        <v>0</v>
      </c>
      <c r="Y5063" t="s">
        <v>34</v>
      </c>
      <c r="Z5063" t="s">
        <v>33</v>
      </c>
      <c r="AA5063" t="e">
        <f>VLOOKUP(Table1[[#This Row],[Facility Name]],D_2,8,0)</f>
        <v>#N/A</v>
      </c>
    </row>
    <row r="5064" spans="1:27" hidden="1" x14ac:dyDescent="0.25">
      <c r="A5064">
        <v>392717</v>
      </c>
      <c r="B5064" t="s">
        <v>5159</v>
      </c>
      <c r="C5064">
        <v>4</v>
      </c>
      <c r="D5064" t="s">
        <v>4836</v>
      </c>
      <c r="E5064" t="s">
        <v>484</v>
      </c>
      <c r="F5064" t="s">
        <v>29</v>
      </c>
      <c r="G5064" t="s">
        <v>30</v>
      </c>
      <c r="H5064" t="s">
        <v>37</v>
      </c>
      <c r="I5064">
        <v>20</v>
      </c>
      <c r="J5064" t="s">
        <v>33</v>
      </c>
      <c r="K5064">
        <v>56</v>
      </c>
      <c r="L5064">
        <v>89</v>
      </c>
      <c r="M5064">
        <v>92</v>
      </c>
      <c r="N5064" t="s">
        <v>33</v>
      </c>
      <c r="O5064" t="s">
        <v>33</v>
      </c>
      <c r="P5064" t="s">
        <v>33</v>
      </c>
      <c r="Q5064">
        <v>63</v>
      </c>
      <c r="R5064">
        <v>81</v>
      </c>
      <c r="S5064">
        <v>249</v>
      </c>
      <c r="T5064" t="s">
        <v>33</v>
      </c>
      <c r="U5064" t="s">
        <v>33</v>
      </c>
      <c r="V5064">
        <v>75</v>
      </c>
      <c r="W5064">
        <v>75</v>
      </c>
      <c r="X5064">
        <v>0</v>
      </c>
      <c r="Y5064" t="s">
        <v>34</v>
      </c>
      <c r="Z5064" t="s">
        <v>40</v>
      </c>
      <c r="AA5064" t="e">
        <f>VLOOKUP(Table1[[#This Row],[Facility Name]],D_2,8,0)</f>
        <v>#N/A</v>
      </c>
    </row>
    <row r="5065" spans="1:27" hidden="1" x14ac:dyDescent="0.25">
      <c r="A5065">
        <v>392718</v>
      </c>
      <c r="B5065" t="s">
        <v>5160</v>
      </c>
      <c r="C5065">
        <v>5</v>
      </c>
      <c r="D5065" t="s">
        <v>4836</v>
      </c>
      <c r="E5065" t="s">
        <v>4687</v>
      </c>
      <c r="F5065" t="s">
        <v>29</v>
      </c>
      <c r="G5065" t="s">
        <v>30</v>
      </c>
      <c r="H5065" t="s">
        <v>31</v>
      </c>
      <c r="I5065">
        <v>16</v>
      </c>
      <c r="J5065" t="s">
        <v>33</v>
      </c>
      <c r="K5065">
        <v>48</v>
      </c>
      <c r="L5065">
        <v>86</v>
      </c>
      <c r="M5065">
        <v>87</v>
      </c>
      <c r="N5065" t="s">
        <v>33</v>
      </c>
      <c r="O5065" t="s">
        <v>33</v>
      </c>
      <c r="P5065" t="s">
        <v>33</v>
      </c>
      <c r="Q5065">
        <v>60</v>
      </c>
      <c r="R5065">
        <v>72</v>
      </c>
      <c r="S5065">
        <v>250</v>
      </c>
      <c r="T5065" t="s">
        <v>33</v>
      </c>
      <c r="U5065" t="s">
        <v>33</v>
      </c>
      <c r="V5065">
        <v>88</v>
      </c>
      <c r="W5065">
        <v>88</v>
      </c>
      <c r="X5065">
        <v>0</v>
      </c>
      <c r="Y5065" t="s">
        <v>34</v>
      </c>
      <c r="Z5065" t="s">
        <v>33</v>
      </c>
      <c r="AA5065" t="e">
        <f>VLOOKUP(Table1[[#This Row],[Facility Name]],D_2,8,0)</f>
        <v>#N/A</v>
      </c>
    </row>
    <row r="5066" spans="1:27" hidden="1" x14ac:dyDescent="0.25">
      <c r="A5066">
        <v>392719</v>
      </c>
      <c r="B5066" t="s">
        <v>5161</v>
      </c>
      <c r="C5066">
        <v>4</v>
      </c>
      <c r="D5066" t="s">
        <v>4836</v>
      </c>
      <c r="E5066" t="s">
        <v>4250</v>
      </c>
      <c r="F5066" t="s">
        <v>29</v>
      </c>
      <c r="G5066" t="s">
        <v>30</v>
      </c>
      <c r="H5066" t="s">
        <v>31</v>
      </c>
      <c r="I5066">
        <v>14</v>
      </c>
      <c r="J5066" t="s">
        <v>34</v>
      </c>
      <c r="K5066">
        <v>16</v>
      </c>
      <c r="L5066">
        <v>28</v>
      </c>
      <c r="M5066">
        <v>31</v>
      </c>
      <c r="N5066" t="s">
        <v>33</v>
      </c>
      <c r="O5066" t="s">
        <v>33</v>
      </c>
      <c r="P5066" t="s">
        <v>33</v>
      </c>
      <c r="Q5066">
        <v>19</v>
      </c>
      <c r="R5066">
        <v>23</v>
      </c>
      <c r="S5066">
        <v>100</v>
      </c>
      <c r="T5066" t="s">
        <v>33</v>
      </c>
      <c r="U5066" t="s">
        <v>33</v>
      </c>
      <c r="V5066">
        <v>31</v>
      </c>
      <c r="W5066">
        <v>31</v>
      </c>
      <c r="X5066">
        <v>0</v>
      </c>
      <c r="Y5066" t="s">
        <v>34</v>
      </c>
      <c r="Z5066" t="s">
        <v>33</v>
      </c>
      <c r="AA5066" t="e">
        <f>VLOOKUP(Table1[[#This Row],[Facility Name]],D_2,8,0)</f>
        <v>#N/A</v>
      </c>
    </row>
    <row r="5067" spans="1:27" x14ac:dyDescent="0.25">
      <c r="A5067">
        <v>392711</v>
      </c>
      <c r="B5067" t="s">
        <v>5042</v>
      </c>
      <c r="C5067">
        <v>5</v>
      </c>
      <c r="D5067" t="s">
        <v>4836</v>
      </c>
      <c r="E5067" t="s">
        <v>4848</v>
      </c>
      <c r="F5067" t="s">
        <v>29</v>
      </c>
      <c r="G5067" t="s">
        <v>30</v>
      </c>
      <c r="H5067" t="s">
        <v>37</v>
      </c>
      <c r="I5067">
        <v>16</v>
      </c>
      <c r="J5067" t="s">
        <v>33</v>
      </c>
      <c r="K5067">
        <v>69</v>
      </c>
      <c r="L5067">
        <v>97</v>
      </c>
      <c r="M5067">
        <v>104</v>
      </c>
      <c r="N5067" t="s">
        <v>33</v>
      </c>
      <c r="O5067" t="s">
        <v>33</v>
      </c>
      <c r="P5067" t="s">
        <v>33</v>
      </c>
      <c r="Q5067">
        <v>80</v>
      </c>
      <c r="R5067">
        <v>116</v>
      </c>
      <c r="S5067">
        <v>339</v>
      </c>
      <c r="T5067" t="s">
        <v>33</v>
      </c>
      <c r="U5067" t="s">
        <v>33</v>
      </c>
      <c r="V5067">
        <v>83</v>
      </c>
      <c r="W5067">
        <v>83</v>
      </c>
      <c r="X5067">
        <v>0</v>
      </c>
      <c r="Y5067" t="s">
        <v>33</v>
      </c>
      <c r="Z5067" t="s">
        <v>33</v>
      </c>
      <c r="AA5067">
        <f>VLOOKUP(Table1[[#This Row],[Facility Name]],D_2,8,0)</f>
        <v>64</v>
      </c>
    </row>
    <row r="5068" spans="1:27" x14ac:dyDescent="0.25">
      <c r="A5068">
        <v>392714</v>
      </c>
      <c r="B5068" t="s">
        <v>5063</v>
      </c>
      <c r="C5068">
        <v>3</v>
      </c>
      <c r="D5068" t="s">
        <v>4836</v>
      </c>
      <c r="E5068" t="s">
        <v>4687</v>
      </c>
      <c r="F5068" t="s">
        <v>29</v>
      </c>
      <c r="G5068" t="s">
        <v>30</v>
      </c>
      <c r="H5068" t="s">
        <v>37</v>
      </c>
      <c r="I5068">
        <v>17</v>
      </c>
      <c r="J5068" t="s">
        <v>33</v>
      </c>
      <c r="K5068">
        <v>54</v>
      </c>
      <c r="L5068">
        <v>93</v>
      </c>
      <c r="M5068">
        <v>98</v>
      </c>
      <c r="N5068" t="s">
        <v>33</v>
      </c>
      <c r="O5068" t="s">
        <v>33</v>
      </c>
      <c r="P5068" t="s">
        <v>33</v>
      </c>
      <c r="Q5068">
        <v>70</v>
      </c>
      <c r="R5068">
        <v>91</v>
      </c>
      <c r="S5068">
        <v>288</v>
      </c>
      <c r="T5068" t="s">
        <v>33</v>
      </c>
      <c r="U5068" t="s">
        <v>33</v>
      </c>
      <c r="V5068">
        <v>99</v>
      </c>
      <c r="W5068">
        <v>99</v>
      </c>
      <c r="X5068">
        <v>0</v>
      </c>
      <c r="Y5068" t="s">
        <v>34</v>
      </c>
      <c r="Z5068" t="s">
        <v>33</v>
      </c>
      <c r="AA5068">
        <f>VLOOKUP(Table1[[#This Row],[Facility Name]],D_2,8,0)</f>
        <v>57</v>
      </c>
    </row>
    <row r="5069" spans="1:27" hidden="1" x14ac:dyDescent="0.25">
      <c r="A5069">
        <v>392723</v>
      </c>
      <c r="B5069" t="s">
        <v>4871</v>
      </c>
      <c r="C5069">
        <v>3</v>
      </c>
      <c r="D5069" t="s">
        <v>4836</v>
      </c>
      <c r="E5069" t="s">
        <v>4872</v>
      </c>
      <c r="F5069" t="s">
        <v>29</v>
      </c>
      <c r="G5069" t="s">
        <v>30</v>
      </c>
      <c r="H5069" t="s">
        <v>31</v>
      </c>
      <c r="I5069">
        <v>12</v>
      </c>
      <c r="J5069" t="s">
        <v>33</v>
      </c>
      <c r="K5069">
        <v>70</v>
      </c>
      <c r="L5069">
        <v>110</v>
      </c>
      <c r="M5069">
        <v>117</v>
      </c>
      <c r="N5069" t="s">
        <v>33</v>
      </c>
      <c r="O5069" t="s">
        <v>33</v>
      </c>
      <c r="P5069" t="s">
        <v>33</v>
      </c>
      <c r="Q5069">
        <v>83</v>
      </c>
      <c r="R5069">
        <v>105</v>
      </c>
      <c r="S5069">
        <v>337</v>
      </c>
      <c r="T5069" t="s">
        <v>33</v>
      </c>
      <c r="U5069" t="s">
        <v>33</v>
      </c>
      <c r="V5069">
        <v>80</v>
      </c>
      <c r="W5069">
        <v>80</v>
      </c>
      <c r="X5069">
        <v>0</v>
      </c>
      <c r="Y5069" t="s">
        <v>34</v>
      </c>
      <c r="Z5069" t="s">
        <v>33</v>
      </c>
      <c r="AA5069" t="e">
        <f>VLOOKUP(Table1[[#This Row],[Facility Name]],D_2,8,0)</f>
        <v>#N/A</v>
      </c>
    </row>
    <row r="5070" spans="1:27" hidden="1" x14ac:dyDescent="0.25">
      <c r="A5070">
        <v>392724</v>
      </c>
      <c r="B5070" t="s">
        <v>4873</v>
      </c>
      <c r="C5070">
        <v>5</v>
      </c>
      <c r="D5070" t="s">
        <v>4836</v>
      </c>
      <c r="E5070" t="s">
        <v>4872</v>
      </c>
      <c r="F5070" t="s">
        <v>29</v>
      </c>
      <c r="G5070" t="s">
        <v>30</v>
      </c>
      <c r="H5070" t="s">
        <v>31</v>
      </c>
      <c r="I5070">
        <v>8</v>
      </c>
      <c r="J5070" t="s">
        <v>33</v>
      </c>
      <c r="K5070">
        <v>31</v>
      </c>
      <c r="L5070">
        <v>41</v>
      </c>
      <c r="M5070">
        <v>43</v>
      </c>
      <c r="N5070" t="s">
        <v>33</v>
      </c>
      <c r="O5070" t="s">
        <v>33</v>
      </c>
      <c r="P5070" t="s">
        <v>33</v>
      </c>
      <c r="Q5070">
        <v>34</v>
      </c>
      <c r="R5070">
        <v>42</v>
      </c>
      <c r="S5070">
        <v>167</v>
      </c>
      <c r="T5070" t="s">
        <v>33</v>
      </c>
      <c r="U5070" t="s">
        <v>33</v>
      </c>
      <c r="V5070">
        <v>43</v>
      </c>
      <c r="W5070">
        <v>43</v>
      </c>
      <c r="X5070">
        <v>0</v>
      </c>
      <c r="Y5070" t="s">
        <v>34</v>
      </c>
      <c r="Z5070" t="s">
        <v>33</v>
      </c>
      <c r="AA5070" t="e">
        <f>VLOOKUP(Table1[[#This Row],[Facility Name]],D_2,8,0)</f>
        <v>#N/A</v>
      </c>
    </row>
    <row r="5071" spans="1:27" hidden="1" x14ac:dyDescent="0.25">
      <c r="A5071">
        <v>392725</v>
      </c>
      <c r="B5071" t="s">
        <v>4874</v>
      </c>
      <c r="C5071">
        <v>5</v>
      </c>
      <c r="D5071" t="s">
        <v>4836</v>
      </c>
      <c r="E5071" t="s">
        <v>2601</v>
      </c>
      <c r="F5071" t="s">
        <v>29</v>
      </c>
      <c r="G5071" t="s">
        <v>30</v>
      </c>
      <c r="H5071" t="s">
        <v>31</v>
      </c>
      <c r="I5071">
        <v>12</v>
      </c>
      <c r="J5071" t="s">
        <v>33</v>
      </c>
      <c r="K5071">
        <v>33</v>
      </c>
      <c r="L5071">
        <v>43</v>
      </c>
      <c r="M5071">
        <v>43</v>
      </c>
      <c r="N5071" t="s">
        <v>33</v>
      </c>
      <c r="O5071" t="s">
        <v>33</v>
      </c>
      <c r="P5071" t="s">
        <v>33</v>
      </c>
      <c r="Q5071">
        <v>37</v>
      </c>
      <c r="R5071">
        <v>28</v>
      </c>
      <c r="S5071">
        <v>173</v>
      </c>
      <c r="T5071" t="s">
        <v>33</v>
      </c>
      <c r="U5071" t="s">
        <v>33</v>
      </c>
      <c r="V5071">
        <v>44</v>
      </c>
      <c r="W5071">
        <v>44</v>
      </c>
      <c r="X5071">
        <v>0</v>
      </c>
      <c r="Y5071" t="s">
        <v>34</v>
      </c>
      <c r="Z5071" t="s">
        <v>33</v>
      </c>
      <c r="AA5071" t="e">
        <f>VLOOKUP(Table1[[#This Row],[Facility Name]],D_2,8,0)</f>
        <v>#N/A</v>
      </c>
    </row>
    <row r="5072" spans="1:27" hidden="1" x14ac:dyDescent="0.25">
      <c r="A5072">
        <v>392726</v>
      </c>
      <c r="B5072" t="s">
        <v>4899</v>
      </c>
      <c r="C5072">
        <v>5</v>
      </c>
      <c r="D5072" t="s">
        <v>4836</v>
      </c>
      <c r="E5072" t="s">
        <v>4872</v>
      </c>
      <c r="F5072" t="s">
        <v>29</v>
      </c>
      <c r="G5072" t="s">
        <v>30</v>
      </c>
      <c r="H5072" t="s">
        <v>31</v>
      </c>
      <c r="I5072">
        <v>12</v>
      </c>
      <c r="J5072" t="s">
        <v>33</v>
      </c>
      <c r="K5072">
        <v>28</v>
      </c>
      <c r="L5072">
        <v>47</v>
      </c>
      <c r="M5072">
        <v>52</v>
      </c>
      <c r="N5072" t="s">
        <v>33</v>
      </c>
      <c r="O5072" t="s">
        <v>33</v>
      </c>
      <c r="P5072" t="s">
        <v>33</v>
      </c>
      <c r="Q5072">
        <v>35</v>
      </c>
      <c r="R5072">
        <v>62</v>
      </c>
      <c r="S5072">
        <v>155</v>
      </c>
      <c r="T5072" t="s">
        <v>33</v>
      </c>
      <c r="U5072" t="s">
        <v>33</v>
      </c>
      <c r="V5072">
        <v>52</v>
      </c>
      <c r="W5072">
        <v>52</v>
      </c>
      <c r="X5072">
        <v>0</v>
      </c>
      <c r="Y5072" t="s">
        <v>34</v>
      </c>
      <c r="Z5072" t="s">
        <v>33</v>
      </c>
      <c r="AA5072" t="e">
        <f>VLOOKUP(Table1[[#This Row],[Facility Name]],D_2,8,0)</f>
        <v>#N/A</v>
      </c>
    </row>
    <row r="5073" spans="1:27" x14ac:dyDescent="0.25">
      <c r="A5073">
        <v>392715</v>
      </c>
      <c r="B5073" t="s">
        <v>5140</v>
      </c>
      <c r="C5073">
        <v>3</v>
      </c>
      <c r="D5073" t="s">
        <v>4836</v>
      </c>
      <c r="E5073" t="s">
        <v>122</v>
      </c>
      <c r="F5073" t="s">
        <v>29</v>
      </c>
      <c r="G5073" t="s">
        <v>30</v>
      </c>
      <c r="H5073" t="s">
        <v>407</v>
      </c>
      <c r="I5073">
        <v>16</v>
      </c>
      <c r="J5073" t="s">
        <v>32</v>
      </c>
      <c r="K5073">
        <v>35</v>
      </c>
      <c r="L5073">
        <v>55</v>
      </c>
      <c r="M5073">
        <v>59</v>
      </c>
      <c r="N5073" t="s">
        <v>33</v>
      </c>
      <c r="O5073" t="s">
        <v>33</v>
      </c>
      <c r="P5073" t="s">
        <v>33</v>
      </c>
      <c r="Q5073">
        <v>39</v>
      </c>
      <c r="R5073">
        <v>57</v>
      </c>
      <c r="S5073">
        <v>161</v>
      </c>
      <c r="T5073" t="s">
        <v>33</v>
      </c>
      <c r="U5073" t="s">
        <v>33</v>
      </c>
      <c r="V5073">
        <v>58</v>
      </c>
      <c r="W5073">
        <v>58</v>
      </c>
      <c r="X5073">
        <v>0</v>
      </c>
      <c r="Y5073" t="s">
        <v>34</v>
      </c>
      <c r="Z5073" t="s">
        <v>33</v>
      </c>
      <c r="AA5073">
        <f>VLOOKUP(Table1[[#This Row],[Facility Name]],D_2,8,0)</f>
        <v>54</v>
      </c>
    </row>
    <row r="5074" spans="1:27" x14ac:dyDescent="0.25">
      <c r="A5074">
        <v>392720</v>
      </c>
      <c r="B5074" t="s">
        <v>5162</v>
      </c>
      <c r="C5074">
        <v>3</v>
      </c>
      <c r="D5074" t="s">
        <v>4836</v>
      </c>
      <c r="E5074" t="s">
        <v>4870</v>
      </c>
      <c r="F5074" t="s">
        <v>29</v>
      </c>
      <c r="G5074" t="s">
        <v>30</v>
      </c>
      <c r="H5074" t="s">
        <v>37</v>
      </c>
      <c r="I5074">
        <v>22</v>
      </c>
      <c r="J5074" t="s">
        <v>33</v>
      </c>
      <c r="K5074">
        <v>69</v>
      </c>
      <c r="L5074">
        <v>103</v>
      </c>
      <c r="M5074">
        <v>105</v>
      </c>
      <c r="N5074" t="s">
        <v>33</v>
      </c>
      <c r="O5074" t="s">
        <v>33</v>
      </c>
      <c r="P5074" t="s">
        <v>33</v>
      </c>
      <c r="Q5074">
        <v>74</v>
      </c>
      <c r="R5074">
        <v>108</v>
      </c>
      <c r="S5074">
        <v>285</v>
      </c>
      <c r="T5074" t="s">
        <v>40</v>
      </c>
      <c r="U5074" t="s">
        <v>33</v>
      </c>
      <c r="V5074">
        <v>72</v>
      </c>
      <c r="W5074">
        <v>72</v>
      </c>
      <c r="X5074">
        <v>0</v>
      </c>
      <c r="Y5074" t="s">
        <v>33</v>
      </c>
      <c r="Z5074" t="s">
        <v>33</v>
      </c>
      <c r="AA5074">
        <f>VLOOKUP(Table1[[#This Row],[Facility Name]],D_2,8,0)</f>
        <v>47</v>
      </c>
    </row>
    <row r="5075" spans="1:27" hidden="1" x14ac:dyDescent="0.25">
      <c r="A5075">
        <v>392729</v>
      </c>
      <c r="B5075" t="s">
        <v>4976</v>
      </c>
      <c r="C5075">
        <v>5</v>
      </c>
      <c r="D5075" t="s">
        <v>4836</v>
      </c>
      <c r="E5075" t="s">
        <v>4872</v>
      </c>
      <c r="F5075" t="s">
        <v>29</v>
      </c>
      <c r="G5075" t="s">
        <v>30</v>
      </c>
      <c r="H5075" t="s">
        <v>31</v>
      </c>
      <c r="I5075">
        <v>14</v>
      </c>
      <c r="J5075" t="s">
        <v>33</v>
      </c>
      <c r="K5075">
        <v>33</v>
      </c>
      <c r="L5075">
        <v>67</v>
      </c>
      <c r="M5075">
        <v>68</v>
      </c>
      <c r="N5075" t="s">
        <v>33</v>
      </c>
      <c r="O5075" t="s">
        <v>33</v>
      </c>
      <c r="P5075" t="s">
        <v>33</v>
      </c>
      <c r="Q5075">
        <v>45</v>
      </c>
      <c r="R5075">
        <v>42</v>
      </c>
      <c r="S5075">
        <v>220</v>
      </c>
      <c r="T5075" t="s">
        <v>40</v>
      </c>
      <c r="U5075" t="s">
        <v>33</v>
      </c>
      <c r="V5075">
        <v>68</v>
      </c>
      <c r="W5075">
        <v>68</v>
      </c>
      <c r="X5075">
        <v>0</v>
      </c>
      <c r="Y5075" t="s">
        <v>34</v>
      </c>
      <c r="Z5075" t="s">
        <v>33</v>
      </c>
      <c r="AA5075" t="e">
        <f>VLOOKUP(Table1[[#This Row],[Facility Name]],D_2,8,0)</f>
        <v>#N/A</v>
      </c>
    </row>
    <row r="5076" spans="1:27" hidden="1" x14ac:dyDescent="0.25">
      <c r="A5076">
        <v>392731</v>
      </c>
      <c r="B5076" t="s">
        <v>4977</v>
      </c>
      <c r="C5076">
        <v>3</v>
      </c>
      <c r="D5076" t="s">
        <v>4836</v>
      </c>
      <c r="E5076" t="s">
        <v>3276</v>
      </c>
      <c r="F5076" t="s">
        <v>29</v>
      </c>
      <c r="G5076" t="s">
        <v>30</v>
      </c>
      <c r="H5076" t="s">
        <v>294</v>
      </c>
      <c r="I5076">
        <v>24</v>
      </c>
      <c r="J5076" t="s">
        <v>33</v>
      </c>
      <c r="K5076">
        <v>96</v>
      </c>
      <c r="L5076">
        <v>140</v>
      </c>
      <c r="M5076">
        <v>144</v>
      </c>
      <c r="N5076" t="s">
        <v>33</v>
      </c>
      <c r="O5076" t="s">
        <v>33</v>
      </c>
      <c r="P5076" t="s">
        <v>33</v>
      </c>
      <c r="Q5076">
        <v>111</v>
      </c>
      <c r="R5076">
        <v>159</v>
      </c>
      <c r="S5076">
        <v>484</v>
      </c>
      <c r="T5076" t="s">
        <v>33</v>
      </c>
      <c r="U5076" t="s">
        <v>33</v>
      </c>
      <c r="V5076">
        <v>126</v>
      </c>
      <c r="W5076">
        <v>126</v>
      </c>
      <c r="X5076">
        <v>0</v>
      </c>
      <c r="Y5076" t="s">
        <v>33</v>
      </c>
      <c r="Z5076" t="s">
        <v>33</v>
      </c>
      <c r="AA5076" t="e">
        <f>VLOOKUP(Table1[[#This Row],[Facility Name]],D_2,8,0)</f>
        <v>#N/A</v>
      </c>
    </row>
    <row r="5077" spans="1:27" x14ac:dyDescent="0.25">
      <c r="A5077">
        <v>392721</v>
      </c>
      <c r="B5077" t="s">
        <v>4869</v>
      </c>
      <c r="C5077">
        <v>4</v>
      </c>
      <c r="D5077" t="s">
        <v>4836</v>
      </c>
      <c r="E5077" t="s">
        <v>4870</v>
      </c>
      <c r="F5077" t="s">
        <v>29</v>
      </c>
      <c r="G5077" t="s">
        <v>30</v>
      </c>
      <c r="H5077" t="s">
        <v>37</v>
      </c>
      <c r="I5077">
        <v>18</v>
      </c>
      <c r="J5077" t="s">
        <v>33</v>
      </c>
      <c r="K5077">
        <v>37</v>
      </c>
      <c r="L5077">
        <v>64</v>
      </c>
      <c r="M5077">
        <v>67</v>
      </c>
      <c r="N5077" t="s">
        <v>33</v>
      </c>
      <c r="O5077" t="s">
        <v>33</v>
      </c>
      <c r="P5077" t="s">
        <v>33</v>
      </c>
      <c r="Q5077">
        <v>45</v>
      </c>
      <c r="R5077">
        <v>50</v>
      </c>
      <c r="S5077">
        <v>228</v>
      </c>
      <c r="T5077" t="s">
        <v>33</v>
      </c>
      <c r="U5077" t="s">
        <v>33</v>
      </c>
      <c r="V5077">
        <v>67</v>
      </c>
      <c r="W5077">
        <v>67</v>
      </c>
      <c r="X5077">
        <v>0</v>
      </c>
      <c r="Y5077" t="s">
        <v>33</v>
      </c>
      <c r="Z5077" t="s">
        <v>33</v>
      </c>
      <c r="AA5077">
        <f>VLOOKUP(Table1[[#This Row],[Facility Name]],D_2,8,0)</f>
        <v>47</v>
      </c>
    </row>
    <row r="5078" spans="1:27" x14ac:dyDescent="0.25">
      <c r="A5078">
        <v>392727</v>
      </c>
      <c r="B5078" t="s">
        <v>4900</v>
      </c>
      <c r="C5078">
        <v>4</v>
      </c>
      <c r="D5078" t="s">
        <v>4836</v>
      </c>
      <c r="E5078" t="s">
        <v>4250</v>
      </c>
      <c r="F5078" t="s">
        <v>29</v>
      </c>
      <c r="G5078" t="s">
        <v>30</v>
      </c>
      <c r="H5078" t="s">
        <v>37</v>
      </c>
      <c r="I5078">
        <v>27</v>
      </c>
      <c r="J5078" t="s">
        <v>33</v>
      </c>
      <c r="K5078">
        <v>72</v>
      </c>
      <c r="L5078">
        <v>121</v>
      </c>
      <c r="M5078">
        <v>133</v>
      </c>
      <c r="N5078" t="s">
        <v>32</v>
      </c>
      <c r="O5078" t="s">
        <v>33</v>
      </c>
      <c r="P5078" t="s">
        <v>33</v>
      </c>
      <c r="Q5078">
        <v>91</v>
      </c>
      <c r="R5078">
        <v>129</v>
      </c>
      <c r="S5078">
        <v>344</v>
      </c>
      <c r="T5078" t="s">
        <v>33</v>
      </c>
      <c r="U5078" t="s">
        <v>33</v>
      </c>
      <c r="V5078">
        <v>128</v>
      </c>
      <c r="W5078">
        <v>128</v>
      </c>
      <c r="X5078">
        <v>0</v>
      </c>
      <c r="Y5078" t="s">
        <v>40</v>
      </c>
      <c r="Z5078" t="s">
        <v>33</v>
      </c>
      <c r="AA5078">
        <f>VLOOKUP(Table1[[#This Row],[Facility Name]],D_2,8,0)</f>
        <v>67</v>
      </c>
    </row>
    <row r="5079" spans="1:27" x14ac:dyDescent="0.25">
      <c r="A5079">
        <v>392732</v>
      </c>
      <c r="B5079" t="s">
        <v>4996</v>
      </c>
      <c r="C5079">
        <v>1</v>
      </c>
      <c r="D5079" t="s">
        <v>4836</v>
      </c>
      <c r="E5079" t="s">
        <v>4870</v>
      </c>
      <c r="F5079" t="s">
        <v>29</v>
      </c>
      <c r="G5079" t="s">
        <v>30</v>
      </c>
      <c r="H5079" t="s">
        <v>37</v>
      </c>
      <c r="I5079">
        <v>6</v>
      </c>
      <c r="J5079" t="s">
        <v>34</v>
      </c>
      <c r="K5079">
        <v>10</v>
      </c>
      <c r="L5079">
        <v>25</v>
      </c>
      <c r="M5079">
        <v>23</v>
      </c>
      <c r="N5079" t="s">
        <v>33</v>
      </c>
      <c r="O5079" t="s">
        <v>33</v>
      </c>
      <c r="P5079" t="s">
        <v>32</v>
      </c>
      <c r="Q5079">
        <v>16</v>
      </c>
      <c r="R5079">
        <v>11</v>
      </c>
      <c r="S5079">
        <v>90</v>
      </c>
      <c r="T5079" t="s">
        <v>33</v>
      </c>
      <c r="U5079" t="s">
        <v>33</v>
      </c>
      <c r="V5079">
        <v>25</v>
      </c>
      <c r="W5079">
        <v>25</v>
      </c>
      <c r="X5079">
        <v>0</v>
      </c>
      <c r="Y5079" t="s">
        <v>34</v>
      </c>
      <c r="Z5079" t="s">
        <v>34</v>
      </c>
      <c r="AA5079">
        <f>VLOOKUP(Table1[[#This Row],[Facility Name]],D_2,8,0)</f>
        <v>81</v>
      </c>
    </row>
    <row r="5080" spans="1:27" hidden="1" x14ac:dyDescent="0.25">
      <c r="A5080">
        <v>392735</v>
      </c>
      <c r="B5080" t="s">
        <v>4999</v>
      </c>
      <c r="C5080">
        <v>3</v>
      </c>
      <c r="D5080" t="s">
        <v>4836</v>
      </c>
      <c r="E5080" t="s">
        <v>5000</v>
      </c>
      <c r="F5080" t="s">
        <v>29</v>
      </c>
      <c r="G5080" t="s">
        <v>30</v>
      </c>
      <c r="H5080" t="s">
        <v>407</v>
      </c>
      <c r="I5080">
        <v>20</v>
      </c>
      <c r="J5080" t="s">
        <v>32</v>
      </c>
      <c r="K5080">
        <v>54</v>
      </c>
      <c r="L5080">
        <v>83</v>
      </c>
      <c r="M5080">
        <v>87</v>
      </c>
      <c r="N5080" t="s">
        <v>33</v>
      </c>
      <c r="O5080" t="s">
        <v>33</v>
      </c>
      <c r="P5080" t="s">
        <v>33</v>
      </c>
      <c r="Q5080">
        <v>69</v>
      </c>
      <c r="R5080">
        <v>109</v>
      </c>
      <c r="S5080">
        <v>268</v>
      </c>
      <c r="T5080" t="s">
        <v>33</v>
      </c>
      <c r="U5080" t="s">
        <v>33</v>
      </c>
      <c r="V5080">
        <v>84</v>
      </c>
      <c r="W5080">
        <v>84</v>
      </c>
      <c r="X5080">
        <v>0</v>
      </c>
      <c r="Y5080" t="s">
        <v>33</v>
      </c>
      <c r="Z5080" t="s">
        <v>33</v>
      </c>
      <c r="AA5080" t="e">
        <f>VLOOKUP(Table1[[#This Row],[Facility Name]],D_2,8,0)</f>
        <v>#N/A</v>
      </c>
    </row>
    <row r="5081" spans="1:27" x14ac:dyDescent="0.25">
      <c r="A5081">
        <v>392733</v>
      </c>
      <c r="B5081" t="s">
        <v>4997</v>
      </c>
      <c r="C5081">
        <v>3</v>
      </c>
      <c r="D5081" t="s">
        <v>4836</v>
      </c>
      <c r="E5081" t="s">
        <v>4870</v>
      </c>
      <c r="F5081" t="s">
        <v>29</v>
      </c>
      <c r="G5081" t="s">
        <v>30</v>
      </c>
      <c r="H5081" t="s">
        <v>37</v>
      </c>
      <c r="I5081">
        <v>30</v>
      </c>
      <c r="J5081" t="s">
        <v>33</v>
      </c>
      <c r="K5081">
        <v>50</v>
      </c>
      <c r="L5081">
        <v>86</v>
      </c>
      <c r="M5081">
        <v>87</v>
      </c>
      <c r="N5081" t="s">
        <v>33</v>
      </c>
      <c r="O5081" t="s">
        <v>33</v>
      </c>
      <c r="P5081" t="s">
        <v>33</v>
      </c>
      <c r="Q5081">
        <v>60</v>
      </c>
      <c r="R5081">
        <v>78</v>
      </c>
      <c r="S5081">
        <v>288</v>
      </c>
      <c r="T5081" t="s">
        <v>33</v>
      </c>
      <c r="U5081" t="s">
        <v>33</v>
      </c>
      <c r="V5081">
        <v>88</v>
      </c>
      <c r="W5081">
        <v>88</v>
      </c>
      <c r="X5081">
        <v>0</v>
      </c>
      <c r="Y5081" t="s">
        <v>33</v>
      </c>
      <c r="Z5081" t="s">
        <v>33</v>
      </c>
      <c r="AA5081">
        <f>VLOOKUP(Table1[[#This Row],[Facility Name]],D_2,8,0)</f>
        <v>49</v>
      </c>
    </row>
    <row r="5082" spans="1:27" hidden="1" x14ac:dyDescent="0.25">
      <c r="A5082">
        <v>392738</v>
      </c>
      <c r="B5082" t="s">
        <v>5095</v>
      </c>
      <c r="C5082">
        <v>2</v>
      </c>
      <c r="D5082" t="s">
        <v>4836</v>
      </c>
      <c r="E5082" t="s">
        <v>5066</v>
      </c>
      <c r="F5082" t="s">
        <v>29</v>
      </c>
      <c r="G5082" t="s">
        <v>30</v>
      </c>
      <c r="H5082" t="s">
        <v>37</v>
      </c>
      <c r="I5082">
        <v>11</v>
      </c>
      <c r="J5082" t="s">
        <v>32</v>
      </c>
      <c r="K5082">
        <v>30</v>
      </c>
      <c r="L5082">
        <v>45</v>
      </c>
      <c r="M5082">
        <v>46</v>
      </c>
      <c r="N5082" t="s">
        <v>32</v>
      </c>
      <c r="O5082" t="s">
        <v>33</v>
      </c>
      <c r="P5082" t="s">
        <v>32</v>
      </c>
      <c r="Q5082">
        <v>40</v>
      </c>
      <c r="R5082">
        <v>72</v>
      </c>
      <c r="S5082">
        <v>173</v>
      </c>
      <c r="T5082" t="s">
        <v>33</v>
      </c>
      <c r="U5082" t="s">
        <v>33</v>
      </c>
      <c r="V5082">
        <v>46</v>
      </c>
      <c r="W5082">
        <v>46</v>
      </c>
      <c r="X5082">
        <v>0</v>
      </c>
      <c r="Y5082" t="s">
        <v>34</v>
      </c>
      <c r="Z5082" t="s">
        <v>33</v>
      </c>
      <c r="AA5082" t="e">
        <f>VLOOKUP(Table1[[#This Row],[Facility Name]],D_2,8,0)</f>
        <v>#N/A</v>
      </c>
    </row>
    <row r="5083" spans="1:27" hidden="1" x14ac:dyDescent="0.25">
      <c r="A5083">
        <v>392739</v>
      </c>
      <c r="B5083" t="s">
        <v>5096</v>
      </c>
      <c r="C5083">
        <v>3</v>
      </c>
      <c r="D5083" t="s">
        <v>4836</v>
      </c>
      <c r="E5083" t="s">
        <v>1653</v>
      </c>
      <c r="F5083" t="s">
        <v>29</v>
      </c>
      <c r="G5083" t="s">
        <v>30</v>
      </c>
      <c r="H5083" t="s">
        <v>31</v>
      </c>
      <c r="I5083">
        <v>16</v>
      </c>
      <c r="J5083" t="s">
        <v>33</v>
      </c>
      <c r="K5083">
        <v>91</v>
      </c>
      <c r="L5083">
        <v>131</v>
      </c>
      <c r="M5083">
        <v>136</v>
      </c>
      <c r="N5083" t="s">
        <v>33</v>
      </c>
      <c r="O5083" t="s">
        <v>33</v>
      </c>
      <c r="P5083" t="s">
        <v>40</v>
      </c>
      <c r="Q5083">
        <v>107</v>
      </c>
      <c r="R5083">
        <v>102</v>
      </c>
      <c r="S5083">
        <v>390</v>
      </c>
      <c r="T5083" t="s">
        <v>33</v>
      </c>
      <c r="U5083" t="s">
        <v>33</v>
      </c>
      <c r="V5083">
        <v>91</v>
      </c>
      <c r="W5083">
        <v>91</v>
      </c>
      <c r="X5083">
        <v>0</v>
      </c>
      <c r="Y5083" t="s">
        <v>33</v>
      </c>
      <c r="Z5083" t="s">
        <v>40</v>
      </c>
      <c r="AA5083" t="e">
        <f>VLOOKUP(Table1[[#This Row],[Facility Name]],D_2,8,0)</f>
        <v>#N/A</v>
      </c>
    </row>
    <row r="5084" spans="1:27" hidden="1" x14ac:dyDescent="0.25">
      <c r="A5084">
        <v>392740</v>
      </c>
      <c r="B5084" t="s">
        <v>5097</v>
      </c>
      <c r="C5084">
        <v>4</v>
      </c>
      <c r="D5084" t="s">
        <v>4836</v>
      </c>
      <c r="E5084" t="s">
        <v>5066</v>
      </c>
      <c r="F5084" t="s">
        <v>44</v>
      </c>
      <c r="G5084" t="s">
        <v>30</v>
      </c>
      <c r="H5084" t="s">
        <v>45</v>
      </c>
      <c r="I5084">
        <v>8</v>
      </c>
      <c r="J5084" t="s">
        <v>33</v>
      </c>
      <c r="K5084">
        <v>21</v>
      </c>
      <c r="L5084">
        <v>34</v>
      </c>
      <c r="M5084">
        <v>37</v>
      </c>
      <c r="N5084" t="s">
        <v>33</v>
      </c>
      <c r="O5084" t="s">
        <v>33</v>
      </c>
      <c r="P5084" t="s">
        <v>33</v>
      </c>
      <c r="Q5084">
        <v>26</v>
      </c>
      <c r="R5084">
        <v>24</v>
      </c>
      <c r="S5084">
        <v>102</v>
      </c>
      <c r="T5084" t="s">
        <v>33</v>
      </c>
      <c r="U5084" t="s">
        <v>33</v>
      </c>
      <c r="V5084">
        <v>34</v>
      </c>
      <c r="W5084">
        <v>34</v>
      </c>
      <c r="X5084">
        <v>0</v>
      </c>
      <c r="Y5084" t="s">
        <v>34</v>
      </c>
      <c r="Z5084" t="s">
        <v>33</v>
      </c>
      <c r="AA5084" t="e">
        <f>VLOOKUP(Table1[[#This Row],[Facility Name]],D_2,8,0)</f>
        <v>#N/A</v>
      </c>
    </row>
    <row r="5085" spans="1:27" x14ac:dyDescent="0.25">
      <c r="A5085">
        <v>392734</v>
      </c>
      <c r="B5085" t="s">
        <v>4998</v>
      </c>
      <c r="C5085">
        <v>3</v>
      </c>
      <c r="D5085" t="s">
        <v>4836</v>
      </c>
      <c r="E5085" t="s">
        <v>4917</v>
      </c>
      <c r="F5085" t="s">
        <v>29</v>
      </c>
      <c r="G5085" t="s">
        <v>30</v>
      </c>
      <c r="H5085" t="s">
        <v>37</v>
      </c>
      <c r="I5085">
        <v>13</v>
      </c>
      <c r="J5085" t="s">
        <v>33</v>
      </c>
      <c r="K5085">
        <v>33</v>
      </c>
      <c r="L5085">
        <v>60</v>
      </c>
      <c r="M5085">
        <v>59</v>
      </c>
      <c r="N5085" t="s">
        <v>33</v>
      </c>
      <c r="O5085" t="s">
        <v>33</v>
      </c>
      <c r="P5085" t="s">
        <v>33</v>
      </c>
      <c r="Q5085">
        <v>41</v>
      </c>
      <c r="R5085">
        <v>56</v>
      </c>
      <c r="S5085">
        <v>162</v>
      </c>
      <c r="T5085" t="s">
        <v>33</v>
      </c>
      <c r="U5085" t="s">
        <v>33</v>
      </c>
      <c r="V5085">
        <v>49</v>
      </c>
      <c r="W5085">
        <v>49</v>
      </c>
      <c r="X5085">
        <v>0</v>
      </c>
      <c r="Y5085" t="s">
        <v>34</v>
      </c>
      <c r="Z5085" t="s">
        <v>33</v>
      </c>
      <c r="AA5085">
        <f>VLOOKUP(Table1[[#This Row],[Facility Name]],D_2,8,0)</f>
        <v>49</v>
      </c>
    </row>
    <row r="5086" spans="1:27" x14ac:dyDescent="0.25">
      <c r="A5086">
        <v>392736</v>
      </c>
      <c r="B5086" t="s">
        <v>5094</v>
      </c>
      <c r="C5086">
        <v>4</v>
      </c>
      <c r="D5086" t="s">
        <v>4836</v>
      </c>
      <c r="E5086" t="s">
        <v>5000</v>
      </c>
      <c r="F5086" t="s">
        <v>29</v>
      </c>
      <c r="G5086" t="s">
        <v>30</v>
      </c>
      <c r="H5086" t="s">
        <v>407</v>
      </c>
      <c r="I5086">
        <v>27</v>
      </c>
      <c r="J5086" t="s">
        <v>33</v>
      </c>
      <c r="K5086">
        <v>83</v>
      </c>
      <c r="L5086">
        <v>120</v>
      </c>
      <c r="M5086">
        <v>130</v>
      </c>
      <c r="N5086" t="s">
        <v>33</v>
      </c>
      <c r="O5086" t="s">
        <v>33</v>
      </c>
      <c r="P5086" t="s">
        <v>40</v>
      </c>
      <c r="Q5086">
        <v>103</v>
      </c>
      <c r="R5086">
        <v>146</v>
      </c>
      <c r="S5086">
        <v>430</v>
      </c>
      <c r="T5086" t="s">
        <v>33</v>
      </c>
      <c r="U5086" t="s">
        <v>33</v>
      </c>
      <c r="V5086">
        <v>119</v>
      </c>
      <c r="W5086">
        <v>119</v>
      </c>
      <c r="X5086">
        <v>0</v>
      </c>
      <c r="Y5086" t="s">
        <v>40</v>
      </c>
      <c r="Z5086" t="s">
        <v>40</v>
      </c>
      <c r="AA5086">
        <f>VLOOKUP(Table1[[#This Row],[Facility Name]],D_2,8,0)</f>
        <v>72</v>
      </c>
    </row>
    <row r="5087" spans="1:27" x14ac:dyDescent="0.25">
      <c r="A5087">
        <v>392741</v>
      </c>
      <c r="B5087" t="s">
        <v>5098</v>
      </c>
      <c r="C5087">
        <v>3</v>
      </c>
      <c r="D5087" t="s">
        <v>4836</v>
      </c>
      <c r="E5087" t="s">
        <v>165</v>
      </c>
      <c r="F5087" t="s">
        <v>29</v>
      </c>
      <c r="G5087" t="s">
        <v>30</v>
      </c>
      <c r="H5087" t="s">
        <v>37</v>
      </c>
      <c r="I5087">
        <v>20</v>
      </c>
      <c r="J5087" t="s">
        <v>32</v>
      </c>
      <c r="K5087">
        <v>78</v>
      </c>
      <c r="L5087">
        <v>106</v>
      </c>
      <c r="M5087">
        <v>114</v>
      </c>
      <c r="N5087" t="s">
        <v>33</v>
      </c>
      <c r="O5087" t="s">
        <v>33</v>
      </c>
      <c r="P5087" t="s">
        <v>33</v>
      </c>
      <c r="Q5087">
        <v>87</v>
      </c>
      <c r="R5087">
        <v>78</v>
      </c>
      <c r="S5087">
        <v>372</v>
      </c>
      <c r="T5087" t="s">
        <v>40</v>
      </c>
      <c r="U5087" t="s">
        <v>33</v>
      </c>
      <c r="V5087">
        <v>100</v>
      </c>
      <c r="W5087">
        <v>100</v>
      </c>
      <c r="X5087">
        <v>0</v>
      </c>
      <c r="Y5087" t="s">
        <v>33</v>
      </c>
      <c r="Z5087" t="s">
        <v>33</v>
      </c>
      <c r="AA5087">
        <f>VLOOKUP(Table1[[#This Row],[Facility Name]],D_2,8,0)</f>
        <v>60</v>
      </c>
    </row>
    <row r="5088" spans="1:27" x14ac:dyDescent="0.25">
      <c r="A5088">
        <v>392742</v>
      </c>
      <c r="B5088" t="s">
        <v>5117</v>
      </c>
      <c r="C5088">
        <v>4</v>
      </c>
      <c r="D5088" t="s">
        <v>4836</v>
      </c>
      <c r="E5088" t="s">
        <v>5000</v>
      </c>
      <c r="F5088" t="s">
        <v>29</v>
      </c>
      <c r="G5088" t="s">
        <v>30</v>
      </c>
      <c r="H5088" t="s">
        <v>407</v>
      </c>
      <c r="I5088">
        <v>21</v>
      </c>
      <c r="J5088" t="s">
        <v>33</v>
      </c>
      <c r="K5088">
        <v>68</v>
      </c>
      <c r="L5088">
        <v>92</v>
      </c>
      <c r="M5088">
        <v>101</v>
      </c>
      <c r="N5088" t="s">
        <v>33</v>
      </c>
      <c r="O5088" t="s">
        <v>33</v>
      </c>
      <c r="P5088" t="s">
        <v>33</v>
      </c>
      <c r="Q5088">
        <v>80</v>
      </c>
      <c r="R5088">
        <v>74</v>
      </c>
      <c r="S5088">
        <v>360</v>
      </c>
      <c r="T5088" t="s">
        <v>33</v>
      </c>
      <c r="U5088" t="s">
        <v>33</v>
      </c>
      <c r="V5088">
        <v>99</v>
      </c>
      <c r="W5088">
        <v>99</v>
      </c>
      <c r="X5088">
        <v>0</v>
      </c>
      <c r="Y5088" t="s">
        <v>40</v>
      </c>
      <c r="Z5088" t="s">
        <v>33</v>
      </c>
      <c r="AA5088">
        <f>VLOOKUP(Table1[[#This Row],[Facility Name]],D_2,8,0)</f>
        <v>76</v>
      </c>
    </row>
    <row r="5089" spans="1:27" x14ac:dyDescent="0.25">
      <c r="A5089">
        <v>392743</v>
      </c>
      <c r="B5089" t="s">
        <v>5190</v>
      </c>
      <c r="C5089">
        <v>5</v>
      </c>
      <c r="D5089" t="s">
        <v>4836</v>
      </c>
      <c r="E5089" t="s">
        <v>5000</v>
      </c>
      <c r="F5089" t="s">
        <v>29</v>
      </c>
      <c r="G5089" t="s">
        <v>30</v>
      </c>
      <c r="H5089" t="s">
        <v>37</v>
      </c>
      <c r="I5089">
        <v>20</v>
      </c>
      <c r="J5089" t="s">
        <v>33</v>
      </c>
      <c r="K5089">
        <v>60</v>
      </c>
      <c r="L5089">
        <v>95</v>
      </c>
      <c r="M5089">
        <v>103</v>
      </c>
      <c r="N5089" t="s">
        <v>33</v>
      </c>
      <c r="O5089" t="s">
        <v>33</v>
      </c>
      <c r="P5089" t="s">
        <v>33</v>
      </c>
      <c r="Q5089">
        <v>86</v>
      </c>
      <c r="R5089">
        <v>108</v>
      </c>
      <c r="S5089">
        <v>332</v>
      </c>
      <c r="T5089" t="s">
        <v>33</v>
      </c>
      <c r="U5089" t="s">
        <v>40</v>
      </c>
      <c r="V5089">
        <v>91</v>
      </c>
      <c r="W5089">
        <v>91</v>
      </c>
      <c r="X5089">
        <v>0</v>
      </c>
      <c r="Y5089" t="s">
        <v>33</v>
      </c>
      <c r="Z5089" t="s">
        <v>40</v>
      </c>
      <c r="AA5089">
        <f>VLOOKUP(Table1[[#This Row],[Facility Name]],D_2,8,0)</f>
        <v>75</v>
      </c>
    </row>
    <row r="5090" spans="1:27" hidden="1" x14ac:dyDescent="0.25">
      <c r="A5090">
        <v>392748</v>
      </c>
      <c r="B5090" t="s">
        <v>4849</v>
      </c>
      <c r="C5090">
        <v>3</v>
      </c>
      <c r="D5090" t="s">
        <v>4836</v>
      </c>
      <c r="E5090" t="s">
        <v>4250</v>
      </c>
      <c r="F5090" t="s">
        <v>29</v>
      </c>
      <c r="G5090" t="s">
        <v>30</v>
      </c>
      <c r="H5090" t="s">
        <v>31</v>
      </c>
      <c r="I5090">
        <v>16</v>
      </c>
      <c r="J5090" t="s">
        <v>32</v>
      </c>
      <c r="K5090">
        <v>53</v>
      </c>
      <c r="L5090">
        <v>87</v>
      </c>
      <c r="M5090">
        <v>91</v>
      </c>
      <c r="N5090" t="s">
        <v>32</v>
      </c>
      <c r="O5090" t="s">
        <v>32</v>
      </c>
      <c r="P5090" t="s">
        <v>33</v>
      </c>
      <c r="Q5090">
        <v>56</v>
      </c>
      <c r="R5090">
        <v>108</v>
      </c>
      <c r="S5090">
        <v>278</v>
      </c>
      <c r="T5090" t="s">
        <v>40</v>
      </c>
      <c r="U5090" t="s">
        <v>33</v>
      </c>
      <c r="V5090">
        <v>88</v>
      </c>
      <c r="W5090">
        <v>88</v>
      </c>
      <c r="X5090">
        <v>0</v>
      </c>
      <c r="Y5090" t="s">
        <v>33</v>
      </c>
      <c r="Z5090" t="s">
        <v>33</v>
      </c>
      <c r="AA5090" t="e">
        <f>VLOOKUP(Table1[[#This Row],[Facility Name]],D_2,8,0)</f>
        <v>#N/A</v>
      </c>
    </row>
    <row r="5091" spans="1:27" hidden="1" x14ac:dyDescent="0.25">
      <c r="A5091">
        <v>392749</v>
      </c>
      <c r="B5091" t="s">
        <v>4850</v>
      </c>
      <c r="C5091">
        <v>4</v>
      </c>
      <c r="D5091" t="s">
        <v>4836</v>
      </c>
      <c r="E5091" t="s">
        <v>4687</v>
      </c>
      <c r="F5091" t="s">
        <v>29</v>
      </c>
      <c r="G5091" t="s">
        <v>30</v>
      </c>
      <c r="H5091" t="s">
        <v>31</v>
      </c>
      <c r="I5091">
        <v>20</v>
      </c>
      <c r="J5091" t="s">
        <v>33</v>
      </c>
      <c r="K5091">
        <v>48</v>
      </c>
      <c r="L5091">
        <v>100</v>
      </c>
      <c r="M5091">
        <v>100</v>
      </c>
      <c r="N5091" t="s">
        <v>33</v>
      </c>
      <c r="O5091" t="s">
        <v>33</v>
      </c>
      <c r="P5091" t="s">
        <v>33</v>
      </c>
      <c r="Q5091">
        <v>58</v>
      </c>
      <c r="R5091">
        <v>74</v>
      </c>
      <c r="S5091">
        <v>252</v>
      </c>
      <c r="T5091" t="s">
        <v>33</v>
      </c>
      <c r="U5091" t="s">
        <v>33</v>
      </c>
      <c r="V5091">
        <v>102</v>
      </c>
      <c r="W5091">
        <v>102</v>
      </c>
      <c r="X5091">
        <v>0</v>
      </c>
      <c r="Y5091" t="s">
        <v>40</v>
      </c>
      <c r="Z5091" t="s">
        <v>33</v>
      </c>
      <c r="AA5091" t="e">
        <f>VLOOKUP(Table1[[#This Row],[Facility Name]],D_2,8,0)</f>
        <v>#N/A</v>
      </c>
    </row>
    <row r="5092" spans="1:27" hidden="1" x14ac:dyDescent="0.25">
      <c r="A5092">
        <v>392750</v>
      </c>
      <c r="B5092" t="s">
        <v>4851</v>
      </c>
      <c r="C5092">
        <v>2</v>
      </c>
      <c r="D5092" t="s">
        <v>4836</v>
      </c>
      <c r="E5092" t="s">
        <v>2442</v>
      </c>
      <c r="F5092" t="s">
        <v>29</v>
      </c>
      <c r="G5092" t="s">
        <v>30</v>
      </c>
      <c r="H5092" t="s">
        <v>294</v>
      </c>
      <c r="I5092">
        <v>16</v>
      </c>
      <c r="J5092" t="s">
        <v>34</v>
      </c>
      <c r="K5092">
        <v>11</v>
      </c>
      <c r="L5092">
        <v>38</v>
      </c>
      <c r="M5092">
        <v>39</v>
      </c>
      <c r="N5092" t="s">
        <v>33</v>
      </c>
      <c r="O5092" t="s">
        <v>33</v>
      </c>
      <c r="P5092" t="s">
        <v>33</v>
      </c>
      <c r="Q5092">
        <v>23</v>
      </c>
      <c r="R5092">
        <v>41</v>
      </c>
      <c r="S5092">
        <v>127</v>
      </c>
      <c r="T5092" t="s">
        <v>33</v>
      </c>
      <c r="U5092" t="s">
        <v>33</v>
      </c>
      <c r="V5092">
        <v>32</v>
      </c>
      <c r="W5092">
        <v>32</v>
      </c>
      <c r="X5092">
        <v>0</v>
      </c>
      <c r="Y5092" t="s">
        <v>34</v>
      </c>
      <c r="Z5092" t="s">
        <v>33</v>
      </c>
      <c r="AA5092" t="e">
        <f>VLOOKUP(Table1[[#This Row],[Facility Name]],D_2,8,0)</f>
        <v>#N/A</v>
      </c>
    </row>
    <row r="5093" spans="1:27" hidden="1" x14ac:dyDescent="0.25">
      <c r="A5093">
        <v>392751</v>
      </c>
      <c r="B5093" t="s">
        <v>4983</v>
      </c>
      <c r="C5093">
        <v>4</v>
      </c>
      <c r="D5093" t="s">
        <v>4836</v>
      </c>
      <c r="E5093" t="s">
        <v>4250</v>
      </c>
      <c r="F5093" t="s">
        <v>29</v>
      </c>
      <c r="G5093" t="s">
        <v>30</v>
      </c>
      <c r="H5093" t="s">
        <v>31</v>
      </c>
      <c r="I5093">
        <v>24</v>
      </c>
      <c r="J5093" t="s">
        <v>33</v>
      </c>
      <c r="K5093">
        <v>69</v>
      </c>
      <c r="L5093">
        <v>120</v>
      </c>
      <c r="M5093">
        <v>124</v>
      </c>
      <c r="N5093" t="s">
        <v>33</v>
      </c>
      <c r="O5093" t="s">
        <v>33</v>
      </c>
      <c r="P5093" t="s">
        <v>33</v>
      </c>
      <c r="Q5093">
        <v>82</v>
      </c>
      <c r="R5093">
        <v>122</v>
      </c>
      <c r="S5093">
        <v>356</v>
      </c>
      <c r="T5093" t="s">
        <v>40</v>
      </c>
      <c r="U5093" t="s">
        <v>33</v>
      </c>
      <c r="V5093">
        <v>123</v>
      </c>
      <c r="W5093">
        <v>123</v>
      </c>
      <c r="X5093">
        <v>0</v>
      </c>
      <c r="Y5093" t="s">
        <v>33</v>
      </c>
      <c r="Z5093" t="s">
        <v>33</v>
      </c>
      <c r="AA5093" t="e">
        <f>VLOOKUP(Table1[[#This Row],[Facility Name]],D_2,8,0)</f>
        <v>#N/A</v>
      </c>
    </row>
    <row r="5094" spans="1:27" hidden="1" x14ac:dyDescent="0.25">
      <c r="A5094">
        <v>392752</v>
      </c>
      <c r="B5094" t="s">
        <v>4929</v>
      </c>
      <c r="C5094">
        <v>3</v>
      </c>
      <c r="D5094" t="s">
        <v>4836</v>
      </c>
      <c r="E5094" t="s">
        <v>4250</v>
      </c>
      <c r="F5094" t="s">
        <v>29</v>
      </c>
      <c r="G5094" t="s">
        <v>30</v>
      </c>
      <c r="H5094" t="s">
        <v>31</v>
      </c>
      <c r="I5094">
        <v>22</v>
      </c>
      <c r="J5094" t="s">
        <v>33</v>
      </c>
      <c r="K5094">
        <v>73</v>
      </c>
      <c r="L5094">
        <v>121</v>
      </c>
      <c r="M5094">
        <v>129</v>
      </c>
      <c r="N5094" t="s">
        <v>33</v>
      </c>
      <c r="O5094" t="s">
        <v>33</v>
      </c>
      <c r="P5094" t="s">
        <v>33</v>
      </c>
      <c r="Q5094">
        <v>84</v>
      </c>
      <c r="R5094">
        <v>126</v>
      </c>
      <c r="S5094">
        <v>340</v>
      </c>
      <c r="T5094" t="s">
        <v>33</v>
      </c>
      <c r="U5094" t="s">
        <v>33</v>
      </c>
      <c r="V5094">
        <v>100</v>
      </c>
      <c r="W5094">
        <v>100</v>
      </c>
      <c r="X5094">
        <v>0</v>
      </c>
      <c r="Y5094" t="s">
        <v>33</v>
      </c>
      <c r="Z5094" t="s">
        <v>40</v>
      </c>
      <c r="AA5094" t="e">
        <f>VLOOKUP(Table1[[#This Row],[Facility Name]],D_2,8,0)</f>
        <v>#N/A</v>
      </c>
    </row>
    <row r="5095" spans="1:27" hidden="1" x14ac:dyDescent="0.25">
      <c r="A5095">
        <v>392753</v>
      </c>
      <c r="B5095" t="s">
        <v>4930</v>
      </c>
      <c r="C5095">
        <v>4</v>
      </c>
      <c r="D5095" t="s">
        <v>4836</v>
      </c>
      <c r="E5095" t="s">
        <v>4687</v>
      </c>
      <c r="F5095" t="s">
        <v>29</v>
      </c>
      <c r="G5095" t="s">
        <v>30</v>
      </c>
      <c r="H5095" t="s">
        <v>31</v>
      </c>
      <c r="I5095">
        <v>24</v>
      </c>
      <c r="J5095" t="s">
        <v>33</v>
      </c>
      <c r="K5095">
        <v>61</v>
      </c>
      <c r="L5095">
        <v>108</v>
      </c>
      <c r="M5095">
        <v>116</v>
      </c>
      <c r="N5095" t="s">
        <v>33</v>
      </c>
      <c r="O5095" t="s">
        <v>33</v>
      </c>
      <c r="P5095" t="s">
        <v>33</v>
      </c>
      <c r="Q5095">
        <v>78</v>
      </c>
      <c r="R5095">
        <v>107</v>
      </c>
      <c r="S5095">
        <v>345</v>
      </c>
      <c r="T5095" t="s">
        <v>33</v>
      </c>
      <c r="U5095" t="s">
        <v>33</v>
      </c>
      <c r="V5095">
        <v>116</v>
      </c>
      <c r="W5095">
        <v>116</v>
      </c>
      <c r="X5095">
        <v>0</v>
      </c>
      <c r="Y5095" t="s">
        <v>33</v>
      </c>
      <c r="Z5095" t="s">
        <v>33</v>
      </c>
      <c r="AA5095" t="e">
        <f>VLOOKUP(Table1[[#This Row],[Facility Name]],D_2,8,0)</f>
        <v>#N/A</v>
      </c>
    </row>
    <row r="5096" spans="1:27" x14ac:dyDescent="0.25">
      <c r="A5096">
        <v>392746</v>
      </c>
      <c r="B5096" t="s">
        <v>5191</v>
      </c>
      <c r="C5096">
        <v>5</v>
      </c>
      <c r="D5096" t="s">
        <v>4836</v>
      </c>
      <c r="E5096" t="s">
        <v>4942</v>
      </c>
      <c r="F5096" t="s">
        <v>29</v>
      </c>
      <c r="G5096" t="s">
        <v>30</v>
      </c>
      <c r="H5096" t="s">
        <v>37</v>
      </c>
      <c r="I5096">
        <v>21</v>
      </c>
      <c r="J5096" t="s">
        <v>33</v>
      </c>
      <c r="K5096">
        <v>61</v>
      </c>
      <c r="L5096">
        <v>90</v>
      </c>
      <c r="M5096">
        <v>95</v>
      </c>
      <c r="N5096" t="s">
        <v>33</v>
      </c>
      <c r="O5096" t="s">
        <v>33</v>
      </c>
      <c r="P5096" t="s">
        <v>40</v>
      </c>
      <c r="Q5096">
        <v>78</v>
      </c>
      <c r="R5096">
        <v>89</v>
      </c>
      <c r="S5096">
        <v>304</v>
      </c>
      <c r="T5096" t="s">
        <v>40</v>
      </c>
      <c r="U5096" t="s">
        <v>33</v>
      </c>
      <c r="V5096">
        <v>84</v>
      </c>
      <c r="W5096">
        <v>84</v>
      </c>
      <c r="X5096">
        <v>0</v>
      </c>
      <c r="Y5096" t="s">
        <v>34</v>
      </c>
      <c r="Z5096" t="s">
        <v>33</v>
      </c>
      <c r="AA5096">
        <f>VLOOKUP(Table1[[#This Row],[Facility Name]],D_2,8,0)</f>
        <v>54</v>
      </c>
    </row>
    <row r="5097" spans="1:27" hidden="1" x14ac:dyDescent="0.25">
      <c r="A5097">
        <v>392756</v>
      </c>
      <c r="B5097" t="s">
        <v>4932</v>
      </c>
      <c r="C5097">
        <v>4</v>
      </c>
      <c r="D5097" t="s">
        <v>4836</v>
      </c>
      <c r="E5097" t="s">
        <v>4687</v>
      </c>
      <c r="F5097" t="s">
        <v>29</v>
      </c>
      <c r="G5097" t="s">
        <v>30</v>
      </c>
      <c r="H5097" t="s">
        <v>31</v>
      </c>
      <c r="I5097">
        <v>10</v>
      </c>
      <c r="J5097" t="s">
        <v>33</v>
      </c>
      <c r="K5097">
        <v>33</v>
      </c>
      <c r="L5097">
        <v>56</v>
      </c>
      <c r="M5097">
        <v>58</v>
      </c>
      <c r="N5097" t="s">
        <v>33</v>
      </c>
      <c r="O5097" t="s">
        <v>33</v>
      </c>
      <c r="P5097" t="s">
        <v>33</v>
      </c>
      <c r="Q5097">
        <v>35</v>
      </c>
      <c r="R5097">
        <v>32</v>
      </c>
      <c r="S5097">
        <v>181</v>
      </c>
      <c r="T5097" t="s">
        <v>34</v>
      </c>
      <c r="U5097" t="s">
        <v>33</v>
      </c>
      <c r="V5097">
        <v>27</v>
      </c>
      <c r="W5097">
        <v>27</v>
      </c>
      <c r="X5097">
        <v>0</v>
      </c>
      <c r="Y5097" t="s">
        <v>40</v>
      </c>
      <c r="Z5097" t="s">
        <v>40</v>
      </c>
      <c r="AA5097" t="e">
        <f>VLOOKUP(Table1[[#This Row],[Facility Name]],D_2,8,0)</f>
        <v>#N/A</v>
      </c>
    </row>
    <row r="5098" spans="1:27" hidden="1" x14ac:dyDescent="0.25">
      <c r="A5098">
        <v>372588</v>
      </c>
      <c r="B5098" t="s">
        <v>6097</v>
      </c>
      <c r="D5098" t="s">
        <v>4853</v>
      </c>
      <c r="E5098" t="s">
        <v>5122</v>
      </c>
      <c r="F5098" t="s">
        <v>29</v>
      </c>
      <c r="G5098" t="s">
        <v>30</v>
      </c>
      <c r="H5098" t="s">
        <v>31</v>
      </c>
      <c r="I5098">
        <v>6</v>
      </c>
      <c r="J5098" t="s">
        <v>33</v>
      </c>
      <c r="K5098">
        <v>40</v>
      </c>
      <c r="L5098">
        <v>56</v>
      </c>
      <c r="M5098">
        <v>59</v>
      </c>
      <c r="N5098" t="s">
        <v>33</v>
      </c>
      <c r="O5098" t="s">
        <v>33</v>
      </c>
      <c r="P5098" t="s">
        <v>33</v>
      </c>
      <c r="Q5098">
        <v>43</v>
      </c>
      <c r="R5098">
        <v>32</v>
      </c>
      <c r="S5098">
        <v>173</v>
      </c>
      <c r="T5098" t="s">
        <v>34</v>
      </c>
      <c r="U5098" t="s">
        <v>34</v>
      </c>
      <c r="V5098">
        <v>0</v>
      </c>
      <c r="W5098">
        <v>0</v>
      </c>
      <c r="X5098">
        <v>0</v>
      </c>
      <c r="Y5098" t="s">
        <v>33</v>
      </c>
      <c r="Z5098" t="s">
        <v>33</v>
      </c>
      <c r="AA5098" t="e">
        <f>VLOOKUP(Table1[[#This Row],[Facility Name]],D_2,8,0)</f>
        <v>#N/A</v>
      </c>
    </row>
    <row r="5099" spans="1:27" hidden="1" x14ac:dyDescent="0.25">
      <c r="A5099">
        <v>392759</v>
      </c>
      <c r="B5099" t="s">
        <v>6107</v>
      </c>
      <c r="C5099">
        <v>3</v>
      </c>
      <c r="D5099" t="s">
        <v>4836</v>
      </c>
      <c r="E5099" t="s">
        <v>4250</v>
      </c>
      <c r="F5099" t="s">
        <v>29</v>
      </c>
      <c r="G5099" t="s">
        <v>30</v>
      </c>
      <c r="H5099" t="s">
        <v>407</v>
      </c>
      <c r="I5099">
        <v>14</v>
      </c>
      <c r="J5099" t="s">
        <v>33</v>
      </c>
      <c r="K5099">
        <v>37</v>
      </c>
      <c r="L5099">
        <v>58</v>
      </c>
      <c r="M5099">
        <v>62</v>
      </c>
      <c r="N5099" t="s">
        <v>32</v>
      </c>
      <c r="O5099" t="s">
        <v>33</v>
      </c>
      <c r="P5099" t="s">
        <v>33</v>
      </c>
      <c r="Q5099">
        <v>42</v>
      </c>
      <c r="R5099">
        <v>68</v>
      </c>
      <c r="S5099">
        <v>180</v>
      </c>
      <c r="T5099" t="s">
        <v>40</v>
      </c>
      <c r="U5099" t="s">
        <v>33</v>
      </c>
      <c r="V5099">
        <v>61</v>
      </c>
      <c r="W5099">
        <v>61</v>
      </c>
      <c r="X5099">
        <v>0</v>
      </c>
      <c r="Y5099" t="s">
        <v>33</v>
      </c>
      <c r="Z5099" t="s">
        <v>33</v>
      </c>
      <c r="AA5099" t="e">
        <f>VLOOKUP(Table1[[#This Row],[Facility Name]],D_2,8,0)</f>
        <v>#N/A</v>
      </c>
    </row>
    <row r="5100" spans="1:27" hidden="1" x14ac:dyDescent="0.25">
      <c r="A5100">
        <v>392761</v>
      </c>
      <c r="B5100" t="s">
        <v>6125</v>
      </c>
      <c r="C5100">
        <v>3</v>
      </c>
      <c r="D5100" t="s">
        <v>4836</v>
      </c>
      <c r="E5100" t="s">
        <v>4872</v>
      </c>
      <c r="F5100" t="s">
        <v>29</v>
      </c>
      <c r="G5100" t="s">
        <v>30</v>
      </c>
      <c r="H5100" t="s">
        <v>31</v>
      </c>
      <c r="I5100">
        <v>13</v>
      </c>
      <c r="J5100" t="s">
        <v>33</v>
      </c>
      <c r="K5100">
        <v>42</v>
      </c>
      <c r="L5100">
        <v>64</v>
      </c>
      <c r="M5100">
        <v>67</v>
      </c>
      <c r="N5100" t="s">
        <v>33</v>
      </c>
      <c r="O5100" t="s">
        <v>33</v>
      </c>
      <c r="P5100" t="s">
        <v>33</v>
      </c>
      <c r="Q5100">
        <v>49</v>
      </c>
      <c r="R5100">
        <v>64</v>
      </c>
      <c r="S5100">
        <v>176</v>
      </c>
      <c r="T5100" t="s">
        <v>33</v>
      </c>
      <c r="U5100" t="s">
        <v>33</v>
      </c>
      <c r="V5100">
        <v>67</v>
      </c>
      <c r="W5100">
        <v>67</v>
      </c>
      <c r="X5100">
        <v>0</v>
      </c>
      <c r="Y5100" t="s">
        <v>34</v>
      </c>
      <c r="Z5100" t="s">
        <v>33</v>
      </c>
      <c r="AA5100" t="e">
        <f>VLOOKUP(Table1[[#This Row],[Facility Name]],D_2,8,0)</f>
        <v>#N/A</v>
      </c>
    </row>
    <row r="5101" spans="1:27" x14ac:dyDescent="0.25">
      <c r="A5101">
        <v>392747</v>
      </c>
      <c r="B5101" t="s">
        <v>5192</v>
      </c>
      <c r="C5101">
        <v>5</v>
      </c>
      <c r="D5101" t="s">
        <v>4836</v>
      </c>
      <c r="E5101" t="s">
        <v>4942</v>
      </c>
      <c r="F5101" t="s">
        <v>29</v>
      </c>
      <c r="G5101" t="s">
        <v>30</v>
      </c>
      <c r="H5101" t="s">
        <v>37</v>
      </c>
      <c r="I5101">
        <v>12</v>
      </c>
      <c r="J5101" t="s">
        <v>33</v>
      </c>
      <c r="K5101">
        <v>30</v>
      </c>
      <c r="L5101">
        <v>47</v>
      </c>
      <c r="M5101">
        <v>52</v>
      </c>
      <c r="N5101" t="s">
        <v>33</v>
      </c>
      <c r="O5101" t="s">
        <v>33</v>
      </c>
      <c r="P5101" t="s">
        <v>33</v>
      </c>
      <c r="Q5101">
        <v>36</v>
      </c>
      <c r="R5101">
        <v>52</v>
      </c>
      <c r="S5101">
        <v>176</v>
      </c>
      <c r="T5101" t="s">
        <v>33</v>
      </c>
      <c r="U5101" t="s">
        <v>33</v>
      </c>
      <c r="V5101">
        <v>53</v>
      </c>
      <c r="W5101">
        <v>53</v>
      </c>
      <c r="X5101">
        <v>0</v>
      </c>
      <c r="Y5101" t="s">
        <v>34</v>
      </c>
      <c r="Z5101" t="s">
        <v>33</v>
      </c>
      <c r="AA5101">
        <f>VLOOKUP(Table1[[#This Row],[Facility Name]],D_2,8,0)</f>
        <v>76</v>
      </c>
    </row>
    <row r="5102" spans="1:27" hidden="1" x14ac:dyDescent="0.25">
      <c r="A5102">
        <v>392764</v>
      </c>
      <c r="B5102" t="s">
        <v>6127</v>
      </c>
      <c r="C5102">
        <v>5</v>
      </c>
      <c r="D5102" t="s">
        <v>4836</v>
      </c>
      <c r="E5102" t="s">
        <v>52</v>
      </c>
      <c r="F5102" t="s">
        <v>29</v>
      </c>
      <c r="G5102" t="s">
        <v>30</v>
      </c>
      <c r="H5102" t="s">
        <v>31</v>
      </c>
      <c r="I5102">
        <v>24</v>
      </c>
      <c r="J5102" t="s">
        <v>33</v>
      </c>
      <c r="K5102">
        <v>45</v>
      </c>
      <c r="L5102">
        <v>70</v>
      </c>
      <c r="M5102">
        <v>73</v>
      </c>
      <c r="N5102" t="s">
        <v>33</v>
      </c>
      <c r="O5102" t="s">
        <v>33</v>
      </c>
      <c r="P5102" t="s">
        <v>33</v>
      </c>
      <c r="Q5102">
        <v>54</v>
      </c>
      <c r="R5102">
        <v>56</v>
      </c>
      <c r="S5102">
        <v>226</v>
      </c>
      <c r="T5102" t="s">
        <v>33</v>
      </c>
      <c r="U5102" t="s">
        <v>33</v>
      </c>
      <c r="V5102">
        <v>74</v>
      </c>
      <c r="W5102">
        <v>74</v>
      </c>
      <c r="X5102">
        <v>0</v>
      </c>
      <c r="Y5102" t="s">
        <v>34</v>
      </c>
      <c r="Z5102" t="s">
        <v>33</v>
      </c>
      <c r="AA5102" t="e">
        <f>VLOOKUP(Table1[[#This Row],[Facility Name]],D_2,8,0)</f>
        <v>#N/A</v>
      </c>
    </row>
    <row r="5103" spans="1:27" x14ac:dyDescent="0.25">
      <c r="A5103">
        <v>392755</v>
      </c>
      <c r="B5103" t="s">
        <v>4931</v>
      </c>
      <c r="C5103">
        <v>4</v>
      </c>
      <c r="D5103" t="s">
        <v>4836</v>
      </c>
      <c r="E5103" t="s">
        <v>2442</v>
      </c>
      <c r="F5103" t="s">
        <v>29</v>
      </c>
      <c r="G5103" t="s">
        <v>30</v>
      </c>
      <c r="H5103" t="s">
        <v>37</v>
      </c>
      <c r="I5103">
        <v>18</v>
      </c>
      <c r="J5103" t="s">
        <v>33</v>
      </c>
      <c r="K5103">
        <v>25</v>
      </c>
      <c r="L5103">
        <v>46</v>
      </c>
      <c r="M5103">
        <v>48</v>
      </c>
      <c r="N5103" t="s">
        <v>33</v>
      </c>
      <c r="O5103" t="s">
        <v>33</v>
      </c>
      <c r="P5103" t="s">
        <v>33</v>
      </c>
      <c r="Q5103">
        <v>33</v>
      </c>
      <c r="R5103">
        <v>48</v>
      </c>
      <c r="S5103">
        <v>192</v>
      </c>
      <c r="T5103" t="s">
        <v>40</v>
      </c>
      <c r="U5103" t="s">
        <v>33</v>
      </c>
      <c r="V5103">
        <v>49</v>
      </c>
      <c r="W5103">
        <v>49</v>
      </c>
      <c r="X5103">
        <v>0</v>
      </c>
      <c r="Y5103" t="s">
        <v>34</v>
      </c>
      <c r="Z5103" t="s">
        <v>33</v>
      </c>
      <c r="AA5103">
        <f>VLOOKUP(Table1[[#This Row],[Facility Name]],D_2,8,0)</f>
        <v>70</v>
      </c>
    </row>
    <row r="5104" spans="1:27" hidden="1" x14ac:dyDescent="0.25">
      <c r="A5104">
        <v>392766</v>
      </c>
      <c r="B5104" t="s">
        <v>6130</v>
      </c>
      <c r="C5104">
        <v>3</v>
      </c>
      <c r="D5104" t="s">
        <v>4836</v>
      </c>
      <c r="E5104" t="s">
        <v>4687</v>
      </c>
      <c r="F5104" t="s">
        <v>29</v>
      </c>
      <c r="G5104" t="s">
        <v>30</v>
      </c>
      <c r="H5104" t="s">
        <v>31</v>
      </c>
      <c r="I5104">
        <v>24</v>
      </c>
      <c r="J5104" t="s">
        <v>33</v>
      </c>
      <c r="K5104">
        <v>73</v>
      </c>
      <c r="L5104">
        <v>120</v>
      </c>
      <c r="M5104">
        <v>122</v>
      </c>
      <c r="N5104" t="s">
        <v>33</v>
      </c>
      <c r="O5104" t="s">
        <v>33</v>
      </c>
      <c r="P5104" t="s">
        <v>33</v>
      </c>
      <c r="Q5104">
        <v>85</v>
      </c>
      <c r="R5104">
        <v>105</v>
      </c>
      <c r="S5104">
        <v>350</v>
      </c>
      <c r="T5104" t="s">
        <v>33</v>
      </c>
      <c r="U5104" t="s">
        <v>33</v>
      </c>
      <c r="V5104">
        <v>114</v>
      </c>
      <c r="W5104">
        <v>114</v>
      </c>
      <c r="X5104">
        <v>0</v>
      </c>
      <c r="Y5104" t="s">
        <v>33</v>
      </c>
      <c r="Z5104" t="s">
        <v>33</v>
      </c>
      <c r="AA5104" t="e">
        <f>VLOOKUP(Table1[[#This Row],[Facility Name]],D_2,8,0)</f>
        <v>#N/A</v>
      </c>
    </row>
    <row r="5105" spans="1:27" hidden="1" x14ac:dyDescent="0.25">
      <c r="A5105">
        <v>392767</v>
      </c>
      <c r="B5105" t="s">
        <v>6213</v>
      </c>
      <c r="C5105">
        <v>3</v>
      </c>
      <c r="D5105" t="s">
        <v>4836</v>
      </c>
      <c r="E5105" t="s">
        <v>178</v>
      </c>
      <c r="F5105" t="s">
        <v>29</v>
      </c>
      <c r="G5105" t="s">
        <v>30</v>
      </c>
      <c r="H5105" t="s">
        <v>31</v>
      </c>
      <c r="I5105">
        <v>17</v>
      </c>
      <c r="J5105" t="s">
        <v>33</v>
      </c>
      <c r="K5105">
        <v>30</v>
      </c>
      <c r="L5105">
        <v>47</v>
      </c>
      <c r="M5105">
        <v>52</v>
      </c>
      <c r="N5105" t="s">
        <v>33</v>
      </c>
      <c r="O5105" t="s">
        <v>33</v>
      </c>
      <c r="P5105" t="s">
        <v>33</v>
      </c>
      <c r="Q5105">
        <v>36</v>
      </c>
      <c r="R5105">
        <v>51</v>
      </c>
      <c r="S5105">
        <v>150</v>
      </c>
      <c r="T5105" t="s">
        <v>33</v>
      </c>
      <c r="U5105" t="s">
        <v>33</v>
      </c>
      <c r="V5105">
        <v>51</v>
      </c>
      <c r="W5105">
        <v>51</v>
      </c>
      <c r="X5105">
        <v>0</v>
      </c>
      <c r="Y5105" t="s">
        <v>34</v>
      </c>
      <c r="Z5105" t="s">
        <v>33</v>
      </c>
      <c r="AA5105" t="e">
        <f>VLOOKUP(Table1[[#This Row],[Facility Name]],D_2,8,0)</f>
        <v>#N/A</v>
      </c>
    </row>
    <row r="5106" spans="1:27" hidden="1" x14ac:dyDescent="0.25">
      <c r="A5106">
        <v>392768</v>
      </c>
      <c r="B5106" t="s">
        <v>6214</v>
      </c>
      <c r="C5106">
        <v>3</v>
      </c>
      <c r="D5106" t="s">
        <v>4836</v>
      </c>
      <c r="E5106" t="s">
        <v>4250</v>
      </c>
      <c r="F5106" t="s">
        <v>29</v>
      </c>
      <c r="G5106" t="s">
        <v>30</v>
      </c>
      <c r="H5106" t="s">
        <v>31</v>
      </c>
      <c r="I5106">
        <v>11</v>
      </c>
      <c r="J5106" t="s">
        <v>33</v>
      </c>
      <c r="K5106">
        <v>36</v>
      </c>
      <c r="L5106">
        <v>66</v>
      </c>
      <c r="M5106">
        <v>75</v>
      </c>
      <c r="N5106" t="s">
        <v>33</v>
      </c>
      <c r="O5106" t="s">
        <v>33</v>
      </c>
      <c r="P5106" t="s">
        <v>33</v>
      </c>
      <c r="Q5106">
        <v>47</v>
      </c>
      <c r="R5106">
        <v>76</v>
      </c>
      <c r="S5106">
        <v>175</v>
      </c>
      <c r="T5106" t="s">
        <v>33</v>
      </c>
      <c r="U5106" t="s">
        <v>33</v>
      </c>
      <c r="V5106">
        <v>63</v>
      </c>
      <c r="W5106">
        <v>63</v>
      </c>
      <c r="X5106">
        <v>0</v>
      </c>
      <c r="Y5106" t="s">
        <v>34</v>
      </c>
      <c r="Z5106" t="s">
        <v>33</v>
      </c>
      <c r="AA5106" t="e">
        <f>VLOOKUP(Table1[[#This Row],[Facility Name]],D_2,8,0)</f>
        <v>#N/A</v>
      </c>
    </row>
    <row r="5107" spans="1:27" hidden="1" x14ac:dyDescent="0.25">
      <c r="A5107">
        <v>392769</v>
      </c>
      <c r="B5107" t="s">
        <v>6215</v>
      </c>
      <c r="C5107">
        <v>4</v>
      </c>
      <c r="D5107" t="s">
        <v>4836</v>
      </c>
      <c r="E5107" t="s">
        <v>4250</v>
      </c>
      <c r="F5107" t="s">
        <v>29</v>
      </c>
      <c r="G5107" t="s">
        <v>30</v>
      </c>
      <c r="H5107" t="s">
        <v>31</v>
      </c>
      <c r="I5107">
        <v>23</v>
      </c>
      <c r="J5107" t="s">
        <v>33</v>
      </c>
      <c r="K5107">
        <v>58</v>
      </c>
      <c r="L5107">
        <v>111</v>
      </c>
      <c r="M5107">
        <v>117</v>
      </c>
      <c r="N5107" t="s">
        <v>33</v>
      </c>
      <c r="O5107" t="s">
        <v>33</v>
      </c>
      <c r="P5107" t="s">
        <v>33</v>
      </c>
      <c r="Q5107">
        <v>71</v>
      </c>
      <c r="R5107">
        <v>92</v>
      </c>
      <c r="S5107">
        <v>289</v>
      </c>
      <c r="T5107" t="s">
        <v>33</v>
      </c>
      <c r="U5107" t="s">
        <v>33</v>
      </c>
      <c r="V5107">
        <v>96</v>
      </c>
      <c r="W5107">
        <v>96</v>
      </c>
      <c r="X5107">
        <v>0</v>
      </c>
      <c r="Y5107" t="s">
        <v>33</v>
      </c>
      <c r="Z5107" t="s">
        <v>33</v>
      </c>
      <c r="AA5107" t="e">
        <f>VLOOKUP(Table1[[#This Row],[Facility Name]],D_2,8,0)</f>
        <v>#N/A</v>
      </c>
    </row>
    <row r="5108" spans="1:27" x14ac:dyDescent="0.25">
      <c r="A5108">
        <v>392763</v>
      </c>
      <c r="B5108" t="s">
        <v>6126</v>
      </c>
      <c r="C5108">
        <v>5</v>
      </c>
      <c r="D5108" t="s">
        <v>4836</v>
      </c>
      <c r="E5108" t="s">
        <v>480</v>
      </c>
      <c r="F5108" t="s">
        <v>29</v>
      </c>
      <c r="G5108" t="s">
        <v>30</v>
      </c>
      <c r="H5108" t="s">
        <v>6025</v>
      </c>
      <c r="I5108">
        <v>15</v>
      </c>
      <c r="J5108" t="s">
        <v>33</v>
      </c>
      <c r="K5108">
        <v>51</v>
      </c>
      <c r="L5108">
        <v>62</v>
      </c>
      <c r="M5108">
        <v>71</v>
      </c>
      <c r="N5108" t="s">
        <v>33</v>
      </c>
      <c r="O5108" t="s">
        <v>33</v>
      </c>
      <c r="P5108" t="s">
        <v>33</v>
      </c>
      <c r="Q5108">
        <v>60</v>
      </c>
      <c r="R5108">
        <v>54</v>
      </c>
      <c r="S5108">
        <v>230</v>
      </c>
      <c r="T5108" t="s">
        <v>33</v>
      </c>
      <c r="U5108" t="s">
        <v>33</v>
      </c>
      <c r="V5108">
        <v>69</v>
      </c>
      <c r="W5108">
        <v>69</v>
      </c>
      <c r="X5108">
        <v>0</v>
      </c>
      <c r="Y5108" t="s">
        <v>34</v>
      </c>
      <c r="Z5108" t="s">
        <v>33</v>
      </c>
      <c r="AA5108">
        <f>VLOOKUP(Table1[[#This Row],[Facility Name]],D_2,8,0)</f>
        <v>57</v>
      </c>
    </row>
    <row r="5109" spans="1:27" hidden="1" x14ac:dyDescent="0.25">
      <c r="A5109">
        <v>392771</v>
      </c>
      <c r="B5109" t="s">
        <v>6233</v>
      </c>
      <c r="C5109">
        <v>5</v>
      </c>
      <c r="D5109" t="s">
        <v>4836</v>
      </c>
      <c r="E5109" t="s">
        <v>5000</v>
      </c>
      <c r="F5109" t="s">
        <v>29</v>
      </c>
      <c r="G5109" t="s">
        <v>30</v>
      </c>
      <c r="H5109" t="s">
        <v>31</v>
      </c>
      <c r="I5109">
        <v>16</v>
      </c>
      <c r="J5109" t="s">
        <v>33</v>
      </c>
      <c r="K5109">
        <v>47</v>
      </c>
      <c r="L5109">
        <v>67</v>
      </c>
      <c r="M5109">
        <v>70</v>
      </c>
      <c r="N5109" t="s">
        <v>33</v>
      </c>
      <c r="O5109" t="s">
        <v>33</v>
      </c>
      <c r="P5109" t="s">
        <v>33</v>
      </c>
      <c r="Q5109">
        <v>57</v>
      </c>
      <c r="R5109">
        <v>62</v>
      </c>
      <c r="S5109">
        <v>188</v>
      </c>
      <c r="T5109" t="s">
        <v>33</v>
      </c>
      <c r="U5109" t="s">
        <v>33</v>
      </c>
      <c r="V5109">
        <v>70</v>
      </c>
      <c r="W5109">
        <v>70</v>
      </c>
      <c r="X5109">
        <v>0</v>
      </c>
      <c r="Y5109" t="s">
        <v>34</v>
      </c>
      <c r="Z5109" t="s">
        <v>33</v>
      </c>
      <c r="AA5109" t="e">
        <f>VLOOKUP(Table1[[#This Row],[Facility Name]],D_2,8,0)</f>
        <v>#N/A</v>
      </c>
    </row>
    <row r="5110" spans="1:27" hidden="1" x14ac:dyDescent="0.25">
      <c r="A5110">
        <v>392772</v>
      </c>
      <c r="B5110" t="s">
        <v>6234</v>
      </c>
      <c r="C5110">
        <v>4</v>
      </c>
      <c r="D5110" t="s">
        <v>4836</v>
      </c>
      <c r="E5110" t="s">
        <v>4250</v>
      </c>
      <c r="F5110" t="s">
        <v>29</v>
      </c>
      <c r="G5110" t="s">
        <v>30</v>
      </c>
      <c r="H5110" t="s">
        <v>31</v>
      </c>
      <c r="I5110">
        <v>6</v>
      </c>
      <c r="J5110" t="s">
        <v>34</v>
      </c>
      <c r="K5110">
        <v>20</v>
      </c>
      <c r="L5110">
        <v>38</v>
      </c>
      <c r="M5110">
        <v>38</v>
      </c>
      <c r="N5110" t="s">
        <v>33</v>
      </c>
      <c r="O5110" t="s">
        <v>32</v>
      </c>
      <c r="P5110" t="s">
        <v>33</v>
      </c>
      <c r="Q5110">
        <v>22</v>
      </c>
      <c r="R5110">
        <v>21</v>
      </c>
      <c r="S5110">
        <v>93</v>
      </c>
      <c r="T5110" t="s">
        <v>34</v>
      </c>
      <c r="U5110" t="s">
        <v>33</v>
      </c>
      <c r="V5110">
        <v>11</v>
      </c>
      <c r="W5110">
        <v>11</v>
      </c>
      <c r="X5110">
        <v>0</v>
      </c>
      <c r="Y5110" t="s">
        <v>34</v>
      </c>
      <c r="Z5110" t="s">
        <v>40</v>
      </c>
      <c r="AA5110" t="e">
        <f>VLOOKUP(Table1[[#This Row],[Facility Name]],D_2,8,0)</f>
        <v>#N/A</v>
      </c>
    </row>
    <row r="5111" spans="1:27" x14ac:dyDescent="0.25">
      <c r="A5111">
        <v>392765</v>
      </c>
      <c r="B5111" t="s">
        <v>6128</v>
      </c>
      <c r="C5111">
        <v>3</v>
      </c>
      <c r="D5111" t="s">
        <v>4836</v>
      </c>
      <c r="E5111" t="s">
        <v>6129</v>
      </c>
      <c r="F5111" t="s">
        <v>29</v>
      </c>
      <c r="G5111" t="s">
        <v>30</v>
      </c>
      <c r="H5111" t="s">
        <v>1131</v>
      </c>
      <c r="I5111">
        <v>17</v>
      </c>
      <c r="J5111" t="s">
        <v>33</v>
      </c>
      <c r="K5111">
        <v>45</v>
      </c>
      <c r="L5111">
        <v>63</v>
      </c>
      <c r="M5111">
        <v>67</v>
      </c>
      <c r="N5111" t="s">
        <v>33</v>
      </c>
      <c r="O5111" t="s">
        <v>33</v>
      </c>
      <c r="P5111" t="s">
        <v>33</v>
      </c>
      <c r="Q5111">
        <v>53</v>
      </c>
      <c r="R5111">
        <v>32</v>
      </c>
      <c r="S5111">
        <v>219</v>
      </c>
      <c r="T5111" t="s">
        <v>33</v>
      </c>
      <c r="U5111" t="s">
        <v>33</v>
      </c>
      <c r="V5111">
        <v>60</v>
      </c>
      <c r="W5111">
        <v>60</v>
      </c>
      <c r="X5111">
        <v>0</v>
      </c>
      <c r="Y5111" t="s">
        <v>34</v>
      </c>
      <c r="Z5111" t="s">
        <v>33</v>
      </c>
      <c r="AA5111">
        <f>VLOOKUP(Table1[[#This Row],[Facility Name]],D_2,8,0)</f>
        <v>62</v>
      </c>
    </row>
    <row r="5112" spans="1:27" hidden="1" x14ac:dyDescent="0.25">
      <c r="A5112">
        <v>392776</v>
      </c>
      <c r="B5112" t="s">
        <v>5976</v>
      </c>
      <c r="C5112">
        <v>5</v>
      </c>
      <c r="D5112" t="s">
        <v>4836</v>
      </c>
      <c r="E5112" t="s">
        <v>5040</v>
      </c>
      <c r="F5112" t="s">
        <v>29</v>
      </c>
      <c r="G5112" t="s">
        <v>30</v>
      </c>
      <c r="H5112" t="s">
        <v>31</v>
      </c>
      <c r="I5112">
        <v>12</v>
      </c>
      <c r="J5112" t="s">
        <v>33</v>
      </c>
      <c r="K5112">
        <v>51</v>
      </c>
      <c r="L5112">
        <v>69</v>
      </c>
      <c r="M5112">
        <v>73</v>
      </c>
      <c r="N5112" t="s">
        <v>33</v>
      </c>
      <c r="O5112" t="s">
        <v>33</v>
      </c>
      <c r="P5112" t="s">
        <v>33</v>
      </c>
      <c r="Q5112">
        <v>58</v>
      </c>
      <c r="R5112">
        <v>70</v>
      </c>
      <c r="S5112">
        <v>210</v>
      </c>
      <c r="T5112" t="s">
        <v>40</v>
      </c>
      <c r="U5112" t="s">
        <v>33</v>
      </c>
      <c r="V5112">
        <v>61</v>
      </c>
      <c r="W5112">
        <v>61</v>
      </c>
      <c r="X5112">
        <v>0</v>
      </c>
      <c r="Y5112" t="s">
        <v>34</v>
      </c>
      <c r="Z5112" t="s">
        <v>33</v>
      </c>
      <c r="AA5112" t="e">
        <f>VLOOKUP(Table1[[#This Row],[Facility Name]],D_2,8,0)</f>
        <v>#N/A</v>
      </c>
    </row>
    <row r="5113" spans="1:27" hidden="1" x14ac:dyDescent="0.25">
      <c r="A5113">
        <v>392777</v>
      </c>
      <c r="B5113" t="s">
        <v>5977</v>
      </c>
      <c r="C5113">
        <v>4</v>
      </c>
      <c r="D5113" t="s">
        <v>4836</v>
      </c>
      <c r="E5113" t="s">
        <v>4687</v>
      </c>
      <c r="F5113" t="s">
        <v>29</v>
      </c>
      <c r="G5113" t="s">
        <v>30</v>
      </c>
      <c r="H5113" t="s">
        <v>294</v>
      </c>
      <c r="I5113">
        <v>21</v>
      </c>
      <c r="J5113" t="s">
        <v>33</v>
      </c>
      <c r="K5113">
        <v>68</v>
      </c>
      <c r="L5113">
        <v>105</v>
      </c>
      <c r="M5113">
        <v>105</v>
      </c>
      <c r="N5113" t="s">
        <v>33</v>
      </c>
      <c r="O5113" t="s">
        <v>33</v>
      </c>
      <c r="P5113" t="s">
        <v>33</v>
      </c>
      <c r="Q5113">
        <v>74</v>
      </c>
      <c r="R5113">
        <v>86</v>
      </c>
      <c r="S5113">
        <v>299</v>
      </c>
      <c r="T5113" t="s">
        <v>33</v>
      </c>
      <c r="U5113" t="s">
        <v>33</v>
      </c>
      <c r="V5113">
        <v>100</v>
      </c>
      <c r="W5113">
        <v>100</v>
      </c>
      <c r="X5113">
        <v>0</v>
      </c>
      <c r="Y5113" t="s">
        <v>33</v>
      </c>
      <c r="Z5113" t="s">
        <v>33</v>
      </c>
      <c r="AA5113" t="e">
        <f>VLOOKUP(Table1[[#This Row],[Facility Name]],D_2,8,0)</f>
        <v>#N/A</v>
      </c>
    </row>
    <row r="5114" spans="1:27" hidden="1" x14ac:dyDescent="0.25">
      <c r="A5114">
        <v>392778</v>
      </c>
      <c r="B5114" t="s">
        <v>5978</v>
      </c>
      <c r="C5114">
        <v>4</v>
      </c>
      <c r="D5114" t="s">
        <v>4836</v>
      </c>
      <c r="E5114" t="s">
        <v>2476</v>
      </c>
      <c r="F5114" t="s">
        <v>29</v>
      </c>
      <c r="G5114" t="s">
        <v>30</v>
      </c>
      <c r="H5114" t="s">
        <v>31</v>
      </c>
      <c r="I5114">
        <v>8</v>
      </c>
      <c r="J5114" t="s">
        <v>33</v>
      </c>
      <c r="K5114">
        <v>48</v>
      </c>
      <c r="L5114">
        <v>64</v>
      </c>
      <c r="M5114">
        <v>68</v>
      </c>
      <c r="N5114" t="s">
        <v>33</v>
      </c>
      <c r="O5114" t="s">
        <v>33</v>
      </c>
      <c r="P5114" t="s">
        <v>32</v>
      </c>
      <c r="Q5114">
        <v>51</v>
      </c>
      <c r="R5114">
        <v>57</v>
      </c>
      <c r="S5114">
        <v>168</v>
      </c>
      <c r="T5114" t="s">
        <v>40</v>
      </c>
      <c r="U5114" t="s">
        <v>33</v>
      </c>
      <c r="V5114">
        <v>62</v>
      </c>
      <c r="W5114">
        <v>62</v>
      </c>
      <c r="X5114">
        <v>0</v>
      </c>
      <c r="Y5114" t="s">
        <v>34</v>
      </c>
      <c r="Z5114" t="s">
        <v>33</v>
      </c>
      <c r="AA5114" t="e">
        <f>VLOOKUP(Table1[[#This Row],[Facility Name]],D_2,8,0)</f>
        <v>#N/A</v>
      </c>
    </row>
    <row r="5115" spans="1:27" hidden="1" x14ac:dyDescent="0.25">
      <c r="A5115">
        <v>392779</v>
      </c>
      <c r="B5115" t="s">
        <v>5996</v>
      </c>
      <c r="C5115">
        <v>5</v>
      </c>
      <c r="D5115" t="s">
        <v>4836</v>
      </c>
      <c r="E5115" t="s">
        <v>4250</v>
      </c>
      <c r="F5115" t="s">
        <v>29</v>
      </c>
      <c r="G5115" t="s">
        <v>30</v>
      </c>
      <c r="H5115" t="s">
        <v>31</v>
      </c>
      <c r="I5115">
        <v>15</v>
      </c>
      <c r="J5115" t="s">
        <v>33</v>
      </c>
      <c r="K5115">
        <v>38</v>
      </c>
      <c r="L5115">
        <v>62</v>
      </c>
      <c r="M5115">
        <v>65</v>
      </c>
      <c r="N5115" t="s">
        <v>33</v>
      </c>
      <c r="O5115" t="s">
        <v>33</v>
      </c>
      <c r="P5115" t="s">
        <v>33</v>
      </c>
      <c r="Q5115">
        <v>45</v>
      </c>
      <c r="R5115">
        <v>52</v>
      </c>
      <c r="S5115">
        <v>177</v>
      </c>
      <c r="T5115" t="s">
        <v>33</v>
      </c>
      <c r="U5115" t="s">
        <v>33</v>
      </c>
      <c r="V5115">
        <v>63</v>
      </c>
      <c r="W5115">
        <v>63</v>
      </c>
      <c r="X5115">
        <v>0</v>
      </c>
      <c r="Y5115" t="s">
        <v>34</v>
      </c>
      <c r="Z5115" t="s">
        <v>33</v>
      </c>
      <c r="AA5115" t="e">
        <f>VLOOKUP(Table1[[#This Row],[Facility Name]],D_2,8,0)</f>
        <v>#N/A</v>
      </c>
    </row>
    <row r="5116" spans="1:27" x14ac:dyDescent="0.25">
      <c r="A5116">
        <v>392770</v>
      </c>
      <c r="B5116" t="s">
        <v>6216</v>
      </c>
      <c r="C5116">
        <v>3</v>
      </c>
      <c r="D5116" t="s">
        <v>4836</v>
      </c>
      <c r="E5116" t="s">
        <v>52</v>
      </c>
      <c r="F5116" t="s">
        <v>29</v>
      </c>
      <c r="G5116" t="s">
        <v>30</v>
      </c>
      <c r="H5116" t="s">
        <v>37</v>
      </c>
      <c r="I5116">
        <v>9</v>
      </c>
      <c r="J5116" t="s">
        <v>33</v>
      </c>
      <c r="K5116">
        <v>33</v>
      </c>
      <c r="L5116">
        <v>48</v>
      </c>
      <c r="M5116">
        <v>46</v>
      </c>
      <c r="N5116" t="s">
        <v>33</v>
      </c>
      <c r="O5116" t="s">
        <v>33</v>
      </c>
      <c r="P5116" t="s">
        <v>33</v>
      </c>
      <c r="Q5116">
        <v>40</v>
      </c>
      <c r="R5116">
        <v>38</v>
      </c>
      <c r="S5116">
        <v>177</v>
      </c>
      <c r="T5116" t="s">
        <v>33</v>
      </c>
      <c r="U5116" t="s">
        <v>33</v>
      </c>
      <c r="V5116">
        <v>48</v>
      </c>
      <c r="W5116">
        <v>48</v>
      </c>
      <c r="X5116">
        <v>0</v>
      </c>
      <c r="Y5116" t="s">
        <v>34</v>
      </c>
      <c r="Z5116" t="s">
        <v>33</v>
      </c>
      <c r="AA5116">
        <f>VLOOKUP(Table1[[#This Row],[Facility Name]],D_2,8,0)</f>
        <v>43</v>
      </c>
    </row>
    <row r="5117" spans="1:27" x14ac:dyDescent="0.25">
      <c r="A5117">
        <v>392773</v>
      </c>
      <c r="B5117" t="s">
        <v>5974</v>
      </c>
      <c r="C5117">
        <v>4</v>
      </c>
      <c r="D5117" t="s">
        <v>4836</v>
      </c>
      <c r="E5117" t="s">
        <v>5000</v>
      </c>
      <c r="F5117" t="s">
        <v>29</v>
      </c>
      <c r="G5117" t="s">
        <v>30</v>
      </c>
      <c r="H5117" t="s">
        <v>407</v>
      </c>
      <c r="I5117">
        <v>24</v>
      </c>
      <c r="J5117" t="s">
        <v>33</v>
      </c>
      <c r="K5117">
        <v>67</v>
      </c>
      <c r="L5117">
        <v>114</v>
      </c>
      <c r="M5117">
        <v>117</v>
      </c>
      <c r="N5117" t="s">
        <v>33</v>
      </c>
      <c r="O5117" t="s">
        <v>33</v>
      </c>
      <c r="P5117" t="s">
        <v>33</v>
      </c>
      <c r="Q5117">
        <v>84</v>
      </c>
      <c r="R5117">
        <v>98</v>
      </c>
      <c r="S5117">
        <v>357</v>
      </c>
      <c r="T5117" t="s">
        <v>33</v>
      </c>
      <c r="U5117" t="s">
        <v>33</v>
      </c>
      <c r="V5117">
        <v>106</v>
      </c>
      <c r="W5117">
        <v>106</v>
      </c>
      <c r="X5117">
        <v>0</v>
      </c>
      <c r="Y5117" t="s">
        <v>40</v>
      </c>
      <c r="Z5117" t="s">
        <v>40</v>
      </c>
      <c r="AA5117">
        <f>VLOOKUP(Table1[[#This Row],[Facility Name]],D_2,8,0)</f>
        <v>56</v>
      </c>
    </row>
    <row r="5118" spans="1:27" x14ac:dyDescent="0.25">
      <c r="A5118">
        <v>392780</v>
      </c>
      <c r="B5118" t="s">
        <v>6082</v>
      </c>
      <c r="C5118">
        <v>2</v>
      </c>
      <c r="D5118" t="s">
        <v>4836</v>
      </c>
      <c r="E5118" t="s">
        <v>6083</v>
      </c>
      <c r="F5118" t="s">
        <v>44</v>
      </c>
      <c r="G5118" t="s">
        <v>30</v>
      </c>
      <c r="H5118" t="s">
        <v>45</v>
      </c>
      <c r="I5118">
        <v>8</v>
      </c>
      <c r="J5118" t="s">
        <v>34</v>
      </c>
      <c r="K5118">
        <v>13</v>
      </c>
      <c r="L5118">
        <v>28</v>
      </c>
      <c r="M5118">
        <v>28</v>
      </c>
      <c r="N5118" t="s">
        <v>33</v>
      </c>
      <c r="O5118" t="s">
        <v>33</v>
      </c>
      <c r="P5118" t="s">
        <v>33</v>
      </c>
      <c r="Q5118">
        <v>17</v>
      </c>
      <c r="R5118">
        <v>35</v>
      </c>
      <c r="S5118">
        <v>77</v>
      </c>
      <c r="T5118" t="s">
        <v>33</v>
      </c>
      <c r="U5118" t="s">
        <v>33</v>
      </c>
      <c r="V5118">
        <v>26</v>
      </c>
      <c r="W5118">
        <v>26</v>
      </c>
      <c r="X5118">
        <v>0</v>
      </c>
      <c r="Y5118" t="s">
        <v>34</v>
      </c>
      <c r="Z5118" t="s">
        <v>33</v>
      </c>
      <c r="AA5118">
        <f>VLOOKUP(Table1[[#This Row],[Facility Name]],D_2,8,0)</f>
        <v>79</v>
      </c>
    </row>
    <row r="5119" spans="1:27" x14ac:dyDescent="0.25">
      <c r="A5119">
        <v>392781</v>
      </c>
      <c r="B5119" t="s">
        <v>6084</v>
      </c>
      <c r="C5119">
        <v>3</v>
      </c>
      <c r="D5119" t="s">
        <v>4836</v>
      </c>
      <c r="E5119" t="s">
        <v>4687</v>
      </c>
      <c r="F5119" t="s">
        <v>29</v>
      </c>
      <c r="G5119" t="s">
        <v>30</v>
      </c>
      <c r="H5119" t="s">
        <v>37</v>
      </c>
      <c r="I5119">
        <v>21</v>
      </c>
      <c r="J5119" t="s">
        <v>33</v>
      </c>
      <c r="K5119">
        <v>67</v>
      </c>
      <c r="L5119">
        <v>120</v>
      </c>
      <c r="M5119">
        <v>124</v>
      </c>
      <c r="N5119" t="s">
        <v>33</v>
      </c>
      <c r="O5119" t="s">
        <v>33</v>
      </c>
      <c r="P5119" t="s">
        <v>40</v>
      </c>
      <c r="Q5119">
        <v>94</v>
      </c>
      <c r="R5119">
        <v>137</v>
      </c>
      <c r="S5119">
        <v>353</v>
      </c>
      <c r="T5119" t="s">
        <v>33</v>
      </c>
      <c r="U5119" t="s">
        <v>33</v>
      </c>
      <c r="V5119">
        <v>127</v>
      </c>
      <c r="W5119">
        <v>127</v>
      </c>
      <c r="X5119">
        <v>0</v>
      </c>
      <c r="Y5119" t="s">
        <v>33</v>
      </c>
      <c r="Z5119" t="s">
        <v>33</v>
      </c>
      <c r="AA5119">
        <f>VLOOKUP(Table1[[#This Row],[Facility Name]],D_2,8,0)</f>
        <v>41</v>
      </c>
    </row>
    <row r="5120" spans="1:27" hidden="1" x14ac:dyDescent="0.25">
      <c r="A5120">
        <v>392785</v>
      </c>
      <c r="B5120" t="s">
        <v>6087</v>
      </c>
      <c r="C5120">
        <v>5</v>
      </c>
      <c r="D5120" t="s">
        <v>4836</v>
      </c>
      <c r="E5120" t="s">
        <v>600</v>
      </c>
      <c r="F5120" t="s">
        <v>29</v>
      </c>
      <c r="G5120" t="s">
        <v>30</v>
      </c>
      <c r="H5120" t="s">
        <v>31</v>
      </c>
      <c r="I5120">
        <v>22</v>
      </c>
      <c r="J5120" t="s">
        <v>33</v>
      </c>
      <c r="K5120">
        <v>110</v>
      </c>
      <c r="L5120">
        <v>176</v>
      </c>
      <c r="M5120">
        <v>196</v>
      </c>
      <c r="N5120" t="s">
        <v>33</v>
      </c>
      <c r="O5120" t="s">
        <v>33</v>
      </c>
      <c r="P5120" t="s">
        <v>40</v>
      </c>
      <c r="Q5120">
        <v>131</v>
      </c>
      <c r="R5120">
        <v>133</v>
      </c>
      <c r="S5120">
        <v>554</v>
      </c>
      <c r="T5120" t="s">
        <v>33</v>
      </c>
      <c r="U5120" t="s">
        <v>33</v>
      </c>
      <c r="V5120">
        <v>121</v>
      </c>
      <c r="W5120">
        <v>121</v>
      </c>
      <c r="X5120">
        <v>0</v>
      </c>
      <c r="Y5120" t="s">
        <v>40</v>
      </c>
      <c r="Z5120" t="s">
        <v>33</v>
      </c>
      <c r="AA5120" t="e">
        <f>VLOOKUP(Table1[[#This Row],[Facility Name]],D_2,8,0)</f>
        <v>#N/A</v>
      </c>
    </row>
    <row r="5121" spans="1:27" hidden="1" x14ac:dyDescent="0.25">
      <c r="A5121">
        <v>392786</v>
      </c>
      <c r="B5121" t="s">
        <v>6179</v>
      </c>
      <c r="C5121">
        <v>3</v>
      </c>
      <c r="D5121" t="s">
        <v>4836</v>
      </c>
      <c r="E5121" t="s">
        <v>4980</v>
      </c>
      <c r="F5121" t="s">
        <v>29</v>
      </c>
      <c r="G5121" t="s">
        <v>30</v>
      </c>
      <c r="H5121" t="s">
        <v>294</v>
      </c>
      <c r="I5121">
        <v>19</v>
      </c>
      <c r="J5121" t="s">
        <v>33</v>
      </c>
      <c r="K5121">
        <v>48</v>
      </c>
      <c r="L5121">
        <v>77</v>
      </c>
      <c r="M5121">
        <v>89</v>
      </c>
      <c r="N5121" t="s">
        <v>33</v>
      </c>
      <c r="O5121" t="s">
        <v>33</v>
      </c>
      <c r="P5121" t="s">
        <v>32</v>
      </c>
      <c r="Q5121">
        <v>59</v>
      </c>
      <c r="R5121">
        <v>78</v>
      </c>
      <c r="S5121">
        <v>279</v>
      </c>
      <c r="T5121" t="s">
        <v>33</v>
      </c>
      <c r="U5121" t="s">
        <v>33</v>
      </c>
      <c r="V5121">
        <v>80</v>
      </c>
      <c r="W5121">
        <v>80</v>
      </c>
      <c r="X5121">
        <v>0</v>
      </c>
      <c r="Y5121" t="s">
        <v>34</v>
      </c>
      <c r="Z5121" t="s">
        <v>33</v>
      </c>
      <c r="AA5121" t="e">
        <f>VLOOKUP(Table1[[#This Row],[Facility Name]],D_2,8,0)</f>
        <v>#N/A</v>
      </c>
    </row>
    <row r="5122" spans="1:27" hidden="1" x14ac:dyDescent="0.25">
      <c r="A5122">
        <v>392787</v>
      </c>
      <c r="B5122" t="s">
        <v>6180</v>
      </c>
      <c r="C5122">
        <v>4</v>
      </c>
      <c r="D5122" t="s">
        <v>4836</v>
      </c>
      <c r="E5122" t="s">
        <v>4687</v>
      </c>
      <c r="F5122" t="s">
        <v>29</v>
      </c>
      <c r="G5122" t="s">
        <v>30</v>
      </c>
      <c r="H5122" t="s">
        <v>31</v>
      </c>
      <c r="I5122">
        <v>25</v>
      </c>
      <c r="J5122" t="s">
        <v>33</v>
      </c>
      <c r="K5122">
        <v>86</v>
      </c>
      <c r="L5122">
        <v>160</v>
      </c>
      <c r="M5122">
        <v>168</v>
      </c>
      <c r="N5122" t="s">
        <v>33</v>
      </c>
      <c r="O5122" t="s">
        <v>33</v>
      </c>
      <c r="P5122" t="s">
        <v>40</v>
      </c>
      <c r="Q5122">
        <v>105</v>
      </c>
      <c r="R5122">
        <v>104</v>
      </c>
      <c r="S5122">
        <v>406</v>
      </c>
      <c r="T5122" t="s">
        <v>33</v>
      </c>
      <c r="U5122" t="s">
        <v>33</v>
      </c>
      <c r="V5122">
        <v>86</v>
      </c>
      <c r="W5122">
        <v>86</v>
      </c>
      <c r="X5122">
        <v>0</v>
      </c>
      <c r="Y5122" t="s">
        <v>33</v>
      </c>
      <c r="Z5122" t="s">
        <v>40</v>
      </c>
      <c r="AA5122" t="e">
        <f>VLOOKUP(Table1[[#This Row],[Facility Name]],D_2,8,0)</f>
        <v>#N/A</v>
      </c>
    </row>
    <row r="5123" spans="1:27" x14ac:dyDescent="0.25">
      <c r="A5123">
        <v>392782</v>
      </c>
      <c r="B5123" t="s">
        <v>6085</v>
      </c>
      <c r="C5123">
        <v>5</v>
      </c>
      <c r="D5123" t="s">
        <v>4836</v>
      </c>
      <c r="E5123" t="s">
        <v>2442</v>
      </c>
      <c r="F5123" t="s">
        <v>29</v>
      </c>
      <c r="G5123" t="s">
        <v>30</v>
      </c>
      <c r="H5123" t="s">
        <v>37</v>
      </c>
      <c r="I5123">
        <v>17</v>
      </c>
      <c r="J5123" t="s">
        <v>33</v>
      </c>
      <c r="K5123">
        <v>46</v>
      </c>
      <c r="L5123">
        <v>70</v>
      </c>
      <c r="M5123">
        <v>74</v>
      </c>
      <c r="N5123" t="s">
        <v>33</v>
      </c>
      <c r="O5123" t="s">
        <v>40</v>
      </c>
      <c r="P5123" t="s">
        <v>40</v>
      </c>
      <c r="Q5123">
        <v>52</v>
      </c>
      <c r="R5123">
        <v>52</v>
      </c>
      <c r="S5123">
        <v>198</v>
      </c>
      <c r="T5123" t="s">
        <v>40</v>
      </c>
      <c r="U5123" t="s">
        <v>33</v>
      </c>
      <c r="V5123">
        <v>62</v>
      </c>
      <c r="W5123">
        <v>62</v>
      </c>
      <c r="X5123">
        <v>0</v>
      </c>
      <c r="Y5123" t="s">
        <v>34</v>
      </c>
      <c r="Z5123" t="s">
        <v>33</v>
      </c>
      <c r="AA5123">
        <f>VLOOKUP(Table1[[#This Row],[Facility Name]],D_2,8,0)</f>
        <v>81</v>
      </c>
    </row>
    <row r="5124" spans="1:27" hidden="1" x14ac:dyDescent="0.25">
      <c r="A5124">
        <v>392789</v>
      </c>
      <c r="B5124" t="s">
        <v>6197</v>
      </c>
      <c r="C5124">
        <v>3</v>
      </c>
      <c r="D5124" t="s">
        <v>4836</v>
      </c>
      <c r="E5124" t="s">
        <v>337</v>
      </c>
      <c r="F5124" t="s">
        <v>29</v>
      </c>
      <c r="G5124" t="s">
        <v>30</v>
      </c>
      <c r="H5124" t="s">
        <v>31</v>
      </c>
      <c r="I5124">
        <v>12</v>
      </c>
      <c r="J5124" t="s">
        <v>33</v>
      </c>
      <c r="K5124">
        <v>23</v>
      </c>
      <c r="L5124">
        <v>39</v>
      </c>
      <c r="M5124">
        <v>41</v>
      </c>
      <c r="N5124" t="s">
        <v>33</v>
      </c>
      <c r="O5124" t="s">
        <v>33</v>
      </c>
      <c r="P5124" t="s">
        <v>33</v>
      </c>
      <c r="Q5124">
        <v>27</v>
      </c>
      <c r="R5124">
        <v>29</v>
      </c>
      <c r="S5124">
        <v>107</v>
      </c>
      <c r="T5124" t="s">
        <v>33</v>
      </c>
      <c r="U5124" t="s">
        <v>33</v>
      </c>
      <c r="V5124">
        <v>35</v>
      </c>
      <c r="W5124">
        <v>35</v>
      </c>
      <c r="X5124">
        <v>0</v>
      </c>
      <c r="Y5124" t="s">
        <v>34</v>
      </c>
      <c r="Z5124" t="s">
        <v>33</v>
      </c>
      <c r="AA5124" t="e">
        <f>VLOOKUP(Table1[[#This Row],[Facility Name]],D_2,8,0)</f>
        <v>#N/A</v>
      </c>
    </row>
    <row r="5125" spans="1:27" hidden="1" x14ac:dyDescent="0.25">
      <c r="A5125">
        <v>392790</v>
      </c>
      <c r="B5125" t="s">
        <v>6198</v>
      </c>
      <c r="C5125">
        <v>3</v>
      </c>
      <c r="D5125" t="s">
        <v>4836</v>
      </c>
      <c r="E5125" t="s">
        <v>3276</v>
      </c>
      <c r="F5125" t="s">
        <v>29</v>
      </c>
      <c r="G5125" t="s">
        <v>30</v>
      </c>
      <c r="H5125" t="s">
        <v>294</v>
      </c>
      <c r="I5125">
        <v>13</v>
      </c>
      <c r="J5125" t="s">
        <v>33</v>
      </c>
      <c r="K5125">
        <v>71</v>
      </c>
      <c r="L5125">
        <v>110</v>
      </c>
      <c r="M5125">
        <v>116</v>
      </c>
      <c r="N5125" t="s">
        <v>33</v>
      </c>
      <c r="O5125" t="s">
        <v>33</v>
      </c>
      <c r="P5125" t="s">
        <v>33</v>
      </c>
      <c r="Q5125">
        <v>87</v>
      </c>
      <c r="R5125">
        <v>75</v>
      </c>
      <c r="S5125">
        <v>301</v>
      </c>
      <c r="T5125" t="s">
        <v>33</v>
      </c>
      <c r="U5125" t="s">
        <v>33</v>
      </c>
      <c r="V5125">
        <v>84</v>
      </c>
      <c r="W5125">
        <v>84</v>
      </c>
      <c r="X5125">
        <v>0</v>
      </c>
      <c r="Y5125" t="s">
        <v>40</v>
      </c>
      <c r="Z5125" t="s">
        <v>33</v>
      </c>
      <c r="AA5125" t="e">
        <f>VLOOKUP(Table1[[#This Row],[Facility Name]],D_2,8,0)</f>
        <v>#N/A</v>
      </c>
    </row>
    <row r="5126" spans="1:27" hidden="1" x14ac:dyDescent="0.25">
      <c r="A5126">
        <v>392791</v>
      </c>
      <c r="B5126" t="s">
        <v>6199</v>
      </c>
      <c r="C5126">
        <v>3</v>
      </c>
      <c r="D5126" t="s">
        <v>4836</v>
      </c>
      <c r="E5126" t="s">
        <v>3119</v>
      </c>
      <c r="F5126" t="s">
        <v>29</v>
      </c>
      <c r="G5126" t="s">
        <v>30</v>
      </c>
      <c r="H5126" t="s">
        <v>31</v>
      </c>
      <c r="I5126">
        <v>24</v>
      </c>
      <c r="J5126" t="s">
        <v>33</v>
      </c>
      <c r="K5126">
        <v>79</v>
      </c>
      <c r="L5126">
        <v>128</v>
      </c>
      <c r="M5126">
        <v>129</v>
      </c>
      <c r="N5126" t="s">
        <v>33</v>
      </c>
      <c r="O5126" t="s">
        <v>33</v>
      </c>
      <c r="P5126" t="s">
        <v>40</v>
      </c>
      <c r="Q5126">
        <v>95</v>
      </c>
      <c r="R5126">
        <v>114</v>
      </c>
      <c r="S5126">
        <v>433</v>
      </c>
      <c r="T5126" t="s">
        <v>33</v>
      </c>
      <c r="U5126" t="s">
        <v>33</v>
      </c>
      <c r="V5126">
        <v>103</v>
      </c>
      <c r="W5126">
        <v>103</v>
      </c>
      <c r="X5126">
        <v>0</v>
      </c>
      <c r="Y5126" t="s">
        <v>33</v>
      </c>
      <c r="Z5126" t="s">
        <v>40</v>
      </c>
      <c r="AA5126" t="e">
        <f>VLOOKUP(Table1[[#This Row],[Facility Name]],D_2,8,0)</f>
        <v>#N/A</v>
      </c>
    </row>
    <row r="5127" spans="1:27" hidden="1" x14ac:dyDescent="0.25">
      <c r="A5127">
        <v>392792</v>
      </c>
      <c r="B5127" t="s">
        <v>6283</v>
      </c>
      <c r="C5127">
        <v>5</v>
      </c>
      <c r="D5127" t="s">
        <v>4836</v>
      </c>
      <c r="E5127" t="s">
        <v>4687</v>
      </c>
      <c r="F5127" t="s">
        <v>29</v>
      </c>
      <c r="G5127" t="s">
        <v>30</v>
      </c>
      <c r="H5127" t="s">
        <v>31</v>
      </c>
      <c r="I5127">
        <v>17</v>
      </c>
      <c r="J5127" t="s">
        <v>33</v>
      </c>
      <c r="K5127">
        <v>52</v>
      </c>
      <c r="L5127">
        <v>92</v>
      </c>
      <c r="M5127">
        <v>93</v>
      </c>
      <c r="N5127" t="s">
        <v>33</v>
      </c>
      <c r="O5127" t="s">
        <v>33</v>
      </c>
      <c r="P5127" t="s">
        <v>33</v>
      </c>
      <c r="Q5127">
        <v>69</v>
      </c>
      <c r="R5127">
        <v>74</v>
      </c>
      <c r="S5127">
        <v>264</v>
      </c>
      <c r="T5127" t="s">
        <v>33</v>
      </c>
      <c r="U5127" t="s">
        <v>33</v>
      </c>
      <c r="V5127">
        <v>94</v>
      </c>
      <c r="W5127">
        <v>94</v>
      </c>
      <c r="X5127">
        <v>0</v>
      </c>
      <c r="Y5127" t="s">
        <v>34</v>
      </c>
      <c r="Z5127" t="s">
        <v>33</v>
      </c>
      <c r="AA5127" t="e">
        <f>VLOOKUP(Table1[[#This Row],[Facility Name]],D_2,8,0)</f>
        <v>#N/A</v>
      </c>
    </row>
    <row r="5128" spans="1:27" hidden="1" x14ac:dyDescent="0.25">
      <c r="A5128">
        <v>392794</v>
      </c>
      <c r="B5128" t="s">
        <v>6284</v>
      </c>
      <c r="C5128">
        <v>5</v>
      </c>
      <c r="D5128" t="s">
        <v>4836</v>
      </c>
      <c r="E5128" t="s">
        <v>1653</v>
      </c>
      <c r="F5128" t="s">
        <v>29</v>
      </c>
      <c r="G5128" t="s">
        <v>30</v>
      </c>
      <c r="H5128" t="s">
        <v>31</v>
      </c>
      <c r="I5128">
        <v>15</v>
      </c>
      <c r="J5128" t="s">
        <v>33</v>
      </c>
      <c r="K5128">
        <v>24</v>
      </c>
      <c r="L5128">
        <v>39</v>
      </c>
      <c r="M5128">
        <v>43</v>
      </c>
      <c r="N5128" t="s">
        <v>33</v>
      </c>
      <c r="O5128" t="s">
        <v>33</v>
      </c>
      <c r="P5128" t="s">
        <v>33</v>
      </c>
      <c r="Q5128">
        <v>32</v>
      </c>
      <c r="R5128">
        <v>39</v>
      </c>
      <c r="S5128">
        <v>126</v>
      </c>
      <c r="T5128" t="s">
        <v>33</v>
      </c>
      <c r="U5128" t="s">
        <v>33</v>
      </c>
      <c r="V5128">
        <v>42</v>
      </c>
      <c r="W5128">
        <v>42</v>
      </c>
      <c r="X5128">
        <v>0</v>
      </c>
      <c r="Y5128" t="s">
        <v>34</v>
      </c>
      <c r="Z5128" t="s">
        <v>33</v>
      </c>
      <c r="AA5128" t="e">
        <f>VLOOKUP(Table1[[#This Row],[Facility Name]],D_2,8,0)</f>
        <v>#N/A</v>
      </c>
    </row>
    <row r="5129" spans="1:27" hidden="1" x14ac:dyDescent="0.25">
      <c r="A5129">
        <v>392796</v>
      </c>
      <c r="B5129" t="s">
        <v>6285</v>
      </c>
      <c r="C5129">
        <v>4</v>
      </c>
      <c r="D5129" t="s">
        <v>4836</v>
      </c>
      <c r="E5129" t="s">
        <v>4169</v>
      </c>
      <c r="F5129" t="s">
        <v>29</v>
      </c>
      <c r="G5129" t="s">
        <v>30</v>
      </c>
      <c r="H5129" t="s">
        <v>31</v>
      </c>
      <c r="I5129">
        <v>6</v>
      </c>
      <c r="J5129" t="s">
        <v>33</v>
      </c>
      <c r="K5129">
        <v>83</v>
      </c>
      <c r="L5129">
        <v>126</v>
      </c>
      <c r="M5129">
        <v>131</v>
      </c>
      <c r="N5129" t="s">
        <v>33</v>
      </c>
      <c r="O5129" t="s">
        <v>33</v>
      </c>
      <c r="P5129" t="s">
        <v>33</v>
      </c>
      <c r="Q5129">
        <v>99</v>
      </c>
      <c r="R5129">
        <v>92</v>
      </c>
      <c r="S5129">
        <v>397</v>
      </c>
      <c r="T5129" t="s">
        <v>34</v>
      </c>
      <c r="U5129" t="s">
        <v>33</v>
      </c>
      <c r="V5129">
        <v>19</v>
      </c>
      <c r="W5129">
        <v>19</v>
      </c>
      <c r="X5129">
        <v>0</v>
      </c>
      <c r="Y5129" t="s">
        <v>40</v>
      </c>
      <c r="Z5129" t="s">
        <v>33</v>
      </c>
      <c r="AA5129" t="e">
        <f>VLOOKUP(Table1[[#This Row],[Facility Name]],D_2,8,0)</f>
        <v>#N/A</v>
      </c>
    </row>
    <row r="5130" spans="1:27" hidden="1" x14ac:dyDescent="0.25">
      <c r="A5130">
        <v>392797</v>
      </c>
      <c r="B5130" t="s">
        <v>6286</v>
      </c>
      <c r="C5130">
        <v>3</v>
      </c>
      <c r="D5130" t="s">
        <v>4836</v>
      </c>
      <c r="E5130" t="s">
        <v>5137</v>
      </c>
      <c r="F5130" t="s">
        <v>29</v>
      </c>
      <c r="G5130" t="s">
        <v>30</v>
      </c>
      <c r="H5130" t="s">
        <v>31</v>
      </c>
      <c r="I5130">
        <v>16</v>
      </c>
      <c r="J5130" t="s">
        <v>33</v>
      </c>
      <c r="K5130">
        <v>81</v>
      </c>
      <c r="L5130">
        <v>131</v>
      </c>
      <c r="M5130">
        <v>135</v>
      </c>
      <c r="N5130" t="s">
        <v>33</v>
      </c>
      <c r="O5130" t="s">
        <v>33</v>
      </c>
      <c r="P5130" t="s">
        <v>33</v>
      </c>
      <c r="Q5130">
        <v>90</v>
      </c>
      <c r="R5130">
        <v>106</v>
      </c>
      <c r="S5130">
        <v>328</v>
      </c>
      <c r="T5130" t="s">
        <v>40</v>
      </c>
      <c r="U5130" t="s">
        <v>33</v>
      </c>
      <c r="V5130">
        <v>120</v>
      </c>
      <c r="W5130">
        <v>120</v>
      </c>
      <c r="X5130">
        <v>0</v>
      </c>
      <c r="Y5130" t="s">
        <v>33</v>
      </c>
      <c r="Z5130" t="s">
        <v>33</v>
      </c>
      <c r="AA5130" t="e">
        <f>VLOOKUP(Table1[[#This Row],[Facility Name]],D_2,8,0)</f>
        <v>#N/A</v>
      </c>
    </row>
    <row r="5131" spans="1:27" hidden="1" x14ac:dyDescent="0.25">
      <c r="A5131">
        <v>392798</v>
      </c>
      <c r="B5131" t="s">
        <v>6305</v>
      </c>
      <c r="C5131">
        <v>4</v>
      </c>
      <c r="D5131" t="s">
        <v>4836</v>
      </c>
      <c r="E5131" t="s">
        <v>4250</v>
      </c>
      <c r="F5131" t="s">
        <v>29</v>
      </c>
      <c r="G5131" t="s">
        <v>30</v>
      </c>
      <c r="H5131" t="s">
        <v>31</v>
      </c>
      <c r="I5131">
        <v>25</v>
      </c>
      <c r="J5131" t="s">
        <v>33</v>
      </c>
      <c r="K5131">
        <v>65</v>
      </c>
      <c r="L5131">
        <v>110</v>
      </c>
      <c r="M5131">
        <v>115</v>
      </c>
      <c r="N5131" t="s">
        <v>33</v>
      </c>
      <c r="O5131" t="s">
        <v>33</v>
      </c>
      <c r="P5131" t="s">
        <v>33</v>
      </c>
      <c r="Q5131">
        <v>79</v>
      </c>
      <c r="R5131">
        <v>122</v>
      </c>
      <c r="S5131">
        <v>287</v>
      </c>
      <c r="T5131" t="s">
        <v>40</v>
      </c>
      <c r="U5131" t="s">
        <v>33</v>
      </c>
      <c r="V5131">
        <v>114</v>
      </c>
      <c r="W5131">
        <v>114</v>
      </c>
      <c r="X5131">
        <v>0</v>
      </c>
      <c r="Y5131" t="s">
        <v>34</v>
      </c>
      <c r="Z5131" t="s">
        <v>33</v>
      </c>
      <c r="AA5131" t="e">
        <f>VLOOKUP(Table1[[#This Row],[Facility Name]],D_2,8,0)</f>
        <v>#N/A</v>
      </c>
    </row>
    <row r="5132" spans="1:27" hidden="1" x14ac:dyDescent="0.25">
      <c r="A5132">
        <v>392800</v>
      </c>
      <c r="B5132" t="s">
        <v>6306</v>
      </c>
      <c r="C5132">
        <v>5</v>
      </c>
      <c r="D5132" t="s">
        <v>4836</v>
      </c>
      <c r="E5132" t="s">
        <v>4250</v>
      </c>
      <c r="F5132" t="s">
        <v>29</v>
      </c>
      <c r="G5132" t="s">
        <v>30</v>
      </c>
      <c r="H5132" t="s">
        <v>31</v>
      </c>
      <c r="I5132">
        <v>13</v>
      </c>
      <c r="J5132" t="s">
        <v>33</v>
      </c>
      <c r="K5132">
        <v>23</v>
      </c>
      <c r="L5132">
        <v>52</v>
      </c>
      <c r="M5132">
        <v>61</v>
      </c>
      <c r="N5132" t="s">
        <v>33</v>
      </c>
      <c r="O5132" t="s">
        <v>33</v>
      </c>
      <c r="P5132" t="s">
        <v>32</v>
      </c>
      <c r="Q5132">
        <v>26</v>
      </c>
      <c r="R5132">
        <v>33</v>
      </c>
      <c r="S5132">
        <v>132</v>
      </c>
      <c r="T5132" t="s">
        <v>33</v>
      </c>
      <c r="U5132" t="s">
        <v>33</v>
      </c>
      <c r="V5132">
        <v>50</v>
      </c>
      <c r="W5132">
        <v>50</v>
      </c>
      <c r="X5132">
        <v>0</v>
      </c>
      <c r="Y5132" t="s">
        <v>34</v>
      </c>
      <c r="Z5132" t="s">
        <v>33</v>
      </c>
      <c r="AA5132" t="e">
        <f>VLOOKUP(Table1[[#This Row],[Facility Name]],D_2,8,0)</f>
        <v>#N/A</v>
      </c>
    </row>
    <row r="5133" spans="1:27" hidden="1" x14ac:dyDescent="0.25">
      <c r="A5133">
        <v>392801</v>
      </c>
      <c r="B5133" t="s">
        <v>4839</v>
      </c>
      <c r="C5133">
        <v>3</v>
      </c>
      <c r="D5133" t="s">
        <v>4836</v>
      </c>
      <c r="E5133" t="s">
        <v>2442</v>
      </c>
      <c r="F5133" t="s">
        <v>29</v>
      </c>
      <c r="G5133" t="s">
        <v>30</v>
      </c>
      <c r="H5133" t="s">
        <v>31</v>
      </c>
      <c r="I5133">
        <v>12</v>
      </c>
      <c r="J5133" t="s">
        <v>33</v>
      </c>
      <c r="K5133">
        <v>33</v>
      </c>
      <c r="L5133">
        <v>50</v>
      </c>
      <c r="M5133">
        <v>50</v>
      </c>
      <c r="N5133" t="s">
        <v>33</v>
      </c>
      <c r="O5133" t="s">
        <v>33</v>
      </c>
      <c r="P5133" t="s">
        <v>33</v>
      </c>
      <c r="Q5133">
        <v>37</v>
      </c>
      <c r="R5133">
        <v>46</v>
      </c>
      <c r="S5133">
        <v>144</v>
      </c>
      <c r="T5133" t="s">
        <v>33</v>
      </c>
      <c r="U5133" t="s">
        <v>33</v>
      </c>
      <c r="V5133">
        <v>43</v>
      </c>
      <c r="W5133">
        <v>43</v>
      </c>
      <c r="X5133">
        <v>0</v>
      </c>
      <c r="Y5133" t="s">
        <v>34</v>
      </c>
      <c r="Z5133" t="s">
        <v>33</v>
      </c>
      <c r="AA5133" t="e">
        <f>VLOOKUP(Table1[[#This Row],[Facility Name]],D_2,8,0)</f>
        <v>#N/A</v>
      </c>
    </row>
    <row r="5134" spans="1:27" x14ac:dyDescent="0.25">
      <c r="A5134">
        <v>392784</v>
      </c>
      <c r="B5134" t="s">
        <v>6086</v>
      </c>
      <c r="C5134">
        <v>3</v>
      </c>
      <c r="D5134" t="s">
        <v>4836</v>
      </c>
      <c r="E5134" t="s">
        <v>202</v>
      </c>
      <c r="F5134" t="s">
        <v>29</v>
      </c>
      <c r="G5134" t="s">
        <v>30</v>
      </c>
      <c r="H5134" t="s">
        <v>37</v>
      </c>
      <c r="I5134">
        <v>12</v>
      </c>
      <c r="J5134" t="s">
        <v>33</v>
      </c>
      <c r="K5134">
        <v>31</v>
      </c>
      <c r="L5134">
        <v>46</v>
      </c>
      <c r="M5134">
        <v>46</v>
      </c>
      <c r="N5134" t="s">
        <v>33</v>
      </c>
      <c r="O5134" t="s">
        <v>33</v>
      </c>
      <c r="P5134" t="s">
        <v>33</v>
      </c>
      <c r="Q5134">
        <v>39</v>
      </c>
      <c r="R5134">
        <v>44</v>
      </c>
      <c r="S5134">
        <v>164</v>
      </c>
      <c r="T5134" t="s">
        <v>33</v>
      </c>
      <c r="U5134" t="s">
        <v>33</v>
      </c>
      <c r="V5134">
        <v>43</v>
      </c>
      <c r="W5134">
        <v>43</v>
      </c>
      <c r="X5134">
        <v>0</v>
      </c>
      <c r="Y5134" t="s">
        <v>34</v>
      </c>
      <c r="Z5134" t="s">
        <v>33</v>
      </c>
      <c r="AA5134">
        <f>VLOOKUP(Table1[[#This Row],[Facility Name]],D_2,8,0)</f>
        <v>55</v>
      </c>
    </row>
    <row r="5135" spans="1:27" x14ac:dyDescent="0.25">
      <c r="A5135">
        <v>392788</v>
      </c>
      <c r="B5135" t="s">
        <v>6196</v>
      </c>
      <c r="C5135">
        <v>3</v>
      </c>
      <c r="D5135" t="s">
        <v>4836</v>
      </c>
      <c r="E5135" t="s">
        <v>4687</v>
      </c>
      <c r="F5135" t="s">
        <v>29</v>
      </c>
      <c r="G5135" t="s">
        <v>30</v>
      </c>
      <c r="H5135" t="s">
        <v>31</v>
      </c>
      <c r="I5135">
        <v>24</v>
      </c>
      <c r="J5135" t="s">
        <v>33</v>
      </c>
      <c r="K5135">
        <v>55</v>
      </c>
      <c r="L5135">
        <v>111</v>
      </c>
      <c r="M5135">
        <v>116</v>
      </c>
      <c r="N5135" t="s">
        <v>33</v>
      </c>
      <c r="O5135" t="s">
        <v>33</v>
      </c>
      <c r="P5135" t="s">
        <v>33</v>
      </c>
      <c r="Q5135">
        <v>65</v>
      </c>
      <c r="R5135">
        <v>72</v>
      </c>
      <c r="S5135">
        <v>233</v>
      </c>
      <c r="T5135" t="s">
        <v>33</v>
      </c>
      <c r="U5135" t="s">
        <v>33</v>
      </c>
      <c r="V5135">
        <v>106</v>
      </c>
      <c r="W5135">
        <v>106</v>
      </c>
      <c r="X5135">
        <v>0</v>
      </c>
      <c r="Y5135" t="s">
        <v>33</v>
      </c>
      <c r="Z5135" t="s">
        <v>40</v>
      </c>
      <c r="AA5135">
        <f>VLOOKUP(Table1[[#This Row],[Facility Name]],D_2,8,0)</f>
        <v>54</v>
      </c>
    </row>
    <row r="5136" spans="1:27" x14ac:dyDescent="0.25">
      <c r="A5136">
        <v>392802</v>
      </c>
      <c r="B5136" t="s">
        <v>4840</v>
      </c>
      <c r="C5136">
        <v>5</v>
      </c>
      <c r="D5136" t="s">
        <v>4836</v>
      </c>
      <c r="E5136" t="s">
        <v>52</v>
      </c>
      <c r="F5136" t="s">
        <v>29</v>
      </c>
      <c r="G5136" t="s">
        <v>30</v>
      </c>
      <c r="H5136" t="s">
        <v>37</v>
      </c>
      <c r="I5136">
        <v>21</v>
      </c>
      <c r="J5136" t="s">
        <v>33</v>
      </c>
      <c r="K5136">
        <v>58</v>
      </c>
      <c r="L5136">
        <v>116</v>
      </c>
      <c r="M5136">
        <v>122</v>
      </c>
      <c r="N5136" t="s">
        <v>33</v>
      </c>
      <c r="O5136" t="s">
        <v>33</v>
      </c>
      <c r="P5136" t="s">
        <v>33</v>
      </c>
      <c r="Q5136">
        <v>85</v>
      </c>
      <c r="R5136">
        <v>67</v>
      </c>
      <c r="S5136">
        <v>325</v>
      </c>
      <c r="T5136" t="s">
        <v>33</v>
      </c>
      <c r="U5136" t="s">
        <v>33</v>
      </c>
      <c r="V5136">
        <v>107</v>
      </c>
      <c r="W5136">
        <v>107</v>
      </c>
      <c r="X5136">
        <v>0</v>
      </c>
      <c r="Y5136" t="s">
        <v>33</v>
      </c>
      <c r="Z5136" t="s">
        <v>33</v>
      </c>
      <c r="AA5136">
        <f>VLOOKUP(Table1[[#This Row],[Facility Name]],D_2,8,0)</f>
        <v>63</v>
      </c>
    </row>
    <row r="5137" spans="1:27" hidden="1" x14ac:dyDescent="0.25">
      <c r="A5137">
        <v>392806</v>
      </c>
      <c r="B5137" t="s">
        <v>4864</v>
      </c>
      <c r="C5137">
        <v>4</v>
      </c>
      <c r="D5137" t="s">
        <v>4836</v>
      </c>
      <c r="E5137" t="s">
        <v>4687</v>
      </c>
      <c r="F5137" t="s">
        <v>29</v>
      </c>
      <c r="G5137" t="s">
        <v>30</v>
      </c>
      <c r="H5137" t="s">
        <v>37</v>
      </c>
      <c r="I5137">
        <v>15</v>
      </c>
      <c r="J5137" t="s">
        <v>33</v>
      </c>
      <c r="K5137">
        <v>61</v>
      </c>
      <c r="L5137">
        <v>94</v>
      </c>
      <c r="M5137">
        <v>105</v>
      </c>
      <c r="N5137" t="s">
        <v>33</v>
      </c>
      <c r="O5137" t="s">
        <v>33</v>
      </c>
      <c r="P5137" t="s">
        <v>33</v>
      </c>
      <c r="Q5137">
        <v>81</v>
      </c>
      <c r="R5137">
        <v>111</v>
      </c>
      <c r="S5137">
        <v>310</v>
      </c>
      <c r="T5137" t="s">
        <v>33</v>
      </c>
      <c r="U5137" t="s">
        <v>33</v>
      </c>
      <c r="V5137">
        <v>97</v>
      </c>
      <c r="W5137">
        <v>97</v>
      </c>
      <c r="X5137">
        <v>0</v>
      </c>
      <c r="Y5137" t="s">
        <v>33</v>
      </c>
      <c r="Z5137" t="s">
        <v>33</v>
      </c>
      <c r="AA5137" t="e">
        <f>VLOOKUP(Table1[[#This Row],[Facility Name]],D_2,8,0)</f>
        <v>#N/A</v>
      </c>
    </row>
    <row r="5138" spans="1:27" x14ac:dyDescent="0.25">
      <c r="A5138">
        <v>392803</v>
      </c>
      <c r="B5138" t="s">
        <v>4861</v>
      </c>
      <c r="C5138">
        <v>5</v>
      </c>
      <c r="D5138" t="s">
        <v>4836</v>
      </c>
      <c r="E5138" t="s">
        <v>600</v>
      </c>
      <c r="F5138" t="s">
        <v>29</v>
      </c>
      <c r="G5138" t="s">
        <v>30</v>
      </c>
      <c r="H5138" t="s">
        <v>31</v>
      </c>
      <c r="I5138">
        <v>30</v>
      </c>
      <c r="J5138" t="s">
        <v>33</v>
      </c>
      <c r="K5138">
        <v>160</v>
      </c>
      <c r="L5138">
        <v>220</v>
      </c>
      <c r="M5138">
        <v>234</v>
      </c>
      <c r="N5138" t="s">
        <v>33</v>
      </c>
      <c r="O5138" t="s">
        <v>33</v>
      </c>
      <c r="P5138" t="s">
        <v>40</v>
      </c>
      <c r="Q5138">
        <v>181</v>
      </c>
      <c r="R5138">
        <v>277</v>
      </c>
      <c r="S5138">
        <v>743</v>
      </c>
      <c r="T5138" t="s">
        <v>33</v>
      </c>
      <c r="U5138" t="s">
        <v>33</v>
      </c>
      <c r="V5138">
        <v>199</v>
      </c>
      <c r="W5138">
        <v>199</v>
      </c>
      <c r="X5138">
        <v>0</v>
      </c>
      <c r="Y5138" t="s">
        <v>33</v>
      </c>
      <c r="Z5138" t="s">
        <v>33</v>
      </c>
      <c r="AA5138">
        <f>VLOOKUP(Table1[[#This Row],[Facility Name]],D_2,8,0)</f>
        <v>59</v>
      </c>
    </row>
    <row r="5139" spans="1:27" x14ac:dyDescent="0.25">
      <c r="A5139">
        <v>392805</v>
      </c>
      <c r="B5139" t="s">
        <v>4863</v>
      </c>
      <c r="C5139">
        <v>5</v>
      </c>
      <c r="D5139" t="s">
        <v>4836</v>
      </c>
      <c r="E5139" t="s">
        <v>52</v>
      </c>
      <c r="F5139" t="s">
        <v>29</v>
      </c>
      <c r="G5139" t="s">
        <v>30</v>
      </c>
      <c r="H5139" t="s">
        <v>37</v>
      </c>
      <c r="I5139">
        <v>9</v>
      </c>
      <c r="J5139" t="s">
        <v>33</v>
      </c>
      <c r="K5139">
        <v>34</v>
      </c>
      <c r="L5139">
        <v>57</v>
      </c>
      <c r="M5139">
        <v>63</v>
      </c>
      <c r="N5139" t="s">
        <v>33</v>
      </c>
      <c r="O5139" t="s">
        <v>33</v>
      </c>
      <c r="P5139" t="s">
        <v>33</v>
      </c>
      <c r="Q5139">
        <v>44</v>
      </c>
      <c r="R5139">
        <v>53</v>
      </c>
      <c r="S5139">
        <v>176</v>
      </c>
      <c r="T5139" t="s">
        <v>33</v>
      </c>
      <c r="U5139" t="s">
        <v>33</v>
      </c>
      <c r="V5139">
        <v>57</v>
      </c>
      <c r="W5139">
        <v>57</v>
      </c>
      <c r="X5139">
        <v>0</v>
      </c>
      <c r="Y5139" t="s">
        <v>34</v>
      </c>
      <c r="Z5139" t="s">
        <v>33</v>
      </c>
      <c r="AA5139">
        <f>VLOOKUP(Table1[[#This Row],[Facility Name]],D_2,8,0)</f>
        <v>68</v>
      </c>
    </row>
    <row r="5140" spans="1:27" hidden="1" x14ac:dyDescent="0.25">
      <c r="A5140">
        <v>392808</v>
      </c>
      <c r="B5140" t="s">
        <v>4967</v>
      </c>
      <c r="C5140">
        <v>4</v>
      </c>
      <c r="D5140" t="s">
        <v>4836</v>
      </c>
      <c r="E5140" t="s">
        <v>4250</v>
      </c>
      <c r="F5140" t="s">
        <v>29</v>
      </c>
      <c r="G5140" t="s">
        <v>30</v>
      </c>
      <c r="H5140" t="s">
        <v>31</v>
      </c>
      <c r="I5140">
        <v>4</v>
      </c>
      <c r="J5140" t="s">
        <v>34</v>
      </c>
      <c r="K5140">
        <v>9</v>
      </c>
      <c r="L5140">
        <v>18</v>
      </c>
      <c r="M5140">
        <v>19</v>
      </c>
      <c r="N5140" t="s">
        <v>33</v>
      </c>
      <c r="O5140" t="s">
        <v>34</v>
      </c>
      <c r="P5140" t="s">
        <v>33</v>
      </c>
      <c r="Q5140">
        <v>13</v>
      </c>
      <c r="R5140">
        <v>9</v>
      </c>
      <c r="S5140">
        <v>64</v>
      </c>
      <c r="T5140" t="s">
        <v>33</v>
      </c>
      <c r="U5140" t="s">
        <v>33</v>
      </c>
      <c r="V5140">
        <v>19</v>
      </c>
      <c r="W5140">
        <v>19</v>
      </c>
      <c r="X5140">
        <v>0</v>
      </c>
      <c r="Y5140" t="s">
        <v>34</v>
      </c>
      <c r="Z5140" t="s">
        <v>34</v>
      </c>
      <c r="AA5140" t="e">
        <f>VLOOKUP(Table1[[#This Row],[Facility Name]],D_2,8,0)</f>
        <v>#N/A</v>
      </c>
    </row>
    <row r="5141" spans="1:27" hidden="1" x14ac:dyDescent="0.25">
      <c r="A5141">
        <v>392809</v>
      </c>
      <c r="B5141" t="s">
        <v>4968</v>
      </c>
      <c r="C5141">
        <v>5</v>
      </c>
      <c r="D5141" t="s">
        <v>4836</v>
      </c>
      <c r="E5141" t="s">
        <v>4687</v>
      </c>
      <c r="F5141" t="s">
        <v>29</v>
      </c>
      <c r="G5141" t="s">
        <v>30</v>
      </c>
      <c r="H5141" t="s">
        <v>31</v>
      </c>
      <c r="I5141">
        <v>17</v>
      </c>
      <c r="J5141" t="s">
        <v>33</v>
      </c>
      <c r="K5141">
        <v>36</v>
      </c>
      <c r="L5141">
        <v>77</v>
      </c>
      <c r="M5141">
        <v>78</v>
      </c>
      <c r="N5141" t="s">
        <v>33</v>
      </c>
      <c r="O5141" t="s">
        <v>33</v>
      </c>
      <c r="P5141" t="s">
        <v>33</v>
      </c>
      <c r="Q5141">
        <v>51</v>
      </c>
      <c r="R5141">
        <v>67</v>
      </c>
      <c r="S5141">
        <v>171</v>
      </c>
      <c r="T5141" t="s">
        <v>33</v>
      </c>
      <c r="U5141" t="s">
        <v>33</v>
      </c>
      <c r="V5141">
        <v>79</v>
      </c>
      <c r="W5141">
        <v>79</v>
      </c>
      <c r="X5141">
        <v>0</v>
      </c>
      <c r="Y5141" t="s">
        <v>33</v>
      </c>
      <c r="Z5141" t="s">
        <v>40</v>
      </c>
      <c r="AA5141" t="e">
        <f>VLOOKUP(Table1[[#This Row],[Facility Name]],D_2,8,0)</f>
        <v>#N/A</v>
      </c>
    </row>
    <row r="5142" spans="1:27" hidden="1" x14ac:dyDescent="0.25">
      <c r="A5142">
        <v>392810</v>
      </c>
      <c r="B5142" t="s">
        <v>4969</v>
      </c>
      <c r="C5142">
        <v>3</v>
      </c>
      <c r="D5142" t="s">
        <v>4836</v>
      </c>
      <c r="E5142" t="s">
        <v>52</v>
      </c>
      <c r="F5142" t="s">
        <v>29</v>
      </c>
      <c r="G5142" t="s">
        <v>30</v>
      </c>
      <c r="H5142" t="s">
        <v>31</v>
      </c>
      <c r="I5142">
        <v>21</v>
      </c>
      <c r="J5142" t="s">
        <v>33</v>
      </c>
      <c r="K5142">
        <v>54</v>
      </c>
      <c r="L5142">
        <v>88</v>
      </c>
      <c r="M5142">
        <v>95</v>
      </c>
      <c r="N5142" t="s">
        <v>33</v>
      </c>
      <c r="O5142" t="s">
        <v>33</v>
      </c>
      <c r="P5142" t="s">
        <v>33</v>
      </c>
      <c r="Q5142">
        <v>69</v>
      </c>
      <c r="R5142">
        <v>66</v>
      </c>
      <c r="S5142">
        <v>303</v>
      </c>
      <c r="T5142" t="s">
        <v>33</v>
      </c>
      <c r="U5142" t="s">
        <v>33</v>
      </c>
      <c r="V5142">
        <v>88</v>
      </c>
      <c r="W5142">
        <v>88</v>
      </c>
      <c r="X5142">
        <v>0</v>
      </c>
      <c r="Y5142" t="s">
        <v>33</v>
      </c>
      <c r="Z5142" t="s">
        <v>40</v>
      </c>
      <c r="AA5142" t="e">
        <f>VLOOKUP(Table1[[#This Row],[Facility Name]],D_2,8,0)</f>
        <v>#N/A</v>
      </c>
    </row>
    <row r="5143" spans="1:27" hidden="1" x14ac:dyDescent="0.25">
      <c r="A5143">
        <v>392813</v>
      </c>
      <c r="B5143" t="s">
        <v>4971</v>
      </c>
      <c r="C5143">
        <v>3</v>
      </c>
      <c r="D5143" t="s">
        <v>4836</v>
      </c>
      <c r="E5143" t="s">
        <v>1653</v>
      </c>
      <c r="F5143" t="s">
        <v>29</v>
      </c>
      <c r="G5143" t="s">
        <v>30</v>
      </c>
      <c r="H5143" t="s">
        <v>31</v>
      </c>
      <c r="I5143">
        <v>1</v>
      </c>
      <c r="J5143" t="s">
        <v>33</v>
      </c>
      <c r="K5143">
        <v>34</v>
      </c>
      <c r="L5143">
        <v>56</v>
      </c>
      <c r="M5143">
        <v>57</v>
      </c>
      <c r="N5143" t="s">
        <v>33</v>
      </c>
      <c r="O5143" t="s">
        <v>33</v>
      </c>
      <c r="P5143" t="s">
        <v>32</v>
      </c>
      <c r="Q5143">
        <v>41</v>
      </c>
      <c r="R5143">
        <v>42</v>
      </c>
      <c r="S5143">
        <v>153</v>
      </c>
      <c r="T5143" t="s">
        <v>34</v>
      </c>
      <c r="U5143" t="s">
        <v>33</v>
      </c>
      <c r="V5143">
        <v>15</v>
      </c>
      <c r="W5143">
        <v>15</v>
      </c>
      <c r="X5143">
        <v>0</v>
      </c>
      <c r="Y5143" t="s">
        <v>33</v>
      </c>
      <c r="Z5143" t="s">
        <v>33</v>
      </c>
      <c r="AA5143" t="e">
        <f>VLOOKUP(Table1[[#This Row],[Facility Name]],D_2,8,0)</f>
        <v>#N/A</v>
      </c>
    </row>
    <row r="5144" spans="1:27" hidden="1" x14ac:dyDescent="0.25">
      <c r="A5144">
        <v>372611</v>
      </c>
      <c r="B5144" t="s">
        <v>6145</v>
      </c>
      <c r="D5144" t="s">
        <v>4853</v>
      </c>
      <c r="F5144" t="s">
        <v>29</v>
      </c>
      <c r="G5144" t="s">
        <v>30</v>
      </c>
      <c r="H5144" t="s">
        <v>31</v>
      </c>
      <c r="I5144">
        <v>16</v>
      </c>
      <c r="J5144" t="s">
        <v>34</v>
      </c>
      <c r="K5144">
        <v>7</v>
      </c>
      <c r="L5144">
        <v>14</v>
      </c>
      <c r="M5144">
        <v>18</v>
      </c>
      <c r="N5144" t="s">
        <v>34</v>
      </c>
      <c r="O5144" t="s">
        <v>34</v>
      </c>
      <c r="P5144" t="s">
        <v>34</v>
      </c>
      <c r="Q5144">
        <v>8</v>
      </c>
      <c r="R5144">
        <v>4</v>
      </c>
      <c r="S5144">
        <v>8</v>
      </c>
      <c r="T5144" t="s">
        <v>34</v>
      </c>
      <c r="U5144" t="s">
        <v>33</v>
      </c>
      <c r="V5144">
        <v>19</v>
      </c>
      <c r="W5144">
        <v>19</v>
      </c>
      <c r="X5144">
        <v>0</v>
      </c>
      <c r="Y5144" t="s">
        <v>34</v>
      </c>
      <c r="Z5144" t="s">
        <v>32</v>
      </c>
      <c r="AA5144" t="e">
        <f>VLOOKUP(Table1[[#This Row],[Facility Name]],D_2,8,0)</f>
        <v>#N/A</v>
      </c>
    </row>
    <row r="5145" spans="1:27" hidden="1" x14ac:dyDescent="0.25">
      <c r="A5145">
        <v>372612</v>
      </c>
      <c r="B5145" t="s">
        <v>6146</v>
      </c>
      <c r="D5145" t="s">
        <v>4853</v>
      </c>
      <c r="F5145" t="s">
        <v>29</v>
      </c>
      <c r="G5145" t="s">
        <v>63</v>
      </c>
      <c r="H5145" t="s">
        <v>64</v>
      </c>
      <c r="I5145">
        <v>1</v>
      </c>
      <c r="J5145" t="s">
        <v>34</v>
      </c>
      <c r="K5145">
        <v>0</v>
      </c>
      <c r="L5145">
        <v>0</v>
      </c>
      <c r="M5145">
        <v>0</v>
      </c>
      <c r="N5145" t="s">
        <v>34</v>
      </c>
      <c r="O5145" t="s">
        <v>34</v>
      </c>
      <c r="P5145" t="s">
        <v>34</v>
      </c>
      <c r="Q5145">
        <v>0</v>
      </c>
      <c r="R5145">
        <v>0</v>
      </c>
      <c r="S5145">
        <v>0</v>
      </c>
      <c r="T5145" t="s">
        <v>34</v>
      </c>
      <c r="U5145" t="s">
        <v>34</v>
      </c>
      <c r="V5145">
        <v>1</v>
      </c>
      <c r="W5145">
        <v>1</v>
      </c>
      <c r="X5145">
        <v>0</v>
      </c>
      <c r="Y5145" t="s">
        <v>34</v>
      </c>
      <c r="Z5145" t="s">
        <v>34</v>
      </c>
      <c r="AA5145" t="e">
        <f>VLOOKUP(Table1[[#This Row],[Facility Name]],D_2,8,0)</f>
        <v>#N/A</v>
      </c>
    </row>
    <row r="5146" spans="1:27" hidden="1" x14ac:dyDescent="0.25">
      <c r="A5146">
        <v>372613</v>
      </c>
      <c r="B5146" t="s">
        <v>6147</v>
      </c>
      <c r="D5146" t="s">
        <v>4853</v>
      </c>
      <c r="F5146" t="s">
        <v>29</v>
      </c>
      <c r="G5146" t="s">
        <v>30</v>
      </c>
      <c r="H5146" t="s">
        <v>37</v>
      </c>
      <c r="I5146">
        <v>13</v>
      </c>
      <c r="J5146" t="s">
        <v>34</v>
      </c>
      <c r="K5146">
        <v>0</v>
      </c>
      <c r="L5146">
        <v>0</v>
      </c>
      <c r="M5146">
        <v>0</v>
      </c>
      <c r="N5146" t="s">
        <v>34</v>
      </c>
      <c r="O5146" t="s">
        <v>34</v>
      </c>
      <c r="P5146" t="s">
        <v>34</v>
      </c>
      <c r="Q5146">
        <v>0</v>
      </c>
      <c r="R5146">
        <v>0</v>
      </c>
      <c r="S5146">
        <v>0</v>
      </c>
      <c r="T5146" t="s">
        <v>34</v>
      </c>
      <c r="U5146" t="s">
        <v>34</v>
      </c>
      <c r="V5146">
        <v>0</v>
      </c>
      <c r="W5146">
        <v>0</v>
      </c>
      <c r="X5146">
        <v>0</v>
      </c>
      <c r="Y5146" t="s">
        <v>34</v>
      </c>
      <c r="Z5146" t="s">
        <v>34</v>
      </c>
      <c r="AA5146" t="e">
        <f>VLOOKUP(Table1[[#This Row],[Facility Name]],D_2,8,0)</f>
        <v>#N/A</v>
      </c>
    </row>
    <row r="5147" spans="1:27" hidden="1" x14ac:dyDescent="0.25">
      <c r="A5147">
        <v>372614</v>
      </c>
      <c r="B5147" t="s">
        <v>6148</v>
      </c>
      <c r="D5147" t="s">
        <v>4853</v>
      </c>
      <c r="F5147" t="s">
        <v>29</v>
      </c>
      <c r="G5147" t="s">
        <v>30</v>
      </c>
      <c r="H5147" t="s">
        <v>37</v>
      </c>
      <c r="I5147">
        <v>13</v>
      </c>
      <c r="J5147" t="s">
        <v>34</v>
      </c>
      <c r="K5147">
        <v>0</v>
      </c>
      <c r="L5147">
        <v>0</v>
      </c>
      <c r="M5147">
        <v>0</v>
      </c>
      <c r="N5147" t="s">
        <v>34</v>
      </c>
      <c r="O5147" t="s">
        <v>34</v>
      </c>
      <c r="P5147" t="s">
        <v>34</v>
      </c>
      <c r="Q5147">
        <v>0</v>
      </c>
      <c r="R5147">
        <v>0</v>
      </c>
      <c r="S5147">
        <v>0</v>
      </c>
      <c r="T5147" t="s">
        <v>34</v>
      </c>
      <c r="U5147" t="s">
        <v>34</v>
      </c>
      <c r="V5147">
        <v>0</v>
      </c>
      <c r="W5147">
        <v>0</v>
      </c>
      <c r="X5147">
        <v>0</v>
      </c>
      <c r="Y5147" t="s">
        <v>34</v>
      </c>
      <c r="Z5147" t="s">
        <v>34</v>
      </c>
      <c r="AA5147" t="e">
        <f>VLOOKUP(Table1[[#This Row],[Facility Name]],D_2,8,0)</f>
        <v>#N/A</v>
      </c>
    </row>
    <row r="5148" spans="1:27" hidden="1" x14ac:dyDescent="0.25">
      <c r="A5148">
        <v>392815</v>
      </c>
      <c r="B5148" t="s">
        <v>5064</v>
      </c>
      <c r="C5148">
        <v>4</v>
      </c>
      <c r="D5148" t="s">
        <v>4836</v>
      </c>
      <c r="E5148" t="s">
        <v>5000</v>
      </c>
      <c r="F5148" t="s">
        <v>29</v>
      </c>
      <c r="G5148" t="s">
        <v>30</v>
      </c>
      <c r="H5148" t="s">
        <v>31</v>
      </c>
      <c r="I5148">
        <v>12</v>
      </c>
      <c r="J5148" t="s">
        <v>33</v>
      </c>
      <c r="K5148">
        <v>36</v>
      </c>
      <c r="L5148">
        <v>46</v>
      </c>
      <c r="M5148">
        <v>47</v>
      </c>
      <c r="N5148" t="s">
        <v>33</v>
      </c>
      <c r="O5148" t="s">
        <v>33</v>
      </c>
      <c r="P5148" t="s">
        <v>33</v>
      </c>
      <c r="Q5148">
        <v>42</v>
      </c>
      <c r="R5148">
        <v>43</v>
      </c>
      <c r="S5148">
        <v>159</v>
      </c>
      <c r="T5148" t="s">
        <v>33</v>
      </c>
      <c r="U5148" t="s">
        <v>33</v>
      </c>
      <c r="V5148">
        <v>48</v>
      </c>
      <c r="W5148">
        <v>48</v>
      </c>
      <c r="X5148">
        <v>0</v>
      </c>
      <c r="Y5148" t="s">
        <v>34</v>
      </c>
      <c r="Z5148" t="s">
        <v>33</v>
      </c>
      <c r="AA5148" t="e">
        <f>VLOOKUP(Table1[[#This Row],[Facility Name]],D_2,8,0)</f>
        <v>#N/A</v>
      </c>
    </row>
    <row r="5149" spans="1:27" hidden="1" x14ac:dyDescent="0.25">
      <c r="A5149">
        <v>392816</v>
      </c>
      <c r="B5149" t="s">
        <v>5065</v>
      </c>
      <c r="C5149">
        <v>2</v>
      </c>
      <c r="D5149" t="s">
        <v>4836</v>
      </c>
      <c r="E5149" t="s">
        <v>5066</v>
      </c>
      <c r="F5149" t="s">
        <v>29</v>
      </c>
      <c r="G5149" t="s">
        <v>63</v>
      </c>
      <c r="H5149" t="s">
        <v>64</v>
      </c>
      <c r="I5149">
        <v>11</v>
      </c>
      <c r="J5149" t="s">
        <v>34</v>
      </c>
      <c r="K5149">
        <v>11</v>
      </c>
      <c r="L5149">
        <v>22</v>
      </c>
      <c r="M5149">
        <v>22</v>
      </c>
      <c r="N5149" t="s">
        <v>33</v>
      </c>
      <c r="O5149" t="s">
        <v>33</v>
      </c>
      <c r="P5149" t="s">
        <v>33</v>
      </c>
      <c r="Q5149">
        <v>15</v>
      </c>
      <c r="R5149">
        <v>17</v>
      </c>
      <c r="S5149">
        <v>79</v>
      </c>
      <c r="T5149" t="s">
        <v>34</v>
      </c>
      <c r="U5149" t="s">
        <v>34</v>
      </c>
      <c r="V5149">
        <v>0</v>
      </c>
      <c r="W5149">
        <v>0</v>
      </c>
      <c r="X5149">
        <v>0</v>
      </c>
      <c r="Y5149" t="s">
        <v>33</v>
      </c>
      <c r="Z5149" t="s">
        <v>33</v>
      </c>
      <c r="AA5149" t="e">
        <f>VLOOKUP(Table1[[#This Row],[Facility Name]],D_2,8,0)</f>
        <v>#N/A</v>
      </c>
    </row>
    <row r="5150" spans="1:27" hidden="1" x14ac:dyDescent="0.25">
      <c r="A5150">
        <v>392817</v>
      </c>
      <c r="B5150" t="s">
        <v>5067</v>
      </c>
      <c r="C5150">
        <v>4</v>
      </c>
      <c r="D5150" t="s">
        <v>4836</v>
      </c>
      <c r="E5150" t="s">
        <v>4848</v>
      </c>
      <c r="F5150" t="s">
        <v>29</v>
      </c>
      <c r="G5150" t="s">
        <v>30</v>
      </c>
      <c r="H5150" t="s">
        <v>31</v>
      </c>
      <c r="I5150">
        <v>36</v>
      </c>
      <c r="J5150" t="s">
        <v>33</v>
      </c>
      <c r="K5150">
        <v>116</v>
      </c>
      <c r="L5150">
        <v>165</v>
      </c>
      <c r="M5150">
        <v>176</v>
      </c>
      <c r="N5150" t="s">
        <v>33</v>
      </c>
      <c r="O5150" t="s">
        <v>33</v>
      </c>
      <c r="P5150" t="s">
        <v>33</v>
      </c>
      <c r="Q5150">
        <v>145</v>
      </c>
      <c r="R5150">
        <v>189</v>
      </c>
      <c r="S5150">
        <v>589</v>
      </c>
      <c r="T5150" t="s">
        <v>40</v>
      </c>
      <c r="U5150" t="s">
        <v>33</v>
      </c>
      <c r="V5150">
        <v>156</v>
      </c>
      <c r="W5150">
        <v>156</v>
      </c>
      <c r="X5150">
        <v>0</v>
      </c>
      <c r="Y5150" t="s">
        <v>33</v>
      </c>
      <c r="Z5150" t="s">
        <v>33</v>
      </c>
      <c r="AA5150" t="e">
        <f>VLOOKUP(Table1[[#This Row],[Facility Name]],D_2,8,0)</f>
        <v>#N/A</v>
      </c>
    </row>
    <row r="5151" spans="1:27" hidden="1" x14ac:dyDescent="0.25">
      <c r="A5151">
        <v>392818</v>
      </c>
      <c r="B5151" t="s">
        <v>5086</v>
      </c>
      <c r="C5151">
        <v>3</v>
      </c>
      <c r="D5151" t="s">
        <v>4836</v>
      </c>
      <c r="E5151" t="s">
        <v>4848</v>
      </c>
      <c r="F5151" t="s">
        <v>29</v>
      </c>
      <c r="G5151" t="s">
        <v>30</v>
      </c>
      <c r="H5151" t="s">
        <v>31</v>
      </c>
      <c r="I5151">
        <v>4</v>
      </c>
      <c r="J5151" t="s">
        <v>32</v>
      </c>
      <c r="K5151">
        <v>45</v>
      </c>
      <c r="L5151">
        <v>61</v>
      </c>
      <c r="M5151">
        <v>66</v>
      </c>
      <c r="N5151" t="s">
        <v>33</v>
      </c>
      <c r="O5151" t="s">
        <v>33</v>
      </c>
      <c r="P5151" t="s">
        <v>33</v>
      </c>
      <c r="Q5151">
        <v>48</v>
      </c>
      <c r="R5151">
        <v>53</v>
      </c>
      <c r="S5151">
        <v>195</v>
      </c>
      <c r="T5151" t="s">
        <v>33</v>
      </c>
      <c r="U5151" t="s">
        <v>33</v>
      </c>
      <c r="V5151">
        <v>66</v>
      </c>
      <c r="W5151">
        <v>66</v>
      </c>
      <c r="X5151">
        <v>2</v>
      </c>
      <c r="Y5151" t="s">
        <v>34</v>
      </c>
      <c r="Z5151" t="s">
        <v>33</v>
      </c>
      <c r="AA5151" t="e">
        <f>VLOOKUP(Table1[[#This Row],[Facility Name]],D_2,8,0)</f>
        <v>#N/A</v>
      </c>
    </row>
    <row r="5152" spans="1:27" hidden="1" x14ac:dyDescent="0.25">
      <c r="A5152">
        <v>392820</v>
      </c>
      <c r="B5152" t="s">
        <v>5087</v>
      </c>
      <c r="C5152">
        <v>3</v>
      </c>
      <c r="D5152" t="s">
        <v>4836</v>
      </c>
      <c r="E5152" t="s">
        <v>4687</v>
      </c>
      <c r="F5152" t="s">
        <v>29</v>
      </c>
      <c r="G5152" t="s">
        <v>30</v>
      </c>
      <c r="H5152" t="s">
        <v>5088</v>
      </c>
      <c r="I5152">
        <v>10</v>
      </c>
      <c r="J5152" t="s">
        <v>33</v>
      </c>
      <c r="K5152">
        <v>41</v>
      </c>
      <c r="L5152">
        <v>51</v>
      </c>
      <c r="M5152">
        <v>57</v>
      </c>
      <c r="N5152" t="s">
        <v>33</v>
      </c>
      <c r="O5152" t="s">
        <v>33</v>
      </c>
      <c r="P5152" t="s">
        <v>33</v>
      </c>
      <c r="Q5152">
        <v>47</v>
      </c>
      <c r="R5152">
        <v>66</v>
      </c>
      <c r="S5152">
        <v>178</v>
      </c>
      <c r="T5152" t="s">
        <v>33</v>
      </c>
      <c r="U5152" t="s">
        <v>33</v>
      </c>
      <c r="V5152">
        <v>60</v>
      </c>
      <c r="W5152">
        <v>60</v>
      </c>
      <c r="X5152">
        <v>0</v>
      </c>
      <c r="Y5152" t="s">
        <v>34</v>
      </c>
      <c r="Z5152" t="s">
        <v>33</v>
      </c>
      <c r="AA5152" t="e">
        <f>VLOOKUP(Table1[[#This Row],[Facility Name]],D_2,8,0)</f>
        <v>#N/A</v>
      </c>
    </row>
    <row r="5153" spans="1:27" hidden="1" x14ac:dyDescent="0.25">
      <c r="A5153">
        <v>392821</v>
      </c>
      <c r="B5153" t="s">
        <v>5163</v>
      </c>
      <c r="C5153">
        <v>5</v>
      </c>
      <c r="D5153" t="s">
        <v>4836</v>
      </c>
      <c r="E5153" t="s">
        <v>114</v>
      </c>
      <c r="F5153" t="s">
        <v>29</v>
      </c>
      <c r="G5153" t="s">
        <v>30</v>
      </c>
      <c r="H5153" t="s">
        <v>31</v>
      </c>
      <c r="I5153">
        <v>13</v>
      </c>
      <c r="J5153" t="s">
        <v>33</v>
      </c>
      <c r="K5153">
        <v>39</v>
      </c>
      <c r="L5153">
        <v>60</v>
      </c>
      <c r="M5153">
        <v>63</v>
      </c>
      <c r="N5153" t="s">
        <v>33</v>
      </c>
      <c r="O5153" t="s">
        <v>33</v>
      </c>
      <c r="P5153" t="s">
        <v>33</v>
      </c>
      <c r="Q5153">
        <v>53</v>
      </c>
      <c r="R5153">
        <v>67</v>
      </c>
      <c r="S5153">
        <v>200</v>
      </c>
      <c r="T5153" t="s">
        <v>33</v>
      </c>
      <c r="U5153" t="s">
        <v>33</v>
      </c>
      <c r="V5153">
        <v>61</v>
      </c>
      <c r="W5153">
        <v>61</v>
      </c>
      <c r="X5153">
        <v>0</v>
      </c>
      <c r="Y5153" t="s">
        <v>34</v>
      </c>
      <c r="Z5153" t="s">
        <v>33</v>
      </c>
      <c r="AA5153" t="e">
        <f>VLOOKUP(Table1[[#This Row],[Facility Name]],D_2,8,0)</f>
        <v>#N/A</v>
      </c>
    </row>
    <row r="5154" spans="1:27" hidden="1" x14ac:dyDescent="0.25">
      <c r="A5154">
        <v>392822</v>
      </c>
      <c r="B5154" t="s">
        <v>5001</v>
      </c>
      <c r="C5154">
        <v>3</v>
      </c>
      <c r="D5154" t="s">
        <v>4836</v>
      </c>
      <c r="E5154" t="s">
        <v>4169</v>
      </c>
      <c r="F5154" t="s">
        <v>29</v>
      </c>
      <c r="G5154" t="s">
        <v>30</v>
      </c>
      <c r="H5154" t="s">
        <v>31</v>
      </c>
      <c r="I5154">
        <v>17</v>
      </c>
      <c r="J5154" t="s">
        <v>33</v>
      </c>
      <c r="K5154">
        <v>50</v>
      </c>
      <c r="L5154">
        <v>72</v>
      </c>
      <c r="M5154">
        <v>82</v>
      </c>
      <c r="N5154" t="s">
        <v>33</v>
      </c>
      <c r="O5154" t="s">
        <v>33</v>
      </c>
      <c r="P5154" t="s">
        <v>33</v>
      </c>
      <c r="Q5154">
        <v>57</v>
      </c>
      <c r="R5154">
        <v>72</v>
      </c>
      <c r="S5154">
        <v>221</v>
      </c>
      <c r="T5154" t="s">
        <v>33</v>
      </c>
      <c r="U5154" t="s">
        <v>33</v>
      </c>
      <c r="V5154">
        <v>77</v>
      </c>
      <c r="W5154">
        <v>77</v>
      </c>
      <c r="X5154">
        <v>0</v>
      </c>
      <c r="Y5154" t="s">
        <v>34</v>
      </c>
      <c r="Z5154" t="s">
        <v>33</v>
      </c>
      <c r="AA5154" t="e">
        <f>VLOOKUP(Table1[[#This Row],[Facility Name]],D_2,8,0)</f>
        <v>#N/A</v>
      </c>
    </row>
    <row r="5155" spans="1:27" x14ac:dyDescent="0.25">
      <c r="A5155">
        <v>392807</v>
      </c>
      <c r="B5155" t="s">
        <v>4966</v>
      </c>
      <c r="C5155">
        <v>3</v>
      </c>
      <c r="D5155" t="s">
        <v>4836</v>
      </c>
      <c r="E5155" t="s">
        <v>1653</v>
      </c>
      <c r="F5155" t="s">
        <v>29</v>
      </c>
      <c r="G5155" t="s">
        <v>30</v>
      </c>
      <c r="H5155" t="s">
        <v>37</v>
      </c>
      <c r="I5155">
        <v>12</v>
      </c>
      <c r="J5155" t="s">
        <v>33</v>
      </c>
      <c r="K5155">
        <v>56</v>
      </c>
      <c r="L5155">
        <v>89</v>
      </c>
      <c r="M5155">
        <v>94</v>
      </c>
      <c r="N5155" t="s">
        <v>33</v>
      </c>
      <c r="O5155" t="s">
        <v>33</v>
      </c>
      <c r="P5155" t="s">
        <v>33</v>
      </c>
      <c r="Q5155">
        <v>69</v>
      </c>
      <c r="R5155">
        <v>67</v>
      </c>
      <c r="S5155">
        <v>245</v>
      </c>
      <c r="T5155" t="s">
        <v>33</v>
      </c>
      <c r="U5155" t="s">
        <v>33</v>
      </c>
      <c r="V5155">
        <v>90</v>
      </c>
      <c r="W5155">
        <v>90</v>
      </c>
      <c r="X5155">
        <v>0</v>
      </c>
      <c r="Y5155" t="s">
        <v>33</v>
      </c>
      <c r="Z5155" t="s">
        <v>33</v>
      </c>
      <c r="AA5155">
        <f>VLOOKUP(Table1[[#This Row],[Facility Name]],D_2,8,0)</f>
        <v>79</v>
      </c>
    </row>
    <row r="5156" spans="1:27" hidden="1" x14ac:dyDescent="0.25">
      <c r="A5156">
        <v>392825</v>
      </c>
      <c r="B5156" t="s">
        <v>5021</v>
      </c>
      <c r="C5156">
        <v>2</v>
      </c>
      <c r="D5156" t="s">
        <v>4836</v>
      </c>
      <c r="E5156" t="s">
        <v>4980</v>
      </c>
      <c r="F5156" t="s">
        <v>29</v>
      </c>
      <c r="G5156" t="s">
        <v>30</v>
      </c>
      <c r="H5156" t="s">
        <v>31</v>
      </c>
      <c r="I5156">
        <v>7</v>
      </c>
      <c r="J5156" t="s">
        <v>32</v>
      </c>
      <c r="K5156">
        <v>27</v>
      </c>
      <c r="L5156">
        <v>38</v>
      </c>
      <c r="M5156">
        <v>40</v>
      </c>
      <c r="N5156" t="s">
        <v>33</v>
      </c>
      <c r="O5156" t="s">
        <v>33</v>
      </c>
      <c r="P5156" t="s">
        <v>33</v>
      </c>
      <c r="Q5156">
        <v>29</v>
      </c>
      <c r="R5156">
        <v>59</v>
      </c>
      <c r="S5156">
        <v>117</v>
      </c>
      <c r="T5156" t="s">
        <v>33</v>
      </c>
      <c r="U5156" t="s">
        <v>33</v>
      </c>
      <c r="V5156">
        <v>39</v>
      </c>
      <c r="W5156">
        <v>39</v>
      </c>
      <c r="X5156">
        <v>0</v>
      </c>
      <c r="Y5156" t="s">
        <v>34</v>
      </c>
      <c r="Z5156" t="s">
        <v>33</v>
      </c>
      <c r="AA5156" t="e">
        <f>VLOOKUP(Table1[[#This Row],[Facility Name]],D_2,8,0)</f>
        <v>#N/A</v>
      </c>
    </row>
    <row r="5157" spans="1:27" hidden="1" x14ac:dyDescent="0.25">
      <c r="A5157">
        <v>392826</v>
      </c>
      <c r="B5157" t="s">
        <v>5022</v>
      </c>
      <c r="C5157">
        <v>5</v>
      </c>
      <c r="D5157" t="s">
        <v>4836</v>
      </c>
      <c r="E5157" t="s">
        <v>1653</v>
      </c>
      <c r="F5157" t="s">
        <v>29</v>
      </c>
      <c r="G5157" t="s">
        <v>30</v>
      </c>
      <c r="H5157" t="s">
        <v>31</v>
      </c>
      <c r="I5157">
        <v>16</v>
      </c>
      <c r="J5157" t="s">
        <v>33</v>
      </c>
      <c r="K5157">
        <v>53</v>
      </c>
      <c r="L5157">
        <v>75</v>
      </c>
      <c r="M5157">
        <v>78</v>
      </c>
      <c r="N5157" t="s">
        <v>33</v>
      </c>
      <c r="O5157" t="s">
        <v>33</v>
      </c>
      <c r="P5157" t="s">
        <v>33</v>
      </c>
      <c r="Q5157">
        <v>55</v>
      </c>
      <c r="R5157">
        <v>34</v>
      </c>
      <c r="S5157">
        <v>210</v>
      </c>
      <c r="T5157" t="s">
        <v>33</v>
      </c>
      <c r="U5157" t="s">
        <v>33</v>
      </c>
      <c r="V5157">
        <v>79</v>
      </c>
      <c r="W5157">
        <v>79</v>
      </c>
      <c r="X5157">
        <v>0</v>
      </c>
      <c r="Y5157" t="s">
        <v>33</v>
      </c>
      <c r="Z5157" t="s">
        <v>33</v>
      </c>
      <c r="AA5157" t="e">
        <f>VLOOKUP(Table1[[#This Row],[Facility Name]],D_2,8,0)</f>
        <v>#N/A</v>
      </c>
    </row>
    <row r="5158" spans="1:27" x14ac:dyDescent="0.25">
      <c r="A5158">
        <v>392811</v>
      </c>
      <c r="B5158" t="s">
        <v>4970</v>
      </c>
      <c r="D5158" t="s">
        <v>4836</v>
      </c>
      <c r="E5158" t="s">
        <v>4872</v>
      </c>
      <c r="F5158" t="s">
        <v>29</v>
      </c>
      <c r="G5158" t="s">
        <v>30</v>
      </c>
      <c r="H5158" t="s">
        <v>31</v>
      </c>
      <c r="I5158">
        <v>0</v>
      </c>
      <c r="J5158" t="s">
        <v>34</v>
      </c>
      <c r="K5158">
        <v>18</v>
      </c>
      <c r="L5158">
        <v>44</v>
      </c>
      <c r="M5158">
        <v>45</v>
      </c>
      <c r="N5158" t="s">
        <v>33</v>
      </c>
      <c r="O5158" t="s">
        <v>33</v>
      </c>
      <c r="P5158" t="s">
        <v>33</v>
      </c>
      <c r="Q5158">
        <v>26</v>
      </c>
      <c r="R5158">
        <v>28</v>
      </c>
      <c r="S5158">
        <v>135</v>
      </c>
      <c r="T5158" t="s">
        <v>34</v>
      </c>
      <c r="U5158" t="s">
        <v>34</v>
      </c>
      <c r="V5158">
        <v>5</v>
      </c>
      <c r="W5158">
        <v>5</v>
      </c>
      <c r="X5158">
        <v>0</v>
      </c>
      <c r="Y5158" t="s">
        <v>34</v>
      </c>
      <c r="Z5158" t="s">
        <v>33</v>
      </c>
      <c r="AA5158">
        <f>VLOOKUP(Table1[[#This Row],[Facility Name]],D_2,8,0)</f>
        <v>47</v>
      </c>
    </row>
    <row r="5159" spans="1:27" hidden="1" x14ac:dyDescent="0.25">
      <c r="A5159">
        <v>392828</v>
      </c>
      <c r="B5159" t="s">
        <v>5180</v>
      </c>
      <c r="C5159">
        <v>3</v>
      </c>
      <c r="D5159" t="s">
        <v>4836</v>
      </c>
      <c r="E5159" t="s">
        <v>443</v>
      </c>
      <c r="F5159" t="s">
        <v>29</v>
      </c>
      <c r="G5159" t="s">
        <v>30</v>
      </c>
      <c r="H5159" t="s">
        <v>294</v>
      </c>
      <c r="I5159">
        <v>15</v>
      </c>
      <c r="J5159" t="s">
        <v>33</v>
      </c>
      <c r="K5159">
        <v>22</v>
      </c>
      <c r="L5159">
        <v>35</v>
      </c>
      <c r="M5159">
        <v>35</v>
      </c>
      <c r="N5159" t="s">
        <v>33</v>
      </c>
      <c r="O5159" t="s">
        <v>33</v>
      </c>
      <c r="P5159" t="s">
        <v>33</v>
      </c>
      <c r="Q5159">
        <v>31</v>
      </c>
      <c r="R5159">
        <v>46</v>
      </c>
      <c r="S5159">
        <v>135</v>
      </c>
      <c r="T5159" t="s">
        <v>33</v>
      </c>
      <c r="U5159" t="s">
        <v>33</v>
      </c>
      <c r="V5159">
        <v>31</v>
      </c>
      <c r="W5159">
        <v>31</v>
      </c>
      <c r="X5159">
        <v>0</v>
      </c>
      <c r="Y5159" t="s">
        <v>34</v>
      </c>
      <c r="Z5159" t="s">
        <v>33</v>
      </c>
      <c r="AA5159" t="e">
        <f>VLOOKUP(Table1[[#This Row],[Facility Name]],D_2,8,0)</f>
        <v>#N/A</v>
      </c>
    </row>
    <row r="5160" spans="1:27" x14ac:dyDescent="0.25">
      <c r="A5160">
        <v>392823</v>
      </c>
      <c r="B5160" t="s">
        <v>5019</v>
      </c>
      <c r="C5160">
        <v>5</v>
      </c>
      <c r="D5160" t="s">
        <v>4836</v>
      </c>
      <c r="E5160" t="s">
        <v>4687</v>
      </c>
      <c r="F5160" t="s">
        <v>29</v>
      </c>
      <c r="G5160" t="s">
        <v>30</v>
      </c>
      <c r="H5160" t="s">
        <v>31</v>
      </c>
      <c r="I5160">
        <v>21</v>
      </c>
      <c r="J5160" t="s">
        <v>33</v>
      </c>
      <c r="K5160">
        <v>58</v>
      </c>
      <c r="L5160">
        <v>80</v>
      </c>
      <c r="M5160">
        <v>80</v>
      </c>
      <c r="N5160" t="s">
        <v>33</v>
      </c>
      <c r="O5160" t="s">
        <v>33</v>
      </c>
      <c r="P5160" t="s">
        <v>40</v>
      </c>
      <c r="Q5160">
        <v>63</v>
      </c>
      <c r="R5160">
        <v>79</v>
      </c>
      <c r="S5160">
        <v>258</v>
      </c>
      <c r="T5160" t="s">
        <v>33</v>
      </c>
      <c r="U5160" t="s">
        <v>33</v>
      </c>
      <c r="V5160">
        <v>80</v>
      </c>
      <c r="W5160">
        <v>80</v>
      </c>
      <c r="X5160">
        <v>0</v>
      </c>
      <c r="Y5160" t="s">
        <v>34</v>
      </c>
      <c r="Z5160" t="s">
        <v>33</v>
      </c>
      <c r="AA5160">
        <f>VLOOKUP(Table1[[#This Row],[Facility Name]],D_2,8,0)</f>
        <v>32</v>
      </c>
    </row>
    <row r="5161" spans="1:27" x14ac:dyDescent="0.25">
      <c r="A5161">
        <v>392827</v>
      </c>
      <c r="B5161" t="s">
        <v>5023</v>
      </c>
      <c r="C5161">
        <v>5</v>
      </c>
      <c r="D5161" t="s">
        <v>4836</v>
      </c>
      <c r="E5161" t="s">
        <v>4687</v>
      </c>
      <c r="F5161" t="s">
        <v>44</v>
      </c>
      <c r="G5161" t="s">
        <v>30</v>
      </c>
      <c r="H5161" t="s">
        <v>407</v>
      </c>
      <c r="I5161">
        <v>29</v>
      </c>
      <c r="J5161" t="s">
        <v>33</v>
      </c>
      <c r="K5161">
        <v>57</v>
      </c>
      <c r="L5161">
        <v>146</v>
      </c>
      <c r="M5161">
        <v>148</v>
      </c>
      <c r="N5161" t="s">
        <v>33</v>
      </c>
      <c r="O5161" t="s">
        <v>33</v>
      </c>
      <c r="P5161" t="s">
        <v>33</v>
      </c>
      <c r="Q5161">
        <v>71</v>
      </c>
      <c r="R5161">
        <v>89</v>
      </c>
      <c r="S5161">
        <v>256</v>
      </c>
      <c r="T5161" t="s">
        <v>33</v>
      </c>
      <c r="U5161" t="s">
        <v>33</v>
      </c>
      <c r="V5161">
        <v>149</v>
      </c>
      <c r="W5161">
        <v>149</v>
      </c>
      <c r="X5161">
        <v>0</v>
      </c>
      <c r="Y5161" t="s">
        <v>34</v>
      </c>
      <c r="Z5161" t="s">
        <v>33</v>
      </c>
      <c r="AA5161">
        <f>VLOOKUP(Table1[[#This Row],[Facility Name]],D_2,8,0)</f>
        <v>45</v>
      </c>
    </row>
    <row r="5162" spans="1:27" hidden="1" x14ac:dyDescent="0.25">
      <c r="A5162">
        <v>392833</v>
      </c>
      <c r="B5162" t="s">
        <v>4901</v>
      </c>
      <c r="C5162">
        <v>5</v>
      </c>
      <c r="D5162" t="s">
        <v>4836</v>
      </c>
      <c r="E5162" t="s">
        <v>600</v>
      </c>
      <c r="F5162" t="s">
        <v>29</v>
      </c>
      <c r="G5162" t="s">
        <v>30</v>
      </c>
      <c r="H5162" t="s">
        <v>31</v>
      </c>
      <c r="I5162">
        <v>13</v>
      </c>
      <c r="J5162" t="s">
        <v>33</v>
      </c>
      <c r="K5162">
        <v>31</v>
      </c>
      <c r="L5162">
        <v>43</v>
      </c>
      <c r="M5162">
        <v>47</v>
      </c>
      <c r="N5162" t="s">
        <v>33</v>
      </c>
      <c r="O5162" t="s">
        <v>33</v>
      </c>
      <c r="P5162" t="s">
        <v>33</v>
      </c>
      <c r="Q5162">
        <v>36</v>
      </c>
      <c r="R5162">
        <v>39</v>
      </c>
      <c r="S5162">
        <v>113</v>
      </c>
      <c r="T5162" t="s">
        <v>33</v>
      </c>
      <c r="U5162" t="s">
        <v>33</v>
      </c>
      <c r="V5162">
        <v>47</v>
      </c>
      <c r="W5162">
        <v>47</v>
      </c>
      <c r="X5162">
        <v>0</v>
      </c>
      <c r="Y5162" t="s">
        <v>34</v>
      </c>
      <c r="Z5162" t="s">
        <v>33</v>
      </c>
      <c r="AA5162" t="e">
        <f>VLOOKUP(Table1[[#This Row],[Facility Name]],D_2,8,0)</f>
        <v>#N/A</v>
      </c>
    </row>
    <row r="5163" spans="1:27" hidden="1" x14ac:dyDescent="0.25">
      <c r="A5163">
        <v>392834</v>
      </c>
      <c r="B5163" t="s">
        <v>4902</v>
      </c>
      <c r="C5163">
        <v>5</v>
      </c>
      <c r="D5163" t="s">
        <v>4836</v>
      </c>
      <c r="E5163" t="s">
        <v>1701</v>
      </c>
      <c r="F5163" t="s">
        <v>29</v>
      </c>
      <c r="G5163" t="s">
        <v>30</v>
      </c>
      <c r="H5163" t="s">
        <v>31</v>
      </c>
      <c r="I5163">
        <v>8</v>
      </c>
      <c r="J5163" t="s">
        <v>33</v>
      </c>
      <c r="K5163">
        <v>39</v>
      </c>
      <c r="L5163">
        <v>55</v>
      </c>
      <c r="M5163">
        <v>58</v>
      </c>
      <c r="N5163" t="s">
        <v>33</v>
      </c>
      <c r="O5163" t="s">
        <v>33</v>
      </c>
      <c r="P5163" t="s">
        <v>33</v>
      </c>
      <c r="Q5163">
        <v>45</v>
      </c>
      <c r="R5163">
        <v>30</v>
      </c>
      <c r="S5163">
        <v>135</v>
      </c>
      <c r="T5163" t="s">
        <v>33</v>
      </c>
      <c r="U5163" t="s">
        <v>33</v>
      </c>
      <c r="V5163">
        <v>40</v>
      </c>
      <c r="W5163">
        <v>40</v>
      </c>
      <c r="X5163">
        <v>0</v>
      </c>
      <c r="Y5163" t="s">
        <v>33</v>
      </c>
      <c r="Z5163" t="s">
        <v>33</v>
      </c>
      <c r="AA5163" t="e">
        <f>VLOOKUP(Table1[[#This Row],[Facility Name]],D_2,8,0)</f>
        <v>#N/A</v>
      </c>
    </row>
    <row r="5164" spans="1:27" x14ac:dyDescent="0.25">
      <c r="A5164">
        <v>392829</v>
      </c>
      <c r="B5164" t="s">
        <v>5182</v>
      </c>
      <c r="C5164">
        <v>2</v>
      </c>
      <c r="D5164" t="s">
        <v>4836</v>
      </c>
      <c r="E5164" t="s">
        <v>3119</v>
      </c>
      <c r="F5164" t="s">
        <v>29</v>
      </c>
      <c r="G5164" t="s">
        <v>30</v>
      </c>
      <c r="H5164" t="s">
        <v>294</v>
      </c>
      <c r="I5164">
        <v>13</v>
      </c>
      <c r="J5164" t="s">
        <v>34</v>
      </c>
      <c r="K5164">
        <v>18</v>
      </c>
      <c r="L5164">
        <v>26</v>
      </c>
      <c r="M5164">
        <v>27</v>
      </c>
      <c r="N5164" t="s">
        <v>33</v>
      </c>
      <c r="O5164" t="s">
        <v>33</v>
      </c>
      <c r="P5164" t="s">
        <v>33</v>
      </c>
      <c r="Q5164">
        <v>20</v>
      </c>
      <c r="R5164">
        <v>17</v>
      </c>
      <c r="S5164">
        <v>76</v>
      </c>
      <c r="T5164" t="s">
        <v>33</v>
      </c>
      <c r="U5164" t="s">
        <v>33</v>
      </c>
      <c r="V5164">
        <v>28</v>
      </c>
      <c r="W5164">
        <v>28</v>
      </c>
      <c r="X5164">
        <v>0</v>
      </c>
      <c r="Y5164" t="s">
        <v>34</v>
      </c>
      <c r="Z5164" t="s">
        <v>33</v>
      </c>
      <c r="AA5164">
        <f>VLOOKUP(Table1[[#This Row],[Facility Name]],D_2,8,0)</f>
        <v>69</v>
      </c>
    </row>
    <row r="5165" spans="1:27" x14ac:dyDescent="0.25">
      <c r="A5165">
        <v>392830</v>
      </c>
      <c r="B5165" t="s">
        <v>5183</v>
      </c>
      <c r="C5165">
        <v>5</v>
      </c>
      <c r="D5165" t="s">
        <v>4836</v>
      </c>
      <c r="F5165" t="s">
        <v>29</v>
      </c>
      <c r="G5165" t="s">
        <v>30</v>
      </c>
      <c r="H5165" t="s">
        <v>37</v>
      </c>
      <c r="I5165">
        <v>13</v>
      </c>
      <c r="J5165" t="s">
        <v>34</v>
      </c>
      <c r="K5165">
        <v>18</v>
      </c>
      <c r="L5165">
        <v>30</v>
      </c>
      <c r="M5165">
        <v>32</v>
      </c>
      <c r="N5165" t="s">
        <v>33</v>
      </c>
      <c r="O5165" t="s">
        <v>33</v>
      </c>
      <c r="P5165" t="s">
        <v>33</v>
      </c>
      <c r="Q5165">
        <v>24</v>
      </c>
      <c r="R5165">
        <v>30</v>
      </c>
      <c r="S5165">
        <v>99</v>
      </c>
      <c r="T5165" t="s">
        <v>33</v>
      </c>
      <c r="U5165" t="s">
        <v>33</v>
      </c>
      <c r="V5165">
        <v>31</v>
      </c>
      <c r="W5165">
        <v>31</v>
      </c>
      <c r="X5165">
        <v>0</v>
      </c>
      <c r="Y5165" t="s">
        <v>34</v>
      </c>
      <c r="Z5165" t="s">
        <v>33</v>
      </c>
      <c r="AA5165">
        <f>VLOOKUP(Table1[[#This Row],[Facility Name]],D_2,8,0)</f>
        <v>81</v>
      </c>
    </row>
    <row r="5166" spans="1:27" hidden="1" x14ac:dyDescent="0.25">
      <c r="A5166">
        <v>392838</v>
      </c>
      <c r="B5166" t="s">
        <v>4923</v>
      </c>
      <c r="C5166">
        <v>3</v>
      </c>
      <c r="D5166" t="s">
        <v>4836</v>
      </c>
      <c r="E5166" t="s">
        <v>3276</v>
      </c>
      <c r="F5166" t="s">
        <v>29</v>
      </c>
      <c r="G5166" t="s">
        <v>30</v>
      </c>
      <c r="H5166" t="s">
        <v>31</v>
      </c>
      <c r="I5166">
        <v>47</v>
      </c>
      <c r="J5166" t="s">
        <v>33</v>
      </c>
      <c r="K5166">
        <v>144</v>
      </c>
      <c r="L5166">
        <v>212</v>
      </c>
      <c r="M5166">
        <v>232</v>
      </c>
      <c r="N5166" t="s">
        <v>33</v>
      </c>
      <c r="O5166" t="s">
        <v>33</v>
      </c>
      <c r="P5166" t="s">
        <v>33</v>
      </c>
      <c r="Q5166">
        <v>167</v>
      </c>
      <c r="R5166">
        <v>208</v>
      </c>
      <c r="S5166">
        <v>651</v>
      </c>
      <c r="T5166" t="s">
        <v>33</v>
      </c>
      <c r="U5166" t="s">
        <v>33</v>
      </c>
      <c r="V5166">
        <v>209</v>
      </c>
      <c r="W5166">
        <v>209</v>
      </c>
      <c r="X5166">
        <v>0</v>
      </c>
      <c r="Y5166" t="s">
        <v>33</v>
      </c>
      <c r="Z5166" t="s">
        <v>33</v>
      </c>
      <c r="AA5166" t="e">
        <f>VLOOKUP(Table1[[#This Row],[Facility Name]],D_2,8,0)</f>
        <v>#N/A</v>
      </c>
    </row>
    <row r="5167" spans="1:27" hidden="1" x14ac:dyDescent="0.25">
      <c r="A5167">
        <v>392839</v>
      </c>
      <c r="B5167" t="s">
        <v>6599</v>
      </c>
      <c r="C5167">
        <v>3</v>
      </c>
      <c r="D5167" t="s">
        <v>4836</v>
      </c>
      <c r="E5167" t="s">
        <v>3276</v>
      </c>
      <c r="F5167" t="s">
        <v>29</v>
      </c>
      <c r="G5167" t="s">
        <v>30</v>
      </c>
      <c r="H5167" t="s">
        <v>31</v>
      </c>
      <c r="I5167">
        <v>19</v>
      </c>
      <c r="J5167" t="s">
        <v>33</v>
      </c>
      <c r="K5167">
        <v>68</v>
      </c>
      <c r="L5167">
        <v>102</v>
      </c>
      <c r="M5167">
        <v>104</v>
      </c>
      <c r="N5167" t="s">
        <v>33</v>
      </c>
      <c r="O5167" t="s">
        <v>33</v>
      </c>
      <c r="P5167" t="s">
        <v>33</v>
      </c>
      <c r="Q5167">
        <v>78</v>
      </c>
      <c r="R5167">
        <v>83</v>
      </c>
      <c r="S5167">
        <v>360</v>
      </c>
      <c r="T5167" t="s">
        <v>33</v>
      </c>
      <c r="U5167" t="s">
        <v>33</v>
      </c>
      <c r="V5167">
        <v>84</v>
      </c>
      <c r="W5167">
        <v>84</v>
      </c>
      <c r="X5167">
        <v>0</v>
      </c>
      <c r="Y5167" t="s">
        <v>33</v>
      </c>
      <c r="Z5167" t="s">
        <v>33</v>
      </c>
      <c r="AA5167" t="e">
        <f>VLOOKUP(Table1[[#This Row],[Facility Name]],D_2,8,0)</f>
        <v>#N/A</v>
      </c>
    </row>
    <row r="5168" spans="1:27" x14ac:dyDescent="0.25">
      <c r="A5168">
        <v>392831</v>
      </c>
      <c r="B5168" t="s">
        <v>5184</v>
      </c>
      <c r="C5168">
        <v>2</v>
      </c>
      <c r="D5168" t="s">
        <v>4836</v>
      </c>
      <c r="E5168" t="s">
        <v>5185</v>
      </c>
      <c r="F5168" t="s">
        <v>29</v>
      </c>
      <c r="G5168" t="s">
        <v>30</v>
      </c>
      <c r="H5168" t="s">
        <v>407</v>
      </c>
      <c r="I5168">
        <v>12</v>
      </c>
      <c r="J5168" t="s">
        <v>33</v>
      </c>
      <c r="K5168">
        <v>38</v>
      </c>
      <c r="L5168">
        <v>72</v>
      </c>
      <c r="M5168">
        <v>72</v>
      </c>
      <c r="N5168" t="s">
        <v>32</v>
      </c>
      <c r="O5168" t="s">
        <v>33</v>
      </c>
      <c r="P5168" t="s">
        <v>33</v>
      </c>
      <c r="Q5168">
        <v>47</v>
      </c>
      <c r="R5168">
        <v>82</v>
      </c>
      <c r="S5168">
        <v>168</v>
      </c>
      <c r="T5168" t="s">
        <v>40</v>
      </c>
      <c r="U5168" t="s">
        <v>33</v>
      </c>
      <c r="V5168">
        <v>66</v>
      </c>
      <c r="W5168">
        <v>66</v>
      </c>
      <c r="X5168">
        <v>0</v>
      </c>
      <c r="Y5168" t="s">
        <v>34</v>
      </c>
      <c r="Z5168" t="s">
        <v>40</v>
      </c>
      <c r="AA5168">
        <f>VLOOKUP(Table1[[#This Row],[Facility Name]],D_2,8,0)</f>
        <v>38</v>
      </c>
    </row>
    <row r="5169" spans="1:27" x14ac:dyDescent="0.25">
      <c r="A5169">
        <v>392835</v>
      </c>
      <c r="B5169" t="s">
        <v>4903</v>
      </c>
      <c r="C5169">
        <v>3</v>
      </c>
      <c r="D5169" t="s">
        <v>4836</v>
      </c>
      <c r="E5169" t="s">
        <v>4687</v>
      </c>
      <c r="F5169" t="s">
        <v>29</v>
      </c>
      <c r="G5169" t="s">
        <v>30</v>
      </c>
      <c r="H5169" t="s">
        <v>37</v>
      </c>
      <c r="I5169">
        <v>12</v>
      </c>
      <c r="J5169" t="s">
        <v>33</v>
      </c>
      <c r="K5169">
        <v>52</v>
      </c>
      <c r="L5169">
        <v>93</v>
      </c>
      <c r="M5169">
        <v>93</v>
      </c>
      <c r="N5169" t="s">
        <v>33</v>
      </c>
      <c r="O5169" t="s">
        <v>33</v>
      </c>
      <c r="P5169" t="s">
        <v>33</v>
      </c>
      <c r="Q5169">
        <v>60</v>
      </c>
      <c r="R5169">
        <v>74</v>
      </c>
      <c r="S5169">
        <v>167</v>
      </c>
      <c r="T5169" t="s">
        <v>33</v>
      </c>
      <c r="U5169" t="s">
        <v>33</v>
      </c>
      <c r="V5169">
        <v>95</v>
      </c>
      <c r="W5169">
        <v>95</v>
      </c>
      <c r="X5169">
        <v>0</v>
      </c>
      <c r="Y5169" t="s">
        <v>33</v>
      </c>
      <c r="Z5169" t="s">
        <v>40</v>
      </c>
      <c r="AA5169">
        <f>VLOOKUP(Table1[[#This Row],[Facility Name]],D_2,8,0)</f>
        <v>54</v>
      </c>
    </row>
    <row r="5170" spans="1:27" x14ac:dyDescent="0.25">
      <c r="A5170">
        <v>392837</v>
      </c>
      <c r="B5170" t="s">
        <v>4922</v>
      </c>
      <c r="C5170">
        <v>5</v>
      </c>
      <c r="D5170" t="s">
        <v>4836</v>
      </c>
      <c r="E5170" t="s">
        <v>3119</v>
      </c>
      <c r="F5170" t="s">
        <v>29</v>
      </c>
      <c r="G5170" t="s">
        <v>30</v>
      </c>
      <c r="H5170" t="s">
        <v>37</v>
      </c>
      <c r="I5170">
        <v>12</v>
      </c>
      <c r="J5170" t="s">
        <v>33</v>
      </c>
      <c r="K5170">
        <v>23</v>
      </c>
      <c r="L5170">
        <v>34</v>
      </c>
      <c r="M5170">
        <v>38</v>
      </c>
      <c r="N5170" t="s">
        <v>33</v>
      </c>
      <c r="O5170" t="s">
        <v>33</v>
      </c>
      <c r="P5170" t="s">
        <v>33</v>
      </c>
      <c r="Q5170">
        <v>30</v>
      </c>
      <c r="R5170">
        <v>23</v>
      </c>
      <c r="S5170">
        <v>84</v>
      </c>
      <c r="T5170" t="s">
        <v>33</v>
      </c>
      <c r="U5170" t="s">
        <v>33</v>
      </c>
      <c r="V5170">
        <v>36</v>
      </c>
      <c r="W5170">
        <v>36</v>
      </c>
      <c r="X5170">
        <v>0</v>
      </c>
      <c r="Y5170" t="s">
        <v>34</v>
      </c>
      <c r="Z5170" t="s">
        <v>33</v>
      </c>
      <c r="AA5170">
        <f>VLOOKUP(Table1[[#This Row],[Facility Name]],D_2,8,0)</f>
        <v>81</v>
      </c>
    </row>
    <row r="5171" spans="1:27" x14ac:dyDescent="0.25">
      <c r="A5171">
        <v>392841</v>
      </c>
      <c r="B5171" t="s">
        <v>6617</v>
      </c>
      <c r="C5171">
        <v>1</v>
      </c>
      <c r="D5171" t="s">
        <v>4836</v>
      </c>
      <c r="E5171" t="s">
        <v>5137</v>
      </c>
      <c r="F5171" t="s">
        <v>29</v>
      </c>
      <c r="G5171" t="s">
        <v>30</v>
      </c>
      <c r="H5171" t="s">
        <v>6618</v>
      </c>
      <c r="I5171">
        <v>5</v>
      </c>
      <c r="J5171" t="s">
        <v>34</v>
      </c>
      <c r="K5171">
        <v>27</v>
      </c>
      <c r="L5171">
        <v>45</v>
      </c>
      <c r="M5171">
        <v>49</v>
      </c>
      <c r="N5171" t="s">
        <v>33</v>
      </c>
      <c r="O5171" t="s">
        <v>32</v>
      </c>
      <c r="P5171" t="s">
        <v>32</v>
      </c>
      <c r="Q5171">
        <v>32</v>
      </c>
      <c r="R5171">
        <v>38</v>
      </c>
      <c r="S5171">
        <v>85</v>
      </c>
      <c r="T5171" t="s">
        <v>33</v>
      </c>
      <c r="U5171" t="s">
        <v>33</v>
      </c>
      <c r="V5171">
        <v>38</v>
      </c>
      <c r="W5171">
        <v>38</v>
      </c>
      <c r="X5171">
        <v>0</v>
      </c>
      <c r="Y5171" t="s">
        <v>33</v>
      </c>
      <c r="Z5171" t="s">
        <v>33</v>
      </c>
      <c r="AA5171">
        <f>VLOOKUP(Table1[[#This Row],[Facility Name]],D_2,8,0)</f>
        <v>46</v>
      </c>
    </row>
    <row r="5172" spans="1:27" hidden="1" x14ac:dyDescent="0.25">
      <c r="A5172">
        <v>392845</v>
      </c>
      <c r="B5172" t="s">
        <v>6317</v>
      </c>
      <c r="C5172">
        <v>5</v>
      </c>
      <c r="D5172" t="s">
        <v>4836</v>
      </c>
      <c r="E5172" t="s">
        <v>4848</v>
      </c>
      <c r="F5172" t="s">
        <v>29</v>
      </c>
      <c r="G5172" t="s">
        <v>30</v>
      </c>
      <c r="H5172" t="s">
        <v>31</v>
      </c>
      <c r="I5172">
        <v>13</v>
      </c>
      <c r="J5172" t="s">
        <v>33</v>
      </c>
      <c r="K5172">
        <v>25</v>
      </c>
      <c r="L5172">
        <v>38</v>
      </c>
      <c r="M5172">
        <v>39</v>
      </c>
      <c r="N5172" t="s">
        <v>33</v>
      </c>
      <c r="O5172" t="s">
        <v>33</v>
      </c>
      <c r="P5172" t="s">
        <v>40</v>
      </c>
      <c r="Q5172">
        <v>32</v>
      </c>
      <c r="R5172">
        <v>29</v>
      </c>
      <c r="S5172">
        <v>85</v>
      </c>
      <c r="T5172" t="s">
        <v>33</v>
      </c>
      <c r="U5172" t="s">
        <v>33</v>
      </c>
      <c r="V5172">
        <v>40</v>
      </c>
      <c r="W5172">
        <v>40</v>
      </c>
      <c r="X5172">
        <v>0</v>
      </c>
      <c r="Y5172" t="s">
        <v>34</v>
      </c>
      <c r="Z5172" t="s">
        <v>33</v>
      </c>
      <c r="AA5172" t="e">
        <f>VLOOKUP(Table1[[#This Row],[Facility Name]],D_2,8,0)</f>
        <v>#N/A</v>
      </c>
    </row>
    <row r="5173" spans="1:27" x14ac:dyDescent="0.25">
      <c r="A5173">
        <v>392842</v>
      </c>
      <c r="B5173" t="s">
        <v>6619</v>
      </c>
      <c r="C5173">
        <v>3</v>
      </c>
      <c r="D5173" t="s">
        <v>4836</v>
      </c>
      <c r="E5173" t="s">
        <v>494</v>
      </c>
      <c r="F5173" t="s">
        <v>44</v>
      </c>
      <c r="G5173" t="s">
        <v>30</v>
      </c>
      <c r="H5173" t="s">
        <v>37</v>
      </c>
      <c r="I5173">
        <v>15</v>
      </c>
      <c r="J5173" t="s">
        <v>33</v>
      </c>
      <c r="K5173">
        <v>21</v>
      </c>
      <c r="L5173">
        <v>39</v>
      </c>
      <c r="M5173">
        <v>40</v>
      </c>
      <c r="N5173" t="s">
        <v>33</v>
      </c>
      <c r="O5173" t="s">
        <v>33</v>
      </c>
      <c r="P5173" t="s">
        <v>33</v>
      </c>
      <c r="Q5173">
        <v>26</v>
      </c>
      <c r="R5173">
        <v>24</v>
      </c>
      <c r="S5173">
        <v>72</v>
      </c>
      <c r="T5173" t="s">
        <v>33</v>
      </c>
      <c r="U5173" t="s">
        <v>33</v>
      </c>
      <c r="V5173">
        <v>32</v>
      </c>
      <c r="W5173">
        <v>32</v>
      </c>
      <c r="X5173">
        <v>0</v>
      </c>
      <c r="Y5173" t="s">
        <v>34</v>
      </c>
      <c r="Z5173" t="s">
        <v>33</v>
      </c>
      <c r="AA5173">
        <f>VLOOKUP(Table1[[#This Row],[Facility Name]],D_2,8,0)</f>
        <v>66</v>
      </c>
    </row>
    <row r="5174" spans="1:27" x14ac:dyDescent="0.25">
      <c r="A5174">
        <v>392843</v>
      </c>
      <c r="B5174" t="s">
        <v>6448</v>
      </c>
      <c r="C5174">
        <v>5</v>
      </c>
      <c r="D5174" t="s">
        <v>4836</v>
      </c>
      <c r="E5174" t="s">
        <v>1206</v>
      </c>
      <c r="F5174" t="s">
        <v>44</v>
      </c>
      <c r="G5174" t="s">
        <v>30</v>
      </c>
      <c r="H5174" t="s">
        <v>37</v>
      </c>
      <c r="I5174">
        <v>9</v>
      </c>
      <c r="J5174" t="s">
        <v>34</v>
      </c>
      <c r="K5174">
        <v>14</v>
      </c>
      <c r="L5174">
        <v>28</v>
      </c>
      <c r="M5174">
        <v>31</v>
      </c>
      <c r="N5174" t="s">
        <v>33</v>
      </c>
      <c r="O5174" t="s">
        <v>33</v>
      </c>
      <c r="P5174" t="s">
        <v>33</v>
      </c>
      <c r="Q5174">
        <v>21</v>
      </c>
      <c r="R5174">
        <v>21</v>
      </c>
      <c r="S5174">
        <v>75</v>
      </c>
      <c r="T5174" t="s">
        <v>33</v>
      </c>
      <c r="U5174" t="s">
        <v>33</v>
      </c>
      <c r="V5174">
        <v>30</v>
      </c>
      <c r="W5174">
        <v>30</v>
      </c>
      <c r="X5174">
        <v>0</v>
      </c>
      <c r="Y5174" t="s">
        <v>34</v>
      </c>
      <c r="Z5174" t="s">
        <v>33</v>
      </c>
      <c r="AA5174">
        <f>VLOOKUP(Table1[[#This Row],[Facility Name]],D_2,8,0)</f>
        <v>87</v>
      </c>
    </row>
    <row r="5175" spans="1:27" x14ac:dyDescent="0.25">
      <c r="A5175">
        <v>392844</v>
      </c>
      <c r="B5175" t="s">
        <v>6448</v>
      </c>
      <c r="C5175">
        <v>2</v>
      </c>
      <c r="D5175" t="s">
        <v>4836</v>
      </c>
      <c r="E5175" t="s">
        <v>1206</v>
      </c>
      <c r="F5175" t="s">
        <v>44</v>
      </c>
      <c r="G5175" t="s">
        <v>30</v>
      </c>
      <c r="H5175" t="s">
        <v>37</v>
      </c>
      <c r="I5175">
        <v>14</v>
      </c>
      <c r="J5175" t="s">
        <v>32</v>
      </c>
      <c r="K5175">
        <v>75</v>
      </c>
      <c r="L5175">
        <v>111</v>
      </c>
      <c r="M5175">
        <v>117</v>
      </c>
      <c r="N5175" t="s">
        <v>33</v>
      </c>
      <c r="O5175" t="s">
        <v>33</v>
      </c>
      <c r="P5175" t="s">
        <v>33</v>
      </c>
      <c r="Q5175">
        <v>96</v>
      </c>
      <c r="R5175">
        <v>109</v>
      </c>
      <c r="S5175">
        <v>340</v>
      </c>
      <c r="T5175" t="s">
        <v>40</v>
      </c>
      <c r="U5175" t="s">
        <v>33</v>
      </c>
      <c r="V5175">
        <v>78</v>
      </c>
      <c r="W5175">
        <v>78</v>
      </c>
      <c r="X5175">
        <v>0</v>
      </c>
      <c r="Y5175" t="s">
        <v>33</v>
      </c>
      <c r="Z5175" t="s">
        <v>33</v>
      </c>
      <c r="AA5175">
        <f>VLOOKUP(Table1[[#This Row],[Facility Name]],D_2,8,0)</f>
        <v>87</v>
      </c>
    </row>
    <row r="5176" spans="1:27" hidden="1" x14ac:dyDescent="0.25">
      <c r="A5176">
        <v>392849</v>
      </c>
      <c r="B5176" t="s">
        <v>6321</v>
      </c>
      <c r="C5176">
        <v>3</v>
      </c>
      <c r="D5176" t="s">
        <v>4836</v>
      </c>
      <c r="E5176" t="s">
        <v>4250</v>
      </c>
      <c r="F5176" t="s">
        <v>44</v>
      </c>
      <c r="G5176" t="s">
        <v>30</v>
      </c>
      <c r="H5176" t="s">
        <v>45</v>
      </c>
      <c r="I5176">
        <v>6</v>
      </c>
      <c r="J5176" t="s">
        <v>34</v>
      </c>
      <c r="K5176">
        <v>10</v>
      </c>
      <c r="L5176">
        <v>19</v>
      </c>
      <c r="M5176">
        <v>20</v>
      </c>
      <c r="N5176" t="s">
        <v>33</v>
      </c>
      <c r="O5176" t="s">
        <v>33</v>
      </c>
      <c r="P5176" t="s">
        <v>33</v>
      </c>
      <c r="Q5176">
        <v>14</v>
      </c>
      <c r="R5176">
        <v>15</v>
      </c>
      <c r="S5176">
        <v>32</v>
      </c>
      <c r="T5176" t="s">
        <v>33</v>
      </c>
      <c r="U5176" t="s">
        <v>33</v>
      </c>
      <c r="V5176">
        <v>19</v>
      </c>
      <c r="W5176">
        <v>19</v>
      </c>
      <c r="X5176">
        <v>0</v>
      </c>
      <c r="Y5176" t="s">
        <v>34</v>
      </c>
      <c r="Z5176" t="s">
        <v>34</v>
      </c>
      <c r="AA5176" t="e">
        <f>VLOOKUP(Table1[[#This Row],[Facility Name]],D_2,8,0)</f>
        <v>#N/A</v>
      </c>
    </row>
    <row r="5177" spans="1:27" x14ac:dyDescent="0.25">
      <c r="A5177">
        <v>392846</v>
      </c>
      <c r="B5177" t="s">
        <v>4903</v>
      </c>
      <c r="C5177">
        <v>5</v>
      </c>
      <c r="D5177" t="s">
        <v>4836</v>
      </c>
      <c r="E5177" t="s">
        <v>4687</v>
      </c>
      <c r="F5177" t="s">
        <v>29</v>
      </c>
      <c r="G5177" t="s">
        <v>30</v>
      </c>
      <c r="H5177" t="s">
        <v>37</v>
      </c>
      <c r="I5177">
        <v>13</v>
      </c>
      <c r="J5177" t="s">
        <v>33</v>
      </c>
      <c r="K5177">
        <v>20</v>
      </c>
      <c r="L5177">
        <v>38</v>
      </c>
      <c r="M5177">
        <v>40</v>
      </c>
      <c r="N5177" t="s">
        <v>33</v>
      </c>
      <c r="O5177" t="s">
        <v>33</v>
      </c>
      <c r="P5177" t="s">
        <v>33</v>
      </c>
      <c r="Q5177">
        <v>26</v>
      </c>
      <c r="R5177">
        <v>28</v>
      </c>
      <c r="S5177">
        <v>78</v>
      </c>
      <c r="T5177" t="s">
        <v>33</v>
      </c>
      <c r="U5177" t="s">
        <v>33</v>
      </c>
      <c r="V5177">
        <v>40</v>
      </c>
      <c r="W5177">
        <v>40</v>
      </c>
      <c r="X5177">
        <v>0</v>
      </c>
      <c r="Y5177" t="s">
        <v>34</v>
      </c>
      <c r="Z5177" t="s">
        <v>33</v>
      </c>
      <c r="AA5177">
        <f>VLOOKUP(Table1[[#This Row],[Facility Name]],D_2,8,0)</f>
        <v>54</v>
      </c>
    </row>
    <row r="5178" spans="1:27" x14ac:dyDescent="0.25">
      <c r="A5178">
        <v>392847</v>
      </c>
      <c r="B5178" t="s">
        <v>6318</v>
      </c>
      <c r="C5178">
        <v>1</v>
      </c>
      <c r="D5178" t="s">
        <v>4836</v>
      </c>
      <c r="E5178" t="s">
        <v>6024</v>
      </c>
      <c r="F5178" t="s">
        <v>29</v>
      </c>
      <c r="G5178" t="s">
        <v>30</v>
      </c>
      <c r="H5178" t="s">
        <v>6319</v>
      </c>
      <c r="I5178">
        <v>12</v>
      </c>
      <c r="J5178" t="s">
        <v>32</v>
      </c>
      <c r="K5178">
        <v>47</v>
      </c>
      <c r="L5178">
        <v>57</v>
      </c>
      <c r="M5178">
        <v>70</v>
      </c>
      <c r="N5178" t="s">
        <v>33</v>
      </c>
      <c r="O5178" t="s">
        <v>33</v>
      </c>
      <c r="P5178" t="s">
        <v>33</v>
      </c>
      <c r="Q5178">
        <v>52</v>
      </c>
      <c r="R5178">
        <v>47</v>
      </c>
      <c r="S5178">
        <v>160</v>
      </c>
      <c r="T5178" t="s">
        <v>32</v>
      </c>
      <c r="U5178" t="s">
        <v>33</v>
      </c>
      <c r="V5178">
        <v>54</v>
      </c>
      <c r="W5178">
        <v>54</v>
      </c>
      <c r="X5178">
        <v>0</v>
      </c>
      <c r="Y5178" t="s">
        <v>40</v>
      </c>
      <c r="Z5178" t="s">
        <v>33</v>
      </c>
      <c r="AA5178">
        <f>VLOOKUP(Table1[[#This Row],[Facility Name]],D_2,8,0)</f>
        <v>23</v>
      </c>
    </row>
    <row r="5179" spans="1:27" hidden="1" x14ac:dyDescent="0.25">
      <c r="A5179">
        <v>392852</v>
      </c>
      <c r="B5179" t="s">
        <v>6429</v>
      </c>
      <c r="C5179">
        <v>5</v>
      </c>
      <c r="D5179" t="s">
        <v>4836</v>
      </c>
      <c r="E5179" t="s">
        <v>4917</v>
      </c>
      <c r="F5179" t="s">
        <v>29</v>
      </c>
      <c r="G5179" t="s">
        <v>30</v>
      </c>
      <c r="H5179" t="s">
        <v>31</v>
      </c>
      <c r="I5179">
        <v>8</v>
      </c>
      <c r="J5179" t="s">
        <v>34</v>
      </c>
      <c r="K5179">
        <v>9</v>
      </c>
      <c r="L5179">
        <v>14</v>
      </c>
      <c r="M5179">
        <v>16</v>
      </c>
      <c r="N5179" t="s">
        <v>34</v>
      </c>
      <c r="O5179" t="s">
        <v>33</v>
      </c>
      <c r="P5179" t="s">
        <v>34</v>
      </c>
      <c r="Q5179">
        <v>11</v>
      </c>
      <c r="R5179">
        <v>23</v>
      </c>
      <c r="S5179">
        <v>20</v>
      </c>
      <c r="T5179" t="s">
        <v>34</v>
      </c>
      <c r="U5179" t="s">
        <v>33</v>
      </c>
      <c r="V5179">
        <v>16</v>
      </c>
      <c r="W5179">
        <v>16</v>
      </c>
      <c r="X5179">
        <v>0</v>
      </c>
      <c r="Y5179" t="s">
        <v>34</v>
      </c>
      <c r="Z5179" t="s">
        <v>33</v>
      </c>
      <c r="AA5179" t="e">
        <f>VLOOKUP(Table1[[#This Row],[Facility Name]],D_2,8,0)</f>
        <v>#N/A</v>
      </c>
    </row>
    <row r="5180" spans="1:27" x14ac:dyDescent="0.25">
      <c r="A5180">
        <v>392848</v>
      </c>
      <c r="B5180" t="s">
        <v>6320</v>
      </c>
      <c r="C5180">
        <v>3</v>
      </c>
      <c r="D5180" t="s">
        <v>4836</v>
      </c>
      <c r="E5180" t="s">
        <v>4687</v>
      </c>
      <c r="F5180" t="s">
        <v>29</v>
      </c>
      <c r="G5180" t="s">
        <v>30</v>
      </c>
      <c r="H5180" t="s">
        <v>407</v>
      </c>
      <c r="I5180">
        <v>33</v>
      </c>
      <c r="J5180" t="s">
        <v>33</v>
      </c>
      <c r="K5180">
        <v>57</v>
      </c>
      <c r="L5180">
        <v>136</v>
      </c>
      <c r="M5180">
        <v>139</v>
      </c>
      <c r="N5180" t="s">
        <v>32</v>
      </c>
      <c r="O5180" t="s">
        <v>33</v>
      </c>
      <c r="P5180" t="s">
        <v>33</v>
      </c>
      <c r="Q5180">
        <v>80</v>
      </c>
      <c r="R5180">
        <v>130</v>
      </c>
      <c r="S5180">
        <v>291</v>
      </c>
      <c r="T5180" t="s">
        <v>33</v>
      </c>
      <c r="U5180" t="s">
        <v>33</v>
      </c>
      <c r="V5180">
        <v>139</v>
      </c>
      <c r="W5180">
        <v>139</v>
      </c>
      <c r="X5180">
        <v>0</v>
      </c>
      <c r="Y5180" t="s">
        <v>33</v>
      </c>
      <c r="Z5180" t="s">
        <v>33</v>
      </c>
      <c r="AA5180">
        <f>VLOOKUP(Table1[[#This Row],[Facility Name]],D_2,8,0)</f>
        <v>47</v>
      </c>
    </row>
    <row r="5181" spans="1:27" x14ac:dyDescent="0.25">
      <c r="A5181">
        <v>392850</v>
      </c>
      <c r="B5181" t="s">
        <v>4903</v>
      </c>
      <c r="C5181">
        <v>4</v>
      </c>
      <c r="D5181" t="s">
        <v>4836</v>
      </c>
      <c r="E5181" t="s">
        <v>2442</v>
      </c>
      <c r="F5181" t="s">
        <v>29</v>
      </c>
      <c r="G5181" t="s">
        <v>30</v>
      </c>
      <c r="H5181" t="s">
        <v>37</v>
      </c>
      <c r="I5181">
        <v>2</v>
      </c>
      <c r="J5181" t="s">
        <v>33</v>
      </c>
      <c r="K5181">
        <v>42</v>
      </c>
      <c r="L5181">
        <v>66</v>
      </c>
      <c r="M5181">
        <v>69</v>
      </c>
      <c r="N5181" t="s">
        <v>33</v>
      </c>
      <c r="O5181" t="s">
        <v>33</v>
      </c>
      <c r="P5181" t="s">
        <v>33</v>
      </c>
      <c r="Q5181">
        <v>50</v>
      </c>
      <c r="R5181">
        <v>43</v>
      </c>
      <c r="S5181">
        <v>124</v>
      </c>
      <c r="T5181" t="s">
        <v>34</v>
      </c>
      <c r="U5181" t="s">
        <v>34</v>
      </c>
      <c r="V5181">
        <v>5</v>
      </c>
      <c r="W5181">
        <v>5</v>
      </c>
      <c r="X5181">
        <v>0</v>
      </c>
      <c r="Y5181" t="s">
        <v>34</v>
      </c>
      <c r="Z5181" t="s">
        <v>40</v>
      </c>
      <c r="AA5181">
        <f>VLOOKUP(Table1[[#This Row],[Facility Name]],D_2,8,0)</f>
        <v>54</v>
      </c>
    </row>
    <row r="5182" spans="1:27" hidden="1" x14ac:dyDescent="0.25">
      <c r="A5182">
        <v>392856</v>
      </c>
      <c r="B5182" t="s">
        <v>6452</v>
      </c>
      <c r="C5182">
        <v>3</v>
      </c>
      <c r="D5182" t="s">
        <v>4836</v>
      </c>
      <c r="E5182" t="s">
        <v>5036</v>
      </c>
      <c r="F5182" t="s">
        <v>29</v>
      </c>
      <c r="G5182" t="s">
        <v>30</v>
      </c>
      <c r="H5182" t="s">
        <v>37</v>
      </c>
      <c r="I5182">
        <v>11</v>
      </c>
      <c r="J5182" t="s">
        <v>33</v>
      </c>
      <c r="K5182">
        <v>35</v>
      </c>
      <c r="L5182">
        <v>58</v>
      </c>
      <c r="M5182">
        <v>60</v>
      </c>
      <c r="N5182" t="s">
        <v>33</v>
      </c>
      <c r="O5182" t="s">
        <v>33</v>
      </c>
      <c r="P5182" t="s">
        <v>33</v>
      </c>
      <c r="Q5182">
        <v>37</v>
      </c>
      <c r="R5182">
        <v>60</v>
      </c>
      <c r="S5182">
        <v>76</v>
      </c>
      <c r="T5182" t="s">
        <v>33</v>
      </c>
      <c r="U5182" t="s">
        <v>33</v>
      </c>
      <c r="V5182">
        <v>57</v>
      </c>
      <c r="W5182">
        <v>57</v>
      </c>
      <c r="X5182">
        <v>0</v>
      </c>
      <c r="Y5182" t="s">
        <v>34</v>
      </c>
      <c r="Z5182" t="s">
        <v>33</v>
      </c>
      <c r="AA5182" t="e">
        <f>VLOOKUP(Table1[[#This Row],[Facility Name]],D_2,8,0)</f>
        <v>#N/A</v>
      </c>
    </row>
    <row r="5183" spans="1:27" hidden="1" x14ac:dyDescent="0.25">
      <c r="A5183">
        <v>392857</v>
      </c>
      <c r="B5183" t="s">
        <v>6554</v>
      </c>
      <c r="C5183">
        <v>1</v>
      </c>
      <c r="D5183" t="s">
        <v>4836</v>
      </c>
      <c r="E5183" t="s">
        <v>2442</v>
      </c>
      <c r="F5183" t="s">
        <v>29</v>
      </c>
      <c r="G5183" t="s">
        <v>63</v>
      </c>
      <c r="H5183" t="s">
        <v>64</v>
      </c>
      <c r="I5183">
        <v>11</v>
      </c>
      <c r="J5183" t="s">
        <v>33</v>
      </c>
      <c r="K5183">
        <v>30</v>
      </c>
      <c r="L5183">
        <v>46</v>
      </c>
      <c r="M5183">
        <v>49</v>
      </c>
      <c r="N5183" t="s">
        <v>33</v>
      </c>
      <c r="O5183" t="s">
        <v>33</v>
      </c>
      <c r="P5183" t="s">
        <v>33</v>
      </c>
      <c r="Q5183">
        <v>33</v>
      </c>
      <c r="R5183">
        <v>47</v>
      </c>
      <c r="S5183">
        <v>60</v>
      </c>
      <c r="T5183" t="s">
        <v>33</v>
      </c>
      <c r="U5183" t="s">
        <v>33</v>
      </c>
      <c r="V5183">
        <v>34</v>
      </c>
      <c r="W5183">
        <v>34</v>
      </c>
      <c r="X5183">
        <v>0</v>
      </c>
      <c r="Y5183" t="s">
        <v>34</v>
      </c>
      <c r="Z5183" t="s">
        <v>33</v>
      </c>
      <c r="AA5183" t="e">
        <f>VLOOKUP(Table1[[#This Row],[Facility Name]],D_2,8,0)</f>
        <v>#N/A</v>
      </c>
    </row>
    <row r="5184" spans="1:27" hidden="1" x14ac:dyDescent="0.25">
      <c r="A5184">
        <v>392858</v>
      </c>
      <c r="B5184" t="s">
        <v>6555</v>
      </c>
      <c r="C5184">
        <v>2</v>
      </c>
      <c r="D5184" t="s">
        <v>4836</v>
      </c>
      <c r="E5184" t="s">
        <v>5137</v>
      </c>
      <c r="F5184" t="s">
        <v>29</v>
      </c>
      <c r="G5184" t="s">
        <v>30</v>
      </c>
      <c r="H5184" t="s">
        <v>31</v>
      </c>
      <c r="I5184">
        <v>12</v>
      </c>
      <c r="J5184" t="s">
        <v>33</v>
      </c>
      <c r="K5184">
        <v>27</v>
      </c>
      <c r="L5184">
        <v>33</v>
      </c>
      <c r="M5184">
        <v>34</v>
      </c>
      <c r="N5184" t="s">
        <v>33</v>
      </c>
      <c r="O5184" t="s">
        <v>33</v>
      </c>
      <c r="P5184" t="s">
        <v>33</v>
      </c>
      <c r="Q5184">
        <v>33</v>
      </c>
      <c r="R5184">
        <v>34</v>
      </c>
      <c r="S5184">
        <v>74</v>
      </c>
      <c r="T5184" t="s">
        <v>33</v>
      </c>
      <c r="U5184" t="s">
        <v>33</v>
      </c>
      <c r="V5184">
        <v>35</v>
      </c>
      <c r="W5184">
        <v>35</v>
      </c>
      <c r="X5184">
        <v>0</v>
      </c>
      <c r="Y5184" t="s">
        <v>34</v>
      </c>
      <c r="Z5184" t="s">
        <v>33</v>
      </c>
      <c r="AA5184" t="e">
        <f>VLOOKUP(Table1[[#This Row],[Facility Name]],D_2,8,0)</f>
        <v>#N/A</v>
      </c>
    </row>
    <row r="5185" spans="1:27" hidden="1" x14ac:dyDescent="0.25">
      <c r="A5185">
        <v>392859</v>
      </c>
      <c r="B5185" t="s">
        <v>6556</v>
      </c>
      <c r="C5185">
        <v>4</v>
      </c>
      <c r="D5185" t="s">
        <v>4836</v>
      </c>
      <c r="E5185" t="s">
        <v>3119</v>
      </c>
      <c r="F5185" t="s">
        <v>29</v>
      </c>
      <c r="G5185" t="s">
        <v>30</v>
      </c>
      <c r="H5185" t="s">
        <v>31</v>
      </c>
      <c r="I5185">
        <v>13</v>
      </c>
      <c r="J5185" t="s">
        <v>33</v>
      </c>
      <c r="K5185">
        <v>26</v>
      </c>
      <c r="L5185">
        <v>36</v>
      </c>
      <c r="M5185">
        <v>37</v>
      </c>
      <c r="N5185" t="s">
        <v>33</v>
      </c>
      <c r="O5185" t="s">
        <v>33</v>
      </c>
      <c r="P5185" t="s">
        <v>33</v>
      </c>
      <c r="Q5185">
        <v>30</v>
      </c>
      <c r="R5185">
        <v>47</v>
      </c>
      <c r="S5185">
        <v>54</v>
      </c>
      <c r="T5185" t="s">
        <v>33</v>
      </c>
      <c r="U5185" t="s">
        <v>33</v>
      </c>
      <c r="V5185">
        <v>35</v>
      </c>
      <c r="W5185">
        <v>35</v>
      </c>
      <c r="X5185">
        <v>0</v>
      </c>
      <c r="Y5185" t="s">
        <v>34</v>
      </c>
      <c r="Z5185" t="s">
        <v>33</v>
      </c>
      <c r="AA5185" t="e">
        <f>VLOOKUP(Table1[[#This Row],[Facility Name]],D_2,8,0)</f>
        <v>#N/A</v>
      </c>
    </row>
    <row r="5186" spans="1:27" hidden="1" x14ac:dyDescent="0.25">
      <c r="A5186">
        <v>392860</v>
      </c>
      <c r="B5186" t="s">
        <v>6557</v>
      </c>
      <c r="C5186">
        <v>5</v>
      </c>
      <c r="D5186" t="s">
        <v>4836</v>
      </c>
      <c r="E5186" t="s">
        <v>4917</v>
      </c>
      <c r="F5186" t="s">
        <v>29</v>
      </c>
      <c r="G5186" t="s">
        <v>30</v>
      </c>
      <c r="H5186" t="s">
        <v>31</v>
      </c>
      <c r="I5186">
        <v>8</v>
      </c>
      <c r="J5186" t="s">
        <v>34</v>
      </c>
      <c r="K5186">
        <v>8</v>
      </c>
      <c r="L5186">
        <v>14</v>
      </c>
      <c r="M5186">
        <v>15</v>
      </c>
      <c r="N5186" t="s">
        <v>34</v>
      </c>
      <c r="O5186" t="s">
        <v>33</v>
      </c>
      <c r="P5186" t="s">
        <v>33</v>
      </c>
      <c r="Q5186">
        <v>9</v>
      </c>
      <c r="R5186">
        <v>19</v>
      </c>
      <c r="S5186">
        <v>19</v>
      </c>
      <c r="T5186" t="s">
        <v>34</v>
      </c>
      <c r="U5186" t="s">
        <v>33</v>
      </c>
      <c r="V5186">
        <v>13</v>
      </c>
      <c r="W5186">
        <v>13</v>
      </c>
      <c r="X5186">
        <v>0</v>
      </c>
      <c r="Y5186" t="s">
        <v>34</v>
      </c>
      <c r="Z5186" t="s">
        <v>34</v>
      </c>
      <c r="AA5186" t="e">
        <f>VLOOKUP(Table1[[#This Row],[Facility Name]],D_2,8,0)</f>
        <v>#N/A</v>
      </c>
    </row>
    <row r="5187" spans="1:27" hidden="1" x14ac:dyDescent="0.25">
      <c r="A5187">
        <v>392861</v>
      </c>
      <c r="B5187" t="s">
        <v>6558</v>
      </c>
      <c r="C5187">
        <v>3</v>
      </c>
      <c r="D5187" t="s">
        <v>4836</v>
      </c>
      <c r="E5187" t="s">
        <v>4687</v>
      </c>
      <c r="F5187" t="s">
        <v>29</v>
      </c>
      <c r="G5187" t="s">
        <v>30</v>
      </c>
      <c r="H5187" t="s">
        <v>31</v>
      </c>
      <c r="I5187">
        <v>16</v>
      </c>
      <c r="J5187" t="s">
        <v>33</v>
      </c>
      <c r="K5187">
        <v>35</v>
      </c>
      <c r="L5187">
        <v>51</v>
      </c>
      <c r="M5187">
        <v>52</v>
      </c>
      <c r="N5187" t="s">
        <v>33</v>
      </c>
      <c r="O5187" t="s">
        <v>32</v>
      </c>
      <c r="P5187" t="s">
        <v>33</v>
      </c>
      <c r="Q5187">
        <v>42</v>
      </c>
      <c r="R5187">
        <v>72</v>
      </c>
      <c r="S5187">
        <v>128</v>
      </c>
      <c r="T5187" t="s">
        <v>33</v>
      </c>
      <c r="U5187" t="s">
        <v>33</v>
      </c>
      <c r="V5187">
        <v>49</v>
      </c>
      <c r="W5187">
        <v>49</v>
      </c>
      <c r="X5187">
        <v>0</v>
      </c>
      <c r="Y5187" t="s">
        <v>34</v>
      </c>
      <c r="Z5187" t="s">
        <v>33</v>
      </c>
      <c r="AA5187" t="e">
        <f>VLOOKUP(Table1[[#This Row],[Facility Name]],D_2,8,0)</f>
        <v>#N/A</v>
      </c>
    </row>
    <row r="5188" spans="1:27" hidden="1" x14ac:dyDescent="0.25">
      <c r="A5188">
        <v>392862</v>
      </c>
      <c r="B5188" t="s">
        <v>6576</v>
      </c>
      <c r="C5188">
        <v>5</v>
      </c>
      <c r="D5188" t="s">
        <v>4836</v>
      </c>
      <c r="E5188" t="s">
        <v>1653</v>
      </c>
      <c r="F5188" t="s">
        <v>29</v>
      </c>
      <c r="G5188" t="s">
        <v>30</v>
      </c>
      <c r="H5188" t="s">
        <v>31</v>
      </c>
      <c r="I5188">
        <v>13</v>
      </c>
      <c r="J5188" t="s">
        <v>34</v>
      </c>
      <c r="K5188">
        <v>12</v>
      </c>
      <c r="L5188">
        <v>23</v>
      </c>
      <c r="M5188">
        <v>24</v>
      </c>
      <c r="N5188" t="s">
        <v>33</v>
      </c>
      <c r="O5188" t="s">
        <v>33</v>
      </c>
      <c r="P5188" t="s">
        <v>33</v>
      </c>
      <c r="Q5188">
        <v>15</v>
      </c>
      <c r="R5188">
        <v>11</v>
      </c>
      <c r="S5188">
        <v>27</v>
      </c>
      <c r="T5188" t="s">
        <v>33</v>
      </c>
      <c r="U5188" t="s">
        <v>33</v>
      </c>
      <c r="V5188">
        <v>24</v>
      </c>
      <c r="W5188">
        <v>24</v>
      </c>
      <c r="X5188">
        <v>0</v>
      </c>
      <c r="Y5188" t="s">
        <v>34</v>
      </c>
      <c r="Z5188" t="s">
        <v>40</v>
      </c>
      <c r="AA5188" t="e">
        <f>VLOOKUP(Table1[[#This Row],[Facility Name]],D_2,8,0)</f>
        <v>#N/A</v>
      </c>
    </row>
    <row r="5189" spans="1:27" x14ac:dyDescent="0.25">
      <c r="A5189">
        <v>392851</v>
      </c>
      <c r="B5189" t="s">
        <v>4903</v>
      </c>
      <c r="C5189">
        <v>3</v>
      </c>
      <c r="D5189" t="s">
        <v>4836</v>
      </c>
      <c r="E5189" t="s">
        <v>3276</v>
      </c>
      <c r="F5189" t="s">
        <v>29</v>
      </c>
      <c r="G5189" t="s">
        <v>30</v>
      </c>
      <c r="H5189" t="s">
        <v>37</v>
      </c>
      <c r="I5189">
        <v>17</v>
      </c>
      <c r="J5189" t="s">
        <v>34</v>
      </c>
      <c r="K5189">
        <v>13</v>
      </c>
      <c r="L5189">
        <v>23</v>
      </c>
      <c r="M5189">
        <v>24</v>
      </c>
      <c r="N5189" t="s">
        <v>33</v>
      </c>
      <c r="O5189" t="s">
        <v>33</v>
      </c>
      <c r="P5189" t="s">
        <v>33</v>
      </c>
      <c r="Q5189">
        <v>16</v>
      </c>
      <c r="R5189">
        <v>13</v>
      </c>
      <c r="S5189">
        <v>49</v>
      </c>
      <c r="T5189" t="s">
        <v>33</v>
      </c>
      <c r="U5189" t="s">
        <v>33</v>
      </c>
      <c r="V5189">
        <v>20</v>
      </c>
      <c r="W5189">
        <v>20</v>
      </c>
      <c r="X5189">
        <v>0</v>
      </c>
      <c r="Y5189" t="s">
        <v>34</v>
      </c>
      <c r="Z5189" t="s">
        <v>33</v>
      </c>
      <c r="AA5189">
        <f>VLOOKUP(Table1[[#This Row],[Facility Name]],D_2,8,0)</f>
        <v>54</v>
      </c>
    </row>
    <row r="5190" spans="1:27" hidden="1" x14ac:dyDescent="0.25">
      <c r="A5190">
        <v>392864</v>
      </c>
      <c r="B5190" t="s">
        <v>6651</v>
      </c>
      <c r="C5190">
        <v>4</v>
      </c>
      <c r="D5190" t="s">
        <v>4836</v>
      </c>
      <c r="E5190" t="s">
        <v>4980</v>
      </c>
      <c r="F5190" t="s">
        <v>29</v>
      </c>
      <c r="G5190" t="s">
        <v>30</v>
      </c>
      <c r="H5190" t="s">
        <v>31</v>
      </c>
      <c r="I5190">
        <v>0</v>
      </c>
      <c r="J5190" t="s">
        <v>32</v>
      </c>
      <c r="K5190">
        <v>19</v>
      </c>
      <c r="L5190">
        <v>23</v>
      </c>
      <c r="M5190">
        <v>24</v>
      </c>
      <c r="N5190" t="s">
        <v>33</v>
      </c>
      <c r="O5190" t="s">
        <v>33</v>
      </c>
      <c r="P5190" t="s">
        <v>33</v>
      </c>
      <c r="Q5190">
        <v>19</v>
      </c>
      <c r="R5190">
        <v>39</v>
      </c>
      <c r="S5190">
        <v>28</v>
      </c>
      <c r="T5190" t="s">
        <v>33</v>
      </c>
      <c r="U5190" t="s">
        <v>33</v>
      </c>
      <c r="V5190">
        <v>23</v>
      </c>
      <c r="W5190">
        <v>23</v>
      </c>
      <c r="X5190">
        <v>0</v>
      </c>
      <c r="Y5190" t="s">
        <v>34</v>
      </c>
      <c r="Z5190" t="s">
        <v>33</v>
      </c>
      <c r="AA5190" t="e">
        <f>VLOOKUP(Table1[[#This Row],[Facility Name]],D_2,8,0)</f>
        <v>#N/A</v>
      </c>
    </row>
    <row r="5191" spans="1:27" hidden="1" x14ac:dyDescent="0.25">
      <c r="A5191">
        <v>392865</v>
      </c>
      <c r="B5191" t="s">
        <v>6652</v>
      </c>
      <c r="C5191">
        <v>4</v>
      </c>
      <c r="D5191" t="s">
        <v>4836</v>
      </c>
      <c r="E5191" t="s">
        <v>3119</v>
      </c>
      <c r="F5191" t="s">
        <v>29</v>
      </c>
      <c r="G5191" t="s">
        <v>30</v>
      </c>
      <c r="H5191" t="s">
        <v>31</v>
      </c>
      <c r="I5191">
        <v>9</v>
      </c>
      <c r="J5191" t="s">
        <v>34</v>
      </c>
      <c r="K5191">
        <v>13</v>
      </c>
      <c r="L5191">
        <v>17</v>
      </c>
      <c r="M5191">
        <v>17</v>
      </c>
      <c r="N5191" t="s">
        <v>33</v>
      </c>
      <c r="O5191" t="s">
        <v>33</v>
      </c>
      <c r="P5191" t="s">
        <v>33</v>
      </c>
      <c r="Q5191">
        <v>15</v>
      </c>
      <c r="R5191">
        <v>17</v>
      </c>
      <c r="S5191">
        <v>24</v>
      </c>
      <c r="T5191" t="s">
        <v>33</v>
      </c>
      <c r="U5191" t="s">
        <v>33</v>
      </c>
      <c r="V5191">
        <v>18</v>
      </c>
      <c r="W5191">
        <v>18</v>
      </c>
      <c r="X5191">
        <v>0</v>
      </c>
      <c r="Y5191" t="s">
        <v>34</v>
      </c>
      <c r="Z5191" t="s">
        <v>34</v>
      </c>
      <c r="AA5191" t="e">
        <f>VLOOKUP(Table1[[#This Row],[Facility Name]],D_2,8,0)</f>
        <v>#N/A</v>
      </c>
    </row>
    <row r="5192" spans="1:27" x14ac:dyDescent="0.25">
      <c r="A5192">
        <v>392853</v>
      </c>
      <c r="B5192" t="s">
        <v>6448</v>
      </c>
      <c r="C5192">
        <v>3</v>
      </c>
      <c r="D5192" t="s">
        <v>4836</v>
      </c>
      <c r="E5192" t="s">
        <v>4687</v>
      </c>
      <c r="F5192" t="s">
        <v>29</v>
      </c>
      <c r="G5192" t="s">
        <v>30</v>
      </c>
      <c r="H5192" t="s">
        <v>37</v>
      </c>
      <c r="I5192">
        <v>13</v>
      </c>
      <c r="J5192" t="s">
        <v>33</v>
      </c>
      <c r="K5192">
        <v>32</v>
      </c>
      <c r="L5192">
        <v>63</v>
      </c>
      <c r="M5192">
        <v>64</v>
      </c>
      <c r="N5192" t="s">
        <v>33</v>
      </c>
      <c r="O5192" t="s">
        <v>33</v>
      </c>
      <c r="P5192" t="s">
        <v>33</v>
      </c>
      <c r="Q5192">
        <v>43</v>
      </c>
      <c r="R5192">
        <v>50</v>
      </c>
      <c r="S5192">
        <v>101</v>
      </c>
      <c r="T5192" t="s">
        <v>33</v>
      </c>
      <c r="U5192" t="s">
        <v>33</v>
      </c>
      <c r="V5192">
        <v>64</v>
      </c>
      <c r="W5192">
        <v>64</v>
      </c>
      <c r="X5192">
        <v>0</v>
      </c>
      <c r="Y5192" t="s">
        <v>34</v>
      </c>
      <c r="Z5192" t="s">
        <v>33</v>
      </c>
      <c r="AA5192">
        <f>VLOOKUP(Table1[[#This Row],[Facility Name]],D_2,8,0)</f>
        <v>87</v>
      </c>
    </row>
    <row r="5193" spans="1:27" hidden="1" x14ac:dyDescent="0.25">
      <c r="A5193">
        <v>392867</v>
      </c>
      <c r="B5193" t="s">
        <v>6672</v>
      </c>
      <c r="C5193">
        <v>3</v>
      </c>
      <c r="D5193" t="s">
        <v>4836</v>
      </c>
      <c r="E5193" t="s">
        <v>4687</v>
      </c>
      <c r="F5193" t="s">
        <v>29</v>
      </c>
      <c r="G5193" t="s">
        <v>30</v>
      </c>
      <c r="H5193" t="s">
        <v>31</v>
      </c>
      <c r="I5193">
        <v>26</v>
      </c>
      <c r="J5193" t="s">
        <v>33</v>
      </c>
      <c r="K5193">
        <v>33</v>
      </c>
      <c r="L5193">
        <v>56</v>
      </c>
      <c r="M5193">
        <v>59</v>
      </c>
      <c r="N5193" t="s">
        <v>33</v>
      </c>
      <c r="O5193" t="s">
        <v>33</v>
      </c>
      <c r="P5193" t="s">
        <v>33</v>
      </c>
      <c r="Q5193">
        <v>38</v>
      </c>
      <c r="R5193">
        <v>44</v>
      </c>
      <c r="S5193">
        <v>57</v>
      </c>
      <c r="T5193" t="s">
        <v>33</v>
      </c>
      <c r="U5193" t="s">
        <v>33</v>
      </c>
      <c r="V5193">
        <v>60</v>
      </c>
      <c r="W5193">
        <v>60</v>
      </c>
      <c r="X5193">
        <v>0</v>
      </c>
      <c r="Y5193" t="s">
        <v>34</v>
      </c>
      <c r="Z5193" t="s">
        <v>33</v>
      </c>
      <c r="AA5193" t="e">
        <f>VLOOKUP(Table1[[#This Row],[Facility Name]],D_2,8,0)</f>
        <v>#N/A</v>
      </c>
    </row>
    <row r="5194" spans="1:27" hidden="1" x14ac:dyDescent="0.25">
      <c r="A5194">
        <v>392869</v>
      </c>
      <c r="B5194" t="s">
        <v>6385</v>
      </c>
      <c r="C5194">
        <v>5</v>
      </c>
      <c r="D5194" t="s">
        <v>4836</v>
      </c>
      <c r="E5194" t="s">
        <v>888</v>
      </c>
      <c r="F5194" t="s">
        <v>29</v>
      </c>
      <c r="G5194" t="s">
        <v>30</v>
      </c>
      <c r="H5194" t="s">
        <v>31</v>
      </c>
      <c r="I5194">
        <v>9</v>
      </c>
      <c r="J5194" t="s">
        <v>34</v>
      </c>
      <c r="K5194">
        <v>15</v>
      </c>
      <c r="L5194">
        <v>23</v>
      </c>
      <c r="M5194">
        <v>22</v>
      </c>
      <c r="N5194" t="s">
        <v>33</v>
      </c>
      <c r="O5194" t="s">
        <v>33</v>
      </c>
      <c r="P5194" t="s">
        <v>33</v>
      </c>
      <c r="Q5194">
        <v>18</v>
      </c>
      <c r="R5194">
        <v>28</v>
      </c>
      <c r="S5194">
        <v>29</v>
      </c>
      <c r="T5194" t="s">
        <v>33</v>
      </c>
      <c r="U5194" t="s">
        <v>33</v>
      </c>
      <c r="V5194">
        <v>24</v>
      </c>
      <c r="W5194">
        <v>24</v>
      </c>
      <c r="X5194">
        <v>0</v>
      </c>
      <c r="Y5194" t="s">
        <v>34</v>
      </c>
      <c r="Z5194" t="s">
        <v>33</v>
      </c>
      <c r="AA5194" t="e">
        <f>VLOOKUP(Table1[[#This Row],[Facility Name]],D_2,8,0)</f>
        <v>#N/A</v>
      </c>
    </row>
    <row r="5195" spans="1:27" x14ac:dyDescent="0.25">
      <c r="A5195">
        <v>392854</v>
      </c>
      <c r="B5195" t="s">
        <v>6449</v>
      </c>
      <c r="C5195">
        <v>2</v>
      </c>
      <c r="D5195" t="s">
        <v>4836</v>
      </c>
      <c r="E5195" t="s">
        <v>6450</v>
      </c>
      <c r="F5195" t="s">
        <v>29</v>
      </c>
      <c r="G5195" t="s">
        <v>30</v>
      </c>
      <c r="H5195" t="s">
        <v>407</v>
      </c>
      <c r="I5195">
        <v>15</v>
      </c>
      <c r="J5195" t="s">
        <v>33</v>
      </c>
      <c r="K5195">
        <v>51</v>
      </c>
      <c r="L5195">
        <v>72</v>
      </c>
      <c r="M5195">
        <v>79</v>
      </c>
      <c r="N5195" t="s">
        <v>33</v>
      </c>
      <c r="O5195" t="s">
        <v>33</v>
      </c>
      <c r="P5195" t="s">
        <v>33</v>
      </c>
      <c r="Q5195">
        <v>65</v>
      </c>
      <c r="R5195">
        <v>90</v>
      </c>
      <c r="S5195">
        <v>169</v>
      </c>
      <c r="T5195" t="s">
        <v>33</v>
      </c>
      <c r="U5195" t="s">
        <v>33</v>
      </c>
      <c r="V5195">
        <v>68</v>
      </c>
      <c r="W5195">
        <v>68</v>
      </c>
      <c r="X5195">
        <v>0</v>
      </c>
      <c r="Y5195" t="s">
        <v>34</v>
      </c>
      <c r="Z5195" t="s">
        <v>33</v>
      </c>
      <c r="AA5195">
        <f>VLOOKUP(Table1[[#This Row],[Facility Name]],D_2,8,0)</f>
        <v>31</v>
      </c>
    </row>
    <row r="5196" spans="1:27" hidden="1" x14ac:dyDescent="0.25">
      <c r="A5196">
        <v>392871</v>
      </c>
      <c r="B5196" t="s">
        <v>6386</v>
      </c>
      <c r="C5196">
        <v>3</v>
      </c>
      <c r="D5196" t="s">
        <v>4836</v>
      </c>
      <c r="E5196" t="s">
        <v>52</v>
      </c>
      <c r="F5196" t="s">
        <v>29</v>
      </c>
      <c r="G5196" t="s">
        <v>30</v>
      </c>
      <c r="H5196" t="s">
        <v>31</v>
      </c>
      <c r="I5196">
        <v>13</v>
      </c>
      <c r="J5196" t="s">
        <v>34</v>
      </c>
      <c r="K5196">
        <v>16</v>
      </c>
      <c r="L5196">
        <v>23</v>
      </c>
      <c r="M5196">
        <v>25</v>
      </c>
      <c r="N5196" t="s">
        <v>32</v>
      </c>
      <c r="O5196" t="s">
        <v>33</v>
      </c>
      <c r="P5196" t="s">
        <v>34</v>
      </c>
      <c r="Q5196">
        <v>19</v>
      </c>
      <c r="R5196">
        <v>28</v>
      </c>
      <c r="S5196">
        <v>29</v>
      </c>
      <c r="T5196" t="s">
        <v>33</v>
      </c>
      <c r="U5196" t="s">
        <v>33</v>
      </c>
      <c r="V5196">
        <v>23</v>
      </c>
      <c r="W5196">
        <v>23</v>
      </c>
      <c r="X5196">
        <v>0</v>
      </c>
      <c r="Y5196" t="s">
        <v>34</v>
      </c>
      <c r="Z5196" t="s">
        <v>33</v>
      </c>
      <c r="AA5196" t="e">
        <f>VLOOKUP(Table1[[#This Row],[Facility Name]],D_2,8,0)</f>
        <v>#N/A</v>
      </c>
    </row>
    <row r="5197" spans="1:27" hidden="1" x14ac:dyDescent="0.25">
      <c r="A5197">
        <v>392873</v>
      </c>
      <c r="B5197" t="s">
        <v>6387</v>
      </c>
      <c r="C5197">
        <v>4</v>
      </c>
      <c r="D5197" t="s">
        <v>4836</v>
      </c>
      <c r="E5197" t="s">
        <v>4687</v>
      </c>
      <c r="F5197" t="s">
        <v>29</v>
      </c>
      <c r="G5197" t="s">
        <v>30</v>
      </c>
      <c r="H5197" t="s">
        <v>31</v>
      </c>
      <c r="I5197">
        <v>17</v>
      </c>
      <c r="J5197" t="s">
        <v>34</v>
      </c>
      <c r="K5197">
        <v>13</v>
      </c>
      <c r="L5197">
        <v>25</v>
      </c>
      <c r="M5197">
        <v>29</v>
      </c>
      <c r="N5197" t="s">
        <v>33</v>
      </c>
      <c r="O5197" t="s">
        <v>33</v>
      </c>
      <c r="P5197" t="s">
        <v>34</v>
      </c>
      <c r="Q5197">
        <v>15</v>
      </c>
      <c r="R5197">
        <v>22</v>
      </c>
      <c r="S5197">
        <v>22</v>
      </c>
      <c r="T5197" t="s">
        <v>33</v>
      </c>
      <c r="U5197" t="s">
        <v>33</v>
      </c>
      <c r="V5197">
        <v>26</v>
      </c>
      <c r="W5197">
        <v>26</v>
      </c>
      <c r="X5197">
        <v>0</v>
      </c>
      <c r="Y5197" t="s">
        <v>34</v>
      </c>
      <c r="Z5197" t="s">
        <v>33</v>
      </c>
      <c r="AA5197" t="e">
        <f>VLOOKUP(Table1[[#This Row],[Facility Name]],D_2,8,0)</f>
        <v>#N/A</v>
      </c>
    </row>
    <row r="5198" spans="1:27" x14ac:dyDescent="0.25">
      <c r="A5198">
        <v>392863</v>
      </c>
      <c r="B5198" t="s">
        <v>6485</v>
      </c>
      <c r="C5198">
        <v>5</v>
      </c>
      <c r="D5198" t="s">
        <v>4836</v>
      </c>
      <c r="E5198" t="s">
        <v>2721</v>
      </c>
      <c r="F5198" t="s">
        <v>29</v>
      </c>
      <c r="G5198" t="s">
        <v>30</v>
      </c>
      <c r="H5198" t="s">
        <v>37</v>
      </c>
      <c r="I5198">
        <v>17</v>
      </c>
      <c r="J5198" t="s">
        <v>33</v>
      </c>
      <c r="K5198">
        <v>19</v>
      </c>
      <c r="L5198">
        <v>32</v>
      </c>
      <c r="M5198">
        <v>34</v>
      </c>
      <c r="N5198" t="s">
        <v>33</v>
      </c>
      <c r="O5198" t="s">
        <v>33</v>
      </c>
      <c r="P5198" t="s">
        <v>40</v>
      </c>
      <c r="Q5198">
        <v>23</v>
      </c>
      <c r="R5198">
        <v>32</v>
      </c>
      <c r="S5198">
        <v>47</v>
      </c>
      <c r="T5198" t="s">
        <v>33</v>
      </c>
      <c r="U5198" t="s">
        <v>33</v>
      </c>
      <c r="V5198">
        <v>34</v>
      </c>
      <c r="W5198">
        <v>34</v>
      </c>
      <c r="X5198">
        <v>0</v>
      </c>
      <c r="Y5198" t="s">
        <v>34</v>
      </c>
      <c r="Z5198" t="s">
        <v>33</v>
      </c>
      <c r="AA5198">
        <f>VLOOKUP(Table1[[#This Row],[Facility Name]],D_2,8,0)</f>
        <v>75</v>
      </c>
    </row>
    <row r="5199" spans="1:27" hidden="1" x14ac:dyDescent="0.25">
      <c r="A5199">
        <v>402305</v>
      </c>
      <c r="B5199" t="s">
        <v>6436</v>
      </c>
      <c r="C5199">
        <v>2</v>
      </c>
      <c r="D5199" t="s">
        <v>6344</v>
      </c>
      <c r="E5199" t="s">
        <v>5303</v>
      </c>
      <c r="F5199" t="s">
        <v>44</v>
      </c>
      <c r="G5199" t="s">
        <v>63</v>
      </c>
      <c r="H5199" t="s">
        <v>64</v>
      </c>
      <c r="I5199">
        <v>34</v>
      </c>
      <c r="J5199" t="s">
        <v>33</v>
      </c>
      <c r="K5199">
        <v>20</v>
      </c>
      <c r="L5199">
        <v>38</v>
      </c>
      <c r="M5199">
        <v>39</v>
      </c>
      <c r="N5199" t="s">
        <v>33</v>
      </c>
      <c r="O5199" t="s">
        <v>33</v>
      </c>
      <c r="P5199" t="s">
        <v>32</v>
      </c>
      <c r="Q5199">
        <v>22</v>
      </c>
      <c r="R5199">
        <v>14</v>
      </c>
      <c r="S5199">
        <v>91</v>
      </c>
      <c r="T5199" t="s">
        <v>32</v>
      </c>
      <c r="U5199" t="s">
        <v>33</v>
      </c>
      <c r="V5199">
        <v>39</v>
      </c>
      <c r="W5199">
        <v>39</v>
      </c>
      <c r="X5199">
        <v>0</v>
      </c>
      <c r="Y5199" t="s">
        <v>34</v>
      </c>
      <c r="Z5199" t="s">
        <v>33</v>
      </c>
      <c r="AA5199" t="e">
        <f>VLOOKUP(Table1[[#This Row],[Facility Name]],D_2,8,0)</f>
        <v>#N/A</v>
      </c>
    </row>
    <row r="5200" spans="1:27" hidden="1" x14ac:dyDescent="0.25">
      <c r="A5200">
        <v>402501</v>
      </c>
      <c r="B5200" t="s">
        <v>6539</v>
      </c>
      <c r="C5200">
        <v>1</v>
      </c>
      <c r="D5200" t="s">
        <v>6344</v>
      </c>
      <c r="E5200" t="s">
        <v>5303</v>
      </c>
      <c r="F5200" t="s">
        <v>29</v>
      </c>
      <c r="G5200" t="s">
        <v>30</v>
      </c>
      <c r="H5200" t="s">
        <v>37</v>
      </c>
      <c r="I5200">
        <v>33</v>
      </c>
      <c r="J5200" t="s">
        <v>32</v>
      </c>
      <c r="K5200">
        <v>83</v>
      </c>
      <c r="L5200">
        <v>163</v>
      </c>
      <c r="M5200">
        <v>169</v>
      </c>
      <c r="N5200" t="s">
        <v>32</v>
      </c>
      <c r="O5200" t="s">
        <v>32</v>
      </c>
      <c r="P5200" t="s">
        <v>32</v>
      </c>
      <c r="Q5200">
        <v>101</v>
      </c>
      <c r="R5200">
        <v>167</v>
      </c>
      <c r="S5200">
        <v>464</v>
      </c>
      <c r="T5200" t="s">
        <v>33</v>
      </c>
      <c r="U5200" t="s">
        <v>32</v>
      </c>
      <c r="V5200">
        <v>174</v>
      </c>
      <c r="W5200">
        <v>174</v>
      </c>
      <c r="X5200">
        <v>0</v>
      </c>
      <c r="Y5200" t="s">
        <v>33</v>
      </c>
      <c r="Z5200" t="s">
        <v>32</v>
      </c>
      <c r="AA5200" t="e">
        <f>VLOOKUP(Table1[[#This Row],[Facility Name]],D_2,8,0)</f>
        <v>#N/A</v>
      </c>
    </row>
    <row r="5201" spans="1:27" hidden="1" x14ac:dyDescent="0.25">
      <c r="A5201">
        <v>402502</v>
      </c>
      <c r="B5201" t="s">
        <v>6540</v>
      </c>
      <c r="C5201">
        <v>2</v>
      </c>
      <c r="D5201" t="s">
        <v>6344</v>
      </c>
      <c r="E5201" t="s">
        <v>6541</v>
      </c>
      <c r="F5201" t="s">
        <v>29</v>
      </c>
      <c r="G5201" t="s">
        <v>30</v>
      </c>
      <c r="H5201" t="s">
        <v>37</v>
      </c>
      <c r="I5201">
        <v>34</v>
      </c>
      <c r="J5201" t="s">
        <v>32</v>
      </c>
      <c r="K5201">
        <v>109</v>
      </c>
      <c r="L5201">
        <v>173</v>
      </c>
      <c r="M5201">
        <v>179</v>
      </c>
      <c r="N5201" t="s">
        <v>32</v>
      </c>
      <c r="O5201" t="s">
        <v>33</v>
      </c>
      <c r="P5201" t="s">
        <v>32</v>
      </c>
      <c r="Q5201">
        <v>116</v>
      </c>
      <c r="R5201">
        <v>154</v>
      </c>
      <c r="S5201">
        <v>544</v>
      </c>
      <c r="T5201" t="s">
        <v>40</v>
      </c>
      <c r="U5201" t="s">
        <v>33</v>
      </c>
      <c r="V5201">
        <v>169</v>
      </c>
      <c r="W5201">
        <v>169</v>
      </c>
      <c r="X5201">
        <v>0</v>
      </c>
      <c r="Y5201" t="s">
        <v>32</v>
      </c>
      <c r="Z5201" t="s">
        <v>33</v>
      </c>
      <c r="AA5201" t="e">
        <f>VLOOKUP(Table1[[#This Row],[Facility Name]],D_2,8,0)</f>
        <v>#N/A</v>
      </c>
    </row>
    <row r="5202" spans="1:27" hidden="1" x14ac:dyDescent="0.25">
      <c r="A5202">
        <v>402503</v>
      </c>
      <c r="B5202" t="s">
        <v>6542</v>
      </c>
      <c r="C5202">
        <v>2</v>
      </c>
      <c r="D5202" t="s">
        <v>6344</v>
      </c>
      <c r="E5202" t="s">
        <v>6543</v>
      </c>
      <c r="F5202" t="s">
        <v>29</v>
      </c>
      <c r="G5202" t="s">
        <v>30</v>
      </c>
      <c r="H5202" t="s">
        <v>37</v>
      </c>
      <c r="I5202">
        <v>30</v>
      </c>
      <c r="J5202" t="s">
        <v>33</v>
      </c>
      <c r="K5202">
        <v>84</v>
      </c>
      <c r="L5202">
        <v>144</v>
      </c>
      <c r="M5202">
        <v>150</v>
      </c>
      <c r="N5202" t="s">
        <v>33</v>
      </c>
      <c r="O5202" t="s">
        <v>33</v>
      </c>
      <c r="P5202" t="s">
        <v>32</v>
      </c>
      <c r="Q5202">
        <v>92</v>
      </c>
      <c r="R5202">
        <v>89</v>
      </c>
      <c r="S5202">
        <v>401</v>
      </c>
      <c r="T5202" t="s">
        <v>40</v>
      </c>
      <c r="U5202" t="s">
        <v>32</v>
      </c>
      <c r="V5202">
        <v>149</v>
      </c>
      <c r="W5202">
        <v>149</v>
      </c>
      <c r="X5202">
        <v>0</v>
      </c>
      <c r="Y5202" t="s">
        <v>33</v>
      </c>
      <c r="Z5202" t="s">
        <v>33</v>
      </c>
      <c r="AA5202" t="e">
        <f>VLOOKUP(Table1[[#This Row],[Facility Name]],D_2,8,0)</f>
        <v>#N/A</v>
      </c>
    </row>
    <row r="5203" spans="1:27" hidden="1" x14ac:dyDescent="0.25">
      <c r="A5203">
        <v>402504</v>
      </c>
      <c r="B5203" t="s">
        <v>6544</v>
      </c>
      <c r="C5203">
        <v>2</v>
      </c>
      <c r="D5203" t="s">
        <v>6344</v>
      </c>
      <c r="E5203" t="s">
        <v>6545</v>
      </c>
      <c r="F5203" t="s">
        <v>29</v>
      </c>
      <c r="G5203" t="s">
        <v>30</v>
      </c>
      <c r="H5203" t="s">
        <v>37</v>
      </c>
      <c r="I5203">
        <v>45</v>
      </c>
      <c r="J5203" t="s">
        <v>33</v>
      </c>
      <c r="K5203">
        <v>130</v>
      </c>
      <c r="L5203">
        <v>230</v>
      </c>
      <c r="M5203">
        <v>246</v>
      </c>
      <c r="N5203" t="s">
        <v>33</v>
      </c>
      <c r="O5203" t="s">
        <v>33</v>
      </c>
      <c r="P5203" t="s">
        <v>32</v>
      </c>
      <c r="Q5203">
        <v>149</v>
      </c>
      <c r="R5203">
        <v>168</v>
      </c>
      <c r="S5203">
        <v>515</v>
      </c>
      <c r="T5203" t="s">
        <v>33</v>
      </c>
      <c r="U5203" t="s">
        <v>32</v>
      </c>
      <c r="V5203">
        <v>245</v>
      </c>
      <c r="W5203">
        <v>245</v>
      </c>
      <c r="X5203">
        <v>0</v>
      </c>
      <c r="Y5203" t="s">
        <v>32</v>
      </c>
      <c r="Z5203" t="s">
        <v>32</v>
      </c>
      <c r="AA5203" t="e">
        <f>VLOOKUP(Table1[[#This Row],[Facility Name]],D_2,8,0)</f>
        <v>#N/A</v>
      </c>
    </row>
    <row r="5204" spans="1:27" hidden="1" x14ac:dyDescent="0.25">
      <c r="A5204">
        <v>402505</v>
      </c>
      <c r="B5204" t="s">
        <v>6546</v>
      </c>
      <c r="C5204">
        <v>2</v>
      </c>
      <c r="D5204" t="s">
        <v>6344</v>
      </c>
      <c r="E5204" t="s">
        <v>6473</v>
      </c>
      <c r="F5204" t="s">
        <v>29</v>
      </c>
      <c r="G5204" t="s">
        <v>30</v>
      </c>
      <c r="H5204" t="s">
        <v>37</v>
      </c>
      <c r="I5204">
        <v>39</v>
      </c>
      <c r="J5204" t="s">
        <v>32</v>
      </c>
      <c r="K5204">
        <v>141</v>
      </c>
      <c r="L5204">
        <v>250</v>
      </c>
      <c r="M5204">
        <v>261</v>
      </c>
      <c r="N5204" t="s">
        <v>33</v>
      </c>
      <c r="O5204" t="s">
        <v>33</v>
      </c>
      <c r="P5204" t="s">
        <v>32</v>
      </c>
      <c r="Q5204">
        <v>156</v>
      </c>
      <c r="R5204">
        <v>133</v>
      </c>
      <c r="S5204">
        <v>641</v>
      </c>
      <c r="T5204" t="s">
        <v>40</v>
      </c>
      <c r="U5204" t="s">
        <v>33</v>
      </c>
      <c r="V5204">
        <v>228</v>
      </c>
      <c r="W5204">
        <v>228</v>
      </c>
      <c r="X5204">
        <v>0</v>
      </c>
      <c r="Y5204" t="s">
        <v>33</v>
      </c>
      <c r="Z5204" t="s">
        <v>33</v>
      </c>
      <c r="AA5204" t="e">
        <f>VLOOKUP(Table1[[#This Row],[Facility Name]],D_2,8,0)</f>
        <v>#N/A</v>
      </c>
    </row>
    <row r="5205" spans="1:27" hidden="1" x14ac:dyDescent="0.25">
      <c r="A5205">
        <v>402506</v>
      </c>
      <c r="B5205" t="s">
        <v>6804</v>
      </c>
      <c r="C5205">
        <v>2</v>
      </c>
      <c r="D5205" t="s">
        <v>6344</v>
      </c>
      <c r="E5205" t="s">
        <v>6347</v>
      </c>
      <c r="F5205" t="s">
        <v>29</v>
      </c>
      <c r="G5205" t="s">
        <v>30</v>
      </c>
      <c r="H5205" t="s">
        <v>37</v>
      </c>
      <c r="I5205">
        <v>25</v>
      </c>
      <c r="J5205" t="s">
        <v>32</v>
      </c>
      <c r="K5205">
        <v>91</v>
      </c>
      <c r="L5205">
        <v>159</v>
      </c>
      <c r="M5205">
        <v>167</v>
      </c>
      <c r="N5205" t="s">
        <v>33</v>
      </c>
      <c r="O5205" t="s">
        <v>33</v>
      </c>
      <c r="P5205" t="s">
        <v>32</v>
      </c>
      <c r="Q5205">
        <v>102</v>
      </c>
      <c r="R5205">
        <v>125</v>
      </c>
      <c r="S5205">
        <v>392</v>
      </c>
      <c r="T5205" t="s">
        <v>40</v>
      </c>
      <c r="U5205" t="s">
        <v>33</v>
      </c>
      <c r="V5205">
        <v>168</v>
      </c>
      <c r="W5205">
        <v>168</v>
      </c>
      <c r="X5205">
        <v>0</v>
      </c>
      <c r="Y5205" t="s">
        <v>33</v>
      </c>
      <c r="Z5205" t="s">
        <v>33</v>
      </c>
      <c r="AA5205" t="e">
        <f>VLOOKUP(Table1[[#This Row],[Facility Name]],D_2,8,0)</f>
        <v>#N/A</v>
      </c>
    </row>
    <row r="5206" spans="1:27" hidden="1" x14ac:dyDescent="0.25">
      <c r="A5206">
        <v>402507</v>
      </c>
      <c r="B5206" t="s">
        <v>6805</v>
      </c>
      <c r="C5206">
        <v>2</v>
      </c>
      <c r="D5206" t="s">
        <v>6344</v>
      </c>
      <c r="E5206" t="s">
        <v>6525</v>
      </c>
      <c r="F5206" t="s">
        <v>29</v>
      </c>
      <c r="G5206" t="s">
        <v>30</v>
      </c>
      <c r="H5206" t="s">
        <v>37</v>
      </c>
      <c r="I5206">
        <v>47</v>
      </c>
      <c r="J5206" t="s">
        <v>32</v>
      </c>
      <c r="K5206">
        <v>165</v>
      </c>
      <c r="L5206">
        <v>268</v>
      </c>
      <c r="M5206">
        <v>288</v>
      </c>
      <c r="N5206" t="s">
        <v>32</v>
      </c>
      <c r="O5206" t="s">
        <v>33</v>
      </c>
      <c r="P5206" t="s">
        <v>32</v>
      </c>
      <c r="Q5206">
        <v>187</v>
      </c>
      <c r="R5206">
        <v>214</v>
      </c>
      <c r="S5206">
        <v>621</v>
      </c>
      <c r="T5206" t="s">
        <v>40</v>
      </c>
      <c r="U5206" t="s">
        <v>32</v>
      </c>
      <c r="V5206">
        <v>286</v>
      </c>
      <c r="W5206">
        <v>286</v>
      </c>
      <c r="X5206">
        <v>0</v>
      </c>
      <c r="Y5206" t="s">
        <v>32</v>
      </c>
      <c r="Z5206" t="s">
        <v>32</v>
      </c>
      <c r="AA5206" t="e">
        <f>VLOOKUP(Table1[[#This Row],[Facility Name]],D_2,8,0)</f>
        <v>#N/A</v>
      </c>
    </row>
    <row r="5207" spans="1:27" hidden="1" x14ac:dyDescent="0.25">
      <c r="A5207">
        <v>402508</v>
      </c>
      <c r="B5207" t="s">
        <v>6806</v>
      </c>
      <c r="C5207">
        <v>2</v>
      </c>
      <c r="D5207" t="s">
        <v>6344</v>
      </c>
      <c r="E5207" t="s">
        <v>6807</v>
      </c>
      <c r="F5207" t="s">
        <v>29</v>
      </c>
      <c r="G5207" t="s">
        <v>30</v>
      </c>
      <c r="H5207" t="s">
        <v>37</v>
      </c>
      <c r="I5207">
        <v>28</v>
      </c>
      <c r="J5207" t="s">
        <v>32</v>
      </c>
      <c r="K5207">
        <v>107</v>
      </c>
      <c r="L5207">
        <v>168</v>
      </c>
      <c r="M5207">
        <v>178</v>
      </c>
      <c r="N5207" t="s">
        <v>32</v>
      </c>
      <c r="O5207" t="s">
        <v>33</v>
      </c>
      <c r="P5207" t="s">
        <v>32</v>
      </c>
      <c r="Q5207">
        <v>117</v>
      </c>
      <c r="R5207">
        <v>165</v>
      </c>
      <c r="S5207">
        <v>444</v>
      </c>
      <c r="T5207" t="s">
        <v>33</v>
      </c>
      <c r="U5207" t="s">
        <v>33</v>
      </c>
      <c r="V5207">
        <v>158</v>
      </c>
      <c r="W5207">
        <v>158</v>
      </c>
      <c r="X5207">
        <v>0</v>
      </c>
      <c r="Y5207" t="s">
        <v>33</v>
      </c>
      <c r="Z5207" t="s">
        <v>33</v>
      </c>
      <c r="AA5207" t="e">
        <f>VLOOKUP(Table1[[#This Row],[Facility Name]],D_2,8,0)</f>
        <v>#N/A</v>
      </c>
    </row>
    <row r="5208" spans="1:27" hidden="1" x14ac:dyDescent="0.25">
      <c r="A5208">
        <v>402509</v>
      </c>
      <c r="B5208" t="s">
        <v>6823</v>
      </c>
      <c r="C5208">
        <v>3</v>
      </c>
      <c r="D5208" t="s">
        <v>6344</v>
      </c>
      <c r="E5208" t="s">
        <v>6379</v>
      </c>
      <c r="F5208" t="s">
        <v>29</v>
      </c>
      <c r="G5208" t="s">
        <v>30</v>
      </c>
      <c r="H5208" t="s">
        <v>37</v>
      </c>
      <c r="I5208">
        <v>28</v>
      </c>
      <c r="J5208" t="s">
        <v>33</v>
      </c>
      <c r="K5208">
        <v>84</v>
      </c>
      <c r="L5208">
        <v>145</v>
      </c>
      <c r="M5208">
        <v>151</v>
      </c>
      <c r="N5208" t="s">
        <v>33</v>
      </c>
      <c r="O5208" t="s">
        <v>33</v>
      </c>
      <c r="P5208" t="s">
        <v>32</v>
      </c>
      <c r="Q5208">
        <v>91</v>
      </c>
      <c r="R5208">
        <v>106</v>
      </c>
      <c r="S5208">
        <v>376</v>
      </c>
      <c r="T5208" t="s">
        <v>40</v>
      </c>
      <c r="U5208" t="s">
        <v>33</v>
      </c>
      <c r="V5208">
        <v>150</v>
      </c>
      <c r="W5208">
        <v>150</v>
      </c>
      <c r="X5208">
        <v>0</v>
      </c>
      <c r="Y5208" t="s">
        <v>34</v>
      </c>
      <c r="Z5208" t="s">
        <v>33</v>
      </c>
      <c r="AA5208" t="e">
        <f>VLOOKUP(Table1[[#This Row],[Facility Name]],D_2,8,0)</f>
        <v>#N/A</v>
      </c>
    </row>
    <row r="5209" spans="1:27" hidden="1" x14ac:dyDescent="0.25">
      <c r="A5209">
        <v>402510</v>
      </c>
      <c r="B5209" t="s">
        <v>6824</v>
      </c>
      <c r="C5209">
        <v>2</v>
      </c>
      <c r="D5209" t="s">
        <v>6344</v>
      </c>
      <c r="E5209" t="s">
        <v>6541</v>
      </c>
      <c r="F5209" t="s">
        <v>29</v>
      </c>
      <c r="G5209" t="s">
        <v>30</v>
      </c>
      <c r="H5209" t="s">
        <v>6348</v>
      </c>
      <c r="I5209">
        <v>41</v>
      </c>
      <c r="J5209" t="s">
        <v>32</v>
      </c>
      <c r="K5209">
        <v>172</v>
      </c>
      <c r="L5209">
        <v>267</v>
      </c>
      <c r="M5209">
        <v>287</v>
      </c>
      <c r="N5209" t="s">
        <v>32</v>
      </c>
      <c r="O5209" t="s">
        <v>32</v>
      </c>
      <c r="P5209" t="s">
        <v>32</v>
      </c>
      <c r="Q5209">
        <v>183</v>
      </c>
      <c r="R5209">
        <v>286</v>
      </c>
      <c r="S5209">
        <v>785</v>
      </c>
      <c r="T5209" t="s">
        <v>40</v>
      </c>
      <c r="U5209" t="s">
        <v>32</v>
      </c>
      <c r="V5209">
        <v>250</v>
      </c>
      <c r="W5209">
        <v>250</v>
      </c>
      <c r="X5209">
        <v>0</v>
      </c>
      <c r="Y5209" t="s">
        <v>32</v>
      </c>
      <c r="Z5209" t="s">
        <v>33</v>
      </c>
      <c r="AA5209" t="e">
        <f>VLOOKUP(Table1[[#This Row],[Facility Name]],D_2,8,0)</f>
        <v>#N/A</v>
      </c>
    </row>
    <row r="5210" spans="1:27" hidden="1" x14ac:dyDescent="0.25">
      <c r="A5210">
        <v>402513</v>
      </c>
      <c r="B5210" t="s">
        <v>6825</v>
      </c>
      <c r="C5210">
        <v>3</v>
      </c>
      <c r="D5210" t="s">
        <v>6344</v>
      </c>
      <c r="E5210" t="s">
        <v>6826</v>
      </c>
      <c r="F5210" t="s">
        <v>29</v>
      </c>
      <c r="G5210" t="s">
        <v>30</v>
      </c>
      <c r="H5210" t="s">
        <v>37</v>
      </c>
      <c r="I5210">
        <v>24</v>
      </c>
      <c r="J5210" t="s">
        <v>32</v>
      </c>
      <c r="K5210">
        <v>127</v>
      </c>
      <c r="L5210">
        <v>202</v>
      </c>
      <c r="M5210">
        <v>210</v>
      </c>
      <c r="N5210" t="s">
        <v>33</v>
      </c>
      <c r="O5210" t="s">
        <v>33</v>
      </c>
      <c r="P5210" t="s">
        <v>32</v>
      </c>
      <c r="Q5210">
        <v>139</v>
      </c>
      <c r="R5210">
        <v>169</v>
      </c>
      <c r="S5210">
        <v>499</v>
      </c>
      <c r="T5210" t="s">
        <v>33</v>
      </c>
      <c r="U5210" t="s">
        <v>32</v>
      </c>
      <c r="V5210">
        <v>167</v>
      </c>
      <c r="W5210">
        <v>167</v>
      </c>
      <c r="X5210">
        <v>0</v>
      </c>
      <c r="Y5210" t="s">
        <v>33</v>
      </c>
      <c r="Z5210" t="s">
        <v>33</v>
      </c>
      <c r="AA5210" t="e">
        <f>VLOOKUP(Table1[[#This Row],[Facility Name]],D_2,8,0)</f>
        <v>#N/A</v>
      </c>
    </row>
    <row r="5211" spans="1:27" hidden="1" x14ac:dyDescent="0.25">
      <c r="A5211">
        <v>402514</v>
      </c>
      <c r="B5211" t="s">
        <v>6900</v>
      </c>
      <c r="C5211">
        <v>3</v>
      </c>
      <c r="D5211" t="s">
        <v>6344</v>
      </c>
      <c r="E5211" t="s">
        <v>6901</v>
      </c>
      <c r="F5211" t="s">
        <v>29</v>
      </c>
      <c r="G5211" t="s">
        <v>30</v>
      </c>
      <c r="H5211" t="s">
        <v>37</v>
      </c>
      <c r="I5211">
        <v>37</v>
      </c>
      <c r="J5211" t="s">
        <v>33</v>
      </c>
      <c r="K5211">
        <v>126</v>
      </c>
      <c r="L5211">
        <v>217</v>
      </c>
      <c r="M5211">
        <v>227</v>
      </c>
      <c r="N5211" t="s">
        <v>33</v>
      </c>
      <c r="O5211" t="s">
        <v>33</v>
      </c>
      <c r="P5211" t="s">
        <v>32</v>
      </c>
      <c r="Q5211">
        <v>131</v>
      </c>
      <c r="R5211">
        <v>106</v>
      </c>
      <c r="S5211">
        <v>524</v>
      </c>
      <c r="T5211" t="s">
        <v>40</v>
      </c>
      <c r="U5211" t="s">
        <v>33</v>
      </c>
      <c r="V5211">
        <v>230</v>
      </c>
      <c r="W5211">
        <v>230</v>
      </c>
      <c r="X5211">
        <v>0</v>
      </c>
      <c r="Y5211" t="s">
        <v>32</v>
      </c>
      <c r="Z5211" t="s">
        <v>32</v>
      </c>
      <c r="AA5211" t="e">
        <f>VLOOKUP(Table1[[#This Row],[Facility Name]],D_2,8,0)</f>
        <v>#N/A</v>
      </c>
    </row>
    <row r="5212" spans="1:27" hidden="1" x14ac:dyDescent="0.25">
      <c r="A5212">
        <v>402515</v>
      </c>
      <c r="B5212" t="s">
        <v>6917</v>
      </c>
      <c r="C5212">
        <v>2</v>
      </c>
      <c r="D5212" t="s">
        <v>6344</v>
      </c>
      <c r="E5212" t="s">
        <v>5303</v>
      </c>
      <c r="F5212" t="s">
        <v>29</v>
      </c>
      <c r="G5212" t="s">
        <v>30</v>
      </c>
      <c r="H5212" t="s">
        <v>37</v>
      </c>
      <c r="I5212">
        <v>34</v>
      </c>
      <c r="J5212" t="s">
        <v>32</v>
      </c>
      <c r="K5212">
        <v>159</v>
      </c>
      <c r="L5212">
        <v>267</v>
      </c>
      <c r="M5212">
        <v>279</v>
      </c>
      <c r="N5212" t="s">
        <v>33</v>
      </c>
      <c r="O5212" t="s">
        <v>33</v>
      </c>
      <c r="P5212" t="s">
        <v>32</v>
      </c>
      <c r="Q5212">
        <v>183</v>
      </c>
      <c r="R5212">
        <v>223</v>
      </c>
      <c r="S5212">
        <v>786</v>
      </c>
      <c r="T5212" t="s">
        <v>40</v>
      </c>
      <c r="U5212" t="s">
        <v>32</v>
      </c>
      <c r="V5212">
        <v>239</v>
      </c>
      <c r="W5212">
        <v>239</v>
      </c>
      <c r="X5212">
        <v>0</v>
      </c>
      <c r="Y5212" t="s">
        <v>33</v>
      </c>
      <c r="Z5212" t="s">
        <v>33</v>
      </c>
      <c r="AA5212" t="e">
        <f>VLOOKUP(Table1[[#This Row],[Facility Name]],D_2,8,0)</f>
        <v>#N/A</v>
      </c>
    </row>
    <row r="5213" spans="1:27" hidden="1" x14ac:dyDescent="0.25">
      <c r="A5213">
        <v>402517</v>
      </c>
      <c r="B5213" t="s">
        <v>6918</v>
      </c>
      <c r="C5213">
        <v>3</v>
      </c>
      <c r="D5213" t="s">
        <v>6344</v>
      </c>
      <c r="E5213" t="s">
        <v>6541</v>
      </c>
      <c r="F5213" t="s">
        <v>29</v>
      </c>
      <c r="G5213" t="s">
        <v>30</v>
      </c>
      <c r="H5213" t="s">
        <v>37</v>
      </c>
      <c r="I5213">
        <v>30</v>
      </c>
      <c r="J5213" t="s">
        <v>32</v>
      </c>
      <c r="K5213">
        <v>120</v>
      </c>
      <c r="L5213">
        <v>185</v>
      </c>
      <c r="M5213">
        <v>197</v>
      </c>
      <c r="N5213" t="s">
        <v>33</v>
      </c>
      <c r="O5213" t="s">
        <v>33</v>
      </c>
      <c r="P5213" t="s">
        <v>32</v>
      </c>
      <c r="Q5213">
        <v>129</v>
      </c>
      <c r="R5213">
        <v>137</v>
      </c>
      <c r="S5213">
        <v>559</v>
      </c>
      <c r="T5213" t="s">
        <v>33</v>
      </c>
      <c r="U5213" t="s">
        <v>32</v>
      </c>
      <c r="V5213">
        <v>184</v>
      </c>
      <c r="W5213">
        <v>184</v>
      </c>
      <c r="X5213">
        <v>0</v>
      </c>
      <c r="Y5213" t="s">
        <v>32</v>
      </c>
      <c r="Z5213" t="s">
        <v>32</v>
      </c>
      <c r="AA5213" t="e">
        <f>VLOOKUP(Table1[[#This Row],[Facility Name]],D_2,8,0)</f>
        <v>#N/A</v>
      </c>
    </row>
    <row r="5214" spans="1:27" hidden="1" x14ac:dyDescent="0.25">
      <c r="A5214">
        <v>402518</v>
      </c>
      <c r="B5214" t="s">
        <v>6919</v>
      </c>
      <c r="C5214">
        <v>3</v>
      </c>
      <c r="D5214" t="s">
        <v>6344</v>
      </c>
      <c r="E5214" t="s">
        <v>6920</v>
      </c>
      <c r="F5214" t="s">
        <v>29</v>
      </c>
      <c r="G5214" t="s">
        <v>30</v>
      </c>
      <c r="H5214" t="s">
        <v>37</v>
      </c>
      <c r="I5214">
        <v>41</v>
      </c>
      <c r="J5214" t="s">
        <v>32</v>
      </c>
      <c r="K5214">
        <v>125</v>
      </c>
      <c r="L5214">
        <v>200</v>
      </c>
      <c r="M5214">
        <v>203</v>
      </c>
      <c r="N5214" t="s">
        <v>32</v>
      </c>
      <c r="O5214" t="s">
        <v>33</v>
      </c>
      <c r="P5214" t="s">
        <v>32</v>
      </c>
      <c r="Q5214">
        <v>144</v>
      </c>
      <c r="R5214">
        <v>167</v>
      </c>
      <c r="S5214">
        <v>589</v>
      </c>
      <c r="T5214" t="s">
        <v>40</v>
      </c>
      <c r="U5214" t="s">
        <v>33</v>
      </c>
      <c r="V5214">
        <v>187</v>
      </c>
      <c r="W5214">
        <v>187</v>
      </c>
      <c r="X5214">
        <v>0</v>
      </c>
      <c r="Y5214" t="s">
        <v>33</v>
      </c>
      <c r="Z5214" t="s">
        <v>33</v>
      </c>
      <c r="AA5214" t="e">
        <f>VLOOKUP(Table1[[#This Row],[Facility Name]],D_2,8,0)</f>
        <v>#N/A</v>
      </c>
    </row>
    <row r="5215" spans="1:27" hidden="1" x14ac:dyDescent="0.25">
      <c r="A5215">
        <v>402519</v>
      </c>
      <c r="B5215" t="s">
        <v>6921</v>
      </c>
      <c r="C5215">
        <v>3</v>
      </c>
      <c r="D5215" t="s">
        <v>6344</v>
      </c>
      <c r="E5215" t="s">
        <v>6826</v>
      </c>
      <c r="F5215" t="s">
        <v>29</v>
      </c>
      <c r="G5215" t="s">
        <v>30</v>
      </c>
      <c r="H5215" t="s">
        <v>6348</v>
      </c>
      <c r="I5215">
        <v>25</v>
      </c>
      <c r="J5215" t="s">
        <v>33</v>
      </c>
      <c r="K5215">
        <v>60</v>
      </c>
      <c r="L5215">
        <v>126</v>
      </c>
      <c r="M5215">
        <v>129</v>
      </c>
      <c r="N5215" t="s">
        <v>33</v>
      </c>
      <c r="O5215" t="s">
        <v>33</v>
      </c>
      <c r="P5215" t="s">
        <v>32</v>
      </c>
      <c r="Q5215">
        <v>68</v>
      </c>
      <c r="R5215">
        <v>68</v>
      </c>
      <c r="S5215">
        <v>389</v>
      </c>
      <c r="T5215" t="s">
        <v>33</v>
      </c>
      <c r="U5215" t="s">
        <v>33</v>
      </c>
      <c r="V5215">
        <v>118</v>
      </c>
      <c r="W5215">
        <v>118</v>
      </c>
      <c r="X5215">
        <v>0</v>
      </c>
      <c r="Y5215" t="s">
        <v>33</v>
      </c>
      <c r="Z5215" t="s">
        <v>33</v>
      </c>
      <c r="AA5215" t="e">
        <f>VLOOKUP(Table1[[#This Row],[Facility Name]],D_2,8,0)</f>
        <v>#N/A</v>
      </c>
    </row>
    <row r="5216" spans="1:27" hidden="1" x14ac:dyDescent="0.25">
      <c r="A5216">
        <v>402521</v>
      </c>
      <c r="B5216" t="s">
        <v>7011</v>
      </c>
      <c r="C5216">
        <v>2</v>
      </c>
      <c r="D5216" t="s">
        <v>6344</v>
      </c>
      <c r="E5216" t="s">
        <v>7012</v>
      </c>
      <c r="F5216" t="s">
        <v>29</v>
      </c>
      <c r="G5216" t="s">
        <v>30</v>
      </c>
      <c r="H5216" t="s">
        <v>6348</v>
      </c>
      <c r="I5216">
        <v>30</v>
      </c>
      <c r="J5216" t="s">
        <v>32</v>
      </c>
      <c r="K5216">
        <v>80</v>
      </c>
      <c r="L5216">
        <v>130</v>
      </c>
      <c r="M5216">
        <v>137</v>
      </c>
      <c r="N5216" t="s">
        <v>32</v>
      </c>
      <c r="O5216" t="s">
        <v>33</v>
      </c>
      <c r="P5216" t="s">
        <v>32</v>
      </c>
      <c r="Q5216">
        <v>83</v>
      </c>
      <c r="R5216">
        <v>100</v>
      </c>
      <c r="S5216">
        <v>309</v>
      </c>
      <c r="T5216" t="s">
        <v>40</v>
      </c>
      <c r="U5216" t="s">
        <v>33</v>
      </c>
      <c r="V5216">
        <v>135</v>
      </c>
      <c r="W5216">
        <v>135</v>
      </c>
      <c r="X5216">
        <v>0</v>
      </c>
      <c r="Y5216" t="s">
        <v>33</v>
      </c>
      <c r="Z5216" t="s">
        <v>33</v>
      </c>
      <c r="AA5216" t="e">
        <f>VLOOKUP(Table1[[#This Row],[Facility Name]],D_2,8,0)</f>
        <v>#N/A</v>
      </c>
    </row>
    <row r="5217" spans="1:27" hidden="1" x14ac:dyDescent="0.25">
      <c r="A5217">
        <v>402525</v>
      </c>
      <c r="B5217" t="s">
        <v>7013</v>
      </c>
      <c r="C5217">
        <v>2</v>
      </c>
      <c r="D5217" t="s">
        <v>6344</v>
      </c>
      <c r="E5217" t="s">
        <v>6543</v>
      </c>
      <c r="F5217" t="s">
        <v>29</v>
      </c>
      <c r="G5217" t="s">
        <v>30</v>
      </c>
      <c r="H5217" t="s">
        <v>37</v>
      </c>
      <c r="I5217">
        <v>20</v>
      </c>
      <c r="J5217" t="s">
        <v>33</v>
      </c>
      <c r="K5217">
        <v>102</v>
      </c>
      <c r="L5217">
        <v>154</v>
      </c>
      <c r="M5217">
        <v>159</v>
      </c>
      <c r="N5217" t="s">
        <v>33</v>
      </c>
      <c r="O5217" t="s">
        <v>33</v>
      </c>
      <c r="P5217" t="s">
        <v>32</v>
      </c>
      <c r="Q5217">
        <v>106</v>
      </c>
      <c r="R5217">
        <v>105</v>
      </c>
      <c r="S5217">
        <v>446</v>
      </c>
      <c r="T5217" t="s">
        <v>40</v>
      </c>
      <c r="U5217" t="s">
        <v>33</v>
      </c>
      <c r="V5217">
        <v>123</v>
      </c>
      <c r="W5217">
        <v>123</v>
      </c>
      <c r="X5217">
        <v>0</v>
      </c>
      <c r="Y5217" t="s">
        <v>33</v>
      </c>
      <c r="Z5217" t="s">
        <v>33</v>
      </c>
      <c r="AA5217" t="e">
        <f>VLOOKUP(Table1[[#This Row],[Facility Name]],D_2,8,0)</f>
        <v>#N/A</v>
      </c>
    </row>
    <row r="5218" spans="1:27" hidden="1" x14ac:dyDescent="0.25">
      <c r="A5218">
        <v>402527</v>
      </c>
      <c r="B5218" t="s">
        <v>7014</v>
      </c>
      <c r="C5218">
        <v>1</v>
      </c>
      <c r="D5218" t="s">
        <v>6344</v>
      </c>
      <c r="E5218" t="s">
        <v>6543</v>
      </c>
      <c r="F5218" t="s">
        <v>29</v>
      </c>
      <c r="G5218" t="s">
        <v>30</v>
      </c>
      <c r="H5218" t="s">
        <v>6348</v>
      </c>
      <c r="I5218">
        <v>31</v>
      </c>
      <c r="J5218" t="s">
        <v>32</v>
      </c>
      <c r="K5218">
        <v>118</v>
      </c>
      <c r="L5218">
        <v>201</v>
      </c>
      <c r="M5218">
        <v>220</v>
      </c>
      <c r="N5218" t="s">
        <v>32</v>
      </c>
      <c r="O5218" t="s">
        <v>32</v>
      </c>
      <c r="P5218" t="s">
        <v>32</v>
      </c>
      <c r="Q5218">
        <v>131</v>
      </c>
      <c r="R5218">
        <v>188</v>
      </c>
      <c r="S5218">
        <v>544</v>
      </c>
      <c r="T5218" t="s">
        <v>40</v>
      </c>
      <c r="U5218" t="s">
        <v>32</v>
      </c>
      <c r="V5218">
        <v>205</v>
      </c>
      <c r="W5218">
        <v>205</v>
      </c>
      <c r="X5218">
        <v>0</v>
      </c>
      <c r="Y5218" t="s">
        <v>33</v>
      </c>
      <c r="Z5218" t="s">
        <v>33</v>
      </c>
      <c r="AA5218" t="e">
        <f>VLOOKUP(Table1[[#This Row],[Facility Name]],D_2,8,0)</f>
        <v>#N/A</v>
      </c>
    </row>
    <row r="5219" spans="1:27" hidden="1" x14ac:dyDescent="0.25">
      <c r="A5219">
        <v>402528</v>
      </c>
      <c r="B5219" t="s">
        <v>7015</v>
      </c>
      <c r="C5219">
        <v>4</v>
      </c>
      <c r="D5219" t="s">
        <v>6344</v>
      </c>
      <c r="E5219" t="s">
        <v>6541</v>
      </c>
      <c r="F5219" t="s">
        <v>29</v>
      </c>
      <c r="G5219" t="s">
        <v>30</v>
      </c>
      <c r="H5219" t="s">
        <v>37</v>
      </c>
      <c r="I5219">
        <v>26</v>
      </c>
      <c r="J5219" t="s">
        <v>33</v>
      </c>
      <c r="K5219">
        <v>62</v>
      </c>
      <c r="L5219">
        <v>98</v>
      </c>
      <c r="M5219">
        <v>109</v>
      </c>
      <c r="N5219" t="s">
        <v>33</v>
      </c>
      <c r="O5219" t="s">
        <v>33</v>
      </c>
      <c r="P5219" t="s">
        <v>32</v>
      </c>
      <c r="Q5219">
        <v>66</v>
      </c>
      <c r="R5219">
        <v>64</v>
      </c>
      <c r="S5219">
        <v>313</v>
      </c>
      <c r="T5219" t="s">
        <v>40</v>
      </c>
      <c r="U5219" t="s">
        <v>33</v>
      </c>
      <c r="V5219">
        <v>86</v>
      </c>
      <c r="W5219">
        <v>86</v>
      </c>
      <c r="X5219">
        <v>0</v>
      </c>
      <c r="Y5219" t="s">
        <v>34</v>
      </c>
      <c r="Z5219" t="s">
        <v>32</v>
      </c>
      <c r="AA5219" t="e">
        <f>VLOOKUP(Table1[[#This Row],[Facility Name]],D_2,8,0)</f>
        <v>#N/A</v>
      </c>
    </row>
    <row r="5220" spans="1:27" hidden="1" x14ac:dyDescent="0.25">
      <c r="A5220">
        <v>402529</v>
      </c>
      <c r="B5220" t="s">
        <v>7030</v>
      </c>
      <c r="C5220">
        <v>3</v>
      </c>
      <c r="D5220" t="s">
        <v>6344</v>
      </c>
      <c r="E5220" t="s">
        <v>6807</v>
      </c>
      <c r="F5220" t="s">
        <v>29</v>
      </c>
      <c r="G5220" t="s">
        <v>30</v>
      </c>
      <c r="H5220" t="s">
        <v>37</v>
      </c>
      <c r="I5220">
        <v>19</v>
      </c>
      <c r="J5220" t="s">
        <v>32</v>
      </c>
      <c r="K5220">
        <v>78</v>
      </c>
      <c r="L5220">
        <v>126</v>
      </c>
      <c r="M5220">
        <v>139</v>
      </c>
      <c r="N5220" t="s">
        <v>32</v>
      </c>
      <c r="O5220" t="s">
        <v>33</v>
      </c>
      <c r="P5220" t="s">
        <v>32</v>
      </c>
      <c r="Q5220">
        <v>91</v>
      </c>
      <c r="R5220">
        <v>118</v>
      </c>
      <c r="S5220">
        <v>342</v>
      </c>
      <c r="T5220" t="s">
        <v>33</v>
      </c>
      <c r="U5220" t="s">
        <v>33</v>
      </c>
      <c r="V5220">
        <v>138</v>
      </c>
      <c r="W5220">
        <v>138</v>
      </c>
      <c r="X5220">
        <v>0</v>
      </c>
      <c r="Y5220" t="s">
        <v>32</v>
      </c>
      <c r="Z5220" t="s">
        <v>33</v>
      </c>
      <c r="AA5220" t="e">
        <f>VLOOKUP(Table1[[#This Row],[Facility Name]],D_2,8,0)</f>
        <v>#N/A</v>
      </c>
    </row>
    <row r="5221" spans="1:27" hidden="1" x14ac:dyDescent="0.25">
      <c r="A5221">
        <v>402530</v>
      </c>
      <c r="B5221" t="s">
        <v>7031</v>
      </c>
      <c r="C5221">
        <v>2</v>
      </c>
      <c r="D5221" t="s">
        <v>6344</v>
      </c>
      <c r="E5221" t="s">
        <v>5303</v>
      </c>
      <c r="F5221" t="s">
        <v>29</v>
      </c>
      <c r="G5221" t="s">
        <v>30</v>
      </c>
      <c r="H5221" t="s">
        <v>37</v>
      </c>
      <c r="I5221">
        <v>66</v>
      </c>
      <c r="J5221" t="s">
        <v>32</v>
      </c>
      <c r="K5221">
        <v>199</v>
      </c>
      <c r="L5221">
        <v>308</v>
      </c>
      <c r="M5221">
        <v>322</v>
      </c>
      <c r="N5221" t="s">
        <v>33</v>
      </c>
      <c r="O5221" t="s">
        <v>32</v>
      </c>
      <c r="P5221" t="s">
        <v>32</v>
      </c>
      <c r="Q5221">
        <v>227</v>
      </c>
      <c r="R5221">
        <v>232</v>
      </c>
      <c r="S5221">
        <v>977</v>
      </c>
      <c r="T5221" t="s">
        <v>33</v>
      </c>
      <c r="U5221" t="s">
        <v>33</v>
      </c>
      <c r="V5221">
        <v>281</v>
      </c>
      <c r="W5221">
        <v>281</v>
      </c>
      <c r="X5221">
        <v>0</v>
      </c>
      <c r="Y5221" t="s">
        <v>33</v>
      </c>
      <c r="Z5221" t="s">
        <v>33</v>
      </c>
      <c r="AA5221" t="e">
        <f>VLOOKUP(Table1[[#This Row],[Facility Name]],D_2,8,0)</f>
        <v>#N/A</v>
      </c>
    </row>
    <row r="5222" spans="1:27" hidden="1" x14ac:dyDescent="0.25">
      <c r="A5222">
        <v>402531</v>
      </c>
      <c r="B5222" t="s">
        <v>6740</v>
      </c>
      <c r="C5222">
        <v>3</v>
      </c>
      <c r="D5222" t="s">
        <v>6344</v>
      </c>
      <c r="E5222" t="s">
        <v>6741</v>
      </c>
      <c r="F5222" t="s">
        <v>29</v>
      </c>
      <c r="G5222" t="s">
        <v>30</v>
      </c>
      <c r="H5222" t="s">
        <v>37</v>
      </c>
      <c r="I5222">
        <v>18</v>
      </c>
      <c r="J5222" t="s">
        <v>33</v>
      </c>
      <c r="K5222">
        <v>61</v>
      </c>
      <c r="L5222">
        <v>128</v>
      </c>
      <c r="M5222">
        <v>138</v>
      </c>
      <c r="N5222" t="s">
        <v>33</v>
      </c>
      <c r="O5222" t="s">
        <v>33</v>
      </c>
      <c r="P5222" t="s">
        <v>32</v>
      </c>
      <c r="Q5222">
        <v>63</v>
      </c>
      <c r="R5222">
        <v>53</v>
      </c>
      <c r="S5222">
        <v>320</v>
      </c>
      <c r="T5222" t="s">
        <v>40</v>
      </c>
      <c r="U5222" t="s">
        <v>33</v>
      </c>
      <c r="V5222">
        <v>125</v>
      </c>
      <c r="W5222">
        <v>125</v>
      </c>
      <c r="X5222">
        <v>0</v>
      </c>
      <c r="Y5222" t="s">
        <v>33</v>
      </c>
      <c r="Z5222" t="s">
        <v>33</v>
      </c>
      <c r="AA5222" t="e">
        <f>VLOOKUP(Table1[[#This Row],[Facility Name]],D_2,8,0)</f>
        <v>#N/A</v>
      </c>
    </row>
    <row r="5223" spans="1:27" hidden="1" x14ac:dyDescent="0.25">
      <c r="A5223">
        <v>402533</v>
      </c>
      <c r="B5223" t="s">
        <v>6761</v>
      </c>
      <c r="C5223">
        <v>2</v>
      </c>
      <c r="D5223" t="s">
        <v>6344</v>
      </c>
      <c r="E5223" t="s">
        <v>6762</v>
      </c>
      <c r="F5223" t="s">
        <v>29</v>
      </c>
      <c r="G5223" t="s">
        <v>30</v>
      </c>
      <c r="H5223" t="s">
        <v>6348</v>
      </c>
      <c r="I5223">
        <v>41</v>
      </c>
      <c r="J5223" t="s">
        <v>32</v>
      </c>
      <c r="K5223">
        <v>155</v>
      </c>
      <c r="L5223">
        <v>235</v>
      </c>
      <c r="M5223">
        <v>251</v>
      </c>
      <c r="N5223" t="s">
        <v>32</v>
      </c>
      <c r="O5223" t="s">
        <v>33</v>
      </c>
      <c r="P5223" t="s">
        <v>32</v>
      </c>
      <c r="Q5223">
        <v>174</v>
      </c>
      <c r="R5223">
        <v>271</v>
      </c>
      <c r="S5223">
        <v>667</v>
      </c>
      <c r="T5223" t="s">
        <v>40</v>
      </c>
      <c r="U5223" t="s">
        <v>33</v>
      </c>
      <c r="V5223">
        <v>242</v>
      </c>
      <c r="W5223">
        <v>242</v>
      </c>
      <c r="X5223">
        <v>0</v>
      </c>
      <c r="Y5223" t="s">
        <v>33</v>
      </c>
      <c r="Z5223" t="s">
        <v>32</v>
      </c>
      <c r="AA5223" t="e">
        <f>VLOOKUP(Table1[[#This Row],[Facility Name]],D_2,8,0)</f>
        <v>#N/A</v>
      </c>
    </row>
    <row r="5224" spans="1:27" hidden="1" x14ac:dyDescent="0.25">
      <c r="A5224">
        <v>402535</v>
      </c>
      <c r="B5224" t="s">
        <v>6764</v>
      </c>
      <c r="C5224">
        <v>3</v>
      </c>
      <c r="D5224" t="s">
        <v>6344</v>
      </c>
      <c r="E5224" t="s">
        <v>6765</v>
      </c>
      <c r="F5224" t="s">
        <v>29</v>
      </c>
      <c r="G5224" t="s">
        <v>30</v>
      </c>
      <c r="H5224" t="s">
        <v>6348</v>
      </c>
      <c r="I5224">
        <v>15</v>
      </c>
      <c r="J5224" t="s">
        <v>32</v>
      </c>
      <c r="K5224">
        <v>60</v>
      </c>
      <c r="L5224">
        <v>82</v>
      </c>
      <c r="M5224">
        <v>84</v>
      </c>
      <c r="N5224" t="s">
        <v>32</v>
      </c>
      <c r="O5224" t="s">
        <v>33</v>
      </c>
      <c r="P5224" t="s">
        <v>33</v>
      </c>
      <c r="Q5224">
        <v>61</v>
      </c>
      <c r="R5224">
        <v>84</v>
      </c>
      <c r="S5224">
        <v>235</v>
      </c>
      <c r="T5224" t="s">
        <v>40</v>
      </c>
      <c r="U5224" t="s">
        <v>33</v>
      </c>
      <c r="V5224">
        <v>84</v>
      </c>
      <c r="W5224">
        <v>84</v>
      </c>
      <c r="X5224">
        <v>0</v>
      </c>
      <c r="Y5224" t="s">
        <v>34</v>
      </c>
      <c r="Z5224" t="s">
        <v>33</v>
      </c>
      <c r="AA5224" t="e">
        <f>VLOOKUP(Table1[[#This Row],[Facility Name]],D_2,8,0)</f>
        <v>#N/A</v>
      </c>
    </row>
    <row r="5225" spans="1:27" x14ac:dyDescent="0.25">
      <c r="A5225">
        <v>392866</v>
      </c>
      <c r="B5225" t="s">
        <v>4903</v>
      </c>
      <c r="C5225">
        <v>5</v>
      </c>
      <c r="D5225" t="s">
        <v>4836</v>
      </c>
      <c r="E5225" t="s">
        <v>4842</v>
      </c>
      <c r="F5225" t="s">
        <v>29</v>
      </c>
      <c r="G5225" t="s">
        <v>30</v>
      </c>
      <c r="H5225" t="s">
        <v>37</v>
      </c>
      <c r="I5225">
        <v>13</v>
      </c>
      <c r="J5225" t="s">
        <v>34</v>
      </c>
      <c r="K5225">
        <v>8</v>
      </c>
      <c r="L5225">
        <v>16</v>
      </c>
      <c r="M5225">
        <v>16</v>
      </c>
      <c r="N5225" t="s">
        <v>33</v>
      </c>
      <c r="O5225" t="s">
        <v>33</v>
      </c>
      <c r="P5225" t="s">
        <v>33</v>
      </c>
      <c r="Q5225">
        <v>13</v>
      </c>
      <c r="R5225">
        <v>19</v>
      </c>
      <c r="S5225">
        <v>21</v>
      </c>
      <c r="T5225" t="s">
        <v>33</v>
      </c>
      <c r="U5225" t="s">
        <v>33</v>
      </c>
      <c r="V5225">
        <v>16</v>
      </c>
      <c r="W5225">
        <v>16</v>
      </c>
      <c r="X5225">
        <v>0</v>
      </c>
      <c r="Y5225" t="s">
        <v>34</v>
      </c>
      <c r="Z5225" t="s">
        <v>34</v>
      </c>
      <c r="AA5225">
        <f>VLOOKUP(Table1[[#This Row],[Facility Name]],D_2,8,0)</f>
        <v>54</v>
      </c>
    </row>
    <row r="5226" spans="1:27" hidden="1" x14ac:dyDescent="0.25">
      <c r="A5226">
        <v>402536</v>
      </c>
      <c r="B5226" t="s">
        <v>6766</v>
      </c>
      <c r="C5226">
        <v>4</v>
      </c>
      <c r="D5226" t="s">
        <v>6344</v>
      </c>
      <c r="E5226" t="s">
        <v>6767</v>
      </c>
      <c r="F5226" t="s">
        <v>29</v>
      </c>
      <c r="G5226" t="s">
        <v>30</v>
      </c>
      <c r="H5226" t="s">
        <v>6348</v>
      </c>
      <c r="I5226">
        <v>25</v>
      </c>
      <c r="J5226" t="s">
        <v>33</v>
      </c>
      <c r="K5226">
        <v>62</v>
      </c>
      <c r="L5226">
        <v>100</v>
      </c>
      <c r="M5226">
        <v>102</v>
      </c>
      <c r="N5226" t="s">
        <v>33</v>
      </c>
      <c r="O5226" t="s">
        <v>33</v>
      </c>
      <c r="P5226" t="s">
        <v>33</v>
      </c>
      <c r="Q5226">
        <v>65</v>
      </c>
      <c r="R5226">
        <v>67</v>
      </c>
      <c r="S5226">
        <v>255</v>
      </c>
      <c r="T5226" t="s">
        <v>40</v>
      </c>
      <c r="U5226" t="s">
        <v>33</v>
      </c>
      <c r="V5226">
        <v>98</v>
      </c>
      <c r="W5226">
        <v>98</v>
      </c>
      <c r="X5226">
        <v>0</v>
      </c>
      <c r="Y5226" t="s">
        <v>34</v>
      </c>
      <c r="Z5226" t="s">
        <v>33</v>
      </c>
      <c r="AA5226" t="e">
        <f>VLOOKUP(Table1[[#This Row],[Facility Name]],D_2,8,0)</f>
        <v>#N/A</v>
      </c>
    </row>
    <row r="5227" spans="1:27" hidden="1" x14ac:dyDescent="0.25">
      <c r="A5227">
        <v>402537</v>
      </c>
      <c r="B5227" t="s">
        <v>6768</v>
      </c>
      <c r="C5227">
        <v>3</v>
      </c>
      <c r="D5227" t="s">
        <v>6344</v>
      </c>
      <c r="E5227" t="s">
        <v>6769</v>
      </c>
      <c r="F5227" t="s">
        <v>29</v>
      </c>
      <c r="G5227" t="s">
        <v>30</v>
      </c>
      <c r="H5227" t="s">
        <v>6348</v>
      </c>
      <c r="I5227">
        <v>25</v>
      </c>
      <c r="J5227" t="s">
        <v>33</v>
      </c>
      <c r="K5227">
        <v>49</v>
      </c>
      <c r="L5227">
        <v>86</v>
      </c>
      <c r="M5227">
        <v>91</v>
      </c>
      <c r="N5227" t="s">
        <v>33</v>
      </c>
      <c r="O5227" t="s">
        <v>33</v>
      </c>
      <c r="P5227" t="s">
        <v>32</v>
      </c>
      <c r="Q5227">
        <v>54</v>
      </c>
      <c r="R5227">
        <v>48</v>
      </c>
      <c r="S5227">
        <v>254</v>
      </c>
      <c r="T5227" t="s">
        <v>40</v>
      </c>
      <c r="U5227" t="s">
        <v>33</v>
      </c>
      <c r="V5227">
        <v>91</v>
      </c>
      <c r="W5227">
        <v>91</v>
      </c>
      <c r="X5227">
        <v>0</v>
      </c>
      <c r="Y5227" t="s">
        <v>34</v>
      </c>
      <c r="Z5227" t="s">
        <v>33</v>
      </c>
      <c r="AA5227" t="e">
        <f>VLOOKUP(Table1[[#This Row],[Facility Name]],D_2,8,0)</f>
        <v>#N/A</v>
      </c>
    </row>
    <row r="5228" spans="1:27" hidden="1" x14ac:dyDescent="0.25">
      <c r="A5228">
        <v>402538</v>
      </c>
      <c r="B5228" t="s">
        <v>6519</v>
      </c>
      <c r="C5228">
        <v>1</v>
      </c>
      <c r="D5228" t="s">
        <v>6344</v>
      </c>
      <c r="E5228" t="s">
        <v>6473</v>
      </c>
      <c r="F5228" t="s">
        <v>29</v>
      </c>
      <c r="G5228" t="s">
        <v>30</v>
      </c>
      <c r="H5228" t="s">
        <v>6348</v>
      </c>
      <c r="I5228">
        <v>28</v>
      </c>
      <c r="J5228" t="s">
        <v>32</v>
      </c>
      <c r="K5228">
        <v>99</v>
      </c>
      <c r="L5228">
        <v>184</v>
      </c>
      <c r="M5228">
        <v>189</v>
      </c>
      <c r="N5228" t="s">
        <v>32</v>
      </c>
      <c r="O5228" t="s">
        <v>33</v>
      </c>
      <c r="P5228" t="s">
        <v>32</v>
      </c>
      <c r="Q5228">
        <v>112</v>
      </c>
      <c r="R5228">
        <v>137</v>
      </c>
      <c r="S5228">
        <v>458</v>
      </c>
      <c r="T5228" t="s">
        <v>40</v>
      </c>
      <c r="U5228" t="s">
        <v>32</v>
      </c>
      <c r="V5228">
        <v>182</v>
      </c>
      <c r="W5228">
        <v>182</v>
      </c>
      <c r="X5228">
        <v>0</v>
      </c>
      <c r="Y5228" t="s">
        <v>33</v>
      </c>
      <c r="Z5228" t="s">
        <v>33</v>
      </c>
      <c r="AA5228" t="e">
        <f>VLOOKUP(Table1[[#This Row],[Facility Name]],D_2,8,0)</f>
        <v>#N/A</v>
      </c>
    </row>
    <row r="5229" spans="1:27" hidden="1" x14ac:dyDescent="0.25">
      <c r="A5229">
        <v>402539</v>
      </c>
      <c r="B5229" t="s">
        <v>6520</v>
      </c>
      <c r="C5229">
        <v>2</v>
      </c>
      <c r="D5229" t="s">
        <v>6344</v>
      </c>
      <c r="E5229" t="s">
        <v>6521</v>
      </c>
      <c r="F5229" t="s">
        <v>29</v>
      </c>
      <c r="G5229" t="s">
        <v>30</v>
      </c>
      <c r="H5229" t="s">
        <v>6348</v>
      </c>
      <c r="I5229">
        <v>31</v>
      </c>
      <c r="J5229" t="s">
        <v>32</v>
      </c>
      <c r="K5229">
        <v>117</v>
      </c>
      <c r="L5229">
        <v>176</v>
      </c>
      <c r="M5229">
        <v>189</v>
      </c>
      <c r="N5229" t="s">
        <v>32</v>
      </c>
      <c r="O5229" t="s">
        <v>33</v>
      </c>
      <c r="P5229" t="s">
        <v>32</v>
      </c>
      <c r="Q5229">
        <v>123</v>
      </c>
      <c r="R5229">
        <v>145</v>
      </c>
      <c r="S5229">
        <v>460</v>
      </c>
      <c r="T5229" t="s">
        <v>40</v>
      </c>
      <c r="U5229" t="s">
        <v>32</v>
      </c>
      <c r="V5229">
        <v>186</v>
      </c>
      <c r="W5229">
        <v>186</v>
      </c>
      <c r="X5229">
        <v>0</v>
      </c>
      <c r="Y5229" t="s">
        <v>33</v>
      </c>
      <c r="Z5229" t="s">
        <v>33</v>
      </c>
      <c r="AA5229" t="e">
        <f>VLOOKUP(Table1[[#This Row],[Facility Name]],D_2,8,0)</f>
        <v>#N/A</v>
      </c>
    </row>
    <row r="5230" spans="1:27" hidden="1" x14ac:dyDescent="0.25">
      <c r="A5230">
        <v>402540</v>
      </c>
      <c r="B5230" t="s">
        <v>6522</v>
      </c>
      <c r="C5230">
        <v>3</v>
      </c>
      <c r="D5230" t="s">
        <v>6344</v>
      </c>
      <c r="E5230" t="s">
        <v>6523</v>
      </c>
      <c r="F5230" t="s">
        <v>29</v>
      </c>
      <c r="G5230" t="s">
        <v>30</v>
      </c>
      <c r="H5230" t="s">
        <v>37</v>
      </c>
      <c r="I5230">
        <v>28</v>
      </c>
      <c r="J5230" t="s">
        <v>33</v>
      </c>
      <c r="K5230">
        <v>55</v>
      </c>
      <c r="L5230">
        <v>118</v>
      </c>
      <c r="M5230">
        <v>124</v>
      </c>
      <c r="N5230" t="s">
        <v>33</v>
      </c>
      <c r="O5230" t="s">
        <v>33</v>
      </c>
      <c r="P5230" t="s">
        <v>33</v>
      </c>
      <c r="Q5230">
        <v>71</v>
      </c>
      <c r="R5230">
        <v>58</v>
      </c>
      <c r="S5230">
        <v>333</v>
      </c>
      <c r="T5230" t="s">
        <v>34</v>
      </c>
      <c r="U5230" t="s">
        <v>32</v>
      </c>
      <c r="V5230">
        <v>100</v>
      </c>
      <c r="W5230">
        <v>100</v>
      </c>
      <c r="X5230">
        <v>0</v>
      </c>
      <c r="Y5230" t="s">
        <v>33</v>
      </c>
      <c r="Z5230" t="s">
        <v>33</v>
      </c>
      <c r="AA5230" t="str">
        <f>VLOOKUP(Table1[[#This Row],[Facility Name]],D_2,8,0)</f>
        <v>No Score</v>
      </c>
    </row>
    <row r="5231" spans="1:27" hidden="1" x14ac:dyDescent="0.25">
      <c r="A5231">
        <v>402541</v>
      </c>
      <c r="B5231" t="s">
        <v>6524</v>
      </c>
      <c r="C5231">
        <v>1</v>
      </c>
      <c r="D5231" t="s">
        <v>6344</v>
      </c>
      <c r="E5231" t="s">
        <v>6525</v>
      </c>
      <c r="F5231" t="s">
        <v>29</v>
      </c>
      <c r="G5231" t="s">
        <v>30</v>
      </c>
      <c r="H5231" t="s">
        <v>6348</v>
      </c>
      <c r="I5231">
        <v>48</v>
      </c>
      <c r="J5231" t="s">
        <v>32</v>
      </c>
      <c r="K5231">
        <v>128</v>
      </c>
      <c r="L5231">
        <v>209</v>
      </c>
      <c r="M5231">
        <v>229</v>
      </c>
      <c r="N5231" t="s">
        <v>32</v>
      </c>
      <c r="O5231" t="s">
        <v>33</v>
      </c>
      <c r="P5231" t="s">
        <v>32</v>
      </c>
      <c r="Q5231">
        <v>137</v>
      </c>
      <c r="R5231">
        <v>218</v>
      </c>
      <c r="S5231">
        <v>474</v>
      </c>
      <c r="T5231" t="s">
        <v>40</v>
      </c>
      <c r="U5231" t="s">
        <v>32</v>
      </c>
      <c r="V5231">
        <v>210</v>
      </c>
      <c r="W5231">
        <v>210</v>
      </c>
      <c r="X5231">
        <v>0</v>
      </c>
      <c r="Y5231" t="s">
        <v>33</v>
      </c>
      <c r="Z5231" t="s">
        <v>33</v>
      </c>
      <c r="AA5231" t="e">
        <f>VLOOKUP(Table1[[#This Row],[Facility Name]],D_2,8,0)</f>
        <v>#N/A</v>
      </c>
    </row>
    <row r="5232" spans="1:27" hidden="1" x14ac:dyDescent="0.25">
      <c r="A5232">
        <v>402543</v>
      </c>
      <c r="B5232" t="s">
        <v>6547</v>
      </c>
      <c r="C5232">
        <v>2</v>
      </c>
      <c r="D5232" t="s">
        <v>6344</v>
      </c>
      <c r="E5232" t="s">
        <v>6545</v>
      </c>
      <c r="F5232" t="s">
        <v>29</v>
      </c>
      <c r="G5232" t="s">
        <v>30</v>
      </c>
      <c r="H5232" t="s">
        <v>37</v>
      </c>
      <c r="I5232">
        <v>33</v>
      </c>
      <c r="J5232" t="s">
        <v>32</v>
      </c>
      <c r="K5232">
        <v>120</v>
      </c>
      <c r="L5232">
        <v>227</v>
      </c>
      <c r="M5232">
        <v>228</v>
      </c>
      <c r="N5232" t="s">
        <v>33</v>
      </c>
      <c r="O5232" t="s">
        <v>33</v>
      </c>
      <c r="P5232" t="s">
        <v>32</v>
      </c>
      <c r="Q5232">
        <v>139</v>
      </c>
      <c r="R5232">
        <v>147</v>
      </c>
      <c r="S5232">
        <v>514</v>
      </c>
      <c r="T5232" t="s">
        <v>40</v>
      </c>
      <c r="U5232" t="s">
        <v>32</v>
      </c>
      <c r="V5232">
        <v>215</v>
      </c>
      <c r="W5232">
        <v>215</v>
      </c>
      <c r="X5232">
        <v>0</v>
      </c>
      <c r="Y5232" t="s">
        <v>32</v>
      </c>
      <c r="Z5232" t="s">
        <v>33</v>
      </c>
      <c r="AA5232" t="e">
        <f>VLOOKUP(Table1[[#This Row],[Facility Name]],D_2,8,0)</f>
        <v>#N/A</v>
      </c>
    </row>
    <row r="5233" spans="1:27" hidden="1" x14ac:dyDescent="0.25">
      <c r="A5233">
        <v>402546</v>
      </c>
      <c r="B5233" t="s">
        <v>6620</v>
      </c>
      <c r="C5233">
        <v>2</v>
      </c>
      <c r="D5233" t="s">
        <v>6344</v>
      </c>
      <c r="E5233" t="s">
        <v>6621</v>
      </c>
      <c r="F5233" t="s">
        <v>29</v>
      </c>
      <c r="G5233" t="s">
        <v>30</v>
      </c>
      <c r="H5233" t="s">
        <v>37</v>
      </c>
      <c r="I5233">
        <v>24</v>
      </c>
      <c r="J5233" t="s">
        <v>32</v>
      </c>
      <c r="K5233">
        <v>61</v>
      </c>
      <c r="L5233">
        <v>120</v>
      </c>
      <c r="M5233">
        <v>126</v>
      </c>
      <c r="N5233" t="s">
        <v>33</v>
      </c>
      <c r="O5233" t="s">
        <v>33</v>
      </c>
      <c r="P5233" t="s">
        <v>32</v>
      </c>
      <c r="Q5233">
        <v>66</v>
      </c>
      <c r="R5233">
        <v>91</v>
      </c>
      <c r="S5233">
        <v>229</v>
      </c>
      <c r="T5233" t="s">
        <v>33</v>
      </c>
      <c r="U5233" t="s">
        <v>32</v>
      </c>
      <c r="V5233">
        <v>127</v>
      </c>
      <c r="W5233">
        <v>127</v>
      </c>
      <c r="X5233">
        <v>0</v>
      </c>
      <c r="Y5233" t="s">
        <v>33</v>
      </c>
      <c r="Z5233" t="s">
        <v>33</v>
      </c>
      <c r="AA5233" t="e">
        <f>VLOOKUP(Table1[[#This Row],[Facility Name]],D_2,8,0)</f>
        <v>#N/A</v>
      </c>
    </row>
    <row r="5234" spans="1:27" hidden="1" x14ac:dyDescent="0.25">
      <c r="A5234">
        <v>402547</v>
      </c>
      <c r="B5234" t="s">
        <v>6639</v>
      </c>
      <c r="C5234">
        <v>1</v>
      </c>
      <c r="D5234" t="s">
        <v>6344</v>
      </c>
      <c r="E5234" t="s">
        <v>6640</v>
      </c>
      <c r="F5234" t="s">
        <v>29</v>
      </c>
      <c r="G5234" t="s">
        <v>30</v>
      </c>
      <c r="H5234" t="s">
        <v>6348</v>
      </c>
      <c r="I5234">
        <v>21</v>
      </c>
      <c r="J5234" t="s">
        <v>32</v>
      </c>
      <c r="K5234">
        <v>67</v>
      </c>
      <c r="L5234">
        <v>110</v>
      </c>
      <c r="M5234">
        <v>117</v>
      </c>
      <c r="N5234" t="s">
        <v>32</v>
      </c>
      <c r="O5234" t="s">
        <v>33</v>
      </c>
      <c r="P5234" t="s">
        <v>32</v>
      </c>
      <c r="Q5234">
        <v>70</v>
      </c>
      <c r="R5234">
        <v>90</v>
      </c>
      <c r="S5234">
        <v>211</v>
      </c>
      <c r="T5234" t="s">
        <v>40</v>
      </c>
      <c r="U5234" t="s">
        <v>32</v>
      </c>
      <c r="V5234">
        <v>117</v>
      </c>
      <c r="W5234">
        <v>117</v>
      </c>
      <c r="X5234">
        <v>0</v>
      </c>
      <c r="Y5234" t="s">
        <v>32</v>
      </c>
      <c r="Z5234" t="s">
        <v>33</v>
      </c>
      <c r="AA5234" t="e">
        <f>VLOOKUP(Table1[[#This Row],[Facility Name]],D_2,8,0)</f>
        <v>#N/A</v>
      </c>
    </row>
    <row r="5235" spans="1:27" hidden="1" x14ac:dyDescent="0.25">
      <c r="A5235">
        <v>402548</v>
      </c>
      <c r="B5235" t="s">
        <v>6641</v>
      </c>
      <c r="C5235">
        <v>2</v>
      </c>
      <c r="D5235" t="s">
        <v>6344</v>
      </c>
      <c r="E5235" t="s">
        <v>6642</v>
      </c>
      <c r="F5235" t="s">
        <v>29</v>
      </c>
      <c r="G5235" t="s">
        <v>30</v>
      </c>
      <c r="H5235" t="s">
        <v>6348</v>
      </c>
      <c r="I5235">
        <v>28</v>
      </c>
      <c r="J5235" t="s">
        <v>32</v>
      </c>
      <c r="K5235">
        <v>57</v>
      </c>
      <c r="L5235">
        <v>102</v>
      </c>
      <c r="M5235">
        <v>108</v>
      </c>
      <c r="N5235" t="s">
        <v>32</v>
      </c>
      <c r="O5235" t="s">
        <v>33</v>
      </c>
      <c r="P5235" t="s">
        <v>32</v>
      </c>
      <c r="Q5235">
        <v>64</v>
      </c>
      <c r="R5235">
        <v>101</v>
      </c>
      <c r="S5235">
        <v>283</v>
      </c>
      <c r="T5235" t="s">
        <v>40</v>
      </c>
      <c r="U5235" t="s">
        <v>33</v>
      </c>
      <c r="V5235">
        <v>108</v>
      </c>
      <c r="W5235">
        <v>108</v>
      </c>
      <c r="X5235">
        <v>0</v>
      </c>
      <c r="Y5235" t="s">
        <v>33</v>
      </c>
      <c r="Z5235" t="s">
        <v>33</v>
      </c>
      <c r="AA5235" t="e">
        <f>VLOOKUP(Table1[[#This Row],[Facility Name]],D_2,8,0)</f>
        <v>#N/A</v>
      </c>
    </row>
    <row r="5236" spans="1:27" hidden="1" x14ac:dyDescent="0.25">
      <c r="A5236">
        <v>402549</v>
      </c>
      <c r="B5236" t="s">
        <v>6643</v>
      </c>
      <c r="C5236">
        <v>3</v>
      </c>
      <c r="D5236" t="s">
        <v>6344</v>
      </c>
      <c r="E5236" t="s">
        <v>6644</v>
      </c>
      <c r="F5236" t="s">
        <v>29</v>
      </c>
      <c r="G5236" t="s">
        <v>30</v>
      </c>
      <c r="H5236" t="s">
        <v>37</v>
      </c>
      <c r="I5236">
        <v>28</v>
      </c>
      <c r="J5236" t="s">
        <v>32</v>
      </c>
      <c r="K5236">
        <v>127</v>
      </c>
      <c r="L5236">
        <v>221</v>
      </c>
      <c r="M5236">
        <v>229</v>
      </c>
      <c r="N5236" t="s">
        <v>33</v>
      </c>
      <c r="O5236" t="s">
        <v>33</v>
      </c>
      <c r="P5236" t="s">
        <v>32</v>
      </c>
      <c r="Q5236">
        <v>136</v>
      </c>
      <c r="R5236">
        <v>150</v>
      </c>
      <c r="S5236">
        <v>554</v>
      </c>
      <c r="T5236" t="s">
        <v>40</v>
      </c>
      <c r="U5236" t="s">
        <v>40</v>
      </c>
      <c r="V5236">
        <v>207</v>
      </c>
      <c r="W5236">
        <v>207</v>
      </c>
      <c r="X5236">
        <v>0</v>
      </c>
      <c r="Y5236" t="s">
        <v>33</v>
      </c>
      <c r="Z5236" t="s">
        <v>32</v>
      </c>
      <c r="AA5236" t="e">
        <f>VLOOKUP(Table1[[#This Row],[Facility Name]],D_2,8,0)</f>
        <v>#N/A</v>
      </c>
    </row>
    <row r="5237" spans="1:27" hidden="1" x14ac:dyDescent="0.25">
      <c r="A5237">
        <v>402550</v>
      </c>
      <c r="B5237" t="s">
        <v>6645</v>
      </c>
      <c r="C5237">
        <v>3</v>
      </c>
      <c r="D5237" t="s">
        <v>6344</v>
      </c>
      <c r="E5237" t="s">
        <v>6646</v>
      </c>
      <c r="F5237" t="s">
        <v>29</v>
      </c>
      <c r="G5237" t="s">
        <v>30</v>
      </c>
      <c r="H5237" t="s">
        <v>37</v>
      </c>
      <c r="I5237">
        <v>27</v>
      </c>
      <c r="J5237" t="s">
        <v>33</v>
      </c>
      <c r="K5237">
        <v>81</v>
      </c>
      <c r="L5237">
        <v>150</v>
      </c>
      <c r="M5237">
        <v>155</v>
      </c>
      <c r="N5237" t="s">
        <v>33</v>
      </c>
      <c r="O5237" t="s">
        <v>33</v>
      </c>
      <c r="P5237" t="s">
        <v>33</v>
      </c>
      <c r="Q5237">
        <v>92</v>
      </c>
      <c r="R5237">
        <v>117</v>
      </c>
      <c r="S5237">
        <v>327</v>
      </c>
      <c r="T5237" t="s">
        <v>40</v>
      </c>
      <c r="U5237" t="s">
        <v>33</v>
      </c>
      <c r="V5237">
        <v>126</v>
      </c>
      <c r="W5237">
        <v>126</v>
      </c>
      <c r="X5237">
        <v>0</v>
      </c>
      <c r="Y5237" t="s">
        <v>33</v>
      </c>
      <c r="Z5237" t="s">
        <v>33</v>
      </c>
      <c r="AA5237" t="e">
        <f>VLOOKUP(Table1[[#This Row],[Facility Name]],D_2,8,0)</f>
        <v>#N/A</v>
      </c>
    </row>
    <row r="5238" spans="1:27" hidden="1" x14ac:dyDescent="0.25">
      <c r="A5238">
        <v>402551</v>
      </c>
      <c r="B5238" t="s">
        <v>6343</v>
      </c>
      <c r="C5238">
        <v>3</v>
      </c>
      <c r="D5238" t="s">
        <v>6344</v>
      </c>
      <c r="E5238" t="s">
        <v>6345</v>
      </c>
      <c r="F5238" t="s">
        <v>29</v>
      </c>
      <c r="G5238" t="s">
        <v>30</v>
      </c>
      <c r="H5238" t="s">
        <v>37</v>
      </c>
      <c r="I5238">
        <v>25</v>
      </c>
      <c r="J5238" t="s">
        <v>32</v>
      </c>
      <c r="K5238">
        <v>94</v>
      </c>
      <c r="L5238">
        <v>168</v>
      </c>
      <c r="M5238">
        <v>174</v>
      </c>
      <c r="N5238" t="s">
        <v>33</v>
      </c>
      <c r="O5238" t="s">
        <v>33</v>
      </c>
      <c r="P5238" t="s">
        <v>33</v>
      </c>
      <c r="Q5238">
        <v>103</v>
      </c>
      <c r="R5238">
        <v>113</v>
      </c>
      <c r="S5238">
        <v>356</v>
      </c>
      <c r="T5238" t="s">
        <v>33</v>
      </c>
      <c r="U5238" t="s">
        <v>33</v>
      </c>
      <c r="V5238">
        <v>174</v>
      </c>
      <c r="W5238">
        <v>174</v>
      </c>
      <c r="X5238">
        <v>0</v>
      </c>
      <c r="Y5238" t="s">
        <v>32</v>
      </c>
      <c r="Z5238" t="s">
        <v>33</v>
      </c>
      <c r="AA5238" t="e">
        <f>VLOOKUP(Table1[[#This Row],[Facility Name]],D_2,8,0)</f>
        <v>#N/A</v>
      </c>
    </row>
    <row r="5239" spans="1:27" hidden="1" x14ac:dyDescent="0.25">
      <c r="A5239">
        <v>402552</v>
      </c>
      <c r="B5239" t="s">
        <v>6346</v>
      </c>
      <c r="C5239">
        <v>2</v>
      </c>
      <c r="D5239" t="s">
        <v>6344</v>
      </c>
      <c r="E5239" t="s">
        <v>6347</v>
      </c>
      <c r="F5239" t="s">
        <v>29</v>
      </c>
      <c r="G5239" t="s">
        <v>30</v>
      </c>
      <c r="H5239" t="s">
        <v>6348</v>
      </c>
      <c r="I5239">
        <v>21</v>
      </c>
      <c r="J5239" t="s">
        <v>32</v>
      </c>
      <c r="K5239">
        <v>77</v>
      </c>
      <c r="L5239">
        <v>125</v>
      </c>
      <c r="M5239">
        <v>131</v>
      </c>
      <c r="N5239" t="s">
        <v>32</v>
      </c>
      <c r="O5239" t="s">
        <v>33</v>
      </c>
      <c r="P5239" t="s">
        <v>32</v>
      </c>
      <c r="Q5239">
        <v>78</v>
      </c>
      <c r="R5239">
        <v>107</v>
      </c>
      <c r="S5239">
        <v>326</v>
      </c>
      <c r="T5239" t="s">
        <v>40</v>
      </c>
      <c r="U5239" t="s">
        <v>33</v>
      </c>
      <c r="V5239">
        <v>131</v>
      </c>
      <c r="W5239">
        <v>131</v>
      </c>
      <c r="X5239">
        <v>0</v>
      </c>
      <c r="Y5239" t="s">
        <v>33</v>
      </c>
      <c r="Z5239" t="s">
        <v>33</v>
      </c>
      <c r="AA5239" t="e">
        <f>VLOOKUP(Table1[[#This Row],[Facility Name]],D_2,8,0)</f>
        <v>#N/A</v>
      </c>
    </row>
    <row r="5240" spans="1:27" hidden="1" x14ac:dyDescent="0.25">
      <c r="A5240">
        <v>402553</v>
      </c>
      <c r="B5240" t="s">
        <v>6349</v>
      </c>
      <c r="C5240">
        <v>3</v>
      </c>
      <c r="D5240" t="s">
        <v>6344</v>
      </c>
      <c r="E5240" t="s">
        <v>6350</v>
      </c>
      <c r="F5240" t="s">
        <v>29</v>
      </c>
      <c r="G5240" t="s">
        <v>30</v>
      </c>
      <c r="H5240" t="s">
        <v>37</v>
      </c>
      <c r="I5240">
        <v>20</v>
      </c>
      <c r="J5240" t="s">
        <v>32</v>
      </c>
      <c r="K5240">
        <v>40</v>
      </c>
      <c r="L5240">
        <v>87</v>
      </c>
      <c r="M5240">
        <v>95</v>
      </c>
      <c r="N5240" t="s">
        <v>33</v>
      </c>
      <c r="O5240" t="s">
        <v>33</v>
      </c>
      <c r="P5240" t="s">
        <v>33</v>
      </c>
      <c r="Q5240">
        <v>46</v>
      </c>
      <c r="R5240">
        <v>53</v>
      </c>
      <c r="S5240">
        <v>175</v>
      </c>
      <c r="T5240" t="s">
        <v>33</v>
      </c>
      <c r="U5240" t="s">
        <v>33</v>
      </c>
      <c r="V5240">
        <v>93</v>
      </c>
      <c r="W5240">
        <v>93</v>
      </c>
      <c r="X5240">
        <v>0</v>
      </c>
      <c r="Y5240" t="s">
        <v>34</v>
      </c>
      <c r="Z5240" t="s">
        <v>33</v>
      </c>
      <c r="AA5240" t="e">
        <f>VLOOKUP(Table1[[#This Row],[Facility Name]],D_2,8,0)</f>
        <v>#N/A</v>
      </c>
    </row>
    <row r="5241" spans="1:27" hidden="1" x14ac:dyDescent="0.25">
      <c r="A5241">
        <v>402554</v>
      </c>
      <c r="B5241" t="s">
        <v>6351</v>
      </c>
      <c r="C5241">
        <v>4</v>
      </c>
      <c r="D5241" t="s">
        <v>6344</v>
      </c>
      <c r="E5241" t="s">
        <v>494</v>
      </c>
      <c r="F5241" t="s">
        <v>29</v>
      </c>
      <c r="G5241" t="s">
        <v>30</v>
      </c>
      <c r="H5241" t="s">
        <v>37</v>
      </c>
      <c r="I5241">
        <v>20</v>
      </c>
      <c r="J5241" t="s">
        <v>33</v>
      </c>
      <c r="K5241">
        <v>53</v>
      </c>
      <c r="L5241">
        <v>83</v>
      </c>
      <c r="M5241">
        <v>86</v>
      </c>
      <c r="N5241" t="s">
        <v>33</v>
      </c>
      <c r="O5241" t="s">
        <v>33</v>
      </c>
      <c r="P5241" t="s">
        <v>33</v>
      </c>
      <c r="Q5241">
        <v>57</v>
      </c>
      <c r="R5241">
        <v>55</v>
      </c>
      <c r="S5241">
        <v>177</v>
      </c>
      <c r="T5241" t="s">
        <v>33</v>
      </c>
      <c r="U5241" t="s">
        <v>33</v>
      </c>
      <c r="V5241">
        <v>86</v>
      </c>
      <c r="W5241">
        <v>86</v>
      </c>
      <c r="X5241">
        <v>0</v>
      </c>
      <c r="Y5241" t="s">
        <v>34</v>
      </c>
      <c r="Z5241" t="s">
        <v>33</v>
      </c>
      <c r="AA5241" t="e">
        <f>VLOOKUP(Table1[[#This Row],[Facility Name]],D_2,8,0)</f>
        <v>#N/A</v>
      </c>
    </row>
    <row r="5242" spans="1:27" hidden="1" x14ac:dyDescent="0.25">
      <c r="A5242">
        <v>402555</v>
      </c>
      <c r="B5242" t="s">
        <v>6376</v>
      </c>
      <c r="C5242">
        <v>1</v>
      </c>
      <c r="D5242" t="s">
        <v>6344</v>
      </c>
      <c r="E5242" t="s">
        <v>6377</v>
      </c>
      <c r="F5242" t="s">
        <v>29</v>
      </c>
      <c r="G5242" t="s">
        <v>30</v>
      </c>
      <c r="H5242" t="s">
        <v>6348</v>
      </c>
      <c r="I5242">
        <v>30</v>
      </c>
      <c r="J5242" t="s">
        <v>32</v>
      </c>
      <c r="K5242">
        <v>91</v>
      </c>
      <c r="L5242">
        <v>136</v>
      </c>
      <c r="M5242">
        <v>139</v>
      </c>
      <c r="N5242" t="s">
        <v>32</v>
      </c>
      <c r="O5242" t="s">
        <v>33</v>
      </c>
      <c r="P5242" t="s">
        <v>32</v>
      </c>
      <c r="Q5242">
        <v>108</v>
      </c>
      <c r="R5242">
        <v>166</v>
      </c>
      <c r="S5242">
        <v>367</v>
      </c>
      <c r="T5242" t="s">
        <v>33</v>
      </c>
      <c r="U5242" t="s">
        <v>32</v>
      </c>
      <c r="V5242">
        <v>144</v>
      </c>
      <c r="W5242">
        <v>144</v>
      </c>
      <c r="X5242">
        <v>0</v>
      </c>
      <c r="Y5242" t="s">
        <v>33</v>
      </c>
      <c r="Z5242" t="s">
        <v>33</v>
      </c>
      <c r="AA5242" t="e">
        <f>VLOOKUP(Table1[[#This Row],[Facility Name]],D_2,8,0)</f>
        <v>#N/A</v>
      </c>
    </row>
    <row r="5243" spans="1:27" hidden="1" x14ac:dyDescent="0.25">
      <c r="A5243">
        <v>402556</v>
      </c>
      <c r="B5243" t="s">
        <v>6378</v>
      </c>
      <c r="C5243">
        <v>2</v>
      </c>
      <c r="D5243" t="s">
        <v>6344</v>
      </c>
      <c r="E5243" t="s">
        <v>6380</v>
      </c>
      <c r="F5243" t="s">
        <v>29</v>
      </c>
      <c r="G5243" t="s">
        <v>30</v>
      </c>
      <c r="H5243" t="s">
        <v>6348</v>
      </c>
      <c r="I5243">
        <v>24</v>
      </c>
      <c r="J5243" t="s">
        <v>32</v>
      </c>
      <c r="K5243">
        <v>33</v>
      </c>
      <c r="L5243">
        <v>68</v>
      </c>
      <c r="M5243">
        <v>70</v>
      </c>
      <c r="N5243" t="s">
        <v>32</v>
      </c>
      <c r="O5243" t="s">
        <v>33</v>
      </c>
      <c r="P5243" t="s">
        <v>33</v>
      </c>
      <c r="Q5243">
        <v>37</v>
      </c>
      <c r="R5243">
        <v>51</v>
      </c>
      <c r="S5243">
        <v>85</v>
      </c>
      <c r="T5243" t="s">
        <v>40</v>
      </c>
      <c r="U5243" t="s">
        <v>33</v>
      </c>
      <c r="V5243">
        <v>69</v>
      </c>
      <c r="W5243">
        <v>69</v>
      </c>
      <c r="X5243">
        <v>0</v>
      </c>
      <c r="Y5243" t="s">
        <v>33</v>
      </c>
      <c r="Z5243" t="s">
        <v>33</v>
      </c>
      <c r="AA5243" t="e">
        <f>VLOOKUP(Table1[[#This Row],[Facility Name]],D_2,8,0)</f>
        <v>#N/A</v>
      </c>
    </row>
    <row r="5244" spans="1:27" x14ac:dyDescent="0.25">
      <c r="A5244">
        <v>392870</v>
      </c>
      <c r="B5244" t="s">
        <v>4903</v>
      </c>
      <c r="C5244">
        <v>5</v>
      </c>
      <c r="D5244" t="s">
        <v>4836</v>
      </c>
      <c r="E5244" t="s">
        <v>6302</v>
      </c>
      <c r="F5244" t="s">
        <v>29</v>
      </c>
      <c r="G5244" t="s">
        <v>30</v>
      </c>
      <c r="H5244" t="s">
        <v>37</v>
      </c>
      <c r="I5244">
        <v>13</v>
      </c>
      <c r="J5244" t="s">
        <v>33</v>
      </c>
      <c r="K5244">
        <v>21</v>
      </c>
      <c r="L5244">
        <v>30</v>
      </c>
      <c r="M5244">
        <v>33</v>
      </c>
      <c r="N5244" t="s">
        <v>33</v>
      </c>
      <c r="O5244" t="s">
        <v>33</v>
      </c>
      <c r="P5244" t="s">
        <v>33</v>
      </c>
      <c r="Q5244">
        <v>25</v>
      </c>
      <c r="R5244">
        <v>38</v>
      </c>
      <c r="S5244">
        <v>41</v>
      </c>
      <c r="T5244" t="s">
        <v>33</v>
      </c>
      <c r="U5244" t="s">
        <v>33</v>
      </c>
      <c r="V5244">
        <v>32</v>
      </c>
      <c r="W5244">
        <v>32</v>
      </c>
      <c r="X5244">
        <v>0</v>
      </c>
      <c r="Y5244" t="s">
        <v>34</v>
      </c>
      <c r="Z5244" t="s">
        <v>33</v>
      </c>
      <c r="AA5244">
        <f>VLOOKUP(Table1[[#This Row],[Facility Name]],D_2,8,0)</f>
        <v>54</v>
      </c>
    </row>
    <row r="5245" spans="1:27" hidden="1" x14ac:dyDescent="0.25">
      <c r="A5245">
        <v>362774</v>
      </c>
      <c r="B5245" t="s">
        <v>6249</v>
      </c>
      <c r="D5245" t="s">
        <v>4075</v>
      </c>
      <c r="E5245" t="s">
        <v>1611</v>
      </c>
      <c r="F5245" t="s">
        <v>44</v>
      </c>
      <c r="G5245" t="s">
        <v>30</v>
      </c>
      <c r="H5245" t="s">
        <v>45</v>
      </c>
      <c r="I5245">
        <v>5</v>
      </c>
      <c r="J5245" t="s">
        <v>34</v>
      </c>
      <c r="K5245">
        <v>2</v>
      </c>
      <c r="L5245">
        <v>1</v>
      </c>
      <c r="M5245">
        <v>1</v>
      </c>
      <c r="N5245" t="s">
        <v>34</v>
      </c>
      <c r="O5245" t="s">
        <v>34</v>
      </c>
      <c r="P5245" t="s">
        <v>34</v>
      </c>
      <c r="Q5245">
        <v>2</v>
      </c>
      <c r="R5245">
        <v>0</v>
      </c>
      <c r="S5245">
        <v>6</v>
      </c>
      <c r="T5245" t="s">
        <v>34</v>
      </c>
      <c r="U5245" t="s">
        <v>34</v>
      </c>
      <c r="V5245">
        <v>1</v>
      </c>
      <c r="W5245">
        <v>1</v>
      </c>
      <c r="X5245">
        <v>0</v>
      </c>
      <c r="Y5245" t="s">
        <v>34</v>
      </c>
      <c r="Z5245" t="s">
        <v>34</v>
      </c>
      <c r="AA5245" t="str">
        <f>VLOOKUP(Table1[[#This Row],[Facility Name]],D_2,8,0)</f>
        <v>No Score</v>
      </c>
    </row>
    <row r="5246" spans="1:27" x14ac:dyDescent="0.25">
      <c r="A5246">
        <v>392872</v>
      </c>
      <c r="B5246" t="s">
        <v>4903</v>
      </c>
      <c r="C5246">
        <v>3</v>
      </c>
      <c r="D5246" t="s">
        <v>4836</v>
      </c>
      <c r="F5246" t="s">
        <v>29</v>
      </c>
      <c r="G5246" t="s">
        <v>30</v>
      </c>
      <c r="H5246" t="s">
        <v>37</v>
      </c>
      <c r="I5246">
        <v>1</v>
      </c>
      <c r="J5246" t="s">
        <v>34</v>
      </c>
      <c r="K5246">
        <v>12</v>
      </c>
      <c r="L5246">
        <v>29</v>
      </c>
      <c r="M5246">
        <v>30</v>
      </c>
      <c r="N5246" t="s">
        <v>33</v>
      </c>
      <c r="O5246" t="s">
        <v>33</v>
      </c>
      <c r="P5246" t="s">
        <v>33</v>
      </c>
      <c r="Q5246">
        <v>21</v>
      </c>
      <c r="R5246">
        <v>16</v>
      </c>
      <c r="S5246">
        <v>35</v>
      </c>
      <c r="T5246" t="s">
        <v>33</v>
      </c>
      <c r="U5246" t="s">
        <v>33</v>
      </c>
      <c r="V5246">
        <v>31</v>
      </c>
      <c r="W5246">
        <v>31</v>
      </c>
      <c r="X5246">
        <v>0</v>
      </c>
      <c r="Y5246" t="s">
        <v>34</v>
      </c>
      <c r="Z5246" t="s">
        <v>33</v>
      </c>
      <c r="AA5246">
        <f>VLOOKUP(Table1[[#This Row],[Facility Name]],D_2,8,0)</f>
        <v>54</v>
      </c>
    </row>
    <row r="5247" spans="1:27" hidden="1" x14ac:dyDescent="0.25">
      <c r="A5247">
        <v>362872</v>
      </c>
      <c r="B5247" t="s">
        <v>6251</v>
      </c>
      <c r="C5247">
        <v>3</v>
      </c>
      <c r="D5247" t="s">
        <v>4075</v>
      </c>
      <c r="F5247" t="s">
        <v>29</v>
      </c>
      <c r="G5247" t="s">
        <v>30</v>
      </c>
      <c r="H5247" t="s">
        <v>31</v>
      </c>
      <c r="I5247">
        <v>13</v>
      </c>
      <c r="J5247" t="s">
        <v>34</v>
      </c>
      <c r="K5247">
        <v>22</v>
      </c>
      <c r="L5247">
        <v>30</v>
      </c>
      <c r="M5247">
        <v>28</v>
      </c>
      <c r="N5247" t="s">
        <v>33</v>
      </c>
      <c r="O5247" t="s">
        <v>33</v>
      </c>
      <c r="P5247" t="s">
        <v>33</v>
      </c>
      <c r="Q5247">
        <v>27</v>
      </c>
      <c r="R5247">
        <v>18</v>
      </c>
      <c r="S5247">
        <v>33</v>
      </c>
      <c r="T5247" t="s">
        <v>33</v>
      </c>
      <c r="U5247" t="s">
        <v>33</v>
      </c>
      <c r="V5247">
        <v>31</v>
      </c>
      <c r="W5247">
        <v>31</v>
      </c>
      <c r="X5247">
        <v>0</v>
      </c>
      <c r="Y5247" t="s">
        <v>34</v>
      </c>
      <c r="Z5247" t="s">
        <v>33</v>
      </c>
      <c r="AA5247" t="e">
        <f>VLOOKUP(Table1[[#This Row],[Facility Name]],D_2,8,0)</f>
        <v>#N/A</v>
      </c>
    </row>
    <row r="5248" spans="1:27" hidden="1" x14ac:dyDescent="0.25">
      <c r="A5248">
        <v>362873</v>
      </c>
      <c r="B5248" t="s">
        <v>6252</v>
      </c>
      <c r="C5248">
        <v>5</v>
      </c>
      <c r="D5248" t="s">
        <v>4075</v>
      </c>
      <c r="F5248" t="s">
        <v>29</v>
      </c>
      <c r="G5248" t="s">
        <v>30</v>
      </c>
      <c r="H5248" t="s">
        <v>31</v>
      </c>
      <c r="I5248">
        <v>8</v>
      </c>
      <c r="J5248" t="s">
        <v>34</v>
      </c>
      <c r="K5248">
        <v>14</v>
      </c>
      <c r="L5248">
        <v>18</v>
      </c>
      <c r="M5248">
        <v>19</v>
      </c>
      <c r="N5248" t="s">
        <v>33</v>
      </c>
      <c r="O5248" t="s">
        <v>33</v>
      </c>
      <c r="P5248" t="s">
        <v>34</v>
      </c>
      <c r="Q5248">
        <v>15</v>
      </c>
      <c r="R5248">
        <v>11</v>
      </c>
      <c r="S5248">
        <v>22</v>
      </c>
      <c r="T5248" t="s">
        <v>34</v>
      </c>
      <c r="U5248" t="s">
        <v>33</v>
      </c>
      <c r="V5248">
        <v>19</v>
      </c>
      <c r="W5248">
        <v>19</v>
      </c>
      <c r="X5248">
        <v>0</v>
      </c>
      <c r="Y5248" t="s">
        <v>34</v>
      </c>
      <c r="Z5248" t="s">
        <v>33</v>
      </c>
      <c r="AA5248" t="e">
        <f>VLOOKUP(Table1[[#This Row],[Facility Name]],D_2,8,0)</f>
        <v>#N/A</v>
      </c>
    </row>
    <row r="5249" spans="1:27" x14ac:dyDescent="0.25">
      <c r="A5249">
        <v>392876</v>
      </c>
      <c r="B5249" t="s">
        <v>6484</v>
      </c>
      <c r="C5249">
        <v>5</v>
      </c>
      <c r="D5249" t="s">
        <v>4836</v>
      </c>
      <c r="F5249" t="s">
        <v>29</v>
      </c>
      <c r="G5249" t="s">
        <v>30</v>
      </c>
      <c r="H5249" t="s">
        <v>407</v>
      </c>
      <c r="I5249">
        <v>17</v>
      </c>
      <c r="J5249" t="s">
        <v>33</v>
      </c>
      <c r="K5249">
        <v>28</v>
      </c>
      <c r="L5249">
        <v>59</v>
      </c>
      <c r="M5249">
        <v>68</v>
      </c>
      <c r="N5249" t="s">
        <v>33</v>
      </c>
      <c r="O5249" t="s">
        <v>33</v>
      </c>
      <c r="P5249" t="s">
        <v>40</v>
      </c>
      <c r="Q5249">
        <v>39</v>
      </c>
      <c r="R5249">
        <v>38</v>
      </c>
      <c r="S5249">
        <v>60</v>
      </c>
      <c r="T5249" t="s">
        <v>33</v>
      </c>
      <c r="U5249" t="s">
        <v>33</v>
      </c>
      <c r="V5249">
        <v>66</v>
      </c>
      <c r="W5249">
        <v>66</v>
      </c>
      <c r="X5249">
        <v>0</v>
      </c>
      <c r="Y5249" t="s">
        <v>34</v>
      </c>
      <c r="Z5249" t="s">
        <v>33</v>
      </c>
      <c r="AA5249">
        <f>VLOOKUP(Table1[[#This Row],[Facility Name]],D_2,8,0)</f>
        <v>87</v>
      </c>
    </row>
    <row r="5250" spans="1:27" x14ac:dyDescent="0.25">
      <c r="A5250">
        <v>392877</v>
      </c>
      <c r="B5250" t="s">
        <v>6485</v>
      </c>
      <c r="C5250">
        <v>3</v>
      </c>
      <c r="D5250" t="s">
        <v>4836</v>
      </c>
      <c r="F5250" t="s">
        <v>29</v>
      </c>
      <c r="G5250" t="s">
        <v>30</v>
      </c>
      <c r="H5250" t="s">
        <v>37</v>
      </c>
      <c r="I5250">
        <v>13</v>
      </c>
      <c r="J5250" t="s">
        <v>34</v>
      </c>
      <c r="K5250">
        <v>19</v>
      </c>
      <c r="L5250">
        <v>30</v>
      </c>
      <c r="M5250">
        <v>31</v>
      </c>
      <c r="N5250" t="s">
        <v>33</v>
      </c>
      <c r="O5250" t="s">
        <v>33</v>
      </c>
      <c r="P5250" t="s">
        <v>33</v>
      </c>
      <c r="Q5250">
        <v>22</v>
      </c>
      <c r="R5250">
        <v>19</v>
      </c>
      <c r="S5250">
        <v>42</v>
      </c>
      <c r="T5250" t="s">
        <v>33</v>
      </c>
      <c r="U5250" t="s">
        <v>33</v>
      </c>
      <c r="V5250">
        <v>32</v>
      </c>
      <c r="W5250">
        <v>32</v>
      </c>
      <c r="X5250">
        <v>0</v>
      </c>
      <c r="Y5250" t="s">
        <v>34</v>
      </c>
      <c r="Z5250" t="s">
        <v>33</v>
      </c>
      <c r="AA5250">
        <f>VLOOKUP(Table1[[#This Row],[Facility Name]],D_2,8,0)</f>
        <v>75</v>
      </c>
    </row>
    <row r="5251" spans="1:27" x14ac:dyDescent="0.25">
      <c r="A5251">
        <v>392878</v>
      </c>
      <c r="B5251" t="s">
        <v>4903</v>
      </c>
      <c r="D5251" t="s">
        <v>4836</v>
      </c>
      <c r="F5251" t="s">
        <v>29</v>
      </c>
      <c r="G5251" t="s">
        <v>30</v>
      </c>
      <c r="H5251" t="s">
        <v>37</v>
      </c>
      <c r="I5251">
        <v>12</v>
      </c>
      <c r="J5251" t="s">
        <v>34</v>
      </c>
      <c r="K5251">
        <v>3</v>
      </c>
      <c r="L5251">
        <v>5</v>
      </c>
      <c r="M5251">
        <v>7</v>
      </c>
      <c r="N5251" t="s">
        <v>34</v>
      </c>
      <c r="O5251" t="s">
        <v>32</v>
      </c>
      <c r="P5251" t="s">
        <v>34</v>
      </c>
      <c r="Q5251">
        <v>3</v>
      </c>
      <c r="R5251">
        <v>17</v>
      </c>
      <c r="S5251">
        <v>4</v>
      </c>
      <c r="T5251" t="s">
        <v>34</v>
      </c>
      <c r="U5251" t="s">
        <v>34</v>
      </c>
      <c r="V5251">
        <v>10</v>
      </c>
      <c r="W5251">
        <v>10</v>
      </c>
      <c r="X5251">
        <v>0</v>
      </c>
      <c r="Y5251" t="s">
        <v>34</v>
      </c>
      <c r="Z5251" t="s">
        <v>34</v>
      </c>
      <c r="AA5251">
        <f>VLOOKUP(Table1[[#This Row],[Facility Name]],D_2,8,0)</f>
        <v>54</v>
      </c>
    </row>
    <row r="5252" spans="1:27" x14ac:dyDescent="0.25">
      <c r="A5252">
        <v>392882</v>
      </c>
      <c r="B5252" t="s">
        <v>4903</v>
      </c>
      <c r="C5252">
        <v>5</v>
      </c>
      <c r="D5252" t="s">
        <v>4836</v>
      </c>
      <c r="F5252" t="s">
        <v>29</v>
      </c>
      <c r="G5252" t="s">
        <v>30</v>
      </c>
      <c r="H5252" t="s">
        <v>37</v>
      </c>
      <c r="I5252">
        <v>4</v>
      </c>
      <c r="J5252" t="s">
        <v>34</v>
      </c>
      <c r="K5252">
        <v>16</v>
      </c>
      <c r="L5252">
        <v>28</v>
      </c>
      <c r="M5252">
        <v>37</v>
      </c>
      <c r="N5252" t="s">
        <v>33</v>
      </c>
      <c r="O5252" t="s">
        <v>40</v>
      </c>
      <c r="P5252" t="s">
        <v>34</v>
      </c>
      <c r="Q5252">
        <v>20</v>
      </c>
      <c r="R5252">
        <v>14</v>
      </c>
      <c r="S5252">
        <v>20</v>
      </c>
      <c r="T5252" t="s">
        <v>34</v>
      </c>
      <c r="U5252" t="s">
        <v>40</v>
      </c>
      <c r="V5252">
        <v>14</v>
      </c>
      <c r="W5252">
        <v>14</v>
      </c>
      <c r="X5252">
        <v>0</v>
      </c>
      <c r="Y5252" t="s">
        <v>34</v>
      </c>
      <c r="Z5252" t="s">
        <v>33</v>
      </c>
      <c r="AA5252">
        <f>VLOOKUP(Table1[[#This Row],[Facility Name]],D_2,8,0)</f>
        <v>54</v>
      </c>
    </row>
    <row r="5253" spans="1:27" hidden="1" x14ac:dyDescent="0.25">
      <c r="A5253">
        <v>412506</v>
      </c>
      <c r="B5253" t="s">
        <v>6577</v>
      </c>
      <c r="C5253">
        <v>4</v>
      </c>
      <c r="D5253" t="s">
        <v>6475</v>
      </c>
      <c r="E5253" t="s">
        <v>6478</v>
      </c>
      <c r="F5253" t="s">
        <v>29</v>
      </c>
      <c r="G5253" t="s">
        <v>30</v>
      </c>
      <c r="H5253" t="s">
        <v>31</v>
      </c>
      <c r="I5253">
        <v>18</v>
      </c>
      <c r="J5253" t="s">
        <v>33</v>
      </c>
      <c r="K5253">
        <v>56</v>
      </c>
      <c r="L5253">
        <v>90</v>
      </c>
      <c r="M5253">
        <v>94</v>
      </c>
      <c r="N5253" t="s">
        <v>33</v>
      </c>
      <c r="O5253" t="s">
        <v>33</v>
      </c>
      <c r="P5253" t="s">
        <v>33</v>
      </c>
      <c r="Q5253">
        <v>68</v>
      </c>
      <c r="R5253">
        <v>90</v>
      </c>
      <c r="S5253">
        <v>270</v>
      </c>
      <c r="T5253" t="s">
        <v>40</v>
      </c>
      <c r="U5253" t="s">
        <v>33</v>
      </c>
      <c r="V5253">
        <v>82</v>
      </c>
      <c r="W5253">
        <v>82</v>
      </c>
      <c r="X5253">
        <v>0</v>
      </c>
      <c r="Y5253" t="s">
        <v>33</v>
      </c>
      <c r="Z5253" t="s">
        <v>33</v>
      </c>
      <c r="AA5253" t="e">
        <f>VLOOKUP(Table1[[#This Row],[Facility Name]],D_2,8,0)</f>
        <v>#N/A</v>
      </c>
    </row>
    <row r="5254" spans="1:27" x14ac:dyDescent="0.25">
      <c r="A5254">
        <v>393518</v>
      </c>
      <c r="B5254" t="s">
        <v>6435</v>
      </c>
      <c r="C5254">
        <v>3</v>
      </c>
      <c r="D5254" t="s">
        <v>4836</v>
      </c>
      <c r="E5254" t="s">
        <v>5146</v>
      </c>
      <c r="F5254" t="s">
        <v>44</v>
      </c>
      <c r="G5254" t="s">
        <v>63</v>
      </c>
      <c r="H5254" t="s">
        <v>64</v>
      </c>
      <c r="I5254">
        <v>21</v>
      </c>
      <c r="J5254" t="s">
        <v>33</v>
      </c>
      <c r="K5254">
        <v>50</v>
      </c>
      <c r="L5254">
        <v>71</v>
      </c>
      <c r="M5254">
        <v>77</v>
      </c>
      <c r="N5254" t="s">
        <v>33</v>
      </c>
      <c r="O5254" t="s">
        <v>33</v>
      </c>
      <c r="P5254" t="s">
        <v>33</v>
      </c>
      <c r="Q5254">
        <v>53</v>
      </c>
      <c r="R5254">
        <v>55</v>
      </c>
      <c r="S5254">
        <v>237</v>
      </c>
      <c r="T5254" t="s">
        <v>33</v>
      </c>
      <c r="U5254" t="s">
        <v>33</v>
      </c>
      <c r="V5254">
        <v>77</v>
      </c>
      <c r="W5254">
        <v>77</v>
      </c>
      <c r="X5254">
        <v>0</v>
      </c>
      <c r="Y5254" t="s">
        <v>34</v>
      </c>
      <c r="Z5254" t="s">
        <v>33</v>
      </c>
      <c r="AA5254">
        <f>VLOOKUP(Table1[[#This Row],[Facility Name]],D_2,8,0)</f>
        <v>71</v>
      </c>
    </row>
    <row r="5255" spans="1:27" x14ac:dyDescent="0.25">
      <c r="A5255">
        <v>412501</v>
      </c>
      <c r="B5255" t="s">
        <v>6474</v>
      </c>
      <c r="C5255">
        <v>3</v>
      </c>
      <c r="D5255" t="s">
        <v>6475</v>
      </c>
      <c r="E5255" t="s">
        <v>946</v>
      </c>
      <c r="F5255" t="s">
        <v>29</v>
      </c>
      <c r="G5255" t="s">
        <v>30</v>
      </c>
      <c r="H5255" t="s">
        <v>37</v>
      </c>
      <c r="I5255">
        <v>25</v>
      </c>
      <c r="J5255" t="s">
        <v>33</v>
      </c>
      <c r="K5255">
        <v>101</v>
      </c>
      <c r="L5255">
        <v>147</v>
      </c>
      <c r="M5255">
        <v>159</v>
      </c>
      <c r="N5255" t="s">
        <v>33</v>
      </c>
      <c r="O5255" t="s">
        <v>33</v>
      </c>
      <c r="P5255" t="s">
        <v>40</v>
      </c>
      <c r="Q5255">
        <v>114</v>
      </c>
      <c r="R5255">
        <v>180</v>
      </c>
      <c r="S5255">
        <v>465</v>
      </c>
      <c r="T5255" t="s">
        <v>33</v>
      </c>
      <c r="U5255" t="s">
        <v>33</v>
      </c>
      <c r="V5255">
        <v>152</v>
      </c>
      <c r="W5255">
        <v>152</v>
      </c>
      <c r="X5255">
        <v>0</v>
      </c>
      <c r="Y5255" t="s">
        <v>40</v>
      </c>
      <c r="Z5255" t="s">
        <v>40</v>
      </c>
      <c r="AA5255">
        <f>VLOOKUP(Table1[[#This Row],[Facility Name]],D_2,8,0)</f>
        <v>63</v>
      </c>
    </row>
    <row r="5256" spans="1:27" x14ac:dyDescent="0.25">
      <c r="A5256">
        <v>412502</v>
      </c>
      <c r="B5256" t="s">
        <v>6476</v>
      </c>
      <c r="C5256">
        <v>5</v>
      </c>
      <c r="D5256" t="s">
        <v>6475</v>
      </c>
      <c r="E5256" t="s">
        <v>484</v>
      </c>
      <c r="F5256" t="s">
        <v>29</v>
      </c>
      <c r="G5256" t="s">
        <v>30</v>
      </c>
      <c r="H5256" t="s">
        <v>407</v>
      </c>
      <c r="I5256">
        <v>15</v>
      </c>
      <c r="J5256" t="s">
        <v>33</v>
      </c>
      <c r="K5256">
        <v>27</v>
      </c>
      <c r="L5256">
        <v>44</v>
      </c>
      <c r="M5256">
        <v>50</v>
      </c>
      <c r="N5256" t="s">
        <v>33</v>
      </c>
      <c r="O5256" t="s">
        <v>33</v>
      </c>
      <c r="P5256" t="s">
        <v>33</v>
      </c>
      <c r="Q5256">
        <v>41</v>
      </c>
      <c r="R5256">
        <v>61</v>
      </c>
      <c r="S5256">
        <v>155</v>
      </c>
      <c r="T5256" t="s">
        <v>32</v>
      </c>
      <c r="U5256" t="s">
        <v>40</v>
      </c>
      <c r="V5256">
        <v>50</v>
      </c>
      <c r="W5256">
        <v>50</v>
      </c>
      <c r="X5256">
        <v>0</v>
      </c>
      <c r="Y5256" t="s">
        <v>34</v>
      </c>
      <c r="Z5256" t="s">
        <v>33</v>
      </c>
      <c r="AA5256">
        <f>VLOOKUP(Table1[[#This Row],[Facility Name]],D_2,8,0)</f>
        <v>68</v>
      </c>
    </row>
    <row r="5257" spans="1:27" x14ac:dyDescent="0.25">
      <c r="A5257">
        <v>412503</v>
      </c>
      <c r="B5257" t="s">
        <v>6477</v>
      </c>
      <c r="C5257">
        <v>5</v>
      </c>
      <c r="D5257" t="s">
        <v>6475</v>
      </c>
      <c r="E5257" t="s">
        <v>6478</v>
      </c>
      <c r="F5257" t="s">
        <v>29</v>
      </c>
      <c r="G5257" t="s">
        <v>30</v>
      </c>
      <c r="H5257" t="s">
        <v>407</v>
      </c>
      <c r="I5257">
        <v>23</v>
      </c>
      <c r="J5257" t="s">
        <v>33</v>
      </c>
      <c r="K5257">
        <v>43</v>
      </c>
      <c r="L5257">
        <v>80</v>
      </c>
      <c r="M5257">
        <v>84</v>
      </c>
      <c r="N5257" t="s">
        <v>33</v>
      </c>
      <c r="O5257" t="s">
        <v>33</v>
      </c>
      <c r="P5257" t="s">
        <v>40</v>
      </c>
      <c r="Q5257">
        <v>54</v>
      </c>
      <c r="R5257">
        <v>74</v>
      </c>
      <c r="S5257">
        <v>247</v>
      </c>
      <c r="T5257" t="s">
        <v>33</v>
      </c>
      <c r="U5257" t="s">
        <v>33</v>
      </c>
      <c r="V5257">
        <v>83</v>
      </c>
      <c r="W5257">
        <v>83</v>
      </c>
      <c r="X5257">
        <v>0</v>
      </c>
      <c r="Y5257" t="s">
        <v>34</v>
      </c>
      <c r="Z5257" t="s">
        <v>33</v>
      </c>
      <c r="AA5257">
        <f>VLOOKUP(Table1[[#This Row],[Facility Name]],D_2,8,0)</f>
        <v>62</v>
      </c>
    </row>
    <row r="5258" spans="1:27" x14ac:dyDescent="0.25">
      <c r="A5258">
        <v>412504</v>
      </c>
      <c r="B5258" t="s">
        <v>6479</v>
      </c>
      <c r="C5258">
        <v>4</v>
      </c>
      <c r="D5258" t="s">
        <v>6475</v>
      </c>
      <c r="E5258" t="s">
        <v>946</v>
      </c>
      <c r="F5258" t="s">
        <v>29</v>
      </c>
      <c r="G5258" t="s">
        <v>30</v>
      </c>
      <c r="H5258" t="s">
        <v>407</v>
      </c>
      <c r="I5258">
        <v>34</v>
      </c>
      <c r="J5258" t="s">
        <v>32</v>
      </c>
      <c r="K5258">
        <v>56</v>
      </c>
      <c r="L5258">
        <v>100</v>
      </c>
      <c r="M5258">
        <v>111</v>
      </c>
      <c r="N5258" t="s">
        <v>33</v>
      </c>
      <c r="O5258" t="s">
        <v>33</v>
      </c>
      <c r="P5258" t="s">
        <v>33</v>
      </c>
      <c r="Q5258">
        <v>77</v>
      </c>
      <c r="R5258">
        <v>92</v>
      </c>
      <c r="S5258">
        <v>360</v>
      </c>
      <c r="T5258" t="s">
        <v>33</v>
      </c>
      <c r="U5258" t="s">
        <v>33</v>
      </c>
      <c r="V5258">
        <v>113</v>
      </c>
      <c r="W5258">
        <v>113</v>
      </c>
      <c r="X5258">
        <v>0</v>
      </c>
      <c r="Y5258" t="s">
        <v>33</v>
      </c>
      <c r="Z5258" t="s">
        <v>33</v>
      </c>
      <c r="AA5258">
        <f>VLOOKUP(Table1[[#This Row],[Facility Name]],D_2,8,0)</f>
        <v>77</v>
      </c>
    </row>
    <row r="5259" spans="1:27" x14ac:dyDescent="0.25">
      <c r="A5259">
        <v>412505</v>
      </c>
      <c r="B5259" t="s">
        <v>6480</v>
      </c>
      <c r="C5259">
        <v>4</v>
      </c>
      <c r="D5259" t="s">
        <v>6475</v>
      </c>
      <c r="E5259" t="s">
        <v>2270</v>
      </c>
      <c r="F5259" t="s">
        <v>29</v>
      </c>
      <c r="G5259" t="s">
        <v>30</v>
      </c>
      <c r="H5259" t="s">
        <v>37</v>
      </c>
      <c r="I5259">
        <v>22</v>
      </c>
      <c r="J5259" t="s">
        <v>33</v>
      </c>
      <c r="K5259">
        <v>93</v>
      </c>
      <c r="L5259">
        <v>148</v>
      </c>
      <c r="M5259">
        <v>155</v>
      </c>
      <c r="N5259" t="s">
        <v>33</v>
      </c>
      <c r="O5259" t="s">
        <v>33</v>
      </c>
      <c r="P5259" t="s">
        <v>33</v>
      </c>
      <c r="Q5259">
        <v>101</v>
      </c>
      <c r="R5259">
        <v>142</v>
      </c>
      <c r="S5259">
        <v>472</v>
      </c>
      <c r="T5259" t="s">
        <v>33</v>
      </c>
      <c r="U5259" t="s">
        <v>33</v>
      </c>
      <c r="V5259">
        <v>142</v>
      </c>
      <c r="W5259">
        <v>142</v>
      </c>
      <c r="X5259">
        <v>0</v>
      </c>
      <c r="Y5259" t="s">
        <v>33</v>
      </c>
      <c r="Z5259" t="s">
        <v>33</v>
      </c>
      <c r="AA5259">
        <f>VLOOKUP(Table1[[#This Row],[Facility Name]],D_2,8,0)</f>
        <v>69</v>
      </c>
    </row>
    <row r="5260" spans="1:27" x14ac:dyDescent="0.25">
      <c r="A5260">
        <v>412507</v>
      </c>
      <c r="B5260" t="s">
        <v>6578</v>
      </c>
      <c r="C5260">
        <v>4</v>
      </c>
      <c r="D5260" t="s">
        <v>6475</v>
      </c>
      <c r="E5260" t="s">
        <v>484</v>
      </c>
      <c r="F5260" t="s">
        <v>29</v>
      </c>
      <c r="G5260" t="s">
        <v>30</v>
      </c>
      <c r="H5260" t="s">
        <v>407</v>
      </c>
      <c r="I5260">
        <v>19</v>
      </c>
      <c r="J5260" t="s">
        <v>33</v>
      </c>
      <c r="K5260">
        <v>39</v>
      </c>
      <c r="L5260">
        <v>55</v>
      </c>
      <c r="M5260">
        <v>60</v>
      </c>
      <c r="N5260" t="s">
        <v>33</v>
      </c>
      <c r="O5260" t="s">
        <v>33</v>
      </c>
      <c r="P5260" t="s">
        <v>33</v>
      </c>
      <c r="Q5260">
        <v>52</v>
      </c>
      <c r="R5260">
        <v>58</v>
      </c>
      <c r="S5260">
        <v>212</v>
      </c>
      <c r="T5260" t="s">
        <v>33</v>
      </c>
      <c r="U5260" t="s">
        <v>33</v>
      </c>
      <c r="V5260">
        <v>60</v>
      </c>
      <c r="W5260">
        <v>60</v>
      </c>
      <c r="X5260">
        <v>0</v>
      </c>
      <c r="Y5260" t="s">
        <v>34</v>
      </c>
      <c r="Z5260" t="s">
        <v>33</v>
      </c>
      <c r="AA5260">
        <f>VLOOKUP(Table1[[#This Row],[Facility Name]],D_2,8,0)</f>
        <v>67</v>
      </c>
    </row>
    <row r="5261" spans="1:27" x14ac:dyDescent="0.25">
      <c r="A5261">
        <v>412508</v>
      </c>
      <c r="B5261" t="s">
        <v>6579</v>
      </c>
      <c r="C5261">
        <v>5</v>
      </c>
      <c r="D5261" t="s">
        <v>6475</v>
      </c>
      <c r="E5261" t="s">
        <v>500</v>
      </c>
      <c r="F5261" t="s">
        <v>29</v>
      </c>
      <c r="G5261" t="s">
        <v>30</v>
      </c>
      <c r="H5261" t="s">
        <v>407</v>
      </c>
      <c r="I5261">
        <v>21</v>
      </c>
      <c r="J5261" t="s">
        <v>33</v>
      </c>
      <c r="K5261">
        <v>64</v>
      </c>
      <c r="L5261">
        <v>88</v>
      </c>
      <c r="M5261">
        <v>91</v>
      </c>
      <c r="N5261" t="s">
        <v>33</v>
      </c>
      <c r="O5261" t="s">
        <v>33</v>
      </c>
      <c r="P5261" t="s">
        <v>33</v>
      </c>
      <c r="Q5261">
        <v>76</v>
      </c>
      <c r="R5261">
        <v>77</v>
      </c>
      <c r="S5261">
        <v>307</v>
      </c>
      <c r="T5261" t="s">
        <v>33</v>
      </c>
      <c r="U5261" t="s">
        <v>33</v>
      </c>
      <c r="V5261">
        <v>92</v>
      </c>
      <c r="W5261">
        <v>92</v>
      </c>
      <c r="X5261">
        <v>0</v>
      </c>
      <c r="Y5261" t="s">
        <v>34</v>
      </c>
      <c r="Z5261" t="s">
        <v>33</v>
      </c>
      <c r="AA5261">
        <f>VLOOKUP(Table1[[#This Row],[Facility Name]],D_2,8,0)</f>
        <v>83</v>
      </c>
    </row>
    <row r="5262" spans="1:27" x14ac:dyDescent="0.25">
      <c r="A5262">
        <v>412509</v>
      </c>
      <c r="B5262" t="s">
        <v>6580</v>
      </c>
      <c r="C5262">
        <v>4</v>
      </c>
      <c r="D5262" t="s">
        <v>6475</v>
      </c>
      <c r="E5262" t="s">
        <v>6478</v>
      </c>
      <c r="F5262" t="s">
        <v>29</v>
      </c>
      <c r="G5262" t="s">
        <v>30</v>
      </c>
      <c r="H5262" t="s">
        <v>407</v>
      </c>
      <c r="I5262">
        <v>21</v>
      </c>
      <c r="J5262" t="s">
        <v>32</v>
      </c>
      <c r="K5262">
        <v>36</v>
      </c>
      <c r="L5262">
        <v>55</v>
      </c>
      <c r="M5262">
        <v>62</v>
      </c>
      <c r="N5262" t="s">
        <v>32</v>
      </c>
      <c r="O5262" t="s">
        <v>33</v>
      </c>
      <c r="P5262" t="s">
        <v>33</v>
      </c>
      <c r="Q5262">
        <v>44</v>
      </c>
      <c r="R5262">
        <v>65</v>
      </c>
      <c r="S5262">
        <v>199</v>
      </c>
      <c r="T5262" t="s">
        <v>33</v>
      </c>
      <c r="U5262" t="s">
        <v>33</v>
      </c>
      <c r="V5262">
        <v>61</v>
      </c>
      <c r="W5262">
        <v>61</v>
      </c>
      <c r="X5262">
        <v>0</v>
      </c>
      <c r="Y5262" t="s">
        <v>34</v>
      </c>
      <c r="Z5262" t="s">
        <v>33</v>
      </c>
      <c r="AA5262">
        <f>VLOOKUP(Table1[[#This Row],[Facility Name]],D_2,8,0)</f>
        <v>78</v>
      </c>
    </row>
    <row r="5263" spans="1:27" x14ac:dyDescent="0.25">
      <c r="A5263">
        <v>412510</v>
      </c>
      <c r="B5263" t="s">
        <v>6601</v>
      </c>
      <c r="C5263">
        <v>3</v>
      </c>
      <c r="D5263" t="s">
        <v>6475</v>
      </c>
      <c r="E5263" t="s">
        <v>6478</v>
      </c>
      <c r="F5263" t="s">
        <v>29</v>
      </c>
      <c r="G5263" t="s">
        <v>30</v>
      </c>
      <c r="H5263" t="s">
        <v>407</v>
      </c>
      <c r="I5263">
        <v>21</v>
      </c>
      <c r="J5263" t="s">
        <v>32</v>
      </c>
      <c r="K5263">
        <v>36</v>
      </c>
      <c r="L5263">
        <v>67</v>
      </c>
      <c r="M5263">
        <v>71</v>
      </c>
      <c r="N5263" t="s">
        <v>33</v>
      </c>
      <c r="O5263" t="s">
        <v>33</v>
      </c>
      <c r="P5263" t="s">
        <v>33</v>
      </c>
      <c r="Q5263">
        <v>44</v>
      </c>
      <c r="R5263">
        <v>81</v>
      </c>
      <c r="S5263">
        <v>201</v>
      </c>
      <c r="T5263" t="s">
        <v>33</v>
      </c>
      <c r="U5263" t="s">
        <v>33</v>
      </c>
      <c r="V5263">
        <v>71</v>
      </c>
      <c r="W5263">
        <v>71</v>
      </c>
      <c r="X5263">
        <v>0</v>
      </c>
      <c r="Y5263" t="s">
        <v>34</v>
      </c>
      <c r="Z5263" t="s">
        <v>33</v>
      </c>
      <c r="AA5263">
        <f>VLOOKUP(Table1[[#This Row],[Facility Name]],D_2,8,0)</f>
        <v>48</v>
      </c>
    </row>
    <row r="5264" spans="1:27" x14ac:dyDescent="0.25">
      <c r="A5264">
        <v>412511</v>
      </c>
      <c r="B5264" t="s">
        <v>6602</v>
      </c>
      <c r="C5264">
        <v>5</v>
      </c>
      <c r="D5264" t="s">
        <v>6475</v>
      </c>
      <c r="E5264" t="s">
        <v>6478</v>
      </c>
      <c r="F5264" t="s">
        <v>29</v>
      </c>
      <c r="G5264" t="s">
        <v>30</v>
      </c>
      <c r="H5264" t="s">
        <v>37</v>
      </c>
      <c r="I5264">
        <v>15</v>
      </c>
      <c r="J5264" t="s">
        <v>33</v>
      </c>
      <c r="K5264">
        <v>45</v>
      </c>
      <c r="L5264">
        <v>72</v>
      </c>
      <c r="M5264">
        <v>75</v>
      </c>
      <c r="N5264" t="s">
        <v>33</v>
      </c>
      <c r="O5264" t="s">
        <v>33</v>
      </c>
      <c r="P5264" t="s">
        <v>33</v>
      </c>
      <c r="Q5264">
        <v>54</v>
      </c>
      <c r="R5264">
        <v>58</v>
      </c>
      <c r="S5264">
        <v>237</v>
      </c>
      <c r="T5264" t="s">
        <v>33</v>
      </c>
      <c r="U5264" t="s">
        <v>33</v>
      </c>
      <c r="V5264">
        <v>75</v>
      </c>
      <c r="W5264">
        <v>75</v>
      </c>
      <c r="X5264">
        <v>0</v>
      </c>
      <c r="Y5264" t="s">
        <v>34</v>
      </c>
      <c r="Z5264" t="s">
        <v>33</v>
      </c>
      <c r="AA5264">
        <f>VLOOKUP(Table1[[#This Row],[Facility Name]],D_2,8,0)</f>
        <v>68</v>
      </c>
    </row>
    <row r="5265" spans="1:27" hidden="1" x14ac:dyDescent="0.25">
      <c r="A5265">
        <v>362875</v>
      </c>
      <c r="B5265" t="s">
        <v>6272</v>
      </c>
      <c r="D5265" t="s">
        <v>4075</v>
      </c>
      <c r="F5265" t="s">
        <v>29</v>
      </c>
      <c r="G5265" t="s">
        <v>30</v>
      </c>
      <c r="H5265" t="s">
        <v>37</v>
      </c>
      <c r="I5265">
        <v>1</v>
      </c>
      <c r="J5265" t="s">
        <v>34</v>
      </c>
      <c r="K5265">
        <v>15</v>
      </c>
      <c r="L5265">
        <v>21</v>
      </c>
      <c r="M5265">
        <v>23</v>
      </c>
      <c r="N5265" t="s">
        <v>33</v>
      </c>
      <c r="O5265" t="s">
        <v>34</v>
      </c>
      <c r="P5265" t="s">
        <v>34</v>
      </c>
      <c r="Q5265">
        <v>17</v>
      </c>
      <c r="R5265">
        <v>5</v>
      </c>
      <c r="S5265">
        <v>22</v>
      </c>
      <c r="T5265" t="s">
        <v>34</v>
      </c>
      <c r="U5265" t="s">
        <v>34</v>
      </c>
      <c r="V5265">
        <v>5</v>
      </c>
      <c r="W5265">
        <v>5</v>
      </c>
      <c r="X5265">
        <v>0</v>
      </c>
      <c r="Y5265" t="s">
        <v>34</v>
      </c>
      <c r="Z5265" t="s">
        <v>33</v>
      </c>
      <c r="AA5265" t="str">
        <f>VLOOKUP(Table1[[#This Row],[Facility Name]],D_2,8,0)</f>
        <v>No Score</v>
      </c>
    </row>
    <row r="5266" spans="1:27" x14ac:dyDescent="0.25">
      <c r="A5266">
        <v>412512</v>
      </c>
      <c r="B5266" t="s">
        <v>6674</v>
      </c>
      <c r="C5266">
        <v>4</v>
      </c>
      <c r="D5266" t="s">
        <v>6475</v>
      </c>
      <c r="E5266" t="s">
        <v>6478</v>
      </c>
      <c r="F5266" t="s">
        <v>29</v>
      </c>
      <c r="G5266" t="s">
        <v>30</v>
      </c>
      <c r="H5266" t="s">
        <v>407</v>
      </c>
      <c r="I5266">
        <v>21</v>
      </c>
      <c r="J5266" t="s">
        <v>33</v>
      </c>
      <c r="K5266">
        <v>61</v>
      </c>
      <c r="L5266">
        <v>102</v>
      </c>
      <c r="M5266">
        <v>110</v>
      </c>
      <c r="N5266" t="s">
        <v>33</v>
      </c>
      <c r="O5266" t="s">
        <v>33</v>
      </c>
      <c r="P5266" t="s">
        <v>33</v>
      </c>
      <c r="Q5266">
        <v>83</v>
      </c>
      <c r="R5266">
        <v>90</v>
      </c>
      <c r="S5266">
        <v>312</v>
      </c>
      <c r="T5266" t="s">
        <v>33</v>
      </c>
      <c r="U5266" t="s">
        <v>40</v>
      </c>
      <c r="V5266">
        <v>88</v>
      </c>
      <c r="W5266">
        <v>88</v>
      </c>
      <c r="X5266">
        <v>0</v>
      </c>
      <c r="Y5266" t="s">
        <v>40</v>
      </c>
      <c r="Z5266" t="s">
        <v>40</v>
      </c>
      <c r="AA5266">
        <f>VLOOKUP(Table1[[#This Row],[Facility Name]],D_2,8,0)</f>
        <v>83</v>
      </c>
    </row>
    <row r="5267" spans="1:27" hidden="1" x14ac:dyDescent="0.25">
      <c r="A5267">
        <v>362877</v>
      </c>
      <c r="B5267" t="s">
        <v>6274</v>
      </c>
      <c r="C5267">
        <v>2</v>
      </c>
      <c r="D5267" t="s">
        <v>4075</v>
      </c>
      <c r="F5267" t="s">
        <v>29</v>
      </c>
      <c r="G5267" t="s">
        <v>30</v>
      </c>
      <c r="H5267" t="s">
        <v>4238</v>
      </c>
      <c r="I5267">
        <v>10</v>
      </c>
      <c r="J5267" t="s">
        <v>34</v>
      </c>
      <c r="K5267">
        <v>15</v>
      </c>
      <c r="L5267">
        <v>45</v>
      </c>
      <c r="M5267">
        <v>52</v>
      </c>
      <c r="N5267" t="s">
        <v>33</v>
      </c>
      <c r="O5267" t="s">
        <v>33</v>
      </c>
      <c r="P5267" t="s">
        <v>34</v>
      </c>
      <c r="Q5267">
        <v>26</v>
      </c>
      <c r="R5267">
        <v>40</v>
      </c>
      <c r="S5267">
        <v>28</v>
      </c>
      <c r="T5267" t="s">
        <v>34</v>
      </c>
      <c r="U5267" t="s">
        <v>33</v>
      </c>
      <c r="V5267">
        <v>41</v>
      </c>
      <c r="W5267">
        <v>41</v>
      </c>
      <c r="X5267">
        <v>0</v>
      </c>
      <c r="Y5267" t="s">
        <v>34</v>
      </c>
      <c r="Z5267" t="s">
        <v>33</v>
      </c>
      <c r="AA5267" t="str">
        <f>VLOOKUP(Table1[[#This Row],[Facility Name]],D_2,8,0)</f>
        <v>No Score</v>
      </c>
    </row>
    <row r="5268" spans="1:27" x14ac:dyDescent="0.25">
      <c r="A5268">
        <v>412514</v>
      </c>
      <c r="B5268" t="s">
        <v>6675</v>
      </c>
      <c r="C5268">
        <v>5</v>
      </c>
      <c r="D5268" t="s">
        <v>6475</v>
      </c>
      <c r="E5268" t="s">
        <v>6478</v>
      </c>
      <c r="F5268" t="s">
        <v>29</v>
      </c>
      <c r="G5268" t="s">
        <v>30</v>
      </c>
      <c r="H5268" t="s">
        <v>407</v>
      </c>
      <c r="I5268">
        <v>21</v>
      </c>
      <c r="J5268" t="s">
        <v>33</v>
      </c>
      <c r="K5268">
        <v>51</v>
      </c>
      <c r="L5268">
        <v>79</v>
      </c>
      <c r="M5268">
        <v>82</v>
      </c>
      <c r="N5268" t="s">
        <v>33</v>
      </c>
      <c r="O5268" t="s">
        <v>33</v>
      </c>
      <c r="P5268" t="s">
        <v>33</v>
      </c>
      <c r="Q5268">
        <v>62</v>
      </c>
      <c r="R5268">
        <v>80</v>
      </c>
      <c r="S5268">
        <v>254</v>
      </c>
      <c r="T5268" t="s">
        <v>33</v>
      </c>
      <c r="U5268" t="s">
        <v>33</v>
      </c>
      <c r="V5268">
        <v>81</v>
      </c>
      <c r="W5268">
        <v>81</v>
      </c>
      <c r="X5268">
        <v>0</v>
      </c>
      <c r="Y5268" t="s">
        <v>33</v>
      </c>
      <c r="Z5268" t="s">
        <v>33</v>
      </c>
      <c r="AA5268">
        <f>VLOOKUP(Table1[[#This Row],[Facility Name]],D_2,8,0)</f>
        <v>66</v>
      </c>
    </row>
    <row r="5269" spans="1:27" x14ac:dyDescent="0.25">
      <c r="A5269">
        <v>412515</v>
      </c>
      <c r="B5269" t="s">
        <v>6693</v>
      </c>
      <c r="C5269">
        <v>5</v>
      </c>
      <c r="D5269" t="s">
        <v>6475</v>
      </c>
      <c r="E5269" t="s">
        <v>6478</v>
      </c>
      <c r="F5269" t="s">
        <v>44</v>
      </c>
      <c r="G5269" t="s">
        <v>30</v>
      </c>
      <c r="H5269" t="s">
        <v>37</v>
      </c>
      <c r="I5269">
        <v>17</v>
      </c>
      <c r="J5269" t="s">
        <v>34</v>
      </c>
      <c r="K5269">
        <v>20</v>
      </c>
      <c r="L5269">
        <v>35</v>
      </c>
      <c r="M5269">
        <v>38</v>
      </c>
      <c r="N5269" t="s">
        <v>33</v>
      </c>
      <c r="O5269" t="s">
        <v>33</v>
      </c>
      <c r="P5269" t="s">
        <v>33</v>
      </c>
      <c r="Q5269">
        <v>26</v>
      </c>
      <c r="R5269">
        <v>25</v>
      </c>
      <c r="S5269">
        <v>40</v>
      </c>
      <c r="T5269" t="s">
        <v>33</v>
      </c>
      <c r="U5269" t="s">
        <v>33</v>
      </c>
      <c r="V5269">
        <v>38</v>
      </c>
      <c r="W5269">
        <v>38</v>
      </c>
      <c r="X5269">
        <v>0</v>
      </c>
      <c r="Y5269" t="s">
        <v>34</v>
      </c>
      <c r="Z5269" t="s">
        <v>33</v>
      </c>
      <c r="AA5269">
        <f>VLOOKUP(Table1[[#This Row],[Facility Name]],D_2,8,0)</f>
        <v>67</v>
      </c>
    </row>
    <row r="5270" spans="1:27" x14ac:dyDescent="0.25">
      <c r="A5270">
        <v>413500</v>
      </c>
      <c r="B5270" t="s">
        <v>6694</v>
      </c>
      <c r="C5270">
        <v>3</v>
      </c>
      <c r="D5270" t="s">
        <v>6475</v>
      </c>
      <c r="E5270" t="s">
        <v>6478</v>
      </c>
      <c r="F5270" t="s">
        <v>44</v>
      </c>
      <c r="G5270" t="s">
        <v>63</v>
      </c>
      <c r="H5270" t="s">
        <v>64</v>
      </c>
      <c r="I5270">
        <v>18</v>
      </c>
      <c r="J5270" t="s">
        <v>33</v>
      </c>
      <c r="K5270">
        <v>60</v>
      </c>
      <c r="L5270">
        <v>110</v>
      </c>
      <c r="M5270">
        <v>117</v>
      </c>
      <c r="N5270" t="s">
        <v>33</v>
      </c>
      <c r="O5270" t="s">
        <v>33</v>
      </c>
      <c r="P5270" t="s">
        <v>33</v>
      </c>
      <c r="Q5270">
        <v>67</v>
      </c>
      <c r="R5270">
        <v>87</v>
      </c>
      <c r="S5270">
        <v>297</v>
      </c>
      <c r="T5270" t="s">
        <v>33</v>
      </c>
      <c r="U5270" t="s">
        <v>33</v>
      </c>
      <c r="V5270">
        <v>86</v>
      </c>
      <c r="W5270">
        <v>86</v>
      </c>
      <c r="X5270">
        <v>0</v>
      </c>
      <c r="Y5270" t="s">
        <v>33</v>
      </c>
      <c r="Z5270" t="s">
        <v>33</v>
      </c>
      <c r="AA5270">
        <f>VLOOKUP(Table1[[#This Row],[Facility Name]],D_2,8,0)</f>
        <v>58</v>
      </c>
    </row>
    <row r="5271" spans="1:27" hidden="1" x14ac:dyDescent="0.25">
      <c r="A5271">
        <v>422508</v>
      </c>
      <c r="B5271" t="s">
        <v>6408</v>
      </c>
      <c r="C5271">
        <v>4</v>
      </c>
      <c r="D5271" t="s">
        <v>6323</v>
      </c>
      <c r="E5271" t="s">
        <v>6383</v>
      </c>
      <c r="F5271" t="s">
        <v>29</v>
      </c>
      <c r="G5271" t="s">
        <v>30</v>
      </c>
      <c r="H5271" t="s">
        <v>31</v>
      </c>
      <c r="I5271">
        <v>24</v>
      </c>
      <c r="J5271" t="s">
        <v>33</v>
      </c>
      <c r="K5271">
        <v>110</v>
      </c>
      <c r="L5271">
        <v>144</v>
      </c>
      <c r="M5271">
        <v>146</v>
      </c>
      <c r="N5271" t="s">
        <v>33</v>
      </c>
      <c r="O5271" t="s">
        <v>33</v>
      </c>
      <c r="P5271" t="s">
        <v>33</v>
      </c>
      <c r="Q5271">
        <v>118</v>
      </c>
      <c r="R5271">
        <v>103</v>
      </c>
      <c r="S5271">
        <v>452</v>
      </c>
      <c r="T5271" t="s">
        <v>33</v>
      </c>
      <c r="U5271" t="s">
        <v>33</v>
      </c>
      <c r="V5271">
        <v>108</v>
      </c>
      <c r="W5271">
        <v>108</v>
      </c>
      <c r="X5271">
        <v>0</v>
      </c>
      <c r="Y5271" t="s">
        <v>33</v>
      </c>
      <c r="Z5271" t="s">
        <v>33</v>
      </c>
      <c r="AA5271" t="e">
        <f>VLOOKUP(Table1[[#This Row],[Facility Name]],D_2,8,0)</f>
        <v>#N/A</v>
      </c>
    </row>
    <row r="5272" spans="1:27" x14ac:dyDescent="0.25">
      <c r="A5272">
        <v>413501</v>
      </c>
      <c r="B5272" t="s">
        <v>6695</v>
      </c>
      <c r="C5272">
        <v>5</v>
      </c>
      <c r="D5272" t="s">
        <v>6475</v>
      </c>
      <c r="E5272" t="s">
        <v>6478</v>
      </c>
      <c r="F5272" t="s">
        <v>44</v>
      </c>
      <c r="G5272" t="s">
        <v>63</v>
      </c>
      <c r="H5272" t="s">
        <v>64</v>
      </c>
      <c r="I5272">
        <v>12</v>
      </c>
      <c r="J5272" t="s">
        <v>33</v>
      </c>
      <c r="K5272">
        <v>31</v>
      </c>
      <c r="L5272">
        <v>49</v>
      </c>
      <c r="M5272">
        <v>52</v>
      </c>
      <c r="N5272" t="s">
        <v>33</v>
      </c>
      <c r="O5272" t="s">
        <v>33</v>
      </c>
      <c r="P5272" t="s">
        <v>33</v>
      </c>
      <c r="Q5272">
        <v>40</v>
      </c>
      <c r="R5272">
        <v>45</v>
      </c>
      <c r="S5272">
        <v>142</v>
      </c>
      <c r="T5272" t="s">
        <v>33</v>
      </c>
      <c r="U5272" t="s">
        <v>33</v>
      </c>
      <c r="V5272">
        <v>51</v>
      </c>
      <c r="W5272">
        <v>51</v>
      </c>
      <c r="X5272">
        <v>1</v>
      </c>
      <c r="Y5272" t="s">
        <v>33</v>
      </c>
      <c r="Z5272" t="s">
        <v>33</v>
      </c>
      <c r="AA5272">
        <f>VLOOKUP(Table1[[#This Row],[Facility Name]],D_2,8,0)</f>
        <v>86</v>
      </c>
    </row>
    <row r="5273" spans="1:27" x14ac:dyDescent="0.25">
      <c r="A5273">
        <v>422503</v>
      </c>
      <c r="B5273" t="s">
        <v>6696</v>
      </c>
      <c r="C5273">
        <v>3</v>
      </c>
      <c r="D5273" t="s">
        <v>6323</v>
      </c>
      <c r="E5273" t="s">
        <v>105</v>
      </c>
      <c r="F5273" t="s">
        <v>29</v>
      </c>
      <c r="G5273" t="s">
        <v>30</v>
      </c>
      <c r="H5273" t="s">
        <v>294</v>
      </c>
      <c r="I5273">
        <v>37</v>
      </c>
      <c r="J5273" t="s">
        <v>33</v>
      </c>
      <c r="K5273">
        <v>81</v>
      </c>
      <c r="L5273">
        <v>122</v>
      </c>
      <c r="M5273">
        <v>127</v>
      </c>
      <c r="N5273" t="s">
        <v>33</v>
      </c>
      <c r="O5273" t="s">
        <v>33</v>
      </c>
      <c r="P5273" t="s">
        <v>32</v>
      </c>
      <c r="Q5273">
        <v>103</v>
      </c>
      <c r="R5273">
        <v>113</v>
      </c>
      <c r="S5273">
        <v>426</v>
      </c>
      <c r="T5273" t="s">
        <v>33</v>
      </c>
      <c r="U5273" t="s">
        <v>33</v>
      </c>
      <c r="V5273">
        <v>129</v>
      </c>
      <c r="W5273">
        <v>129</v>
      </c>
      <c r="X5273">
        <v>0</v>
      </c>
      <c r="Y5273" t="s">
        <v>32</v>
      </c>
      <c r="Z5273" t="s">
        <v>33</v>
      </c>
      <c r="AA5273">
        <f>VLOOKUP(Table1[[#This Row],[Facility Name]],D_2,8,0)</f>
        <v>49</v>
      </c>
    </row>
    <row r="5274" spans="1:27" x14ac:dyDescent="0.25">
      <c r="A5274">
        <v>422504</v>
      </c>
      <c r="B5274" t="s">
        <v>6406</v>
      </c>
      <c r="C5274">
        <v>3</v>
      </c>
      <c r="D5274" t="s">
        <v>6323</v>
      </c>
      <c r="E5274" t="s">
        <v>3111</v>
      </c>
      <c r="F5274" t="s">
        <v>29</v>
      </c>
      <c r="G5274" t="s">
        <v>30</v>
      </c>
      <c r="H5274" t="s">
        <v>37</v>
      </c>
      <c r="I5274">
        <v>30</v>
      </c>
      <c r="J5274" t="s">
        <v>32</v>
      </c>
      <c r="K5274">
        <v>108</v>
      </c>
      <c r="L5274">
        <v>142</v>
      </c>
      <c r="M5274">
        <v>152</v>
      </c>
      <c r="N5274" t="s">
        <v>33</v>
      </c>
      <c r="O5274" t="s">
        <v>33</v>
      </c>
      <c r="P5274" t="s">
        <v>33</v>
      </c>
      <c r="Q5274">
        <v>129</v>
      </c>
      <c r="R5274">
        <v>124</v>
      </c>
      <c r="S5274">
        <v>530</v>
      </c>
      <c r="T5274" t="s">
        <v>33</v>
      </c>
      <c r="U5274" t="s">
        <v>33</v>
      </c>
      <c r="V5274">
        <v>153</v>
      </c>
      <c r="W5274">
        <v>153</v>
      </c>
      <c r="X5274">
        <v>0</v>
      </c>
      <c r="Y5274" t="s">
        <v>33</v>
      </c>
      <c r="Z5274" t="s">
        <v>33</v>
      </c>
      <c r="AA5274">
        <f>VLOOKUP(Table1[[#This Row],[Facility Name]],D_2,8,0)</f>
        <v>41</v>
      </c>
    </row>
    <row r="5275" spans="1:27" hidden="1" x14ac:dyDescent="0.25">
      <c r="A5275">
        <v>422512</v>
      </c>
      <c r="B5275" t="s">
        <v>6509</v>
      </c>
      <c r="C5275">
        <v>3</v>
      </c>
      <c r="D5275" t="s">
        <v>6323</v>
      </c>
      <c r="E5275" t="s">
        <v>6510</v>
      </c>
      <c r="F5275" t="s">
        <v>29</v>
      </c>
      <c r="G5275" t="s">
        <v>30</v>
      </c>
      <c r="H5275" t="s">
        <v>31</v>
      </c>
      <c r="I5275">
        <v>22</v>
      </c>
      <c r="J5275" t="s">
        <v>33</v>
      </c>
      <c r="K5275">
        <v>49</v>
      </c>
      <c r="L5275">
        <v>68</v>
      </c>
      <c r="M5275">
        <v>68</v>
      </c>
      <c r="N5275" t="s">
        <v>33</v>
      </c>
      <c r="O5275" t="s">
        <v>33</v>
      </c>
      <c r="P5275" t="s">
        <v>33</v>
      </c>
      <c r="Q5275">
        <v>56</v>
      </c>
      <c r="R5275">
        <v>65</v>
      </c>
      <c r="S5275">
        <v>274</v>
      </c>
      <c r="T5275" t="s">
        <v>33</v>
      </c>
      <c r="U5275" t="s">
        <v>33</v>
      </c>
      <c r="V5275">
        <v>63</v>
      </c>
      <c r="W5275">
        <v>63</v>
      </c>
      <c r="X5275">
        <v>0</v>
      </c>
      <c r="Y5275" t="s">
        <v>33</v>
      </c>
      <c r="Z5275" t="s">
        <v>33</v>
      </c>
      <c r="AA5275" t="e">
        <f>VLOOKUP(Table1[[#This Row],[Facility Name]],D_2,8,0)</f>
        <v>#N/A</v>
      </c>
    </row>
    <row r="5276" spans="1:27" x14ac:dyDescent="0.25">
      <c r="A5276">
        <v>422505</v>
      </c>
      <c r="B5276" t="s">
        <v>1016</v>
      </c>
      <c r="C5276">
        <v>3</v>
      </c>
      <c r="D5276" t="s">
        <v>6323</v>
      </c>
      <c r="E5276" t="s">
        <v>59</v>
      </c>
      <c r="F5276" t="s">
        <v>29</v>
      </c>
      <c r="G5276" t="s">
        <v>30</v>
      </c>
      <c r="H5276" t="s">
        <v>37</v>
      </c>
      <c r="I5276">
        <v>31</v>
      </c>
      <c r="J5276" t="s">
        <v>33</v>
      </c>
      <c r="K5276">
        <v>99</v>
      </c>
      <c r="L5276">
        <v>128</v>
      </c>
      <c r="M5276">
        <v>136</v>
      </c>
      <c r="N5276" t="s">
        <v>33</v>
      </c>
      <c r="O5276" t="s">
        <v>33</v>
      </c>
      <c r="P5276" t="s">
        <v>33</v>
      </c>
      <c r="Q5276">
        <v>109</v>
      </c>
      <c r="R5276">
        <v>140</v>
      </c>
      <c r="S5276">
        <v>590</v>
      </c>
      <c r="T5276" t="s">
        <v>40</v>
      </c>
      <c r="U5276" t="s">
        <v>32</v>
      </c>
      <c r="V5276">
        <v>137</v>
      </c>
      <c r="W5276">
        <v>137</v>
      </c>
      <c r="X5276">
        <v>0</v>
      </c>
      <c r="Y5276" t="s">
        <v>33</v>
      </c>
      <c r="Z5276" t="s">
        <v>33</v>
      </c>
      <c r="AA5276">
        <f>VLOOKUP(Table1[[#This Row],[Facility Name]],D_2,8,0)</f>
        <v>57</v>
      </c>
    </row>
    <row r="5277" spans="1:27" x14ac:dyDescent="0.25">
      <c r="A5277">
        <v>422506</v>
      </c>
      <c r="B5277" t="s">
        <v>6407</v>
      </c>
      <c r="C5277">
        <v>3</v>
      </c>
      <c r="D5277" t="s">
        <v>6323</v>
      </c>
      <c r="E5277" t="s">
        <v>1909</v>
      </c>
      <c r="F5277" t="s">
        <v>29</v>
      </c>
      <c r="G5277" t="s">
        <v>30</v>
      </c>
      <c r="H5277" t="s">
        <v>37</v>
      </c>
      <c r="I5277">
        <v>48</v>
      </c>
      <c r="J5277" t="s">
        <v>33</v>
      </c>
      <c r="K5277">
        <v>86</v>
      </c>
      <c r="L5277">
        <v>118</v>
      </c>
      <c r="M5277">
        <v>120</v>
      </c>
      <c r="N5277" t="s">
        <v>33</v>
      </c>
      <c r="O5277" t="s">
        <v>33</v>
      </c>
      <c r="P5277" t="s">
        <v>32</v>
      </c>
      <c r="Q5277">
        <v>99</v>
      </c>
      <c r="R5277">
        <v>131</v>
      </c>
      <c r="S5277">
        <v>427</v>
      </c>
      <c r="T5277" t="s">
        <v>33</v>
      </c>
      <c r="U5277" t="s">
        <v>32</v>
      </c>
      <c r="V5277">
        <v>120</v>
      </c>
      <c r="W5277">
        <v>120</v>
      </c>
      <c r="X5277">
        <v>0</v>
      </c>
      <c r="Y5277" t="s">
        <v>32</v>
      </c>
      <c r="Z5277" t="s">
        <v>33</v>
      </c>
      <c r="AA5277">
        <f>VLOOKUP(Table1[[#This Row],[Facility Name]],D_2,8,0)</f>
        <v>60</v>
      </c>
    </row>
    <row r="5278" spans="1:27" hidden="1" x14ac:dyDescent="0.25">
      <c r="A5278">
        <v>422515</v>
      </c>
      <c r="B5278" t="s">
        <v>6535</v>
      </c>
      <c r="C5278">
        <v>5</v>
      </c>
      <c r="D5278" t="s">
        <v>6323</v>
      </c>
      <c r="E5278" t="s">
        <v>1727</v>
      </c>
      <c r="F5278" t="s">
        <v>29</v>
      </c>
      <c r="G5278" t="s">
        <v>30</v>
      </c>
      <c r="H5278" t="s">
        <v>31</v>
      </c>
      <c r="I5278">
        <v>41</v>
      </c>
      <c r="J5278" t="s">
        <v>33</v>
      </c>
      <c r="K5278">
        <v>137</v>
      </c>
      <c r="L5278">
        <v>211</v>
      </c>
      <c r="M5278">
        <v>215</v>
      </c>
      <c r="N5278" t="s">
        <v>33</v>
      </c>
      <c r="O5278" t="s">
        <v>33</v>
      </c>
      <c r="P5278" t="s">
        <v>33</v>
      </c>
      <c r="Q5278">
        <v>156</v>
      </c>
      <c r="R5278">
        <v>141</v>
      </c>
      <c r="S5278">
        <v>645</v>
      </c>
      <c r="T5278" t="s">
        <v>33</v>
      </c>
      <c r="U5278" t="s">
        <v>33</v>
      </c>
      <c r="V5278">
        <v>175</v>
      </c>
      <c r="W5278">
        <v>175</v>
      </c>
      <c r="X5278">
        <v>0</v>
      </c>
      <c r="Y5278" t="s">
        <v>33</v>
      </c>
      <c r="Z5278" t="s">
        <v>33</v>
      </c>
      <c r="AA5278" t="e">
        <f>VLOOKUP(Table1[[#This Row],[Facility Name]],D_2,8,0)</f>
        <v>#N/A</v>
      </c>
    </row>
    <row r="5279" spans="1:27" x14ac:dyDescent="0.25">
      <c r="A5279">
        <v>422509</v>
      </c>
      <c r="B5279" t="s">
        <v>6409</v>
      </c>
      <c r="C5279">
        <v>4</v>
      </c>
      <c r="D5279" t="s">
        <v>6323</v>
      </c>
      <c r="E5279" t="s">
        <v>6410</v>
      </c>
      <c r="F5279" t="s">
        <v>29</v>
      </c>
      <c r="G5279" t="s">
        <v>30</v>
      </c>
      <c r="H5279" t="s">
        <v>37</v>
      </c>
      <c r="I5279">
        <v>21</v>
      </c>
      <c r="J5279" t="s">
        <v>33</v>
      </c>
      <c r="K5279">
        <v>67</v>
      </c>
      <c r="L5279">
        <v>88</v>
      </c>
      <c r="M5279">
        <v>90</v>
      </c>
      <c r="N5279" t="s">
        <v>33</v>
      </c>
      <c r="O5279" t="s">
        <v>33</v>
      </c>
      <c r="P5279" t="s">
        <v>33</v>
      </c>
      <c r="Q5279">
        <v>80</v>
      </c>
      <c r="R5279">
        <v>79</v>
      </c>
      <c r="S5279">
        <v>325</v>
      </c>
      <c r="T5279" t="s">
        <v>33</v>
      </c>
      <c r="U5279" t="s">
        <v>33</v>
      </c>
      <c r="V5279">
        <v>89</v>
      </c>
      <c r="W5279">
        <v>89</v>
      </c>
      <c r="X5279">
        <v>0</v>
      </c>
      <c r="Y5279" t="s">
        <v>33</v>
      </c>
      <c r="Z5279" t="s">
        <v>33</v>
      </c>
      <c r="AA5279">
        <f>VLOOKUP(Table1[[#This Row],[Facility Name]],D_2,8,0)</f>
        <v>53</v>
      </c>
    </row>
    <row r="5280" spans="1:27" x14ac:dyDescent="0.25">
      <c r="A5280">
        <v>422510</v>
      </c>
      <c r="B5280" t="s">
        <v>6430</v>
      </c>
      <c r="C5280">
        <v>3</v>
      </c>
      <c r="D5280" t="s">
        <v>6323</v>
      </c>
      <c r="E5280" t="s">
        <v>1266</v>
      </c>
      <c r="F5280" t="s">
        <v>29</v>
      </c>
      <c r="G5280" t="s">
        <v>30</v>
      </c>
      <c r="H5280" t="s">
        <v>37</v>
      </c>
      <c r="I5280">
        <v>53</v>
      </c>
      <c r="J5280" t="s">
        <v>32</v>
      </c>
      <c r="K5280">
        <v>141</v>
      </c>
      <c r="L5280">
        <v>204</v>
      </c>
      <c r="M5280">
        <v>212</v>
      </c>
      <c r="N5280" t="s">
        <v>33</v>
      </c>
      <c r="O5280" t="s">
        <v>33</v>
      </c>
      <c r="P5280" t="s">
        <v>33</v>
      </c>
      <c r="Q5280">
        <v>176</v>
      </c>
      <c r="R5280">
        <v>192</v>
      </c>
      <c r="S5280">
        <v>752</v>
      </c>
      <c r="T5280" t="s">
        <v>40</v>
      </c>
      <c r="U5280" t="s">
        <v>32</v>
      </c>
      <c r="V5280">
        <v>212</v>
      </c>
      <c r="W5280">
        <v>212</v>
      </c>
      <c r="X5280">
        <v>0</v>
      </c>
      <c r="Y5280" t="s">
        <v>32</v>
      </c>
      <c r="Z5280" t="s">
        <v>33</v>
      </c>
      <c r="AA5280">
        <f>VLOOKUP(Table1[[#This Row],[Facility Name]],D_2,8,0)</f>
        <v>51</v>
      </c>
    </row>
    <row r="5281" spans="1:27" hidden="1" x14ac:dyDescent="0.25">
      <c r="A5281">
        <v>362634</v>
      </c>
      <c r="B5281" t="s">
        <v>6287</v>
      </c>
      <c r="D5281" t="s">
        <v>4075</v>
      </c>
      <c r="E5281" t="s">
        <v>1611</v>
      </c>
      <c r="F5281" t="s">
        <v>29</v>
      </c>
      <c r="G5281" t="s">
        <v>30</v>
      </c>
      <c r="H5281" t="s">
        <v>31</v>
      </c>
      <c r="I5281">
        <v>1</v>
      </c>
      <c r="J5281" t="s">
        <v>33</v>
      </c>
      <c r="K5281">
        <v>23</v>
      </c>
      <c r="L5281">
        <v>34</v>
      </c>
      <c r="M5281">
        <v>35</v>
      </c>
      <c r="N5281" t="s">
        <v>33</v>
      </c>
      <c r="O5281" t="s">
        <v>32</v>
      </c>
      <c r="P5281" t="s">
        <v>33</v>
      </c>
      <c r="Q5281">
        <v>27</v>
      </c>
      <c r="R5281">
        <v>30</v>
      </c>
      <c r="S5281">
        <v>111</v>
      </c>
      <c r="T5281" t="s">
        <v>34</v>
      </c>
      <c r="U5281" t="s">
        <v>34</v>
      </c>
      <c r="V5281">
        <v>0</v>
      </c>
      <c r="W5281">
        <v>0</v>
      </c>
      <c r="X5281">
        <v>0</v>
      </c>
      <c r="Y5281" t="s">
        <v>34</v>
      </c>
      <c r="Z5281" t="s">
        <v>33</v>
      </c>
      <c r="AA5281" t="e">
        <f>VLOOKUP(Table1[[#This Row],[Facility Name]],D_2,8,0)</f>
        <v>#N/A</v>
      </c>
    </row>
    <row r="5282" spans="1:27" x14ac:dyDescent="0.25">
      <c r="A5282">
        <v>422511</v>
      </c>
      <c r="B5282" t="s">
        <v>6508</v>
      </c>
      <c r="C5282">
        <v>5</v>
      </c>
      <c r="D5282" t="s">
        <v>6323</v>
      </c>
      <c r="E5282" t="s">
        <v>6362</v>
      </c>
      <c r="F5282" t="s">
        <v>44</v>
      </c>
      <c r="G5282" t="s">
        <v>30</v>
      </c>
      <c r="H5282" t="s">
        <v>45</v>
      </c>
      <c r="I5282">
        <v>43</v>
      </c>
      <c r="J5282" t="s">
        <v>33</v>
      </c>
      <c r="K5282">
        <v>100</v>
      </c>
      <c r="L5282">
        <v>146</v>
      </c>
      <c r="M5282">
        <v>151</v>
      </c>
      <c r="N5282" t="s">
        <v>33</v>
      </c>
      <c r="O5282" t="s">
        <v>33</v>
      </c>
      <c r="P5282" t="s">
        <v>33</v>
      </c>
      <c r="Q5282">
        <v>120</v>
      </c>
      <c r="R5282">
        <v>115</v>
      </c>
      <c r="S5282">
        <v>370</v>
      </c>
      <c r="T5282" t="s">
        <v>33</v>
      </c>
      <c r="U5282" t="s">
        <v>33</v>
      </c>
      <c r="V5282">
        <v>152</v>
      </c>
      <c r="W5282">
        <v>152</v>
      </c>
      <c r="X5282">
        <v>0</v>
      </c>
      <c r="Y5282" t="s">
        <v>33</v>
      </c>
      <c r="Z5282" t="s">
        <v>32</v>
      </c>
      <c r="AA5282">
        <f>VLOOKUP(Table1[[#This Row],[Facility Name]],D_2,8,0)</f>
        <v>56</v>
      </c>
    </row>
    <row r="5283" spans="1:27" x14ac:dyDescent="0.25">
      <c r="A5283">
        <v>422513</v>
      </c>
      <c r="B5283" t="s">
        <v>6511</v>
      </c>
      <c r="C5283">
        <v>5</v>
      </c>
      <c r="D5283" t="s">
        <v>6323</v>
      </c>
      <c r="E5283" t="s">
        <v>3025</v>
      </c>
      <c r="F5283" t="s">
        <v>44</v>
      </c>
      <c r="G5283" t="s">
        <v>30</v>
      </c>
      <c r="H5283" t="s">
        <v>45</v>
      </c>
      <c r="I5283">
        <v>23</v>
      </c>
      <c r="J5283" t="s">
        <v>33</v>
      </c>
      <c r="K5283">
        <v>67</v>
      </c>
      <c r="L5283">
        <v>80</v>
      </c>
      <c r="M5283">
        <v>85</v>
      </c>
      <c r="N5283" t="s">
        <v>33</v>
      </c>
      <c r="O5283" t="s">
        <v>33</v>
      </c>
      <c r="P5283" t="s">
        <v>40</v>
      </c>
      <c r="Q5283">
        <v>75</v>
      </c>
      <c r="R5283">
        <v>76</v>
      </c>
      <c r="S5283">
        <v>306</v>
      </c>
      <c r="T5283" t="s">
        <v>33</v>
      </c>
      <c r="U5283" t="s">
        <v>33</v>
      </c>
      <c r="V5283">
        <v>85</v>
      </c>
      <c r="W5283">
        <v>85</v>
      </c>
      <c r="X5283">
        <v>0</v>
      </c>
      <c r="Y5283" t="s">
        <v>33</v>
      </c>
      <c r="Z5283" t="s">
        <v>33</v>
      </c>
      <c r="AA5283">
        <f>VLOOKUP(Table1[[#This Row],[Facility Name]],D_2,8,0)</f>
        <v>81</v>
      </c>
    </row>
    <row r="5284" spans="1:27" x14ac:dyDescent="0.25">
      <c r="A5284">
        <v>422514</v>
      </c>
      <c r="B5284" t="s">
        <v>6534</v>
      </c>
      <c r="C5284">
        <v>4</v>
      </c>
      <c r="D5284" t="s">
        <v>6323</v>
      </c>
      <c r="E5284" t="s">
        <v>5226</v>
      </c>
      <c r="F5284" t="s">
        <v>29</v>
      </c>
      <c r="G5284" t="s">
        <v>30</v>
      </c>
      <c r="H5284" t="s">
        <v>37</v>
      </c>
      <c r="I5284">
        <v>22</v>
      </c>
      <c r="J5284" t="s">
        <v>33</v>
      </c>
      <c r="K5284">
        <v>89</v>
      </c>
      <c r="L5284">
        <v>121</v>
      </c>
      <c r="M5284">
        <v>128</v>
      </c>
      <c r="N5284" t="s">
        <v>33</v>
      </c>
      <c r="O5284" t="s">
        <v>33</v>
      </c>
      <c r="P5284" t="s">
        <v>33</v>
      </c>
      <c r="Q5284">
        <v>114</v>
      </c>
      <c r="R5284">
        <v>148</v>
      </c>
      <c r="S5284">
        <v>395</v>
      </c>
      <c r="T5284" t="s">
        <v>33</v>
      </c>
      <c r="U5284" t="s">
        <v>33</v>
      </c>
      <c r="V5284">
        <v>115</v>
      </c>
      <c r="W5284">
        <v>115</v>
      </c>
      <c r="X5284">
        <v>0</v>
      </c>
      <c r="Y5284" t="s">
        <v>33</v>
      </c>
      <c r="Z5284" t="s">
        <v>33</v>
      </c>
      <c r="AA5284">
        <f>VLOOKUP(Table1[[#This Row],[Facility Name]],D_2,8,0)</f>
        <v>63</v>
      </c>
    </row>
    <row r="5285" spans="1:27" x14ac:dyDescent="0.25">
      <c r="A5285">
        <v>422516</v>
      </c>
      <c r="B5285" t="s">
        <v>6536</v>
      </c>
      <c r="C5285">
        <v>3</v>
      </c>
      <c r="D5285" t="s">
        <v>6323</v>
      </c>
      <c r="E5285" t="s">
        <v>642</v>
      </c>
      <c r="F5285" t="s">
        <v>29</v>
      </c>
      <c r="G5285" t="s">
        <v>30</v>
      </c>
      <c r="H5285" t="s">
        <v>37</v>
      </c>
      <c r="I5285">
        <v>20</v>
      </c>
      <c r="J5285" t="s">
        <v>33</v>
      </c>
      <c r="K5285">
        <v>71</v>
      </c>
      <c r="L5285">
        <v>91</v>
      </c>
      <c r="M5285">
        <v>95</v>
      </c>
      <c r="N5285" t="s">
        <v>33</v>
      </c>
      <c r="O5285" t="s">
        <v>33</v>
      </c>
      <c r="P5285" t="s">
        <v>33</v>
      </c>
      <c r="Q5285">
        <v>77</v>
      </c>
      <c r="R5285">
        <v>99</v>
      </c>
      <c r="S5285">
        <v>336</v>
      </c>
      <c r="T5285" t="s">
        <v>33</v>
      </c>
      <c r="U5285" t="s">
        <v>32</v>
      </c>
      <c r="V5285">
        <v>96</v>
      </c>
      <c r="W5285">
        <v>96</v>
      </c>
      <c r="X5285">
        <v>0</v>
      </c>
      <c r="Y5285" t="s">
        <v>33</v>
      </c>
      <c r="Z5285" t="s">
        <v>33</v>
      </c>
      <c r="AA5285">
        <f>VLOOKUP(Table1[[#This Row],[Facility Name]],D_2,8,0)</f>
        <v>27</v>
      </c>
    </row>
    <row r="5286" spans="1:27" x14ac:dyDescent="0.25">
      <c r="A5286">
        <v>422517</v>
      </c>
      <c r="B5286" t="s">
        <v>6611</v>
      </c>
      <c r="C5286">
        <v>3</v>
      </c>
      <c r="D5286" t="s">
        <v>6323</v>
      </c>
      <c r="E5286" t="s">
        <v>2496</v>
      </c>
      <c r="F5286" t="s">
        <v>29</v>
      </c>
      <c r="G5286" t="s">
        <v>30</v>
      </c>
      <c r="H5286" t="s">
        <v>37</v>
      </c>
      <c r="I5286">
        <v>21</v>
      </c>
      <c r="J5286" t="s">
        <v>33</v>
      </c>
      <c r="K5286">
        <v>60</v>
      </c>
      <c r="L5286">
        <v>90</v>
      </c>
      <c r="M5286">
        <v>95</v>
      </c>
      <c r="N5286" t="s">
        <v>33</v>
      </c>
      <c r="O5286" t="s">
        <v>33</v>
      </c>
      <c r="P5286" t="s">
        <v>33</v>
      </c>
      <c r="Q5286">
        <v>68</v>
      </c>
      <c r="R5286">
        <v>57</v>
      </c>
      <c r="S5286">
        <v>334</v>
      </c>
      <c r="T5286" t="s">
        <v>40</v>
      </c>
      <c r="U5286" t="s">
        <v>33</v>
      </c>
      <c r="V5286">
        <v>95</v>
      </c>
      <c r="W5286">
        <v>95</v>
      </c>
      <c r="X5286">
        <v>0</v>
      </c>
      <c r="Y5286" t="s">
        <v>33</v>
      </c>
      <c r="Z5286" t="s">
        <v>33</v>
      </c>
      <c r="AA5286">
        <f>VLOOKUP(Table1[[#This Row],[Facility Name]],D_2,8,0)</f>
        <v>55</v>
      </c>
    </row>
    <row r="5287" spans="1:27" x14ac:dyDescent="0.25">
      <c r="A5287">
        <v>422518</v>
      </c>
      <c r="B5287" t="s">
        <v>6627</v>
      </c>
      <c r="C5287">
        <v>4</v>
      </c>
      <c r="D5287" t="s">
        <v>6323</v>
      </c>
      <c r="E5287" t="s">
        <v>3119</v>
      </c>
      <c r="F5287" t="s">
        <v>29</v>
      </c>
      <c r="G5287" t="s">
        <v>30</v>
      </c>
      <c r="H5287" t="s">
        <v>37</v>
      </c>
      <c r="I5287">
        <v>17</v>
      </c>
      <c r="J5287" t="s">
        <v>33</v>
      </c>
      <c r="K5287">
        <v>55</v>
      </c>
      <c r="L5287">
        <v>71</v>
      </c>
      <c r="M5287">
        <v>76</v>
      </c>
      <c r="N5287" t="s">
        <v>33</v>
      </c>
      <c r="O5287" t="s">
        <v>33</v>
      </c>
      <c r="P5287" t="s">
        <v>33</v>
      </c>
      <c r="Q5287">
        <v>60</v>
      </c>
      <c r="R5287">
        <v>57</v>
      </c>
      <c r="S5287">
        <v>232</v>
      </c>
      <c r="T5287" t="s">
        <v>33</v>
      </c>
      <c r="U5287" t="s">
        <v>33</v>
      </c>
      <c r="V5287">
        <v>76</v>
      </c>
      <c r="W5287">
        <v>76</v>
      </c>
      <c r="X5287">
        <v>0</v>
      </c>
      <c r="Y5287" t="s">
        <v>34</v>
      </c>
      <c r="Z5287" t="s">
        <v>33</v>
      </c>
      <c r="AA5287">
        <f>VLOOKUP(Table1[[#This Row],[Facility Name]],D_2,8,0)</f>
        <v>60</v>
      </c>
    </row>
    <row r="5288" spans="1:27" hidden="1" x14ac:dyDescent="0.25">
      <c r="A5288">
        <v>422528</v>
      </c>
      <c r="B5288" t="s">
        <v>6330</v>
      </c>
      <c r="C5288">
        <v>3</v>
      </c>
      <c r="D5288" t="s">
        <v>6323</v>
      </c>
      <c r="E5288" t="s">
        <v>6331</v>
      </c>
      <c r="F5288" t="s">
        <v>29</v>
      </c>
      <c r="G5288" t="s">
        <v>30</v>
      </c>
      <c r="H5288" t="s">
        <v>31</v>
      </c>
      <c r="I5288">
        <v>25</v>
      </c>
      <c r="J5288" t="s">
        <v>33</v>
      </c>
      <c r="K5288">
        <v>91</v>
      </c>
      <c r="L5288">
        <v>136</v>
      </c>
      <c r="M5288">
        <v>138</v>
      </c>
      <c r="N5288" t="s">
        <v>33</v>
      </c>
      <c r="O5288" t="s">
        <v>33</v>
      </c>
      <c r="P5288" t="s">
        <v>32</v>
      </c>
      <c r="Q5288">
        <v>102</v>
      </c>
      <c r="R5288">
        <v>122</v>
      </c>
      <c r="S5288">
        <v>492</v>
      </c>
      <c r="T5288" t="s">
        <v>33</v>
      </c>
      <c r="U5288" t="s">
        <v>33</v>
      </c>
      <c r="V5288">
        <v>119</v>
      </c>
      <c r="W5288">
        <v>119</v>
      </c>
      <c r="X5288">
        <v>0</v>
      </c>
      <c r="Y5288" t="s">
        <v>33</v>
      </c>
      <c r="Z5288" t="s">
        <v>33</v>
      </c>
      <c r="AA5288" t="e">
        <f>VLOOKUP(Table1[[#This Row],[Facility Name]],D_2,8,0)</f>
        <v>#N/A</v>
      </c>
    </row>
    <row r="5289" spans="1:27" x14ac:dyDescent="0.25">
      <c r="A5289">
        <v>422519</v>
      </c>
      <c r="B5289" t="s">
        <v>6628</v>
      </c>
      <c r="C5289">
        <v>3</v>
      </c>
      <c r="D5289" t="s">
        <v>6323</v>
      </c>
      <c r="E5289" t="s">
        <v>1110</v>
      </c>
      <c r="F5289" t="s">
        <v>29</v>
      </c>
      <c r="G5289" t="s">
        <v>30</v>
      </c>
      <c r="H5289" t="s">
        <v>37</v>
      </c>
      <c r="I5289">
        <v>20</v>
      </c>
      <c r="J5289" t="s">
        <v>32</v>
      </c>
      <c r="K5289">
        <v>71</v>
      </c>
      <c r="L5289">
        <v>94</v>
      </c>
      <c r="M5289">
        <v>102</v>
      </c>
      <c r="N5289" t="s">
        <v>33</v>
      </c>
      <c r="O5289" t="s">
        <v>33</v>
      </c>
      <c r="P5289" t="s">
        <v>33</v>
      </c>
      <c r="Q5289">
        <v>80</v>
      </c>
      <c r="R5289">
        <v>84</v>
      </c>
      <c r="S5289">
        <v>336</v>
      </c>
      <c r="T5289" t="s">
        <v>33</v>
      </c>
      <c r="U5289" t="s">
        <v>33</v>
      </c>
      <c r="V5289">
        <v>89</v>
      </c>
      <c r="W5289">
        <v>89</v>
      </c>
      <c r="X5289">
        <v>0</v>
      </c>
      <c r="Y5289" t="s">
        <v>33</v>
      </c>
      <c r="Z5289" t="s">
        <v>33</v>
      </c>
      <c r="AA5289">
        <f>VLOOKUP(Table1[[#This Row],[Facility Name]],D_2,8,0)</f>
        <v>59</v>
      </c>
    </row>
    <row r="5290" spans="1:27" x14ac:dyDescent="0.25">
      <c r="A5290">
        <v>422520</v>
      </c>
      <c r="B5290" t="s">
        <v>6629</v>
      </c>
      <c r="C5290">
        <v>3</v>
      </c>
      <c r="D5290" t="s">
        <v>6323</v>
      </c>
      <c r="E5290" t="s">
        <v>6487</v>
      </c>
      <c r="F5290" t="s">
        <v>29</v>
      </c>
      <c r="G5290" t="s">
        <v>30</v>
      </c>
      <c r="H5290" t="s">
        <v>37</v>
      </c>
      <c r="I5290">
        <v>21</v>
      </c>
      <c r="J5290" t="s">
        <v>33</v>
      </c>
      <c r="K5290">
        <v>69</v>
      </c>
      <c r="L5290">
        <v>86</v>
      </c>
      <c r="M5290">
        <v>89</v>
      </c>
      <c r="N5290" t="s">
        <v>33</v>
      </c>
      <c r="O5290" t="s">
        <v>33</v>
      </c>
      <c r="P5290" t="s">
        <v>33</v>
      </c>
      <c r="Q5290">
        <v>73</v>
      </c>
      <c r="R5290">
        <v>79</v>
      </c>
      <c r="S5290">
        <v>313</v>
      </c>
      <c r="T5290" t="s">
        <v>33</v>
      </c>
      <c r="U5290" t="s">
        <v>33</v>
      </c>
      <c r="V5290">
        <v>91</v>
      </c>
      <c r="W5290">
        <v>91</v>
      </c>
      <c r="X5290">
        <v>0</v>
      </c>
      <c r="Y5290" t="s">
        <v>33</v>
      </c>
      <c r="Z5290" t="s">
        <v>33</v>
      </c>
      <c r="AA5290">
        <f>VLOOKUP(Table1[[#This Row],[Facility Name]],D_2,8,0)</f>
        <v>61</v>
      </c>
    </row>
    <row r="5291" spans="1:27" x14ac:dyDescent="0.25">
      <c r="A5291">
        <v>422521</v>
      </c>
      <c r="B5291" t="s">
        <v>6630</v>
      </c>
      <c r="C5291">
        <v>3</v>
      </c>
      <c r="D5291" t="s">
        <v>6323</v>
      </c>
      <c r="E5291" t="s">
        <v>6631</v>
      </c>
      <c r="F5291" t="s">
        <v>29</v>
      </c>
      <c r="G5291" t="s">
        <v>30</v>
      </c>
      <c r="H5291" t="s">
        <v>37</v>
      </c>
      <c r="I5291">
        <v>33</v>
      </c>
      <c r="J5291" t="s">
        <v>33</v>
      </c>
      <c r="K5291">
        <v>87</v>
      </c>
      <c r="L5291">
        <v>105</v>
      </c>
      <c r="M5291">
        <v>113</v>
      </c>
      <c r="N5291" t="s">
        <v>33</v>
      </c>
      <c r="O5291" t="s">
        <v>33</v>
      </c>
      <c r="P5291" t="s">
        <v>32</v>
      </c>
      <c r="Q5291">
        <v>94</v>
      </c>
      <c r="R5291">
        <v>90</v>
      </c>
      <c r="S5291">
        <v>374</v>
      </c>
      <c r="T5291" t="s">
        <v>33</v>
      </c>
      <c r="U5291" t="s">
        <v>32</v>
      </c>
      <c r="V5291">
        <v>113</v>
      </c>
      <c r="W5291">
        <v>113</v>
      </c>
      <c r="X5291">
        <v>0</v>
      </c>
      <c r="Y5291" t="s">
        <v>33</v>
      </c>
      <c r="Z5291" t="s">
        <v>33</v>
      </c>
      <c r="AA5291">
        <f>VLOOKUP(Table1[[#This Row],[Facility Name]],D_2,8,0)</f>
        <v>47</v>
      </c>
    </row>
    <row r="5292" spans="1:27" x14ac:dyDescent="0.25">
      <c r="A5292">
        <v>422522</v>
      </c>
      <c r="B5292" t="s">
        <v>6632</v>
      </c>
      <c r="C5292">
        <v>4</v>
      </c>
      <c r="D5292" t="s">
        <v>6323</v>
      </c>
      <c r="E5292" t="s">
        <v>6362</v>
      </c>
      <c r="F5292" t="s">
        <v>44</v>
      </c>
      <c r="G5292" t="s">
        <v>30</v>
      </c>
      <c r="H5292" t="s">
        <v>45</v>
      </c>
      <c r="I5292">
        <v>35</v>
      </c>
      <c r="J5292" t="s">
        <v>33</v>
      </c>
      <c r="K5292">
        <v>95</v>
      </c>
      <c r="L5292">
        <v>136</v>
      </c>
      <c r="M5292">
        <v>143</v>
      </c>
      <c r="N5292" t="s">
        <v>33</v>
      </c>
      <c r="O5292" t="s">
        <v>33</v>
      </c>
      <c r="P5292" t="s">
        <v>33</v>
      </c>
      <c r="Q5292">
        <v>117</v>
      </c>
      <c r="R5292">
        <v>118</v>
      </c>
      <c r="S5292">
        <v>560</v>
      </c>
      <c r="T5292" t="s">
        <v>34</v>
      </c>
      <c r="U5292" t="s">
        <v>33</v>
      </c>
      <c r="V5292">
        <v>85</v>
      </c>
      <c r="W5292">
        <v>85</v>
      </c>
      <c r="X5292">
        <v>0</v>
      </c>
      <c r="Y5292" t="s">
        <v>33</v>
      </c>
      <c r="Z5292" t="s">
        <v>33</v>
      </c>
      <c r="AA5292">
        <f>VLOOKUP(Table1[[#This Row],[Facility Name]],D_2,8,0)</f>
        <v>65</v>
      </c>
    </row>
    <row r="5293" spans="1:27" x14ac:dyDescent="0.25">
      <c r="A5293">
        <v>422527</v>
      </c>
      <c r="B5293" t="s">
        <v>6329</v>
      </c>
      <c r="C5293">
        <v>3</v>
      </c>
      <c r="D5293" t="s">
        <v>6323</v>
      </c>
      <c r="E5293" t="s">
        <v>3025</v>
      </c>
      <c r="F5293" t="s">
        <v>44</v>
      </c>
      <c r="G5293" t="s">
        <v>30</v>
      </c>
      <c r="H5293" t="s">
        <v>45</v>
      </c>
      <c r="I5293">
        <v>16</v>
      </c>
      <c r="J5293" t="s">
        <v>33</v>
      </c>
      <c r="K5293">
        <v>30</v>
      </c>
      <c r="L5293">
        <v>47</v>
      </c>
      <c r="M5293">
        <v>47</v>
      </c>
      <c r="N5293" t="s">
        <v>33</v>
      </c>
      <c r="O5293" t="s">
        <v>33</v>
      </c>
      <c r="P5293" t="s">
        <v>32</v>
      </c>
      <c r="Q5293">
        <v>38</v>
      </c>
      <c r="R5293">
        <v>39</v>
      </c>
      <c r="S5293">
        <v>160</v>
      </c>
      <c r="T5293" t="s">
        <v>33</v>
      </c>
      <c r="U5293" t="s">
        <v>33</v>
      </c>
      <c r="V5293">
        <v>44</v>
      </c>
      <c r="W5293">
        <v>44</v>
      </c>
      <c r="X5293">
        <v>0</v>
      </c>
      <c r="Y5293" t="s">
        <v>34</v>
      </c>
      <c r="Z5293" t="s">
        <v>33</v>
      </c>
      <c r="AA5293">
        <f>VLOOKUP(Table1[[#This Row],[Facility Name]],D_2,8,0)</f>
        <v>50</v>
      </c>
    </row>
    <row r="5294" spans="1:27" hidden="1" x14ac:dyDescent="0.25">
      <c r="A5294">
        <v>422534</v>
      </c>
      <c r="B5294" t="s">
        <v>6461</v>
      </c>
      <c r="C5294">
        <v>3</v>
      </c>
      <c r="D5294" t="s">
        <v>6323</v>
      </c>
      <c r="E5294" t="s">
        <v>6402</v>
      </c>
      <c r="F5294" t="s">
        <v>29</v>
      </c>
      <c r="G5294" t="s">
        <v>30</v>
      </c>
      <c r="H5294" t="s">
        <v>31</v>
      </c>
      <c r="I5294">
        <v>20</v>
      </c>
      <c r="J5294" t="s">
        <v>33</v>
      </c>
      <c r="K5294">
        <v>40</v>
      </c>
      <c r="L5294">
        <v>51</v>
      </c>
      <c r="M5294">
        <v>56</v>
      </c>
      <c r="N5294" t="s">
        <v>33</v>
      </c>
      <c r="O5294" t="s">
        <v>33</v>
      </c>
      <c r="P5294" t="s">
        <v>33</v>
      </c>
      <c r="Q5294">
        <v>46</v>
      </c>
      <c r="R5294">
        <v>48</v>
      </c>
      <c r="S5294">
        <v>187</v>
      </c>
      <c r="T5294" t="s">
        <v>33</v>
      </c>
      <c r="U5294" t="s">
        <v>33</v>
      </c>
      <c r="V5294">
        <v>55</v>
      </c>
      <c r="W5294">
        <v>55</v>
      </c>
      <c r="X5294">
        <v>0</v>
      </c>
      <c r="Y5294" t="s">
        <v>34</v>
      </c>
      <c r="Z5294" t="s">
        <v>33</v>
      </c>
      <c r="AA5294" t="e">
        <f>VLOOKUP(Table1[[#This Row],[Facility Name]],D_2,8,0)</f>
        <v>#N/A</v>
      </c>
    </row>
    <row r="5295" spans="1:27" x14ac:dyDescent="0.25">
      <c r="A5295">
        <v>422529</v>
      </c>
      <c r="B5295" t="s">
        <v>6332</v>
      </c>
      <c r="C5295">
        <v>3</v>
      </c>
      <c r="D5295" t="s">
        <v>6323</v>
      </c>
      <c r="E5295" t="s">
        <v>3111</v>
      </c>
      <c r="F5295" t="s">
        <v>29</v>
      </c>
      <c r="G5295" t="s">
        <v>30</v>
      </c>
      <c r="H5295" t="s">
        <v>407</v>
      </c>
      <c r="I5295">
        <v>25</v>
      </c>
      <c r="J5295" t="s">
        <v>32</v>
      </c>
      <c r="K5295">
        <v>36</v>
      </c>
      <c r="L5295">
        <v>110</v>
      </c>
      <c r="M5295">
        <v>118</v>
      </c>
      <c r="N5295" t="s">
        <v>33</v>
      </c>
      <c r="O5295" t="s">
        <v>33</v>
      </c>
      <c r="P5295" t="s">
        <v>33</v>
      </c>
      <c r="Q5295">
        <v>86</v>
      </c>
      <c r="R5295">
        <v>103</v>
      </c>
      <c r="S5295">
        <v>329</v>
      </c>
      <c r="T5295" t="s">
        <v>33</v>
      </c>
      <c r="U5295" t="s">
        <v>33</v>
      </c>
      <c r="V5295">
        <v>98</v>
      </c>
      <c r="W5295">
        <v>98</v>
      </c>
      <c r="X5295">
        <v>0</v>
      </c>
      <c r="Y5295" t="s">
        <v>33</v>
      </c>
      <c r="Z5295" t="s">
        <v>33</v>
      </c>
      <c r="AA5295">
        <f>VLOOKUP(Table1[[#This Row],[Facility Name]],D_2,8,0)</f>
        <v>65</v>
      </c>
    </row>
    <row r="5296" spans="1:27" x14ac:dyDescent="0.25">
      <c r="A5296">
        <v>422530</v>
      </c>
      <c r="B5296" t="s">
        <v>6333</v>
      </c>
      <c r="C5296">
        <v>3</v>
      </c>
      <c r="D5296" t="s">
        <v>6323</v>
      </c>
      <c r="E5296" t="s">
        <v>6334</v>
      </c>
      <c r="F5296" t="s">
        <v>29</v>
      </c>
      <c r="G5296" t="s">
        <v>30</v>
      </c>
      <c r="H5296" t="s">
        <v>37</v>
      </c>
      <c r="I5296">
        <v>20</v>
      </c>
      <c r="J5296" t="s">
        <v>33</v>
      </c>
      <c r="K5296">
        <v>69</v>
      </c>
      <c r="L5296">
        <v>82</v>
      </c>
      <c r="M5296">
        <v>94</v>
      </c>
      <c r="N5296" t="s">
        <v>33</v>
      </c>
      <c r="O5296" t="s">
        <v>32</v>
      </c>
      <c r="P5296" t="s">
        <v>33</v>
      </c>
      <c r="Q5296">
        <v>75</v>
      </c>
      <c r="R5296">
        <v>117</v>
      </c>
      <c r="S5296">
        <v>332</v>
      </c>
      <c r="T5296" t="s">
        <v>40</v>
      </c>
      <c r="U5296" t="s">
        <v>33</v>
      </c>
      <c r="V5296">
        <v>95</v>
      </c>
      <c r="W5296">
        <v>95</v>
      </c>
      <c r="X5296">
        <v>0</v>
      </c>
      <c r="Y5296" t="s">
        <v>33</v>
      </c>
      <c r="Z5296" t="s">
        <v>33</v>
      </c>
      <c r="AA5296">
        <f>VLOOKUP(Table1[[#This Row],[Facility Name]],D_2,8,0)</f>
        <v>51</v>
      </c>
    </row>
    <row r="5297" spans="1:27" x14ac:dyDescent="0.25">
      <c r="A5297">
        <v>422531</v>
      </c>
      <c r="B5297" t="s">
        <v>6358</v>
      </c>
      <c r="C5297">
        <v>3</v>
      </c>
      <c r="D5297" t="s">
        <v>6323</v>
      </c>
      <c r="E5297" t="s">
        <v>6359</v>
      </c>
      <c r="F5297" t="s">
        <v>29</v>
      </c>
      <c r="G5297" t="s">
        <v>30</v>
      </c>
      <c r="H5297" t="s">
        <v>37</v>
      </c>
      <c r="I5297">
        <v>22</v>
      </c>
      <c r="J5297" t="s">
        <v>33</v>
      </c>
      <c r="K5297">
        <v>76</v>
      </c>
      <c r="L5297">
        <v>100</v>
      </c>
      <c r="M5297">
        <v>105</v>
      </c>
      <c r="N5297" t="s">
        <v>33</v>
      </c>
      <c r="O5297" t="s">
        <v>33</v>
      </c>
      <c r="P5297" t="s">
        <v>33</v>
      </c>
      <c r="Q5297">
        <v>80</v>
      </c>
      <c r="R5297">
        <v>85</v>
      </c>
      <c r="S5297">
        <v>302</v>
      </c>
      <c r="T5297" t="s">
        <v>33</v>
      </c>
      <c r="U5297" t="s">
        <v>33</v>
      </c>
      <c r="V5297">
        <v>103</v>
      </c>
      <c r="W5297">
        <v>103</v>
      </c>
      <c r="X5297">
        <v>0</v>
      </c>
      <c r="Y5297" t="s">
        <v>33</v>
      </c>
      <c r="Z5297" t="s">
        <v>33</v>
      </c>
      <c r="AA5297">
        <f>VLOOKUP(Table1[[#This Row],[Facility Name]],D_2,8,0)</f>
        <v>48</v>
      </c>
    </row>
    <row r="5298" spans="1:27" x14ac:dyDescent="0.25">
      <c r="A5298">
        <v>422532</v>
      </c>
      <c r="B5298" t="s">
        <v>6439</v>
      </c>
      <c r="C5298">
        <v>3</v>
      </c>
      <c r="D5298" t="s">
        <v>6323</v>
      </c>
      <c r="E5298" t="s">
        <v>6440</v>
      </c>
      <c r="F5298" t="s">
        <v>29</v>
      </c>
      <c r="G5298" t="s">
        <v>30</v>
      </c>
      <c r="H5298" t="s">
        <v>37</v>
      </c>
      <c r="I5298">
        <v>21</v>
      </c>
      <c r="J5298" t="s">
        <v>33</v>
      </c>
      <c r="K5298">
        <v>79</v>
      </c>
      <c r="L5298">
        <v>93</v>
      </c>
      <c r="M5298">
        <v>97</v>
      </c>
      <c r="N5298" t="s">
        <v>33</v>
      </c>
      <c r="O5298" t="s">
        <v>33</v>
      </c>
      <c r="P5298" t="s">
        <v>32</v>
      </c>
      <c r="Q5298">
        <v>86</v>
      </c>
      <c r="R5298">
        <v>137</v>
      </c>
      <c r="S5298">
        <v>363</v>
      </c>
      <c r="T5298" t="s">
        <v>33</v>
      </c>
      <c r="U5298" t="s">
        <v>33</v>
      </c>
      <c r="V5298">
        <v>96</v>
      </c>
      <c r="W5298">
        <v>96</v>
      </c>
      <c r="X5298">
        <v>0</v>
      </c>
      <c r="Y5298" t="s">
        <v>32</v>
      </c>
      <c r="Z5298" t="s">
        <v>33</v>
      </c>
      <c r="AA5298">
        <f>VLOOKUP(Table1[[#This Row],[Facility Name]],D_2,8,0)</f>
        <v>47</v>
      </c>
    </row>
    <row r="5299" spans="1:27" hidden="1" x14ac:dyDescent="0.25">
      <c r="A5299">
        <v>422539</v>
      </c>
      <c r="B5299" t="s">
        <v>6566</v>
      </c>
      <c r="C5299">
        <v>5</v>
      </c>
      <c r="D5299" t="s">
        <v>6323</v>
      </c>
      <c r="E5299" t="s">
        <v>105</v>
      </c>
      <c r="F5299" t="s">
        <v>29</v>
      </c>
      <c r="G5299" t="s">
        <v>30</v>
      </c>
      <c r="H5299" t="s">
        <v>31</v>
      </c>
      <c r="I5299">
        <v>28</v>
      </c>
      <c r="J5299" t="s">
        <v>33</v>
      </c>
      <c r="K5299">
        <v>48</v>
      </c>
      <c r="L5299">
        <v>60</v>
      </c>
      <c r="M5299">
        <v>62</v>
      </c>
      <c r="N5299" t="s">
        <v>33</v>
      </c>
      <c r="O5299" t="s">
        <v>33</v>
      </c>
      <c r="P5299" t="s">
        <v>33</v>
      </c>
      <c r="Q5299">
        <v>57</v>
      </c>
      <c r="R5299">
        <v>34</v>
      </c>
      <c r="S5299">
        <v>233</v>
      </c>
      <c r="T5299" t="s">
        <v>33</v>
      </c>
      <c r="U5299" t="s">
        <v>33</v>
      </c>
      <c r="V5299">
        <v>63</v>
      </c>
      <c r="W5299">
        <v>63</v>
      </c>
      <c r="X5299">
        <v>0</v>
      </c>
      <c r="Y5299" t="s">
        <v>33</v>
      </c>
      <c r="Z5299" t="s">
        <v>33</v>
      </c>
      <c r="AA5299" t="e">
        <f>VLOOKUP(Table1[[#This Row],[Facility Name]],D_2,8,0)</f>
        <v>#N/A</v>
      </c>
    </row>
    <row r="5300" spans="1:27" hidden="1" x14ac:dyDescent="0.25">
      <c r="A5300">
        <v>422540</v>
      </c>
      <c r="B5300" t="s">
        <v>6567</v>
      </c>
      <c r="C5300">
        <v>3</v>
      </c>
      <c r="D5300" t="s">
        <v>6323</v>
      </c>
      <c r="E5300" t="s">
        <v>105</v>
      </c>
      <c r="F5300" t="s">
        <v>29</v>
      </c>
      <c r="G5300" t="s">
        <v>30</v>
      </c>
      <c r="H5300" t="s">
        <v>31</v>
      </c>
      <c r="I5300">
        <v>52</v>
      </c>
      <c r="J5300" t="s">
        <v>33</v>
      </c>
      <c r="K5300">
        <v>119</v>
      </c>
      <c r="L5300">
        <v>181</v>
      </c>
      <c r="M5300">
        <v>188</v>
      </c>
      <c r="N5300" t="s">
        <v>33</v>
      </c>
      <c r="O5300" t="s">
        <v>33</v>
      </c>
      <c r="P5300" t="s">
        <v>33</v>
      </c>
      <c r="Q5300">
        <v>138</v>
      </c>
      <c r="R5300">
        <v>109</v>
      </c>
      <c r="S5300">
        <v>565</v>
      </c>
      <c r="T5300" t="s">
        <v>33</v>
      </c>
      <c r="U5300" t="s">
        <v>33</v>
      </c>
      <c r="V5300">
        <v>147</v>
      </c>
      <c r="W5300">
        <v>147</v>
      </c>
      <c r="X5300">
        <v>2</v>
      </c>
      <c r="Y5300" t="s">
        <v>33</v>
      </c>
      <c r="Z5300" t="s">
        <v>33</v>
      </c>
      <c r="AA5300" t="e">
        <f>VLOOKUP(Table1[[#This Row],[Facility Name]],D_2,8,0)</f>
        <v>#N/A</v>
      </c>
    </row>
    <row r="5301" spans="1:27" x14ac:dyDescent="0.25">
      <c r="A5301">
        <v>422533</v>
      </c>
      <c r="B5301" t="s">
        <v>6441</v>
      </c>
      <c r="C5301">
        <v>3</v>
      </c>
      <c r="D5301" t="s">
        <v>6323</v>
      </c>
      <c r="E5301" t="s">
        <v>642</v>
      </c>
      <c r="F5301" t="s">
        <v>29</v>
      </c>
      <c r="G5301" t="s">
        <v>30</v>
      </c>
      <c r="H5301" t="s">
        <v>37</v>
      </c>
      <c r="I5301">
        <v>25</v>
      </c>
      <c r="J5301" t="s">
        <v>33</v>
      </c>
      <c r="K5301">
        <v>90</v>
      </c>
      <c r="L5301">
        <v>127</v>
      </c>
      <c r="M5301">
        <v>134</v>
      </c>
      <c r="N5301" t="s">
        <v>33</v>
      </c>
      <c r="O5301" t="s">
        <v>33</v>
      </c>
      <c r="P5301" t="s">
        <v>33</v>
      </c>
      <c r="Q5301">
        <v>100</v>
      </c>
      <c r="R5301">
        <v>116</v>
      </c>
      <c r="S5301">
        <v>409</v>
      </c>
      <c r="T5301" t="s">
        <v>33</v>
      </c>
      <c r="U5301" t="s">
        <v>33</v>
      </c>
      <c r="V5301">
        <v>135</v>
      </c>
      <c r="W5301">
        <v>135</v>
      </c>
      <c r="X5301">
        <v>0</v>
      </c>
      <c r="Y5301" t="s">
        <v>33</v>
      </c>
      <c r="Z5301" t="s">
        <v>33</v>
      </c>
      <c r="AA5301">
        <f>VLOOKUP(Table1[[#This Row],[Facility Name]],D_2,8,0)</f>
        <v>51</v>
      </c>
    </row>
    <row r="5302" spans="1:27" x14ac:dyDescent="0.25">
      <c r="A5302">
        <v>422535</v>
      </c>
      <c r="B5302" t="s">
        <v>6462</v>
      </c>
      <c r="C5302">
        <v>4</v>
      </c>
      <c r="D5302" t="s">
        <v>6323</v>
      </c>
      <c r="E5302" t="s">
        <v>6455</v>
      </c>
      <c r="F5302" t="s">
        <v>29</v>
      </c>
      <c r="G5302" t="s">
        <v>30</v>
      </c>
      <c r="H5302" t="s">
        <v>37</v>
      </c>
      <c r="I5302">
        <v>20</v>
      </c>
      <c r="J5302" t="s">
        <v>33</v>
      </c>
      <c r="K5302">
        <v>65</v>
      </c>
      <c r="L5302">
        <v>80</v>
      </c>
      <c r="M5302">
        <v>82</v>
      </c>
      <c r="N5302" t="s">
        <v>33</v>
      </c>
      <c r="O5302" t="s">
        <v>33</v>
      </c>
      <c r="P5302" t="s">
        <v>33</v>
      </c>
      <c r="Q5302">
        <v>73</v>
      </c>
      <c r="R5302">
        <v>69</v>
      </c>
      <c r="S5302">
        <v>294</v>
      </c>
      <c r="T5302" t="s">
        <v>33</v>
      </c>
      <c r="U5302" t="s">
        <v>33</v>
      </c>
      <c r="V5302">
        <v>84</v>
      </c>
      <c r="W5302">
        <v>84</v>
      </c>
      <c r="X5302">
        <v>0</v>
      </c>
      <c r="Y5302" t="s">
        <v>34</v>
      </c>
      <c r="Z5302" t="s">
        <v>33</v>
      </c>
      <c r="AA5302">
        <f>VLOOKUP(Table1[[#This Row],[Facility Name]],D_2,8,0)</f>
        <v>85</v>
      </c>
    </row>
    <row r="5303" spans="1:27" x14ac:dyDescent="0.25">
      <c r="A5303">
        <v>422536</v>
      </c>
      <c r="B5303" t="s">
        <v>6463</v>
      </c>
      <c r="C5303">
        <v>5</v>
      </c>
      <c r="D5303" t="s">
        <v>6323</v>
      </c>
      <c r="E5303" t="s">
        <v>1445</v>
      </c>
      <c r="F5303" t="s">
        <v>29</v>
      </c>
      <c r="G5303" t="s">
        <v>30</v>
      </c>
      <c r="H5303" t="s">
        <v>407</v>
      </c>
      <c r="I5303">
        <v>14</v>
      </c>
      <c r="J5303" t="s">
        <v>33</v>
      </c>
      <c r="K5303">
        <v>33</v>
      </c>
      <c r="L5303">
        <v>47</v>
      </c>
      <c r="M5303">
        <v>50</v>
      </c>
      <c r="N5303" t="s">
        <v>33</v>
      </c>
      <c r="O5303" t="s">
        <v>33</v>
      </c>
      <c r="P5303" t="s">
        <v>33</v>
      </c>
      <c r="Q5303">
        <v>43</v>
      </c>
      <c r="R5303">
        <v>42</v>
      </c>
      <c r="S5303">
        <v>155</v>
      </c>
      <c r="T5303" t="s">
        <v>33</v>
      </c>
      <c r="U5303" t="s">
        <v>33</v>
      </c>
      <c r="V5303">
        <v>50</v>
      </c>
      <c r="W5303">
        <v>50</v>
      </c>
      <c r="X5303">
        <v>0</v>
      </c>
      <c r="Y5303" t="s">
        <v>34</v>
      </c>
      <c r="Z5303" t="s">
        <v>33</v>
      </c>
      <c r="AA5303">
        <f>VLOOKUP(Table1[[#This Row],[Facility Name]],D_2,8,0)</f>
        <v>63</v>
      </c>
    </row>
    <row r="5304" spans="1:27" x14ac:dyDescent="0.25">
      <c r="A5304">
        <v>422537</v>
      </c>
      <c r="B5304" t="s">
        <v>6464</v>
      </c>
      <c r="C5304">
        <v>4</v>
      </c>
      <c r="D5304" t="s">
        <v>6323</v>
      </c>
      <c r="E5304" t="s">
        <v>6465</v>
      </c>
      <c r="F5304" t="s">
        <v>29</v>
      </c>
      <c r="G5304" t="s">
        <v>30</v>
      </c>
      <c r="H5304" t="s">
        <v>37</v>
      </c>
      <c r="I5304">
        <v>21</v>
      </c>
      <c r="J5304" t="s">
        <v>33</v>
      </c>
      <c r="K5304">
        <v>46</v>
      </c>
      <c r="L5304">
        <v>70</v>
      </c>
      <c r="M5304">
        <v>74</v>
      </c>
      <c r="N5304" t="s">
        <v>33</v>
      </c>
      <c r="O5304" t="s">
        <v>33</v>
      </c>
      <c r="P5304" t="s">
        <v>33</v>
      </c>
      <c r="Q5304">
        <v>54</v>
      </c>
      <c r="R5304">
        <v>34</v>
      </c>
      <c r="S5304">
        <v>225</v>
      </c>
      <c r="T5304" t="s">
        <v>33</v>
      </c>
      <c r="U5304" t="s">
        <v>32</v>
      </c>
      <c r="V5304">
        <v>73</v>
      </c>
      <c r="W5304">
        <v>73</v>
      </c>
      <c r="X5304">
        <v>0</v>
      </c>
      <c r="Y5304" t="s">
        <v>33</v>
      </c>
      <c r="Z5304" t="s">
        <v>33</v>
      </c>
      <c r="AA5304">
        <f>VLOOKUP(Table1[[#This Row],[Facility Name]],D_2,8,0)</f>
        <v>65</v>
      </c>
    </row>
    <row r="5305" spans="1:27" x14ac:dyDescent="0.25">
      <c r="A5305">
        <v>422538</v>
      </c>
      <c r="B5305" t="s">
        <v>6565</v>
      </c>
      <c r="C5305">
        <v>3</v>
      </c>
      <c r="D5305" t="s">
        <v>6323</v>
      </c>
      <c r="E5305" t="s">
        <v>3276</v>
      </c>
      <c r="F5305" t="s">
        <v>29</v>
      </c>
      <c r="G5305" t="s">
        <v>30</v>
      </c>
      <c r="H5305" t="s">
        <v>37</v>
      </c>
      <c r="I5305">
        <v>32</v>
      </c>
      <c r="J5305" t="s">
        <v>33</v>
      </c>
      <c r="K5305">
        <v>121</v>
      </c>
      <c r="L5305">
        <v>162</v>
      </c>
      <c r="M5305">
        <v>171</v>
      </c>
      <c r="N5305" t="s">
        <v>33</v>
      </c>
      <c r="O5305" t="s">
        <v>33</v>
      </c>
      <c r="P5305" t="s">
        <v>33</v>
      </c>
      <c r="Q5305">
        <v>139</v>
      </c>
      <c r="R5305">
        <v>147</v>
      </c>
      <c r="S5305">
        <v>509</v>
      </c>
      <c r="T5305" t="s">
        <v>40</v>
      </c>
      <c r="U5305" t="s">
        <v>33</v>
      </c>
      <c r="V5305">
        <v>139</v>
      </c>
      <c r="W5305">
        <v>139</v>
      </c>
      <c r="X5305">
        <v>0</v>
      </c>
      <c r="Y5305" t="s">
        <v>33</v>
      </c>
      <c r="Z5305" t="s">
        <v>33</v>
      </c>
      <c r="AA5305">
        <f>VLOOKUP(Table1[[#This Row],[Facility Name]],D_2,8,0)</f>
        <v>47</v>
      </c>
    </row>
    <row r="5306" spans="1:27" hidden="1" x14ac:dyDescent="0.25">
      <c r="A5306">
        <v>362750</v>
      </c>
      <c r="B5306" t="s">
        <v>6314</v>
      </c>
      <c r="D5306" t="s">
        <v>4075</v>
      </c>
      <c r="E5306" t="s">
        <v>1781</v>
      </c>
      <c r="F5306" t="s">
        <v>29</v>
      </c>
      <c r="G5306" t="s">
        <v>30</v>
      </c>
      <c r="H5306" t="s">
        <v>31</v>
      </c>
      <c r="I5306">
        <v>9</v>
      </c>
      <c r="J5306" t="s">
        <v>34</v>
      </c>
      <c r="K5306">
        <v>4</v>
      </c>
      <c r="L5306">
        <v>0</v>
      </c>
      <c r="M5306">
        <v>0</v>
      </c>
      <c r="N5306" t="s">
        <v>34</v>
      </c>
      <c r="O5306" t="s">
        <v>34</v>
      </c>
      <c r="P5306" t="s">
        <v>33</v>
      </c>
      <c r="Q5306">
        <v>7</v>
      </c>
      <c r="R5306">
        <v>0</v>
      </c>
      <c r="S5306">
        <v>55</v>
      </c>
      <c r="T5306" t="s">
        <v>34</v>
      </c>
      <c r="U5306" t="s">
        <v>34</v>
      </c>
      <c r="V5306">
        <v>0</v>
      </c>
      <c r="W5306">
        <v>0</v>
      </c>
      <c r="X5306">
        <v>0</v>
      </c>
      <c r="Y5306" t="s">
        <v>34</v>
      </c>
      <c r="Z5306" t="s">
        <v>34</v>
      </c>
      <c r="AA5306" t="e">
        <f>VLOOKUP(Table1[[#This Row],[Facility Name]],D_2,8,0)</f>
        <v>#N/A</v>
      </c>
    </row>
    <row r="5307" spans="1:27" hidden="1" x14ac:dyDescent="0.25">
      <c r="A5307">
        <v>422547</v>
      </c>
      <c r="B5307" t="s">
        <v>6845</v>
      </c>
      <c r="C5307">
        <v>5</v>
      </c>
      <c r="D5307" t="s">
        <v>6323</v>
      </c>
      <c r="E5307" t="s">
        <v>6383</v>
      </c>
      <c r="F5307" t="s">
        <v>29</v>
      </c>
      <c r="G5307" t="s">
        <v>30</v>
      </c>
      <c r="H5307" t="s">
        <v>31</v>
      </c>
      <c r="I5307">
        <v>24</v>
      </c>
      <c r="J5307" t="s">
        <v>33</v>
      </c>
      <c r="K5307">
        <v>50</v>
      </c>
      <c r="L5307">
        <v>67</v>
      </c>
      <c r="M5307">
        <v>72</v>
      </c>
      <c r="N5307" t="s">
        <v>33</v>
      </c>
      <c r="O5307" t="s">
        <v>33</v>
      </c>
      <c r="P5307" t="s">
        <v>33</v>
      </c>
      <c r="Q5307">
        <v>54</v>
      </c>
      <c r="R5307">
        <v>42</v>
      </c>
      <c r="S5307">
        <v>226</v>
      </c>
      <c r="T5307" t="s">
        <v>33</v>
      </c>
      <c r="U5307" t="s">
        <v>33</v>
      </c>
      <c r="V5307">
        <v>72</v>
      </c>
      <c r="W5307">
        <v>72</v>
      </c>
      <c r="X5307">
        <v>0</v>
      </c>
      <c r="Y5307" t="s">
        <v>34</v>
      </c>
      <c r="Z5307" t="s">
        <v>33</v>
      </c>
      <c r="AA5307" t="e">
        <f>VLOOKUP(Table1[[#This Row],[Facility Name]],D_2,8,0)</f>
        <v>#N/A</v>
      </c>
    </row>
    <row r="5308" spans="1:27" x14ac:dyDescent="0.25">
      <c r="A5308">
        <v>422541</v>
      </c>
      <c r="B5308" t="s">
        <v>6568</v>
      </c>
      <c r="C5308">
        <v>3</v>
      </c>
      <c r="D5308" t="s">
        <v>6323</v>
      </c>
      <c r="E5308" t="s">
        <v>157</v>
      </c>
      <c r="F5308" t="s">
        <v>29</v>
      </c>
      <c r="G5308" t="s">
        <v>30</v>
      </c>
      <c r="H5308" t="s">
        <v>294</v>
      </c>
      <c r="I5308">
        <v>28</v>
      </c>
      <c r="J5308" t="s">
        <v>33</v>
      </c>
      <c r="K5308">
        <v>82</v>
      </c>
      <c r="L5308">
        <v>103</v>
      </c>
      <c r="M5308">
        <v>114</v>
      </c>
      <c r="N5308" t="s">
        <v>33</v>
      </c>
      <c r="O5308" t="s">
        <v>33</v>
      </c>
      <c r="P5308" t="s">
        <v>33</v>
      </c>
      <c r="Q5308">
        <v>97</v>
      </c>
      <c r="R5308">
        <v>110</v>
      </c>
      <c r="S5308">
        <v>344</v>
      </c>
      <c r="T5308" t="s">
        <v>33</v>
      </c>
      <c r="U5308" t="s">
        <v>33</v>
      </c>
      <c r="V5308">
        <v>114</v>
      </c>
      <c r="W5308">
        <v>114</v>
      </c>
      <c r="X5308">
        <v>0</v>
      </c>
      <c r="Y5308" t="s">
        <v>33</v>
      </c>
      <c r="Z5308" t="s">
        <v>33</v>
      </c>
      <c r="AA5308">
        <f>VLOOKUP(Table1[[#This Row],[Facility Name]],D_2,8,0)</f>
        <v>59</v>
      </c>
    </row>
    <row r="5309" spans="1:27" hidden="1" x14ac:dyDescent="0.25">
      <c r="A5309">
        <v>422549</v>
      </c>
      <c r="B5309" t="s">
        <v>6847</v>
      </c>
      <c r="C5309">
        <v>5</v>
      </c>
      <c r="D5309" t="s">
        <v>6323</v>
      </c>
      <c r="E5309" t="s">
        <v>600</v>
      </c>
      <c r="F5309" t="s">
        <v>29</v>
      </c>
      <c r="G5309" t="s">
        <v>30</v>
      </c>
      <c r="H5309" t="s">
        <v>31</v>
      </c>
      <c r="I5309">
        <v>31</v>
      </c>
      <c r="J5309" t="s">
        <v>33</v>
      </c>
      <c r="K5309">
        <v>89</v>
      </c>
      <c r="L5309">
        <v>116</v>
      </c>
      <c r="M5309">
        <v>127</v>
      </c>
      <c r="N5309" t="s">
        <v>33</v>
      </c>
      <c r="O5309" t="s">
        <v>33</v>
      </c>
      <c r="P5309" t="s">
        <v>33</v>
      </c>
      <c r="Q5309">
        <v>99</v>
      </c>
      <c r="R5309">
        <v>86</v>
      </c>
      <c r="S5309">
        <v>406</v>
      </c>
      <c r="T5309" t="s">
        <v>33</v>
      </c>
      <c r="U5309" t="s">
        <v>33</v>
      </c>
      <c r="V5309">
        <v>118</v>
      </c>
      <c r="W5309">
        <v>118</v>
      </c>
      <c r="X5309">
        <v>0</v>
      </c>
      <c r="Y5309" t="s">
        <v>33</v>
      </c>
      <c r="Z5309" t="s">
        <v>33</v>
      </c>
      <c r="AA5309" t="e">
        <f>VLOOKUP(Table1[[#This Row],[Facility Name]],D_2,8,0)</f>
        <v>#N/A</v>
      </c>
    </row>
    <row r="5310" spans="1:27" x14ac:dyDescent="0.25">
      <c r="A5310">
        <v>422542</v>
      </c>
      <c r="B5310" t="s">
        <v>6569</v>
      </c>
      <c r="C5310">
        <v>5</v>
      </c>
      <c r="D5310" t="s">
        <v>6323</v>
      </c>
      <c r="E5310" t="s">
        <v>6455</v>
      </c>
      <c r="F5310" t="s">
        <v>29</v>
      </c>
      <c r="G5310" t="s">
        <v>30</v>
      </c>
      <c r="H5310" t="s">
        <v>37</v>
      </c>
      <c r="I5310">
        <v>20</v>
      </c>
      <c r="J5310" t="s">
        <v>33</v>
      </c>
      <c r="K5310">
        <v>63</v>
      </c>
      <c r="L5310">
        <v>88</v>
      </c>
      <c r="M5310">
        <v>95</v>
      </c>
      <c r="N5310" t="s">
        <v>33</v>
      </c>
      <c r="O5310" t="s">
        <v>33</v>
      </c>
      <c r="P5310" t="s">
        <v>33</v>
      </c>
      <c r="Q5310">
        <v>72</v>
      </c>
      <c r="R5310">
        <v>53</v>
      </c>
      <c r="S5310">
        <v>300</v>
      </c>
      <c r="T5310" t="s">
        <v>33</v>
      </c>
      <c r="U5310" t="s">
        <v>33</v>
      </c>
      <c r="V5310">
        <v>96</v>
      </c>
      <c r="W5310">
        <v>96</v>
      </c>
      <c r="X5310">
        <v>0</v>
      </c>
      <c r="Y5310" t="s">
        <v>33</v>
      </c>
      <c r="Z5310" t="s">
        <v>33</v>
      </c>
      <c r="AA5310">
        <f>VLOOKUP(Table1[[#This Row],[Facility Name]],D_2,8,0)</f>
        <v>89</v>
      </c>
    </row>
    <row r="5311" spans="1:27" x14ac:dyDescent="0.25">
      <c r="A5311">
        <v>422543</v>
      </c>
      <c r="B5311" t="s">
        <v>6588</v>
      </c>
      <c r="C5311">
        <v>4</v>
      </c>
      <c r="D5311" t="s">
        <v>6323</v>
      </c>
      <c r="E5311" t="s">
        <v>3111</v>
      </c>
      <c r="F5311" t="s">
        <v>29</v>
      </c>
      <c r="G5311" t="s">
        <v>30</v>
      </c>
      <c r="H5311" t="s">
        <v>37</v>
      </c>
      <c r="I5311">
        <v>21</v>
      </c>
      <c r="J5311" t="s">
        <v>33</v>
      </c>
      <c r="K5311">
        <v>70</v>
      </c>
      <c r="L5311">
        <v>92</v>
      </c>
      <c r="M5311">
        <v>99</v>
      </c>
      <c r="N5311" t="s">
        <v>33</v>
      </c>
      <c r="O5311" t="s">
        <v>33</v>
      </c>
      <c r="P5311" t="s">
        <v>33</v>
      </c>
      <c r="Q5311">
        <v>76</v>
      </c>
      <c r="R5311">
        <v>48</v>
      </c>
      <c r="S5311">
        <v>301</v>
      </c>
      <c r="T5311" t="s">
        <v>33</v>
      </c>
      <c r="U5311" t="s">
        <v>33</v>
      </c>
      <c r="V5311">
        <v>100</v>
      </c>
      <c r="W5311">
        <v>100</v>
      </c>
      <c r="X5311">
        <v>0</v>
      </c>
      <c r="Y5311" t="s">
        <v>34</v>
      </c>
      <c r="Z5311" t="s">
        <v>33</v>
      </c>
      <c r="AA5311">
        <f>VLOOKUP(Table1[[#This Row],[Facility Name]],D_2,8,0)</f>
        <v>74</v>
      </c>
    </row>
    <row r="5312" spans="1:27" x14ac:dyDescent="0.25">
      <c r="A5312">
        <v>422545</v>
      </c>
      <c r="B5312" t="s">
        <v>6827</v>
      </c>
      <c r="C5312">
        <v>3</v>
      </c>
      <c r="D5312" t="s">
        <v>6323</v>
      </c>
      <c r="E5312" t="s">
        <v>191</v>
      </c>
      <c r="F5312" t="s">
        <v>29</v>
      </c>
      <c r="G5312" t="s">
        <v>30</v>
      </c>
      <c r="H5312" t="s">
        <v>37</v>
      </c>
      <c r="I5312">
        <v>24</v>
      </c>
      <c r="J5312" t="s">
        <v>33</v>
      </c>
      <c r="K5312">
        <v>98</v>
      </c>
      <c r="L5312">
        <v>133</v>
      </c>
      <c r="M5312">
        <v>137</v>
      </c>
      <c r="N5312" t="s">
        <v>33</v>
      </c>
      <c r="O5312" t="s">
        <v>33</v>
      </c>
      <c r="P5312" t="s">
        <v>33</v>
      </c>
      <c r="Q5312">
        <v>116</v>
      </c>
      <c r="R5312">
        <v>141</v>
      </c>
      <c r="S5312">
        <v>490</v>
      </c>
      <c r="T5312" t="s">
        <v>40</v>
      </c>
      <c r="U5312" t="s">
        <v>33</v>
      </c>
      <c r="V5312">
        <v>137</v>
      </c>
      <c r="W5312">
        <v>137</v>
      </c>
      <c r="X5312">
        <v>0</v>
      </c>
      <c r="Y5312" t="s">
        <v>33</v>
      </c>
      <c r="Z5312" t="s">
        <v>33</v>
      </c>
      <c r="AA5312">
        <f>VLOOKUP(Table1[[#This Row],[Facility Name]],D_2,8,0)</f>
        <v>44</v>
      </c>
    </row>
    <row r="5313" spans="1:27" x14ac:dyDescent="0.25">
      <c r="A5313">
        <v>422546</v>
      </c>
      <c r="B5313" t="s">
        <v>6828</v>
      </c>
      <c r="C5313">
        <v>3</v>
      </c>
      <c r="D5313" t="s">
        <v>6323</v>
      </c>
      <c r="E5313" t="s">
        <v>3111</v>
      </c>
      <c r="F5313" t="s">
        <v>29</v>
      </c>
      <c r="G5313" t="s">
        <v>30</v>
      </c>
      <c r="H5313" t="s">
        <v>37</v>
      </c>
      <c r="I5313">
        <v>25</v>
      </c>
      <c r="J5313" t="s">
        <v>32</v>
      </c>
      <c r="K5313">
        <v>195</v>
      </c>
      <c r="L5313">
        <v>268</v>
      </c>
      <c r="M5313">
        <v>276</v>
      </c>
      <c r="N5313" t="s">
        <v>33</v>
      </c>
      <c r="O5313" t="s">
        <v>33</v>
      </c>
      <c r="P5313" t="s">
        <v>33</v>
      </c>
      <c r="Q5313">
        <v>209</v>
      </c>
      <c r="R5313">
        <v>166</v>
      </c>
      <c r="S5313">
        <v>712</v>
      </c>
      <c r="T5313" t="s">
        <v>40</v>
      </c>
      <c r="U5313" t="s">
        <v>33</v>
      </c>
      <c r="V5313">
        <v>264</v>
      </c>
      <c r="W5313">
        <v>264</v>
      </c>
      <c r="X5313">
        <v>0</v>
      </c>
      <c r="Y5313" t="s">
        <v>32</v>
      </c>
      <c r="Z5313" t="s">
        <v>33</v>
      </c>
      <c r="AA5313">
        <f>VLOOKUP(Table1[[#This Row],[Facility Name]],D_2,8,0)</f>
        <v>34</v>
      </c>
    </row>
    <row r="5314" spans="1:27" hidden="1" x14ac:dyDescent="0.25">
      <c r="A5314">
        <v>422557</v>
      </c>
      <c r="B5314" t="s">
        <v>6942</v>
      </c>
      <c r="C5314">
        <v>3</v>
      </c>
      <c r="D5314" t="s">
        <v>6323</v>
      </c>
      <c r="E5314" t="s">
        <v>6943</v>
      </c>
      <c r="F5314" t="s">
        <v>29</v>
      </c>
      <c r="G5314" t="s">
        <v>30</v>
      </c>
      <c r="H5314" t="s">
        <v>31</v>
      </c>
      <c r="I5314">
        <v>21</v>
      </c>
      <c r="J5314" t="s">
        <v>33</v>
      </c>
      <c r="K5314">
        <v>59</v>
      </c>
      <c r="L5314">
        <v>89</v>
      </c>
      <c r="M5314">
        <v>93</v>
      </c>
      <c r="N5314" t="s">
        <v>33</v>
      </c>
      <c r="O5314" t="s">
        <v>33</v>
      </c>
      <c r="P5314" t="s">
        <v>32</v>
      </c>
      <c r="Q5314">
        <v>62</v>
      </c>
      <c r="R5314">
        <v>83</v>
      </c>
      <c r="S5314">
        <v>322</v>
      </c>
      <c r="T5314" t="s">
        <v>32</v>
      </c>
      <c r="U5314" t="s">
        <v>33</v>
      </c>
      <c r="V5314">
        <v>93</v>
      </c>
      <c r="W5314">
        <v>93</v>
      </c>
      <c r="X5314">
        <v>0</v>
      </c>
      <c r="Y5314" t="s">
        <v>33</v>
      </c>
      <c r="Z5314" t="s">
        <v>33</v>
      </c>
      <c r="AA5314" t="e">
        <f>VLOOKUP(Table1[[#This Row],[Facility Name]],D_2,8,0)</f>
        <v>#N/A</v>
      </c>
    </row>
    <row r="5315" spans="1:27" x14ac:dyDescent="0.25">
      <c r="A5315">
        <v>422548</v>
      </c>
      <c r="B5315" t="s">
        <v>6846</v>
      </c>
      <c r="C5315">
        <v>4</v>
      </c>
      <c r="D5315" t="s">
        <v>6323</v>
      </c>
      <c r="E5315" t="s">
        <v>5226</v>
      </c>
      <c r="F5315" t="s">
        <v>29</v>
      </c>
      <c r="G5315" t="s">
        <v>30</v>
      </c>
      <c r="H5315" t="s">
        <v>37</v>
      </c>
      <c r="I5315">
        <v>16</v>
      </c>
      <c r="J5315" t="s">
        <v>33</v>
      </c>
      <c r="K5315">
        <v>25</v>
      </c>
      <c r="L5315">
        <v>41</v>
      </c>
      <c r="M5315">
        <v>43</v>
      </c>
      <c r="N5315" t="s">
        <v>33</v>
      </c>
      <c r="O5315" t="s">
        <v>33</v>
      </c>
      <c r="P5315" t="s">
        <v>33</v>
      </c>
      <c r="Q5315">
        <v>34</v>
      </c>
      <c r="R5315">
        <v>40</v>
      </c>
      <c r="S5315">
        <v>160</v>
      </c>
      <c r="T5315" t="s">
        <v>33</v>
      </c>
      <c r="U5315" t="s">
        <v>33</v>
      </c>
      <c r="V5315">
        <v>43</v>
      </c>
      <c r="W5315">
        <v>43</v>
      </c>
      <c r="X5315">
        <v>0</v>
      </c>
      <c r="Y5315" t="s">
        <v>34</v>
      </c>
      <c r="Z5315" t="s">
        <v>33</v>
      </c>
      <c r="AA5315">
        <f>VLOOKUP(Table1[[#This Row],[Facility Name]],D_2,8,0)</f>
        <v>77</v>
      </c>
    </row>
    <row r="5316" spans="1:27" x14ac:dyDescent="0.25">
      <c r="A5316">
        <v>422550</v>
      </c>
      <c r="B5316" t="s">
        <v>6848</v>
      </c>
      <c r="C5316">
        <v>3</v>
      </c>
      <c r="D5316" t="s">
        <v>6323</v>
      </c>
      <c r="E5316" t="s">
        <v>2496</v>
      </c>
      <c r="F5316" t="s">
        <v>29</v>
      </c>
      <c r="G5316" t="s">
        <v>30</v>
      </c>
      <c r="H5316" t="s">
        <v>37</v>
      </c>
      <c r="I5316">
        <v>20</v>
      </c>
      <c r="J5316" t="s">
        <v>33</v>
      </c>
      <c r="K5316">
        <v>78</v>
      </c>
      <c r="L5316">
        <v>107</v>
      </c>
      <c r="M5316">
        <v>110</v>
      </c>
      <c r="N5316" t="s">
        <v>33</v>
      </c>
      <c r="O5316" t="s">
        <v>33</v>
      </c>
      <c r="P5316" t="s">
        <v>33</v>
      </c>
      <c r="Q5316">
        <v>89</v>
      </c>
      <c r="R5316">
        <v>84</v>
      </c>
      <c r="S5316">
        <v>391</v>
      </c>
      <c r="T5316" t="s">
        <v>40</v>
      </c>
      <c r="U5316" t="s">
        <v>33</v>
      </c>
      <c r="V5316">
        <v>113</v>
      </c>
      <c r="W5316">
        <v>113</v>
      </c>
      <c r="X5316">
        <v>0</v>
      </c>
      <c r="Y5316" t="s">
        <v>33</v>
      </c>
      <c r="Z5316" t="s">
        <v>33</v>
      </c>
      <c r="AA5316">
        <f>VLOOKUP(Table1[[#This Row],[Facility Name]],D_2,8,0)</f>
        <v>57</v>
      </c>
    </row>
    <row r="5317" spans="1:27" x14ac:dyDescent="0.25">
      <c r="A5317">
        <v>422552</v>
      </c>
      <c r="B5317" t="s">
        <v>6922</v>
      </c>
      <c r="C5317">
        <v>5</v>
      </c>
      <c r="D5317" t="s">
        <v>6323</v>
      </c>
      <c r="E5317" t="s">
        <v>480</v>
      </c>
      <c r="F5317" t="s">
        <v>44</v>
      </c>
      <c r="G5317" t="s">
        <v>30</v>
      </c>
      <c r="H5317" t="s">
        <v>45</v>
      </c>
      <c r="I5317">
        <v>25</v>
      </c>
      <c r="J5317" t="s">
        <v>33</v>
      </c>
      <c r="K5317">
        <v>43</v>
      </c>
      <c r="L5317">
        <v>57</v>
      </c>
      <c r="M5317">
        <v>60</v>
      </c>
      <c r="N5317" t="s">
        <v>33</v>
      </c>
      <c r="O5317" t="s">
        <v>33</v>
      </c>
      <c r="P5317" t="s">
        <v>33</v>
      </c>
      <c r="Q5317">
        <v>49</v>
      </c>
      <c r="R5317">
        <v>41</v>
      </c>
      <c r="S5317">
        <v>214</v>
      </c>
      <c r="T5317" t="s">
        <v>33</v>
      </c>
      <c r="U5317" t="s">
        <v>33</v>
      </c>
      <c r="V5317">
        <v>61</v>
      </c>
      <c r="W5317">
        <v>61</v>
      </c>
      <c r="X5317">
        <v>0</v>
      </c>
      <c r="Y5317" t="s">
        <v>34</v>
      </c>
      <c r="Z5317" t="s">
        <v>33</v>
      </c>
      <c r="AA5317">
        <f>VLOOKUP(Table1[[#This Row],[Facility Name]],D_2,8,0)</f>
        <v>81</v>
      </c>
    </row>
    <row r="5318" spans="1:27" hidden="1" x14ac:dyDescent="0.25">
      <c r="A5318">
        <v>392893</v>
      </c>
      <c r="B5318" t="s">
        <v>6328</v>
      </c>
      <c r="D5318" t="s">
        <v>4836</v>
      </c>
      <c r="F5318" t="s">
        <v>29</v>
      </c>
      <c r="G5318" t="s">
        <v>30</v>
      </c>
      <c r="H5318" t="s">
        <v>37</v>
      </c>
      <c r="I5318">
        <v>12</v>
      </c>
      <c r="J5318" t="s">
        <v>34</v>
      </c>
      <c r="K5318">
        <v>0</v>
      </c>
      <c r="L5318">
        <v>1</v>
      </c>
      <c r="M5318">
        <v>1</v>
      </c>
      <c r="N5318" t="s">
        <v>34</v>
      </c>
      <c r="O5318" t="s">
        <v>34</v>
      </c>
      <c r="P5318" t="s">
        <v>34</v>
      </c>
      <c r="Q5318">
        <v>0</v>
      </c>
      <c r="R5318">
        <v>0</v>
      </c>
      <c r="S5318">
        <v>0</v>
      </c>
      <c r="T5318" t="s">
        <v>34</v>
      </c>
      <c r="U5318" t="s">
        <v>34</v>
      </c>
      <c r="V5318">
        <v>1</v>
      </c>
      <c r="W5318">
        <v>1</v>
      </c>
      <c r="X5318">
        <v>0</v>
      </c>
      <c r="Y5318" t="s">
        <v>34</v>
      </c>
      <c r="Z5318" t="s">
        <v>34</v>
      </c>
      <c r="AA5318" t="e">
        <f>VLOOKUP(Table1[[#This Row],[Facility Name]],D_2,8,0)</f>
        <v>#N/A</v>
      </c>
    </row>
    <row r="5319" spans="1:27" hidden="1" x14ac:dyDescent="0.25">
      <c r="A5319">
        <v>422565</v>
      </c>
      <c r="B5319" t="s">
        <v>7033</v>
      </c>
      <c r="C5319">
        <v>4</v>
      </c>
      <c r="D5319" t="s">
        <v>6323</v>
      </c>
      <c r="E5319" t="s">
        <v>6383</v>
      </c>
      <c r="F5319" t="s">
        <v>29</v>
      </c>
      <c r="G5319" t="s">
        <v>30</v>
      </c>
      <c r="H5319" t="s">
        <v>31</v>
      </c>
      <c r="I5319">
        <v>21</v>
      </c>
      <c r="J5319" t="s">
        <v>32</v>
      </c>
      <c r="K5319">
        <v>54</v>
      </c>
      <c r="L5319">
        <v>69</v>
      </c>
      <c r="M5319">
        <v>72</v>
      </c>
      <c r="N5319" t="s">
        <v>33</v>
      </c>
      <c r="O5319" t="s">
        <v>33</v>
      </c>
      <c r="P5319" t="s">
        <v>33</v>
      </c>
      <c r="Q5319">
        <v>63</v>
      </c>
      <c r="R5319">
        <v>65</v>
      </c>
      <c r="S5319">
        <v>245</v>
      </c>
      <c r="T5319" t="s">
        <v>33</v>
      </c>
      <c r="U5319" t="s">
        <v>33</v>
      </c>
      <c r="V5319">
        <v>72</v>
      </c>
      <c r="W5319">
        <v>72</v>
      </c>
      <c r="X5319">
        <v>0</v>
      </c>
      <c r="Y5319" t="s">
        <v>32</v>
      </c>
      <c r="Z5319" t="s">
        <v>33</v>
      </c>
      <c r="AA5319" t="e">
        <f>VLOOKUP(Table1[[#This Row],[Facility Name]],D_2,8,0)</f>
        <v>#N/A</v>
      </c>
    </row>
    <row r="5320" spans="1:27" x14ac:dyDescent="0.25">
      <c r="A5320">
        <v>422553</v>
      </c>
      <c r="B5320" t="s">
        <v>6940</v>
      </c>
      <c r="C5320">
        <v>4</v>
      </c>
      <c r="D5320" t="s">
        <v>6323</v>
      </c>
      <c r="E5320" t="s">
        <v>1121</v>
      </c>
      <c r="F5320" t="s">
        <v>44</v>
      </c>
      <c r="G5320" t="s">
        <v>30</v>
      </c>
      <c r="H5320" t="s">
        <v>45</v>
      </c>
      <c r="I5320">
        <v>28</v>
      </c>
      <c r="J5320" t="s">
        <v>33</v>
      </c>
      <c r="K5320">
        <v>94</v>
      </c>
      <c r="L5320">
        <v>115</v>
      </c>
      <c r="M5320">
        <v>121</v>
      </c>
      <c r="N5320" t="s">
        <v>33</v>
      </c>
      <c r="O5320" t="s">
        <v>33</v>
      </c>
      <c r="P5320" t="s">
        <v>33</v>
      </c>
      <c r="Q5320">
        <v>109</v>
      </c>
      <c r="R5320">
        <v>124</v>
      </c>
      <c r="S5320">
        <v>416</v>
      </c>
      <c r="T5320" t="s">
        <v>33</v>
      </c>
      <c r="U5320" t="s">
        <v>33</v>
      </c>
      <c r="V5320">
        <v>120</v>
      </c>
      <c r="W5320">
        <v>120</v>
      </c>
      <c r="X5320">
        <v>0</v>
      </c>
      <c r="Y5320" t="s">
        <v>33</v>
      </c>
      <c r="Z5320" t="s">
        <v>33</v>
      </c>
      <c r="AA5320">
        <f>VLOOKUP(Table1[[#This Row],[Facility Name]],D_2,8,0)</f>
        <v>82</v>
      </c>
    </row>
    <row r="5321" spans="1:27" hidden="1" x14ac:dyDescent="0.25">
      <c r="A5321">
        <v>422567</v>
      </c>
      <c r="B5321" t="s">
        <v>7048</v>
      </c>
      <c r="C5321">
        <v>4</v>
      </c>
      <c r="D5321" t="s">
        <v>6323</v>
      </c>
      <c r="E5321" t="s">
        <v>105</v>
      </c>
      <c r="F5321" t="s">
        <v>29</v>
      </c>
      <c r="G5321" t="s">
        <v>30</v>
      </c>
      <c r="H5321" t="s">
        <v>31</v>
      </c>
      <c r="I5321">
        <v>21</v>
      </c>
      <c r="J5321" t="s">
        <v>33</v>
      </c>
      <c r="K5321">
        <v>55</v>
      </c>
      <c r="L5321">
        <v>84</v>
      </c>
      <c r="M5321">
        <v>91</v>
      </c>
      <c r="N5321" t="s">
        <v>33</v>
      </c>
      <c r="O5321" t="s">
        <v>33</v>
      </c>
      <c r="P5321" t="s">
        <v>32</v>
      </c>
      <c r="Q5321">
        <v>64</v>
      </c>
      <c r="R5321">
        <v>70</v>
      </c>
      <c r="S5321">
        <v>277</v>
      </c>
      <c r="T5321" t="s">
        <v>33</v>
      </c>
      <c r="U5321" t="s">
        <v>33</v>
      </c>
      <c r="V5321">
        <v>91</v>
      </c>
      <c r="W5321">
        <v>91</v>
      </c>
      <c r="X5321">
        <v>0</v>
      </c>
      <c r="Y5321" t="s">
        <v>33</v>
      </c>
      <c r="Z5321" t="s">
        <v>33</v>
      </c>
      <c r="AA5321" t="e">
        <f>VLOOKUP(Table1[[#This Row],[Facility Name]],D_2,8,0)</f>
        <v>#N/A</v>
      </c>
    </row>
    <row r="5322" spans="1:27" x14ac:dyDescent="0.25">
      <c r="A5322">
        <v>422556</v>
      </c>
      <c r="B5322" t="s">
        <v>6941</v>
      </c>
      <c r="C5322">
        <v>4</v>
      </c>
      <c r="D5322" t="s">
        <v>6323</v>
      </c>
      <c r="E5322" t="s">
        <v>2481</v>
      </c>
      <c r="F5322" t="s">
        <v>29</v>
      </c>
      <c r="G5322" t="s">
        <v>30</v>
      </c>
      <c r="H5322" t="s">
        <v>37</v>
      </c>
      <c r="I5322">
        <v>22</v>
      </c>
      <c r="J5322" t="s">
        <v>33</v>
      </c>
      <c r="K5322">
        <v>66</v>
      </c>
      <c r="L5322">
        <v>92</v>
      </c>
      <c r="M5322">
        <v>97</v>
      </c>
      <c r="N5322" t="s">
        <v>33</v>
      </c>
      <c r="O5322" t="s">
        <v>33</v>
      </c>
      <c r="P5322" t="s">
        <v>33</v>
      </c>
      <c r="Q5322">
        <v>77</v>
      </c>
      <c r="R5322">
        <v>85</v>
      </c>
      <c r="S5322">
        <v>333</v>
      </c>
      <c r="T5322" t="s">
        <v>33</v>
      </c>
      <c r="U5322" t="s">
        <v>33</v>
      </c>
      <c r="V5322">
        <v>97</v>
      </c>
      <c r="W5322">
        <v>97</v>
      </c>
      <c r="X5322">
        <v>0</v>
      </c>
      <c r="Y5322" t="s">
        <v>33</v>
      </c>
      <c r="Z5322" t="s">
        <v>33</v>
      </c>
      <c r="AA5322">
        <f>VLOOKUP(Table1[[#This Row],[Facility Name]],D_2,8,0)</f>
        <v>67</v>
      </c>
    </row>
    <row r="5323" spans="1:27" x14ac:dyDescent="0.25">
      <c r="A5323">
        <v>422560</v>
      </c>
      <c r="B5323" t="s">
        <v>6944</v>
      </c>
      <c r="C5323">
        <v>5</v>
      </c>
      <c r="D5323" t="s">
        <v>6323</v>
      </c>
      <c r="E5323" t="s">
        <v>6362</v>
      </c>
      <c r="F5323" t="s">
        <v>44</v>
      </c>
      <c r="G5323" t="s">
        <v>30</v>
      </c>
      <c r="H5323" t="s">
        <v>45</v>
      </c>
      <c r="I5323">
        <v>25</v>
      </c>
      <c r="J5323" t="s">
        <v>33</v>
      </c>
      <c r="K5323">
        <v>70</v>
      </c>
      <c r="L5323">
        <v>92</v>
      </c>
      <c r="M5323">
        <v>97</v>
      </c>
      <c r="N5323" t="s">
        <v>33</v>
      </c>
      <c r="O5323" t="s">
        <v>33</v>
      </c>
      <c r="P5323" t="s">
        <v>33</v>
      </c>
      <c r="Q5323">
        <v>77</v>
      </c>
      <c r="R5323">
        <v>67</v>
      </c>
      <c r="S5323">
        <v>308</v>
      </c>
      <c r="T5323" t="s">
        <v>33</v>
      </c>
      <c r="U5323" t="s">
        <v>33</v>
      </c>
      <c r="V5323">
        <v>97</v>
      </c>
      <c r="W5323">
        <v>97</v>
      </c>
      <c r="X5323">
        <v>0</v>
      </c>
      <c r="Y5323" t="s">
        <v>33</v>
      </c>
      <c r="Z5323" t="s">
        <v>33</v>
      </c>
      <c r="AA5323">
        <f>VLOOKUP(Table1[[#This Row],[Facility Name]],D_2,8,0)</f>
        <v>72</v>
      </c>
    </row>
    <row r="5324" spans="1:27" x14ac:dyDescent="0.25">
      <c r="A5324">
        <v>422563</v>
      </c>
      <c r="B5324" t="s">
        <v>6945</v>
      </c>
      <c r="C5324">
        <v>4</v>
      </c>
      <c r="D5324" t="s">
        <v>6323</v>
      </c>
      <c r="E5324" t="s">
        <v>3025</v>
      </c>
      <c r="F5324" t="s">
        <v>44</v>
      </c>
      <c r="G5324" t="s">
        <v>30</v>
      </c>
      <c r="H5324" t="s">
        <v>45</v>
      </c>
      <c r="I5324">
        <v>17</v>
      </c>
      <c r="J5324" t="s">
        <v>33</v>
      </c>
      <c r="K5324">
        <v>47</v>
      </c>
      <c r="L5324">
        <v>71</v>
      </c>
      <c r="M5324">
        <v>69</v>
      </c>
      <c r="N5324" t="s">
        <v>33</v>
      </c>
      <c r="O5324" t="s">
        <v>33</v>
      </c>
      <c r="P5324" t="s">
        <v>33</v>
      </c>
      <c r="Q5324">
        <v>56</v>
      </c>
      <c r="R5324">
        <v>78</v>
      </c>
      <c r="S5324">
        <v>231</v>
      </c>
      <c r="T5324" t="s">
        <v>40</v>
      </c>
      <c r="U5324" t="s">
        <v>33</v>
      </c>
      <c r="V5324">
        <v>71</v>
      </c>
      <c r="W5324">
        <v>71</v>
      </c>
      <c r="X5324">
        <v>0</v>
      </c>
      <c r="Y5324" t="s">
        <v>33</v>
      </c>
      <c r="Z5324" t="s">
        <v>33</v>
      </c>
      <c r="AA5324">
        <f>VLOOKUP(Table1[[#This Row],[Facility Name]],D_2,8,0)</f>
        <v>44</v>
      </c>
    </row>
    <row r="5325" spans="1:27" x14ac:dyDescent="0.25">
      <c r="A5325">
        <v>422564</v>
      </c>
      <c r="B5325" t="s">
        <v>7032</v>
      </c>
      <c r="C5325">
        <v>3</v>
      </c>
      <c r="D5325" t="s">
        <v>6323</v>
      </c>
      <c r="E5325" t="s">
        <v>3111</v>
      </c>
      <c r="F5325" t="s">
        <v>29</v>
      </c>
      <c r="G5325" t="s">
        <v>30</v>
      </c>
      <c r="H5325" t="s">
        <v>37</v>
      </c>
      <c r="I5325">
        <v>20</v>
      </c>
      <c r="J5325" t="s">
        <v>33</v>
      </c>
      <c r="K5325">
        <v>63</v>
      </c>
      <c r="L5325">
        <v>101</v>
      </c>
      <c r="M5325">
        <v>104</v>
      </c>
      <c r="N5325" t="s">
        <v>33</v>
      </c>
      <c r="O5325" t="s">
        <v>33</v>
      </c>
      <c r="P5325" t="s">
        <v>33</v>
      </c>
      <c r="Q5325">
        <v>78</v>
      </c>
      <c r="R5325">
        <v>58</v>
      </c>
      <c r="S5325">
        <v>310</v>
      </c>
      <c r="T5325" t="s">
        <v>33</v>
      </c>
      <c r="U5325" t="s">
        <v>32</v>
      </c>
      <c r="V5325">
        <v>106</v>
      </c>
      <c r="W5325">
        <v>106</v>
      </c>
      <c r="X5325">
        <v>0</v>
      </c>
      <c r="Y5325" t="s">
        <v>33</v>
      </c>
      <c r="Z5325" t="s">
        <v>33</v>
      </c>
      <c r="AA5325">
        <f>VLOOKUP(Table1[[#This Row],[Facility Name]],D_2,8,0)</f>
        <v>59</v>
      </c>
    </row>
    <row r="5326" spans="1:27" hidden="1" x14ac:dyDescent="0.25">
      <c r="A5326">
        <v>502600</v>
      </c>
      <c r="B5326" t="s">
        <v>6338</v>
      </c>
      <c r="D5326" t="s">
        <v>6339</v>
      </c>
      <c r="F5326" t="s">
        <v>29</v>
      </c>
      <c r="G5326" t="s">
        <v>30</v>
      </c>
      <c r="H5326" t="s">
        <v>6340</v>
      </c>
      <c r="I5326">
        <v>29</v>
      </c>
      <c r="J5326" t="s">
        <v>34</v>
      </c>
      <c r="K5326">
        <v>1</v>
      </c>
      <c r="L5326">
        <v>1</v>
      </c>
      <c r="M5326">
        <v>0</v>
      </c>
      <c r="N5326" t="s">
        <v>34</v>
      </c>
      <c r="O5326" t="s">
        <v>34</v>
      </c>
      <c r="P5326" t="s">
        <v>34</v>
      </c>
      <c r="Q5326">
        <v>1</v>
      </c>
      <c r="R5326">
        <v>0</v>
      </c>
      <c r="S5326">
        <v>1</v>
      </c>
      <c r="T5326" t="s">
        <v>34</v>
      </c>
      <c r="U5326" t="s">
        <v>34</v>
      </c>
      <c r="V5326">
        <v>1</v>
      </c>
      <c r="W5326">
        <v>1</v>
      </c>
      <c r="X5326">
        <v>0</v>
      </c>
      <c r="Y5326" t="s">
        <v>34</v>
      </c>
      <c r="Z5326" t="s">
        <v>34</v>
      </c>
      <c r="AA5326" t="e">
        <f>VLOOKUP(Table1[[#This Row],[Facility Name]],D_2,8,0)</f>
        <v>#N/A</v>
      </c>
    </row>
    <row r="5327" spans="1:27" hidden="1" x14ac:dyDescent="0.25">
      <c r="A5327">
        <v>502601</v>
      </c>
      <c r="B5327" t="s">
        <v>6341</v>
      </c>
      <c r="D5327" t="s">
        <v>6339</v>
      </c>
      <c r="F5327" t="s">
        <v>44</v>
      </c>
      <c r="G5327" t="s">
        <v>30</v>
      </c>
      <c r="H5327" t="s">
        <v>6342</v>
      </c>
      <c r="I5327">
        <v>12</v>
      </c>
      <c r="J5327" t="s">
        <v>34</v>
      </c>
      <c r="K5327">
        <v>0</v>
      </c>
      <c r="L5327">
        <v>0</v>
      </c>
      <c r="M5327">
        <v>0</v>
      </c>
      <c r="N5327" t="s">
        <v>34</v>
      </c>
      <c r="O5327" t="s">
        <v>34</v>
      </c>
      <c r="P5327" t="s">
        <v>34</v>
      </c>
      <c r="Q5327">
        <v>0</v>
      </c>
      <c r="R5327">
        <v>0</v>
      </c>
      <c r="S5327">
        <v>0</v>
      </c>
      <c r="T5327" t="s">
        <v>34</v>
      </c>
      <c r="U5327" t="s">
        <v>34</v>
      </c>
      <c r="V5327">
        <v>0</v>
      </c>
      <c r="W5327">
        <v>0</v>
      </c>
      <c r="X5327">
        <v>0</v>
      </c>
      <c r="Y5327" t="s">
        <v>34</v>
      </c>
      <c r="Z5327" t="s">
        <v>34</v>
      </c>
      <c r="AA5327" t="e">
        <f>VLOOKUP(Table1[[#This Row],[Facility Name]],D_2,8,0)</f>
        <v>#N/A</v>
      </c>
    </row>
    <row r="5328" spans="1:27" x14ac:dyDescent="0.25">
      <c r="A5328">
        <v>422566</v>
      </c>
      <c r="B5328" t="s">
        <v>7034</v>
      </c>
      <c r="C5328">
        <v>4</v>
      </c>
      <c r="D5328" t="s">
        <v>6323</v>
      </c>
      <c r="E5328" t="s">
        <v>133</v>
      </c>
      <c r="F5328" t="s">
        <v>29</v>
      </c>
      <c r="G5328" t="s">
        <v>30</v>
      </c>
      <c r="H5328" t="s">
        <v>37</v>
      </c>
      <c r="I5328">
        <v>21</v>
      </c>
      <c r="J5328" t="s">
        <v>33</v>
      </c>
      <c r="K5328">
        <v>39</v>
      </c>
      <c r="L5328">
        <v>66</v>
      </c>
      <c r="M5328">
        <v>69</v>
      </c>
      <c r="N5328" t="s">
        <v>33</v>
      </c>
      <c r="O5328" t="s">
        <v>33</v>
      </c>
      <c r="P5328" t="s">
        <v>33</v>
      </c>
      <c r="Q5328">
        <v>52</v>
      </c>
      <c r="R5328">
        <v>43</v>
      </c>
      <c r="S5328">
        <v>247</v>
      </c>
      <c r="T5328" t="s">
        <v>33</v>
      </c>
      <c r="U5328" t="s">
        <v>32</v>
      </c>
      <c r="V5328">
        <v>69</v>
      </c>
      <c r="W5328">
        <v>69</v>
      </c>
      <c r="X5328">
        <v>0</v>
      </c>
      <c r="Y5328" t="s">
        <v>33</v>
      </c>
      <c r="Z5328" t="s">
        <v>33</v>
      </c>
      <c r="AA5328">
        <f>VLOOKUP(Table1[[#This Row],[Facility Name]],D_2,8,0)</f>
        <v>71</v>
      </c>
    </row>
    <row r="5329" spans="1:27" x14ac:dyDescent="0.25">
      <c r="A5329">
        <v>422568</v>
      </c>
      <c r="B5329" t="s">
        <v>7049</v>
      </c>
      <c r="C5329">
        <v>3</v>
      </c>
      <c r="D5329" t="s">
        <v>6323</v>
      </c>
      <c r="E5329" t="s">
        <v>3025</v>
      </c>
      <c r="F5329" t="s">
        <v>44</v>
      </c>
      <c r="G5329" t="s">
        <v>30</v>
      </c>
      <c r="H5329" t="s">
        <v>45</v>
      </c>
      <c r="I5329">
        <v>16</v>
      </c>
      <c r="J5329" t="s">
        <v>33</v>
      </c>
      <c r="K5329">
        <v>36</v>
      </c>
      <c r="L5329">
        <v>51</v>
      </c>
      <c r="M5329">
        <v>53</v>
      </c>
      <c r="N5329" t="s">
        <v>33</v>
      </c>
      <c r="O5329" t="s">
        <v>33</v>
      </c>
      <c r="P5329" t="s">
        <v>33</v>
      </c>
      <c r="Q5329">
        <v>42</v>
      </c>
      <c r="R5329">
        <v>56</v>
      </c>
      <c r="S5329">
        <v>173</v>
      </c>
      <c r="T5329" t="s">
        <v>33</v>
      </c>
      <c r="U5329" t="s">
        <v>33</v>
      </c>
      <c r="V5329">
        <v>53</v>
      </c>
      <c r="W5329">
        <v>53</v>
      </c>
      <c r="X5329">
        <v>0</v>
      </c>
      <c r="Y5329" t="s">
        <v>34</v>
      </c>
      <c r="Z5329" t="s">
        <v>33</v>
      </c>
      <c r="AA5329">
        <f>VLOOKUP(Table1[[#This Row],[Facility Name]],D_2,8,0)</f>
        <v>58</v>
      </c>
    </row>
    <row r="5330" spans="1:27" x14ac:dyDescent="0.25">
      <c r="A5330">
        <v>422569</v>
      </c>
      <c r="B5330" t="s">
        <v>7050</v>
      </c>
      <c r="C5330">
        <v>5</v>
      </c>
      <c r="D5330" t="s">
        <v>6323</v>
      </c>
      <c r="E5330" t="s">
        <v>6455</v>
      </c>
      <c r="F5330" t="s">
        <v>29</v>
      </c>
      <c r="G5330" t="s">
        <v>30</v>
      </c>
      <c r="H5330" t="s">
        <v>37</v>
      </c>
      <c r="I5330">
        <v>21</v>
      </c>
      <c r="J5330" t="s">
        <v>33</v>
      </c>
      <c r="K5330">
        <v>65</v>
      </c>
      <c r="L5330">
        <v>101</v>
      </c>
      <c r="M5330">
        <v>106</v>
      </c>
      <c r="N5330" t="s">
        <v>33</v>
      </c>
      <c r="O5330" t="s">
        <v>33</v>
      </c>
      <c r="P5330" t="s">
        <v>40</v>
      </c>
      <c r="Q5330">
        <v>87</v>
      </c>
      <c r="R5330">
        <v>90</v>
      </c>
      <c r="S5330">
        <v>287</v>
      </c>
      <c r="T5330" t="s">
        <v>33</v>
      </c>
      <c r="U5330" t="s">
        <v>40</v>
      </c>
      <c r="V5330">
        <v>94</v>
      </c>
      <c r="W5330">
        <v>94</v>
      </c>
      <c r="X5330">
        <v>0</v>
      </c>
      <c r="Y5330" t="s">
        <v>34</v>
      </c>
      <c r="Z5330" t="s">
        <v>33</v>
      </c>
      <c r="AA5330">
        <f>VLOOKUP(Table1[[#This Row],[Facility Name]],D_2,8,0)</f>
        <v>84</v>
      </c>
    </row>
    <row r="5331" spans="1:27" x14ac:dyDescent="0.25">
      <c r="A5331">
        <v>422570</v>
      </c>
      <c r="B5331" t="s">
        <v>6786</v>
      </c>
      <c r="C5331">
        <v>4</v>
      </c>
      <c r="D5331" t="s">
        <v>6323</v>
      </c>
      <c r="E5331" t="s">
        <v>5226</v>
      </c>
      <c r="F5331" t="s">
        <v>29</v>
      </c>
      <c r="G5331" t="s">
        <v>30</v>
      </c>
      <c r="H5331" t="s">
        <v>37</v>
      </c>
      <c r="I5331">
        <v>18</v>
      </c>
      <c r="J5331" t="s">
        <v>33</v>
      </c>
      <c r="K5331">
        <v>47</v>
      </c>
      <c r="L5331">
        <v>63</v>
      </c>
      <c r="M5331">
        <v>73</v>
      </c>
      <c r="N5331" t="s">
        <v>33</v>
      </c>
      <c r="O5331" t="s">
        <v>33</v>
      </c>
      <c r="P5331" t="s">
        <v>33</v>
      </c>
      <c r="Q5331">
        <v>53</v>
      </c>
      <c r="R5331">
        <v>62</v>
      </c>
      <c r="S5331">
        <v>262</v>
      </c>
      <c r="T5331" t="s">
        <v>33</v>
      </c>
      <c r="U5331" t="s">
        <v>33</v>
      </c>
      <c r="V5331">
        <v>67</v>
      </c>
      <c r="W5331">
        <v>67</v>
      </c>
      <c r="X5331">
        <v>0</v>
      </c>
      <c r="Y5331" t="s">
        <v>33</v>
      </c>
      <c r="Z5331" t="s">
        <v>33</v>
      </c>
      <c r="AA5331">
        <f>VLOOKUP(Table1[[#This Row],[Facility Name]],D_2,8,0)</f>
        <v>62</v>
      </c>
    </row>
    <row r="5332" spans="1:27" x14ac:dyDescent="0.25">
      <c r="A5332">
        <v>422571</v>
      </c>
      <c r="B5332" t="s">
        <v>6787</v>
      </c>
      <c r="C5332">
        <v>5</v>
      </c>
      <c r="D5332" t="s">
        <v>6323</v>
      </c>
      <c r="E5332" t="s">
        <v>1110</v>
      </c>
      <c r="F5332" t="s">
        <v>29</v>
      </c>
      <c r="G5332" t="s">
        <v>30</v>
      </c>
      <c r="H5332" t="s">
        <v>37</v>
      </c>
      <c r="I5332">
        <v>20</v>
      </c>
      <c r="J5332" t="s">
        <v>33</v>
      </c>
      <c r="K5332">
        <v>70</v>
      </c>
      <c r="L5332">
        <v>88</v>
      </c>
      <c r="M5332">
        <v>99</v>
      </c>
      <c r="N5332" t="s">
        <v>33</v>
      </c>
      <c r="O5332" t="s">
        <v>33</v>
      </c>
      <c r="P5332" t="s">
        <v>33</v>
      </c>
      <c r="Q5332">
        <v>83</v>
      </c>
      <c r="R5332">
        <v>72</v>
      </c>
      <c r="S5332">
        <v>322</v>
      </c>
      <c r="T5332" t="s">
        <v>33</v>
      </c>
      <c r="U5332" t="s">
        <v>33</v>
      </c>
      <c r="V5332">
        <v>99</v>
      </c>
      <c r="W5332">
        <v>99</v>
      </c>
      <c r="X5332">
        <v>0</v>
      </c>
      <c r="Y5332" t="s">
        <v>33</v>
      </c>
      <c r="Z5332" t="s">
        <v>33</v>
      </c>
      <c r="AA5332">
        <f>VLOOKUP(Table1[[#This Row],[Facility Name]],D_2,8,0)</f>
        <v>74</v>
      </c>
    </row>
    <row r="5333" spans="1:27" x14ac:dyDescent="0.25">
      <c r="A5333">
        <v>422572</v>
      </c>
      <c r="B5333" t="s">
        <v>6788</v>
      </c>
      <c r="C5333">
        <v>3</v>
      </c>
      <c r="D5333" t="s">
        <v>6323</v>
      </c>
      <c r="E5333" t="s">
        <v>3111</v>
      </c>
      <c r="F5333" t="s">
        <v>29</v>
      </c>
      <c r="G5333" t="s">
        <v>30</v>
      </c>
      <c r="H5333" t="s">
        <v>37</v>
      </c>
      <c r="I5333">
        <v>21</v>
      </c>
      <c r="J5333" t="s">
        <v>33</v>
      </c>
      <c r="K5333">
        <v>79</v>
      </c>
      <c r="L5333">
        <v>96</v>
      </c>
      <c r="M5333">
        <v>98</v>
      </c>
      <c r="N5333" t="s">
        <v>33</v>
      </c>
      <c r="O5333" t="s">
        <v>33</v>
      </c>
      <c r="P5333" t="s">
        <v>33</v>
      </c>
      <c r="Q5333">
        <v>85</v>
      </c>
      <c r="R5333">
        <v>86</v>
      </c>
      <c r="S5333">
        <v>312</v>
      </c>
      <c r="T5333" t="s">
        <v>40</v>
      </c>
      <c r="U5333" t="s">
        <v>33</v>
      </c>
      <c r="V5333">
        <v>98</v>
      </c>
      <c r="W5333">
        <v>98</v>
      </c>
      <c r="X5333">
        <v>0</v>
      </c>
      <c r="Y5333" t="s">
        <v>33</v>
      </c>
      <c r="Z5333" t="s">
        <v>33</v>
      </c>
      <c r="AA5333">
        <f>VLOOKUP(Table1[[#This Row],[Facility Name]],D_2,8,0)</f>
        <v>53</v>
      </c>
    </row>
    <row r="5334" spans="1:27" hidden="1" x14ac:dyDescent="0.25">
      <c r="A5334">
        <v>422578</v>
      </c>
      <c r="B5334" t="s">
        <v>6552</v>
      </c>
      <c r="C5334">
        <v>5</v>
      </c>
      <c r="D5334" t="s">
        <v>6323</v>
      </c>
      <c r="E5334" t="s">
        <v>1387</v>
      </c>
      <c r="F5334" t="s">
        <v>29</v>
      </c>
      <c r="G5334" t="s">
        <v>30</v>
      </c>
      <c r="H5334" t="s">
        <v>31</v>
      </c>
      <c r="I5334">
        <v>21</v>
      </c>
      <c r="J5334" t="s">
        <v>33</v>
      </c>
      <c r="K5334">
        <v>53</v>
      </c>
      <c r="L5334">
        <v>78</v>
      </c>
      <c r="M5334">
        <v>82</v>
      </c>
      <c r="N5334" t="s">
        <v>33</v>
      </c>
      <c r="O5334" t="s">
        <v>33</v>
      </c>
      <c r="P5334" t="s">
        <v>33</v>
      </c>
      <c r="Q5334">
        <v>61</v>
      </c>
      <c r="R5334">
        <v>50</v>
      </c>
      <c r="S5334">
        <v>303</v>
      </c>
      <c r="T5334" t="s">
        <v>33</v>
      </c>
      <c r="U5334" t="s">
        <v>33</v>
      </c>
      <c r="V5334">
        <v>82</v>
      </c>
      <c r="W5334">
        <v>82</v>
      </c>
      <c r="X5334">
        <v>0</v>
      </c>
      <c r="Y5334" t="s">
        <v>34</v>
      </c>
      <c r="Z5334" t="s">
        <v>33</v>
      </c>
      <c r="AA5334" t="e">
        <f>VLOOKUP(Table1[[#This Row],[Facility Name]],D_2,8,0)</f>
        <v>#N/A</v>
      </c>
    </row>
    <row r="5335" spans="1:27" x14ac:dyDescent="0.25">
      <c r="A5335">
        <v>422573</v>
      </c>
      <c r="B5335" t="s">
        <v>6789</v>
      </c>
      <c r="C5335">
        <v>4</v>
      </c>
      <c r="D5335" t="s">
        <v>6323</v>
      </c>
      <c r="E5335" t="s">
        <v>6465</v>
      </c>
      <c r="F5335" t="s">
        <v>29</v>
      </c>
      <c r="G5335" t="s">
        <v>30</v>
      </c>
      <c r="H5335" t="s">
        <v>37</v>
      </c>
      <c r="I5335">
        <v>13</v>
      </c>
      <c r="J5335" t="s">
        <v>33</v>
      </c>
      <c r="K5335">
        <v>24</v>
      </c>
      <c r="L5335">
        <v>37</v>
      </c>
      <c r="M5335">
        <v>37</v>
      </c>
      <c r="N5335" t="s">
        <v>33</v>
      </c>
      <c r="O5335" t="s">
        <v>33</v>
      </c>
      <c r="P5335" t="s">
        <v>33</v>
      </c>
      <c r="Q5335">
        <v>28</v>
      </c>
      <c r="R5335">
        <v>27</v>
      </c>
      <c r="S5335">
        <v>127</v>
      </c>
      <c r="T5335" t="s">
        <v>33</v>
      </c>
      <c r="U5335" t="s">
        <v>33</v>
      </c>
      <c r="V5335">
        <v>38</v>
      </c>
      <c r="W5335">
        <v>38</v>
      </c>
      <c r="X5335">
        <v>0</v>
      </c>
      <c r="Y5335" t="s">
        <v>34</v>
      </c>
      <c r="Z5335" t="s">
        <v>33</v>
      </c>
      <c r="AA5335">
        <f>VLOOKUP(Table1[[#This Row],[Facility Name]],D_2,8,0)</f>
        <v>70</v>
      </c>
    </row>
    <row r="5336" spans="1:27" x14ac:dyDescent="0.25">
      <c r="A5336">
        <v>422574</v>
      </c>
      <c r="B5336" t="s">
        <v>6790</v>
      </c>
      <c r="C5336">
        <v>3</v>
      </c>
      <c r="D5336" t="s">
        <v>6323</v>
      </c>
      <c r="E5336" t="s">
        <v>59</v>
      </c>
      <c r="F5336" t="s">
        <v>29</v>
      </c>
      <c r="G5336" t="s">
        <v>30</v>
      </c>
      <c r="H5336" t="s">
        <v>37</v>
      </c>
      <c r="I5336">
        <v>28</v>
      </c>
      <c r="J5336" t="s">
        <v>33</v>
      </c>
      <c r="K5336">
        <v>163</v>
      </c>
      <c r="L5336">
        <v>201</v>
      </c>
      <c r="M5336">
        <v>204</v>
      </c>
      <c r="N5336" t="s">
        <v>33</v>
      </c>
      <c r="O5336" t="s">
        <v>33</v>
      </c>
      <c r="P5336" t="s">
        <v>33</v>
      </c>
      <c r="Q5336">
        <v>181</v>
      </c>
      <c r="R5336">
        <v>168</v>
      </c>
      <c r="S5336">
        <v>782</v>
      </c>
      <c r="T5336" t="s">
        <v>40</v>
      </c>
      <c r="U5336" t="s">
        <v>32</v>
      </c>
      <c r="V5336">
        <v>125</v>
      </c>
      <c r="W5336">
        <v>125</v>
      </c>
      <c r="X5336">
        <v>0</v>
      </c>
      <c r="Y5336" t="s">
        <v>33</v>
      </c>
      <c r="Z5336" t="s">
        <v>33</v>
      </c>
      <c r="AA5336">
        <f>VLOOKUP(Table1[[#This Row],[Facility Name]],D_2,8,0)</f>
        <v>34</v>
      </c>
    </row>
    <row r="5337" spans="1:27" x14ac:dyDescent="0.25">
      <c r="A5337">
        <v>422575</v>
      </c>
      <c r="B5337" t="s">
        <v>6808</v>
      </c>
      <c r="C5337">
        <v>3</v>
      </c>
      <c r="D5337" t="s">
        <v>6323</v>
      </c>
      <c r="E5337" t="s">
        <v>3025</v>
      </c>
      <c r="F5337" t="s">
        <v>29</v>
      </c>
      <c r="G5337" t="s">
        <v>30</v>
      </c>
      <c r="H5337" t="s">
        <v>37</v>
      </c>
      <c r="I5337">
        <v>26</v>
      </c>
      <c r="J5337" t="s">
        <v>33</v>
      </c>
      <c r="K5337">
        <v>120</v>
      </c>
      <c r="L5337">
        <v>156</v>
      </c>
      <c r="M5337">
        <v>163</v>
      </c>
      <c r="N5337" t="s">
        <v>33</v>
      </c>
      <c r="O5337" t="s">
        <v>33</v>
      </c>
      <c r="P5337" t="s">
        <v>33</v>
      </c>
      <c r="Q5337">
        <v>141</v>
      </c>
      <c r="R5337">
        <v>117</v>
      </c>
      <c r="S5337">
        <v>573</v>
      </c>
      <c r="T5337" t="s">
        <v>33</v>
      </c>
      <c r="U5337" t="s">
        <v>33</v>
      </c>
      <c r="V5337">
        <v>125</v>
      </c>
      <c r="W5337">
        <v>125</v>
      </c>
      <c r="X5337">
        <v>0</v>
      </c>
      <c r="Y5337" t="s">
        <v>33</v>
      </c>
      <c r="Z5337" t="s">
        <v>33</v>
      </c>
      <c r="AA5337">
        <f>VLOOKUP(Table1[[#This Row],[Facility Name]],D_2,8,0)</f>
        <v>52</v>
      </c>
    </row>
    <row r="5338" spans="1:27" x14ac:dyDescent="0.25">
      <c r="A5338">
        <v>422576</v>
      </c>
      <c r="B5338" t="s">
        <v>6550</v>
      </c>
      <c r="C5338">
        <v>3</v>
      </c>
      <c r="D5338" t="s">
        <v>6323</v>
      </c>
      <c r="E5338" t="s">
        <v>59</v>
      </c>
      <c r="F5338" t="s">
        <v>29</v>
      </c>
      <c r="G5338" t="s">
        <v>30</v>
      </c>
      <c r="H5338" t="s">
        <v>37</v>
      </c>
      <c r="I5338">
        <v>18</v>
      </c>
      <c r="J5338" t="s">
        <v>33</v>
      </c>
      <c r="K5338">
        <v>81</v>
      </c>
      <c r="L5338">
        <v>105</v>
      </c>
      <c r="M5338">
        <v>108</v>
      </c>
      <c r="N5338" t="s">
        <v>33</v>
      </c>
      <c r="O5338" t="s">
        <v>33</v>
      </c>
      <c r="P5338" t="s">
        <v>33</v>
      </c>
      <c r="Q5338">
        <v>87</v>
      </c>
      <c r="R5338">
        <v>97</v>
      </c>
      <c r="S5338">
        <v>399</v>
      </c>
      <c r="T5338" t="s">
        <v>33</v>
      </c>
      <c r="U5338" t="s">
        <v>33</v>
      </c>
      <c r="V5338">
        <v>108</v>
      </c>
      <c r="W5338">
        <v>108</v>
      </c>
      <c r="X5338">
        <v>0</v>
      </c>
      <c r="Y5338" t="s">
        <v>33</v>
      </c>
      <c r="Z5338" t="s">
        <v>33</v>
      </c>
      <c r="AA5338">
        <f>VLOOKUP(Table1[[#This Row],[Facility Name]],D_2,8,0)</f>
        <v>60</v>
      </c>
    </row>
    <row r="5339" spans="1:27" hidden="1" x14ac:dyDescent="0.25">
      <c r="A5339">
        <v>422633</v>
      </c>
      <c r="B5339" t="s">
        <v>6360</v>
      </c>
      <c r="D5339" t="s">
        <v>6323</v>
      </c>
      <c r="E5339" t="s">
        <v>3025</v>
      </c>
      <c r="F5339" t="s">
        <v>29</v>
      </c>
      <c r="G5339" t="s">
        <v>30</v>
      </c>
      <c r="H5339" t="s">
        <v>31</v>
      </c>
      <c r="I5339">
        <v>4</v>
      </c>
      <c r="J5339" t="s">
        <v>33</v>
      </c>
      <c r="K5339">
        <v>27</v>
      </c>
      <c r="L5339">
        <v>56</v>
      </c>
      <c r="M5339">
        <v>58</v>
      </c>
      <c r="N5339" t="s">
        <v>33</v>
      </c>
      <c r="O5339" t="s">
        <v>33</v>
      </c>
      <c r="P5339" t="s">
        <v>33</v>
      </c>
      <c r="Q5339">
        <v>36</v>
      </c>
      <c r="R5339">
        <v>32</v>
      </c>
      <c r="S5339">
        <v>208</v>
      </c>
      <c r="T5339" t="s">
        <v>34</v>
      </c>
      <c r="U5339" t="s">
        <v>34</v>
      </c>
      <c r="V5339">
        <v>3</v>
      </c>
      <c r="W5339">
        <v>3</v>
      </c>
      <c r="X5339">
        <v>0</v>
      </c>
      <c r="Y5339" t="s">
        <v>40</v>
      </c>
      <c r="Z5339" t="s">
        <v>33</v>
      </c>
      <c r="AA5339" t="e">
        <f>VLOOKUP(Table1[[#This Row],[Facility Name]],D_2,8,0)</f>
        <v>#N/A</v>
      </c>
    </row>
    <row r="5340" spans="1:27" x14ac:dyDescent="0.25">
      <c r="A5340">
        <v>422577</v>
      </c>
      <c r="B5340" t="s">
        <v>6551</v>
      </c>
      <c r="C5340">
        <v>5</v>
      </c>
      <c r="D5340" t="s">
        <v>6323</v>
      </c>
      <c r="E5340" t="s">
        <v>6362</v>
      </c>
      <c r="F5340" t="s">
        <v>44</v>
      </c>
      <c r="G5340" t="s">
        <v>30</v>
      </c>
      <c r="H5340" t="s">
        <v>45</v>
      </c>
      <c r="I5340">
        <v>13</v>
      </c>
      <c r="J5340" t="s">
        <v>33</v>
      </c>
      <c r="K5340">
        <v>24</v>
      </c>
      <c r="L5340">
        <v>30</v>
      </c>
      <c r="M5340">
        <v>32</v>
      </c>
      <c r="N5340" t="s">
        <v>33</v>
      </c>
      <c r="O5340" t="s">
        <v>33</v>
      </c>
      <c r="P5340" t="s">
        <v>33</v>
      </c>
      <c r="Q5340">
        <v>28</v>
      </c>
      <c r="R5340">
        <v>20</v>
      </c>
      <c r="S5340">
        <v>116</v>
      </c>
      <c r="T5340" t="s">
        <v>33</v>
      </c>
      <c r="U5340" t="s">
        <v>33</v>
      </c>
      <c r="V5340">
        <v>32</v>
      </c>
      <c r="W5340">
        <v>32</v>
      </c>
      <c r="X5340">
        <v>0</v>
      </c>
      <c r="Y5340" t="s">
        <v>34</v>
      </c>
      <c r="Z5340" t="s">
        <v>33</v>
      </c>
      <c r="AA5340">
        <f>VLOOKUP(Table1[[#This Row],[Facility Name]],D_2,8,0)</f>
        <v>74</v>
      </c>
    </row>
    <row r="5341" spans="1:27" hidden="1" x14ac:dyDescent="0.25">
      <c r="A5341">
        <v>422585</v>
      </c>
      <c r="B5341" t="s">
        <v>6668</v>
      </c>
      <c r="C5341">
        <v>5</v>
      </c>
      <c r="D5341" t="s">
        <v>6323</v>
      </c>
      <c r="E5341" t="s">
        <v>3025</v>
      </c>
      <c r="F5341" t="s">
        <v>29</v>
      </c>
      <c r="G5341" t="s">
        <v>30</v>
      </c>
      <c r="H5341" t="s">
        <v>31</v>
      </c>
      <c r="I5341">
        <v>17</v>
      </c>
      <c r="J5341" t="s">
        <v>33</v>
      </c>
      <c r="K5341">
        <v>60</v>
      </c>
      <c r="L5341">
        <v>85</v>
      </c>
      <c r="M5341">
        <v>91</v>
      </c>
      <c r="N5341" t="s">
        <v>33</v>
      </c>
      <c r="O5341" t="s">
        <v>40</v>
      </c>
      <c r="P5341" t="s">
        <v>33</v>
      </c>
      <c r="Q5341">
        <v>67</v>
      </c>
      <c r="R5341">
        <v>56</v>
      </c>
      <c r="S5341">
        <v>273</v>
      </c>
      <c r="T5341" t="s">
        <v>33</v>
      </c>
      <c r="U5341" t="s">
        <v>33</v>
      </c>
      <c r="V5341">
        <v>89</v>
      </c>
      <c r="W5341">
        <v>89</v>
      </c>
      <c r="X5341">
        <v>0</v>
      </c>
      <c r="Y5341" t="s">
        <v>33</v>
      </c>
      <c r="Z5341" t="s">
        <v>33</v>
      </c>
      <c r="AA5341" t="e">
        <f>VLOOKUP(Table1[[#This Row],[Facility Name]],D_2,8,0)</f>
        <v>#N/A</v>
      </c>
    </row>
    <row r="5342" spans="1:27" x14ac:dyDescent="0.25">
      <c r="A5342">
        <v>422579</v>
      </c>
      <c r="B5342" t="s">
        <v>6570</v>
      </c>
      <c r="C5342">
        <v>5</v>
      </c>
      <c r="D5342" t="s">
        <v>6323</v>
      </c>
      <c r="E5342" t="s">
        <v>105</v>
      </c>
      <c r="F5342" t="s">
        <v>29</v>
      </c>
      <c r="G5342" t="s">
        <v>30</v>
      </c>
      <c r="H5342" t="s">
        <v>294</v>
      </c>
      <c r="I5342">
        <v>16</v>
      </c>
      <c r="J5342" t="s">
        <v>33</v>
      </c>
      <c r="K5342">
        <v>45</v>
      </c>
      <c r="L5342">
        <v>71</v>
      </c>
      <c r="M5342">
        <v>76</v>
      </c>
      <c r="N5342" t="s">
        <v>33</v>
      </c>
      <c r="O5342" t="s">
        <v>33</v>
      </c>
      <c r="P5342" t="s">
        <v>33</v>
      </c>
      <c r="Q5342">
        <v>52</v>
      </c>
      <c r="R5342">
        <v>40</v>
      </c>
      <c r="S5342">
        <v>214</v>
      </c>
      <c r="T5342" t="s">
        <v>33</v>
      </c>
      <c r="U5342" t="s">
        <v>33</v>
      </c>
      <c r="V5342">
        <v>75</v>
      </c>
      <c r="W5342">
        <v>75</v>
      </c>
      <c r="X5342">
        <v>0</v>
      </c>
      <c r="Y5342" t="s">
        <v>34</v>
      </c>
      <c r="Z5342" t="s">
        <v>33</v>
      </c>
      <c r="AA5342">
        <f>VLOOKUP(Table1[[#This Row],[Facility Name]],D_2,8,0)</f>
        <v>82</v>
      </c>
    </row>
    <row r="5343" spans="1:27" x14ac:dyDescent="0.25">
      <c r="A5343">
        <v>422580</v>
      </c>
      <c r="B5343" t="s">
        <v>6571</v>
      </c>
      <c r="C5343">
        <v>5</v>
      </c>
      <c r="D5343" t="s">
        <v>6323</v>
      </c>
      <c r="E5343" t="s">
        <v>1110</v>
      </c>
      <c r="F5343" t="s">
        <v>29</v>
      </c>
      <c r="G5343" t="s">
        <v>30</v>
      </c>
      <c r="H5343" t="s">
        <v>37</v>
      </c>
      <c r="I5343">
        <v>12</v>
      </c>
      <c r="J5343" t="s">
        <v>33</v>
      </c>
      <c r="K5343">
        <v>40</v>
      </c>
      <c r="L5343">
        <v>55</v>
      </c>
      <c r="M5343">
        <v>57</v>
      </c>
      <c r="N5343" t="s">
        <v>33</v>
      </c>
      <c r="O5343" t="s">
        <v>33</v>
      </c>
      <c r="P5343" t="s">
        <v>33</v>
      </c>
      <c r="Q5343">
        <v>46</v>
      </c>
      <c r="R5343">
        <v>23</v>
      </c>
      <c r="S5343">
        <v>187</v>
      </c>
      <c r="T5343" t="s">
        <v>33</v>
      </c>
      <c r="U5343" t="s">
        <v>33</v>
      </c>
      <c r="V5343">
        <v>57</v>
      </c>
      <c r="W5343">
        <v>57</v>
      </c>
      <c r="X5343">
        <v>0</v>
      </c>
      <c r="Y5343" t="s">
        <v>34</v>
      </c>
      <c r="Z5343" t="s">
        <v>33</v>
      </c>
      <c r="AA5343">
        <f>VLOOKUP(Table1[[#This Row],[Facility Name]],D_2,8,0)</f>
        <v>82</v>
      </c>
    </row>
    <row r="5344" spans="1:27" x14ac:dyDescent="0.25">
      <c r="A5344">
        <v>422581</v>
      </c>
      <c r="B5344" t="s">
        <v>6572</v>
      </c>
      <c r="C5344">
        <v>4</v>
      </c>
      <c r="D5344" t="s">
        <v>6323</v>
      </c>
      <c r="E5344" t="s">
        <v>167</v>
      </c>
      <c r="F5344" t="s">
        <v>29</v>
      </c>
      <c r="G5344" t="s">
        <v>30</v>
      </c>
      <c r="H5344" t="s">
        <v>37</v>
      </c>
      <c r="I5344">
        <v>21</v>
      </c>
      <c r="J5344" t="s">
        <v>33</v>
      </c>
      <c r="K5344">
        <v>47</v>
      </c>
      <c r="L5344">
        <v>69</v>
      </c>
      <c r="M5344">
        <v>70</v>
      </c>
      <c r="N5344" t="s">
        <v>33</v>
      </c>
      <c r="O5344" t="s">
        <v>33</v>
      </c>
      <c r="P5344" t="s">
        <v>33</v>
      </c>
      <c r="Q5344">
        <v>52</v>
      </c>
      <c r="R5344">
        <v>26</v>
      </c>
      <c r="S5344">
        <v>221</v>
      </c>
      <c r="T5344" t="s">
        <v>33</v>
      </c>
      <c r="U5344" t="s">
        <v>33</v>
      </c>
      <c r="V5344">
        <v>70</v>
      </c>
      <c r="W5344">
        <v>70</v>
      </c>
      <c r="X5344">
        <v>0</v>
      </c>
      <c r="Y5344" t="s">
        <v>33</v>
      </c>
      <c r="Z5344" t="s">
        <v>33</v>
      </c>
      <c r="AA5344">
        <f>VLOOKUP(Table1[[#This Row],[Facility Name]],D_2,8,0)</f>
        <v>78</v>
      </c>
    </row>
    <row r="5345" spans="1:27" x14ac:dyDescent="0.25">
      <c r="A5345">
        <v>422582</v>
      </c>
      <c r="B5345" t="s">
        <v>6647</v>
      </c>
      <c r="C5345">
        <v>4</v>
      </c>
      <c r="D5345" t="s">
        <v>6323</v>
      </c>
      <c r="E5345" t="s">
        <v>3111</v>
      </c>
      <c r="F5345" t="s">
        <v>29</v>
      </c>
      <c r="G5345" t="s">
        <v>30</v>
      </c>
      <c r="H5345" t="s">
        <v>37</v>
      </c>
      <c r="I5345">
        <v>21</v>
      </c>
      <c r="J5345" t="s">
        <v>33</v>
      </c>
      <c r="K5345">
        <v>69</v>
      </c>
      <c r="L5345">
        <v>90</v>
      </c>
      <c r="M5345">
        <v>93</v>
      </c>
      <c r="N5345" t="s">
        <v>33</v>
      </c>
      <c r="O5345" t="s">
        <v>33</v>
      </c>
      <c r="P5345" t="s">
        <v>33</v>
      </c>
      <c r="Q5345">
        <v>81</v>
      </c>
      <c r="R5345">
        <v>55</v>
      </c>
      <c r="S5345">
        <v>352</v>
      </c>
      <c r="T5345" t="s">
        <v>33</v>
      </c>
      <c r="U5345" t="s">
        <v>33</v>
      </c>
      <c r="V5345">
        <v>93</v>
      </c>
      <c r="W5345">
        <v>93</v>
      </c>
      <c r="X5345">
        <v>7</v>
      </c>
      <c r="Y5345" t="s">
        <v>33</v>
      </c>
      <c r="Z5345" t="s">
        <v>33</v>
      </c>
      <c r="AA5345">
        <f>VLOOKUP(Table1[[#This Row],[Facility Name]],D_2,8,0)</f>
        <v>68</v>
      </c>
    </row>
    <row r="5346" spans="1:27" x14ac:dyDescent="0.25">
      <c r="A5346">
        <v>422584</v>
      </c>
      <c r="B5346" t="s">
        <v>6667</v>
      </c>
      <c r="C5346">
        <v>3</v>
      </c>
      <c r="D5346" t="s">
        <v>6323</v>
      </c>
      <c r="E5346" t="s">
        <v>105</v>
      </c>
      <c r="F5346" t="s">
        <v>29</v>
      </c>
      <c r="G5346" t="s">
        <v>30</v>
      </c>
      <c r="H5346" t="s">
        <v>294</v>
      </c>
      <c r="I5346">
        <v>21</v>
      </c>
      <c r="J5346" t="s">
        <v>33</v>
      </c>
      <c r="K5346">
        <v>69</v>
      </c>
      <c r="L5346">
        <v>91</v>
      </c>
      <c r="M5346">
        <v>92</v>
      </c>
      <c r="N5346" t="s">
        <v>33</v>
      </c>
      <c r="O5346" t="s">
        <v>33</v>
      </c>
      <c r="P5346" t="s">
        <v>33</v>
      </c>
      <c r="Q5346">
        <v>80</v>
      </c>
      <c r="R5346">
        <v>64</v>
      </c>
      <c r="S5346">
        <v>306</v>
      </c>
      <c r="T5346" t="s">
        <v>40</v>
      </c>
      <c r="U5346" t="s">
        <v>33</v>
      </c>
      <c r="V5346">
        <v>97</v>
      </c>
      <c r="W5346">
        <v>97</v>
      </c>
      <c r="X5346">
        <v>0</v>
      </c>
      <c r="Y5346" t="s">
        <v>33</v>
      </c>
      <c r="Z5346" t="s">
        <v>33</v>
      </c>
      <c r="AA5346">
        <f>VLOOKUP(Table1[[#This Row],[Facility Name]],D_2,8,0)</f>
        <v>65</v>
      </c>
    </row>
    <row r="5347" spans="1:27" x14ac:dyDescent="0.25">
      <c r="A5347">
        <v>422586</v>
      </c>
      <c r="B5347" t="s">
        <v>6669</v>
      </c>
      <c r="C5347">
        <v>3</v>
      </c>
      <c r="D5347" t="s">
        <v>6323</v>
      </c>
      <c r="E5347" t="s">
        <v>6334</v>
      </c>
      <c r="F5347" t="s">
        <v>29</v>
      </c>
      <c r="G5347" t="s">
        <v>30</v>
      </c>
      <c r="H5347" t="s">
        <v>37</v>
      </c>
      <c r="I5347">
        <v>21</v>
      </c>
      <c r="J5347" t="s">
        <v>33</v>
      </c>
      <c r="K5347">
        <v>61</v>
      </c>
      <c r="L5347">
        <v>80</v>
      </c>
      <c r="M5347">
        <v>84</v>
      </c>
      <c r="N5347" t="s">
        <v>33</v>
      </c>
      <c r="O5347" t="s">
        <v>33</v>
      </c>
      <c r="P5347" t="s">
        <v>33</v>
      </c>
      <c r="Q5347">
        <v>70</v>
      </c>
      <c r="R5347">
        <v>90</v>
      </c>
      <c r="S5347">
        <v>350</v>
      </c>
      <c r="T5347" t="s">
        <v>33</v>
      </c>
      <c r="U5347" t="s">
        <v>33</v>
      </c>
      <c r="V5347">
        <v>84</v>
      </c>
      <c r="W5347">
        <v>84</v>
      </c>
      <c r="X5347">
        <v>0</v>
      </c>
      <c r="Y5347" t="s">
        <v>33</v>
      </c>
      <c r="Z5347" t="s">
        <v>33</v>
      </c>
      <c r="AA5347">
        <f>VLOOKUP(Table1[[#This Row],[Facility Name]],D_2,8,0)</f>
        <v>45</v>
      </c>
    </row>
    <row r="5348" spans="1:27" x14ac:dyDescent="0.25">
      <c r="A5348">
        <v>422587</v>
      </c>
      <c r="B5348" t="s">
        <v>6670</v>
      </c>
      <c r="C5348">
        <v>3</v>
      </c>
      <c r="D5348" t="s">
        <v>6323</v>
      </c>
      <c r="E5348" t="s">
        <v>3111</v>
      </c>
      <c r="F5348" t="s">
        <v>29</v>
      </c>
      <c r="G5348" t="s">
        <v>30</v>
      </c>
      <c r="H5348" t="s">
        <v>407</v>
      </c>
      <c r="I5348">
        <v>20</v>
      </c>
      <c r="J5348" t="s">
        <v>32</v>
      </c>
      <c r="K5348">
        <v>31</v>
      </c>
      <c r="L5348">
        <v>121</v>
      </c>
      <c r="M5348">
        <v>119</v>
      </c>
      <c r="N5348" t="s">
        <v>33</v>
      </c>
      <c r="O5348" t="s">
        <v>33</v>
      </c>
      <c r="P5348" t="s">
        <v>33</v>
      </c>
      <c r="Q5348">
        <v>104</v>
      </c>
      <c r="R5348">
        <v>99</v>
      </c>
      <c r="S5348">
        <v>405</v>
      </c>
      <c r="T5348" t="s">
        <v>40</v>
      </c>
      <c r="U5348" t="s">
        <v>33</v>
      </c>
      <c r="V5348">
        <v>120</v>
      </c>
      <c r="W5348">
        <v>120</v>
      </c>
      <c r="X5348">
        <v>0</v>
      </c>
      <c r="Y5348" t="s">
        <v>33</v>
      </c>
      <c r="Z5348" t="s">
        <v>33</v>
      </c>
      <c r="AA5348">
        <f>VLOOKUP(Table1[[#This Row],[Facility Name]],D_2,8,0)</f>
        <v>70</v>
      </c>
    </row>
    <row r="5349" spans="1:27" hidden="1" x14ac:dyDescent="0.25">
      <c r="A5349">
        <v>422592</v>
      </c>
      <c r="B5349" t="s">
        <v>6384</v>
      </c>
      <c r="C5349">
        <v>5</v>
      </c>
      <c r="D5349" t="s">
        <v>6323</v>
      </c>
      <c r="E5349" t="s">
        <v>4724</v>
      </c>
      <c r="F5349" t="s">
        <v>29</v>
      </c>
      <c r="G5349" t="s">
        <v>30</v>
      </c>
      <c r="H5349" t="s">
        <v>31</v>
      </c>
      <c r="I5349">
        <v>16</v>
      </c>
      <c r="J5349" t="s">
        <v>33</v>
      </c>
      <c r="K5349">
        <v>37</v>
      </c>
      <c r="L5349">
        <v>44</v>
      </c>
      <c r="M5349">
        <v>47</v>
      </c>
      <c r="N5349" t="s">
        <v>33</v>
      </c>
      <c r="O5349" t="s">
        <v>33</v>
      </c>
      <c r="P5349" t="s">
        <v>33</v>
      </c>
      <c r="Q5349">
        <v>37</v>
      </c>
      <c r="R5349">
        <v>27</v>
      </c>
      <c r="S5349">
        <v>160</v>
      </c>
      <c r="T5349" t="s">
        <v>33</v>
      </c>
      <c r="U5349" t="s">
        <v>33</v>
      </c>
      <c r="V5349">
        <v>47</v>
      </c>
      <c r="W5349">
        <v>47</v>
      </c>
      <c r="X5349">
        <v>0</v>
      </c>
      <c r="Y5349" t="s">
        <v>34</v>
      </c>
      <c r="Z5349" t="s">
        <v>33</v>
      </c>
      <c r="AA5349" t="e">
        <f>VLOOKUP(Table1[[#This Row],[Facility Name]],D_2,8,0)</f>
        <v>#N/A</v>
      </c>
    </row>
    <row r="5350" spans="1:27" x14ac:dyDescent="0.25">
      <c r="A5350">
        <v>422589</v>
      </c>
      <c r="B5350" t="s">
        <v>6671</v>
      </c>
      <c r="C5350">
        <v>4</v>
      </c>
      <c r="D5350" t="s">
        <v>6323</v>
      </c>
      <c r="E5350" t="s">
        <v>3276</v>
      </c>
      <c r="F5350" t="s">
        <v>29</v>
      </c>
      <c r="G5350" t="s">
        <v>30</v>
      </c>
      <c r="H5350" t="s">
        <v>37</v>
      </c>
      <c r="I5350">
        <v>23</v>
      </c>
      <c r="J5350" t="s">
        <v>33</v>
      </c>
      <c r="K5350">
        <v>79</v>
      </c>
      <c r="L5350">
        <v>100</v>
      </c>
      <c r="M5350">
        <v>104</v>
      </c>
      <c r="N5350" t="s">
        <v>33</v>
      </c>
      <c r="O5350" t="s">
        <v>33</v>
      </c>
      <c r="P5350" t="s">
        <v>33</v>
      </c>
      <c r="Q5350">
        <v>87</v>
      </c>
      <c r="R5350">
        <v>85</v>
      </c>
      <c r="S5350">
        <v>363</v>
      </c>
      <c r="T5350" t="s">
        <v>40</v>
      </c>
      <c r="U5350" t="s">
        <v>33</v>
      </c>
      <c r="V5350">
        <v>104</v>
      </c>
      <c r="W5350">
        <v>104</v>
      </c>
      <c r="X5350">
        <v>0</v>
      </c>
      <c r="Y5350" t="s">
        <v>33</v>
      </c>
      <c r="Z5350" t="s">
        <v>33</v>
      </c>
      <c r="AA5350">
        <f>VLOOKUP(Table1[[#This Row],[Facility Name]],D_2,8,0)</f>
        <v>61</v>
      </c>
    </row>
    <row r="5351" spans="1:27" x14ac:dyDescent="0.25">
      <c r="A5351">
        <v>422590</v>
      </c>
      <c r="B5351" t="s">
        <v>6381</v>
      </c>
      <c r="C5351">
        <v>4</v>
      </c>
      <c r="D5351" t="s">
        <v>6323</v>
      </c>
      <c r="E5351" t="s">
        <v>5226</v>
      </c>
      <c r="F5351" t="s">
        <v>44</v>
      </c>
      <c r="G5351" t="s">
        <v>30</v>
      </c>
      <c r="H5351" t="s">
        <v>45</v>
      </c>
      <c r="I5351">
        <v>17</v>
      </c>
      <c r="J5351" t="s">
        <v>33</v>
      </c>
      <c r="K5351">
        <v>69</v>
      </c>
      <c r="L5351">
        <v>91</v>
      </c>
      <c r="M5351">
        <v>91</v>
      </c>
      <c r="N5351" t="s">
        <v>33</v>
      </c>
      <c r="O5351" t="s">
        <v>33</v>
      </c>
      <c r="P5351" t="s">
        <v>33</v>
      </c>
      <c r="Q5351">
        <v>82</v>
      </c>
      <c r="R5351">
        <v>100</v>
      </c>
      <c r="S5351">
        <v>337</v>
      </c>
      <c r="T5351" t="s">
        <v>40</v>
      </c>
      <c r="U5351" t="s">
        <v>33</v>
      </c>
      <c r="V5351">
        <v>83</v>
      </c>
      <c r="W5351">
        <v>83</v>
      </c>
      <c r="X5351">
        <v>0</v>
      </c>
      <c r="Y5351" t="s">
        <v>33</v>
      </c>
      <c r="Z5351" t="s">
        <v>33</v>
      </c>
      <c r="AA5351">
        <f>VLOOKUP(Table1[[#This Row],[Facility Name]],D_2,8,0)</f>
        <v>68</v>
      </c>
    </row>
    <row r="5352" spans="1:27" hidden="1" x14ac:dyDescent="0.25">
      <c r="A5352">
        <v>422596</v>
      </c>
      <c r="B5352" t="s">
        <v>6403</v>
      </c>
      <c r="C5352">
        <v>5</v>
      </c>
      <c r="D5352" t="s">
        <v>6323</v>
      </c>
      <c r="E5352" t="s">
        <v>642</v>
      </c>
      <c r="F5352" t="s">
        <v>29</v>
      </c>
      <c r="G5352" t="s">
        <v>30</v>
      </c>
      <c r="H5352" t="s">
        <v>31</v>
      </c>
      <c r="I5352">
        <v>17</v>
      </c>
      <c r="J5352" t="s">
        <v>33</v>
      </c>
      <c r="K5352">
        <v>66</v>
      </c>
      <c r="L5352">
        <v>94</v>
      </c>
      <c r="M5352">
        <v>97</v>
      </c>
      <c r="N5352" t="s">
        <v>33</v>
      </c>
      <c r="O5352" t="s">
        <v>33</v>
      </c>
      <c r="P5352" t="s">
        <v>33</v>
      </c>
      <c r="Q5352">
        <v>77</v>
      </c>
      <c r="R5352">
        <v>82</v>
      </c>
      <c r="S5352">
        <v>293</v>
      </c>
      <c r="T5352" t="s">
        <v>33</v>
      </c>
      <c r="U5352" t="s">
        <v>33</v>
      </c>
      <c r="V5352">
        <v>98</v>
      </c>
      <c r="W5352">
        <v>98</v>
      </c>
      <c r="X5352">
        <v>0</v>
      </c>
      <c r="Y5352" t="s">
        <v>33</v>
      </c>
      <c r="Z5352" t="s">
        <v>33</v>
      </c>
      <c r="AA5352" t="e">
        <f>VLOOKUP(Table1[[#This Row],[Facility Name]],D_2,8,0)</f>
        <v>#N/A</v>
      </c>
    </row>
    <row r="5353" spans="1:27" x14ac:dyDescent="0.25">
      <c r="A5353">
        <v>422591</v>
      </c>
      <c r="B5353" t="s">
        <v>6382</v>
      </c>
      <c r="C5353">
        <v>3</v>
      </c>
      <c r="D5353" t="s">
        <v>6323</v>
      </c>
      <c r="E5353" t="s">
        <v>6383</v>
      </c>
      <c r="F5353" t="s">
        <v>29</v>
      </c>
      <c r="G5353" t="s">
        <v>30</v>
      </c>
      <c r="H5353" t="s">
        <v>37</v>
      </c>
      <c r="I5353">
        <v>15</v>
      </c>
      <c r="J5353" t="s">
        <v>33</v>
      </c>
      <c r="K5353">
        <v>80</v>
      </c>
      <c r="L5353">
        <v>99</v>
      </c>
      <c r="M5353">
        <v>105</v>
      </c>
      <c r="N5353" t="s">
        <v>33</v>
      </c>
      <c r="O5353" t="s">
        <v>32</v>
      </c>
      <c r="P5353" t="s">
        <v>33</v>
      </c>
      <c r="Q5353">
        <v>87</v>
      </c>
      <c r="R5353">
        <v>90</v>
      </c>
      <c r="S5353">
        <v>410</v>
      </c>
      <c r="T5353" t="s">
        <v>33</v>
      </c>
      <c r="U5353" t="s">
        <v>33</v>
      </c>
      <c r="V5353">
        <v>91</v>
      </c>
      <c r="W5353">
        <v>91</v>
      </c>
      <c r="X5353">
        <v>0</v>
      </c>
      <c r="Y5353" t="s">
        <v>33</v>
      </c>
      <c r="Z5353" t="s">
        <v>33</v>
      </c>
      <c r="AA5353">
        <f>VLOOKUP(Table1[[#This Row],[Facility Name]],D_2,8,0)</f>
        <v>67</v>
      </c>
    </row>
    <row r="5354" spans="1:27" hidden="1" x14ac:dyDescent="0.25">
      <c r="A5354">
        <v>422598</v>
      </c>
      <c r="B5354" t="s">
        <v>6502</v>
      </c>
      <c r="C5354">
        <v>5</v>
      </c>
      <c r="D5354" t="s">
        <v>6323</v>
      </c>
      <c r="E5354" t="s">
        <v>3025</v>
      </c>
      <c r="F5354" t="s">
        <v>29</v>
      </c>
      <c r="G5354" t="s">
        <v>30</v>
      </c>
      <c r="H5354" t="s">
        <v>31</v>
      </c>
      <c r="I5354">
        <v>16</v>
      </c>
      <c r="J5354" t="s">
        <v>33</v>
      </c>
      <c r="K5354">
        <v>51</v>
      </c>
      <c r="L5354">
        <v>72</v>
      </c>
      <c r="M5354">
        <v>81</v>
      </c>
      <c r="N5354" t="s">
        <v>33</v>
      </c>
      <c r="O5354" t="s">
        <v>33</v>
      </c>
      <c r="P5354" t="s">
        <v>33</v>
      </c>
      <c r="Q5354">
        <v>58</v>
      </c>
      <c r="R5354">
        <v>43</v>
      </c>
      <c r="S5354">
        <v>251</v>
      </c>
      <c r="T5354" t="s">
        <v>33</v>
      </c>
      <c r="U5354" t="s">
        <v>33</v>
      </c>
      <c r="V5354">
        <v>81</v>
      </c>
      <c r="W5354">
        <v>81</v>
      </c>
      <c r="X5354">
        <v>0</v>
      </c>
      <c r="Y5354" t="s">
        <v>33</v>
      </c>
      <c r="Z5354" t="s">
        <v>33</v>
      </c>
      <c r="AA5354" t="e">
        <f>VLOOKUP(Table1[[#This Row],[Facility Name]],D_2,8,0)</f>
        <v>#N/A</v>
      </c>
    </row>
    <row r="5355" spans="1:27" x14ac:dyDescent="0.25">
      <c r="A5355">
        <v>422593</v>
      </c>
      <c r="B5355" t="s">
        <v>6400</v>
      </c>
      <c r="C5355">
        <v>3</v>
      </c>
      <c r="D5355" t="s">
        <v>6323</v>
      </c>
      <c r="E5355" t="s">
        <v>6383</v>
      </c>
      <c r="F5355" t="s">
        <v>29</v>
      </c>
      <c r="G5355" t="s">
        <v>30</v>
      </c>
      <c r="H5355" t="s">
        <v>37</v>
      </c>
      <c r="I5355">
        <v>16</v>
      </c>
      <c r="J5355" t="s">
        <v>33</v>
      </c>
      <c r="K5355">
        <v>52</v>
      </c>
      <c r="L5355">
        <v>65</v>
      </c>
      <c r="M5355">
        <v>64</v>
      </c>
      <c r="N5355" t="s">
        <v>32</v>
      </c>
      <c r="O5355" t="s">
        <v>32</v>
      </c>
      <c r="P5355" t="s">
        <v>33</v>
      </c>
      <c r="Q5355">
        <v>55</v>
      </c>
      <c r="R5355">
        <v>66</v>
      </c>
      <c r="S5355">
        <v>220</v>
      </c>
      <c r="T5355" t="s">
        <v>33</v>
      </c>
      <c r="U5355" t="s">
        <v>33</v>
      </c>
      <c r="V5355">
        <v>65</v>
      </c>
      <c r="W5355">
        <v>65</v>
      </c>
      <c r="X5355">
        <v>0</v>
      </c>
      <c r="Y5355" t="s">
        <v>34</v>
      </c>
      <c r="Z5355" t="s">
        <v>33</v>
      </c>
      <c r="AA5355">
        <f>VLOOKUP(Table1[[#This Row],[Facility Name]],D_2,8,0)</f>
        <v>48</v>
      </c>
    </row>
    <row r="5356" spans="1:27" x14ac:dyDescent="0.25">
      <c r="A5356">
        <v>422594</v>
      </c>
      <c r="B5356" t="s">
        <v>6401</v>
      </c>
      <c r="C5356">
        <v>4</v>
      </c>
      <c r="D5356" t="s">
        <v>6323</v>
      </c>
      <c r="E5356" t="s">
        <v>6402</v>
      </c>
      <c r="F5356" t="s">
        <v>29</v>
      </c>
      <c r="G5356" t="s">
        <v>30</v>
      </c>
      <c r="H5356" t="s">
        <v>37</v>
      </c>
      <c r="I5356">
        <v>16</v>
      </c>
      <c r="J5356" t="s">
        <v>33</v>
      </c>
      <c r="K5356">
        <v>66</v>
      </c>
      <c r="L5356">
        <v>85</v>
      </c>
      <c r="M5356">
        <v>84</v>
      </c>
      <c r="N5356" t="s">
        <v>33</v>
      </c>
      <c r="O5356" t="s">
        <v>33</v>
      </c>
      <c r="P5356" t="s">
        <v>33</v>
      </c>
      <c r="Q5356">
        <v>73</v>
      </c>
      <c r="R5356">
        <v>72</v>
      </c>
      <c r="S5356">
        <v>296</v>
      </c>
      <c r="T5356" t="s">
        <v>33</v>
      </c>
      <c r="U5356" t="s">
        <v>33</v>
      </c>
      <c r="V5356">
        <v>86</v>
      </c>
      <c r="W5356">
        <v>86</v>
      </c>
      <c r="X5356">
        <v>0</v>
      </c>
      <c r="Y5356" t="s">
        <v>33</v>
      </c>
      <c r="Z5356" t="s">
        <v>33</v>
      </c>
      <c r="AA5356">
        <f>VLOOKUP(Table1[[#This Row],[Facility Name]],D_2,8,0)</f>
        <v>49</v>
      </c>
    </row>
    <row r="5357" spans="1:27" x14ac:dyDescent="0.25">
      <c r="A5357">
        <v>422597</v>
      </c>
      <c r="B5357" t="s">
        <v>6501</v>
      </c>
      <c r="C5357">
        <v>5</v>
      </c>
      <c r="D5357" t="s">
        <v>6323</v>
      </c>
      <c r="E5357" t="s">
        <v>1909</v>
      </c>
      <c r="F5357" t="s">
        <v>29</v>
      </c>
      <c r="G5357" t="s">
        <v>30</v>
      </c>
      <c r="H5357" t="s">
        <v>31</v>
      </c>
      <c r="I5357">
        <v>10</v>
      </c>
      <c r="J5357" t="s">
        <v>33</v>
      </c>
      <c r="K5357">
        <v>23</v>
      </c>
      <c r="L5357">
        <v>30</v>
      </c>
      <c r="M5357">
        <v>34</v>
      </c>
      <c r="N5357" t="s">
        <v>33</v>
      </c>
      <c r="O5357" t="s">
        <v>33</v>
      </c>
      <c r="P5357" t="s">
        <v>33</v>
      </c>
      <c r="Q5357">
        <v>25</v>
      </c>
      <c r="R5357">
        <v>27</v>
      </c>
      <c r="S5357">
        <v>109</v>
      </c>
      <c r="T5357" t="s">
        <v>33</v>
      </c>
      <c r="U5357" t="s">
        <v>33</v>
      </c>
      <c r="V5357">
        <v>34</v>
      </c>
      <c r="W5357">
        <v>34</v>
      </c>
      <c r="X5357">
        <v>0</v>
      </c>
      <c r="Y5357" t="s">
        <v>34</v>
      </c>
      <c r="Z5357" t="s">
        <v>33</v>
      </c>
      <c r="AA5357">
        <f>VLOOKUP(Table1[[#This Row],[Facility Name]],D_2,8,0)</f>
        <v>76</v>
      </c>
    </row>
    <row r="5358" spans="1:27" x14ac:dyDescent="0.25">
      <c r="A5358">
        <v>422599</v>
      </c>
      <c r="B5358" t="s">
        <v>6503</v>
      </c>
      <c r="C5358">
        <v>4</v>
      </c>
      <c r="D5358" t="s">
        <v>6323</v>
      </c>
      <c r="E5358" t="s">
        <v>1909</v>
      </c>
      <c r="F5358" t="s">
        <v>29</v>
      </c>
      <c r="G5358" t="s">
        <v>30</v>
      </c>
      <c r="H5358" t="s">
        <v>37</v>
      </c>
      <c r="I5358">
        <v>11</v>
      </c>
      <c r="J5358" t="s">
        <v>33</v>
      </c>
      <c r="K5358">
        <v>17</v>
      </c>
      <c r="L5358">
        <v>31</v>
      </c>
      <c r="M5358">
        <v>36</v>
      </c>
      <c r="N5358" t="s">
        <v>33</v>
      </c>
      <c r="O5358" t="s">
        <v>33</v>
      </c>
      <c r="P5358" t="s">
        <v>33</v>
      </c>
      <c r="Q5358">
        <v>24</v>
      </c>
      <c r="R5358">
        <v>30</v>
      </c>
      <c r="S5358">
        <v>105</v>
      </c>
      <c r="T5358" t="s">
        <v>33</v>
      </c>
      <c r="U5358" t="s">
        <v>33</v>
      </c>
      <c r="V5358">
        <v>36</v>
      </c>
      <c r="W5358">
        <v>36</v>
      </c>
      <c r="X5358">
        <v>0</v>
      </c>
      <c r="Y5358" t="s">
        <v>34</v>
      </c>
      <c r="Z5358" t="s">
        <v>33</v>
      </c>
      <c r="AA5358">
        <f>VLOOKUP(Table1[[#This Row],[Facility Name]],D_2,8,0)</f>
        <v>68</v>
      </c>
    </row>
    <row r="5359" spans="1:27" hidden="1" x14ac:dyDescent="0.25">
      <c r="A5359">
        <v>392874</v>
      </c>
      <c r="B5359" t="s">
        <v>6388</v>
      </c>
      <c r="C5359">
        <v>2</v>
      </c>
      <c r="D5359" t="s">
        <v>4836</v>
      </c>
      <c r="F5359" t="s">
        <v>29</v>
      </c>
      <c r="G5359" t="s">
        <v>30</v>
      </c>
      <c r="H5359" t="s">
        <v>6389</v>
      </c>
      <c r="I5359">
        <v>2</v>
      </c>
      <c r="J5359" t="s">
        <v>34</v>
      </c>
      <c r="K5359">
        <v>34</v>
      </c>
      <c r="L5359">
        <v>73</v>
      </c>
      <c r="M5359">
        <v>82</v>
      </c>
      <c r="N5359" t="s">
        <v>33</v>
      </c>
      <c r="O5359" t="s">
        <v>33</v>
      </c>
      <c r="P5359" t="s">
        <v>32</v>
      </c>
      <c r="Q5359">
        <v>49</v>
      </c>
      <c r="R5359">
        <v>66</v>
      </c>
      <c r="S5359">
        <v>52</v>
      </c>
      <c r="T5359" t="s">
        <v>34</v>
      </c>
      <c r="U5359" t="s">
        <v>33</v>
      </c>
      <c r="V5359">
        <v>80</v>
      </c>
      <c r="W5359">
        <v>80</v>
      </c>
      <c r="X5359">
        <v>0</v>
      </c>
      <c r="Y5359" t="s">
        <v>34</v>
      </c>
      <c r="Z5359" t="s">
        <v>33</v>
      </c>
      <c r="AA5359" t="str">
        <f>VLOOKUP(Table1[[#This Row],[Facility Name]],D_2,8,0)</f>
        <v>No Score</v>
      </c>
    </row>
    <row r="5360" spans="1:27" x14ac:dyDescent="0.25">
      <c r="A5360">
        <v>422600</v>
      </c>
      <c r="B5360" t="s">
        <v>6504</v>
      </c>
      <c r="C5360">
        <v>3</v>
      </c>
      <c r="D5360" t="s">
        <v>6323</v>
      </c>
      <c r="E5360" t="s">
        <v>1909</v>
      </c>
      <c r="F5360" t="s">
        <v>29</v>
      </c>
      <c r="G5360" t="s">
        <v>30</v>
      </c>
      <c r="H5360" t="s">
        <v>37</v>
      </c>
      <c r="I5360">
        <v>17</v>
      </c>
      <c r="J5360" t="s">
        <v>33</v>
      </c>
      <c r="K5360">
        <v>34</v>
      </c>
      <c r="L5360">
        <v>43</v>
      </c>
      <c r="M5360">
        <v>45</v>
      </c>
      <c r="N5360" t="s">
        <v>33</v>
      </c>
      <c r="O5360" t="s">
        <v>33</v>
      </c>
      <c r="P5360" t="s">
        <v>33</v>
      </c>
      <c r="Q5360">
        <v>36</v>
      </c>
      <c r="R5360">
        <v>46</v>
      </c>
      <c r="S5360">
        <v>158</v>
      </c>
      <c r="T5360" t="s">
        <v>33</v>
      </c>
      <c r="U5360" t="s">
        <v>33</v>
      </c>
      <c r="V5360">
        <v>45</v>
      </c>
      <c r="W5360">
        <v>45</v>
      </c>
      <c r="X5360">
        <v>0</v>
      </c>
      <c r="Y5360" t="s">
        <v>34</v>
      </c>
      <c r="Z5360" t="s">
        <v>33</v>
      </c>
      <c r="AA5360">
        <f>VLOOKUP(Table1[[#This Row],[Facility Name]],D_2,8,0)</f>
        <v>61</v>
      </c>
    </row>
    <row r="5361" spans="1:27" hidden="1" x14ac:dyDescent="0.25">
      <c r="A5361">
        <v>422638</v>
      </c>
      <c r="B5361" t="s">
        <v>6391</v>
      </c>
      <c r="D5361" t="s">
        <v>6323</v>
      </c>
      <c r="E5361" t="s">
        <v>105</v>
      </c>
      <c r="F5361" t="s">
        <v>29</v>
      </c>
      <c r="G5361" t="s">
        <v>30</v>
      </c>
      <c r="H5361" t="s">
        <v>31</v>
      </c>
      <c r="I5361">
        <v>0</v>
      </c>
      <c r="J5361" t="s">
        <v>33</v>
      </c>
      <c r="K5361">
        <v>42</v>
      </c>
      <c r="L5361">
        <v>59</v>
      </c>
      <c r="M5361">
        <v>59</v>
      </c>
      <c r="N5361" t="s">
        <v>33</v>
      </c>
      <c r="O5361" t="s">
        <v>33</v>
      </c>
      <c r="P5361" t="s">
        <v>33</v>
      </c>
      <c r="Q5361">
        <v>43</v>
      </c>
      <c r="R5361">
        <v>34</v>
      </c>
      <c r="S5361">
        <v>163</v>
      </c>
      <c r="T5361" t="s">
        <v>34</v>
      </c>
      <c r="U5361" t="s">
        <v>34</v>
      </c>
      <c r="V5361">
        <v>5</v>
      </c>
      <c r="W5361">
        <v>5</v>
      </c>
      <c r="X5361">
        <v>0</v>
      </c>
      <c r="Y5361" t="s">
        <v>34</v>
      </c>
      <c r="Z5361" t="s">
        <v>40</v>
      </c>
      <c r="AA5361" t="e">
        <f>VLOOKUP(Table1[[#This Row],[Facility Name]],D_2,8,0)</f>
        <v>#N/A</v>
      </c>
    </row>
    <row r="5362" spans="1:27" x14ac:dyDescent="0.25">
      <c r="A5362">
        <v>422601</v>
      </c>
      <c r="B5362" t="s">
        <v>6505</v>
      </c>
      <c r="C5362">
        <v>3</v>
      </c>
      <c r="D5362" t="s">
        <v>6323</v>
      </c>
      <c r="E5362" t="s">
        <v>3025</v>
      </c>
      <c r="F5362" t="s">
        <v>29</v>
      </c>
      <c r="G5362" t="s">
        <v>30</v>
      </c>
      <c r="H5362" t="s">
        <v>37</v>
      </c>
      <c r="I5362">
        <v>16</v>
      </c>
      <c r="J5362" t="s">
        <v>33</v>
      </c>
      <c r="K5362">
        <v>37</v>
      </c>
      <c r="L5362">
        <v>52</v>
      </c>
      <c r="M5362">
        <v>53</v>
      </c>
      <c r="N5362" t="s">
        <v>33</v>
      </c>
      <c r="O5362" t="s">
        <v>33</v>
      </c>
      <c r="P5362" t="s">
        <v>33</v>
      </c>
      <c r="Q5362">
        <v>48</v>
      </c>
      <c r="R5362">
        <v>34</v>
      </c>
      <c r="S5362">
        <v>210</v>
      </c>
      <c r="T5362" t="s">
        <v>33</v>
      </c>
      <c r="U5362" t="s">
        <v>33</v>
      </c>
      <c r="V5362">
        <v>54</v>
      </c>
      <c r="W5362">
        <v>54</v>
      </c>
      <c r="X5362">
        <v>0</v>
      </c>
      <c r="Y5362" t="s">
        <v>34</v>
      </c>
      <c r="Z5362" t="s">
        <v>33</v>
      </c>
      <c r="AA5362">
        <f>VLOOKUP(Table1[[#This Row],[Facility Name]],D_2,8,0)</f>
        <v>44</v>
      </c>
    </row>
    <row r="5363" spans="1:27" x14ac:dyDescent="0.25">
      <c r="A5363">
        <v>422602</v>
      </c>
      <c r="B5363" t="s">
        <v>1022</v>
      </c>
      <c r="C5363">
        <v>4</v>
      </c>
      <c r="D5363" t="s">
        <v>6323</v>
      </c>
      <c r="E5363" t="s">
        <v>6526</v>
      </c>
      <c r="F5363" t="s">
        <v>29</v>
      </c>
      <c r="G5363" t="s">
        <v>30</v>
      </c>
      <c r="H5363" t="s">
        <v>294</v>
      </c>
      <c r="I5363">
        <v>15</v>
      </c>
      <c r="J5363" t="s">
        <v>33</v>
      </c>
      <c r="K5363">
        <v>37</v>
      </c>
      <c r="L5363">
        <v>50</v>
      </c>
      <c r="M5363">
        <v>50</v>
      </c>
      <c r="N5363" t="s">
        <v>33</v>
      </c>
      <c r="O5363" t="s">
        <v>33</v>
      </c>
      <c r="P5363" t="s">
        <v>33</v>
      </c>
      <c r="Q5363">
        <v>44</v>
      </c>
      <c r="R5363">
        <v>40</v>
      </c>
      <c r="S5363">
        <v>172</v>
      </c>
      <c r="T5363" t="s">
        <v>33</v>
      </c>
      <c r="U5363" t="s">
        <v>33</v>
      </c>
      <c r="V5363">
        <v>51</v>
      </c>
      <c r="W5363">
        <v>51</v>
      </c>
      <c r="X5363">
        <v>0</v>
      </c>
      <c r="Y5363" t="s">
        <v>34</v>
      </c>
      <c r="Z5363" t="s">
        <v>33</v>
      </c>
      <c r="AA5363">
        <f>VLOOKUP(Table1[[#This Row],[Facility Name]],D_2,8,0)</f>
        <v>56</v>
      </c>
    </row>
    <row r="5364" spans="1:27" x14ac:dyDescent="0.25">
      <c r="A5364">
        <v>422603</v>
      </c>
      <c r="B5364" t="s">
        <v>6603</v>
      </c>
      <c r="C5364">
        <v>3</v>
      </c>
      <c r="D5364" t="s">
        <v>6323</v>
      </c>
      <c r="E5364" t="s">
        <v>2496</v>
      </c>
      <c r="F5364" t="s">
        <v>29</v>
      </c>
      <c r="G5364" t="s">
        <v>30</v>
      </c>
      <c r="H5364" t="s">
        <v>37</v>
      </c>
      <c r="I5364">
        <v>21</v>
      </c>
      <c r="J5364" t="s">
        <v>32</v>
      </c>
      <c r="K5364">
        <v>61</v>
      </c>
      <c r="L5364">
        <v>73</v>
      </c>
      <c r="M5364">
        <v>78</v>
      </c>
      <c r="N5364" t="s">
        <v>33</v>
      </c>
      <c r="O5364" t="s">
        <v>33</v>
      </c>
      <c r="P5364" t="s">
        <v>33</v>
      </c>
      <c r="Q5364">
        <v>68</v>
      </c>
      <c r="R5364">
        <v>77</v>
      </c>
      <c r="S5364">
        <v>271</v>
      </c>
      <c r="T5364" t="s">
        <v>33</v>
      </c>
      <c r="U5364" t="s">
        <v>33</v>
      </c>
      <c r="V5364">
        <v>79</v>
      </c>
      <c r="W5364">
        <v>79</v>
      </c>
      <c r="X5364">
        <v>0</v>
      </c>
      <c r="Y5364" t="s">
        <v>33</v>
      </c>
      <c r="Z5364" t="s">
        <v>33</v>
      </c>
      <c r="AA5364">
        <f>VLOOKUP(Table1[[#This Row],[Facility Name]],D_2,8,0)</f>
        <v>74</v>
      </c>
    </row>
    <row r="5365" spans="1:27" x14ac:dyDescent="0.25">
      <c r="A5365">
        <v>422604</v>
      </c>
      <c r="B5365" t="s">
        <v>6604</v>
      </c>
      <c r="C5365">
        <v>3</v>
      </c>
      <c r="D5365" t="s">
        <v>6323</v>
      </c>
      <c r="E5365" t="s">
        <v>6510</v>
      </c>
      <c r="F5365" t="s">
        <v>29</v>
      </c>
      <c r="G5365" t="s">
        <v>30</v>
      </c>
      <c r="H5365" t="s">
        <v>294</v>
      </c>
      <c r="I5365">
        <v>18</v>
      </c>
      <c r="J5365" t="s">
        <v>32</v>
      </c>
      <c r="K5365">
        <v>66</v>
      </c>
      <c r="L5365">
        <v>91</v>
      </c>
      <c r="M5365">
        <v>107</v>
      </c>
      <c r="N5365" t="s">
        <v>33</v>
      </c>
      <c r="O5365" t="s">
        <v>33</v>
      </c>
      <c r="P5365" t="s">
        <v>32</v>
      </c>
      <c r="Q5365">
        <v>77</v>
      </c>
      <c r="R5365">
        <v>113</v>
      </c>
      <c r="S5365">
        <v>297</v>
      </c>
      <c r="T5365" t="s">
        <v>33</v>
      </c>
      <c r="U5365" t="s">
        <v>33</v>
      </c>
      <c r="V5365">
        <v>108</v>
      </c>
      <c r="W5365">
        <v>108</v>
      </c>
      <c r="X5365">
        <v>0</v>
      </c>
      <c r="Y5365" t="s">
        <v>33</v>
      </c>
      <c r="Z5365" t="s">
        <v>33</v>
      </c>
      <c r="AA5365">
        <f>VLOOKUP(Table1[[#This Row],[Facility Name]],D_2,8,0)</f>
        <v>45</v>
      </c>
    </row>
    <row r="5366" spans="1:27" hidden="1" x14ac:dyDescent="0.25">
      <c r="A5366">
        <v>422607</v>
      </c>
      <c r="B5366" t="s">
        <v>6622</v>
      </c>
      <c r="C5366">
        <v>3</v>
      </c>
      <c r="D5366" t="s">
        <v>6323</v>
      </c>
      <c r="E5366" t="s">
        <v>6510</v>
      </c>
      <c r="F5366" t="s">
        <v>29</v>
      </c>
      <c r="G5366" t="s">
        <v>30</v>
      </c>
      <c r="H5366" t="s">
        <v>407</v>
      </c>
      <c r="I5366">
        <v>21</v>
      </c>
      <c r="J5366" t="s">
        <v>33</v>
      </c>
      <c r="K5366">
        <v>74</v>
      </c>
      <c r="L5366">
        <v>105</v>
      </c>
      <c r="M5366">
        <v>109</v>
      </c>
      <c r="N5366" t="s">
        <v>33</v>
      </c>
      <c r="O5366" t="s">
        <v>33</v>
      </c>
      <c r="P5366" t="s">
        <v>33</v>
      </c>
      <c r="Q5366">
        <v>84</v>
      </c>
      <c r="R5366">
        <v>93</v>
      </c>
      <c r="S5366">
        <v>363</v>
      </c>
      <c r="T5366" t="s">
        <v>40</v>
      </c>
      <c r="U5366" t="s">
        <v>32</v>
      </c>
      <c r="V5366">
        <v>106</v>
      </c>
      <c r="W5366">
        <v>106</v>
      </c>
      <c r="X5366">
        <v>0</v>
      </c>
      <c r="Y5366" t="s">
        <v>33</v>
      </c>
      <c r="Z5366" t="s">
        <v>33</v>
      </c>
      <c r="AA5366" t="e">
        <f>VLOOKUP(Table1[[#This Row],[Facility Name]],D_2,8,0)</f>
        <v>#N/A</v>
      </c>
    </row>
    <row r="5367" spans="1:27" x14ac:dyDescent="0.25">
      <c r="A5367">
        <v>422605</v>
      </c>
      <c r="B5367" t="s">
        <v>6605</v>
      </c>
      <c r="C5367">
        <v>5</v>
      </c>
      <c r="D5367" t="s">
        <v>6323</v>
      </c>
      <c r="E5367" t="s">
        <v>6410</v>
      </c>
      <c r="F5367" t="s">
        <v>29</v>
      </c>
      <c r="G5367" t="s">
        <v>30</v>
      </c>
      <c r="H5367" t="s">
        <v>37</v>
      </c>
      <c r="I5367">
        <v>21</v>
      </c>
      <c r="J5367" t="s">
        <v>33</v>
      </c>
      <c r="K5367">
        <v>51</v>
      </c>
      <c r="L5367">
        <v>73</v>
      </c>
      <c r="M5367">
        <v>80</v>
      </c>
      <c r="N5367" t="s">
        <v>33</v>
      </c>
      <c r="O5367" t="s">
        <v>33</v>
      </c>
      <c r="P5367" t="s">
        <v>33</v>
      </c>
      <c r="Q5367">
        <v>56</v>
      </c>
      <c r="R5367">
        <v>37</v>
      </c>
      <c r="S5367">
        <v>197</v>
      </c>
      <c r="T5367" t="s">
        <v>33</v>
      </c>
      <c r="U5367" t="s">
        <v>33</v>
      </c>
      <c r="V5367">
        <v>81</v>
      </c>
      <c r="W5367">
        <v>81</v>
      </c>
      <c r="X5367">
        <v>0</v>
      </c>
      <c r="Y5367" t="s">
        <v>34</v>
      </c>
      <c r="Z5367" t="s">
        <v>33</v>
      </c>
      <c r="AA5367">
        <f>VLOOKUP(Table1[[#This Row],[Facility Name]],D_2,8,0)</f>
        <v>85</v>
      </c>
    </row>
    <row r="5368" spans="1:27" hidden="1" x14ac:dyDescent="0.25">
      <c r="A5368">
        <v>422609</v>
      </c>
      <c r="B5368" t="s">
        <v>6697</v>
      </c>
      <c r="C5368">
        <v>5</v>
      </c>
      <c r="D5368" t="s">
        <v>6323</v>
      </c>
      <c r="E5368" t="s">
        <v>3276</v>
      </c>
      <c r="F5368" t="s">
        <v>29</v>
      </c>
      <c r="G5368" t="s">
        <v>30</v>
      </c>
      <c r="H5368" t="s">
        <v>31</v>
      </c>
      <c r="I5368">
        <v>20</v>
      </c>
      <c r="J5368" t="s">
        <v>33</v>
      </c>
      <c r="K5368">
        <v>63</v>
      </c>
      <c r="L5368">
        <v>79</v>
      </c>
      <c r="M5368">
        <v>87</v>
      </c>
      <c r="N5368" t="s">
        <v>33</v>
      </c>
      <c r="O5368" t="s">
        <v>33</v>
      </c>
      <c r="P5368" t="s">
        <v>33</v>
      </c>
      <c r="Q5368">
        <v>71</v>
      </c>
      <c r="R5368">
        <v>88</v>
      </c>
      <c r="S5368">
        <v>270</v>
      </c>
      <c r="T5368" t="s">
        <v>33</v>
      </c>
      <c r="U5368" t="s">
        <v>33</v>
      </c>
      <c r="V5368">
        <v>86</v>
      </c>
      <c r="W5368">
        <v>86</v>
      </c>
      <c r="X5368">
        <v>0</v>
      </c>
      <c r="Y5368" t="s">
        <v>33</v>
      </c>
      <c r="Z5368" t="s">
        <v>33</v>
      </c>
      <c r="AA5368" t="e">
        <f>VLOOKUP(Table1[[#This Row],[Facility Name]],D_2,8,0)</f>
        <v>#N/A</v>
      </c>
    </row>
    <row r="5369" spans="1:27" hidden="1" x14ac:dyDescent="0.25">
      <c r="A5369">
        <v>422610</v>
      </c>
      <c r="B5369" t="s">
        <v>6698</v>
      </c>
      <c r="C5369">
        <v>4</v>
      </c>
      <c r="D5369" t="s">
        <v>6323</v>
      </c>
      <c r="E5369" t="s">
        <v>6455</v>
      </c>
      <c r="F5369" t="s">
        <v>29</v>
      </c>
      <c r="G5369" t="s">
        <v>30</v>
      </c>
      <c r="H5369" t="s">
        <v>31</v>
      </c>
      <c r="I5369">
        <v>16</v>
      </c>
      <c r="J5369" t="s">
        <v>33</v>
      </c>
      <c r="K5369">
        <v>41</v>
      </c>
      <c r="L5369">
        <v>67</v>
      </c>
      <c r="M5369">
        <v>68</v>
      </c>
      <c r="N5369" t="s">
        <v>33</v>
      </c>
      <c r="O5369" t="s">
        <v>33</v>
      </c>
      <c r="P5369" t="s">
        <v>33</v>
      </c>
      <c r="Q5369">
        <v>50</v>
      </c>
      <c r="R5369">
        <v>39</v>
      </c>
      <c r="S5369">
        <v>193</v>
      </c>
      <c r="T5369" t="s">
        <v>33</v>
      </c>
      <c r="U5369" t="s">
        <v>33</v>
      </c>
      <c r="V5369">
        <v>69</v>
      </c>
      <c r="W5369">
        <v>69</v>
      </c>
      <c r="X5369">
        <v>0</v>
      </c>
      <c r="Y5369" t="s">
        <v>33</v>
      </c>
      <c r="Z5369" t="s">
        <v>33</v>
      </c>
      <c r="AA5369" t="e">
        <f>VLOOKUP(Table1[[#This Row],[Facility Name]],D_2,8,0)</f>
        <v>#N/A</v>
      </c>
    </row>
    <row r="5370" spans="1:27" hidden="1" x14ac:dyDescent="0.25">
      <c r="A5370">
        <v>422611</v>
      </c>
      <c r="B5370" t="s">
        <v>6322</v>
      </c>
      <c r="C5370">
        <v>5</v>
      </c>
      <c r="D5370" t="s">
        <v>6323</v>
      </c>
      <c r="E5370" t="s">
        <v>105</v>
      </c>
      <c r="F5370" t="s">
        <v>29</v>
      </c>
      <c r="G5370" t="s">
        <v>30</v>
      </c>
      <c r="H5370" t="s">
        <v>31</v>
      </c>
      <c r="I5370">
        <v>21</v>
      </c>
      <c r="J5370" t="s">
        <v>33</v>
      </c>
      <c r="K5370">
        <v>61</v>
      </c>
      <c r="L5370">
        <v>93</v>
      </c>
      <c r="M5370">
        <v>101</v>
      </c>
      <c r="N5370" t="s">
        <v>33</v>
      </c>
      <c r="O5370" t="s">
        <v>33</v>
      </c>
      <c r="P5370" t="s">
        <v>33</v>
      </c>
      <c r="Q5370">
        <v>72</v>
      </c>
      <c r="R5370">
        <v>67</v>
      </c>
      <c r="S5370">
        <v>288</v>
      </c>
      <c r="T5370" t="s">
        <v>33</v>
      </c>
      <c r="U5370" t="s">
        <v>33</v>
      </c>
      <c r="V5370">
        <v>101</v>
      </c>
      <c r="W5370">
        <v>101</v>
      </c>
      <c r="X5370">
        <v>0</v>
      </c>
      <c r="Y5370" t="s">
        <v>33</v>
      </c>
      <c r="Z5370" t="s">
        <v>33</v>
      </c>
      <c r="AA5370" t="e">
        <f>VLOOKUP(Table1[[#This Row],[Facility Name]],D_2,8,0)</f>
        <v>#N/A</v>
      </c>
    </row>
    <row r="5371" spans="1:27" x14ac:dyDescent="0.25">
      <c r="A5371">
        <v>422606</v>
      </c>
      <c r="B5371" t="s">
        <v>6606</v>
      </c>
      <c r="C5371">
        <v>3</v>
      </c>
      <c r="D5371" t="s">
        <v>6323</v>
      </c>
      <c r="E5371" t="s">
        <v>3025</v>
      </c>
      <c r="F5371" t="s">
        <v>29</v>
      </c>
      <c r="G5371" t="s">
        <v>30</v>
      </c>
      <c r="H5371" t="s">
        <v>37</v>
      </c>
      <c r="I5371">
        <v>16</v>
      </c>
      <c r="J5371" t="s">
        <v>33</v>
      </c>
      <c r="K5371">
        <v>48</v>
      </c>
      <c r="L5371">
        <v>66</v>
      </c>
      <c r="M5371">
        <v>66</v>
      </c>
      <c r="N5371" t="s">
        <v>33</v>
      </c>
      <c r="O5371" t="s">
        <v>33</v>
      </c>
      <c r="P5371" t="s">
        <v>33</v>
      </c>
      <c r="Q5371">
        <v>56</v>
      </c>
      <c r="R5371">
        <v>57</v>
      </c>
      <c r="S5371">
        <v>225</v>
      </c>
      <c r="T5371" t="s">
        <v>33</v>
      </c>
      <c r="U5371" t="s">
        <v>33</v>
      </c>
      <c r="V5371">
        <v>68</v>
      </c>
      <c r="W5371">
        <v>68</v>
      </c>
      <c r="X5371">
        <v>0</v>
      </c>
      <c r="Y5371" t="s">
        <v>33</v>
      </c>
      <c r="Z5371" t="s">
        <v>33</v>
      </c>
      <c r="AA5371">
        <f>VLOOKUP(Table1[[#This Row],[Facility Name]],D_2,8,0)</f>
        <v>55</v>
      </c>
    </row>
    <row r="5372" spans="1:27" x14ac:dyDescent="0.25">
      <c r="A5372">
        <v>422608</v>
      </c>
      <c r="B5372" t="s">
        <v>6623</v>
      </c>
      <c r="C5372">
        <v>3</v>
      </c>
      <c r="D5372" t="s">
        <v>6323</v>
      </c>
      <c r="E5372" t="s">
        <v>6362</v>
      </c>
      <c r="F5372" t="s">
        <v>29</v>
      </c>
      <c r="G5372" t="s">
        <v>30</v>
      </c>
      <c r="H5372" t="s">
        <v>407</v>
      </c>
      <c r="I5372">
        <v>20</v>
      </c>
      <c r="J5372" t="s">
        <v>32</v>
      </c>
      <c r="K5372">
        <v>33</v>
      </c>
      <c r="L5372">
        <v>97</v>
      </c>
      <c r="M5372">
        <v>99</v>
      </c>
      <c r="N5372" t="s">
        <v>33</v>
      </c>
      <c r="O5372" t="s">
        <v>33</v>
      </c>
      <c r="P5372" t="s">
        <v>33</v>
      </c>
      <c r="Q5372">
        <v>71</v>
      </c>
      <c r="R5372">
        <v>82</v>
      </c>
      <c r="S5372">
        <v>234</v>
      </c>
      <c r="T5372" t="s">
        <v>33</v>
      </c>
      <c r="U5372" t="s">
        <v>33</v>
      </c>
      <c r="V5372">
        <v>76</v>
      </c>
      <c r="W5372">
        <v>76</v>
      </c>
      <c r="X5372">
        <v>0</v>
      </c>
      <c r="Y5372" t="s">
        <v>33</v>
      </c>
      <c r="Z5372" t="s">
        <v>33</v>
      </c>
      <c r="AA5372">
        <f>VLOOKUP(Table1[[#This Row],[Facility Name]],D_2,8,0)</f>
        <v>73</v>
      </c>
    </row>
    <row r="5373" spans="1:27" x14ac:dyDescent="0.25">
      <c r="A5373">
        <v>422612</v>
      </c>
      <c r="B5373" t="s">
        <v>6324</v>
      </c>
      <c r="C5373">
        <v>5</v>
      </c>
      <c r="D5373" t="s">
        <v>6323</v>
      </c>
      <c r="E5373" t="s">
        <v>642</v>
      </c>
      <c r="F5373" t="s">
        <v>44</v>
      </c>
      <c r="G5373" t="s">
        <v>30</v>
      </c>
      <c r="H5373" t="s">
        <v>45</v>
      </c>
      <c r="I5373">
        <v>17</v>
      </c>
      <c r="J5373" t="s">
        <v>33</v>
      </c>
      <c r="K5373">
        <v>50</v>
      </c>
      <c r="L5373">
        <v>67</v>
      </c>
      <c r="M5373">
        <v>69</v>
      </c>
      <c r="N5373" t="s">
        <v>33</v>
      </c>
      <c r="O5373" t="s">
        <v>33</v>
      </c>
      <c r="P5373" t="s">
        <v>33</v>
      </c>
      <c r="Q5373">
        <v>56</v>
      </c>
      <c r="R5373">
        <v>57</v>
      </c>
      <c r="S5373">
        <v>197</v>
      </c>
      <c r="T5373" t="s">
        <v>33</v>
      </c>
      <c r="U5373" t="s">
        <v>33</v>
      </c>
      <c r="V5373">
        <v>69</v>
      </c>
      <c r="W5373">
        <v>69</v>
      </c>
      <c r="X5373">
        <v>0</v>
      </c>
      <c r="Y5373" t="s">
        <v>33</v>
      </c>
      <c r="Z5373" t="s">
        <v>33</v>
      </c>
      <c r="AA5373">
        <f>VLOOKUP(Table1[[#This Row],[Facility Name]],D_2,8,0)</f>
        <v>72</v>
      </c>
    </row>
    <row r="5374" spans="1:27" x14ac:dyDescent="0.25">
      <c r="A5374">
        <v>422613</v>
      </c>
      <c r="B5374" t="s">
        <v>6325</v>
      </c>
      <c r="C5374">
        <v>5</v>
      </c>
      <c r="D5374" t="s">
        <v>6323</v>
      </c>
      <c r="E5374" t="s">
        <v>3276</v>
      </c>
      <c r="F5374" t="s">
        <v>29</v>
      </c>
      <c r="G5374" t="s">
        <v>30</v>
      </c>
      <c r="H5374" t="s">
        <v>37</v>
      </c>
      <c r="I5374">
        <v>21</v>
      </c>
      <c r="J5374" t="s">
        <v>33</v>
      </c>
      <c r="K5374">
        <v>62</v>
      </c>
      <c r="L5374">
        <v>85</v>
      </c>
      <c r="M5374">
        <v>90</v>
      </c>
      <c r="N5374" t="s">
        <v>33</v>
      </c>
      <c r="O5374" t="s">
        <v>33</v>
      </c>
      <c r="P5374" t="s">
        <v>33</v>
      </c>
      <c r="Q5374">
        <v>73</v>
      </c>
      <c r="R5374">
        <v>78</v>
      </c>
      <c r="S5374">
        <v>274</v>
      </c>
      <c r="T5374" t="s">
        <v>33</v>
      </c>
      <c r="U5374" t="s">
        <v>33</v>
      </c>
      <c r="V5374">
        <v>91</v>
      </c>
      <c r="W5374">
        <v>91</v>
      </c>
      <c r="X5374">
        <v>0</v>
      </c>
      <c r="Y5374" t="s">
        <v>33</v>
      </c>
      <c r="Z5374" t="s">
        <v>33</v>
      </c>
      <c r="AA5374">
        <f>VLOOKUP(Table1[[#This Row],[Facility Name]],D_2,8,0)</f>
        <v>73</v>
      </c>
    </row>
    <row r="5375" spans="1:27" x14ac:dyDescent="0.25">
      <c r="A5375">
        <v>422614</v>
      </c>
      <c r="B5375" t="s">
        <v>6326</v>
      </c>
      <c r="C5375">
        <v>4</v>
      </c>
      <c r="D5375" t="s">
        <v>6323</v>
      </c>
      <c r="E5375" t="s">
        <v>4724</v>
      </c>
      <c r="F5375" t="s">
        <v>29</v>
      </c>
      <c r="G5375" t="s">
        <v>30</v>
      </c>
      <c r="H5375" t="s">
        <v>37</v>
      </c>
      <c r="I5375">
        <v>21</v>
      </c>
      <c r="J5375" t="s">
        <v>33</v>
      </c>
      <c r="K5375">
        <v>81</v>
      </c>
      <c r="L5375">
        <v>99</v>
      </c>
      <c r="M5375">
        <v>108</v>
      </c>
      <c r="N5375" t="s">
        <v>33</v>
      </c>
      <c r="O5375" t="s">
        <v>33</v>
      </c>
      <c r="P5375" t="s">
        <v>33</v>
      </c>
      <c r="Q5375">
        <v>94</v>
      </c>
      <c r="R5375">
        <v>99</v>
      </c>
      <c r="S5375">
        <v>372</v>
      </c>
      <c r="T5375" t="s">
        <v>33</v>
      </c>
      <c r="U5375" t="s">
        <v>33</v>
      </c>
      <c r="V5375">
        <v>109</v>
      </c>
      <c r="W5375">
        <v>109</v>
      </c>
      <c r="X5375">
        <v>1</v>
      </c>
      <c r="Y5375" t="s">
        <v>33</v>
      </c>
      <c r="Z5375" t="s">
        <v>33</v>
      </c>
      <c r="AA5375">
        <f>VLOOKUP(Table1[[#This Row],[Facility Name]],D_2,8,0)</f>
        <v>52</v>
      </c>
    </row>
    <row r="5376" spans="1:27" x14ac:dyDescent="0.25">
      <c r="A5376">
        <v>422615</v>
      </c>
      <c r="B5376" t="s">
        <v>1022</v>
      </c>
      <c r="C5376">
        <v>3</v>
      </c>
      <c r="D5376" t="s">
        <v>6323</v>
      </c>
      <c r="E5376" t="s">
        <v>6431</v>
      </c>
      <c r="F5376" t="s">
        <v>29</v>
      </c>
      <c r="G5376" t="s">
        <v>30</v>
      </c>
      <c r="H5376" t="s">
        <v>294</v>
      </c>
      <c r="I5376">
        <v>15</v>
      </c>
      <c r="J5376" t="s">
        <v>32</v>
      </c>
      <c r="K5376">
        <v>42</v>
      </c>
      <c r="L5376">
        <v>54</v>
      </c>
      <c r="M5376">
        <v>54</v>
      </c>
      <c r="N5376" t="s">
        <v>33</v>
      </c>
      <c r="O5376" t="s">
        <v>33</v>
      </c>
      <c r="P5376" t="s">
        <v>33</v>
      </c>
      <c r="Q5376">
        <v>48</v>
      </c>
      <c r="R5376">
        <v>75</v>
      </c>
      <c r="S5376">
        <v>182</v>
      </c>
      <c r="T5376" t="s">
        <v>40</v>
      </c>
      <c r="U5376" t="s">
        <v>33</v>
      </c>
      <c r="V5376">
        <v>55</v>
      </c>
      <c r="W5376">
        <v>55</v>
      </c>
      <c r="X5376">
        <v>0</v>
      </c>
      <c r="Y5376" t="s">
        <v>33</v>
      </c>
      <c r="Z5376" t="s">
        <v>33</v>
      </c>
      <c r="AA5376">
        <f>VLOOKUP(Table1[[#This Row],[Facility Name]],D_2,8,0)</f>
        <v>56</v>
      </c>
    </row>
    <row r="5377" spans="1:27" hidden="1" x14ac:dyDescent="0.25">
      <c r="A5377">
        <v>422616</v>
      </c>
      <c r="B5377" t="s">
        <v>6432</v>
      </c>
      <c r="C5377">
        <v>5</v>
      </c>
      <c r="D5377" t="s">
        <v>6323</v>
      </c>
      <c r="E5377" t="s">
        <v>1387</v>
      </c>
      <c r="F5377" t="s">
        <v>29</v>
      </c>
      <c r="G5377" t="s">
        <v>30</v>
      </c>
      <c r="H5377" t="s">
        <v>31</v>
      </c>
      <c r="I5377">
        <v>11</v>
      </c>
      <c r="J5377" t="s">
        <v>33</v>
      </c>
      <c r="K5377">
        <v>32</v>
      </c>
      <c r="L5377">
        <v>44</v>
      </c>
      <c r="M5377">
        <v>47</v>
      </c>
      <c r="N5377" t="s">
        <v>33</v>
      </c>
      <c r="O5377" t="s">
        <v>33</v>
      </c>
      <c r="P5377" t="s">
        <v>33</v>
      </c>
      <c r="Q5377">
        <v>37</v>
      </c>
      <c r="R5377">
        <v>29</v>
      </c>
      <c r="S5377">
        <v>146</v>
      </c>
      <c r="T5377" t="s">
        <v>33</v>
      </c>
      <c r="U5377" t="s">
        <v>33</v>
      </c>
      <c r="V5377">
        <v>48</v>
      </c>
      <c r="W5377">
        <v>48</v>
      </c>
      <c r="X5377">
        <v>0</v>
      </c>
      <c r="Y5377" t="s">
        <v>34</v>
      </c>
      <c r="Z5377" t="s">
        <v>33</v>
      </c>
      <c r="AA5377" t="e">
        <f>VLOOKUP(Table1[[#This Row],[Facility Name]],D_2,8,0)</f>
        <v>#N/A</v>
      </c>
    </row>
    <row r="5378" spans="1:27" x14ac:dyDescent="0.25">
      <c r="A5378">
        <v>422617</v>
      </c>
      <c r="B5378" t="s">
        <v>6433</v>
      </c>
      <c r="C5378">
        <v>3</v>
      </c>
      <c r="D5378" t="s">
        <v>6323</v>
      </c>
      <c r="E5378" t="s">
        <v>59</v>
      </c>
      <c r="F5378" t="s">
        <v>29</v>
      </c>
      <c r="G5378" t="s">
        <v>30</v>
      </c>
      <c r="H5378" t="s">
        <v>37</v>
      </c>
      <c r="I5378">
        <v>21</v>
      </c>
      <c r="J5378" t="s">
        <v>33</v>
      </c>
      <c r="K5378">
        <v>64</v>
      </c>
      <c r="L5378">
        <v>84</v>
      </c>
      <c r="M5378">
        <v>89</v>
      </c>
      <c r="N5378" t="s">
        <v>33</v>
      </c>
      <c r="O5378" t="s">
        <v>33</v>
      </c>
      <c r="P5378" t="s">
        <v>33</v>
      </c>
      <c r="Q5378">
        <v>73</v>
      </c>
      <c r="R5378">
        <v>87</v>
      </c>
      <c r="S5378">
        <v>339</v>
      </c>
      <c r="T5378" t="s">
        <v>40</v>
      </c>
      <c r="U5378" t="s">
        <v>33</v>
      </c>
      <c r="V5378">
        <v>88</v>
      </c>
      <c r="W5378">
        <v>88</v>
      </c>
      <c r="X5378">
        <v>0</v>
      </c>
      <c r="Y5378" t="s">
        <v>33</v>
      </c>
      <c r="Z5378" t="s">
        <v>33</v>
      </c>
      <c r="AA5378">
        <f>VLOOKUP(Table1[[#This Row],[Facility Name]],D_2,8,0)</f>
        <v>49</v>
      </c>
    </row>
    <row r="5379" spans="1:27" x14ac:dyDescent="0.25">
      <c r="A5379">
        <v>422618</v>
      </c>
      <c r="B5379" t="s">
        <v>6434</v>
      </c>
      <c r="C5379">
        <v>5</v>
      </c>
      <c r="D5379" t="s">
        <v>6323</v>
      </c>
      <c r="E5379" t="s">
        <v>59</v>
      </c>
      <c r="F5379" t="s">
        <v>29</v>
      </c>
      <c r="G5379" t="s">
        <v>30</v>
      </c>
      <c r="H5379" t="s">
        <v>37</v>
      </c>
      <c r="I5379">
        <v>20</v>
      </c>
      <c r="J5379" t="s">
        <v>33</v>
      </c>
      <c r="K5379">
        <v>40</v>
      </c>
      <c r="L5379">
        <v>52</v>
      </c>
      <c r="M5379">
        <v>56</v>
      </c>
      <c r="N5379" t="s">
        <v>33</v>
      </c>
      <c r="O5379" t="s">
        <v>33</v>
      </c>
      <c r="P5379" t="s">
        <v>33</v>
      </c>
      <c r="Q5379">
        <v>47</v>
      </c>
      <c r="R5379">
        <v>36</v>
      </c>
      <c r="S5379">
        <v>181</v>
      </c>
      <c r="T5379" t="s">
        <v>33</v>
      </c>
      <c r="U5379" t="s">
        <v>33</v>
      </c>
      <c r="V5379">
        <v>57</v>
      </c>
      <c r="W5379">
        <v>57</v>
      </c>
      <c r="X5379">
        <v>0</v>
      </c>
      <c r="Y5379" t="s">
        <v>33</v>
      </c>
      <c r="Z5379" t="s">
        <v>33</v>
      </c>
      <c r="AA5379">
        <f>VLOOKUP(Table1[[#This Row],[Facility Name]],D_2,8,0)</f>
        <v>53</v>
      </c>
    </row>
    <row r="5380" spans="1:27" x14ac:dyDescent="0.25">
      <c r="A5380">
        <v>422619</v>
      </c>
      <c r="B5380" t="s">
        <v>6454</v>
      </c>
      <c r="C5380">
        <v>5</v>
      </c>
      <c r="D5380" t="s">
        <v>6323</v>
      </c>
      <c r="E5380" t="s">
        <v>6455</v>
      </c>
      <c r="F5380" t="s">
        <v>29</v>
      </c>
      <c r="G5380" t="s">
        <v>30</v>
      </c>
      <c r="H5380" t="s">
        <v>37</v>
      </c>
      <c r="I5380">
        <v>16</v>
      </c>
      <c r="J5380" t="s">
        <v>33</v>
      </c>
      <c r="K5380">
        <v>52</v>
      </c>
      <c r="L5380">
        <v>75</v>
      </c>
      <c r="M5380">
        <v>79</v>
      </c>
      <c r="N5380" t="s">
        <v>33</v>
      </c>
      <c r="O5380" t="s">
        <v>33</v>
      </c>
      <c r="P5380" t="s">
        <v>33</v>
      </c>
      <c r="Q5380">
        <v>61</v>
      </c>
      <c r="R5380">
        <v>48</v>
      </c>
      <c r="S5380">
        <v>277</v>
      </c>
      <c r="T5380" t="s">
        <v>33</v>
      </c>
      <c r="U5380" t="s">
        <v>33</v>
      </c>
      <c r="V5380">
        <v>76</v>
      </c>
      <c r="W5380">
        <v>76</v>
      </c>
      <c r="X5380">
        <v>0</v>
      </c>
      <c r="Y5380" t="s">
        <v>32</v>
      </c>
      <c r="Z5380" t="s">
        <v>33</v>
      </c>
      <c r="AA5380">
        <f>VLOOKUP(Table1[[#This Row],[Facility Name]],D_2,8,0)</f>
        <v>89</v>
      </c>
    </row>
    <row r="5381" spans="1:27" hidden="1" x14ac:dyDescent="0.25">
      <c r="A5381">
        <v>422620</v>
      </c>
      <c r="B5381" t="s">
        <v>6456</v>
      </c>
      <c r="C5381">
        <v>4</v>
      </c>
      <c r="D5381" t="s">
        <v>6323</v>
      </c>
      <c r="E5381" t="s">
        <v>2481</v>
      </c>
      <c r="F5381" t="s">
        <v>29</v>
      </c>
      <c r="G5381" t="s">
        <v>30</v>
      </c>
      <c r="H5381" t="s">
        <v>31</v>
      </c>
      <c r="I5381">
        <v>18</v>
      </c>
      <c r="J5381" t="s">
        <v>33</v>
      </c>
      <c r="K5381">
        <v>55</v>
      </c>
      <c r="L5381">
        <v>86</v>
      </c>
      <c r="M5381">
        <v>88</v>
      </c>
      <c r="N5381" t="s">
        <v>33</v>
      </c>
      <c r="O5381" t="s">
        <v>33</v>
      </c>
      <c r="P5381" t="s">
        <v>32</v>
      </c>
      <c r="Q5381">
        <v>66</v>
      </c>
      <c r="R5381">
        <v>77</v>
      </c>
      <c r="S5381">
        <v>286</v>
      </c>
      <c r="T5381" t="s">
        <v>33</v>
      </c>
      <c r="U5381" t="s">
        <v>33</v>
      </c>
      <c r="V5381">
        <v>89</v>
      </c>
      <c r="W5381">
        <v>89</v>
      </c>
      <c r="X5381">
        <v>0</v>
      </c>
      <c r="Y5381" t="s">
        <v>33</v>
      </c>
      <c r="Z5381" t="s">
        <v>33</v>
      </c>
      <c r="AA5381" t="e">
        <f>VLOOKUP(Table1[[#This Row],[Facility Name]],D_2,8,0)</f>
        <v>#N/A</v>
      </c>
    </row>
    <row r="5382" spans="1:27" x14ac:dyDescent="0.25">
      <c r="A5382">
        <v>422621</v>
      </c>
      <c r="B5382" t="s">
        <v>6537</v>
      </c>
      <c r="C5382">
        <v>3</v>
      </c>
      <c r="D5382" t="s">
        <v>6323</v>
      </c>
      <c r="E5382" t="s">
        <v>3119</v>
      </c>
      <c r="F5382" t="s">
        <v>29</v>
      </c>
      <c r="G5382" t="s">
        <v>30</v>
      </c>
      <c r="H5382" t="s">
        <v>37</v>
      </c>
      <c r="I5382">
        <v>17</v>
      </c>
      <c r="J5382" t="s">
        <v>33</v>
      </c>
      <c r="K5382">
        <v>33</v>
      </c>
      <c r="L5382">
        <v>49</v>
      </c>
      <c r="M5382">
        <v>52</v>
      </c>
      <c r="N5382" t="s">
        <v>33</v>
      </c>
      <c r="O5382" t="s">
        <v>33</v>
      </c>
      <c r="P5382" t="s">
        <v>33</v>
      </c>
      <c r="Q5382">
        <v>41</v>
      </c>
      <c r="R5382">
        <v>37</v>
      </c>
      <c r="S5382">
        <v>183</v>
      </c>
      <c r="T5382" t="s">
        <v>40</v>
      </c>
      <c r="U5382" t="s">
        <v>33</v>
      </c>
      <c r="V5382">
        <v>53</v>
      </c>
      <c r="W5382">
        <v>53</v>
      </c>
      <c r="X5382">
        <v>0</v>
      </c>
      <c r="Y5382" t="s">
        <v>34</v>
      </c>
      <c r="Z5382" t="s">
        <v>33</v>
      </c>
      <c r="AA5382">
        <f>VLOOKUP(Table1[[#This Row],[Facility Name]],D_2,8,0)</f>
        <v>40</v>
      </c>
    </row>
    <row r="5383" spans="1:27" hidden="1" x14ac:dyDescent="0.25">
      <c r="A5383">
        <v>392894</v>
      </c>
      <c r="B5383" t="s">
        <v>6415</v>
      </c>
      <c r="D5383" t="s">
        <v>4836</v>
      </c>
      <c r="F5383" t="s">
        <v>29</v>
      </c>
      <c r="G5383" t="s">
        <v>30</v>
      </c>
      <c r="H5383" t="s">
        <v>31</v>
      </c>
      <c r="I5383">
        <v>12</v>
      </c>
      <c r="J5383" t="s">
        <v>34</v>
      </c>
      <c r="K5383">
        <v>1</v>
      </c>
      <c r="L5383">
        <v>1</v>
      </c>
      <c r="M5383">
        <v>1</v>
      </c>
      <c r="N5383" t="s">
        <v>34</v>
      </c>
      <c r="O5383" t="s">
        <v>34</v>
      </c>
      <c r="P5383" t="s">
        <v>34</v>
      </c>
      <c r="Q5383">
        <v>1</v>
      </c>
      <c r="R5383">
        <v>0</v>
      </c>
      <c r="S5383">
        <v>1</v>
      </c>
      <c r="T5383" t="s">
        <v>34</v>
      </c>
      <c r="U5383" t="s">
        <v>34</v>
      </c>
      <c r="V5383">
        <v>1</v>
      </c>
      <c r="W5383">
        <v>1</v>
      </c>
      <c r="X5383">
        <v>0</v>
      </c>
      <c r="Y5383" t="s">
        <v>34</v>
      </c>
      <c r="Z5383" t="s">
        <v>34</v>
      </c>
      <c r="AA5383" t="e">
        <f>VLOOKUP(Table1[[#This Row],[Facility Name]],D_2,8,0)</f>
        <v>#N/A</v>
      </c>
    </row>
    <row r="5384" spans="1:27" hidden="1" x14ac:dyDescent="0.25">
      <c r="A5384">
        <v>392895</v>
      </c>
      <c r="B5384" t="s">
        <v>6416</v>
      </c>
      <c r="D5384" t="s">
        <v>4836</v>
      </c>
      <c r="F5384" t="s">
        <v>29</v>
      </c>
      <c r="G5384" t="s">
        <v>30</v>
      </c>
      <c r="H5384" t="s">
        <v>294</v>
      </c>
      <c r="I5384">
        <v>13</v>
      </c>
      <c r="J5384" t="s">
        <v>34</v>
      </c>
      <c r="K5384">
        <v>0</v>
      </c>
      <c r="L5384">
        <v>1</v>
      </c>
      <c r="M5384">
        <v>0</v>
      </c>
      <c r="N5384" t="s">
        <v>34</v>
      </c>
      <c r="O5384" t="s">
        <v>34</v>
      </c>
      <c r="P5384" t="s">
        <v>34</v>
      </c>
      <c r="Q5384">
        <v>0</v>
      </c>
      <c r="R5384">
        <v>0</v>
      </c>
      <c r="S5384">
        <v>0</v>
      </c>
      <c r="T5384" t="s">
        <v>34</v>
      </c>
      <c r="U5384" t="s">
        <v>34</v>
      </c>
      <c r="V5384">
        <v>1</v>
      </c>
      <c r="W5384">
        <v>1</v>
      </c>
      <c r="X5384">
        <v>0</v>
      </c>
      <c r="Y5384" t="s">
        <v>34</v>
      </c>
      <c r="Z5384" t="s">
        <v>34</v>
      </c>
      <c r="AA5384" t="e">
        <f>VLOOKUP(Table1[[#This Row],[Facility Name]],D_2,8,0)</f>
        <v>#N/A</v>
      </c>
    </row>
    <row r="5385" spans="1:27" hidden="1" x14ac:dyDescent="0.25">
      <c r="A5385">
        <v>392896</v>
      </c>
      <c r="B5385" t="s">
        <v>6417</v>
      </c>
      <c r="D5385" t="s">
        <v>4836</v>
      </c>
      <c r="F5385" t="s">
        <v>29</v>
      </c>
      <c r="G5385" t="s">
        <v>63</v>
      </c>
      <c r="H5385" t="s">
        <v>64</v>
      </c>
      <c r="I5385">
        <v>14</v>
      </c>
      <c r="J5385" t="s">
        <v>34</v>
      </c>
      <c r="K5385">
        <v>0</v>
      </c>
      <c r="L5385">
        <v>0</v>
      </c>
      <c r="M5385">
        <v>0</v>
      </c>
      <c r="N5385" t="s">
        <v>34</v>
      </c>
      <c r="O5385" t="s">
        <v>34</v>
      </c>
      <c r="P5385" t="s">
        <v>34</v>
      </c>
      <c r="Q5385">
        <v>0</v>
      </c>
      <c r="R5385">
        <v>0</v>
      </c>
      <c r="S5385">
        <v>0</v>
      </c>
      <c r="T5385" t="s">
        <v>34</v>
      </c>
      <c r="U5385" t="s">
        <v>34</v>
      </c>
      <c r="V5385">
        <v>0</v>
      </c>
      <c r="W5385">
        <v>0</v>
      </c>
      <c r="X5385">
        <v>0</v>
      </c>
      <c r="Y5385" t="s">
        <v>34</v>
      </c>
      <c r="Z5385" t="s">
        <v>34</v>
      </c>
      <c r="AA5385" t="e">
        <f>VLOOKUP(Table1[[#This Row],[Facility Name]],D_2,8,0)</f>
        <v>#N/A</v>
      </c>
    </row>
    <row r="5386" spans="1:27" x14ac:dyDescent="0.25">
      <c r="A5386">
        <v>422622</v>
      </c>
      <c r="B5386" t="s">
        <v>6538</v>
      </c>
      <c r="C5386">
        <v>5</v>
      </c>
      <c r="D5386" t="s">
        <v>6323</v>
      </c>
      <c r="E5386" t="s">
        <v>6455</v>
      </c>
      <c r="F5386" t="s">
        <v>29</v>
      </c>
      <c r="G5386" t="s">
        <v>30</v>
      </c>
      <c r="H5386" t="s">
        <v>31</v>
      </c>
      <c r="I5386">
        <v>10</v>
      </c>
      <c r="J5386" t="s">
        <v>33</v>
      </c>
      <c r="K5386">
        <v>34</v>
      </c>
      <c r="L5386">
        <v>47</v>
      </c>
      <c r="M5386">
        <v>47</v>
      </c>
      <c r="N5386" t="s">
        <v>33</v>
      </c>
      <c r="O5386" t="s">
        <v>32</v>
      </c>
      <c r="P5386" t="s">
        <v>33</v>
      </c>
      <c r="Q5386">
        <v>38</v>
      </c>
      <c r="R5386">
        <v>44</v>
      </c>
      <c r="S5386">
        <v>133</v>
      </c>
      <c r="T5386" t="s">
        <v>32</v>
      </c>
      <c r="U5386" t="s">
        <v>33</v>
      </c>
      <c r="V5386">
        <v>49</v>
      </c>
      <c r="W5386">
        <v>49</v>
      </c>
      <c r="X5386">
        <v>0</v>
      </c>
      <c r="Y5386" t="s">
        <v>34</v>
      </c>
      <c r="Z5386" t="s">
        <v>33</v>
      </c>
      <c r="AA5386">
        <f>VLOOKUP(Table1[[#This Row],[Facility Name]],D_2,8,0)</f>
        <v>71</v>
      </c>
    </row>
    <row r="5387" spans="1:27" x14ac:dyDescent="0.25">
      <c r="A5387">
        <v>422623</v>
      </c>
      <c r="B5387" t="s">
        <v>6559</v>
      </c>
      <c r="C5387">
        <v>5</v>
      </c>
      <c r="D5387" t="s">
        <v>6323</v>
      </c>
      <c r="E5387" t="s">
        <v>6455</v>
      </c>
      <c r="F5387" t="s">
        <v>29</v>
      </c>
      <c r="G5387" t="s">
        <v>30</v>
      </c>
      <c r="H5387" t="s">
        <v>37</v>
      </c>
      <c r="I5387">
        <v>21</v>
      </c>
      <c r="J5387" t="s">
        <v>33</v>
      </c>
      <c r="K5387">
        <v>89</v>
      </c>
      <c r="L5387">
        <v>132</v>
      </c>
      <c r="M5387">
        <v>138</v>
      </c>
      <c r="N5387" t="s">
        <v>33</v>
      </c>
      <c r="O5387" t="s">
        <v>33</v>
      </c>
      <c r="P5387" t="s">
        <v>40</v>
      </c>
      <c r="Q5387">
        <v>103</v>
      </c>
      <c r="R5387">
        <v>85</v>
      </c>
      <c r="S5387">
        <v>410</v>
      </c>
      <c r="T5387" t="s">
        <v>33</v>
      </c>
      <c r="U5387" t="s">
        <v>40</v>
      </c>
      <c r="V5387">
        <v>119</v>
      </c>
      <c r="W5387">
        <v>119</v>
      </c>
      <c r="X5387">
        <v>0</v>
      </c>
      <c r="Y5387" t="s">
        <v>33</v>
      </c>
      <c r="Z5387" t="s">
        <v>33</v>
      </c>
      <c r="AA5387">
        <f>VLOOKUP(Table1[[#This Row],[Facility Name]],D_2,8,0)</f>
        <v>59</v>
      </c>
    </row>
    <row r="5388" spans="1:27" x14ac:dyDescent="0.25">
      <c r="A5388">
        <v>422624</v>
      </c>
      <c r="B5388" t="s">
        <v>6560</v>
      </c>
      <c r="C5388">
        <v>5</v>
      </c>
      <c r="D5388" t="s">
        <v>6323</v>
      </c>
      <c r="E5388" t="s">
        <v>6561</v>
      </c>
      <c r="F5388" t="s">
        <v>44</v>
      </c>
      <c r="G5388" t="s">
        <v>30</v>
      </c>
      <c r="H5388" t="s">
        <v>45</v>
      </c>
      <c r="I5388">
        <v>10</v>
      </c>
      <c r="J5388" t="s">
        <v>33</v>
      </c>
      <c r="K5388">
        <v>24</v>
      </c>
      <c r="L5388">
        <v>35</v>
      </c>
      <c r="M5388">
        <v>34</v>
      </c>
      <c r="N5388" t="s">
        <v>33</v>
      </c>
      <c r="O5388" t="s">
        <v>33</v>
      </c>
      <c r="P5388" t="s">
        <v>33</v>
      </c>
      <c r="Q5388">
        <v>29</v>
      </c>
      <c r="R5388">
        <v>27</v>
      </c>
      <c r="S5388">
        <v>133</v>
      </c>
      <c r="T5388" t="s">
        <v>33</v>
      </c>
      <c r="U5388" t="s">
        <v>33</v>
      </c>
      <c r="V5388">
        <v>35</v>
      </c>
      <c r="W5388">
        <v>35</v>
      </c>
      <c r="X5388">
        <v>0</v>
      </c>
      <c r="Y5388" t="s">
        <v>34</v>
      </c>
      <c r="Z5388" t="s">
        <v>33</v>
      </c>
      <c r="AA5388">
        <f>VLOOKUP(Table1[[#This Row],[Facility Name]],D_2,8,0)</f>
        <v>94</v>
      </c>
    </row>
    <row r="5389" spans="1:27" x14ac:dyDescent="0.25">
      <c r="A5389">
        <v>422625</v>
      </c>
      <c r="B5389" t="s">
        <v>6562</v>
      </c>
      <c r="C5389">
        <v>5</v>
      </c>
      <c r="D5389" t="s">
        <v>6323</v>
      </c>
      <c r="E5389" t="s">
        <v>1110</v>
      </c>
      <c r="F5389" t="s">
        <v>29</v>
      </c>
      <c r="G5389" t="s">
        <v>30</v>
      </c>
      <c r="H5389" t="s">
        <v>37</v>
      </c>
      <c r="I5389">
        <v>21</v>
      </c>
      <c r="J5389" t="s">
        <v>33</v>
      </c>
      <c r="K5389">
        <v>36</v>
      </c>
      <c r="L5389">
        <v>49</v>
      </c>
      <c r="M5389">
        <v>51</v>
      </c>
      <c r="N5389" t="s">
        <v>33</v>
      </c>
      <c r="O5389" t="s">
        <v>33</v>
      </c>
      <c r="P5389" t="s">
        <v>33</v>
      </c>
      <c r="Q5389">
        <v>41</v>
      </c>
      <c r="R5389">
        <v>42</v>
      </c>
      <c r="S5389">
        <v>176</v>
      </c>
      <c r="T5389" t="s">
        <v>33</v>
      </c>
      <c r="U5389" t="s">
        <v>33</v>
      </c>
      <c r="V5389">
        <v>51</v>
      </c>
      <c r="W5389">
        <v>51</v>
      </c>
      <c r="X5389">
        <v>0</v>
      </c>
      <c r="Y5389" t="s">
        <v>33</v>
      </c>
      <c r="Z5389" t="s">
        <v>33</v>
      </c>
      <c r="AA5389">
        <f>VLOOKUP(Table1[[#This Row],[Facility Name]],D_2,8,0)</f>
        <v>84</v>
      </c>
    </row>
    <row r="5390" spans="1:27" hidden="1" x14ac:dyDescent="0.25">
      <c r="A5390">
        <v>422626</v>
      </c>
      <c r="B5390" t="s">
        <v>6563</v>
      </c>
      <c r="C5390">
        <v>4</v>
      </c>
      <c r="D5390" t="s">
        <v>6323</v>
      </c>
      <c r="E5390" t="s">
        <v>26</v>
      </c>
      <c r="F5390" t="s">
        <v>29</v>
      </c>
      <c r="G5390" t="s">
        <v>30</v>
      </c>
      <c r="H5390" t="s">
        <v>31</v>
      </c>
      <c r="I5390">
        <v>10</v>
      </c>
      <c r="J5390" t="s">
        <v>33</v>
      </c>
      <c r="K5390">
        <v>25</v>
      </c>
      <c r="L5390">
        <v>38</v>
      </c>
      <c r="M5390">
        <v>39</v>
      </c>
      <c r="N5390" t="s">
        <v>33</v>
      </c>
      <c r="O5390" t="s">
        <v>33</v>
      </c>
      <c r="P5390" t="s">
        <v>33</v>
      </c>
      <c r="Q5390">
        <v>30</v>
      </c>
      <c r="R5390">
        <v>37</v>
      </c>
      <c r="S5390">
        <v>127</v>
      </c>
      <c r="T5390" t="s">
        <v>33</v>
      </c>
      <c r="U5390" t="s">
        <v>33</v>
      </c>
      <c r="V5390">
        <v>38</v>
      </c>
      <c r="W5390">
        <v>38</v>
      </c>
      <c r="X5390">
        <v>0</v>
      </c>
      <c r="Y5390" t="s">
        <v>34</v>
      </c>
      <c r="Z5390" t="s">
        <v>33</v>
      </c>
      <c r="AA5390" t="e">
        <f>VLOOKUP(Table1[[#This Row],[Facility Name]],D_2,8,0)</f>
        <v>#N/A</v>
      </c>
    </row>
    <row r="5391" spans="1:27" x14ac:dyDescent="0.25">
      <c r="A5391">
        <v>422627</v>
      </c>
      <c r="B5391" t="s">
        <v>6653</v>
      </c>
      <c r="C5391">
        <v>2</v>
      </c>
      <c r="D5391" t="s">
        <v>6323</v>
      </c>
      <c r="E5391" t="s">
        <v>3111</v>
      </c>
      <c r="F5391" t="s">
        <v>29</v>
      </c>
      <c r="G5391" t="s">
        <v>30</v>
      </c>
      <c r="H5391" t="s">
        <v>37</v>
      </c>
      <c r="I5391">
        <v>2</v>
      </c>
      <c r="J5391" t="s">
        <v>32</v>
      </c>
      <c r="K5391">
        <v>92</v>
      </c>
      <c r="L5391">
        <v>125</v>
      </c>
      <c r="M5391">
        <v>133</v>
      </c>
      <c r="N5391" t="s">
        <v>33</v>
      </c>
      <c r="O5391" t="s">
        <v>33</v>
      </c>
      <c r="P5391" t="s">
        <v>33</v>
      </c>
      <c r="Q5391">
        <v>101</v>
      </c>
      <c r="R5391">
        <v>61</v>
      </c>
      <c r="S5391">
        <v>478</v>
      </c>
      <c r="T5391" t="s">
        <v>34</v>
      </c>
      <c r="U5391" t="s">
        <v>33</v>
      </c>
      <c r="V5391">
        <v>23</v>
      </c>
      <c r="W5391">
        <v>23</v>
      </c>
      <c r="X5391">
        <v>0</v>
      </c>
      <c r="Y5391" t="s">
        <v>33</v>
      </c>
      <c r="Z5391" t="s">
        <v>40</v>
      </c>
      <c r="AA5391">
        <f>VLOOKUP(Table1[[#This Row],[Facility Name]],D_2,8,0)</f>
        <v>31</v>
      </c>
    </row>
    <row r="5392" spans="1:27" hidden="1" x14ac:dyDescent="0.25">
      <c r="A5392">
        <v>422628</v>
      </c>
      <c r="B5392" t="s">
        <v>6654</v>
      </c>
      <c r="C5392">
        <v>4</v>
      </c>
      <c r="D5392" t="s">
        <v>6323</v>
      </c>
      <c r="E5392" t="s">
        <v>217</v>
      </c>
      <c r="F5392" t="s">
        <v>29</v>
      </c>
      <c r="G5392" t="s">
        <v>30</v>
      </c>
      <c r="H5392" t="s">
        <v>31</v>
      </c>
      <c r="I5392">
        <v>10</v>
      </c>
      <c r="J5392" t="s">
        <v>33</v>
      </c>
      <c r="K5392">
        <v>46</v>
      </c>
      <c r="L5392">
        <v>69</v>
      </c>
      <c r="M5392">
        <v>72</v>
      </c>
      <c r="N5392" t="s">
        <v>33</v>
      </c>
      <c r="O5392" t="s">
        <v>33</v>
      </c>
      <c r="P5392" t="s">
        <v>33</v>
      </c>
      <c r="Q5392">
        <v>56</v>
      </c>
      <c r="R5392">
        <v>46</v>
      </c>
      <c r="S5392">
        <v>222</v>
      </c>
      <c r="T5392" t="s">
        <v>33</v>
      </c>
      <c r="U5392" t="s">
        <v>33</v>
      </c>
      <c r="V5392">
        <v>60</v>
      </c>
      <c r="W5392">
        <v>60</v>
      </c>
      <c r="X5392">
        <v>0</v>
      </c>
      <c r="Y5392" t="s">
        <v>34</v>
      </c>
      <c r="Z5392" t="s">
        <v>33</v>
      </c>
      <c r="AA5392" t="e">
        <f>VLOOKUP(Table1[[#This Row],[Facility Name]],D_2,8,0)</f>
        <v>#N/A</v>
      </c>
    </row>
    <row r="5393" spans="1:27" x14ac:dyDescent="0.25">
      <c r="A5393">
        <v>422629</v>
      </c>
      <c r="B5393" t="s">
        <v>6655</v>
      </c>
      <c r="C5393">
        <v>2</v>
      </c>
      <c r="D5393" t="s">
        <v>6323</v>
      </c>
      <c r="E5393" t="s">
        <v>3111</v>
      </c>
      <c r="F5393" t="s">
        <v>29</v>
      </c>
      <c r="G5393" t="s">
        <v>30</v>
      </c>
      <c r="H5393" t="s">
        <v>407</v>
      </c>
      <c r="I5393">
        <v>21</v>
      </c>
      <c r="J5393" t="s">
        <v>32</v>
      </c>
      <c r="K5393">
        <v>33</v>
      </c>
      <c r="L5393">
        <v>81</v>
      </c>
      <c r="M5393">
        <v>81</v>
      </c>
      <c r="N5393" t="s">
        <v>33</v>
      </c>
      <c r="O5393" t="s">
        <v>33</v>
      </c>
      <c r="P5393" t="s">
        <v>33</v>
      </c>
      <c r="Q5393">
        <v>75</v>
      </c>
      <c r="R5393">
        <v>63</v>
      </c>
      <c r="S5393">
        <v>312</v>
      </c>
      <c r="T5393" t="s">
        <v>40</v>
      </c>
      <c r="U5393" t="s">
        <v>32</v>
      </c>
      <c r="V5393">
        <v>73</v>
      </c>
      <c r="W5393">
        <v>73</v>
      </c>
      <c r="X5393">
        <v>0</v>
      </c>
      <c r="Y5393" t="s">
        <v>33</v>
      </c>
      <c r="Z5393" t="s">
        <v>33</v>
      </c>
      <c r="AA5393">
        <f>VLOOKUP(Table1[[#This Row],[Facility Name]],D_2,8,0)</f>
        <v>51</v>
      </c>
    </row>
    <row r="5394" spans="1:27" x14ac:dyDescent="0.25">
      <c r="A5394">
        <v>422630</v>
      </c>
      <c r="B5394" t="s">
        <v>6656</v>
      </c>
      <c r="C5394">
        <v>4</v>
      </c>
      <c r="D5394" t="s">
        <v>6323</v>
      </c>
      <c r="E5394" t="s">
        <v>3025</v>
      </c>
      <c r="F5394" t="s">
        <v>29</v>
      </c>
      <c r="G5394" t="s">
        <v>30</v>
      </c>
      <c r="H5394" t="s">
        <v>37</v>
      </c>
      <c r="I5394">
        <v>10</v>
      </c>
      <c r="J5394" t="s">
        <v>33</v>
      </c>
      <c r="K5394">
        <v>31</v>
      </c>
      <c r="L5394">
        <v>42</v>
      </c>
      <c r="M5394">
        <v>44</v>
      </c>
      <c r="N5394" t="s">
        <v>33</v>
      </c>
      <c r="O5394" t="s">
        <v>33</v>
      </c>
      <c r="P5394" t="s">
        <v>33</v>
      </c>
      <c r="Q5394">
        <v>36</v>
      </c>
      <c r="R5394">
        <v>25</v>
      </c>
      <c r="S5394">
        <v>163</v>
      </c>
      <c r="T5394" t="s">
        <v>33</v>
      </c>
      <c r="U5394" t="s">
        <v>33</v>
      </c>
      <c r="V5394">
        <v>43</v>
      </c>
      <c r="W5394">
        <v>43</v>
      </c>
      <c r="X5394">
        <v>0</v>
      </c>
      <c r="Y5394" t="s">
        <v>34</v>
      </c>
      <c r="Z5394" t="s">
        <v>33</v>
      </c>
      <c r="AA5394">
        <f>VLOOKUP(Table1[[#This Row],[Facility Name]],D_2,8,0)</f>
        <v>85</v>
      </c>
    </row>
    <row r="5395" spans="1:27" hidden="1" x14ac:dyDescent="0.25">
      <c r="A5395">
        <v>422632</v>
      </c>
      <c r="B5395" t="s">
        <v>6676</v>
      </c>
      <c r="C5395">
        <v>5</v>
      </c>
      <c r="D5395" t="s">
        <v>6323</v>
      </c>
      <c r="E5395" t="s">
        <v>3025</v>
      </c>
      <c r="F5395" t="s">
        <v>29</v>
      </c>
      <c r="G5395" t="s">
        <v>30</v>
      </c>
      <c r="H5395" t="s">
        <v>31</v>
      </c>
      <c r="I5395">
        <v>20</v>
      </c>
      <c r="J5395" t="s">
        <v>33</v>
      </c>
      <c r="K5395">
        <v>49</v>
      </c>
      <c r="L5395">
        <v>74</v>
      </c>
      <c r="M5395">
        <v>77</v>
      </c>
      <c r="N5395" t="s">
        <v>33</v>
      </c>
      <c r="O5395" t="s">
        <v>33</v>
      </c>
      <c r="P5395" t="s">
        <v>33</v>
      </c>
      <c r="Q5395">
        <v>62</v>
      </c>
      <c r="R5395">
        <v>60</v>
      </c>
      <c r="S5395">
        <v>251</v>
      </c>
      <c r="T5395" t="s">
        <v>33</v>
      </c>
      <c r="U5395" t="s">
        <v>33</v>
      </c>
      <c r="V5395">
        <v>78</v>
      </c>
      <c r="W5395">
        <v>78</v>
      </c>
      <c r="X5395">
        <v>0</v>
      </c>
      <c r="Y5395" t="s">
        <v>34</v>
      </c>
      <c r="Z5395" t="s">
        <v>33</v>
      </c>
      <c r="AA5395" t="e">
        <f>VLOOKUP(Table1[[#This Row],[Facility Name]],D_2,8,0)</f>
        <v>#N/A</v>
      </c>
    </row>
    <row r="5396" spans="1:27" x14ac:dyDescent="0.25">
      <c r="A5396">
        <v>422631</v>
      </c>
      <c r="B5396" t="s">
        <v>6657</v>
      </c>
      <c r="D5396" t="s">
        <v>6323</v>
      </c>
      <c r="E5396" t="s">
        <v>105</v>
      </c>
      <c r="F5396" t="s">
        <v>29</v>
      </c>
      <c r="G5396" t="s">
        <v>30</v>
      </c>
      <c r="H5396" t="s">
        <v>294</v>
      </c>
      <c r="I5396">
        <v>3</v>
      </c>
      <c r="J5396" t="s">
        <v>33</v>
      </c>
      <c r="K5396">
        <v>38</v>
      </c>
      <c r="L5396">
        <v>48</v>
      </c>
      <c r="M5396">
        <v>51</v>
      </c>
      <c r="N5396" t="s">
        <v>33</v>
      </c>
      <c r="O5396" t="s">
        <v>33</v>
      </c>
      <c r="P5396" t="s">
        <v>33</v>
      </c>
      <c r="Q5396">
        <v>43</v>
      </c>
      <c r="R5396">
        <v>33</v>
      </c>
      <c r="S5396">
        <v>204</v>
      </c>
      <c r="T5396" t="s">
        <v>34</v>
      </c>
      <c r="U5396" t="s">
        <v>34</v>
      </c>
      <c r="V5396">
        <v>0</v>
      </c>
      <c r="W5396">
        <v>0</v>
      </c>
      <c r="X5396">
        <v>0</v>
      </c>
      <c r="Y5396" t="s">
        <v>33</v>
      </c>
      <c r="Z5396" t="s">
        <v>33</v>
      </c>
      <c r="AA5396">
        <f>VLOOKUP(Table1[[#This Row],[Facility Name]],D_2,8,0)</f>
        <v>72</v>
      </c>
    </row>
    <row r="5397" spans="1:27" x14ac:dyDescent="0.25">
      <c r="A5397">
        <v>422634</v>
      </c>
      <c r="B5397" t="s">
        <v>6361</v>
      </c>
      <c r="C5397">
        <v>3</v>
      </c>
      <c r="D5397" t="s">
        <v>6323</v>
      </c>
      <c r="E5397" t="s">
        <v>6362</v>
      </c>
      <c r="F5397" t="s">
        <v>29</v>
      </c>
      <c r="G5397" t="s">
        <v>30</v>
      </c>
      <c r="H5397" t="s">
        <v>407</v>
      </c>
      <c r="I5397">
        <v>24</v>
      </c>
      <c r="J5397" t="s">
        <v>33</v>
      </c>
      <c r="K5397">
        <v>49</v>
      </c>
      <c r="L5397">
        <v>121</v>
      </c>
      <c r="M5397">
        <v>128</v>
      </c>
      <c r="N5397" t="s">
        <v>33</v>
      </c>
      <c r="O5397" t="s">
        <v>33</v>
      </c>
      <c r="P5397" t="s">
        <v>33</v>
      </c>
      <c r="Q5397">
        <v>100</v>
      </c>
      <c r="R5397">
        <v>96</v>
      </c>
      <c r="S5397">
        <v>433</v>
      </c>
      <c r="T5397" t="s">
        <v>40</v>
      </c>
      <c r="U5397" t="s">
        <v>33</v>
      </c>
      <c r="V5397">
        <v>96</v>
      </c>
      <c r="W5397">
        <v>96</v>
      </c>
      <c r="X5397">
        <v>0</v>
      </c>
      <c r="Y5397" t="s">
        <v>33</v>
      </c>
      <c r="Z5397" t="s">
        <v>33</v>
      </c>
      <c r="AA5397">
        <f>VLOOKUP(Table1[[#This Row],[Facility Name]],D_2,8,0)</f>
        <v>51</v>
      </c>
    </row>
    <row r="5398" spans="1:27" x14ac:dyDescent="0.25">
      <c r="A5398">
        <v>422635</v>
      </c>
      <c r="B5398" t="s">
        <v>6363</v>
      </c>
      <c r="C5398">
        <v>3</v>
      </c>
      <c r="D5398" t="s">
        <v>6323</v>
      </c>
      <c r="E5398" t="s">
        <v>1445</v>
      </c>
      <c r="F5398" t="s">
        <v>29</v>
      </c>
      <c r="G5398" t="s">
        <v>30</v>
      </c>
      <c r="H5398" t="s">
        <v>407</v>
      </c>
      <c r="I5398">
        <v>17</v>
      </c>
      <c r="J5398" t="s">
        <v>34</v>
      </c>
      <c r="K5398">
        <v>21</v>
      </c>
      <c r="L5398">
        <v>73</v>
      </c>
      <c r="M5398">
        <v>78</v>
      </c>
      <c r="N5398" t="s">
        <v>33</v>
      </c>
      <c r="O5398" t="s">
        <v>33</v>
      </c>
      <c r="P5398" t="s">
        <v>32</v>
      </c>
      <c r="Q5398">
        <v>61</v>
      </c>
      <c r="R5398">
        <v>43</v>
      </c>
      <c r="S5398">
        <v>263</v>
      </c>
      <c r="T5398" t="s">
        <v>33</v>
      </c>
      <c r="U5398" t="s">
        <v>33</v>
      </c>
      <c r="V5398">
        <v>69</v>
      </c>
      <c r="W5398">
        <v>69</v>
      </c>
      <c r="X5398">
        <v>0</v>
      </c>
      <c r="Y5398" t="s">
        <v>33</v>
      </c>
      <c r="Z5398" t="s">
        <v>33</v>
      </c>
      <c r="AA5398">
        <f>VLOOKUP(Table1[[#This Row],[Facility Name]],D_2,8,0)</f>
        <v>52</v>
      </c>
    </row>
    <row r="5399" spans="1:27" x14ac:dyDescent="0.25">
      <c r="A5399">
        <v>422636</v>
      </c>
      <c r="B5399" t="s">
        <v>6364</v>
      </c>
      <c r="C5399">
        <v>3</v>
      </c>
      <c r="D5399" t="s">
        <v>6323</v>
      </c>
      <c r="E5399" t="s">
        <v>3025</v>
      </c>
      <c r="F5399" t="s">
        <v>29</v>
      </c>
      <c r="G5399" t="s">
        <v>30</v>
      </c>
      <c r="H5399" t="s">
        <v>45</v>
      </c>
      <c r="I5399">
        <v>21</v>
      </c>
      <c r="J5399" t="s">
        <v>33</v>
      </c>
      <c r="K5399">
        <v>86</v>
      </c>
      <c r="L5399">
        <v>128</v>
      </c>
      <c r="M5399">
        <v>131</v>
      </c>
      <c r="N5399" t="s">
        <v>33</v>
      </c>
      <c r="O5399" t="s">
        <v>33</v>
      </c>
      <c r="P5399" t="s">
        <v>33</v>
      </c>
      <c r="Q5399">
        <v>107</v>
      </c>
      <c r="R5399">
        <v>137</v>
      </c>
      <c r="S5399">
        <v>386</v>
      </c>
      <c r="T5399" t="s">
        <v>40</v>
      </c>
      <c r="U5399" t="s">
        <v>33</v>
      </c>
      <c r="V5399">
        <v>86</v>
      </c>
      <c r="W5399">
        <v>86</v>
      </c>
      <c r="X5399">
        <v>4</v>
      </c>
      <c r="Y5399" t="s">
        <v>40</v>
      </c>
      <c r="Z5399" t="s">
        <v>33</v>
      </c>
      <c r="AA5399">
        <f>VLOOKUP(Table1[[#This Row],[Facility Name]],D_2,8,0)</f>
        <v>44</v>
      </c>
    </row>
    <row r="5400" spans="1:27" x14ac:dyDescent="0.25">
      <c r="A5400">
        <v>422637</v>
      </c>
      <c r="B5400" t="s">
        <v>6390</v>
      </c>
      <c r="C5400">
        <v>3</v>
      </c>
      <c r="D5400" t="s">
        <v>6323</v>
      </c>
      <c r="E5400" t="s">
        <v>105</v>
      </c>
      <c r="F5400" t="s">
        <v>29</v>
      </c>
      <c r="G5400" t="s">
        <v>30</v>
      </c>
      <c r="H5400" t="s">
        <v>407</v>
      </c>
      <c r="I5400">
        <v>20</v>
      </c>
      <c r="J5400" t="s">
        <v>32</v>
      </c>
      <c r="K5400">
        <v>26</v>
      </c>
      <c r="L5400">
        <v>111</v>
      </c>
      <c r="M5400">
        <v>113</v>
      </c>
      <c r="N5400" t="s">
        <v>33</v>
      </c>
      <c r="O5400" t="s">
        <v>33</v>
      </c>
      <c r="P5400" t="s">
        <v>33</v>
      </c>
      <c r="Q5400">
        <v>79</v>
      </c>
      <c r="R5400">
        <v>119</v>
      </c>
      <c r="S5400">
        <v>354</v>
      </c>
      <c r="T5400" t="s">
        <v>33</v>
      </c>
      <c r="U5400" t="s">
        <v>33</v>
      </c>
      <c r="V5400">
        <v>92</v>
      </c>
      <c r="W5400">
        <v>92</v>
      </c>
      <c r="X5400">
        <v>0</v>
      </c>
      <c r="Y5400" t="s">
        <v>33</v>
      </c>
      <c r="Z5400" t="s">
        <v>33</v>
      </c>
      <c r="AA5400">
        <f>VLOOKUP(Table1[[#This Row],[Facility Name]],D_2,8,0)</f>
        <v>60</v>
      </c>
    </row>
    <row r="5401" spans="1:27" hidden="1" x14ac:dyDescent="0.25">
      <c r="A5401">
        <v>422640</v>
      </c>
      <c r="B5401" t="s">
        <v>6486</v>
      </c>
      <c r="C5401">
        <v>3</v>
      </c>
      <c r="D5401" t="s">
        <v>6323</v>
      </c>
      <c r="E5401" t="s">
        <v>6487</v>
      </c>
      <c r="F5401" t="s">
        <v>29</v>
      </c>
      <c r="G5401" t="s">
        <v>30</v>
      </c>
      <c r="H5401" t="s">
        <v>31</v>
      </c>
      <c r="I5401">
        <v>16</v>
      </c>
      <c r="J5401" t="s">
        <v>32</v>
      </c>
      <c r="K5401">
        <v>57</v>
      </c>
      <c r="L5401">
        <v>70</v>
      </c>
      <c r="M5401">
        <v>78</v>
      </c>
      <c r="N5401" t="s">
        <v>33</v>
      </c>
      <c r="O5401" t="s">
        <v>33</v>
      </c>
      <c r="P5401" t="s">
        <v>32</v>
      </c>
      <c r="Q5401">
        <v>62</v>
      </c>
      <c r="R5401">
        <v>67</v>
      </c>
      <c r="S5401">
        <v>241</v>
      </c>
      <c r="T5401" t="s">
        <v>33</v>
      </c>
      <c r="U5401" t="s">
        <v>33</v>
      </c>
      <c r="V5401">
        <v>48</v>
      </c>
      <c r="W5401">
        <v>48</v>
      </c>
      <c r="X5401">
        <v>0</v>
      </c>
      <c r="Y5401" t="s">
        <v>33</v>
      </c>
      <c r="Z5401" t="s">
        <v>33</v>
      </c>
      <c r="AA5401" t="e">
        <f>VLOOKUP(Table1[[#This Row],[Facility Name]],D_2,8,0)</f>
        <v>#N/A</v>
      </c>
    </row>
    <row r="5402" spans="1:27" hidden="1" x14ac:dyDescent="0.25">
      <c r="A5402">
        <v>422641</v>
      </c>
      <c r="B5402" t="s">
        <v>6488</v>
      </c>
      <c r="C5402">
        <v>4</v>
      </c>
      <c r="D5402" t="s">
        <v>6323</v>
      </c>
      <c r="E5402" t="s">
        <v>2496</v>
      </c>
      <c r="F5402" t="s">
        <v>29</v>
      </c>
      <c r="G5402" t="s">
        <v>30</v>
      </c>
      <c r="H5402" t="s">
        <v>31</v>
      </c>
      <c r="I5402">
        <v>11</v>
      </c>
      <c r="J5402" t="s">
        <v>33</v>
      </c>
      <c r="K5402">
        <v>36</v>
      </c>
      <c r="L5402">
        <v>49</v>
      </c>
      <c r="M5402">
        <v>49</v>
      </c>
      <c r="N5402" t="s">
        <v>33</v>
      </c>
      <c r="O5402" t="s">
        <v>33</v>
      </c>
      <c r="P5402" t="s">
        <v>33</v>
      </c>
      <c r="Q5402">
        <v>43</v>
      </c>
      <c r="R5402">
        <v>41</v>
      </c>
      <c r="S5402">
        <v>198</v>
      </c>
      <c r="T5402" t="s">
        <v>33</v>
      </c>
      <c r="U5402" t="s">
        <v>33</v>
      </c>
      <c r="V5402">
        <v>50</v>
      </c>
      <c r="W5402">
        <v>50</v>
      </c>
      <c r="X5402">
        <v>0</v>
      </c>
      <c r="Y5402" t="s">
        <v>34</v>
      </c>
      <c r="Z5402" t="s">
        <v>33</v>
      </c>
      <c r="AA5402" t="e">
        <f>VLOOKUP(Table1[[#This Row],[Facility Name]],D_2,8,0)</f>
        <v>#N/A</v>
      </c>
    </row>
    <row r="5403" spans="1:27" hidden="1" x14ac:dyDescent="0.25">
      <c r="A5403">
        <v>422642</v>
      </c>
      <c r="B5403" t="s">
        <v>6489</v>
      </c>
      <c r="C5403">
        <v>3</v>
      </c>
      <c r="D5403" t="s">
        <v>6323</v>
      </c>
      <c r="E5403" t="s">
        <v>6334</v>
      </c>
      <c r="F5403" t="s">
        <v>29</v>
      </c>
      <c r="G5403" t="s">
        <v>30</v>
      </c>
      <c r="H5403" t="s">
        <v>31</v>
      </c>
      <c r="I5403">
        <v>22</v>
      </c>
      <c r="J5403" t="s">
        <v>33</v>
      </c>
      <c r="K5403">
        <v>27</v>
      </c>
      <c r="L5403">
        <v>35</v>
      </c>
      <c r="M5403">
        <v>35</v>
      </c>
      <c r="N5403" t="s">
        <v>33</v>
      </c>
      <c r="O5403" t="s">
        <v>33</v>
      </c>
      <c r="P5403" t="s">
        <v>33</v>
      </c>
      <c r="Q5403">
        <v>29</v>
      </c>
      <c r="R5403">
        <v>28</v>
      </c>
      <c r="S5403">
        <v>129</v>
      </c>
      <c r="T5403" t="s">
        <v>33</v>
      </c>
      <c r="U5403" t="s">
        <v>33</v>
      </c>
      <c r="V5403">
        <v>31</v>
      </c>
      <c r="W5403">
        <v>31</v>
      </c>
      <c r="X5403">
        <v>0</v>
      </c>
      <c r="Y5403" t="s">
        <v>34</v>
      </c>
      <c r="Z5403" t="s">
        <v>33</v>
      </c>
      <c r="AA5403" t="e">
        <f>VLOOKUP(Table1[[#This Row],[Facility Name]],D_2,8,0)</f>
        <v>#N/A</v>
      </c>
    </row>
    <row r="5404" spans="1:27" hidden="1" x14ac:dyDescent="0.25">
      <c r="A5404">
        <v>402312</v>
      </c>
      <c r="B5404" t="s">
        <v>6437</v>
      </c>
      <c r="D5404" t="s">
        <v>6344</v>
      </c>
      <c r="E5404" t="s">
        <v>5303</v>
      </c>
      <c r="F5404" t="s">
        <v>44</v>
      </c>
      <c r="G5404" t="s">
        <v>63</v>
      </c>
      <c r="H5404" t="s">
        <v>64</v>
      </c>
      <c r="I5404">
        <v>5</v>
      </c>
      <c r="J5404" t="s">
        <v>34</v>
      </c>
      <c r="K5404">
        <v>4</v>
      </c>
      <c r="L5404">
        <v>10</v>
      </c>
      <c r="M5404">
        <v>12</v>
      </c>
      <c r="N5404" t="s">
        <v>34</v>
      </c>
      <c r="O5404" t="s">
        <v>34</v>
      </c>
      <c r="P5404" t="s">
        <v>34</v>
      </c>
      <c r="Q5404">
        <v>10</v>
      </c>
      <c r="R5404">
        <v>4</v>
      </c>
      <c r="S5404">
        <v>39</v>
      </c>
      <c r="T5404" t="s">
        <v>33</v>
      </c>
      <c r="U5404" t="s">
        <v>34</v>
      </c>
      <c r="V5404">
        <v>6</v>
      </c>
      <c r="W5404">
        <v>6</v>
      </c>
      <c r="X5404">
        <v>14</v>
      </c>
      <c r="Y5404" t="s">
        <v>32</v>
      </c>
      <c r="Z5404" t="s">
        <v>33</v>
      </c>
      <c r="AA5404" t="e">
        <f>VLOOKUP(Table1[[#This Row],[Facility Name]],D_2,8,0)</f>
        <v>#N/A</v>
      </c>
    </row>
    <row r="5405" spans="1:27" hidden="1" x14ac:dyDescent="0.25">
      <c r="A5405">
        <v>402316</v>
      </c>
      <c r="B5405" t="s">
        <v>6438</v>
      </c>
      <c r="C5405">
        <v>1</v>
      </c>
      <c r="D5405" t="s">
        <v>6344</v>
      </c>
      <c r="F5405" t="s">
        <v>29</v>
      </c>
      <c r="G5405" t="s">
        <v>63</v>
      </c>
      <c r="H5405" t="s">
        <v>64</v>
      </c>
      <c r="I5405">
        <v>15</v>
      </c>
      <c r="J5405" t="s">
        <v>34</v>
      </c>
      <c r="K5405">
        <v>6</v>
      </c>
      <c r="L5405">
        <v>14</v>
      </c>
      <c r="M5405">
        <v>12</v>
      </c>
      <c r="N5405" t="s">
        <v>34</v>
      </c>
      <c r="O5405" t="s">
        <v>33</v>
      </c>
      <c r="P5405" t="s">
        <v>34</v>
      </c>
      <c r="Q5405">
        <v>9</v>
      </c>
      <c r="R5405">
        <v>14</v>
      </c>
      <c r="S5405">
        <v>10</v>
      </c>
      <c r="T5405" t="s">
        <v>34</v>
      </c>
      <c r="U5405" t="s">
        <v>32</v>
      </c>
      <c r="V5405">
        <v>14</v>
      </c>
      <c r="W5405">
        <v>14</v>
      </c>
      <c r="X5405">
        <v>0</v>
      </c>
      <c r="Y5405" t="s">
        <v>34</v>
      </c>
      <c r="Z5405" t="s">
        <v>33</v>
      </c>
      <c r="AA5405" t="str">
        <f>VLOOKUP(Table1[[#This Row],[Facility Name]],D_2,8,0)</f>
        <v>No Score</v>
      </c>
    </row>
    <row r="5406" spans="1:27" hidden="1" x14ac:dyDescent="0.25">
      <c r="A5406">
        <v>422645</v>
      </c>
      <c r="B5406" t="s">
        <v>6491</v>
      </c>
      <c r="C5406">
        <v>4</v>
      </c>
      <c r="D5406" t="s">
        <v>6323</v>
      </c>
      <c r="E5406" t="s">
        <v>59</v>
      </c>
      <c r="F5406" t="s">
        <v>29</v>
      </c>
      <c r="G5406" t="s">
        <v>30</v>
      </c>
      <c r="H5406" t="s">
        <v>31</v>
      </c>
      <c r="I5406">
        <v>20</v>
      </c>
      <c r="J5406" t="s">
        <v>33</v>
      </c>
      <c r="K5406">
        <v>70</v>
      </c>
      <c r="L5406">
        <v>85</v>
      </c>
      <c r="M5406">
        <v>89</v>
      </c>
      <c r="N5406" t="s">
        <v>33</v>
      </c>
      <c r="O5406" t="s">
        <v>33</v>
      </c>
      <c r="P5406" t="s">
        <v>33</v>
      </c>
      <c r="Q5406">
        <v>77</v>
      </c>
      <c r="R5406">
        <v>70</v>
      </c>
      <c r="S5406">
        <v>260</v>
      </c>
      <c r="T5406" t="s">
        <v>33</v>
      </c>
      <c r="U5406" t="s">
        <v>33</v>
      </c>
      <c r="V5406">
        <v>78</v>
      </c>
      <c r="W5406">
        <v>78</v>
      </c>
      <c r="X5406">
        <v>0</v>
      </c>
      <c r="Y5406" t="s">
        <v>33</v>
      </c>
      <c r="Z5406" t="s">
        <v>33</v>
      </c>
      <c r="AA5406" t="e">
        <f>VLOOKUP(Table1[[#This Row],[Facility Name]],D_2,8,0)</f>
        <v>#N/A</v>
      </c>
    </row>
    <row r="5407" spans="1:27" x14ac:dyDescent="0.25">
      <c r="A5407">
        <v>422639</v>
      </c>
      <c r="B5407" t="s">
        <v>6466</v>
      </c>
      <c r="C5407">
        <v>3</v>
      </c>
      <c r="D5407" t="s">
        <v>6323</v>
      </c>
      <c r="E5407" t="s">
        <v>6362</v>
      </c>
      <c r="F5407" t="s">
        <v>29</v>
      </c>
      <c r="G5407" t="s">
        <v>30</v>
      </c>
      <c r="H5407" t="s">
        <v>294</v>
      </c>
      <c r="I5407">
        <v>13</v>
      </c>
      <c r="J5407" t="s">
        <v>33</v>
      </c>
      <c r="K5407">
        <v>22</v>
      </c>
      <c r="L5407">
        <v>39</v>
      </c>
      <c r="M5407">
        <v>42</v>
      </c>
      <c r="N5407" t="s">
        <v>33</v>
      </c>
      <c r="O5407" t="s">
        <v>33</v>
      </c>
      <c r="P5407" t="s">
        <v>33</v>
      </c>
      <c r="Q5407">
        <v>28</v>
      </c>
      <c r="R5407">
        <v>30</v>
      </c>
      <c r="S5407">
        <v>113</v>
      </c>
      <c r="T5407" t="s">
        <v>33</v>
      </c>
      <c r="U5407" t="s">
        <v>33</v>
      </c>
      <c r="V5407">
        <v>43</v>
      </c>
      <c r="W5407">
        <v>43</v>
      </c>
      <c r="X5407">
        <v>0</v>
      </c>
      <c r="Y5407" t="s">
        <v>34</v>
      </c>
      <c r="Z5407" t="s">
        <v>33</v>
      </c>
      <c r="AA5407">
        <f>VLOOKUP(Table1[[#This Row],[Facility Name]],D_2,8,0)</f>
        <v>68</v>
      </c>
    </row>
    <row r="5408" spans="1:27" hidden="1" x14ac:dyDescent="0.25">
      <c r="A5408">
        <v>552602</v>
      </c>
      <c r="B5408" t="s">
        <v>6442</v>
      </c>
      <c r="D5408" t="s">
        <v>554</v>
      </c>
      <c r="E5408" t="s">
        <v>596</v>
      </c>
      <c r="F5408" t="s">
        <v>29</v>
      </c>
      <c r="G5408" t="s">
        <v>30</v>
      </c>
      <c r="H5408" t="s">
        <v>31</v>
      </c>
      <c r="I5408">
        <v>4</v>
      </c>
      <c r="J5408" t="s">
        <v>33</v>
      </c>
      <c r="K5408">
        <v>23</v>
      </c>
      <c r="L5408">
        <v>30</v>
      </c>
      <c r="M5408">
        <v>30</v>
      </c>
      <c r="N5408" t="s">
        <v>33</v>
      </c>
      <c r="O5408" t="s">
        <v>32</v>
      </c>
      <c r="P5408" t="s">
        <v>33</v>
      </c>
      <c r="Q5408">
        <v>24</v>
      </c>
      <c r="R5408">
        <v>22</v>
      </c>
      <c r="S5408">
        <v>98</v>
      </c>
      <c r="T5408" t="s">
        <v>34</v>
      </c>
      <c r="U5408" t="s">
        <v>34</v>
      </c>
      <c r="V5408">
        <v>3</v>
      </c>
      <c r="W5408">
        <v>3</v>
      </c>
      <c r="X5408">
        <v>0</v>
      </c>
      <c r="Y5408" t="s">
        <v>34</v>
      </c>
      <c r="Z5408" t="s">
        <v>40</v>
      </c>
      <c r="AA5408" t="e">
        <f>VLOOKUP(Table1[[#This Row],[Facility Name]],D_2,8,0)</f>
        <v>#N/A</v>
      </c>
    </row>
    <row r="5409" spans="1:27" hidden="1" x14ac:dyDescent="0.25">
      <c r="A5409">
        <v>422647</v>
      </c>
      <c r="B5409" t="s">
        <v>6590</v>
      </c>
      <c r="C5409">
        <v>5</v>
      </c>
      <c r="D5409" t="s">
        <v>6323</v>
      </c>
      <c r="E5409" t="s">
        <v>5226</v>
      </c>
      <c r="F5409" t="s">
        <v>29</v>
      </c>
      <c r="G5409" t="s">
        <v>30</v>
      </c>
      <c r="H5409" t="s">
        <v>31</v>
      </c>
      <c r="I5409">
        <v>12</v>
      </c>
      <c r="J5409" t="s">
        <v>33</v>
      </c>
      <c r="K5409">
        <v>39</v>
      </c>
      <c r="L5409">
        <v>52</v>
      </c>
      <c r="M5409">
        <v>53</v>
      </c>
      <c r="N5409" t="s">
        <v>33</v>
      </c>
      <c r="O5409" t="s">
        <v>33</v>
      </c>
      <c r="P5409" t="s">
        <v>33</v>
      </c>
      <c r="Q5409">
        <v>47</v>
      </c>
      <c r="R5409">
        <v>33</v>
      </c>
      <c r="S5409">
        <v>196</v>
      </c>
      <c r="T5409" t="s">
        <v>33</v>
      </c>
      <c r="U5409" t="s">
        <v>33</v>
      </c>
      <c r="V5409">
        <v>40</v>
      </c>
      <c r="W5409">
        <v>40</v>
      </c>
      <c r="X5409">
        <v>0</v>
      </c>
      <c r="Y5409" t="s">
        <v>33</v>
      </c>
      <c r="Z5409" t="s">
        <v>33</v>
      </c>
      <c r="AA5409" t="e">
        <f>VLOOKUP(Table1[[#This Row],[Facility Name]],D_2,8,0)</f>
        <v>#N/A</v>
      </c>
    </row>
    <row r="5410" spans="1:27" hidden="1" x14ac:dyDescent="0.25">
      <c r="A5410">
        <v>422649</v>
      </c>
      <c r="B5410" t="s">
        <v>6592</v>
      </c>
      <c r="C5410">
        <v>5</v>
      </c>
      <c r="D5410" t="s">
        <v>6323</v>
      </c>
      <c r="E5410" t="s">
        <v>6455</v>
      </c>
      <c r="F5410" t="s">
        <v>29</v>
      </c>
      <c r="G5410" t="s">
        <v>30</v>
      </c>
      <c r="H5410" t="s">
        <v>31</v>
      </c>
      <c r="I5410">
        <v>17</v>
      </c>
      <c r="J5410" t="s">
        <v>33</v>
      </c>
      <c r="K5410">
        <v>68</v>
      </c>
      <c r="L5410">
        <v>94</v>
      </c>
      <c r="M5410">
        <v>96</v>
      </c>
      <c r="N5410" t="s">
        <v>33</v>
      </c>
      <c r="O5410" t="s">
        <v>33</v>
      </c>
      <c r="P5410" t="s">
        <v>40</v>
      </c>
      <c r="Q5410">
        <v>79</v>
      </c>
      <c r="R5410">
        <v>84</v>
      </c>
      <c r="S5410">
        <v>244</v>
      </c>
      <c r="T5410" t="s">
        <v>33</v>
      </c>
      <c r="U5410" t="s">
        <v>33</v>
      </c>
      <c r="V5410">
        <v>78</v>
      </c>
      <c r="W5410">
        <v>78</v>
      </c>
      <c r="X5410">
        <v>0</v>
      </c>
      <c r="Y5410" t="s">
        <v>33</v>
      </c>
      <c r="Z5410" t="s">
        <v>33</v>
      </c>
      <c r="AA5410" t="e">
        <f>VLOOKUP(Table1[[#This Row],[Facility Name]],D_2,8,0)</f>
        <v>#N/A</v>
      </c>
    </row>
    <row r="5411" spans="1:27" x14ac:dyDescent="0.25">
      <c r="A5411">
        <v>422644</v>
      </c>
      <c r="B5411" t="s">
        <v>6490</v>
      </c>
      <c r="D5411" t="s">
        <v>6323</v>
      </c>
      <c r="E5411" t="s">
        <v>157</v>
      </c>
      <c r="F5411" t="s">
        <v>29</v>
      </c>
      <c r="G5411" t="s">
        <v>30</v>
      </c>
      <c r="H5411" t="s">
        <v>294</v>
      </c>
      <c r="I5411">
        <v>4</v>
      </c>
      <c r="J5411" t="s">
        <v>33</v>
      </c>
      <c r="K5411">
        <v>45</v>
      </c>
      <c r="L5411">
        <v>64</v>
      </c>
      <c r="M5411">
        <v>66</v>
      </c>
      <c r="N5411" t="s">
        <v>33</v>
      </c>
      <c r="O5411" t="s">
        <v>33</v>
      </c>
      <c r="P5411" t="s">
        <v>33</v>
      </c>
      <c r="Q5411">
        <v>53</v>
      </c>
      <c r="R5411">
        <v>53</v>
      </c>
      <c r="S5411">
        <v>161</v>
      </c>
      <c r="T5411" t="s">
        <v>34</v>
      </c>
      <c r="U5411" t="s">
        <v>34</v>
      </c>
      <c r="V5411">
        <v>0</v>
      </c>
      <c r="W5411">
        <v>0</v>
      </c>
      <c r="X5411">
        <v>0</v>
      </c>
      <c r="Y5411" t="s">
        <v>34</v>
      </c>
      <c r="Z5411" t="s">
        <v>33</v>
      </c>
      <c r="AA5411">
        <f>VLOOKUP(Table1[[#This Row],[Facility Name]],D_2,8,0)</f>
        <v>76</v>
      </c>
    </row>
    <row r="5412" spans="1:27" x14ac:dyDescent="0.25">
      <c r="A5412">
        <v>422646</v>
      </c>
      <c r="B5412" t="s">
        <v>6589</v>
      </c>
      <c r="C5412">
        <v>3</v>
      </c>
      <c r="D5412" t="s">
        <v>6323</v>
      </c>
      <c r="E5412" t="s">
        <v>6510</v>
      </c>
      <c r="F5412" t="s">
        <v>29</v>
      </c>
      <c r="G5412" t="s">
        <v>30</v>
      </c>
      <c r="H5412" t="s">
        <v>294</v>
      </c>
      <c r="I5412">
        <v>13</v>
      </c>
      <c r="J5412" t="s">
        <v>33</v>
      </c>
      <c r="K5412">
        <v>89</v>
      </c>
      <c r="L5412">
        <v>112</v>
      </c>
      <c r="M5412">
        <v>116</v>
      </c>
      <c r="N5412" t="s">
        <v>33</v>
      </c>
      <c r="O5412" t="s">
        <v>33</v>
      </c>
      <c r="P5412" t="s">
        <v>33</v>
      </c>
      <c r="Q5412">
        <v>100</v>
      </c>
      <c r="R5412">
        <v>85</v>
      </c>
      <c r="S5412">
        <v>389</v>
      </c>
      <c r="T5412" t="s">
        <v>33</v>
      </c>
      <c r="U5412" t="s">
        <v>33</v>
      </c>
      <c r="V5412">
        <v>58</v>
      </c>
      <c r="W5412">
        <v>58</v>
      </c>
      <c r="X5412">
        <v>0</v>
      </c>
      <c r="Y5412" t="s">
        <v>33</v>
      </c>
      <c r="Z5412" t="s">
        <v>33</v>
      </c>
      <c r="AA5412">
        <f>VLOOKUP(Table1[[#This Row],[Facility Name]],D_2,8,0)</f>
        <v>69</v>
      </c>
    </row>
    <row r="5413" spans="1:27" x14ac:dyDescent="0.25">
      <c r="A5413">
        <v>422650</v>
      </c>
      <c r="B5413" t="s">
        <v>6612</v>
      </c>
      <c r="C5413">
        <v>3</v>
      </c>
      <c r="D5413" t="s">
        <v>6323</v>
      </c>
      <c r="E5413" t="s">
        <v>1266</v>
      </c>
      <c r="F5413" t="s">
        <v>29</v>
      </c>
      <c r="G5413" t="s">
        <v>30</v>
      </c>
      <c r="H5413" t="s">
        <v>37</v>
      </c>
      <c r="I5413">
        <v>6</v>
      </c>
      <c r="J5413" t="s">
        <v>32</v>
      </c>
      <c r="K5413">
        <v>41</v>
      </c>
      <c r="L5413">
        <v>55</v>
      </c>
      <c r="M5413">
        <v>57</v>
      </c>
      <c r="N5413" t="s">
        <v>33</v>
      </c>
      <c r="O5413" t="s">
        <v>33</v>
      </c>
      <c r="P5413" t="s">
        <v>33</v>
      </c>
      <c r="Q5413">
        <v>46</v>
      </c>
      <c r="R5413">
        <v>26</v>
      </c>
      <c r="S5413">
        <v>169</v>
      </c>
      <c r="T5413" t="s">
        <v>34</v>
      </c>
      <c r="U5413" t="s">
        <v>33</v>
      </c>
      <c r="V5413">
        <v>22</v>
      </c>
      <c r="W5413">
        <v>22</v>
      </c>
      <c r="X5413">
        <v>0</v>
      </c>
      <c r="Y5413" t="s">
        <v>34</v>
      </c>
      <c r="Z5413" t="s">
        <v>33</v>
      </c>
      <c r="AA5413">
        <f>VLOOKUP(Table1[[#This Row],[Facility Name]],D_2,8,0)</f>
        <v>64</v>
      </c>
    </row>
    <row r="5414" spans="1:27" hidden="1" x14ac:dyDescent="0.25">
      <c r="A5414">
        <v>422656</v>
      </c>
      <c r="B5414" t="s">
        <v>6760</v>
      </c>
      <c r="C5414">
        <v>3</v>
      </c>
      <c r="D5414" t="s">
        <v>6323</v>
      </c>
      <c r="E5414" t="s">
        <v>2449</v>
      </c>
      <c r="F5414" t="s">
        <v>29</v>
      </c>
      <c r="G5414" t="s">
        <v>30</v>
      </c>
      <c r="H5414" t="s">
        <v>31</v>
      </c>
      <c r="I5414">
        <v>14</v>
      </c>
      <c r="J5414" t="s">
        <v>33</v>
      </c>
      <c r="K5414">
        <v>58</v>
      </c>
      <c r="L5414">
        <v>84</v>
      </c>
      <c r="M5414">
        <v>86</v>
      </c>
      <c r="N5414" t="s">
        <v>33</v>
      </c>
      <c r="O5414" t="s">
        <v>33</v>
      </c>
      <c r="P5414" t="s">
        <v>33</v>
      </c>
      <c r="Q5414">
        <v>64</v>
      </c>
      <c r="R5414">
        <v>55</v>
      </c>
      <c r="S5414">
        <v>176</v>
      </c>
      <c r="T5414" t="s">
        <v>33</v>
      </c>
      <c r="U5414" t="s">
        <v>33</v>
      </c>
      <c r="V5414">
        <v>65</v>
      </c>
      <c r="W5414">
        <v>65</v>
      </c>
      <c r="X5414">
        <v>0</v>
      </c>
      <c r="Y5414" t="s">
        <v>33</v>
      </c>
      <c r="Z5414" t="s">
        <v>33</v>
      </c>
      <c r="AA5414" t="e">
        <f>VLOOKUP(Table1[[#This Row],[Facility Name]],D_2,8,0)</f>
        <v>#N/A</v>
      </c>
    </row>
    <row r="5415" spans="1:27" hidden="1" x14ac:dyDescent="0.25">
      <c r="A5415">
        <v>392855</v>
      </c>
      <c r="B5415" t="s">
        <v>6451</v>
      </c>
      <c r="D5415" t="s">
        <v>4836</v>
      </c>
      <c r="E5415" t="s">
        <v>122</v>
      </c>
      <c r="F5415" t="s">
        <v>29</v>
      </c>
      <c r="G5415" t="s">
        <v>30</v>
      </c>
      <c r="H5415" t="s">
        <v>31</v>
      </c>
      <c r="I5415">
        <v>5</v>
      </c>
      <c r="J5415" t="s">
        <v>34</v>
      </c>
      <c r="K5415">
        <v>2</v>
      </c>
      <c r="L5415">
        <v>8</v>
      </c>
      <c r="M5415">
        <v>8</v>
      </c>
      <c r="N5415" t="s">
        <v>34</v>
      </c>
      <c r="O5415" t="s">
        <v>34</v>
      </c>
      <c r="P5415" t="s">
        <v>34</v>
      </c>
      <c r="Q5415">
        <v>3</v>
      </c>
      <c r="R5415">
        <v>2</v>
      </c>
      <c r="S5415">
        <v>10</v>
      </c>
      <c r="T5415" t="s">
        <v>34</v>
      </c>
      <c r="U5415" t="s">
        <v>34</v>
      </c>
      <c r="V5415">
        <v>8</v>
      </c>
      <c r="W5415">
        <v>8</v>
      </c>
      <c r="X5415">
        <v>0</v>
      </c>
      <c r="Y5415" t="s">
        <v>34</v>
      </c>
      <c r="Z5415" t="s">
        <v>34</v>
      </c>
      <c r="AA5415" t="e">
        <f>VLOOKUP(Table1[[#This Row],[Facility Name]],D_2,8,0)</f>
        <v>#N/A</v>
      </c>
    </row>
    <row r="5416" spans="1:27" x14ac:dyDescent="0.25">
      <c r="A5416">
        <v>422651</v>
      </c>
      <c r="B5416" t="s">
        <v>6612</v>
      </c>
      <c r="C5416">
        <v>4</v>
      </c>
      <c r="D5416" t="s">
        <v>6323</v>
      </c>
      <c r="E5416" t="s">
        <v>3111</v>
      </c>
      <c r="F5416" t="s">
        <v>29</v>
      </c>
      <c r="G5416" t="s">
        <v>30</v>
      </c>
      <c r="H5416" t="s">
        <v>37</v>
      </c>
      <c r="I5416">
        <v>21</v>
      </c>
      <c r="J5416" t="s">
        <v>33</v>
      </c>
      <c r="K5416">
        <v>68</v>
      </c>
      <c r="L5416">
        <v>103</v>
      </c>
      <c r="M5416">
        <v>106</v>
      </c>
      <c r="N5416" t="s">
        <v>33</v>
      </c>
      <c r="O5416" t="s">
        <v>33</v>
      </c>
      <c r="P5416" t="s">
        <v>33</v>
      </c>
      <c r="Q5416">
        <v>84</v>
      </c>
      <c r="R5416">
        <v>70</v>
      </c>
      <c r="S5416">
        <v>314</v>
      </c>
      <c r="T5416" t="s">
        <v>33</v>
      </c>
      <c r="U5416" t="s">
        <v>33</v>
      </c>
      <c r="V5416">
        <v>106</v>
      </c>
      <c r="W5416">
        <v>106</v>
      </c>
      <c r="X5416">
        <v>0</v>
      </c>
      <c r="Y5416" t="s">
        <v>32</v>
      </c>
      <c r="Z5416" t="s">
        <v>33</v>
      </c>
      <c r="AA5416">
        <f>VLOOKUP(Table1[[#This Row],[Facility Name]],D_2,8,0)</f>
        <v>64</v>
      </c>
    </row>
    <row r="5417" spans="1:27" hidden="1" x14ac:dyDescent="0.25">
      <c r="A5417">
        <v>402557</v>
      </c>
      <c r="B5417" t="s">
        <v>6453</v>
      </c>
      <c r="C5417">
        <v>3</v>
      </c>
      <c r="D5417" t="s">
        <v>6344</v>
      </c>
      <c r="F5417" t="s">
        <v>29</v>
      </c>
      <c r="G5417" t="s">
        <v>30</v>
      </c>
      <c r="H5417" t="s">
        <v>37</v>
      </c>
      <c r="I5417">
        <v>22</v>
      </c>
      <c r="J5417" t="s">
        <v>34</v>
      </c>
      <c r="K5417">
        <v>17</v>
      </c>
      <c r="L5417">
        <v>43</v>
      </c>
      <c r="M5417">
        <v>48</v>
      </c>
      <c r="N5417" t="s">
        <v>33</v>
      </c>
      <c r="O5417" t="s">
        <v>33</v>
      </c>
      <c r="P5417" t="s">
        <v>34</v>
      </c>
      <c r="Q5417">
        <v>21</v>
      </c>
      <c r="R5417">
        <v>22</v>
      </c>
      <c r="S5417">
        <v>21</v>
      </c>
      <c r="T5417" t="s">
        <v>33</v>
      </c>
      <c r="U5417" t="s">
        <v>33</v>
      </c>
      <c r="V5417">
        <v>48</v>
      </c>
      <c r="W5417">
        <v>48</v>
      </c>
      <c r="X5417">
        <v>0</v>
      </c>
      <c r="Y5417" t="s">
        <v>34</v>
      </c>
      <c r="Z5417" t="s">
        <v>33</v>
      </c>
      <c r="AA5417" t="str">
        <f>VLOOKUP(Table1[[#This Row],[Facility Name]],D_2,8,0)</f>
        <v>No Score</v>
      </c>
    </row>
    <row r="5418" spans="1:27" x14ac:dyDescent="0.25">
      <c r="A5418">
        <v>422652</v>
      </c>
      <c r="B5418" t="s">
        <v>6756</v>
      </c>
      <c r="D5418" t="s">
        <v>6323</v>
      </c>
      <c r="E5418" t="s">
        <v>443</v>
      </c>
      <c r="F5418" t="s">
        <v>29</v>
      </c>
      <c r="G5418" t="s">
        <v>30</v>
      </c>
      <c r="H5418" t="s">
        <v>37</v>
      </c>
      <c r="I5418">
        <v>0</v>
      </c>
      <c r="J5418" t="s">
        <v>33</v>
      </c>
      <c r="K5418">
        <v>26</v>
      </c>
      <c r="L5418">
        <v>30</v>
      </c>
      <c r="M5418">
        <v>33</v>
      </c>
      <c r="N5418" t="s">
        <v>33</v>
      </c>
      <c r="O5418" t="s">
        <v>33</v>
      </c>
      <c r="P5418" t="s">
        <v>33</v>
      </c>
      <c r="Q5418">
        <v>27</v>
      </c>
      <c r="R5418">
        <v>20</v>
      </c>
      <c r="S5418">
        <v>75</v>
      </c>
      <c r="T5418" t="s">
        <v>34</v>
      </c>
      <c r="U5418" t="s">
        <v>34</v>
      </c>
      <c r="V5418">
        <v>4</v>
      </c>
      <c r="W5418">
        <v>4</v>
      </c>
      <c r="X5418">
        <v>0</v>
      </c>
      <c r="Y5418" t="s">
        <v>33</v>
      </c>
      <c r="Z5418" t="s">
        <v>33</v>
      </c>
      <c r="AA5418">
        <f>VLOOKUP(Table1[[#This Row],[Facility Name]],D_2,8,0)</f>
        <v>48</v>
      </c>
    </row>
    <row r="5419" spans="1:27" hidden="1" x14ac:dyDescent="0.25">
      <c r="A5419">
        <v>422661</v>
      </c>
      <c r="B5419" t="s">
        <v>6870</v>
      </c>
      <c r="C5419">
        <v>4</v>
      </c>
      <c r="D5419" t="s">
        <v>6323</v>
      </c>
      <c r="E5419" t="s">
        <v>1266</v>
      </c>
      <c r="F5419" t="s">
        <v>29</v>
      </c>
      <c r="G5419" t="s">
        <v>30</v>
      </c>
      <c r="H5419" t="s">
        <v>31</v>
      </c>
      <c r="I5419">
        <v>20</v>
      </c>
      <c r="J5419" t="s">
        <v>33</v>
      </c>
      <c r="K5419">
        <v>50</v>
      </c>
      <c r="L5419">
        <v>71</v>
      </c>
      <c r="M5419">
        <v>78</v>
      </c>
      <c r="N5419" t="s">
        <v>33</v>
      </c>
      <c r="O5419" t="s">
        <v>33</v>
      </c>
      <c r="P5419" t="s">
        <v>33</v>
      </c>
      <c r="Q5419">
        <v>56</v>
      </c>
      <c r="R5419">
        <v>54</v>
      </c>
      <c r="S5419">
        <v>189</v>
      </c>
      <c r="T5419" t="s">
        <v>33</v>
      </c>
      <c r="U5419" t="s">
        <v>33</v>
      </c>
      <c r="V5419">
        <v>76</v>
      </c>
      <c r="W5419">
        <v>76</v>
      </c>
      <c r="X5419">
        <v>0</v>
      </c>
      <c r="Y5419" t="s">
        <v>33</v>
      </c>
      <c r="Z5419" t="s">
        <v>33</v>
      </c>
      <c r="AA5419" t="e">
        <f>VLOOKUP(Table1[[#This Row],[Facility Name]],D_2,8,0)</f>
        <v>#N/A</v>
      </c>
    </row>
    <row r="5420" spans="1:27" x14ac:dyDescent="0.25">
      <c r="A5420">
        <v>422653</v>
      </c>
      <c r="B5420" t="s">
        <v>6757</v>
      </c>
      <c r="C5420">
        <v>3</v>
      </c>
      <c r="D5420" t="s">
        <v>6323</v>
      </c>
      <c r="F5420" t="s">
        <v>29</v>
      </c>
      <c r="G5420" t="s">
        <v>30</v>
      </c>
      <c r="H5420" t="s">
        <v>37</v>
      </c>
      <c r="I5420">
        <v>21</v>
      </c>
      <c r="J5420" t="s">
        <v>33</v>
      </c>
      <c r="K5420">
        <v>90</v>
      </c>
      <c r="L5420">
        <v>121</v>
      </c>
      <c r="M5420">
        <v>129</v>
      </c>
      <c r="N5420" t="s">
        <v>33</v>
      </c>
      <c r="O5420" t="s">
        <v>33</v>
      </c>
      <c r="P5420" t="s">
        <v>33</v>
      </c>
      <c r="Q5420">
        <v>104</v>
      </c>
      <c r="R5420">
        <v>121</v>
      </c>
      <c r="S5420">
        <v>364</v>
      </c>
      <c r="T5420" t="s">
        <v>33</v>
      </c>
      <c r="U5420" t="s">
        <v>33</v>
      </c>
      <c r="V5420">
        <v>105</v>
      </c>
      <c r="W5420">
        <v>105</v>
      </c>
      <c r="X5420">
        <v>0</v>
      </c>
      <c r="Y5420" t="s">
        <v>33</v>
      </c>
      <c r="Z5420" t="s">
        <v>33</v>
      </c>
      <c r="AA5420">
        <f>VLOOKUP(Table1[[#This Row],[Facility Name]],D_2,8,0)</f>
        <v>48</v>
      </c>
    </row>
    <row r="5421" spans="1:27" hidden="1" x14ac:dyDescent="0.25">
      <c r="A5421">
        <v>422664</v>
      </c>
      <c r="B5421" t="s">
        <v>45</v>
      </c>
      <c r="C5421">
        <v>4</v>
      </c>
      <c r="D5421" t="s">
        <v>6323</v>
      </c>
      <c r="E5421" t="s">
        <v>6362</v>
      </c>
      <c r="F5421" t="s">
        <v>29</v>
      </c>
      <c r="G5421" t="s">
        <v>30</v>
      </c>
      <c r="H5421" t="s">
        <v>45</v>
      </c>
      <c r="I5421">
        <v>13</v>
      </c>
      <c r="J5421" t="s">
        <v>33</v>
      </c>
      <c r="K5421">
        <v>19</v>
      </c>
      <c r="L5421">
        <v>30</v>
      </c>
      <c r="M5421">
        <v>31</v>
      </c>
      <c r="N5421" t="s">
        <v>33</v>
      </c>
      <c r="O5421" t="s">
        <v>33</v>
      </c>
      <c r="P5421" t="s">
        <v>33</v>
      </c>
      <c r="Q5421">
        <v>22</v>
      </c>
      <c r="R5421">
        <v>16</v>
      </c>
      <c r="S5421">
        <v>61</v>
      </c>
      <c r="T5421" t="s">
        <v>33</v>
      </c>
      <c r="U5421" t="s">
        <v>33</v>
      </c>
      <c r="V5421">
        <v>31</v>
      </c>
      <c r="W5421">
        <v>31</v>
      </c>
      <c r="X5421">
        <v>0</v>
      </c>
      <c r="Y5421" t="s">
        <v>34</v>
      </c>
      <c r="Z5421" t="s">
        <v>33</v>
      </c>
      <c r="AA5421" t="str">
        <f>VLOOKUP(Table1[[#This Row],[Facility Name]],D_2,8,0)</f>
        <v>No Score</v>
      </c>
    </row>
    <row r="5422" spans="1:27" x14ac:dyDescent="0.25">
      <c r="A5422">
        <v>422654</v>
      </c>
      <c r="B5422" t="s">
        <v>6758</v>
      </c>
      <c r="C5422">
        <v>3</v>
      </c>
      <c r="D5422" t="s">
        <v>6323</v>
      </c>
      <c r="F5422" t="s">
        <v>29</v>
      </c>
      <c r="G5422" t="s">
        <v>30</v>
      </c>
      <c r="H5422" t="s">
        <v>407</v>
      </c>
      <c r="I5422">
        <v>10</v>
      </c>
      <c r="J5422" t="s">
        <v>34</v>
      </c>
      <c r="K5422">
        <v>8</v>
      </c>
      <c r="L5422">
        <v>45</v>
      </c>
      <c r="M5422">
        <v>49</v>
      </c>
      <c r="N5422" t="s">
        <v>33</v>
      </c>
      <c r="O5422" t="s">
        <v>33</v>
      </c>
      <c r="P5422" t="s">
        <v>33</v>
      </c>
      <c r="Q5422">
        <v>33</v>
      </c>
      <c r="R5422">
        <v>20</v>
      </c>
      <c r="S5422">
        <v>112</v>
      </c>
      <c r="T5422" t="s">
        <v>33</v>
      </c>
      <c r="U5422" t="s">
        <v>33</v>
      </c>
      <c r="V5422">
        <v>37</v>
      </c>
      <c r="W5422">
        <v>37</v>
      </c>
      <c r="X5422">
        <v>0</v>
      </c>
      <c r="Y5422" t="s">
        <v>33</v>
      </c>
      <c r="Z5422" t="s">
        <v>33</v>
      </c>
      <c r="AA5422">
        <f>VLOOKUP(Table1[[#This Row],[Facility Name]],D_2,8,0)</f>
        <v>72</v>
      </c>
    </row>
    <row r="5423" spans="1:27" x14ac:dyDescent="0.25">
      <c r="A5423">
        <v>422655</v>
      </c>
      <c r="B5423" t="s">
        <v>6759</v>
      </c>
      <c r="C5423">
        <v>4</v>
      </c>
      <c r="D5423" t="s">
        <v>6323</v>
      </c>
      <c r="E5423" t="s">
        <v>1266</v>
      </c>
      <c r="F5423" t="s">
        <v>29</v>
      </c>
      <c r="G5423" t="s">
        <v>30</v>
      </c>
      <c r="H5423" t="s">
        <v>37</v>
      </c>
      <c r="I5423">
        <v>21</v>
      </c>
      <c r="J5423" t="s">
        <v>33</v>
      </c>
      <c r="K5423">
        <v>79</v>
      </c>
      <c r="L5423">
        <v>118</v>
      </c>
      <c r="M5423">
        <v>123</v>
      </c>
      <c r="N5423" t="s">
        <v>33</v>
      </c>
      <c r="O5423" t="s">
        <v>33</v>
      </c>
      <c r="P5423" t="s">
        <v>33</v>
      </c>
      <c r="Q5423">
        <v>98</v>
      </c>
      <c r="R5423">
        <v>94</v>
      </c>
      <c r="S5423">
        <v>288</v>
      </c>
      <c r="T5423" t="s">
        <v>33</v>
      </c>
      <c r="U5423" t="s">
        <v>32</v>
      </c>
      <c r="V5423">
        <v>122</v>
      </c>
      <c r="W5423">
        <v>122</v>
      </c>
      <c r="X5423">
        <v>0</v>
      </c>
      <c r="Y5423" t="s">
        <v>33</v>
      </c>
      <c r="Z5423" t="s">
        <v>33</v>
      </c>
      <c r="AA5423">
        <f>VLOOKUP(Table1[[#This Row],[Facility Name]],D_2,8,0)</f>
        <v>59</v>
      </c>
    </row>
    <row r="5424" spans="1:27" hidden="1" x14ac:dyDescent="0.25">
      <c r="A5424">
        <v>422667</v>
      </c>
      <c r="B5424" t="s">
        <v>6966</v>
      </c>
      <c r="C5424">
        <v>4</v>
      </c>
      <c r="D5424" t="s">
        <v>6323</v>
      </c>
      <c r="E5424" t="s">
        <v>191</v>
      </c>
      <c r="F5424" t="s">
        <v>29</v>
      </c>
      <c r="G5424" t="s">
        <v>30</v>
      </c>
      <c r="H5424" t="s">
        <v>31</v>
      </c>
      <c r="I5424">
        <v>12</v>
      </c>
      <c r="J5424" t="s">
        <v>34</v>
      </c>
      <c r="K5424">
        <v>16</v>
      </c>
      <c r="L5424">
        <v>25</v>
      </c>
      <c r="M5424">
        <v>28</v>
      </c>
      <c r="N5424" t="s">
        <v>33</v>
      </c>
      <c r="O5424" t="s">
        <v>33</v>
      </c>
      <c r="P5424" t="s">
        <v>34</v>
      </c>
      <c r="Q5424">
        <v>18</v>
      </c>
      <c r="R5424">
        <v>25</v>
      </c>
      <c r="S5424">
        <v>32</v>
      </c>
      <c r="T5424" t="s">
        <v>33</v>
      </c>
      <c r="U5424" t="s">
        <v>33</v>
      </c>
      <c r="V5424">
        <v>29</v>
      </c>
      <c r="W5424">
        <v>29</v>
      </c>
      <c r="X5424">
        <v>0</v>
      </c>
      <c r="Y5424" t="s">
        <v>34</v>
      </c>
      <c r="Z5424" t="s">
        <v>33</v>
      </c>
      <c r="AA5424" t="e">
        <f>VLOOKUP(Table1[[#This Row],[Facility Name]],D_2,8,0)</f>
        <v>#N/A</v>
      </c>
    </row>
    <row r="5425" spans="1:27" x14ac:dyDescent="0.25">
      <c r="A5425">
        <v>422657</v>
      </c>
      <c r="B5425" t="s">
        <v>6781</v>
      </c>
      <c r="C5425">
        <v>3</v>
      </c>
      <c r="D5425" t="s">
        <v>6323</v>
      </c>
      <c r="F5425" t="s">
        <v>29</v>
      </c>
      <c r="G5425" t="s">
        <v>30</v>
      </c>
      <c r="H5425" t="s">
        <v>37</v>
      </c>
      <c r="I5425">
        <v>16</v>
      </c>
      <c r="J5425" t="s">
        <v>33</v>
      </c>
      <c r="K5425">
        <v>54</v>
      </c>
      <c r="L5425">
        <v>79</v>
      </c>
      <c r="M5425">
        <v>79</v>
      </c>
      <c r="N5425" t="s">
        <v>33</v>
      </c>
      <c r="O5425" t="s">
        <v>33</v>
      </c>
      <c r="P5425" t="s">
        <v>33</v>
      </c>
      <c r="Q5425">
        <v>59</v>
      </c>
      <c r="R5425">
        <v>91</v>
      </c>
      <c r="S5425">
        <v>198</v>
      </c>
      <c r="T5425" t="s">
        <v>33</v>
      </c>
      <c r="U5425" t="s">
        <v>33</v>
      </c>
      <c r="V5425">
        <v>72</v>
      </c>
      <c r="W5425">
        <v>72</v>
      </c>
      <c r="X5425">
        <v>0</v>
      </c>
      <c r="Y5425" t="s">
        <v>33</v>
      </c>
      <c r="Z5425" t="s">
        <v>33</v>
      </c>
      <c r="AA5425">
        <f>VLOOKUP(Table1[[#This Row],[Facility Name]],D_2,8,0)</f>
        <v>41</v>
      </c>
    </row>
    <row r="5426" spans="1:27" x14ac:dyDescent="0.25">
      <c r="A5426">
        <v>422658</v>
      </c>
      <c r="B5426" t="s">
        <v>6849</v>
      </c>
      <c r="D5426" t="s">
        <v>6323</v>
      </c>
      <c r="E5426" t="s">
        <v>2481</v>
      </c>
      <c r="F5426" t="s">
        <v>29</v>
      </c>
      <c r="G5426" t="s">
        <v>30</v>
      </c>
      <c r="H5426" t="s">
        <v>37</v>
      </c>
      <c r="I5426">
        <v>0</v>
      </c>
      <c r="J5426" t="s">
        <v>33</v>
      </c>
      <c r="K5426">
        <v>35</v>
      </c>
      <c r="L5426">
        <v>45</v>
      </c>
      <c r="M5426">
        <v>46</v>
      </c>
      <c r="N5426" t="s">
        <v>33</v>
      </c>
      <c r="O5426" t="s">
        <v>33</v>
      </c>
      <c r="P5426" t="s">
        <v>33</v>
      </c>
      <c r="Q5426">
        <v>39</v>
      </c>
      <c r="R5426">
        <v>31</v>
      </c>
      <c r="S5426">
        <v>118</v>
      </c>
      <c r="T5426" t="s">
        <v>34</v>
      </c>
      <c r="U5426" t="s">
        <v>34</v>
      </c>
      <c r="V5426">
        <v>9</v>
      </c>
      <c r="W5426">
        <v>9</v>
      </c>
      <c r="X5426">
        <v>0</v>
      </c>
      <c r="Y5426" t="s">
        <v>34</v>
      </c>
      <c r="Z5426" t="s">
        <v>40</v>
      </c>
      <c r="AA5426">
        <f>VLOOKUP(Table1[[#This Row],[Facility Name]],D_2,8,0)</f>
        <v>57</v>
      </c>
    </row>
    <row r="5427" spans="1:27" x14ac:dyDescent="0.25">
      <c r="A5427">
        <v>422659</v>
      </c>
      <c r="B5427" t="s">
        <v>6868</v>
      </c>
      <c r="C5427">
        <v>3</v>
      </c>
      <c r="D5427" t="s">
        <v>6323</v>
      </c>
      <c r="E5427" t="s">
        <v>873</v>
      </c>
      <c r="F5427" t="s">
        <v>29</v>
      </c>
      <c r="G5427" t="s">
        <v>30</v>
      </c>
      <c r="H5427" t="s">
        <v>37</v>
      </c>
      <c r="I5427">
        <v>11</v>
      </c>
      <c r="J5427" t="s">
        <v>33</v>
      </c>
      <c r="K5427">
        <v>24</v>
      </c>
      <c r="L5427">
        <v>50</v>
      </c>
      <c r="M5427">
        <v>51</v>
      </c>
      <c r="N5427" t="s">
        <v>33</v>
      </c>
      <c r="O5427" t="s">
        <v>33</v>
      </c>
      <c r="P5427" t="s">
        <v>33</v>
      </c>
      <c r="Q5427">
        <v>30</v>
      </c>
      <c r="R5427">
        <v>30</v>
      </c>
      <c r="S5427">
        <v>84</v>
      </c>
      <c r="T5427" t="s">
        <v>33</v>
      </c>
      <c r="U5427" t="s">
        <v>33</v>
      </c>
      <c r="V5427">
        <v>47</v>
      </c>
      <c r="W5427">
        <v>47</v>
      </c>
      <c r="X5427">
        <v>0</v>
      </c>
      <c r="Y5427" t="s">
        <v>33</v>
      </c>
      <c r="Z5427" t="s">
        <v>33</v>
      </c>
      <c r="AA5427">
        <f>VLOOKUP(Table1[[#This Row],[Facility Name]],D_2,8,0)</f>
        <v>75</v>
      </c>
    </row>
    <row r="5428" spans="1:27" x14ac:dyDescent="0.25">
      <c r="A5428">
        <v>422660</v>
      </c>
      <c r="B5428" t="s">
        <v>6869</v>
      </c>
      <c r="C5428">
        <v>3</v>
      </c>
      <c r="D5428" t="s">
        <v>6323</v>
      </c>
      <c r="E5428" t="s">
        <v>2478</v>
      </c>
      <c r="F5428" t="s">
        <v>29</v>
      </c>
      <c r="G5428" t="s">
        <v>30</v>
      </c>
      <c r="H5428" t="s">
        <v>294</v>
      </c>
      <c r="I5428">
        <v>13</v>
      </c>
      <c r="J5428" t="s">
        <v>33</v>
      </c>
      <c r="K5428">
        <v>41</v>
      </c>
      <c r="L5428">
        <v>54</v>
      </c>
      <c r="M5428">
        <v>55</v>
      </c>
      <c r="N5428" t="s">
        <v>33</v>
      </c>
      <c r="O5428" t="s">
        <v>33</v>
      </c>
      <c r="P5428" t="s">
        <v>33</v>
      </c>
      <c r="Q5428">
        <v>44</v>
      </c>
      <c r="R5428">
        <v>63</v>
      </c>
      <c r="S5428">
        <v>136</v>
      </c>
      <c r="T5428" t="s">
        <v>33</v>
      </c>
      <c r="U5428" t="s">
        <v>33</v>
      </c>
      <c r="V5428">
        <v>56</v>
      </c>
      <c r="W5428">
        <v>56</v>
      </c>
      <c r="X5428">
        <v>0</v>
      </c>
      <c r="Y5428" t="s">
        <v>34</v>
      </c>
      <c r="Z5428" t="s">
        <v>33</v>
      </c>
      <c r="AA5428">
        <f>VLOOKUP(Table1[[#This Row],[Facility Name]],D_2,8,0)</f>
        <v>81</v>
      </c>
    </row>
    <row r="5429" spans="1:27" x14ac:dyDescent="0.25">
      <c r="A5429">
        <v>422662</v>
      </c>
      <c r="B5429" t="s">
        <v>6871</v>
      </c>
      <c r="C5429">
        <v>3</v>
      </c>
      <c r="D5429" t="s">
        <v>6323</v>
      </c>
      <c r="E5429" t="s">
        <v>443</v>
      </c>
      <c r="F5429" t="s">
        <v>29</v>
      </c>
      <c r="G5429" t="s">
        <v>30</v>
      </c>
      <c r="H5429" t="s">
        <v>407</v>
      </c>
      <c r="I5429">
        <v>20</v>
      </c>
      <c r="J5429" t="s">
        <v>33</v>
      </c>
      <c r="K5429">
        <v>33</v>
      </c>
      <c r="L5429">
        <v>64</v>
      </c>
      <c r="M5429">
        <v>68</v>
      </c>
      <c r="N5429" t="s">
        <v>33</v>
      </c>
      <c r="O5429" t="s">
        <v>33</v>
      </c>
      <c r="P5429" t="s">
        <v>33</v>
      </c>
      <c r="Q5429">
        <v>51</v>
      </c>
      <c r="R5429">
        <v>53</v>
      </c>
      <c r="S5429">
        <v>167</v>
      </c>
      <c r="T5429" t="s">
        <v>33</v>
      </c>
      <c r="U5429" t="s">
        <v>33</v>
      </c>
      <c r="V5429">
        <v>58</v>
      </c>
      <c r="W5429">
        <v>58</v>
      </c>
      <c r="X5429">
        <v>0</v>
      </c>
      <c r="Y5429" t="s">
        <v>33</v>
      </c>
      <c r="Z5429" t="s">
        <v>33</v>
      </c>
      <c r="AA5429">
        <f>VLOOKUP(Table1[[#This Row],[Facility Name]],D_2,8,0)</f>
        <v>70</v>
      </c>
    </row>
    <row r="5430" spans="1:27" x14ac:dyDescent="0.25">
      <c r="A5430">
        <v>422665</v>
      </c>
      <c r="B5430" t="s">
        <v>6964</v>
      </c>
      <c r="C5430">
        <v>5</v>
      </c>
      <c r="D5430" t="s">
        <v>6323</v>
      </c>
      <c r="E5430" t="s">
        <v>2481</v>
      </c>
      <c r="F5430" t="s">
        <v>29</v>
      </c>
      <c r="G5430" t="s">
        <v>30</v>
      </c>
      <c r="H5430" t="s">
        <v>31</v>
      </c>
      <c r="I5430">
        <v>4</v>
      </c>
      <c r="J5430" t="s">
        <v>33</v>
      </c>
      <c r="K5430">
        <v>44</v>
      </c>
      <c r="L5430">
        <v>63</v>
      </c>
      <c r="M5430">
        <v>75</v>
      </c>
      <c r="N5430" t="s">
        <v>33</v>
      </c>
      <c r="O5430" t="s">
        <v>33</v>
      </c>
      <c r="P5430" t="s">
        <v>33</v>
      </c>
      <c r="Q5430">
        <v>47</v>
      </c>
      <c r="R5430">
        <v>28</v>
      </c>
      <c r="S5430">
        <v>101</v>
      </c>
      <c r="T5430" t="s">
        <v>34</v>
      </c>
      <c r="U5430" t="s">
        <v>34</v>
      </c>
      <c r="V5430">
        <v>0</v>
      </c>
      <c r="W5430">
        <v>0</v>
      </c>
      <c r="X5430">
        <v>0</v>
      </c>
      <c r="Y5430" t="s">
        <v>40</v>
      </c>
      <c r="Z5430" t="s">
        <v>33</v>
      </c>
      <c r="AA5430">
        <f>VLOOKUP(Table1[[#This Row],[Facility Name]],D_2,8,0)</f>
        <v>53</v>
      </c>
    </row>
    <row r="5431" spans="1:27" x14ac:dyDescent="0.25">
      <c r="A5431">
        <v>422666</v>
      </c>
      <c r="B5431" t="s">
        <v>6965</v>
      </c>
      <c r="C5431">
        <v>3</v>
      </c>
      <c r="D5431" t="s">
        <v>6323</v>
      </c>
      <c r="E5431" t="s">
        <v>59</v>
      </c>
      <c r="F5431" t="s">
        <v>29</v>
      </c>
      <c r="G5431" t="s">
        <v>30</v>
      </c>
      <c r="H5431" t="s">
        <v>37</v>
      </c>
      <c r="I5431">
        <v>20</v>
      </c>
      <c r="J5431" t="s">
        <v>33</v>
      </c>
      <c r="K5431">
        <v>63</v>
      </c>
      <c r="L5431">
        <v>80</v>
      </c>
      <c r="M5431">
        <v>82</v>
      </c>
      <c r="N5431" t="s">
        <v>33</v>
      </c>
      <c r="O5431" t="s">
        <v>33</v>
      </c>
      <c r="P5431" t="s">
        <v>33</v>
      </c>
      <c r="Q5431">
        <v>72</v>
      </c>
      <c r="R5431">
        <v>82</v>
      </c>
      <c r="S5431">
        <v>139</v>
      </c>
      <c r="T5431" t="s">
        <v>33</v>
      </c>
      <c r="U5431" t="s">
        <v>33</v>
      </c>
      <c r="V5431">
        <v>82</v>
      </c>
      <c r="W5431">
        <v>82</v>
      </c>
      <c r="X5431">
        <v>0</v>
      </c>
      <c r="Y5431" t="s">
        <v>34</v>
      </c>
      <c r="Z5431" t="s">
        <v>33</v>
      </c>
      <c r="AA5431">
        <f>VLOOKUP(Table1[[#This Row],[Facility Name]],D_2,8,0)</f>
        <v>43</v>
      </c>
    </row>
    <row r="5432" spans="1:27" x14ac:dyDescent="0.25">
      <c r="A5432">
        <v>422668</v>
      </c>
      <c r="B5432" t="s">
        <v>6967</v>
      </c>
      <c r="C5432">
        <v>2</v>
      </c>
      <c r="D5432" t="s">
        <v>6323</v>
      </c>
      <c r="E5432" t="s">
        <v>6334</v>
      </c>
      <c r="F5432" t="s">
        <v>29</v>
      </c>
      <c r="G5432" t="s">
        <v>30</v>
      </c>
      <c r="H5432" t="s">
        <v>37</v>
      </c>
      <c r="I5432">
        <v>16</v>
      </c>
      <c r="J5432" t="s">
        <v>33</v>
      </c>
      <c r="K5432">
        <v>33</v>
      </c>
      <c r="L5432">
        <v>39</v>
      </c>
      <c r="M5432">
        <v>48</v>
      </c>
      <c r="N5432" t="s">
        <v>33</v>
      </c>
      <c r="O5432" t="s">
        <v>33</v>
      </c>
      <c r="P5432" t="s">
        <v>33</v>
      </c>
      <c r="Q5432">
        <v>37</v>
      </c>
      <c r="R5432">
        <v>50</v>
      </c>
      <c r="S5432">
        <v>51</v>
      </c>
      <c r="T5432" t="s">
        <v>33</v>
      </c>
      <c r="U5432" t="s">
        <v>33</v>
      </c>
      <c r="V5432">
        <v>49</v>
      </c>
      <c r="W5432">
        <v>49</v>
      </c>
      <c r="X5432">
        <v>0</v>
      </c>
      <c r="Y5432" t="s">
        <v>34</v>
      </c>
      <c r="Z5432" t="s">
        <v>33</v>
      </c>
      <c r="AA5432">
        <f>VLOOKUP(Table1[[#This Row],[Facility Name]],D_2,8,0)</f>
        <v>72</v>
      </c>
    </row>
    <row r="5433" spans="1:27" x14ac:dyDescent="0.25">
      <c r="A5433">
        <v>422671</v>
      </c>
      <c r="B5433" t="s">
        <v>6612</v>
      </c>
      <c r="C5433">
        <v>3</v>
      </c>
      <c r="D5433" t="s">
        <v>6323</v>
      </c>
      <c r="E5433" t="s">
        <v>2496</v>
      </c>
      <c r="F5433" t="s">
        <v>29</v>
      </c>
      <c r="G5433" t="s">
        <v>30</v>
      </c>
      <c r="H5433" t="s">
        <v>37</v>
      </c>
      <c r="I5433">
        <v>21</v>
      </c>
      <c r="J5433" t="s">
        <v>33</v>
      </c>
      <c r="K5433">
        <v>36</v>
      </c>
      <c r="L5433">
        <v>52</v>
      </c>
      <c r="M5433">
        <v>55</v>
      </c>
      <c r="N5433" t="s">
        <v>33</v>
      </c>
      <c r="O5433" t="s">
        <v>33</v>
      </c>
      <c r="P5433" t="s">
        <v>33</v>
      </c>
      <c r="Q5433">
        <v>46</v>
      </c>
      <c r="R5433">
        <v>48</v>
      </c>
      <c r="S5433">
        <v>56</v>
      </c>
      <c r="T5433" t="s">
        <v>33</v>
      </c>
      <c r="U5433" t="s">
        <v>33</v>
      </c>
      <c r="V5433">
        <v>57</v>
      </c>
      <c r="W5433">
        <v>57</v>
      </c>
      <c r="X5433">
        <v>0</v>
      </c>
      <c r="Y5433" t="s">
        <v>34</v>
      </c>
      <c r="Z5433" t="s">
        <v>33</v>
      </c>
      <c r="AA5433">
        <f>VLOOKUP(Table1[[#This Row],[Facility Name]],D_2,8,0)</f>
        <v>64</v>
      </c>
    </row>
    <row r="5434" spans="1:27" hidden="1" x14ac:dyDescent="0.25">
      <c r="A5434">
        <v>402558</v>
      </c>
      <c r="B5434" t="s">
        <v>6472</v>
      </c>
      <c r="C5434">
        <v>3</v>
      </c>
      <c r="D5434" t="s">
        <v>6344</v>
      </c>
      <c r="F5434" t="s">
        <v>29</v>
      </c>
      <c r="G5434" t="s">
        <v>30</v>
      </c>
      <c r="H5434" t="s">
        <v>37</v>
      </c>
      <c r="I5434">
        <v>12</v>
      </c>
      <c r="J5434" t="s">
        <v>34</v>
      </c>
      <c r="K5434">
        <v>10</v>
      </c>
      <c r="L5434">
        <v>20</v>
      </c>
      <c r="M5434">
        <v>23</v>
      </c>
      <c r="N5434" t="s">
        <v>34</v>
      </c>
      <c r="O5434" t="s">
        <v>33</v>
      </c>
      <c r="P5434" t="s">
        <v>34</v>
      </c>
      <c r="Q5434">
        <v>11</v>
      </c>
      <c r="R5434">
        <v>23</v>
      </c>
      <c r="S5434">
        <v>11</v>
      </c>
      <c r="T5434" t="s">
        <v>34</v>
      </c>
      <c r="U5434" t="s">
        <v>33</v>
      </c>
      <c r="V5434">
        <v>23</v>
      </c>
      <c r="W5434">
        <v>23</v>
      </c>
      <c r="X5434">
        <v>0</v>
      </c>
      <c r="Y5434" t="s">
        <v>34</v>
      </c>
      <c r="Z5434" t="s">
        <v>32</v>
      </c>
      <c r="AA5434" t="str">
        <f>VLOOKUP(Table1[[#This Row],[Facility Name]],D_2,8,0)</f>
        <v>No Score</v>
      </c>
    </row>
    <row r="5435" spans="1:27" hidden="1" x14ac:dyDescent="0.25">
      <c r="A5435">
        <v>432310</v>
      </c>
      <c r="B5435" t="s">
        <v>6598</v>
      </c>
      <c r="C5435">
        <v>1</v>
      </c>
      <c r="D5435" t="s">
        <v>6316</v>
      </c>
      <c r="E5435" t="s">
        <v>4482</v>
      </c>
      <c r="F5435" t="s">
        <v>44</v>
      </c>
      <c r="G5435" t="s">
        <v>63</v>
      </c>
      <c r="H5435" t="s">
        <v>64</v>
      </c>
      <c r="I5435">
        <v>3</v>
      </c>
      <c r="J5435" t="s">
        <v>34</v>
      </c>
      <c r="K5435">
        <v>22</v>
      </c>
      <c r="L5435">
        <v>41</v>
      </c>
      <c r="M5435">
        <v>42</v>
      </c>
      <c r="N5435" t="s">
        <v>33</v>
      </c>
      <c r="O5435" t="s">
        <v>33</v>
      </c>
      <c r="P5435" t="s">
        <v>33</v>
      </c>
      <c r="Q5435">
        <v>29</v>
      </c>
      <c r="R5435">
        <v>36</v>
      </c>
      <c r="S5435">
        <v>259</v>
      </c>
      <c r="T5435" t="s">
        <v>32</v>
      </c>
      <c r="U5435" t="s">
        <v>32</v>
      </c>
      <c r="V5435">
        <v>43</v>
      </c>
      <c r="W5435">
        <v>43</v>
      </c>
      <c r="X5435">
        <v>0</v>
      </c>
      <c r="Y5435" t="s">
        <v>33</v>
      </c>
      <c r="Z5435" t="s">
        <v>33</v>
      </c>
      <c r="AA5435" t="e">
        <f>VLOOKUP(Table1[[#This Row],[Facility Name]],D_2,8,0)</f>
        <v>#N/A</v>
      </c>
    </row>
    <row r="5436" spans="1:27" x14ac:dyDescent="0.25">
      <c r="A5436">
        <v>422676</v>
      </c>
      <c r="B5436" t="s">
        <v>6756</v>
      </c>
      <c r="C5436">
        <v>2</v>
      </c>
      <c r="D5436" t="s">
        <v>6323</v>
      </c>
      <c r="F5436" t="s">
        <v>29</v>
      </c>
      <c r="G5436" t="s">
        <v>30</v>
      </c>
      <c r="H5436" t="s">
        <v>37</v>
      </c>
      <c r="I5436">
        <v>1</v>
      </c>
      <c r="J5436" t="s">
        <v>33</v>
      </c>
      <c r="K5436">
        <v>67</v>
      </c>
      <c r="L5436">
        <v>91</v>
      </c>
      <c r="M5436">
        <v>85</v>
      </c>
      <c r="N5436" t="s">
        <v>33</v>
      </c>
      <c r="O5436" t="s">
        <v>33</v>
      </c>
      <c r="P5436" t="s">
        <v>34</v>
      </c>
      <c r="Q5436">
        <v>73</v>
      </c>
      <c r="R5436">
        <v>50</v>
      </c>
      <c r="S5436">
        <v>73</v>
      </c>
      <c r="T5436" t="s">
        <v>34</v>
      </c>
      <c r="U5436" t="s">
        <v>32</v>
      </c>
      <c r="V5436">
        <v>23</v>
      </c>
      <c r="W5436">
        <v>23</v>
      </c>
      <c r="X5436">
        <v>0</v>
      </c>
      <c r="Y5436" t="s">
        <v>34</v>
      </c>
      <c r="Z5436" t="s">
        <v>33</v>
      </c>
      <c r="AA5436">
        <f>VLOOKUP(Table1[[#This Row],[Facility Name]],D_2,8,0)</f>
        <v>48</v>
      </c>
    </row>
    <row r="5437" spans="1:27" x14ac:dyDescent="0.25">
      <c r="A5437">
        <v>422677</v>
      </c>
      <c r="B5437" t="s">
        <v>6612</v>
      </c>
      <c r="D5437" t="s">
        <v>6323</v>
      </c>
      <c r="F5437" t="s">
        <v>29</v>
      </c>
      <c r="G5437" t="s">
        <v>30</v>
      </c>
      <c r="H5437" t="s">
        <v>37</v>
      </c>
      <c r="I5437">
        <v>21</v>
      </c>
      <c r="J5437" t="s">
        <v>34</v>
      </c>
      <c r="K5437">
        <v>10</v>
      </c>
      <c r="L5437">
        <v>23</v>
      </c>
      <c r="M5437">
        <v>25</v>
      </c>
      <c r="N5437" t="s">
        <v>34</v>
      </c>
      <c r="O5437" t="s">
        <v>34</v>
      </c>
      <c r="P5437" t="s">
        <v>34</v>
      </c>
      <c r="Q5437">
        <v>17</v>
      </c>
      <c r="R5437">
        <v>6</v>
      </c>
      <c r="S5437">
        <v>17</v>
      </c>
      <c r="T5437" t="s">
        <v>34</v>
      </c>
      <c r="U5437" t="s">
        <v>33</v>
      </c>
      <c r="V5437">
        <v>25</v>
      </c>
      <c r="W5437">
        <v>25</v>
      </c>
      <c r="X5437">
        <v>0</v>
      </c>
      <c r="Y5437" t="s">
        <v>34</v>
      </c>
      <c r="Z5437" t="s">
        <v>33</v>
      </c>
      <c r="AA5437">
        <f>VLOOKUP(Table1[[#This Row],[Facility Name]],D_2,8,0)</f>
        <v>64</v>
      </c>
    </row>
    <row r="5438" spans="1:27" hidden="1" x14ac:dyDescent="0.25">
      <c r="A5438">
        <v>432503</v>
      </c>
      <c r="B5438" t="s">
        <v>6691</v>
      </c>
      <c r="C5438">
        <v>4</v>
      </c>
      <c r="D5438" t="s">
        <v>6316</v>
      </c>
      <c r="E5438" t="s">
        <v>2446</v>
      </c>
      <c r="F5438" t="s">
        <v>29</v>
      </c>
      <c r="G5438" t="s">
        <v>30</v>
      </c>
      <c r="H5438" t="s">
        <v>31</v>
      </c>
      <c r="I5438">
        <v>12</v>
      </c>
      <c r="J5438" t="s">
        <v>33</v>
      </c>
      <c r="K5438">
        <v>30</v>
      </c>
      <c r="L5438">
        <v>42</v>
      </c>
      <c r="M5438">
        <v>45</v>
      </c>
      <c r="N5438" t="s">
        <v>33</v>
      </c>
      <c r="O5438" t="s">
        <v>33</v>
      </c>
      <c r="P5438" t="s">
        <v>33</v>
      </c>
      <c r="Q5438">
        <v>37</v>
      </c>
      <c r="R5438">
        <v>40</v>
      </c>
      <c r="S5438">
        <v>171</v>
      </c>
      <c r="T5438" t="s">
        <v>33</v>
      </c>
      <c r="U5438" t="s">
        <v>33</v>
      </c>
      <c r="V5438">
        <v>36</v>
      </c>
      <c r="W5438">
        <v>36</v>
      </c>
      <c r="X5438">
        <v>0</v>
      </c>
      <c r="Y5438" t="s">
        <v>34</v>
      </c>
      <c r="Z5438" t="s">
        <v>33</v>
      </c>
      <c r="AA5438" t="e">
        <f>VLOOKUP(Table1[[#This Row],[Facility Name]],D_2,8,0)</f>
        <v>#N/A</v>
      </c>
    </row>
    <row r="5439" spans="1:27" hidden="1" x14ac:dyDescent="0.25">
      <c r="A5439">
        <v>432504</v>
      </c>
      <c r="B5439" t="s">
        <v>6692</v>
      </c>
      <c r="C5439">
        <v>4</v>
      </c>
      <c r="D5439" t="s">
        <v>6316</v>
      </c>
      <c r="E5439" t="s">
        <v>4779</v>
      </c>
      <c r="F5439" t="s">
        <v>29</v>
      </c>
      <c r="G5439" t="s">
        <v>30</v>
      </c>
      <c r="H5439" t="s">
        <v>31</v>
      </c>
      <c r="I5439">
        <v>12</v>
      </c>
      <c r="J5439" t="s">
        <v>33</v>
      </c>
      <c r="K5439">
        <v>35</v>
      </c>
      <c r="L5439">
        <v>47</v>
      </c>
      <c r="M5439">
        <v>51</v>
      </c>
      <c r="N5439" t="s">
        <v>33</v>
      </c>
      <c r="O5439" t="s">
        <v>33</v>
      </c>
      <c r="P5439" t="s">
        <v>33</v>
      </c>
      <c r="Q5439">
        <v>39</v>
      </c>
      <c r="R5439">
        <v>39</v>
      </c>
      <c r="S5439">
        <v>181</v>
      </c>
      <c r="T5439" t="s">
        <v>32</v>
      </c>
      <c r="U5439" t="s">
        <v>33</v>
      </c>
      <c r="V5439">
        <v>51</v>
      </c>
      <c r="W5439">
        <v>51</v>
      </c>
      <c r="X5439">
        <v>0</v>
      </c>
      <c r="Y5439" t="s">
        <v>34</v>
      </c>
      <c r="Z5439" t="s">
        <v>33</v>
      </c>
      <c r="AA5439" t="e">
        <f>VLOOKUP(Table1[[#This Row],[Facility Name]],D_2,8,0)</f>
        <v>#N/A</v>
      </c>
    </row>
    <row r="5440" spans="1:27" hidden="1" x14ac:dyDescent="0.25">
      <c r="A5440">
        <v>432505</v>
      </c>
      <c r="B5440" t="s">
        <v>6315</v>
      </c>
      <c r="C5440">
        <v>4</v>
      </c>
      <c r="D5440" t="s">
        <v>6316</v>
      </c>
      <c r="E5440" t="s">
        <v>2631</v>
      </c>
      <c r="F5440" t="s">
        <v>29</v>
      </c>
      <c r="G5440" t="s">
        <v>30</v>
      </c>
      <c r="H5440" t="s">
        <v>31</v>
      </c>
      <c r="I5440">
        <v>12</v>
      </c>
      <c r="J5440" t="s">
        <v>34</v>
      </c>
      <c r="K5440">
        <v>9</v>
      </c>
      <c r="L5440">
        <v>15</v>
      </c>
      <c r="M5440">
        <v>21</v>
      </c>
      <c r="N5440" t="s">
        <v>33</v>
      </c>
      <c r="O5440" t="s">
        <v>34</v>
      </c>
      <c r="P5440" t="s">
        <v>32</v>
      </c>
      <c r="Q5440">
        <v>11</v>
      </c>
      <c r="R5440">
        <v>8</v>
      </c>
      <c r="S5440">
        <v>73</v>
      </c>
      <c r="T5440" t="s">
        <v>33</v>
      </c>
      <c r="U5440" t="s">
        <v>33</v>
      </c>
      <c r="V5440">
        <v>20</v>
      </c>
      <c r="W5440">
        <v>20</v>
      </c>
      <c r="X5440">
        <v>0</v>
      </c>
      <c r="Y5440" t="s">
        <v>34</v>
      </c>
      <c r="Z5440" t="s">
        <v>32</v>
      </c>
      <c r="AA5440" t="e">
        <f>VLOOKUP(Table1[[#This Row],[Facility Name]],D_2,8,0)</f>
        <v>#N/A</v>
      </c>
    </row>
    <row r="5441" spans="1:27" hidden="1" x14ac:dyDescent="0.25">
      <c r="A5441">
        <v>432515</v>
      </c>
      <c r="B5441" t="s">
        <v>6423</v>
      </c>
      <c r="C5441">
        <v>5</v>
      </c>
      <c r="D5441" t="s">
        <v>6316</v>
      </c>
      <c r="E5441" t="s">
        <v>4445</v>
      </c>
      <c r="F5441" t="s">
        <v>29</v>
      </c>
      <c r="G5441" t="s">
        <v>30</v>
      </c>
      <c r="H5441" t="s">
        <v>31</v>
      </c>
      <c r="I5441">
        <v>8</v>
      </c>
      <c r="J5441" t="s">
        <v>34</v>
      </c>
      <c r="K5441">
        <v>14</v>
      </c>
      <c r="L5441">
        <v>17</v>
      </c>
      <c r="M5441">
        <v>16</v>
      </c>
      <c r="N5441" t="s">
        <v>33</v>
      </c>
      <c r="O5441" t="s">
        <v>33</v>
      </c>
      <c r="P5441" t="s">
        <v>33</v>
      </c>
      <c r="Q5441">
        <v>15</v>
      </c>
      <c r="R5441">
        <v>14</v>
      </c>
      <c r="S5441">
        <v>29</v>
      </c>
      <c r="T5441" t="s">
        <v>33</v>
      </c>
      <c r="U5441" t="s">
        <v>33</v>
      </c>
      <c r="V5441">
        <v>17</v>
      </c>
      <c r="W5441">
        <v>17</v>
      </c>
      <c r="X5441">
        <v>0</v>
      </c>
      <c r="Y5441" t="s">
        <v>34</v>
      </c>
      <c r="Z5441" t="s">
        <v>33</v>
      </c>
      <c r="AA5441" t="e">
        <f>VLOOKUP(Table1[[#This Row],[Facility Name]],D_2,8,0)</f>
        <v>#N/A</v>
      </c>
    </row>
    <row r="5442" spans="1:27" hidden="1" x14ac:dyDescent="0.25">
      <c r="A5442">
        <v>392875</v>
      </c>
      <c r="B5442" t="s">
        <v>6483</v>
      </c>
      <c r="C5442">
        <v>5</v>
      </c>
      <c r="D5442" t="s">
        <v>4836</v>
      </c>
      <c r="F5442" t="s">
        <v>29</v>
      </c>
      <c r="G5442" t="s">
        <v>30</v>
      </c>
      <c r="H5442" t="s">
        <v>31</v>
      </c>
      <c r="I5442">
        <v>12</v>
      </c>
      <c r="J5442" t="s">
        <v>33</v>
      </c>
      <c r="K5442">
        <v>18</v>
      </c>
      <c r="L5442">
        <v>31</v>
      </c>
      <c r="M5442">
        <v>35</v>
      </c>
      <c r="N5442" t="s">
        <v>33</v>
      </c>
      <c r="O5442" t="s">
        <v>33</v>
      </c>
      <c r="P5442" t="s">
        <v>33</v>
      </c>
      <c r="Q5442">
        <v>22</v>
      </c>
      <c r="R5442">
        <v>27</v>
      </c>
      <c r="S5442">
        <v>34</v>
      </c>
      <c r="T5442" t="s">
        <v>33</v>
      </c>
      <c r="U5442" t="s">
        <v>33</v>
      </c>
      <c r="V5442">
        <v>35</v>
      </c>
      <c r="W5442">
        <v>35</v>
      </c>
      <c r="X5442">
        <v>0</v>
      </c>
      <c r="Y5442" t="s">
        <v>34</v>
      </c>
      <c r="Z5442" t="s">
        <v>33</v>
      </c>
      <c r="AA5442" t="e">
        <f>VLOOKUP(Table1[[#This Row],[Facility Name]],D_2,8,0)</f>
        <v>#N/A</v>
      </c>
    </row>
    <row r="5443" spans="1:27" x14ac:dyDescent="0.25">
      <c r="A5443">
        <v>432300</v>
      </c>
      <c r="B5443" t="s">
        <v>6811</v>
      </c>
      <c r="C5443">
        <v>5</v>
      </c>
      <c r="D5443" t="s">
        <v>6316</v>
      </c>
      <c r="E5443" t="s">
        <v>6812</v>
      </c>
      <c r="F5443" t="s">
        <v>44</v>
      </c>
      <c r="G5443" t="s">
        <v>63</v>
      </c>
      <c r="H5443" t="s">
        <v>64</v>
      </c>
      <c r="I5443">
        <v>8</v>
      </c>
      <c r="J5443" t="s">
        <v>33</v>
      </c>
      <c r="K5443">
        <v>26</v>
      </c>
      <c r="L5443">
        <v>38</v>
      </c>
      <c r="M5443">
        <v>41</v>
      </c>
      <c r="N5443" t="s">
        <v>33</v>
      </c>
      <c r="O5443" t="s">
        <v>33</v>
      </c>
      <c r="P5443" t="s">
        <v>40</v>
      </c>
      <c r="Q5443">
        <v>37</v>
      </c>
      <c r="R5443">
        <v>41</v>
      </c>
      <c r="S5443">
        <v>149</v>
      </c>
      <c r="T5443" t="s">
        <v>33</v>
      </c>
      <c r="U5443" t="s">
        <v>33</v>
      </c>
      <c r="V5443">
        <v>40</v>
      </c>
      <c r="W5443">
        <v>40</v>
      </c>
      <c r="X5443">
        <v>0</v>
      </c>
      <c r="Y5443" t="s">
        <v>34</v>
      </c>
      <c r="Z5443" t="s">
        <v>33</v>
      </c>
      <c r="AA5443">
        <f>VLOOKUP(Table1[[#This Row],[Facility Name]],D_2,8,0)</f>
        <v>54</v>
      </c>
    </row>
    <row r="5444" spans="1:27" x14ac:dyDescent="0.25">
      <c r="A5444">
        <v>432301</v>
      </c>
      <c r="B5444" t="s">
        <v>6493</v>
      </c>
      <c r="C5444">
        <v>3</v>
      </c>
      <c r="D5444" t="s">
        <v>6316</v>
      </c>
      <c r="E5444" t="s">
        <v>6494</v>
      </c>
      <c r="F5444" t="s">
        <v>44</v>
      </c>
      <c r="G5444" t="s">
        <v>63</v>
      </c>
      <c r="H5444" t="s">
        <v>64</v>
      </c>
      <c r="I5444">
        <v>7</v>
      </c>
      <c r="J5444" t="s">
        <v>33</v>
      </c>
      <c r="K5444">
        <v>17</v>
      </c>
      <c r="L5444">
        <v>24</v>
      </c>
      <c r="M5444">
        <v>23</v>
      </c>
      <c r="N5444" t="s">
        <v>33</v>
      </c>
      <c r="O5444" t="s">
        <v>34</v>
      </c>
      <c r="P5444" t="s">
        <v>33</v>
      </c>
      <c r="Q5444">
        <v>20</v>
      </c>
      <c r="R5444">
        <v>10</v>
      </c>
      <c r="S5444">
        <v>74</v>
      </c>
      <c r="T5444" t="s">
        <v>33</v>
      </c>
      <c r="U5444" t="s">
        <v>33</v>
      </c>
      <c r="V5444">
        <v>24</v>
      </c>
      <c r="W5444">
        <v>24</v>
      </c>
      <c r="X5444">
        <v>0</v>
      </c>
      <c r="Y5444" t="s">
        <v>34</v>
      </c>
      <c r="Z5444" t="s">
        <v>33</v>
      </c>
      <c r="AA5444">
        <f>VLOOKUP(Table1[[#This Row],[Facility Name]],D_2,8,0)</f>
        <v>64</v>
      </c>
    </row>
    <row r="5445" spans="1:27" x14ac:dyDescent="0.25">
      <c r="A5445">
        <v>432302</v>
      </c>
      <c r="B5445" t="s">
        <v>6573</v>
      </c>
      <c r="C5445">
        <v>4</v>
      </c>
      <c r="D5445" t="s">
        <v>6316</v>
      </c>
      <c r="E5445" t="s">
        <v>4445</v>
      </c>
      <c r="F5445" t="s">
        <v>44</v>
      </c>
      <c r="G5445" t="s">
        <v>63</v>
      </c>
      <c r="H5445" t="s">
        <v>64</v>
      </c>
      <c r="I5445">
        <v>10</v>
      </c>
      <c r="J5445" t="s">
        <v>33</v>
      </c>
      <c r="K5445">
        <v>43</v>
      </c>
      <c r="L5445">
        <v>52</v>
      </c>
      <c r="M5445">
        <v>58</v>
      </c>
      <c r="N5445" t="s">
        <v>40</v>
      </c>
      <c r="O5445" t="s">
        <v>33</v>
      </c>
      <c r="P5445" t="s">
        <v>40</v>
      </c>
      <c r="Q5445">
        <v>50</v>
      </c>
      <c r="R5445">
        <v>36</v>
      </c>
      <c r="S5445">
        <v>231</v>
      </c>
      <c r="T5445" t="s">
        <v>34</v>
      </c>
      <c r="U5445" t="s">
        <v>33</v>
      </c>
      <c r="V5445">
        <v>57</v>
      </c>
      <c r="W5445">
        <v>57</v>
      </c>
      <c r="X5445">
        <v>0</v>
      </c>
      <c r="Y5445" t="s">
        <v>34</v>
      </c>
      <c r="Z5445" t="s">
        <v>33</v>
      </c>
      <c r="AA5445">
        <f>VLOOKUP(Table1[[#This Row],[Facility Name]],D_2,8,0)</f>
        <v>65</v>
      </c>
    </row>
    <row r="5446" spans="1:27" x14ac:dyDescent="0.25">
      <c r="A5446">
        <v>432303</v>
      </c>
      <c r="B5446" t="s">
        <v>6574</v>
      </c>
      <c r="C5446">
        <v>5</v>
      </c>
      <c r="D5446" t="s">
        <v>6316</v>
      </c>
      <c r="E5446" t="s">
        <v>6575</v>
      </c>
      <c r="F5446" t="s">
        <v>44</v>
      </c>
      <c r="G5446" t="s">
        <v>30</v>
      </c>
      <c r="H5446" t="s">
        <v>4073</v>
      </c>
      <c r="I5446">
        <v>21</v>
      </c>
      <c r="J5446" t="s">
        <v>33</v>
      </c>
      <c r="K5446">
        <v>41</v>
      </c>
      <c r="L5446">
        <v>53</v>
      </c>
      <c r="M5446">
        <v>59</v>
      </c>
      <c r="N5446" t="s">
        <v>33</v>
      </c>
      <c r="O5446" t="s">
        <v>33</v>
      </c>
      <c r="P5446" t="s">
        <v>33</v>
      </c>
      <c r="Q5446">
        <v>50</v>
      </c>
      <c r="R5446">
        <v>33</v>
      </c>
      <c r="S5446">
        <v>409</v>
      </c>
      <c r="T5446" t="s">
        <v>34</v>
      </c>
      <c r="U5446" t="s">
        <v>34</v>
      </c>
      <c r="V5446">
        <v>0</v>
      </c>
      <c r="W5446">
        <v>0</v>
      </c>
      <c r="X5446">
        <v>0</v>
      </c>
      <c r="Y5446" t="s">
        <v>40</v>
      </c>
      <c r="Z5446" t="s">
        <v>40</v>
      </c>
      <c r="AA5446">
        <f>VLOOKUP(Table1[[#This Row],[Facility Name]],D_2,8,0)</f>
        <v>48</v>
      </c>
    </row>
    <row r="5447" spans="1:27" x14ac:dyDescent="0.25">
      <c r="A5447">
        <v>432305</v>
      </c>
      <c r="B5447" t="s">
        <v>6593</v>
      </c>
      <c r="C5447">
        <v>5</v>
      </c>
      <c r="D5447" t="s">
        <v>6316</v>
      </c>
      <c r="E5447" t="s">
        <v>6099</v>
      </c>
      <c r="F5447" t="s">
        <v>44</v>
      </c>
      <c r="G5447" t="s">
        <v>63</v>
      </c>
      <c r="H5447" t="s">
        <v>64</v>
      </c>
      <c r="I5447">
        <v>6</v>
      </c>
      <c r="J5447" t="s">
        <v>33</v>
      </c>
      <c r="K5447">
        <v>23</v>
      </c>
      <c r="L5447">
        <v>39</v>
      </c>
      <c r="M5447">
        <v>40</v>
      </c>
      <c r="N5447" t="s">
        <v>33</v>
      </c>
      <c r="O5447" t="s">
        <v>33</v>
      </c>
      <c r="P5447" t="s">
        <v>40</v>
      </c>
      <c r="Q5447">
        <v>31</v>
      </c>
      <c r="R5447">
        <v>26</v>
      </c>
      <c r="S5447">
        <v>137</v>
      </c>
      <c r="T5447" t="s">
        <v>33</v>
      </c>
      <c r="U5447" t="s">
        <v>33</v>
      </c>
      <c r="V5447">
        <v>39</v>
      </c>
      <c r="W5447">
        <v>39</v>
      </c>
      <c r="X5447">
        <v>0</v>
      </c>
      <c r="Y5447" t="s">
        <v>34</v>
      </c>
      <c r="Z5447" t="s">
        <v>33</v>
      </c>
      <c r="AA5447">
        <f>VLOOKUP(Table1[[#This Row],[Facility Name]],D_2,8,0)</f>
        <v>74</v>
      </c>
    </row>
    <row r="5448" spans="1:27" x14ac:dyDescent="0.25">
      <c r="A5448">
        <v>432306</v>
      </c>
      <c r="B5448" t="s">
        <v>6594</v>
      </c>
      <c r="C5448">
        <v>3</v>
      </c>
      <c r="D5448" t="s">
        <v>6316</v>
      </c>
      <c r="E5448" t="s">
        <v>6595</v>
      </c>
      <c r="F5448" t="s">
        <v>44</v>
      </c>
      <c r="G5448" t="s">
        <v>63</v>
      </c>
      <c r="H5448" t="s">
        <v>64</v>
      </c>
      <c r="I5448">
        <v>8</v>
      </c>
      <c r="J5448" t="s">
        <v>33</v>
      </c>
      <c r="K5448">
        <v>35</v>
      </c>
      <c r="L5448">
        <v>43</v>
      </c>
      <c r="M5448">
        <v>43</v>
      </c>
      <c r="N5448" t="s">
        <v>33</v>
      </c>
      <c r="O5448" t="s">
        <v>33</v>
      </c>
      <c r="P5448" t="s">
        <v>33</v>
      </c>
      <c r="Q5448">
        <v>38</v>
      </c>
      <c r="R5448">
        <v>27</v>
      </c>
      <c r="S5448">
        <v>150</v>
      </c>
      <c r="T5448" t="s">
        <v>33</v>
      </c>
      <c r="U5448" t="s">
        <v>33</v>
      </c>
      <c r="V5448">
        <v>44</v>
      </c>
      <c r="W5448">
        <v>44</v>
      </c>
      <c r="X5448">
        <v>0</v>
      </c>
      <c r="Y5448" t="s">
        <v>34</v>
      </c>
      <c r="Z5448" t="s">
        <v>33</v>
      </c>
      <c r="AA5448">
        <f>VLOOKUP(Table1[[#This Row],[Facility Name]],D_2,8,0)</f>
        <v>76</v>
      </c>
    </row>
    <row r="5449" spans="1:27" hidden="1" x14ac:dyDescent="0.25">
      <c r="A5449">
        <v>433506</v>
      </c>
      <c r="B5449" t="s">
        <v>6527</v>
      </c>
      <c r="C5449">
        <v>5</v>
      </c>
      <c r="D5449" t="s">
        <v>6316</v>
      </c>
      <c r="E5449" t="s">
        <v>122</v>
      </c>
      <c r="F5449" t="s">
        <v>44</v>
      </c>
      <c r="G5449" t="s">
        <v>63</v>
      </c>
      <c r="H5449" t="s">
        <v>64</v>
      </c>
      <c r="I5449">
        <v>6</v>
      </c>
      <c r="J5449" t="s">
        <v>33</v>
      </c>
      <c r="K5449">
        <v>29</v>
      </c>
      <c r="L5449">
        <v>39</v>
      </c>
      <c r="M5449">
        <v>40</v>
      </c>
      <c r="N5449" t="s">
        <v>33</v>
      </c>
      <c r="O5449" t="s">
        <v>33</v>
      </c>
      <c r="P5449" t="s">
        <v>33</v>
      </c>
      <c r="Q5449">
        <v>33</v>
      </c>
      <c r="R5449">
        <v>20</v>
      </c>
      <c r="S5449">
        <v>138</v>
      </c>
      <c r="T5449" t="s">
        <v>33</v>
      </c>
      <c r="U5449" t="s">
        <v>33</v>
      </c>
      <c r="V5449">
        <v>41</v>
      </c>
      <c r="W5449">
        <v>41</v>
      </c>
      <c r="X5449">
        <v>0</v>
      </c>
      <c r="Y5449" t="s">
        <v>34</v>
      </c>
      <c r="Z5449" t="s">
        <v>33</v>
      </c>
      <c r="AA5449" t="e">
        <f>VLOOKUP(Table1[[#This Row],[Facility Name]],D_2,8,0)</f>
        <v>#N/A</v>
      </c>
    </row>
    <row r="5450" spans="1:27" x14ac:dyDescent="0.25">
      <c r="A5450">
        <v>432308</v>
      </c>
      <c r="B5450" t="s">
        <v>6596</v>
      </c>
      <c r="C5450">
        <v>3</v>
      </c>
      <c r="D5450" t="s">
        <v>6316</v>
      </c>
      <c r="E5450" t="s">
        <v>6597</v>
      </c>
      <c r="F5450" t="s">
        <v>44</v>
      </c>
      <c r="G5450" t="s">
        <v>63</v>
      </c>
      <c r="H5450" t="s">
        <v>64</v>
      </c>
      <c r="I5450">
        <v>4</v>
      </c>
      <c r="J5450" t="s">
        <v>34</v>
      </c>
      <c r="K5450">
        <v>14</v>
      </c>
      <c r="L5450">
        <v>17</v>
      </c>
      <c r="M5450">
        <v>17</v>
      </c>
      <c r="N5450" t="s">
        <v>33</v>
      </c>
      <c r="O5450" t="s">
        <v>33</v>
      </c>
      <c r="P5450" t="s">
        <v>33</v>
      </c>
      <c r="Q5450">
        <v>14</v>
      </c>
      <c r="R5450">
        <v>15</v>
      </c>
      <c r="S5450">
        <v>51</v>
      </c>
      <c r="T5450" t="s">
        <v>34</v>
      </c>
      <c r="U5450" t="s">
        <v>33</v>
      </c>
      <c r="V5450">
        <v>17</v>
      </c>
      <c r="W5450">
        <v>17</v>
      </c>
      <c r="X5450">
        <v>0</v>
      </c>
      <c r="Y5450" t="s">
        <v>34</v>
      </c>
      <c r="Z5450" t="s">
        <v>33</v>
      </c>
      <c r="AA5450">
        <f>VLOOKUP(Table1[[#This Row],[Facility Name]],D_2,8,0)</f>
        <v>69</v>
      </c>
    </row>
    <row r="5451" spans="1:27" x14ac:dyDescent="0.25">
      <c r="A5451">
        <v>432311</v>
      </c>
      <c r="B5451" t="s">
        <v>6687</v>
      </c>
      <c r="D5451" t="s">
        <v>6316</v>
      </c>
      <c r="E5451" t="s">
        <v>6575</v>
      </c>
      <c r="F5451" t="s">
        <v>44</v>
      </c>
      <c r="G5451" t="s">
        <v>63</v>
      </c>
      <c r="H5451" t="s">
        <v>64</v>
      </c>
      <c r="I5451">
        <v>22</v>
      </c>
      <c r="J5451" t="s">
        <v>33</v>
      </c>
      <c r="K5451">
        <v>143</v>
      </c>
      <c r="L5451">
        <v>188</v>
      </c>
      <c r="M5451">
        <v>203</v>
      </c>
      <c r="N5451" t="s">
        <v>34</v>
      </c>
      <c r="O5451" t="s">
        <v>33</v>
      </c>
      <c r="P5451" t="s">
        <v>34</v>
      </c>
      <c r="R5451">
        <v>179</v>
      </c>
      <c r="T5451" t="s">
        <v>32</v>
      </c>
      <c r="U5451" t="s">
        <v>34</v>
      </c>
      <c r="W5451">
        <v>144</v>
      </c>
      <c r="X5451">
        <v>0</v>
      </c>
      <c r="Y5451" t="s">
        <v>40</v>
      </c>
      <c r="Z5451" t="s">
        <v>34</v>
      </c>
      <c r="AA5451">
        <f>VLOOKUP(Table1[[#This Row],[Facility Name]],D_2,8,0)</f>
        <v>47</v>
      </c>
    </row>
    <row r="5452" spans="1:27" x14ac:dyDescent="0.25">
      <c r="A5452">
        <v>432312</v>
      </c>
      <c r="B5452" t="s">
        <v>6688</v>
      </c>
      <c r="C5452">
        <v>3</v>
      </c>
      <c r="D5452" t="s">
        <v>6316</v>
      </c>
      <c r="E5452" t="s">
        <v>6575</v>
      </c>
      <c r="F5452" t="s">
        <v>44</v>
      </c>
      <c r="G5452" t="s">
        <v>30</v>
      </c>
      <c r="H5452" t="s">
        <v>4073</v>
      </c>
      <c r="I5452">
        <v>28</v>
      </c>
      <c r="J5452" t="s">
        <v>33</v>
      </c>
      <c r="K5452">
        <v>63</v>
      </c>
      <c r="L5452">
        <v>99</v>
      </c>
      <c r="M5452">
        <v>109</v>
      </c>
      <c r="N5452" t="s">
        <v>33</v>
      </c>
      <c r="O5452" t="s">
        <v>33</v>
      </c>
      <c r="P5452" t="s">
        <v>33</v>
      </c>
      <c r="Q5452">
        <v>81</v>
      </c>
      <c r="R5452">
        <v>99</v>
      </c>
      <c r="S5452">
        <v>139</v>
      </c>
      <c r="T5452" t="s">
        <v>33</v>
      </c>
      <c r="U5452" t="s">
        <v>33</v>
      </c>
      <c r="V5452">
        <v>108</v>
      </c>
      <c r="W5452">
        <v>108</v>
      </c>
      <c r="X5452">
        <v>0</v>
      </c>
      <c r="Y5452" t="s">
        <v>34</v>
      </c>
      <c r="Z5452" t="s">
        <v>33</v>
      </c>
      <c r="AA5452">
        <f>VLOOKUP(Table1[[#This Row],[Facility Name]],D_2,8,0)</f>
        <v>67</v>
      </c>
    </row>
    <row r="5453" spans="1:27" hidden="1" x14ac:dyDescent="0.25">
      <c r="A5453">
        <v>433513</v>
      </c>
      <c r="B5453" t="s">
        <v>6553</v>
      </c>
      <c r="C5453">
        <v>4</v>
      </c>
      <c r="D5453" t="s">
        <v>6316</v>
      </c>
      <c r="E5453" t="s">
        <v>4482</v>
      </c>
      <c r="F5453" t="s">
        <v>44</v>
      </c>
      <c r="G5453" t="s">
        <v>63</v>
      </c>
      <c r="H5453" t="s">
        <v>64</v>
      </c>
      <c r="I5453">
        <v>24</v>
      </c>
      <c r="J5453" t="s">
        <v>33</v>
      </c>
      <c r="K5453">
        <v>137</v>
      </c>
      <c r="L5453">
        <v>170</v>
      </c>
      <c r="M5453">
        <v>184</v>
      </c>
      <c r="N5453" t="s">
        <v>33</v>
      </c>
      <c r="O5453" t="s">
        <v>33</v>
      </c>
      <c r="P5453" t="s">
        <v>33</v>
      </c>
      <c r="Q5453">
        <v>144</v>
      </c>
      <c r="R5453">
        <v>129</v>
      </c>
      <c r="S5453">
        <v>461</v>
      </c>
      <c r="T5453" t="s">
        <v>32</v>
      </c>
      <c r="U5453" t="s">
        <v>33</v>
      </c>
      <c r="V5453">
        <v>166</v>
      </c>
      <c r="W5453">
        <v>166</v>
      </c>
      <c r="X5453">
        <v>0</v>
      </c>
      <c r="Y5453" t="s">
        <v>33</v>
      </c>
      <c r="Z5453" t="s">
        <v>33</v>
      </c>
      <c r="AA5453" t="e">
        <f>VLOOKUP(Table1[[#This Row],[Facility Name]],D_2,8,0)</f>
        <v>#N/A</v>
      </c>
    </row>
    <row r="5454" spans="1:27" x14ac:dyDescent="0.25">
      <c r="A5454">
        <v>432501</v>
      </c>
      <c r="B5454" t="s">
        <v>6689</v>
      </c>
      <c r="C5454">
        <v>5</v>
      </c>
      <c r="D5454" t="s">
        <v>6316</v>
      </c>
      <c r="E5454" t="s">
        <v>6690</v>
      </c>
      <c r="F5454" t="s">
        <v>29</v>
      </c>
      <c r="G5454" t="s">
        <v>63</v>
      </c>
      <c r="H5454" t="s">
        <v>64</v>
      </c>
      <c r="I5454">
        <v>12</v>
      </c>
      <c r="J5454" t="s">
        <v>33</v>
      </c>
      <c r="K5454">
        <v>42</v>
      </c>
      <c r="L5454">
        <v>57</v>
      </c>
      <c r="M5454">
        <v>59</v>
      </c>
      <c r="N5454" t="s">
        <v>33</v>
      </c>
      <c r="O5454" t="s">
        <v>33</v>
      </c>
      <c r="P5454" t="s">
        <v>33</v>
      </c>
      <c r="Q5454">
        <v>46</v>
      </c>
      <c r="R5454">
        <v>43</v>
      </c>
      <c r="S5454">
        <v>165</v>
      </c>
      <c r="T5454" t="s">
        <v>33</v>
      </c>
      <c r="U5454" t="s">
        <v>40</v>
      </c>
      <c r="V5454">
        <v>61</v>
      </c>
      <c r="W5454">
        <v>61</v>
      </c>
      <c r="X5454">
        <v>0</v>
      </c>
      <c r="Y5454" t="s">
        <v>33</v>
      </c>
      <c r="Z5454" t="s">
        <v>33</v>
      </c>
      <c r="AA5454">
        <f>VLOOKUP(Table1[[#This Row],[Facility Name]],D_2,8,0)</f>
        <v>85</v>
      </c>
    </row>
    <row r="5455" spans="1:27" x14ac:dyDescent="0.25">
      <c r="A5455">
        <v>432508</v>
      </c>
      <c r="B5455" t="s">
        <v>6404</v>
      </c>
      <c r="C5455">
        <v>5</v>
      </c>
      <c r="D5455" t="s">
        <v>6316</v>
      </c>
      <c r="F5455" t="s">
        <v>29</v>
      </c>
      <c r="G5455" t="s">
        <v>63</v>
      </c>
      <c r="H5455" t="s">
        <v>64</v>
      </c>
      <c r="I5455">
        <v>12</v>
      </c>
      <c r="J5455" t="s">
        <v>33</v>
      </c>
      <c r="K5455">
        <v>56</v>
      </c>
      <c r="L5455">
        <v>74</v>
      </c>
      <c r="M5455">
        <v>78</v>
      </c>
      <c r="N5455" t="s">
        <v>33</v>
      </c>
      <c r="O5455" t="s">
        <v>33</v>
      </c>
      <c r="P5455" t="s">
        <v>33</v>
      </c>
      <c r="Q5455">
        <v>62</v>
      </c>
      <c r="R5455">
        <v>52</v>
      </c>
      <c r="S5455">
        <v>219</v>
      </c>
      <c r="T5455" t="s">
        <v>33</v>
      </c>
      <c r="U5455" t="s">
        <v>33</v>
      </c>
      <c r="V5455">
        <v>78</v>
      </c>
      <c r="W5455">
        <v>78</v>
      </c>
      <c r="X5455">
        <v>1</v>
      </c>
      <c r="Y5455" t="s">
        <v>33</v>
      </c>
      <c r="Z5455" t="s">
        <v>33</v>
      </c>
      <c r="AA5455">
        <f>VLOOKUP(Table1[[#This Row],[Facility Name]],D_2,8,0)</f>
        <v>67</v>
      </c>
    </row>
    <row r="5456" spans="1:27" x14ac:dyDescent="0.25">
      <c r="A5456">
        <v>432514</v>
      </c>
      <c r="B5456" t="s">
        <v>6405</v>
      </c>
      <c r="C5456">
        <v>5</v>
      </c>
      <c r="D5456" t="s">
        <v>6316</v>
      </c>
      <c r="F5456" t="s">
        <v>29</v>
      </c>
      <c r="G5456" t="s">
        <v>63</v>
      </c>
      <c r="H5456" t="s">
        <v>64</v>
      </c>
      <c r="I5456">
        <v>12</v>
      </c>
      <c r="J5456" t="s">
        <v>33</v>
      </c>
      <c r="K5456">
        <v>34</v>
      </c>
      <c r="L5456">
        <v>55</v>
      </c>
      <c r="M5456">
        <v>54</v>
      </c>
      <c r="N5456" t="s">
        <v>33</v>
      </c>
      <c r="O5456" t="s">
        <v>33</v>
      </c>
      <c r="P5456" t="s">
        <v>33</v>
      </c>
      <c r="Q5456">
        <v>38</v>
      </c>
      <c r="R5456">
        <v>59</v>
      </c>
      <c r="S5456">
        <v>136</v>
      </c>
      <c r="T5456" t="s">
        <v>33</v>
      </c>
      <c r="U5456" t="s">
        <v>40</v>
      </c>
      <c r="V5456">
        <v>53</v>
      </c>
      <c r="W5456">
        <v>53</v>
      </c>
      <c r="X5456">
        <v>0</v>
      </c>
      <c r="Y5456" t="s">
        <v>33</v>
      </c>
      <c r="Z5456" t="s">
        <v>33</v>
      </c>
      <c r="AA5456">
        <f>VLOOKUP(Table1[[#This Row],[Facility Name]],D_2,8,0)</f>
        <v>66</v>
      </c>
    </row>
    <row r="5457" spans="1:27" x14ac:dyDescent="0.25">
      <c r="A5457">
        <v>432516</v>
      </c>
      <c r="B5457" t="s">
        <v>6424</v>
      </c>
      <c r="C5457">
        <v>3</v>
      </c>
      <c r="D5457" t="s">
        <v>6316</v>
      </c>
      <c r="E5457" t="s">
        <v>480</v>
      </c>
      <c r="F5457" t="s">
        <v>29</v>
      </c>
      <c r="G5457" t="s">
        <v>30</v>
      </c>
      <c r="H5457" t="s">
        <v>37</v>
      </c>
      <c r="I5457">
        <v>5</v>
      </c>
      <c r="J5457" t="s">
        <v>33</v>
      </c>
      <c r="K5457">
        <v>47</v>
      </c>
      <c r="L5457">
        <v>64</v>
      </c>
      <c r="M5457">
        <v>69</v>
      </c>
      <c r="N5457" t="s">
        <v>33</v>
      </c>
      <c r="O5457" t="s">
        <v>33</v>
      </c>
      <c r="P5457" t="s">
        <v>33</v>
      </c>
      <c r="Q5457">
        <v>52</v>
      </c>
      <c r="R5457">
        <v>47</v>
      </c>
      <c r="S5457">
        <v>113</v>
      </c>
      <c r="T5457" t="s">
        <v>34</v>
      </c>
      <c r="U5457" t="s">
        <v>33</v>
      </c>
      <c r="V5457">
        <v>23</v>
      </c>
      <c r="W5457">
        <v>23</v>
      </c>
      <c r="X5457">
        <v>0</v>
      </c>
      <c r="Y5457" t="s">
        <v>34</v>
      </c>
      <c r="Z5457" t="s">
        <v>33</v>
      </c>
      <c r="AA5457">
        <f>VLOOKUP(Table1[[#This Row],[Facility Name]],D_2,8,0)</f>
        <v>49</v>
      </c>
    </row>
    <row r="5458" spans="1:27" x14ac:dyDescent="0.25">
      <c r="A5458">
        <v>433502</v>
      </c>
      <c r="B5458" t="s">
        <v>6425</v>
      </c>
      <c r="C5458">
        <v>3</v>
      </c>
      <c r="D5458" t="s">
        <v>6316</v>
      </c>
      <c r="E5458" t="s">
        <v>6426</v>
      </c>
      <c r="F5458" t="s">
        <v>44</v>
      </c>
      <c r="G5458" t="s">
        <v>30</v>
      </c>
      <c r="H5458" t="s">
        <v>4073</v>
      </c>
      <c r="I5458">
        <v>7</v>
      </c>
      <c r="J5458" t="s">
        <v>33</v>
      </c>
      <c r="K5458">
        <v>19</v>
      </c>
      <c r="L5458">
        <v>22</v>
      </c>
      <c r="M5458">
        <v>27</v>
      </c>
      <c r="N5458" t="s">
        <v>33</v>
      </c>
      <c r="O5458" t="s">
        <v>34</v>
      </c>
      <c r="P5458" t="s">
        <v>33</v>
      </c>
      <c r="Q5458">
        <v>20</v>
      </c>
      <c r="R5458">
        <v>8</v>
      </c>
      <c r="S5458">
        <v>85</v>
      </c>
      <c r="T5458" t="s">
        <v>33</v>
      </c>
      <c r="U5458" t="s">
        <v>33</v>
      </c>
      <c r="V5458">
        <v>27</v>
      </c>
      <c r="W5458">
        <v>27</v>
      </c>
      <c r="X5458">
        <v>0</v>
      </c>
      <c r="Y5458" t="s">
        <v>34</v>
      </c>
      <c r="Z5458" t="s">
        <v>33</v>
      </c>
      <c r="AA5458">
        <f>VLOOKUP(Table1[[#This Row],[Facility Name]],D_2,8,0)</f>
        <v>61</v>
      </c>
    </row>
    <row r="5459" spans="1:27" x14ac:dyDescent="0.25">
      <c r="A5459">
        <v>433505</v>
      </c>
      <c r="B5459" t="s">
        <v>6427</v>
      </c>
      <c r="C5459">
        <v>3</v>
      </c>
      <c r="D5459" t="s">
        <v>6316</v>
      </c>
      <c r="E5459" t="s">
        <v>6428</v>
      </c>
      <c r="F5459" t="s">
        <v>44</v>
      </c>
      <c r="G5459" t="s">
        <v>63</v>
      </c>
      <c r="H5459" t="s">
        <v>64</v>
      </c>
      <c r="I5459">
        <v>7</v>
      </c>
      <c r="J5459" t="s">
        <v>33</v>
      </c>
      <c r="K5459">
        <v>16</v>
      </c>
      <c r="L5459">
        <v>23</v>
      </c>
      <c r="M5459">
        <v>25</v>
      </c>
      <c r="N5459" t="s">
        <v>33</v>
      </c>
      <c r="O5459" t="s">
        <v>33</v>
      </c>
      <c r="P5459" t="s">
        <v>33</v>
      </c>
      <c r="Q5459">
        <v>17</v>
      </c>
      <c r="R5459">
        <v>13</v>
      </c>
      <c r="S5459">
        <v>68</v>
      </c>
      <c r="T5459" t="s">
        <v>33</v>
      </c>
      <c r="U5459" t="s">
        <v>33</v>
      </c>
      <c r="V5459">
        <v>25</v>
      </c>
      <c r="W5459">
        <v>25</v>
      </c>
      <c r="X5459">
        <v>0</v>
      </c>
      <c r="Y5459" t="s">
        <v>34</v>
      </c>
      <c r="Z5459" t="s">
        <v>33</v>
      </c>
      <c r="AA5459">
        <f>VLOOKUP(Table1[[#This Row],[Facility Name]],D_2,8,0)</f>
        <v>68</v>
      </c>
    </row>
    <row r="5460" spans="1:27" hidden="1" x14ac:dyDescent="0.25">
      <c r="A5460">
        <v>442511</v>
      </c>
      <c r="B5460" t="s">
        <v>6353</v>
      </c>
      <c r="C5460">
        <v>3</v>
      </c>
      <c r="D5460" t="s">
        <v>5591</v>
      </c>
      <c r="E5460" t="s">
        <v>936</v>
      </c>
      <c r="F5460" t="s">
        <v>29</v>
      </c>
      <c r="G5460" t="s">
        <v>30</v>
      </c>
      <c r="H5460" t="s">
        <v>31</v>
      </c>
      <c r="I5460">
        <v>18</v>
      </c>
      <c r="J5460" t="s">
        <v>32</v>
      </c>
      <c r="K5460">
        <v>108</v>
      </c>
      <c r="L5460">
        <v>140</v>
      </c>
      <c r="M5460">
        <v>147</v>
      </c>
      <c r="N5460" t="s">
        <v>33</v>
      </c>
      <c r="O5460" t="s">
        <v>33</v>
      </c>
      <c r="P5460" t="s">
        <v>33</v>
      </c>
      <c r="Q5460">
        <v>123</v>
      </c>
      <c r="R5460">
        <v>162</v>
      </c>
      <c r="S5460">
        <v>531</v>
      </c>
      <c r="T5460" t="s">
        <v>33</v>
      </c>
      <c r="U5460" t="s">
        <v>33</v>
      </c>
      <c r="V5460">
        <v>81</v>
      </c>
      <c r="W5460">
        <v>81</v>
      </c>
      <c r="X5460">
        <v>0</v>
      </c>
      <c r="Y5460" t="s">
        <v>33</v>
      </c>
      <c r="Z5460" t="s">
        <v>33</v>
      </c>
      <c r="AA5460" t="e">
        <f>VLOOKUP(Table1[[#This Row],[Facility Name]],D_2,8,0)</f>
        <v>#N/A</v>
      </c>
    </row>
    <row r="5461" spans="1:27" x14ac:dyDescent="0.25">
      <c r="A5461">
        <v>433507</v>
      </c>
      <c r="B5461" t="s">
        <v>6528</v>
      </c>
      <c r="D5461" t="s">
        <v>6316</v>
      </c>
      <c r="E5461" t="s">
        <v>731</v>
      </c>
      <c r="F5461" t="s">
        <v>44</v>
      </c>
      <c r="G5461" t="s">
        <v>30</v>
      </c>
      <c r="H5461" t="s">
        <v>4073</v>
      </c>
      <c r="I5461">
        <v>5</v>
      </c>
      <c r="J5461" t="s">
        <v>34</v>
      </c>
      <c r="K5461">
        <v>5</v>
      </c>
      <c r="L5461">
        <v>8</v>
      </c>
      <c r="M5461">
        <v>10</v>
      </c>
      <c r="N5461" t="s">
        <v>34</v>
      </c>
      <c r="O5461" t="s">
        <v>34</v>
      </c>
      <c r="P5461" t="s">
        <v>33</v>
      </c>
      <c r="Q5461">
        <v>6</v>
      </c>
      <c r="R5461">
        <v>3</v>
      </c>
      <c r="S5461">
        <v>30</v>
      </c>
      <c r="T5461" t="s">
        <v>34</v>
      </c>
      <c r="U5461" t="s">
        <v>34</v>
      </c>
      <c r="V5461">
        <v>10</v>
      </c>
      <c r="W5461">
        <v>10</v>
      </c>
      <c r="X5461">
        <v>0</v>
      </c>
      <c r="Y5461" t="s">
        <v>34</v>
      </c>
      <c r="Z5461" t="s">
        <v>34</v>
      </c>
      <c r="AA5461">
        <f>VLOOKUP(Table1[[#This Row],[Facility Name]],D_2,8,0)</f>
        <v>85</v>
      </c>
    </row>
    <row r="5462" spans="1:27" hidden="1" x14ac:dyDescent="0.25">
      <c r="A5462">
        <v>392879</v>
      </c>
      <c r="B5462" t="s">
        <v>6506</v>
      </c>
      <c r="C5462">
        <v>4</v>
      </c>
      <c r="D5462" t="s">
        <v>4836</v>
      </c>
      <c r="F5462" t="s">
        <v>29</v>
      </c>
      <c r="G5462" t="s">
        <v>30</v>
      </c>
      <c r="H5462" t="s">
        <v>31</v>
      </c>
      <c r="I5462">
        <v>16</v>
      </c>
      <c r="J5462" t="s">
        <v>34</v>
      </c>
      <c r="K5462">
        <v>4</v>
      </c>
      <c r="L5462">
        <v>14</v>
      </c>
      <c r="M5462">
        <v>13</v>
      </c>
      <c r="N5462" t="s">
        <v>34</v>
      </c>
      <c r="O5462" t="s">
        <v>33</v>
      </c>
      <c r="P5462" t="s">
        <v>34</v>
      </c>
      <c r="Q5462">
        <v>10</v>
      </c>
      <c r="R5462">
        <v>14</v>
      </c>
      <c r="S5462">
        <v>10</v>
      </c>
      <c r="T5462" t="s">
        <v>34</v>
      </c>
      <c r="U5462" t="s">
        <v>33</v>
      </c>
      <c r="V5462">
        <v>14</v>
      </c>
      <c r="W5462">
        <v>14</v>
      </c>
      <c r="X5462">
        <v>0</v>
      </c>
      <c r="Y5462" t="s">
        <v>34</v>
      </c>
      <c r="Z5462" t="s">
        <v>33</v>
      </c>
      <c r="AA5462" t="e">
        <f>VLOOKUP(Table1[[#This Row],[Facility Name]],D_2,8,0)</f>
        <v>#N/A</v>
      </c>
    </row>
    <row r="5463" spans="1:27" hidden="1" x14ac:dyDescent="0.25">
      <c r="A5463">
        <v>392880</v>
      </c>
      <c r="B5463" t="s">
        <v>6507</v>
      </c>
      <c r="D5463" t="s">
        <v>4836</v>
      </c>
      <c r="F5463" t="s">
        <v>29</v>
      </c>
      <c r="G5463" t="s">
        <v>30</v>
      </c>
      <c r="H5463" t="s">
        <v>6025</v>
      </c>
      <c r="I5463">
        <v>2</v>
      </c>
      <c r="J5463" t="s">
        <v>34</v>
      </c>
      <c r="K5463">
        <v>10</v>
      </c>
      <c r="L5463">
        <v>16</v>
      </c>
      <c r="M5463">
        <v>17</v>
      </c>
      <c r="N5463" t="s">
        <v>34</v>
      </c>
      <c r="O5463" t="s">
        <v>34</v>
      </c>
      <c r="P5463" t="s">
        <v>34</v>
      </c>
      <c r="Q5463">
        <v>12</v>
      </c>
      <c r="R5463">
        <v>7</v>
      </c>
      <c r="S5463">
        <v>12</v>
      </c>
      <c r="T5463" t="s">
        <v>34</v>
      </c>
      <c r="U5463" t="s">
        <v>34</v>
      </c>
      <c r="V5463">
        <v>5</v>
      </c>
      <c r="W5463">
        <v>5</v>
      </c>
      <c r="X5463">
        <v>0</v>
      </c>
      <c r="Y5463" t="s">
        <v>34</v>
      </c>
      <c r="Z5463" t="s">
        <v>33</v>
      </c>
      <c r="AA5463" t="e">
        <f>VLOOKUP(Table1[[#This Row],[Facility Name]],D_2,8,0)</f>
        <v>#N/A</v>
      </c>
    </row>
    <row r="5464" spans="1:27" x14ac:dyDescent="0.25">
      <c r="A5464">
        <v>433510</v>
      </c>
      <c r="B5464" t="s">
        <v>6529</v>
      </c>
      <c r="C5464">
        <v>5</v>
      </c>
      <c r="D5464" t="s">
        <v>6316</v>
      </c>
      <c r="E5464" t="s">
        <v>6530</v>
      </c>
      <c r="F5464" t="s">
        <v>44</v>
      </c>
      <c r="G5464" t="s">
        <v>63</v>
      </c>
      <c r="H5464" t="s">
        <v>64</v>
      </c>
      <c r="I5464">
        <v>7</v>
      </c>
      <c r="J5464" t="s">
        <v>34</v>
      </c>
      <c r="K5464">
        <v>21</v>
      </c>
      <c r="L5464">
        <v>20</v>
      </c>
      <c r="M5464">
        <v>27</v>
      </c>
      <c r="N5464" t="s">
        <v>33</v>
      </c>
      <c r="O5464" t="s">
        <v>33</v>
      </c>
      <c r="P5464" t="s">
        <v>33</v>
      </c>
      <c r="Q5464">
        <v>24</v>
      </c>
      <c r="R5464">
        <v>15</v>
      </c>
      <c r="S5464">
        <v>89</v>
      </c>
      <c r="T5464" t="s">
        <v>33</v>
      </c>
      <c r="U5464" t="s">
        <v>33</v>
      </c>
      <c r="V5464">
        <v>27</v>
      </c>
      <c r="W5464">
        <v>27</v>
      </c>
      <c r="X5464">
        <v>0</v>
      </c>
      <c r="Y5464" t="s">
        <v>34</v>
      </c>
      <c r="Z5464" t="s">
        <v>33</v>
      </c>
      <c r="AA5464">
        <f>VLOOKUP(Table1[[#This Row],[Facility Name]],D_2,8,0)</f>
        <v>78</v>
      </c>
    </row>
    <row r="5465" spans="1:27" x14ac:dyDescent="0.25">
      <c r="A5465">
        <v>433511</v>
      </c>
      <c r="B5465" t="s">
        <v>6531</v>
      </c>
      <c r="C5465">
        <v>4</v>
      </c>
      <c r="D5465" t="s">
        <v>6316</v>
      </c>
      <c r="E5465" t="s">
        <v>2631</v>
      </c>
      <c r="F5465" t="s">
        <v>44</v>
      </c>
      <c r="G5465" t="s">
        <v>63</v>
      </c>
      <c r="H5465" t="s">
        <v>64</v>
      </c>
      <c r="I5465">
        <v>12</v>
      </c>
      <c r="J5465" t="s">
        <v>33</v>
      </c>
      <c r="K5465">
        <v>34</v>
      </c>
      <c r="L5465">
        <v>44</v>
      </c>
      <c r="M5465">
        <v>49</v>
      </c>
      <c r="N5465" t="s">
        <v>33</v>
      </c>
      <c r="O5465" t="s">
        <v>33</v>
      </c>
      <c r="P5465" t="s">
        <v>33</v>
      </c>
      <c r="Q5465">
        <v>40</v>
      </c>
      <c r="R5465">
        <v>37</v>
      </c>
      <c r="S5465">
        <v>117</v>
      </c>
      <c r="T5465" t="s">
        <v>32</v>
      </c>
      <c r="U5465" t="s">
        <v>33</v>
      </c>
      <c r="V5465">
        <v>50</v>
      </c>
      <c r="W5465">
        <v>50</v>
      </c>
      <c r="X5465">
        <v>0</v>
      </c>
      <c r="Y5465" t="s">
        <v>34</v>
      </c>
      <c r="Z5465" t="s">
        <v>33</v>
      </c>
      <c r="AA5465">
        <f>VLOOKUP(Table1[[#This Row],[Facility Name]],D_2,8,0)</f>
        <v>52</v>
      </c>
    </row>
    <row r="5466" spans="1:27" hidden="1" x14ac:dyDescent="0.25">
      <c r="A5466">
        <v>442517</v>
      </c>
      <c r="B5466" t="s">
        <v>6356</v>
      </c>
      <c r="C5466">
        <v>3</v>
      </c>
      <c r="D5466" t="s">
        <v>5591</v>
      </c>
      <c r="E5466" t="s">
        <v>6357</v>
      </c>
      <c r="F5466" t="s">
        <v>29</v>
      </c>
      <c r="G5466" t="s">
        <v>30</v>
      </c>
      <c r="H5466" t="s">
        <v>31</v>
      </c>
      <c r="I5466">
        <v>20</v>
      </c>
      <c r="J5466" t="s">
        <v>33</v>
      </c>
      <c r="K5466">
        <v>33</v>
      </c>
      <c r="L5466">
        <v>40</v>
      </c>
      <c r="M5466">
        <v>47</v>
      </c>
      <c r="N5466" t="s">
        <v>33</v>
      </c>
      <c r="O5466" t="s">
        <v>33</v>
      </c>
      <c r="P5466" t="s">
        <v>33</v>
      </c>
      <c r="Q5466">
        <v>35</v>
      </c>
      <c r="R5466">
        <v>30</v>
      </c>
      <c r="S5466">
        <v>134</v>
      </c>
      <c r="T5466" t="s">
        <v>33</v>
      </c>
      <c r="U5466" t="s">
        <v>33</v>
      </c>
      <c r="V5466">
        <v>46</v>
      </c>
      <c r="W5466">
        <v>46</v>
      </c>
      <c r="X5466">
        <v>0</v>
      </c>
      <c r="Y5466" t="s">
        <v>34</v>
      </c>
      <c r="Z5466" t="s">
        <v>33</v>
      </c>
      <c r="AA5466" t="e">
        <f>VLOOKUP(Table1[[#This Row],[Facility Name]],D_2,8,0)</f>
        <v>#N/A</v>
      </c>
    </row>
    <row r="5467" spans="1:27" x14ac:dyDescent="0.25">
      <c r="A5467">
        <v>433512</v>
      </c>
      <c r="B5467" t="s">
        <v>6532</v>
      </c>
      <c r="C5467">
        <v>5</v>
      </c>
      <c r="D5467" t="s">
        <v>6316</v>
      </c>
      <c r="E5467" t="s">
        <v>6533</v>
      </c>
      <c r="F5467" t="s">
        <v>44</v>
      </c>
      <c r="G5467" t="s">
        <v>63</v>
      </c>
      <c r="H5467" t="s">
        <v>64</v>
      </c>
      <c r="I5467">
        <v>8</v>
      </c>
      <c r="J5467" t="s">
        <v>33</v>
      </c>
      <c r="K5467">
        <v>16</v>
      </c>
      <c r="L5467">
        <v>25</v>
      </c>
      <c r="M5467">
        <v>28</v>
      </c>
      <c r="N5467" t="s">
        <v>33</v>
      </c>
      <c r="O5467" t="s">
        <v>33</v>
      </c>
      <c r="P5467" t="s">
        <v>33</v>
      </c>
      <c r="Q5467">
        <v>19</v>
      </c>
      <c r="R5467">
        <v>33</v>
      </c>
      <c r="S5467">
        <v>74</v>
      </c>
      <c r="T5467" t="s">
        <v>33</v>
      </c>
      <c r="U5467" t="s">
        <v>33</v>
      </c>
      <c r="V5467">
        <v>28</v>
      </c>
      <c r="W5467">
        <v>28</v>
      </c>
      <c r="X5467">
        <v>0</v>
      </c>
      <c r="Y5467" t="s">
        <v>34</v>
      </c>
      <c r="Z5467" t="s">
        <v>33</v>
      </c>
      <c r="AA5467">
        <f>VLOOKUP(Table1[[#This Row],[Facility Name]],D_2,8,0)</f>
        <v>86</v>
      </c>
    </row>
    <row r="5468" spans="1:27" x14ac:dyDescent="0.25">
      <c r="A5468">
        <v>442307</v>
      </c>
      <c r="B5468" t="s">
        <v>6625</v>
      </c>
      <c r="D5468" t="s">
        <v>5591</v>
      </c>
      <c r="E5468" t="s">
        <v>57</v>
      </c>
      <c r="F5468" t="s">
        <v>44</v>
      </c>
      <c r="G5468" t="s">
        <v>63</v>
      </c>
      <c r="H5468" t="s">
        <v>64</v>
      </c>
      <c r="I5468">
        <v>7</v>
      </c>
      <c r="J5468" t="s">
        <v>34</v>
      </c>
      <c r="K5468">
        <v>4</v>
      </c>
      <c r="L5468">
        <v>6</v>
      </c>
      <c r="M5468">
        <v>6</v>
      </c>
      <c r="N5468" t="s">
        <v>34</v>
      </c>
      <c r="O5468" t="s">
        <v>34</v>
      </c>
      <c r="P5468" t="s">
        <v>34</v>
      </c>
      <c r="Q5468">
        <v>14</v>
      </c>
      <c r="R5468">
        <v>7</v>
      </c>
      <c r="S5468">
        <v>34</v>
      </c>
      <c r="T5468" t="s">
        <v>34</v>
      </c>
      <c r="U5468" t="s">
        <v>34</v>
      </c>
      <c r="V5468">
        <v>5</v>
      </c>
      <c r="W5468">
        <v>5</v>
      </c>
      <c r="X5468">
        <v>11</v>
      </c>
      <c r="Y5468" t="s">
        <v>33</v>
      </c>
      <c r="Z5468" t="s">
        <v>33</v>
      </c>
      <c r="AA5468">
        <f>VLOOKUP(Table1[[#This Row],[Facility Name]],D_2,8,0)</f>
        <v>63</v>
      </c>
    </row>
    <row r="5469" spans="1:27" x14ac:dyDescent="0.25">
      <c r="A5469">
        <v>442501</v>
      </c>
      <c r="B5469" t="s">
        <v>6626</v>
      </c>
      <c r="C5469">
        <v>3</v>
      </c>
      <c r="D5469" t="s">
        <v>5591</v>
      </c>
      <c r="E5469" t="s">
        <v>484</v>
      </c>
      <c r="F5469" t="s">
        <v>29</v>
      </c>
      <c r="G5469" t="s">
        <v>30</v>
      </c>
      <c r="H5469" t="s">
        <v>37</v>
      </c>
      <c r="I5469">
        <v>17</v>
      </c>
      <c r="J5469" t="s">
        <v>33</v>
      </c>
      <c r="K5469">
        <v>71</v>
      </c>
      <c r="L5469">
        <v>116</v>
      </c>
      <c r="M5469">
        <v>123</v>
      </c>
      <c r="N5469" t="s">
        <v>32</v>
      </c>
      <c r="O5469" t="s">
        <v>33</v>
      </c>
      <c r="P5469" t="s">
        <v>33</v>
      </c>
      <c r="Q5469">
        <v>85</v>
      </c>
      <c r="R5469">
        <v>116</v>
      </c>
      <c r="S5469">
        <v>282</v>
      </c>
      <c r="T5469" t="s">
        <v>33</v>
      </c>
      <c r="U5469" t="s">
        <v>33</v>
      </c>
      <c r="V5469">
        <v>98</v>
      </c>
      <c r="W5469">
        <v>98</v>
      </c>
      <c r="X5469">
        <v>0</v>
      </c>
      <c r="Y5469" t="s">
        <v>33</v>
      </c>
      <c r="Z5469" t="s">
        <v>33</v>
      </c>
      <c r="AA5469">
        <f>VLOOKUP(Table1[[#This Row],[Facility Name]],D_2,8,0)</f>
        <v>61</v>
      </c>
    </row>
    <row r="5470" spans="1:27" x14ac:dyDescent="0.25">
      <c r="A5470">
        <v>442502</v>
      </c>
      <c r="B5470" t="s">
        <v>6648</v>
      </c>
      <c r="C5470">
        <v>3</v>
      </c>
      <c r="D5470" t="s">
        <v>5591</v>
      </c>
      <c r="E5470" t="s">
        <v>4065</v>
      </c>
      <c r="F5470" t="s">
        <v>44</v>
      </c>
      <c r="G5470" t="s">
        <v>30</v>
      </c>
      <c r="H5470" t="s">
        <v>45</v>
      </c>
      <c r="I5470">
        <v>48</v>
      </c>
      <c r="J5470" t="s">
        <v>33</v>
      </c>
      <c r="K5470">
        <v>64</v>
      </c>
      <c r="L5470">
        <v>92</v>
      </c>
      <c r="M5470">
        <v>93</v>
      </c>
      <c r="N5470" t="s">
        <v>33</v>
      </c>
      <c r="O5470" t="s">
        <v>33</v>
      </c>
      <c r="P5470" t="s">
        <v>33</v>
      </c>
      <c r="Q5470">
        <v>74</v>
      </c>
      <c r="R5470">
        <v>65</v>
      </c>
      <c r="S5470">
        <v>339</v>
      </c>
      <c r="T5470" t="s">
        <v>40</v>
      </c>
      <c r="U5470" t="s">
        <v>33</v>
      </c>
      <c r="V5470">
        <v>93</v>
      </c>
      <c r="W5470">
        <v>93</v>
      </c>
      <c r="X5470">
        <v>0</v>
      </c>
      <c r="Y5470" t="s">
        <v>33</v>
      </c>
      <c r="Z5470" t="s">
        <v>33</v>
      </c>
      <c r="AA5470">
        <f>VLOOKUP(Table1[[#This Row],[Facility Name]],D_2,8,0)</f>
        <v>52</v>
      </c>
    </row>
    <row r="5471" spans="1:27" x14ac:dyDescent="0.25">
      <c r="A5471">
        <v>442503</v>
      </c>
      <c r="B5471" t="s">
        <v>6649</v>
      </c>
      <c r="C5471">
        <v>3</v>
      </c>
      <c r="D5471" t="s">
        <v>5591</v>
      </c>
      <c r="E5471" t="s">
        <v>1608</v>
      </c>
      <c r="F5471" t="s">
        <v>44</v>
      </c>
      <c r="G5471" t="s">
        <v>30</v>
      </c>
      <c r="H5471" t="s">
        <v>45</v>
      </c>
      <c r="I5471">
        <v>48</v>
      </c>
      <c r="J5471" t="s">
        <v>33</v>
      </c>
      <c r="K5471">
        <v>99</v>
      </c>
      <c r="L5471">
        <v>152</v>
      </c>
      <c r="M5471">
        <v>161</v>
      </c>
      <c r="N5471" t="s">
        <v>33</v>
      </c>
      <c r="O5471" t="s">
        <v>33</v>
      </c>
      <c r="P5471" t="s">
        <v>33</v>
      </c>
      <c r="Q5471">
        <v>125</v>
      </c>
      <c r="R5471">
        <v>145</v>
      </c>
      <c r="S5471">
        <v>556</v>
      </c>
      <c r="T5471" t="s">
        <v>33</v>
      </c>
      <c r="U5471" t="s">
        <v>33</v>
      </c>
      <c r="V5471">
        <v>123</v>
      </c>
      <c r="W5471">
        <v>123</v>
      </c>
      <c r="X5471">
        <v>1</v>
      </c>
      <c r="Y5471" t="s">
        <v>33</v>
      </c>
      <c r="Z5471" t="s">
        <v>33</v>
      </c>
      <c r="AA5471">
        <f>VLOOKUP(Table1[[#This Row],[Facility Name]],D_2,8,0)</f>
        <v>48</v>
      </c>
    </row>
    <row r="5472" spans="1:27" x14ac:dyDescent="0.25">
      <c r="A5472">
        <v>442504</v>
      </c>
      <c r="B5472" t="s">
        <v>6650</v>
      </c>
      <c r="C5472">
        <v>1</v>
      </c>
      <c r="D5472" t="s">
        <v>5591</v>
      </c>
      <c r="E5472" t="s">
        <v>78</v>
      </c>
      <c r="F5472" t="s">
        <v>44</v>
      </c>
      <c r="G5472" t="s">
        <v>30</v>
      </c>
      <c r="H5472" t="s">
        <v>45</v>
      </c>
      <c r="I5472">
        <v>20</v>
      </c>
      <c r="J5472" t="s">
        <v>32</v>
      </c>
      <c r="K5472">
        <v>136</v>
      </c>
      <c r="L5472">
        <v>177</v>
      </c>
      <c r="M5472">
        <v>192</v>
      </c>
      <c r="N5472" t="s">
        <v>33</v>
      </c>
      <c r="O5472" t="s">
        <v>33</v>
      </c>
      <c r="P5472" t="s">
        <v>32</v>
      </c>
      <c r="Q5472">
        <v>148</v>
      </c>
      <c r="R5472">
        <v>134</v>
      </c>
      <c r="S5472">
        <v>567</v>
      </c>
      <c r="T5472" t="s">
        <v>33</v>
      </c>
      <c r="U5472" t="s">
        <v>33</v>
      </c>
      <c r="V5472">
        <v>135</v>
      </c>
      <c r="W5472">
        <v>135</v>
      </c>
      <c r="X5472">
        <v>0</v>
      </c>
      <c r="Y5472" t="s">
        <v>33</v>
      </c>
      <c r="Z5472" t="s">
        <v>33</v>
      </c>
      <c r="AA5472">
        <f>VLOOKUP(Table1[[#This Row],[Facility Name]],D_2,8,0)</f>
        <v>30</v>
      </c>
    </row>
    <row r="5473" spans="1:27" x14ac:dyDescent="0.25">
      <c r="A5473">
        <v>442505</v>
      </c>
      <c r="B5473" t="s">
        <v>6327</v>
      </c>
      <c r="C5473">
        <v>3</v>
      </c>
      <c r="D5473" t="s">
        <v>5591</v>
      </c>
      <c r="E5473" t="s">
        <v>1611</v>
      </c>
      <c r="F5473" t="s">
        <v>44</v>
      </c>
      <c r="G5473" t="s">
        <v>30</v>
      </c>
      <c r="H5473" t="s">
        <v>45</v>
      </c>
      <c r="I5473">
        <v>24</v>
      </c>
      <c r="J5473" t="s">
        <v>33</v>
      </c>
      <c r="K5473">
        <v>64</v>
      </c>
      <c r="L5473">
        <v>87</v>
      </c>
      <c r="M5473">
        <v>89</v>
      </c>
      <c r="N5473" t="s">
        <v>33</v>
      </c>
      <c r="O5473" t="s">
        <v>33</v>
      </c>
      <c r="P5473" t="s">
        <v>33</v>
      </c>
      <c r="Q5473">
        <v>69</v>
      </c>
      <c r="R5473">
        <v>97</v>
      </c>
      <c r="S5473">
        <v>310</v>
      </c>
      <c r="T5473" t="s">
        <v>33</v>
      </c>
      <c r="U5473" t="s">
        <v>33</v>
      </c>
      <c r="V5473">
        <v>71</v>
      </c>
      <c r="W5473">
        <v>71</v>
      </c>
      <c r="X5473">
        <v>0</v>
      </c>
      <c r="Y5473" t="s">
        <v>33</v>
      </c>
      <c r="Z5473" t="s">
        <v>33</v>
      </c>
      <c r="AA5473">
        <f>VLOOKUP(Table1[[#This Row],[Facility Name]],D_2,8,0)</f>
        <v>46</v>
      </c>
    </row>
    <row r="5474" spans="1:27" x14ac:dyDescent="0.25">
      <c r="A5474">
        <v>442507</v>
      </c>
      <c r="B5474" t="s">
        <v>6352</v>
      </c>
      <c r="C5474">
        <v>3</v>
      </c>
      <c r="D5474" t="s">
        <v>5591</v>
      </c>
      <c r="E5474" t="s">
        <v>4065</v>
      </c>
      <c r="F5474" t="s">
        <v>44</v>
      </c>
      <c r="G5474" t="s">
        <v>30</v>
      </c>
      <c r="H5474" t="s">
        <v>45</v>
      </c>
      <c r="I5474">
        <v>26</v>
      </c>
      <c r="J5474" t="s">
        <v>33</v>
      </c>
      <c r="K5474">
        <v>36</v>
      </c>
      <c r="L5474">
        <v>44</v>
      </c>
      <c r="M5474">
        <v>47</v>
      </c>
      <c r="N5474" t="s">
        <v>33</v>
      </c>
      <c r="O5474" t="s">
        <v>33</v>
      </c>
      <c r="P5474" t="s">
        <v>33</v>
      </c>
      <c r="Q5474">
        <v>39</v>
      </c>
      <c r="R5474">
        <v>44</v>
      </c>
      <c r="S5474">
        <v>146</v>
      </c>
      <c r="T5474" t="s">
        <v>40</v>
      </c>
      <c r="U5474" t="s">
        <v>33</v>
      </c>
      <c r="V5474">
        <v>48</v>
      </c>
      <c r="W5474">
        <v>48</v>
      </c>
      <c r="X5474">
        <v>0</v>
      </c>
      <c r="Y5474" t="s">
        <v>33</v>
      </c>
      <c r="Z5474" t="s">
        <v>33</v>
      </c>
      <c r="AA5474">
        <f>VLOOKUP(Table1[[#This Row],[Facility Name]],D_2,8,0)</f>
        <v>55</v>
      </c>
    </row>
    <row r="5475" spans="1:27" hidden="1" x14ac:dyDescent="0.25">
      <c r="A5475">
        <v>442533</v>
      </c>
      <c r="B5475" t="s">
        <v>6582</v>
      </c>
      <c r="C5475">
        <v>3</v>
      </c>
      <c r="D5475" t="s">
        <v>5591</v>
      </c>
      <c r="E5475" t="s">
        <v>1651</v>
      </c>
      <c r="F5475" t="s">
        <v>29</v>
      </c>
      <c r="G5475" t="s">
        <v>30</v>
      </c>
      <c r="H5475" t="s">
        <v>31</v>
      </c>
      <c r="I5475">
        <v>20</v>
      </c>
      <c r="J5475" t="s">
        <v>32</v>
      </c>
      <c r="K5475">
        <v>63</v>
      </c>
      <c r="L5475">
        <v>96</v>
      </c>
      <c r="M5475">
        <v>102</v>
      </c>
      <c r="N5475" t="s">
        <v>33</v>
      </c>
      <c r="O5475" t="s">
        <v>33</v>
      </c>
      <c r="P5475" t="s">
        <v>33</v>
      </c>
      <c r="Q5475">
        <v>70</v>
      </c>
      <c r="R5475">
        <v>73</v>
      </c>
      <c r="S5475">
        <v>349</v>
      </c>
      <c r="T5475" t="s">
        <v>33</v>
      </c>
      <c r="U5475" t="s">
        <v>33</v>
      </c>
      <c r="V5475">
        <v>92</v>
      </c>
      <c r="W5475">
        <v>92</v>
      </c>
      <c r="X5475">
        <v>0</v>
      </c>
      <c r="Y5475" t="s">
        <v>33</v>
      </c>
      <c r="Z5475" t="s">
        <v>33</v>
      </c>
      <c r="AA5475" t="e">
        <f>VLOOKUP(Table1[[#This Row],[Facility Name]],D_2,8,0)</f>
        <v>#N/A</v>
      </c>
    </row>
    <row r="5476" spans="1:27" x14ac:dyDescent="0.25">
      <c r="A5476">
        <v>442513</v>
      </c>
      <c r="B5476" t="s">
        <v>6354</v>
      </c>
      <c r="C5476">
        <v>3</v>
      </c>
      <c r="D5476" t="s">
        <v>5591</v>
      </c>
      <c r="E5476" t="s">
        <v>1909</v>
      </c>
      <c r="F5476" t="s">
        <v>29</v>
      </c>
      <c r="G5476" t="s">
        <v>30</v>
      </c>
      <c r="H5476" t="s">
        <v>37</v>
      </c>
      <c r="I5476">
        <v>17</v>
      </c>
      <c r="J5476" t="s">
        <v>32</v>
      </c>
      <c r="K5476">
        <v>55</v>
      </c>
      <c r="L5476">
        <v>71</v>
      </c>
      <c r="M5476">
        <v>84</v>
      </c>
      <c r="N5476" t="s">
        <v>33</v>
      </c>
      <c r="O5476" t="s">
        <v>33</v>
      </c>
      <c r="P5476" t="s">
        <v>33</v>
      </c>
      <c r="Q5476">
        <v>57</v>
      </c>
      <c r="R5476">
        <v>85</v>
      </c>
      <c r="S5476">
        <v>299</v>
      </c>
      <c r="T5476" t="s">
        <v>33</v>
      </c>
      <c r="U5476" t="s">
        <v>33</v>
      </c>
      <c r="V5476">
        <v>72</v>
      </c>
      <c r="W5476">
        <v>72</v>
      </c>
      <c r="X5476">
        <v>0</v>
      </c>
      <c r="Y5476" t="s">
        <v>33</v>
      </c>
      <c r="Z5476" t="s">
        <v>33</v>
      </c>
      <c r="AA5476">
        <f>VLOOKUP(Table1[[#This Row],[Facility Name]],D_2,8,0)</f>
        <v>45</v>
      </c>
    </row>
    <row r="5477" spans="1:27" x14ac:dyDescent="0.25">
      <c r="A5477">
        <v>442514</v>
      </c>
      <c r="B5477" t="s">
        <v>6355</v>
      </c>
      <c r="C5477">
        <v>3</v>
      </c>
      <c r="D5477" t="s">
        <v>5591</v>
      </c>
      <c r="E5477" t="s">
        <v>1611</v>
      </c>
      <c r="F5477" t="s">
        <v>44</v>
      </c>
      <c r="G5477" t="s">
        <v>30</v>
      </c>
      <c r="H5477" t="s">
        <v>45</v>
      </c>
      <c r="I5477">
        <v>24</v>
      </c>
      <c r="J5477" t="s">
        <v>33</v>
      </c>
      <c r="K5477">
        <v>39</v>
      </c>
      <c r="L5477">
        <v>54</v>
      </c>
      <c r="M5477">
        <v>55</v>
      </c>
      <c r="N5477" t="s">
        <v>33</v>
      </c>
      <c r="O5477" t="s">
        <v>33</v>
      </c>
      <c r="P5477" t="s">
        <v>33</v>
      </c>
      <c r="Q5477">
        <v>46</v>
      </c>
      <c r="R5477">
        <v>49</v>
      </c>
      <c r="S5477">
        <v>189</v>
      </c>
      <c r="T5477" t="s">
        <v>33</v>
      </c>
      <c r="U5477" t="s">
        <v>33</v>
      </c>
      <c r="V5477">
        <v>57</v>
      </c>
      <c r="W5477">
        <v>57</v>
      </c>
      <c r="X5477">
        <v>0</v>
      </c>
      <c r="Y5477" t="s">
        <v>34</v>
      </c>
      <c r="Z5477" t="s">
        <v>33</v>
      </c>
      <c r="AA5477">
        <f>VLOOKUP(Table1[[#This Row],[Facility Name]],D_2,8,0)</f>
        <v>63</v>
      </c>
    </row>
    <row r="5478" spans="1:27" x14ac:dyDescent="0.25">
      <c r="A5478">
        <v>442518</v>
      </c>
      <c r="B5478" t="s">
        <v>6457</v>
      </c>
      <c r="C5478">
        <v>3</v>
      </c>
      <c r="D5478" t="s">
        <v>5591</v>
      </c>
      <c r="E5478" t="s">
        <v>52</v>
      </c>
      <c r="F5478" t="s">
        <v>44</v>
      </c>
      <c r="G5478" t="s">
        <v>30</v>
      </c>
      <c r="H5478" t="s">
        <v>45</v>
      </c>
      <c r="I5478">
        <v>28</v>
      </c>
      <c r="J5478" t="s">
        <v>33</v>
      </c>
      <c r="K5478">
        <v>64</v>
      </c>
      <c r="L5478">
        <v>85</v>
      </c>
      <c r="M5478">
        <v>91</v>
      </c>
      <c r="N5478" t="s">
        <v>33</v>
      </c>
      <c r="O5478" t="s">
        <v>33</v>
      </c>
      <c r="P5478" t="s">
        <v>33</v>
      </c>
      <c r="Q5478">
        <v>74</v>
      </c>
      <c r="R5478">
        <v>69</v>
      </c>
      <c r="S5478">
        <v>324</v>
      </c>
      <c r="T5478" t="s">
        <v>33</v>
      </c>
      <c r="U5478" t="s">
        <v>33</v>
      </c>
      <c r="V5478">
        <v>73</v>
      </c>
      <c r="W5478">
        <v>73</v>
      </c>
      <c r="X5478">
        <v>0</v>
      </c>
      <c r="Y5478" t="s">
        <v>33</v>
      </c>
      <c r="Z5478" t="s">
        <v>33</v>
      </c>
      <c r="AA5478">
        <f>VLOOKUP(Table1[[#This Row],[Facility Name]],D_2,8,0)</f>
        <v>54</v>
      </c>
    </row>
    <row r="5479" spans="1:27" hidden="1" x14ac:dyDescent="0.25">
      <c r="A5479">
        <v>442539</v>
      </c>
      <c r="B5479" t="s">
        <v>6677</v>
      </c>
      <c r="C5479">
        <v>3</v>
      </c>
      <c r="D5479" t="s">
        <v>5591</v>
      </c>
      <c r="E5479" t="s">
        <v>6497</v>
      </c>
      <c r="F5479" t="s">
        <v>29</v>
      </c>
      <c r="G5479" t="s">
        <v>30</v>
      </c>
      <c r="H5479" t="s">
        <v>31</v>
      </c>
      <c r="I5479">
        <v>18</v>
      </c>
      <c r="J5479" t="s">
        <v>32</v>
      </c>
      <c r="K5479">
        <v>23</v>
      </c>
      <c r="L5479">
        <v>29</v>
      </c>
      <c r="M5479">
        <v>30</v>
      </c>
      <c r="N5479" t="s">
        <v>33</v>
      </c>
      <c r="O5479" t="s">
        <v>33</v>
      </c>
      <c r="P5479" t="s">
        <v>33</v>
      </c>
      <c r="Q5479">
        <v>23</v>
      </c>
      <c r="R5479">
        <v>25</v>
      </c>
      <c r="S5479">
        <v>113</v>
      </c>
      <c r="T5479" t="s">
        <v>33</v>
      </c>
      <c r="U5479" t="s">
        <v>33</v>
      </c>
      <c r="V5479">
        <v>30</v>
      </c>
      <c r="W5479">
        <v>30</v>
      </c>
      <c r="X5479">
        <v>0</v>
      </c>
      <c r="Y5479" t="s">
        <v>34</v>
      </c>
      <c r="Z5479" t="s">
        <v>33</v>
      </c>
      <c r="AA5479" t="e">
        <f>VLOOKUP(Table1[[#This Row],[Facility Name]],D_2,8,0)</f>
        <v>#N/A</v>
      </c>
    </row>
    <row r="5480" spans="1:27" x14ac:dyDescent="0.25">
      <c r="A5480">
        <v>442519</v>
      </c>
      <c r="B5480" t="s">
        <v>6458</v>
      </c>
      <c r="C5480">
        <v>2</v>
      </c>
      <c r="D5480" t="s">
        <v>5591</v>
      </c>
      <c r="E5480" t="s">
        <v>2354</v>
      </c>
      <c r="F5480" t="s">
        <v>29</v>
      </c>
      <c r="G5480" t="s">
        <v>30</v>
      </c>
      <c r="H5480" t="s">
        <v>37</v>
      </c>
      <c r="I5480">
        <v>16</v>
      </c>
      <c r="J5480" t="s">
        <v>33</v>
      </c>
      <c r="K5480">
        <v>52</v>
      </c>
      <c r="L5480">
        <v>67</v>
      </c>
      <c r="M5480">
        <v>73</v>
      </c>
      <c r="N5480" t="s">
        <v>33</v>
      </c>
      <c r="O5480" t="s">
        <v>33</v>
      </c>
      <c r="P5480" t="s">
        <v>33</v>
      </c>
      <c r="Q5480">
        <v>57</v>
      </c>
      <c r="R5480">
        <v>79</v>
      </c>
      <c r="S5480">
        <v>252</v>
      </c>
      <c r="T5480" t="s">
        <v>33</v>
      </c>
      <c r="U5480" t="s">
        <v>33</v>
      </c>
      <c r="V5480">
        <v>71</v>
      </c>
      <c r="W5480">
        <v>71</v>
      </c>
      <c r="X5480">
        <v>0</v>
      </c>
      <c r="Y5480" t="s">
        <v>34</v>
      </c>
      <c r="Z5480" t="s">
        <v>33</v>
      </c>
      <c r="AA5480">
        <f>VLOOKUP(Table1[[#This Row],[Facility Name]],D_2,8,0)</f>
        <v>54</v>
      </c>
    </row>
    <row r="5481" spans="1:27" hidden="1" x14ac:dyDescent="0.25">
      <c r="A5481">
        <v>442540</v>
      </c>
      <c r="B5481" t="s">
        <v>6678</v>
      </c>
      <c r="C5481">
        <v>4</v>
      </c>
      <c r="D5481" t="s">
        <v>5591</v>
      </c>
      <c r="E5481" t="s">
        <v>4065</v>
      </c>
      <c r="F5481" t="s">
        <v>29</v>
      </c>
      <c r="G5481" t="s">
        <v>30</v>
      </c>
      <c r="H5481" t="s">
        <v>31</v>
      </c>
      <c r="I5481">
        <v>15</v>
      </c>
      <c r="J5481" t="s">
        <v>33</v>
      </c>
      <c r="K5481">
        <v>33</v>
      </c>
      <c r="L5481">
        <v>53</v>
      </c>
      <c r="M5481">
        <v>55</v>
      </c>
      <c r="N5481" t="s">
        <v>33</v>
      </c>
      <c r="O5481" t="s">
        <v>33</v>
      </c>
      <c r="P5481" t="s">
        <v>33</v>
      </c>
      <c r="Q5481">
        <v>39</v>
      </c>
      <c r="R5481">
        <v>42</v>
      </c>
      <c r="S5481">
        <v>204</v>
      </c>
      <c r="T5481" t="s">
        <v>40</v>
      </c>
      <c r="U5481" t="s">
        <v>33</v>
      </c>
      <c r="V5481">
        <v>56</v>
      </c>
      <c r="W5481">
        <v>56</v>
      </c>
      <c r="X5481">
        <v>0</v>
      </c>
      <c r="Y5481" t="s">
        <v>34</v>
      </c>
      <c r="Z5481" t="s">
        <v>33</v>
      </c>
      <c r="AA5481" t="e">
        <f>VLOOKUP(Table1[[#This Row],[Facility Name]],D_2,8,0)</f>
        <v>#N/A</v>
      </c>
    </row>
    <row r="5482" spans="1:27" x14ac:dyDescent="0.25">
      <c r="A5482">
        <v>442522</v>
      </c>
      <c r="B5482" t="s">
        <v>6459</v>
      </c>
      <c r="C5482">
        <v>5</v>
      </c>
      <c r="D5482" t="s">
        <v>5591</v>
      </c>
      <c r="E5482" t="s">
        <v>180</v>
      </c>
      <c r="F5482" t="s">
        <v>29</v>
      </c>
      <c r="G5482" t="s">
        <v>30</v>
      </c>
      <c r="H5482" t="s">
        <v>37</v>
      </c>
      <c r="I5482">
        <v>19</v>
      </c>
      <c r="J5482" t="s">
        <v>33</v>
      </c>
      <c r="K5482">
        <v>22</v>
      </c>
      <c r="L5482">
        <v>42</v>
      </c>
      <c r="M5482">
        <v>44</v>
      </c>
      <c r="N5482" t="s">
        <v>33</v>
      </c>
      <c r="O5482" t="s">
        <v>33</v>
      </c>
      <c r="P5482" t="s">
        <v>33</v>
      </c>
      <c r="Q5482">
        <v>30</v>
      </c>
      <c r="R5482">
        <v>37</v>
      </c>
      <c r="S5482">
        <v>131</v>
      </c>
      <c r="T5482" t="s">
        <v>33</v>
      </c>
      <c r="U5482" t="s">
        <v>33</v>
      </c>
      <c r="V5482">
        <v>44</v>
      </c>
      <c r="W5482">
        <v>44</v>
      </c>
      <c r="X5482">
        <v>0</v>
      </c>
      <c r="Y5482" t="s">
        <v>34</v>
      </c>
      <c r="Z5482" t="s">
        <v>33</v>
      </c>
      <c r="AA5482">
        <f>VLOOKUP(Table1[[#This Row],[Facility Name]],D_2,8,0)</f>
        <v>67</v>
      </c>
    </row>
    <row r="5483" spans="1:27" hidden="1" x14ac:dyDescent="0.25">
      <c r="A5483">
        <v>442549</v>
      </c>
      <c r="B5483" t="s">
        <v>6680</v>
      </c>
      <c r="C5483">
        <v>1</v>
      </c>
      <c r="D5483" t="s">
        <v>5591</v>
      </c>
      <c r="E5483" t="s">
        <v>5257</v>
      </c>
      <c r="F5483" t="s">
        <v>29</v>
      </c>
      <c r="G5483" t="s">
        <v>30</v>
      </c>
      <c r="H5483" t="s">
        <v>31</v>
      </c>
      <c r="I5483">
        <v>17</v>
      </c>
      <c r="J5483" t="s">
        <v>33</v>
      </c>
      <c r="K5483">
        <v>29</v>
      </c>
      <c r="L5483">
        <v>59</v>
      </c>
      <c r="M5483">
        <v>56</v>
      </c>
      <c r="N5483" t="s">
        <v>33</v>
      </c>
      <c r="O5483" t="s">
        <v>33</v>
      </c>
      <c r="P5483" t="s">
        <v>33</v>
      </c>
      <c r="Q5483">
        <v>38</v>
      </c>
      <c r="R5483">
        <v>57</v>
      </c>
      <c r="S5483">
        <v>179</v>
      </c>
      <c r="T5483" t="s">
        <v>33</v>
      </c>
      <c r="U5483" t="s">
        <v>32</v>
      </c>
      <c r="V5483">
        <v>57</v>
      </c>
      <c r="W5483">
        <v>57</v>
      </c>
      <c r="X5483">
        <v>0</v>
      </c>
      <c r="Y5483" t="s">
        <v>34</v>
      </c>
      <c r="Z5483" t="s">
        <v>33</v>
      </c>
      <c r="AA5483" t="e">
        <f>VLOOKUP(Table1[[#This Row],[Facility Name]],D_2,8,0)</f>
        <v>#N/A</v>
      </c>
    </row>
    <row r="5484" spans="1:27" x14ac:dyDescent="0.25">
      <c r="A5484">
        <v>442524</v>
      </c>
      <c r="B5484" t="s">
        <v>6460</v>
      </c>
      <c r="C5484">
        <v>3</v>
      </c>
      <c r="D5484" t="s">
        <v>5591</v>
      </c>
      <c r="E5484" t="s">
        <v>57</v>
      </c>
      <c r="F5484" t="s">
        <v>29</v>
      </c>
      <c r="G5484" t="s">
        <v>30</v>
      </c>
      <c r="H5484" t="s">
        <v>37</v>
      </c>
      <c r="I5484">
        <v>31</v>
      </c>
      <c r="J5484" t="s">
        <v>33</v>
      </c>
      <c r="K5484">
        <v>100</v>
      </c>
      <c r="L5484">
        <v>156</v>
      </c>
      <c r="M5484">
        <v>163</v>
      </c>
      <c r="N5484" t="s">
        <v>33</v>
      </c>
      <c r="O5484" t="s">
        <v>33</v>
      </c>
      <c r="P5484" t="s">
        <v>33</v>
      </c>
      <c r="Q5484">
        <v>117</v>
      </c>
      <c r="R5484">
        <v>127</v>
      </c>
      <c r="S5484">
        <v>465</v>
      </c>
      <c r="T5484" t="s">
        <v>40</v>
      </c>
      <c r="U5484" t="s">
        <v>33</v>
      </c>
      <c r="V5484">
        <v>165</v>
      </c>
      <c r="W5484">
        <v>165</v>
      </c>
      <c r="X5484">
        <v>0</v>
      </c>
      <c r="Y5484" t="s">
        <v>33</v>
      </c>
      <c r="Z5484" t="s">
        <v>33</v>
      </c>
      <c r="AA5484">
        <f>VLOOKUP(Table1[[#This Row],[Facility Name]],D_2,8,0)</f>
        <v>50</v>
      </c>
    </row>
    <row r="5485" spans="1:27" x14ac:dyDescent="0.25">
      <c r="A5485">
        <v>442527</v>
      </c>
      <c r="B5485" t="s">
        <v>6481</v>
      </c>
      <c r="C5485">
        <v>4</v>
      </c>
      <c r="D5485" t="s">
        <v>5591</v>
      </c>
      <c r="E5485" t="s">
        <v>1608</v>
      </c>
      <c r="F5485" t="s">
        <v>29</v>
      </c>
      <c r="G5485" t="s">
        <v>30</v>
      </c>
      <c r="H5485" t="s">
        <v>37</v>
      </c>
      <c r="I5485">
        <v>24</v>
      </c>
      <c r="J5485" t="s">
        <v>33</v>
      </c>
      <c r="K5485">
        <v>40</v>
      </c>
      <c r="L5485">
        <v>55</v>
      </c>
      <c r="M5485">
        <v>58</v>
      </c>
      <c r="N5485" t="s">
        <v>33</v>
      </c>
      <c r="O5485" t="s">
        <v>33</v>
      </c>
      <c r="P5485" t="s">
        <v>33</v>
      </c>
      <c r="Q5485">
        <v>47</v>
      </c>
      <c r="R5485">
        <v>68</v>
      </c>
      <c r="S5485">
        <v>201</v>
      </c>
      <c r="T5485" t="s">
        <v>40</v>
      </c>
      <c r="U5485" t="s">
        <v>33</v>
      </c>
      <c r="V5485">
        <v>56</v>
      </c>
      <c r="W5485">
        <v>56</v>
      </c>
      <c r="X5485">
        <v>0</v>
      </c>
      <c r="Y5485" t="s">
        <v>34</v>
      </c>
      <c r="Z5485" t="s">
        <v>33</v>
      </c>
      <c r="AA5485">
        <f>VLOOKUP(Table1[[#This Row],[Facility Name]],D_2,8,0)</f>
        <v>55</v>
      </c>
    </row>
    <row r="5486" spans="1:27" hidden="1" x14ac:dyDescent="0.25">
      <c r="A5486">
        <v>442556</v>
      </c>
      <c r="B5486" t="s">
        <v>6392</v>
      </c>
      <c r="C5486">
        <v>3</v>
      </c>
      <c r="D5486" t="s">
        <v>5591</v>
      </c>
      <c r="E5486" t="s">
        <v>52</v>
      </c>
      <c r="F5486" t="s">
        <v>29</v>
      </c>
      <c r="G5486" t="s">
        <v>30</v>
      </c>
      <c r="H5486" t="s">
        <v>31</v>
      </c>
      <c r="I5486">
        <v>14</v>
      </c>
      <c r="J5486" t="s">
        <v>32</v>
      </c>
      <c r="K5486">
        <v>50</v>
      </c>
      <c r="L5486">
        <v>75</v>
      </c>
      <c r="M5486">
        <v>79</v>
      </c>
      <c r="N5486" t="s">
        <v>33</v>
      </c>
      <c r="O5486" t="s">
        <v>33</v>
      </c>
      <c r="P5486" t="s">
        <v>33</v>
      </c>
      <c r="Q5486">
        <v>55</v>
      </c>
      <c r="R5486">
        <v>76</v>
      </c>
      <c r="S5486">
        <v>259</v>
      </c>
      <c r="T5486" t="s">
        <v>33</v>
      </c>
      <c r="U5486" t="s">
        <v>33</v>
      </c>
      <c r="V5486">
        <v>79</v>
      </c>
      <c r="W5486">
        <v>79</v>
      </c>
      <c r="X5486">
        <v>0</v>
      </c>
      <c r="Y5486" t="s">
        <v>33</v>
      </c>
      <c r="Z5486" t="s">
        <v>33</v>
      </c>
      <c r="AA5486" t="e">
        <f>VLOOKUP(Table1[[#This Row],[Facility Name]],D_2,8,0)</f>
        <v>#N/A</v>
      </c>
    </row>
    <row r="5487" spans="1:27" x14ac:dyDescent="0.25">
      <c r="A5487">
        <v>442528</v>
      </c>
      <c r="B5487" t="s">
        <v>6482</v>
      </c>
      <c r="C5487">
        <v>3</v>
      </c>
      <c r="D5487" t="s">
        <v>5591</v>
      </c>
      <c r="E5487" t="s">
        <v>5257</v>
      </c>
      <c r="F5487" t="s">
        <v>44</v>
      </c>
      <c r="G5487" t="s">
        <v>30</v>
      </c>
      <c r="H5487" t="s">
        <v>45</v>
      </c>
      <c r="I5487">
        <v>30</v>
      </c>
      <c r="J5487" t="s">
        <v>33</v>
      </c>
      <c r="K5487">
        <v>102</v>
      </c>
      <c r="L5487">
        <v>147</v>
      </c>
      <c r="M5487">
        <v>158</v>
      </c>
      <c r="N5487" t="s">
        <v>33</v>
      </c>
      <c r="O5487" t="s">
        <v>33</v>
      </c>
      <c r="P5487" t="s">
        <v>33</v>
      </c>
      <c r="Q5487">
        <v>121</v>
      </c>
      <c r="R5487">
        <v>153</v>
      </c>
      <c r="S5487">
        <v>470</v>
      </c>
      <c r="T5487" t="s">
        <v>33</v>
      </c>
      <c r="U5487" t="s">
        <v>33</v>
      </c>
      <c r="V5487">
        <v>152</v>
      </c>
      <c r="W5487">
        <v>152</v>
      </c>
      <c r="X5487">
        <v>0</v>
      </c>
      <c r="Y5487" t="s">
        <v>33</v>
      </c>
      <c r="Z5487" t="s">
        <v>32</v>
      </c>
      <c r="AA5487">
        <f>VLOOKUP(Table1[[#This Row],[Facility Name]],D_2,8,0)</f>
        <v>32</v>
      </c>
    </row>
    <row r="5488" spans="1:27" x14ac:dyDescent="0.25">
      <c r="A5488">
        <v>442531</v>
      </c>
      <c r="B5488" t="s">
        <v>6564</v>
      </c>
      <c r="C5488">
        <v>4</v>
      </c>
      <c r="D5488" t="s">
        <v>5591</v>
      </c>
      <c r="E5488" t="s">
        <v>230</v>
      </c>
      <c r="F5488" t="s">
        <v>44</v>
      </c>
      <c r="G5488" t="s">
        <v>30</v>
      </c>
      <c r="H5488" t="s">
        <v>45</v>
      </c>
      <c r="I5488">
        <v>24</v>
      </c>
      <c r="J5488" t="s">
        <v>33</v>
      </c>
      <c r="K5488">
        <v>57</v>
      </c>
      <c r="L5488">
        <v>71</v>
      </c>
      <c r="M5488">
        <v>79</v>
      </c>
      <c r="N5488" t="s">
        <v>33</v>
      </c>
      <c r="O5488" t="s">
        <v>33</v>
      </c>
      <c r="P5488" t="s">
        <v>33</v>
      </c>
      <c r="Q5488">
        <v>66</v>
      </c>
      <c r="R5488">
        <v>69</v>
      </c>
      <c r="S5488">
        <v>288</v>
      </c>
      <c r="T5488" t="s">
        <v>33</v>
      </c>
      <c r="U5488" t="s">
        <v>33</v>
      </c>
      <c r="V5488">
        <v>79</v>
      </c>
      <c r="W5488">
        <v>79</v>
      </c>
      <c r="X5488">
        <v>0</v>
      </c>
      <c r="Y5488" t="s">
        <v>33</v>
      </c>
      <c r="Z5488" t="s">
        <v>33</v>
      </c>
      <c r="AA5488">
        <f>VLOOKUP(Table1[[#This Row],[Facility Name]],D_2,8,0)</f>
        <v>62</v>
      </c>
    </row>
    <row r="5489" spans="1:27" x14ac:dyDescent="0.25">
      <c r="A5489">
        <v>442532</v>
      </c>
      <c r="B5489" t="s">
        <v>6581</v>
      </c>
      <c r="C5489">
        <v>3</v>
      </c>
      <c r="D5489" t="s">
        <v>5591</v>
      </c>
      <c r="E5489" t="s">
        <v>1625</v>
      </c>
      <c r="F5489" t="s">
        <v>44</v>
      </c>
      <c r="G5489" t="s">
        <v>30</v>
      </c>
      <c r="H5489" t="s">
        <v>45</v>
      </c>
      <c r="I5489">
        <v>17</v>
      </c>
      <c r="J5489" t="s">
        <v>33</v>
      </c>
      <c r="K5489">
        <v>43</v>
      </c>
      <c r="L5489">
        <v>63</v>
      </c>
      <c r="M5489">
        <v>65</v>
      </c>
      <c r="N5489" t="s">
        <v>33</v>
      </c>
      <c r="O5489" t="s">
        <v>33</v>
      </c>
      <c r="P5489" t="s">
        <v>33</v>
      </c>
      <c r="Q5489">
        <v>56</v>
      </c>
      <c r="R5489">
        <v>43</v>
      </c>
      <c r="S5489">
        <v>228</v>
      </c>
      <c r="T5489" t="s">
        <v>40</v>
      </c>
      <c r="U5489" t="s">
        <v>33</v>
      </c>
      <c r="V5489">
        <v>67</v>
      </c>
      <c r="W5489">
        <v>67</v>
      </c>
      <c r="X5489">
        <v>0</v>
      </c>
      <c r="Y5489" t="s">
        <v>33</v>
      </c>
      <c r="Z5489" t="s">
        <v>33</v>
      </c>
      <c r="AA5489">
        <f>VLOOKUP(Table1[[#This Row],[Facility Name]],D_2,8,0)</f>
        <v>61</v>
      </c>
    </row>
    <row r="5490" spans="1:27" x14ac:dyDescent="0.25">
      <c r="A5490">
        <v>442536</v>
      </c>
      <c r="B5490" t="s">
        <v>6583</v>
      </c>
      <c r="C5490">
        <v>3</v>
      </c>
      <c r="D5490" t="s">
        <v>5591</v>
      </c>
      <c r="E5490" t="s">
        <v>6584</v>
      </c>
      <c r="F5490" t="s">
        <v>44</v>
      </c>
      <c r="G5490" t="s">
        <v>30</v>
      </c>
      <c r="H5490" t="s">
        <v>45</v>
      </c>
      <c r="I5490">
        <v>20</v>
      </c>
      <c r="J5490" t="s">
        <v>33</v>
      </c>
      <c r="K5490">
        <v>58</v>
      </c>
      <c r="L5490">
        <v>84</v>
      </c>
      <c r="M5490">
        <v>91</v>
      </c>
      <c r="N5490" t="s">
        <v>33</v>
      </c>
      <c r="O5490" t="s">
        <v>33</v>
      </c>
      <c r="P5490" t="s">
        <v>33</v>
      </c>
      <c r="Q5490">
        <v>74</v>
      </c>
      <c r="R5490">
        <v>111</v>
      </c>
      <c r="S5490">
        <v>287</v>
      </c>
      <c r="T5490" t="s">
        <v>40</v>
      </c>
      <c r="U5490" t="s">
        <v>33</v>
      </c>
      <c r="V5490">
        <v>74</v>
      </c>
      <c r="W5490">
        <v>74</v>
      </c>
      <c r="X5490">
        <v>0</v>
      </c>
      <c r="Y5490" t="s">
        <v>33</v>
      </c>
      <c r="Z5490" t="s">
        <v>33</v>
      </c>
      <c r="AA5490">
        <f>VLOOKUP(Table1[[#This Row],[Facility Name]],D_2,8,0)</f>
        <v>47</v>
      </c>
    </row>
    <row r="5491" spans="1:27" hidden="1" x14ac:dyDescent="0.25">
      <c r="A5491">
        <v>442567</v>
      </c>
      <c r="B5491" t="s">
        <v>6414</v>
      </c>
      <c r="C5491">
        <v>5</v>
      </c>
      <c r="D5491" t="s">
        <v>5591</v>
      </c>
      <c r="E5491" t="s">
        <v>3713</v>
      </c>
      <c r="F5491" t="s">
        <v>29</v>
      </c>
      <c r="G5491" t="s">
        <v>30</v>
      </c>
      <c r="H5491" t="s">
        <v>31</v>
      </c>
      <c r="I5491">
        <v>14</v>
      </c>
      <c r="J5491" t="s">
        <v>33</v>
      </c>
      <c r="K5491">
        <v>25</v>
      </c>
      <c r="L5491">
        <v>40</v>
      </c>
      <c r="M5491">
        <v>46</v>
      </c>
      <c r="N5491" t="s">
        <v>33</v>
      </c>
      <c r="O5491" t="s">
        <v>33</v>
      </c>
      <c r="P5491" t="s">
        <v>32</v>
      </c>
      <c r="Q5491">
        <v>29</v>
      </c>
      <c r="R5491">
        <v>23</v>
      </c>
      <c r="S5491">
        <v>149</v>
      </c>
      <c r="T5491" t="s">
        <v>33</v>
      </c>
      <c r="U5491" t="s">
        <v>33</v>
      </c>
      <c r="V5491">
        <v>46</v>
      </c>
      <c r="W5491">
        <v>46</v>
      </c>
      <c r="X5491">
        <v>0</v>
      </c>
      <c r="Y5491" t="s">
        <v>34</v>
      </c>
      <c r="Z5491" t="s">
        <v>33</v>
      </c>
      <c r="AA5491" t="e">
        <f>VLOOKUP(Table1[[#This Row],[Facility Name]],D_2,8,0)</f>
        <v>#N/A</v>
      </c>
    </row>
    <row r="5492" spans="1:27" x14ac:dyDescent="0.25">
      <c r="A5492">
        <v>442537</v>
      </c>
      <c r="B5492" t="s">
        <v>6585</v>
      </c>
      <c r="C5492">
        <v>3</v>
      </c>
      <c r="D5492" t="s">
        <v>5591</v>
      </c>
      <c r="E5492" t="s">
        <v>3660</v>
      </c>
      <c r="F5492" t="s">
        <v>29</v>
      </c>
      <c r="G5492" t="s">
        <v>30</v>
      </c>
      <c r="H5492" t="s">
        <v>37</v>
      </c>
      <c r="I5492">
        <v>15</v>
      </c>
      <c r="J5492" t="s">
        <v>33</v>
      </c>
      <c r="K5492">
        <v>65</v>
      </c>
      <c r="L5492">
        <v>78</v>
      </c>
      <c r="M5492">
        <v>82</v>
      </c>
      <c r="N5492" t="s">
        <v>33</v>
      </c>
      <c r="O5492" t="s">
        <v>33</v>
      </c>
      <c r="P5492" t="s">
        <v>33</v>
      </c>
      <c r="Q5492">
        <v>69</v>
      </c>
      <c r="R5492">
        <v>65</v>
      </c>
      <c r="S5492">
        <v>274</v>
      </c>
      <c r="T5492" t="s">
        <v>33</v>
      </c>
      <c r="U5492" t="s">
        <v>33</v>
      </c>
      <c r="V5492">
        <v>81</v>
      </c>
      <c r="W5492">
        <v>81</v>
      </c>
      <c r="X5492">
        <v>0</v>
      </c>
      <c r="Y5492" t="s">
        <v>33</v>
      </c>
      <c r="Z5492" t="s">
        <v>33</v>
      </c>
      <c r="AA5492">
        <f>VLOOKUP(Table1[[#This Row],[Facility Name]],D_2,8,0)</f>
        <v>50</v>
      </c>
    </row>
    <row r="5493" spans="1:27" x14ac:dyDescent="0.25">
      <c r="A5493">
        <v>442538</v>
      </c>
      <c r="B5493" t="s">
        <v>6586</v>
      </c>
      <c r="C5493">
        <v>3</v>
      </c>
      <c r="D5493" t="s">
        <v>5591</v>
      </c>
      <c r="E5493" t="s">
        <v>4245</v>
      </c>
      <c r="F5493" t="s">
        <v>44</v>
      </c>
      <c r="G5493" t="s">
        <v>30</v>
      </c>
      <c r="H5493" t="s">
        <v>45</v>
      </c>
      <c r="I5493">
        <v>16</v>
      </c>
      <c r="J5493" t="s">
        <v>33</v>
      </c>
      <c r="K5493">
        <v>32</v>
      </c>
      <c r="L5493">
        <v>42</v>
      </c>
      <c r="M5493">
        <v>43</v>
      </c>
      <c r="N5493" t="s">
        <v>33</v>
      </c>
      <c r="O5493" t="s">
        <v>33</v>
      </c>
      <c r="P5493" t="s">
        <v>33</v>
      </c>
      <c r="Q5493">
        <v>38</v>
      </c>
      <c r="R5493">
        <v>19</v>
      </c>
      <c r="S5493">
        <v>159</v>
      </c>
      <c r="T5493" t="s">
        <v>33</v>
      </c>
      <c r="U5493" t="s">
        <v>33</v>
      </c>
      <c r="V5493">
        <v>43</v>
      </c>
      <c r="W5493">
        <v>43</v>
      </c>
      <c r="X5493">
        <v>0</v>
      </c>
      <c r="Y5493" t="s">
        <v>34</v>
      </c>
      <c r="Z5493" t="s">
        <v>33</v>
      </c>
      <c r="AA5493">
        <f>VLOOKUP(Table1[[#This Row],[Facility Name]],D_2,8,0)</f>
        <v>38</v>
      </c>
    </row>
    <row r="5494" spans="1:27" hidden="1" x14ac:dyDescent="0.25">
      <c r="A5494">
        <v>442573</v>
      </c>
      <c r="B5494" t="s">
        <v>6513</v>
      </c>
      <c r="C5494">
        <v>3</v>
      </c>
      <c r="D5494" t="s">
        <v>5591</v>
      </c>
      <c r="E5494" t="s">
        <v>57</v>
      </c>
      <c r="F5494" t="s">
        <v>29</v>
      </c>
      <c r="G5494" t="s">
        <v>30</v>
      </c>
      <c r="H5494" t="s">
        <v>31</v>
      </c>
      <c r="I5494">
        <v>26</v>
      </c>
      <c r="J5494" t="s">
        <v>33</v>
      </c>
      <c r="K5494">
        <v>67</v>
      </c>
      <c r="L5494">
        <v>106</v>
      </c>
      <c r="M5494">
        <v>108</v>
      </c>
      <c r="N5494" t="s">
        <v>33</v>
      </c>
      <c r="O5494" t="s">
        <v>33</v>
      </c>
      <c r="P5494" t="s">
        <v>32</v>
      </c>
      <c r="Q5494">
        <v>76</v>
      </c>
      <c r="R5494">
        <v>102</v>
      </c>
      <c r="S5494">
        <v>333</v>
      </c>
      <c r="T5494" t="s">
        <v>33</v>
      </c>
      <c r="U5494" t="s">
        <v>33</v>
      </c>
      <c r="V5494">
        <v>109</v>
      </c>
      <c r="W5494">
        <v>109</v>
      </c>
      <c r="X5494">
        <v>0</v>
      </c>
      <c r="Y5494" t="s">
        <v>33</v>
      </c>
      <c r="Z5494" t="s">
        <v>33</v>
      </c>
      <c r="AA5494" t="e">
        <f>VLOOKUP(Table1[[#This Row],[Facility Name]],D_2,8,0)</f>
        <v>#N/A</v>
      </c>
    </row>
    <row r="5495" spans="1:27" hidden="1" x14ac:dyDescent="0.25">
      <c r="A5495">
        <v>402544</v>
      </c>
      <c r="B5495" t="s">
        <v>6548</v>
      </c>
      <c r="D5495" t="s">
        <v>6344</v>
      </c>
      <c r="E5495" t="s">
        <v>6549</v>
      </c>
      <c r="F5495" t="s">
        <v>29</v>
      </c>
      <c r="G5495" t="s">
        <v>30</v>
      </c>
      <c r="H5495" t="s">
        <v>37</v>
      </c>
      <c r="I5495">
        <v>6</v>
      </c>
      <c r="J5495" t="s">
        <v>34</v>
      </c>
      <c r="K5495">
        <v>8</v>
      </c>
      <c r="L5495">
        <v>15</v>
      </c>
      <c r="M5495">
        <v>0</v>
      </c>
      <c r="N5495" t="s">
        <v>34</v>
      </c>
      <c r="O5495" t="s">
        <v>34</v>
      </c>
      <c r="P5495" t="s">
        <v>34</v>
      </c>
      <c r="Q5495">
        <v>8</v>
      </c>
      <c r="R5495">
        <v>9</v>
      </c>
      <c r="S5495">
        <v>41</v>
      </c>
      <c r="T5495" t="s">
        <v>34</v>
      </c>
      <c r="U5495" t="s">
        <v>32</v>
      </c>
      <c r="V5495">
        <v>16</v>
      </c>
      <c r="W5495">
        <v>16</v>
      </c>
      <c r="X5495">
        <v>0</v>
      </c>
      <c r="Y5495" t="s">
        <v>34</v>
      </c>
      <c r="Z5495" t="s">
        <v>33</v>
      </c>
      <c r="AA5495" t="e">
        <f>VLOOKUP(Table1[[#This Row],[Facility Name]],D_2,8,0)</f>
        <v>#N/A</v>
      </c>
    </row>
    <row r="5496" spans="1:27" x14ac:dyDescent="0.25">
      <c r="A5496">
        <v>442541</v>
      </c>
      <c r="B5496" t="s">
        <v>6679</v>
      </c>
      <c r="C5496">
        <v>3</v>
      </c>
      <c r="D5496" t="s">
        <v>5591</v>
      </c>
      <c r="E5496" t="s">
        <v>4065</v>
      </c>
      <c r="F5496" t="s">
        <v>44</v>
      </c>
      <c r="G5496" t="s">
        <v>30</v>
      </c>
      <c r="H5496" t="s">
        <v>45</v>
      </c>
      <c r="I5496">
        <v>22</v>
      </c>
      <c r="J5496" t="s">
        <v>33</v>
      </c>
      <c r="K5496">
        <v>77</v>
      </c>
      <c r="L5496">
        <v>112</v>
      </c>
      <c r="M5496">
        <v>120</v>
      </c>
      <c r="N5496" t="s">
        <v>33</v>
      </c>
      <c r="O5496" t="s">
        <v>33</v>
      </c>
      <c r="P5496" t="s">
        <v>33</v>
      </c>
      <c r="Q5496">
        <v>87</v>
      </c>
      <c r="R5496">
        <v>96</v>
      </c>
      <c r="S5496">
        <v>313</v>
      </c>
      <c r="T5496" t="s">
        <v>40</v>
      </c>
      <c r="U5496" t="s">
        <v>33</v>
      </c>
      <c r="V5496">
        <v>119</v>
      </c>
      <c r="W5496">
        <v>119</v>
      </c>
      <c r="X5496">
        <v>0</v>
      </c>
      <c r="Y5496" t="s">
        <v>33</v>
      </c>
      <c r="Z5496" t="s">
        <v>33</v>
      </c>
      <c r="AA5496">
        <f>VLOOKUP(Table1[[#This Row],[Facility Name]],D_2,8,0)</f>
        <v>72</v>
      </c>
    </row>
    <row r="5497" spans="1:27" hidden="1" x14ac:dyDescent="0.25">
      <c r="A5497">
        <v>442576</v>
      </c>
      <c r="B5497" t="s">
        <v>6515</v>
      </c>
      <c r="C5497">
        <v>3</v>
      </c>
      <c r="D5497" t="s">
        <v>5591</v>
      </c>
      <c r="E5497" t="s">
        <v>57</v>
      </c>
      <c r="F5497" t="s">
        <v>29</v>
      </c>
      <c r="G5497" t="s">
        <v>30</v>
      </c>
      <c r="H5497" t="s">
        <v>31</v>
      </c>
      <c r="I5497">
        <v>34</v>
      </c>
      <c r="J5497" t="s">
        <v>33</v>
      </c>
      <c r="K5497">
        <v>113</v>
      </c>
      <c r="L5497">
        <v>176</v>
      </c>
      <c r="M5497">
        <v>181</v>
      </c>
      <c r="N5497" t="s">
        <v>33</v>
      </c>
      <c r="O5497" t="s">
        <v>33</v>
      </c>
      <c r="P5497" t="s">
        <v>33</v>
      </c>
      <c r="Q5497">
        <v>138</v>
      </c>
      <c r="R5497">
        <v>171</v>
      </c>
      <c r="S5497">
        <v>638</v>
      </c>
      <c r="T5497" t="s">
        <v>33</v>
      </c>
      <c r="U5497" t="s">
        <v>33</v>
      </c>
      <c r="V5497">
        <v>125</v>
      </c>
      <c r="W5497">
        <v>125</v>
      </c>
      <c r="X5497">
        <v>0</v>
      </c>
      <c r="Y5497" t="s">
        <v>33</v>
      </c>
      <c r="Z5497" t="s">
        <v>33</v>
      </c>
      <c r="AA5497" t="e">
        <f>VLOOKUP(Table1[[#This Row],[Facility Name]],D_2,8,0)</f>
        <v>#N/A</v>
      </c>
    </row>
    <row r="5498" spans="1:27" x14ac:dyDescent="0.25">
      <c r="A5498">
        <v>442553</v>
      </c>
      <c r="B5498" t="s">
        <v>6681</v>
      </c>
      <c r="C5498">
        <v>5</v>
      </c>
      <c r="D5498" t="s">
        <v>5591</v>
      </c>
      <c r="E5498" t="s">
        <v>1608</v>
      </c>
      <c r="F5498" t="s">
        <v>29</v>
      </c>
      <c r="G5498" t="s">
        <v>30</v>
      </c>
      <c r="H5498" t="s">
        <v>37</v>
      </c>
      <c r="I5498">
        <v>13</v>
      </c>
      <c r="J5498" t="s">
        <v>33</v>
      </c>
      <c r="K5498">
        <v>21</v>
      </c>
      <c r="L5498">
        <v>28</v>
      </c>
      <c r="M5498">
        <v>31</v>
      </c>
      <c r="N5498" t="s">
        <v>33</v>
      </c>
      <c r="O5498" t="s">
        <v>33</v>
      </c>
      <c r="P5498" t="s">
        <v>33</v>
      </c>
      <c r="Q5498">
        <v>23</v>
      </c>
      <c r="R5498">
        <v>18</v>
      </c>
      <c r="S5498">
        <v>95</v>
      </c>
      <c r="T5498" t="s">
        <v>33</v>
      </c>
      <c r="U5498" t="s">
        <v>33</v>
      </c>
      <c r="V5498">
        <v>31</v>
      </c>
      <c r="W5498">
        <v>31</v>
      </c>
      <c r="X5498">
        <v>0</v>
      </c>
      <c r="Y5498" t="s">
        <v>34</v>
      </c>
      <c r="Z5498" t="s">
        <v>33</v>
      </c>
      <c r="AA5498">
        <f>VLOOKUP(Table1[[#This Row],[Facility Name]],D_2,8,0)</f>
        <v>84</v>
      </c>
    </row>
    <row r="5499" spans="1:27" x14ac:dyDescent="0.25">
      <c r="A5499">
        <v>442555</v>
      </c>
      <c r="B5499" t="s">
        <v>6699</v>
      </c>
      <c r="C5499">
        <v>5</v>
      </c>
      <c r="D5499" t="s">
        <v>5591</v>
      </c>
      <c r="E5499" t="s">
        <v>1611</v>
      </c>
      <c r="F5499" t="s">
        <v>44</v>
      </c>
      <c r="G5499" t="s">
        <v>30</v>
      </c>
      <c r="H5499" t="s">
        <v>45</v>
      </c>
      <c r="I5499">
        <v>16</v>
      </c>
      <c r="J5499" t="s">
        <v>33</v>
      </c>
      <c r="K5499">
        <v>53</v>
      </c>
      <c r="L5499">
        <v>72</v>
      </c>
      <c r="M5499">
        <v>78</v>
      </c>
      <c r="N5499" t="s">
        <v>33</v>
      </c>
      <c r="O5499" t="s">
        <v>33</v>
      </c>
      <c r="P5499" t="s">
        <v>33</v>
      </c>
      <c r="Q5499">
        <v>61</v>
      </c>
      <c r="R5499">
        <v>64</v>
      </c>
      <c r="S5499">
        <v>227</v>
      </c>
      <c r="T5499" t="s">
        <v>33</v>
      </c>
      <c r="U5499" t="s">
        <v>33</v>
      </c>
      <c r="V5499">
        <v>79</v>
      </c>
      <c r="W5499">
        <v>79</v>
      </c>
      <c r="X5499">
        <v>0</v>
      </c>
      <c r="Y5499" t="s">
        <v>33</v>
      </c>
      <c r="Z5499" t="s">
        <v>33</v>
      </c>
      <c r="AA5499">
        <f>VLOOKUP(Table1[[#This Row],[Facility Name]],D_2,8,0)</f>
        <v>64</v>
      </c>
    </row>
    <row r="5500" spans="1:27" x14ac:dyDescent="0.25">
      <c r="A5500">
        <v>442562</v>
      </c>
      <c r="B5500" t="s">
        <v>6393</v>
      </c>
      <c r="C5500">
        <v>3</v>
      </c>
      <c r="D5500" t="s">
        <v>5591</v>
      </c>
      <c r="E5500" t="s">
        <v>218</v>
      </c>
      <c r="F5500" t="s">
        <v>44</v>
      </c>
      <c r="G5500" t="s">
        <v>30</v>
      </c>
      <c r="H5500" t="s">
        <v>45</v>
      </c>
      <c r="I5500">
        <v>16</v>
      </c>
      <c r="J5500" t="s">
        <v>32</v>
      </c>
      <c r="K5500">
        <v>64</v>
      </c>
      <c r="L5500">
        <v>84</v>
      </c>
      <c r="M5500">
        <v>87</v>
      </c>
      <c r="N5500" t="s">
        <v>33</v>
      </c>
      <c r="O5500" t="s">
        <v>33</v>
      </c>
      <c r="P5500" t="s">
        <v>33</v>
      </c>
      <c r="Q5500">
        <v>76</v>
      </c>
      <c r="R5500">
        <v>73</v>
      </c>
      <c r="S5500">
        <v>283</v>
      </c>
      <c r="T5500" t="s">
        <v>33</v>
      </c>
      <c r="U5500" t="s">
        <v>33</v>
      </c>
      <c r="V5500">
        <v>88</v>
      </c>
      <c r="W5500">
        <v>88</v>
      </c>
      <c r="X5500">
        <v>0</v>
      </c>
      <c r="Y5500" t="s">
        <v>34</v>
      </c>
      <c r="Z5500" t="s">
        <v>33</v>
      </c>
      <c r="AA5500">
        <f>VLOOKUP(Table1[[#This Row],[Facility Name]],D_2,8,0)</f>
        <v>70</v>
      </c>
    </row>
    <row r="5501" spans="1:27" x14ac:dyDescent="0.25">
      <c r="A5501">
        <v>442564</v>
      </c>
      <c r="B5501" t="s">
        <v>6394</v>
      </c>
      <c r="C5501">
        <v>5</v>
      </c>
      <c r="D5501" t="s">
        <v>5591</v>
      </c>
      <c r="E5501" t="s">
        <v>4065</v>
      </c>
      <c r="F5501" t="s">
        <v>44</v>
      </c>
      <c r="G5501" t="s">
        <v>30</v>
      </c>
      <c r="H5501" t="s">
        <v>45</v>
      </c>
      <c r="I5501">
        <v>37</v>
      </c>
      <c r="J5501" t="s">
        <v>33</v>
      </c>
      <c r="K5501">
        <v>51</v>
      </c>
      <c r="L5501">
        <v>75</v>
      </c>
      <c r="M5501">
        <v>79</v>
      </c>
      <c r="N5501" t="s">
        <v>40</v>
      </c>
      <c r="O5501" t="s">
        <v>33</v>
      </c>
      <c r="P5501" t="s">
        <v>33</v>
      </c>
      <c r="Q5501">
        <v>58</v>
      </c>
      <c r="R5501">
        <v>52</v>
      </c>
      <c r="S5501">
        <v>233</v>
      </c>
      <c r="T5501" t="s">
        <v>40</v>
      </c>
      <c r="U5501" t="s">
        <v>33</v>
      </c>
      <c r="V5501">
        <v>79</v>
      </c>
      <c r="W5501">
        <v>79</v>
      </c>
      <c r="X5501">
        <v>0</v>
      </c>
      <c r="Y5501" t="s">
        <v>33</v>
      </c>
      <c r="Z5501" t="s">
        <v>33</v>
      </c>
      <c r="AA5501">
        <f>VLOOKUP(Table1[[#This Row],[Facility Name]],D_2,8,0)</f>
        <v>64</v>
      </c>
    </row>
    <row r="5502" spans="1:27" x14ac:dyDescent="0.25">
      <c r="A5502">
        <v>442565</v>
      </c>
      <c r="B5502" t="s">
        <v>6411</v>
      </c>
      <c r="C5502">
        <v>4</v>
      </c>
      <c r="D5502" t="s">
        <v>5591</v>
      </c>
      <c r="E5502" t="s">
        <v>1611</v>
      </c>
      <c r="F5502" t="s">
        <v>44</v>
      </c>
      <c r="G5502" t="s">
        <v>30</v>
      </c>
      <c r="H5502" t="s">
        <v>45</v>
      </c>
      <c r="I5502">
        <v>12</v>
      </c>
      <c r="J5502" t="s">
        <v>33</v>
      </c>
      <c r="K5502">
        <v>34</v>
      </c>
      <c r="L5502">
        <v>51</v>
      </c>
      <c r="M5502">
        <v>58</v>
      </c>
      <c r="N5502" t="s">
        <v>33</v>
      </c>
      <c r="O5502" t="s">
        <v>33</v>
      </c>
      <c r="P5502" t="s">
        <v>33</v>
      </c>
      <c r="Q5502">
        <v>48</v>
      </c>
      <c r="R5502">
        <v>55</v>
      </c>
      <c r="S5502">
        <v>219</v>
      </c>
      <c r="T5502" t="s">
        <v>40</v>
      </c>
      <c r="U5502" t="s">
        <v>33</v>
      </c>
      <c r="V5502">
        <v>55</v>
      </c>
      <c r="W5502">
        <v>55</v>
      </c>
      <c r="X5502">
        <v>0</v>
      </c>
      <c r="Y5502" t="s">
        <v>34</v>
      </c>
      <c r="Z5502" t="s">
        <v>33</v>
      </c>
      <c r="AA5502">
        <f>VLOOKUP(Table1[[#This Row],[Facility Name]],D_2,8,0)</f>
        <v>37</v>
      </c>
    </row>
    <row r="5503" spans="1:27" hidden="1" x14ac:dyDescent="0.25">
      <c r="A5503">
        <v>442587</v>
      </c>
      <c r="B5503" t="s">
        <v>6802</v>
      </c>
      <c r="C5503">
        <v>3</v>
      </c>
      <c r="D5503" t="s">
        <v>5591</v>
      </c>
      <c r="E5503" t="s">
        <v>1944</v>
      </c>
      <c r="F5503" t="s">
        <v>29</v>
      </c>
      <c r="G5503" t="s">
        <v>30</v>
      </c>
      <c r="H5503" t="s">
        <v>31</v>
      </c>
      <c r="I5503">
        <v>9</v>
      </c>
      <c r="J5503" t="s">
        <v>33</v>
      </c>
      <c r="K5503">
        <v>27</v>
      </c>
      <c r="L5503">
        <v>46</v>
      </c>
      <c r="M5503">
        <v>46</v>
      </c>
      <c r="N5503" t="s">
        <v>32</v>
      </c>
      <c r="O5503" t="s">
        <v>33</v>
      </c>
      <c r="P5503" t="s">
        <v>33</v>
      </c>
      <c r="Q5503">
        <v>31</v>
      </c>
      <c r="R5503">
        <v>51</v>
      </c>
      <c r="S5503">
        <v>134</v>
      </c>
      <c r="T5503" t="s">
        <v>33</v>
      </c>
      <c r="U5503" t="s">
        <v>33</v>
      </c>
      <c r="V5503">
        <v>35</v>
      </c>
      <c r="W5503">
        <v>35</v>
      </c>
      <c r="X5503">
        <v>0</v>
      </c>
      <c r="Y5503" t="s">
        <v>34</v>
      </c>
      <c r="Z5503" t="s">
        <v>33</v>
      </c>
      <c r="AA5503" t="e">
        <f>VLOOKUP(Table1[[#This Row],[Facility Name]],D_2,8,0)</f>
        <v>#N/A</v>
      </c>
    </row>
    <row r="5504" spans="1:27" x14ac:dyDescent="0.25">
      <c r="A5504">
        <v>442566</v>
      </c>
      <c r="B5504" t="s">
        <v>6412</v>
      </c>
      <c r="C5504">
        <v>4</v>
      </c>
      <c r="D5504" t="s">
        <v>5591</v>
      </c>
      <c r="E5504" t="s">
        <v>6413</v>
      </c>
      <c r="F5504" t="s">
        <v>44</v>
      </c>
      <c r="G5504" t="s">
        <v>30</v>
      </c>
      <c r="H5504" t="s">
        <v>45</v>
      </c>
      <c r="I5504">
        <v>14</v>
      </c>
      <c r="J5504" t="s">
        <v>33</v>
      </c>
      <c r="K5504">
        <v>49</v>
      </c>
      <c r="L5504">
        <v>62</v>
      </c>
      <c r="M5504">
        <v>68</v>
      </c>
      <c r="N5504" t="s">
        <v>33</v>
      </c>
      <c r="O5504" t="s">
        <v>33</v>
      </c>
      <c r="P5504" t="s">
        <v>33</v>
      </c>
      <c r="Q5504">
        <v>54</v>
      </c>
      <c r="R5504">
        <v>50</v>
      </c>
      <c r="S5504">
        <v>211</v>
      </c>
      <c r="T5504" t="s">
        <v>33</v>
      </c>
      <c r="U5504" t="s">
        <v>33</v>
      </c>
      <c r="V5504">
        <v>67</v>
      </c>
      <c r="W5504">
        <v>67</v>
      </c>
      <c r="X5504">
        <v>0</v>
      </c>
      <c r="Y5504" t="s">
        <v>33</v>
      </c>
      <c r="Z5504" t="s">
        <v>33</v>
      </c>
      <c r="AA5504">
        <f>VLOOKUP(Table1[[#This Row],[Facility Name]],D_2,8,0)</f>
        <v>67</v>
      </c>
    </row>
    <row r="5505" spans="1:27" x14ac:dyDescent="0.25">
      <c r="A5505">
        <v>442569</v>
      </c>
      <c r="B5505" t="s">
        <v>6492</v>
      </c>
      <c r="C5505">
        <v>3</v>
      </c>
      <c r="D5505" t="s">
        <v>5591</v>
      </c>
      <c r="E5505" t="s">
        <v>57</v>
      </c>
      <c r="F5505" t="s">
        <v>29</v>
      </c>
      <c r="G5505" t="s">
        <v>30</v>
      </c>
      <c r="H5505" t="s">
        <v>37</v>
      </c>
      <c r="I5505">
        <v>33</v>
      </c>
      <c r="J5505" t="s">
        <v>33</v>
      </c>
      <c r="K5505">
        <v>72</v>
      </c>
      <c r="L5505">
        <v>97</v>
      </c>
      <c r="M5505">
        <v>101</v>
      </c>
      <c r="N5505" t="s">
        <v>33</v>
      </c>
      <c r="O5505" t="s">
        <v>33</v>
      </c>
      <c r="P5505" t="s">
        <v>32</v>
      </c>
      <c r="Q5505">
        <v>77</v>
      </c>
      <c r="R5505">
        <v>77</v>
      </c>
      <c r="S5505">
        <v>327</v>
      </c>
      <c r="T5505" t="s">
        <v>33</v>
      </c>
      <c r="U5505" t="s">
        <v>33</v>
      </c>
      <c r="V5505">
        <v>103</v>
      </c>
      <c r="W5505">
        <v>103</v>
      </c>
      <c r="X5505">
        <v>0</v>
      </c>
      <c r="Y5505" t="s">
        <v>33</v>
      </c>
      <c r="Z5505" t="s">
        <v>33</v>
      </c>
      <c r="AA5505">
        <f>VLOOKUP(Table1[[#This Row],[Facility Name]],D_2,8,0)</f>
        <v>40</v>
      </c>
    </row>
    <row r="5506" spans="1:27" hidden="1" x14ac:dyDescent="0.25">
      <c r="A5506">
        <v>442592</v>
      </c>
      <c r="B5506" t="s">
        <v>6894</v>
      </c>
      <c r="C5506">
        <v>5</v>
      </c>
      <c r="D5506" t="s">
        <v>5591</v>
      </c>
      <c r="E5506" t="s">
        <v>6895</v>
      </c>
      <c r="F5506" t="s">
        <v>29</v>
      </c>
      <c r="G5506" t="s">
        <v>30</v>
      </c>
      <c r="H5506" t="s">
        <v>31</v>
      </c>
      <c r="I5506">
        <v>10</v>
      </c>
      <c r="J5506" t="s">
        <v>33</v>
      </c>
      <c r="K5506">
        <v>34</v>
      </c>
      <c r="L5506">
        <v>43</v>
      </c>
      <c r="M5506">
        <v>44</v>
      </c>
      <c r="N5506" t="s">
        <v>33</v>
      </c>
      <c r="O5506" t="s">
        <v>33</v>
      </c>
      <c r="P5506" t="s">
        <v>33</v>
      </c>
      <c r="Q5506">
        <v>37</v>
      </c>
      <c r="R5506">
        <v>36</v>
      </c>
      <c r="S5506">
        <v>161</v>
      </c>
      <c r="T5506" t="s">
        <v>33</v>
      </c>
      <c r="U5506" t="s">
        <v>33</v>
      </c>
      <c r="V5506">
        <v>44</v>
      </c>
      <c r="W5506">
        <v>44</v>
      </c>
      <c r="X5506">
        <v>0</v>
      </c>
      <c r="Y5506" t="s">
        <v>34</v>
      </c>
      <c r="Z5506" t="s">
        <v>33</v>
      </c>
      <c r="AA5506" t="e">
        <f>VLOOKUP(Table1[[#This Row],[Facility Name]],D_2,8,0)</f>
        <v>#N/A</v>
      </c>
    </row>
    <row r="5507" spans="1:27" x14ac:dyDescent="0.25">
      <c r="A5507">
        <v>442572</v>
      </c>
      <c r="B5507" t="s">
        <v>6512</v>
      </c>
      <c r="C5507">
        <v>4</v>
      </c>
      <c r="D5507" t="s">
        <v>5591</v>
      </c>
      <c r="E5507" t="s">
        <v>4065</v>
      </c>
      <c r="F5507" t="s">
        <v>44</v>
      </c>
      <c r="G5507" t="s">
        <v>30</v>
      </c>
      <c r="H5507" t="s">
        <v>45</v>
      </c>
      <c r="I5507">
        <v>20</v>
      </c>
      <c r="J5507" t="s">
        <v>33</v>
      </c>
      <c r="K5507">
        <v>26</v>
      </c>
      <c r="L5507">
        <v>38</v>
      </c>
      <c r="M5507">
        <v>38</v>
      </c>
      <c r="N5507" t="s">
        <v>33</v>
      </c>
      <c r="O5507" t="s">
        <v>33</v>
      </c>
      <c r="P5507" t="s">
        <v>33</v>
      </c>
      <c r="Q5507">
        <v>33</v>
      </c>
      <c r="R5507">
        <v>21</v>
      </c>
      <c r="S5507">
        <v>132</v>
      </c>
      <c r="T5507" t="s">
        <v>33</v>
      </c>
      <c r="U5507" t="s">
        <v>33</v>
      </c>
      <c r="V5507">
        <v>39</v>
      </c>
      <c r="W5507">
        <v>39</v>
      </c>
      <c r="X5507">
        <v>0</v>
      </c>
      <c r="Y5507" t="s">
        <v>34</v>
      </c>
      <c r="Z5507" t="s">
        <v>33</v>
      </c>
      <c r="AA5507">
        <f>VLOOKUP(Table1[[#This Row],[Facility Name]],D_2,8,0)</f>
        <v>69</v>
      </c>
    </row>
    <row r="5508" spans="1:27" x14ac:dyDescent="0.25">
      <c r="A5508">
        <v>442574</v>
      </c>
      <c r="B5508" t="s">
        <v>6514</v>
      </c>
      <c r="C5508">
        <v>4</v>
      </c>
      <c r="D5508" t="s">
        <v>5591</v>
      </c>
      <c r="E5508" t="s">
        <v>5825</v>
      </c>
      <c r="F5508" t="s">
        <v>29</v>
      </c>
      <c r="G5508" t="s">
        <v>30</v>
      </c>
      <c r="H5508" t="s">
        <v>37</v>
      </c>
      <c r="I5508">
        <v>19</v>
      </c>
      <c r="J5508" t="s">
        <v>33</v>
      </c>
      <c r="K5508">
        <v>48</v>
      </c>
      <c r="L5508">
        <v>59</v>
      </c>
      <c r="M5508">
        <v>63</v>
      </c>
      <c r="N5508" t="s">
        <v>33</v>
      </c>
      <c r="O5508" t="s">
        <v>33</v>
      </c>
      <c r="P5508" t="s">
        <v>33</v>
      </c>
      <c r="Q5508">
        <v>53</v>
      </c>
      <c r="R5508">
        <v>63</v>
      </c>
      <c r="S5508">
        <v>210</v>
      </c>
      <c r="T5508" t="s">
        <v>33</v>
      </c>
      <c r="U5508" t="s">
        <v>33</v>
      </c>
      <c r="V5508">
        <v>63</v>
      </c>
      <c r="W5508">
        <v>63</v>
      </c>
      <c r="X5508">
        <v>0</v>
      </c>
      <c r="Y5508" t="s">
        <v>34</v>
      </c>
      <c r="Z5508" t="s">
        <v>33</v>
      </c>
      <c r="AA5508">
        <f>VLOOKUP(Table1[[#This Row],[Facility Name]],D_2,8,0)</f>
        <v>58</v>
      </c>
    </row>
    <row r="5509" spans="1:27" x14ac:dyDescent="0.25">
      <c r="A5509">
        <v>442577</v>
      </c>
      <c r="B5509" t="s">
        <v>6516</v>
      </c>
      <c r="C5509">
        <v>3</v>
      </c>
      <c r="D5509" t="s">
        <v>5591</v>
      </c>
      <c r="E5509" t="s">
        <v>2354</v>
      </c>
      <c r="F5509" t="s">
        <v>29</v>
      </c>
      <c r="G5509" t="s">
        <v>30</v>
      </c>
      <c r="H5509" t="s">
        <v>37</v>
      </c>
      <c r="I5509">
        <v>23</v>
      </c>
      <c r="J5509" t="s">
        <v>33</v>
      </c>
      <c r="K5509">
        <v>61</v>
      </c>
      <c r="L5509">
        <v>103</v>
      </c>
      <c r="M5509">
        <v>105</v>
      </c>
      <c r="N5509" t="s">
        <v>33</v>
      </c>
      <c r="O5509" t="s">
        <v>33</v>
      </c>
      <c r="P5509" t="s">
        <v>33</v>
      </c>
      <c r="Q5509">
        <v>71</v>
      </c>
      <c r="R5509">
        <v>75</v>
      </c>
      <c r="S5509">
        <v>297</v>
      </c>
      <c r="T5509" t="s">
        <v>33</v>
      </c>
      <c r="U5509" t="s">
        <v>33</v>
      </c>
      <c r="V5509">
        <v>105</v>
      </c>
      <c r="W5509">
        <v>105</v>
      </c>
      <c r="X5509">
        <v>0</v>
      </c>
      <c r="Y5509" t="s">
        <v>33</v>
      </c>
      <c r="Z5509" t="s">
        <v>33</v>
      </c>
      <c r="AA5509">
        <f>VLOOKUP(Table1[[#This Row],[Facility Name]],D_2,8,0)</f>
        <v>36</v>
      </c>
    </row>
    <row r="5510" spans="1:27" x14ac:dyDescent="0.25">
      <c r="A5510">
        <v>442579</v>
      </c>
      <c r="B5510" t="s">
        <v>6782</v>
      </c>
      <c r="C5510">
        <v>4</v>
      </c>
      <c r="D5510" t="s">
        <v>5591</v>
      </c>
      <c r="E5510" t="s">
        <v>535</v>
      </c>
      <c r="F5510" t="s">
        <v>29</v>
      </c>
      <c r="G5510" t="s">
        <v>30</v>
      </c>
      <c r="H5510" t="s">
        <v>37</v>
      </c>
      <c r="I5510">
        <v>17</v>
      </c>
      <c r="J5510" t="s">
        <v>33</v>
      </c>
      <c r="K5510">
        <v>66</v>
      </c>
      <c r="L5510">
        <v>98</v>
      </c>
      <c r="M5510">
        <v>105</v>
      </c>
      <c r="N5510" t="s">
        <v>33</v>
      </c>
      <c r="O5510" t="s">
        <v>33</v>
      </c>
      <c r="P5510" t="s">
        <v>33</v>
      </c>
      <c r="Q5510">
        <v>71</v>
      </c>
      <c r="R5510">
        <v>91</v>
      </c>
      <c r="S5510">
        <v>279</v>
      </c>
      <c r="T5510" t="s">
        <v>33</v>
      </c>
      <c r="U5510" t="s">
        <v>33</v>
      </c>
      <c r="V5510">
        <v>95</v>
      </c>
      <c r="W5510">
        <v>95</v>
      </c>
      <c r="X5510">
        <v>0</v>
      </c>
      <c r="Y5510" t="s">
        <v>33</v>
      </c>
      <c r="Z5510" t="s">
        <v>33</v>
      </c>
      <c r="AA5510">
        <f>VLOOKUP(Table1[[#This Row],[Facility Name]],D_2,8,0)</f>
        <v>65</v>
      </c>
    </row>
    <row r="5511" spans="1:27" hidden="1" x14ac:dyDescent="0.25">
      <c r="A5511">
        <v>442598</v>
      </c>
      <c r="B5511" t="s">
        <v>6988</v>
      </c>
      <c r="C5511">
        <v>5</v>
      </c>
      <c r="D5511" t="s">
        <v>5591</v>
      </c>
      <c r="E5511" t="s">
        <v>1625</v>
      </c>
      <c r="F5511" t="s">
        <v>29</v>
      </c>
      <c r="G5511" t="s">
        <v>30</v>
      </c>
      <c r="H5511" t="s">
        <v>31</v>
      </c>
      <c r="I5511">
        <v>25</v>
      </c>
      <c r="J5511" t="s">
        <v>33</v>
      </c>
      <c r="K5511">
        <v>65</v>
      </c>
      <c r="L5511">
        <v>81</v>
      </c>
      <c r="M5511">
        <v>85</v>
      </c>
      <c r="N5511" t="s">
        <v>33</v>
      </c>
      <c r="O5511" t="s">
        <v>33</v>
      </c>
      <c r="P5511" t="s">
        <v>33</v>
      </c>
      <c r="Q5511">
        <v>69</v>
      </c>
      <c r="R5511">
        <v>65</v>
      </c>
      <c r="S5511">
        <v>265</v>
      </c>
      <c r="T5511" t="s">
        <v>33</v>
      </c>
      <c r="U5511" t="s">
        <v>33</v>
      </c>
      <c r="V5511">
        <v>85</v>
      </c>
      <c r="W5511">
        <v>85</v>
      </c>
      <c r="X5511">
        <v>0</v>
      </c>
      <c r="Y5511" t="s">
        <v>34</v>
      </c>
      <c r="Z5511" t="s">
        <v>33</v>
      </c>
      <c r="AA5511" t="e">
        <f>VLOOKUP(Table1[[#This Row],[Facility Name]],D_2,8,0)</f>
        <v>#N/A</v>
      </c>
    </row>
    <row r="5512" spans="1:27" hidden="1" x14ac:dyDescent="0.25">
      <c r="A5512">
        <v>442599</v>
      </c>
      <c r="B5512" t="s">
        <v>6989</v>
      </c>
      <c r="C5512">
        <v>5</v>
      </c>
      <c r="D5512" t="s">
        <v>5591</v>
      </c>
      <c r="E5512" t="s">
        <v>4245</v>
      </c>
      <c r="F5512" t="s">
        <v>29</v>
      </c>
      <c r="G5512" t="s">
        <v>30</v>
      </c>
      <c r="H5512" t="s">
        <v>31</v>
      </c>
      <c r="I5512">
        <v>21</v>
      </c>
      <c r="J5512" t="s">
        <v>33</v>
      </c>
      <c r="K5512">
        <v>50</v>
      </c>
      <c r="L5512">
        <v>72</v>
      </c>
      <c r="M5512">
        <v>74</v>
      </c>
      <c r="N5512" t="s">
        <v>33</v>
      </c>
      <c r="O5512" t="s">
        <v>33</v>
      </c>
      <c r="P5512" t="s">
        <v>33</v>
      </c>
      <c r="Q5512">
        <v>57</v>
      </c>
      <c r="R5512">
        <v>39</v>
      </c>
      <c r="S5512">
        <v>219</v>
      </c>
      <c r="T5512" t="s">
        <v>33</v>
      </c>
      <c r="U5512" t="s">
        <v>33</v>
      </c>
      <c r="V5512">
        <v>71</v>
      </c>
      <c r="W5512">
        <v>71</v>
      </c>
      <c r="X5512">
        <v>0</v>
      </c>
      <c r="Y5512" t="s">
        <v>33</v>
      </c>
      <c r="Z5512" t="s">
        <v>33</v>
      </c>
      <c r="AA5512" t="e">
        <f>VLOOKUP(Table1[[#This Row],[Facility Name]],D_2,8,0)</f>
        <v>#N/A</v>
      </c>
    </row>
    <row r="5513" spans="1:27" hidden="1" x14ac:dyDescent="0.25">
      <c r="A5513">
        <v>442600</v>
      </c>
      <c r="B5513" t="s">
        <v>6990</v>
      </c>
      <c r="C5513">
        <v>3</v>
      </c>
      <c r="D5513" t="s">
        <v>5591</v>
      </c>
      <c r="E5513" t="s">
        <v>78</v>
      </c>
      <c r="F5513" t="s">
        <v>29</v>
      </c>
      <c r="G5513" t="s">
        <v>30</v>
      </c>
      <c r="H5513" t="s">
        <v>31</v>
      </c>
      <c r="I5513">
        <v>26</v>
      </c>
      <c r="J5513" t="s">
        <v>32</v>
      </c>
      <c r="K5513">
        <v>110</v>
      </c>
      <c r="L5513">
        <v>152</v>
      </c>
      <c r="M5513">
        <v>160</v>
      </c>
      <c r="N5513" t="s">
        <v>33</v>
      </c>
      <c r="O5513" t="s">
        <v>33</v>
      </c>
      <c r="P5513" t="s">
        <v>33</v>
      </c>
      <c r="Q5513">
        <v>121</v>
      </c>
      <c r="R5513">
        <v>118</v>
      </c>
      <c r="S5513">
        <v>479</v>
      </c>
      <c r="T5513" t="s">
        <v>33</v>
      </c>
      <c r="U5513" t="s">
        <v>33</v>
      </c>
      <c r="V5513">
        <v>123</v>
      </c>
      <c r="W5513">
        <v>123</v>
      </c>
      <c r="X5513">
        <v>0</v>
      </c>
      <c r="Y5513" t="s">
        <v>32</v>
      </c>
      <c r="Z5513" t="s">
        <v>33</v>
      </c>
      <c r="AA5513" t="e">
        <f>VLOOKUP(Table1[[#This Row],[Facility Name]],D_2,8,0)</f>
        <v>#N/A</v>
      </c>
    </row>
    <row r="5514" spans="1:27" hidden="1" x14ac:dyDescent="0.25">
      <c r="A5514">
        <v>442601</v>
      </c>
      <c r="B5514" t="s">
        <v>6991</v>
      </c>
      <c r="C5514">
        <v>3</v>
      </c>
      <c r="D5514" t="s">
        <v>5591</v>
      </c>
      <c r="E5514" t="s">
        <v>6992</v>
      </c>
      <c r="F5514" t="s">
        <v>29</v>
      </c>
      <c r="G5514" t="s">
        <v>30</v>
      </c>
      <c r="H5514" t="s">
        <v>31</v>
      </c>
      <c r="I5514">
        <v>16</v>
      </c>
      <c r="J5514" t="s">
        <v>33</v>
      </c>
      <c r="K5514">
        <v>52</v>
      </c>
      <c r="L5514">
        <v>77</v>
      </c>
      <c r="M5514">
        <v>81</v>
      </c>
      <c r="N5514" t="s">
        <v>33</v>
      </c>
      <c r="O5514" t="s">
        <v>33</v>
      </c>
      <c r="P5514" t="s">
        <v>33</v>
      </c>
      <c r="Q5514">
        <v>62</v>
      </c>
      <c r="R5514">
        <v>59</v>
      </c>
      <c r="S5514">
        <v>254</v>
      </c>
      <c r="T5514" t="s">
        <v>33</v>
      </c>
      <c r="U5514" t="s">
        <v>33</v>
      </c>
      <c r="V5514">
        <v>80</v>
      </c>
      <c r="W5514">
        <v>80</v>
      </c>
      <c r="X5514">
        <v>0</v>
      </c>
      <c r="Y5514" t="s">
        <v>33</v>
      </c>
      <c r="Z5514" t="s">
        <v>33</v>
      </c>
      <c r="AA5514" t="e">
        <f>VLOOKUP(Table1[[#This Row],[Facility Name]],D_2,8,0)</f>
        <v>#N/A</v>
      </c>
    </row>
    <row r="5515" spans="1:27" x14ac:dyDescent="0.25">
      <c r="A5515">
        <v>442581</v>
      </c>
      <c r="B5515" t="s">
        <v>6783</v>
      </c>
      <c r="C5515">
        <v>3</v>
      </c>
      <c r="D5515" t="s">
        <v>5591</v>
      </c>
      <c r="E5515" t="s">
        <v>4266</v>
      </c>
      <c r="F5515" t="s">
        <v>44</v>
      </c>
      <c r="G5515" t="s">
        <v>30</v>
      </c>
      <c r="H5515" t="s">
        <v>45</v>
      </c>
      <c r="I5515">
        <v>25</v>
      </c>
      <c r="J5515" t="s">
        <v>33</v>
      </c>
      <c r="K5515">
        <v>58</v>
      </c>
      <c r="L5515">
        <v>86</v>
      </c>
      <c r="M5515">
        <v>88</v>
      </c>
      <c r="N5515" t="s">
        <v>33</v>
      </c>
      <c r="O5515" t="s">
        <v>33</v>
      </c>
      <c r="P5515" t="s">
        <v>33</v>
      </c>
      <c r="Q5515">
        <v>72</v>
      </c>
      <c r="R5515">
        <v>86</v>
      </c>
      <c r="S5515">
        <v>294</v>
      </c>
      <c r="T5515" t="s">
        <v>40</v>
      </c>
      <c r="U5515" t="s">
        <v>33</v>
      </c>
      <c r="V5515">
        <v>79</v>
      </c>
      <c r="W5515">
        <v>79</v>
      </c>
      <c r="X5515">
        <v>0</v>
      </c>
      <c r="Y5515" t="s">
        <v>33</v>
      </c>
      <c r="Z5515" t="s">
        <v>33</v>
      </c>
      <c r="AA5515">
        <f>VLOOKUP(Table1[[#This Row],[Facility Name]],D_2,8,0)</f>
        <v>73</v>
      </c>
    </row>
    <row r="5516" spans="1:27" hidden="1" x14ac:dyDescent="0.25">
      <c r="A5516">
        <v>442604</v>
      </c>
      <c r="B5516" t="s">
        <v>7010</v>
      </c>
      <c r="C5516">
        <v>3</v>
      </c>
      <c r="D5516" t="s">
        <v>5591</v>
      </c>
      <c r="E5516" t="s">
        <v>6931</v>
      </c>
      <c r="F5516" t="s">
        <v>29</v>
      </c>
      <c r="G5516" t="s">
        <v>30</v>
      </c>
      <c r="H5516" t="s">
        <v>31</v>
      </c>
      <c r="I5516">
        <v>13</v>
      </c>
      <c r="J5516" t="s">
        <v>33</v>
      </c>
      <c r="K5516">
        <v>24</v>
      </c>
      <c r="L5516">
        <v>36</v>
      </c>
      <c r="M5516">
        <v>37</v>
      </c>
      <c r="N5516" t="s">
        <v>33</v>
      </c>
      <c r="O5516" t="s">
        <v>33</v>
      </c>
      <c r="P5516" t="s">
        <v>33</v>
      </c>
      <c r="Q5516">
        <v>26</v>
      </c>
      <c r="R5516">
        <v>41</v>
      </c>
      <c r="S5516">
        <v>133</v>
      </c>
      <c r="T5516" t="s">
        <v>33</v>
      </c>
      <c r="U5516" t="s">
        <v>33</v>
      </c>
      <c r="V5516">
        <v>37</v>
      </c>
      <c r="W5516">
        <v>37</v>
      </c>
      <c r="X5516">
        <v>0</v>
      </c>
      <c r="Y5516" t="s">
        <v>33</v>
      </c>
      <c r="Z5516" t="s">
        <v>33</v>
      </c>
      <c r="AA5516" t="e">
        <f>VLOOKUP(Table1[[#This Row],[Facility Name]],D_2,8,0)</f>
        <v>#N/A</v>
      </c>
    </row>
    <row r="5517" spans="1:27" x14ac:dyDescent="0.25">
      <c r="A5517">
        <v>442583</v>
      </c>
      <c r="B5517" t="s">
        <v>6784</v>
      </c>
      <c r="C5517">
        <v>2</v>
      </c>
      <c r="D5517" t="s">
        <v>5591</v>
      </c>
      <c r="E5517" t="s">
        <v>4065</v>
      </c>
      <c r="F5517" t="s">
        <v>29</v>
      </c>
      <c r="G5517" t="s">
        <v>63</v>
      </c>
      <c r="H5517" t="s">
        <v>64</v>
      </c>
      <c r="I5517">
        <v>46</v>
      </c>
      <c r="J5517" t="s">
        <v>33</v>
      </c>
      <c r="K5517">
        <v>87</v>
      </c>
      <c r="L5517">
        <v>131</v>
      </c>
      <c r="M5517">
        <v>138</v>
      </c>
      <c r="N5517" t="s">
        <v>33</v>
      </c>
      <c r="O5517" t="s">
        <v>33</v>
      </c>
      <c r="P5517" t="s">
        <v>33</v>
      </c>
      <c r="Q5517">
        <v>98</v>
      </c>
      <c r="R5517">
        <v>175</v>
      </c>
      <c r="S5517">
        <v>621</v>
      </c>
      <c r="T5517" t="s">
        <v>33</v>
      </c>
      <c r="U5517" t="s">
        <v>32</v>
      </c>
      <c r="V5517">
        <v>135</v>
      </c>
      <c r="W5517">
        <v>135</v>
      </c>
      <c r="X5517">
        <v>0</v>
      </c>
      <c r="Y5517" t="s">
        <v>40</v>
      </c>
      <c r="Z5517" t="s">
        <v>33</v>
      </c>
      <c r="AA5517">
        <f>VLOOKUP(Table1[[#This Row],[Facility Name]],D_2,8,0)</f>
        <v>40</v>
      </c>
    </row>
    <row r="5518" spans="1:27" x14ac:dyDescent="0.25">
      <c r="A5518">
        <v>442586</v>
      </c>
      <c r="B5518" t="s">
        <v>6785</v>
      </c>
      <c r="C5518">
        <v>3</v>
      </c>
      <c r="D5518" t="s">
        <v>5591</v>
      </c>
      <c r="E5518" t="s">
        <v>1800</v>
      </c>
      <c r="F5518" t="s">
        <v>44</v>
      </c>
      <c r="G5518" t="s">
        <v>30</v>
      </c>
      <c r="H5518" t="s">
        <v>45</v>
      </c>
      <c r="I5518">
        <v>24</v>
      </c>
      <c r="J5518" t="s">
        <v>33</v>
      </c>
      <c r="K5518">
        <v>32</v>
      </c>
      <c r="L5518">
        <v>56</v>
      </c>
      <c r="M5518">
        <v>56</v>
      </c>
      <c r="N5518" t="s">
        <v>33</v>
      </c>
      <c r="O5518" t="s">
        <v>33</v>
      </c>
      <c r="P5518" t="s">
        <v>33</v>
      </c>
      <c r="Q5518">
        <v>39</v>
      </c>
      <c r="R5518">
        <v>29</v>
      </c>
      <c r="S5518">
        <v>185</v>
      </c>
      <c r="T5518" t="s">
        <v>33</v>
      </c>
      <c r="U5518" t="s">
        <v>33</v>
      </c>
      <c r="V5518">
        <v>57</v>
      </c>
      <c r="W5518">
        <v>57</v>
      </c>
      <c r="X5518">
        <v>0</v>
      </c>
      <c r="Y5518" t="s">
        <v>34</v>
      </c>
      <c r="Z5518" t="s">
        <v>33</v>
      </c>
      <c r="AA5518">
        <f>VLOOKUP(Table1[[#This Row],[Facility Name]],D_2,8,0)</f>
        <v>77</v>
      </c>
    </row>
    <row r="5519" spans="1:27" hidden="1" x14ac:dyDescent="0.25">
      <c r="A5519">
        <v>442607</v>
      </c>
      <c r="B5519" t="s">
        <v>6737</v>
      </c>
      <c r="C5519">
        <v>3</v>
      </c>
      <c r="D5519" t="s">
        <v>5591</v>
      </c>
      <c r="E5519" t="s">
        <v>496</v>
      </c>
      <c r="F5519" t="s">
        <v>29</v>
      </c>
      <c r="G5519" t="s">
        <v>30</v>
      </c>
      <c r="H5519" t="s">
        <v>31</v>
      </c>
      <c r="I5519">
        <v>13</v>
      </c>
      <c r="J5519" t="s">
        <v>32</v>
      </c>
      <c r="K5519">
        <v>32</v>
      </c>
      <c r="L5519">
        <v>40</v>
      </c>
      <c r="M5519">
        <v>41</v>
      </c>
      <c r="N5519" t="s">
        <v>33</v>
      </c>
      <c r="O5519" t="s">
        <v>33</v>
      </c>
      <c r="P5519" t="s">
        <v>33</v>
      </c>
      <c r="Q5519">
        <v>34</v>
      </c>
      <c r="R5519">
        <v>47</v>
      </c>
      <c r="S5519">
        <v>142</v>
      </c>
      <c r="T5519" t="s">
        <v>33</v>
      </c>
      <c r="U5519" t="s">
        <v>33</v>
      </c>
      <c r="V5519">
        <v>40</v>
      </c>
      <c r="W5519">
        <v>40</v>
      </c>
      <c r="X5519">
        <v>0</v>
      </c>
      <c r="Y5519" t="s">
        <v>33</v>
      </c>
      <c r="Z5519" t="s">
        <v>33</v>
      </c>
      <c r="AA5519" t="e">
        <f>VLOOKUP(Table1[[#This Row],[Facility Name]],D_2,8,0)</f>
        <v>#N/A</v>
      </c>
    </row>
    <row r="5520" spans="1:27" x14ac:dyDescent="0.25">
      <c r="A5520">
        <v>442589</v>
      </c>
      <c r="B5520" t="s">
        <v>6803</v>
      </c>
      <c r="C5520">
        <v>3</v>
      </c>
      <c r="D5520" t="s">
        <v>5591</v>
      </c>
      <c r="E5520" t="s">
        <v>5870</v>
      </c>
      <c r="F5520" t="s">
        <v>44</v>
      </c>
      <c r="G5520" t="s">
        <v>30</v>
      </c>
      <c r="H5520" t="s">
        <v>45</v>
      </c>
      <c r="I5520">
        <v>16</v>
      </c>
      <c r="J5520" t="s">
        <v>32</v>
      </c>
      <c r="K5520">
        <v>26</v>
      </c>
      <c r="L5520">
        <v>41</v>
      </c>
      <c r="M5520">
        <v>47</v>
      </c>
      <c r="N5520" t="s">
        <v>33</v>
      </c>
      <c r="O5520" t="s">
        <v>33</v>
      </c>
      <c r="P5520" t="s">
        <v>33</v>
      </c>
      <c r="Q5520">
        <v>32</v>
      </c>
      <c r="R5520">
        <v>43</v>
      </c>
      <c r="S5520">
        <v>147</v>
      </c>
      <c r="T5520" t="s">
        <v>33</v>
      </c>
      <c r="U5520" t="s">
        <v>33</v>
      </c>
      <c r="V5520">
        <v>47</v>
      </c>
      <c r="W5520">
        <v>47</v>
      </c>
      <c r="X5520">
        <v>0</v>
      </c>
      <c r="Y5520" t="s">
        <v>34</v>
      </c>
      <c r="Z5520" t="s">
        <v>33</v>
      </c>
      <c r="AA5520">
        <f>VLOOKUP(Table1[[#This Row],[Facility Name]],D_2,8,0)</f>
        <v>66</v>
      </c>
    </row>
    <row r="5521" spans="1:27" x14ac:dyDescent="0.25">
      <c r="A5521">
        <v>442591</v>
      </c>
      <c r="B5521" t="s">
        <v>6872</v>
      </c>
      <c r="C5521">
        <v>4</v>
      </c>
      <c r="D5521" t="s">
        <v>5591</v>
      </c>
      <c r="E5521" t="s">
        <v>57</v>
      </c>
      <c r="F5521" t="s">
        <v>29</v>
      </c>
      <c r="G5521" t="s">
        <v>30</v>
      </c>
      <c r="H5521" t="s">
        <v>37</v>
      </c>
      <c r="I5521">
        <v>34</v>
      </c>
      <c r="J5521" t="s">
        <v>33</v>
      </c>
      <c r="K5521">
        <v>81</v>
      </c>
      <c r="L5521">
        <v>128</v>
      </c>
      <c r="M5521">
        <v>129</v>
      </c>
      <c r="N5521" t="s">
        <v>33</v>
      </c>
      <c r="O5521" t="s">
        <v>33</v>
      </c>
      <c r="P5521" t="s">
        <v>33</v>
      </c>
      <c r="Q5521">
        <v>95</v>
      </c>
      <c r="R5521">
        <v>105</v>
      </c>
      <c r="S5521">
        <v>395</v>
      </c>
      <c r="T5521" t="s">
        <v>33</v>
      </c>
      <c r="U5521" t="s">
        <v>33</v>
      </c>
      <c r="V5521">
        <v>128</v>
      </c>
      <c r="W5521">
        <v>128</v>
      </c>
      <c r="X5521">
        <v>0</v>
      </c>
      <c r="Y5521" t="s">
        <v>32</v>
      </c>
      <c r="Z5521" t="s">
        <v>33</v>
      </c>
      <c r="AA5521">
        <f>VLOOKUP(Table1[[#This Row],[Facility Name]],D_2,8,0)</f>
        <v>42</v>
      </c>
    </row>
    <row r="5522" spans="1:27" x14ac:dyDescent="0.25">
      <c r="A5522">
        <v>442593</v>
      </c>
      <c r="B5522" t="s">
        <v>6896</v>
      </c>
      <c r="C5522">
        <v>3</v>
      </c>
      <c r="D5522" t="s">
        <v>5591</v>
      </c>
      <c r="E5522" t="s">
        <v>57</v>
      </c>
      <c r="F5522" t="s">
        <v>29</v>
      </c>
      <c r="G5522" t="s">
        <v>30</v>
      </c>
      <c r="H5522" t="s">
        <v>37</v>
      </c>
      <c r="I5522">
        <v>25</v>
      </c>
      <c r="J5522" t="s">
        <v>33</v>
      </c>
      <c r="K5522">
        <v>72</v>
      </c>
      <c r="L5522">
        <v>111</v>
      </c>
      <c r="M5522">
        <v>116</v>
      </c>
      <c r="N5522" t="s">
        <v>33</v>
      </c>
      <c r="O5522" t="s">
        <v>33</v>
      </c>
      <c r="P5522" t="s">
        <v>32</v>
      </c>
      <c r="Q5522">
        <v>75</v>
      </c>
      <c r="R5522">
        <v>60</v>
      </c>
      <c r="S5522">
        <v>345</v>
      </c>
      <c r="T5522" t="s">
        <v>40</v>
      </c>
      <c r="U5522" t="s">
        <v>33</v>
      </c>
      <c r="V5522">
        <v>111</v>
      </c>
      <c r="W5522">
        <v>111</v>
      </c>
      <c r="X5522">
        <v>0</v>
      </c>
      <c r="Y5522" t="s">
        <v>33</v>
      </c>
      <c r="Z5522" t="s">
        <v>33</v>
      </c>
      <c r="AA5522">
        <f>VLOOKUP(Table1[[#This Row],[Facility Name]],D_2,8,0)</f>
        <v>64</v>
      </c>
    </row>
    <row r="5523" spans="1:27" hidden="1" x14ac:dyDescent="0.25">
      <c r="A5523">
        <v>442611</v>
      </c>
      <c r="B5523" t="s">
        <v>6495</v>
      </c>
      <c r="C5523">
        <v>3</v>
      </c>
      <c r="D5523" t="s">
        <v>5591</v>
      </c>
      <c r="E5523" t="s">
        <v>57</v>
      </c>
      <c r="F5523" t="s">
        <v>29</v>
      </c>
      <c r="G5523" t="s">
        <v>30</v>
      </c>
      <c r="H5523" t="s">
        <v>31</v>
      </c>
      <c r="I5523">
        <v>16</v>
      </c>
      <c r="J5523" t="s">
        <v>34</v>
      </c>
      <c r="K5523">
        <v>18</v>
      </c>
      <c r="L5523">
        <v>42</v>
      </c>
      <c r="M5523">
        <v>43</v>
      </c>
      <c r="N5523" t="s">
        <v>33</v>
      </c>
      <c r="O5523" t="s">
        <v>33</v>
      </c>
      <c r="P5523" t="s">
        <v>33</v>
      </c>
      <c r="Q5523">
        <v>27</v>
      </c>
      <c r="R5523">
        <v>17</v>
      </c>
      <c r="S5523">
        <v>93</v>
      </c>
      <c r="T5523" t="s">
        <v>33</v>
      </c>
      <c r="U5523" t="s">
        <v>33</v>
      </c>
      <c r="V5523">
        <v>42</v>
      </c>
      <c r="W5523">
        <v>42</v>
      </c>
      <c r="X5523">
        <v>0</v>
      </c>
      <c r="Y5523" t="s">
        <v>34</v>
      </c>
      <c r="Z5523" t="s">
        <v>33</v>
      </c>
      <c r="AA5523" t="e">
        <f>VLOOKUP(Table1[[#This Row],[Facility Name]],D_2,8,0)</f>
        <v>#N/A</v>
      </c>
    </row>
    <row r="5524" spans="1:27" x14ac:dyDescent="0.25">
      <c r="A5524">
        <v>442594</v>
      </c>
      <c r="B5524" t="s">
        <v>6897</v>
      </c>
      <c r="C5524">
        <v>5</v>
      </c>
      <c r="D5524" t="s">
        <v>5591</v>
      </c>
      <c r="E5524" t="s">
        <v>4065</v>
      </c>
      <c r="F5524" t="s">
        <v>44</v>
      </c>
      <c r="G5524" t="s">
        <v>30</v>
      </c>
      <c r="H5524" t="s">
        <v>45</v>
      </c>
      <c r="I5524">
        <v>12</v>
      </c>
      <c r="J5524" t="s">
        <v>33</v>
      </c>
      <c r="K5524">
        <v>45</v>
      </c>
      <c r="L5524">
        <v>74</v>
      </c>
      <c r="M5524">
        <v>79</v>
      </c>
      <c r="N5524" t="s">
        <v>33</v>
      </c>
      <c r="O5524" t="s">
        <v>33</v>
      </c>
      <c r="P5524" t="s">
        <v>33</v>
      </c>
      <c r="Q5524">
        <v>51</v>
      </c>
      <c r="R5524">
        <v>47</v>
      </c>
      <c r="S5524">
        <v>194</v>
      </c>
      <c r="T5524" t="s">
        <v>33</v>
      </c>
      <c r="U5524" t="s">
        <v>33</v>
      </c>
      <c r="V5524">
        <v>59</v>
      </c>
      <c r="W5524">
        <v>59</v>
      </c>
      <c r="X5524">
        <v>0</v>
      </c>
      <c r="Y5524" t="s">
        <v>34</v>
      </c>
      <c r="Z5524" t="s">
        <v>33</v>
      </c>
      <c r="AA5524">
        <f>VLOOKUP(Table1[[#This Row],[Facility Name]],D_2,8,0)</f>
        <v>68</v>
      </c>
    </row>
    <row r="5525" spans="1:27" x14ac:dyDescent="0.25">
      <c r="A5525">
        <v>442595</v>
      </c>
      <c r="B5525" t="s">
        <v>6898</v>
      </c>
      <c r="C5525">
        <v>5</v>
      </c>
      <c r="D5525" t="s">
        <v>5591</v>
      </c>
      <c r="E5525" t="s">
        <v>5678</v>
      </c>
      <c r="F5525" t="s">
        <v>29</v>
      </c>
      <c r="G5525" t="s">
        <v>30</v>
      </c>
      <c r="H5525" t="s">
        <v>37</v>
      </c>
      <c r="I5525">
        <v>7</v>
      </c>
      <c r="J5525" t="s">
        <v>33</v>
      </c>
      <c r="K5525">
        <v>31</v>
      </c>
      <c r="L5525">
        <v>37</v>
      </c>
      <c r="M5525">
        <v>40</v>
      </c>
      <c r="N5525" t="s">
        <v>33</v>
      </c>
      <c r="O5525" t="s">
        <v>33</v>
      </c>
      <c r="P5525" t="s">
        <v>33</v>
      </c>
      <c r="Q5525">
        <v>37</v>
      </c>
      <c r="R5525">
        <v>31</v>
      </c>
      <c r="S5525">
        <v>139</v>
      </c>
      <c r="T5525" t="s">
        <v>33</v>
      </c>
      <c r="U5525" t="s">
        <v>33</v>
      </c>
      <c r="V5525">
        <v>39</v>
      </c>
      <c r="W5525">
        <v>39</v>
      </c>
      <c r="X5525">
        <v>0</v>
      </c>
      <c r="Y5525" t="s">
        <v>33</v>
      </c>
      <c r="Z5525" t="s">
        <v>33</v>
      </c>
      <c r="AA5525">
        <f>VLOOKUP(Table1[[#This Row],[Facility Name]],D_2,8,0)</f>
        <v>72</v>
      </c>
    </row>
    <row r="5526" spans="1:27" x14ac:dyDescent="0.25">
      <c r="A5526">
        <v>442596</v>
      </c>
      <c r="B5526" t="s">
        <v>6899</v>
      </c>
      <c r="C5526">
        <v>3</v>
      </c>
      <c r="D5526" t="s">
        <v>5591</v>
      </c>
      <c r="E5526" t="s">
        <v>1611</v>
      </c>
      <c r="F5526" t="s">
        <v>44</v>
      </c>
      <c r="G5526" t="s">
        <v>30</v>
      </c>
      <c r="H5526" t="s">
        <v>45</v>
      </c>
      <c r="I5526">
        <v>26</v>
      </c>
      <c r="J5526" t="s">
        <v>33</v>
      </c>
      <c r="K5526">
        <v>44</v>
      </c>
      <c r="L5526">
        <v>65</v>
      </c>
      <c r="M5526">
        <v>66</v>
      </c>
      <c r="N5526" t="s">
        <v>33</v>
      </c>
      <c r="O5526" t="s">
        <v>33</v>
      </c>
      <c r="P5526" t="s">
        <v>33</v>
      </c>
      <c r="Q5526">
        <v>49</v>
      </c>
      <c r="R5526">
        <v>44</v>
      </c>
      <c r="S5526">
        <v>224</v>
      </c>
      <c r="T5526" t="s">
        <v>33</v>
      </c>
      <c r="U5526" t="s">
        <v>33</v>
      </c>
      <c r="V5526">
        <v>67</v>
      </c>
      <c r="W5526">
        <v>67</v>
      </c>
      <c r="X5526">
        <v>0</v>
      </c>
      <c r="Y5526" t="s">
        <v>34</v>
      </c>
      <c r="Z5526" t="s">
        <v>33</v>
      </c>
      <c r="AA5526">
        <f>VLOOKUP(Table1[[#This Row],[Facility Name]],D_2,8,0)</f>
        <v>47</v>
      </c>
    </row>
    <row r="5527" spans="1:27" x14ac:dyDescent="0.25">
      <c r="A5527">
        <v>442603</v>
      </c>
      <c r="B5527" t="s">
        <v>6993</v>
      </c>
      <c r="C5527">
        <v>4</v>
      </c>
      <c r="D5527" t="s">
        <v>5591</v>
      </c>
      <c r="E5527" t="s">
        <v>6931</v>
      </c>
      <c r="F5527" t="s">
        <v>29</v>
      </c>
      <c r="G5527" t="s">
        <v>30</v>
      </c>
      <c r="H5527" t="s">
        <v>37</v>
      </c>
      <c r="I5527">
        <v>15</v>
      </c>
      <c r="J5527" t="s">
        <v>33</v>
      </c>
      <c r="K5527">
        <v>33</v>
      </c>
      <c r="L5527">
        <v>44</v>
      </c>
      <c r="M5527">
        <v>47</v>
      </c>
      <c r="N5527" t="s">
        <v>33</v>
      </c>
      <c r="O5527" t="s">
        <v>33</v>
      </c>
      <c r="P5527" t="s">
        <v>33</v>
      </c>
      <c r="Q5527">
        <v>39</v>
      </c>
      <c r="R5527">
        <v>33</v>
      </c>
      <c r="S5527">
        <v>155</v>
      </c>
      <c r="T5527" t="s">
        <v>33</v>
      </c>
      <c r="U5527" t="s">
        <v>33</v>
      </c>
      <c r="V5527">
        <v>48</v>
      </c>
      <c r="W5527">
        <v>48</v>
      </c>
      <c r="X5527">
        <v>0</v>
      </c>
      <c r="Y5527" t="s">
        <v>34</v>
      </c>
      <c r="Z5527" t="s">
        <v>33</v>
      </c>
      <c r="AA5527">
        <f>VLOOKUP(Table1[[#This Row],[Facility Name]],D_2,8,0)</f>
        <v>76</v>
      </c>
    </row>
    <row r="5528" spans="1:27" hidden="1" x14ac:dyDescent="0.25">
      <c r="A5528">
        <v>442617</v>
      </c>
      <c r="B5528" t="s">
        <v>6518</v>
      </c>
      <c r="C5528">
        <v>3</v>
      </c>
      <c r="D5528" t="s">
        <v>5591</v>
      </c>
      <c r="E5528" t="s">
        <v>4065</v>
      </c>
      <c r="F5528" t="s">
        <v>29</v>
      </c>
      <c r="G5528" t="s">
        <v>30</v>
      </c>
      <c r="H5528" t="s">
        <v>31</v>
      </c>
      <c r="I5528">
        <v>12</v>
      </c>
      <c r="J5528" t="s">
        <v>33</v>
      </c>
      <c r="K5528">
        <v>32</v>
      </c>
      <c r="L5528">
        <v>45</v>
      </c>
      <c r="M5528">
        <v>46</v>
      </c>
      <c r="N5528" t="s">
        <v>32</v>
      </c>
      <c r="O5528" t="s">
        <v>32</v>
      </c>
      <c r="P5528" t="s">
        <v>33</v>
      </c>
      <c r="Q5528">
        <v>39</v>
      </c>
      <c r="R5528">
        <v>71</v>
      </c>
      <c r="S5528">
        <v>132</v>
      </c>
      <c r="T5528" t="s">
        <v>33</v>
      </c>
      <c r="U5528" t="s">
        <v>33</v>
      </c>
      <c r="V5528">
        <v>41</v>
      </c>
      <c r="W5528">
        <v>41</v>
      </c>
      <c r="X5528">
        <v>0</v>
      </c>
      <c r="Y5528" t="s">
        <v>34</v>
      </c>
      <c r="Z5528" t="s">
        <v>33</v>
      </c>
      <c r="AA5528" t="e">
        <f>VLOOKUP(Table1[[#This Row],[Facility Name]],D_2,8,0)</f>
        <v>#N/A</v>
      </c>
    </row>
    <row r="5529" spans="1:27" x14ac:dyDescent="0.25">
      <c r="A5529">
        <v>442605</v>
      </c>
      <c r="B5529" t="s">
        <v>6716</v>
      </c>
      <c r="C5529">
        <v>1</v>
      </c>
      <c r="D5529" t="s">
        <v>5591</v>
      </c>
      <c r="E5529" t="s">
        <v>57</v>
      </c>
      <c r="F5529" t="s">
        <v>29</v>
      </c>
      <c r="G5529" t="s">
        <v>30</v>
      </c>
      <c r="H5529" t="s">
        <v>68</v>
      </c>
      <c r="I5529">
        <v>25</v>
      </c>
      <c r="J5529" t="s">
        <v>33</v>
      </c>
      <c r="K5529">
        <v>44</v>
      </c>
      <c r="L5529">
        <v>66</v>
      </c>
      <c r="M5529">
        <v>68</v>
      </c>
      <c r="N5529" t="s">
        <v>33</v>
      </c>
      <c r="O5529" t="s">
        <v>33</v>
      </c>
      <c r="P5529" t="s">
        <v>33</v>
      </c>
      <c r="Q5529">
        <v>49</v>
      </c>
      <c r="R5529">
        <v>48</v>
      </c>
      <c r="S5529">
        <v>200</v>
      </c>
      <c r="T5529" t="s">
        <v>33</v>
      </c>
      <c r="U5529" t="s">
        <v>33</v>
      </c>
      <c r="V5529">
        <v>71</v>
      </c>
      <c r="W5529">
        <v>71</v>
      </c>
      <c r="X5529">
        <v>0</v>
      </c>
      <c r="Y5529" t="s">
        <v>33</v>
      </c>
      <c r="Z5529" t="s">
        <v>33</v>
      </c>
      <c r="AA5529">
        <f>VLOOKUP(Table1[[#This Row],[Facility Name]],D_2,8,0)</f>
        <v>55</v>
      </c>
    </row>
    <row r="5530" spans="1:27" hidden="1" x14ac:dyDescent="0.25">
      <c r="A5530">
        <v>392881</v>
      </c>
      <c r="B5530" t="s">
        <v>6587</v>
      </c>
      <c r="C5530">
        <v>4</v>
      </c>
      <c r="D5530" t="s">
        <v>4836</v>
      </c>
      <c r="F5530" t="s">
        <v>29</v>
      </c>
      <c r="G5530" t="s">
        <v>30</v>
      </c>
      <c r="H5530" t="s">
        <v>31</v>
      </c>
      <c r="I5530">
        <v>17</v>
      </c>
      <c r="J5530" t="s">
        <v>34</v>
      </c>
      <c r="K5530">
        <v>8</v>
      </c>
      <c r="L5530">
        <v>13</v>
      </c>
      <c r="M5530">
        <v>16</v>
      </c>
      <c r="N5530" t="s">
        <v>34</v>
      </c>
      <c r="O5530" t="s">
        <v>33</v>
      </c>
      <c r="P5530" t="s">
        <v>34</v>
      </c>
      <c r="Q5530">
        <v>9</v>
      </c>
      <c r="R5530">
        <v>14</v>
      </c>
      <c r="S5530">
        <v>9</v>
      </c>
      <c r="T5530" t="s">
        <v>34</v>
      </c>
      <c r="U5530" t="s">
        <v>33</v>
      </c>
      <c r="V5530">
        <v>15</v>
      </c>
      <c r="W5530">
        <v>15</v>
      </c>
      <c r="X5530">
        <v>0</v>
      </c>
      <c r="Y5530" t="s">
        <v>34</v>
      </c>
      <c r="Z5530" t="s">
        <v>33</v>
      </c>
      <c r="AA5530" t="e">
        <f>VLOOKUP(Table1[[#This Row],[Facility Name]],D_2,8,0)</f>
        <v>#N/A</v>
      </c>
    </row>
    <row r="5531" spans="1:27" x14ac:dyDescent="0.25">
      <c r="A5531">
        <v>442606</v>
      </c>
      <c r="B5531" t="s">
        <v>6736</v>
      </c>
      <c r="C5531">
        <v>4</v>
      </c>
      <c r="D5531" t="s">
        <v>5591</v>
      </c>
      <c r="E5531" t="s">
        <v>2354</v>
      </c>
      <c r="F5531" t="s">
        <v>29</v>
      </c>
      <c r="G5531" t="s">
        <v>30</v>
      </c>
      <c r="H5531" t="s">
        <v>37</v>
      </c>
      <c r="I5531">
        <v>18</v>
      </c>
      <c r="J5531" t="s">
        <v>33</v>
      </c>
      <c r="K5531">
        <v>76</v>
      </c>
      <c r="L5531">
        <v>120</v>
      </c>
      <c r="M5531">
        <v>127</v>
      </c>
      <c r="N5531" t="s">
        <v>33</v>
      </c>
      <c r="O5531" t="s">
        <v>33</v>
      </c>
      <c r="P5531" t="s">
        <v>33</v>
      </c>
      <c r="Q5531">
        <v>85</v>
      </c>
      <c r="R5531">
        <v>102</v>
      </c>
      <c r="S5531">
        <v>371</v>
      </c>
      <c r="T5531" t="s">
        <v>33</v>
      </c>
      <c r="U5531" t="s">
        <v>33</v>
      </c>
      <c r="V5531">
        <v>114</v>
      </c>
      <c r="W5531">
        <v>114</v>
      </c>
      <c r="X5531">
        <v>0</v>
      </c>
      <c r="Y5531" t="s">
        <v>33</v>
      </c>
      <c r="Z5531" t="s">
        <v>33</v>
      </c>
      <c r="AA5531">
        <f>VLOOKUP(Table1[[#This Row],[Facility Name]],D_2,8,0)</f>
        <v>48</v>
      </c>
    </row>
    <row r="5532" spans="1:27" x14ac:dyDescent="0.25">
      <c r="A5532">
        <v>442608</v>
      </c>
      <c r="B5532" t="s">
        <v>5592</v>
      </c>
      <c r="C5532">
        <v>5</v>
      </c>
      <c r="D5532" t="s">
        <v>5591</v>
      </c>
      <c r="E5532" t="s">
        <v>6738</v>
      </c>
      <c r="F5532" t="s">
        <v>29</v>
      </c>
      <c r="G5532" t="s">
        <v>30</v>
      </c>
      <c r="H5532" t="s">
        <v>168</v>
      </c>
      <c r="I5532">
        <v>17</v>
      </c>
      <c r="J5532" t="s">
        <v>33</v>
      </c>
      <c r="K5532">
        <v>39</v>
      </c>
      <c r="L5532">
        <v>48</v>
      </c>
      <c r="M5532">
        <v>50</v>
      </c>
      <c r="N5532" t="s">
        <v>33</v>
      </c>
      <c r="O5532" t="s">
        <v>33</v>
      </c>
      <c r="P5532" t="s">
        <v>33</v>
      </c>
      <c r="Q5532">
        <v>41</v>
      </c>
      <c r="R5532">
        <v>24</v>
      </c>
      <c r="S5532">
        <v>178</v>
      </c>
      <c r="T5532" t="s">
        <v>33</v>
      </c>
      <c r="U5532" t="s">
        <v>33</v>
      </c>
      <c r="V5532">
        <v>50</v>
      </c>
      <c r="W5532">
        <v>50</v>
      </c>
      <c r="X5532">
        <v>0</v>
      </c>
      <c r="Y5532" t="s">
        <v>34</v>
      </c>
      <c r="Z5532" t="s">
        <v>33</v>
      </c>
      <c r="AA5532">
        <f>VLOOKUP(Table1[[#This Row],[Facility Name]],D_2,8,0)</f>
        <v>70</v>
      </c>
    </row>
    <row r="5533" spans="1:27" hidden="1" x14ac:dyDescent="0.25">
      <c r="A5533">
        <v>442622</v>
      </c>
      <c r="B5533" t="s">
        <v>6968</v>
      </c>
      <c r="C5533">
        <v>4</v>
      </c>
      <c r="D5533" t="s">
        <v>5591</v>
      </c>
      <c r="E5533" t="s">
        <v>3264</v>
      </c>
      <c r="F5533" t="s">
        <v>29</v>
      </c>
      <c r="G5533" t="s">
        <v>30</v>
      </c>
      <c r="H5533" t="s">
        <v>31</v>
      </c>
      <c r="I5533">
        <v>13</v>
      </c>
      <c r="J5533" t="s">
        <v>33</v>
      </c>
      <c r="K5533">
        <v>38</v>
      </c>
      <c r="L5533">
        <v>46</v>
      </c>
      <c r="M5533">
        <v>51</v>
      </c>
      <c r="N5533" t="s">
        <v>33</v>
      </c>
      <c r="O5533" t="s">
        <v>33</v>
      </c>
      <c r="P5533" t="s">
        <v>33</v>
      </c>
      <c r="Q5533">
        <v>42</v>
      </c>
      <c r="R5533">
        <v>45</v>
      </c>
      <c r="S5533">
        <v>184</v>
      </c>
      <c r="T5533" t="s">
        <v>33</v>
      </c>
      <c r="U5533" t="s">
        <v>33</v>
      </c>
      <c r="V5533">
        <v>51</v>
      </c>
      <c r="W5533">
        <v>51</v>
      </c>
      <c r="X5533">
        <v>0</v>
      </c>
      <c r="Y5533" t="s">
        <v>34</v>
      </c>
      <c r="Z5533" t="s">
        <v>33</v>
      </c>
      <c r="AA5533" t="e">
        <f>VLOOKUP(Table1[[#This Row],[Facility Name]],D_2,8,0)</f>
        <v>#N/A</v>
      </c>
    </row>
    <row r="5534" spans="1:27" hidden="1" x14ac:dyDescent="0.25">
      <c r="A5534">
        <v>422648</v>
      </c>
      <c r="B5534" t="s">
        <v>6591</v>
      </c>
      <c r="D5534" t="s">
        <v>6323</v>
      </c>
      <c r="E5534" t="s">
        <v>1266</v>
      </c>
      <c r="F5534" t="s">
        <v>29</v>
      </c>
      <c r="G5534" t="s">
        <v>30</v>
      </c>
      <c r="H5534" t="s">
        <v>31</v>
      </c>
      <c r="I5534">
        <v>4</v>
      </c>
      <c r="J5534" t="s">
        <v>34</v>
      </c>
      <c r="K5534">
        <v>18</v>
      </c>
      <c r="L5534">
        <v>23</v>
      </c>
      <c r="M5534">
        <v>22</v>
      </c>
      <c r="N5534" t="s">
        <v>32</v>
      </c>
      <c r="O5534" t="s">
        <v>33</v>
      </c>
      <c r="P5534" t="s">
        <v>33</v>
      </c>
      <c r="Q5534">
        <v>21</v>
      </c>
      <c r="R5534">
        <v>26</v>
      </c>
      <c r="S5534">
        <v>67</v>
      </c>
      <c r="T5534" t="s">
        <v>34</v>
      </c>
      <c r="U5534" t="s">
        <v>34</v>
      </c>
      <c r="V5534">
        <v>0</v>
      </c>
      <c r="W5534">
        <v>0</v>
      </c>
      <c r="X5534">
        <v>0</v>
      </c>
      <c r="Y5534" t="s">
        <v>34</v>
      </c>
      <c r="Z5534" t="s">
        <v>33</v>
      </c>
      <c r="AA5534" t="e">
        <f>VLOOKUP(Table1[[#This Row],[Facility Name]],D_2,8,0)</f>
        <v>#N/A</v>
      </c>
    </row>
    <row r="5535" spans="1:27" hidden="1" x14ac:dyDescent="0.25">
      <c r="A5535">
        <v>442623</v>
      </c>
      <c r="B5535" t="s">
        <v>6969</v>
      </c>
      <c r="C5535">
        <v>2</v>
      </c>
      <c r="D5535" t="s">
        <v>5591</v>
      </c>
      <c r="E5535" t="s">
        <v>5723</v>
      </c>
      <c r="F5535" t="s">
        <v>29</v>
      </c>
      <c r="G5535" t="s">
        <v>30</v>
      </c>
      <c r="H5535" t="s">
        <v>31</v>
      </c>
      <c r="I5535">
        <v>14</v>
      </c>
      <c r="J5535" t="s">
        <v>34</v>
      </c>
      <c r="K5535">
        <v>17</v>
      </c>
      <c r="L5535">
        <v>27</v>
      </c>
      <c r="M5535">
        <v>27</v>
      </c>
      <c r="N5535" t="s">
        <v>33</v>
      </c>
      <c r="O5535" t="s">
        <v>33</v>
      </c>
      <c r="P5535" t="s">
        <v>33</v>
      </c>
      <c r="Q5535">
        <v>22</v>
      </c>
      <c r="R5535">
        <v>38</v>
      </c>
      <c r="S5535">
        <v>77</v>
      </c>
      <c r="T5535" t="s">
        <v>33</v>
      </c>
      <c r="U5535" t="s">
        <v>33</v>
      </c>
      <c r="V5535">
        <v>24</v>
      </c>
      <c r="W5535">
        <v>24</v>
      </c>
      <c r="X5535">
        <v>0</v>
      </c>
      <c r="Y5535" t="s">
        <v>34</v>
      </c>
      <c r="Z5535" t="s">
        <v>33</v>
      </c>
      <c r="AA5535" t="e">
        <f>VLOOKUP(Table1[[#This Row],[Facility Name]],D_2,8,0)</f>
        <v>#N/A</v>
      </c>
    </row>
    <row r="5536" spans="1:27" x14ac:dyDescent="0.25">
      <c r="A5536">
        <v>442609</v>
      </c>
      <c r="B5536" t="s">
        <v>5592</v>
      </c>
      <c r="C5536">
        <v>3</v>
      </c>
      <c r="D5536" t="s">
        <v>5591</v>
      </c>
      <c r="E5536" t="s">
        <v>4065</v>
      </c>
      <c r="F5536" t="s">
        <v>29</v>
      </c>
      <c r="G5536" t="s">
        <v>30</v>
      </c>
      <c r="H5536" t="s">
        <v>168</v>
      </c>
      <c r="I5536">
        <v>6</v>
      </c>
      <c r="J5536" t="s">
        <v>33</v>
      </c>
      <c r="K5536">
        <v>53</v>
      </c>
      <c r="L5536">
        <v>95</v>
      </c>
      <c r="M5536">
        <v>103</v>
      </c>
      <c r="N5536" t="s">
        <v>33</v>
      </c>
      <c r="O5536" t="s">
        <v>33</v>
      </c>
      <c r="P5536" t="s">
        <v>33</v>
      </c>
      <c r="Q5536">
        <v>65</v>
      </c>
      <c r="R5536">
        <v>58</v>
      </c>
      <c r="S5536">
        <v>257</v>
      </c>
      <c r="T5536" t="s">
        <v>34</v>
      </c>
      <c r="U5536" t="s">
        <v>33</v>
      </c>
      <c r="V5536">
        <v>25</v>
      </c>
      <c r="W5536">
        <v>25</v>
      </c>
      <c r="X5536">
        <v>0</v>
      </c>
      <c r="Y5536" t="s">
        <v>40</v>
      </c>
      <c r="Z5536" t="s">
        <v>33</v>
      </c>
      <c r="AA5536">
        <f>VLOOKUP(Table1[[#This Row],[Facility Name]],D_2,8,0)</f>
        <v>70</v>
      </c>
    </row>
    <row r="5537" spans="1:27" x14ac:dyDescent="0.25">
      <c r="A5537">
        <v>442610</v>
      </c>
      <c r="B5537" t="s">
        <v>6739</v>
      </c>
      <c r="C5537">
        <v>4</v>
      </c>
      <c r="D5537" t="s">
        <v>5591</v>
      </c>
      <c r="E5537" t="s">
        <v>57</v>
      </c>
      <c r="F5537" t="s">
        <v>29</v>
      </c>
      <c r="G5537" t="s">
        <v>30</v>
      </c>
      <c r="H5537" t="s">
        <v>37</v>
      </c>
      <c r="I5537">
        <v>29</v>
      </c>
      <c r="J5537" t="s">
        <v>33</v>
      </c>
      <c r="K5537">
        <v>111</v>
      </c>
      <c r="L5537">
        <v>172</v>
      </c>
      <c r="M5537">
        <v>177</v>
      </c>
      <c r="N5537" t="s">
        <v>33</v>
      </c>
      <c r="O5537" t="s">
        <v>33</v>
      </c>
      <c r="P5537" t="s">
        <v>33</v>
      </c>
      <c r="Q5537">
        <v>126</v>
      </c>
      <c r="R5537">
        <v>125</v>
      </c>
      <c r="S5537">
        <v>543</v>
      </c>
      <c r="T5537" t="s">
        <v>33</v>
      </c>
      <c r="U5537" t="s">
        <v>33</v>
      </c>
      <c r="V5537">
        <v>155</v>
      </c>
      <c r="W5537">
        <v>155</v>
      </c>
      <c r="X5537">
        <v>0</v>
      </c>
      <c r="Y5537" t="s">
        <v>33</v>
      </c>
      <c r="Z5537" t="s">
        <v>33</v>
      </c>
      <c r="AA5537">
        <f>VLOOKUP(Table1[[#This Row],[Facility Name]],D_2,8,0)</f>
        <v>61</v>
      </c>
    </row>
    <row r="5538" spans="1:27" x14ac:dyDescent="0.25">
      <c r="A5538">
        <v>442613</v>
      </c>
      <c r="B5538" t="s">
        <v>6496</v>
      </c>
      <c r="C5538">
        <v>5</v>
      </c>
      <c r="D5538" t="s">
        <v>5591</v>
      </c>
      <c r="E5538" t="s">
        <v>6497</v>
      </c>
      <c r="F5538" t="s">
        <v>29</v>
      </c>
      <c r="G5538" t="s">
        <v>30</v>
      </c>
      <c r="H5538" t="s">
        <v>37</v>
      </c>
      <c r="I5538">
        <v>42</v>
      </c>
      <c r="J5538" t="s">
        <v>33</v>
      </c>
      <c r="K5538">
        <v>111</v>
      </c>
      <c r="L5538">
        <v>164</v>
      </c>
      <c r="M5538">
        <v>177</v>
      </c>
      <c r="N5538" t="s">
        <v>33</v>
      </c>
      <c r="O5538" t="s">
        <v>33</v>
      </c>
      <c r="P5538" t="s">
        <v>33</v>
      </c>
      <c r="Q5538">
        <v>126</v>
      </c>
      <c r="R5538">
        <v>128</v>
      </c>
      <c r="S5538">
        <v>503</v>
      </c>
      <c r="T5538" t="s">
        <v>40</v>
      </c>
      <c r="U5538" t="s">
        <v>33</v>
      </c>
      <c r="V5538">
        <v>150</v>
      </c>
      <c r="W5538">
        <v>150</v>
      </c>
      <c r="X5538">
        <v>0</v>
      </c>
      <c r="Y5538" t="s">
        <v>33</v>
      </c>
      <c r="Z5538" t="s">
        <v>33</v>
      </c>
      <c r="AA5538">
        <f>VLOOKUP(Table1[[#This Row],[Facility Name]],D_2,8,0)</f>
        <v>65</v>
      </c>
    </row>
    <row r="5539" spans="1:27" x14ac:dyDescent="0.25">
      <c r="A5539">
        <v>442614</v>
      </c>
      <c r="B5539" t="s">
        <v>6498</v>
      </c>
      <c r="C5539">
        <v>3</v>
      </c>
      <c r="D5539" t="s">
        <v>5591</v>
      </c>
      <c r="E5539" t="s">
        <v>6499</v>
      </c>
      <c r="F5539" t="s">
        <v>29</v>
      </c>
      <c r="G5539" t="s">
        <v>30</v>
      </c>
      <c r="H5539" t="s">
        <v>37</v>
      </c>
      <c r="I5539">
        <v>16</v>
      </c>
      <c r="J5539" t="s">
        <v>33</v>
      </c>
      <c r="K5539">
        <v>43</v>
      </c>
      <c r="L5539">
        <v>58</v>
      </c>
      <c r="M5539">
        <v>65</v>
      </c>
      <c r="N5539" t="s">
        <v>33</v>
      </c>
      <c r="O5539" t="s">
        <v>33</v>
      </c>
      <c r="P5539" t="s">
        <v>33</v>
      </c>
      <c r="Q5539">
        <v>48</v>
      </c>
      <c r="R5539">
        <v>65</v>
      </c>
      <c r="S5539">
        <v>211</v>
      </c>
      <c r="T5539" t="s">
        <v>33</v>
      </c>
      <c r="U5539" t="s">
        <v>33</v>
      </c>
      <c r="V5539">
        <v>64</v>
      </c>
      <c r="W5539">
        <v>64</v>
      </c>
      <c r="X5539">
        <v>0</v>
      </c>
      <c r="Y5539" t="s">
        <v>33</v>
      </c>
      <c r="Z5539" t="s">
        <v>33</v>
      </c>
      <c r="AA5539">
        <f>VLOOKUP(Table1[[#This Row],[Facility Name]],D_2,8,0)</f>
        <v>57</v>
      </c>
    </row>
    <row r="5540" spans="1:27" x14ac:dyDescent="0.25">
      <c r="A5540">
        <v>442615</v>
      </c>
      <c r="B5540" t="s">
        <v>6500</v>
      </c>
      <c r="C5540">
        <v>3</v>
      </c>
      <c r="D5540" t="s">
        <v>5591</v>
      </c>
      <c r="E5540" t="s">
        <v>4065</v>
      </c>
      <c r="F5540" t="s">
        <v>29</v>
      </c>
      <c r="G5540" t="s">
        <v>30</v>
      </c>
      <c r="H5540" t="s">
        <v>37</v>
      </c>
      <c r="I5540">
        <v>38</v>
      </c>
      <c r="J5540" t="s">
        <v>33</v>
      </c>
      <c r="K5540">
        <v>98</v>
      </c>
      <c r="L5540">
        <v>149</v>
      </c>
      <c r="M5540">
        <v>157</v>
      </c>
      <c r="N5540" t="s">
        <v>33</v>
      </c>
      <c r="O5540" t="s">
        <v>33</v>
      </c>
      <c r="P5540" t="s">
        <v>33</v>
      </c>
      <c r="Q5540">
        <v>112</v>
      </c>
      <c r="R5540">
        <v>143</v>
      </c>
      <c r="S5540">
        <v>465</v>
      </c>
      <c r="T5540" t="s">
        <v>40</v>
      </c>
      <c r="U5540" t="s">
        <v>33</v>
      </c>
      <c r="V5540">
        <v>159</v>
      </c>
      <c r="W5540">
        <v>159</v>
      </c>
      <c r="X5540">
        <v>0</v>
      </c>
      <c r="Y5540" t="s">
        <v>33</v>
      </c>
      <c r="Z5540" t="s">
        <v>33</v>
      </c>
      <c r="AA5540">
        <f>VLOOKUP(Table1[[#This Row],[Facility Name]],D_2,8,0)</f>
        <v>57</v>
      </c>
    </row>
    <row r="5541" spans="1:27" hidden="1" x14ac:dyDescent="0.25">
      <c r="A5541">
        <v>392840</v>
      </c>
      <c r="B5541" t="s">
        <v>6600</v>
      </c>
      <c r="D5541" t="s">
        <v>4836</v>
      </c>
      <c r="E5541" t="s">
        <v>4848</v>
      </c>
      <c r="F5541" t="s">
        <v>29</v>
      </c>
      <c r="G5541" t="s">
        <v>30</v>
      </c>
      <c r="H5541" t="s">
        <v>31</v>
      </c>
      <c r="I5541">
        <v>4</v>
      </c>
      <c r="J5541" t="s">
        <v>34</v>
      </c>
      <c r="K5541">
        <v>7</v>
      </c>
      <c r="L5541">
        <v>20</v>
      </c>
      <c r="M5541">
        <v>24</v>
      </c>
      <c r="N5541" t="s">
        <v>33</v>
      </c>
      <c r="O5541" t="s">
        <v>33</v>
      </c>
      <c r="P5541" t="s">
        <v>33</v>
      </c>
      <c r="Q5541">
        <v>14</v>
      </c>
      <c r="R5541">
        <v>11</v>
      </c>
      <c r="S5541">
        <v>50</v>
      </c>
      <c r="T5541" t="s">
        <v>34</v>
      </c>
      <c r="U5541" t="s">
        <v>34</v>
      </c>
      <c r="V5541">
        <v>6</v>
      </c>
      <c r="W5541">
        <v>6</v>
      </c>
      <c r="X5541">
        <v>0</v>
      </c>
      <c r="Y5541" t="s">
        <v>34</v>
      </c>
      <c r="Z5541" t="s">
        <v>33</v>
      </c>
      <c r="AA5541" t="e">
        <f>VLOOKUP(Table1[[#This Row],[Facility Name]],D_2,8,0)</f>
        <v>#N/A</v>
      </c>
    </row>
    <row r="5542" spans="1:27" x14ac:dyDescent="0.25">
      <c r="A5542">
        <v>442616</v>
      </c>
      <c r="B5542" t="s">
        <v>6517</v>
      </c>
      <c r="C5542">
        <v>3</v>
      </c>
      <c r="D5542" t="s">
        <v>5591</v>
      </c>
      <c r="E5542" t="s">
        <v>5723</v>
      </c>
      <c r="F5542" t="s">
        <v>29</v>
      </c>
      <c r="G5542" t="s">
        <v>30</v>
      </c>
      <c r="H5542" t="s">
        <v>37</v>
      </c>
      <c r="I5542">
        <v>16</v>
      </c>
      <c r="J5542" t="s">
        <v>33</v>
      </c>
      <c r="K5542">
        <v>30</v>
      </c>
      <c r="L5542">
        <v>51</v>
      </c>
      <c r="M5542">
        <v>55</v>
      </c>
      <c r="N5542" t="s">
        <v>33</v>
      </c>
      <c r="O5542" t="s">
        <v>33</v>
      </c>
      <c r="P5542" t="s">
        <v>33</v>
      </c>
      <c r="Q5542">
        <v>41</v>
      </c>
      <c r="R5542">
        <v>53</v>
      </c>
      <c r="S5542">
        <v>157</v>
      </c>
      <c r="T5542" t="s">
        <v>33</v>
      </c>
      <c r="U5542" t="s">
        <v>33</v>
      </c>
      <c r="V5542">
        <v>55</v>
      </c>
      <c r="W5542">
        <v>55</v>
      </c>
      <c r="X5542">
        <v>0</v>
      </c>
      <c r="Y5542" t="s">
        <v>34</v>
      </c>
      <c r="Z5542" t="s">
        <v>33</v>
      </c>
      <c r="AA5542">
        <f>VLOOKUP(Table1[[#This Row],[Facility Name]],D_2,8,0)</f>
        <v>43</v>
      </c>
    </row>
    <row r="5543" spans="1:27" x14ac:dyDescent="0.25">
      <c r="A5543">
        <v>442618</v>
      </c>
      <c r="B5543" t="s">
        <v>6948</v>
      </c>
      <c r="C5543">
        <v>3</v>
      </c>
      <c r="D5543" t="s">
        <v>5591</v>
      </c>
      <c r="E5543" t="s">
        <v>6357</v>
      </c>
      <c r="F5543" t="s">
        <v>29</v>
      </c>
      <c r="G5543" t="s">
        <v>30</v>
      </c>
      <c r="H5543" t="s">
        <v>37</v>
      </c>
      <c r="I5543">
        <v>30</v>
      </c>
      <c r="J5543" t="s">
        <v>33</v>
      </c>
      <c r="K5543">
        <v>112</v>
      </c>
      <c r="L5543">
        <v>161</v>
      </c>
      <c r="M5543">
        <v>167</v>
      </c>
      <c r="N5543" t="s">
        <v>33</v>
      </c>
      <c r="O5543" t="s">
        <v>33</v>
      </c>
      <c r="P5543" t="s">
        <v>33</v>
      </c>
      <c r="Q5543">
        <v>130</v>
      </c>
      <c r="R5543">
        <v>155</v>
      </c>
      <c r="S5543">
        <v>480</v>
      </c>
      <c r="T5543" t="s">
        <v>33</v>
      </c>
      <c r="U5543" t="s">
        <v>33</v>
      </c>
      <c r="V5543">
        <v>144</v>
      </c>
      <c r="W5543">
        <v>144</v>
      </c>
      <c r="X5543">
        <v>0</v>
      </c>
      <c r="Y5543" t="s">
        <v>32</v>
      </c>
      <c r="Z5543" t="s">
        <v>33</v>
      </c>
      <c r="AA5543">
        <f>VLOOKUP(Table1[[#This Row],[Facility Name]],D_2,8,0)</f>
        <v>52</v>
      </c>
    </row>
    <row r="5544" spans="1:27" x14ac:dyDescent="0.25">
      <c r="A5544">
        <v>442619</v>
      </c>
      <c r="B5544" t="s">
        <v>6949</v>
      </c>
      <c r="C5544">
        <v>4</v>
      </c>
      <c r="D5544" t="s">
        <v>5591</v>
      </c>
      <c r="E5544" t="s">
        <v>6950</v>
      </c>
      <c r="F5544" t="s">
        <v>29</v>
      </c>
      <c r="G5544" t="s">
        <v>30</v>
      </c>
      <c r="H5544" t="s">
        <v>37</v>
      </c>
      <c r="I5544">
        <v>16</v>
      </c>
      <c r="J5544" t="s">
        <v>33</v>
      </c>
      <c r="K5544">
        <v>59</v>
      </c>
      <c r="L5544">
        <v>71</v>
      </c>
      <c r="M5544">
        <v>76</v>
      </c>
      <c r="N5544" t="s">
        <v>33</v>
      </c>
      <c r="O5544" t="s">
        <v>40</v>
      </c>
      <c r="P5544" t="s">
        <v>40</v>
      </c>
      <c r="Q5544">
        <v>64</v>
      </c>
      <c r="R5544">
        <v>84</v>
      </c>
      <c r="S5544">
        <v>257</v>
      </c>
      <c r="T5544" t="s">
        <v>33</v>
      </c>
      <c r="U5544" t="s">
        <v>33</v>
      </c>
      <c r="V5544">
        <v>68</v>
      </c>
      <c r="W5544">
        <v>68</v>
      </c>
      <c r="X5544">
        <v>0</v>
      </c>
      <c r="Y5544" t="s">
        <v>34</v>
      </c>
      <c r="Z5544" t="s">
        <v>33</v>
      </c>
      <c r="AA5544">
        <f>VLOOKUP(Table1[[#This Row],[Facility Name]],D_2,8,0)</f>
        <v>62</v>
      </c>
    </row>
    <row r="5545" spans="1:27" hidden="1" x14ac:dyDescent="0.25">
      <c r="A5545">
        <v>442637</v>
      </c>
      <c r="B5545" t="s">
        <v>6795</v>
      </c>
      <c r="C5545">
        <v>5</v>
      </c>
      <c r="D5545" t="s">
        <v>5591</v>
      </c>
      <c r="E5545" t="s">
        <v>57</v>
      </c>
      <c r="F5545" t="s">
        <v>29</v>
      </c>
      <c r="G5545" t="s">
        <v>30</v>
      </c>
      <c r="H5545" t="s">
        <v>31</v>
      </c>
      <c r="I5545">
        <v>40</v>
      </c>
      <c r="J5545" t="s">
        <v>33</v>
      </c>
      <c r="K5545">
        <v>142</v>
      </c>
      <c r="L5545">
        <v>188</v>
      </c>
      <c r="M5545">
        <v>196</v>
      </c>
      <c r="N5545" t="s">
        <v>33</v>
      </c>
      <c r="O5545" t="s">
        <v>33</v>
      </c>
      <c r="P5545" t="s">
        <v>33</v>
      </c>
      <c r="Q5545">
        <v>159</v>
      </c>
      <c r="R5545">
        <v>135</v>
      </c>
      <c r="S5545">
        <v>656</v>
      </c>
      <c r="T5545" t="s">
        <v>33</v>
      </c>
      <c r="U5545" t="s">
        <v>33</v>
      </c>
      <c r="V5545">
        <v>170</v>
      </c>
      <c r="W5545">
        <v>170</v>
      </c>
      <c r="X5545">
        <v>0</v>
      </c>
      <c r="Y5545" t="s">
        <v>33</v>
      </c>
      <c r="Z5545" t="s">
        <v>33</v>
      </c>
      <c r="AA5545" t="e">
        <f>VLOOKUP(Table1[[#This Row],[Facility Name]],D_2,8,0)</f>
        <v>#N/A</v>
      </c>
    </row>
    <row r="5546" spans="1:27" hidden="1" x14ac:dyDescent="0.25">
      <c r="A5546">
        <v>442639</v>
      </c>
      <c r="B5546" t="s">
        <v>6813</v>
      </c>
      <c r="C5546">
        <v>3</v>
      </c>
      <c r="D5546" t="s">
        <v>5591</v>
      </c>
      <c r="E5546" t="s">
        <v>230</v>
      </c>
      <c r="F5546" t="s">
        <v>29</v>
      </c>
      <c r="G5546" t="s">
        <v>30</v>
      </c>
      <c r="H5546" t="s">
        <v>31</v>
      </c>
      <c r="I5546">
        <v>28</v>
      </c>
      <c r="J5546" t="s">
        <v>33</v>
      </c>
      <c r="K5546">
        <v>82</v>
      </c>
      <c r="L5546">
        <v>113</v>
      </c>
      <c r="M5546">
        <v>120</v>
      </c>
      <c r="N5546" t="s">
        <v>33</v>
      </c>
      <c r="O5546" t="s">
        <v>33</v>
      </c>
      <c r="P5546" t="s">
        <v>33</v>
      </c>
      <c r="Q5546">
        <v>89</v>
      </c>
      <c r="R5546">
        <v>140</v>
      </c>
      <c r="S5546">
        <v>378</v>
      </c>
      <c r="T5546" t="s">
        <v>33</v>
      </c>
      <c r="U5546" t="s">
        <v>33</v>
      </c>
      <c r="V5546">
        <v>110</v>
      </c>
      <c r="W5546">
        <v>110</v>
      </c>
      <c r="X5546">
        <v>0</v>
      </c>
      <c r="Y5546" t="s">
        <v>33</v>
      </c>
      <c r="Z5546" t="s">
        <v>33</v>
      </c>
      <c r="AA5546" t="e">
        <f>VLOOKUP(Table1[[#This Row],[Facility Name]],D_2,8,0)</f>
        <v>#N/A</v>
      </c>
    </row>
    <row r="5547" spans="1:27" hidden="1" x14ac:dyDescent="0.25">
      <c r="A5547">
        <v>442640</v>
      </c>
      <c r="B5547" t="s">
        <v>6814</v>
      </c>
      <c r="C5547">
        <v>4</v>
      </c>
      <c r="D5547" t="s">
        <v>5591</v>
      </c>
      <c r="E5547" t="s">
        <v>57</v>
      </c>
      <c r="F5547" t="s">
        <v>29</v>
      </c>
      <c r="G5547" t="s">
        <v>30</v>
      </c>
      <c r="H5547" t="s">
        <v>31</v>
      </c>
      <c r="I5547">
        <v>17</v>
      </c>
      <c r="J5547" t="s">
        <v>33</v>
      </c>
      <c r="K5547">
        <v>72</v>
      </c>
      <c r="L5547">
        <v>95</v>
      </c>
      <c r="M5547">
        <v>98</v>
      </c>
      <c r="N5547" t="s">
        <v>33</v>
      </c>
      <c r="O5547" t="s">
        <v>33</v>
      </c>
      <c r="P5547" t="s">
        <v>33</v>
      </c>
      <c r="Q5547">
        <v>79</v>
      </c>
      <c r="R5547">
        <v>66</v>
      </c>
      <c r="S5547">
        <v>312</v>
      </c>
      <c r="T5547" t="s">
        <v>33</v>
      </c>
      <c r="U5547" t="s">
        <v>33</v>
      </c>
      <c r="V5547">
        <v>97</v>
      </c>
      <c r="W5547">
        <v>97</v>
      </c>
      <c r="X5547">
        <v>0</v>
      </c>
      <c r="Y5547" t="s">
        <v>33</v>
      </c>
      <c r="Z5547" t="s">
        <v>33</v>
      </c>
      <c r="AA5547" t="e">
        <f>VLOOKUP(Table1[[#This Row],[Facility Name]],D_2,8,0)</f>
        <v>#N/A</v>
      </c>
    </row>
    <row r="5548" spans="1:27" x14ac:dyDescent="0.25">
      <c r="A5548">
        <v>442621</v>
      </c>
      <c r="B5548" t="s">
        <v>6951</v>
      </c>
      <c r="C5548">
        <v>5</v>
      </c>
      <c r="D5548" t="s">
        <v>5591</v>
      </c>
      <c r="E5548" t="s">
        <v>1145</v>
      </c>
      <c r="F5548" t="s">
        <v>29</v>
      </c>
      <c r="G5548" t="s">
        <v>30</v>
      </c>
      <c r="H5548" t="s">
        <v>37</v>
      </c>
      <c r="I5548">
        <v>13</v>
      </c>
      <c r="J5548" t="s">
        <v>34</v>
      </c>
      <c r="K5548">
        <v>16</v>
      </c>
      <c r="L5548">
        <v>24</v>
      </c>
      <c r="M5548">
        <v>26</v>
      </c>
      <c r="N5548" t="s">
        <v>33</v>
      </c>
      <c r="O5548" t="s">
        <v>33</v>
      </c>
      <c r="P5548" t="s">
        <v>33</v>
      </c>
      <c r="Q5548">
        <v>20</v>
      </c>
      <c r="R5548">
        <v>29</v>
      </c>
      <c r="S5548">
        <v>70</v>
      </c>
      <c r="T5548" t="s">
        <v>33</v>
      </c>
      <c r="U5548" t="s">
        <v>33</v>
      </c>
      <c r="V5548">
        <v>26</v>
      </c>
      <c r="W5548">
        <v>26</v>
      </c>
      <c r="X5548">
        <v>0</v>
      </c>
      <c r="Y5548" t="s">
        <v>34</v>
      </c>
      <c r="Z5548" t="s">
        <v>33</v>
      </c>
      <c r="AA5548">
        <f>VLOOKUP(Table1[[#This Row],[Facility Name]],D_2,8,0)</f>
        <v>75</v>
      </c>
    </row>
    <row r="5549" spans="1:27" hidden="1" x14ac:dyDescent="0.25">
      <c r="A5549">
        <v>392883</v>
      </c>
      <c r="B5549" t="s">
        <v>6607</v>
      </c>
      <c r="D5549" t="s">
        <v>4836</v>
      </c>
      <c r="F5549" t="s">
        <v>29</v>
      </c>
      <c r="G5549" t="s">
        <v>30</v>
      </c>
      <c r="H5549" t="s">
        <v>31</v>
      </c>
      <c r="I5549">
        <v>12</v>
      </c>
      <c r="J5549" t="s">
        <v>34</v>
      </c>
      <c r="K5549">
        <v>6</v>
      </c>
      <c r="L5549">
        <v>11</v>
      </c>
      <c r="M5549">
        <v>11</v>
      </c>
      <c r="N5549" t="s">
        <v>34</v>
      </c>
      <c r="O5549" t="s">
        <v>34</v>
      </c>
      <c r="P5549" t="s">
        <v>34</v>
      </c>
      <c r="Q5549">
        <v>11</v>
      </c>
      <c r="R5549">
        <v>6</v>
      </c>
      <c r="S5549">
        <v>11</v>
      </c>
      <c r="T5549" t="s">
        <v>34</v>
      </c>
      <c r="U5549" t="s">
        <v>33</v>
      </c>
      <c r="V5549">
        <v>11</v>
      </c>
      <c r="W5549">
        <v>11</v>
      </c>
      <c r="X5549">
        <v>0</v>
      </c>
      <c r="Y5549" t="s">
        <v>34</v>
      </c>
      <c r="Z5549" t="s">
        <v>34</v>
      </c>
      <c r="AA5549" t="e">
        <f>VLOOKUP(Table1[[#This Row],[Facility Name]],D_2,8,0)</f>
        <v>#N/A</v>
      </c>
    </row>
    <row r="5550" spans="1:27" hidden="1" x14ac:dyDescent="0.25">
      <c r="A5550">
        <v>392884</v>
      </c>
      <c r="B5550" t="s">
        <v>6608</v>
      </c>
      <c r="C5550">
        <v>4</v>
      </c>
      <c r="D5550" t="s">
        <v>4836</v>
      </c>
      <c r="F5550" t="s">
        <v>29</v>
      </c>
      <c r="G5550" t="s">
        <v>30</v>
      </c>
      <c r="H5550" t="s">
        <v>37</v>
      </c>
      <c r="I5550">
        <v>17</v>
      </c>
      <c r="J5550" t="s">
        <v>34</v>
      </c>
      <c r="K5550">
        <v>4</v>
      </c>
      <c r="L5550">
        <v>11</v>
      </c>
      <c r="M5550">
        <v>11</v>
      </c>
      <c r="N5550" t="s">
        <v>34</v>
      </c>
      <c r="O5550" t="s">
        <v>33</v>
      </c>
      <c r="P5550" t="s">
        <v>34</v>
      </c>
      <c r="Q5550">
        <v>9</v>
      </c>
      <c r="R5550">
        <v>12</v>
      </c>
      <c r="S5550">
        <v>9</v>
      </c>
      <c r="T5550" t="s">
        <v>34</v>
      </c>
      <c r="U5550" t="s">
        <v>33</v>
      </c>
      <c r="V5550">
        <v>11</v>
      </c>
      <c r="W5550">
        <v>11</v>
      </c>
      <c r="X5550">
        <v>0</v>
      </c>
      <c r="Y5550" t="s">
        <v>34</v>
      </c>
      <c r="Z5550" t="s">
        <v>34</v>
      </c>
      <c r="AA5550" t="e">
        <f>VLOOKUP(Table1[[#This Row],[Facility Name]],D_2,8,0)</f>
        <v>#N/A</v>
      </c>
    </row>
    <row r="5551" spans="1:27" hidden="1" x14ac:dyDescent="0.25">
      <c r="A5551">
        <v>392885</v>
      </c>
      <c r="B5551" t="s">
        <v>6609</v>
      </c>
      <c r="C5551">
        <v>3</v>
      </c>
      <c r="D5551" t="s">
        <v>4836</v>
      </c>
      <c r="F5551" t="s">
        <v>29</v>
      </c>
      <c r="G5551" t="s">
        <v>63</v>
      </c>
      <c r="H5551" t="s">
        <v>64</v>
      </c>
      <c r="I5551">
        <v>14</v>
      </c>
      <c r="J5551" t="s">
        <v>34</v>
      </c>
      <c r="K5551">
        <v>17</v>
      </c>
      <c r="L5551">
        <v>25</v>
      </c>
      <c r="M5551">
        <v>24</v>
      </c>
      <c r="N5551" t="s">
        <v>33</v>
      </c>
      <c r="O5551" t="s">
        <v>33</v>
      </c>
      <c r="P5551" t="s">
        <v>34</v>
      </c>
      <c r="Q5551">
        <v>18</v>
      </c>
      <c r="R5551">
        <v>14</v>
      </c>
      <c r="S5551">
        <v>18</v>
      </c>
      <c r="T5551" t="s">
        <v>34</v>
      </c>
      <c r="U5551" t="s">
        <v>33</v>
      </c>
      <c r="V5551">
        <v>24</v>
      </c>
      <c r="W5551">
        <v>24</v>
      </c>
      <c r="X5551">
        <v>0</v>
      </c>
      <c r="Y5551" t="s">
        <v>34</v>
      </c>
      <c r="Z5551" t="s">
        <v>33</v>
      </c>
      <c r="AA5551" t="e">
        <f>VLOOKUP(Table1[[#This Row],[Facility Name]],D_2,8,0)</f>
        <v>#N/A</v>
      </c>
    </row>
    <row r="5552" spans="1:27" hidden="1" x14ac:dyDescent="0.25">
      <c r="A5552">
        <v>392886</v>
      </c>
      <c r="B5552" t="s">
        <v>6610</v>
      </c>
      <c r="D5552" t="s">
        <v>4836</v>
      </c>
      <c r="F5552" t="s">
        <v>29</v>
      </c>
      <c r="G5552" t="s">
        <v>30</v>
      </c>
      <c r="H5552" t="s">
        <v>31</v>
      </c>
      <c r="I5552">
        <v>9</v>
      </c>
      <c r="J5552" t="s">
        <v>34</v>
      </c>
      <c r="K5552">
        <v>1</v>
      </c>
      <c r="L5552">
        <v>3</v>
      </c>
      <c r="M5552">
        <v>5</v>
      </c>
      <c r="N5552" t="s">
        <v>34</v>
      </c>
      <c r="O5552" t="s">
        <v>34</v>
      </c>
      <c r="P5552" t="s">
        <v>34</v>
      </c>
      <c r="Q5552">
        <v>2</v>
      </c>
      <c r="R5552">
        <v>3</v>
      </c>
      <c r="S5552">
        <v>2</v>
      </c>
      <c r="T5552" t="s">
        <v>34</v>
      </c>
      <c r="U5552" t="s">
        <v>34</v>
      </c>
      <c r="V5552">
        <v>5</v>
      </c>
      <c r="W5552">
        <v>5</v>
      </c>
      <c r="X5552">
        <v>0</v>
      </c>
      <c r="Y5552" t="s">
        <v>34</v>
      </c>
      <c r="Z5552" t="s">
        <v>34</v>
      </c>
      <c r="AA5552" t="e">
        <f>VLOOKUP(Table1[[#This Row],[Facility Name]],D_2,8,0)</f>
        <v>#N/A</v>
      </c>
    </row>
    <row r="5553" spans="1:27" x14ac:dyDescent="0.25">
      <c r="A5553">
        <v>442624</v>
      </c>
      <c r="B5553" t="s">
        <v>6970</v>
      </c>
      <c r="C5553">
        <v>4</v>
      </c>
      <c r="D5553" t="s">
        <v>5591</v>
      </c>
      <c r="E5553" t="s">
        <v>43</v>
      </c>
      <c r="F5553" t="s">
        <v>29</v>
      </c>
      <c r="G5553" t="s">
        <v>30</v>
      </c>
      <c r="H5553" t="s">
        <v>37</v>
      </c>
      <c r="I5553">
        <v>17</v>
      </c>
      <c r="J5553" t="s">
        <v>33</v>
      </c>
      <c r="K5553">
        <v>72</v>
      </c>
      <c r="L5553">
        <v>101</v>
      </c>
      <c r="M5553">
        <v>106</v>
      </c>
      <c r="N5553" t="s">
        <v>33</v>
      </c>
      <c r="O5553" t="s">
        <v>33</v>
      </c>
      <c r="P5553" t="s">
        <v>33</v>
      </c>
      <c r="Q5553">
        <v>81</v>
      </c>
      <c r="R5553">
        <v>92</v>
      </c>
      <c r="S5553">
        <v>302</v>
      </c>
      <c r="T5553" t="s">
        <v>33</v>
      </c>
      <c r="U5553" t="s">
        <v>33</v>
      </c>
      <c r="V5553">
        <v>78</v>
      </c>
      <c r="W5553">
        <v>78</v>
      </c>
      <c r="X5553">
        <v>0</v>
      </c>
      <c r="Y5553" t="s">
        <v>40</v>
      </c>
      <c r="Z5553" t="s">
        <v>33</v>
      </c>
      <c r="AA5553">
        <f>VLOOKUP(Table1[[#This Row],[Facility Name]],D_2,8,0)</f>
        <v>71</v>
      </c>
    </row>
    <row r="5554" spans="1:27" x14ac:dyDescent="0.25">
      <c r="A5554">
        <v>442625</v>
      </c>
      <c r="B5554" t="s">
        <v>7052</v>
      </c>
      <c r="C5554">
        <v>3</v>
      </c>
      <c r="D5554" t="s">
        <v>5591</v>
      </c>
      <c r="E5554" t="s">
        <v>57</v>
      </c>
      <c r="F5554" t="s">
        <v>29</v>
      </c>
      <c r="G5554" t="s">
        <v>30</v>
      </c>
      <c r="H5554" t="s">
        <v>37</v>
      </c>
      <c r="I5554">
        <v>33</v>
      </c>
      <c r="J5554" t="s">
        <v>33</v>
      </c>
      <c r="K5554">
        <v>75</v>
      </c>
      <c r="L5554">
        <v>100</v>
      </c>
      <c r="M5554">
        <v>107</v>
      </c>
      <c r="N5554" t="s">
        <v>33</v>
      </c>
      <c r="O5554" t="s">
        <v>33</v>
      </c>
      <c r="P5554" t="s">
        <v>33</v>
      </c>
      <c r="Q5554">
        <v>81</v>
      </c>
      <c r="R5554">
        <v>92</v>
      </c>
      <c r="S5554">
        <v>336</v>
      </c>
      <c r="T5554" t="s">
        <v>40</v>
      </c>
      <c r="U5554" t="s">
        <v>33</v>
      </c>
      <c r="V5554">
        <v>108</v>
      </c>
      <c r="W5554">
        <v>108</v>
      </c>
      <c r="X5554">
        <v>0</v>
      </c>
      <c r="Y5554" t="s">
        <v>32</v>
      </c>
      <c r="Z5554" t="s">
        <v>33</v>
      </c>
      <c r="AA5554">
        <f>VLOOKUP(Table1[[#This Row],[Facility Name]],D_2,8,0)</f>
        <v>51</v>
      </c>
    </row>
    <row r="5555" spans="1:27" x14ac:dyDescent="0.25">
      <c r="A5555">
        <v>442626</v>
      </c>
      <c r="B5555" t="s">
        <v>7053</v>
      </c>
      <c r="C5555">
        <v>5</v>
      </c>
      <c r="D5555" t="s">
        <v>5591</v>
      </c>
      <c r="E5555" t="s">
        <v>191</v>
      </c>
      <c r="F5555" t="s">
        <v>44</v>
      </c>
      <c r="G5555" t="s">
        <v>30</v>
      </c>
      <c r="H5555" t="s">
        <v>45</v>
      </c>
      <c r="I5555">
        <v>18</v>
      </c>
      <c r="J5555" t="s">
        <v>33</v>
      </c>
      <c r="K5555">
        <v>55</v>
      </c>
      <c r="L5555">
        <v>69</v>
      </c>
      <c r="M5555">
        <v>76</v>
      </c>
      <c r="N5555" t="s">
        <v>33</v>
      </c>
      <c r="O5555" t="s">
        <v>33</v>
      </c>
      <c r="P5555" t="s">
        <v>33</v>
      </c>
      <c r="Q5555">
        <v>63</v>
      </c>
      <c r="R5555">
        <v>66</v>
      </c>
      <c r="S5555">
        <v>284</v>
      </c>
      <c r="T5555" t="s">
        <v>40</v>
      </c>
      <c r="U5555" t="s">
        <v>33</v>
      </c>
      <c r="V5555">
        <v>75</v>
      </c>
      <c r="W5555">
        <v>75</v>
      </c>
      <c r="X5555">
        <v>0</v>
      </c>
      <c r="Y5555" t="s">
        <v>33</v>
      </c>
      <c r="Z5555" t="s">
        <v>33</v>
      </c>
      <c r="AA5555">
        <f>VLOOKUP(Table1[[#This Row],[Facility Name]],D_2,8,0)</f>
        <v>62</v>
      </c>
    </row>
    <row r="5556" spans="1:27" hidden="1" x14ac:dyDescent="0.25">
      <c r="A5556">
        <v>502594</v>
      </c>
      <c r="B5556" t="s">
        <v>6613</v>
      </c>
      <c r="C5556">
        <v>3</v>
      </c>
      <c r="D5556" t="s">
        <v>6339</v>
      </c>
      <c r="F5556" t="s">
        <v>44</v>
      </c>
      <c r="G5556" t="s">
        <v>30</v>
      </c>
      <c r="H5556" t="s">
        <v>6342</v>
      </c>
      <c r="I5556">
        <v>7</v>
      </c>
      <c r="J5556" t="s">
        <v>34</v>
      </c>
      <c r="K5556">
        <v>12</v>
      </c>
      <c r="L5556">
        <v>18</v>
      </c>
      <c r="M5556">
        <v>24</v>
      </c>
      <c r="N5556" t="s">
        <v>34</v>
      </c>
      <c r="O5556" t="s">
        <v>33</v>
      </c>
      <c r="P5556" t="s">
        <v>34</v>
      </c>
      <c r="Q5556">
        <v>15</v>
      </c>
      <c r="R5556">
        <v>16</v>
      </c>
      <c r="S5556">
        <v>16</v>
      </c>
      <c r="T5556" t="s">
        <v>34</v>
      </c>
      <c r="U5556" t="s">
        <v>33</v>
      </c>
      <c r="V5556">
        <v>25</v>
      </c>
      <c r="W5556">
        <v>25</v>
      </c>
      <c r="X5556">
        <v>0</v>
      </c>
      <c r="Y5556" t="s">
        <v>34</v>
      </c>
      <c r="Z5556" t="s">
        <v>33</v>
      </c>
      <c r="AA5556" t="str">
        <f>VLOOKUP(Table1[[#This Row],[Facility Name]],D_2,8,0)</f>
        <v>No Score</v>
      </c>
    </row>
    <row r="5557" spans="1:27" hidden="1" x14ac:dyDescent="0.25">
      <c r="A5557">
        <v>502595</v>
      </c>
      <c r="B5557" t="s">
        <v>6614</v>
      </c>
      <c r="D5557" t="s">
        <v>6339</v>
      </c>
      <c r="F5557" t="s">
        <v>29</v>
      </c>
      <c r="G5557" t="s">
        <v>30</v>
      </c>
      <c r="H5557" t="s">
        <v>31</v>
      </c>
      <c r="I5557">
        <v>3</v>
      </c>
      <c r="J5557" t="s">
        <v>34</v>
      </c>
      <c r="K5557">
        <v>5</v>
      </c>
      <c r="L5557">
        <v>5</v>
      </c>
      <c r="M5557">
        <v>5</v>
      </c>
      <c r="N5557" t="s">
        <v>34</v>
      </c>
      <c r="O5557" t="s">
        <v>34</v>
      </c>
      <c r="P5557" t="s">
        <v>34</v>
      </c>
      <c r="Q5557">
        <v>6</v>
      </c>
      <c r="R5557">
        <v>8</v>
      </c>
      <c r="S5557">
        <v>7</v>
      </c>
      <c r="T5557" t="s">
        <v>34</v>
      </c>
      <c r="U5557" t="s">
        <v>34</v>
      </c>
      <c r="V5557">
        <v>5</v>
      </c>
      <c r="W5557">
        <v>5</v>
      </c>
      <c r="X5557">
        <v>0</v>
      </c>
      <c r="Y5557" t="s">
        <v>34</v>
      </c>
      <c r="Z5557" t="s">
        <v>34</v>
      </c>
      <c r="AA5557" t="e">
        <f>VLOOKUP(Table1[[#This Row],[Facility Name]],D_2,8,0)</f>
        <v>#N/A</v>
      </c>
    </row>
    <row r="5558" spans="1:27" hidden="1" x14ac:dyDescent="0.25">
      <c r="A5558">
        <v>502596</v>
      </c>
      <c r="B5558" t="s">
        <v>6615</v>
      </c>
      <c r="C5558">
        <v>5</v>
      </c>
      <c r="D5558" t="s">
        <v>6339</v>
      </c>
      <c r="F5558" t="s">
        <v>29</v>
      </c>
      <c r="G5558" t="s">
        <v>30</v>
      </c>
      <c r="H5558" t="s">
        <v>31</v>
      </c>
      <c r="I5558">
        <v>6</v>
      </c>
      <c r="J5558" t="s">
        <v>34</v>
      </c>
      <c r="K5558">
        <v>12</v>
      </c>
      <c r="L5558">
        <v>28</v>
      </c>
      <c r="M5558">
        <v>30</v>
      </c>
      <c r="N5558" t="s">
        <v>33</v>
      </c>
      <c r="O5558" t="s">
        <v>40</v>
      </c>
      <c r="P5558" t="s">
        <v>34</v>
      </c>
      <c r="Q5558">
        <v>13</v>
      </c>
      <c r="R5558">
        <v>17</v>
      </c>
      <c r="S5558">
        <v>13</v>
      </c>
      <c r="T5558" t="s">
        <v>33</v>
      </c>
      <c r="U5558" t="s">
        <v>33</v>
      </c>
      <c r="V5558">
        <v>24</v>
      </c>
      <c r="W5558">
        <v>24</v>
      </c>
      <c r="X5558">
        <v>0</v>
      </c>
      <c r="Y5558" t="s">
        <v>34</v>
      </c>
      <c r="Z5558" t="s">
        <v>32</v>
      </c>
      <c r="AA5558" t="e">
        <f>VLOOKUP(Table1[[#This Row],[Facility Name]],D_2,8,0)</f>
        <v>#N/A</v>
      </c>
    </row>
    <row r="5559" spans="1:27" hidden="1" x14ac:dyDescent="0.25">
      <c r="A5559">
        <v>502597</v>
      </c>
      <c r="B5559" t="s">
        <v>6616</v>
      </c>
      <c r="D5559" t="s">
        <v>6339</v>
      </c>
      <c r="F5559" t="s">
        <v>44</v>
      </c>
      <c r="G5559" t="s">
        <v>30</v>
      </c>
      <c r="H5559" t="s">
        <v>6342</v>
      </c>
      <c r="I5559">
        <v>10</v>
      </c>
      <c r="J5559" t="s">
        <v>34</v>
      </c>
      <c r="K5559">
        <v>9</v>
      </c>
      <c r="L5559">
        <v>22</v>
      </c>
      <c r="M5559">
        <v>24</v>
      </c>
      <c r="N5559" t="s">
        <v>34</v>
      </c>
      <c r="O5559" t="s">
        <v>34</v>
      </c>
      <c r="P5559" t="s">
        <v>34</v>
      </c>
      <c r="Q5559">
        <v>12</v>
      </c>
      <c r="R5559">
        <v>6</v>
      </c>
      <c r="S5559">
        <v>12</v>
      </c>
      <c r="T5559" t="s">
        <v>34</v>
      </c>
      <c r="U5559" t="s">
        <v>33</v>
      </c>
      <c r="V5559">
        <v>21</v>
      </c>
      <c r="W5559">
        <v>21</v>
      </c>
      <c r="X5559">
        <v>0</v>
      </c>
      <c r="Y5559" t="s">
        <v>34</v>
      </c>
      <c r="Z5559" t="s">
        <v>33</v>
      </c>
      <c r="AA5559" t="e">
        <f>VLOOKUP(Table1[[#This Row],[Facility Name]],D_2,8,0)</f>
        <v>#N/A</v>
      </c>
    </row>
    <row r="5560" spans="1:27" x14ac:dyDescent="0.25">
      <c r="A5560">
        <v>442627</v>
      </c>
      <c r="B5560" t="s">
        <v>7054</v>
      </c>
      <c r="C5560">
        <v>3</v>
      </c>
      <c r="D5560" t="s">
        <v>5591</v>
      </c>
      <c r="E5560" t="s">
        <v>4065</v>
      </c>
      <c r="F5560" t="s">
        <v>29</v>
      </c>
      <c r="G5560" t="s">
        <v>30</v>
      </c>
      <c r="H5560" t="s">
        <v>37</v>
      </c>
      <c r="I5560">
        <v>20</v>
      </c>
      <c r="J5560" t="s">
        <v>33</v>
      </c>
      <c r="K5560">
        <v>87</v>
      </c>
      <c r="L5560">
        <v>125</v>
      </c>
      <c r="M5560">
        <v>131</v>
      </c>
      <c r="N5560" t="s">
        <v>33</v>
      </c>
      <c r="O5560" t="s">
        <v>33</v>
      </c>
      <c r="P5560" t="s">
        <v>32</v>
      </c>
      <c r="Q5560">
        <v>98</v>
      </c>
      <c r="R5560">
        <v>110</v>
      </c>
      <c r="S5560">
        <v>369</v>
      </c>
      <c r="T5560" t="s">
        <v>33</v>
      </c>
      <c r="U5560" t="s">
        <v>32</v>
      </c>
      <c r="V5560">
        <v>130</v>
      </c>
      <c r="W5560">
        <v>130</v>
      </c>
      <c r="X5560">
        <v>0</v>
      </c>
      <c r="Y5560" t="s">
        <v>33</v>
      </c>
      <c r="Z5560" t="s">
        <v>33</v>
      </c>
      <c r="AA5560">
        <f>VLOOKUP(Table1[[#This Row],[Facility Name]],D_2,8,0)</f>
        <v>53</v>
      </c>
    </row>
    <row r="5561" spans="1:27" hidden="1" x14ac:dyDescent="0.25">
      <c r="A5561">
        <v>442646</v>
      </c>
      <c r="B5561" t="s">
        <v>6910</v>
      </c>
      <c r="C5561">
        <v>3</v>
      </c>
      <c r="D5561" t="s">
        <v>5591</v>
      </c>
      <c r="E5561" t="s">
        <v>57</v>
      </c>
      <c r="F5561" t="s">
        <v>29</v>
      </c>
      <c r="G5561" t="s">
        <v>30</v>
      </c>
      <c r="H5561" t="s">
        <v>31</v>
      </c>
      <c r="I5561">
        <v>24</v>
      </c>
      <c r="J5561" t="s">
        <v>33</v>
      </c>
      <c r="K5561">
        <v>51</v>
      </c>
      <c r="L5561">
        <v>71</v>
      </c>
      <c r="M5561">
        <v>71</v>
      </c>
      <c r="N5561" t="s">
        <v>33</v>
      </c>
      <c r="O5561" t="s">
        <v>33</v>
      </c>
      <c r="P5561" t="s">
        <v>33</v>
      </c>
      <c r="Q5561">
        <v>53</v>
      </c>
      <c r="R5561">
        <v>78</v>
      </c>
      <c r="S5561">
        <v>209</v>
      </c>
      <c r="T5561" t="s">
        <v>33</v>
      </c>
      <c r="U5561" t="s">
        <v>33</v>
      </c>
      <c r="V5561">
        <v>71</v>
      </c>
      <c r="W5561">
        <v>71</v>
      </c>
      <c r="X5561">
        <v>0</v>
      </c>
      <c r="Y5561" t="s">
        <v>34</v>
      </c>
      <c r="Z5561" t="s">
        <v>33</v>
      </c>
      <c r="AA5561" t="e">
        <f>VLOOKUP(Table1[[#This Row],[Facility Name]],D_2,8,0)</f>
        <v>#N/A</v>
      </c>
    </row>
    <row r="5562" spans="1:27" x14ac:dyDescent="0.25">
      <c r="A5562">
        <v>442629</v>
      </c>
      <c r="B5562" t="s">
        <v>7055</v>
      </c>
      <c r="C5562">
        <v>5</v>
      </c>
      <c r="D5562" t="s">
        <v>5591</v>
      </c>
      <c r="E5562" t="s">
        <v>2446</v>
      </c>
      <c r="F5562" t="s">
        <v>29</v>
      </c>
      <c r="G5562" t="s">
        <v>30</v>
      </c>
      <c r="H5562" t="s">
        <v>37</v>
      </c>
      <c r="I5562">
        <v>12</v>
      </c>
      <c r="J5562" t="s">
        <v>33</v>
      </c>
      <c r="K5562">
        <v>30</v>
      </c>
      <c r="L5562">
        <v>47</v>
      </c>
      <c r="M5562">
        <v>51</v>
      </c>
      <c r="N5562" t="s">
        <v>33</v>
      </c>
      <c r="O5562" t="s">
        <v>33</v>
      </c>
      <c r="P5562" t="s">
        <v>33</v>
      </c>
      <c r="Q5562">
        <v>33</v>
      </c>
      <c r="R5562">
        <v>38</v>
      </c>
      <c r="S5562">
        <v>129</v>
      </c>
      <c r="T5562" t="s">
        <v>40</v>
      </c>
      <c r="U5562" t="s">
        <v>33</v>
      </c>
      <c r="V5562">
        <v>50</v>
      </c>
      <c r="W5562">
        <v>50</v>
      </c>
      <c r="X5562">
        <v>0</v>
      </c>
      <c r="Y5562" t="s">
        <v>33</v>
      </c>
      <c r="Z5562" t="s">
        <v>33</v>
      </c>
      <c r="AA5562">
        <f>VLOOKUP(Table1[[#This Row],[Facility Name]],D_2,8,0)</f>
        <v>63</v>
      </c>
    </row>
    <row r="5563" spans="1:27" hidden="1" x14ac:dyDescent="0.25">
      <c r="A5563">
        <v>442648</v>
      </c>
      <c r="B5563" t="s">
        <v>7001</v>
      </c>
      <c r="C5563">
        <v>4</v>
      </c>
      <c r="D5563" t="s">
        <v>5591</v>
      </c>
      <c r="E5563" t="s">
        <v>57</v>
      </c>
      <c r="F5563" t="s">
        <v>29</v>
      </c>
      <c r="G5563" t="s">
        <v>30</v>
      </c>
      <c r="H5563" t="s">
        <v>31</v>
      </c>
      <c r="I5563">
        <v>15</v>
      </c>
      <c r="J5563" t="s">
        <v>33</v>
      </c>
      <c r="K5563">
        <v>31</v>
      </c>
      <c r="L5563">
        <v>42</v>
      </c>
      <c r="M5563">
        <v>43</v>
      </c>
      <c r="N5563" t="s">
        <v>32</v>
      </c>
      <c r="O5563" t="s">
        <v>33</v>
      </c>
      <c r="P5563" t="s">
        <v>33</v>
      </c>
      <c r="Q5563">
        <v>39</v>
      </c>
      <c r="R5563">
        <v>70</v>
      </c>
      <c r="S5563">
        <v>148</v>
      </c>
      <c r="T5563" t="s">
        <v>33</v>
      </c>
      <c r="U5563" t="s">
        <v>33</v>
      </c>
      <c r="V5563">
        <v>41</v>
      </c>
      <c r="W5563">
        <v>41</v>
      </c>
      <c r="X5563">
        <v>0</v>
      </c>
      <c r="Y5563" t="s">
        <v>34</v>
      </c>
      <c r="Z5563" t="s">
        <v>33</v>
      </c>
      <c r="AA5563" t="e">
        <f>VLOOKUP(Table1[[#This Row],[Facility Name]],D_2,8,0)</f>
        <v>#N/A</v>
      </c>
    </row>
    <row r="5564" spans="1:27" hidden="1" x14ac:dyDescent="0.25">
      <c r="A5564">
        <v>442649</v>
      </c>
      <c r="B5564" t="s">
        <v>7002</v>
      </c>
      <c r="C5564">
        <v>3</v>
      </c>
      <c r="D5564" t="s">
        <v>5591</v>
      </c>
      <c r="E5564" t="s">
        <v>57</v>
      </c>
      <c r="F5564" t="s">
        <v>29</v>
      </c>
      <c r="G5564" t="s">
        <v>30</v>
      </c>
      <c r="H5564" t="s">
        <v>31</v>
      </c>
      <c r="I5564">
        <v>16</v>
      </c>
      <c r="J5564" t="s">
        <v>33</v>
      </c>
      <c r="K5564">
        <v>35</v>
      </c>
      <c r="L5564">
        <v>58</v>
      </c>
      <c r="M5564">
        <v>58</v>
      </c>
      <c r="N5564" t="s">
        <v>33</v>
      </c>
      <c r="O5564" t="s">
        <v>33</v>
      </c>
      <c r="P5564" t="s">
        <v>33</v>
      </c>
      <c r="Q5564">
        <v>40</v>
      </c>
      <c r="R5564">
        <v>42</v>
      </c>
      <c r="S5564">
        <v>194</v>
      </c>
      <c r="T5564" t="s">
        <v>33</v>
      </c>
      <c r="U5564" t="s">
        <v>33</v>
      </c>
      <c r="V5564">
        <v>60</v>
      </c>
      <c r="W5564">
        <v>60</v>
      </c>
      <c r="X5564">
        <v>0</v>
      </c>
      <c r="Y5564" t="s">
        <v>34</v>
      </c>
      <c r="Z5564" t="s">
        <v>33</v>
      </c>
      <c r="AA5564" t="e">
        <f>VLOOKUP(Table1[[#This Row],[Facility Name]],D_2,8,0)</f>
        <v>#N/A</v>
      </c>
    </row>
    <row r="5565" spans="1:27" hidden="1" x14ac:dyDescent="0.25">
      <c r="A5565">
        <v>442650</v>
      </c>
      <c r="B5565" t="s">
        <v>7003</v>
      </c>
      <c r="C5565">
        <v>3</v>
      </c>
      <c r="D5565" t="s">
        <v>5591</v>
      </c>
      <c r="E5565" t="s">
        <v>57</v>
      </c>
      <c r="F5565" t="s">
        <v>29</v>
      </c>
      <c r="G5565" t="s">
        <v>30</v>
      </c>
      <c r="H5565" t="s">
        <v>31</v>
      </c>
      <c r="I5565">
        <v>16</v>
      </c>
      <c r="J5565" t="s">
        <v>33</v>
      </c>
      <c r="K5565">
        <v>41</v>
      </c>
      <c r="L5565">
        <v>66</v>
      </c>
      <c r="M5565">
        <v>67</v>
      </c>
      <c r="N5565" t="s">
        <v>33</v>
      </c>
      <c r="O5565" t="s">
        <v>33</v>
      </c>
      <c r="P5565" t="s">
        <v>33</v>
      </c>
      <c r="Q5565">
        <v>44</v>
      </c>
      <c r="R5565">
        <v>31</v>
      </c>
      <c r="S5565">
        <v>205</v>
      </c>
      <c r="T5565" t="s">
        <v>33</v>
      </c>
      <c r="U5565" t="s">
        <v>33</v>
      </c>
      <c r="V5565">
        <v>67</v>
      </c>
      <c r="W5565">
        <v>67</v>
      </c>
      <c r="X5565">
        <v>0</v>
      </c>
      <c r="Y5565" t="s">
        <v>34</v>
      </c>
      <c r="Z5565" t="s">
        <v>33</v>
      </c>
      <c r="AA5565" t="e">
        <f>VLOOKUP(Table1[[#This Row],[Facility Name]],D_2,8,0)</f>
        <v>#N/A</v>
      </c>
    </row>
    <row r="5566" spans="1:27" x14ac:dyDescent="0.25">
      <c r="A5566">
        <v>442630</v>
      </c>
      <c r="B5566" t="s">
        <v>7056</v>
      </c>
      <c r="C5566">
        <v>5</v>
      </c>
      <c r="D5566" t="s">
        <v>5591</v>
      </c>
      <c r="E5566" t="s">
        <v>1944</v>
      </c>
      <c r="F5566" t="s">
        <v>29</v>
      </c>
      <c r="G5566" t="s">
        <v>30</v>
      </c>
      <c r="H5566" t="s">
        <v>37</v>
      </c>
      <c r="I5566">
        <v>25</v>
      </c>
      <c r="J5566" t="s">
        <v>33</v>
      </c>
      <c r="K5566">
        <v>57</v>
      </c>
      <c r="L5566">
        <v>80</v>
      </c>
      <c r="M5566">
        <v>87</v>
      </c>
      <c r="N5566" t="s">
        <v>33</v>
      </c>
      <c r="O5566" t="s">
        <v>33</v>
      </c>
      <c r="P5566" t="s">
        <v>33</v>
      </c>
      <c r="Q5566">
        <v>63</v>
      </c>
      <c r="R5566">
        <v>54</v>
      </c>
      <c r="S5566">
        <v>255</v>
      </c>
      <c r="T5566" t="s">
        <v>40</v>
      </c>
      <c r="U5566" t="s">
        <v>33</v>
      </c>
      <c r="V5566">
        <v>69</v>
      </c>
      <c r="W5566">
        <v>69</v>
      </c>
      <c r="X5566">
        <v>0</v>
      </c>
      <c r="Y5566" t="s">
        <v>33</v>
      </c>
      <c r="Z5566" t="s">
        <v>33</v>
      </c>
      <c r="AA5566">
        <f>VLOOKUP(Table1[[#This Row],[Facility Name]],D_2,8,0)</f>
        <v>70</v>
      </c>
    </row>
    <row r="5567" spans="1:27" hidden="1" x14ac:dyDescent="0.25">
      <c r="A5567">
        <v>433514</v>
      </c>
      <c r="B5567" t="s">
        <v>6624</v>
      </c>
      <c r="D5567" t="s">
        <v>6316</v>
      </c>
      <c r="E5567" t="s">
        <v>2011</v>
      </c>
      <c r="F5567" t="s">
        <v>44</v>
      </c>
      <c r="G5567" t="s">
        <v>63</v>
      </c>
      <c r="H5567" t="s">
        <v>64</v>
      </c>
      <c r="I5567">
        <v>4</v>
      </c>
      <c r="J5567" t="s">
        <v>34</v>
      </c>
      <c r="K5567">
        <v>8</v>
      </c>
      <c r="L5567">
        <v>11</v>
      </c>
      <c r="M5567">
        <v>12</v>
      </c>
      <c r="N5567" t="s">
        <v>34</v>
      </c>
      <c r="O5567" t="s">
        <v>34</v>
      </c>
      <c r="P5567" t="s">
        <v>34</v>
      </c>
      <c r="Q5567">
        <v>8</v>
      </c>
      <c r="R5567">
        <v>4</v>
      </c>
      <c r="S5567">
        <v>16</v>
      </c>
      <c r="T5567" t="s">
        <v>34</v>
      </c>
      <c r="U5567" t="s">
        <v>33</v>
      </c>
      <c r="V5567">
        <v>13</v>
      </c>
      <c r="W5567">
        <v>13</v>
      </c>
      <c r="X5567">
        <v>0</v>
      </c>
      <c r="Y5567" t="s">
        <v>34</v>
      </c>
      <c r="Z5567" t="s">
        <v>34</v>
      </c>
      <c r="AA5567" t="str">
        <f>VLOOKUP(Table1[[#This Row],[Facility Name]],D_2,8,0)</f>
        <v>No Score</v>
      </c>
    </row>
    <row r="5568" spans="1:27" x14ac:dyDescent="0.25">
      <c r="A5568">
        <v>442634</v>
      </c>
      <c r="B5568" t="s">
        <v>6792</v>
      </c>
      <c r="C5568">
        <v>5</v>
      </c>
      <c r="D5568" t="s">
        <v>5591</v>
      </c>
      <c r="E5568" t="s">
        <v>6793</v>
      </c>
      <c r="F5568" t="s">
        <v>29</v>
      </c>
      <c r="G5568" t="s">
        <v>30</v>
      </c>
      <c r="H5568" t="s">
        <v>37</v>
      </c>
      <c r="I5568">
        <v>21</v>
      </c>
      <c r="J5568" t="s">
        <v>33</v>
      </c>
      <c r="K5568">
        <v>72</v>
      </c>
      <c r="L5568">
        <v>103</v>
      </c>
      <c r="M5568">
        <v>109</v>
      </c>
      <c r="N5568" t="s">
        <v>33</v>
      </c>
      <c r="O5568" t="s">
        <v>33</v>
      </c>
      <c r="P5568" t="s">
        <v>33</v>
      </c>
      <c r="Q5568">
        <v>87</v>
      </c>
      <c r="R5568">
        <v>91</v>
      </c>
      <c r="S5568">
        <v>320</v>
      </c>
      <c r="T5568" t="s">
        <v>33</v>
      </c>
      <c r="U5568" t="s">
        <v>33</v>
      </c>
      <c r="V5568">
        <v>95</v>
      </c>
      <c r="W5568">
        <v>95</v>
      </c>
      <c r="X5568">
        <v>0</v>
      </c>
      <c r="Y5568" t="s">
        <v>33</v>
      </c>
      <c r="Z5568" t="s">
        <v>33</v>
      </c>
      <c r="AA5568">
        <f>VLOOKUP(Table1[[#This Row],[Facility Name]],D_2,8,0)</f>
        <v>69</v>
      </c>
    </row>
    <row r="5569" spans="1:27" x14ac:dyDescent="0.25">
      <c r="A5569">
        <v>442635</v>
      </c>
      <c r="B5569" t="s">
        <v>6794</v>
      </c>
      <c r="C5569">
        <v>3</v>
      </c>
      <c r="D5569" t="s">
        <v>5591</v>
      </c>
      <c r="E5569" t="s">
        <v>1608</v>
      </c>
      <c r="F5569" t="s">
        <v>44</v>
      </c>
      <c r="G5569" t="s">
        <v>30</v>
      </c>
      <c r="H5569" t="s">
        <v>45</v>
      </c>
      <c r="I5569">
        <v>24</v>
      </c>
      <c r="J5569" t="s">
        <v>33</v>
      </c>
      <c r="K5569">
        <v>45</v>
      </c>
      <c r="L5569">
        <v>70</v>
      </c>
      <c r="M5569">
        <v>78</v>
      </c>
      <c r="N5569" t="s">
        <v>33</v>
      </c>
      <c r="O5569" t="s">
        <v>33</v>
      </c>
      <c r="P5569" t="s">
        <v>33</v>
      </c>
      <c r="Q5569">
        <v>55</v>
      </c>
      <c r="R5569">
        <v>83</v>
      </c>
      <c r="S5569">
        <v>244</v>
      </c>
      <c r="T5569" t="s">
        <v>33</v>
      </c>
      <c r="U5569" t="s">
        <v>33</v>
      </c>
      <c r="V5569">
        <v>77</v>
      </c>
      <c r="W5569">
        <v>77</v>
      </c>
      <c r="X5569">
        <v>1</v>
      </c>
      <c r="Y5569" t="s">
        <v>34</v>
      </c>
      <c r="Z5569" t="s">
        <v>33</v>
      </c>
      <c r="AA5569">
        <f>VLOOKUP(Table1[[#This Row],[Facility Name]],D_2,8,0)</f>
        <v>56</v>
      </c>
    </row>
    <row r="5570" spans="1:27" x14ac:dyDescent="0.25">
      <c r="A5570">
        <v>442638</v>
      </c>
      <c r="B5570" t="s">
        <v>6796</v>
      </c>
      <c r="D5570" t="s">
        <v>5591</v>
      </c>
      <c r="E5570" t="s">
        <v>4065</v>
      </c>
      <c r="F5570" t="s">
        <v>44</v>
      </c>
      <c r="G5570" t="s">
        <v>30</v>
      </c>
      <c r="H5570" t="s">
        <v>45</v>
      </c>
      <c r="I5570">
        <v>2</v>
      </c>
      <c r="J5570" t="s">
        <v>33</v>
      </c>
      <c r="K5570">
        <v>46</v>
      </c>
      <c r="L5570">
        <v>65</v>
      </c>
      <c r="M5570">
        <v>68</v>
      </c>
      <c r="N5570" t="s">
        <v>33</v>
      </c>
      <c r="O5570" t="s">
        <v>33</v>
      </c>
      <c r="P5570" t="s">
        <v>33</v>
      </c>
      <c r="Q5570">
        <v>51</v>
      </c>
      <c r="R5570">
        <v>49</v>
      </c>
      <c r="S5570">
        <v>257</v>
      </c>
      <c r="T5570" t="s">
        <v>34</v>
      </c>
      <c r="U5570" t="s">
        <v>34</v>
      </c>
      <c r="V5570">
        <v>9</v>
      </c>
      <c r="W5570">
        <v>9</v>
      </c>
      <c r="X5570">
        <v>0</v>
      </c>
      <c r="Y5570" t="s">
        <v>40</v>
      </c>
      <c r="Z5570" t="s">
        <v>40</v>
      </c>
      <c r="AA5570">
        <f>VLOOKUP(Table1[[#This Row],[Facility Name]],D_2,8,0)</f>
        <v>57</v>
      </c>
    </row>
    <row r="5571" spans="1:27" hidden="1" x14ac:dyDescent="0.25">
      <c r="A5571">
        <v>442655</v>
      </c>
      <c r="B5571" t="s">
        <v>6750</v>
      </c>
      <c r="C5571">
        <v>3</v>
      </c>
      <c r="D5571" t="s">
        <v>5591</v>
      </c>
      <c r="E5571" t="s">
        <v>57</v>
      </c>
      <c r="F5571" t="s">
        <v>29</v>
      </c>
      <c r="G5571" t="s">
        <v>30</v>
      </c>
      <c r="H5571" t="s">
        <v>31</v>
      </c>
      <c r="I5571">
        <v>25</v>
      </c>
      <c r="J5571" t="s">
        <v>33</v>
      </c>
      <c r="K5571">
        <v>81</v>
      </c>
      <c r="L5571">
        <v>115</v>
      </c>
      <c r="M5571">
        <v>117</v>
      </c>
      <c r="N5571" t="s">
        <v>33</v>
      </c>
      <c r="O5571" t="s">
        <v>33</v>
      </c>
      <c r="P5571" t="s">
        <v>33</v>
      </c>
      <c r="Q5571">
        <v>89</v>
      </c>
      <c r="R5571">
        <v>88</v>
      </c>
      <c r="S5571">
        <v>376</v>
      </c>
      <c r="T5571" t="s">
        <v>40</v>
      </c>
      <c r="U5571" t="s">
        <v>33</v>
      </c>
      <c r="V5571">
        <v>113</v>
      </c>
      <c r="W5571">
        <v>113</v>
      </c>
      <c r="X5571">
        <v>0</v>
      </c>
      <c r="Y5571" t="s">
        <v>33</v>
      </c>
      <c r="Z5571" t="s">
        <v>33</v>
      </c>
      <c r="AA5571" t="e">
        <f>VLOOKUP(Table1[[#This Row],[Facility Name]],D_2,8,0)</f>
        <v>#N/A</v>
      </c>
    </row>
    <row r="5572" spans="1:27" x14ac:dyDescent="0.25">
      <c r="A5572">
        <v>442642</v>
      </c>
      <c r="B5572" t="s">
        <v>6884</v>
      </c>
      <c r="C5572">
        <v>3</v>
      </c>
      <c r="D5572" t="s">
        <v>5591</v>
      </c>
      <c r="E5572" t="s">
        <v>4065</v>
      </c>
      <c r="F5572" t="s">
        <v>29</v>
      </c>
      <c r="G5572" t="s">
        <v>30</v>
      </c>
      <c r="H5572" t="s">
        <v>37</v>
      </c>
      <c r="I5572">
        <v>12</v>
      </c>
      <c r="J5572" t="s">
        <v>33</v>
      </c>
      <c r="K5572">
        <v>40</v>
      </c>
      <c r="L5572">
        <v>60</v>
      </c>
      <c r="M5572">
        <v>63</v>
      </c>
      <c r="N5572" t="s">
        <v>33</v>
      </c>
      <c r="O5572" t="s">
        <v>33</v>
      </c>
      <c r="P5572" t="s">
        <v>33</v>
      </c>
      <c r="Q5572">
        <v>44</v>
      </c>
      <c r="R5572">
        <v>53</v>
      </c>
      <c r="S5572">
        <v>170</v>
      </c>
      <c r="T5572" t="s">
        <v>33</v>
      </c>
      <c r="U5572" t="s">
        <v>33</v>
      </c>
      <c r="V5572">
        <v>63</v>
      </c>
      <c r="W5572">
        <v>63</v>
      </c>
      <c r="X5572">
        <v>0</v>
      </c>
      <c r="Y5572" t="s">
        <v>34</v>
      </c>
      <c r="Z5572" t="s">
        <v>33</v>
      </c>
      <c r="AA5572">
        <f>VLOOKUP(Table1[[#This Row],[Facility Name]],D_2,8,0)</f>
        <v>65</v>
      </c>
    </row>
    <row r="5573" spans="1:27" x14ac:dyDescent="0.25">
      <c r="A5573">
        <v>442643</v>
      </c>
      <c r="B5573" t="s">
        <v>6907</v>
      </c>
      <c r="C5573">
        <v>3</v>
      </c>
      <c r="D5573" t="s">
        <v>5591</v>
      </c>
      <c r="E5573" t="s">
        <v>5723</v>
      </c>
      <c r="F5573" t="s">
        <v>29</v>
      </c>
      <c r="G5573" t="s">
        <v>30</v>
      </c>
      <c r="H5573" t="s">
        <v>37</v>
      </c>
      <c r="I5573">
        <v>12</v>
      </c>
      <c r="J5573" t="s">
        <v>33</v>
      </c>
      <c r="K5573">
        <v>26</v>
      </c>
      <c r="L5573">
        <v>40</v>
      </c>
      <c r="M5573">
        <v>42</v>
      </c>
      <c r="N5573" t="s">
        <v>33</v>
      </c>
      <c r="O5573" t="s">
        <v>33</v>
      </c>
      <c r="P5573" t="s">
        <v>33</v>
      </c>
      <c r="Q5573">
        <v>32</v>
      </c>
      <c r="R5573">
        <v>60</v>
      </c>
      <c r="S5573">
        <v>125</v>
      </c>
      <c r="T5573" t="s">
        <v>33</v>
      </c>
      <c r="U5573" t="s">
        <v>33</v>
      </c>
      <c r="V5573">
        <v>42</v>
      </c>
      <c r="W5573">
        <v>42</v>
      </c>
      <c r="X5573">
        <v>0</v>
      </c>
      <c r="Y5573" t="s">
        <v>34</v>
      </c>
      <c r="Z5573" t="s">
        <v>33</v>
      </c>
      <c r="AA5573">
        <f>VLOOKUP(Table1[[#This Row],[Facility Name]],D_2,8,0)</f>
        <v>75</v>
      </c>
    </row>
    <row r="5574" spans="1:27" x14ac:dyDescent="0.25">
      <c r="A5574">
        <v>442644</v>
      </c>
      <c r="B5574" t="s">
        <v>6908</v>
      </c>
      <c r="C5574">
        <v>3</v>
      </c>
      <c r="D5574" t="s">
        <v>5591</v>
      </c>
      <c r="E5574" t="s">
        <v>1608</v>
      </c>
      <c r="F5574" t="s">
        <v>29</v>
      </c>
      <c r="G5574" t="s">
        <v>30</v>
      </c>
      <c r="H5574" t="s">
        <v>37</v>
      </c>
      <c r="I5574">
        <v>26</v>
      </c>
      <c r="J5574" t="s">
        <v>33</v>
      </c>
      <c r="K5574">
        <v>79</v>
      </c>
      <c r="L5574">
        <v>117</v>
      </c>
      <c r="M5574">
        <v>123</v>
      </c>
      <c r="N5574" t="s">
        <v>33</v>
      </c>
      <c r="O5574" t="s">
        <v>33</v>
      </c>
      <c r="P5574" t="s">
        <v>33</v>
      </c>
      <c r="Q5574">
        <v>97</v>
      </c>
      <c r="R5574">
        <v>100</v>
      </c>
      <c r="S5574">
        <v>438</v>
      </c>
      <c r="T5574" t="s">
        <v>33</v>
      </c>
      <c r="U5574" t="s">
        <v>33</v>
      </c>
      <c r="V5574">
        <v>125</v>
      </c>
      <c r="W5574">
        <v>125</v>
      </c>
      <c r="X5574">
        <v>0</v>
      </c>
      <c r="Y5574" t="s">
        <v>33</v>
      </c>
      <c r="Z5574" t="s">
        <v>33</v>
      </c>
      <c r="AA5574">
        <f>VLOOKUP(Table1[[#This Row],[Facility Name]],D_2,8,0)</f>
        <v>59</v>
      </c>
    </row>
    <row r="5575" spans="1:27" x14ac:dyDescent="0.25">
      <c r="A5575">
        <v>442645</v>
      </c>
      <c r="B5575" t="s">
        <v>6909</v>
      </c>
      <c r="C5575">
        <v>5</v>
      </c>
      <c r="D5575" t="s">
        <v>5591</v>
      </c>
      <c r="E5575" t="s">
        <v>5257</v>
      </c>
      <c r="F5575" t="s">
        <v>29</v>
      </c>
      <c r="G5575" t="s">
        <v>30</v>
      </c>
      <c r="H5575" t="s">
        <v>37</v>
      </c>
      <c r="I5575">
        <v>8</v>
      </c>
      <c r="J5575" t="s">
        <v>33</v>
      </c>
      <c r="K5575">
        <v>46</v>
      </c>
      <c r="L5575">
        <v>70</v>
      </c>
      <c r="M5575">
        <v>79</v>
      </c>
      <c r="N5575" t="s">
        <v>33</v>
      </c>
      <c r="O5575" t="s">
        <v>33</v>
      </c>
      <c r="P5575" t="s">
        <v>33</v>
      </c>
      <c r="Q5575">
        <v>53</v>
      </c>
      <c r="R5575">
        <v>46</v>
      </c>
      <c r="S5575">
        <v>201</v>
      </c>
      <c r="T5575" t="s">
        <v>34</v>
      </c>
      <c r="U5575" t="s">
        <v>40</v>
      </c>
      <c r="V5575">
        <v>12</v>
      </c>
      <c r="W5575">
        <v>12</v>
      </c>
      <c r="X5575">
        <v>0</v>
      </c>
      <c r="Y5575" t="s">
        <v>33</v>
      </c>
      <c r="Z5575" t="s">
        <v>33</v>
      </c>
      <c r="AA5575">
        <f>VLOOKUP(Table1[[#This Row],[Facility Name]],D_2,8,0)</f>
        <v>33</v>
      </c>
    </row>
    <row r="5576" spans="1:27" hidden="1" x14ac:dyDescent="0.25">
      <c r="A5576">
        <v>502599</v>
      </c>
      <c r="B5576" t="s">
        <v>6634</v>
      </c>
      <c r="C5576">
        <v>3</v>
      </c>
      <c r="D5576" t="s">
        <v>6339</v>
      </c>
      <c r="F5576" t="s">
        <v>29</v>
      </c>
      <c r="G5576" t="s">
        <v>30</v>
      </c>
      <c r="H5576" t="s">
        <v>37</v>
      </c>
      <c r="I5576">
        <v>22</v>
      </c>
      <c r="J5576" t="s">
        <v>34</v>
      </c>
      <c r="K5576">
        <v>49</v>
      </c>
      <c r="L5576">
        <v>149</v>
      </c>
      <c r="M5576">
        <v>156</v>
      </c>
      <c r="N5576" t="s">
        <v>34</v>
      </c>
      <c r="O5576" t="s">
        <v>33</v>
      </c>
      <c r="P5576" t="s">
        <v>34</v>
      </c>
      <c r="Q5576">
        <v>74</v>
      </c>
      <c r="R5576">
        <v>32</v>
      </c>
      <c r="S5576">
        <v>74</v>
      </c>
      <c r="T5576" t="s">
        <v>34</v>
      </c>
      <c r="U5576" t="s">
        <v>33</v>
      </c>
      <c r="V5576">
        <v>125</v>
      </c>
      <c r="W5576">
        <v>125</v>
      </c>
      <c r="X5576">
        <v>0</v>
      </c>
      <c r="Y5576" t="s">
        <v>34</v>
      </c>
      <c r="Z5576" t="s">
        <v>33</v>
      </c>
      <c r="AA5576" t="e">
        <f>VLOOKUP(Table1[[#This Row],[Facility Name]],D_2,8,0)</f>
        <v>#N/A</v>
      </c>
    </row>
    <row r="5577" spans="1:27" x14ac:dyDescent="0.25">
      <c r="A5577">
        <v>442647</v>
      </c>
      <c r="B5577" t="s">
        <v>6911</v>
      </c>
      <c r="C5577">
        <v>5</v>
      </c>
      <c r="D5577" t="s">
        <v>5591</v>
      </c>
      <c r="E5577" t="s">
        <v>57</v>
      </c>
      <c r="F5577" t="s">
        <v>29</v>
      </c>
      <c r="G5577" t="s">
        <v>30</v>
      </c>
      <c r="H5577" t="s">
        <v>37</v>
      </c>
      <c r="I5577">
        <v>24</v>
      </c>
      <c r="J5577" t="s">
        <v>33</v>
      </c>
      <c r="K5577">
        <v>66</v>
      </c>
      <c r="L5577">
        <v>94</v>
      </c>
      <c r="M5577">
        <v>104</v>
      </c>
      <c r="N5577" t="s">
        <v>33</v>
      </c>
      <c r="O5577" t="s">
        <v>32</v>
      </c>
      <c r="P5577" t="s">
        <v>33</v>
      </c>
      <c r="Q5577">
        <v>86</v>
      </c>
      <c r="R5577">
        <v>96</v>
      </c>
      <c r="S5577">
        <v>336</v>
      </c>
      <c r="T5577" t="s">
        <v>40</v>
      </c>
      <c r="U5577" t="s">
        <v>33</v>
      </c>
      <c r="V5577">
        <v>107</v>
      </c>
      <c r="W5577">
        <v>107</v>
      </c>
      <c r="X5577">
        <v>0</v>
      </c>
      <c r="Y5577" t="s">
        <v>33</v>
      </c>
      <c r="Z5577" t="s">
        <v>33</v>
      </c>
      <c r="AA5577">
        <f>VLOOKUP(Table1[[#This Row],[Facility Name]],D_2,8,0)</f>
        <v>69</v>
      </c>
    </row>
    <row r="5578" spans="1:27" x14ac:dyDescent="0.25">
      <c r="A5578">
        <v>442651</v>
      </c>
      <c r="B5578" t="s">
        <v>7021</v>
      </c>
      <c r="C5578">
        <v>4</v>
      </c>
      <c r="D5578" t="s">
        <v>5591</v>
      </c>
      <c r="E5578" t="s">
        <v>1611</v>
      </c>
      <c r="F5578" t="s">
        <v>29</v>
      </c>
      <c r="G5578" t="s">
        <v>63</v>
      </c>
      <c r="H5578" t="s">
        <v>64</v>
      </c>
      <c r="I5578">
        <v>30</v>
      </c>
      <c r="J5578" t="s">
        <v>33</v>
      </c>
      <c r="K5578">
        <v>101</v>
      </c>
      <c r="L5578">
        <v>137</v>
      </c>
      <c r="M5578">
        <v>142</v>
      </c>
      <c r="N5578" t="s">
        <v>33</v>
      </c>
      <c r="O5578" t="s">
        <v>33</v>
      </c>
      <c r="P5578" t="s">
        <v>33</v>
      </c>
      <c r="Q5578">
        <v>112</v>
      </c>
      <c r="R5578">
        <v>83</v>
      </c>
      <c r="S5578">
        <v>443</v>
      </c>
      <c r="T5578" t="s">
        <v>33</v>
      </c>
      <c r="U5578" t="s">
        <v>33</v>
      </c>
      <c r="V5578">
        <v>141</v>
      </c>
      <c r="W5578">
        <v>141</v>
      </c>
      <c r="X5578">
        <v>0</v>
      </c>
      <c r="Y5578" t="s">
        <v>33</v>
      </c>
      <c r="Z5578" t="s">
        <v>33</v>
      </c>
      <c r="AA5578">
        <f>VLOOKUP(Table1[[#This Row],[Facility Name]],D_2,8,0)</f>
        <v>56</v>
      </c>
    </row>
    <row r="5579" spans="1:27" x14ac:dyDescent="0.25">
      <c r="A5579">
        <v>442653</v>
      </c>
      <c r="B5579" t="s">
        <v>7022</v>
      </c>
      <c r="C5579">
        <v>4</v>
      </c>
      <c r="D5579" t="s">
        <v>5591</v>
      </c>
      <c r="E5579" t="s">
        <v>5257</v>
      </c>
      <c r="F5579" t="s">
        <v>29</v>
      </c>
      <c r="G5579" t="s">
        <v>30</v>
      </c>
      <c r="H5579" t="s">
        <v>37</v>
      </c>
      <c r="I5579">
        <v>16</v>
      </c>
      <c r="J5579" t="s">
        <v>33</v>
      </c>
      <c r="K5579">
        <v>77</v>
      </c>
      <c r="L5579">
        <v>113</v>
      </c>
      <c r="M5579">
        <v>116</v>
      </c>
      <c r="N5579" t="s">
        <v>33</v>
      </c>
      <c r="O5579" t="s">
        <v>33</v>
      </c>
      <c r="P5579" t="s">
        <v>33</v>
      </c>
      <c r="Q5579">
        <v>86</v>
      </c>
      <c r="R5579">
        <v>102</v>
      </c>
      <c r="S5579">
        <v>336</v>
      </c>
      <c r="T5579" t="s">
        <v>40</v>
      </c>
      <c r="U5579" t="s">
        <v>33</v>
      </c>
      <c r="V5579">
        <v>116</v>
      </c>
      <c r="W5579">
        <v>116</v>
      </c>
      <c r="X5579">
        <v>0</v>
      </c>
      <c r="Y5579" t="s">
        <v>33</v>
      </c>
      <c r="Z5579" t="s">
        <v>33</v>
      </c>
      <c r="AA5579">
        <f>VLOOKUP(Table1[[#This Row],[Facility Name]],D_2,8,0)</f>
        <v>60</v>
      </c>
    </row>
    <row r="5580" spans="1:27" x14ac:dyDescent="0.25">
      <c r="A5580">
        <v>442654</v>
      </c>
      <c r="B5580" t="s">
        <v>7023</v>
      </c>
      <c r="C5580">
        <v>3</v>
      </c>
      <c r="D5580" t="s">
        <v>5591</v>
      </c>
      <c r="E5580" t="s">
        <v>4065</v>
      </c>
      <c r="F5580" t="s">
        <v>29</v>
      </c>
      <c r="G5580" t="s">
        <v>30</v>
      </c>
      <c r="H5580" t="s">
        <v>37</v>
      </c>
      <c r="I5580">
        <v>25</v>
      </c>
      <c r="J5580" t="s">
        <v>33</v>
      </c>
      <c r="K5580">
        <v>72</v>
      </c>
      <c r="L5580">
        <v>93</v>
      </c>
      <c r="M5580">
        <v>95</v>
      </c>
      <c r="N5580" t="s">
        <v>33</v>
      </c>
      <c r="O5580" t="s">
        <v>33</v>
      </c>
      <c r="P5580" t="s">
        <v>33</v>
      </c>
      <c r="Q5580">
        <v>79</v>
      </c>
      <c r="R5580">
        <v>97</v>
      </c>
      <c r="S5580">
        <v>331</v>
      </c>
      <c r="T5580" t="s">
        <v>33</v>
      </c>
      <c r="U5580" t="s">
        <v>33</v>
      </c>
      <c r="V5580">
        <v>91</v>
      </c>
      <c r="W5580">
        <v>91</v>
      </c>
      <c r="X5580">
        <v>0</v>
      </c>
      <c r="Y5580" t="s">
        <v>33</v>
      </c>
      <c r="Z5580" t="s">
        <v>33</v>
      </c>
      <c r="AA5580">
        <f>VLOOKUP(Table1[[#This Row],[Facility Name]],D_2,8,0)</f>
        <v>44</v>
      </c>
    </row>
    <row r="5581" spans="1:27" x14ac:dyDescent="0.25">
      <c r="A5581">
        <v>442656</v>
      </c>
      <c r="B5581" t="s">
        <v>6751</v>
      </c>
      <c r="C5581">
        <v>2</v>
      </c>
      <c r="D5581" t="s">
        <v>5591</v>
      </c>
      <c r="E5581" t="s">
        <v>2442</v>
      </c>
      <c r="F5581" t="s">
        <v>29</v>
      </c>
      <c r="G5581" t="s">
        <v>30</v>
      </c>
      <c r="H5581" t="s">
        <v>37</v>
      </c>
      <c r="I5581">
        <v>17</v>
      </c>
      <c r="J5581" t="s">
        <v>32</v>
      </c>
      <c r="K5581">
        <v>59</v>
      </c>
      <c r="L5581">
        <v>86</v>
      </c>
      <c r="M5581">
        <v>91</v>
      </c>
      <c r="N5581" t="s">
        <v>33</v>
      </c>
      <c r="O5581" t="s">
        <v>32</v>
      </c>
      <c r="P5581" t="s">
        <v>33</v>
      </c>
      <c r="Q5581">
        <v>72</v>
      </c>
      <c r="R5581">
        <v>120</v>
      </c>
      <c r="S5581">
        <v>304</v>
      </c>
      <c r="T5581" t="s">
        <v>33</v>
      </c>
      <c r="U5581" t="s">
        <v>33</v>
      </c>
      <c r="V5581">
        <v>85</v>
      </c>
      <c r="W5581">
        <v>85</v>
      </c>
      <c r="X5581">
        <v>0</v>
      </c>
      <c r="Y5581" t="s">
        <v>33</v>
      </c>
      <c r="Z5581" t="s">
        <v>33</v>
      </c>
      <c r="AA5581">
        <f>VLOOKUP(Table1[[#This Row],[Facility Name]],D_2,8,0)</f>
        <v>51</v>
      </c>
    </row>
    <row r="5582" spans="1:27" x14ac:dyDescent="0.25">
      <c r="A5582">
        <v>442657</v>
      </c>
      <c r="B5582" t="s">
        <v>6752</v>
      </c>
      <c r="C5582">
        <v>4</v>
      </c>
      <c r="D5582" t="s">
        <v>5591</v>
      </c>
      <c r="E5582" t="s">
        <v>6753</v>
      </c>
      <c r="F5582" t="s">
        <v>29</v>
      </c>
      <c r="G5582" t="s">
        <v>30</v>
      </c>
      <c r="H5582" t="s">
        <v>37</v>
      </c>
      <c r="I5582">
        <v>16</v>
      </c>
      <c r="J5582" t="s">
        <v>33</v>
      </c>
      <c r="K5582">
        <v>55</v>
      </c>
      <c r="L5582">
        <v>75</v>
      </c>
      <c r="M5582">
        <v>78</v>
      </c>
      <c r="N5582" t="s">
        <v>33</v>
      </c>
      <c r="O5582" t="s">
        <v>33</v>
      </c>
      <c r="P5582" t="s">
        <v>33</v>
      </c>
      <c r="Q5582">
        <v>66</v>
      </c>
      <c r="R5582">
        <v>67</v>
      </c>
      <c r="S5582">
        <v>263</v>
      </c>
      <c r="T5582" t="s">
        <v>33</v>
      </c>
      <c r="U5582" t="s">
        <v>33</v>
      </c>
      <c r="V5582">
        <v>80</v>
      </c>
      <c r="W5582">
        <v>80</v>
      </c>
      <c r="X5582">
        <v>0</v>
      </c>
      <c r="Y5582" t="s">
        <v>33</v>
      </c>
      <c r="Z5582" t="s">
        <v>33</v>
      </c>
      <c r="AA5582">
        <f>VLOOKUP(Table1[[#This Row],[Facility Name]],D_2,8,0)</f>
        <v>56</v>
      </c>
    </row>
    <row r="5583" spans="1:27" x14ac:dyDescent="0.25">
      <c r="A5583">
        <v>442658</v>
      </c>
      <c r="B5583" t="s">
        <v>6754</v>
      </c>
      <c r="C5583">
        <v>4</v>
      </c>
      <c r="D5583" t="s">
        <v>5591</v>
      </c>
      <c r="E5583" t="s">
        <v>6755</v>
      </c>
      <c r="F5583" t="s">
        <v>29</v>
      </c>
      <c r="G5583" t="s">
        <v>30</v>
      </c>
      <c r="H5583" t="s">
        <v>37</v>
      </c>
      <c r="I5583">
        <v>16</v>
      </c>
      <c r="J5583" t="s">
        <v>33</v>
      </c>
      <c r="K5583">
        <v>39</v>
      </c>
      <c r="L5583">
        <v>63</v>
      </c>
      <c r="M5583">
        <v>66</v>
      </c>
      <c r="N5583" t="s">
        <v>33</v>
      </c>
      <c r="O5583" t="s">
        <v>33</v>
      </c>
      <c r="P5583" t="s">
        <v>32</v>
      </c>
      <c r="Q5583">
        <v>47</v>
      </c>
      <c r="R5583">
        <v>34</v>
      </c>
      <c r="S5583">
        <v>201</v>
      </c>
      <c r="T5583" t="s">
        <v>33</v>
      </c>
      <c r="U5583" t="s">
        <v>33</v>
      </c>
      <c r="V5583">
        <v>65</v>
      </c>
      <c r="W5583">
        <v>65</v>
      </c>
      <c r="X5583">
        <v>0</v>
      </c>
      <c r="Y5583" t="s">
        <v>33</v>
      </c>
      <c r="Z5583" t="s">
        <v>33</v>
      </c>
      <c r="AA5583">
        <f>VLOOKUP(Table1[[#This Row],[Facility Name]],D_2,8,0)</f>
        <v>74</v>
      </c>
    </row>
    <row r="5584" spans="1:27" hidden="1" x14ac:dyDescent="0.25">
      <c r="A5584">
        <v>442666</v>
      </c>
      <c r="B5584" t="s">
        <v>6864</v>
      </c>
      <c r="C5584">
        <v>4</v>
      </c>
      <c r="D5584" t="s">
        <v>5591</v>
      </c>
      <c r="E5584" t="s">
        <v>484</v>
      </c>
      <c r="F5584" t="s">
        <v>29</v>
      </c>
      <c r="G5584" t="s">
        <v>30</v>
      </c>
      <c r="H5584" t="s">
        <v>31</v>
      </c>
      <c r="I5584">
        <v>16</v>
      </c>
      <c r="J5584" t="s">
        <v>33</v>
      </c>
      <c r="K5584">
        <v>52</v>
      </c>
      <c r="L5584">
        <v>94</v>
      </c>
      <c r="M5584">
        <v>104</v>
      </c>
      <c r="N5584" t="s">
        <v>33</v>
      </c>
      <c r="O5584" t="s">
        <v>33</v>
      </c>
      <c r="P5584" t="s">
        <v>33</v>
      </c>
      <c r="Q5584">
        <v>59</v>
      </c>
      <c r="R5584">
        <v>92</v>
      </c>
      <c r="S5584">
        <v>237</v>
      </c>
      <c r="T5584" t="s">
        <v>33</v>
      </c>
      <c r="U5584" t="s">
        <v>33</v>
      </c>
      <c r="V5584">
        <v>105</v>
      </c>
      <c r="W5584">
        <v>105</v>
      </c>
      <c r="X5584">
        <v>0</v>
      </c>
      <c r="Y5584" t="s">
        <v>33</v>
      </c>
      <c r="Z5584" t="s">
        <v>33</v>
      </c>
      <c r="AA5584" t="e">
        <f>VLOOKUP(Table1[[#This Row],[Facility Name]],D_2,8,0)</f>
        <v>#N/A</v>
      </c>
    </row>
    <row r="5585" spans="1:27" hidden="1" x14ac:dyDescent="0.25">
      <c r="A5585">
        <v>442668</v>
      </c>
      <c r="B5585" t="s">
        <v>6959</v>
      </c>
      <c r="C5585">
        <v>3</v>
      </c>
      <c r="D5585" t="s">
        <v>5591</v>
      </c>
      <c r="E5585" t="s">
        <v>484</v>
      </c>
      <c r="F5585" t="s">
        <v>29</v>
      </c>
      <c r="G5585" t="s">
        <v>30</v>
      </c>
      <c r="H5585" t="s">
        <v>31</v>
      </c>
      <c r="I5585">
        <v>2</v>
      </c>
      <c r="J5585" t="s">
        <v>33</v>
      </c>
      <c r="K5585">
        <v>33</v>
      </c>
      <c r="L5585">
        <v>52</v>
      </c>
      <c r="M5585">
        <v>55</v>
      </c>
      <c r="N5585" t="s">
        <v>33</v>
      </c>
      <c r="O5585" t="s">
        <v>33</v>
      </c>
      <c r="P5585" t="s">
        <v>33</v>
      </c>
      <c r="Q5585">
        <v>35</v>
      </c>
      <c r="R5585">
        <v>33</v>
      </c>
      <c r="S5585">
        <v>150</v>
      </c>
      <c r="T5585" t="s">
        <v>34</v>
      </c>
      <c r="U5585" t="s">
        <v>34</v>
      </c>
      <c r="V5585">
        <v>3</v>
      </c>
      <c r="W5585">
        <v>3</v>
      </c>
      <c r="X5585">
        <v>0</v>
      </c>
      <c r="Y5585" t="s">
        <v>33</v>
      </c>
      <c r="Z5585" t="s">
        <v>33</v>
      </c>
      <c r="AA5585" t="e">
        <f>VLOOKUP(Table1[[#This Row],[Facility Name]],D_2,8,0)</f>
        <v>#N/A</v>
      </c>
    </row>
    <row r="5586" spans="1:27" hidden="1" x14ac:dyDescent="0.25">
      <c r="A5586">
        <v>442669</v>
      </c>
      <c r="B5586" t="s">
        <v>6960</v>
      </c>
      <c r="C5586">
        <v>5</v>
      </c>
      <c r="D5586" t="s">
        <v>5591</v>
      </c>
      <c r="E5586" t="s">
        <v>6961</v>
      </c>
      <c r="F5586" t="s">
        <v>29</v>
      </c>
      <c r="G5586" t="s">
        <v>30</v>
      </c>
      <c r="H5586" t="s">
        <v>31</v>
      </c>
      <c r="I5586">
        <v>8</v>
      </c>
      <c r="J5586" t="s">
        <v>33</v>
      </c>
      <c r="K5586">
        <v>26</v>
      </c>
      <c r="L5586">
        <v>35</v>
      </c>
      <c r="M5586">
        <v>35</v>
      </c>
      <c r="N5586" t="s">
        <v>33</v>
      </c>
      <c r="O5586" t="s">
        <v>33</v>
      </c>
      <c r="P5586" t="s">
        <v>33</v>
      </c>
      <c r="Q5586">
        <v>29</v>
      </c>
      <c r="R5586">
        <v>23</v>
      </c>
      <c r="S5586">
        <v>130</v>
      </c>
      <c r="T5586" t="s">
        <v>33</v>
      </c>
      <c r="U5586" t="s">
        <v>33</v>
      </c>
      <c r="V5586">
        <v>35</v>
      </c>
      <c r="W5586">
        <v>35</v>
      </c>
      <c r="X5586">
        <v>0</v>
      </c>
      <c r="Y5586" t="s">
        <v>34</v>
      </c>
      <c r="Z5586" t="s">
        <v>33</v>
      </c>
      <c r="AA5586" t="e">
        <f>VLOOKUP(Table1[[#This Row],[Facility Name]],D_2,8,0)</f>
        <v>#N/A</v>
      </c>
    </row>
    <row r="5587" spans="1:27" hidden="1" x14ac:dyDescent="0.25">
      <c r="A5587">
        <v>442670</v>
      </c>
      <c r="B5587" t="s">
        <v>6962</v>
      </c>
      <c r="C5587">
        <v>3</v>
      </c>
      <c r="D5587" t="s">
        <v>5591</v>
      </c>
      <c r="E5587" t="s">
        <v>1608</v>
      </c>
      <c r="F5587" t="s">
        <v>29</v>
      </c>
      <c r="G5587" t="s">
        <v>30</v>
      </c>
      <c r="H5587" t="s">
        <v>31</v>
      </c>
      <c r="I5587">
        <v>25</v>
      </c>
      <c r="J5587" t="s">
        <v>32</v>
      </c>
      <c r="K5587">
        <v>58</v>
      </c>
      <c r="L5587">
        <v>68</v>
      </c>
      <c r="M5587">
        <v>72</v>
      </c>
      <c r="N5587" t="s">
        <v>33</v>
      </c>
      <c r="O5587" t="s">
        <v>32</v>
      </c>
      <c r="P5587" t="s">
        <v>32</v>
      </c>
      <c r="Q5587">
        <v>61</v>
      </c>
      <c r="R5587">
        <v>82</v>
      </c>
      <c r="S5587">
        <v>266</v>
      </c>
      <c r="T5587" t="s">
        <v>33</v>
      </c>
      <c r="U5587" t="s">
        <v>33</v>
      </c>
      <c r="V5587">
        <v>56</v>
      </c>
      <c r="W5587">
        <v>56</v>
      </c>
      <c r="X5587">
        <v>0</v>
      </c>
      <c r="Y5587" t="s">
        <v>33</v>
      </c>
      <c r="Z5587" t="s">
        <v>33</v>
      </c>
      <c r="AA5587" t="e">
        <f>VLOOKUP(Table1[[#This Row],[Facility Name]],D_2,8,0)</f>
        <v>#N/A</v>
      </c>
    </row>
    <row r="5588" spans="1:27" hidden="1" x14ac:dyDescent="0.25">
      <c r="A5588">
        <v>442671</v>
      </c>
      <c r="B5588" t="s">
        <v>6963</v>
      </c>
      <c r="C5588">
        <v>5</v>
      </c>
      <c r="D5588" t="s">
        <v>5591</v>
      </c>
      <c r="E5588" t="s">
        <v>5257</v>
      </c>
      <c r="F5588" t="s">
        <v>29</v>
      </c>
      <c r="G5588" t="s">
        <v>30</v>
      </c>
      <c r="H5588" t="s">
        <v>31</v>
      </c>
      <c r="I5588">
        <v>8</v>
      </c>
      <c r="J5588" t="s">
        <v>33</v>
      </c>
      <c r="K5588">
        <v>27</v>
      </c>
      <c r="L5588">
        <v>41</v>
      </c>
      <c r="M5588">
        <v>40</v>
      </c>
      <c r="N5588" t="s">
        <v>33</v>
      </c>
      <c r="O5588" t="s">
        <v>33</v>
      </c>
      <c r="P5588" t="s">
        <v>33</v>
      </c>
      <c r="Q5588">
        <v>27</v>
      </c>
      <c r="R5588">
        <v>28</v>
      </c>
      <c r="S5588">
        <v>114</v>
      </c>
      <c r="T5588" t="s">
        <v>33</v>
      </c>
      <c r="U5588" t="s">
        <v>33</v>
      </c>
      <c r="V5588">
        <v>40</v>
      </c>
      <c r="W5588">
        <v>40</v>
      </c>
      <c r="X5588">
        <v>0</v>
      </c>
      <c r="Y5588" t="s">
        <v>34</v>
      </c>
      <c r="Z5588" t="s">
        <v>33</v>
      </c>
      <c r="AA5588" t="e">
        <f>VLOOKUP(Table1[[#This Row],[Facility Name]],D_2,8,0)</f>
        <v>#N/A</v>
      </c>
    </row>
    <row r="5589" spans="1:27" hidden="1" x14ac:dyDescent="0.25">
      <c r="A5589">
        <v>442672</v>
      </c>
      <c r="B5589" t="s">
        <v>6977</v>
      </c>
      <c r="C5589">
        <v>4</v>
      </c>
      <c r="D5589" t="s">
        <v>5591</v>
      </c>
      <c r="E5589" t="s">
        <v>52</v>
      </c>
      <c r="F5589" t="s">
        <v>29</v>
      </c>
      <c r="G5589" t="s">
        <v>30</v>
      </c>
      <c r="H5589" t="s">
        <v>31</v>
      </c>
      <c r="I5589">
        <v>13</v>
      </c>
      <c r="J5589" t="s">
        <v>33</v>
      </c>
      <c r="K5589">
        <v>51</v>
      </c>
      <c r="L5589">
        <v>74</v>
      </c>
      <c r="M5589">
        <v>80</v>
      </c>
      <c r="N5589" t="s">
        <v>33</v>
      </c>
      <c r="O5589" t="s">
        <v>33</v>
      </c>
      <c r="P5589" t="s">
        <v>33</v>
      </c>
      <c r="Q5589">
        <v>59</v>
      </c>
      <c r="R5589">
        <v>62</v>
      </c>
      <c r="S5589">
        <v>300</v>
      </c>
      <c r="T5589" t="s">
        <v>33</v>
      </c>
      <c r="U5589" t="s">
        <v>33</v>
      </c>
      <c r="V5589">
        <v>69</v>
      </c>
      <c r="W5589">
        <v>69</v>
      </c>
      <c r="X5589">
        <v>0</v>
      </c>
      <c r="Y5589" t="s">
        <v>33</v>
      </c>
      <c r="Z5589" t="s">
        <v>33</v>
      </c>
      <c r="AA5589" t="e">
        <f>VLOOKUP(Table1[[#This Row],[Facility Name]],D_2,8,0)</f>
        <v>#N/A</v>
      </c>
    </row>
    <row r="5590" spans="1:27" x14ac:dyDescent="0.25">
      <c r="A5590">
        <v>442659</v>
      </c>
      <c r="B5590" t="s">
        <v>6775</v>
      </c>
      <c r="C5590">
        <v>5</v>
      </c>
      <c r="D5590" t="s">
        <v>5591</v>
      </c>
      <c r="E5590" t="s">
        <v>57</v>
      </c>
      <c r="F5590" t="s">
        <v>29</v>
      </c>
      <c r="G5590" t="s">
        <v>30</v>
      </c>
      <c r="H5590" t="s">
        <v>37</v>
      </c>
      <c r="I5590">
        <v>13</v>
      </c>
      <c r="J5590" t="s">
        <v>33</v>
      </c>
      <c r="K5590">
        <v>50</v>
      </c>
      <c r="L5590">
        <v>61</v>
      </c>
      <c r="M5590">
        <v>65</v>
      </c>
      <c r="N5590" t="s">
        <v>33</v>
      </c>
      <c r="O5590" t="s">
        <v>33</v>
      </c>
      <c r="P5590" t="s">
        <v>33</v>
      </c>
      <c r="Q5590">
        <v>56</v>
      </c>
      <c r="R5590">
        <v>54</v>
      </c>
      <c r="S5590">
        <v>228</v>
      </c>
      <c r="T5590" t="s">
        <v>33</v>
      </c>
      <c r="U5590" t="s">
        <v>33</v>
      </c>
      <c r="V5590">
        <v>65</v>
      </c>
      <c r="W5590">
        <v>65</v>
      </c>
      <c r="X5590">
        <v>0</v>
      </c>
      <c r="Y5590" t="s">
        <v>33</v>
      </c>
      <c r="Z5590" t="s">
        <v>33</v>
      </c>
      <c r="AA5590">
        <f>VLOOKUP(Table1[[#This Row],[Facility Name]],D_2,8,0)</f>
        <v>56</v>
      </c>
    </row>
    <row r="5591" spans="1:27" hidden="1" x14ac:dyDescent="0.25">
      <c r="A5591">
        <v>442674</v>
      </c>
      <c r="B5591" t="s">
        <v>7047</v>
      </c>
      <c r="C5591">
        <v>3</v>
      </c>
      <c r="D5591" t="s">
        <v>5591</v>
      </c>
      <c r="E5591" t="s">
        <v>57</v>
      </c>
      <c r="F5591" t="s">
        <v>29</v>
      </c>
      <c r="G5591" t="s">
        <v>30</v>
      </c>
      <c r="H5591" t="s">
        <v>31</v>
      </c>
      <c r="I5591">
        <v>24</v>
      </c>
      <c r="J5591" t="s">
        <v>33</v>
      </c>
      <c r="K5591">
        <v>68</v>
      </c>
      <c r="L5591">
        <v>99</v>
      </c>
      <c r="M5591">
        <v>101</v>
      </c>
      <c r="N5591" t="s">
        <v>33</v>
      </c>
      <c r="O5591" t="s">
        <v>33</v>
      </c>
      <c r="P5591" t="s">
        <v>33</v>
      </c>
      <c r="Q5591">
        <v>79</v>
      </c>
      <c r="R5591">
        <v>97</v>
      </c>
      <c r="S5591">
        <v>338</v>
      </c>
      <c r="T5591" t="s">
        <v>33</v>
      </c>
      <c r="U5591" t="s">
        <v>33</v>
      </c>
      <c r="V5591">
        <v>102</v>
      </c>
      <c r="W5591">
        <v>102</v>
      </c>
      <c r="X5591">
        <v>0</v>
      </c>
      <c r="Y5591" t="s">
        <v>33</v>
      </c>
      <c r="Z5591" t="s">
        <v>33</v>
      </c>
      <c r="AA5591" t="e">
        <f>VLOOKUP(Table1[[#This Row],[Facility Name]],D_2,8,0)</f>
        <v>#N/A</v>
      </c>
    </row>
    <row r="5592" spans="1:27" x14ac:dyDescent="0.25">
      <c r="A5592">
        <v>442660</v>
      </c>
      <c r="B5592" t="s">
        <v>6776</v>
      </c>
      <c r="C5592">
        <v>3</v>
      </c>
      <c r="D5592" t="s">
        <v>5591</v>
      </c>
      <c r="E5592" t="s">
        <v>57</v>
      </c>
      <c r="F5592" t="s">
        <v>29</v>
      </c>
      <c r="G5592" t="s">
        <v>30</v>
      </c>
      <c r="H5592" t="s">
        <v>68</v>
      </c>
      <c r="I5592">
        <v>20</v>
      </c>
      <c r="J5592" t="s">
        <v>33</v>
      </c>
      <c r="K5592">
        <v>55</v>
      </c>
      <c r="L5592">
        <v>76</v>
      </c>
      <c r="M5592">
        <v>82</v>
      </c>
      <c r="N5592" t="s">
        <v>33</v>
      </c>
      <c r="O5592" t="s">
        <v>33</v>
      </c>
      <c r="P5592" t="s">
        <v>32</v>
      </c>
      <c r="Q5592">
        <v>61</v>
      </c>
      <c r="R5592">
        <v>83</v>
      </c>
      <c r="S5592">
        <v>300</v>
      </c>
      <c r="T5592" t="s">
        <v>33</v>
      </c>
      <c r="U5592" t="s">
        <v>33</v>
      </c>
      <c r="V5592">
        <v>73</v>
      </c>
      <c r="W5592">
        <v>73</v>
      </c>
      <c r="X5592">
        <v>0</v>
      </c>
      <c r="Y5592" t="s">
        <v>33</v>
      </c>
      <c r="Z5592" t="s">
        <v>33</v>
      </c>
      <c r="AA5592">
        <f>VLOOKUP(Table1[[#This Row],[Facility Name]],D_2,8,0)</f>
        <v>49</v>
      </c>
    </row>
    <row r="5593" spans="1:27" hidden="1" x14ac:dyDescent="0.25">
      <c r="A5593">
        <v>442676</v>
      </c>
      <c r="B5593" t="s">
        <v>7062</v>
      </c>
      <c r="C5593">
        <v>5</v>
      </c>
      <c r="D5593" t="s">
        <v>5591</v>
      </c>
      <c r="E5593" t="s">
        <v>114</v>
      </c>
      <c r="F5593" t="s">
        <v>29</v>
      </c>
      <c r="G5593" t="s">
        <v>30</v>
      </c>
      <c r="H5593" t="s">
        <v>31</v>
      </c>
      <c r="I5593">
        <v>17</v>
      </c>
      <c r="J5593" t="s">
        <v>33</v>
      </c>
      <c r="K5593">
        <v>37</v>
      </c>
      <c r="L5593">
        <v>57</v>
      </c>
      <c r="M5593">
        <v>59</v>
      </c>
      <c r="N5593" t="s">
        <v>33</v>
      </c>
      <c r="O5593" t="s">
        <v>33</v>
      </c>
      <c r="P5593" t="s">
        <v>32</v>
      </c>
      <c r="Q5593">
        <v>40</v>
      </c>
      <c r="R5593">
        <v>26</v>
      </c>
      <c r="S5593">
        <v>176</v>
      </c>
      <c r="T5593" t="s">
        <v>33</v>
      </c>
      <c r="U5593" t="s">
        <v>33</v>
      </c>
      <c r="V5593">
        <v>53</v>
      </c>
      <c r="W5593">
        <v>53</v>
      </c>
      <c r="X5593">
        <v>0</v>
      </c>
      <c r="Y5593" t="s">
        <v>34</v>
      </c>
      <c r="Z5593" t="s">
        <v>33</v>
      </c>
      <c r="AA5593" t="e">
        <f>VLOOKUP(Table1[[#This Row],[Facility Name]],D_2,8,0)</f>
        <v>#N/A</v>
      </c>
    </row>
    <row r="5594" spans="1:27" x14ac:dyDescent="0.25">
      <c r="A5594">
        <v>442661</v>
      </c>
      <c r="B5594" t="s">
        <v>6842</v>
      </c>
      <c r="C5594">
        <v>2</v>
      </c>
      <c r="D5594" t="s">
        <v>5591</v>
      </c>
      <c r="E5594" t="s">
        <v>3264</v>
      </c>
      <c r="F5594" t="s">
        <v>44</v>
      </c>
      <c r="G5594" t="s">
        <v>30</v>
      </c>
      <c r="H5594" t="s">
        <v>45</v>
      </c>
      <c r="I5594">
        <v>7</v>
      </c>
      <c r="J5594" t="s">
        <v>32</v>
      </c>
      <c r="K5594">
        <v>24</v>
      </c>
      <c r="L5594">
        <v>34</v>
      </c>
      <c r="M5594">
        <v>36</v>
      </c>
      <c r="N5594" t="s">
        <v>33</v>
      </c>
      <c r="O5594" t="s">
        <v>33</v>
      </c>
      <c r="P5594" t="s">
        <v>33</v>
      </c>
      <c r="Q5594">
        <v>29</v>
      </c>
      <c r="R5594">
        <v>24</v>
      </c>
      <c r="S5594">
        <v>109</v>
      </c>
      <c r="T5594" t="s">
        <v>33</v>
      </c>
      <c r="U5594" t="s">
        <v>33</v>
      </c>
      <c r="V5594">
        <v>37</v>
      </c>
      <c r="W5594">
        <v>37</v>
      </c>
      <c r="X5594">
        <v>0</v>
      </c>
      <c r="Y5594" t="s">
        <v>34</v>
      </c>
      <c r="Z5594" t="s">
        <v>33</v>
      </c>
      <c r="AA5594">
        <f>VLOOKUP(Table1[[#This Row],[Facility Name]],D_2,8,0)</f>
        <v>70</v>
      </c>
    </row>
    <row r="5595" spans="1:27" x14ac:dyDescent="0.25">
      <c r="A5595">
        <v>442662</v>
      </c>
      <c r="B5595" t="s">
        <v>6843</v>
      </c>
      <c r="C5595">
        <v>3</v>
      </c>
      <c r="D5595" t="s">
        <v>5591</v>
      </c>
      <c r="E5595" t="s">
        <v>534</v>
      </c>
      <c r="F5595" t="s">
        <v>29</v>
      </c>
      <c r="G5595" t="s">
        <v>30</v>
      </c>
      <c r="H5595" t="s">
        <v>37</v>
      </c>
      <c r="I5595">
        <v>16</v>
      </c>
      <c r="J5595" t="s">
        <v>33</v>
      </c>
      <c r="K5595">
        <v>34</v>
      </c>
      <c r="L5595">
        <v>44</v>
      </c>
      <c r="M5595">
        <v>49</v>
      </c>
      <c r="N5595" t="s">
        <v>33</v>
      </c>
      <c r="O5595" t="s">
        <v>33</v>
      </c>
      <c r="P5595" t="s">
        <v>33</v>
      </c>
      <c r="Q5595">
        <v>36</v>
      </c>
      <c r="R5595">
        <v>50</v>
      </c>
      <c r="S5595">
        <v>131</v>
      </c>
      <c r="T5595" t="s">
        <v>33</v>
      </c>
      <c r="U5595" t="s">
        <v>33</v>
      </c>
      <c r="V5595">
        <v>49</v>
      </c>
      <c r="W5595">
        <v>49</v>
      </c>
      <c r="X5595">
        <v>0</v>
      </c>
      <c r="Y5595" t="s">
        <v>34</v>
      </c>
      <c r="Z5595" t="s">
        <v>33</v>
      </c>
      <c r="AA5595">
        <f>VLOOKUP(Table1[[#This Row],[Facility Name]],D_2,8,0)</f>
        <v>78</v>
      </c>
    </row>
    <row r="5596" spans="1:27" x14ac:dyDescent="0.25">
      <c r="A5596">
        <v>442663</v>
      </c>
      <c r="B5596" t="s">
        <v>6844</v>
      </c>
      <c r="C5596">
        <v>5</v>
      </c>
      <c r="D5596" t="s">
        <v>5591</v>
      </c>
      <c r="E5596" t="s">
        <v>534</v>
      </c>
      <c r="F5596" t="s">
        <v>29</v>
      </c>
      <c r="G5596" t="s">
        <v>30</v>
      </c>
      <c r="H5596" t="s">
        <v>68</v>
      </c>
      <c r="I5596">
        <v>16</v>
      </c>
      <c r="J5596" t="s">
        <v>33</v>
      </c>
      <c r="K5596">
        <v>36</v>
      </c>
      <c r="L5596">
        <v>45</v>
      </c>
      <c r="M5596">
        <v>45</v>
      </c>
      <c r="N5596" t="s">
        <v>33</v>
      </c>
      <c r="O5596" t="s">
        <v>33</v>
      </c>
      <c r="P5596" t="s">
        <v>33</v>
      </c>
      <c r="Q5596">
        <v>36</v>
      </c>
      <c r="R5596">
        <v>31</v>
      </c>
      <c r="S5596">
        <v>179</v>
      </c>
      <c r="T5596" t="s">
        <v>33</v>
      </c>
      <c r="U5596" t="s">
        <v>33</v>
      </c>
      <c r="V5596">
        <v>34</v>
      </c>
      <c r="W5596">
        <v>34</v>
      </c>
      <c r="X5596">
        <v>0</v>
      </c>
      <c r="Y5596" t="s">
        <v>34</v>
      </c>
      <c r="Z5596" t="s">
        <v>33</v>
      </c>
      <c r="AA5596">
        <f>VLOOKUP(Table1[[#This Row],[Facility Name]],D_2,8,0)</f>
        <v>85</v>
      </c>
    </row>
    <row r="5597" spans="1:27" x14ac:dyDescent="0.25">
      <c r="A5597">
        <v>442664</v>
      </c>
      <c r="B5597" t="s">
        <v>6862</v>
      </c>
      <c r="C5597">
        <v>4</v>
      </c>
      <c r="D5597" t="s">
        <v>5591</v>
      </c>
      <c r="E5597" t="s">
        <v>165</v>
      </c>
      <c r="F5597" t="s">
        <v>29</v>
      </c>
      <c r="G5597" t="s">
        <v>30</v>
      </c>
      <c r="H5597" t="s">
        <v>37</v>
      </c>
      <c r="I5597">
        <v>16</v>
      </c>
      <c r="J5597" t="s">
        <v>33</v>
      </c>
      <c r="K5597">
        <v>35</v>
      </c>
      <c r="L5597">
        <v>58</v>
      </c>
      <c r="M5597">
        <v>59</v>
      </c>
      <c r="N5597" t="s">
        <v>33</v>
      </c>
      <c r="O5597" t="s">
        <v>33</v>
      </c>
      <c r="P5597" t="s">
        <v>33</v>
      </c>
      <c r="Q5597">
        <v>40</v>
      </c>
      <c r="R5597">
        <v>32</v>
      </c>
      <c r="S5597">
        <v>174</v>
      </c>
      <c r="T5597" t="s">
        <v>33</v>
      </c>
      <c r="U5597" t="s">
        <v>33</v>
      </c>
      <c r="V5597">
        <v>59</v>
      </c>
      <c r="W5597">
        <v>59</v>
      </c>
      <c r="X5597">
        <v>0</v>
      </c>
      <c r="Y5597" t="s">
        <v>34</v>
      </c>
      <c r="Z5597" t="s">
        <v>33</v>
      </c>
      <c r="AA5597">
        <f>VLOOKUP(Table1[[#This Row],[Facility Name]],D_2,8,0)</f>
        <v>49</v>
      </c>
    </row>
    <row r="5598" spans="1:27" hidden="1" x14ac:dyDescent="0.25">
      <c r="A5598">
        <v>442681</v>
      </c>
      <c r="B5598" t="s">
        <v>5871</v>
      </c>
      <c r="C5598">
        <v>3</v>
      </c>
      <c r="D5598" t="s">
        <v>5591</v>
      </c>
      <c r="E5598" t="s">
        <v>1608</v>
      </c>
      <c r="F5598" t="s">
        <v>29</v>
      </c>
      <c r="G5598" t="s">
        <v>30</v>
      </c>
      <c r="H5598" t="s">
        <v>31</v>
      </c>
      <c r="I5598">
        <v>8</v>
      </c>
      <c r="J5598" t="s">
        <v>32</v>
      </c>
      <c r="K5598">
        <v>40</v>
      </c>
      <c r="L5598">
        <v>52</v>
      </c>
      <c r="M5598">
        <v>59</v>
      </c>
      <c r="N5598" t="s">
        <v>33</v>
      </c>
      <c r="O5598" t="s">
        <v>33</v>
      </c>
      <c r="P5598" t="s">
        <v>33</v>
      </c>
      <c r="Q5598">
        <v>44</v>
      </c>
      <c r="R5598">
        <v>63</v>
      </c>
      <c r="S5598">
        <v>178</v>
      </c>
      <c r="T5598" t="s">
        <v>33</v>
      </c>
      <c r="U5598" t="s">
        <v>33</v>
      </c>
      <c r="V5598">
        <v>49</v>
      </c>
      <c r="W5598">
        <v>49</v>
      </c>
      <c r="X5598">
        <v>0</v>
      </c>
      <c r="Y5598" t="s">
        <v>33</v>
      </c>
      <c r="Z5598" t="s">
        <v>33</v>
      </c>
      <c r="AA5598" t="e">
        <f>VLOOKUP(Table1[[#This Row],[Facility Name]],D_2,8,0)</f>
        <v>#N/A</v>
      </c>
    </row>
    <row r="5599" spans="1:27" hidden="1" x14ac:dyDescent="0.25">
      <c r="A5599">
        <v>442682</v>
      </c>
      <c r="B5599" t="s">
        <v>5872</v>
      </c>
      <c r="C5599">
        <v>4</v>
      </c>
      <c r="D5599" t="s">
        <v>5591</v>
      </c>
      <c r="E5599" t="s">
        <v>57</v>
      </c>
      <c r="F5599" t="s">
        <v>29</v>
      </c>
      <c r="G5599" t="s">
        <v>30</v>
      </c>
      <c r="H5599" t="s">
        <v>31</v>
      </c>
      <c r="I5599">
        <v>28</v>
      </c>
      <c r="J5599" t="s">
        <v>33</v>
      </c>
      <c r="K5599">
        <v>65</v>
      </c>
      <c r="L5599">
        <v>103</v>
      </c>
      <c r="M5599">
        <v>108</v>
      </c>
      <c r="N5599" t="s">
        <v>33</v>
      </c>
      <c r="O5599" t="s">
        <v>33</v>
      </c>
      <c r="P5599" t="s">
        <v>33</v>
      </c>
      <c r="Q5599">
        <v>76</v>
      </c>
      <c r="R5599">
        <v>89</v>
      </c>
      <c r="S5599">
        <v>289</v>
      </c>
      <c r="T5599" t="s">
        <v>33</v>
      </c>
      <c r="U5599" t="s">
        <v>33</v>
      </c>
      <c r="V5599">
        <v>83</v>
      </c>
      <c r="W5599">
        <v>83</v>
      </c>
      <c r="X5599">
        <v>0</v>
      </c>
      <c r="Y5599" t="s">
        <v>33</v>
      </c>
      <c r="Z5599" t="s">
        <v>33</v>
      </c>
      <c r="AA5599" t="e">
        <f>VLOOKUP(Table1[[#This Row],[Facility Name]],D_2,8,0)</f>
        <v>#N/A</v>
      </c>
    </row>
    <row r="5600" spans="1:27" hidden="1" x14ac:dyDescent="0.25">
      <c r="A5600">
        <v>442683</v>
      </c>
      <c r="B5600" t="s">
        <v>5891</v>
      </c>
      <c r="C5600">
        <v>3</v>
      </c>
      <c r="D5600" t="s">
        <v>5591</v>
      </c>
      <c r="E5600" t="s">
        <v>178</v>
      </c>
      <c r="F5600" t="s">
        <v>29</v>
      </c>
      <c r="G5600" t="s">
        <v>30</v>
      </c>
      <c r="H5600" t="s">
        <v>31</v>
      </c>
      <c r="I5600">
        <v>14</v>
      </c>
      <c r="J5600" t="s">
        <v>33</v>
      </c>
      <c r="K5600">
        <v>35</v>
      </c>
      <c r="L5600">
        <v>47</v>
      </c>
      <c r="M5600">
        <v>50</v>
      </c>
      <c r="N5600" t="s">
        <v>33</v>
      </c>
      <c r="O5600" t="s">
        <v>32</v>
      </c>
      <c r="P5600" t="s">
        <v>33</v>
      </c>
      <c r="Q5600">
        <v>39</v>
      </c>
      <c r="R5600">
        <v>63</v>
      </c>
      <c r="S5600">
        <v>173</v>
      </c>
      <c r="T5600" t="s">
        <v>33</v>
      </c>
      <c r="U5600" t="s">
        <v>33</v>
      </c>
      <c r="V5600">
        <v>49</v>
      </c>
      <c r="W5600">
        <v>49</v>
      </c>
      <c r="X5600">
        <v>0</v>
      </c>
      <c r="Y5600" t="s">
        <v>34</v>
      </c>
      <c r="Z5600" t="s">
        <v>33</v>
      </c>
      <c r="AA5600" t="e">
        <f>VLOOKUP(Table1[[#This Row],[Facility Name]],D_2,8,0)</f>
        <v>#N/A</v>
      </c>
    </row>
    <row r="5601" spans="1:27" x14ac:dyDescent="0.25">
      <c r="A5601">
        <v>442665</v>
      </c>
      <c r="B5601" t="s">
        <v>6863</v>
      </c>
      <c r="C5601">
        <v>5</v>
      </c>
      <c r="D5601" t="s">
        <v>5591</v>
      </c>
      <c r="E5601" t="s">
        <v>43</v>
      </c>
      <c r="F5601" t="s">
        <v>29</v>
      </c>
      <c r="G5601" t="s">
        <v>30</v>
      </c>
      <c r="H5601" t="s">
        <v>68</v>
      </c>
      <c r="I5601">
        <v>16</v>
      </c>
      <c r="J5601" t="s">
        <v>33</v>
      </c>
      <c r="K5601">
        <v>46</v>
      </c>
      <c r="L5601">
        <v>55</v>
      </c>
      <c r="M5601">
        <v>56</v>
      </c>
      <c r="N5601" t="s">
        <v>33</v>
      </c>
      <c r="O5601" t="s">
        <v>33</v>
      </c>
      <c r="P5601" t="s">
        <v>33</v>
      </c>
      <c r="Q5601">
        <v>49</v>
      </c>
      <c r="R5601">
        <v>33</v>
      </c>
      <c r="S5601">
        <v>180</v>
      </c>
      <c r="T5601" t="s">
        <v>33</v>
      </c>
      <c r="U5601" t="s">
        <v>33</v>
      </c>
      <c r="V5601">
        <v>56</v>
      </c>
      <c r="W5601">
        <v>56</v>
      </c>
      <c r="X5601">
        <v>0</v>
      </c>
      <c r="Y5601" t="s">
        <v>34</v>
      </c>
      <c r="Z5601" t="s">
        <v>33</v>
      </c>
      <c r="AA5601">
        <f>VLOOKUP(Table1[[#This Row],[Facility Name]],D_2,8,0)</f>
        <v>65</v>
      </c>
    </row>
    <row r="5602" spans="1:27" hidden="1" x14ac:dyDescent="0.25">
      <c r="A5602">
        <v>442686</v>
      </c>
      <c r="B5602" t="s">
        <v>5893</v>
      </c>
      <c r="C5602">
        <v>4</v>
      </c>
      <c r="D5602" t="s">
        <v>5591</v>
      </c>
      <c r="E5602" t="s">
        <v>1909</v>
      </c>
      <c r="F5602" t="s">
        <v>29</v>
      </c>
      <c r="G5602" t="s">
        <v>30</v>
      </c>
      <c r="H5602" t="s">
        <v>31</v>
      </c>
      <c r="I5602">
        <v>17</v>
      </c>
      <c r="J5602" t="s">
        <v>33</v>
      </c>
      <c r="K5602">
        <v>52</v>
      </c>
      <c r="L5602">
        <v>72</v>
      </c>
      <c r="M5602">
        <v>76</v>
      </c>
      <c r="N5602" t="s">
        <v>33</v>
      </c>
      <c r="O5602" t="s">
        <v>33</v>
      </c>
      <c r="P5602" t="s">
        <v>33</v>
      </c>
      <c r="Q5602">
        <v>57</v>
      </c>
      <c r="R5602">
        <v>75</v>
      </c>
      <c r="S5602">
        <v>193</v>
      </c>
      <c r="T5602" t="s">
        <v>33</v>
      </c>
      <c r="U5602" t="s">
        <v>33</v>
      </c>
      <c r="V5602">
        <v>60</v>
      </c>
      <c r="W5602">
        <v>60</v>
      </c>
      <c r="X5602">
        <v>0</v>
      </c>
      <c r="Y5602" t="s">
        <v>33</v>
      </c>
      <c r="Z5602" t="s">
        <v>33</v>
      </c>
      <c r="AA5602" t="e">
        <f>VLOOKUP(Table1[[#This Row],[Facility Name]],D_2,8,0)</f>
        <v>#N/A</v>
      </c>
    </row>
    <row r="5603" spans="1:27" x14ac:dyDescent="0.25">
      <c r="A5603">
        <v>442673</v>
      </c>
      <c r="B5603" t="s">
        <v>6978</v>
      </c>
      <c r="C5603">
        <v>4</v>
      </c>
      <c r="D5603" t="s">
        <v>5591</v>
      </c>
      <c r="E5603" t="s">
        <v>36</v>
      </c>
      <c r="F5603" t="s">
        <v>29</v>
      </c>
      <c r="G5603" t="s">
        <v>30</v>
      </c>
      <c r="H5603" t="s">
        <v>37</v>
      </c>
      <c r="I5603">
        <v>12</v>
      </c>
      <c r="J5603" t="s">
        <v>33</v>
      </c>
      <c r="K5603">
        <v>44</v>
      </c>
      <c r="L5603">
        <v>58</v>
      </c>
      <c r="M5603">
        <v>66</v>
      </c>
      <c r="N5603" t="s">
        <v>33</v>
      </c>
      <c r="O5603" t="s">
        <v>33</v>
      </c>
      <c r="P5603" t="s">
        <v>33</v>
      </c>
      <c r="Q5603">
        <v>54</v>
      </c>
      <c r="R5603">
        <v>95</v>
      </c>
      <c r="S5603">
        <v>211</v>
      </c>
      <c r="T5603" t="s">
        <v>33</v>
      </c>
      <c r="U5603" t="s">
        <v>33</v>
      </c>
      <c r="V5603">
        <v>67</v>
      </c>
      <c r="W5603">
        <v>67</v>
      </c>
      <c r="X5603">
        <v>0</v>
      </c>
      <c r="Y5603" t="s">
        <v>34</v>
      </c>
      <c r="Z5603" t="s">
        <v>33</v>
      </c>
      <c r="AA5603">
        <f>VLOOKUP(Table1[[#This Row],[Facility Name]],D_2,8,0)</f>
        <v>69</v>
      </c>
    </row>
    <row r="5604" spans="1:27" x14ac:dyDescent="0.25">
      <c r="A5604">
        <v>442675</v>
      </c>
      <c r="B5604" t="s">
        <v>5681</v>
      </c>
      <c r="C5604">
        <v>5</v>
      </c>
      <c r="D5604" t="s">
        <v>5591</v>
      </c>
      <c r="E5604" t="s">
        <v>6866</v>
      </c>
      <c r="F5604" t="s">
        <v>29</v>
      </c>
      <c r="G5604" t="s">
        <v>30</v>
      </c>
      <c r="H5604" t="s">
        <v>37</v>
      </c>
      <c r="I5604">
        <v>13</v>
      </c>
      <c r="J5604" t="s">
        <v>33</v>
      </c>
      <c r="K5604">
        <v>35</v>
      </c>
      <c r="L5604">
        <v>46</v>
      </c>
      <c r="M5604">
        <v>47</v>
      </c>
      <c r="N5604" t="s">
        <v>33</v>
      </c>
      <c r="O5604" t="s">
        <v>33</v>
      </c>
      <c r="P5604" t="s">
        <v>33</v>
      </c>
      <c r="Q5604">
        <v>41</v>
      </c>
      <c r="R5604">
        <v>52</v>
      </c>
      <c r="S5604">
        <v>146</v>
      </c>
      <c r="T5604" t="s">
        <v>33</v>
      </c>
      <c r="U5604" t="s">
        <v>33</v>
      </c>
      <c r="V5604">
        <v>39</v>
      </c>
      <c r="W5604">
        <v>39</v>
      </c>
      <c r="X5604">
        <v>0</v>
      </c>
      <c r="Y5604" t="s">
        <v>34</v>
      </c>
      <c r="Z5604" t="s">
        <v>33</v>
      </c>
      <c r="AA5604">
        <f>VLOOKUP(Table1[[#This Row],[Facility Name]],D_2,8,0)</f>
        <v>77</v>
      </c>
    </row>
    <row r="5605" spans="1:27" hidden="1" x14ac:dyDescent="0.25">
      <c r="A5605">
        <v>442689</v>
      </c>
      <c r="B5605" t="s">
        <v>5593</v>
      </c>
      <c r="C5605">
        <v>3</v>
      </c>
      <c r="D5605" t="s">
        <v>5591</v>
      </c>
      <c r="E5605" t="s">
        <v>57</v>
      </c>
      <c r="F5605" t="s">
        <v>29</v>
      </c>
      <c r="G5605" t="s">
        <v>30</v>
      </c>
      <c r="H5605" t="s">
        <v>31</v>
      </c>
      <c r="I5605">
        <v>12</v>
      </c>
      <c r="J5605" t="s">
        <v>33</v>
      </c>
      <c r="K5605">
        <v>32</v>
      </c>
      <c r="L5605">
        <v>48</v>
      </c>
      <c r="M5605">
        <v>51</v>
      </c>
      <c r="N5605" t="s">
        <v>33</v>
      </c>
      <c r="O5605" t="s">
        <v>33</v>
      </c>
      <c r="P5605" t="s">
        <v>32</v>
      </c>
      <c r="Q5605">
        <v>37</v>
      </c>
      <c r="R5605">
        <v>39</v>
      </c>
      <c r="S5605">
        <v>157</v>
      </c>
      <c r="T5605" t="s">
        <v>33</v>
      </c>
      <c r="U5605" t="s">
        <v>33</v>
      </c>
      <c r="V5605">
        <v>42</v>
      </c>
      <c r="W5605">
        <v>42</v>
      </c>
      <c r="X5605">
        <v>0</v>
      </c>
      <c r="Y5605" t="s">
        <v>34</v>
      </c>
      <c r="Z5605" t="s">
        <v>33</v>
      </c>
      <c r="AA5605" t="e">
        <f>VLOOKUP(Table1[[#This Row],[Facility Name]],D_2,8,0)</f>
        <v>#N/A</v>
      </c>
    </row>
    <row r="5606" spans="1:27" x14ac:dyDescent="0.25">
      <c r="A5606">
        <v>442677</v>
      </c>
      <c r="B5606" t="s">
        <v>5592</v>
      </c>
      <c r="C5606">
        <v>4</v>
      </c>
      <c r="D5606" t="s">
        <v>5591</v>
      </c>
      <c r="E5606" t="s">
        <v>96</v>
      </c>
      <c r="F5606" t="s">
        <v>29</v>
      </c>
      <c r="G5606" t="s">
        <v>30</v>
      </c>
      <c r="H5606" t="s">
        <v>5592</v>
      </c>
      <c r="I5606">
        <v>13</v>
      </c>
      <c r="J5606" t="s">
        <v>33</v>
      </c>
      <c r="K5606">
        <v>35</v>
      </c>
      <c r="L5606">
        <v>50</v>
      </c>
      <c r="M5606">
        <v>50</v>
      </c>
      <c r="N5606" t="s">
        <v>33</v>
      </c>
      <c r="O5606" t="s">
        <v>33</v>
      </c>
      <c r="P5606" t="s">
        <v>33</v>
      </c>
      <c r="Q5606">
        <v>36</v>
      </c>
      <c r="R5606">
        <v>44</v>
      </c>
      <c r="S5606">
        <v>164</v>
      </c>
      <c r="T5606" t="s">
        <v>33</v>
      </c>
      <c r="U5606" t="s">
        <v>33</v>
      </c>
      <c r="V5606">
        <v>50</v>
      </c>
      <c r="W5606">
        <v>50</v>
      </c>
      <c r="X5606">
        <v>0</v>
      </c>
      <c r="Y5606" t="s">
        <v>34</v>
      </c>
      <c r="Z5606" t="s">
        <v>33</v>
      </c>
      <c r="AA5606">
        <f>VLOOKUP(Table1[[#This Row],[Facility Name]],D_2,8,0)</f>
        <v>70</v>
      </c>
    </row>
    <row r="5607" spans="1:27" x14ac:dyDescent="0.25">
      <c r="A5607">
        <v>442679</v>
      </c>
      <c r="B5607" t="s">
        <v>7064</v>
      </c>
      <c r="C5607">
        <v>4</v>
      </c>
      <c r="D5607" t="s">
        <v>5591</v>
      </c>
      <c r="E5607" t="s">
        <v>1611</v>
      </c>
      <c r="F5607" t="s">
        <v>29</v>
      </c>
      <c r="G5607" t="s">
        <v>63</v>
      </c>
      <c r="H5607" t="s">
        <v>64</v>
      </c>
      <c r="I5607">
        <v>28</v>
      </c>
      <c r="J5607" t="s">
        <v>33</v>
      </c>
      <c r="K5607">
        <v>59</v>
      </c>
      <c r="L5607">
        <v>82</v>
      </c>
      <c r="M5607">
        <v>85</v>
      </c>
      <c r="N5607" t="s">
        <v>33</v>
      </c>
      <c r="O5607" t="s">
        <v>33</v>
      </c>
      <c r="P5607" t="s">
        <v>33</v>
      </c>
      <c r="Q5607">
        <v>70</v>
      </c>
      <c r="R5607">
        <v>62</v>
      </c>
      <c r="S5607">
        <v>330</v>
      </c>
      <c r="T5607" t="s">
        <v>33</v>
      </c>
      <c r="U5607" t="s">
        <v>33</v>
      </c>
      <c r="V5607">
        <v>88</v>
      </c>
      <c r="W5607">
        <v>88</v>
      </c>
      <c r="X5607">
        <v>1</v>
      </c>
      <c r="Y5607" t="s">
        <v>34</v>
      </c>
      <c r="Z5607" t="s">
        <v>33</v>
      </c>
      <c r="AA5607">
        <f>VLOOKUP(Table1[[#This Row],[Facility Name]],D_2,8,0)</f>
        <v>78</v>
      </c>
    </row>
    <row r="5608" spans="1:27" hidden="1" x14ac:dyDescent="0.25">
      <c r="A5608">
        <v>442692</v>
      </c>
      <c r="B5608" t="s">
        <v>5597</v>
      </c>
      <c r="C5608">
        <v>4</v>
      </c>
      <c r="D5608" t="s">
        <v>5591</v>
      </c>
      <c r="E5608" t="s">
        <v>57</v>
      </c>
      <c r="F5608" t="s">
        <v>29</v>
      </c>
      <c r="G5608" t="s">
        <v>30</v>
      </c>
      <c r="H5608" t="s">
        <v>31</v>
      </c>
      <c r="I5608">
        <v>24</v>
      </c>
      <c r="J5608" t="s">
        <v>33</v>
      </c>
      <c r="K5608">
        <v>41</v>
      </c>
      <c r="L5608">
        <v>57</v>
      </c>
      <c r="M5608">
        <v>58</v>
      </c>
      <c r="N5608" t="s">
        <v>33</v>
      </c>
      <c r="O5608" t="s">
        <v>33</v>
      </c>
      <c r="P5608" t="s">
        <v>33</v>
      </c>
      <c r="Q5608">
        <v>47</v>
      </c>
      <c r="R5608">
        <v>71</v>
      </c>
      <c r="S5608">
        <v>210</v>
      </c>
      <c r="T5608" t="s">
        <v>40</v>
      </c>
      <c r="U5608" t="s">
        <v>33</v>
      </c>
      <c r="V5608">
        <v>58</v>
      </c>
      <c r="W5608">
        <v>58</v>
      </c>
      <c r="X5608">
        <v>0</v>
      </c>
      <c r="Y5608" t="s">
        <v>33</v>
      </c>
      <c r="Z5608" t="s">
        <v>33</v>
      </c>
      <c r="AA5608" t="e">
        <f>VLOOKUP(Table1[[#This Row],[Facility Name]],D_2,8,0)</f>
        <v>#N/A</v>
      </c>
    </row>
    <row r="5609" spans="1:27" hidden="1" x14ac:dyDescent="0.25">
      <c r="A5609">
        <v>392868</v>
      </c>
      <c r="B5609" t="s">
        <v>6673</v>
      </c>
      <c r="C5609">
        <v>1</v>
      </c>
      <c r="D5609" t="s">
        <v>4836</v>
      </c>
      <c r="F5609" t="s">
        <v>29</v>
      </c>
      <c r="G5609" t="s">
        <v>30</v>
      </c>
      <c r="H5609" t="s">
        <v>6673</v>
      </c>
      <c r="I5609">
        <v>1</v>
      </c>
      <c r="J5609" t="s">
        <v>34</v>
      </c>
      <c r="K5609">
        <v>17</v>
      </c>
      <c r="L5609">
        <v>26</v>
      </c>
      <c r="M5609">
        <v>32</v>
      </c>
      <c r="N5609" t="s">
        <v>33</v>
      </c>
      <c r="O5609" t="s">
        <v>33</v>
      </c>
      <c r="P5609" t="s">
        <v>33</v>
      </c>
      <c r="Q5609">
        <v>25</v>
      </c>
      <c r="R5609">
        <v>43</v>
      </c>
      <c r="S5609">
        <v>30</v>
      </c>
      <c r="T5609" t="s">
        <v>34</v>
      </c>
      <c r="U5609" t="s">
        <v>33</v>
      </c>
      <c r="V5609">
        <v>30</v>
      </c>
      <c r="W5609">
        <v>30</v>
      </c>
      <c r="X5609">
        <v>0</v>
      </c>
      <c r="Y5609" t="s">
        <v>34</v>
      </c>
      <c r="Z5609" t="s">
        <v>34</v>
      </c>
      <c r="AA5609" t="str">
        <f>VLOOKUP(Table1[[#This Row],[Facility Name]],D_2,8,0)</f>
        <v>No Score</v>
      </c>
    </row>
    <row r="5610" spans="1:27" x14ac:dyDescent="0.25">
      <c r="A5610">
        <v>442680</v>
      </c>
      <c r="B5610" t="s">
        <v>5869</v>
      </c>
      <c r="C5610">
        <v>3</v>
      </c>
      <c r="D5610" t="s">
        <v>5591</v>
      </c>
      <c r="E5610" t="s">
        <v>5870</v>
      </c>
      <c r="F5610" t="s">
        <v>29</v>
      </c>
      <c r="G5610" t="s">
        <v>30</v>
      </c>
      <c r="H5610" t="s">
        <v>37</v>
      </c>
      <c r="I5610">
        <v>17</v>
      </c>
      <c r="J5610" t="s">
        <v>33</v>
      </c>
      <c r="K5610">
        <v>43</v>
      </c>
      <c r="L5610">
        <v>70</v>
      </c>
      <c r="M5610">
        <v>78</v>
      </c>
      <c r="N5610" t="s">
        <v>33</v>
      </c>
      <c r="O5610" t="s">
        <v>33</v>
      </c>
      <c r="P5610" t="s">
        <v>33</v>
      </c>
      <c r="Q5610">
        <v>55</v>
      </c>
      <c r="R5610">
        <v>86</v>
      </c>
      <c r="S5610">
        <v>203</v>
      </c>
      <c r="T5610" t="s">
        <v>33</v>
      </c>
      <c r="U5610" t="s">
        <v>33</v>
      </c>
      <c r="V5610">
        <v>76</v>
      </c>
      <c r="W5610">
        <v>76</v>
      </c>
      <c r="X5610">
        <v>0</v>
      </c>
      <c r="Y5610" t="s">
        <v>34</v>
      </c>
      <c r="Z5610" t="s">
        <v>33</v>
      </c>
      <c r="AA5610">
        <f>VLOOKUP(Table1[[#This Row],[Facility Name]],D_2,8,0)</f>
        <v>68</v>
      </c>
    </row>
    <row r="5611" spans="1:27" x14ac:dyDescent="0.25">
      <c r="A5611">
        <v>442684</v>
      </c>
      <c r="B5611" t="s">
        <v>5892</v>
      </c>
      <c r="C5611">
        <v>3</v>
      </c>
      <c r="D5611" t="s">
        <v>5591</v>
      </c>
      <c r="E5611" t="s">
        <v>3821</v>
      </c>
      <c r="F5611" t="s">
        <v>29</v>
      </c>
      <c r="G5611" t="s">
        <v>30</v>
      </c>
      <c r="H5611" t="s">
        <v>37</v>
      </c>
      <c r="I5611">
        <v>13</v>
      </c>
      <c r="J5611" t="s">
        <v>33</v>
      </c>
      <c r="K5611">
        <v>43</v>
      </c>
      <c r="L5611">
        <v>68</v>
      </c>
      <c r="M5611">
        <v>72</v>
      </c>
      <c r="N5611" t="s">
        <v>32</v>
      </c>
      <c r="O5611" t="s">
        <v>33</v>
      </c>
      <c r="P5611" t="s">
        <v>33</v>
      </c>
      <c r="Q5611">
        <v>46</v>
      </c>
      <c r="R5611">
        <v>75</v>
      </c>
      <c r="S5611">
        <v>196</v>
      </c>
      <c r="T5611" t="s">
        <v>33</v>
      </c>
      <c r="U5611" t="s">
        <v>33</v>
      </c>
      <c r="V5611">
        <v>71</v>
      </c>
      <c r="W5611">
        <v>71</v>
      </c>
      <c r="X5611">
        <v>0</v>
      </c>
      <c r="Y5611" t="s">
        <v>33</v>
      </c>
      <c r="Z5611" t="s">
        <v>33</v>
      </c>
      <c r="AA5611">
        <f>VLOOKUP(Table1[[#This Row],[Facility Name]],D_2,8,0)</f>
        <v>53</v>
      </c>
    </row>
    <row r="5612" spans="1:27" hidden="1" x14ac:dyDescent="0.25">
      <c r="A5612">
        <v>442695</v>
      </c>
      <c r="B5612" t="s">
        <v>5720</v>
      </c>
      <c r="C5612">
        <v>5</v>
      </c>
      <c r="D5612" t="s">
        <v>5591</v>
      </c>
      <c r="E5612" t="s">
        <v>57</v>
      </c>
      <c r="F5612" t="s">
        <v>29</v>
      </c>
      <c r="G5612" t="s">
        <v>63</v>
      </c>
      <c r="H5612" t="s">
        <v>64</v>
      </c>
      <c r="I5612">
        <v>21</v>
      </c>
      <c r="J5612" t="s">
        <v>33</v>
      </c>
      <c r="K5612">
        <v>71</v>
      </c>
      <c r="L5612">
        <v>104</v>
      </c>
      <c r="M5612">
        <v>107</v>
      </c>
      <c r="N5612" t="s">
        <v>33</v>
      </c>
      <c r="O5612" t="s">
        <v>40</v>
      </c>
      <c r="P5612" t="s">
        <v>33</v>
      </c>
      <c r="Q5612">
        <v>79</v>
      </c>
      <c r="R5612">
        <v>78</v>
      </c>
      <c r="S5612">
        <v>323</v>
      </c>
      <c r="T5612" t="s">
        <v>33</v>
      </c>
      <c r="U5612" t="s">
        <v>33</v>
      </c>
      <c r="V5612">
        <v>107</v>
      </c>
      <c r="W5612">
        <v>107</v>
      </c>
      <c r="X5612">
        <v>0</v>
      </c>
      <c r="Y5612" t="s">
        <v>32</v>
      </c>
      <c r="Z5612" t="s">
        <v>33</v>
      </c>
      <c r="AA5612" t="e">
        <f>VLOOKUP(Table1[[#This Row],[Facility Name]],D_2,8,0)</f>
        <v>#N/A</v>
      </c>
    </row>
    <row r="5613" spans="1:27" hidden="1" x14ac:dyDescent="0.25">
      <c r="A5613">
        <v>442696</v>
      </c>
      <c r="B5613" t="s">
        <v>5721</v>
      </c>
      <c r="C5613">
        <v>5</v>
      </c>
      <c r="D5613" t="s">
        <v>5591</v>
      </c>
      <c r="E5613" t="s">
        <v>60</v>
      </c>
      <c r="F5613" t="s">
        <v>29</v>
      </c>
      <c r="G5613" t="s">
        <v>30</v>
      </c>
      <c r="H5613" t="s">
        <v>31</v>
      </c>
      <c r="I5613">
        <v>12</v>
      </c>
      <c r="J5613" t="s">
        <v>33</v>
      </c>
      <c r="K5613">
        <v>44</v>
      </c>
      <c r="L5613">
        <v>63</v>
      </c>
      <c r="M5613">
        <v>66</v>
      </c>
      <c r="N5613" t="s">
        <v>33</v>
      </c>
      <c r="O5613" t="s">
        <v>33</v>
      </c>
      <c r="P5613" t="s">
        <v>33</v>
      </c>
      <c r="Q5613">
        <v>50</v>
      </c>
      <c r="R5613">
        <v>46</v>
      </c>
      <c r="S5613">
        <v>207</v>
      </c>
      <c r="T5613" t="s">
        <v>40</v>
      </c>
      <c r="U5613" t="s">
        <v>33</v>
      </c>
      <c r="V5613">
        <v>58</v>
      </c>
      <c r="W5613">
        <v>58</v>
      </c>
      <c r="X5613">
        <v>0</v>
      </c>
      <c r="Y5613" t="s">
        <v>34</v>
      </c>
      <c r="Z5613" t="s">
        <v>33</v>
      </c>
      <c r="AA5613" t="e">
        <f>VLOOKUP(Table1[[#This Row],[Facility Name]],D_2,8,0)</f>
        <v>#N/A</v>
      </c>
    </row>
    <row r="5614" spans="1:27" x14ac:dyDescent="0.25">
      <c r="A5614">
        <v>442687</v>
      </c>
      <c r="B5614" t="s">
        <v>5962</v>
      </c>
      <c r="C5614">
        <v>5</v>
      </c>
      <c r="D5614" t="s">
        <v>5591</v>
      </c>
      <c r="E5614" t="s">
        <v>535</v>
      </c>
      <c r="F5614" t="s">
        <v>29</v>
      </c>
      <c r="G5614" t="s">
        <v>63</v>
      </c>
      <c r="H5614" t="s">
        <v>64</v>
      </c>
      <c r="I5614">
        <v>32</v>
      </c>
      <c r="J5614" t="s">
        <v>33</v>
      </c>
      <c r="K5614">
        <v>92</v>
      </c>
      <c r="L5614">
        <v>121</v>
      </c>
      <c r="M5614">
        <v>124</v>
      </c>
      <c r="N5614" t="s">
        <v>33</v>
      </c>
      <c r="O5614" t="s">
        <v>33</v>
      </c>
      <c r="P5614" t="s">
        <v>33</v>
      </c>
      <c r="Q5614">
        <v>104</v>
      </c>
      <c r="R5614">
        <v>92</v>
      </c>
      <c r="S5614">
        <v>432</v>
      </c>
      <c r="T5614" t="s">
        <v>33</v>
      </c>
      <c r="U5614" t="s">
        <v>33</v>
      </c>
      <c r="V5614">
        <v>125</v>
      </c>
      <c r="W5614">
        <v>125</v>
      </c>
      <c r="X5614">
        <v>0</v>
      </c>
      <c r="Y5614" t="s">
        <v>33</v>
      </c>
      <c r="Z5614" t="s">
        <v>33</v>
      </c>
      <c r="AA5614">
        <f>VLOOKUP(Table1[[#This Row],[Facility Name]],D_2,8,0)</f>
        <v>70</v>
      </c>
    </row>
    <row r="5615" spans="1:27" x14ac:dyDescent="0.25">
      <c r="A5615">
        <v>442688</v>
      </c>
      <c r="B5615" t="s">
        <v>5590</v>
      </c>
      <c r="C5615">
        <v>5</v>
      </c>
      <c r="D5615" t="s">
        <v>5591</v>
      </c>
      <c r="E5615" t="s">
        <v>122</v>
      </c>
      <c r="F5615" t="s">
        <v>29</v>
      </c>
      <c r="G5615" t="s">
        <v>30</v>
      </c>
      <c r="H5615" t="s">
        <v>5592</v>
      </c>
      <c r="I5615">
        <v>17</v>
      </c>
      <c r="J5615" t="s">
        <v>33</v>
      </c>
      <c r="K5615">
        <v>59</v>
      </c>
      <c r="L5615">
        <v>75</v>
      </c>
      <c r="M5615">
        <v>82</v>
      </c>
      <c r="N5615" t="s">
        <v>33</v>
      </c>
      <c r="O5615" t="s">
        <v>33</v>
      </c>
      <c r="P5615" t="s">
        <v>40</v>
      </c>
      <c r="Q5615">
        <v>66</v>
      </c>
      <c r="R5615">
        <v>65</v>
      </c>
      <c r="S5615">
        <v>250</v>
      </c>
      <c r="T5615" t="s">
        <v>33</v>
      </c>
      <c r="U5615" t="s">
        <v>33</v>
      </c>
      <c r="V5615">
        <v>70</v>
      </c>
      <c r="W5615">
        <v>70</v>
      </c>
      <c r="X5615">
        <v>0</v>
      </c>
      <c r="Y5615" t="s">
        <v>33</v>
      </c>
      <c r="Z5615" t="s">
        <v>33</v>
      </c>
      <c r="AA5615">
        <f>VLOOKUP(Table1[[#This Row],[Facility Name]],D_2,8,0)</f>
        <v>65</v>
      </c>
    </row>
    <row r="5616" spans="1:27" x14ac:dyDescent="0.25">
      <c r="A5616">
        <v>442690</v>
      </c>
      <c r="B5616" t="s">
        <v>5594</v>
      </c>
      <c r="C5616">
        <v>4</v>
      </c>
      <c r="D5616" t="s">
        <v>5591</v>
      </c>
      <c r="E5616" t="s">
        <v>1608</v>
      </c>
      <c r="F5616" t="s">
        <v>29</v>
      </c>
      <c r="G5616" t="s">
        <v>30</v>
      </c>
      <c r="H5616" t="s">
        <v>37</v>
      </c>
      <c r="I5616">
        <v>26</v>
      </c>
      <c r="J5616" t="s">
        <v>33</v>
      </c>
      <c r="K5616">
        <v>93</v>
      </c>
      <c r="L5616">
        <v>118</v>
      </c>
      <c r="M5616">
        <v>125</v>
      </c>
      <c r="N5616" t="s">
        <v>33</v>
      </c>
      <c r="O5616" t="s">
        <v>33</v>
      </c>
      <c r="P5616" t="s">
        <v>33</v>
      </c>
      <c r="Q5616">
        <v>100</v>
      </c>
      <c r="R5616">
        <v>117</v>
      </c>
      <c r="S5616">
        <v>364</v>
      </c>
      <c r="T5616" t="s">
        <v>40</v>
      </c>
      <c r="U5616" t="s">
        <v>33</v>
      </c>
      <c r="V5616">
        <v>105</v>
      </c>
      <c r="W5616">
        <v>105</v>
      </c>
      <c r="X5616">
        <v>0</v>
      </c>
      <c r="Y5616" t="s">
        <v>33</v>
      </c>
      <c r="Z5616" t="s">
        <v>33</v>
      </c>
      <c r="AA5616">
        <f>VLOOKUP(Table1[[#This Row],[Facility Name]],D_2,8,0)</f>
        <v>74</v>
      </c>
    </row>
    <row r="5617" spans="1:27" x14ac:dyDescent="0.25">
      <c r="A5617">
        <v>442691</v>
      </c>
      <c r="B5617" t="s">
        <v>5595</v>
      </c>
      <c r="C5617">
        <v>5</v>
      </c>
      <c r="D5617" t="s">
        <v>5591</v>
      </c>
      <c r="E5617" t="s">
        <v>114</v>
      </c>
      <c r="F5617" t="s">
        <v>29</v>
      </c>
      <c r="G5617" t="s">
        <v>30</v>
      </c>
      <c r="H5617" t="s">
        <v>37</v>
      </c>
      <c r="I5617">
        <v>17</v>
      </c>
      <c r="J5617" t="s">
        <v>33</v>
      </c>
      <c r="K5617">
        <v>41</v>
      </c>
      <c r="L5617">
        <v>58</v>
      </c>
      <c r="M5617">
        <v>60</v>
      </c>
      <c r="N5617" t="s">
        <v>33</v>
      </c>
      <c r="O5617" t="s">
        <v>33</v>
      </c>
      <c r="P5617" t="s">
        <v>33</v>
      </c>
      <c r="Q5617">
        <v>45</v>
      </c>
      <c r="R5617">
        <v>57</v>
      </c>
      <c r="S5617">
        <v>174</v>
      </c>
      <c r="T5617" t="s">
        <v>33</v>
      </c>
      <c r="U5617" t="s">
        <v>33</v>
      </c>
      <c r="V5617">
        <v>60</v>
      </c>
      <c r="W5617">
        <v>60</v>
      </c>
      <c r="X5617">
        <v>0</v>
      </c>
      <c r="Y5617" t="s">
        <v>33</v>
      </c>
      <c r="Z5617" t="s">
        <v>33</v>
      </c>
      <c r="AA5617">
        <f>VLOOKUP(Table1[[#This Row],[Facility Name]],D_2,8,0)</f>
        <v>68</v>
      </c>
    </row>
    <row r="5618" spans="1:27" x14ac:dyDescent="0.25">
      <c r="A5618">
        <v>442693</v>
      </c>
      <c r="B5618" t="s">
        <v>5700</v>
      </c>
      <c r="C5618">
        <v>4</v>
      </c>
      <c r="D5618" t="s">
        <v>5591</v>
      </c>
      <c r="E5618" t="s">
        <v>57</v>
      </c>
      <c r="F5618" t="s">
        <v>29</v>
      </c>
      <c r="G5618" t="s">
        <v>30</v>
      </c>
      <c r="H5618" t="s">
        <v>37</v>
      </c>
      <c r="I5618">
        <v>16</v>
      </c>
      <c r="J5618" t="s">
        <v>33</v>
      </c>
      <c r="K5618">
        <v>37</v>
      </c>
      <c r="L5618">
        <v>42</v>
      </c>
      <c r="M5618">
        <v>45</v>
      </c>
      <c r="N5618" t="s">
        <v>33</v>
      </c>
      <c r="O5618" t="s">
        <v>33</v>
      </c>
      <c r="P5618" t="s">
        <v>33</v>
      </c>
      <c r="Q5618">
        <v>41</v>
      </c>
      <c r="R5618">
        <v>50</v>
      </c>
      <c r="S5618">
        <v>170</v>
      </c>
      <c r="T5618" t="s">
        <v>40</v>
      </c>
      <c r="U5618" t="s">
        <v>33</v>
      </c>
      <c r="V5618">
        <v>44</v>
      </c>
      <c r="W5618">
        <v>44</v>
      </c>
      <c r="X5618">
        <v>0</v>
      </c>
      <c r="Y5618" t="s">
        <v>34</v>
      </c>
      <c r="Z5618" t="s">
        <v>33</v>
      </c>
      <c r="AA5618">
        <f>VLOOKUP(Table1[[#This Row],[Facility Name]],D_2,8,0)</f>
        <v>57</v>
      </c>
    </row>
    <row r="5619" spans="1:27" hidden="1" x14ac:dyDescent="0.25">
      <c r="A5619">
        <v>442704</v>
      </c>
      <c r="B5619" t="s">
        <v>5847</v>
      </c>
      <c r="C5619">
        <v>4</v>
      </c>
      <c r="D5619" t="s">
        <v>5591</v>
      </c>
      <c r="E5619" t="s">
        <v>57</v>
      </c>
      <c r="F5619" t="s">
        <v>29</v>
      </c>
      <c r="G5619" t="s">
        <v>30</v>
      </c>
      <c r="H5619" t="s">
        <v>31</v>
      </c>
      <c r="I5619">
        <v>24</v>
      </c>
      <c r="J5619" t="s">
        <v>33</v>
      </c>
      <c r="K5619">
        <v>34</v>
      </c>
      <c r="L5619">
        <v>52</v>
      </c>
      <c r="M5619">
        <v>52</v>
      </c>
      <c r="N5619" t="s">
        <v>33</v>
      </c>
      <c r="O5619" t="s">
        <v>33</v>
      </c>
      <c r="P5619" t="s">
        <v>33</v>
      </c>
      <c r="Q5619">
        <v>39</v>
      </c>
      <c r="R5619">
        <v>44</v>
      </c>
      <c r="S5619">
        <v>169</v>
      </c>
      <c r="T5619" t="s">
        <v>40</v>
      </c>
      <c r="U5619" t="s">
        <v>33</v>
      </c>
      <c r="V5619">
        <v>52</v>
      </c>
      <c r="W5619">
        <v>52</v>
      </c>
      <c r="X5619">
        <v>0</v>
      </c>
      <c r="Y5619" t="s">
        <v>34</v>
      </c>
      <c r="Z5619" t="s">
        <v>33</v>
      </c>
      <c r="AA5619" t="e">
        <f>VLOOKUP(Table1[[#This Row],[Facility Name]],D_2,8,0)</f>
        <v>#N/A</v>
      </c>
    </row>
    <row r="5620" spans="1:27" x14ac:dyDescent="0.25">
      <c r="A5620">
        <v>442694</v>
      </c>
      <c r="B5620" t="s">
        <v>5701</v>
      </c>
      <c r="C5620">
        <v>3</v>
      </c>
      <c r="D5620" t="s">
        <v>5591</v>
      </c>
      <c r="E5620" t="s">
        <v>57</v>
      </c>
      <c r="F5620" t="s">
        <v>29</v>
      </c>
      <c r="G5620" t="s">
        <v>63</v>
      </c>
      <c r="H5620" t="s">
        <v>64</v>
      </c>
      <c r="I5620">
        <v>24</v>
      </c>
      <c r="J5620" t="s">
        <v>33</v>
      </c>
      <c r="K5620">
        <v>68</v>
      </c>
      <c r="L5620">
        <v>111</v>
      </c>
      <c r="M5620">
        <v>112</v>
      </c>
      <c r="N5620" t="s">
        <v>33</v>
      </c>
      <c r="O5620" t="s">
        <v>33</v>
      </c>
      <c r="P5620" t="s">
        <v>33</v>
      </c>
      <c r="Q5620">
        <v>72</v>
      </c>
      <c r="R5620">
        <v>91</v>
      </c>
      <c r="S5620">
        <v>358</v>
      </c>
      <c r="T5620" t="s">
        <v>33</v>
      </c>
      <c r="U5620" t="s">
        <v>33</v>
      </c>
      <c r="V5620">
        <v>114</v>
      </c>
      <c r="W5620">
        <v>114</v>
      </c>
      <c r="X5620">
        <v>0</v>
      </c>
      <c r="Y5620" t="s">
        <v>32</v>
      </c>
      <c r="Z5620" t="s">
        <v>33</v>
      </c>
      <c r="AA5620">
        <f>VLOOKUP(Table1[[#This Row],[Facility Name]],D_2,8,0)</f>
        <v>52</v>
      </c>
    </row>
    <row r="5621" spans="1:27" x14ac:dyDescent="0.25">
      <c r="A5621">
        <v>442698</v>
      </c>
      <c r="B5621" t="s">
        <v>5722</v>
      </c>
      <c r="C5621">
        <v>1</v>
      </c>
      <c r="D5621" t="s">
        <v>5591</v>
      </c>
      <c r="E5621" t="s">
        <v>5723</v>
      </c>
      <c r="F5621" t="s">
        <v>29</v>
      </c>
      <c r="G5621" t="s">
        <v>30</v>
      </c>
      <c r="H5621" t="s">
        <v>68</v>
      </c>
      <c r="I5621">
        <v>24</v>
      </c>
      <c r="J5621" t="s">
        <v>32</v>
      </c>
      <c r="K5621">
        <v>71</v>
      </c>
      <c r="L5621">
        <v>97</v>
      </c>
      <c r="M5621">
        <v>98</v>
      </c>
      <c r="N5621" t="s">
        <v>33</v>
      </c>
      <c r="O5621" t="s">
        <v>33</v>
      </c>
      <c r="P5621" t="s">
        <v>32</v>
      </c>
      <c r="Q5621">
        <v>77</v>
      </c>
      <c r="R5621">
        <v>142</v>
      </c>
      <c r="S5621">
        <v>292</v>
      </c>
      <c r="T5621" t="s">
        <v>33</v>
      </c>
      <c r="U5621" t="s">
        <v>33</v>
      </c>
      <c r="V5621">
        <v>65</v>
      </c>
      <c r="W5621">
        <v>65</v>
      </c>
      <c r="X5621">
        <v>0</v>
      </c>
      <c r="Y5621" t="s">
        <v>33</v>
      </c>
      <c r="Z5621" t="s">
        <v>33</v>
      </c>
      <c r="AA5621">
        <f>VLOOKUP(Table1[[#This Row],[Facility Name]],D_2,8,0)</f>
        <v>31</v>
      </c>
    </row>
    <row r="5622" spans="1:27" hidden="1" x14ac:dyDescent="0.25">
      <c r="A5622">
        <v>442708</v>
      </c>
      <c r="B5622" t="s">
        <v>5924</v>
      </c>
      <c r="C5622">
        <v>3</v>
      </c>
      <c r="D5622" t="s">
        <v>5591</v>
      </c>
      <c r="E5622" t="s">
        <v>456</v>
      </c>
      <c r="F5622" t="s">
        <v>29</v>
      </c>
      <c r="G5622" t="s">
        <v>30</v>
      </c>
      <c r="H5622" t="s">
        <v>31</v>
      </c>
      <c r="I5622">
        <v>8</v>
      </c>
      <c r="J5622" t="s">
        <v>33</v>
      </c>
      <c r="K5622">
        <v>37</v>
      </c>
      <c r="L5622">
        <v>46</v>
      </c>
      <c r="M5622">
        <v>48</v>
      </c>
      <c r="N5622" t="s">
        <v>33</v>
      </c>
      <c r="O5622" t="s">
        <v>33</v>
      </c>
      <c r="P5622" t="s">
        <v>33</v>
      </c>
      <c r="Q5622">
        <v>40</v>
      </c>
      <c r="R5622">
        <v>47</v>
      </c>
      <c r="S5622">
        <v>152</v>
      </c>
      <c r="T5622" t="s">
        <v>33</v>
      </c>
      <c r="U5622" t="s">
        <v>33</v>
      </c>
      <c r="V5622">
        <v>35</v>
      </c>
      <c r="W5622">
        <v>35</v>
      </c>
      <c r="X5622">
        <v>0</v>
      </c>
      <c r="Y5622" t="s">
        <v>34</v>
      </c>
      <c r="Z5622" t="s">
        <v>32</v>
      </c>
      <c r="AA5622" t="e">
        <f>VLOOKUP(Table1[[#This Row],[Facility Name]],D_2,8,0)</f>
        <v>#N/A</v>
      </c>
    </row>
    <row r="5623" spans="1:27" x14ac:dyDescent="0.25">
      <c r="A5623">
        <v>442700</v>
      </c>
      <c r="B5623" t="s">
        <v>5824</v>
      </c>
      <c r="C5623">
        <v>2</v>
      </c>
      <c r="D5623" t="s">
        <v>5591</v>
      </c>
      <c r="E5623" t="s">
        <v>5825</v>
      </c>
      <c r="F5623" t="s">
        <v>29</v>
      </c>
      <c r="G5623" t="s">
        <v>63</v>
      </c>
      <c r="H5623" t="s">
        <v>64</v>
      </c>
      <c r="I5623">
        <v>16</v>
      </c>
      <c r="J5623" t="s">
        <v>34</v>
      </c>
      <c r="K5623">
        <v>12</v>
      </c>
      <c r="L5623">
        <v>22</v>
      </c>
      <c r="M5623">
        <v>27</v>
      </c>
      <c r="N5623" t="s">
        <v>32</v>
      </c>
      <c r="O5623" t="s">
        <v>33</v>
      </c>
      <c r="P5623" t="s">
        <v>32</v>
      </c>
      <c r="Q5623">
        <v>13</v>
      </c>
      <c r="R5623">
        <v>26</v>
      </c>
      <c r="S5623">
        <v>58</v>
      </c>
      <c r="T5623" t="s">
        <v>33</v>
      </c>
      <c r="U5623" t="s">
        <v>33</v>
      </c>
      <c r="V5623">
        <v>27</v>
      </c>
      <c r="W5623">
        <v>27</v>
      </c>
      <c r="X5623">
        <v>0</v>
      </c>
      <c r="Y5623" t="s">
        <v>34</v>
      </c>
      <c r="Z5623" t="s">
        <v>33</v>
      </c>
      <c r="AA5623">
        <f>VLOOKUP(Table1[[#This Row],[Facility Name]],D_2,8,0)</f>
        <v>57</v>
      </c>
    </row>
    <row r="5624" spans="1:27" x14ac:dyDescent="0.25">
      <c r="A5624">
        <v>442701</v>
      </c>
      <c r="B5624" t="s">
        <v>5826</v>
      </c>
      <c r="C5624">
        <v>3</v>
      </c>
      <c r="D5624" t="s">
        <v>5591</v>
      </c>
      <c r="E5624" t="s">
        <v>57</v>
      </c>
      <c r="F5624" t="s">
        <v>29</v>
      </c>
      <c r="G5624" t="s">
        <v>30</v>
      </c>
      <c r="H5624" t="s">
        <v>37</v>
      </c>
      <c r="I5624">
        <v>0</v>
      </c>
      <c r="J5624" t="s">
        <v>33</v>
      </c>
      <c r="K5624">
        <v>80</v>
      </c>
      <c r="L5624">
        <v>112</v>
      </c>
      <c r="M5624">
        <v>117</v>
      </c>
      <c r="N5624" t="s">
        <v>33</v>
      </c>
      <c r="O5624" t="s">
        <v>33</v>
      </c>
      <c r="P5624" t="s">
        <v>33</v>
      </c>
      <c r="Q5624">
        <v>89</v>
      </c>
      <c r="R5624">
        <v>84</v>
      </c>
      <c r="S5624">
        <v>302</v>
      </c>
      <c r="T5624" t="s">
        <v>34</v>
      </c>
      <c r="U5624" t="s">
        <v>33</v>
      </c>
      <c r="V5624">
        <v>29</v>
      </c>
      <c r="W5624">
        <v>29</v>
      </c>
      <c r="X5624">
        <v>0</v>
      </c>
      <c r="Y5624" t="s">
        <v>40</v>
      </c>
      <c r="Z5624" t="s">
        <v>40</v>
      </c>
      <c r="AA5624">
        <f>VLOOKUP(Table1[[#This Row],[Facility Name]],D_2,8,0)</f>
        <v>51</v>
      </c>
    </row>
    <row r="5625" spans="1:27" hidden="1" x14ac:dyDescent="0.25">
      <c r="A5625">
        <v>442710</v>
      </c>
      <c r="B5625" t="s">
        <v>5943</v>
      </c>
      <c r="C5625">
        <v>4</v>
      </c>
      <c r="D5625" t="s">
        <v>5591</v>
      </c>
      <c r="E5625" t="s">
        <v>57</v>
      </c>
      <c r="F5625" t="s">
        <v>29</v>
      </c>
      <c r="G5625" t="s">
        <v>30</v>
      </c>
      <c r="H5625" t="s">
        <v>31</v>
      </c>
      <c r="I5625">
        <v>18</v>
      </c>
      <c r="J5625" t="s">
        <v>33</v>
      </c>
      <c r="K5625">
        <v>67</v>
      </c>
      <c r="L5625">
        <v>99</v>
      </c>
      <c r="M5625">
        <v>100</v>
      </c>
      <c r="N5625" t="s">
        <v>33</v>
      </c>
      <c r="O5625" t="s">
        <v>33</v>
      </c>
      <c r="P5625" t="s">
        <v>33</v>
      </c>
      <c r="Q5625">
        <v>73</v>
      </c>
      <c r="R5625">
        <v>85</v>
      </c>
      <c r="S5625">
        <v>330</v>
      </c>
      <c r="T5625" t="s">
        <v>33</v>
      </c>
      <c r="U5625" t="s">
        <v>33</v>
      </c>
      <c r="V5625">
        <v>76</v>
      </c>
      <c r="W5625">
        <v>76</v>
      </c>
      <c r="X5625">
        <v>0</v>
      </c>
      <c r="Y5625" t="s">
        <v>33</v>
      </c>
      <c r="Z5625" t="s">
        <v>33</v>
      </c>
      <c r="AA5625" t="e">
        <f>VLOOKUP(Table1[[#This Row],[Facility Name]],D_2,8,0)</f>
        <v>#N/A</v>
      </c>
    </row>
    <row r="5626" spans="1:27" hidden="1" x14ac:dyDescent="0.25">
      <c r="A5626">
        <v>442711</v>
      </c>
      <c r="B5626" t="s">
        <v>5944</v>
      </c>
      <c r="C5626">
        <v>4</v>
      </c>
      <c r="D5626" t="s">
        <v>5591</v>
      </c>
      <c r="E5626" t="s">
        <v>57</v>
      </c>
      <c r="F5626" t="s">
        <v>29</v>
      </c>
      <c r="G5626" t="s">
        <v>30</v>
      </c>
      <c r="H5626" t="s">
        <v>31</v>
      </c>
      <c r="I5626">
        <v>12</v>
      </c>
      <c r="J5626" t="s">
        <v>33</v>
      </c>
      <c r="K5626">
        <v>47</v>
      </c>
      <c r="L5626">
        <v>75</v>
      </c>
      <c r="M5626">
        <v>79</v>
      </c>
      <c r="N5626" t="s">
        <v>33</v>
      </c>
      <c r="O5626" t="s">
        <v>33</v>
      </c>
      <c r="P5626" t="s">
        <v>33</v>
      </c>
      <c r="Q5626">
        <v>53</v>
      </c>
      <c r="R5626">
        <v>62</v>
      </c>
      <c r="S5626">
        <v>228</v>
      </c>
      <c r="T5626" t="s">
        <v>40</v>
      </c>
      <c r="U5626" t="s">
        <v>33</v>
      </c>
      <c r="V5626">
        <v>78</v>
      </c>
      <c r="W5626">
        <v>78</v>
      </c>
      <c r="X5626">
        <v>0</v>
      </c>
      <c r="Y5626" t="s">
        <v>33</v>
      </c>
      <c r="Z5626" t="s">
        <v>33</v>
      </c>
      <c r="AA5626" t="e">
        <f>VLOOKUP(Table1[[#This Row],[Facility Name]],D_2,8,0)</f>
        <v>#N/A</v>
      </c>
    </row>
    <row r="5627" spans="1:27" x14ac:dyDescent="0.25">
      <c r="A5627">
        <v>442702</v>
      </c>
      <c r="B5627" t="s">
        <v>5827</v>
      </c>
      <c r="C5627">
        <v>3</v>
      </c>
      <c r="D5627" t="s">
        <v>5591</v>
      </c>
      <c r="E5627" t="s">
        <v>57</v>
      </c>
      <c r="F5627" t="s">
        <v>29</v>
      </c>
      <c r="G5627" t="s">
        <v>30</v>
      </c>
      <c r="H5627" t="s">
        <v>37</v>
      </c>
      <c r="I5627">
        <v>24</v>
      </c>
      <c r="J5627" t="s">
        <v>33</v>
      </c>
      <c r="K5627">
        <v>67</v>
      </c>
      <c r="L5627">
        <v>116</v>
      </c>
      <c r="M5627">
        <v>123</v>
      </c>
      <c r="N5627" t="s">
        <v>33</v>
      </c>
      <c r="O5627" t="s">
        <v>33</v>
      </c>
      <c r="P5627" t="s">
        <v>33</v>
      </c>
      <c r="Q5627">
        <v>80</v>
      </c>
      <c r="R5627">
        <v>109</v>
      </c>
      <c r="S5627">
        <v>361</v>
      </c>
      <c r="T5627" t="s">
        <v>33</v>
      </c>
      <c r="U5627" t="s">
        <v>33</v>
      </c>
      <c r="V5627">
        <v>123</v>
      </c>
      <c r="W5627">
        <v>123</v>
      </c>
      <c r="X5627">
        <v>0</v>
      </c>
      <c r="Y5627" t="s">
        <v>33</v>
      </c>
      <c r="Z5627" t="s">
        <v>33</v>
      </c>
      <c r="AA5627">
        <f>VLOOKUP(Table1[[#This Row],[Facility Name]],D_2,8,0)</f>
        <v>53</v>
      </c>
    </row>
    <row r="5628" spans="1:27" x14ac:dyDescent="0.25">
      <c r="A5628">
        <v>442703</v>
      </c>
      <c r="B5628" t="s">
        <v>5828</v>
      </c>
      <c r="C5628">
        <v>3</v>
      </c>
      <c r="D5628" t="s">
        <v>5591</v>
      </c>
      <c r="E5628" t="s">
        <v>57</v>
      </c>
      <c r="F5628" t="s">
        <v>29</v>
      </c>
      <c r="G5628" t="s">
        <v>30</v>
      </c>
      <c r="H5628" t="s">
        <v>37</v>
      </c>
      <c r="I5628">
        <v>16</v>
      </c>
      <c r="J5628" t="s">
        <v>33</v>
      </c>
      <c r="K5628">
        <v>64</v>
      </c>
      <c r="L5628">
        <v>86</v>
      </c>
      <c r="M5628">
        <v>90</v>
      </c>
      <c r="N5628" t="s">
        <v>33</v>
      </c>
      <c r="O5628" t="s">
        <v>33</v>
      </c>
      <c r="P5628" t="s">
        <v>33</v>
      </c>
      <c r="Q5628">
        <v>72</v>
      </c>
      <c r="R5628">
        <v>86</v>
      </c>
      <c r="S5628">
        <v>287</v>
      </c>
      <c r="T5628" t="s">
        <v>40</v>
      </c>
      <c r="U5628" t="s">
        <v>33</v>
      </c>
      <c r="V5628">
        <v>90</v>
      </c>
      <c r="W5628">
        <v>90</v>
      </c>
      <c r="X5628">
        <v>0</v>
      </c>
      <c r="Y5628" t="s">
        <v>32</v>
      </c>
      <c r="Z5628" t="s">
        <v>33</v>
      </c>
      <c r="AA5628">
        <f>VLOOKUP(Table1[[#This Row],[Facility Name]],D_2,8,0)</f>
        <v>53</v>
      </c>
    </row>
    <row r="5629" spans="1:27" hidden="1" x14ac:dyDescent="0.25">
      <c r="A5629">
        <v>442714</v>
      </c>
      <c r="B5629" t="s">
        <v>5731</v>
      </c>
      <c r="C5629">
        <v>3</v>
      </c>
      <c r="D5629" t="s">
        <v>5591</v>
      </c>
      <c r="E5629" t="s">
        <v>78</v>
      </c>
      <c r="F5629" t="s">
        <v>29</v>
      </c>
      <c r="G5629" t="s">
        <v>30</v>
      </c>
      <c r="H5629" t="s">
        <v>31</v>
      </c>
      <c r="I5629">
        <v>16</v>
      </c>
      <c r="J5629" t="s">
        <v>33</v>
      </c>
      <c r="K5629">
        <v>75</v>
      </c>
      <c r="L5629">
        <v>91</v>
      </c>
      <c r="M5629">
        <v>97</v>
      </c>
      <c r="N5629" t="s">
        <v>33</v>
      </c>
      <c r="O5629" t="s">
        <v>33</v>
      </c>
      <c r="P5629" t="s">
        <v>33</v>
      </c>
      <c r="Q5629">
        <v>78</v>
      </c>
      <c r="R5629">
        <v>81</v>
      </c>
      <c r="S5629">
        <v>278</v>
      </c>
      <c r="T5629" t="s">
        <v>40</v>
      </c>
      <c r="U5629" t="s">
        <v>33</v>
      </c>
      <c r="V5629">
        <v>97</v>
      </c>
      <c r="W5629">
        <v>97</v>
      </c>
      <c r="X5629">
        <v>0</v>
      </c>
      <c r="Y5629" t="s">
        <v>33</v>
      </c>
      <c r="Z5629" t="s">
        <v>33</v>
      </c>
      <c r="AA5629" t="e">
        <f>VLOOKUP(Table1[[#This Row],[Facility Name]],D_2,8,0)</f>
        <v>#N/A</v>
      </c>
    </row>
    <row r="5630" spans="1:27" hidden="1" x14ac:dyDescent="0.25">
      <c r="A5630">
        <v>442715</v>
      </c>
      <c r="B5630" t="s">
        <v>5677</v>
      </c>
      <c r="C5630">
        <v>5</v>
      </c>
      <c r="D5630" t="s">
        <v>5591</v>
      </c>
      <c r="E5630" t="s">
        <v>5678</v>
      </c>
      <c r="F5630" t="s">
        <v>29</v>
      </c>
      <c r="G5630" t="s">
        <v>30</v>
      </c>
      <c r="H5630" t="s">
        <v>31</v>
      </c>
      <c r="I5630">
        <v>16</v>
      </c>
      <c r="J5630" t="s">
        <v>33</v>
      </c>
      <c r="K5630">
        <v>20</v>
      </c>
      <c r="L5630">
        <v>29</v>
      </c>
      <c r="M5630">
        <v>32</v>
      </c>
      <c r="N5630" t="s">
        <v>33</v>
      </c>
      <c r="O5630" t="s">
        <v>33</v>
      </c>
      <c r="P5630" t="s">
        <v>33</v>
      </c>
      <c r="Q5630">
        <v>25</v>
      </c>
      <c r="R5630">
        <v>26</v>
      </c>
      <c r="S5630">
        <v>112</v>
      </c>
      <c r="T5630" t="s">
        <v>33</v>
      </c>
      <c r="U5630" t="s">
        <v>33</v>
      </c>
      <c r="V5630">
        <v>32</v>
      </c>
      <c r="W5630">
        <v>32</v>
      </c>
      <c r="X5630">
        <v>0</v>
      </c>
      <c r="Y5630" t="s">
        <v>34</v>
      </c>
      <c r="Z5630" t="s">
        <v>33</v>
      </c>
      <c r="AA5630" t="e">
        <f>VLOOKUP(Table1[[#This Row],[Facility Name]],D_2,8,0)</f>
        <v>#N/A</v>
      </c>
    </row>
    <row r="5631" spans="1:27" hidden="1" x14ac:dyDescent="0.25">
      <c r="A5631">
        <v>442716</v>
      </c>
      <c r="B5631" t="s">
        <v>5679</v>
      </c>
      <c r="C5631">
        <v>4</v>
      </c>
      <c r="D5631" t="s">
        <v>5591</v>
      </c>
      <c r="E5631" t="s">
        <v>180</v>
      </c>
      <c r="F5631" t="s">
        <v>29</v>
      </c>
      <c r="G5631" t="s">
        <v>30</v>
      </c>
      <c r="H5631" t="s">
        <v>31</v>
      </c>
      <c r="I5631">
        <v>12</v>
      </c>
      <c r="J5631" t="s">
        <v>33</v>
      </c>
      <c r="K5631">
        <v>41</v>
      </c>
      <c r="L5631">
        <v>50</v>
      </c>
      <c r="M5631">
        <v>53</v>
      </c>
      <c r="N5631" t="s">
        <v>33</v>
      </c>
      <c r="O5631" t="s">
        <v>33</v>
      </c>
      <c r="P5631" t="s">
        <v>33</v>
      </c>
      <c r="Q5631">
        <v>43</v>
      </c>
      <c r="R5631">
        <v>43</v>
      </c>
      <c r="S5631">
        <v>160</v>
      </c>
      <c r="T5631" t="s">
        <v>33</v>
      </c>
      <c r="U5631" t="s">
        <v>33</v>
      </c>
      <c r="V5631">
        <v>53</v>
      </c>
      <c r="W5631">
        <v>53</v>
      </c>
      <c r="X5631">
        <v>0</v>
      </c>
      <c r="Y5631" t="s">
        <v>34</v>
      </c>
      <c r="Z5631" t="s">
        <v>33</v>
      </c>
      <c r="AA5631" t="e">
        <f>VLOOKUP(Table1[[#This Row],[Facility Name]],D_2,8,0)</f>
        <v>#N/A</v>
      </c>
    </row>
    <row r="5632" spans="1:27" x14ac:dyDescent="0.25">
      <c r="A5632">
        <v>442705</v>
      </c>
      <c r="B5632" t="s">
        <v>5848</v>
      </c>
      <c r="C5632">
        <v>1</v>
      </c>
      <c r="D5632" t="s">
        <v>5591</v>
      </c>
      <c r="E5632" t="s">
        <v>4266</v>
      </c>
      <c r="F5632" t="s">
        <v>29</v>
      </c>
      <c r="G5632" t="s">
        <v>30</v>
      </c>
      <c r="H5632" t="s">
        <v>37</v>
      </c>
      <c r="I5632">
        <v>17</v>
      </c>
      <c r="J5632" t="s">
        <v>32</v>
      </c>
      <c r="K5632">
        <v>36</v>
      </c>
      <c r="L5632">
        <v>49</v>
      </c>
      <c r="M5632">
        <v>54</v>
      </c>
      <c r="N5632" t="s">
        <v>33</v>
      </c>
      <c r="O5632" t="s">
        <v>32</v>
      </c>
      <c r="P5632" t="s">
        <v>33</v>
      </c>
      <c r="Q5632">
        <v>42</v>
      </c>
      <c r="R5632">
        <v>65</v>
      </c>
      <c r="S5632">
        <v>184</v>
      </c>
      <c r="T5632" t="s">
        <v>33</v>
      </c>
      <c r="U5632" t="s">
        <v>33</v>
      </c>
      <c r="V5632">
        <v>46</v>
      </c>
      <c r="W5632">
        <v>46</v>
      </c>
      <c r="X5632">
        <v>0</v>
      </c>
      <c r="Y5632" t="s">
        <v>33</v>
      </c>
      <c r="Z5632" t="s">
        <v>33</v>
      </c>
      <c r="AA5632">
        <f>VLOOKUP(Table1[[#This Row],[Facility Name]],D_2,8,0)</f>
        <v>57</v>
      </c>
    </row>
    <row r="5633" spans="1:27" x14ac:dyDescent="0.25">
      <c r="A5633">
        <v>442707</v>
      </c>
      <c r="B5633" t="s">
        <v>5923</v>
      </c>
      <c r="C5633">
        <v>5</v>
      </c>
      <c r="D5633" t="s">
        <v>5591</v>
      </c>
      <c r="E5633" t="s">
        <v>1608</v>
      </c>
      <c r="F5633" t="s">
        <v>29</v>
      </c>
      <c r="G5633" t="s">
        <v>30</v>
      </c>
      <c r="H5633" t="s">
        <v>37</v>
      </c>
      <c r="I5633">
        <v>19</v>
      </c>
      <c r="J5633" t="s">
        <v>33</v>
      </c>
      <c r="K5633">
        <v>38</v>
      </c>
      <c r="L5633">
        <v>54</v>
      </c>
      <c r="M5633">
        <v>71</v>
      </c>
      <c r="N5633" t="s">
        <v>33</v>
      </c>
      <c r="O5633" t="s">
        <v>33</v>
      </c>
      <c r="P5633" t="s">
        <v>32</v>
      </c>
      <c r="Q5633">
        <v>45</v>
      </c>
      <c r="R5633">
        <v>52</v>
      </c>
      <c r="S5633">
        <v>188</v>
      </c>
      <c r="T5633" t="s">
        <v>33</v>
      </c>
      <c r="U5633" t="s">
        <v>33</v>
      </c>
      <c r="V5633">
        <v>71</v>
      </c>
      <c r="W5633">
        <v>71</v>
      </c>
      <c r="X5633">
        <v>0</v>
      </c>
      <c r="Y5633" t="s">
        <v>34</v>
      </c>
      <c r="Z5633" t="s">
        <v>33</v>
      </c>
      <c r="AA5633">
        <f>VLOOKUP(Table1[[#This Row],[Facility Name]],D_2,8,0)</f>
        <v>51</v>
      </c>
    </row>
    <row r="5634" spans="1:27" x14ac:dyDescent="0.25">
      <c r="A5634">
        <v>442709</v>
      </c>
      <c r="B5634" t="s">
        <v>5942</v>
      </c>
      <c r="C5634">
        <v>2</v>
      </c>
      <c r="D5634" t="s">
        <v>5591</v>
      </c>
      <c r="E5634" t="s">
        <v>57</v>
      </c>
      <c r="F5634" t="s">
        <v>29</v>
      </c>
      <c r="G5634" t="s">
        <v>30</v>
      </c>
      <c r="H5634" t="s">
        <v>31</v>
      </c>
      <c r="I5634">
        <v>12</v>
      </c>
      <c r="J5634" t="s">
        <v>33</v>
      </c>
      <c r="K5634">
        <v>35</v>
      </c>
      <c r="L5634">
        <v>62</v>
      </c>
      <c r="M5634">
        <v>66</v>
      </c>
      <c r="N5634" t="s">
        <v>32</v>
      </c>
      <c r="O5634" t="s">
        <v>33</v>
      </c>
      <c r="P5634" t="s">
        <v>32</v>
      </c>
      <c r="Q5634">
        <v>45</v>
      </c>
      <c r="R5634">
        <v>65</v>
      </c>
      <c r="S5634">
        <v>203</v>
      </c>
      <c r="T5634" t="s">
        <v>33</v>
      </c>
      <c r="U5634" t="s">
        <v>33</v>
      </c>
      <c r="V5634">
        <v>66</v>
      </c>
      <c r="W5634">
        <v>66</v>
      </c>
      <c r="X5634">
        <v>0</v>
      </c>
      <c r="Y5634" t="s">
        <v>33</v>
      </c>
      <c r="Z5634" t="s">
        <v>33</v>
      </c>
      <c r="AA5634">
        <f>VLOOKUP(Table1[[#This Row],[Facility Name]],D_2,8,0)</f>
        <v>35</v>
      </c>
    </row>
    <row r="5635" spans="1:27" hidden="1" x14ac:dyDescent="0.25">
      <c r="A5635">
        <v>392887</v>
      </c>
      <c r="B5635" t="s">
        <v>6700</v>
      </c>
      <c r="D5635" t="s">
        <v>4836</v>
      </c>
      <c r="F5635" t="s">
        <v>29</v>
      </c>
      <c r="G5635" t="s">
        <v>30</v>
      </c>
      <c r="H5635" t="s">
        <v>31</v>
      </c>
      <c r="I5635">
        <v>12</v>
      </c>
      <c r="J5635" t="s">
        <v>34</v>
      </c>
      <c r="K5635">
        <v>4</v>
      </c>
      <c r="L5635">
        <v>7</v>
      </c>
      <c r="M5635">
        <v>9</v>
      </c>
      <c r="N5635" t="s">
        <v>34</v>
      </c>
      <c r="O5635" t="s">
        <v>34</v>
      </c>
      <c r="P5635" t="s">
        <v>34</v>
      </c>
      <c r="Q5635">
        <v>4</v>
      </c>
      <c r="R5635">
        <v>4</v>
      </c>
      <c r="S5635">
        <v>4</v>
      </c>
      <c r="T5635" t="s">
        <v>34</v>
      </c>
      <c r="U5635" t="s">
        <v>34</v>
      </c>
      <c r="V5635">
        <v>9</v>
      </c>
      <c r="W5635">
        <v>9</v>
      </c>
      <c r="X5635">
        <v>0</v>
      </c>
      <c r="Y5635" t="s">
        <v>34</v>
      </c>
      <c r="Z5635" t="s">
        <v>34</v>
      </c>
      <c r="AA5635" t="e">
        <f>VLOOKUP(Table1[[#This Row],[Facility Name]],D_2,8,0)</f>
        <v>#N/A</v>
      </c>
    </row>
    <row r="5636" spans="1:27" hidden="1" x14ac:dyDescent="0.25">
      <c r="A5636">
        <v>392888</v>
      </c>
      <c r="B5636" t="s">
        <v>6701</v>
      </c>
      <c r="C5636">
        <v>5</v>
      </c>
      <c r="D5636" t="s">
        <v>4836</v>
      </c>
      <c r="F5636" t="s">
        <v>29</v>
      </c>
      <c r="G5636" t="s">
        <v>30</v>
      </c>
      <c r="H5636" t="s">
        <v>31</v>
      </c>
      <c r="I5636">
        <v>25</v>
      </c>
      <c r="J5636" t="s">
        <v>33</v>
      </c>
      <c r="K5636">
        <v>54</v>
      </c>
      <c r="L5636">
        <v>102</v>
      </c>
      <c r="M5636">
        <v>105</v>
      </c>
      <c r="N5636" t="s">
        <v>33</v>
      </c>
      <c r="O5636" t="s">
        <v>33</v>
      </c>
      <c r="P5636" t="s">
        <v>33</v>
      </c>
      <c r="Q5636">
        <v>64</v>
      </c>
      <c r="R5636">
        <v>31</v>
      </c>
      <c r="S5636">
        <v>64</v>
      </c>
      <c r="T5636" t="s">
        <v>34</v>
      </c>
      <c r="U5636" t="s">
        <v>33</v>
      </c>
      <c r="V5636">
        <v>106</v>
      </c>
      <c r="W5636">
        <v>106</v>
      </c>
      <c r="X5636">
        <v>0</v>
      </c>
      <c r="Y5636" t="s">
        <v>34</v>
      </c>
      <c r="Z5636" t="s">
        <v>33</v>
      </c>
      <c r="AA5636" t="e">
        <f>VLOOKUP(Table1[[#This Row],[Facility Name]],D_2,8,0)</f>
        <v>#N/A</v>
      </c>
    </row>
    <row r="5637" spans="1:27" hidden="1" x14ac:dyDescent="0.25">
      <c r="A5637">
        <v>392889</v>
      </c>
      <c r="B5637" t="s">
        <v>6702</v>
      </c>
      <c r="D5637" t="s">
        <v>4836</v>
      </c>
      <c r="F5637" t="s">
        <v>29</v>
      </c>
      <c r="G5637" t="s">
        <v>30</v>
      </c>
      <c r="H5637" t="s">
        <v>31</v>
      </c>
      <c r="I5637">
        <v>12</v>
      </c>
      <c r="J5637" t="s">
        <v>34</v>
      </c>
      <c r="K5637">
        <v>0</v>
      </c>
      <c r="L5637">
        <v>2</v>
      </c>
      <c r="M5637">
        <v>2</v>
      </c>
      <c r="N5637" t="s">
        <v>34</v>
      </c>
      <c r="O5637" t="s">
        <v>34</v>
      </c>
      <c r="P5637" t="s">
        <v>34</v>
      </c>
      <c r="Q5637">
        <v>2</v>
      </c>
      <c r="R5637">
        <v>0</v>
      </c>
      <c r="S5637">
        <v>2</v>
      </c>
      <c r="T5637" t="s">
        <v>34</v>
      </c>
      <c r="U5637" t="s">
        <v>34</v>
      </c>
      <c r="V5637">
        <v>2</v>
      </c>
      <c r="W5637">
        <v>2</v>
      </c>
      <c r="X5637">
        <v>0</v>
      </c>
      <c r="Y5637" t="s">
        <v>34</v>
      </c>
      <c r="Z5637" t="s">
        <v>34</v>
      </c>
      <c r="AA5637" t="e">
        <f>VLOOKUP(Table1[[#This Row],[Facility Name]],D_2,8,0)</f>
        <v>#N/A</v>
      </c>
    </row>
    <row r="5638" spans="1:27" hidden="1" x14ac:dyDescent="0.25">
      <c r="A5638">
        <v>392890</v>
      </c>
      <c r="B5638" t="s">
        <v>6703</v>
      </c>
      <c r="D5638" t="s">
        <v>4836</v>
      </c>
      <c r="F5638" t="s">
        <v>29</v>
      </c>
      <c r="G5638" t="s">
        <v>63</v>
      </c>
      <c r="H5638" t="s">
        <v>64</v>
      </c>
      <c r="I5638">
        <v>8</v>
      </c>
      <c r="J5638" t="s">
        <v>34</v>
      </c>
      <c r="K5638">
        <v>8</v>
      </c>
      <c r="L5638">
        <v>13</v>
      </c>
      <c r="M5638">
        <v>14</v>
      </c>
      <c r="N5638" t="s">
        <v>34</v>
      </c>
      <c r="O5638" t="s">
        <v>34</v>
      </c>
      <c r="P5638" t="s">
        <v>34</v>
      </c>
      <c r="Q5638">
        <v>11</v>
      </c>
      <c r="R5638">
        <v>4</v>
      </c>
      <c r="S5638">
        <v>11</v>
      </c>
      <c r="T5638" t="s">
        <v>34</v>
      </c>
      <c r="U5638" t="s">
        <v>33</v>
      </c>
      <c r="V5638">
        <v>14</v>
      </c>
      <c r="W5638">
        <v>14</v>
      </c>
      <c r="X5638">
        <v>0</v>
      </c>
      <c r="Y5638" t="s">
        <v>34</v>
      </c>
      <c r="Z5638" t="s">
        <v>34</v>
      </c>
      <c r="AA5638" t="e">
        <f>VLOOKUP(Table1[[#This Row],[Facility Name]],D_2,8,0)</f>
        <v>#N/A</v>
      </c>
    </row>
    <row r="5639" spans="1:27" hidden="1" x14ac:dyDescent="0.25">
      <c r="A5639">
        <v>392891</v>
      </c>
      <c r="B5639" t="s">
        <v>6704</v>
      </c>
      <c r="D5639" t="s">
        <v>4836</v>
      </c>
      <c r="F5639" t="s">
        <v>29</v>
      </c>
      <c r="G5639" t="s">
        <v>30</v>
      </c>
      <c r="H5639" t="s">
        <v>31</v>
      </c>
      <c r="I5639">
        <v>13</v>
      </c>
      <c r="J5639" t="s">
        <v>34</v>
      </c>
      <c r="K5639">
        <v>2</v>
      </c>
      <c r="L5639">
        <v>2</v>
      </c>
      <c r="M5639">
        <v>2</v>
      </c>
      <c r="N5639" t="s">
        <v>34</v>
      </c>
      <c r="O5639" t="s">
        <v>34</v>
      </c>
      <c r="P5639" t="s">
        <v>34</v>
      </c>
      <c r="Q5639">
        <v>2</v>
      </c>
      <c r="R5639">
        <v>0</v>
      </c>
      <c r="S5639">
        <v>2</v>
      </c>
      <c r="T5639" t="s">
        <v>34</v>
      </c>
      <c r="U5639" t="s">
        <v>34</v>
      </c>
      <c r="V5639">
        <v>2</v>
      </c>
      <c r="W5639">
        <v>2</v>
      </c>
      <c r="X5639">
        <v>0</v>
      </c>
      <c r="Y5639" t="s">
        <v>34</v>
      </c>
      <c r="Z5639" t="s">
        <v>34</v>
      </c>
      <c r="AA5639" t="e">
        <f>VLOOKUP(Table1[[#This Row],[Facility Name]],D_2,8,0)</f>
        <v>#N/A</v>
      </c>
    </row>
    <row r="5640" spans="1:27" x14ac:dyDescent="0.25">
      <c r="A5640">
        <v>442712</v>
      </c>
      <c r="B5640" t="s">
        <v>5945</v>
      </c>
      <c r="C5640">
        <v>3</v>
      </c>
      <c r="D5640" t="s">
        <v>5591</v>
      </c>
      <c r="E5640" t="s">
        <v>5723</v>
      </c>
      <c r="F5640" t="s">
        <v>29</v>
      </c>
      <c r="G5640" t="s">
        <v>30</v>
      </c>
      <c r="H5640" t="s">
        <v>37</v>
      </c>
      <c r="I5640">
        <v>17</v>
      </c>
      <c r="J5640" t="s">
        <v>33</v>
      </c>
      <c r="K5640">
        <v>85</v>
      </c>
      <c r="L5640">
        <v>130</v>
      </c>
      <c r="M5640">
        <v>134</v>
      </c>
      <c r="N5640" t="s">
        <v>33</v>
      </c>
      <c r="O5640" t="s">
        <v>33</v>
      </c>
      <c r="P5640" t="s">
        <v>33</v>
      </c>
      <c r="Q5640">
        <v>101</v>
      </c>
      <c r="R5640">
        <v>125</v>
      </c>
      <c r="S5640">
        <v>366</v>
      </c>
      <c r="T5640" t="s">
        <v>40</v>
      </c>
      <c r="U5640" t="s">
        <v>33</v>
      </c>
      <c r="V5640">
        <v>85</v>
      </c>
      <c r="W5640">
        <v>85</v>
      </c>
      <c r="X5640">
        <v>0</v>
      </c>
      <c r="Y5640" t="s">
        <v>33</v>
      </c>
      <c r="Z5640" t="s">
        <v>33</v>
      </c>
      <c r="AA5640">
        <f>VLOOKUP(Table1[[#This Row],[Facility Name]],D_2,8,0)</f>
        <v>58</v>
      </c>
    </row>
    <row r="5641" spans="1:27" hidden="1" x14ac:dyDescent="0.25">
      <c r="A5641">
        <v>442721</v>
      </c>
      <c r="B5641" t="s">
        <v>6876</v>
      </c>
      <c r="C5641">
        <v>2</v>
      </c>
      <c r="D5641" t="s">
        <v>5591</v>
      </c>
      <c r="E5641" t="s">
        <v>1608</v>
      </c>
      <c r="F5641" t="s">
        <v>29</v>
      </c>
      <c r="G5641" t="s">
        <v>30</v>
      </c>
      <c r="H5641" t="s">
        <v>31</v>
      </c>
      <c r="I5641">
        <v>13</v>
      </c>
      <c r="J5641" t="s">
        <v>33</v>
      </c>
      <c r="K5641">
        <v>28</v>
      </c>
      <c r="L5641">
        <v>34</v>
      </c>
      <c r="M5641">
        <v>41</v>
      </c>
      <c r="N5641" t="s">
        <v>33</v>
      </c>
      <c r="O5641" t="s">
        <v>33</v>
      </c>
      <c r="P5641" t="s">
        <v>32</v>
      </c>
      <c r="Q5641">
        <v>33</v>
      </c>
      <c r="R5641">
        <v>33</v>
      </c>
      <c r="S5641">
        <v>99</v>
      </c>
      <c r="T5641" t="s">
        <v>33</v>
      </c>
      <c r="U5641" t="s">
        <v>33</v>
      </c>
      <c r="V5641">
        <v>31</v>
      </c>
      <c r="W5641">
        <v>31</v>
      </c>
      <c r="X5641">
        <v>0</v>
      </c>
      <c r="Y5641" t="s">
        <v>34</v>
      </c>
      <c r="Z5641" t="s">
        <v>33</v>
      </c>
      <c r="AA5641" t="e">
        <f>VLOOKUP(Table1[[#This Row],[Facility Name]],D_2,8,0)</f>
        <v>#N/A</v>
      </c>
    </row>
    <row r="5642" spans="1:27" x14ac:dyDescent="0.25">
      <c r="A5642">
        <v>442713</v>
      </c>
      <c r="B5642" t="s">
        <v>5730</v>
      </c>
      <c r="C5642">
        <v>5</v>
      </c>
      <c r="D5642" t="s">
        <v>5591</v>
      </c>
      <c r="E5642" t="s">
        <v>1611</v>
      </c>
      <c r="F5642" t="s">
        <v>29</v>
      </c>
      <c r="G5642" t="s">
        <v>63</v>
      </c>
      <c r="H5642" t="s">
        <v>64</v>
      </c>
      <c r="I5642">
        <v>29</v>
      </c>
      <c r="J5642" t="s">
        <v>33</v>
      </c>
      <c r="K5642">
        <v>67</v>
      </c>
      <c r="L5642">
        <v>89</v>
      </c>
      <c r="M5642">
        <v>88</v>
      </c>
      <c r="N5642" t="s">
        <v>33</v>
      </c>
      <c r="O5642" t="s">
        <v>33</v>
      </c>
      <c r="P5642" t="s">
        <v>33</v>
      </c>
      <c r="Q5642">
        <v>71</v>
      </c>
      <c r="R5642">
        <v>63</v>
      </c>
      <c r="S5642">
        <v>310</v>
      </c>
      <c r="T5642" t="s">
        <v>33</v>
      </c>
      <c r="U5642" t="s">
        <v>33</v>
      </c>
      <c r="V5642">
        <v>89</v>
      </c>
      <c r="W5642">
        <v>89</v>
      </c>
      <c r="X5642">
        <v>0</v>
      </c>
      <c r="Y5642" t="s">
        <v>33</v>
      </c>
      <c r="Z5642" t="s">
        <v>33</v>
      </c>
      <c r="AA5642">
        <f>VLOOKUP(Table1[[#This Row],[Facility Name]],D_2,8,0)</f>
        <v>52</v>
      </c>
    </row>
    <row r="5643" spans="1:27" x14ac:dyDescent="0.25">
      <c r="A5643">
        <v>442717</v>
      </c>
      <c r="B5643" t="s">
        <v>5680</v>
      </c>
      <c r="C5643">
        <v>3</v>
      </c>
      <c r="D5643" t="s">
        <v>5591</v>
      </c>
      <c r="E5643" t="s">
        <v>4065</v>
      </c>
      <c r="F5643" t="s">
        <v>29</v>
      </c>
      <c r="G5643" t="s">
        <v>30</v>
      </c>
      <c r="H5643" t="s">
        <v>37</v>
      </c>
      <c r="I5643">
        <v>17</v>
      </c>
      <c r="J5643" t="s">
        <v>33</v>
      </c>
      <c r="K5643">
        <v>59</v>
      </c>
      <c r="L5643">
        <v>81</v>
      </c>
      <c r="M5643">
        <v>85</v>
      </c>
      <c r="N5643" t="s">
        <v>33</v>
      </c>
      <c r="O5643" t="s">
        <v>32</v>
      </c>
      <c r="P5643" t="s">
        <v>33</v>
      </c>
      <c r="Q5643">
        <v>63</v>
      </c>
      <c r="R5643">
        <v>81</v>
      </c>
      <c r="S5643">
        <v>214</v>
      </c>
      <c r="T5643" t="s">
        <v>40</v>
      </c>
      <c r="U5643" t="s">
        <v>33</v>
      </c>
      <c r="V5643">
        <v>86</v>
      </c>
      <c r="W5643">
        <v>86</v>
      </c>
      <c r="X5643">
        <v>0</v>
      </c>
      <c r="Y5643" t="s">
        <v>33</v>
      </c>
      <c r="Z5643" t="s">
        <v>33</v>
      </c>
      <c r="AA5643">
        <f>VLOOKUP(Table1[[#This Row],[Facility Name]],D_2,8,0)</f>
        <v>63</v>
      </c>
    </row>
    <row r="5644" spans="1:27" x14ac:dyDescent="0.25">
      <c r="A5644">
        <v>442718</v>
      </c>
      <c r="B5644" t="s">
        <v>5681</v>
      </c>
      <c r="C5644">
        <v>3</v>
      </c>
      <c r="D5644" t="s">
        <v>5591</v>
      </c>
      <c r="E5644" t="s">
        <v>57</v>
      </c>
      <c r="F5644" t="s">
        <v>29</v>
      </c>
      <c r="G5644" t="s">
        <v>30</v>
      </c>
      <c r="H5644" t="s">
        <v>37</v>
      </c>
      <c r="I5644">
        <v>13</v>
      </c>
      <c r="J5644" t="s">
        <v>33</v>
      </c>
      <c r="K5644">
        <v>49</v>
      </c>
      <c r="L5644">
        <v>68</v>
      </c>
      <c r="M5644">
        <v>74</v>
      </c>
      <c r="N5644" t="s">
        <v>33</v>
      </c>
      <c r="O5644" t="s">
        <v>33</v>
      </c>
      <c r="P5644" t="s">
        <v>33</v>
      </c>
      <c r="Q5644">
        <v>57</v>
      </c>
      <c r="R5644">
        <v>67</v>
      </c>
      <c r="S5644">
        <v>203</v>
      </c>
      <c r="T5644" t="s">
        <v>33</v>
      </c>
      <c r="U5644" t="s">
        <v>33</v>
      </c>
      <c r="V5644">
        <v>74</v>
      </c>
      <c r="W5644">
        <v>74</v>
      </c>
      <c r="X5644">
        <v>0</v>
      </c>
      <c r="Y5644" t="s">
        <v>34</v>
      </c>
      <c r="Z5644" t="s">
        <v>33</v>
      </c>
      <c r="AA5644">
        <f>VLOOKUP(Table1[[#This Row],[Facility Name]],D_2,8,0)</f>
        <v>77</v>
      </c>
    </row>
    <row r="5645" spans="1:27" x14ac:dyDescent="0.25">
      <c r="A5645">
        <v>442719</v>
      </c>
      <c r="B5645" t="s">
        <v>6874</v>
      </c>
      <c r="C5645">
        <v>5</v>
      </c>
      <c r="D5645" t="s">
        <v>5591</v>
      </c>
      <c r="E5645" t="s">
        <v>1611</v>
      </c>
      <c r="F5645" t="s">
        <v>29</v>
      </c>
      <c r="G5645" t="s">
        <v>30</v>
      </c>
      <c r="H5645" t="s">
        <v>796</v>
      </c>
      <c r="I5645">
        <v>71</v>
      </c>
      <c r="J5645" t="s">
        <v>33</v>
      </c>
      <c r="K5645">
        <v>173</v>
      </c>
      <c r="L5645">
        <v>238</v>
      </c>
      <c r="M5645">
        <v>242</v>
      </c>
      <c r="N5645" t="s">
        <v>40</v>
      </c>
      <c r="O5645" t="s">
        <v>33</v>
      </c>
      <c r="P5645" t="s">
        <v>40</v>
      </c>
      <c r="Q5645">
        <v>189</v>
      </c>
      <c r="R5645">
        <v>133</v>
      </c>
      <c r="S5645">
        <v>690</v>
      </c>
      <c r="T5645" t="s">
        <v>33</v>
      </c>
      <c r="U5645" t="s">
        <v>33</v>
      </c>
      <c r="V5645">
        <v>185</v>
      </c>
      <c r="W5645">
        <v>185</v>
      </c>
      <c r="X5645">
        <v>0</v>
      </c>
      <c r="Y5645" t="s">
        <v>40</v>
      </c>
      <c r="Z5645" t="s">
        <v>33</v>
      </c>
      <c r="AA5645">
        <f>VLOOKUP(Table1[[#This Row],[Facility Name]],D_2,8,0)</f>
        <v>77</v>
      </c>
    </row>
    <row r="5646" spans="1:27" hidden="1" x14ac:dyDescent="0.25">
      <c r="A5646">
        <v>422672</v>
      </c>
      <c r="B5646" t="s">
        <v>6712</v>
      </c>
      <c r="C5646">
        <v>5</v>
      </c>
      <c r="D5646" t="s">
        <v>6323</v>
      </c>
      <c r="F5646" t="s">
        <v>29</v>
      </c>
      <c r="G5646" t="s">
        <v>30</v>
      </c>
      <c r="H5646" t="s">
        <v>37</v>
      </c>
      <c r="I5646">
        <v>11</v>
      </c>
      <c r="J5646" t="s">
        <v>33</v>
      </c>
      <c r="K5646">
        <v>27</v>
      </c>
      <c r="L5646">
        <v>38</v>
      </c>
      <c r="M5646">
        <v>42</v>
      </c>
      <c r="N5646" t="s">
        <v>33</v>
      </c>
      <c r="O5646" t="s">
        <v>33</v>
      </c>
      <c r="P5646" t="s">
        <v>34</v>
      </c>
      <c r="Q5646">
        <v>31</v>
      </c>
      <c r="R5646">
        <v>37</v>
      </c>
      <c r="S5646">
        <v>33</v>
      </c>
      <c r="T5646" t="s">
        <v>33</v>
      </c>
      <c r="U5646" t="s">
        <v>33</v>
      </c>
      <c r="V5646">
        <v>42</v>
      </c>
      <c r="W5646">
        <v>42</v>
      </c>
      <c r="X5646">
        <v>0</v>
      </c>
      <c r="Y5646" t="s">
        <v>34</v>
      </c>
      <c r="Z5646" t="s">
        <v>33</v>
      </c>
      <c r="AA5646" t="str">
        <f>VLOOKUP(Table1[[#This Row],[Facility Name]],D_2,8,0)</f>
        <v>No Score</v>
      </c>
    </row>
    <row r="5647" spans="1:27" hidden="1" x14ac:dyDescent="0.25">
      <c r="A5647">
        <v>422673</v>
      </c>
      <c r="B5647" t="s">
        <v>6713</v>
      </c>
      <c r="C5647">
        <v>4</v>
      </c>
      <c r="D5647" t="s">
        <v>6323</v>
      </c>
      <c r="F5647" t="s">
        <v>44</v>
      </c>
      <c r="G5647" t="s">
        <v>30</v>
      </c>
      <c r="H5647" t="s">
        <v>294</v>
      </c>
      <c r="I5647">
        <v>12</v>
      </c>
      <c r="J5647" t="s">
        <v>33</v>
      </c>
      <c r="K5647">
        <v>32</v>
      </c>
      <c r="L5647">
        <v>55</v>
      </c>
      <c r="M5647">
        <v>59</v>
      </c>
      <c r="N5647" t="s">
        <v>33</v>
      </c>
      <c r="O5647" t="s">
        <v>40</v>
      </c>
      <c r="P5647" t="s">
        <v>33</v>
      </c>
      <c r="Q5647">
        <v>39</v>
      </c>
      <c r="R5647">
        <v>44</v>
      </c>
      <c r="S5647">
        <v>39</v>
      </c>
      <c r="T5647" t="s">
        <v>33</v>
      </c>
      <c r="U5647" t="s">
        <v>33</v>
      </c>
      <c r="V5647">
        <v>39</v>
      </c>
      <c r="W5647">
        <v>39</v>
      </c>
      <c r="X5647">
        <v>0</v>
      </c>
      <c r="Y5647" t="s">
        <v>34</v>
      </c>
      <c r="Z5647" t="s">
        <v>33</v>
      </c>
      <c r="AA5647" t="str">
        <f>VLOOKUP(Table1[[#This Row],[Facility Name]],D_2,8,0)</f>
        <v>No Score</v>
      </c>
    </row>
    <row r="5648" spans="1:27" hidden="1" x14ac:dyDescent="0.25">
      <c r="A5648">
        <v>422674</v>
      </c>
      <c r="B5648" t="s">
        <v>6714</v>
      </c>
      <c r="D5648" t="s">
        <v>6323</v>
      </c>
      <c r="F5648" t="s">
        <v>29</v>
      </c>
      <c r="G5648" t="s">
        <v>30</v>
      </c>
      <c r="H5648" t="s">
        <v>31</v>
      </c>
      <c r="I5648">
        <v>16</v>
      </c>
      <c r="J5648" t="s">
        <v>34</v>
      </c>
      <c r="K5648">
        <v>6</v>
      </c>
      <c r="L5648">
        <v>12</v>
      </c>
      <c r="M5648">
        <v>13</v>
      </c>
      <c r="N5648" t="s">
        <v>34</v>
      </c>
      <c r="O5648" t="s">
        <v>34</v>
      </c>
      <c r="P5648" t="s">
        <v>34</v>
      </c>
      <c r="Q5648">
        <v>7</v>
      </c>
      <c r="R5648">
        <v>6</v>
      </c>
      <c r="S5648">
        <v>7</v>
      </c>
      <c r="T5648" t="s">
        <v>34</v>
      </c>
      <c r="U5648" t="s">
        <v>33</v>
      </c>
      <c r="V5648">
        <v>13</v>
      </c>
      <c r="W5648">
        <v>13</v>
      </c>
      <c r="X5648">
        <v>0</v>
      </c>
      <c r="Y5648" t="s">
        <v>34</v>
      </c>
      <c r="Z5648" t="s">
        <v>33</v>
      </c>
      <c r="AA5648" t="e">
        <f>VLOOKUP(Table1[[#This Row],[Facility Name]],D_2,8,0)</f>
        <v>#N/A</v>
      </c>
    </row>
    <row r="5649" spans="1:27" hidden="1" x14ac:dyDescent="0.25">
      <c r="A5649">
        <v>422675</v>
      </c>
      <c r="B5649" t="s">
        <v>6715</v>
      </c>
      <c r="D5649" t="s">
        <v>6323</v>
      </c>
      <c r="F5649" t="s">
        <v>29</v>
      </c>
      <c r="G5649" t="s">
        <v>30</v>
      </c>
      <c r="H5649" t="s">
        <v>31</v>
      </c>
      <c r="I5649">
        <v>12</v>
      </c>
      <c r="J5649" t="s">
        <v>34</v>
      </c>
      <c r="K5649">
        <v>9</v>
      </c>
      <c r="L5649">
        <v>13</v>
      </c>
      <c r="M5649">
        <v>14</v>
      </c>
      <c r="N5649" t="s">
        <v>34</v>
      </c>
      <c r="O5649" t="s">
        <v>34</v>
      </c>
      <c r="P5649" t="s">
        <v>34</v>
      </c>
      <c r="Q5649">
        <v>10</v>
      </c>
      <c r="R5649">
        <v>10</v>
      </c>
      <c r="S5649">
        <v>10</v>
      </c>
      <c r="T5649" t="s">
        <v>34</v>
      </c>
      <c r="U5649" t="s">
        <v>33</v>
      </c>
      <c r="V5649">
        <v>14</v>
      </c>
      <c r="W5649">
        <v>14</v>
      </c>
      <c r="X5649">
        <v>0</v>
      </c>
      <c r="Y5649" t="s">
        <v>34</v>
      </c>
      <c r="Z5649" t="s">
        <v>32</v>
      </c>
      <c r="AA5649" t="e">
        <f>VLOOKUP(Table1[[#This Row],[Facility Name]],D_2,8,0)</f>
        <v>#N/A</v>
      </c>
    </row>
    <row r="5650" spans="1:27" hidden="1" x14ac:dyDescent="0.25">
      <c r="A5650">
        <v>442727</v>
      </c>
      <c r="B5650" t="s">
        <v>6994</v>
      </c>
      <c r="C5650">
        <v>3</v>
      </c>
      <c r="D5650" t="s">
        <v>5591</v>
      </c>
      <c r="E5650" t="s">
        <v>57</v>
      </c>
      <c r="F5650" t="s">
        <v>29</v>
      </c>
      <c r="G5650" t="s">
        <v>30</v>
      </c>
      <c r="H5650" t="s">
        <v>5674</v>
      </c>
      <c r="I5650">
        <v>25</v>
      </c>
      <c r="J5650" t="s">
        <v>33</v>
      </c>
      <c r="K5650">
        <v>48</v>
      </c>
      <c r="L5650">
        <v>73</v>
      </c>
      <c r="M5650">
        <v>77</v>
      </c>
      <c r="N5650" t="s">
        <v>33</v>
      </c>
      <c r="O5650" t="s">
        <v>33</v>
      </c>
      <c r="P5650" t="s">
        <v>33</v>
      </c>
      <c r="Q5650">
        <v>51</v>
      </c>
      <c r="R5650">
        <v>59</v>
      </c>
      <c r="S5650">
        <v>170</v>
      </c>
      <c r="T5650" t="s">
        <v>33</v>
      </c>
      <c r="U5650" t="s">
        <v>33</v>
      </c>
      <c r="V5650">
        <v>77</v>
      </c>
      <c r="W5650">
        <v>77</v>
      </c>
      <c r="X5650">
        <v>0</v>
      </c>
      <c r="Y5650" t="s">
        <v>33</v>
      </c>
      <c r="Z5650" t="s">
        <v>33</v>
      </c>
      <c r="AA5650" t="e">
        <f>VLOOKUP(Table1[[#This Row],[Facility Name]],D_2,8,0)</f>
        <v>#N/A</v>
      </c>
    </row>
    <row r="5651" spans="1:27" x14ac:dyDescent="0.25">
      <c r="A5651">
        <v>442720</v>
      </c>
      <c r="B5651" t="s">
        <v>6875</v>
      </c>
      <c r="C5651">
        <v>3</v>
      </c>
      <c r="D5651" t="s">
        <v>5591</v>
      </c>
      <c r="E5651" t="s">
        <v>57</v>
      </c>
      <c r="F5651" t="s">
        <v>29</v>
      </c>
      <c r="G5651" t="s">
        <v>30</v>
      </c>
      <c r="H5651" t="s">
        <v>37</v>
      </c>
      <c r="I5651">
        <v>0</v>
      </c>
      <c r="J5651" t="s">
        <v>33</v>
      </c>
      <c r="K5651">
        <v>58</v>
      </c>
      <c r="L5651">
        <v>94</v>
      </c>
      <c r="M5651">
        <v>102</v>
      </c>
      <c r="N5651" t="s">
        <v>33</v>
      </c>
      <c r="O5651" t="s">
        <v>33</v>
      </c>
      <c r="P5651" t="s">
        <v>33</v>
      </c>
      <c r="Q5651">
        <v>68</v>
      </c>
      <c r="R5651">
        <v>51</v>
      </c>
      <c r="S5651">
        <v>255</v>
      </c>
      <c r="T5651" t="s">
        <v>34</v>
      </c>
      <c r="U5651" t="s">
        <v>33</v>
      </c>
      <c r="V5651">
        <v>26</v>
      </c>
      <c r="W5651">
        <v>26</v>
      </c>
      <c r="X5651">
        <v>0</v>
      </c>
      <c r="Y5651" t="s">
        <v>33</v>
      </c>
      <c r="Z5651" t="s">
        <v>33</v>
      </c>
      <c r="AA5651">
        <f>VLOOKUP(Table1[[#This Row],[Facility Name]],D_2,8,0)</f>
        <v>30</v>
      </c>
    </row>
    <row r="5652" spans="1:27" hidden="1" x14ac:dyDescent="0.25">
      <c r="A5652">
        <v>442730</v>
      </c>
      <c r="B5652" t="s">
        <v>6995</v>
      </c>
      <c r="C5652">
        <v>3</v>
      </c>
      <c r="D5652" t="s">
        <v>5591</v>
      </c>
      <c r="E5652" t="s">
        <v>1354</v>
      </c>
      <c r="F5652" t="s">
        <v>29</v>
      </c>
      <c r="G5652" t="s">
        <v>30</v>
      </c>
      <c r="H5652" t="s">
        <v>597</v>
      </c>
      <c r="I5652">
        <v>25</v>
      </c>
      <c r="J5652" t="s">
        <v>33</v>
      </c>
      <c r="K5652">
        <v>68</v>
      </c>
      <c r="L5652">
        <v>106</v>
      </c>
      <c r="M5652">
        <v>109</v>
      </c>
      <c r="N5652" t="s">
        <v>33</v>
      </c>
      <c r="O5652" t="s">
        <v>33</v>
      </c>
      <c r="P5652" t="s">
        <v>33</v>
      </c>
      <c r="Q5652">
        <v>75</v>
      </c>
      <c r="R5652">
        <v>70</v>
      </c>
      <c r="S5652">
        <v>194</v>
      </c>
      <c r="T5652" t="s">
        <v>33</v>
      </c>
      <c r="U5652" t="s">
        <v>33</v>
      </c>
      <c r="V5652">
        <v>112</v>
      </c>
      <c r="W5652">
        <v>112</v>
      </c>
      <c r="X5652">
        <v>0</v>
      </c>
      <c r="Y5652" t="s">
        <v>33</v>
      </c>
      <c r="Z5652" t="s">
        <v>33</v>
      </c>
      <c r="AA5652" t="e">
        <f>VLOOKUP(Table1[[#This Row],[Facility Name]],D_2,8,0)</f>
        <v>#N/A</v>
      </c>
    </row>
    <row r="5653" spans="1:27" x14ac:dyDescent="0.25">
      <c r="A5653">
        <v>442722</v>
      </c>
      <c r="B5653" t="s">
        <v>6877</v>
      </c>
      <c r="C5653">
        <v>3</v>
      </c>
      <c r="D5653" t="s">
        <v>5591</v>
      </c>
      <c r="E5653" t="s">
        <v>57</v>
      </c>
      <c r="F5653" t="s">
        <v>29</v>
      </c>
      <c r="G5653" t="s">
        <v>30</v>
      </c>
      <c r="H5653" t="s">
        <v>68</v>
      </c>
      <c r="I5653">
        <v>13</v>
      </c>
      <c r="J5653" t="s">
        <v>33</v>
      </c>
      <c r="K5653">
        <v>45</v>
      </c>
      <c r="L5653">
        <v>68</v>
      </c>
      <c r="M5653">
        <v>68</v>
      </c>
      <c r="N5653" t="s">
        <v>33</v>
      </c>
      <c r="O5653" t="s">
        <v>33</v>
      </c>
      <c r="P5653" t="s">
        <v>33</v>
      </c>
      <c r="Q5653">
        <v>56</v>
      </c>
      <c r="R5653">
        <v>52</v>
      </c>
      <c r="S5653">
        <v>175</v>
      </c>
      <c r="T5653" t="s">
        <v>33</v>
      </c>
      <c r="U5653" t="s">
        <v>33</v>
      </c>
      <c r="V5653">
        <v>65</v>
      </c>
      <c r="W5653">
        <v>65</v>
      </c>
      <c r="X5653">
        <v>0</v>
      </c>
      <c r="Y5653" t="s">
        <v>33</v>
      </c>
      <c r="Z5653" t="s">
        <v>33</v>
      </c>
      <c r="AA5653">
        <f>VLOOKUP(Table1[[#This Row],[Facility Name]],D_2,8,0)</f>
        <v>62</v>
      </c>
    </row>
    <row r="5654" spans="1:27" hidden="1" x14ac:dyDescent="0.25">
      <c r="A5654">
        <v>442733</v>
      </c>
      <c r="B5654" t="s">
        <v>6718</v>
      </c>
      <c r="C5654">
        <v>3</v>
      </c>
      <c r="D5654" t="s">
        <v>5591</v>
      </c>
      <c r="E5654" t="s">
        <v>443</v>
      </c>
      <c r="F5654" t="s">
        <v>29</v>
      </c>
      <c r="G5654" t="s">
        <v>30</v>
      </c>
      <c r="H5654" t="s">
        <v>31</v>
      </c>
      <c r="I5654">
        <v>12</v>
      </c>
      <c r="J5654" t="s">
        <v>32</v>
      </c>
      <c r="K5654">
        <v>45</v>
      </c>
      <c r="L5654">
        <v>57</v>
      </c>
      <c r="M5654">
        <v>59</v>
      </c>
      <c r="N5654" t="s">
        <v>33</v>
      </c>
      <c r="O5654" t="s">
        <v>33</v>
      </c>
      <c r="P5654" t="s">
        <v>33</v>
      </c>
      <c r="Q5654">
        <v>50</v>
      </c>
      <c r="R5654">
        <v>46</v>
      </c>
      <c r="S5654">
        <v>124</v>
      </c>
      <c r="T5654" t="s">
        <v>33</v>
      </c>
      <c r="U5654" t="s">
        <v>33</v>
      </c>
      <c r="V5654">
        <v>44</v>
      </c>
      <c r="W5654">
        <v>44</v>
      </c>
      <c r="X5654">
        <v>0</v>
      </c>
      <c r="Y5654" t="s">
        <v>33</v>
      </c>
      <c r="Z5654" t="s">
        <v>33</v>
      </c>
      <c r="AA5654" t="e">
        <f>VLOOKUP(Table1[[#This Row],[Facility Name]],D_2,8,0)</f>
        <v>#N/A</v>
      </c>
    </row>
    <row r="5655" spans="1:27" x14ac:dyDescent="0.25">
      <c r="A5655">
        <v>442723</v>
      </c>
      <c r="B5655" t="s">
        <v>5681</v>
      </c>
      <c r="C5655">
        <v>4</v>
      </c>
      <c r="D5655" t="s">
        <v>5591</v>
      </c>
      <c r="E5655" t="s">
        <v>1608</v>
      </c>
      <c r="F5655" t="s">
        <v>29</v>
      </c>
      <c r="G5655" t="s">
        <v>30</v>
      </c>
      <c r="H5655" t="s">
        <v>37</v>
      </c>
      <c r="I5655">
        <v>21</v>
      </c>
      <c r="J5655" t="s">
        <v>33</v>
      </c>
      <c r="K5655">
        <v>41</v>
      </c>
      <c r="L5655">
        <v>55</v>
      </c>
      <c r="M5655">
        <v>58</v>
      </c>
      <c r="N5655" t="s">
        <v>33</v>
      </c>
      <c r="O5655" t="s">
        <v>33</v>
      </c>
      <c r="P5655" t="s">
        <v>33</v>
      </c>
      <c r="Q5655">
        <v>48</v>
      </c>
      <c r="R5655">
        <v>54</v>
      </c>
      <c r="S5655">
        <v>164</v>
      </c>
      <c r="T5655" t="s">
        <v>33</v>
      </c>
      <c r="U5655" t="s">
        <v>33</v>
      </c>
      <c r="V5655">
        <v>59</v>
      </c>
      <c r="W5655">
        <v>59</v>
      </c>
      <c r="X5655">
        <v>0</v>
      </c>
      <c r="Y5655" t="s">
        <v>34</v>
      </c>
      <c r="Z5655" t="s">
        <v>33</v>
      </c>
      <c r="AA5655">
        <f>VLOOKUP(Table1[[#This Row],[Facility Name]],D_2,8,0)</f>
        <v>77</v>
      </c>
    </row>
    <row r="5656" spans="1:27" x14ac:dyDescent="0.25">
      <c r="A5656">
        <v>442724</v>
      </c>
      <c r="B5656" t="s">
        <v>6902</v>
      </c>
      <c r="C5656">
        <v>3</v>
      </c>
      <c r="D5656" t="s">
        <v>5591</v>
      </c>
      <c r="E5656" t="s">
        <v>57</v>
      </c>
      <c r="F5656" t="s">
        <v>29</v>
      </c>
      <c r="G5656" t="s">
        <v>30</v>
      </c>
      <c r="H5656" t="s">
        <v>37</v>
      </c>
      <c r="I5656">
        <v>15</v>
      </c>
      <c r="J5656" t="s">
        <v>33</v>
      </c>
      <c r="K5656">
        <v>42</v>
      </c>
      <c r="L5656">
        <v>64</v>
      </c>
      <c r="M5656">
        <v>66</v>
      </c>
      <c r="N5656" t="s">
        <v>33</v>
      </c>
      <c r="O5656" t="s">
        <v>33</v>
      </c>
      <c r="P5656" t="s">
        <v>33</v>
      </c>
      <c r="Q5656">
        <v>51</v>
      </c>
      <c r="R5656">
        <v>54</v>
      </c>
      <c r="S5656">
        <v>182</v>
      </c>
      <c r="T5656" t="s">
        <v>40</v>
      </c>
      <c r="U5656" t="s">
        <v>33</v>
      </c>
      <c r="V5656">
        <v>65</v>
      </c>
      <c r="W5656">
        <v>65</v>
      </c>
      <c r="X5656">
        <v>0</v>
      </c>
      <c r="Y5656" t="s">
        <v>34</v>
      </c>
      <c r="Z5656" t="s">
        <v>33</v>
      </c>
      <c r="AA5656">
        <f>VLOOKUP(Table1[[#This Row],[Facility Name]],D_2,8,0)</f>
        <v>61</v>
      </c>
    </row>
    <row r="5657" spans="1:27" x14ac:dyDescent="0.25">
      <c r="A5657">
        <v>442725</v>
      </c>
      <c r="B5657" t="s">
        <v>6971</v>
      </c>
      <c r="C5657">
        <v>3</v>
      </c>
      <c r="D5657" t="s">
        <v>5591</v>
      </c>
      <c r="E5657" t="s">
        <v>4804</v>
      </c>
      <c r="F5657" t="s">
        <v>44</v>
      </c>
      <c r="G5657" t="s">
        <v>30</v>
      </c>
      <c r="H5657" t="s">
        <v>45</v>
      </c>
      <c r="I5657">
        <v>17</v>
      </c>
      <c r="J5657" t="s">
        <v>33</v>
      </c>
      <c r="K5657">
        <v>35</v>
      </c>
      <c r="L5657">
        <v>41</v>
      </c>
      <c r="M5657">
        <v>44</v>
      </c>
      <c r="N5657" t="s">
        <v>33</v>
      </c>
      <c r="O5657" t="s">
        <v>33</v>
      </c>
      <c r="P5657" t="s">
        <v>33</v>
      </c>
      <c r="Q5657">
        <v>38</v>
      </c>
      <c r="R5657">
        <v>37</v>
      </c>
      <c r="S5657">
        <v>138</v>
      </c>
      <c r="T5657" t="s">
        <v>33</v>
      </c>
      <c r="U5657" t="s">
        <v>33</v>
      </c>
      <c r="V5657">
        <v>37</v>
      </c>
      <c r="W5657">
        <v>37</v>
      </c>
      <c r="X5657">
        <v>0</v>
      </c>
      <c r="Y5657" t="s">
        <v>34</v>
      </c>
      <c r="Z5657" t="s">
        <v>33</v>
      </c>
      <c r="AA5657">
        <f>VLOOKUP(Table1[[#This Row],[Facility Name]],D_2,8,0)</f>
        <v>60</v>
      </c>
    </row>
    <row r="5658" spans="1:27" hidden="1" x14ac:dyDescent="0.25">
      <c r="A5658">
        <v>442737</v>
      </c>
      <c r="B5658" t="s">
        <v>6742</v>
      </c>
      <c r="C5658">
        <v>5</v>
      </c>
      <c r="D5658" t="s">
        <v>5591</v>
      </c>
      <c r="E5658" t="s">
        <v>936</v>
      </c>
      <c r="F5658" t="s">
        <v>29</v>
      </c>
      <c r="G5658" t="s">
        <v>30</v>
      </c>
      <c r="H5658" t="s">
        <v>31</v>
      </c>
      <c r="I5658">
        <v>12</v>
      </c>
      <c r="J5658" t="s">
        <v>34</v>
      </c>
      <c r="K5658">
        <v>13</v>
      </c>
      <c r="L5658">
        <v>17</v>
      </c>
      <c r="M5658">
        <v>18</v>
      </c>
      <c r="N5658" t="s">
        <v>33</v>
      </c>
      <c r="O5658" t="s">
        <v>34</v>
      </c>
      <c r="P5658" t="s">
        <v>33</v>
      </c>
      <c r="Q5658">
        <v>14</v>
      </c>
      <c r="R5658">
        <v>10</v>
      </c>
      <c r="S5658">
        <v>48</v>
      </c>
      <c r="T5658" t="s">
        <v>33</v>
      </c>
      <c r="U5658" t="s">
        <v>33</v>
      </c>
      <c r="V5658">
        <v>18</v>
      </c>
      <c r="W5658">
        <v>18</v>
      </c>
      <c r="X5658">
        <v>0</v>
      </c>
      <c r="Y5658" t="s">
        <v>34</v>
      </c>
      <c r="Z5658" t="s">
        <v>32</v>
      </c>
      <c r="AA5658" t="e">
        <f>VLOOKUP(Table1[[#This Row],[Facility Name]],D_2,8,0)</f>
        <v>#N/A</v>
      </c>
    </row>
    <row r="5659" spans="1:27" hidden="1" x14ac:dyDescent="0.25">
      <c r="A5659">
        <v>442738</v>
      </c>
      <c r="B5659" t="s">
        <v>6815</v>
      </c>
      <c r="C5659">
        <v>3</v>
      </c>
      <c r="D5659" t="s">
        <v>5591</v>
      </c>
      <c r="E5659" t="s">
        <v>4266</v>
      </c>
      <c r="F5659" t="s">
        <v>29</v>
      </c>
      <c r="G5659" t="s">
        <v>30</v>
      </c>
      <c r="H5659" t="s">
        <v>31</v>
      </c>
      <c r="I5659">
        <v>11</v>
      </c>
      <c r="J5659" t="s">
        <v>34</v>
      </c>
      <c r="K5659">
        <v>10</v>
      </c>
      <c r="L5659">
        <v>19</v>
      </c>
      <c r="M5659">
        <v>21</v>
      </c>
      <c r="N5659" t="s">
        <v>33</v>
      </c>
      <c r="O5659" t="s">
        <v>34</v>
      </c>
      <c r="P5659" t="s">
        <v>33</v>
      </c>
      <c r="Q5659">
        <v>14</v>
      </c>
      <c r="R5659">
        <v>10</v>
      </c>
      <c r="S5659">
        <v>35</v>
      </c>
      <c r="T5659" t="s">
        <v>33</v>
      </c>
      <c r="U5659" t="s">
        <v>33</v>
      </c>
      <c r="V5659">
        <v>22</v>
      </c>
      <c r="W5659">
        <v>22</v>
      </c>
      <c r="X5659">
        <v>0</v>
      </c>
      <c r="Y5659" t="s">
        <v>34</v>
      </c>
      <c r="Z5659" t="s">
        <v>33</v>
      </c>
      <c r="AA5659" t="e">
        <f>VLOOKUP(Table1[[#This Row],[Facility Name]],D_2,8,0)</f>
        <v>#N/A</v>
      </c>
    </row>
    <row r="5660" spans="1:27" x14ac:dyDescent="0.25">
      <c r="A5660">
        <v>442726</v>
      </c>
      <c r="B5660" t="s">
        <v>6972</v>
      </c>
      <c r="D5660" t="s">
        <v>5591</v>
      </c>
      <c r="E5660" t="s">
        <v>230</v>
      </c>
      <c r="F5660" t="s">
        <v>29</v>
      </c>
      <c r="G5660" t="s">
        <v>63</v>
      </c>
      <c r="H5660" t="s">
        <v>64</v>
      </c>
      <c r="I5660">
        <v>18</v>
      </c>
      <c r="J5660" t="s">
        <v>34</v>
      </c>
      <c r="K5660">
        <v>3</v>
      </c>
      <c r="L5660">
        <v>6</v>
      </c>
      <c r="M5660">
        <v>6</v>
      </c>
      <c r="N5660" t="s">
        <v>34</v>
      </c>
      <c r="O5660" t="s">
        <v>34</v>
      </c>
      <c r="P5660" t="s">
        <v>34</v>
      </c>
      <c r="Q5660">
        <v>3</v>
      </c>
      <c r="R5660">
        <v>4</v>
      </c>
      <c r="S5660">
        <v>16</v>
      </c>
      <c r="T5660" t="s">
        <v>34</v>
      </c>
      <c r="U5660" t="s">
        <v>34</v>
      </c>
      <c r="V5660">
        <v>6</v>
      </c>
      <c r="W5660">
        <v>6</v>
      </c>
      <c r="X5660">
        <v>0</v>
      </c>
      <c r="Y5660" t="s">
        <v>34</v>
      </c>
      <c r="Z5660" t="s">
        <v>34</v>
      </c>
      <c r="AA5660">
        <f>VLOOKUP(Table1[[#This Row],[Facility Name]],D_2,8,0)</f>
        <v>0</v>
      </c>
    </row>
    <row r="5661" spans="1:27" hidden="1" x14ac:dyDescent="0.25">
      <c r="A5661">
        <v>442740</v>
      </c>
      <c r="B5661" t="s">
        <v>6816</v>
      </c>
      <c r="C5661">
        <v>3</v>
      </c>
      <c r="D5661" t="s">
        <v>5591</v>
      </c>
      <c r="E5661" t="s">
        <v>57</v>
      </c>
      <c r="F5661" t="s">
        <v>29</v>
      </c>
      <c r="G5661" t="s">
        <v>30</v>
      </c>
      <c r="H5661" t="s">
        <v>31</v>
      </c>
      <c r="I5661">
        <v>13</v>
      </c>
      <c r="J5661" t="s">
        <v>33</v>
      </c>
      <c r="K5661">
        <v>19</v>
      </c>
      <c r="L5661">
        <v>33</v>
      </c>
      <c r="M5661">
        <v>33</v>
      </c>
      <c r="N5661" t="s">
        <v>33</v>
      </c>
      <c r="O5661" t="s">
        <v>33</v>
      </c>
      <c r="P5661" t="s">
        <v>33</v>
      </c>
      <c r="Q5661">
        <v>22</v>
      </c>
      <c r="R5661">
        <v>34</v>
      </c>
      <c r="S5661">
        <v>38</v>
      </c>
      <c r="T5661" t="s">
        <v>33</v>
      </c>
      <c r="U5661" t="s">
        <v>33</v>
      </c>
      <c r="V5661">
        <v>33</v>
      </c>
      <c r="W5661">
        <v>33</v>
      </c>
      <c r="X5661">
        <v>0</v>
      </c>
      <c r="Y5661" t="s">
        <v>34</v>
      </c>
      <c r="Z5661" t="s">
        <v>33</v>
      </c>
      <c r="AA5661" t="e">
        <f>VLOOKUP(Table1[[#This Row],[Facility Name]],D_2,8,0)</f>
        <v>#N/A</v>
      </c>
    </row>
    <row r="5662" spans="1:27" x14ac:dyDescent="0.25">
      <c r="A5662">
        <v>442728</v>
      </c>
      <c r="B5662" t="s">
        <v>6797</v>
      </c>
      <c r="C5662">
        <v>5</v>
      </c>
      <c r="D5662" t="s">
        <v>5591</v>
      </c>
      <c r="E5662" t="s">
        <v>3531</v>
      </c>
      <c r="F5662" t="s">
        <v>29</v>
      </c>
      <c r="G5662" t="s">
        <v>30</v>
      </c>
      <c r="H5662" t="s">
        <v>37</v>
      </c>
      <c r="I5662">
        <v>4</v>
      </c>
      <c r="J5662" t="s">
        <v>33</v>
      </c>
      <c r="K5662">
        <v>63</v>
      </c>
      <c r="L5662">
        <v>88</v>
      </c>
      <c r="M5662">
        <v>91</v>
      </c>
      <c r="N5662" t="s">
        <v>33</v>
      </c>
      <c r="O5662" t="s">
        <v>33</v>
      </c>
      <c r="P5662" t="s">
        <v>33</v>
      </c>
      <c r="Q5662">
        <v>70</v>
      </c>
      <c r="R5662">
        <v>48</v>
      </c>
      <c r="S5662">
        <v>265</v>
      </c>
      <c r="T5662" t="s">
        <v>34</v>
      </c>
      <c r="U5662" t="s">
        <v>33</v>
      </c>
      <c r="V5662">
        <v>39</v>
      </c>
      <c r="W5662">
        <v>39</v>
      </c>
      <c r="X5662">
        <v>0</v>
      </c>
      <c r="Y5662" t="s">
        <v>33</v>
      </c>
      <c r="Z5662" t="s">
        <v>40</v>
      </c>
      <c r="AA5662">
        <f>VLOOKUP(Table1[[#This Row],[Facility Name]],D_2,8,0)</f>
        <v>68</v>
      </c>
    </row>
    <row r="5663" spans="1:27" hidden="1" x14ac:dyDescent="0.25">
      <c r="A5663">
        <v>442742</v>
      </c>
      <c r="B5663" t="s">
        <v>6835</v>
      </c>
      <c r="C5663">
        <v>2</v>
      </c>
      <c r="D5663" t="s">
        <v>5591</v>
      </c>
      <c r="E5663" t="s">
        <v>52</v>
      </c>
      <c r="F5663" t="s">
        <v>29</v>
      </c>
      <c r="G5663" t="s">
        <v>30</v>
      </c>
      <c r="H5663" t="s">
        <v>31</v>
      </c>
      <c r="I5663">
        <v>13</v>
      </c>
      <c r="J5663" t="s">
        <v>32</v>
      </c>
      <c r="K5663">
        <v>51</v>
      </c>
      <c r="L5663">
        <v>86</v>
      </c>
      <c r="M5663">
        <v>88</v>
      </c>
      <c r="N5663" t="s">
        <v>33</v>
      </c>
      <c r="O5663" t="s">
        <v>33</v>
      </c>
      <c r="P5663" t="s">
        <v>33</v>
      </c>
      <c r="Q5663">
        <v>60</v>
      </c>
      <c r="R5663">
        <v>66</v>
      </c>
      <c r="S5663">
        <v>103</v>
      </c>
      <c r="T5663" t="s">
        <v>33</v>
      </c>
      <c r="U5663" t="s">
        <v>33</v>
      </c>
      <c r="V5663">
        <v>79</v>
      </c>
      <c r="W5663">
        <v>79</v>
      </c>
      <c r="X5663">
        <v>0</v>
      </c>
      <c r="Y5663" t="s">
        <v>34</v>
      </c>
      <c r="Z5663" t="s">
        <v>33</v>
      </c>
      <c r="AA5663" t="e">
        <f>VLOOKUP(Table1[[#This Row],[Facility Name]],D_2,8,0)</f>
        <v>#N/A</v>
      </c>
    </row>
    <row r="5664" spans="1:27" hidden="1" x14ac:dyDescent="0.25">
      <c r="A5664">
        <v>442744</v>
      </c>
      <c r="B5664" t="s">
        <v>6928</v>
      </c>
      <c r="C5664">
        <v>4</v>
      </c>
      <c r="D5664" t="s">
        <v>5591</v>
      </c>
      <c r="E5664" t="s">
        <v>4065</v>
      </c>
      <c r="F5664" t="s">
        <v>29</v>
      </c>
      <c r="G5664" t="s">
        <v>30</v>
      </c>
      <c r="H5664" t="s">
        <v>31</v>
      </c>
      <c r="I5664">
        <v>16</v>
      </c>
      <c r="J5664" t="s">
        <v>33</v>
      </c>
      <c r="K5664">
        <v>24</v>
      </c>
      <c r="L5664">
        <v>31</v>
      </c>
      <c r="M5664">
        <v>32</v>
      </c>
      <c r="N5664" t="s">
        <v>33</v>
      </c>
      <c r="O5664" t="s">
        <v>33</v>
      </c>
      <c r="P5664" t="s">
        <v>33</v>
      </c>
      <c r="Q5664">
        <v>26</v>
      </c>
      <c r="R5664">
        <v>31</v>
      </c>
      <c r="S5664">
        <v>40</v>
      </c>
      <c r="T5664" t="s">
        <v>33</v>
      </c>
      <c r="U5664" t="s">
        <v>33</v>
      </c>
      <c r="V5664">
        <v>30</v>
      </c>
      <c r="W5664">
        <v>30</v>
      </c>
      <c r="X5664">
        <v>0</v>
      </c>
      <c r="Y5664" t="s">
        <v>34</v>
      </c>
      <c r="Z5664" t="s">
        <v>33</v>
      </c>
      <c r="AA5664" t="e">
        <f>VLOOKUP(Table1[[#This Row],[Facility Name]],D_2,8,0)</f>
        <v>#N/A</v>
      </c>
    </row>
    <row r="5665" spans="1:27" x14ac:dyDescent="0.25">
      <c r="A5665">
        <v>442731</v>
      </c>
      <c r="B5665" t="s">
        <v>6996</v>
      </c>
      <c r="C5665">
        <v>3</v>
      </c>
      <c r="D5665" t="s">
        <v>5591</v>
      </c>
      <c r="F5665" t="s">
        <v>29</v>
      </c>
      <c r="G5665" t="s">
        <v>30</v>
      </c>
      <c r="H5665" t="s">
        <v>37</v>
      </c>
      <c r="I5665">
        <v>19</v>
      </c>
      <c r="J5665" t="s">
        <v>33</v>
      </c>
      <c r="K5665">
        <v>41</v>
      </c>
      <c r="L5665">
        <v>69</v>
      </c>
      <c r="M5665">
        <v>73</v>
      </c>
      <c r="N5665" t="s">
        <v>33</v>
      </c>
      <c r="O5665" t="s">
        <v>33</v>
      </c>
      <c r="P5665" t="s">
        <v>33</v>
      </c>
      <c r="Q5665">
        <v>47</v>
      </c>
      <c r="R5665">
        <v>71</v>
      </c>
      <c r="S5665">
        <v>145</v>
      </c>
      <c r="T5665" t="s">
        <v>40</v>
      </c>
      <c r="U5665" t="s">
        <v>33</v>
      </c>
      <c r="V5665">
        <v>72</v>
      </c>
      <c r="W5665">
        <v>72</v>
      </c>
      <c r="X5665">
        <v>0</v>
      </c>
      <c r="Y5665" t="s">
        <v>32</v>
      </c>
      <c r="Z5665" t="s">
        <v>33</v>
      </c>
      <c r="AA5665">
        <f>VLOOKUP(Table1[[#This Row],[Facility Name]],D_2,8,0)</f>
        <v>51</v>
      </c>
    </row>
    <row r="5666" spans="1:27" x14ac:dyDescent="0.25">
      <c r="A5666">
        <v>442732</v>
      </c>
      <c r="B5666" t="s">
        <v>6717</v>
      </c>
      <c r="C5666">
        <v>3</v>
      </c>
      <c r="D5666" t="s">
        <v>5591</v>
      </c>
      <c r="E5666" t="s">
        <v>57</v>
      </c>
      <c r="F5666" t="s">
        <v>29</v>
      </c>
      <c r="G5666" t="s">
        <v>30</v>
      </c>
      <c r="H5666" t="s">
        <v>597</v>
      </c>
      <c r="I5666">
        <v>0</v>
      </c>
      <c r="J5666" t="s">
        <v>33</v>
      </c>
      <c r="K5666">
        <v>66</v>
      </c>
      <c r="L5666">
        <v>103</v>
      </c>
      <c r="M5666">
        <v>103</v>
      </c>
      <c r="N5666" t="s">
        <v>33</v>
      </c>
      <c r="O5666" t="s">
        <v>33</v>
      </c>
      <c r="P5666" t="s">
        <v>33</v>
      </c>
      <c r="Q5666">
        <v>80</v>
      </c>
      <c r="R5666">
        <v>70</v>
      </c>
      <c r="S5666">
        <v>302</v>
      </c>
      <c r="T5666" t="s">
        <v>34</v>
      </c>
      <c r="U5666" t="s">
        <v>33</v>
      </c>
      <c r="V5666">
        <v>36</v>
      </c>
      <c r="W5666">
        <v>36</v>
      </c>
      <c r="X5666">
        <v>0</v>
      </c>
      <c r="Y5666" t="s">
        <v>40</v>
      </c>
      <c r="Z5666" t="s">
        <v>40</v>
      </c>
      <c r="AA5666">
        <f>VLOOKUP(Table1[[#This Row],[Facility Name]],D_2,8,0)</f>
        <v>41</v>
      </c>
    </row>
    <row r="5667" spans="1:27" hidden="1" x14ac:dyDescent="0.25">
      <c r="A5667">
        <v>442747</v>
      </c>
      <c r="B5667" t="s">
        <v>6932</v>
      </c>
      <c r="C5667">
        <v>3</v>
      </c>
      <c r="D5667" t="s">
        <v>5591</v>
      </c>
      <c r="E5667" t="s">
        <v>57</v>
      </c>
      <c r="F5667" t="s">
        <v>29</v>
      </c>
      <c r="G5667" t="s">
        <v>30</v>
      </c>
      <c r="H5667" t="s">
        <v>31</v>
      </c>
      <c r="I5667">
        <v>17</v>
      </c>
      <c r="J5667" t="s">
        <v>34</v>
      </c>
      <c r="K5667">
        <v>19</v>
      </c>
      <c r="L5667">
        <v>32</v>
      </c>
      <c r="M5667">
        <v>37</v>
      </c>
      <c r="N5667" t="s">
        <v>33</v>
      </c>
      <c r="O5667" t="s">
        <v>33</v>
      </c>
      <c r="P5667" t="s">
        <v>33</v>
      </c>
      <c r="Q5667">
        <v>27</v>
      </c>
      <c r="R5667">
        <v>35</v>
      </c>
      <c r="S5667">
        <v>34</v>
      </c>
      <c r="T5667" t="s">
        <v>33</v>
      </c>
      <c r="U5667" t="s">
        <v>33</v>
      </c>
      <c r="V5667">
        <v>37</v>
      </c>
      <c r="W5667">
        <v>37</v>
      </c>
      <c r="X5667">
        <v>0</v>
      </c>
      <c r="Y5667" t="s">
        <v>34</v>
      </c>
      <c r="Z5667" t="s">
        <v>33</v>
      </c>
      <c r="AA5667" t="e">
        <f>VLOOKUP(Table1[[#This Row],[Facility Name]],D_2,8,0)</f>
        <v>#N/A</v>
      </c>
    </row>
    <row r="5668" spans="1:27" x14ac:dyDescent="0.25">
      <c r="A5668">
        <v>442734</v>
      </c>
      <c r="B5668" t="s">
        <v>6719</v>
      </c>
      <c r="C5668">
        <v>3</v>
      </c>
      <c r="D5668" t="s">
        <v>5591</v>
      </c>
      <c r="E5668" t="s">
        <v>2354</v>
      </c>
      <c r="F5668" t="s">
        <v>29</v>
      </c>
      <c r="G5668" t="s">
        <v>30</v>
      </c>
      <c r="H5668" t="s">
        <v>37</v>
      </c>
      <c r="I5668">
        <v>0</v>
      </c>
      <c r="J5668" t="s">
        <v>34</v>
      </c>
      <c r="K5668">
        <v>19</v>
      </c>
      <c r="L5668">
        <v>28</v>
      </c>
      <c r="M5668">
        <v>29</v>
      </c>
      <c r="N5668" t="s">
        <v>33</v>
      </c>
      <c r="O5668" t="s">
        <v>33</v>
      </c>
      <c r="P5668" t="s">
        <v>33</v>
      </c>
      <c r="Q5668">
        <v>23</v>
      </c>
      <c r="R5668">
        <v>25</v>
      </c>
      <c r="S5668">
        <v>85</v>
      </c>
      <c r="T5668" t="s">
        <v>34</v>
      </c>
      <c r="U5668" t="s">
        <v>33</v>
      </c>
      <c r="V5668">
        <v>19</v>
      </c>
      <c r="W5668">
        <v>19</v>
      </c>
      <c r="X5668">
        <v>0</v>
      </c>
      <c r="Y5668" t="s">
        <v>34</v>
      </c>
      <c r="Z5668" t="s">
        <v>33</v>
      </c>
      <c r="AA5668">
        <f>VLOOKUP(Table1[[#This Row],[Facility Name]],D_2,8,0)</f>
        <v>48</v>
      </c>
    </row>
    <row r="5669" spans="1:27" x14ac:dyDescent="0.25">
      <c r="A5669">
        <v>442735</v>
      </c>
      <c r="B5669" t="s">
        <v>6720</v>
      </c>
      <c r="C5669">
        <v>2</v>
      </c>
      <c r="D5669" t="s">
        <v>5591</v>
      </c>
      <c r="E5669" t="s">
        <v>57</v>
      </c>
      <c r="F5669" t="s">
        <v>29</v>
      </c>
      <c r="G5669" t="s">
        <v>30</v>
      </c>
      <c r="H5669" t="s">
        <v>37</v>
      </c>
      <c r="I5669">
        <v>29</v>
      </c>
      <c r="J5669" t="s">
        <v>33</v>
      </c>
      <c r="K5669">
        <v>82</v>
      </c>
      <c r="L5669">
        <v>113</v>
      </c>
      <c r="M5669">
        <v>123</v>
      </c>
      <c r="N5669" t="s">
        <v>33</v>
      </c>
      <c r="O5669" t="s">
        <v>33</v>
      </c>
      <c r="P5669" t="s">
        <v>33</v>
      </c>
      <c r="Q5669">
        <v>92</v>
      </c>
      <c r="R5669">
        <v>126</v>
      </c>
      <c r="S5669">
        <v>300</v>
      </c>
      <c r="T5669" t="s">
        <v>33</v>
      </c>
      <c r="U5669" t="s">
        <v>33</v>
      </c>
      <c r="V5669">
        <v>98</v>
      </c>
      <c r="W5669">
        <v>98</v>
      </c>
      <c r="X5669">
        <v>0</v>
      </c>
      <c r="Y5669" t="s">
        <v>32</v>
      </c>
      <c r="Z5669" t="s">
        <v>33</v>
      </c>
      <c r="AA5669">
        <f>VLOOKUP(Table1[[#This Row],[Facility Name]],D_2,8,0)</f>
        <v>28</v>
      </c>
    </row>
    <row r="5670" spans="1:27" x14ac:dyDescent="0.25">
      <c r="A5670">
        <v>442736</v>
      </c>
      <c r="B5670" t="s">
        <v>6721</v>
      </c>
      <c r="C5670">
        <v>1</v>
      </c>
      <c r="D5670" t="s">
        <v>5591</v>
      </c>
      <c r="E5670" t="s">
        <v>4065</v>
      </c>
      <c r="F5670" t="s">
        <v>29</v>
      </c>
      <c r="G5670" t="s">
        <v>63</v>
      </c>
      <c r="H5670" t="s">
        <v>64</v>
      </c>
      <c r="I5670">
        <v>10</v>
      </c>
      <c r="J5670" t="s">
        <v>32</v>
      </c>
      <c r="K5670">
        <v>29</v>
      </c>
      <c r="L5670">
        <v>53</v>
      </c>
      <c r="M5670">
        <v>56</v>
      </c>
      <c r="N5670" t="s">
        <v>33</v>
      </c>
      <c r="O5670" t="s">
        <v>33</v>
      </c>
      <c r="P5670" t="s">
        <v>32</v>
      </c>
      <c r="Q5670">
        <v>34</v>
      </c>
      <c r="R5670">
        <v>43</v>
      </c>
      <c r="S5670">
        <v>100</v>
      </c>
      <c r="T5670" t="s">
        <v>33</v>
      </c>
      <c r="U5670" t="s">
        <v>32</v>
      </c>
      <c r="V5670">
        <v>51</v>
      </c>
      <c r="W5670">
        <v>51</v>
      </c>
      <c r="X5670">
        <v>0</v>
      </c>
      <c r="Y5670" t="s">
        <v>34</v>
      </c>
      <c r="Z5670" t="s">
        <v>33</v>
      </c>
      <c r="AA5670">
        <f>VLOOKUP(Table1[[#This Row],[Facility Name]],D_2,8,0)</f>
        <v>25</v>
      </c>
    </row>
    <row r="5671" spans="1:27" x14ac:dyDescent="0.25">
      <c r="A5671">
        <v>442739</v>
      </c>
      <c r="B5671" t="s">
        <v>6719</v>
      </c>
      <c r="C5671">
        <v>3</v>
      </c>
      <c r="D5671" t="s">
        <v>5591</v>
      </c>
      <c r="E5671" t="s">
        <v>57</v>
      </c>
      <c r="F5671" t="s">
        <v>29</v>
      </c>
      <c r="G5671" t="s">
        <v>30</v>
      </c>
      <c r="H5671" t="s">
        <v>37</v>
      </c>
      <c r="I5671">
        <v>19</v>
      </c>
      <c r="J5671" t="s">
        <v>33</v>
      </c>
      <c r="K5671">
        <v>34</v>
      </c>
      <c r="L5671">
        <v>43</v>
      </c>
      <c r="M5671">
        <v>47</v>
      </c>
      <c r="N5671" t="s">
        <v>33</v>
      </c>
      <c r="O5671" t="s">
        <v>33</v>
      </c>
      <c r="P5671" t="s">
        <v>33</v>
      </c>
      <c r="Q5671">
        <v>36</v>
      </c>
      <c r="R5671">
        <v>38</v>
      </c>
      <c r="S5671">
        <v>88</v>
      </c>
      <c r="T5671" t="s">
        <v>40</v>
      </c>
      <c r="U5671" t="s">
        <v>33</v>
      </c>
      <c r="V5671">
        <v>48</v>
      </c>
      <c r="W5671">
        <v>48</v>
      </c>
      <c r="X5671">
        <v>0</v>
      </c>
      <c r="Y5671" t="s">
        <v>34</v>
      </c>
      <c r="Z5671" t="s">
        <v>33</v>
      </c>
      <c r="AA5671">
        <f>VLOOKUP(Table1[[#This Row],[Facility Name]],D_2,8,0)</f>
        <v>48</v>
      </c>
    </row>
    <row r="5672" spans="1:27" x14ac:dyDescent="0.25">
      <c r="A5672">
        <v>442741</v>
      </c>
      <c r="B5672" t="s">
        <v>6834</v>
      </c>
      <c r="C5672">
        <v>1</v>
      </c>
      <c r="D5672" t="s">
        <v>5591</v>
      </c>
      <c r="E5672" t="s">
        <v>2442</v>
      </c>
      <c r="F5672" t="s">
        <v>29</v>
      </c>
      <c r="G5672" t="s">
        <v>63</v>
      </c>
      <c r="H5672" t="s">
        <v>64</v>
      </c>
      <c r="I5672">
        <v>7</v>
      </c>
      <c r="J5672" t="s">
        <v>32</v>
      </c>
      <c r="K5672">
        <v>42</v>
      </c>
      <c r="L5672">
        <v>53</v>
      </c>
      <c r="M5672">
        <v>63</v>
      </c>
      <c r="N5672" t="s">
        <v>33</v>
      </c>
      <c r="O5672" t="s">
        <v>33</v>
      </c>
      <c r="P5672" t="s">
        <v>33</v>
      </c>
      <c r="Q5672">
        <v>49</v>
      </c>
      <c r="R5672">
        <v>69</v>
      </c>
      <c r="S5672">
        <v>78</v>
      </c>
      <c r="T5672" t="s">
        <v>34</v>
      </c>
      <c r="U5672" t="s">
        <v>33</v>
      </c>
      <c r="V5672">
        <v>19</v>
      </c>
      <c r="W5672">
        <v>19</v>
      </c>
      <c r="X5672">
        <v>0</v>
      </c>
      <c r="Y5672" t="s">
        <v>33</v>
      </c>
      <c r="Z5672" t="s">
        <v>33</v>
      </c>
      <c r="AA5672">
        <f>VLOOKUP(Table1[[#This Row],[Facility Name]],D_2,8,0)</f>
        <v>31</v>
      </c>
    </row>
    <row r="5673" spans="1:27" x14ac:dyDescent="0.25">
      <c r="A5673">
        <v>442745</v>
      </c>
      <c r="B5673" t="s">
        <v>6929</v>
      </c>
      <c r="C5673">
        <v>1</v>
      </c>
      <c r="D5673" t="s">
        <v>5591</v>
      </c>
      <c r="E5673" t="s">
        <v>4065</v>
      </c>
      <c r="F5673" t="s">
        <v>29</v>
      </c>
      <c r="G5673" t="s">
        <v>30</v>
      </c>
      <c r="H5673" t="s">
        <v>6929</v>
      </c>
      <c r="I5673">
        <v>0</v>
      </c>
      <c r="J5673" t="s">
        <v>32</v>
      </c>
      <c r="K5673">
        <v>88</v>
      </c>
      <c r="L5673">
        <v>143</v>
      </c>
      <c r="M5673">
        <v>150</v>
      </c>
      <c r="N5673" t="s">
        <v>33</v>
      </c>
      <c r="O5673" t="s">
        <v>33</v>
      </c>
      <c r="P5673" t="s">
        <v>33</v>
      </c>
      <c r="Q5673">
        <v>107</v>
      </c>
      <c r="R5673">
        <v>103</v>
      </c>
      <c r="S5673">
        <v>184</v>
      </c>
      <c r="T5673" t="s">
        <v>34</v>
      </c>
      <c r="U5673" t="s">
        <v>33</v>
      </c>
      <c r="V5673">
        <v>22</v>
      </c>
      <c r="W5673">
        <v>22</v>
      </c>
      <c r="X5673">
        <v>0</v>
      </c>
      <c r="Y5673" t="s">
        <v>34</v>
      </c>
      <c r="Z5673" t="s">
        <v>40</v>
      </c>
      <c r="AA5673">
        <f>VLOOKUP(Table1[[#This Row],[Facility Name]],D_2,8,0)</f>
        <v>33</v>
      </c>
    </row>
    <row r="5674" spans="1:27" x14ac:dyDescent="0.25">
      <c r="A5674">
        <v>442746</v>
      </c>
      <c r="B5674" t="s">
        <v>6930</v>
      </c>
      <c r="C5674">
        <v>1</v>
      </c>
      <c r="D5674" t="s">
        <v>5591</v>
      </c>
      <c r="E5674" t="s">
        <v>6931</v>
      </c>
      <c r="F5674" t="s">
        <v>29</v>
      </c>
      <c r="G5674" t="s">
        <v>63</v>
      </c>
      <c r="H5674" t="s">
        <v>64</v>
      </c>
      <c r="I5674">
        <v>4</v>
      </c>
      <c r="J5674" t="s">
        <v>34</v>
      </c>
      <c r="K5674">
        <v>13</v>
      </c>
      <c r="L5674">
        <v>23</v>
      </c>
      <c r="M5674">
        <v>24</v>
      </c>
      <c r="N5674" t="s">
        <v>32</v>
      </c>
      <c r="O5674" t="s">
        <v>32</v>
      </c>
      <c r="P5674" t="s">
        <v>34</v>
      </c>
      <c r="Q5674">
        <v>18</v>
      </c>
      <c r="R5674">
        <v>29</v>
      </c>
      <c r="S5674">
        <v>29</v>
      </c>
      <c r="T5674" t="s">
        <v>34</v>
      </c>
      <c r="U5674" t="s">
        <v>33</v>
      </c>
      <c r="V5674">
        <v>12</v>
      </c>
      <c r="W5674">
        <v>12</v>
      </c>
      <c r="X5674">
        <v>0</v>
      </c>
      <c r="Y5674" t="s">
        <v>34</v>
      </c>
      <c r="Z5674" t="s">
        <v>33</v>
      </c>
      <c r="AA5674">
        <f>VLOOKUP(Table1[[#This Row],[Facility Name]],D_2,8,0)</f>
        <v>44</v>
      </c>
    </row>
    <row r="5675" spans="1:27" x14ac:dyDescent="0.25">
      <c r="A5675">
        <v>442749</v>
      </c>
      <c r="B5675" t="s">
        <v>5681</v>
      </c>
      <c r="D5675" t="s">
        <v>5591</v>
      </c>
      <c r="F5675" t="s">
        <v>29</v>
      </c>
      <c r="G5675" t="s">
        <v>30</v>
      </c>
      <c r="H5675" t="s">
        <v>37</v>
      </c>
      <c r="I5675">
        <v>0</v>
      </c>
      <c r="J5675" t="s">
        <v>34</v>
      </c>
      <c r="K5675">
        <v>4</v>
      </c>
      <c r="L5675">
        <v>10</v>
      </c>
      <c r="M5675">
        <v>10</v>
      </c>
      <c r="N5675" t="s">
        <v>34</v>
      </c>
      <c r="O5675" t="s">
        <v>34</v>
      </c>
      <c r="P5675" t="s">
        <v>34</v>
      </c>
      <c r="Q5675">
        <v>4</v>
      </c>
      <c r="R5675">
        <v>5</v>
      </c>
      <c r="S5675">
        <v>4</v>
      </c>
      <c r="T5675" t="s">
        <v>34</v>
      </c>
      <c r="U5675" t="s">
        <v>34</v>
      </c>
      <c r="V5675">
        <v>2</v>
      </c>
      <c r="W5675">
        <v>2</v>
      </c>
      <c r="X5675">
        <v>0</v>
      </c>
      <c r="Y5675" t="s">
        <v>34</v>
      </c>
      <c r="Z5675" t="s">
        <v>34</v>
      </c>
      <c r="AA5675">
        <f>VLOOKUP(Table1[[#This Row],[Facility Name]],D_2,8,0)</f>
        <v>77</v>
      </c>
    </row>
    <row r="5676" spans="1:27" x14ac:dyDescent="0.25">
      <c r="A5676">
        <v>442750</v>
      </c>
      <c r="B5676" t="s">
        <v>1198</v>
      </c>
      <c r="C5676">
        <v>5</v>
      </c>
      <c r="D5676" t="s">
        <v>5591</v>
      </c>
      <c r="F5676" t="s">
        <v>44</v>
      </c>
      <c r="G5676" t="s">
        <v>30</v>
      </c>
      <c r="H5676" t="s">
        <v>45</v>
      </c>
      <c r="I5676">
        <v>15</v>
      </c>
      <c r="J5676" t="s">
        <v>34</v>
      </c>
      <c r="K5676">
        <v>8</v>
      </c>
      <c r="L5676">
        <v>16</v>
      </c>
      <c r="M5676">
        <v>19</v>
      </c>
      <c r="N5676" t="s">
        <v>33</v>
      </c>
      <c r="O5676" t="s">
        <v>40</v>
      </c>
      <c r="P5676" t="s">
        <v>34</v>
      </c>
      <c r="Q5676">
        <v>10</v>
      </c>
      <c r="R5676">
        <v>13</v>
      </c>
      <c r="S5676">
        <v>13</v>
      </c>
      <c r="T5676" t="s">
        <v>34</v>
      </c>
      <c r="U5676" t="s">
        <v>33</v>
      </c>
      <c r="V5676">
        <v>19</v>
      </c>
      <c r="W5676">
        <v>19</v>
      </c>
      <c r="X5676">
        <v>0</v>
      </c>
      <c r="Y5676" t="s">
        <v>34</v>
      </c>
      <c r="Z5676" t="s">
        <v>33</v>
      </c>
      <c r="AA5676">
        <f>VLOOKUP(Table1[[#This Row],[Facility Name]],D_2,8,0)</f>
        <v>36</v>
      </c>
    </row>
    <row r="5677" spans="1:27" x14ac:dyDescent="0.25">
      <c r="A5677">
        <v>442755</v>
      </c>
      <c r="B5677" t="s">
        <v>5681</v>
      </c>
      <c r="D5677" t="s">
        <v>5591</v>
      </c>
      <c r="E5677" t="s">
        <v>136</v>
      </c>
      <c r="F5677" t="s">
        <v>29</v>
      </c>
      <c r="G5677" t="s">
        <v>30</v>
      </c>
      <c r="H5677" t="s">
        <v>37</v>
      </c>
      <c r="I5677">
        <v>19</v>
      </c>
      <c r="J5677" t="s">
        <v>34</v>
      </c>
      <c r="K5677">
        <v>13</v>
      </c>
      <c r="L5677">
        <v>20</v>
      </c>
      <c r="M5677">
        <v>20</v>
      </c>
      <c r="N5677" t="s">
        <v>34</v>
      </c>
      <c r="O5677" t="s">
        <v>34</v>
      </c>
      <c r="P5677" t="s">
        <v>34</v>
      </c>
      <c r="Q5677">
        <v>13</v>
      </c>
      <c r="R5677">
        <v>0</v>
      </c>
      <c r="S5677">
        <v>13</v>
      </c>
      <c r="T5677" t="s">
        <v>34</v>
      </c>
      <c r="U5677" t="s">
        <v>33</v>
      </c>
      <c r="V5677">
        <v>20</v>
      </c>
      <c r="W5677">
        <v>20</v>
      </c>
      <c r="X5677">
        <v>0</v>
      </c>
      <c r="Y5677" t="s">
        <v>34</v>
      </c>
      <c r="Z5677" t="s">
        <v>32</v>
      </c>
      <c r="AA5677">
        <f>VLOOKUP(Table1[[#This Row],[Facility Name]],D_2,8,0)</f>
        <v>77</v>
      </c>
    </row>
    <row r="5678" spans="1:27" x14ac:dyDescent="0.25">
      <c r="A5678">
        <v>442760</v>
      </c>
      <c r="B5678" t="s">
        <v>6797</v>
      </c>
      <c r="D5678" t="s">
        <v>5591</v>
      </c>
      <c r="F5678" t="s">
        <v>29</v>
      </c>
      <c r="G5678" t="s">
        <v>30</v>
      </c>
      <c r="H5678" t="s">
        <v>37</v>
      </c>
      <c r="I5678">
        <v>20</v>
      </c>
      <c r="J5678" t="s">
        <v>34</v>
      </c>
      <c r="K5678">
        <v>0</v>
      </c>
      <c r="L5678">
        <v>3</v>
      </c>
      <c r="M5678">
        <v>3</v>
      </c>
      <c r="N5678" t="s">
        <v>34</v>
      </c>
      <c r="O5678" t="s">
        <v>34</v>
      </c>
      <c r="P5678" t="s">
        <v>34</v>
      </c>
      <c r="Q5678">
        <v>0</v>
      </c>
      <c r="R5678">
        <v>0</v>
      </c>
      <c r="S5678">
        <v>0</v>
      </c>
      <c r="T5678" t="s">
        <v>34</v>
      </c>
      <c r="U5678" t="s">
        <v>34</v>
      </c>
      <c r="V5678">
        <v>3</v>
      </c>
      <c r="W5678">
        <v>3</v>
      </c>
      <c r="X5678">
        <v>0</v>
      </c>
      <c r="Y5678" t="s">
        <v>34</v>
      </c>
      <c r="Z5678" t="s">
        <v>34</v>
      </c>
      <c r="AA5678">
        <f>VLOOKUP(Table1[[#This Row],[Facility Name]],D_2,8,0)</f>
        <v>68</v>
      </c>
    </row>
    <row r="5679" spans="1:27" x14ac:dyDescent="0.25">
      <c r="A5679">
        <v>442762</v>
      </c>
      <c r="B5679" t="s">
        <v>5681</v>
      </c>
      <c r="D5679" t="s">
        <v>5591</v>
      </c>
      <c r="F5679" t="s">
        <v>29</v>
      </c>
      <c r="G5679" t="s">
        <v>30</v>
      </c>
      <c r="H5679" t="s">
        <v>37</v>
      </c>
      <c r="I5679">
        <v>25</v>
      </c>
      <c r="J5679" t="s">
        <v>34</v>
      </c>
      <c r="K5679">
        <v>0</v>
      </c>
      <c r="L5679">
        <v>1</v>
      </c>
      <c r="M5679">
        <v>0</v>
      </c>
      <c r="N5679" t="s">
        <v>34</v>
      </c>
      <c r="O5679" t="s">
        <v>34</v>
      </c>
      <c r="P5679" t="s">
        <v>34</v>
      </c>
      <c r="Q5679">
        <v>0</v>
      </c>
      <c r="R5679">
        <v>0</v>
      </c>
      <c r="S5679">
        <v>0</v>
      </c>
      <c r="T5679" t="s">
        <v>34</v>
      </c>
      <c r="U5679" t="s">
        <v>34</v>
      </c>
      <c r="V5679">
        <v>1</v>
      </c>
      <c r="W5679">
        <v>1</v>
      </c>
      <c r="X5679">
        <v>0</v>
      </c>
      <c r="Y5679" t="s">
        <v>34</v>
      </c>
      <c r="Z5679" t="s">
        <v>34</v>
      </c>
      <c r="AA5679">
        <f>VLOOKUP(Table1[[#This Row],[Facility Name]],D_2,8,0)</f>
        <v>77</v>
      </c>
    </row>
    <row r="5680" spans="1:27" x14ac:dyDescent="0.25">
      <c r="A5680">
        <v>442763</v>
      </c>
      <c r="B5680" t="s">
        <v>1198</v>
      </c>
      <c r="D5680" t="s">
        <v>5591</v>
      </c>
      <c r="F5680" t="s">
        <v>44</v>
      </c>
      <c r="G5680" t="s">
        <v>30</v>
      </c>
      <c r="H5680" t="s">
        <v>45</v>
      </c>
      <c r="I5680">
        <v>10</v>
      </c>
      <c r="J5680" t="s">
        <v>34</v>
      </c>
      <c r="K5680">
        <v>0</v>
      </c>
      <c r="L5680">
        <v>0</v>
      </c>
      <c r="M5680">
        <v>0</v>
      </c>
      <c r="N5680" t="s">
        <v>34</v>
      </c>
      <c r="O5680" t="s">
        <v>34</v>
      </c>
      <c r="P5680" t="s">
        <v>34</v>
      </c>
      <c r="Q5680">
        <v>0</v>
      </c>
      <c r="R5680">
        <v>0</v>
      </c>
      <c r="S5680">
        <v>0</v>
      </c>
      <c r="T5680" t="s">
        <v>34</v>
      </c>
      <c r="U5680" t="s">
        <v>34</v>
      </c>
      <c r="V5680">
        <v>0</v>
      </c>
      <c r="W5680">
        <v>0</v>
      </c>
      <c r="X5680">
        <v>0</v>
      </c>
      <c r="Y5680" t="s">
        <v>34</v>
      </c>
      <c r="Z5680" t="s">
        <v>34</v>
      </c>
      <c r="AA5680">
        <f>VLOOKUP(Table1[[#This Row],[Facility Name]],D_2,8,0)</f>
        <v>36</v>
      </c>
    </row>
    <row r="5681" spans="1:27" x14ac:dyDescent="0.25">
      <c r="A5681">
        <v>452303</v>
      </c>
      <c r="B5681" t="s">
        <v>6867</v>
      </c>
      <c r="C5681">
        <v>5</v>
      </c>
      <c r="D5681" t="s">
        <v>5599</v>
      </c>
      <c r="E5681" t="s">
        <v>5621</v>
      </c>
      <c r="F5681" t="s">
        <v>44</v>
      </c>
      <c r="G5681" t="s">
        <v>63</v>
      </c>
      <c r="H5681" t="s">
        <v>2814</v>
      </c>
      <c r="I5681">
        <v>3</v>
      </c>
      <c r="J5681" t="s">
        <v>33</v>
      </c>
      <c r="K5681">
        <v>17</v>
      </c>
      <c r="L5681">
        <v>25</v>
      </c>
      <c r="M5681">
        <v>25</v>
      </c>
      <c r="N5681" t="s">
        <v>33</v>
      </c>
      <c r="O5681" t="s">
        <v>33</v>
      </c>
      <c r="P5681" t="s">
        <v>33</v>
      </c>
      <c r="Q5681">
        <v>21</v>
      </c>
      <c r="R5681">
        <v>15</v>
      </c>
      <c r="S5681">
        <v>72</v>
      </c>
      <c r="T5681" t="s">
        <v>34</v>
      </c>
      <c r="U5681" t="s">
        <v>40</v>
      </c>
      <c r="V5681">
        <v>12</v>
      </c>
      <c r="W5681">
        <v>12</v>
      </c>
      <c r="X5681">
        <v>0</v>
      </c>
      <c r="Y5681" t="s">
        <v>34</v>
      </c>
      <c r="Z5681" t="s">
        <v>33</v>
      </c>
      <c r="AA5681">
        <f>VLOOKUP(Table1[[#This Row],[Facility Name]],D_2,8,0)</f>
        <v>64</v>
      </c>
    </row>
    <row r="5682" spans="1:27" x14ac:dyDescent="0.25">
      <c r="A5682">
        <v>452309</v>
      </c>
      <c r="B5682" t="s">
        <v>6885</v>
      </c>
      <c r="D5682" t="s">
        <v>5599</v>
      </c>
      <c r="E5682" t="s">
        <v>5619</v>
      </c>
      <c r="F5682" t="s">
        <v>44</v>
      </c>
      <c r="G5682" t="s">
        <v>30</v>
      </c>
      <c r="H5682" t="s">
        <v>6886</v>
      </c>
      <c r="I5682">
        <v>7</v>
      </c>
      <c r="J5682" t="s">
        <v>34</v>
      </c>
      <c r="K5682">
        <v>1</v>
      </c>
      <c r="L5682">
        <v>0</v>
      </c>
      <c r="M5682">
        <v>0</v>
      </c>
      <c r="N5682" t="s">
        <v>33</v>
      </c>
      <c r="O5682" t="s">
        <v>34</v>
      </c>
      <c r="P5682" t="s">
        <v>34</v>
      </c>
      <c r="Q5682">
        <v>9</v>
      </c>
      <c r="R5682">
        <v>2</v>
      </c>
      <c r="S5682">
        <v>51</v>
      </c>
      <c r="T5682" t="s">
        <v>33</v>
      </c>
      <c r="U5682" t="s">
        <v>34</v>
      </c>
      <c r="V5682">
        <v>0</v>
      </c>
      <c r="W5682">
        <v>0</v>
      </c>
      <c r="X5682">
        <v>16</v>
      </c>
      <c r="Y5682" t="s">
        <v>34</v>
      </c>
      <c r="Z5682" t="s">
        <v>33</v>
      </c>
      <c r="AA5682">
        <f>VLOOKUP(Table1[[#This Row],[Facility Name]],D_2,8,0)</f>
        <v>92</v>
      </c>
    </row>
    <row r="5683" spans="1:27" x14ac:dyDescent="0.25">
      <c r="A5683">
        <v>452333</v>
      </c>
      <c r="B5683" t="s">
        <v>6887</v>
      </c>
      <c r="D5683" t="s">
        <v>5599</v>
      </c>
      <c r="E5683" t="s">
        <v>5619</v>
      </c>
      <c r="F5683" t="s">
        <v>44</v>
      </c>
      <c r="G5683" t="s">
        <v>63</v>
      </c>
      <c r="H5683" t="s">
        <v>64</v>
      </c>
      <c r="I5683">
        <v>14</v>
      </c>
      <c r="J5683" t="s">
        <v>34</v>
      </c>
      <c r="K5683">
        <v>5</v>
      </c>
      <c r="L5683">
        <v>6</v>
      </c>
      <c r="M5683">
        <v>6</v>
      </c>
      <c r="N5683" t="s">
        <v>33</v>
      </c>
      <c r="O5683" t="s">
        <v>40</v>
      </c>
      <c r="P5683" t="s">
        <v>34</v>
      </c>
      <c r="Q5683">
        <v>19</v>
      </c>
      <c r="R5683">
        <v>17</v>
      </c>
      <c r="S5683">
        <v>79</v>
      </c>
      <c r="T5683" t="s">
        <v>33</v>
      </c>
      <c r="U5683" t="s">
        <v>34</v>
      </c>
      <c r="V5683">
        <v>4</v>
      </c>
      <c r="W5683">
        <v>4</v>
      </c>
      <c r="X5683">
        <v>28</v>
      </c>
      <c r="Y5683" t="s">
        <v>33</v>
      </c>
      <c r="Z5683" t="s">
        <v>40</v>
      </c>
      <c r="AA5683">
        <f>VLOOKUP(Table1[[#This Row],[Facility Name]],D_2,8,0)</f>
        <v>63</v>
      </c>
    </row>
    <row r="5684" spans="1:27" x14ac:dyDescent="0.25">
      <c r="A5684">
        <v>452344</v>
      </c>
      <c r="B5684" t="s">
        <v>6888</v>
      </c>
      <c r="C5684">
        <v>1</v>
      </c>
      <c r="D5684" t="s">
        <v>5599</v>
      </c>
      <c r="E5684" t="s">
        <v>129</v>
      </c>
      <c r="F5684" t="s">
        <v>44</v>
      </c>
      <c r="G5684" t="s">
        <v>63</v>
      </c>
      <c r="H5684" t="s">
        <v>64</v>
      </c>
      <c r="I5684">
        <v>19</v>
      </c>
      <c r="J5684" t="s">
        <v>34</v>
      </c>
      <c r="K5684">
        <v>5</v>
      </c>
      <c r="L5684">
        <v>14</v>
      </c>
      <c r="M5684">
        <v>16</v>
      </c>
      <c r="N5684" t="s">
        <v>33</v>
      </c>
      <c r="O5684" t="s">
        <v>33</v>
      </c>
      <c r="P5684" t="s">
        <v>33</v>
      </c>
      <c r="Q5684">
        <v>28</v>
      </c>
      <c r="R5684">
        <v>40</v>
      </c>
      <c r="S5684">
        <v>111</v>
      </c>
      <c r="T5684" t="s">
        <v>33</v>
      </c>
      <c r="U5684" t="s">
        <v>33</v>
      </c>
      <c r="V5684">
        <v>12</v>
      </c>
      <c r="W5684">
        <v>12</v>
      </c>
      <c r="X5684">
        <v>32</v>
      </c>
      <c r="Y5684" t="s">
        <v>33</v>
      </c>
      <c r="Z5684" t="s">
        <v>33</v>
      </c>
      <c r="AA5684">
        <f>VLOOKUP(Table1[[#This Row],[Facility Name]],D_2,8,0)</f>
        <v>43</v>
      </c>
    </row>
    <row r="5685" spans="1:27" x14ac:dyDescent="0.25">
      <c r="A5685">
        <v>452358</v>
      </c>
      <c r="B5685" t="s">
        <v>6889</v>
      </c>
      <c r="D5685" t="s">
        <v>5599</v>
      </c>
      <c r="E5685" t="s">
        <v>5654</v>
      </c>
      <c r="F5685" t="s">
        <v>44</v>
      </c>
      <c r="G5685" t="s">
        <v>63</v>
      </c>
      <c r="H5685" t="s">
        <v>64</v>
      </c>
      <c r="I5685">
        <v>8</v>
      </c>
      <c r="J5685" t="s">
        <v>34</v>
      </c>
      <c r="K5685">
        <v>2</v>
      </c>
      <c r="L5685">
        <v>2</v>
      </c>
      <c r="M5685">
        <v>2</v>
      </c>
      <c r="N5685" t="s">
        <v>33</v>
      </c>
      <c r="O5685" t="s">
        <v>33</v>
      </c>
      <c r="P5685" t="s">
        <v>34</v>
      </c>
      <c r="Q5685">
        <v>33</v>
      </c>
      <c r="R5685">
        <v>31</v>
      </c>
      <c r="S5685">
        <v>115</v>
      </c>
      <c r="T5685" t="s">
        <v>32</v>
      </c>
      <c r="U5685" t="s">
        <v>34</v>
      </c>
      <c r="V5685">
        <v>0</v>
      </c>
      <c r="W5685">
        <v>0</v>
      </c>
      <c r="X5685">
        <v>25</v>
      </c>
      <c r="Y5685" t="s">
        <v>32</v>
      </c>
      <c r="Z5685" t="s">
        <v>33</v>
      </c>
      <c r="AA5685">
        <f>VLOOKUP(Table1[[#This Row],[Facility Name]],D_2,8,0)</f>
        <v>50</v>
      </c>
    </row>
    <row r="5686" spans="1:27" hidden="1" x14ac:dyDescent="0.25">
      <c r="A5686">
        <v>452514</v>
      </c>
      <c r="B5686" t="s">
        <v>5915</v>
      </c>
      <c r="C5686">
        <v>3</v>
      </c>
      <c r="D5686" t="s">
        <v>5599</v>
      </c>
      <c r="E5686" t="s">
        <v>5803</v>
      </c>
      <c r="F5686" t="s">
        <v>29</v>
      </c>
      <c r="G5686" t="s">
        <v>30</v>
      </c>
      <c r="H5686" t="s">
        <v>31</v>
      </c>
      <c r="I5686">
        <v>26</v>
      </c>
      <c r="J5686" t="s">
        <v>33</v>
      </c>
      <c r="K5686">
        <v>82</v>
      </c>
      <c r="L5686">
        <v>127</v>
      </c>
      <c r="M5686">
        <v>134</v>
      </c>
      <c r="N5686" t="s">
        <v>33</v>
      </c>
      <c r="O5686" t="s">
        <v>33</v>
      </c>
      <c r="P5686" t="s">
        <v>33</v>
      </c>
      <c r="Q5686">
        <v>90</v>
      </c>
      <c r="R5686">
        <v>113</v>
      </c>
      <c r="S5686">
        <v>397</v>
      </c>
      <c r="T5686" t="s">
        <v>33</v>
      </c>
      <c r="U5686" t="s">
        <v>33</v>
      </c>
      <c r="V5686">
        <v>134</v>
      </c>
      <c r="W5686">
        <v>134</v>
      </c>
      <c r="X5686">
        <v>0</v>
      </c>
      <c r="Y5686" t="s">
        <v>33</v>
      </c>
      <c r="Z5686" t="s">
        <v>33</v>
      </c>
      <c r="AA5686" t="e">
        <f>VLOOKUP(Table1[[#This Row],[Facility Name]],D_2,8,0)</f>
        <v>#N/A</v>
      </c>
    </row>
    <row r="5687" spans="1:27" x14ac:dyDescent="0.25">
      <c r="A5687">
        <v>452372</v>
      </c>
      <c r="B5687" t="s">
        <v>6979</v>
      </c>
      <c r="D5687" t="s">
        <v>5599</v>
      </c>
      <c r="E5687" t="s">
        <v>5659</v>
      </c>
      <c r="F5687" t="s">
        <v>44</v>
      </c>
      <c r="G5687" t="s">
        <v>63</v>
      </c>
      <c r="H5687" t="s">
        <v>64</v>
      </c>
      <c r="I5687">
        <v>8</v>
      </c>
      <c r="J5687" t="s">
        <v>34</v>
      </c>
      <c r="K5687">
        <v>4</v>
      </c>
      <c r="L5687">
        <v>4</v>
      </c>
      <c r="M5687">
        <v>4</v>
      </c>
      <c r="N5687" t="s">
        <v>33</v>
      </c>
      <c r="O5687" t="s">
        <v>34</v>
      </c>
      <c r="P5687" t="s">
        <v>34</v>
      </c>
      <c r="Q5687">
        <v>9</v>
      </c>
      <c r="R5687">
        <v>7</v>
      </c>
      <c r="S5687">
        <v>38</v>
      </c>
      <c r="T5687" t="s">
        <v>34</v>
      </c>
      <c r="U5687" t="s">
        <v>34</v>
      </c>
      <c r="V5687">
        <v>4</v>
      </c>
      <c r="W5687">
        <v>4</v>
      </c>
      <c r="X5687">
        <v>10</v>
      </c>
      <c r="Y5687" t="s">
        <v>34</v>
      </c>
      <c r="Z5687" t="s">
        <v>33</v>
      </c>
      <c r="AA5687">
        <f>VLOOKUP(Table1[[#This Row],[Facility Name]],D_2,8,0)</f>
        <v>100</v>
      </c>
    </row>
    <row r="5688" spans="1:27" x14ac:dyDescent="0.25">
      <c r="A5688">
        <v>452374</v>
      </c>
      <c r="B5688" t="s">
        <v>6980</v>
      </c>
      <c r="C5688">
        <v>5</v>
      </c>
      <c r="D5688" t="s">
        <v>5599</v>
      </c>
      <c r="E5688" t="s">
        <v>6981</v>
      </c>
      <c r="F5688" t="s">
        <v>44</v>
      </c>
      <c r="G5688" t="s">
        <v>63</v>
      </c>
      <c r="H5688" t="s">
        <v>64</v>
      </c>
      <c r="I5688">
        <v>10</v>
      </c>
      <c r="J5688" t="s">
        <v>33</v>
      </c>
      <c r="K5688">
        <v>15</v>
      </c>
      <c r="L5688">
        <v>17</v>
      </c>
      <c r="M5688">
        <v>19</v>
      </c>
      <c r="N5688" t="s">
        <v>33</v>
      </c>
      <c r="O5688" t="s">
        <v>33</v>
      </c>
      <c r="P5688" t="s">
        <v>33</v>
      </c>
      <c r="Q5688">
        <v>16</v>
      </c>
      <c r="R5688">
        <v>13</v>
      </c>
      <c r="S5688">
        <v>90</v>
      </c>
      <c r="T5688" t="s">
        <v>34</v>
      </c>
      <c r="U5688" t="s">
        <v>33</v>
      </c>
      <c r="V5688">
        <v>19</v>
      </c>
      <c r="W5688">
        <v>19</v>
      </c>
      <c r="X5688">
        <v>0</v>
      </c>
      <c r="Y5688" t="s">
        <v>34</v>
      </c>
      <c r="Z5688" t="s">
        <v>33</v>
      </c>
      <c r="AA5688">
        <f>VLOOKUP(Table1[[#This Row],[Facility Name]],D_2,8,0)</f>
        <v>68</v>
      </c>
    </row>
    <row r="5689" spans="1:27" hidden="1" x14ac:dyDescent="0.25">
      <c r="A5689">
        <v>402534</v>
      </c>
      <c r="B5689" t="s">
        <v>6763</v>
      </c>
      <c r="D5689" t="s">
        <v>6344</v>
      </c>
      <c r="E5689" t="s">
        <v>6377</v>
      </c>
      <c r="F5689" t="s">
        <v>29</v>
      </c>
      <c r="G5689" t="s">
        <v>30</v>
      </c>
      <c r="H5689" t="s">
        <v>6348</v>
      </c>
      <c r="I5689">
        <v>18</v>
      </c>
      <c r="J5689" t="s">
        <v>34</v>
      </c>
      <c r="K5689">
        <v>0</v>
      </c>
      <c r="L5689">
        <v>0</v>
      </c>
      <c r="M5689">
        <v>0</v>
      </c>
      <c r="N5689" t="s">
        <v>34</v>
      </c>
      <c r="O5689" t="s">
        <v>34</v>
      </c>
      <c r="P5689" t="s">
        <v>32</v>
      </c>
      <c r="Q5689">
        <v>0</v>
      </c>
      <c r="R5689">
        <v>0</v>
      </c>
      <c r="S5689">
        <v>234</v>
      </c>
      <c r="T5689" t="s">
        <v>34</v>
      </c>
      <c r="U5689" t="s">
        <v>34</v>
      </c>
      <c r="V5689">
        <v>0</v>
      </c>
      <c r="W5689">
        <v>0</v>
      </c>
      <c r="X5689">
        <v>0</v>
      </c>
      <c r="Y5689" t="s">
        <v>33</v>
      </c>
      <c r="Z5689" t="s">
        <v>34</v>
      </c>
      <c r="AA5689" t="e">
        <f>VLOOKUP(Table1[[#This Row],[Facility Name]],D_2,8,0)</f>
        <v>#N/A</v>
      </c>
    </row>
    <row r="5690" spans="1:27" hidden="1" x14ac:dyDescent="0.25">
      <c r="A5690">
        <v>452520</v>
      </c>
      <c r="B5690" t="s">
        <v>5620</v>
      </c>
      <c r="C5690">
        <v>5</v>
      </c>
      <c r="D5690" t="s">
        <v>5599</v>
      </c>
      <c r="E5690" t="s">
        <v>5621</v>
      </c>
      <c r="F5690" t="s">
        <v>29</v>
      </c>
      <c r="G5690" t="s">
        <v>30</v>
      </c>
      <c r="H5690" t="s">
        <v>31</v>
      </c>
      <c r="I5690">
        <v>27</v>
      </c>
      <c r="J5690" t="s">
        <v>33</v>
      </c>
      <c r="K5690">
        <v>93</v>
      </c>
      <c r="L5690">
        <v>114</v>
      </c>
      <c r="M5690">
        <v>117</v>
      </c>
      <c r="N5690" t="s">
        <v>33</v>
      </c>
      <c r="O5690" t="s">
        <v>33</v>
      </c>
      <c r="P5690" t="s">
        <v>33</v>
      </c>
      <c r="Q5690">
        <v>110</v>
      </c>
      <c r="R5690">
        <v>169</v>
      </c>
      <c r="S5690">
        <v>418</v>
      </c>
      <c r="T5690" t="s">
        <v>33</v>
      </c>
      <c r="U5690" t="s">
        <v>33</v>
      </c>
      <c r="V5690">
        <v>116</v>
      </c>
      <c r="W5690">
        <v>116</v>
      </c>
      <c r="X5690">
        <v>0</v>
      </c>
      <c r="Y5690" t="s">
        <v>33</v>
      </c>
      <c r="Z5690" t="s">
        <v>33</v>
      </c>
      <c r="AA5690" t="e">
        <f>VLOOKUP(Table1[[#This Row],[Facility Name]],D_2,8,0)</f>
        <v>#N/A</v>
      </c>
    </row>
    <row r="5691" spans="1:27" x14ac:dyDescent="0.25">
      <c r="A5691">
        <v>452378</v>
      </c>
      <c r="B5691" t="s">
        <v>6982</v>
      </c>
      <c r="C5691">
        <v>2</v>
      </c>
      <c r="D5691" t="s">
        <v>5599</v>
      </c>
      <c r="E5691" t="s">
        <v>6984</v>
      </c>
      <c r="F5691" t="s">
        <v>44</v>
      </c>
      <c r="G5691" t="s">
        <v>63</v>
      </c>
      <c r="H5691" t="s">
        <v>64</v>
      </c>
      <c r="I5691">
        <v>15</v>
      </c>
      <c r="J5691" t="s">
        <v>33</v>
      </c>
      <c r="K5691">
        <v>30</v>
      </c>
      <c r="L5691">
        <v>41</v>
      </c>
      <c r="M5691">
        <v>40</v>
      </c>
      <c r="N5691" t="s">
        <v>33</v>
      </c>
      <c r="O5691" t="s">
        <v>33</v>
      </c>
      <c r="P5691" t="s">
        <v>33</v>
      </c>
      <c r="Q5691">
        <v>33</v>
      </c>
      <c r="R5691">
        <v>25</v>
      </c>
      <c r="S5691">
        <v>130</v>
      </c>
      <c r="T5691" t="s">
        <v>33</v>
      </c>
      <c r="U5691" t="s">
        <v>32</v>
      </c>
      <c r="V5691">
        <v>41</v>
      </c>
      <c r="W5691">
        <v>41</v>
      </c>
      <c r="X5691">
        <v>0</v>
      </c>
      <c r="Y5691" t="s">
        <v>33</v>
      </c>
      <c r="Z5691" t="s">
        <v>33</v>
      </c>
      <c r="AA5691">
        <f>VLOOKUP(Table1[[#This Row],[Facility Name]],D_2,8,0)</f>
        <v>82</v>
      </c>
    </row>
    <row r="5692" spans="1:27" hidden="1" x14ac:dyDescent="0.25">
      <c r="A5692">
        <v>452524</v>
      </c>
      <c r="B5692" t="s">
        <v>5623</v>
      </c>
      <c r="C5692">
        <v>4</v>
      </c>
      <c r="D5692" t="s">
        <v>5599</v>
      </c>
      <c r="E5692" t="s">
        <v>36</v>
      </c>
      <c r="F5692" t="s">
        <v>29</v>
      </c>
      <c r="G5692" t="s">
        <v>30</v>
      </c>
      <c r="H5692" t="s">
        <v>514</v>
      </c>
      <c r="I5692">
        <v>33</v>
      </c>
      <c r="J5692" t="s">
        <v>33</v>
      </c>
      <c r="K5692">
        <v>85</v>
      </c>
      <c r="L5692">
        <v>139</v>
      </c>
      <c r="M5692">
        <v>150</v>
      </c>
      <c r="N5692" t="s">
        <v>33</v>
      </c>
      <c r="O5692" t="s">
        <v>33</v>
      </c>
      <c r="P5692" t="s">
        <v>33</v>
      </c>
      <c r="Q5692">
        <v>107</v>
      </c>
      <c r="R5692">
        <v>90</v>
      </c>
      <c r="S5692">
        <v>480</v>
      </c>
      <c r="T5692" t="s">
        <v>33</v>
      </c>
      <c r="U5692" t="s">
        <v>33</v>
      </c>
      <c r="V5692">
        <v>142</v>
      </c>
      <c r="W5692">
        <v>142</v>
      </c>
      <c r="X5692">
        <v>0</v>
      </c>
      <c r="Y5692" t="s">
        <v>33</v>
      </c>
      <c r="Z5692" t="s">
        <v>33</v>
      </c>
      <c r="AA5692" t="e">
        <f>VLOOKUP(Table1[[#This Row],[Facility Name]],D_2,8,0)</f>
        <v>#N/A</v>
      </c>
    </row>
    <row r="5693" spans="1:27" x14ac:dyDescent="0.25">
      <c r="A5693">
        <v>452379</v>
      </c>
      <c r="B5693" t="s">
        <v>6985</v>
      </c>
      <c r="C5693">
        <v>3</v>
      </c>
      <c r="D5693" t="s">
        <v>5599</v>
      </c>
      <c r="E5693" t="s">
        <v>6986</v>
      </c>
      <c r="F5693" t="s">
        <v>44</v>
      </c>
      <c r="G5693" t="s">
        <v>63</v>
      </c>
      <c r="H5693" t="s">
        <v>64</v>
      </c>
      <c r="I5693">
        <v>24</v>
      </c>
      <c r="J5693" t="s">
        <v>33</v>
      </c>
      <c r="K5693">
        <v>75</v>
      </c>
      <c r="L5693">
        <v>111</v>
      </c>
      <c r="M5693">
        <v>119</v>
      </c>
      <c r="N5693" t="s">
        <v>33</v>
      </c>
      <c r="O5693" t="s">
        <v>33</v>
      </c>
      <c r="P5693" t="s">
        <v>33</v>
      </c>
      <c r="Q5693">
        <v>93</v>
      </c>
      <c r="R5693">
        <v>114</v>
      </c>
      <c r="S5693">
        <v>395</v>
      </c>
      <c r="T5693" t="s">
        <v>40</v>
      </c>
      <c r="U5693" t="s">
        <v>33</v>
      </c>
      <c r="V5693">
        <v>107</v>
      </c>
      <c r="W5693">
        <v>107</v>
      </c>
      <c r="X5693">
        <v>0</v>
      </c>
      <c r="Y5693" t="s">
        <v>33</v>
      </c>
      <c r="Z5693" t="s">
        <v>33</v>
      </c>
      <c r="AA5693">
        <f>VLOOKUP(Table1[[#This Row],[Facility Name]],D_2,8,0)</f>
        <v>54</v>
      </c>
    </row>
    <row r="5694" spans="1:27" hidden="1" x14ac:dyDescent="0.25">
      <c r="A5694">
        <v>452528</v>
      </c>
      <c r="B5694" t="s">
        <v>5725</v>
      </c>
      <c r="C5694">
        <v>3</v>
      </c>
      <c r="D5694" t="s">
        <v>5599</v>
      </c>
      <c r="E5694" t="s">
        <v>2703</v>
      </c>
      <c r="F5694" t="s">
        <v>29</v>
      </c>
      <c r="G5694" t="s">
        <v>30</v>
      </c>
      <c r="H5694" t="s">
        <v>514</v>
      </c>
      <c r="I5694">
        <v>25</v>
      </c>
      <c r="J5694" t="s">
        <v>33</v>
      </c>
      <c r="K5694">
        <v>131</v>
      </c>
      <c r="L5694">
        <v>166</v>
      </c>
      <c r="M5694">
        <v>169</v>
      </c>
      <c r="N5694" t="s">
        <v>33</v>
      </c>
      <c r="O5694" t="s">
        <v>33</v>
      </c>
      <c r="P5694" t="s">
        <v>33</v>
      </c>
      <c r="Q5694">
        <v>144</v>
      </c>
      <c r="R5694">
        <v>146</v>
      </c>
      <c r="S5694">
        <v>597</v>
      </c>
      <c r="T5694" t="s">
        <v>40</v>
      </c>
      <c r="U5694" t="s">
        <v>33</v>
      </c>
      <c r="V5694">
        <v>140</v>
      </c>
      <c r="W5694">
        <v>140</v>
      </c>
      <c r="X5694">
        <v>0</v>
      </c>
      <c r="Y5694" t="s">
        <v>40</v>
      </c>
      <c r="Z5694" t="s">
        <v>33</v>
      </c>
      <c r="AA5694" t="e">
        <f>VLOOKUP(Table1[[#This Row],[Facility Name]],D_2,8,0)</f>
        <v>#N/A</v>
      </c>
    </row>
    <row r="5695" spans="1:27" hidden="1" x14ac:dyDescent="0.25">
      <c r="A5695">
        <v>452530</v>
      </c>
      <c r="B5695" t="s">
        <v>5745</v>
      </c>
      <c r="C5695">
        <v>3</v>
      </c>
      <c r="D5695" t="s">
        <v>5599</v>
      </c>
      <c r="E5695" t="s">
        <v>5619</v>
      </c>
      <c r="F5695" t="s">
        <v>29</v>
      </c>
      <c r="G5695" t="s">
        <v>30</v>
      </c>
      <c r="H5695" t="s">
        <v>31</v>
      </c>
      <c r="I5695">
        <v>17</v>
      </c>
      <c r="J5695" t="s">
        <v>33</v>
      </c>
      <c r="K5695">
        <v>45</v>
      </c>
      <c r="L5695">
        <v>66</v>
      </c>
      <c r="M5695">
        <v>66</v>
      </c>
      <c r="N5695" t="s">
        <v>33</v>
      </c>
      <c r="O5695" t="s">
        <v>33</v>
      </c>
      <c r="P5695" t="s">
        <v>33</v>
      </c>
      <c r="Q5695">
        <v>54</v>
      </c>
      <c r="R5695">
        <v>59</v>
      </c>
      <c r="S5695">
        <v>262</v>
      </c>
      <c r="T5695" t="s">
        <v>33</v>
      </c>
      <c r="U5695" t="s">
        <v>33</v>
      </c>
      <c r="V5695">
        <v>68</v>
      </c>
      <c r="W5695">
        <v>68</v>
      </c>
      <c r="X5695">
        <v>0</v>
      </c>
      <c r="Y5695" t="s">
        <v>33</v>
      </c>
      <c r="Z5695" t="s">
        <v>33</v>
      </c>
      <c r="AA5695" t="e">
        <f>VLOOKUP(Table1[[#This Row],[Facility Name]],D_2,8,0)</f>
        <v>#N/A</v>
      </c>
    </row>
    <row r="5696" spans="1:27" x14ac:dyDescent="0.25">
      <c r="A5696">
        <v>452385</v>
      </c>
      <c r="B5696" t="s">
        <v>7005</v>
      </c>
      <c r="C5696">
        <v>4</v>
      </c>
      <c r="D5696" t="s">
        <v>5599</v>
      </c>
      <c r="E5696" t="s">
        <v>7006</v>
      </c>
      <c r="F5696" t="s">
        <v>29</v>
      </c>
      <c r="G5696" t="s">
        <v>63</v>
      </c>
      <c r="H5696" t="s">
        <v>64</v>
      </c>
      <c r="I5696">
        <v>10</v>
      </c>
      <c r="J5696" t="s">
        <v>33</v>
      </c>
      <c r="K5696">
        <v>20</v>
      </c>
      <c r="L5696">
        <v>22</v>
      </c>
      <c r="M5696">
        <v>23</v>
      </c>
      <c r="N5696" t="s">
        <v>33</v>
      </c>
      <c r="O5696" t="s">
        <v>33</v>
      </c>
      <c r="P5696" t="s">
        <v>33</v>
      </c>
      <c r="Q5696">
        <v>20</v>
      </c>
      <c r="R5696">
        <v>15</v>
      </c>
      <c r="S5696">
        <v>78</v>
      </c>
      <c r="T5696" t="s">
        <v>33</v>
      </c>
      <c r="U5696" t="s">
        <v>33</v>
      </c>
      <c r="V5696">
        <v>24</v>
      </c>
      <c r="W5696">
        <v>24</v>
      </c>
      <c r="X5696">
        <v>0</v>
      </c>
      <c r="Y5696" t="s">
        <v>34</v>
      </c>
      <c r="Z5696" t="s">
        <v>32</v>
      </c>
      <c r="AA5696">
        <f>VLOOKUP(Table1[[#This Row],[Facility Name]],D_2,8,0)</f>
        <v>78</v>
      </c>
    </row>
    <row r="5697" spans="1:27" x14ac:dyDescent="0.25">
      <c r="A5697">
        <v>452388</v>
      </c>
      <c r="B5697" t="s">
        <v>7065</v>
      </c>
      <c r="D5697" t="s">
        <v>5599</v>
      </c>
      <c r="E5697" t="s">
        <v>5659</v>
      </c>
      <c r="F5697" t="s">
        <v>44</v>
      </c>
      <c r="G5697" t="s">
        <v>63</v>
      </c>
      <c r="H5697" t="s">
        <v>2814</v>
      </c>
      <c r="I5697">
        <v>8</v>
      </c>
      <c r="J5697" t="s">
        <v>34</v>
      </c>
      <c r="K5697">
        <v>1</v>
      </c>
      <c r="L5697">
        <v>2</v>
      </c>
      <c r="M5697">
        <v>2</v>
      </c>
      <c r="N5697" t="s">
        <v>33</v>
      </c>
      <c r="O5697" t="s">
        <v>33</v>
      </c>
      <c r="P5697" t="s">
        <v>34</v>
      </c>
      <c r="Q5697">
        <v>10</v>
      </c>
      <c r="R5697">
        <v>11</v>
      </c>
      <c r="S5697">
        <v>38</v>
      </c>
      <c r="T5697" t="s">
        <v>34</v>
      </c>
      <c r="U5697" t="s">
        <v>34</v>
      </c>
      <c r="V5697">
        <v>2</v>
      </c>
      <c r="W5697">
        <v>2</v>
      </c>
      <c r="X5697">
        <v>11</v>
      </c>
      <c r="Y5697" t="s">
        <v>34</v>
      </c>
      <c r="Z5697" t="s">
        <v>33</v>
      </c>
      <c r="AA5697">
        <f>VLOOKUP(Table1[[#This Row],[Facility Name]],D_2,8,0)</f>
        <v>84</v>
      </c>
    </row>
    <row r="5698" spans="1:27" hidden="1" x14ac:dyDescent="0.25">
      <c r="A5698">
        <v>452537</v>
      </c>
      <c r="B5698" t="s">
        <v>5750</v>
      </c>
      <c r="C5698">
        <v>4</v>
      </c>
      <c r="D5698" t="s">
        <v>5599</v>
      </c>
      <c r="E5698" t="s">
        <v>5751</v>
      </c>
      <c r="F5698" t="s">
        <v>29</v>
      </c>
      <c r="G5698" t="s">
        <v>30</v>
      </c>
      <c r="H5698" t="s">
        <v>31</v>
      </c>
      <c r="I5698">
        <v>24</v>
      </c>
      <c r="J5698" t="s">
        <v>33</v>
      </c>
      <c r="K5698">
        <v>70</v>
      </c>
      <c r="L5698">
        <v>82</v>
      </c>
      <c r="M5698">
        <v>90</v>
      </c>
      <c r="N5698" t="s">
        <v>33</v>
      </c>
      <c r="O5698" t="s">
        <v>33</v>
      </c>
      <c r="P5698" t="s">
        <v>33</v>
      </c>
      <c r="Q5698">
        <v>75</v>
      </c>
      <c r="R5698">
        <v>98</v>
      </c>
      <c r="S5698">
        <v>290</v>
      </c>
      <c r="T5698" t="s">
        <v>33</v>
      </c>
      <c r="U5698" t="s">
        <v>33</v>
      </c>
      <c r="V5698">
        <v>88</v>
      </c>
      <c r="W5698">
        <v>88</v>
      </c>
      <c r="X5698">
        <v>0</v>
      </c>
      <c r="Y5698" t="s">
        <v>33</v>
      </c>
      <c r="Z5698" t="s">
        <v>33</v>
      </c>
      <c r="AA5698" t="e">
        <f>VLOOKUP(Table1[[#This Row],[Facility Name]],D_2,8,0)</f>
        <v>#N/A</v>
      </c>
    </row>
    <row r="5699" spans="1:27" x14ac:dyDescent="0.25">
      <c r="A5699">
        <v>452500</v>
      </c>
      <c r="B5699" t="s">
        <v>6705</v>
      </c>
      <c r="C5699">
        <v>3</v>
      </c>
      <c r="D5699" t="s">
        <v>5599</v>
      </c>
      <c r="E5699" t="s">
        <v>5619</v>
      </c>
      <c r="F5699" t="s">
        <v>29</v>
      </c>
      <c r="G5699" t="s">
        <v>30</v>
      </c>
      <c r="H5699" t="s">
        <v>37</v>
      </c>
      <c r="I5699">
        <v>13</v>
      </c>
      <c r="J5699" t="s">
        <v>33</v>
      </c>
      <c r="K5699">
        <v>40</v>
      </c>
      <c r="L5699">
        <v>55</v>
      </c>
      <c r="M5699">
        <v>55</v>
      </c>
      <c r="N5699" t="s">
        <v>33</v>
      </c>
      <c r="O5699" t="s">
        <v>33</v>
      </c>
      <c r="P5699" t="s">
        <v>33</v>
      </c>
      <c r="Q5699">
        <v>46</v>
      </c>
      <c r="R5699">
        <v>39</v>
      </c>
      <c r="S5699">
        <v>156</v>
      </c>
      <c r="T5699" t="s">
        <v>33</v>
      </c>
      <c r="U5699" t="s">
        <v>33</v>
      </c>
      <c r="V5699">
        <v>55</v>
      </c>
      <c r="W5699">
        <v>55</v>
      </c>
      <c r="X5699">
        <v>0</v>
      </c>
      <c r="Y5699" t="s">
        <v>34</v>
      </c>
      <c r="Z5699" t="s">
        <v>33</v>
      </c>
      <c r="AA5699">
        <f>VLOOKUP(Table1[[#This Row],[Facility Name]],D_2,8,0)</f>
        <v>49</v>
      </c>
    </row>
    <row r="5700" spans="1:27" hidden="1" x14ac:dyDescent="0.25">
      <c r="A5700">
        <v>442756</v>
      </c>
      <c r="B5700" t="s">
        <v>6777</v>
      </c>
      <c r="C5700">
        <v>5</v>
      </c>
      <c r="D5700" t="s">
        <v>5591</v>
      </c>
      <c r="F5700" t="s">
        <v>29</v>
      </c>
      <c r="G5700" t="s">
        <v>30</v>
      </c>
      <c r="H5700" t="s">
        <v>796</v>
      </c>
      <c r="I5700">
        <v>28</v>
      </c>
      <c r="J5700" t="s">
        <v>34</v>
      </c>
      <c r="K5700">
        <v>21</v>
      </c>
      <c r="L5700">
        <v>26</v>
      </c>
      <c r="M5700">
        <v>33</v>
      </c>
      <c r="N5700" t="s">
        <v>33</v>
      </c>
      <c r="O5700" t="s">
        <v>40</v>
      </c>
      <c r="P5700" t="s">
        <v>34</v>
      </c>
      <c r="Q5700">
        <v>26</v>
      </c>
      <c r="R5700">
        <v>24</v>
      </c>
      <c r="S5700">
        <v>26</v>
      </c>
      <c r="T5700" t="s">
        <v>34</v>
      </c>
      <c r="U5700" t="s">
        <v>33</v>
      </c>
      <c r="V5700">
        <v>32</v>
      </c>
      <c r="W5700">
        <v>32</v>
      </c>
      <c r="X5700">
        <v>0</v>
      </c>
      <c r="Y5700" t="s">
        <v>34</v>
      </c>
      <c r="Z5700" t="s">
        <v>33</v>
      </c>
      <c r="AA5700" t="e">
        <f>VLOOKUP(Table1[[#This Row],[Facility Name]],D_2,8,0)</f>
        <v>#N/A</v>
      </c>
    </row>
    <row r="5701" spans="1:27" hidden="1" x14ac:dyDescent="0.25">
      <c r="A5701">
        <v>442757</v>
      </c>
      <c r="B5701" t="s">
        <v>6778</v>
      </c>
      <c r="D5701" t="s">
        <v>5591</v>
      </c>
      <c r="F5701" t="s">
        <v>29</v>
      </c>
      <c r="G5701" t="s">
        <v>30</v>
      </c>
      <c r="H5701" t="s">
        <v>37</v>
      </c>
      <c r="I5701">
        <v>13</v>
      </c>
      <c r="J5701" t="s">
        <v>34</v>
      </c>
      <c r="K5701">
        <v>2</v>
      </c>
      <c r="L5701">
        <v>10</v>
      </c>
      <c r="M5701">
        <v>10</v>
      </c>
      <c r="N5701" t="s">
        <v>34</v>
      </c>
      <c r="O5701" t="s">
        <v>34</v>
      </c>
      <c r="P5701" t="s">
        <v>34</v>
      </c>
      <c r="Q5701">
        <v>2</v>
      </c>
      <c r="R5701">
        <v>5</v>
      </c>
      <c r="S5701">
        <v>2</v>
      </c>
      <c r="T5701" t="s">
        <v>34</v>
      </c>
      <c r="U5701" t="s">
        <v>34</v>
      </c>
      <c r="V5701">
        <v>10</v>
      </c>
      <c r="W5701">
        <v>10</v>
      </c>
      <c r="X5701">
        <v>0</v>
      </c>
      <c r="Y5701" t="s">
        <v>34</v>
      </c>
      <c r="Z5701" t="s">
        <v>33</v>
      </c>
      <c r="AA5701" t="e">
        <f>VLOOKUP(Table1[[#This Row],[Facility Name]],D_2,8,0)</f>
        <v>#N/A</v>
      </c>
    </row>
    <row r="5702" spans="1:27" hidden="1" x14ac:dyDescent="0.25">
      <c r="A5702">
        <v>442758</v>
      </c>
      <c r="B5702" t="s">
        <v>6779</v>
      </c>
      <c r="D5702" t="s">
        <v>5591</v>
      </c>
      <c r="F5702" t="s">
        <v>29</v>
      </c>
      <c r="G5702" t="s">
        <v>30</v>
      </c>
      <c r="H5702" t="s">
        <v>31</v>
      </c>
      <c r="I5702">
        <v>3</v>
      </c>
      <c r="J5702" t="s">
        <v>34</v>
      </c>
      <c r="K5702">
        <v>0</v>
      </c>
      <c r="L5702">
        <v>1</v>
      </c>
      <c r="M5702">
        <v>2</v>
      </c>
      <c r="N5702" t="s">
        <v>34</v>
      </c>
      <c r="O5702" t="s">
        <v>34</v>
      </c>
      <c r="P5702" t="s">
        <v>34</v>
      </c>
      <c r="Q5702">
        <v>0</v>
      </c>
      <c r="R5702">
        <v>0</v>
      </c>
      <c r="S5702">
        <v>0</v>
      </c>
      <c r="T5702" t="s">
        <v>34</v>
      </c>
      <c r="U5702" t="s">
        <v>34</v>
      </c>
      <c r="V5702">
        <v>0</v>
      </c>
      <c r="W5702">
        <v>0</v>
      </c>
      <c r="X5702">
        <v>0</v>
      </c>
      <c r="Y5702" t="s">
        <v>34</v>
      </c>
      <c r="Z5702" t="s">
        <v>34</v>
      </c>
      <c r="AA5702" t="e">
        <f>VLOOKUP(Table1[[#This Row],[Facility Name]],D_2,8,0)</f>
        <v>#N/A</v>
      </c>
    </row>
    <row r="5703" spans="1:27" hidden="1" x14ac:dyDescent="0.25">
      <c r="A5703">
        <v>442759</v>
      </c>
      <c r="B5703" t="s">
        <v>6780</v>
      </c>
      <c r="D5703" t="s">
        <v>5591</v>
      </c>
      <c r="F5703" t="s">
        <v>29</v>
      </c>
      <c r="G5703" t="s">
        <v>30</v>
      </c>
      <c r="H5703" t="s">
        <v>37</v>
      </c>
      <c r="I5703">
        <v>17</v>
      </c>
      <c r="J5703" t="s">
        <v>34</v>
      </c>
      <c r="K5703">
        <v>2</v>
      </c>
      <c r="L5703">
        <v>2</v>
      </c>
      <c r="M5703">
        <v>2</v>
      </c>
      <c r="N5703" t="s">
        <v>34</v>
      </c>
      <c r="O5703" t="s">
        <v>34</v>
      </c>
      <c r="P5703" t="s">
        <v>34</v>
      </c>
      <c r="Q5703">
        <v>2</v>
      </c>
      <c r="R5703">
        <v>1</v>
      </c>
      <c r="S5703">
        <v>2</v>
      </c>
      <c r="T5703" t="s">
        <v>34</v>
      </c>
      <c r="U5703" t="s">
        <v>34</v>
      </c>
      <c r="V5703">
        <v>2</v>
      </c>
      <c r="W5703">
        <v>2</v>
      </c>
      <c r="X5703">
        <v>0</v>
      </c>
      <c r="Y5703" t="s">
        <v>34</v>
      </c>
      <c r="Z5703" t="s">
        <v>34</v>
      </c>
      <c r="AA5703" t="e">
        <f>VLOOKUP(Table1[[#This Row],[Facility Name]],D_2,8,0)</f>
        <v>#N/A</v>
      </c>
    </row>
    <row r="5704" spans="1:27" x14ac:dyDescent="0.25">
      <c r="A5704">
        <v>452501</v>
      </c>
      <c r="B5704" t="s">
        <v>6706</v>
      </c>
      <c r="C5704">
        <v>3</v>
      </c>
      <c r="D5704" t="s">
        <v>5599</v>
      </c>
      <c r="E5704" t="s">
        <v>129</v>
      </c>
      <c r="F5704" t="s">
        <v>29</v>
      </c>
      <c r="G5704" t="s">
        <v>30</v>
      </c>
      <c r="H5704" t="s">
        <v>37</v>
      </c>
      <c r="I5704">
        <v>0</v>
      </c>
      <c r="J5704" t="s">
        <v>34</v>
      </c>
      <c r="K5704">
        <v>16</v>
      </c>
      <c r="L5704">
        <v>25</v>
      </c>
      <c r="M5704">
        <v>25</v>
      </c>
      <c r="N5704" t="s">
        <v>33</v>
      </c>
      <c r="O5704" t="s">
        <v>34</v>
      </c>
      <c r="P5704" t="s">
        <v>33</v>
      </c>
      <c r="Q5704">
        <v>18</v>
      </c>
      <c r="R5704">
        <v>5</v>
      </c>
      <c r="S5704">
        <v>100</v>
      </c>
      <c r="T5704" t="s">
        <v>34</v>
      </c>
      <c r="U5704" t="s">
        <v>34</v>
      </c>
      <c r="V5704">
        <v>0</v>
      </c>
      <c r="W5704">
        <v>0</v>
      </c>
      <c r="X5704">
        <v>0</v>
      </c>
      <c r="Y5704" t="s">
        <v>34</v>
      </c>
      <c r="Z5704" t="s">
        <v>33</v>
      </c>
      <c r="AA5704">
        <f>VLOOKUP(Table1[[#This Row],[Facility Name]],D_2,8,0)</f>
        <v>61</v>
      </c>
    </row>
    <row r="5705" spans="1:27" x14ac:dyDescent="0.25">
      <c r="A5705">
        <v>452506</v>
      </c>
      <c r="B5705" t="s">
        <v>6707</v>
      </c>
      <c r="C5705">
        <v>3</v>
      </c>
      <c r="D5705" t="s">
        <v>5599</v>
      </c>
      <c r="E5705" t="s">
        <v>5696</v>
      </c>
      <c r="F5705" t="s">
        <v>29</v>
      </c>
      <c r="G5705" t="s">
        <v>30</v>
      </c>
      <c r="H5705" t="s">
        <v>37</v>
      </c>
      <c r="I5705">
        <v>29</v>
      </c>
      <c r="J5705" t="s">
        <v>33</v>
      </c>
      <c r="K5705">
        <v>156</v>
      </c>
      <c r="L5705">
        <v>192</v>
      </c>
      <c r="M5705">
        <v>215</v>
      </c>
      <c r="N5705" t="s">
        <v>33</v>
      </c>
      <c r="O5705" t="s">
        <v>33</v>
      </c>
      <c r="P5705" t="s">
        <v>33</v>
      </c>
      <c r="Q5705">
        <v>166</v>
      </c>
      <c r="R5705">
        <v>173</v>
      </c>
      <c r="S5705">
        <v>728</v>
      </c>
      <c r="T5705" t="s">
        <v>40</v>
      </c>
      <c r="U5705" t="s">
        <v>33</v>
      </c>
      <c r="V5705">
        <v>211</v>
      </c>
      <c r="W5705">
        <v>211</v>
      </c>
      <c r="X5705">
        <v>0</v>
      </c>
      <c r="Y5705" t="s">
        <v>33</v>
      </c>
      <c r="Z5705" t="s">
        <v>33</v>
      </c>
      <c r="AA5705">
        <f>VLOOKUP(Table1[[#This Row],[Facility Name]],D_2,8,0)</f>
        <v>56</v>
      </c>
    </row>
    <row r="5706" spans="1:27" x14ac:dyDescent="0.25">
      <c r="A5706">
        <v>452507</v>
      </c>
      <c r="B5706" t="s">
        <v>6708</v>
      </c>
      <c r="C5706">
        <v>4</v>
      </c>
      <c r="D5706" t="s">
        <v>5599</v>
      </c>
      <c r="E5706" t="s">
        <v>5659</v>
      </c>
      <c r="F5706" t="s">
        <v>29</v>
      </c>
      <c r="G5706" t="s">
        <v>30</v>
      </c>
      <c r="H5706" t="s">
        <v>37</v>
      </c>
      <c r="I5706">
        <v>18</v>
      </c>
      <c r="J5706" t="s">
        <v>32</v>
      </c>
      <c r="K5706">
        <v>93</v>
      </c>
      <c r="L5706">
        <v>135</v>
      </c>
      <c r="M5706">
        <v>143</v>
      </c>
      <c r="N5706" t="s">
        <v>33</v>
      </c>
      <c r="O5706" t="s">
        <v>33</v>
      </c>
      <c r="P5706" t="s">
        <v>33</v>
      </c>
      <c r="Q5706">
        <v>106</v>
      </c>
      <c r="R5706">
        <v>118</v>
      </c>
      <c r="S5706">
        <v>399</v>
      </c>
      <c r="T5706" t="s">
        <v>33</v>
      </c>
      <c r="U5706" t="s">
        <v>40</v>
      </c>
      <c r="V5706">
        <v>122</v>
      </c>
      <c r="W5706">
        <v>122</v>
      </c>
      <c r="X5706">
        <v>0</v>
      </c>
      <c r="Y5706" t="s">
        <v>33</v>
      </c>
      <c r="Z5706" t="s">
        <v>33</v>
      </c>
      <c r="AA5706">
        <f>VLOOKUP(Table1[[#This Row],[Facility Name]],D_2,8,0)</f>
        <v>55</v>
      </c>
    </row>
    <row r="5707" spans="1:27" x14ac:dyDescent="0.25">
      <c r="A5707">
        <v>452508</v>
      </c>
      <c r="B5707" t="s">
        <v>6709</v>
      </c>
      <c r="C5707">
        <v>3</v>
      </c>
      <c r="D5707" t="s">
        <v>5599</v>
      </c>
      <c r="E5707" t="s">
        <v>5656</v>
      </c>
      <c r="F5707" t="s">
        <v>29</v>
      </c>
      <c r="G5707" t="s">
        <v>30</v>
      </c>
      <c r="H5707" t="s">
        <v>37</v>
      </c>
      <c r="I5707">
        <v>37</v>
      </c>
      <c r="J5707" t="s">
        <v>33</v>
      </c>
      <c r="K5707">
        <v>224</v>
      </c>
      <c r="L5707">
        <v>312</v>
      </c>
      <c r="M5707">
        <v>323</v>
      </c>
      <c r="N5707" t="s">
        <v>33</v>
      </c>
      <c r="O5707" t="s">
        <v>33</v>
      </c>
      <c r="P5707" t="s">
        <v>33</v>
      </c>
      <c r="Q5707">
        <v>248</v>
      </c>
      <c r="R5707">
        <v>253</v>
      </c>
      <c r="S5707">
        <v>1007</v>
      </c>
      <c r="T5707" t="s">
        <v>40</v>
      </c>
      <c r="U5707" t="s">
        <v>33</v>
      </c>
      <c r="V5707">
        <v>244</v>
      </c>
      <c r="W5707">
        <v>244</v>
      </c>
      <c r="X5707">
        <v>0</v>
      </c>
      <c r="Y5707" t="s">
        <v>40</v>
      </c>
      <c r="Z5707" t="s">
        <v>40</v>
      </c>
      <c r="AA5707">
        <f>VLOOKUP(Table1[[#This Row],[Facility Name]],D_2,8,0)</f>
        <v>65</v>
      </c>
    </row>
    <row r="5708" spans="1:27" x14ac:dyDescent="0.25">
      <c r="A5708">
        <v>452510</v>
      </c>
      <c r="B5708" t="s">
        <v>5894</v>
      </c>
      <c r="C5708">
        <v>3</v>
      </c>
      <c r="D5708" t="s">
        <v>5599</v>
      </c>
      <c r="E5708" t="s">
        <v>2282</v>
      </c>
      <c r="F5708" t="s">
        <v>29</v>
      </c>
      <c r="G5708" t="s">
        <v>30</v>
      </c>
      <c r="H5708" t="s">
        <v>37</v>
      </c>
      <c r="I5708">
        <v>37</v>
      </c>
      <c r="J5708" t="s">
        <v>33</v>
      </c>
      <c r="K5708">
        <v>189</v>
      </c>
      <c r="L5708">
        <v>233</v>
      </c>
      <c r="M5708">
        <v>245</v>
      </c>
      <c r="N5708" t="s">
        <v>33</v>
      </c>
      <c r="O5708" t="s">
        <v>33</v>
      </c>
      <c r="P5708" t="s">
        <v>33</v>
      </c>
      <c r="Q5708">
        <v>220</v>
      </c>
      <c r="R5708">
        <v>250</v>
      </c>
      <c r="S5708">
        <v>906</v>
      </c>
      <c r="T5708" t="s">
        <v>40</v>
      </c>
      <c r="U5708" t="s">
        <v>33</v>
      </c>
      <c r="V5708">
        <v>213</v>
      </c>
      <c r="W5708">
        <v>213</v>
      </c>
      <c r="X5708">
        <v>0</v>
      </c>
      <c r="Y5708" t="s">
        <v>33</v>
      </c>
      <c r="Z5708" t="s">
        <v>33</v>
      </c>
      <c r="AA5708">
        <f>VLOOKUP(Table1[[#This Row],[Facility Name]],D_2,8,0)</f>
        <v>59</v>
      </c>
    </row>
    <row r="5709" spans="1:27" hidden="1" x14ac:dyDescent="0.25">
      <c r="A5709">
        <v>452546</v>
      </c>
      <c r="B5709" t="s">
        <v>5873</v>
      </c>
      <c r="C5709">
        <v>5</v>
      </c>
      <c r="D5709" t="s">
        <v>5599</v>
      </c>
      <c r="E5709" t="s">
        <v>5874</v>
      </c>
      <c r="F5709" t="s">
        <v>29</v>
      </c>
      <c r="G5709" t="s">
        <v>30</v>
      </c>
      <c r="H5709" t="s">
        <v>31</v>
      </c>
      <c r="I5709">
        <v>16</v>
      </c>
      <c r="J5709" t="s">
        <v>33</v>
      </c>
      <c r="K5709">
        <v>96</v>
      </c>
      <c r="L5709">
        <v>141</v>
      </c>
      <c r="M5709">
        <v>154</v>
      </c>
      <c r="N5709" t="s">
        <v>33</v>
      </c>
      <c r="O5709" t="s">
        <v>33</v>
      </c>
      <c r="P5709" t="s">
        <v>33</v>
      </c>
      <c r="Q5709">
        <v>113</v>
      </c>
      <c r="R5709">
        <v>93</v>
      </c>
      <c r="S5709">
        <v>489</v>
      </c>
      <c r="T5709" t="s">
        <v>33</v>
      </c>
      <c r="U5709" t="s">
        <v>33</v>
      </c>
      <c r="V5709">
        <v>119</v>
      </c>
      <c r="W5709">
        <v>119</v>
      </c>
      <c r="X5709">
        <v>0</v>
      </c>
      <c r="Y5709" t="s">
        <v>33</v>
      </c>
      <c r="Z5709" t="s">
        <v>33</v>
      </c>
      <c r="AA5709" t="e">
        <f>VLOOKUP(Table1[[#This Row],[Facility Name]],D_2,8,0)</f>
        <v>#N/A</v>
      </c>
    </row>
    <row r="5710" spans="1:27" hidden="1" x14ac:dyDescent="0.25">
      <c r="A5710">
        <v>452550</v>
      </c>
      <c r="B5710" t="s">
        <v>5946</v>
      </c>
      <c r="C5710">
        <v>5</v>
      </c>
      <c r="D5710" t="s">
        <v>5599</v>
      </c>
      <c r="E5710" t="s">
        <v>5948</v>
      </c>
      <c r="F5710" t="s">
        <v>29</v>
      </c>
      <c r="G5710" t="s">
        <v>30</v>
      </c>
      <c r="H5710" t="s">
        <v>31</v>
      </c>
      <c r="I5710">
        <v>28</v>
      </c>
      <c r="J5710" t="s">
        <v>33</v>
      </c>
      <c r="K5710">
        <v>81</v>
      </c>
      <c r="L5710">
        <v>112</v>
      </c>
      <c r="M5710">
        <v>112</v>
      </c>
      <c r="N5710" t="s">
        <v>33</v>
      </c>
      <c r="O5710" t="s">
        <v>33</v>
      </c>
      <c r="P5710" t="s">
        <v>33</v>
      </c>
      <c r="Q5710">
        <v>87</v>
      </c>
      <c r="R5710">
        <v>66</v>
      </c>
      <c r="S5710">
        <v>372</v>
      </c>
      <c r="T5710" t="s">
        <v>33</v>
      </c>
      <c r="U5710" t="s">
        <v>33</v>
      </c>
      <c r="V5710">
        <v>101</v>
      </c>
      <c r="W5710">
        <v>101</v>
      </c>
      <c r="X5710">
        <v>1</v>
      </c>
      <c r="Y5710" t="s">
        <v>33</v>
      </c>
      <c r="Z5710" t="s">
        <v>33</v>
      </c>
      <c r="AA5710" t="e">
        <f>VLOOKUP(Table1[[#This Row],[Facility Name]],D_2,8,0)</f>
        <v>#N/A</v>
      </c>
    </row>
    <row r="5711" spans="1:27" hidden="1" x14ac:dyDescent="0.25">
      <c r="A5711">
        <v>452552</v>
      </c>
      <c r="B5711" t="s">
        <v>5598</v>
      </c>
      <c r="C5711">
        <v>3</v>
      </c>
      <c r="D5711" t="s">
        <v>5599</v>
      </c>
      <c r="E5711" t="s">
        <v>2677</v>
      </c>
      <c r="F5711" t="s">
        <v>29</v>
      </c>
      <c r="G5711" t="s">
        <v>30</v>
      </c>
      <c r="H5711" t="s">
        <v>31</v>
      </c>
      <c r="I5711">
        <v>34</v>
      </c>
      <c r="J5711" t="s">
        <v>32</v>
      </c>
      <c r="K5711">
        <v>210</v>
      </c>
      <c r="L5711">
        <v>297</v>
      </c>
      <c r="M5711">
        <v>317</v>
      </c>
      <c r="N5711" t="s">
        <v>33</v>
      </c>
      <c r="O5711" t="s">
        <v>33</v>
      </c>
      <c r="P5711" t="s">
        <v>33</v>
      </c>
      <c r="Q5711">
        <v>225</v>
      </c>
      <c r="R5711">
        <v>192</v>
      </c>
      <c r="S5711">
        <v>850</v>
      </c>
      <c r="T5711" t="s">
        <v>33</v>
      </c>
      <c r="U5711" t="s">
        <v>32</v>
      </c>
      <c r="V5711">
        <v>239</v>
      </c>
      <c r="W5711">
        <v>239</v>
      </c>
      <c r="X5711">
        <v>0</v>
      </c>
      <c r="Y5711" t="s">
        <v>33</v>
      </c>
      <c r="Z5711" t="s">
        <v>33</v>
      </c>
      <c r="AA5711" t="e">
        <f>VLOOKUP(Table1[[#This Row],[Facility Name]],D_2,8,0)</f>
        <v>#N/A</v>
      </c>
    </row>
    <row r="5712" spans="1:27" x14ac:dyDescent="0.25">
      <c r="A5712">
        <v>452511</v>
      </c>
      <c r="B5712" t="s">
        <v>5895</v>
      </c>
      <c r="C5712">
        <v>3</v>
      </c>
      <c r="D5712" t="s">
        <v>5599</v>
      </c>
      <c r="E5712" t="s">
        <v>1458</v>
      </c>
      <c r="F5712" t="s">
        <v>29</v>
      </c>
      <c r="G5712" t="s">
        <v>30</v>
      </c>
      <c r="H5712" t="s">
        <v>37</v>
      </c>
      <c r="I5712">
        <v>31</v>
      </c>
      <c r="J5712" t="s">
        <v>32</v>
      </c>
      <c r="K5712">
        <v>125</v>
      </c>
      <c r="L5712">
        <v>159</v>
      </c>
      <c r="M5712">
        <v>171</v>
      </c>
      <c r="N5712" t="s">
        <v>33</v>
      </c>
      <c r="O5712" t="s">
        <v>33</v>
      </c>
      <c r="P5712" t="s">
        <v>33</v>
      </c>
      <c r="Q5712">
        <v>141</v>
      </c>
      <c r="R5712">
        <v>178</v>
      </c>
      <c r="S5712">
        <v>555</v>
      </c>
      <c r="T5712" t="s">
        <v>33</v>
      </c>
      <c r="U5712" t="s">
        <v>33</v>
      </c>
      <c r="V5712">
        <v>158</v>
      </c>
      <c r="W5712">
        <v>158</v>
      </c>
      <c r="X5712">
        <v>0</v>
      </c>
      <c r="Y5712" t="s">
        <v>33</v>
      </c>
      <c r="Z5712" t="s">
        <v>33</v>
      </c>
      <c r="AA5712">
        <f>VLOOKUP(Table1[[#This Row],[Facility Name]],D_2,8,0)</f>
        <v>57</v>
      </c>
    </row>
    <row r="5713" spans="1:27" x14ac:dyDescent="0.25">
      <c r="A5713">
        <v>452512</v>
      </c>
      <c r="B5713" t="s">
        <v>5896</v>
      </c>
      <c r="C5713">
        <v>5</v>
      </c>
      <c r="D5713" t="s">
        <v>5599</v>
      </c>
      <c r="E5713" t="s">
        <v>2643</v>
      </c>
      <c r="F5713" t="s">
        <v>29</v>
      </c>
      <c r="G5713" t="s">
        <v>30</v>
      </c>
      <c r="H5713" t="s">
        <v>37</v>
      </c>
      <c r="I5713">
        <v>37</v>
      </c>
      <c r="J5713" t="s">
        <v>33</v>
      </c>
      <c r="K5713">
        <v>86</v>
      </c>
      <c r="L5713">
        <v>118</v>
      </c>
      <c r="M5713">
        <v>121</v>
      </c>
      <c r="N5713" t="s">
        <v>40</v>
      </c>
      <c r="O5713" t="s">
        <v>33</v>
      </c>
      <c r="P5713" t="s">
        <v>33</v>
      </c>
      <c r="Q5713">
        <v>94</v>
      </c>
      <c r="R5713">
        <v>44</v>
      </c>
      <c r="S5713">
        <v>407</v>
      </c>
      <c r="T5713" t="s">
        <v>40</v>
      </c>
      <c r="U5713" t="s">
        <v>33</v>
      </c>
      <c r="V5713">
        <v>114</v>
      </c>
      <c r="W5713">
        <v>114</v>
      </c>
      <c r="X5713">
        <v>0</v>
      </c>
      <c r="Y5713" t="s">
        <v>33</v>
      </c>
      <c r="Z5713" t="s">
        <v>33</v>
      </c>
      <c r="AA5713">
        <f>VLOOKUP(Table1[[#This Row],[Facility Name]],D_2,8,0)</f>
        <v>79</v>
      </c>
    </row>
    <row r="5714" spans="1:27" x14ac:dyDescent="0.25">
      <c r="A5714">
        <v>452513</v>
      </c>
      <c r="B5714" t="s">
        <v>5913</v>
      </c>
      <c r="C5714">
        <v>4</v>
      </c>
      <c r="D5714" t="s">
        <v>5599</v>
      </c>
      <c r="E5714" t="s">
        <v>5914</v>
      </c>
      <c r="F5714" t="s">
        <v>29</v>
      </c>
      <c r="G5714" t="s">
        <v>30</v>
      </c>
      <c r="H5714" t="s">
        <v>37</v>
      </c>
      <c r="I5714">
        <v>29</v>
      </c>
      <c r="J5714" t="s">
        <v>33</v>
      </c>
      <c r="K5714">
        <v>153</v>
      </c>
      <c r="L5714">
        <v>206</v>
      </c>
      <c r="M5714">
        <v>209</v>
      </c>
      <c r="N5714" t="s">
        <v>33</v>
      </c>
      <c r="O5714" t="s">
        <v>33</v>
      </c>
      <c r="P5714" t="s">
        <v>40</v>
      </c>
      <c r="Q5714">
        <v>168</v>
      </c>
      <c r="R5714">
        <v>133</v>
      </c>
      <c r="S5714">
        <v>609</v>
      </c>
      <c r="T5714" t="s">
        <v>40</v>
      </c>
      <c r="U5714" t="s">
        <v>32</v>
      </c>
      <c r="V5714">
        <v>146</v>
      </c>
      <c r="W5714">
        <v>146</v>
      </c>
      <c r="X5714">
        <v>0</v>
      </c>
      <c r="Y5714" t="s">
        <v>33</v>
      </c>
      <c r="Z5714" t="s">
        <v>33</v>
      </c>
      <c r="AA5714">
        <f>VLOOKUP(Table1[[#This Row],[Facility Name]],D_2,8,0)</f>
        <v>61</v>
      </c>
    </row>
    <row r="5715" spans="1:27" x14ac:dyDescent="0.25">
      <c r="A5715">
        <v>452517</v>
      </c>
      <c r="B5715" t="s">
        <v>5617</v>
      </c>
      <c r="C5715">
        <v>3</v>
      </c>
      <c r="D5715" t="s">
        <v>5599</v>
      </c>
      <c r="E5715" t="s">
        <v>3540</v>
      </c>
      <c r="F5715" t="s">
        <v>29</v>
      </c>
      <c r="G5715" t="s">
        <v>30</v>
      </c>
      <c r="H5715" t="s">
        <v>37</v>
      </c>
      <c r="I5715">
        <v>44</v>
      </c>
      <c r="J5715" t="s">
        <v>33</v>
      </c>
      <c r="K5715">
        <v>149</v>
      </c>
      <c r="L5715">
        <v>197</v>
      </c>
      <c r="M5715">
        <v>202</v>
      </c>
      <c r="N5715" t="s">
        <v>33</v>
      </c>
      <c r="O5715" t="s">
        <v>33</v>
      </c>
      <c r="P5715" t="s">
        <v>33</v>
      </c>
      <c r="Q5715">
        <v>163</v>
      </c>
      <c r="R5715">
        <v>155</v>
      </c>
      <c r="S5715">
        <v>641</v>
      </c>
      <c r="T5715" t="s">
        <v>33</v>
      </c>
      <c r="U5715" t="s">
        <v>33</v>
      </c>
      <c r="V5715">
        <v>203</v>
      </c>
      <c r="W5715">
        <v>203</v>
      </c>
      <c r="X5715">
        <v>0</v>
      </c>
      <c r="Y5715" t="s">
        <v>33</v>
      </c>
      <c r="Z5715" t="s">
        <v>33</v>
      </c>
      <c r="AA5715">
        <f>VLOOKUP(Table1[[#This Row],[Facility Name]],D_2,8,0)</f>
        <v>32</v>
      </c>
    </row>
    <row r="5716" spans="1:27" x14ac:dyDescent="0.25">
      <c r="A5716">
        <v>452519</v>
      </c>
      <c r="B5716" t="s">
        <v>5618</v>
      </c>
      <c r="C5716">
        <v>4</v>
      </c>
      <c r="D5716" t="s">
        <v>5599</v>
      </c>
      <c r="E5716" t="s">
        <v>5619</v>
      </c>
      <c r="F5716" t="s">
        <v>29</v>
      </c>
      <c r="G5716" t="s">
        <v>30</v>
      </c>
      <c r="H5716" t="s">
        <v>37</v>
      </c>
      <c r="I5716">
        <v>20</v>
      </c>
      <c r="J5716" t="s">
        <v>33</v>
      </c>
      <c r="K5716">
        <v>37</v>
      </c>
      <c r="L5716">
        <v>48</v>
      </c>
      <c r="M5716">
        <v>52</v>
      </c>
      <c r="N5716" t="s">
        <v>33</v>
      </c>
      <c r="O5716" t="s">
        <v>33</v>
      </c>
      <c r="P5716" t="s">
        <v>33</v>
      </c>
      <c r="Q5716">
        <v>40</v>
      </c>
      <c r="R5716">
        <v>34</v>
      </c>
      <c r="S5716">
        <v>184</v>
      </c>
      <c r="T5716" t="s">
        <v>40</v>
      </c>
      <c r="U5716" t="s">
        <v>33</v>
      </c>
      <c r="V5716">
        <v>53</v>
      </c>
      <c r="W5716">
        <v>53</v>
      </c>
      <c r="X5716">
        <v>0</v>
      </c>
      <c r="Y5716" t="s">
        <v>33</v>
      </c>
      <c r="Z5716" t="s">
        <v>33</v>
      </c>
      <c r="AA5716">
        <f>VLOOKUP(Table1[[#This Row],[Facility Name]],D_2,8,0)</f>
        <v>89</v>
      </c>
    </row>
    <row r="5717" spans="1:27" x14ac:dyDescent="0.25">
      <c r="A5717">
        <v>452522</v>
      </c>
      <c r="B5717" t="s">
        <v>5622</v>
      </c>
      <c r="C5717">
        <v>5</v>
      </c>
      <c r="D5717" t="s">
        <v>5599</v>
      </c>
      <c r="E5717" t="s">
        <v>3739</v>
      </c>
      <c r="F5717" t="s">
        <v>29</v>
      </c>
      <c r="G5717" t="s">
        <v>30</v>
      </c>
      <c r="H5717" t="s">
        <v>37</v>
      </c>
      <c r="I5717">
        <v>24</v>
      </c>
      <c r="J5717" t="s">
        <v>33</v>
      </c>
      <c r="K5717">
        <v>107</v>
      </c>
      <c r="L5717">
        <v>143</v>
      </c>
      <c r="M5717">
        <v>145</v>
      </c>
      <c r="N5717" t="s">
        <v>33</v>
      </c>
      <c r="O5717" t="s">
        <v>33</v>
      </c>
      <c r="P5717" t="s">
        <v>33</v>
      </c>
      <c r="Q5717">
        <v>123</v>
      </c>
      <c r="R5717">
        <v>129</v>
      </c>
      <c r="S5717">
        <v>536</v>
      </c>
      <c r="T5717" t="s">
        <v>40</v>
      </c>
      <c r="U5717" t="s">
        <v>33</v>
      </c>
      <c r="V5717">
        <v>134</v>
      </c>
      <c r="W5717">
        <v>134</v>
      </c>
      <c r="X5717">
        <v>0</v>
      </c>
      <c r="Y5717" t="s">
        <v>33</v>
      </c>
      <c r="Z5717" t="s">
        <v>33</v>
      </c>
      <c r="AA5717">
        <f>VLOOKUP(Table1[[#This Row],[Facility Name]],D_2,8,0)</f>
        <v>67</v>
      </c>
    </row>
    <row r="5718" spans="1:27" x14ac:dyDescent="0.25">
      <c r="A5718">
        <v>452526</v>
      </c>
      <c r="B5718" t="s">
        <v>5644</v>
      </c>
      <c r="C5718">
        <v>4</v>
      </c>
      <c r="D5718" t="s">
        <v>5599</v>
      </c>
      <c r="E5718" t="s">
        <v>5645</v>
      </c>
      <c r="F5718" t="s">
        <v>29</v>
      </c>
      <c r="G5718" t="s">
        <v>30</v>
      </c>
      <c r="H5718" t="s">
        <v>37</v>
      </c>
      <c r="I5718">
        <v>28</v>
      </c>
      <c r="J5718" t="s">
        <v>33</v>
      </c>
      <c r="K5718">
        <v>119</v>
      </c>
      <c r="L5718">
        <v>171</v>
      </c>
      <c r="M5718">
        <v>178</v>
      </c>
      <c r="N5718" t="s">
        <v>33</v>
      </c>
      <c r="O5718" t="s">
        <v>33</v>
      </c>
      <c r="P5718" t="s">
        <v>33</v>
      </c>
      <c r="Q5718">
        <v>137</v>
      </c>
      <c r="R5718">
        <v>174</v>
      </c>
      <c r="S5718">
        <v>540</v>
      </c>
      <c r="T5718" t="s">
        <v>33</v>
      </c>
      <c r="U5718" t="s">
        <v>33</v>
      </c>
      <c r="V5718">
        <v>138</v>
      </c>
      <c r="W5718">
        <v>138</v>
      </c>
      <c r="X5718">
        <v>0</v>
      </c>
      <c r="Y5718" t="s">
        <v>33</v>
      </c>
      <c r="Z5718" t="s">
        <v>33</v>
      </c>
      <c r="AA5718">
        <f>VLOOKUP(Table1[[#This Row],[Facility Name]],D_2,8,0)</f>
        <v>54</v>
      </c>
    </row>
    <row r="5719" spans="1:27" x14ac:dyDescent="0.25">
      <c r="A5719">
        <v>452532</v>
      </c>
      <c r="B5719" t="s">
        <v>5746</v>
      </c>
      <c r="C5719">
        <v>5</v>
      </c>
      <c r="D5719" t="s">
        <v>5599</v>
      </c>
      <c r="E5719" t="s">
        <v>5748</v>
      </c>
      <c r="F5719" t="s">
        <v>29</v>
      </c>
      <c r="G5719" t="s">
        <v>30</v>
      </c>
      <c r="H5719" t="s">
        <v>37</v>
      </c>
      <c r="I5719">
        <v>18</v>
      </c>
      <c r="J5719" t="s">
        <v>33</v>
      </c>
      <c r="K5719">
        <v>56</v>
      </c>
      <c r="L5719">
        <v>84</v>
      </c>
      <c r="M5719">
        <v>90</v>
      </c>
      <c r="N5719" t="s">
        <v>33</v>
      </c>
      <c r="O5719" t="s">
        <v>33</v>
      </c>
      <c r="P5719" t="s">
        <v>33</v>
      </c>
      <c r="Q5719">
        <v>69</v>
      </c>
      <c r="R5719">
        <v>64</v>
      </c>
      <c r="S5719">
        <v>279</v>
      </c>
      <c r="T5719" t="s">
        <v>33</v>
      </c>
      <c r="U5719" t="s">
        <v>33</v>
      </c>
      <c r="V5719">
        <v>90</v>
      </c>
      <c r="W5719">
        <v>90</v>
      </c>
      <c r="X5719">
        <v>0</v>
      </c>
      <c r="Y5719" t="s">
        <v>33</v>
      </c>
      <c r="Z5719" t="s">
        <v>33</v>
      </c>
      <c r="AA5719">
        <f>VLOOKUP(Table1[[#This Row],[Facility Name]],D_2,8,0)</f>
        <v>74</v>
      </c>
    </row>
    <row r="5720" spans="1:27" x14ac:dyDescent="0.25">
      <c r="A5720">
        <v>452533</v>
      </c>
      <c r="B5720" t="s">
        <v>5749</v>
      </c>
      <c r="C5720">
        <v>3</v>
      </c>
      <c r="D5720" t="s">
        <v>5599</v>
      </c>
      <c r="E5720" t="s">
        <v>5619</v>
      </c>
      <c r="F5720" t="s">
        <v>29</v>
      </c>
      <c r="G5720" t="s">
        <v>30</v>
      </c>
      <c r="H5720" t="s">
        <v>37</v>
      </c>
      <c r="I5720">
        <v>32</v>
      </c>
      <c r="J5720" t="s">
        <v>33</v>
      </c>
      <c r="K5720">
        <v>128</v>
      </c>
      <c r="L5720">
        <v>181</v>
      </c>
      <c r="M5720">
        <v>190</v>
      </c>
      <c r="N5720" t="s">
        <v>33</v>
      </c>
      <c r="O5720" t="s">
        <v>33</v>
      </c>
      <c r="P5720" t="s">
        <v>33</v>
      </c>
      <c r="Q5720">
        <v>139</v>
      </c>
      <c r="R5720">
        <v>141</v>
      </c>
      <c r="S5720">
        <v>590</v>
      </c>
      <c r="T5720" t="s">
        <v>40</v>
      </c>
      <c r="U5720" t="s">
        <v>33</v>
      </c>
      <c r="V5720">
        <v>169</v>
      </c>
      <c r="W5720">
        <v>169</v>
      </c>
      <c r="X5720">
        <v>0</v>
      </c>
      <c r="Y5720" t="s">
        <v>33</v>
      </c>
      <c r="Z5720" t="s">
        <v>33</v>
      </c>
      <c r="AA5720">
        <f>VLOOKUP(Table1[[#This Row],[Facility Name]],D_2,8,0)</f>
        <v>52</v>
      </c>
    </row>
    <row r="5721" spans="1:27" x14ac:dyDescent="0.25">
      <c r="A5721">
        <v>452539</v>
      </c>
      <c r="B5721" t="s">
        <v>5752</v>
      </c>
      <c r="C5721">
        <v>3</v>
      </c>
      <c r="D5721" t="s">
        <v>5599</v>
      </c>
      <c r="E5721" t="s">
        <v>52</v>
      </c>
      <c r="F5721" t="s">
        <v>29</v>
      </c>
      <c r="G5721" t="s">
        <v>30</v>
      </c>
      <c r="H5721" t="s">
        <v>37</v>
      </c>
      <c r="I5721">
        <v>15</v>
      </c>
      <c r="J5721" t="s">
        <v>33</v>
      </c>
      <c r="K5721">
        <v>45</v>
      </c>
      <c r="L5721">
        <v>65</v>
      </c>
      <c r="M5721">
        <v>75</v>
      </c>
      <c r="N5721" t="s">
        <v>33</v>
      </c>
      <c r="O5721" t="s">
        <v>33</v>
      </c>
      <c r="P5721" t="s">
        <v>32</v>
      </c>
      <c r="Q5721">
        <v>55</v>
      </c>
      <c r="R5721">
        <v>47</v>
      </c>
      <c r="S5721">
        <v>268</v>
      </c>
      <c r="T5721" t="s">
        <v>40</v>
      </c>
      <c r="U5721" t="s">
        <v>33</v>
      </c>
      <c r="V5721">
        <v>74</v>
      </c>
      <c r="W5721">
        <v>74</v>
      </c>
      <c r="X5721">
        <v>0</v>
      </c>
      <c r="Y5721" t="s">
        <v>33</v>
      </c>
      <c r="Z5721" t="s">
        <v>33</v>
      </c>
      <c r="AA5721">
        <f>VLOOKUP(Table1[[#This Row],[Facility Name]],D_2,8,0)</f>
        <v>49</v>
      </c>
    </row>
    <row r="5722" spans="1:27" x14ac:dyDescent="0.25">
      <c r="A5722">
        <v>452540</v>
      </c>
      <c r="B5722" t="s">
        <v>5849</v>
      </c>
      <c r="C5722">
        <v>4</v>
      </c>
      <c r="D5722" t="s">
        <v>5599</v>
      </c>
      <c r="E5722" t="s">
        <v>5850</v>
      </c>
      <c r="F5722" t="s">
        <v>29</v>
      </c>
      <c r="G5722" t="s">
        <v>30</v>
      </c>
      <c r="H5722" t="s">
        <v>37</v>
      </c>
      <c r="I5722">
        <v>24</v>
      </c>
      <c r="J5722" t="s">
        <v>33</v>
      </c>
      <c r="K5722">
        <v>88</v>
      </c>
      <c r="L5722">
        <v>115</v>
      </c>
      <c r="M5722">
        <v>115</v>
      </c>
      <c r="N5722" t="s">
        <v>33</v>
      </c>
      <c r="O5722" t="s">
        <v>33</v>
      </c>
      <c r="P5722" t="s">
        <v>33</v>
      </c>
      <c r="Q5722">
        <v>99</v>
      </c>
      <c r="R5722">
        <v>106</v>
      </c>
      <c r="S5722">
        <v>414</v>
      </c>
      <c r="T5722" t="s">
        <v>40</v>
      </c>
      <c r="U5722" t="s">
        <v>33</v>
      </c>
      <c r="V5722">
        <v>118</v>
      </c>
      <c r="W5722">
        <v>118</v>
      </c>
      <c r="X5722">
        <v>0</v>
      </c>
      <c r="Y5722" t="s">
        <v>33</v>
      </c>
      <c r="Z5722" t="s">
        <v>33</v>
      </c>
      <c r="AA5722">
        <f>VLOOKUP(Table1[[#This Row],[Facility Name]],D_2,8,0)</f>
        <v>78</v>
      </c>
    </row>
    <row r="5723" spans="1:27" hidden="1" x14ac:dyDescent="0.25">
      <c r="A5723">
        <v>452570</v>
      </c>
      <c r="B5723" t="s">
        <v>5704</v>
      </c>
      <c r="C5723">
        <v>5</v>
      </c>
      <c r="D5723" t="s">
        <v>5599</v>
      </c>
      <c r="E5723" t="s">
        <v>5659</v>
      </c>
      <c r="F5723" t="s">
        <v>29</v>
      </c>
      <c r="G5723" t="s">
        <v>30</v>
      </c>
      <c r="H5723" t="s">
        <v>31</v>
      </c>
      <c r="I5723">
        <v>20</v>
      </c>
      <c r="J5723" t="s">
        <v>33</v>
      </c>
      <c r="K5723">
        <v>110</v>
      </c>
      <c r="L5723">
        <v>166</v>
      </c>
      <c r="M5723">
        <v>173</v>
      </c>
      <c r="N5723" t="s">
        <v>33</v>
      </c>
      <c r="O5723" t="s">
        <v>33</v>
      </c>
      <c r="P5723" t="s">
        <v>33</v>
      </c>
      <c r="Q5723">
        <v>122</v>
      </c>
      <c r="R5723">
        <v>97</v>
      </c>
      <c r="S5723">
        <v>472</v>
      </c>
      <c r="T5723" t="s">
        <v>33</v>
      </c>
      <c r="U5723" t="s">
        <v>33</v>
      </c>
      <c r="V5723">
        <v>134</v>
      </c>
      <c r="W5723">
        <v>134</v>
      </c>
      <c r="X5723">
        <v>0</v>
      </c>
      <c r="Y5723" t="s">
        <v>40</v>
      </c>
      <c r="Z5723" t="s">
        <v>33</v>
      </c>
      <c r="AA5723" t="e">
        <f>VLOOKUP(Table1[[#This Row],[Facility Name]],D_2,8,0)</f>
        <v>#N/A</v>
      </c>
    </row>
    <row r="5724" spans="1:27" hidden="1" x14ac:dyDescent="0.25">
      <c r="A5724">
        <v>452571</v>
      </c>
      <c r="B5724" t="s">
        <v>5705</v>
      </c>
      <c r="C5724">
        <v>5</v>
      </c>
      <c r="D5724" t="s">
        <v>5599</v>
      </c>
      <c r="E5724" t="s">
        <v>5659</v>
      </c>
      <c r="F5724" t="s">
        <v>29</v>
      </c>
      <c r="G5724" t="s">
        <v>30</v>
      </c>
      <c r="H5724" t="s">
        <v>31</v>
      </c>
      <c r="I5724">
        <v>36</v>
      </c>
      <c r="J5724" t="s">
        <v>33</v>
      </c>
      <c r="K5724">
        <v>99</v>
      </c>
      <c r="L5724">
        <v>145</v>
      </c>
      <c r="M5724">
        <v>149</v>
      </c>
      <c r="N5724" t="s">
        <v>33</v>
      </c>
      <c r="O5724" t="s">
        <v>33</v>
      </c>
      <c r="P5724" t="s">
        <v>33</v>
      </c>
      <c r="Q5724">
        <v>109</v>
      </c>
      <c r="R5724">
        <v>107</v>
      </c>
      <c r="S5724">
        <v>459</v>
      </c>
      <c r="T5724" t="s">
        <v>33</v>
      </c>
      <c r="U5724" t="s">
        <v>33</v>
      </c>
      <c r="V5724">
        <v>136</v>
      </c>
      <c r="W5724">
        <v>136</v>
      </c>
      <c r="X5724">
        <v>0</v>
      </c>
      <c r="Y5724" t="s">
        <v>33</v>
      </c>
      <c r="Z5724" t="s">
        <v>33</v>
      </c>
      <c r="AA5724" t="e">
        <f>VLOOKUP(Table1[[#This Row],[Facility Name]],D_2,8,0)</f>
        <v>#N/A</v>
      </c>
    </row>
    <row r="5725" spans="1:27" hidden="1" x14ac:dyDescent="0.25">
      <c r="A5725">
        <v>452572</v>
      </c>
      <c r="B5725" t="s">
        <v>6903</v>
      </c>
      <c r="C5725">
        <v>3</v>
      </c>
      <c r="D5725" t="s">
        <v>5599</v>
      </c>
      <c r="E5725" t="s">
        <v>5619</v>
      </c>
      <c r="F5725" t="s">
        <v>29</v>
      </c>
      <c r="G5725" t="s">
        <v>30</v>
      </c>
      <c r="H5725" t="s">
        <v>31</v>
      </c>
      <c r="I5725">
        <v>72</v>
      </c>
      <c r="J5725" t="s">
        <v>33</v>
      </c>
      <c r="K5725">
        <v>213</v>
      </c>
      <c r="L5725">
        <v>303</v>
      </c>
      <c r="M5725">
        <v>310</v>
      </c>
      <c r="N5725" t="s">
        <v>33</v>
      </c>
      <c r="O5725" t="s">
        <v>33</v>
      </c>
      <c r="P5725" t="s">
        <v>33</v>
      </c>
      <c r="Q5725">
        <v>238</v>
      </c>
      <c r="R5725">
        <v>313</v>
      </c>
      <c r="S5725">
        <v>1168</v>
      </c>
      <c r="T5725" t="s">
        <v>33</v>
      </c>
      <c r="U5725" t="s">
        <v>33</v>
      </c>
      <c r="V5725">
        <v>283</v>
      </c>
      <c r="W5725">
        <v>283</v>
      </c>
      <c r="X5725">
        <v>0</v>
      </c>
      <c r="Y5725" t="s">
        <v>33</v>
      </c>
      <c r="Z5725" t="s">
        <v>33</v>
      </c>
      <c r="AA5725" t="e">
        <f>VLOOKUP(Table1[[#This Row],[Facility Name]],D_2,8,0)</f>
        <v>#N/A</v>
      </c>
    </row>
    <row r="5726" spans="1:27" x14ac:dyDescent="0.25">
      <c r="A5726">
        <v>452541</v>
      </c>
      <c r="B5726" t="s">
        <v>5851</v>
      </c>
      <c r="C5726">
        <v>4</v>
      </c>
      <c r="D5726" t="s">
        <v>5599</v>
      </c>
      <c r="E5726" t="s">
        <v>5852</v>
      </c>
      <c r="F5726" t="s">
        <v>29</v>
      </c>
      <c r="G5726" t="s">
        <v>30</v>
      </c>
      <c r="H5726" t="s">
        <v>37</v>
      </c>
      <c r="I5726">
        <v>45</v>
      </c>
      <c r="J5726" t="s">
        <v>33</v>
      </c>
      <c r="K5726">
        <v>182</v>
      </c>
      <c r="L5726">
        <v>231</v>
      </c>
      <c r="M5726">
        <v>253</v>
      </c>
      <c r="N5726" t="s">
        <v>33</v>
      </c>
      <c r="O5726" t="s">
        <v>33</v>
      </c>
      <c r="P5726" t="s">
        <v>40</v>
      </c>
      <c r="Q5726">
        <v>191</v>
      </c>
      <c r="R5726">
        <v>173</v>
      </c>
      <c r="S5726">
        <v>687</v>
      </c>
      <c r="T5726" t="s">
        <v>40</v>
      </c>
      <c r="U5726" t="s">
        <v>33</v>
      </c>
      <c r="V5726">
        <v>252</v>
      </c>
      <c r="W5726">
        <v>252</v>
      </c>
      <c r="X5726">
        <v>0</v>
      </c>
      <c r="Y5726" t="s">
        <v>33</v>
      </c>
      <c r="Z5726" t="s">
        <v>33</v>
      </c>
      <c r="AA5726">
        <f>VLOOKUP(Table1[[#This Row],[Facility Name]],D_2,8,0)</f>
        <v>68</v>
      </c>
    </row>
    <row r="5727" spans="1:27" x14ac:dyDescent="0.25">
      <c r="A5727">
        <v>452542</v>
      </c>
      <c r="B5727" t="s">
        <v>5853</v>
      </c>
      <c r="C5727">
        <v>4</v>
      </c>
      <c r="D5727" t="s">
        <v>5599</v>
      </c>
      <c r="E5727" t="s">
        <v>5823</v>
      </c>
      <c r="F5727" t="s">
        <v>29</v>
      </c>
      <c r="G5727" t="s">
        <v>30</v>
      </c>
      <c r="H5727" t="s">
        <v>37</v>
      </c>
      <c r="I5727">
        <v>27</v>
      </c>
      <c r="J5727" t="s">
        <v>32</v>
      </c>
      <c r="K5727">
        <v>109</v>
      </c>
      <c r="L5727">
        <v>148</v>
      </c>
      <c r="M5727">
        <v>155</v>
      </c>
      <c r="N5727" t="s">
        <v>33</v>
      </c>
      <c r="O5727" t="s">
        <v>33</v>
      </c>
      <c r="P5727" t="s">
        <v>33</v>
      </c>
      <c r="Q5727">
        <v>117</v>
      </c>
      <c r="R5727">
        <v>168</v>
      </c>
      <c r="S5727">
        <v>518</v>
      </c>
      <c r="T5727" t="s">
        <v>40</v>
      </c>
      <c r="U5727" t="s">
        <v>33</v>
      </c>
      <c r="V5727">
        <v>140</v>
      </c>
      <c r="W5727">
        <v>140</v>
      </c>
      <c r="X5727">
        <v>0</v>
      </c>
      <c r="Y5727" t="s">
        <v>33</v>
      </c>
      <c r="Z5727" t="s">
        <v>33</v>
      </c>
      <c r="AA5727">
        <f>VLOOKUP(Table1[[#This Row],[Facility Name]],D_2,8,0)</f>
        <v>57</v>
      </c>
    </row>
    <row r="5728" spans="1:27" x14ac:dyDescent="0.25">
      <c r="A5728">
        <v>452544</v>
      </c>
      <c r="B5728" t="s">
        <v>5854</v>
      </c>
      <c r="C5728">
        <v>3</v>
      </c>
      <c r="D5728" t="s">
        <v>5599</v>
      </c>
      <c r="E5728" t="s">
        <v>5659</v>
      </c>
      <c r="F5728" t="s">
        <v>29</v>
      </c>
      <c r="G5728" t="s">
        <v>30</v>
      </c>
      <c r="H5728" t="s">
        <v>37</v>
      </c>
      <c r="I5728">
        <v>15</v>
      </c>
      <c r="J5728" t="s">
        <v>33</v>
      </c>
      <c r="K5728">
        <v>51</v>
      </c>
      <c r="L5728">
        <v>88</v>
      </c>
      <c r="M5728">
        <v>93</v>
      </c>
      <c r="N5728" t="s">
        <v>33</v>
      </c>
      <c r="O5728" t="s">
        <v>33</v>
      </c>
      <c r="P5728" t="s">
        <v>33</v>
      </c>
      <c r="Q5728">
        <v>55</v>
      </c>
      <c r="R5728">
        <v>74</v>
      </c>
      <c r="S5728">
        <v>231</v>
      </c>
      <c r="T5728" t="s">
        <v>33</v>
      </c>
      <c r="U5728" t="s">
        <v>33</v>
      </c>
      <c r="V5728">
        <v>92</v>
      </c>
      <c r="W5728">
        <v>92</v>
      </c>
      <c r="X5728">
        <v>0</v>
      </c>
      <c r="Y5728" t="s">
        <v>33</v>
      </c>
      <c r="Z5728" t="s">
        <v>33</v>
      </c>
      <c r="AA5728">
        <f>VLOOKUP(Table1[[#This Row],[Facility Name]],D_2,8,0)</f>
        <v>63</v>
      </c>
    </row>
    <row r="5729" spans="1:27" hidden="1" x14ac:dyDescent="0.25">
      <c r="A5729">
        <v>452577</v>
      </c>
      <c r="B5729" t="s">
        <v>6923</v>
      </c>
      <c r="C5729">
        <v>3</v>
      </c>
      <c r="D5729" t="s">
        <v>5599</v>
      </c>
      <c r="E5729" t="s">
        <v>36</v>
      </c>
      <c r="F5729" t="s">
        <v>29</v>
      </c>
      <c r="G5729" t="s">
        <v>30</v>
      </c>
      <c r="H5729" t="s">
        <v>514</v>
      </c>
      <c r="I5729">
        <v>25</v>
      </c>
      <c r="J5729" t="s">
        <v>33</v>
      </c>
      <c r="K5729">
        <v>127</v>
      </c>
      <c r="L5729">
        <v>166</v>
      </c>
      <c r="M5729">
        <v>178</v>
      </c>
      <c r="N5729" t="s">
        <v>33</v>
      </c>
      <c r="O5729" t="s">
        <v>33</v>
      </c>
      <c r="P5729" t="s">
        <v>33</v>
      </c>
      <c r="Q5729">
        <v>137</v>
      </c>
      <c r="R5729">
        <v>129</v>
      </c>
      <c r="S5729">
        <v>532</v>
      </c>
      <c r="T5729" t="s">
        <v>33</v>
      </c>
      <c r="U5729" t="s">
        <v>33</v>
      </c>
      <c r="V5729">
        <v>164</v>
      </c>
      <c r="W5729">
        <v>164</v>
      </c>
      <c r="X5729">
        <v>0</v>
      </c>
      <c r="Y5729" t="s">
        <v>32</v>
      </c>
      <c r="Z5729" t="s">
        <v>33</v>
      </c>
      <c r="AA5729" t="e">
        <f>VLOOKUP(Table1[[#This Row],[Facility Name]],D_2,8,0)</f>
        <v>#N/A</v>
      </c>
    </row>
    <row r="5730" spans="1:27" x14ac:dyDescent="0.25">
      <c r="A5730">
        <v>452553</v>
      </c>
      <c r="B5730" t="s">
        <v>5600</v>
      </c>
      <c r="C5730">
        <v>4</v>
      </c>
      <c r="D5730" t="s">
        <v>5599</v>
      </c>
      <c r="E5730" t="s">
        <v>5601</v>
      </c>
      <c r="F5730" t="s">
        <v>29</v>
      </c>
      <c r="G5730" t="s">
        <v>30</v>
      </c>
      <c r="H5730" t="s">
        <v>37</v>
      </c>
      <c r="I5730">
        <v>21</v>
      </c>
      <c r="J5730" t="s">
        <v>33</v>
      </c>
      <c r="K5730">
        <v>100</v>
      </c>
      <c r="L5730">
        <v>130</v>
      </c>
      <c r="M5730">
        <v>135</v>
      </c>
      <c r="N5730" t="s">
        <v>33</v>
      </c>
      <c r="O5730" t="s">
        <v>33</v>
      </c>
      <c r="P5730" t="s">
        <v>32</v>
      </c>
      <c r="Q5730">
        <v>109</v>
      </c>
      <c r="R5730">
        <v>106</v>
      </c>
      <c r="S5730">
        <v>409</v>
      </c>
      <c r="T5730" t="s">
        <v>40</v>
      </c>
      <c r="U5730" t="s">
        <v>33</v>
      </c>
      <c r="V5730">
        <v>119</v>
      </c>
      <c r="W5730">
        <v>119</v>
      </c>
      <c r="X5730">
        <v>0</v>
      </c>
      <c r="Y5730" t="s">
        <v>33</v>
      </c>
      <c r="Z5730" t="s">
        <v>33</v>
      </c>
      <c r="AA5730">
        <f>VLOOKUP(Table1[[#This Row],[Facility Name]],D_2,8,0)</f>
        <v>70</v>
      </c>
    </row>
    <row r="5731" spans="1:27" x14ac:dyDescent="0.25">
      <c r="A5731">
        <v>452556</v>
      </c>
      <c r="B5731" t="s">
        <v>5602</v>
      </c>
      <c r="C5731">
        <v>4</v>
      </c>
      <c r="D5731" t="s">
        <v>5599</v>
      </c>
      <c r="E5731" t="s">
        <v>4579</v>
      </c>
      <c r="F5731" t="s">
        <v>29</v>
      </c>
      <c r="G5731" t="s">
        <v>30</v>
      </c>
      <c r="H5731" t="s">
        <v>37</v>
      </c>
      <c r="I5731">
        <v>13</v>
      </c>
      <c r="J5731" t="s">
        <v>33</v>
      </c>
      <c r="K5731">
        <v>38</v>
      </c>
      <c r="L5731">
        <v>48</v>
      </c>
      <c r="M5731">
        <v>50</v>
      </c>
      <c r="N5731" t="s">
        <v>33</v>
      </c>
      <c r="O5731" t="s">
        <v>33</v>
      </c>
      <c r="P5731" t="s">
        <v>33</v>
      </c>
      <c r="Q5731">
        <v>42</v>
      </c>
      <c r="R5731">
        <v>48</v>
      </c>
      <c r="S5731">
        <v>158</v>
      </c>
      <c r="T5731" t="s">
        <v>33</v>
      </c>
      <c r="U5731" t="s">
        <v>33</v>
      </c>
      <c r="V5731">
        <v>50</v>
      </c>
      <c r="W5731">
        <v>50</v>
      </c>
      <c r="X5731">
        <v>0</v>
      </c>
      <c r="Y5731" t="s">
        <v>34</v>
      </c>
      <c r="Z5731" t="s">
        <v>33</v>
      </c>
      <c r="AA5731">
        <f>VLOOKUP(Table1[[#This Row],[Facility Name]],D_2,8,0)</f>
        <v>55</v>
      </c>
    </row>
    <row r="5732" spans="1:27" hidden="1" x14ac:dyDescent="0.25">
      <c r="A5732">
        <v>422678</v>
      </c>
      <c r="B5732" t="s">
        <v>6809</v>
      </c>
      <c r="D5732" t="s">
        <v>6323</v>
      </c>
      <c r="F5732" t="s">
        <v>29</v>
      </c>
      <c r="G5732" t="s">
        <v>30</v>
      </c>
      <c r="H5732" t="s">
        <v>31</v>
      </c>
      <c r="I5732">
        <v>1</v>
      </c>
      <c r="J5732" t="s">
        <v>34</v>
      </c>
      <c r="K5732">
        <v>3</v>
      </c>
      <c r="L5732">
        <v>4</v>
      </c>
      <c r="M5732">
        <v>0</v>
      </c>
      <c r="N5732" t="s">
        <v>34</v>
      </c>
      <c r="O5732" t="s">
        <v>34</v>
      </c>
      <c r="P5732" t="s">
        <v>34</v>
      </c>
      <c r="Q5732">
        <v>4</v>
      </c>
      <c r="R5732">
        <v>2</v>
      </c>
      <c r="S5732">
        <v>4</v>
      </c>
      <c r="T5732" t="s">
        <v>34</v>
      </c>
      <c r="U5732" t="s">
        <v>34</v>
      </c>
      <c r="V5732">
        <v>0</v>
      </c>
      <c r="W5732">
        <v>0</v>
      </c>
      <c r="X5732">
        <v>0</v>
      </c>
      <c r="Y5732" t="s">
        <v>34</v>
      </c>
      <c r="Z5732" t="s">
        <v>34</v>
      </c>
      <c r="AA5732" t="e">
        <f>VLOOKUP(Table1[[#This Row],[Facility Name]],D_2,8,0)</f>
        <v>#N/A</v>
      </c>
    </row>
    <row r="5733" spans="1:27" hidden="1" x14ac:dyDescent="0.25">
      <c r="A5733">
        <v>422679</v>
      </c>
      <c r="B5733" t="s">
        <v>6810</v>
      </c>
      <c r="D5733" t="s">
        <v>6323</v>
      </c>
      <c r="F5733" t="s">
        <v>29</v>
      </c>
      <c r="G5733" t="s">
        <v>30</v>
      </c>
      <c r="H5733" t="s">
        <v>31</v>
      </c>
      <c r="I5733">
        <v>16</v>
      </c>
      <c r="J5733" t="s">
        <v>34</v>
      </c>
      <c r="K5733">
        <v>1</v>
      </c>
      <c r="L5733">
        <v>2</v>
      </c>
      <c r="M5733">
        <v>0</v>
      </c>
      <c r="N5733" t="s">
        <v>34</v>
      </c>
      <c r="O5733" t="s">
        <v>34</v>
      </c>
      <c r="P5733" t="s">
        <v>34</v>
      </c>
      <c r="Q5733">
        <v>1</v>
      </c>
      <c r="R5733">
        <v>1</v>
      </c>
      <c r="S5733">
        <v>1</v>
      </c>
      <c r="T5733" t="s">
        <v>34</v>
      </c>
      <c r="U5733" t="s">
        <v>34</v>
      </c>
      <c r="V5733">
        <v>2</v>
      </c>
      <c r="W5733">
        <v>2</v>
      </c>
      <c r="X5733">
        <v>0</v>
      </c>
      <c r="Y5733" t="s">
        <v>34</v>
      </c>
      <c r="Z5733" t="s">
        <v>34</v>
      </c>
      <c r="AA5733" t="e">
        <f>VLOOKUP(Table1[[#This Row],[Facility Name]],D_2,8,0)</f>
        <v>#N/A</v>
      </c>
    </row>
    <row r="5734" spans="1:27" x14ac:dyDescent="0.25">
      <c r="A5734">
        <v>452557</v>
      </c>
      <c r="B5734" t="s">
        <v>5603</v>
      </c>
      <c r="C5734">
        <v>5</v>
      </c>
      <c r="D5734" t="s">
        <v>5599</v>
      </c>
      <c r="E5734" t="s">
        <v>5604</v>
      </c>
      <c r="F5734" t="s">
        <v>29</v>
      </c>
      <c r="G5734" t="s">
        <v>30</v>
      </c>
      <c r="H5734" t="s">
        <v>37</v>
      </c>
      <c r="I5734">
        <v>14</v>
      </c>
      <c r="J5734" t="s">
        <v>33</v>
      </c>
      <c r="K5734">
        <v>33</v>
      </c>
      <c r="L5734">
        <v>48</v>
      </c>
      <c r="M5734">
        <v>51</v>
      </c>
      <c r="N5734" t="s">
        <v>33</v>
      </c>
      <c r="O5734" t="s">
        <v>33</v>
      </c>
      <c r="P5734" t="s">
        <v>33</v>
      </c>
      <c r="Q5734">
        <v>36</v>
      </c>
      <c r="R5734">
        <v>26</v>
      </c>
      <c r="S5734">
        <v>147</v>
      </c>
      <c r="T5734" t="s">
        <v>33</v>
      </c>
      <c r="U5734" t="s">
        <v>40</v>
      </c>
      <c r="V5734">
        <v>48</v>
      </c>
      <c r="W5734">
        <v>48</v>
      </c>
      <c r="X5734">
        <v>0</v>
      </c>
      <c r="Y5734" t="s">
        <v>34</v>
      </c>
      <c r="Z5734" t="s">
        <v>33</v>
      </c>
      <c r="AA5734">
        <f>VLOOKUP(Table1[[#This Row],[Facility Name]],D_2,8,0)</f>
        <v>91</v>
      </c>
    </row>
    <row r="5735" spans="1:27" x14ac:dyDescent="0.25">
      <c r="A5735">
        <v>452559</v>
      </c>
      <c r="B5735" t="s">
        <v>5605</v>
      </c>
      <c r="C5735">
        <v>5</v>
      </c>
      <c r="D5735" t="s">
        <v>5599</v>
      </c>
      <c r="E5735" t="s">
        <v>4445</v>
      </c>
      <c r="F5735" t="s">
        <v>29</v>
      </c>
      <c r="G5735" t="s">
        <v>30</v>
      </c>
      <c r="H5735" t="s">
        <v>37</v>
      </c>
      <c r="I5735">
        <v>27</v>
      </c>
      <c r="J5735" t="s">
        <v>33</v>
      </c>
      <c r="K5735">
        <v>81</v>
      </c>
      <c r="L5735">
        <v>106</v>
      </c>
      <c r="M5735">
        <v>111</v>
      </c>
      <c r="N5735" t="s">
        <v>33</v>
      </c>
      <c r="O5735" t="s">
        <v>33</v>
      </c>
      <c r="P5735" t="s">
        <v>33</v>
      </c>
      <c r="Q5735">
        <v>96</v>
      </c>
      <c r="R5735">
        <v>80</v>
      </c>
      <c r="S5735">
        <v>337</v>
      </c>
      <c r="T5735" t="s">
        <v>33</v>
      </c>
      <c r="U5735" t="s">
        <v>33</v>
      </c>
      <c r="V5735">
        <v>95</v>
      </c>
      <c r="W5735">
        <v>95</v>
      </c>
      <c r="X5735">
        <v>0</v>
      </c>
      <c r="Y5735" t="s">
        <v>33</v>
      </c>
      <c r="Z5735" t="s">
        <v>33</v>
      </c>
      <c r="AA5735">
        <f>VLOOKUP(Table1[[#This Row],[Facility Name]],D_2,8,0)</f>
        <v>89</v>
      </c>
    </row>
    <row r="5736" spans="1:27" x14ac:dyDescent="0.25">
      <c r="A5736">
        <v>452560</v>
      </c>
      <c r="B5736" t="s">
        <v>5624</v>
      </c>
      <c r="C5736">
        <v>4</v>
      </c>
      <c r="D5736" t="s">
        <v>5599</v>
      </c>
      <c r="E5736" t="s">
        <v>5619</v>
      </c>
      <c r="F5736" t="s">
        <v>29</v>
      </c>
      <c r="G5736" t="s">
        <v>30</v>
      </c>
      <c r="H5736" t="s">
        <v>37</v>
      </c>
      <c r="I5736">
        <v>20</v>
      </c>
      <c r="J5736" t="s">
        <v>33</v>
      </c>
      <c r="K5736">
        <v>58</v>
      </c>
      <c r="L5736">
        <v>83</v>
      </c>
      <c r="M5736">
        <v>85</v>
      </c>
      <c r="N5736" t="s">
        <v>33</v>
      </c>
      <c r="O5736" t="s">
        <v>33</v>
      </c>
      <c r="P5736" t="s">
        <v>33</v>
      </c>
      <c r="Q5736">
        <v>67</v>
      </c>
      <c r="R5736">
        <v>95</v>
      </c>
      <c r="S5736">
        <v>287</v>
      </c>
      <c r="T5736" t="s">
        <v>33</v>
      </c>
      <c r="U5736" t="s">
        <v>33</v>
      </c>
      <c r="V5736">
        <v>86</v>
      </c>
      <c r="W5736">
        <v>86</v>
      </c>
      <c r="X5736">
        <v>0</v>
      </c>
      <c r="Y5736" t="s">
        <v>33</v>
      </c>
      <c r="Z5736" t="s">
        <v>33</v>
      </c>
      <c r="AA5736">
        <f>VLOOKUP(Table1[[#This Row],[Facility Name]],D_2,8,0)</f>
        <v>62</v>
      </c>
    </row>
    <row r="5737" spans="1:27" hidden="1" x14ac:dyDescent="0.25">
      <c r="A5737">
        <v>452583</v>
      </c>
      <c r="B5737" t="s">
        <v>7016</v>
      </c>
      <c r="C5737">
        <v>3</v>
      </c>
      <c r="D5737" t="s">
        <v>5599</v>
      </c>
      <c r="E5737" t="s">
        <v>5654</v>
      </c>
      <c r="F5737" t="s">
        <v>29</v>
      </c>
      <c r="G5737" t="s">
        <v>30</v>
      </c>
      <c r="H5737" t="s">
        <v>31</v>
      </c>
      <c r="I5737">
        <v>21</v>
      </c>
      <c r="J5737" t="s">
        <v>33</v>
      </c>
      <c r="K5737">
        <v>76</v>
      </c>
      <c r="L5737">
        <v>112</v>
      </c>
      <c r="M5737">
        <v>119</v>
      </c>
      <c r="N5737" t="s">
        <v>33</v>
      </c>
      <c r="O5737" t="s">
        <v>33</v>
      </c>
      <c r="P5737" t="s">
        <v>33</v>
      </c>
      <c r="Q5737">
        <v>86</v>
      </c>
      <c r="R5737">
        <v>97</v>
      </c>
      <c r="S5737">
        <v>343</v>
      </c>
      <c r="T5737" t="s">
        <v>33</v>
      </c>
      <c r="U5737" t="s">
        <v>33</v>
      </c>
      <c r="V5737">
        <v>119</v>
      </c>
      <c r="W5737">
        <v>119</v>
      </c>
      <c r="X5737">
        <v>0</v>
      </c>
      <c r="Y5737" t="s">
        <v>33</v>
      </c>
      <c r="Z5737" t="s">
        <v>33</v>
      </c>
      <c r="AA5737" t="e">
        <f>VLOOKUP(Table1[[#This Row],[Facility Name]],D_2,8,0)</f>
        <v>#N/A</v>
      </c>
    </row>
    <row r="5738" spans="1:27" hidden="1" x14ac:dyDescent="0.25">
      <c r="A5738">
        <v>452584</v>
      </c>
      <c r="B5738" t="s">
        <v>7017</v>
      </c>
      <c r="C5738">
        <v>3</v>
      </c>
      <c r="D5738" t="s">
        <v>5599</v>
      </c>
      <c r="E5738" t="s">
        <v>5619</v>
      </c>
      <c r="F5738" t="s">
        <v>29</v>
      </c>
      <c r="G5738" t="s">
        <v>30</v>
      </c>
      <c r="H5738" t="s">
        <v>31</v>
      </c>
      <c r="I5738">
        <v>20</v>
      </c>
      <c r="J5738" t="s">
        <v>33</v>
      </c>
      <c r="K5738">
        <v>68</v>
      </c>
      <c r="L5738">
        <v>95</v>
      </c>
      <c r="M5738">
        <v>92</v>
      </c>
      <c r="N5738" t="s">
        <v>33</v>
      </c>
      <c r="O5738" t="s">
        <v>33</v>
      </c>
      <c r="P5738" t="s">
        <v>32</v>
      </c>
      <c r="Q5738">
        <v>74</v>
      </c>
      <c r="R5738">
        <v>79</v>
      </c>
      <c r="S5738">
        <v>356</v>
      </c>
      <c r="T5738" t="s">
        <v>40</v>
      </c>
      <c r="U5738" t="s">
        <v>33</v>
      </c>
      <c r="V5738">
        <v>72</v>
      </c>
      <c r="W5738">
        <v>72</v>
      </c>
      <c r="X5738">
        <v>0</v>
      </c>
      <c r="Y5738" t="s">
        <v>33</v>
      </c>
      <c r="Z5738" t="s">
        <v>33</v>
      </c>
      <c r="AA5738" t="e">
        <f>VLOOKUP(Table1[[#This Row],[Facility Name]],D_2,8,0)</f>
        <v>#N/A</v>
      </c>
    </row>
    <row r="5739" spans="1:27" x14ac:dyDescent="0.25">
      <c r="A5739">
        <v>452561</v>
      </c>
      <c r="B5739" t="s">
        <v>5682</v>
      </c>
      <c r="C5739">
        <v>4</v>
      </c>
      <c r="D5739" t="s">
        <v>5599</v>
      </c>
      <c r="E5739" t="s">
        <v>129</v>
      </c>
      <c r="F5739" t="s">
        <v>29</v>
      </c>
      <c r="G5739" t="s">
        <v>30</v>
      </c>
      <c r="H5739" t="s">
        <v>37</v>
      </c>
      <c r="I5739">
        <v>40</v>
      </c>
      <c r="J5739" t="s">
        <v>33</v>
      </c>
      <c r="K5739">
        <v>135</v>
      </c>
      <c r="L5739">
        <v>197</v>
      </c>
      <c r="M5739">
        <v>196</v>
      </c>
      <c r="N5739" t="s">
        <v>33</v>
      </c>
      <c r="O5739" t="s">
        <v>33</v>
      </c>
      <c r="P5739" t="s">
        <v>33</v>
      </c>
      <c r="Q5739">
        <v>152</v>
      </c>
      <c r="R5739">
        <v>160</v>
      </c>
      <c r="S5739">
        <v>714</v>
      </c>
      <c r="T5739" t="s">
        <v>33</v>
      </c>
      <c r="U5739" t="s">
        <v>33</v>
      </c>
      <c r="V5739">
        <v>199</v>
      </c>
      <c r="W5739">
        <v>199</v>
      </c>
      <c r="X5739">
        <v>0</v>
      </c>
      <c r="Y5739" t="s">
        <v>33</v>
      </c>
      <c r="Z5739" t="s">
        <v>33</v>
      </c>
      <c r="AA5739">
        <f>VLOOKUP(Table1[[#This Row],[Facility Name]],D_2,8,0)</f>
        <v>64</v>
      </c>
    </row>
    <row r="5740" spans="1:27" hidden="1" x14ac:dyDescent="0.25">
      <c r="A5740">
        <v>452587</v>
      </c>
      <c r="B5740" t="s">
        <v>7019</v>
      </c>
      <c r="C5740">
        <v>4</v>
      </c>
      <c r="D5740" t="s">
        <v>5599</v>
      </c>
      <c r="E5740" t="s">
        <v>5659</v>
      </c>
      <c r="F5740" t="s">
        <v>29</v>
      </c>
      <c r="G5740" t="s">
        <v>30</v>
      </c>
      <c r="H5740" t="s">
        <v>31</v>
      </c>
      <c r="I5740">
        <v>16</v>
      </c>
      <c r="J5740" t="s">
        <v>33</v>
      </c>
      <c r="K5740">
        <v>77</v>
      </c>
      <c r="L5740">
        <v>107</v>
      </c>
      <c r="M5740">
        <v>114</v>
      </c>
      <c r="N5740" t="s">
        <v>32</v>
      </c>
      <c r="O5740" t="s">
        <v>33</v>
      </c>
      <c r="P5740" t="s">
        <v>33</v>
      </c>
      <c r="Q5740">
        <v>87</v>
      </c>
      <c r="R5740">
        <v>115</v>
      </c>
      <c r="S5740">
        <v>372</v>
      </c>
      <c r="T5740" t="s">
        <v>33</v>
      </c>
      <c r="U5740" t="s">
        <v>33</v>
      </c>
      <c r="V5740">
        <v>92</v>
      </c>
      <c r="W5740">
        <v>92</v>
      </c>
      <c r="X5740">
        <v>0</v>
      </c>
      <c r="Y5740" t="s">
        <v>33</v>
      </c>
      <c r="Z5740" t="s">
        <v>33</v>
      </c>
      <c r="AA5740" t="e">
        <f>VLOOKUP(Table1[[#This Row],[Facility Name]],D_2,8,0)</f>
        <v>#N/A</v>
      </c>
    </row>
    <row r="5741" spans="1:27" x14ac:dyDescent="0.25">
      <c r="A5741">
        <v>452563</v>
      </c>
      <c r="B5741" t="s">
        <v>5702</v>
      </c>
      <c r="C5741">
        <v>3</v>
      </c>
      <c r="D5741" t="s">
        <v>5599</v>
      </c>
      <c r="E5741" t="s">
        <v>5654</v>
      </c>
      <c r="F5741" t="s">
        <v>29</v>
      </c>
      <c r="G5741" t="s">
        <v>30</v>
      </c>
      <c r="H5741" t="s">
        <v>37</v>
      </c>
      <c r="I5741">
        <v>18</v>
      </c>
      <c r="J5741" t="s">
        <v>33</v>
      </c>
      <c r="K5741">
        <v>32</v>
      </c>
      <c r="L5741">
        <v>46</v>
      </c>
      <c r="M5741">
        <v>45</v>
      </c>
      <c r="N5741" t="s">
        <v>33</v>
      </c>
      <c r="O5741" t="s">
        <v>32</v>
      </c>
      <c r="P5741" t="s">
        <v>33</v>
      </c>
      <c r="Q5741">
        <v>39</v>
      </c>
      <c r="R5741">
        <v>48</v>
      </c>
      <c r="S5741">
        <v>158</v>
      </c>
      <c r="T5741" t="s">
        <v>33</v>
      </c>
      <c r="U5741" t="s">
        <v>33</v>
      </c>
      <c r="V5741">
        <v>47</v>
      </c>
      <c r="W5741">
        <v>47</v>
      </c>
      <c r="X5741">
        <v>0</v>
      </c>
      <c r="Y5741" t="s">
        <v>34</v>
      </c>
      <c r="Z5741" t="s">
        <v>33</v>
      </c>
      <c r="AA5741">
        <f>VLOOKUP(Table1[[#This Row],[Facility Name]],D_2,8,0)</f>
        <v>39</v>
      </c>
    </row>
    <row r="5742" spans="1:27" x14ac:dyDescent="0.25">
      <c r="A5742">
        <v>452568</v>
      </c>
      <c r="B5742" t="s">
        <v>5703</v>
      </c>
      <c r="C5742">
        <v>4</v>
      </c>
      <c r="D5742" t="s">
        <v>5599</v>
      </c>
      <c r="E5742" t="s">
        <v>5696</v>
      </c>
      <c r="F5742" t="s">
        <v>29</v>
      </c>
      <c r="G5742" t="s">
        <v>30</v>
      </c>
      <c r="H5742" t="s">
        <v>37</v>
      </c>
      <c r="I5742">
        <v>34</v>
      </c>
      <c r="J5742" t="s">
        <v>33</v>
      </c>
      <c r="K5742">
        <v>162</v>
      </c>
      <c r="L5742">
        <v>214</v>
      </c>
      <c r="M5742">
        <v>225</v>
      </c>
      <c r="N5742" t="s">
        <v>33</v>
      </c>
      <c r="O5742" t="s">
        <v>33</v>
      </c>
      <c r="P5742" t="s">
        <v>33</v>
      </c>
      <c r="Q5742">
        <v>177</v>
      </c>
      <c r="R5742">
        <v>200</v>
      </c>
      <c r="S5742">
        <v>725</v>
      </c>
      <c r="T5742" t="s">
        <v>33</v>
      </c>
      <c r="U5742" t="s">
        <v>33</v>
      </c>
      <c r="V5742">
        <v>169</v>
      </c>
      <c r="W5742">
        <v>169</v>
      </c>
      <c r="X5742">
        <v>1</v>
      </c>
      <c r="Y5742" t="s">
        <v>33</v>
      </c>
      <c r="Z5742" t="s">
        <v>33</v>
      </c>
      <c r="AA5742">
        <f>VLOOKUP(Table1[[#This Row],[Facility Name]],D_2,8,0)</f>
        <v>66</v>
      </c>
    </row>
    <row r="5743" spans="1:27" x14ac:dyDescent="0.25">
      <c r="A5743">
        <v>452574</v>
      </c>
      <c r="B5743" t="s">
        <v>6904</v>
      </c>
      <c r="C5743">
        <v>3</v>
      </c>
      <c r="D5743" t="s">
        <v>5599</v>
      </c>
      <c r="E5743" t="s">
        <v>5619</v>
      </c>
      <c r="F5743" t="s">
        <v>29</v>
      </c>
      <c r="G5743" t="s">
        <v>30</v>
      </c>
      <c r="H5743" t="s">
        <v>37</v>
      </c>
      <c r="I5743">
        <v>30</v>
      </c>
      <c r="J5743" t="s">
        <v>33</v>
      </c>
      <c r="K5743">
        <v>134</v>
      </c>
      <c r="L5743">
        <v>201</v>
      </c>
      <c r="M5743">
        <v>208</v>
      </c>
      <c r="N5743" t="s">
        <v>32</v>
      </c>
      <c r="O5743" t="s">
        <v>33</v>
      </c>
      <c r="P5743" t="s">
        <v>32</v>
      </c>
      <c r="Q5743">
        <v>144</v>
      </c>
      <c r="R5743">
        <v>180</v>
      </c>
      <c r="S5743">
        <v>603</v>
      </c>
      <c r="T5743" t="s">
        <v>40</v>
      </c>
      <c r="U5743" t="s">
        <v>33</v>
      </c>
      <c r="V5743">
        <v>177</v>
      </c>
      <c r="W5743">
        <v>177</v>
      </c>
      <c r="X5743">
        <v>0</v>
      </c>
      <c r="Y5743" t="s">
        <v>33</v>
      </c>
      <c r="Z5743" t="s">
        <v>33</v>
      </c>
      <c r="AA5743">
        <f>VLOOKUP(Table1[[#This Row],[Facility Name]],D_2,8,0)</f>
        <v>53</v>
      </c>
    </row>
    <row r="5744" spans="1:27" x14ac:dyDescent="0.25">
      <c r="A5744">
        <v>452575</v>
      </c>
      <c r="B5744" t="s">
        <v>6905</v>
      </c>
      <c r="C5744">
        <v>4</v>
      </c>
      <c r="D5744" t="s">
        <v>5599</v>
      </c>
      <c r="E5744" t="s">
        <v>5619</v>
      </c>
      <c r="F5744" t="s">
        <v>29</v>
      </c>
      <c r="G5744" t="s">
        <v>30</v>
      </c>
      <c r="H5744" t="s">
        <v>37</v>
      </c>
      <c r="I5744">
        <v>38</v>
      </c>
      <c r="J5744" t="s">
        <v>33</v>
      </c>
      <c r="K5744">
        <v>135</v>
      </c>
      <c r="L5744">
        <v>188</v>
      </c>
      <c r="M5744">
        <v>201</v>
      </c>
      <c r="N5744" t="s">
        <v>33</v>
      </c>
      <c r="O5744" t="s">
        <v>33</v>
      </c>
      <c r="P5744" t="s">
        <v>33</v>
      </c>
      <c r="Q5744">
        <v>156</v>
      </c>
      <c r="R5744">
        <v>186</v>
      </c>
      <c r="S5744">
        <v>647</v>
      </c>
      <c r="T5744" t="s">
        <v>40</v>
      </c>
      <c r="U5744" t="s">
        <v>33</v>
      </c>
      <c r="V5744">
        <v>184</v>
      </c>
      <c r="W5744">
        <v>184</v>
      </c>
      <c r="X5744">
        <v>0</v>
      </c>
      <c r="Y5744" t="s">
        <v>33</v>
      </c>
      <c r="Z5744" t="s">
        <v>33</v>
      </c>
      <c r="AA5744">
        <f>VLOOKUP(Table1[[#This Row],[Facility Name]],D_2,8,0)</f>
        <v>72</v>
      </c>
    </row>
    <row r="5745" spans="1:27" x14ac:dyDescent="0.25">
      <c r="A5745">
        <v>452576</v>
      </c>
      <c r="B5745" t="s">
        <v>6906</v>
      </c>
      <c r="C5745">
        <v>4</v>
      </c>
      <c r="D5745" t="s">
        <v>5599</v>
      </c>
      <c r="E5745" t="s">
        <v>5619</v>
      </c>
      <c r="F5745" t="s">
        <v>29</v>
      </c>
      <c r="G5745" t="s">
        <v>30</v>
      </c>
      <c r="H5745" t="s">
        <v>37</v>
      </c>
      <c r="I5745">
        <v>30</v>
      </c>
      <c r="J5745" t="s">
        <v>33</v>
      </c>
      <c r="K5745">
        <v>111</v>
      </c>
      <c r="L5745">
        <v>155</v>
      </c>
      <c r="M5745">
        <v>159</v>
      </c>
      <c r="N5745" t="s">
        <v>33</v>
      </c>
      <c r="O5745" t="s">
        <v>33</v>
      </c>
      <c r="P5745" t="s">
        <v>33</v>
      </c>
      <c r="Q5745">
        <v>123</v>
      </c>
      <c r="R5745">
        <v>117</v>
      </c>
      <c r="S5745">
        <v>518</v>
      </c>
      <c r="T5745" t="s">
        <v>40</v>
      </c>
      <c r="U5745" t="s">
        <v>33</v>
      </c>
      <c r="V5745">
        <v>135</v>
      </c>
      <c r="W5745">
        <v>135</v>
      </c>
      <c r="X5745">
        <v>0</v>
      </c>
      <c r="Y5745" t="s">
        <v>32</v>
      </c>
      <c r="Z5745" t="s">
        <v>33</v>
      </c>
      <c r="AA5745">
        <f>VLOOKUP(Table1[[#This Row],[Facility Name]],D_2,8,0)</f>
        <v>53</v>
      </c>
    </row>
    <row r="5746" spans="1:27" x14ac:dyDescent="0.25">
      <c r="A5746">
        <v>452579</v>
      </c>
      <c r="B5746" t="s">
        <v>6924</v>
      </c>
      <c r="C5746">
        <v>3</v>
      </c>
      <c r="D5746" t="s">
        <v>5599</v>
      </c>
      <c r="E5746" t="s">
        <v>5654</v>
      </c>
      <c r="F5746" t="s">
        <v>29</v>
      </c>
      <c r="G5746" t="s">
        <v>30</v>
      </c>
      <c r="H5746" t="s">
        <v>294</v>
      </c>
      <c r="I5746">
        <v>37</v>
      </c>
      <c r="J5746" t="s">
        <v>33</v>
      </c>
      <c r="K5746">
        <v>147</v>
      </c>
      <c r="L5746">
        <v>222</v>
      </c>
      <c r="M5746">
        <v>237</v>
      </c>
      <c r="N5746" t="s">
        <v>33</v>
      </c>
      <c r="O5746" t="s">
        <v>33</v>
      </c>
      <c r="P5746" t="s">
        <v>33</v>
      </c>
      <c r="Q5746">
        <v>165</v>
      </c>
      <c r="R5746">
        <v>189</v>
      </c>
      <c r="S5746">
        <v>653</v>
      </c>
      <c r="T5746" t="s">
        <v>33</v>
      </c>
      <c r="U5746" t="s">
        <v>33</v>
      </c>
      <c r="V5746">
        <v>244</v>
      </c>
      <c r="W5746">
        <v>244</v>
      </c>
      <c r="X5746">
        <v>0</v>
      </c>
      <c r="Y5746" t="s">
        <v>33</v>
      </c>
      <c r="Z5746" t="s">
        <v>32</v>
      </c>
      <c r="AA5746">
        <f>VLOOKUP(Table1[[#This Row],[Facility Name]],D_2,8,0)</f>
        <v>48</v>
      </c>
    </row>
    <row r="5747" spans="1:27" hidden="1" x14ac:dyDescent="0.25">
      <c r="A5747">
        <v>452605</v>
      </c>
      <c r="B5747" t="s">
        <v>6838</v>
      </c>
      <c r="C5747">
        <v>5</v>
      </c>
      <c r="D5747" t="s">
        <v>5599</v>
      </c>
      <c r="E5747" t="s">
        <v>5659</v>
      </c>
      <c r="F5747" t="s">
        <v>29</v>
      </c>
      <c r="G5747" t="s">
        <v>30</v>
      </c>
      <c r="H5747" t="s">
        <v>31</v>
      </c>
      <c r="I5747">
        <v>16</v>
      </c>
      <c r="J5747" t="s">
        <v>33</v>
      </c>
      <c r="K5747">
        <v>63</v>
      </c>
      <c r="L5747">
        <v>89</v>
      </c>
      <c r="M5747">
        <v>90</v>
      </c>
      <c r="N5747" t="s">
        <v>33</v>
      </c>
      <c r="O5747" t="s">
        <v>33</v>
      </c>
      <c r="P5747" t="s">
        <v>33</v>
      </c>
      <c r="Q5747">
        <v>66</v>
      </c>
      <c r="R5747">
        <v>68</v>
      </c>
      <c r="S5747">
        <v>268</v>
      </c>
      <c r="T5747" t="s">
        <v>33</v>
      </c>
      <c r="U5747" t="s">
        <v>33</v>
      </c>
      <c r="V5747">
        <v>90</v>
      </c>
      <c r="W5747">
        <v>90</v>
      </c>
      <c r="X5747">
        <v>0</v>
      </c>
      <c r="Y5747" t="s">
        <v>33</v>
      </c>
      <c r="Z5747" t="s">
        <v>33</v>
      </c>
      <c r="AA5747" t="e">
        <f>VLOOKUP(Table1[[#This Row],[Facility Name]],D_2,8,0)</f>
        <v>#N/A</v>
      </c>
    </row>
    <row r="5748" spans="1:27" x14ac:dyDescent="0.25">
      <c r="A5748">
        <v>452580</v>
      </c>
      <c r="B5748" t="s">
        <v>6997</v>
      </c>
      <c r="C5748">
        <v>3</v>
      </c>
      <c r="D5748" t="s">
        <v>5599</v>
      </c>
      <c r="E5748" t="s">
        <v>5654</v>
      </c>
      <c r="F5748" t="s">
        <v>29</v>
      </c>
      <c r="G5748" t="s">
        <v>30</v>
      </c>
      <c r="H5748" t="s">
        <v>294</v>
      </c>
      <c r="I5748">
        <v>24</v>
      </c>
      <c r="J5748" t="s">
        <v>33</v>
      </c>
      <c r="K5748">
        <v>89</v>
      </c>
      <c r="L5748">
        <v>138</v>
      </c>
      <c r="M5748">
        <v>146</v>
      </c>
      <c r="N5748" t="s">
        <v>33</v>
      </c>
      <c r="O5748" t="s">
        <v>33</v>
      </c>
      <c r="P5748" t="s">
        <v>33</v>
      </c>
      <c r="Q5748">
        <v>100</v>
      </c>
      <c r="R5748">
        <v>150</v>
      </c>
      <c r="S5748">
        <v>456</v>
      </c>
      <c r="T5748" t="s">
        <v>40</v>
      </c>
      <c r="U5748" t="s">
        <v>33</v>
      </c>
      <c r="V5748">
        <v>148</v>
      </c>
      <c r="W5748">
        <v>148</v>
      </c>
      <c r="X5748">
        <v>1</v>
      </c>
      <c r="Y5748" t="s">
        <v>32</v>
      </c>
      <c r="Z5748" t="s">
        <v>33</v>
      </c>
      <c r="AA5748">
        <f>VLOOKUP(Table1[[#This Row],[Facility Name]],D_2,8,0)</f>
        <v>39</v>
      </c>
    </row>
    <row r="5749" spans="1:27" x14ac:dyDescent="0.25">
      <c r="A5749">
        <v>452582</v>
      </c>
      <c r="B5749" t="s">
        <v>6998</v>
      </c>
      <c r="C5749">
        <v>4</v>
      </c>
      <c r="D5749" t="s">
        <v>5599</v>
      </c>
      <c r="E5749" t="s">
        <v>3740</v>
      </c>
      <c r="F5749" t="s">
        <v>29</v>
      </c>
      <c r="G5749" t="s">
        <v>30</v>
      </c>
      <c r="H5749" t="s">
        <v>37</v>
      </c>
      <c r="I5749">
        <v>12</v>
      </c>
      <c r="J5749" t="s">
        <v>33</v>
      </c>
      <c r="K5749">
        <v>38</v>
      </c>
      <c r="L5749">
        <v>57</v>
      </c>
      <c r="M5749">
        <v>57</v>
      </c>
      <c r="N5749" t="s">
        <v>33</v>
      </c>
      <c r="O5749" t="s">
        <v>33</v>
      </c>
      <c r="P5749" t="s">
        <v>33</v>
      </c>
      <c r="Q5749">
        <v>46</v>
      </c>
      <c r="R5749">
        <v>61</v>
      </c>
      <c r="S5749">
        <v>187</v>
      </c>
      <c r="T5749" t="s">
        <v>33</v>
      </c>
      <c r="U5749" t="s">
        <v>33</v>
      </c>
      <c r="V5749">
        <v>58</v>
      </c>
      <c r="W5749">
        <v>58</v>
      </c>
      <c r="X5749">
        <v>0</v>
      </c>
      <c r="Y5749" t="s">
        <v>34</v>
      </c>
      <c r="Z5749" t="s">
        <v>33</v>
      </c>
      <c r="AA5749">
        <f>VLOOKUP(Table1[[#This Row],[Facility Name]],D_2,8,0)</f>
        <v>79</v>
      </c>
    </row>
    <row r="5750" spans="1:27" x14ac:dyDescent="0.25">
      <c r="A5750">
        <v>452585</v>
      </c>
      <c r="B5750" t="s">
        <v>7018</v>
      </c>
      <c r="C5750">
        <v>3</v>
      </c>
      <c r="D5750" t="s">
        <v>5599</v>
      </c>
      <c r="E5750" t="s">
        <v>5656</v>
      </c>
      <c r="F5750" t="s">
        <v>29</v>
      </c>
      <c r="G5750" t="s">
        <v>30</v>
      </c>
      <c r="H5750" t="s">
        <v>37</v>
      </c>
      <c r="I5750">
        <v>29</v>
      </c>
      <c r="J5750" t="s">
        <v>33</v>
      </c>
      <c r="K5750">
        <v>133</v>
      </c>
      <c r="L5750">
        <v>165</v>
      </c>
      <c r="M5750">
        <v>167</v>
      </c>
      <c r="N5750" t="s">
        <v>33</v>
      </c>
      <c r="O5750" t="s">
        <v>33</v>
      </c>
      <c r="P5750" t="s">
        <v>33</v>
      </c>
      <c r="Q5750">
        <v>147</v>
      </c>
      <c r="R5750">
        <v>186</v>
      </c>
      <c r="S5750">
        <v>637</v>
      </c>
      <c r="T5750" t="s">
        <v>40</v>
      </c>
      <c r="U5750" t="s">
        <v>33</v>
      </c>
      <c r="V5750">
        <v>169</v>
      </c>
      <c r="W5750">
        <v>169</v>
      </c>
      <c r="X5750">
        <v>0</v>
      </c>
      <c r="Y5750" t="s">
        <v>33</v>
      </c>
      <c r="Z5750" t="s">
        <v>33</v>
      </c>
      <c r="AA5750">
        <f>VLOOKUP(Table1[[#This Row],[Facility Name]],D_2,8,0)</f>
        <v>60</v>
      </c>
    </row>
    <row r="5751" spans="1:27" hidden="1" x14ac:dyDescent="0.25">
      <c r="A5751">
        <v>452612</v>
      </c>
      <c r="B5751" t="s">
        <v>6858</v>
      </c>
      <c r="C5751">
        <v>4</v>
      </c>
      <c r="D5751" t="s">
        <v>5599</v>
      </c>
      <c r="E5751" t="s">
        <v>5619</v>
      </c>
      <c r="F5751" t="s">
        <v>29</v>
      </c>
      <c r="G5751" t="s">
        <v>30</v>
      </c>
      <c r="H5751" t="s">
        <v>31</v>
      </c>
      <c r="I5751">
        <v>17</v>
      </c>
      <c r="J5751" t="s">
        <v>33</v>
      </c>
      <c r="K5751">
        <v>34</v>
      </c>
      <c r="L5751">
        <v>41</v>
      </c>
      <c r="M5751">
        <v>45</v>
      </c>
      <c r="N5751" t="s">
        <v>33</v>
      </c>
      <c r="O5751" t="s">
        <v>33</v>
      </c>
      <c r="P5751" t="s">
        <v>33</v>
      </c>
      <c r="Q5751">
        <v>39</v>
      </c>
      <c r="R5751">
        <v>50</v>
      </c>
      <c r="S5751">
        <v>135</v>
      </c>
      <c r="T5751" t="s">
        <v>33</v>
      </c>
      <c r="U5751" t="s">
        <v>33</v>
      </c>
      <c r="V5751">
        <v>46</v>
      </c>
      <c r="W5751">
        <v>46</v>
      </c>
      <c r="X5751">
        <v>0</v>
      </c>
      <c r="Y5751" t="s">
        <v>34</v>
      </c>
      <c r="Z5751" t="s">
        <v>33</v>
      </c>
      <c r="AA5751" t="e">
        <f>VLOOKUP(Table1[[#This Row],[Facility Name]],D_2,8,0)</f>
        <v>#N/A</v>
      </c>
    </row>
    <row r="5752" spans="1:27" x14ac:dyDescent="0.25">
      <c r="A5752">
        <v>452592</v>
      </c>
      <c r="B5752" t="s">
        <v>6743</v>
      </c>
      <c r="C5752">
        <v>5</v>
      </c>
      <c r="D5752" t="s">
        <v>5599</v>
      </c>
      <c r="E5752" t="s">
        <v>5654</v>
      </c>
      <c r="F5752" t="s">
        <v>29</v>
      </c>
      <c r="G5752" t="s">
        <v>30</v>
      </c>
      <c r="H5752" t="s">
        <v>407</v>
      </c>
      <c r="I5752">
        <v>36</v>
      </c>
      <c r="J5752" t="s">
        <v>33</v>
      </c>
      <c r="K5752">
        <v>103</v>
      </c>
      <c r="L5752">
        <v>177</v>
      </c>
      <c r="M5752">
        <v>182</v>
      </c>
      <c r="N5752" t="s">
        <v>33</v>
      </c>
      <c r="O5752" t="s">
        <v>40</v>
      </c>
      <c r="P5752" t="s">
        <v>40</v>
      </c>
      <c r="Q5752">
        <v>139</v>
      </c>
      <c r="R5752">
        <v>120</v>
      </c>
      <c r="S5752">
        <v>577</v>
      </c>
      <c r="T5752" t="s">
        <v>33</v>
      </c>
      <c r="U5752" t="s">
        <v>33</v>
      </c>
      <c r="V5752">
        <v>171</v>
      </c>
      <c r="W5752">
        <v>171</v>
      </c>
      <c r="X5752">
        <v>0</v>
      </c>
      <c r="Y5752" t="s">
        <v>40</v>
      </c>
      <c r="Z5752" t="s">
        <v>33</v>
      </c>
      <c r="AA5752">
        <f>VLOOKUP(Table1[[#This Row],[Facility Name]],D_2,8,0)</f>
        <v>62</v>
      </c>
    </row>
    <row r="5753" spans="1:27" x14ac:dyDescent="0.25">
      <c r="A5753">
        <v>452594</v>
      </c>
      <c r="B5753" t="s">
        <v>6745</v>
      </c>
      <c r="C5753">
        <v>2</v>
      </c>
      <c r="D5753" t="s">
        <v>5599</v>
      </c>
      <c r="E5753" t="s">
        <v>5654</v>
      </c>
      <c r="F5753" t="s">
        <v>29</v>
      </c>
      <c r="G5753" t="s">
        <v>30</v>
      </c>
      <c r="H5753" t="s">
        <v>37</v>
      </c>
      <c r="I5753">
        <v>24</v>
      </c>
      <c r="J5753" t="s">
        <v>33</v>
      </c>
      <c r="K5753">
        <v>71</v>
      </c>
      <c r="L5753">
        <v>108</v>
      </c>
      <c r="M5753">
        <v>110</v>
      </c>
      <c r="N5753" t="s">
        <v>33</v>
      </c>
      <c r="O5753" t="s">
        <v>33</v>
      </c>
      <c r="P5753" t="s">
        <v>33</v>
      </c>
      <c r="Q5753">
        <v>82</v>
      </c>
      <c r="R5753">
        <v>106</v>
      </c>
      <c r="S5753">
        <v>311</v>
      </c>
      <c r="T5753" t="s">
        <v>40</v>
      </c>
      <c r="U5753" t="s">
        <v>33</v>
      </c>
      <c r="V5753">
        <v>110</v>
      </c>
      <c r="W5753">
        <v>110</v>
      </c>
      <c r="X5753">
        <v>0</v>
      </c>
      <c r="Y5753" t="s">
        <v>33</v>
      </c>
      <c r="Z5753" t="s">
        <v>33</v>
      </c>
      <c r="AA5753">
        <f>VLOOKUP(Table1[[#This Row],[Facility Name]],D_2,8,0)</f>
        <v>54</v>
      </c>
    </row>
    <row r="5754" spans="1:27" x14ac:dyDescent="0.25">
      <c r="A5754">
        <v>452595</v>
      </c>
      <c r="B5754" t="s">
        <v>6746</v>
      </c>
      <c r="C5754">
        <v>5</v>
      </c>
      <c r="D5754" t="s">
        <v>5599</v>
      </c>
      <c r="E5754" t="s">
        <v>5659</v>
      </c>
      <c r="F5754" t="s">
        <v>29</v>
      </c>
      <c r="G5754" t="s">
        <v>30</v>
      </c>
      <c r="H5754" t="s">
        <v>37</v>
      </c>
      <c r="I5754">
        <v>30</v>
      </c>
      <c r="J5754" t="s">
        <v>33</v>
      </c>
      <c r="K5754">
        <v>146</v>
      </c>
      <c r="L5754">
        <v>222</v>
      </c>
      <c r="M5754">
        <v>232</v>
      </c>
      <c r="N5754" t="s">
        <v>33</v>
      </c>
      <c r="O5754" t="s">
        <v>33</v>
      </c>
      <c r="P5754" t="s">
        <v>33</v>
      </c>
      <c r="Q5754">
        <v>165</v>
      </c>
      <c r="R5754">
        <v>178</v>
      </c>
      <c r="S5754">
        <v>664</v>
      </c>
      <c r="T5754" t="s">
        <v>33</v>
      </c>
      <c r="U5754" t="s">
        <v>33</v>
      </c>
      <c r="V5754">
        <v>128</v>
      </c>
      <c r="W5754">
        <v>128</v>
      </c>
      <c r="X5754">
        <v>0</v>
      </c>
      <c r="Y5754" t="s">
        <v>33</v>
      </c>
      <c r="Z5754" t="s">
        <v>33</v>
      </c>
      <c r="AA5754">
        <f>VLOOKUP(Table1[[#This Row],[Facility Name]],D_2,8,0)</f>
        <v>53</v>
      </c>
    </row>
    <row r="5755" spans="1:27" x14ac:dyDescent="0.25">
      <c r="A5755">
        <v>452598</v>
      </c>
      <c r="B5755" t="s">
        <v>6505</v>
      </c>
      <c r="C5755">
        <v>4</v>
      </c>
      <c r="D5755" t="s">
        <v>5599</v>
      </c>
      <c r="E5755" t="s">
        <v>6747</v>
      </c>
      <c r="F5755" t="s">
        <v>29</v>
      </c>
      <c r="G5755" t="s">
        <v>30</v>
      </c>
      <c r="H5755" t="s">
        <v>37</v>
      </c>
      <c r="I5755">
        <v>25</v>
      </c>
      <c r="J5755" t="s">
        <v>33</v>
      </c>
      <c r="K5755">
        <v>78</v>
      </c>
      <c r="L5755">
        <v>122</v>
      </c>
      <c r="M5755">
        <v>127</v>
      </c>
      <c r="N5755" t="s">
        <v>33</v>
      </c>
      <c r="O5755" t="s">
        <v>33</v>
      </c>
      <c r="P5755" t="s">
        <v>33</v>
      </c>
      <c r="Q5755">
        <v>92</v>
      </c>
      <c r="R5755">
        <v>71</v>
      </c>
      <c r="S5755">
        <v>374</v>
      </c>
      <c r="T5755" t="s">
        <v>33</v>
      </c>
      <c r="U5755" t="s">
        <v>33</v>
      </c>
      <c r="V5755">
        <v>127</v>
      </c>
      <c r="W5755">
        <v>127</v>
      </c>
      <c r="X5755">
        <v>0</v>
      </c>
      <c r="Y5755" t="s">
        <v>33</v>
      </c>
      <c r="Z5755" t="s">
        <v>33</v>
      </c>
      <c r="AA5755">
        <f>VLOOKUP(Table1[[#This Row],[Facility Name]],D_2,8,0)</f>
        <v>44</v>
      </c>
    </row>
    <row r="5756" spans="1:27" x14ac:dyDescent="0.25">
      <c r="A5756">
        <v>452602</v>
      </c>
      <c r="B5756" t="s">
        <v>6748</v>
      </c>
      <c r="C5756">
        <v>5</v>
      </c>
      <c r="D5756" t="s">
        <v>5599</v>
      </c>
      <c r="E5756" t="s">
        <v>5629</v>
      </c>
      <c r="F5756" t="s">
        <v>29</v>
      </c>
      <c r="G5756" t="s">
        <v>30</v>
      </c>
      <c r="H5756" t="s">
        <v>37</v>
      </c>
      <c r="I5756">
        <v>20</v>
      </c>
      <c r="J5756" t="s">
        <v>33</v>
      </c>
      <c r="K5756">
        <v>52</v>
      </c>
      <c r="L5756">
        <v>72</v>
      </c>
      <c r="M5756">
        <v>72</v>
      </c>
      <c r="N5756" t="s">
        <v>33</v>
      </c>
      <c r="O5756" t="s">
        <v>33</v>
      </c>
      <c r="P5756" t="s">
        <v>40</v>
      </c>
      <c r="Q5756">
        <v>54</v>
      </c>
      <c r="R5756">
        <v>55</v>
      </c>
      <c r="S5756">
        <v>270</v>
      </c>
      <c r="T5756" t="s">
        <v>40</v>
      </c>
      <c r="U5756" t="s">
        <v>33</v>
      </c>
      <c r="V5756">
        <v>73</v>
      </c>
      <c r="W5756">
        <v>73</v>
      </c>
      <c r="X5756">
        <v>0</v>
      </c>
      <c r="Y5756" t="s">
        <v>32</v>
      </c>
      <c r="Z5756" t="s">
        <v>33</v>
      </c>
      <c r="AA5756">
        <f>VLOOKUP(Table1[[#This Row],[Facility Name]],D_2,8,0)</f>
        <v>75</v>
      </c>
    </row>
    <row r="5757" spans="1:27" hidden="1" x14ac:dyDescent="0.25">
      <c r="A5757">
        <v>452622</v>
      </c>
      <c r="B5757" t="s">
        <v>2642</v>
      </c>
      <c r="C5757">
        <v>5</v>
      </c>
      <c r="D5757" t="s">
        <v>5599</v>
      </c>
      <c r="E5757" t="s">
        <v>2643</v>
      </c>
      <c r="F5757" t="s">
        <v>29</v>
      </c>
      <c r="G5757" t="s">
        <v>30</v>
      </c>
      <c r="H5757" t="s">
        <v>31</v>
      </c>
      <c r="I5757">
        <v>21</v>
      </c>
      <c r="J5757" t="s">
        <v>33</v>
      </c>
      <c r="K5757">
        <v>132</v>
      </c>
      <c r="L5757">
        <v>154</v>
      </c>
      <c r="M5757">
        <v>165</v>
      </c>
      <c r="N5757" t="s">
        <v>33</v>
      </c>
      <c r="O5757" t="s">
        <v>33</v>
      </c>
      <c r="P5757" t="s">
        <v>33</v>
      </c>
      <c r="Q5757">
        <v>140</v>
      </c>
      <c r="R5757">
        <v>124</v>
      </c>
      <c r="S5757">
        <v>597</v>
      </c>
      <c r="T5757" t="s">
        <v>33</v>
      </c>
      <c r="U5757" t="s">
        <v>33</v>
      </c>
      <c r="V5757">
        <v>139</v>
      </c>
      <c r="W5757">
        <v>139</v>
      </c>
      <c r="X5757">
        <v>0</v>
      </c>
      <c r="Y5757" t="s">
        <v>33</v>
      </c>
      <c r="Z5757" t="s">
        <v>33</v>
      </c>
      <c r="AA5757" t="e">
        <f>VLOOKUP(Table1[[#This Row],[Facility Name]],D_2,8,0)</f>
        <v>#N/A</v>
      </c>
    </row>
    <row r="5758" spans="1:27" hidden="1" x14ac:dyDescent="0.25">
      <c r="A5758">
        <v>442743</v>
      </c>
      <c r="B5758" t="s">
        <v>6836</v>
      </c>
      <c r="C5758">
        <v>3</v>
      </c>
      <c r="D5758" t="s">
        <v>5591</v>
      </c>
      <c r="E5758" t="s">
        <v>4065</v>
      </c>
      <c r="F5758" t="s">
        <v>29</v>
      </c>
      <c r="G5758" t="s">
        <v>63</v>
      </c>
      <c r="I5758">
        <v>11</v>
      </c>
      <c r="J5758" t="s">
        <v>34</v>
      </c>
      <c r="K5758">
        <v>21</v>
      </c>
      <c r="L5758">
        <v>28</v>
      </c>
      <c r="M5758">
        <v>29</v>
      </c>
      <c r="N5758" t="s">
        <v>33</v>
      </c>
      <c r="O5758" t="s">
        <v>33</v>
      </c>
      <c r="P5758" t="s">
        <v>34</v>
      </c>
      <c r="Q5758">
        <v>24</v>
      </c>
      <c r="R5758">
        <v>22</v>
      </c>
      <c r="S5758">
        <v>38</v>
      </c>
      <c r="T5758" t="s">
        <v>33</v>
      </c>
      <c r="U5758" t="s">
        <v>33</v>
      </c>
      <c r="V5758">
        <v>30</v>
      </c>
      <c r="W5758">
        <v>30</v>
      </c>
      <c r="X5758">
        <v>0</v>
      </c>
      <c r="Y5758" t="s">
        <v>34</v>
      </c>
      <c r="Z5758" t="s">
        <v>33</v>
      </c>
      <c r="AA5758" t="e">
        <f>VLOOKUP(Table1[[#This Row],[Facility Name]],D_2,8,0)</f>
        <v>#N/A</v>
      </c>
    </row>
    <row r="5759" spans="1:27" hidden="1" x14ac:dyDescent="0.25">
      <c r="A5759">
        <v>452623</v>
      </c>
      <c r="B5759" t="s">
        <v>7042</v>
      </c>
      <c r="C5759">
        <v>5</v>
      </c>
      <c r="D5759" t="s">
        <v>5599</v>
      </c>
      <c r="E5759" t="s">
        <v>5659</v>
      </c>
      <c r="F5759" t="s">
        <v>29</v>
      </c>
      <c r="G5759" t="s">
        <v>30</v>
      </c>
      <c r="H5759" t="s">
        <v>31</v>
      </c>
      <c r="I5759">
        <v>20</v>
      </c>
      <c r="J5759" t="s">
        <v>33</v>
      </c>
      <c r="K5759">
        <v>78</v>
      </c>
      <c r="L5759">
        <v>112</v>
      </c>
      <c r="M5759">
        <v>123</v>
      </c>
      <c r="N5759" t="s">
        <v>33</v>
      </c>
      <c r="O5759" t="s">
        <v>33</v>
      </c>
      <c r="P5759" t="s">
        <v>33</v>
      </c>
      <c r="Q5759">
        <v>92</v>
      </c>
      <c r="R5759">
        <v>84</v>
      </c>
      <c r="S5759">
        <v>349</v>
      </c>
      <c r="T5759" t="s">
        <v>33</v>
      </c>
      <c r="U5759" t="s">
        <v>33</v>
      </c>
      <c r="V5759">
        <v>124</v>
      </c>
      <c r="W5759">
        <v>124</v>
      </c>
      <c r="X5759">
        <v>0</v>
      </c>
      <c r="Y5759" t="s">
        <v>40</v>
      </c>
      <c r="Z5759" t="s">
        <v>33</v>
      </c>
      <c r="AA5759" t="e">
        <f>VLOOKUP(Table1[[#This Row],[Facility Name]],D_2,8,0)</f>
        <v>#N/A</v>
      </c>
    </row>
    <row r="5760" spans="1:27" hidden="1" x14ac:dyDescent="0.25">
      <c r="A5760">
        <v>452624</v>
      </c>
      <c r="B5760" t="s">
        <v>7043</v>
      </c>
      <c r="C5760">
        <v>3</v>
      </c>
      <c r="D5760" t="s">
        <v>5599</v>
      </c>
      <c r="E5760" t="s">
        <v>546</v>
      </c>
      <c r="F5760" t="s">
        <v>29</v>
      </c>
      <c r="G5760" t="s">
        <v>30</v>
      </c>
      <c r="H5760" t="s">
        <v>31</v>
      </c>
      <c r="I5760">
        <v>15</v>
      </c>
      <c r="J5760" t="s">
        <v>33</v>
      </c>
      <c r="K5760">
        <v>50</v>
      </c>
      <c r="L5760">
        <v>64</v>
      </c>
      <c r="M5760">
        <v>65</v>
      </c>
      <c r="N5760" t="s">
        <v>33</v>
      </c>
      <c r="O5760" t="s">
        <v>33</v>
      </c>
      <c r="P5760" t="s">
        <v>33</v>
      </c>
      <c r="Q5760">
        <v>58</v>
      </c>
      <c r="R5760">
        <v>56</v>
      </c>
      <c r="S5760">
        <v>224</v>
      </c>
      <c r="T5760" t="s">
        <v>33</v>
      </c>
      <c r="U5760" t="s">
        <v>33</v>
      </c>
      <c r="V5760">
        <v>69</v>
      </c>
      <c r="W5760">
        <v>69</v>
      </c>
      <c r="X5760">
        <v>0</v>
      </c>
      <c r="Y5760" t="s">
        <v>33</v>
      </c>
      <c r="Z5760" t="s">
        <v>33</v>
      </c>
      <c r="AA5760" t="e">
        <f>VLOOKUP(Table1[[#This Row],[Facility Name]],D_2,8,0)</f>
        <v>#N/A</v>
      </c>
    </row>
    <row r="5761" spans="1:27" x14ac:dyDescent="0.25">
      <c r="A5761">
        <v>452604</v>
      </c>
      <c r="B5761" t="s">
        <v>6837</v>
      </c>
      <c r="C5761">
        <v>4</v>
      </c>
      <c r="D5761" t="s">
        <v>5599</v>
      </c>
      <c r="E5761" t="s">
        <v>1354</v>
      </c>
      <c r="F5761" t="s">
        <v>29</v>
      </c>
      <c r="G5761" t="s">
        <v>30</v>
      </c>
      <c r="H5761" t="s">
        <v>37</v>
      </c>
      <c r="I5761">
        <v>20</v>
      </c>
      <c r="J5761" t="s">
        <v>33</v>
      </c>
      <c r="K5761">
        <v>49</v>
      </c>
      <c r="L5761">
        <v>65</v>
      </c>
      <c r="M5761">
        <v>68</v>
      </c>
      <c r="N5761" t="s">
        <v>33</v>
      </c>
      <c r="O5761" t="s">
        <v>33</v>
      </c>
      <c r="P5761" t="s">
        <v>33</v>
      </c>
      <c r="Q5761">
        <v>55</v>
      </c>
      <c r="R5761">
        <v>55</v>
      </c>
      <c r="S5761">
        <v>217</v>
      </c>
      <c r="T5761" t="s">
        <v>40</v>
      </c>
      <c r="U5761" t="s">
        <v>33</v>
      </c>
      <c r="V5761">
        <v>68</v>
      </c>
      <c r="W5761">
        <v>68</v>
      </c>
      <c r="X5761">
        <v>0</v>
      </c>
      <c r="Y5761" t="s">
        <v>34</v>
      </c>
      <c r="Z5761" t="s">
        <v>33</v>
      </c>
      <c r="AA5761">
        <f>VLOOKUP(Table1[[#This Row],[Facility Name]],D_2,8,0)</f>
        <v>77</v>
      </c>
    </row>
    <row r="5762" spans="1:27" x14ac:dyDescent="0.25">
      <c r="A5762">
        <v>452609</v>
      </c>
      <c r="B5762" t="s">
        <v>6839</v>
      </c>
      <c r="C5762">
        <v>3</v>
      </c>
      <c r="D5762" t="s">
        <v>5599</v>
      </c>
      <c r="E5762" t="s">
        <v>5619</v>
      </c>
      <c r="F5762" t="s">
        <v>29</v>
      </c>
      <c r="G5762" t="s">
        <v>30</v>
      </c>
      <c r="H5762" t="s">
        <v>37</v>
      </c>
      <c r="I5762">
        <v>20</v>
      </c>
      <c r="J5762" t="s">
        <v>33</v>
      </c>
      <c r="K5762">
        <v>103</v>
      </c>
      <c r="L5762">
        <v>120</v>
      </c>
      <c r="M5762">
        <v>134</v>
      </c>
      <c r="N5762" t="s">
        <v>33</v>
      </c>
      <c r="O5762" t="s">
        <v>33</v>
      </c>
      <c r="P5762" t="s">
        <v>33</v>
      </c>
      <c r="Q5762">
        <v>118</v>
      </c>
      <c r="R5762">
        <v>162</v>
      </c>
      <c r="S5762">
        <v>522</v>
      </c>
      <c r="T5762" t="s">
        <v>40</v>
      </c>
      <c r="U5762" t="s">
        <v>33</v>
      </c>
      <c r="V5762">
        <v>118</v>
      </c>
      <c r="W5762">
        <v>118</v>
      </c>
      <c r="X5762">
        <v>0</v>
      </c>
      <c r="Y5762" t="s">
        <v>33</v>
      </c>
      <c r="Z5762" t="s">
        <v>33</v>
      </c>
      <c r="AA5762">
        <f>VLOOKUP(Table1[[#This Row],[Facility Name]],D_2,8,0)</f>
        <v>51</v>
      </c>
    </row>
    <row r="5763" spans="1:27" x14ac:dyDescent="0.25">
      <c r="A5763">
        <v>452610</v>
      </c>
      <c r="B5763" t="s">
        <v>6856</v>
      </c>
      <c r="C5763">
        <v>5</v>
      </c>
      <c r="D5763" t="s">
        <v>5599</v>
      </c>
      <c r="E5763" t="s">
        <v>5645</v>
      </c>
      <c r="F5763" t="s">
        <v>29</v>
      </c>
      <c r="G5763" t="s">
        <v>30</v>
      </c>
      <c r="H5763" t="s">
        <v>37</v>
      </c>
      <c r="I5763">
        <v>28</v>
      </c>
      <c r="J5763" t="s">
        <v>33</v>
      </c>
      <c r="K5763">
        <v>86</v>
      </c>
      <c r="L5763">
        <v>115</v>
      </c>
      <c r="M5763">
        <v>120</v>
      </c>
      <c r="N5763" t="s">
        <v>33</v>
      </c>
      <c r="O5763" t="s">
        <v>33</v>
      </c>
      <c r="P5763" t="s">
        <v>33</v>
      </c>
      <c r="Q5763">
        <v>93</v>
      </c>
      <c r="R5763">
        <v>86</v>
      </c>
      <c r="S5763">
        <v>393</v>
      </c>
      <c r="T5763" t="s">
        <v>33</v>
      </c>
      <c r="U5763" t="s">
        <v>33</v>
      </c>
      <c r="V5763">
        <v>120</v>
      </c>
      <c r="W5763">
        <v>120</v>
      </c>
      <c r="X5763">
        <v>0</v>
      </c>
      <c r="Y5763" t="s">
        <v>33</v>
      </c>
      <c r="Z5763" t="s">
        <v>33</v>
      </c>
      <c r="AA5763">
        <f>VLOOKUP(Table1[[#This Row],[Facility Name]],D_2,8,0)</f>
        <v>85</v>
      </c>
    </row>
    <row r="5764" spans="1:27" x14ac:dyDescent="0.25">
      <c r="A5764">
        <v>452611</v>
      </c>
      <c r="B5764" t="s">
        <v>6857</v>
      </c>
      <c r="C5764">
        <v>4</v>
      </c>
      <c r="D5764" t="s">
        <v>5599</v>
      </c>
      <c r="E5764" t="s">
        <v>1909</v>
      </c>
      <c r="F5764" t="s">
        <v>29</v>
      </c>
      <c r="G5764" t="s">
        <v>30</v>
      </c>
      <c r="H5764" t="s">
        <v>37</v>
      </c>
      <c r="I5764">
        <v>25</v>
      </c>
      <c r="J5764" t="s">
        <v>33</v>
      </c>
      <c r="K5764">
        <v>80</v>
      </c>
      <c r="L5764">
        <v>110</v>
      </c>
      <c r="M5764">
        <v>117</v>
      </c>
      <c r="N5764" t="s">
        <v>33</v>
      </c>
      <c r="O5764" t="s">
        <v>33</v>
      </c>
      <c r="P5764" t="s">
        <v>33</v>
      </c>
      <c r="Q5764">
        <v>92</v>
      </c>
      <c r="R5764">
        <v>90</v>
      </c>
      <c r="S5764">
        <v>399</v>
      </c>
      <c r="T5764" t="s">
        <v>33</v>
      </c>
      <c r="U5764" t="s">
        <v>33</v>
      </c>
      <c r="V5764">
        <v>117</v>
      </c>
      <c r="W5764">
        <v>117</v>
      </c>
      <c r="X5764">
        <v>0</v>
      </c>
      <c r="Y5764" t="s">
        <v>33</v>
      </c>
      <c r="Z5764" t="s">
        <v>33</v>
      </c>
      <c r="AA5764">
        <f>VLOOKUP(Table1[[#This Row],[Facility Name]],D_2,8,0)</f>
        <v>57</v>
      </c>
    </row>
    <row r="5765" spans="1:27" x14ac:dyDescent="0.25">
      <c r="A5765">
        <v>452615</v>
      </c>
      <c r="B5765" t="s">
        <v>6952</v>
      </c>
      <c r="C5765">
        <v>4</v>
      </c>
      <c r="D5765" t="s">
        <v>5599</v>
      </c>
      <c r="E5765" t="s">
        <v>5659</v>
      </c>
      <c r="F5765" t="s">
        <v>29</v>
      </c>
      <c r="G5765" t="s">
        <v>63</v>
      </c>
      <c r="H5765" t="s">
        <v>64</v>
      </c>
      <c r="I5765">
        <v>30</v>
      </c>
      <c r="J5765" t="s">
        <v>32</v>
      </c>
      <c r="K5765">
        <v>28</v>
      </c>
      <c r="L5765">
        <v>52</v>
      </c>
      <c r="M5765">
        <v>53</v>
      </c>
      <c r="N5765" t="s">
        <v>33</v>
      </c>
      <c r="O5765" t="s">
        <v>33</v>
      </c>
      <c r="P5765" t="s">
        <v>32</v>
      </c>
      <c r="Q5765">
        <v>29</v>
      </c>
      <c r="R5765">
        <v>23</v>
      </c>
      <c r="S5765">
        <v>173</v>
      </c>
      <c r="T5765" t="s">
        <v>33</v>
      </c>
      <c r="U5765" t="s">
        <v>33</v>
      </c>
      <c r="V5765">
        <v>53</v>
      </c>
      <c r="W5765">
        <v>53</v>
      </c>
      <c r="X5765">
        <v>0</v>
      </c>
      <c r="Y5765" t="s">
        <v>34</v>
      </c>
      <c r="Z5765" t="s">
        <v>33</v>
      </c>
      <c r="AA5765">
        <f>VLOOKUP(Table1[[#This Row],[Facility Name]],D_2,8,0)</f>
        <v>42</v>
      </c>
    </row>
    <row r="5766" spans="1:27" hidden="1" x14ac:dyDescent="0.25">
      <c r="A5766">
        <v>452635</v>
      </c>
      <c r="B5766" t="s">
        <v>6800</v>
      </c>
      <c r="C5766">
        <v>3</v>
      </c>
      <c r="D5766" t="s">
        <v>5599</v>
      </c>
      <c r="E5766" t="s">
        <v>5621</v>
      </c>
      <c r="F5766" t="s">
        <v>29</v>
      </c>
      <c r="G5766" t="s">
        <v>30</v>
      </c>
      <c r="H5766" t="s">
        <v>31</v>
      </c>
      <c r="I5766">
        <v>24</v>
      </c>
      <c r="J5766" t="s">
        <v>33</v>
      </c>
      <c r="K5766">
        <v>71</v>
      </c>
      <c r="L5766">
        <v>94</v>
      </c>
      <c r="M5766">
        <v>99</v>
      </c>
      <c r="N5766" t="s">
        <v>33</v>
      </c>
      <c r="O5766" t="s">
        <v>33</v>
      </c>
      <c r="P5766" t="s">
        <v>33</v>
      </c>
      <c r="Q5766">
        <v>80</v>
      </c>
      <c r="R5766">
        <v>136</v>
      </c>
      <c r="S5766">
        <v>360</v>
      </c>
      <c r="T5766" t="s">
        <v>33</v>
      </c>
      <c r="U5766" t="s">
        <v>33</v>
      </c>
      <c r="V5766">
        <v>98</v>
      </c>
      <c r="W5766">
        <v>98</v>
      </c>
      <c r="X5766">
        <v>0</v>
      </c>
      <c r="Y5766" t="s">
        <v>33</v>
      </c>
      <c r="Z5766" t="s">
        <v>33</v>
      </c>
      <c r="AA5766" t="e">
        <f>VLOOKUP(Table1[[#This Row],[Facility Name]],D_2,8,0)</f>
        <v>#N/A</v>
      </c>
    </row>
    <row r="5767" spans="1:27" x14ac:dyDescent="0.25">
      <c r="A5767">
        <v>452616</v>
      </c>
      <c r="B5767" t="s">
        <v>6953</v>
      </c>
      <c r="C5767">
        <v>4</v>
      </c>
      <c r="D5767" t="s">
        <v>5599</v>
      </c>
      <c r="E5767" t="s">
        <v>5659</v>
      </c>
      <c r="F5767" t="s">
        <v>29</v>
      </c>
      <c r="G5767" t="s">
        <v>30</v>
      </c>
      <c r="H5767" t="s">
        <v>37</v>
      </c>
      <c r="I5767">
        <v>20</v>
      </c>
      <c r="J5767" t="s">
        <v>33</v>
      </c>
      <c r="K5767">
        <v>71</v>
      </c>
      <c r="L5767">
        <v>109</v>
      </c>
      <c r="M5767">
        <v>112</v>
      </c>
      <c r="N5767" t="s">
        <v>33</v>
      </c>
      <c r="O5767" t="s">
        <v>33</v>
      </c>
      <c r="P5767" t="s">
        <v>33</v>
      </c>
      <c r="Q5767">
        <v>76</v>
      </c>
      <c r="R5767">
        <v>83</v>
      </c>
      <c r="S5767">
        <v>287</v>
      </c>
      <c r="T5767" t="s">
        <v>33</v>
      </c>
      <c r="U5767" t="s">
        <v>33</v>
      </c>
      <c r="V5767">
        <v>115</v>
      </c>
      <c r="W5767">
        <v>115</v>
      </c>
      <c r="X5767">
        <v>0</v>
      </c>
      <c r="Y5767" t="s">
        <v>33</v>
      </c>
      <c r="Z5767" t="s">
        <v>33</v>
      </c>
      <c r="AA5767">
        <f>VLOOKUP(Table1[[#This Row],[Facility Name]],D_2,8,0)</f>
        <v>57</v>
      </c>
    </row>
    <row r="5768" spans="1:27" x14ac:dyDescent="0.25">
      <c r="A5768">
        <v>452618</v>
      </c>
      <c r="B5768" t="s">
        <v>6954</v>
      </c>
      <c r="C5768">
        <v>2</v>
      </c>
      <c r="D5768" t="s">
        <v>5599</v>
      </c>
      <c r="E5768" t="s">
        <v>5654</v>
      </c>
      <c r="F5768" t="s">
        <v>29</v>
      </c>
      <c r="G5768" t="s">
        <v>30</v>
      </c>
      <c r="H5768" t="s">
        <v>407</v>
      </c>
      <c r="I5768">
        <v>22</v>
      </c>
      <c r="J5768" t="s">
        <v>32</v>
      </c>
      <c r="K5768">
        <v>82</v>
      </c>
      <c r="L5768">
        <v>126</v>
      </c>
      <c r="M5768">
        <v>135</v>
      </c>
      <c r="N5768" t="s">
        <v>33</v>
      </c>
      <c r="O5768" t="s">
        <v>33</v>
      </c>
      <c r="P5768" t="s">
        <v>32</v>
      </c>
      <c r="Q5768">
        <v>98</v>
      </c>
      <c r="R5768">
        <v>136</v>
      </c>
      <c r="S5768">
        <v>425</v>
      </c>
      <c r="T5768" t="s">
        <v>34</v>
      </c>
      <c r="U5768" t="s">
        <v>33</v>
      </c>
      <c r="V5768">
        <v>122</v>
      </c>
      <c r="W5768">
        <v>122</v>
      </c>
      <c r="X5768">
        <v>0</v>
      </c>
      <c r="Y5768" t="s">
        <v>33</v>
      </c>
      <c r="Z5768" t="s">
        <v>33</v>
      </c>
      <c r="AA5768">
        <f>VLOOKUP(Table1[[#This Row],[Facility Name]],D_2,8,0)</f>
        <v>44</v>
      </c>
    </row>
    <row r="5769" spans="1:27" x14ac:dyDescent="0.25">
      <c r="A5769">
        <v>452619</v>
      </c>
      <c r="B5769" t="s">
        <v>6955</v>
      </c>
      <c r="C5769">
        <v>5</v>
      </c>
      <c r="D5769" t="s">
        <v>5599</v>
      </c>
      <c r="E5769" t="s">
        <v>5803</v>
      </c>
      <c r="F5769" t="s">
        <v>29</v>
      </c>
      <c r="G5769" t="s">
        <v>30</v>
      </c>
      <c r="H5769" t="s">
        <v>37</v>
      </c>
      <c r="I5769">
        <v>21</v>
      </c>
      <c r="J5769" t="s">
        <v>33</v>
      </c>
      <c r="K5769">
        <v>89</v>
      </c>
      <c r="L5769">
        <v>141</v>
      </c>
      <c r="M5769">
        <v>149</v>
      </c>
      <c r="N5769" t="s">
        <v>33</v>
      </c>
      <c r="O5769" t="s">
        <v>33</v>
      </c>
      <c r="P5769" t="s">
        <v>33</v>
      </c>
      <c r="Q5769">
        <v>105</v>
      </c>
      <c r="R5769">
        <v>117</v>
      </c>
      <c r="S5769">
        <v>419</v>
      </c>
      <c r="T5769" t="s">
        <v>33</v>
      </c>
      <c r="U5769" t="s">
        <v>33</v>
      </c>
      <c r="V5769">
        <v>147</v>
      </c>
      <c r="W5769">
        <v>147</v>
      </c>
      <c r="X5769">
        <v>0</v>
      </c>
      <c r="Y5769" t="s">
        <v>33</v>
      </c>
      <c r="Z5769" t="s">
        <v>33</v>
      </c>
      <c r="AA5769">
        <f>VLOOKUP(Table1[[#This Row],[Facility Name]],D_2,8,0)</f>
        <v>63</v>
      </c>
    </row>
    <row r="5770" spans="1:27" hidden="1" x14ac:dyDescent="0.25">
      <c r="A5770">
        <v>452639</v>
      </c>
      <c r="B5770" t="s">
        <v>6890</v>
      </c>
      <c r="C5770">
        <v>3</v>
      </c>
      <c r="D5770" t="s">
        <v>5599</v>
      </c>
      <c r="E5770" t="s">
        <v>6891</v>
      </c>
      <c r="F5770" t="s">
        <v>29</v>
      </c>
      <c r="G5770" t="s">
        <v>30</v>
      </c>
      <c r="H5770" t="s">
        <v>6892</v>
      </c>
      <c r="I5770">
        <v>37</v>
      </c>
      <c r="J5770" t="s">
        <v>33</v>
      </c>
      <c r="K5770">
        <v>94</v>
      </c>
      <c r="L5770">
        <v>120</v>
      </c>
      <c r="M5770">
        <v>125</v>
      </c>
      <c r="N5770" t="s">
        <v>33</v>
      </c>
      <c r="O5770" t="s">
        <v>33</v>
      </c>
      <c r="P5770" t="s">
        <v>33</v>
      </c>
      <c r="Q5770">
        <v>103</v>
      </c>
      <c r="R5770">
        <v>142</v>
      </c>
      <c r="S5770">
        <v>439</v>
      </c>
      <c r="T5770" t="s">
        <v>33</v>
      </c>
      <c r="U5770" t="s">
        <v>33</v>
      </c>
      <c r="V5770">
        <v>112</v>
      </c>
      <c r="W5770">
        <v>112</v>
      </c>
      <c r="X5770">
        <v>0</v>
      </c>
      <c r="Y5770" t="s">
        <v>33</v>
      </c>
      <c r="Z5770" t="s">
        <v>33</v>
      </c>
      <c r="AA5770" t="e">
        <f>VLOOKUP(Table1[[#This Row],[Facility Name]],D_2,8,0)</f>
        <v>#N/A</v>
      </c>
    </row>
    <row r="5771" spans="1:27" x14ac:dyDescent="0.25">
      <c r="A5771">
        <v>452620</v>
      </c>
      <c r="B5771" t="s">
        <v>6956</v>
      </c>
      <c r="C5771">
        <v>4</v>
      </c>
      <c r="D5771" t="s">
        <v>5599</v>
      </c>
      <c r="E5771" t="s">
        <v>6957</v>
      </c>
      <c r="F5771" t="s">
        <v>29</v>
      </c>
      <c r="G5771" t="s">
        <v>30</v>
      </c>
      <c r="H5771" t="s">
        <v>37</v>
      </c>
      <c r="I5771">
        <v>21</v>
      </c>
      <c r="J5771" t="s">
        <v>33</v>
      </c>
      <c r="K5771">
        <v>80</v>
      </c>
      <c r="L5771">
        <v>111</v>
      </c>
      <c r="M5771">
        <v>110</v>
      </c>
      <c r="N5771" t="s">
        <v>33</v>
      </c>
      <c r="O5771" t="s">
        <v>33</v>
      </c>
      <c r="P5771" t="s">
        <v>33</v>
      </c>
      <c r="Q5771">
        <v>88</v>
      </c>
      <c r="R5771">
        <v>104</v>
      </c>
      <c r="S5771">
        <v>384</v>
      </c>
      <c r="T5771" t="s">
        <v>40</v>
      </c>
      <c r="U5771" t="s">
        <v>33</v>
      </c>
      <c r="V5771">
        <v>111</v>
      </c>
      <c r="W5771">
        <v>111</v>
      </c>
      <c r="X5771">
        <v>0</v>
      </c>
      <c r="Y5771" t="s">
        <v>33</v>
      </c>
      <c r="Z5771" t="s">
        <v>33</v>
      </c>
      <c r="AA5771">
        <f>VLOOKUP(Table1[[#This Row],[Facility Name]],D_2,8,0)</f>
        <v>59</v>
      </c>
    </row>
    <row r="5772" spans="1:27" x14ac:dyDescent="0.25">
      <c r="A5772">
        <v>452626</v>
      </c>
      <c r="B5772" t="s">
        <v>7057</v>
      </c>
      <c r="C5772">
        <v>4</v>
      </c>
      <c r="D5772" t="s">
        <v>5599</v>
      </c>
      <c r="E5772" t="s">
        <v>5799</v>
      </c>
      <c r="F5772" t="s">
        <v>29</v>
      </c>
      <c r="G5772" t="s">
        <v>30</v>
      </c>
      <c r="H5772" t="s">
        <v>37</v>
      </c>
      <c r="I5772">
        <v>18</v>
      </c>
      <c r="J5772" t="s">
        <v>33</v>
      </c>
      <c r="K5772">
        <v>52</v>
      </c>
      <c r="L5772">
        <v>62</v>
      </c>
      <c r="M5772">
        <v>67</v>
      </c>
      <c r="N5772" t="s">
        <v>33</v>
      </c>
      <c r="O5772" t="s">
        <v>33</v>
      </c>
      <c r="P5772" t="s">
        <v>33</v>
      </c>
      <c r="Q5772">
        <v>56</v>
      </c>
      <c r="R5772">
        <v>56</v>
      </c>
      <c r="S5772">
        <v>238</v>
      </c>
      <c r="T5772" t="s">
        <v>33</v>
      </c>
      <c r="U5772" t="s">
        <v>33</v>
      </c>
      <c r="V5772">
        <v>67</v>
      </c>
      <c r="W5772">
        <v>67</v>
      </c>
      <c r="X5772">
        <v>0</v>
      </c>
      <c r="Y5772" t="s">
        <v>33</v>
      </c>
      <c r="Z5772" t="s">
        <v>33</v>
      </c>
      <c r="AA5772">
        <f>VLOOKUP(Table1[[#This Row],[Facility Name]],D_2,8,0)</f>
        <v>62</v>
      </c>
    </row>
    <row r="5773" spans="1:27" hidden="1" x14ac:dyDescent="0.25">
      <c r="A5773">
        <v>452641</v>
      </c>
      <c r="B5773" t="s">
        <v>6912</v>
      </c>
      <c r="C5773">
        <v>3</v>
      </c>
      <c r="D5773" t="s">
        <v>5599</v>
      </c>
      <c r="E5773" t="s">
        <v>484</v>
      </c>
      <c r="F5773" t="s">
        <v>29</v>
      </c>
      <c r="G5773" t="s">
        <v>30</v>
      </c>
      <c r="H5773" t="s">
        <v>31</v>
      </c>
      <c r="I5773">
        <v>12</v>
      </c>
      <c r="J5773" t="s">
        <v>32</v>
      </c>
      <c r="K5773">
        <v>55</v>
      </c>
      <c r="L5773">
        <v>72</v>
      </c>
      <c r="M5773">
        <v>79</v>
      </c>
      <c r="N5773" t="s">
        <v>33</v>
      </c>
      <c r="O5773" t="s">
        <v>33</v>
      </c>
      <c r="P5773" t="s">
        <v>33</v>
      </c>
      <c r="Q5773">
        <v>62</v>
      </c>
      <c r="R5773">
        <v>73</v>
      </c>
      <c r="S5773">
        <v>233</v>
      </c>
      <c r="T5773" t="s">
        <v>33</v>
      </c>
      <c r="U5773" t="s">
        <v>33</v>
      </c>
      <c r="V5773">
        <v>68</v>
      </c>
      <c r="W5773">
        <v>68</v>
      </c>
      <c r="X5773">
        <v>1</v>
      </c>
      <c r="Y5773" t="s">
        <v>33</v>
      </c>
      <c r="Z5773" t="s">
        <v>33</v>
      </c>
      <c r="AA5773" t="e">
        <f>VLOOKUP(Table1[[#This Row],[Facility Name]],D_2,8,0)</f>
        <v>#N/A</v>
      </c>
    </row>
    <row r="5774" spans="1:27" hidden="1" x14ac:dyDescent="0.25">
      <c r="A5774">
        <v>452642</v>
      </c>
      <c r="B5774" t="s">
        <v>6913</v>
      </c>
      <c r="C5774">
        <v>3</v>
      </c>
      <c r="D5774" t="s">
        <v>5599</v>
      </c>
      <c r="E5774" t="s">
        <v>5619</v>
      </c>
      <c r="F5774" t="s">
        <v>29</v>
      </c>
      <c r="G5774" t="s">
        <v>30</v>
      </c>
      <c r="H5774" t="s">
        <v>31</v>
      </c>
      <c r="I5774">
        <v>24</v>
      </c>
      <c r="J5774" t="s">
        <v>33</v>
      </c>
      <c r="K5774">
        <v>60</v>
      </c>
      <c r="L5774">
        <v>87</v>
      </c>
      <c r="M5774">
        <v>91</v>
      </c>
      <c r="N5774" t="s">
        <v>33</v>
      </c>
      <c r="O5774" t="s">
        <v>33</v>
      </c>
      <c r="P5774" t="s">
        <v>33</v>
      </c>
      <c r="Q5774">
        <v>69</v>
      </c>
      <c r="R5774">
        <v>101</v>
      </c>
      <c r="S5774">
        <v>317</v>
      </c>
      <c r="T5774" t="s">
        <v>33</v>
      </c>
      <c r="U5774" t="s">
        <v>33</v>
      </c>
      <c r="V5774">
        <v>92</v>
      </c>
      <c r="W5774">
        <v>92</v>
      </c>
      <c r="X5774">
        <v>0</v>
      </c>
      <c r="Y5774" t="s">
        <v>33</v>
      </c>
      <c r="Z5774" t="s">
        <v>33</v>
      </c>
      <c r="AA5774" t="e">
        <f>VLOOKUP(Table1[[#This Row],[Facility Name]],D_2,8,0)</f>
        <v>#N/A</v>
      </c>
    </row>
    <row r="5775" spans="1:27" x14ac:dyDescent="0.25">
      <c r="A5775">
        <v>452629</v>
      </c>
      <c r="B5775" t="s">
        <v>7058</v>
      </c>
      <c r="C5775">
        <v>5</v>
      </c>
      <c r="D5775" t="s">
        <v>5599</v>
      </c>
      <c r="E5775" t="s">
        <v>2799</v>
      </c>
      <c r="F5775" t="s">
        <v>29</v>
      </c>
      <c r="G5775" t="s">
        <v>30</v>
      </c>
      <c r="H5775" t="s">
        <v>37</v>
      </c>
      <c r="I5775">
        <v>29</v>
      </c>
      <c r="J5775" t="s">
        <v>33</v>
      </c>
      <c r="K5775">
        <v>98</v>
      </c>
      <c r="L5775">
        <v>142</v>
      </c>
      <c r="M5775">
        <v>144</v>
      </c>
      <c r="N5775" t="s">
        <v>33</v>
      </c>
      <c r="O5775" t="s">
        <v>33</v>
      </c>
      <c r="P5775" t="s">
        <v>33</v>
      </c>
      <c r="Q5775">
        <v>109</v>
      </c>
      <c r="R5775">
        <v>99</v>
      </c>
      <c r="S5775">
        <v>492</v>
      </c>
      <c r="T5775" t="s">
        <v>40</v>
      </c>
      <c r="U5775" t="s">
        <v>33</v>
      </c>
      <c r="V5775">
        <v>145</v>
      </c>
      <c r="W5775">
        <v>145</v>
      </c>
      <c r="X5775">
        <v>0</v>
      </c>
      <c r="Y5775" t="s">
        <v>33</v>
      </c>
      <c r="Z5775" t="s">
        <v>33</v>
      </c>
      <c r="AA5775">
        <f>VLOOKUP(Table1[[#This Row],[Facility Name]],D_2,8,0)</f>
        <v>70</v>
      </c>
    </row>
    <row r="5776" spans="1:27" hidden="1" x14ac:dyDescent="0.25">
      <c r="A5776">
        <v>452645</v>
      </c>
      <c r="B5776" t="s">
        <v>6915</v>
      </c>
      <c r="C5776">
        <v>5</v>
      </c>
      <c r="D5776" t="s">
        <v>5599</v>
      </c>
      <c r="E5776" t="s">
        <v>6799</v>
      </c>
      <c r="F5776" t="s">
        <v>29</v>
      </c>
      <c r="G5776" t="s">
        <v>30</v>
      </c>
      <c r="H5776" t="s">
        <v>37</v>
      </c>
      <c r="I5776">
        <v>16</v>
      </c>
      <c r="J5776" t="s">
        <v>34</v>
      </c>
      <c r="K5776">
        <v>0</v>
      </c>
      <c r="L5776">
        <v>43</v>
      </c>
      <c r="M5776">
        <v>47</v>
      </c>
      <c r="N5776" t="s">
        <v>34</v>
      </c>
      <c r="O5776" t="s">
        <v>34</v>
      </c>
      <c r="P5776" t="s">
        <v>33</v>
      </c>
      <c r="Q5776">
        <v>0</v>
      </c>
      <c r="R5776">
        <v>3</v>
      </c>
      <c r="S5776">
        <v>125</v>
      </c>
      <c r="T5776" t="s">
        <v>34</v>
      </c>
      <c r="U5776" t="s">
        <v>33</v>
      </c>
      <c r="V5776">
        <v>47</v>
      </c>
      <c r="W5776">
        <v>47</v>
      </c>
      <c r="X5776">
        <v>0</v>
      </c>
      <c r="Y5776" t="s">
        <v>33</v>
      </c>
      <c r="Z5776" t="s">
        <v>33</v>
      </c>
      <c r="AA5776" t="str">
        <f>VLOOKUP(Table1[[#This Row],[Facility Name]],D_2,8,0)</f>
        <v>No Score</v>
      </c>
    </row>
    <row r="5777" spans="1:27" hidden="1" x14ac:dyDescent="0.25">
      <c r="A5777">
        <v>452646</v>
      </c>
      <c r="B5777" t="s">
        <v>6916</v>
      </c>
      <c r="C5777">
        <v>5</v>
      </c>
      <c r="D5777" t="s">
        <v>5599</v>
      </c>
      <c r="E5777" t="s">
        <v>5619</v>
      </c>
      <c r="F5777" t="s">
        <v>29</v>
      </c>
      <c r="G5777" t="s">
        <v>30</v>
      </c>
      <c r="H5777" t="s">
        <v>31</v>
      </c>
      <c r="I5777">
        <v>20</v>
      </c>
      <c r="J5777" t="s">
        <v>33</v>
      </c>
      <c r="K5777">
        <v>63</v>
      </c>
      <c r="L5777">
        <v>80</v>
      </c>
      <c r="M5777">
        <v>82</v>
      </c>
      <c r="N5777" t="s">
        <v>33</v>
      </c>
      <c r="O5777" t="s">
        <v>33</v>
      </c>
      <c r="P5777" t="s">
        <v>33</v>
      </c>
      <c r="Q5777">
        <v>66</v>
      </c>
      <c r="R5777">
        <v>52</v>
      </c>
      <c r="S5777">
        <v>255</v>
      </c>
      <c r="T5777" t="s">
        <v>33</v>
      </c>
      <c r="U5777" t="s">
        <v>33</v>
      </c>
      <c r="V5777">
        <v>81</v>
      </c>
      <c r="W5777">
        <v>81</v>
      </c>
      <c r="X5777">
        <v>0</v>
      </c>
      <c r="Y5777" t="s">
        <v>34</v>
      </c>
      <c r="Z5777" t="s">
        <v>33</v>
      </c>
      <c r="AA5777" t="e">
        <f>VLOOKUP(Table1[[#This Row],[Facility Name]],D_2,8,0)</f>
        <v>#N/A</v>
      </c>
    </row>
    <row r="5778" spans="1:27" hidden="1" x14ac:dyDescent="0.25">
      <c r="A5778">
        <v>452647</v>
      </c>
      <c r="B5778" t="s">
        <v>7007</v>
      </c>
      <c r="C5778">
        <v>4</v>
      </c>
      <c r="D5778" t="s">
        <v>5599</v>
      </c>
      <c r="E5778" t="s">
        <v>5619</v>
      </c>
      <c r="F5778" t="s">
        <v>29</v>
      </c>
      <c r="G5778" t="s">
        <v>30</v>
      </c>
      <c r="H5778" t="s">
        <v>31</v>
      </c>
      <c r="I5778">
        <v>20</v>
      </c>
      <c r="J5778" t="s">
        <v>33</v>
      </c>
      <c r="K5778">
        <v>64</v>
      </c>
      <c r="L5778">
        <v>94</v>
      </c>
      <c r="M5778">
        <v>96</v>
      </c>
      <c r="N5778" t="s">
        <v>33</v>
      </c>
      <c r="O5778" t="s">
        <v>33</v>
      </c>
      <c r="P5778" t="s">
        <v>32</v>
      </c>
      <c r="Q5778">
        <v>69</v>
      </c>
      <c r="R5778">
        <v>53</v>
      </c>
      <c r="S5778">
        <v>343</v>
      </c>
      <c r="T5778" t="s">
        <v>33</v>
      </c>
      <c r="U5778" t="s">
        <v>33</v>
      </c>
      <c r="V5778">
        <v>98</v>
      </c>
      <c r="W5778">
        <v>98</v>
      </c>
      <c r="X5778">
        <v>0</v>
      </c>
      <c r="Y5778" t="s">
        <v>33</v>
      </c>
      <c r="Z5778" t="s">
        <v>33</v>
      </c>
      <c r="AA5778" t="e">
        <f>VLOOKUP(Table1[[#This Row],[Facility Name]],D_2,8,0)</f>
        <v>#N/A</v>
      </c>
    </row>
    <row r="5779" spans="1:27" hidden="1" x14ac:dyDescent="0.25">
      <c r="A5779">
        <v>452648</v>
      </c>
      <c r="B5779" t="s">
        <v>7008</v>
      </c>
      <c r="C5779">
        <v>3</v>
      </c>
      <c r="D5779" t="s">
        <v>5599</v>
      </c>
      <c r="E5779" t="s">
        <v>2703</v>
      </c>
      <c r="F5779" t="s">
        <v>29</v>
      </c>
      <c r="G5779" t="s">
        <v>30</v>
      </c>
      <c r="H5779" t="s">
        <v>514</v>
      </c>
      <c r="I5779">
        <v>30</v>
      </c>
      <c r="J5779" t="s">
        <v>33</v>
      </c>
      <c r="K5779">
        <v>91</v>
      </c>
      <c r="L5779">
        <v>126</v>
      </c>
      <c r="M5779">
        <v>127</v>
      </c>
      <c r="N5779" t="s">
        <v>33</v>
      </c>
      <c r="O5779" t="s">
        <v>33</v>
      </c>
      <c r="P5779" t="s">
        <v>33</v>
      </c>
      <c r="Q5779">
        <v>99</v>
      </c>
      <c r="R5779">
        <v>92</v>
      </c>
      <c r="S5779">
        <v>406</v>
      </c>
      <c r="T5779" t="s">
        <v>40</v>
      </c>
      <c r="U5779" t="s">
        <v>33</v>
      </c>
      <c r="V5779">
        <v>128</v>
      </c>
      <c r="W5779">
        <v>128</v>
      </c>
      <c r="X5779">
        <v>0</v>
      </c>
      <c r="Y5779" t="s">
        <v>33</v>
      </c>
      <c r="Z5779" t="s">
        <v>33</v>
      </c>
      <c r="AA5779" t="e">
        <f>VLOOKUP(Table1[[#This Row],[Facility Name]],D_2,8,0)</f>
        <v>#N/A</v>
      </c>
    </row>
    <row r="5780" spans="1:27" hidden="1" x14ac:dyDescent="0.25">
      <c r="A5780">
        <v>452651</v>
      </c>
      <c r="B5780" t="s">
        <v>7009</v>
      </c>
      <c r="C5780">
        <v>5</v>
      </c>
      <c r="D5780" t="s">
        <v>5599</v>
      </c>
      <c r="E5780" t="s">
        <v>910</v>
      </c>
      <c r="F5780" t="s">
        <v>29</v>
      </c>
      <c r="G5780" t="s">
        <v>30</v>
      </c>
      <c r="H5780" t="s">
        <v>31</v>
      </c>
      <c r="I5780">
        <v>28</v>
      </c>
      <c r="J5780" t="s">
        <v>33</v>
      </c>
      <c r="K5780">
        <v>70</v>
      </c>
      <c r="L5780">
        <v>100</v>
      </c>
      <c r="M5780">
        <v>103</v>
      </c>
      <c r="N5780" t="s">
        <v>33</v>
      </c>
      <c r="O5780" t="s">
        <v>33</v>
      </c>
      <c r="P5780" t="s">
        <v>33</v>
      </c>
      <c r="Q5780">
        <v>81</v>
      </c>
      <c r="R5780">
        <v>60</v>
      </c>
      <c r="S5780">
        <v>350</v>
      </c>
      <c r="T5780" t="s">
        <v>33</v>
      </c>
      <c r="U5780" t="s">
        <v>33</v>
      </c>
      <c r="V5780">
        <v>103</v>
      </c>
      <c r="W5780">
        <v>103</v>
      </c>
      <c r="X5780">
        <v>0</v>
      </c>
      <c r="Y5780" t="s">
        <v>33</v>
      </c>
      <c r="Z5780" t="s">
        <v>33</v>
      </c>
      <c r="AA5780" t="e">
        <f>VLOOKUP(Table1[[#This Row],[Facility Name]],D_2,8,0)</f>
        <v>#N/A</v>
      </c>
    </row>
    <row r="5781" spans="1:27" hidden="1" x14ac:dyDescent="0.25">
      <c r="A5781">
        <v>452654</v>
      </c>
      <c r="B5781" t="s">
        <v>7025</v>
      </c>
      <c r="C5781">
        <v>3</v>
      </c>
      <c r="D5781" t="s">
        <v>5599</v>
      </c>
      <c r="E5781" t="s">
        <v>5656</v>
      </c>
      <c r="F5781" t="s">
        <v>29</v>
      </c>
      <c r="G5781" t="s">
        <v>30</v>
      </c>
      <c r="H5781" t="s">
        <v>31</v>
      </c>
      <c r="I5781">
        <v>32</v>
      </c>
      <c r="J5781" t="s">
        <v>33</v>
      </c>
      <c r="K5781">
        <v>130</v>
      </c>
      <c r="L5781">
        <v>173</v>
      </c>
      <c r="M5781">
        <v>182</v>
      </c>
      <c r="N5781" t="s">
        <v>33</v>
      </c>
      <c r="O5781" t="s">
        <v>33</v>
      </c>
      <c r="P5781" t="s">
        <v>33</v>
      </c>
      <c r="Q5781">
        <v>145</v>
      </c>
      <c r="R5781">
        <v>183</v>
      </c>
      <c r="S5781">
        <v>614</v>
      </c>
      <c r="T5781" t="s">
        <v>33</v>
      </c>
      <c r="U5781" t="s">
        <v>33</v>
      </c>
      <c r="V5781">
        <v>162</v>
      </c>
      <c r="W5781">
        <v>162</v>
      </c>
      <c r="X5781">
        <v>0</v>
      </c>
      <c r="Y5781" t="s">
        <v>32</v>
      </c>
      <c r="Z5781" t="s">
        <v>33</v>
      </c>
      <c r="AA5781" t="e">
        <f>VLOOKUP(Table1[[#This Row],[Facility Name]],D_2,8,0)</f>
        <v>#N/A</v>
      </c>
    </row>
    <row r="5782" spans="1:27" x14ac:dyDescent="0.25">
      <c r="A5782">
        <v>452630</v>
      </c>
      <c r="B5782" t="s">
        <v>7059</v>
      </c>
      <c r="C5782">
        <v>5</v>
      </c>
      <c r="D5782" t="s">
        <v>5599</v>
      </c>
      <c r="E5782" t="s">
        <v>5803</v>
      </c>
      <c r="F5782" t="s">
        <v>29</v>
      </c>
      <c r="G5782" t="s">
        <v>30</v>
      </c>
      <c r="H5782" t="s">
        <v>37</v>
      </c>
      <c r="I5782">
        <v>14</v>
      </c>
      <c r="J5782" t="s">
        <v>33</v>
      </c>
      <c r="K5782">
        <v>51</v>
      </c>
      <c r="L5782">
        <v>74</v>
      </c>
      <c r="M5782">
        <v>76</v>
      </c>
      <c r="N5782" t="s">
        <v>33</v>
      </c>
      <c r="O5782" t="s">
        <v>33</v>
      </c>
      <c r="P5782" t="s">
        <v>33</v>
      </c>
      <c r="Q5782">
        <v>56</v>
      </c>
      <c r="R5782">
        <v>49</v>
      </c>
      <c r="S5782">
        <v>205</v>
      </c>
      <c r="T5782" t="s">
        <v>33</v>
      </c>
      <c r="U5782" t="s">
        <v>33</v>
      </c>
      <c r="V5782">
        <v>76</v>
      </c>
      <c r="W5782">
        <v>76</v>
      </c>
      <c r="X5782">
        <v>0</v>
      </c>
      <c r="Y5782" t="s">
        <v>33</v>
      </c>
      <c r="Z5782" t="s">
        <v>33</v>
      </c>
      <c r="AA5782">
        <f>VLOOKUP(Table1[[#This Row],[Facility Name]],D_2,8,0)</f>
        <v>76</v>
      </c>
    </row>
    <row r="5783" spans="1:27" hidden="1" x14ac:dyDescent="0.25">
      <c r="A5783">
        <v>452658</v>
      </c>
      <c r="B5783" t="s">
        <v>6710</v>
      </c>
      <c r="C5783">
        <v>5</v>
      </c>
      <c r="D5783" t="s">
        <v>5599</v>
      </c>
      <c r="E5783" t="s">
        <v>6711</v>
      </c>
      <c r="F5783" t="s">
        <v>29</v>
      </c>
      <c r="G5783" t="s">
        <v>30</v>
      </c>
      <c r="H5783" t="s">
        <v>31</v>
      </c>
      <c r="I5783">
        <v>29</v>
      </c>
      <c r="J5783" t="s">
        <v>33</v>
      </c>
      <c r="K5783">
        <v>125</v>
      </c>
      <c r="L5783">
        <v>162</v>
      </c>
      <c r="M5783">
        <v>173</v>
      </c>
      <c r="N5783" t="s">
        <v>33</v>
      </c>
      <c r="O5783" t="s">
        <v>33</v>
      </c>
      <c r="P5783" t="s">
        <v>33</v>
      </c>
      <c r="Q5783">
        <v>134</v>
      </c>
      <c r="R5783">
        <v>150</v>
      </c>
      <c r="S5783">
        <v>571</v>
      </c>
      <c r="T5783" t="s">
        <v>33</v>
      </c>
      <c r="U5783" t="s">
        <v>33</v>
      </c>
      <c r="V5783">
        <v>134</v>
      </c>
      <c r="W5783">
        <v>134</v>
      </c>
      <c r="X5783">
        <v>0</v>
      </c>
      <c r="Y5783" t="s">
        <v>33</v>
      </c>
      <c r="Z5783" t="s">
        <v>33</v>
      </c>
      <c r="AA5783" t="e">
        <f>VLOOKUP(Table1[[#This Row],[Facility Name]],D_2,8,0)</f>
        <v>#N/A</v>
      </c>
    </row>
    <row r="5784" spans="1:27" x14ac:dyDescent="0.25">
      <c r="A5784">
        <v>452631</v>
      </c>
      <c r="B5784" t="s">
        <v>7060</v>
      </c>
      <c r="C5784">
        <v>4</v>
      </c>
      <c r="D5784" t="s">
        <v>5599</v>
      </c>
      <c r="E5784" t="s">
        <v>5659</v>
      </c>
      <c r="F5784" t="s">
        <v>29</v>
      </c>
      <c r="G5784" t="s">
        <v>30</v>
      </c>
      <c r="H5784" t="s">
        <v>37</v>
      </c>
      <c r="I5784">
        <v>37</v>
      </c>
      <c r="J5784" t="s">
        <v>33</v>
      </c>
      <c r="K5784">
        <v>182</v>
      </c>
      <c r="L5784">
        <v>259</v>
      </c>
      <c r="M5784">
        <v>270</v>
      </c>
      <c r="N5784" t="s">
        <v>33</v>
      </c>
      <c r="O5784" t="s">
        <v>33</v>
      </c>
      <c r="P5784" t="s">
        <v>33</v>
      </c>
      <c r="Q5784">
        <v>198</v>
      </c>
      <c r="R5784">
        <v>175</v>
      </c>
      <c r="S5784">
        <v>852</v>
      </c>
      <c r="T5784" t="s">
        <v>40</v>
      </c>
      <c r="U5784" t="s">
        <v>40</v>
      </c>
      <c r="V5784">
        <v>188</v>
      </c>
      <c r="W5784">
        <v>188</v>
      </c>
      <c r="X5784">
        <v>0</v>
      </c>
      <c r="Y5784" t="s">
        <v>33</v>
      </c>
      <c r="Z5784" t="s">
        <v>33</v>
      </c>
      <c r="AA5784">
        <f>VLOOKUP(Table1[[#This Row],[Facility Name]],D_2,8,0)</f>
        <v>49</v>
      </c>
    </row>
    <row r="5785" spans="1:27" x14ac:dyDescent="0.25">
      <c r="A5785">
        <v>452633</v>
      </c>
      <c r="B5785" t="s">
        <v>6798</v>
      </c>
      <c r="C5785">
        <v>5</v>
      </c>
      <c r="D5785" t="s">
        <v>5599</v>
      </c>
      <c r="E5785" t="s">
        <v>6799</v>
      </c>
      <c r="F5785" t="s">
        <v>29</v>
      </c>
      <c r="G5785" t="s">
        <v>30</v>
      </c>
      <c r="H5785" t="s">
        <v>37</v>
      </c>
      <c r="I5785">
        <v>16</v>
      </c>
      <c r="J5785" t="s">
        <v>33</v>
      </c>
      <c r="K5785">
        <v>69</v>
      </c>
      <c r="L5785">
        <v>102</v>
      </c>
      <c r="M5785">
        <v>107</v>
      </c>
      <c r="N5785" t="s">
        <v>33</v>
      </c>
      <c r="O5785" t="s">
        <v>33</v>
      </c>
      <c r="P5785" t="s">
        <v>33</v>
      </c>
      <c r="Q5785">
        <v>76</v>
      </c>
      <c r="R5785">
        <v>79</v>
      </c>
      <c r="S5785">
        <v>321</v>
      </c>
      <c r="T5785" t="s">
        <v>33</v>
      </c>
      <c r="U5785" t="s">
        <v>33</v>
      </c>
      <c r="V5785">
        <v>108</v>
      </c>
      <c r="W5785">
        <v>108</v>
      </c>
      <c r="X5785">
        <v>0</v>
      </c>
      <c r="Y5785" t="s">
        <v>33</v>
      </c>
      <c r="Z5785" t="s">
        <v>33</v>
      </c>
      <c r="AA5785">
        <f>VLOOKUP(Table1[[#This Row],[Facility Name]],D_2,8,0)</f>
        <v>74</v>
      </c>
    </row>
    <row r="5786" spans="1:27" hidden="1" x14ac:dyDescent="0.25">
      <c r="A5786">
        <v>442900</v>
      </c>
      <c r="B5786" t="s">
        <v>6865</v>
      </c>
      <c r="D5786" t="s">
        <v>5591</v>
      </c>
      <c r="E5786" t="s">
        <v>6866</v>
      </c>
      <c r="F5786" t="s">
        <v>44</v>
      </c>
      <c r="G5786" t="s">
        <v>30</v>
      </c>
      <c r="H5786" t="s">
        <v>45</v>
      </c>
      <c r="I5786">
        <v>8</v>
      </c>
      <c r="J5786" t="s">
        <v>34</v>
      </c>
      <c r="K5786">
        <v>0</v>
      </c>
      <c r="L5786">
        <v>0</v>
      </c>
      <c r="M5786">
        <v>0</v>
      </c>
      <c r="N5786" t="s">
        <v>34</v>
      </c>
      <c r="O5786" t="s">
        <v>34</v>
      </c>
      <c r="P5786" t="s">
        <v>34</v>
      </c>
      <c r="Q5786">
        <v>0</v>
      </c>
      <c r="R5786">
        <v>0</v>
      </c>
      <c r="S5786">
        <v>0</v>
      </c>
      <c r="T5786" t="s">
        <v>34</v>
      </c>
      <c r="U5786" t="s">
        <v>34</v>
      </c>
      <c r="V5786">
        <v>0</v>
      </c>
      <c r="W5786">
        <v>0</v>
      </c>
      <c r="X5786">
        <v>0</v>
      </c>
      <c r="Y5786" t="s">
        <v>34</v>
      </c>
      <c r="Z5786" t="s">
        <v>34</v>
      </c>
      <c r="AA5786" t="str">
        <f>VLOOKUP(Table1[[#This Row],[Facility Name]],D_2,8,0)</f>
        <v>No Score</v>
      </c>
    </row>
    <row r="5787" spans="1:27" hidden="1" x14ac:dyDescent="0.25">
      <c r="A5787">
        <v>452661</v>
      </c>
      <c r="B5787" t="s">
        <v>6731</v>
      </c>
      <c r="C5787">
        <v>4</v>
      </c>
      <c r="D5787" t="s">
        <v>5599</v>
      </c>
      <c r="E5787" t="s">
        <v>542</v>
      </c>
      <c r="F5787" t="s">
        <v>29</v>
      </c>
      <c r="G5787" t="s">
        <v>30</v>
      </c>
      <c r="H5787" t="s">
        <v>6732</v>
      </c>
      <c r="I5787">
        <v>12</v>
      </c>
      <c r="J5787" t="s">
        <v>33</v>
      </c>
      <c r="K5787">
        <v>45</v>
      </c>
      <c r="L5787">
        <v>61</v>
      </c>
      <c r="M5787">
        <v>65</v>
      </c>
      <c r="N5787" t="s">
        <v>33</v>
      </c>
      <c r="O5787" t="s">
        <v>33</v>
      </c>
      <c r="P5787" t="s">
        <v>33</v>
      </c>
      <c r="Q5787">
        <v>52</v>
      </c>
      <c r="R5787">
        <v>71</v>
      </c>
      <c r="S5787">
        <v>212</v>
      </c>
      <c r="T5787" t="s">
        <v>33</v>
      </c>
      <c r="U5787" t="s">
        <v>33</v>
      </c>
      <c r="V5787">
        <v>64</v>
      </c>
      <c r="W5787">
        <v>64</v>
      </c>
      <c r="X5787">
        <v>0</v>
      </c>
      <c r="Y5787" t="s">
        <v>34</v>
      </c>
      <c r="Z5787" t="s">
        <v>33</v>
      </c>
      <c r="AA5787" t="e">
        <f>VLOOKUP(Table1[[#This Row],[Facility Name]],D_2,8,0)</f>
        <v>#N/A</v>
      </c>
    </row>
    <row r="5788" spans="1:27" hidden="1" x14ac:dyDescent="0.25">
      <c r="A5788">
        <v>452663</v>
      </c>
      <c r="B5788" t="s">
        <v>6733</v>
      </c>
      <c r="C5788">
        <v>3</v>
      </c>
      <c r="D5788" t="s">
        <v>5599</v>
      </c>
      <c r="E5788" t="s">
        <v>28</v>
      </c>
      <c r="F5788" t="s">
        <v>29</v>
      </c>
      <c r="G5788" t="s">
        <v>30</v>
      </c>
      <c r="H5788" t="s">
        <v>31</v>
      </c>
      <c r="I5788">
        <v>24</v>
      </c>
      <c r="J5788" t="s">
        <v>33</v>
      </c>
      <c r="K5788">
        <v>56</v>
      </c>
      <c r="L5788">
        <v>72</v>
      </c>
      <c r="M5788">
        <v>76</v>
      </c>
      <c r="N5788" t="s">
        <v>32</v>
      </c>
      <c r="O5788" t="s">
        <v>32</v>
      </c>
      <c r="P5788" t="s">
        <v>33</v>
      </c>
      <c r="Q5788">
        <v>61</v>
      </c>
      <c r="R5788">
        <v>84</v>
      </c>
      <c r="S5788">
        <v>289</v>
      </c>
      <c r="T5788" t="s">
        <v>33</v>
      </c>
      <c r="U5788" t="s">
        <v>33</v>
      </c>
      <c r="V5788">
        <v>58</v>
      </c>
      <c r="W5788">
        <v>58</v>
      </c>
      <c r="X5788">
        <v>0</v>
      </c>
      <c r="Y5788" t="s">
        <v>33</v>
      </c>
      <c r="Z5788" t="s">
        <v>33</v>
      </c>
      <c r="AA5788" t="e">
        <f>VLOOKUP(Table1[[#This Row],[Facility Name]],D_2,8,0)</f>
        <v>#N/A</v>
      </c>
    </row>
    <row r="5789" spans="1:27" x14ac:dyDescent="0.25">
      <c r="A5789">
        <v>452636</v>
      </c>
      <c r="B5789" t="s">
        <v>6801</v>
      </c>
      <c r="C5789">
        <v>5</v>
      </c>
      <c r="D5789" t="s">
        <v>5599</v>
      </c>
      <c r="E5789" t="s">
        <v>5656</v>
      </c>
      <c r="F5789" t="s">
        <v>29</v>
      </c>
      <c r="G5789" t="s">
        <v>30</v>
      </c>
      <c r="H5789" t="s">
        <v>37</v>
      </c>
      <c r="I5789">
        <v>25</v>
      </c>
      <c r="J5789" t="s">
        <v>33</v>
      </c>
      <c r="K5789">
        <v>109</v>
      </c>
      <c r="L5789">
        <v>136</v>
      </c>
      <c r="M5789">
        <v>144</v>
      </c>
      <c r="N5789" t="s">
        <v>33</v>
      </c>
      <c r="O5789" t="s">
        <v>33</v>
      </c>
      <c r="P5789" t="s">
        <v>33</v>
      </c>
      <c r="Q5789">
        <v>121</v>
      </c>
      <c r="R5789">
        <v>120</v>
      </c>
      <c r="S5789">
        <v>498</v>
      </c>
      <c r="T5789" t="s">
        <v>33</v>
      </c>
      <c r="U5789" t="s">
        <v>33</v>
      </c>
      <c r="V5789">
        <v>142</v>
      </c>
      <c r="W5789">
        <v>142</v>
      </c>
      <c r="X5789">
        <v>0</v>
      </c>
      <c r="Y5789" t="s">
        <v>33</v>
      </c>
      <c r="Z5789" t="s">
        <v>33</v>
      </c>
      <c r="AA5789">
        <f>VLOOKUP(Table1[[#This Row],[Facility Name]],D_2,8,0)</f>
        <v>66</v>
      </c>
    </row>
    <row r="5790" spans="1:27" hidden="1" x14ac:dyDescent="0.25">
      <c r="A5790">
        <v>452665</v>
      </c>
      <c r="B5790" t="s">
        <v>6735</v>
      </c>
      <c r="C5790">
        <v>4</v>
      </c>
      <c r="D5790" t="s">
        <v>5599</v>
      </c>
      <c r="E5790" t="s">
        <v>3722</v>
      </c>
      <c r="F5790" t="s">
        <v>29</v>
      </c>
      <c r="G5790" t="s">
        <v>30</v>
      </c>
      <c r="H5790" t="s">
        <v>31</v>
      </c>
      <c r="I5790">
        <v>21</v>
      </c>
      <c r="J5790" t="s">
        <v>33</v>
      </c>
      <c r="K5790">
        <v>108</v>
      </c>
      <c r="L5790">
        <v>145</v>
      </c>
      <c r="M5790">
        <v>156</v>
      </c>
      <c r="N5790" t="s">
        <v>33</v>
      </c>
      <c r="O5790" t="s">
        <v>33</v>
      </c>
      <c r="P5790" t="s">
        <v>33</v>
      </c>
      <c r="Q5790">
        <v>120</v>
      </c>
      <c r="R5790">
        <v>167</v>
      </c>
      <c r="S5790">
        <v>480</v>
      </c>
      <c r="T5790" t="s">
        <v>33</v>
      </c>
      <c r="U5790" t="s">
        <v>33</v>
      </c>
      <c r="V5790">
        <v>119</v>
      </c>
      <c r="W5790">
        <v>119</v>
      </c>
      <c r="X5790">
        <v>0</v>
      </c>
      <c r="Y5790" t="s">
        <v>33</v>
      </c>
      <c r="Z5790" t="s">
        <v>33</v>
      </c>
      <c r="AA5790" t="e">
        <f>VLOOKUP(Table1[[#This Row],[Facility Name]],D_2,8,0)</f>
        <v>#N/A</v>
      </c>
    </row>
    <row r="5791" spans="1:27" x14ac:dyDescent="0.25">
      <c r="A5791">
        <v>452637</v>
      </c>
      <c r="B5791" t="s">
        <v>6817</v>
      </c>
      <c r="C5791">
        <v>2</v>
      </c>
      <c r="D5791" t="s">
        <v>5599</v>
      </c>
      <c r="E5791" t="s">
        <v>1145</v>
      </c>
      <c r="F5791" t="s">
        <v>29</v>
      </c>
      <c r="G5791" t="s">
        <v>30</v>
      </c>
      <c r="H5791" t="s">
        <v>294</v>
      </c>
      <c r="I5791">
        <v>24</v>
      </c>
      <c r="J5791" t="s">
        <v>33</v>
      </c>
      <c r="K5791">
        <v>91</v>
      </c>
      <c r="L5791">
        <v>135</v>
      </c>
      <c r="M5791">
        <v>138</v>
      </c>
      <c r="N5791" t="s">
        <v>33</v>
      </c>
      <c r="O5791" t="s">
        <v>33</v>
      </c>
      <c r="P5791" t="s">
        <v>33</v>
      </c>
      <c r="Q5791">
        <v>106</v>
      </c>
      <c r="R5791">
        <v>170</v>
      </c>
      <c r="S5791">
        <v>468</v>
      </c>
      <c r="T5791" t="s">
        <v>33</v>
      </c>
      <c r="U5791" t="s">
        <v>33</v>
      </c>
      <c r="V5791">
        <v>140</v>
      </c>
      <c r="W5791">
        <v>140</v>
      </c>
      <c r="X5791">
        <v>0</v>
      </c>
      <c r="Y5791" t="s">
        <v>33</v>
      </c>
      <c r="Z5791" t="s">
        <v>32</v>
      </c>
      <c r="AA5791">
        <f>VLOOKUP(Table1[[#This Row],[Facility Name]],D_2,8,0)</f>
        <v>47</v>
      </c>
    </row>
    <row r="5792" spans="1:27" hidden="1" x14ac:dyDescent="0.25">
      <c r="A5792">
        <v>452667</v>
      </c>
      <c r="B5792" t="s">
        <v>5918</v>
      </c>
      <c r="C5792">
        <v>4</v>
      </c>
      <c r="D5792" t="s">
        <v>5599</v>
      </c>
      <c r="E5792" t="s">
        <v>5619</v>
      </c>
      <c r="F5792" t="s">
        <v>29</v>
      </c>
      <c r="G5792" t="s">
        <v>30</v>
      </c>
      <c r="H5792" t="s">
        <v>31</v>
      </c>
      <c r="I5792">
        <v>48</v>
      </c>
      <c r="J5792" t="s">
        <v>33</v>
      </c>
      <c r="K5792">
        <v>152</v>
      </c>
      <c r="L5792">
        <v>230</v>
      </c>
      <c r="M5792">
        <v>239</v>
      </c>
      <c r="N5792" t="s">
        <v>33</v>
      </c>
      <c r="O5792" t="s">
        <v>33</v>
      </c>
      <c r="P5792" t="s">
        <v>33</v>
      </c>
      <c r="Q5792">
        <v>174</v>
      </c>
      <c r="R5792">
        <v>232</v>
      </c>
      <c r="S5792">
        <v>706</v>
      </c>
      <c r="T5792" t="s">
        <v>33</v>
      </c>
      <c r="U5792" t="s">
        <v>33</v>
      </c>
      <c r="V5792">
        <v>236</v>
      </c>
      <c r="W5792">
        <v>236</v>
      </c>
      <c r="X5792">
        <v>0</v>
      </c>
      <c r="Y5792" t="s">
        <v>33</v>
      </c>
      <c r="Z5792" t="s">
        <v>33</v>
      </c>
      <c r="AA5792" t="e">
        <f>VLOOKUP(Table1[[#This Row],[Facility Name]],D_2,8,0)</f>
        <v>#N/A</v>
      </c>
    </row>
    <row r="5793" spans="1:27" x14ac:dyDescent="0.25">
      <c r="A5793">
        <v>452638</v>
      </c>
      <c r="B5793" t="s">
        <v>6818</v>
      </c>
      <c r="C5793">
        <v>4</v>
      </c>
      <c r="D5793" t="s">
        <v>5599</v>
      </c>
      <c r="E5793" t="s">
        <v>5659</v>
      </c>
      <c r="F5793" t="s">
        <v>29</v>
      </c>
      <c r="G5793" t="s">
        <v>30</v>
      </c>
      <c r="H5793" t="s">
        <v>37</v>
      </c>
      <c r="I5793">
        <v>52</v>
      </c>
      <c r="J5793" t="s">
        <v>33</v>
      </c>
      <c r="K5793">
        <v>163</v>
      </c>
      <c r="L5793">
        <v>236</v>
      </c>
      <c r="M5793">
        <v>253</v>
      </c>
      <c r="N5793" t="s">
        <v>33</v>
      </c>
      <c r="O5793" t="s">
        <v>33</v>
      </c>
      <c r="P5793" t="s">
        <v>33</v>
      </c>
      <c r="Q5793">
        <v>173</v>
      </c>
      <c r="R5793">
        <v>220</v>
      </c>
      <c r="S5793">
        <v>608</v>
      </c>
      <c r="T5793" t="s">
        <v>40</v>
      </c>
      <c r="U5793" t="s">
        <v>40</v>
      </c>
      <c r="V5793">
        <v>191</v>
      </c>
      <c r="W5793">
        <v>191</v>
      </c>
      <c r="X5793">
        <v>0</v>
      </c>
      <c r="Y5793" t="s">
        <v>33</v>
      </c>
      <c r="Z5793" t="s">
        <v>33</v>
      </c>
      <c r="AA5793">
        <f>VLOOKUP(Table1[[#This Row],[Facility Name]],D_2,8,0)</f>
        <v>65</v>
      </c>
    </row>
    <row r="5794" spans="1:27" x14ac:dyDescent="0.25">
      <c r="A5794">
        <v>452640</v>
      </c>
      <c r="B5794" t="s">
        <v>6893</v>
      </c>
      <c r="C5794">
        <v>5</v>
      </c>
      <c r="D5794" t="s">
        <v>5599</v>
      </c>
      <c r="E5794" t="s">
        <v>910</v>
      </c>
      <c r="F5794" t="s">
        <v>29</v>
      </c>
      <c r="G5794" t="s">
        <v>30</v>
      </c>
      <c r="H5794" t="s">
        <v>37</v>
      </c>
      <c r="I5794">
        <v>20</v>
      </c>
      <c r="J5794" t="s">
        <v>33</v>
      </c>
      <c r="K5794">
        <v>44</v>
      </c>
      <c r="L5794">
        <v>61</v>
      </c>
      <c r="M5794">
        <v>68</v>
      </c>
      <c r="N5794" t="s">
        <v>33</v>
      </c>
      <c r="O5794" t="s">
        <v>33</v>
      </c>
      <c r="P5794" t="s">
        <v>33</v>
      </c>
      <c r="Q5794">
        <v>51</v>
      </c>
      <c r="R5794">
        <v>37</v>
      </c>
      <c r="S5794">
        <v>187</v>
      </c>
      <c r="T5794" t="s">
        <v>33</v>
      </c>
      <c r="U5794" t="s">
        <v>33</v>
      </c>
      <c r="V5794">
        <v>52</v>
      </c>
      <c r="W5794">
        <v>52</v>
      </c>
      <c r="X5794">
        <v>0</v>
      </c>
      <c r="Y5794" t="s">
        <v>33</v>
      </c>
      <c r="Z5794" t="s">
        <v>33</v>
      </c>
      <c r="AA5794">
        <f>VLOOKUP(Table1[[#This Row],[Facility Name]],D_2,8,0)</f>
        <v>63</v>
      </c>
    </row>
    <row r="5795" spans="1:27" x14ac:dyDescent="0.25">
      <c r="A5795">
        <v>452644</v>
      </c>
      <c r="B5795" t="s">
        <v>6914</v>
      </c>
      <c r="C5795">
        <v>4</v>
      </c>
      <c r="D5795" t="s">
        <v>5599</v>
      </c>
      <c r="E5795" t="s">
        <v>1145</v>
      </c>
      <c r="F5795" t="s">
        <v>29</v>
      </c>
      <c r="G5795" t="s">
        <v>30</v>
      </c>
      <c r="H5795" t="s">
        <v>37</v>
      </c>
      <c r="I5795">
        <v>20</v>
      </c>
      <c r="J5795" t="s">
        <v>33</v>
      </c>
      <c r="K5795">
        <v>64</v>
      </c>
      <c r="L5795">
        <v>92</v>
      </c>
      <c r="M5795">
        <v>93</v>
      </c>
      <c r="N5795" t="s">
        <v>33</v>
      </c>
      <c r="O5795" t="s">
        <v>33</v>
      </c>
      <c r="P5795" t="s">
        <v>33</v>
      </c>
      <c r="Q5795">
        <v>71</v>
      </c>
      <c r="R5795">
        <v>82</v>
      </c>
      <c r="S5795">
        <v>300</v>
      </c>
      <c r="T5795" t="s">
        <v>40</v>
      </c>
      <c r="U5795" t="s">
        <v>33</v>
      </c>
      <c r="V5795">
        <v>95</v>
      </c>
      <c r="W5795">
        <v>95</v>
      </c>
      <c r="X5795">
        <v>0</v>
      </c>
      <c r="Y5795" t="s">
        <v>33</v>
      </c>
      <c r="Z5795" t="s">
        <v>33</v>
      </c>
      <c r="AA5795">
        <f>VLOOKUP(Table1[[#This Row],[Facility Name]],D_2,8,0)</f>
        <v>72</v>
      </c>
    </row>
    <row r="5796" spans="1:27" hidden="1" x14ac:dyDescent="0.25">
      <c r="A5796">
        <v>452672</v>
      </c>
      <c r="B5796" t="s">
        <v>5938</v>
      </c>
      <c r="C5796">
        <v>4</v>
      </c>
      <c r="D5796" t="s">
        <v>5599</v>
      </c>
      <c r="E5796" t="s">
        <v>5656</v>
      </c>
      <c r="F5796" t="s">
        <v>29</v>
      </c>
      <c r="G5796" t="s">
        <v>30</v>
      </c>
      <c r="H5796" t="s">
        <v>31</v>
      </c>
      <c r="I5796">
        <v>20</v>
      </c>
      <c r="J5796" t="s">
        <v>33</v>
      </c>
      <c r="K5796">
        <v>99</v>
      </c>
      <c r="L5796">
        <v>125</v>
      </c>
      <c r="M5796">
        <v>129</v>
      </c>
      <c r="N5796" t="s">
        <v>33</v>
      </c>
      <c r="O5796" t="s">
        <v>33</v>
      </c>
      <c r="P5796" t="s">
        <v>33</v>
      </c>
      <c r="Q5796">
        <v>106</v>
      </c>
      <c r="R5796">
        <v>135</v>
      </c>
      <c r="S5796">
        <v>480</v>
      </c>
      <c r="T5796" t="s">
        <v>40</v>
      </c>
      <c r="U5796" t="s">
        <v>33</v>
      </c>
      <c r="V5796">
        <v>130</v>
      </c>
      <c r="W5796">
        <v>130</v>
      </c>
      <c r="X5796">
        <v>0</v>
      </c>
      <c r="Y5796" t="s">
        <v>33</v>
      </c>
      <c r="Z5796" t="s">
        <v>33</v>
      </c>
      <c r="AA5796" t="e">
        <f>VLOOKUP(Table1[[#This Row],[Facility Name]],D_2,8,0)</f>
        <v>#N/A</v>
      </c>
    </row>
    <row r="5797" spans="1:27" x14ac:dyDescent="0.25">
      <c r="A5797">
        <v>452655</v>
      </c>
      <c r="B5797" t="s">
        <v>7026</v>
      </c>
      <c r="C5797">
        <v>4</v>
      </c>
      <c r="D5797" t="s">
        <v>5599</v>
      </c>
      <c r="E5797" t="s">
        <v>5654</v>
      </c>
      <c r="F5797" t="s">
        <v>29</v>
      </c>
      <c r="G5797" t="s">
        <v>30</v>
      </c>
      <c r="H5797" t="s">
        <v>407</v>
      </c>
      <c r="I5797">
        <v>20</v>
      </c>
      <c r="J5797" t="s">
        <v>33</v>
      </c>
      <c r="K5797">
        <v>64</v>
      </c>
      <c r="L5797">
        <v>91</v>
      </c>
      <c r="M5797">
        <v>96</v>
      </c>
      <c r="N5797" t="s">
        <v>33</v>
      </c>
      <c r="O5797" t="s">
        <v>33</v>
      </c>
      <c r="P5797" t="s">
        <v>33</v>
      </c>
      <c r="Q5797">
        <v>73</v>
      </c>
      <c r="R5797">
        <v>57</v>
      </c>
      <c r="S5797">
        <v>322</v>
      </c>
      <c r="T5797" t="s">
        <v>33</v>
      </c>
      <c r="U5797" t="s">
        <v>33</v>
      </c>
      <c r="V5797">
        <v>94</v>
      </c>
      <c r="W5797">
        <v>94</v>
      </c>
      <c r="X5797">
        <v>0</v>
      </c>
      <c r="Y5797" t="s">
        <v>33</v>
      </c>
      <c r="Z5797" t="s">
        <v>33</v>
      </c>
      <c r="AA5797">
        <f>VLOOKUP(Table1[[#This Row],[Facility Name]],D_2,8,0)</f>
        <v>81</v>
      </c>
    </row>
    <row r="5798" spans="1:27" x14ac:dyDescent="0.25">
      <c r="A5798">
        <v>452656</v>
      </c>
      <c r="B5798" t="s">
        <v>7027</v>
      </c>
      <c r="D5798" t="s">
        <v>5599</v>
      </c>
      <c r="E5798" t="s">
        <v>5654</v>
      </c>
      <c r="F5798" t="s">
        <v>29</v>
      </c>
      <c r="G5798" t="s">
        <v>30</v>
      </c>
      <c r="H5798" t="s">
        <v>294</v>
      </c>
      <c r="I5798">
        <v>4</v>
      </c>
      <c r="J5798" t="s">
        <v>32</v>
      </c>
      <c r="K5798">
        <v>85</v>
      </c>
      <c r="L5798">
        <v>151</v>
      </c>
      <c r="M5798">
        <v>154</v>
      </c>
      <c r="N5798" t="s">
        <v>33</v>
      </c>
      <c r="O5798" t="s">
        <v>33</v>
      </c>
      <c r="P5798" t="s">
        <v>33</v>
      </c>
      <c r="Q5798">
        <v>108</v>
      </c>
      <c r="R5798">
        <v>98</v>
      </c>
      <c r="S5798">
        <v>459</v>
      </c>
      <c r="T5798" t="s">
        <v>34</v>
      </c>
      <c r="U5798" t="s">
        <v>34</v>
      </c>
      <c r="V5798">
        <v>5</v>
      </c>
      <c r="W5798">
        <v>5</v>
      </c>
      <c r="X5798">
        <v>0</v>
      </c>
      <c r="Y5798" t="s">
        <v>40</v>
      </c>
      <c r="Z5798" t="s">
        <v>33</v>
      </c>
      <c r="AA5798">
        <f>VLOOKUP(Table1[[#This Row],[Facility Name]],D_2,8,0)</f>
        <v>53</v>
      </c>
    </row>
    <row r="5799" spans="1:27" hidden="1" x14ac:dyDescent="0.25">
      <c r="A5799">
        <v>452675</v>
      </c>
      <c r="B5799" t="s">
        <v>5649</v>
      </c>
      <c r="C5799">
        <v>2</v>
      </c>
      <c r="D5799" t="s">
        <v>5599</v>
      </c>
      <c r="E5799" t="s">
        <v>5619</v>
      </c>
      <c r="F5799" t="s">
        <v>29</v>
      </c>
      <c r="G5799" t="s">
        <v>30</v>
      </c>
      <c r="H5799" t="s">
        <v>31</v>
      </c>
      <c r="I5799">
        <v>49</v>
      </c>
      <c r="J5799" t="s">
        <v>33</v>
      </c>
      <c r="K5799">
        <v>147</v>
      </c>
      <c r="L5799">
        <v>201</v>
      </c>
      <c r="M5799">
        <v>200</v>
      </c>
      <c r="N5799" t="s">
        <v>32</v>
      </c>
      <c r="O5799" t="s">
        <v>33</v>
      </c>
      <c r="P5799" t="s">
        <v>32</v>
      </c>
      <c r="Q5799">
        <v>164</v>
      </c>
      <c r="R5799">
        <v>251</v>
      </c>
      <c r="S5799">
        <v>757</v>
      </c>
      <c r="T5799" t="s">
        <v>33</v>
      </c>
      <c r="U5799" t="s">
        <v>33</v>
      </c>
      <c r="V5799">
        <v>206</v>
      </c>
      <c r="W5799">
        <v>206</v>
      </c>
      <c r="X5799">
        <v>0</v>
      </c>
      <c r="Y5799" t="s">
        <v>32</v>
      </c>
      <c r="Z5799" t="s">
        <v>33</v>
      </c>
      <c r="AA5799" t="e">
        <f>VLOOKUP(Table1[[#This Row],[Facility Name]],D_2,8,0)</f>
        <v>#N/A</v>
      </c>
    </row>
    <row r="5800" spans="1:27" hidden="1" x14ac:dyDescent="0.25">
      <c r="A5800">
        <v>452676</v>
      </c>
      <c r="B5800" t="s">
        <v>5650</v>
      </c>
      <c r="C5800">
        <v>3</v>
      </c>
      <c r="D5800" t="s">
        <v>5599</v>
      </c>
      <c r="E5800" t="s">
        <v>5619</v>
      </c>
      <c r="F5800" t="s">
        <v>29</v>
      </c>
      <c r="G5800" t="s">
        <v>30</v>
      </c>
      <c r="H5800" t="s">
        <v>31</v>
      </c>
      <c r="I5800">
        <v>48</v>
      </c>
      <c r="J5800" t="s">
        <v>33</v>
      </c>
      <c r="K5800">
        <v>112</v>
      </c>
      <c r="L5800">
        <v>160</v>
      </c>
      <c r="M5800">
        <v>160</v>
      </c>
      <c r="N5800" t="s">
        <v>33</v>
      </c>
      <c r="O5800" t="s">
        <v>33</v>
      </c>
      <c r="P5800" t="s">
        <v>32</v>
      </c>
      <c r="Q5800">
        <v>127</v>
      </c>
      <c r="R5800">
        <v>172</v>
      </c>
      <c r="S5800">
        <v>556</v>
      </c>
      <c r="T5800" t="s">
        <v>33</v>
      </c>
      <c r="U5800" t="s">
        <v>33</v>
      </c>
      <c r="V5800">
        <v>161</v>
      </c>
      <c r="W5800">
        <v>161</v>
      </c>
      <c r="X5800">
        <v>0</v>
      </c>
      <c r="Y5800" t="s">
        <v>33</v>
      </c>
      <c r="Z5800" t="s">
        <v>33</v>
      </c>
      <c r="AA5800" t="e">
        <f>VLOOKUP(Table1[[#This Row],[Facility Name]],D_2,8,0)</f>
        <v>#N/A</v>
      </c>
    </row>
    <row r="5801" spans="1:27" hidden="1" x14ac:dyDescent="0.25">
      <c r="A5801">
        <v>452677</v>
      </c>
      <c r="B5801" t="s">
        <v>5671</v>
      </c>
      <c r="C5801">
        <v>3</v>
      </c>
      <c r="D5801" t="s">
        <v>5599</v>
      </c>
      <c r="E5801" t="s">
        <v>5619</v>
      </c>
      <c r="F5801" t="s">
        <v>29</v>
      </c>
      <c r="G5801" t="s">
        <v>30</v>
      </c>
      <c r="H5801" t="s">
        <v>31</v>
      </c>
      <c r="I5801">
        <v>20</v>
      </c>
      <c r="J5801" t="s">
        <v>33</v>
      </c>
      <c r="K5801">
        <v>54</v>
      </c>
      <c r="L5801">
        <v>77</v>
      </c>
      <c r="M5801">
        <v>80</v>
      </c>
      <c r="N5801" t="s">
        <v>33</v>
      </c>
      <c r="O5801" t="s">
        <v>33</v>
      </c>
      <c r="P5801" t="s">
        <v>32</v>
      </c>
      <c r="Q5801">
        <v>57</v>
      </c>
      <c r="R5801">
        <v>84</v>
      </c>
      <c r="S5801">
        <v>267</v>
      </c>
      <c r="T5801" t="s">
        <v>33</v>
      </c>
      <c r="U5801" t="s">
        <v>33</v>
      </c>
      <c r="V5801">
        <v>82</v>
      </c>
      <c r="W5801">
        <v>82</v>
      </c>
      <c r="X5801">
        <v>0</v>
      </c>
      <c r="Y5801" t="s">
        <v>32</v>
      </c>
      <c r="Z5801" t="s">
        <v>33</v>
      </c>
      <c r="AA5801" t="e">
        <f>VLOOKUP(Table1[[#This Row],[Facility Name]],D_2,8,0)</f>
        <v>#N/A</v>
      </c>
    </row>
    <row r="5802" spans="1:27" hidden="1" x14ac:dyDescent="0.25">
      <c r="A5802">
        <v>452678</v>
      </c>
      <c r="B5802" t="s">
        <v>5672</v>
      </c>
      <c r="C5802">
        <v>4</v>
      </c>
      <c r="D5802" t="s">
        <v>5599</v>
      </c>
      <c r="E5802" t="s">
        <v>5619</v>
      </c>
      <c r="F5802" t="s">
        <v>29</v>
      </c>
      <c r="G5802" t="s">
        <v>30</v>
      </c>
      <c r="H5802" t="s">
        <v>31</v>
      </c>
      <c r="I5802">
        <v>25</v>
      </c>
      <c r="J5802" t="s">
        <v>33</v>
      </c>
      <c r="K5802">
        <v>95</v>
      </c>
      <c r="L5802">
        <v>138</v>
      </c>
      <c r="M5802">
        <v>143</v>
      </c>
      <c r="N5802" t="s">
        <v>33</v>
      </c>
      <c r="O5802" t="s">
        <v>33</v>
      </c>
      <c r="P5802" t="s">
        <v>32</v>
      </c>
      <c r="Q5802">
        <v>98</v>
      </c>
      <c r="R5802">
        <v>121</v>
      </c>
      <c r="S5802">
        <v>455</v>
      </c>
      <c r="T5802" t="s">
        <v>33</v>
      </c>
      <c r="U5802" t="s">
        <v>33</v>
      </c>
      <c r="V5802">
        <v>142</v>
      </c>
      <c r="W5802">
        <v>142</v>
      </c>
      <c r="X5802">
        <v>0</v>
      </c>
      <c r="Y5802" t="s">
        <v>33</v>
      </c>
      <c r="Z5802" t="s">
        <v>33</v>
      </c>
      <c r="AA5802" t="e">
        <f>VLOOKUP(Table1[[#This Row],[Facility Name]],D_2,8,0)</f>
        <v>#N/A</v>
      </c>
    </row>
    <row r="5803" spans="1:27" x14ac:dyDescent="0.25">
      <c r="A5803">
        <v>452660</v>
      </c>
      <c r="B5803" t="s">
        <v>6729</v>
      </c>
      <c r="C5803">
        <v>4</v>
      </c>
      <c r="D5803" t="s">
        <v>5599</v>
      </c>
      <c r="E5803" t="s">
        <v>6730</v>
      </c>
      <c r="F5803" t="s">
        <v>29</v>
      </c>
      <c r="G5803" t="s">
        <v>30</v>
      </c>
      <c r="H5803" t="s">
        <v>37</v>
      </c>
      <c r="I5803">
        <v>12</v>
      </c>
      <c r="J5803" t="s">
        <v>33</v>
      </c>
      <c r="K5803">
        <v>49</v>
      </c>
      <c r="L5803">
        <v>65</v>
      </c>
      <c r="M5803">
        <v>65</v>
      </c>
      <c r="N5803" t="s">
        <v>33</v>
      </c>
      <c r="O5803" t="s">
        <v>33</v>
      </c>
      <c r="P5803" t="s">
        <v>33</v>
      </c>
      <c r="Q5803">
        <v>56</v>
      </c>
      <c r="R5803">
        <v>46</v>
      </c>
      <c r="S5803">
        <v>230</v>
      </c>
      <c r="T5803" t="s">
        <v>40</v>
      </c>
      <c r="U5803" t="s">
        <v>33</v>
      </c>
      <c r="V5803">
        <v>66</v>
      </c>
      <c r="W5803">
        <v>66</v>
      </c>
      <c r="X5803">
        <v>0</v>
      </c>
      <c r="Y5803" t="s">
        <v>33</v>
      </c>
      <c r="Z5803" t="s">
        <v>33</v>
      </c>
      <c r="AA5803">
        <f>VLOOKUP(Table1[[#This Row],[Facility Name]],D_2,8,0)</f>
        <v>70</v>
      </c>
    </row>
    <row r="5804" spans="1:27" x14ac:dyDescent="0.25">
      <c r="A5804">
        <v>452664</v>
      </c>
      <c r="B5804" t="s">
        <v>6734</v>
      </c>
      <c r="C5804">
        <v>5</v>
      </c>
      <c r="D5804" t="s">
        <v>5599</v>
      </c>
      <c r="E5804" t="s">
        <v>5917</v>
      </c>
      <c r="F5804" t="s">
        <v>29</v>
      </c>
      <c r="G5804" t="s">
        <v>30</v>
      </c>
      <c r="H5804" t="s">
        <v>294</v>
      </c>
      <c r="I5804">
        <v>15</v>
      </c>
      <c r="J5804" t="s">
        <v>33</v>
      </c>
      <c r="K5804">
        <v>77</v>
      </c>
      <c r="L5804">
        <v>91</v>
      </c>
      <c r="M5804">
        <v>93</v>
      </c>
      <c r="N5804" t="s">
        <v>33</v>
      </c>
      <c r="O5804" t="s">
        <v>33</v>
      </c>
      <c r="P5804" t="s">
        <v>33</v>
      </c>
      <c r="Q5804">
        <v>82</v>
      </c>
      <c r="R5804">
        <v>80</v>
      </c>
      <c r="S5804">
        <v>307</v>
      </c>
      <c r="T5804" t="s">
        <v>40</v>
      </c>
      <c r="U5804" t="s">
        <v>33</v>
      </c>
      <c r="V5804">
        <v>93</v>
      </c>
      <c r="W5804">
        <v>93</v>
      </c>
      <c r="X5804">
        <v>0</v>
      </c>
      <c r="Y5804" t="s">
        <v>33</v>
      </c>
      <c r="Z5804" t="s">
        <v>33</v>
      </c>
      <c r="AA5804">
        <f>VLOOKUP(Table1[[#This Row],[Facility Name]],D_2,8,0)</f>
        <v>72</v>
      </c>
    </row>
    <row r="5805" spans="1:27" x14ac:dyDescent="0.25">
      <c r="A5805">
        <v>452666</v>
      </c>
      <c r="B5805" t="s">
        <v>5916</v>
      </c>
      <c r="C5805">
        <v>4</v>
      </c>
      <c r="D5805" t="s">
        <v>5599</v>
      </c>
      <c r="E5805" t="s">
        <v>5917</v>
      </c>
      <c r="F5805" t="s">
        <v>29</v>
      </c>
      <c r="G5805" t="s">
        <v>30</v>
      </c>
      <c r="H5805" t="s">
        <v>37</v>
      </c>
      <c r="I5805">
        <v>20</v>
      </c>
      <c r="J5805" t="s">
        <v>33</v>
      </c>
      <c r="K5805">
        <v>92</v>
      </c>
      <c r="L5805">
        <v>116</v>
      </c>
      <c r="M5805">
        <v>120</v>
      </c>
      <c r="N5805" t="s">
        <v>33</v>
      </c>
      <c r="O5805" t="s">
        <v>33</v>
      </c>
      <c r="P5805" t="s">
        <v>33</v>
      </c>
      <c r="Q5805">
        <v>105</v>
      </c>
      <c r="R5805">
        <v>134</v>
      </c>
      <c r="S5805">
        <v>397</v>
      </c>
      <c r="T5805" t="s">
        <v>40</v>
      </c>
      <c r="U5805" t="s">
        <v>33</v>
      </c>
      <c r="V5805">
        <v>122</v>
      </c>
      <c r="W5805">
        <v>122</v>
      </c>
      <c r="X5805">
        <v>0</v>
      </c>
      <c r="Y5805" t="s">
        <v>32</v>
      </c>
      <c r="Z5805" t="s">
        <v>33</v>
      </c>
      <c r="AA5805">
        <f>VLOOKUP(Table1[[#This Row],[Facility Name]],D_2,8,0)</f>
        <v>78</v>
      </c>
    </row>
    <row r="5806" spans="1:27" x14ac:dyDescent="0.25">
      <c r="A5806">
        <v>452668</v>
      </c>
      <c r="B5806" t="s">
        <v>5919</v>
      </c>
      <c r="C5806">
        <v>5</v>
      </c>
      <c r="D5806" t="s">
        <v>5599</v>
      </c>
      <c r="E5806" t="s">
        <v>5659</v>
      </c>
      <c r="F5806" t="s">
        <v>29</v>
      </c>
      <c r="G5806" t="s">
        <v>30</v>
      </c>
      <c r="H5806" t="s">
        <v>37</v>
      </c>
      <c r="I5806">
        <v>30</v>
      </c>
      <c r="J5806" t="s">
        <v>33</v>
      </c>
      <c r="K5806">
        <v>78</v>
      </c>
      <c r="L5806">
        <v>103</v>
      </c>
      <c r="M5806">
        <v>113</v>
      </c>
      <c r="N5806" t="s">
        <v>33</v>
      </c>
      <c r="O5806" t="s">
        <v>33</v>
      </c>
      <c r="P5806" t="s">
        <v>33</v>
      </c>
      <c r="Q5806">
        <v>81</v>
      </c>
      <c r="R5806">
        <v>126</v>
      </c>
      <c r="S5806">
        <v>348</v>
      </c>
      <c r="T5806" t="s">
        <v>33</v>
      </c>
      <c r="U5806" t="s">
        <v>33</v>
      </c>
      <c r="V5806">
        <v>113</v>
      </c>
      <c r="W5806">
        <v>113</v>
      </c>
      <c r="X5806">
        <v>0</v>
      </c>
      <c r="Y5806" t="s">
        <v>33</v>
      </c>
      <c r="Z5806" t="s">
        <v>33</v>
      </c>
      <c r="AA5806">
        <f>VLOOKUP(Table1[[#This Row],[Facility Name]],D_2,8,0)</f>
        <v>67</v>
      </c>
    </row>
    <row r="5807" spans="1:27" x14ac:dyDescent="0.25">
      <c r="A5807">
        <v>452669</v>
      </c>
      <c r="B5807" t="s">
        <v>5936</v>
      </c>
      <c r="C5807">
        <v>5</v>
      </c>
      <c r="D5807" t="s">
        <v>5599</v>
      </c>
      <c r="E5807" t="s">
        <v>1491</v>
      </c>
      <c r="F5807" t="s">
        <v>29</v>
      </c>
      <c r="G5807" t="s">
        <v>30</v>
      </c>
      <c r="H5807" t="s">
        <v>37</v>
      </c>
      <c r="I5807">
        <v>12</v>
      </c>
      <c r="J5807" t="s">
        <v>33</v>
      </c>
      <c r="K5807">
        <v>57</v>
      </c>
      <c r="L5807">
        <v>72</v>
      </c>
      <c r="M5807">
        <v>73</v>
      </c>
      <c r="N5807" t="s">
        <v>33</v>
      </c>
      <c r="O5807" t="s">
        <v>33</v>
      </c>
      <c r="P5807" t="s">
        <v>33</v>
      </c>
      <c r="Q5807">
        <v>62</v>
      </c>
      <c r="R5807">
        <v>60</v>
      </c>
      <c r="S5807">
        <v>203</v>
      </c>
      <c r="T5807" t="s">
        <v>33</v>
      </c>
      <c r="U5807" t="s">
        <v>33</v>
      </c>
      <c r="V5807">
        <v>72</v>
      </c>
      <c r="W5807">
        <v>72</v>
      </c>
      <c r="X5807">
        <v>0</v>
      </c>
      <c r="Y5807" t="s">
        <v>34</v>
      </c>
      <c r="Z5807" t="s">
        <v>33</v>
      </c>
      <c r="AA5807">
        <f>VLOOKUP(Table1[[#This Row],[Facility Name]],D_2,8,0)</f>
        <v>81</v>
      </c>
    </row>
    <row r="5808" spans="1:27" x14ac:dyDescent="0.25">
      <c r="A5808">
        <v>452671</v>
      </c>
      <c r="B5808" t="s">
        <v>5937</v>
      </c>
      <c r="C5808">
        <v>3</v>
      </c>
      <c r="D5808" t="s">
        <v>5599</v>
      </c>
      <c r="E5808" t="s">
        <v>5619</v>
      </c>
      <c r="F5808" t="s">
        <v>29</v>
      </c>
      <c r="G5808" t="s">
        <v>30</v>
      </c>
      <c r="H5808" t="s">
        <v>37</v>
      </c>
      <c r="I5808">
        <v>16</v>
      </c>
      <c r="J5808" t="s">
        <v>33</v>
      </c>
      <c r="K5808">
        <v>107</v>
      </c>
      <c r="L5808">
        <v>156</v>
      </c>
      <c r="M5808">
        <v>157</v>
      </c>
      <c r="N5808" t="s">
        <v>33</v>
      </c>
      <c r="O5808" t="s">
        <v>33</v>
      </c>
      <c r="P5808" t="s">
        <v>33</v>
      </c>
      <c r="Q5808">
        <v>120</v>
      </c>
      <c r="R5808">
        <v>108</v>
      </c>
      <c r="S5808">
        <v>508</v>
      </c>
      <c r="T5808" t="s">
        <v>40</v>
      </c>
      <c r="U5808" t="s">
        <v>33</v>
      </c>
      <c r="V5808">
        <v>141</v>
      </c>
      <c r="W5808">
        <v>141</v>
      </c>
      <c r="X5808">
        <v>0</v>
      </c>
      <c r="Y5808" t="s">
        <v>33</v>
      </c>
      <c r="Z5808" t="s">
        <v>40</v>
      </c>
      <c r="AA5808">
        <f>VLOOKUP(Table1[[#This Row],[Facility Name]],D_2,8,0)</f>
        <v>52</v>
      </c>
    </row>
    <row r="5809" spans="1:27" x14ac:dyDescent="0.25">
      <c r="A5809">
        <v>452673</v>
      </c>
      <c r="B5809" t="s">
        <v>5646</v>
      </c>
      <c r="C5809">
        <v>5</v>
      </c>
      <c r="D5809" t="s">
        <v>5599</v>
      </c>
      <c r="E5809" t="s">
        <v>5647</v>
      </c>
      <c r="F5809" t="s">
        <v>29</v>
      </c>
      <c r="G5809" t="s">
        <v>30</v>
      </c>
      <c r="H5809" t="s">
        <v>37</v>
      </c>
      <c r="I5809">
        <v>24</v>
      </c>
      <c r="J5809" t="s">
        <v>33</v>
      </c>
      <c r="K5809">
        <v>39</v>
      </c>
      <c r="L5809">
        <v>55</v>
      </c>
      <c r="M5809">
        <v>59</v>
      </c>
      <c r="N5809" t="s">
        <v>33</v>
      </c>
      <c r="O5809" t="s">
        <v>33</v>
      </c>
      <c r="P5809" t="s">
        <v>33</v>
      </c>
      <c r="Q5809">
        <v>43</v>
      </c>
      <c r="R5809">
        <v>37</v>
      </c>
      <c r="S5809">
        <v>169</v>
      </c>
      <c r="T5809" t="s">
        <v>33</v>
      </c>
      <c r="U5809" t="s">
        <v>40</v>
      </c>
      <c r="V5809">
        <v>60</v>
      </c>
      <c r="W5809">
        <v>60</v>
      </c>
      <c r="X5809">
        <v>0</v>
      </c>
      <c r="Y5809" t="s">
        <v>34</v>
      </c>
      <c r="Z5809" t="s">
        <v>33</v>
      </c>
      <c r="AA5809">
        <f>VLOOKUP(Table1[[#This Row],[Facility Name]],D_2,8,0)</f>
        <v>70</v>
      </c>
    </row>
    <row r="5810" spans="1:27" x14ac:dyDescent="0.25">
      <c r="A5810">
        <v>452674</v>
      </c>
      <c r="B5810" t="s">
        <v>5648</v>
      </c>
      <c r="C5810">
        <v>5</v>
      </c>
      <c r="D5810" t="s">
        <v>5599</v>
      </c>
      <c r="E5810" t="s">
        <v>910</v>
      </c>
      <c r="F5810" t="s">
        <v>29</v>
      </c>
      <c r="G5810" t="s">
        <v>30</v>
      </c>
      <c r="H5810" t="s">
        <v>37</v>
      </c>
      <c r="I5810">
        <v>20</v>
      </c>
      <c r="J5810" t="s">
        <v>33</v>
      </c>
      <c r="K5810">
        <v>43</v>
      </c>
      <c r="L5810">
        <v>77</v>
      </c>
      <c r="M5810">
        <v>78</v>
      </c>
      <c r="N5810" t="s">
        <v>33</v>
      </c>
      <c r="O5810" t="s">
        <v>33</v>
      </c>
      <c r="P5810" t="s">
        <v>33</v>
      </c>
      <c r="Q5810">
        <v>50</v>
      </c>
      <c r="R5810">
        <v>55</v>
      </c>
      <c r="S5810">
        <v>226</v>
      </c>
      <c r="T5810" t="s">
        <v>33</v>
      </c>
      <c r="U5810" t="s">
        <v>33</v>
      </c>
      <c r="V5810">
        <v>67</v>
      </c>
      <c r="W5810">
        <v>67</v>
      </c>
      <c r="X5810">
        <v>0</v>
      </c>
      <c r="Y5810" t="s">
        <v>33</v>
      </c>
      <c r="Z5810" t="s">
        <v>33</v>
      </c>
      <c r="AA5810">
        <f>VLOOKUP(Table1[[#This Row],[Facility Name]],D_2,8,0)</f>
        <v>50</v>
      </c>
    </row>
    <row r="5811" spans="1:27" x14ac:dyDescent="0.25">
      <c r="A5811">
        <v>452679</v>
      </c>
      <c r="B5811" t="s">
        <v>5774</v>
      </c>
      <c r="C5811">
        <v>3</v>
      </c>
      <c r="D5811" t="s">
        <v>5599</v>
      </c>
      <c r="E5811" t="s">
        <v>129</v>
      </c>
      <c r="F5811" t="s">
        <v>29</v>
      </c>
      <c r="G5811" t="s">
        <v>30</v>
      </c>
      <c r="H5811" t="s">
        <v>37</v>
      </c>
      <c r="I5811">
        <v>32</v>
      </c>
      <c r="J5811" t="s">
        <v>33</v>
      </c>
      <c r="K5811">
        <v>124</v>
      </c>
      <c r="L5811">
        <v>185</v>
      </c>
      <c r="M5811">
        <v>190</v>
      </c>
      <c r="N5811" t="s">
        <v>33</v>
      </c>
      <c r="O5811" t="s">
        <v>33</v>
      </c>
      <c r="P5811" t="s">
        <v>33</v>
      </c>
      <c r="Q5811">
        <v>143</v>
      </c>
      <c r="R5811">
        <v>146</v>
      </c>
      <c r="S5811">
        <v>584</v>
      </c>
      <c r="T5811" t="s">
        <v>40</v>
      </c>
      <c r="U5811" t="s">
        <v>33</v>
      </c>
      <c r="V5811">
        <v>194</v>
      </c>
      <c r="W5811">
        <v>194</v>
      </c>
      <c r="X5811">
        <v>0</v>
      </c>
      <c r="Y5811" t="s">
        <v>32</v>
      </c>
      <c r="Z5811" t="s">
        <v>33</v>
      </c>
      <c r="AA5811">
        <f>VLOOKUP(Table1[[#This Row],[Facility Name]],D_2,8,0)</f>
        <v>62</v>
      </c>
    </row>
    <row r="5812" spans="1:27" x14ac:dyDescent="0.25">
      <c r="A5812">
        <v>452682</v>
      </c>
      <c r="B5812" t="s">
        <v>5775</v>
      </c>
      <c r="C5812">
        <v>5</v>
      </c>
      <c r="D5812" t="s">
        <v>5599</v>
      </c>
      <c r="E5812" t="s">
        <v>129</v>
      </c>
      <c r="F5812" t="s">
        <v>29</v>
      </c>
      <c r="G5812" t="s">
        <v>30</v>
      </c>
      <c r="H5812" t="s">
        <v>37</v>
      </c>
      <c r="I5812">
        <v>24</v>
      </c>
      <c r="J5812" t="s">
        <v>33</v>
      </c>
      <c r="K5812">
        <v>78</v>
      </c>
      <c r="L5812">
        <v>125</v>
      </c>
      <c r="M5812">
        <v>131</v>
      </c>
      <c r="N5812" t="s">
        <v>33</v>
      </c>
      <c r="O5812" t="s">
        <v>33</v>
      </c>
      <c r="P5812" t="s">
        <v>33</v>
      </c>
      <c r="Q5812">
        <v>86</v>
      </c>
      <c r="R5812">
        <v>55</v>
      </c>
      <c r="S5812">
        <v>352</v>
      </c>
      <c r="T5812" t="s">
        <v>40</v>
      </c>
      <c r="U5812" t="s">
        <v>33</v>
      </c>
      <c r="V5812">
        <v>132</v>
      </c>
      <c r="W5812">
        <v>132</v>
      </c>
      <c r="X5812">
        <v>0</v>
      </c>
      <c r="Y5812" t="s">
        <v>32</v>
      </c>
      <c r="Z5812" t="s">
        <v>33</v>
      </c>
      <c r="AA5812">
        <f>VLOOKUP(Table1[[#This Row],[Facility Name]],D_2,8,0)</f>
        <v>59</v>
      </c>
    </row>
    <row r="5813" spans="1:27" x14ac:dyDescent="0.25">
      <c r="A5813">
        <v>452684</v>
      </c>
      <c r="B5813" t="s">
        <v>5776</v>
      </c>
      <c r="C5813">
        <v>4</v>
      </c>
      <c r="D5813" t="s">
        <v>5599</v>
      </c>
      <c r="E5813" t="s">
        <v>129</v>
      </c>
      <c r="F5813" t="s">
        <v>29</v>
      </c>
      <c r="G5813" t="s">
        <v>30</v>
      </c>
      <c r="H5813" t="s">
        <v>37</v>
      </c>
      <c r="I5813">
        <v>30</v>
      </c>
      <c r="J5813" t="s">
        <v>33</v>
      </c>
      <c r="K5813">
        <v>90</v>
      </c>
      <c r="L5813">
        <v>120</v>
      </c>
      <c r="M5813">
        <v>128</v>
      </c>
      <c r="N5813" t="s">
        <v>33</v>
      </c>
      <c r="O5813" t="s">
        <v>33</v>
      </c>
      <c r="P5813" t="s">
        <v>33</v>
      </c>
      <c r="Q5813">
        <v>95</v>
      </c>
      <c r="R5813">
        <v>70</v>
      </c>
      <c r="S5813">
        <v>388</v>
      </c>
      <c r="T5813" t="s">
        <v>33</v>
      </c>
      <c r="U5813" t="s">
        <v>33</v>
      </c>
      <c r="V5813">
        <v>128</v>
      </c>
      <c r="W5813">
        <v>128</v>
      </c>
      <c r="X5813">
        <v>0</v>
      </c>
      <c r="Y5813" t="s">
        <v>33</v>
      </c>
      <c r="Z5813" t="s">
        <v>33</v>
      </c>
      <c r="AA5813">
        <f>VLOOKUP(Table1[[#This Row],[Facility Name]],D_2,8,0)</f>
        <v>72</v>
      </c>
    </row>
    <row r="5814" spans="1:27" x14ac:dyDescent="0.25">
      <c r="A5814">
        <v>452685</v>
      </c>
      <c r="B5814" t="s">
        <v>5777</v>
      </c>
      <c r="C5814">
        <v>5</v>
      </c>
      <c r="D5814" t="s">
        <v>5599</v>
      </c>
      <c r="E5814" t="s">
        <v>129</v>
      </c>
      <c r="F5814" t="s">
        <v>29</v>
      </c>
      <c r="G5814" t="s">
        <v>30</v>
      </c>
      <c r="H5814" t="s">
        <v>37</v>
      </c>
      <c r="I5814">
        <v>28</v>
      </c>
      <c r="J5814" t="s">
        <v>33</v>
      </c>
      <c r="K5814">
        <v>137</v>
      </c>
      <c r="L5814">
        <v>188</v>
      </c>
      <c r="M5814">
        <v>195</v>
      </c>
      <c r="N5814" t="s">
        <v>33</v>
      </c>
      <c r="O5814" t="s">
        <v>40</v>
      </c>
      <c r="P5814" t="s">
        <v>33</v>
      </c>
      <c r="Q5814">
        <v>154</v>
      </c>
      <c r="R5814">
        <v>124</v>
      </c>
      <c r="S5814">
        <v>626</v>
      </c>
      <c r="T5814" t="s">
        <v>33</v>
      </c>
      <c r="U5814" t="s">
        <v>33</v>
      </c>
      <c r="V5814">
        <v>195</v>
      </c>
      <c r="W5814">
        <v>195</v>
      </c>
      <c r="X5814">
        <v>0</v>
      </c>
      <c r="Y5814" t="s">
        <v>32</v>
      </c>
      <c r="Z5814" t="s">
        <v>33</v>
      </c>
      <c r="AA5814">
        <f>VLOOKUP(Table1[[#This Row],[Facility Name]],D_2,8,0)</f>
        <v>77</v>
      </c>
    </row>
    <row r="5815" spans="1:27" x14ac:dyDescent="0.25">
      <c r="A5815">
        <v>452686</v>
      </c>
      <c r="B5815" t="s">
        <v>5778</v>
      </c>
      <c r="C5815">
        <v>4</v>
      </c>
      <c r="D5815" t="s">
        <v>5599</v>
      </c>
      <c r="E5815" t="s">
        <v>5779</v>
      </c>
      <c r="F5815" t="s">
        <v>29</v>
      </c>
      <c r="G5815" t="s">
        <v>30</v>
      </c>
      <c r="H5815" t="s">
        <v>37</v>
      </c>
      <c r="I5815">
        <v>30</v>
      </c>
      <c r="J5815" t="s">
        <v>33</v>
      </c>
      <c r="K5815">
        <v>126</v>
      </c>
      <c r="L5815">
        <v>179</v>
      </c>
      <c r="M5815">
        <v>185</v>
      </c>
      <c r="N5815" t="s">
        <v>33</v>
      </c>
      <c r="O5815" t="s">
        <v>33</v>
      </c>
      <c r="P5815" t="s">
        <v>40</v>
      </c>
      <c r="Q5815">
        <v>138</v>
      </c>
      <c r="R5815">
        <v>120</v>
      </c>
      <c r="S5815">
        <v>613</v>
      </c>
      <c r="T5815" t="s">
        <v>40</v>
      </c>
      <c r="U5815" t="s">
        <v>33</v>
      </c>
      <c r="V5815">
        <v>163</v>
      </c>
      <c r="W5815">
        <v>163</v>
      </c>
      <c r="X5815">
        <v>0</v>
      </c>
      <c r="Y5815" t="s">
        <v>40</v>
      </c>
      <c r="Z5815" t="s">
        <v>40</v>
      </c>
      <c r="AA5815">
        <f>VLOOKUP(Table1[[#This Row],[Facility Name]],D_2,8,0)</f>
        <v>52</v>
      </c>
    </row>
    <row r="5816" spans="1:27" x14ac:dyDescent="0.25">
      <c r="A5816">
        <v>452687</v>
      </c>
      <c r="B5816" t="s">
        <v>5875</v>
      </c>
      <c r="C5816">
        <v>3</v>
      </c>
      <c r="D5816" t="s">
        <v>5599</v>
      </c>
      <c r="E5816" t="s">
        <v>129</v>
      </c>
      <c r="F5816" t="s">
        <v>29</v>
      </c>
      <c r="G5816" t="s">
        <v>30</v>
      </c>
      <c r="H5816" t="s">
        <v>37</v>
      </c>
      <c r="I5816">
        <v>40</v>
      </c>
      <c r="J5816" t="s">
        <v>33</v>
      </c>
      <c r="K5816">
        <v>126</v>
      </c>
      <c r="L5816">
        <v>167</v>
      </c>
      <c r="M5816">
        <v>173</v>
      </c>
      <c r="N5816" t="s">
        <v>33</v>
      </c>
      <c r="O5816" t="s">
        <v>33</v>
      </c>
      <c r="P5816" t="s">
        <v>33</v>
      </c>
      <c r="Q5816">
        <v>140</v>
      </c>
      <c r="R5816">
        <v>146</v>
      </c>
      <c r="S5816">
        <v>622</v>
      </c>
      <c r="T5816" t="s">
        <v>40</v>
      </c>
      <c r="U5816" t="s">
        <v>32</v>
      </c>
      <c r="V5816">
        <v>173</v>
      </c>
      <c r="W5816">
        <v>173</v>
      </c>
      <c r="X5816">
        <v>0</v>
      </c>
      <c r="Y5816" t="s">
        <v>32</v>
      </c>
      <c r="Z5816" t="s">
        <v>33</v>
      </c>
      <c r="AA5816">
        <f>VLOOKUP(Table1[[#This Row],[Facility Name]],D_2,8,0)</f>
        <v>45</v>
      </c>
    </row>
    <row r="5817" spans="1:27" hidden="1" x14ac:dyDescent="0.25">
      <c r="A5817">
        <v>452694</v>
      </c>
      <c r="B5817" t="s">
        <v>5625</v>
      </c>
      <c r="C5817">
        <v>4</v>
      </c>
      <c r="D5817" t="s">
        <v>5599</v>
      </c>
      <c r="E5817" t="s">
        <v>5626</v>
      </c>
      <c r="F5817" t="s">
        <v>29</v>
      </c>
      <c r="G5817" t="s">
        <v>30</v>
      </c>
      <c r="H5817" t="s">
        <v>31</v>
      </c>
      <c r="I5817">
        <v>20</v>
      </c>
      <c r="J5817" t="s">
        <v>33</v>
      </c>
      <c r="K5817">
        <v>72</v>
      </c>
      <c r="L5817">
        <v>91</v>
      </c>
      <c r="M5817">
        <v>91</v>
      </c>
      <c r="N5817" t="s">
        <v>33</v>
      </c>
      <c r="O5817" t="s">
        <v>33</v>
      </c>
      <c r="P5817" t="s">
        <v>33</v>
      </c>
      <c r="Q5817">
        <v>84</v>
      </c>
      <c r="R5817">
        <v>68</v>
      </c>
      <c r="S5817">
        <v>345</v>
      </c>
      <c r="T5817" t="s">
        <v>33</v>
      </c>
      <c r="U5817" t="s">
        <v>33</v>
      </c>
      <c r="V5817">
        <v>90</v>
      </c>
      <c r="W5817">
        <v>90</v>
      </c>
      <c r="X5817">
        <v>0</v>
      </c>
      <c r="Y5817" t="s">
        <v>33</v>
      </c>
      <c r="Z5817" t="s">
        <v>33</v>
      </c>
      <c r="AA5817" t="e">
        <f>VLOOKUP(Table1[[#This Row],[Facility Name]],D_2,8,0)</f>
        <v>#N/A</v>
      </c>
    </row>
    <row r="5818" spans="1:27" hidden="1" x14ac:dyDescent="0.25">
      <c r="A5818">
        <v>452696</v>
      </c>
      <c r="B5818" t="s">
        <v>5627</v>
      </c>
      <c r="C5818">
        <v>3</v>
      </c>
      <c r="D5818" t="s">
        <v>5599</v>
      </c>
      <c r="E5818" t="s">
        <v>5629</v>
      </c>
      <c r="F5818" t="s">
        <v>29</v>
      </c>
      <c r="G5818" t="s">
        <v>30</v>
      </c>
      <c r="H5818" t="s">
        <v>31</v>
      </c>
      <c r="I5818">
        <v>24</v>
      </c>
      <c r="J5818" t="s">
        <v>33</v>
      </c>
      <c r="K5818">
        <v>86</v>
      </c>
      <c r="L5818">
        <v>120</v>
      </c>
      <c r="M5818">
        <v>127</v>
      </c>
      <c r="N5818" t="s">
        <v>33</v>
      </c>
      <c r="O5818" t="s">
        <v>33</v>
      </c>
      <c r="P5818" t="s">
        <v>33</v>
      </c>
      <c r="Q5818">
        <v>99</v>
      </c>
      <c r="R5818">
        <v>110</v>
      </c>
      <c r="S5818">
        <v>417</v>
      </c>
      <c r="T5818" t="s">
        <v>33</v>
      </c>
      <c r="U5818" t="s">
        <v>33</v>
      </c>
      <c r="V5818">
        <v>129</v>
      </c>
      <c r="W5818">
        <v>129</v>
      </c>
      <c r="X5818">
        <v>0</v>
      </c>
      <c r="Y5818" t="s">
        <v>33</v>
      </c>
      <c r="Z5818" t="s">
        <v>33</v>
      </c>
      <c r="AA5818" t="e">
        <f>VLOOKUP(Table1[[#This Row],[Facility Name]],D_2,8,0)</f>
        <v>#N/A</v>
      </c>
    </row>
    <row r="5819" spans="1:27" x14ac:dyDescent="0.25">
      <c r="A5819">
        <v>452688</v>
      </c>
      <c r="B5819" t="s">
        <v>5876</v>
      </c>
      <c r="C5819">
        <v>4</v>
      </c>
      <c r="D5819" t="s">
        <v>5599</v>
      </c>
      <c r="E5819" t="s">
        <v>129</v>
      </c>
      <c r="F5819" t="s">
        <v>29</v>
      </c>
      <c r="G5819" t="s">
        <v>30</v>
      </c>
      <c r="H5819" t="s">
        <v>37</v>
      </c>
      <c r="I5819">
        <v>36</v>
      </c>
      <c r="J5819" t="s">
        <v>33</v>
      </c>
      <c r="K5819">
        <v>130</v>
      </c>
      <c r="L5819">
        <v>174</v>
      </c>
      <c r="M5819">
        <v>177</v>
      </c>
      <c r="N5819" t="s">
        <v>33</v>
      </c>
      <c r="O5819" t="s">
        <v>33</v>
      </c>
      <c r="P5819" t="s">
        <v>33</v>
      </c>
      <c r="Q5819">
        <v>145</v>
      </c>
      <c r="R5819">
        <v>120</v>
      </c>
      <c r="S5819">
        <v>633</v>
      </c>
      <c r="T5819" t="s">
        <v>33</v>
      </c>
      <c r="U5819" t="s">
        <v>33</v>
      </c>
      <c r="V5819">
        <v>177</v>
      </c>
      <c r="W5819">
        <v>177</v>
      </c>
      <c r="X5819">
        <v>0</v>
      </c>
      <c r="Y5819" t="s">
        <v>33</v>
      </c>
      <c r="Z5819" t="s">
        <v>33</v>
      </c>
      <c r="AA5819">
        <f>VLOOKUP(Table1[[#This Row],[Facility Name]],D_2,8,0)</f>
        <v>71</v>
      </c>
    </row>
    <row r="5820" spans="1:27" x14ac:dyDescent="0.25">
      <c r="A5820">
        <v>452689</v>
      </c>
      <c r="B5820" t="s">
        <v>5877</v>
      </c>
      <c r="C5820">
        <v>2</v>
      </c>
      <c r="D5820" t="s">
        <v>5599</v>
      </c>
      <c r="E5820" t="s">
        <v>5654</v>
      </c>
      <c r="F5820" t="s">
        <v>29</v>
      </c>
      <c r="G5820" t="s">
        <v>30</v>
      </c>
      <c r="H5820" t="s">
        <v>37</v>
      </c>
      <c r="I5820">
        <v>28</v>
      </c>
      <c r="J5820" t="s">
        <v>33</v>
      </c>
      <c r="K5820">
        <v>104</v>
      </c>
      <c r="L5820">
        <v>176</v>
      </c>
      <c r="M5820">
        <v>185</v>
      </c>
      <c r="N5820" t="s">
        <v>33</v>
      </c>
      <c r="O5820" t="s">
        <v>33</v>
      </c>
      <c r="P5820" t="s">
        <v>33</v>
      </c>
      <c r="Q5820">
        <v>122</v>
      </c>
      <c r="R5820">
        <v>173</v>
      </c>
      <c r="S5820">
        <v>467</v>
      </c>
      <c r="T5820" t="s">
        <v>33</v>
      </c>
      <c r="U5820" t="s">
        <v>33</v>
      </c>
      <c r="V5820">
        <v>158</v>
      </c>
      <c r="W5820">
        <v>158</v>
      </c>
      <c r="X5820">
        <v>0</v>
      </c>
      <c r="Y5820" t="s">
        <v>33</v>
      </c>
      <c r="Z5820" t="s">
        <v>33</v>
      </c>
      <c r="AA5820">
        <f>VLOOKUP(Table1[[#This Row],[Facility Name]],D_2,8,0)</f>
        <v>47</v>
      </c>
    </row>
    <row r="5821" spans="1:27" x14ac:dyDescent="0.25">
      <c r="A5821">
        <v>452690</v>
      </c>
      <c r="B5821" t="s">
        <v>5878</v>
      </c>
      <c r="C5821">
        <v>5</v>
      </c>
      <c r="D5821" t="s">
        <v>5599</v>
      </c>
      <c r="E5821" t="s">
        <v>129</v>
      </c>
      <c r="F5821" t="s">
        <v>29</v>
      </c>
      <c r="G5821" t="s">
        <v>30</v>
      </c>
      <c r="H5821" t="s">
        <v>37</v>
      </c>
      <c r="I5821">
        <v>36</v>
      </c>
      <c r="J5821" t="s">
        <v>33</v>
      </c>
      <c r="K5821">
        <v>109</v>
      </c>
      <c r="L5821">
        <v>149</v>
      </c>
      <c r="M5821">
        <v>154</v>
      </c>
      <c r="N5821" t="s">
        <v>33</v>
      </c>
      <c r="O5821" t="s">
        <v>33</v>
      </c>
      <c r="P5821" t="s">
        <v>33</v>
      </c>
      <c r="Q5821">
        <v>122</v>
      </c>
      <c r="R5821">
        <v>119</v>
      </c>
      <c r="S5821">
        <v>561</v>
      </c>
      <c r="T5821" t="s">
        <v>40</v>
      </c>
      <c r="U5821" t="s">
        <v>33</v>
      </c>
      <c r="V5821">
        <v>155</v>
      </c>
      <c r="W5821">
        <v>155</v>
      </c>
      <c r="X5821">
        <v>0</v>
      </c>
      <c r="Y5821" t="s">
        <v>33</v>
      </c>
      <c r="Z5821" t="s">
        <v>33</v>
      </c>
      <c r="AA5821">
        <f>VLOOKUP(Table1[[#This Row],[Facility Name]],D_2,8,0)</f>
        <v>65</v>
      </c>
    </row>
    <row r="5822" spans="1:27" hidden="1" x14ac:dyDescent="0.25">
      <c r="A5822">
        <v>452703</v>
      </c>
      <c r="B5822" t="s">
        <v>5652</v>
      </c>
      <c r="C5822">
        <v>5</v>
      </c>
      <c r="D5822" t="s">
        <v>5599</v>
      </c>
      <c r="E5822" t="s">
        <v>129</v>
      </c>
      <c r="F5822" t="s">
        <v>29</v>
      </c>
      <c r="G5822" t="s">
        <v>30</v>
      </c>
      <c r="H5822" t="s">
        <v>31</v>
      </c>
      <c r="I5822">
        <v>20</v>
      </c>
      <c r="J5822" t="s">
        <v>33</v>
      </c>
      <c r="K5822">
        <v>88</v>
      </c>
      <c r="L5822">
        <v>106</v>
      </c>
      <c r="M5822">
        <v>104</v>
      </c>
      <c r="N5822" t="s">
        <v>33</v>
      </c>
      <c r="O5822" t="s">
        <v>33</v>
      </c>
      <c r="P5822" t="s">
        <v>33</v>
      </c>
      <c r="Q5822">
        <v>93</v>
      </c>
      <c r="R5822">
        <v>75</v>
      </c>
      <c r="S5822">
        <v>366</v>
      </c>
      <c r="T5822" t="s">
        <v>33</v>
      </c>
      <c r="U5822" t="s">
        <v>33</v>
      </c>
      <c r="V5822">
        <v>88</v>
      </c>
      <c r="W5822">
        <v>88</v>
      </c>
      <c r="X5822">
        <v>0</v>
      </c>
      <c r="Y5822" t="s">
        <v>33</v>
      </c>
      <c r="Z5822" t="s">
        <v>33</v>
      </c>
      <c r="AA5822" t="e">
        <f>VLOOKUP(Table1[[#This Row],[Facility Name]],D_2,8,0)</f>
        <v>#N/A</v>
      </c>
    </row>
    <row r="5823" spans="1:27" hidden="1" x14ac:dyDescent="0.25">
      <c r="A5823">
        <v>452705</v>
      </c>
      <c r="B5823" t="s">
        <v>5706</v>
      </c>
      <c r="C5823">
        <v>4</v>
      </c>
      <c r="D5823" t="s">
        <v>5599</v>
      </c>
      <c r="E5823" t="s">
        <v>5619</v>
      </c>
      <c r="F5823" t="s">
        <v>29</v>
      </c>
      <c r="G5823" t="s">
        <v>30</v>
      </c>
      <c r="H5823" t="s">
        <v>31</v>
      </c>
      <c r="I5823">
        <v>24</v>
      </c>
      <c r="J5823" t="s">
        <v>33</v>
      </c>
      <c r="K5823">
        <v>61</v>
      </c>
      <c r="L5823">
        <v>86</v>
      </c>
      <c r="M5823">
        <v>89</v>
      </c>
      <c r="N5823" t="s">
        <v>33</v>
      </c>
      <c r="O5823" t="s">
        <v>33</v>
      </c>
      <c r="P5823" t="s">
        <v>33</v>
      </c>
      <c r="Q5823">
        <v>74</v>
      </c>
      <c r="R5823">
        <v>109</v>
      </c>
      <c r="S5823">
        <v>343</v>
      </c>
      <c r="T5823" t="s">
        <v>33</v>
      </c>
      <c r="U5823" t="s">
        <v>33</v>
      </c>
      <c r="V5823">
        <v>89</v>
      </c>
      <c r="W5823">
        <v>89</v>
      </c>
      <c r="X5823">
        <v>0</v>
      </c>
      <c r="Y5823" t="s">
        <v>33</v>
      </c>
      <c r="Z5823" t="s">
        <v>33</v>
      </c>
      <c r="AA5823" t="e">
        <f>VLOOKUP(Table1[[#This Row],[Facility Name]],D_2,8,0)</f>
        <v>#N/A</v>
      </c>
    </row>
    <row r="5824" spans="1:27" hidden="1" x14ac:dyDescent="0.25">
      <c r="A5824">
        <v>452706</v>
      </c>
      <c r="B5824" t="s">
        <v>5707</v>
      </c>
      <c r="C5824">
        <v>4</v>
      </c>
      <c r="D5824" t="s">
        <v>5599</v>
      </c>
      <c r="E5824" t="s">
        <v>5619</v>
      </c>
      <c r="F5824" t="s">
        <v>29</v>
      </c>
      <c r="G5824" t="s">
        <v>30</v>
      </c>
      <c r="H5824" t="s">
        <v>31</v>
      </c>
      <c r="I5824">
        <v>16</v>
      </c>
      <c r="J5824" t="s">
        <v>33</v>
      </c>
      <c r="K5824">
        <v>52</v>
      </c>
      <c r="L5824">
        <v>80</v>
      </c>
      <c r="M5824">
        <v>79</v>
      </c>
      <c r="N5824" t="s">
        <v>33</v>
      </c>
      <c r="O5824" t="s">
        <v>33</v>
      </c>
      <c r="P5824" t="s">
        <v>32</v>
      </c>
      <c r="Q5824">
        <v>56</v>
      </c>
      <c r="R5824">
        <v>62</v>
      </c>
      <c r="S5824">
        <v>254</v>
      </c>
      <c r="T5824" t="s">
        <v>33</v>
      </c>
      <c r="U5824" t="s">
        <v>33</v>
      </c>
      <c r="V5824">
        <v>79</v>
      </c>
      <c r="W5824">
        <v>79</v>
      </c>
      <c r="X5824">
        <v>0</v>
      </c>
      <c r="Y5824" t="s">
        <v>32</v>
      </c>
      <c r="Z5824" t="s">
        <v>33</v>
      </c>
      <c r="AA5824" t="e">
        <f>VLOOKUP(Table1[[#This Row],[Facility Name]],D_2,8,0)</f>
        <v>#N/A</v>
      </c>
    </row>
    <row r="5825" spans="1:27" hidden="1" x14ac:dyDescent="0.25">
      <c r="A5825">
        <v>452707</v>
      </c>
      <c r="B5825" t="s">
        <v>6829</v>
      </c>
      <c r="C5825">
        <v>4</v>
      </c>
      <c r="D5825" t="s">
        <v>5599</v>
      </c>
      <c r="E5825" t="s">
        <v>910</v>
      </c>
      <c r="F5825" t="s">
        <v>29</v>
      </c>
      <c r="G5825" t="s">
        <v>30</v>
      </c>
      <c r="H5825" t="s">
        <v>31</v>
      </c>
      <c r="I5825">
        <v>20</v>
      </c>
      <c r="J5825" t="s">
        <v>33</v>
      </c>
      <c r="K5825">
        <v>71</v>
      </c>
      <c r="L5825">
        <v>98</v>
      </c>
      <c r="M5825">
        <v>100</v>
      </c>
      <c r="N5825" t="s">
        <v>33</v>
      </c>
      <c r="O5825" t="s">
        <v>33</v>
      </c>
      <c r="P5825" t="s">
        <v>33</v>
      </c>
      <c r="Q5825">
        <v>77</v>
      </c>
      <c r="R5825">
        <v>75</v>
      </c>
      <c r="S5825">
        <v>344</v>
      </c>
      <c r="T5825" t="s">
        <v>33</v>
      </c>
      <c r="U5825" t="s">
        <v>33</v>
      </c>
      <c r="V5825">
        <v>87</v>
      </c>
      <c r="W5825">
        <v>87</v>
      </c>
      <c r="X5825">
        <v>0</v>
      </c>
      <c r="Y5825" t="s">
        <v>33</v>
      </c>
      <c r="Z5825" t="s">
        <v>33</v>
      </c>
      <c r="AA5825" t="e">
        <f>VLOOKUP(Table1[[#This Row],[Facility Name]],D_2,8,0)</f>
        <v>#N/A</v>
      </c>
    </row>
    <row r="5826" spans="1:27" hidden="1" x14ac:dyDescent="0.25">
      <c r="A5826">
        <v>452708</v>
      </c>
      <c r="B5826" t="s">
        <v>6830</v>
      </c>
      <c r="C5826">
        <v>3</v>
      </c>
      <c r="D5826" t="s">
        <v>5599</v>
      </c>
      <c r="E5826" t="s">
        <v>52</v>
      </c>
      <c r="F5826" t="s">
        <v>29</v>
      </c>
      <c r="G5826" t="s">
        <v>30</v>
      </c>
      <c r="H5826" t="s">
        <v>31</v>
      </c>
      <c r="I5826">
        <v>16</v>
      </c>
      <c r="J5826" t="s">
        <v>33</v>
      </c>
      <c r="K5826">
        <v>48</v>
      </c>
      <c r="L5826">
        <v>66</v>
      </c>
      <c r="M5826">
        <v>72</v>
      </c>
      <c r="N5826" t="s">
        <v>32</v>
      </c>
      <c r="O5826" t="s">
        <v>32</v>
      </c>
      <c r="P5826" t="s">
        <v>33</v>
      </c>
      <c r="Q5826">
        <v>52</v>
      </c>
      <c r="R5826">
        <v>92</v>
      </c>
      <c r="S5826">
        <v>240</v>
      </c>
      <c r="T5826" t="s">
        <v>33</v>
      </c>
      <c r="U5826" t="s">
        <v>33</v>
      </c>
      <c r="V5826">
        <v>73</v>
      </c>
      <c r="W5826">
        <v>73</v>
      </c>
      <c r="X5826">
        <v>0</v>
      </c>
      <c r="Y5826" t="s">
        <v>33</v>
      </c>
      <c r="Z5826" t="s">
        <v>33</v>
      </c>
      <c r="AA5826" t="e">
        <f>VLOOKUP(Table1[[#This Row],[Facility Name]],D_2,8,0)</f>
        <v>#N/A</v>
      </c>
    </row>
    <row r="5827" spans="1:27" x14ac:dyDescent="0.25">
      <c r="A5827">
        <v>452692</v>
      </c>
      <c r="B5827" t="s">
        <v>5897</v>
      </c>
      <c r="C5827">
        <v>5</v>
      </c>
      <c r="D5827" t="s">
        <v>5599</v>
      </c>
      <c r="E5827" t="s">
        <v>5751</v>
      </c>
      <c r="F5827" t="s">
        <v>29</v>
      </c>
      <c r="G5827" t="s">
        <v>30</v>
      </c>
      <c r="H5827" t="s">
        <v>37</v>
      </c>
      <c r="I5827">
        <v>24</v>
      </c>
      <c r="J5827" t="s">
        <v>32</v>
      </c>
      <c r="K5827">
        <v>101</v>
      </c>
      <c r="L5827">
        <v>131</v>
      </c>
      <c r="M5827">
        <v>136</v>
      </c>
      <c r="N5827" t="s">
        <v>33</v>
      </c>
      <c r="O5827" t="s">
        <v>33</v>
      </c>
      <c r="P5827" t="s">
        <v>33</v>
      </c>
      <c r="Q5827">
        <v>116</v>
      </c>
      <c r="R5827">
        <v>118</v>
      </c>
      <c r="S5827">
        <v>419</v>
      </c>
      <c r="T5827" t="s">
        <v>33</v>
      </c>
      <c r="U5827" t="s">
        <v>33</v>
      </c>
      <c r="V5827">
        <v>136</v>
      </c>
      <c r="W5827">
        <v>136</v>
      </c>
      <c r="X5827">
        <v>0</v>
      </c>
      <c r="Y5827" t="s">
        <v>33</v>
      </c>
      <c r="Z5827" t="s">
        <v>33</v>
      </c>
      <c r="AA5827">
        <f>VLOOKUP(Table1[[#This Row],[Facility Name]],D_2,8,0)</f>
        <v>69</v>
      </c>
    </row>
    <row r="5828" spans="1:27" hidden="1" x14ac:dyDescent="0.25">
      <c r="A5828">
        <v>452710</v>
      </c>
      <c r="B5828" t="s">
        <v>6832</v>
      </c>
      <c r="C5828">
        <v>4</v>
      </c>
      <c r="D5828" t="s">
        <v>5599</v>
      </c>
      <c r="E5828" t="s">
        <v>1960</v>
      </c>
      <c r="F5828" t="s">
        <v>29</v>
      </c>
      <c r="G5828" t="s">
        <v>30</v>
      </c>
      <c r="H5828" t="s">
        <v>31</v>
      </c>
      <c r="I5828">
        <v>13</v>
      </c>
      <c r="J5828" t="s">
        <v>33</v>
      </c>
      <c r="K5828">
        <v>46</v>
      </c>
      <c r="L5828">
        <v>59</v>
      </c>
      <c r="M5828">
        <v>63</v>
      </c>
      <c r="N5828" t="s">
        <v>33</v>
      </c>
      <c r="O5828" t="s">
        <v>33</v>
      </c>
      <c r="P5828" t="s">
        <v>33</v>
      </c>
      <c r="Q5828">
        <v>53</v>
      </c>
      <c r="R5828">
        <v>57</v>
      </c>
      <c r="S5828">
        <v>197</v>
      </c>
      <c r="T5828" t="s">
        <v>33</v>
      </c>
      <c r="U5828" t="s">
        <v>33</v>
      </c>
      <c r="V5828">
        <v>62</v>
      </c>
      <c r="W5828">
        <v>62</v>
      </c>
      <c r="X5828">
        <v>0</v>
      </c>
      <c r="Y5828" t="s">
        <v>34</v>
      </c>
      <c r="Z5828" t="s">
        <v>33</v>
      </c>
      <c r="AA5828" t="e">
        <f>VLOOKUP(Table1[[#This Row],[Facility Name]],D_2,8,0)</f>
        <v>#N/A</v>
      </c>
    </row>
    <row r="5829" spans="1:27" x14ac:dyDescent="0.25">
      <c r="A5829">
        <v>452693</v>
      </c>
      <c r="B5829" t="s">
        <v>5898</v>
      </c>
      <c r="C5829">
        <v>3</v>
      </c>
      <c r="D5829" t="s">
        <v>5599</v>
      </c>
      <c r="E5829" t="s">
        <v>129</v>
      </c>
      <c r="F5829" t="s">
        <v>29</v>
      </c>
      <c r="G5829" t="s">
        <v>30</v>
      </c>
      <c r="H5829" t="s">
        <v>37</v>
      </c>
      <c r="I5829">
        <v>28</v>
      </c>
      <c r="J5829" t="s">
        <v>33</v>
      </c>
      <c r="K5829">
        <v>120</v>
      </c>
      <c r="L5829">
        <v>179</v>
      </c>
      <c r="M5829">
        <v>185</v>
      </c>
      <c r="N5829" t="s">
        <v>33</v>
      </c>
      <c r="O5829" t="s">
        <v>33</v>
      </c>
      <c r="P5829" t="s">
        <v>33</v>
      </c>
      <c r="Q5829">
        <v>139</v>
      </c>
      <c r="R5829">
        <v>139</v>
      </c>
      <c r="S5829">
        <v>594</v>
      </c>
      <c r="T5829" t="s">
        <v>33</v>
      </c>
      <c r="U5829" t="s">
        <v>33</v>
      </c>
      <c r="V5829">
        <v>186</v>
      </c>
      <c r="W5829">
        <v>186</v>
      </c>
      <c r="X5829">
        <v>0</v>
      </c>
      <c r="Y5829" t="s">
        <v>32</v>
      </c>
      <c r="Z5829" t="s">
        <v>33</v>
      </c>
      <c r="AA5829">
        <f>VLOOKUP(Table1[[#This Row],[Facility Name]],D_2,8,0)</f>
        <v>58</v>
      </c>
    </row>
    <row r="5830" spans="1:27" x14ac:dyDescent="0.25">
      <c r="A5830">
        <v>452697</v>
      </c>
      <c r="B5830" t="s">
        <v>5630</v>
      </c>
      <c r="C5830">
        <v>3</v>
      </c>
      <c r="D5830" t="s">
        <v>5599</v>
      </c>
      <c r="E5830" t="s">
        <v>129</v>
      </c>
      <c r="F5830" t="s">
        <v>29</v>
      </c>
      <c r="G5830" t="s">
        <v>30</v>
      </c>
      <c r="H5830" t="s">
        <v>37</v>
      </c>
      <c r="I5830">
        <v>27</v>
      </c>
      <c r="J5830" t="s">
        <v>32</v>
      </c>
      <c r="K5830">
        <v>107</v>
      </c>
      <c r="L5830">
        <v>152</v>
      </c>
      <c r="M5830">
        <v>156</v>
      </c>
      <c r="N5830" t="s">
        <v>33</v>
      </c>
      <c r="O5830" t="s">
        <v>32</v>
      </c>
      <c r="P5830" t="s">
        <v>40</v>
      </c>
      <c r="Q5830">
        <v>119</v>
      </c>
      <c r="R5830">
        <v>140</v>
      </c>
      <c r="S5830">
        <v>547</v>
      </c>
      <c r="T5830" t="s">
        <v>40</v>
      </c>
      <c r="U5830" t="s">
        <v>32</v>
      </c>
      <c r="V5830">
        <v>157</v>
      </c>
      <c r="W5830">
        <v>157</v>
      </c>
      <c r="X5830">
        <v>0</v>
      </c>
      <c r="Y5830" t="s">
        <v>32</v>
      </c>
      <c r="Z5830" t="s">
        <v>33</v>
      </c>
      <c r="AA5830">
        <f>VLOOKUP(Table1[[#This Row],[Facility Name]],D_2,8,0)</f>
        <v>48</v>
      </c>
    </row>
    <row r="5831" spans="1:27" hidden="1" x14ac:dyDescent="0.25">
      <c r="A5831">
        <v>452715</v>
      </c>
      <c r="B5831" t="s">
        <v>6927</v>
      </c>
      <c r="C5831">
        <v>3</v>
      </c>
      <c r="D5831" t="s">
        <v>5599</v>
      </c>
      <c r="E5831" t="s">
        <v>5803</v>
      </c>
      <c r="F5831" t="s">
        <v>29</v>
      </c>
      <c r="G5831" t="s">
        <v>30</v>
      </c>
      <c r="H5831" t="s">
        <v>31</v>
      </c>
      <c r="I5831">
        <v>20</v>
      </c>
      <c r="J5831" t="s">
        <v>33</v>
      </c>
      <c r="K5831">
        <v>104</v>
      </c>
      <c r="L5831">
        <v>169</v>
      </c>
      <c r="M5831">
        <v>173</v>
      </c>
      <c r="N5831" t="s">
        <v>33</v>
      </c>
      <c r="O5831" t="s">
        <v>33</v>
      </c>
      <c r="P5831" t="s">
        <v>32</v>
      </c>
      <c r="Q5831">
        <v>118</v>
      </c>
      <c r="R5831">
        <v>141</v>
      </c>
      <c r="S5831">
        <v>539</v>
      </c>
      <c r="T5831" t="s">
        <v>33</v>
      </c>
      <c r="U5831" t="s">
        <v>33</v>
      </c>
      <c r="V5831">
        <v>133</v>
      </c>
      <c r="W5831">
        <v>133</v>
      </c>
      <c r="X5831">
        <v>0</v>
      </c>
      <c r="Y5831" t="s">
        <v>33</v>
      </c>
      <c r="Z5831" t="s">
        <v>33</v>
      </c>
      <c r="AA5831" t="e">
        <f>VLOOKUP(Table1[[#This Row],[Facility Name]],D_2,8,0)</f>
        <v>#N/A</v>
      </c>
    </row>
    <row r="5832" spans="1:27" x14ac:dyDescent="0.25">
      <c r="A5832">
        <v>452699</v>
      </c>
      <c r="B5832" t="s">
        <v>5631</v>
      </c>
      <c r="C5832">
        <v>4</v>
      </c>
      <c r="D5832" t="s">
        <v>5599</v>
      </c>
      <c r="E5832" t="s">
        <v>129</v>
      </c>
      <c r="F5832" t="s">
        <v>29</v>
      </c>
      <c r="G5832" t="s">
        <v>30</v>
      </c>
      <c r="H5832" t="s">
        <v>37</v>
      </c>
      <c r="I5832">
        <v>32</v>
      </c>
      <c r="J5832" t="s">
        <v>33</v>
      </c>
      <c r="K5832">
        <v>109</v>
      </c>
      <c r="L5832">
        <v>156</v>
      </c>
      <c r="M5832">
        <v>158</v>
      </c>
      <c r="N5832" t="s">
        <v>33</v>
      </c>
      <c r="O5832" t="s">
        <v>33</v>
      </c>
      <c r="P5832" t="s">
        <v>33</v>
      </c>
      <c r="Q5832">
        <v>124</v>
      </c>
      <c r="R5832">
        <v>140</v>
      </c>
      <c r="S5832">
        <v>533</v>
      </c>
      <c r="T5832" t="s">
        <v>40</v>
      </c>
      <c r="U5832" t="s">
        <v>33</v>
      </c>
      <c r="V5832">
        <v>159</v>
      </c>
      <c r="W5832">
        <v>159</v>
      </c>
      <c r="X5832">
        <v>0</v>
      </c>
      <c r="Y5832" t="s">
        <v>33</v>
      </c>
      <c r="Z5832" t="s">
        <v>33</v>
      </c>
      <c r="AA5832">
        <f>VLOOKUP(Table1[[#This Row],[Facility Name]],D_2,8,0)</f>
        <v>61</v>
      </c>
    </row>
    <row r="5833" spans="1:27" x14ac:dyDescent="0.25">
      <c r="A5833">
        <v>452702</v>
      </c>
      <c r="B5833" t="s">
        <v>5651</v>
      </c>
      <c r="C5833">
        <v>3</v>
      </c>
      <c r="D5833" t="s">
        <v>5599</v>
      </c>
      <c r="E5833" t="s">
        <v>129</v>
      </c>
      <c r="F5833" t="s">
        <v>29</v>
      </c>
      <c r="G5833" t="s">
        <v>30</v>
      </c>
      <c r="H5833" t="s">
        <v>37</v>
      </c>
      <c r="I5833">
        <v>24</v>
      </c>
      <c r="J5833" t="s">
        <v>33</v>
      </c>
      <c r="K5833">
        <v>116</v>
      </c>
      <c r="L5833">
        <v>160</v>
      </c>
      <c r="M5833">
        <v>167</v>
      </c>
      <c r="N5833" t="s">
        <v>33</v>
      </c>
      <c r="O5833" t="s">
        <v>33</v>
      </c>
      <c r="P5833" t="s">
        <v>33</v>
      </c>
      <c r="Q5833">
        <v>129</v>
      </c>
      <c r="R5833">
        <v>139</v>
      </c>
      <c r="S5833">
        <v>534</v>
      </c>
      <c r="T5833" t="s">
        <v>33</v>
      </c>
      <c r="U5833" t="s">
        <v>33</v>
      </c>
      <c r="V5833">
        <v>168</v>
      </c>
      <c r="W5833">
        <v>168</v>
      </c>
      <c r="X5833">
        <v>0</v>
      </c>
      <c r="Y5833" t="s">
        <v>33</v>
      </c>
      <c r="Z5833" t="s">
        <v>33</v>
      </c>
      <c r="AA5833">
        <f>VLOOKUP(Table1[[#This Row],[Facility Name]],D_2,8,0)</f>
        <v>59</v>
      </c>
    </row>
    <row r="5834" spans="1:27" hidden="1" x14ac:dyDescent="0.25">
      <c r="A5834">
        <v>452720</v>
      </c>
      <c r="B5834" t="s">
        <v>7020</v>
      </c>
      <c r="C5834">
        <v>4</v>
      </c>
      <c r="D5834" t="s">
        <v>5599</v>
      </c>
      <c r="E5834" t="s">
        <v>910</v>
      </c>
      <c r="F5834" t="s">
        <v>29</v>
      </c>
      <c r="G5834" t="s">
        <v>30</v>
      </c>
      <c r="H5834" t="s">
        <v>31</v>
      </c>
      <c r="I5834">
        <v>17</v>
      </c>
      <c r="J5834" t="s">
        <v>33</v>
      </c>
      <c r="K5834">
        <v>58</v>
      </c>
      <c r="L5834">
        <v>96</v>
      </c>
      <c r="M5834">
        <v>98</v>
      </c>
      <c r="N5834" t="s">
        <v>32</v>
      </c>
      <c r="O5834" t="s">
        <v>32</v>
      </c>
      <c r="P5834" t="s">
        <v>33</v>
      </c>
      <c r="Q5834">
        <v>67</v>
      </c>
      <c r="R5834">
        <v>98</v>
      </c>
      <c r="S5834">
        <v>364</v>
      </c>
      <c r="T5834" t="s">
        <v>40</v>
      </c>
      <c r="U5834" t="s">
        <v>40</v>
      </c>
      <c r="V5834">
        <v>97</v>
      </c>
      <c r="W5834">
        <v>97</v>
      </c>
      <c r="X5834">
        <v>0</v>
      </c>
      <c r="Y5834" t="s">
        <v>32</v>
      </c>
      <c r="Z5834" t="s">
        <v>33</v>
      </c>
      <c r="AA5834" t="e">
        <f>VLOOKUP(Table1[[#This Row],[Facility Name]],D_2,8,0)</f>
        <v>#N/A</v>
      </c>
    </row>
    <row r="5835" spans="1:27" x14ac:dyDescent="0.25">
      <c r="A5835">
        <v>452709</v>
      </c>
      <c r="B5835" t="s">
        <v>6831</v>
      </c>
      <c r="C5835">
        <v>3</v>
      </c>
      <c r="D5835" t="s">
        <v>5599</v>
      </c>
      <c r="E5835" t="s">
        <v>5619</v>
      </c>
      <c r="F5835" t="s">
        <v>29</v>
      </c>
      <c r="G5835" t="s">
        <v>30</v>
      </c>
      <c r="H5835" t="s">
        <v>37</v>
      </c>
      <c r="I5835">
        <v>24</v>
      </c>
      <c r="J5835" t="s">
        <v>33</v>
      </c>
      <c r="K5835">
        <v>68</v>
      </c>
      <c r="L5835">
        <v>108</v>
      </c>
      <c r="M5835">
        <v>117</v>
      </c>
      <c r="N5835" t="s">
        <v>33</v>
      </c>
      <c r="O5835" t="s">
        <v>33</v>
      </c>
      <c r="P5835" t="s">
        <v>33</v>
      </c>
      <c r="Q5835">
        <v>82</v>
      </c>
      <c r="R5835">
        <v>100</v>
      </c>
      <c r="S5835">
        <v>328</v>
      </c>
      <c r="T5835" t="s">
        <v>40</v>
      </c>
      <c r="U5835" t="s">
        <v>33</v>
      </c>
      <c r="V5835">
        <v>117</v>
      </c>
      <c r="W5835">
        <v>117</v>
      </c>
      <c r="X5835">
        <v>0</v>
      </c>
      <c r="Y5835" t="s">
        <v>33</v>
      </c>
      <c r="Z5835" t="s">
        <v>33</v>
      </c>
      <c r="AA5835">
        <f>VLOOKUP(Table1[[#This Row],[Facility Name]],D_2,8,0)</f>
        <v>57</v>
      </c>
    </row>
    <row r="5836" spans="1:27" hidden="1" x14ac:dyDescent="0.25">
      <c r="A5836">
        <v>452727</v>
      </c>
      <c r="B5836" t="s">
        <v>7036</v>
      </c>
      <c r="C5836">
        <v>5</v>
      </c>
      <c r="D5836" t="s">
        <v>5599</v>
      </c>
      <c r="E5836" t="s">
        <v>5629</v>
      </c>
      <c r="F5836" t="s">
        <v>29</v>
      </c>
      <c r="G5836" t="s">
        <v>30</v>
      </c>
      <c r="H5836" t="s">
        <v>31</v>
      </c>
      <c r="I5836">
        <v>24</v>
      </c>
      <c r="J5836" t="s">
        <v>33</v>
      </c>
      <c r="K5836">
        <v>122</v>
      </c>
      <c r="L5836">
        <v>180</v>
      </c>
      <c r="M5836">
        <v>188</v>
      </c>
      <c r="N5836" t="s">
        <v>33</v>
      </c>
      <c r="O5836" t="s">
        <v>33</v>
      </c>
      <c r="P5836" t="s">
        <v>33</v>
      </c>
      <c r="Q5836">
        <v>130</v>
      </c>
      <c r="R5836">
        <v>112</v>
      </c>
      <c r="S5836">
        <v>535</v>
      </c>
      <c r="T5836" t="s">
        <v>33</v>
      </c>
      <c r="U5836" t="s">
        <v>33</v>
      </c>
      <c r="V5836">
        <v>136</v>
      </c>
      <c r="W5836">
        <v>136</v>
      </c>
      <c r="X5836">
        <v>0</v>
      </c>
      <c r="Y5836" t="s">
        <v>33</v>
      </c>
      <c r="Z5836" t="s">
        <v>33</v>
      </c>
      <c r="AA5836" t="e">
        <f>VLOOKUP(Table1[[#This Row],[Facility Name]],D_2,8,0)</f>
        <v>#N/A</v>
      </c>
    </row>
    <row r="5837" spans="1:27" hidden="1" x14ac:dyDescent="0.25">
      <c r="A5837">
        <v>452728</v>
      </c>
      <c r="B5837" t="s">
        <v>7037</v>
      </c>
      <c r="C5837">
        <v>4</v>
      </c>
      <c r="D5837" t="s">
        <v>5599</v>
      </c>
      <c r="E5837" t="s">
        <v>5619</v>
      </c>
      <c r="F5837" t="s">
        <v>29</v>
      </c>
      <c r="G5837" t="s">
        <v>30</v>
      </c>
      <c r="H5837" t="s">
        <v>31</v>
      </c>
      <c r="I5837">
        <v>16</v>
      </c>
      <c r="J5837" t="s">
        <v>33</v>
      </c>
      <c r="K5837">
        <v>66</v>
      </c>
      <c r="L5837">
        <v>96</v>
      </c>
      <c r="M5837">
        <v>102</v>
      </c>
      <c r="N5837" t="s">
        <v>33</v>
      </c>
      <c r="O5837" t="s">
        <v>33</v>
      </c>
      <c r="P5837" t="s">
        <v>33</v>
      </c>
      <c r="Q5837">
        <v>72</v>
      </c>
      <c r="R5837">
        <v>65</v>
      </c>
      <c r="S5837">
        <v>300</v>
      </c>
      <c r="T5837" t="s">
        <v>40</v>
      </c>
      <c r="U5837" t="s">
        <v>33</v>
      </c>
      <c r="V5837">
        <v>102</v>
      </c>
      <c r="W5837">
        <v>102</v>
      </c>
      <c r="X5837">
        <v>0</v>
      </c>
      <c r="Y5837" t="s">
        <v>33</v>
      </c>
      <c r="Z5837" t="s">
        <v>33</v>
      </c>
      <c r="AA5837" t="e">
        <f>VLOOKUP(Table1[[#This Row],[Facility Name]],D_2,8,0)</f>
        <v>#N/A</v>
      </c>
    </row>
    <row r="5838" spans="1:27" hidden="1" x14ac:dyDescent="0.25">
      <c r="A5838">
        <v>452731</v>
      </c>
      <c r="B5838" t="s">
        <v>7038</v>
      </c>
      <c r="C5838">
        <v>3</v>
      </c>
      <c r="D5838" t="s">
        <v>5599</v>
      </c>
      <c r="E5838" t="s">
        <v>1491</v>
      </c>
      <c r="F5838" t="s">
        <v>29</v>
      </c>
      <c r="G5838" t="s">
        <v>30</v>
      </c>
      <c r="H5838" t="s">
        <v>31</v>
      </c>
      <c r="I5838">
        <v>22</v>
      </c>
      <c r="J5838" t="s">
        <v>33</v>
      </c>
      <c r="K5838">
        <v>42</v>
      </c>
      <c r="L5838">
        <v>64</v>
      </c>
      <c r="M5838">
        <v>66</v>
      </c>
      <c r="N5838" t="s">
        <v>33</v>
      </c>
      <c r="O5838" t="s">
        <v>33</v>
      </c>
      <c r="P5838" t="s">
        <v>33</v>
      </c>
      <c r="Q5838">
        <v>47</v>
      </c>
      <c r="R5838">
        <v>88</v>
      </c>
      <c r="S5838">
        <v>251</v>
      </c>
      <c r="T5838" t="s">
        <v>33</v>
      </c>
      <c r="U5838" t="s">
        <v>33</v>
      </c>
      <c r="V5838">
        <v>66</v>
      </c>
      <c r="W5838">
        <v>66</v>
      </c>
      <c r="X5838">
        <v>0</v>
      </c>
      <c r="Y5838" t="s">
        <v>33</v>
      </c>
      <c r="Z5838" t="s">
        <v>33</v>
      </c>
      <c r="AA5838" t="e">
        <f>VLOOKUP(Table1[[#This Row],[Facility Name]],D_2,8,0)</f>
        <v>#N/A</v>
      </c>
    </row>
    <row r="5839" spans="1:27" hidden="1" x14ac:dyDescent="0.25">
      <c r="A5839">
        <v>452732</v>
      </c>
      <c r="B5839" t="s">
        <v>5673</v>
      </c>
      <c r="C5839">
        <v>4</v>
      </c>
      <c r="D5839" t="s">
        <v>5599</v>
      </c>
      <c r="E5839" t="s">
        <v>5728</v>
      </c>
      <c r="F5839" t="s">
        <v>29</v>
      </c>
      <c r="G5839" t="s">
        <v>30</v>
      </c>
      <c r="H5839" t="s">
        <v>597</v>
      </c>
      <c r="I5839">
        <v>29</v>
      </c>
      <c r="J5839" t="s">
        <v>32</v>
      </c>
      <c r="K5839">
        <v>144</v>
      </c>
      <c r="L5839">
        <v>180</v>
      </c>
      <c r="M5839">
        <v>181</v>
      </c>
      <c r="N5839" t="s">
        <v>33</v>
      </c>
      <c r="O5839" t="s">
        <v>33</v>
      </c>
      <c r="P5839" t="s">
        <v>33</v>
      </c>
      <c r="Q5839">
        <v>152</v>
      </c>
      <c r="R5839">
        <v>160</v>
      </c>
      <c r="S5839">
        <v>482</v>
      </c>
      <c r="T5839" t="s">
        <v>40</v>
      </c>
      <c r="U5839" t="s">
        <v>33</v>
      </c>
      <c r="V5839">
        <v>162</v>
      </c>
      <c r="W5839">
        <v>162</v>
      </c>
      <c r="X5839">
        <v>0</v>
      </c>
      <c r="Y5839" t="s">
        <v>33</v>
      </c>
      <c r="Z5839" t="s">
        <v>33</v>
      </c>
      <c r="AA5839" t="e">
        <f>VLOOKUP(Table1[[#This Row],[Facility Name]],D_2,8,0)</f>
        <v>#N/A</v>
      </c>
    </row>
    <row r="5840" spans="1:27" hidden="1" x14ac:dyDescent="0.25">
      <c r="A5840">
        <v>452733</v>
      </c>
      <c r="B5840" t="s">
        <v>6770</v>
      </c>
      <c r="C5840">
        <v>5</v>
      </c>
      <c r="D5840" t="s">
        <v>5599</v>
      </c>
      <c r="E5840" t="s">
        <v>4266</v>
      </c>
      <c r="F5840" t="s">
        <v>29</v>
      </c>
      <c r="G5840" t="s">
        <v>30</v>
      </c>
      <c r="H5840" t="s">
        <v>31</v>
      </c>
      <c r="I5840">
        <v>12</v>
      </c>
      <c r="J5840" t="s">
        <v>33</v>
      </c>
      <c r="K5840">
        <v>68</v>
      </c>
      <c r="L5840">
        <v>85</v>
      </c>
      <c r="M5840">
        <v>93</v>
      </c>
      <c r="N5840" t="s">
        <v>33</v>
      </c>
      <c r="O5840" t="s">
        <v>33</v>
      </c>
      <c r="P5840" t="s">
        <v>33</v>
      </c>
      <c r="Q5840">
        <v>75</v>
      </c>
      <c r="R5840">
        <v>69</v>
      </c>
      <c r="S5840">
        <v>294</v>
      </c>
      <c r="T5840" t="s">
        <v>33</v>
      </c>
      <c r="U5840" t="s">
        <v>33</v>
      </c>
      <c r="V5840">
        <v>93</v>
      </c>
      <c r="W5840">
        <v>93</v>
      </c>
      <c r="X5840">
        <v>0</v>
      </c>
      <c r="Y5840" t="s">
        <v>34</v>
      </c>
      <c r="Z5840" t="s">
        <v>33</v>
      </c>
      <c r="AA5840" t="e">
        <f>VLOOKUP(Table1[[#This Row],[Facility Name]],D_2,8,0)</f>
        <v>#N/A</v>
      </c>
    </row>
    <row r="5841" spans="1:27" hidden="1" x14ac:dyDescent="0.25">
      <c r="A5841">
        <v>452734</v>
      </c>
      <c r="B5841" t="s">
        <v>6771</v>
      </c>
      <c r="C5841">
        <v>5</v>
      </c>
      <c r="D5841" t="s">
        <v>5599</v>
      </c>
      <c r="E5841" t="s">
        <v>2726</v>
      </c>
      <c r="F5841" t="s">
        <v>29</v>
      </c>
      <c r="G5841" t="s">
        <v>30</v>
      </c>
      <c r="H5841" t="s">
        <v>31</v>
      </c>
      <c r="I5841">
        <v>16</v>
      </c>
      <c r="J5841" t="s">
        <v>33</v>
      </c>
      <c r="K5841">
        <v>50</v>
      </c>
      <c r="L5841">
        <v>63</v>
      </c>
      <c r="M5841">
        <v>69</v>
      </c>
      <c r="N5841" t="s">
        <v>33</v>
      </c>
      <c r="O5841" t="s">
        <v>33</v>
      </c>
      <c r="P5841" t="s">
        <v>33</v>
      </c>
      <c r="Q5841">
        <v>53</v>
      </c>
      <c r="R5841">
        <v>34</v>
      </c>
      <c r="S5841">
        <v>255</v>
      </c>
      <c r="T5841" t="s">
        <v>33</v>
      </c>
      <c r="U5841" t="s">
        <v>33</v>
      </c>
      <c r="V5841">
        <v>68</v>
      </c>
      <c r="W5841">
        <v>68</v>
      </c>
      <c r="X5841">
        <v>0</v>
      </c>
      <c r="Y5841" t="s">
        <v>34</v>
      </c>
      <c r="Z5841" t="s">
        <v>33</v>
      </c>
      <c r="AA5841" t="e">
        <f>VLOOKUP(Table1[[#This Row],[Facility Name]],D_2,8,0)</f>
        <v>#N/A</v>
      </c>
    </row>
    <row r="5842" spans="1:27" x14ac:dyDescent="0.25">
      <c r="A5842">
        <v>452711</v>
      </c>
      <c r="B5842" t="s">
        <v>6925</v>
      </c>
      <c r="C5842">
        <v>5</v>
      </c>
      <c r="D5842" t="s">
        <v>5599</v>
      </c>
      <c r="E5842" t="s">
        <v>5629</v>
      </c>
      <c r="F5842" t="s">
        <v>29</v>
      </c>
      <c r="G5842" t="s">
        <v>30</v>
      </c>
      <c r="H5842" t="s">
        <v>37</v>
      </c>
      <c r="I5842">
        <v>29</v>
      </c>
      <c r="J5842" t="s">
        <v>33</v>
      </c>
      <c r="K5842">
        <v>126</v>
      </c>
      <c r="L5842">
        <v>181</v>
      </c>
      <c r="M5842">
        <v>191</v>
      </c>
      <c r="N5842" t="s">
        <v>33</v>
      </c>
      <c r="O5842" t="s">
        <v>33</v>
      </c>
      <c r="P5842" t="s">
        <v>33</v>
      </c>
      <c r="Q5842">
        <v>142</v>
      </c>
      <c r="R5842">
        <v>130</v>
      </c>
      <c r="S5842">
        <v>582</v>
      </c>
      <c r="T5842" t="s">
        <v>40</v>
      </c>
      <c r="U5842" t="s">
        <v>33</v>
      </c>
      <c r="V5842">
        <v>169</v>
      </c>
      <c r="W5842">
        <v>169</v>
      </c>
      <c r="X5842">
        <v>0</v>
      </c>
      <c r="Y5842" t="s">
        <v>33</v>
      </c>
      <c r="Z5842" t="s">
        <v>33</v>
      </c>
      <c r="AA5842">
        <f>VLOOKUP(Table1[[#This Row],[Facility Name]],D_2,8,0)</f>
        <v>60</v>
      </c>
    </row>
    <row r="5843" spans="1:27" hidden="1" x14ac:dyDescent="0.25">
      <c r="A5843">
        <v>452736</v>
      </c>
      <c r="B5843" t="s">
        <v>6773</v>
      </c>
      <c r="C5843">
        <v>3</v>
      </c>
      <c r="D5843" t="s">
        <v>5599</v>
      </c>
      <c r="E5843" t="s">
        <v>129</v>
      </c>
      <c r="F5843" t="s">
        <v>29</v>
      </c>
      <c r="G5843" t="s">
        <v>30</v>
      </c>
      <c r="H5843" t="s">
        <v>31</v>
      </c>
      <c r="I5843">
        <v>36</v>
      </c>
      <c r="J5843" t="s">
        <v>33</v>
      </c>
      <c r="K5843">
        <v>174</v>
      </c>
      <c r="L5843">
        <v>239</v>
      </c>
      <c r="M5843">
        <v>245</v>
      </c>
      <c r="N5843" t="s">
        <v>33</v>
      </c>
      <c r="O5843" t="s">
        <v>33</v>
      </c>
      <c r="P5843" t="s">
        <v>33</v>
      </c>
      <c r="Q5843">
        <v>208</v>
      </c>
      <c r="R5843">
        <v>211</v>
      </c>
      <c r="S5843">
        <v>901</v>
      </c>
      <c r="T5843" t="s">
        <v>33</v>
      </c>
      <c r="U5843" t="s">
        <v>33</v>
      </c>
      <c r="V5843">
        <v>80</v>
      </c>
      <c r="W5843">
        <v>80</v>
      </c>
      <c r="X5843">
        <v>0</v>
      </c>
      <c r="Y5843" t="s">
        <v>40</v>
      </c>
      <c r="Z5843" t="s">
        <v>40</v>
      </c>
      <c r="AA5843" t="e">
        <f>VLOOKUP(Table1[[#This Row],[Facility Name]],D_2,8,0)</f>
        <v>#N/A</v>
      </c>
    </row>
    <row r="5844" spans="1:27" hidden="1" x14ac:dyDescent="0.25">
      <c r="A5844">
        <v>452737</v>
      </c>
      <c r="B5844" t="s">
        <v>6774</v>
      </c>
      <c r="C5844">
        <v>3</v>
      </c>
      <c r="D5844" t="s">
        <v>5599</v>
      </c>
      <c r="E5844" t="s">
        <v>3540</v>
      </c>
      <c r="F5844" t="s">
        <v>29</v>
      </c>
      <c r="G5844" t="s">
        <v>30</v>
      </c>
      <c r="H5844" t="s">
        <v>31</v>
      </c>
      <c r="I5844">
        <v>20</v>
      </c>
      <c r="J5844" t="s">
        <v>33</v>
      </c>
      <c r="K5844">
        <v>111</v>
      </c>
      <c r="L5844">
        <v>143</v>
      </c>
      <c r="M5844">
        <v>149</v>
      </c>
      <c r="N5844" t="s">
        <v>33</v>
      </c>
      <c r="O5844" t="s">
        <v>33</v>
      </c>
      <c r="P5844" t="s">
        <v>33</v>
      </c>
      <c r="Q5844">
        <v>119</v>
      </c>
      <c r="R5844">
        <v>146</v>
      </c>
      <c r="S5844">
        <v>488</v>
      </c>
      <c r="T5844" t="s">
        <v>40</v>
      </c>
      <c r="U5844" t="s">
        <v>33</v>
      </c>
      <c r="V5844">
        <v>142</v>
      </c>
      <c r="W5844">
        <v>142</v>
      </c>
      <c r="X5844">
        <v>0</v>
      </c>
      <c r="Y5844" t="s">
        <v>33</v>
      </c>
      <c r="Z5844" t="s">
        <v>33</v>
      </c>
      <c r="AA5844" t="e">
        <f>VLOOKUP(Table1[[#This Row],[Facility Name]],D_2,8,0)</f>
        <v>#N/A</v>
      </c>
    </row>
    <row r="5845" spans="1:27" hidden="1" x14ac:dyDescent="0.25">
      <c r="A5845">
        <v>442748</v>
      </c>
      <c r="B5845" t="s">
        <v>6933</v>
      </c>
      <c r="C5845">
        <v>4</v>
      </c>
      <c r="D5845" t="s">
        <v>5591</v>
      </c>
      <c r="F5845" t="s">
        <v>29</v>
      </c>
      <c r="G5845" t="s">
        <v>30</v>
      </c>
      <c r="H5845" t="s">
        <v>31</v>
      </c>
      <c r="I5845">
        <v>17</v>
      </c>
      <c r="J5845" t="s">
        <v>34</v>
      </c>
      <c r="K5845">
        <v>9</v>
      </c>
      <c r="L5845">
        <v>15</v>
      </c>
      <c r="M5845">
        <v>15</v>
      </c>
      <c r="N5845" t="s">
        <v>33</v>
      </c>
      <c r="O5845" t="s">
        <v>33</v>
      </c>
      <c r="P5845" t="s">
        <v>34</v>
      </c>
      <c r="Q5845">
        <v>9</v>
      </c>
      <c r="R5845">
        <v>17</v>
      </c>
      <c r="S5845">
        <v>9</v>
      </c>
      <c r="T5845" t="s">
        <v>34</v>
      </c>
      <c r="U5845" t="s">
        <v>33</v>
      </c>
      <c r="V5845">
        <v>14</v>
      </c>
      <c r="W5845">
        <v>14</v>
      </c>
      <c r="X5845">
        <v>0</v>
      </c>
      <c r="Y5845" t="s">
        <v>34</v>
      </c>
      <c r="Z5845" t="s">
        <v>33</v>
      </c>
      <c r="AA5845" t="e">
        <f>VLOOKUP(Table1[[#This Row],[Facility Name]],D_2,8,0)</f>
        <v>#N/A</v>
      </c>
    </row>
    <row r="5846" spans="1:27" x14ac:dyDescent="0.25">
      <c r="A5846">
        <v>452714</v>
      </c>
      <c r="B5846" t="s">
        <v>6926</v>
      </c>
      <c r="C5846">
        <v>5</v>
      </c>
      <c r="D5846" t="s">
        <v>5599</v>
      </c>
      <c r="E5846" t="s">
        <v>5656</v>
      </c>
      <c r="F5846" t="s">
        <v>29</v>
      </c>
      <c r="G5846" t="s">
        <v>30</v>
      </c>
      <c r="H5846" t="s">
        <v>37</v>
      </c>
      <c r="I5846">
        <v>20</v>
      </c>
      <c r="J5846" t="s">
        <v>33</v>
      </c>
      <c r="K5846">
        <v>77</v>
      </c>
      <c r="L5846">
        <v>104</v>
      </c>
      <c r="M5846">
        <v>107</v>
      </c>
      <c r="N5846" t="s">
        <v>33</v>
      </c>
      <c r="O5846" t="s">
        <v>33</v>
      </c>
      <c r="P5846" t="s">
        <v>33</v>
      </c>
      <c r="Q5846">
        <v>84</v>
      </c>
      <c r="R5846">
        <v>101</v>
      </c>
      <c r="S5846">
        <v>349</v>
      </c>
      <c r="T5846" t="s">
        <v>33</v>
      </c>
      <c r="U5846" t="s">
        <v>33</v>
      </c>
      <c r="V5846">
        <v>107</v>
      </c>
      <c r="W5846">
        <v>107</v>
      </c>
      <c r="X5846">
        <v>0</v>
      </c>
      <c r="Y5846" t="s">
        <v>33</v>
      </c>
      <c r="Z5846" t="s">
        <v>33</v>
      </c>
      <c r="AA5846">
        <f>VLOOKUP(Table1[[#This Row],[Facility Name]],D_2,8,0)</f>
        <v>72</v>
      </c>
    </row>
    <row r="5847" spans="1:27" x14ac:dyDescent="0.25">
      <c r="A5847">
        <v>452718</v>
      </c>
      <c r="B5847" t="s">
        <v>6946</v>
      </c>
      <c r="C5847">
        <v>3</v>
      </c>
      <c r="D5847" t="s">
        <v>5599</v>
      </c>
      <c r="E5847" t="s">
        <v>5914</v>
      </c>
      <c r="F5847" t="s">
        <v>29</v>
      </c>
      <c r="G5847" t="s">
        <v>30</v>
      </c>
      <c r="H5847" t="s">
        <v>37</v>
      </c>
      <c r="I5847">
        <v>16</v>
      </c>
      <c r="J5847" t="s">
        <v>33</v>
      </c>
      <c r="K5847">
        <v>68</v>
      </c>
      <c r="L5847">
        <v>96</v>
      </c>
      <c r="M5847">
        <v>99</v>
      </c>
      <c r="N5847" t="s">
        <v>33</v>
      </c>
      <c r="O5847" t="s">
        <v>32</v>
      </c>
      <c r="P5847" t="s">
        <v>33</v>
      </c>
      <c r="Q5847">
        <v>77</v>
      </c>
      <c r="R5847">
        <v>100</v>
      </c>
      <c r="S5847">
        <v>253</v>
      </c>
      <c r="T5847" t="s">
        <v>40</v>
      </c>
      <c r="U5847" t="s">
        <v>33</v>
      </c>
      <c r="V5847">
        <v>101</v>
      </c>
      <c r="W5847">
        <v>101</v>
      </c>
      <c r="X5847">
        <v>0</v>
      </c>
      <c r="Y5847" t="s">
        <v>33</v>
      </c>
      <c r="Z5847" t="s">
        <v>33</v>
      </c>
      <c r="AA5847">
        <f>VLOOKUP(Table1[[#This Row],[Facility Name]],D_2,8,0)</f>
        <v>63</v>
      </c>
    </row>
    <row r="5848" spans="1:27" hidden="1" x14ac:dyDescent="0.25">
      <c r="A5848">
        <v>452740</v>
      </c>
      <c r="B5848" t="s">
        <v>6860</v>
      </c>
      <c r="C5848">
        <v>5</v>
      </c>
      <c r="D5848" t="s">
        <v>5599</v>
      </c>
      <c r="E5848" t="s">
        <v>6861</v>
      </c>
      <c r="F5848" t="s">
        <v>29</v>
      </c>
      <c r="G5848" t="s">
        <v>30</v>
      </c>
      <c r="H5848" t="s">
        <v>31</v>
      </c>
      <c r="I5848">
        <v>12</v>
      </c>
      <c r="J5848" t="s">
        <v>33</v>
      </c>
      <c r="K5848">
        <v>48</v>
      </c>
      <c r="L5848">
        <v>61</v>
      </c>
      <c r="M5848">
        <v>63</v>
      </c>
      <c r="N5848" t="s">
        <v>33</v>
      </c>
      <c r="O5848" t="s">
        <v>33</v>
      </c>
      <c r="P5848" t="s">
        <v>32</v>
      </c>
      <c r="Q5848">
        <v>53</v>
      </c>
      <c r="R5848">
        <v>35</v>
      </c>
      <c r="S5848">
        <v>224</v>
      </c>
      <c r="T5848" t="s">
        <v>33</v>
      </c>
      <c r="U5848" t="s">
        <v>33</v>
      </c>
      <c r="V5848">
        <v>62</v>
      </c>
      <c r="W5848">
        <v>62</v>
      </c>
      <c r="X5848">
        <v>0</v>
      </c>
      <c r="Y5848" t="s">
        <v>33</v>
      </c>
      <c r="Z5848" t="s">
        <v>33</v>
      </c>
      <c r="AA5848" t="e">
        <f>VLOOKUP(Table1[[#This Row],[Facility Name]],D_2,8,0)</f>
        <v>#N/A</v>
      </c>
    </row>
    <row r="5849" spans="1:27" hidden="1" x14ac:dyDescent="0.25">
      <c r="A5849">
        <v>452741</v>
      </c>
      <c r="B5849" t="s">
        <v>6878</v>
      </c>
      <c r="C5849">
        <v>5</v>
      </c>
      <c r="D5849" t="s">
        <v>5599</v>
      </c>
      <c r="E5849" t="s">
        <v>910</v>
      </c>
      <c r="F5849" t="s">
        <v>29</v>
      </c>
      <c r="G5849" t="s">
        <v>30</v>
      </c>
      <c r="H5849" t="s">
        <v>31</v>
      </c>
      <c r="I5849">
        <v>53</v>
      </c>
      <c r="J5849" t="s">
        <v>33</v>
      </c>
      <c r="K5849">
        <v>276</v>
      </c>
      <c r="L5849">
        <v>408</v>
      </c>
      <c r="M5849">
        <v>424</v>
      </c>
      <c r="N5849" t="s">
        <v>33</v>
      </c>
      <c r="O5849" t="s">
        <v>33</v>
      </c>
      <c r="P5849" t="s">
        <v>33</v>
      </c>
      <c r="Q5849">
        <v>307</v>
      </c>
      <c r="R5849">
        <v>306</v>
      </c>
      <c r="S5849">
        <v>1318</v>
      </c>
      <c r="T5849" t="s">
        <v>33</v>
      </c>
      <c r="U5849" t="s">
        <v>33</v>
      </c>
      <c r="V5849">
        <v>337</v>
      </c>
      <c r="W5849">
        <v>337</v>
      </c>
      <c r="X5849">
        <v>0</v>
      </c>
      <c r="Y5849" t="s">
        <v>33</v>
      </c>
      <c r="Z5849" t="s">
        <v>33</v>
      </c>
      <c r="AA5849" t="e">
        <f>VLOOKUP(Table1[[#This Row],[Facility Name]],D_2,8,0)</f>
        <v>#N/A</v>
      </c>
    </row>
    <row r="5850" spans="1:27" hidden="1" x14ac:dyDescent="0.25">
      <c r="A5850">
        <v>452742</v>
      </c>
      <c r="B5850" t="s">
        <v>6879</v>
      </c>
      <c r="C5850">
        <v>4</v>
      </c>
      <c r="D5850" t="s">
        <v>5599</v>
      </c>
      <c r="E5850" t="s">
        <v>6880</v>
      </c>
      <c r="F5850" t="s">
        <v>29</v>
      </c>
      <c r="G5850" t="s">
        <v>30</v>
      </c>
      <c r="H5850" t="s">
        <v>31</v>
      </c>
      <c r="I5850">
        <v>21</v>
      </c>
      <c r="J5850" t="s">
        <v>33</v>
      </c>
      <c r="K5850">
        <v>61</v>
      </c>
      <c r="L5850">
        <v>77</v>
      </c>
      <c r="M5850">
        <v>79</v>
      </c>
      <c r="N5850" t="s">
        <v>33</v>
      </c>
      <c r="O5850" t="s">
        <v>33</v>
      </c>
      <c r="P5850" t="s">
        <v>33</v>
      </c>
      <c r="Q5850">
        <v>69</v>
      </c>
      <c r="R5850">
        <v>59</v>
      </c>
      <c r="S5850">
        <v>275</v>
      </c>
      <c r="T5850" t="s">
        <v>33</v>
      </c>
      <c r="U5850" t="s">
        <v>33</v>
      </c>
      <c r="V5850">
        <v>77</v>
      </c>
      <c r="W5850">
        <v>77</v>
      </c>
      <c r="X5850">
        <v>0</v>
      </c>
      <c r="Y5850" t="s">
        <v>33</v>
      </c>
      <c r="Z5850" t="s">
        <v>33</v>
      </c>
      <c r="AA5850" t="e">
        <f>VLOOKUP(Table1[[#This Row],[Facility Name]],D_2,8,0)</f>
        <v>#N/A</v>
      </c>
    </row>
    <row r="5851" spans="1:27" hidden="1" x14ac:dyDescent="0.25">
      <c r="A5851">
        <v>452743</v>
      </c>
      <c r="B5851" t="s">
        <v>6881</v>
      </c>
      <c r="C5851">
        <v>3</v>
      </c>
      <c r="D5851" t="s">
        <v>5599</v>
      </c>
      <c r="E5851" t="s">
        <v>5619</v>
      </c>
      <c r="F5851" t="s">
        <v>29</v>
      </c>
      <c r="G5851" t="s">
        <v>30</v>
      </c>
      <c r="H5851" t="s">
        <v>31</v>
      </c>
      <c r="I5851">
        <v>25</v>
      </c>
      <c r="J5851" t="s">
        <v>33</v>
      </c>
      <c r="K5851">
        <v>78</v>
      </c>
      <c r="L5851">
        <v>116</v>
      </c>
      <c r="M5851">
        <v>119</v>
      </c>
      <c r="N5851" t="s">
        <v>33</v>
      </c>
      <c r="O5851" t="s">
        <v>33</v>
      </c>
      <c r="P5851" t="s">
        <v>33</v>
      </c>
      <c r="Q5851">
        <v>93</v>
      </c>
      <c r="R5851">
        <v>137</v>
      </c>
      <c r="S5851">
        <v>421</v>
      </c>
      <c r="T5851" t="s">
        <v>33</v>
      </c>
      <c r="U5851" t="s">
        <v>33</v>
      </c>
      <c r="V5851">
        <v>120</v>
      </c>
      <c r="W5851">
        <v>120</v>
      </c>
      <c r="X5851">
        <v>0</v>
      </c>
      <c r="Y5851" t="s">
        <v>33</v>
      </c>
      <c r="Z5851" t="s">
        <v>33</v>
      </c>
      <c r="AA5851" t="e">
        <f>VLOOKUP(Table1[[#This Row],[Facility Name]],D_2,8,0)</f>
        <v>#N/A</v>
      </c>
    </row>
    <row r="5852" spans="1:27" hidden="1" x14ac:dyDescent="0.25">
      <c r="A5852">
        <v>452744</v>
      </c>
      <c r="B5852" t="s">
        <v>6882</v>
      </c>
      <c r="C5852">
        <v>3</v>
      </c>
      <c r="D5852" t="s">
        <v>5599</v>
      </c>
      <c r="E5852" t="s">
        <v>6883</v>
      </c>
      <c r="F5852" t="s">
        <v>29</v>
      </c>
      <c r="G5852" t="s">
        <v>30</v>
      </c>
      <c r="H5852" t="s">
        <v>31</v>
      </c>
      <c r="I5852">
        <v>36</v>
      </c>
      <c r="J5852" t="s">
        <v>32</v>
      </c>
      <c r="K5852">
        <v>218</v>
      </c>
      <c r="L5852">
        <v>298</v>
      </c>
      <c r="M5852">
        <v>308</v>
      </c>
      <c r="N5852" t="s">
        <v>33</v>
      </c>
      <c r="O5852" t="s">
        <v>33</v>
      </c>
      <c r="P5852" t="s">
        <v>33</v>
      </c>
      <c r="Q5852">
        <v>242</v>
      </c>
      <c r="R5852">
        <v>240</v>
      </c>
      <c r="S5852">
        <v>899</v>
      </c>
      <c r="T5852" t="s">
        <v>32</v>
      </c>
      <c r="U5852" t="s">
        <v>33</v>
      </c>
      <c r="V5852">
        <v>200</v>
      </c>
      <c r="W5852">
        <v>200</v>
      </c>
      <c r="X5852">
        <v>0</v>
      </c>
      <c r="Y5852" t="s">
        <v>33</v>
      </c>
      <c r="Z5852" t="s">
        <v>33</v>
      </c>
      <c r="AA5852" t="e">
        <f>VLOOKUP(Table1[[#This Row],[Facility Name]],D_2,8,0)</f>
        <v>#N/A</v>
      </c>
    </row>
    <row r="5853" spans="1:27" x14ac:dyDescent="0.25">
      <c r="A5853">
        <v>452719</v>
      </c>
      <c r="B5853" t="s">
        <v>6947</v>
      </c>
      <c r="C5853">
        <v>3</v>
      </c>
      <c r="D5853" t="s">
        <v>5599</v>
      </c>
      <c r="E5853" t="s">
        <v>378</v>
      </c>
      <c r="F5853" t="s">
        <v>29</v>
      </c>
      <c r="G5853" t="s">
        <v>30</v>
      </c>
      <c r="H5853" t="s">
        <v>37</v>
      </c>
      <c r="I5853">
        <v>20</v>
      </c>
      <c r="J5853" t="s">
        <v>33</v>
      </c>
      <c r="K5853">
        <v>69</v>
      </c>
      <c r="L5853">
        <v>95</v>
      </c>
      <c r="M5853">
        <v>101</v>
      </c>
      <c r="N5853" t="s">
        <v>33</v>
      </c>
      <c r="O5853" t="s">
        <v>33</v>
      </c>
      <c r="P5853" t="s">
        <v>33</v>
      </c>
      <c r="Q5853">
        <v>84</v>
      </c>
      <c r="R5853">
        <v>90</v>
      </c>
      <c r="S5853">
        <v>325</v>
      </c>
      <c r="T5853" t="s">
        <v>33</v>
      </c>
      <c r="U5853" t="s">
        <v>33</v>
      </c>
      <c r="V5853">
        <v>88</v>
      </c>
      <c r="W5853">
        <v>88</v>
      </c>
      <c r="X5853">
        <v>0</v>
      </c>
      <c r="Y5853" t="s">
        <v>33</v>
      </c>
      <c r="Z5853" t="s">
        <v>33</v>
      </c>
      <c r="AA5853">
        <f>VLOOKUP(Table1[[#This Row],[Facility Name]],D_2,8,0)</f>
        <v>59</v>
      </c>
    </row>
    <row r="5854" spans="1:27" hidden="1" x14ac:dyDescent="0.25">
      <c r="A5854">
        <v>452747</v>
      </c>
      <c r="B5854" t="s">
        <v>6974</v>
      </c>
      <c r="C5854">
        <v>4</v>
      </c>
      <c r="D5854" t="s">
        <v>5599</v>
      </c>
      <c r="E5854" t="s">
        <v>5659</v>
      </c>
      <c r="F5854" t="s">
        <v>29</v>
      </c>
      <c r="G5854" t="s">
        <v>30</v>
      </c>
      <c r="H5854" t="s">
        <v>31</v>
      </c>
      <c r="I5854">
        <v>24</v>
      </c>
      <c r="J5854" t="s">
        <v>33</v>
      </c>
      <c r="K5854">
        <v>75</v>
      </c>
      <c r="L5854">
        <v>101</v>
      </c>
      <c r="M5854">
        <v>106</v>
      </c>
      <c r="N5854" t="s">
        <v>33</v>
      </c>
      <c r="O5854" t="s">
        <v>33</v>
      </c>
      <c r="P5854" t="s">
        <v>32</v>
      </c>
      <c r="Q5854">
        <v>83</v>
      </c>
      <c r="R5854">
        <v>61</v>
      </c>
      <c r="S5854">
        <v>281</v>
      </c>
      <c r="T5854" t="s">
        <v>33</v>
      </c>
      <c r="U5854" t="s">
        <v>33</v>
      </c>
      <c r="V5854">
        <v>75</v>
      </c>
      <c r="W5854">
        <v>75</v>
      </c>
      <c r="X5854">
        <v>0</v>
      </c>
      <c r="Y5854" t="s">
        <v>40</v>
      </c>
      <c r="Z5854" t="s">
        <v>33</v>
      </c>
      <c r="AA5854" t="e">
        <f>VLOOKUP(Table1[[#This Row],[Facility Name]],D_2,8,0)</f>
        <v>#N/A</v>
      </c>
    </row>
    <row r="5855" spans="1:27" x14ac:dyDescent="0.25">
      <c r="A5855">
        <v>452722</v>
      </c>
      <c r="B5855" t="s">
        <v>7035</v>
      </c>
      <c r="C5855">
        <v>4</v>
      </c>
      <c r="D5855" t="s">
        <v>5599</v>
      </c>
      <c r="E5855" t="s">
        <v>5659</v>
      </c>
      <c r="F5855" t="s">
        <v>29</v>
      </c>
      <c r="G5855" t="s">
        <v>30</v>
      </c>
      <c r="H5855" t="s">
        <v>37</v>
      </c>
      <c r="I5855">
        <v>20</v>
      </c>
      <c r="J5855" t="s">
        <v>33</v>
      </c>
      <c r="K5855">
        <v>58</v>
      </c>
      <c r="L5855">
        <v>81</v>
      </c>
      <c r="M5855">
        <v>83</v>
      </c>
      <c r="N5855" t="s">
        <v>33</v>
      </c>
      <c r="O5855" t="s">
        <v>33</v>
      </c>
      <c r="P5855" t="s">
        <v>33</v>
      </c>
      <c r="Q5855">
        <v>63</v>
      </c>
      <c r="R5855">
        <v>65</v>
      </c>
      <c r="S5855">
        <v>224</v>
      </c>
      <c r="T5855" t="s">
        <v>40</v>
      </c>
      <c r="U5855" t="s">
        <v>33</v>
      </c>
      <c r="V5855">
        <v>84</v>
      </c>
      <c r="W5855">
        <v>84</v>
      </c>
      <c r="X5855">
        <v>0</v>
      </c>
      <c r="Y5855" t="s">
        <v>33</v>
      </c>
      <c r="Z5855" t="s">
        <v>33</v>
      </c>
      <c r="AA5855">
        <f>VLOOKUP(Table1[[#This Row],[Facility Name]],D_2,8,0)</f>
        <v>71</v>
      </c>
    </row>
    <row r="5856" spans="1:27" x14ac:dyDescent="0.25">
      <c r="A5856">
        <v>452735</v>
      </c>
      <c r="B5856" t="s">
        <v>6772</v>
      </c>
      <c r="C5856">
        <v>4</v>
      </c>
      <c r="D5856" t="s">
        <v>5599</v>
      </c>
      <c r="E5856" t="s">
        <v>5803</v>
      </c>
      <c r="F5856" t="s">
        <v>29</v>
      </c>
      <c r="G5856" t="s">
        <v>30</v>
      </c>
      <c r="H5856" t="s">
        <v>37</v>
      </c>
      <c r="I5856">
        <v>24</v>
      </c>
      <c r="J5856" t="s">
        <v>32</v>
      </c>
      <c r="K5856">
        <v>167</v>
      </c>
      <c r="L5856">
        <v>216</v>
      </c>
      <c r="M5856">
        <v>228</v>
      </c>
      <c r="N5856" t="s">
        <v>33</v>
      </c>
      <c r="O5856" t="s">
        <v>33</v>
      </c>
      <c r="P5856" t="s">
        <v>33</v>
      </c>
      <c r="Q5856">
        <v>177</v>
      </c>
      <c r="R5856">
        <v>183</v>
      </c>
      <c r="S5856">
        <v>640</v>
      </c>
      <c r="T5856" t="s">
        <v>33</v>
      </c>
      <c r="U5856" t="s">
        <v>33</v>
      </c>
      <c r="V5856">
        <v>179</v>
      </c>
      <c r="W5856">
        <v>179</v>
      </c>
      <c r="X5856">
        <v>0</v>
      </c>
      <c r="Y5856" t="s">
        <v>33</v>
      </c>
      <c r="Z5856" t="s">
        <v>33</v>
      </c>
      <c r="AA5856">
        <f>VLOOKUP(Table1[[#This Row],[Facility Name]],D_2,8,0)</f>
        <v>58</v>
      </c>
    </row>
    <row r="5857" spans="1:27" x14ac:dyDescent="0.25">
      <c r="A5857">
        <v>452738</v>
      </c>
      <c r="B5857" t="s">
        <v>6791</v>
      </c>
      <c r="C5857">
        <v>3</v>
      </c>
      <c r="D5857" t="s">
        <v>5599</v>
      </c>
      <c r="E5857" t="s">
        <v>5619</v>
      </c>
      <c r="F5857" t="s">
        <v>29</v>
      </c>
      <c r="G5857" t="s">
        <v>30</v>
      </c>
      <c r="H5857" t="s">
        <v>37</v>
      </c>
      <c r="I5857">
        <v>20</v>
      </c>
      <c r="J5857" t="s">
        <v>33</v>
      </c>
      <c r="K5857">
        <v>64</v>
      </c>
      <c r="L5857">
        <v>93</v>
      </c>
      <c r="M5857">
        <v>94</v>
      </c>
      <c r="N5857" t="s">
        <v>33</v>
      </c>
      <c r="O5857" t="s">
        <v>33</v>
      </c>
      <c r="P5857" t="s">
        <v>33</v>
      </c>
      <c r="Q5857">
        <v>67</v>
      </c>
      <c r="R5857">
        <v>95</v>
      </c>
      <c r="S5857">
        <v>279</v>
      </c>
      <c r="T5857" t="s">
        <v>33</v>
      </c>
      <c r="U5857" t="s">
        <v>33</v>
      </c>
      <c r="V5857">
        <v>94</v>
      </c>
      <c r="W5857">
        <v>94</v>
      </c>
      <c r="X5857">
        <v>0</v>
      </c>
      <c r="Y5857" t="s">
        <v>32</v>
      </c>
      <c r="Z5857" t="s">
        <v>33</v>
      </c>
      <c r="AA5857">
        <f>VLOOKUP(Table1[[#This Row],[Facility Name]],D_2,8,0)</f>
        <v>58</v>
      </c>
    </row>
    <row r="5858" spans="1:27" hidden="1" x14ac:dyDescent="0.25">
      <c r="A5858">
        <v>452751</v>
      </c>
      <c r="B5858" t="s">
        <v>7000</v>
      </c>
      <c r="C5858">
        <v>3</v>
      </c>
      <c r="D5858" t="s">
        <v>5599</v>
      </c>
      <c r="E5858" t="s">
        <v>5803</v>
      </c>
      <c r="F5858" t="s">
        <v>29</v>
      </c>
      <c r="G5858" t="s">
        <v>30</v>
      </c>
      <c r="H5858" t="s">
        <v>31</v>
      </c>
      <c r="I5858">
        <v>17</v>
      </c>
      <c r="J5858" t="s">
        <v>33</v>
      </c>
      <c r="K5858">
        <v>69</v>
      </c>
      <c r="L5858">
        <v>105</v>
      </c>
      <c r="M5858">
        <v>111</v>
      </c>
      <c r="N5858" t="s">
        <v>33</v>
      </c>
      <c r="O5858" t="s">
        <v>33</v>
      </c>
      <c r="P5858" t="s">
        <v>32</v>
      </c>
      <c r="Q5858">
        <v>78</v>
      </c>
      <c r="R5858">
        <v>76</v>
      </c>
      <c r="S5858">
        <v>338</v>
      </c>
      <c r="T5858" t="s">
        <v>33</v>
      </c>
      <c r="U5858" t="s">
        <v>33</v>
      </c>
      <c r="V5858">
        <v>111</v>
      </c>
      <c r="W5858">
        <v>111</v>
      </c>
      <c r="X5858">
        <v>0</v>
      </c>
      <c r="Y5858" t="s">
        <v>40</v>
      </c>
      <c r="Z5858" t="s">
        <v>33</v>
      </c>
      <c r="AA5858" t="e">
        <f>VLOOKUP(Table1[[#This Row],[Facility Name]],D_2,8,0)</f>
        <v>#N/A</v>
      </c>
    </row>
    <row r="5859" spans="1:27" x14ac:dyDescent="0.25">
      <c r="A5859">
        <v>452739</v>
      </c>
      <c r="B5859" t="s">
        <v>6859</v>
      </c>
      <c r="C5859">
        <v>4</v>
      </c>
      <c r="D5859" t="s">
        <v>5599</v>
      </c>
      <c r="E5859" t="s">
        <v>129</v>
      </c>
      <c r="F5859" t="s">
        <v>29</v>
      </c>
      <c r="G5859" t="s">
        <v>30</v>
      </c>
      <c r="H5859" t="s">
        <v>37</v>
      </c>
      <c r="I5859">
        <v>26</v>
      </c>
      <c r="J5859" t="s">
        <v>33</v>
      </c>
      <c r="K5859">
        <v>121</v>
      </c>
      <c r="L5859">
        <v>170</v>
      </c>
      <c r="M5859">
        <v>179</v>
      </c>
      <c r="N5859" t="s">
        <v>33</v>
      </c>
      <c r="O5859" t="s">
        <v>33</v>
      </c>
      <c r="P5859" t="s">
        <v>33</v>
      </c>
      <c r="Q5859">
        <v>138</v>
      </c>
      <c r="R5859">
        <v>143</v>
      </c>
      <c r="S5859">
        <v>593</v>
      </c>
      <c r="T5859" t="s">
        <v>40</v>
      </c>
      <c r="U5859" t="s">
        <v>33</v>
      </c>
      <c r="V5859">
        <v>128</v>
      </c>
      <c r="W5859">
        <v>128</v>
      </c>
      <c r="X5859">
        <v>0</v>
      </c>
      <c r="Y5859" t="s">
        <v>33</v>
      </c>
      <c r="Z5859" t="s">
        <v>33</v>
      </c>
      <c r="AA5859">
        <f>VLOOKUP(Table1[[#This Row],[Facility Name]],D_2,8,0)</f>
        <v>57</v>
      </c>
    </row>
    <row r="5860" spans="1:27" x14ac:dyDescent="0.25">
      <c r="A5860">
        <v>452745</v>
      </c>
      <c r="B5860" t="s">
        <v>6973</v>
      </c>
      <c r="C5860">
        <v>4</v>
      </c>
      <c r="D5860" t="s">
        <v>5599</v>
      </c>
      <c r="E5860" t="s">
        <v>5619</v>
      </c>
      <c r="F5860" t="s">
        <v>29</v>
      </c>
      <c r="G5860" t="s">
        <v>30</v>
      </c>
      <c r="H5860" t="s">
        <v>37</v>
      </c>
      <c r="I5860">
        <v>25</v>
      </c>
      <c r="J5860" t="s">
        <v>33</v>
      </c>
      <c r="K5860">
        <v>106</v>
      </c>
      <c r="L5860">
        <v>156</v>
      </c>
      <c r="M5860">
        <v>165</v>
      </c>
      <c r="N5860" t="s">
        <v>33</v>
      </c>
      <c r="O5860" t="s">
        <v>33</v>
      </c>
      <c r="P5860" t="s">
        <v>33</v>
      </c>
      <c r="Q5860">
        <v>114</v>
      </c>
      <c r="R5860">
        <v>144</v>
      </c>
      <c r="S5860">
        <v>520</v>
      </c>
      <c r="T5860" t="s">
        <v>40</v>
      </c>
      <c r="U5860" t="s">
        <v>40</v>
      </c>
      <c r="V5860">
        <v>168</v>
      </c>
      <c r="W5860">
        <v>168</v>
      </c>
      <c r="X5860">
        <v>0</v>
      </c>
      <c r="Y5860" t="s">
        <v>33</v>
      </c>
      <c r="Z5860" t="s">
        <v>33</v>
      </c>
      <c r="AA5860">
        <f>VLOOKUP(Table1[[#This Row],[Facility Name]],D_2,8,0)</f>
        <v>66</v>
      </c>
    </row>
    <row r="5861" spans="1:27" x14ac:dyDescent="0.25">
      <c r="A5861">
        <v>452748</v>
      </c>
      <c r="B5861" t="s">
        <v>6975</v>
      </c>
      <c r="C5861">
        <v>4</v>
      </c>
      <c r="D5861" t="s">
        <v>5599</v>
      </c>
      <c r="E5861" t="s">
        <v>843</v>
      </c>
      <c r="F5861" t="s">
        <v>29</v>
      </c>
      <c r="G5861" t="s">
        <v>30</v>
      </c>
      <c r="H5861" t="s">
        <v>37</v>
      </c>
      <c r="I5861">
        <v>24</v>
      </c>
      <c r="J5861" t="s">
        <v>33</v>
      </c>
      <c r="K5861">
        <v>88</v>
      </c>
      <c r="L5861">
        <v>109</v>
      </c>
      <c r="M5861">
        <v>119</v>
      </c>
      <c r="N5861" t="s">
        <v>33</v>
      </c>
      <c r="O5861" t="s">
        <v>33</v>
      </c>
      <c r="P5861" t="s">
        <v>33</v>
      </c>
      <c r="Q5861">
        <v>100</v>
      </c>
      <c r="R5861">
        <v>77</v>
      </c>
      <c r="S5861">
        <v>390</v>
      </c>
      <c r="T5861" t="s">
        <v>40</v>
      </c>
      <c r="U5861" t="s">
        <v>32</v>
      </c>
      <c r="V5861">
        <v>81</v>
      </c>
      <c r="W5861">
        <v>81</v>
      </c>
      <c r="X5861">
        <v>0</v>
      </c>
      <c r="Y5861" t="s">
        <v>33</v>
      </c>
      <c r="Z5861" t="s">
        <v>33</v>
      </c>
      <c r="AA5861">
        <f>VLOOKUP(Table1[[#This Row],[Facility Name]],D_2,8,0)</f>
        <v>70</v>
      </c>
    </row>
    <row r="5862" spans="1:27" x14ac:dyDescent="0.25">
      <c r="A5862">
        <v>452749</v>
      </c>
      <c r="B5862" t="s">
        <v>6976</v>
      </c>
      <c r="C5862">
        <v>4</v>
      </c>
      <c r="D5862" t="s">
        <v>5599</v>
      </c>
      <c r="E5862" t="s">
        <v>910</v>
      </c>
      <c r="F5862" t="s">
        <v>29</v>
      </c>
      <c r="G5862" t="s">
        <v>30</v>
      </c>
      <c r="H5862" t="s">
        <v>294</v>
      </c>
      <c r="I5862">
        <v>18</v>
      </c>
      <c r="J5862" t="s">
        <v>33</v>
      </c>
      <c r="K5862">
        <v>87</v>
      </c>
      <c r="L5862">
        <v>128</v>
      </c>
      <c r="M5862">
        <v>130</v>
      </c>
      <c r="N5862" t="s">
        <v>33</v>
      </c>
      <c r="O5862" t="s">
        <v>33</v>
      </c>
      <c r="P5862" t="s">
        <v>33</v>
      </c>
      <c r="Q5862">
        <v>97</v>
      </c>
      <c r="R5862">
        <v>100</v>
      </c>
      <c r="S5862">
        <v>414</v>
      </c>
      <c r="T5862" t="s">
        <v>40</v>
      </c>
      <c r="U5862" t="s">
        <v>33</v>
      </c>
      <c r="V5862">
        <v>115</v>
      </c>
      <c r="W5862">
        <v>115</v>
      </c>
      <c r="X5862">
        <v>0</v>
      </c>
      <c r="Y5862" t="s">
        <v>33</v>
      </c>
      <c r="Z5862" t="s">
        <v>33</v>
      </c>
      <c r="AA5862">
        <f>VLOOKUP(Table1[[#This Row],[Facility Name]],D_2,8,0)</f>
        <v>53</v>
      </c>
    </row>
    <row r="5863" spans="1:27" hidden="1" x14ac:dyDescent="0.25">
      <c r="A5863">
        <v>452755</v>
      </c>
      <c r="B5863" t="s">
        <v>6726</v>
      </c>
      <c r="C5863">
        <v>4</v>
      </c>
      <c r="D5863" t="s">
        <v>5599</v>
      </c>
      <c r="E5863" t="s">
        <v>5619</v>
      </c>
      <c r="F5863" t="s">
        <v>29</v>
      </c>
      <c r="G5863" t="s">
        <v>30</v>
      </c>
      <c r="H5863" t="s">
        <v>31</v>
      </c>
      <c r="I5863">
        <v>26</v>
      </c>
      <c r="J5863" t="s">
        <v>33</v>
      </c>
      <c r="K5863">
        <v>116</v>
      </c>
      <c r="L5863">
        <v>156</v>
      </c>
      <c r="M5863">
        <v>155</v>
      </c>
      <c r="N5863" t="s">
        <v>33</v>
      </c>
      <c r="O5863" t="s">
        <v>33</v>
      </c>
      <c r="P5863" t="s">
        <v>33</v>
      </c>
      <c r="Q5863">
        <v>126</v>
      </c>
      <c r="R5863">
        <v>140</v>
      </c>
      <c r="S5863">
        <v>579</v>
      </c>
      <c r="T5863" t="s">
        <v>40</v>
      </c>
      <c r="U5863" t="s">
        <v>33</v>
      </c>
      <c r="V5863">
        <v>145</v>
      </c>
      <c r="W5863">
        <v>145</v>
      </c>
      <c r="X5863">
        <v>0</v>
      </c>
      <c r="Y5863" t="s">
        <v>33</v>
      </c>
      <c r="Z5863" t="s">
        <v>33</v>
      </c>
      <c r="AA5863" t="e">
        <f>VLOOKUP(Table1[[#This Row],[Facility Name]],D_2,8,0)</f>
        <v>#N/A</v>
      </c>
    </row>
    <row r="5864" spans="1:27" x14ac:dyDescent="0.25">
      <c r="A5864">
        <v>452750</v>
      </c>
      <c r="B5864" t="s">
        <v>6999</v>
      </c>
      <c r="C5864">
        <v>2</v>
      </c>
      <c r="D5864" t="s">
        <v>5599</v>
      </c>
      <c r="E5864" t="s">
        <v>5619</v>
      </c>
      <c r="F5864" t="s">
        <v>29</v>
      </c>
      <c r="G5864" t="s">
        <v>30</v>
      </c>
      <c r="H5864" t="s">
        <v>37</v>
      </c>
      <c r="I5864">
        <v>32</v>
      </c>
      <c r="J5864" t="s">
        <v>33</v>
      </c>
      <c r="K5864">
        <v>105</v>
      </c>
      <c r="L5864">
        <v>147</v>
      </c>
      <c r="M5864">
        <v>158</v>
      </c>
      <c r="N5864" t="s">
        <v>32</v>
      </c>
      <c r="O5864" t="s">
        <v>33</v>
      </c>
      <c r="P5864" t="s">
        <v>33</v>
      </c>
      <c r="Q5864">
        <v>119</v>
      </c>
      <c r="R5864">
        <v>184</v>
      </c>
      <c r="S5864">
        <v>506</v>
      </c>
      <c r="T5864" t="s">
        <v>40</v>
      </c>
      <c r="U5864" t="s">
        <v>32</v>
      </c>
      <c r="V5864">
        <v>145</v>
      </c>
      <c r="W5864">
        <v>145</v>
      </c>
      <c r="X5864">
        <v>0</v>
      </c>
      <c r="Y5864" t="s">
        <v>33</v>
      </c>
      <c r="Z5864" t="s">
        <v>33</v>
      </c>
      <c r="AA5864">
        <f>VLOOKUP(Table1[[#This Row],[Facility Name]],D_2,8,0)</f>
        <v>56</v>
      </c>
    </row>
    <row r="5865" spans="1:27" x14ac:dyDescent="0.25">
      <c r="A5865">
        <v>452752</v>
      </c>
      <c r="B5865" t="s">
        <v>7061</v>
      </c>
      <c r="C5865">
        <v>4</v>
      </c>
      <c r="D5865" t="s">
        <v>5599</v>
      </c>
      <c r="E5865" t="s">
        <v>5654</v>
      </c>
      <c r="F5865" t="s">
        <v>29</v>
      </c>
      <c r="G5865" t="s">
        <v>30</v>
      </c>
      <c r="H5865" t="s">
        <v>37</v>
      </c>
      <c r="I5865">
        <v>24</v>
      </c>
      <c r="J5865" t="s">
        <v>33</v>
      </c>
      <c r="K5865">
        <v>34</v>
      </c>
      <c r="L5865">
        <v>67</v>
      </c>
      <c r="M5865">
        <v>69</v>
      </c>
      <c r="N5865" t="s">
        <v>33</v>
      </c>
      <c r="O5865" t="s">
        <v>33</v>
      </c>
      <c r="P5865" t="s">
        <v>33</v>
      </c>
      <c r="Q5865">
        <v>42</v>
      </c>
      <c r="R5865">
        <v>57</v>
      </c>
      <c r="S5865">
        <v>198</v>
      </c>
      <c r="T5865" t="s">
        <v>40</v>
      </c>
      <c r="U5865" t="s">
        <v>33</v>
      </c>
      <c r="V5865">
        <v>68</v>
      </c>
      <c r="W5865">
        <v>68</v>
      </c>
      <c r="X5865">
        <v>0</v>
      </c>
      <c r="Y5865" t="s">
        <v>33</v>
      </c>
      <c r="Z5865" t="s">
        <v>33</v>
      </c>
      <c r="AA5865">
        <f>VLOOKUP(Table1[[#This Row],[Facility Name]],D_2,8,0)</f>
        <v>73</v>
      </c>
    </row>
    <row r="5866" spans="1:27" x14ac:dyDescent="0.25">
      <c r="A5866">
        <v>452753</v>
      </c>
      <c r="B5866" t="s">
        <v>6722</v>
      </c>
      <c r="C5866">
        <v>5</v>
      </c>
      <c r="D5866" t="s">
        <v>5599</v>
      </c>
      <c r="E5866" t="s">
        <v>6723</v>
      </c>
      <c r="F5866" t="s">
        <v>29</v>
      </c>
      <c r="G5866" t="s">
        <v>30</v>
      </c>
      <c r="H5866" t="s">
        <v>37</v>
      </c>
      <c r="I5866">
        <v>11</v>
      </c>
      <c r="J5866" t="s">
        <v>33</v>
      </c>
      <c r="K5866">
        <v>33</v>
      </c>
      <c r="L5866">
        <v>49</v>
      </c>
      <c r="M5866">
        <v>52</v>
      </c>
      <c r="N5866" t="s">
        <v>33</v>
      </c>
      <c r="O5866" t="s">
        <v>33</v>
      </c>
      <c r="P5866" t="s">
        <v>33</v>
      </c>
      <c r="Q5866">
        <v>35</v>
      </c>
      <c r="R5866">
        <v>31</v>
      </c>
      <c r="S5866">
        <v>162</v>
      </c>
      <c r="T5866" t="s">
        <v>33</v>
      </c>
      <c r="U5866" t="s">
        <v>33</v>
      </c>
      <c r="V5866">
        <v>52</v>
      </c>
      <c r="W5866">
        <v>52</v>
      </c>
      <c r="X5866">
        <v>0</v>
      </c>
      <c r="Y5866" t="s">
        <v>34</v>
      </c>
      <c r="Z5866" t="s">
        <v>33</v>
      </c>
      <c r="AA5866">
        <f>VLOOKUP(Table1[[#This Row],[Facility Name]],D_2,8,0)</f>
        <v>93</v>
      </c>
    </row>
    <row r="5867" spans="1:27" hidden="1" x14ac:dyDescent="0.25">
      <c r="A5867">
        <v>452761</v>
      </c>
      <c r="B5867" t="s">
        <v>6819</v>
      </c>
      <c r="C5867">
        <v>4</v>
      </c>
      <c r="D5867" t="s">
        <v>5599</v>
      </c>
      <c r="E5867" t="s">
        <v>5619</v>
      </c>
      <c r="F5867" t="s">
        <v>29</v>
      </c>
      <c r="G5867" t="s">
        <v>30</v>
      </c>
      <c r="H5867" t="s">
        <v>31</v>
      </c>
      <c r="I5867">
        <v>20</v>
      </c>
      <c r="J5867" t="s">
        <v>33</v>
      </c>
      <c r="K5867">
        <v>63</v>
      </c>
      <c r="L5867">
        <v>83</v>
      </c>
      <c r="M5867">
        <v>87</v>
      </c>
      <c r="N5867" t="s">
        <v>33</v>
      </c>
      <c r="O5867" t="s">
        <v>33</v>
      </c>
      <c r="P5867" t="s">
        <v>33</v>
      </c>
      <c r="Q5867">
        <v>77</v>
      </c>
      <c r="R5867">
        <v>78</v>
      </c>
      <c r="S5867">
        <v>367</v>
      </c>
      <c r="T5867" t="s">
        <v>33</v>
      </c>
      <c r="U5867" t="s">
        <v>33</v>
      </c>
      <c r="V5867">
        <v>87</v>
      </c>
      <c r="W5867">
        <v>87</v>
      </c>
      <c r="X5867">
        <v>0</v>
      </c>
      <c r="Y5867" t="s">
        <v>33</v>
      </c>
      <c r="Z5867" t="s">
        <v>33</v>
      </c>
      <c r="AA5867" t="e">
        <f>VLOOKUP(Table1[[#This Row],[Facility Name]],D_2,8,0)</f>
        <v>#N/A</v>
      </c>
    </row>
    <row r="5868" spans="1:27" hidden="1" x14ac:dyDescent="0.25">
      <c r="A5868">
        <v>452762</v>
      </c>
      <c r="B5868" t="s">
        <v>6820</v>
      </c>
      <c r="C5868">
        <v>3</v>
      </c>
      <c r="D5868" t="s">
        <v>5599</v>
      </c>
      <c r="E5868" t="s">
        <v>5619</v>
      </c>
      <c r="F5868" t="s">
        <v>29</v>
      </c>
      <c r="G5868" t="s">
        <v>30</v>
      </c>
      <c r="H5868" t="s">
        <v>31</v>
      </c>
      <c r="I5868">
        <v>16</v>
      </c>
      <c r="J5868" t="s">
        <v>33</v>
      </c>
      <c r="K5868">
        <v>57</v>
      </c>
      <c r="L5868">
        <v>75</v>
      </c>
      <c r="M5868">
        <v>77</v>
      </c>
      <c r="N5868" t="s">
        <v>33</v>
      </c>
      <c r="O5868" t="s">
        <v>33</v>
      </c>
      <c r="P5868" t="s">
        <v>33</v>
      </c>
      <c r="Q5868">
        <v>63</v>
      </c>
      <c r="R5868">
        <v>84</v>
      </c>
      <c r="S5868">
        <v>333</v>
      </c>
      <c r="T5868" t="s">
        <v>33</v>
      </c>
      <c r="U5868" t="s">
        <v>33</v>
      </c>
      <c r="V5868">
        <v>78</v>
      </c>
      <c r="W5868">
        <v>78</v>
      </c>
      <c r="X5868">
        <v>0</v>
      </c>
      <c r="Y5868" t="s">
        <v>33</v>
      </c>
      <c r="Z5868" t="s">
        <v>33</v>
      </c>
      <c r="AA5868" t="e">
        <f>VLOOKUP(Table1[[#This Row],[Facility Name]],D_2,8,0)</f>
        <v>#N/A</v>
      </c>
    </row>
    <row r="5869" spans="1:27" hidden="1" x14ac:dyDescent="0.25">
      <c r="A5869">
        <v>452763</v>
      </c>
      <c r="B5869" t="s">
        <v>6821</v>
      </c>
      <c r="C5869">
        <v>3</v>
      </c>
      <c r="D5869" t="s">
        <v>5599</v>
      </c>
      <c r="E5869" t="s">
        <v>36</v>
      </c>
      <c r="F5869" t="s">
        <v>29</v>
      </c>
      <c r="G5869" t="s">
        <v>30</v>
      </c>
      <c r="H5869" t="s">
        <v>514</v>
      </c>
      <c r="I5869">
        <v>24</v>
      </c>
      <c r="J5869" t="s">
        <v>32</v>
      </c>
      <c r="K5869">
        <v>102</v>
      </c>
      <c r="L5869">
        <v>149</v>
      </c>
      <c r="M5869">
        <v>158</v>
      </c>
      <c r="N5869" t="s">
        <v>33</v>
      </c>
      <c r="O5869" t="s">
        <v>33</v>
      </c>
      <c r="P5869" t="s">
        <v>33</v>
      </c>
      <c r="Q5869">
        <v>114</v>
      </c>
      <c r="R5869">
        <v>128</v>
      </c>
      <c r="S5869">
        <v>420</v>
      </c>
      <c r="T5869" t="s">
        <v>33</v>
      </c>
      <c r="U5869" t="s">
        <v>33</v>
      </c>
      <c r="V5869">
        <v>133</v>
      </c>
      <c r="W5869">
        <v>133</v>
      </c>
      <c r="X5869">
        <v>0</v>
      </c>
      <c r="Y5869" t="s">
        <v>33</v>
      </c>
      <c r="Z5869" t="s">
        <v>33</v>
      </c>
      <c r="AA5869" t="e">
        <f>VLOOKUP(Table1[[#This Row],[Facility Name]],D_2,8,0)</f>
        <v>#N/A</v>
      </c>
    </row>
    <row r="5870" spans="1:27" hidden="1" x14ac:dyDescent="0.25">
      <c r="A5870">
        <v>452764</v>
      </c>
      <c r="B5870" t="s">
        <v>6822</v>
      </c>
      <c r="C5870">
        <v>3</v>
      </c>
      <c r="D5870" t="s">
        <v>5599</v>
      </c>
      <c r="E5870" t="s">
        <v>5656</v>
      </c>
      <c r="F5870" t="s">
        <v>29</v>
      </c>
      <c r="G5870" t="s">
        <v>30</v>
      </c>
      <c r="H5870" t="s">
        <v>31</v>
      </c>
      <c r="I5870">
        <v>24</v>
      </c>
      <c r="J5870" t="s">
        <v>33</v>
      </c>
      <c r="K5870">
        <v>111</v>
      </c>
      <c r="L5870">
        <v>160</v>
      </c>
      <c r="M5870">
        <v>167</v>
      </c>
      <c r="N5870" t="s">
        <v>33</v>
      </c>
      <c r="O5870" t="s">
        <v>33</v>
      </c>
      <c r="P5870" t="s">
        <v>33</v>
      </c>
      <c r="Q5870">
        <v>127</v>
      </c>
      <c r="R5870">
        <v>167</v>
      </c>
      <c r="S5870">
        <v>536</v>
      </c>
      <c r="T5870" t="s">
        <v>33</v>
      </c>
      <c r="U5870" t="s">
        <v>33</v>
      </c>
      <c r="V5870">
        <v>159</v>
      </c>
      <c r="W5870">
        <v>159</v>
      </c>
      <c r="X5870">
        <v>0</v>
      </c>
      <c r="Y5870" t="s">
        <v>33</v>
      </c>
      <c r="Z5870" t="s">
        <v>33</v>
      </c>
      <c r="AA5870" t="e">
        <f>VLOOKUP(Table1[[#This Row],[Facility Name]],D_2,8,0)</f>
        <v>#N/A</v>
      </c>
    </row>
    <row r="5871" spans="1:27" x14ac:dyDescent="0.25">
      <c r="A5871">
        <v>452754</v>
      </c>
      <c r="B5871" t="s">
        <v>6724</v>
      </c>
      <c r="C5871">
        <v>3</v>
      </c>
      <c r="D5871" t="s">
        <v>5599</v>
      </c>
      <c r="E5871" t="s">
        <v>5621</v>
      </c>
      <c r="F5871" t="s">
        <v>29</v>
      </c>
      <c r="G5871" t="s">
        <v>30</v>
      </c>
      <c r="H5871" t="s">
        <v>6725</v>
      </c>
      <c r="I5871">
        <v>17</v>
      </c>
      <c r="J5871" t="s">
        <v>33</v>
      </c>
      <c r="K5871">
        <v>62</v>
      </c>
      <c r="L5871">
        <v>77</v>
      </c>
      <c r="M5871">
        <v>84</v>
      </c>
      <c r="N5871" t="s">
        <v>33</v>
      </c>
      <c r="O5871" t="s">
        <v>33</v>
      </c>
      <c r="P5871" t="s">
        <v>33</v>
      </c>
      <c r="Q5871">
        <v>70</v>
      </c>
      <c r="R5871">
        <v>95</v>
      </c>
      <c r="S5871">
        <v>275</v>
      </c>
      <c r="T5871" t="s">
        <v>40</v>
      </c>
      <c r="U5871" t="s">
        <v>33</v>
      </c>
      <c r="V5871">
        <v>85</v>
      </c>
      <c r="W5871">
        <v>85</v>
      </c>
      <c r="X5871">
        <v>0</v>
      </c>
      <c r="Y5871" t="s">
        <v>33</v>
      </c>
      <c r="Z5871" t="s">
        <v>33</v>
      </c>
      <c r="AA5871">
        <f>VLOOKUP(Table1[[#This Row],[Facility Name]],D_2,8,0)</f>
        <v>43</v>
      </c>
    </row>
    <row r="5872" spans="1:27" x14ac:dyDescent="0.25">
      <c r="A5872">
        <v>452757</v>
      </c>
      <c r="B5872" t="s">
        <v>6727</v>
      </c>
      <c r="C5872">
        <v>4</v>
      </c>
      <c r="D5872" t="s">
        <v>5599</v>
      </c>
      <c r="E5872" t="s">
        <v>5621</v>
      </c>
      <c r="F5872" t="s">
        <v>29</v>
      </c>
      <c r="G5872" t="s">
        <v>30</v>
      </c>
      <c r="H5872" t="s">
        <v>6725</v>
      </c>
      <c r="I5872">
        <v>18</v>
      </c>
      <c r="J5872" t="s">
        <v>33</v>
      </c>
      <c r="K5872">
        <v>52</v>
      </c>
      <c r="L5872">
        <v>69</v>
      </c>
      <c r="M5872">
        <v>72</v>
      </c>
      <c r="N5872" t="s">
        <v>33</v>
      </c>
      <c r="O5872" t="s">
        <v>33</v>
      </c>
      <c r="P5872" t="s">
        <v>33</v>
      </c>
      <c r="Q5872">
        <v>57</v>
      </c>
      <c r="R5872">
        <v>115</v>
      </c>
      <c r="S5872">
        <v>224</v>
      </c>
      <c r="T5872" t="s">
        <v>33</v>
      </c>
      <c r="U5872" t="s">
        <v>33</v>
      </c>
      <c r="V5872">
        <v>72</v>
      </c>
      <c r="W5872">
        <v>72</v>
      </c>
      <c r="X5872">
        <v>0</v>
      </c>
      <c r="Y5872" t="s">
        <v>33</v>
      </c>
      <c r="Z5872" t="s">
        <v>33</v>
      </c>
      <c r="AA5872">
        <f>VLOOKUP(Table1[[#This Row],[Facility Name]],D_2,8,0)</f>
        <v>64</v>
      </c>
    </row>
    <row r="5873" spans="1:27" x14ac:dyDescent="0.25">
      <c r="A5873">
        <v>452758</v>
      </c>
      <c r="B5873" t="s">
        <v>6728</v>
      </c>
      <c r="C5873">
        <v>5</v>
      </c>
      <c r="D5873" t="s">
        <v>5599</v>
      </c>
      <c r="E5873" t="s">
        <v>910</v>
      </c>
      <c r="F5873" t="s">
        <v>29</v>
      </c>
      <c r="G5873" t="s">
        <v>30</v>
      </c>
      <c r="H5873" t="s">
        <v>31</v>
      </c>
      <c r="I5873">
        <v>25</v>
      </c>
      <c r="J5873" t="s">
        <v>33</v>
      </c>
      <c r="K5873">
        <v>90</v>
      </c>
      <c r="L5873">
        <v>132</v>
      </c>
      <c r="M5873">
        <v>136</v>
      </c>
      <c r="N5873" t="s">
        <v>33</v>
      </c>
      <c r="O5873" t="s">
        <v>33</v>
      </c>
      <c r="P5873" t="s">
        <v>32</v>
      </c>
      <c r="Q5873">
        <v>99</v>
      </c>
      <c r="R5873">
        <v>124</v>
      </c>
      <c r="S5873">
        <v>431</v>
      </c>
      <c r="T5873" t="s">
        <v>40</v>
      </c>
      <c r="U5873" t="s">
        <v>40</v>
      </c>
      <c r="V5873">
        <v>129</v>
      </c>
      <c r="W5873">
        <v>129</v>
      </c>
      <c r="X5873">
        <v>0</v>
      </c>
      <c r="Y5873" t="s">
        <v>33</v>
      </c>
      <c r="Z5873" t="s">
        <v>33</v>
      </c>
      <c r="AA5873">
        <f>VLOOKUP(Table1[[#This Row],[Facility Name]],D_2,8,0)</f>
        <v>52</v>
      </c>
    </row>
    <row r="5874" spans="1:27" hidden="1" x14ac:dyDescent="0.25">
      <c r="A5874">
        <v>452769</v>
      </c>
      <c r="B5874" t="s">
        <v>6935</v>
      </c>
      <c r="C5874">
        <v>5</v>
      </c>
      <c r="D5874" t="s">
        <v>5599</v>
      </c>
      <c r="E5874" t="s">
        <v>3739</v>
      </c>
      <c r="F5874" t="s">
        <v>29</v>
      </c>
      <c r="G5874" t="s">
        <v>30</v>
      </c>
      <c r="H5874" t="s">
        <v>31</v>
      </c>
      <c r="I5874">
        <v>14</v>
      </c>
      <c r="J5874" t="s">
        <v>33</v>
      </c>
      <c r="K5874">
        <v>43</v>
      </c>
      <c r="L5874">
        <v>56</v>
      </c>
      <c r="M5874">
        <v>57</v>
      </c>
      <c r="N5874" t="s">
        <v>33</v>
      </c>
      <c r="O5874" t="s">
        <v>33</v>
      </c>
      <c r="P5874" t="s">
        <v>33</v>
      </c>
      <c r="Q5874">
        <v>47</v>
      </c>
      <c r="R5874">
        <v>59</v>
      </c>
      <c r="S5874">
        <v>216</v>
      </c>
      <c r="T5874" t="s">
        <v>33</v>
      </c>
      <c r="U5874" t="s">
        <v>33</v>
      </c>
      <c r="V5874">
        <v>58</v>
      </c>
      <c r="W5874">
        <v>58</v>
      </c>
      <c r="X5874">
        <v>0</v>
      </c>
      <c r="Y5874" t="s">
        <v>34</v>
      </c>
      <c r="Z5874" t="s">
        <v>33</v>
      </c>
      <c r="AA5874" t="e">
        <f>VLOOKUP(Table1[[#This Row],[Facility Name]],D_2,8,0)</f>
        <v>#N/A</v>
      </c>
    </row>
    <row r="5875" spans="1:27" x14ac:dyDescent="0.25">
      <c r="A5875">
        <v>452760</v>
      </c>
      <c r="B5875" t="s">
        <v>6749</v>
      </c>
      <c r="C5875">
        <v>5</v>
      </c>
      <c r="D5875" t="s">
        <v>5599</v>
      </c>
      <c r="E5875" t="s">
        <v>1601</v>
      </c>
      <c r="F5875" t="s">
        <v>29</v>
      </c>
      <c r="G5875" t="s">
        <v>30</v>
      </c>
      <c r="H5875" t="s">
        <v>37</v>
      </c>
      <c r="I5875">
        <v>12</v>
      </c>
      <c r="J5875" t="s">
        <v>33</v>
      </c>
      <c r="K5875">
        <v>58</v>
      </c>
      <c r="L5875">
        <v>67</v>
      </c>
      <c r="M5875">
        <v>72</v>
      </c>
      <c r="N5875" t="s">
        <v>33</v>
      </c>
      <c r="O5875" t="s">
        <v>33</v>
      </c>
      <c r="P5875" t="s">
        <v>33</v>
      </c>
      <c r="Q5875">
        <v>63</v>
      </c>
      <c r="R5875">
        <v>52</v>
      </c>
      <c r="S5875">
        <v>220</v>
      </c>
      <c r="T5875" t="s">
        <v>40</v>
      </c>
      <c r="U5875" t="s">
        <v>33</v>
      </c>
      <c r="V5875">
        <v>72</v>
      </c>
      <c r="W5875">
        <v>72</v>
      </c>
      <c r="X5875">
        <v>0</v>
      </c>
      <c r="Y5875" t="s">
        <v>33</v>
      </c>
      <c r="Z5875" t="s">
        <v>33</v>
      </c>
      <c r="AA5875">
        <f>VLOOKUP(Table1[[#This Row],[Facility Name]],D_2,8,0)</f>
        <v>72</v>
      </c>
    </row>
    <row r="5876" spans="1:27" hidden="1" x14ac:dyDescent="0.25">
      <c r="A5876">
        <v>452773</v>
      </c>
      <c r="B5876" t="s">
        <v>6938</v>
      </c>
      <c r="C5876">
        <v>4</v>
      </c>
      <c r="D5876" t="s">
        <v>5599</v>
      </c>
      <c r="E5876" t="s">
        <v>129</v>
      </c>
      <c r="F5876" t="s">
        <v>29</v>
      </c>
      <c r="G5876" t="s">
        <v>30</v>
      </c>
      <c r="H5876" t="s">
        <v>31</v>
      </c>
      <c r="I5876">
        <v>36</v>
      </c>
      <c r="J5876" t="s">
        <v>33</v>
      </c>
      <c r="K5876">
        <v>136</v>
      </c>
      <c r="L5876">
        <v>184</v>
      </c>
      <c r="M5876">
        <v>188</v>
      </c>
      <c r="N5876" t="s">
        <v>33</v>
      </c>
      <c r="O5876" t="s">
        <v>33</v>
      </c>
      <c r="P5876" t="s">
        <v>33</v>
      </c>
      <c r="Q5876">
        <v>147</v>
      </c>
      <c r="R5876">
        <v>133</v>
      </c>
      <c r="S5876">
        <v>583</v>
      </c>
      <c r="T5876" t="s">
        <v>33</v>
      </c>
      <c r="U5876" t="s">
        <v>33</v>
      </c>
      <c r="V5876">
        <v>187</v>
      </c>
      <c r="W5876">
        <v>187</v>
      </c>
      <c r="X5876">
        <v>0</v>
      </c>
      <c r="Y5876" t="s">
        <v>33</v>
      </c>
      <c r="Z5876" t="s">
        <v>33</v>
      </c>
      <c r="AA5876" t="e">
        <f>VLOOKUP(Table1[[#This Row],[Facility Name]],D_2,8,0)</f>
        <v>#N/A</v>
      </c>
    </row>
    <row r="5877" spans="1:27" hidden="1" x14ac:dyDescent="0.25">
      <c r="A5877">
        <v>452774</v>
      </c>
      <c r="B5877" t="s">
        <v>6939</v>
      </c>
      <c r="C5877">
        <v>5</v>
      </c>
      <c r="D5877" t="s">
        <v>5599</v>
      </c>
      <c r="E5877" t="s">
        <v>3722</v>
      </c>
      <c r="F5877" t="s">
        <v>29</v>
      </c>
      <c r="G5877" t="s">
        <v>30</v>
      </c>
      <c r="H5877" t="s">
        <v>31</v>
      </c>
      <c r="I5877">
        <v>25</v>
      </c>
      <c r="J5877" t="s">
        <v>33</v>
      </c>
      <c r="K5877">
        <v>81</v>
      </c>
      <c r="L5877">
        <v>100</v>
      </c>
      <c r="M5877">
        <v>109</v>
      </c>
      <c r="N5877" t="s">
        <v>33</v>
      </c>
      <c r="O5877" t="s">
        <v>33</v>
      </c>
      <c r="P5877" t="s">
        <v>33</v>
      </c>
      <c r="Q5877">
        <v>91</v>
      </c>
      <c r="R5877">
        <v>106</v>
      </c>
      <c r="S5877">
        <v>369</v>
      </c>
      <c r="T5877" t="s">
        <v>33</v>
      </c>
      <c r="U5877" t="s">
        <v>33</v>
      </c>
      <c r="V5877">
        <v>109</v>
      </c>
      <c r="W5877">
        <v>109</v>
      </c>
      <c r="X5877">
        <v>0</v>
      </c>
      <c r="Y5877" t="s">
        <v>33</v>
      </c>
      <c r="Z5877" t="s">
        <v>33</v>
      </c>
      <c r="AA5877" t="e">
        <f>VLOOKUP(Table1[[#This Row],[Facility Name]],D_2,8,0)</f>
        <v>#N/A</v>
      </c>
    </row>
    <row r="5878" spans="1:27" hidden="1" x14ac:dyDescent="0.25">
      <c r="A5878">
        <v>452776</v>
      </c>
      <c r="B5878" t="s">
        <v>6958</v>
      </c>
      <c r="C5878">
        <v>3</v>
      </c>
      <c r="D5878" t="s">
        <v>5599</v>
      </c>
      <c r="E5878" t="s">
        <v>6883</v>
      </c>
      <c r="F5878" t="s">
        <v>29</v>
      </c>
      <c r="G5878" t="s">
        <v>30</v>
      </c>
      <c r="H5878" t="s">
        <v>31</v>
      </c>
      <c r="I5878">
        <v>13</v>
      </c>
      <c r="J5878" t="s">
        <v>33</v>
      </c>
      <c r="K5878">
        <v>52</v>
      </c>
      <c r="L5878">
        <v>68</v>
      </c>
      <c r="M5878">
        <v>72</v>
      </c>
      <c r="N5878" t="s">
        <v>33</v>
      </c>
      <c r="O5878" t="s">
        <v>33</v>
      </c>
      <c r="P5878" t="s">
        <v>33</v>
      </c>
      <c r="Q5878">
        <v>62</v>
      </c>
      <c r="R5878">
        <v>70</v>
      </c>
      <c r="S5878">
        <v>248</v>
      </c>
      <c r="T5878" t="s">
        <v>33</v>
      </c>
      <c r="U5878" t="s">
        <v>33</v>
      </c>
      <c r="V5878">
        <v>72</v>
      </c>
      <c r="W5878">
        <v>72</v>
      </c>
      <c r="X5878">
        <v>0</v>
      </c>
      <c r="Y5878" t="s">
        <v>34</v>
      </c>
      <c r="Z5878" t="s">
        <v>33</v>
      </c>
      <c r="AA5878" t="e">
        <f>VLOOKUP(Table1[[#This Row],[Facility Name]],D_2,8,0)</f>
        <v>#N/A</v>
      </c>
    </row>
    <row r="5879" spans="1:27" x14ac:dyDescent="0.25">
      <c r="A5879">
        <v>452765</v>
      </c>
      <c r="B5879" t="s">
        <v>6840</v>
      </c>
      <c r="C5879">
        <v>5</v>
      </c>
      <c r="D5879" t="s">
        <v>5599</v>
      </c>
      <c r="E5879" t="s">
        <v>5107</v>
      </c>
      <c r="F5879" t="s">
        <v>29</v>
      </c>
      <c r="G5879" t="s">
        <v>30</v>
      </c>
      <c r="H5879" t="s">
        <v>294</v>
      </c>
      <c r="I5879">
        <v>13</v>
      </c>
      <c r="J5879" t="s">
        <v>33</v>
      </c>
      <c r="K5879">
        <v>43</v>
      </c>
      <c r="L5879">
        <v>57</v>
      </c>
      <c r="M5879">
        <v>62</v>
      </c>
      <c r="N5879" t="s">
        <v>33</v>
      </c>
      <c r="O5879" t="s">
        <v>33</v>
      </c>
      <c r="P5879" t="s">
        <v>33</v>
      </c>
      <c r="Q5879">
        <v>46</v>
      </c>
      <c r="R5879">
        <v>49</v>
      </c>
      <c r="S5879">
        <v>175</v>
      </c>
      <c r="T5879" t="s">
        <v>40</v>
      </c>
      <c r="U5879" t="s">
        <v>33</v>
      </c>
      <c r="V5879">
        <v>62</v>
      </c>
      <c r="W5879">
        <v>62</v>
      </c>
      <c r="X5879">
        <v>0</v>
      </c>
      <c r="Y5879" t="s">
        <v>34</v>
      </c>
      <c r="Z5879" t="s">
        <v>33</v>
      </c>
      <c r="AA5879">
        <f>VLOOKUP(Table1[[#This Row],[Facility Name]],D_2,8,0)</f>
        <v>73</v>
      </c>
    </row>
    <row r="5880" spans="1:27" x14ac:dyDescent="0.25">
      <c r="A5880">
        <v>452767</v>
      </c>
      <c r="B5880" t="s">
        <v>6841</v>
      </c>
      <c r="C5880">
        <v>3</v>
      </c>
      <c r="D5880" t="s">
        <v>5599</v>
      </c>
      <c r="E5880" t="s">
        <v>5656</v>
      </c>
      <c r="F5880" t="s">
        <v>29</v>
      </c>
      <c r="G5880" t="s">
        <v>30</v>
      </c>
      <c r="H5880" t="s">
        <v>37</v>
      </c>
      <c r="I5880">
        <v>24</v>
      </c>
      <c r="J5880" t="s">
        <v>33</v>
      </c>
      <c r="K5880">
        <v>106</v>
      </c>
      <c r="L5880">
        <v>148</v>
      </c>
      <c r="M5880">
        <v>157</v>
      </c>
      <c r="N5880" t="s">
        <v>32</v>
      </c>
      <c r="O5880" t="s">
        <v>33</v>
      </c>
      <c r="P5880" t="s">
        <v>33</v>
      </c>
      <c r="Q5880">
        <v>123</v>
      </c>
      <c r="R5880">
        <v>186</v>
      </c>
      <c r="S5880">
        <v>487</v>
      </c>
      <c r="T5880" t="s">
        <v>33</v>
      </c>
      <c r="U5880" t="s">
        <v>33</v>
      </c>
      <c r="V5880">
        <v>154</v>
      </c>
      <c r="W5880">
        <v>154</v>
      </c>
      <c r="X5880">
        <v>0</v>
      </c>
      <c r="Y5880" t="s">
        <v>33</v>
      </c>
      <c r="Z5880" t="s">
        <v>33</v>
      </c>
      <c r="AA5880">
        <f>VLOOKUP(Table1[[#This Row],[Facility Name]],D_2,8,0)</f>
        <v>71</v>
      </c>
    </row>
    <row r="5881" spans="1:27" x14ac:dyDescent="0.25">
      <c r="A5881">
        <v>452768</v>
      </c>
      <c r="B5881" t="s">
        <v>6934</v>
      </c>
      <c r="C5881">
        <v>5</v>
      </c>
      <c r="D5881" t="s">
        <v>5599</v>
      </c>
      <c r="E5881" t="s">
        <v>54</v>
      </c>
      <c r="F5881" t="s">
        <v>29</v>
      </c>
      <c r="G5881" t="s">
        <v>30</v>
      </c>
      <c r="H5881" t="s">
        <v>37</v>
      </c>
      <c r="I5881">
        <v>16</v>
      </c>
      <c r="J5881" t="s">
        <v>33</v>
      </c>
      <c r="K5881">
        <v>51</v>
      </c>
      <c r="L5881">
        <v>68</v>
      </c>
      <c r="M5881">
        <v>68</v>
      </c>
      <c r="N5881" t="s">
        <v>33</v>
      </c>
      <c r="O5881" t="s">
        <v>33</v>
      </c>
      <c r="P5881" t="s">
        <v>40</v>
      </c>
      <c r="Q5881">
        <v>53</v>
      </c>
      <c r="R5881">
        <v>38</v>
      </c>
      <c r="S5881">
        <v>201</v>
      </c>
      <c r="T5881" t="s">
        <v>33</v>
      </c>
      <c r="U5881" t="s">
        <v>33</v>
      </c>
      <c r="V5881">
        <v>63</v>
      </c>
      <c r="W5881">
        <v>63</v>
      </c>
      <c r="X5881">
        <v>0</v>
      </c>
      <c r="Y5881" t="s">
        <v>34</v>
      </c>
      <c r="Z5881" t="s">
        <v>33</v>
      </c>
      <c r="AA5881">
        <f>VLOOKUP(Table1[[#This Row],[Facility Name]],D_2,8,0)</f>
        <v>63</v>
      </c>
    </row>
    <row r="5882" spans="1:27" x14ac:dyDescent="0.25">
      <c r="A5882">
        <v>452772</v>
      </c>
      <c r="B5882" t="s">
        <v>6936</v>
      </c>
      <c r="C5882">
        <v>3</v>
      </c>
      <c r="D5882" t="s">
        <v>5599</v>
      </c>
      <c r="E5882" t="s">
        <v>6937</v>
      </c>
      <c r="F5882" t="s">
        <v>29</v>
      </c>
      <c r="G5882" t="s">
        <v>30</v>
      </c>
      <c r="H5882" t="s">
        <v>37</v>
      </c>
      <c r="I5882">
        <v>21</v>
      </c>
      <c r="J5882" t="s">
        <v>33</v>
      </c>
      <c r="K5882">
        <v>74</v>
      </c>
      <c r="L5882">
        <v>101</v>
      </c>
      <c r="M5882">
        <v>111</v>
      </c>
      <c r="N5882" t="s">
        <v>33</v>
      </c>
      <c r="O5882" t="s">
        <v>33</v>
      </c>
      <c r="P5882" t="s">
        <v>33</v>
      </c>
      <c r="Q5882">
        <v>84</v>
      </c>
      <c r="R5882">
        <v>110</v>
      </c>
      <c r="S5882">
        <v>319</v>
      </c>
      <c r="T5882" t="s">
        <v>33</v>
      </c>
      <c r="U5882" t="s">
        <v>33</v>
      </c>
      <c r="V5882">
        <v>111</v>
      </c>
      <c r="W5882">
        <v>111</v>
      </c>
      <c r="X5882">
        <v>0</v>
      </c>
      <c r="Y5882" t="s">
        <v>33</v>
      </c>
      <c r="Z5882" t="s">
        <v>33</v>
      </c>
      <c r="AA5882">
        <f>VLOOKUP(Table1[[#This Row],[Facility Name]],D_2,8,0)</f>
        <v>44</v>
      </c>
    </row>
    <row r="5883" spans="1:27" hidden="1" x14ac:dyDescent="0.25">
      <c r="A5883">
        <v>452780</v>
      </c>
      <c r="B5883" t="s">
        <v>7045</v>
      </c>
      <c r="C5883">
        <v>3</v>
      </c>
      <c r="D5883" t="s">
        <v>5599</v>
      </c>
      <c r="E5883" t="s">
        <v>5619</v>
      </c>
      <c r="F5883" t="s">
        <v>29</v>
      </c>
      <c r="G5883" t="s">
        <v>30</v>
      </c>
      <c r="H5883" t="s">
        <v>31</v>
      </c>
      <c r="I5883">
        <v>24</v>
      </c>
      <c r="J5883" t="s">
        <v>33</v>
      </c>
      <c r="K5883">
        <v>118</v>
      </c>
      <c r="L5883">
        <v>145</v>
      </c>
      <c r="M5883">
        <v>146</v>
      </c>
      <c r="N5883" t="s">
        <v>33</v>
      </c>
      <c r="O5883" t="s">
        <v>33</v>
      </c>
      <c r="P5883" t="s">
        <v>32</v>
      </c>
      <c r="Q5883">
        <v>127</v>
      </c>
      <c r="R5883">
        <v>160</v>
      </c>
      <c r="S5883">
        <v>502</v>
      </c>
      <c r="T5883" t="s">
        <v>33</v>
      </c>
      <c r="U5883" t="s">
        <v>33</v>
      </c>
      <c r="V5883">
        <v>146</v>
      </c>
      <c r="W5883">
        <v>146</v>
      </c>
      <c r="X5883">
        <v>0</v>
      </c>
      <c r="Y5883" t="s">
        <v>32</v>
      </c>
      <c r="Z5883" t="s">
        <v>33</v>
      </c>
      <c r="AA5883" t="e">
        <f>VLOOKUP(Table1[[#This Row],[Facility Name]],D_2,8,0)</f>
        <v>#N/A</v>
      </c>
    </row>
    <row r="5884" spans="1:27" x14ac:dyDescent="0.25">
      <c r="A5884">
        <v>452777</v>
      </c>
      <c r="B5884" t="s">
        <v>7028</v>
      </c>
      <c r="C5884">
        <v>5</v>
      </c>
      <c r="D5884" t="s">
        <v>5599</v>
      </c>
      <c r="E5884" t="s">
        <v>5659</v>
      </c>
      <c r="F5884" t="s">
        <v>29</v>
      </c>
      <c r="G5884" t="s">
        <v>30</v>
      </c>
      <c r="H5884" t="s">
        <v>37</v>
      </c>
      <c r="I5884">
        <v>28</v>
      </c>
      <c r="J5884" t="s">
        <v>33</v>
      </c>
      <c r="K5884">
        <v>99</v>
      </c>
      <c r="L5884">
        <v>137</v>
      </c>
      <c r="M5884">
        <v>146</v>
      </c>
      <c r="N5884" t="s">
        <v>33</v>
      </c>
      <c r="O5884" t="s">
        <v>33</v>
      </c>
      <c r="P5884" t="s">
        <v>33</v>
      </c>
      <c r="Q5884">
        <v>106</v>
      </c>
      <c r="R5884">
        <v>117</v>
      </c>
      <c r="S5884">
        <v>422</v>
      </c>
      <c r="T5884" t="s">
        <v>40</v>
      </c>
      <c r="U5884" t="s">
        <v>33</v>
      </c>
      <c r="V5884">
        <v>123</v>
      </c>
      <c r="W5884">
        <v>123</v>
      </c>
      <c r="X5884">
        <v>0</v>
      </c>
      <c r="Y5884" t="s">
        <v>33</v>
      </c>
      <c r="Z5884" t="s">
        <v>33</v>
      </c>
      <c r="AA5884">
        <f>VLOOKUP(Table1[[#This Row],[Facility Name]],D_2,8,0)</f>
        <v>71</v>
      </c>
    </row>
    <row r="5885" spans="1:27" x14ac:dyDescent="0.25">
      <c r="A5885">
        <v>452778</v>
      </c>
      <c r="B5885" t="s">
        <v>7029</v>
      </c>
      <c r="C5885">
        <v>3</v>
      </c>
      <c r="D5885" t="s">
        <v>5599</v>
      </c>
      <c r="E5885" t="s">
        <v>5823</v>
      </c>
      <c r="F5885" t="s">
        <v>29</v>
      </c>
      <c r="G5885" t="s">
        <v>30</v>
      </c>
      <c r="H5885" t="s">
        <v>37</v>
      </c>
      <c r="I5885">
        <v>16</v>
      </c>
      <c r="J5885" t="s">
        <v>32</v>
      </c>
      <c r="K5885">
        <v>71</v>
      </c>
      <c r="L5885">
        <v>96</v>
      </c>
      <c r="M5885">
        <v>97</v>
      </c>
      <c r="N5885" t="s">
        <v>33</v>
      </c>
      <c r="O5885" t="s">
        <v>33</v>
      </c>
      <c r="P5885" t="s">
        <v>33</v>
      </c>
      <c r="Q5885">
        <v>75</v>
      </c>
      <c r="R5885">
        <v>92</v>
      </c>
      <c r="S5885">
        <v>314</v>
      </c>
      <c r="T5885" t="s">
        <v>33</v>
      </c>
      <c r="U5885" t="s">
        <v>33</v>
      </c>
      <c r="V5885">
        <v>96</v>
      </c>
      <c r="W5885">
        <v>96</v>
      </c>
      <c r="X5885">
        <v>0</v>
      </c>
      <c r="Y5885" t="s">
        <v>33</v>
      </c>
      <c r="Z5885" t="s">
        <v>33</v>
      </c>
      <c r="AA5885">
        <f>VLOOKUP(Table1[[#This Row],[Facility Name]],D_2,8,0)</f>
        <v>54</v>
      </c>
    </row>
    <row r="5886" spans="1:27" hidden="1" x14ac:dyDescent="0.25">
      <c r="A5886">
        <v>452784</v>
      </c>
      <c r="B5886" t="s">
        <v>5941</v>
      </c>
      <c r="C5886">
        <v>4</v>
      </c>
      <c r="D5886" t="s">
        <v>5599</v>
      </c>
      <c r="E5886" t="s">
        <v>5619</v>
      </c>
      <c r="F5886" t="s">
        <v>29</v>
      </c>
      <c r="G5886" t="s">
        <v>30</v>
      </c>
      <c r="H5886" t="s">
        <v>31</v>
      </c>
      <c r="I5886">
        <v>35</v>
      </c>
      <c r="J5886" t="s">
        <v>33</v>
      </c>
      <c r="K5886">
        <v>139</v>
      </c>
      <c r="L5886">
        <v>185</v>
      </c>
      <c r="M5886">
        <v>192</v>
      </c>
      <c r="N5886" t="s">
        <v>33</v>
      </c>
      <c r="O5886" t="s">
        <v>33</v>
      </c>
      <c r="P5886" t="s">
        <v>33</v>
      </c>
      <c r="Q5886">
        <v>151</v>
      </c>
      <c r="R5886">
        <v>147</v>
      </c>
      <c r="S5886">
        <v>644</v>
      </c>
      <c r="T5886" t="s">
        <v>40</v>
      </c>
      <c r="U5886" t="s">
        <v>33</v>
      </c>
      <c r="V5886">
        <v>170</v>
      </c>
      <c r="W5886">
        <v>170</v>
      </c>
      <c r="X5886">
        <v>0</v>
      </c>
      <c r="Y5886" t="s">
        <v>33</v>
      </c>
      <c r="Z5886" t="s">
        <v>33</v>
      </c>
      <c r="AA5886" t="e">
        <f>VLOOKUP(Table1[[#This Row],[Facility Name]],D_2,8,0)</f>
        <v>#N/A</v>
      </c>
    </row>
    <row r="5887" spans="1:27" x14ac:dyDescent="0.25">
      <c r="A5887">
        <v>452779</v>
      </c>
      <c r="B5887" t="s">
        <v>7044</v>
      </c>
      <c r="C5887">
        <v>5</v>
      </c>
      <c r="D5887" t="s">
        <v>5599</v>
      </c>
      <c r="E5887" t="s">
        <v>1944</v>
      </c>
      <c r="F5887" t="s">
        <v>29</v>
      </c>
      <c r="G5887" t="s">
        <v>30</v>
      </c>
      <c r="H5887" t="s">
        <v>37</v>
      </c>
      <c r="I5887">
        <v>20</v>
      </c>
      <c r="J5887" t="s">
        <v>33</v>
      </c>
      <c r="K5887">
        <v>59</v>
      </c>
      <c r="L5887">
        <v>90</v>
      </c>
      <c r="M5887">
        <v>92</v>
      </c>
      <c r="N5887" t="s">
        <v>33</v>
      </c>
      <c r="O5887" t="s">
        <v>33</v>
      </c>
      <c r="P5887" t="s">
        <v>33</v>
      </c>
      <c r="Q5887">
        <v>70</v>
      </c>
      <c r="R5887">
        <v>55</v>
      </c>
      <c r="S5887">
        <v>260</v>
      </c>
      <c r="T5887" t="s">
        <v>33</v>
      </c>
      <c r="U5887" t="s">
        <v>33</v>
      </c>
      <c r="V5887">
        <v>93</v>
      </c>
      <c r="W5887">
        <v>93</v>
      </c>
      <c r="X5887">
        <v>0</v>
      </c>
      <c r="Y5887" t="s">
        <v>33</v>
      </c>
      <c r="Z5887" t="s">
        <v>33</v>
      </c>
      <c r="AA5887">
        <f>VLOOKUP(Table1[[#This Row],[Facility Name]],D_2,8,0)</f>
        <v>58</v>
      </c>
    </row>
    <row r="5888" spans="1:27" x14ac:dyDescent="0.25">
      <c r="A5888">
        <v>452781</v>
      </c>
      <c r="B5888" t="s">
        <v>7046</v>
      </c>
      <c r="C5888">
        <v>5</v>
      </c>
      <c r="D5888" t="s">
        <v>5599</v>
      </c>
      <c r="E5888" t="s">
        <v>5659</v>
      </c>
      <c r="F5888" t="s">
        <v>29</v>
      </c>
      <c r="G5888" t="s">
        <v>30</v>
      </c>
      <c r="H5888" t="s">
        <v>37</v>
      </c>
      <c r="I5888">
        <v>28</v>
      </c>
      <c r="J5888" t="s">
        <v>33</v>
      </c>
      <c r="K5888">
        <v>123</v>
      </c>
      <c r="L5888">
        <v>184</v>
      </c>
      <c r="M5888">
        <v>192</v>
      </c>
      <c r="N5888" t="s">
        <v>33</v>
      </c>
      <c r="O5888" t="s">
        <v>33</v>
      </c>
      <c r="P5888" t="s">
        <v>33</v>
      </c>
      <c r="Q5888">
        <v>147</v>
      </c>
      <c r="R5888">
        <v>159</v>
      </c>
      <c r="S5888">
        <v>546</v>
      </c>
      <c r="T5888" t="s">
        <v>40</v>
      </c>
      <c r="U5888" t="s">
        <v>33</v>
      </c>
      <c r="V5888">
        <v>193</v>
      </c>
      <c r="W5888">
        <v>193</v>
      </c>
      <c r="X5888">
        <v>0</v>
      </c>
      <c r="Y5888" t="s">
        <v>33</v>
      </c>
      <c r="Z5888" t="s">
        <v>33</v>
      </c>
      <c r="AA5888">
        <f>VLOOKUP(Table1[[#This Row],[Facility Name]],D_2,8,0)</f>
        <v>54</v>
      </c>
    </row>
    <row r="5889" spans="1:27" x14ac:dyDescent="0.25">
      <c r="A5889">
        <v>452782</v>
      </c>
      <c r="B5889" t="s">
        <v>5939</v>
      </c>
      <c r="C5889">
        <v>5</v>
      </c>
      <c r="D5889" t="s">
        <v>5599</v>
      </c>
      <c r="E5889" t="s">
        <v>5940</v>
      </c>
      <c r="F5889" t="s">
        <v>29</v>
      </c>
      <c r="G5889" t="s">
        <v>30</v>
      </c>
      <c r="H5889" t="s">
        <v>37</v>
      </c>
      <c r="I5889">
        <v>20</v>
      </c>
      <c r="J5889" t="s">
        <v>33</v>
      </c>
      <c r="K5889">
        <v>86</v>
      </c>
      <c r="L5889">
        <v>110</v>
      </c>
      <c r="M5889">
        <v>116</v>
      </c>
      <c r="N5889" t="s">
        <v>33</v>
      </c>
      <c r="O5889" t="s">
        <v>33</v>
      </c>
      <c r="P5889" t="s">
        <v>33</v>
      </c>
      <c r="Q5889">
        <v>95</v>
      </c>
      <c r="R5889">
        <v>113</v>
      </c>
      <c r="S5889">
        <v>364</v>
      </c>
      <c r="T5889" t="s">
        <v>33</v>
      </c>
      <c r="U5889" t="s">
        <v>40</v>
      </c>
      <c r="V5889">
        <v>117</v>
      </c>
      <c r="W5889">
        <v>117</v>
      </c>
      <c r="X5889">
        <v>0</v>
      </c>
      <c r="Y5889" t="s">
        <v>33</v>
      </c>
      <c r="Z5889" t="s">
        <v>33</v>
      </c>
      <c r="AA5889">
        <f>VLOOKUP(Table1[[#This Row],[Facility Name]],D_2,8,0)</f>
        <v>73</v>
      </c>
    </row>
    <row r="5890" spans="1:27" hidden="1" x14ac:dyDescent="0.25">
      <c r="A5890">
        <v>452787</v>
      </c>
      <c r="B5890" t="s">
        <v>5961</v>
      </c>
      <c r="C5890">
        <v>3</v>
      </c>
      <c r="D5890" t="s">
        <v>5599</v>
      </c>
      <c r="E5890" t="s">
        <v>5619</v>
      </c>
      <c r="F5890" t="s">
        <v>29</v>
      </c>
      <c r="G5890" t="s">
        <v>30</v>
      </c>
      <c r="H5890" t="s">
        <v>31</v>
      </c>
      <c r="I5890">
        <v>18</v>
      </c>
      <c r="J5890" t="s">
        <v>33</v>
      </c>
      <c r="K5890">
        <v>69</v>
      </c>
      <c r="L5890">
        <v>101</v>
      </c>
      <c r="M5890">
        <v>106</v>
      </c>
      <c r="N5890" t="s">
        <v>33</v>
      </c>
      <c r="O5890" t="s">
        <v>33</v>
      </c>
      <c r="P5890" t="s">
        <v>33</v>
      </c>
      <c r="Q5890">
        <v>76</v>
      </c>
      <c r="R5890">
        <v>110</v>
      </c>
      <c r="S5890">
        <v>371</v>
      </c>
      <c r="T5890" t="s">
        <v>33</v>
      </c>
      <c r="U5890" t="s">
        <v>33</v>
      </c>
      <c r="V5890">
        <v>80</v>
      </c>
      <c r="W5890">
        <v>80</v>
      </c>
      <c r="X5890">
        <v>0</v>
      </c>
      <c r="Y5890" t="s">
        <v>33</v>
      </c>
      <c r="Z5890" t="s">
        <v>33</v>
      </c>
      <c r="AA5890" t="e">
        <f>VLOOKUP(Table1[[#This Row],[Facility Name]],D_2,8,0)</f>
        <v>#N/A</v>
      </c>
    </row>
    <row r="5891" spans="1:27" hidden="1" x14ac:dyDescent="0.25">
      <c r="A5891">
        <v>452788</v>
      </c>
      <c r="B5891" t="s">
        <v>5673</v>
      </c>
      <c r="C5891">
        <v>5</v>
      </c>
      <c r="D5891" t="s">
        <v>5599</v>
      </c>
      <c r="E5891" t="s">
        <v>3739</v>
      </c>
      <c r="F5891" t="s">
        <v>29</v>
      </c>
      <c r="G5891" t="s">
        <v>30</v>
      </c>
      <c r="H5891" t="s">
        <v>597</v>
      </c>
      <c r="I5891">
        <v>22</v>
      </c>
      <c r="J5891" t="s">
        <v>33</v>
      </c>
      <c r="K5891">
        <v>57</v>
      </c>
      <c r="L5891">
        <v>91</v>
      </c>
      <c r="M5891">
        <v>95</v>
      </c>
      <c r="N5891" t="s">
        <v>33</v>
      </c>
      <c r="O5891" t="s">
        <v>33</v>
      </c>
      <c r="P5891" t="s">
        <v>33</v>
      </c>
      <c r="Q5891">
        <v>62</v>
      </c>
      <c r="R5891">
        <v>62</v>
      </c>
      <c r="S5891">
        <v>323</v>
      </c>
      <c r="T5891" t="s">
        <v>33</v>
      </c>
      <c r="U5891" t="s">
        <v>33</v>
      </c>
      <c r="V5891">
        <v>96</v>
      </c>
      <c r="W5891">
        <v>96</v>
      </c>
      <c r="X5891">
        <v>0</v>
      </c>
      <c r="Y5891" t="s">
        <v>32</v>
      </c>
      <c r="Z5891" t="s">
        <v>33</v>
      </c>
      <c r="AA5891" t="e">
        <f>VLOOKUP(Table1[[#This Row],[Facility Name]],D_2,8,0)</f>
        <v>#N/A</v>
      </c>
    </row>
    <row r="5892" spans="1:27" hidden="1" x14ac:dyDescent="0.25">
      <c r="A5892">
        <v>452789</v>
      </c>
      <c r="B5892" t="s">
        <v>5673</v>
      </c>
      <c r="C5892">
        <v>5</v>
      </c>
      <c r="D5892" t="s">
        <v>5599</v>
      </c>
      <c r="E5892" t="s">
        <v>5629</v>
      </c>
      <c r="F5892" t="s">
        <v>29</v>
      </c>
      <c r="G5892" t="s">
        <v>30</v>
      </c>
      <c r="H5892" t="s">
        <v>5674</v>
      </c>
      <c r="I5892">
        <v>48</v>
      </c>
      <c r="J5892" t="s">
        <v>40</v>
      </c>
      <c r="K5892">
        <v>183</v>
      </c>
      <c r="L5892">
        <v>247</v>
      </c>
      <c r="M5892">
        <v>260</v>
      </c>
      <c r="N5892" t="s">
        <v>33</v>
      </c>
      <c r="O5892" t="s">
        <v>33</v>
      </c>
      <c r="P5892" t="s">
        <v>33</v>
      </c>
      <c r="Q5892">
        <v>199</v>
      </c>
      <c r="R5892">
        <v>248</v>
      </c>
      <c r="S5892">
        <v>825</v>
      </c>
      <c r="T5892" t="s">
        <v>40</v>
      </c>
      <c r="U5892" t="s">
        <v>33</v>
      </c>
      <c r="V5892">
        <v>260</v>
      </c>
      <c r="W5892">
        <v>260</v>
      </c>
      <c r="X5892">
        <v>0</v>
      </c>
      <c r="Y5892" t="s">
        <v>33</v>
      </c>
      <c r="Z5892" t="s">
        <v>33</v>
      </c>
      <c r="AA5892" t="e">
        <f>VLOOKUP(Table1[[#This Row],[Facility Name]],D_2,8,0)</f>
        <v>#N/A</v>
      </c>
    </row>
    <row r="5893" spans="1:27" hidden="1" x14ac:dyDescent="0.25">
      <c r="A5893">
        <v>422669</v>
      </c>
      <c r="B5893" t="s">
        <v>6987</v>
      </c>
      <c r="C5893">
        <v>5</v>
      </c>
      <c r="D5893" t="s">
        <v>6323</v>
      </c>
      <c r="F5893" t="s">
        <v>29</v>
      </c>
      <c r="G5893" t="s">
        <v>30</v>
      </c>
      <c r="H5893" t="s">
        <v>31</v>
      </c>
      <c r="I5893">
        <v>15</v>
      </c>
      <c r="J5893" t="s">
        <v>33</v>
      </c>
      <c r="K5893">
        <v>23</v>
      </c>
      <c r="L5893">
        <v>34</v>
      </c>
      <c r="M5893">
        <v>38</v>
      </c>
      <c r="N5893" t="s">
        <v>33</v>
      </c>
      <c r="O5893" t="s">
        <v>33</v>
      </c>
      <c r="P5893" t="s">
        <v>33</v>
      </c>
      <c r="Q5893">
        <v>27</v>
      </c>
      <c r="R5893">
        <v>33</v>
      </c>
      <c r="S5893">
        <v>39</v>
      </c>
      <c r="T5893" t="s">
        <v>33</v>
      </c>
      <c r="U5893" t="s">
        <v>33</v>
      </c>
      <c r="V5893">
        <v>39</v>
      </c>
      <c r="W5893">
        <v>39</v>
      </c>
      <c r="X5893">
        <v>0</v>
      </c>
      <c r="Y5893" t="s">
        <v>34</v>
      </c>
      <c r="Z5893" t="s">
        <v>33</v>
      </c>
      <c r="AA5893" t="e">
        <f>VLOOKUP(Table1[[#This Row],[Facility Name]],D_2,8,0)</f>
        <v>#N/A</v>
      </c>
    </row>
    <row r="5894" spans="1:27" hidden="1" x14ac:dyDescent="0.25">
      <c r="A5894">
        <v>452790</v>
      </c>
      <c r="B5894" t="s">
        <v>5673</v>
      </c>
      <c r="C5894">
        <v>4</v>
      </c>
      <c r="D5894" t="s">
        <v>5599</v>
      </c>
      <c r="E5894" t="s">
        <v>5629</v>
      </c>
      <c r="F5894" t="s">
        <v>44</v>
      </c>
      <c r="G5894" t="s">
        <v>30</v>
      </c>
      <c r="H5894" t="s">
        <v>597</v>
      </c>
      <c r="I5894">
        <v>28</v>
      </c>
      <c r="J5894" t="s">
        <v>33</v>
      </c>
      <c r="K5894">
        <v>106</v>
      </c>
      <c r="L5894">
        <v>144</v>
      </c>
      <c r="M5894">
        <v>154</v>
      </c>
      <c r="N5894" t="s">
        <v>33</v>
      </c>
      <c r="O5894" t="s">
        <v>33</v>
      </c>
      <c r="P5894" t="s">
        <v>33</v>
      </c>
      <c r="Q5894">
        <v>118</v>
      </c>
      <c r="R5894">
        <v>155</v>
      </c>
      <c r="S5894">
        <v>623</v>
      </c>
      <c r="T5894" t="s">
        <v>33</v>
      </c>
      <c r="U5894" t="s">
        <v>33</v>
      </c>
      <c r="V5894">
        <v>153</v>
      </c>
      <c r="W5894">
        <v>153</v>
      </c>
      <c r="X5894">
        <v>0</v>
      </c>
      <c r="Y5894" t="s">
        <v>33</v>
      </c>
      <c r="Z5894" t="s">
        <v>33</v>
      </c>
      <c r="AA5894" t="e">
        <f>VLOOKUP(Table1[[#This Row],[Facility Name]],D_2,8,0)</f>
        <v>#N/A</v>
      </c>
    </row>
    <row r="5895" spans="1:27" x14ac:dyDescent="0.25">
      <c r="A5895">
        <v>452785</v>
      </c>
      <c r="B5895" t="s">
        <v>5959</v>
      </c>
      <c r="C5895">
        <v>5</v>
      </c>
      <c r="D5895" t="s">
        <v>5599</v>
      </c>
      <c r="E5895" t="s">
        <v>5748</v>
      </c>
      <c r="F5895" t="s">
        <v>29</v>
      </c>
      <c r="G5895" t="s">
        <v>30</v>
      </c>
      <c r="H5895" t="s">
        <v>37</v>
      </c>
      <c r="I5895">
        <v>20</v>
      </c>
      <c r="J5895" t="s">
        <v>33</v>
      </c>
      <c r="K5895">
        <v>67</v>
      </c>
      <c r="L5895">
        <v>88</v>
      </c>
      <c r="M5895">
        <v>90</v>
      </c>
      <c r="N5895" t="s">
        <v>33</v>
      </c>
      <c r="O5895" t="s">
        <v>33</v>
      </c>
      <c r="P5895" t="s">
        <v>33</v>
      </c>
      <c r="Q5895">
        <v>72</v>
      </c>
      <c r="R5895">
        <v>76</v>
      </c>
      <c r="S5895">
        <v>299</v>
      </c>
      <c r="T5895" t="s">
        <v>33</v>
      </c>
      <c r="U5895" t="s">
        <v>33</v>
      </c>
      <c r="V5895">
        <v>91</v>
      </c>
      <c r="W5895">
        <v>91</v>
      </c>
      <c r="X5895">
        <v>0</v>
      </c>
      <c r="Y5895" t="s">
        <v>32</v>
      </c>
      <c r="Z5895" t="s">
        <v>33</v>
      </c>
      <c r="AA5895">
        <f>VLOOKUP(Table1[[#This Row],[Facility Name]],D_2,8,0)</f>
        <v>74</v>
      </c>
    </row>
    <row r="5896" spans="1:27" x14ac:dyDescent="0.25">
      <c r="A5896">
        <v>452786</v>
      </c>
      <c r="B5896" t="s">
        <v>5960</v>
      </c>
      <c r="C5896">
        <v>5</v>
      </c>
      <c r="D5896" t="s">
        <v>5599</v>
      </c>
      <c r="E5896" t="s">
        <v>5823</v>
      </c>
      <c r="F5896" t="s">
        <v>29</v>
      </c>
      <c r="G5896" t="s">
        <v>30</v>
      </c>
      <c r="H5896" t="s">
        <v>37</v>
      </c>
      <c r="I5896">
        <v>20</v>
      </c>
      <c r="J5896" t="s">
        <v>33</v>
      </c>
      <c r="K5896">
        <v>71</v>
      </c>
      <c r="L5896">
        <v>102</v>
      </c>
      <c r="M5896">
        <v>106</v>
      </c>
      <c r="N5896" t="s">
        <v>33</v>
      </c>
      <c r="O5896" t="s">
        <v>33</v>
      </c>
      <c r="P5896" t="s">
        <v>33</v>
      </c>
      <c r="Q5896">
        <v>87</v>
      </c>
      <c r="R5896">
        <v>81</v>
      </c>
      <c r="S5896">
        <v>381</v>
      </c>
      <c r="T5896" t="s">
        <v>40</v>
      </c>
      <c r="U5896" t="s">
        <v>33</v>
      </c>
      <c r="V5896">
        <v>107</v>
      </c>
      <c r="W5896">
        <v>107</v>
      </c>
      <c r="X5896">
        <v>0</v>
      </c>
      <c r="Y5896" t="s">
        <v>33</v>
      </c>
      <c r="Z5896" t="s">
        <v>33</v>
      </c>
      <c r="AA5896">
        <f>VLOOKUP(Table1[[#This Row],[Facility Name]],D_2,8,0)</f>
        <v>71</v>
      </c>
    </row>
    <row r="5897" spans="1:27" x14ac:dyDescent="0.25">
      <c r="A5897">
        <v>452791</v>
      </c>
      <c r="B5897" t="s">
        <v>5675</v>
      </c>
      <c r="C5897">
        <v>4</v>
      </c>
      <c r="D5897" t="s">
        <v>5599</v>
      </c>
      <c r="E5897" t="s">
        <v>5676</v>
      </c>
      <c r="F5897" t="s">
        <v>44</v>
      </c>
      <c r="G5897" t="s">
        <v>30</v>
      </c>
      <c r="H5897" t="s">
        <v>45</v>
      </c>
      <c r="I5897">
        <v>21</v>
      </c>
      <c r="J5897" t="s">
        <v>33</v>
      </c>
      <c r="K5897">
        <v>85</v>
      </c>
      <c r="L5897">
        <v>105</v>
      </c>
      <c r="M5897">
        <v>108</v>
      </c>
      <c r="N5897" t="s">
        <v>33</v>
      </c>
      <c r="O5897" t="s">
        <v>40</v>
      </c>
      <c r="P5897" t="s">
        <v>33</v>
      </c>
      <c r="Q5897">
        <v>93</v>
      </c>
      <c r="R5897">
        <v>89</v>
      </c>
      <c r="S5897">
        <v>357</v>
      </c>
      <c r="T5897" t="s">
        <v>33</v>
      </c>
      <c r="U5897" t="s">
        <v>33</v>
      </c>
      <c r="V5897">
        <v>99</v>
      </c>
      <c r="W5897">
        <v>99</v>
      </c>
      <c r="X5897">
        <v>0</v>
      </c>
      <c r="Y5897" t="s">
        <v>33</v>
      </c>
      <c r="Z5897" t="s">
        <v>33</v>
      </c>
      <c r="AA5897">
        <f>VLOOKUP(Table1[[#This Row],[Facility Name]],D_2,8,0)</f>
        <v>65</v>
      </c>
    </row>
    <row r="5898" spans="1:27" x14ac:dyDescent="0.25">
      <c r="A5898">
        <v>452792</v>
      </c>
      <c r="B5898" t="s">
        <v>5695</v>
      </c>
      <c r="C5898">
        <v>3</v>
      </c>
      <c r="D5898" t="s">
        <v>5599</v>
      </c>
      <c r="E5898" t="s">
        <v>5696</v>
      </c>
      <c r="F5898" t="s">
        <v>29</v>
      </c>
      <c r="G5898" t="s">
        <v>30</v>
      </c>
      <c r="H5898" t="s">
        <v>37</v>
      </c>
      <c r="I5898">
        <v>40</v>
      </c>
      <c r="J5898" t="s">
        <v>33</v>
      </c>
      <c r="K5898">
        <v>183</v>
      </c>
      <c r="L5898">
        <v>261</v>
      </c>
      <c r="M5898">
        <v>274</v>
      </c>
      <c r="N5898" t="s">
        <v>33</v>
      </c>
      <c r="O5898" t="s">
        <v>33</v>
      </c>
      <c r="P5898" t="s">
        <v>32</v>
      </c>
      <c r="Q5898">
        <v>216</v>
      </c>
      <c r="R5898">
        <v>235</v>
      </c>
      <c r="S5898">
        <v>867</v>
      </c>
      <c r="T5898" t="s">
        <v>40</v>
      </c>
      <c r="U5898" t="s">
        <v>33</v>
      </c>
      <c r="V5898">
        <v>220</v>
      </c>
      <c r="W5898">
        <v>220</v>
      </c>
      <c r="X5898">
        <v>0</v>
      </c>
      <c r="Y5898" t="s">
        <v>33</v>
      </c>
      <c r="Z5898" t="s">
        <v>33</v>
      </c>
      <c r="AA5898">
        <f>VLOOKUP(Table1[[#This Row],[Facility Name]],D_2,8,0)</f>
        <v>52</v>
      </c>
    </row>
    <row r="5899" spans="1:27" x14ac:dyDescent="0.25">
      <c r="A5899">
        <v>452793</v>
      </c>
      <c r="B5899" t="s">
        <v>5697</v>
      </c>
      <c r="C5899">
        <v>3</v>
      </c>
      <c r="D5899" t="s">
        <v>5599</v>
      </c>
      <c r="E5899" t="s">
        <v>5698</v>
      </c>
      <c r="F5899" t="s">
        <v>29</v>
      </c>
      <c r="G5899" t="s">
        <v>30</v>
      </c>
      <c r="H5899" t="s">
        <v>37</v>
      </c>
      <c r="I5899">
        <v>24</v>
      </c>
      <c r="J5899" t="s">
        <v>33</v>
      </c>
      <c r="K5899">
        <v>73</v>
      </c>
      <c r="L5899">
        <v>102</v>
      </c>
      <c r="M5899">
        <v>106</v>
      </c>
      <c r="N5899" t="s">
        <v>33</v>
      </c>
      <c r="O5899" t="s">
        <v>33</v>
      </c>
      <c r="P5899" t="s">
        <v>33</v>
      </c>
      <c r="Q5899">
        <v>82</v>
      </c>
      <c r="R5899">
        <v>63</v>
      </c>
      <c r="S5899">
        <v>337</v>
      </c>
      <c r="T5899" t="s">
        <v>33</v>
      </c>
      <c r="U5899" t="s">
        <v>33</v>
      </c>
      <c r="V5899">
        <v>105</v>
      </c>
      <c r="W5899">
        <v>105</v>
      </c>
      <c r="X5899">
        <v>0</v>
      </c>
      <c r="Y5899" t="s">
        <v>33</v>
      </c>
      <c r="Z5899" t="s">
        <v>33</v>
      </c>
      <c r="AA5899">
        <f>VLOOKUP(Table1[[#This Row],[Facility Name]],D_2,8,0)</f>
        <v>69</v>
      </c>
    </row>
    <row r="5900" spans="1:27" hidden="1" x14ac:dyDescent="0.25">
      <c r="A5900">
        <v>452797</v>
      </c>
      <c r="B5900" t="s">
        <v>5673</v>
      </c>
      <c r="C5900">
        <v>5</v>
      </c>
      <c r="D5900" t="s">
        <v>5599</v>
      </c>
      <c r="E5900" t="s">
        <v>5629</v>
      </c>
      <c r="F5900" t="s">
        <v>29</v>
      </c>
      <c r="G5900" t="s">
        <v>30</v>
      </c>
      <c r="H5900" t="s">
        <v>597</v>
      </c>
      <c r="I5900">
        <v>36</v>
      </c>
      <c r="J5900" t="s">
        <v>40</v>
      </c>
      <c r="K5900">
        <v>118</v>
      </c>
      <c r="L5900">
        <v>167</v>
      </c>
      <c r="M5900">
        <v>171</v>
      </c>
      <c r="N5900" t="s">
        <v>33</v>
      </c>
      <c r="O5900" t="s">
        <v>33</v>
      </c>
      <c r="P5900" t="s">
        <v>33</v>
      </c>
      <c r="Q5900">
        <v>136</v>
      </c>
      <c r="R5900">
        <v>161</v>
      </c>
      <c r="S5900">
        <v>617</v>
      </c>
      <c r="T5900" t="s">
        <v>33</v>
      </c>
      <c r="U5900" t="s">
        <v>33</v>
      </c>
      <c r="V5900">
        <v>170</v>
      </c>
      <c r="W5900">
        <v>170</v>
      </c>
      <c r="X5900">
        <v>0</v>
      </c>
      <c r="Y5900" t="s">
        <v>33</v>
      </c>
      <c r="Z5900" t="s">
        <v>33</v>
      </c>
      <c r="AA5900" t="e">
        <f>VLOOKUP(Table1[[#This Row],[Facility Name]],D_2,8,0)</f>
        <v>#N/A</v>
      </c>
    </row>
    <row r="5901" spans="1:27" hidden="1" x14ac:dyDescent="0.25">
      <c r="A5901">
        <v>452798</v>
      </c>
      <c r="B5901" t="s">
        <v>5798</v>
      </c>
      <c r="C5901">
        <v>3</v>
      </c>
      <c r="D5901" t="s">
        <v>5599</v>
      </c>
      <c r="E5901" t="s">
        <v>5799</v>
      </c>
      <c r="F5901" t="s">
        <v>29</v>
      </c>
      <c r="G5901" t="s">
        <v>30</v>
      </c>
      <c r="H5901" t="s">
        <v>31</v>
      </c>
      <c r="I5901">
        <v>27</v>
      </c>
      <c r="J5901" t="s">
        <v>33</v>
      </c>
      <c r="K5901">
        <v>111</v>
      </c>
      <c r="L5901">
        <v>159</v>
      </c>
      <c r="M5901">
        <v>168</v>
      </c>
      <c r="N5901" t="s">
        <v>33</v>
      </c>
      <c r="O5901" t="s">
        <v>33</v>
      </c>
      <c r="P5901" t="s">
        <v>33</v>
      </c>
      <c r="Q5901">
        <v>125</v>
      </c>
      <c r="R5901">
        <v>154</v>
      </c>
      <c r="S5901">
        <v>442</v>
      </c>
      <c r="T5901" t="s">
        <v>40</v>
      </c>
      <c r="U5901" t="s">
        <v>33</v>
      </c>
      <c r="V5901">
        <v>147</v>
      </c>
      <c r="W5901">
        <v>147</v>
      </c>
      <c r="X5901">
        <v>0</v>
      </c>
      <c r="Y5901" t="s">
        <v>33</v>
      </c>
      <c r="Z5901" t="s">
        <v>33</v>
      </c>
      <c r="AA5901" t="e">
        <f>VLOOKUP(Table1[[#This Row],[Facility Name]],D_2,8,0)</f>
        <v>#N/A</v>
      </c>
    </row>
    <row r="5902" spans="1:27" x14ac:dyDescent="0.25">
      <c r="A5902">
        <v>452794</v>
      </c>
      <c r="B5902" t="s">
        <v>5699</v>
      </c>
      <c r="C5902">
        <v>4</v>
      </c>
      <c r="D5902" t="s">
        <v>5599</v>
      </c>
      <c r="E5902" t="s">
        <v>5698</v>
      </c>
      <c r="F5902" t="s">
        <v>29</v>
      </c>
      <c r="G5902" t="s">
        <v>30</v>
      </c>
      <c r="H5902" t="s">
        <v>37</v>
      </c>
      <c r="I5902">
        <v>12</v>
      </c>
      <c r="J5902" t="s">
        <v>33</v>
      </c>
      <c r="K5902">
        <v>35</v>
      </c>
      <c r="L5902">
        <v>46</v>
      </c>
      <c r="M5902">
        <v>51</v>
      </c>
      <c r="N5902" t="s">
        <v>33</v>
      </c>
      <c r="O5902" t="s">
        <v>33</v>
      </c>
      <c r="P5902" t="s">
        <v>33</v>
      </c>
      <c r="Q5902">
        <v>40</v>
      </c>
      <c r="R5902">
        <v>47</v>
      </c>
      <c r="S5902">
        <v>166</v>
      </c>
      <c r="T5902" t="s">
        <v>33</v>
      </c>
      <c r="U5902" t="s">
        <v>33</v>
      </c>
      <c r="V5902">
        <v>50</v>
      </c>
      <c r="W5902">
        <v>50</v>
      </c>
      <c r="X5902">
        <v>0</v>
      </c>
      <c r="Y5902" t="s">
        <v>34</v>
      </c>
      <c r="Z5902" t="s">
        <v>33</v>
      </c>
      <c r="AA5902">
        <f>VLOOKUP(Table1[[#This Row],[Facility Name]],D_2,8,0)</f>
        <v>58</v>
      </c>
    </row>
    <row r="5903" spans="1:27" x14ac:dyDescent="0.25">
      <c r="A5903">
        <v>452796</v>
      </c>
      <c r="B5903" t="s">
        <v>5797</v>
      </c>
      <c r="C5903">
        <v>5</v>
      </c>
      <c r="D5903" t="s">
        <v>5599</v>
      </c>
      <c r="E5903" t="s">
        <v>5659</v>
      </c>
      <c r="F5903" t="s">
        <v>29</v>
      </c>
      <c r="G5903" t="s">
        <v>30</v>
      </c>
      <c r="H5903" t="s">
        <v>37</v>
      </c>
      <c r="I5903">
        <v>15</v>
      </c>
      <c r="J5903" t="s">
        <v>33</v>
      </c>
      <c r="K5903">
        <v>53</v>
      </c>
      <c r="L5903">
        <v>84</v>
      </c>
      <c r="M5903">
        <v>89</v>
      </c>
      <c r="N5903" t="s">
        <v>33</v>
      </c>
      <c r="O5903" t="s">
        <v>33</v>
      </c>
      <c r="P5903" t="s">
        <v>40</v>
      </c>
      <c r="Q5903">
        <v>61</v>
      </c>
      <c r="R5903">
        <v>62</v>
      </c>
      <c r="S5903">
        <v>270</v>
      </c>
      <c r="T5903" t="s">
        <v>33</v>
      </c>
      <c r="U5903" t="s">
        <v>33</v>
      </c>
      <c r="V5903">
        <v>89</v>
      </c>
      <c r="W5903">
        <v>89</v>
      </c>
      <c r="X5903">
        <v>0</v>
      </c>
      <c r="Y5903" t="s">
        <v>34</v>
      </c>
      <c r="Z5903" t="s">
        <v>33</v>
      </c>
      <c r="AA5903">
        <f>VLOOKUP(Table1[[#This Row],[Facility Name]],D_2,8,0)</f>
        <v>80</v>
      </c>
    </row>
    <row r="5904" spans="1:27" hidden="1" x14ac:dyDescent="0.25">
      <c r="A5904">
        <v>452800</v>
      </c>
      <c r="B5904" t="s">
        <v>5802</v>
      </c>
      <c r="C5904">
        <v>4</v>
      </c>
      <c r="D5904" t="s">
        <v>5599</v>
      </c>
      <c r="E5904" t="s">
        <v>5803</v>
      </c>
      <c r="F5904" t="s">
        <v>29</v>
      </c>
      <c r="G5904" t="s">
        <v>30</v>
      </c>
      <c r="H5904" t="s">
        <v>31</v>
      </c>
      <c r="I5904">
        <v>20</v>
      </c>
      <c r="J5904" t="s">
        <v>33</v>
      </c>
      <c r="K5904">
        <v>77</v>
      </c>
      <c r="L5904">
        <v>113</v>
      </c>
      <c r="M5904">
        <v>115</v>
      </c>
      <c r="N5904" t="s">
        <v>33</v>
      </c>
      <c r="O5904" t="s">
        <v>40</v>
      </c>
      <c r="P5904" t="s">
        <v>33</v>
      </c>
      <c r="Q5904">
        <v>84</v>
      </c>
      <c r="R5904">
        <v>89</v>
      </c>
      <c r="S5904">
        <v>373</v>
      </c>
      <c r="T5904" t="s">
        <v>40</v>
      </c>
      <c r="U5904" t="s">
        <v>33</v>
      </c>
      <c r="V5904">
        <v>119</v>
      </c>
      <c r="W5904">
        <v>119</v>
      </c>
      <c r="X5904">
        <v>0</v>
      </c>
      <c r="Y5904" t="s">
        <v>33</v>
      </c>
      <c r="Z5904" t="s">
        <v>33</v>
      </c>
      <c r="AA5904" t="e">
        <f>VLOOKUP(Table1[[#This Row],[Facility Name]],D_2,8,0)</f>
        <v>#N/A</v>
      </c>
    </row>
    <row r="5905" spans="1:27" x14ac:dyDescent="0.25">
      <c r="A5905">
        <v>452799</v>
      </c>
      <c r="B5905" t="s">
        <v>5800</v>
      </c>
      <c r="C5905">
        <v>3</v>
      </c>
      <c r="D5905" t="s">
        <v>5599</v>
      </c>
      <c r="E5905" t="s">
        <v>5654</v>
      </c>
      <c r="F5905" t="s">
        <v>29</v>
      </c>
      <c r="G5905" t="s">
        <v>30</v>
      </c>
      <c r="H5905" t="s">
        <v>5801</v>
      </c>
      <c r="I5905">
        <v>20</v>
      </c>
      <c r="J5905" t="s">
        <v>33</v>
      </c>
      <c r="K5905">
        <v>102</v>
      </c>
      <c r="L5905">
        <v>134</v>
      </c>
      <c r="M5905">
        <v>151</v>
      </c>
      <c r="N5905" t="s">
        <v>33</v>
      </c>
      <c r="O5905" t="s">
        <v>33</v>
      </c>
      <c r="P5905" t="s">
        <v>33</v>
      </c>
      <c r="Q5905">
        <v>111</v>
      </c>
      <c r="R5905">
        <v>161</v>
      </c>
      <c r="S5905">
        <v>446</v>
      </c>
      <c r="T5905" t="s">
        <v>33</v>
      </c>
      <c r="U5905" t="s">
        <v>33</v>
      </c>
      <c r="V5905">
        <v>151</v>
      </c>
      <c r="W5905">
        <v>151</v>
      </c>
      <c r="X5905">
        <v>0</v>
      </c>
      <c r="Y5905" t="s">
        <v>32</v>
      </c>
      <c r="Z5905" t="s">
        <v>32</v>
      </c>
      <c r="AA5905">
        <f>VLOOKUP(Table1[[#This Row],[Facility Name]],D_2,8,0)</f>
        <v>50</v>
      </c>
    </row>
    <row r="5906" spans="1:27" hidden="1" x14ac:dyDescent="0.25">
      <c r="A5906">
        <v>452802</v>
      </c>
      <c r="B5906" t="s">
        <v>6833</v>
      </c>
      <c r="C5906">
        <v>4</v>
      </c>
      <c r="D5906" t="s">
        <v>5599</v>
      </c>
      <c r="E5906" t="s">
        <v>569</v>
      </c>
      <c r="F5906" t="s">
        <v>29</v>
      </c>
      <c r="G5906" t="s">
        <v>30</v>
      </c>
      <c r="H5906" t="s">
        <v>514</v>
      </c>
      <c r="I5906">
        <v>16</v>
      </c>
      <c r="J5906" t="s">
        <v>33</v>
      </c>
      <c r="K5906">
        <v>46</v>
      </c>
      <c r="L5906">
        <v>61</v>
      </c>
      <c r="M5906">
        <v>69</v>
      </c>
      <c r="N5906" t="s">
        <v>33</v>
      </c>
      <c r="O5906" t="s">
        <v>33</v>
      </c>
      <c r="P5906" t="s">
        <v>33</v>
      </c>
      <c r="Q5906">
        <v>55</v>
      </c>
      <c r="R5906">
        <v>56</v>
      </c>
      <c r="S5906">
        <v>171</v>
      </c>
      <c r="T5906" t="s">
        <v>33</v>
      </c>
      <c r="U5906" t="s">
        <v>33</v>
      </c>
      <c r="V5906">
        <v>70</v>
      </c>
      <c r="W5906">
        <v>70</v>
      </c>
      <c r="X5906">
        <v>0</v>
      </c>
      <c r="Y5906" t="s">
        <v>33</v>
      </c>
      <c r="Z5906" t="s">
        <v>33</v>
      </c>
      <c r="AA5906" t="e">
        <f>VLOOKUP(Table1[[#This Row],[Facility Name]],D_2,8,0)</f>
        <v>#N/A</v>
      </c>
    </row>
    <row r="5907" spans="1:27" hidden="1" x14ac:dyDescent="0.25">
      <c r="A5907">
        <v>452803</v>
      </c>
      <c r="B5907" t="s">
        <v>6850</v>
      </c>
      <c r="C5907">
        <v>4</v>
      </c>
      <c r="D5907" t="s">
        <v>5599</v>
      </c>
      <c r="E5907" t="s">
        <v>6851</v>
      </c>
      <c r="F5907" t="s">
        <v>29</v>
      </c>
      <c r="G5907" t="s">
        <v>30</v>
      </c>
      <c r="H5907" t="s">
        <v>31</v>
      </c>
      <c r="I5907">
        <v>12</v>
      </c>
      <c r="J5907" t="s">
        <v>33</v>
      </c>
      <c r="K5907">
        <v>41</v>
      </c>
      <c r="L5907">
        <v>62</v>
      </c>
      <c r="M5907">
        <v>65</v>
      </c>
      <c r="N5907" t="s">
        <v>33</v>
      </c>
      <c r="O5907" t="s">
        <v>33</v>
      </c>
      <c r="P5907" t="s">
        <v>33</v>
      </c>
      <c r="Q5907">
        <v>51</v>
      </c>
      <c r="R5907">
        <v>36</v>
      </c>
      <c r="S5907">
        <v>217</v>
      </c>
      <c r="T5907" t="s">
        <v>40</v>
      </c>
      <c r="U5907" t="s">
        <v>33</v>
      </c>
      <c r="V5907">
        <v>66</v>
      </c>
      <c r="W5907">
        <v>66</v>
      </c>
      <c r="X5907">
        <v>0</v>
      </c>
      <c r="Y5907" t="s">
        <v>33</v>
      </c>
      <c r="Z5907" t="s">
        <v>33</v>
      </c>
      <c r="AA5907" t="e">
        <f>VLOOKUP(Table1[[#This Row],[Facility Name]],D_2,8,0)</f>
        <v>#N/A</v>
      </c>
    </row>
    <row r="5908" spans="1:27" x14ac:dyDescent="0.25">
      <c r="A5908">
        <v>452801</v>
      </c>
      <c r="B5908" t="s">
        <v>5821</v>
      </c>
      <c r="C5908">
        <v>2</v>
      </c>
      <c r="D5908" t="s">
        <v>5599</v>
      </c>
      <c r="E5908" t="s">
        <v>5823</v>
      </c>
      <c r="F5908" t="s">
        <v>29</v>
      </c>
      <c r="G5908" t="s">
        <v>63</v>
      </c>
      <c r="H5908" t="s">
        <v>64</v>
      </c>
      <c r="I5908">
        <v>3</v>
      </c>
      <c r="J5908" t="s">
        <v>33</v>
      </c>
      <c r="K5908">
        <v>73</v>
      </c>
      <c r="L5908">
        <v>113</v>
      </c>
      <c r="M5908">
        <v>117</v>
      </c>
      <c r="N5908" t="s">
        <v>33</v>
      </c>
      <c r="O5908" t="s">
        <v>33</v>
      </c>
      <c r="P5908" t="s">
        <v>32</v>
      </c>
      <c r="Q5908">
        <v>92</v>
      </c>
      <c r="R5908">
        <v>114</v>
      </c>
      <c r="S5908">
        <v>439</v>
      </c>
      <c r="T5908" t="s">
        <v>34</v>
      </c>
      <c r="U5908" t="s">
        <v>33</v>
      </c>
      <c r="V5908">
        <v>100</v>
      </c>
      <c r="W5908">
        <v>100</v>
      </c>
      <c r="X5908">
        <v>0</v>
      </c>
      <c r="Y5908" t="s">
        <v>33</v>
      </c>
      <c r="Z5908" t="s">
        <v>40</v>
      </c>
      <c r="AA5908">
        <f>VLOOKUP(Table1[[#This Row],[Facility Name]],D_2,8,0)</f>
        <v>45</v>
      </c>
    </row>
    <row r="5909" spans="1:27" x14ac:dyDescent="0.25">
      <c r="A5909">
        <v>452804</v>
      </c>
      <c r="B5909" t="s">
        <v>6852</v>
      </c>
      <c r="C5909">
        <v>3</v>
      </c>
      <c r="D5909" t="s">
        <v>5599</v>
      </c>
      <c r="E5909" t="s">
        <v>5659</v>
      </c>
      <c r="F5909" t="s">
        <v>29</v>
      </c>
      <c r="G5909" t="s">
        <v>63</v>
      </c>
      <c r="H5909" t="s">
        <v>64</v>
      </c>
      <c r="I5909">
        <v>24</v>
      </c>
      <c r="J5909" t="s">
        <v>34</v>
      </c>
      <c r="K5909">
        <v>10</v>
      </c>
      <c r="L5909">
        <v>19</v>
      </c>
      <c r="M5909">
        <v>20</v>
      </c>
      <c r="N5909" t="s">
        <v>33</v>
      </c>
      <c r="O5909" t="s">
        <v>34</v>
      </c>
      <c r="P5909" t="s">
        <v>32</v>
      </c>
      <c r="Q5909">
        <v>11</v>
      </c>
      <c r="R5909">
        <v>10</v>
      </c>
      <c r="S5909">
        <v>65</v>
      </c>
      <c r="T5909" t="s">
        <v>33</v>
      </c>
      <c r="U5909" t="s">
        <v>33</v>
      </c>
      <c r="V5909">
        <v>20</v>
      </c>
      <c r="W5909">
        <v>20</v>
      </c>
      <c r="X5909">
        <v>0</v>
      </c>
      <c r="Y5909" t="s">
        <v>34</v>
      </c>
      <c r="Z5909" t="s">
        <v>33</v>
      </c>
      <c r="AA5909">
        <f>VLOOKUP(Table1[[#This Row],[Facility Name]],D_2,8,0)</f>
        <v>65</v>
      </c>
    </row>
    <row r="5910" spans="1:27" hidden="1" x14ac:dyDescent="0.25">
      <c r="A5910">
        <v>452380</v>
      </c>
      <c r="B5910" t="s">
        <v>7004</v>
      </c>
      <c r="D5910" t="s">
        <v>5599</v>
      </c>
      <c r="E5910" t="s">
        <v>5803</v>
      </c>
      <c r="F5910" t="s">
        <v>44</v>
      </c>
      <c r="G5910" t="s">
        <v>63</v>
      </c>
      <c r="H5910" t="s">
        <v>64</v>
      </c>
      <c r="I5910">
        <v>5</v>
      </c>
      <c r="J5910" t="s">
        <v>34</v>
      </c>
      <c r="K5910">
        <v>2</v>
      </c>
      <c r="L5910">
        <v>3</v>
      </c>
      <c r="M5910">
        <v>4</v>
      </c>
      <c r="N5910" t="s">
        <v>34</v>
      </c>
      <c r="O5910" t="s">
        <v>34</v>
      </c>
      <c r="P5910" t="s">
        <v>34</v>
      </c>
      <c r="Q5910">
        <v>3</v>
      </c>
      <c r="R5910">
        <v>1</v>
      </c>
      <c r="S5910">
        <v>31</v>
      </c>
      <c r="T5910" t="s">
        <v>34</v>
      </c>
      <c r="U5910" t="s">
        <v>34</v>
      </c>
      <c r="V5910">
        <v>4</v>
      </c>
      <c r="W5910">
        <v>4</v>
      </c>
      <c r="X5910">
        <v>4</v>
      </c>
      <c r="Y5910" t="s">
        <v>33</v>
      </c>
      <c r="Z5910" t="s">
        <v>34</v>
      </c>
      <c r="AA5910" t="str">
        <f>VLOOKUP(Table1[[#This Row],[Facility Name]],D_2,8,0)</f>
        <v>No Score</v>
      </c>
    </row>
    <row r="5911" spans="1:27" x14ac:dyDescent="0.25">
      <c r="A5911">
        <v>452805</v>
      </c>
      <c r="B5911" t="s">
        <v>6853</v>
      </c>
      <c r="C5911">
        <v>4</v>
      </c>
      <c r="D5911" t="s">
        <v>5599</v>
      </c>
      <c r="E5911" t="s">
        <v>6854</v>
      </c>
      <c r="F5911" t="s">
        <v>29</v>
      </c>
      <c r="G5911" t="s">
        <v>30</v>
      </c>
      <c r="H5911" t="s">
        <v>37</v>
      </c>
      <c r="I5911">
        <v>25</v>
      </c>
      <c r="J5911" t="s">
        <v>33</v>
      </c>
      <c r="K5911">
        <v>88</v>
      </c>
      <c r="L5911">
        <v>110</v>
      </c>
      <c r="M5911">
        <v>122</v>
      </c>
      <c r="N5911" t="s">
        <v>33</v>
      </c>
      <c r="O5911" t="s">
        <v>33</v>
      </c>
      <c r="P5911" t="s">
        <v>33</v>
      </c>
      <c r="Q5911">
        <v>101</v>
      </c>
      <c r="R5911">
        <v>99</v>
      </c>
      <c r="S5911">
        <v>322</v>
      </c>
      <c r="T5911" t="s">
        <v>33</v>
      </c>
      <c r="U5911" t="s">
        <v>33</v>
      </c>
      <c r="V5911">
        <v>115</v>
      </c>
      <c r="W5911">
        <v>115</v>
      </c>
      <c r="X5911">
        <v>0</v>
      </c>
      <c r="Y5911" t="s">
        <v>33</v>
      </c>
      <c r="Z5911" t="s">
        <v>33</v>
      </c>
      <c r="AA5911">
        <f>VLOOKUP(Table1[[#This Row],[Facility Name]],D_2,8,0)</f>
        <v>56</v>
      </c>
    </row>
    <row r="5912" spans="1:27" x14ac:dyDescent="0.25">
      <c r="A5912">
        <v>452806</v>
      </c>
      <c r="B5912" t="s">
        <v>6855</v>
      </c>
      <c r="C5912">
        <v>5</v>
      </c>
      <c r="D5912" t="s">
        <v>5599</v>
      </c>
      <c r="E5912" t="s">
        <v>2799</v>
      </c>
      <c r="F5912" t="s">
        <v>29</v>
      </c>
      <c r="G5912" t="s">
        <v>30</v>
      </c>
      <c r="H5912" t="s">
        <v>37</v>
      </c>
      <c r="I5912">
        <v>17</v>
      </c>
      <c r="J5912" t="s">
        <v>33</v>
      </c>
      <c r="K5912">
        <v>40</v>
      </c>
      <c r="L5912">
        <v>66</v>
      </c>
      <c r="M5912">
        <v>72</v>
      </c>
      <c r="N5912" t="s">
        <v>33</v>
      </c>
      <c r="O5912" t="s">
        <v>33</v>
      </c>
      <c r="P5912" t="s">
        <v>33</v>
      </c>
      <c r="Q5912">
        <v>48</v>
      </c>
      <c r="R5912">
        <v>48</v>
      </c>
      <c r="S5912">
        <v>138</v>
      </c>
      <c r="T5912" t="s">
        <v>40</v>
      </c>
      <c r="U5912" t="s">
        <v>33</v>
      </c>
      <c r="V5912">
        <v>73</v>
      </c>
      <c r="W5912">
        <v>73</v>
      </c>
      <c r="X5912">
        <v>0</v>
      </c>
      <c r="Y5912" t="s">
        <v>34</v>
      </c>
      <c r="Z5912" t="s">
        <v>33</v>
      </c>
      <c r="AA5912">
        <f>VLOOKUP(Table1[[#This Row],[Facility Name]],D_2,8,0)</f>
        <v>79</v>
      </c>
    </row>
    <row r="5913" spans="1:27" x14ac:dyDescent="0.25">
      <c r="A5913">
        <v>452808</v>
      </c>
      <c r="B5913" t="s">
        <v>5617</v>
      </c>
      <c r="C5913">
        <v>3</v>
      </c>
      <c r="D5913" t="s">
        <v>5599</v>
      </c>
      <c r="E5913" t="s">
        <v>569</v>
      </c>
      <c r="F5913" t="s">
        <v>29</v>
      </c>
      <c r="G5913" t="s">
        <v>30</v>
      </c>
      <c r="H5913" t="s">
        <v>37</v>
      </c>
      <c r="I5913">
        <v>9</v>
      </c>
      <c r="J5913" t="s">
        <v>32</v>
      </c>
      <c r="K5913">
        <v>35</v>
      </c>
      <c r="L5913">
        <v>52</v>
      </c>
      <c r="M5913">
        <v>56</v>
      </c>
      <c r="N5913" t="s">
        <v>33</v>
      </c>
      <c r="O5913" t="s">
        <v>33</v>
      </c>
      <c r="P5913" t="s">
        <v>33</v>
      </c>
      <c r="Q5913">
        <v>40</v>
      </c>
      <c r="R5913">
        <v>60</v>
      </c>
      <c r="S5913">
        <v>176</v>
      </c>
      <c r="T5913" t="s">
        <v>33</v>
      </c>
      <c r="U5913" t="s">
        <v>33</v>
      </c>
      <c r="V5913">
        <v>54</v>
      </c>
      <c r="W5913">
        <v>54</v>
      </c>
      <c r="X5913">
        <v>0</v>
      </c>
      <c r="Y5913" t="s">
        <v>34</v>
      </c>
      <c r="Z5913" t="s">
        <v>33</v>
      </c>
      <c r="AA5913">
        <f>VLOOKUP(Table1[[#This Row],[Facility Name]],D_2,8,0)</f>
        <v>32</v>
      </c>
    </row>
    <row r="5914" spans="1:27" x14ac:dyDescent="0.25">
      <c r="A5914">
        <v>452809</v>
      </c>
      <c r="B5914" t="s">
        <v>6873</v>
      </c>
      <c r="C5914">
        <v>5</v>
      </c>
      <c r="D5914" t="s">
        <v>5599</v>
      </c>
      <c r="E5914" t="s">
        <v>910</v>
      </c>
      <c r="F5914" t="s">
        <v>29</v>
      </c>
      <c r="G5914" t="s">
        <v>30</v>
      </c>
      <c r="H5914" t="s">
        <v>294</v>
      </c>
      <c r="I5914">
        <v>16</v>
      </c>
      <c r="J5914" t="s">
        <v>33</v>
      </c>
      <c r="K5914">
        <v>28</v>
      </c>
      <c r="L5914">
        <v>47</v>
      </c>
      <c r="M5914">
        <v>47</v>
      </c>
      <c r="N5914" t="s">
        <v>33</v>
      </c>
      <c r="O5914" t="s">
        <v>33</v>
      </c>
      <c r="P5914" t="s">
        <v>33</v>
      </c>
      <c r="Q5914">
        <v>34</v>
      </c>
      <c r="R5914">
        <v>42</v>
      </c>
      <c r="S5914">
        <v>164</v>
      </c>
      <c r="T5914" t="s">
        <v>33</v>
      </c>
      <c r="U5914" t="s">
        <v>33</v>
      </c>
      <c r="V5914">
        <v>48</v>
      </c>
      <c r="W5914">
        <v>48</v>
      </c>
      <c r="X5914">
        <v>0</v>
      </c>
      <c r="Y5914" t="s">
        <v>33</v>
      </c>
      <c r="Z5914" t="s">
        <v>33</v>
      </c>
      <c r="AA5914">
        <f>VLOOKUP(Table1[[#This Row],[Facility Name]],D_2,8,0)</f>
        <v>67</v>
      </c>
    </row>
    <row r="5915" spans="1:27" x14ac:dyDescent="0.25">
      <c r="A5915">
        <v>452811</v>
      </c>
      <c r="B5915" t="s">
        <v>5899</v>
      </c>
      <c r="C5915">
        <v>4</v>
      </c>
      <c r="D5915" t="s">
        <v>5599</v>
      </c>
      <c r="E5915" t="s">
        <v>5659</v>
      </c>
      <c r="F5915" t="s">
        <v>29</v>
      </c>
      <c r="G5915" t="s">
        <v>30</v>
      </c>
      <c r="H5915" t="s">
        <v>37</v>
      </c>
      <c r="I5915">
        <v>16</v>
      </c>
      <c r="J5915" t="s">
        <v>33</v>
      </c>
      <c r="K5915">
        <v>100</v>
      </c>
      <c r="L5915">
        <v>142</v>
      </c>
      <c r="M5915">
        <v>153</v>
      </c>
      <c r="N5915" t="s">
        <v>33</v>
      </c>
      <c r="O5915" t="s">
        <v>33</v>
      </c>
      <c r="P5915" t="s">
        <v>33</v>
      </c>
      <c r="Q5915">
        <v>118</v>
      </c>
      <c r="R5915">
        <v>109</v>
      </c>
      <c r="S5915">
        <v>425</v>
      </c>
      <c r="T5915" t="s">
        <v>33</v>
      </c>
      <c r="U5915" t="s">
        <v>33</v>
      </c>
      <c r="V5915">
        <v>105</v>
      </c>
      <c r="W5915">
        <v>105</v>
      </c>
      <c r="X5915">
        <v>0</v>
      </c>
      <c r="Y5915" t="s">
        <v>33</v>
      </c>
      <c r="Z5915" t="s">
        <v>33</v>
      </c>
      <c r="AA5915">
        <f>VLOOKUP(Table1[[#This Row],[Facility Name]],D_2,8,0)</f>
        <v>70</v>
      </c>
    </row>
    <row r="5916" spans="1:27" x14ac:dyDescent="0.25">
      <c r="A5916">
        <v>452812</v>
      </c>
      <c r="B5916" t="s">
        <v>5900</v>
      </c>
      <c r="C5916">
        <v>3</v>
      </c>
      <c r="D5916" t="s">
        <v>5599</v>
      </c>
      <c r="E5916" t="s">
        <v>3264</v>
      </c>
      <c r="F5916" t="s">
        <v>29</v>
      </c>
      <c r="G5916" t="s">
        <v>30</v>
      </c>
      <c r="H5916" t="s">
        <v>37</v>
      </c>
      <c r="I5916">
        <v>29</v>
      </c>
      <c r="J5916" t="s">
        <v>33</v>
      </c>
      <c r="K5916">
        <v>80</v>
      </c>
      <c r="L5916">
        <v>116</v>
      </c>
      <c r="M5916">
        <v>127</v>
      </c>
      <c r="N5916" t="s">
        <v>33</v>
      </c>
      <c r="O5916" t="s">
        <v>33</v>
      </c>
      <c r="P5916" t="s">
        <v>33</v>
      </c>
      <c r="Q5916">
        <v>95</v>
      </c>
      <c r="R5916">
        <v>139</v>
      </c>
      <c r="S5916">
        <v>404</v>
      </c>
      <c r="T5916" t="s">
        <v>33</v>
      </c>
      <c r="U5916" t="s">
        <v>33</v>
      </c>
      <c r="V5916">
        <v>103</v>
      </c>
      <c r="W5916">
        <v>103</v>
      </c>
      <c r="X5916">
        <v>0</v>
      </c>
      <c r="Y5916" t="s">
        <v>33</v>
      </c>
      <c r="Z5916" t="s">
        <v>33</v>
      </c>
      <c r="AA5916">
        <f>VLOOKUP(Table1[[#This Row],[Facility Name]],D_2,8,0)</f>
        <v>60</v>
      </c>
    </row>
    <row r="5917" spans="1:27" x14ac:dyDescent="0.25">
      <c r="A5917">
        <v>452813</v>
      </c>
      <c r="B5917" t="s">
        <v>5901</v>
      </c>
      <c r="C5917">
        <v>4</v>
      </c>
      <c r="D5917" t="s">
        <v>5599</v>
      </c>
      <c r="E5917" t="s">
        <v>910</v>
      </c>
      <c r="F5917" t="s">
        <v>29</v>
      </c>
      <c r="G5917" t="s">
        <v>30</v>
      </c>
      <c r="H5917" t="s">
        <v>37</v>
      </c>
      <c r="I5917">
        <v>17</v>
      </c>
      <c r="J5917" t="s">
        <v>33</v>
      </c>
      <c r="K5917">
        <v>66</v>
      </c>
      <c r="L5917">
        <v>90</v>
      </c>
      <c r="M5917">
        <v>92</v>
      </c>
      <c r="N5917" t="s">
        <v>33</v>
      </c>
      <c r="O5917" t="s">
        <v>33</v>
      </c>
      <c r="P5917" t="s">
        <v>33</v>
      </c>
      <c r="Q5917">
        <v>72</v>
      </c>
      <c r="R5917">
        <v>100</v>
      </c>
      <c r="S5917">
        <v>276</v>
      </c>
      <c r="T5917" t="s">
        <v>33</v>
      </c>
      <c r="U5917" t="s">
        <v>33</v>
      </c>
      <c r="V5917">
        <v>92</v>
      </c>
      <c r="W5917">
        <v>92</v>
      </c>
      <c r="X5917">
        <v>0</v>
      </c>
      <c r="Y5917" t="s">
        <v>33</v>
      </c>
      <c r="Z5917" t="s">
        <v>33</v>
      </c>
      <c r="AA5917">
        <f>VLOOKUP(Table1[[#This Row],[Facility Name]],D_2,8,0)</f>
        <v>47</v>
      </c>
    </row>
    <row r="5918" spans="1:27" x14ac:dyDescent="0.25">
      <c r="A5918">
        <v>452814</v>
      </c>
      <c r="B5918" t="s">
        <v>5920</v>
      </c>
      <c r="C5918">
        <v>3</v>
      </c>
      <c r="D5918" t="s">
        <v>5599</v>
      </c>
      <c r="E5918" t="s">
        <v>5779</v>
      </c>
      <c r="F5918" t="s">
        <v>29</v>
      </c>
      <c r="G5918" t="s">
        <v>30</v>
      </c>
      <c r="H5918" t="s">
        <v>37</v>
      </c>
      <c r="I5918">
        <v>19</v>
      </c>
      <c r="J5918" t="s">
        <v>33</v>
      </c>
      <c r="K5918">
        <v>85</v>
      </c>
      <c r="L5918">
        <v>121</v>
      </c>
      <c r="M5918">
        <v>129</v>
      </c>
      <c r="N5918" t="s">
        <v>33</v>
      </c>
      <c r="O5918" t="s">
        <v>33</v>
      </c>
      <c r="P5918" t="s">
        <v>33</v>
      </c>
      <c r="Q5918">
        <v>96</v>
      </c>
      <c r="R5918">
        <v>122</v>
      </c>
      <c r="S5918">
        <v>387</v>
      </c>
      <c r="T5918" t="s">
        <v>40</v>
      </c>
      <c r="U5918" t="s">
        <v>33</v>
      </c>
      <c r="V5918">
        <v>128</v>
      </c>
      <c r="W5918">
        <v>128</v>
      </c>
      <c r="X5918">
        <v>0</v>
      </c>
      <c r="Y5918" t="s">
        <v>33</v>
      </c>
      <c r="Z5918" t="s">
        <v>33</v>
      </c>
      <c r="AA5918">
        <f>VLOOKUP(Table1[[#This Row],[Facility Name]],D_2,8,0)</f>
        <v>51</v>
      </c>
    </row>
    <row r="5919" spans="1:27" x14ac:dyDescent="0.25">
      <c r="A5919">
        <v>452816</v>
      </c>
      <c r="B5919" t="s">
        <v>5921</v>
      </c>
      <c r="C5919">
        <v>4</v>
      </c>
      <c r="D5919" t="s">
        <v>5599</v>
      </c>
      <c r="E5919" t="s">
        <v>5659</v>
      </c>
      <c r="F5919" t="s">
        <v>29</v>
      </c>
      <c r="G5919" t="s">
        <v>30</v>
      </c>
      <c r="H5919" t="s">
        <v>37</v>
      </c>
      <c r="I5919">
        <v>20</v>
      </c>
      <c r="J5919" t="s">
        <v>33</v>
      </c>
      <c r="K5919">
        <v>80</v>
      </c>
      <c r="L5919">
        <v>110</v>
      </c>
      <c r="M5919">
        <v>118</v>
      </c>
      <c r="N5919" t="s">
        <v>33</v>
      </c>
      <c r="O5919" t="s">
        <v>33</v>
      </c>
      <c r="P5919" t="s">
        <v>32</v>
      </c>
      <c r="Q5919">
        <v>82</v>
      </c>
      <c r="R5919">
        <v>54</v>
      </c>
      <c r="S5919">
        <v>332</v>
      </c>
      <c r="T5919" t="s">
        <v>33</v>
      </c>
      <c r="U5919" t="s">
        <v>33</v>
      </c>
      <c r="V5919">
        <v>120</v>
      </c>
      <c r="W5919">
        <v>120</v>
      </c>
      <c r="X5919">
        <v>0</v>
      </c>
      <c r="Y5919" t="s">
        <v>33</v>
      </c>
      <c r="Z5919" t="s">
        <v>33</v>
      </c>
      <c r="AA5919">
        <f>VLOOKUP(Table1[[#This Row],[Facility Name]],D_2,8,0)</f>
        <v>77</v>
      </c>
    </row>
    <row r="5920" spans="1:27" hidden="1" x14ac:dyDescent="0.25">
      <c r="A5920">
        <v>452819</v>
      </c>
      <c r="B5920" t="s">
        <v>5653</v>
      </c>
      <c r="C5920">
        <v>3</v>
      </c>
      <c r="D5920" t="s">
        <v>5599</v>
      </c>
      <c r="E5920" t="s">
        <v>5654</v>
      </c>
      <c r="F5920" t="s">
        <v>29</v>
      </c>
      <c r="G5920" t="s">
        <v>30</v>
      </c>
      <c r="H5920" t="s">
        <v>514</v>
      </c>
      <c r="I5920">
        <v>29</v>
      </c>
      <c r="J5920" t="s">
        <v>33</v>
      </c>
      <c r="K5920">
        <v>73</v>
      </c>
      <c r="L5920">
        <v>96</v>
      </c>
      <c r="M5920">
        <v>102</v>
      </c>
      <c r="N5920" t="s">
        <v>33</v>
      </c>
      <c r="O5920" t="s">
        <v>33</v>
      </c>
      <c r="P5920" t="s">
        <v>33</v>
      </c>
      <c r="Q5920">
        <v>82</v>
      </c>
      <c r="R5920">
        <v>81</v>
      </c>
      <c r="S5920">
        <v>365</v>
      </c>
      <c r="T5920" t="s">
        <v>33</v>
      </c>
      <c r="U5920" t="s">
        <v>33</v>
      </c>
      <c r="V5920">
        <v>86</v>
      </c>
      <c r="W5920">
        <v>86</v>
      </c>
      <c r="X5920">
        <v>0</v>
      </c>
      <c r="Y5920" t="s">
        <v>34</v>
      </c>
      <c r="Z5920" t="s">
        <v>33</v>
      </c>
      <c r="AA5920" t="e">
        <f>VLOOKUP(Table1[[#This Row],[Facility Name]],D_2,8,0)</f>
        <v>#N/A</v>
      </c>
    </row>
    <row r="5921" spans="1:27" x14ac:dyDescent="0.25">
      <c r="A5921">
        <v>452817</v>
      </c>
      <c r="B5921" t="s">
        <v>5922</v>
      </c>
      <c r="C5921">
        <v>4</v>
      </c>
      <c r="D5921" t="s">
        <v>5599</v>
      </c>
      <c r="E5921" t="s">
        <v>3540</v>
      </c>
      <c r="F5921" t="s">
        <v>29</v>
      </c>
      <c r="G5921" t="s">
        <v>30</v>
      </c>
      <c r="H5921" t="s">
        <v>294</v>
      </c>
      <c r="I5921">
        <v>30</v>
      </c>
      <c r="J5921" t="s">
        <v>33</v>
      </c>
      <c r="K5921">
        <v>166</v>
      </c>
      <c r="L5921">
        <v>229</v>
      </c>
      <c r="M5921">
        <v>240</v>
      </c>
      <c r="N5921" t="s">
        <v>33</v>
      </c>
      <c r="O5921" t="s">
        <v>33</v>
      </c>
      <c r="P5921" t="s">
        <v>40</v>
      </c>
      <c r="Q5921">
        <v>184</v>
      </c>
      <c r="R5921">
        <v>199</v>
      </c>
      <c r="S5921">
        <v>746</v>
      </c>
      <c r="T5921" t="s">
        <v>33</v>
      </c>
      <c r="U5921" t="s">
        <v>33</v>
      </c>
      <c r="V5921">
        <v>226</v>
      </c>
      <c r="W5921">
        <v>226</v>
      </c>
      <c r="X5921">
        <v>0</v>
      </c>
      <c r="Y5921" t="s">
        <v>40</v>
      </c>
      <c r="Z5921" t="s">
        <v>33</v>
      </c>
      <c r="AA5921">
        <f>VLOOKUP(Table1[[#This Row],[Facility Name]],D_2,8,0)</f>
        <v>56</v>
      </c>
    </row>
    <row r="5922" spans="1:27" x14ac:dyDescent="0.25">
      <c r="A5922">
        <v>452820</v>
      </c>
      <c r="B5922" t="s">
        <v>5655</v>
      </c>
      <c r="C5922">
        <v>4</v>
      </c>
      <c r="D5922" t="s">
        <v>5599</v>
      </c>
      <c r="E5922" t="s">
        <v>5656</v>
      </c>
      <c r="F5922" t="s">
        <v>29</v>
      </c>
      <c r="G5922" t="s">
        <v>30</v>
      </c>
      <c r="H5922" t="s">
        <v>5657</v>
      </c>
      <c r="I5922">
        <v>28</v>
      </c>
      <c r="J5922" t="s">
        <v>33</v>
      </c>
      <c r="K5922">
        <v>106</v>
      </c>
      <c r="L5922">
        <v>125</v>
      </c>
      <c r="M5922">
        <v>133</v>
      </c>
      <c r="N5922" t="s">
        <v>33</v>
      </c>
      <c r="O5922" t="s">
        <v>33</v>
      </c>
      <c r="P5922" t="s">
        <v>33</v>
      </c>
      <c r="Q5922">
        <v>117</v>
      </c>
      <c r="R5922">
        <v>160</v>
      </c>
      <c r="S5922">
        <v>491</v>
      </c>
      <c r="T5922" t="s">
        <v>33</v>
      </c>
      <c r="U5922" t="s">
        <v>33</v>
      </c>
      <c r="V5922">
        <v>133</v>
      </c>
      <c r="W5922">
        <v>133</v>
      </c>
      <c r="X5922">
        <v>0</v>
      </c>
      <c r="Y5922" t="s">
        <v>40</v>
      </c>
      <c r="Z5922" t="s">
        <v>33</v>
      </c>
      <c r="AA5922">
        <f>VLOOKUP(Table1[[#This Row],[Facility Name]],D_2,8,0)</f>
        <v>62</v>
      </c>
    </row>
    <row r="5923" spans="1:27" hidden="1" x14ac:dyDescent="0.25">
      <c r="A5923">
        <v>452822</v>
      </c>
      <c r="B5923" t="s">
        <v>5726</v>
      </c>
      <c r="C5923">
        <v>4</v>
      </c>
      <c r="D5923" t="s">
        <v>5599</v>
      </c>
      <c r="E5923" t="s">
        <v>129</v>
      </c>
      <c r="F5923" t="s">
        <v>29</v>
      </c>
      <c r="G5923" t="s">
        <v>30</v>
      </c>
      <c r="H5923" t="s">
        <v>31</v>
      </c>
      <c r="I5923">
        <v>32</v>
      </c>
      <c r="J5923" t="s">
        <v>33</v>
      </c>
      <c r="K5923">
        <v>85</v>
      </c>
      <c r="L5923">
        <v>113</v>
      </c>
      <c r="M5923">
        <v>114</v>
      </c>
      <c r="N5923" t="s">
        <v>33</v>
      </c>
      <c r="O5923" t="s">
        <v>33</v>
      </c>
      <c r="P5923" t="s">
        <v>33</v>
      </c>
      <c r="Q5923">
        <v>96</v>
      </c>
      <c r="R5923">
        <v>75</v>
      </c>
      <c r="S5923">
        <v>366</v>
      </c>
      <c r="T5923" t="s">
        <v>33</v>
      </c>
      <c r="U5923" t="s">
        <v>33</v>
      </c>
      <c r="V5923">
        <v>117</v>
      </c>
      <c r="W5923">
        <v>117</v>
      </c>
      <c r="X5923">
        <v>0</v>
      </c>
      <c r="Y5923" t="s">
        <v>33</v>
      </c>
      <c r="Z5923" t="s">
        <v>33</v>
      </c>
      <c r="AA5923" t="e">
        <f>VLOOKUP(Table1[[#This Row],[Facility Name]],D_2,8,0)</f>
        <v>#N/A</v>
      </c>
    </row>
    <row r="5924" spans="1:27" x14ac:dyDescent="0.25">
      <c r="A5924">
        <v>452821</v>
      </c>
      <c r="B5924" t="s">
        <v>5658</v>
      </c>
      <c r="C5924">
        <v>4</v>
      </c>
      <c r="D5924" t="s">
        <v>5599</v>
      </c>
      <c r="E5924" t="s">
        <v>5659</v>
      </c>
      <c r="F5924" t="s">
        <v>29</v>
      </c>
      <c r="G5924" t="s">
        <v>30</v>
      </c>
      <c r="H5924" t="s">
        <v>37</v>
      </c>
      <c r="I5924">
        <v>30</v>
      </c>
      <c r="J5924" t="s">
        <v>33</v>
      </c>
      <c r="K5924">
        <v>83</v>
      </c>
      <c r="L5924">
        <v>125</v>
      </c>
      <c r="M5924">
        <v>129</v>
      </c>
      <c r="N5924" t="s">
        <v>33</v>
      </c>
      <c r="O5924" t="s">
        <v>33</v>
      </c>
      <c r="P5924" t="s">
        <v>33</v>
      </c>
      <c r="Q5924">
        <v>90</v>
      </c>
      <c r="R5924">
        <v>84</v>
      </c>
      <c r="S5924">
        <v>336</v>
      </c>
      <c r="T5924" t="s">
        <v>33</v>
      </c>
      <c r="U5924" t="s">
        <v>33</v>
      </c>
      <c r="V5924">
        <v>127</v>
      </c>
      <c r="W5924">
        <v>127</v>
      </c>
      <c r="X5924">
        <v>0</v>
      </c>
      <c r="Y5924" t="s">
        <v>33</v>
      </c>
      <c r="Z5924" t="s">
        <v>33</v>
      </c>
      <c r="AA5924">
        <f>VLOOKUP(Table1[[#This Row],[Facility Name]],D_2,8,0)</f>
        <v>61</v>
      </c>
    </row>
    <row r="5925" spans="1:27" x14ac:dyDescent="0.25">
      <c r="A5925">
        <v>452823</v>
      </c>
      <c r="B5925" t="s">
        <v>5727</v>
      </c>
      <c r="C5925">
        <v>3</v>
      </c>
      <c r="D5925" t="s">
        <v>5599</v>
      </c>
      <c r="E5925" t="s">
        <v>5728</v>
      </c>
      <c r="F5925" t="s">
        <v>29</v>
      </c>
      <c r="G5925" t="s">
        <v>63</v>
      </c>
      <c r="H5925" t="s">
        <v>64</v>
      </c>
      <c r="I5925">
        <v>25</v>
      </c>
      <c r="J5925" t="s">
        <v>32</v>
      </c>
      <c r="K5925">
        <v>81</v>
      </c>
      <c r="L5925">
        <v>96</v>
      </c>
      <c r="M5925">
        <v>97</v>
      </c>
      <c r="N5925" t="s">
        <v>33</v>
      </c>
      <c r="O5925" t="s">
        <v>33</v>
      </c>
      <c r="P5925" t="s">
        <v>33</v>
      </c>
      <c r="Q5925">
        <v>91</v>
      </c>
      <c r="R5925">
        <v>107</v>
      </c>
      <c r="S5925">
        <v>426</v>
      </c>
      <c r="T5925" t="s">
        <v>33</v>
      </c>
      <c r="U5925" t="s">
        <v>33</v>
      </c>
      <c r="V5925">
        <v>95</v>
      </c>
      <c r="W5925">
        <v>95</v>
      </c>
      <c r="X5925">
        <v>0</v>
      </c>
      <c r="Y5925" t="s">
        <v>33</v>
      </c>
      <c r="Z5925" t="s">
        <v>33</v>
      </c>
      <c r="AA5925">
        <f>VLOOKUP(Table1[[#This Row],[Facility Name]],D_2,8,0)</f>
        <v>52</v>
      </c>
    </row>
    <row r="5926" spans="1:27" x14ac:dyDescent="0.25">
      <c r="A5926">
        <v>452825</v>
      </c>
      <c r="B5926" t="s">
        <v>5729</v>
      </c>
      <c r="C5926">
        <v>5</v>
      </c>
      <c r="D5926" t="s">
        <v>5599</v>
      </c>
      <c r="E5926" t="s">
        <v>3840</v>
      </c>
      <c r="F5926" t="s">
        <v>29</v>
      </c>
      <c r="G5926" t="s">
        <v>30</v>
      </c>
      <c r="H5926" t="s">
        <v>37</v>
      </c>
      <c r="I5926">
        <v>20</v>
      </c>
      <c r="J5926" t="s">
        <v>33</v>
      </c>
      <c r="K5926">
        <v>74</v>
      </c>
      <c r="L5926">
        <v>90</v>
      </c>
      <c r="M5926">
        <v>96</v>
      </c>
      <c r="N5926" t="s">
        <v>33</v>
      </c>
      <c r="O5926" t="s">
        <v>33</v>
      </c>
      <c r="P5926" t="s">
        <v>33</v>
      </c>
      <c r="Q5926">
        <v>79</v>
      </c>
      <c r="R5926">
        <v>103</v>
      </c>
      <c r="S5926">
        <v>383</v>
      </c>
      <c r="T5926" t="s">
        <v>40</v>
      </c>
      <c r="U5926" t="s">
        <v>33</v>
      </c>
      <c r="V5926">
        <v>95</v>
      </c>
      <c r="W5926">
        <v>95</v>
      </c>
      <c r="X5926">
        <v>0</v>
      </c>
      <c r="Y5926" t="s">
        <v>34</v>
      </c>
      <c r="Z5926" t="s">
        <v>33</v>
      </c>
      <c r="AA5926">
        <f>VLOOKUP(Table1[[#This Row],[Facility Name]],D_2,8,0)</f>
        <v>63</v>
      </c>
    </row>
    <row r="5927" spans="1:27" x14ac:dyDescent="0.25">
      <c r="A5927">
        <v>452826</v>
      </c>
      <c r="B5927" t="s">
        <v>7370</v>
      </c>
      <c r="C5927">
        <v>3</v>
      </c>
      <c r="D5927" t="s">
        <v>5599</v>
      </c>
      <c r="E5927" t="s">
        <v>3740</v>
      </c>
      <c r="F5927" t="s">
        <v>29</v>
      </c>
      <c r="G5927" t="s">
        <v>30</v>
      </c>
      <c r="H5927" t="s">
        <v>37</v>
      </c>
      <c r="I5927">
        <v>20</v>
      </c>
      <c r="J5927" t="s">
        <v>33</v>
      </c>
      <c r="K5927">
        <v>61</v>
      </c>
      <c r="L5927">
        <v>84</v>
      </c>
      <c r="M5927">
        <v>93</v>
      </c>
      <c r="N5927" t="s">
        <v>33</v>
      </c>
      <c r="O5927" t="s">
        <v>33</v>
      </c>
      <c r="P5927" t="s">
        <v>33</v>
      </c>
      <c r="Q5927">
        <v>71</v>
      </c>
      <c r="R5927">
        <v>73</v>
      </c>
      <c r="S5927">
        <v>286</v>
      </c>
      <c r="T5927" t="s">
        <v>33</v>
      </c>
      <c r="U5927" t="s">
        <v>33</v>
      </c>
      <c r="V5927">
        <v>94</v>
      </c>
      <c r="W5927">
        <v>94</v>
      </c>
      <c r="X5927">
        <v>0</v>
      </c>
      <c r="Y5927" t="s">
        <v>33</v>
      </c>
      <c r="Z5927" t="s">
        <v>33</v>
      </c>
      <c r="AA5927">
        <f>VLOOKUP(Table1[[#This Row],[Facility Name]],D_2,8,0)</f>
        <v>64</v>
      </c>
    </row>
    <row r="5928" spans="1:27" x14ac:dyDescent="0.25">
      <c r="A5928">
        <v>452827</v>
      </c>
      <c r="B5928" t="s">
        <v>7371</v>
      </c>
      <c r="C5928">
        <v>5</v>
      </c>
      <c r="D5928" t="s">
        <v>5599</v>
      </c>
      <c r="E5928" t="s">
        <v>7372</v>
      </c>
      <c r="F5928" t="s">
        <v>29</v>
      </c>
      <c r="G5928" t="s">
        <v>30</v>
      </c>
      <c r="H5928" t="s">
        <v>7373</v>
      </c>
      <c r="I5928">
        <v>16</v>
      </c>
      <c r="J5928" t="s">
        <v>33</v>
      </c>
      <c r="K5928">
        <v>73</v>
      </c>
      <c r="L5928">
        <v>90</v>
      </c>
      <c r="M5928">
        <v>94</v>
      </c>
      <c r="N5928" t="s">
        <v>33</v>
      </c>
      <c r="O5928" t="s">
        <v>33</v>
      </c>
      <c r="P5928" t="s">
        <v>33</v>
      </c>
      <c r="Q5928">
        <v>82</v>
      </c>
      <c r="R5928">
        <v>103</v>
      </c>
      <c r="S5928">
        <v>304</v>
      </c>
      <c r="T5928" t="s">
        <v>40</v>
      </c>
      <c r="U5928" t="s">
        <v>33</v>
      </c>
      <c r="V5928">
        <v>87</v>
      </c>
      <c r="W5928">
        <v>87</v>
      </c>
      <c r="X5928">
        <v>0</v>
      </c>
      <c r="Y5928" t="s">
        <v>33</v>
      </c>
      <c r="Z5928" t="s">
        <v>33</v>
      </c>
      <c r="AA5928">
        <f>VLOOKUP(Table1[[#This Row],[Facility Name]],D_2,8,0)</f>
        <v>74</v>
      </c>
    </row>
    <row r="5929" spans="1:27" hidden="1" x14ac:dyDescent="0.25">
      <c r="A5929">
        <v>442751</v>
      </c>
      <c r="B5929" t="s">
        <v>7024</v>
      </c>
      <c r="C5929">
        <v>2</v>
      </c>
      <c r="D5929" t="s">
        <v>5591</v>
      </c>
      <c r="F5929" t="s">
        <v>29</v>
      </c>
      <c r="G5929" t="s">
        <v>30</v>
      </c>
      <c r="H5929" t="s">
        <v>31</v>
      </c>
      <c r="I5929">
        <v>12</v>
      </c>
      <c r="J5929" t="s">
        <v>34</v>
      </c>
      <c r="K5929">
        <v>13</v>
      </c>
      <c r="L5929">
        <v>22</v>
      </c>
      <c r="M5929">
        <v>23</v>
      </c>
      <c r="N5929" t="s">
        <v>33</v>
      </c>
      <c r="O5929" t="s">
        <v>33</v>
      </c>
      <c r="P5929" t="s">
        <v>34</v>
      </c>
      <c r="Q5929">
        <v>15</v>
      </c>
      <c r="R5929">
        <v>19</v>
      </c>
      <c r="S5929">
        <v>17</v>
      </c>
      <c r="T5929" t="s">
        <v>33</v>
      </c>
      <c r="U5929" t="s">
        <v>33</v>
      </c>
      <c r="V5929">
        <v>24</v>
      </c>
      <c r="W5929">
        <v>24</v>
      </c>
      <c r="X5929">
        <v>0</v>
      </c>
      <c r="Y5929" t="s">
        <v>34</v>
      </c>
      <c r="Z5929" t="s">
        <v>33</v>
      </c>
      <c r="AA5929" t="e">
        <f>VLOOKUP(Table1[[#This Row],[Facility Name]],D_2,8,0)</f>
        <v>#N/A</v>
      </c>
    </row>
    <row r="5930" spans="1:27" x14ac:dyDescent="0.25">
      <c r="A5930">
        <v>452828</v>
      </c>
      <c r="B5930" t="s">
        <v>7394</v>
      </c>
      <c r="C5930">
        <v>5</v>
      </c>
      <c r="D5930" t="s">
        <v>5599</v>
      </c>
      <c r="E5930" t="s">
        <v>129</v>
      </c>
      <c r="F5930" t="s">
        <v>29</v>
      </c>
      <c r="G5930" t="s">
        <v>30</v>
      </c>
      <c r="H5930" t="s">
        <v>37</v>
      </c>
      <c r="I5930">
        <v>5</v>
      </c>
      <c r="J5930" t="s">
        <v>34</v>
      </c>
      <c r="K5930">
        <v>10</v>
      </c>
      <c r="L5930">
        <v>21</v>
      </c>
      <c r="M5930">
        <v>23</v>
      </c>
      <c r="N5930" t="s">
        <v>33</v>
      </c>
      <c r="O5930" t="s">
        <v>34</v>
      </c>
      <c r="P5930" t="s">
        <v>33</v>
      </c>
      <c r="Q5930">
        <v>10</v>
      </c>
      <c r="R5930">
        <v>10</v>
      </c>
      <c r="S5930">
        <v>57</v>
      </c>
      <c r="T5930" t="s">
        <v>34</v>
      </c>
      <c r="U5930" t="s">
        <v>33</v>
      </c>
      <c r="V5930">
        <v>23</v>
      </c>
      <c r="W5930">
        <v>23</v>
      </c>
      <c r="X5930">
        <v>0</v>
      </c>
      <c r="Y5930" t="s">
        <v>34</v>
      </c>
      <c r="Z5930" t="s">
        <v>33</v>
      </c>
      <c r="AA5930">
        <f>VLOOKUP(Table1[[#This Row],[Facility Name]],D_2,8,0)</f>
        <v>75</v>
      </c>
    </row>
    <row r="5931" spans="1:27" x14ac:dyDescent="0.25">
      <c r="A5931">
        <v>452829</v>
      </c>
      <c r="B5931" t="s">
        <v>7395</v>
      </c>
      <c r="C5931">
        <v>3</v>
      </c>
      <c r="D5931" t="s">
        <v>5599</v>
      </c>
      <c r="E5931" t="s">
        <v>5659</v>
      </c>
      <c r="F5931" t="s">
        <v>29</v>
      </c>
      <c r="G5931" t="s">
        <v>63</v>
      </c>
      <c r="H5931" t="s">
        <v>64</v>
      </c>
      <c r="I5931">
        <v>24</v>
      </c>
      <c r="J5931" t="s">
        <v>33</v>
      </c>
      <c r="K5931">
        <v>33</v>
      </c>
      <c r="L5931">
        <v>54</v>
      </c>
      <c r="M5931">
        <v>56</v>
      </c>
      <c r="N5931" t="s">
        <v>33</v>
      </c>
      <c r="O5931" t="s">
        <v>33</v>
      </c>
      <c r="P5931" t="s">
        <v>32</v>
      </c>
      <c r="Q5931">
        <v>36</v>
      </c>
      <c r="R5931">
        <v>29</v>
      </c>
      <c r="S5931">
        <v>174</v>
      </c>
      <c r="T5931" t="s">
        <v>33</v>
      </c>
      <c r="U5931" t="s">
        <v>33</v>
      </c>
      <c r="V5931">
        <v>56</v>
      </c>
      <c r="W5931">
        <v>56</v>
      </c>
      <c r="X5931">
        <v>0</v>
      </c>
      <c r="Y5931" t="s">
        <v>34</v>
      </c>
      <c r="Z5931" t="s">
        <v>33</v>
      </c>
      <c r="AA5931">
        <f>VLOOKUP(Table1[[#This Row],[Facility Name]],D_2,8,0)</f>
        <v>62</v>
      </c>
    </row>
    <row r="5932" spans="1:27" x14ac:dyDescent="0.25">
      <c r="A5932">
        <v>452830</v>
      </c>
      <c r="B5932" t="s">
        <v>7396</v>
      </c>
      <c r="C5932">
        <v>4</v>
      </c>
      <c r="D5932" t="s">
        <v>5599</v>
      </c>
      <c r="E5932" t="s">
        <v>26</v>
      </c>
      <c r="F5932" t="s">
        <v>29</v>
      </c>
      <c r="G5932" t="s">
        <v>30</v>
      </c>
      <c r="H5932" t="s">
        <v>407</v>
      </c>
      <c r="I5932">
        <v>21</v>
      </c>
      <c r="J5932" t="s">
        <v>33</v>
      </c>
      <c r="K5932">
        <v>42</v>
      </c>
      <c r="L5932">
        <v>75</v>
      </c>
      <c r="M5932">
        <v>75</v>
      </c>
      <c r="N5932" t="s">
        <v>33</v>
      </c>
      <c r="O5932" t="s">
        <v>33</v>
      </c>
      <c r="P5932" t="s">
        <v>33</v>
      </c>
      <c r="Q5932">
        <v>66</v>
      </c>
      <c r="R5932">
        <v>53</v>
      </c>
      <c r="S5932">
        <v>262</v>
      </c>
      <c r="T5932" t="s">
        <v>33</v>
      </c>
      <c r="U5932" t="s">
        <v>33</v>
      </c>
      <c r="V5932">
        <v>78</v>
      </c>
      <c r="W5932">
        <v>78</v>
      </c>
      <c r="X5932">
        <v>0</v>
      </c>
      <c r="Y5932" t="s">
        <v>33</v>
      </c>
      <c r="Z5932" t="s">
        <v>33</v>
      </c>
      <c r="AA5932">
        <f>VLOOKUP(Table1[[#This Row],[Facility Name]],D_2,8,0)</f>
        <v>61</v>
      </c>
    </row>
    <row r="5933" spans="1:27" x14ac:dyDescent="0.25">
      <c r="A5933">
        <v>452831</v>
      </c>
      <c r="B5933" t="s">
        <v>7397</v>
      </c>
      <c r="C5933">
        <v>5</v>
      </c>
      <c r="D5933" t="s">
        <v>5599</v>
      </c>
      <c r="E5933" t="s">
        <v>5645</v>
      </c>
      <c r="F5933" t="s">
        <v>29</v>
      </c>
      <c r="G5933" t="s">
        <v>30</v>
      </c>
      <c r="H5933" t="s">
        <v>37</v>
      </c>
      <c r="I5933">
        <v>29</v>
      </c>
      <c r="J5933" t="s">
        <v>33</v>
      </c>
      <c r="K5933">
        <v>77</v>
      </c>
      <c r="L5933">
        <v>107</v>
      </c>
      <c r="M5933">
        <v>113</v>
      </c>
      <c r="N5933" t="s">
        <v>33</v>
      </c>
      <c r="O5933" t="s">
        <v>33</v>
      </c>
      <c r="P5933" t="s">
        <v>33</v>
      </c>
      <c r="Q5933">
        <v>88</v>
      </c>
      <c r="R5933">
        <v>103</v>
      </c>
      <c r="S5933">
        <v>370</v>
      </c>
      <c r="T5933" t="s">
        <v>40</v>
      </c>
      <c r="U5933" t="s">
        <v>40</v>
      </c>
      <c r="V5933">
        <v>115</v>
      </c>
      <c r="W5933">
        <v>115</v>
      </c>
      <c r="X5933">
        <v>0</v>
      </c>
      <c r="Y5933" t="s">
        <v>33</v>
      </c>
      <c r="Z5933" t="s">
        <v>33</v>
      </c>
      <c r="AA5933">
        <f>VLOOKUP(Table1[[#This Row],[Facility Name]],D_2,8,0)</f>
        <v>76</v>
      </c>
    </row>
    <row r="5934" spans="1:27" x14ac:dyDescent="0.25">
      <c r="A5934">
        <v>452832</v>
      </c>
      <c r="B5934" t="s">
        <v>7084</v>
      </c>
      <c r="C5934">
        <v>4</v>
      </c>
      <c r="D5934" t="s">
        <v>5599</v>
      </c>
      <c r="E5934" t="s">
        <v>5654</v>
      </c>
      <c r="F5934" t="s">
        <v>29</v>
      </c>
      <c r="G5934" t="s">
        <v>30</v>
      </c>
      <c r="H5934" t="s">
        <v>37</v>
      </c>
      <c r="I5934">
        <v>12</v>
      </c>
      <c r="J5934" t="s">
        <v>33</v>
      </c>
      <c r="K5934">
        <v>32</v>
      </c>
      <c r="L5934">
        <v>36</v>
      </c>
      <c r="M5934">
        <v>38</v>
      </c>
      <c r="N5934" t="s">
        <v>33</v>
      </c>
      <c r="O5934" t="s">
        <v>33</v>
      </c>
      <c r="P5934" t="s">
        <v>33</v>
      </c>
      <c r="Q5934">
        <v>33</v>
      </c>
      <c r="R5934">
        <v>24</v>
      </c>
      <c r="S5934">
        <v>132</v>
      </c>
      <c r="T5934" t="s">
        <v>33</v>
      </c>
      <c r="U5934" t="s">
        <v>33</v>
      </c>
      <c r="V5934">
        <v>38</v>
      </c>
      <c r="W5934">
        <v>38</v>
      </c>
      <c r="X5934">
        <v>0</v>
      </c>
      <c r="Y5934" t="s">
        <v>34</v>
      </c>
      <c r="Z5934" t="s">
        <v>33</v>
      </c>
      <c r="AA5934">
        <f>VLOOKUP(Table1[[#This Row],[Facility Name]],D_2,8,0)</f>
        <v>62</v>
      </c>
    </row>
    <row r="5935" spans="1:27" x14ac:dyDescent="0.25">
      <c r="A5935">
        <v>452834</v>
      </c>
      <c r="B5935" t="s">
        <v>7086</v>
      </c>
      <c r="C5935">
        <v>3</v>
      </c>
      <c r="D5935" t="s">
        <v>5599</v>
      </c>
      <c r="E5935" t="s">
        <v>5619</v>
      </c>
      <c r="F5935" t="s">
        <v>29</v>
      </c>
      <c r="G5935" t="s">
        <v>30</v>
      </c>
      <c r="H5935" t="s">
        <v>294</v>
      </c>
      <c r="I5935">
        <v>25</v>
      </c>
      <c r="J5935" t="s">
        <v>33</v>
      </c>
      <c r="K5935">
        <v>79</v>
      </c>
      <c r="L5935">
        <v>120</v>
      </c>
      <c r="M5935">
        <v>119</v>
      </c>
      <c r="N5935" t="s">
        <v>33</v>
      </c>
      <c r="O5935" t="s">
        <v>33</v>
      </c>
      <c r="P5935" t="s">
        <v>33</v>
      </c>
      <c r="Q5935">
        <v>90</v>
      </c>
      <c r="R5935">
        <v>128</v>
      </c>
      <c r="S5935">
        <v>387</v>
      </c>
      <c r="T5935" t="s">
        <v>33</v>
      </c>
      <c r="U5935" t="s">
        <v>33</v>
      </c>
      <c r="V5935">
        <v>104</v>
      </c>
      <c r="W5935">
        <v>104</v>
      </c>
      <c r="X5935">
        <v>0</v>
      </c>
      <c r="Y5935" t="s">
        <v>33</v>
      </c>
      <c r="Z5935" t="s">
        <v>33</v>
      </c>
      <c r="AA5935">
        <f>VLOOKUP(Table1[[#This Row],[Facility Name]],D_2,8,0)</f>
        <v>61</v>
      </c>
    </row>
    <row r="5936" spans="1:27" hidden="1" x14ac:dyDescent="0.25">
      <c r="A5936">
        <v>452833</v>
      </c>
      <c r="B5936" t="s">
        <v>7085</v>
      </c>
      <c r="C5936">
        <v>3</v>
      </c>
      <c r="D5936" t="s">
        <v>5599</v>
      </c>
      <c r="E5936" t="s">
        <v>5619</v>
      </c>
      <c r="F5936" t="s">
        <v>29</v>
      </c>
      <c r="G5936" t="s">
        <v>30</v>
      </c>
      <c r="H5936" t="s">
        <v>31</v>
      </c>
      <c r="I5936">
        <v>12</v>
      </c>
      <c r="J5936" t="s">
        <v>33</v>
      </c>
      <c r="K5936">
        <v>58</v>
      </c>
      <c r="L5936">
        <v>76</v>
      </c>
      <c r="M5936">
        <v>82</v>
      </c>
      <c r="N5936" t="s">
        <v>33</v>
      </c>
      <c r="O5936" t="s">
        <v>32</v>
      </c>
      <c r="P5936" t="s">
        <v>33</v>
      </c>
      <c r="Q5936">
        <v>64</v>
      </c>
      <c r="R5936">
        <v>78</v>
      </c>
      <c r="S5936">
        <v>279</v>
      </c>
      <c r="T5936" t="s">
        <v>33</v>
      </c>
      <c r="U5936" t="s">
        <v>33</v>
      </c>
      <c r="V5936">
        <v>63</v>
      </c>
      <c r="W5936">
        <v>63</v>
      </c>
      <c r="X5936">
        <v>0</v>
      </c>
      <c r="Y5936" t="s">
        <v>33</v>
      </c>
      <c r="Z5936" t="s">
        <v>40</v>
      </c>
      <c r="AA5936" t="e">
        <f>VLOOKUP(Table1[[#This Row],[Facility Name]],D_2,8,0)</f>
        <v>#N/A</v>
      </c>
    </row>
    <row r="5937" spans="1:27" x14ac:dyDescent="0.25">
      <c r="A5937">
        <v>452835</v>
      </c>
      <c r="B5937" t="s">
        <v>7087</v>
      </c>
      <c r="C5937">
        <v>3</v>
      </c>
      <c r="D5937" t="s">
        <v>5599</v>
      </c>
      <c r="E5937" t="s">
        <v>36</v>
      </c>
      <c r="F5937" t="s">
        <v>29</v>
      </c>
      <c r="G5937" t="s">
        <v>30</v>
      </c>
      <c r="H5937" t="s">
        <v>407</v>
      </c>
      <c r="I5937">
        <v>30</v>
      </c>
      <c r="J5937" t="s">
        <v>33</v>
      </c>
      <c r="K5937">
        <v>97</v>
      </c>
      <c r="L5937">
        <v>162</v>
      </c>
      <c r="M5937">
        <v>166</v>
      </c>
      <c r="N5937" t="s">
        <v>33</v>
      </c>
      <c r="O5937" t="s">
        <v>33</v>
      </c>
      <c r="P5937" t="s">
        <v>33</v>
      </c>
      <c r="Q5937">
        <v>133</v>
      </c>
      <c r="R5937">
        <v>174</v>
      </c>
      <c r="S5937">
        <v>566</v>
      </c>
      <c r="T5937" t="s">
        <v>33</v>
      </c>
      <c r="U5937" t="s">
        <v>33</v>
      </c>
      <c r="V5937">
        <v>156</v>
      </c>
      <c r="W5937">
        <v>156</v>
      </c>
      <c r="X5937">
        <v>0</v>
      </c>
      <c r="Y5937" t="s">
        <v>32</v>
      </c>
      <c r="Z5937" t="s">
        <v>33</v>
      </c>
      <c r="AA5937">
        <f>VLOOKUP(Table1[[#This Row],[Facility Name]],D_2,8,0)</f>
        <v>36</v>
      </c>
    </row>
    <row r="5938" spans="1:27" x14ac:dyDescent="0.25">
      <c r="A5938">
        <v>452836</v>
      </c>
      <c r="B5938" t="s">
        <v>7111</v>
      </c>
      <c r="C5938">
        <v>3</v>
      </c>
      <c r="D5938" t="s">
        <v>5599</v>
      </c>
      <c r="E5938" t="s">
        <v>3540</v>
      </c>
      <c r="F5938" t="s">
        <v>29</v>
      </c>
      <c r="G5938" t="s">
        <v>30</v>
      </c>
      <c r="H5938" t="s">
        <v>37</v>
      </c>
      <c r="I5938">
        <v>12</v>
      </c>
      <c r="J5938" t="s">
        <v>33</v>
      </c>
      <c r="K5938">
        <v>49</v>
      </c>
      <c r="L5938">
        <v>65</v>
      </c>
      <c r="M5938">
        <v>69</v>
      </c>
      <c r="N5938" t="s">
        <v>33</v>
      </c>
      <c r="O5938" t="s">
        <v>33</v>
      </c>
      <c r="P5938" t="s">
        <v>33</v>
      </c>
      <c r="Q5938">
        <v>52</v>
      </c>
      <c r="R5938">
        <v>67</v>
      </c>
      <c r="S5938">
        <v>213</v>
      </c>
      <c r="T5938" t="s">
        <v>40</v>
      </c>
      <c r="U5938" t="s">
        <v>33</v>
      </c>
      <c r="V5938">
        <v>69</v>
      </c>
      <c r="W5938">
        <v>69</v>
      </c>
      <c r="X5938">
        <v>0</v>
      </c>
      <c r="Y5938" t="s">
        <v>33</v>
      </c>
      <c r="Z5938" t="s">
        <v>33</v>
      </c>
      <c r="AA5938">
        <f>VLOOKUP(Table1[[#This Row],[Facility Name]],D_2,8,0)</f>
        <v>40</v>
      </c>
    </row>
    <row r="5939" spans="1:27" x14ac:dyDescent="0.25">
      <c r="A5939">
        <v>452837</v>
      </c>
      <c r="B5939" t="s">
        <v>7112</v>
      </c>
      <c r="C5939">
        <v>5</v>
      </c>
      <c r="D5939" t="s">
        <v>5599</v>
      </c>
      <c r="E5939" t="s">
        <v>5619</v>
      </c>
      <c r="F5939" t="s">
        <v>29</v>
      </c>
      <c r="G5939" t="s">
        <v>30</v>
      </c>
      <c r="H5939" t="s">
        <v>37</v>
      </c>
      <c r="I5939">
        <v>12</v>
      </c>
      <c r="J5939" t="s">
        <v>33</v>
      </c>
      <c r="K5939">
        <v>82</v>
      </c>
      <c r="L5939">
        <v>115</v>
      </c>
      <c r="M5939">
        <v>120</v>
      </c>
      <c r="N5939" t="s">
        <v>33</v>
      </c>
      <c r="O5939" t="s">
        <v>33</v>
      </c>
      <c r="P5939" t="s">
        <v>33</v>
      </c>
      <c r="Q5939">
        <v>87</v>
      </c>
      <c r="R5939">
        <v>92</v>
      </c>
      <c r="S5939">
        <v>287</v>
      </c>
      <c r="T5939" t="s">
        <v>33</v>
      </c>
      <c r="U5939" t="s">
        <v>33</v>
      </c>
      <c r="V5939">
        <v>122</v>
      </c>
      <c r="W5939">
        <v>122</v>
      </c>
      <c r="X5939">
        <v>0</v>
      </c>
      <c r="Y5939" t="s">
        <v>34</v>
      </c>
      <c r="Z5939" t="s">
        <v>33</v>
      </c>
      <c r="AA5939">
        <f>VLOOKUP(Table1[[#This Row],[Facility Name]],D_2,8,0)</f>
        <v>72</v>
      </c>
    </row>
    <row r="5940" spans="1:27" x14ac:dyDescent="0.25">
      <c r="A5940">
        <v>452838</v>
      </c>
      <c r="B5940" t="s">
        <v>7195</v>
      </c>
      <c r="C5940">
        <v>3</v>
      </c>
      <c r="D5940" t="s">
        <v>5599</v>
      </c>
      <c r="E5940" t="s">
        <v>5654</v>
      </c>
      <c r="F5940" t="s">
        <v>29</v>
      </c>
      <c r="G5940" t="s">
        <v>30</v>
      </c>
      <c r="H5940" t="s">
        <v>5801</v>
      </c>
      <c r="I5940">
        <v>30</v>
      </c>
      <c r="J5940" t="s">
        <v>33</v>
      </c>
      <c r="K5940">
        <v>149</v>
      </c>
      <c r="L5940">
        <v>188</v>
      </c>
      <c r="M5940">
        <v>201</v>
      </c>
      <c r="N5940" t="s">
        <v>33</v>
      </c>
      <c r="O5940" t="s">
        <v>33</v>
      </c>
      <c r="P5940" t="s">
        <v>33</v>
      </c>
      <c r="Q5940">
        <v>160</v>
      </c>
      <c r="R5940">
        <v>134</v>
      </c>
      <c r="S5940">
        <v>592</v>
      </c>
      <c r="T5940" t="s">
        <v>40</v>
      </c>
      <c r="U5940" t="s">
        <v>33</v>
      </c>
      <c r="V5940">
        <v>202</v>
      </c>
      <c r="W5940">
        <v>202</v>
      </c>
      <c r="X5940">
        <v>0</v>
      </c>
      <c r="Y5940" t="s">
        <v>33</v>
      </c>
      <c r="Z5940" t="s">
        <v>32</v>
      </c>
      <c r="AA5940">
        <f>VLOOKUP(Table1[[#This Row],[Facility Name]],D_2,8,0)</f>
        <v>55</v>
      </c>
    </row>
    <row r="5941" spans="1:27" x14ac:dyDescent="0.25">
      <c r="A5941">
        <v>452840</v>
      </c>
      <c r="B5941" t="s">
        <v>7217</v>
      </c>
      <c r="C5941">
        <v>1</v>
      </c>
      <c r="D5941" t="s">
        <v>5599</v>
      </c>
      <c r="E5941" t="s">
        <v>5619</v>
      </c>
      <c r="F5941" t="s">
        <v>29</v>
      </c>
      <c r="G5941" t="s">
        <v>30</v>
      </c>
      <c r="H5941" t="s">
        <v>294</v>
      </c>
      <c r="I5941">
        <v>5</v>
      </c>
      <c r="J5941" t="s">
        <v>32</v>
      </c>
      <c r="K5941">
        <v>32</v>
      </c>
      <c r="L5941">
        <v>52</v>
      </c>
      <c r="M5941">
        <v>57</v>
      </c>
      <c r="N5941" t="s">
        <v>33</v>
      </c>
      <c r="O5941" t="s">
        <v>32</v>
      </c>
      <c r="P5941" t="s">
        <v>33</v>
      </c>
      <c r="Q5941">
        <v>38</v>
      </c>
      <c r="R5941">
        <v>44</v>
      </c>
      <c r="S5941">
        <v>170</v>
      </c>
      <c r="T5941" t="s">
        <v>34</v>
      </c>
      <c r="U5941" t="s">
        <v>33</v>
      </c>
      <c r="V5941">
        <v>39</v>
      </c>
      <c r="W5941">
        <v>39</v>
      </c>
      <c r="X5941">
        <v>0</v>
      </c>
      <c r="Y5941" t="s">
        <v>33</v>
      </c>
      <c r="Z5941" t="s">
        <v>40</v>
      </c>
      <c r="AA5941">
        <f>VLOOKUP(Table1[[#This Row],[Facility Name]],D_2,8,0)</f>
        <v>46</v>
      </c>
    </row>
    <row r="5942" spans="1:27" x14ac:dyDescent="0.25">
      <c r="A5942">
        <v>452841</v>
      </c>
      <c r="B5942" t="s">
        <v>7218</v>
      </c>
      <c r="C5942">
        <v>3</v>
      </c>
      <c r="D5942" t="s">
        <v>5599</v>
      </c>
      <c r="E5942" t="s">
        <v>57</v>
      </c>
      <c r="F5942" t="s">
        <v>44</v>
      </c>
      <c r="G5942" t="s">
        <v>30</v>
      </c>
      <c r="H5942" t="s">
        <v>45</v>
      </c>
      <c r="I5942">
        <v>13</v>
      </c>
      <c r="J5942" t="s">
        <v>32</v>
      </c>
      <c r="K5942">
        <v>33</v>
      </c>
      <c r="L5942">
        <v>52</v>
      </c>
      <c r="M5942">
        <v>53</v>
      </c>
      <c r="N5942" t="s">
        <v>33</v>
      </c>
      <c r="O5942" t="s">
        <v>33</v>
      </c>
      <c r="P5942" t="s">
        <v>33</v>
      </c>
      <c r="Q5942">
        <v>44</v>
      </c>
      <c r="R5942">
        <v>50</v>
      </c>
      <c r="S5942">
        <v>172</v>
      </c>
      <c r="T5942" t="s">
        <v>33</v>
      </c>
      <c r="U5942" t="s">
        <v>33</v>
      </c>
      <c r="V5942">
        <v>54</v>
      </c>
      <c r="W5942">
        <v>54</v>
      </c>
      <c r="X5942">
        <v>0</v>
      </c>
      <c r="Y5942" t="s">
        <v>33</v>
      </c>
      <c r="Z5942" t="s">
        <v>33</v>
      </c>
      <c r="AA5942">
        <f>VLOOKUP(Table1[[#This Row],[Facility Name]],D_2,8,0)</f>
        <v>71</v>
      </c>
    </row>
    <row r="5943" spans="1:27" x14ac:dyDescent="0.25">
      <c r="A5943">
        <v>452842</v>
      </c>
      <c r="B5943" t="s">
        <v>7219</v>
      </c>
      <c r="D5943" t="s">
        <v>5599</v>
      </c>
      <c r="E5943" t="s">
        <v>5629</v>
      </c>
      <c r="F5943" t="s">
        <v>44</v>
      </c>
      <c r="G5943" t="s">
        <v>30</v>
      </c>
      <c r="H5943" t="s">
        <v>45</v>
      </c>
      <c r="I5943">
        <v>7</v>
      </c>
      <c r="J5943" t="s">
        <v>34</v>
      </c>
      <c r="K5943">
        <v>6</v>
      </c>
      <c r="L5943">
        <v>5</v>
      </c>
      <c r="M5943">
        <v>5</v>
      </c>
      <c r="N5943" t="s">
        <v>33</v>
      </c>
      <c r="O5943" t="s">
        <v>33</v>
      </c>
      <c r="P5943" t="s">
        <v>34</v>
      </c>
      <c r="Q5943">
        <v>13</v>
      </c>
      <c r="R5943">
        <v>12</v>
      </c>
      <c r="S5943">
        <v>50</v>
      </c>
      <c r="T5943" t="s">
        <v>34</v>
      </c>
      <c r="U5943" t="s">
        <v>34</v>
      </c>
      <c r="V5943">
        <v>2</v>
      </c>
      <c r="W5943">
        <v>2</v>
      </c>
      <c r="X5943">
        <v>7</v>
      </c>
      <c r="Y5943" t="s">
        <v>33</v>
      </c>
      <c r="Z5943" t="s">
        <v>33</v>
      </c>
      <c r="AA5943">
        <f>VLOOKUP(Table1[[#This Row],[Facility Name]],D_2,8,0)</f>
        <v>80</v>
      </c>
    </row>
    <row r="5944" spans="1:27" x14ac:dyDescent="0.25">
      <c r="A5944">
        <v>452844</v>
      </c>
      <c r="B5944" t="s">
        <v>7220</v>
      </c>
      <c r="C5944">
        <v>3</v>
      </c>
      <c r="D5944" t="s">
        <v>5599</v>
      </c>
      <c r="E5944" t="s">
        <v>5621</v>
      </c>
      <c r="F5944" t="s">
        <v>29</v>
      </c>
      <c r="G5944" t="s">
        <v>30</v>
      </c>
      <c r="H5944" t="s">
        <v>37</v>
      </c>
      <c r="I5944">
        <v>16</v>
      </c>
      <c r="J5944" t="s">
        <v>33</v>
      </c>
      <c r="K5944">
        <v>51</v>
      </c>
      <c r="L5944">
        <v>66</v>
      </c>
      <c r="M5944">
        <v>73</v>
      </c>
      <c r="N5944" t="s">
        <v>33</v>
      </c>
      <c r="O5944" t="s">
        <v>33</v>
      </c>
      <c r="P5944" t="s">
        <v>33</v>
      </c>
      <c r="Q5944">
        <v>58</v>
      </c>
      <c r="R5944">
        <v>60</v>
      </c>
      <c r="S5944">
        <v>252</v>
      </c>
      <c r="T5944" t="s">
        <v>40</v>
      </c>
      <c r="U5944" t="s">
        <v>33</v>
      </c>
      <c r="V5944">
        <v>74</v>
      </c>
      <c r="W5944">
        <v>74</v>
      </c>
      <c r="X5944">
        <v>0</v>
      </c>
      <c r="Y5944" t="s">
        <v>33</v>
      </c>
      <c r="Z5944" t="s">
        <v>33</v>
      </c>
      <c r="AA5944">
        <f>VLOOKUP(Table1[[#This Row],[Facility Name]],D_2,8,0)</f>
        <v>58</v>
      </c>
    </row>
    <row r="5945" spans="1:27" hidden="1" x14ac:dyDescent="0.25">
      <c r="A5945">
        <v>442752</v>
      </c>
      <c r="B5945" t="s">
        <v>7039</v>
      </c>
      <c r="C5945">
        <v>4</v>
      </c>
      <c r="D5945" t="s">
        <v>5591</v>
      </c>
      <c r="F5945" t="s">
        <v>29</v>
      </c>
      <c r="G5945" t="s">
        <v>30</v>
      </c>
      <c r="H5945" t="s">
        <v>37</v>
      </c>
      <c r="I5945">
        <v>13</v>
      </c>
      <c r="J5945" t="s">
        <v>34</v>
      </c>
      <c r="K5945">
        <v>10</v>
      </c>
      <c r="L5945">
        <v>23</v>
      </c>
      <c r="M5945">
        <v>23</v>
      </c>
      <c r="N5945" t="s">
        <v>33</v>
      </c>
      <c r="O5945" t="s">
        <v>33</v>
      </c>
      <c r="P5945" t="s">
        <v>34</v>
      </c>
      <c r="Q5945">
        <v>16</v>
      </c>
      <c r="R5945">
        <v>29</v>
      </c>
      <c r="S5945">
        <v>16</v>
      </c>
      <c r="T5945" t="s">
        <v>33</v>
      </c>
      <c r="U5945" t="s">
        <v>33</v>
      </c>
      <c r="V5945">
        <v>22</v>
      </c>
      <c r="W5945">
        <v>22</v>
      </c>
      <c r="X5945">
        <v>0</v>
      </c>
      <c r="Y5945" t="s">
        <v>34</v>
      </c>
      <c r="Z5945" t="s">
        <v>33</v>
      </c>
      <c r="AA5945" t="str">
        <f>VLOOKUP(Table1[[#This Row],[Facility Name]],D_2,8,0)</f>
        <v>No Score</v>
      </c>
    </row>
    <row r="5946" spans="1:27" hidden="1" x14ac:dyDescent="0.25">
      <c r="A5946">
        <v>442753</v>
      </c>
      <c r="B5946" t="s">
        <v>7040</v>
      </c>
      <c r="C5946">
        <v>2</v>
      </c>
      <c r="D5946" t="s">
        <v>5591</v>
      </c>
      <c r="F5946" t="s">
        <v>29</v>
      </c>
      <c r="G5946" t="s">
        <v>30</v>
      </c>
      <c r="H5946" t="s">
        <v>31</v>
      </c>
      <c r="I5946">
        <v>17</v>
      </c>
      <c r="J5946" t="s">
        <v>34</v>
      </c>
      <c r="K5946">
        <v>22</v>
      </c>
      <c r="L5946">
        <v>39</v>
      </c>
      <c r="M5946">
        <v>47</v>
      </c>
      <c r="N5946" t="s">
        <v>33</v>
      </c>
      <c r="O5946" t="s">
        <v>33</v>
      </c>
      <c r="P5946" t="s">
        <v>34</v>
      </c>
      <c r="Q5946">
        <v>25</v>
      </c>
      <c r="R5946">
        <v>18</v>
      </c>
      <c r="S5946">
        <v>25</v>
      </c>
      <c r="T5946" t="s">
        <v>34</v>
      </c>
      <c r="U5946" t="s">
        <v>33</v>
      </c>
      <c r="V5946">
        <v>27</v>
      </c>
      <c r="W5946">
        <v>27</v>
      </c>
      <c r="X5946">
        <v>0</v>
      </c>
      <c r="Y5946" t="s">
        <v>34</v>
      </c>
      <c r="Z5946" t="s">
        <v>33</v>
      </c>
      <c r="AA5946" t="e">
        <f>VLOOKUP(Table1[[#This Row],[Facility Name]],D_2,8,0)</f>
        <v>#N/A</v>
      </c>
    </row>
    <row r="5947" spans="1:27" hidden="1" x14ac:dyDescent="0.25">
      <c r="A5947">
        <v>442754</v>
      </c>
      <c r="B5947" t="s">
        <v>7041</v>
      </c>
      <c r="C5947">
        <v>5</v>
      </c>
      <c r="D5947" t="s">
        <v>5591</v>
      </c>
      <c r="F5947" t="s">
        <v>29</v>
      </c>
      <c r="G5947" t="s">
        <v>63</v>
      </c>
      <c r="H5947" t="s">
        <v>64</v>
      </c>
      <c r="I5947">
        <v>13</v>
      </c>
      <c r="J5947" t="s">
        <v>34</v>
      </c>
      <c r="K5947">
        <v>22</v>
      </c>
      <c r="L5947">
        <v>36</v>
      </c>
      <c r="M5947">
        <v>38</v>
      </c>
      <c r="N5947" t="s">
        <v>33</v>
      </c>
      <c r="O5947" t="s">
        <v>34</v>
      </c>
      <c r="P5947" t="s">
        <v>34</v>
      </c>
      <c r="Q5947">
        <v>24</v>
      </c>
      <c r="R5947">
        <v>6</v>
      </c>
      <c r="S5947">
        <v>24</v>
      </c>
      <c r="T5947" t="s">
        <v>34</v>
      </c>
      <c r="U5947" t="s">
        <v>33</v>
      </c>
      <c r="V5947">
        <v>25</v>
      </c>
      <c r="W5947">
        <v>25</v>
      </c>
      <c r="X5947">
        <v>0</v>
      </c>
      <c r="Y5947" t="s">
        <v>34</v>
      </c>
      <c r="Z5947" t="s">
        <v>33</v>
      </c>
      <c r="AA5947" t="e">
        <f>VLOOKUP(Table1[[#This Row],[Facility Name]],D_2,8,0)</f>
        <v>#N/A</v>
      </c>
    </row>
    <row r="5948" spans="1:27" x14ac:dyDescent="0.25">
      <c r="A5948">
        <v>452846</v>
      </c>
      <c r="B5948" t="s">
        <v>7325</v>
      </c>
      <c r="C5948">
        <v>2</v>
      </c>
      <c r="D5948" t="s">
        <v>5599</v>
      </c>
      <c r="E5948" t="s">
        <v>3540</v>
      </c>
      <c r="F5948" t="s">
        <v>29</v>
      </c>
      <c r="G5948" t="s">
        <v>30</v>
      </c>
      <c r="H5948" t="s">
        <v>37</v>
      </c>
      <c r="I5948">
        <v>20</v>
      </c>
      <c r="J5948" t="s">
        <v>32</v>
      </c>
      <c r="K5948">
        <v>100</v>
      </c>
      <c r="L5948">
        <v>136</v>
      </c>
      <c r="M5948">
        <v>143</v>
      </c>
      <c r="N5948" t="s">
        <v>33</v>
      </c>
      <c r="O5948" t="s">
        <v>32</v>
      </c>
      <c r="P5948" t="s">
        <v>33</v>
      </c>
      <c r="Q5948">
        <v>115</v>
      </c>
      <c r="R5948">
        <v>172</v>
      </c>
      <c r="S5948">
        <v>505</v>
      </c>
      <c r="T5948" t="s">
        <v>40</v>
      </c>
      <c r="U5948" t="s">
        <v>33</v>
      </c>
      <c r="V5948">
        <v>136</v>
      </c>
      <c r="W5948">
        <v>136</v>
      </c>
      <c r="X5948">
        <v>0</v>
      </c>
      <c r="Y5948" t="s">
        <v>33</v>
      </c>
      <c r="Z5948" t="s">
        <v>33</v>
      </c>
      <c r="AA5948">
        <f>VLOOKUP(Table1[[#This Row],[Facility Name]],D_2,8,0)</f>
        <v>52</v>
      </c>
    </row>
    <row r="5949" spans="1:27" hidden="1" x14ac:dyDescent="0.25">
      <c r="A5949">
        <v>452845</v>
      </c>
      <c r="B5949" t="s">
        <v>7221</v>
      </c>
      <c r="C5949">
        <v>4</v>
      </c>
      <c r="D5949" t="s">
        <v>5599</v>
      </c>
      <c r="E5949" t="s">
        <v>6937</v>
      </c>
      <c r="F5949" t="s">
        <v>29</v>
      </c>
      <c r="G5949" t="s">
        <v>30</v>
      </c>
      <c r="H5949" t="s">
        <v>31</v>
      </c>
      <c r="I5949">
        <v>20</v>
      </c>
      <c r="J5949" t="s">
        <v>33</v>
      </c>
      <c r="K5949">
        <v>93</v>
      </c>
      <c r="L5949">
        <v>113</v>
      </c>
      <c r="M5949">
        <v>118</v>
      </c>
      <c r="N5949" t="s">
        <v>33</v>
      </c>
      <c r="O5949" t="s">
        <v>33</v>
      </c>
      <c r="P5949" t="s">
        <v>33</v>
      </c>
      <c r="Q5949">
        <v>100</v>
      </c>
      <c r="R5949">
        <v>85</v>
      </c>
      <c r="S5949">
        <v>417</v>
      </c>
      <c r="T5949" t="s">
        <v>40</v>
      </c>
      <c r="U5949" t="s">
        <v>33</v>
      </c>
      <c r="V5949">
        <v>98</v>
      </c>
      <c r="W5949">
        <v>98</v>
      </c>
      <c r="X5949">
        <v>0</v>
      </c>
      <c r="Y5949" t="s">
        <v>33</v>
      </c>
      <c r="Z5949" t="s">
        <v>33</v>
      </c>
      <c r="AA5949" t="e">
        <f>VLOOKUP(Table1[[#This Row],[Facility Name]],D_2,8,0)</f>
        <v>#N/A</v>
      </c>
    </row>
    <row r="5950" spans="1:27" x14ac:dyDescent="0.25">
      <c r="A5950">
        <v>452848</v>
      </c>
      <c r="B5950" t="s">
        <v>7327</v>
      </c>
      <c r="C5950">
        <v>3</v>
      </c>
      <c r="D5950" t="s">
        <v>5599</v>
      </c>
      <c r="E5950" t="s">
        <v>7328</v>
      </c>
      <c r="F5950" t="s">
        <v>29</v>
      </c>
      <c r="G5950" t="s">
        <v>30</v>
      </c>
      <c r="H5950" t="s">
        <v>37</v>
      </c>
      <c r="I5950">
        <v>20</v>
      </c>
      <c r="J5950" t="s">
        <v>33</v>
      </c>
      <c r="K5950">
        <v>86</v>
      </c>
      <c r="L5950">
        <v>114</v>
      </c>
      <c r="M5950">
        <v>119</v>
      </c>
      <c r="N5950" t="s">
        <v>33</v>
      </c>
      <c r="O5950" t="s">
        <v>33</v>
      </c>
      <c r="P5950" t="s">
        <v>33</v>
      </c>
      <c r="Q5950">
        <v>96</v>
      </c>
      <c r="R5950">
        <v>78</v>
      </c>
      <c r="S5950">
        <v>350</v>
      </c>
      <c r="T5950" t="s">
        <v>40</v>
      </c>
      <c r="U5950" t="s">
        <v>33</v>
      </c>
      <c r="V5950">
        <v>119</v>
      </c>
      <c r="W5950">
        <v>119</v>
      </c>
      <c r="X5950">
        <v>0</v>
      </c>
      <c r="Y5950" t="s">
        <v>33</v>
      </c>
      <c r="Z5950" t="s">
        <v>33</v>
      </c>
      <c r="AA5950">
        <f>VLOOKUP(Table1[[#This Row],[Facility Name]],D_2,8,0)</f>
        <v>69</v>
      </c>
    </row>
    <row r="5951" spans="1:27" hidden="1" x14ac:dyDescent="0.25">
      <c r="A5951">
        <v>452847</v>
      </c>
      <c r="B5951" t="s">
        <v>7326</v>
      </c>
      <c r="C5951">
        <v>5</v>
      </c>
      <c r="D5951" t="s">
        <v>5599</v>
      </c>
      <c r="E5951" t="s">
        <v>5619</v>
      </c>
      <c r="F5951" t="s">
        <v>29</v>
      </c>
      <c r="G5951" t="s">
        <v>30</v>
      </c>
      <c r="H5951" t="s">
        <v>31</v>
      </c>
      <c r="I5951">
        <v>20</v>
      </c>
      <c r="J5951" t="s">
        <v>33</v>
      </c>
      <c r="K5951">
        <v>50</v>
      </c>
      <c r="L5951">
        <v>69</v>
      </c>
      <c r="M5951">
        <v>75</v>
      </c>
      <c r="N5951" t="s">
        <v>33</v>
      </c>
      <c r="O5951" t="s">
        <v>33</v>
      </c>
      <c r="P5951" t="s">
        <v>33</v>
      </c>
      <c r="Q5951">
        <v>53</v>
      </c>
      <c r="R5951">
        <v>67</v>
      </c>
      <c r="S5951">
        <v>255</v>
      </c>
      <c r="T5951" t="s">
        <v>40</v>
      </c>
      <c r="U5951" t="s">
        <v>33</v>
      </c>
      <c r="V5951">
        <v>73</v>
      </c>
      <c r="W5951">
        <v>73</v>
      </c>
      <c r="X5951">
        <v>0</v>
      </c>
      <c r="Y5951" t="s">
        <v>33</v>
      </c>
      <c r="Z5951" t="s">
        <v>33</v>
      </c>
      <c r="AA5951" t="e">
        <f>VLOOKUP(Table1[[#This Row],[Facility Name]],D_2,8,0)</f>
        <v>#N/A</v>
      </c>
    </row>
    <row r="5952" spans="1:27" x14ac:dyDescent="0.25">
      <c r="A5952">
        <v>452849</v>
      </c>
      <c r="B5952" t="s">
        <v>7329</v>
      </c>
      <c r="C5952">
        <v>4</v>
      </c>
      <c r="D5952" t="s">
        <v>5599</v>
      </c>
      <c r="E5952" t="s">
        <v>5740</v>
      </c>
      <c r="F5952" t="s">
        <v>29</v>
      </c>
      <c r="G5952" t="s">
        <v>30</v>
      </c>
      <c r="H5952" t="s">
        <v>37</v>
      </c>
      <c r="I5952">
        <v>16</v>
      </c>
      <c r="J5952" t="s">
        <v>33</v>
      </c>
      <c r="K5952">
        <v>51</v>
      </c>
      <c r="L5952">
        <v>83</v>
      </c>
      <c r="M5952">
        <v>87</v>
      </c>
      <c r="N5952" t="s">
        <v>33</v>
      </c>
      <c r="O5952" t="s">
        <v>33</v>
      </c>
      <c r="P5952" t="s">
        <v>33</v>
      </c>
      <c r="Q5952">
        <v>79</v>
      </c>
      <c r="R5952">
        <v>87</v>
      </c>
      <c r="S5952">
        <v>295</v>
      </c>
      <c r="T5952" t="s">
        <v>33</v>
      </c>
      <c r="U5952" t="s">
        <v>33</v>
      </c>
      <c r="V5952">
        <v>88</v>
      </c>
      <c r="W5952">
        <v>88</v>
      </c>
      <c r="X5952">
        <v>0</v>
      </c>
      <c r="Y5952" t="s">
        <v>33</v>
      </c>
      <c r="Z5952" t="s">
        <v>33</v>
      </c>
      <c r="AA5952">
        <f>VLOOKUP(Table1[[#This Row],[Facility Name]],D_2,8,0)</f>
        <v>77</v>
      </c>
    </row>
    <row r="5953" spans="1:27" x14ac:dyDescent="0.25">
      <c r="A5953">
        <v>452850</v>
      </c>
      <c r="B5953" t="s">
        <v>7348</v>
      </c>
      <c r="C5953">
        <v>5</v>
      </c>
      <c r="D5953" t="s">
        <v>5599</v>
      </c>
      <c r="E5953" t="s">
        <v>6937</v>
      </c>
      <c r="F5953" t="s">
        <v>29</v>
      </c>
      <c r="G5953" t="s">
        <v>30</v>
      </c>
      <c r="H5953" t="s">
        <v>37</v>
      </c>
      <c r="I5953">
        <v>12</v>
      </c>
      <c r="J5953" t="s">
        <v>33</v>
      </c>
      <c r="K5953">
        <v>49</v>
      </c>
      <c r="L5953">
        <v>64</v>
      </c>
      <c r="M5953">
        <v>66</v>
      </c>
      <c r="N5953" t="s">
        <v>33</v>
      </c>
      <c r="O5953" t="s">
        <v>33</v>
      </c>
      <c r="P5953" t="s">
        <v>33</v>
      </c>
      <c r="Q5953">
        <v>54</v>
      </c>
      <c r="R5953">
        <v>50</v>
      </c>
      <c r="S5953">
        <v>234</v>
      </c>
      <c r="T5953" t="s">
        <v>40</v>
      </c>
      <c r="U5953" t="s">
        <v>33</v>
      </c>
      <c r="V5953">
        <v>65</v>
      </c>
      <c r="W5953">
        <v>65</v>
      </c>
      <c r="X5953">
        <v>0</v>
      </c>
      <c r="Y5953" t="s">
        <v>33</v>
      </c>
      <c r="Z5953" t="s">
        <v>33</v>
      </c>
      <c r="AA5953">
        <f>VLOOKUP(Table1[[#This Row],[Facility Name]],D_2,8,0)</f>
        <v>69</v>
      </c>
    </row>
    <row r="5954" spans="1:27" x14ac:dyDescent="0.25">
      <c r="A5954">
        <v>452851</v>
      </c>
      <c r="B5954" t="s">
        <v>7349</v>
      </c>
      <c r="C5954">
        <v>3</v>
      </c>
      <c r="D5954" t="s">
        <v>5599</v>
      </c>
      <c r="E5954" t="s">
        <v>5659</v>
      </c>
      <c r="F5954" t="s">
        <v>29</v>
      </c>
      <c r="G5954" t="s">
        <v>30</v>
      </c>
      <c r="H5954" t="s">
        <v>294</v>
      </c>
      <c r="I5954">
        <v>25</v>
      </c>
      <c r="J5954" t="s">
        <v>33</v>
      </c>
      <c r="K5954">
        <v>99</v>
      </c>
      <c r="L5954">
        <v>133</v>
      </c>
      <c r="M5954">
        <v>132</v>
      </c>
      <c r="N5954" t="s">
        <v>32</v>
      </c>
      <c r="O5954" t="s">
        <v>33</v>
      </c>
      <c r="P5954" t="s">
        <v>33</v>
      </c>
      <c r="Q5954">
        <v>104</v>
      </c>
      <c r="R5954">
        <v>190</v>
      </c>
      <c r="S5954">
        <v>445</v>
      </c>
      <c r="T5954" t="s">
        <v>40</v>
      </c>
      <c r="U5954" t="s">
        <v>33</v>
      </c>
      <c r="V5954">
        <v>133</v>
      </c>
      <c r="W5954">
        <v>133</v>
      </c>
      <c r="X5954">
        <v>0</v>
      </c>
      <c r="Y5954" t="s">
        <v>33</v>
      </c>
      <c r="Z5954" t="s">
        <v>33</v>
      </c>
      <c r="AA5954">
        <f>VLOOKUP(Table1[[#This Row],[Facility Name]],D_2,8,0)</f>
        <v>54</v>
      </c>
    </row>
    <row r="5955" spans="1:27" x14ac:dyDescent="0.25">
      <c r="A5955">
        <v>452854</v>
      </c>
      <c r="B5955" t="s">
        <v>7443</v>
      </c>
      <c r="C5955">
        <v>4</v>
      </c>
      <c r="D5955" t="s">
        <v>5599</v>
      </c>
      <c r="E5955" t="s">
        <v>5803</v>
      </c>
      <c r="F5955" t="s">
        <v>29</v>
      </c>
      <c r="G5955" t="s">
        <v>30</v>
      </c>
      <c r="H5955" t="s">
        <v>37</v>
      </c>
      <c r="I5955">
        <v>16</v>
      </c>
      <c r="J5955" t="s">
        <v>33</v>
      </c>
      <c r="K5955">
        <v>26</v>
      </c>
      <c r="L5955">
        <v>49</v>
      </c>
      <c r="M5955">
        <v>51</v>
      </c>
      <c r="N5955" t="s">
        <v>33</v>
      </c>
      <c r="O5955" t="s">
        <v>33</v>
      </c>
      <c r="P5955" t="s">
        <v>33</v>
      </c>
      <c r="Q5955">
        <v>28</v>
      </c>
      <c r="R5955">
        <v>23</v>
      </c>
      <c r="S5955">
        <v>132</v>
      </c>
      <c r="T5955" t="s">
        <v>33</v>
      </c>
      <c r="U5955" t="s">
        <v>33</v>
      </c>
      <c r="V5955">
        <v>52</v>
      </c>
      <c r="W5955">
        <v>52</v>
      </c>
      <c r="X5955">
        <v>0</v>
      </c>
      <c r="Y5955" t="s">
        <v>34</v>
      </c>
      <c r="Z5955" t="s">
        <v>33</v>
      </c>
      <c r="AA5955">
        <f>VLOOKUP(Table1[[#This Row],[Facility Name]],D_2,8,0)</f>
        <v>79</v>
      </c>
    </row>
    <row r="5956" spans="1:27" hidden="1" x14ac:dyDescent="0.25">
      <c r="A5956">
        <v>452853</v>
      </c>
      <c r="B5956" t="s">
        <v>5673</v>
      </c>
      <c r="C5956">
        <v>3</v>
      </c>
      <c r="D5956" t="s">
        <v>5599</v>
      </c>
      <c r="E5956" t="s">
        <v>5728</v>
      </c>
      <c r="F5956" t="s">
        <v>29</v>
      </c>
      <c r="G5956" t="s">
        <v>30</v>
      </c>
      <c r="H5956" t="s">
        <v>597</v>
      </c>
      <c r="I5956">
        <v>25</v>
      </c>
      <c r="J5956" t="s">
        <v>32</v>
      </c>
      <c r="K5956">
        <v>123</v>
      </c>
      <c r="L5956">
        <v>143</v>
      </c>
      <c r="M5956">
        <v>151</v>
      </c>
      <c r="N5956" t="s">
        <v>33</v>
      </c>
      <c r="O5956" t="s">
        <v>40</v>
      </c>
      <c r="P5956" t="s">
        <v>33</v>
      </c>
      <c r="Q5956">
        <v>132</v>
      </c>
      <c r="R5956">
        <v>135</v>
      </c>
      <c r="S5956">
        <v>438</v>
      </c>
      <c r="T5956" t="s">
        <v>33</v>
      </c>
      <c r="U5956" t="s">
        <v>33</v>
      </c>
      <c r="V5956">
        <v>152</v>
      </c>
      <c r="W5956">
        <v>152</v>
      </c>
      <c r="X5956">
        <v>0</v>
      </c>
      <c r="Y5956" t="s">
        <v>33</v>
      </c>
      <c r="Z5956" t="s">
        <v>33</v>
      </c>
      <c r="AA5956" t="e">
        <f>VLOOKUP(Table1[[#This Row],[Facility Name]],D_2,8,0)</f>
        <v>#N/A</v>
      </c>
    </row>
    <row r="5957" spans="1:27" x14ac:dyDescent="0.25">
      <c r="A5957">
        <v>452855</v>
      </c>
      <c r="B5957" t="s">
        <v>7444</v>
      </c>
      <c r="C5957">
        <v>4</v>
      </c>
      <c r="D5957" t="s">
        <v>5599</v>
      </c>
      <c r="E5957" t="s">
        <v>129</v>
      </c>
      <c r="F5957" t="s">
        <v>29</v>
      </c>
      <c r="G5957" t="s">
        <v>30</v>
      </c>
      <c r="H5957" t="s">
        <v>5801</v>
      </c>
      <c r="I5957">
        <v>25</v>
      </c>
      <c r="J5957" t="s">
        <v>33</v>
      </c>
      <c r="K5957">
        <v>77</v>
      </c>
      <c r="L5957">
        <v>113</v>
      </c>
      <c r="M5957">
        <v>117</v>
      </c>
      <c r="N5957" t="s">
        <v>33</v>
      </c>
      <c r="O5957" t="s">
        <v>33</v>
      </c>
      <c r="P5957" t="s">
        <v>33</v>
      </c>
      <c r="Q5957">
        <v>83</v>
      </c>
      <c r="R5957">
        <v>93</v>
      </c>
      <c r="S5957">
        <v>348</v>
      </c>
      <c r="T5957" t="s">
        <v>33</v>
      </c>
      <c r="U5957" t="s">
        <v>33</v>
      </c>
      <c r="V5957">
        <v>117</v>
      </c>
      <c r="W5957">
        <v>117</v>
      </c>
      <c r="X5957">
        <v>0</v>
      </c>
      <c r="Y5957" t="s">
        <v>33</v>
      </c>
      <c r="Z5957" t="s">
        <v>33</v>
      </c>
      <c r="AA5957">
        <f>VLOOKUP(Table1[[#This Row],[Facility Name]],D_2,8,0)</f>
        <v>75</v>
      </c>
    </row>
    <row r="5958" spans="1:27" x14ac:dyDescent="0.25">
      <c r="A5958">
        <v>452859</v>
      </c>
      <c r="B5958" t="s">
        <v>7142</v>
      </c>
      <c r="C5958">
        <v>4</v>
      </c>
      <c r="D5958" t="s">
        <v>5599</v>
      </c>
      <c r="E5958" t="s">
        <v>1121</v>
      </c>
      <c r="F5958" t="s">
        <v>29</v>
      </c>
      <c r="G5958" t="s">
        <v>30</v>
      </c>
      <c r="H5958" t="s">
        <v>37</v>
      </c>
      <c r="I5958">
        <v>16</v>
      </c>
      <c r="J5958" t="s">
        <v>33</v>
      </c>
      <c r="K5958">
        <v>65</v>
      </c>
      <c r="L5958">
        <v>85</v>
      </c>
      <c r="M5958">
        <v>86</v>
      </c>
      <c r="N5958" t="s">
        <v>33</v>
      </c>
      <c r="O5958" t="s">
        <v>33</v>
      </c>
      <c r="P5958" t="s">
        <v>33</v>
      </c>
      <c r="Q5958">
        <v>69</v>
      </c>
      <c r="R5958">
        <v>81</v>
      </c>
      <c r="S5958">
        <v>288</v>
      </c>
      <c r="T5958" t="s">
        <v>33</v>
      </c>
      <c r="U5958" t="s">
        <v>33</v>
      </c>
      <c r="V5958">
        <v>86</v>
      </c>
      <c r="W5958">
        <v>86</v>
      </c>
      <c r="X5958">
        <v>0</v>
      </c>
      <c r="Y5958" t="s">
        <v>33</v>
      </c>
      <c r="Z5958" t="s">
        <v>33</v>
      </c>
      <c r="AA5958">
        <f>VLOOKUP(Table1[[#This Row],[Facility Name]],D_2,8,0)</f>
        <v>71</v>
      </c>
    </row>
    <row r="5959" spans="1:27" hidden="1" x14ac:dyDescent="0.25">
      <c r="A5959">
        <v>422670</v>
      </c>
      <c r="B5959" t="s">
        <v>7051</v>
      </c>
      <c r="C5959">
        <v>4</v>
      </c>
      <c r="D5959" t="s">
        <v>6323</v>
      </c>
      <c r="F5959" t="s">
        <v>29</v>
      </c>
      <c r="G5959" t="s">
        <v>30</v>
      </c>
      <c r="H5959" t="s">
        <v>407</v>
      </c>
      <c r="I5959">
        <v>21</v>
      </c>
      <c r="J5959" t="s">
        <v>34</v>
      </c>
      <c r="K5959">
        <v>8</v>
      </c>
      <c r="L5959">
        <v>44</v>
      </c>
      <c r="M5959">
        <v>52</v>
      </c>
      <c r="N5959" t="s">
        <v>33</v>
      </c>
      <c r="O5959" t="s">
        <v>33</v>
      </c>
      <c r="P5959" t="s">
        <v>33</v>
      </c>
      <c r="Q5959">
        <v>32</v>
      </c>
      <c r="R5959">
        <v>24</v>
      </c>
      <c r="S5959">
        <v>47</v>
      </c>
      <c r="T5959" t="s">
        <v>33</v>
      </c>
      <c r="U5959" t="s">
        <v>33</v>
      </c>
      <c r="V5959">
        <v>49</v>
      </c>
      <c r="W5959">
        <v>49</v>
      </c>
      <c r="X5959">
        <v>0</v>
      </c>
      <c r="Y5959" t="s">
        <v>34</v>
      </c>
      <c r="Z5959" t="s">
        <v>33</v>
      </c>
      <c r="AA5959" t="str">
        <f>VLOOKUP(Table1[[#This Row],[Facility Name]],D_2,8,0)</f>
        <v>No Score</v>
      </c>
    </row>
    <row r="5960" spans="1:27" hidden="1" x14ac:dyDescent="0.25">
      <c r="A5960">
        <v>452856</v>
      </c>
      <c r="B5960" t="s">
        <v>7445</v>
      </c>
      <c r="C5960">
        <v>5</v>
      </c>
      <c r="D5960" t="s">
        <v>5599</v>
      </c>
      <c r="E5960" t="s">
        <v>36</v>
      </c>
      <c r="F5960" t="s">
        <v>29</v>
      </c>
      <c r="G5960" t="s">
        <v>30</v>
      </c>
      <c r="H5960" t="s">
        <v>514</v>
      </c>
      <c r="I5960">
        <v>16</v>
      </c>
      <c r="J5960" t="s">
        <v>33</v>
      </c>
      <c r="K5960">
        <v>47</v>
      </c>
      <c r="L5960">
        <v>79</v>
      </c>
      <c r="M5960">
        <v>80</v>
      </c>
      <c r="N5960" t="s">
        <v>33</v>
      </c>
      <c r="O5960" t="s">
        <v>33</v>
      </c>
      <c r="P5960" t="s">
        <v>33</v>
      </c>
      <c r="Q5960">
        <v>57</v>
      </c>
      <c r="R5960">
        <v>34</v>
      </c>
      <c r="S5960">
        <v>245</v>
      </c>
      <c r="T5960" t="s">
        <v>33</v>
      </c>
      <c r="U5960" t="s">
        <v>33</v>
      </c>
      <c r="V5960">
        <v>81</v>
      </c>
      <c r="W5960">
        <v>81</v>
      </c>
      <c r="X5960">
        <v>0</v>
      </c>
      <c r="Y5960" t="s">
        <v>33</v>
      </c>
      <c r="Z5960" t="s">
        <v>33</v>
      </c>
      <c r="AA5960" t="e">
        <f>VLOOKUP(Table1[[#This Row],[Facility Name]],D_2,8,0)</f>
        <v>#N/A</v>
      </c>
    </row>
    <row r="5961" spans="1:27" hidden="1" x14ac:dyDescent="0.25">
      <c r="A5961">
        <v>452858</v>
      </c>
      <c r="B5961" t="s">
        <v>7447</v>
      </c>
      <c r="C5961">
        <v>3</v>
      </c>
      <c r="D5961" t="s">
        <v>5599</v>
      </c>
      <c r="E5961" t="s">
        <v>910</v>
      </c>
      <c r="F5961" t="s">
        <v>29</v>
      </c>
      <c r="G5961" t="s">
        <v>30</v>
      </c>
      <c r="H5961" t="s">
        <v>31</v>
      </c>
      <c r="I5961">
        <v>24</v>
      </c>
      <c r="J5961" t="s">
        <v>33</v>
      </c>
      <c r="K5961">
        <v>95</v>
      </c>
      <c r="L5961">
        <v>84</v>
      </c>
      <c r="M5961">
        <v>85</v>
      </c>
      <c r="N5961" t="s">
        <v>32</v>
      </c>
      <c r="O5961" t="s">
        <v>33</v>
      </c>
      <c r="P5961" t="s">
        <v>32</v>
      </c>
      <c r="Q5961">
        <v>105</v>
      </c>
      <c r="R5961">
        <v>86</v>
      </c>
      <c r="S5961">
        <v>599</v>
      </c>
      <c r="T5961" t="s">
        <v>33</v>
      </c>
      <c r="U5961" t="s">
        <v>33</v>
      </c>
      <c r="V5961">
        <v>74</v>
      </c>
      <c r="W5961">
        <v>74</v>
      </c>
      <c r="X5961">
        <v>2</v>
      </c>
      <c r="Y5961" t="s">
        <v>33</v>
      </c>
      <c r="Z5961" t="s">
        <v>33</v>
      </c>
      <c r="AA5961" t="e">
        <f>VLOOKUP(Table1[[#This Row],[Facility Name]],D_2,8,0)</f>
        <v>#N/A</v>
      </c>
    </row>
    <row r="5962" spans="1:27" x14ac:dyDescent="0.25">
      <c r="A5962">
        <v>452861</v>
      </c>
      <c r="B5962" t="s">
        <v>7143</v>
      </c>
      <c r="C5962">
        <v>4</v>
      </c>
      <c r="D5962" t="s">
        <v>5599</v>
      </c>
      <c r="E5962" t="s">
        <v>1458</v>
      </c>
      <c r="F5962" t="s">
        <v>29</v>
      </c>
      <c r="G5962" t="s">
        <v>30</v>
      </c>
      <c r="H5962" t="s">
        <v>37</v>
      </c>
      <c r="I5962">
        <v>26</v>
      </c>
      <c r="J5962" t="s">
        <v>33</v>
      </c>
      <c r="K5962">
        <v>96</v>
      </c>
      <c r="L5962">
        <v>123</v>
      </c>
      <c r="M5962">
        <v>129</v>
      </c>
      <c r="N5962" t="s">
        <v>33</v>
      </c>
      <c r="O5962" t="s">
        <v>33</v>
      </c>
      <c r="P5962" t="s">
        <v>33</v>
      </c>
      <c r="Q5962">
        <v>108</v>
      </c>
      <c r="R5962">
        <v>125</v>
      </c>
      <c r="S5962">
        <v>477</v>
      </c>
      <c r="T5962" t="s">
        <v>33</v>
      </c>
      <c r="U5962" t="s">
        <v>33</v>
      </c>
      <c r="V5962">
        <v>129</v>
      </c>
      <c r="W5962">
        <v>129</v>
      </c>
      <c r="X5962">
        <v>0</v>
      </c>
      <c r="Y5962" t="s">
        <v>33</v>
      </c>
      <c r="Z5962" t="s">
        <v>33</v>
      </c>
      <c r="AA5962">
        <f>VLOOKUP(Table1[[#This Row],[Facility Name]],D_2,8,0)</f>
        <v>74</v>
      </c>
    </row>
    <row r="5963" spans="1:27" x14ac:dyDescent="0.25">
      <c r="A5963">
        <v>452862</v>
      </c>
      <c r="B5963" t="s">
        <v>7144</v>
      </c>
      <c r="C5963">
        <v>3</v>
      </c>
      <c r="D5963" t="s">
        <v>5599</v>
      </c>
      <c r="E5963" t="s">
        <v>5619</v>
      </c>
      <c r="F5963" t="s">
        <v>29</v>
      </c>
      <c r="G5963" t="s">
        <v>30</v>
      </c>
      <c r="H5963" t="s">
        <v>37</v>
      </c>
      <c r="I5963">
        <v>16</v>
      </c>
      <c r="J5963" t="s">
        <v>33</v>
      </c>
      <c r="K5963">
        <v>57</v>
      </c>
      <c r="L5963">
        <v>87</v>
      </c>
      <c r="M5963">
        <v>90</v>
      </c>
      <c r="N5963" t="s">
        <v>33</v>
      </c>
      <c r="O5963" t="s">
        <v>32</v>
      </c>
      <c r="P5963" t="s">
        <v>33</v>
      </c>
      <c r="Q5963">
        <v>63</v>
      </c>
      <c r="R5963">
        <v>58</v>
      </c>
      <c r="S5963">
        <v>270</v>
      </c>
      <c r="T5963" t="s">
        <v>40</v>
      </c>
      <c r="U5963" t="s">
        <v>33</v>
      </c>
      <c r="V5963">
        <v>90</v>
      </c>
      <c r="W5963">
        <v>90</v>
      </c>
      <c r="X5963">
        <v>0</v>
      </c>
      <c r="Y5963" t="s">
        <v>33</v>
      </c>
      <c r="Z5963" t="s">
        <v>33</v>
      </c>
      <c r="AA5963">
        <f>VLOOKUP(Table1[[#This Row],[Facility Name]],D_2,8,0)</f>
        <v>79</v>
      </c>
    </row>
    <row r="5964" spans="1:27" x14ac:dyDescent="0.25">
      <c r="A5964">
        <v>452863</v>
      </c>
      <c r="B5964" t="s">
        <v>7145</v>
      </c>
      <c r="C5964">
        <v>5</v>
      </c>
      <c r="D5964" t="s">
        <v>5599</v>
      </c>
      <c r="E5964" t="s">
        <v>129</v>
      </c>
      <c r="F5964" t="s">
        <v>29</v>
      </c>
      <c r="G5964" t="s">
        <v>30</v>
      </c>
      <c r="H5964" t="s">
        <v>407</v>
      </c>
      <c r="I5964">
        <v>24</v>
      </c>
      <c r="J5964" t="s">
        <v>33</v>
      </c>
      <c r="K5964">
        <v>54</v>
      </c>
      <c r="L5964">
        <v>79</v>
      </c>
      <c r="M5964">
        <v>85</v>
      </c>
      <c r="N5964" t="s">
        <v>33</v>
      </c>
      <c r="O5964" t="s">
        <v>33</v>
      </c>
      <c r="P5964" t="s">
        <v>40</v>
      </c>
      <c r="Q5964">
        <v>72</v>
      </c>
      <c r="R5964">
        <v>57</v>
      </c>
      <c r="S5964">
        <v>294</v>
      </c>
      <c r="T5964" t="s">
        <v>33</v>
      </c>
      <c r="U5964" t="s">
        <v>33</v>
      </c>
      <c r="V5964">
        <v>85</v>
      </c>
      <c r="W5964">
        <v>85</v>
      </c>
      <c r="X5964">
        <v>0</v>
      </c>
      <c r="Y5964" t="s">
        <v>34</v>
      </c>
      <c r="Z5964" t="s">
        <v>33</v>
      </c>
      <c r="AA5964">
        <f>VLOOKUP(Table1[[#This Row],[Facility Name]],D_2,8,0)</f>
        <v>71</v>
      </c>
    </row>
    <row r="5965" spans="1:27" x14ac:dyDescent="0.25">
      <c r="A5965">
        <v>452864</v>
      </c>
      <c r="B5965" t="s">
        <v>7146</v>
      </c>
      <c r="C5965">
        <v>5</v>
      </c>
      <c r="D5965" t="s">
        <v>5599</v>
      </c>
      <c r="E5965" t="s">
        <v>5659</v>
      </c>
      <c r="F5965" t="s">
        <v>29</v>
      </c>
      <c r="G5965" t="s">
        <v>30</v>
      </c>
      <c r="H5965" t="s">
        <v>37</v>
      </c>
      <c r="I5965">
        <v>24</v>
      </c>
      <c r="J5965" t="s">
        <v>33</v>
      </c>
      <c r="K5965">
        <v>69</v>
      </c>
      <c r="L5965">
        <v>107</v>
      </c>
      <c r="M5965">
        <v>112</v>
      </c>
      <c r="N5965" t="s">
        <v>33</v>
      </c>
      <c r="O5965" t="s">
        <v>33</v>
      </c>
      <c r="P5965" t="s">
        <v>33</v>
      </c>
      <c r="Q5965">
        <v>75</v>
      </c>
      <c r="R5965">
        <v>77</v>
      </c>
      <c r="S5965">
        <v>313</v>
      </c>
      <c r="T5965" t="s">
        <v>40</v>
      </c>
      <c r="U5965" t="s">
        <v>33</v>
      </c>
      <c r="V5965">
        <v>113</v>
      </c>
      <c r="W5965">
        <v>113</v>
      </c>
      <c r="X5965">
        <v>0</v>
      </c>
      <c r="Y5965" t="s">
        <v>33</v>
      </c>
      <c r="Z5965" t="s">
        <v>33</v>
      </c>
      <c r="AA5965">
        <f>VLOOKUP(Table1[[#This Row],[Facility Name]],D_2,8,0)</f>
        <v>77</v>
      </c>
    </row>
    <row r="5966" spans="1:27" x14ac:dyDescent="0.25">
      <c r="A5966">
        <v>452865</v>
      </c>
      <c r="B5966" t="s">
        <v>7252</v>
      </c>
      <c r="C5966">
        <v>4</v>
      </c>
      <c r="D5966" t="s">
        <v>5599</v>
      </c>
      <c r="E5966" t="s">
        <v>5659</v>
      </c>
      <c r="F5966" t="s">
        <v>29</v>
      </c>
      <c r="G5966" t="s">
        <v>30</v>
      </c>
      <c r="H5966" t="s">
        <v>37</v>
      </c>
      <c r="I5966">
        <v>24</v>
      </c>
      <c r="J5966" t="s">
        <v>33</v>
      </c>
      <c r="K5966">
        <v>83</v>
      </c>
      <c r="L5966">
        <v>117</v>
      </c>
      <c r="M5966">
        <v>121</v>
      </c>
      <c r="N5966" t="s">
        <v>33</v>
      </c>
      <c r="O5966" t="s">
        <v>33</v>
      </c>
      <c r="P5966" t="s">
        <v>33</v>
      </c>
      <c r="Q5966">
        <v>96</v>
      </c>
      <c r="R5966">
        <v>107</v>
      </c>
      <c r="S5966">
        <v>394</v>
      </c>
      <c r="T5966" t="s">
        <v>40</v>
      </c>
      <c r="U5966" t="s">
        <v>40</v>
      </c>
      <c r="V5966">
        <v>122</v>
      </c>
      <c r="W5966">
        <v>122</v>
      </c>
      <c r="X5966">
        <v>0</v>
      </c>
      <c r="Y5966" t="s">
        <v>33</v>
      </c>
      <c r="Z5966" t="s">
        <v>33</v>
      </c>
      <c r="AA5966">
        <f>VLOOKUP(Table1[[#This Row],[Facility Name]],D_2,8,0)</f>
        <v>53</v>
      </c>
    </row>
    <row r="5967" spans="1:27" x14ac:dyDescent="0.25">
      <c r="A5967">
        <v>452869</v>
      </c>
      <c r="B5967" t="s">
        <v>7257</v>
      </c>
      <c r="C5967">
        <v>2</v>
      </c>
      <c r="D5967" t="s">
        <v>5599</v>
      </c>
      <c r="E5967" t="s">
        <v>5823</v>
      </c>
      <c r="F5967" t="s">
        <v>29</v>
      </c>
      <c r="G5967" t="s">
        <v>63</v>
      </c>
      <c r="H5967" t="s">
        <v>64</v>
      </c>
      <c r="I5967">
        <v>24</v>
      </c>
      <c r="J5967" t="s">
        <v>32</v>
      </c>
      <c r="K5967">
        <v>38</v>
      </c>
      <c r="L5967">
        <v>56</v>
      </c>
      <c r="M5967">
        <v>62</v>
      </c>
      <c r="N5967" t="s">
        <v>33</v>
      </c>
      <c r="O5967" t="s">
        <v>33</v>
      </c>
      <c r="P5967" t="s">
        <v>33</v>
      </c>
      <c r="Q5967">
        <v>48</v>
      </c>
      <c r="R5967">
        <v>70</v>
      </c>
      <c r="S5967">
        <v>284</v>
      </c>
      <c r="T5967" t="s">
        <v>34</v>
      </c>
      <c r="U5967" t="s">
        <v>33</v>
      </c>
      <c r="V5967">
        <v>62</v>
      </c>
      <c r="W5967">
        <v>62</v>
      </c>
      <c r="X5967">
        <v>0</v>
      </c>
      <c r="Y5967" t="s">
        <v>34</v>
      </c>
      <c r="Z5967" t="s">
        <v>33</v>
      </c>
      <c r="AA5967">
        <f>VLOOKUP(Table1[[#This Row],[Facility Name]],D_2,8,0)</f>
        <v>22</v>
      </c>
    </row>
    <row r="5968" spans="1:27" hidden="1" x14ac:dyDescent="0.25">
      <c r="A5968">
        <v>452866</v>
      </c>
      <c r="B5968" t="s">
        <v>7253</v>
      </c>
      <c r="C5968">
        <v>3</v>
      </c>
      <c r="D5968" t="s">
        <v>5599</v>
      </c>
      <c r="E5968" t="s">
        <v>7254</v>
      </c>
      <c r="F5968" t="s">
        <v>29</v>
      </c>
      <c r="G5968" t="s">
        <v>30</v>
      </c>
      <c r="H5968" t="s">
        <v>31</v>
      </c>
      <c r="I5968">
        <v>41</v>
      </c>
      <c r="J5968" t="s">
        <v>33</v>
      </c>
      <c r="K5968">
        <v>148</v>
      </c>
      <c r="L5968">
        <v>204</v>
      </c>
      <c r="M5968">
        <v>208</v>
      </c>
      <c r="N5968" t="s">
        <v>33</v>
      </c>
      <c r="O5968" t="s">
        <v>33</v>
      </c>
      <c r="P5968" t="s">
        <v>33</v>
      </c>
      <c r="Q5968">
        <v>166</v>
      </c>
      <c r="R5968">
        <v>234</v>
      </c>
      <c r="S5968">
        <v>714</v>
      </c>
      <c r="T5968" t="s">
        <v>33</v>
      </c>
      <c r="U5968" t="s">
        <v>33</v>
      </c>
      <c r="V5968">
        <v>138</v>
      </c>
      <c r="W5968">
        <v>138</v>
      </c>
      <c r="X5968">
        <v>0</v>
      </c>
      <c r="Y5968" t="s">
        <v>33</v>
      </c>
      <c r="Z5968" t="s">
        <v>33</v>
      </c>
      <c r="AA5968" t="e">
        <f>VLOOKUP(Table1[[#This Row],[Facility Name]],D_2,8,0)</f>
        <v>#N/A</v>
      </c>
    </row>
    <row r="5969" spans="1:27" hidden="1" x14ac:dyDescent="0.25">
      <c r="A5969">
        <v>452867</v>
      </c>
      <c r="B5969" t="s">
        <v>7255</v>
      </c>
      <c r="C5969">
        <v>3</v>
      </c>
      <c r="D5969" t="s">
        <v>5599</v>
      </c>
      <c r="E5969" t="s">
        <v>5748</v>
      </c>
      <c r="F5969" t="s">
        <v>29</v>
      </c>
      <c r="G5969" t="s">
        <v>30</v>
      </c>
      <c r="H5969" t="s">
        <v>514</v>
      </c>
      <c r="I5969">
        <v>20</v>
      </c>
      <c r="J5969" t="s">
        <v>33</v>
      </c>
      <c r="K5969">
        <v>64</v>
      </c>
      <c r="L5969">
        <v>95</v>
      </c>
      <c r="M5969">
        <v>97</v>
      </c>
      <c r="N5969" t="s">
        <v>33</v>
      </c>
      <c r="O5969" t="s">
        <v>33</v>
      </c>
      <c r="P5969" t="s">
        <v>33</v>
      </c>
      <c r="Q5969">
        <v>73</v>
      </c>
      <c r="R5969">
        <v>83</v>
      </c>
      <c r="S5969">
        <v>269</v>
      </c>
      <c r="T5969" t="s">
        <v>33</v>
      </c>
      <c r="U5969" t="s">
        <v>33</v>
      </c>
      <c r="V5969">
        <v>66</v>
      </c>
      <c r="W5969">
        <v>66</v>
      </c>
      <c r="X5969">
        <v>0</v>
      </c>
      <c r="Y5969" t="s">
        <v>33</v>
      </c>
      <c r="Z5969" t="s">
        <v>33</v>
      </c>
      <c r="AA5969" t="e">
        <f>VLOOKUP(Table1[[#This Row],[Facility Name]],D_2,8,0)</f>
        <v>#N/A</v>
      </c>
    </row>
    <row r="5970" spans="1:27" hidden="1" x14ac:dyDescent="0.25">
      <c r="A5970">
        <v>452868</v>
      </c>
      <c r="B5970" t="s">
        <v>7256</v>
      </c>
      <c r="C5970">
        <v>5</v>
      </c>
      <c r="D5970" t="s">
        <v>5599</v>
      </c>
      <c r="E5970" t="s">
        <v>5619</v>
      </c>
      <c r="F5970" t="s">
        <v>29</v>
      </c>
      <c r="G5970" t="s">
        <v>30</v>
      </c>
      <c r="H5970" t="s">
        <v>31</v>
      </c>
      <c r="I5970">
        <v>12</v>
      </c>
      <c r="J5970" t="s">
        <v>33</v>
      </c>
      <c r="K5970">
        <v>61</v>
      </c>
      <c r="L5970">
        <v>85</v>
      </c>
      <c r="M5970">
        <v>90</v>
      </c>
      <c r="N5970" t="s">
        <v>33</v>
      </c>
      <c r="O5970" t="s">
        <v>33</v>
      </c>
      <c r="P5970" t="s">
        <v>33</v>
      </c>
      <c r="Q5970">
        <v>63</v>
      </c>
      <c r="R5970">
        <v>72</v>
      </c>
      <c r="S5970">
        <v>289</v>
      </c>
      <c r="T5970" t="s">
        <v>40</v>
      </c>
      <c r="U5970" t="s">
        <v>33</v>
      </c>
      <c r="V5970">
        <v>79</v>
      </c>
      <c r="W5970">
        <v>79</v>
      </c>
      <c r="X5970">
        <v>0</v>
      </c>
      <c r="Y5970" t="s">
        <v>33</v>
      </c>
      <c r="Z5970" t="s">
        <v>33</v>
      </c>
      <c r="AA5970" t="e">
        <f>VLOOKUP(Table1[[#This Row],[Facility Name]],D_2,8,0)</f>
        <v>#N/A</v>
      </c>
    </row>
    <row r="5971" spans="1:27" x14ac:dyDescent="0.25">
      <c r="A5971">
        <v>452870</v>
      </c>
      <c r="B5971" t="s">
        <v>7278</v>
      </c>
      <c r="C5971">
        <v>3</v>
      </c>
      <c r="D5971" t="s">
        <v>5599</v>
      </c>
      <c r="E5971" t="s">
        <v>5656</v>
      </c>
      <c r="F5971" t="s">
        <v>29</v>
      </c>
      <c r="G5971" t="s">
        <v>30</v>
      </c>
      <c r="H5971" t="s">
        <v>294</v>
      </c>
      <c r="I5971">
        <v>25</v>
      </c>
      <c r="J5971" t="s">
        <v>33</v>
      </c>
      <c r="K5971">
        <v>113</v>
      </c>
      <c r="L5971">
        <v>141</v>
      </c>
      <c r="M5971">
        <v>154</v>
      </c>
      <c r="N5971" t="s">
        <v>33</v>
      </c>
      <c r="O5971" t="s">
        <v>33</v>
      </c>
      <c r="P5971" t="s">
        <v>33</v>
      </c>
      <c r="Q5971">
        <v>119</v>
      </c>
      <c r="R5971">
        <v>143</v>
      </c>
      <c r="S5971">
        <v>480</v>
      </c>
      <c r="T5971" t="s">
        <v>33</v>
      </c>
      <c r="U5971" t="s">
        <v>33</v>
      </c>
      <c r="V5971">
        <v>154</v>
      </c>
      <c r="W5971">
        <v>154</v>
      </c>
      <c r="X5971">
        <v>0</v>
      </c>
      <c r="Y5971" t="s">
        <v>32</v>
      </c>
      <c r="Z5971" t="s">
        <v>33</v>
      </c>
      <c r="AA5971">
        <f>VLOOKUP(Table1[[#This Row],[Facility Name]],D_2,8,0)</f>
        <v>60</v>
      </c>
    </row>
    <row r="5972" spans="1:27" x14ac:dyDescent="0.25">
      <c r="A5972">
        <v>452872</v>
      </c>
      <c r="B5972" t="s">
        <v>7354</v>
      </c>
      <c r="C5972">
        <v>3</v>
      </c>
      <c r="D5972" t="s">
        <v>5599</v>
      </c>
      <c r="E5972" t="s">
        <v>5656</v>
      </c>
      <c r="F5972" t="s">
        <v>29</v>
      </c>
      <c r="G5972" t="s">
        <v>30</v>
      </c>
      <c r="H5972" t="s">
        <v>294</v>
      </c>
      <c r="I5972">
        <v>32</v>
      </c>
      <c r="J5972" t="s">
        <v>33</v>
      </c>
      <c r="K5972">
        <v>164</v>
      </c>
      <c r="L5972">
        <v>209</v>
      </c>
      <c r="M5972">
        <v>219</v>
      </c>
      <c r="N5972" t="s">
        <v>33</v>
      </c>
      <c r="O5972" t="s">
        <v>33</v>
      </c>
      <c r="P5972" t="s">
        <v>33</v>
      </c>
      <c r="Q5972">
        <v>180</v>
      </c>
      <c r="R5972">
        <v>194</v>
      </c>
      <c r="S5972">
        <v>704</v>
      </c>
      <c r="T5972" t="s">
        <v>40</v>
      </c>
      <c r="U5972" t="s">
        <v>33</v>
      </c>
      <c r="V5972">
        <v>181</v>
      </c>
      <c r="W5972">
        <v>181</v>
      </c>
      <c r="X5972">
        <v>0</v>
      </c>
      <c r="Y5972" t="s">
        <v>33</v>
      </c>
      <c r="Z5972" t="s">
        <v>33</v>
      </c>
      <c r="AA5972">
        <f>VLOOKUP(Table1[[#This Row],[Facility Name]],D_2,8,0)</f>
        <v>47</v>
      </c>
    </row>
    <row r="5973" spans="1:27" hidden="1" x14ac:dyDescent="0.25">
      <c r="A5973">
        <v>442678</v>
      </c>
      <c r="B5973" t="s">
        <v>7063</v>
      </c>
      <c r="D5973" t="s">
        <v>5591</v>
      </c>
      <c r="E5973" t="s">
        <v>57</v>
      </c>
      <c r="F5973" t="s">
        <v>29</v>
      </c>
      <c r="G5973" t="s">
        <v>30</v>
      </c>
      <c r="H5973" t="s">
        <v>31</v>
      </c>
      <c r="I5973">
        <v>5</v>
      </c>
      <c r="J5973" t="s">
        <v>33</v>
      </c>
      <c r="K5973">
        <v>32</v>
      </c>
      <c r="L5973">
        <v>62</v>
      </c>
      <c r="M5973">
        <v>66</v>
      </c>
      <c r="N5973" t="s">
        <v>33</v>
      </c>
      <c r="O5973" t="s">
        <v>33</v>
      </c>
      <c r="P5973" t="s">
        <v>33</v>
      </c>
      <c r="Q5973">
        <v>37</v>
      </c>
      <c r="R5973">
        <v>23</v>
      </c>
      <c r="S5973">
        <v>156</v>
      </c>
      <c r="T5973" t="s">
        <v>34</v>
      </c>
      <c r="U5973" t="s">
        <v>34</v>
      </c>
      <c r="V5973">
        <v>7</v>
      </c>
      <c r="W5973">
        <v>7</v>
      </c>
      <c r="X5973">
        <v>0</v>
      </c>
      <c r="Y5973" t="s">
        <v>40</v>
      </c>
      <c r="Z5973" t="s">
        <v>40</v>
      </c>
      <c r="AA5973" t="e">
        <f>VLOOKUP(Table1[[#This Row],[Facility Name]],D_2,8,0)</f>
        <v>#N/A</v>
      </c>
    </row>
    <row r="5974" spans="1:27" x14ac:dyDescent="0.25">
      <c r="A5974">
        <v>452878</v>
      </c>
      <c r="B5974" t="s">
        <v>7358</v>
      </c>
      <c r="C5974">
        <v>3</v>
      </c>
      <c r="D5974" t="s">
        <v>5599</v>
      </c>
      <c r="E5974" t="s">
        <v>7359</v>
      </c>
      <c r="F5974" t="s">
        <v>29</v>
      </c>
      <c r="G5974" t="s">
        <v>30</v>
      </c>
      <c r="H5974" t="s">
        <v>407</v>
      </c>
      <c r="I5974">
        <v>16</v>
      </c>
      <c r="J5974" t="s">
        <v>33</v>
      </c>
      <c r="K5974">
        <v>39</v>
      </c>
      <c r="L5974">
        <v>49</v>
      </c>
      <c r="M5974">
        <v>54</v>
      </c>
      <c r="N5974" t="s">
        <v>33</v>
      </c>
      <c r="O5974" t="s">
        <v>33</v>
      </c>
      <c r="P5974" t="s">
        <v>33</v>
      </c>
      <c r="Q5974">
        <v>44</v>
      </c>
      <c r="R5974">
        <v>66</v>
      </c>
      <c r="S5974">
        <v>172</v>
      </c>
      <c r="T5974" t="s">
        <v>33</v>
      </c>
      <c r="U5974" t="s">
        <v>33</v>
      </c>
      <c r="V5974">
        <v>53</v>
      </c>
      <c r="W5974">
        <v>53</v>
      </c>
      <c r="X5974">
        <v>0</v>
      </c>
      <c r="Y5974" t="s">
        <v>34</v>
      </c>
      <c r="Z5974" t="s">
        <v>33</v>
      </c>
      <c r="AA5974">
        <f>VLOOKUP(Table1[[#This Row],[Facility Name]],D_2,8,0)</f>
        <v>58</v>
      </c>
    </row>
    <row r="5975" spans="1:27" x14ac:dyDescent="0.25">
      <c r="A5975">
        <v>452880</v>
      </c>
      <c r="B5975" t="s">
        <v>7380</v>
      </c>
      <c r="C5975">
        <v>1</v>
      </c>
      <c r="D5975" t="s">
        <v>5599</v>
      </c>
      <c r="E5975" t="s">
        <v>5619</v>
      </c>
      <c r="F5975" t="s">
        <v>29</v>
      </c>
      <c r="G5975" t="s">
        <v>63</v>
      </c>
      <c r="H5975" t="s">
        <v>64</v>
      </c>
      <c r="I5975">
        <v>24</v>
      </c>
      <c r="J5975" t="s">
        <v>33</v>
      </c>
      <c r="K5975">
        <v>59</v>
      </c>
      <c r="L5975">
        <v>88</v>
      </c>
      <c r="M5975">
        <v>86</v>
      </c>
      <c r="N5975" t="s">
        <v>32</v>
      </c>
      <c r="O5975" t="s">
        <v>33</v>
      </c>
      <c r="P5975" t="s">
        <v>33</v>
      </c>
      <c r="Q5975">
        <v>68</v>
      </c>
      <c r="R5975">
        <v>95</v>
      </c>
      <c r="S5975">
        <v>313</v>
      </c>
      <c r="T5975" t="s">
        <v>40</v>
      </c>
      <c r="U5975" t="s">
        <v>33</v>
      </c>
      <c r="V5975">
        <v>88</v>
      </c>
      <c r="W5975">
        <v>88</v>
      </c>
      <c r="X5975">
        <v>0</v>
      </c>
      <c r="Y5975" t="s">
        <v>34</v>
      </c>
      <c r="Z5975" t="s">
        <v>32</v>
      </c>
      <c r="AA5975">
        <f>VLOOKUP(Table1[[#This Row],[Facility Name]],D_2,8,0)</f>
        <v>31</v>
      </c>
    </row>
    <row r="5976" spans="1:27" x14ac:dyDescent="0.25">
      <c r="A5976">
        <v>452882</v>
      </c>
      <c r="B5976" t="s">
        <v>7451</v>
      </c>
      <c r="C5976">
        <v>4</v>
      </c>
      <c r="D5976" t="s">
        <v>5599</v>
      </c>
      <c r="E5976" t="s">
        <v>5748</v>
      </c>
      <c r="F5976" t="s">
        <v>29</v>
      </c>
      <c r="G5976" t="s">
        <v>30</v>
      </c>
      <c r="H5976" t="s">
        <v>37</v>
      </c>
      <c r="I5976">
        <v>0</v>
      </c>
      <c r="J5976" t="s">
        <v>33</v>
      </c>
      <c r="K5976">
        <v>105</v>
      </c>
      <c r="L5976">
        <v>137</v>
      </c>
      <c r="M5976">
        <v>139</v>
      </c>
      <c r="N5976" t="s">
        <v>33</v>
      </c>
      <c r="O5976" t="s">
        <v>33</v>
      </c>
      <c r="P5976" t="s">
        <v>32</v>
      </c>
      <c r="Q5976">
        <v>127</v>
      </c>
      <c r="R5976">
        <v>94</v>
      </c>
      <c r="S5976">
        <v>480</v>
      </c>
      <c r="T5976" t="s">
        <v>34</v>
      </c>
      <c r="U5976" t="s">
        <v>33</v>
      </c>
      <c r="V5976">
        <v>26</v>
      </c>
      <c r="W5976">
        <v>26</v>
      </c>
      <c r="X5976">
        <v>0</v>
      </c>
      <c r="Y5976" t="s">
        <v>33</v>
      </c>
      <c r="Z5976" t="s">
        <v>33</v>
      </c>
      <c r="AA5976">
        <f>VLOOKUP(Table1[[#This Row],[Facility Name]],D_2,8,0)</f>
        <v>54</v>
      </c>
    </row>
    <row r="5977" spans="1:27" hidden="1" x14ac:dyDescent="0.25">
      <c r="A5977">
        <v>452873</v>
      </c>
      <c r="B5977" t="s">
        <v>7355</v>
      </c>
      <c r="C5977">
        <v>4</v>
      </c>
      <c r="D5977" t="s">
        <v>5599</v>
      </c>
      <c r="E5977" t="s">
        <v>7356</v>
      </c>
      <c r="F5977" t="s">
        <v>29</v>
      </c>
      <c r="G5977" t="s">
        <v>30</v>
      </c>
      <c r="H5977" t="s">
        <v>31</v>
      </c>
      <c r="I5977">
        <v>12</v>
      </c>
      <c r="J5977" t="s">
        <v>33</v>
      </c>
      <c r="K5977">
        <v>59</v>
      </c>
      <c r="L5977">
        <v>83</v>
      </c>
      <c r="M5977">
        <v>87</v>
      </c>
      <c r="N5977" t="s">
        <v>33</v>
      </c>
      <c r="O5977" t="s">
        <v>33</v>
      </c>
      <c r="P5977" t="s">
        <v>33</v>
      </c>
      <c r="Q5977">
        <v>64</v>
      </c>
      <c r="R5977">
        <v>43</v>
      </c>
      <c r="S5977">
        <v>255</v>
      </c>
      <c r="T5977" t="s">
        <v>33</v>
      </c>
      <c r="U5977" t="s">
        <v>33</v>
      </c>
      <c r="V5977">
        <v>89</v>
      </c>
      <c r="W5977">
        <v>89</v>
      </c>
      <c r="X5977">
        <v>0</v>
      </c>
      <c r="Y5977" t="s">
        <v>33</v>
      </c>
      <c r="Z5977" t="s">
        <v>33</v>
      </c>
      <c r="AA5977" t="e">
        <f>VLOOKUP(Table1[[#This Row],[Facility Name]],D_2,8,0)</f>
        <v>#N/A</v>
      </c>
    </row>
    <row r="5978" spans="1:27" hidden="1" x14ac:dyDescent="0.25">
      <c r="A5978">
        <v>452875</v>
      </c>
      <c r="B5978" t="s">
        <v>7357</v>
      </c>
      <c r="C5978">
        <v>4</v>
      </c>
      <c r="D5978" t="s">
        <v>5599</v>
      </c>
      <c r="E5978" t="s">
        <v>5619</v>
      </c>
      <c r="F5978" t="s">
        <v>29</v>
      </c>
      <c r="G5978" t="s">
        <v>30</v>
      </c>
      <c r="H5978" t="s">
        <v>31</v>
      </c>
      <c r="I5978">
        <v>20</v>
      </c>
      <c r="J5978" t="s">
        <v>33</v>
      </c>
      <c r="K5978">
        <v>42</v>
      </c>
      <c r="L5978">
        <v>57</v>
      </c>
      <c r="M5978">
        <v>62</v>
      </c>
      <c r="N5978" t="s">
        <v>33</v>
      </c>
      <c r="O5978" t="s">
        <v>32</v>
      </c>
      <c r="P5978" t="s">
        <v>33</v>
      </c>
      <c r="Q5978">
        <v>46</v>
      </c>
      <c r="R5978">
        <v>66</v>
      </c>
      <c r="S5978">
        <v>215</v>
      </c>
      <c r="T5978" t="s">
        <v>33</v>
      </c>
      <c r="U5978" t="s">
        <v>33</v>
      </c>
      <c r="V5978">
        <v>62</v>
      </c>
      <c r="W5978">
        <v>62</v>
      </c>
      <c r="X5978">
        <v>0</v>
      </c>
      <c r="Y5978" t="s">
        <v>33</v>
      </c>
      <c r="Z5978" t="s">
        <v>33</v>
      </c>
      <c r="AA5978" t="e">
        <f>VLOOKUP(Table1[[#This Row],[Facility Name]],D_2,8,0)</f>
        <v>#N/A</v>
      </c>
    </row>
    <row r="5979" spans="1:27" x14ac:dyDescent="0.25">
      <c r="A5979">
        <v>452883</v>
      </c>
      <c r="B5979" t="s">
        <v>7452</v>
      </c>
      <c r="C5979">
        <v>4</v>
      </c>
      <c r="D5979" t="s">
        <v>5599</v>
      </c>
      <c r="E5979" t="s">
        <v>5748</v>
      </c>
      <c r="F5979" t="s">
        <v>29</v>
      </c>
      <c r="G5979" t="s">
        <v>30</v>
      </c>
      <c r="H5979" t="s">
        <v>37</v>
      </c>
      <c r="I5979">
        <v>24</v>
      </c>
      <c r="J5979" t="s">
        <v>33</v>
      </c>
      <c r="K5979">
        <v>75</v>
      </c>
      <c r="L5979">
        <v>114</v>
      </c>
      <c r="M5979">
        <v>116</v>
      </c>
      <c r="N5979" t="s">
        <v>33</v>
      </c>
      <c r="O5979" t="s">
        <v>33</v>
      </c>
      <c r="P5979" t="s">
        <v>33</v>
      </c>
      <c r="Q5979">
        <v>94</v>
      </c>
      <c r="R5979">
        <v>114</v>
      </c>
      <c r="S5979">
        <v>381</v>
      </c>
      <c r="T5979" t="s">
        <v>32</v>
      </c>
      <c r="U5979" t="s">
        <v>33</v>
      </c>
      <c r="V5979">
        <v>117</v>
      </c>
      <c r="W5979">
        <v>117</v>
      </c>
      <c r="X5979">
        <v>0</v>
      </c>
      <c r="Y5979" t="s">
        <v>33</v>
      </c>
      <c r="Z5979" t="s">
        <v>33</v>
      </c>
      <c r="AA5979">
        <f>VLOOKUP(Table1[[#This Row],[Facility Name]],D_2,8,0)</f>
        <v>53</v>
      </c>
    </row>
    <row r="5980" spans="1:27" x14ac:dyDescent="0.25">
      <c r="A5980">
        <v>452890</v>
      </c>
      <c r="B5980" t="s">
        <v>7183</v>
      </c>
      <c r="C5980">
        <v>4</v>
      </c>
      <c r="D5980" t="s">
        <v>5599</v>
      </c>
      <c r="E5980" t="s">
        <v>5656</v>
      </c>
      <c r="F5980" t="s">
        <v>29</v>
      </c>
      <c r="G5980" t="s">
        <v>30</v>
      </c>
      <c r="H5980" t="s">
        <v>294</v>
      </c>
      <c r="I5980">
        <v>24</v>
      </c>
      <c r="J5980" t="s">
        <v>33</v>
      </c>
      <c r="K5980">
        <v>114</v>
      </c>
      <c r="L5980">
        <v>150</v>
      </c>
      <c r="M5980">
        <v>155</v>
      </c>
      <c r="N5980" t="s">
        <v>33</v>
      </c>
      <c r="O5980" t="s">
        <v>33</v>
      </c>
      <c r="P5980" t="s">
        <v>33</v>
      </c>
      <c r="Q5980">
        <v>124</v>
      </c>
      <c r="R5980">
        <v>141</v>
      </c>
      <c r="S5980">
        <v>507</v>
      </c>
      <c r="T5980" t="s">
        <v>40</v>
      </c>
      <c r="U5980" t="s">
        <v>33</v>
      </c>
      <c r="V5980">
        <v>155</v>
      </c>
      <c r="W5980">
        <v>155</v>
      </c>
      <c r="X5980">
        <v>0</v>
      </c>
      <c r="Y5980" t="s">
        <v>33</v>
      </c>
      <c r="Z5980" t="s">
        <v>33</v>
      </c>
      <c r="AA5980">
        <f>VLOOKUP(Table1[[#This Row],[Facility Name]],D_2,8,0)</f>
        <v>79</v>
      </c>
    </row>
    <row r="5981" spans="1:27" hidden="1" x14ac:dyDescent="0.25">
      <c r="A5981">
        <v>452881</v>
      </c>
      <c r="B5981" t="s">
        <v>5673</v>
      </c>
      <c r="C5981">
        <v>4</v>
      </c>
      <c r="D5981" t="s">
        <v>5599</v>
      </c>
      <c r="E5981" t="s">
        <v>1944</v>
      </c>
      <c r="F5981" t="s">
        <v>29</v>
      </c>
      <c r="G5981" t="s">
        <v>30</v>
      </c>
      <c r="H5981" t="s">
        <v>597</v>
      </c>
      <c r="I5981">
        <v>24</v>
      </c>
      <c r="J5981" t="s">
        <v>33</v>
      </c>
      <c r="K5981">
        <v>86</v>
      </c>
      <c r="L5981">
        <v>125</v>
      </c>
      <c r="M5981">
        <v>132</v>
      </c>
      <c r="N5981" t="s">
        <v>33</v>
      </c>
      <c r="O5981" t="s">
        <v>33</v>
      </c>
      <c r="P5981" t="s">
        <v>33</v>
      </c>
      <c r="Q5981">
        <v>98</v>
      </c>
      <c r="R5981">
        <v>132</v>
      </c>
      <c r="S5981">
        <v>403</v>
      </c>
      <c r="T5981" t="s">
        <v>33</v>
      </c>
      <c r="U5981" t="s">
        <v>33</v>
      </c>
      <c r="V5981">
        <v>135</v>
      </c>
      <c r="W5981">
        <v>135</v>
      </c>
      <c r="X5981">
        <v>0</v>
      </c>
      <c r="Y5981" t="s">
        <v>33</v>
      </c>
      <c r="Z5981" t="s">
        <v>33</v>
      </c>
      <c r="AA5981" t="e">
        <f>VLOOKUP(Table1[[#This Row],[Facility Name]],D_2,8,0)</f>
        <v>#N/A</v>
      </c>
    </row>
    <row r="5982" spans="1:27" x14ac:dyDescent="0.25">
      <c r="A5982">
        <v>452891</v>
      </c>
      <c r="B5982" t="s">
        <v>7184</v>
      </c>
      <c r="C5982">
        <v>3</v>
      </c>
      <c r="D5982" t="s">
        <v>5599</v>
      </c>
      <c r="E5982" t="s">
        <v>7185</v>
      </c>
      <c r="F5982" t="s">
        <v>29</v>
      </c>
      <c r="G5982" t="s">
        <v>30</v>
      </c>
      <c r="H5982" t="s">
        <v>37</v>
      </c>
      <c r="I5982">
        <v>15</v>
      </c>
      <c r="J5982" t="s">
        <v>33</v>
      </c>
      <c r="K5982">
        <v>46</v>
      </c>
      <c r="L5982">
        <v>70</v>
      </c>
      <c r="M5982">
        <v>73</v>
      </c>
      <c r="N5982" t="s">
        <v>33</v>
      </c>
      <c r="O5982" t="s">
        <v>33</v>
      </c>
      <c r="P5982" t="s">
        <v>33</v>
      </c>
      <c r="Q5982">
        <v>55</v>
      </c>
      <c r="R5982">
        <v>62</v>
      </c>
      <c r="S5982">
        <v>167</v>
      </c>
      <c r="T5982" t="s">
        <v>33</v>
      </c>
      <c r="U5982" t="s">
        <v>33</v>
      </c>
      <c r="V5982">
        <v>54</v>
      </c>
      <c r="W5982">
        <v>54</v>
      </c>
      <c r="X5982">
        <v>0</v>
      </c>
      <c r="Y5982" t="s">
        <v>33</v>
      </c>
      <c r="Z5982" t="s">
        <v>33</v>
      </c>
      <c r="AA5982">
        <f>VLOOKUP(Table1[[#This Row],[Facility Name]],D_2,8,0)</f>
        <v>48</v>
      </c>
    </row>
    <row r="5983" spans="1:27" x14ac:dyDescent="0.25">
      <c r="A5983">
        <v>452895</v>
      </c>
      <c r="B5983" t="s">
        <v>8348</v>
      </c>
      <c r="C5983">
        <v>4</v>
      </c>
      <c r="D5983" t="s">
        <v>5599</v>
      </c>
      <c r="E5983" t="s">
        <v>5659</v>
      </c>
      <c r="F5983" t="s">
        <v>29</v>
      </c>
      <c r="G5983" t="s">
        <v>30</v>
      </c>
      <c r="H5983" t="s">
        <v>294</v>
      </c>
      <c r="I5983">
        <v>13</v>
      </c>
      <c r="J5983" t="s">
        <v>33</v>
      </c>
      <c r="K5983">
        <v>53</v>
      </c>
      <c r="L5983">
        <v>74</v>
      </c>
      <c r="M5983">
        <v>76</v>
      </c>
      <c r="N5983" t="s">
        <v>33</v>
      </c>
      <c r="O5983" t="s">
        <v>33</v>
      </c>
      <c r="P5983" t="s">
        <v>33</v>
      </c>
      <c r="Q5983">
        <v>58</v>
      </c>
      <c r="R5983">
        <v>77</v>
      </c>
      <c r="S5983">
        <v>273</v>
      </c>
      <c r="T5983" t="s">
        <v>33</v>
      </c>
      <c r="U5983" t="s">
        <v>33</v>
      </c>
      <c r="V5983">
        <v>75</v>
      </c>
      <c r="W5983">
        <v>75</v>
      </c>
      <c r="X5983">
        <v>0</v>
      </c>
      <c r="Y5983" t="s">
        <v>33</v>
      </c>
      <c r="Z5983" t="s">
        <v>33</v>
      </c>
      <c r="AA5983">
        <f>VLOOKUP(Table1[[#This Row],[Facility Name]],D_2,8,0)</f>
        <v>68</v>
      </c>
    </row>
    <row r="5984" spans="1:27" hidden="1" x14ac:dyDescent="0.25">
      <c r="A5984">
        <v>452884</v>
      </c>
      <c r="B5984" t="s">
        <v>7095</v>
      </c>
      <c r="C5984">
        <v>3</v>
      </c>
      <c r="D5984" t="s">
        <v>5599</v>
      </c>
      <c r="E5984" t="s">
        <v>129</v>
      </c>
      <c r="F5984" t="s">
        <v>29</v>
      </c>
      <c r="G5984" t="s">
        <v>30</v>
      </c>
      <c r="H5984" t="s">
        <v>31</v>
      </c>
      <c r="I5984">
        <v>12</v>
      </c>
      <c r="J5984" t="s">
        <v>33</v>
      </c>
      <c r="K5984">
        <v>44</v>
      </c>
      <c r="L5984">
        <v>60</v>
      </c>
      <c r="M5984">
        <v>59</v>
      </c>
      <c r="N5984" t="s">
        <v>33</v>
      </c>
      <c r="O5984" t="s">
        <v>33</v>
      </c>
      <c r="P5984" t="s">
        <v>33</v>
      </c>
      <c r="Q5984">
        <v>49</v>
      </c>
      <c r="R5984">
        <v>57</v>
      </c>
      <c r="S5984">
        <v>240</v>
      </c>
      <c r="T5984" t="s">
        <v>33</v>
      </c>
      <c r="U5984" t="s">
        <v>33</v>
      </c>
      <c r="V5984">
        <v>61</v>
      </c>
      <c r="W5984">
        <v>61</v>
      </c>
      <c r="X5984">
        <v>0</v>
      </c>
      <c r="Y5984" t="s">
        <v>33</v>
      </c>
      <c r="Z5984" t="s">
        <v>33</v>
      </c>
      <c r="AA5984" t="e">
        <f>VLOOKUP(Table1[[#This Row],[Facility Name]],D_2,8,0)</f>
        <v>#N/A</v>
      </c>
    </row>
    <row r="5985" spans="1:27" hidden="1" x14ac:dyDescent="0.25">
      <c r="A5985">
        <v>452885</v>
      </c>
      <c r="B5985" t="s">
        <v>7096</v>
      </c>
      <c r="C5985">
        <v>3</v>
      </c>
      <c r="D5985" t="s">
        <v>5599</v>
      </c>
      <c r="E5985" t="s">
        <v>6883</v>
      </c>
      <c r="F5985" t="s">
        <v>29</v>
      </c>
      <c r="G5985" t="s">
        <v>30</v>
      </c>
      <c r="H5985" t="s">
        <v>31</v>
      </c>
      <c r="I5985">
        <v>16</v>
      </c>
      <c r="J5985" t="s">
        <v>33</v>
      </c>
      <c r="K5985">
        <v>66</v>
      </c>
      <c r="L5985">
        <v>68</v>
      </c>
      <c r="M5985">
        <v>75</v>
      </c>
      <c r="N5985" t="s">
        <v>33</v>
      </c>
      <c r="O5985" t="s">
        <v>33</v>
      </c>
      <c r="P5985" t="s">
        <v>33</v>
      </c>
      <c r="Q5985">
        <v>73</v>
      </c>
      <c r="R5985">
        <v>72</v>
      </c>
      <c r="S5985">
        <v>265</v>
      </c>
      <c r="T5985" t="s">
        <v>33</v>
      </c>
      <c r="U5985" t="s">
        <v>33</v>
      </c>
      <c r="V5985">
        <v>75</v>
      </c>
      <c r="W5985">
        <v>75</v>
      </c>
      <c r="X5985">
        <v>0</v>
      </c>
      <c r="Y5985" t="s">
        <v>33</v>
      </c>
      <c r="Z5985" t="s">
        <v>33</v>
      </c>
      <c r="AA5985" t="e">
        <f>VLOOKUP(Table1[[#This Row],[Facility Name]],D_2,8,0)</f>
        <v>#N/A</v>
      </c>
    </row>
    <row r="5986" spans="1:27" hidden="1" x14ac:dyDescent="0.25">
      <c r="A5986">
        <v>452886</v>
      </c>
      <c r="B5986" t="s">
        <v>7097</v>
      </c>
      <c r="C5986">
        <v>3</v>
      </c>
      <c r="D5986" t="s">
        <v>5599</v>
      </c>
      <c r="E5986" t="s">
        <v>5619</v>
      </c>
      <c r="F5986" t="s">
        <v>29</v>
      </c>
      <c r="G5986" t="s">
        <v>30</v>
      </c>
      <c r="H5986" t="s">
        <v>31</v>
      </c>
      <c r="I5986">
        <v>24</v>
      </c>
      <c r="J5986" t="s">
        <v>33</v>
      </c>
      <c r="K5986">
        <v>55</v>
      </c>
      <c r="L5986">
        <v>83</v>
      </c>
      <c r="M5986">
        <v>85</v>
      </c>
      <c r="N5986" t="s">
        <v>33</v>
      </c>
      <c r="O5986" t="s">
        <v>33</v>
      </c>
      <c r="P5986" t="s">
        <v>33</v>
      </c>
      <c r="Q5986">
        <v>61</v>
      </c>
      <c r="R5986">
        <v>65</v>
      </c>
      <c r="S5986">
        <v>284</v>
      </c>
      <c r="T5986" t="s">
        <v>33</v>
      </c>
      <c r="U5986" t="s">
        <v>33</v>
      </c>
      <c r="V5986">
        <v>74</v>
      </c>
      <c r="W5986">
        <v>74</v>
      </c>
      <c r="X5986">
        <v>0</v>
      </c>
      <c r="Y5986" t="s">
        <v>33</v>
      </c>
      <c r="Z5986" t="s">
        <v>33</v>
      </c>
      <c r="AA5986" t="e">
        <f>VLOOKUP(Table1[[#This Row],[Facility Name]],D_2,8,0)</f>
        <v>#N/A</v>
      </c>
    </row>
    <row r="5987" spans="1:27" hidden="1" x14ac:dyDescent="0.25">
      <c r="A5987">
        <v>452887</v>
      </c>
      <c r="B5987" t="s">
        <v>7181</v>
      </c>
      <c r="C5987">
        <v>3</v>
      </c>
      <c r="D5987" t="s">
        <v>5599</v>
      </c>
      <c r="E5987" t="s">
        <v>2703</v>
      </c>
      <c r="F5987" t="s">
        <v>29</v>
      </c>
      <c r="G5987" t="s">
        <v>30</v>
      </c>
      <c r="H5987" t="s">
        <v>514</v>
      </c>
      <c r="I5987">
        <v>20</v>
      </c>
      <c r="J5987" t="s">
        <v>33</v>
      </c>
      <c r="K5987">
        <v>74</v>
      </c>
      <c r="L5987">
        <v>102</v>
      </c>
      <c r="M5987">
        <v>112</v>
      </c>
      <c r="N5987" t="s">
        <v>33</v>
      </c>
      <c r="O5987" t="s">
        <v>33</v>
      </c>
      <c r="P5987" t="s">
        <v>33</v>
      </c>
      <c r="Q5987">
        <v>82</v>
      </c>
      <c r="R5987">
        <v>71</v>
      </c>
      <c r="S5987">
        <v>351</v>
      </c>
      <c r="T5987" t="s">
        <v>33</v>
      </c>
      <c r="U5987" t="s">
        <v>33</v>
      </c>
      <c r="V5987">
        <v>112</v>
      </c>
      <c r="W5987">
        <v>112</v>
      </c>
      <c r="X5987">
        <v>0</v>
      </c>
      <c r="Y5987" t="s">
        <v>40</v>
      </c>
      <c r="Z5987" t="s">
        <v>33</v>
      </c>
      <c r="AA5987" t="e">
        <f>VLOOKUP(Table1[[#This Row],[Facility Name]],D_2,8,0)</f>
        <v>#N/A</v>
      </c>
    </row>
    <row r="5988" spans="1:27" x14ac:dyDescent="0.25">
      <c r="A5988">
        <v>452896</v>
      </c>
      <c r="B5988" t="s">
        <v>8349</v>
      </c>
      <c r="C5988">
        <v>2</v>
      </c>
      <c r="D5988" t="s">
        <v>5599</v>
      </c>
      <c r="E5988" t="s">
        <v>5654</v>
      </c>
      <c r="F5988" t="s">
        <v>29</v>
      </c>
      <c r="G5988" t="s">
        <v>30</v>
      </c>
      <c r="H5988" t="s">
        <v>5801</v>
      </c>
      <c r="I5988">
        <v>23</v>
      </c>
      <c r="J5988" t="s">
        <v>32</v>
      </c>
      <c r="K5988">
        <v>87</v>
      </c>
      <c r="L5988">
        <v>111</v>
      </c>
      <c r="M5988">
        <v>122</v>
      </c>
      <c r="N5988" t="s">
        <v>33</v>
      </c>
      <c r="O5988" t="s">
        <v>33</v>
      </c>
      <c r="P5988" t="s">
        <v>33</v>
      </c>
      <c r="Q5988">
        <v>93</v>
      </c>
      <c r="R5988">
        <v>132</v>
      </c>
      <c r="S5988">
        <v>417</v>
      </c>
      <c r="T5988" t="s">
        <v>40</v>
      </c>
      <c r="U5988" t="s">
        <v>33</v>
      </c>
      <c r="V5988">
        <v>121</v>
      </c>
      <c r="W5988">
        <v>121</v>
      </c>
      <c r="X5988">
        <v>0</v>
      </c>
      <c r="Y5988" t="s">
        <v>33</v>
      </c>
      <c r="Z5988" t="s">
        <v>33</v>
      </c>
      <c r="AA5988">
        <f>VLOOKUP(Table1[[#This Row],[Facility Name]],D_2,8,0)</f>
        <v>48</v>
      </c>
    </row>
    <row r="5989" spans="1:27" x14ac:dyDescent="0.25">
      <c r="A5989">
        <v>452947</v>
      </c>
      <c r="B5989" t="s">
        <v>7581</v>
      </c>
      <c r="D5989" t="s">
        <v>5599</v>
      </c>
      <c r="E5989" t="s">
        <v>5803</v>
      </c>
      <c r="F5989" t="s">
        <v>29</v>
      </c>
      <c r="G5989" t="s">
        <v>30</v>
      </c>
      <c r="H5989" t="s">
        <v>31</v>
      </c>
      <c r="I5989">
        <v>22</v>
      </c>
      <c r="J5989" t="s">
        <v>34</v>
      </c>
      <c r="K5989">
        <v>5</v>
      </c>
      <c r="L5989">
        <v>6</v>
      </c>
      <c r="M5989">
        <v>6</v>
      </c>
      <c r="N5989" t="s">
        <v>34</v>
      </c>
      <c r="O5989" t="s">
        <v>34</v>
      </c>
      <c r="P5989" t="s">
        <v>34</v>
      </c>
      <c r="Q5989">
        <v>5</v>
      </c>
      <c r="R5989">
        <v>2</v>
      </c>
      <c r="S5989">
        <v>14</v>
      </c>
      <c r="T5989" t="s">
        <v>34</v>
      </c>
      <c r="U5989" t="s">
        <v>34</v>
      </c>
      <c r="V5989">
        <v>5</v>
      </c>
      <c r="W5989">
        <v>5</v>
      </c>
      <c r="X5989">
        <v>0</v>
      </c>
      <c r="Y5989" t="s">
        <v>34</v>
      </c>
      <c r="Z5989" t="s">
        <v>34</v>
      </c>
      <c r="AA5989">
        <f>VLOOKUP(Table1[[#This Row],[Facility Name]],D_2,8,0)</f>
        <v>21</v>
      </c>
    </row>
    <row r="5990" spans="1:27" hidden="1" x14ac:dyDescent="0.25">
      <c r="A5990">
        <v>452892</v>
      </c>
      <c r="B5990" t="s">
        <v>7203</v>
      </c>
      <c r="C5990">
        <v>5</v>
      </c>
      <c r="D5990" t="s">
        <v>5599</v>
      </c>
      <c r="E5990" t="s">
        <v>5629</v>
      </c>
      <c r="F5990" t="s">
        <v>29</v>
      </c>
      <c r="G5990" t="s">
        <v>30</v>
      </c>
      <c r="H5990" t="s">
        <v>31</v>
      </c>
      <c r="I5990">
        <v>20</v>
      </c>
      <c r="J5990" t="s">
        <v>33</v>
      </c>
      <c r="K5990">
        <v>94</v>
      </c>
      <c r="L5990">
        <v>122</v>
      </c>
      <c r="M5990">
        <v>130</v>
      </c>
      <c r="N5990" t="s">
        <v>33</v>
      </c>
      <c r="O5990" t="s">
        <v>33</v>
      </c>
      <c r="P5990" t="s">
        <v>33</v>
      </c>
      <c r="Q5990">
        <v>102</v>
      </c>
      <c r="R5990">
        <v>113</v>
      </c>
      <c r="S5990">
        <v>378</v>
      </c>
      <c r="T5990" t="s">
        <v>33</v>
      </c>
      <c r="U5990" t="s">
        <v>33</v>
      </c>
      <c r="V5990">
        <v>130</v>
      </c>
      <c r="W5990">
        <v>130</v>
      </c>
      <c r="X5990">
        <v>0</v>
      </c>
      <c r="Y5990" t="s">
        <v>33</v>
      </c>
      <c r="Z5990" t="s">
        <v>33</v>
      </c>
      <c r="AA5990" t="e">
        <f>VLOOKUP(Table1[[#This Row],[Facility Name]],D_2,8,0)</f>
        <v>#N/A</v>
      </c>
    </row>
    <row r="5991" spans="1:27" hidden="1" x14ac:dyDescent="0.25">
      <c r="A5991">
        <v>452893</v>
      </c>
      <c r="B5991" t="s">
        <v>7204</v>
      </c>
      <c r="C5991">
        <v>3</v>
      </c>
      <c r="D5991" t="s">
        <v>5599</v>
      </c>
      <c r="E5991" t="s">
        <v>546</v>
      </c>
      <c r="F5991" t="s">
        <v>29</v>
      </c>
      <c r="G5991" t="s">
        <v>30</v>
      </c>
      <c r="H5991" t="s">
        <v>31</v>
      </c>
      <c r="I5991">
        <v>20</v>
      </c>
      <c r="J5991" t="s">
        <v>33</v>
      </c>
      <c r="K5991">
        <v>46</v>
      </c>
      <c r="L5991">
        <v>62</v>
      </c>
      <c r="M5991">
        <v>68</v>
      </c>
      <c r="N5991" t="s">
        <v>33</v>
      </c>
      <c r="O5991" t="s">
        <v>33</v>
      </c>
      <c r="P5991" t="s">
        <v>33</v>
      </c>
      <c r="Q5991">
        <v>53</v>
      </c>
      <c r="R5991">
        <v>62</v>
      </c>
      <c r="S5991">
        <v>231</v>
      </c>
      <c r="T5991" t="s">
        <v>33</v>
      </c>
      <c r="U5991" t="s">
        <v>33</v>
      </c>
      <c r="V5991">
        <v>69</v>
      </c>
      <c r="W5991">
        <v>69</v>
      </c>
      <c r="X5991">
        <v>0</v>
      </c>
      <c r="Y5991" t="s">
        <v>33</v>
      </c>
      <c r="Z5991" t="s">
        <v>33</v>
      </c>
      <c r="AA5991" t="e">
        <f>VLOOKUP(Table1[[#This Row],[Facility Name]],D_2,8,0)</f>
        <v>#N/A</v>
      </c>
    </row>
    <row r="5992" spans="1:27" hidden="1" x14ac:dyDescent="0.25">
      <c r="A5992">
        <v>452894</v>
      </c>
      <c r="B5992" t="s">
        <v>8331</v>
      </c>
      <c r="C5992">
        <v>3</v>
      </c>
      <c r="D5992" t="s">
        <v>5599</v>
      </c>
      <c r="E5992" t="s">
        <v>129</v>
      </c>
      <c r="F5992" t="s">
        <v>29</v>
      </c>
      <c r="G5992" t="s">
        <v>30</v>
      </c>
      <c r="H5992" t="s">
        <v>31</v>
      </c>
      <c r="I5992">
        <v>16</v>
      </c>
      <c r="J5992" t="s">
        <v>33</v>
      </c>
      <c r="K5992">
        <v>45</v>
      </c>
      <c r="L5992">
        <v>68</v>
      </c>
      <c r="M5992">
        <v>68</v>
      </c>
      <c r="N5992" t="s">
        <v>33</v>
      </c>
      <c r="O5992" t="s">
        <v>33</v>
      </c>
      <c r="P5992" t="s">
        <v>33</v>
      </c>
      <c r="Q5992">
        <v>51</v>
      </c>
      <c r="R5992">
        <v>53</v>
      </c>
      <c r="S5992">
        <v>229</v>
      </c>
      <c r="T5992" t="s">
        <v>33</v>
      </c>
      <c r="U5992" t="s">
        <v>33</v>
      </c>
      <c r="V5992">
        <v>69</v>
      </c>
      <c r="W5992">
        <v>69</v>
      </c>
      <c r="X5992">
        <v>0</v>
      </c>
      <c r="Y5992" t="s">
        <v>33</v>
      </c>
      <c r="Z5992" t="s">
        <v>33</v>
      </c>
      <c r="AA5992" t="e">
        <f>VLOOKUP(Table1[[#This Row],[Facility Name]],D_2,8,0)</f>
        <v>#N/A</v>
      </c>
    </row>
    <row r="5993" spans="1:27" x14ac:dyDescent="0.25">
      <c r="A5993">
        <v>453500</v>
      </c>
      <c r="B5993" t="s">
        <v>7582</v>
      </c>
      <c r="C5993">
        <v>5</v>
      </c>
      <c r="D5993" t="s">
        <v>5599</v>
      </c>
      <c r="E5993" t="s">
        <v>5659</v>
      </c>
      <c r="F5993" t="s">
        <v>44</v>
      </c>
      <c r="G5993" t="s">
        <v>63</v>
      </c>
      <c r="H5993" t="s">
        <v>2814</v>
      </c>
      <c r="I5993">
        <v>28</v>
      </c>
      <c r="J5993" t="s">
        <v>33</v>
      </c>
      <c r="K5993">
        <v>129</v>
      </c>
      <c r="L5993">
        <v>193</v>
      </c>
      <c r="M5993">
        <v>194</v>
      </c>
      <c r="N5993" t="s">
        <v>33</v>
      </c>
      <c r="O5993" t="s">
        <v>33</v>
      </c>
      <c r="P5993" t="s">
        <v>40</v>
      </c>
      <c r="Q5993">
        <v>135</v>
      </c>
      <c r="R5993">
        <v>106</v>
      </c>
      <c r="S5993">
        <v>424</v>
      </c>
      <c r="T5993" t="s">
        <v>33</v>
      </c>
      <c r="U5993" t="s">
        <v>33</v>
      </c>
      <c r="V5993">
        <v>167</v>
      </c>
      <c r="W5993">
        <v>167</v>
      </c>
      <c r="X5993">
        <v>0</v>
      </c>
      <c r="Y5993" t="s">
        <v>32</v>
      </c>
      <c r="Z5993" t="s">
        <v>33</v>
      </c>
      <c r="AA5993">
        <f>VLOOKUP(Table1[[#This Row],[Facility Name]],D_2,8,0)</f>
        <v>90</v>
      </c>
    </row>
    <row r="5994" spans="1:27" x14ac:dyDescent="0.25">
      <c r="A5994">
        <v>453501</v>
      </c>
      <c r="B5994" t="s">
        <v>7583</v>
      </c>
      <c r="C5994">
        <v>3</v>
      </c>
      <c r="D5994" t="s">
        <v>5599</v>
      </c>
      <c r="E5994" t="s">
        <v>2799</v>
      </c>
      <c r="F5994" t="s">
        <v>44</v>
      </c>
      <c r="G5994" t="s">
        <v>30</v>
      </c>
      <c r="H5994" t="s">
        <v>7342</v>
      </c>
      <c r="I5994">
        <v>18</v>
      </c>
      <c r="J5994" t="s">
        <v>33</v>
      </c>
      <c r="K5994">
        <v>49</v>
      </c>
      <c r="L5994">
        <v>66</v>
      </c>
      <c r="M5994">
        <v>69</v>
      </c>
      <c r="N5994" t="s">
        <v>33</v>
      </c>
      <c r="O5994" t="s">
        <v>33</v>
      </c>
      <c r="P5994" t="s">
        <v>33</v>
      </c>
      <c r="Q5994">
        <v>55</v>
      </c>
      <c r="R5994">
        <v>58</v>
      </c>
      <c r="S5994">
        <v>229</v>
      </c>
      <c r="T5994" t="s">
        <v>34</v>
      </c>
      <c r="U5994" t="s">
        <v>33</v>
      </c>
      <c r="V5994">
        <v>69</v>
      </c>
      <c r="W5994">
        <v>69</v>
      </c>
      <c r="X5994">
        <v>0</v>
      </c>
      <c r="Y5994" t="s">
        <v>33</v>
      </c>
      <c r="Z5994" t="s">
        <v>33</v>
      </c>
      <c r="AA5994">
        <f>VLOOKUP(Table1[[#This Row],[Facility Name]],D_2,8,0)</f>
        <v>65</v>
      </c>
    </row>
    <row r="5995" spans="1:27" hidden="1" x14ac:dyDescent="0.25">
      <c r="A5995">
        <v>452897</v>
      </c>
      <c r="B5995" t="s">
        <v>8350</v>
      </c>
      <c r="C5995">
        <v>4</v>
      </c>
      <c r="D5995" t="s">
        <v>5599</v>
      </c>
      <c r="E5995" t="s">
        <v>7185</v>
      </c>
      <c r="F5995" t="s">
        <v>29</v>
      </c>
      <c r="G5995" t="s">
        <v>30</v>
      </c>
      <c r="H5995" t="s">
        <v>31</v>
      </c>
      <c r="I5995">
        <v>12</v>
      </c>
      <c r="J5995" t="s">
        <v>33</v>
      </c>
      <c r="K5995">
        <v>41</v>
      </c>
      <c r="L5995">
        <v>49</v>
      </c>
      <c r="M5995">
        <v>56</v>
      </c>
      <c r="N5995" t="s">
        <v>33</v>
      </c>
      <c r="O5995" t="s">
        <v>33</v>
      </c>
      <c r="P5995" t="s">
        <v>33</v>
      </c>
      <c r="Q5995">
        <v>51</v>
      </c>
      <c r="R5995">
        <v>29</v>
      </c>
      <c r="S5995">
        <v>215</v>
      </c>
      <c r="T5995" t="s">
        <v>33</v>
      </c>
      <c r="U5995" t="s">
        <v>33</v>
      </c>
      <c r="V5995">
        <v>57</v>
      </c>
      <c r="W5995">
        <v>57</v>
      </c>
      <c r="X5995">
        <v>0</v>
      </c>
      <c r="Y5995" t="s">
        <v>33</v>
      </c>
      <c r="Z5995" t="s">
        <v>33</v>
      </c>
      <c r="AA5995" t="e">
        <f>VLOOKUP(Table1[[#This Row],[Facility Name]],D_2,8,0)</f>
        <v>#N/A</v>
      </c>
    </row>
    <row r="5996" spans="1:27" hidden="1" x14ac:dyDescent="0.25">
      <c r="A5996">
        <v>452898</v>
      </c>
      <c r="B5996" t="s">
        <v>8351</v>
      </c>
      <c r="C5996">
        <v>3</v>
      </c>
      <c r="D5996" t="s">
        <v>5599</v>
      </c>
      <c r="E5996" t="s">
        <v>52</v>
      </c>
      <c r="F5996" t="s">
        <v>29</v>
      </c>
      <c r="G5996" t="s">
        <v>30</v>
      </c>
      <c r="H5996" t="s">
        <v>31</v>
      </c>
      <c r="I5996">
        <v>12</v>
      </c>
      <c r="J5996" t="s">
        <v>33</v>
      </c>
      <c r="K5996">
        <v>61</v>
      </c>
      <c r="L5996">
        <v>79</v>
      </c>
      <c r="M5996">
        <v>84</v>
      </c>
      <c r="N5996" t="s">
        <v>33</v>
      </c>
      <c r="O5996" t="s">
        <v>33</v>
      </c>
      <c r="P5996" t="s">
        <v>32</v>
      </c>
      <c r="Q5996">
        <v>68</v>
      </c>
      <c r="R5996">
        <v>104</v>
      </c>
      <c r="S5996">
        <v>274</v>
      </c>
      <c r="T5996" t="s">
        <v>33</v>
      </c>
      <c r="U5996" t="s">
        <v>33</v>
      </c>
      <c r="V5996">
        <v>72</v>
      </c>
      <c r="W5996">
        <v>72</v>
      </c>
      <c r="X5996">
        <v>0</v>
      </c>
      <c r="Y5996" t="s">
        <v>33</v>
      </c>
      <c r="Z5996" t="s">
        <v>33</v>
      </c>
      <c r="AA5996" t="e">
        <f>VLOOKUP(Table1[[#This Row],[Facility Name]],D_2,8,0)</f>
        <v>#N/A</v>
      </c>
    </row>
    <row r="5997" spans="1:27" hidden="1" x14ac:dyDescent="0.25">
      <c r="A5997">
        <v>452899</v>
      </c>
      <c r="B5997" t="s">
        <v>8352</v>
      </c>
      <c r="C5997">
        <v>4</v>
      </c>
      <c r="D5997" t="s">
        <v>5599</v>
      </c>
      <c r="E5997" t="s">
        <v>5619</v>
      </c>
      <c r="F5997" t="s">
        <v>29</v>
      </c>
      <c r="G5997" t="s">
        <v>30</v>
      </c>
      <c r="H5997" t="s">
        <v>31</v>
      </c>
      <c r="I5997">
        <v>16</v>
      </c>
      <c r="J5997" t="s">
        <v>33</v>
      </c>
      <c r="K5997">
        <v>60</v>
      </c>
      <c r="L5997">
        <v>90</v>
      </c>
      <c r="M5997">
        <v>90</v>
      </c>
      <c r="N5997" t="s">
        <v>33</v>
      </c>
      <c r="O5997" t="s">
        <v>33</v>
      </c>
      <c r="P5997" t="s">
        <v>33</v>
      </c>
      <c r="Q5997">
        <v>66</v>
      </c>
      <c r="R5997">
        <v>58</v>
      </c>
      <c r="S5997">
        <v>268</v>
      </c>
      <c r="T5997" t="s">
        <v>33</v>
      </c>
      <c r="U5997" t="s">
        <v>33</v>
      </c>
      <c r="V5997">
        <v>93</v>
      </c>
      <c r="W5997">
        <v>93</v>
      </c>
      <c r="X5997">
        <v>0</v>
      </c>
      <c r="Y5997" t="s">
        <v>33</v>
      </c>
      <c r="Z5997" t="s">
        <v>33</v>
      </c>
      <c r="AA5997" t="e">
        <f>VLOOKUP(Table1[[#This Row],[Facility Name]],D_2,8,0)</f>
        <v>#N/A</v>
      </c>
    </row>
    <row r="5998" spans="1:27" x14ac:dyDescent="0.25">
      <c r="A5998">
        <v>453502</v>
      </c>
      <c r="B5998" t="s">
        <v>7584</v>
      </c>
      <c r="C5998">
        <v>3</v>
      </c>
      <c r="D5998" t="s">
        <v>5599</v>
      </c>
      <c r="E5998" t="s">
        <v>2799</v>
      </c>
      <c r="F5998" t="s">
        <v>44</v>
      </c>
      <c r="G5998" t="s">
        <v>30</v>
      </c>
      <c r="H5998" t="s">
        <v>7342</v>
      </c>
      <c r="I5998">
        <v>56</v>
      </c>
      <c r="J5998" t="s">
        <v>33</v>
      </c>
      <c r="K5998">
        <v>253</v>
      </c>
      <c r="L5998">
        <v>334</v>
      </c>
      <c r="M5998">
        <v>355</v>
      </c>
      <c r="N5998" t="s">
        <v>33</v>
      </c>
      <c r="O5998" t="s">
        <v>33</v>
      </c>
      <c r="P5998" t="s">
        <v>33</v>
      </c>
      <c r="Q5998">
        <v>286</v>
      </c>
      <c r="R5998">
        <v>379</v>
      </c>
      <c r="S5998">
        <v>1165</v>
      </c>
      <c r="T5998" t="s">
        <v>40</v>
      </c>
      <c r="U5998" t="s">
        <v>33</v>
      </c>
      <c r="V5998">
        <v>313</v>
      </c>
      <c r="W5998">
        <v>313</v>
      </c>
      <c r="X5998">
        <v>3</v>
      </c>
      <c r="Y5998" t="s">
        <v>33</v>
      </c>
      <c r="Z5998" t="s">
        <v>33</v>
      </c>
      <c r="AA5998">
        <f>VLOOKUP(Table1[[#This Row],[Facility Name]],D_2,8,0)</f>
        <v>42</v>
      </c>
    </row>
    <row r="5999" spans="1:27" x14ac:dyDescent="0.25">
      <c r="A5999">
        <v>453503</v>
      </c>
      <c r="B5999" t="s">
        <v>7585</v>
      </c>
      <c r="C5999">
        <v>5</v>
      </c>
      <c r="D5999" t="s">
        <v>5599</v>
      </c>
      <c r="E5999" t="s">
        <v>1944</v>
      </c>
      <c r="F5999" t="s">
        <v>44</v>
      </c>
      <c r="G5999" t="s">
        <v>30</v>
      </c>
      <c r="H5999" t="s">
        <v>7342</v>
      </c>
      <c r="I5999">
        <v>18</v>
      </c>
      <c r="J5999" t="s">
        <v>33</v>
      </c>
      <c r="K5999">
        <v>84</v>
      </c>
      <c r="L5999">
        <v>103</v>
      </c>
      <c r="M5999">
        <v>115</v>
      </c>
      <c r="N5999" t="s">
        <v>33</v>
      </c>
      <c r="O5999" t="s">
        <v>33</v>
      </c>
      <c r="P5999" t="s">
        <v>33</v>
      </c>
      <c r="Q5999">
        <v>96</v>
      </c>
      <c r="R5999">
        <v>72</v>
      </c>
      <c r="S5999">
        <v>351</v>
      </c>
      <c r="T5999" t="s">
        <v>33</v>
      </c>
      <c r="U5999" t="s">
        <v>33</v>
      </c>
      <c r="V5999">
        <v>115</v>
      </c>
      <c r="W5999">
        <v>115</v>
      </c>
      <c r="X5999">
        <v>0</v>
      </c>
      <c r="Y5999" t="s">
        <v>33</v>
      </c>
      <c r="Z5999" t="s">
        <v>33</v>
      </c>
      <c r="AA5999">
        <f>VLOOKUP(Table1[[#This Row],[Facility Name]],D_2,8,0)</f>
        <v>61</v>
      </c>
    </row>
    <row r="6000" spans="1:27" x14ac:dyDescent="0.25">
      <c r="A6000">
        <v>453504</v>
      </c>
      <c r="B6000" t="s">
        <v>7258</v>
      </c>
      <c r="C6000">
        <v>5</v>
      </c>
      <c r="D6000" t="s">
        <v>5599</v>
      </c>
      <c r="E6000" t="s">
        <v>5659</v>
      </c>
      <c r="F6000" t="s">
        <v>44</v>
      </c>
      <c r="G6000" t="s">
        <v>63</v>
      </c>
      <c r="H6000" t="s">
        <v>2814</v>
      </c>
      <c r="I6000">
        <v>16</v>
      </c>
      <c r="J6000" t="s">
        <v>33</v>
      </c>
      <c r="K6000">
        <v>50</v>
      </c>
      <c r="L6000">
        <v>73</v>
      </c>
      <c r="M6000">
        <v>74</v>
      </c>
      <c r="N6000" t="s">
        <v>33</v>
      </c>
      <c r="O6000" t="s">
        <v>33</v>
      </c>
      <c r="P6000" t="s">
        <v>33</v>
      </c>
      <c r="Q6000">
        <v>52</v>
      </c>
      <c r="R6000">
        <v>50</v>
      </c>
      <c r="S6000">
        <v>216</v>
      </c>
      <c r="T6000" t="s">
        <v>33</v>
      </c>
      <c r="U6000" t="s">
        <v>33</v>
      </c>
      <c r="V6000">
        <v>75</v>
      </c>
      <c r="W6000">
        <v>75</v>
      </c>
      <c r="X6000">
        <v>0</v>
      </c>
      <c r="Y6000" t="s">
        <v>33</v>
      </c>
      <c r="Z6000" t="s">
        <v>33</v>
      </c>
      <c r="AA6000">
        <f>VLOOKUP(Table1[[#This Row],[Facility Name]],D_2,8,0)</f>
        <v>83</v>
      </c>
    </row>
    <row r="6001" spans="1:27" x14ac:dyDescent="0.25">
      <c r="A6001">
        <v>453509</v>
      </c>
      <c r="B6001" t="s">
        <v>7341</v>
      </c>
      <c r="C6001">
        <v>3</v>
      </c>
      <c r="D6001" t="s">
        <v>5599</v>
      </c>
      <c r="E6001" t="s">
        <v>2799</v>
      </c>
      <c r="F6001" t="s">
        <v>44</v>
      </c>
      <c r="G6001" t="s">
        <v>30</v>
      </c>
      <c r="H6001" t="s">
        <v>7342</v>
      </c>
      <c r="I6001">
        <v>12</v>
      </c>
      <c r="J6001" t="s">
        <v>33</v>
      </c>
      <c r="K6001">
        <v>102</v>
      </c>
      <c r="L6001">
        <v>144</v>
      </c>
      <c r="M6001">
        <v>149</v>
      </c>
      <c r="N6001" t="s">
        <v>33</v>
      </c>
      <c r="O6001" t="s">
        <v>40</v>
      </c>
      <c r="P6001" t="s">
        <v>33</v>
      </c>
      <c r="Q6001">
        <v>115</v>
      </c>
      <c r="R6001">
        <v>104</v>
      </c>
      <c r="S6001">
        <v>433</v>
      </c>
      <c r="T6001" t="s">
        <v>40</v>
      </c>
      <c r="U6001" t="s">
        <v>33</v>
      </c>
      <c r="V6001">
        <v>150</v>
      </c>
      <c r="W6001">
        <v>150</v>
      </c>
      <c r="X6001">
        <v>0</v>
      </c>
      <c r="Y6001" t="s">
        <v>33</v>
      </c>
      <c r="Z6001" t="s">
        <v>33</v>
      </c>
      <c r="AA6001">
        <f>VLOOKUP(Table1[[#This Row],[Facility Name]],D_2,8,0)</f>
        <v>40</v>
      </c>
    </row>
    <row r="6002" spans="1:27" x14ac:dyDescent="0.25">
      <c r="A6002">
        <v>453511</v>
      </c>
      <c r="B6002" t="s">
        <v>7360</v>
      </c>
      <c r="C6002">
        <v>3</v>
      </c>
      <c r="D6002" t="s">
        <v>5599</v>
      </c>
      <c r="E6002" t="s">
        <v>5619</v>
      </c>
      <c r="F6002" t="s">
        <v>29</v>
      </c>
      <c r="G6002" t="s">
        <v>63</v>
      </c>
      <c r="H6002" t="s">
        <v>64</v>
      </c>
      <c r="I6002">
        <v>21</v>
      </c>
      <c r="J6002" t="s">
        <v>34</v>
      </c>
      <c r="K6002">
        <v>8</v>
      </c>
      <c r="L6002">
        <v>44</v>
      </c>
      <c r="M6002">
        <v>44</v>
      </c>
      <c r="N6002" t="s">
        <v>33</v>
      </c>
      <c r="O6002" t="s">
        <v>34</v>
      </c>
      <c r="P6002" t="s">
        <v>33</v>
      </c>
      <c r="Q6002">
        <v>8</v>
      </c>
      <c r="R6002">
        <v>4</v>
      </c>
      <c r="S6002">
        <v>42</v>
      </c>
      <c r="T6002" t="s">
        <v>33</v>
      </c>
      <c r="U6002" t="s">
        <v>33</v>
      </c>
      <c r="V6002">
        <v>44</v>
      </c>
      <c r="W6002">
        <v>44</v>
      </c>
      <c r="X6002">
        <v>0</v>
      </c>
      <c r="Y6002" t="s">
        <v>34</v>
      </c>
      <c r="Z6002" t="s">
        <v>33</v>
      </c>
      <c r="AA6002">
        <f>VLOOKUP(Table1[[#This Row],[Facility Name]],D_2,8,0)</f>
        <v>67</v>
      </c>
    </row>
    <row r="6003" spans="1:27" x14ac:dyDescent="0.25">
      <c r="A6003">
        <v>453512</v>
      </c>
      <c r="B6003" t="s">
        <v>7361</v>
      </c>
      <c r="C6003">
        <v>5</v>
      </c>
      <c r="D6003" t="s">
        <v>5599</v>
      </c>
      <c r="E6003" t="s">
        <v>5659</v>
      </c>
      <c r="F6003" t="s">
        <v>44</v>
      </c>
      <c r="G6003" t="s">
        <v>63</v>
      </c>
      <c r="H6003" t="s">
        <v>2814</v>
      </c>
      <c r="I6003">
        <v>20</v>
      </c>
      <c r="J6003" t="s">
        <v>33</v>
      </c>
      <c r="K6003">
        <v>50</v>
      </c>
      <c r="L6003">
        <v>88</v>
      </c>
      <c r="M6003">
        <v>89</v>
      </c>
      <c r="N6003" t="s">
        <v>33</v>
      </c>
      <c r="O6003" t="s">
        <v>33</v>
      </c>
      <c r="P6003" t="s">
        <v>33</v>
      </c>
      <c r="Q6003">
        <v>58</v>
      </c>
      <c r="R6003">
        <v>60</v>
      </c>
      <c r="S6003">
        <v>200</v>
      </c>
      <c r="T6003" t="s">
        <v>33</v>
      </c>
      <c r="U6003" t="s">
        <v>33</v>
      </c>
      <c r="V6003">
        <v>89</v>
      </c>
      <c r="W6003">
        <v>89</v>
      </c>
      <c r="X6003">
        <v>0</v>
      </c>
      <c r="Y6003" t="s">
        <v>33</v>
      </c>
      <c r="Z6003" t="s">
        <v>33</v>
      </c>
      <c r="AA6003">
        <f>VLOOKUP(Table1[[#This Row],[Facility Name]],D_2,8,0)</f>
        <v>88</v>
      </c>
    </row>
    <row r="6004" spans="1:27" x14ac:dyDescent="0.25">
      <c r="A6004">
        <v>453516</v>
      </c>
      <c r="B6004" t="s">
        <v>7362</v>
      </c>
      <c r="D6004" t="s">
        <v>5599</v>
      </c>
      <c r="E6004" t="s">
        <v>5656</v>
      </c>
      <c r="F6004" t="s">
        <v>44</v>
      </c>
      <c r="G6004" t="s">
        <v>63</v>
      </c>
      <c r="H6004" t="s">
        <v>64</v>
      </c>
      <c r="I6004">
        <v>4</v>
      </c>
      <c r="J6004" t="s">
        <v>34</v>
      </c>
      <c r="K6004">
        <v>4</v>
      </c>
      <c r="L6004">
        <v>6</v>
      </c>
      <c r="M6004">
        <v>6</v>
      </c>
      <c r="N6004" t="s">
        <v>34</v>
      </c>
      <c r="O6004" t="s">
        <v>34</v>
      </c>
      <c r="P6004" t="s">
        <v>34</v>
      </c>
      <c r="Q6004">
        <v>4</v>
      </c>
      <c r="R6004">
        <v>5</v>
      </c>
      <c r="S6004">
        <v>19</v>
      </c>
      <c r="T6004" t="s">
        <v>34</v>
      </c>
      <c r="U6004" t="s">
        <v>34</v>
      </c>
      <c r="V6004">
        <v>6</v>
      </c>
      <c r="W6004">
        <v>6</v>
      </c>
      <c r="X6004">
        <v>6</v>
      </c>
      <c r="Y6004" t="s">
        <v>34</v>
      </c>
      <c r="Z6004" t="s">
        <v>33</v>
      </c>
      <c r="AA6004">
        <f>VLOOKUP(Table1[[#This Row],[Facility Name]],D_2,8,0)</f>
        <v>42</v>
      </c>
    </row>
    <row r="6005" spans="1:27" x14ac:dyDescent="0.25">
      <c r="A6005">
        <v>462307</v>
      </c>
      <c r="B6005" t="s">
        <v>7364</v>
      </c>
      <c r="C6005">
        <v>4</v>
      </c>
      <c r="D6005" t="s">
        <v>7067</v>
      </c>
      <c r="E6005" t="s">
        <v>7365</v>
      </c>
      <c r="F6005" t="s">
        <v>44</v>
      </c>
      <c r="G6005" t="s">
        <v>30</v>
      </c>
      <c r="H6005" t="s">
        <v>7069</v>
      </c>
      <c r="I6005">
        <v>16</v>
      </c>
      <c r="J6005" t="s">
        <v>33</v>
      </c>
      <c r="K6005">
        <v>51</v>
      </c>
      <c r="L6005">
        <v>71</v>
      </c>
      <c r="M6005">
        <v>75</v>
      </c>
      <c r="N6005" t="s">
        <v>33</v>
      </c>
      <c r="O6005" t="s">
        <v>33</v>
      </c>
      <c r="P6005" t="s">
        <v>33</v>
      </c>
      <c r="Q6005">
        <v>57</v>
      </c>
      <c r="R6005">
        <v>37</v>
      </c>
      <c r="S6005">
        <v>211</v>
      </c>
      <c r="T6005" t="s">
        <v>40</v>
      </c>
      <c r="U6005" t="s">
        <v>33</v>
      </c>
      <c r="V6005">
        <v>72</v>
      </c>
      <c r="W6005">
        <v>72</v>
      </c>
      <c r="X6005">
        <v>0</v>
      </c>
      <c r="Y6005" t="s">
        <v>33</v>
      </c>
      <c r="Z6005" t="s">
        <v>33</v>
      </c>
      <c r="AA6005">
        <f>VLOOKUP(Table1[[#This Row],[Facility Name]],D_2,8,0)</f>
        <v>76</v>
      </c>
    </row>
    <row r="6006" spans="1:27" hidden="1" x14ac:dyDescent="0.25">
      <c r="A6006">
        <v>453517</v>
      </c>
      <c r="B6006" t="s">
        <v>7363</v>
      </c>
      <c r="C6006">
        <v>2</v>
      </c>
      <c r="D6006" t="s">
        <v>5599</v>
      </c>
      <c r="E6006" t="s">
        <v>6350</v>
      </c>
      <c r="F6006" t="s">
        <v>29</v>
      </c>
      <c r="G6006" t="s">
        <v>30</v>
      </c>
      <c r="H6006" t="s">
        <v>7363</v>
      </c>
      <c r="I6006">
        <v>12</v>
      </c>
      <c r="J6006" t="s">
        <v>34</v>
      </c>
      <c r="K6006">
        <v>19</v>
      </c>
      <c r="L6006">
        <v>19</v>
      </c>
      <c r="M6006">
        <v>22</v>
      </c>
      <c r="N6006" t="s">
        <v>33</v>
      </c>
      <c r="O6006" t="s">
        <v>33</v>
      </c>
      <c r="P6006" t="s">
        <v>33</v>
      </c>
      <c r="Q6006">
        <v>19</v>
      </c>
      <c r="R6006">
        <v>21</v>
      </c>
      <c r="S6006">
        <v>36</v>
      </c>
      <c r="T6006" t="s">
        <v>34</v>
      </c>
      <c r="U6006" t="s">
        <v>33</v>
      </c>
      <c r="V6006">
        <v>24</v>
      </c>
      <c r="W6006">
        <v>24</v>
      </c>
      <c r="X6006">
        <v>0</v>
      </c>
      <c r="Y6006" t="s">
        <v>34</v>
      </c>
      <c r="Z6006" t="s">
        <v>33</v>
      </c>
      <c r="AA6006" t="e">
        <f>VLOOKUP(Table1[[#This Row],[Facility Name]],D_2,8,0)</f>
        <v>#N/A</v>
      </c>
    </row>
    <row r="6007" spans="1:27" x14ac:dyDescent="0.25">
      <c r="A6007">
        <v>462308</v>
      </c>
      <c r="B6007" t="s">
        <v>7455</v>
      </c>
      <c r="C6007">
        <v>5</v>
      </c>
      <c r="D6007" t="s">
        <v>7067</v>
      </c>
      <c r="E6007" t="s">
        <v>7456</v>
      </c>
      <c r="F6007" t="s">
        <v>44</v>
      </c>
      <c r="G6007" t="s">
        <v>30</v>
      </c>
      <c r="H6007" t="s">
        <v>7069</v>
      </c>
      <c r="I6007">
        <v>7</v>
      </c>
      <c r="J6007" t="s">
        <v>33</v>
      </c>
      <c r="K6007">
        <v>27</v>
      </c>
      <c r="L6007">
        <v>37</v>
      </c>
      <c r="M6007">
        <v>37</v>
      </c>
      <c r="N6007" t="s">
        <v>33</v>
      </c>
      <c r="O6007" t="s">
        <v>33</v>
      </c>
      <c r="P6007" t="s">
        <v>33</v>
      </c>
      <c r="Q6007">
        <v>29</v>
      </c>
      <c r="R6007">
        <v>18</v>
      </c>
      <c r="S6007">
        <v>127</v>
      </c>
      <c r="T6007" t="s">
        <v>33</v>
      </c>
      <c r="U6007" t="s">
        <v>33</v>
      </c>
      <c r="V6007">
        <v>37</v>
      </c>
      <c r="W6007">
        <v>37</v>
      </c>
      <c r="X6007">
        <v>0</v>
      </c>
      <c r="Y6007" t="s">
        <v>34</v>
      </c>
      <c r="Z6007" t="s">
        <v>33</v>
      </c>
      <c r="AA6007">
        <f>VLOOKUP(Table1[[#This Row],[Facility Name]],D_2,8,0)</f>
        <v>96</v>
      </c>
    </row>
    <row r="6008" spans="1:27" x14ac:dyDescent="0.25">
      <c r="A6008">
        <v>462311</v>
      </c>
      <c r="B6008" t="s">
        <v>7457</v>
      </c>
      <c r="C6008">
        <v>5</v>
      </c>
      <c r="D6008" t="s">
        <v>7067</v>
      </c>
      <c r="E6008" t="s">
        <v>7458</v>
      </c>
      <c r="F6008" t="s">
        <v>44</v>
      </c>
      <c r="G6008" t="s">
        <v>30</v>
      </c>
      <c r="H6008" t="s">
        <v>7069</v>
      </c>
      <c r="I6008">
        <v>5</v>
      </c>
      <c r="J6008" t="s">
        <v>34</v>
      </c>
      <c r="K6008">
        <v>10</v>
      </c>
      <c r="L6008">
        <v>11</v>
      </c>
      <c r="M6008">
        <v>11</v>
      </c>
      <c r="N6008" t="s">
        <v>33</v>
      </c>
      <c r="O6008" t="s">
        <v>34</v>
      </c>
      <c r="P6008" t="s">
        <v>33</v>
      </c>
      <c r="Q6008">
        <v>10</v>
      </c>
      <c r="R6008">
        <v>5</v>
      </c>
      <c r="S6008">
        <v>34</v>
      </c>
      <c r="T6008" t="s">
        <v>34</v>
      </c>
      <c r="U6008" t="s">
        <v>33</v>
      </c>
      <c r="V6008">
        <v>11</v>
      </c>
      <c r="W6008">
        <v>11</v>
      </c>
      <c r="X6008">
        <v>0</v>
      </c>
      <c r="Y6008" t="s">
        <v>34</v>
      </c>
      <c r="Z6008" t="s">
        <v>34</v>
      </c>
      <c r="AA6008">
        <f>VLOOKUP(Table1[[#This Row],[Facility Name]],D_2,8,0)</f>
        <v>94</v>
      </c>
    </row>
    <row r="6009" spans="1:27" hidden="1" x14ac:dyDescent="0.25">
      <c r="A6009">
        <v>492720</v>
      </c>
      <c r="B6009" t="s">
        <v>7117</v>
      </c>
      <c r="C6009">
        <v>3</v>
      </c>
      <c r="D6009" t="s">
        <v>7074</v>
      </c>
      <c r="F6009" t="s">
        <v>29</v>
      </c>
      <c r="G6009" t="s">
        <v>30</v>
      </c>
      <c r="H6009" t="s">
        <v>31</v>
      </c>
      <c r="I6009">
        <v>9</v>
      </c>
      <c r="J6009" t="s">
        <v>33</v>
      </c>
      <c r="K6009">
        <v>44</v>
      </c>
      <c r="L6009">
        <v>71</v>
      </c>
      <c r="M6009">
        <v>79</v>
      </c>
      <c r="N6009" t="s">
        <v>33</v>
      </c>
      <c r="O6009" t="s">
        <v>33</v>
      </c>
      <c r="P6009" t="s">
        <v>33</v>
      </c>
      <c r="Q6009">
        <v>57</v>
      </c>
      <c r="R6009">
        <v>63</v>
      </c>
      <c r="S6009">
        <v>78</v>
      </c>
      <c r="T6009" t="s">
        <v>33</v>
      </c>
      <c r="U6009" t="s">
        <v>33</v>
      </c>
      <c r="V6009">
        <v>81</v>
      </c>
      <c r="W6009">
        <v>81</v>
      </c>
      <c r="X6009">
        <v>0</v>
      </c>
      <c r="Y6009" t="s">
        <v>34</v>
      </c>
      <c r="Z6009" t="s">
        <v>33</v>
      </c>
      <c r="AA6009" t="e">
        <f>VLOOKUP(Table1[[#This Row],[Facility Name]],D_2,8,0)</f>
        <v>#N/A</v>
      </c>
    </row>
    <row r="6010" spans="1:27" hidden="1" x14ac:dyDescent="0.25">
      <c r="A6010">
        <v>492721</v>
      </c>
      <c r="B6010" t="s">
        <v>7118</v>
      </c>
      <c r="C6010">
        <v>4</v>
      </c>
      <c r="D6010" t="s">
        <v>7074</v>
      </c>
      <c r="F6010" t="s">
        <v>29</v>
      </c>
      <c r="G6010" t="s">
        <v>30</v>
      </c>
      <c r="H6010" t="s">
        <v>37</v>
      </c>
      <c r="I6010">
        <v>13</v>
      </c>
      <c r="J6010" t="s">
        <v>34</v>
      </c>
      <c r="K6010">
        <v>14</v>
      </c>
      <c r="L6010">
        <v>23</v>
      </c>
      <c r="M6010">
        <v>25</v>
      </c>
      <c r="N6010" t="s">
        <v>32</v>
      </c>
      <c r="O6010" t="s">
        <v>32</v>
      </c>
      <c r="P6010" t="s">
        <v>33</v>
      </c>
      <c r="Q6010">
        <v>18</v>
      </c>
      <c r="R6010">
        <v>41</v>
      </c>
      <c r="S6010">
        <v>26</v>
      </c>
      <c r="T6010" t="s">
        <v>33</v>
      </c>
      <c r="U6010" t="s">
        <v>33</v>
      </c>
      <c r="V6010">
        <v>24</v>
      </c>
      <c r="W6010">
        <v>24</v>
      </c>
      <c r="X6010">
        <v>0</v>
      </c>
      <c r="Y6010" t="s">
        <v>34</v>
      </c>
      <c r="Z6010" t="s">
        <v>33</v>
      </c>
      <c r="AA6010" t="str">
        <f>VLOOKUP(Table1[[#This Row],[Facility Name]],D_2,8,0)</f>
        <v>No Score</v>
      </c>
    </row>
    <row r="6011" spans="1:27" hidden="1" x14ac:dyDescent="0.25">
      <c r="A6011">
        <v>492722</v>
      </c>
      <c r="B6011" t="s">
        <v>7119</v>
      </c>
      <c r="C6011">
        <v>5</v>
      </c>
      <c r="D6011" t="s">
        <v>7074</v>
      </c>
      <c r="F6011" t="s">
        <v>29</v>
      </c>
      <c r="G6011" t="s">
        <v>30</v>
      </c>
      <c r="H6011" t="s">
        <v>31</v>
      </c>
      <c r="I6011">
        <v>17</v>
      </c>
      <c r="J6011" t="s">
        <v>34</v>
      </c>
      <c r="K6011">
        <v>14</v>
      </c>
      <c r="L6011">
        <v>24</v>
      </c>
      <c r="M6011">
        <v>28</v>
      </c>
      <c r="N6011" t="s">
        <v>33</v>
      </c>
      <c r="O6011" t="s">
        <v>33</v>
      </c>
      <c r="P6011" t="s">
        <v>34</v>
      </c>
      <c r="Q6011">
        <v>16</v>
      </c>
      <c r="R6011">
        <v>15</v>
      </c>
      <c r="S6011">
        <v>20</v>
      </c>
      <c r="T6011" t="s">
        <v>33</v>
      </c>
      <c r="U6011" t="s">
        <v>33</v>
      </c>
      <c r="V6011">
        <v>28</v>
      </c>
      <c r="W6011">
        <v>28</v>
      </c>
      <c r="X6011">
        <v>0</v>
      </c>
      <c r="Y6011" t="s">
        <v>34</v>
      </c>
      <c r="Z6011" t="s">
        <v>33</v>
      </c>
      <c r="AA6011" t="e">
        <f>VLOOKUP(Table1[[#This Row],[Facility Name]],D_2,8,0)</f>
        <v>#N/A</v>
      </c>
    </row>
    <row r="6012" spans="1:27" hidden="1" x14ac:dyDescent="0.25">
      <c r="A6012">
        <v>492723</v>
      </c>
      <c r="B6012" t="s">
        <v>7120</v>
      </c>
      <c r="D6012" t="s">
        <v>7074</v>
      </c>
      <c r="F6012" t="s">
        <v>29</v>
      </c>
      <c r="G6012" t="s">
        <v>63</v>
      </c>
      <c r="H6012" t="s">
        <v>64</v>
      </c>
      <c r="I6012">
        <v>8</v>
      </c>
      <c r="J6012" t="s">
        <v>34</v>
      </c>
      <c r="K6012">
        <v>5</v>
      </c>
      <c r="L6012">
        <v>12</v>
      </c>
      <c r="M6012">
        <v>12</v>
      </c>
      <c r="N6012" t="s">
        <v>34</v>
      </c>
      <c r="O6012" t="s">
        <v>34</v>
      </c>
      <c r="P6012" t="s">
        <v>34</v>
      </c>
      <c r="Q6012">
        <v>5</v>
      </c>
      <c r="R6012">
        <v>2</v>
      </c>
      <c r="S6012">
        <v>6</v>
      </c>
      <c r="T6012" t="s">
        <v>34</v>
      </c>
      <c r="U6012" t="s">
        <v>34</v>
      </c>
      <c r="V6012">
        <v>10</v>
      </c>
      <c r="W6012">
        <v>10</v>
      </c>
      <c r="X6012">
        <v>0</v>
      </c>
      <c r="Y6012" t="s">
        <v>34</v>
      </c>
      <c r="Z6012" t="s">
        <v>33</v>
      </c>
      <c r="AA6012" t="str">
        <f>VLOOKUP(Table1[[#This Row],[Facility Name]],D_2,8,0)</f>
        <v>No Score</v>
      </c>
    </row>
    <row r="6013" spans="1:27" hidden="1" x14ac:dyDescent="0.25">
      <c r="A6013">
        <v>492724</v>
      </c>
      <c r="B6013" t="s">
        <v>7121</v>
      </c>
      <c r="C6013">
        <v>3</v>
      </c>
      <c r="D6013" t="s">
        <v>7074</v>
      </c>
      <c r="F6013" t="s">
        <v>29</v>
      </c>
      <c r="G6013" t="s">
        <v>30</v>
      </c>
      <c r="H6013" t="s">
        <v>31</v>
      </c>
      <c r="I6013">
        <v>18</v>
      </c>
      <c r="J6013" t="s">
        <v>34</v>
      </c>
      <c r="K6013">
        <v>19</v>
      </c>
      <c r="L6013">
        <v>30</v>
      </c>
      <c r="M6013">
        <v>37</v>
      </c>
      <c r="N6013" t="s">
        <v>33</v>
      </c>
      <c r="O6013" t="s">
        <v>33</v>
      </c>
      <c r="P6013" t="s">
        <v>34</v>
      </c>
      <c r="Q6013">
        <v>20</v>
      </c>
      <c r="R6013">
        <v>16</v>
      </c>
      <c r="S6013">
        <v>20</v>
      </c>
      <c r="T6013" t="s">
        <v>33</v>
      </c>
      <c r="U6013" t="s">
        <v>33</v>
      </c>
      <c r="V6013">
        <v>31</v>
      </c>
      <c r="W6013">
        <v>31</v>
      </c>
      <c r="X6013">
        <v>0</v>
      </c>
      <c r="Y6013" t="s">
        <v>34</v>
      </c>
      <c r="Z6013" t="s">
        <v>33</v>
      </c>
      <c r="AA6013" t="e">
        <f>VLOOKUP(Table1[[#This Row],[Facility Name]],D_2,8,0)</f>
        <v>#N/A</v>
      </c>
    </row>
    <row r="6014" spans="1:27" x14ac:dyDescent="0.25">
      <c r="A6014">
        <v>462319</v>
      </c>
      <c r="B6014" t="s">
        <v>7459</v>
      </c>
      <c r="C6014">
        <v>5</v>
      </c>
      <c r="D6014" t="s">
        <v>7067</v>
      </c>
      <c r="E6014" t="s">
        <v>5303</v>
      </c>
      <c r="F6014" t="s">
        <v>44</v>
      </c>
      <c r="G6014" t="s">
        <v>63</v>
      </c>
      <c r="H6014" t="s">
        <v>64</v>
      </c>
      <c r="I6014">
        <v>8</v>
      </c>
      <c r="J6014" t="s">
        <v>33</v>
      </c>
      <c r="K6014">
        <v>36</v>
      </c>
      <c r="L6014">
        <v>40</v>
      </c>
      <c r="M6014">
        <v>40</v>
      </c>
      <c r="N6014" t="s">
        <v>33</v>
      </c>
      <c r="O6014" t="s">
        <v>33</v>
      </c>
      <c r="P6014" t="s">
        <v>40</v>
      </c>
      <c r="Q6014">
        <v>37</v>
      </c>
      <c r="R6014">
        <v>25</v>
      </c>
      <c r="S6014">
        <v>141</v>
      </c>
      <c r="T6014" t="s">
        <v>33</v>
      </c>
      <c r="U6014" t="s">
        <v>33</v>
      </c>
      <c r="V6014">
        <v>40</v>
      </c>
      <c r="W6014">
        <v>40</v>
      </c>
      <c r="X6014">
        <v>0</v>
      </c>
      <c r="Y6014" t="s">
        <v>34</v>
      </c>
      <c r="Z6014" t="s">
        <v>33</v>
      </c>
      <c r="AA6014">
        <f>VLOOKUP(Table1[[#This Row],[Facility Name]],D_2,8,0)</f>
        <v>71</v>
      </c>
    </row>
    <row r="6015" spans="1:27" x14ac:dyDescent="0.25">
      <c r="A6015">
        <v>462320</v>
      </c>
      <c r="B6015" t="s">
        <v>7066</v>
      </c>
      <c r="D6015" t="s">
        <v>7067</v>
      </c>
      <c r="E6015" t="s">
        <v>7068</v>
      </c>
      <c r="F6015" t="s">
        <v>44</v>
      </c>
      <c r="G6015" t="s">
        <v>30</v>
      </c>
      <c r="H6015" t="s">
        <v>7069</v>
      </c>
      <c r="I6015">
        <v>6</v>
      </c>
      <c r="J6015" t="s">
        <v>34</v>
      </c>
      <c r="K6015">
        <v>2</v>
      </c>
      <c r="L6015">
        <v>1</v>
      </c>
      <c r="M6015">
        <v>2</v>
      </c>
      <c r="N6015" t="s">
        <v>34</v>
      </c>
      <c r="O6015" t="s">
        <v>34</v>
      </c>
      <c r="P6015" t="s">
        <v>34</v>
      </c>
      <c r="Q6015">
        <v>5</v>
      </c>
      <c r="R6015">
        <v>6</v>
      </c>
      <c r="S6015">
        <v>23</v>
      </c>
      <c r="T6015" t="s">
        <v>34</v>
      </c>
      <c r="U6015" t="s">
        <v>34</v>
      </c>
      <c r="V6015">
        <v>2</v>
      </c>
      <c r="W6015">
        <v>2</v>
      </c>
      <c r="X6015">
        <v>11</v>
      </c>
      <c r="Y6015" t="s">
        <v>33</v>
      </c>
      <c r="Z6015" t="s">
        <v>33</v>
      </c>
      <c r="AA6015">
        <f>VLOOKUP(Table1[[#This Row],[Facility Name]],D_2,8,0)</f>
        <v>59</v>
      </c>
    </row>
    <row r="6016" spans="1:27" x14ac:dyDescent="0.25">
      <c r="A6016">
        <v>462500</v>
      </c>
      <c r="B6016" t="s">
        <v>7070</v>
      </c>
      <c r="C6016">
        <v>5</v>
      </c>
      <c r="D6016" t="s">
        <v>7067</v>
      </c>
      <c r="E6016" t="s">
        <v>7071</v>
      </c>
      <c r="F6016" t="s">
        <v>44</v>
      </c>
      <c r="G6016" t="s">
        <v>30</v>
      </c>
      <c r="H6016" t="s">
        <v>2900</v>
      </c>
      <c r="I6016">
        <v>16</v>
      </c>
      <c r="J6016" t="s">
        <v>33</v>
      </c>
      <c r="K6016">
        <v>24</v>
      </c>
      <c r="L6016">
        <v>44</v>
      </c>
      <c r="M6016">
        <v>48</v>
      </c>
      <c r="N6016" t="s">
        <v>33</v>
      </c>
      <c r="O6016" t="s">
        <v>33</v>
      </c>
      <c r="P6016" t="s">
        <v>33</v>
      </c>
      <c r="Q6016">
        <v>28</v>
      </c>
      <c r="R6016">
        <v>24</v>
      </c>
      <c r="S6016">
        <v>110</v>
      </c>
      <c r="T6016" t="s">
        <v>33</v>
      </c>
      <c r="U6016" t="s">
        <v>33</v>
      </c>
      <c r="V6016">
        <v>47</v>
      </c>
      <c r="W6016">
        <v>47</v>
      </c>
      <c r="X6016">
        <v>0</v>
      </c>
      <c r="Y6016" t="s">
        <v>34</v>
      </c>
      <c r="Z6016" t="s">
        <v>33</v>
      </c>
      <c r="AA6016">
        <f>VLOOKUP(Table1[[#This Row],[Facility Name]],D_2,8,0)</f>
        <v>96</v>
      </c>
    </row>
    <row r="6017" spans="1:27" x14ac:dyDescent="0.25">
      <c r="A6017">
        <v>462503</v>
      </c>
      <c r="B6017" t="s">
        <v>7072</v>
      </c>
      <c r="C6017">
        <v>4</v>
      </c>
      <c r="D6017" t="s">
        <v>7067</v>
      </c>
      <c r="E6017" t="s">
        <v>7068</v>
      </c>
      <c r="F6017" t="s">
        <v>44</v>
      </c>
      <c r="G6017" t="s">
        <v>30</v>
      </c>
      <c r="H6017" t="s">
        <v>2900</v>
      </c>
      <c r="I6017">
        <v>17</v>
      </c>
      <c r="J6017" t="s">
        <v>32</v>
      </c>
      <c r="K6017">
        <v>78</v>
      </c>
      <c r="L6017">
        <v>116</v>
      </c>
      <c r="M6017">
        <v>121</v>
      </c>
      <c r="N6017" t="s">
        <v>33</v>
      </c>
      <c r="O6017" t="s">
        <v>33</v>
      </c>
      <c r="P6017" t="s">
        <v>33</v>
      </c>
      <c r="Q6017">
        <v>86</v>
      </c>
      <c r="R6017">
        <v>67</v>
      </c>
      <c r="S6017">
        <v>322</v>
      </c>
      <c r="T6017" t="s">
        <v>33</v>
      </c>
      <c r="U6017" t="s">
        <v>33</v>
      </c>
      <c r="V6017">
        <v>66</v>
      </c>
      <c r="W6017">
        <v>66</v>
      </c>
      <c r="X6017">
        <v>0</v>
      </c>
      <c r="Y6017" t="s">
        <v>33</v>
      </c>
      <c r="Z6017" t="s">
        <v>33</v>
      </c>
      <c r="AA6017">
        <f>VLOOKUP(Table1[[#This Row],[Facility Name]],D_2,8,0)</f>
        <v>71</v>
      </c>
    </row>
    <row r="6018" spans="1:27" x14ac:dyDescent="0.25">
      <c r="A6018">
        <v>462504</v>
      </c>
      <c r="B6018" t="s">
        <v>7186</v>
      </c>
      <c r="C6018">
        <v>5</v>
      </c>
      <c r="D6018" t="s">
        <v>7067</v>
      </c>
      <c r="E6018" t="s">
        <v>7138</v>
      </c>
      <c r="F6018" t="s">
        <v>44</v>
      </c>
      <c r="G6018" t="s">
        <v>30</v>
      </c>
      <c r="H6018" t="s">
        <v>2900</v>
      </c>
      <c r="I6018">
        <v>14</v>
      </c>
      <c r="J6018" t="s">
        <v>33</v>
      </c>
      <c r="K6018">
        <v>28</v>
      </c>
      <c r="L6018">
        <v>44</v>
      </c>
      <c r="M6018">
        <v>47</v>
      </c>
      <c r="N6018" t="s">
        <v>33</v>
      </c>
      <c r="O6018" t="s">
        <v>33</v>
      </c>
      <c r="P6018" t="s">
        <v>33</v>
      </c>
      <c r="Q6018">
        <v>36</v>
      </c>
      <c r="R6018">
        <v>30</v>
      </c>
      <c r="S6018">
        <v>151</v>
      </c>
      <c r="T6018" t="s">
        <v>33</v>
      </c>
      <c r="U6018" t="s">
        <v>33</v>
      </c>
      <c r="V6018">
        <v>36</v>
      </c>
      <c r="W6018">
        <v>36</v>
      </c>
      <c r="X6018">
        <v>0</v>
      </c>
      <c r="Y6018" t="s">
        <v>33</v>
      </c>
      <c r="Z6018" t="s">
        <v>33</v>
      </c>
      <c r="AA6018">
        <f>VLOOKUP(Table1[[#This Row],[Facility Name]],D_2,8,0)</f>
        <v>69</v>
      </c>
    </row>
    <row r="6019" spans="1:27" x14ac:dyDescent="0.25">
      <c r="A6019">
        <v>462510</v>
      </c>
      <c r="B6019" t="s">
        <v>7187</v>
      </c>
      <c r="C6019">
        <v>5</v>
      </c>
      <c r="D6019" t="s">
        <v>7067</v>
      </c>
      <c r="E6019" t="s">
        <v>5017</v>
      </c>
      <c r="F6019" t="s">
        <v>44</v>
      </c>
      <c r="G6019" t="s">
        <v>30</v>
      </c>
      <c r="H6019" t="s">
        <v>2900</v>
      </c>
      <c r="I6019">
        <v>12</v>
      </c>
      <c r="J6019" t="s">
        <v>34</v>
      </c>
      <c r="K6019">
        <v>15</v>
      </c>
      <c r="L6019">
        <v>21</v>
      </c>
      <c r="M6019">
        <v>24</v>
      </c>
      <c r="N6019" t="s">
        <v>33</v>
      </c>
      <c r="O6019" t="s">
        <v>33</v>
      </c>
      <c r="P6019" t="s">
        <v>33</v>
      </c>
      <c r="Q6019">
        <v>19</v>
      </c>
      <c r="R6019">
        <v>18</v>
      </c>
      <c r="S6019">
        <v>97</v>
      </c>
      <c r="T6019" t="s">
        <v>33</v>
      </c>
      <c r="U6019" t="s">
        <v>33</v>
      </c>
      <c r="V6019">
        <v>24</v>
      </c>
      <c r="W6019">
        <v>24</v>
      </c>
      <c r="X6019">
        <v>0</v>
      </c>
      <c r="Y6019" t="s">
        <v>34</v>
      </c>
      <c r="Z6019" t="s">
        <v>32</v>
      </c>
      <c r="AA6019">
        <f>VLOOKUP(Table1[[#This Row],[Facility Name]],D_2,8,0)</f>
        <v>86</v>
      </c>
    </row>
    <row r="6020" spans="1:27" x14ac:dyDescent="0.25">
      <c r="A6020">
        <v>462511</v>
      </c>
      <c r="B6020" t="s">
        <v>7188</v>
      </c>
      <c r="C6020">
        <v>4</v>
      </c>
      <c r="D6020" t="s">
        <v>7067</v>
      </c>
      <c r="E6020" t="s">
        <v>484</v>
      </c>
      <c r="F6020" t="s">
        <v>44</v>
      </c>
      <c r="G6020" t="s">
        <v>30</v>
      </c>
      <c r="H6020" t="s">
        <v>2900</v>
      </c>
      <c r="I6020">
        <v>20</v>
      </c>
      <c r="J6020" t="s">
        <v>33</v>
      </c>
      <c r="K6020">
        <v>77</v>
      </c>
      <c r="L6020">
        <v>97</v>
      </c>
      <c r="M6020">
        <v>99</v>
      </c>
      <c r="N6020" t="s">
        <v>33</v>
      </c>
      <c r="O6020" t="s">
        <v>33</v>
      </c>
      <c r="P6020" t="s">
        <v>33</v>
      </c>
      <c r="Q6020">
        <v>86</v>
      </c>
      <c r="R6020">
        <v>48</v>
      </c>
      <c r="S6020">
        <v>309</v>
      </c>
      <c r="T6020" t="s">
        <v>40</v>
      </c>
      <c r="U6020" t="s">
        <v>33</v>
      </c>
      <c r="V6020">
        <v>84</v>
      </c>
      <c r="W6020">
        <v>84</v>
      </c>
      <c r="X6020">
        <v>0</v>
      </c>
      <c r="Y6020" t="s">
        <v>33</v>
      </c>
      <c r="Z6020" t="s">
        <v>33</v>
      </c>
      <c r="AA6020">
        <f>VLOOKUP(Table1[[#This Row],[Facility Name]],D_2,8,0)</f>
        <v>71</v>
      </c>
    </row>
    <row r="6021" spans="1:27" x14ac:dyDescent="0.25">
      <c r="A6021">
        <v>462518</v>
      </c>
      <c r="B6021" t="s">
        <v>7189</v>
      </c>
      <c r="C6021">
        <v>5</v>
      </c>
      <c r="D6021" t="s">
        <v>7067</v>
      </c>
      <c r="E6021" t="s">
        <v>7068</v>
      </c>
      <c r="F6021" t="s">
        <v>44</v>
      </c>
      <c r="G6021" t="s">
        <v>30</v>
      </c>
      <c r="H6021" t="s">
        <v>2900</v>
      </c>
      <c r="I6021">
        <v>17</v>
      </c>
      <c r="J6021" t="s">
        <v>33</v>
      </c>
      <c r="K6021">
        <v>44</v>
      </c>
      <c r="L6021">
        <v>55</v>
      </c>
      <c r="M6021">
        <v>59</v>
      </c>
      <c r="N6021" t="s">
        <v>33</v>
      </c>
      <c r="O6021" t="s">
        <v>33</v>
      </c>
      <c r="P6021" t="s">
        <v>33</v>
      </c>
      <c r="Q6021">
        <v>48</v>
      </c>
      <c r="R6021">
        <v>54</v>
      </c>
      <c r="S6021">
        <v>190</v>
      </c>
      <c r="T6021" t="s">
        <v>33</v>
      </c>
      <c r="U6021" t="s">
        <v>40</v>
      </c>
      <c r="V6021">
        <v>58</v>
      </c>
      <c r="W6021">
        <v>58</v>
      </c>
      <c r="X6021">
        <v>0</v>
      </c>
      <c r="Y6021" t="s">
        <v>33</v>
      </c>
      <c r="Z6021" t="s">
        <v>33</v>
      </c>
      <c r="AA6021">
        <f>VLOOKUP(Table1[[#This Row],[Facility Name]],D_2,8,0)</f>
        <v>80</v>
      </c>
    </row>
    <row r="6022" spans="1:27" x14ac:dyDescent="0.25">
      <c r="A6022">
        <v>462519</v>
      </c>
      <c r="B6022" t="s">
        <v>7190</v>
      </c>
      <c r="C6022">
        <v>4</v>
      </c>
      <c r="D6022" t="s">
        <v>7067</v>
      </c>
      <c r="E6022" t="s">
        <v>7115</v>
      </c>
      <c r="F6022" t="s">
        <v>44</v>
      </c>
      <c r="G6022" t="s">
        <v>30</v>
      </c>
      <c r="H6022" t="s">
        <v>2900</v>
      </c>
      <c r="I6022">
        <v>33</v>
      </c>
      <c r="J6022" t="s">
        <v>33</v>
      </c>
      <c r="K6022">
        <v>49</v>
      </c>
      <c r="L6022">
        <v>69</v>
      </c>
      <c r="M6022">
        <v>78</v>
      </c>
      <c r="N6022" t="s">
        <v>33</v>
      </c>
      <c r="O6022" t="s">
        <v>33</v>
      </c>
      <c r="P6022" t="s">
        <v>32</v>
      </c>
      <c r="Q6022">
        <v>54</v>
      </c>
      <c r="R6022">
        <v>41</v>
      </c>
      <c r="S6022">
        <v>253</v>
      </c>
      <c r="T6022" t="s">
        <v>33</v>
      </c>
      <c r="U6022" t="s">
        <v>40</v>
      </c>
      <c r="V6022">
        <v>58</v>
      </c>
      <c r="W6022">
        <v>58</v>
      </c>
      <c r="X6022">
        <v>0</v>
      </c>
      <c r="Y6022" t="s">
        <v>33</v>
      </c>
      <c r="Z6022" t="s">
        <v>33</v>
      </c>
      <c r="AA6022">
        <f>VLOOKUP(Table1[[#This Row],[Facility Name]],D_2,8,0)</f>
        <v>72</v>
      </c>
    </row>
    <row r="6023" spans="1:27" hidden="1" x14ac:dyDescent="0.25">
      <c r="A6023">
        <v>462520</v>
      </c>
      <c r="B6023" t="s">
        <v>7210</v>
      </c>
      <c r="C6023">
        <v>5</v>
      </c>
      <c r="D6023" t="s">
        <v>7067</v>
      </c>
      <c r="E6023" t="s">
        <v>7071</v>
      </c>
      <c r="F6023" t="s">
        <v>29</v>
      </c>
      <c r="G6023" t="s">
        <v>30</v>
      </c>
      <c r="H6023" t="s">
        <v>31</v>
      </c>
      <c r="I6023">
        <v>12</v>
      </c>
      <c r="J6023" t="s">
        <v>34</v>
      </c>
      <c r="K6023">
        <v>15</v>
      </c>
      <c r="L6023">
        <v>18</v>
      </c>
      <c r="M6023">
        <v>18</v>
      </c>
      <c r="N6023" t="s">
        <v>33</v>
      </c>
      <c r="O6023" t="s">
        <v>34</v>
      </c>
      <c r="P6023" t="s">
        <v>33</v>
      </c>
      <c r="Q6023">
        <v>15</v>
      </c>
      <c r="R6023">
        <v>10</v>
      </c>
      <c r="S6023">
        <v>76</v>
      </c>
      <c r="T6023" t="s">
        <v>33</v>
      </c>
      <c r="U6023" t="s">
        <v>33</v>
      </c>
      <c r="V6023">
        <v>15</v>
      </c>
      <c r="W6023">
        <v>15</v>
      </c>
      <c r="X6023">
        <v>0</v>
      </c>
      <c r="Y6023" t="s">
        <v>34</v>
      </c>
      <c r="Z6023" t="s">
        <v>33</v>
      </c>
      <c r="AA6023" t="e">
        <f>VLOOKUP(Table1[[#This Row],[Facility Name]],D_2,8,0)</f>
        <v>#N/A</v>
      </c>
    </row>
    <row r="6024" spans="1:27" x14ac:dyDescent="0.25">
      <c r="A6024">
        <v>462521</v>
      </c>
      <c r="B6024" t="s">
        <v>7296</v>
      </c>
      <c r="C6024">
        <v>3</v>
      </c>
      <c r="D6024" t="s">
        <v>7067</v>
      </c>
      <c r="E6024" t="s">
        <v>7071</v>
      </c>
      <c r="F6024" t="s">
        <v>44</v>
      </c>
      <c r="G6024" t="s">
        <v>30</v>
      </c>
      <c r="H6024" t="s">
        <v>2900</v>
      </c>
      <c r="I6024">
        <v>12</v>
      </c>
      <c r="J6024" t="s">
        <v>33</v>
      </c>
      <c r="K6024">
        <v>23</v>
      </c>
      <c r="L6024">
        <v>40</v>
      </c>
      <c r="M6024">
        <v>43</v>
      </c>
      <c r="N6024" t="s">
        <v>33</v>
      </c>
      <c r="O6024" t="s">
        <v>40</v>
      </c>
      <c r="P6024" t="s">
        <v>33</v>
      </c>
      <c r="Q6024">
        <v>31</v>
      </c>
      <c r="R6024">
        <v>34</v>
      </c>
      <c r="S6024">
        <v>126</v>
      </c>
      <c r="T6024" t="s">
        <v>34</v>
      </c>
      <c r="U6024" t="s">
        <v>33</v>
      </c>
      <c r="V6024">
        <v>43</v>
      </c>
      <c r="W6024">
        <v>43</v>
      </c>
      <c r="X6024">
        <v>0</v>
      </c>
      <c r="Y6024" t="s">
        <v>34</v>
      </c>
      <c r="Z6024" t="s">
        <v>33</v>
      </c>
      <c r="AA6024">
        <f>VLOOKUP(Table1[[#This Row],[Facility Name]],D_2,8,0)</f>
        <v>78</v>
      </c>
    </row>
    <row r="6025" spans="1:27" hidden="1" x14ac:dyDescent="0.25">
      <c r="A6025">
        <v>462524</v>
      </c>
      <c r="B6025" t="s">
        <v>7297</v>
      </c>
      <c r="C6025">
        <v>5</v>
      </c>
      <c r="D6025" t="s">
        <v>7067</v>
      </c>
      <c r="E6025" t="s">
        <v>7138</v>
      </c>
      <c r="F6025" t="s">
        <v>29</v>
      </c>
      <c r="G6025" t="s">
        <v>30</v>
      </c>
      <c r="H6025" t="s">
        <v>31</v>
      </c>
      <c r="I6025">
        <v>0</v>
      </c>
      <c r="J6025" t="s">
        <v>34</v>
      </c>
      <c r="K6025">
        <v>17</v>
      </c>
      <c r="L6025">
        <v>23</v>
      </c>
      <c r="M6025">
        <v>24</v>
      </c>
      <c r="N6025" t="s">
        <v>33</v>
      </c>
      <c r="O6025" t="s">
        <v>34</v>
      </c>
      <c r="P6025" t="s">
        <v>33</v>
      </c>
      <c r="Q6025">
        <v>17</v>
      </c>
      <c r="R6025">
        <v>4</v>
      </c>
      <c r="S6025">
        <v>70</v>
      </c>
      <c r="T6025" t="s">
        <v>34</v>
      </c>
      <c r="U6025" t="s">
        <v>34</v>
      </c>
      <c r="V6025">
        <v>0</v>
      </c>
      <c r="W6025">
        <v>0</v>
      </c>
      <c r="X6025">
        <v>0</v>
      </c>
      <c r="Y6025" t="s">
        <v>34</v>
      </c>
      <c r="Z6025" t="s">
        <v>33</v>
      </c>
      <c r="AA6025" t="e">
        <f>VLOOKUP(Table1[[#This Row],[Facility Name]],D_2,8,0)</f>
        <v>#N/A</v>
      </c>
    </row>
    <row r="6026" spans="1:27" hidden="1" x14ac:dyDescent="0.25">
      <c r="A6026">
        <v>462525</v>
      </c>
      <c r="B6026" t="s">
        <v>7298</v>
      </c>
      <c r="C6026">
        <v>5</v>
      </c>
      <c r="D6026" t="s">
        <v>7067</v>
      </c>
      <c r="E6026" t="s">
        <v>7138</v>
      </c>
      <c r="F6026" t="s">
        <v>29</v>
      </c>
      <c r="G6026" t="s">
        <v>30</v>
      </c>
      <c r="H6026" t="s">
        <v>31</v>
      </c>
      <c r="I6026">
        <v>25</v>
      </c>
      <c r="J6026" t="s">
        <v>33</v>
      </c>
      <c r="K6026">
        <v>110</v>
      </c>
      <c r="L6026">
        <v>164</v>
      </c>
      <c r="M6026">
        <v>177</v>
      </c>
      <c r="N6026" t="s">
        <v>33</v>
      </c>
      <c r="O6026" t="s">
        <v>33</v>
      </c>
      <c r="P6026" t="s">
        <v>33</v>
      </c>
      <c r="Q6026">
        <v>123</v>
      </c>
      <c r="R6026">
        <v>94</v>
      </c>
      <c r="S6026">
        <v>491</v>
      </c>
      <c r="T6026" t="s">
        <v>32</v>
      </c>
      <c r="U6026" t="s">
        <v>40</v>
      </c>
      <c r="V6026">
        <v>177</v>
      </c>
      <c r="W6026">
        <v>177</v>
      </c>
      <c r="X6026">
        <v>0</v>
      </c>
      <c r="Y6026" t="s">
        <v>33</v>
      </c>
      <c r="Z6026" t="s">
        <v>33</v>
      </c>
      <c r="AA6026" t="e">
        <f>VLOOKUP(Table1[[#This Row],[Facility Name]],D_2,8,0)</f>
        <v>#N/A</v>
      </c>
    </row>
    <row r="6027" spans="1:27" x14ac:dyDescent="0.25">
      <c r="A6027">
        <v>462528</v>
      </c>
      <c r="B6027" t="s">
        <v>7317</v>
      </c>
      <c r="C6027">
        <v>5</v>
      </c>
      <c r="D6027" t="s">
        <v>7067</v>
      </c>
      <c r="E6027" t="s">
        <v>7250</v>
      </c>
      <c r="F6027" t="s">
        <v>44</v>
      </c>
      <c r="G6027" t="s">
        <v>30</v>
      </c>
      <c r="H6027" t="s">
        <v>2900</v>
      </c>
      <c r="I6027">
        <v>12</v>
      </c>
      <c r="J6027" t="s">
        <v>33</v>
      </c>
      <c r="K6027">
        <v>33</v>
      </c>
      <c r="L6027">
        <v>40</v>
      </c>
      <c r="M6027">
        <v>44</v>
      </c>
      <c r="N6027" t="s">
        <v>33</v>
      </c>
      <c r="O6027" t="s">
        <v>33</v>
      </c>
      <c r="P6027" t="s">
        <v>33</v>
      </c>
      <c r="Q6027">
        <v>36</v>
      </c>
      <c r="R6027">
        <v>13</v>
      </c>
      <c r="S6027">
        <v>140</v>
      </c>
      <c r="T6027" t="s">
        <v>33</v>
      </c>
      <c r="U6027" t="s">
        <v>33</v>
      </c>
      <c r="V6027">
        <v>42</v>
      </c>
      <c r="W6027">
        <v>42</v>
      </c>
      <c r="X6027">
        <v>0</v>
      </c>
      <c r="Y6027" t="s">
        <v>34</v>
      </c>
      <c r="Z6027" t="s">
        <v>33</v>
      </c>
      <c r="AA6027">
        <f>VLOOKUP(Table1[[#This Row],[Facility Name]],D_2,8,0)</f>
        <v>66</v>
      </c>
    </row>
    <row r="6028" spans="1:27" x14ac:dyDescent="0.25">
      <c r="A6028">
        <v>462529</v>
      </c>
      <c r="B6028" t="s">
        <v>7318</v>
      </c>
      <c r="C6028">
        <v>5</v>
      </c>
      <c r="D6028" t="s">
        <v>7067</v>
      </c>
      <c r="E6028" t="s">
        <v>7068</v>
      </c>
      <c r="F6028" t="s">
        <v>29</v>
      </c>
      <c r="G6028" t="s">
        <v>63</v>
      </c>
      <c r="H6028" t="s">
        <v>64</v>
      </c>
      <c r="I6028">
        <v>24</v>
      </c>
      <c r="J6028" t="s">
        <v>33</v>
      </c>
      <c r="K6028">
        <v>71</v>
      </c>
      <c r="L6028">
        <v>119</v>
      </c>
      <c r="M6028">
        <v>124</v>
      </c>
      <c r="N6028" t="s">
        <v>33</v>
      </c>
      <c r="O6028" t="s">
        <v>40</v>
      </c>
      <c r="P6028" t="s">
        <v>33</v>
      </c>
      <c r="Q6028">
        <v>84</v>
      </c>
      <c r="R6028">
        <v>52</v>
      </c>
      <c r="S6028">
        <v>348</v>
      </c>
      <c r="T6028" t="s">
        <v>33</v>
      </c>
      <c r="U6028" t="s">
        <v>33</v>
      </c>
      <c r="V6028">
        <v>125</v>
      </c>
      <c r="W6028">
        <v>125</v>
      </c>
      <c r="X6028">
        <v>0</v>
      </c>
      <c r="Y6028" t="s">
        <v>33</v>
      </c>
      <c r="Z6028" t="s">
        <v>33</v>
      </c>
      <c r="AA6028">
        <f>VLOOKUP(Table1[[#This Row],[Facility Name]],D_2,8,0)</f>
        <v>74</v>
      </c>
    </row>
    <row r="6029" spans="1:27" x14ac:dyDescent="0.25">
      <c r="A6029">
        <v>462530</v>
      </c>
      <c r="B6029" t="s">
        <v>7319</v>
      </c>
      <c r="C6029">
        <v>4</v>
      </c>
      <c r="D6029" t="s">
        <v>7067</v>
      </c>
      <c r="E6029" t="s">
        <v>7068</v>
      </c>
      <c r="F6029" t="s">
        <v>29</v>
      </c>
      <c r="G6029" t="s">
        <v>30</v>
      </c>
      <c r="H6029" t="s">
        <v>37</v>
      </c>
      <c r="I6029">
        <v>24</v>
      </c>
      <c r="J6029" t="s">
        <v>33</v>
      </c>
      <c r="K6029">
        <v>112</v>
      </c>
      <c r="L6029">
        <v>179</v>
      </c>
      <c r="M6029">
        <v>191</v>
      </c>
      <c r="N6029" t="s">
        <v>33</v>
      </c>
      <c r="O6029" t="s">
        <v>33</v>
      </c>
      <c r="P6029" t="s">
        <v>33</v>
      </c>
      <c r="Q6029">
        <v>127</v>
      </c>
      <c r="R6029">
        <v>104</v>
      </c>
      <c r="S6029">
        <v>504</v>
      </c>
      <c r="T6029" t="s">
        <v>40</v>
      </c>
      <c r="U6029" t="s">
        <v>33</v>
      </c>
      <c r="V6029">
        <v>152</v>
      </c>
      <c r="W6029">
        <v>152</v>
      </c>
      <c r="X6029">
        <v>0</v>
      </c>
      <c r="Y6029" t="s">
        <v>33</v>
      </c>
      <c r="Z6029" t="s">
        <v>33</v>
      </c>
      <c r="AA6029">
        <f>VLOOKUP(Table1[[#This Row],[Facility Name]],D_2,8,0)</f>
        <v>68</v>
      </c>
    </row>
    <row r="6030" spans="1:27" x14ac:dyDescent="0.25">
      <c r="A6030">
        <v>462532</v>
      </c>
      <c r="B6030" t="s">
        <v>7398</v>
      </c>
      <c r="C6030">
        <v>5</v>
      </c>
      <c r="D6030" t="s">
        <v>7067</v>
      </c>
      <c r="E6030" t="s">
        <v>7068</v>
      </c>
      <c r="F6030" t="s">
        <v>29</v>
      </c>
      <c r="G6030" t="s">
        <v>30</v>
      </c>
      <c r="H6030" t="s">
        <v>37</v>
      </c>
      <c r="I6030">
        <v>16</v>
      </c>
      <c r="J6030" t="s">
        <v>33</v>
      </c>
      <c r="K6030">
        <v>50</v>
      </c>
      <c r="L6030">
        <v>80</v>
      </c>
      <c r="M6030">
        <v>88</v>
      </c>
      <c r="N6030" t="s">
        <v>33</v>
      </c>
      <c r="O6030" t="s">
        <v>33</v>
      </c>
      <c r="P6030" t="s">
        <v>33</v>
      </c>
      <c r="Q6030">
        <v>61</v>
      </c>
      <c r="R6030">
        <v>45</v>
      </c>
      <c r="S6030">
        <v>212</v>
      </c>
      <c r="T6030" t="s">
        <v>33</v>
      </c>
      <c r="U6030" t="s">
        <v>33</v>
      </c>
      <c r="V6030">
        <v>88</v>
      </c>
      <c r="W6030">
        <v>88</v>
      </c>
      <c r="X6030">
        <v>0</v>
      </c>
      <c r="Y6030" t="s">
        <v>33</v>
      </c>
      <c r="Z6030" t="s">
        <v>33</v>
      </c>
      <c r="AA6030">
        <f>VLOOKUP(Table1[[#This Row],[Facility Name]],D_2,8,0)</f>
        <v>86</v>
      </c>
    </row>
    <row r="6031" spans="1:27" x14ac:dyDescent="0.25">
      <c r="A6031">
        <v>462533</v>
      </c>
      <c r="B6031" t="s">
        <v>7414</v>
      </c>
      <c r="C6031">
        <v>4</v>
      </c>
      <c r="D6031" t="s">
        <v>7067</v>
      </c>
      <c r="E6031" t="s">
        <v>7068</v>
      </c>
      <c r="F6031" t="s">
        <v>44</v>
      </c>
      <c r="G6031" t="s">
        <v>30</v>
      </c>
      <c r="H6031" t="s">
        <v>2900</v>
      </c>
      <c r="I6031">
        <v>25</v>
      </c>
      <c r="J6031" t="s">
        <v>33</v>
      </c>
      <c r="K6031">
        <v>71</v>
      </c>
      <c r="L6031">
        <v>105</v>
      </c>
      <c r="M6031">
        <v>113</v>
      </c>
      <c r="N6031" t="s">
        <v>33</v>
      </c>
      <c r="O6031" t="s">
        <v>33</v>
      </c>
      <c r="P6031" t="s">
        <v>33</v>
      </c>
      <c r="Q6031">
        <v>80</v>
      </c>
      <c r="R6031">
        <v>92</v>
      </c>
      <c r="S6031">
        <v>331</v>
      </c>
      <c r="T6031" t="s">
        <v>33</v>
      </c>
      <c r="U6031" t="s">
        <v>33</v>
      </c>
      <c r="V6031">
        <v>112</v>
      </c>
      <c r="W6031">
        <v>112</v>
      </c>
      <c r="X6031">
        <v>0</v>
      </c>
      <c r="Y6031" t="s">
        <v>33</v>
      </c>
      <c r="Z6031" t="s">
        <v>33</v>
      </c>
      <c r="AA6031">
        <f>VLOOKUP(Table1[[#This Row],[Facility Name]],D_2,8,0)</f>
        <v>47</v>
      </c>
    </row>
    <row r="6032" spans="1:27" x14ac:dyDescent="0.25">
      <c r="A6032">
        <v>462534</v>
      </c>
      <c r="B6032" t="s">
        <v>7415</v>
      </c>
      <c r="C6032">
        <v>4</v>
      </c>
      <c r="D6032" t="s">
        <v>7067</v>
      </c>
      <c r="E6032" t="s">
        <v>7138</v>
      </c>
      <c r="F6032" t="s">
        <v>44</v>
      </c>
      <c r="G6032" t="s">
        <v>30</v>
      </c>
      <c r="H6032" t="s">
        <v>2900</v>
      </c>
      <c r="I6032">
        <v>8</v>
      </c>
      <c r="J6032" t="s">
        <v>33</v>
      </c>
      <c r="K6032">
        <v>15</v>
      </c>
      <c r="L6032">
        <v>25</v>
      </c>
      <c r="M6032">
        <v>25</v>
      </c>
      <c r="N6032" t="s">
        <v>33</v>
      </c>
      <c r="O6032" t="s">
        <v>33</v>
      </c>
      <c r="P6032" t="s">
        <v>33</v>
      </c>
      <c r="Q6032">
        <v>19</v>
      </c>
      <c r="R6032">
        <v>20</v>
      </c>
      <c r="S6032">
        <v>74</v>
      </c>
      <c r="T6032" t="s">
        <v>33</v>
      </c>
      <c r="U6032" t="s">
        <v>33</v>
      </c>
      <c r="V6032">
        <v>25</v>
      </c>
      <c r="W6032">
        <v>25</v>
      </c>
      <c r="X6032">
        <v>0</v>
      </c>
      <c r="Y6032" t="s">
        <v>34</v>
      </c>
      <c r="Z6032" t="s">
        <v>33</v>
      </c>
      <c r="AA6032">
        <f>VLOOKUP(Table1[[#This Row],[Facility Name]],D_2,8,0)</f>
        <v>90</v>
      </c>
    </row>
    <row r="6033" spans="1:27" hidden="1" x14ac:dyDescent="0.25">
      <c r="A6033">
        <v>462535</v>
      </c>
      <c r="B6033" t="s">
        <v>7416</v>
      </c>
      <c r="C6033">
        <v>5</v>
      </c>
      <c r="D6033" t="s">
        <v>7067</v>
      </c>
      <c r="E6033" t="s">
        <v>7138</v>
      </c>
      <c r="F6033" t="s">
        <v>29</v>
      </c>
      <c r="G6033" t="s">
        <v>30</v>
      </c>
      <c r="H6033" t="s">
        <v>31</v>
      </c>
      <c r="I6033">
        <v>12</v>
      </c>
      <c r="J6033" t="s">
        <v>33</v>
      </c>
      <c r="K6033">
        <v>55</v>
      </c>
      <c r="L6033">
        <v>81</v>
      </c>
      <c r="M6033">
        <v>83</v>
      </c>
      <c r="N6033" t="s">
        <v>33</v>
      </c>
      <c r="O6033" t="s">
        <v>33</v>
      </c>
      <c r="P6033" t="s">
        <v>33</v>
      </c>
      <c r="Q6033">
        <v>63</v>
      </c>
      <c r="R6033">
        <v>52</v>
      </c>
      <c r="S6033">
        <v>234</v>
      </c>
      <c r="T6033" t="s">
        <v>33</v>
      </c>
      <c r="U6033" t="s">
        <v>33</v>
      </c>
      <c r="V6033">
        <v>82</v>
      </c>
      <c r="W6033">
        <v>82</v>
      </c>
      <c r="X6033">
        <v>0</v>
      </c>
      <c r="Y6033" t="s">
        <v>33</v>
      </c>
      <c r="Z6033" t="s">
        <v>33</v>
      </c>
      <c r="AA6033" t="e">
        <f>VLOOKUP(Table1[[#This Row],[Facility Name]],D_2,8,0)</f>
        <v>#N/A</v>
      </c>
    </row>
    <row r="6034" spans="1:27" x14ac:dyDescent="0.25">
      <c r="A6034">
        <v>462536</v>
      </c>
      <c r="B6034" t="s">
        <v>7417</v>
      </c>
      <c r="C6034">
        <v>5</v>
      </c>
      <c r="D6034" t="s">
        <v>7067</v>
      </c>
      <c r="E6034" t="s">
        <v>484</v>
      </c>
      <c r="F6034" t="s">
        <v>44</v>
      </c>
      <c r="G6034" t="s">
        <v>30</v>
      </c>
      <c r="H6034" t="s">
        <v>2900</v>
      </c>
      <c r="I6034">
        <v>12</v>
      </c>
      <c r="J6034" t="s">
        <v>33</v>
      </c>
      <c r="K6034">
        <v>18</v>
      </c>
      <c r="L6034">
        <v>23</v>
      </c>
      <c r="M6034">
        <v>25</v>
      </c>
      <c r="N6034" t="s">
        <v>33</v>
      </c>
      <c r="O6034" t="s">
        <v>33</v>
      </c>
      <c r="P6034" t="s">
        <v>33</v>
      </c>
      <c r="Q6034">
        <v>20</v>
      </c>
      <c r="R6034">
        <v>11</v>
      </c>
      <c r="S6034">
        <v>64</v>
      </c>
      <c r="T6034" t="s">
        <v>34</v>
      </c>
      <c r="U6034" t="s">
        <v>33</v>
      </c>
      <c r="V6034">
        <v>25</v>
      </c>
      <c r="W6034">
        <v>25</v>
      </c>
      <c r="X6034">
        <v>0</v>
      </c>
      <c r="Y6034" t="s">
        <v>34</v>
      </c>
      <c r="Z6034" t="s">
        <v>33</v>
      </c>
      <c r="AA6034">
        <f>VLOOKUP(Table1[[#This Row],[Facility Name]],D_2,8,0)</f>
        <v>63</v>
      </c>
    </row>
    <row r="6035" spans="1:27" x14ac:dyDescent="0.25">
      <c r="A6035">
        <v>462537</v>
      </c>
      <c r="B6035" t="s">
        <v>7418</v>
      </c>
      <c r="C6035">
        <v>5</v>
      </c>
      <c r="D6035" t="s">
        <v>7067</v>
      </c>
      <c r="E6035" t="s">
        <v>7071</v>
      </c>
      <c r="F6035" t="s">
        <v>29</v>
      </c>
      <c r="G6035" t="s">
        <v>30</v>
      </c>
      <c r="H6035" t="s">
        <v>37</v>
      </c>
      <c r="I6035">
        <v>12</v>
      </c>
      <c r="J6035" t="s">
        <v>33</v>
      </c>
      <c r="K6035">
        <v>48</v>
      </c>
      <c r="L6035">
        <v>65</v>
      </c>
      <c r="M6035">
        <v>71</v>
      </c>
      <c r="N6035" t="s">
        <v>33</v>
      </c>
      <c r="O6035" t="s">
        <v>40</v>
      </c>
      <c r="P6035" t="s">
        <v>33</v>
      </c>
      <c r="Q6035">
        <v>55</v>
      </c>
      <c r="R6035">
        <v>35</v>
      </c>
      <c r="S6035">
        <v>198</v>
      </c>
      <c r="T6035" t="s">
        <v>40</v>
      </c>
      <c r="U6035" t="s">
        <v>33</v>
      </c>
      <c r="V6035">
        <v>72</v>
      </c>
      <c r="W6035">
        <v>72</v>
      </c>
      <c r="X6035">
        <v>0</v>
      </c>
      <c r="Y6035" t="s">
        <v>33</v>
      </c>
      <c r="Z6035" t="s">
        <v>33</v>
      </c>
      <c r="AA6035">
        <f>VLOOKUP(Table1[[#This Row],[Facility Name]],D_2,8,0)</f>
        <v>68</v>
      </c>
    </row>
    <row r="6036" spans="1:27" x14ac:dyDescent="0.25">
      <c r="A6036">
        <v>462538</v>
      </c>
      <c r="B6036" t="s">
        <v>7113</v>
      </c>
      <c r="C6036">
        <v>5</v>
      </c>
      <c r="D6036" t="s">
        <v>7067</v>
      </c>
      <c r="E6036" t="s">
        <v>7071</v>
      </c>
      <c r="F6036" t="s">
        <v>29</v>
      </c>
      <c r="G6036" t="s">
        <v>30</v>
      </c>
      <c r="H6036" t="s">
        <v>913</v>
      </c>
      <c r="I6036">
        <v>12</v>
      </c>
      <c r="J6036" t="s">
        <v>33</v>
      </c>
      <c r="K6036">
        <v>28</v>
      </c>
      <c r="L6036">
        <v>48</v>
      </c>
      <c r="M6036">
        <v>49</v>
      </c>
      <c r="N6036" t="s">
        <v>33</v>
      </c>
      <c r="O6036" t="s">
        <v>33</v>
      </c>
      <c r="P6036" t="s">
        <v>33</v>
      </c>
      <c r="Q6036">
        <v>31</v>
      </c>
      <c r="R6036">
        <v>25</v>
      </c>
      <c r="S6036">
        <v>147</v>
      </c>
      <c r="T6036" t="s">
        <v>33</v>
      </c>
      <c r="U6036" t="s">
        <v>33</v>
      </c>
      <c r="V6036">
        <v>43</v>
      </c>
      <c r="W6036">
        <v>43</v>
      </c>
      <c r="X6036">
        <v>0</v>
      </c>
      <c r="Y6036" t="s">
        <v>33</v>
      </c>
      <c r="Z6036" t="s">
        <v>33</v>
      </c>
      <c r="AA6036">
        <f>VLOOKUP(Table1[[#This Row],[Facility Name]],D_2,8,0)</f>
        <v>84</v>
      </c>
    </row>
    <row r="6037" spans="1:27" hidden="1" x14ac:dyDescent="0.25">
      <c r="A6037">
        <v>462539</v>
      </c>
      <c r="B6037" t="s">
        <v>7114</v>
      </c>
      <c r="C6037">
        <v>4</v>
      </c>
      <c r="D6037" t="s">
        <v>7067</v>
      </c>
      <c r="E6037" t="s">
        <v>7115</v>
      </c>
      <c r="F6037" t="s">
        <v>29</v>
      </c>
      <c r="G6037" t="s">
        <v>30</v>
      </c>
      <c r="H6037" t="s">
        <v>31</v>
      </c>
      <c r="I6037">
        <v>13</v>
      </c>
      <c r="J6037" t="s">
        <v>33</v>
      </c>
      <c r="K6037">
        <v>15</v>
      </c>
      <c r="L6037">
        <v>19</v>
      </c>
      <c r="M6037">
        <v>20</v>
      </c>
      <c r="N6037" t="s">
        <v>33</v>
      </c>
      <c r="O6037" t="s">
        <v>33</v>
      </c>
      <c r="P6037" t="s">
        <v>33</v>
      </c>
      <c r="Q6037">
        <v>15</v>
      </c>
      <c r="R6037">
        <v>15</v>
      </c>
      <c r="S6037">
        <v>67</v>
      </c>
      <c r="T6037" t="s">
        <v>33</v>
      </c>
      <c r="U6037" t="s">
        <v>33</v>
      </c>
      <c r="V6037">
        <v>21</v>
      </c>
      <c r="W6037">
        <v>21</v>
      </c>
      <c r="X6037">
        <v>0</v>
      </c>
      <c r="Y6037" t="s">
        <v>34</v>
      </c>
      <c r="Z6037" t="s">
        <v>33</v>
      </c>
      <c r="AA6037" t="e">
        <f>VLOOKUP(Table1[[#This Row],[Facility Name]],D_2,8,0)</f>
        <v>#N/A</v>
      </c>
    </row>
    <row r="6038" spans="1:27" x14ac:dyDescent="0.25">
      <c r="A6038">
        <v>462540</v>
      </c>
      <c r="B6038" t="s">
        <v>7116</v>
      </c>
      <c r="C6038">
        <v>5</v>
      </c>
      <c r="D6038" t="s">
        <v>7067</v>
      </c>
      <c r="E6038" t="s">
        <v>7115</v>
      </c>
      <c r="F6038" t="s">
        <v>29</v>
      </c>
      <c r="G6038" t="s">
        <v>30</v>
      </c>
      <c r="H6038" t="s">
        <v>37</v>
      </c>
      <c r="I6038">
        <v>16</v>
      </c>
      <c r="J6038" t="s">
        <v>33</v>
      </c>
      <c r="K6038">
        <v>37</v>
      </c>
      <c r="L6038">
        <v>54</v>
      </c>
      <c r="M6038">
        <v>56</v>
      </c>
      <c r="N6038" t="s">
        <v>33</v>
      </c>
      <c r="O6038" t="s">
        <v>33</v>
      </c>
      <c r="P6038" t="s">
        <v>33</v>
      </c>
      <c r="Q6038">
        <v>43</v>
      </c>
      <c r="R6038">
        <v>37</v>
      </c>
      <c r="S6038">
        <v>187</v>
      </c>
      <c r="T6038" t="s">
        <v>33</v>
      </c>
      <c r="U6038" t="s">
        <v>33</v>
      </c>
      <c r="V6038">
        <v>58</v>
      </c>
      <c r="W6038">
        <v>58</v>
      </c>
      <c r="X6038">
        <v>0</v>
      </c>
      <c r="Y6038" t="s">
        <v>33</v>
      </c>
      <c r="Z6038" t="s">
        <v>33</v>
      </c>
      <c r="AA6038">
        <f>VLOOKUP(Table1[[#This Row],[Facility Name]],D_2,8,0)</f>
        <v>72</v>
      </c>
    </row>
    <row r="6039" spans="1:27" x14ac:dyDescent="0.25">
      <c r="A6039">
        <v>462541</v>
      </c>
      <c r="B6039" t="s">
        <v>7135</v>
      </c>
      <c r="C6039">
        <v>5</v>
      </c>
      <c r="D6039" t="s">
        <v>7067</v>
      </c>
      <c r="E6039" t="s">
        <v>7115</v>
      </c>
      <c r="F6039" t="s">
        <v>44</v>
      </c>
      <c r="G6039" t="s">
        <v>30</v>
      </c>
      <c r="H6039" t="s">
        <v>2900</v>
      </c>
      <c r="I6039">
        <v>20</v>
      </c>
      <c r="J6039" t="s">
        <v>33</v>
      </c>
      <c r="K6039">
        <v>36</v>
      </c>
      <c r="L6039">
        <v>55</v>
      </c>
      <c r="M6039">
        <v>54</v>
      </c>
      <c r="N6039" t="s">
        <v>33</v>
      </c>
      <c r="O6039" t="s">
        <v>33</v>
      </c>
      <c r="P6039" t="s">
        <v>33</v>
      </c>
      <c r="Q6039">
        <v>42</v>
      </c>
      <c r="R6039">
        <v>44</v>
      </c>
      <c r="S6039">
        <v>187</v>
      </c>
      <c r="T6039" t="s">
        <v>33</v>
      </c>
      <c r="U6039" t="s">
        <v>33</v>
      </c>
      <c r="V6039">
        <v>55</v>
      </c>
      <c r="W6039">
        <v>55</v>
      </c>
      <c r="X6039">
        <v>0</v>
      </c>
      <c r="Y6039" t="s">
        <v>34</v>
      </c>
      <c r="Z6039" t="s">
        <v>33</v>
      </c>
      <c r="AA6039">
        <f>VLOOKUP(Table1[[#This Row],[Facility Name]],D_2,8,0)</f>
        <v>82</v>
      </c>
    </row>
    <row r="6040" spans="1:27" x14ac:dyDescent="0.25">
      <c r="A6040">
        <v>462542</v>
      </c>
      <c r="B6040" t="s">
        <v>7136</v>
      </c>
      <c r="C6040">
        <v>5</v>
      </c>
      <c r="D6040" t="s">
        <v>7067</v>
      </c>
      <c r="E6040" t="s">
        <v>484</v>
      </c>
      <c r="F6040" t="s">
        <v>29</v>
      </c>
      <c r="G6040" t="s">
        <v>30</v>
      </c>
      <c r="H6040" t="s">
        <v>37</v>
      </c>
      <c r="I6040">
        <v>19</v>
      </c>
      <c r="J6040" t="s">
        <v>33</v>
      </c>
      <c r="K6040">
        <v>82</v>
      </c>
      <c r="L6040">
        <v>116</v>
      </c>
      <c r="M6040">
        <v>116</v>
      </c>
      <c r="N6040" t="s">
        <v>33</v>
      </c>
      <c r="O6040" t="s">
        <v>33</v>
      </c>
      <c r="P6040" t="s">
        <v>33</v>
      </c>
      <c r="Q6040">
        <v>92</v>
      </c>
      <c r="R6040">
        <v>82</v>
      </c>
      <c r="S6040">
        <v>431</v>
      </c>
      <c r="T6040" t="s">
        <v>33</v>
      </c>
      <c r="U6040" t="s">
        <v>33</v>
      </c>
      <c r="V6040">
        <v>89</v>
      </c>
      <c r="W6040">
        <v>89</v>
      </c>
      <c r="X6040">
        <v>0</v>
      </c>
      <c r="Y6040" t="s">
        <v>33</v>
      </c>
      <c r="Z6040" t="s">
        <v>33</v>
      </c>
      <c r="AA6040">
        <f>VLOOKUP(Table1[[#This Row],[Facility Name]],D_2,8,0)</f>
        <v>79</v>
      </c>
    </row>
    <row r="6041" spans="1:27" x14ac:dyDescent="0.25">
      <c r="A6041">
        <v>462543</v>
      </c>
      <c r="B6041" t="s">
        <v>7137</v>
      </c>
      <c r="C6041">
        <v>5</v>
      </c>
      <c r="D6041" t="s">
        <v>7067</v>
      </c>
      <c r="E6041" t="s">
        <v>7138</v>
      </c>
      <c r="F6041" t="s">
        <v>44</v>
      </c>
      <c r="G6041" t="s">
        <v>30</v>
      </c>
      <c r="H6041" t="s">
        <v>2900</v>
      </c>
      <c r="I6041">
        <v>12</v>
      </c>
      <c r="J6041" t="s">
        <v>33</v>
      </c>
      <c r="K6041">
        <v>34</v>
      </c>
      <c r="L6041">
        <v>41</v>
      </c>
      <c r="M6041">
        <v>44</v>
      </c>
      <c r="N6041" t="s">
        <v>33</v>
      </c>
      <c r="O6041" t="s">
        <v>33</v>
      </c>
      <c r="P6041" t="s">
        <v>33</v>
      </c>
      <c r="Q6041">
        <v>41</v>
      </c>
      <c r="R6041">
        <v>51</v>
      </c>
      <c r="S6041">
        <v>162</v>
      </c>
      <c r="T6041" t="s">
        <v>33</v>
      </c>
      <c r="U6041" t="s">
        <v>33</v>
      </c>
      <c r="V6041">
        <v>43</v>
      </c>
      <c r="W6041">
        <v>43</v>
      </c>
      <c r="X6041">
        <v>0</v>
      </c>
      <c r="Y6041" t="s">
        <v>34</v>
      </c>
      <c r="Z6041" t="s">
        <v>33</v>
      </c>
      <c r="AA6041">
        <f>VLOOKUP(Table1[[#This Row],[Facility Name]],D_2,8,0)</f>
        <v>69</v>
      </c>
    </row>
    <row r="6042" spans="1:27" x14ac:dyDescent="0.25">
      <c r="A6042">
        <v>462544</v>
      </c>
      <c r="B6042" t="s">
        <v>7245</v>
      </c>
      <c r="C6042">
        <v>5</v>
      </c>
      <c r="D6042" t="s">
        <v>7067</v>
      </c>
      <c r="E6042" t="s">
        <v>7115</v>
      </c>
      <c r="F6042" t="s">
        <v>44</v>
      </c>
      <c r="G6042" t="s">
        <v>30</v>
      </c>
      <c r="H6042" t="s">
        <v>2900</v>
      </c>
      <c r="I6042">
        <v>21</v>
      </c>
      <c r="J6042" t="s">
        <v>33</v>
      </c>
      <c r="K6042">
        <v>22</v>
      </c>
      <c r="L6042">
        <v>34</v>
      </c>
      <c r="M6042">
        <v>39</v>
      </c>
      <c r="N6042" t="s">
        <v>33</v>
      </c>
      <c r="O6042" t="s">
        <v>33</v>
      </c>
      <c r="P6042" t="s">
        <v>33</v>
      </c>
      <c r="Q6042">
        <v>29</v>
      </c>
      <c r="R6042">
        <v>34</v>
      </c>
      <c r="S6042">
        <v>107</v>
      </c>
      <c r="T6042" t="s">
        <v>33</v>
      </c>
      <c r="U6042" t="s">
        <v>33</v>
      </c>
      <c r="V6042">
        <v>39</v>
      </c>
      <c r="W6042">
        <v>39</v>
      </c>
      <c r="X6042">
        <v>0</v>
      </c>
      <c r="Y6042" t="s">
        <v>33</v>
      </c>
      <c r="Z6042" t="s">
        <v>33</v>
      </c>
      <c r="AA6042">
        <f>VLOOKUP(Table1[[#This Row],[Facility Name]],D_2,8,0)</f>
        <v>77</v>
      </c>
    </row>
    <row r="6043" spans="1:27" x14ac:dyDescent="0.25">
      <c r="A6043">
        <v>462545</v>
      </c>
      <c r="B6043" t="s">
        <v>7246</v>
      </c>
      <c r="C6043">
        <v>5</v>
      </c>
      <c r="D6043" t="s">
        <v>7067</v>
      </c>
      <c r="E6043" t="s">
        <v>7068</v>
      </c>
      <c r="F6043" t="s">
        <v>29</v>
      </c>
      <c r="G6043" t="s">
        <v>30</v>
      </c>
      <c r="H6043" t="s">
        <v>913</v>
      </c>
      <c r="I6043">
        <v>13</v>
      </c>
      <c r="J6043" t="s">
        <v>33</v>
      </c>
      <c r="K6043">
        <v>59</v>
      </c>
      <c r="L6043">
        <v>94</v>
      </c>
      <c r="M6043">
        <v>100</v>
      </c>
      <c r="N6043" t="s">
        <v>33</v>
      </c>
      <c r="O6043" t="s">
        <v>33</v>
      </c>
      <c r="P6043" t="s">
        <v>33</v>
      </c>
      <c r="Q6043">
        <v>67</v>
      </c>
      <c r="R6043">
        <v>53</v>
      </c>
      <c r="S6043">
        <v>270</v>
      </c>
      <c r="T6043" t="s">
        <v>33</v>
      </c>
      <c r="U6043" t="s">
        <v>33</v>
      </c>
      <c r="V6043">
        <v>75</v>
      </c>
      <c r="W6043">
        <v>75</v>
      </c>
      <c r="X6043">
        <v>0</v>
      </c>
      <c r="Y6043" t="s">
        <v>40</v>
      </c>
      <c r="Z6043" t="s">
        <v>33</v>
      </c>
      <c r="AA6043">
        <f>VLOOKUP(Table1[[#This Row],[Facility Name]],D_2,8,0)</f>
        <v>87</v>
      </c>
    </row>
    <row r="6044" spans="1:27" x14ac:dyDescent="0.25">
      <c r="A6044">
        <v>462546</v>
      </c>
      <c r="B6044" t="s">
        <v>7247</v>
      </c>
      <c r="C6044">
        <v>4</v>
      </c>
      <c r="D6044" t="s">
        <v>7067</v>
      </c>
      <c r="E6044" t="s">
        <v>7068</v>
      </c>
      <c r="F6044" t="s">
        <v>29</v>
      </c>
      <c r="G6044" t="s">
        <v>30</v>
      </c>
      <c r="H6044" t="s">
        <v>37</v>
      </c>
      <c r="I6044">
        <v>13</v>
      </c>
      <c r="J6044" t="s">
        <v>33</v>
      </c>
      <c r="K6044">
        <v>28</v>
      </c>
      <c r="L6044">
        <v>50</v>
      </c>
      <c r="M6044">
        <v>49</v>
      </c>
      <c r="N6044" t="s">
        <v>33</v>
      </c>
      <c r="O6044" t="s">
        <v>33</v>
      </c>
      <c r="P6044" t="s">
        <v>33</v>
      </c>
      <c r="Q6044">
        <v>32</v>
      </c>
      <c r="R6044">
        <v>22</v>
      </c>
      <c r="S6044">
        <v>134</v>
      </c>
      <c r="T6044" t="s">
        <v>33</v>
      </c>
      <c r="U6044" t="s">
        <v>33</v>
      </c>
      <c r="V6044">
        <v>38</v>
      </c>
      <c r="W6044">
        <v>38</v>
      </c>
      <c r="X6044">
        <v>0</v>
      </c>
      <c r="Y6044" t="s">
        <v>34</v>
      </c>
      <c r="Z6044" t="s">
        <v>33</v>
      </c>
      <c r="AA6044">
        <f>VLOOKUP(Table1[[#This Row],[Facility Name]],D_2,8,0)</f>
        <v>89</v>
      </c>
    </row>
    <row r="6045" spans="1:27" x14ac:dyDescent="0.25">
      <c r="A6045">
        <v>462547</v>
      </c>
      <c r="B6045" t="s">
        <v>7248</v>
      </c>
      <c r="C6045">
        <v>5</v>
      </c>
      <c r="D6045" t="s">
        <v>7067</v>
      </c>
      <c r="E6045" t="s">
        <v>7115</v>
      </c>
      <c r="F6045" t="s">
        <v>29</v>
      </c>
      <c r="G6045" t="s">
        <v>30</v>
      </c>
      <c r="H6045" t="s">
        <v>37</v>
      </c>
      <c r="I6045">
        <v>1</v>
      </c>
      <c r="J6045" t="s">
        <v>33</v>
      </c>
      <c r="K6045">
        <v>28</v>
      </c>
      <c r="L6045">
        <v>48</v>
      </c>
      <c r="M6045">
        <v>53</v>
      </c>
      <c r="N6045" t="s">
        <v>33</v>
      </c>
      <c r="O6045" t="s">
        <v>33</v>
      </c>
      <c r="P6045" t="s">
        <v>33</v>
      </c>
      <c r="Q6045">
        <v>35</v>
      </c>
      <c r="R6045">
        <v>12</v>
      </c>
      <c r="S6045">
        <v>133</v>
      </c>
      <c r="T6045" t="s">
        <v>34</v>
      </c>
      <c r="U6045" t="s">
        <v>34</v>
      </c>
      <c r="V6045">
        <v>6</v>
      </c>
      <c r="W6045">
        <v>6</v>
      </c>
      <c r="X6045">
        <v>0</v>
      </c>
      <c r="Y6045" t="s">
        <v>33</v>
      </c>
      <c r="Z6045" t="s">
        <v>33</v>
      </c>
      <c r="AA6045">
        <f>VLOOKUP(Table1[[#This Row],[Facility Name]],D_2,8,0)</f>
        <v>68</v>
      </c>
    </row>
    <row r="6046" spans="1:27" x14ac:dyDescent="0.25">
      <c r="A6046">
        <v>462548</v>
      </c>
      <c r="B6046" t="s">
        <v>7249</v>
      </c>
      <c r="C6046">
        <v>5</v>
      </c>
      <c r="D6046" t="s">
        <v>7067</v>
      </c>
      <c r="E6046" t="s">
        <v>7250</v>
      </c>
      <c r="F6046" t="s">
        <v>29</v>
      </c>
      <c r="G6046" t="s">
        <v>30</v>
      </c>
      <c r="H6046" t="s">
        <v>37</v>
      </c>
      <c r="I6046">
        <v>16</v>
      </c>
      <c r="J6046" t="s">
        <v>33</v>
      </c>
      <c r="K6046">
        <v>17</v>
      </c>
      <c r="L6046">
        <v>23</v>
      </c>
      <c r="M6046">
        <v>21</v>
      </c>
      <c r="N6046" t="s">
        <v>33</v>
      </c>
      <c r="O6046" t="s">
        <v>33</v>
      </c>
      <c r="P6046" t="s">
        <v>33</v>
      </c>
      <c r="Q6046">
        <v>20</v>
      </c>
      <c r="R6046">
        <v>13</v>
      </c>
      <c r="S6046">
        <v>49</v>
      </c>
      <c r="T6046" t="s">
        <v>34</v>
      </c>
      <c r="U6046" t="s">
        <v>33</v>
      </c>
      <c r="V6046">
        <v>15</v>
      </c>
      <c r="W6046">
        <v>15</v>
      </c>
      <c r="X6046">
        <v>0</v>
      </c>
      <c r="Y6046" t="s">
        <v>34</v>
      </c>
      <c r="Z6046" t="s">
        <v>33</v>
      </c>
      <c r="AA6046">
        <f>VLOOKUP(Table1[[#This Row],[Facility Name]],D_2,8,0)</f>
        <v>69</v>
      </c>
    </row>
    <row r="6047" spans="1:27" x14ac:dyDescent="0.25">
      <c r="A6047">
        <v>462549</v>
      </c>
      <c r="B6047" t="s">
        <v>7251</v>
      </c>
      <c r="C6047">
        <v>4</v>
      </c>
      <c r="D6047" t="s">
        <v>7067</v>
      </c>
      <c r="E6047" t="s">
        <v>7068</v>
      </c>
      <c r="F6047" t="s">
        <v>29</v>
      </c>
      <c r="G6047" t="s">
        <v>30</v>
      </c>
      <c r="H6047" t="s">
        <v>37</v>
      </c>
      <c r="I6047">
        <v>13</v>
      </c>
      <c r="J6047" t="s">
        <v>33</v>
      </c>
      <c r="K6047">
        <v>42</v>
      </c>
      <c r="L6047">
        <v>60</v>
      </c>
      <c r="M6047">
        <v>63</v>
      </c>
      <c r="N6047" t="s">
        <v>33</v>
      </c>
      <c r="O6047" t="s">
        <v>33</v>
      </c>
      <c r="P6047" t="s">
        <v>33</v>
      </c>
      <c r="Q6047">
        <v>46</v>
      </c>
      <c r="R6047">
        <v>31</v>
      </c>
      <c r="S6047">
        <v>93</v>
      </c>
      <c r="T6047" t="s">
        <v>40</v>
      </c>
      <c r="U6047" t="s">
        <v>33</v>
      </c>
      <c r="V6047">
        <v>63</v>
      </c>
      <c r="W6047">
        <v>63</v>
      </c>
      <c r="X6047">
        <v>0</v>
      </c>
      <c r="Y6047" t="s">
        <v>34</v>
      </c>
      <c r="Z6047" t="s">
        <v>33</v>
      </c>
      <c r="AA6047">
        <f>VLOOKUP(Table1[[#This Row],[Facility Name]],D_2,8,0)</f>
        <v>66</v>
      </c>
    </row>
    <row r="6048" spans="1:27" x14ac:dyDescent="0.25">
      <c r="A6048">
        <v>462550</v>
      </c>
      <c r="B6048" t="s">
        <v>7350</v>
      </c>
      <c r="C6048">
        <v>5</v>
      </c>
      <c r="D6048" t="s">
        <v>7067</v>
      </c>
      <c r="E6048" t="s">
        <v>7115</v>
      </c>
      <c r="F6048" t="s">
        <v>29</v>
      </c>
      <c r="G6048" t="s">
        <v>30</v>
      </c>
      <c r="H6048" t="s">
        <v>37</v>
      </c>
      <c r="I6048">
        <v>13</v>
      </c>
      <c r="J6048" t="s">
        <v>34</v>
      </c>
      <c r="K6048">
        <v>7</v>
      </c>
      <c r="L6048">
        <v>15</v>
      </c>
      <c r="M6048">
        <v>17</v>
      </c>
      <c r="N6048" t="s">
        <v>33</v>
      </c>
      <c r="O6048" t="s">
        <v>34</v>
      </c>
      <c r="P6048" t="s">
        <v>34</v>
      </c>
      <c r="Q6048">
        <v>11</v>
      </c>
      <c r="R6048">
        <v>6</v>
      </c>
      <c r="S6048">
        <v>20</v>
      </c>
      <c r="T6048" t="s">
        <v>33</v>
      </c>
      <c r="U6048" t="s">
        <v>33</v>
      </c>
      <c r="V6048">
        <v>17</v>
      </c>
      <c r="W6048">
        <v>17</v>
      </c>
      <c r="X6048">
        <v>0</v>
      </c>
      <c r="Y6048" t="s">
        <v>34</v>
      </c>
      <c r="Z6048" t="s">
        <v>33</v>
      </c>
      <c r="AA6048">
        <f>VLOOKUP(Table1[[#This Row],[Facility Name]],D_2,8,0)</f>
        <v>25</v>
      </c>
    </row>
    <row r="6049" spans="1:27" hidden="1" x14ac:dyDescent="0.25">
      <c r="A6049">
        <v>462551</v>
      </c>
      <c r="B6049" t="s">
        <v>7351</v>
      </c>
      <c r="C6049">
        <v>5</v>
      </c>
      <c r="D6049" t="s">
        <v>7067</v>
      </c>
      <c r="E6049" t="s">
        <v>7138</v>
      </c>
      <c r="F6049" t="s">
        <v>29</v>
      </c>
      <c r="G6049" t="s">
        <v>30</v>
      </c>
      <c r="H6049" t="s">
        <v>31</v>
      </c>
      <c r="I6049">
        <v>12</v>
      </c>
      <c r="J6049" t="s">
        <v>33</v>
      </c>
      <c r="K6049">
        <v>28</v>
      </c>
      <c r="L6049">
        <v>36</v>
      </c>
      <c r="M6049">
        <v>38</v>
      </c>
      <c r="N6049" t="s">
        <v>33</v>
      </c>
      <c r="O6049" t="s">
        <v>33</v>
      </c>
      <c r="P6049" t="s">
        <v>33</v>
      </c>
      <c r="Q6049">
        <v>29</v>
      </c>
      <c r="R6049">
        <v>19</v>
      </c>
      <c r="S6049">
        <v>49</v>
      </c>
      <c r="T6049" t="s">
        <v>33</v>
      </c>
      <c r="U6049" t="s">
        <v>33</v>
      </c>
      <c r="V6049">
        <v>38</v>
      </c>
      <c r="W6049">
        <v>38</v>
      </c>
      <c r="X6049">
        <v>0</v>
      </c>
      <c r="Y6049" t="s">
        <v>34</v>
      </c>
      <c r="Z6049" t="s">
        <v>33</v>
      </c>
      <c r="AA6049" t="e">
        <f>VLOOKUP(Table1[[#This Row],[Facility Name]],D_2,8,0)</f>
        <v>#N/A</v>
      </c>
    </row>
    <row r="6050" spans="1:27" x14ac:dyDescent="0.25">
      <c r="A6050">
        <v>463501</v>
      </c>
      <c r="B6050" t="s">
        <v>7376</v>
      </c>
      <c r="C6050">
        <v>5</v>
      </c>
      <c r="D6050" t="s">
        <v>7067</v>
      </c>
      <c r="E6050" t="s">
        <v>7068</v>
      </c>
      <c r="F6050" t="s">
        <v>44</v>
      </c>
      <c r="G6050" t="s">
        <v>30</v>
      </c>
      <c r="H6050" t="s">
        <v>7069</v>
      </c>
      <c r="I6050">
        <v>28</v>
      </c>
      <c r="J6050" t="s">
        <v>33</v>
      </c>
      <c r="K6050">
        <v>76</v>
      </c>
      <c r="L6050">
        <v>121</v>
      </c>
      <c r="M6050">
        <v>122</v>
      </c>
      <c r="N6050" t="s">
        <v>33</v>
      </c>
      <c r="O6050" t="s">
        <v>40</v>
      </c>
      <c r="P6050" t="s">
        <v>33</v>
      </c>
      <c r="Q6050">
        <v>85</v>
      </c>
      <c r="R6050">
        <v>78</v>
      </c>
      <c r="S6050">
        <v>407</v>
      </c>
      <c r="T6050" t="s">
        <v>33</v>
      </c>
      <c r="U6050" t="s">
        <v>33</v>
      </c>
      <c r="V6050">
        <v>106</v>
      </c>
      <c r="W6050">
        <v>106</v>
      </c>
      <c r="X6050">
        <v>0</v>
      </c>
      <c r="Y6050" t="s">
        <v>33</v>
      </c>
      <c r="Z6050" t="s">
        <v>33</v>
      </c>
      <c r="AA6050">
        <f>VLOOKUP(Table1[[#This Row],[Facility Name]],D_2,8,0)</f>
        <v>75</v>
      </c>
    </row>
    <row r="6051" spans="1:27" x14ac:dyDescent="0.25">
      <c r="A6051">
        <v>463502</v>
      </c>
      <c r="B6051" t="s">
        <v>7465</v>
      </c>
      <c r="C6051">
        <v>5</v>
      </c>
      <c r="D6051" t="s">
        <v>7067</v>
      </c>
      <c r="E6051" t="s">
        <v>7068</v>
      </c>
      <c r="F6051" t="s">
        <v>44</v>
      </c>
      <c r="G6051" t="s">
        <v>30</v>
      </c>
      <c r="H6051" t="s">
        <v>7069</v>
      </c>
      <c r="I6051">
        <v>19</v>
      </c>
      <c r="J6051" t="s">
        <v>33</v>
      </c>
      <c r="K6051">
        <v>58</v>
      </c>
      <c r="L6051">
        <v>80</v>
      </c>
      <c r="M6051">
        <v>83</v>
      </c>
      <c r="N6051" t="s">
        <v>33</v>
      </c>
      <c r="O6051" t="s">
        <v>33</v>
      </c>
      <c r="P6051" t="s">
        <v>33</v>
      </c>
      <c r="Q6051">
        <v>61</v>
      </c>
      <c r="R6051">
        <v>47</v>
      </c>
      <c r="S6051">
        <v>239</v>
      </c>
      <c r="T6051" t="s">
        <v>33</v>
      </c>
      <c r="U6051" t="s">
        <v>33</v>
      </c>
      <c r="V6051">
        <v>84</v>
      </c>
      <c r="W6051">
        <v>84</v>
      </c>
      <c r="X6051">
        <v>0</v>
      </c>
      <c r="Y6051" t="s">
        <v>33</v>
      </c>
      <c r="Z6051" t="s">
        <v>33</v>
      </c>
      <c r="AA6051">
        <f>VLOOKUP(Table1[[#This Row],[Facility Name]],D_2,8,0)</f>
        <v>75</v>
      </c>
    </row>
    <row r="6052" spans="1:27" x14ac:dyDescent="0.25">
      <c r="A6052">
        <v>463504</v>
      </c>
      <c r="B6052" t="s">
        <v>7466</v>
      </c>
      <c r="C6052">
        <v>4</v>
      </c>
      <c r="D6052" t="s">
        <v>7067</v>
      </c>
      <c r="E6052" t="s">
        <v>5870</v>
      </c>
      <c r="F6052" t="s">
        <v>44</v>
      </c>
      <c r="G6052" t="s">
        <v>30</v>
      </c>
      <c r="H6052" t="s">
        <v>7069</v>
      </c>
      <c r="I6052">
        <v>13</v>
      </c>
      <c r="J6052" t="s">
        <v>33</v>
      </c>
      <c r="K6052">
        <v>25</v>
      </c>
      <c r="L6052">
        <v>30</v>
      </c>
      <c r="M6052">
        <v>32</v>
      </c>
      <c r="N6052" t="s">
        <v>33</v>
      </c>
      <c r="O6052" t="s">
        <v>33</v>
      </c>
      <c r="P6052" t="s">
        <v>33</v>
      </c>
      <c r="Q6052">
        <v>26</v>
      </c>
      <c r="R6052">
        <v>15</v>
      </c>
      <c r="S6052">
        <v>102</v>
      </c>
      <c r="T6052" t="s">
        <v>33</v>
      </c>
      <c r="U6052" t="s">
        <v>33</v>
      </c>
      <c r="V6052">
        <v>33</v>
      </c>
      <c r="W6052">
        <v>33</v>
      </c>
      <c r="X6052">
        <v>0</v>
      </c>
      <c r="Y6052" t="s">
        <v>34</v>
      </c>
      <c r="Z6052" t="s">
        <v>33</v>
      </c>
      <c r="AA6052">
        <f>VLOOKUP(Table1[[#This Row],[Facility Name]],D_2,8,0)</f>
        <v>97</v>
      </c>
    </row>
    <row r="6053" spans="1:27" x14ac:dyDescent="0.25">
      <c r="A6053">
        <v>463505</v>
      </c>
      <c r="B6053" t="s">
        <v>7467</v>
      </c>
      <c r="C6053">
        <v>5</v>
      </c>
      <c r="D6053" t="s">
        <v>7067</v>
      </c>
      <c r="E6053" t="s">
        <v>7468</v>
      </c>
      <c r="F6053" t="s">
        <v>44</v>
      </c>
      <c r="G6053" t="s">
        <v>63</v>
      </c>
      <c r="H6053" t="s">
        <v>64</v>
      </c>
      <c r="I6053">
        <v>20</v>
      </c>
      <c r="J6053" t="s">
        <v>33</v>
      </c>
      <c r="K6053">
        <v>37</v>
      </c>
      <c r="L6053">
        <v>64</v>
      </c>
      <c r="M6053">
        <v>68</v>
      </c>
      <c r="N6053" t="s">
        <v>33</v>
      </c>
      <c r="O6053" t="s">
        <v>33</v>
      </c>
      <c r="P6053" t="s">
        <v>33</v>
      </c>
      <c r="Q6053">
        <v>43</v>
      </c>
      <c r="R6053">
        <v>21</v>
      </c>
      <c r="S6053">
        <v>170</v>
      </c>
      <c r="T6053" t="s">
        <v>33</v>
      </c>
      <c r="U6053" t="s">
        <v>33</v>
      </c>
      <c r="V6053">
        <v>68</v>
      </c>
      <c r="W6053">
        <v>68</v>
      </c>
      <c r="X6053">
        <v>0</v>
      </c>
      <c r="Y6053" t="s">
        <v>33</v>
      </c>
      <c r="Z6053" t="s">
        <v>33</v>
      </c>
      <c r="AA6053">
        <f>VLOOKUP(Table1[[#This Row],[Facility Name]],D_2,8,0)</f>
        <v>52</v>
      </c>
    </row>
    <row r="6054" spans="1:27" x14ac:dyDescent="0.25">
      <c r="A6054">
        <v>463506</v>
      </c>
      <c r="B6054" t="s">
        <v>7469</v>
      </c>
      <c r="C6054">
        <v>3</v>
      </c>
      <c r="D6054" t="s">
        <v>7067</v>
      </c>
      <c r="E6054" t="s">
        <v>7470</v>
      </c>
      <c r="F6054" t="s">
        <v>44</v>
      </c>
      <c r="G6054" t="s">
        <v>63</v>
      </c>
      <c r="H6054" t="s">
        <v>64</v>
      </c>
      <c r="I6054">
        <v>10</v>
      </c>
      <c r="J6054" t="s">
        <v>34</v>
      </c>
      <c r="K6054">
        <v>15</v>
      </c>
      <c r="L6054">
        <v>21</v>
      </c>
      <c r="M6054">
        <v>23</v>
      </c>
      <c r="N6054" t="s">
        <v>33</v>
      </c>
      <c r="O6054" t="s">
        <v>33</v>
      </c>
      <c r="P6054" t="s">
        <v>33</v>
      </c>
      <c r="Q6054">
        <v>18</v>
      </c>
      <c r="R6054">
        <v>14</v>
      </c>
      <c r="S6054">
        <v>72</v>
      </c>
      <c r="T6054" t="s">
        <v>33</v>
      </c>
      <c r="U6054" t="s">
        <v>33</v>
      </c>
      <c r="V6054">
        <v>22</v>
      </c>
      <c r="W6054">
        <v>22</v>
      </c>
      <c r="X6054">
        <v>0</v>
      </c>
      <c r="Y6054" t="s">
        <v>34</v>
      </c>
      <c r="Z6054" t="s">
        <v>33</v>
      </c>
      <c r="AA6054">
        <f>VLOOKUP(Table1[[#This Row],[Facility Name]],D_2,8,0)</f>
        <v>70</v>
      </c>
    </row>
    <row r="6055" spans="1:27" x14ac:dyDescent="0.25">
      <c r="A6055">
        <v>472300</v>
      </c>
      <c r="B6055" t="s">
        <v>7471</v>
      </c>
      <c r="C6055">
        <v>1</v>
      </c>
      <c r="D6055" t="s">
        <v>7148</v>
      </c>
      <c r="E6055" t="s">
        <v>7177</v>
      </c>
      <c r="F6055" t="s">
        <v>44</v>
      </c>
      <c r="G6055" t="s">
        <v>63</v>
      </c>
      <c r="H6055" t="s">
        <v>64</v>
      </c>
      <c r="I6055">
        <v>10</v>
      </c>
      <c r="J6055" t="s">
        <v>34</v>
      </c>
      <c r="K6055">
        <v>5</v>
      </c>
      <c r="L6055">
        <v>13</v>
      </c>
      <c r="M6055">
        <v>18</v>
      </c>
      <c r="N6055" t="s">
        <v>34</v>
      </c>
      <c r="O6055" t="s">
        <v>33</v>
      </c>
      <c r="P6055" t="s">
        <v>33</v>
      </c>
      <c r="Q6055">
        <v>10</v>
      </c>
      <c r="R6055">
        <v>15</v>
      </c>
      <c r="S6055">
        <v>71</v>
      </c>
      <c r="T6055" t="s">
        <v>34</v>
      </c>
      <c r="U6055" t="s">
        <v>33</v>
      </c>
      <c r="V6055">
        <v>21</v>
      </c>
      <c r="W6055">
        <v>21</v>
      </c>
      <c r="X6055">
        <v>0</v>
      </c>
      <c r="Y6055" t="s">
        <v>33</v>
      </c>
      <c r="Z6055" t="s">
        <v>33</v>
      </c>
      <c r="AA6055">
        <f>VLOOKUP(Table1[[#This Row],[Facility Name]],D_2,8,0)</f>
        <v>53</v>
      </c>
    </row>
    <row r="6056" spans="1:27" x14ac:dyDescent="0.25">
      <c r="A6056">
        <v>472501</v>
      </c>
      <c r="B6056" t="s">
        <v>7147</v>
      </c>
      <c r="C6056">
        <v>4</v>
      </c>
      <c r="D6056" t="s">
        <v>7148</v>
      </c>
      <c r="E6056" t="s">
        <v>7149</v>
      </c>
      <c r="F6056" t="s">
        <v>29</v>
      </c>
      <c r="G6056" t="s">
        <v>30</v>
      </c>
      <c r="H6056" t="s">
        <v>37</v>
      </c>
      <c r="I6056">
        <v>13</v>
      </c>
      <c r="J6056" t="s">
        <v>33</v>
      </c>
      <c r="K6056">
        <v>30</v>
      </c>
      <c r="L6056">
        <v>52</v>
      </c>
      <c r="M6056">
        <v>55</v>
      </c>
      <c r="N6056" t="s">
        <v>33</v>
      </c>
      <c r="O6056" t="s">
        <v>33</v>
      </c>
      <c r="P6056" t="s">
        <v>33</v>
      </c>
      <c r="Q6056">
        <v>44</v>
      </c>
      <c r="R6056">
        <v>38</v>
      </c>
      <c r="S6056">
        <v>151</v>
      </c>
      <c r="T6056" t="s">
        <v>33</v>
      </c>
      <c r="U6056" t="s">
        <v>33</v>
      </c>
      <c r="V6056">
        <v>55</v>
      </c>
      <c r="W6056">
        <v>55</v>
      </c>
      <c r="X6056">
        <v>0</v>
      </c>
      <c r="Y6056" t="s">
        <v>34</v>
      </c>
      <c r="Z6056" t="s">
        <v>33</v>
      </c>
      <c r="AA6056">
        <f>VLOOKUP(Table1[[#This Row],[Facility Name]],D_2,8,0)</f>
        <v>52</v>
      </c>
    </row>
    <row r="6057" spans="1:27" x14ac:dyDescent="0.25">
      <c r="A6057">
        <v>473500</v>
      </c>
      <c r="B6057" t="s">
        <v>7172</v>
      </c>
      <c r="C6057">
        <v>2</v>
      </c>
      <c r="D6057" t="s">
        <v>7148</v>
      </c>
      <c r="E6057" t="s">
        <v>484</v>
      </c>
      <c r="F6057" t="s">
        <v>44</v>
      </c>
      <c r="G6057" t="s">
        <v>63</v>
      </c>
      <c r="H6057" t="s">
        <v>64</v>
      </c>
      <c r="I6057">
        <v>9</v>
      </c>
      <c r="J6057" t="s">
        <v>33</v>
      </c>
      <c r="K6057">
        <v>32</v>
      </c>
      <c r="L6057">
        <v>58</v>
      </c>
      <c r="M6057">
        <v>59</v>
      </c>
      <c r="N6057" t="s">
        <v>32</v>
      </c>
      <c r="O6057" t="s">
        <v>33</v>
      </c>
      <c r="P6057" t="s">
        <v>33</v>
      </c>
      <c r="Q6057">
        <v>42</v>
      </c>
      <c r="R6057">
        <v>64</v>
      </c>
      <c r="S6057">
        <v>179</v>
      </c>
      <c r="T6057" t="s">
        <v>33</v>
      </c>
      <c r="U6057" t="s">
        <v>33</v>
      </c>
      <c r="V6057">
        <v>59</v>
      </c>
      <c r="W6057">
        <v>59</v>
      </c>
      <c r="X6057">
        <v>0</v>
      </c>
      <c r="Y6057" t="s">
        <v>34</v>
      </c>
      <c r="Z6057" t="s">
        <v>33</v>
      </c>
      <c r="AA6057">
        <f>VLOOKUP(Table1[[#This Row],[Facility Name]],D_2,8,0)</f>
        <v>56</v>
      </c>
    </row>
    <row r="6058" spans="1:27" hidden="1" x14ac:dyDescent="0.25">
      <c r="A6058">
        <v>452889</v>
      </c>
      <c r="B6058" t="s">
        <v>7182</v>
      </c>
      <c r="C6058">
        <v>4</v>
      </c>
      <c r="D6058" t="s">
        <v>5599</v>
      </c>
      <c r="F6058" t="s">
        <v>29</v>
      </c>
      <c r="G6058" t="s">
        <v>30</v>
      </c>
      <c r="H6058" t="s">
        <v>31</v>
      </c>
      <c r="I6058">
        <v>16</v>
      </c>
      <c r="J6058" t="s">
        <v>33</v>
      </c>
      <c r="K6058">
        <v>57</v>
      </c>
      <c r="L6058">
        <v>75</v>
      </c>
      <c r="M6058">
        <v>77</v>
      </c>
      <c r="N6058" t="s">
        <v>33</v>
      </c>
      <c r="O6058" t="s">
        <v>33</v>
      </c>
      <c r="P6058" t="s">
        <v>33</v>
      </c>
      <c r="Q6058">
        <v>65</v>
      </c>
      <c r="R6058">
        <v>92</v>
      </c>
      <c r="S6058">
        <v>243</v>
      </c>
      <c r="T6058" t="s">
        <v>33</v>
      </c>
      <c r="U6058" t="s">
        <v>33</v>
      </c>
      <c r="V6058">
        <v>76</v>
      </c>
      <c r="W6058">
        <v>76</v>
      </c>
      <c r="X6058">
        <v>0</v>
      </c>
      <c r="Y6058" t="s">
        <v>33</v>
      </c>
      <c r="Z6058" t="s">
        <v>33</v>
      </c>
      <c r="AA6058" t="e">
        <f>VLOOKUP(Table1[[#This Row],[Facility Name]],D_2,8,0)</f>
        <v>#N/A</v>
      </c>
    </row>
    <row r="6059" spans="1:27" x14ac:dyDescent="0.25">
      <c r="A6059">
        <v>473501</v>
      </c>
      <c r="B6059" t="s">
        <v>7173</v>
      </c>
      <c r="C6059">
        <v>4</v>
      </c>
      <c r="D6059" t="s">
        <v>7148</v>
      </c>
      <c r="E6059" t="s">
        <v>7174</v>
      </c>
      <c r="F6059" t="s">
        <v>44</v>
      </c>
      <c r="G6059" t="s">
        <v>63</v>
      </c>
      <c r="H6059" t="s">
        <v>64</v>
      </c>
      <c r="I6059">
        <v>9</v>
      </c>
      <c r="J6059" t="s">
        <v>33</v>
      </c>
      <c r="K6059">
        <v>45</v>
      </c>
      <c r="L6059">
        <v>65</v>
      </c>
      <c r="M6059">
        <v>66</v>
      </c>
      <c r="N6059" t="s">
        <v>33</v>
      </c>
      <c r="O6059" t="s">
        <v>33</v>
      </c>
      <c r="P6059" t="s">
        <v>33</v>
      </c>
      <c r="Q6059">
        <v>55</v>
      </c>
      <c r="R6059">
        <v>46</v>
      </c>
      <c r="S6059">
        <v>210</v>
      </c>
      <c r="T6059" t="s">
        <v>33</v>
      </c>
      <c r="U6059" t="s">
        <v>33</v>
      </c>
      <c r="V6059">
        <v>66</v>
      </c>
      <c r="W6059">
        <v>66</v>
      </c>
      <c r="X6059">
        <v>0</v>
      </c>
      <c r="Y6059" t="s">
        <v>34</v>
      </c>
      <c r="Z6059" t="s">
        <v>33</v>
      </c>
      <c r="AA6059">
        <f>VLOOKUP(Table1[[#This Row],[Facility Name]],D_2,8,0)</f>
        <v>73</v>
      </c>
    </row>
    <row r="6060" spans="1:27" x14ac:dyDescent="0.25">
      <c r="A6060">
        <v>473502</v>
      </c>
      <c r="B6060" t="s">
        <v>7175</v>
      </c>
      <c r="C6060">
        <v>3</v>
      </c>
      <c r="D6060" t="s">
        <v>7148</v>
      </c>
      <c r="E6060" t="s">
        <v>165</v>
      </c>
      <c r="F6060" t="s">
        <v>44</v>
      </c>
      <c r="G6060" t="s">
        <v>63</v>
      </c>
      <c r="H6060" t="s">
        <v>64</v>
      </c>
      <c r="I6060">
        <v>9</v>
      </c>
      <c r="J6060" t="s">
        <v>34</v>
      </c>
      <c r="K6060">
        <v>25</v>
      </c>
      <c r="L6060">
        <v>47</v>
      </c>
      <c r="M6060">
        <v>49</v>
      </c>
      <c r="N6060" t="s">
        <v>33</v>
      </c>
      <c r="O6060" t="s">
        <v>33</v>
      </c>
      <c r="P6060" t="s">
        <v>33</v>
      </c>
      <c r="Q6060">
        <v>30</v>
      </c>
      <c r="R6060">
        <v>26</v>
      </c>
      <c r="S6060">
        <v>140</v>
      </c>
      <c r="T6060" t="s">
        <v>33</v>
      </c>
      <c r="U6060" t="s">
        <v>33</v>
      </c>
      <c r="V6060">
        <v>51</v>
      </c>
      <c r="W6060">
        <v>51</v>
      </c>
      <c r="X6060">
        <v>0</v>
      </c>
      <c r="Y6060" t="s">
        <v>34</v>
      </c>
      <c r="Z6060" t="s">
        <v>33</v>
      </c>
      <c r="AA6060">
        <f>VLOOKUP(Table1[[#This Row],[Facility Name]],D_2,8,0)</f>
        <v>74</v>
      </c>
    </row>
    <row r="6061" spans="1:27" hidden="1" x14ac:dyDescent="0.25">
      <c r="A6061">
        <v>473503</v>
      </c>
      <c r="B6061" t="s">
        <v>7176</v>
      </c>
      <c r="C6061">
        <v>2</v>
      </c>
      <c r="D6061" t="s">
        <v>7148</v>
      </c>
      <c r="E6061" t="s">
        <v>7177</v>
      </c>
      <c r="F6061" t="s">
        <v>44</v>
      </c>
      <c r="G6061" t="s">
        <v>63</v>
      </c>
      <c r="H6061" t="s">
        <v>64</v>
      </c>
      <c r="I6061">
        <v>18</v>
      </c>
      <c r="J6061" t="s">
        <v>33</v>
      </c>
      <c r="K6061">
        <v>74</v>
      </c>
      <c r="L6061">
        <v>138</v>
      </c>
      <c r="M6061">
        <v>143</v>
      </c>
      <c r="N6061" t="s">
        <v>33</v>
      </c>
      <c r="O6061" t="s">
        <v>33</v>
      </c>
      <c r="P6061" t="s">
        <v>33</v>
      </c>
      <c r="Q6061">
        <v>101</v>
      </c>
      <c r="R6061">
        <v>88</v>
      </c>
      <c r="S6061">
        <v>457</v>
      </c>
      <c r="T6061" t="s">
        <v>33</v>
      </c>
      <c r="U6061" t="s">
        <v>33</v>
      </c>
      <c r="V6061">
        <v>118</v>
      </c>
      <c r="W6061">
        <v>118</v>
      </c>
      <c r="X6061">
        <v>0</v>
      </c>
      <c r="Y6061" t="s">
        <v>34</v>
      </c>
      <c r="Z6061" t="s">
        <v>33</v>
      </c>
      <c r="AA6061" t="e">
        <f>VLOOKUP(Table1[[#This Row],[Facility Name]],D_2,8,0)</f>
        <v>#N/A</v>
      </c>
    </row>
    <row r="6062" spans="1:27" x14ac:dyDescent="0.25">
      <c r="A6062">
        <v>473504</v>
      </c>
      <c r="B6062" t="s">
        <v>7178</v>
      </c>
      <c r="C6062">
        <v>1</v>
      </c>
      <c r="D6062" t="s">
        <v>7148</v>
      </c>
      <c r="E6062" t="s">
        <v>2435</v>
      </c>
      <c r="F6062" t="s">
        <v>44</v>
      </c>
      <c r="G6062" t="s">
        <v>63</v>
      </c>
      <c r="H6062" t="s">
        <v>64</v>
      </c>
      <c r="I6062">
        <v>9</v>
      </c>
      <c r="J6062" t="s">
        <v>33</v>
      </c>
      <c r="K6062">
        <v>21</v>
      </c>
      <c r="L6062">
        <v>27</v>
      </c>
      <c r="M6062">
        <v>28</v>
      </c>
      <c r="N6062" t="s">
        <v>33</v>
      </c>
      <c r="O6062" t="s">
        <v>33</v>
      </c>
      <c r="P6062" t="s">
        <v>33</v>
      </c>
      <c r="Q6062">
        <v>25</v>
      </c>
      <c r="R6062">
        <v>19</v>
      </c>
      <c r="S6062">
        <v>88</v>
      </c>
      <c r="T6062" t="s">
        <v>33</v>
      </c>
      <c r="U6062" t="s">
        <v>33</v>
      </c>
      <c r="V6062">
        <v>28</v>
      </c>
      <c r="W6062">
        <v>28</v>
      </c>
      <c r="X6062">
        <v>0</v>
      </c>
      <c r="Y6062" t="s">
        <v>34</v>
      </c>
      <c r="Z6062" t="s">
        <v>33</v>
      </c>
      <c r="AA6062">
        <f>VLOOKUP(Table1[[#This Row],[Facility Name]],D_2,8,0)</f>
        <v>52</v>
      </c>
    </row>
    <row r="6063" spans="1:27" hidden="1" x14ac:dyDescent="0.25">
      <c r="A6063">
        <v>482300</v>
      </c>
      <c r="B6063" t="s">
        <v>7279</v>
      </c>
      <c r="C6063">
        <v>3</v>
      </c>
      <c r="D6063" t="s">
        <v>7281</v>
      </c>
      <c r="E6063" t="s">
        <v>7280</v>
      </c>
      <c r="F6063" t="s">
        <v>44</v>
      </c>
      <c r="G6063" t="s">
        <v>63</v>
      </c>
      <c r="H6063" t="s">
        <v>64</v>
      </c>
      <c r="I6063">
        <v>16</v>
      </c>
      <c r="J6063" t="s">
        <v>33</v>
      </c>
      <c r="K6063">
        <v>48</v>
      </c>
      <c r="L6063">
        <v>69</v>
      </c>
      <c r="M6063">
        <v>66</v>
      </c>
      <c r="N6063" t="s">
        <v>33</v>
      </c>
      <c r="O6063" t="s">
        <v>33</v>
      </c>
      <c r="P6063" t="s">
        <v>33</v>
      </c>
      <c r="Q6063">
        <v>55</v>
      </c>
      <c r="R6063">
        <v>28</v>
      </c>
      <c r="S6063">
        <v>244</v>
      </c>
      <c r="T6063" t="s">
        <v>32</v>
      </c>
      <c r="U6063" t="s">
        <v>33</v>
      </c>
      <c r="V6063">
        <v>70</v>
      </c>
      <c r="W6063">
        <v>70</v>
      </c>
      <c r="X6063">
        <v>0</v>
      </c>
      <c r="Y6063" t="s">
        <v>34</v>
      </c>
      <c r="Z6063" t="s">
        <v>33</v>
      </c>
      <c r="AA6063" t="e">
        <f>VLOOKUP(Table1[[#This Row],[Facility Name]],D_2,8,0)</f>
        <v>#N/A</v>
      </c>
    </row>
    <row r="6064" spans="1:27" hidden="1" x14ac:dyDescent="0.25">
      <c r="A6064">
        <v>482302</v>
      </c>
      <c r="B6064" t="s">
        <v>7282</v>
      </c>
      <c r="C6064">
        <v>2</v>
      </c>
      <c r="D6064" t="s">
        <v>7281</v>
      </c>
      <c r="E6064" t="s">
        <v>7283</v>
      </c>
      <c r="F6064" t="s">
        <v>44</v>
      </c>
      <c r="G6064" t="s">
        <v>63</v>
      </c>
      <c r="H6064" t="s">
        <v>64</v>
      </c>
      <c r="I6064">
        <v>12</v>
      </c>
      <c r="J6064" t="s">
        <v>33</v>
      </c>
      <c r="K6064">
        <v>35</v>
      </c>
      <c r="L6064">
        <v>53</v>
      </c>
      <c r="M6064">
        <v>59</v>
      </c>
      <c r="N6064" t="s">
        <v>33</v>
      </c>
      <c r="O6064" t="s">
        <v>33</v>
      </c>
      <c r="P6064" t="s">
        <v>33</v>
      </c>
      <c r="Q6064">
        <v>38</v>
      </c>
      <c r="R6064">
        <v>12</v>
      </c>
      <c r="S6064">
        <v>183</v>
      </c>
      <c r="T6064" t="s">
        <v>34</v>
      </c>
      <c r="U6064" t="s">
        <v>32</v>
      </c>
      <c r="V6064">
        <v>57</v>
      </c>
      <c r="W6064">
        <v>57</v>
      </c>
      <c r="X6064">
        <v>0</v>
      </c>
      <c r="Y6064" t="s">
        <v>34</v>
      </c>
      <c r="Z6064" t="s">
        <v>33</v>
      </c>
      <c r="AA6064" t="e">
        <f>VLOOKUP(Table1[[#This Row],[Facility Name]],D_2,8,0)</f>
        <v>#N/A</v>
      </c>
    </row>
    <row r="6065" spans="1:27" hidden="1" x14ac:dyDescent="0.25">
      <c r="A6065">
        <v>482500</v>
      </c>
      <c r="B6065" t="s">
        <v>7284</v>
      </c>
      <c r="C6065">
        <v>1</v>
      </c>
      <c r="D6065" t="s">
        <v>7281</v>
      </c>
      <c r="E6065" t="s">
        <v>7283</v>
      </c>
      <c r="F6065" t="s">
        <v>29</v>
      </c>
      <c r="G6065" t="s">
        <v>63</v>
      </c>
      <c r="H6065" t="s">
        <v>64</v>
      </c>
      <c r="I6065">
        <v>18</v>
      </c>
      <c r="J6065" t="s">
        <v>33</v>
      </c>
      <c r="K6065">
        <v>59</v>
      </c>
      <c r="L6065">
        <v>73</v>
      </c>
      <c r="M6065">
        <v>72</v>
      </c>
      <c r="N6065" t="s">
        <v>33</v>
      </c>
      <c r="O6065" t="s">
        <v>33</v>
      </c>
      <c r="P6065" t="s">
        <v>33</v>
      </c>
      <c r="Q6065">
        <v>64</v>
      </c>
      <c r="R6065">
        <v>34</v>
      </c>
      <c r="S6065">
        <v>216</v>
      </c>
      <c r="T6065" t="s">
        <v>33</v>
      </c>
      <c r="U6065" t="s">
        <v>32</v>
      </c>
      <c r="V6065">
        <v>74</v>
      </c>
      <c r="W6065">
        <v>74</v>
      </c>
      <c r="X6065">
        <v>0</v>
      </c>
      <c r="Y6065" t="s">
        <v>34</v>
      </c>
      <c r="Z6065" t="s">
        <v>32</v>
      </c>
      <c r="AA6065" t="e">
        <f>VLOOKUP(Table1[[#This Row],[Facility Name]],D_2,8,0)</f>
        <v>#N/A</v>
      </c>
    </row>
    <row r="6066" spans="1:27" hidden="1" x14ac:dyDescent="0.25">
      <c r="A6066">
        <v>482501</v>
      </c>
      <c r="B6066" t="s">
        <v>7285</v>
      </c>
      <c r="C6066">
        <v>2</v>
      </c>
      <c r="D6066" t="s">
        <v>7281</v>
      </c>
      <c r="E6066" t="s">
        <v>7280</v>
      </c>
      <c r="F6066" t="s">
        <v>29</v>
      </c>
      <c r="G6066" t="s">
        <v>63</v>
      </c>
      <c r="H6066" t="s">
        <v>64</v>
      </c>
      <c r="I6066">
        <v>27</v>
      </c>
      <c r="J6066" t="s">
        <v>33</v>
      </c>
      <c r="K6066">
        <v>50</v>
      </c>
      <c r="L6066">
        <v>64</v>
      </c>
      <c r="M6066">
        <v>68</v>
      </c>
      <c r="N6066" t="s">
        <v>33</v>
      </c>
      <c r="O6066" t="s">
        <v>33</v>
      </c>
      <c r="P6066" t="s">
        <v>33</v>
      </c>
      <c r="Q6066">
        <v>56</v>
      </c>
      <c r="R6066">
        <v>22</v>
      </c>
      <c r="S6066">
        <v>145</v>
      </c>
      <c r="T6066" t="s">
        <v>33</v>
      </c>
      <c r="U6066" t="s">
        <v>33</v>
      </c>
      <c r="V6066">
        <v>68</v>
      </c>
      <c r="W6066">
        <v>68</v>
      </c>
      <c r="X6066">
        <v>0</v>
      </c>
      <c r="Y6066" t="s">
        <v>34</v>
      </c>
      <c r="Z6066" t="s">
        <v>33</v>
      </c>
      <c r="AA6066" t="e">
        <f>VLOOKUP(Table1[[#This Row],[Facility Name]],D_2,8,0)</f>
        <v>#N/A</v>
      </c>
    </row>
    <row r="6067" spans="1:27" x14ac:dyDescent="0.25">
      <c r="A6067">
        <v>492301</v>
      </c>
      <c r="B6067" t="s">
        <v>7304</v>
      </c>
      <c r="C6067">
        <v>1</v>
      </c>
      <c r="D6067" t="s">
        <v>7074</v>
      </c>
      <c r="E6067" t="s">
        <v>7305</v>
      </c>
      <c r="F6067" t="s">
        <v>44</v>
      </c>
      <c r="G6067" t="s">
        <v>63</v>
      </c>
      <c r="H6067" t="s">
        <v>2814</v>
      </c>
      <c r="I6067">
        <v>38</v>
      </c>
      <c r="J6067" t="s">
        <v>33</v>
      </c>
      <c r="K6067">
        <v>142</v>
      </c>
      <c r="L6067">
        <v>186</v>
      </c>
      <c r="M6067">
        <v>177</v>
      </c>
      <c r="N6067" t="s">
        <v>33</v>
      </c>
      <c r="O6067" t="s">
        <v>40</v>
      </c>
      <c r="P6067" t="s">
        <v>33</v>
      </c>
      <c r="Q6067">
        <v>164</v>
      </c>
      <c r="R6067">
        <v>143</v>
      </c>
      <c r="S6067">
        <v>661</v>
      </c>
      <c r="T6067" t="s">
        <v>33</v>
      </c>
      <c r="U6067" t="s">
        <v>32</v>
      </c>
      <c r="V6067">
        <v>144</v>
      </c>
      <c r="W6067">
        <v>144</v>
      </c>
      <c r="X6067">
        <v>2</v>
      </c>
      <c r="Y6067" t="s">
        <v>33</v>
      </c>
      <c r="Z6067" t="s">
        <v>33</v>
      </c>
      <c r="AA6067">
        <f>VLOOKUP(Table1[[#This Row],[Facility Name]],D_2,8,0)</f>
        <v>35</v>
      </c>
    </row>
    <row r="6068" spans="1:27" x14ac:dyDescent="0.25">
      <c r="A6068">
        <v>492303</v>
      </c>
      <c r="B6068" t="s">
        <v>7381</v>
      </c>
      <c r="C6068">
        <v>1</v>
      </c>
      <c r="D6068" t="s">
        <v>7074</v>
      </c>
      <c r="E6068" t="s">
        <v>7107</v>
      </c>
      <c r="F6068" t="s">
        <v>44</v>
      </c>
      <c r="G6068" t="s">
        <v>63</v>
      </c>
      <c r="H6068" t="s">
        <v>2814</v>
      </c>
      <c r="I6068">
        <v>9</v>
      </c>
      <c r="J6068" t="s">
        <v>34</v>
      </c>
      <c r="K6068">
        <v>6</v>
      </c>
      <c r="L6068">
        <v>14</v>
      </c>
      <c r="M6068">
        <v>19</v>
      </c>
      <c r="N6068" t="s">
        <v>34</v>
      </c>
      <c r="O6068" t="s">
        <v>33</v>
      </c>
      <c r="P6068" t="s">
        <v>33</v>
      </c>
      <c r="Q6068">
        <v>10</v>
      </c>
      <c r="R6068">
        <v>14</v>
      </c>
      <c r="S6068">
        <v>111</v>
      </c>
      <c r="T6068" t="s">
        <v>34</v>
      </c>
      <c r="U6068" t="s">
        <v>32</v>
      </c>
      <c r="V6068">
        <v>19</v>
      </c>
      <c r="W6068">
        <v>19</v>
      </c>
      <c r="X6068">
        <v>4</v>
      </c>
      <c r="Y6068" t="s">
        <v>33</v>
      </c>
      <c r="Z6068" t="s">
        <v>33</v>
      </c>
      <c r="AA6068">
        <f>VLOOKUP(Table1[[#This Row],[Facility Name]],D_2,8,0)</f>
        <v>29</v>
      </c>
    </row>
    <row r="6069" spans="1:27" x14ac:dyDescent="0.25">
      <c r="A6069">
        <v>492321</v>
      </c>
      <c r="B6069" t="s">
        <v>7382</v>
      </c>
      <c r="D6069" t="s">
        <v>7074</v>
      </c>
      <c r="E6069" t="s">
        <v>7167</v>
      </c>
      <c r="F6069" t="s">
        <v>44</v>
      </c>
      <c r="G6069" t="s">
        <v>63</v>
      </c>
      <c r="H6069" t="s">
        <v>64</v>
      </c>
      <c r="I6069">
        <v>8</v>
      </c>
      <c r="J6069" t="s">
        <v>34</v>
      </c>
      <c r="K6069">
        <v>6</v>
      </c>
      <c r="L6069">
        <v>9</v>
      </c>
      <c r="M6069">
        <v>9</v>
      </c>
      <c r="N6069" t="s">
        <v>33</v>
      </c>
      <c r="O6069" t="s">
        <v>33</v>
      </c>
      <c r="P6069" t="s">
        <v>34</v>
      </c>
      <c r="Q6069">
        <v>11</v>
      </c>
      <c r="R6069">
        <v>13</v>
      </c>
      <c r="S6069">
        <v>44</v>
      </c>
      <c r="T6069" t="s">
        <v>33</v>
      </c>
      <c r="U6069" t="s">
        <v>34</v>
      </c>
      <c r="V6069">
        <v>8</v>
      </c>
      <c r="W6069">
        <v>8</v>
      </c>
      <c r="X6069">
        <v>8</v>
      </c>
      <c r="Y6069" t="s">
        <v>40</v>
      </c>
      <c r="Z6069" t="s">
        <v>33</v>
      </c>
      <c r="AA6069">
        <f>VLOOKUP(Table1[[#This Row],[Facility Name]],D_2,8,0)</f>
        <v>81</v>
      </c>
    </row>
    <row r="6070" spans="1:27" x14ac:dyDescent="0.25">
      <c r="A6070">
        <v>492501</v>
      </c>
      <c r="B6070" t="s">
        <v>7383</v>
      </c>
      <c r="C6070">
        <v>3</v>
      </c>
      <c r="D6070" t="s">
        <v>7074</v>
      </c>
      <c r="E6070" t="s">
        <v>7240</v>
      </c>
      <c r="F6070" t="s">
        <v>29</v>
      </c>
      <c r="G6070" t="s">
        <v>30</v>
      </c>
      <c r="H6070" t="s">
        <v>37</v>
      </c>
      <c r="I6070">
        <v>36</v>
      </c>
      <c r="J6070" t="s">
        <v>33</v>
      </c>
      <c r="K6070">
        <v>110</v>
      </c>
      <c r="L6070">
        <v>161</v>
      </c>
      <c r="M6070">
        <v>165</v>
      </c>
      <c r="N6070" t="s">
        <v>33</v>
      </c>
      <c r="O6070" t="s">
        <v>33</v>
      </c>
      <c r="P6070" t="s">
        <v>33</v>
      </c>
      <c r="Q6070">
        <v>128</v>
      </c>
      <c r="R6070">
        <v>152</v>
      </c>
      <c r="S6070">
        <v>564</v>
      </c>
      <c r="T6070" t="s">
        <v>33</v>
      </c>
      <c r="U6070" t="s">
        <v>33</v>
      </c>
      <c r="V6070">
        <v>163</v>
      </c>
      <c r="W6070">
        <v>163</v>
      </c>
      <c r="X6070">
        <v>0</v>
      </c>
      <c r="Y6070" t="s">
        <v>33</v>
      </c>
      <c r="Z6070" t="s">
        <v>33</v>
      </c>
      <c r="AA6070">
        <f>VLOOKUP(Table1[[#This Row],[Facility Name]],D_2,8,0)</f>
        <v>43</v>
      </c>
    </row>
    <row r="6071" spans="1:27" x14ac:dyDescent="0.25">
      <c r="A6071">
        <v>492502</v>
      </c>
      <c r="B6071" t="s">
        <v>7384</v>
      </c>
      <c r="C6071">
        <v>3</v>
      </c>
      <c r="D6071" t="s">
        <v>7074</v>
      </c>
      <c r="E6071" t="s">
        <v>7167</v>
      </c>
      <c r="F6071" t="s">
        <v>29</v>
      </c>
      <c r="G6071" t="s">
        <v>30</v>
      </c>
      <c r="H6071" t="s">
        <v>37</v>
      </c>
      <c r="I6071">
        <v>28</v>
      </c>
      <c r="J6071" t="s">
        <v>32</v>
      </c>
      <c r="K6071">
        <v>86</v>
      </c>
      <c r="L6071">
        <v>119</v>
      </c>
      <c r="M6071">
        <v>125</v>
      </c>
      <c r="N6071" t="s">
        <v>33</v>
      </c>
      <c r="O6071" t="s">
        <v>33</v>
      </c>
      <c r="P6071" t="s">
        <v>33</v>
      </c>
      <c r="Q6071">
        <v>97</v>
      </c>
      <c r="R6071">
        <v>104</v>
      </c>
      <c r="S6071">
        <v>420</v>
      </c>
      <c r="T6071" t="s">
        <v>33</v>
      </c>
      <c r="U6071" t="s">
        <v>33</v>
      </c>
      <c r="V6071">
        <v>126</v>
      </c>
      <c r="W6071">
        <v>126</v>
      </c>
      <c r="X6071">
        <v>0</v>
      </c>
      <c r="Y6071" t="s">
        <v>33</v>
      </c>
      <c r="Z6071" t="s">
        <v>33</v>
      </c>
      <c r="AA6071">
        <f>VLOOKUP(Table1[[#This Row],[Facility Name]],D_2,8,0)</f>
        <v>58</v>
      </c>
    </row>
    <row r="6072" spans="1:27" x14ac:dyDescent="0.25">
      <c r="A6072">
        <v>492503</v>
      </c>
      <c r="B6072" t="s">
        <v>7385</v>
      </c>
      <c r="C6072">
        <v>4</v>
      </c>
      <c r="D6072" t="s">
        <v>7074</v>
      </c>
      <c r="E6072" t="s">
        <v>7101</v>
      </c>
      <c r="F6072" t="s">
        <v>29</v>
      </c>
      <c r="G6072" t="s">
        <v>30</v>
      </c>
      <c r="H6072" t="s">
        <v>37</v>
      </c>
      <c r="I6072">
        <v>35</v>
      </c>
      <c r="J6072" t="s">
        <v>33</v>
      </c>
      <c r="K6072">
        <v>76</v>
      </c>
      <c r="L6072">
        <v>97</v>
      </c>
      <c r="M6072">
        <v>102</v>
      </c>
      <c r="N6072" t="s">
        <v>33</v>
      </c>
      <c r="O6072" t="s">
        <v>33</v>
      </c>
      <c r="P6072" t="s">
        <v>33</v>
      </c>
      <c r="Q6072">
        <v>84</v>
      </c>
      <c r="R6072">
        <v>67</v>
      </c>
      <c r="S6072">
        <v>411</v>
      </c>
      <c r="T6072" t="s">
        <v>33</v>
      </c>
      <c r="U6072" t="s">
        <v>33</v>
      </c>
      <c r="V6072">
        <v>99</v>
      </c>
      <c r="W6072">
        <v>99</v>
      </c>
      <c r="X6072">
        <v>0</v>
      </c>
      <c r="Y6072" t="s">
        <v>34</v>
      </c>
      <c r="Z6072" t="s">
        <v>33</v>
      </c>
      <c r="AA6072">
        <f>VLOOKUP(Table1[[#This Row],[Facility Name]],D_2,8,0)</f>
        <v>58</v>
      </c>
    </row>
    <row r="6073" spans="1:27" hidden="1" x14ac:dyDescent="0.25">
      <c r="A6073">
        <v>492619</v>
      </c>
      <c r="B6073" t="s">
        <v>7198</v>
      </c>
      <c r="C6073">
        <v>4</v>
      </c>
      <c r="D6073" t="s">
        <v>7074</v>
      </c>
      <c r="F6073" t="s">
        <v>29</v>
      </c>
      <c r="G6073" t="s">
        <v>30</v>
      </c>
      <c r="H6073" t="s">
        <v>31</v>
      </c>
      <c r="I6073">
        <v>17</v>
      </c>
      <c r="J6073" t="s">
        <v>33</v>
      </c>
      <c r="K6073">
        <v>59</v>
      </c>
      <c r="L6073">
        <v>92</v>
      </c>
      <c r="M6073">
        <v>101</v>
      </c>
      <c r="N6073" t="s">
        <v>33</v>
      </c>
      <c r="O6073" t="s">
        <v>33</v>
      </c>
      <c r="P6073" t="s">
        <v>33</v>
      </c>
      <c r="Q6073">
        <v>70</v>
      </c>
      <c r="R6073">
        <v>88</v>
      </c>
      <c r="S6073">
        <v>330</v>
      </c>
      <c r="T6073" t="s">
        <v>33</v>
      </c>
      <c r="U6073" t="s">
        <v>33</v>
      </c>
      <c r="V6073">
        <v>79</v>
      </c>
      <c r="W6073">
        <v>79</v>
      </c>
      <c r="X6073">
        <v>0</v>
      </c>
      <c r="Y6073" t="s">
        <v>33</v>
      </c>
      <c r="Z6073" t="s">
        <v>33</v>
      </c>
      <c r="AA6073" t="e">
        <f>VLOOKUP(Table1[[#This Row],[Facility Name]],D_2,8,0)</f>
        <v>#N/A</v>
      </c>
    </row>
    <row r="6074" spans="1:27" x14ac:dyDescent="0.25">
      <c r="A6074">
        <v>492504</v>
      </c>
      <c r="B6074" t="s">
        <v>7404</v>
      </c>
      <c r="C6074">
        <v>5</v>
      </c>
      <c r="D6074" t="s">
        <v>7074</v>
      </c>
      <c r="E6074" t="s">
        <v>7200</v>
      </c>
      <c r="F6074" t="s">
        <v>29</v>
      </c>
      <c r="G6074" t="s">
        <v>30</v>
      </c>
      <c r="H6074" t="s">
        <v>37</v>
      </c>
      <c r="I6074">
        <v>21</v>
      </c>
      <c r="J6074" t="s">
        <v>33</v>
      </c>
      <c r="K6074">
        <v>75</v>
      </c>
      <c r="L6074">
        <v>116</v>
      </c>
      <c r="M6074">
        <v>117</v>
      </c>
      <c r="N6074" t="s">
        <v>33</v>
      </c>
      <c r="O6074" t="s">
        <v>33</v>
      </c>
      <c r="P6074" t="s">
        <v>33</v>
      </c>
      <c r="Q6074">
        <v>88</v>
      </c>
      <c r="R6074">
        <v>59</v>
      </c>
      <c r="S6074">
        <v>376</v>
      </c>
      <c r="T6074" t="s">
        <v>33</v>
      </c>
      <c r="U6074" t="s">
        <v>40</v>
      </c>
      <c r="V6074">
        <v>101</v>
      </c>
      <c r="W6074">
        <v>101</v>
      </c>
      <c r="X6074">
        <v>0</v>
      </c>
      <c r="Y6074" t="s">
        <v>40</v>
      </c>
      <c r="Z6074" t="s">
        <v>33</v>
      </c>
      <c r="AA6074">
        <f>VLOOKUP(Table1[[#This Row],[Facility Name]],D_2,8,0)</f>
        <v>78</v>
      </c>
    </row>
    <row r="6075" spans="1:27" hidden="1" x14ac:dyDescent="0.25">
      <c r="A6075">
        <v>492506</v>
      </c>
      <c r="B6075" t="s">
        <v>7100</v>
      </c>
      <c r="C6075">
        <v>5</v>
      </c>
      <c r="D6075" t="s">
        <v>7074</v>
      </c>
      <c r="E6075" t="s">
        <v>7101</v>
      </c>
      <c r="F6075" t="s">
        <v>29</v>
      </c>
      <c r="G6075" t="s">
        <v>30</v>
      </c>
      <c r="H6075" t="s">
        <v>31</v>
      </c>
      <c r="I6075">
        <v>16</v>
      </c>
      <c r="J6075" t="s">
        <v>33</v>
      </c>
      <c r="K6075">
        <v>44</v>
      </c>
      <c r="L6075">
        <v>80</v>
      </c>
      <c r="M6075">
        <v>84</v>
      </c>
      <c r="N6075" t="s">
        <v>33</v>
      </c>
      <c r="O6075" t="s">
        <v>33</v>
      </c>
      <c r="P6075" t="s">
        <v>33</v>
      </c>
      <c r="Q6075">
        <v>58</v>
      </c>
      <c r="R6075">
        <v>38</v>
      </c>
      <c r="S6075">
        <v>287</v>
      </c>
      <c r="T6075" t="s">
        <v>33</v>
      </c>
      <c r="U6075" t="s">
        <v>33</v>
      </c>
      <c r="V6075">
        <v>86</v>
      </c>
      <c r="W6075">
        <v>86</v>
      </c>
      <c r="X6075">
        <v>0</v>
      </c>
      <c r="Y6075" t="s">
        <v>33</v>
      </c>
      <c r="Z6075" t="s">
        <v>33</v>
      </c>
      <c r="AA6075" t="e">
        <f>VLOOKUP(Table1[[#This Row],[Facility Name]],D_2,8,0)</f>
        <v>#N/A</v>
      </c>
    </row>
    <row r="6076" spans="1:27" hidden="1" x14ac:dyDescent="0.25">
      <c r="A6076">
        <v>492507</v>
      </c>
      <c r="B6076" t="s">
        <v>7122</v>
      </c>
      <c r="C6076">
        <v>5</v>
      </c>
      <c r="D6076" t="s">
        <v>7074</v>
      </c>
      <c r="E6076" t="s">
        <v>7123</v>
      </c>
      <c r="F6076" t="s">
        <v>29</v>
      </c>
      <c r="G6076" t="s">
        <v>30</v>
      </c>
      <c r="H6076" t="s">
        <v>31</v>
      </c>
      <c r="I6076">
        <v>34</v>
      </c>
      <c r="J6076" t="s">
        <v>33</v>
      </c>
      <c r="K6076">
        <v>128</v>
      </c>
      <c r="L6076">
        <v>166</v>
      </c>
      <c r="M6076">
        <v>180</v>
      </c>
      <c r="N6076" t="s">
        <v>33</v>
      </c>
      <c r="O6076" t="s">
        <v>33</v>
      </c>
      <c r="P6076" t="s">
        <v>33</v>
      </c>
      <c r="Q6076">
        <v>151</v>
      </c>
      <c r="R6076">
        <v>219</v>
      </c>
      <c r="S6076">
        <v>598</v>
      </c>
      <c r="T6076" t="s">
        <v>33</v>
      </c>
      <c r="U6076" t="s">
        <v>40</v>
      </c>
      <c r="V6076">
        <v>162</v>
      </c>
      <c r="W6076">
        <v>162</v>
      </c>
      <c r="X6076">
        <v>0</v>
      </c>
      <c r="Y6076" t="s">
        <v>33</v>
      </c>
      <c r="Z6076" t="s">
        <v>33</v>
      </c>
      <c r="AA6076" t="e">
        <f>VLOOKUP(Table1[[#This Row],[Facility Name]],D_2,8,0)</f>
        <v>#N/A</v>
      </c>
    </row>
    <row r="6077" spans="1:27" x14ac:dyDescent="0.25">
      <c r="A6077">
        <v>492505</v>
      </c>
      <c r="B6077" t="s">
        <v>7098</v>
      </c>
      <c r="C6077">
        <v>4</v>
      </c>
      <c r="D6077" t="s">
        <v>7074</v>
      </c>
      <c r="E6077" t="s">
        <v>7099</v>
      </c>
      <c r="F6077" t="s">
        <v>29</v>
      </c>
      <c r="G6077" t="s">
        <v>30</v>
      </c>
      <c r="H6077" t="s">
        <v>37</v>
      </c>
      <c r="I6077">
        <v>36</v>
      </c>
      <c r="J6077" t="s">
        <v>33</v>
      </c>
      <c r="K6077">
        <v>89</v>
      </c>
      <c r="L6077">
        <v>141</v>
      </c>
      <c r="M6077">
        <v>146</v>
      </c>
      <c r="N6077" t="s">
        <v>33</v>
      </c>
      <c r="O6077" t="s">
        <v>33</v>
      </c>
      <c r="P6077" t="s">
        <v>40</v>
      </c>
      <c r="Q6077">
        <v>102</v>
      </c>
      <c r="R6077">
        <v>116</v>
      </c>
      <c r="S6077">
        <v>436</v>
      </c>
      <c r="T6077" t="s">
        <v>40</v>
      </c>
      <c r="U6077" t="s">
        <v>33</v>
      </c>
      <c r="V6077">
        <v>128</v>
      </c>
      <c r="W6077">
        <v>128</v>
      </c>
      <c r="X6077">
        <v>0</v>
      </c>
      <c r="Y6077" t="s">
        <v>33</v>
      </c>
      <c r="Z6077" t="s">
        <v>33</v>
      </c>
      <c r="AA6077">
        <f>VLOOKUP(Table1[[#This Row],[Facility Name]],D_2,8,0)</f>
        <v>66</v>
      </c>
    </row>
    <row r="6078" spans="1:27" x14ac:dyDescent="0.25">
      <c r="A6078">
        <v>492508</v>
      </c>
      <c r="B6078" t="s">
        <v>7124</v>
      </c>
      <c r="C6078">
        <v>4</v>
      </c>
      <c r="D6078" t="s">
        <v>7074</v>
      </c>
      <c r="E6078" t="s">
        <v>7125</v>
      </c>
      <c r="F6078" t="s">
        <v>29</v>
      </c>
      <c r="G6078" t="s">
        <v>30</v>
      </c>
      <c r="H6078" t="s">
        <v>37</v>
      </c>
      <c r="I6078">
        <v>26</v>
      </c>
      <c r="J6078" t="s">
        <v>33</v>
      </c>
      <c r="K6078">
        <v>75</v>
      </c>
      <c r="L6078">
        <v>106</v>
      </c>
      <c r="M6078">
        <v>110</v>
      </c>
      <c r="N6078" t="s">
        <v>33</v>
      </c>
      <c r="O6078" t="s">
        <v>33</v>
      </c>
      <c r="P6078" t="s">
        <v>33</v>
      </c>
      <c r="Q6078">
        <v>90</v>
      </c>
      <c r="R6078">
        <v>86</v>
      </c>
      <c r="S6078">
        <v>424</v>
      </c>
      <c r="T6078" t="s">
        <v>40</v>
      </c>
      <c r="U6078" t="s">
        <v>33</v>
      </c>
      <c r="V6078">
        <v>112</v>
      </c>
      <c r="W6078">
        <v>112</v>
      </c>
      <c r="X6078">
        <v>1</v>
      </c>
      <c r="Y6078" t="s">
        <v>33</v>
      </c>
      <c r="Z6078" t="s">
        <v>33</v>
      </c>
      <c r="AA6078">
        <f>VLOOKUP(Table1[[#This Row],[Facility Name]],D_2,8,0)</f>
        <v>67</v>
      </c>
    </row>
    <row r="6079" spans="1:27" x14ac:dyDescent="0.25">
      <c r="A6079">
        <v>492513</v>
      </c>
      <c r="B6079" t="s">
        <v>7126</v>
      </c>
      <c r="C6079">
        <v>4</v>
      </c>
      <c r="D6079" t="s">
        <v>7074</v>
      </c>
      <c r="E6079" t="s">
        <v>2235</v>
      </c>
      <c r="F6079" t="s">
        <v>29</v>
      </c>
      <c r="G6079" t="s">
        <v>30</v>
      </c>
      <c r="H6079" t="s">
        <v>37</v>
      </c>
      <c r="I6079">
        <v>25</v>
      </c>
      <c r="J6079" t="s">
        <v>33</v>
      </c>
      <c r="K6079">
        <v>91</v>
      </c>
      <c r="L6079">
        <v>117</v>
      </c>
      <c r="M6079">
        <v>122</v>
      </c>
      <c r="N6079" t="s">
        <v>33</v>
      </c>
      <c r="O6079" t="s">
        <v>33</v>
      </c>
      <c r="P6079" t="s">
        <v>33</v>
      </c>
      <c r="Q6079">
        <v>104</v>
      </c>
      <c r="R6079">
        <v>104</v>
      </c>
      <c r="S6079">
        <v>436</v>
      </c>
      <c r="T6079" t="s">
        <v>40</v>
      </c>
      <c r="U6079" t="s">
        <v>33</v>
      </c>
      <c r="V6079">
        <v>121</v>
      </c>
      <c r="W6079">
        <v>121</v>
      </c>
      <c r="X6079">
        <v>0</v>
      </c>
      <c r="Y6079" t="s">
        <v>33</v>
      </c>
      <c r="Z6079" t="s">
        <v>33</v>
      </c>
      <c r="AA6079">
        <f>VLOOKUP(Table1[[#This Row],[Facility Name]],D_2,8,0)</f>
        <v>50</v>
      </c>
    </row>
    <row r="6080" spans="1:27" hidden="1" x14ac:dyDescent="0.25">
      <c r="A6080">
        <v>492517</v>
      </c>
      <c r="B6080" t="s">
        <v>7205</v>
      </c>
      <c r="C6080">
        <v>4</v>
      </c>
      <c r="D6080" t="s">
        <v>7074</v>
      </c>
      <c r="E6080" t="s">
        <v>7094</v>
      </c>
      <c r="F6080" t="s">
        <v>29</v>
      </c>
      <c r="G6080" t="s">
        <v>30</v>
      </c>
      <c r="H6080" t="s">
        <v>31</v>
      </c>
      <c r="I6080">
        <v>25</v>
      </c>
      <c r="J6080" t="s">
        <v>33</v>
      </c>
      <c r="K6080">
        <v>66</v>
      </c>
      <c r="L6080">
        <v>92</v>
      </c>
      <c r="M6080">
        <v>96</v>
      </c>
      <c r="N6080" t="s">
        <v>33</v>
      </c>
      <c r="O6080" t="s">
        <v>33</v>
      </c>
      <c r="P6080" t="s">
        <v>33</v>
      </c>
      <c r="Q6080">
        <v>85</v>
      </c>
      <c r="R6080">
        <v>90</v>
      </c>
      <c r="S6080">
        <v>389</v>
      </c>
      <c r="T6080" t="s">
        <v>33</v>
      </c>
      <c r="U6080" t="s">
        <v>33</v>
      </c>
      <c r="V6080">
        <v>98</v>
      </c>
      <c r="W6080">
        <v>98</v>
      </c>
      <c r="X6080">
        <v>0</v>
      </c>
      <c r="Y6080" t="s">
        <v>33</v>
      </c>
      <c r="Z6080" t="s">
        <v>33</v>
      </c>
      <c r="AA6080" t="e">
        <f>VLOOKUP(Table1[[#This Row],[Facility Name]],D_2,8,0)</f>
        <v>#N/A</v>
      </c>
    </row>
    <row r="6081" spans="1:27" hidden="1" x14ac:dyDescent="0.25">
      <c r="A6081">
        <v>492521</v>
      </c>
      <c r="B6081" t="s">
        <v>7206</v>
      </c>
      <c r="C6081">
        <v>4</v>
      </c>
      <c r="D6081" t="s">
        <v>7074</v>
      </c>
      <c r="E6081" t="s">
        <v>7207</v>
      </c>
      <c r="F6081" t="s">
        <v>29</v>
      </c>
      <c r="G6081" t="s">
        <v>30</v>
      </c>
      <c r="H6081" t="s">
        <v>31</v>
      </c>
      <c r="I6081">
        <v>24</v>
      </c>
      <c r="J6081" t="s">
        <v>33</v>
      </c>
      <c r="K6081">
        <v>112</v>
      </c>
      <c r="L6081">
        <v>149</v>
      </c>
      <c r="M6081">
        <v>149</v>
      </c>
      <c r="N6081" t="s">
        <v>33</v>
      </c>
      <c r="O6081" t="s">
        <v>33</v>
      </c>
      <c r="P6081" t="s">
        <v>33</v>
      </c>
      <c r="Q6081">
        <v>125</v>
      </c>
      <c r="R6081">
        <v>118</v>
      </c>
      <c r="S6081">
        <v>469</v>
      </c>
      <c r="T6081" t="s">
        <v>33</v>
      </c>
      <c r="U6081" t="s">
        <v>33</v>
      </c>
      <c r="V6081">
        <v>149</v>
      </c>
      <c r="W6081">
        <v>149</v>
      </c>
      <c r="X6081">
        <v>1</v>
      </c>
      <c r="Y6081" t="s">
        <v>33</v>
      </c>
      <c r="Z6081" t="s">
        <v>33</v>
      </c>
      <c r="AA6081" t="e">
        <f>VLOOKUP(Table1[[#This Row],[Facility Name]],D_2,8,0)</f>
        <v>#N/A</v>
      </c>
    </row>
    <row r="6082" spans="1:27" hidden="1" x14ac:dyDescent="0.25">
      <c r="A6082">
        <v>492522</v>
      </c>
      <c r="B6082" t="s">
        <v>7208</v>
      </c>
      <c r="C6082">
        <v>5</v>
      </c>
      <c r="D6082" t="s">
        <v>7074</v>
      </c>
      <c r="E6082" t="s">
        <v>7209</v>
      </c>
      <c r="F6082" t="s">
        <v>29</v>
      </c>
      <c r="G6082" t="s">
        <v>30</v>
      </c>
      <c r="H6082" t="s">
        <v>31</v>
      </c>
      <c r="I6082">
        <v>13</v>
      </c>
      <c r="J6082" t="s">
        <v>33</v>
      </c>
      <c r="K6082">
        <v>39</v>
      </c>
      <c r="L6082">
        <v>53</v>
      </c>
      <c r="M6082">
        <v>55</v>
      </c>
      <c r="N6082" t="s">
        <v>33</v>
      </c>
      <c r="O6082" t="s">
        <v>33</v>
      </c>
      <c r="P6082" t="s">
        <v>40</v>
      </c>
      <c r="Q6082">
        <v>46</v>
      </c>
      <c r="R6082">
        <v>56</v>
      </c>
      <c r="S6082">
        <v>191</v>
      </c>
      <c r="T6082" t="s">
        <v>33</v>
      </c>
      <c r="U6082" t="s">
        <v>33</v>
      </c>
      <c r="V6082">
        <v>46</v>
      </c>
      <c r="W6082">
        <v>46</v>
      </c>
      <c r="X6082">
        <v>0</v>
      </c>
      <c r="Y6082" t="s">
        <v>34</v>
      </c>
      <c r="Z6082" t="s">
        <v>33</v>
      </c>
      <c r="AA6082" t="e">
        <f>VLOOKUP(Table1[[#This Row],[Facility Name]],D_2,8,0)</f>
        <v>#N/A</v>
      </c>
    </row>
    <row r="6083" spans="1:27" x14ac:dyDescent="0.25">
      <c r="A6083">
        <v>492516</v>
      </c>
      <c r="B6083" t="s">
        <v>7127</v>
      </c>
      <c r="C6083">
        <v>4</v>
      </c>
      <c r="D6083" t="s">
        <v>7074</v>
      </c>
      <c r="E6083" t="s">
        <v>4116</v>
      </c>
      <c r="F6083" t="s">
        <v>29</v>
      </c>
      <c r="G6083" t="s">
        <v>30</v>
      </c>
      <c r="H6083" t="s">
        <v>37</v>
      </c>
      <c r="I6083">
        <v>19</v>
      </c>
      <c r="J6083" t="s">
        <v>32</v>
      </c>
      <c r="K6083">
        <v>92</v>
      </c>
      <c r="L6083">
        <v>80</v>
      </c>
      <c r="M6083">
        <v>83</v>
      </c>
      <c r="N6083" t="s">
        <v>33</v>
      </c>
      <c r="O6083" t="s">
        <v>33</v>
      </c>
      <c r="P6083" t="s">
        <v>40</v>
      </c>
      <c r="Q6083">
        <v>115</v>
      </c>
      <c r="R6083">
        <v>65</v>
      </c>
      <c r="S6083">
        <v>507</v>
      </c>
      <c r="T6083" t="s">
        <v>40</v>
      </c>
      <c r="U6083" t="s">
        <v>33</v>
      </c>
      <c r="V6083">
        <v>67</v>
      </c>
      <c r="W6083">
        <v>67</v>
      </c>
      <c r="X6083">
        <v>0</v>
      </c>
      <c r="Y6083" t="s">
        <v>33</v>
      </c>
      <c r="Z6083" t="s">
        <v>33</v>
      </c>
      <c r="AA6083">
        <f>VLOOKUP(Table1[[#This Row],[Facility Name]],D_2,8,0)</f>
        <v>53</v>
      </c>
    </row>
    <row r="6084" spans="1:27" hidden="1" x14ac:dyDescent="0.25">
      <c r="A6084">
        <v>492523</v>
      </c>
      <c r="B6084" t="s">
        <v>8283</v>
      </c>
      <c r="C6084">
        <v>4</v>
      </c>
      <c r="D6084" t="s">
        <v>7074</v>
      </c>
      <c r="E6084" t="s">
        <v>8284</v>
      </c>
      <c r="F6084" t="s">
        <v>29</v>
      </c>
      <c r="G6084" t="s">
        <v>30</v>
      </c>
      <c r="H6084" t="s">
        <v>31</v>
      </c>
      <c r="I6084">
        <v>25</v>
      </c>
      <c r="J6084" t="s">
        <v>33</v>
      </c>
      <c r="K6084">
        <v>139</v>
      </c>
      <c r="L6084">
        <v>175</v>
      </c>
      <c r="M6084">
        <v>182</v>
      </c>
      <c r="N6084" t="s">
        <v>33</v>
      </c>
      <c r="O6084" t="s">
        <v>33</v>
      </c>
      <c r="P6084" t="s">
        <v>33</v>
      </c>
      <c r="Q6084">
        <v>152</v>
      </c>
      <c r="R6084">
        <v>203</v>
      </c>
      <c r="S6084">
        <v>651</v>
      </c>
      <c r="T6084" t="s">
        <v>40</v>
      </c>
      <c r="U6084" t="s">
        <v>33</v>
      </c>
      <c r="V6084">
        <v>137</v>
      </c>
      <c r="W6084">
        <v>137</v>
      </c>
      <c r="X6084">
        <v>0</v>
      </c>
      <c r="Y6084" t="s">
        <v>33</v>
      </c>
      <c r="Z6084" t="s">
        <v>33</v>
      </c>
      <c r="AA6084" t="e">
        <f>VLOOKUP(Table1[[#This Row],[Facility Name]],D_2,8,0)</f>
        <v>#N/A</v>
      </c>
    </row>
    <row r="6085" spans="1:27" x14ac:dyDescent="0.25">
      <c r="A6085">
        <v>492524</v>
      </c>
      <c r="B6085" t="s">
        <v>8285</v>
      </c>
      <c r="C6085">
        <v>4</v>
      </c>
      <c r="D6085" t="s">
        <v>7074</v>
      </c>
      <c r="E6085" t="s">
        <v>2721</v>
      </c>
      <c r="F6085" t="s">
        <v>29</v>
      </c>
      <c r="G6085" t="s">
        <v>30</v>
      </c>
      <c r="H6085" t="s">
        <v>37</v>
      </c>
      <c r="I6085">
        <v>27</v>
      </c>
      <c r="J6085" t="s">
        <v>33</v>
      </c>
      <c r="K6085">
        <v>71</v>
      </c>
      <c r="L6085">
        <v>95</v>
      </c>
      <c r="M6085">
        <v>102</v>
      </c>
      <c r="N6085" t="s">
        <v>33</v>
      </c>
      <c r="O6085" t="s">
        <v>33</v>
      </c>
      <c r="P6085" t="s">
        <v>33</v>
      </c>
      <c r="Q6085">
        <v>76</v>
      </c>
      <c r="R6085">
        <v>86</v>
      </c>
      <c r="S6085">
        <v>364</v>
      </c>
      <c r="T6085" t="s">
        <v>33</v>
      </c>
      <c r="U6085" t="s">
        <v>33</v>
      </c>
      <c r="V6085">
        <v>103</v>
      </c>
      <c r="W6085">
        <v>103</v>
      </c>
      <c r="X6085">
        <v>0</v>
      </c>
      <c r="Y6085" t="s">
        <v>33</v>
      </c>
      <c r="Z6085" t="s">
        <v>33</v>
      </c>
      <c r="AA6085">
        <f>VLOOKUP(Table1[[#This Row],[Facility Name]],D_2,8,0)</f>
        <v>54</v>
      </c>
    </row>
    <row r="6086" spans="1:27" x14ac:dyDescent="0.25">
      <c r="A6086">
        <v>492525</v>
      </c>
      <c r="B6086" t="s">
        <v>8286</v>
      </c>
      <c r="C6086">
        <v>5</v>
      </c>
      <c r="D6086" t="s">
        <v>7074</v>
      </c>
      <c r="E6086" t="s">
        <v>8287</v>
      </c>
      <c r="F6086" t="s">
        <v>29</v>
      </c>
      <c r="G6086" t="s">
        <v>30</v>
      </c>
      <c r="H6086" t="s">
        <v>37</v>
      </c>
      <c r="I6086">
        <v>21</v>
      </c>
      <c r="J6086" t="s">
        <v>33</v>
      </c>
      <c r="K6086">
        <v>81</v>
      </c>
      <c r="L6086">
        <v>110</v>
      </c>
      <c r="M6086">
        <v>117</v>
      </c>
      <c r="N6086" t="s">
        <v>33</v>
      </c>
      <c r="O6086" t="s">
        <v>33</v>
      </c>
      <c r="P6086" t="s">
        <v>33</v>
      </c>
      <c r="Q6086">
        <v>97</v>
      </c>
      <c r="R6086">
        <v>81</v>
      </c>
      <c r="S6086">
        <v>366</v>
      </c>
      <c r="T6086" t="s">
        <v>33</v>
      </c>
      <c r="U6086" t="s">
        <v>33</v>
      </c>
      <c r="V6086">
        <v>102</v>
      </c>
      <c r="W6086">
        <v>102</v>
      </c>
      <c r="X6086">
        <v>0</v>
      </c>
      <c r="Y6086" t="s">
        <v>33</v>
      </c>
      <c r="Z6086" t="s">
        <v>33</v>
      </c>
      <c r="AA6086">
        <f>VLOOKUP(Table1[[#This Row],[Facility Name]],D_2,8,0)</f>
        <v>66</v>
      </c>
    </row>
    <row r="6087" spans="1:27" x14ac:dyDescent="0.25">
      <c r="A6087">
        <v>492526</v>
      </c>
      <c r="B6087" t="s">
        <v>8370</v>
      </c>
      <c r="C6087">
        <v>3</v>
      </c>
      <c r="D6087" t="s">
        <v>7074</v>
      </c>
      <c r="E6087" t="s">
        <v>7230</v>
      </c>
      <c r="F6087" t="s">
        <v>29</v>
      </c>
      <c r="G6087" t="s">
        <v>30</v>
      </c>
      <c r="H6087" t="s">
        <v>37</v>
      </c>
      <c r="I6087">
        <v>19</v>
      </c>
      <c r="J6087" t="s">
        <v>33</v>
      </c>
      <c r="K6087">
        <v>66</v>
      </c>
      <c r="L6087">
        <v>86</v>
      </c>
      <c r="M6087">
        <v>88</v>
      </c>
      <c r="N6087" t="s">
        <v>33</v>
      </c>
      <c r="O6087" t="s">
        <v>33</v>
      </c>
      <c r="P6087" t="s">
        <v>33</v>
      </c>
      <c r="Q6087">
        <v>72</v>
      </c>
      <c r="R6087">
        <v>96</v>
      </c>
      <c r="S6087">
        <v>255</v>
      </c>
      <c r="T6087" t="s">
        <v>33</v>
      </c>
      <c r="U6087" t="s">
        <v>33</v>
      </c>
      <c r="V6087">
        <v>85</v>
      </c>
      <c r="W6087">
        <v>85</v>
      </c>
      <c r="X6087">
        <v>0</v>
      </c>
      <c r="Y6087" t="s">
        <v>33</v>
      </c>
      <c r="Z6087" t="s">
        <v>33</v>
      </c>
      <c r="AA6087">
        <f>VLOOKUP(Table1[[#This Row],[Facility Name]],D_2,8,0)</f>
        <v>61</v>
      </c>
    </row>
    <row r="6088" spans="1:27" x14ac:dyDescent="0.25">
      <c r="A6088">
        <v>492527</v>
      </c>
      <c r="B6088" t="s">
        <v>8371</v>
      </c>
      <c r="C6088">
        <v>3</v>
      </c>
      <c r="D6088" t="s">
        <v>7074</v>
      </c>
      <c r="E6088" t="s">
        <v>7214</v>
      </c>
      <c r="F6088" t="s">
        <v>29</v>
      </c>
      <c r="G6088" t="s">
        <v>30</v>
      </c>
      <c r="H6088" t="s">
        <v>37</v>
      </c>
      <c r="I6088">
        <v>25</v>
      </c>
      <c r="J6088" t="s">
        <v>33</v>
      </c>
      <c r="K6088">
        <v>82</v>
      </c>
      <c r="L6088">
        <v>110</v>
      </c>
      <c r="M6088">
        <v>115</v>
      </c>
      <c r="N6088" t="s">
        <v>33</v>
      </c>
      <c r="O6088" t="s">
        <v>33</v>
      </c>
      <c r="P6088" t="s">
        <v>33</v>
      </c>
      <c r="Q6088">
        <v>101</v>
      </c>
      <c r="R6088">
        <v>110</v>
      </c>
      <c r="S6088">
        <v>374</v>
      </c>
      <c r="T6088" t="s">
        <v>40</v>
      </c>
      <c r="U6088" t="s">
        <v>33</v>
      </c>
      <c r="V6088">
        <v>116</v>
      </c>
      <c r="W6088">
        <v>116</v>
      </c>
      <c r="X6088">
        <v>0</v>
      </c>
      <c r="Y6088" t="s">
        <v>33</v>
      </c>
      <c r="Z6088" t="s">
        <v>33</v>
      </c>
      <c r="AA6088">
        <f>VLOOKUP(Table1[[#This Row],[Facility Name]],D_2,8,0)</f>
        <v>67</v>
      </c>
    </row>
    <row r="6089" spans="1:27" hidden="1" x14ac:dyDescent="0.25">
      <c r="A6089">
        <v>492528</v>
      </c>
      <c r="B6089" t="s">
        <v>8372</v>
      </c>
      <c r="C6089">
        <v>4</v>
      </c>
      <c r="D6089" t="s">
        <v>7074</v>
      </c>
      <c r="E6089" t="s">
        <v>7232</v>
      </c>
      <c r="F6089" t="s">
        <v>29</v>
      </c>
      <c r="G6089" t="s">
        <v>30</v>
      </c>
      <c r="H6089" t="s">
        <v>31</v>
      </c>
      <c r="I6089">
        <v>17</v>
      </c>
      <c r="J6089" t="s">
        <v>33</v>
      </c>
      <c r="K6089">
        <v>26</v>
      </c>
      <c r="L6089">
        <v>35</v>
      </c>
      <c r="M6089">
        <v>36</v>
      </c>
      <c r="N6089" t="s">
        <v>33</v>
      </c>
      <c r="O6089" t="s">
        <v>33</v>
      </c>
      <c r="P6089" t="s">
        <v>33</v>
      </c>
      <c r="Q6089">
        <v>32</v>
      </c>
      <c r="R6089">
        <v>23</v>
      </c>
      <c r="S6089">
        <v>160</v>
      </c>
      <c r="T6089" t="s">
        <v>33</v>
      </c>
      <c r="U6089" t="s">
        <v>33</v>
      </c>
      <c r="V6089">
        <v>34</v>
      </c>
      <c r="W6089">
        <v>34</v>
      </c>
      <c r="X6089">
        <v>0</v>
      </c>
      <c r="Y6089" t="s">
        <v>34</v>
      </c>
      <c r="Z6089" t="s">
        <v>33</v>
      </c>
      <c r="AA6089" t="e">
        <f>VLOOKUP(Table1[[#This Row],[Facility Name]],D_2,8,0)</f>
        <v>#N/A</v>
      </c>
    </row>
    <row r="6090" spans="1:27" x14ac:dyDescent="0.25">
      <c r="A6090">
        <v>492529</v>
      </c>
      <c r="B6090" t="s">
        <v>8373</v>
      </c>
      <c r="C6090">
        <v>5</v>
      </c>
      <c r="D6090" t="s">
        <v>7074</v>
      </c>
      <c r="E6090" t="s">
        <v>8374</v>
      </c>
      <c r="F6090" t="s">
        <v>29</v>
      </c>
      <c r="G6090" t="s">
        <v>30</v>
      </c>
      <c r="H6090" t="s">
        <v>37</v>
      </c>
      <c r="I6090">
        <v>16</v>
      </c>
      <c r="J6090" t="s">
        <v>33</v>
      </c>
      <c r="K6090">
        <v>43</v>
      </c>
      <c r="L6090">
        <v>65</v>
      </c>
      <c r="M6090">
        <v>71</v>
      </c>
      <c r="N6090" t="s">
        <v>33</v>
      </c>
      <c r="O6090" t="s">
        <v>33</v>
      </c>
      <c r="P6090" t="s">
        <v>33</v>
      </c>
      <c r="Q6090">
        <v>51</v>
      </c>
      <c r="R6090">
        <v>50</v>
      </c>
      <c r="S6090">
        <v>183</v>
      </c>
      <c r="T6090" t="s">
        <v>33</v>
      </c>
      <c r="U6090" t="s">
        <v>33</v>
      </c>
      <c r="V6090">
        <v>63</v>
      </c>
      <c r="W6090">
        <v>63</v>
      </c>
      <c r="X6090">
        <v>0</v>
      </c>
      <c r="Y6090" t="s">
        <v>34</v>
      </c>
      <c r="Z6090" t="s">
        <v>33</v>
      </c>
      <c r="AA6090">
        <f>VLOOKUP(Table1[[#This Row],[Facility Name]],D_2,8,0)</f>
        <v>74</v>
      </c>
    </row>
    <row r="6091" spans="1:27" x14ac:dyDescent="0.25">
      <c r="A6091">
        <v>492530</v>
      </c>
      <c r="B6091" t="s">
        <v>8375</v>
      </c>
      <c r="C6091">
        <v>4</v>
      </c>
      <c r="D6091" t="s">
        <v>7074</v>
      </c>
      <c r="E6091" t="s">
        <v>7420</v>
      </c>
      <c r="F6091" t="s">
        <v>29</v>
      </c>
      <c r="G6091" t="s">
        <v>30</v>
      </c>
      <c r="H6091" t="s">
        <v>37</v>
      </c>
      <c r="I6091">
        <v>28</v>
      </c>
      <c r="J6091" t="s">
        <v>33</v>
      </c>
      <c r="K6091">
        <v>84</v>
      </c>
      <c r="L6091">
        <v>129</v>
      </c>
      <c r="M6091">
        <v>139</v>
      </c>
      <c r="N6091" t="s">
        <v>33</v>
      </c>
      <c r="O6091" t="s">
        <v>33</v>
      </c>
      <c r="P6091" t="s">
        <v>33</v>
      </c>
      <c r="Q6091">
        <v>105</v>
      </c>
      <c r="R6091">
        <v>108</v>
      </c>
      <c r="S6091">
        <v>479</v>
      </c>
      <c r="T6091" t="s">
        <v>40</v>
      </c>
      <c r="U6091" t="s">
        <v>33</v>
      </c>
      <c r="V6091">
        <v>125</v>
      </c>
      <c r="W6091">
        <v>125</v>
      </c>
      <c r="X6091">
        <v>0</v>
      </c>
      <c r="Y6091" t="s">
        <v>33</v>
      </c>
      <c r="Z6091" t="s">
        <v>33</v>
      </c>
      <c r="AA6091">
        <f>VLOOKUP(Table1[[#This Row],[Facility Name]],D_2,8,0)</f>
        <v>64</v>
      </c>
    </row>
    <row r="6092" spans="1:27" x14ac:dyDescent="0.25">
      <c r="A6092">
        <v>492531</v>
      </c>
      <c r="B6092" t="s">
        <v>8391</v>
      </c>
      <c r="C6092">
        <v>2</v>
      </c>
      <c r="D6092" t="s">
        <v>7074</v>
      </c>
      <c r="E6092" t="s">
        <v>2275</v>
      </c>
      <c r="F6092" t="s">
        <v>29</v>
      </c>
      <c r="G6092" t="s">
        <v>30</v>
      </c>
      <c r="H6092" t="s">
        <v>37</v>
      </c>
      <c r="I6092">
        <v>9</v>
      </c>
      <c r="J6092" t="s">
        <v>32</v>
      </c>
      <c r="K6092">
        <v>25</v>
      </c>
      <c r="L6092">
        <v>35</v>
      </c>
      <c r="M6092">
        <v>38</v>
      </c>
      <c r="N6092" t="s">
        <v>33</v>
      </c>
      <c r="O6092" t="s">
        <v>33</v>
      </c>
      <c r="P6092" t="s">
        <v>33</v>
      </c>
      <c r="Q6092">
        <v>26</v>
      </c>
      <c r="R6092">
        <v>39</v>
      </c>
      <c r="S6092">
        <v>91</v>
      </c>
      <c r="T6092" t="s">
        <v>33</v>
      </c>
      <c r="U6092" t="s">
        <v>33</v>
      </c>
      <c r="V6092">
        <v>38</v>
      </c>
      <c r="W6092">
        <v>38</v>
      </c>
      <c r="X6092">
        <v>0</v>
      </c>
      <c r="Y6092" t="s">
        <v>34</v>
      </c>
      <c r="Z6092" t="s">
        <v>33</v>
      </c>
      <c r="AA6092">
        <f>VLOOKUP(Table1[[#This Row],[Facility Name]],D_2,8,0)</f>
        <v>71</v>
      </c>
    </row>
    <row r="6093" spans="1:27" hidden="1" x14ac:dyDescent="0.25">
      <c r="A6093">
        <v>492725</v>
      </c>
      <c r="B6093" t="s">
        <v>7222</v>
      </c>
      <c r="C6093">
        <v>3</v>
      </c>
      <c r="D6093" t="s">
        <v>7074</v>
      </c>
      <c r="F6093" t="s">
        <v>29</v>
      </c>
      <c r="G6093" t="s">
        <v>30</v>
      </c>
      <c r="H6093" t="s">
        <v>37</v>
      </c>
      <c r="I6093">
        <v>17</v>
      </c>
      <c r="J6093" t="s">
        <v>32</v>
      </c>
      <c r="K6093">
        <v>47</v>
      </c>
      <c r="L6093">
        <v>62</v>
      </c>
      <c r="M6093">
        <v>63</v>
      </c>
      <c r="N6093" t="s">
        <v>33</v>
      </c>
      <c r="O6093" t="s">
        <v>33</v>
      </c>
      <c r="P6093" t="s">
        <v>33</v>
      </c>
      <c r="Q6093">
        <v>56</v>
      </c>
      <c r="R6093">
        <v>47</v>
      </c>
      <c r="S6093">
        <v>56</v>
      </c>
      <c r="T6093" t="s">
        <v>33</v>
      </c>
      <c r="U6093" t="s">
        <v>32</v>
      </c>
      <c r="V6093">
        <v>61</v>
      </c>
      <c r="W6093">
        <v>61</v>
      </c>
      <c r="X6093">
        <v>0</v>
      </c>
      <c r="Y6093" t="s">
        <v>34</v>
      </c>
      <c r="Z6093" t="s">
        <v>33</v>
      </c>
      <c r="AA6093" t="str">
        <f>VLOOKUP(Table1[[#This Row],[Facility Name]],D_2,8,0)</f>
        <v>No Score</v>
      </c>
    </row>
    <row r="6094" spans="1:27" hidden="1" x14ac:dyDescent="0.25">
      <c r="A6094">
        <v>492726</v>
      </c>
      <c r="B6094" t="s">
        <v>7223</v>
      </c>
      <c r="C6094">
        <v>3</v>
      </c>
      <c r="D6094" t="s">
        <v>7074</v>
      </c>
      <c r="F6094" t="s">
        <v>29</v>
      </c>
      <c r="G6094" t="s">
        <v>30</v>
      </c>
      <c r="H6094" t="s">
        <v>31</v>
      </c>
      <c r="I6094">
        <v>17</v>
      </c>
      <c r="J6094" t="s">
        <v>33</v>
      </c>
      <c r="K6094">
        <v>21</v>
      </c>
      <c r="L6094">
        <v>29</v>
      </c>
      <c r="M6094">
        <v>29</v>
      </c>
      <c r="N6094" t="s">
        <v>33</v>
      </c>
      <c r="O6094" t="s">
        <v>33</v>
      </c>
      <c r="P6094" t="s">
        <v>34</v>
      </c>
      <c r="Q6094">
        <v>24</v>
      </c>
      <c r="R6094">
        <v>28</v>
      </c>
      <c r="S6094">
        <v>26</v>
      </c>
      <c r="T6094" t="s">
        <v>33</v>
      </c>
      <c r="U6094" t="s">
        <v>33</v>
      </c>
      <c r="V6094">
        <v>28</v>
      </c>
      <c r="W6094">
        <v>28</v>
      </c>
      <c r="X6094">
        <v>0</v>
      </c>
      <c r="Y6094" t="s">
        <v>34</v>
      </c>
      <c r="Z6094" t="s">
        <v>32</v>
      </c>
      <c r="AA6094" t="e">
        <f>VLOOKUP(Table1[[#This Row],[Facility Name]],D_2,8,0)</f>
        <v>#N/A</v>
      </c>
    </row>
    <row r="6095" spans="1:27" hidden="1" x14ac:dyDescent="0.25">
      <c r="A6095">
        <v>492727</v>
      </c>
      <c r="B6095" t="s">
        <v>7224</v>
      </c>
      <c r="C6095">
        <v>3</v>
      </c>
      <c r="D6095" t="s">
        <v>7074</v>
      </c>
      <c r="F6095" t="s">
        <v>29</v>
      </c>
      <c r="G6095" t="s">
        <v>30</v>
      </c>
      <c r="H6095" t="s">
        <v>294</v>
      </c>
      <c r="I6095">
        <v>13</v>
      </c>
      <c r="J6095" t="s">
        <v>34</v>
      </c>
      <c r="K6095">
        <v>20</v>
      </c>
      <c r="L6095">
        <v>31</v>
      </c>
      <c r="M6095">
        <v>38</v>
      </c>
      <c r="N6095" t="s">
        <v>33</v>
      </c>
      <c r="O6095" t="s">
        <v>33</v>
      </c>
      <c r="P6095" t="s">
        <v>34</v>
      </c>
      <c r="Q6095">
        <v>25</v>
      </c>
      <c r="R6095">
        <v>26</v>
      </c>
      <c r="S6095">
        <v>30</v>
      </c>
      <c r="T6095" t="s">
        <v>33</v>
      </c>
      <c r="U6095" t="s">
        <v>33</v>
      </c>
      <c r="V6095">
        <v>36</v>
      </c>
      <c r="W6095">
        <v>36</v>
      </c>
      <c r="X6095">
        <v>0</v>
      </c>
      <c r="Y6095" t="s">
        <v>34</v>
      </c>
      <c r="Z6095" t="s">
        <v>33</v>
      </c>
      <c r="AA6095" t="str">
        <f>VLOOKUP(Table1[[#This Row],[Facility Name]],D_2,8,0)</f>
        <v>No Score</v>
      </c>
    </row>
    <row r="6096" spans="1:27" hidden="1" x14ac:dyDescent="0.25">
      <c r="A6096">
        <v>492728</v>
      </c>
      <c r="B6096" t="s">
        <v>7225</v>
      </c>
      <c r="C6096">
        <v>5</v>
      </c>
      <c r="D6096" t="s">
        <v>7074</v>
      </c>
      <c r="F6096" t="s">
        <v>29</v>
      </c>
      <c r="G6096" t="s">
        <v>30</v>
      </c>
      <c r="H6096" t="s">
        <v>31</v>
      </c>
      <c r="I6096">
        <v>17</v>
      </c>
      <c r="J6096" t="s">
        <v>34</v>
      </c>
      <c r="K6096">
        <v>19</v>
      </c>
      <c r="L6096">
        <v>29</v>
      </c>
      <c r="M6096">
        <v>33</v>
      </c>
      <c r="N6096" t="s">
        <v>33</v>
      </c>
      <c r="O6096" t="s">
        <v>33</v>
      </c>
      <c r="P6096" t="s">
        <v>33</v>
      </c>
      <c r="Q6096">
        <v>25</v>
      </c>
      <c r="R6096">
        <v>15</v>
      </c>
      <c r="S6096">
        <v>25</v>
      </c>
      <c r="T6096" t="s">
        <v>33</v>
      </c>
      <c r="U6096" t="s">
        <v>40</v>
      </c>
      <c r="V6096">
        <v>29</v>
      </c>
      <c r="W6096">
        <v>29</v>
      </c>
      <c r="X6096">
        <v>0</v>
      </c>
      <c r="Y6096" t="s">
        <v>34</v>
      </c>
      <c r="Z6096" t="s">
        <v>33</v>
      </c>
      <c r="AA6096" t="e">
        <f>VLOOKUP(Table1[[#This Row],[Facility Name]],D_2,8,0)</f>
        <v>#N/A</v>
      </c>
    </row>
    <row r="6097" spans="1:27" hidden="1" x14ac:dyDescent="0.25">
      <c r="A6097">
        <v>492729</v>
      </c>
      <c r="B6097" t="s">
        <v>7226</v>
      </c>
      <c r="D6097" t="s">
        <v>7074</v>
      </c>
      <c r="F6097" t="s">
        <v>29</v>
      </c>
      <c r="G6097" t="s">
        <v>30</v>
      </c>
      <c r="H6097" t="s">
        <v>37</v>
      </c>
      <c r="I6097">
        <v>11</v>
      </c>
      <c r="J6097" t="s">
        <v>34</v>
      </c>
      <c r="K6097">
        <v>5</v>
      </c>
      <c r="L6097">
        <v>5</v>
      </c>
      <c r="M6097">
        <v>7</v>
      </c>
      <c r="N6097" t="s">
        <v>34</v>
      </c>
      <c r="O6097" t="s">
        <v>34</v>
      </c>
      <c r="P6097" t="s">
        <v>34</v>
      </c>
      <c r="Q6097">
        <v>7</v>
      </c>
      <c r="R6097">
        <v>2</v>
      </c>
      <c r="S6097">
        <v>7</v>
      </c>
      <c r="T6097" t="s">
        <v>34</v>
      </c>
      <c r="U6097" t="s">
        <v>34</v>
      </c>
      <c r="V6097">
        <v>7</v>
      </c>
      <c r="W6097">
        <v>7</v>
      </c>
      <c r="X6097">
        <v>0</v>
      </c>
      <c r="Y6097" t="s">
        <v>34</v>
      </c>
      <c r="Z6097" t="s">
        <v>34</v>
      </c>
      <c r="AA6097" t="e">
        <f>VLOOKUP(Table1[[#This Row],[Facility Name]],D_2,8,0)</f>
        <v>#N/A</v>
      </c>
    </row>
    <row r="6098" spans="1:27" hidden="1" x14ac:dyDescent="0.25">
      <c r="A6098">
        <v>492730</v>
      </c>
      <c r="B6098" t="s">
        <v>7227</v>
      </c>
      <c r="D6098" t="s">
        <v>7074</v>
      </c>
      <c r="F6098" t="s">
        <v>29</v>
      </c>
      <c r="G6098" t="s">
        <v>63</v>
      </c>
      <c r="H6098" t="s">
        <v>64</v>
      </c>
      <c r="I6098">
        <v>12</v>
      </c>
      <c r="J6098" t="s">
        <v>34</v>
      </c>
      <c r="K6098">
        <v>7</v>
      </c>
      <c r="L6098">
        <v>17</v>
      </c>
      <c r="M6098">
        <v>19</v>
      </c>
      <c r="N6098" t="s">
        <v>34</v>
      </c>
      <c r="O6098" t="s">
        <v>34</v>
      </c>
      <c r="P6098" t="s">
        <v>34</v>
      </c>
      <c r="Q6098">
        <v>8</v>
      </c>
      <c r="R6098">
        <v>10</v>
      </c>
      <c r="S6098">
        <v>8</v>
      </c>
      <c r="T6098" t="s">
        <v>34</v>
      </c>
      <c r="U6098" t="s">
        <v>33</v>
      </c>
      <c r="V6098">
        <v>19</v>
      </c>
      <c r="W6098">
        <v>19</v>
      </c>
      <c r="X6098">
        <v>0</v>
      </c>
      <c r="Y6098" t="s">
        <v>34</v>
      </c>
      <c r="Z6098" t="s">
        <v>33</v>
      </c>
      <c r="AA6098" t="e">
        <f>VLOOKUP(Table1[[#This Row],[Facility Name]],D_2,8,0)</f>
        <v>#N/A</v>
      </c>
    </row>
    <row r="6099" spans="1:27" x14ac:dyDescent="0.25">
      <c r="A6099">
        <v>492532</v>
      </c>
      <c r="B6099" t="s">
        <v>7259</v>
      </c>
      <c r="C6099">
        <v>2</v>
      </c>
      <c r="D6099" t="s">
        <v>7074</v>
      </c>
      <c r="F6099" t="s">
        <v>29</v>
      </c>
      <c r="G6099" t="s">
        <v>30</v>
      </c>
      <c r="H6099" t="s">
        <v>37</v>
      </c>
      <c r="I6099">
        <v>15</v>
      </c>
      <c r="J6099" t="s">
        <v>33</v>
      </c>
      <c r="K6099">
        <v>27</v>
      </c>
      <c r="L6099">
        <v>35</v>
      </c>
      <c r="M6099">
        <v>36</v>
      </c>
      <c r="N6099" t="s">
        <v>33</v>
      </c>
      <c r="O6099" t="s">
        <v>32</v>
      </c>
      <c r="P6099" t="s">
        <v>33</v>
      </c>
      <c r="Q6099">
        <v>28</v>
      </c>
      <c r="R6099">
        <v>49</v>
      </c>
      <c r="S6099">
        <v>117</v>
      </c>
      <c r="T6099" t="s">
        <v>33</v>
      </c>
      <c r="U6099" t="s">
        <v>33</v>
      </c>
      <c r="V6099">
        <v>37</v>
      </c>
      <c r="W6099">
        <v>37</v>
      </c>
      <c r="X6099">
        <v>0</v>
      </c>
      <c r="Y6099" t="s">
        <v>34</v>
      </c>
      <c r="Z6099" t="s">
        <v>33</v>
      </c>
      <c r="AA6099">
        <f>VLOOKUP(Table1[[#This Row],[Facility Name]],D_2,8,0)</f>
        <v>57</v>
      </c>
    </row>
    <row r="6100" spans="1:27" x14ac:dyDescent="0.25">
      <c r="A6100">
        <v>492533</v>
      </c>
      <c r="B6100" t="s">
        <v>7260</v>
      </c>
      <c r="C6100">
        <v>3</v>
      </c>
      <c r="D6100" t="s">
        <v>7074</v>
      </c>
      <c r="E6100" t="s">
        <v>7261</v>
      </c>
      <c r="F6100" t="s">
        <v>29</v>
      </c>
      <c r="G6100" t="s">
        <v>30</v>
      </c>
      <c r="H6100" t="s">
        <v>37</v>
      </c>
      <c r="I6100">
        <v>16</v>
      </c>
      <c r="J6100" t="s">
        <v>33</v>
      </c>
      <c r="K6100">
        <v>65</v>
      </c>
      <c r="L6100">
        <v>92</v>
      </c>
      <c r="M6100">
        <v>99</v>
      </c>
      <c r="N6100" t="s">
        <v>33</v>
      </c>
      <c r="O6100" t="s">
        <v>33</v>
      </c>
      <c r="P6100" t="s">
        <v>32</v>
      </c>
      <c r="Q6100">
        <v>76</v>
      </c>
      <c r="R6100">
        <v>112</v>
      </c>
      <c r="S6100">
        <v>298</v>
      </c>
      <c r="T6100" t="s">
        <v>40</v>
      </c>
      <c r="U6100" t="s">
        <v>33</v>
      </c>
      <c r="V6100">
        <v>94</v>
      </c>
      <c r="W6100">
        <v>94</v>
      </c>
      <c r="X6100">
        <v>0</v>
      </c>
      <c r="Y6100" t="s">
        <v>33</v>
      </c>
      <c r="Z6100" t="s">
        <v>33</v>
      </c>
      <c r="AA6100">
        <f>VLOOKUP(Table1[[#This Row],[Facility Name]],D_2,8,0)</f>
        <v>56</v>
      </c>
    </row>
    <row r="6101" spans="1:27" hidden="1" x14ac:dyDescent="0.25">
      <c r="A6101">
        <v>492534</v>
      </c>
      <c r="B6101" t="s">
        <v>7262</v>
      </c>
      <c r="C6101">
        <v>2</v>
      </c>
      <c r="D6101" t="s">
        <v>7074</v>
      </c>
      <c r="E6101" t="s">
        <v>7107</v>
      </c>
      <c r="F6101" t="s">
        <v>29</v>
      </c>
      <c r="G6101" t="s">
        <v>30</v>
      </c>
      <c r="H6101" t="s">
        <v>31</v>
      </c>
      <c r="I6101">
        <v>16</v>
      </c>
      <c r="J6101" t="s">
        <v>33</v>
      </c>
      <c r="K6101">
        <v>45</v>
      </c>
      <c r="L6101">
        <v>67</v>
      </c>
      <c r="M6101">
        <v>65</v>
      </c>
      <c r="N6101" t="s">
        <v>33</v>
      </c>
      <c r="O6101" t="s">
        <v>33</v>
      </c>
      <c r="P6101" t="s">
        <v>32</v>
      </c>
      <c r="Q6101">
        <v>46</v>
      </c>
      <c r="R6101">
        <v>71</v>
      </c>
      <c r="S6101">
        <v>225</v>
      </c>
      <c r="T6101" t="s">
        <v>33</v>
      </c>
      <c r="U6101" t="s">
        <v>33</v>
      </c>
      <c r="V6101">
        <v>54</v>
      </c>
      <c r="W6101">
        <v>54</v>
      </c>
      <c r="X6101">
        <v>0</v>
      </c>
      <c r="Y6101" t="s">
        <v>33</v>
      </c>
      <c r="Z6101" t="s">
        <v>33</v>
      </c>
      <c r="AA6101" t="e">
        <f>VLOOKUP(Table1[[#This Row],[Facility Name]],D_2,8,0)</f>
        <v>#N/A</v>
      </c>
    </row>
    <row r="6102" spans="1:27" hidden="1" x14ac:dyDescent="0.25">
      <c r="A6102">
        <v>492535</v>
      </c>
      <c r="B6102" t="s">
        <v>7263</v>
      </c>
      <c r="C6102">
        <v>5</v>
      </c>
      <c r="D6102" t="s">
        <v>7074</v>
      </c>
      <c r="E6102" t="s">
        <v>5185</v>
      </c>
      <c r="F6102" t="s">
        <v>29</v>
      </c>
      <c r="G6102" t="s">
        <v>30</v>
      </c>
      <c r="H6102" t="s">
        <v>31</v>
      </c>
      <c r="I6102">
        <v>21</v>
      </c>
      <c r="J6102" t="s">
        <v>33</v>
      </c>
      <c r="K6102">
        <v>45</v>
      </c>
      <c r="L6102">
        <v>66</v>
      </c>
      <c r="M6102">
        <v>68</v>
      </c>
      <c r="N6102" t="s">
        <v>33</v>
      </c>
      <c r="O6102" t="s">
        <v>33</v>
      </c>
      <c r="P6102" t="s">
        <v>33</v>
      </c>
      <c r="Q6102">
        <v>52</v>
      </c>
      <c r="R6102">
        <v>31</v>
      </c>
      <c r="S6102">
        <v>225</v>
      </c>
      <c r="T6102" t="s">
        <v>33</v>
      </c>
      <c r="U6102" t="s">
        <v>33</v>
      </c>
      <c r="V6102">
        <v>67</v>
      </c>
      <c r="W6102">
        <v>67</v>
      </c>
      <c r="X6102">
        <v>0</v>
      </c>
      <c r="Y6102" t="s">
        <v>34</v>
      </c>
      <c r="Z6102" t="s">
        <v>33</v>
      </c>
      <c r="AA6102" t="e">
        <f>VLOOKUP(Table1[[#This Row],[Facility Name]],D_2,8,0)</f>
        <v>#N/A</v>
      </c>
    </row>
    <row r="6103" spans="1:27" x14ac:dyDescent="0.25">
      <c r="A6103">
        <v>492536</v>
      </c>
      <c r="B6103" t="s">
        <v>7286</v>
      </c>
      <c r="C6103">
        <v>4</v>
      </c>
      <c r="D6103" t="s">
        <v>7074</v>
      </c>
      <c r="E6103" t="s">
        <v>2422</v>
      </c>
      <c r="F6103" t="s">
        <v>29</v>
      </c>
      <c r="G6103" t="s">
        <v>30</v>
      </c>
      <c r="H6103" t="s">
        <v>37</v>
      </c>
      <c r="I6103">
        <v>19</v>
      </c>
      <c r="J6103" t="s">
        <v>33</v>
      </c>
      <c r="K6103">
        <v>41</v>
      </c>
      <c r="L6103">
        <v>56</v>
      </c>
      <c r="M6103">
        <v>57</v>
      </c>
      <c r="N6103" t="s">
        <v>33</v>
      </c>
      <c r="O6103" t="s">
        <v>33</v>
      </c>
      <c r="P6103" t="s">
        <v>33</v>
      </c>
      <c r="Q6103">
        <v>46</v>
      </c>
      <c r="R6103">
        <v>38</v>
      </c>
      <c r="S6103">
        <v>192</v>
      </c>
      <c r="T6103" t="s">
        <v>33</v>
      </c>
      <c r="U6103" t="s">
        <v>33</v>
      </c>
      <c r="V6103">
        <v>57</v>
      </c>
      <c r="W6103">
        <v>57</v>
      </c>
      <c r="X6103">
        <v>0</v>
      </c>
      <c r="Y6103" t="s">
        <v>33</v>
      </c>
      <c r="Z6103" t="s">
        <v>33</v>
      </c>
      <c r="AA6103">
        <f>VLOOKUP(Table1[[#This Row],[Facility Name]],D_2,8,0)</f>
        <v>74</v>
      </c>
    </row>
    <row r="6104" spans="1:27" x14ac:dyDescent="0.25">
      <c r="A6104">
        <v>492538</v>
      </c>
      <c r="B6104" t="s">
        <v>7386</v>
      </c>
      <c r="C6104">
        <v>5</v>
      </c>
      <c r="D6104" t="s">
        <v>7074</v>
      </c>
      <c r="E6104" t="s">
        <v>7081</v>
      </c>
      <c r="F6104" t="s">
        <v>29</v>
      </c>
      <c r="G6104" t="s">
        <v>30</v>
      </c>
      <c r="H6104" t="s">
        <v>37</v>
      </c>
      <c r="I6104">
        <v>13</v>
      </c>
      <c r="J6104" t="s">
        <v>33</v>
      </c>
      <c r="K6104">
        <v>52</v>
      </c>
      <c r="L6104">
        <v>72</v>
      </c>
      <c r="M6104">
        <v>75</v>
      </c>
      <c r="N6104" t="s">
        <v>33</v>
      </c>
      <c r="O6104" t="s">
        <v>40</v>
      </c>
      <c r="P6104" t="s">
        <v>33</v>
      </c>
      <c r="Q6104">
        <v>62</v>
      </c>
      <c r="R6104">
        <v>49</v>
      </c>
      <c r="S6104">
        <v>255</v>
      </c>
      <c r="T6104" t="s">
        <v>40</v>
      </c>
      <c r="U6104" t="s">
        <v>33</v>
      </c>
      <c r="V6104">
        <v>74</v>
      </c>
      <c r="W6104">
        <v>74</v>
      </c>
      <c r="X6104">
        <v>0</v>
      </c>
      <c r="Y6104" t="s">
        <v>33</v>
      </c>
      <c r="Z6104" t="s">
        <v>33</v>
      </c>
      <c r="AA6104">
        <f>VLOOKUP(Table1[[#This Row],[Facility Name]],D_2,8,0)</f>
        <v>87</v>
      </c>
    </row>
    <row r="6105" spans="1:27" x14ac:dyDescent="0.25">
      <c r="A6105">
        <v>492546</v>
      </c>
      <c r="B6105" t="s">
        <v>7409</v>
      </c>
      <c r="C6105">
        <v>4</v>
      </c>
      <c r="D6105" t="s">
        <v>7074</v>
      </c>
      <c r="E6105" t="s">
        <v>6738</v>
      </c>
      <c r="F6105" t="s">
        <v>29</v>
      </c>
      <c r="G6105" t="s">
        <v>30</v>
      </c>
      <c r="H6105" t="s">
        <v>37</v>
      </c>
      <c r="I6105">
        <v>13</v>
      </c>
      <c r="J6105" t="s">
        <v>34</v>
      </c>
      <c r="K6105">
        <v>15</v>
      </c>
      <c r="L6105">
        <v>17</v>
      </c>
      <c r="M6105">
        <v>17</v>
      </c>
      <c r="N6105" t="s">
        <v>33</v>
      </c>
      <c r="O6105" t="s">
        <v>33</v>
      </c>
      <c r="P6105" t="s">
        <v>33</v>
      </c>
      <c r="Q6105">
        <v>16</v>
      </c>
      <c r="R6105">
        <v>12</v>
      </c>
      <c r="S6105">
        <v>63</v>
      </c>
      <c r="T6105" t="s">
        <v>33</v>
      </c>
      <c r="U6105" t="s">
        <v>33</v>
      </c>
      <c r="V6105">
        <v>17</v>
      </c>
      <c r="W6105">
        <v>17</v>
      </c>
      <c r="X6105">
        <v>0</v>
      </c>
      <c r="Y6105" t="s">
        <v>34</v>
      </c>
      <c r="Z6105" t="s">
        <v>33</v>
      </c>
      <c r="AA6105">
        <f>VLOOKUP(Table1[[#This Row],[Facility Name]],D_2,8,0)</f>
        <v>83</v>
      </c>
    </row>
    <row r="6106" spans="1:27" hidden="1" x14ac:dyDescent="0.25">
      <c r="A6106">
        <v>492537</v>
      </c>
      <c r="B6106" t="s">
        <v>7287</v>
      </c>
      <c r="C6106">
        <v>4</v>
      </c>
      <c r="D6106" t="s">
        <v>7074</v>
      </c>
      <c r="E6106" t="s">
        <v>7167</v>
      </c>
      <c r="F6106" t="s">
        <v>29</v>
      </c>
      <c r="G6106" t="s">
        <v>30</v>
      </c>
      <c r="H6106" t="s">
        <v>31</v>
      </c>
      <c r="I6106">
        <v>40</v>
      </c>
      <c r="J6106" t="s">
        <v>33</v>
      </c>
      <c r="K6106">
        <v>110</v>
      </c>
      <c r="L6106">
        <v>153</v>
      </c>
      <c r="M6106">
        <v>156</v>
      </c>
      <c r="N6106" t="s">
        <v>33</v>
      </c>
      <c r="O6106" t="s">
        <v>33</v>
      </c>
      <c r="P6106" t="s">
        <v>33</v>
      </c>
      <c r="Q6106">
        <v>122</v>
      </c>
      <c r="R6106">
        <v>147</v>
      </c>
      <c r="S6106">
        <v>508</v>
      </c>
      <c r="T6106" t="s">
        <v>33</v>
      </c>
      <c r="U6106" t="s">
        <v>33</v>
      </c>
      <c r="V6106">
        <v>140</v>
      </c>
      <c r="W6106">
        <v>140</v>
      </c>
      <c r="X6106">
        <v>0</v>
      </c>
      <c r="Y6106" t="s">
        <v>33</v>
      </c>
      <c r="Z6106" t="s">
        <v>33</v>
      </c>
      <c r="AA6106" t="e">
        <f>VLOOKUP(Table1[[#This Row],[Facility Name]],D_2,8,0)</f>
        <v>#N/A</v>
      </c>
    </row>
    <row r="6107" spans="1:27" x14ac:dyDescent="0.25">
      <c r="A6107">
        <v>492548</v>
      </c>
      <c r="B6107" t="s">
        <v>7073</v>
      </c>
      <c r="C6107">
        <v>3</v>
      </c>
      <c r="D6107" t="s">
        <v>7074</v>
      </c>
      <c r="E6107" t="s">
        <v>7075</v>
      </c>
      <c r="F6107" t="s">
        <v>29</v>
      </c>
      <c r="G6107" t="s">
        <v>30</v>
      </c>
      <c r="H6107" t="s">
        <v>37</v>
      </c>
      <c r="I6107">
        <v>25</v>
      </c>
      <c r="J6107" t="s">
        <v>33</v>
      </c>
      <c r="K6107">
        <v>89</v>
      </c>
      <c r="L6107">
        <v>129</v>
      </c>
      <c r="M6107">
        <v>138</v>
      </c>
      <c r="N6107" t="s">
        <v>33</v>
      </c>
      <c r="O6107" t="s">
        <v>33</v>
      </c>
      <c r="P6107" t="s">
        <v>33</v>
      </c>
      <c r="Q6107">
        <v>107</v>
      </c>
      <c r="R6107">
        <v>112</v>
      </c>
      <c r="S6107">
        <v>444</v>
      </c>
      <c r="T6107" t="s">
        <v>33</v>
      </c>
      <c r="U6107" t="s">
        <v>33</v>
      </c>
      <c r="V6107">
        <v>139</v>
      </c>
      <c r="W6107">
        <v>139</v>
      </c>
      <c r="X6107">
        <v>0</v>
      </c>
      <c r="Y6107" t="s">
        <v>32</v>
      </c>
      <c r="Z6107" t="s">
        <v>33</v>
      </c>
      <c r="AA6107">
        <f>VLOOKUP(Table1[[#This Row],[Facility Name]],D_2,8,0)</f>
        <v>57</v>
      </c>
    </row>
    <row r="6108" spans="1:27" hidden="1" x14ac:dyDescent="0.25">
      <c r="A6108">
        <v>492539</v>
      </c>
      <c r="B6108" t="s">
        <v>7387</v>
      </c>
      <c r="C6108">
        <v>4</v>
      </c>
      <c r="D6108" t="s">
        <v>7074</v>
      </c>
      <c r="E6108" t="s">
        <v>7388</v>
      </c>
      <c r="F6108" t="s">
        <v>29</v>
      </c>
      <c r="G6108" t="s">
        <v>30</v>
      </c>
      <c r="H6108" t="s">
        <v>31</v>
      </c>
      <c r="I6108">
        <v>20</v>
      </c>
      <c r="J6108" t="s">
        <v>33</v>
      </c>
      <c r="K6108">
        <v>43</v>
      </c>
      <c r="L6108">
        <v>43</v>
      </c>
      <c r="M6108">
        <v>46</v>
      </c>
      <c r="N6108" t="s">
        <v>33</v>
      </c>
      <c r="O6108" t="s">
        <v>33</v>
      </c>
      <c r="P6108" t="s">
        <v>33</v>
      </c>
      <c r="Q6108">
        <v>43</v>
      </c>
      <c r="R6108">
        <v>28</v>
      </c>
      <c r="S6108">
        <v>196</v>
      </c>
      <c r="T6108" t="s">
        <v>33</v>
      </c>
      <c r="U6108" t="s">
        <v>33</v>
      </c>
      <c r="V6108">
        <v>45</v>
      </c>
      <c r="W6108">
        <v>45</v>
      </c>
      <c r="X6108">
        <v>0</v>
      </c>
      <c r="Y6108" t="s">
        <v>34</v>
      </c>
      <c r="Z6108" t="s">
        <v>33</v>
      </c>
      <c r="AA6108" t="e">
        <f>VLOOKUP(Table1[[#This Row],[Facility Name]],D_2,8,0)</f>
        <v>#N/A</v>
      </c>
    </row>
    <row r="6109" spans="1:27" hidden="1" x14ac:dyDescent="0.25">
      <c r="A6109">
        <v>492541</v>
      </c>
      <c r="B6109" t="s">
        <v>7389</v>
      </c>
      <c r="C6109">
        <v>5</v>
      </c>
      <c r="D6109" t="s">
        <v>7074</v>
      </c>
      <c r="E6109" t="s">
        <v>7390</v>
      </c>
      <c r="F6109" t="s">
        <v>29</v>
      </c>
      <c r="G6109" t="s">
        <v>30</v>
      </c>
      <c r="H6109" t="s">
        <v>31</v>
      </c>
      <c r="I6109">
        <v>15</v>
      </c>
      <c r="J6109" t="s">
        <v>33</v>
      </c>
      <c r="K6109">
        <v>59</v>
      </c>
      <c r="L6109">
        <v>80</v>
      </c>
      <c r="M6109">
        <v>89</v>
      </c>
      <c r="N6109" t="s">
        <v>33</v>
      </c>
      <c r="O6109" t="s">
        <v>33</v>
      </c>
      <c r="P6109" t="s">
        <v>40</v>
      </c>
      <c r="Q6109">
        <v>68</v>
      </c>
      <c r="R6109">
        <v>40</v>
      </c>
      <c r="S6109">
        <v>282</v>
      </c>
      <c r="T6109" t="s">
        <v>40</v>
      </c>
      <c r="U6109" t="s">
        <v>33</v>
      </c>
      <c r="V6109">
        <v>89</v>
      </c>
      <c r="W6109">
        <v>89</v>
      </c>
      <c r="X6109">
        <v>0</v>
      </c>
      <c r="Y6109" t="s">
        <v>33</v>
      </c>
      <c r="Z6109" t="s">
        <v>33</v>
      </c>
      <c r="AA6109" t="e">
        <f>VLOOKUP(Table1[[#This Row],[Facility Name]],D_2,8,0)</f>
        <v>#N/A</v>
      </c>
    </row>
    <row r="6110" spans="1:27" hidden="1" x14ac:dyDescent="0.25">
      <c r="A6110">
        <v>492543</v>
      </c>
      <c r="B6110" t="s">
        <v>7391</v>
      </c>
      <c r="C6110">
        <v>3</v>
      </c>
      <c r="D6110" t="s">
        <v>7074</v>
      </c>
      <c r="E6110" t="s">
        <v>7392</v>
      </c>
      <c r="F6110" t="s">
        <v>29</v>
      </c>
      <c r="G6110" t="s">
        <v>30</v>
      </c>
      <c r="H6110" t="s">
        <v>31</v>
      </c>
      <c r="I6110">
        <v>17</v>
      </c>
      <c r="J6110" t="s">
        <v>33</v>
      </c>
      <c r="K6110">
        <v>51</v>
      </c>
      <c r="L6110">
        <v>85</v>
      </c>
      <c r="M6110">
        <v>88</v>
      </c>
      <c r="N6110" t="s">
        <v>33</v>
      </c>
      <c r="O6110" t="s">
        <v>33</v>
      </c>
      <c r="P6110" t="s">
        <v>33</v>
      </c>
      <c r="Q6110">
        <v>67</v>
      </c>
      <c r="R6110">
        <v>69</v>
      </c>
      <c r="S6110">
        <v>261</v>
      </c>
      <c r="T6110" t="s">
        <v>33</v>
      </c>
      <c r="U6110" t="s">
        <v>33</v>
      </c>
      <c r="V6110">
        <v>77</v>
      </c>
      <c r="W6110">
        <v>77</v>
      </c>
      <c r="X6110">
        <v>0</v>
      </c>
      <c r="Y6110" t="s">
        <v>33</v>
      </c>
      <c r="Z6110" t="s">
        <v>33</v>
      </c>
      <c r="AA6110" t="e">
        <f>VLOOKUP(Table1[[#This Row],[Facility Name]],D_2,8,0)</f>
        <v>#N/A</v>
      </c>
    </row>
    <row r="6111" spans="1:27" hidden="1" x14ac:dyDescent="0.25">
      <c r="A6111">
        <v>492545</v>
      </c>
      <c r="B6111" t="s">
        <v>7393</v>
      </c>
      <c r="C6111">
        <v>3</v>
      </c>
      <c r="D6111" t="s">
        <v>7074</v>
      </c>
      <c r="E6111" t="s">
        <v>7081</v>
      </c>
      <c r="F6111" t="s">
        <v>29</v>
      </c>
      <c r="G6111" t="s">
        <v>30</v>
      </c>
      <c r="H6111" t="s">
        <v>31</v>
      </c>
      <c r="I6111">
        <v>24</v>
      </c>
      <c r="J6111" t="s">
        <v>33</v>
      </c>
      <c r="K6111">
        <v>69</v>
      </c>
      <c r="L6111">
        <v>101</v>
      </c>
      <c r="M6111">
        <v>107</v>
      </c>
      <c r="N6111" t="s">
        <v>33</v>
      </c>
      <c r="O6111" t="s">
        <v>33</v>
      </c>
      <c r="P6111" t="s">
        <v>33</v>
      </c>
      <c r="Q6111">
        <v>90</v>
      </c>
      <c r="R6111">
        <v>93</v>
      </c>
      <c r="S6111">
        <v>385</v>
      </c>
      <c r="T6111" t="s">
        <v>33</v>
      </c>
      <c r="U6111" t="s">
        <v>33</v>
      </c>
      <c r="V6111">
        <v>106</v>
      </c>
      <c r="W6111">
        <v>106</v>
      </c>
      <c r="X6111">
        <v>0</v>
      </c>
      <c r="Y6111" t="s">
        <v>33</v>
      </c>
      <c r="Z6111" t="s">
        <v>33</v>
      </c>
      <c r="AA6111" t="e">
        <f>VLOOKUP(Table1[[#This Row],[Facility Name]],D_2,8,0)</f>
        <v>#N/A</v>
      </c>
    </row>
    <row r="6112" spans="1:27" x14ac:dyDescent="0.25">
      <c r="A6112">
        <v>492552</v>
      </c>
      <c r="B6112" t="s">
        <v>7102</v>
      </c>
      <c r="C6112">
        <v>3</v>
      </c>
      <c r="D6112" t="s">
        <v>7074</v>
      </c>
      <c r="E6112" t="s">
        <v>7103</v>
      </c>
      <c r="F6112" t="s">
        <v>29</v>
      </c>
      <c r="G6112" t="s">
        <v>30</v>
      </c>
      <c r="H6112" t="s">
        <v>37</v>
      </c>
      <c r="I6112">
        <v>24</v>
      </c>
      <c r="J6112" t="s">
        <v>33</v>
      </c>
      <c r="K6112">
        <v>106</v>
      </c>
      <c r="L6112">
        <v>148</v>
      </c>
      <c r="M6112">
        <v>152</v>
      </c>
      <c r="N6112" t="s">
        <v>33</v>
      </c>
      <c r="O6112" t="s">
        <v>33</v>
      </c>
      <c r="P6112" t="s">
        <v>33</v>
      </c>
      <c r="Q6112">
        <v>125</v>
      </c>
      <c r="R6112">
        <v>116</v>
      </c>
      <c r="S6112">
        <v>462</v>
      </c>
      <c r="T6112" t="s">
        <v>33</v>
      </c>
      <c r="U6112" t="s">
        <v>33</v>
      </c>
      <c r="V6112">
        <v>124</v>
      </c>
      <c r="W6112">
        <v>124</v>
      </c>
      <c r="X6112">
        <v>0</v>
      </c>
      <c r="Y6112" t="s">
        <v>33</v>
      </c>
      <c r="Z6112" t="s">
        <v>33</v>
      </c>
      <c r="AA6112">
        <f>VLOOKUP(Table1[[#This Row],[Facility Name]],D_2,8,0)</f>
        <v>55</v>
      </c>
    </row>
    <row r="6113" spans="1:27" x14ac:dyDescent="0.25">
      <c r="A6113">
        <v>492554</v>
      </c>
      <c r="B6113" t="s">
        <v>7104</v>
      </c>
      <c r="C6113">
        <v>3</v>
      </c>
      <c r="D6113" t="s">
        <v>7074</v>
      </c>
      <c r="E6113" t="s">
        <v>7105</v>
      </c>
      <c r="F6113" t="s">
        <v>29</v>
      </c>
      <c r="G6113" t="s">
        <v>30</v>
      </c>
      <c r="H6113" t="s">
        <v>37</v>
      </c>
      <c r="I6113">
        <v>20</v>
      </c>
      <c r="J6113" t="s">
        <v>33</v>
      </c>
      <c r="K6113">
        <v>66</v>
      </c>
      <c r="L6113">
        <v>84</v>
      </c>
      <c r="M6113">
        <v>82</v>
      </c>
      <c r="N6113" t="s">
        <v>33</v>
      </c>
      <c r="O6113" t="s">
        <v>33</v>
      </c>
      <c r="P6113" t="s">
        <v>33</v>
      </c>
      <c r="Q6113">
        <v>75</v>
      </c>
      <c r="R6113">
        <v>93</v>
      </c>
      <c r="S6113">
        <v>307</v>
      </c>
      <c r="T6113" t="s">
        <v>33</v>
      </c>
      <c r="U6113" t="s">
        <v>33</v>
      </c>
      <c r="V6113">
        <v>84</v>
      </c>
      <c r="W6113">
        <v>84</v>
      </c>
      <c r="X6113">
        <v>0</v>
      </c>
      <c r="Y6113" t="s">
        <v>33</v>
      </c>
      <c r="Z6113" t="s">
        <v>33</v>
      </c>
      <c r="AA6113">
        <f>VLOOKUP(Table1[[#This Row],[Facility Name]],D_2,8,0)</f>
        <v>60</v>
      </c>
    </row>
    <row r="6114" spans="1:27" hidden="1" x14ac:dyDescent="0.25">
      <c r="A6114">
        <v>492549</v>
      </c>
      <c r="B6114" t="s">
        <v>7076</v>
      </c>
      <c r="C6114">
        <v>5</v>
      </c>
      <c r="D6114" t="s">
        <v>7074</v>
      </c>
      <c r="E6114" t="s">
        <v>7077</v>
      </c>
      <c r="F6114" t="s">
        <v>29</v>
      </c>
      <c r="G6114" t="s">
        <v>30</v>
      </c>
      <c r="H6114" t="s">
        <v>31</v>
      </c>
      <c r="I6114">
        <v>19</v>
      </c>
      <c r="J6114" t="s">
        <v>33</v>
      </c>
      <c r="K6114">
        <v>45</v>
      </c>
      <c r="L6114">
        <v>67</v>
      </c>
      <c r="M6114">
        <v>70</v>
      </c>
      <c r="N6114" t="s">
        <v>33</v>
      </c>
      <c r="O6114" t="s">
        <v>33</v>
      </c>
      <c r="P6114" t="s">
        <v>33</v>
      </c>
      <c r="Q6114">
        <v>49</v>
      </c>
      <c r="R6114">
        <v>49</v>
      </c>
      <c r="S6114">
        <v>248</v>
      </c>
      <c r="T6114" t="s">
        <v>33</v>
      </c>
      <c r="U6114" t="s">
        <v>33</v>
      </c>
      <c r="V6114">
        <v>71</v>
      </c>
      <c r="W6114">
        <v>71</v>
      </c>
      <c r="X6114">
        <v>0</v>
      </c>
      <c r="Y6114" t="s">
        <v>33</v>
      </c>
      <c r="Z6114" t="s">
        <v>33</v>
      </c>
      <c r="AA6114" t="e">
        <f>VLOOKUP(Table1[[#This Row],[Facility Name]],D_2,8,0)</f>
        <v>#N/A</v>
      </c>
    </row>
    <row r="6115" spans="1:27" hidden="1" x14ac:dyDescent="0.25">
      <c r="A6115">
        <v>492551</v>
      </c>
      <c r="B6115" t="s">
        <v>7078</v>
      </c>
      <c r="C6115">
        <v>4</v>
      </c>
      <c r="D6115" t="s">
        <v>7074</v>
      </c>
      <c r="E6115" t="s">
        <v>7079</v>
      </c>
      <c r="F6115" t="s">
        <v>29</v>
      </c>
      <c r="G6115" t="s">
        <v>30</v>
      </c>
      <c r="H6115" t="s">
        <v>31</v>
      </c>
      <c r="I6115">
        <v>24</v>
      </c>
      <c r="J6115" t="s">
        <v>33</v>
      </c>
      <c r="K6115">
        <v>53</v>
      </c>
      <c r="L6115">
        <v>87</v>
      </c>
      <c r="M6115">
        <v>91</v>
      </c>
      <c r="N6115" t="s">
        <v>33</v>
      </c>
      <c r="O6115" t="s">
        <v>33</v>
      </c>
      <c r="P6115" t="s">
        <v>33</v>
      </c>
      <c r="Q6115">
        <v>58</v>
      </c>
      <c r="R6115">
        <v>63</v>
      </c>
      <c r="S6115">
        <v>240</v>
      </c>
      <c r="T6115" t="s">
        <v>33</v>
      </c>
      <c r="U6115" t="s">
        <v>33</v>
      </c>
      <c r="V6115">
        <v>90</v>
      </c>
      <c r="W6115">
        <v>90</v>
      </c>
      <c r="X6115">
        <v>0</v>
      </c>
      <c r="Y6115" t="s">
        <v>33</v>
      </c>
      <c r="Z6115" t="s">
        <v>33</v>
      </c>
      <c r="AA6115" t="e">
        <f>VLOOKUP(Table1[[#This Row],[Facility Name]],D_2,8,0)</f>
        <v>#N/A</v>
      </c>
    </row>
    <row r="6116" spans="1:27" x14ac:dyDescent="0.25">
      <c r="A6116">
        <v>492558</v>
      </c>
      <c r="B6116" t="s">
        <v>7211</v>
      </c>
      <c r="C6116">
        <v>4</v>
      </c>
      <c r="D6116" t="s">
        <v>7074</v>
      </c>
      <c r="F6116" t="s">
        <v>29</v>
      </c>
      <c r="G6116" t="s">
        <v>30</v>
      </c>
      <c r="H6116" t="s">
        <v>37</v>
      </c>
      <c r="I6116">
        <v>16</v>
      </c>
      <c r="J6116" t="s">
        <v>33</v>
      </c>
      <c r="K6116">
        <v>58</v>
      </c>
      <c r="L6116">
        <v>76</v>
      </c>
      <c r="M6116">
        <v>80</v>
      </c>
      <c r="N6116" t="s">
        <v>33</v>
      </c>
      <c r="O6116" t="s">
        <v>40</v>
      </c>
      <c r="P6116" t="s">
        <v>40</v>
      </c>
      <c r="Q6116">
        <v>71</v>
      </c>
      <c r="R6116">
        <v>73</v>
      </c>
      <c r="S6116">
        <v>293</v>
      </c>
      <c r="T6116" t="s">
        <v>33</v>
      </c>
      <c r="U6116" t="s">
        <v>33</v>
      </c>
      <c r="V6116">
        <v>81</v>
      </c>
      <c r="W6116">
        <v>81</v>
      </c>
      <c r="X6116">
        <v>0</v>
      </c>
      <c r="Y6116" t="s">
        <v>32</v>
      </c>
      <c r="Z6116" t="s">
        <v>33</v>
      </c>
      <c r="AA6116">
        <f>VLOOKUP(Table1[[#This Row],[Facility Name]],D_2,8,0)</f>
        <v>52</v>
      </c>
    </row>
    <row r="6117" spans="1:27" x14ac:dyDescent="0.25">
      <c r="A6117">
        <v>492561</v>
      </c>
      <c r="B6117" t="s">
        <v>7215</v>
      </c>
      <c r="C6117">
        <v>3</v>
      </c>
      <c r="D6117" t="s">
        <v>7074</v>
      </c>
      <c r="E6117" t="s">
        <v>7101</v>
      </c>
      <c r="F6117" t="s">
        <v>29</v>
      </c>
      <c r="G6117" t="s">
        <v>30</v>
      </c>
      <c r="H6117" t="s">
        <v>37</v>
      </c>
      <c r="I6117">
        <v>28</v>
      </c>
      <c r="J6117" t="s">
        <v>33</v>
      </c>
      <c r="K6117">
        <v>119</v>
      </c>
      <c r="L6117">
        <v>164</v>
      </c>
      <c r="M6117">
        <v>169</v>
      </c>
      <c r="N6117" t="s">
        <v>33</v>
      </c>
      <c r="O6117" t="s">
        <v>33</v>
      </c>
      <c r="P6117" t="s">
        <v>33</v>
      </c>
      <c r="Q6117">
        <v>130</v>
      </c>
      <c r="R6117">
        <v>162</v>
      </c>
      <c r="S6117">
        <v>535</v>
      </c>
      <c r="T6117" t="s">
        <v>40</v>
      </c>
      <c r="U6117" t="s">
        <v>33</v>
      </c>
      <c r="V6117">
        <v>130</v>
      </c>
      <c r="W6117">
        <v>130</v>
      </c>
      <c r="X6117">
        <v>0</v>
      </c>
      <c r="Y6117" t="s">
        <v>33</v>
      </c>
      <c r="Z6117" t="s">
        <v>33</v>
      </c>
      <c r="AA6117">
        <f>VLOOKUP(Table1[[#This Row],[Facility Name]],D_2,8,0)</f>
        <v>60</v>
      </c>
    </row>
    <row r="6118" spans="1:27" hidden="1" x14ac:dyDescent="0.25">
      <c r="A6118">
        <v>492556</v>
      </c>
      <c r="B6118" t="s">
        <v>7106</v>
      </c>
      <c r="C6118">
        <v>5</v>
      </c>
      <c r="D6118" t="s">
        <v>7074</v>
      </c>
      <c r="E6118" t="s">
        <v>7107</v>
      </c>
      <c r="F6118" t="s">
        <v>29</v>
      </c>
      <c r="G6118" t="s">
        <v>30</v>
      </c>
      <c r="H6118" t="s">
        <v>31</v>
      </c>
      <c r="I6118">
        <v>21</v>
      </c>
      <c r="J6118" t="s">
        <v>33</v>
      </c>
      <c r="K6118">
        <v>141</v>
      </c>
      <c r="L6118">
        <v>214</v>
      </c>
      <c r="M6118">
        <v>220</v>
      </c>
      <c r="N6118" t="s">
        <v>33</v>
      </c>
      <c r="O6118" t="s">
        <v>33</v>
      </c>
      <c r="P6118" t="s">
        <v>32</v>
      </c>
      <c r="Q6118">
        <v>160</v>
      </c>
      <c r="R6118">
        <v>165</v>
      </c>
      <c r="S6118">
        <v>674</v>
      </c>
      <c r="T6118" t="s">
        <v>33</v>
      </c>
      <c r="U6118" t="s">
        <v>33</v>
      </c>
      <c r="V6118">
        <v>107</v>
      </c>
      <c r="W6118">
        <v>107</v>
      </c>
      <c r="X6118">
        <v>0</v>
      </c>
      <c r="Y6118" t="s">
        <v>40</v>
      </c>
      <c r="Z6118" t="s">
        <v>33</v>
      </c>
      <c r="AA6118" t="e">
        <f>VLOOKUP(Table1[[#This Row],[Facility Name]],D_2,8,0)</f>
        <v>#N/A</v>
      </c>
    </row>
    <row r="6119" spans="1:27" hidden="1" x14ac:dyDescent="0.25">
      <c r="A6119">
        <v>492559</v>
      </c>
      <c r="B6119" t="s">
        <v>7212</v>
      </c>
      <c r="C6119">
        <v>3</v>
      </c>
      <c r="D6119" t="s">
        <v>7074</v>
      </c>
      <c r="E6119" t="s">
        <v>6744</v>
      </c>
      <c r="F6119" t="s">
        <v>29</v>
      </c>
      <c r="G6119" t="s">
        <v>30</v>
      </c>
      <c r="H6119" t="s">
        <v>31</v>
      </c>
      <c r="I6119">
        <v>20</v>
      </c>
      <c r="J6119" t="s">
        <v>33</v>
      </c>
      <c r="K6119">
        <v>61</v>
      </c>
      <c r="L6119">
        <v>84</v>
      </c>
      <c r="M6119">
        <v>81</v>
      </c>
      <c r="N6119" t="s">
        <v>33</v>
      </c>
      <c r="O6119" t="s">
        <v>33</v>
      </c>
      <c r="P6119" t="s">
        <v>33</v>
      </c>
      <c r="Q6119">
        <v>63</v>
      </c>
      <c r="R6119">
        <v>68</v>
      </c>
      <c r="S6119">
        <v>308</v>
      </c>
      <c r="T6119" t="s">
        <v>33</v>
      </c>
      <c r="U6119" t="s">
        <v>33</v>
      </c>
      <c r="V6119">
        <v>88</v>
      </c>
      <c r="W6119">
        <v>88</v>
      </c>
      <c r="X6119">
        <v>0</v>
      </c>
      <c r="Y6119" t="s">
        <v>33</v>
      </c>
      <c r="Z6119" t="s">
        <v>33</v>
      </c>
      <c r="AA6119" t="e">
        <f>VLOOKUP(Table1[[#This Row],[Facility Name]],D_2,8,0)</f>
        <v>#N/A</v>
      </c>
    </row>
    <row r="6120" spans="1:27" hidden="1" x14ac:dyDescent="0.25">
      <c r="A6120">
        <v>492560</v>
      </c>
      <c r="B6120" t="s">
        <v>7213</v>
      </c>
      <c r="C6120">
        <v>3</v>
      </c>
      <c r="D6120" t="s">
        <v>7074</v>
      </c>
      <c r="E6120" t="s">
        <v>7214</v>
      </c>
      <c r="F6120" t="s">
        <v>29</v>
      </c>
      <c r="G6120" t="s">
        <v>30</v>
      </c>
      <c r="H6120" t="s">
        <v>31</v>
      </c>
      <c r="I6120">
        <v>20</v>
      </c>
      <c r="J6120" t="s">
        <v>33</v>
      </c>
      <c r="K6120">
        <v>95</v>
      </c>
      <c r="L6120">
        <v>133</v>
      </c>
      <c r="M6120">
        <v>136</v>
      </c>
      <c r="N6120" t="s">
        <v>33</v>
      </c>
      <c r="O6120" t="s">
        <v>33</v>
      </c>
      <c r="P6120" t="s">
        <v>33</v>
      </c>
      <c r="Q6120">
        <v>112</v>
      </c>
      <c r="R6120">
        <v>181</v>
      </c>
      <c r="S6120">
        <v>436</v>
      </c>
      <c r="T6120" t="s">
        <v>33</v>
      </c>
      <c r="U6120" t="s">
        <v>33</v>
      </c>
      <c r="V6120">
        <v>131</v>
      </c>
      <c r="W6120">
        <v>131</v>
      </c>
      <c r="X6120">
        <v>0</v>
      </c>
      <c r="Y6120" t="s">
        <v>33</v>
      </c>
      <c r="Z6120" t="s">
        <v>33</v>
      </c>
      <c r="AA6120" t="e">
        <f>VLOOKUP(Table1[[#This Row],[Facility Name]],D_2,8,0)</f>
        <v>#N/A</v>
      </c>
    </row>
    <row r="6121" spans="1:27" x14ac:dyDescent="0.25">
      <c r="A6121">
        <v>492565</v>
      </c>
      <c r="B6121" t="s">
        <v>7321</v>
      </c>
      <c r="C6121">
        <v>5</v>
      </c>
      <c r="D6121" t="s">
        <v>7074</v>
      </c>
      <c r="E6121" t="s">
        <v>165</v>
      </c>
      <c r="F6121" t="s">
        <v>29</v>
      </c>
      <c r="G6121" t="s">
        <v>30</v>
      </c>
      <c r="H6121" t="s">
        <v>37</v>
      </c>
      <c r="I6121">
        <v>16</v>
      </c>
      <c r="J6121" t="s">
        <v>33</v>
      </c>
      <c r="K6121">
        <v>31</v>
      </c>
      <c r="L6121">
        <v>51</v>
      </c>
      <c r="M6121">
        <v>53</v>
      </c>
      <c r="N6121" t="s">
        <v>33</v>
      </c>
      <c r="O6121" t="s">
        <v>33</v>
      </c>
      <c r="P6121" t="s">
        <v>33</v>
      </c>
      <c r="Q6121">
        <v>37</v>
      </c>
      <c r="R6121">
        <v>36</v>
      </c>
      <c r="S6121">
        <v>177</v>
      </c>
      <c r="T6121" t="s">
        <v>33</v>
      </c>
      <c r="U6121" t="s">
        <v>33</v>
      </c>
      <c r="V6121">
        <v>53</v>
      </c>
      <c r="W6121">
        <v>53</v>
      </c>
      <c r="X6121">
        <v>0</v>
      </c>
      <c r="Y6121" t="s">
        <v>33</v>
      </c>
      <c r="Z6121" t="s">
        <v>33</v>
      </c>
      <c r="AA6121">
        <f>VLOOKUP(Table1[[#This Row],[Facility Name]],D_2,8,0)</f>
        <v>56</v>
      </c>
    </row>
    <row r="6122" spans="1:27" x14ac:dyDescent="0.25">
      <c r="A6122">
        <v>492567</v>
      </c>
      <c r="B6122" t="s">
        <v>7322</v>
      </c>
      <c r="C6122">
        <v>4</v>
      </c>
      <c r="D6122" t="s">
        <v>7074</v>
      </c>
      <c r="E6122" t="s">
        <v>7167</v>
      </c>
      <c r="F6122" t="s">
        <v>29</v>
      </c>
      <c r="G6122" t="s">
        <v>30</v>
      </c>
      <c r="H6122" t="s">
        <v>37</v>
      </c>
      <c r="I6122">
        <v>34</v>
      </c>
      <c r="J6122" t="s">
        <v>33</v>
      </c>
      <c r="K6122">
        <v>70</v>
      </c>
      <c r="L6122">
        <v>98</v>
      </c>
      <c r="M6122">
        <v>100</v>
      </c>
      <c r="N6122" t="s">
        <v>33</v>
      </c>
      <c r="O6122" t="s">
        <v>33</v>
      </c>
      <c r="P6122" t="s">
        <v>33</v>
      </c>
      <c r="Q6122">
        <v>84</v>
      </c>
      <c r="R6122">
        <v>84</v>
      </c>
      <c r="S6122">
        <v>412</v>
      </c>
      <c r="T6122" t="s">
        <v>40</v>
      </c>
      <c r="U6122" t="s">
        <v>33</v>
      </c>
      <c r="V6122">
        <v>100</v>
      </c>
      <c r="W6122">
        <v>100</v>
      </c>
      <c r="X6122">
        <v>0</v>
      </c>
      <c r="Y6122" t="s">
        <v>33</v>
      </c>
      <c r="Z6122" t="s">
        <v>33</v>
      </c>
      <c r="AA6122">
        <f>VLOOKUP(Table1[[#This Row],[Facility Name]],D_2,8,0)</f>
        <v>58</v>
      </c>
    </row>
    <row r="6123" spans="1:27" hidden="1" x14ac:dyDescent="0.25">
      <c r="A6123">
        <v>492562</v>
      </c>
      <c r="B6123" t="s">
        <v>7216</v>
      </c>
      <c r="C6123">
        <v>3</v>
      </c>
      <c r="D6123" t="s">
        <v>7074</v>
      </c>
      <c r="E6123" t="s">
        <v>7099</v>
      </c>
      <c r="F6123" t="s">
        <v>29</v>
      </c>
      <c r="G6123" t="s">
        <v>30</v>
      </c>
      <c r="H6123" t="s">
        <v>31</v>
      </c>
      <c r="I6123">
        <v>14</v>
      </c>
      <c r="J6123" t="s">
        <v>32</v>
      </c>
      <c r="K6123">
        <v>33</v>
      </c>
      <c r="L6123">
        <v>47</v>
      </c>
      <c r="M6123">
        <v>47</v>
      </c>
      <c r="N6123" t="s">
        <v>33</v>
      </c>
      <c r="O6123" t="s">
        <v>33</v>
      </c>
      <c r="P6123" t="s">
        <v>40</v>
      </c>
      <c r="Q6123">
        <v>38</v>
      </c>
      <c r="R6123">
        <v>42</v>
      </c>
      <c r="S6123">
        <v>181</v>
      </c>
      <c r="T6123" t="s">
        <v>33</v>
      </c>
      <c r="U6123" t="s">
        <v>33</v>
      </c>
      <c r="V6123">
        <v>49</v>
      </c>
      <c r="W6123">
        <v>49</v>
      </c>
      <c r="X6123">
        <v>0</v>
      </c>
      <c r="Y6123" t="s">
        <v>34</v>
      </c>
      <c r="Z6123" t="s">
        <v>33</v>
      </c>
      <c r="AA6123" t="e">
        <f>VLOOKUP(Table1[[#This Row],[Facility Name]],D_2,8,0)</f>
        <v>#N/A</v>
      </c>
    </row>
    <row r="6124" spans="1:27" hidden="1" x14ac:dyDescent="0.25">
      <c r="A6124">
        <v>492563</v>
      </c>
      <c r="B6124" t="s">
        <v>7236</v>
      </c>
      <c r="C6124">
        <v>3</v>
      </c>
      <c r="D6124" t="s">
        <v>7074</v>
      </c>
      <c r="E6124" t="s">
        <v>7237</v>
      </c>
      <c r="F6124" t="s">
        <v>29</v>
      </c>
      <c r="G6124" t="s">
        <v>30</v>
      </c>
      <c r="H6124" t="s">
        <v>31</v>
      </c>
      <c r="I6124">
        <v>16</v>
      </c>
      <c r="J6124" t="s">
        <v>33</v>
      </c>
      <c r="K6124">
        <v>48</v>
      </c>
      <c r="L6124">
        <v>76</v>
      </c>
      <c r="M6124">
        <v>82</v>
      </c>
      <c r="N6124" t="s">
        <v>33</v>
      </c>
      <c r="O6124" t="s">
        <v>33</v>
      </c>
      <c r="P6124" t="s">
        <v>33</v>
      </c>
      <c r="Q6124">
        <v>54</v>
      </c>
      <c r="R6124">
        <v>81</v>
      </c>
      <c r="S6124">
        <v>212</v>
      </c>
      <c r="T6124" t="s">
        <v>33</v>
      </c>
      <c r="U6124" t="s">
        <v>33</v>
      </c>
      <c r="V6124">
        <v>78</v>
      </c>
      <c r="W6124">
        <v>78</v>
      </c>
      <c r="X6124">
        <v>0</v>
      </c>
      <c r="Y6124" t="s">
        <v>33</v>
      </c>
      <c r="Z6124" t="s">
        <v>33</v>
      </c>
      <c r="AA6124" t="e">
        <f>VLOOKUP(Table1[[#This Row],[Facility Name]],D_2,8,0)</f>
        <v>#N/A</v>
      </c>
    </row>
    <row r="6125" spans="1:27" x14ac:dyDescent="0.25">
      <c r="A6125">
        <v>492570</v>
      </c>
      <c r="B6125" t="s">
        <v>7343</v>
      </c>
      <c r="C6125">
        <v>3</v>
      </c>
      <c r="D6125" t="s">
        <v>7074</v>
      </c>
      <c r="E6125" t="s">
        <v>7075</v>
      </c>
      <c r="F6125" t="s">
        <v>29</v>
      </c>
      <c r="G6125" t="s">
        <v>30</v>
      </c>
      <c r="H6125" t="s">
        <v>37</v>
      </c>
      <c r="I6125">
        <v>31</v>
      </c>
      <c r="J6125" t="s">
        <v>33</v>
      </c>
      <c r="K6125">
        <v>146</v>
      </c>
      <c r="L6125">
        <v>210</v>
      </c>
      <c r="M6125">
        <v>220</v>
      </c>
      <c r="N6125" t="s">
        <v>33</v>
      </c>
      <c r="O6125" t="s">
        <v>33</v>
      </c>
      <c r="P6125" t="s">
        <v>40</v>
      </c>
      <c r="Q6125">
        <v>170</v>
      </c>
      <c r="R6125">
        <v>185</v>
      </c>
      <c r="S6125">
        <v>649</v>
      </c>
      <c r="T6125" t="s">
        <v>33</v>
      </c>
      <c r="U6125" t="s">
        <v>33</v>
      </c>
      <c r="V6125">
        <v>157</v>
      </c>
      <c r="W6125">
        <v>157</v>
      </c>
      <c r="X6125">
        <v>0</v>
      </c>
      <c r="Y6125" t="s">
        <v>33</v>
      </c>
      <c r="Z6125" t="s">
        <v>33</v>
      </c>
      <c r="AA6125">
        <f>VLOOKUP(Table1[[#This Row],[Facility Name]],D_2,8,0)</f>
        <v>50</v>
      </c>
    </row>
    <row r="6126" spans="1:27" hidden="1" x14ac:dyDescent="0.25">
      <c r="A6126">
        <v>492688</v>
      </c>
      <c r="B6126" t="s">
        <v>7265</v>
      </c>
      <c r="C6126">
        <v>4</v>
      </c>
      <c r="D6126" t="s">
        <v>7074</v>
      </c>
      <c r="F6126" t="s">
        <v>29</v>
      </c>
      <c r="G6126" t="s">
        <v>30</v>
      </c>
      <c r="H6126" t="s">
        <v>31</v>
      </c>
      <c r="I6126">
        <v>13</v>
      </c>
      <c r="J6126" t="s">
        <v>33</v>
      </c>
      <c r="K6126">
        <v>30</v>
      </c>
      <c r="L6126">
        <v>49</v>
      </c>
      <c r="M6126">
        <v>52</v>
      </c>
      <c r="N6126" t="s">
        <v>33</v>
      </c>
      <c r="O6126" t="s">
        <v>33</v>
      </c>
      <c r="P6126" t="s">
        <v>33</v>
      </c>
      <c r="Q6126">
        <v>36</v>
      </c>
      <c r="R6126">
        <v>46</v>
      </c>
      <c r="S6126">
        <v>132</v>
      </c>
      <c r="T6126" t="s">
        <v>33</v>
      </c>
      <c r="U6126" t="s">
        <v>33</v>
      </c>
      <c r="V6126">
        <v>51</v>
      </c>
      <c r="W6126">
        <v>51</v>
      </c>
      <c r="X6126">
        <v>0</v>
      </c>
      <c r="Y6126" t="s">
        <v>33</v>
      </c>
      <c r="Z6126" t="s">
        <v>33</v>
      </c>
      <c r="AA6126" t="e">
        <f>VLOOKUP(Table1[[#This Row],[Facility Name]],D_2,8,0)</f>
        <v>#N/A</v>
      </c>
    </row>
    <row r="6127" spans="1:27" hidden="1" x14ac:dyDescent="0.25">
      <c r="A6127">
        <v>492564</v>
      </c>
      <c r="B6127" t="s">
        <v>7320</v>
      </c>
      <c r="C6127">
        <v>3</v>
      </c>
      <c r="D6127" t="s">
        <v>7074</v>
      </c>
      <c r="E6127" t="s">
        <v>5254</v>
      </c>
      <c r="F6127" t="s">
        <v>29</v>
      </c>
      <c r="G6127" t="s">
        <v>30</v>
      </c>
      <c r="H6127" t="s">
        <v>31</v>
      </c>
      <c r="I6127">
        <v>24</v>
      </c>
      <c r="J6127" t="s">
        <v>33</v>
      </c>
      <c r="K6127">
        <v>76</v>
      </c>
      <c r="L6127">
        <v>104</v>
      </c>
      <c r="M6127">
        <v>111</v>
      </c>
      <c r="N6127" t="s">
        <v>33</v>
      </c>
      <c r="O6127" t="s">
        <v>33</v>
      </c>
      <c r="P6127" t="s">
        <v>33</v>
      </c>
      <c r="Q6127">
        <v>88</v>
      </c>
      <c r="R6127">
        <v>61</v>
      </c>
      <c r="S6127">
        <v>361</v>
      </c>
      <c r="T6127" t="s">
        <v>40</v>
      </c>
      <c r="U6127" t="s">
        <v>32</v>
      </c>
      <c r="V6127">
        <v>95</v>
      </c>
      <c r="W6127">
        <v>95</v>
      </c>
      <c r="X6127">
        <v>0</v>
      </c>
      <c r="Y6127" t="s">
        <v>33</v>
      </c>
      <c r="Z6127" t="s">
        <v>33</v>
      </c>
      <c r="AA6127" t="e">
        <f>VLOOKUP(Table1[[#This Row],[Facility Name]],D_2,8,0)</f>
        <v>#N/A</v>
      </c>
    </row>
    <row r="6128" spans="1:27" x14ac:dyDescent="0.25">
      <c r="A6128">
        <v>492572</v>
      </c>
      <c r="B6128" t="s">
        <v>7344</v>
      </c>
      <c r="C6128">
        <v>3</v>
      </c>
      <c r="D6128" t="s">
        <v>7074</v>
      </c>
      <c r="E6128" t="s">
        <v>80</v>
      </c>
      <c r="F6128" t="s">
        <v>29</v>
      </c>
      <c r="G6128" t="s">
        <v>30</v>
      </c>
      <c r="H6128" t="s">
        <v>37</v>
      </c>
      <c r="I6128">
        <v>10</v>
      </c>
      <c r="J6128" t="s">
        <v>33</v>
      </c>
      <c r="K6128">
        <v>29</v>
      </c>
      <c r="L6128">
        <v>55</v>
      </c>
      <c r="M6128">
        <v>60</v>
      </c>
      <c r="N6128" t="s">
        <v>33</v>
      </c>
      <c r="O6128" t="s">
        <v>33</v>
      </c>
      <c r="P6128" t="s">
        <v>33</v>
      </c>
      <c r="Q6128">
        <v>38</v>
      </c>
      <c r="R6128">
        <v>63</v>
      </c>
      <c r="S6128">
        <v>151</v>
      </c>
      <c r="T6128" t="s">
        <v>33</v>
      </c>
      <c r="U6128" t="s">
        <v>33</v>
      </c>
      <c r="V6128">
        <v>60</v>
      </c>
      <c r="W6128">
        <v>60</v>
      </c>
      <c r="X6128">
        <v>0</v>
      </c>
      <c r="Y6128" t="s">
        <v>34</v>
      </c>
      <c r="Z6128" t="s">
        <v>33</v>
      </c>
      <c r="AA6128">
        <f>VLOOKUP(Table1[[#This Row],[Facility Name]],D_2,8,0)</f>
        <v>52</v>
      </c>
    </row>
    <row r="6129" spans="1:27" x14ac:dyDescent="0.25">
      <c r="A6129">
        <v>492576</v>
      </c>
      <c r="B6129" t="s">
        <v>7438</v>
      </c>
      <c r="C6129">
        <v>5</v>
      </c>
      <c r="D6129" t="s">
        <v>7074</v>
      </c>
      <c r="E6129" t="s">
        <v>7439</v>
      </c>
      <c r="F6129" t="s">
        <v>29</v>
      </c>
      <c r="G6129" t="s">
        <v>30</v>
      </c>
      <c r="H6129" t="s">
        <v>37</v>
      </c>
      <c r="I6129">
        <v>14</v>
      </c>
      <c r="J6129" t="s">
        <v>33</v>
      </c>
      <c r="K6129">
        <v>34</v>
      </c>
      <c r="L6129">
        <v>45</v>
      </c>
      <c r="M6129">
        <v>49</v>
      </c>
      <c r="N6129" t="s">
        <v>33</v>
      </c>
      <c r="O6129" t="s">
        <v>33</v>
      </c>
      <c r="P6129" t="s">
        <v>33</v>
      </c>
      <c r="Q6129">
        <v>42</v>
      </c>
      <c r="R6129">
        <v>43</v>
      </c>
      <c r="S6129">
        <v>186</v>
      </c>
      <c r="T6129" t="s">
        <v>33</v>
      </c>
      <c r="U6129" t="s">
        <v>33</v>
      </c>
      <c r="V6129">
        <v>48</v>
      </c>
      <c r="W6129">
        <v>48</v>
      </c>
      <c r="X6129">
        <v>0</v>
      </c>
      <c r="Y6129" t="s">
        <v>34</v>
      </c>
      <c r="Z6129" t="s">
        <v>33</v>
      </c>
      <c r="AA6129">
        <f>VLOOKUP(Table1[[#This Row],[Facility Name]],D_2,8,0)</f>
        <v>89</v>
      </c>
    </row>
    <row r="6130" spans="1:27" x14ac:dyDescent="0.25">
      <c r="A6130">
        <v>492578</v>
      </c>
      <c r="B6130" t="s">
        <v>7440</v>
      </c>
      <c r="C6130">
        <v>3</v>
      </c>
      <c r="D6130" t="s">
        <v>7074</v>
      </c>
      <c r="E6130" t="s">
        <v>7441</v>
      </c>
      <c r="F6130" t="s">
        <v>29</v>
      </c>
      <c r="G6130" t="s">
        <v>30</v>
      </c>
      <c r="H6130" t="s">
        <v>37</v>
      </c>
      <c r="I6130">
        <v>13</v>
      </c>
      <c r="J6130" t="s">
        <v>33</v>
      </c>
      <c r="K6130">
        <v>42</v>
      </c>
      <c r="L6130">
        <v>51</v>
      </c>
      <c r="M6130">
        <v>57</v>
      </c>
      <c r="N6130" t="s">
        <v>33</v>
      </c>
      <c r="O6130" t="s">
        <v>33</v>
      </c>
      <c r="P6130" t="s">
        <v>33</v>
      </c>
      <c r="Q6130">
        <v>49</v>
      </c>
      <c r="R6130">
        <v>54</v>
      </c>
      <c r="S6130">
        <v>203</v>
      </c>
      <c r="T6130" t="s">
        <v>33</v>
      </c>
      <c r="U6130" t="s">
        <v>33</v>
      </c>
      <c r="V6130">
        <v>57</v>
      </c>
      <c r="W6130">
        <v>57</v>
      </c>
      <c r="X6130">
        <v>0</v>
      </c>
      <c r="Y6130" t="s">
        <v>34</v>
      </c>
      <c r="Z6130" t="s">
        <v>33</v>
      </c>
      <c r="AA6130">
        <f>VLOOKUP(Table1[[#This Row],[Facility Name]],D_2,8,0)</f>
        <v>40</v>
      </c>
    </row>
    <row r="6131" spans="1:27" x14ac:dyDescent="0.25">
      <c r="A6131">
        <v>492579</v>
      </c>
      <c r="B6131" t="s">
        <v>7442</v>
      </c>
      <c r="C6131">
        <v>5</v>
      </c>
      <c r="D6131" t="s">
        <v>7074</v>
      </c>
      <c r="E6131" t="s">
        <v>5822</v>
      </c>
      <c r="F6131" t="s">
        <v>29</v>
      </c>
      <c r="G6131" t="s">
        <v>30</v>
      </c>
      <c r="H6131" t="s">
        <v>37</v>
      </c>
      <c r="I6131">
        <v>17</v>
      </c>
      <c r="J6131" t="s">
        <v>33</v>
      </c>
      <c r="K6131">
        <v>43</v>
      </c>
      <c r="L6131">
        <v>55</v>
      </c>
      <c r="M6131">
        <v>60</v>
      </c>
      <c r="N6131" t="s">
        <v>33</v>
      </c>
      <c r="O6131" t="s">
        <v>33</v>
      </c>
      <c r="P6131" t="s">
        <v>40</v>
      </c>
      <c r="Q6131">
        <v>49</v>
      </c>
      <c r="R6131">
        <v>47</v>
      </c>
      <c r="S6131">
        <v>188</v>
      </c>
      <c r="T6131" t="s">
        <v>40</v>
      </c>
      <c r="U6131" t="s">
        <v>33</v>
      </c>
      <c r="V6131">
        <v>59</v>
      </c>
      <c r="W6131">
        <v>59</v>
      </c>
      <c r="X6131">
        <v>0</v>
      </c>
      <c r="Y6131" t="s">
        <v>34</v>
      </c>
      <c r="Z6131" t="s">
        <v>33</v>
      </c>
      <c r="AA6131">
        <f>VLOOKUP(Table1[[#This Row],[Facility Name]],D_2,8,0)</f>
        <v>81</v>
      </c>
    </row>
    <row r="6132" spans="1:27" hidden="1" x14ac:dyDescent="0.25">
      <c r="A6132">
        <v>492573</v>
      </c>
      <c r="B6132" t="s">
        <v>7345</v>
      </c>
      <c r="C6132">
        <v>4</v>
      </c>
      <c r="D6132" t="s">
        <v>7074</v>
      </c>
      <c r="E6132" t="s">
        <v>534</v>
      </c>
      <c r="F6132" t="s">
        <v>29</v>
      </c>
      <c r="G6132" t="s">
        <v>30</v>
      </c>
      <c r="H6132" t="s">
        <v>31</v>
      </c>
      <c r="I6132">
        <v>15</v>
      </c>
      <c r="J6132" t="s">
        <v>33</v>
      </c>
      <c r="K6132">
        <v>66</v>
      </c>
      <c r="L6132">
        <v>84</v>
      </c>
      <c r="M6132">
        <v>88</v>
      </c>
      <c r="N6132" t="s">
        <v>33</v>
      </c>
      <c r="O6132" t="s">
        <v>33</v>
      </c>
      <c r="P6132" t="s">
        <v>33</v>
      </c>
      <c r="Q6132">
        <v>74</v>
      </c>
      <c r="R6132">
        <v>105</v>
      </c>
      <c r="S6132">
        <v>276</v>
      </c>
      <c r="T6132" t="s">
        <v>33</v>
      </c>
      <c r="U6132" t="s">
        <v>33</v>
      </c>
      <c r="V6132">
        <v>76</v>
      </c>
      <c r="W6132">
        <v>76</v>
      </c>
      <c r="X6132">
        <v>0</v>
      </c>
      <c r="Y6132" t="s">
        <v>33</v>
      </c>
      <c r="Z6132" t="s">
        <v>33</v>
      </c>
      <c r="AA6132" t="e">
        <f>VLOOKUP(Table1[[#This Row],[Facility Name]],D_2,8,0)</f>
        <v>#N/A</v>
      </c>
    </row>
    <row r="6133" spans="1:27" hidden="1" x14ac:dyDescent="0.25">
      <c r="A6133">
        <v>492574</v>
      </c>
      <c r="B6133" t="s">
        <v>7436</v>
      </c>
      <c r="C6133">
        <v>4</v>
      </c>
      <c r="D6133" t="s">
        <v>7074</v>
      </c>
      <c r="E6133" t="s">
        <v>7103</v>
      </c>
      <c r="F6133" t="s">
        <v>29</v>
      </c>
      <c r="G6133" t="s">
        <v>30</v>
      </c>
      <c r="H6133" t="s">
        <v>31</v>
      </c>
      <c r="I6133">
        <v>32</v>
      </c>
      <c r="J6133" t="s">
        <v>33</v>
      </c>
      <c r="K6133">
        <v>77</v>
      </c>
      <c r="L6133">
        <v>114</v>
      </c>
      <c r="M6133">
        <v>125</v>
      </c>
      <c r="N6133" t="s">
        <v>33</v>
      </c>
      <c r="O6133" t="s">
        <v>33</v>
      </c>
      <c r="P6133" t="s">
        <v>33</v>
      </c>
      <c r="Q6133">
        <v>86</v>
      </c>
      <c r="R6133">
        <v>90</v>
      </c>
      <c r="S6133">
        <v>429</v>
      </c>
      <c r="T6133" t="s">
        <v>33</v>
      </c>
      <c r="U6133" t="s">
        <v>33</v>
      </c>
      <c r="V6133">
        <v>124</v>
      </c>
      <c r="W6133">
        <v>124</v>
      </c>
      <c r="X6133">
        <v>0</v>
      </c>
      <c r="Y6133" t="s">
        <v>34</v>
      </c>
      <c r="Z6133" t="s">
        <v>33</v>
      </c>
      <c r="AA6133" t="e">
        <f>VLOOKUP(Table1[[#This Row],[Facility Name]],D_2,8,0)</f>
        <v>#N/A</v>
      </c>
    </row>
    <row r="6134" spans="1:27" hidden="1" x14ac:dyDescent="0.25">
      <c r="A6134">
        <v>492575</v>
      </c>
      <c r="B6134" t="s">
        <v>7437</v>
      </c>
      <c r="C6134">
        <v>4</v>
      </c>
      <c r="D6134" t="s">
        <v>7074</v>
      </c>
      <c r="E6134" t="s">
        <v>7094</v>
      </c>
      <c r="F6134" t="s">
        <v>29</v>
      </c>
      <c r="G6134" t="s">
        <v>30</v>
      </c>
      <c r="H6134" t="s">
        <v>31</v>
      </c>
      <c r="I6134">
        <v>20</v>
      </c>
      <c r="J6134" t="s">
        <v>33</v>
      </c>
      <c r="K6134">
        <v>65</v>
      </c>
      <c r="L6134">
        <v>93</v>
      </c>
      <c r="M6134">
        <v>97</v>
      </c>
      <c r="N6134" t="s">
        <v>33</v>
      </c>
      <c r="O6134" t="s">
        <v>33</v>
      </c>
      <c r="P6134" t="s">
        <v>33</v>
      </c>
      <c r="Q6134">
        <v>80</v>
      </c>
      <c r="R6134">
        <v>86</v>
      </c>
      <c r="S6134">
        <v>321</v>
      </c>
      <c r="T6134" t="s">
        <v>32</v>
      </c>
      <c r="U6134" t="s">
        <v>33</v>
      </c>
      <c r="V6134">
        <v>97</v>
      </c>
      <c r="W6134">
        <v>97</v>
      </c>
      <c r="X6134">
        <v>0</v>
      </c>
      <c r="Y6134" t="s">
        <v>34</v>
      </c>
      <c r="Z6134" t="s">
        <v>33</v>
      </c>
      <c r="AA6134" t="e">
        <f>VLOOKUP(Table1[[#This Row],[Facility Name]],D_2,8,0)</f>
        <v>#N/A</v>
      </c>
    </row>
    <row r="6135" spans="1:27" x14ac:dyDescent="0.25">
      <c r="A6135">
        <v>492581</v>
      </c>
      <c r="B6135" t="s">
        <v>7139</v>
      </c>
      <c r="C6135">
        <v>4</v>
      </c>
      <c r="D6135" t="s">
        <v>7074</v>
      </c>
      <c r="E6135" t="s">
        <v>7081</v>
      </c>
      <c r="F6135" t="s">
        <v>29</v>
      </c>
      <c r="G6135" t="s">
        <v>30</v>
      </c>
      <c r="H6135" t="s">
        <v>37</v>
      </c>
      <c r="I6135">
        <v>17</v>
      </c>
      <c r="J6135" t="s">
        <v>33</v>
      </c>
      <c r="K6135">
        <v>47</v>
      </c>
      <c r="L6135">
        <v>67</v>
      </c>
      <c r="M6135">
        <v>70</v>
      </c>
      <c r="N6135" t="s">
        <v>33</v>
      </c>
      <c r="O6135" t="s">
        <v>33</v>
      </c>
      <c r="P6135" t="s">
        <v>33</v>
      </c>
      <c r="Q6135">
        <v>52</v>
      </c>
      <c r="R6135">
        <v>40</v>
      </c>
      <c r="S6135">
        <v>252</v>
      </c>
      <c r="T6135" t="s">
        <v>40</v>
      </c>
      <c r="U6135" t="s">
        <v>33</v>
      </c>
      <c r="V6135">
        <v>69</v>
      </c>
      <c r="W6135">
        <v>69</v>
      </c>
      <c r="X6135">
        <v>0</v>
      </c>
      <c r="Y6135" t="s">
        <v>34</v>
      </c>
      <c r="Z6135" t="s">
        <v>33</v>
      </c>
      <c r="AA6135">
        <f>VLOOKUP(Table1[[#This Row],[Facility Name]],D_2,8,0)</f>
        <v>45</v>
      </c>
    </row>
    <row r="6136" spans="1:27" x14ac:dyDescent="0.25">
      <c r="A6136">
        <v>492587</v>
      </c>
      <c r="B6136" t="s">
        <v>7141</v>
      </c>
      <c r="C6136">
        <v>5</v>
      </c>
      <c r="D6136" t="s">
        <v>7074</v>
      </c>
      <c r="E6136" t="s">
        <v>5185</v>
      </c>
      <c r="F6136" t="s">
        <v>29</v>
      </c>
      <c r="G6136" t="s">
        <v>30</v>
      </c>
      <c r="H6136" t="s">
        <v>37</v>
      </c>
      <c r="I6136">
        <v>18</v>
      </c>
      <c r="J6136" t="s">
        <v>33</v>
      </c>
      <c r="K6136">
        <v>60</v>
      </c>
      <c r="L6136">
        <v>84</v>
      </c>
      <c r="M6136">
        <v>82</v>
      </c>
      <c r="N6136" t="s">
        <v>33</v>
      </c>
      <c r="O6136" t="s">
        <v>33</v>
      </c>
      <c r="P6136" t="s">
        <v>33</v>
      </c>
      <c r="Q6136">
        <v>67</v>
      </c>
      <c r="R6136">
        <v>45</v>
      </c>
      <c r="S6136">
        <v>271</v>
      </c>
      <c r="T6136" t="s">
        <v>33</v>
      </c>
      <c r="U6136" t="s">
        <v>33</v>
      </c>
      <c r="V6136">
        <v>74</v>
      </c>
      <c r="W6136">
        <v>74</v>
      </c>
      <c r="X6136">
        <v>0</v>
      </c>
      <c r="Y6136" t="s">
        <v>33</v>
      </c>
      <c r="Z6136" t="s">
        <v>33</v>
      </c>
      <c r="AA6136">
        <f>VLOOKUP(Table1[[#This Row],[Facility Name]],D_2,8,0)</f>
        <v>90</v>
      </c>
    </row>
    <row r="6137" spans="1:27" x14ac:dyDescent="0.25">
      <c r="A6137">
        <v>492588</v>
      </c>
      <c r="B6137" t="s">
        <v>7166</v>
      </c>
      <c r="C6137">
        <v>3</v>
      </c>
      <c r="D6137" t="s">
        <v>7074</v>
      </c>
      <c r="E6137" t="s">
        <v>7167</v>
      </c>
      <c r="F6137" t="s">
        <v>29</v>
      </c>
      <c r="G6137" t="s">
        <v>30</v>
      </c>
      <c r="H6137" t="s">
        <v>37</v>
      </c>
      <c r="I6137">
        <v>24</v>
      </c>
      <c r="J6137" t="s">
        <v>33</v>
      </c>
      <c r="K6137">
        <v>77</v>
      </c>
      <c r="L6137">
        <v>121</v>
      </c>
      <c r="M6137">
        <v>125</v>
      </c>
      <c r="N6137" t="s">
        <v>33</v>
      </c>
      <c r="O6137" t="s">
        <v>33</v>
      </c>
      <c r="P6137" t="s">
        <v>33</v>
      </c>
      <c r="Q6137">
        <v>88</v>
      </c>
      <c r="R6137">
        <v>94</v>
      </c>
      <c r="S6137">
        <v>361</v>
      </c>
      <c r="T6137" t="s">
        <v>40</v>
      </c>
      <c r="U6137" t="s">
        <v>33</v>
      </c>
      <c r="V6137">
        <v>124</v>
      </c>
      <c r="W6137">
        <v>124</v>
      </c>
      <c r="X6137">
        <v>0</v>
      </c>
      <c r="Y6137" t="s">
        <v>33</v>
      </c>
      <c r="Z6137" t="s">
        <v>33</v>
      </c>
      <c r="AA6137">
        <f>VLOOKUP(Table1[[#This Row],[Facility Name]],D_2,8,0)</f>
        <v>62</v>
      </c>
    </row>
    <row r="6138" spans="1:27" hidden="1" x14ac:dyDescent="0.25">
      <c r="A6138">
        <v>492580</v>
      </c>
      <c r="B6138" t="s">
        <v>7460</v>
      </c>
      <c r="C6138">
        <v>5</v>
      </c>
      <c r="D6138" t="s">
        <v>7074</v>
      </c>
      <c r="E6138" t="s">
        <v>5185</v>
      </c>
      <c r="F6138" t="s">
        <v>29</v>
      </c>
      <c r="G6138" t="s">
        <v>30</v>
      </c>
      <c r="H6138" t="s">
        <v>31</v>
      </c>
      <c r="I6138">
        <v>15</v>
      </c>
      <c r="J6138" t="s">
        <v>33</v>
      </c>
      <c r="K6138">
        <v>64</v>
      </c>
      <c r="L6138">
        <v>101</v>
      </c>
      <c r="M6138">
        <v>108</v>
      </c>
      <c r="N6138" t="s">
        <v>33</v>
      </c>
      <c r="O6138" t="s">
        <v>33</v>
      </c>
      <c r="P6138" t="s">
        <v>33</v>
      </c>
      <c r="Q6138">
        <v>74</v>
      </c>
      <c r="R6138">
        <v>46</v>
      </c>
      <c r="S6138">
        <v>326</v>
      </c>
      <c r="T6138" t="s">
        <v>33</v>
      </c>
      <c r="U6138" t="s">
        <v>33</v>
      </c>
      <c r="V6138">
        <v>102</v>
      </c>
      <c r="W6138">
        <v>102</v>
      </c>
      <c r="X6138">
        <v>0</v>
      </c>
      <c r="Y6138" t="s">
        <v>33</v>
      </c>
      <c r="Z6138" t="s">
        <v>40</v>
      </c>
      <c r="AA6138" t="e">
        <f>VLOOKUP(Table1[[#This Row],[Facility Name]],D_2,8,0)</f>
        <v>#N/A</v>
      </c>
    </row>
    <row r="6139" spans="1:27" x14ac:dyDescent="0.25">
      <c r="A6139">
        <v>492590</v>
      </c>
      <c r="B6139" t="s">
        <v>7169</v>
      </c>
      <c r="C6139">
        <v>4</v>
      </c>
      <c r="D6139" t="s">
        <v>7074</v>
      </c>
      <c r="E6139" t="s">
        <v>7101</v>
      </c>
      <c r="F6139" t="s">
        <v>29</v>
      </c>
      <c r="G6139" t="s">
        <v>30</v>
      </c>
      <c r="H6139" t="s">
        <v>407</v>
      </c>
      <c r="I6139">
        <v>17</v>
      </c>
      <c r="J6139" t="s">
        <v>34</v>
      </c>
      <c r="K6139">
        <v>12</v>
      </c>
      <c r="L6139">
        <v>66</v>
      </c>
      <c r="M6139">
        <v>68</v>
      </c>
      <c r="N6139" t="s">
        <v>33</v>
      </c>
      <c r="O6139" t="s">
        <v>33</v>
      </c>
      <c r="P6139" t="s">
        <v>40</v>
      </c>
      <c r="Q6139">
        <v>54</v>
      </c>
      <c r="R6139">
        <v>83</v>
      </c>
      <c r="S6139">
        <v>236</v>
      </c>
      <c r="T6139" t="s">
        <v>40</v>
      </c>
      <c r="U6139" t="s">
        <v>33</v>
      </c>
      <c r="V6139">
        <v>66</v>
      </c>
      <c r="W6139">
        <v>66</v>
      </c>
      <c r="X6139">
        <v>0</v>
      </c>
      <c r="Y6139" t="s">
        <v>34</v>
      </c>
      <c r="Z6139" t="s">
        <v>33</v>
      </c>
      <c r="AA6139">
        <f>VLOOKUP(Table1[[#This Row],[Facility Name]],D_2,8,0)</f>
        <v>48</v>
      </c>
    </row>
    <row r="6140" spans="1:27" hidden="1" x14ac:dyDescent="0.25">
      <c r="A6140">
        <v>492583</v>
      </c>
      <c r="B6140" t="s">
        <v>7140</v>
      </c>
      <c r="C6140">
        <v>4</v>
      </c>
      <c r="D6140" t="s">
        <v>7074</v>
      </c>
      <c r="E6140" t="s">
        <v>6205</v>
      </c>
      <c r="F6140" t="s">
        <v>29</v>
      </c>
      <c r="G6140" t="s">
        <v>30</v>
      </c>
      <c r="H6140" t="s">
        <v>31</v>
      </c>
      <c r="I6140">
        <v>15</v>
      </c>
      <c r="J6140" t="s">
        <v>33</v>
      </c>
      <c r="K6140">
        <v>52</v>
      </c>
      <c r="L6140">
        <v>69</v>
      </c>
      <c r="M6140">
        <v>75</v>
      </c>
      <c r="N6140" t="s">
        <v>33</v>
      </c>
      <c r="O6140" t="s">
        <v>33</v>
      </c>
      <c r="P6140" t="s">
        <v>32</v>
      </c>
      <c r="Q6140">
        <v>60</v>
      </c>
      <c r="R6140">
        <v>68</v>
      </c>
      <c r="S6140">
        <v>229</v>
      </c>
      <c r="T6140" t="s">
        <v>33</v>
      </c>
      <c r="U6140" t="s">
        <v>33</v>
      </c>
      <c r="V6140">
        <v>53</v>
      </c>
      <c r="W6140">
        <v>53</v>
      </c>
      <c r="X6140">
        <v>0</v>
      </c>
      <c r="Y6140" t="s">
        <v>33</v>
      </c>
      <c r="Z6140" t="s">
        <v>33</v>
      </c>
      <c r="AA6140" t="e">
        <f>VLOOKUP(Table1[[#This Row],[Facility Name]],D_2,8,0)</f>
        <v>#N/A</v>
      </c>
    </row>
    <row r="6141" spans="1:27" x14ac:dyDescent="0.25">
      <c r="A6141">
        <v>492592</v>
      </c>
      <c r="B6141" t="s">
        <v>7273</v>
      </c>
      <c r="C6141">
        <v>3</v>
      </c>
      <c r="D6141" t="s">
        <v>7074</v>
      </c>
      <c r="E6141" t="s">
        <v>7105</v>
      </c>
      <c r="F6141" t="s">
        <v>29</v>
      </c>
      <c r="G6141" t="s">
        <v>30</v>
      </c>
      <c r="H6141" t="s">
        <v>37</v>
      </c>
      <c r="I6141">
        <v>28</v>
      </c>
      <c r="J6141" t="s">
        <v>33</v>
      </c>
      <c r="K6141">
        <v>96</v>
      </c>
      <c r="L6141">
        <v>148</v>
      </c>
      <c r="M6141">
        <v>157</v>
      </c>
      <c r="N6141" t="s">
        <v>33</v>
      </c>
      <c r="O6141" t="s">
        <v>33</v>
      </c>
      <c r="P6141" t="s">
        <v>33</v>
      </c>
      <c r="Q6141">
        <v>122</v>
      </c>
      <c r="R6141">
        <v>98</v>
      </c>
      <c r="S6141">
        <v>496</v>
      </c>
      <c r="T6141" t="s">
        <v>40</v>
      </c>
      <c r="U6141" t="s">
        <v>32</v>
      </c>
      <c r="V6141">
        <v>131</v>
      </c>
      <c r="W6141">
        <v>131</v>
      </c>
      <c r="X6141">
        <v>0</v>
      </c>
      <c r="Y6141" t="s">
        <v>33</v>
      </c>
      <c r="Z6141" t="s">
        <v>33</v>
      </c>
      <c r="AA6141">
        <f>VLOOKUP(Table1[[#This Row],[Facility Name]],D_2,8,0)</f>
        <v>54</v>
      </c>
    </row>
    <row r="6142" spans="1:27" x14ac:dyDescent="0.25">
      <c r="A6142">
        <v>492593</v>
      </c>
      <c r="B6142" t="s">
        <v>7274</v>
      </c>
      <c r="C6142">
        <v>5</v>
      </c>
      <c r="D6142" t="s">
        <v>7074</v>
      </c>
      <c r="E6142" t="s">
        <v>7275</v>
      </c>
      <c r="F6142" t="s">
        <v>29</v>
      </c>
      <c r="G6142" t="s">
        <v>30</v>
      </c>
      <c r="H6142" t="s">
        <v>37</v>
      </c>
      <c r="I6142">
        <v>12</v>
      </c>
      <c r="J6142" t="s">
        <v>33</v>
      </c>
      <c r="K6142">
        <v>24</v>
      </c>
      <c r="L6142">
        <v>32</v>
      </c>
      <c r="M6142">
        <v>34</v>
      </c>
      <c r="N6142" t="s">
        <v>33</v>
      </c>
      <c r="O6142" t="s">
        <v>33</v>
      </c>
      <c r="P6142" t="s">
        <v>33</v>
      </c>
      <c r="Q6142">
        <v>27</v>
      </c>
      <c r="R6142">
        <v>40</v>
      </c>
      <c r="S6142">
        <v>122</v>
      </c>
      <c r="T6142" t="s">
        <v>33</v>
      </c>
      <c r="U6142" t="s">
        <v>33</v>
      </c>
      <c r="V6142">
        <v>34</v>
      </c>
      <c r="W6142">
        <v>34</v>
      </c>
      <c r="X6142">
        <v>0</v>
      </c>
      <c r="Y6142" t="s">
        <v>34</v>
      </c>
      <c r="Z6142" t="s">
        <v>33</v>
      </c>
      <c r="AA6142">
        <f>VLOOKUP(Table1[[#This Row],[Facility Name]],D_2,8,0)</f>
        <v>73</v>
      </c>
    </row>
    <row r="6143" spans="1:27" hidden="1" x14ac:dyDescent="0.25">
      <c r="A6143">
        <v>492589</v>
      </c>
      <c r="B6143" t="s">
        <v>7168</v>
      </c>
      <c r="C6143">
        <v>4</v>
      </c>
      <c r="D6143" t="s">
        <v>7074</v>
      </c>
      <c r="E6143" t="s">
        <v>7099</v>
      </c>
      <c r="F6143" t="s">
        <v>29</v>
      </c>
      <c r="G6143" t="s">
        <v>30</v>
      </c>
      <c r="H6143" t="s">
        <v>31</v>
      </c>
      <c r="I6143">
        <v>20</v>
      </c>
      <c r="J6143" t="s">
        <v>33</v>
      </c>
      <c r="K6143">
        <v>65</v>
      </c>
      <c r="L6143">
        <v>88</v>
      </c>
      <c r="M6143">
        <v>86</v>
      </c>
      <c r="N6143" t="s">
        <v>33</v>
      </c>
      <c r="O6143" t="s">
        <v>33</v>
      </c>
      <c r="P6143" t="s">
        <v>33</v>
      </c>
      <c r="Q6143">
        <v>73</v>
      </c>
      <c r="R6143">
        <v>62</v>
      </c>
      <c r="S6143">
        <v>316</v>
      </c>
      <c r="T6143" t="s">
        <v>33</v>
      </c>
      <c r="U6143" t="s">
        <v>33</v>
      </c>
      <c r="V6143">
        <v>91</v>
      </c>
      <c r="W6143">
        <v>91</v>
      </c>
      <c r="X6143">
        <v>0</v>
      </c>
      <c r="Y6143" t="s">
        <v>34</v>
      </c>
      <c r="Z6143" t="s">
        <v>33</v>
      </c>
      <c r="AA6143" t="e">
        <f>VLOOKUP(Table1[[#This Row],[Facility Name]],D_2,8,0)</f>
        <v>#N/A</v>
      </c>
    </row>
    <row r="6144" spans="1:27" x14ac:dyDescent="0.25">
      <c r="A6144">
        <v>492595</v>
      </c>
      <c r="B6144" t="s">
        <v>7277</v>
      </c>
      <c r="C6144">
        <v>3</v>
      </c>
      <c r="D6144" t="s">
        <v>7074</v>
      </c>
      <c r="E6144" t="s">
        <v>52</v>
      </c>
      <c r="F6144" t="s">
        <v>29</v>
      </c>
      <c r="G6144" t="s">
        <v>30</v>
      </c>
      <c r="H6144" t="s">
        <v>37</v>
      </c>
      <c r="I6144">
        <v>15</v>
      </c>
      <c r="J6144" t="s">
        <v>33</v>
      </c>
      <c r="K6144">
        <v>42</v>
      </c>
      <c r="L6144">
        <v>56</v>
      </c>
      <c r="M6144">
        <v>58</v>
      </c>
      <c r="N6144" t="s">
        <v>33</v>
      </c>
      <c r="O6144" t="s">
        <v>33</v>
      </c>
      <c r="P6144" t="s">
        <v>33</v>
      </c>
      <c r="Q6144">
        <v>47</v>
      </c>
      <c r="R6144">
        <v>59</v>
      </c>
      <c r="S6144">
        <v>176</v>
      </c>
      <c r="T6144" t="s">
        <v>33</v>
      </c>
      <c r="U6144" t="s">
        <v>33</v>
      </c>
      <c r="V6144">
        <v>42</v>
      </c>
      <c r="W6144">
        <v>42</v>
      </c>
      <c r="X6144">
        <v>0</v>
      </c>
      <c r="Y6144" t="s">
        <v>33</v>
      </c>
      <c r="Z6144" t="s">
        <v>33</v>
      </c>
      <c r="AA6144">
        <f>VLOOKUP(Table1[[#This Row],[Facility Name]],D_2,8,0)</f>
        <v>58</v>
      </c>
    </row>
    <row r="6145" spans="1:27" hidden="1" x14ac:dyDescent="0.25">
      <c r="A6145">
        <v>492591</v>
      </c>
      <c r="B6145" t="s">
        <v>7272</v>
      </c>
      <c r="C6145">
        <v>4</v>
      </c>
      <c r="D6145" t="s">
        <v>7074</v>
      </c>
      <c r="E6145" t="s">
        <v>7200</v>
      </c>
      <c r="F6145" t="s">
        <v>29</v>
      </c>
      <c r="G6145" t="s">
        <v>30</v>
      </c>
      <c r="H6145" t="s">
        <v>31</v>
      </c>
      <c r="I6145">
        <v>24</v>
      </c>
      <c r="J6145" t="s">
        <v>33</v>
      </c>
      <c r="K6145">
        <v>88</v>
      </c>
      <c r="L6145">
        <v>132</v>
      </c>
      <c r="M6145">
        <v>136</v>
      </c>
      <c r="N6145" t="s">
        <v>33</v>
      </c>
      <c r="O6145" t="s">
        <v>33</v>
      </c>
      <c r="P6145" t="s">
        <v>40</v>
      </c>
      <c r="Q6145">
        <v>106</v>
      </c>
      <c r="R6145">
        <v>108</v>
      </c>
      <c r="S6145">
        <v>461</v>
      </c>
      <c r="T6145" t="s">
        <v>33</v>
      </c>
      <c r="U6145" t="s">
        <v>33</v>
      </c>
      <c r="V6145">
        <v>105</v>
      </c>
      <c r="W6145">
        <v>105</v>
      </c>
      <c r="X6145">
        <v>1</v>
      </c>
      <c r="Y6145" t="s">
        <v>40</v>
      </c>
      <c r="Z6145" t="s">
        <v>40</v>
      </c>
      <c r="AA6145" t="e">
        <f>VLOOKUP(Table1[[#This Row],[Facility Name]],D_2,8,0)</f>
        <v>#N/A</v>
      </c>
    </row>
    <row r="6146" spans="1:27" x14ac:dyDescent="0.25">
      <c r="A6146">
        <v>492596</v>
      </c>
      <c r="B6146" t="s">
        <v>7299</v>
      </c>
      <c r="C6146">
        <v>4</v>
      </c>
      <c r="D6146" t="s">
        <v>7074</v>
      </c>
      <c r="E6146" t="s">
        <v>7207</v>
      </c>
      <c r="F6146" t="s">
        <v>29</v>
      </c>
      <c r="G6146" t="s">
        <v>30</v>
      </c>
      <c r="H6146" t="s">
        <v>37</v>
      </c>
      <c r="I6146">
        <v>17</v>
      </c>
      <c r="J6146" t="s">
        <v>33</v>
      </c>
      <c r="K6146">
        <v>51</v>
      </c>
      <c r="L6146">
        <v>72</v>
      </c>
      <c r="M6146">
        <v>71</v>
      </c>
      <c r="N6146" t="s">
        <v>33</v>
      </c>
      <c r="O6146" t="s">
        <v>33</v>
      </c>
      <c r="P6146" t="s">
        <v>33</v>
      </c>
      <c r="Q6146">
        <v>56</v>
      </c>
      <c r="R6146">
        <v>60</v>
      </c>
      <c r="S6146">
        <v>277</v>
      </c>
      <c r="T6146" t="s">
        <v>33</v>
      </c>
      <c r="U6146" t="s">
        <v>33</v>
      </c>
      <c r="V6146">
        <v>76</v>
      </c>
      <c r="W6146">
        <v>76</v>
      </c>
      <c r="X6146">
        <v>0</v>
      </c>
      <c r="Y6146" t="s">
        <v>33</v>
      </c>
      <c r="Z6146" t="s">
        <v>33</v>
      </c>
      <c r="AA6146">
        <f>VLOOKUP(Table1[[#This Row],[Facility Name]],D_2,8,0)</f>
        <v>85</v>
      </c>
    </row>
    <row r="6147" spans="1:27" x14ac:dyDescent="0.25">
      <c r="A6147">
        <v>492600</v>
      </c>
      <c r="B6147" t="s">
        <v>7379</v>
      </c>
      <c r="C6147">
        <v>3</v>
      </c>
      <c r="D6147" t="s">
        <v>7074</v>
      </c>
      <c r="E6147" t="s">
        <v>7107</v>
      </c>
      <c r="F6147" t="s">
        <v>29</v>
      </c>
      <c r="G6147" t="s">
        <v>30</v>
      </c>
      <c r="H6147" t="s">
        <v>37</v>
      </c>
      <c r="I6147">
        <v>33</v>
      </c>
      <c r="J6147" t="s">
        <v>33</v>
      </c>
      <c r="K6147">
        <v>88</v>
      </c>
      <c r="L6147">
        <v>124</v>
      </c>
      <c r="M6147">
        <v>127</v>
      </c>
      <c r="N6147" t="s">
        <v>33</v>
      </c>
      <c r="O6147" t="s">
        <v>33</v>
      </c>
      <c r="P6147" t="s">
        <v>33</v>
      </c>
      <c r="Q6147">
        <v>97</v>
      </c>
      <c r="R6147">
        <v>96</v>
      </c>
      <c r="S6147">
        <v>451</v>
      </c>
      <c r="T6147" t="s">
        <v>40</v>
      </c>
      <c r="U6147" t="s">
        <v>32</v>
      </c>
      <c r="V6147">
        <v>126</v>
      </c>
      <c r="W6147">
        <v>126</v>
      </c>
      <c r="X6147">
        <v>0</v>
      </c>
      <c r="Y6147" t="s">
        <v>34</v>
      </c>
      <c r="Z6147" t="s">
        <v>33</v>
      </c>
      <c r="AA6147">
        <f>VLOOKUP(Table1[[#This Row],[Facility Name]],D_2,8,0)</f>
        <v>48</v>
      </c>
    </row>
    <row r="6148" spans="1:27" hidden="1" x14ac:dyDescent="0.25">
      <c r="A6148">
        <v>492594</v>
      </c>
      <c r="B6148" t="s">
        <v>7276</v>
      </c>
      <c r="C6148">
        <v>3</v>
      </c>
      <c r="D6148" t="s">
        <v>7074</v>
      </c>
      <c r="E6148" t="s">
        <v>7242</v>
      </c>
      <c r="F6148" t="s">
        <v>29</v>
      </c>
      <c r="G6148" t="s">
        <v>30</v>
      </c>
      <c r="H6148" t="s">
        <v>31</v>
      </c>
      <c r="I6148">
        <v>20</v>
      </c>
      <c r="J6148" t="s">
        <v>32</v>
      </c>
      <c r="K6148">
        <v>88</v>
      </c>
      <c r="L6148">
        <v>142</v>
      </c>
      <c r="M6148">
        <v>148</v>
      </c>
      <c r="N6148" t="s">
        <v>33</v>
      </c>
      <c r="O6148" t="s">
        <v>33</v>
      </c>
      <c r="P6148" t="s">
        <v>32</v>
      </c>
      <c r="Q6148">
        <v>98</v>
      </c>
      <c r="R6148">
        <v>107</v>
      </c>
      <c r="S6148">
        <v>409</v>
      </c>
      <c r="T6148" t="s">
        <v>33</v>
      </c>
      <c r="U6148" t="s">
        <v>33</v>
      </c>
      <c r="V6148">
        <v>139</v>
      </c>
      <c r="W6148">
        <v>139</v>
      </c>
      <c r="X6148">
        <v>0</v>
      </c>
      <c r="Y6148" t="s">
        <v>33</v>
      </c>
      <c r="Z6148" t="s">
        <v>33</v>
      </c>
      <c r="AA6148" t="e">
        <f>VLOOKUP(Table1[[#This Row],[Facility Name]],D_2,8,0)</f>
        <v>#N/A</v>
      </c>
    </row>
    <row r="6149" spans="1:27" x14ac:dyDescent="0.25">
      <c r="A6149">
        <v>492602</v>
      </c>
      <c r="B6149" t="s">
        <v>7399</v>
      </c>
      <c r="C6149">
        <v>3</v>
      </c>
      <c r="D6149" t="s">
        <v>7074</v>
      </c>
      <c r="E6149" t="s">
        <v>6744</v>
      </c>
      <c r="F6149" t="s">
        <v>29</v>
      </c>
      <c r="G6149" t="s">
        <v>30</v>
      </c>
      <c r="H6149" t="s">
        <v>1131</v>
      </c>
      <c r="I6149">
        <v>16</v>
      </c>
      <c r="J6149" t="s">
        <v>33</v>
      </c>
      <c r="K6149">
        <v>54</v>
      </c>
      <c r="L6149">
        <v>86</v>
      </c>
      <c r="M6149">
        <v>89</v>
      </c>
      <c r="N6149" t="s">
        <v>33</v>
      </c>
      <c r="O6149" t="s">
        <v>33</v>
      </c>
      <c r="P6149" t="s">
        <v>33</v>
      </c>
      <c r="Q6149">
        <v>61</v>
      </c>
      <c r="R6149">
        <v>47</v>
      </c>
      <c r="S6149">
        <v>251</v>
      </c>
      <c r="T6149" t="s">
        <v>33</v>
      </c>
      <c r="U6149" t="s">
        <v>33</v>
      </c>
      <c r="V6149">
        <v>78</v>
      </c>
      <c r="W6149">
        <v>78</v>
      </c>
      <c r="X6149">
        <v>0</v>
      </c>
      <c r="Y6149" t="s">
        <v>33</v>
      </c>
      <c r="Z6149" t="s">
        <v>33</v>
      </c>
      <c r="AA6149">
        <f>VLOOKUP(Table1[[#This Row],[Facility Name]],D_2,8,0)</f>
        <v>65</v>
      </c>
    </row>
    <row r="6150" spans="1:27" x14ac:dyDescent="0.25">
      <c r="A6150">
        <v>492603</v>
      </c>
      <c r="B6150" t="s">
        <v>7400</v>
      </c>
      <c r="C6150">
        <v>3</v>
      </c>
      <c r="D6150" t="s">
        <v>7074</v>
      </c>
      <c r="E6150" t="s">
        <v>5181</v>
      </c>
      <c r="F6150" t="s">
        <v>29</v>
      </c>
      <c r="G6150" t="s">
        <v>30</v>
      </c>
      <c r="H6150" t="s">
        <v>407</v>
      </c>
      <c r="I6150">
        <v>24</v>
      </c>
      <c r="J6150" t="s">
        <v>33</v>
      </c>
      <c r="K6150">
        <v>70</v>
      </c>
      <c r="L6150">
        <v>115</v>
      </c>
      <c r="M6150">
        <v>126</v>
      </c>
      <c r="N6150" t="s">
        <v>33</v>
      </c>
      <c r="O6150" t="s">
        <v>33</v>
      </c>
      <c r="P6150" t="s">
        <v>33</v>
      </c>
      <c r="Q6150">
        <v>90</v>
      </c>
      <c r="R6150">
        <v>98</v>
      </c>
      <c r="S6150">
        <v>385</v>
      </c>
      <c r="T6150" t="s">
        <v>33</v>
      </c>
      <c r="U6150" t="s">
        <v>33</v>
      </c>
      <c r="V6150">
        <v>98</v>
      </c>
      <c r="W6150">
        <v>98</v>
      </c>
      <c r="X6150">
        <v>0</v>
      </c>
      <c r="Y6150" t="s">
        <v>33</v>
      </c>
      <c r="Z6150" t="s">
        <v>33</v>
      </c>
      <c r="AA6150">
        <f>VLOOKUP(Table1[[#This Row],[Facility Name]],D_2,8,0)</f>
        <v>62</v>
      </c>
    </row>
    <row r="6151" spans="1:27" hidden="1" x14ac:dyDescent="0.25">
      <c r="A6151">
        <v>492598</v>
      </c>
      <c r="B6151" t="s">
        <v>7377</v>
      </c>
      <c r="C6151">
        <v>3</v>
      </c>
      <c r="D6151" t="s">
        <v>7074</v>
      </c>
      <c r="E6151" t="s">
        <v>7101</v>
      </c>
      <c r="F6151" t="s">
        <v>29</v>
      </c>
      <c r="G6151" t="s">
        <v>30</v>
      </c>
      <c r="H6151" t="s">
        <v>31</v>
      </c>
      <c r="I6151">
        <v>26</v>
      </c>
      <c r="J6151" t="s">
        <v>33</v>
      </c>
      <c r="K6151">
        <v>62</v>
      </c>
      <c r="L6151">
        <v>91</v>
      </c>
      <c r="M6151">
        <v>97</v>
      </c>
      <c r="N6151" t="s">
        <v>33</v>
      </c>
      <c r="O6151" t="s">
        <v>33</v>
      </c>
      <c r="P6151" t="s">
        <v>33</v>
      </c>
      <c r="Q6151">
        <v>73</v>
      </c>
      <c r="R6151">
        <v>70</v>
      </c>
      <c r="S6151">
        <v>346</v>
      </c>
      <c r="T6151" t="s">
        <v>33</v>
      </c>
      <c r="U6151" t="s">
        <v>33</v>
      </c>
      <c r="V6151">
        <v>85</v>
      </c>
      <c r="W6151">
        <v>85</v>
      </c>
      <c r="X6151">
        <v>0</v>
      </c>
      <c r="Y6151" t="s">
        <v>34</v>
      </c>
      <c r="Z6151" t="s">
        <v>33</v>
      </c>
      <c r="AA6151" t="e">
        <f>VLOOKUP(Table1[[#This Row],[Facility Name]],D_2,8,0)</f>
        <v>#N/A</v>
      </c>
    </row>
    <row r="6152" spans="1:27" hidden="1" x14ac:dyDescent="0.25">
      <c r="A6152">
        <v>492599</v>
      </c>
      <c r="B6152" t="s">
        <v>7378</v>
      </c>
      <c r="C6152">
        <v>4</v>
      </c>
      <c r="D6152" t="s">
        <v>7074</v>
      </c>
      <c r="E6152" t="s">
        <v>7107</v>
      </c>
      <c r="F6152" t="s">
        <v>29</v>
      </c>
      <c r="G6152" t="s">
        <v>30</v>
      </c>
      <c r="H6152" t="s">
        <v>31</v>
      </c>
      <c r="I6152">
        <v>28</v>
      </c>
      <c r="J6152" t="s">
        <v>33</v>
      </c>
      <c r="K6152">
        <v>72</v>
      </c>
      <c r="L6152">
        <v>133</v>
      </c>
      <c r="M6152">
        <v>135</v>
      </c>
      <c r="N6152" t="s">
        <v>33</v>
      </c>
      <c r="O6152" t="s">
        <v>33</v>
      </c>
      <c r="P6152" t="s">
        <v>33</v>
      </c>
      <c r="Q6152">
        <v>84</v>
      </c>
      <c r="R6152">
        <v>95</v>
      </c>
      <c r="S6152">
        <v>383</v>
      </c>
      <c r="T6152" t="s">
        <v>33</v>
      </c>
      <c r="U6152" t="s">
        <v>33</v>
      </c>
      <c r="V6152">
        <v>131</v>
      </c>
      <c r="W6152">
        <v>131</v>
      </c>
      <c r="X6152">
        <v>0</v>
      </c>
      <c r="Y6152" t="s">
        <v>33</v>
      </c>
      <c r="Z6152" t="s">
        <v>33</v>
      </c>
      <c r="AA6152" t="e">
        <f>VLOOKUP(Table1[[#This Row],[Facility Name]],D_2,8,0)</f>
        <v>#N/A</v>
      </c>
    </row>
    <row r="6153" spans="1:27" x14ac:dyDescent="0.25">
      <c r="A6153">
        <v>492610</v>
      </c>
      <c r="B6153" t="s">
        <v>7091</v>
      </c>
      <c r="C6153">
        <v>5</v>
      </c>
      <c r="D6153" t="s">
        <v>7074</v>
      </c>
      <c r="E6153" t="s">
        <v>7075</v>
      </c>
      <c r="F6153" t="s">
        <v>29</v>
      </c>
      <c r="G6153" t="s">
        <v>30</v>
      </c>
      <c r="H6153" t="s">
        <v>37</v>
      </c>
      <c r="I6153">
        <v>29</v>
      </c>
      <c r="J6153" t="s">
        <v>33</v>
      </c>
      <c r="K6153">
        <v>113</v>
      </c>
      <c r="L6153">
        <v>146</v>
      </c>
      <c r="M6153">
        <v>154</v>
      </c>
      <c r="N6153" t="s">
        <v>40</v>
      </c>
      <c r="O6153" t="s">
        <v>33</v>
      </c>
      <c r="P6153" t="s">
        <v>40</v>
      </c>
      <c r="Q6153">
        <v>133</v>
      </c>
      <c r="R6153">
        <v>164</v>
      </c>
      <c r="S6153">
        <v>547</v>
      </c>
      <c r="T6153" t="s">
        <v>33</v>
      </c>
      <c r="U6153" t="s">
        <v>33</v>
      </c>
      <c r="V6153">
        <v>152</v>
      </c>
      <c r="W6153">
        <v>152</v>
      </c>
      <c r="X6153">
        <v>0</v>
      </c>
      <c r="Y6153" t="s">
        <v>33</v>
      </c>
      <c r="Z6153" t="s">
        <v>33</v>
      </c>
      <c r="AA6153">
        <f>VLOOKUP(Table1[[#This Row],[Facility Name]],D_2,8,0)</f>
        <v>68</v>
      </c>
    </row>
    <row r="6154" spans="1:27" hidden="1" x14ac:dyDescent="0.25">
      <c r="A6154">
        <v>492708</v>
      </c>
      <c r="B6154" t="s">
        <v>7301</v>
      </c>
      <c r="D6154" t="s">
        <v>7074</v>
      </c>
      <c r="E6154" t="s">
        <v>7079</v>
      </c>
      <c r="F6154" t="s">
        <v>29</v>
      </c>
      <c r="G6154" t="s">
        <v>30</v>
      </c>
      <c r="H6154" t="s">
        <v>31</v>
      </c>
      <c r="I6154">
        <v>0</v>
      </c>
      <c r="J6154" t="s">
        <v>34</v>
      </c>
      <c r="K6154">
        <v>3</v>
      </c>
      <c r="L6154">
        <v>7</v>
      </c>
      <c r="M6154">
        <v>7</v>
      </c>
      <c r="N6154" t="s">
        <v>33</v>
      </c>
      <c r="O6154" t="s">
        <v>34</v>
      </c>
      <c r="P6154" t="s">
        <v>34</v>
      </c>
      <c r="Q6154">
        <v>6</v>
      </c>
      <c r="R6154">
        <v>7</v>
      </c>
      <c r="S6154">
        <v>11</v>
      </c>
      <c r="T6154" t="s">
        <v>34</v>
      </c>
      <c r="U6154" t="s">
        <v>34</v>
      </c>
      <c r="V6154">
        <v>1</v>
      </c>
      <c r="W6154">
        <v>1</v>
      </c>
      <c r="X6154">
        <v>0</v>
      </c>
      <c r="Y6154" t="s">
        <v>34</v>
      </c>
      <c r="Z6154" t="s">
        <v>34</v>
      </c>
      <c r="AA6154" t="e">
        <f>VLOOKUP(Table1[[#This Row],[Facility Name]],D_2,8,0)</f>
        <v>#N/A</v>
      </c>
    </row>
    <row r="6155" spans="1:27" x14ac:dyDescent="0.25">
      <c r="A6155">
        <v>492615</v>
      </c>
      <c r="B6155" t="s">
        <v>7092</v>
      </c>
      <c r="C6155">
        <v>4</v>
      </c>
      <c r="D6155" t="s">
        <v>7074</v>
      </c>
      <c r="E6155" t="s">
        <v>5185</v>
      </c>
      <c r="F6155" t="s">
        <v>29</v>
      </c>
      <c r="G6155" t="s">
        <v>30</v>
      </c>
      <c r="H6155" t="s">
        <v>1131</v>
      </c>
      <c r="I6155">
        <v>16</v>
      </c>
      <c r="J6155" t="s">
        <v>33</v>
      </c>
      <c r="K6155">
        <v>46</v>
      </c>
      <c r="L6155">
        <v>72</v>
      </c>
      <c r="M6155">
        <v>78</v>
      </c>
      <c r="N6155" t="s">
        <v>33</v>
      </c>
      <c r="O6155" t="s">
        <v>33</v>
      </c>
      <c r="P6155" t="s">
        <v>33</v>
      </c>
      <c r="Q6155">
        <v>52</v>
      </c>
      <c r="R6155">
        <v>40</v>
      </c>
      <c r="S6155">
        <v>202</v>
      </c>
      <c r="T6155" t="s">
        <v>33</v>
      </c>
      <c r="U6155" t="s">
        <v>33</v>
      </c>
      <c r="V6155">
        <v>73</v>
      </c>
      <c r="W6155">
        <v>73</v>
      </c>
      <c r="X6155">
        <v>0</v>
      </c>
      <c r="Y6155" t="s">
        <v>34</v>
      </c>
      <c r="Z6155" t="s">
        <v>33</v>
      </c>
      <c r="AA6155">
        <f>VLOOKUP(Table1[[#This Row],[Facility Name]],D_2,8,0)</f>
        <v>61</v>
      </c>
    </row>
    <row r="6156" spans="1:27" x14ac:dyDescent="0.25">
      <c r="A6156">
        <v>492620</v>
      </c>
      <c r="B6156" t="s">
        <v>7199</v>
      </c>
      <c r="C6156">
        <v>4</v>
      </c>
      <c r="D6156" t="s">
        <v>7074</v>
      </c>
      <c r="E6156" t="s">
        <v>7200</v>
      </c>
      <c r="F6156" t="s">
        <v>29</v>
      </c>
      <c r="G6156" t="s">
        <v>30</v>
      </c>
      <c r="H6156" t="s">
        <v>1131</v>
      </c>
      <c r="I6156">
        <v>17</v>
      </c>
      <c r="J6156" t="s">
        <v>33</v>
      </c>
      <c r="K6156">
        <v>59</v>
      </c>
      <c r="L6156">
        <v>92</v>
      </c>
      <c r="M6156">
        <v>99</v>
      </c>
      <c r="N6156" t="s">
        <v>33</v>
      </c>
      <c r="O6156" t="s">
        <v>33</v>
      </c>
      <c r="P6156" t="s">
        <v>33</v>
      </c>
      <c r="Q6156">
        <v>67</v>
      </c>
      <c r="R6156">
        <v>50</v>
      </c>
      <c r="S6156">
        <v>287</v>
      </c>
      <c r="T6156" t="s">
        <v>40</v>
      </c>
      <c r="U6156" t="s">
        <v>33</v>
      </c>
      <c r="V6156">
        <v>75</v>
      </c>
      <c r="W6156">
        <v>75</v>
      </c>
      <c r="X6156">
        <v>0</v>
      </c>
      <c r="Y6156" t="s">
        <v>40</v>
      </c>
      <c r="Z6156" t="s">
        <v>33</v>
      </c>
      <c r="AA6156">
        <f>VLOOKUP(Table1[[#This Row],[Facility Name]],D_2,8,0)</f>
        <v>70</v>
      </c>
    </row>
    <row r="6157" spans="1:27" hidden="1" x14ac:dyDescent="0.25">
      <c r="A6157">
        <v>492604</v>
      </c>
      <c r="B6157" t="s">
        <v>7401</v>
      </c>
      <c r="C6157">
        <v>4</v>
      </c>
      <c r="D6157" t="s">
        <v>7074</v>
      </c>
      <c r="E6157" t="s">
        <v>7081</v>
      </c>
      <c r="F6157" t="s">
        <v>29</v>
      </c>
      <c r="G6157" t="s">
        <v>30</v>
      </c>
      <c r="H6157" t="s">
        <v>31</v>
      </c>
      <c r="I6157">
        <v>26</v>
      </c>
      <c r="J6157" t="s">
        <v>33</v>
      </c>
      <c r="K6157">
        <v>106</v>
      </c>
      <c r="L6157">
        <v>153</v>
      </c>
      <c r="M6157">
        <v>156</v>
      </c>
      <c r="N6157" t="s">
        <v>33</v>
      </c>
      <c r="O6157" t="s">
        <v>33</v>
      </c>
      <c r="P6157" t="s">
        <v>33</v>
      </c>
      <c r="Q6157">
        <v>117</v>
      </c>
      <c r="R6157">
        <v>102</v>
      </c>
      <c r="S6157">
        <v>497</v>
      </c>
      <c r="T6157" t="s">
        <v>40</v>
      </c>
      <c r="U6157" t="s">
        <v>33</v>
      </c>
      <c r="V6157">
        <v>121</v>
      </c>
      <c r="W6157">
        <v>121</v>
      </c>
      <c r="X6157">
        <v>0</v>
      </c>
      <c r="Y6157" t="s">
        <v>33</v>
      </c>
      <c r="Z6157" t="s">
        <v>33</v>
      </c>
      <c r="AA6157" t="e">
        <f>VLOOKUP(Table1[[#This Row],[Facility Name]],D_2,8,0)</f>
        <v>#N/A</v>
      </c>
    </row>
    <row r="6158" spans="1:27" hidden="1" x14ac:dyDescent="0.25">
      <c r="A6158">
        <v>492605</v>
      </c>
      <c r="B6158" t="s">
        <v>7088</v>
      </c>
      <c r="C6158">
        <v>4</v>
      </c>
      <c r="D6158" t="s">
        <v>7074</v>
      </c>
      <c r="E6158" t="s">
        <v>5181</v>
      </c>
      <c r="F6158" t="s">
        <v>29</v>
      </c>
      <c r="G6158" t="s">
        <v>30</v>
      </c>
      <c r="H6158" t="s">
        <v>31</v>
      </c>
      <c r="I6158">
        <v>24</v>
      </c>
      <c r="J6158" t="s">
        <v>33</v>
      </c>
      <c r="K6158">
        <v>64</v>
      </c>
      <c r="L6158">
        <v>94</v>
      </c>
      <c r="M6158">
        <v>104</v>
      </c>
      <c r="N6158" t="s">
        <v>33</v>
      </c>
      <c r="O6158" t="s">
        <v>33</v>
      </c>
      <c r="P6158" t="s">
        <v>33</v>
      </c>
      <c r="Q6158">
        <v>75</v>
      </c>
      <c r="R6158">
        <v>90</v>
      </c>
      <c r="S6158">
        <v>310</v>
      </c>
      <c r="T6158" t="s">
        <v>33</v>
      </c>
      <c r="U6158" t="s">
        <v>33</v>
      </c>
      <c r="V6158">
        <v>105</v>
      </c>
      <c r="W6158">
        <v>105</v>
      </c>
      <c r="X6158">
        <v>0</v>
      </c>
      <c r="Y6158" t="s">
        <v>33</v>
      </c>
      <c r="Z6158" t="s">
        <v>33</v>
      </c>
      <c r="AA6158" t="e">
        <f>VLOOKUP(Table1[[#This Row],[Facility Name]],D_2,8,0)</f>
        <v>#N/A</v>
      </c>
    </row>
    <row r="6159" spans="1:27" hidden="1" x14ac:dyDescent="0.25">
      <c r="A6159">
        <v>492607</v>
      </c>
      <c r="B6159" t="s">
        <v>7089</v>
      </c>
      <c r="C6159">
        <v>5</v>
      </c>
      <c r="D6159" t="s">
        <v>7074</v>
      </c>
      <c r="E6159" t="s">
        <v>4724</v>
      </c>
      <c r="F6159" t="s">
        <v>29</v>
      </c>
      <c r="G6159" t="s">
        <v>30</v>
      </c>
      <c r="H6159" t="s">
        <v>31</v>
      </c>
      <c r="I6159">
        <v>24</v>
      </c>
      <c r="J6159" t="s">
        <v>33</v>
      </c>
      <c r="K6159">
        <v>60</v>
      </c>
      <c r="L6159">
        <v>90</v>
      </c>
      <c r="M6159">
        <v>96</v>
      </c>
      <c r="N6159" t="s">
        <v>33</v>
      </c>
      <c r="O6159" t="s">
        <v>33</v>
      </c>
      <c r="P6159" t="s">
        <v>33</v>
      </c>
      <c r="Q6159">
        <v>71</v>
      </c>
      <c r="R6159">
        <v>58</v>
      </c>
      <c r="S6159">
        <v>305</v>
      </c>
      <c r="T6159" t="s">
        <v>33</v>
      </c>
      <c r="U6159" t="s">
        <v>33</v>
      </c>
      <c r="V6159">
        <v>94</v>
      </c>
      <c r="W6159">
        <v>94</v>
      </c>
      <c r="X6159">
        <v>0</v>
      </c>
      <c r="Y6159" t="s">
        <v>33</v>
      </c>
      <c r="Z6159" t="s">
        <v>33</v>
      </c>
      <c r="AA6159" t="e">
        <f>VLOOKUP(Table1[[#This Row],[Facility Name]],D_2,8,0)</f>
        <v>#N/A</v>
      </c>
    </row>
    <row r="6160" spans="1:27" hidden="1" x14ac:dyDescent="0.25">
      <c r="A6160">
        <v>492608</v>
      </c>
      <c r="B6160" t="s">
        <v>7090</v>
      </c>
      <c r="C6160">
        <v>5</v>
      </c>
      <c r="D6160" t="s">
        <v>7074</v>
      </c>
      <c r="E6160" t="s">
        <v>4724</v>
      </c>
      <c r="F6160" t="s">
        <v>29</v>
      </c>
      <c r="G6160" t="s">
        <v>30</v>
      </c>
      <c r="H6160" t="s">
        <v>31</v>
      </c>
      <c r="I6160">
        <v>17</v>
      </c>
      <c r="J6160" t="s">
        <v>33</v>
      </c>
      <c r="K6160">
        <v>61</v>
      </c>
      <c r="L6160">
        <v>87</v>
      </c>
      <c r="M6160">
        <v>92</v>
      </c>
      <c r="N6160" t="s">
        <v>33</v>
      </c>
      <c r="O6160" t="s">
        <v>33</v>
      </c>
      <c r="P6160" t="s">
        <v>33</v>
      </c>
      <c r="Q6160">
        <v>74</v>
      </c>
      <c r="R6160">
        <v>59</v>
      </c>
      <c r="S6160">
        <v>275</v>
      </c>
      <c r="T6160" t="s">
        <v>33</v>
      </c>
      <c r="U6160" t="s">
        <v>33</v>
      </c>
      <c r="V6160">
        <v>92</v>
      </c>
      <c r="W6160">
        <v>92</v>
      </c>
      <c r="X6160">
        <v>0</v>
      </c>
      <c r="Y6160" t="s">
        <v>33</v>
      </c>
      <c r="Z6160" t="s">
        <v>33</v>
      </c>
      <c r="AA6160" t="e">
        <f>VLOOKUP(Table1[[#This Row],[Facility Name]],D_2,8,0)</f>
        <v>#N/A</v>
      </c>
    </row>
    <row r="6161" spans="1:27" x14ac:dyDescent="0.25">
      <c r="A6161">
        <v>492622</v>
      </c>
      <c r="B6161" t="s">
        <v>7201</v>
      </c>
      <c r="C6161">
        <v>4</v>
      </c>
      <c r="D6161" t="s">
        <v>7074</v>
      </c>
      <c r="E6161" t="s">
        <v>1025</v>
      </c>
      <c r="F6161" t="s">
        <v>29</v>
      </c>
      <c r="G6161" t="s">
        <v>30</v>
      </c>
      <c r="H6161" t="s">
        <v>294</v>
      </c>
      <c r="I6161">
        <v>17</v>
      </c>
      <c r="J6161" t="s">
        <v>33</v>
      </c>
      <c r="K6161">
        <v>46</v>
      </c>
      <c r="L6161">
        <v>62</v>
      </c>
      <c r="M6161">
        <v>67</v>
      </c>
      <c r="N6161" t="s">
        <v>33</v>
      </c>
      <c r="O6161" t="s">
        <v>33</v>
      </c>
      <c r="P6161" t="s">
        <v>33</v>
      </c>
      <c r="Q6161">
        <v>50</v>
      </c>
      <c r="R6161">
        <v>33</v>
      </c>
      <c r="S6161">
        <v>216</v>
      </c>
      <c r="T6161" t="s">
        <v>33</v>
      </c>
      <c r="U6161" t="s">
        <v>33</v>
      </c>
      <c r="V6161">
        <v>65</v>
      </c>
      <c r="W6161">
        <v>65</v>
      </c>
      <c r="X6161">
        <v>0</v>
      </c>
      <c r="Y6161" t="s">
        <v>33</v>
      </c>
      <c r="Z6161" t="s">
        <v>33</v>
      </c>
      <c r="AA6161">
        <f>VLOOKUP(Table1[[#This Row],[Facility Name]],D_2,8,0)</f>
        <v>68</v>
      </c>
    </row>
    <row r="6162" spans="1:27" x14ac:dyDescent="0.25">
      <c r="A6162">
        <v>492627</v>
      </c>
      <c r="B6162" t="s">
        <v>7308</v>
      </c>
      <c r="C6162">
        <v>3</v>
      </c>
      <c r="D6162" t="s">
        <v>7074</v>
      </c>
      <c r="E6162" t="s">
        <v>5181</v>
      </c>
      <c r="F6162" t="s">
        <v>29</v>
      </c>
      <c r="G6162" t="s">
        <v>30</v>
      </c>
      <c r="H6162" t="s">
        <v>294</v>
      </c>
      <c r="I6162">
        <v>15</v>
      </c>
      <c r="J6162" t="s">
        <v>33</v>
      </c>
      <c r="K6162">
        <v>31</v>
      </c>
      <c r="L6162">
        <v>38</v>
      </c>
      <c r="M6162">
        <v>39</v>
      </c>
      <c r="N6162" t="s">
        <v>33</v>
      </c>
      <c r="O6162" t="s">
        <v>33</v>
      </c>
      <c r="P6162" t="s">
        <v>33</v>
      </c>
      <c r="Q6162">
        <v>34</v>
      </c>
      <c r="R6162">
        <v>29</v>
      </c>
      <c r="S6162">
        <v>148</v>
      </c>
      <c r="T6162" t="s">
        <v>33</v>
      </c>
      <c r="U6162" t="s">
        <v>33</v>
      </c>
      <c r="V6162">
        <v>40</v>
      </c>
      <c r="W6162">
        <v>40</v>
      </c>
      <c r="X6162">
        <v>0</v>
      </c>
      <c r="Y6162" t="s">
        <v>34</v>
      </c>
      <c r="Z6162" t="s">
        <v>33</v>
      </c>
      <c r="AA6162">
        <f>VLOOKUP(Table1[[#This Row],[Facility Name]],D_2,8,0)</f>
        <v>69</v>
      </c>
    </row>
    <row r="6163" spans="1:27" hidden="1" x14ac:dyDescent="0.25">
      <c r="A6163">
        <v>492617</v>
      </c>
      <c r="B6163" t="s">
        <v>7196</v>
      </c>
      <c r="C6163">
        <v>3</v>
      </c>
      <c r="D6163" t="s">
        <v>7074</v>
      </c>
      <c r="E6163" t="s">
        <v>7103</v>
      </c>
      <c r="F6163" t="s">
        <v>29</v>
      </c>
      <c r="G6163" t="s">
        <v>30</v>
      </c>
      <c r="H6163" t="s">
        <v>31</v>
      </c>
      <c r="I6163">
        <v>16</v>
      </c>
      <c r="J6163" t="s">
        <v>33</v>
      </c>
      <c r="K6163">
        <v>40</v>
      </c>
      <c r="L6163">
        <v>55</v>
      </c>
      <c r="M6163">
        <v>55</v>
      </c>
      <c r="N6163" t="s">
        <v>33</v>
      </c>
      <c r="O6163" t="s">
        <v>33</v>
      </c>
      <c r="P6163" t="s">
        <v>33</v>
      </c>
      <c r="Q6163">
        <v>48</v>
      </c>
      <c r="R6163">
        <v>51</v>
      </c>
      <c r="S6163">
        <v>256</v>
      </c>
      <c r="T6163" t="s">
        <v>40</v>
      </c>
      <c r="U6163" t="s">
        <v>33</v>
      </c>
      <c r="V6163">
        <v>59</v>
      </c>
      <c r="W6163">
        <v>59</v>
      </c>
      <c r="X6163">
        <v>0</v>
      </c>
      <c r="Y6163" t="s">
        <v>34</v>
      </c>
      <c r="Z6163" t="s">
        <v>33</v>
      </c>
      <c r="AA6163" t="e">
        <f>VLOOKUP(Table1[[#This Row],[Facility Name]],D_2,8,0)</f>
        <v>#N/A</v>
      </c>
    </row>
    <row r="6164" spans="1:27" hidden="1" x14ac:dyDescent="0.25">
      <c r="A6164">
        <v>492618</v>
      </c>
      <c r="B6164" t="s">
        <v>7197</v>
      </c>
      <c r="C6164">
        <v>4</v>
      </c>
      <c r="D6164" t="s">
        <v>7074</v>
      </c>
      <c r="E6164" t="s">
        <v>7105</v>
      </c>
      <c r="F6164" t="s">
        <v>29</v>
      </c>
      <c r="G6164" t="s">
        <v>30</v>
      </c>
      <c r="H6164" t="s">
        <v>31</v>
      </c>
      <c r="I6164">
        <v>18</v>
      </c>
      <c r="J6164" t="s">
        <v>33</v>
      </c>
      <c r="K6164">
        <v>57</v>
      </c>
      <c r="L6164">
        <v>82</v>
      </c>
      <c r="M6164">
        <v>86</v>
      </c>
      <c r="N6164" t="s">
        <v>33</v>
      </c>
      <c r="O6164" t="s">
        <v>33</v>
      </c>
      <c r="P6164" t="s">
        <v>33</v>
      </c>
      <c r="Q6164">
        <v>68</v>
      </c>
      <c r="R6164">
        <v>57</v>
      </c>
      <c r="S6164">
        <v>270</v>
      </c>
      <c r="T6164" t="s">
        <v>33</v>
      </c>
      <c r="U6164" t="s">
        <v>32</v>
      </c>
      <c r="V6164">
        <v>86</v>
      </c>
      <c r="W6164">
        <v>86</v>
      </c>
      <c r="X6164">
        <v>0</v>
      </c>
      <c r="Y6164" t="s">
        <v>33</v>
      </c>
      <c r="Z6164" t="s">
        <v>33</v>
      </c>
      <c r="AA6164" t="e">
        <f>VLOOKUP(Table1[[#This Row],[Facility Name]],D_2,8,0)</f>
        <v>#N/A</v>
      </c>
    </row>
    <row r="6165" spans="1:27" x14ac:dyDescent="0.25">
      <c r="A6165">
        <v>492628</v>
      </c>
      <c r="B6165" t="s">
        <v>7309</v>
      </c>
      <c r="C6165">
        <v>3</v>
      </c>
      <c r="D6165" t="s">
        <v>7074</v>
      </c>
      <c r="E6165" t="s">
        <v>7101</v>
      </c>
      <c r="F6165" t="s">
        <v>29</v>
      </c>
      <c r="G6165" t="s">
        <v>30</v>
      </c>
      <c r="H6165" t="s">
        <v>407</v>
      </c>
      <c r="I6165">
        <v>16</v>
      </c>
      <c r="J6165" t="s">
        <v>33</v>
      </c>
      <c r="K6165">
        <v>27</v>
      </c>
      <c r="L6165">
        <v>81</v>
      </c>
      <c r="M6165">
        <v>84</v>
      </c>
      <c r="N6165" t="s">
        <v>33</v>
      </c>
      <c r="O6165" t="s">
        <v>33</v>
      </c>
      <c r="P6165" t="s">
        <v>32</v>
      </c>
      <c r="Q6165">
        <v>65</v>
      </c>
      <c r="R6165">
        <v>89</v>
      </c>
      <c r="S6165">
        <v>238</v>
      </c>
      <c r="T6165" t="s">
        <v>33</v>
      </c>
      <c r="U6165" t="s">
        <v>33</v>
      </c>
      <c r="V6165">
        <v>68</v>
      </c>
      <c r="W6165">
        <v>68</v>
      </c>
      <c r="X6165">
        <v>0</v>
      </c>
      <c r="Y6165" t="s">
        <v>34</v>
      </c>
      <c r="Z6165" t="s">
        <v>33</v>
      </c>
      <c r="AA6165">
        <f>VLOOKUP(Table1[[#This Row],[Facility Name]],D_2,8,0)</f>
        <v>48</v>
      </c>
    </row>
    <row r="6166" spans="1:27" x14ac:dyDescent="0.25">
      <c r="A6166">
        <v>492630</v>
      </c>
      <c r="B6166" t="s">
        <v>7330</v>
      </c>
      <c r="C6166">
        <v>4</v>
      </c>
      <c r="D6166" t="s">
        <v>7074</v>
      </c>
      <c r="E6166" t="s">
        <v>484</v>
      </c>
      <c r="F6166" t="s">
        <v>29</v>
      </c>
      <c r="G6166" t="s">
        <v>30</v>
      </c>
      <c r="H6166" t="s">
        <v>37</v>
      </c>
      <c r="I6166">
        <v>12</v>
      </c>
      <c r="J6166" t="s">
        <v>33</v>
      </c>
      <c r="K6166">
        <v>73</v>
      </c>
      <c r="L6166">
        <v>105</v>
      </c>
      <c r="M6166">
        <v>112</v>
      </c>
      <c r="N6166" t="s">
        <v>33</v>
      </c>
      <c r="O6166" t="s">
        <v>33</v>
      </c>
      <c r="P6166" t="s">
        <v>33</v>
      </c>
      <c r="Q6166">
        <v>81</v>
      </c>
      <c r="R6166">
        <v>111</v>
      </c>
      <c r="S6166">
        <v>322</v>
      </c>
      <c r="T6166" t="s">
        <v>33</v>
      </c>
      <c r="U6166" t="s">
        <v>33</v>
      </c>
      <c r="V6166">
        <v>94</v>
      </c>
      <c r="W6166">
        <v>94</v>
      </c>
      <c r="X6166">
        <v>0</v>
      </c>
      <c r="Y6166" t="s">
        <v>33</v>
      </c>
      <c r="Z6166" t="s">
        <v>33</v>
      </c>
      <c r="AA6166">
        <f>VLOOKUP(Table1[[#This Row],[Facility Name]],D_2,8,0)</f>
        <v>75</v>
      </c>
    </row>
    <row r="6167" spans="1:27" hidden="1" x14ac:dyDescent="0.25">
      <c r="A6167">
        <v>492623</v>
      </c>
      <c r="B6167" t="s">
        <v>7202</v>
      </c>
      <c r="C6167">
        <v>5</v>
      </c>
      <c r="D6167" t="s">
        <v>7074</v>
      </c>
      <c r="E6167" t="s">
        <v>5185</v>
      </c>
      <c r="F6167" t="s">
        <v>29</v>
      </c>
      <c r="G6167" t="s">
        <v>30</v>
      </c>
      <c r="H6167" t="s">
        <v>31</v>
      </c>
      <c r="I6167">
        <v>14</v>
      </c>
      <c r="J6167" t="s">
        <v>33</v>
      </c>
      <c r="K6167">
        <v>45</v>
      </c>
      <c r="L6167">
        <v>61</v>
      </c>
      <c r="M6167">
        <v>66</v>
      </c>
      <c r="N6167" t="s">
        <v>33</v>
      </c>
      <c r="O6167" t="s">
        <v>33</v>
      </c>
      <c r="P6167" t="s">
        <v>33</v>
      </c>
      <c r="Q6167">
        <v>50</v>
      </c>
      <c r="R6167">
        <v>39</v>
      </c>
      <c r="S6167">
        <v>218</v>
      </c>
      <c r="T6167" t="s">
        <v>33</v>
      </c>
      <c r="U6167" t="s">
        <v>33</v>
      </c>
      <c r="V6167">
        <v>66</v>
      </c>
      <c r="W6167">
        <v>66</v>
      </c>
      <c r="X6167">
        <v>0</v>
      </c>
      <c r="Y6167" t="s">
        <v>33</v>
      </c>
      <c r="Z6167" t="s">
        <v>33</v>
      </c>
      <c r="AA6167" t="e">
        <f>VLOOKUP(Table1[[#This Row],[Facility Name]],D_2,8,0)</f>
        <v>#N/A</v>
      </c>
    </row>
    <row r="6168" spans="1:27" hidden="1" x14ac:dyDescent="0.25">
      <c r="A6168">
        <v>492625</v>
      </c>
      <c r="B6168" t="s">
        <v>7306</v>
      </c>
      <c r="C6168">
        <v>5</v>
      </c>
      <c r="D6168" t="s">
        <v>7074</v>
      </c>
      <c r="E6168" t="s">
        <v>5185</v>
      </c>
      <c r="F6168" t="s">
        <v>29</v>
      </c>
      <c r="G6168" t="s">
        <v>30</v>
      </c>
      <c r="H6168" t="s">
        <v>31</v>
      </c>
      <c r="I6168">
        <v>17</v>
      </c>
      <c r="J6168" t="s">
        <v>33</v>
      </c>
      <c r="K6168">
        <v>58</v>
      </c>
      <c r="L6168">
        <v>93</v>
      </c>
      <c r="M6168">
        <v>103</v>
      </c>
      <c r="N6168" t="s">
        <v>33</v>
      </c>
      <c r="O6168" t="s">
        <v>33</v>
      </c>
      <c r="P6168" t="s">
        <v>33</v>
      </c>
      <c r="Q6168">
        <v>72</v>
      </c>
      <c r="R6168">
        <v>59</v>
      </c>
      <c r="S6168">
        <v>299</v>
      </c>
      <c r="T6168" t="s">
        <v>33</v>
      </c>
      <c r="U6168" t="s">
        <v>33</v>
      </c>
      <c r="V6168">
        <v>98</v>
      </c>
      <c r="W6168">
        <v>98</v>
      </c>
      <c r="X6168">
        <v>0</v>
      </c>
      <c r="Y6168" t="s">
        <v>33</v>
      </c>
      <c r="Z6168" t="s">
        <v>40</v>
      </c>
      <c r="AA6168" t="e">
        <f>VLOOKUP(Table1[[#This Row],[Facility Name]],D_2,8,0)</f>
        <v>#N/A</v>
      </c>
    </row>
    <row r="6169" spans="1:27" hidden="1" x14ac:dyDescent="0.25">
      <c r="A6169">
        <v>492626</v>
      </c>
      <c r="B6169" t="s">
        <v>7307</v>
      </c>
      <c r="C6169">
        <v>5</v>
      </c>
      <c r="D6169" t="s">
        <v>7074</v>
      </c>
      <c r="E6169" t="s">
        <v>7200</v>
      </c>
      <c r="F6169" t="s">
        <v>29</v>
      </c>
      <c r="G6169" t="s">
        <v>30</v>
      </c>
      <c r="H6169" t="s">
        <v>31</v>
      </c>
      <c r="I6169">
        <v>13</v>
      </c>
      <c r="J6169" t="s">
        <v>33</v>
      </c>
      <c r="K6169">
        <v>54</v>
      </c>
      <c r="L6169">
        <v>77</v>
      </c>
      <c r="M6169">
        <v>80</v>
      </c>
      <c r="N6169" t="s">
        <v>33</v>
      </c>
      <c r="O6169" t="s">
        <v>33</v>
      </c>
      <c r="P6169" t="s">
        <v>33</v>
      </c>
      <c r="Q6169">
        <v>63</v>
      </c>
      <c r="R6169">
        <v>46</v>
      </c>
      <c r="S6169">
        <v>244</v>
      </c>
      <c r="T6169" t="s">
        <v>40</v>
      </c>
      <c r="U6169" t="s">
        <v>33</v>
      </c>
      <c r="V6169">
        <v>81</v>
      </c>
      <c r="W6169">
        <v>81</v>
      </c>
      <c r="X6169">
        <v>0</v>
      </c>
      <c r="Y6169" t="s">
        <v>40</v>
      </c>
      <c r="Z6169" t="s">
        <v>33</v>
      </c>
      <c r="AA6169" t="e">
        <f>VLOOKUP(Table1[[#This Row],[Facility Name]],D_2,8,0)</f>
        <v>#N/A</v>
      </c>
    </row>
    <row r="6170" spans="1:27" x14ac:dyDescent="0.25">
      <c r="A6170">
        <v>492631</v>
      </c>
      <c r="B6170" t="s">
        <v>7405</v>
      </c>
      <c r="C6170">
        <v>5</v>
      </c>
      <c r="D6170" t="s">
        <v>7074</v>
      </c>
      <c r="E6170" t="s">
        <v>7094</v>
      </c>
      <c r="F6170" t="s">
        <v>29</v>
      </c>
      <c r="G6170" t="s">
        <v>30</v>
      </c>
      <c r="H6170" t="s">
        <v>37</v>
      </c>
      <c r="I6170">
        <v>15</v>
      </c>
      <c r="J6170" t="s">
        <v>33</v>
      </c>
      <c r="K6170">
        <v>50</v>
      </c>
      <c r="L6170">
        <v>73</v>
      </c>
      <c r="M6170">
        <v>76</v>
      </c>
      <c r="N6170" t="s">
        <v>33</v>
      </c>
      <c r="O6170" t="s">
        <v>33</v>
      </c>
      <c r="P6170" t="s">
        <v>33</v>
      </c>
      <c r="Q6170">
        <v>60</v>
      </c>
      <c r="R6170">
        <v>62</v>
      </c>
      <c r="S6170">
        <v>263</v>
      </c>
      <c r="T6170" t="s">
        <v>33</v>
      </c>
      <c r="U6170" t="s">
        <v>33</v>
      </c>
      <c r="V6170">
        <v>76</v>
      </c>
      <c r="W6170">
        <v>76</v>
      </c>
      <c r="X6170">
        <v>0</v>
      </c>
      <c r="Y6170" t="s">
        <v>33</v>
      </c>
      <c r="Z6170" t="s">
        <v>33</v>
      </c>
      <c r="AA6170">
        <f>VLOOKUP(Table1[[#This Row],[Facility Name]],D_2,8,0)</f>
        <v>70</v>
      </c>
    </row>
    <row r="6171" spans="1:27" x14ac:dyDescent="0.25">
      <c r="A6171">
        <v>492632</v>
      </c>
      <c r="B6171" t="s">
        <v>7406</v>
      </c>
      <c r="C6171">
        <v>4</v>
      </c>
      <c r="D6171" t="s">
        <v>7074</v>
      </c>
      <c r="E6171" t="s">
        <v>7077</v>
      </c>
      <c r="F6171" t="s">
        <v>29</v>
      </c>
      <c r="G6171" t="s">
        <v>30</v>
      </c>
      <c r="H6171" t="s">
        <v>37</v>
      </c>
      <c r="I6171">
        <v>20</v>
      </c>
      <c r="J6171" t="s">
        <v>33</v>
      </c>
      <c r="K6171">
        <v>89</v>
      </c>
      <c r="L6171">
        <v>136</v>
      </c>
      <c r="M6171">
        <v>134</v>
      </c>
      <c r="N6171" t="s">
        <v>33</v>
      </c>
      <c r="O6171" t="s">
        <v>33</v>
      </c>
      <c r="P6171" t="s">
        <v>33</v>
      </c>
      <c r="Q6171">
        <v>101</v>
      </c>
      <c r="R6171">
        <v>86</v>
      </c>
      <c r="S6171">
        <v>409</v>
      </c>
      <c r="T6171" t="s">
        <v>33</v>
      </c>
      <c r="U6171" t="s">
        <v>33</v>
      </c>
      <c r="V6171">
        <v>121</v>
      </c>
      <c r="W6171">
        <v>121</v>
      </c>
      <c r="X6171">
        <v>0</v>
      </c>
      <c r="Y6171" t="s">
        <v>33</v>
      </c>
      <c r="Z6171" t="s">
        <v>33</v>
      </c>
      <c r="AA6171">
        <f>VLOOKUP(Table1[[#This Row],[Facility Name]],D_2,8,0)</f>
        <v>60</v>
      </c>
    </row>
    <row r="6172" spans="1:27" hidden="1" x14ac:dyDescent="0.25">
      <c r="A6172">
        <v>492629</v>
      </c>
      <c r="B6172" t="s">
        <v>7310</v>
      </c>
      <c r="C6172">
        <v>4</v>
      </c>
      <c r="D6172" t="s">
        <v>7074</v>
      </c>
      <c r="E6172" t="s">
        <v>7167</v>
      </c>
      <c r="F6172" t="s">
        <v>29</v>
      </c>
      <c r="G6172" t="s">
        <v>30</v>
      </c>
      <c r="H6172" t="s">
        <v>31</v>
      </c>
      <c r="I6172">
        <v>24</v>
      </c>
      <c r="J6172" t="s">
        <v>33</v>
      </c>
      <c r="K6172">
        <v>56</v>
      </c>
      <c r="L6172">
        <v>83</v>
      </c>
      <c r="M6172">
        <v>89</v>
      </c>
      <c r="N6172" t="s">
        <v>33</v>
      </c>
      <c r="O6172" t="s">
        <v>33</v>
      </c>
      <c r="P6172" t="s">
        <v>33</v>
      </c>
      <c r="Q6172">
        <v>69</v>
      </c>
      <c r="R6172">
        <v>74</v>
      </c>
      <c r="S6172">
        <v>335</v>
      </c>
      <c r="T6172" t="s">
        <v>33</v>
      </c>
      <c r="U6172" t="s">
        <v>33</v>
      </c>
      <c r="V6172">
        <v>89</v>
      </c>
      <c r="W6172">
        <v>89</v>
      </c>
      <c r="X6172">
        <v>0</v>
      </c>
      <c r="Y6172" t="s">
        <v>33</v>
      </c>
      <c r="Z6172" t="s">
        <v>33</v>
      </c>
      <c r="AA6172" t="e">
        <f>VLOOKUP(Table1[[#This Row],[Facility Name]],D_2,8,0)</f>
        <v>#N/A</v>
      </c>
    </row>
    <row r="6173" spans="1:27" x14ac:dyDescent="0.25">
      <c r="A6173">
        <v>492633</v>
      </c>
      <c r="B6173" t="s">
        <v>7407</v>
      </c>
      <c r="C6173">
        <v>5</v>
      </c>
      <c r="D6173" t="s">
        <v>7074</v>
      </c>
      <c r="E6173" t="s">
        <v>7081</v>
      </c>
      <c r="F6173" t="s">
        <v>29</v>
      </c>
      <c r="G6173" t="s">
        <v>30</v>
      </c>
      <c r="H6173" t="s">
        <v>37</v>
      </c>
      <c r="I6173">
        <v>20</v>
      </c>
      <c r="J6173" t="s">
        <v>33</v>
      </c>
      <c r="K6173">
        <v>47</v>
      </c>
      <c r="L6173">
        <v>67</v>
      </c>
      <c r="M6173">
        <v>71</v>
      </c>
      <c r="N6173" t="s">
        <v>33</v>
      </c>
      <c r="O6173" t="s">
        <v>33</v>
      </c>
      <c r="P6173" t="s">
        <v>33</v>
      </c>
      <c r="Q6173">
        <v>58</v>
      </c>
      <c r="R6173">
        <v>53</v>
      </c>
      <c r="S6173">
        <v>251</v>
      </c>
      <c r="T6173" t="s">
        <v>33</v>
      </c>
      <c r="U6173" t="s">
        <v>33</v>
      </c>
      <c r="V6173">
        <v>71</v>
      </c>
      <c r="W6173">
        <v>71</v>
      </c>
      <c r="X6173">
        <v>0</v>
      </c>
      <c r="Y6173" t="s">
        <v>33</v>
      </c>
      <c r="Z6173" t="s">
        <v>33</v>
      </c>
      <c r="AA6173">
        <f>VLOOKUP(Table1[[#This Row],[Facility Name]],D_2,8,0)</f>
        <v>81</v>
      </c>
    </row>
    <row r="6174" spans="1:27" x14ac:dyDescent="0.25">
      <c r="A6174">
        <v>492634</v>
      </c>
      <c r="B6174" t="s">
        <v>7408</v>
      </c>
      <c r="C6174">
        <v>3</v>
      </c>
      <c r="D6174" t="s">
        <v>7074</v>
      </c>
      <c r="E6174" t="s">
        <v>7242</v>
      </c>
      <c r="F6174" t="s">
        <v>29</v>
      </c>
      <c r="G6174" t="s">
        <v>30</v>
      </c>
      <c r="H6174" t="s">
        <v>37</v>
      </c>
      <c r="I6174">
        <v>36</v>
      </c>
      <c r="J6174" t="s">
        <v>32</v>
      </c>
      <c r="K6174">
        <v>163</v>
      </c>
      <c r="L6174">
        <v>225</v>
      </c>
      <c r="M6174">
        <v>232</v>
      </c>
      <c r="N6174" t="s">
        <v>33</v>
      </c>
      <c r="O6174" t="s">
        <v>33</v>
      </c>
      <c r="P6174" t="s">
        <v>33</v>
      </c>
      <c r="Q6174">
        <v>183</v>
      </c>
      <c r="R6174">
        <v>226</v>
      </c>
      <c r="S6174">
        <v>764</v>
      </c>
      <c r="T6174" t="s">
        <v>33</v>
      </c>
      <c r="U6174" t="s">
        <v>33</v>
      </c>
      <c r="V6174">
        <v>204</v>
      </c>
      <c r="W6174">
        <v>204</v>
      </c>
      <c r="X6174">
        <v>0</v>
      </c>
      <c r="Y6174" t="s">
        <v>33</v>
      </c>
      <c r="Z6174" t="s">
        <v>33</v>
      </c>
      <c r="AA6174">
        <f>VLOOKUP(Table1[[#This Row],[Facility Name]],D_2,8,0)</f>
        <v>44</v>
      </c>
    </row>
    <row r="6175" spans="1:27" x14ac:dyDescent="0.25">
      <c r="A6175">
        <v>492639</v>
      </c>
      <c r="B6175" t="s">
        <v>7150</v>
      </c>
      <c r="C6175">
        <v>5</v>
      </c>
      <c r="D6175" t="s">
        <v>7074</v>
      </c>
      <c r="E6175" t="s">
        <v>5185</v>
      </c>
      <c r="F6175" t="s">
        <v>29</v>
      </c>
      <c r="G6175" t="s">
        <v>30</v>
      </c>
      <c r="H6175" t="s">
        <v>37</v>
      </c>
      <c r="I6175">
        <v>12</v>
      </c>
      <c r="J6175" t="s">
        <v>33</v>
      </c>
      <c r="K6175">
        <v>32</v>
      </c>
      <c r="L6175">
        <v>44</v>
      </c>
      <c r="M6175">
        <v>44</v>
      </c>
      <c r="N6175" t="s">
        <v>33</v>
      </c>
      <c r="O6175" t="s">
        <v>33</v>
      </c>
      <c r="P6175" t="s">
        <v>40</v>
      </c>
      <c r="Q6175">
        <v>35</v>
      </c>
      <c r="R6175">
        <v>19</v>
      </c>
      <c r="S6175">
        <v>136</v>
      </c>
      <c r="T6175" t="s">
        <v>33</v>
      </c>
      <c r="U6175" t="s">
        <v>40</v>
      </c>
      <c r="V6175">
        <v>44</v>
      </c>
      <c r="W6175">
        <v>44</v>
      </c>
      <c r="X6175">
        <v>0</v>
      </c>
      <c r="Y6175" t="s">
        <v>34</v>
      </c>
      <c r="Z6175" t="s">
        <v>33</v>
      </c>
      <c r="AA6175">
        <f>VLOOKUP(Table1[[#This Row],[Facility Name]],D_2,8,0)</f>
        <v>92</v>
      </c>
    </row>
    <row r="6176" spans="1:27" x14ac:dyDescent="0.25">
      <c r="A6176">
        <v>492640</v>
      </c>
      <c r="B6176" t="s">
        <v>7151</v>
      </c>
      <c r="C6176">
        <v>2</v>
      </c>
      <c r="D6176" t="s">
        <v>7074</v>
      </c>
      <c r="E6176" t="s">
        <v>7152</v>
      </c>
      <c r="F6176" t="s">
        <v>29</v>
      </c>
      <c r="G6176" t="s">
        <v>30</v>
      </c>
      <c r="H6176" t="s">
        <v>37</v>
      </c>
      <c r="I6176">
        <v>24</v>
      </c>
      <c r="J6176" t="s">
        <v>33</v>
      </c>
      <c r="K6176">
        <v>104</v>
      </c>
      <c r="L6176">
        <v>144</v>
      </c>
      <c r="M6176">
        <v>149</v>
      </c>
      <c r="N6176" t="s">
        <v>33</v>
      </c>
      <c r="O6176" t="s">
        <v>33</v>
      </c>
      <c r="P6176" t="s">
        <v>33</v>
      </c>
      <c r="Q6176">
        <v>113</v>
      </c>
      <c r="R6176">
        <v>134</v>
      </c>
      <c r="S6176">
        <v>460</v>
      </c>
      <c r="T6176" t="s">
        <v>33</v>
      </c>
      <c r="U6176" t="s">
        <v>32</v>
      </c>
      <c r="V6176">
        <v>149</v>
      </c>
      <c r="W6176">
        <v>149</v>
      </c>
      <c r="X6176">
        <v>0</v>
      </c>
      <c r="Y6176" t="s">
        <v>33</v>
      </c>
      <c r="Z6176" t="s">
        <v>33</v>
      </c>
      <c r="AA6176">
        <f>VLOOKUP(Table1[[#This Row],[Facility Name]],D_2,8,0)</f>
        <v>35</v>
      </c>
    </row>
    <row r="6177" spans="1:27" x14ac:dyDescent="0.25">
      <c r="A6177">
        <v>492641</v>
      </c>
      <c r="B6177" t="s">
        <v>7153</v>
      </c>
      <c r="C6177">
        <v>4</v>
      </c>
      <c r="D6177" t="s">
        <v>7074</v>
      </c>
      <c r="E6177" t="s">
        <v>7154</v>
      </c>
      <c r="F6177" t="s">
        <v>29</v>
      </c>
      <c r="G6177" t="s">
        <v>30</v>
      </c>
      <c r="H6177" t="s">
        <v>37</v>
      </c>
      <c r="I6177">
        <v>15</v>
      </c>
      <c r="J6177" t="s">
        <v>33</v>
      </c>
      <c r="K6177">
        <v>40</v>
      </c>
      <c r="L6177">
        <v>55</v>
      </c>
      <c r="M6177">
        <v>57</v>
      </c>
      <c r="N6177" t="s">
        <v>33</v>
      </c>
      <c r="O6177" t="s">
        <v>33</v>
      </c>
      <c r="P6177" t="s">
        <v>33</v>
      </c>
      <c r="Q6177">
        <v>47</v>
      </c>
      <c r="R6177">
        <v>48</v>
      </c>
      <c r="S6177">
        <v>196</v>
      </c>
      <c r="T6177" t="s">
        <v>33</v>
      </c>
      <c r="U6177" t="s">
        <v>33</v>
      </c>
      <c r="V6177">
        <v>57</v>
      </c>
      <c r="W6177">
        <v>57</v>
      </c>
      <c r="X6177">
        <v>0</v>
      </c>
      <c r="Y6177" t="s">
        <v>34</v>
      </c>
      <c r="Z6177" t="s">
        <v>33</v>
      </c>
      <c r="AA6177">
        <f>VLOOKUP(Table1[[#This Row],[Facility Name]],D_2,8,0)</f>
        <v>57</v>
      </c>
    </row>
    <row r="6178" spans="1:27" hidden="1" x14ac:dyDescent="0.25">
      <c r="A6178">
        <v>492636</v>
      </c>
      <c r="B6178" t="s">
        <v>7425</v>
      </c>
      <c r="C6178">
        <v>3</v>
      </c>
      <c r="D6178" t="s">
        <v>7074</v>
      </c>
      <c r="E6178" t="s">
        <v>5254</v>
      </c>
      <c r="F6178" t="s">
        <v>29</v>
      </c>
      <c r="G6178" t="s">
        <v>30</v>
      </c>
      <c r="H6178" t="s">
        <v>31</v>
      </c>
      <c r="I6178">
        <v>13</v>
      </c>
      <c r="J6178" t="s">
        <v>33</v>
      </c>
      <c r="K6178">
        <v>32</v>
      </c>
      <c r="L6178">
        <v>39</v>
      </c>
      <c r="M6178">
        <v>39</v>
      </c>
      <c r="N6178" t="s">
        <v>33</v>
      </c>
      <c r="O6178" t="s">
        <v>33</v>
      </c>
      <c r="P6178" t="s">
        <v>40</v>
      </c>
      <c r="Q6178">
        <v>36</v>
      </c>
      <c r="R6178">
        <v>36</v>
      </c>
      <c r="S6178">
        <v>137</v>
      </c>
      <c r="T6178" t="s">
        <v>33</v>
      </c>
      <c r="U6178" t="s">
        <v>33</v>
      </c>
      <c r="V6178">
        <v>38</v>
      </c>
      <c r="W6178">
        <v>38</v>
      </c>
      <c r="X6178">
        <v>0</v>
      </c>
      <c r="Y6178" t="s">
        <v>34</v>
      </c>
      <c r="Z6178" t="s">
        <v>33</v>
      </c>
      <c r="AA6178" t="e">
        <f>VLOOKUP(Table1[[#This Row],[Facility Name]],D_2,8,0)</f>
        <v>#N/A</v>
      </c>
    </row>
    <row r="6179" spans="1:27" hidden="1" x14ac:dyDescent="0.25">
      <c r="A6179">
        <v>492637</v>
      </c>
      <c r="B6179" t="s">
        <v>7128</v>
      </c>
      <c r="C6179">
        <v>5</v>
      </c>
      <c r="D6179" t="s">
        <v>7074</v>
      </c>
      <c r="E6179" t="s">
        <v>5822</v>
      </c>
      <c r="F6179" t="s">
        <v>29</v>
      </c>
      <c r="G6179" t="s">
        <v>30</v>
      </c>
      <c r="H6179" t="s">
        <v>31</v>
      </c>
      <c r="I6179">
        <v>13</v>
      </c>
      <c r="J6179" t="s">
        <v>33</v>
      </c>
      <c r="K6179">
        <v>18</v>
      </c>
      <c r="L6179">
        <v>26</v>
      </c>
      <c r="M6179">
        <v>26</v>
      </c>
      <c r="N6179" t="s">
        <v>33</v>
      </c>
      <c r="O6179" t="s">
        <v>33</v>
      </c>
      <c r="P6179" t="s">
        <v>33</v>
      </c>
      <c r="Q6179">
        <v>21</v>
      </c>
      <c r="R6179">
        <v>19</v>
      </c>
      <c r="S6179">
        <v>102</v>
      </c>
      <c r="T6179" t="s">
        <v>33</v>
      </c>
      <c r="U6179" t="s">
        <v>33</v>
      </c>
      <c r="V6179">
        <v>28</v>
      </c>
      <c r="W6179">
        <v>28</v>
      </c>
      <c r="X6179">
        <v>0</v>
      </c>
      <c r="Y6179" t="s">
        <v>34</v>
      </c>
      <c r="Z6179" t="s">
        <v>33</v>
      </c>
      <c r="AA6179" t="e">
        <f>VLOOKUP(Table1[[#This Row],[Facility Name]],D_2,8,0)</f>
        <v>#N/A</v>
      </c>
    </row>
    <row r="6180" spans="1:27" x14ac:dyDescent="0.25">
      <c r="A6180">
        <v>492643</v>
      </c>
      <c r="B6180" t="s">
        <v>7155</v>
      </c>
      <c r="C6180">
        <v>3</v>
      </c>
      <c r="D6180" t="s">
        <v>7074</v>
      </c>
      <c r="E6180" t="s">
        <v>7156</v>
      </c>
      <c r="F6180" t="s">
        <v>29</v>
      </c>
      <c r="G6180" t="s">
        <v>30</v>
      </c>
      <c r="H6180" t="s">
        <v>37</v>
      </c>
      <c r="I6180">
        <v>21</v>
      </c>
      <c r="J6180" t="s">
        <v>33</v>
      </c>
      <c r="K6180">
        <v>54</v>
      </c>
      <c r="L6180">
        <v>76</v>
      </c>
      <c r="M6180">
        <v>81</v>
      </c>
      <c r="N6180" t="s">
        <v>33</v>
      </c>
      <c r="O6180" t="s">
        <v>33</v>
      </c>
      <c r="P6180" t="s">
        <v>33</v>
      </c>
      <c r="Q6180">
        <v>66</v>
      </c>
      <c r="R6180">
        <v>83</v>
      </c>
      <c r="S6180">
        <v>252</v>
      </c>
      <c r="T6180" t="s">
        <v>33</v>
      </c>
      <c r="U6180" t="s">
        <v>32</v>
      </c>
      <c r="V6180">
        <v>81</v>
      </c>
      <c r="W6180">
        <v>81</v>
      </c>
      <c r="X6180">
        <v>0</v>
      </c>
      <c r="Y6180" t="s">
        <v>34</v>
      </c>
      <c r="Z6180" t="s">
        <v>33</v>
      </c>
      <c r="AA6180">
        <f>VLOOKUP(Table1[[#This Row],[Facility Name]],D_2,8,0)</f>
        <v>63</v>
      </c>
    </row>
    <row r="6181" spans="1:27" hidden="1" x14ac:dyDescent="0.25">
      <c r="A6181">
        <v>492731</v>
      </c>
      <c r="B6181" t="s">
        <v>7331</v>
      </c>
      <c r="C6181">
        <v>5</v>
      </c>
      <c r="D6181" t="s">
        <v>7074</v>
      </c>
      <c r="F6181" t="s">
        <v>29</v>
      </c>
      <c r="G6181" t="s">
        <v>30</v>
      </c>
      <c r="H6181" t="s">
        <v>31</v>
      </c>
      <c r="I6181">
        <v>17</v>
      </c>
      <c r="J6181" t="s">
        <v>34</v>
      </c>
      <c r="K6181">
        <v>39</v>
      </c>
      <c r="L6181">
        <v>67</v>
      </c>
      <c r="M6181">
        <v>68</v>
      </c>
      <c r="N6181" t="s">
        <v>33</v>
      </c>
      <c r="O6181" t="s">
        <v>33</v>
      </c>
      <c r="P6181" t="s">
        <v>34</v>
      </c>
      <c r="Q6181">
        <v>49</v>
      </c>
      <c r="R6181">
        <v>19</v>
      </c>
      <c r="S6181">
        <v>49</v>
      </c>
      <c r="T6181" t="s">
        <v>33</v>
      </c>
      <c r="U6181" t="s">
        <v>33</v>
      </c>
      <c r="V6181">
        <v>69</v>
      </c>
      <c r="W6181">
        <v>69</v>
      </c>
      <c r="X6181">
        <v>0</v>
      </c>
      <c r="Y6181" t="s">
        <v>34</v>
      </c>
      <c r="Z6181" t="s">
        <v>33</v>
      </c>
      <c r="AA6181" t="e">
        <f>VLOOKUP(Table1[[#This Row],[Facility Name]],D_2,8,0)</f>
        <v>#N/A</v>
      </c>
    </row>
    <row r="6182" spans="1:27" hidden="1" x14ac:dyDescent="0.25">
      <c r="A6182">
        <v>492732</v>
      </c>
      <c r="B6182" t="s">
        <v>7332</v>
      </c>
      <c r="D6182" t="s">
        <v>7074</v>
      </c>
      <c r="F6182" t="s">
        <v>29</v>
      </c>
      <c r="G6182" t="s">
        <v>30</v>
      </c>
      <c r="H6182" t="s">
        <v>31</v>
      </c>
      <c r="I6182">
        <v>17</v>
      </c>
      <c r="J6182" t="s">
        <v>34</v>
      </c>
      <c r="K6182">
        <v>9</v>
      </c>
      <c r="L6182">
        <v>13</v>
      </c>
      <c r="M6182">
        <v>12</v>
      </c>
      <c r="N6182" t="s">
        <v>34</v>
      </c>
      <c r="O6182" t="s">
        <v>34</v>
      </c>
      <c r="P6182" t="s">
        <v>34</v>
      </c>
      <c r="Q6182">
        <v>9</v>
      </c>
      <c r="R6182">
        <v>4</v>
      </c>
      <c r="S6182">
        <v>9</v>
      </c>
      <c r="T6182" t="s">
        <v>34</v>
      </c>
      <c r="U6182" t="s">
        <v>33</v>
      </c>
      <c r="V6182">
        <v>12</v>
      </c>
      <c r="W6182">
        <v>12</v>
      </c>
      <c r="X6182">
        <v>0</v>
      </c>
      <c r="Y6182" t="s">
        <v>34</v>
      </c>
      <c r="Z6182" t="s">
        <v>33</v>
      </c>
      <c r="AA6182" t="e">
        <f>VLOOKUP(Table1[[#This Row],[Facility Name]],D_2,8,0)</f>
        <v>#N/A</v>
      </c>
    </row>
    <row r="6183" spans="1:27" hidden="1" x14ac:dyDescent="0.25">
      <c r="A6183">
        <v>492733</v>
      </c>
      <c r="B6183" t="s">
        <v>7333</v>
      </c>
      <c r="D6183" t="s">
        <v>7074</v>
      </c>
      <c r="F6183" t="s">
        <v>29</v>
      </c>
      <c r="G6183" t="s">
        <v>30</v>
      </c>
      <c r="H6183" t="s">
        <v>31</v>
      </c>
      <c r="I6183">
        <v>1</v>
      </c>
      <c r="J6183" t="s">
        <v>34</v>
      </c>
      <c r="K6183">
        <v>0</v>
      </c>
      <c r="L6183">
        <v>5</v>
      </c>
      <c r="M6183">
        <v>5</v>
      </c>
      <c r="N6183" t="s">
        <v>34</v>
      </c>
      <c r="O6183" t="s">
        <v>34</v>
      </c>
      <c r="P6183" t="s">
        <v>34</v>
      </c>
      <c r="Q6183">
        <v>0</v>
      </c>
      <c r="R6183">
        <v>0</v>
      </c>
      <c r="S6183">
        <v>0</v>
      </c>
      <c r="T6183" t="s">
        <v>34</v>
      </c>
      <c r="U6183" t="s">
        <v>34</v>
      </c>
      <c r="V6183">
        <v>1</v>
      </c>
      <c r="W6183">
        <v>1</v>
      </c>
      <c r="X6183">
        <v>0</v>
      </c>
      <c r="Y6183" t="s">
        <v>34</v>
      </c>
      <c r="Z6183" t="s">
        <v>34</v>
      </c>
      <c r="AA6183" t="e">
        <f>VLOOKUP(Table1[[#This Row],[Facility Name]],D_2,8,0)</f>
        <v>#N/A</v>
      </c>
    </row>
    <row r="6184" spans="1:27" hidden="1" x14ac:dyDescent="0.25">
      <c r="A6184">
        <v>492734</v>
      </c>
      <c r="B6184" t="s">
        <v>7334</v>
      </c>
      <c r="D6184" t="s">
        <v>7074</v>
      </c>
      <c r="F6184" t="s">
        <v>29</v>
      </c>
      <c r="G6184" t="s">
        <v>30</v>
      </c>
      <c r="H6184" t="s">
        <v>31</v>
      </c>
      <c r="I6184">
        <v>13</v>
      </c>
      <c r="J6184" t="s">
        <v>34</v>
      </c>
      <c r="K6184">
        <v>0</v>
      </c>
      <c r="L6184">
        <v>0</v>
      </c>
      <c r="M6184">
        <v>0</v>
      </c>
      <c r="N6184" t="s">
        <v>34</v>
      </c>
      <c r="O6184" t="s">
        <v>34</v>
      </c>
      <c r="P6184" t="s">
        <v>34</v>
      </c>
      <c r="Q6184">
        <v>0</v>
      </c>
      <c r="R6184">
        <v>0</v>
      </c>
      <c r="S6184">
        <v>0</v>
      </c>
      <c r="T6184" t="s">
        <v>34</v>
      </c>
      <c r="U6184" t="s">
        <v>34</v>
      </c>
      <c r="V6184">
        <v>1</v>
      </c>
      <c r="W6184">
        <v>1</v>
      </c>
      <c r="X6184">
        <v>0</v>
      </c>
      <c r="Y6184" t="s">
        <v>34</v>
      </c>
      <c r="Z6184" t="s">
        <v>34</v>
      </c>
      <c r="AA6184" t="e">
        <f>VLOOKUP(Table1[[#This Row],[Facility Name]],D_2,8,0)</f>
        <v>#N/A</v>
      </c>
    </row>
    <row r="6185" spans="1:27" hidden="1" x14ac:dyDescent="0.25">
      <c r="A6185">
        <v>492735</v>
      </c>
      <c r="B6185" t="s">
        <v>7335</v>
      </c>
      <c r="D6185" t="s">
        <v>7074</v>
      </c>
      <c r="F6185" t="s">
        <v>29</v>
      </c>
      <c r="G6185" t="s">
        <v>30</v>
      </c>
      <c r="H6185" t="s">
        <v>31</v>
      </c>
      <c r="I6185">
        <v>13</v>
      </c>
      <c r="J6185" t="s">
        <v>34</v>
      </c>
      <c r="K6185">
        <v>0</v>
      </c>
      <c r="L6185">
        <v>0</v>
      </c>
      <c r="M6185">
        <v>0</v>
      </c>
      <c r="N6185" t="s">
        <v>34</v>
      </c>
      <c r="O6185" t="s">
        <v>34</v>
      </c>
      <c r="P6185" t="s">
        <v>34</v>
      </c>
      <c r="Q6185">
        <v>0</v>
      </c>
      <c r="R6185">
        <v>0</v>
      </c>
      <c r="S6185">
        <v>0</v>
      </c>
      <c r="T6185" t="s">
        <v>34</v>
      </c>
      <c r="U6185" t="s">
        <v>34</v>
      </c>
      <c r="V6185">
        <v>1</v>
      </c>
      <c r="W6185">
        <v>1</v>
      </c>
      <c r="X6185">
        <v>0</v>
      </c>
      <c r="Y6185" t="s">
        <v>34</v>
      </c>
      <c r="Z6185" t="s">
        <v>34</v>
      </c>
      <c r="AA6185" t="e">
        <f>VLOOKUP(Table1[[#This Row],[Facility Name]],D_2,8,0)</f>
        <v>#N/A</v>
      </c>
    </row>
    <row r="6186" spans="1:27" x14ac:dyDescent="0.25">
      <c r="A6186">
        <v>492645</v>
      </c>
      <c r="B6186" t="s">
        <v>7157</v>
      </c>
      <c r="C6186">
        <v>4</v>
      </c>
      <c r="D6186" t="s">
        <v>7074</v>
      </c>
      <c r="E6186" t="s">
        <v>7103</v>
      </c>
      <c r="F6186" t="s">
        <v>29</v>
      </c>
      <c r="G6186" t="s">
        <v>30</v>
      </c>
      <c r="H6186" t="s">
        <v>37</v>
      </c>
      <c r="I6186">
        <v>10</v>
      </c>
      <c r="J6186" t="s">
        <v>33</v>
      </c>
      <c r="K6186">
        <v>37</v>
      </c>
      <c r="L6186">
        <v>60</v>
      </c>
      <c r="M6186">
        <v>61</v>
      </c>
      <c r="N6186" t="s">
        <v>33</v>
      </c>
      <c r="O6186" t="s">
        <v>33</v>
      </c>
      <c r="P6186" t="s">
        <v>33</v>
      </c>
      <c r="Q6186">
        <v>42</v>
      </c>
      <c r="R6186">
        <v>33</v>
      </c>
      <c r="S6186">
        <v>193</v>
      </c>
      <c r="T6186" t="s">
        <v>33</v>
      </c>
      <c r="U6186" t="s">
        <v>33</v>
      </c>
      <c r="V6186">
        <v>61</v>
      </c>
      <c r="W6186">
        <v>61</v>
      </c>
      <c r="X6186">
        <v>0</v>
      </c>
      <c r="Y6186" t="s">
        <v>33</v>
      </c>
      <c r="Z6186" t="s">
        <v>33</v>
      </c>
      <c r="AA6186">
        <f>VLOOKUP(Table1[[#This Row],[Facility Name]],D_2,8,0)</f>
        <v>45</v>
      </c>
    </row>
    <row r="6187" spans="1:27" x14ac:dyDescent="0.25">
      <c r="A6187">
        <v>492646</v>
      </c>
      <c r="B6187" t="s">
        <v>8288</v>
      </c>
      <c r="C6187">
        <v>3</v>
      </c>
      <c r="D6187" t="s">
        <v>7074</v>
      </c>
      <c r="E6187" t="s">
        <v>3239</v>
      </c>
      <c r="F6187" t="s">
        <v>29</v>
      </c>
      <c r="G6187" t="s">
        <v>30</v>
      </c>
      <c r="H6187" t="s">
        <v>37</v>
      </c>
      <c r="I6187">
        <v>21</v>
      </c>
      <c r="J6187" t="s">
        <v>33</v>
      </c>
      <c r="K6187">
        <v>75</v>
      </c>
      <c r="L6187">
        <v>112</v>
      </c>
      <c r="M6187">
        <v>119</v>
      </c>
      <c r="N6187" t="s">
        <v>33</v>
      </c>
      <c r="O6187" t="s">
        <v>33</v>
      </c>
      <c r="P6187" t="s">
        <v>33</v>
      </c>
      <c r="Q6187">
        <v>95</v>
      </c>
      <c r="R6187">
        <v>93</v>
      </c>
      <c r="S6187">
        <v>369</v>
      </c>
      <c r="T6187" t="s">
        <v>33</v>
      </c>
      <c r="U6187" t="s">
        <v>33</v>
      </c>
      <c r="V6187">
        <v>116</v>
      </c>
      <c r="W6187">
        <v>116</v>
      </c>
      <c r="X6187">
        <v>0</v>
      </c>
      <c r="Y6187" t="s">
        <v>33</v>
      </c>
      <c r="Z6187" t="s">
        <v>33</v>
      </c>
      <c r="AA6187">
        <f>VLOOKUP(Table1[[#This Row],[Facility Name]],D_2,8,0)</f>
        <v>59</v>
      </c>
    </row>
    <row r="6188" spans="1:27" x14ac:dyDescent="0.25">
      <c r="A6188">
        <v>492647</v>
      </c>
      <c r="B6188" t="s">
        <v>8289</v>
      </c>
      <c r="C6188">
        <v>3</v>
      </c>
      <c r="D6188" t="s">
        <v>7074</v>
      </c>
      <c r="E6188" t="s">
        <v>7207</v>
      </c>
      <c r="F6188" t="s">
        <v>29</v>
      </c>
      <c r="G6188" t="s">
        <v>30</v>
      </c>
      <c r="H6188" t="s">
        <v>1131</v>
      </c>
      <c r="I6188">
        <v>16</v>
      </c>
      <c r="J6188" t="s">
        <v>33</v>
      </c>
      <c r="K6188">
        <v>56</v>
      </c>
      <c r="L6188">
        <v>77</v>
      </c>
      <c r="M6188">
        <v>80</v>
      </c>
      <c r="N6188" t="s">
        <v>33</v>
      </c>
      <c r="O6188" t="s">
        <v>33</v>
      </c>
      <c r="P6188" t="s">
        <v>33</v>
      </c>
      <c r="Q6188">
        <v>64</v>
      </c>
      <c r="R6188">
        <v>62</v>
      </c>
      <c r="S6188">
        <v>297</v>
      </c>
      <c r="T6188" t="s">
        <v>40</v>
      </c>
      <c r="U6188" t="s">
        <v>33</v>
      </c>
      <c r="V6188">
        <v>70</v>
      </c>
      <c r="W6188">
        <v>70</v>
      </c>
      <c r="X6188">
        <v>0</v>
      </c>
      <c r="Y6188" t="s">
        <v>33</v>
      </c>
      <c r="Z6188" t="s">
        <v>33</v>
      </c>
      <c r="AA6188">
        <f>VLOOKUP(Table1[[#This Row],[Facility Name]],D_2,8,0)</f>
        <v>66</v>
      </c>
    </row>
    <row r="6189" spans="1:27" x14ac:dyDescent="0.25">
      <c r="A6189">
        <v>492648</v>
      </c>
      <c r="B6189" t="s">
        <v>8306</v>
      </c>
      <c r="C6189">
        <v>2</v>
      </c>
      <c r="D6189" t="s">
        <v>7074</v>
      </c>
      <c r="E6189" t="s">
        <v>7101</v>
      </c>
      <c r="F6189" t="s">
        <v>29</v>
      </c>
      <c r="G6189" t="s">
        <v>30</v>
      </c>
      <c r="H6189" t="s">
        <v>407</v>
      </c>
      <c r="I6189">
        <v>20</v>
      </c>
      <c r="J6189" t="s">
        <v>33</v>
      </c>
      <c r="K6189">
        <v>49</v>
      </c>
      <c r="L6189">
        <v>73</v>
      </c>
      <c r="M6189">
        <v>77</v>
      </c>
      <c r="N6189" t="s">
        <v>33</v>
      </c>
      <c r="O6189" t="s">
        <v>33</v>
      </c>
      <c r="P6189" t="s">
        <v>33</v>
      </c>
      <c r="Q6189">
        <v>64</v>
      </c>
      <c r="R6189">
        <v>82</v>
      </c>
      <c r="S6189">
        <v>270</v>
      </c>
      <c r="T6189" t="s">
        <v>33</v>
      </c>
      <c r="U6189" t="s">
        <v>33</v>
      </c>
      <c r="V6189">
        <v>78</v>
      </c>
      <c r="W6189">
        <v>78</v>
      </c>
      <c r="X6189">
        <v>0</v>
      </c>
      <c r="Y6189" t="s">
        <v>34</v>
      </c>
      <c r="Z6189" t="s">
        <v>33</v>
      </c>
      <c r="AA6189">
        <f>VLOOKUP(Table1[[#This Row],[Facility Name]],D_2,8,0)</f>
        <v>58</v>
      </c>
    </row>
    <row r="6190" spans="1:27" x14ac:dyDescent="0.25">
      <c r="A6190">
        <v>492649</v>
      </c>
      <c r="B6190" t="s">
        <v>8307</v>
      </c>
      <c r="C6190">
        <v>3</v>
      </c>
      <c r="D6190" t="s">
        <v>7074</v>
      </c>
      <c r="E6190" t="s">
        <v>7109</v>
      </c>
      <c r="F6190" t="s">
        <v>29</v>
      </c>
      <c r="G6190" t="s">
        <v>30</v>
      </c>
      <c r="H6190" t="s">
        <v>37</v>
      </c>
      <c r="I6190">
        <v>16</v>
      </c>
      <c r="J6190" t="s">
        <v>33</v>
      </c>
      <c r="K6190">
        <v>46</v>
      </c>
      <c r="L6190">
        <v>67</v>
      </c>
      <c r="M6190">
        <v>73</v>
      </c>
      <c r="N6190" t="s">
        <v>33</v>
      </c>
      <c r="O6190" t="s">
        <v>33</v>
      </c>
      <c r="P6190" t="s">
        <v>33</v>
      </c>
      <c r="Q6190">
        <v>57</v>
      </c>
      <c r="R6190">
        <v>69</v>
      </c>
      <c r="S6190">
        <v>243</v>
      </c>
      <c r="T6190" t="s">
        <v>33</v>
      </c>
      <c r="U6190" t="s">
        <v>33</v>
      </c>
      <c r="V6190">
        <v>73</v>
      </c>
      <c r="W6190">
        <v>73</v>
      </c>
      <c r="X6190">
        <v>0</v>
      </c>
      <c r="Y6190" t="s">
        <v>33</v>
      </c>
      <c r="Z6190" t="s">
        <v>33</v>
      </c>
      <c r="AA6190">
        <f>VLOOKUP(Table1[[#This Row],[Facility Name]],D_2,8,0)</f>
        <v>55</v>
      </c>
    </row>
    <row r="6191" spans="1:27" x14ac:dyDescent="0.25">
      <c r="A6191">
        <v>492655</v>
      </c>
      <c r="B6191" t="s">
        <v>8395</v>
      </c>
      <c r="C6191">
        <v>4</v>
      </c>
      <c r="D6191" t="s">
        <v>7074</v>
      </c>
      <c r="E6191" t="s">
        <v>7207</v>
      </c>
      <c r="F6191" t="s">
        <v>29</v>
      </c>
      <c r="G6191" t="s">
        <v>30</v>
      </c>
      <c r="H6191" t="s">
        <v>37</v>
      </c>
      <c r="I6191">
        <v>12</v>
      </c>
      <c r="J6191" t="s">
        <v>33</v>
      </c>
      <c r="K6191">
        <v>33</v>
      </c>
      <c r="L6191">
        <v>47</v>
      </c>
      <c r="M6191">
        <v>50</v>
      </c>
      <c r="N6191" t="s">
        <v>33</v>
      </c>
      <c r="O6191" t="s">
        <v>33</v>
      </c>
      <c r="P6191" t="s">
        <v>33</v>
      </c>
      <c r="Q6191">
        <v>42</v>
      </c>
      <c r="R6191">
        <v>50</v>
      </c>
      <c r="S6191">
        <v>144</v>
      </c>
      <c r="T6191" t="s">
        <v>40</v>
      </c>
      <c r="U6191" t="s">
        <v>33</v>
      </c>
      <c r="V6191">
        <v>51</v>
      </c>
      <c r="W6191">
        <v>51</v>
      </c>
      <c r="X6191">
        <v>0</v>
      </c>
      <c r="Y6191" t="s">
        <v>34</v>
      </c>
      <c r="Z6191" t="s">
        <v>33</v>
      </c>
      <c r="AA6191">
        <f>VLOOKUP(Table1[[#This Row],[Facility Name]],D_2,8,0)</f>
        <v>64</v>
      </c>
    </row>
    <row r="6192" spans="1:27" x14ac:dyDescent="0.25">
      <c r="A6192">
        <v>492656</v>
      </c>
      <c r="B6192" t="s">
        <v>8416</v>
      </c>
      <c r="C6192">
        <v>5</v>
      </c>
      <c r="D6192" t="s">
        <v>7074</v>
      </c>
      <c r="E6192" t="s">
        <v>8417</v>
      </c>
      <c r="F6192" t="s">
        <v>29</v>
      </c>
      <c r="G6192" t="s">
        <v>30</v>
      </c>
      <c r="H6192" t="s">
        <v>37</v>
      </c>
      <c r="I6192">
        <v>25</v>
      </c>
      <c r="J6192" t="s">
        <v>33</v>
      </c>
      <c r="K6192">
        <v>85</v>
      </c>
      <c r="L6192">
        <v>107</v>
      </c>
      <c r="M6192">
        <v>117</v>
      </c>
      <c r="N6192" t="s">
        <v>40</v>
      </c>
      <c r="O6192" t="s">
        <v>33</v>
      </c>
      <c r="P6192" t="s">
        <v>33</v>
      </c>
      <c r="Q6192">
        <v>101</v>
      </c>
      <c r="R6192">
        <v>69</v>
      </c>
      <c r="S6192">
        <v>435</v>
      </c>
      <c r="T6192" t="s">
        <v>33</v>
      </c>
      <c r="U6192" t="s">
        <v>33</v>
      </c>
      <c r="V6192">
        <v>118</v>
      </c>
      <c r="W6192">
        <v>118</v>
      </c>
      <c r="X6192">
        <v>0</v>
      </c>
      <c r="Y6192" t="s">
        <v>33</v>
      </c>
      <c r="Z6192" t="s">
        <v>33</v>
      </c>
      <c r="AA6192">
        <f>VLOOKUP(Table1[[#This Row],[Facility Name]],D_2,8,0)</f>
        <v>59</v>
      </c>
    </row>
    <row r="6193" spans="1:27" x14ac:dyDescent="0.25">
      <c r="A6193">
        <v>492657</v>
      </c>
      <c r="B6193" t="s">
        <v>8418</v>
      </c>
      <c r="C6193">
        <v>3</v>
      </c>
      <c r="D6193" t="s">
        <v>7074</v>
      </c>
      <c r="E6193" t="s">
        <v>8419</v>
      </c>
      <c r="F6193" t="s">
        <v>29</v>
      </c>
      <c r="G6193" t="s">
        <v>30</v>
      </c>
      <c r="H6193" t="s">
        <v>37</v>
      </c>
      <c r="I6193">
        <v>12</v>
      </c>
      <c r="J6193" t="s">
        <v>33</v>
      </c>
      <c r="K6193">
        <v>32</v>
      </c>
      <c r="L6193">
        <v>46</v>
      </c>
      <c r="M6193">
        <v>49</v>
      </c>
      <c r="N6193" t="s">
        <v>32</v>
      </c>
      <c r="O6193" t="s">
        <v>32</v>
      </c>
      <c r="P6193" t="s">
        <v>33</v>
      </c>
      <c r="Q6193">
        <v>37</v>
      </c>
      <c r="R6193">
        <v>53</v>
      </c>
      <c r="S6193">
        <v>132</v>
      </c>
      <c r="T6193" t="s">
        <v>33</v>
      </c>
      <c r="U6193" t="s">
        <v>33</v>
      </c>
      <c r="V6193">
        <v>42</v>
      </c>
      <c r="W6193">
        <v>42</v>
      </c>
      <c r="X6193">
        <v>0</v>
      </c>
      <c r="Y6193" t="s">
        <v>34</v>
      </c>
      <c r="Z6193" t="s">
        <v>33</v>
      </c>
      <c r="AA6193">
        <f>VLOOKUP(Table1[[#This Row],[Facility Name]],D_2,8,0)</f>
        <v>58</v>
      </c>
    </row>
    <row r="6194" spans="1:27" hidden="1" x14ac:dyDescent="0.25">
      <c r="A6194">
        <v>492650</v>
      </c>
      <c r="B6194" t="s">
        <v>8308</v>
      </c>
      <c r="C6194">
        <v>5</v>
      </c>
      <c r="D6194" t="s">
        <v>7074</v>
      </c>
      <c r="E6194" t="s">
        <v>4724</v>
      </c>
      <c r="F6194" t="s">
        <v>29</v>
      </c>
      <c r="G6194" t="s">
        <v>30</v>
      </c>
      <c r="H6194" t="s">
        <v>31</v>
      </c>
      <c r="I6194">
        <v>20</v>
      </c>
      <c r="J6194" t="s">
        <v>33</v>
      </c>
      <c r="K6194">
        <v>56</v>
      </c>
      <c r="L6194">
        <v>88</v>
      </c>
      <c r="M6194">
        <v>93</v>
      </c>
      <c r="N6194" t="s">
        <v>33</v>
      </c>
      <c r="O6194" t="s">
        <v>33</v>
      </c>
      <c r="P6194" t="s">
        <v>33</v>
      </c>
      <c r="Q6194">
        <v>65</v>
      </c>
      <c r="R6194">
        <v>54</v>
      </c>
      <c r="S6194">
        <v>258</v>
      </c>
      <c r="T6194" t="s">
        <v>33</v>
      </c>
      <c r="U6194" t="s">
        <v>33</v>
      </c>
      <c r="V6194">
        <v>94</v>
      </c>
      <c r="W6194">
        <v>94</v>
      </c>
      <c r="X6194">
        <v>0</v>
      </c>
      <c r="Y6194" t="s">
        <v>33</v>
      </c>
      <c r="Z6194" t="s">
        <v>33</v>
      </c>
      <c r="AA6194" t="e">
        <f>VLOOKUP(Table1[[#This Row],[Facility Name]],D_2,8,0)</f>
        <v>#N/A</v>
      </c>
    </row>
    <row r="6195" spans="1:27" hidden="1" x14ac:dyDescent="0.25">
      <c r="A6195">
        <v>492690</v>
      </c>
      <c r="B6195" t="s">
        <v>7347</v>
      </c>
      <c r="C6195">
        <v>4</v>
      </c>
      <c r="D6195" t="s">
        <v>7074</v>
      </c>
      <c r="F6195" t="s">
        <v>29</v>
      </c>
      <c r="G6195" t="s">
        <v>30</v>
      </c>
      <c r="H6195" t="s">
        <v>31</v>
      </c>
      <c r="I6195">
        <v>17</v>
      </c>
      <c r="J6195" t="s">
        <v>33</v>
      </c>
      <c r="K6195">
        <v>33</v>
      </c>
      <c r="L6195">
        <v>47</v>
      </c>
      <c r="M6195">
        <v>53</v>
      </c>
      <c r="N6195" t="s">
        <v>33</v>
      </c>
      <c r="O6195" t="s">
        <v>33</v>
      </c>
      <c r="P6195" t="s">
        <v>33</v>
      </c>
      <c r="Q6195">
        <v>40</v>
      </c>
      <c r="R6195">
        <v>20</v>
      </c>
      <c r="S6195">
        <v>108</v>
      </c>
      <c r="T6195" t="s">
        <v>40</v>
      </c>
      <c r="U6195" t="s">
        <v>33</v>
      </c>
      <c r="V6195">
        <v>53</v>
      </c>
      <c r="W6195">
        <v>53</v>
      </c>
      <c r="X6195">
        <v>0</v>
      </c>
      <c r="Y6195" t="s">
        <v>33</v>
      </c>
      <c r="Z6195" t="s">
        <v>33</v>
      </c>
      <c r="AA6195" t="e">
        <f>VLOOKUP(Table1[[#This Row],[Facility Name]],D_2,8,0)</f>
        <v>#N/A</v>
      </c>
    </row>
    <row r="6196" spans="1:27" hidden="1" x14ac:dyDescent="0.25">
      <c r="A6196">
        <v>492651</v>
      </c>
      <c r="B6196" t="s">
        <v>8309</v>
      </c>
      <c r="C6196">
        <v>2</v>
      </c>
      <c r="D6196" t="s">
        <v>7074</v>
      </c>
      <c r="E6196" t="s">
        <v>7156</v>
      </c>
      <c r="F6196" t="s">
        <v>29</v>
      </c>
      <c r="G6196" t="s">
        <v>30</v>
      </c>
      <c r="H6196" t="s">
        <v>31</v>
      </c>
      <c r="I6196">
        <v>16</v>
      </c>
      <c r="J6196" t="s">
        <v>33</v>
      </c>
      <c r="K6196">
        <v>78</v>
      </c>
      <c r="L6196">
        <v>104</v>
      </c>
      <c r="M6196">
        <v>105</v>
      </c>
      <c r="N6196" t="s">
        <v>33</v>
      </c>
      <c r="O6196" t="s">
        <v>33</v>
      </c>
      <c r="P6196" t="s">
        <v>33</v>
      </c>
      <c r="Q6196">
        <v>86</v>
      </c>
      <c r="R6196">
        <v>104</v>
      </c>
      <c r="S6196">
        <v>371</v>
      </c>
      <c r="T6196" t="s">
        <v>33</v>
      </c>
      <c r="U6196" t="s">
        <v>32</v>
      </c>
      <c r="V6196">
        <v>90</v>
      </c>
      <c r="W6196">
        <v>90</v>
      </c>
      <c r="X6196">
        <v>0</v>
      </c>
      <c r="Y6196" t="s">
        <v>33</v>
      </c>
      <c r="Z6196" t="s">
        <v>33</v>
      </c>
      <c r="AA6196" t="e">
        <f>VLOOKUP(Table1[[#This Row],[Facility Name]],D_2,8,0)</f>
        <v>#N/A</v>
      </c>
    </row>
    <row r="6197" spans="1:27" hidden="1" x14ac:dyDescent="0.25">
      <c r="A6197">
        <v>492652</v>
      </c>
      <c r="B6197" t="s">
        <v>8392</v>
      </c>
      <c r="C6197">
        <v>5</v>
      </c>
      <c r="D6197" t="s">
        <v>7074</v>
      </c>
      <c r="E6197" t="s">
        <v>7207</v>
      </c>
      <c r="F6197" t="s">
        <v>29</v>
      </c>
      <c r="G6197" t="s">
        <v>30</v>
      </c>
      <c r="H6197" t="s">
        <v>31</v>
      </c>
      <c r="I6197">
        <v>13</v>
      </c>
      <c r="J6197" t="s">
        <v>33</v>
      </c>
      <c r="K6197">
        <v>25</v>
      </c>
      <c r="L6197">
        <v>35</v>
      </c>
      <c r="M6197">
        <v>35</v>
      </c>
      <c r="N6197" t="s">
        <v>33</v>
      </c>
      <c r="O6197" t="s">
        <v>33</v>
      </c>
      <c r="P6197" t="s">
        <v>33</v>
      </c>
      <c r="Q6197">
        <v>30</v>
      </c>
      <c r="R6197">
        <v>14</v>
      </c>
      <c r="S6197">
        <v>108</v>
      </c>
      <c r="T6197" t="s">
        <v>33</v>
      </c>
      <c r="U6197" t="s">
        <v>33</v>
      </c>
      <c r="V6197">
        <v>34</v>
      </c>
      <c r="W6197">
        <v>34</v>
      </c>
      <c r="X6197">
        <v>0</v>
      </c>
      <c r="Y6197" t="s">
        <v>34</v>
      </c>
      <c r="Z6197" t="s">
        <v>33</v>
      </c>
      <c r="AA6197" t="e">
        <f>VLOOKUP(Table1[[#This Row],[Facility Name]],D_2,8,0)</f>
        <v>#N/A</v>
      </c>
    </row>
    <row r="6198" spans="1:27" hidden="1" x14ac:dyDescent="0.25">
      <c r="A6198">
        <v>492653</v>
      </c>
      <c r="B6198" t="s">
        <v>8393</v>
      </c>
      <c r="C6198">
        <v>3</v>
      </c>
      <c r="D6198" t="s">
        <v>7074</v>
      </c>
      <c r="E6198" t="s">
        <v>7152</v>
      </c>
      <c r="F6198" t="s">
        <v>29</v>
      </c>
      <c r="G6198" t="s">
        <v>30</v>
      </c>
      <c r="H6198" t="s">
        <v>31</v>
      </c>
      <c r="I6198">
        <v>28</v>
      </c>
      <c r="J6198" t="s">
        <v>33</v>
      </c>
      <c r="K6198">
        <v>113</v>
      </c>
      <c r="L6198">
        <v>146</v>
      </c>
      <c r="M6198">
        <v>153</v>
      </c>
      <c r="N6198" t="s">
        <v>33</v>
      </c>
      <c r="O6198" t="s">
        <v>33</v>
      </c>
      <c r="P6198" t="s">
        <v>33</v>
      </c>
      <c r="Q6198">
        <v>128</v>
      </c>
      <c r="R6198">
        <v>134</v>
      </c>
      <c r="S6198">
        <v>595</v>
      </c>
      <c r="T6198" t="s">
        <v>33</v>
      </c>
      <c r="U6198" t="s">
        <v>33</v>
      </c>
      <c r="V6198">
        <v>137</v>
      </c>
      <c r="W6198">
        <v>137</v>
      </c>
      <c r="X6198">
        <v>0</v>
      </c>
      <c r="Y6198" t="s">
        <v>33</v>
      </c>
      <c r="Z6198" t="s">
        <v>33</v>
      </c>
      <c r="AA6198" t="e">
        <f>VLOOKUP(Table1[[#This Row],[Facility Name]],D_2,8,0)</f>
        <v>#N/A</v>
      </c>
    </row>
    <row r="6199" spans="1:27" hidden="1" x14ac:dyDescent="0.25">
      <c r="A6199">
        <v>492654</v>
      </c>
      <c r="B6199" t="s">
        <v>8394</v>
      </c>
      <c r="C6199">
        <v>3</v>
      </c>
      <c r="D6199" t="s">
        <v>7074</v>
      </c>
      <c r="E6199" t="s">
        <v>7390</v>
      </c>
      <c r="F6199" t="s">
        <v>29</v>
      </c>
      <c r="G6199" t="s">
        <v>30</v>
      </c>
      <c r="H6199" t="s">
        <v>31</v>
      </c>
      <c r="I6199">
        <v>12</v>
      </c>
      <c r="J6199" t="s">
        <v>32</v>
      </c>
      <c r="K6199">
        <v>32</v>
      </c>
      <c r="L6199">
        <v>45</v>
      </c>
      <c r="M6199">
        <v>49</v>
      </c>
      <c r="N6199" t="s">
        <v>33</v>
      </c>
      <c r="O6199" t="s">
        <v>33</v>
      </c>
      <c r="P6199" t="s">
        <v>33</v>
      </c>
      <c r="Q6199">
        <v>37</v>
      </c>
      <c r="R6199">
        <v>27</v>
      </c>
      <c r="S6199">
        <v>178</v>
      </c>
      <c r="T6199" t="s">
        <v>33</v>
      </c>
      <c r="U6199" t="s">
        <v>33</v>
      </c>
      <c r="V6199">
        <v>50</v>
      </c>
      <c r="W6199">
        <v>50</v>
      </c>
      <c r="X6199">
        <v>0</v>
      </c>
      <c r="Y6199" t="s">
        <v>34</v>
      </c>
      <c r="Z6199" t="s">
        <v>33</v>
      </c>
      <c r="AA6199" t="e">
        <f>VLOOKUP(Table1[[#This Row],[Facility Name]],D_2,8,0)</f>
        <v>#N/A</v>
      </c>
    </row>
    <row r="6200" spans="1:27" hidden="1" x14ac:dyDescent="0.25">
      <c r="A6200">
        <v>462552</v>
      </c>
      <c r="B6200" t="s">
        <v>7352</v>
      </c>
      <c r="C6200">
        <v>4</v>
      </c>
      <c r="D6200" t="s">
        <v>7067</v>
      </c>
      <c r="F6200" t="s">
        <v>29</v>
      </c>
      <c r="G6200" t="s">
        <v>30</v>
      </c>
      <c r="H6200" t="s">
        <v>37</v>
      </c>
      <c r="I6200">
        <v>13</v>
      </c>
      <c r="J6200" t="s">
        <v>34</v>
      </c>
      <c r="K6200">
        <v>17</v>
      </c>
      <c r="L6200">
        <v>27</v>
      </c>
      <c r="M6200">
        <v>30</v>
      </c>
      <c r="N6200" t="s">
        <v>33</v>
      </c>
      <c r="O6200" t="s">
        <v>33</v>
      </c>
      <c r="P6200" t="s">
        <v>34</v>
      </c>
      <c r="Q6200">
        <v>21</v>
      </c>
      <c r="R6200">
        <v>20</v>
      </c>
      <c r="S6200">
        <v>29</v>
      </c>
      <c r="T6200" t="s">
        <v>33</v>
      </c>
      <c r="U6200" t="s">
        <v>33</v>
      </c>
      <c r="V6200">
        <v>24</v>
      </c>
      <c r="W6200">
        <v>24</v>
      </c>
      <c r="X6200">
        <v>0</v>
      </c>
      <c r="Y6200" t="s">
        <v>34</v>
      </c>
      <c r="Z6200" t="s">
        <v>33</v>
      </c>
      <c r="AA6200" t="str">
        <f>VLOOKUP(Table1[[#This Row],[Facility Name]],D_2,8,0)</f>
        <v>No Score</v>
      </c>
    </row>
    <row r="6201" spans="1:27" hidden="1" x14ac:dyDescent="0.25">
      <c r="A6201">
        <v>492900</v>
      </c>
      <c r="B6201" t="s">
        <v>7353</v>
      </c>
      <c r="D6201" t="s">
        <v>7074</v>
      </c>
      <c r="F6201" t="s">
        <v>29</v>
      </c>
      <c r="G6201" t="s">
        <v>30</v>
      </c>
      <c r="H6201" t="s">
        <v>31</v>
      </c>
      <c r="I6201">
        <v>19</v>
      </c>
      <c r="J6201" t="s">
        <v>34</v>
      </c>
      <c r="K6201">
        <v>0</v>
      </c>
      <c r="L6201">
        <v>0</v>
      </c>
      <c r="M6201">
        <v>0</v>
      </c>
      <c r="N6201" t="s">
        <v>34</v>
      </c>
      <c r="O6201" t="s">
        <v>34</v>
      </c>
      <c r="P6201" t="s">
        <v>34</v>
      </c>
      <c r="Q6201">
        <v>0</v>
      </c>
      <c r="R6201">
        <v>0</v>
      </c>
      <c r="S6201">
        <v>0</v>
      </c>
      <c r="T6201" t="s">
        <v>34</v>
      </c>
      <c r="U6201" t="s">
        <v>34</v>
      </c>
      <c r="V6201">
        <v>0</v>
      </c>
      <c r="W6201">
        <v>0</v>
      </c>
      <c r="X6201">
        <v>0</v>
      </c>
      <c r="Y6201" t="s">
        <v>34</v>
      </c>
      <c r="Z6201" t="s">
        <v>34</v>
      </c>
      <c r="AA6201" t="e">
        <f>VLOOKUP(Table1[[#This Row],[Facility Name]],D_2,8,0)</f>
        <v>#N/A</v>
      </c>
    </row>
    <row r="6202" spans="1:27" x14ac:dyDescent="0.25">
      <c r="A6202">
        <v>492661</v>
      </c>
      <c r="B6202" t="s">
        <v>7530</v>
      </c>
      <c r="C6202">
        <v>4</v>
      </c>
      <c r="D6202" t="s">
        <v>7074</v>
      </c>
      <c r="E6202" t="s">
        <v>7531</v>
      </c>
      <c r="F6202" t="s">
        <v>29</v>
      </c>
      <c r="G6202" t="s">
        <v>30</v>
      </c>
      <c r="H6202" t="s">
        <v>37</v>
      </c>
      <c r="I6202">
        <v>17</v>
      </c>
      <c r="J6202" t="s">
        <v>33</v>
      </c>
      <c r="K6202">
        <v>41</v>
      </c>
      <c r="L6202">
        <v>50</v>
      </c>
      <c r="M6202">
        <v>52</v>
      </c>
      <c r="N6202" t="s">
        <v>33</v>
      </c>
      <c r="O6202" t="s">
        <v>33</v>
      </c>
      <c r="P6202" t="s">
        <v>33</v>
      </c>
      <c r="Q6202">
        <v>46</v>
      </c>
      <c r="R6202">
        <v>71</v>
      </c>
      <c r="S6202">
        <v>200</v>
      </c>
      <c r="T6202" t="s">
        <v>40</v>
      </c>
      <c r="U6202" t="s">
        <v>33</v>
      </c>
      <c r="V6202">
        <v>52</v>
      </c>
      <c r="W6202">
        <v>52</v>
      </c>
      <c r="X6202">
        <v>0</v>
      </c>
      <c r="Y6202" t="s">
        <v>34</v>
      </c>
      <c r="Z6202" t="s">
        <v>33</v>
      </c>
      <c r="AA6202">
        <f>VLOOKUP(Table1[[#This Row],[Facility Name]],D_2,8,0)</f>
        <v>48</v>
      </c>
    </row>
    <row r="6203" spans="1:27" x14ac:dyDescent="0.25">
      <c r="A6203">
        <v>492662</v>
      </c>
      <c r="B6203" t="s">
        <v>7532</v>
      </c>
      <c r="C6203">
        <v>4</v>
      </c>
      <c r="D6203" t="s">
        <v>7074</v>
      </c>
      <c r="E6203" t="s">
        <v>4017</v>
      </c>
      <c r="F6203" t="s">
        <v>29</v>
      </c>
      <c r="G6203" t="s">
        <v>30</v>
      </c>
      <c r="H6203" t="s">
        <v>37</v>
      </c>
      <c r="I6203">
        <v>21</v>
      </c>
      <c r="J6203" t="s">
        <v>33</v>
      </c>
      <c r="K6203">
        <v>113</v>
      </c>
      <c r="L6203">
        <v>151</v>
      </c>
      <c r="M6203">
        <v>161</v>
      </c>
      <c r="N6203" t="s">
        <v>33</v>
      </c>
      <c r="O6203" t="s">
        <v>33</v>
      </c>
      <c r="P6203" t="s">
        <v>33</v>
      </c>
      <c r="Q6203">
        <v>132</v>
      </c>
      <c r="R6203">
        <v>121</v>
      </c>
      <c r="S6203">
        <v>533</v>
      </c>
      <c r="T6203" t="s">
        <v>40</v>
      </c>
      <c r="U6203" t="s">
        <v>33</v>
      </c>
      <c r="V6203">
        <v>140</v>
      </c>
      <c r="W6203">
        <v>140</v>
      </c>
      <c r="X6203">
        <v>0</v>
      </c>
      <c r="Y6203" t="s">
        <v>33</v>
      </c>
      <c r="Z6203" t="s">
        <v>33</v>
      </c>
      <c r="AA6203">
        <f>VLOOKUP(Table1[[#This Row],[Facility Name]],D_2,8,0)</f>
        <v>57</v>
      </c>
    </row>
    <row r="6204" spans="1:27" x14ac:dyDescent="0.25">
      <c r="A6204">
        <v>492664</v>
      </c>
      <c r="B6204" t="s">
        <v>7288</v>
      </c>
      <c r="C6204">
        <v>5</v>
      </c>
      <c r="D6204" t="s">
        <v>7074</v>
      </c>
      <c r="E6204" t="s">
        <v>7107</v>
      </c>
      <c r="F6204" t="s">
        <v>29</v>
      </c>
      <c r="G6204" t="s">
        <v>30</v>
      </c>
      <c r="H6204" t="s">
        <v>407</v>
      </c>
      <c r="I6204">
        <v>17</v>
      </c>
      <c r="J6204" t="s">
        <v>33</v>
      </c>
      <c r="K6204">
        <v>27</v>
      </c>
      <c r="L6204">
        <v>58</v>
      </c>
      <c r="M6204">
        <v>61</v>
      </c>
      <c r="N6204" t="s">
        <v>33</v>
      </c>
      <c r="O6204" t="s">
        <v>33</v>
      </c>
      <c r="P6204" t="s">
        <v>33</v>
      </c>
      <c r="Q6204">
        <v>49</v>
      </c>
      <c r="R6204">
        <v>53</v>
      </c>
      <c r="S6204">
        <v>202</v>
      </c>
      <c r="T6204" t="s">
        <v>33</v>
      </c>
      <c r="U6204" t="s">
        <v>33</v>
      </c>
      <c r="V6204">
        <v>60</v>
      </c>
      <c r="W6204">
        <v>60</v>
      </c>
      <c r="X6204">
        <v>0</v>
      </c>
      <c r="Y6204" t="s">
        <v>34</v>
      </c>
      <c r="Z6204" t="s">
        <v>33</v>
      </c>
      <c r="AA6204">
        <f>VLOOKUP(Table1[[#This Row],[Facility Name]],D_2,8,0)</f>
        <v>81</v>
      </c>
    </row>
    <row r="6205" spans="1:27" hidden="1" x14ac:dyDescent="0.25">
      <c r="A6205">
        <v>492658</v>
      </c>
      <c r="B6205" t="s">
        <v>7507</v>
      </c>
      <c r="C6205">
        <v>5</v>
      </c>
      <c r="D6205" t="s">
        <v>7074</v>
      </c>
      <c r="E6205" t="s">
        <v>7167</v>
      </c>
      <c r="F6205" t="s">
        <v>29</v>
      </c>
      <c r="G6205" t="s">
        <v>30</v>
      </c>
      <c r="H6205" t="s">
        <v>31</v>
      </c>
      <c r="I6205">
        <v>28</v>
      </c>
      <c r="J6205" t="s">
        <v>33</v>
      </c>
      <c r="K6205">
        <v>75</v>
      </c>
      <c r="L6205">
        <v>119</v>
      </c>
      <c r="M6205">
        <v>126</v>
      </c>
      <c r="N6205" t="s">
        <v>33</v>
      </c>
      <c r="O6205" t="s">
        <v>33</v>
      </c>
      <c r="P6205" t="s">
        <v>33</v>
      </c>
      <c r="Q6205">
        <v>97</v>
      </c>
      <c r="R6205">
        <v>98</v>
      </c>
      <c r="S6205">
        <v>397</v>
      </c>
      <c r="T6205" t="s">
        <v>33</v>
      </c>
      <c r="U6205" t="s">
        <v>33</v>
      </c>
      <c r="V6205">
        <v>124</v>
      </c>
      <c r="W6205">
        <v>124</v>
      </c>
      <c r="X6205">
        <v>0</v>
      </c>
      <c r="Y6205" t="s">
        <v>33</v>
      </c>
      <c r="Z6205" t="s">
        <v>33</v>
      </c>
      <c r="AA6205" t="e">
        <f>VLOOKUP(Table1[[#This Row],[Facility Name]],D_2,8,0)</f>
        <v>#N/A</v>
      </c>
    </row>
    <row r="6206" spans="1:27" hidden="1" x14ac:dyDescent="0.25">
      <c r="A6206">
        <v>492659</v>
      </c>
      <c r="B6206" t="s">
        <v>7528</v>
      </c>
      <c r="C6206">
        <v>4</v>
      </c>
      <c r="D6206" t="s">
        <v>7074</v>
      </c>
      <c r="E6206" t="s">
        <v>7420</v>
      </c>
      <c r="F6206" t="s">
        <v>29</v>
      </c>
      <c r="G6206" t="s">
        <v>30</v>
      </c>
      <c r="H6206" t="s">
        <v>31</v>
      </c>
      <c r="I6206">
        <v>24</v>
      </c>
      <c r="J6206" t="s">
        <v>33</v>
      </c>
      <c r="K6206">
        <v>75</v>
      </c>
      <c r="L6206">
        <v>120</v>
      </c>
      <c r="M6206">
        <v>122</v>
      </c>
      <c r="N6206" t="s">
        <v>33</v>
      </c>
      <c r="O6206" t="s">
        <v>33</v>
      </c>
      <c r="P6206" t="s">
        <v>33</v>
      </c>
      <c r="Q6206">
        <v>89</v>
      </c>
      <c r="R6206">
        <v>73</v>
      </c>
      <c r="S6206">
        <v>381</v>
      </c>
      <c r="T6206" t="s">
        <v>33</v>
      </c>
      <c r="U6206" t="s">
        <v>33</v>
      </c>
      <c r="V6206">
        <v>105</v>
      </c>
      <c r="W6206">
        <v>105</v>
      </c>
      <c r="X6206">
        <v>0</v>
      </c>
      <c r="Y6206" t="s">
        <v>33</v>
      </c>
      <c r="Z6206" t="s">
        <v>33</v>
      </c>
      <c r="AA6206" t="e">
        <f>VLOOKUP(Table1[[#This Row],[Facility Name]],D_2,8,0)</f>
        <v>#N/A</v>
      </c>
    </row>
    <row r="6207" spans="1:27" hidden="1" x14ac:dyDescent="0.25">
      <c r="A6207">
        <v>492660</v>
      </c>
      <c r="B6207" t="s">
        <v>7529</v>
      </c>
      <c r="C6207">
        <v>3</v>
      </c>
      <c r="D6207" t="s">
        <v>7074</v>
      </c>
      <c r="E6207" t="s">
        <v>7103</v>
      </c>
      <c r="F6207" t="s">
        <v>29</v>
      </c>
      <c r="G6207" t="s">
        <v>30</v>
      </c>
      <c r="H6207" t="s">
        <v>31</v>
      </c>
      <c r="I6207">
        <v>12</v>
      </c>
      <c r="J6207" t="s">
        <v>33</v>
      </c>
      <c r="K6207">
        <v>44</v>
      </c>
      <c r="L6207">
        <v>70</v>
      </c>
      <c r="M6207">
        <v>73</v>
      </c>
      <c r="N6207" t="s">
        <v>33</v>
      </c>
      <c r="O6207" t="s">
        <v>33</v>
      </c>
      <c r="P6207" t="s">
        <v>33</v>
      </c>
      <c r="Q6207">
        <v>50</v>
      </c>
      <c r="R6207">
        <v>52</v>
      </c>
      <c r="S6207">
        <v>244</v>
      </c>
      <c r="T6207" t="s">
        <v>33</v>
      </c>
      <c r="U6207" t="s">
        <v>33</v>
      </c>
      <c r="V6207">
        <v>74</v>
      </c>
      <c r="W6207">
        <v>74</v>
      </c>
      <c r="X6207">
        <v>0</v>
      </c>
      <c r="Y6207" t="s">
        <v>33</v>
      </c>
      <c r="Z6207" t="s">
        <v>33</v>
      </c>
      <c r="AA6207" t="e">
        <f>VLOOKUP(Table1[[#This Row],[Facility Name]],D_2,8,0)</f>
        <v>#N/A</v>
      </c>
    </row>
    <row r="6208" spans="1:27" x14ac:dyDescent="0.25">
      <c r="A6208">
        <v>492666</v>
      </c>
      <c r="B6208" t="s">
        <v>7290</v>
      </c>
      <c r="C6208">
        <v>3</v>
      </c>
      <c r="D6208" t="s">
        <v>7074</v>
      </c>
      <c r="E6208" t="s">
        <v>7291</v>
      </c>
      <c r="F6208" t="s">
        <v>29</v>
      </c>
      <c r="G6208" t="s">
        <v>30</v>
      </c>
      <c r="H6208" t="s">
        <v>294</v>
      </c>
      <c r="I6208">
        <v>13</v>
      </c>
      <c r="J6208" t="s">
        <v>33</v>
      </c>
      <c r="K6208">
        <v>54</v>
      </c>
      <c r="L6208">
        <v>83</v>
      </c>
      <c r="M6208">
        <v>90</v>
      </c>
      <c r="N6208" t="s">
        <v>33</v>
      </c>
      <c r="O6208" t="s">
        <v>33</v>
      </c>
      <c r="P6208" t="s">
        <v>33</v>
      </c>
      <c r="Q6208">
        <v>64</v>
      </c>
      <c r="R6208">
        <v>83</v>
      </c>
      <c r="S6208">
        <v>231</v>
      </c>
      <c r="T6208" t="s">
        <v>33</v>
      </c>
      <c r="U6208" t="s">
        <v>33</v>
      </c>
      <c r="V6208">
        <v>77</v>
      </c>
      <c r="W6208">
        <v>77</v>
      </c>
      <c r="X6208">
        <v>0</v>
      </c>
      <c r="Y6208" t="s">
        <v>33</v>
      </c>
      <c r="Z6208" t="s">
        <v>33</v>
      </c>
      <c r="AA6208">
        <f>VLOOKUP(Table1[[#This Row],[Facility Name]],D_2,8,0)</f>
        <v>37</v>
      </c>
    </row>
    <row r="6209" spans="1:27" x14ac:dyDescent="0.25">
      <c r="A6209">
        <v>492674</v>
      </c>
      <c r="B6209" t="s">
        <v>7429</v>
      </c>
      <c r="C6209">
        <v>3</v>
      </c>
      <c r="D6209" t="s">
        <v>7074</v>
      </c>
      <c r="E6209" t="s">
        <v>7125</v>
      </c>
      <c r="F6209" t="s">
        <v>29</v>
      </c>
      <c r="G6209" t="s">
        <v>30</v>
      </c>
      <c r="H6209" t="s">
        <v>37</v>
      </c>
      <c r="I6209">
        <v>0</v>
      </c>
      <c r="J6209" t="s">
        <v>32</v>
      </c>
      <c r="K6209">
        <v>30</v>
      </c>
      <c r="L6209">
        <v>59</v>
      </c>
      <c r="M6209">
        <v>63</v>
      </c>
      <c r="N6209" t="s">
        <v>33</v>
      </c>
      <c r="O6209" t="s">
        <v>33</v>
      </c>
      <c r="P6209" t="s">
        <v>33</v>
      </c>
      <c r="Q6209">
        <v>40</v>
      </c>
      <c r="R6209">
        <v>31</v>
      </c>
      <c r="S6209">
        <v>169</v>
      </c>
      <c r="T6209" t="s">
        <v>34</v>
      </c>
      <c r="U6209" t="s">
        <v>33</v>
      </c>
      <c r="V6209">
        <v>15</v>
      </c>
      <c r="W6209">
        <v>15</v>
      </c>
      <c r="X6209">
        <v>0</v>
      </c>
      <c r="Y6209" t="s">
        <v>40</v>
      </c>
      <c r="Z6209" t="s">
        <v>33</v>
      </c>
      <c r="AA6209">
        <f>VLOOKUP(Table1[[#This Row],[Facility Name]],D_2,8,0)</f>
        <v>46</v>
      </c>
    </row>
    <row r="6210" spans="1:27" x14ac:dyDescent="0.25">
      <c r="A6210">
        <v>492676</v>
      </c>
      <c r="B6210" t="s">
        <v>7108</v>
      </c>
      <c r="C6210">
        <v>5</v>
      </c>
      <c r="D6210" t="s">
        <v>7074</v>
      </c>
      <c r="E6210" t="s">
        <v>7109</v>
      </c>
      <c r="F6210" t="s">
        <v>29</v>
      </c>
      <c r="G6210" t="s">
        <v>30</v>
      </c>
      <c r="H6210" t="s">
        <v>37</v>
      </c>
      <c r="I6210">
        <v>17</v>
      </c>
      <c r="J6210" t="s">
        <v>33</v>
      </c>
      <c r="K6210">
        <v>29</v>
      </c>
      <c r="L6210">
        <v>41</v>
      </c>
      <c r="M6210">
        <v>42</v>
      </c>
      <c r="N6210" t="s">
        <v>33</v>
      </c>
      <c r="O6210" t="s">
        <v>33</v>
      </c>
      <c r="P6210" t="s">
        <v>40</v>
      </c>
      <c r="Q6210">
        <v>35</v>
      </c>
      <c r="R6210">
        <v>50</v>
      </c>
      <c r="S6210">
        <v>199</v>
      </c>
      <c r="T6210" t="s">
        <v>33</v>
      </c>
      <c r="U6210" t="s">
        <v>33</v>
      </c>
      <c r="V6210">
        <v>42</v>
      </c>
      <c r="W6210">
        <v>42</v>
      </c>
      <c r="X6210">
        <v>0</v>
      </c>
      <c r="Y6210" t="s">
        <v>34</v>
      </c>
      <c r="Z6210" t="s">
        <v>33</v>
      </c>
      <c r="AA6210">
        <f>VLOOKUP(Table1[[#This Row],[Facility Name]],D_2,8,0)</f>
        <v>58</v>
      </c>
    </row>
    <row r="6211" spans="1:27" hidden="1" x14ac:dyDescent="0.25">
      <c r="A6211">
        <v>492691</v>
      </c>
      <c r="B6211" t="s">
        <v>7366</v>
      </c>
      <c r="D6211" t="s">
        <v>7074</v>
      </c>
      <c r="E6211" t="s">
        <v>5185</v>
      </c>
      <c r="F6211" t="s">
        <v>29</v>
      </c>
      <c r="G6211" t="s">
        <v>30</v>
      </c>
      <c r="H6211" t="s">
        <v>31</v>
      </c>
      <c r="I6211">
        <v>4</v>
      </c>
      <c r="J6211" t="s">
        <v>34</v>
      </c>
      <c r="K6211">
        <v>10</v>
      </c>
      <c r="L6211">
        <v>16</v>
      </c>
      <c r="M6211">
        <v>18</v>
      </c>
      <c r="N6211" t="s">
        <v>33</v>
      </c>
      <c r="O6211" t="s">
        <v>34</v>
      </c>
      <c r="P6211" t="s">
        <v>34</v>
      </c>
      <c r="Q6211">
        <v>10</v>
      </c>
      <c r="R6211">
        <v>4</v>
      </c>
      <c r="S6211">
        <v>21</v>
      </c>
      <c r="T6211" t="s">
        <v>34</v>
      </c>
      <c r="U6211" t="s">
        <v>34</v>
      </c>
      <c r="V6211">
        <v>0</v>
      </c>
      <c r="W6211">
        <v>0</v>
      </c>
      <c r="X6211">
        <v>0</v>
      </c>
      <c r="Y6211" t="s">
        <v>34</v>
      </c>
      <c r="Z6211" t="s">
        <v>33</v>
      </c>
      <c r="AA6211" t="e">
        <f>VLOOKUP(Table1[[#This Row],[Facility Name]],D_2,8,0)</f>
        <v>#N/A</v>
      </c>
    </row>
    <row r="6212" spans="1:27" hidden="1" x14ac:dyDescent="0.25">
      <c r="A6212">
        <v>492663</v>
      </c>
      <c r="B6212" t="s">
        <v>7533</v>
      </c>
      <c r="C6212">
        <v>3</v>
      </c>
      <c r="D6212" t="s">
        <v>7074</v>
      </c>
      <c r="E6212" t="s">
        <v>7107</v>
      </c>
      <c r="F6212" t="s">
        <v>29</v>
      </c>
      <c r="G6212" t="s">
        <v>30</v>
      </c>
      <c r="H6212" t="s">
        <v>31</v>
      </c>
      <c r="I6212">
        <v>16</v>
      </c>
      <c r="J6212" t="s">
        <v>33</v>
      </c>
      <c r="K6212">
        <v>65</v>
      </c>
      <c r="L6212">
        <v>88</v>
      </c>
      <c r="M6212">
        <v>88</v>
      </c>
      <c r="N6212" t="s">
        <v>33</v>
      </c>
      <c r="O6212" t="s">
        <v>33</v>
      </c>
      <c r="P6212" t="s">
        <v>33</v>
      </c>
      <c r="Q6212">
        <v>69</v>
      </c>
      <c r="R6212">
        <v>77</v>
      </c>
      <c r="S6212">
        <v>278</v>
      </c>
      <c r="T6212" t="s">
        <v>32</v>
      </c>
      <c r="U6212" t="s">
        <v>33</v>
      </c>
      <c r="V6212">
        <v>90</v>
      </c>
      <c r="W6212">
        <v>90</v>
      </c>
      <c r="X6212">
        <v>0</v>
      </c>
      <c r="Y6212" t="s">
        <v>33</v>
      </c>
      <c r="Z6212" t="s">
        <v>33</v>
      </c>
      <c r="AA6212" t="e">
        <f>VLOOKUP(Table1[[#This Row],[Facility Name]],D_2,8,0)</f>
        <v>#N/A</v>
      </c>
    </row>
    <row r="6213" spans="1:27" x14ac:dyDescent="0.25">
      <c r="A6213">
        <v>492677</v>
      </c>
      <c r="B6213" t="s">
        <v>7110</v>
      </c>
      <c r="C6213">
        <v>4</v>
      </c>
      <c r="D6213" t="s">
        <v>7074</v>
      </c>
      <c r="E6213" t="s">
        <v>3823</v>
      </c>
      <c r="F6213" t="s">
        <v>29</v>
      </c>
      <c r="G6213" t="s">
        <v>30</v>
      </c>
      <c r="H6213" t="s">
        <v>37</v>
      </c>
      <c r="I6213">
        <v>13</v>
      </c>
      <c r="J6213" t="s">
        <v>33</v>
      </c>
      <c r="K6213">
        <v>34</v>
      </c>
      <c r="L6213">
        <v>48</v>
      </c>
      <c r="M6213">
        <v>49</v>
      </c>
      <c r="N6213" t="s">
        <v>33</v>
      </c>
      <c r="O6213" t="s">
        <v>33</v>
      </c>
      <c r="P6213" t="s">
        <v>33</v>
      </c>
      <c r="Q6213">
        <v>40</v>
      </c>
      <c r="R6213">
        <v>56</v>
      </c>
      <c r="S6213">
        <v>131</v>
      </c>
      <c r="T6213" t="s">
        <v>33</v>
      </c>
      <c r="U6213" t="s">
        <v>33</v>
      </c>
      <c r="V6213">
        <v>45</v>
      </c>
      <c r="W6213">
        <v>45</v>
      </c>
      <c r="X6213">
        <v>0</v>
      </c>
      <c r="Y6213" t="s">
        <v>34</v>
      </c>
      <c r="Z6213" t="s">
        <v>33</v>
      </c>
      <c r="AA6213">
        <f>VLOOKUP(Table1[[#This Row],[Facility Name]],D_2,8,0)</f>
        <v>78</v>
      </c>
    </row>
    <row r="6214" spans="1:27" hidden="1" x14ac:dyDescent="0.25">
      <c r="A6214">
        <v>492665</v>
      </c>
      <c r="B6214" t="s">
        <v>7289</v>
      </c>
      <c r="C6214">
        <v>4</v>
      </c>
      <c r="D6214" t="s">
        <v>7074</v>
      </c>
      <c r="E6214" t="s">
        <v>7167</v>
      </c>
      <c r="F6214" t="s">
        <v>29</v>
      </c>
      <c r="G6214" t="s">
        <v>30</v>
      </c>
      <c r="H6214" t="s">
        <v>31</v>
      </c>
      <c r="I6214">
        <v>12</v>
      </c>
      <c r="J6214" t="s">
        <v>33</v>
      </c>
      <c r="K6214">
        <v>60</v>
      </c>
      <c r="L6214">
        <v>89</v>
      </c>
      <c r="M6214">
        <v>91</v>
      </c>
      <c r="N6214" t="s">
        <v>33</v>
      </c>
      <c r="O6214" t="s">
        <v>33</v>
      </c>
      <c r="P6214" t="s">
        <v>33</v>
      </c>
      <c r="Q6214">
        <v>66</v>
      </c>
      <c r="R6214">
        <v>60</v>
      </c>
      <c r="S6214">
        <v>265</v>
      </c>
      <c r="T6214" t="s">
        <v>33</v>
      </c>
      <c r="U6214" t="s">
        <v>33</v>
      </c>
      <c r="V6214">
        <v>92</v>
      </c>
      <c r="W6214">
        <v>92</v>
      </c>
      <c r="X6214">
        <v>0</v>
      </c>
      <c r="Y6214" t="s">
        <v>33</v>
      </c>
      <c r="Z6214" t="s">
        <v>33</v>
      </c>
      <c r="AA6214" t="e">
        <f>VLOOKUP(Table1[[#This Row],[Facility Name]],D_2,8,0)</f>
        <v>#N/A</v>
      </c>
    </row>
    <row r="6215" spans="1:27" x14ac:dyDescent="0.25">
      <c r="A6215">
        <v>492679</v>
      </c>
      <c r="B6215" t="s">
        <v>7130</v>
      </c>
      <c r="C6215">
        <v>5</v>
      </c>
      <c r="D6215" t="s">
        <v>7074</v>
      </c>
      <c r="E6215" t="s">
        <v>7094</v>
      </c>
      <c r="F6215" t="s">
        <v>29</v>
      </c>
      <c r="G6215" t="s">
        <v>30</v>
      </c>
      <c r="H6215" t="s">
        <v>37</v>
      </c>
      <c r="I6215">
        <v>0</v>
      </c>
      <c r="J6215" t="s">
        <v>33</v>
      </c>
      <c r="K6215">
        <v>74</v>
      </c>
      <c r="L6215">
        <v>128</v>
      </c>
      <c r="M6215">
        <v>142</v>
      </c>
      <c r="N6215" t="s">
        <v>33</v>
      </c>
      <c r="O6215" t="s">
        <v>33</v>
      </c>
      <c r="P6215" t="s">
        <v>33</v>
      </c>
      <c r="Q6215">
        <v>89</v>
      </c>
      <c r="R6215">
        <v>66</v>
      </c>
      <c r="S6215">
        <v>266</v>
      </c>
      <c r="T6215" t="s">
        <v>34</v>
      </c>
      <c r="U6215" t="s">
        <v>33</v>
      </c>
      <c r="V6215">
        <v>20</v>
      </c>
      <c r="W6215">
        <v>20</v>
      </c>
      <c r="X6215">
        <v>0</v>
      </c>
      <c r="Y6215" t="s">
        <v>33</v>
      </c>
      <c r="Z6215" t="s">
        <v>40</v>
      </c>
      <c r="AA6215">
        <f>VLOOKUP(Table1[[#This Row],[Facility Name]],D_2,8,0)</f>
        <v>52</v>
      </c>
    </row>
    <row r="6216" spans="1:27" hidden="1" x14ac:dyDescent="0.25">
      <c r="A6216">
        <v>492667</v>
      </c>
      <c r="B6216" t="s">
        <v>7292</v>
      </c>
      <c r="C6216">
        <v>3</v>
      </c>
      <c r="D6216" t="s">
        <v>7074</v>
      </c>
      <c r="E6216" t="s">
        <v>7293</v>
      </c>
      <c r="F6216" t="s">
        <v>29</v>
      </c>
      <c r="G6216" t="s">
        <v>30</v>
      </c>
      <c r="H6216" t="s">
        <v>31</v>
      </c>
      <c r="I6216">
        <v>0</v>
      </c>
      <c r="J6216" t="s">
        <v>33</v>
      </c>
      <c r="K6216">
        <v>33</v>
      </c>
      <c r="L6216">
        <v>42</v>
      </c>
      <c r="M6216">
        <v>46</v>
      </c>
      <c r="N6216" t="s">
        <v>33</v>
      </c>
      <c r="O6216" t="s">
        <v>33</v>
      </c>
      <c r="P6216" t="s">
        <v>33</v>
      </c>
      <c r="Q6216">
        <v>38</v>
      </c>
      <c r="R6216">
        <v>28</v>
      </c>
      <c r="S6216">
        <v>129</v>
      </c>
      <c r="T6216" t="s">
        <v>34</v>
      </c>
      <c r="U6216" t="s">
        <v>33</v>
      </c>
      <c r="V6216">
        <v>17</v>
      </c>
      <c r="W6216">
        <v>17</v>
      </c>
      <c r="X6216">
        <v>0</v>
      </c>
      <c r="Y6216" t="s">
        <v>34</v>
      </c>
      <c r="Z6216" t="s">
        <v>33</v>
      </c>
      <c r="AA6216" t="e">
        <f>VLOOKUP(Table1[[#This Row],[Facility Name]],D_2,8,0)</f>
        <v>#N/A</v>
      </c>
    </row>
    <row r="6217" spans="1:27" hidden="1" x14ac:dyDescent="0.25">
      <c r="A6217">
        <v>462553</v>
      </c>
      <c r="B6217" t="s">
        <v>7374</v>
      </c>
      <c r="D6217" t="s">
        <v>7067</v>
      </c>
      <c r="F6217" t="s">
        <v>29</v>
      </c>
      <c r="G6217" t="s">
        <v>30</v>
      </c>
      <c r="H6217" t="s">
        <v>6146</v>
      </c>
      <c r="I6217">
        <v>16</v>
      </c>
      <c r="J6217" t="s">
        <v>34</v>
      </c>
      <c r="K6217">
        <v>2</v>
      </c>
      <c r="L6217">
        <v>6</v>
      </c>
      <c r="M6217">
        <v>3</v>
      </c>
      <c r="N6217" t="s">
        <v>34</v>
      </c>
      <c r="O6217" t="s">
        <v>34</v>
      </c>
      <c r="P6217" t="s">
        <v>34</v>
      </c>
      <c r="Q6217">
        <v>2</v>
      </c>
      <c r="R6217">
        <v>2</v>
      </c>
      <c r="S6217">
        <v>2</v>
      </c>
      <c r="T6217" t="s">
        <v>34</v>
      </c>
      <c r="U6217" t="s">
        <v>34</v>
      </c>
      <c r="V6217">
        <v>6</v>
      </c>
      <c r="W6217">
        <v>6</v>
      </c>
      <c r="X6217">
        <v>0</v>
      </c>
      <c r="Y6217" t="s">
        <v>34</v>
      </c>
      <c r="Z6217" t="s">
        <v>34</v>
      </c>
      <c r="AA6217" t="e">
        <f>VLOOKUP(Table1[[#This Row],[Facility Name]],D_2,8,0)</f>
        <v>#N/A</v>
      </c>
    </row>
    <row r="6218" spans="1:27" hidden="1" x14ac:dyDescent="0.25">
      <c r="A6218">
        <v>462554</v>
      </c>
      <c r="B6218" t="s">
        <v>7375</v>
      </c>
      <c r="D6218" t="s">
        <v>7067</v>
      </c>
      <c r="F6218" t="s">
        <v>29</v>
      </c>
      <c r="G6218" t="s">
        <v>30</v>
      </c>
      <c r="H6218" t="s">
        <v>31</v>
      </c>
      <c r="I6218">
        <v>11</v>
      </c>
      <c r="J6218" t="s">
        <v>34</v>
      </c>
      <c r="K6218">
        <v>0</v>
      </c>
      <c r="L6218">
        <v>2</v>
      </c>
      <c r="M6218">
        <v>0</v>
      </c>
      <c r="N6218" t="s">
        <v>34</v>
      </c>
      <c r="O6218" t="s">
        <v>34</v>
      </c>
      <c r="P6218" t="s">
        <v>34</v>
      </c>
      <c r="Q6218">
        <v>0</v>
      </c>
      <c r="R6218">
        <v>0</v>
      </c>
      <c r="S6218">
        <v>0</v>
      </c>
      <c r="T6218" t="s">
        <v>34</v>
      </c>
      <c r="U6218" t="s">
        <v>34</v>
      </c>
      <c r="V6218">
        <v>2</v>
      </c>
      <c r="W6218">
        <v>2</v>
      </c>
      <c r="X6218">
        <v>0</v>
      </c>
      <c r="Y6218" t="s">
        <v>34</v>
      </c>
      <c r="Z6218" t="s">
        <v>34</v>
      </c>
      <c r="AA6218" t="e">
        <f>VLOOKUP(Table1[[#This Row],[Facility Name]],D_2,8,0)</f>
        <v>#N/A</v>
      </c>
    </row>
    <row r="6219" spans="1:27" hidden="1" x14ac:dyDescent="0.25">
      <c r="A6219">
        <v>492668</v>
      </c>
      <c r="B6219" t="s">
        <v>7311</v>
      </c>
      <c r="C6219">
        <v>4</v>
      </c>
      <c r="D6219" t="s">
        <v>7074</v>
      </c>
      <c r="E6219" t="s">
        <v>7083</v>
      </c>
      <c r="F6219" t="s">
        <v>29</v>
      </c>
      <c r="G6219" t="s">
        <v>30</v>
      </c>
      <c r="H6219" t="s">
        <v>31</v>
      </c>
      <c r="I6219">
        <v>13</v>
      </c>
      <c r="J6219" t="s">
        <v>33</v>
      </c>
      <c r="K6219">
        <v>19</v>
      </c>
      <c r="L6219">
        <v>26</v>
      </c>
      <c r="M6219">
        <v>27</v>
      </c>
      <c r="N6219" t="s">
        <v>33</v>
      </c>
      <c r="O6219" t="s">
        <v>33</v>
      </c>
      <c r="P6219" t="s">
        <v>33</v>
      </c>
      <c r="Q6219">
        <v>22</v>
      </c>
      <c r="R6219">
        <v>22</v>
      </c>
      <c r="S6219">
        <v>105</v>
      </c>
      <c r="T6219" t="s">
        <v>33</v>
      </c>
      <c r="U6219" t="s">
        <v>33</v>
      </c>
      <c r="V6219">
        <v>24</v>
      </c>
      <c r="W6219">
        <v>24</v>
      </c>
      <c r="X6219">
        <v>0</v>
      </c>
      <c r="Y6219" t="s">
        <v>34</v>
      </c>
      <c r="Z6219" t="s">
        <v>33</v>
      </c>
      <c r="AA6219" t="e">
        <f>VLOOKUP(Table1[[#This Row],[Facility Name]],D_2,8,0)</f>
        <v>#N/A</v>
      </c>
    </row>
    <row r="6220" spans="1:27" hidden="1" x14ac:dyDescent="0.25">
      <c r="A6220">
        <v>492669</v>
      </c>
      <c r="B6220" t="s">
        <v>7312</v>
      </c>
      <c r="C6220">
        <v>5</v>
      </c>
      <c r="D6220" t="s">
        <v>7074</v>
      </c>
      <c r="E6220" t="s">
        <v>7094</v>
      </c>
      <c r="F6220" t="s">
        <v>29</v>
      </c>
      <c r="G6220" t="s">
        <v>30</v>
      </c>
      <c r="H6220" t="s">
        <v>31</v>
      </c>
      <c r="I6220">
        <v>12</v>
      </c>
      <c r="J6220" t="s">
        <v>33</v>
      </c>
      <c r="K6220">
        <v>95</v>
      </c>
      <c r="L6220">
        <v>151</v>
      </c>
      <c r="M6220">
        <v>159</v>
      </c>
      <c r="N6220" t="s">
        <v>33</v>
      </c>
      <c r="O6220" t="s">
        <v>33</v>
      </c>
      <c r="P6220" t="s">
        <v>33</v>
      </c>
      <c r="Q6220">
        <v>109</v>
      </c>
      <c r="R6220">
        <v>78</v>
      </c>
      <c r="S6220">
        <v>400</v>
      </c>
      <c r="T6220" t="s">
        <v>34</v>
      </c>
      <c r="U6220" t="s">
        <v>33</v>
      </c>
      <c r="V6220">
        <v>42</v>
      </c>
      <c r="W6220">
        <v>42</v>
      </c>
      <c r="X6220">
        <v>0</v>
      </c>
      <c r="Y6220" t="s">
        <v>40</v>
      </c>
      <c r="Z6220" t="s">
        <v>40</v>
      </c>
      <c r="AA6220" t="e">
        <f>VLOOKUP(Table1[[#This Row],[Facility Name]],D_2,8,0)</f>
        <v>#N/A</v>
      </c>
    </row>
    <row r="6221" spans="1:27" hidden="1" x14ac:dyDescent="0.25">
      <c r="A6221">
        <v>492670</v>
      </c>
      <c r="B6221" t="s">
        <v>7410</v>
      </c>
      <c r="C6221">
        <v>1</v>
      </c>
      <c r="D6221" t="s">
        <v>7074</v>
      </c>
      <c r="E6221" t="s">
        <v>5185</v>
      </c>
      <c r="F6221" t="s">
        <v>29</v>
      </c>
      <c r="G6221" t="s">
        <v>30</v>
      </c>
      <c r="H6221" t="s">
        <v>581</v>
      </c>
      <c r="I6221">
        <v>2</v>
      </c>
      <c r="J6221" t="s">
        <v>34</v>
      </c>
      <c r="K6221">
        <v>22</v>
      </c>
      <c r="L6221">
        <v>78</v>
      </c>
      <c r="M6221">
        <v>82</v>
      </c>
      <c r="N6221" t="s">
        <v>32</v>
      </c>
      <c r="O6221" t="s">
        <v>33</v>
      </c>
      <c r="P6221" t="s">
        <v>33</v>
      </c>
      <c r="Q6221">
        <v>24</v>
      </c>
      <c r="R6221">
        <v>28</v>
      </c>
      <c r="S6221">
        <v>77</v>
      </c>
      <c r="T6221" t="s">
        <v>34</v>
      </c>
      <c r="U6221" t="s">
        <v>34</v>
      </c>
      <c r="V6221">
        <v>0</v>
      </c>
      <c r="W6221">
        <v>0</v>
      </c>
      <c r="X6221">
        <v>0</v>
      </c>
      <c r="Y6221" t="s">
        <v>40</v>
      </c>
      <c r="Z6221" t="s">
        <v>40</v>
      </c>
      <c r="AA6221" t="e">
        <f>VLOOKUP(Table1[[#This Row],[Facility Name]],D_2,8,0)</f>
        <v>#N/A</v>
      </c>
    </row>
    <row r="6222" spans="1:27" hidden="1" x14ac:dyDescent="0.25">
      <c r="A6222">
        <v>492671</v>
      </c>
      <c r="B6222" t="s">
        <v>7411</v>
      </c>
      <c r="C6222">
        <v>5</v>
      </c>
      <c r="D6222" t="s">
        <v>7074</v>
      </c>
      <c r="E6222" t="s">
        <v>6738</v>
      </c>
      <c r="F6222" t="s">
        <v>29</v>
      </c>
      <c r="G6222" t="s">
        <v>30</v>
      </c>
      <c r="H6222" t="s">
        <v>31</v>
      </c>
      <c r="I6222">
        <v>13</v>
      </c>
      <c r="J6222" t="s">
        <v>33</v>
      </c>
      <c r="K6222">
        <v>21</v>
      </c>
      <c r="L6222">
        <v>31</v>
      </c>
      <c r="M6222">
        <v>35</v>
      </c>
      <c r="N6222" t="s">
        <v>33</v>
      </c>
      <c r="O6222" t="s">
        <v>33</v>
      </c>
      <c r="P6222" t="s">
        <v>33</v>
      </c>
      <c r="Q6222">
        <v>25</v>
      </c>
      <c r="R6222">
        <v>28</v>
      </c>
      <c r="S6222">
        <v>110</v>
      </c>
      <c r="T6222" t="s">
        <v>33</v>
      </c>
      <c r="U6222" t="s">
        <v>33</v>
      </c>
      <c r="V6222">
        <v>31</v>
      </c>
      <c r="W6222">
        <v>31</v>
      </c>
      <c r="X6222">
        <v>0</v>
      </c>
      <c r="Y6222" t="s">
        <v>34</v>
      </c>
      <c r="Z6222" t="s">
        <v>33</v>
      </c>
      <c r="AA6222" t="e">
        <f>VLOOKUP(Table1[[#This Row],[Facility Name]],D_2,8,0)</f>
        <v>#N/A</v>
      </c>
    </row>
    <row r="6223" spans="1:27" hidden="1" x14ac:dyDescent="0.25">
      <c r="A6223">
        <v>492672</v>
      </c>
      <c r="B6223" t="s">
        <v>7412</v>
      </c>
      <c r="C6223">
        <v>4</v>
      </c>
      <c r="D6223" t="s">
        <v>7074</v>
      </c>
      <c r="E6223" t="s">
        <v>7390</v>
      </c>
      <c r="F6223" t="s">
        <v>29</v>
      </c>
      <c r="G6223" t="s">
        <v>30</v>
      </c>
      <c r="H6223" t="s">
        <v>31</v>
      </c>
      <c r="I6223">
        <v>17</v>
      </c>
      <c r="J6223" t="s">
        <v>33</v>
      </c>
      <c r="K6223">
        <v>63</v>
      </c>
      <c r="L6223">
        <v>100</v>
      </c>
      <c r="M6223">
        <v>99</v>
      </c>
      <c r="N6223" t="s">
        <v>33</v>
      </c>
      <c r="O6223" t="s">
        <v>33</v>
      </c>
      <c r="P6223" t="s">
        <v>33</v>
      </c>
      <c r="Q6223">
        <v>76</v>
      </c>
      <c r="R6223">
        <v>54</v>
      </c>
      <c r="S6223">
        <v>320</v>
      </c>
      <c r="T6223" t="s">
        <v>33</v>
      </c>
      <c r="U6223" t="s">
        <v>33</v>
      </c>
      <c r="V6223">
        <v>72</v>
      </c>
      <c r="W6223">
        <v>72</v>
      </c>
      <c r="X6223">
        <v>0</v>
      </c>
      <c r="Y6223" t="s">
        <v>33</v>
      </c>
      <c r="Z6223" t="s">
        <v>33</v>
      </c>
      <c r="AA6223" t="e">
        <f>VLOOKUP(Table1[[#This Row],[Facility Name]],D_2,8,0)</f>
        <v>#N/A</v>
      </c>
    </row>
    <row r="6224" spans="1:27" hidden="1" x14ac:dyDescent="0.25">
      <c r="A6224">
        <v>492673</v>
      </c>
      <c r="B6224" t="s">
        <v>7413</v>
      </c>
      <c r="C6224">
        <v>3</v>
      </c>
      <c r="D6224" t="s">
        <v>7074</v>
      </c>
      <c r="E6224" t="s">
        <v>569</v>
      </c>
      <c r="F6224" t="s">
        <v>29</v>
      </c>
      <c r="G6224" t="s">
        <v>30</v>
      </c>
      <c r="H6224" t="s">
        <v>37</v>
      </c>
      <c r="I6224">
        <v>17</v>
      </c>
      <c r="J6224" t="s">
        <v>33</v>
      </c>
      <c r="K6224">
        <v>24</v>
      </c>
      <c r="L6224">
        <v>37</v>
      </c>
      <c r="M6224">
        <v>42</v>
      </c>
      <c r="N6224" t="s">
        <v>33</v>
      </c>
      <c r="O6224" t="s">
        <v>33</v>
      </c>
      <c r="P6224" t="s">
        <v>33</v>
      </c>
      <c r="Q6224">
        <v>33</v>
      </c>
      <c r="R6224">
        <v>44</v>
      </c>
      <c r="S6224">
        <v>122</v>
      </c>
      <c r="T6224" t="s">
        <v>33</v>
      </c>
      <c r="U6224" t="s">
        <v>33</v>
      </c>
      <c r="V6224">
        <v>40</v>
      </c>
      <c r="W6224">
        <v>40</v>
      </c>
      <c r="X6224">
        <v>0</v>
      </c>
      <c r="Y6224" t="s">
        <v>34</v>
      </c>
      <c r="Z6224" t="s">
        <v>33</v>
      </c>
      <c r="AA6224" t="e">
        <f>VLOOKUP(Table1[[#This Row],[Facility Name]],D_2,8,0)</f>
        <v>#N/A</v>
      </c>
    </row>
    <row r="6225" spans="1:27" x14ac:dyDescent="0.25">
      <c r="A6225">
        <v>492680</v>
      </c>
      <c r="B6225" t="s">
        <v>7131</v>
      </c>
      <c r="C6225">
        <v>3</v>
      </c>
      <c r="D6225" t="s">
        <v>7074</v>
      </c>
      <c r="E6225" t="s">
        <v>7103</v>
      </c>
      <c r="F6225" t="s">
        <v>29</v>
      </c>
      <c r="G6225" t="s">
        <v>30</v>
      </c>
      <c r="H6225" t="s">
        <v>37</v>
      </c>
      <c r="I6225">
        <v>16</v>
      </c>
      <c r="J6225" t="s">
        <v>33</v>
      </c>
      <c r="K6225">
        <v>83</v>
      </c>
      <c r="L6225">
        <v>123</v>
      </c>
      <c r="M6225">
        <v>128</v>
      </c>
      <c r="N6225" t="s">
        <v>33</v>
      </c>
      <c r="O6225" t="s">
        <v>33</v>
      </c>
      <c r="P6225" t="s">
        <v>33</v>
      </c>
      <c r="Q6225">
        <v>100</v>
      </c>
      <c r="R6225">
        <v>104</v>
      </c>
      <c r="S6225">
        <v>355</v>
      </c>
      <c r="T6225" t="s">
        <v>40</v>
      </c>
      <c r="U6225" t="s">
        <v>33</v>
      </c>
      <c r="V6225">
        <v>113</v>
      </c>
      <c r="W6225">
        <v>113</v>
      </c>
      <c r="X6225">
        <v>0</v>
      </c>
      <c r="Y6225" t="s">
        <v>33</v>
      </c>
      <c r="Z6225" t="s">
        <v>33</v>
      </c>
      <c r="AA6225">
        <f>VLOOKUP(Table1[[#This Row],[Facility Name]],D_2,8,0)</f>
        <v>60</v>
      </c>
    </row>
    <row r="6226" spans="1:27" x14ac:dyDescent="0.25">
      <c r="A6226">
        <v>492681</v>
      </c>
      <c r="B6226" t="s">
        <v>7132</v>
      </c>
      <c r="C6226">
        <v>5</v>
      </c>
      <c r="D6226" t="s">
        <v>7074</v>
      </c>
      <c r="E6226" t="s">
        <v>7094</v>
      </c>
      <c r="F6226" t="s">
        <v>29</v>
      </c>
      <c r="G6226" t="s">
        <v>30</v>
      </c>
      <c r="H6226" t="s">
        <v>37</v>
      </c>
      <c r="I6226">
        <v>21</v>
      </c>
      <c r="J6226" t="s">
        <v>33</v>
      </c>
      <c r="K6226">
        <v>40</v>
      </c>
      <c r="L6226">
        <v>58</v>
      </c>
      <c r="M6226">
        <v>62</v>
      </c>
      <c r="N6226" t="s">
        <v>33</v>
      </c>
      <c r="O6226" t="s">
        <v>40</v>
      </c>
      <c r="P6226" t="s">
        <v>33</v>
      </c>
      <c r="Q6226">
        <v>52</v>
      </c>
      <c r="R6226">
        <v>42</v>
      </c>
      <c r="S6226">
        <v>158</v>
      </c>
      <c r="T6226" t="s">
        <v>40</v>
      </c>
      <c r="U6226" t="s">
        <v>33</v>
      </c>
      <c r="V6226">
        <v>62</v>
      </c>
      <c r="W6226">
        <v>62</v>
      </c>
      <c r="X6226">
        <v>0</v>
      </c>
      <c r="Y6226" t="s">
        <v>34</v>
      </c>
      <c r="Z6226" t="s">
        <v>33</v>
      </c>
      <c r="AA6226">
        <f>VLOOKUP(Table1[[#This Row],[Facility Name]],D_2,8,0)</f>
        <v>78</v>
      </c>
    </row>
    <row r="6227" spans="1:27" hidden="1" x14ac:dyDescent="0.25">
      <c r="A6227">
        <v>492675</v>
      </c>
      <c r="B6227" t="s">
        <v>7430</v>
      </c>
      <c r="C6227">
        <v>5</v>
      </c>
      <c r="D6227" t="s">
        <v>7074</v>
      </c>
      <c r="E6227" t="s">
        <v>7094</v>
      </c>
      <c r="F6227" t="s">
        <v>29</v>
      </c>
      <c r="G6227" t="s">
        <v>30</v>
      </c>
      <c r="H6227" t="s">
        <v>31</v>
      </c>
      <c r="I6227">
        <v>17</v>
      </c>
      <c r="J6227" t="s">
        <v>33</v>
      </c>
      <c r="K6227">
        <v>65</v>
      </c>
      <c r="L6227">
        <v>87</v>
      </c>
      <c r="M6227">
        <v>92</v>
      </c>
      <c r="N6227" t="s">
        <v>33</v>
      </c>
      <c r="O6227" t="s">
        <v>33</v>
      </c>
      <c r="P6227" t="s">
        <v>33</v>
      </c>
      <c r="Q6227">
        <v>78</v>
      </c>
      <c r="R6227">
        <v>94</v>
      </c>
      <c r="S6227">
        <v>342</v>
      </c>
      <c r="T6227" t="s">
        <v>33</v>
      </c>
      <c r="U6227" t="s">
        <v>33</v>
      </c>
      <c r="V6227">
        <v>91</v>
      </c>
      <c r="W6227">
        <v>91</v>
      </c>
      <c r="X6227">
        <v>0</v>
      </c>
      <c r="Y6227" t="s">
        <v>33</v>
      </c>
      <c r="Z6227" t="s">
        <v>33</v>
      </c>
      <c r="AA6227" t="e">
        <f>VLOOKUP(Table1[[#This Row],[Facility Name]],D_2,8,0)</f>
        <v>#N/A</v>
      </c>
    </row>
    <row r="6228" spans="1:27" x14ac:dyDescent="0.25">
      <c r="A6228">
        <v>492682</v>
      </c>
      <c r="B6228" t="s">
        <v>7238</v>
      </c>
      <c r="D6228" t="s">
        <v>7074</v>
      </c>
      <c r="E6228" t="s">
        <v>7167</v>
      </c>
      <c r="F6228" t="s">
        <v>29</v>
      </c>
      <c r="G6228" t="s">
        <v>30</v>
      </c>
      <c r="H6228" t="s">
        <v>37</v>
      </c>
      <c r="I6228">
        <v>2</v>
      </c>
      <c r="J6228" t="s">
        <v>32</v>
      </c>
      <c r="K6228">
        <v>35</v>
      </c>
      <c r="L6228">
        <v>48</v>
      </c>
      <c r="M6228">
        <v>50</v>
      </c>
      <c r="N6228" t="s">
        <v>33</v>
      </c>
      <c r="O6228" t="s">
        <v>33</v>
      </c>
      <c r="P6228" t="s">
        <v>33</v>
      </c>
      <c r="Q6228">
        <v>43</v>
      </c>
      <c r="R6228">
        <v>42</v>
      </c>
      <c r="S6228">
        <v>153</v>
      </c>
      <c r="T6228" t="s">
        <v>34</v>
      </c>
      <c r="U6228" t="s">
        <v>34</v>
      </c>
      <c r="V6228">
        <v>9</v>
      </c>
      <c r="W6228">
        <v>9</v>
      </c>
      <c r="X6228">
        <v>0</v>
      </c>
      <c r="Y6228" t="s">
        <v>33</v>
      </c>
      <c r="Z6228" t="s">
        <v>33</v>
      </c>
      <c r="AA6228">
        <f>VLOOKUP(Table1[[#This Row],[Facility Name]],D_2,8,0)</f>
        <v>61</v>
      </c>
    </row>
    <row r="6229" spans="1:27" x14ac:dyDescent="0.25">
      <c r="A6229">
        <v>492683</v>
      </c>
      <c r="B6229" t="s">
        <v>7239</v>
      </c>
      <c r="C6229">
        <v>4</v>
      </c>
      <c r="D6229" t="s">
        <v>7074</v>
      </c>
      <c r="E6229" t="s">
        <v>7240</v>
      </c>
      <c r="F6229" t="s">
        <v>29</v>
      </c>
      <c r="G6229" t="s">
        <v>30</v>
      </c>
      <c r="H6229" t="s">
        <v>37</v>
      </c>
      <c r="I6229">
        <v>0</v>
      </c>
      <c r="J6229" t="s">
        <v>33</v>
      </c>
      <c r="K6229">
        <v>30</v>
      </c>
      <c r="L6229">
        <v>41</v>
      </c>
      <c r="M6229">
        <v>41</v>
      </c>
      <c r="N6229" t="s">
        <v>33</v>
      </c>
      <c r="O6229" t="s">
        <v>33</v>
      </c>
      <c r="P6229" t="s">
        <v>33</v>
      </c>
      <c r="Q6229">
        <v>32</v>
      </c>
      <c r="R6229">
        <v>22</v>
      </c>
      <c r="S6229">
        <v>84</v>
      </c>
      <c r="T6229" t="s">
        <v>34</v>
      </c>
      <c r="U6229" t="s">
        <v>33</v>
      </c>
      <c r="V6229">
        <v>15</v>
      </c>
      <c r="W6229">
        <v>15</v>
      </c>
      <c r="X6229">
        <v>0</v>
      </c>
      <c r="Y6229" t="s">
        <v>34</v>
      </c>
      <c r="Z6229" t="s">
        <v>33</v>
      </c>
      <c r="AA6229">
        <f>VLOOKUP(Table1[[#This Row],[Facility Name]],D_2,8,0)</f>
        <v>70</v>
      </c>
    </row>
    <row r="6230" spans="1:27" hidden="1" x14ac:dyDescent="0.25">
      <c r="A6230">
        <v>492678</v>
      </c>
      <c r="B6230" t="s">
        <v>7129</v>
      </c>
      <c r="C6230">
        <v>4</v>
      </c>
      <c r="D6230" t="s">
        <v>7074</v>
      </c>
      <c r="E6230" t="s">
        <v>7103</v>
      </c>
      <c r="F6230" t="s">
        <v>29</v>
      </c>
      <c r="G6230" t="s">
        <v>30</v>
      </c>
      <c r="H6230" t="s">
        <v>31</v>
      </c>
      <c r="I6230">
        <v>8</v>
      </c>
      <c r="J6230" t="s">
        <v>33</v>
      </c>
      <c r="K6230">
        <v>56</v>
      </c>
      <c r="L6230">
        <v>85</v>
      </c>
      <c r="M6230">
        <v>89</v>
      </c>
      <c r="N6230" t="s">
        <v>33</v>
      </c>
      <c r="O6230" t="s">
        <v>33</v>
      </c>
      <c r="P6230" t="s">
        <v>33</v>
      </c>
      <c r="Q6230">
        <v>65</v>
      </c>
      <c r="R6230">
        <v>53</v>
      </c>
      <c r="S6230">
        <v>191</v>
      </c>
      <c r="T6230" t="s">
        <v>34</v>
      </c>
      <c r="U6230" t="s">
        <v>33</v>
      </c>
      <c r="V6230">
        <v>23</v>
      </c>
      <c r="W6230">
        <v>23</v>
      </c>
      <c r="X6230">
        <v>0</v>
      </c>
      <c r="Y6230" t="s">
        <v>33</v>
      </c>
      <c r="Z6230" t="s">
        <v>33</v>
      </c>
      <c r="AA6230" t="e">
        <f>VLOOKUP(Table1[[#This Row],[Facility Name]],D_2,8,0)</f>
        <v>#N/A</v>
      </c>
    </row>
    <row r="6231" spans="1:27" x14ac:dyDescent="0.25">
      <c r="A6231">
        <v>492684</v>
      </c>
      <c r="B6231" t="s">
        <v>7241</v>
      </c>
      <c r="C6231">
        <v>3</v>
      </c>
      <c r="D6231" t="s">
        <v>7074</v>
      </c>
      <c r="E6231" t="s">
        <v>7242</v>
      </c>
      <c r="F6231" t="s">
        <v>29</v>
      </c>
      <c r="G6231" t="s">
        <v>30</v>
      </c>
      <c r="H6231" t="s">
        <v>294</v>
      </c>
      <c r="I6231">
        <v>13</v>
      </c>
      <c r="J6231" t="s">
        <v>32</v>
      </c>
      <c r="K6231">
        <v>46</v>
      </c>
      <c r="L6231">
        <v>68</v>
      </c>
      <c r="M6231">
        <v>69</v>
      </c>
      <c r="N6231" t="s">
        <v>33</v>
      </c>
      <c r="O6231" t="s">
        <v>33</v>
      </c>
      <c r="P6231" t="s">
        <v>33</v>
      </c>
      <c r="Q6231">
        <v>56</v>
      </c>
      <c r="R6231">
        <v>63</v>
      </c>
      <c r="S6231">
        <v>213</v>
      </c>
      <c r="T6231" t="s">
        <v>40</v>
      </c>
      <c r="U6231" t="s">
        <v>33</v>
      </c>
      <c r="V6231">
        <v>70</v>
      </c>
      <c r="W6231">
        <v>70</v>
      </c>
      <c r="X6231">
        <v>0</v>
      </c>
      <c r="Y6231" t="s">
        <v>33</v>
      </c>
      <c r="Z6231" t="s">
        <v>33</v>
      </c>
      <c r="AA6231">
        <f>VLOOKUP(Table1[[#This Row],[Facility Name]],D_2,8,0)</f>
        <v>62</v>
      </c>
    </row>
    <row r="6232" spans="1:27" x14ac:dyDescent="0.25">
      <c r="A6232">
        <v>492687</v>
      </c>
      <c r="B6232" t="s">
        <v>7264</v>
      </c>
      <c r="D6232" t="s">
        <v>7074</v>
      </c>
      <c r="E6232" t="s">
        <v>5185</v>
      </c>
      <c r="F6232" t="s">
        <v>29</v>
      </c>
      <c r="G6232" t="s">
        <v>63</v>
      </c>
      <c r="H6232" t="s">
        <v>64</v>
      </c>
      <c r="I6232">
        <v>0</v>
      </c>
      <c r="J6232" t="s">
        <v>34</v>
      </c>
      <c r="K6232">
        <v>6</v>
      </c>
      <c r="L6232">
        <v>11</v>
      </c>
      <c r="M6232">
        <v>12</v>
      </c>
      <c r="N6232" t="s">
        <v>34</v>
      </c>
      <c r="O6232" t="s">
        <v>34</v>
      </c>
      <c r="P6232" t="s">
        <v>34</v>
      </c>
      <c r="Q6232">
        <v>7</v>
      </c>
      <c r="R6232">
        <v>3</v>
      </c>
      <c r="S6232">
        <v>28</v>
      </c>
      <c r="T6232" t="s">
        <v>34</v>
      </c>
      <c r="U6232" t="s">
        <v>34</v>
      </c>
      <c r="V6232">
        <v>0</v>
      </c>
      <c r="W6232">
        <v>0</v>
      </c>
      <c r="X6232">
        <v>0</v>
      </c>
      <c r="Y6232" t="s">
        <v>34</v>
      </c>
      <c r="Z6232" t="s">
        <v>33</v>
      </c>
      <c r="AA6232">
        <f>VLOOKUP(Table1[[#This Row],[Facility Name]],D_2,8,0)</f>
        <v>56</v>
      </c>
    </row>
    <row r="6233" spans="1:27" x14ac:dyDescent="0.25">
      <c r="A6233">
        <v>492694</v>
      </c>
      <c r="B6233" t="s">
        <v>7369</v>
      </c>
      <c r="C6233">
        <v>3</v>
      </c>
      <c r="D6233" t="s">
        <v>7074</v>
      </c>
      <c r="E6233" t="s">
        <v>398</v>
      </c>
      <c r="F6233" t="s">
        <v>29</v>
      </c>
      <c r="G6233" t="s">
        <v>30</v>
      </c>
      <c r="H6233" t="s">
        <v>37</v>
      </c>
      <c r="I6233">
        <v>13</v>
      </c>
      <c r="J6233" t="s">
        <v>33</v>
      </c>
      <c r="K6233">
        <v>33</v>
      </c>
      <c r="L6233">
        <v>47</v>
      </c>
      <c r="M6233">
        <v>46</v>
      </c>
      <c r="N6233" t="s">
        <v>33</v>
      </c>
      <c r="O6233" t="s">
        <v>33</v>
      </c>
      <c r="P6233" t="s">
        <v>33</v>
      </c>
      <c r="Q6233">
        <v>38</v>
      </c>
      <c r="R6233">
        <v>56</v>
      </c>
      <c r="S6233">
        <v>95</v>
      </c>
      <c r="T6233" t="s">
        <v>33</v>
      </c>
      <c r="U6233" t="s">
        <v>33</v>
      </c>
      <c r="V6233">
        <v>47</v>
      </c>
      <c r="W6233">
        <v>47</v>
      </c>
      <c r="X6233">
        <v>0</v>
      </c>
      <c r="Y6233" t="s">
        <v>34</v>
      </c>
      <c r="Z6233" t="s">
        <v>33</v>
      </c>
      <c r="AA6233">
        <f>VLOOKUP(Table1[[#This Row],[Facility Name]],D_2,8,0)</f>
        <v>61</v>
      </c>
    </row>
    <row r="6234" spans="1:27" x14ac:dyDescent="0.25">
      <c r="A6234">
        <v>492696</v>
      </c>
      <c r="B6234" t="s">
        <v>7462</v>
      </c>
      <c r="C6234">
        <v>4</v>
      </c>
      <c r="D6234" t="s">
        <v>7074</v>
      </c>
      <c r="E6234" t="s">
        <v>7094</v>
      </c>
      <c r="F6234" t="s">
        <v>29</v>
      </c>
      <c r="G6234" t="s">
        <v>30</v>
      </c>
      <c r="H6234" t="s">
        <v>37</v>
      </c>
      <c r="I6234">
        <v>17</v>
      </c>
      <c r="J6234" t="s">
        <v>34</v>
      </c>
      <c r="K6234">
        <v>19</v>
      </c>
      <c r="L6234">
        <v>29</v>
      </c>
      <c r="M6234">
        <v>28</v>
      </c>
      <c r="N6234" t="s">
        <v>33</v>
      </c>
      <c r="O6234" t="s">
        <v>33</v>
      </c>
      <c r="P6234" t="s">
        <v>33</v>
      </c>
      <c r="Q6234">
        <v>27</v>
      </c>
      <c r="R6234">
        <v>26</v>
      </c>
      <c r="S6234">
        <v>69</v>
      </c>
      <c r="T6234" t="s">
        <v>33</v>
      </c>
      <c r="U6234" t="s">
        <v>33</v>
      </c>
      <c r="V6234">
        <v>30</v>
      </c>
      <c r="W6234">
        <v>30</v>
      </c>
      <c r="X6234">
        <v>0</v>
      </c>
      <c r="Y6234" t="s">
        <v>34</v>
      </c>
      <c r="Z6234" t="s">
        <v>33</v>
      </c>
      <c r="AA6234">
        <f>VLOOKUP(Table1[[#This Row],[Facility Name]],D_2,8,0)</f>
        <v>64</v>
      </c>
    </row>
    <row r="6235" spans="1:27" x14ac:dyDescent="0.25">
      <c r="A6235">
        <v>492697</v>
      </c>
      <c r="B6235" t="s">
        <v>7463</v>
      </c>
      <c r="C6235">
        <v>3</v>
      </c>
      <c r="D6235" t="s">
        <v>7074</v>
      </c>
      <c r="E6235" t="s">
        <v>7207</v>
      </c>
      <c r="F6235" t="s">
        <v>29</v>
      </c>
      <c r="G6235" t="s">
        <v>30</v>
      </c>
      <c r="H6235" t="s">
        <v>37</v>
      </c>
      <c r="I6235">
        <v>16</v>
      </c>
      <c r="J6235" t="s">
        <v>33</v>
      </c>
      <c r="K6235">
        <v>30</v>
      </c>
      <c r="L6235">
        <v>41</v>
      </c>
      <c r="M6235">
        <v>43</v>
      </c>
      <c r="N6235" t="s">
        <v>33</v>
      </c>
      <c r="O6235" t="s">
        <v>33</v>
      </c>
      <c r="P6235" t="s">
        <v>33</v>
      </c>
      <c r="Q6235">
        <v>32</v>
      </c>
      <c r="R6235">
        <v>27</v>
      </c>
      <c r="S6235">
        <v>109</v>
      </c>
      <c r="T6235" t="s">
        <v>33</v>
      </c>
      <c r="U6235" t="s">
        <v>33</v>
      </c>
      <c r="V6235">
        <v>29</v>
      </c>
      <c r="W6235">
        <v>29</v>
      </c>
      <c r="X6235">
        <v>0</v>
      </c>
      <c r="Y6235" t="s">
        <v>34</v>
      </c>
      <c r="Z6235" t="s">
        <v>33</v>
      </c>
      <c r="AA6235">
        <f>VLOOKUP(Table1[[#This Row],[Facility Name]],D_2,8,0)</f>
        <v>81</v>
      </c>
    </row>
    <row r="6236" spans="1:27" hidden="1" x14ac:dyDescent="0.25">
      <c r="A6236">
        <v>492686</v>
      </c>
      <c r="B6236" t="s">
        <v>7243</v>
      </c>
      <c r="C6236">
        <v>2</v>
      </c>
      <c r="D6236" t="s">
        <v>7074</v>
      </c>
      <c r="E6236" t="s">
        <v>7244</v>
      </c>
      <c r="F6236" t="s">
        <v>29</v>
      </c>
      <c r="G6236" t="s">
        <v>30</v>
      </c>
      <c r="H6236" t="s">
        <v>31</v>
      </c>
      <c r="I6236">
        <v>13</v>
      </c>
      <c r="J6236" t="s">
        <v>33</v>
      </c>
      <c r="K6236">
        <v>21</v>
      </c>
      <c r="L6236">
        <v>31</v>
      </c>
      <c r="M6236">
        <v>32</v>
      </c>
      <c r="N6236" t="s">
        <v>33</v>
      </c>
      <c r="O6236" t="s">
        <v>33</v>
      </c>
      <c r="P6236" t="s">
        <v>33</v>
      </c>
      <c r="Q6236">
        <v>25</v>
      </c>
      <c r="R6236">
        <v>34</v>
      </c>
      <c r="S6236">
        <v>110</v>
      </c>
      <c r="T6236" t="s">
        <v>33</v>
      </c>
      <c r="U6236" t="s">
        <v>33</v>
      </c>
      <c r="V6236">
        <v>31</v>
      </c>
      <c r="W6236">
        <v>31</v>
      </c>
      <c r="X6236">
        <v>0</v>
      </c>
      <c r="Y6236" t="s">
        <v>34</v>
      </c>
      <c r="Z6236" t="s">
        <v>33</v>
      </c>
      <c r="AA6236" t="e">
        <f>VLOOKUP(Table1[[#This Row],[Facility Name]],D_2,8,0)</f>
        <v>#N/A</v>
      </c>
    </row>
    <row r="6237" spans="1:27" hidden="1" x14ac:dyDescent="0.25">
      <c r="A6237">
        <v>492689</v>
      </c>
      <c r="B6237" t="s">
        <v>7346</v>
      </c>
      <c r="C6237">
        <v>5</v>
      </c>
      <c r="D6237" t="s">
        <v>7074</v>
      </c>
      <c r="E6237" t="s">
        <v>7207</v>
      </c>
      <c r="F6237" t="s">
        <v>29</v>
      </c>
      <c r="G6237" t="s">
        <v>30</v>
      </c>
      <c r="H6237" t="s">
        <v>31</v>
      </c>
      <c r="I6237">
        <v>17</v>
      </c>
      <c r="J6237" t="s">
        <v>33</v>
      </c>
      <c r="K6237">
        <v>62</v>
      </c>
      <c r="L6237">
        <v>87</v>
      </c>
      <c r="M6237">
        <v>88</v>
      </c>
      <c r="N6237" t="s">
        <v>33</v>
      </c>
      <c r="O6237" t="s">
        <v>33</v>
      </c>
      <c r="P6237" t="s">
        <v>33</v>
      </c>
      <c r="Q6237">
        <v>64</v>
      </c>
      <c r="R6237">
        <v>61</v>
      </c>
      <c r="S6237">
        <v>218</v>
      </c>
      <c r="T6237" t="s">
        <v>33</v>
      </c>
      <c r="U6237" t="s">
        <v>33</v>
      </c>
      <c r="V6237">
        <v>72</v>
      </c>
      <c r="W6237">
        <v>72</v>
      </c>
      <c r="X6237">
        <v>0</v>
      </c>
      <c r="Y6237" t="s">
        <v>34</v>
      </c>
      <c r="Z6237" t="s">
        <v>33</v>
      </c>
      <c r="AA6237" t="e">
        <f>VLOOKUP(Table1[[#This Row],[Facility Name]],D_2,8,0)</f>
        <v>#N/A</v>
      </c>
    </row>
    <row r="6238" spans="1:27" hidden="1" x14ac:dyDescent="0.25">
      <c r="A6238">
        <v>492692</v>
      </c>
      <c r="B6238" t="s">
        <v>7367</v>
      </c>
      <c r="C6238">
        <v>4</v>
      </c>
      <c r="D6238" t="s">
        <v>7074</v>
      </c>
      <c r="E6238" t="s">
        <v>443</v>
      </c>
      <c r="F6238" t="s">
        <v>29</v>
      </c>
      <c r="G6238" t="s">
        <v>30</v>
      </c>
      <c r="H6238" t="s">
        <v>31</v>
      </c>
      <c r="I6238">
        <v>21</v>
      </c>
      <c r="J6238" t="s">
        <v>33</v>
      </c>
      <c r="K6238">
        <v>59</v>
      </c>
      <c r="L6238">
        <v>77</v>
      </c>
      <c r="M6238">
        <v>85</v>
      </c>
      <c r="N6238" t="s">
        <v>33</v>
      </c>
      <c r="O6238" t="s">
        <v>33</v>
      </c>
      <c r="P6238" t="s">
        <v>33</v>
      </c>
      <c r="Q6238">
        <v>66</v>
      </c>
      <c r="R6238">
        <v>89</v>
      </c>
      <c r="S6238">
        <v>204</v>
      </c>
      <c r="T6238" t="s">
        <v>33</v>
      </c>
      <c r="U6238" t="s">
        <v>33</v>
      </c>
      <c r="V6238">
        <v>73</v>
      </c>
      <c r="W6238">
        <v>73</v>
      </c>
      <c r="X6238">
        <v>0</v>
      </c>
      <c r="Y6238" t="s">
        <v>33</v>
      </c>
      <c r="Z6238" t="s">
        <v>33</v>
      </c>
      <c r="AA6238" t="e">
        <f>VLOOKUP(Table1[[#This Row],[Facility Name]],D_2,8,0)</f>
        <v>#N/A</v>
      </c>
    </row>
    <row r="6239" spans="1:27" hidden="1" x14ac:dyDescent="0.25">
      <c r="A6239">
        <v>492693</v>
      </c>
      <c r="B6239" t="s">
        <v>7368</v>
      </c>
      <c r="C6239">
        <v>5</v>
      </c>
      <c r="D6239" t="s">
        <v>7074</v>
      </c>
      <c r="E6239" t="s">
        <v>4037</v>
      </c>
      <c r="F6239" t="s">
        <v>29</v>
      </c>
      <c r="G6239" t="s">
        <v>30</v>
      </c>
      <c r="H6239" t="s">
        <v>31</v>
      </c>
      <c r="I6239">
        <v>21</v>
      </c>
      <c r="J6239" t="s">
        <v>33</v>
      </c>
      <c r="K6239">
        <v>52</v>
      </c>
      <c r="L6239">
        <v>68</v>
      </c>
      <c r="M6239">
        <v>71</v>
      </c>
      <c r="N6239" t="s">
        <v>33</v>
      </c>
      <c r="O6239" t="s">
        <v>33</v>
      </c>
      <c r="P6239" t="s">
        <v>33</v>
      </c>
      <c r="Q6239">
        <v>55</v>
      </c>
      <c r="R6239">
        <v>33</v>
      </c>
      <c r="S6239">
        <v>170</v>
      </c>
      <c r="T6239" t="s">
        <v>40</v>
      </c>
      <c r="U6239" t="s">
        <v>33</v>
      </c>
      <c r="V6239">
        <v>61</v>
      </c>
      <c r="W6239">
        <v>61</v>
      </c>
      <c r="X6239">
        <v>0</v>
      </c>
      <c r="Y6239" t="s">
        <v>34</v>
      </c>
      <c r="Z6239" t="s">
        <v>33</v>
      </c>
      <c r="AA6239" t="e">
        <f>VLOOKUP(Table1[[#This Row],[Facility Name]],D_2,8,0)</f>
        <v>#N/A</v>
      </c>
    </row>
    <row r="6240" spans="1:27" x14ac:dyDescent="0.25">
      <c r="A6240">
        <v>492699</v>
      </c>
      <c r="B6240" t="s">
        <v>7080</v>
      </c>
      <c r="C6240">
        <v>4</v>
      </c>
      <c r="D6240" t="s">
        <v>7074</v>
      </c>
      <c r="E6240" t="s">
        <v>7081</v>
      </c>
      <c r="F6240" t="s">
        <v>29</v>
      </c>
      <c r="G6240" t="s">
        <v>30</v>
      </c>
      <c r="H6240" t="s">
        <v>37</v>
      </c>
      <c r="I6240">
        <v>17</v>
      </c>
      <c r="J6240" t="s">
        <v>33</v>
      </c>
      <c r="K6240">
        <v>34</v>
      </c>
      <c r="L6240">
        <v>54</v>
      </c>
      <c r="M6240">
        <v>54</v>
      </c>
      <c r="N6240" t="s">
        <v>33</v>
      </c>
      <c r="O6240" t="s">
        <v>33</v>
      </c>
      <c r="P6240" t="s">
        <v>33</v>
      </c>
      <c r="Q6240">
        <v>42</v>
      </c>
      <c r="R6240">
        <v>48</v>
      </c>
      <c r="S6240">
        <v>101</v>
      </c>
      <c r="T6240" t="s">
        <v>40</v>
      </c>
      <c r="U6240" t="s">
        <v>33</v>
      </c>
      <c r="V6240">
        <v>54</v>
      </c>
      <c r="W6240">
        <v>54</v>
      </c>
      <c r="X6240">
        <v>0</v>
      </c>
      <c r="Y6240" t="s">
        <v>34</v>
      </c>
      <c r="Z6240" t="s">
        <v>33</v>
      </c>
      <c r="AA6240">
        <f>VLOOKUP(Table1[[#This Row],[Facility Name]],D_2,8,0)</f>
        <v>85</v>
      </c>
    </row>
    <row r="6241" spans="1:27" x14ac:dyDescent="0.25">
      <c r="A6241">
        <v>492700</v>
      </c>
      <c r="B6241" t="s">
        <v>7082</v>
      </c>
      <c r="C6241">
        <v>5</v>
      </c>
      <c r="D6241" t="s">
        <v>7074</v>
      </c>
      <c r="E6241" t="s">
        <v>7083</v>
      </c>
      <c r="F6241" t="s">
        <v>29</v>
      </c>
      <c r="G6241" t="s">
        <v>30</v>
      </c>
      <c r="H6241" t="s">
        <v>37</v>
      </c>
      <c r="I6241">
        <v>14</v>
      </c>
      <c r="J6241" t="s">
        <v>34</v>
      </c>
      <c r="K6241">
        <v>19</v>
      </c>
      <c r="L6241">
        <v>31</v>
      </c>
      <c r="M6241">
        <v>36</v>
      </c>
      <c r="N6241" t="s">
        <v>33</v>
      </c>
      <c r="O6241" t="s">
        <v>33</v>
      </c>
      <c r="P6241" t="s">
        <v>33</v>
      </c>
      <c r="Q6241">
        <v>26</v>
      </c>
      <c r="R6241">
        <v>22</v>
      </c>
      <c r="S6241">
        <v>56</v>
      </c>
      <c r="T6241" t="s">
        <v>33</v>
      </c>
      <c r="U6241" t="s">
        <v>33</v>
      </c>
      <c r="V6241">
        <v>35</v>
      </c>
      <c r="W6241">
        <v>35</v>
      </c>
      <c r="X6241">
        <v>0</v>
      </c>
      <c r="Y6241" t="s">
        <v>34</v>
      </c>
      <c r="Z6241" t="s">
        <v>33</v>
      </c>
      <c r="AA6241">
        <f>VLOOKUP(Table1[[#This Row],[Facility Name]],D_2,8,0)</f>
        <v>84</v>
      </c>
    </row>
    <row r="6242" spans="1:27" x14ac:dyDescent="0.25">
      <c r="A6242">
        <v>492702</v>
      </c>
      <c r="B6242" t="s">
        <v>7171</v>
      </c>
      <c r="C6242">
        <v>5</v>
      </c>
      <c r="D6242" t="s">
        <v>7074</v>
      </c>
      <c r="E6242" t="s">
        <v>7107</v>
      </c>
      <c r="F6242" t="s">
        <v>29</v>
      </c>
      <c r="G6242" t="s">
        <v>30</v>
      </c>
      <c r="H6242" t="s">
        <v>407</v>
      </c>
      <c r="I6242">
        <v>16</v>
      </c>
      <c r="J6242" t="s">
        <v>33</v>
      </c>
      <c r="K6242">
        <v>33</v>
      </c>
      <c r="L6242">
        <v>48</v>
      </c>
      <c r="M6242">
        <v>51</v>
      </c>
      <c r="N6242" t="s">
        <v>33</v>
      </c>
      <c r="O6242" t="s">
        <v>33</v>
      </c>
      <c r="P6242" t="s">
        <v>33</v>
      </c>
      <c r="Q6242">
        <v>38</v>
      </c>
      <c r="R6242">
        <v>33</v>
      </c>
      <c r="S6242">
        <v>107</v>
      </c>
      <c r="T6242" t="s">
        <v>33</v>
      </c>
      <c r="U6242" t="s">
        <v>33</v>
      </c>
      <c r="V6242">
        <v>51</v>
      </c>
      <c r="W6242">
        <v>51</v>
      </c>
      <c r="X6242">
        <v>0</v>
      </c>
      <c r="Y6242" t="s">
        <v>34</v>
      </c>
      <c r="Z6242" t="s">
        <v>33</v>
      </c>
      <c r="AA6242">
        <f>VLOOKUP(Table1[[#This Row],[Facility Name]],D_2,8,0)</f>
        <v>63</v>
      </c>
    </row>
    <row r="6243" spans="1:27" hidden="1" x14ac:dyDescent="0.25">
      <c r="A6243">
        <v>492698</v>
      </c>
      <c r="B6243" t="s">
        <v>7464</v>
      </c>
      <c r="C6243">
        <v>3</v>
      </c>
      <c r="D6243" t="s">
        <v>7074</v>
      </c>
      <c r="E6243" t="s">
        <v>7094</v>
      </c>
      <c r="F6243" t="s">
        <v>29</v>
      </c>
      <c r="G6243" t="s">
        <v>30</v>
      </c>
      <c r="H6243" t="s">
        <v>31</v>
      </c>
      <c r="I6243">
        <v>17</v>
      </c>
      <c r="J6243" t="s">
        <v>33</v>
      </c>
      <c r="K6243">
        <v>34</v>
      </c>
      <c r="L6243">
        <v>45</v>
      </c>
      <c r="M6243">
        <v>50</v>
      </c>
      <c r="N6243" t="s">
        <v>33</v>
      </c>
      <c r="O6243" t="s">
        <v>33</v>
      </c>
      <c r="P6243" t="s">
        <v>33</v>
      </c>
      <c r="Q6243">
        <v>39</v>
      </c>
      <c r="R6243">
        <v>50</v>
      </c>
      <c r="S6243">
        <v>101</v>
      </c>
      <c r="T6243" t="s">
        <v>33</v>
      </c>
      <c r="U6243" t="s">
        <v>33</v>
      </c>
      <c r="V6243">
        <v>52</v>
      </c>
      <c r="W6243">
        <v>52</v>
      </c>
      <c r="X6243">
        <v>0</v>
      </c>
      <c r="Y6243" t="s">
        <v>34</v>
      </c>
      <c r="Z6243" t="s">
        <v>33</v>
      </c>
      <c r="AA6243" t="e">
        <f>VLOOKUP(Table1[[#This Row],[Facility Name]],D_2,8,0)</f>
        <v>#N/A</v>
      </c>
    </row>
    <row r="6244" spans="1:27" x14ac:dyDescent="0.25">
      <c r="A6244">
        <v>492705</v>
      </c>
      <c r="B6244" t="s">
        <v>7193</v>
      </c>
      <c r="C6244">
        <v>3</v>
      </c>
      <c r="D6244" t="s">
        <v>7074</v>
      </c>
      <c r="E6244" t="s">
        <v>5185</v>
      </c>
      <c r="F6244" t="s">
        <v>29</v>
      </c>
      <c r="G6244" t="s">
        <v>30</v>
      </c>
      <c r="H6244" t="s">
        <v>294</v>
      </c>
      <c r="I6244">
        <v>13</v>
      </c>
      <c r="J6244" t="s">
        <v>33</v>
      </c>
      <c r="K6244">
        <v>45</v>
      </c>
      <c r="L6244">
        <v>61</v>
      </c>
      <c r="M6244">
        <v>64</v>
      </c>
      <c r="N6244" t="s">
        <v>33</v>
      </c>
      <c r="O6244" t="s">
        <v>33</v>
      </c>
      <c r="P6244" t="s">
        <v>33</v>
      </c>
      <c r="Q6244">
        <v>50</v>
      </c>
      <c r="R6244">
        <v>55</v>
      </c>
      <c r="S6244">
        <v>120</v>
      </c>
      <c r="T6244" t="s">
        <v>33</v>
      </c>
      <c r="U6244" t="s">
        <v>33</v>
      </c>
      <c r="V6244">
        <v>57</v>
      </c>
      <c r="W6244">
        <v>57</v>
      </c>
      <c r="X6244">
        <v>0</v>
      </c>
      <c r="Y6244" t="s">
        <v>34</v>
      </c>
      <c r="Z6244" t="s">
        <v>33</v>
      </c>
      <c r="AA6244">
        <f>VLOOKUP(Table1[[#This Row],[Facility Name]],D_2,8,0)</f>
        <v>85</v>
      </c>
    </row>
    <row r="6245" spans="1:27" x14ac:dyDescent="0.25">
      <c r="A6245">
        <v>492707</v>
      </c>
      <c r="B6245" t="s">
        <v>7300</v>
      </c>
      <c r="C6245">
        <v>3</v>
      </c>
      <c r="D6245" t="s">
        <v>7074</v>
      </c>
      <c r="E6245" t="s">
        <v>4724</v>
      </c>
      <c r="F6245" t="s">
        <v>29</v>
      </c>
      <c r="G6245" t="s">
        <v>30</v>
      </c>
      <c r="H6245" t="s">
        <v>37</v>
      </c>
      <c r="I6245">
        <v>13</v>
      </c>
      <c r="J6245" t="s">
        <v>33</v>
      </c>
      <c r="K6245">
        <v>46</v>
      </c>
      <c r="L6245">
        <v>57</v>
      </c>
      <c r="M6245">
        <v>58</v>
      </c>
      <c r="N6245" t="s">
        <v>33</v>
      </c>
      <c r="O6245" t="s">
        <v>33</v>
      </c>
      <c r="P6245" t="s">
        <v>33</v>
      </c>
      <c r="Q6245">
        <v>50</v>
      </c>
      <c r="R6245">
        <v>82</v>
      </c>
      <c r="S6245">
        <v>119</v>
      </c>
      <c r="T6245" t="s">
        <v>33</v>
      </c>
      <c r="U6245" t="s">
        <v>33</v>
      </c>
      <c r="V6245">
        <v>56</v>
      </c>
      <c r="W6245">
        <v>56</v>
      </c>
      <c r="X6245">
        <v>0</v>
      </c>
      <c r="Y6245" t="s">
        <v>34</v>
      </c>
      <c r="Z6245" t="s">
        <v>33</v>
      </c>
      <c r="AA6245">
        <f>VLOOKUP(Table1[[#This Row],[Facility Name]],D_2,8,0)</f>
        <v>46</v>
      </c>
    </row>
    <row r="6246" spans="1:27" hidden="1" x14ac:dyDescent="0.25">
      <c r="A6246">
        <v>492701</v>
      </c>
      <c r="B6246" t="s">
        <v>7170</v>
      </c>
      <c r="C6246">
        <v>5</v>
      </c>
      <c r="D6246" t="s">
        <v>7074</v>
      </c>
      <c r="E6246" t="s">
        <v>7101</v>
      </c>
      <c r="F6246" t="s">
        <v>29</v>
      </c>
      <c r="G6246" t="s">
        <v>30</v>
      </c>
      <c r="H6246" t="s">
        <v>31</v>
      </c>
      <c r="I6246">
        <v>21</v>
      </c>
      <c r="J6246" t="s">
        <v>33</v>
      </c>
      <c r="K6246">
        <v>66</v>
      </c>
      <c r="L6246">
        <v>98</v>
      </c>
      <c r="M6246">
        <v>112</v>
      </c>
      <c r="N6246" t="s">
        <v>33</v>
      </c>
      <c r="O6246" t="s">
        <v>33</v>
      </c>
      <c r="P6246" t="s">
        <v>33</v>
      </c>
      <c r="Q6246">
        <v>68</v>
      </c>
      <c r="R6246">
        <v>57</v>
      </c>
      <c r="S6246">
        <v>169</v>
      </c>
      <c r="T6246" t="s">
        <v>33</v>
      </c>
      <c r="U6246" t="s">
        <v>33</v>
      </c>
      <c r="V6246">
        <v>77</v>
      </c>
      <c r="W6246">
        <v>77</v>
      </c>
      <c r="X6246">
        <v>0</v>
      </c>
      <c r="Y6246" t="s">
        <v>33</v>
      </c>
      <c r="Z6246" t="s">
        <v>33</v>
      </c>
      <c r="AA6246" t="e">
        <f>VLOOKUP(Table1[[#This Row],[Facility Name]],D_2,8,0)</f>
        <v>#N/A</v>
      </c>
    </row>
    <row r="6247" spans="1:27" x14ac:dyDescent="0.25">
      <c r="A6247">
        <v>492711</v>
      </c>
      <c r="B6247" t="s">
        <v>7323</v>
      </c>
      <c r="C6247">
        <v>4</v>
      </c>
      <c r="D6247" t="s">
        <v>7074</v>
      </c>
      <c r="E6247" t="s">
        <v>7101</v>
      </c>
      <c r="F6247" t="s">
        <v>29</v>
      </c>
      <c r="G6247" t="s">
        <v>30</v>
      </c>
      <c r="H6247" t="s">
        <v>37</v>
      </c>
      <c r="I6247">
        <v>13</v>
      </c>
      <c r="J6247" t="s">
        <v>34</v>
      </c>
      <c r="K6247">
        <v>14</v>
      </c>
      <c r="L6247">
        <v>25</v>
      </c>
      <c r="M6247">
        <v>25</v>
      </c>
      <c r="N6247" t="s">
        <v>33</v>
      </c>
      <c r="O6247" t="s">
        <v>33</v>
      </c>
      <c r="P6247" t="s">
        <v>33</v>
      </c>
      <c r="Q6247">
        <v>18</v>
      </c>
      <c r="R6247">
        <v>26</v>
      </c>
      <c r="S6247">
        <v>36</v>
      </c>
      <c r="T6247" t="s">
        <v>33</v>
      </c>
      <c r="U6247" t="s">
        <v>33</v>
      </c>
      <c r="V6247">
        <v>27</v>
      </c>
      <c r="W6247">
        <v>27</v>
      </c>
      <c r="X6247">
        <v>0</v>
      </c>
      <c r="Y6247" t="s">
        <v>34</v>
      </c>
      <c r="Z6247" t="s">
        <v>33</v>
      </c>
      <c r="AA6247">
        <f>VLOOKUP(Table1[[#This Row],[Facility Name]],D_2,8,0)</f>
        <v>82</v>
      </c>
    </row>
    <row r="6248" spans="1:27" hidden="1" x14ac:dyDescent="0.25">
      <c r="A6248">
        <v>492703</v>
      </c>
      <c r="B6248" t="s">
        <v>7191</v>
      </c>
      <c r="C6248">
        <v>5</v>
      </c>
      <c r="D6248" t="s">
        <v>7074</v>
      </c>
      <c r="E6248" t="s">
        <v>7152</v>
      </c>
      <c r="F6248" t="s">
        <v>29</v>
      </c>
      <c r="G6248" t="s">
        <v>30</v>
      </c>
      <c r="H6248" t="s">
        <v>31</v>
      </c>
      <c r="I6248">
        <v>20</v>
      </c>
      <c r="J6248" t="s">
        <v>33</v>
      </c>
      <c r="K6248">
        <v>56</v>
      </c>
      <c r="L6248">
        <v>81</v>
      </c>
      <c r="M6248">
        <v>85</v>
      </c>
      <c r="N6248" t="s">
        <v>33</v>
      </c>
      <c r="O6248" t="s">
        <v>33</v>
      </c>
      <c r="P6248" t="s">
        <v>33</v>
      </c>
      <c r="Q6248">
        <v>66</v>
      </c>
      <c r="R6248">
        <v>50</v>
      </c>
      <c r="S6248">
        <v>192</v>
      </c>
      <c r="T6248" t="s">
        <v>33</v>
      </c>
      <c r="U6248" t="s">
        <v>33</v>
      </c>
      <c r="V6248">
        <v>85</v>
      </c>
      <c r="W6248">
        <v>85</v>
      </c>
      <c r="X6248">
        <v>0</v>
      </c>
      <c r="Y6248" t="s">
        <v>33</v>
      </c>
      <c r="Z6248" t="s">
        <v>32</v>
      </c>
      <c r="AA6248" t="e">
        <f>VLOOKUP(Table1[[#This Row],[Facility Name]],D_2,8,0)</f>
        <v>#N/A</v>
      </c>
    </row>
    <row r="6249" spans="1:27" hidden="1" x14ac:dyDescent="0.25">
      <c r="A6249">
        <v>492704</v>
      </c>
      <c r="B6249" t="s">
        <v>7192</v>
      </c>
      <c r="C6249">
        <v>5</v>
      </c>
      <c r="D6249" t="s">
        <v>7074</v>
      </c>
      <c r="E6249" t="s">
        <v>2605</v>
      </c>
      <c r="F6249" t="s">
        <v>29</v>
      </c>
      <c r="G6249" t="s">
        <v>30</v>
      </c>
      <c r="H6249" t="s">
        <v>31</v>
      </c>
      <c r="I6249">
        <v>13</v>
      </c>
      <c r="J6249" t="s">
        <v>33</v>
      </c>
      <c r="K6249">
        <v>31</v>
      </c>
      <c r="L6249">
        <v>43</v>
      </c>
      <c r="M6249">
        <v>47</v>
      </c>
      <c r="N6249" t="s">
        <v>33</v>
      </c>
      <c r="O6249" t="s">
        <v>33</v>
      </c>
      <c r="P6249" t="s">
        <v>33</v>
      </c>
      <c r="Q6249">
        <v>39</v>
      </c>
      <c r="R6249">
        <v>33</v>
      </c>
      <c r="S6249">
        <v>94</v>
      </c>
      <c r="T6249" t="s">
        <v>33</v>
      </c>
      <c r="U6249" t="s">
        <v>33</v>
      </c>
      <c r="V6249">
        <v>43</v>
      </c>
      <c r="W6249">
        <v>43</v>
      </c>
      <c r="X6249">
        <v>0</v>
      </c>
      <c r="Y6249" t="s">
        <v>34</v>
      </c>
      <c r="Z6249" t="s">
        <v>33</v>
      </c>
      <c r="AA6249" t="e">
        <f>VLOOKUP(Table1[[#This Row],[Facility Name]],D_2,8,0)</f>
        <v>#N/A</v>
      </c>
    </row>
    <row r="6250" spans="1:27" x14ac:dyDescent="0.25">
      <c r="A6250">
        <v>492713</v>
      </c>
      <c r="B6250" t="s">
        <v>7402</v>
      </c>
      <c r="C6250">
        <v>2</v>
      </c>
      <c r="D6250" t="s">
        <v>7074</v>
      </c>
      <c r="E6250" t="s">
        <v>7390</v>
      </c>
      <c r="F6250" t="s">
        <v>29</v>
      </c>
      <c r="G6250" t="s">
        <v>63</v>
      </c>
      <c r="H6250" t="s">
        <v>64</v>
      </c>
      <c r="I6250">
        <v>16</v>
      </c>
      <c r="J6250" t="s">
        <v>33</v>
      </c>
      <c r="K6250">
        <v>28</v>
      </c>
      <c r="L6250">
        <v>50</v>
      </c>
      <c r="M6250">
        <v>50</v>
      </c>
      <c r="N6250" t="s">
        <v>33</v>
      </c>
      <c r="O6250" t="s">
        <v>33</v>
      </c>
      <c r="P6250" t="s">
        <v>33</v>
      </c>
      <c r="Q6250">
        <v>40</v>
      </c>
      <c r="R6250">
        <v>48</v>
      </c>
      <c r="S6250">
        <v>83</v>
      </c>
      <c r="T6250" t="s">
        <v>33</v>
      </c>
      <c r="U6250" t="s">
        <v>33</v>
      </c>
      <c r="V6250">
        <v>48</v>
      </c>
      <c r="W6250">
        <v>48</v>
      </c>
      <c r="X6250">
        <v>0</v>
      </c>
      <c r="Y6250" t="s">
        <v>34</v>
      </c>
      <c r="Z6250" t="s">
        <v>33</v>
      </c>
      <c r="AA6250">
        <f>VLOOKUP(Table1[[#This Row],[Facility Name]],D_2,8,0)</f>
        <v>42</v>
      </c>
    </row>
    <row r="6251" spans="1:27" hidden="1" x14ac:dyDescent="0.25">
      <c r="A6251">
        <v>492706</v>
      </c>
      <c r="B6251" t="s">
        <v>7194</v>
      </c>
      <c r="C6251">
        <v>3</v>
      </c>
      <c r="D6251" t="s">
        <v>7074</v>
      </c>
      <c r="E6251" t="s">
        <v>7103</v>
      </c>
      <c r="F6251" t="s">
        <v>29</v>
      </c>
      <c r="G6251" t="s">
        <v>30</v>
      </c>
      <c r="H6251" t="s">
        <v>31</v>
      </c>
      <c r="I6251">
        <v>17</v>
      </c>
      <c r="J6251" t="s">
        <v>33</v>
      </c>
      <c r="K6251">
        <v>27</v>
      </c>
      <c r="L6251">
        <v>38</v>
      </c>
      <c r="M6251">
        <v>39</v>
      </c>
      <c r="N6251" t="s">
        <v>33</v>
      </c>
      <c r="O6251" t="s">
        <v>33</v>
      </c>
      <c r="P6251" t="s">
        <v>33</v>
      </c>
      <c r="Q6251">
        <v>31</v>
      </c>
      <c r="R6251">
        <v>38</v>
      </c>
      <c r="S6251">
        <v>78</v>
      </c>
      <c r="T6251" t="s">
        <v>33</v>
      </c>
      <c r="U6251" t="s">
        <v>33</v>
      </c>
      <c r="V6251">
        <v>39</v>
      </c>
      <c r="W6251">
        <v>39</v>
      </c>
      <c r="X6251">
        <v>0</v>
      </c>
      <c r="Y6251" t="s">
        <v>34</v>
      </c>
      <c r="Z6251" t="s">
        <v>33</v>
      </c>
      <c r="AA6251" t="e">
        <f>VLOOKUP(Table1[[#This Row],[Facility Name]],D_2,8,0)</f>
        <v>#N/A</v>
      </c>
    </row>
    <row r="6252" spans="1:27" x14ac:dyDescent="0.25">
      <c r="A6252">
        <v>492715</v>
      </c>
      <c r="B6252" t="s">
        <v>7419</v>
      </c>
      <c r="D6252" t="s">
        <v>7074</v>
      </c>
      <c r="E6252" t="s">
        <v>7420</v>
      </c>
      <c r="F6252" t="s">
        <v>29</v>
      </c>
      <c r="G6252" t="s">
        <v>30</v>
      </c>
      <c r="H6252" t="s">
        <v>37</v>
      </c>
      <c r="I6252">
        <v>0</v>
      </c>
      <c r="J6252" t="s">
        <v>33</v>
      </c>
      <c r="K6252">
        <v>26</v>
      </c>
      <c r="L6252">
        <v>32</v>
      </c>
      <c r="M6252">
        <v>39</v>
      </c>
      <c r="N6252" t="s">
        <v>33</v>
      </c>
      <c r="O6252" t="s">
        <v>33</v>
      </c>
      <c r="P6252" t="s">
        <v>33</v>
      </c>
      <c r="Q6252">
        <v>29</v>
      </c>
      <c r="R6252">
        <v>14</v>
      </c>
      <c r="S6252">
        <v>44</v>
      </c>
      <c r="T6252" t="s">
        <v>34</v>
      </c>
      <c r="U6252" t="s">
        <v>34</v>
      </c>
      <c r="V6252">
        <v>3</v>
      </c>
      <c r="W6252">
        <v>3</v>
      </c>
      <c r="X6252">
        <v>0</v>
      </c>
      <c r="Y6252" t="s">
        <v>34</v>
      </c>
      <c r="Z6252" t="s">
        <v>33</v>
      </c>
      <c r="AA6252">
        <f>VLOOKUP(Table1[[#This Row],[Facility Name]],D_2,8,0)</f>
        <v>59</v>
      </c>
    </row>
    <row r="6253" spans="1:27" hidden="1" x14ac:dyDescent="0.25">
      <c r="A6253">
        <v>492709</v>
      </c>
      <c r="B6253" t="s">
        <v>7302</v>
      </c>
      <c r="C6253">
        <v>5</v>
      </c>
      <c r="D6253" t="s">
        <v>7074</v>
      </c>
      <c r="E6253" t="s">
        <v>2235</v>
      </c>
      <c r="F6253" t="s">
        <v>29</v>
      </c>
      <c r="G6253" t="s">
        <v>30</v>
      </c>
      <c r="H6253" t="s">
        <v>31</v>
      </c>
      <c r="I6253">
        <v>13</v>
      </c>
      <c r="J6253" t="s">
        <v>33</v>
      </c>
      <c r="K6253">
        <v>23</v>
      </c>
      <c r="L6253">
        <v>36</v>
      </c>
      <c r="M6253">
        <v>39</v>
      </c>
      <c r="N6253" t="s">
        <v>33</v>
      </c>
      <c r="O6253" t="s">
        <v>33</v>
      </c>
      <c r="P6253" t="s">
        <v>33</v>
      </c>
      <c r="Q6253">
        <v>26</v>
      </c>
      <c r="R6253">
        <v>31</v>
      </c>
      <c r="S6253">
        <v>63</v>
      </c>
      <c r="T6253" t="s">
        <v>33</v>
      </c>
      <c r="U6253" t="s">
        <v>40</v>
      </c>
      <c r="V6253">
        <v>34</v>
      </c>
      <c r="W6253">
        <v>34</v>
      </c>
      <c r="X6253">
        <v>1</v>
      </c>
      <c r="Y6253" t="s">
        <v>34</v>
      </c>
      <c r="Z6253" t="s">
        <v>33</v>
      </c>
      <c r="AA6253" t="e">
        <f>VLOOKUP(Table1[[#This Row],[Facility Name]],D_2,8,0)</f>
        <v>#N/A</v>
      </c>
    </row>
    <row r="6254" spans="1:27" hidden="1" x14ac:dyDescent="0.25">
      <c r="A6254">
        <v>492710</v>
      </c>
      <c r="B6254" t="s">
        <v>7303</v>
      </c>
      <c r="C6254">
        <v>4</v>
      </c>
      <c r="D6254" t="s">
        <v>7074</v>
      </c>
      <c r="E6254" t="s">
        <v>7101</v>
      </c>
      <c r="F6254" t="s">
        <v>29</v>
      </c>
      <c r="G6254" t="s">
        <v>30</v>
      </c>
      <c r="H6254" t="s">
        <v>31</v>
      </c>
      <c r="I6254">
        <v>17</v>
      </c>
      <c r="J6254" t="s">
        <v>33</v>
      </c>
      <c r="K6254">
        <v>33</v>
      </c>
      <c r="L6254">
        <v>74</v>
      </c>
      <c r="M6254">
        <v>81</v>
      </c>
      <c r="N6254" t="s">
        <v>33</v>
      </c>
      <c r="O6254" t="s">
        <v>33</v>
      </c>
      <c r="P6254" t="s">
        <v>33</v>
      </c>
      <c r="Q6254">
        <v>44</v>
      </c>
      <c r="R6254">
        <v>42</v>
      </c>
      <c r="S6254">
        <v>89</v>
      </c>
      <c r="T6254" t="s">
        <v>33</v>
      </c>
      <c r="U6254" t="s">
        <v>33</v>
      </c>
      <c r="V6254">
        <v>72</v>
      </c>
      <c r="W6254">
        <v>72</v>
      </c>
      <c r="X6254">
        <v>0</v>
      </c>
      <c r="Y6254" t="s">
        <v>33</v>
      </c>
      <c r="Z6254" t="s">
        <v>33</v>
      </c>
      <c r="AA6254" t="e">
        <f>VLOOKUP(Table1[[#This Row],[Facility Name]],D_2,8,0)</f>
        <v>#N/A</v>
      </c>
    </row>
    <row r="6255" spans="1:27" x14ac:dyDescent="0.25">
      <c r="A6255">
        <v>492716</v>
      </c>
      <c r="B6255" t="s">
        <v>7421</v>
      </c>
      <c r="C6255">
        <v>4</v>
      </c>
      <c r="D6255" t="s">
        <v>7074</v>
      </c>
      <c r="E6255" t="s">
        <v>7420</v>
      </c>
      <c r="F6255" t="s">
        <v>29</v>
      </c>
      <c r="G6255" t="s">
        <v>30</v>
      </c>
      <c r="H6255" t="s">
        <v>37</v>
      </c>
      <c r="I6255">
        <v>17</v>
      </c>
      <c r="J6255" t="s">
        <v>33</v>
      </c>
      <c r="K6255">
        <v>31</v>
      </c>
      <c r="L6255">
        <v>45</v>
      </c>
      <c r="M6255">
        <v>54</v>
      </c>
      <c r="N6255" t="s">
        <v>33</v>
      </c>
      <c r="O6255" t="s">
        <v>33</v>
      </c>
      <c r="P6255" t="s">
        <v>40</v>
      </c>
      <c r="Q6255">
        <v>36</v>
      </c>
      <c r="R6255">
        <v>24</v>
      </c>
      <c r="S6255">
        <v>50</v>
      </c>
      <c r="T6255" t="s">
        <v>40</v>
      </c>
      <c r="U6255" t="s">
        <v>33</v>
      </c>
      <c r="V6255">
        <v>54</v>
      </c>
      <c r="W6255">
        <v>54</v>
      </c>
      <c r="X6255">
        <v>0</v>
      </c>
      <c r="Y6255" t="s">
        <v>34</v>
      </c>
      <c r="Z6255" t="s">
        <v>33</v>
      </c>
      <c r="AA6255">
        <f>VLOOKUP(Table1[[#This Row],[Facility Name]],D_2,8,0)</f>
        <v>84</v>
      </c>
    </row>
    <row r="6256" spans="1:27" hidden="1" x14ac:dyDescent="0.25">
      <c r="A6256">
        <v>492712</v>
      </c>
      <c r="B6256" t="s">
        <v>7324</v>
      </c>
      <c r="C6256">
        <v>4</v>
      </c>
      <c r="D6256" t="s">
        <v>7074</v>
      </c>
      <c r="E6256" t="s">
        <v>4724</v>
      </c>
      <c r="F6256" t="s">
        <v>29</v>
      </c>
      <c r="G6256" t="s">
        <v>30</v>
      </c>
      <c r="H6256" t="s">
        <v>31</v>
      </c>
      <c r="I6256">
        <v>17</v>
      </c>
      <c r="J6256" t="s">
        <v>33</v>
      </c>
      <c r="K6256">
        <v>44</v>
      </c>
      <c r="L6256">
        <v>72</v>
      </c>
      <c r="M6256">
        <v>72</v>
      </c>
      <c r="N6256" t="s">
        <v>33</v>
      </c>
      <c r="O6256" t="s">
        <v>33</v>
      </c>
      <c r="P6256" t="s">
        <v>33</v>
      </c>
      <c r="Q6256">
        <v>54</v>
      </c>
      <c r="R6256">
        <v>65</v>
      </c>
      <c r="S6256">
        <v>103</v>
      </c>
      <c r="T6256" t="s">
        <v>33</v>
      </c>
      <c r="U6256" t="s">
        <v>40</v>
      </c>
      <c r="V6256">
        <v>73</v>
      </c>
      <c r="W6256">
        <v>73</v>
      </c>
      <c r="X6256">
        <v>0</v>
      </c>
      <c r="Y6256" t="s">
        <v>34</v>
      </c>
      <c r="Z6256" t="s">
        <v>33</v>
      </c>
      <c r="AA6256" t="e">
        <f>VLOOKUP(Table1[[#This Row],[Facility Name]],D_2,8,0)</f>
        <v>#N/A</v>
      </c>
    </row>
    <row r="6257" spans="1:27" x14ac:dyDescent="0.25">
      <c r="A6257">
        <v>492718</v>
      </c>
      <c r="B6257" t="s">
        <v>7423</v>
      </c>
      <c r="C6257">
        <v>4</v>
      </c>
      <c r="D6257" t="s">
        <v>7074</v>
      </c>
      <c r="E6257" t="s">
        <v>5822</v>
      </c>
      <c r="F6257" t="s">
        <v>29</v>
      </c>
      <c r="G6257" t="s">
        <v>30</v>
      </c>
      <c r="H6257" t="s">
        <v>37</v>
      </c>
      <c r="I6257">
        <v>17</v>
      </c>
      <c r="J6257" t="s">
        <v>33</v>
      </c>
      <c r="K6257">
        <v>25</v>
      </c>
      <c r="L6257">
        <v>37</v>
      </c>
      <c r="M6257">
        <v>40</v>
      </c>
      <c r="N6257" t="s">
        <v>33</v>
      </c>
      <c r="O6257" t="s">
        <v>33</v>
      </c>
      <c r="P6257" t="s">
        <v>33</v>
      </c>
      <c r="Q6257">
        <v>33</v>
      </c>
      <c r="R6257">
        <v>35</v>
      </c>
      <c r="S6257">
        <v>51</v>
      </c>
      <c r="T6257" t="s">
        <v>33</v>
      </c>
      <c r="U6257" t="s">
        <v>33</v>
      </c>
      <c r="V6257">
        <v>39</v>
      </c>
      <c r="W6257">
        <v>39</v>
      </c>
      <c r="X6257">
        <v>1</v>
      </c>
      <c r="Y6257" t="s">
        <v>34</v>
      </c>
      <c r="Z6257" t="s">
        <v>33</v>
      </c>
      <c r="AA6257">
        <f>VLOOKUP(Table1[[#This Row],[Facility Name]],D_2,8,0)</f>
        <v>95</v>
      </c>
    </row>
    <row r="6258" spans="1:27" hidden="1" x14ac:dyDescent="0.25">
      <c r="A6258">
        <v>492714</v>
      </c>
      <c r="B6258" t="s">
        <v>7403</v>
      </c>
      <c r="C6258">
        <v>4</v>
      </c>
      <c r="D6258" t="s">
        <v>7074</v>
      </c>
      <c r="E6258" t="s">
        <v>7109</v>
      </c>
      <c r="F6258" t="s">
        <v>29</v>
      </c>
      <c r="G6258" t="s">
        <v>30</v>
      </c>
      <c r="H6258" t="s">
        <v>31</v>
      </c>
      <c r="I6258">
        <v>15</v>
      </c>
      <c r="J6258" t="s">
        <v>33</v>
      </c>
      <c r="K6258">
        <v>23</v>
      </c>
      <c r="L6258">
        <v>35</v>
      </c>
      <c r="M6258">
        <v>36</v>
      </c>
      <c r="N6258" t="s">
        <v>33</v>
      </c>
      <c r="O6258" t="s">
        <v>33</v>
      </c>
      <c r="P6258" t="s">
        <v>33</v>
      </c>
      <c r="Q6258">
        <v>28</v>
      </c>
      <c r="R6258">
        <v>28</v>
      </c>
      <c r="S6258">
        <v>49</v>
      </c>
      <c r="T6258" t="s">
        <v>33</v>
      </c>
      <c r="U6258" t="s">
        <v>33</v>
      </c>
      <c r="V6258">
        <v>31</v>
      </c>
      <c r="W6258">
        <v>31</v>
      </c>
      <c r="X6258">
        <v>0</v>
      </c>
      <c r="Y6258" t="s">
        <v>34</v>
      </c>
      <c r="Z6258" t="s">
        <v>33</v>
      </c>
      <c r="AA6258" t="e">
        <f>VLOOKUP(Table1[[#This Row],[Facility Name]],D_2,8,0)</f>
        <v>#N/A</v>
      </c>
    </row>
    <row r="6259" spans="1:27" x14ac:dyDescent="0.25">
      <c r="A6259">
        <v>493505</v>
      </c>
      <c r="B6259" t="s">
        <v>7426</v>
      </c>
      <c r="C6259">
        <v>3</v>
      </c>
      <c r="D6259" t="s">
        <v>7074</v>
      </c>
      <c r="E6259" t="s">
        <v>3823</v>
      </c>
      <c r="F6259" t="s">
        <v>44</v>
      </c>
      <c r="G6259" t="s">
        <v>63</v>
      </c>
      <c r="H6259" t="s">
        <v>2814</v>
      </c>
      <c r="I6259">
        <v>12</v>
      </c>
      <c r="J6259" t="s">
        <v>33</v>
      </c>
      <c r="K6259">
        <v>40</v>
      </c>
      <c r="L6259">
        <v>56</v>
      </c>
      <c r="M6259">
        <v>58</v>
      </c>
      <c r="N6259" t="s">
        <v>33</v>
      </c>
      <c r="O6259" t="s">
        <v>33</v>
      </c>
      <c r="P6259" t="s">
        <v>33</v>
      </c>
      <c r="Q6259">
        <v>49</v>
      </c>
      <c r="R6259">
        <v>53</v>
      </c>
      <c r="S6259">
        <v>216</v>
      </c>
      <c r="T6259" t="s">
        <v>33</v>
      </c>
      <c r="U6259" t="s">
        <v>33</v>
      </c>
      <c r="V6259">
        <v>57</v>
      </c>
      <c r="W6259">
        <v>57</v>
      </c>
      <c r="X6259">
        <v>0</v>
      </c>
      <c r="Y6259" t="s">
        <v>33</v>
      </c>
      <c r="Z6259" t="s">
        <v>33</v>
      </c>
      <c r="AA6259">
        <f>VLOOKUP(Table1[[#This Row],[Facility Name]],D_2,8,0)</f>
        <v>51</v>
      </c>
    </row>
    <row r="6260" spans="1:27" x14ac:dyDescent="0.25">
      <c r="A6260">
        <v>493507</v>
      </c>
      <c r="B6260" t="s">
        <v>7427</v>
      </c>
      <c r="C6260">
        <v>4</v>
      </c>
      <c r="D6260" t="s">
        <v>7074</v>
      </c>
      <c r="E6260" t="s">
        <v>569</v>
      </c>
      <c r="F6260" t="s">
        <v>44</v>
      </c>
      <c r="G6260" t="s">
        <v>63</v>
      </c>
      <c r="H6260" t="s">
        <v>2814</v>
      </c>
      <c r="I6260">
        <v>12</v>
      </c>
      <c r="J6260" t="s">
        <v>33</v>
      </c>
      <c r="K6260">
        <v>41</v>
      </c>
      <c r="L6260">
        <v>50</v>
      </c>
      <c r="M6260">
        <v>55</v>
      </c>
      <c r="N6260" t="s">
        <v>33</v>
      </c>
      <c r="O6260" t="s">
        <v>40</v>
      </c>
      <c r="P6260" t="s">
        <v>33</v>
      </c>
      <c r="Q6260">
        <v>46</v>
      </c>
      <c r="R6260">
        <v>43</v>
      </c>
      <c r="S6260">
        <v>200</v>
      </c>
      <c r="T6260" t="s">
        <v>33</v>
      </c>
      <c r="U6260" t="s">
        <v>33</v>
      </c>
      <c r="V6260">
        <v>55</v>
      </c>
      <c r="W6260">
        <v>55</v>
      </c>
      <c r="X6260">
        <v>0</v>
      </c>
      <c r="Y6260" t="s">
        <v>33</v>
      </c>
      <c r="Z6260" t="s">
        <v>33</v>
      </c>
      <c r="AA6260">
        <f>VLOOKUP(Table1[[#This Row],[Facility Name]],D_2,8,0)</f>
        <v>67</v>
      </c>
    </row>
    <row r="6261" spans="1:27" hidden="1" x14ac:dyDescent="0.25">
      <c r="A6261">
        <v>492717</v>
      </c>
      <c r="B6261" t="s">
        <v>7422</v>
      </c>
      <c r="C6261">
        <v>4</v>
      </c>
      <c r="D6261" t="s">
        <v>7074</v>
      </c>
      <c r="E6261" t="s">
        <v>7390</v>
      </c>
      <c r="F6261" t="s">
        <v>29</v>
      </c>
      <c r="G6261" t="s">
        <v>30</v>
      </c>
      <c r="H6261" t="s">
        <v>31</v>
      </c>
      <c r="I6261">
        <v>13</v>
      </c>
      <c r="J6261" t="s">
        <v>33</v>
      </c>
      <c r="K6261">
        <v>23</v>
      </c>
      <c r="L6261">
        <v>40</v>
      </c>
      <c r="M6261">
        <v>44</v>
      </c>
      <c r="N6261" t="s">
        <v>33</v>
      </c>
      <c r="O6261" t="s">
        <v>33</v>
      </c>
      <c r="P6261" t="s">
        <v>33</v>
      </c>
      <c r="Q6261">
        <v>26</v>
      </c>
      <c r="R6261">
        <v>25</v>
      </c>
      <c r="S6261">
        <v>42</v>
      </c>
      <c r="T6261" t="s">
        <v>33</v>
      </c>
      <c r="U6261" t="s">
        <v>33</v>
      </c>
      <c r="V6261">
        <v>39</v>
      </c>
      <c r="W6261">
        <v>39</v>
      </c>
      <c r="X6261">
        <v>0</v>
      </c>
      <c r="Y6261" t="s">
        <v>34</v>
      </c>
      <c r="Z6261" t="s">
        <v>33</v>
      </c>
      <c r="AA6261" t="e">
        <f>VLOOKUP(Table1[[#This Row],[Facility Name]],D_2,8,0)</f>
        <v>#N/A</v>
      </c>
    </row>
    <row r="6262" spans="1:27" x14ac:dyDescent="0.25">
      <c r="A6262">
        <v>493509</v>
      </c>
      <c r="B6262" t="s">
        <v>7428</v>
      </c>
      <c r="C6262">
        <v>4</v>
      </c>
      <c r="D6262" t="s">
        <v>7074</v>
      </c>
      <c r="E6262" t="s">
        <v>1024</v>
      </c>
      <c r="F6262" t="s">
        <v>44</v>
      </c>
      <c r="G6262" t="s">
        <v>63</v>
      </c>
      <c r="H6262" t="s">
        <v>2814</v>
      </c>
      <c r="I6262">
        <v>16</v>
      </c>
      <c r="J6262" t="s">
        <v>33</v>
      </c>
      <c r="K6262">
        <v>59</v>
      </c>
      <c r="L6262">
        <v>71</v>
      </c>
      <c r="M6262">
        <v>84</v>
      </c>
      <c r="N6262" t="s">
        <v>33</v>
      </c>
      <c r="O6262" t="s">
        <v>33</v>
      </c>
      <c r="P6262" t="s">
        <v>32</v>
      </c>
      <c r="Q6262">
        <v>69</v>
      </c>
      <c r="R6262">
        <v>103</v>
      </c>
      <c r="S6262">
        <v>307</v>
      </c>
      <c r="T6262" t="s">
        <v>32</v>
      </c>
      <c r="U6262" t="s">
        <v>33</v>
      </c>
      <c r="V6262">
        <v>84</v>
      </c>
      <c r="W6262">
        <v>84</v>
      </c>
      <c r="X6262">
        <v>0</v>
      </c>
      <c r="Y6262" t="s">
        <v>33</v>
      </c>
      <c r="Z6262" t="s">
        <v>33</v>
      </c>
      <c r="AA6262">
        <f>VLOOKUP(Table1[[#This Row],[Facility Name]],D_2,8,0)</f>
        <v>73</v>
      </c>
    </row>
    <row r="6263" spans="1:27" hidden="1" x14ac:dyDescent="0.25">
      <c r="A6263">
        <v>492719</v>
      </c>
      <c r="B6263" t="s">
        <v>7093</v>
      </c>
      <c r="C6263">
        <v>5</v>
      </c>
      <c r="D6263" t="s">
        <v>7074</v>
      </c>
      <c r="E6263" t="s">
        <v>7094</v>
      </c>
      <c r="F6263" t="s">
        <v>29</v>
      </c>
      <c r="G6263" t="s">
        <v>30</v>
      </c>
      <c r="H6263" t="s">
        <v>31</v>
      </c>
      <c r="I6263">
        <v>17</v>
      </c>
      <c r="J6263" t="s">
        <v>33</v>
      </c>
      <c r="K6263">
        <v>27</v>
      </c>
      <c r="L6263">
        <v>35</v>
      </c>
      <c r="M6263">
        <v>44</v>
      </c>
      <c r="N6263" t="s">
        <v>33</v>
      </c>
      <c r="O6263" t="s">
        <v>33</v>
      </c>
      <c r="P6263" t="s">
        <v>32</v>
      </c>
      <c r="Q6263">
        <v>29</v>
      </c>
      <c r="R6263">
        <v>20</v>
      </c>
      <c r="S6263">
        <v>52</v>
      </c>
      <c r="T6263" t="s">
        <v>33</v>
      </c>
      <c r="U6263" t="s">
        <v>33</v>
      </c>
      <c r="V6263">
        <v>41</v>
      </c>
      <c r="W6263">
        <v>41</v>
      </c>
      <c r="X6263">
        <v>0</v>
      </c>
      <c r="Y6263" t="s">
        <v>34</v>
      </c>
      <c r="Z6263" t="s">
        <v>33</v>
      </c>
      <c r="AA6263" t="e">
        <f>VLOOKUP(Table1[[#This Row],[Facility Name]],D_2,8,0)</f>
        <v>#N/A</v>
      </c>
    </row>
    <row r="6264" spans="1:27" hidden="1" x14ac:dyDescent="0.25">
      <c r="A6264">
        <v>492635</v>
      </c>
      <c r="B6264" t="s">
        <v>7424</v>
      </c>
      <c r="D6264" t="s">
        <v>7074</v>
      </c>
      <c r="E6264" t="s">
        <v>6744</v>
      </c>
      <c r="F6264" t="s">
        <v>29</v>
      </c>
      <c r="G6264" t="s">
        <v>63</v>
      </c>
      <c r="H6264" t="s">
        <v>64</v>
      </c>
      <c r="I6264">
        <v>1</v>
      </c>
      <c r="J6264" t="s">
        <v>34</v>
      </c>
      <c r="K6264">
        <v>4</v>
      </c>
      <c r="L6264">
        <v>8</v>
      </c>
      <c r="M6264">
        <v>0</v>
      </c>
      <c r="N6264" t="s">
        <v>34</v>
      </c>
      <c r="O6264" t="s">
        <v>34</v>
      </c>
      <c r="P6264" t="s">
        <v>32</v>
      </c>
      <c r="Q6264">
        <v>4</v>
      </c>
      <c r="R6264">
        <v>4</v>
      </c>
      <c r="S6264">
        <v>204</v>
      </c>
      <c r="T6264" t="s">
        <v>34</v>
      </c>
      <c r="U6264" t="s">
        <v>34</v>
      </c>
      <c r="V6264">
        <v>5</v>
      </c>
      <c r="W6264">
        <v>5</v>
      </c>
      <c r="X6264">
        <v>0</v>
      </c>
      <c r="Y6264" t="s">
        <v>34</v>
      </c>
      <c r="Z6264" t="s">
        <v>34</v>
      </c>
      <c r="AA6264" t="e">
        <f>VLOOKUP(Table1[[#This Row],[Facility Name]],D_2,8,0)</f>
        <v>#N/A</v>
      </c>
    </row>
    <row r="6265" spans="1:27" x14ac:dyDescent="0.25">
      <c r="A6265">
        <v>493511</v>
      </c>
      <c r="B6265" t="s">
        <v>7448</v>
      </c>
      <c r="C6265">
        <v>5</v>
      </c>
      <c r="D6265" t="s">
        <v>7074</v>
      </c>
      <c r="E6265" t="s">
        <v>1657</v>
      </c>
      <c r="F6265" t="s">
        <v>44</v>
      </c>
      <c r="G6265" t="s">
        <v>63</v>
      </c>
      <c r="H6265" t="s">
        <v>2814</v>
      </c>
      <c r="I6265">
        <v>12</v>
      </c>
      <c r="J6265" t="s">
        <v>33</v>
      </c>
      <c r="K6265">
        <v>26</v>
      </c>
      <c r="L6265">
        <v>30</v>
      </c>
      <c r="M6265">
        <v>34</v>
      </c>
      <c r="N6265" t="s">
        <v>33</v>
      </c>
      <c r="O6265" t="s">
        <v>33</v>
      </c>
      <c r="P6265" t="s">
        <v>33</v>
      </c>
      <c r="Q6265">
        <v>32</v>
      </c>
      <c r="R6265">
        <v>41</v>
      </c>
      <c r="S6265">
        <v>127</v>
      </c>
      <c r="T6265" t="s">
        <v>33</v>
      </c>
      <c r="U6265" t="s">
        <v>33</v>
      </c>
      <c r="V6265">
        <v>34</v>
      </c>
      <c r="W6265">
        <v>34</v>
      </c>
      <c r="X6265">
        <v>0</v>
      </c>
      <c r="Y6265" t="s">
        <v>34</v>
      </c>
      <c r="Z6265" t="s">
        <v>33</v>
      </c>
      <c r="AA6265">
        <f>VLOOKUP(Table1[[#This Row],[Facility Name]],D_2,8,0)</f>
        <v>88</v>
      </c>
    </row>
    <row r="6266" spans="1:27" x14ac:dyDescent="0.25">
      <c r="A6266">
        <v>493512</v>
      </c>
      <c r="B6266" t="s">
        <v>7449</v>
      </c>
      <c r="C6266">
        <v>2</v>
      </c>
      <c r="D6266" t="s">
        <v>7074</v>
      </c>
      <c r="E6266" t="s">
        <v>4915</v>
      </c>
      <c r="F6266" t="s">
        <v>44</v>
      </c>
      <c r="G6266" t="s">
        <v>63</v>
      </c>
      <c r="H6266" t="s">
        <v>2814</v>
      </c>
      <c r="I6266">
        <v>26</v>
      </c>
      <c r="J6266" t="s">
        <v>33</v>
      </c>
      <c r="K6266">
        <v>65</v>
      </c>
      <c r="L6266">
        <v>104</v>
      </c>
      <c r="M6266">
        <v>105</v>
      </c>
      <c r="N6266" t="s">
        <v>33</v>
      </c>
      <c r="O6266" t="s">
        <v>33</v>
      </c>
      <c r="P6266" t="s">
        <v>33</v>
      </c>
      <c r="Q6266">
        <v>85</v>
      </c>
      <c r="R6266">
        <v>110</v>
      </c>
      <c r="S6266">
        <v>357</v>
      </c>
      <c r="T6266" t="s">
        <v>32</v>
      </c>
      <c r="U6266" t="s">
        <v>33</v>
      </c>
      <c r="V6266">
        <v>106</v>
      </c>
      <c r="W6266">
        <v>106</v>
      </c>
      <c r="X6266">
        <v>0</v>
      </c>
      <c r="Y6266" t="s">
        <v>34</v>
      </c>
      <c r="Z6266" t="s">
        <v>33</v>
      </c>
      <c r="AA6266">
        <f>VLOOKUP(Table1[[#This Row],[Facility Name]],D_2,8,0)</f>
        <v>56</v>
      </c>
    </row>
    <row r="6267" spans="1:27" x14ac:dyDescent="0.25">
      <c r="A6267">
        <v>493513</v>
      </c>
      <c r="B6267" t="s">
        <v>7450</v>
      </c>
      <c r="C6267">
        <v>2</v>
      </c>
      <c r="D6267" t="s">
        <v>7074</v>
      </c>
      <c r="E6267" t="s">
        <v>7293</v>
      </c>
      <c r="F6267" t="s">
        <v>44</v>
      </c>
      <c r="G6267" t="s">
        <v>63</v>
      </c>
      <c r="H6267" t="s">
        <v>2814</v>
      </c>
      <c r="I6267">
        <v>46</v>
      </c>
      <c r="J6267" t="s">
        <v>33</v>
      </c>
      <c r="K6267">
        <v>208</v>
      </c>
      <c r="L6267">
        <v>287</v>
      </c>
      <c r="M6267">
        <v>305</v>
      </c>
      <c r="N6267" t="s">
        <v>33</v>
      </c>
      <c r="O6267" t="s">
        <v>33</v>
      </c>
      <c r="P6267" t="s">
        <v>33</v>
      </c>
      <c r="Q6267">
        <v>256</v>
      </c>
      <c r="R6267">
        <v>364</v>
      </c>
      <c r="S6267">
        <v>1147</v>
      </c>
      <c r="T6267" t="s">
        <v>33</v>
      </c>
      <c r="U6267" t="s">
        <v>33</v>
      </c>
      <c r="V6267">
        <v>281</v>
      </c>
      <c r="W6267">
        <v>281</v>
      </c>
      <c r="X6267">
        <v>0</v>
      </c>
      <c r="Y6267" t="s">
        <v>32</v>
      </c>
      <c r="Z6267" t="s">
        <v>33</v>
      </c>
      <c r="AA6267">
        <f>VLOOKUP(Table1[[#This Row],[Facility Name]],D_2,8,0)</f>
        <v>36</v>
      </c>
    </row>
    <row r="6268" spans="1:27" x14ac:dyDescent="0.25">
      <c r="A6268">
        <v>493514</v>
      </c>
      <c r="B6268" t="s">
        <v>7228</v>
      </c>
      <c r="C6268">
        <v>3</v>
      </c>
      <c r="D6268" t="s">
        <v>7074</v>
      </c>
      <c r="E6268" t="s">
        <v>3660</v>
      </c>
      <c r="F6268" t="s">
        <v>44</v>
      </c>
      <c r="G6268" t="s">
        <v>63</v>
      </c>
      <c r="H6268" t="s">
        <v>2814</v>
      </c>
      <c r="I6268">
        <v>25</v>
      </c>
      <c r="J6268" t="s">
        <v>33</v>
      </c>
      <c r="K6268">
        <v>71</v>
      </c>
      <c r="L6268">
        <v>110</v>
      </c>
      <c r="M6268">
        <v>115</v>
      </c>
      <c r="N6268" t="s">
        <v>33</v>
      </c>
      <c r="O6268" t="s">
        <v>33</v>
      </c>
      <c r="P6268" t="s">
        <v>33</v>
      </c>
      <c r="Q6268">
        <v>89</v>
      </c>
      <c r="R6268">
        <v>76</v>
      </c>
      <c r="S6268">
        <v>333</v>
      </c>
      <c r="T6268" t="s">
        <v>33</v>
      </c>
      <c r="U6268" t="s">
        <v>33</v>
      </c>
      <c r="V6268">
        <v>116</v>
      </c>
      <c r="W6268">
        <v>116</v>
      </c>
      <c r="X6268">
        <v>0</v>
      </c>
      <c r="Y6268" t="s">
        <v>34</v>
      </c>
      <c r="Z6268" t="s">
        <v>33</v>
      </c>
      <c r="AA6268">
        <f>VLOOKUP(Table1[[#This Row],[Facility Name]],D_2,8,0)</f>
        <v>50</v>
      </c>
    </row>
    <row r="6269" spans="1:27" x14ac:dyDescent="0.25">
      <c r="A6269">
        <v>493515</v>
      </c>
      <c r="B6269" t="s">
        <v>7229</v>
      </c>
      <c r="C6269">
        <v>3</v>
      </c>
      <c r="D6269" t="s">
        <v>7074</v>
      </c>
      <c r="E6269" t="s">
        <v>7230</v>
      </c>
      <c r="F6269" t="s">
        <v>29</v>
      </c>
      <c r="G6269" t="s">
        <v>63</v>
      </c>
      <c r="H6269" t="s">
        <v>2814</v>
      </c>
      <c r="I6269">
        <v>22</v>
      </c>
      <c r="J6269" t="s">
        <v>33</v>
      </c>
      <c r="K6269">
        <v>74</v>
      </c>
      <c r="L6269">
        <v>91</v>
      </c>
      <c r="M6269">
        <v>100</v>
      </c>
      <c r="N6269" t="s">
        <v>33</v>
      </c>
      <c r="O6269" t="s">
        <v>33</v>
      </c>
      <c r="P6269" t="s">
        <v>33</v>
      </c>
      <c r="Q6269">
        <v>83</v>
      </c>
      <c r="R6269">
        <v>81</v>
      </c>
      <c r="S6269">
        <v>310</v>
      </c>
      <c r="T6269" t="s">
        <v>33</v>
      </c>
      <c r="U6269" t="s">
        <v>33</v>
      </c>
      <c r="V6269">
        <v>93</v>
      </c>
      <c r="W6269">
        <v>93</v>
      </c>
      <c r="X6269">
        <v>0</v>
      </c>
      <c r="Y6269" t="s">
        <v>32</v>
      </c>
      <c r="Z6269" t="s">
        <v>33</v>
      </c>
      <c r="AA6269">
        <f>VLOOKUP(Table1[[#This Row],[Facility Name]],D_2,8,0)</f>
        <v>62</v>
      </c>
    </row>
    <row r="6270" spans="1:27" x14ac:dyDescent="0.25">
      <c r="A6270">
        <v>493516</v>
      </c>
      <c r="B6270" t="s">
        <v>7231</v>
      </c>
      <c r="C6270">
        <v>4</v>
      </c>
      <c r="D6270" t="s">
        <v>7074</v>
      </c>
      <c r="E6270" t="s">
        <v>7232</v>
      </c>
      <c r="F6270" t="s">
        <v>44</v>
      </c>
      <c r="G6270" t="s">
        <v>63</v>
      </c>
      <c r="H6270" t="s">
        <v>2814</v>
      </c>
      <c r="I6270">
        <v>17</v>
      </c>
      <c r="J6270" t="s">
        <v>33</v>
      </c>
      <c r="K6270">
        <v>61</v>
      </c>
      <c r="L6270">
        <v>84</v>
      </c>
      <c r="M6270">
        <v>87</v>
      </c>
      <c r="N6270" t="s">
        <v>33</v>
      </c>
      <c r="O6270" t="s">
        <v>40</v>
      </c>
      <c r="P6270" t="s">
        <v>33</v>
      </c>
      <c r="Q6270">
        <v>74</v>
      </c>
      <c r="R6270">
        <v>84</v>
      </c>
      <c r="S6270">
        <v>237</v>
      </c>
      <c r="T6270" t="s">
        <v>33</v>
      </c>
      <c r="U6270" t="s">
        <v>33</v>
      </c>
      <c r="V6270">
        <v>71</v>
      </c>
      <c r="W6270">
        <v>71</v>
      </c>
      <c r="X6270">
        <v>0</v>
      </c>
      <c r="Y6270" t="s">
        <v>33</v>
      </c>
      <c r="Z6270" t="s">
        <v>33</v>
      </c>
      <c r="AA6270">
        <f>VLOOKUP(Table1[[#This Row],[Facility Name]],D_2,8,0)</f>
        <v>72</v>
      </c>
    </row>
    <row r="6271" spans="1:27" x14ac:dyDescent="0.25">
      <c r="A6271">
        <v>493517</v>
      </c>
      <c r="B6271" t="s">
        <v>7233</v>
      </c>
      <c r="C6271">
        <v>3</v>
      </c>
      <c r="D6271" t="s">
        <v>7074</v>
      </c>
      <c r="E6271" t="s">
        <v>7234</v>
      </c>
      <c r="F6271" t="s">
        <v>44</v>
      </c>
      <c r="G6271" t="s">
        <v>63</v>
      </c>
      <c r="H6271" t="s">
        <v>2814</v>
      </c>
      <c r="I6271">
        <v>17</v>
      </c>
      <c r="J6271" t="s">
        <v>33</v>
      </c>
      <c r="K6271">
        <v>43</v>
      </c>
      <c r="L6271">
        <v>59</v>
      </c>
      <c r="M6271">
        <v>59</v>
      </c>
      <c r="N6271" t="s">
        <v>33</v>
      </c>
      <c r="O6271" t="s">
        <v>33</v>
      </c>
      <c r="P6271" t="s">
        <v>33</v>
      </c>
      <c r="Q6271">
        <v>51</v>
      </c>
      <c r="R6271">
        <v>63</v>
      </c>
      <c r="S6271">
        <v>170</v>
      </c>
      <c r="T6271" t="s">
        <v>33</v>
      </c>
      <c r="U6271" t="s">
        <v>33</v>
      </c>
      <c r="V6271">
        <v>60</v>
      </c>
      <c r="W6271">
        <v>60</v>
      </c>
      <c r="X6271">
        <v>0</v>
      </c>
      <c r="Y6271" t="s">
        <v>34</v>
      </c>
      <c r="Z6271" t="s">
        <v>33</v>
      </c>
      <c r="AA6271">
        <f>VLOOKUP(Table1[[#This Row],[Facility Name]],D_2,8,0)</f>
        <v>53</v>
      </c>
    </row>
    <row r="6272" spans="1:27" x14ac:dyDescent="0.25">
      <c r="A6272">
        <v>502306</v>
      </c>
      <c r="B6272" t="s">
        <v>7235</v>
      </c>
      <c r="D6272" t="s">
        <v>6339</v>
      </c>
      <c r="E6272" t="s">
        <v>4342</v>
      </c>
      <c r="F6272" t="s">
        <v>44</v>
      </c>
      <c r="G6272" t="s">
        <v>63</v>
      </c>
      <c r="H6272" t="s">
        <v>64</v>
      </c>
      <c r="I6272">
        <v>7</v>
      </c>
      <c r="J6272" t="s">
        <v>34</v>
      </c>
      <c r="K6272">
        <v>5</v>
      </c>
      <c r="L6272">
        <v>7</v>
      </c>
      <c r="M6272">
        <v>6</v>
      </c>
      <c r="N6272" t="s">
        <v>33</v>
      </c>
      <c r="O6272" t="s">
        <v>33</v>
      </c>
      <c r="P6272" t="s">
        <v>33</v>
      </c>
      <c r="Q6272">
        <v>30</v>
      </c>
      <c r="R6272">
        <v>48</v>
      </c>
      <c r="S6272">
        <v>128</v>
      </c>
      <c r="T6272" t="s">
        <v>33</v>
      </c>
      <c r="U6272" t="s">
        <v>34</v>
      </c>
      <c r="V6272">
        <v>5</v>
      </c>
      <c r="W6272">
        <v>5</v>
      </c>
      <c r="X6272">
        <v>19</v>
      </c>
      <c r="Y6272" t="s">
        <v>40</v>
      </c>
      <c r="Z6272" t="s">
        <v>40</v>
      </c>
      <c r="AA6272">
        <f>VLOOKUP(Table1[[#This Row],[Facility Name]],D_2,8,0)</f>
        <v>49</v>
      </c>
    </row>
    <row r="6273" spans="1:27" x14ac:dyDescent="0.25">
      <c r="A6273">
        <v>502310</v>
      </c>
      <c r="B6273" t="s">
        <v>7179</v>
      </c>
      <c r="C6273">
        <v>5</v>
      </c>
      <c r="D6273" t="s">
        <v>6339</v>
      </c>
      <c r="E6273" t="s">
        <v>7180</v>
      </c>
      <c r="F6273" t="s">
        <v>44</v>
      </c>
      <c r="G6273" t="s">
        <v>63</v>
      </c>
      <c r="H6273" t="s">
        <v>64</v>
      </c>
      <c r="I6273">
        <v>12</v>
      </c>
      <c r="J6273" t="s">
        <v>33</v>
      </c>
      <c r="K6273">
        <v>56</v>
      </c>
      <c r="L6273">
        <v>68</v>
      </c>
      <c r="M6273">
        <v>72</v>
      </c>
      <c r="N6273" t="s">
        <v>33</v>
      </c>
      <c r="O6273" t="s">
        <v>33</v>
      </c>
      <c r="P6273" t="s">
        <v>33</v>
      </c>
      <c r="Q6273">
        <v>63</v>
      </c>
      <c r="R6273">
        <v>43</v>
      </c>
      <c r="S6273">
        <v>248</v>
      </c>
      <c r="T6273" t="s">
        <v>33</v>
      </c>
      <c r="U6273" t="s">
        <v>33</v>
      </c>
      <c r="V6273">
        <v>66</v>
      </c>
      <c r="W6273">
        <v>66</v>
      </c>
      <c r="X6273">
        <v>0</v>
      </c>
      <c r="Y6273" t="s">
        <v>33</v>
      </c>
      <c r="Z6273" t="s">
        <v>33</v>
      </c>
      <c r="AA6273">
        <f>VLOOKUP(Table1[[#This Row],[Facility Name]],D_2,8,0)</f>
        <v>68</v>
      </c>
    </row>
    <row r="6274" spans="1:27" x14ac:dyDescent="0.25">
      <c r="A6274">
        <v>502500</v>
      </c>
      <c r="B6274" t="s">
        <v>8310</v>
      </c>
      <c r="C6274">
        <v>4</v>
      </c>
      <c r="D6274" t="s">
        <v>6339</v>
      </c>
      <c r="E6274" t="s">
        <v>4342</v>
      </c>
      <c r="F6274" t="s">
        <v>44</v>
      </c>
      <c r="G6274" t="s">
        <v>30</v>
      </c>
      <c r="H6274" t="s">
        <v>6342</v>
      </c>
      <c r="I6274">
        <v>38</v>
      </c>
      <c r="J6274" t="s">
        <v>33</v>
      </c>
      <c r="K6274">
        <v>160</v>
      </c>
      <c r="L6274">
        <v>262</v>
      </c>
      <c r="M6274">
        <v>272</v>
      </c>
      <c r="N6274" t="s">
        <v>33</v>
      </c>
      <c r="O6274" t="s">
        <v>33</v>
      </c>
      <c r="P6274" t="s">
        <v>33</v>
      </c>
      <c r="Q6274">
        <v>220</v>
      </c>
      <c r="R6274">
        <v>240</v>
      </c>
      <c r="S6274">
        <v>1019</v>
      </c>
      <c r="T6274" t="s">
        <v>34</v>
      </c>
      <c r="U6274" t="s">
        <v>33</v>
      </c>
      <c r="V6274">
        <v>185</v>
      </c>
      <c r="W6274">
        <v>185</v>
      </c>
      <c r="X6274">
        <v>0</v>
      </c>
      <c r="Y6274" t="s">
        <v>40</v>
      </c>
      <c r="Z6274" t="s">
        <v>33</v>
      </c>
      <c r="AA6274">
        <f>VLOOKUP(Table1[[#This Row],[Facility Name]],D_2,8,0)</f>
        <v>56</v>
      </c>
    </row>
    <row r="6275" spans="1:27" x14ac:dyDescent="0.25">
      <c r="A6275">
        <v>502502</v>
      </c>
      <c r="B6275" t="s">
        <v>8328</v>
      </c>
      <c r="C6275">
        <v>3</v>
      </c>
      <c r="D6275" t="s">
        <v>6339</v>
      </c>
      <c r="E6275" t="s">
        <v>7164</v>
      </c>
      <c r="F6275" t="s">
        <v>44</v>
      </c>
      <c r="G6275" t="s">
        <v>30</v>
      </c>
      <c r="H6275" t="s">
        <v>7165</v>
      </c>
      <c r="I6275">
        <v>15</v>
      </c>
      <c r="J6275" t="s">
        <v>33</v>
      </c>
      <c r="K6275">
        <v>98</v>
      </c>
      <c r="L6275">
        <v>157</v>
      </c>
      <c r="M6275">
        <v>136</v>
      </c>
      <c r="N6275" t="s">
        <v>33</v>
      </c>
      <c r="O6275" t="s">
        <v>33</v>
      </c>
      <c r="P6275" t="s">
        <v>33</v>
      </c>
      <c r="Q6275">
        <v>114</v>
      </c>
      <c r="R6275">
        <v>101</v>
      </c>
      <c r="S6275">
        <v>431</v>
      </c>
      <c r="T6275" t="s">
        <v>34</v>
      </c>
      <c r="U6275" t="s">
        <v>33</v>
      </c>
      <c r="V6275">
        <v>133</v>
      </c>
      <c r="W6275">
        <v>133</v>
      </c>
      <c r="X6275">
        <v>0</v>
      </c>
      <c r="Y6275" t="s">
        <v>33</v>
      </c>
      <c r="Z6275" t="s">
        <v>33</v>
      </c>
      <c r="AA6275">
        <f>VLOOKUP(Table1[[#This Row],[Facility Name]],D_2,8,0)</f>
        <v>69</v>
      </c>
    </row>
    <row r="6276" spans="1:27" x14ac:dyDescent="0.25">
      <c r="A6276">
        <v>502503</v>
      </c>
      <c r="B6276" t="s">
        <v>8329</v>
      </c>
      <c r="C6276">
        <v>4</v>
      </c>
      <c r="D6276" t="s">
        <v>6339</v>
      </c>
      <c r="E6276" t="s">
        <v>7432</v>
      </c>
      <c r="F6276" t="s">
        <v>44</v>
      </c>
      <c r="G6276" t="s">
        <v>30</v>
      </c>
      <c r="H6276" t="s">
        <v>6340</v>
      </c>
      <c r="I6276">
        <v>25</v>
      </c>
      <c r="J6276" t="s">
        <v>33</v>
      </c>
      <c r="K6276">
        <v>102</v>
      </c>
      <c r="L6276">
        <v>143</v>
      </c>
      <c r="M6276">
        <v>154</v>
      </c>
      <c r="N6276" t="s">
        <v>33</v>
      </c>
      <c r="O6276" t="s">
        <v>33</v>
      </c>
      <c r="P6276" t="s">
        <v>33</v>
      </c>
      <c r="Q6276">
        <v>120</v>
      </c>
      <c r="R6276">
        <v>127</v>
      </c>
      <c r="S6276">
        <v>504</v>
      </c>
      <c r="T6276" t="s">
        <v>33</v>
      </c>
      <c r="U6276" t="s">
        <v>33</v>
      </c>
      <c r="V6276">
        <v>133</v>
      </c>
      <c r="W6276">
        <v>133</v>
      </c>
      <c r="X6276">
        <v>0</v>
      </c>
      <c r="Y6276" t="s">
        <v>32</v>
      </c>
      <c r="Z6276" t="s">
        <v>33</v>
      </c>
      <c r="AA6276">
        <f>VLOOKUP(Table1[[#This Row],[Facility Name]],D_2,8,0)</f>
        <v>68</v>
      </c>
    </row>
    <row r="6277" spans="1:27" hidden="1" x14ac:dyDescent="0.25">
      <c r="A6277">
        <v>502501</v>
      </c>
      <c r="B6277" t="s">
        <v>8326</v>
      </c>
      <c r="C6277">
        <v>5</v>
      </c>
      <c r="D6277" t="s">
        <v>6339</v>
      </c>
      <c r="E6277" t="s">
        <v>8327</v>
      </c>
      <c r="F6277" t="s">
        <v>29</v>
      </c>
      <c r="G6277" t="s">
        <v>30</v>
      </c>
      <c r="H6277" t="s">
        <v>31</v>
      </c>
      <c r="I6277">
        <v>26</v>
      </c>
      <c r="J6277" t="s">
        <v>33</v>
      </c>
      <c r="K6277">
        <v>136</v>
      </c>
      <c r="L6277">
        <v>189</v>
      </c>
      <c r="M6277">
        <v>198</v>
      </c>
      <c r="N6277" t="s">
        <v>40</v>
      </c>
      <c r="O6277" t="s">
        <v>33</v>
      </c>
      <c r="P6277" t="s">
        <v>40</v>
      </c>
      <c r="Q6277">
        <v>157</v>
      </c>
      <c r="R6277">
        <v>126</v>
      </c>
      <c r="S6277">
        <v>589</v>
      </c>
      <c r="T6277" t="s">
        <v>33</v>
      </c>
      <c r="U6277" t="s">
        <v>40</v>
      </c>
      <c r="V6277">
        <v>164</v>
      </c>
      <c r="W6277">
        <v>164</v>
      </c>
      <c r="X6277">
        <v>0</v>
      </c>
      <c r="Y6277" t="s">
        <v>33</v>
      </c>
      <c r="Z6277" t="s">
        <v>33</v>
      </c>
      <c r="AA6277" t="e">
        <f>VLOOKUP(Table1[[#This Row],[Facility Name]],D_2,8,0)</f>
        <v>#N/A</v>
      </c>
    </row>
    <row r="6278" spans="1:27" x14ac:dyDescent="0.25">
      <c r="A6278">
        <v>502507</v>
      </c>
      <c r="B6278" t="s">
        <v>7556</v>
      </c>
      <c r="C6278">
        <v>4</v>
      </c>
      <c r="D6278" t="s">
        <v>6339</v>
      </c>
      <c r="E6278" t="s">
        <v>4342</v>
      </c>
      <c r="F6278" t="s">
        <v>44</v>
      </c>
      <c r="G6278" t="s">
        <v>30</v>
      </c>
      <c r="H6278" t="s">
        <v>6342</v>
      </c>
      <c r="I6278">
        <v>22</v>
      </c>
      <c r="J6278" t="s">
        <v>33</v>
      </c>
      <c r="K6278">
        <v>93</v>
      </c>
      <c r="L6278">
        <v>150</v>
      </c>
      <c r="M6278">
        <v>158</v>
      </c>
      <c r="N6278" t="s">
        <v>33</v>
      </c>
      <c r="O6278" t="s">
        <v>33</v>
      </c>
      <c r="P6278" t="s">
        <v>40</v>
      </c>
      <c r="Q6278">
        <v>131</v>
      </c>
      <c r="R6278">
        <v>153</v>
      </c>
      <c r="S6278">
        <v>520</v>
      </c>
      <c r="T6278" t="s">
        <v>34</v>
      </c>
      <c r="U6278" t="s">
        <v>33</v>
      </c>
      <c r="V6278">
        <v>157</v>
      </c>
      <c r="W6278">
        <v>157</v>
      </c>
      <c r="X6278">
        <v>0</v>
      </c>
      <c r="Y6278" t="s">
        <v>33</v>
      </c>
      <c r="Z6278" t="s">
        <v>33</v>
      </c>
      <c r="AA6278">
        <f>VLOOKUP(Table1[[#This Row],[Facility Name]],D_2,8,0)</f>
        <v>79</v>
      </c>
    </row>
    <row r="6279" spans="1:27" x14ac:dyDescent="0.25">
      <c r="A6279">
        <v>502508</v>
      </c>
      <c r="B6279" t="s">
        <v>7557</v>
      </c>
      <c r="C6279">
        <v>4</v>
      </c>
      <c r="D6279" t="s">
        <v>6339</v>
      </c>
      <c r="E6279" t="s">
        <v>4342</v>
      </c>
      <c r="F6279" t="s">
        <v>44</v>
      </c>
      <c r="G6279" t="s">
        <v>30</v>
      </c>
      <c r="H6279" t="s">
        <v>6342</v>
      </c>
      <c r="I6279">
        <v>34</v>
      </c>
      <c r="J6279" t="s">
        <v>33</v>
      </c>
      <c r="K6279">
        <v>164</v>
      </c>
      <c r="L6279">
        <v>253</v>
      </c>
      <c r="M6279">
        <v>261</v>
      </c>
      <c r="N6279" t="s">
        <v>33</v>
      </c>
      <c r="O6279" t="s">
        <v>33</v>
      </c>
      <c r="P6279" t="s">
        <v>40</v>
      </c>
      <c r="Q6279">
        <v>199</v>
      </c>
      <c r="R6279">
        <v>248</v>
      </c>
      <c r="S6279">
        <v>841</v>
      </c>
      <c r="T6279" t="s">
        <v>40</v>
      </c>
      <c r="U6279" t="s">
        <v>40</v>
      </c>
      <c r="V6279">
        <v>226</v>
      </c>
      <c r="W6279">
        <v>226</v>
      </c>
      <c r="X6279">
        <v>0</v>
      </c>
      <c r="Y6279" t="s">
        <v>33</v>
      </c>
      <c r="Z6279" t="s">
        <v>33</v>
      </c>
      <c r="AA6279">
        <f>VLOOKUP(Table1[[#This Row],[Facility Name]],D_2,8,0)</f>
        <v>65</v>
      </c>
    </row>
    <row r="6280" spans="1:27" hidden="1" x14ac:dyDescent="0.25">
      <c r="A6280">
        <v>502504</v>
      </c>
      <c r="B6280" t="s">
        <v>8330</v>
      </c>
      <c r="C6280">
        <v>5</v>
      </c>
      <c r="D6280" t="s">
        <v>6339</v>
      </c>
      <c r="E6280" t="s">
        <v>165</v>
      </c>
      <c r="F6280" t="s">
        <v>29</v>
      </c>
      <c r="G6280" t="s">
        <v>30</v>
      </c>
      <c r="H6280" t="s">
        <v>31</v>
      </c>
      <c r="I6280">
        <v>21</v>
      </c>
      <c r="J6280" t="s">
        <v>33</v>
      </c>
      <c r="K6280">
        <v>91</v>
      </c>
      <c r="L6280">
        <v>125</v>
      </c>
      <c r="M6280">
        <v>134</v>
      </c>
      <c r="N6280" t="s">
        <v>33</v>
      </c>
      <c r="O6280" t="s">
        <v>33</v>
      </c>
      <c r="P6280" t="s">
        <v>33</v>
      </c>
      <c r="Q6280">
        <v>103</v>
      </c>
      <c r="R6280">
        <v>94</v>
      </c>
      <c r="S6280">
        <v>425</v>
      </c>
      <c r="T6280" t="s">
        <v>40</v>
      </c>
      <c r="U6280" t="s">
        <v>33</v>
      </c>
      <c r="V6280">
        <v>111</v>
      </c>
      <c r="W6280">
        <v>111</v>
      </c>
      <c r="X6280">
        <v>0</v>
      </c>
      <c r="Y6280" t="s">
        <v>33</v>
      </c>
      <c r="Z6280" t="s">
        <v>33</v>
      </c>
      <c r="AA6280" t="e">
        <f>VLOOKUP(Table1[[#This Row],[Facility Name]],D_2,8,0)</f>
        <v>#N/A</v>
      </c>
    </row>
    <row r="6281" spans="1:27" hidden="1" x14ac:dyDescent="0.25">
      <c r="A6281">
        <v>502505</v>
      </c>
      <c r="B6281" t="s">
        <v>7534</v>
      </c>
      <c r="C6281">
        <v>3</v>
      </c>
      <c r="D6281" t="s">
        <v>6339</v>
      </c>
      <c r="E6281" t="s">
        <v>4342</v>
      </c>
      <c r="F6281" t="s">
        <v>44</v>
      </c>
      <c r="G6281" t="s">
        <v>30</v>
      </c>
      <c r="H6281" t="s">
        <v>6342</v>
      </c>
      <c r="I6281">
        <v>18</v>
      </c>
      <c r="J6281" t="s">
        <v>33</v>
      </c>
      <c r="K6281">
        <v>38</v>
      </c>
      <c r="L6281">
        <v>73</v>
      </c>
      <c r="M6281">
        <v>73</v>
      </c>
      <c r="N6281" t="s">
        <v>33</v>
      </c>
      <c r="O6281" t="s">
        <v>32</v>
      </c>
      <c r="P6281" t="s">
        <v>33</v>
      </c>
      <c r="Q6281">
        <v>54</v>
      </c>
      <c r="R6281">
        <v>76</v>
      </c>
      <c r="S6281">
        <v>228</v>
      </c>
      <c r="T6281" t="s">
        <v>40</v>
      </c>
      <c r="U6281" t="s">
        <v>33</v>
      </c>
      <c r="V6281">
        <v>75</v>
      </c>
      <c r="W6281">
        <v>75</v>
      </c>
      <c r="X6281">
        <v>0</v>
      </c>
      <c r="Y6281" t="s">
        <v>34</v>
      </c>
      <c r="Z6281" t="s">
        <v>33</v>
      </c>
      <c r="AA6281" t="e">
        <f>VLOOKUP(Table1[[#This Row],[Facility Name]],D_2,8,0)</f>
        <v>#N/A</v>
      </c>
    </row>
    <row r="6282" spans="1:27" x14ac:dyDescent="0.25">
      <c r="A6282">
        <v>502509</v>
      </c>
      <c r="B6282" t="s">
        <v>7558</v>
      </c>
      <c r="C6282">
        <v>5</v>
      </c>
      <c r="D6282" t="s">
        <v>6339</v>
      </c>
      <c r="E6282" t="s">
        <v>4342</v>
      </c>
      <c r="F6282" t="s">
        <v>44</v>
      </c>
      <c r="G6282" t="s">
        <v>30</v>
      </c>
      <c r="H6282" t="s">
        <v>6342</v>
      </c>
      <c r="I6282">
        <v>35</v>
      </c>
      <c r="J6282" t="s">
        <v>33</v>
      </c>
      <c r="K6282">
        <v>125</v>
      </c>
      <c r="L6282">
        <v>211</v>
      </c>
      <c r="M6282">
        <v>219</v>
      </c>
      <c r="N6282" t="s">
        <v>33</v>
      </c>
      <c r="O6282" t="s">
        <v>33</v>
      </c>
      <c r="P6282" t="s">
        <v>33</v>
      </c>
      <c r="Q6282">
        <v>161</v>
      </c>
      <c r="R6282">
        <v>164</v>
      </c>
      <c r="S6282">
        <v>644</v>
      </c>
      <c r="T6282" t="s">
        <v>34</v>
      </c>
      <c r="U6282" t="s">
        <v>40</v>
      </c>
      <c r="V6282">
        <v>202</v>
      </c>
      <c r="W6282">
        <v>202</v>
      </c>
      <c r="X6282">
        <v>0</v>
      </c>
      <c r="Y6282" t="s">
        <v>33</v>
      </c>
      <c r="Z6282" t="s">
        <v>33</v>
      </c>
      <c r="AA6282">
        <f>VLOOKUP(Table1[[#This Row],[Facility Name]],D_2,8,0)</f>
        <v>70</v>
      </c>
    </row>
    <row r="6283" spans="1:27" hidden="1" x14ac:dyDescent="0.25">
      <c r="A6283">
        <v>452857</v>
      </c>
      <c r="B6283" t="s">
        <v>7446</v>
      </c>
      <c r="D6283" t="s">
        <v>5599</v>
      </c>
      <c r="E6283" t="s">
        <v>129</v>
      </c>
      <c r="F6283" t="s">
        <v>29</v>
      </c>
      <c r="G6283" t="s">
        <v>30</v>
      </c>
      <c r="H6283" t="s">
        <v>514</v>
      </c>
      <c r="I6283">
        <v>0</v>
      </c>
      <c r="J6283" t="s">
        <v>33</v>
      </c>
      <c r="K6283">
        <v>25</v>
      </c>
      <c r="L6283">
        <v>42</v>
      </c>
      <c r="M6283">
        <v>43</v>
      </c>
      <c r="N6283" t="s">
        <v>33</v>
      </c>
      <c r="O6283" t="s">
        <v>33</v>
      </c>
      <c r="P6283" t="s">
        <v>33</v>
      </c>
      <c r="Q6283">
        <v>36</v>
      </c>
      <c r="R6283">
        <v>25</v>
      </c>
      <c r="S6283">
        <v>176</v>
      </c>
      <c r="T6283" t="s">
        <v>34</v>
      </c>
      <c r="U6283" t="s">
        <v>34</v>
      </c>
      <c r="V6283">
        <v>4</v>
      </c>
      <c r="W6283">
        <v>4</v>
      </c>
      <c r="X6283">
        <v>0</v>
      </c>
      <c r="Y6283" t="s">
        <v>33</v>
      </c>
      <c r="Z6283" t="s">
        <v>33</v>
      </c>
      <c r="AA6283" t="e">
        <f>VLOOKUP(Table1[[#This Row],[Facility Name]],D_2,8,0)</f>
        <v>#N/A</v>
      </c>
    </row>
    <row r="6284" spans="1:27" x14ac:dyDescent="0.25">
      <c r="A6284">
        <v>502510</v>
      </c>
      <c r="B6284" t="s">
        <v>7559</v>
      </c>
      <c r="C6284">
        <v>4</v>
      </c>
      <c r="D6284" t="s">
        <v>6339</v>
      </c>
      <c r="E6284" t="s">
        <v>7560</v>
      </c>
      <c r="F6284" t="s">
        <v>44</v>
      </c>
      <c r="G6284" t="s">
        <v>30</v>
      </c>
      <c r="H6284" t="s">
        <v>6342</v>
      </c>
      <c r="I6284">
        <v>10</v>
      </c>
      <c r="J6284" t="s">
        <v>33</v>
      </c>
      <c r="K6284">
        <v>23</v>
      </c>
      <c r="L6284">
        <v>67</v>
      </c>
      <c r="M6284">
        <v>68</v>
      </c>
      <c r="N6284" t="s">
        <v>33</v>
      </c>
      <c r="O6284" t="s">
        <v>33</v>
      </c>
      <c r="P6284" t="s">
        <v>33</v>
      </c>
      <c r="Q6284">
        <v>59</v>
      </c>
      <c r="R6284">
        <v>63</v>
      </c>
      <c r="S6284">
        <v>242</v>
      </c>
      <c r="T6284" t="s">
        <v>34</v>
      </c>
      <c r="U6284" t="s">
        <v>33</v>
      </c>
      <c r="V6284">
        <v>54</v>
      </c>
      <c r="W6284">
        <v>54</v>
      </c>
      <c r="X6284">
        <v>0</v>
      </c>
      <c r="Y6284" t="s">
        <v>34</v>
      </c>
      <c r="Z6284" t="s">
        <v>33</v>
      </c>
      <c r="AA6284">
        <f>VLOOKUP(Table1[[#This Row],[Facility Name]],D_2,8,0)</f>
        <v>59</v>
      </c>
    </row>
    <row r="6285" spans="1:27" x14ac:dyDescent="0.25">
      <c r="A6285">
        <v>502511</v>
      </c>
      <c r="B6285" t="s">
        <v>7561</v>
      </c>
      <c r="C6285">
        <v>4</v>
      </c>
      <c r="D6285" t="s">
        <v>6339</v>
      </c>
      <c r="E6285" t="s">
        <v>4342</v>
      </c>
      <c r="F6285" t="s">
        <v>44</v>
      </c>
      <c r="G6285" t="s">
        <v>30</v>
      </c>
      <c r="H6285" t="s">
        <v>6342</v>
      </c>
      <c r="I6285">
        <v>18</v>
      </c>
      <c r="J6285" t="s">
        <v>33</v>
      </c>
      <c r="K6285">
        <v>47</v>
      </c>
      <c r="L6285">
        <v>99</v>
      </c>
      <c r="M6285">
        <v>107</v>
      </c>
      <c r="N6285" t="s">
        <v>33</v>
      </c>
      <c r="O6285" t="s">
        <v>40</v>
      </c>
      <c r="P6285" t="s">
        <v>33</v>
      </c>
      <c r="Q6285">
        <v>66</v>
      </c>
      <c r="R6285">
        <v>66</v>
      </c>
      <c r="S6285">
        <v>278</v>
      </c>
      <c r="T6285" t="s">
        <v>34</v>
      </c>
      <c r="U6285" t="s">
        <v>33</v>
      </c>
      <c r="V6285">
        <v>107</v>
      </c>
      <c r="W6285">
        <v>107</v>
      </c>
      <c r="X6285">
        <v>0</v>
      </c>
      <c r="Y6285" t="s">
        <v>33</v>
      </c>
      <c r="Z6285" t="s">
        <v>33</v>
      </c>
      <c r="AA6285">
        <f>VLOOKUP(Table1[[#This Row],[Facility Name]],D_2,8,0)</f>
        <v>51</v>
      </c>
    </row>
    <row r="6286" spans="1:27" x14ac:dyDescent="0.25">
      <c r="A6286">
        <v>502516</v>
      </c>
      <c r="B6286" t="s">
        <v>7316</v>
      </c>
      <c r="C6286">
        <v>5</v>
      </c>
      <c r="D6286" t="s">
        <v>6339</v>
      </c>
      <c r="E6286" t="s">
        <v>4342</v>
      </c>
      <c r="F6286" t="s">
        <v>44</v>
      </c>
      <c r="G6286" t="s">
        <v>30</v>
      </c>
      <c r="H6286" t="s">
        <v>6342</v>
      </c>
      <c r="I6286">
        <v>20</v>
      </c>
      <c r="J6286" t="s">
        <v>33</v>
      </c>
      <c r="K6286">
        <v>81</v>
      </c>
      <c r="L6286">
        <v>141</v>
      </c>
      <c r="M6286">
        <v>156</v>
      </c>
      <c r="N6286" t="s">
        <v>33</v>
      </c>
      <c r="O6286" t="s">
        <v>33</v>
      </c>
      <c r="P6286" t="s">
        <v>33</v>
      </c>
      <c r="Q6286">
        <v>115</v>
      </c>
      <c r="R6286">
        <v>113</v>
      </c>
      <c r="S6286">
        <v>432</v>
      </c>
      <c r="T6286" t="s">
        <v>34</v>
      </c>
      <c r="U6286" t="s">
        <v>33</v>
      </c>
      <c r="V6286">
        <v>130</v>
      </c>
      <c r="W6286">
        <v>130</v>
      </c>
      <c r="X6286">
        <v>0</v>
      </c>
      <c r="Y6286" t="s">
        <v>33</v>
      </c>
      <c r="Z6286" t="s">
        <v>33</v>
      </c>
      <c r="AA6286">
        <f>VLOOKUP(Table1[[#This Row],[Facility Name]],D_2,8,0)</f>
        <v>72</v>
      </c>
    </row>
    <row r="6287" spans="1:27" x14ac:dyDescent="0.25">
      <c r="A6287">
        <v>502517</v>
      </c>
      <c r="B6287" t="s">
        <v>7336</v>
      </c>
      <c r="C6287">
        <v>5</v>
      </c>
      <c r="D6287" t="s">
        <v>6339</v>
      </c>
      <c r="E6287" t="s">
        <v>7337</v>
      </c>
      <c r="F6287" t="s">
        <v>29</v>
      </c>
      <c r="G6287" t="s">
        <v>30</v>
      </c>
      <c r="H6287" t="s">
        <v>37</v>
      </c>
      <c r="I6287">
        <v>16</v>
      </c>
      <c r="J6287" t="s">
        <v>33</v>
      </c>
      <c r="K6287">
        <v>68</v>
      </c>
      <c r="L6287">
        <v>90</v>
      </c>
      <c r="M6287">
        <v>92</v>
      </c>
      <c r="N6287" t="s">
        <v>33</v>
      </c>
      <c r="O6287" t="s">
        <v>33</v>
      </c>
      <c r="P6287" t="s">
        <v>33</v>
      </c>
      <c r="Q6287">
        <v>79</v>
      </c>
      <c r="R6287">
        <v>74</v>
      </c>
      <c r="S6287">
        <v>310</v>
      </c>
      <c r="T6287" t="s">
        <v>33</v>
      </c>
      <c r="U6287" t="s">
        <v>40</v>
      </c>
      <c r="V6287">
        <v>73</v>
      </c>
      <c r="W6287">
        <v>73</v>
      </c>
      <c r="X6287">
        <v>0</v>
      </c>
      <c r="Y6287" t="s">
        <v>33</v>
      </c>
      <c r="Z6287" t="s">
        <v>33</v>
      </c>
      <c r="AA6287">
        <f>VLOOKUP(Table1[[#This Row],[Facility Name]],D_2,8,0)</f>
        <v>91</v>
      </c>
    </row>
    <row r="6288" spans="1:27" hidden="1" x14ac:dyDescent="0.25">
      <c r="A6288">
        <v>502513</v>
      </c>
      <c r="B6288" t="s">
        <v>7313</v>
      </c>
      <c r="C6288">
        <v>4</v>
      </c>
      <c r="D6288" t="s">
        <v>6339</v>
      </c>
      <c r="E6288" t="s">
        <v>4342</v>
      </c>
      <c r="F6288" t="s">
        <v>29</v>
      </c>
      <c r="G6288" t="s">
        <v>30</v>
      </c>
      <c r="H6288" t="s">
        <v>31</v>
      </c>
      <c r="I6288">
        <v>19</v>
      </c>
      <c r="J6288" t="s">
        <v>33</v>
      </c>
      <c r="K6288">
        <v>72</v>
      </c>
      <c r="L6288">
        <v>132</v>
      </c>
      <c r="M6288">
        <v>139</v>
      </c>
      <c r="N6288" t="s">
        <v>33</v>
      </c>
      <c r="O6288" t="s">
        <v>33</v>
      </c>
      <c r="P6288" t="s">
        <v>33</v>
      </c>
      <c r="Q6288">
        <v>79</v>
      </c>
      <c r="R6288">
        <v>69</v>
      </c>
      <c r="S6288">
        <v>445</v>
      </c>
      <c r="T6288" t="s">
        <v>33</v>
      </c>
      <c r="U6288" t="s">
        <v>33</v>
      </c>
      <c r="V6288">
        <v>118</v>
      </c>
      <c r="W6288">
        <v>118</v>
      </c>
      <c r="X6288">
        <v>0</v>
      </c>
      <c r="Y6288" t="s">
        <v>33</v>
      </c>
      <c r="Z6288" t="s">
        <v>33</v>
      </c>
      <c r="AA6288" t="e">
        <f>VLOOKUP(Table1[[#This Row],[Facility Name]],D_2,8,0)</f>
        <v>#N/A</v>
      </c>
    </row>
    <row r="6289" spans="1:27" hidden="1" x14ac:dyDescent="0.25">
      <c r="A6289">
        <v>502514</v>
      </c>
      <c r="B6289" t="s">
        <v>7314</v>
      </c>
      <c r="C6289">
        <v>5</v>
      </c>
      <c r="D6289" t="s">
        <v>6339</v>
      </c>
      <c r="E6289" t="s">
        <v>7315</v>
      </c>
      <c r="F6289" t="s">
        <v>29</v>
      </c>
      <c r="G6289" t="s">
        <v>30</v>
      </c>
      <c r="H6289" t="s">
        <v>31</v>
      </c>
      <c r="I6289">
        <v>15</v>
      </c>
      <c r="J6289" t="s">
        <v>33</v>
      </c>
      <c r="K6289">
        <v>71</v>
      </c>
      <c r="L6289">
        <v>108</v>
      </c>
      <c r="M6289">
        <v>112</v>
      </c>
      <c r="N6289" t="s">
        <v>33</v>
      </c>
      <c r="O6289" t="s">
        <v>33</v>
      </c>
      <c r="P6289" t="s">
        <v>33</v>
      </c>
      <c r="Q6289">
        <v>81</v>
      </c>
      <c r="R6289">
        <v>81</v>
      </c>
      <c r="S6289">
        <v>321</v>
      </c>
      <c r="T6289" t="s">
        <v>33</v>
      </c>
      <c r="U6289" t="s">
        <v>33</v>
      </c>
      <c r="V6289">
        <v>90</v>
      </c>
      <c r="W6289">
        <v>90</v>
      </c>
      <c r="X6289">
        <v>0</v>
      </c>
      <c r="Y6289" t="s">
        <v>33</v>
      </c>
      <c r="Z6289" t="s">
        <v>33</v>
      </c>
      <c r="AA6289" t="e">
        <f>VLOOKUP(Table1[[#This Row],[Facility Name]],D_2,8,0)</f>
        <v>#N/A</v>
      </c>
    </row>
    <row r="6290" spans="1:27" x14ac:dyDescent="0.25">
      <c r="A6290">
        <v>502518</v>
      </c>
      <c r="B6290" t="s">
        <v>7338</v>
      </c>
      <c r="C6290">
        <v>5</v>
      </c>
      <c r="D6290" t="s">
        <v>6339</v>
      </c>
      <c r="E6290" t="s">
        <v>496</v>
      </c>
      <c r="F6290" t="s">
        <v>29</v>
      </c>
      <c r="G6290" t="s">
        <v>30</v>
      </c>
      <c r="H6290" t="s">
        <v>37</v>
      </c>
      <c r="I6290">
        <v>13</v>
      </c>
      <c r="J6290" t="s">
        <v>33</v>
      </c>
      <c r="K6290">
        <v>70</v>
      </c>
      <c r="L6290">
        <v>110</v>
      </c>
      <c r="M6290">
        <v>121</v>
      </c>
      <c r="N6290" t="s">
        <v>33</v>
      </c>
      <c r="O6290" t="s">
        <v>33</v>
      </c>
      <c r="P6290" t="s">
        <v>33</v>
      </c>
      <c r="Q6290">
        <v>87</v>
      </c>
      <c r="R6290">
        <v>90</v>
      </c>
      <c r="S6290">
        <v>312</v>
      </c>
      <c r="T6290" t="s">
        <v>33</v>
      </c>
      <c r="U6290" t="s">
        <v>33</v>
      </c>
      <c r="V6290">
        <v>98</v>
      </c>
      <c r="W6290">
        <v>98</v>
      </c>
      <c r="X6290">
        <v>0</v>
      </c>
      <c r="Y6290" t="s">
        <v>33</v>
      </c>
      <c r="Z6290" t="s">
        <v>33</v>
      </c>
      <c r="AA6290">
        <f>VLOOKUP(Table1[[#This Row],[Facility Name]],D_2,8,0)</f>
        <v>74</v>
      </c>
    </row>
    <row r="6291" spans="1:27" x14ac:dyDescent="0.25">
      <c r="A6291">
        <v>502520</v>
      </c>
      <c r="B6291" t="s">
        <v>7340</v>
      </c>
      <c r="C6291">
        <v>5</v>
      </c>
      <c r="D6291" t="s">
        <v>6339</v>
      </c>
      <c r="E6291" t="s">
        <v>4342</v>
      </c>
      <c r="F6291" t="s">
        <v>44</v>
      </c>
      <c r="G6291" t="s">
        <v>30</v>
      </c>
      <c r="H6291" t="s">
        <v>6342</v>
      </c>
      <c r="I6291">
        <v>12</v>
      </c>
      <c r="J6291" t="s">
        <v>33</v>
      </c>
      <c r="K6291">
        <v>56</v>
      </c>
      <c r="L6291">
        <v>86</v>
      </c>
      <c r="M6291">
        <v>86</v>
      </c>
      <c r="N6291" t="s">
        <v>33</v>
      </c>
      <c r="O6291" t="s">
        <v>33</v>
      </c>
      <c r="P6291" t="s">
        <v>33</v>
      </c>
      <c r="Q6291">
        <v>71</v>
      </c>
      <c r="R6291">
        <v>73</v>
      </c>
      <c r="S6291">
        <v>476</v>
      </c>
      <c r="T6291" t="s">
        <v>33</v>
      </c>
      <c r="U6291" t="s">
        <v>40</v>
      </c>
      <c r="V6291">
        <v>85</v>
      </c>
      <c r="W6291">
        <v>85</v>
      </c>
      <c r="X6291">
        <v>0</v>
      </c>
      <c r="Y6291" t="s">
        <v>33</v>
      </c>
      <c r="Z6291" t="s">
        <v>33</v>
      </c>
      <c r="AA6291">
        <f>VLOOKUP(Table1[[#This Row],[Facility Name]],D_2,8,0)</f>
        <v>73</v>
      </c>
    </row>
    <row r="6292" spans="1:27" x14ac:dyDescent="0.25">
      <c r="A6292">
        <v>502521</v>
      </c>
      <c r="B6292" t="s">
        <v>7431</v>
      </c>
      <c r="C6292">
        <v>5</v>
      </c>
      <c r="D6292" t="s">
        <v>6339</v>
      </c>
      <c r="E6292" t="s">
        <v>7432</v>
      </c>
      <c r="F6292" t="s">
        <v>44</v>
      </c>
      <c r="G6292" t="s">
        <v>30</v>
      </c>
      <c r="H6292" t="s">
        <v>6340</v>
      </c>
      <c r="I6292">
        <v>32</v>
      </c>
      <c r="J6292" t="s">
        <v>33</v>
      </c>
      <c r="K6292">
        <v>155</v>
      </c>
      <c r="L6292">
        <v>207</v>
      </c>
      <c r="M6292">
        <v>217</v>
      </c>
      <c r="N6292" t="s">
        <v>33</v>
      </c>
      <c r="O6292" t="s">
        <v>33</v>
      </c>
      <c r="P6292" t="s">
        <v>32</v>
      </c>
      <c r="Q6292">
        <v>179</v>
      </c>
      <c r="R6292">
        <v>171</v>
      </c>
      <c r="S6292">
        <v>724</v>
      </c>
      <c r="T6292" t="s">
        <v>33</v>
      </c>
      <c r="U6292" t="s">
        <v>33</v>
      </c>
      <c r="V6292">
        <v>189</v>
      </c>
      <c r="W6292">
        <v>189</v>
      </c>
      <c r="X6292">
        <v>0</v>
      </c>
      <c r="Y6292" t="s">
        <v>33</v>
      </c>
      <c r="Z6292" t="s">
        <v>33</v>
      </c>
      <c r="AA6292">
        <f>VLOOKUP(Table1[[#This Row],[Facility Name]],D_2,8,0)</f>
        <v>67</v>
      </c>
    </row>
    <row r="6293" spans="1:27" hidden="1" x14ac:dyDescent="0.25">
      <c r="A6293">
        <v>502519</v>
      </c>
      <c r="B6293" t="s">
        <v>7339</v>
      </c>
      <c r="C6293">
        <v>3</v>
      </c>
      <c r="D6293" t="s">
        <v>6339</v>
      </c>
      <c r="E6293" t="s">
        <v>7269</v>
      </c>
      <c r="F6293" t="s">
        <v>29</v>
      </c>
      <c r="G6293" t="s">
        <v>30</v>
      </c>
      <c r="H6293" t="s">
        <v>31</v>
      </c>
      <c r="I6293">
        <v>25</v>
      </c>
      <c r="J6293" t="s">
        <v>33</v>
      </c>
      <c r="K6293">
        <v>100</v>
      </c>
      <c r="L6293">
        <v>154</v>
      </c>
      <c r="M6293">
        <v>157</v>
      </c>
      <c r="N6293" t="s">
        <v>33</v>
      </c>
      <c r="O6293" t="s">
        <v>33</v>
      </c>
      <c r="P6293" t="s">
        <v>33</v>
      </c>
      <c r="Q6293">
        <v>114</v>
      </c>
      <c r="R6293">
        <v>143</v>
      </c>
      <c r="S6293">
        <v>410</v>
      </c>
      <c r="T6293" t="s">
        <v>33</v>
      </c>
      <c r="U6293" t="s">
        <v>33</v>
      </c>
      <c r="V6293">
        <v>143</v>
      </c>
      <c r="W6293">
        <v>143</v>
      </c>
      <c r="X6293">
        <v>0</v>
      </c>
      <c r="Y6293" t="s">
        <v>33</v>
      </c>
      <c r="Z6293" t="s">
        <v>33</v>
      </c>
      <c r="AA6293" t="e">
        <f>VLOOKUP(Table1[[#This Row],[Facility Name]],D_2,8,0)</f>
        <v>#N/A</v>
      </c>
    </row>
    <row r="6294" spans="1:27" x14ac:dyDescent="0.25">
      <c r="A6294">
        <v>502522</v>
      </c>
      <c r="B6294" t="s">
        <v>7433</v>
      </c>
      <c r="C6294">
        <v>4</v>
      </c>
      <c r="D6294" t="s">
        <v>6339</v>
      </c>
      <c r="E6294" t="s">
        <v>436</v>
      </c>
      <c r="F6294" t="s">
        <v>29</v>
      </c>
      <c r="G6294" t="s">
        <v>30</v>
      </c>
      <c r="H6294" t="s">
        <v>37</v>
      </c>
      <c r="I6294">
        <v>28</v>
      </c>
      <c r="J6294" t="s">
        <v>33</v>
      </c>
      <c r="K6294">
        <v>135</v>
      </c>
      <c r="L6294">
        <v>212</v>
      </c>
      <c r="M6294">
        <v>216</v>
      </c>
      <c r="N6294" t="s">
        <v>33</v>
      </c>
      <c r="O6294" t="s">
        <v>33</v>
      </c>
      <c r="P6294" t="s">
        <v>33</v>
      </c>
      <c r="Q6294">
        <v>153</v>
      </c>
      <c r="R6294">
        <v>178</v>
      </c>
      <c r="S6294">
        <v>595</v>
      </c>
      <c r="T6294" t="s">
        <v>33</v>
      </c>
      <c r="U6294" t="s">
        <v>33</v>
      </c>
      <c r="V6294">
        <v>182</v>
      </c>
      <c r="W6294">
        <v>182</v>
      </c>
      <c r="X6294">
        <v>0</v>
      </c>
      <c r="Y6294" t="s">
        <v>33</v>
      </c>
      <c r="Z6294" t="s">
        <v>33</v>
      </c>
      <c r="AA6294">
        <f>VLOOKUP(Table1[[#This Row],[Facility Name]],D_2,8,0)</f>
        <v>65</v>
      </c>
    </row>
    <row r="6295" spans="1:27" x14ac:dyDescent="0.25">
      <c r="A6295">
        <v>502524</v>
      </c>
      <c r="B6295" t="s">
        <v>7435</v>
      </c>
      <c r="C6295">
        <v>5</v>
      </c>
      <c r="D6295" t="s">
        <v>6339</v>
      </c>
      <c r="E6295" t="s">
        <v>436</v>
      </c>
      <c r="F6295" t="s">
        <v>29</v>
      </c>
      <c r="G6295" t="s">
        <v>30</v>
      </c>
      <c r="H6295" t="s">
        <v>37</v>
      </c>
      <c r="I6295">
        <v>16</v>
      </c>
      <c r="J6295" t="s">
        <v>33</v>
      </c>
      <c r="K6295">
        <v>65</v>
      </c>
      <c r="L6295">
        <v>102</v>
      </c>
      <c r="M6295">
        <v>104</v>
      </c>
      <c r="N6295" t="s">
        <v>33</v>
      </c>
      <c r="O6295" t="s">
        <v>33</v>
      </c>
      <c r="P6295" t="s">
        <v>33</v>
      </c>
      <c r="Q6295">
        <v>78</v>
      </c>
      <c r="R6295">
        <v>89</v>
      </c>
      <c r="S6295">
        <v>328</v>
      </c>
      <c r="T6295" t="s">
        <v>40</v>
      </c>
      <c r="U6295" t="s">
        <v>33</v>
      </c>
      <c r="V6295">
        <v>105</v>
      </c>
      <c r="W6295">
        <v>105</v>
      </c>
      <c r="X6295">
        <v>0</v>
      </c>
      <c r="Y6295" t="s">
        <v>33</v>
      </c>
      <c r="Z6295" t="s">
        <v>33</v>
      </c>
      <c r="AA6295">
        <f>VLOOKUP(Table1[[#This Row],[Facility Name]],D_2,8,0)</f>
        <v>70</v>
      </c>
    </row>
    <row r="6296" spans="1:27" x14ac:dyDescent="0.25">
      <c r="A6296">
        <v>502527</v>
      </c>
      <c r="B6296" t="s">
        <v>7133</v>
      </c>
      <c r="C6296">
        <v>3</v>
      </c>
      <c r="D6296" t="s">
        <v>6339</v>
      </c>
      <c r="E6296" t="s">
        <v>7134</v>
      </c>
      <c r="F6296" t="s">
        <v>29</v>
      </c>
      <c r="G6296" t="s">
        <v>30</v>
      </c>
      <c r="H6296" t="s">
        <v>37</v>
      </c>
      <c r="I6296">
        <v>24</v>
      </c>
      <c r="J6296" t="s">
        <v>33</v>
      </c>
      <c r="K6296">
        <v>130</v>
      </c>
      <c r="L6296">
        <v>189</v>
      </c>
      <c r="M6296">
        <v>196</v>
      </c>
      <c r="N6296" t="s">
        <v>33</v>
      </c>
      <c r="O6296" t="s">
        <v>33</v>
      </c>
      <c r="P6296" t="s">
        <v>33</v>
      </c>
      <c r="Q6296">
        <v>161</v>
      </c>
      <c r="R6296">
        <v>173</v>
      </c>
      <c r="S6296">
        <v>591</v>
      </c>
      <c r="T6296" t="s">
        <v>33</v>
      </c>
      <c r="U6296" t="s">
        <v>33</v>
      </c>
      <c r="V6296">
        <v>160</v>
      </c>
      <c r="W6296">
        <v>160</v>
      </c>
      <c r="X6296">
        <v>5</v>
      </c>
      <c r="Y6296" t="s">
        <v>32</v>
      </c>
      <c r="Z6296" t="s">
        <v>33</v>
      </c>
      <c r="AA6296">
        <f>VLOOKUP(Table1[[#This Row],[Facility Name]],D_2,8,0)</f>
        <v>73</v>
      </c>
    </row>
    <row r="6297" spans="1:27" hidden="1" x14ac:dyDescent="0.25">
      <c r="A6297">
        <v>492695</v>
      </c>
      <c r="B6297" t="s">
        <v>7461</v>
      </c>
      <c r="C6297">
        <v>4</v>
      </c>
      <c r="D6297" t="s">
        <v>7074</v>
      </c>
      <c r="F6297" t="s">
        <v>29</v>
      </c>
      <c r="G6297" t="s">
        <v>30</v>
      </c>
      <c r="H6297" t="s">
        <v>31</v>
      </c>
      <c r="I6297">
        <v>13</v>
      </c>
      <c r="J6297" t="s">
        <v>33</v>
      </c>
      <c r="K6297">
        <v>54</v>
      </c>
      <c r="L6297">
        <v>80</v>
      </c>
      <c r="M6297">
        <v>83</v>
      </c>
      <c r="N6297" t="s">
        <v>33</v>
      </c>
      <c r="O6297" t="s">
        <v>33</v>
      </c>
      <c r="P6297" t="s">
        <v>33</v>
      </c>
      <c r="Q6297">
        <v>62</v>
      </c>
      <c r="R6297">
        <v>58</v>
      </c>
      <c r="S6297">
        <v>196</v>
      </c>
      <c r="T6297" t="s">
        <v>33</v>
      </c>
      <c r="U6297" t="s">
        <v>33</v>
      </c>
      <c r="V6297">
        <v>69</v>
      </c>
      <c r="W6297">
        <v>69</v>
      </c>
      <c r="X6297">
        <v>0</v>
      </c>
      <c r="Y6297" t="s">
        <v>33</v>
      </c>
      <c r="Z6297" t="s">
        <v>33</v>
      </c>
      <c r="AA6297" t="e">
        <f>VLOOKUP(Table1[[#This Row],[Facility Name]],D_2,8,0)</f>
        <v>#N/A</v>
      </c>
    </row>
    <row r="6298" spans="1:27" hidden="1" x14ac:dyDescent="0.25">
      <c r="A6298">
        <v>502523</v>
      </c>
      <c r="B6298" t="s">
        <v>7434</v>
      </c>
      <c r="C6298">
        <v>5</v>
      </c>
      <c r="D6298" t="s">
        <v>6339</v>
      </c>
      <c r="E6298" t="s">
        <v>4342</v>
      </c>
      <c r="F6298" t="s">
        <v>44</v>
      </c>
      <c r="G6298" t="s">
        <v>30</v>
      </c>
      <c r="H6298" t="s">
        <v>6342</v>
      </c>
      <c r="I6298">
        <v>21</v>
      </c>
      <c r="J6298" t="s">
        <v>33</v>
      </c>
      <c r="K6298">
        <v>65</v>
      </c>
      <c r="L6298">
        <v>111</v>
      </c>
      <c r="M6298">
        <v>123</v>
      </c>
      <c r="N6298" t="s">
        <v>33</v>
      </c>
      <c r="O6298" t="s">
        <v>33</v>
      </c>
      <c r="P6298" t="s">
        <v>40</v>
      </c>
      <c r="Q6298">
        <v>87</v>
      </c>
      <c r="R6298">
        <v>117</v>
      </c>
      <c r="S6298">
        <v>318</v>
      </c>
      <c r="T6298" t="s">
        <v>40</v>
      </c>
      <c r="U6298" t="s">
        <v>33</v>
      </c>
      <c r="V6298">
        <v>120</v>
      </c>
      <c r="W6298">
        <v>120</v>
      </c>
      <c r="X6298">
        <v>0</v>
      </c>
      <c r="Y6298" t="s">
        <v>33</v>
      </c>
      <c r="Z6298" t="s">
        <v>33</v>
      </c>
      <c r="AA6298" t="e">
        <f>VLOOKUP(Table1[[#This Row],[Facility Name]],D_2,8,0)</f>
        <v>#N/A</v>
      </c>
    </row>
    <row r="6299" spans="1:27" x14ac:dyDescent="0.25">
      <c r="A6299">
        <v>502528</v>
      </c>
      <c r="B6299" t="s">
        <v>7158</v>
      </c>
      <c r="C6299">
        <v>4</v>
      </c>
      <c r="D6299" t="s">
        <v>6339</v>
      </c>
      <c r="E6299" t="s">
        <v>7134</v>
      </c>
      <c r="F6299" t="s">
        <v>29</v>
      </c>
      <c r="G6299" t="s">
        <v>30</v>
      </c>
      <c r="H6299" t="s">
        <v>37</v>
      </c>
      <c r="I6299">
        <v>25</v>
      </c>
      <c r="J6299" t="s">
        <v>33</v>
      </c>
      <c r="K6299">
        <v>91</v>
      </c>
      <c r="L6299">
        <v>141</v>
      </c>
      <c r="M6299">
        <v>149</v>
      </c>
      <c r="N6299" t="s">
        <v>33</v>
      </c>
      <c r="O6299" t="s">
        <v>33</v>
      </c>
      <c r="P6299" t="s">
        <v>33</v>
      </c>
      <c r="Q6299">
        <v>113</v>
      </c>
      <c r="R6299">
        <v>128</v>
      </c>
      <c r="S6299">
        <v>432</v>
      </c>
      <c r="T6299" t="s">
        <v>40</v>
      </c>
      <c r="U6299" t="s">
        <v>33</v>
      </c>
      <c r="V6299">
        <v>139</v>
      </c>
      <c r="W6299">
        <v>139</v>
      </c>
      <c r="X6299">
        <v>0</v>
      </c>
      <c r="Y6299" t="s">
        <v>32</v>
      </c>
      <c r="Z6299" t="s">
        <v>33</v>
      </c>
      <c r="AA6299">
        <f>VLOOKUP(Table1[[#This Row],[Facility Name]],D_2,8,0)</f>
        <v>62</v>
      </c>
    </row>
    <row r="6300" spans="1:27" hidden="1" x14ac:dyDescent="0.25">
      <c r="A6300">
        <v>502525</v>
      </c>
      <c r="B6300" t="s">
        <v>7453</v>
      </c>
      <c r="C6300">
        <v>4</v>
      </c>
      <c r="D6300" t="s">
        <v>6339</v>
      </c>
      <c r="E6300" t="s">
        <v>4342</v>
      </c>
      <c r="F6300" t="s">
        <v>29</v>
      </c>
      <c r="G6300" t="s">
        <v>30</v>
      </c>
      <c r="H6300" t="s">
        <v>31</v>
      </c>
      <c r="I6300">
        <v>25</v>
      </c>
      <c r="J6300" t="s">
        <v>33</v>
      </c>
      <c r="K6300">
        <v>44</v>
      </c>
      <c r="L6300">
        <v>78</v>
      </c>
      <c r="M6300">
        <v>81</v>
      </c>
      <c r="N6300" t="s">
        <v>33</v>
      </c>
      <c r="O6300" t="s">
        <v>33</v>
      </c>
      <c r="P6300" t="s">
        <v>33</v>
      </c>
      <c r="Q6300">
        <v>49</v>
      </c>
      <c r="R6300">
        <v>67</v>
      </c>
      <c r="S6300">
        <v>205</v>
      </c>
      <c r="T6300" t="s">
        <v>40</v>
      </c>
      <c r="U6300" t="s">
        <v>33</v>
      </c>
      <c r="V6300">
        <v>77</v>
      </c>
      <c r="W6300">
        <v>77</v>
      </c>
      <c r="X6300">
        <v>0</v>
      </c>
      <c r="Y6300" t="s">
        <v>33</v>
      </c>
      <c r="Z6300" t="s">
        <v>33</v>
      </c>
      <c r="AA6300" t="e">
        <f>VLOOKUP(Table1[[#This Row],[Facility Name]],D_2,8,0)</f>
        <v>#N/A</v>
      </c>
    </row>
    <row r="6301" spans="1:27" hidden="1" x14ac:dyDescent="0.25">
      <c r="A6301">
        <v>502526</v>
      </c>
      <c r="B6301" t="s">
        <v>7454</v>
      </c>
      <c r="C6301">
        <v>4</v>
      </c>
      <c r="D6301" t="s">
        <v>6339</v>
      </c>
      <c r="E6301" t="s">
        <v>4342</v>
      </c>
      <c r="F6301" t="s">
        <v>29</v>
      </c>
      <c r="G6301" t="s">
        <v>30</v>
      </c>
      <c r="H6301" t="s">
        <v>31</v>
      </c>
      <c r="I6301">
        <v>19</v>
      </c>
      <c r="J6301" t="s">
        <v>33</v>
      </c>
      <c r="K6301">
        <v>86</v>
      </c>
      <c r="L6301">
        <v>147</v>
      </c>
      <c r="M6301">
        <v>155</v>
      </c>
      <c r="N6301" t="s">
        <v>33</v>
      </c>
      <c r="O6301" t="s">
        <v>33</v>
      </c>
      <c r="P6301" t="s">
        <v>33</v>
      </c>
      <c r="Q6301">
        <v>95</v>
      </c>
      <c r="R6301">
        <v>97</v>
      </c>
      <c r="S6301">
        <v>370</v>
      </c>
      <c r="T6301" t="s">
        <v>33</v>
      </c>
      <c r="U6301" t="s">
        <v>33</v>
      </c>
      <c r="V6301">
        <v>136</v>
      </c>
      <c r="W6301">
        <v>136</v>
      </c>
      <c r="X6301">
        <v>0</v>
      </c>
      <c r="Y6301" t="s">
        <v>33</v>
      </c>
      <c r="Z6301" t="s">
        <v>33</v>
      </c>
      <c r="AA6301" t="e">
        <f>VLOOKUP(Table1[[#This Row],[Facility Name]],D_2,8,0)</f>
        <v>#N/A</v>
      </c>
    </row>
    <row r="6302" spans="1:27" x14ac:dyDescent="0.25">
      <c r="A6302">
        <v>502529</v>
      </c>
      <c r="B6302" t="s">
        <v>7159</v>
      </c>
      <c r="C6302">
        <v>4</v>
      </c>
      <c r="D6302" t="s">
        <v>6339</v>
      </c>
      <c r="E6302" t="s">
        <v>2011</v>
      </c>
      <c r="F6302" t="s">
        <v>29</v>
      </c>
      <c r="G6302" t="s">
        <v>30</v>
      </c>
      <c r="H6302" t="s">
        <v>37</v>
      </c>
      <c r="I6302">
        <v>20</v>
      </c>
      <c r="J6302" t="s">
        <v>33</v>
      </c>
      <c r="K6302">
        <v>84</v>
      </c>
      <c r="L6302">
        <v>121</v>
      </c>
      <c r="M6302">
        <v>125</v>
      </c>
      <c r="N6302" t="s">
        <v>33</v>
      </c>
      <c r="O6302" t="s">
        <v>33</v>
      </c>
      <c r="P6302" t="s">
        <v>33</v>
      </c>
      <c r="Q6302">
        <v>99</v>
      </c>
      <c r="R6302">
        <v>91</v>
      </c>
      <c r="S6302">
        <v>411</v>
      </c>
      <c r="T6302" t="s">
        <v>33</v>
      </c>
      <c r="U6302" t="s">
        <v>33</v>
      </c>
      <c r="V6302">
        <v>120</v>
      </c>
      <c r="W6302">
        <v>120</v>
      </c>
      <c r="X6302">
        <v>0</v>
      </c>
      <c r="Y6302" t="s">
        <v>33</v>
      </c>
      <c r="Z6302" t="s">
        <v>33</v>
      </c>
      <c r="AA6302">
        <f>VLOOKUP(Table1[[#This Row],[Facility Name]],D_2,8,0)</f>
        <v>66</v>
      </c>
    </row>
    <row r="6303" spans="1:27" x14ac:dyDescent="0.25">
      <c r="A6303">
        <v>502530</v>
      </c>
      <c r="B6303" t="s">
        <v>7160</v>
      </c>
      <c r="C6303">
        <v>5</v>
      </c>
      <c r="D6303" t="s">
        <v>6339</v>
      </c>
      <c r="E6303" t="s">
        <v>3505</v>
      </c>
      <c r="F6303" t="s">
        <v>29</v>
      </c>
      <c r="G6303" t="s">
        <v>30</v>
      </c>
      <c r="H6303" t="s">
        <v>37</v>
      </c>
      <c r="I6303">
        <v>20</v>
      </c>
      <c r="J6303" t="s">
        <v>33</v>
      </c>
      <c r="K6303">
        <v>103</v>
      </c>
      <c r="L6303">
        <v>138</v>
      </c>
      <c r="M6303">
        <v>141</v>
      </c>
      <c r="N6303" t="s">
        <v>33</v>
      </c>
      <c r="O6303" t="s">
        <v>33</v>
      </c>
      <c r="P6303" t="s">
        <v>40</v>
      </c>
      <c r="Q6303">
        <v>114</v>
      </c>
      <c r="R6303">
        <v>147</v>
      </c>
      <c r="S6303">
        <v>446</v>
      </c>
      <c r="T6303" t="s">
        <v>33</v>
      </c>
      <c r="U6303" t="s">
        <v>40</v>
      </c>
      <c r="V6303">
        <v>141</v>
      </c>
      <c r="W6303">
        <v>141</v>
      </c>
      <c r="X6303">
        <v>0</v>
      </c>
      <c r="Y6303" t="s">
        <v>33</v>
      </c>
      <c r="Z6303" t="s">
        <v>33</v>
      </c>
      <c r="AA6303">
        <f>VLOOKUP(Table1[[#This Row],[Facility Name]],D_2,8,0)</f>
        <v>79</v>
      </c>
    </row>
    <row r="6304" spans="1:27" x14ac:dyDescent="0.25">
      <c r="A6304">
        <v>502531</v>
      </c>
      <c r="B6304" t="s">
        <v>7161</v>
      </c>
      <c r="C6304">
        <v>5</v>
      </c>
      <c r="D6304" t="s">
        <v>6339</v>
      </c>
      <c r="E6304" t="s">
        <v>7162</v>
      </c>
      <c r="F6304" t="s">
        <v>29</v>
      </c>
      <c r="G6304" t="s">
        <v>30</v>
      </c>
      <c r="H6304" t="s">
        <v>37</v>
      </c>
      <c r="I6304">
        <v>16</v>
      </c>
      <c r="J6304" t="s">
        <v>33</v>
      </c>
      <c r="K6304">
        <v>88</v>
      </c>
      <c r="L6304">
        <v>120</v>
      </c>
      <c r="M6304">
        <v>125</v>
      </c>
      <c r="N6304" t="s">
        <v>33</v>
      </c>
      <c r="O6304" t="s">
        <v>33</v>
      </c>
      <c r="P6304" t="s">
        <v>40</v>
      </c>
      <c r="Q6304">
        <v>111</v>
      </c>
      <c r="R6304">
        <v>120</v>
      </c>
      <c r="S6304">
        <v>388</v>
      </c>
      <c r="T6304" t="s">
        <v>40</v>
      </c>
      <c r="U6304" t="s">
        <v>40</v>
      </c>
      <c r="V6304">
        <v>117</v>
      </c>
      <c r="W6304">
        <v>117</v>
      </c>
      <c r="X6304">
        <v>0</v>
      </c>
      <c r="Y6304" t="s">
        <v>33</v>
      </c>
      <c r="Z6304" t="s">
        <v>33</v>
      </c>
      <c r="AA6304">
        <f>VLOOKUP(Table1[[#This Row],[Facility Name]],D_2,8,0)</f>
        <v>73</v>
      </c>
    </row>
    <row r="6305" spans="1:27" x14ac:dyDescent="0.25">
      <c r="A6305">
        <v>502532</v>
      </c>
      <c r="B6305" t="s">
        <v>7163</v>
      </c>
      <c r="C6305">
        <v>3</v>
      </c>
      <c r="D6305" t="s">
        <v>6339</v>
      </c>
      <c r="E6305" t="s">
        <v>7164</v>
      </c>
      <c r="F6305" t="s">
        <v>44</v>
      </c>
      <c r="G6305" t="s">
        <v>30</v>
      </c>
      <c r="H6305" t="s">
        <v>7165</v>
      </c>
      <c r="I6305">
        <v>12</v>
      </c>
      <c r="J6305" t="s">
        <v>33</v>
      </c>
      <c r="K6305">
        <v>53</v>
      </c>
      <c r="L6305">
        <v>75</v>
      </c>
      <c r="M6305">
        <v>77</v>
      </c>
      <c r="N6305" t="s">
        <v>33</v>
      </c>
      <c r="O6305" t="s">
        <v>33</v>
      </c>
      <c r="P6305" t="s">
        <v>33</v>
      </c>
      <c r="Q6305">
        <v>61</v>
      </c>
      <c r="R6305">
        <v>43</v>
      </c>
      <c r="S6305">
        <v>235</v>
      </c>
      <c r="T6305" t="s">
        <v>34</v>
      </c>
      <c r="U6305" t="s">
        <v>33</v>
      </c>
      <c r="V6305">
        <v>77</v>
      </c>
      <c r="W6305">
        <v>77</v>
      </c>
      <c r="X6305">
        <v>0</v>
      </c>
      <c r="Y6305" t="s">
        <v>34</v>
      </c>
      <c r="Z6305" t="s">
        <v>33</v>
      </c>
      <c r="AA6305">
        <f>VLOOKUP(Table1[[#This Row],[Facility Name]],D_2,8,0)</f>
        <v>46</v>
      </c>
    </row>
    <row r="6306" spans="1:27" x14ac:dyDescent="0.25">
      <c r="A6306">
        <v>502533</v>
      </c>
      <c r="B6306" t="s">
        <v>7266</v>
      </c>
      <c r="C6306">
        <v>4</v>
      </c>
      <c r="D6306" t="s">
        <v>6339</v>
      </c>
      <c r="E6306" t="s">
        <v>7267</v>
      </c>
      <c r="F6306" t="s">
        <v>29</v>
      </c>
      <c r="G6306" t="s">
        <v>30</v>
      </c>
      <c r="H6306" t="s">
        <v>37</v>
      </c>
      <c r="I6306">
        <v>15</v>
      </c>
      <c r="J6306" t="s">
        <v>33</v>
      </c>
      <c r="K6306">
        <v>50</v>
      </c>
      <c r="L6306">
        <v>71</v>
      </c>
      <c r="M6306">
        <v>78</v>
      </c>
      <c r="N6306" t="s">
        <v>40</v>
      </c>
      <c r="O6306" t="s">
        <v>33</v>
      </c>
      <c r="P6306" t="s">
        <v>33</v>
      </c>
      <c r="Q6306">
        <v>62</v>
      </c>
      <c r="R6306">
        <v>30</v>
      </c>
      <c r="S6306">
        <v>215</v>
      </c>
      <c r="T6306" t="s">
        <v>33</v>
      </c>
      <c r="U6306" t="s">
        <v>33</v>
      </c>
      <c r="V6306">
        <v>74</v>
      </c>
      <c r="W6306">
        <v>74</v>
      </c>
      <c r="X6306">
        <v>0</v>
      </c>
      <c r="Y6306" t="s">
        <v>34</v>
      </c>
      <c r="Z6306" t="s">
        <v>33</v>
      </c>
      <c r="AA6306">
        <f>VLOOKUP(Table1[[#This Row],[Facility Name]],D_2,8,0)</f>
        <v>68</v>
      </c>
    </row>
    <row r="6307" spans="1:27" x14ac:dyDescent="0.25">
      <c r="A6307">
        <v>502535</v>
      </c>
      <c r="B6307" t="s">
        <v>7270</v>
      </c>
      <c r="C6307">
        <v>4</v>
      </c>
      <c r="D6307" t="s">
        <v>6339</v>
      </c>
      <c r="E6307" t="s">
        <v>7134</v>
      </c>
      <c r="F6307" t="s">
        <v>29</v>
      </c>
      <c r="G6307" t="s">
        <v>30</v>
      </c>
      <c r="H6307" t="s">
        <v>37</v>
      </c>
      <c r="I6307">
        <v>20</v>
      </c>
      <c r="J6307" t="s">
        <v>33</v>
      </c>
      <c r="K6307">
        <v>89</v>
      </c>
      <c r="L6307">
        <v>118</v>
      </c>
      <c r="M6307">
        <v>126</v>
      </c>
      <c r="N6307" t="s">
        <v>33</v>
      </c>
      <c r="O6307" t="s">
        <v>33</v>
      </c>
      <c r="P6307" t="s">
        <v>33</v>
      </c>
      <c r="Q6307">
        <v>102</v>
      </c>
      <c r="R6307">
        <v>73</v>
      </c>
      <c r="S6307">
        <v>382</v>
      </c>
      <c r="T6307" t="s">
        <v>33</v>
      </c>
      <c r="U6307" t="s">
        <v>33</v>
      </c>
      <c r="V6307">
        <v>126</v>
      </c>
      <c r="W6307">
        <v>126</v>
      </c>
      <c r="X6307">
        <v>0</v>
      </c>
      <c r="Y6307" t="s">
        <v>33</v>
      </c>
      <c r="Z6307" t="s">
        <v>33</v>
      </c>
      <c r="AA6307">
        <f>VLOOKUP(Table1[[#This Row],[Facility Name]],D_2,8,0)</f>
        <v>71</v>
      </c>
    </row>
    <row r="6308" spans="1:27" x14ac:dyDescent="0.25">
      <c r="A6308">
        <v>502536</v>
      </c>
      <c r="B6308" t="s">
        <v>7271</v>
      </c>
      <c r="C6308">
        <v>5</v>
      </c>
      <c r="D6308" t="s">
        <v>6339</v>
      </c>
      <c r="E6308" t="s">
        <v>4342</v>
      </c>
      <c r="F6308" t="s">
        <v>44</v>
      </c>
      <c r="G6308" t="s">
        <v>30</v>
      </c>
      <c r="H6308" t="s">
        <v>6342</v>
      </c>
      <c r="I6308">
        <v>18</v>
      </c>
      <c r="J6308" t="s">
        <v>33</v>
      </c>
      <c r="K6308">
        <v>94</v>
      </c>
      <c r="L6308">
        <v>134</v>
      </c>
      <c r="M6308">
        <v>147</v>
      </c>
      <c r="N6308" t="s">
        <v>33</v>
      </c>
      <c r="O6308" t="s">
        <v>33</v>
      </c>
      <c r="P6308" t="s">
        <v>33</v>
      </c>
      <c r="Q6308">
        <v>120</v>
      </c>
      <c r="R6308">
        <v>149</v>
      </c>
      <c r="S6308">
        <v>440</v>
      </c>
      <c r="T6308" t="s">
        <v>34</v>
      </c>
      <c r="U6308" t="s">
        <v>33</v>
      </c>
      <c r="V6308">
        <v>122</v>
      </c>
      <c r="W6308">
        <v>122</v>
      </c>
      <c r="X6308">
        <v>0</v>
      </c>
      <c r="Y6308" t="s">
        <v>33</v>
      </c>
      <c r="Z6308" t="s">
        <v>33</v>
      </c>
      <c r="AA6308">
        <f>VLOOKUP(Table1[[#This Row],[Facility Name]],D_2,8,0)</f>
        <v>68</v>
      </c>
    </row>
    <row r="6309" spans="1:27" hidden="1" x14ac:dyDescent="0.25">
      <c r="A6309">
        <v>502534</v>
      </c>
      <c r="B6309" t="s">
        <v>7268</v>
      </c>
      <c r="C6309">
        <v>3</v>
      </c>
      <c r="D6309" t="s">
        <v>6339</v>
      </c>
      <c r="E6309" t="s">
        <v>7269</v>
      </c>
      <c r="F6309" t="s">
        <v>29</v>
      </c>
      <c r="G6309" t="s">
        <v>30</v>
      </c>
      <c r="H6309" t="s">
        <v>31</v>
      </c>
      <c r="I6309">
        <v>19</v>
      </c>
      <c r="J6309" t="s">
        <v>33</v>
      </c>
      <c r="K6309">
        <v>116</v>
      </c>
      <c r="L6309">
        <v>183</v>
      </c>
      <c r="M6309">
        <v>197</v>
      </c>
      <c r="N6309" t="s">
        <v>33</v>
      </c>
      <c r="O6309" t="s">
        <v>33</v>
      </c>
      <c r="P6309" t="s">
        <v>33</v>
      </c>
      <c r="Q6309">
        <v>144</v>
      </c>
      <c r="R6309">
        <v>166</v>
      </c>
      <c r="S6309">
        <v>517</v>
      </c>
      <c r="T6309" t="s">
        <v>34</v>
      </c>
      <c r="U6309" t="s">
        <v>33</v>
      </c>
      <c r="V6309">
        <v>159</v>
      </c>
      <c r="W6309">
        <v>159</v>
      </c>
      <c r="X6309">
        <v>0</v>
      </c>
      <c r="Y6309" t="s">
        <v>33</v>
      </c>
      <c r="Z6309" t="s">
        <v>33</v>
      </c>
      <c r="AA6309" t="e">
        <f>VLOOKUP(Table1[[#This Row],[Facility Name]],D_2,8,0)</f>
        <v>#N/A</v>
      </c>
    </row>
    <row r="6310" spans="1:27" x14ac:dyDescent="0.25">
      <c r="A6310">
        <v>502539</v>
      </c>
      <c r="B6310" t="s">
        <v>7728</v>
      </c>
      <c r="C6310">
        <v>4</v>
      </c>
      <c r="D6310" t="s">
        <v>6339</v>
      </c>
      <c r="E6310" t="s">
        <v>4857</v>
      </c>
      <c r="F6310" t="s">
        <v>29</v>
      </c>
      <c r="G6310" t="s">
        <v>30</v>
      </c>
      <c r="H6310" t="s">
        <v>37</v>
      </c>
      <c r="I6310">
        <v>15</v>
      </c>
      <c r="J6310" t="s">
        <v>33</v>
      </c>
      <c r="K6310">
        <v>61</v>
      </c>
      <c r="L6310">
        <v>87</v>
      </c>
      <c r="M6310">
        <v>91</v>
      </c>
      <c r="N6310" t="s">
        <v>33</v>
      </c>
      <c r="O6310" t="s">
        <v>33</v>
      </c>
      <c r="P6310" t="s">
        <v>33</v>
      </c>
      <c r="Q6310">
        <v>66</v>
      </c>
      <c r="R6310">
        <v>86</v>
      </c>
      <c r="S6310">
        <v>279</v>
      </c>
      <c r="T6310" t="s">
        <v>33</v>
      </c>
      <c r="U6310" t="s">
        <v>33</v>
      </c>
      <c r="V6310">
        <v>87</v>
      </c>
      <c r="W6310">
        <v>87</v>
      </c>
      <c r="X6310">
        <v>0</v>
      </c>
      <c r="Y6310" t="s">
        <v>33</v>
      </c>
      <c r="Z6310" t="s">
        <v>33</v>
      </c>
      <c r="AA6310">
        <f>VLOOKUP(Table1[[#This Row],[Facility Name]],D_2,8,0)</f>
        <v>60</v>
      </c>
    </row>
    <row r="6311" spans="1:27" x14ac:dyDescent="0.25">
      <c r="A6311">
        <v>502540</v>
      </c>
      <c r="B6311" t="s">
        <v>7729</v>
      </c>
      <c r="C6311">
        <v>5</v>
      </c>
      <c r="D6311" t="s">
        <v>6339</v>
      </c>
      <c r="E6311" t="s">
        <v>4342</v>
      </c>
      <c r="F6311" t="s">
        <v>44</v>
      </c>
      <c r="G6311" t="s">
        <v>30</v>
      </c>
      <c r="H6311" t="s">
        <v>6342</v>
      </c>
      <c r="I6311">
        <v>9</v>
      </c>
      <c r="J6311" t="s">
        <v>33</v>
      </c>
      <c r="K6311">
        <v>32</v>
      </c>
      <c r="L6311">
        <v>47</v>
      </c>
      <c r="M6311">
        <v>50</v>
      </c>
      <c r="N6311" t="s">
        <v>33</v>
      </c>
      <c r="O6311" t="s">
        <v>33</v>
      </c>
      <c r="P6311" t="s">
        <v>33</v>
      </c>
      <c r="Q6311">
        <v>39</v>
      </c>
      <c r="R6311">
        <v>26</v>
      </c>
      <c r="S6311">
        <v>133</v>
      </c>
      <c r="T6311" t="s">
        <v>34</v>
      </c>
      <c r="U6311" t="s">
        <v>33</v>
      </c>
      <c r="V6311">
        <v>51</v>
      </c>
      <c r="W6311">
        <v>51</v>
      </c>
      <c r="X6311">
        <v>0</v>
      </c>
      <c r="Y6311" t="s">
        <v>34</v>
      </c>
      <c r="Z6311" t="s">
        <v>33</v>
      </c>
      <c r="AA6311">
        <f>VLOOKUP(Table1[[#This Row],[Facility Name]],D_2,8,0)</f>
        <v>78</v>
      </c>
    </row>
    <row r="6312" spans="1:27" hidden="1" x14ac:dyDescent="0.25">
      <c r="A6312">
        <v>502537</v>
      </c>
      <c r="B6312" t="s">
        <v>7294</v>
      </c>
      <c r="C6312">
        <v>5</v>
      </c>
      <c r="D6312" t="s">
        <v>6339</v>
      </c>
      <c r="E6312" t="s">
        <v>7134</v>
      </c>
      <c r="F6312" t="s">
        <v>29</v>
      </c>
      <c r="G6312" t="s">
        <v>30</v>
      </c>
      <c r="H6312" t="s">
        <v>31</v>
      </c>
      <c r="I6312">
        <v>10</v>
      </c>
      <c r="J6312" t="s">
        <v>33</v>
      </c>
      <c r="K6312">
        <v>54</v>
      </c>
      <c r="L6312">
        <v>79</v>
      </c>
      <c r="M6312">
        <v>83</v>
      </c>
      <c r="N6312" t="s">
        <v>33</v>
      </c>
      <c r="O6312" t="s">
        <v>40</v>
      </c>
      <c r="P6312" t="s">
        <v>33</v>
      </c>
      <c r="Q6312">
        <v>63</v>
      </c>
      <c r="R6312">
        <v>53</v>
      </c>
      <c r="S6312">
        <v>253</v>
      </c>
      <c r="T6312" t="s">
        <v>40</v>
      </c>
      <c r="U6312" t="s">
        <v>33</v>
      </c>
      <c r="V6312">
        <v>71</v>
      </c>
      <c r="W6312">
        <v>71</v>
      </c>
      <c r="X6312">
        <v>0</v>
      </c>
      <c r="Y6312" t="s">
        <v>34</v>
      </c>
      <c r="Z6312" t="s">
        <v>33</v>
      </c>
      <c r="AA6312" t="e">
        <f>VLOOKUP(Table1[[#This Row],[Facility Name]],D_2,8,0)</f>
        <v>#N/A</v>
      </c>
    </row>
    <row r="6313" spans="1:27" hidden="1" x14ac:dyDescent="0.25">
      <c r="A6313">
        <v>502538</v>
      </c>
      <c r="B6313" t="s">
        <v>7295</v>
      </c>
      <c r="C6313">
        <v>5</v>
      </c>
      <c r="D6313" t="s">
        <v>6339</v>
      </c>
      <c r="E6313" t="s">
        <v>7134</v>
      </c>
      <c r="F6313" t="s">
        <v>29</v>
      </c>
      <c r="G6313" t="s">
        <v>30</v>
      </c>
      <c r="H6313" t="s">
        <v>31</v>
      </c>
      <c r="I6313">
        <v>12</v>
      </c>
      <c r="J6313" t="s">
        <v>33</v>
      </c>
      <c r="K6313">
        <v>83</v>
      </c>
      <c r="L6313">
        <v>116</v>
      </c>
      <c r="M6313">
        <v>119</v>
      </c>
      <c r="N6313" t="s">
        <v>33</v>
      </c>
      <c r="O6313" t="s">
        <v>33</v>
      </c>
      <c r="P6313" t="s">
        <v>33</v>
      </c>
      <c r="Q6313">
        <v>97</v>
      </c>
      <c r="R6313">
        <v>60</v>
      </c>
      <c r="S6313">
        <v>380</v>
      </c>
      <c r="T6313" t="s">
        <v>40</v>
      </c>
      <c r="U6313" t="s">
        <v>33</v>
      </c>
      <c r="V6313">
        <v>101</v>
      </c>
      <c r="W6313">
        <v>101</v>
      </c>
      <c r="X6313">
        <v>0</v>
      </c>
      <c r="Y6313" t="s">
        <v>33</v>
      </c>
      <c r="Z6313" t="s">
        <v>33</v>
      </c>
      <c r="AA6313" t="e">
        <f>VLOOKUP(Table1[[#This Row],[Facility Name]],D_2,8,0)</f>
        <v>#N/A</v>
      </c>
    </row>
    <row r="6314" spans="1:27" x14ac:dyDescent="0.25">
      <c r="A6314">
        <v>502545</v>
      </c>
      <c r="B6314" t="s">
        <v>7819</v>
      </c>
      <c r="C6314">
        <v>3</v>
      </c>
      <c r="D6314" t="s">
        <v>6339</v>
      </c>
      <c r="E6314" t="s">
        <v>7784</v>
      </c>
      <c r="F6314" t="s">
        <v>44</v>
      </c>
      <c r="G6314" t="s">
        <v>30</v>
      </c>
      <c r="H6314" t="s">
        <v>6340</v>
      </c>
      <c r="I6314">
        <v>10</v>
      </c>
      <c r="J6314" t="s">
        <v>33</v>
      </c>
      <c r="K6314">
        <v>32</v>
      </c>
      <c r="L6314">
        <v>45</v>
      </c>
      <c r="M6314">
        <v>48</v>
      </c>
      <c r="N6314" t="s">
        <v>33</v>
      </c>
      <c r="O6314" t="s">
        <v>33</v>
      </c>
      <c r="P6314" t="s">
        <v>33</v>
      </c>
      <c r="Q6314">
        <v>40</v>
      </c>
      <c r="R6314">
        <v>47</v>
      </c>
      <c r="S6314">
        <v>133</v>
      </c>
      <c r="T6314" t="s">
        <v>33</v>
      </c>
      <c r="U6314" t="s">
        <v>33</v>
      </c>
      <c r="V6314">
        <v>46</v>
      </c>
      <c r="W6314">
        <v>46</v>
      </c>
      <c r="X6314">
        <v>0</v>
      </c>
      <c r="Y6314" t="s">
        <v>34</v>
      </c>
      <c r="Z6314" t="s">
        <v>33</v>
      </c>
      <c r="AA6314">
        <f>VLOOKUP(Table1[[#This Row],[Facility Name]],D_2,8,0)</f>
        <v>61</v>
      </c>
    </row>
    <row r="6315" spans="1:27" x14ac:dyDescent="0.25">
      <c r="A6315">
        <v>502546</v>
      </c>
      <c r="B6315" t="s">
        <v>7835</v>
      </c>
      <c r="C6315">
        <v>3</v>
      </c>
      <c r="D6315" t="s">
        <v>6339</v>
      </c>
      <c r="E6315" t="s">
        <v>7432</v>
      </c>
      <c r="F6315" t="s">
        <v>44</v>
      </c>
      <c r="G6315" t="s">
        <v>30</v>
      </c>
      <c r="H6315" t="s">
        <v>6340</v>
      </c>
      <c r="I6315">
        <v>29</v>
      </c>
      <c r="J6315" t="s">
        <v>33</v>
      </c>
      <c r="K6315">
        <v>134</v>
      </c>
      <c r="L6315">
        <v>177</v>
      </c>
      <c r="M6315">
        <v>193</v>
      </c>
      <c r="N6315" t="s">
        <v>33</v>
      </c>
      <c r="O6315" t="s">
        <v>33</v>
      </c>
      <c r="P6315" t="s">
        <v>33</v>
      </c>
      <c r="Q6315">
        <v>158</v>
      </c>
      <c r="R6315">
        <v>199</v>
      </c>
      <c r="S6315">
        <v>593</v>
      </c>
      <c r="T6315" t="s">
        <v>33</v>
      </c>
      <c r="U6315" t="s">
        <v>33</v>
      </c>
      <c r="V6315">
        <v>174</v>
      </c>
      <c r="W6315">
        <v>174</v>
      </c>
      <c r="X6315">
        <v>0</v>
      </c>
      <c r="Y6315" t="s">
        <v>33</v>
      </c>
      <c r="Z6315" t="s">
        <v>33</v>
      </c>
      <c r="AA6315">
        <f>VLOOKUP(Table1[[#This Row],[Facility Name]],D_2,8,0)</f>
        <v>56</v>
      </c>
    </row>
    <row r="6316" spans="1:27" hidden="1" x14ac:dyDescent="0.25">
      <c r="A6316">
        <v>502541</v>
      </c>
      <c r="B6316" t="s">
        <v>7730</v>
      </c>
      <c r="C6316">
        <v>5</v>
      </c>
      <c r="D6316" t="s">
        <v>6339</v>
      </c>
      <c r="E6316" t="s">
        <v>7315</v>
      </c>
      <c r="F6316" t="s">
        <v>29</v>
      </c>
      <c r="G6316" t="s">
        <v>30</v>
      </c>
      <c r="H6316" t="s">
        <v>31</v>
      </c>
      <c r="I6316">
        <v>21</v>
      </c>
      <c r="J6316" t="s">
        <v>33</v>
      </c>
      <c r="K6316">
        <v>100</v>
      </c>
      <c r="L6316">
        <v>145</v>
      </c>
      <c r="M6316">
        <v>160</v>
      </c>
      <c r="N6316" t="s">
        <v>33</v>
      </c>
      <c r="O6316" t="s">
        <v>33</v>
      </c>
      <c r="P6316" t="s">
        <v>33</v>
      </c>
      <c r="Q6316">
        <v>112</v>
      </c>
      <c r="R6316">
        <v>117</v>
      </c>
      <c r="S6316">
        <v>441</v>
      </c>
      <c r="T6316" t="s">
        <v>40</v>
      </c>
      <c r="U6316" t="s">
        <v>33</v>
      </c>
      <c r="V6316">
        <v>160</v>
      </c>
      <c r="W6316">
        <v>160</v>
      </c>
      <c r="X6316">
        <v>0</v>
      </c>
      <c r="Y6316" t="s">
        <v>33</v>
      </c>
      <c r="Z6316" t="s">
        <v>33</v>
      </c>
      <c r="AA6316" t="e">
        <f>VLOOKUP(Table1[[#This Row],[Facility Name]],D_2,8,0)</f>
        <v>#N/A</v>
      </c>
    </row>
    <row r="6317" spans="1:27" hidden="1" x14ac:dyDescent="0.25">
      <c r="A6317">
        <v>502542</v>
      </c>
      <c r="B6317" t="s">
        <v>7731</v>
      </c>
      <c r="C6317">
        <v>5</v>
      </c>
      <c r="D6317" t="s">
        <v>6339</v>
      </c>
      <c r="E6317" t="s">
        <v>4342</v>
      </c>
      <c r="F6317" t="s">
        <v>29</v>
      </c>
      <c r="G6317" t="s">
        <v>30</v>
      </c>
      <c r="H6317" t="s">
        <v>31</v>
      </c>
      <c r="I6317">
        <v>10</v>
      </c>
      <c r="J6317" t="s">
        <v>33</v>
      </c>
      <c r="K6317">
        <v>37</v>
      </c>
      <c r="L6317">
        <v>78</v>
      </c>
      <c r="M6317">
        <v>82</v>
      </c>
      <c r="N6317" t="s">
        <v>33</v>
      </c>
      <c r="O6317" t="s">
        <v>33</v>
      </c>
      <c r="P6317" t="s">
        <v>33</v>
      </c>
      <c r="Q6317">
        <v>46</v>
      </c>
      <c r="R6317">
        <v>40</v>
      </c>
      <c r="S6317">
        <v>197</v>
      </c>
      <c r="T6317" t="s">
        <v>40</v>
      </c>
      <c r="U6317" t="s">
        <v>33</v>
      </c>
      <c r="V6317">
        <v>64</v>
      </c>
      <c r="W6317">
        <v>64</v>
      </c>
      <c r="X6317">
        <v>0</v>
      </c>
      <c r="Y6317" t="s">
        <v>33</v>
      </c>
      <c r="Z6317" t="s">
        <v>33</v>
      </c>
      <c r="AA6317" t="e">
        <f>VLOOKUP(Table1[[#This Row],[Facility Name]],D_2,8,0)</f>
        <v>#N/A</v>
      </c>
    </row>
    <row r="6318" spans="1:27" hidden="1" x14ac:dyDescent="0.25">
      <c r="A6318">
        <v>502543</v>
      </c>
      <c r="B6318" t="s">
        <v>7750</v>
      </c>
      <c r="C6318">
        <v>5</v>
      </c>
      <c r="D6318" t="s">
        <v>6339</v>
      </c>
      <c r="E6318" t="s">
        <v>7315</v>
      </c>
      <c r="F6318" t="s">
        <v>29</v>
      </c>
      <c r="G6318" t="s">
        <v>30</v>
      </c>
      <c r="H6318" t="s">
        <v>31</v>
      </c>
      <c r="I6318">
        <v>12</v>
      </c>
      <c r="J6318" t="s">
        <v>33</v>
      </c>
      <c r="K6318">
        <v>86</v>
      </c>
      <c r="L6318">
        <v>123</v>
      </c>
      <c r="M6318">
        <v>124</v>
      </c>
      <c r="N6318" t="s">
        <v>33</v>
      </c>
      <c r="O6318" t="s">
        <v>33</v>
      </c>
      <c r="P6318" t="s">
        <v>33</v>
      </c>
      <c r="Q6318">
        <v>93</v>
      </c>
      <c r="R6318">
        <v>84</v>
      </c>
      <c r="S6318">
        <v>365</v>
      </c>
      <c r="T6318" t="s">
        <v>33</v>
      </c>
      <c r="U6318" t="s">
        <v>33</v>
      </c>
      <c r="V6318">
        <v>78</v>
      </c>
      <c r="W6318">
        <v>78</v>
      </c>
      <c r="X6318">
        <v>0</v>
      </c>
      <c r="Y6318" t="s">
        <v>33</v>
      </c>
      <c r="Z6318" t="s">
        <v>33</v>
      </c>
      <c r="AA6318" t="e">
        <f>VLOOKUP(Table1[[#This Row],[Facility Name]],D_2,8,0)</f>
        <v>#N/A</v>
      </c>
    </row>
    <row r="6319" spans="1:27" hidden="1" x14ac:dyDescent="0.25">
      <c r="A6319">
        <v>502544</v>
      </c>
      <c r="B6319" t="s">
        <v>7751</v>
      </c>
      <c r="C6319">
        <v>5</v>
      </c>
      <c r="D6319" t="s">
        <v>6339</v>
      </c>
      <c r="E6319" t="s">
        <v>4342</v>
      </c>
      <c r="F6319" t="s">
        <v>29</v>
      </c>
      <c r="G6319" t="s">
        <v>30</v>
      </c>
      <c r="H6319" t="s">
        <v>31</v>
      </c>
      <c r="I6319">
        <v>8</v>
      </c>
      <c r="J6319" t="s">
        <v>33</v>
      </c>
      <c r="K6319">
        <v>23</v>
      </c>
      <c r="L6319">
        <v>49</v>
      </c>
      <c r="M6319">
        <v>50</v>
      </c>
      <c r="N6319" t="s">
        <v>33</v>
      </c>
      <c r="O6319" t="s">
        <v>33</v>
      </c>
      <c r="P6319" t="s">
        <v>33</v>
      </c>
      <c r="Q6319">
        <v>27</v>
      </c>
      <c r="R6319">
        <v>17</v>
      </c>
      <c r="S6319">
        <v>134</v>
      </c>
      <c r="T6319" t="s">
        <v>33</v>
      </c>
      <c r="U6319" t="s">
        <v>33</v>
      </c>
      <c r="V6319">
        <v>46</v>
      </c>
      <c r="W6319">
        <v>46</v>
      </c>
      <c r="X6319">
        <v>0</v>
      </c>
      <c r="Y6319" t="s">
        <v>34</v>
      </c>
      <c r="Z6319" t="s">
        <v>33</v>
      </c>
      <c r="AA6319" t="e">
        <f>VLOOKUP(Table1[[#This Row],[Facility Name]],D_2,8,0)</f>
        <v>#N/A</v>
      </c>
    </row>
    <row r="6320" spans="1:27" x14ac:dyDescent="0.25">
      <c r="A6320">
        <v>502548</v>
      </c>
      <c r="B6320" t="s">
        <v>7837</v>
      </c>
      <c r="C6320">
        <v>5</v>
      </c>
      <c r="D6320" t="s">
        <v>6339</v>
      </c>
      <c r="E6320" t="s">
        <v>2965</v>
      </c>
      <c r="F6320" t="s">
        <v>29</v>
      </c>
      <c r="G6320" t="s">
        <v>30</v>
      </c>
      <c r="H6320" t="s">
        <v>37</v>
      </c>
      <c r="I6320">
        <v>7</v>
      </c>
      <c r="J6320" t="s">
        <v>33</v>
      </c>
      <c r="K6320">
        <v>24</v>
      </c>
      <c r="L6320">
        <v>37</v>
      </c>
      <c r="M6320">
        <v>35</v>
      </c>
      <c r="N6320" t="s">
        <v>33</v>
      </c>
      <c r="O6320" t="s">
        <v>33</v>
      </c>
      <c r="P6320" t="s">
        <v>33</v>
      </c>
      <c r="Q6320">
        <v>31</v>
      </c>
      <c r="R6320">
        <v>31</v>
      </c>
      <c r="S6320">
        <v>104</v>
      </c>
      <c r="T6320" t="s">
        <v>33</v>
      </c>
      <c r="U6320" t="s">
        <v>33</v>
      </c>
      <c r="V6320">
        <v>36</v>
      </c>
      <c r="W6320">
        <v>36</v>
      </c>
      <c r="X6320">
        <v>0</v>
      </c>
      <c r="Y6320" t="s">
        <v>34</v>
      </c>
      <c r="Z6320" t="s">
        <v>33</v>
      </c>
      <c r="AA6320">
        <f>VLOOKUP(Table1[[#This Row],[Facility Name]],D_2,8,0)</f>
        <v>82</v>
      </c>
    </row>
    <row r="6321" spans="1:27" x14ac:dyDescent="0.25">
      <c r="A6321">
        <v>502549</v>
      </c>
      <c r="B6321" t="s">
        <v>7838</v>
      </c>
      <c r="C6321">
        <v>5</v>
      </c>
      <c r="D6321" t="s">
        <v>6339</v>
      </c>
      <c r="E6321" t="s">
        <v>7164</v>
      </c>
      <c r="F6321" t="s">
        <v>44</v>
      </c>
      <c r="G6321" t="s">
        <v>30</v>
      </c>
      <c r="H6321" t="s">
        <v>7165</v>
      </c>
      <c r="I6321">
        <v>8</v>
      </c>
      <c r="J6321" t="s">
        <v>33</v>
      </c>
      <c r="K6321">
        <v>37</v>
      </c>
      <c r="L6321">
        <v>53</v>
      </c>
      <c r="M6321">
        <v>58</v>
      </c>
      <c r="N6321" t="s">
        <v>33</v>
      </c>
      <c r="O6321" t="s">
        <v>33</v>
      </c>
      <c r="P6321" t="s">
        <v>33</v>
      </c>
      <c r="Q6321">
        <v>41</v>
      </c>
      <c r="R6321">
        <v>42</v>
      </c>
      <c r="S6321">
        <v>159</v>
      </c>
      <c r="T6321" t="s">
        <v>33</v>
      </c>
      <c r="U6321" t="s">
        <v>33</v>
      </c>
      <c r="V6321">
        <v>58</v>
      </c>
      <c r="W6321">
        <v>58</v>
      </c>
      <c r="X6321">
        <v>0</v>
      </c>
      <c r="Y6321" t="s">
        <v>34</v>
      </c>
      <c r="Z6321" t="s">
        <v>33</v>
      </c>
      <c r="AA6321">
        <f>VLOOKUP(Table1[[#This Row],[Facility Name]],D_2,8,0)</f>
        <v>76</v>
      </c>
    </row>
    <row r="6322" spans="1:27" hidden="1" x14ac:dyDescent="0.25">
      <c r="A6322">
        <v>502547</v>
      </c>
      <c r="B6322" t="s">
        <v>7836</v>
      </c>
      <c r="C6322">
        <v>4</v>
      </c>
      <c r="D6322" t="s">
        <v>6339</v>
      </c>
      <c r="E6322" t="s">
        <v>7134</v>
      </c>
      <c r="F6322" t="s">
        <v>29</v>
      </c>
      <c r="G6322" t="s">
        <v>30</v>
      </c>
      <c r="H6322" t="s">
        <v>31</v>
      </c>
      <c r="I6322">
        <v>14</v>
      </c>
      <c r="J6322" t="s">
        <v>33</v>
      </c>
      <c r="K6322">
        <v>61</v>
      </c>
      <c r="L6322">
        <v>84</v>
      </c>
      <c r="M6322">
        <v>87</v>
      </c>
      <c r="N6322" t="s">
        <v>33</v>
      </c>
      <c r="O6322" t="s">
        <v>40</v>
      </c>
      <c r="P6322" t="s">
        <v>33</v>
      </c>
      <c r="Q6322">
        <v>66</v>
      </c>
      <c r="R6322">
        <v>64</v>
      </c>
      <c r="S6322">
        <v>259</v>
      </c>
      <c r="T6322" t="s">
        <v>33</v>
      </c>
      <c r="U6322" t="s">
        <v>33</v>
      </c>
      <c r="V6322">
        <v>87</v>
      </c>
      <c r="W6322">
        <v>87</v>
      </c>
      <c r="X6322">
        <v>0</v>
      </c>
      <c r="Y6322" t="s">
        <v>33</v>
      </c>
      <c r="Z6322" t="s">
        <v>33</v>
      </c>
      <c r="AA6322" t="e">
        <f>VLOOKUP(Table1[[#This Row],[Facility Name]],D_2,8,0)</f>
        <v>#N/A</v>
      </c>
    </row>
    <row r="6323" spans="1:27" x14ac:dyDescent="0.25">
      <c r="A6323">
        <v>502553</v>
      </c>
      <c r="B6323" t="s">
        <v>7575</v>
      </c>
      <c r="C6323">
        <v>5</v>
      </c>
      <c r="D6323" t="s">
        <v>6339</v>
      </c>
      <c r="E6323" t="s">
        <v>4342</v>
      </c>
      <c r="F6323" t="s">
        <v>44</v>
      </c>
      <c r="G6323" t="s">
        <v>30</v>
      </c>
      <c r="H6323" t="s">
        <v>6342</v>
      </c>
      <c r="I6323">
        <v>27</v>
      </c>
      <c r="J6323" t="s">
        <v>33</v>
      </c>
      <c r="K6323">
        <v>121</v>
      </c>
      <c r="L6323">
        <v>177</v>
      </c>
      <c r="M6323">
        <v>200</v>
      </c>
      <c r="N6323" t="s">
        <v>33</v>
      </c>
      <c r="O6323" t="s">
        <v>33</v>
      </c>
      <c r="P6323" t="s">
        <v>33</v>
      </c>
      <c r="Q6323">
        <v>145</v>
      </c>
      <c r="R6323">
        <v>141</v>
      </c>
      <c r="S6323">
        <v>511</v>
      </c>
      <c r="T6323" t="s">
        <v>34</v>
      </c>
      <c r="U6323" t="s">
        <v>33</v>
      </c>
      <c r="V6323">
        <v>176</v>
      </c>
      <c r="W6323">
        <v>176</v>
      </c>
      <c r="X6323">
        <v>0</v>
      </c>
      <c r="Y6323" t="s">
        <v>33</v>
      </c>
      <c r="Z6323" t="s">
        <v>33</v>
      </c>
      <c r="AA6323">
        <f>VLOOKUP(Table1[[#This Row],[Facility Name]],D_2,8,0)</f>
        <v>79</v>
      </c>
    </row>
    <row r="6324" spans="1:27" x14ac:dyDescent="0.25">
      <c r="A6324">
        <v>502556</v>
      </c>
      <c r="B6324" t="s">
        <v>7593</v>
      </c>
      <c r="C6324">
        <v>5</v>
      </c>
      <c r="D6324" t="s">
        <v>6339</v>
      </c>
      <c r="E6324" t="s">
        <v>4342</v>
      </c>
      <c r="F6324" t="s">
        <v>44</v>
      </c>
      <c r="G6324" t="s">
        <v>30</v>
      </c>
      <c r="H6324" t="s">
        <v>6342</v>
      </c>
      <c r="I6324">
        <v>15</v>
      </c>
      <c r="J6324" t="s">
        <v>33</v>
      </c>
      <c r="K6324">
        <v>64</v>
      </c>
      <c r="L6324">
        <v>96</v>
      </c>
      <c r="M6324">
        <v>104</v>
      </c>
      <c r="N6324" t="s">
        <v>33</v>
      </c>
      <c r="O6324" t="s">
        <v>33</v>
      </c>
      <c r="P6324" t="s">
        <v>40</v>
      </c>
      <c r="Q6324">
        <v>79</v>
      </c>
      <c r="R6324">
        <v>123</v>
      </c>
      <c r="S6324">
        <v>339</v>
      </c>
      <c r="T6324" t="s">
        <v>40</v>
      </c>
      <c r="U6324" t="s">
        <v>33</v>
      </c>
      <c r="V6324">
        <v>104</v>
      </c>
      <c r="W6324">
        <v>104</v>
      </c>
      <c r="X6324">
        <v>0</v>
      </c>
      <c r="Y6324" t="s">
        <v>33</v>
      </c>
      <c r="Z6324" t="s">
        <v>33</v>
      </c>
      <c r="AA6324">
        <f>VLOOKUP(Table1[[#This Row],[Facility Name]],D_2,8,0)</f>
        <v>72</v>
      </c>
    </row>
    <row r="6325" spans="1:27" hidden="1" x14ac:dyDescent="0.25">
      <c r="A6325">
        <v>502550</v>
      </c>
      <c r="B6325" t="s">
        <v>7839</v>
      </c>
      <c r="C6325">
        <v>5</v>
      </c>
      <c r="D6325" t="s">
        <v>6339</v>
      </c>
      <c r="E6325" t="s">
        <v>436</v>
      </c>
      <c r="F6325" t="s">
        <v>29</v>
      </c>
      <c r="G6325" t="s">
        <v>30</v>
      </c>
      <c r="H6325" t="s">
        <v>31</v>
      </c>
      <c r="I6325">
        <v>12</v>
      </c>
      <c r="J6325" t="s">
        <v>33</v>
      </c>
      <c r="K6325">
        <v>61</v>
      </c>
      <c r="L6325">
        <v>102</v>
      </c>
      <c r="M6325">
        <v>109</v>
      </c>
      <c r="N6325" t="s">
        <v>33</v>
      </c>
      <c r="O6325" t="s">
        <v>33</v>
      </c>
      <c r="P6325" t="s">
        <v>33</v>
      </c>
      <c r="Q6325">
        <v>69</v>
      </c>
      <c r="R6325">
        <v>63</v>
      </c>
      <c r="S6325">
        <v>270</v>
      </c>
      <c r="T6325" t="s">
        <v>33</v>
      </c>
      <c r="U6325" t="s">
        <v>33</v>
      </c>
      <c r="V6325">
        <v>86</v>
      </c>
      <c r="W6325">
        <v>86</v>
      </c>
      <c r="X6325">
        <v>0</v>
      </c>
      <c r="Y6325" t="s">
        <v>33</v>
      </c>
      <c r="Z6325" t="s">
        <v>33</v>
      </c>
      <c r="AA6325" t="e">
        <f>VLOOKUP(Table1[[#This Row],[Facility Name]],D_2,8,0)</f>
        <v>#N/A</v>
      </c>
    </row>
    <row r="6326" spans="1:27" hidden="1" x14ac:dyDescent="0.25">
      <c r="A6326">
        <v>502551</v>
      </c>
      <c r="B6326" t="s">
        <v>7572</v>
      </c>
      <c r="C6326">
        <v>3</v>
      </c>
      <c r="D6326" t="s">
        <v>6339</v>
      </c>
      <c r="E6326" t="s">
        <v>7269</v>
      </c>
      <c r="F6326" t="s">
        <v>29</v>
      </c>
      <c r="G6326" t="s">
        <v>30</v>
      </c>
      <c r="H6326" t="s">
        <v>31</v>
      </c>
      <c r="I6326">
        <v>21</v>
      </c>
      <c r="J6326" t="s">
        <v>33</v>
      </c>
      <c r="K6326">
        <v>94</v>
      </c>
      <c r="L6326">
        <v>139</v>
      </c>
      <c r="M6326">
        <v>146</v>
      </c>
      <c r="N6326" t="s">
        <v>33</v>
      </c>
      <c r="O6326" t="s">
        <v>33</v>
      </c>
      <c r="P6326" t="s">
        <v>33</v>
      </c>
      <c r="Q6326">
        <v>112</v>
      </c>
      <c r="R6326">
        <v>152</v>
      </c>
      <c r="S6326">
        <v>433</v>
      </c>
      <c r="T6326" t="s">
        <v>40</v>
      </c>
      <c r="U6326" t="s">
        <v>33</v>
      </c>
      <c r="V6326">
        <v>131</v>
      </c>
      <c r="W6326">
        <v>131</v>
      </c>
      <c r="X6326">
        <v>0</v>
      </c>
      <c r="Y6326" t="s">
        <v>33</v>
      </c>
      <c r="Z6326" t="s">
        <v>33</v>
      </c>
      <c r="AA6326" t="e">
        <f>VLOOKUP(Table1[[#This Row],[Facility Name]],D_2,8,0)</f>
        <v>#N/A</v>
      </c>
    </row>
    <row r="6327" spans="1:27" hidden="1" x14ac:dyDescent="0.25">
      <c r="A6327">
        <v>502552</v>
      </c>
      <c r="B6327" t="s">
        <v>7573</v>
      </c>
      <c r="C6327">
        <v>5</v>
      </c>
      <c r="D6327" t="s">
        <v>6339</v>
      </c>
      <c r="E6327" t="s">
        <v>7574</v>
      </c>
      <c r="F6327" t="s">
        <v>29</v>
      </c>
      <c r="G6327" t="s">
        <v>30</v>
      </c>
      <c r="H6327" t="s">
        <v>31</v>
      </c>
      <c r="I6327">
        <v>7</v>
      </c>
      <c r="J6327" t="s">
        <v>33</v>
      </c>
      <c r="K6327">
        <v>28</v>
      </c>
      <c r="L6327">
        <v>37</v>
      </c>
      <c r="M6327">
        <v>38</v>
      </c>
      <c r="N6327" t="s">
        <v>33</v>
      </c>
      <c r="O6327" t="s">
        <v>33</v>
      </c>
      <c r="P6327" t="s">
        <v>33</v>
      </c>
      <c r="Q6327">
        <v>31</v>
      </c>
      <c r="R6327">
        <v>22</v>
      </c>
      <c r="S6327">
        <v>136</v>
      </c>
      <c r="T6327" t="s">
        <v>33</v>
      </c>
      <c r="U6327" t="s">
        <v>33</v>
      </c>
      <c r="V6327">
        <v>32</v>
      </c>
      <c r="W6327">
        <v>32</v>
      </c>
      <c r="X6327">
        <v>0</v>
      </c>
      <c r="Y6327" t="s">
        <v>34</v>
      </c>
      <c r="Z6327" t="s">
        <v>33</v>
      </c>
      <c r="AA6327" t="e">
        <f>VLOOKUP(Table1[[#This Row],[Facility Name]],D_2,8,0)</f>
        <v>#N/A</v>
      </c>
    </row>
    <row r="6328" spans="1:27" x14ac:dyDescent="0.25">
      <c r="A6328">
        <v>502557</v>
      </c>
      <c r="B6328" t="s">
        <v>7668</v>
      </c>
      <c r="C6328">
        <v>5</v>
      </c>
      <c r="D6328" t="s">
        <v>6339</v>
      </c>
      <c r="E6328" t="s">
        <v>4685</v>
      </c>
      <c r="F6328" t="s">
        <v>29</v>
      </c>
      <c r="G6328" t="s">
        <v>30</v>
      </c>
      <c r="H6328" t="s">
        <v>37</v>
      </c>
      <c r="I6328">
        <v>8</v>
      </c>
      <c r="J6328" t="s">
        <v>33</v>
      </c>
      <c r="K6328">
        <v>33</v>
      </c>
      <c r="L6328">
        <v>39</v>
      </c>
      <c r="M6328">
        <v>40</v>
      </c>
      <c r="N6328" t="s">
        <v>33</v>
      </c>
      <c r="O6328" t="s">
        <v>33</v>
      </c>
      <c r="P6328" t="s">
        <v>33</v>
      </c>
      <c r="Q6328">
        <v>38</v>
      </c>
      <c r="R6328">
        <v>17</v>
      </c>
      <c r="S6328">
        <v>136</v>
      </c>
      <c r="T6328" t="s">
        <v>33</v>
      </c>
      <c r="U6328" t="s">
        <v>33</v>
      </c>
      <c r="V6328">
        <v>39</v>
      </c>
      <c r="W6328">
        <v>39</v>
      </c>
      <c r="X6328">
        <v>0</v>
      </c>
      <c r="Y6328" t="s">
        <v>34</v>
      </c>
      <c r="Z6328" t="s">
        <v>33</v>
      </c>
      <c r="AA6328">
        <f>VLOOKUP(Table1[[#This Row],[Facility Name]],D_2,8,0)</f>
        <v>82</v>
      </c>
    </row>
    <row r="6329" spans="1:27" hidden="1" x14ac:dyDescent="0.25">
      <c r="A6329">
        <v>502554</v>
      </c>
      <c r="B6329" t="s">
        <v>7591</v>
      </c>
      <c r="C6329">
        <v>5</v>
      </c>
      <c r="D6329" t="s">
        <v>6339</v>
      </c>
      <c r="E6329" t="s">
        <v>7269</v>
      </c>
      <c r="F6329" t="s">
        <v>29</v>
      </c>
      <c r="G6329" t="s">
        <v>30</v>
      </c>
      <c r="H6329" t="s">
        <v>31</v>
      </c>
      <c r="I6329">
        <v>11</v>
      </c>
      <c r="J6329" t="s">
        <v>33</v>
      </c>
      <c r="K6329">
        <v>57</v>
      </c>
      <c r="L6329">
        <v>79</v>
      </c>
      <c r="M6329">
        <v>87</v>
      </c>
      <c r="N6329" t="s">
        <v>33</v>
      </c>
      <c r="O6329" t="s">
        <v>33</v>
      </c>
      <c r="P6329" t="s">
        <v>33</v>
      </c>
      <c r="Q6329">
        <v>65</v>
      </c>
      <c r="R6329">
        <v>64</v>
      </c>
      <c r="S6329">
        <v>227</v>
      </c>
      <c r="T6329" t="s">
        <v>33</v>
      </c>
      <c r="U6329" t="s">
        <v>33</v>
      </c>
      <c r="V6329">
        <v>79</v>
      </c>
      <c r="W6329">
        <v>79</v>
      </c>
      <c r="X6329">
        <v>0</v>
      </c>
      <c r="Y6329" t="s">
        <v>34</v>
      </c>
      <c r="Z6329" t="s">
        <v>33</v>
      </c>
      <c r="AA6329" t="e">
        <f>VLOOKUP(Table1[[#This Row],[Facility Name]],D_2,8,0)</f>
        <v>#N/A</v>
      </c>
    </row>
    <row r="6330" spans="1:27" hidden="1" x14ac:dyDescent="0.25">
      <c r="A6330">
        <v>502555</v>
      </c>
      <c r="B6330" t="s">
        <v>7592</v>
      </c>
      <c r="C6330">
        <v>5</v>
      </c>
      <c r="D6330" t="s">
        <v>6339</v>
      </c>
      <c r="E6330" t="s">
        <v>3505</v>
      </c>
      <c r="F6330" t="s">
        <v>29</v>
      </c>
      <c r="G6330" t="s">
        <v>30</v>
      </c>
      <c r="H6330" t="s">
        <v>31</v>
      </c>
      <c r="I6330">
        <v>6</v>
      </c>
      <c r="J6330" t="s">
        <v>33</v>
      </c>
      <c r="K6330">
        <v>46</v>
      </c>
      <c r="L6330">
        <v>69</v>
      </c>
      <c r="M6330">
        <v>73</v>
      </c>
      <c r="N6330" t="s">
        <v>33</v>
      </c>
      <c r="O6330" t="s">
        <v>33</v>
      </c>
      <c r="P6330" t="s">
        <v>33</v>
      </c>
      <c r="Q6330">
        <v>55</v>
      </c>
      <c r="R6330">
        <v>54</v>
      </c>
      <c r="S6330">
        <v>207</v>
      </c>
      <c r="T6330" t="s">
        <v>33</v>
      </c>
      <c r="U6330" t="s">
        <v>40</v>
      </c>
      <c r="V6330">
        <v>55</v>
      </c>
      <c r="W6330">
        <v>55</v>
      </c>
      <c r="X6330">
        <v>0</v>
      </c>
      <c r="Y6330" t="s">
        <v>33</v>
      </c>
      <c r="Z6330" t="s">
        <v>33</v>
      </c>
      <c r="AA6330" t="e">
        <f>VLOOKUP(Table1[[#This Row],[Facility Name]],D_2,8,0)</f>
        <v>#N/A</v>
      </c>
    </row>
    <row r="6331" spans="1:27" x14ac:dyDescent="0.25">
      <c r="A6331">
        <v>502558</v>
      </c>
      <c r="B6331" t="s">
        <v>7686</v>
      </c>
      <c r="C6331">
        <v>5</v>
      </c>
      <c r="D6331" t="s">
        <v>6339</v>
      </c>
      <c r="E6331" t="s">
        <v>888</v>
      </c>
      <c r="F6331" t="s">
        <v>29</v>
      </c>
      <c r="G6331" t="s">
        <v>30</v>
      </c>
      <c r="H6331" t="s">
        <v>37</v>
      </c>
      <c r="I6331">
        <v>9</v>
      </c>
      <c r="J6331" t="s">
        <v>33</v>
      </c>
      <c r="K6331">
        <v>19</v>
      </c>
      <c r="L6331">
        <v>30</v>
      </c>
      <c r="M6331">
        <v>30</v>
      </c>
      <c r="N6331" t="s">
        <v>33</v>
      </c>
      <c r="O6331" t="s">
        <v>33</v>
      </c>
      <c r="P6331" t="s">
        <v>33</v>
      </c>
      <c r="Q6331">
        <v>21</v>
      </c>
      <c r="R6331">
        <v>12</v>
      </c>
      <c r="S6331">
        <v>87</v>
      </c>
      <c r="T6331" t="s">
        <v>33</v>
      </c>
      <c r="U6331" t="s">
        <v>33</v>
      </c>
      <c r="V6331">
        <v>31</v>
      </c>
      <c r="W6331">
        <v>31</v>
      </c>
      <c r="X6331">
        <v>0</v>
      </c>
      <c r="Y6331" t="s">
        <v>34</v>
      </c>
      <c r="Z6331" t="s">
        <v>33</v>
      </c>
      <c r="AA6331">
        <f>VLOOKUP(Table1[[#This Row],[Facility Name]],D_2,8,0)</f>
        <v>85</v>
      </c>
    </row>
    <row r="6332" spans="1:27" x14ac:dyDescent="0.25">
      <c r="A6332">
        <v>502565</v>
      </c>
      <c r="B6332" t="s">
        <v>7785</v>
      </c>
      <c r="C6332">
        <v>5</v>
      </c>
      <c r="D6332" t="s">
        <v>6339</v>
      </c>
      <c r="E6332" t="s">
        <v>36</v>
      </c>
      <c r="F6332" t="s">
        <v>44</v>
      </c>
      <c r="G6332" t="s">
        <v>30</v>
      </c>
      <c r="H6332" t="s">
        <v>7165</v>
      </c>
      <c r="I6332">
        <v>6</v>
      </c>
      <c r="J6332" t="s">
        <v>33</v>
      </c>
      <c r="K6332">
        <v>16</v>
      </c>
      <c r="L6332">
        <v>23</v>
      </c>
      <c r="M6332">
        <v>28</v>
      </c>
      <c r="N6332" t="s">
        <v>33</v>
      </c>
      <c r="O6332" t="s">
        <v>34</v>
      </c>
      <c r="P6332" t="s">
        <v>33</v>
      </c>
      <c r="Q6332">
        <v>20</v>
      </c>
      <c r="R6332">
        <v>8</v>
      </c>
      <c r="S6332">
        <v>75</v>
      </c>
      <c r="T6332" t="s">
        <v>33</v>
      </c>
      <c r="U6332" t="s">
        <v>33</v>
      </c>
      <c r="V6332">
        <v>21</v>
      </c>
      <c r="W6332">
        <v>21</v>
      </c>
      <c r="X6332">
        <v>0</v>
      </c>
      <c r="Y6332" t="s">
        <v>34</v>
      </c>
      <c r="Z6332" t="s">
        <v>33</v>
      </c>
      <c r="AA6332">
        <f>VLOOKUP(Table1[[#This Row],[Facility Name]],D_2,8,0)</f>
        <v>80</v>
      </c>
    </row>
    <row r="6333" spans="1:27" x14ac:dyDescent="0.25">
      <c r="A6333">
        <v>502567</v>
      </c>
      <c r="B6333" t="s">
        <v>7787</v>
      </c>
      <c r="C6333">
        <v>4</v>
      </c>
      <c r="D6333" t="s">
        <v>6339</v>
      </c>
      <c r="E6333" t="s">
        <v>7134</v>
      </c>
      <c r="F6333" t="s">
        <v>29</v>
      </c>
      <c r="G6333" t="s">
        <v>30</v>
      </c>
      <c r="H6333" t="s">
        <v>37</v>
      </c>
      <c r="I6333">
        <v>6</v>
      </c>
      <c r="J6333" t="s">
        <v>33</v>
      </c>
      <c r="K6333">
        <v>23</v>
      </c>
      <c r="L6333">
        <v>31</v>
      </c>
      <c r="M6333">
        <v>32</v>
      </c>
      <c r="N6333" t="s">
        <v>33</v>
      </c>
      <c r="O6333" t="s">
        <v>33</v>
      </c>
      <c r="P6333" t="s">
        <v>40</v>
      </c>
      <c r="Q6333">
        <v>26</v>
      </c>
      <c r="R6333">
        <v>24</v>
      </c>
      <c r="S6333">
        <v>102</v>
      </c>
      <c r="T6333" t="s">
        <v>33</v>
      </c>
      <c r="U6333" t="s">
        <v>33</v>
      </c>
      <c r="V6333">
        <v>32</v>
      </c>
      <c r="W6333">
        <v>32</v>
      </c>
      <c r="X6333">
        <v>0</v>
      </c>
      <c r="Y6333" t="s">
        <v>34</v>
      </c>
      <c r="Z6333" t="s">
        <v>32</v>
      </c>
      <c r="AA6333">
        <f>VLOOKUP(Table1[[#This Row],[Facility Name]],D_2,8,0)</f>
        <v>73</v>
      </c>
    </row>
    <row r="6334" spans="1:27" hidden="1" x14ac:dyDescent="0.25">
      <c r="A6334">
        <v>502559</v>
      </c>
      <c r="B6334" t="s">
        <v>7687</v>
      </c>
      <c r="C6334">
        <v>5</v>
      </c>
      <c r="D6334" t="s">
        <v>6339</v>
      </c>
      <c r="E6334" t="s">
        <v>496</v>
      </c>
      <c r="F6334" t="s">
        <v>29</v>
      </c>
      <c r="G6334" t="s">
        <v>30</v>
      </c>
      <c r="H6334" t="s">
        <v>31</v>
      </c>
      <c r="I6334">
        <v>19</v>
      </c>
      <c r="J6334" t="s">
        <v>33</v>
      </c>
      <c r="K6334">
        <v>64</v>
      </c>
      <c r="L6334">
        <v>94</v>
      </c>
      <c r="M6334">
        <v>99</v>
      </c>
      <c r="N6334" t="s">
        <v>33</v>
      </c>
      <c r="O6334" t="s">
        <v>33</v>
      </c>
      <c r="P6334" t="s">
        <v>33</v>
      </c>
      <c r="Q6334">
        <v>78</v>
      </c>
      <c r="R6334">
        <v>69</v>
      </c>
      <c r="S6334">
        <v>301</v>
      </c>
      <c r="T6334" t="s">
        <v>33</v>
      </c>
      <c r="U6334" t="s">
        <v>40</v>
      </c>
      <c r="V6334">
        <v>99</v>
      </c>
      <c r="W6334">
        <v>99</v>
      </c>
      <c r="X6334">
        <v>0</v>
      </c>
      <c r="Y6334" t="s">
        <v>33</v>
      </c>
      <c r="Z6334" t="s">
        <v>33</v>
      </c>
      <c r="AA6334" t="e">
        <f>VLOOKUP(Table1[[#This Row],[Facility Name]],D_2,8,0)</f>
        <v>#N/A</v>
      </c>
    </row>
    <row r="6335" spans="1:27" hidden="1" x14ac:dyDescent="0.25">
      <c r="A6335">
        <v>502560</v>
      </c>
      <c r="B6335" t="s">
        <v>7688</v>
      </c>
      <c r="C6335">
        <v>4</v>
      </c>
      <c r="D6335" t="s">
        <v>6339</v>
      </c>
      <c r="E6335" t="s">
        <v>7432</v>
      </c>
      <c r="F6335" t="s">
        <v>29</v>
      </c>
      <c r="G6335" t="s">
        <v>30</v>
      </c>
      <c r="H6335" t="s">
        <v>31</v>
      </c>
      <c r="I6335">
        <v>21</v>
      </c>
      <c r="J6335" t="s">
        <v>33</v>
      </c>
      <c r="K6335">
        <v>76</v>
      </c>
      <c r="L6335">
        <v>114</v>
      </c>
      <c r="M6335">
        <v>116</v>
      </c>
      <c r="N6335" t="s">
        <v>33</v>
      </c>
      <c r="O6335" t="s">
        <v>33</v>
      </c>
      <c r="P6335" t="s">
        <v>33</v>
      </c>
      <c r="Q6335">
        <v>84</v>
      </c>
      <c r="R6335">
        <v>95</v>
      </c>
      <c r="S6335">
        <v>344</v>
      </c>
      <c r="T6335" t="s">
        <v>33</v>
      </c>
      <c r="U6335" t="s">
        <v>33</v>
      </c>
      <c r="V6335">
        <v>99</v>
      </c>
      <c r="W6335">
        <v>99</v>
      </c>
      <c r="X6335">
        <v>0</v>
      </c>
      <c r="Y6335" t="s">
        <v>33</v>
      </c>
      <c r="Z6335" t="s">
        <v>33</v>
      </c>
      <c r="AA6335" t="e">
        <f>VLOOKUP(Table1[[#This Row],[Facility Name]],D_2,8,0)</f>
        <v>#N/A</v>
      </c>
    </row>
    <row r="6336" spans="1:27" hidden="1" x14ac:dyDescent="0.25">
      <c r="A6336">
        <v>502561</v>
      </c>
      <c r="B6336" t="s">
        <v>7689</v>
      </c>
      <c r="C6336">
        <v>4</v>
      </c>
      <c r="D6336" t="s">
        <v>6339</v>
      </c>
      <c r="E6336" t="s">
        <v>7432</v>
      </c>
      <c r="F6336" t="s">
        <v>29</v>
      </c>
      <c r="G6336" t="s">
        <v>30</v>
      </c>
      <c r="H6336" t="s">
        <v>31</v>
      </c>
      <c r="I6336">
        <v>9</v>
      </c>
      <c r="J6336" t="s">
        <v>33</v>
      </c>
      <c r="K6336">
        <v>48</v>
      </c>
      <c r="L6336">
        <v>66</v>
      </c>
      <c r="M6336">
        <v>70</v>
      </c>
      <c r="N6336" t="s">
        <v>33</v>
      </c>
      <c r="O6336" t="s">
        <v>33</v>
      </c>
      <c r="P6336" t="s">
        <v>33</v>
      </c>
      <c r="Q6336">
        <v>54</v>
      </c>
      <c r="R6336">
        <v>53</v>
      </c>
      <c r="S6336">
        <v>210</v>
      </c>
      <c r="T6336" t="s">
        <v>40</v>
      </c>
      <c r="U6336" t="s">
        <v>33</v>
      </c>
      <c r="V6336">
        <v>64</v>
      </c>
      <c r="W6336">
        <v>64</v>
      </c>
      <c r="X6336">
        <v>0</v>
      </c>
      <c r="Y6336" t="s">
        <v>34</v>
      </c>
      <c r="Z6336" t="s">
        <v>33</v>
      </c>
      <c r="AA6336" t="e">
        <f>VLOOKUP(Table1[[#This Row],[Facility Name]],D_2,8,0)</f>
        <v>#N/A</v>
      </c>
    </row>
    <row r="6337" spans="1:27" hidden="1" x14ac:dyDescent="0.25">
      <c r="A6337">
        <v>502562</v>
      </c>
      <c r="B6337" t="s">
        <v>7690</v>
      </c>
      <c r="C6337">
        <v>5</v>
      </c>
      <c r="D6337" t="s">
        <v>6339</v>
      </c>
      <c r="E6337" t="s">
        <v>7691</v>
      </c>
      <c r="F6337" t="s">
        <v>29</v>
      </c>
      <c r="G6337" t="s">
        <v>30</v>
      </c>
      <c r="H6337" t="s">
        <v>31</v>
      </c>
      <c r="I6337">
        <v>11</v>
      </c>
      <c r="J6337" t="s">
        <v>33</v>
      </c>
      <c r="K6337">
        <v>15</v>
      </c>
      <c r="L6337">
        <v>22</v>
      </c>
      <c r="M6337">
        <v>24</v>
      </c>
      <c r="N6337" t="s">
        <v>33</v>
      </c>
      <c r="O6337" t="s">
        <v>33</v>
      </c>
      <c r="P6337" t="s">
        <v>33</v>
      </c>
      <c r="Q6337">
        <v>18</v>
      </c>
      <c r="R6337">
        <v>22</v>
      </c>
      <c r="S6337">
        <v>72</v>
      </c>
      <c r="T6337" t="s">
        <v>33</v>
      </c>
      <c r="U6337" t="s">
        <v>33</v>
      </c>
      <c r="V6337">
        <v>20</v>
      </c>
      <c r="W6337">
        <v>20</v>
      </c>
      <c r="X6337">
        <v>0</v>
      </c>
      <c r="Y6337" t="s">
        <v>34</v>
      </c>
      <c r="Z6337" t="s">
        <v>33</v>
      </c>
      <c r="AA6337" t="e">
        <f>VLOOKUP(Table1[[#This Row],[Facility Name]],D_2,8,0)</f>
        <v>#N/A</v>
      </c>
    </row>
    <row r="6338" spans="1:27" hidden="1" x14ac:dyDescent="0.25">
      <c r="A6338">
        <v>502564</v>
      </c>
      <c r="B6338" t="s">
        <v>7783</v>
      </c>
      <c r="C6338">
        <v>5</v>
      </c>
      <c r="D6338" t="s">
        <v>6339</v>
      </c>
      <c r="E6338" t="s">
        <v>7784</v>
      </c>
      <c r="F6338" t="s">
        <v>29</v>
      </c>
      <c r="G6338" t="s">
        <v>30</v>
      </c>
      <c r="H6338" t="s">
        <v>31</v>
      </c>
      <c r="I6338">
        <v>5</v>
      </c>
      <c r="J6338" t="s">
        <v>33</v>
      </c>
      <c r="K6338">
        <v>30</v>
      </c>
      <c r="L6338">
        <v>36</v>
      </c>
      <c r="M6338">
        <v>39</v>
      </c>
      <c r="N6338" t="s">
        <v>33</v>
      </c>
      <c r="O6338" t="s">
        <v>33</v>
      </c>
      <c r="P6338" t="s">
        <v>33</v>
      </c>
      <c r="Q6338">
        <v>32</v>
      </c>
      <c r="R6338">
        <v>23</v>
      </c>
      <c r="S6338">
        <v>122</v>
      </c>
      <c r="T6338" t="s">
        <v>33</v>
      </c>
      <c r="U6338" t="s">
        <v>33</v>
      </c>
      <c r="V6338">
        <v>31</v>
      </c>
      <c r="W6338">
        <v>31</v>
      </c>
      <c r="X6338">
        <v>0</v>
      </c>
      <c r="Y6338" t="s">
        <v>34</v>
      </c>
      <c r="Z6338" t="s">
        <v>33</v>
      </c>
      <c r="AA6338" t="e">
        <f>VLOOKUP(Table1[[#This Row],[Facility Name]],D_2,8,0)</f>
        <v>#N/A</v>
      </c>
    </row>
    <row r="6339" spans="1:27" x14ac:dyDescent="0.25">
      <c r="A6339">
        <v>502570</v>
      </c>
      <c r="B6339" t="s">
        <v>7475</v>
      </c>
      <c r="C6339">
        <v>5</v>
      </c>
      <c r="D6339" t="s">
        <v>6339</v>
      </c>
      <c r="E6339" t="s">
        <v>4342</v>
      </c>
      <c r="F6339" t="s">
        <v>44</v>
      </c>
      <c r="G6339" t="s">
        <v>30</v>
      </c>
      <c r="H6339" t="s">
        <v>6342</v>
      </c>
      <c r="I6339">
        <v>10</v>
      </c>
      <c r="J6339" t="s">
        <v>33</v>
      </c>
      <c r="K6339">
        <v>38</v>
      </c>
      <c r="L6339">
        <v>55</v>
      </c>
      <c r="M6339">
        <v>58</v>
      </c>
      <c r="N6339" t="s">
        <v>33</v>
      </c>
      <c r="O6339" t="s">
        <v>40</v>
      </c>
      <c r="P6339" t="s">
        <v>33</v>
      </c>
      <c r="Q6339">
        <v>49</v>
      </c>
      <c r="R6339">
        <v>35</v>
      </c>
      <c r="S6339">
        <v>174</v>
      </c>
      <c r="T6339" t="s">
        <v>40</v>
      </c>
      <c r="U6339" t="s">
        <v>33</v>
      </c>
      <c r="V6339">
        <v>58</v>
      </c>
      <c r="W6339">
        <v>58</v>
      </c>
      <c r="X6339">
        <v>0</v>
      </c>
      <c r="Y6339" t="s">
        <v>34</v>
      </c>
      <c r="Z6339" t="s">
        <v>33</v>
      </c>
      <c r="AA6339">
        <f>VLOOKUP(Table1[[#This Row],[Facility Name]],D_2,8,0)</f>
        <v>77</v>
      </c>
    </row>
    <row r="6340" spans="1:27" hidden="1" x14ac:dyDescent="0.25">
      <c r="A6340">
        <v>502566</v>
      </c>
      <c r="B6340" t="s">
        <v>7786</v>
      </c>
      <c r="C6340">
        <v>4</v>
      </c>
      <c r="D6340" t="s">
        <v>6339</v>
      </c>
      <c r="E6340" t="s">
        <v>7269</v>
      </c>
      <c r="F6340" t="s">
        <v>29</v>
      </c>
      <c r="G6340" t="s">
        <v>30</v>
      </c>
      <c r="H6340" t="s">
        <v>31</v>
      </c>
      <c r="I6340">
        <v>21</v>
      </c>
      <c r="J6340" t="s">
        <v>33</v>
      </c>
      <c r="K6340">
        <v>101</v>
      </c>
      <c r="L6340">
        <v>150</v>
      </c>
      <c r="M6340">
        <v>154</v>
      </c>
      <c r="N6340" t="s">
        <v>33</v>
      </c>
      <c r="O6340" t="s">
        <v>33</v>
      </c>
      <c r="P6340" t="s">
        <v>33</v>
      </c>
      <c r="Q6340">
        <v>116</v>
      </c>
      <c r="R6340">
        <v>139</v>
      </c>
      <c r="S6340">
        <v>470</v>
      </c>
      <c r="T6340" t="s">
        <v>33</v>
      </c>
      <c r="U6340" t="s">
        <v>33</v>
      </c>
      <c r="V6340">
        <v>145</v>
      </c>
      <c r="W6340">
        <v>145</v>
      </c>
      <c r="X6340">
        <v>0</v>
      </c>
      <c r="Y6340" t="s">
        <v>33</v>
      </c>
      <c r="Z6340" t="s">
        <v>33</v>
      </c>
      <c r="AA6340" t="e">
        <f>VLOOKUP(Table1[[#This Row],[Facility Name]],D_2,8,0)</f>
        <v>#N/A</v>
      </c>
    </row>
    <row r="6341" spans="1:27" hidden="1" x14ac:dyDescent="0.25">
      <c r="A6341">
        <v>512550</v>
      </c>
      <c r="B6341" t="s">
        <v>7513</v>
      </c>
      <c r="C6341">
        <v>3</v>
      </c>
      <c r="D6341" t="s">
        <v>6367</v>
      </c>
      <c r="F6341" t="s">
        <v>29</v>
      </c>
      <c r="G6341" t="s">
        <v>30</v>
      </c>
      <c r="H6341" t="s">
        <v>37</v>
      </c>
      <c r="I6341">
        <v>11</v>
      </c>
      <c r="J6341" t="s">
        <v>33</v>
      </c>
      <c r="K6341">
        <v>20</v>
      </c>
      <c r="L6341">
        <v>32</v>
      </c>
      <c r="M6341">
        <v>36</v>
      </c>
      <c r="N6341" t="s">
        <v>33</v>
      </c>
      <c r="O6341" t="s">
        <v>33</v>
      </c>
      <c r="P6341" t="s">
        <v>33</v>
      </c>
      <c r="Q6341">
        <v>25</v>
      </c>
      <c r="R6341">
        <v>45</v>
      </c>
      <c r="S6341">
        <v>40</v>
      </c>
      <c r="T6341" t="s">
        <v>33</v>
      </c>
      <c r="U6341" t="s">
        <v>33</v>
      </c>
      <c r="V6341">
        <v>34</v>
      </c>
      <c r="W6341">
        <v>34</v>
      </c>
      <c r="X6341">
        <v>0</v>
      </c>
      <c r="Y6341" t="s">
        <v>34</v>
      </c>
      <c r="Z6341" t="s">
        <v>33</v>
      </c>
      <c r="AA6341" t="str">
        <f>VLOOKUP(Table1[[#This Row],[Facility Name]],D_2,8,0)</f>
        <v>No Score</v>
      </c>
    </row>
    <row r="6342" spans="1:27" x14ac:dyDescent="0.25">
      <c r="A6342">
        <v>502573</v>
      </c>
      <c r="B6342" t="s">
        <v>7495</v>
      </c>
      <c r="C6342">
        <v>5</v>
      </c>
      <c r="D6342" t="s">
        <v>6339</v>
      </c>
      <c r="E6342" t="s">
        <v>7496</v>
      </c>
      <c r="F6342" t="s">
        <v>44</v>
      </c>
      <c r="G6342" t="s">
        <v>30</v>
      </c>
      <c r="H6342" t="s">
        <v>6340</v>
      </c>
      <c r="I6342">
        <v>7</v>
      </c>
      <c r="J6342" t="s">
        <v>33</v>
      </c>
      <c r="K6342">
        <v>24</v>
      </c>
      <c r="L6342">
        <v>30</v>
      </c>
      <c r="M6342">
        <v>29</v>
      </c>
      <c r="N6342" t="s">
        <v>33</v>
      </c>
      <c r="O6342" t="s">
        <v>33</v>
      </c>
      <c r="P6342" t="s">
        <v>33</v>
      </c>
      <c r="Q6342">
        <v>28</v>
      </c>
      <c r="R6342">
        <v>20</v>
      </c>
      <c r="S6342">
        <v>113</v>
      </c>
      <c r="T6342" t="s">
        <v>33</v>
      </c>
      <c r="U6342" t="s">
        <v>40</v>
      </c>
      <c r="V6342">
        <v>24</v>
      </c>
      <c r="W6342">
        <v>24</v>
      </c>
      <c r="X6342">
        <v>0</v>
      </c>
      <c r="Y6342" t="s">
        <v>34</v>
      </c>
      <c r="Z6342" t="s">
        <v>33</v>
      </c>
      <c r="AA6342">
        <f>VLOOKUP(Table1[[#This Row],[Facility Name]],D_2,8,0)</f>
        <v>58</v>
      </c>
    </row>
    <row r="6343" spans="1:27" hidden="1" x14ac:dyDescent="0.25">
      <c r="A6343">
        <v>502568</v>
      </c>
      <c r="B6343" t="s">
        <v>7801</v>
      </c>
      <c r="C6343">
        <v>5</v>
      </c>
      <c r="D6343" t="s">
        <v>6339</v>
      </c>
      <c r="E6343" t="s">
        <v>7802</v>
      </c>
      <c r="F6343" t="s">
        <v>29</v>
      </c>
      <c r="G6343" t="s">
        <v>30</v>
      </c>
      <c r="H6343" t="s">
        <v>31</v>
      </c>
      <c r="I6343">
        <v>20</v>
      </c>
      <c r="J6343" t="s">
        <v>33</v>
      </c>
      <c r="K6343">
        <v>62</v>
      </c>
      <c r="L6343">
        <v>87</v>
      </c>
      <c r="M6343">
        <v>97</v>
      </c>
      <c r="N6343" t="s">
        <v>33</v>
      </c>
      <c r="O6343" t="s">
        <v>33</v>
      </c>
      <c r="P6343" t="s">
        <v>33</v>
      </c>
      <c r="Q6343">
        <v>83</v>
      </c>
      <c r="R6343">
        <v>91</v>
      </c>
      <c r="S6343">
        <v>312</v>
      </c>
      <c r="T6343" t="s">
        <v>33</v>
      </c>
      <c r="U6343" t="s">
        <v>33</v>
      </c>
      <c r="V6343">
        <v>97</v>
      </c>
      <c r="W6343">
        <v>97</v>
      </c>
      <c r="X6343">
        <v>0</v>
      </c>
      <c r="Y6343" t="s">
        <v>33</v>
      </c>
      <c r="Z6343" t="s">
        <v>33</v>
      </c>
      <c r="AA6343" t="e">
        <f>VLOOKUP(Table1[[#This Row],[Facility Name]],D_2,8,0)</f>
        <v>#N/A</v>
      </c>
    </row>
    <row r="6344" spans="1:27" hidden="1" x14ac:dyDescent="0.25">
      <c r="A6344">
        <v>502569</v>
      </c>
      <c r="B6344" t="s">
        <v>7803</v>
      </c>
      <c r="C6344">
        <v>4</v>
      </c>
      <c r="D6344" t="s">
        <v>6339</v>
      </c>
      <c r="E6344" t="s">
        <v>398</v>
      </c>
      <c r="F6344" t="s">
        <v>29</v>
      </c>
      <c r="G6344" t="s">
        <v>30</v>
      </c>
      <c r="H6344" t="s">
        <v>31</v>
      </c>
      <c r="I6344">
        <v>9</v>
      </c>
      <c r="J6344" t="s">
        <v>33</v>
      </c>
      <c r="K6344">
        <v>43</v>
      </c>
      <c r="L6344">
        <v>59</v>
      </c>
      <c r="M6344">
        <v>63</v>
      </c>
      <c r="N6344" t="s">
        <v>33</v>
      </c>
      <c r="O6344" t="s">
        <v>33</v>
      </c>
      <c r="P6344" t="s">
        <v>33</v>
      </c>
      <c r="Q6344">
        <v>48</v>
      </c>
      <c r="R6344">
        <v>34</v>
      </c>
      <c r="S6344">
        <v>155</v>
      </c>
      <c r="T6344" t="s">
        <v>33</v>
      </c>
      <c r="U6344" t="s">
        <v>33</v>
      </c>
      <c r="V6344">
        <v>36</v>
      </c>
      <c r="W6344">
        <v>36</v>
      </c>
      <c r="X6344">
        <v>0</v>
      </c>
      <c r="Y6344" t="s">
        <v>34</v>
      </c>
      <c r="Z6344" t="s">
        <v>33</v>
      </c>
      <c r="AA6344" t="e">
        <f>VLOOKUP(Table1[[#This Row],[Facility Name]],D_2,8,0)</f>
        <v>#N/A</v>
      </c>
    </row>
    <row r="6345" spans="1:27" x14ac:dyDescent="0.25">
      <c r="A6345">
        <v>502574</v>
      </c>
      <c r="B6345" t="s">
        <v>7497</v>
      </c>
      <c r="C6345">
        <v>5</v>
      </c>
      <c r="D6345" t="s">
        <v>6339</v>
      </c>
      <c r="E6345" t="s">
        <v>436</v>
      </c>
      <c r="F6345" t="s">
        <v>29</v>
      </c>
      <c r="G6345" t="s">
        <v>30</v>
      </c>
      <c r="H6345" t="s">
        <v>37</v>
      </c>
      <c r="I6345">
        <v>24</v>
      </c>
      <c r="J6345" t="s">
        <v>33</v>
      </c>
      <c r="K6345">
        <v>83</v>
      </c>
      <c r="L6345">
        <v>113</v>
      </c>
      <c r="M6345">
        <v>128</v>
      </c>
      <c r="N6345" t="s">
        <v>33</v>
      </c>
      <c r="O6345" t="s">
        <v>33</v>
      </c>
      <c r="P6345" t="s">
        <v>33</v>
      </c>
      <c r="Q6345">
        <v>96</v>
      </c>
      <c r="R6345">
        <v>145</v>
      </c>
      <c r="S6345">
        <v>345</v>
      </c>
      <c r="T6345" t="s">
        <v>40</v>
      </c>
      <c r="U6345" t="s">
        <v>33</v>
      </c>
      <c r="V6345">
        <v>127</v>
      </c>
      <c r="W6345">
        <v>127</v>
      </c>
      <c r="X6345">
        <v>0</v>
      </c>
      <c r="Y6345" t="s">
        <v>33</v>
      </c>
      <c r="Z6345" t="s">
        <v>33</v>
      </c>
      <c r="AA6345">
        <f>VLOOKUP(Table1[[#This Row],[Facility Name]],D_2,8,0)</f>
        <v>63</v>
      </c>
    </row>
    <row r="6346" spans="1:27" hidden="1" x14ac:dyDescent="0.25">
      <c r="A6346">
        <v>502571</v>
      </c>
      <c r="B6346" t="s">
        <v>7476</v>
      </c>
      <c r="C6346">
        <v>4</v>
      </c>
      <c r="D6346" t="s">
        <v>6339</v>
      </c>
      <c r="E6346" t="s">
        <v>7315</v>
      </c>
      <c r="F6346" t="s">
        <v>29</v>
      </c>
      <c r="G6346" t="s">
        <v>30</v>
      </c>
      <c r="H6346" t="s">
        <v>31</v>
      </c>
      <c r="I6346">
        <v>8</v>
      </c>
      <c r="J6346" t="s">
        <v>33</v>
      </c>
      <c r="K6346">
        <v>30</v>
      </c>
      <c r="L6346">
        <v>51</v>
      </c>
      <c r="M6346">
        <v>54</v>
      </c>
      <c r="N6346" t="s">
        <v>33</v>
      </c>
      <c r="O6346" t="s">
        <v>33</v>
      </c>
      <c r="P6346" t="s">
        <v>32</v>
      </c>
      <c r="Q6346">
        <v>32</v>
      </c>
      <c r="R6346">
        <v>41</v>
      </c>
      <c r="S6346">
        <v>149</v>
      </c>
      <c r="T6346" t="s">
        <v>33</v>
      </c>
      <c r="U6346" t="s">
        <v>33</v>
      </c>
      <c r="V6346">
        <v>55</v>
      </c>
      <c r="W6346">
        <v>55</v>
      </c>
      <c r="X6346">
        <v>0</v>
      </c>
      <c r="Y6346" t="s">
        <v>33</v>
      </c>
      <c r="Z6346" t="s">
        <v>33</v>
      </c>
      <c r="AA6346" t="e">
        <f>VLOOKUP(Table1[[#This Row],[Facility Name]],D_2,8,0)</f>
        <v>#N/A</v>
      </c>
    </row>
    <row r="6347" spans="1:27" hidden="1" x14ac:dyDescent="0.25">
      <c r="A6347">
        <v>502572</v>
      </c>
      <c r="B6347" t="s">
        <v>7494</v>
      </c>
      <c r="C6347">
        <v>5</v>
      </c>
      <c r="D6347" t="s">
        <v>6339</v>
      </c>
      <c r="E6347" t="s">
        <v>496</v>
      </c>
      <c r="F6347" t="s">
        <v>29</v>
      </c>
      <c r="G6347" t="s">
        <v>30</v>
      </c>
      <c r="H6347" t="s">
        <v>31</v>
      </c>
      <c r="I6347">
        <v>10</v>
      </c>
      <c r="J6347" t="s">
        <v>33</v>
      </c>
      <c r="K6347">
        <v>37</v>
      </c>
      <c r="L6347">
        <v>51</v>
      </c>
      <c r="M6347">
        <v>56</v>
      </c>
      <c r="N6347" t="s">
        <v>33</v>
      </c>
      <c r="O6347" t="s">
        <v>33</v>
      </c>
      <c r="P6347" t="s">
        <v>33</v>
      </c>
      <c r="Q6347">
        <v>47</v>
      </c>
      <c r="R6347">
        <v>47</v>
      </c>
      <c r="S6347">
        <v>154</v>
      </c>
      <c r="T6347" t="s">
        <v>33</v>
      </c>
      <c r="U6347" t="s">
        <v>40</v>
      </c>
      <c r="V6347">
        <v>56</v>
      </c>
      <c r="W6347">
        <v>56</v>
      </c>
      <c r="X6347">
        <v>0</v>
      </c>
      <c r="Y6347" t="s">
        <v>34</v>
      </c>
      <c r="Z6347" t="s">
        <v>33</v>
      </c>
      <c r="AA6347" t="e">
        <f>VLOOKUP(Table1[[#This Row],[Facility Name]],D_2,8,0)</f>
        <v>#N/A</v>
      </c>
    </row>
    <row r="6348" spans="1:27" x14ac:dyDescent="0.25">
      <c r="A6348">
        <v>502575</v>
      </c>
      <c r="B6348" t="s">
        <v>7498</v>
      </c>
      <c r="C6348">
        <v>4</v>
      </c>
      <c r="D6348" t="s">
        <v>6339</v>
      </c>
      <c r="E6348" t="s">
        <v>3505</v>
      </c>
      <c r="F6348" t="s">
        <v>29</v>
      </c>
      <c r="G6348" t="s">
        <v>30</v>
      </c>
      <c r="H6348" t="s">
        <v>37</v>
      </c>
      <c r="I6348">
        <v>7</v>
      </c>
      <c r="J6348" t="s">
        <v>33</v>
      </c>
      <c r="K6348">
        <v>58</v>
      </c>
      <c r="L6348">
        <v>76</v>
      </c>
      <c r="M6348">
        <v>79</v>
      </c>
      <c r="N6348" t="s">
        <v>33</v>
      </c>
      <c r="O6348" t="s">
        <v>33</v>
      </c>
      <c r="P6348" t="s">
        <v>33</v>
      </c>
      <c r="Q6348">
        <v>63</v>
      </c>
      <c r="R6348">
        <v>69</v>
      </c>
      <c r="S6348">
        <v>256</v>
      </c>
      <c r="T6348" t="s">
        <v>33</v>
      </c>
      <c r="U6348" t="s">
        <v>33</v>
      </c>
      <c r="V6348">
        <v>54</v>
      </c>
      <c r="W6348">
        <v>54</v>
      </c>
      <c r="X6348">
        <v>0</v>
      </c>
      <c r="Y6348" t="s">
        <v>33</v>
      </c>
      <c r="Z6348" t="s">
        <v>33</v>
      </c>
      <c r="AA6348">
        <f>VLOOKUP(Table1[[#This Row],[Facility Name]],D_2,8,0)</f>
        <v>78</v>
      </c>
    </row>
    <row r="6349" spans="1:27" x14ac:dyDescent="0.25">
      <c r="A6349">
        <v>502576</v>
      </c>
      <c r="B6349" t="s">
        <v>7597</v>
      </c>
      <c r="C6349">
        <v>5</v>
      </c>
      <c r="D6349" t="s">
        <v>6339</v>
      </c>
      <c r="E6349" t="s">
        <v>7432</v>
      </c>
      <c r="F6349" t="s">
        <v>44</v>
      </c>
      <c r="G6349" t="s">
        <v>30</v>
      </c>
      <c r="H6349" t="s">
        <v>6340</v>
      </c>
      <c r="I6349">
        <v>14</v>
      </c>
      <c r="J6349" t="s">
        <v>33</v>
      </c>
      <c r="K6349">
        <v>40</v>
      </c>
      <c r="L6349">
        <v>57</v>
      </c>
      <c r="M6349">
        <v>59</v>
      </c>
      <c r="N6349" t="s">
        <v>33</v>
      </c>
      <c r="O6349" t="s">
        <v>33</v>
      </c>
      <c r="P6349" t="s">
        <v>33</v>
      </c>
      <c r="Q6349">
        <v>49</v>
      </c>
      <c r="R6349">
        <v>34</v>
      </c>
      <c r="S6349">
        <v>177</v>
      </c>
      <c r="T6349" t="s">
        <v>33</v>
      </c>
      <c r="U6349" t="s">
        <v>33</v>
      </c>
      <c r="V6349">
        <v>55</v>
      </c>
      <c r="W6349">
        <v>55</v>
      </c>
      <c r="X6349">
        <v>0</v>
      </c>
      <c r="Y6349" t="s">
        <v>34</v>
      </c>
      <c r="Z6349" t="s">
        <v>33</v>
      </c>
      <c r="AA6349">
        <f>VLOOKUP(Table1[[#This Row],[Facility Name]],D_2,8,0)</f>
        <v>70</v>
      </c>
    </row>
    <row r="6350" spans="1:27" x14ac:dyDescent="0.25">
      <c r="A6350">
        <v>502580</v>
      </c>
      <c r="B6350" t="s">
        <v>7622</v>
      </c>
      <c r="C6350">
        <v>3</v>
      </c>
      <c r="D6350" t="s">
        <v>6339</v>
      </c>
      <c r="E6350" t="s">
        <v>7164</v>
      </c>
      <c r="F6350" t="s">
        <v>44</v>
      </c>
      <c r="G6350" t="s">
        <v>30</v>
      </c>
      <c r="H6350" t="s">
        <v>7165</v>
      </c>
      <c r="I6350">
        <v>4</v>
      </c>
      <c r="J6350" t="s">
        <v>33</v>
      </c>
      <c r="K6350">
        <v>44</v>
      </c>
      <c r="L6350">
        <v>60</v>
      </c>
      <c r="M6350">
        <v>62</v>
      </c>
      <c r="N6350" t="s">
        <v>33</v>
      </c>
      <c r="O6350" t="s">
        <v>33</v>
      </c>
      <c r="P6350" t="s">
        <v>33</v>
      </c>
      <c r="Q6350">
        <v>54</v>
      </c>
      <c r="R6350">
        <v>27</v>
      </c>
      <c r="S6350">
        <v>225</v>
      </c>
      <c r="T6350" t="s">
        <v>34</v>
      </c>
      <c r="U6350" t="s">
        <v>33</v>
      </c>
      <c r="V6350">
        <v>19</v>
      </c>
      <c r="W6350">
        <v>19</v>
      </c>
      <c r="X6350">
        <v>0</v>
      </c>
      <c r="Y6350" t="s">
        <v>33</v>
      </c>
      <c r="Z6350" t="s">
        <v>33</v>
      </c>
      <c r="AA6350">
        <f>VLOOKUP(Table1[[#This Row],[Facility Name]],D_2,8,0)</f>
        <v>43</v>
      </c>
    </row>
    <row r="6351" spans="1:27" x14ac:dyDescent="0.25">
      <c r="A6351">
        <v>502587</v>
      </c>
      <c r="B6351" t="s">
        <v>6633</v>
      </c>
      <c r="C6351">
        <v>3</v>
      </c>
      <c r="D6351" t="s">
        <v>6339</v>
      </c>
      <c r="E6351" t="s">
        <v>7269</v>
      </c>
      <c r="F6351" t="s">
        <v>29</v>
      </c>
      <c r="G6351" t="s">
        <v>30</v>
      </c>
      <c r="H6351" t="s">
        <v>37</v>
      </c>
      <c r="I6351">
        <v>12</v>
      </c>
      <c r="J6351" t="s">
        <v>33</v>
      </c>
      <c r="K6351">
        <v>75</v>
      </c>
      <c r="L6351">
        <v>88</v>
      </c>
      <c r="M6351">
        <v>91</v>
      </c>
      <c r="N6351" t="s">
        <v>33</v>
      </c>
      <c r="O6351" t="s">
        <v>33</v>
      </c>
      <c r="P6351" t="s">
        <v>33</v>
      </c>
      <c r="Q6351">
        <v>81</v>
      </c>
      <c r="R6351">
        <v>82</v>
      </c>
      <c r="S6351">
        <v>228</v>
      </c>
      <c r="T6351" t="s">
        <v>33</v>
      </c>
      <c r="U6351" t="s">
        <v>33</v>
      </c>
      <c r="V6351">
        <v>91</v>
      </c>
      <c r="W6351">
        <v>91</v>
      </c>
      <c r="X6351">
        <v>0</v>
      </c>
      <c r="Y6351" t="s">
        <v>34</v>
      </c>
      <c r="Z6351" t="s">
        <v>33</v>
      </c>
      <c r="AA6351">
        <f>VLOOKUP(Table1[[#This Row],[Facility Name]],D_2,8,0)</f>
        <v>60</v>
      </c>
    </row>
    <row r="6352" spans="1:27" hidden="1" x14ac:dyDescent="0.25">
      <c r="A6352">
        <v>522616</v>
      </c>
      <c r="B6352" t="s">
        <v>6714</v>
      </c>
      <c r="D6352" t="s">
        <v>6371</v>
      </c>
      <c r="F6352" t="s">
        <v>29</v>
      </c>
      <c r="G6352" t="s">
        <v>30</v>
      </c>
      <c r="H6352" t="s">
        <v>31</v>
      </c>
      <c r="I6352">
        <v>13</v>
      </c>
      <c r="J6352" t="s">
        <v>34</v>
      </c>
      <c r="K6352">
        <v>4</v>
      </c>
      <c r="L6352">
        <v>7</v>
      </c>
      <c r="M6352">
        <v>9</v>
      </c>
      <c r="N6352" t="s">
        <v>34</v>
      </c>
      <c r="O6352" t="s">
        <v>34</v>
      </c>
      <c r="P6352" t="s">
        <v>34</v>
      </c>
      <c r="Q6352">
        <v>6</v>
      </c>
      <c r="R6352">
        <v>10</v>
      </c>
      <c r="S6352">
        <v>6</v>
      </c>
      <c r="T6352" t="s">
        <v>34</v>
      </c>
      <c r="U6352" t="s">
        <v>34</v>
      </c>
      <c r="V6352">
        <v>9</v>
      </c>
      <c r="W6352">
        <v>9</v>
      </c>
      <c r="X6352">
        <v>0</v>
      </c>
      <c r="Y6352" t="s">
        <v>34</v>
      </c>
      <c r="Z6352" t="s">
        <v>32</v>
      </c>
      <c r="AA6352" t="e">
        <f>VLOOKUP(Table1[[#This Row],[Facility Name]],D_2,8,0)</f>
        <v>#N/A</v>
      </c>
    </row>
    <row r="6353" spans="1:27" hidden="1" x14ac:dyDescent="0.25">
      <c r="A6353">
        <v>502577</v>
      </c>
      <c r="B6353" t="s">
        <v>7598</v>
      </c>
      <c r="C6353">
        <v>4</v>
      </c>
      <c r="D6353" t="s">
        <v>6339</v>
      </c>
      <c r="E6353" t="s">
        <v>7432</v>
      </c>
      <c r="F6353" t="s">
        <v>29</v>
      </c>
      <c r="G6353" t="s">
        <v>30</v>
      </c>
      <c r="H6353" t="s">
        <v>31</v>
      </c>
      <c r="I6353">
        <v>11</v>
      </c>
      <c r="J6353" t="s">
        <v>33</v>
      </c>
      <c r="K6353">
        <v>41</v>
      </c>
      <c r="L6353">
        <v>64</v>
      </c>
      <c r="M6353">
        <v>65</v>
      </c>
      <c r="N6353" t="s">
        <v>32</v>
      </c>
      <c r="O6353" t="s">
        <v>33</v>
      </c>
      <c r="P6353" t="s">
        <v>33</v>
      </c>
      <c r="Q6353">
        <v>51</v>
      </c>
      <c r="R6353">
        <v>76</v>
      </c>
      <c r="S6353">
        <v>172</v>
      </c>
      <c r="T6353" t="s">
        <v>32</v>
      </c>
      <c r="U6353" t="s">
        <v>33</v>
      </c>
      <c r="V6353">
        <v>54</v>
      </c>
      <c r="W6353">
        <v>54</v>
      </c>
      <c r="X6353">
        <v>0</v>
      </c>
      <c r="Y6353" t="s">
        <v>33</v>
      </c>
      <c r="Z6353" t="s">
        <v>33</v>
      </c>
      <c r="AA6353" t="e">
        <f>VLOOKUP(Table1[[#This Row],[Facility Name]],D_2,8,0)</f>
        <v>#N/A</v>
      </c>
    </row>
    <row r="6354" spans="1:27" hidden="1" x14ac:dyDescent="0.25">
      <c r="A6354">
        <v>502578</v>
      </c>
      <c r="B6354" t="s">
        <v>7599</v>
      </c>
      <c r="C6354">
        <v>4</v>
      </c>
      <c r="D6354" t="s">
        <v>6339</v>
      </c>
      <c r="E6354" t="s">
        <v>3505</v>
      </c>
      <c r="F6354" t="s">
        <v>29</v>
      </c>
      <c r="G6354" t="s">
        <v>30</v>
      </c>
      <c r="H6354" t="s">
        <v>31</v>
      </c>
      <c r="I6354">
        <v>10</v>
      </c>
      <c r="J6354" t="s">
        <v>33</v>
      </c>
      <c r="K6354">
        <v>42</v>
      </c>
      <c r="L6354">
        <v>64</v>
      </c>
      <c r="M6354">
        <v>72</v>
      </c>
      <c r="N6354" t="s">
        <v>33</v>
      </c>
      <c r="O6354" t="s">
        <v>33</v>
      </c>
      <c r="P6354" t="s">
        <v>33</v>
      </c>
      <c r="Q6354">
        <v>48</v>
      </c>
      <c r="R6354">
        <v>42</v>
      </c>
      <c r="S6354">
        <v>146</v>
      </c>
      <c r="T6354" t="s">
        <v>32</v>
      </c>
      <c r="U6354" t="s">
        <v>33</v>
      </c>
      <c r="V6354">
        <v>73</v>
      </c>
      <c r="W6354">
        <v>73</v>
      </c>
      <c r="X6354">
        <v>0</v>
      </c>
      <c r="Y6354" t="s">
        <v>33</v>
      </c>
      <c r="Z6354" t="s">
        <v>33</v>
      </c>
      <c r="AA6354" t="e">
        <f>VLOOKUP(Table1[[#This Row],[Facility Name]],D_2,8,0)</f>
        <v>#N/A</v>
      </c>
    </row>
    <row r="6355" spans="1:27" hidden="1" x14ac:dyDescent="0.25">
      <c r="A6355">
        <v>502579</v>
      </c>
      <c r="B6355" t="s">
        <v>7600</v>
      </c>
      <c r="C6355">
        <v>5</v>
      </c>
      <c r="D6355" t="s">
        <v>6339</v>
      </c>
      <c r="E6355" t="s">
        <v>2449</v>
      </c>
      <c r="F6355" t="s">
        <v>29</v>
      </c>
      <c r="G6355" t="s">
        <v>30</v>
      </c>
      <c r="H6355" t="s">
        <v>31</v>
      </c>
      <c r="I6355">
        <v>10</v>
      </c>
      <c r="J6355" t="s">
        <v>33</v>
      </c>
      <c r="K6355">
        <v>44</v>
      </c>
      <c r="L6355">
        <v>78</v>
      </c>
      <c r="M6355">
        <v>85</v>
      </c>
      <c r="N6355" t="s">
        <v>33</v>
      </c>
      <c r="O6355" t="s">
        <v>33</v>
      </c>
      <c r="P6355" t="s">
        <v>33</v>
      </c>
      <c r="Q6355">
        <v>55</v>
      </c>
      <c r="R6355">
        <v>54</v>
      </c>
      <c r="S6355">
        <v>218</v>
      </c>
      <c r="T6355" t="s">
        <v>33</v>
      </c>
      <c r="U6355" t="s">
        <v>33</v>
      </c>
      <c r="V6355">
        <v>87</v>
      </c>
      <c r="W6355">
        <v>87</v>
      </c>
      <c r="X6355">
        <v>0</v>
      </c>
      <c r="Y6355" t="s">
        <v>33</v>
      </c>
      <c r="Z6355" t="s">
        <v>33</v>
      </c>
      <c r="AA6355" t="e">
        <f>VLOOKUP(Table1[[#This Row],[Facility Name]],D_2,8,0)</f>
        <v>#N/A</v>
      </c>
    </row>
    <row r="6356" spans="1:27" x14ac:dyDescent="0.25">
      <c r="A6356">
        <v>502588</v>
      </c>
      <c r="B6356" t="s">
        <v>6633</v>
      </c>
      <c r="C6356">
        <v>3</v>
      </c>
      <c r="D6356" t="s">
        <v>6339</v>
      </c>
      <c r="E6356" t="s">
        <v>7269</v>
      </c>
      <c r="F6356" t="s">
        <v>29</v>
      </c>
      <c r="G6356" t="s">
        <v>30</v>
      </c>
      <c r="H6356" t="s">
        <v>37</v>
      </c>
      <c r="I6356">
        <v>12</v>
      </c>
      <c r="J6356" t="s">
        <v>33</v>
      </c>
      <c r="K6356">
        <v>55</v>
      </c>
      <c r="L6356">
        <v>81</v>
      </c>
      <c r="M6356">
        <v>86</v>
      </c>
      <c r="N6356" t="s">
        <v>33</v>
      </c>
      <c r="O6356" t="s">
        <v>33</v>
      </c>
      <c r="P6356" t="s">
        <v>33</v>
      </c>
      <c r="Q6356">
        <v>65</v>
      </c>
      <c r="R6356">
        <v>89</v>
      </c>
      <c r="S6356">
        <v>193</v>
      </c>
      <c r="T6356" t="s">
        <v>40</v>
      </c>
      <c r="U6356" t="s">
        <v>33</v>
      </c>
      <c r="V6356">
        <v>84</v>
      </c>
      <c r="W6356">
        <v>84</v>
      </c>
      <c r="X6356">
        <v>0</v>
      </c>
      <c r="Y6356" t="s">
        <v>33</v>
      </c>
      <c r="Z6356" t="s">
        <v>33</v>
      </c>
      <c r="AA6356">
        <f>VLOOKUP(Table1[[#This Row],[Facility Name]],D_2,8,0)</f>
        <v>60</v>
      </c>
    </row>
    <row r="6357" spans="1:27" hidden="1" x14ac:dyDescent="0.25">
      <c r="A6357">
        <v>502581</v>
      </c>
      <c r="B6357" t="s">
        <v>7623</v>
      </c>
      <c r="C6357">
        <v>5</v>
      </c>
      <c r="D6357" t="s">
        <v>6339</v>
      </c>
      <c r="E6357" t="s">
        <v>7496</v>
      </c>
      <c r="F6357" t="s">
        <v>29</v>
      </c>
      <c r="G6357" t="s">
        <v>30</v>
      </c>
      <c r="H6357" t="s">
        <v>31</v>
      </c>
      <c r="I6357">
        <v>6</v>
      </c>
      <c r="J6357" t="s">
        <v>33</v>
      </c>
      <c r="K6357">
        <v>29</v>
      </c>
      <c r="L6357">
        <v>43</v>
      </c>
      <c r="M6357">
        <v>43</v>
      </c>
      <c r="N6357" t="s">
        <v>33</v>
      </c>
      <c r="O6357" t="s">
        <v>33</v>
      </c>
      <c r="P6357" t="s">
        <v>33</v>
      </c>
      <c r="Q6357">
        <v>34</v>
      </c>
      <c r="R6357">
        <v>29</v>
      </c>
      <c r="S6357">
        <v>118</v>
      </c>
      <c r="T6357" t="s">
        <v>33</v>
      </c>
      <c r="U6357" t="s">
        <v>33</v>
      </c>
      <c r="V6357">
        <v>37</v>
      </c>
      <c r="W6357">
        <v>37</v>
      </c>
      <c r="X6357">
        <v>0</v>
      </c>
      <c r="Y6357" t="s">
        <v>34</v>
      </c>
      <c r="Z6357" t="s">
        <v>33</v>
      </c>
      <c r="AA6357" t="e">
        <f>VLOOKUP(Table1[[#This Row],[Facility Name]],D_2,8,0)</f>
        <v>#N/A</v>
      </c>
    </row>
    <row r="6358" spans="1:27" hidden="1" x14ac:dyDescent="0.25">
      <c r="A6358">
        <v>502582</v>
      </c>
      <c r="B6358" t="s">
        <v>7695</v>
      </c>
      <c r="C6358">
        <v>5</v>
      </c>
      <c r="D6358" t="s">
        <v>6339</v>
      </c>
      <c r="E6358" t="s">
        <v>4685</v>
      </c>
      <c r="F6358" t="s">
        <v>29</v>
      </c>
      <c r="G6358" t="s">
        <v>30</v>
      </c>
      <c r="H6358" t="s">
        <v>31</v>
      </c>
      <c r="I6358">
        <v>6</v>
      </c>
      <c r="J6358" t="s">
        <v>33</v>
      </c>
      <c r="K6358">
        <v>16</v>
      </c>
      <c r="L6358">
        <v>18</v>
      </c>
      <c r="M6358">
        <v>18</v>
      </c>
      <c r="N6358" t="s">
        <v>33</v>
      </c>
      <c r="O6358" t="s">
        <v>34</v>
      </c>
      <c r="P6358" t="s">
        <v>33</v>
      </c>
      <c r="Q6358">
        <v>16</v>
      </c>
      <c r="R6358">
        <v>4</v>
      </c>
      <c r="S6358">
        <v>53</v>
      </c>
      <c r="T6358" t="s">
        <v>34</v>
      </c>
      <c r="U6358" t="s">
        <v>33</v>
      </c>
      <c r="V6358">
        <v>15</v>
      </c>
      <c r="W6358">
        <v>15</v>
      </c>
      <c r="X6358">
        <v>0</v>
      </c>
      <c r="Y6358" t="s">
        <v>34</v>
      </c>
      <c r="Z6358" t="s">
        <v>33</v>
      </c>
      <c r="AA6358" t="e">
        <f>VLOOKUP(Table1[[#This Row],[Facility Name]],D_2,8,0)</f>
        <v>#N/A</v>
      </c>
    </row>
    <row r="6359" spans="1:27" hidden="1" x14ac:dyDescent="0.25">
      <c r="A6359">
        <v>502583</v>
      </c>
      <c r="B6359" t="s">
        <v>7716</v>
      </c>
      <c r="C6359">
        <v>3</v>
      </c>
      <c r="D6359" t="s">
        <v>6339</v>
      </c>
      <c r="E6359" t="s">
        <v>2965</v>
      </c>
      <c r="F6359" t="s">
        <v>29</v>
      </c>
      <c r="G6359" t="s">
        <v>30</v>
      </c>
      <c r="H6359" t="s">
        <v>31</v>
      </c>
      <c r="I6359">
        <v>5</v>
      </c>
      <c r="J6359" t="s">
        <v>34</v>
      </c>
      <c r="K6359">
        <v>12</v>
      </c>
      <c r="L6359">
        <v>13</v>
      </c>
      <c r="M6359">
        <v>14</v>
      </c>
      <c r="N6359" t="s">
        <v>33</v>
      </c>
      <c r="O6359" t="s">
        <v>33</v>
      </c>
      <c r="P6359" t="s">
        <v>33</v>
      </c>
      <c r="Q6359">
        <v>12</v>
      </c>
      <c r="R6359">
        <v>13</v>
      </c>
      <c r="S6359">
        <v>30</v>
      </c>
      <c r="T6359" t="s">
        <v>34</v>
      </c>
      <c r="U6359" t="s">
        <v>33</v>
      </c>
      <c r="V6359">
        <v>14</v>
      </c>
      <c r="W6359">
        <v>14</v>
      </c>
      <c r="X6359">
        <v>0</v>
      </c>
      <c r="Y6359" t="s">
        <v>34</v>
      </c>
      <c r="Z6359" t="s">
        <v>33</v>
      </c>
      <c r="AA6359" t="e">
        <f>VLOOKUP(Table1[[#This Row],[Facility Name]],D_2,8,0)</f>
        <v>#N/A</v>
      </c>
    </row>
    <row r="6360" spans="1:27" hidden="1" x14ac:dyDescent="0.25">
      <c r="A6360">
        <v>502584</v>
      </c>
      <c r="B6360" t="s">
        <v>7717</v>
      </c>
      <c r="C6360">
        <v>3</v>
      </c>
      <c r="D6360" t="s">
        <v>6339</v>
      </c>
      <c r="E6360" t="s">
        <v>436</v>
      </c>
      <c r="F6360" t="s">
        <v>29</v>
      </c>
      <c r="G6360" t="s">
        <v>30</v>
      </c>
      <c r="H6360" t="s">
        <v>31</v>
      </c>
      <c r="I6360">
        <v>10</v>
      </c>
      <c r="J6360" t="s">
        <v>33</v>
      </c>
      <c r="K6360">
        <v>50</v>
      </c>
      <c r="L6360">
        <v>74</v>
      </c>
      <c r="M6360">
        <v>85</v>
      </c>
      <c r="N6360" t="s">
        <v>33</v>
      </c>
      <c r="O6360" t="s">
        <v>33</v>
      </c>
      <c r="P6360" t="s">
        <v>33</v>
      </c>
      <c r="Q6360">
        <v>59</v>
      </c>
      <c r="R6360">
        <v>47</v>
      </c>
      <c r="S6360">
        <v>142</v>
      </c>
      <c r="T6360" t="s">
        <v>33</v>
      </c>
      <c r="U6360" t="s">
        <v>33</v>
      </c>
      <c r="V6360">
        <v>83</v>
      </c>
      <c r="W6360">
        <v>83</v>
      </c>
      <c r="X6360">
        <v>0</v>
      </c>
      <c r="Y6360" t="s">
        <v>33</v>
      </c>
      <c r="Z6360" t="s">
        <v>33</v>
      </c>
      <c r="AA6360" t="e">
        <f>VLOOKUP(Table1[[#This Row],[Facility Name]],D_2,8,0)</f>
        <v>#N/A</v>
      </c>
    </row>
    <row r="6361" spans="1:27" hidden="1" x14ac:dyDescent="0.25">
      <c r="A6361">
        <v>502585</v>
      </c>
      <c r="B6361" t="s">
        <v>7718</v>
      </c>
      <c r="C6361">
        <v>3</v>
      </c>
      <c r="D6361" t="s">
        <v>6339</v>
      </c>
      <c r="E6361" t="s">
        <v>4342</v>
      </c>
      <c r="F6361" t="s">
        <v>29</v>
      </c>
      <c r="G6361" t="s">
        <v>30</v>
      </c>
      <c r="H6361" t="s">
        <v>31</v>
      </c>
      <c r="I6361">
        <v>12</v>
      </c>
      <c r="J6361" t="s">
        <v>33</v>
      </c>
      <c r="K6361">
        <v>51</v>
      </c>
      <c r="L6361">
        <v>84</v>
      </c>
      <c r="M6361">
        <v>92</v>
      </c>
      <c r="N6361" t="s">
        <v>33</v>
      </c>
      <c r="O6361" t="s">
        <v>33</v>
      </c>
      <c r="P6361" t="s">
        <v>33</v>
      </c>
      <c r="Q6361">
        <v>59</v>
      </c>
      <c r="R6361">
        <v>67</v>
      </c>
      <c r="S6361">
        <v>179</v>
      </c>
      <c r="T6361" t="s">
        <v>33</v>
      </c>
      <c r="U6361" t="s">
        <v>33</v>
      </c>
      <c r="V6361">
        <v>92</v>
      </c>
      <c r="W6361">
        <v>92</v>
      </c>
      <c r="X6361">
        <v>0</v>
      </c>
      <c r="Y6361" t="s">
        <v>34</v>
      </c>
      <c r="Z6361" t="s">
        <v>33</v>
      </c>
      <c r="AA6361" t="e">
        <f>VLOOKUP(Table1[[#This Row],[Facility Name]],D_2,8,0)</f>
        <v>#N/A</v>
      </c>
    </row>
    <row r="6362" spans="1:27" hidden="1" x14ac:dyDescent="0.25">
      <c r="A6362">
        <v>502586</v>
      </c>
      <c r="B6362" t="s">
        <v>7719</v>
      </c>
      <c r="C6362">
        <v>5</v>
      </c>
      <c r="D6362" t="s">
        <v>6339</v>
      </c>
      <c r="E6362" t="s">
        <v>4342</v>
      </c>
      <c r="F6362" t="s">
        <v>29</v>
      </c>
      <c r="G6362" t="s">
        <v>30</v>
      </c>
      <c r="H6362" t="s">
        <v>31</v>
      </c>
      <c r="I6362">
        <v>7</v>
      </c>
      <c r="J6362" t="s">
        <v>34</v>
      </c>
      <c r="K6362">
        <v>14</v>
      </c>
      <c r="L6362">
        <v>22</v>
      </c>
      <c r="M6362">
        <v>21</v>
      </c>
      <c r="N6362" t="s">
        <v>33</v>
      </c>
      <c r="O6362" t="s">
        <v>33</v>
      </c>
      <c r="P6362" t="s">
        <v>33</v>
      </c>
      <c r="Q6362">
        <v>16</v>
      </c>
      <c r="R6362">
        <v>17</v>
      </c>
      <c r="S6362">
        <v>42</v>
      </c>
      <c r="T6362" t="s">
        <v>33</v>
      </c>
      <c r="U6362" t="s">
        <v>40</v>
      </c>
      <c r="V6362">
        <v>22</v>
      </c>
      <c r="W6362">
        <v>22</v>
      </c>
      <c r="X6362">
        <v>0</v>
      </c>
      <c r="Y6362" t="s">
        <v>34</v>
      </c>
      <c r="Z6362" t="s">
        <v>32</v>
      </c>
      <c r="AA6362" t="e">
        <f>VLOOKUP(Table1[[#This Row],[Facility Name]],D_2,8,0)</f>
        <v>#N/A</v>
      </c>
    </row>
    <row r="6363" spans="1:27" x14ac:dyDescent="0.25">
      <c r="A6363">
        <v>502589</v>
      </c>
      <c r="B6363" t="s">
        <v>6633</v>
      </c>
      <c r="C6363">
        <v>3</v>
      </c>
      <c r="D6363" t="s">
        <v>6339</v>
      </c>
      <c r="E6363" t="s">
        <v>7269</v>
      </c>
      <c r="F6363" t="s">
        <v>29</v>
      </c>
      <c r="G6363" t="s">
        <v>30</v>
      </c>
      <c r="H6363" t="s">
        <v>37</v>
      </c>
      <c r="I6363">
        <v>14</v>
      </c>
      <c r="J6363" t="s">
        <v>33</v>
      </c>
      <c r="K6363">
        <v>63</v>
      </c>
      <c r="L6363">
        <v>86</v>
      </c>
      <c r="M6363">
        <v>89</v>
      </c>
      <c r="N6363" t="s">
        <v>33</v>
      </c>
      <c r="O6363" t="s">
        <v>33</v>
      </c>
      <c r="P6363" t="s">
        <v>33</v>
      </c>
      <c r="Q6363">
        <v>68</v>
      </c>
      <c r="R6363">
        <v>70</v>
      </c>
      <c r="S6363">
        <v>202</v>
      </c>
      <c r="T6363" t="s">
        <v>33</v>
      </c>
      <c r="U6363" t="s">
        <v>33</v>
      </c>
      <c r="V6363">
        <v>91</v>
      </c>
      <c r="W6363">
        <v>91</v>
      </c>
      <c r="X6363">
        <v>0</v>
      </c>
      <c r="Y6363" t="s">
        <v>34</v>
      </c>
      <c r="Z6363" t="s">
        <v>33</v>
      </c>
      <c r="AA6363">
        <f>VLOOKUP(Table1[[#This Row],[Facility Name]],D_2,8,0)</f>
        <v>60</v>
      </c>
    </row>
    <row r="6364" spans="1:27" hidden="1" x14ac:dyDescent="0.25">
      <c r="A6364">
        <v>522595</v>
      </c>
      <c r="B6364" t="s">
        <v>7542</v>
      </c>
      <c r="D6364" t="s">
        <v>6371</v>
      </c>
      <c r="E6364" t="s">
        <v>7543</v>
      </c>
      <c r="F6364" t="s">
        <v>29</v>
      </c>
      <c r="G6364" t="s">
        <v>30</v>
      </c>
      <c r="H6364" t="s">
        <v>31</v>
      </c>
      <c r="I6364">
        <v>0</v>
      </c>
      <c r="J6364" t="s">
        <v>34</v>
      </c>
      <c r="K6364">
        <v>17</v>
      </c>
      <c r="L6364">
        <v>23</v>
      </c>
      <c r="M6364">
        <v>24</v>
      </c>
      <c r="N6364" t="s">
        <v>33</v>
      </c>
      <c r="O6364" t="s">
        <v>33</v>
      </c>
      <c r="P6364" t="s">
        <v>33</v>
      </c>
      <c r="Q6364">
        <v>20</v>
      </c>
      <c r="R6364">
        <v>12</v>
      </c>
      <c r="S6364">
        <v>72</v>
      </c>
      <c r="T6364" t="s">
        <v>34</v>
      </c>
      <c r="U6364" t="s">
        <v>34</v>
      </c>
      <c r="V6364">
        <v>8</v>
      </c>
      <c r="W6364">
        <v>8</v>
      </c>
      <c r="X6364">
        <v>0</v>
      </c>
      <c r="Y6364" t="s">
        <v>34</v>
      </c>
      <c r="Z6364" t="s">
        <v>33</v>
      </c>
      <c r="AA6364" t="e">
        <f>VLOOKUP(Table1[[#This Row],[Facility Name]],D_2,8,0)</f>
        <v>#N/A</v>
      </c>
    </row>
    <row r="6365" spans="1:27" x14ac:dyDescent="0.25">
      <c r="A6365">
        <v>502590</v>
      </c>
      <c r="B6365" t="s">
        <v>6633</v>
      </c>
      <c r="C6365">
        <v>3</v>
      </c>
      <c r="D6365" t="s">
        <v>6339</v>
      </c>
      <c r="E6365" t="s">
        <v>7269</v>
      </c>
      <c r="F6365" t="s">
        <v>29</v>
      </c>
      <c r="G6365" t="s">
        <v>30</v>
      </c>
      <c r="H6365" t="s">
        <v>37</v>
      </c>
      <c r="I6365">
        <v>22</v>
      </c>
      <c r="J6365" t="s">
        <v>33</v>
      </c>
      <c r="K6365">
        <v>105</v>
      </c>
      <c r="L6365">
        <v>161</v>
      </c>
      <c r="M6365">
        <v>168</v>
      </c>
      <c r="N6365" t="s">
        <v>33</v>
      </c>
      <c r="O6365" t="s">
        <v>32</v>
      </c>
      <c r="P6365" t="s">
        <v>33</v>
      </c>
      <c r="Q6365">
        <v>124</v>
      </c>
      <c r="R6365">
        <v>167</v>
      </c>
      <c r="S6365">
        <v>378</v>
      </c>
      <c r="T6365" t="s">
        <v>33</v>
      </c>
      <c r="U6365" t="s">
        <v>33</v>
      </c>
      <c r="V6365">
        <v>164</v>
      </c>
      <c r="W6365">
        <v>164</v>
      </c>
      <c r="X6365">
        <v>0</v>
      </c>
      <c r="Y6365" t="s">
        <v>32</v>
      </c>
      <c r="Z6365" t="s">
        <v>33</v>
      </c>
      <c r="AA6365">
        <f>VLOOKUP(Table1[[#This Row],[Facility Name]],D_2,8,0)</f>
        <v>60</v>
      </c>
    </row>
    <row r="6366" spans="1:27" x14ac:dyDescent="0.25">
      <c r="A6366">
        <v>502591</v>
      </c>
      <c r="B6366" t="s">
        <v>6633</v>
      </c>
      <c r="C6366">
        <v>2</v>
      </c>
      <c r="D6366" t="s">
        <v>6339</v>
      </c>
      <c r="E6366" t="s">
        <v>7269</v>
      </c>
      <c r="F6366" t="s">
        <v>29</v>
      </c>
      <c r="G6366" t="s">
        <v>30</v>
      </c>
      <c r="H6366" t="s">
        <v>37</v>
      </c>
      <c r="I6366">
        <v>20</v>
      </c>
      <c r="J6366" t="s">
        <v>32</v>
      </c>
      <c r="K6366">
        <v>106</v>
      </c>
      <c r="L6366">
        <v>155</v>
      </c>
      <c r="M6366">
        <v>168</v>
      </c>
      <c r="N6366" t="s">
        <v>33</v>
      </c>
      <c r="O6366" t="s">
        <v>33</v>
      </c>
      <c r="P6366" t="s">
        <v>33</v>
      </c>
      <c r="Q6366">
        <v>124</v>
      </c>
      <c r="R6366">
        <v>149</v>
      </c>
      <c r="S6366">
        <v>358</v>
      </c>
      <c r="T6366" t="s">
        <v>40</v>
      </c>
      <c r="U6366" t="s">
        <v>33</v>
      </c>
      <c r="V6366">
        <v>147</v>
      </c>
      <c r="W6366">
        <v>147</v>
      </c>
      <c r="X6366">
        <v>0</v>
      </c>
      <c r="Y6366" t="s">
        <v>33</v>
      </c>
      <c r="Z6366" t="s">
        <v>33</v>
      </c>
      <c r="AA6366">
        <f>VLOOKUP(Table1[[#This Row],[Facility Name]],D_2,8,0)</f>
        <v>60</v>
      </c>
    </row>
    <row r="6367" spans="1:27" x14ac:dyDescent="0.25">
      <c r="A6367">
        <v>502593</v>
      </c>
      <c r="B6367" t="s">
        <v>7825</v>
      </c>
      <c r="C6367">
        <v>3</v>
      </c>
      <c r="D6367" t="s">
        <v>6339</v>
      </c>
      <c r="E6367" t="s">
        <v>4342</v>
      </c>
      <c r="F6367" t="s">
        <v>44</v>
      </c>
      <c r="G6367" t="s">
        <v>30</v>
      </c>
      <c r="H6367" t="s">
        <v>6342</v>
      </c>
      <c r="I6367">
        <v>14</v>
      </c>
      <c r="J6367" t="s">
        <v>33</v>
      </c>
      <c r="K6367">
        <v>73</v>
      </c>
      <c r="L6367">
        <v>130</v>
      </c>
      <c r="M6367">
        <v>138</v>
      </c>
      <c r="N6367" t="s">
        <v>33</v>
      </c>
      <c r="O6367" t="s">
        <v>33</v>
      </c>
      <c r="P6367" t="s">
        <v>33</v>
      </c>
      <c r="Q6367">
        <v>102</v>
      </c>
      <c r="R6367">
        <v>104</v>
      </c>
      <c r="S6367">
        <v>183</v>
      </c>
      <c r="T6367" t="s">
        <v>34</v>
      </c>
      <c r="U6367" t="s">
        <v>33</v>
      </c>
      <c r="V6367">
        <v>114</v>
      </c>
      <c r="W6367">
        <v>114</v>
      </c>
      <c r="X6367">
        <v>0</v>
      </c>
      <c r="Y6367" t="s">
        <v>34</v>
      </c>
      <c r="Z6367" t="s">
        <v>33</v>
      </c>
      <c r="AA6367">
        <f>VLOOKUP(Table1[[#This Row],[Facility Name]],D_2,8,0)</f>
        <v>51</v>
      </c>
    </row>
    <row r="6368" spans="1:27" x14ac:dyDescent="0.25">
      <c r="A6368">
        <v>502598</v>
      </c>
      <c r="B6368" t="s">
        <v>6633</v>
      </c>
      <c r="C6368">
        <v>3</v>
      </c>
      <c r="D6368" t="s">
        <v>6339</v>
      </c>
      <c r="F6368" t="s">
        <v>29</v>
      </c>
      <c r="G6368" t="s">
        <v>30</v>
      </c>
      <c r="H6368" t="s">
        <v>37</v>
      </c>
      <c r="I6368">
        <v>27</v>
      </c>
      <c r="J6368" t="s">
        <v>33</v>
      </c>
      <c r="K6368">
        <v>91</v>
      </c>
      <c r="L6368">
        <v>125</v>
      </c>
      <c r="M6368">
        <v>132</v>
      </c>
      <c r="N6368" t="s">
        <v>33</v>
      </c>
      <c r="O6368" t="s">
        <v>32</v>
      </c>
      <c r="P6368" t="s">
        <v>33</v>
      </c>
      <c r="Q6368">
        <v>105</v>
      </c>
      <c r="R6368">
        <v>146</v>
      </c>
      <c r="S6368">
        <v>105</v>
      </c>
      <c r="T6368" t="s">
        <v>40</v>
      </c>
      <c r="U6368" t="s">
        <v>33</v>
      </c>
      <c r="V6368">
        <v>120</v>
      </c>
      <c r="W6368">
        <v>120</v>
      </c>
      <c r="X6368">
        <v>0</v>
      </c>
      <c r="Y6368" t="s">
        <v>34</v>
      </c>
      <c r="Z6368" t="s">
        <v>33</v>
      </c>
      <c r="AA6368">
        <f>VLOOKUP(Table1[[#This Row],[Facility Name]],D_2,8,0)</f>
        <v>60</v>
      </c>
    </row>
    <row r="6369" spans="1:27" hidden="1" x14ac:dyDescent="0.25">
      <c r="A6369">
        <v>502592</v>
      </c>
      <c r="B6369" t="s">
        <v>7824</v>
      </c>
      <c r="C6369">
        <v>5</v>
      </c>
      <c r="D6369" t="s">
        <v>6339</v>
      </c>
      <c r="E6369" t="s">
        <v>4857</v>
      </c>
      <c r="F6369" t="s">
        <v>29</v>
      </c>
      <c r="G6369" t="s">
        <v>30</v>
      </c>
      <c r="H6369" t="s">
        <v>31</v>
      </c>
      <c r="I6369">
        <v>6</v>
      </c>
      <c r="J6369" t="s">
        <v>33</v>
      </c>
      <c r="K6369">
        <v>24</v>
      </c>
      <c r="L6369">
        <v>40</v>
      </c>
      <c r="M6369">
        <v>46</v>
      </c>
      <c r="N6369" t="s">
        <v>33</v>
      </c>
      <c r="O6369" t="s">
        <v>33</v>
      </c>
      <c r="P6369" t="s">
        <v>33</v>
      </c>
      <c r="Q6369">
        <v>29</v>
      </c>
      <c r="R6369">
        <v>20</v>
      </c>
      <c r="S6369">
        <v>43</v>
      </c>
      <c r="T6369" t="s">
        <v>33</v>
      </c>
      <c r="U6369" t="s">
        <v>33</v>
      </c>
      <c r="V6369">
        <v>46</v>
      </c>
      <c r="W6369">
        <v>46</v>
      </c>
      <c r="X6369">
        <v>0</v>
      </c>
      <c r="Y6369" t="s">
        <v>34</v>
      </c>
      <c r="Z6369" t="s">
        <v>33</v>
      </c>
      <c r="AA6369" t="e">
        <f>VLOOKUP(Table1[[#This Row],[Facility Name]],D_2,8,0)</f>
        <v>#N/A</v>
      </c>
    </row>
    <row r="6370" spans="1:27" x14ac:dyDescent="0.25">
      <c r="A6370">
        <v>503700</v>
      </c>
      <c r="B6370" t="s">
        <v>6365</v>
      </c>
      <c r="D6370" t="s">
        <v>6339</v>
      </c>
      <c r="E6370" t="s">
        <v>5303</v>
      </c>
      <c r="F6370" t="s">
        <v>44</v>
      </c>
      <c r="G6370" t="s">
        <v>63</v>
      </c>
      <c r="H6370" t="s">
        <v>64</v>
      </c>
      <c r="I6370">
        <v>1</v>
      </c>
      <c r="J6370" t="s">
        <v>34</v>
      </c>
      <c r="K6370">
        <v>0</v>
      </c>
      <c r="L6370">
        <v>0</v>
      </c>
      <c r="M6370">
        <v>0</v>
      </c>
      <c r="N6370" t="s">
        <v>34</v>
      </c>
      <c r="O6370" t="s">
        <v>34</v>
      </c>
      <c r="P6370" t="s">
        <v>34</v>
      </c>
      <c r="Q6370">
        <v>0</v>
      </c>
      <c r="R6370">
        <v>0</v>
      </c>
      <c r="S6370">
        <v>0</v>
      </c>
      <c r="T6370" t="s">
        <v>34</v>
      </c>
      <c r="U6370" t="s">
        <v>34</v>
      </c>
      <c r="V6370">
        <v>0</v>
      </c>
      <c r="W6370">
        <v>0</v>
      </c>
      <c r="X6370">
        <v>0</v>
      </c>
      <c r="Y6370" t="s">
        <v>34</v>
      </c>
      <c r="Z6370" t="s">
        <v>34</v>
      </c>
      <c r="AA6370">
        <f>VLOOKUP(Table1[[#This Row],[Facility Name]],D_2,8,0)</f>
        <v>0</v>
      </c>
    </row>
    <row r="6371" spans="1:27" x14ac:dyDescent="0.25">
      <c r="A6371">
        <v>512300</v>
      </c>
      <c r="B6371" t="s">
        <v>6366</v>
      </c>
      <c r="D6371" t="s">
        <v>6367</v>
      </c>
      <c r="E6371" t="s">
        <v>6368</v>
      </c>
      <c r="F6371" t="s">
        <v>44</v>
      </c>
      <c r="G6371" t="s">
        <v>63</v>
      </c>
      <c r="H6371" t="s">
        <v>64</v>
      </c>
      <c r="I6371">
        <v>10</v>
      </c>
      <c r="J6371" t="s">
        <v>34</v>
      </c>
      <c r="K6371">
        <v>3</v>
      </c>
      <c r="L6371">
        <v>5</v>
      </c>
      <c r="M6371">
        <v>6</v>
      </c>
      <c r="N6371" t="s">
        <v>34</v>
      </c>
      <c r="O6371" t="s">
        <v>33</v>
      </c>
      <c r="P6371" t="s">
        <v>34</v>
      </c>
      <c r="Q6371">
        <v>3</v>
      </c>
      <c r="R6371">
        <v>14</v>
      </c>
      <c r="S6371">
        <v>11</v>
      </c>
      <c r="T6371" t="s">
        <v>34</v>
      </c>
      <c r="U6371" t="s">
        <v>34</v>
      </c>
      <c r="V6371">
        <v>6</v>
      </c>
      <c r="W6371">
        <v>6</v>
      </c>
      <c r="X6371">
        <v>1</v>
      </c>
      <c r="Y6371" t="s">
        <v>34</v>
      </c>
      <c r="Z6371" t="s">
        <v>33</v>
      </c>
      <c r="AA6371">
        <f>VLOOKUP(Table1[[#This Row],[Facility Name]],D_2,8,0)</f>
        <v>25</v>
      </c>
    </row>
    <row r="6372" spans="1:27" x14ac:dyDescent="0.25">
      <c r="A6372">
        <v>512502</v>
      </c>
      <c r="B6372" t="s">
        <v>6369</v>
      </c>
      <c r="C6372">
        <v>4</v>
      </c>
      <c r="D6372" t="s">
        <v>6367</v>
      </c>
      <c r="E6372" t="s">
        <v>642</v>
      </c>
      <c r="F6372" t="s">
        <v>29</v>
      </c>
      <c r="G6372" t="s">
        <v>30</v>
      </c>
      <c r="H6372" t="s">
        <v>37</v>
      </c>
      <c r="I6372">
        <v>25</v>
      </c>
      <c r="J6372" t="s">
        <v>33</v>
      </c>
      <c r="K6372">
        <v>79</v>
      </c>
      <c r="L6372">
        <v>99</v>
      </c>
      <c r="M6372">
        <v>102</v>
      </c>
      <c r="N6372" t="s">
        <v>33</v>
      </c>
      <c r="O6372" t="s">
        <v>33</v>
      </c>
      <c r="P6372" t="s">
        <v>33</v>
      </c>
      <c r="Q6372">
        <v>86</v>
      </c>
      <c r="R6372">
        <v>73</v>
      </c>
      <c r="S6372">
        <v>446</v>
      </c>
      <c r="T6372" t="s">
        <v>40</v>
      </c>
      <c r="U6372" t="s">
        <v>33</v>
      </c>
      <c r="V6372">
        <v>102</v>
      </c>
      <c r="W6372">
        <v>102</v>
      </c>
      <c r="X6372">
        <v>0</v>
      </c>
      <c r="Y6372" t="s">
        <v>32</v>
      </c>
      <c r="Z6372" t="s">
        <v>33</v>
      </c>
      <c r="AA6372">
        <f>VLOOKUP(Table1[[#This Row],[Facility Name]],D_2,8,0)</f>
        <v>68</v>
      </c>
    </row>
    <row r="6373" spans="1:27" x14ac:dyDescent="0.25">
      <c r="A6373">
        <v>512503</v>
      </c>
      <c r="B6373" t="s">
        <v>6443</v>
      </c>
      <c r="C6373">
        <v>2</v>
      </c>
      <c r="D6373" t="s">
        <v>6367</v>
      </c>
      <c r="E6373" t="s">
        <v>6444</v>
      </c>
      <c r="F6373" t="s">
        <v>29</v>
      </c>
      <c r="G6373" t="s">
        <v>30</v>
      </c>
      <c r="H6373" t="s">
        <v>37</v>
      </c>
      <c r="I6373">
        <v>32</v>
      </c>
      <c r="J6373" t="s">
        <v>32</v>
      </c>
      <c r="K6373">
        <v>127</v>
      </c>
      <c r="L6373">
        <v>180</v>
      </c>
      <c r="M6373">
        <v>196</v>
      </c>
      <c r="N6373" t="s">
        <v>33</v>
      </c>
      <c r="O6373" t="s">
        <v>32</v>
      </c>
      <c r="P6373" t="s">
        <v>33</v>
      </c>
      <c r="Q6373">
        <v>145</v>
      </c>
      <c r="R6373">
        <v>232</v>
      </c>
      <c r="S6373">
        <v>620</v>
      </c>
      <c r="T6373" t="s">
        <v>40</v>
      </c>
      <c r="U6373" t="s">
        <v>32</v>
      </c>
      <c r="V6373">
        <v>177</v>
      </c>
      <c r="W6373">
        <v>177</v>
      </c>
      <c r="X6373">
        <v>0</v>
      </c>
      <c r="Y6373" t="s">
        <v>33</v>
      </c>
      <c r="Z6373" t="s">
        <v>33</v>
      </c>
      <c r="AA6373">
        <f>VLOOKUP(Table1[[#This Row],[Facility Name]],D_2,8,0)</f>
        <v>44</v>
      </c>
    </row>
    <row r="6374" spans="1:27" x14ac:dyDescent="0.25">
      <c r="A6374">
        <v>512505</v>
      </c>
      <c r="B6374" t="s">
        <v>6445</v>
      </c>
      <c r="C6374">
        <v>2</v>
      </c>
      <c r="D6374" t="s">
        <v>6367</v>
      </c>
      <c r="E6374" t="s">
        <v>4036</v>
      </c>
      <c r="F6374" t="s">
        <v>29</v>
      </c>
      <c r="G6374" t="s">
        <v>30</v>
      </c>
      <c r="H6374" t="s">
        <v>37</v>
      </c>
      <c r="I6374">
        <v>20</v>
      </c>
      <c r="J6374" t="s">
        <v>32</v>
      </c>
      <c r="K6374">
        <v>47</v>
      </c>
      <c r="L6374">
        <v>79</v>
      </c>
      <c r="M6374">
        <v>87</v>
      </c>
      <c r="N6374" t="s">
        <v>33</v>
      </c>
      <c r="O6374" t="s">
        <v>33</v>
      </c>
      <c r="P6374" t="s">
        <v>33</v>
      </c>
      <c r="Q6374">
        <v>65</v>
      </c>
      <c r="R6374">
        <v>123</v>
      </c>
      <c r="S6374">
        <v>299</v>
      </c>
      <c r="T6374" t="s">
        <v>33</v>
      </c>
      <c r="U6374" t="s">
        <v>32</v>
      </c>
      <c r="V6374">
        <v>82</v>
      </c>
      <c r="W6374">
        <v>82</v>
      </c>
      <c r="X6374">
        <v>0</v>
      </c>
      <c r="Y6374" t="s">
        <v>33</v>
      </c>
      <c r="Z6374" t="s">
        <v>33</v>
      </c>
      <c r="AA6374">
        <f>VLOOKUP(Table1[[#This Row],[Facility Name]],D_2,8,0)</f>
        <v>32</v>
      </c>
    </row>
    <row r="6375" spans="1:27" x14ac:dyDescent="0.25">
      <c r="A6375">
        <v>512506</v>
      </c>
      <c r="B6375" t="s">
        <v>6446</v>
      </c>
      <c r="C6375">
        <v>2</v>
      </c>
      <c r="D6375" t="s">
        <v>6367</v>
      </c>
      <c r="E6375" t="s">
        <v>6368</v>
      </c>
      <c r="F6375" t="s">
        <v>29</v>
      </c>
      <c r="G6375" t="s">
        <v>30</v>
      </c>
      <c r="H6375" t="s">
        <v>37</v>
      </c>
      <c r="I6375">
        <v>17</v>
      </c>
      <c r="J6375" t="s">
        <v>33</v>
      </c>
      <c r="K6375">
        <v>69</v>
      </c>
      <c r="L6375">
        <v>103</v>
      </c>
      <c r="M6375">
        <v>112</v>
      </c>
      <c r="N6375" t="s">
        <v>33</v>
      </c>
      <c r="O6375" t="s">
        <v>33</v>
      </c>
      <c r="P6375" t="s">
        <v>33</v>
      </c>
      <c r="Q6375">
        <v>84</v>
      </c>
      <c r="R6375">
        <v>117</v>
      </c>
      <c r="S6375">
        <v>341</v>
      </c>
      <c r="T6375" t="s">
        <v>40</v>
      </c>
      <c r="U6375" t="s">
        <v>33</v>
      </c>
      <c r="V6375">
        <v>85</v>
      </c>
      <c r="W6375">
        <v>85</v>
      </c>
      <c r="X6375">
        <v>0</v>
      </c>
      <c r="Y6375" t="s">
        <v>33</v>
      </c>
      <c r="Z6375" t="s">
        <v>33</v>
      </c>
      <c r="AA6375">
        <f>VLOOKUP(Table1[[#This Row],[Facility Name]],D_2,8,0)</f>
        <v>37</v>
      </c>
    </row>
    <row r="6376" spans="1:27" x14ac:dyDescent="0.25">
      <c r="A6376">
        <v>512507</v>
      </c>
      <c r="B6376" t="s">
        <v>6447</v>
      </c>
      <c r="C6376">
        <v>3</v>
      </c>
      <c r="D6376" t="s">
        <v>6367</v>
      </c>
      <c r="E6376" t="s">
        <v>4148</v>
      </c>
      <c r="F6376" t="s">
        <v>29</v>
      </c>
      <c r="G6376" t="s">
        <v>30</v>
      </c>
      <c r="H6376" t="s">
        <v>37</v>
      </c>
      <c r="I6376">
        <v>12</v>
      </c>
      <c r="J6376" t="s">
        <v>32</v>
      </c>
      <c r="K6376">
        <v>31</v>
      </c>
      <c r="L6376">
        <v>41</v>
      </c>
      <c r="M6376">
        <v>44</v>
      </c>
      <c r="N6376" t="s">
        <v>33</v>
      </c>
      <c r="O6376" t="s">
        <v>33</v>
      </c>
      <c r="P6376" t="s">
        <v>33</v>
      </c>
      <c r="Q6376">
        <v>31</v>
      </c>
      <c r="R6376">
        <v>44</v>
      </c>
      <c r="S6376">
        <v>119</v>
      </c>
      <c r="T6376" t="s">
        <v>33</v>
      </c>
      <c r="U6376" t="s">
        <v>33</v>
      </c>
      <c r="V6376">
        <v>44</v>
      </c>
      <c r="W6376">
        <v>44</v>
      </c>
      <c r="X6376">
        <v>0</v>
      </c>
      <c r="Y6376" t="s">
        <v>34</v>
      </c>
      <c r="Z6376" t="s">
        <v>32</v>
      </c>
      <c r="AA6376">
        <f>VLOOKUP(Table1[[#This Row],[Facility Name]],D_2,8,0)</f>
        <v>79</v>
      </c>
    </row>
    <row r="6377" spans="1:27" hidden="1" x14ac:dyDescent="0.25">
      <c r="A6377">
        <v>512509</v>
      </c>
      <c r="B6377" t="s">
        <v>7602</v>
      </c>
      <c r="C6377">
        <v>5</v>
      </c>
      <c r="D6377" t="s">
        <v>6367</v>
      </c>
      <c r="E6377" t="s">
        <v>7603</v>
      </c>
      <c r="F6377" t="s">
        <v>29</v>
      </c>
      <c r="G6377" t="s">
        <v>30</v>
      </c>
      <c r="H6377" t="s">
        <v>31</v>
      </c>
      <c r="I6377">
        <v>16</v>
      </c>
      <c r="J6377" t="s">
        <v>33</v>
      </c>
      <c r="K6377">
        <v>19</v>
      </c>
      <c r="L6377">
        <v>25</v>
      </c>
      <c r="M6377">
        <v>26</v>
      </c>
      <c r="N6377" t="s">
        <v>33</v>
      </c>
      <c r="O6377" t="s">
        <v>33</v>
      </c>
      <c r="P6377" t="s">
        <v>33</v>
      </c>
      <c r="Q6377">
        <v>20</v>
      </c>
      <c r="R6377">
        <v>23</v>
      </c>
      <c r="S6377">
        <v>112</v>
      </c>
      <c r="T6377" t="s">
        <v>33</v>
      </c>
      <c r="U6377" t="s">
        <v>33</v>
      </c>
      <c r="V6377">
        <v>21</v>
      </c>
      <c r="W6377">
        <v>21</v>
      </c>
      <c r="X6377">
        <v>0</v>
      </c>
      <c r="Y6377" t="s">
        <v>34</v>
      </c>
      <c r="Z6377" t="s">
        <v>33</v>
      </c>
      <c r="AA6377" t="e">
        <f>VLOOKUP(Table1[[#This Row],[Facility Name]],D_2,8,0)</f>
        <v>#N/A</v>
      </c>
    </row>
    <row r="6378" spans="1:27" x14ac:dyDescent="0.25">
      <c r="A6378">
        <v>512508</v>
      </c>
      <c r="B6378" t="s">
        <v>7601</v>
      </c>
      <c r="C6378">
        <v>3</v>
      </c>
      <c r="D6378" t="s">
        <v>6367</v>
      </c>
      <c r="E6378" t="s">
        <v>228</v>
      </c>
      <c r="F6378" t="s">
        <v>29</v>
      </c>
      <c r="G6378" t="s">
        <v>30</v>
      </c>
      <c r="H6378" t="s">
        <v>37</v>
      </c>
      <c r="I6378">
        <v>21</v>
      </c>
      <c r="J6378" t="s">
        <v>32</v>
      </c>
      <c r="K6378">
        <v>58</v>
      </c>
      <c r="L6378">
        <v>70</v>
      </c>
      <c r="M6378">
        <v>74</v>
      </c>
      <c r="N6378" t="s">
        <v>33</v>
      </c>
      <c r="O6378" t="s">
        <v>33</v>
      </c>
      <c r="P6378" t="s">
        <v>33</v>
      </c>
      <c r="Q6378">
        <v>69</v>
      </c>
      <c r="R6378">
        <v>75</v>
      </c>
      <c r="S6378">
        <v>248</v>
      </c>
      <c r="T6378" t="s">
        <v>33</v>
      </c>
      <c r="U6378" t="s">
        <v>33</v>
      </c>
      <c r="V6378">
        <v>55</v>
      </c>
      <c r="W6378">
        <v>55</v>
      </c>
      <c r="X6378">
        <v>0</v>
      </c>
      <c r="Y6378" t="s">
        <v>33</v>
      </c>
      <c r="Z6378" t="s">
        <v>33</v>
      </c>
      <c r="AA6378">
        <f>VLOOKUP(Table1[[#This Row],[Facility Name]],D_2,8,0)</f>
        <v>81</v>
      </c>
    </row>
    <row r="6379" spans="1:27" hidden="1" x14ac:dyDescent="0.25">
      <c r="A6379">
        <v>512513</v>
      </c>
      <c r="B6379" t="s">
        <v>7697</v>
      </c>
      <c r="C6379">
        <v>3</v>
      </c>
      <c r="D6379" t="s">
        <v>6367</v>
      </c>
      <c r="E6379" t="s">
        <v>7698</v>
      </c>
      <c r="F6379" t="s">
        <v>29</v>
      </c>
      <c r="G6379" t="s">
        <v>30</v>
      </c>
      <c r="H6379" t="s">
        <v>31</v>
      </c>
      <c r="I6379">
        <v>17</v>
      </c>
      <c r="J6379" t="s">
        <v>33</v>
      </c>
      <c r="K6379">
        <v>92</v>
      </c>
      <c r="L6379">
        <v>129</v>
      </c>
      <c r="M6379">
        <v>136</v>
      </c>
      <c r="N6379" t="s">
        <v>33</v>
      </c>
      <c r="O6379" t="s">
        <v>33</v>
      </c>
      <c r="P6379" t="s">
        <v>33</v>
      </c>
      <c r="Q6379">
        <v>108</v>
      </c>
      <c r="R6379">
        <v>134</v>
      </c>
      <c r="S6379">
        <v>431</v>
      </c>
      <c r="T6379" t="s">
        <v>32</v>
      </c>
      <c r="U6379" t="s">
        <v>33</v>
      </c>
      <c r="V6379">
        <v>119</v>
      </c>
      <c r="W6379">
        <v>119</v>
      </c>
      <c r="X6379">
        <v>0</v>
      </c>
      <c r="Y6379" t="s">
        <v>33</v>
      </c>
      <c r="Z6379" t="s">
        <v>33</v>
      </c>
      <c r="AA6379" t="e">
        <f>VLOOKUP(Table1[[#This Row],[Facility Name]],D_2,8,0)</f>
        <v>#N/A</v>
      </c>
    </row>
    <row r="6380" spans="1:27" hidden="1" x14ac:dyDescent="0.25">
      <c r="A6380">
        <v>512514</v>
      </c>
      <c r="B6380" t="s">
        <v>7699</v>
      </c>
      <c r="C6380">
        <v>2</v>
      </c>
      <c r="D6380" t="s">
        <v>6367</v>
      </c>
      <c r="E6380" t="s">
        <v>7700</v>
      </c>
      <c r="F6380" t="s">
        <v>29</v>
      </c>
      <c r="G6380" t="s">
        <v>30</v>
      </c>
      <c r="H6380" t="s">
        <v>31</v>
      </c>
      <c r="I6380">
        <v>10</v>
      </c>
      <c r="J6380" t="s">
        <v>32</v>
      </c>
      <c r="K6380">
        <v>37</v>
      </c>
      <c r="L6380">
        <v>59</v>
      </c>
      <c r="M6380">
        <v>58</v>
      </c>
      <c r="N6380" t="s">
        <v>33</v>
      </c>
      <c r="O6380" t="s">
        <v>33</v>
      </c>
      <c r="P6380" t="s">
        <v>33</v>
      </c>
      <c r="Q6380">
        <v>43</v>
      </c>
      <c r="R6380">
        <v>49</v>
      </c>
      <c r="S6380">
        <v>184</v>
      </c>
      <c r="T6380" t="s">
        <v>33</v>
      </c>
      <c r="U6380" t="s">
        <v>33</v>
      </c>
      <c r="V6380">
        <v>55</v>
      </c>
      <c r="W6380">
        <v>55</v>
      </c>
      <c r="X6380">
        <v>0</v>
      </c>
      <c r="Y6380" t="s">
        <v>34</v>
      </c>
      <c r="Z6380" t="s">
        <v>33</v>
      </c>
      <c r="AA6380" t="e">
        <f>VLOOKUP(Table1[[#This Row],[Facility Name]],D_2,8,0)</f>
        <v>#N/A</v>
      </c>
    </row>
    <row r="6381" spans="1:27" x14ac:dyDescent="0.25">
      <c r="A6381">
        <v>512511</v>
      </c>
      <c r="B6381" t="s">
        <v>7696</v>
      </c>
      <c r="C6381">
        <v>3</v>
      </c>
      <c r="D6381" t="s">
        <v>6367</v>
      </c>
      <c r="E6381" t="s">
        <v>178</v>
      </c>
      <c r="F6381" t="s">
        <v>29</v>
      </c>
      <c r="G6381" t="s">
        <v>30</v>
      </c>
      <c r="H6381" t="s">
        <v>37</v>
      </c>
      <c r="I6381">
        <v>12</v>
      </c>
      <c r="J6381" t="s">
        <v>32</v>
      </c>
      <c r="K6381">
        <v>30</v>
      </c>
      <c r="L6381">
        <v>48</v>
      </c>
      <c r="M6381">
        <v>53</v>
      </c>
      <c r="N6381" t="s">
        <v>33</v>
      </c>
      <c r="O6381" t="s">
        <v>33</v>
      </c>
      <c r="P6381" t="s">
        <v>33</v>
      </c>
      <c r="Q6381">
        <v>39</v>
      </c>
      <c r="R6381">
        <v>63</v>
      </c>
      <c r="S6381">
        <v>178</v>
      </c>
      <c r="T6381" t="s">
        <v>33</v>
      </c>
      <c r="U6381" t="s">
        <v>33</v>
      </c>
      <c r="V6381">
        <v>50</v>
      </c>
      <c r="W6381">
        <v>50</v>
      </c>
      <c r="X6381">
        <v>0</v>
      </c>
      <c r="Y6381" t="s">
        <v>33</v>
      </c>
      <c r="Z6381" t="s">
        <v>33</v>
      </c>
      <c r="AA6381">
        <f>VLOOKUP(Table1[[#This Row],[Facility Name]],D_2,8,0)</f>
        <v>47</v>
      </c>
    </row>
    <row r="6382" spans="1:27" x14ac:dyDescent="0.25">
      <c r="A6382">
        <v>512515</v>
      </c>
      <c r="B6382" t="s">
        <v>7701</v>
      </c>
      <c r="C6382">
        <v>4</v>
      </c>
      <c r="D6382" t="s">
        <v>6367</v>
      </c>
      <c r="E6382" t="s">
        <v>3154</v>
      </c>
      <c r="F6382" t="s">
        <v>29</v>
      </c>
      <c r="G6382" t="s">
        <v>30</v>
      </c>
      <c r="H6382" t="s">
        <v>37</v>
      </c>
      <c r="I6382">
        <v>21</v>
      </c>
      <c r="J6382" t="s">
        <v>33</v>
      </c>
      <c r="K6382">
        <v>85</v>
      </c>
      <c r="L6382">
        <v>125</v>
      </c>
      <c r="M6382">
        <v>136</v>
      </c>
      <c r="N6382" t="s">
        <v>33</v>
      </c>
      <c r="O6382" t="s">
        <v>33</v>
      </c>
      <c r="P6382" t="s">
        <v>33</v>
      </c>
      <c r="Q6382">
        <v>98</v>
      </c>
      <c r="R6382">
        <v>78</v>
      </c>
      <c r="S6382">
        <v>388</v>
      </c>
      <c r="T6382" t="s">
        <v>33</v>
      </c>
      <c r="U6382" t="s">
        <v>33</v>
      </c>
      <c r="V6382">
        <v>114</v>
      </c>
      <c r="W6382">
        <v>114</v>
      </c>
      <c r="X6382">
        <v>0</v>
      </c>
      <c r="Y6382" t="s">
        <v>33</v>
      </c>
      <c r="Z6382" t="s">
        <v>33</v>
      </c>
      <c r="AA6382">
        <f>VLOOKUP(Table1[[#This Row],[Facility Name]],D_2,8,0)</f>
        <v>60</v>
      </c>
    </row>
    <row r="6383" spans="1:27" x14ac:dyDescent="0.25">
      <c r="A6383">
        <v>512516</v>
      </c>
      <c r="B6383" t="s">
        <v>7702</v>
      </c>
      <c r="C6383">
        <v>3</v>
      </c>
      <c r="D6383" t="s">
        <v>6367</v>
      </c>
      <c r="E6383" t="s">
        <v>3154</v>
      </c>
      <c r="F6383" t="s">
        <v>29</v>
      </c>
      <c r="G6383" t="s">
        <v>30</v>
      </c>
      <c r="H6383" t="s">
        <v>37</v>
      </c>
      <c r="I6383">
        <v>17</v>
      </c>
      <c r="J6383" t="s">
        <v>32</v>
      </c>
      <c r="K6383">
        <v>32</v>
      </c>
      <c r="L6383">
        <v>52</v>
      </c>
      <c r="M6383">
        <v>56</v>
      </c>
      <c r="N6383" t="s">
        <v>33</v>
      </c>
      <c r="O6383" t="s">
        <v>33</v>
      </c>
      <c r="P6383" t="s">
        <v>33</v>
      </c>
      <c r="Q6383">
        <v>37</v>
      </c>
      <c r="R6383">
        <v>61</v>
      </c>
      <c r="S6383">
        <v>171</v>
      </c>
      <c r="T6383" t="s">
        <v>33</v>
      </c>
      <c r="U6383" t="s">
        <v>33</v>
      </c>
      <c r="V6383">
        <v>58</v>
      </c>
      <c r="W6383">
        <v>58</v>
      </c>
      <c r="X6383">
        <v>0</v>
      </c>
      <c r="Y6383" t="s">
        <v>34</v>
      </c>
      <c r="Z6383" t="s">
        <v>33</v>
      </c>
      <c r="AA6383">
        <f>VLOOKUP(Table1[[#This Row],[Facility Name]],D_2,8,0)</f>
        <v>53</v>
      </c>
    </row>
    <row r="6384" spans="1:27" hidden="1" x14ac:dyDescent="0.25">
      <c r="A6384">
        <v>512518</v>
      </c>
      <c r="B6384" t="s">
        <v>7794</v>
      </c>
      <c r="C6384">
        <v>3</v>
      </c>
      <c r="D6384" t="s">
        <v>6367</v>
      </c>
      <c r="E6384" t="s">
        <v>1162</v>
      </c>
      <c r="F6384" t="s">
        <v>29</v>
      </c>
      <c r="G6384" t="s">
        <v>30</v>
      </c>
      <c r="H6384" t="s">
        <v>31</v>
      </c>
      <c r="I6384">
        <v>13</v>
      </c>
      <c r="J6384" t="s">
        <v>32</v>
      </c>
      <c r="K6384">
        <v>48</v>
      </c>
      <c r="L6384">
        <v>76</v>
      </c>
      <c r="M6384">
        <v>78</v>
      </c>
      <c r="N6384" t="s">
        <v>33</v>
      </c>
      <c r="O6384" t="s">
        <v>33</v>
      </c>
      <c r="P6384" t="s">
        <v>33</v>
      </c>
      <c r="Q6384">
        <v>61</v>
      </c>
      <c r="R6384">
        <v>70</v>
      </c>
      <c r="S6384">
        <v>208</v>
      </c>
      <c r="T6384" t="s">
        <v>33</v>
      </c>
      <c r="U6384" t="s">
        <v>33</v>
      </c>
      <c r="V6384">
        <v>71</v>
      </c>
      <c r="W6384">
        <v>71</v>
      </c>
      <c r="X6384">
        <v>0</v>
      </c>
      <c r="Y6384" t="s">
        <v>34</v>
      </c>
      <c r="Z6384" t="s">
        <v>33</v>
      </c>
      <c r="AA6384" t="e">
        <f>VLOOKUP(Table1[[#This Row],[Facility Name]],D_2,8,0)</f>
        <v>#N/A</v>
      </c>
    </row>
    <row r="6385" spans="1:27" hidden="1" x14ac:dyDescent="0.25">
      <c r="A6385">
        <v>512519</v>
      </c>
      <c r="B6385" t="s">
        <v>7795</v>
      </c>
      <c r="C6385">
        <v>5</v>
      </c>
      <c r="D6385" t="s">
        <v>6367</v>
      </c>
      <c r="E6385" t="s">
        <v>5740</v>
      </c>
      <c r="F6385" t="s">
        <v>29</v>
      </c>
      <c r="G6385" t="s">
        <v>30</v>
      </c>
      <c r="H6385" t="s">
        <v>31</v>
      </c>
      <c r="I6385">
        <v>18</v>
      </c>
      <c r="J6385" t="s">
        <v>33</v>
      </c>
      <c r="K6385">
        <v>73</v>
      </c>
      <c r="L6385">
        <v>98</v>
      </c>
      <c r="M6385">
        <v>104</v>
      </c>
      <c r="N6385" t="s">
        <v>33</v>
      </c>
      <c r="O6385" t="s">
        <v>33</v>
      </c>
      <c r="P6385" t="s">
        <v>33</v>
      </c>
      <c r="Q6385">
        <v>80</v>
      </c>
      <c r="R6385">
        <v>98</v>
      </c>
      <c r="S6385">
        <v>416</v>
      </c>
      <c r="T6385" t="s">
        <v>33</v>
      </c>
      <c r="U6385" t="s">
        <v>33</v>
      </c>
      <c r="V6385">
        <v>75</v>
      </c>
      <c r="W6385">
        <v>75</v>
      </c>
      <c r="X6385">
        <v>0</v>
      </c>
      <c r="Y6385" t="s">
        <v>33</v>
      </c>
      <c r="Z6385" t="s">
        <v>33</v>
      </c>
      <c r="AA6385" t="e">
        <f>VLOOKUP(Table1[[#This Row],[Facility Name]],D_2,8,0)</f>
        <v>#N/A</v>
      </c>
    </row>
    <row r="6386" spans="1:27" hidden="1" x14ac:dyDescent="0.25">
      <c r="A6386">
        <v>512520</v>
      </c>
      <c r="B6386" t="s">
        <v>7809</v>
      </c>
      <c r="C6386">
        <v>3</v>
      </c>
      <c r="D6386" t="s">
        <v>6367</v>
      </c>
      <c r="E6386" t="s">
        <v>6444</v>
      </c>
      <c r="F6386" t="s">
        <v>29</v>
      </c>
      <c r="G6386" t="s">
        <v>30</v>
      </c>
      <c r="H6386" t="s">
        <v>31</v>
      </c>
      <c r="I6386">
        <v>23</v>
      </c>
      <c r="J6386" t="s">
        <v>32</v>
      </c>
      <c r="K6386">
        <v>105</v>
      </c>
      <c r="L6386">
        <v>141</v>
      </c>
      <c r="M6386">
        <v>143</v>
      </c>
      <c r="N6386" t="s">
        <v>32</v>
      </c>
      <c r="O6386" t="s">
        <v>33</v>
      </c>
      <c r="P6386" t="s">
        <v>33</v>
      </c>
      <c r="Q6386">
        <v>116</v>
      </c>
      <c r="R6386">
        <v>161</v>
      </c>
      <c r="S6386">
        <v>488</v>
      </c>
      <c r="T6386" t="s">
        <v>33</v>
      </c>
      <c r="U6386" t="s">
        <v>33</v>
      </c>
      <c r="V6386">
        <v>116</v>
      </c>
      <c r="W6386">
        <v>116</v>
      </c>
      <c r="X6386">
        <v>0</v>
      </c>
      <c r="Y6386" t="s">
        <v>33</v>
      </c>
      <c r="Z6386" t="s">
        <v>33</v>
      </c>
      <c r="AA6386" t="e">
        <f>VLOOKUP(Table1[[#This Row],[Facility Name]],D_2,8,0)</f>
        <v>#N/A</v>
      </c>
    </row>
    <row r="6387" spans="1:27" x14ac:dyDescent="0.25">
      <c r="A6387">
        <v>512517</v>
      </c>
      <c r="B6387" t="s">
        <v>7720</v>
      </c>
      <c r="C6387">
        <v>3</v>
      </c>
      <c r="D6387" t="s">
        <v>6367</v>
      </c>
      <c r="E6387" t="s">
        <v>936</v>
      </c>
      <c r="F6387" t="s">
        <v>29</v>
      </c>
      <c r="G6387" t="s">
        <v>30</v>
      </c>
      <c r="H6387" t="s">
        <v>37</v>
      </c>
      <c r="I6387">
        <v>17</v>
      </c>
      <c r="J6387" t="s">
        <v>33</v>
      </c>
      <c r="K6387">
        <v>67</v>
      </c>
      <c r="L6387">
        <v>94</v>
      </c>
      <c r="M6387">
        <v>97</v>
      </c>
      <c r="N6387" t="s">
        <v>33</v>
      </c>
      <c r="O6387" t="s">
        <v>33</v>
      </c>
      <c r="P6387" t="s">
        <v>33</v>
      </c>
      <c r="Q6387">
        <v>75</v>
      </c>
      <c r="R6387">
        <v>87</v>
      </c>
      <c r="S6387">
        <v>292</v>
      </c>
      <c r="T6387" t="s">
        <v>33</v>
      </c>
      <c r="U6387" t="s">
        <v>33</v>
      </c>
      <c r="V6387">
        <v>96</v>
      </c>
      <c r="W6387">
        <v>96</v>
      </c>
      <c r="X6387">
        <v>0</v>
      </c>
      <c r="Y6387" t="s">
        <v>33</v>
      </c>
      <c r="Z6387" t="s">
        <v>32</v>
      </c>
      <c r="AA6387">
        <f>VLOOKUP(Table1[[#This Row],[Facility Name]],D_2,8,0)</f>
        <v>55</v>
      </c>
    </row>
    <row r="6388" spans="1:27" hidden="1" x14ac:dyDescent="0.25">
      <c r="A6388">
        <v>512522</v>
      </c>
      <c r="B6388" t="s">
        <v>7811</v>
      </c>
      <c r="C6388">
        <v>3</v>
      </c>
      <c r="D6388" t="s">
        <v>6367</v>
      </c>
      <c r="E6388" t="s">
        <v>7812</v>
      </c>
      <c r="F6388" t="s">
        <v>29</v>
      </c>
      <c r="G6388" t="s">
        <v>30</v>
      </c>
      <c r="H6388" t="s">
        <v>31</v>
      </c>
      <c r="I6388">
        <v>14</v>
      </c>
      <c r="J6388" t="s">
        <v>33</v>
      </c>
      <c r="K6388">
        <v>23</v>
      </c>
      <c r="L6388">
        <v>28</v>
      </c>
      <c r="M6388">
        <v>30</v>
      </c>
      <c r="N6388" t="s">
        <v>33</v>
      </c>
      <c r="O6388" t="s">
        <v>33</v>
      </c>
      <c r="P6388" t="s">
        <v>33</v>
      </c>
      <c r="Q6388">
        <v>24</v>
      </c>
      <c r="R6388">
        <v>23</v>
      </c>
      <c r="S6388">
        <v>101</v>
      </c>
      <c r="T6388" t="s">
        <v>33</v>
      </c>
      <c r="U6388" t="s">
        <v>33</v>
      </c>
      <c r="V6388">
        <v>29</v>
      </c>
      <c r="W6388">
        <v>29</v>
      </c>
      <c r="X6388">
        <v>0</v>
      </c>
      <c r="Y6388" t="s">
        <v>34</v>
      </c>
      <c r="Z6388" t="s">
        <v>33</v>
      </c>
      <c r="AA6388" t="e">
        <f>VLOOKUP(Table1[[#This Row],[Facility Name]],D_2,8,0)</f>
        <v>#N/A</v>
      </c>
    </row>
    <row r="6389" spans="1:27" x14ac:dyDescent="0.25">
      <c r="A6389">
        <v>512521</v>
      </c>
      <c r="B6389" t="s">
        <v>7810</v>
      </c>
      <c r="C6389">
        <v>3</v>
      </c>
      <c r="D6389" t="s">
        <v>6367</v>
      </c>
      <c r="E6389" t="s">
        <v>191</v>
      </c>
      <c r="F6389" t="s">
        <v>29</v>
      </c>
      <c r="G6389" t="s">
        <v>30</v>
      </c>
      <c r="H6389" t="s">
        <v>37</v>
      </c>
      <c r="I6389">
        <v>21</v>
      </c>
      <c r="J6389" t="s">
        <v>33</v>
      </c>
      <c r="K6389">
        <v>81</v>
      </c>
      <c r="L6389">
        <v>112</v>
      </c>
      <c r="M6389">
        <v>120</v>
      </c>
      <c r="N6389" t="s">
        <v>33</v>
      </c>
      <c r="O6389" t="s">
        <v>33</v>
      </c>
      <c r="P6389" t="s">
        <v>33</v>
      </c>
      <c r="Q6389">
        <v>101</v>
      </c>
      <c r="R6389">
        <v>127</v>
      </c>
      <c r="S6389">
        <v>376</v>
      </c>
      <c r="T6389" t="s">
        <v>33</v>
      </c>
      <c r="U6389" t="s">
        <v>33</v>
      </c>
      <c r="V6389">
        <v>108</v>
      </c>
      <c r="W6389">
        <v>108</v>
      </c>
      <c r="X6389">
        <v>0</v>
      </c>
      <c r="Y6389" t="s">
        <v>33</v>
      </c>
      <c r="Z6389" t="s">
        <v>33</v>
      </c>
      <c r="AA6389">
        <f>VLOOKUP(Table1[[#This Row],[Facility Name]],D_2,8,0)</f>
        <v>55</v>
      </c>
    </row>
    <row r="6390" spans="1:27" x14ac:dyDescent="0.25">
      <c r="A6390">
        <v>512523</v>
      </c>
      <c r="B6390" t="s">
        <v>7813</v>
      </c>
      <c r="C6390">
        <v>3</v>
      </c>
      <c r="D6390" t="s">
        <v>6367</v>
      </c>
      <c r="E6390" t="s">
        <v>546</v>
      </c>
      <c r="F6390" t="s">
        <v>29</v>
      </c>
      <c r="G6390" t="s">
        <v>30</v>
      </c>
      <c r="H6390" t="s">
        <v>37</v>
      </c>
      <c r="I6390">
        <v>32</v>
      </c>
      <c r="J6390" t="s">
        <v>33</v>
      </c>
      <c r="K6390">
        <v>66</v>
      </c>
      <c r="L6390">
        <v>92</v>
      </c>
      <c r="M6390">
        <v>102</v>
      </c>
      <c r="N6390" t="s">
        <v>33</v>
      </c>
      <c r="O6390" t="s">
        <v>33</v>
      </c>
      <c r="P6390" t="s">
        <v>33</v>
      </c>
      <c r="Q6390">
        <v>82</v>
      </c>
      <c r="R6390">
        <v>136</v>
      </c>
      <c r="S6390">
        <v>371</v>
      </c>
      <c r="T6390" t="s">
        <v>33</v>
      </c>
      <c r="U6390" t="s">
        <v>33</v>
      </c>
      <c r="V6390">
        <v>97</v>
      </c>
      <c r="W6390">
        <v>97</v>
      </c>
      <c r="X6390">
        <v>0</v>
      </c>
      <c r="Y6390" t="s">
        <v>33</v>
      </c>
      <c r="Z6390" t="s">
        <v>33</v>
      </c>
      <c r="AA6390">
        <f>VLOOKUP(Table1[[#This Row],[Facility Name]],D_2,8,0)</f>
        <v>74</v>
      </c>
    </row>
    <row r="6391" spans="1:27" x14ac:dyDescent="0.25">
      <c r="A6391">
        <v>512524</v>
      </c>
      <c r="B6391" t="s">
        <v>7536</v>
      </c>
      <c r="C6391">
        <v>3</v>
      </c>
      <c r="D6391" t="s">
        <v>6367</v>
      </c>
      <c r="E6391" t="s">
        <v>4857</v>
      </c>
      <c r="F6391" t="s">
        <v>29</v>
      </c>
      <c r="G6391" t="s">
        <v>30</v>
      </c>
      <c r="H6391" t="s">
        <v>37</v>
      </c>
      <c r="I6391">
        <v>14</v>
      </c>
      <c r="J6391" t="s">
        <v>33</v>
      </c>
      <c r="K6391">
        <v>23</v>
      </c>
      <c r="L6391">
        <v>35</v>
      </c>
      <c r="M6391">
        <v>36</v>
      </c>
      <c r="N6391" t="s">
        <v>33</v>
      </c>
      <c r="O6391" t="s">
        <v>33</v>
      </c>
      <c r="P6391" t="s">
        <v>33</v>
      </c>
      <c r="Q6391">
        <v>28</v>
      </c>
      <c r="R6391">
        <v>36</v>
      </c>
      <c r="S6391">
        <v>229</v>
      </c>
      <c r="T6391" t="s">
        <v>33</v>
      </c>
      <c r="U6391" t="s">
        <v>33</v>
      </c>
      <c r="V6391">
        <v>35</v>
      </c>
      <c r="W6391">
        <v>35</v>
      </c>
      <c r="X6391">
        <v>0</v>
      </c>
      <c r="Y6391" t="s">
        <v>33</v>
      </c>
      <c r="Z6391" t="s">
        <v>33</v>
      </c>
      <c r="AA6391">
        <f>VLOOKUP(Table1[[#This Row],[Facility Name]],D_2,8,0)</f>
        <v>62</v>
      </c>
    </row>
    <row r="6392" spans="1:27" x14ac:dyDescent="0.25">
      <c r="A6392">
        <v>512525</v>
      </c>
      <c r="B6392" t="s">
        <v>7537</v>
      </c>
      <c r="C6392">
        <v>3</v>
      </c>
      <c r="D6392" t="s">
        <v>6367</v>
      </c>
      <c r="E6392" t="s">
        <v>7538</v>
      </c>
      <c r="F6392" t="s">
        <v>29</v>
      </c>
      <c r="G6392" t="s">
        <v>30</v>
      </c>
      <c r="H6392" t="s">
        <v>37</v>
      </c>
      <c r="I6392">
        <v>12</v>
      </c>
      <c r="J6392" t="s">
        <v>33</v>
      </c>
      <c r="K6392">
        <v>39</v>
      </c>
      <c r="L6392">
        <v>50</v>
      </c>
      <c r="M6392">
        <v>51</v>
      </c>
      <c r="N6392" t="s">
        <v>33</v>
      </c>
      <c r="O6392" t="s">
        <v>33</v>
      </c>
      <c r="P6392" t="s">
        <v>33</v>
      </c>
      <c r="Q6392">
        <v>43</v>
      </c>
      <c r="R6392">
        <v>68</v>
      </c>
      <c r="S6392">
        <v>195</v>
      </c>
      <c r="T6392" t="s">
        <v>40</v>
      </c>
      <c r="U6392" t="s">
        <v>33</v>
      </c>
      <c r="V6392">
        <v>44</v>
      </c>
      <c r="W6392">
        <v>44</v>
      </c>
      <c r="X6392">
        <v>0</v>
      </c>
      <c r="Y6392" t="s">
        <v>33</v>
      </c>
      <c r="Z6392" t="s">
        <v>33</v>
      </c>
      <c r="AA6392">
        <f>VLOOKUP(Table1[[#This Row],[Facility Name]],D_2,8,0)</f>
        <v>41</v>
      </c>
    </row>
    <row r="6393" spans="1:27" hidden="1" x14ac:dyDescent="0.25">
      <c r="A6393">
        <v>552576</v>
      </c>
      <c r="B6393" t="s">
        <v>7579</v>
      </c>
      <c r="D6393" t="s">
        <v>554</v>
      </c>
      <c r="E6393" t="s">
        <v>703</v>
      </c>
      <c r="F6393" t="s">
        <v>29</v>
      </c>
      <c r="G6393" t="s">
        <v>30</v>
      </c>
      <c r="H6393" t="s">
        <v>31</v>
      </c>
      <c r="I6393">
        <v>0</v>
      </c>
      <c r="J6393" t="s">
        <v>33</v>
      </c>
      <c r="K6393">
        <v>25</v>
      </c>
      <c r="L6393">
        <v>43</v>
      </c>
      <c r="M6393">
        <v>48</v>
      </c>
      <c r="N6393" t="s">
        <v>33</v>
      </c>
      <c r="O6393" t="s">
        <v>33</v>
      </c>
      <c r="P6393" t="s">
        <v>32</v>
      </c>
      <c r="Q6393">
        <v>28</v>
      </c>
      <c r="R6393">
        <v>21</v>
      </c>
      <c r="S6393">
        <v>134</v>
      </c>
      <c r="T6393" t="s">
        <v>34</v>
      </c>
      <c r="U6393" t="s">
        <v>34</v>
      </c>
      <c r="V6393">
        <v>0</v>
      </c>
      <c r="W6393">
        <v>0</v>
      </c>
      <c r="X6393">
        <v>0</v>
      </c>
      <c r="Y6393" t="s">
        <v>34</v>
      </c>
      <c r="Z6393" t="s">
        <v>40</v>
      </c>
      <c r="AA6393" t="e">
        <f>VLOOKUP(Table1[[#This Row],[Facility Name]],D_2,8,0)</f>
        <v>#N/A</v>
      </c>
    </row>
    <row r="6394" spans="1:27" x14ac:dyDescent="0.25">
      <c r="A6394">
        <v>512527</v>
      </c>
      <c r="B6394" t="s">
        <v>7539</v>
      </c>
      <c r="C6394">
        <v>2</v>
      </c>
      <c r="D6394" t="s">
        <v>6367</v>
      </c>
      <c r="E6394" t="s">
        <v>7540</v>
      </c>
      <c r="F6394" t="s">
        <v>29</v>
      </c>
      <c r="G6394" t="s">
        <v>30</v>
      </c>
      <c r="H6394" t="s">
        <v>37</v>
      </c>
      <c r="I6394">
        <v>16</v>
      </c>
      <c r="J6394" t="s">
        <v>33</v>
      </c>
      <c r="K6394">
        <v>16</v>
      </c>
      <c r="L6394">
        <v>26</v>
      </c>
      <c r="M6394">
        <v>28</v>
      </c>
      <c r="N6394" t="s">
        <v>33</v>
      </c>
      <c r="O6394" t="s">
        <v>33</v>
      </c>
      <c r="P6394" t="s">
        <v>33</v>
      </c>
      <c r="Q6394">
        <v>23</v>
      </c>
      <c r="R6394">
        <v>28</v>
      </c>
      <c r="S6394">
        <v>92</v>
      </c>
      <c r="T6394" t="s">
        <v>33</v>
      </c>
      <c r="U6394" t="s">
        <v>33</v>
      </c>
      <c r="V6394">
        <v>22</v>
      </c>
      <c r="W6394">
        <v>22</v>
      </c>
      <c r="X6394">
        <v>0</v>
      </c>
      <c r="Y6394" t="s">
        <v>34</v>
      </c>
      <c r="Z6394" t="s">
        <v>33</v>
      </c>
      <c r="AA6394">
        <f>VLOOKUP(Table1[[#This Row],[Facility Name]],D_2,8,0)</f>
        <v>52</v>
      </c>
    </row>
    <row r="6395" spans="1:27" x14ac:dyDescent="0.25">
      <c r="A6395">
        <v>512528</v>
      </c>
      <c r="B6395" t="s">
        <v>7541</v>
      </c>
      <c r="C6395">
        <v>5</v>
      </c>
      <c r="D6395" t="s">
        <v>6367</v>
      </c>
      <c r="E6395" t="s">
        <v>36</v>
      </c>
      <c r="F6395" t="s">
        <v>29</v>
      </c>
      <c r="G6395" t="s">
        <v>30</v>
      </c>
      <c r="H6395" t="s">
        <v>37</v>
      </c>
      <c r="I6395">
        <v>17</v>
      </c>
      <c r="J6395" t="s">
        <v>33</v>
      </c>
      <c r="K6395">
        <v>51</v>
      </c>
      <c r="L6395">
        <v>75</v>
      </c>
      <c r="M6395">
        <v>79</v>
      </c>
      <c r="N6395" t="s">
        <v>33</v>
      </c>
      <c r="O6395" t="s">
        <v>40</v>
      </c>
      <c r="P6395" t="s">
        <v>33</v>
      </c>
      <c r="Q6395">
        <v>58</v>
      </c>
      <c r="R6395">
        <v>73</v>
      </c>
      <c r="S6395">
        <v>245</v>
      </c>
      <c r="T6395" t="s">
        <v>40</v>
      </c>
      <c r="U6395" t="s">
        <v>33</v>
      </c>
      <c r="V6395">
        <v>78</v>
      </c>
      <c r="W6395">
        <v>78</v>
      </c>
      <c r="X6395">
        <v>0</v>
      </c>
      <c r="Y6395" t="s">
        <v>33</v>
      </c>
      <c r="Z6395" t="s">
        <v>33</v>
      </c>
      <c r="AA6395">
        <f>VLOOKUP(Table1[[#This Row],[Facility Name]],D_2,8,0)</f>
        <v>70</v>
      </c>
    </row>
    <row r="6396" spans="1:27" x14ac:dyDescent="0.25">
      <c r="A6396">
        <v>512529</v>
      </c>
      <c r="B6396" t="s">
        <v>7562</v>
      </c>
      <c r="C6396">
        <v>3</v>
      </c>
      <c r="D6396" t="s">
        <v>6367</v>
      </c>
      <c r="E6396" t="s">
        <v>73</v>
      </c>
      <c r="F6396" t="s">
        <v>29</v>
      </c>
      <c r="G6396" t="s">
        <v>30</v>
      </c>
      <c r="H6396" t="s">
        <v>37</v>
      </c>
      <c r="I6396">
        <v>16</v>
      </c>
      <c r="J6396" t="s">
        <v>32</v>
      </c>
      <c r="K6396">
        <v>29</v>
      </c>
      <c r="L6396">
        <v>45</v>
      </c>
      <c r="M6396">
        <v>56</v>
      </c>
      <c r="N6396" t="s">
        <v>33</v>
      </c>
      <c r="O6396" t="s">
        <v>33</v>
      </c>
      <c r="P6396" t="s">
        <v>33</v>
      </c>
      <c r="Q6396">
        <v>37</v>
      </c>
      <c r="R6396">
        <v>53</v>
      </c>
      <c r="S6396">
        <v>192</v>
      </c>
      <c r="T6396" t="s">
        <v>40</v>
      </c>
      <c r="U6396" t="s">
        <v>33</v>
      </c>
      <c r="V6396">
        <v>50</v>
      </c>
      <c r="W6396">
        <v>50</v>
      </c>
      <c r="X6396">
        <v>0</v>
      </c>
      <c r="Y6396" t="s">
        <v>34</v>
      </c>
      <c r="Z6396" t="s">
        <v>33</v>
      </c>
      <c r="AA6396">
        <f>VLOOKUP(Table1[[#This Row],[Facility Name]],D_2,8,0)</f>
        <v>50</v>
      </c>
    </row>
    <row r="6397" spans="1:27" hidden="1" x14ac:dyDescent="0.25">
      <c r="A6397">
        <v>512530</v>
      </c>
      <c r="B6397" t="s">
        <v>7563</v>
      </c>
      <c r="C6397">
        <v>5</v>
      </c>
      <c r="D6397" t="s">
        <v>6367</v>
      </c>
      <c r="E6397" t="s">
        <v>2965</v>
      </c>
      <c r="F6397" t="s">
        <v>29</v>
      </c>
      <c r="G6397" t="s">
        <v>30</v>
      </c>
      <c r="H6397" t="s">
        <v>31</v>
      </c>
      <c r="I6397">
        <v>12</v>
      </c>
      <c r="J6397" t="s">
        <v>34</v>
      </c>
      <c r="K6397">
        <v>11</v>
      </c>
      <c r="L6397">
        <v>22</v>
      </c>
      <c r="M6397">
        <v>23</v>
      </c>
      <c r="N6397" t="s">
        <v>33</v>
      </c>
      <c r="O6397" t="s">
        <v>33</v>
      </c>
      <c r="P6397" t="s">
        <v>33</v>
      </c>
      <c r="Q6397">
        <v>16</v>
      </c>
      <c r="R6397">
        <v>21</v>
      </c>
      <c r="S6397">
        <v>95</v>
      </c>
      <c r="T6397" t="s">
        <v>33</v>
      </c>
      <c r="U6397" t="s">
        <v>33</v>
      </c>
      <c r="V6397">
        <v>23</v>
      </c>
      <c r="W6397">
        <v>23</v>
      </c>
      <c r="X6397">
        <v>0</v>
      </c>
      <c r="Y6397" t="s">
        <v>34</v>
      </c>
      <c r="Z6397" t="s">
        <v>32</v>
      </c>
      <c r="AA6397" t="e">
        <f>VLOOKUP(Table1[[#This Row],[Facility Name]],D_2,8,0)</f>
        <v>#N/A</v>
      </c>
    </row>
    <row r="6398" spans="1:27" hidden="1" x14ac:dyDescent="0.25">
      <c r="A6398">
        <v>512531</v>
      </c>
      <c r="B6398" t="s">
        <v>7639</v>
      </c>
      <c r="C6398">
        <v>4</v>
      </c>
      <c r="D6398" t="s">
        <v>6367</v>
      </c>
      <c r="E6398" t="s">
        <v>547</v>
      </c>
      <c r="F6398" t="s">
        <v>29</v>
      </c>
      <c r="G6398" t="s">
        <v>30</v>
      </c>
      <c r="H6398" t="s">
        <v>31</v>
      </c>
      <c r="I6398">
        <v>16</v>
      </c>
      <c r="J6398" t="s">
        <v>34</v>
      </c>
      <c r="K6398">
        <v>20</v>
      </c>
      <c r="L6398">
        <v>33</v>
      </c>
      <c r="M6398">
        <v>35</v>
      </c>
      <c r="N6398" t="s">
        <v>33</v>
      </c>
      <c r="O6398" t="s">
        <v>33</v>
      </c>
      <c r="P6398" t="s">
        <v>33</v>
      </c>
      <c r="Q6398">
        <v>28</v>
      </c>
      <c r="R6398">
        <v>33</v>
      </c>
      <c r="S6398">
        <v>106</v>
      </c>
      <c r="T6398" t="s">
        <v>33</v>
      </c>
      <c r="U6398" t="s">
        <v>33</v>
      </c>
      <c r="V6398">
        <v>36</v>
      </c>
      <c r="W6398">
        <v>36</v>
      </c>
      <c r="X6398">
        <v>0</v>
      </c>
      <c r="Y6398" t="s">
        <v>34</v>
      </c>
      <c r="Z6398" t="s">
        <v>33</v>
      </c>
      <c r="AA6398" t="e">
        <f>VLOOKUP(Table1[[#This Row],[Facility Name]],D_2,8,0)</f>
        <v>#N/A</v>
      </c>
    </row>
    <row r="6399" spans="1:27" x14ac:dyDescent="0.25">
      <c r="A6399">
        <v>512532</v>
      </c>
      <c r="B6399" t="s">
        <v>7658</v>
      </c>
      <c r="C6399">
        <v>3</v>
      </c>
      <c r="D6399" t="s">
        <v>6367</v>
      </c>
      <c r="E6399" t="s">
        <v>7659</v>
      </c>
      <c r="F6399" t="s">
        <v>29</v>
      </c>
      <c r="G6399" t="s">
        <v>30</v>
      </c>
      <c r="H6399" t="s">
        <v>37</v>
      </c>
      <c r="I6399">
        <v>27</v>
      </c>
      <c r="J6399" t="s">
        <v>33</v>
      </c>
      <c r="K6399">
        <v>66</v>
      </c>
      <c r="L6399">
        <v>104</v>
      </c>
      <c r="M6399">
        <v>115</v>
      </c>
      <c r="N6399" t="s">
        <v>33</v>
      </c>
      <c r="O6399" t="s">
        <v>33</v>
      </c>
      <c r="P6399" t="s">
        <v>33</v>
      </c>
      <c r="Q6399">
        <v>77</v>
      </c>
      <c r="R6399">
        <v>120</v>
      </c>
      <c r="S6399">
        <v>403</v>
      </c>
      <c r="T6399" t="s">
        <v>33</v>
      </c>
      <c r="U6399" t="s">
        <v>33</v>
      </c>
      <c r="V6399">
        <v>114</v>
      </c>
      <c r="W6399">
        <v>114</v>
      </c>
      <c r="X6399">
        <v>0</v>
      </c>
      <c r="Y6399" t="s">
        <v>33</v>
      </c>
      <c r="Z6399" t="s">
        <v>33</v>
      </c>
      <c r="AA6399">
        <f>VLOOKUP(Table1[[#This Row],[Facility Name]],D_2,8,0)</f>
        <v>56</v>
      </c>
    </row>
    <row r="6400" spans="1:27" x14ac:dyDescent="0.25">
      <c r="A6400">
        <v>512533</v>
      </c>
      <c r="B6400" t="s">
        <v>7660</v>
      </c>
      <c r="C6400">
        <v>2</v>
      </c>
      <c r="D6400" t="s">
        <v>6367</v>
      </c>
      <c r="E6400" t="s">
        <v>6444</v>
      </c>
      <c r="F6400" t="s">
        <v>29</v>
      </c>
      <c r="G6400" t="s">
        <v>30</v>
      </c>
      <c r="H6400" t="s">
        <v>37</v>
      </c>
      <c r="I6400">
        <v>25</v>
      </c>
      <c r="J6400" t="s">
        <v>33</v>
      </c>
      <c r="K6400">
        <v>93</v>
      </c>
      <c r="L6400">
        <v>137</v>
      </c>
      <c r="M6400">
        <v>145</v>
      </c>
      <c r="N6400" t="s">
        <v>33</v>
      </c>
      <c r="O6400" t="s">
        <v>33</v>
      </c>
      <c r="P6400" t="s">
        <v>33</v>
      </c>
      <c r="Q6400">
        <v>106</v>
      </c>
      <c r="R6400">
        <v>124</v>
      </c>
      <c r="S6400">
        <v>453</v>
      </c>
      <c r="T6400" t="s">
        <v>33</v>
      </c>
      <c r="U6400" t="s">
        <v>33</v>
      </c>
      <c r="V6400">
        <v>131</v>
      </c>
      <c r="W6400">
        <v>131</v>
      </c>
      <c r="X6400">
        <v>0</v>
      </c>
      <c r="Y6400" t="s">
        <v>33</v>
      </c>
      <c r="Z6400" t="s">
        <v>33</v>
      </c>
      <c r="AA6400">
        <f>VLOOKUP(Table1[[#This Row],[Facility Name]],D_2,8,0)</f>
        <v>55</v>
      </c>
    </row>
    <row r="6401" spans="1:27" x14ac:dyDescent="0.25">
      <c r="A6401">
        <v>512534</v>
      </c>
      <c r="B6401" t="s">
        <v>7661</v>
      </c>
      <c r="C6401">
        <v>3</v>
      </c>
      <c r="D6401" t="s">
        <v>6367</v>
      </c>
      <c r="E6401" t="s">
        <v>7603</v>
      </c>
      <c r="F6401" t="s">
        <v>29</v>
      </c>
      <c r="G6401" t="s">
        <v>30</v>
      </c>
      <c r="H6401" t="s">
        <v>37</v>
      </c>
      <c r="I6401">
        <v>17</v>
      </c>
      <c r="J6401" t="s">
        <v>33</v>
      </c>
      <c r="K6401">
        <v>57</v>
      </c>
      <c r="L6401">
        <v>77</v>
      </c>
      <c r="M6401">
        <v>89</v>
      </c>
      <c r="N6401" t="s">
        <v>33</v>
      </c>
      <c r="O6401" t="s">
        <v>33</v>
      </c>
      <c r="P6401" t="s">
        <v>33</v>
      </c>
      <c r="Q6401">
        <v>65</v>
      </c>
      <c r="R6401">
        <v>107</v>
      </c>
      <c r="S6401">
        <v>225</v>
      </c>
      <c r="T6401" t="s">
        <v>40</v>
      </c>
      <c r="U6401" t="s">
        <v>33</v>
      </c>
      <c r="V6401">
        <v>77</v>
      </c>
      <c r="W6401">
        <v>77</v>
      </c>
      <c r="X6401">
        <v>0</v>
      </c>
      <c r="Y6401" t="s">
        <v>34</v>
      </c>
      <c r="Z6401" t="s">
        <v>33</v>
      </c>
      <c r="AA6401">
        <f>VLOOKUP(Table1[[#This Row],[Facility Name]],D_2,8,0)</f>
        <v>49</v>
      </c>
    </row>
    <row r="6402" spans="1:27" x14ac:dyDescent="0.25">
      <c r="A6402">
        <v>512535</v>
      </c>
      <c r="B6402" t="s">
        <v>7662</v>
      </c>
      <c r="C6402">
        <v>3</v>
      </c>
      <c r="D6402" t="s">
        <v>6367</v>
      </c>
      <c r="E6402" t="s">
        <v>7659</v>
      </c>
      <c r="F6402" t="s">
        <v>29</v>
      </c>
      <c r="G6402" t="s">
        <v>30</v>
      </c>
      <c r="H6402" t="s">
        <v>37</v>
      </c>
      <c r="I6402">
        <v>24</v>
      </c>
      <c r="J6402" t="s">
        <v>33</v>
      </c>
      <c r="K6402">
        <v>84</v>
      </c>
      <c r="L6402">
        <v>134</v>
      </c>
      <c r="M6402">
        <v>149</v>
      </c>
      <c r="N6402" t="s">
        <v>33</v>
      </c>
      <c r="O6402" t="s">
        <v>33</v>
      </c>
      <c r="P6402" t="s">
        <v>33</v>
      </c>
      <c r="Q6402">
        <v>116</v>
      </c>
      <c r="R6402">
        <v>123</v>
      </c>
      <c r="S6402">
        <v>481</v>
      </c>
      <c r="T6402" t="s">
        <v>40</v>
      </c>
      <c r="U6402" t="s">
        <v>33</v>
      </c>
      <c r="V6402">
        <v>137</v>
      </c>
      <c r="W6402">
        <v>137</v>
      </c>
      <c r="X6402">
        <v>0</v>
      </c>
      <c r="Y6402" t="s">
        <v>33</v>
      </c>
      <c r="Z6402" t="s">
        <v>33</v>
      </c>
      <c r="AA6402">
        <f>VLOOKUP(Table1[[#This Row],[Facility Name]],D_2,8,0)</f>
        <v>50</v>
      </c>
    </row>
    <row r="6403" spans="1:27" x14ac:dyDescent="0.25">
      <c r="A6403">
        <v>512536</v>
      </c>
      <c r="B6403" t="s">
        <v>7663</v>
      </c>
      <c r="C6403">
        <v>3</v>
      </c>
      <c r="D6403" t="s">
        <v>6367</v>
      </c>
      <c r="E6403" t="s">
        <v>2601</v>
      </c>
      <c r="F6403" t="s">
        <v>29</v>
      </c>
      <c r="G6403" t="s">
        <v>30</v>
      </c>
      <c r="H6403" t="s">
        <v>37</v>
      </c>
      <c r="I6403">
        <v>13</v>
      </c>
      <c r="J6403" t="s">
        <v>32</v>
      </c>
      <c r="K6403">
        <v>27</v>
      </c>
      <c r="L6403">
        <v>44</v>
      </c>
      <c r="M6403">
        <v>46</v>
      </c>
      <c r="N6403" t="s">
        <v>33</v>
      </c>
      <c r="O6403" t="s">
        <v>33</v>
      </c>
      <c r="P6403" t="s">
        <v>33</v>
      </c>
      <c r="Q6403">
        <v>36</v>
      </c>
      <c r="R6403">
        <v>59</v>
      </c>
      <c r="S6403">
        <v>108</v>
      </c>
      <c r="T6403" t="s">
        <v>33</v>
      </c>
      <c r="U6403" t="s">
        <v>33</v>
      </c>
      <c r="V6403">
        <v>41</v>
      </c>
      <c r="W6403">
        <v>41</v>
      </c>
      <c r="X6403">
        <v>0</v>
      </c>
      <c r="Y6403" t="s">
        <v>34</v>
      </c>
      <c r="Z6403" t="s">
        <v>33</v>
      </c>
      <c r="AA6403">
        <f>VLOOKUP(Table1[[#This Row],[Facility Name]],D_2,8,0)</f>
        <v>48</v>
      </c>
    </row>
    <row r="6404" spans="1:27" hidden="1" x14ac:dyDescent="0.25">
      <c r="A6404">
        <v>512537</v>
      </c>
      <c r="B6404" t="s">
        <v>7752</v>
      </c>
      <c r="C6404">
        <v>2</v>
      </c>
      <c r="D6404" t="s">
        <v>6367</v>
      </c>
      <c r="E6404" t="s">
        <v>7753</v>
      </c>
      <c r="F6404" t="s">
        <v>29</v>
      </c>
      <c r="G6404" t="s">
        <v>30</v>
      </c>
      <c r="H6404" t="s">
        <v>31</v>
      </c>
      <c r="I6404">
        <v>12</v>
      </c>
      <c r="J6404" t="s">
        <v>32</v>
      </c>
      <c r="K6404">
        <v>30</v>
      </c>
      <c r="L6404">
        <v>47</v>
      </c>
      <c r="M6404">
        <v>49</v>
      </c>
      <c r="N6404" t="s">
        <v>33</v>
      </c>
      <c r="O6404" t="s">
        <v>33</v>
      </c>
      <c r="P6404" t="s">
        <v>33</v>
      </c>
      <c r="Q6404">
        <v>40</v>
      </c>
      <c r="R6404">
        <v>49</v>
      </c>
      <c r="S6404">
        <v>166</v>
      </c>
      <c r="T6404" t="s">
        <v>33</v>
      </c>
      <c r="U6404" t="s">
        <v>33</v>
      </c>
      <c r="V6404">
        <v>42</v>
      </c>
      <c r="W6404">
        <v>42</v>
      </c>
      <c r="X6404">
        <v>0</v>
      </c>
      <c r="Y6404" t="s">
        <v>34</v>
      </c>
      <c r="Z6404" t="s">
        <v>33</v>
      </c>
      <c r="AA6404" t="e">
        <f>VLOOKUP(Table1[[#This Row],[Facility Name]],D_2,8,0)</f>
        <v>#N/A</v>
      </c>
    </row>
    <row r="6405" spans="1:27" hidden="1" x14ac:dyDescent="0.25">
      <c r="A6405">
        <v>512538</v>
      </c>
      <c r="B6405" t="s">
        <v>7754</v>
      </c>
      <c r="C6405">
        <v>3</v>
      </c>
      <c r="D6405" t="s">
        <v>6367</v>
      </c>
      <c r="E6405" t="s">
        <v>4036</v>
      </c>
      <c r="F6405" t="s">
        <v>29</v>
      </c>
      <c r="G6405" t="s">
        <v>30</v>
      </c>
      <c r="H6405" t="s">
        <v>31</v>
      </c>
      <c r="I6405">
        <v>17</v>
      </c>
      <c r="J6405" t="s">
        <v>32</v>
      </c>
      <c r="K6405">
        <v>49</v>
      </c>
      <c r="L6405">
        <v>69</v>
      </c>
      <c r="M6405">
        <v>74</v>
      </c>
      <c r="N6405" t="s">
        <v>33</v>
      </c>
      <c r="O6405" t="s">
        <v>33</v>
      </c>
      <c r="P6405" t="s">
        <v>33</v>
      </c>
      <c r="Q6405">
        <v>58</v>
      </c>
      <c r="R6405">
        <v>82</v>
      </c>
      <c r="S6405">
        <v>233</v>
      </c>
      <c r="T6405" t="s">
        <v>33</v>
      </c>
      <c r="U6405" t="s">
        <v>33</v>
      </c>
      <c r="V6405">
        <v>58</v>
      </c>
      <c r="W6405">
        <v>58</v>
      </c>
      <c r="X6405">
        <v>0</v>
      </c>
      <c r="Y6405" t="s">
        <v>33</v>
      </c>
      <c r="Z6405" t="s">
        <v>33</v>
      </c>
      <c r="AA6405" t="e">
        <f>VLOOKUP(Table1[[#This Row],[Facility Name]],D_2,8,0)</f>
        <v>#N/A</v>
      </c>
    </row>
    <row r="6406" spans="1:27" x14ac:dyDescent="0.25">
      <c r="A6406">
        <v>512539</v>
      </c>
      <c r="B6406" t="s">
        <v>7755</v>
      </c>
      <c r="C6406">
        <v>2</v>
      </c>
      <c r="D6406" t="s">
        <v>6367</v>
      </c>
      <c r="E6406" t="s">
        <v>4036</v>
      </c>
      <c r="F6406" t="s">
        <v>29</v>
      </c>
      <c r="G6406" t="s">
        <v>30</v>
      </c>
      <c r="H6406" t="s">
        <v>37</v>
      </c>
      <c r="I6406">
        <v>10</v>
      </c>
      <c r="J6406" t="s">
        <v>33</v>
      </c>
      <c r="K6406">
        <v>38</v>
      </c>
      <c r="L6406">
        <v>59</v>
      </c>
      <c r="M6406">
        <v>65</v>
      </c>
      <c r="N6406" t="s">
        <v>33</v>
      </c>
      <c r="O6406" t="s">
        <v>33</v>
      </c>
      <c r="P6406" t="s">
        <v>33</v>
      </c>
      <c r="Q6406">
        <v>49</v>
      </c>
      <c r="R6406">
        <v>72</v>
      </c>
      <c r="S6406">
        <v>170</v>
      </c>
      <c r="T6406" t="s">
        <v>33</v>
      </c>
      <c r="U6406" t="s">
        <v>33</v>
      </c>
      <c r="V6406">
        <v>47</v>
      </c>
      <c r="W6406">
        <v>47</v>
      </c>
      <c r="X6406">
        <v>0</v>
      </c>
      <c r="Y6406" t="s">
        <v>34</v>
      </c>
      <c r="Z6406" t="s">
        <v>33</v>
      </c>
      <c r="AA6406">
        <f>VLOOKUP(Table1[[#This Row],[Facility Name]],D_2,8,0)</f>
        <v>52</v>
      </c>
    </row>
    <row r="6407" spans="1:27" hidden="1" x14ac:dyDescent="0.25">
      <c r="A6407">
        <v>512540</v>
      </c>
      <c r="B6407" t="s">
        <v>7775</v>
      </c>
      <c r="C6407">
        <v>3</v>
      </c>
      <c r="D6407" t="s">
        <v>6367</v>
      </c>
      <c r="E6407" t="s">
        <v>546</v>
      </c>
      <c r="F6407" t="s">
        <v>29</v>
      </c>
      <c r="G6407" t="s">
        <v>30</v>
      </c>
      <c r="H6407" t="s">
        <v>31</v>
      </c>
      <c r="I6407">
        <v>9</v>
      </c>
      <c r="J6407" t="s">
        <v>33</v>
      </c>
      <c r="K6407">
        <v>24</v>
      </c>
      <c r="L6407">
        <v>42</v>
      </c>
      <c r="M6407">
        <v>45</v>
      </c>
      <c r="N6407" t="s">
        <v>33</v>
      </c>
      <c r="O6407" t="s">
        <v>33</v>
      </c>
      <c r="P6407" t="s">
        <v>33</v>
      </c>
      <c r="Q6407">
        <v>28</v>
      </c>
      <c r="R6407">
        <v>39</v>
      </c>
      <c r="S6407">
        <v>112</v>
      </c>
      <c r="T6407" t="s">
        <v>33</v>
      </c>
      <c r="U6407" t="s">
        <v>33</v>
      </c>
      <c r="V6407">
        <v>37</v>
      </c>
      <c r="W6407">
        <v>37</v>
      </c>
      <c r="X6407">
        <v>0</v>
      </c>
      <c r="Y6407" t="s">
        <v>33</v>
      </c>
      <c r="Z6407" t="s">
        <v>33</v>
      </c>
      <c r="AA6407" t="e">
        <f>VLOOKUP(Table1[[#This Row],[Facility Name]],D_2,8,0)</f>
        <v>#N/A</v>
      </c>
    </row>
    <row r="6408" spans="1:27" hidden="1" x14ac:dyDescent="0.25">
      <c r="A6408">
        <v>512552</v>
      </c>
      <c r="B6408" t="s">
        <v>7594</v>
      </c>
      <c r="C6408">
        <v>3</v>
      </c>
      <c r="D6408" t="s">
        <v>6367</v>
      </c>
      <c r="F6408" t="s">
        <v>29</v>
      </c>
      <c r="G6408" t="s">
        <v>30</v>
      </c>
      <c r="H6408" t="s">
        <v>407</v>
      </c>
      <c r="I6408">
        <v>17</v>
      </c>
      <c r="J6408" t="s">
        <v>34</v>
      </c>
      <c r="K6408">
        <v>22</v>
      </c>
      <c r="L6408">
        <v>40</v>
      </c>
      <c r="M6408">
        <v>50</v>
      </c>
      <c r="N6408" t="s">
        <v>33</v>
      </c>
      <c r="O6408" t="s">
        <v>40</v>
      </c>
      <c r="P6408" t="s">
        <v>33</v>
      </c>
      <c r="Q6408">
        <v>36</v>
      </c>
      <c r="R6408">
        <v>30</v>
      </c>
      <c r="S6408">
        <v>36</v>
      </c>
      <c r="T6408" t="s">
        <v>40</v>
      </c>
      <c r="U6408" t="s">
        <v>33</v>
      </c>
      <c r="V6408">
        <v>47</v>
      </c>
      <c r="W6408">
        <v>47</v>
      </c>
      <c r="X6408">
        <v>0</v>
      </c>
      <c r="Y6408" t="s">
        <v>34</v>
      </c>
      <c r="Z6408" t="s">
        <v>33</v>
      </c>
      <c r="AA6408" t="e">
        <f>VLOOKUP(Table1[[#This Row],[Facility Name]],D_2,8,0)</f>
        <v>#N/A</v>
      </c>
    </row>
    <row r="6409" spans="1:27" x14ac:dyDescent="0.25">
      <c r="A6409">
        <v>512542</v>
      </c>
      <c r="B6409" t="s">
        <v>7776</v>
      </c>
      <c r="C6409">
        <v>2</v>
      </c>
      <c r="D6409" t="s">
        <v>6367</v>
      </c>
      <c r="E6409" t="s">
        <v>7659</v>
      </c>
      <c r="F6409" t="s">
        <v>29</v>
      </c>
      <c r="G6409" t="s">
        <v>30</v>
      </c>
      <c r="H6409" t="s">
        <v>37</v>
      </c>
      <c r="I6409">
        <v>4</v>
      </c>
      <c r="J6409" t="s">
        <v>32</v>
      </c>
      <c r="K6409">
        <v>33</v>
      </c>
      <c r="L6409">
        <v>55</v>
      </c>
      <c r="M6409">
        <v>60</v>
      </c>
      <c r="N6409" t="s">
        <v>33</v>
      </c>
      <c r="O6409" t="s">
        <v>33</v>
      </c>
      <c r="P6409" t="s">
        <v>33</v>
      </c>
      <c r="Q6409">
        <v>37</v>
      </c>
      <c r="R6409">
        <v>46</v>
      </c>
      <c r="S6409">
        <v>139</v>
      </c>
      <c r="T6409" t="s">
        <v>34</v>
      </c>
      <c r="U6409" t="s">
        <v>33</v>
      </c>
      <c r="V6409">
        <v>36</v>
      </c>
      <c r="W6409">
        <v>36</v>
      </c>
      <c r="X6409">
        <v>0</v>
      </c>
      <c r="Y6409" t="s">
        <v>40</v>
      </c>
      <c r="Z6409" t="s">
        <v>33</v>
      </c>
      <c r="AA6409">
        <f>VLOOKUP(Table1[[#This Row],[Facility Name]],D_2,8,0)</f>
        <v>46</v>
      </c>
    </row>
    <row r="6410" spans="1:27" x14ac:dyDescent="0.25">
      <c r="A6410">
        <v>512543</v>
      </c>
      <c r="B6410" t="s">
        <v>7777</v>
      </c>
      <c r="C6410">
        <v>4</v>
      </c>
      <c r="D6410" t="s">
        <v>6367</v>
      </c>
      <c r="E6410" t="s">
        <v>642</v>
      </c>
      <c r="F6410" t="s">
        <v>29</v>
      </c>
      <c r="G6410" t="s">
        <v>30</v>
      </c>
      <c r="H6410" t="s">
        <v>37</v>
      </c>
      <c r="I6410">
        <v>16</v>
      </c>
      <c r="J6410" t="s">
        <v>33</v>
      </c>
      <c r="K6410">
        <v>59</v>
      </c>
      <c r="L6410">
        <v>92</v>
      </c>
      <c r="M6410">
        <v>99</v>
      </c>
      <c r="N6410" t="s">
        <v>33</v>
      </c>
      <c r="O6410" t="s">
        <v>33</v>
      </c>
      <c r="P6410" t="s">
        <v>33</v>
      </c>
      <c r="Q6410">
        <v>71</v>
      </c>
      <c r="R6410">
        <v>56</v>
      </c>
      <c r="S6410">
        <v>177</v>
      </c>
      <c r="T6410" t="s">
        <v>40</v>
      </c>
      <c r="U6410" t="s">
        <v>33</v>
      </c>
      <c r="V6410">
        <v>82</v>
      </c>
      <c r="W6410">
        <v>82</v>
      </c>
      <c r="X6410">
        <v>0</v>
      </c>
      <c r="Y6410" t="s">
        <v>33</v>
      </c>
      <c r="Z6410" t="s">
        <v>33</v>
      </c>
      <c r="AA6410">
        <f>VLOOKUP(Table1[[#This Row],[Facility Name]],D_2,8,0)</f>
        <v>47</v>
      </c>
    </row>
    <row r="6411" spans="1:27" x14ac:dyDescent="0.25">
      <c r="A6411">
        <v>512544</v>
      </c>
      <c r="B6411" t="s">
        <v>7488</v>
      </c>
      <c r="C6411">
        <v>3</v>
      </c>
      <c r="D6411" t="s">
        <v>6367</v>
      </c>
      <c r="E6411" t="s">
        <v>178</v>
      </c>
      <c r="F6411" t="s">
        <v>29</v>
      </c>
      <c r="G6411" t="s">
        <v>30</v>
      </c>
      <c r="H6411" t="s">
        <v>37</v>
      </c>
      <c r="I6411">
        <v>13</v>
      </c>
      <c r="J6411" t="s">
        <v>33</v>
      </c>
      <c r="K6411">
        <v>41</v>
      </c>
      <c r="L6411">
        <v>52</v>
      </c>
      <c r="M6411">
        <v>59</v>
      </c>
      <c r="N6411" t="s">
        <v>33</v>
      </c>
      <c r="O6411" t="s">
        <v>33</v>
      </c>
      <c r="P6411" t="s">
        <v>33</v>
      </c>
      <c r="Q6411">
        <v>47</v>
      </c>
      <c r="R6411">
        <v>57</v>
      </c>
      <c r="S6411">
        <v>117</v>
      </c>
      <c r="T6411" t="s">
        <v>33</v>
      </c>
      <c r="U6411" t="s">
        <v>33</v>
      </c>
      <c r="V6411">
        <v>55</v>
      </c>
      <c r="W6411">
        <v>55</v>
      </c>
      <c r="X6411">
        <v>0</v>
      </c>
      <c r="Y6411" t="s">
        <v>34</v>
      </c>
      <c r="Z6411" t="s">
        <v>33</v>
      </c>
      <c r="AA6411">
        <f>VLOOKUP(Table1[[#This Row],[Facility Name]],D_2,8,0)</f>
        <v>40</v>
      </c>
    </row>
    <row r="6412" spans="1:27" x14ac:dyDescent="0.25">
      <c r="A6412">
        <v>512546</v>
      </c>
      <c r="B6412" t="s">
        <v>7489</v>
      </c>
      <c r="C6412">
        <v>5</v>
      </c>
      <c r="D6412" t="s">
        <v>6367</v>
      </c>
      <c r="E6412" t="s">
        <v>1458</v>
      </c>
      <c r="F6412" t="s">
        <v>29</v>
      </c>
      <c r="G6412" t="s">
        <v>30</v>
      </c>
      <c r="H6412" t="s">
        <v>37</v>
      </c>
      <c r="I6412">
        <v>14</v>
      </c>
      <c r="J6412" t="s">
        <v>34</v>
      </c>
      <c r="K6412">
        <v>18</v>
      </c>
      <c r="L6412">
        <v>32</v>
      </c>
      <c r="M6412">
        <v>38</v>
      </c>
      <c r="N6412" t="s">
        <v>33</v>
      </c>
      <c r="O6412" t="s">
        <v>33</v>
      </c>
      <c r="P6412" t="s">
        <v>33</v>
      </c>
      <c r="Q6412">
        <v>25</v>
      </c>
      <c r="R6412">
        <v>30</v>
      </c>
      <c r="S6412">
        <v>67</v>
      </c>
      <c r="T6412" t="s">
        <v>33</v>
      </c>
      <c r="U6412" t="s">
        <v>33</v>
      </c>
      <c r="V6412">
        <v>32</v>
      </c>
      <c r="W6412">
        <v>32</v>
      </c>
      <c r="X6412">
        <v>0</v>
      </c>
      <c r="Y6412" t="s">
        <v>34</v>
      </c>
      <c r="Z6412" t="s">
        <v>33</v>
      </c>
      <c r="AA6412">
        <f>VLOOKUP(Table1[[#This Row],[Facility Name]],D_2,8,0)</f>
        <v>67</v>
      </c>
    </row>
    <row r="6413" spans="1:27" hidden="1" x14ac:dyDescent="0.25">
      <c r="A6413">
        <v>512547</v>
      </c>
      <c r="B6413" t="s">
        <v>7490</v>
      </c>
      <c r="C6413">
        <v>4</v>
      </c>
      <c r="D6413" t="s">
        <v>6367</v>
      </c>
      <c r="E6413" t="s">
        <v>5740</v>
      </c>
      <c r="F6413" t="s">
        <v>29</v>
      </c>
      <c r="G6413" t="s">
        <v>30</v>
      </c>
      <c r="H6413" t="s">
        <v>31</v>
      </c>
      <c r="I6413">
        <v>13</v>
      </c>
      <c r="J6413" t="s">
        <v>33</v>
      </c>
      <c r="K6413">
        <v>34</v>
      </c>
      <c r="L6413">
        <v>44</v>
      </c>
      <c r="M6413">
        <v>49</v>
      </c>
      <c r="N6413" t="s">
        <v>33</v>
      </c>
      <c r="O6413" t="s">
        <v>33</v>
      </c>
      <c r="P6413" t="s">
        <v>33</v>
      </c>
      <c r="Q6413">
        <v>41</v>
      </c>
      <c r="R6413">
        <v>69</v>
      </c>
      <c r="S6413">
        <v>111</v>
      </c>
      <c r="T6413" t="s">
        <v>33</v>
      </c>
      <c r="U6413" t="s">
        <v>33</v>
      </c>
      <c r="V6413">
        <v>48</v>
      </c>
      <c r="W6413">
        <v>48</v>
      </c>
      <c r="X6413">
        <v>0</v>
      </c>
      <c r="Y6413" t="s">
        <v>34</v>
      </c>
      <c r="Z6413" t="s">
        <v>33</v>
      </c>
      <c r="AA6413" t="e">
        <f>VLOOKUP(Table1[[#This Row],[Facility Name]],D_2,8,0)</f>
        <v>#N/A</v>
      </c>
    </row>
    <row r="6414" spans="1:27" x14ac:dyDescent="0.25">
      <c r="A6414">
        <v>512548</v>
      </c>
      <c r="B6414" t="s">
        <v>7491</v>
      </c>
      <c r="C6414">
        <v>4</v>
      </c>
      <c r="D6414" t="s">
        <v>6367</v>
      </c>
      <c r="E6414" t="s">
        <v>7185</v>
      </c>
      <c r="F6414" t="s">
        <v>29</v>
      </c>
      <c r="G6414" t="s">
        <v>30</v>
      </c>
      <c r="H6414" t="s">
        <v>37</v>
      </c>
      <c r="I6414">
        <v>9</v>
      </c>
      <c r="J6414" t="s">
        <v>33</v>
      </c>
      <c r="K6414">
        <v>23</v>
      </c>
      <c r="L6414">
        <v>29</v>
      </c>
      <c r="M6414">
        <v>29</v>
      </c>
      <c r="N6414" t="s">
        <v>33</v>
      </c>
      <c r="O6414" t="s">
        <v>33</v>
      </c>
      <c r="P6414" t="s">
        <v>33</v>
      </c>
      <c r="Q6414">
        <v>26</v>
      </c>
      <c r="R6414">
        <v>40</v>
      </c>
      <c r="S6414">
        <v>51</v>
      </c>
      <c r="T6414" t="s">
        <v>33</v>
      </c>
      <c r="U6414" t="s">
        <v>33</v>
      </c>
      <c r="V6414">
        <v>25</v>
      </c>
      <c r="W6414">
        <v>25</v>
      </c>
      <c r="X6414">
        <v>0</v>
      </c>
      <c r="Y6414" t="s">
        <v>34</v>
      </c>
      <c r="Z6414" t="s">
        <v>33</v>
      </c>
      <c r="AA6414">
        <f>VLOOKUP(Table1[[#This Row],[Facility Name]],D_2,8,0)</f>
        <v>46</v>
      </c>
    </row>
    <row r="6415" spans="1:27" x14ac:dyDescent="0.25">
      <c r="A6415">
        <v>512549</v>
      </c>
      <c r="B6415" t="s">
        <v>7492</v>
      </c>
      <c r="C6415">
        <v>5</v>
      </c>
      <c r="D6415" t="s">
        <v>6367</v>
      </c>
      <c r="E6415" t="s">
        <v>7493</v>
      </c>
      <c r="F6415" t="s">
        <v>29</v>
      </c>
      <c r="G6415" t="s">
        <v>30</v>
      </c>
      <c r="H6415" t="s">
        <v>37</v>
      </c>
      <c r="I6415">
        <v>11</v>
      </c>
      <c r="J6415" t="s">
        <v>34</v>
      </c>
      <c r="K6415">
        <v>15</v>
      </c>
      <c r="L6415">
        <v>27</v>
      </c>
      <c r="M6415">
        <v>29</v>
      </c>
      <c r="N6415" t="s">
        <v>33</v>
      </c>
      <c r="O6415" t="s">
        <v>33</v>
      </c>
      <c r="P6415" t="s">
        <v>32</v>
      </c>
      <c r="Q6415">
        <v>20</v>
      </c>
      <c r="R6415">
        <v>22</v>
      </c>
      <c r="S6415">
        <v>48</v>
      </c>
      <c r="T6415" t="s">
        <v>33</v>
      </c>
      <c r="U6415" t="s">
        <v>33</v>
      </c>
      <c r="V6415">
        <v>26</v>
      </c>
      <c r="W6415">
        <v>26</v>
      </c>
      <c r="X6415">
        <v>0</v>
      </c>
      <c r="Y6415" t="s">
        <v>34</v>
      </c>
      <c r="Z6415" t="s">
        <v>33</v>
      </c>
      <c r="AA6415">
        <f>VLOOKUP(Table1[[#This Row],[Facility Name]],D_2,8,0)</f>
        <v>66</v>
      </c>
    </row>
    <row r="6416" spans="1:27" x14ac:dyDescent="0.25">
      <c r="A6416">
        <v>522301</v>
      </c>
      <c r="B6416" t="s">
        <v>7595</v>
      </c>
      <c r="C6416">
        <v>4</v>
      </c>
      <c r="D6416" t="s">
        <v>6371</v>
      </c>
      <c r="E6416" t="s">
        <v>1554</v>
      </c>
      <c r="F6416" t="s">
        <v>44</v>
      </c>
      <c r="G6416" t="s">
        <v>63</v>
      </c>
      <c r="H6416" t="s">
        <v>64</v>
      </c>
      <c r="I6416">
        <v>12</v>
      </c>
      <c r="J6416" t="s">
        <v>33</v>
      </c>
      <c r="K6416">
        <v>21</v>
      </c>
      <c r="L6416">
        <v>27</v>
      </c>
      <c r="M6416">
        <v>27</v>
      </c>
      <c r="N6416" t="s">
        <v>33</v>
      </c>
      <c r="O6416" t="s">
        <v>34</v>
      </c>
      <c r="P6416" t="s">
        <v>33</v>
      </c>
      <c r="Q6416">
        <v>23</v>
      </c>
      <c r="R6416">
        <v>6</v>
      </c>
      <c r="S6416">
        <v>82</v>
      </c>
      <c r="T6416" t="s">
        <v>33</v>
      </c>
      <c r="U6416" t="s">
        <v>33</v>
      </c>
      <c r="V6416">
        <v>27</v>
      </c>
      <c r="W6416">
        <v>27</v>
      </c>
      <c r="X6416">
        <v>0</v>
      </c>
      <c r="Y6416" t="s">
        <v>34</v>
      </c>
      <c r="Z6416" t="s">
        <v>33</v>
      </c>
      <c r="AA6416">
        <f>VLOOKUP(Table1[[#This Row],[Facility Name]],D_2,8,0)</f>
        <v>80</v>
      </c>
    </row>
    <row r="6417" spans="1:27" x14ac:dyDescent="0.25">
      <c r="A6417">
        <v>522311</v>
      </c>
      <c r="B6417" t="s">
        <v>7614</v>
      </c>
      <c r="C6417">
        <v>2</v>
      </c>
      <c r="D6417" t="s">
        <v>6371</v>
      </c>
      <c r="E6417" t="s">
        <v>7615</v>
      </c>
      <c r="F6417" t="s">
        <v>44</v>
      </c>
      <c r="G6417" t="s">
        <v>30</v>
      </c>
      <c r="H6417" t="s">
        <v>4420</v>
      </c>
      <c r="I6417">
        <v>10</v>
      </c>
      <c r="J6417" t="s">
        <v>33</v>
      </c>
      <c r="K6417">
        <v>39</v>
      </c>
      <c r="L6417">
        <v>52</v>
      </c>
      <c r="M6417">
        <v>57</v>
      </c>
      <c r="N6417" t="s">
        <v>33</v>
      </c>
      <c r="O6417" t="s">
        <v>33</v>
      </c>
      <c r="P6417" t="s">
        <v>33</v>
      </c>
      <c r="Q6417">
        <v>52</v>
      </c>
      <c r="R6417">
        <v>54</v>
      </c>
      <c r="S6417">
        <v>206</v>
      </c>
      <c r="T6417" t="s">
        <v>32</v>
      </c>
      <c r="U6417" t="s">
        <v>33</v>
      </c>
      <c r="V6417">
        <v>38</v>
      </c>
      <c r="W6417">
        <v>38</v>
      </c>
      <c r="X6417">
        <v>0</v>
      </c>
      <c r="Y6417" t="s">
        <v>33</v>
      </c>
      <c r="Z6417" t="s">
        <v>33</v>
      </c>
      <c r="AA6417">
        <f>VLOOKUP(Table1[[#This Row],[Facility Name]],D_2,8,0)</f>
        <v>39</v>
      </c>
    </row>
    <row r="6418" spans="1:27" x14ac:dyDescent="0.25">
      <c r="A6418">
        <v>522312</v>
      </c>
      <c r="B6418" t="s">
        <v>7616</v>
      </c>
      <c r="C6418">
        <v>5</v>
      </c>
      <c r="D6418" t="s">
        <v>6371</v>
      </c>
      <c r="E6418" t="s">
        <v>4445</v>
      </c>
      <c r="F6418" t="s">
        <v>44</v>
      </c>
      <c r="G6418" t="s">
        <v>63</v>
      </c>
      <c r="H6418" t="s">
        <v>64</v>
      </c>
      <c r="I6418">
        <v>21</v>
      </c>
      <c r="J6418" t="s">
        <v>33</v>
      </c>
      <c r="K6418">
        <v>55</v>
      </c>
      <c r="L6418">
        <v>83</v>
      </c>
      <c r="M6418">
        <v>93</v>
      </c>
      <c r="N6418" t="s">
        <v>33</v>
      </c>
      <c r="O6418" t="s">
        <v>33</v>
      </c>
      <c r="P6418" t="s">
        <v>33</v>
      </c>
      <c r="Q6418">
        <v>64</v>
      </c>
      <c r="R6418">
        <v>105</v>
      </c>
      <c r="S6418">
        <v>306</v>
      </c>
      <c r="T6418" t="s">
        <v>34</v>
      </c>
      <c r="U6418" t="s">
        <v>33</v>
      </c>
      <c r="V6418">
        <v>91</v>
      </c>
      <c r="W6418">
        <v>91</v>
      </c>
      <c r="X6418">
        <v>0</v>
      </c>
      <c r="Y6418" t="s">
        <v>33</v>
      </c>
      <c r="Z6418" t="s">
        <v>33</v>
      </c>
      <c r="AA6418">
        <f>VLOOKUP(Table1[[#This Row],[Facility Name]],D_2,8,0)</f>
        <v>83</v>
      </c>
    </row>
    <row r="6419" spans="1:27" x14ac:dyDescent="0.25">
      <c r="A6419">
        <v>522313</v>
      </c>
      <c r="B6419" t="s">
        <v>7617</v>
      </c>
      <c r="C6419">
        <v>5</v>
      </c>
      <c r="D6419" t="s">
        <v>6371</v>
      </c>
      <c r="E6419" t="s">
        <v>7618</v>
      </c>
      <c r="F6419" t="s">
        <v>44</v>
      </c>
      <c r="G6419" t="s">
        <v>30</v>
      </c>
      <c r="H6419" t="s">
        <v>7549</v>
      </c>
      <c r="I6419">
        <v>12</v>
      </c>
      <c r="J6419" t="s">
        <v>34</v>
      </c>
      <c r="K6419">
        <v>17</v>
      </c>
      <c r="L6419">
        <v>27</v>
      </c>
      <c r="M6419">
        <v>30</v>
      </c>
      <c r="N6419" t="s">
        <v>33</v>
      </c>
      <c r="O6419" t="s">
        <v>34</v>
      </c>
      <c r="P6419" t="s">
        <v>33</v>
      </c>
      <c r="Q6419">
        <v>20</v>
      </c>
      <c r="R6419">
        <v>9</v>
      </c>
      <c r="S6419">
        <v>70</v>
      </c>
      <c r="T6419" t="s">
        <v>34</v>
      </c>
      <c r="U6419" t="s">
        <v>34</v>
      </c>
      <c r="V6419">
        <v>1</v>
      </c>
      <c r="W6419">
        <v>1</v>
      </c>
      <c r="X6419">
        <v>0</v>
      </c>
      <c r="Y6419" t="s">
        <v>34</v>
      </c>
      <c r="Z6419" t="s">
        <v>33</v>
      </c>
      <c r="AA6419">
        <f>VLOOKUP(Table1[[#This Row],[Facility Name]],D_2,8,0)</f>
        <v>62</v>
      </c>
    </row>
    <row r="6420" spans="1:27" x14ac:dyDescent="0.25">
      <c r="A6420">
        <v>522319</v>
      </c>
      <c r="B6420" t="s">
        <v>7709</v>
      </c>
      <c r="D6420" t="s">
        <v>6371</v>
      </c>
      <c r="E6420" t="s">
        <v>6375</v>
      </c>
      <c r="F6420" t="s">
        <v>44</v>
      </c>
      <c r="G6420" t="s">
        <v>63</v>
      </c>
      <c r="H6420" t="s">
        <v>64</v>
      </c>
      <c r="I6420">
        <v>5</v>
      </c>
      <c r="J6420" t="s">
        <v>34</v>
      </c>
      <c r="K6420">
        <v>0</v>
      </c>
      <c r="L6420">
        <v>7</v>
      </c>
      <c r="M6420">
        <v>8</v>
      </c>
      <c r="N6420" t="s">
        <v>34</v>
      </c>
      <c r="O6420" t="s">
        <v>34</v>
      </c>
      <c r="P6420" t="s">
        <v>34</v>
      </c>
      <c r="Q6420">
        <v>1</v>
      </c>
      <c r="R6420">
        <v>5</v>
      </c>
      <c r="S6420">
        <v>12</v>
      </c>
      <c r="T6420" t="s">
        <v>33</v>
      </c>
      <c r="U6420" t="s">
        <v>34</v>
      </c>
      <c r="V6420">
        <v>8</v>
      </c>
      <c r="W6420">
        <v>8</v>
      </c>
      <c r="X6420">
        <v>8</v>
      </c>
      <c r="Y6420" t="s">
        <v>33</v>
      </c>
      <c r="Z6420" t="s">
        <v>33</v>
      </c>
      <c r="AA6420">
        <f>VLOOKUP(Table1[[#This Row],[Facility Name]],D_2,8,0)</f>
        <v>36</v>
      </c>
    </row>
    <row r="6421" spans="1:27" x14ac:dyDescent="0.25">
      <c r="A6421">
        <v>522320</v>
      </c>
      <c r="B6421" t="s">
        <v>7710</v>
      </c>
      <c r="C6421">
        <v>3</v>
      </c>
      <c r="D6421" t="s">
        <v>6371</v>
      </c>
      <c r="E6421" t="s">
        <v>7554</v>
      </c>
      <c r="F6421" t="s">
        <v>44</v>
      </c>
      <c r="G6421" t="s">
        <v>63</v>
      </c>
      <c r="H6421" t="s">
        <v>64</v>
      </c>
      <c r="I6421">
        <v>16</v>
      </c>
      <c r="J6421" t="s">
        <v>33</v>
      </c>
      <c r="K6421">
        <v>49</v>
      </c>
      <c r="L6421">
        <v>58</v>
      </c>
      <c r="M6421">
        <v>64</v>
      </c>
      <c r="N6421" t="s">
        <v>33</v>
      </c>
      <c r="O6421" t="s">
        <v>33</v>
      </c>
      <c r="P6421" t="s">
        <v>40</v>
      </c>
      <c r="Q6421">
        <v>53</v>
      </c>
      <c r="R6421">
        <v>39</v>
      </c>
      <c r="S6421">
        <v>219</v>
      </c>
      <c r="T6421" t="s">
        <v>33</v>
      </c>
      <c r="U6421" t="s">
        <v>33</v>
      </c>
      <c r="V6421">
        <v>59</v>
      </c>
      <c r="W6421">
        <v>59</v>
      </c>
      <c r="X6421">
        <v>0</v>
      </c>
      <c r="Y6421" t="s">
        <v>34</v>
      </c>
      <c r="Z6421" t="s">
        <v>33</v>
      </c>
      <c r="AA6421">
        <f>VLOOKUP(Table1[[#This Row],[Facility Name]],D_2,8,0)</f>
        <v>63</v>
      </c>
    </row>
    <row r="6422" spans="1:27" x14ac:dyDescent="0.25">
      <c r="A6422">
        <v>522323</v>
      </c>
      <c r="B6422" t="s">
        <v>7711</v>
      </c>
      <c r="C6422">
        <v>3</v>
      </c>
      <c r="D6422" t="s">
        <v>6371</v>
      </c>
      <c r="E6422" t="s">
        <v>7712</v>
      </c>
      <c r="F6422" t="s">
        <v>44</v>
      </c>
      <c r="G6422" t="s">
        <v>63</v>
      </c>
      <c r="H6422" t="s">
        <v>64</v>
      </c>
      <c r="I6422">
        <v>12</v>
      </c>
      <c r="J6422" t="s">
        <v>33</v>
      </c>
      <c r="K6422">
        <v>35</v>
      </c>
      <c r="L6422">
        <v>51</v>
      </c>
      <c r="M6422">
        <v>51</v>
      </c>
      <c r="N6422" t="s">
        <v>33</v>
      </c>
      <c r="O6422" t="s">
        <v>33</v>
      </c>
      <c r="P6422" t="s">
        <v>33</v>
      </c>
      <c r="Q6422">
        <v>40</v>
      </c>
      <c r="R6422">
        <v>36</v>
      </c>
      <c r="S6422">
        <v>135</v>
      </c>
      <c r="T6422" t="s">
        <v>33</v>
      </c>
      <c r="U6422" t="s">
        <v>33</v>
      </c>
      <c r="V6422">
        <v>52</v>
      </c>
      <c r="W6422">
        <v>52</v>
      </c>
      <c r="X6422">
        <v>0</v>
      </c>
      <c r="Y6422" t="s">
        <v>34</v>
      </c>
      <c r="Z6422" t="s">
        <v>33</v>
      </c>
      <c r="AA6422">
        <f>VLOOKUP(Table1[[#This Row],[Facility Name]],D_2,8,0)</f>
        <v>94</v>
      </c>
    </row>
    <row r="6423" spans="1:27" hidden="1" x14ac:dyDescent="0.25">
      <c r="A6423">
        <v>552611</v>
      </c>
      <c r="B6423" t="s">
        <v>7612</v>
      </c>
      <c r="D6423" t="s">
        <v>554</v>
      </c>
      <c r="E6423" t="s">
        <v>588</v>
      </c>
      <c r="F6423" t="s">
        <v>29</v>
      </c>
      <c r="G6423" t="s">
        <v>30</v>
      </c>
      <c r="H6423" t="s">
        <v>31</v>
      </c>
      <c r="I6423">
        <v>3</v>
      </c>
      <c r="J6423" t="s">
        <v>34</v>
      </c>
      <c r="K6423">
        <v>6</v>
      </c>
      <c r="L6423">
        <v>10</v>
      </c>
      <c r="M6423">
        <v>10</v>
      </c>
      <c r="N6423" t="s">
        <v>34</v>
      </c>
      <c r="O6423" t="s">
        <v>34</v>
      </c>
      <c r="P6423" t="s">
        <v>33</v>
      </c>
      <c r="Q6423">
        <v>7</v>
      </c>
      <c r="R6423">
        <v>2</v>
      </c>
      <c r="S6423">
        <v>45</v>
      </c>
      <c r="T6423" t="s">
        <v>34</v>
      </c>
      <c r="U6423" t="s">
        <v>34</v>
      </c>
      <c r="V6423">
        <v>10</v>
      </c>
      <c r="W6423">
        <v>10</v>
      </c>
      <c r="X6423">
        <v>0</v>
      </c>
      <c r="Y6423" t="s">
        <v>34</v>
      </c>
      <c r="Z6423" t="s">
        <v>33</v>
      </c>
      <c r="AA6423" t="e">
        <f>VLOOKUP(Table1[[#This Row],[Facility Name]],D_2,8,0)</f>
        <v>#N/A</v>
      </c>
    </row>
    <row r="6424" spans="1:27" x14ac:dyDescent="0.25">
      <c r="A6424">
        <v>522324</v>
      </c>
      <c r="B6424" t="s">
        <v>7713</v>
      </c>
      <c r="C6424">
        <v>2</v>
      </c>
      <c r="D6424" t="s">
        <v>6371</v>
      </c>
      <c r="E6424" t="s">
        <v>7524</v>
      </c>
      <c r="F6424" t="s">
        <v>44</v>
      </c>
      <c r="G6424" t="s">
        <v>63</v>
      </c>
      <c r="H6424" t="s">
        <v>64</v>
      </c>
      <c r="I6424">
        <v>18</v>
      </c>
      <c r="J6424" t="s">
        <v>33</v>
      </c>
      <c r="K6424">
        <v>78</v>
      </c>
      <c r="L6424">
        <v>117</v>
      </c>
      <c r="M6424">
        <v>123</v>
      </c>
      <c r="N6424" t="s">
        <v>33</v>
      </c>
      <c r="O6424" t="s">
        <v>33</v>
      </c>
      <c r="P6424" t="s">
        <v>33</v>
      </c>
      <c r="Q6424">
        <v>87</v>
      </c>
      <c r="R6424">
        <v>102</v>
      </c>
      <c r="S6424">
        <v>352</v>
      </c>
      <c r="T6424" t="s">
        <v>33</v>
      </c>
      <c r="U6424" t="s">
        <v>33</v>
      </c>
      <c r="V6424">
        <v>90</v>
      </c>
      <c r="W6424">
        <v>90</v>
      </c>
      <c r="X6424">
        <v>0</v>
      </c>
      <c r="Y6424" t="s">
        <v>33</v>
      </c>
      <c r="Z6424" t="s">
        <v>33</v>
      </c>
      <c r="AA6424">
        <f>VLOOKUP(Table1[[#This Row],[Facility Name]],D_2,8,0)</f>
        <v>45</v>
      </c>
    </row>
    <row r="6425" spans="1:27" x14ac:dyDescent="0.25">
      <c r="A6425">
        <v>522327</v>
      </c>
      <c r="B6425" t="s">
        <v>7714</v>
      </c>
      <c r="C6425">
        <v>5</v>
      </c>
      <c r="D6425" t="s">
        <v>6371</v>
      </c>
      <c r="E6425" t="s">
        <v>7615</v>
      </c>
      <c r="F6425" t="s">
        <v>44</v>
      </c>
      <c r="G6425" t="s">
        <v>63</v>
      </c>
      <c r="H6425" t="s">
        <v>64</v>
      </c>
      <c r="I6425">
        <v>11</v>
      </c>
      <c r="J6425" t="s">
        <v>33</v>
      </c>
      <c r="K6425">
        <v>57</v>
      </c>
      <c r="L6425">
        <v>70</v>
      </c>
      <c r="M6425">
        <v>73</v>
      </c>
      <c r="N6425" t="s">
        <v>33</v>
      </c>
      <c r="O6425" t="s">
        <v>33</v>
      </c>
      <c r="P6425" t="s">
        <v>33</v>
      </c>
      <c r="Q6425">
        <v>68</v>
      </c>
      <c r="R6425">
        <v>61</v>
      </c>
      <c r="S6425">
        <v>271</v>
      </c>
      <c r="T6425" t="s">
        <v>33</v>
      </c>
      <c r="U6425" t="s">
        <v>33</v>
      </c>
      <c r="V6425">
        <v>67</v>
      </c>
      <c r="W6425">
        <v>67</v>
      </c>
      <c r="X6425">
        <v>0</v>
      </c>
      <c r="Y6425" t="s">
        <v>33</v>
      </c>
      <c r="Z6425" t="s">
        <v>33</v>
      </c>
      <c r="AA6425">
        <f>VLOOKUP(Table1[[#This Row],[Facility Name]],D_2,8,0)</f>
        <v>69</v>
      </c>
    </row>
    <row r="6426" spans="1:27" x14ac:dyDescent="0.25">
      <c r="A6426">
        <v>522328</v>
      </c>
      <c r="B6426" t="s">
        <v>7715</v>
      </c>
      <c r="C6426">
        <v>3</v>
      </c>
      <c r="D6426" t="s">
        <v>6371</v>
      </c>
      <c r="E6426" t="s">
        <v>300</v>
      </c>
      <c r="F6426" t="s">
        <v>44</v>
      </c>
      <c r="G6426" t="s">
        <v>63</v>
      </c>
      <c r="H6426" t="s">
        <v>64</v>
      </c>
      <c r="I6426">
        <v>9</v>
      </c>
      <c r="J6426" t="s">
        <v>33</v>
      </c>
      <c r="K6426">
        <v>19</v>
      </c>
      <c r="L6426">
        <v>28</v>
      </c>
      <c r="M6426">
        <v>28</v>
      </c>
      <c r="N6426" t="s">
        <v>33</v>
      </c>
      <c r="O6426" t="s">
        <v>33</v>
      </c>
      <c r="P6426" t="s">
        <v>33</v>
      </c>
      <c r="Q6426">
        <v>23</v>
      </c>
      <c r="R6426">
        <v>16</v>
      </c>
      <c r="S6426">
        <v>97</v>
      </c>
      <c r="T6426" t="s">
        <v>33</v>
      </c>
      <c r="U6426" t="s">
        <v>33</v>
      </c>
      <c r="V6426">
        <v>28</v>
      </c>
      <c r="W6426">
        <v>28</v>
      </c>
      <c r="X6426">
        <v>0</v>
      </c>
      <c r="Y6426" t="s">
        <v>34</v>
      </c>
      <c r="Z6426" t="s">
        <v>33</v>
      </c>
      <c r="AA6426">
        <f>VLOOKUP(Table1[[#This Row],[Facility Name]],D_2,8,0)</f>
        <v>53</v>
      </c>
    </row>
    <row r="6427" spans="1:27" x14ac:dyDescent="0.25">
      <c r="A6427">
        <v>522329</v>
      </c>
      <c r="B6427" t="s">
        <v>7804</v>
      </c>
      <c r="C6427">
        <v>3</v>
      </c>
      <c r="D6427" t="s">
        <v>6371</v>
      </c>
      <c r="E6427" t="s">
        <v>7524</v>
      </c>
      <c r="F6427" t="s">
        <v>44</v>
      </c>
      <c r="G6427" t="s">
        <v>63</v>
      </c>
      <c r="H6427" t="s">
        <v>64</v>
      </c>
      <c r="I6427">
        <v>12</v>
      </c>
      <c r="J6427" t="s">
        <v>33</v>
      </c>
      <c r="K6427">
        <v>71</v>
      </c>
      <c r="L6427">
        <v>90</v>
      </c>
      <c r="M6427">
        <v>96</v>
      </c>
      <c r="N6427" t="s">
        <v>33</v>
      </c>
      <c r="O6427" t="s">
        <v>33</v>
      </c>
      <c r="P6427" t="s">
        <v>33</v>
      </c>
      <c r="Q6427">
        <v>86</v>
      </c>
      <c r="R6427">
        <v>114</v>
      </c>
      <c r="S6427">
        <v>299</v>
      </c>
      <c r="T6427" t="s">
        <v>33</v>
      </c>
      <c r="U6427" t="s">
        <v>33</v>
      </c>
      <c r="V6427">
        <v>87</v>
      </c>
      <c r="W6427">
        <v>87</v>
      </c>
      <c r="X6427">
        <v>0</v>
      </c>
      <c r="Y6427" t="s">
        <v>33</v>
      </c>
      <c r="Z6427" t="s">
        <v>33</v>
      </c>
      <c r="AA6427">
        <f>VLOOKUP(Table1[[#This Row],[Facility Name]],D_2,8,0)</f>
        <v>38</v>
      </c>
    </row>
    <row r="6428" spans="1:27" x14ac:dyDescent="0.25">
      <c r="A6428">
        <v>522331</v>
      </c>
      <c r="B6428" t="s">
        <v>7805</v>
      </c>
      <c r="C6428">
        <v>4</v>
      </c>
      <c r="D6428" t="s">
        <v>6371</v>
      </c>
      <c r="E6428" t="s">
        <v>5499</v>
      </c>
      <c r="F6428" t="s">
        <v>44</v>
      </c>
      <c r="G6428" t="s">
        <v>30</v>
      </c>
      <c r="H6428" t="s">
        <v>4420</v>
      </c>
      <c r="I6428">
        <v>24</v>
      </c>
      <c r="J6428" t="s">
        <v>33</v>
      </c>
      <c r="K6428">
        <v>38</v>
      </c>
      <c r="L6428">
        <v>50</v>
      </c>
      <c r="M6428">
        <v>54</v>
      </c>
      <c r="N6428" t="s">
        <v>33</v>
      </c>
      <c r="O6428" t="s">
        <v>33</v>
      </c>
      <c r="P6428" t="s">
        <v>40</v>
      </c>
      <c r="Q6428">
        <v>46</v>
      </c>
      <c r="R6428">
        <v>32</v>
      </c>
      <c r="S6428">
        <v>166</v>
      </c>
      <c r="T6428" t="s">
        <v>32</v>
      </c>
      <c r="U6428" t="s">
        <v>33</v>
      </c>
      <c r="V6428">
        <v>55</v>
      </c>
      <c r="W6428">
        <v>55</v>
      </c>
      <c r="X6428">
        <v>0</v>
      </c>
      <c r="Y6428" t="s">
        <v>34</v>
      </c>
      <c r="Z6428" t="s">
        <v>33</v>
      </c>
      <c r="AA6428">
        <f>VLOOKUP(Table1[[#This Row],[Facility Name]],D_2,8,0)</f>
        <v>85</v>
      </c>
    </row>
    <row r="6429" spans="1:27" x14ac:dyDescent="0.25">
      <c r="A6429">
        <v>522335</v>
      </c>
      <c r="B6429" t="s">
        <v>7806</v>
      </c>
      <c r="C6429">
        <v>5</v>
      </c>
      <c r="D6429" t="s">
        <v>6371</v>
      </c>
      <c r="E6429" t="s">
        <v>7565</v>
      </c>
      <c r="F6429" t="s">
        <v>44</v>
      </c>
      <c r="G6429" t="s">
        <v>63</v>
      </c>
      <c r="H6429" t="s">
        <v>64</v>
      </c>
      <c r="I6429">
        <v>21</v>
      </c>
      <c r="J6429" t="s">
        <v>33</v>
      </c>
      <c r="K6429">
        <v>84</v>
      </c>
      <c r="L6429">
        <v>116</v>
      </c>
      <c r="M6429">
        <v>120</v>
      </c>
      <c r="N6429" t="s">
        <v>33</v>
      </c>
      <c r="O6429" t="s">
        <v>33</v>
      </c>
      <c r="P6429" t="s">
        <v>33</v>
      </c>
      <c r="Q6429">
        <v>98</v>
      </c>
      <c r="R6429">
        <v>84</v>
      </c>
      <c r="S6429">
        <v>371</v>
      </c>
      <c r="T6429" t="s">
        <v>33</v>
      </c>
      <c r="U6429" t="s">
        <v>33</v>
      </c>
      <c r="V6429">
        <v>101</v>
      </c>
      <c r="W6429">
        <v>101</v>
      </c>
      <c r="X6429">
        <v>0</v>
      </c>
      <c r="Y6429" t="s">
        <v>33</v>
      </c>
      <c r="Z6429" t="s">
        <v>33</v>
      </c>
      <c r="AA6429">
        <f>VLOOKUP(Table1[[#This Row],[Facility Name]],D_2,8,0)</f>
        <v>74</v>
      </c>
    </row>
    <row r="6430" spans="1:27" x14ac:dyDescent="0.25">
      <c r="A6430">
        <v>522339</v>
      </c>
      <c r="B6430" t="s">
        <v>7807</v>
      </c>
      <c r="C6430">
        <v>3</v>
      </c>
      <c r="D6430" t="s">
        <v>6371</v>
      </c>
      <c r="E6430" t="s">
        <v>458</v>
      </c>
      <c r="F6430" t="s">
        <v>44</v>
      </c>
      <c r="G6430" t="s">
        <v>63</v>
      </c>
      <c r="H6430" t="s">
        <v>64</v>
      </c>
      <c r="I6430">
        <v>6</v>
      </c>
      <c r="J6430" t="s">
        <v>33</v>
      </c>
      <c r="K6430">
        <v>24</v>
      </c>
      <c r="L6430">
        <v>30</v>
      </c>
      <c r="M6430">
        <v>30</v>
      </c>
      <c r="N6430" t="s">
        <v>33</v>
      </c>
      <c r="O6430" t="s">
        <v>33</v>
      </c>
      <c r="P6430" t="s">
        <v>33</v>
      </c>
      <c r="Q6430">
        <v>26</v>
      </c>
      <c r="R6430">
        <v>22</v>
      </c>
      <c r="S6430">
        <v>95</v>
      </c>
      <c r="T6430" t="s">
        <v>33</v>
      </c>
      <c r="U6430" t="s">
        <v>33</v>
      </c>
      <c r="V6430">
        <v>30</v>
      </c>
      <c r="W6430">
        <v>30</v>
      </c>
      <c r="X6430">
        <v>0</v>
      </c>
      <c r="Y6430" t="s">
        <v>34</v>
      </c>
      <c r="Z6430" t="s">
        <v>33</v>
      </c>
      <c r="AA6430">
        <f>VLOOKUP(Table1[[#This Row],[Facility Name]],D_2,8,0)</f>
        <v>33</v>
      </c>
    </row>
    <row r="6431" spans="1:27" x14ac:dyDescent="0.25">
      <c r="A6431">
        <v>522343</v>
      </c>
      <c r="B6431" t="s">
        <v>7820</v>
      </c>
      <c r="C6431">
        <v>4</v>
      </c>
      <c r="D6431" t="s">
        <v>6371</v>
      </c>
      <c r="E6431" t="s">
        <v>1458</v>
      </c>
      <c r="F6431" t="s">
        <v>44</v>
      </c>
      <c r="G6431" t="s">
        <v>63</v>
      </c>
      <c r="H6431" t="s">
        <v>64</v>
      </c>
      <c r="I6431">
        <v>8</v>
      </c>
      <c r="J6431" t="s">
        <v>33</v>
      </c>
      <c r="K6431">
        <v>21</v>
      </c>
      <c r="L6431">
        <v>34</v>
      </c>
      <c r="M6431">
        <v>35</v>
      </c>
      <c r="N6431" t="s">
        <v>33</v>
      </c>
      <c r="O6431" t="s">
        <v>33</v>
      </c>
      <c r="P6431" t="s">
        <v>33</v>
      </c>
      <c r="Q6431">
        <v>28</v>
      </c>
      <c r="R6431">
        <v>25</v>
      </c>
      <c r="S6431">
        <v>120</v>
      </c>
      <c r="T6431" t="s">
        <v>33</v>
      </c>
      <c r="U6431" t="s">
        <v>33</v>
      </c>
      <c r="V6431">
        <v>35</v>
      </c>
      <c r="W6431">
        <v>35</v>
      </c>
      <c r="X6431">
        <v>0</v>
      </c>
      <c r="Y6431" t="s">
        <v>34</v>
      </c>
      <c r="Z6431" t="s">
        <v>33</v>
      </c>
      <c r="AA6431">
        <f>VLOOKUP(Table1[[#This Row],[Facility Name]],D_2,8,0)</f>
        <v>52</v>
      </c>
    </row>
    <row r="6432" spans="1:27" hidden="1" x14ac:dyDescent="0.25">
      <c r="A6432">
        <v>522501</v>
      </c>
      <c r="B6432" t="s">
        <v>7499</v>
      </c>
      <c r="C6432">
        <v>5</v>
      </c>
      <c r="D6432" t="s">
        <v>6371</v>
      </c>
      <c r="E6432" t="s">
        <v>4445</v>
      </c>
      <c r="F6432" t="s">
        <v>29</v>
      </c>
      <c r="G6432" t="s">
        <v>30</v>
      </c>
      <c r="H6432" t="s">
        <v>31</v>
      </c>
      <c r="I6432">
        <v>22</v>
      </c>
      <c r="J6432" t="s">
        <v>33</v>
      </c>
      <c r="K6432">
        <v>91</v>
      </c>
      <c r="L6432">
        <v>129</v>
      </c>
      <c r="M6432">
        <v>132</v>
      </c>
      <c r="N6432" t="s">
        <v>33</v>
      </c>
      <c r="O6432" t="s">
        <v>33</v>
      </c>
      <c r="P6432" t="s">
        <v>33</v>
      </c>
      <c r="Q6432">
        <v>101</v>
      </c>
      <c r="R6432">
        <v>75</v>
      </c>
      <c r="S6432">
        <v>440</v>
      </c>
      <c r="T6432" t="s">
        <v>32</v>
      </c>
      <c r="U6432" t="s">
        <v>33</v>
      </c>
      <c r="V6432">
        <v>106</v>
      </c>
      <c r="W6432">
        <v>106</v>
      </c>
      <c r="X6432">
        <v>1</v>
      </c>
      <c r="Y6432" t="s">
        <v>33</v>
      </c>
      <c r="Z6432" t="s">
        <v>33</v>
      </c>
      <c r="AA6432" t="e">
        <f>VLOOKUP(Table1[[#This Row],[Facility Name]],D_2,8,0)</f>
        <v>#N/A</v>
      </c>
    </row>
    <row r="6433" spans="1:27" hidden="1" x14ac:dyDescent="0.25">
      <c r="A6433">
        <v>522502</v>
      </c>
      <c r="B6433" t="s">
        <v>7522</v>
      </c>
      <c r="C6433">
        <v>4</v>
      </c>
      <c r="D6433" t="s">
        <v>6371</v>
      </c>
      <c r="E6433" t="s">
        <v>6375</v>
      </c>
      <c r="F6433" t="s">
        <v>29</v>
      </c>
      <c r="G6433" t="s">
        <v>30</v>
      </c>
      <c r="H6433" t="s">
        <v>31</v>
      </c>
      <c r="I6433">
        <v>24</v>
      </c>
      <c r="J6433" t="s">
        <v>33</v>
      </c>
      <c r="K6433">
        <v>55</v>
      </c>
      <c r="L6433">
        <v>92</v>
      </c>
      <c r="M6433">
        <v>94</v>
      </c>
      <c r="N6433" t="s">
        <v>33</v>
      </c>
      <c r="O6433" t="s">
        <v>33</v>
      </c>
      <c r="P6433" t="s">
        <v>33</v>
      </c>
      <c r="Q6433">
        <v>64</v>
      </c>
      <c r="R6433">
        <v>88</v>
      </c>
      <c r="S6433">
        <v>291</v>
      </c>
      <c r="T6433" t="s">
        <v>33</v>
      </c>
      <c r="U6433" t="s">
        <v>33</v>
      </c>
      <c r="V6433">
        <v>95</v>
      </c>
      <c r="W6433">
        <v>95</v>
      </c>
      <c r="X6433">
        <v>0</v>
      </c>
      <c r="Y6433" t="s">
        <v>33</v>
      </c>
      <c r="Z6433" t="s">
        <v>33</v>
      </c>
      <c r="AA6433" t="e">
        <f>VLOOKUP(Table1[[#This Row],[Facility Name]],D_2,8,0)</f>
        <v>#N/A</v>
      </c>
    </row>
    <row r="6434" spans="1:27" hidden="1" x14ac:dyDescent="0.25">
      <c r="A6434">
        <v>522503</v>
      </c>
      <c r="B6434" t="s">
        <v>7523</v>
      </c>
      <c r="C6434">
        <v>4</v>
      </c>
      <c r="D6434" t="s">
        <v>6371</v>
      </c>
      <c r="E6434" t="s">
        <v>7524</v>
      </c>
      <c r="F6434" t="s">
        <v>29</v>
      </c>
      <c r="G6434" t="s">
        <v>30</v>
      </c>
      <c r="H6434" t="s">
        <v>31</v>
      </c>
      <c r="I6434">
        <v>12</v>
      </c>
      <c r="J6434" t="s">
        <v>33</v>
      </c>
      <c r="K6434">
        <v>47</v>
      </c>
      <c r="L6434">
        <v>61</v>
      </c>
      <c r="M6434">
        <v>64</v>
      </c>
      <c r="N6434" t="s">
        <v>33</v>
      </c>
      <c r="O6434" t="s">
        <v>33</v>
      </c>
      <c r="P6434" t="s">
        <v>33</v>
      </c>
      <c r="Q6434">
        <v>53</v>
      </c>
      <c r="R6434">
        <v>74</v>
      </c>
      <c r="S6434">
        <v>239</v>
      </c>
      <c r="T6434" t="s">
        <v>33</v>
      </c>
      <c r="U6434" t="s">
        <v>33</v>
      </c>
      <c r="V6434">
        <v>57</v>
      </c>
      <c r="W6434">
        <v>57</v>
      </c>
      <c r="X6434">
        <v>0</v>
      </c>
      <c r="Y6434" t="s">
        <v>34</v>
      </c>
      <c r="Z6434" t="s">
        <v>33</v>
      </c>
      <c r="AA6434" t="e">
        <f>VLOOKUP(Table1[[#This Row],[Facility Name]],D_2,8,0)</f>
        <v>#N/A</v>
      </c>
    </row>
    <row r="6435" spans="1:27" hidden="1" x14ac:dyDescent="0.25">
      <c r="A6435">
        <v>522504</v>
      </c>
      <c r="B6435" t="s">
        <v>7525</v>
      </c>
      <c r="C6435">
        <v>4</v>
      </c>
      <c r="D6435" t="s">
        <v>6371</v>
      </c>
      <c r="E6435" t="s">
        <v>6638</v>
      </c>
      <c r="F6435" t="s">
        <v>29</v>
      </c>
      <c r="G6435" t="s">
        <v>30</v>
      </c>
      <c r="H6435" t="s">
        <v>31</v>
      </c>
      <c r="I6435">
        <v>12</v>
      </c>
      <c r="J6435" t="s">
        <v>33</v>
      </c>
      <c r="K6435">
        <v>30</v>
      </c>
      <c r="L6435">
        <v>38</v>
      </c>
      <c r="M6435">
        <v>41</v>
      </c>
      <c r="N6435" t="s">
        <v>33</v>
      </c>
      <c r="O6435" t="s">
        <v>33</v>
      </c>
      <c r="P6435" t="s">
        <v>33</v>
      </c>
      <c r="Q6435">
        <v>36</v>
      </c>
      <c r="R6435">
        <v>39</v>
      </c>
      <c r="S6435">
        <v>173</v>
      </c>
      <c r="T6435" t="s">
        <v>33</v>
      </c>
      <c r="U6435" t="s">
        <v>33</v>
      </c>
      <c r="V6435">
        <v>41</v>
      </c>
      <c r="W6435">
        <v>41</v>
      </c>
      <c r="X6435">
        <v>0</v>
      </c>
      <c r="Y6435" t="s">
        <v>34</v>
      </c>
      <c r="Z6435" t="s">
        <v>33</v>
      </c>
      <c r="AA6435" t="e">
        <f>VLOOKUP(Table1[[#This Row],[Facility Name]],D_2,8,0)</f>
        <v>#N/A</v>
      </c>
    </row>
    <row r="6436" spans="1:27" x14ac:dyDescent="0.25">
      <c r="A6436">
        <v>522500</v>
      </c>
      <c r="B6436" t="s">
        <v>7821</v>
      </c>
      <c r="C6436">
        <v>3</v>
      </c>
      <c r="D6436" t="s">
        <v>6371</v>
      </c>
      <c r="E6436" t="s">
        <v>1716</v>
      </c>
      <c r="F6436" t="s">
        <v>29</v>
      </c>
      <c r="G6436" t="s">
        <v>30</v>
      </c>
      <c r="H6436" t="s">
        <v>37</v>
      </c>
      <c r="I6436">
        <v>18</v>
      </c>
      <c r="J6436" t="s">
        <v>33</v>
      </c>
      <c r="K6436">
        <v>87</v>
      </c>
      <c r="L6436">
        <v>131</v>
      </c>
      <c r="M6436">
        <v>137</v>
      </c>
      <c r="N6436" t="s">
        <v>33</v>
      </c>
      <c r="O6436" t="s">
        <v>33</v>
      </c>
      <c r="P6436" t="s">
        <v>32</v>
      </c>
      <c r="Q6436">
        <v>107</v>
      </c>
      <c r="R6436">
        <v>87</v>
      </c>
      <c r="S6436">
        <v>437</v>
      </c>
      <c r="T6436" t="s">
        <v>40</v>
      </c>
      <c r="U6436" t="s">
        <v>33</v>
      </c>
      <c r="V6436">
        <v>94</v>
      </c>
      <c r="W6436">
        <v>94</v>
      </c>
      <c r="X6436">
        <v>0</v>
      </c>
      <c r="Y6436" t="s">
        <v>33</v>
      </c>
      <c r="Z6436" t="s">
        <v>33</v>
      </c>
      <c r="AA6436">
        <f>VLOOKUP(Table1[[#This Row],[Facility Name]],D_2,8,0)</f>
        <v>58</v>
      </c>
    </row>
    <row r="6437" spans="1:27" hidden="1" x14ac:dyDescent="0.25">
      <c r="A6437">
        <v>522507</v>
      </c>
      <c r="B6437" t="s">
        <v>7527</v>
      </c>
      <c r="C6437">
        <v>4</v>
      </c>
      <c r="D6437" t="s">
        <v>6371</v>
      </c>
      <c r="E6437" t="s">
        <v>6375</v>
      </c>
      <c r="F6437" t="s">
        <v>29</v>
      </c>
      <c r="G6437" t="s">
        <v>30</v>
      </c>
      <c r="H6437" t="s">
        <v>31</v>
      </c>
      <c r="I6437">
        <v>21</v>
      </c>
      <c r="J6437" t="s">
        <v>33</v>
      </c>
      <c r="K6437">
        <v>71</v>
      </c>
      <c r="L6437">
        <v>103</v>
      </c>
      <c r="M6437">
        <v>109</v>
      </c>
      <c r="N6437" t="s">
        <v>33</v>
      </c>
      <c r="O6437" t="s">
        <v>33</v>
      </c>
      <c r="P6437" t="s">
        <v>33</v>
      </c>
      <c r="Q6437">
        <v>79</v>
      </c>
      <c r="R6437">
        <v>108</v>
      </c>
      <c r="S6437">
        <v>288</v>
      </c>
      <c r="T6437" t="s">
        <v>33</v>
      </c>
      <c r="U6437" t="s">
        <v>33</v>
      </c>
      <c r="V6437">
        <v>107</v>
      </c>
      <c r="W6437">
        <v>107</v>
      </c>
      <c r="X6437">
        <v>0</v>
      </c>
      <c r="Y6437" t="s">
        <v>33</v>
      </c>
      <c r="Z6437" t="s">
        <v>33</v>
      </c>
      <c r="AA6437" t="e">
        <f>VLOOKUP(Table1[[#This Row],[Facility Name]],D_2,8,0)</f>
        <v>#N/A</v>
      </c>
    </row>
    <row r="6438" spans="1:27" hidden="1" x14ac:dyDescent="0.25">
      <c r="A6438">
        <v>522509</v>
      </c>
      <c r="B6438" t="s">
        <v>7624</v>
      </c>
      <c r="C6438">
        <v>5</v>
      </c>
      <c r="D6438" t="s">
        <v>6371</v>
      </c>
      <c r="E6438" t="s">
        <v>6375</v>
      </c>
      <c r="F6438" t="s">
        <v>29</v>
      </c>
      <c r="G6438" t="s">
        <v>30</v>
      </c>
      <c r="H6438" t="s">
        <v>31</v>
      </c>
      <c r="I6438">
        <v>20</v>
      </c>
      <c r="J6438" t="s">
        <v>33</v>
      </c>
      <c r="K6438">
        <v>69</v>
      </c>
      <c r="L6438">
        <v>97</v>
      </c>
      <c r="M6438">
        <v>101</v>
      </c>
      <c r="N6438" t="s">
        <v>33</v>
      </c>
      <c r="O6438" t="s">
        <v>33</v>
      </c>
      <c r="P6438" t="s">
        <v>33</v>
      </c>
      <c r="Q6438">
        <v>83</v>
      </c>
      <c r="R6438">
        <v>77</v>
      </c>
      <c r="S6438">
        <v>313</v>
      </c>
      <c r="T6438" t="s">
        <v>33</v>
      </c>
      <c r="U6438" t="s">
        <v>33</v>
      </c>
      <c r="V6438">
        <v>101</v>
      </c>
      <c r="W6438">
        <v>101</v>
      </c>
      <c r="X6438">
        <v>0</v>
      </c>
      <c r="Y6438" t="s">
        <v>33</v>
      </c>
      <c r="Z6438" t="s">
        <v>33</v>
      </c>
      <c r="AA6438" t="e">
        <f>VLOOKUP(Table1[[#This Row],[Facility Name]],D_2,8,0)</f>
        <v>#N/A</v>
      </c>
    </row>
    <row r="6439" spans="1:27" x14ac:dyDescent="0.25">
      <c r="A6439">
        <v>522506</v>
      </c>
      <c r="B6439" t="s">
        <v>7526</v>
      </c>
      <c r="C6439">
        <v>3</v>
      </c>
      <c r="D6439" t="s">
        <v>6371</v>
      </c>
      <c r="E6439" t="s">
        <v>6375</v>
      </c>
      <c r="F6439" t="s">
        <v>29</v>
      </c>
      <c r="G6439" t="s">
        <v>30</v>
      </c>
      <c r="H6439" t="s">
        <v>37</v>
      </c>
      <c r="I6439">
        <v>17</v>
      </c>
      <c r="J6439" t="s">
        <v>32</v>
      </c>
      <c r="K6439">
        <v>107</v>
      </c>
      <c r="L6439">
        <v>163</v>
      </c>
      <c r="M6439">
        <v>176</v>
      </c>
      <c r="N6439" t="s">
        <v>33</v>
      </c>
      <c r="O6439" t="s">
        <v>33</v>
      </c>
      <c r="P6439" t="s">
        <v>33</v>
      </c>
      <c r="Q6439">
        <v>132</v>
      </c>
      <c r="R6439">
        <v>131</v>
      </c>
      <c r="S6439">
        <v>382</v>
      </c>
      <c r="T6439" t="s">
        <v>33</v>
      </c>
      <c r="U6439" t="s">
        <v>33</v>
      </c>
      <c r="V6439">
        <v>124</v>
      </c>
      <c r="W6439">
        <v>124</v>
      </c>
      <c r="X6439">
        <v>0</v>
      </c>
      <c r="Y6439" t="s">
        <v>33</v>
      </c>
      <c r="Z6439" t="s">
        <v>33</v>
      </c>
      <c r="AA6439">
        <f>VLOOKUP(Table1[[#This Row],[Facility Name]],D_2,8,0)</f>
        <v>54</v>
      </c>
    </row>
    <row r="6440" spans="1:27" hidden="1" x14ac:dyDescent="0.25">
      <c r="A6440">
        <v>522511</v>
      </c>
      <c r="B6440" t="s">
        <v>7626</v>
      </c>
      <c r="C6440">
        <v>4</v>
      </c>
      <c r="D6440" t="s">
        <v>6371</v>
      </c>
      <c r="E6440" t="s">
        <v>7627</v>
      </c>
      <c r="F6440" t="s">
        <v>29</v>
      </c>
      <c r="G6440" t="s">
        <v>30</v>
      </c>
      <c r="H6440" t="s">
        <v>31</v>
      </c>
      <c r="I6440">
        <v>15</v>
      </c>
      <c r="J6440" t="s">
        <v>33</v>
      </c>
      <c r="K6440">
        <v>35</v>
      </c>
      <c r="L6440">
        <v>43</v>
      </c>
      <c r="M6440">
        <v>45</v>
      </c>
      <c r="N6440" t="s">
        <v>33</v>
      </c>
      <c r="O6440" t="s">
        <v>33</v>
      </c>
      <c r="P6440" t="s">
        <v>33</v>
      </c>
      <c r="Q6440">
        <v>37</v>
      </c>
      <c r="R6440">
        <v>29</v>
      </c>
      <c r="S6440">
        <v>156</v>
      </c>
      <c r="T6440" t="s">
        <v>32</v>
      </c>
      <c r="U6440" t="s">
        <v>33</v>
      </c>
      <c r="V6440">
        <v>45</v>
      </c>
      <c r="W6440">
        <v>45</v>
      </c>
      <c r="X6440">
        <v>0</v>
      </c>
      <c r="Y6440" t="s">
        <v>34</v>
      </c>
      <c r="Z6440" t="s">
        <v>33</v>
      </c>
      <c r="AA6440" t="e">
        <f>VLOOKUP(Table1[[#This Row],[Facility Name]],D_2,8,0)</f>
        <v>#N/A</v>
      </c>
    </row>
    <row r="6441" spans="1:27" x14ac:dyDescent="0.25">
      <c r="A6441">
        <v>522510</v>
      </c>
      <c r="B6441" t="s">
        <v>7625</v>
      </c>
      <c r="C6441">
        <v>3</v>
      </c>
      <c r="D6441" t="s">
        <v>6371</v>
      </c>
      <c r="E6441" t="s">
        <v>6375</v>
      </c>
      <c r="F6441" t="s">
        <v>29</v>
      </c>
      <c r="G6441" t="s">
        <v>30</v>
      </c>
      <c r="H6441" t="s">
        <v>37</v>
      </c>
      <c r="I6441">
        <v>29</v>
      </c>
      <c r="J6441" t="s">
        <v>33</v>
      </c>
      <c r="K6441">
        <v>95</v>
      </c>
      <c r="L6441">
        <v>141</v>
      </c>
      <c r="M6441">
        <v>145</v>
      </c>
      <c r="N6441" t="s">
        <v>33</v>
      </c>
      <c r="O6441" t="s">
        <v>33</v>
      </c>
      <c r="P6441" t="s">
        <v>33</v>
      </c>
      <c r="Q6441">
        <v>108</v>
      </c>
      <c r="R6441">
        <v>147</v>
      </c>
      <c r="S6441">
        <v>389</v>
      </c>
      <c r="T6441" t="s">
        <v>33</v>
      </c>
      <c r="U6441" t="s">
        <v>33</v>
      </c>
      <c r="V6441">
        <v>144</v>
      </c>
      <c r="W6441">
        <v>144</v>
      </c>
      <c r="X6441">
        <v>0</v>
      </c>
      <c r="Y6441" t="s">
        <v>33</v>
      </c>
      <c r="Z6441" t="s">
        <v>33</v>
      </c>
      <c r="AA6441">
        <f>VLOOKUP(Table1[[#This Row],[Facility Name]],D_2,8,0)</f>
        <v>55</v>
      </c>
    </row>
    <row r="6442" spans="1:27" hidden="1" x14ac:dyDescent="0.25">
      <c r="A6442">
        <v>522513</v>
      </c>
      <c r="B6442" t="s">
        <v>7648</v>
      </c>
      <c r="C6442">
        <v>4</v>
      </c>
      <c r="D6442" t="s">
        <v>6371</v>
      </c>
      <c r="E6442" t="s">
        <v>6638</v>
      </c>
      <c r="F6442" t="s">
        <v>29</v>
      </c>
      <c r="G6442" t="s">
        <v>30</v>
      </c>
      <c r="H6442" t="s">
        <v>31</v>
      </c>
      <c r="I6442">
        <v>8</v>
      </c>
      <c r="J6442" t="s">
        <v>33</v>
      </c>
      <c r="K6442">
        <v>25</v>
      </c>
      <c r="L6442">
        <v>40</v>
      </c>
      <c r="M6442">
        <v>43</v>
      </c>
      <c r="N6442" t="s">
        <v>33</v>
      </c>
      <c r="O6442" t="s">
        <v>33</v>
      </c>
      <c r="P6442" t="s">
        <v>33</v>
      </c>
      <c r="Q6442">
        <v>32</v>
      </c>
      <c r="R6442">
        <v>23</v>
      </c>
      <c r="S6442">
        <v>143</v>
      </c>
      <c r="T6442" t="s">
        <v>33</v>
      </c>
      <c r="U6442" t="s">
        <v>33</v>
      </c>
      <c r="V6442">
        <v>43</v>
      </c>
      <c r="W6442">
        <v>43</v>
      </c>
      <c r="X6442">
        <v>0</v>
      </c>
      <c r="Y6442" t="s">
        <v>34</v>
      </c>
      <c r="Z6442" t="s">
        <v>34</v>
      </c>
      <c r="AA6442" t="e">
        <f>VLOOKUP(Table1[[#This Row],[Facility Name]],D_2,8,0)</f>
        <v>#N/A</v>
      </c>
    </row>
    <row r="6443" spans="1:27" hidden="1" x14ac:dyDescent="0.25">
      <c r="A6443">
        <v>522517</v>
      </c>
      <c r="B6443" t="s">
        <v>7649</v>
      </c>
      <c r="C6443">
        <v>4</v>
      </c>
      <c r="D6443" t="s">
        <v>6371</v>
      </c>
      <c r="E6443" t="s">
        <v>6638</v>
      </c>
      <c r="F6443" t="s">
        <v>29</v>
      </c>
      <c r="G6443" t="s">
        <v>30</v>
      </c>
      <c r="H6443" t="s">
        <v>31</v>
      </c>
      <c r="I6443">
        <v>15</v>
      </c>
      <c r="J6443" t="s">
        <v>33</v>
      </c>
      <c r="K6443">
        <v>22</v>
      </c>
      <c r="L6443">
        <v>32</v>
      </c>
      <c r="M6443">
        <v>36</v>
      </c>
      <c r="N6443" t="s">
        <v>33</v>
      </c>
      <c r="O6443" t="s">
        <v>32</v>
      </c>
      <c r="P6443" t="s">
        <v>33</v>
      </c>
      <c r="Q6443">
        <v>27</v>
      </c>
      <c r="R6443">
        <v>38</v>
      </c>
      <c r="S6443">
        <v>122</v>
      </c>
      <c r="T6443" t="s">
        <v>33</v>
      </c>
      <c r="U6443" t="s">
        <v>33</v>
      </c>
      <c r="V6443">
        <v>35</v>
      </c>
      <c r="W6443">
        <v>35</v>
      </c>
      <c r="X6443">
        <v>0</v>
      </c>
      <c r="Y6443" t="s">
        <v>34</v>
      </c>
      <c r="Z6443" t="s">
        <v>32</v>
      </c>
      <c r="AA6443" t="e">
        <f>VLOOKUP(Table1[[#This Row],[Facility Name]],D_2,8,0)</f>
        <v>#N/A</v>
      </c>
    </row>
    <row r="6444" spans="1:27" hidden="1" x14ac:dyDescent="0.25">
      <c r="A6444">
        <v>522519</v>
      </c>
      <c r="B6444" t="s">
        <v>7739</v>
      </c>
      <c r="C6444">
        <v>5</v>
      </c>
      <c r="D6444" t="s">
        <v>6371</v>
      </c>
      <c r="E6444" t="s">
        <v>542</v>
      </c>
      <c r="F6444" t="s">
        <v>29</v>
      </c>
      <c r="G6444" t="s">
        <v>30</v>
      </c>
      <c r="H6444" t="s">
        <v>31</v>
      </c>
      <c r="I6444">
        <v>9</v>
      </c>
      <c r="J6444" t="s">
        <v>33</v>
      </c>
      <c r="K6444">
        <v>17</v>
      </c>
      <c r="L6444">
        <v>24</v>
      </c>
      <c r="M6444">
        <v>28</v>
      </c>
      <c r="N6444" t="s">
        <v>33</v>
      </c>
      <c r="O6444" t="s">
        <v>33</v>
      </c>
      <c r="P6444" t="s">
        <v>40</v>
      </c>
      <c r="Q6444">
        <v>19</v>
      </c>
      <c r="R6444">
        <v>26</v>
      </c>
      <c r="S6444">
        <v>77</v>
      </c>
      <c r="T6444" t="s">
        <v>33</v>
      </c>
      <c r="U6444" t="s">
        <v>33</v>
      </c>
      <c r="V6444">
        <v>29</v>
      </c>
      <c r="W6444">
        <v>29</v>
      </c>
      <c r="X6444">
        <v>0</v>
      </c>
      <c r="Y6444" t="s">
        <v>34</v>
      </c>
      <c r="Z6444" t="s">
        <v>33</v>
      </c>
      <c r="AA6444" t="e">
        <f>VLOOKUP(Table1[[#This Row],[Facility Name]],D_2,8,0)</f>
        <v>#N/A</v>
      </c>
    </row>
    <row r="6445" spans="1:27" hidden="1" x14ac:dyDescent="0.25">
      <c r="A6445">
        <v>522521</v>
      </c>
      <c r="B6445" t="s">
        <v>7740</v>
      </c>
      <c r="C6445">
        <v>3</v>
      </c>
      <c r="D6445" t="s">
        <v>6371</v>
      </c>
      <c r="E6445" t="s">
        <v>6638</v>
      </c>
      <c r="F6445" t="s">
        <v>29</v>
      </c>
      <c r="G6445" t="s">
        <v>30</v>
      </c>
      <c r="H6445" t="s">
        <v>31</v>
      </c>
      <c r="I6445">
        <v>10</v>
      </c>
      <c r="J6445" t="s">
        <v>33</v>
      </c>
      <c r="K6445">
        <v>22</v>
      </c>
      <c r="L6445">
        <v>37</v>
      </c>
      <c r="M6445">
        <v>40</v>
      </c>
      <c r="N6445" t="s">
        <v>33</v>
      </c>
      <c r="O6445" t="s">
        <v>33</v>
      </c>
      <c r="P6445" t="s">
        <v>32</v>
      </c>
      <c r="Q6445">
        <v>28</v>
      </c>
      <c r="R6445">
        <v>40</v>
      </c>
      <c r="S6445">
        <v>110</v>
      </c>
      <c r="T6445" t="s">
        <v>33</v>
      </c>
      <c r="U6445" t="s">
        <v>33</v>
      </c>
      <c r="V6445">
        <v>39</v>
      </c>
      <c r="W6445">
        <v>39</v>
      </c>
      <c r="X6445">
        <v>0</v>
      </c>
      <c r="Y6445" t="s">
        <v>34</v>
      </c>
      <c r="Z6445" t="s">
        <v>33</v>
      </c>
      <c r="AA6445" t="e">
        <f>VLOOKUP(Table1[[#This Row],[Facility Name]],D_2,8,0)</f>
        <v>#N/A</v>
      </c>
    </row>
    <row r="6446" spans="1:27" hidden="1" x14ac:dyDescent="0.25">
      <c r="A6446">
        <v>522523</v>
      </c>
      <c r="B6446" t="s">
        <v>7741</v>
      </c>
      <c r="C6446">
        <v>3</v>
      </c>
      <c r="D6446" t="s">
        <v>6371</v>
      </c>
      <c r="E6446" t="s">
        <v>6638</v>
      </c>
      <c r="F6446" t="s">
        <v>29</v>
      </c>
      <c r="G6446" t="s">
        <v>30</v>
      </c>
      <c r="H6446" t="s">
        <v>31</v>
      </c>
      <c r="I6446">
        <v>12</v>
      </c>
      <c r="J6446" t="s">
        <v>33</v>
      </c>
      <c r="K6446">
        <v>41</v>
      </c>
      <c r="L6446">
        <v>56</v>
      </c>
      <c r="M6446">
        <v>61</v>
      </c>
      <c r="N6446" t="s">
        <v>33</v>
      </c>
      <c r="O6446" t="s">
        <v>33</v>
      </c>
      <c r="P6446" t="s">
        <v>33</v>
      </c>
      <c r="Q6446">
        <v>50</v>
      </c>
      <c r="R6446">
        <v>57</v>
      </c>
      <c r="S6446">
        <v>174</v>
      </c>
      <c r="T6446" t="s">
        <v>33</v>
      </c>
      <c r="U6446" t="s">
        <v>33</v>
      </c>
      <c r="V6446">
        <v>62</v>
      </c>
      <c r="W6446">
        <v>62</v>
      </c>
      <c r="X6446">
        <v>0</v>
      </c>
      <c r="Y6446" t="s">
        <v>34</v>
      </c>
      <c r="Z6446" t="s">
        <v>33</v>
      </c>
      <c r="AA6446" t="e">
        <f>VLOOKUP(Table1[[#This Row],[Facility Name]],D_2,8,0)</f>
        <v>#N/A</v>
      </c>
    </row>
    <row r="6447" spans="1:27" x14ac:dyDescent="0.25">
      <c r="A6447">
        <v>522512</v>
      </c>
      <c r="B6447" t="s">
        <v>7628</v>
      </c>
      <c r="C6447">
        <v>4</v>
      </c>
      <c r="D6447" t="s">
        <v>6371</v>
      </c>
      <c r="E6447" t="s">
        <v>6375</v>
      </c>
      <c r="F6447" t="s">
        <v>29</v>
      </c>
      <c r="G6447" t="s">
        <v>30</v>
      </c>
      <c r="H6447" t="s">
        <v>37</v>
      </c>
      <c r="I6447">
        <v>17</v>
      </c>
      <c r="J6447" t="s">
        <v>33</v>
      </c>
      <c r="K6447">
        <v>71</v>
      </c>
      <c r="L6447">
        <v>109</v>
      </c>
      <c r="M6447">
        <v>109</v>
      </c>
      <c r="N6447" t="s">
        <v>33</v>
      </c>
      <c r="O6447" t="s">
        <v>33</v>
      </c>
      <c r="P6447" t="s">
        <v>33</v>
      </c>
      <c r="Q6447">
        <v>77</v>
      </c>
      <c r="R6447">
        <v>49</v>
      </c>
      <c r="S6447">
        <v>304</v>
      </c>
      <c r="T6447" t="s">
        <v>40</v>
      </c>
      <c r="U6447" t="s">
        <v>33</v>
      </c>
      <c r="V6447">
        <v>110</v>
      </c>
      <c r="W6447">
        <v>110</v>
      </c>
      <c r="X6447">
        <v>0</v>
      </c>
      <c r="Y6447" t="s">
        <v>33</v>
      </c>
      <c r="Z6447" t="s">
        <v>33</v>
      </c>
      <c r="AA6447">
        <f>VLOOKUP(Table1[[#This Row],[Facility Name]],D_2,8,0)</f>
        <v>65</v>
      </c>
    </row>
    <row r="6448" spans="1:27" hidden="1" x14ac:dyDescent="0.25">
      <c r="A6448">
        <v>522525</v>
      </c>
      <c r="B6448" t="s">
        <v>7743</v>
      </c>
      <c r="C6448">
        <v>2</v>
      </c>
      <c r="D6448" t="s">
        <v>6371</v>
      </c>
      <c r="E6448" t="s">
        <v>1554</v>
      </c>
      <c r="F6448" t="s">
        <v>29</v>
      </c>
      <c r="G6448" t="s">
        <v>30</v>
      </c>
      <c r="H6448" t="s">
        <v>31</v>
      </c>
      <c r="I6448">
        <v>11</v>
      </c>
      <c r="J6448" t="s">
        <v>33</v>
      </c>
      <c r="K6448">
        <v>37</v>
      </c>
      <c r="L6448">
        <v>49</v>
      </c>
      <c r="M6448">
        <v>52</v>
      </c>
      <c r="N6448" t="s">
        <v>33</v>
      </c>
      <c r="O6448" t="s">
        <v>33</v>
      </c>
      <c r="P6448" t="s">
        <v>33</v>
      </c>
      <c r="Q6448">
        <v>42</v>
      </c>
      <c r="R6448">
        <v>51</v>
      </c>
      <c r="S6448">
        <v>156</v>
      </c>
      <c r="T6448" t="s">
        <v>33</v>
      </c>
      <c r="U6448" t="s">
        <v>33</v>
      </c>
      <c r="V6448">
        <v>52</v>
      </c>
      <c r="W6448">
        <v>52</v>
      </c>
      <c r="X6448">
        <v>0</v>
      </c>
      <c r="Y6448" t="s">
        <v>34</v>
      </c>
      <c r="Z6448" t="s">
        <v>33</v>
      </c>
      <c r="AA6448" t="e">
        <f>VLOOKUP(Table1[[#This Row],[Facility Name]],D_2,8,0)</f>
        <v>#N/A</v>
      </c>
    </row>
    <row r="6449" spans="1:27" hidden="1" x14ac:dyDescent="0.25">
      <c r="A6449">
        <v>522526</v>
      </c>
      <c r="B6449" t="s">
        <v>7744</v>
      </c>
      <c r="C6449">
        <v>5</v>
      </c>
      <c r="D6449" t="s">
        <v>6371</v>
      </c>
      <c r="E6449" t="s">
        <v>7552</v>
      </c>
      <c r="F6449" t="s">
        <v>29</v>
      </c>
      <c r="G6449" t="s">
        <v>30</v>
      </c>
      <c r="H6449" t="s">
        <v>31</v>
      </c>
      <c r="I6449">
        <v>9</v>
      </c>
      <c r="J6449" t="s">
        <v>33</v>
      </c>
      <c r="K6449">
        <v>19</v>
      </c>
      <c r="L6449">
        <v>31</v>
      </c>
      <c r="M6449">
        <v>31</v>
      </c>
      <c r="N6449" t="s">
        <v>33</v>
      </c>
      <c r="O6449" t="s">
        <v>33</v>
      </c>
      <c r="P6449" t="s">
        <v>33</v>
      </c>
      <c r="Q6449">
        <v>25</v>
      </c>
      <c r="R6449">
        <v>23</v>
      </c>
      <c r="S6449">
        <v>96</v>
      </c>
      <c r="T6449" t="s">
        <v>33</v>
      </c>
      <c r="U6449" t="s">
        <v>33</v>
      </c>
      <c r="V6449">
        <v>31</v>
      </c>
      <c r="W6449">
        <v>31</v>
      </c>
      <c r="X6449">
        <v>0</v>
      </c>
      <c r="Y6449" t="s">
        <v>34</v>
      </c>
      <c r="Z6449" t="s">
        <v>33</v>
      </c>
      <c r="AA6449" t="e">
        <f>VLOOKUP(Table1[[#This Row],[Facility Name]],D_2,8,0)</f>
        <v>#N/A</v>
      </c>
    </row>
    <row r="6450" spans="1:27" hidden="1" x14ac:dyDescent="0.25">
      <c r="A6450">
        <v>522527</v>
      </c>
      <c r="B6450" t="s">
        <v>7826</v>
      </c>
      <c r="C6450">
        <v>5</v>
      </c>
      <c r="D6450" t="s">
        <v>6371</v>
      </c>
      <c r="E6450" t="s">
        <v>7712</v>
      </c>
      <c r="F6450" t="s">
        <v>29</v>
      </c>
      <c r="G6450" t="s">
        <v>30</v>
      </c>
      <c r="H6450" t="s">
        <v>31</v>
      </c>
      <c r="I6450">
        <v>14</v>
      </c>
      <c r="J6450" t="s">
        <v>33</v>
      </c>
      <c r="K6450">
        <v>57</v>
      </c>
      <c r="L6450">
        <v>80</v>
      </c>
      <c r="M6450">
        <v>85</v>
      </c>
      <c r="N6450" t="s">
        <v>33</v>
      </c>
      <c r="O6450" t="s">
        <v>33</v>
      </c>
      <c r="P6450" t="s">
        <v>32</v>
      </c>
      <c r="Q6450">
        <v>59</v>
      </c>
      <c r="R6450">
        <v>56</v>
      </c>
      <c r="S6450">
        <v>236</v>
      </c>
      <c r="T6450" t="s">
        <v>33</v>
      </c>
      <c r="U6450" t="s">
        <v>33</v>
      </c>
      <c r="V6450">
        <v>78</v>
      </c>
      <c r="W6450">
        <v>78</v>
      </c>
      <c r="X6450">
        <v>0</v>
      </c>
      <c r="Y6450" t="s">
        <v>33</v>
      </c>
      <c r="Z6450" t="s">
        <v>33</v>
      </c>
      <c r="AA6450" t="e">
        <f>VLOOKUP(Table1[[#This Row],[Facility Name]],D_2,8,0)</f>
        <v>#N/A</v>
      </c>
    </row>
    <row r="6451" spans="1:27" x14ac:dyDescent="0.25">
      <c r="A6451">
        <v>522524</v>
      </c>
      <c r="B6451" t="s">
        <v>7742</v>
      </c>
      <c r="C6451">
        <v>3</v>
      </c>
      <c r="D6451" t="s">
        <v>6371</v>
      </c>
      <c r="E6451" t="s">
        <v>6375</v>
      </c>
      <c r="F6451" t="s">
        <v>29</v>
      </c>
      <c r="G6451" t="s">
        <v>30</v>
      </c>
      <c r="H6451" t="s">
        <v>37</v>
      </c>
      <c r="I6451">
        <v>19</v>
      </c>
      <c r="J6451" t="s">
        <v>33</v>
      </c>
      <c r="K6451">
        <v>68</v>
      </c>
      <c r="L6451">
        <v>103</v>
      </c>
      <c r="M6451">
        <v>103</v>
      </c>
      <c r="N6451" t="s">
        <v>33</v>
      </c>
      <c r="O6451" t="s">
        <v>33</v>
      </c>
      <c r="P6451" t="s">
        <v>33</v>
      </c>
      <c r="Q6451">
        <v>77</v>
      </c>
      <c r="R6451">
        <v>123</v>
      </c>
      <c r="S6451">
        <v>317</v>
      </c>
      <c r="T6451" t="s">
        <v>40</v>
      </c>
      <c r="U6451" t="s">
        <v>33</v>
      </c>
      <c r="V6451">
        <v>106</v>
      </c>
      <c r="W6451">
        <v>106</v>
      </c>
      <c r="X6451">
        <v>0</v>
      </c>
      <c r="Y6451" t="s">
        <v>33</v>
      </c>
      <c r="Z6451" t="s">
        <v>33</v>
      </c>
      <c r="AA6451">
        <f>VLOOKUP(Table1[[#This Row],[Facility Name]],D_2,8,0)</f>
        <v>45</v>
      </c>
    </row>
    <row r="6452" spans="1:27" hidden="1" x14ac:dyDescent="0.25">
      <c r="A6452">
        <v>522529</v>
      </c>
      <c r="B6452" t="s">
        <v>7828</v>
      </c>
      <c r="C6452">
        <v>3</v>
      </c>
      <c r="D6452" t="s">
        <v>6371</v>
      </c>
      <c r="E6452" t="s">
        <v>7543</v>
      </c>
      <c r="F6452" t="s">
        <v>29</v>
      </c>
      <c r="G6452" t="s">
        <v>30</v>
      </c>
      <c r="H6452" t="s">
        <v>31</v>
      </c>
      <c r="I6452">
        <v>10</v>
      </c>
      <c r="J6452" t="s">
        <v>33</v>
      </c>
      <c r="K6452">
        <v>40</v>
      </c>
      <c r="L6452">
        <v>60</v>
      </c>
      <c r="M6452">
        <v>67</v>
      </c>
      <c r="N6452" t="s">
        <v>33</v>
      </c>
      <c r="O6452" t="s">
        <v>33</v>
      </c>
      <c r="P6452" t="s">
        <v>33</v>
      </c>
      <c r="Q6452">
        <v>50</v>
      </c>
      <c r="R6452">
        <v>62</v>
      </c>
      <c r="S6452">
        <v>205</v>
      </c>
      <c r="T6452" t="s">
        <v>33</v>
      </c>
      <c r="U6452" t="s">
        <v>33</v>
      </c>
      <c r="V6452">
        <v>66</v>
      </c>
      <c r="W6452">
        <v>66</v>
      </c>
      <c r="X6452">
        <v>0</v>
      </c>
      <c r="Y6452" t="s">
        <v>33</v>
      </c>
      <c r="Z6452" t="s">
        <v>33</v>
      </c>
      <c r="AA6452" t="e">
        <f>VLOOKUP(Table1[[#This Row],[Facility Name]],D_2,8,0)</f>
        <v>#N/A</v>
      </c>
    </row>
    <row r="6453" spans="1:27" x14ac:dyDescent="0.25">
      <c r="A6453">
        <v>522528</v>
      </c>
      <c r="B6453" t="s">
        <v>7827</v>
      </c>
      <c r="C6453">
        <v>4</v>
      </c>
      <c r="D6453" t="s">
        <v>6371</v>
      </c>
      <c r="E6453" t="s">
        <v>6375</v>
      </c>
      <c r="F6453" t="s">
        <v>29</v>
      </c>
      <c r="G6453" t="s">
        <v>30</v>
      </c>
      <c r="H6453" t="s">
        <v>37</v>
      </c>
      <c r="I6453">
        <v>19</v>
      </c>
      <c r="J6453" t="s">
        <v>33</v>
      </c>
      <c r="K6453">
        <v>59</v>
      </c>
      <c r="L6453">
        <v>102</v>
      </c>
      <c r="M6453">
        <v>113</v>
      </c>
      <c r="N6453" t="s">
        <v>33</v>
      </c>
      <c r="O6453" t="s">
        <v>33</v>
      </c>
      <c r="P6453" t="s">
        <v>33</v>
      </c>
      <c r="Q6453">
        <v>75</v>
      </c>
      <c r="R6453">
        <v>73</v>
      </c>
      <c r="S6453">
        <v>327</v>
      </c>
      <c r="T6453" t="s">
        <v>40</v>
      </c>
      <c r="U6453" t="s">
        <v>33</v>
      </c>
      <c r="V6453">
        <v>112</v>
      </c>
      <c r="W6453">
        <v>112</v>
      </c>
      <c r="X6453">
        <v>0</v>
      </c>
      <c r="Y6453" t="s">
        <v>33</v>
      </c>
      <c r="Z6453" t="s">
        <v>33</v>
      </c>
      <c r="AA6453">
        <f>VLOOKUP(Table1[[#This Row],[Facility Name]],D_2,8,0)</f>
        <v>67</v>
      </c>
    </row>
    <row r="6454" spans="1:27" x14ac:dyDescent="0.25">
      <c r="A6454">
        <v>522530</v>
      </c>
      <c r="B6454" t="s">
        <v>7477</v>
      </c>
      <c r="C6454">
        <v>3</v>
      </c>
      <c r="D6454" t="s">
        <v>6371</v>
      </c>
      <c r="E6454" t="s">
        <v>6375</v>
      </c>
      <c r="F6454" t="s">
        <v>29</v>
      </c>
      <c r="G6454" t="s">
        <v>30</v>
      </c>
      <c r="H6454" t="s">
        <v>37</v>
      </c>
      <c r="I6454">
        <v>12</v>
      </c>
      <c r="J6454" t="s">
        <v>32</v>
      </c>
      <c r="K6454">
        <v>122</v>
      </c>
      <c r="L6454">
        <v>186</v>
      </c>
      <c r="M6454">
        <v>190</v>
      </c>
      <c r="N6454" t="s">
        <v>33</v>
      </c>
      <c r="O6454" t="s">
        <v>33</v>
      </c>
      <c r="P6454" t="s">
        <v>33</v>
      </c>
      <c r="Q6454">
        <v>152</v>
      </c>
      <c r="R6454">
        <v>163</v>
      </c>
      <c r="S6454">
        <v>577</v>
      </c>
      <c r="T6454" t="s">
        <v>40</v>
      </c>
      <c r="U6454" t="s">
        <v>33</v>
      </c>
      <c r="V6454">
        <v>156</v>
      </c>
      <c r="W6454">
        <v>156</v>
      </c>
      <c r="X6454">
        <v>0</v>
      </c>
      <c r="Y6454" t="s">
        <v>33</v>
      </c>
      <c r="Z6454" t="s">
        <v>33</v>
      </c>
      <c r="AA6454">
        <f>VLOOKUP(Table1[[#This Row],[Facility Name]],D_2,8,0)</f>
        <v>46</v>
      </c>
    </row>
    <row r="6455" spans="1:27" hidden="1" x14ac:dyDescent="0.25">
      <c r="A6455">
        <v>522532</v>
      </c>
      <c r="B6455" t="s">
        <v>7479</v>
      </c>
      <c r="C6455">
        <v>5</v>
      </c>
      <c r="D6455" t="s">
        <v>6371</v>
      </c>
      <c r="E6455" t="s">
        <v>6638</v>
      </c>
      <c r="F6455" t="s">
        <v>29</v>
      </c>
      <c r="G6455" t="s">
        <v>30</v>
      </c>
      <c r="H6455" t="s">
        <v>31</v>
      </c>
      <c r="I6455">
        <v>12</v>
      </c>
      <c r="J6455" t="s">
        <v>33</v>
      </c>
      <c r="K6455">
        <v>36</v>
      </c>
      <c r="L6455">
        <v>55</v>
      </c>
      <c r="M6455">
        <v>57</v>
      </c>
      <c r="N6455" t="s">
        <v>33</v>
      </c>
      <c r="O6455" t="s">
        <v>33</v>
      </c>
      <c r="P6455" t="s">
        <v>33</v>
      </c>
      <c r="Q6455">
        <v>41</v>
      </c>
      <c r="R6455">
        <v>31</v>
      </c>
      <c r="S6455">
        <v>189</v>
      </c>
      <c r="T6455" t="s">
        <v>33</v>
      </c>
      <c r="U6455" t="s">
        <v>33</v>
      </c>
      <c r="V6455">
        <v>58</v>
      </c>
      <c r="W6455">
        <v>58</v>
      </c>
      <c r="X6455">
        <v>0</v>
      </c>
      <c r="Y6455" t="s">
        <v>34</v>
      </c>
      <c r="Z6455" t="s">
        <v>33</v>
      </c>
      <c r="AA6455" t="e">
        <f>VLOOKUP(Table1[[#This Row],[Facility Name]],D_2,8,0)</f>
        <v>#N/A</v>
      </c>
    </row>
    <row r="6456" spans="1:27" hidden="1" x14ac:dyDescent="0.25">
      <c r="A6456">
        <v>522533</v>
      </c>
      <c r="B6456" t="s">
        <v>6635</v>
      </c>
      <c r="C6456">
        <v>4</v>
      </c>
      <c r="D6456" t="s">
        <v>6371</v>
      </c>
      <c r="E6456" t="s">
        <v>36</v>
      </c>
      <c r="F6456" t="s">
        <v>29</v>
      </c>
      <c r="G6456" t="s">
        <v>30</v>
      </c>
      <c r="H6456" t="s">
        <v>31</v>
      </c>
      <c r="I6456">
        <v>15</v>
      </c>
      <c r="J6456" t="s">
        <v>33</v>
      </c>
      <c r="K6456">
        <v>37</v>
      </c>
      <c r="L6456">
        <v>46</v>
      </c>
      <c r="M6456">
        <v>48</v>
      </c>
      <c r="N6456" t="s">
        <v>33</v>
      </c>
      <c r="O6456" t="s">
        <v>33</v>
      </c>
      <c r="P6456" t="s">
        <v>33</v>
      </c>
      <c r="Q6456">
        <v>40</v>
      </c>
      <c r="R6456">
        <v>53</v>
      </c>
      <c r="S6456">
        <v>168</v>
      </c>
      <c r="T6456" t="s">
        <v>33</v>
      </c>
      <c r="U6456" t="s">
        <v>33</v>
      </c>
      <c r="V6456">
        <v>48</v>
      </c>
      <c r="W6456">
        <v>48</v>
      </c>
      <c r="X6456">
        <v>0</v>
      </c>
      <c r="Y6456" t="s">
        <v>34</v>
      </c>
      <c r="Z6456" t="s">
        <v>33</v>
      </c>
      <c r="AA6456" t="e">
        <f>VLOOKUP(Table1[[#This Row],[Facility Name]],D_2,8,0)</f>
        <v>#N/A</v>
      </c>
    </row>
    <row r="6457" spans="1:27" hidden="1" x14ac:dyDescent="0.25">
      <c r="A6457">
        <v>552514</v>
      </c>
      <c r="B6457" t="s">
        <v>7653</v>
      </c>
      <c r="D6457" t="s">
        <v>554</v>
      </c>
      <c r="E6457" t="s">
        <v>629</v>
      </c>
      <c r="F6457" t="s">
        <v>44</v>
      </c>
      <c r="G6457" t="s">
        <v>30</v>
      </c>
      <c r="H6457" t="s">
        <v>597</v>
      </c>
      <c r="I6457">
        <v>4</v>
      </c>
      <c r="J6457" t="s">
        <v>33</v>
      </c>
      <c r="K6457">
        <v>17</v>
      </c>
      <c r="L6457">
        <v>32</v>
      </c>
      <c r="M6457">
        <v>34</v>
      </c>
      <c r="N6457" t="s">
        <v>33</v>
      </c>
      <c r="O6457" t="s">
        <v>33</v>
      </c>
      <c r="P6457" t="s">
        <v>33</v>
      </c>
      <c r="Q6457">
        <v>21</v>
      </c>
      <c r="R6457">
        <v>15</v>
      </c>
      <c r="S6457">
        <v>82</v>
      </c>
      <c r="T6457" t="s">
        <v>34</v>
      </c>
      <c r="U6457" t="s">
        <v>34</v>
      </c>
      <c r="V6457">
        <v>6</v>
      </c>
      <c r="W6457">
        <v>6</v>
      </c>
      <c r="X6457">
        <v>0</v>
      </c>
      <c r="Y6457" t="s">
        <v>34</v>
      </c>
      <c r="Z6457" t="s">
        <v>40</v>
      </c>
      <c r="AA6457" t="e">
        <f>VLOOKUP(Table1[[#This Row],[Facility Name]],D_2,8,0)</f>
        <v>#N/A</v>
      </c>
    </row>
    <row r="6458" spans="1:27" x14ac:dyDescent="0.25">
      <c r="A6458">
        <v>522531</v>
      </c>
      <c r="B6458" t="s">
        <v>7478</v>
      </c>
      <c r="C6458">
        <v>5</v>
      </c>
      <c r="D6458" t="s">
        <v>6371</v>
      </c>
      <c r="E6458" t="s">
        <v>6375</v>
      </c>
      <c r="F6458" t="s">
        <v>29</v>
      </c>
      <c r="G6458" t="s">
        <v>30</v>
      </c>
      <c r="H6458" t="s">
        <v>37</v>
      </c>
      <c r="I6458">
        <v>25</v>
      </c>
      <c r="J6458" t="s">
        <v>33</v>
      </c>
      <c r="K6458">
        <v>61</v>
      </c>
      <c r="L6458">
        <v>85</v>
      </c>
      <c r="M6458">
        <v>90</v>
      </c>
      <c r="N6458" t="s">
        <v>33</v>
      </c>
      <c r="O6458" t="s">
        <v>33</v>
      </c>
      <c r="P6458" t="s">
        <v>40</v>
      </c>
      <c r="Q6458">
        <v>68</v>
      </c>
      <c r="R6458">
        <v>63</v>
      </c>
      <c r="S6458">
        <v>229</v>
      </c>
      <c r="T6458" t="s">
        <v>32</v>
      </c>
      <c r="U6458" t="s">
        <v>33</v>
      </c>
      <c r="V6458">
        <v>88</v>
      </c>
      <c r="W6458">
        <v>88</v>
      </c>
      <c r="X6458">
        <v>0</v>
      </c>
      <c r="Y6458" t="s">
        <v>32</v>
      </c>
      <c r="Z6458" t="s">
        <v>33</v>
      </c>
      <c r="AA6458">
        <f>VLOOKUP(Table1[[#This Row],[Facility Name]],D_2,8,0)</f>
        <v>68</v>
      </c>
    </row>
    <row r="6459" spans="1:27" hidden="1" x14ac:dyDescent="0.25">
      <c r="A6459">
        <v>522535</v>
      </c>
      <c r="B6459" t="s">
        <v>6637</v>
      </c>
      <c r="C6459">
        <v>5</v>
      </c>
      <c r="D6459" t="s">
        <v>6371</v>
      </c>
      <c r="E6459" t="s">
        <v>6638</v>
      </c>
      <c r="F6459" t="s">
        <v>29</v>
      </c>
      <c r="G6459" t="s">
        <v>30</v>
      </c>
      <c r="H6459" t="s">
        <v>31</v>
      </c>
      <c r="I6459">
        <v>12</v>
      </c>
      <c r="J6459" t="s">
        <v>33</v>
      </c>
      <c r="K6459">
        <v>26</v>
      </c>
      <c r="L6459">
        <v>36</v>
      </c>
      <c r="M6459">
        <v>39</v>
      </c>
      <c r="N6459" t="s">
        <v>33</v>
      </c>
      <c r="O6459" t="s">
        <v>33</v>
      </c>
      <c r="P6459" t="s">
        <v>33</v>
      </c>
      <c r="Q6459">
        <v>33</v>
      </c>
      <c r="R6459">
        <v>23</v>
      </c>
      <c r="S6459">
        <v>161</v>
      </c>
      <c r="T6459" t="s">
        <v>33</v>
      </c>
      <c r="U6459" t="s">
        <v>33</v>
      </c>
      <c r="V6459">
        <v>41</v>
      </c>
      <c r="W6459">
        <v>41</v>
      </c>
      <c r="X6459">
        <v>0</v>
      </c>
      <c r="Y6459" t="s">
        <v>34</v>
      </c>
      <c r="Z6459" t="s">
        <v>33</v>
      </c>
      <c r="AA6459" t="e">
        <f>VLOOKUP(Table1[[#This Row],[Facility Name]],D_2,8,0)</f>
        <v>#N/A</v>
      </c>
    </row>
    <row r="6460" spans="1:27" hidden="1" x14ac:dyDescent="0.25">
      <c r="A6460">
        <v>522536</v>
      </c>
      <c r="B6460" t="s">
        <v>6658</v>
      </c>
      <c r="C6460">
        <v>3</v>
      </c>
      <c r="D6460" t="s">
        <v>6371</v>
      </c>
      <c r="E6460" t="s">
        <v>6375</v>
      </c>
      <c r="F6460" t="s">
        <v>29</v>
      </c>
      <c r="G6460" t="s">
        <v>30</v>
      </c>
      <c r="H6460" t="s">
        <v>31</v>
      </c>
      <c r="I6460">
        <v>0</v>
      </c>
      <c r="J6460" t="s">
        <v>33</v>
      </c>
      <c r="K6460">
        <v>76</v>
      </c>
      <c r="L6460">
        <v>97</v>
      </c>
      <c r="M6460">
        <v>100</v>
      </c>
      <c r="N6460" t="s">
        <v>33</v>
      </c>
      <c r="O6460" t="s">
        <v>33</v>
      </c>
      <c r="P6460" t="s">
        <v>33</v>
      </c>
      <c r="Q6460">
        <v>81</v>
      </c>
      <c r="R6460">
        <v>71</v>
      </c>
      <c r="S6460">
        <v>289</v>
      </c>
      <c r="T6460" t="s">
        <v>34</v>
      </c>
      <c r="U6460" t="s">
        <v>34</v>
      </c>
      <c r="V6460">
        <v>0</v>
      </c>
      <c r="W6460">
        <v>0</v>
      </c>
      <c r="X6460">
        <v>0</v>
      </c>
      <c r="Y6460" t="s">
        <v>33</v>
      </c>
      <c r="Z6460" t="s">
        <v>33</v>
      </c>
      <c r="AA6460" t="e">
        <f>VLOOKUP(Table1[[#This Row],[Facility Name]],D_2,8,0)</f>
        <v>#N/A</v>
      </c>
    </row>
    <row r="6461" spans="1:27" hidden="1" x14ac:dyDescent="0.25">
      <c r="A6461">
        <v>522537</v>
      </c>
      <c r="B6461" t="s">
        <v>6659</v>
      </c>
      <c r="C6461">
        <v>5</v>
      </c>
      <c r="D6461" t="s">
        <v>6371</v>
      </c>
      <c r="E6461" t="s">
        <v>6660</v>
      </c>
      <c r="F6461" t="s">
        <v>29</v>
      </c>
      <c r="G6461" t="s">
        <v>30</v>
      </c>
      <c r="H6461" t="s">
        <v>31</v>
      </c>
      <c r="I6461">
        <v>16</v>
      </c>
      <c r="J6461" t="s">
        <v>33</v>
      </c>
      <c r="K6461">
        <v>56</v>
      </c>
      <c r="L6461">
        <v>84</v>
      </c>
      <c r="M6461">
        <v>89</v>
      </c>
      <c r="N6461" t="s">
        <v>33</v>
      </c>
      <c r="O6461" t="s">
        <v>33</v>
      </c>
      <c r="P6461" t="s">
        <v>33</v>
      </c>
      <c r="Q6461">
        <v>72</v>
      </c>
      <c r="R6461">
        <v>51</v>
      </c>
      <c r="S6461">
        <v>328</v>
      </c>
      <c r="T6461" t="s">
        <v>33</v>
      </c>
      <c r="U6461" t="s">
        <v>33</v>
      </c>
      <c r="V6461">
        <v>81</v>
      </c>
      <c r="W6461">
        <v>81</v>
      </c>
      <c r="X6461">
        <v>0</v>
      </c>
      <c r="Y6461" t="s">
        <v>34</v>
      </c>
      <c r="Z6461" t="s">
        <v>33</v>
      </c>
      <c r="AA6461" t="e">
        <f>VLOOKUP(Table1[[#This Row],[Facility Name]],D_2,8,0)</f>
        <v>#N/A</v>
      </c>
    </row>
    <row r="6462" spans="1:27" x14ac:dyDescent="0.25">
      <c r="A6462">
        <v>522534</v>
      </c>
      <c r="B6462" t="s">
        <v>6636</v>
      </c>
      <c r="C6462">
        <v>5</v>
      </c>
      <c r="D6462" t="s">
        <v>6371</v>
      </c>
      <c r="E6462" t="s">
        <v>2011</v>
      </c>
      <c r="F6462" t="s">
        <v>29</v>
      </c>
      <c r="G6462" t="s">
        <v>63</v>
      </c>
      <c r="H6462" t="s">
        <v>64</v>
      </c>
      <c r="I6462">
        <v>12</v>
      </c>
      <c r="J6462" t="s">
        <v>33</v>
      </c>
      <c r="K6462">
        <v>20</v>
      </c>
      <c r="L6462">
        <v>25</v>
      </c>
      <c r="M6462">
        <v>28</v>
      </c>
      <c r="N6462" t="s">
        <v>33</v>
      </c>
      <c r="O6462" t="s">
        <v>33</v>
      </c>
      <c r="P6462" t="s">
        <v>33</v>
      </c>
      <c r="Q6462">
        <v>23</v>
      </c>
      <c r="R6462">
        <v>15</v>
      </c>
      <c r="S6462">
        <v>121</v>
      </c>
      <c r="T6462" t="s">
        <v>33</v>
      </c>
      <c r="U6462" t="s">
        <v>33</v>
      </c>
      <c r="V6462">
        <v>27</v>
      </c>
      <c r="W6462">
        <v>27</v>
      </c>
      <c r="X6462">
        <v>0</v>
      </c>
      <c r="Y6462" t="s">
        <v>34</v>
      </c>
      <c r="Z6462" t="s">
        <v>33</v>
      </c>
      <c r="AA6462">
        <f>VLOOKUP(Table1[[#This Row],[Facility Name]],D_2,8,0)</f>
        <v>81</v>
      </c>
    </row>
    <row r="6463" spans="1:27" x14ac:dyDescent="0.25">
      <c r="A6463">
        <v>522538</v>
      </c>
      <c r="B6463" t="s">
        <v>6661</v>
      </c>
      <c r="C6463">
        <v>5</v>
      </c>
      <c r="D6463" t="s">
        <v>6371</v>
      </c>
      <c r="E6463" t="s">
        <v>398</v>
      </c>
      <c r="F6463" t="s">
        <v>29</v>
      </c>
      <c r="G6463" t="s">
        <v>30</v>
      </c>
      <c r="H6463" t="s">
        <v>37</v>
      </c>
      <c r="I6463">
        <v>8</v>
      </c>
      <c r="J6463" t="s">
        <v>33</v>
      </c>
      <c r="K6463">
        <v>27</v>
      </c>
      <c r="L6463">
        <v>39</v>
      </c>
      <c r="M6463">
        <v>40</v>
      </c>
      <c r="N6463" t="s">
        <v>33</v>
      </c>
      <c r="O6463" t="s">
        <v>33</v>
      </c>
      <c r="P6463" t="s">
        <v>33</v>
      </c>
      <c r="Q6463">
        <v>34</v>
      </c>
      <c r="R6463">
        <v>31</v>
      </c>
      <c r="S6463">
        <v>123</v>
      </c>
      <c r="T6463" t="s">
        <v>33</v>
      </c>
      <c r="U6463" t="s">
        <v>33</v>
      </c>
      <c r="V6463">
        <v>39</v>
      </c>
      <c r="W6463">
        <v>39</v>
      </c>
      <c r="X6463">
        <v>0</v>
      </c>
      <c r="Y6463" t="s">
        <v>34</v>
      </c>
      <c r="Z6463" t="s">
        <v>33</v>
      </c>
      <c r="AA6463">
        <f>VLOOKUP(Table1[[#This Row],[Facility Name]],D_2,8,0)</f>
        <v>70</v>
      </c>
    </row>
    <row r="6464" spans="1:27" x14ac:dyDescent="0.25">
      <c r="A6464">
        <v>522539</v>
      </c>
      <c r="B6464" t="s">
        <v>6370</v>
      </c>
      <c r="C6464">
        <v>5</v>
      </c>
      <c r="D6464" t="s">
        <v>6371</v>
      </c>
      <c r="E6464" t="s">
        <v>3834</v>
      </c>
      <c r="F6464" t="s">
        <v>29</v>
      </c>
      <c r="G6464" t="s">
        <v>30</v>
      </c>
      <c r="H6464" t="s">
        <v>37</v>
      </c>
      <c r="I6464">
        <v>12</v>
      </c>
      <c r="J6464" t="s">
        <v>33</v>
      </c>
      <c r="K6464">
        <v>28</v>
      </c>
      <c r="L6464">
        <v>45</v>
      </c>
      <c r="M6464">
        <v>47</v>
      </c>
      <c r="N6464" t="s">
        <v>33</v>
      </c>
      <c r="O6464" t="s">
        <v>33</v>
      </c>
      <c r="P6464" t="s">
        <v>33</v>
      </c>
      <c r="Q6464">
        <v>29</v>
      </c>
      <c r="R6464">
        <v>34</v>
      </c>
      <c r="S6464">
        <v>129</v>
      </c>
      <c r="T6464" t="s">
        <v>33</v>
      </c>
      <c r="U6464" t="s">
        <v>33</v>
      </c>
      <c r="V6464">
        <v>40</v>
      </c>
      <c r="W6464">
        <v>40</v>
      </c>
      <c r="X6464">
        <v>0</v>
      </c>
      <c r="Y6464" t="s">
        <v>34</v>
      </c>
      <c r="Z6464" t="s">
        <v>33</v>
      </c>
      <c r="AA6464">
        <f>VLOOKUP(Table1[[#This Row],[Facility Name]],D_2,8,0)</f>
        <v>73</v>
      </c>
    </row>
    <row r="6465" spans="1:27" x14ac:dyDescent="0.25">
      <c r="A6465">
        <v>522540</v>
      </c>
      <c r="B6465" t="s">
        <v>6372</v>
      </c>
      <c r="C6465">
        <v>4</v>
      </c>
      <c r="D6465" t="s">
        <v>6371</v>
      </c>
      <c r="E6465" t="s">
        <v>6373</v>
      </c>
      <c r="F6465" t="s">
        <v>29</v>
      </c>
      <c r="G6465" t="s">
        <v>30</v>
      </c>
      <c r="H6465" t="s">
        <v>37</v>
      </c>
      <c r="I6465">
        <v>17</v>
      </c>
      <c r="J6465" t="s">
        <v>33</v>
      </c>
      <c r="K6465">
        <v>57</v>
      </c>
      <c r="L6465">
        <v>84</v>
      </c>
      <c r="M6465">
        <v>91</v>
      </c>
      <c r="N6465" t="s">
        <v>33</v>
      </c>
      <c r="O6465" t="s">
        <v>33</v>
      </c>
      <c r="P6465" t="s">
        <v>33</v>
      </c>
      <c r="Q6465">
        <v>64</v>
      </c>
      <c r="R6465">
        <v>59</v>
      </c>
      <c r="S6465">
        <v>231</v>
      </c>
      <c r="T6465" t="s">
        <v>33</v>
      </c>
      <c r="U6465" t="s">
        <v>33</v>
      </c>
      <c r="V6465">
        <v>91</v>
      </c>
      <c r="W6465">
        <v>91</v>
      </c>
      <c r="X6465">
        <v>0</v>
      </c>
      <c r="Y6465" t="s">
        <v>33</v>
      </c>
      <c r="Z6465" t="s">
        <v>33</v>
      </c>
      <c r="AA6465">
        <f>VLOOKUP(Table1[[#This Row],[Facility Name]],D_2,8,0)</f>
        <v>53</v>
      </c>
    </row>
    <row r="6466" spans="1:27" hidden="1" x14ac:dyDescent="0.25">
      <c r="A6466">
        <v>522543</v>
      </c>
      <c r="B6466" t="s">
        <v>6395</v>
      </c>
      <c r="C6466">
        <v>5</v>
      </c>
      <c r="D6466" t="s">
        <v>6371</v>
      </c>
      <c r="E6466" t="s">
        <v>6375</v>
      </c>
      <c r="F6466" t="s">
        <v>29</v>
      </c>
      <c r="G6466" t="s">
        <v>30</v>
      </c>
      <c r="H6466" t="s">
        <v>31</v>
      </c>
      <c r="I6466">
        <v>22</v>
      </c>
      <c r="J6466" t="s">
        <v>33</v>
      </c>
      <c r="K6466">
        <v>69</v>
      </c>
      <c r="L6466">
        <v>106</v>
      </c>
      <c r="M6466">
        <v>109</v>
      </c>
      <c r="N6466" t="s">
        <v>33</v>
      </c>
      <c r="O6466" t="s">
        <v>40</v>
      </c>
      <c r="P6466" t="s">
        <v>33</v>
      </c>
      <c r="Q6466">
        <v>83</v>
      </c>
      <c r="R6466">
        <v>75</v>
      </c>
      <c r="S6466">
        <v>372</v>
      </c>
      <c r="T6466" t="s">
        <v>33</v>
      </c>
      <c r="U6466" t="s">
        <v>33</v>
      </c>
      <c r="V6466">
        <v>109</v>
      </c>
      <c r="W6466">
        <v>109</v>
      </c>
      <c r="X6466">
        <v>0</v>
      </c>
      <c r="Y6466" t="s">
        <v>33</v>
      </c>
      <c r="Z6466" t="s">
        <v>33</v>
      </c>
      <c r="AA6466" t="e">
        <f>VLOOKUP(Table1[[#This Row],[Facility Name]],D_2,8,0)</f>
        <v>#N/A</v>
      </c>
    </row>
    <row r="6467" spans="1:27" x14ac:dyDescent="0.25">
      <c r="A6467">
        <v>522542</v>
      </c>
      <c r="B6467" t="s">
        <v>6374</v>
      </c>
      <c r="C6467">
        <v>3</v>
      </c>
      <c r="D6467" t="s">
        <v>6371</v>
      </c>
      <c r="E6467" t="s">
        <v>6375</v>
      </c>
      <c r="F6467" t="s">
        <v>29</v>
      </c>
      <c r="G6467" t="s">
        <v>30</v>
      </c>
      <c r="H6467" t="s">
        <v>37</v>
      </c>
      <c r="I6467">
        <v>17</v>
      </c>
      <c r="J6467" t="s">
        <v>33</v>
      </c>
      <c r="K6467">
        <v>59</v>
      </c>
      <c r="L6467">
        <v>98</v>
      </c>
      <c r="M6467">
        <v>105</v>
      </c>
      <c r="N6467" t="s">
        <v>32</v>
      </c>
      <c r="O6467" t="s">
        <v>33</v>
      </c>
      <c r="P6467" t="s">
        <v>33</v>
      </c>
      <c r="Q6467">
        <v>66</v>
      </c>
      <c r="R6467">
        <v>126</v>
      </c>
      <c r="S6467">
        <v>288</v>
      </c>
      <c r="T6467" t="s">
        <v>40</v>
      </c>
      <c r="U6467" t="s">
        <v>33</v>
      </c>
      <c r="V6467">
        <v>102</v>
      </c>
      <c r="W6467">
        <v>102</v>
      </c>
      <c r="X6467">
        <v>0</v>
      </c>
      <c r="Y6467" t="s">
        <v>33</v>
      </c>
      <c r="Z6467" t="s">
        <v>33</v>
      </c>
      <c r="AA6467">
        <f>VLOOKUP(Table1[[#This Row],[Facility Name]],D_2,8,0)</f>
        <v>53</v>
      </c>
    </row>
    <row r="6468" spans="1:27" x14ac:dyDescent="0.25">
      <c r="A6468">
        <v>522544</v>
      </c>
      <c r="B6468" t="s">
        <v>6396</v>
      </c>
      <c r="C6468">
        <v>5</v>
      </c>
      <c r="D6468" t="s">
        <v>6371</v>
      </c>
      <c r="E6468" t="s">
        <v>484</v>
      </c>
      <c r="F6468" t="s">
        <v>29</v>
      </c>
      <c r="G6468" t="s">
        <v>30</v>
      </c>
      <c r="H6468" t="s">
        <v>37</v>
      </c>
      <c r="I6468">
        <v>12</v>
      </c>
      <c r="J6468" t="s">
        <v>33</v>
      </c>
      <c r="K6468">
        <v>49</v>
      </c>
      <c r="L6468">
        <v>69</v>
      </c>
      <c r="M6468">
        <v>74</v>
      </c>
      <c r="N6468" t="s">
        <v>33</v>
      </c>
      <c r="O6468" t="s">
        <v>33</v>
      </c>
      <c r="P6468" t="s">
        <v>33</v>
      </c>
      <c r="Q6468">
        <v>60</v>
      </c>
      <c r="R6468">
        <v>72</v>
      </c>
      <c r="S6468">
        <v>306</v>
      </c>
      <c r="T6468" t="s">
        <v>33</v>
      </c>
      <c r="U6468" t="s">
        <v>33</v>
      </c>
      <c r="V6468">
        <v>67</v>
      </c>
      <c r="W6468">
        <v>67</v>
      </c>
      <c r="X6468">
        <v>0</v>
      </c>
      <c r="Y6468" t="s">
        <v>40</v>
      </c>
      <c r="Z6468" t="s">
        <v>33</v>
      </c>
      <c r="AA6468">
        <f>VLOOKUP(Table1[[#This Row],[Facility Name]],D_2,8,0)</f>
        <v>59</v>
      </c>
    </row>
    <row r="6469" spans="1:27" hidden="1" x14ac:dyDescent="0.25">
      <c r="A6469">
        <v>522545</v>
      </c>
      <c r="B6469" t="s">
        <v>6397</v>
      </c>
      <c r="C6469">
        <v>3</v>
      </c>
      <c r="D6469" t="s">
        <v>6371</v>
      </c>
      <c r="E6469" t="s">
        <v>1716</v>
      </c>
      <c r="F6469" t="s">
        <v>29</v>
      </c>
      <c r="G6469" t="s">
        <v>30</v>
      </c>
      <c r="H6469" t="s">
        <v>37</v>
      </c>
      <c r="I6469">
        <v>10</v>
      </c>
      <c r="J6469" t="s">
        <v>33</v>
      </c>
      <c r="K6469">
        <v>23</v>
      </c>
      <c r="L6469">
        <v>32</v>
      </c>
      <c r="M6469">
        <v>37</v>
      </c>
      <c r="N6469" t="s">
        <v>33</v>
      </c>
      <c r="O6469" t="s">
        <v>33</v>
      </c>
      <c r="P6469" t="s">
        <v>32</v>
      </c>
      <c r="Q6469">
        <v>26</v>
      </c>
      <c r="R6469">
        <v>18</v>
      </c>
      <c r="S6469">
        <v>138</v>
      </c>
      <c r="T6469" t="s">
        <v>33</v>
      </c>
      <c r="U6469" t="s">
        <v>33</v>
      </c>
      <c r="V6469">
        <v>37</v>
      </c>
      <c r="W6469">
        <v>37</v>
      </c>
      <c r="X6469">
        <v>0</v>
      </c>
      <c r="Y6469" t="s">
        <v>34</v>
      </c>
      <c r="Z6469" t="s">
        <v>33</v>
      </c>
      <c r="AA6469" t="e">
        <f>VLOOKUP(Table1[[#This Row],[Facility Name]],D_2,8,0)</f>
        <v>#N/A</v>
      </c>
    </row>
    <row r="6470" spans="1:27" hidden="1" x14ac:dyDescent="0.25">
      <c r="A6470">
        <v>552560</v>
      </c>
      <c r="B6470" t="s">
        <v>7667</v>
      </c>
      <c r="D6470" t="s">
        <v>554</v>
      </c>
      <c r="E6470" t="s">
        <v>681</v>
      </c>
      <c r="F6470" t="s">
        <v>44</v>
      </c>
      <c r="G6470" t="s">
        <v>30</v>
      </c>
      <c r="H6470" t="s">
        <v>597</v>
      </c>
      <c r="I6470">
        <v>4</v>
      </c>
      <c r="J6470" t="s">
        <v>33</v>
      </c>
      <c r="K6470">
        <v>35</v>
      </c>
      <c r="L6470">
        <v>74</v>
      </c>
      <c r="M6470">
        <v>75</v>
      </c>
      <c r="N6470" t="s">
        <v>33</v>
      </c>
      <c r="O6470" t="s">
        <v>33</v>
      </c>
      <c r="P6470" t="s">
        <v>33</v>
      </c>
      <c r="Q6470">
        <v>37</v>
      </c>
      <c r="R6470">
        <v>34</v>
      </c>
      <c r="S6470">
        <v>136</v>
      </c>
      <c r="T6470" t="s">
        <v>34</v>
      </c>
      <c r="U6470" t="s">
        <v>34</v>
      </c>
      <c r="V6470">
        <v>4</v>
      </c>
      <c r="W6470">
        <v>4</v>
      </c>
      <c r="X6470">
        <v>0</v>
      </c>
      <c r="Y6470" t="s">
        <v>34</v>
      </c>
      <c r="Z6470" t="s">
        <v>40</v>
      </c>
      <c r="AA6470" t="e">
        <f>VLOOKUP(Table1[[#This Row],[Facility Name]],D_2,8,0)</f>
        <v>#N/A</v>
      </c>
    </row>
    <row r="6471" spans="1:27" x14ac:dyDescent="0.25">
      <c r="A6471">
        <v>522546</v>
      </c>
      <c r="B6471" t="s">
        <v>7604</v>
      </c>
      <c r="C6471">
        <v>3</v>
      </c>
      <c r="D6471" t="s">
        <v>6371</v>
      </c>
      <c r="E6471" t="s">
        <v>7605</v>
      </c>
      <c r="F6471" t="s">
        <v>29</v>
      </c>
      <c r="G6471" t="s">
        <v>30</v>
      </c>
      <c r="H6471" t="s">
        <v>37</v>
      </c>
      <c r="I6471">
        <v>19</v>
      </c>
      <c r="J6471" t="s">
        <v>33</v>
      </c>
      <c r="K6471">
        <v>69</v>
      </c>
      <c r="L6471">
        <v>113</v>
      </c>
      <c r="M6471">
        <v>116</v>
      </c>
      <c r="N6471" t="s">
        <v>33</v>
      </c>
      <c r="O6471" t="s">
        <v>33</v>
      </c>
      <c r="P6471" t="s">
        <v>33</v>
      </c>
      <c r="Q6471">
        <v>80</v>
      </c>
      <c r="R6471">
        <v>73</v>
      </c>
      <c r="S6471">
        <v>323</v>
      </c>
      <c r="T6471" t="s">
        <v>40</v>
      </c>
      <c r="U6471" t="s">
        <v>33</v>
      </c>
      <c r="V6471">
        <v>118</v>
      </c>
      <c r="W6471">
        <v>118</v>
      </c>
      <c r="X6471">
        <v>1</v>
      </c>
      <c r="Y6471" t="s">
        <v>33</v>
      </c>
      <c r="Z6471" t="s">
        <v>33</v>
      </c>
      <c r="AA6471">
        <f>VLOOKUP(Table1[[#This Row],[Facility Name]],D_2,8,0)</f>
        <v>78</v>
      </c>
    </row>
    <row r="6472" spans="1:27" x14ac:dyDescent="0.25">
      <c r="A6472">
        <v>522547</v>
      </c>
      <c r="B6472" t="s">
        <v>7606</v>
      </c>
      <c r="C6472">
        <v>5</v>
      </c>
      <c r="D6472" t="s">
        <v>6371</v>
      </c>
      <c r="E6472" t="s">
        <v>7552</v>
      </c>
      <c r="F6472" t="s">
        <v>29</v>
      </c>
      <c r="G6472" t="s">
        <v>30</v>
      </c>
      <c r="H6472" t="s">
        <v>37</v>
      </c>
      <c r="I6472">
        <v>12</v>
      </c>
      <c r="J6472" t="s">
        <v>34</v>
      </c>
      <c r="K6472">
        <v>14</v>
      </c>
      <c r="L6472">
        <v>25</v>
      </c>
      <c r="M6472">
        <v>26</v>
      </c>
      <c r="N6472" t="s">
        <v>33</v>
      </c>
      <c r="O6472" t="s">
        <v>33</v>
      </c>
      <c r="P6472" t="s">
        <v>33</v>
      </c>
      <c r="Q6472">
        <v>19</v>
      </c>
      <c r="R6472">
        <v>19</v>
      </c>
      <c r="S6472">
        <v>85</v>
      </c>
      <c r="T6472" t="s">
        <v>33</v>
      </c>
      <c r="U6472" t="s">
        <v>33</v>
      </c>
      <c r="V6472">
        <v>25</v>
      </c>
      <c r="W6472">
        <v>25</v>
      </c>
      <c r="X6472">
        <v>0</v>
      </c>
      <c r="Y6472" t="s">
        <v>34</v>
      </c>
      <c r="Z6472" t="s">
        <v>33</v>
      </c>
      <c r="AA6472">
        <f>VLOOKUP(Table1[[#This Row],[Facility Name]],D_2,8,0)</f>
        <v>80</v>
      </c>
    </row>
    <row r="6473" spans="1:27" hidden="1" x14ac:dyDescent="0.25">
      <c r="A6473">
        <v>522548</v>
      </c>
      <c r="B6473" t="s">
        <v>7607</v>
      </c>
      <c r="C6473">
        <v>4</v>
      </c>
      <c r="D6473" t="s">
        <v>6371</v>
      </c>
      <c r="E6473" t="s">
        <v>6375</v>
      </c>
      <c r="F6473" t="s">
        <v>29</v>
      </c>
      <c r="G6473" t="s">
        <v>30</v>
      </c>
      <c r="H6473" t="s">
        <v>31</v>
      </c>
      <c r="I6473">
        <v>26</v>
      </c>
      <c r="J6473" t="s">
        <v>33</v>
      </c>
      <c r="K6473">
        <v>83</v>
      </c>
      <c r="L6473">
        <v>107</v>
      </c>
      <c r="M6473">
        <v>112</v>
      </c>
      <c r="N6473" t="s">
        <v>33</v>
      </c>
      <c r="O6473" t="s">
        <v>33</v>
      </c>
      <c r="P6473" t="s">
        <v>33</v>
      </c>
      <c r="Q6473">
        <v>95</v>
      </c>
      <c r="R6473">
        <v>92</v>
      </c>
      <c r="S6473">
        <v>421</v>
      </c>
      <c r="T6473" t="s">
        <v>40</v>
      </c>
      <c r="U6473" t="s">
        <v>33</v>
      </c>
      <c r="V6473">
        <v>111</v>
      </c>
      <c r="W6473">
        <v>111</v>
      </c>
      <c r="X6473">
        <v>0</v>
      </c>
      <c r="Y6473" t="s">
        <v>33</v>
      </c>
      <c r="Z6473" t="s">
        <v>33</v>
      </c>
      <c r="AA6473" t="e">
        <f>VLOOKUP(Table1[[#This Row],[Facility Name]],D_2,8,0)</f>
        <v>#N/A</v>
      </c>
    </row>
    <row r="6474" spans="1:27" x14ac:dyDescent="0.25">
      <c r="A6474">
        <v>522550</v>
      </c>
      <c r="B6474" t="s">
        <v>7629</v>
      </c>
      <c r="C6474">
        <v>5</v>
      </c>
      <c r="D6474" t="s">
        <v>6371</v>
      </c>
      <c r="E6474" t="s">
        <v>7605</v>
      </c>
      <c r="F6474" t="s">
        <v>29</v>
      </c>
      <c r="G6474" t="s">
        <v>30</v>
      </c>
      <c r="H6474" t="s">
        <v>37</v>
      </c>
      <c r="I6474">
        <v>12</v>
      </c>
      <c r="J6474" t="s">
        <v>33</v>
      </c>
      <c r="K6474">
        <v>26</v>
      </c>
      <c r="L6474">
        <v>37</v>
      </c>
      <c r="M6474">
        <v>44</v>
      </c>
      <c r="N6474" t="s">
        <v>40</v>
      </c>
      <c r="O6474" t="s">
        <v>33</v>
      </c>
      <c r="P6474" t="s">
        <v>33</v>
      </c>
      <c r="Q6474">
        <v>31</v>
      </c>
      <c r="R6474">
        <v>18</v>
      </c>
      <c r="S6474">
        <v>131</v>
      </c>
      <c r="T6474" t="s">
        <v>40</v>
      </c>
      <c r="U6474" t="s">
        <v>33</v>
      </c>
      <c r="V6474">
        <v>45</v>
      </c>
      <c r="W6474">
        <v>45</v>
      </c>
      <c r="X6474">
        <v>0</v>
      </c>
      <c r="Y6474" t="s">
        <v>34</v>
      </c>
      <c r="Z6474" t="s">
        <v>33</v>
      </c>
      <c r="AA6474">
        <f>VLOOKUP(Table1[[#This Row],[Facility Name]],D_2,8,0)</f>
        <v>75</v>
      </c>
    </row>
    <row r="6475" spans="1:27" hidden="1" x14ac:dyDescent="0.25">
      <c r="A6475">
        <v>522551</v>
      </c>
      <c r="B6475" t="s">
        <v>7630</v>
      </c>
      <c r="C6475">
        <v>5</v>
      </c>
      <c r="D6475" t="s">
        <v>6371</v>
      </c>
      <c r="E6475" t="s">
        <v>7631</v>
      </c>
      <c r="F6475" t="s">
        <v>29</v>
      </c>
      <c r="G6475" t="s">
        <v>30</v>
      </c>
      <c r="H6475" t="s">
        <v>31</v>
      </c>
      <c r="I6475">
        <v>10</v>
      </c>
      <c r="J6475" t="s">
        <v>33</v>
      </c>
      <c r="K6475">
        <v>58</v>
      </c>
      <c r="L6475">
        <v>76</v>
      </c>
      <c r="M6475">
        <v>85</v>
      </c>
      <c r="N6475" t="s">
        <v>33</v>
      </c>
      <c r="O6475" t="s">
        <v>33</v>
      </c>
      <c r="P6475" t="s">
        <v>33</v>
      </c>
      <c r="Q6475">
        <v>72</v>
      </c>
      <c r="R6475">
        <v>61</v>
      </c>
      <c r="S6475">
        <v>249</v>
      </c>
      <c r="T6475" t="s">
        <v>33</v>
      </c>
      <c r="U6475" t="s">
        <v>33</v>
      </c>
      <c r="V6475">
        <v>68</v>
      </c>
      <c r="W6475">
        <v>68</v>
      </c>
      <c r="X6475">
        <v>0</v>
      </c>
      <c r="Y6475" t="s">
        <v>34</v>
      </c>
      <c r="Z6475" t="s">
        <v>33</v>
      </c>
      <c r="AA6475" t="e">
        <f>VLOOKUP(Table1[[#This Row],[Facility Name]],D_2,8,0)</f>
        <v>#N/A</v>
      </c>
    </row>
    <row r="6476" spans="1:27" hidden="1" x14ac:dyDescent="0.25">
      <c r="A6476">
        <v>522552</v>
      </c>
      <c r="B6476" t="s">
        <v>7632</v>
      </c>
      <c r="C6476">
        <v>5</v>
      </c>
      <c r="D6476" t="s">
        <v>6371</v>
      </c>
      <c r="E6476" t="s">
        <v>4445</v>
      </c>
      <c r="F6476" t="s">
        <v>29</v>
      </c>
      <c r="G6476" t="s">
        <v>30</v>
      </c>
      <c r="H6476" t="s">
        <v>31</v>
      </c>
      <c r="I6476">
        <v>10</v>
      </c>
      <c r="J6476" t="s">
        <v>33</v>
      </c>
      <c r="K6476">
        <v>46</v>
      </c>
      <c r="L6476">
        <v>71</v>
      </c>
      <c r="M6476">
        <v>73</v>
      </c>
      <c r="N6476" t="s">
        <v>33</v>
      </c>
      <c r="O6476" t="s">
        <v>33</v>
      </c>
      <c r="P6476" t="s">
        <v>33</v>
      </c>
      <c r="Q6476">
        <v>59</v>
      </c>
      <c r="R6476">
        <v>59</v>
      </c>
      <c r="S6476">
        <v>221</v>
      </c>
      <c r="T6476" t="s">
        <v>33</v>
      </c>
      <c r="U6476" t="s">
        <v>33</v>
      </c>
      <c r="V6476">
        <v>53</v>
      </c>
      <c r="W6476">
        <v>53</v>
      </c>
      <c r="X6476">
        <v>0</v>
      </c>
      <c r="Y6476" t="s">
        <v>33</v>
      </c>
      <c r="Z6476" t="s">
        <v>33</v>
      </c>
      <c r="AA6476" t="e">
        <f>VLOOKUP(Table1[[#This Row],[Facility Name]],D_2,8,0)</f>
        <v>#N/A</v>
      </c>
    </row>
    <row r="6477" spans="1:27" hidden="1" x14ac:dyDescent="0.25">
      <c r="A6477">
        <v>522554</v>
      </c>
      <c r="B6477" t="s">
        <v>7721</v>
      </c>
      <c r="C6477">
        <v>3</v>
      </c>
      <c r="D6477" t="s">
        <v>6371</v>
      </c>
      <c r="E6477" t="s">
        <v>6375</v>
      </c>
      <c r="F6477" t="s">
        <v>29</v>
      </c>
      <c r="G6477" t="s">
        <v>30</v>
      </c>
      <c r="H6477" t="s">
        <v>31</v>
      </c>
      <c r="I6477">
        <v>28</v>
      </c>
      <c r="J6477" t="s">
        <v>33</v>
      </c>
      <c r="K6477">
        <v>123</v>
      </c>
      <c r="L6477">
        <v>185</v>
      </c>
      <c r="M6477">
        <v>192</v>
      </c>
      <c r="N6477" t="s">
        <v>33</v>
      </c>
      <c r="O6477" t="s">
        <v>33</v>
      </c>
      <c r="P6477" t="s">
        <v>33</v>
      </c>
      <c r="Q6477">
        <v>135</v>
      </c>
      <c r="R6477">
        <v>153</v>
      </c>
      <c r="S6477">
        <v>515</v>
      </c>
      <c r="T6477" t="s">
        <v>40</v>
      </c>
      <c r="U6477" t="s">
        <v>33</v>
      </c>
      <c r="V6477">
        <v>192</v>
      </c>
      <c r="W6477">
        <v>192</v>
      </c>
      <c r="X6477">
        <v>0</v>
      </c>
      <c r="Y6477" t="s">
        <v>33</v>
      </c>
      <c r="Z6477" t="s">
        <v>33</v>
      </c>
      <c r="AA6477" t="e">
        <f>VLOOKUP(Table1[[#This Row],[Facility Name]],D_2,8,0)</f>
        <v>#N/A</v>
      </c>
    </row>
    <row r="6478" spans="1:27" x14ac:dyDescent="0.25">
      <c r="A6478">
        <v>522559</v>
      </c>
      <c r="B6478" t="s">
        <v>7726</v>
      </c>
      <c r="C6478">
        <v>2</v>
      </c>
      <c r="D6478" t="s">
        <v>6371</v>
      </c>
      <c r="E6478" t="s">
        <v>7645</v>
      </c>
      <c r="F6478" t="s">
        <v>29</v>
      </c>
      <c r="G6478" t="s">
        <v>30</v>
      </c>
      <c r="H6478" t="s">
        <v>37</v>
      </c>
      <c r="I6478">
        <v>16</v>
      </c>
      <c r="J6478" t="s">
        <v>33</v>
      </c>
      <c r="K6478">
        <v>63</v>
      </c>
      <c r="L6478">
        <v>91</v>
      </c>
      <c r="M6478">
        <v>96</v>
      </c>
      <c r="N6478" t="s">
        <v>33</v>
      </c>
      <c r="O6478" t="s">
        <v>33</v>
      </c>
      <c r="P6478" t="s">
        <v>40</v>
      </c>
      <c r="Q6478">
        <v>74</v>
      </c>
      <c r="R6478">
        <v>83</v>
      </c>
      <c r="S6478">
        <v>295</v>
      </c>
      <c r="T6478" t="s">
        <v>33</v>
      </c>
      <c r="U6478" t="s">
        <v>33</v>
      </c>
      <c r="V6478">
        <v>86</v>
      </c>
      <c r="W6478">
        <v>86</v>
      </c>
      <c r="X6478">
        <v>0</v>
      </c>
      <c r="Y6478" t="s">
        <v>33</v>
      </c>
      <c r="Z6478" t="s">
        <v>33</v>
      </c>
      <c r="AA6478">
        <f>VLOOKUP(Table1[[#This Row],[Facility Name]],D_2,8,0)</f>
        <v>36</v>
      </c>
    </row>
    <row r="6479" spans="1:27" hidden="1" x14ac:dyDescent="0.25">
      <c r="A6479">
        <v>522555</v>
      </c>
      <c r="B6479" t="s">
        <v>7722</v>
      </c>
      <c r="C6479">
        <v>3</v>
      </c>
      <c r="D6479" t="s">
        <v>6371</v>
      </c>
      <c r="E6479" t="s">
        <v>7645</v>
      </c>
      <c r="F6479" t="s">
        <v>44</v>
      </c>
      <c r="G6479" t="s">
        <v>30</v>
      </c>
      <c r="H6479" t="s">
        <v>37</v>
      </c>
      <c r="I6479">
        <v>30</v>
      </c>
      <c r="J6479" t="s">
        <v>33</v>
      </c>
      <c r="K6479">
        <v>138</v>
      </c>
      <c r="L6479">
        <v>213</v>
      </c>
      <c r="M6479">
        <v>229</v>
      </c>
      <c r="N6479" t="s">
        <v>33</v>
      </c>
      <c r="O6479" t="s">
        <v>33</v>
      </c>
      <c r="P6479" t="s">
        <v>33</v>
      </c>
      <c r="Q6479">
        <v>163</v>
      </c>
      <c r="R6479">
        <v>183</v>
      </c>
      <c r="S6479">
        <v>717</v>
      </c>
      <c r="T6479" t="s">
        <v>33</v>
      </c>
      <c r="U6479" t="s">
        <v>33</v>
      </c>
      <c r="V6479">
        <v>179</v>
      </c>
      <c r="W6479">
        <v>179</v>
      </c>
      <c r="X6479">
        <v>0</v>
      </c>
      <c r="Y6479" t="s">
        <v>33</v>
      </c>
      <c r="Z6479" t="s">
        <v>33</v>
      </c>
      <c r="AA6479" t="e">
        <f>VLOOKUP(Table1[[#This Row],[Facility Name]],D_2,8,0)</f>
        <v>#N/A</v>
      </c>
    </row>
    <row r="6480" spans="1:27" hidden="1" x14ac:dyDescent="0.25">
      <c r="A6480">
        <v>522556</v>
      </c>
      <c r="B6480" t="s">
        <v>7723</v>
      </c>
      <c r="C6480">
        <v>5</v>
      </c>
      <c r="D6480" t="s">
        <v>6371</v>
      </c>
      <c r="E6480" t="s">
        <v>7724</v>
      </c>
      <c r="F6480" t="s">
        <v>29</v>
      </c>
      <c r="G6480" t="s">
        <v>30</v>
      </c>
      <c r="H6480" t="s">
        <v>31</v>
      </c>
      <c r="I6480">
        <v>6</v>
      </c>
      <c r="J6480" t="s">
        <v>33</v>
      </c>
      <c r="K6480">
        <v>24</v>
      </c>
      <c r="L6480">
        <v>38</v>
      </c>
      <c r="M6480">
        <v>39</v>
      </c>
      <c r="N6480" t="s">
        <v>33</v>
      </c>
      <c r="O6480" t="s">
        <v>33</v>
      </c>
      <c r="P6480" t="s">
        <v>33</v>
      </c>
      <c r="Q6480">
        <v>32</v>
      </c>
      <c r="R6480">
        <v>31</v>
      </c>
      <c r="S6480">
        <v>104</v>
      </c>
      <c r="T6480" t="s">
        <v>33</v>
      </c>
      <c r="U6480" t="s">
        <v>33</v>
      </c>
      <c r="V6480">
        <v>32</v>
      </c>
      <c r="W6480">
        <v>32</v>
      </c>
      <c r="X6480">
        <v>0</v>
      </c>
      <c r="Y6480" t="s">
        <v>34</v>
      </c>
      <c r="Z6480" t="s">
        <v>33</v>
      </c>
      <c r="AA6480" t="e">
        <f>VLOOKUP(Table1[[#This Row],[Facility Name]],D_2,8,0)</f>
        <v>#N/A</v>
      </c>
    </row>
    <row r="6481" spans="1:27" hidden="1" x14ac:dyDescent="0.25">
      <c r="A6481">
        <v>522558</v>
      </c>
      <c r="B6481" t="s">
        <v>7725</v>
      </c>
      <c r="C6481">
        <v>5</v>
      </c>
      <c r="D6481" t="s">
        <v>6371</v>
      </c>
      <c r="E6481" t="s">
        <v>4445</v>
      </c>
      <c r="F6481" t="s">
        <v>29</v>
      </c>
      <c r="G6481" t="s">
        <v>30</v>
      </c>
      <c r="H6481" t="s">
        <v>31</v>
      </c>
      <c r="I6481">
        <v>20</v>
      </c>
      <c r="J6481" t="s">
        <v>33</v>
      </c>
      <c r="K6481">
        <v>51</v>
      </c>
      <c r="L6481">
        <v>69</v>
      </c>
      <c r="M6481">
        <v>72</v>
      </c>
      <c r="N6481" t="s">
        <v>33</v>
      </c>
      <c r="O6481" t="s">
        <v>33</v>
      </c>
      <c r="P6481" t="s">
        <v>33</v>
      </c>
      <c r="Q6481">
        <v>55</v>
      </c>
      <c r="R6481">
        <v>51</v>
      </c>
      <c r="S6481">
        <v>223</v>
      </c>
      <c r="T6481" t="s">
        <v>33</v>
      </c>
      <c r="U6481" t="s">
        <v>33</v>
      </c>
      <c r="V6481">
        <v>73</v>
      </c>
      <c r="W6481">
        <v>73</v>
      </c>
      <c r="X6481">
        <v>0</v>
      </c>
      <c r="Y6481" t="s">
        <v>33</v>
      </c>
      <c r="Z6481" t="s">
        <v>33</v>
      </c>
      <c r="AA6481" t="e">
        <f>VLOOKUP(Table1[[#This Row],[Facility Name]],D_2,8,0)</f>
        <v>#N/A</v>
      </c>
    </row>
    <row r="6482" spans="1:27" x14ac:dyDescent="0.25">
      <c r="A6482">
        <v>522561</v>
      </c>
      <c r="B6482" t="s">
        <v>7814</v>
      </c>
      <c r="C6482">
        <v>5</v>
      </c>
      <c r="D6482" t="s">
        <v>6371</v>
      </c>
      <c r="E6482" t="s">
        <v>6375</v>
      </c>
      <c r="F6482" t="s">
        <v>29</v>
      </c>
      <c r="G6482" t="s">
        <v>30</v>
      </c>
      <c r="H6482" t="s">
        <v>37</v>
      </c>
      <c r="I6482">
        <v>10</v>
      </c>
      <c r="J6482" t="s">
        <v>33</v>
      </c>
      <c r="K6482">
        <v>43</v>
      </c>
      <c r="L6482">
        <v>61</v>
      </c>
      <c r="M6482">
        <v>69</v>
      </c>
      <c r="N6482" t="s">
        <v>33</v>
      </c>
      <c r="O6482" t="s">
        <v>33</v>
      </c>
      <c r="P6482" t="s">
        <v>33</v>
      </c>
      <c r="Q6482">
        <v>54</v>
      </c>
      <c r="R6482">
        <v>63</v>
      </c>
      <c r="S6482">
        <v>182</v>
      </c>
      <c r="T6482" t="s">
        <v>33</v>
      </c>
      <c r="U6482" t="s">
        <v>33</v>
      </c>
      <c r="V6482">
        <v>71</v>
      </c>
      <c r="W6482">
        <v>71</v>
      </c>
      <c r="X6482">
        <v>0</v>
      </c>
      <c r="Y6482" t="s">
        <v>34</v>
      </c>
      <c r="Z6482" t="s">
        <v>33</v>
      </c>
      <c r="AA6482">
        <f>VLOOKUP(Table1[[#This Row],[Facility Name]],D_2,8,0)</f>
        <v>70</v>
      </c>
    </row>
    <row r="6483" spans="1:27" hidden="1" x14ac:dyDescent="0.25">
      <c r="A6483">
        <v>522560</v>
      </c>
      <c r="B6483" t="s">
        <v>7745</v>
      </c>
      <c r="C6483">
        <v>3</v>
      </c>
      <c r="D6483" t="s">
        <v>6371</v>
      </c>
      <c r="E6483" t="s">
        <v>1716</v>
      </c>
      <c r="F6483" t="s">
        <v>29</v>
      </c>
      <c r="G6483" t="s">
        <v>30</v>
      </c>
      <c r="H6483" t="s">
        <v>31</v>
      </c>
      <c r="I6483">
        <v>10</v>
      </c>
      <c r="J6483" t="s">
        <v>33</v>
      </c>
      <c r="K6483">
        <v>37</v>
      </c>
      <c r="L6483">
        <v>65</v>
      </c>
      <c r="M6483">
        <v>65</v>
      </c>
      <c r="N6483" t="s">
        <v>33</v>
      </c>
      <c r="O6483" t="s">
        <v>33</v>
      </c>
      <c r="P6483" t="s">
        <v>33</v>
      </c>
      <c r="Q6483">
        <v>50</v>
      </c>
      <c r="R6483">
        <v>38</v>
      </c>
      <c r="S6483">
        <v>206</v>
      </c>
      <c r="T6483" t="s">
        <v>33</v>
      </c>
      <c r="U6483" t="s">
        <v>33</v>
      </c>
      <c r="V6483">
        <v>65</v>
      </c>
      <c r="W6483">
        <v>65</v>
      </c>
      <c r="X6483">
        <v>0</v>
      </c>
      <c r="Y6483" t="s">
        <v>34</v>
      </c>
      <c r="Z6483" t="s">
        <v>33</v>
      </c>
      <c r="AA6483" t="e">
        <f>VLOOKUP(Table1[[#This Row],[Facility Name]],D_2,8,0)</f>
        <v>#N/A</v>
      </c>
    </row>
    <row r="6484" spans="1:27" x14ac:dyDescent="0.25">
      <c r="A6484">
        <v>522564</v>
      </c>
      <c r="B6484" t="s">
        <v>7832</v>
      </c>
      <c r="C6484">
        <v>4</v>
      </c>
      <c r="D6484" t="s">
        <v>6371</v>
      </c>
      <c r="E6484" t="s">
        <v>7565</v>
      </c>
      <c r="F6484" t="s">
        <v>29</v>
      </c>
      <c r="G6484" t="s">
        <v>30</v>
      </c>
      <c r="H6484" t="s">
        <v>37</v>
      </c>
      <c r="I6484">
        <v>29</v>
      </c>
      <c r="J6484" t="s">
        <v>33</v>
      </c>
      <c r="K6484">
        <v>59</v>
      </c>
      <c r="L6484">
        <v>87</v>
      </c>
      <c r="M6484">
        <v>95</v>
      </c>
      <c r="N6484" t="s">
        <v>33</v>
      </c>
      <c r="O6484" t="s">
        <v>33</v>
      </c>
      <c r="P6484" t="s">
        <v>33</v>
      </c>
      <c r="Q6484">
        <v>69</v>
      </c>
      <c r="R6484">
        <v>75</v>
      </c>
      <c r="S6484">
        <v>268</v>
      </c>
      <c r="T6484" t="s">
        <v>33</v>
      </c>
      <c r="U6484" t="s">
        <v>33</v>
      </c>
      <c r="V6484">
        <v>96</v>
      </c>
      <c r="W6484">
        <v>96</v>
      </c>
      <c r="X6484">
        <v>0</v>
      </c>
      <c r="Y6484" t="s">
        <v>33</v>
      </c>
      <c r="Z6484" t="s">
        <v>33</v>
      </c>
      <c r="AA6484">
        <f>VLOOKUP(Table1[[#This Row],[Facility Name]],D_2,8,0)</f>
        <v>73</v>
      </c>
    </row>
    <row r="6485" spans="1:27" hidden="1" x14ac:dyDescent="0.25">
      <c r="A6485">
        <v>522562</v>
      </c>
      <c r="B6485" t="s">
        <v>7829</v>
      </c>
      <c r="C6485">
        <v>5</v>
      </c>
      <c r="D6485" t="s">
        <v>6371</v>
      </c>
      <c r="E6485" t="s">
        <v>7521</v>
      </c>
      <c r="F6485" t="s">
        <v>29</v>
      </c>
      <c r="G6485" t="s">
        <v>30</v>
      </c>
      <c r="H6485" t="s">
        <v>31</v>
      </c>
      <c r="I6485">
        <v>12</v>
      </c>
      <c r="J6485" t="s">
        <v>33</v>
      </c>
      <c r="K6485">
        <v>31</v>
      </c>
      <c r="L6485">
        <v>44</v>
      </c>
      <c r="M6485">
        <v>46</v>
      </c>
      <c r="N6485" t="s">
        <v>33</v>
      </c>
      <c r="O6485" t="s">
        <v>33</v>
      </c>
      <c r="P6485" t="s">
        <v>33</v>
      </c>
      <c r="Q6485">
        <v>40</v>
      </c>
      <c r="R6485">
        <v>32</v>
      </c>
      <c r="S6485">
        <v>148</v>
      </c>
      <c r="T6485" t="s">
        <v>33</v>
      </c>
      <c r="U6485" t="s">
        <v>40</v>
      </c>
      <c r="V6485">
        <v>40</v>
      </c>
      <c r="W6485">
        <v>40</v>
      </c>
      <c r="X6485">
        <v>0</v>
      </c>
      <c r="Y6485" t="s">
        <v>33</v>
      </c>
      <c r="Z6485" t="s">
        <v>33</v>
      </c>
      <c r="AA6485" t="e">
        <f>VLOOKUP(Table1[[#This Row],[Facility Name]],D_2,8,0)</f>
        <v>#N/A</v>
      </c>
    </row>
    <row r="6486" spans="1:27" hidden="1" x14ac:dyDescent="0.25">
      <c r="A6486">
        <v>522563</v>
      </c>
      <c r="B6486" t="s">
        <v>7830</v>
      </c>
      <c r="C6486">
        <v>3</v>
      </c>
      <c r="D6486" t="s">
        <v>6371</v>
      </c>
      <c r="E6486" t="s">
        <v>7831</v>
      </c>
      <c r="F6486" t="s">
        <v>29</v>
      </c>
      <c r="G6486" t="s">
        <v>30</v>
      </c>
      <c r="H6486" t="s">
        <v>31</v>
      </c>
      <c r="I6486">
        <v>8</v>
      </c>
      <c r="J6486" t="s">
        <v>33</v>
      </c>
      <c r="K6486">
        <v>19</v>
      </c>
      <c r="L6486">
        <v>32</v>
      </c>
      <c r="M6486">
        <v>33</v>
      </c>
      <c r="N6486" t="s">
        <v>33</v>
      </c>
      <c r="O6486" t="s">
        <v>33</v>
      </c>
      <c r="P6486" t="s">
        <v>33</v>
      </c>
      <c r="Q6486">
        <v>23</v>
      </c>
      <c r="R6486">
        <v>23</v>
      </c>
      <c r="S6486">
        <v>95</v>
      </c>
      <c r="T6486" t="s">
        <v>33</v>
      </c>
      <c r="U6486" t="s">
        <v>33</v>
      </c>
      <c r="V6486">
        <v>33</v>
      </c>
      <c r="W6486">
        <v>33</v>
      </c>
      <c r="X6486">
        <v>0</v>
      </c>
      <c r="Y6486" t="s">
        <v>34</v>
      </c>
      <c r="Z6486" t="s">
        <v>33</v>
      </c>
      <c r="AA6486" t="e">
        <f>VLOOKUP(Table1[[#This Row],[Facility Name]],D_2,8,0)</f>
        <v>#N/A</v>
      </c>
    </row>
    <row r="6487" spans="1:27" x14ac:dyDescent="0.25">
      <c r="A6487">
        <v>522565</v>
      </c>
      <c r="B6487" t="s">
        <v>7833</v>
      </c>
      <c r="C6487">
        <v>3</v>
      </c>
      <c r="D6487" t="s">
        <v>6371</v>
      </c>
      <c r="E6487" t="s">
        <v>6375</v>
      </c>
      <c r="F6487" t="s">
        <v>29</v>
      </c>
      <c r="G6487" t="s">
        <v>30</v>
      </c>
      <c r="H6487" t="s">
        <v>407</v>
      </c>
      <c r="I6487">
        <v>21</v>
      </c>
      <c r="J6487" t="s">
        <v>33</v>
      </c>
      <c r="K6487">
        <v>72</v>
      </c>
      <c r="L6487">
        <v>111</v>
      </c>
      <c r="M6487">
        <v>113</v>
      </c>
      <c r="N6487" t="s">
        <v>33</v>
      </c>
      <c r="O6487" t="s">
        <v>33</v>
      </c>
      <c r="P6487" t="s">
        <v>33</v>
      </c>
      <c r="Q6487">
        <v>86</v>
      </c>
      <c r="R6487">
        <v>96</v>
      </c>
      <c r="S6487">
        <v>363</v>
      </c>
      <c r="T6487" t="s">
        <v>34</v>
      </c>
      <c r="U6487" t="s">
        <v>33</v>
      </c>
      <c r="V6487">
        <v>106</v>
      </c>
      <c r="W6487">
        <v>106</v>
      </c>
      <c r="X6487">
        <v>0</v>
      </c>
      <c r="Y6487" t="s">
        <v>33</v>
      </c>
      <c r="Z6487" t="s">
        <v>33</v>
      </c>
      <c r="AA6487">
        <f>VLOOKUP(Table1[[#This Row],[Facility Name]],D_2,8,0)</f>
        <v>44</v>
      </c>
    </row>
    <row r="6488" spans="1:27" x14ac:dyDescent="0.25">
      <c r="A6488">
        <v>522568</v>
      </c>
      <c r="B6488" t="s">
        <v>7564</v>
      </c>
      <c r="C6488">
        <v>2</v>
      </c>
      <c r="D6488" t="s">
        <v>6371</v>
      </c>
      <c r="E6488" t="s">
        <v>7565</v>
      </c>
      <c r="F6488" t="s">
        <v>29</v>
      </c>
      <c r="G6488" t="s">
        <v>63</v>
      </c>
      <c r="H6488" t="s">
        <v>64</v>
      </c>
      <c r="I6488">
        <v>13</v>
      </c>
      <c r="J6488" t="s">
        <v>34</v>
      </c>
      <c r="K6488">
        <v>15</v>
      </c>
      <c r="L6488">
        <v>25</v>
      </c>
      <c r="M6488">
        <v>26</v>
      </c>
      <c r="N6488" t="s">
        <v>33</v>
      </c>
      <c r="O6488" t="s">
        <v>33</v>
      </c>
      <c r="P6488" t="s">
        <v>33</v>
      </c>
      <c r="Q6488">
        <v>19</v>
      </c>
      <c r="R6488">
        <v>15</v>
      </c>
      <c r="S6488">
        <v>90</v>
      </c>
      <c r="T6488" t="s">
        <v>34</v>
      </c>
      <c r="U6488" t="s">
        <v>33</v>
      </c>
      <c r="V6488">
        <v>23</v>
      </c>
      <c r="W6488">
        <v>23</v>
      </c>
      <c r="X6488">
        <v>0</v>
      </c>
      <c r="Y6488" t="s">
        <v>34</v>
      </c>
      <c r="Z6488" t="s">
        <v>33</v>
      </c>
      <c r="AA6488">
        <f>VLOOKUP(Table1[[#This Row],[Facility Name]],D_2,8,0)</f>
        <v>42</v>
      </c>
    </row>
    <row r="6489" spans="1:27" hidden="1" x14ac:dyDescent="0.25">
      <c r="A6489">
        <v>522566</v>
      </c>
      <c r="B6489" t="s">
        <v>7834</v>
      </c>
      <c r="C6489">
        <v>4</v>
      </c>
      <c r="D6489" t="s">
        <v>6371</v>
      </c>
      <c r="E6489" t="s">
        <v>6375</v>
      </c>
      <c r="F6489" t="s">
        <v>29</v>
      </c>
      <c r="G6489" t="s">
        <v>30</v>
      </c>
      <c r="H6489" t="s">
        <v>31</v>
      </c>
      <c r="I6489">
        <v>21</v>
      </c>
      <c r="J6489" t="s">
        <v>33</v>
      </c>
      <c r="K6489">
        <v>127</v>
      </c>
      <c r="L6489">
        <v>168</v>
      </c>
      <c r="M6489">
        <v>175</v>
      </c>
      <c r="N6489" t="s">
        <v>33</v>
      </c>
      <c r="O6489" t="s">
        <v>33</v>
      </c>
      <c r="P6489" t="s">
        <v>33</v>
      </c>
      <c r="Q6489">
        <v>140</v>
      </c>
      <c r="R6489">
        <v>151</v>
      </c>
      <c r="S6489">
        <v>572</v>
      </c>
      <c r="T6489" t="s">
        <v>33</v>
      </c>
      <c r="U6489" t="s">
        <v>33</v>
      </c>
      <c r="V6489">
        <v>176</v>
      </c>
      <c r="W6489">
        <v>176</v>
      </c>
      <c r="X6489">
        <v>0</v>
      </c>
      <c r="Y6489" t="s">
        <v>33</v>
      </c>
      <c r="Z6489" t="s">
        <v>33</v>
      </c>
      <c r="AA6489" t="e">
        <f>VLOOKUP(Table1[[#This Row],[Facility Name]],D_2,8,0)</f>
        <v>#N/A</v>
      </c>
    </row>
    <row r="6490" spans="1:27" x14ac:dyDescent="0.25">
      <c r="A6490">
        <v>522570</v>
      </c>
      <c r="B6490" t="s">
        <v>7566</v>
      </c>
      <c r="C6490">
        <v>3</v>
      </c>
      <c r="D6490" t="s">
        <v>6371</v>
      </c>
      <c r="E6490" t="s">
        <v>7517</v>
      </c>
      <c r="F6490" t="s">
        <v>29</v>
      </c>
      <c r="G6490" t="s">
        <v>30</v>
      </c>
      <c r="H6490" t="s">
        <v>37</v>
      </c>
      <c r="I6490">
        <v>10</v>
      </c>
      <c r="J6490" t="s">
        <v>33</v>
      </c>
      <c r="K6490">
        <v>25</v>
      </c>
      <c r="L6490">
        <v>42</v>
      </c>
      <c r="M6490">
        <v>41</v>
      </c>
      <c r="N6490" t="s">
        <v>33</v>
      </c>
      <c r="O6490" t="s">
        <v>33</v>
      </c>
      <c r="P6490" t="s">
        <v>33</v>
      </c>
      <c r="Q6490">
        <v>30</v>
      </c>
      <c r="R6490">
        <v>34</v>
      </c>
      <c r="S6490">
        <v>125</v>
      </c>
      <c r="T6490" t="s">
        <v>33</v>
      </c>
      <c r="U6490" t="s">
        <v>33</v>
      </c>
      <c r="V6490">
        <v>41</v>
      </c>
      <c r="W6490">
        <v>41</v>
      </c>
      <c r="X6490">
        <v>0</v>
      </c>
      <c r="Y6490" t="s">
        <v>34</v>
      </c>
      <c r="Z6490" t="s">
        <v>33</v>
      </c>
      <c r="AA6490">
        <f>VLOOKUP(Table1[[#This Row],[Facility Name]],D_2,8,0)</f>
        <v>90</v>
      </c>
    </row>
    <row r="6491" spans="1:27" x14ac:dyDescent="0.25">
      <c r="A6491">
        <v>522571</v>
      </c>
      <c r="B6491" t="s">
        <v>7567</v>
      </c>
      <c r="C6491">
        <v>3</v>
      </c>
      <c r="D6491" t="s">
        <v>6371</v>
      </c>
      <c r="E6491" t="s">
        <v>6375</v>
      </c>
      <c r="F6491" t="s">
        <v>29</v>
      </c>
      <c r="G6491" t="s">
        <v>30</v>
      </c>
      <c r="H6491" t="s">
        <v>37</v>
      </c>
      <c r="I6491">
        <v>19</v>
      </c>
      <c r="J6491" t="s">
        <v>33</v>
      </c>
      <c r="K6491">
        <v>61</v>
      </c>
      <c r="L6491">
        <v>99</v>
      </c>
      <c r="M6491">
        <v>103</v>
      </c>
      <c r="N6491" t="s">
        <v>33</v>
      </c>
      <c r="O6491" t="s">
        <v>33</v>
      </c>
      <c r="P6491" t="s">
        <v>33</v>
      </c>
      <c r="Q6491">
        <v>69</v>
      </c>
      <c r="R6491">
        <v>110</v>
      </c>
      <c r="S6491">
        <v>312</v>
      </c>
      <c r="T6491" t="s">
        <v>33</v>
      </c>
      <c r="U6491" t="s">
        <v>33</v>
      </c>
      <c r="V6491">
        <v>104</v>
      </c>
      <c r="W6491">
        <v>104</v>
      </c>
      <c r="X6491">
        <v>0</v>
      </c>
      <c r="Y6491" t="s">
        <v>32</v>
      </c>
      <c r="Z6491" t="s">
        <v>33</v>
      </c>
      <c r="AA6491">
        <f>VLOOKUP(Table1[[#This Row],[Facility Name]],D_2,8,0)</f>
        <v>37</v>
      </c>
    </row>
    <row r="6492" spans="1:27" x14ac:dyDescent="0.25">
      <c r="A6492">
        <v>522572</v>
      </c>
      <c r="B6492" t="s">
        <v>7568</v>
      </c>
      <c r="C6492">
        <v>3</v>
      </c>
      <c r="D6492" t="s">
        <v>6371</v>
      </c>
      <c r="E6492" t="s">
        <v>7569</v>
      </c>
      <c r="F6492" t="s">
        <v>29</v>
      </c>
      <c r="G6492" t="s">
        <v>30</v>
      </c>
      <c r="H6492" t="s">
        <v>37</v>
      </c>
      <c r="I6492">
        <v>11</v>
      </c>
      <c r="J6492" t="s">
        <v>33</v>
      </c>
      <c r="K6492">
        <v>34</v>
      </c>
      <c r="L6492">
        <v>47</v>
      </c>
      <c r="M6492">
        <v>50</v>
      </c>
      <c r="N6492" t="s">
        <v>33</v>
      </c>
      <c r="O6492" t="s">
        <v>33</v>
      </c>
      <c r="P6492" t="s">
        <v>33</v>
      </c>
      <c r="Q6492">
        <v>38</v>
      </c>
      <c r="R6492">
        <v>43</v>
      </c>
      <c r="S6492">
        <v>135</v>
      </c>
      <c r="T6492" t="s">
        <v>33</v>
      </c>
      <c r="U6492" t="s">
        <v>33</v>
      </c>
      <c r="V6492">
        <v>45</v>
      </c>
      <c r="W6492">
        <v>45</v>
      </c>
      <c r="X6492">
        <v>0</v>
      </c>
      <c r="Y6492" t="s">
        <v>34</v>
      </c>
      <c r="Z6492" t="s">
        <v>33</v>
      </c>
      <c r="AA6492">
        <f>VLOOKUP(Table1[[#This Row],[Facility Name]],D_2,8,0)</f>
        <v>70</v>
      </c>
    </row>
    <row r="6493" spans="1:27" x14ac:dyDescent="0.25">
      <c r="A6493">
        <v>522573</v>
      </c>
      <c r="B6493" t="s">
        <v>7586</v>
      </c>
      <c r="C6493">
        <v>4</v>
      </c>
      <c r="D6493" t="s">
        <v>6371</v>
      </c>
      <c r="E6493" t="s">
        <v>6375</v>
      </c>
      <c r="F6493" t="s">
        <v>29</v>
      </c>
      <c r="G6493" t="s">
        <v>30</v>
      </c>
      <c r="H6493" t="s">
        <v>37</v>
      </c>
      <c r="I6493">
        <v>16</v>
      </c>
      <c r="J6493" t="s">
        <v>33</v>
      </c>
      <c r="K6493">
        <v>73</v>
      </c>
      <c r="L6493">
        <v>103</v>
      </c>
      <c r="M6493">
        <v>105</v>
      </c>
      <c r="N6493" t="s">
        <v>33</v>
      </c>
      <c r="O6493" t="s">
        <v>33</v>
      </c>
      <c r="P6493" t="s">
        <v>33</v>
      </c>
      <c r="Q6493">
        <v>83</v>
      </c>
      <c r="R6493">
        <v>102</v>
      </c>
      <c r="S6493">
        <v>412</v>
      </c>
      <c r="T6493" t="s">
        <v>33</v>
      </c>
      <c r="U6493" t="s">
        <v>33</v>
      </c>
      <c r="V6493">
        <v>106</v>
      </c>
      <c r="W6493">
        <v>106</v>
      </c>
      <c r="X6493">
        <v>0</v>
      </c>
      <c r="Y6493" t="s">
        <v>33</v>
      </c>
      <c r="Z6493" t="s">
        <v>33</v>
      </c>
      <c r="AA6493">
        <f>VLOOKUP(Table1[[#This Row],[Facility Name]],D_2,8,0)</f>
        <v>53</v>
      </c>
    </row>
    <row r="6494" spans="1:27" x14ac:dyDescent="0.25">
      <c r="A6494">
        <v>522580</v>
      </c>
      <c r="B6494" t="s">
        <v>7683</v>
      </c>
      <c r="C6494">
        <v>5</v>
      </c>
      <c r="D6494" t="s">
        <v>6371</v>
      </c>
      <c r="E6494" t="s">
        <v>7684</v>
      </c>
      <c r="F6494" t="s">
        <v>29</v>
      </c>
      <c r="G6494" t="s">
        <v>30</v>
      </c>
      <c r="H6494" t="s">
        <v>37</v>
      </c>
      <c r="I6494">
        <v>12</v>
      </c>
      <c r="J6494" t="s">
        <v>33</v>
      </c>
      <c r="K6494">
        <v>30</v>
      </c>
      <c r="L6494">
        <v>39</v>
      </c>
      <c r="M6494">
        <v>42</v>
      </c>
      <c r="N6494" t="s">
        <v>33</v>
      </c>
      <c r="O6494" t="s">
        <v>33</v>
      </c>
      <c r="P6494" t="s">
        <v>33</v>
      </c>
      <c r="Q6494">
        <v>34</v>
      </c>
      <c r="R6494">
        <v>38</v>
      </c>
      <c r="S6494">
        <v>139</v>
      </c>
      <c r="T6494" t="s">
        <v>33</v>
      </c>
      <c r="U6494" t="s">
        <v>33</v>
      </c>
      <c r="V6494">
        <v>39</v>
      </c>
      <c r="W6494">
        <v>39</v>
      </c>
      <c r="X6494">
        <v>0</v>
      </c>
      <c r="Y6494" t="s">
        <v>34</v>
      </c>
      <c r="Z6494" t="s">
        <v>33</v>
      </c>
      <c r="AA6494">
        <f>VLOOKUP(Table1[[#This Row],[Facility Name]],D_2,8,0)</f>
        <v>79</v>
      </c>
    </row>
    <row r="6495" spans="1:27" hidden="1" x14ac:dyDescent="0.25">
      <c r="A6495">
        <v>522575</v>
      </c>
      <c r="B6495" t="s">
        <v>7587</v>
      </c>
      <c r="C6495">
        <v>5</v>
      </c>
      <c r="D6495" t="s">
        <v>6371</v>
      </c>
      <c r="E6495" t="s">
        <v>542</v>
      </c>
      <c r="F6495" t="s">
        <v>29</v>
      </c>
      <c r="G6495" t="s">
        <v>30</v>
      </c>
      <c r="H6495" t="s">
        <v>31</v>
      </c>
      <c r="I6495">
        <v>14</v>
      </c>
      <c r="J6495" t="s">
        <v>33</v>
      </c>
      <c r="K6495">
        <v>28</v>
      </c>
      <c r="L6495">
        <v>43</v>
      </c>
      <c r="M6495">
        <v>46</v>
      </c>
      <c r="N6495" t="s">
        <v>33</v>
      </c>
      <c r="O6495" t="s">
        <v>33</v>
      </c>
      <c r="P6495" t="s">
        <v>33</v>
      </c>
      <c r="Q6495">
        <v>35</v>
      </c>
      <c r="R6495">
        <v>35</v>
      </c>
      <c r="S6495">
        <v>141</v>
      </c>
      <c r="T6495" t="s">
        <v>33</v>
      </c>
      <c r="U6495" t="s">
        <v>33</v>
      </c>
      <c r="V6495">
        <v>37</v>
      </c>
      <c r="W6495">
        <v>37</v>
      </c>
      <c r="X6495">
        <v>0</v>
      </c>
      <c r="Y6495" t="s">
        <v>34</v>
      </c>
      <c r="Z6495" t="s">
        <v>33</v>
      </c>
      <c r="AA6495" t="e">
        <f>VLOOKUP(Table1[[#This Row],[Facility Name]],D_2,8,0)</f>
        <v>#N/A</v>
      </c>
    </row>
    <row r="6496" spans="1:27" hidden="1" x14ac:dyDescent="0.25">
      <c r="A6496">
        <v>522577</v>
      </c>
      <c r="B6496" t="s">
        <v>7680</v>
      </c>
      <c r="C6496">
        <v>3</v>
      </c>
      <c r="D6496" t="s">
        <v>6371</v>
      </c>
      <c r="E6496" t="s">
        <v>6375</v>
      </c>
      <c r="F6496" t="s">
        <v>29</v>
      </c>
      <c r="G6496" t="s">
        <v>30</v>
      </c>
      <c r="H6496" t="s">
        <v>31</v>
      </c>
      <c r="I6496">
        <v>24</v>
      </c>
      <c r="J6496" t="s">
        <v>33</v>
      </c>
      <c r="K6496">
        <v>61</v>
      </c>
      <c r="L6496">
        <v>97</v>
      </c>
      <c r="M6496">
        <v>100</v>
      </c>
      <c r="N6496" t="s">
        <v>33</v>
      </c>
      <c r="O6496" t="s">
        <v>33</v>
      </c>
      <c r="P6496" t="s">
        <v>33</v>
      </c>
      <c r="Q6496">
        <v>69</v>
      </c>
      <c r="R6496">
        <v>83</v>
      </c>
      <c r="S6496">
        <v>272</v>
      </c>
      <c r="T6496" t="s">
        <v>33</v>
      </c>
      <c r="U6496" t="s">
        <v>33</v>
      </c>
      <c r="V6496">
        <v>100</v>
      </c>
      <c r="W6496">
        <v>100</v>
      </c>
      <c r="X6496">
        <v>0</v>
      </c>
      <c r="Y6496" t="s">
        <v>33</v>
      </c>
      <c r="Z6496" t="s">
        <v>33</v>
      </c>
      <c r="AA6496" t="e">
        <f>VLOOKUP(Table1[[#This Row],[Facility Name]],D_2,8,0)</f>
        <v>#N/A</v>
      </c>
    </row>
    <row r="6497" spans="1:27" hidden="1" x14ac:dyDescent="0.25">
      <c r="A6497">
        <v>522578</v>
      </c>
      <c r="B6497" t="s">
        <v>7681</v>
      </c>
      <c r="C6497">
        <v>5</v>
      </c>
      <c r="D6497" t="s">
        <v>6371</v>
      </c>
      <c r="E6497" t="s">
        <v>6375</v>
      </c>
      <c r="F6497" t="s">
        <v>29</v>
      </c>
      <c r="G6497" t="s">
        <v>30</v>
      </c>
      <c r="H6497" t="s">
        <v>31</v>
      </c>
      <c r="I6497">
        <v>12</v>
      </c>
      <c r="J6497" t="s">
        <v>33</v>
      </c>
      <c r="K6497">
        <v>40</v>
      </c>
      <c r="L6497">
        <v>50</v>
      </c>
      <c r="M6497">
        <v>51</v>
      </c>
      <c r="N6497" t="s">
        <v>33</v>
      </c>
      <c r="O6497" t="s">
        <v>33</v>
      </c>
      <c r="P6497" t="s">
        <v>33</v>
      </c>
      <c r="Q6497">
        <v>49</v>
      </c>
      <c r="R6497">
        <v>58</v>
      </c>
      <c r="S6497">
        <v>166</v>
      </c>
      <c r="T6497" t="s">
        <v>33</v>
      </c>
      <c r="U6497" t="s">
        <v>33</v>
      </c>
      <c r="V6497">
        <v>50</v>
      </c>
      <c r="W6497">
        <v>50</v>
      </c>
      <c r="X6497">
        <v>0</v>
      </c>
      <c r="Y6497" t="s">
        <v>34</v>
      </c>
      <c r="Z6497" t="s">
        <v>33</v>
      </c>
      <c r="AA6497" t="e">
        <f>VLOOKUP(Table1[[#This Row],[Facility Name]],D_2,8,0)</f>
        <v>#N/A</v>
      </c>
    </row>
    <row r="6498" spans="1:27" hidden="1" x14ac:dyDescent="0.25">
      <c r="A6498">
        <v>522579</v>
      </c>
      <c r="B6498" t="s">
        <v>7682</v>
      </c>
      <c r="C6498">
        <v>4</v>
      </c>
      <c r="D6498" t="s">
        <v>6371</v>
      </c>
      <c r="E6498" t="s">
        <v>484</v>
      </c>
      <c r="F6498" t="s">
        <v>29</v>
      </c>
      <c r="G6498" t="s">
        <v>30</v>
      </c>
      <c r="H6498" t="s">
        <v>31</v>
      </c>
      <c r="I6498">
        <v>12</v>
      </c>
      <c r="J6498" t="s">
        <v>33</v>
      </c>
      <c r="K6498">
        <v>24</v>
      </c>
      <c r="L6498">
        <v>33</v>
      </c>
      <c r="M6498">
        <v>31</v>
      </c>
      <c r="N6498" t="s">
        <v>33</v>
      </c>
      <c r="O6498" t="s">
        <v>33</v>
      </c>
      <c r="P6498" t="s">
        <v>33</v>
      </c>
      <c r="Q6498">
        <v>28</v>
      </c>
      <c r="R6498">
        <v>30</v>
      </c>
      <c r="S6498">
        <v>96</v>
      </c>
      <c r="T6498" t="s">
        <v>33</v>
      </c>
      <c r="U6498" t="s">
        <v>33</v>
      </c>
      <c r="V6498">
        <v>33</v>
      </c>
      <c r="W6498">
        <v>33</v>
      </c>
      <c r="X6498">
        <v>0</v>
      </c>
      <c r="Y6498" t="s">
        <v>34</v>
      </c>
      <c r="Z6498" t="s">
        <v>33</v>
      </c>
      <c r="AA6498" t="e">
        <f>VLOOKUP(Table1[[#This Row],[Facility Name]],D_2,8,0)</f>
        <v>#N/A</v>
      </c>
    </row>
    <row r="6499" spans="1:27" x14ac:dyDescent="0.25">
      <c r="A6499">
        <v>522581</v>
      </c>
      <c r="B6499" t="s">
        <v>7685</v>
      </c>
      <c r="C6499">
        <v>3</v>
      </c>
      <c r="D6499" t="s">
        <v>6371</v>
      </c>
      <c r="E6499" t="s">
        <v>6638</v>
      </c>
      <c r="F6499" t="s">
        <v>29</v>
      </c>
      <c r="G6499" t="s">
        <v>30</v>
      </c>
      <c r="H6499" t="s">
        <v>37</v>
      </c>
      <c r="I6499">
        <v>13</v>
      </c>
      <c r="J6499" t="s">
        <v>33</v>
      </c>
      <c r="K6499">
        <v>44</v>
      </c>
      <c r="L6499">
        <v>61</v>
      </c>
      <c r="M6499">
        <v>66</v>
      </c>
      <c r="N6499" t="s">
        <v>33</v>
      </c>
      <c r="O6499" t="s">
        <v>33</v>
      </c>
      <c r="P6499" t="s">
        <v>33</v>
      </c>
      <c r="Q6499">
        <v>53</v>
      </c>
      <c r="R6499">
        <v>61</v>
      </c>
      <c r="S6499">
        <v>216</v>
      </c>
      <c r="T6499" t="s">
        <v>33</v>
      </c>
      <c r="U6499" t="s">
        <v>33</v>
      </c>
      <c r="V6499">
        <v>64</v>
      </c>
      <c r="W6499">
        <v>64</v>
      </c>
      <c r="X6499">
        <v>0</v>
      </c>
      <c r="Y6499" t="s">
        <v>34</v>
      </c>
      <c r="Z6499" t="s">
        <v>33</v>
      </c>
      <c r="AA6499">
        <f>VLOOKUP(Table1[[#This Row],[Facility Name]],D_2,8,0)</f>
        <v>65</v>
      </c>
    </row>
    <row r="6500" spans="1:27" x14ac:dyDescent="0.25">
      <c r="A6500">
        <v>522582</v>
      </c>
      <c r="B6500" t="s">
        <v>7703</v>
      </c>
      <c r="C6500">
        <v>5</v>
      </c>
      <c r="D6500" t="s">
        <v>6371</v>
      </c>
      <c r="E6500" t="s">
        <v>7627</v>
      </c>
      <c r="F6500" t="s">
        <v>29</v>
      </c>
      <c r="G6500" t="s">
        <v>30</v>
      </c>
      <c r="H6500" t="s">
        <v>37</v>
      </c>
      <c r="I6500">
        <v>13</v>
      </c>
      <c r="J6500" t="s">
        <v>33</v>
      </c>
      <c r="K6500">
        <v>23</v>
      </c>
      <c r="L6500">
        <v>33</v>
      </c>
      <c r="M6500">
        <v>36</v>
      </c>
      <c r="N6500" t="s">
        <v>33</v>
      </c>
      <c r="O6500" t="s">
        <v>40</v>
      </c>
      <c r="P6500" t="s">
        <v>33</v>
      </c>
      <c r="Q6500">
        <v>29</v>
      </c>
      <c r="R6500">
        <v>18</v>
      </c>
      <c r="S6500">
        <v>96</v>
      </c>
      <c r="T6500" t="s">
        <v>33</v>
      </c>
      <c r="U6500" t="s">
        <v>33</v>
      </c>
      <c r="V6500">
        <v>32</v>
      </c>
      <c r="W6500">
        <v>32</v>
      </c>
      <c r="X6500">
        <v>0</v>
      </c>
      <c r="Y6500" t="s">
        <v>34</v>
      </c>
      <c r="Z6500" t="s">
        <v>33</v>
      </c>
      <c r="AA6500">
        <f>VLOOKUP(Table1[[#This Row],[Facility Name]],D_2,8,0)</f>
        <v>59</v>
      </c>
    </row>
    <row r="6501" spans="1:27" x14ac:dyDescent="0.25">
      <c r="A6501">
        <v>522594</v>
      </c>
      <c r="B6501" t="s">
        <v>7520</v>
      </c>
      <c r="C6501">
        <v>3</v>
      </c>
      <c r="D6501" t="s">
        <v>6371</v>
      </c>
      <c r="E6501" t="s">
        <v>7521</v>
      </c>
      <c r="F6501" t="s">
        <v>29</v>
      </c>
      <c r="G6501" t="s">
        <v>30</v>
      </c>
      <c r="H6501" t="s">
        <v>37</v>
      </c>
      <c r="I6501">
        <v>12</v>
      </c>
      <c r="J6501" t="s">
        <v>33</v>
      </c>
      <c r="K6501">
        <v>33</v>
      </c>
      <c r="L6501">
        <v>52</v>
      </c>
      <c r="M6501">
        <v>52</v>
      </c>
      <c r="N6501" t="s">
        <v>33</v>
      </c>
      <c r="O6501" t="s">
        <v>33</v>
      </c>
      <c r="P6501" t="s">
        <v>33</v>
      </c>
      <c r="Q6501">
        <v>38</v>
      </c>
      <c r="R6501">
        <v>27</v>
      </c>
      <c r="S6501">
        <v>137</v>
      </c>
      <c r="T6501" t="s">
        <v>33</v>
      </c>
      <c r="U6501" t="s">
        <v>33</v>
      </c>
      <c r="V6501">
        <v>51</v>
      </c>
      <c r="W6501">
        <v>51</v>
      </c>
      <c r="X6501">
        <v>0</v>
      </c>
      <c r="Y6501" t="s">
        <v>34</v>
      </c>
      <c r="Z6501" t="s">
        <v>33</v>
      </c>
      <c r="AA6501">
        <f>VLOOKUP(Table1[[#This Row],[Facility Name]],D_2,8,0)</f>
        <v>76</v>
      </c>
    </row>
    <row r="6502" spans="1:27" hidden="1" x14ac:dyDescent="0.25">
      <c r="A6502">
        <v>522583</v>
      </c>
      <c r="B6502" t="s">
        <v>7778</v>
      </c>
      <c r="C6502">
        <v>3</v>
      </c>
      <c r="D6502" t="s">
        <v>6371</v>
      </c>
      <c r="E6502" t="s">
        <v>6373</v>
      </c>
      <c r="F6502" t="s">
        <v>29</v>
      </c>
      <c r="G6502" t="s">
        <v>30</v>
      </c>
      <c r="H6502" t="s">
        <v>31</v>
      </c>
      <c r="I6502">
        <v>24</v>
      </c>
      <c r="J6502" t="s">
        <v>32</v>
      </c>
      <c r="K6502">
        <v>110</v>
      </c>
      <c r="L6502">
        <v>156</v>
      </c>
      <c r="M6502">
        <v>160</v>
      </c>
      <c r="N6502" t="s">
        <v>33</v>
      </c>
      <c r="O6502" t="s">
        <v>33</v>
      </c>
      <c r="P6502" t="s">
        <v>33</v>
      </c>
      <c r="Q6502">
        <v>126</v>
      </c>
      <c r="R6502">
        <v>164</v>
      </c>
      <c r="S6502">
        <v>531</v>
      </c>
      <c r="T6502" t="s">
        <v>33</v>
      </c>
      <c r="U6502" t="s">
        <v>33</v>
      </c>
      <c r="V6502">
        <v>138</v>
      </c>
      <c r="W6502">
        <v>138</v>
      </c>
      <c r="X6502">
        <v>0</v>
      </c>
      <c r="Y6502" t="s">
        <v>33</v>
      </c>
      <c r="Z6502" t="s">
        <v>33</v>
      </c>
      <c r="AA6502" t="e">
        <f>VLOOKUP(Table1[[#This Row],[Facility Name]],D_2,8,0)</f>
        <v>#N/A</v>
      </c>
    </row>
    <row r="6503" spans="1:27" hidden="1" x14ac:dyDescent="0.25">
      <c r="A6503">
        <v>522584</v>
      </c>
      <c r="B6503" t="s">
        <v>7779</v>
      </c>
      <c r="C6503">
        <v>3</v>
      </c>
      <c r="D6503" t="s">
        <v>6371</v>
      </c>
      <c r="E6503" t="s">
        <v>6373</v>
      </c>
      <c r="F6503" t="s">
        <v>29</v>
      </c>
      <c r="G6503" t="s">
        <v>30</v>
      </c>
      <c r="H6503" t="s">
        <v>31</v>
      </c>
      <c r="I6503">
        <v>12</v>
      </c>
      <c r="J6503" t="s">
        <v>33</v>
      </c>
      <c r="K6503">
        <v>45</v>
      </c>
      <c r="L6503">
        <v>66</v>
      </c>
      <c r="M6503">
        <v>68</v>
      </c>
      <c r="N6503" t="s">
        <v>33</v>
      </c>
      <c r="O6503" t="s">
        <v>33</v>
      </c>
      <c r="P6503" t="s">
        <v>33</v>
      </c>
      <c r="Q6503">
        <v>55</v>
      </c>
      <c r="R6503">
        <v>94</v>
      </c>
      <c r="S6503">
        <v>228</v>
      </c>
      <c r="T6503" t="s">
        <v>33</v>
      </c>
      <c r="U6503" t="s">
        <v>33</v>
      </c>
      <c r="V6503">
        <v>69</v>
      </c>
      <c r="W6503">
        <v>69</v>
      </c>
      <c r="X6503">
        <v>0</v>
      </c>
      <c r="Y6503" t="s">
        <v>34</v>
      </c>
      <c r="Z6503" t="s">
        <v>33</v>
      </c>
      <c r="AA6503" t="e">
        <f>VLOOKUP(Table1[[#This Row],[Facility Name]],D_2,8,0)</f>
        <v>#N/A</v>
      </c>
    </row>
    <row r="6504" spans="1:27" hidden="1" x14ac:dyDescent="0.25">
      <c r="A6504">
        <v>522585</v>
      </c>
      <c r="B6504" t="s">
        <v>7780</v>
      </c>
      <c r="C6504">
        <v>5</v>
      </c>
      <c r="D6504" t="s">
        <v>6371</v>
      </c>
      <c r="E6504" t="s">
        <v>2446</v>
      </c>
      <c r="F6504" t="s">
        <v>29</v>
      </c>
      <c r="G6504" t="s">
        <v>30</v>
      </c>
      <c r="H6504" t="s">
        <v>31</v>
      </c>
      <c r="I6504">
        <v>6</v>
      </c>
      <c r="J6504" t="s">
        <v>34</v>
      </c>
      <c r="K6504">
        <v>16</v>
      </c>
      <c r="L6504">
        <v>25</v>
      </c>
      <c r="M6504">
        <v>25</v>
      </c>
      <c r="N6504" t="s">
        <v>33</v>
      </c>
      <c r="O6504" t="s">
        <v>33</v>
      </c>
      <c r="P6504" t="s">
        <v>33</v>
      </c>
      <c r="Q6504">
        <v>19</v>
      </c>
      <c r="R6504">
        <v>26</v>
      </c>
      <c r="S6504">
        <v>72</v>
      </c>
      <c r="T6504" t="s">
        <v>33</v>
      </c>
      <c r="U6504" t="s">
        <v>33</v>
      </c>
      <c r="V6504">
        <v>25</v>
      </c>
      <c r="W6504">
        <v>25</v>
      </c>
      <c r="X6504">
        <v>0</v>
      </c>
      <c r="Y6504" t="s">
        <v>34</v>
      </c>
      <c r="Z6504" t="s">
        <v>33</v>
      </c>
      <c r="AA6504" t="e">
        <f>VLOOKUP(Table1[[#This Row],[Facility Name]],D_2,8,0)</f>
        <v>#N/A</v>
      </c>
    </row>
    <row r="6505" spans="1:27" hidden="1" x14ac:dyDescent="0.25">
      <c r="A6505">
        <v>522586</v>
      </c>
      <c r="B6505" t="s">
        <v>7796</v>
      </c>
      <c r="C6505">
        <v>5</v>
      </c>
      <c r="D6505" t="s">
        <v>6371</v>
      </c>
      <c r="E6505" t="s">
        <v>4013</v>
      </c>
      <c r="F6505" t="s">
        <v>29</v>
      </c>
      <c r="G6505" t="s">
        <v>30</v>
      </c>
      <c r="H6505" t="s">
        <v>31</v>
      </c>
      <c r="I6505">
        <v>24</v>
      </c>
      <c r="J6505" t="s">
        <v>33</v>
      </c>
      <c r="K6505">
        <v>66</v>
      </c>
      <c r="L6505">
        <v>88</v>
      </c>
      <c r="M6505">
        <v>97</v>
      </c>
      <c r="N6505" t="s">
        <v>33</v>
      </c>
      <c r="O6505" t="s">
        <v>33</v>
      </c>
      <c r="P6505" t="s">
        <v>40</v>
      </c>
      <c r="Q6505">
        <v>74</v>
      </c>
      <c r="R6505">
        <v>66</v>
      </c>
      <c r="S6505">
        <v>275</v>
      </c>
      <c r="T6505" t="s">
        <v>40</v>
      </c>
      <c r="U6505" t="s">
        <v>33</v>
      </c>
      <c r="V6505">
        <v>87</v>
      </c>
      <c r="W6505">
        <v>87</v>
      </c>
      <c r="X6505">
        <v>0</v>
      </c>
      <c r="Y6505" t="s">
        <v>33</v>
      </c>
      <c r="Z6505" t="s">
        <v>33</v>
      </c>
      <c r="AA6505" t="e">
        <f>VLOOKUP(Table1[[#This Row],[Facility Name]],D_2,8,0)</f>
        <v>#N/A</v>
      </c>
    </row>
    <row r="6506" spans="1:27" hidden="1" x14ac:dyDescent="0.25">
      <c r="A6506">
        <v>522587</v>
      </c>
      <c r="B6506" t="s">
        <v>7797</v>
      </c>
      <c r="C6506">
        <v>3</v>
      </c>
      <c r="D6506" t="s">
        <v>6371</v>
      </c>
      <c r="E6506" t="s">
        <v>1627</v>
      </c>
      <c r="F6506" t="s">
        <v>29</v>
      </c>
      <c r="G6506" t="s">
        <v>30</v>
      </c>
      <c r="H6506" t="s">
        <v>31</v>
      </c>
      <c r="I6506">
        <v>12</v>
      </c>
      <c r="J6506" t="s">
        <v>33</v>
      </c>
      <c r="K6506">
        <v>42</v>
      </c>
      <c r="L6506">
        <v>52</v>
      </c>
      <c r="M6506">
        <v>55</v>
      </c>
      <c r="N6506" t="s">
        <v>33</v>
      </c>
      <c r="O6506" t="s">
        <v>33</v>
      </c>
      <c r="P6506" t="s">
        <v>33</v>
      </c>
      <c r="Q6506">
        <v>47</v>
      </c>
      <c r="R6506">
        <v>53</v>
      </c>
      <c r="S6506">
        <v>202</v>
      </c>
      <c r="T6506" t="s">
        <v>33</v>
      </c>
      <c r="U6506" t="s">
        <v>33</v>
      </c>
      <c r="V6506">
        <v>55</v>
      </c>
      <c r="W6506">
        <v>55</v>
      </c>
      <c r="X6506">
        <v>0</v>
      </c>
      <c r="Y6506" t="s">
        <v>34</v>
      </c>
      <c r="Z6506" t="s">
        <v>33</v>
      </c>
      <c r="AA6506" t="e">
        <f>VLOOKUP(Table1[[#This Row],[Facility Name]],D_2,8,0)</f>
        <v>#N/A</v>
      </c>
    </row>
    <row r="6507" spans="1:27" hidden="1" x14ac:dyDescent="0.25">
      <c r="A6507">
        <v>522588</v>
      </c>
      <c r="B6507" t="s">
        <v>7798</v>
      </c>
      <c r="C6507">
        <v>3</v>
      </c>
      <c r="D6507" t="s">
        <v>6371</v>
      </c>
      <c r="E6507" t="s">
        <v>7519</v>
      </c>
      <c r="F6507" t="s">
        <v>29</v>
      </c>
      <c r="G6507" t="s">
        <v>30</v>
      </c>
      <c r="H6507" t="s">
        <v>31</v>
      </c>
      <c r="I6507">
        <v>17</v>
      </c>
      <c r="J6507" t="s">
        <v>33</v>
      </c>
      <c r="K6507">
        <v>47</v>
      </c>
      <c r="L6507">
        <v>78</v>
      </c>
      <c r="M6507">
        <v>80</v>
      </c>
      <c r="N6507" t="s">
        <v>33</v>
      </c>
      <c r="O6507" t="s">
        <v>33</v>
      </c>
      <c r="P6507" t="s">
        <v>33</v>
      </c>
      <c r="Q6507">
        <v>58</v>
      </c>
      <c r="R6507">
        <v>67</v>
      </c>
      <c r="S6507">
        <v>271</v>
      </c>
      <c r="T6507" t="s">
        <v>33</v>
      </c>
      <c r="U6507" t="s">
        <v>33</v>
      </c>
      <c r="V6507">
        <v>66</v>
      </c>
      <c r="W6507">
        <v>66</v>
      </c>
      <c r="X6507">
        <v>0</v>
      </c>
      <c r="Y6507" t="s">
        <v>34</v>
      </c>
      <c r="Z6507" t="s">
        <v>33</v>
      </c>
      <c r="AA6507" t="e">
        <f>VLOOKUP(Table1[[#This Row],[Facility Name]],D_2,8,0)</f>
        <v>#N/A</v>
      </c>
    </row>
    <row r="6508" spans="1:27" x14ac:dyDescent="0.25">
      <c r="A6508">
        <v>522602</v>
      </c>
      <c r="B6508" t="s">
        <v>7644</v>
      </c>
      <c r="C6508">
        <v>3</v>
      </c>
      <c r="D6508" t="s">
        <v>6371</v>
      </c>
      <c r="E6508" t="s">
        <v>7645</v>
      </c>
      <c r="F6508" t="s">
        <v>29</v>
      </c>
      <c r="G6508" t="s">
        <v>30</v>
      </c>
      <c r="H6508" t="s">
        <v>37</v>
      </c>
      <c r="I6508">
        <v>35</v>
      </c>
      <c r="J6508" t="s">
        <v>33</v>
      </c>
      <c r="K6508">
        <v>95</v>
      </c>
      <c r="L6508">
        <v>137</v>
      </c>
      <c r="M6508">
        <v>146</v>
      </c>
      <c r="N6508" t="s">
        <v>33</v>
      </c>
      <c r="O6508" t="s">
        <v>40</v>
      </c>
      <c r="P6508" t="s">
        <v>33</v>
      </c>
      <c r="Q6508">
        <v>109</v>
      </c>
      <c r="R6508">
        <v>130</v>
      </c>
      <c r="S6508">
        <v>563</v>
      </c>
      <c r="T6508" t="s">
        <v>40</v>
      </c>
      <c r="U6508" t="s">
        <v>33</v>
      </c>
      <c r="V6508">
        <v>128</v>
      </c>
      <c r="W6508">
        <v>128</v>
      </c>
      <c r="X6508">
        <v>0</v>
      </c>
      <c r="Y6508" t="s">
        <v>33</v>
      </c>
      <c r="Z6508" t="s">
        <v>33</v>
      </c>
      <c r="AA6508">
        <f>VLOOKUP(Table1[[#This Row],[Facility Name]],D_2,8,0)</f>
        <v>59</v>
      </c>
    </row>
    <row r="6509" spans="1:27" hidden="1" x14ac:dyDescent="0.25">
      <c r="A6509">
        <v>522589</v>
      </c>
      <c r="B6509" t="s">
        <v>7514</v>
      </c>
      <c r="C6509">
        <v>5</v>
      </c>
      <c r="D6509" t="s">
        <v>6371</v>
      </c>
      <c r="E6509" t="s">
        <v>5740</v>
      </c>
      <c r="F6509" t="s">
        <v>29</v>
      </c>
      <c r="G6509" t="s">
        <v>30</v>
      </c>
      <c r="H6509" t="s">
        <v>31</v>
      </c>
      <c r="I6509">
        <v>17</v>
      </c>
      <c r="J6509" t="s">
        <v>33</v>
      </c>
      <c r="K6509">
        <v>63</v>
      </c>
      <c r="L6509">
        <v>79</v>
      </c>
      <c r="M6509">
        <v>80</v>
      </c>
      <c r="N6509" t="s">
        <v>33</v>
      </c>
      <c r="O6509" t="s">
        <v>33</v>
      </c>
      <c r="P6509" t="s">
        <v>40</v>
      </c>
      <c r="Q6509">
        <v>67</v>
      </c>
      <c r="R6509">
        <v>65</v>
      </c>
      <c r="S6509">
        <v>288</v>
      </c>
      <c r="T6509" t="s">
        <v>33</v>
      </c>
      <c r="U6509" t="s">
        <v>33</v>
      </c>
      <c r="V6509">
        <v>83</v>
      </c>
      <c r="W6509">
        <v>83</v>
      </c>
      <c r="X6509">
        <v>0</v>
      </c>
      <c r="Y6509" t="s">
        <v>33</v>
      </c>
      <c r="Z6509" t="s">
        <v>33</v>
      </c>
      <c r="AA6509" t="e">
        <f>VLOOKUP(Table1[[#This Row],[Facility Name]],D_2,8,0)</f>
        <v>#N/A</v>
      </c>
    </row>
    <row r="6510" spans="1:27" hidden="1" x14ac:dyDescent="0.25">
      <c r="A6510">
        <v>522591</v>
      </c>
      <c r="B6510" t="s">
        <v>7515</v>
      </c>
      <c r="C6510">
        <v>5</v>
      </c>
      <c r="D6510" t="s">
        <v>6371</v>
      </c>
      <c r="E6510" t="s">
        <v>4013</v>
      </c>
      <c r="F6510" t="s">
        <v>29</v>
      </c>
      <c r="G6510" t="s">
        <v>30</v>
      </c>
      <c r="H6510" t="s">
        <v>31</v>
      </c>
      <c r="I6510">
        <v>9</v>
      </c>
      <c r="J6510" t="s">
        <v>33</v>
      </c>
      <c r="K6510">
        <v>18</v>
      </c>
      <c r="L6510">
        <v>24</v>
      </c>
      <c r="M6510">
        <v>24</v>
      </c>
      <c r="N6510" t="s">
        <v>33</v>
      </c>
      <c r="O6510" t="s">
        <v>33</v>
      </c>
      <c r="P6510" t="s">
        <v>33</v>
      </c>
      <c r="Q6510">
        <v>19</v>
      </c>
      <c r="R6510">
        <v>20</v>
      </c>
      <c r="S6510">
        <v>88</v>
      </c>
      <c r="T6510" t="s">
        <v>33</v>
      </c>
      <c r="U6510" t="s">
        <v>33</v>
      </c>
      <c r="V6510">
        <v>24</v>
      </c>
      <c r="W6510">
        <v>24</v>
      </c>
      <c r="X6510">
        <v>0</v>
      </c>
      <c r="Y6510" t="s">
        <v>34</v>
      </c>
      <c r="Z6510" t="s">
        <v>33</v>
      </c>
      <c r="AA6510" t="e">
        <f>VLOOKUP(Table1[[#This Row],[Facility Name]],D_2,8,0)</f>
        <v>#N/A</v>
      </c>
    </row>
    <row r="6511" spans="1:27" hidden="1" x14ac:dyDescent="0.25">
      <c r="A6511">
        <v>522592</v>
      </c>
      <c r="B6511" t="s">
        <v>7516</v>
      </c>
      <c r="C6511">
        <v>4</v>
      </c>
      <c r="D6511" t="s">
        <v>6371</v>
      </c>
      <c r="E6511" t="s">
        <v>7517</v>
      </c>
      <c r="F6511" t="s">
        <v>29</v>
      </c>
      <c r="G6511" t="s">
        <v>30</v>
      </c>
      <c r="H6511" t="s">
        <v>31</v>
      </c>
      <c r="I6511">
        <v>10</v>
      </c>
      <c r="J6511" t="s">
        <v>34</v>
      </c>
      <c r="K6511">
        <v>11</v>
      </c>
      <c r="L6511">
        <v>16</v>
      </c>
      <c r="M6511">
        <v>17</v>
      </c>
      <c r="N6511" t="s">
        <v>33</v>
      </c>
      <c r="O6511" t="s">
        <v>33</v>
      </c>
      <c r="P6511" t="s">
        <v>33</v>
      </c>
      <c r="Q6511">
        <v>11</v>
      </c>
      <c r="R6511">
        <v>12</v>
      </c>
      <c r="S6511">
        <v>60</v>
      </c>
      <c r="T6511" t="s">
        <v>33</v>
      </c>
      <c r="U6511" t="s">
        <v>33</v>
      </c>
      <c r="V6511">
        <v>17</v>
      </c>
      <c r="W6511">
        <v>17</v>
      </c>
      <c r="X6511">
        <v>0</v>
      </c>
      <c r="Y6511" t="s">
        <v>34</v>
      </c>
      <c r="Z6511" t="s">
        <v>34</v>
      </c>
      <c r="AA6511" t="e">
        <f>VLOOKUP(Table1[[#This Row],[Facility Name]],D_2,8,0)</f>
        <v>#N/A</v>
      </c>
    </row>
    <row r="6512" spans="1:27" hidden="1" x14ac:dyDescent="0.25">
      <c r="A6512">
        <v>522593</v>
      </c>
      <c r="B6512" t="s">
        <v>7518</v>
      </c>
      <c r="C6512">
        <v>4</v>
      </c>
      <c r="D6512" t="s">
        <v>6371</v>
      </c>
      <c r="E6512" t="s">
        <v>7519</v>
      </c>
      <c r="F6512" t="s">
        <v>29</v>
      </c>
      <c r="G6512" t="s">
        <v>30</v>
      </c>
      <c r="H6512" t="s">
        <v>31</v>
      </c>
      <c r="I6512">
        <v>26</v>
      </c>
      <c r="J6512" t="s">
        <v>33</v>
      </c>
      <c r="K6512">
        <v>53</v>
      </c>
      <c r="L6512">
        <v>74</v>
      </c>
      <c r="M6512">
        <v>78</v>
      </c>
      <c r="N6512" t="s">
        <v>33</v>
      </c>
      <c r="O6512" t="s">
        <v>33</v>
      </c>
      <c r="P6512" t="s">
        <v>33</v>
      </c>
      <c r="Q6512">
        <v>57</v>
      </c>
      <c r="R6512">
        <v>45</v>
      </c>
      <c r="S6512">
        <v>224</v>
      </c>
      <c r="T6512" t="s">
        <v>33</v>
      </c>
      <c r="U6512" t="s">
        <v>33</v>
      </c>
      <c r="V6512">
        <v>67</v>
      </c>
      <c r="W6512">
        <v>67</v>
      </c>
      <c r="X6512">
        <v>0</v>
      </c>
      <c r="Y6512" t="s">
        <v>33</v>
      </c>
      <c r="Z6512" t="s">
        <v>33</v>
      </c>
      <c r="AA6512" t="e">
        <f>VLOOKUP(Table1[[#This Row],[Facility Name]],D_2,8,0)</f>
        <v>#N/A</v>
      </c>
    </row>
    <row r="6513" spans="1:27" x14ac:dyDescent="0.25">
      <c r="A6513">
        <v>522603</v>
      </c>
      <c r="B6513" t="s">
        <v>7732</v>
      </c>
      <c r="C6513">
        <v>5</v>
      </c>
      <c r="D6513" t="s">
        <v>6371</v>
      </c>
      <c r="E6513" t="s">
        <v>7733</v>
      </c>
      <c r="F6513" t="s">
        <v>29</v>
      </c>
      <c r="G6513" t="s">
        <v>30</v>
      </c>
      <c r="H6513" t="s">
        <v>37</v>
      </c>
      <c r="I6513">
        <v>12</v>
      </c>
      <c r="J6513" t="s">
        <v>33</v>
      </c>
      <c r="K6513">
        <v>56</v>
      </c>
      <c r="L6513">
        <v>72</v>
      </c>
      <c r="M6513">
        <v>77</v>
      </c>
      <c r="N6513" t="s">
        <v>33</v>
      </c>
      <c r="O6513" t="s">
        <v>33</v>
      </c>
      <c r="P6513" t="s">
        <v>33</v>
      </c>
      <c r="Q6513">
        <v>62</v>
      </c>
      <c r="R6513">
        <v>55</v>
      </c>
      <c r="S6513">
        <v>251</v>
      </c>
      <c r="T6513" t="s">
        <v>33</v>
      </c>
      <c r="U6513" t="s">
        <v>33</v>
      </c>
      <c r="V6513">
        <v>76</v>
      </c>
      <c r="W6513">
        <v>76</v>
      </c>
      <c r="X6513">
        <v>0</v>
      </c>
      <c r="Y6513" t="s">
        <v>34</v>
      </c>
      <c r="Z6513" t="s">
        <v>33</v>
      </c>
      <c r="AA6513">
        <f>VLOOKUP(Table1[[#This Row],[Facility Name]],D_2,8,0)</f>
        <v>68</v>
      </c>
    </row>
    <row r="6514" spans="1:27" hidden="1" x14ac:dyDescent="0.25">
      <c r="A6514">
        <v>522596</v>
      </c>
      <c r="B6514" t="s">
        <v>7619</v>
      </c>
      <c r="C6514">
        <v>5</v>
      </c>
      <c r="D6514" t="s">
        <v>6371</v>
      </c>
      <c r="E6514" t="s">
        <v>2735</v>
      </c>
      <c r="F6514" t="s">
        <v>29</v>
      </c>
      <c r="G6514" t="s">
        <v>30</v>
      </c>
      <c r="H6514" t="s">
        <v>31</v>
      </c>
      <c r="I6514">
        <v>12</v>
      </c>
      <c r="J6514" t="s">
        <v>33</v>
      </c>
      <c r="K6514">
        <v>38</v>
      </c>
      <c r="L6514">
        <v>51</v>
      </c>
      <c r="M6514">
        <v>55</v>
      </c>
      <c r="N6514" t="s">
        <v>33</v>
      </c>
      <c r="O6514" t="s">
        <v>33</v>
      </c>
      <c r="P6514" t="s">
        <v>40</v>
      </c>
      <c r="Q6514">
        <v>46</v>
      </c>
      <c r="R6514">
        <v>50</v>
      </c>
      <c r="S6514">
        <v>139</v>
      </c>
      <c r="T6514" t="s">
        <v>33</v>
      </c>
      <c r="U6514" t="s">
        <v>33</v>
      </c>
      <c r="V6514">
        <v>49</v>
      </c>
      <c r="W6514">
        <v>49</v>
      </c>
      <c r="X6514">
        <v>0</v>
      </c>
      <c r="Y6514" t="s">
        <v>34</v>
      </c>
      <c r="Z6514" t="s">
        <v>33</v>
      </c>
      <c r="AA6514" t="e">
        <f>VLOOKUP(Table1[[#This Row],[Facility Name]],D_2,8,0)</f>
        <v>#N/A</v>
      </c>
    </row>
    <row r="6515" spans="1:27" hidden="1" x14ac:dyDescent="0.25">
      <c r="A6515">
        <v>522597</v>
      </c>
      <c r="B6515" t="s">
        <v>7620</v>
      </c>
      <c r="C6515">
        <v>4</v>
      </c>
      <c r="D6515" t="s">
        <v>6371</v>
      </c>
      <c r="E6515" t="s">
        <v>6638</v>
      </c>
      <c r="F6515" t="s">
        <v>29</v>
      </c>
      <c r="G6515" t="s">
        <v>30</v>
      </c>
      <c r="H6515" t="s">
        <v>31</v>
      </c>
      <c r="I6515">
        <v>0</v>
      </c>
      <c r="J6515" t="s">
        <v>33</v>
      </c>
      <c r="K6515">
        <v>24</v>
      </c>
      <c r="L6515">
        <v>38</v>
      </c>
      <c r="M6515">
        <v>37</v>
      </c>
      <c r="N6515" t="s">
        <v>33</v>
      </c>
      <c r="O6515" t="s">
        <v>33</v>
      </c>
      <c r="P6515" t="s">
        <v>33</v>
      </c>
      <c r="Q6515">
        <v>28</v>
      </c>
      <c r="R6515">
        <v>18</v>
      </c>
      <c r="S6515">
        <v>114</v>
      </c>
      <c r="T6515" t="s">
        <v>34</v>
      </c>
      <c r="U6515" t="s">
        <v>34</v>
      </c>
      <c r="V6515">
        <v>0</v>
      </c>
      <c r="W6515">
        <v>0</v>
      </c>
      <c r="X6515">
        <v>0</v>
      </c>
      <c r="Y6515" t="s">
        <v>34</v>
      </c>
      <c r="Z6515" t="s">
        <v>33</v>
      </c>
      <c r="AA6515" t="e">
        <f>VLOOKUP(Table1[[#This Row],[Facility Name]],D_2,8,0)</f>
        <v>#N/A</v>
      </c>
    </row>
    <row r="6516" spans="1:27" hidden="1" x14ac:dyDescent="0.25">
      <c r="A6516">
        <v>522598</v>
      </c>
      <c r="B6516" t="s">
        <v>7621</v>
      </c>
      <c r="C6516">
        <v>4</v>
      </c>
      <c r="D6516" t="s">
        <v>6371</v>
      </c>
      <c r="E6516" t="s">
        <v>6375</v>
      </c>
      <c r="F6516" t="s">
        <v>29</v>
      </c>
      <c r="G6516" t="s">
        <v>30</v>
      </c>
      <c r="H6516" t="s">
        <v>31</v>
      </c>
      <c r="I6516">
        <v>16</v>
      </c>
      <c r="J6516" t="s">
        <v>33</v>
      </c>
      <c r="K6516">
        <v>67</v>
      </c>
      <c r="L6516">
        <v>98</v>
      </c>
      <c r="M6516">
        <v>98</v>
      </c>
      <c r="N6516" t="s">
        <v>33</v>
      </c>
      <c r="O6516" t="s">
        <v>33</v>
      </c>
      <c r="P6516" t="s">
        <v>33</v>
      </c>
      <c r="Q6516">
        <v>73</v>
      </c>
      <c r="R6516">
        <v>82</v>
      </c>
      <c r="S6516">
        <v>256</v>
      </c>
      <c r="T6516" t="s">
        <v>33</v>
      </c>
      <c r="U6516" t="s">
        <v>33</v>
      </c>
      <c r="V6516">
        <v>100</v>
      </c>
      <c r="W6516">
        <v>100</v>
      </c>
      <c r="X6516">
        <v>0</v>
      </c>
      <c r="Y6516" t="s">
        <v>33</v>
      </c>
      <c r="Z6516" t="s">
        <v>33</v>
      </c>
      <c r="AA6516" t="e">
        <f>VLOOKUP(Table1[[#This Row],[Facility Name]],D_2,8,0)</f>
        <v>#N/A</v>
      </c>
    </row>
    <row r="6517" spans="1:27" hidden="1" x14ac:dyDescent="0.25">
      <c r="A6517">
        <v>522600</v>
      </c>
      <c r="B6517" t="s">
        <v>7640</v>
      </c>
      <c r="C6517">
        <v>5</v>
      </c>
      <c r="D6517" t="s">
        <v>6371</v>
      </c>
      <c r="E6517" t="s">
        <v>7641</v>
      </c>
      <c r="F6517" t="s">
        <v>29</v>
      </c>
      <c r="G6517" t="s">
        <v>30</v>
      </c>
      <c r="H6517" t="s">
        <v>31</v>
      </c>
      <c r="I6517">
        <v>8</v>
      </c>
      <c r="J6517" t="s">
        <v>33</v>
      </c>
      <c r="K6517">
        <v>18</v>
      </c>
      <c r="L6517">
        <v>31</v>
      </c>
      <c r="M6517">
        <v>32</v>
      </c>
      <c r="N6517" t="s">
        <v>33</v>
      </c>
      <c r="O6517" t="s">
        <v>33</v>
      </c>
      <c r="P6517" t="s">
        <v>33</v>
      </c>
      <c r="Q6517">
        <v>25</v>
      </c>
      <c r="R6517">
        <v>33</v>
      </c>
      <c r="S6517">
        <v>99</v>
      </c>
      <c r="T6517" t="s">
        <v>33</v>
      </c>
      <c r="U6517" t="s">
        <v>33</v>
      </c>
      <c r="V6517">
        <v>23</v>
      </c>
      <c r="W6517">
        <v>23</v>
      </c>
      <c r="X6517">
        <v>0</v>
      </c>
      <c r="Y6517" t="s">
        <v>34</v>
      </c>
      <c r="Z6517" t="s">
        <v>33</v>
      </c>
      <c r="AA6517" t="e">
        <f>VLOOKUP(Table1[[#This Row],[Facility Name]],D_2,8,0)</f>
        <v>#N/A</v>
      </c>
    </row>
    <row r="6518" spans="1:27" hidden="1" x14ac:dyDescent="0.25">
      <c r="A6518">
        <v>522601</v>
      </c>
      <c r="B6518" t="s">
        <v>7642</v>
      </c>
      <c r="C6518">
        <v>4</v>
      </c>
      <c r="D6518" t="s">
        <v>6371</v>
      </c>
      <c r="E6518" t="s">
        <v>7643</v>
      </c>
      <c r="F6518" t="s">
        <v>29</v>
      </c>
      <c r="G6518" t="s">
        <v>30</v>
      </c>
      <c r="H6518" t="s">
        <v>31</v>
      </c>
      <c r="I6518">
        <v>12</v>
      </c>
      <c r="J6518" t="s">
        <v>34</v>
      </c>
      <c r="K6518">
        <v>14</v>
      </c>
      <c r="L6518">
        <v>27</v>
      </c>
      <c r="M6518">
        <v>28</v>
      </c>
      <c r="N6518" t="s">
        <v>33</v>
      </c>
      <c r="O6518" t="s">
        <v>33</v>
      </c>
      <c r="P6518" t="s">
        <v>33</v>
      </c>
      <c r="Q6518">
        <v>17</v>
      </c>
      <c r="R6518">
        <v>11</v>
      </c>
      <c r="S6518">
        <v>62</v>
      </c>
      <c r="T6518" t="s">
        <v>33</v>
      </c>
      <c r="U6518" t="s">
        <v>33</v>
      </c>
      <c r="V6518">
        <v>27</v>
      </c>
      <c r="W6518">
        <v>27</v>
      </c>
      <c r="X6518">
        <v>0</v>
      </c>
      <c r="Y6518" t="s">
        <v>34</v>
      </c>
      <c r="Z6518" t="s">
        <v>33</v>
      </c>
      <c r="AA6518" t="e">
        <f>VLOOKUP(Table1[[#This Row],[Facility Name]],D_2,8,0)</f>
        <v>#N/A</v>
      </c>
    </row>
    <row r="6519" spans="1:27" x14ac:dyDescent="0.25">
      <c r="A6519">
        <v>522604</v>
      </c>
      <c r="B6519" t="s">
        <v>7734</v>
      </c>
      <c r="C6519">
        <v>4</v>
      </c>
      <c r="D6519" t="s">
        <v>6371</v>
      </c>
      <c r="E6519" t="s">
        <v>2065</v>
      </c>
      <c r="F6519" t="s">
        <v>29</v>
      </c>
      <c r="G6519" t="s">
        <v>30</v>
      </c>
      <c r="H6519" t="s">
        <v>37</v>
      </c>
      <c r="I6519">
        <v>12</v>
      </c>
      <c r="J6519" t="s">
        <v>32</v>
      </c>
      <c r="K6519">
        <v>33</v>
      </c>
      <c r="L6519">
        <v>45</v>
      </c>
      <c r="M6519">
        <v>48</v>
      </c>
      <c r="N6519" t="s">
        <v>33</v>
      </c>
      <c r="O6519" t="s">
        <v>33</v>
      </c>
      <c r="P6519" t="s">
        <v>33</v>
      </c>
      <c r="Q6519">
        <v>39</v>
      </c>
      <c r="R6519">
        <v>30</v>
      </c>
      <c r="S6519">
        <v>124</v>
      </c>
      <c r="T6519" t="s">
        <v>33</v>
      </c>
      <c r="U6519" t="s">
        <v>33</v>
      </c>
      <c r="V6519">
        <v>47</v>
      </c>
      <c r="W6519">
        <v>47</v>
      </c>
      <c r="X6519">
        <v>0</v>
      </c>
      <c r="Y6519" t="s">
        <v>34</v>
      </c>
      <c r="Z6519" t="s">
        <v>33</v>
      </c>
      <c r="AA6519">
        <f>VLOOKUP(Table1[[#This Row],[Facility Name]],D_2,8,0)</f>
        <v>69</v>
      </c>
    </row>
    <row r="6520" spans="1:27" x14ac:dyDescent="0.25">
      <c r="A6520">
        <v>522609</v>
      </c>
      <c r="B6520" t="s">
        <v>7822</v>
      </c>
      <c r="C6520">
        <v>5</v>
      </c>
      <c r="D6520" t="s">
        <v>6371</v>
      </c>
      <c r="E6520" t="s">
        <v>484</v>
      </c>
      <c r="F6520" t="s">
        <v>29</v>
      </c>
      <c r="G6520" t="s">
        <v>30</v>
      </c>
      <c r="H6520" t="s">
        <v>37</v>
      </c>
      <c r="I6520">
        <v>13</v>
      </c>
      <c r="J6520" t="s">
        <v>33</v>
      </c>
      <c r="K6520">
        <v>26</v>
      </c>
      <c r="L6520">
        <v>34</v>
      </c>
      <c r="M6520">
        <v>36</v>
      </c>
      <c r="N6520" t="s">
        <v>33</v>
      </c>
      <c r="O6520" t="s">
        <v>40</v>
      </c>
      <c r="P6520" t="s">
        <v>33</v>
      </c>
      <c r="Q6520">
        <v>31</v>
      </c>
      <c r="R6520">
        <v>26</v>
      </c>
      <c r="S6520">
        <v>55</v>
      </c>
      <c r="T6520" t="s">
        <v>33</v>
      </c>
      <c r="U6520" t="s">
        <v>33</v>
      </c>
      <c r="V6520">
        <v>38</v>
      </c>
      <c r="W6520">
        <v>38</v>
      </c>
      <c r="X6520">
        <v>0</v>
      </c>
      <c r="Y6520" t="s">
        <v>34</v>
      </c>
      <c r="Z6520" t="s">
        <v>33</v>
      </c>
      <c r="AA6520">
        <f>VLOOKUP(Table1[[#This Row],[Facility Name]],D_2,8,0)</f>
        <v>83</v>
      </c>
    </row>
    <row r="6521" spans="1:27" x14ac:dyDescent="0.25">
      <c r="A6521">
        <v>522611</v>
      </c>
      <c r="B6521" t="s">
        <v>7823</v>
      </c>
      <c r="C6521">
        <v>5</v>
      </c>
      <c r="D6521" t="s">
        <v>6371</v>
      </c>
      <c r="E6521" t="s">
        <v>7524</v>
      </c>
      <c r="F6521" t="s">
        <v>29</v>
      </c>
      <c r="G6521" t="s">
        <v>30</v>
      </c>
      <c r="H6521" t="s">
        <v>37</v>
      </c>
      <c r="I6521">
        <v>13</v>
      </c>
      <c r="J6521" t="s">
        <v>33</v>
      </c>
      <c r="K6521">
        <v>29</v>
      </c>
      <c r="L6521">
        <v>43</v>
      </c>
      <c r="M6521">
        <v>49</v>
      </c>
      <c r="N6521" t="s">
        <v>33</v>
      </c>
      <c r="O6521" t="s">
        <v>33</v>
      </c>
      <c r="P6521" t="s">
        <v>33</v>
      </c>
      <c r="Q6521">
        <v>35</v>
      </c>
      <c r="R6521">
        <v>22</v>
      </c>
      <c r="S6521">
        <v>59</v>
      </c>
      <c r="T6521" t="s">
        <v>40</v>
      </c>
      <c r="U6521" t="s">
        <v>33</v>
      </c>
      <c r="V6521">
        <v>49</v>
      </c>
      <c r="W6521">
        <v>49</v>
      </c>
      <c r="X6521">
        <v>0</v>
      </c>
      <c r="Y6521" t="s">
        <v>34</v>
      </c>
      <c r="Z6521" t="s">
        <v>33</v>
      </c>
      <c r="AA6521">
        <f>VLOOKUP(Table1[[#This Row],[Facility Name]],D_2,8,0)</f>
        <v>63</v>
      </c>
    </row>
    <row r="6522" spans="1:27" hidden="1" x14ac:dyDescent="0.25">
      <c r="A6522">
        <v>522605</v>
      </c>
      <c r="B6522" t="s">
        <v>7735</v>
      </c>
      <c r="C6522">
        <v>2</v>
      </c>
      <c r="D6522" t="s">
        <v>6371</v>
      </c>
      <c r="E6522" t="s">
        <v>7736</v>
      </c>
      <c r="F6522" t="s">
        <v>29</v>
      </c>
      <c r="G6522" t="s">
        <v>30</v>
      </c>
      <c r="H6522" t="s">
        <v>31</v>
      </c>
      <c r="I6522">
        <v>12</v>
      </c>
      <c r="J6522" t="s">
        <v>34</v>
      </c>
      <c r="K6522">
        <v>16</v>
      </c>
      <c r="L6522">
        <v>23</v>
      </c>
      <c r="M6522">
        <v>25</v>
      </c>
      <c r="N6522" t="s">
        <v>33</v>
      </c>
      <c r="O6522" t="s">
        <v>33</v>
      </c>
      <c r="P6522" t="s">
        <v>33</v>
      </c>
      <c r="Q6522">
        <v>19</v>
      </c>
      <c r="R6522">
        <v>27</v>
      </c>
      <c r="S6522">
        <v>80</v>
      </c>
      <c r="T6522" t="s">
        <v>33</v>
      </c>
      <c r="U6522" t="s">
        <v>33</v>
      </c>
      <c r="V6522">
        <v>23</v>
      </c>
      <c r="W6522">
        <v>23</v>
      </c>
      <c r="X6522">
        <v>0</v>
      </c>
      <c r="Y6522" t="s">
        <v>34</v>
      </c>
      <c r="Z6522" t="s">
        <v>33</v>
      </c>
      <c r="AA6522" t="e">
        <f>VLOOKUP(Table1[[#This Row],[Facility Name]],D_2,8,0)</f>
        <v>#N/A</v>
      </c>
    </row>
    <row r="6523" spans="1:27" hidden="1" x14ac:dyDescent="0.25">
      <c r="A6523">
        <v>522606</v>
      </c>
      <c r="B6523" t="s">
        <v>7737</v>
      </c>
      <c r="C6523">
        <v>5</v>
      </c>
      <c r="D6523" t="s">
        <v>6371</v>
      </c>
      <c r="E6523" t="s">
        <v>7283</v>
      </c>
      <c r="F6523" t="s">
        <v>29</v>
      </c>
      <c r="G6523" t="s">
        <v>30</v>
      </c>
      <c r="H6523" t="s">
        <v>31</v>
      </c>
      <c r="I6523">
        <v>12</v>
      </c>
      <c r="J6523" t="s">
        <v>33</v>
      </c>
      <c r="K6523">
        <v>32</v>
      </c>
      <c r="L6523">
        <v>42</v>
      </c>
      <c r="M6523">
        <v>45</v>
      </c>
      <c r="N6523" t="s">
        <v>33</v>
      </c>
      <c r="O6523" t="s">
        <v>33</v>
      </c>
      <c r="P6523" t="s">
        <v>33</v>
      </c>
      <c r="Q6523">
        <v>39</v>
      </c>
      <c r="R6523">
        <v>38</v>
      </c>
      <c r="S6523">
        <v>125</v>
      </c>
      <c r="T6523" t="s">
        <v>33</v>
      </c>
      <c r="U6523" t="s">
        <v>40</v>
      </c>
      <c r="V6523">
        <v>37</v>
      </c>
      <c r="W6523">
        <v>37</v>
      </c>
      <c r="X6523">
        <v>0</v>
      </c>
      <c r="Y6523" t="s">
        <v>34</v>
      </c>
      <c r="Z6523" t="s">
        <v>40</v>
      </c>
      <c r="AA6523" t="e">
        <f>VLOOKUP(Table1[[#This Row],[Facility Name]],D_2,8,0)</f>
        <v>#N/A</v>
      </c>
    </row>
    <row r="6524" spans="1:27" hidden="1" x14ac:dyDescent="0.25">
      <c r="A6524">
        <v>522607</v>
      </c>
      <c r="B6524" t="s">
        <v>7738</v>
      </c>
      <c r="C6524">
        <v>3</v>
      </c>
      <c r="D6524" t="s">
        <v>6371</v>
      </c>
      <c r="E6524" t="s">
        <v>7645</v>
      </c>
      <c r="F6524" t="s">
        <v>29</v>
      </c>
      <c r="G6524" t="s">
        <v>30</v>
      </c>
      <c r="H6524" t="s">
        <v>31</v>
      </c>
      <c r="I6524">
        <v>12</v>
      </c>
      <c r="J6524" t="s">
        <v>33</v>
      </c>
      <c r="K6524">
        <v>34</v>
      </c>
      <c r="L6524">
        <v>47</v>
      </c>
      <c r="M6524">
        <v>48</v>
      </c>
      <c r="N6524" t="s">
        <v>33</v>
      </c>
      <c r="O6524" t="s">
        <v>33</v>
      </c>
      <c r="P6524" t="s">
        <v>33</v>
      </c>
      <c r="Q6524">
        <v>38</v>
      </c>
      <c r="R6524">
        <v>39</v>
      </c>
      <c r="S6524">
        <v>91</v>
      </c>
      <c r="T6524" t="s">
        <v>33</v>
      </c>
      <c r="U6524" t="s">
        <v>33</v>
      </c>
      <c r="V6524">
        <v>43</v>
      </c>
      <c r="W6524">
        <v>43</v>
      </c>
      <c r="X6524">
        <v>0</v>
      </c>
      <c r="Y6524" t="s">
        <v>34</v>
      </c>
      <c r="Z6524" t="s">
        <v>33</v>
      </c>
      <c r="AA6524" t="e">
        <f>VLOOKUP(Table1[[#This Row],[Facility Name]],D_2,8,0)</f>
        <v>#N/A</v>
      </c>
    </row>
    <row r="6525" spans="1:27" hidden="1" x14ac:dyDescent="0.25">
      <c r="A6525">
        <v>522608</v>
      </c>
      <c r="B6525" t="s">
        <v>7756</v>
      </c>
      <c r="C6525">
        <v>2</v>
      </c>
      <c r="D6525" t="s">
        <v>6371</v>
      </c>
      <c r="E6525" t="s">
        <v>458</v>
      </c>
      <c r="F6525" t="s">
        <v>29</v>
      </c>
      <c r="G6525" t="s">
        <v>30</v>
      </c>
      <c r="H6525" t="s">
        <v>31</v>
      </c>
      <c r="I6525">
        <v>12</v>
      </c>
      <c r="J6525" t="s">
        <v>33</v>
      </c>
      <c r="K6525">
        <v>34</v>
      </c>
      <c r="L6525">
        <v>47</v>
      </c>
      <c r="M6525">
        <v>48</v>
      </c>
      <c r="N6525" t="s">
        <v>33</v>
      </c>
      <c r="O6525" t="s">
        <v>33</v>
      </c>
      <c r="P6525" t="s">
        <v>33</v>
      </c>
      <c r="Q6525">
        <v>39</v>
      </c>
      <c r="R6525">
        <v>37</v>
      </c>
      <c r="S6525">
        <v>87</v>
      </c>
      <c r="T6525" t="s">
        <v>33</v>
      </c>
      <c r="U6525" t="s">
        <v>33</v>
      </c>
      <c r="V6525">
        <v>38</v>
      </c>
      <c r="W6525">
        <v>38</v>
      </c>
      <c r="X6525">
        <v>0</v>
      </c>
      <c r="Y6525" t="s">
        <v>34</v>
      </c>
      <c r="Z6525" t="s">
        <v>33</v>
      </c>
      <c r="AA6525" t="e">
        <f>VLOOKUP(Table1[[#This Row],[Facility Name]],D_2,8,0)</f>
        <v>#N/A</v>
      </c>
    </row>
    <row r="6526" spans="1:27" x14ac:dyDescent="0.25">
      <c r="A6526">
        <v>522612</v>
      </c>
      <c r="B6526" t="s">
        <v>7823</v>
      </c>
      <c r="C6526">
        <v>5</v>
      </c>
      <c r="D6526" t="s">
        <v>6371</v>
      </c>
      <c r="E6526" t="s">
        <v>7645</v>
      </c>
      <c r="F6526" t="s">
        <v>29</v>
      </c>
      <c r="G6526" t="s">
        <v>30</v>
      </c>
      <c r="H6526" t="s">
        <v>37</v>
      </c>
      <c r="I6526">
        <v>17</v>
      </c>
      <c r="J6526" t="s">
        <v>33</v>
      </c>
      <c r="K6526">
        <v>21</v>
      </c>
      <c r="L6526">
        <v>34</v>
      </c>
      <c r="M6526">
        <v>38</v>
      </c>
      <c r="N6526" t="s">
        <v>33</v>
      </c>
      <c r="O6526" t="s">
        <v>33</v>
      </c>
      <c r="P6526" t="s">
        <v>33</v>
      </c>
      <c r="Q6526">
        <v>26</v>
      </c>
      <c r="R6526">
        <v>27</v>
      </c>
      <c r="S6526">
        <v>34</v>
      </c>
      <c r="T6526" t="s">
        <v>40</v>
      </c>
      <c r="U6526" t="s">
        <v>33</v>
      </c>
      <c r="V6526">
        <v>37</v>
      </c>
      <c r="W6526">
        <v>37</v>
      </c>
      <c r="X6526">
        <v>0</v>
      </c>
      <c r="Y6526" t="s">
        <v>34</v>
      </c>
      <c r="Z6526" t="s">
        <v>33</v>
      </c>
      <c r="AA6526">
        <f>VLOOKUP(Table1[[#This Row],[Facility Name]],D_2,8,0)</f>
        <v>63</v>
      </c>
    </row>
    <row r="6527" spans="1:27" x14ac:dyDescent="0.25">
      <c r="A6527">
        <v>522614</v>
      </c>
      <c r="B6527" t="s">
        <v>7822</v>
      </c>
      <c r="C6527">
        <v>3</v>
      </c>
      <c r="D6527" t="s">
        <v>6371</v>
      </c>
      <c r="E6527" t="s">
        <v>6375</v>
      </c>
      <c r="F6527" t="s">
        <v>29</v>
      </c>
      <c r="G6527" t="s">
        <v>30</v>
      </c>
      <c r="H6527" t="s">
        <v>37</v>
      </c>
      <c r="I6527">
        <v>18</v>
      </c>
      <c r="J6527" t="s">
        <v>34</v>
      </c>
      <c r="K6527">
        <v>22</v>
      </c>
      <c r="L6527">
        <v>29</v>
      </c>
      <c r="M6527">
        <v>32</v>
      </c>
      <c r="N6527" t="s">
        <v>33</v>
      </c>
      <c r="O6527" t="s">
        <v>33</v>
      </c>
      <c r="P6527" t="s">
        <v>33</v>
      </c>
      <c r="Q6527">
        <v>22</v>
      </c>
      <c r="R6527">
        <v>36</v>
      </c>
      <c r="S6527">
        <v>26</v>
      </c>
      <c r="T6527" t="s">
        <v>33</v>
      </c>
      <c r="U6527" t="s">
        <v>33</v>
      </c>
      <c r="V6527">
        <v>33</v>
      </c>
      <c r="W6527">
        <v>33</v>
      </c>
      <c r="X6527">
        <v>0</v>
      </c>
      <c r="Y6527" t="s">
        <v>34</v>
      </c>
      <c r="Z6527" t="s">
        <v>33</v>
      </c>
      <c r="AA6527">
        <f>VLOOKUP(Table1[[#This Row],[Facility Name]],D_2,8,0)</f>
        <v>83</v>
      </c>
    </row>
    <row r="6528" spans="1:27" x14ac:dyDescent="0.25">
      <c r="A6528">
        <v>523500</v>
      </c>
      <c r="B6528" t="s">
        <v>7548</v>
      </c>
      <c r="C6528">
        <v>5</v>
      </c>
      <c r="D6528" t="s">
        <v>6371</v>
      </c>
      <c r="E6528" t="s">
        <v>1939</v>
      </c>
      <c r="F6528" t="s">
        <v>44</v>
      </c>
      <c r="G6528" t="s">
        <v>30</v>
      </c>
      <c r="H6528" t="s">
        <v>7549</v>
      </c>
      <c r="I6528">
        <v>12</v>
      </c>
      <c r="J6528" t="s">
        <v>33</v>
      </c>
      <c r="K6528">
        <v>18</v>
      </c>
      <c r="L6528">
        <v>22</v>
      </c>
      <c r="M6528">
        <v>24</v>
      </c>
      <c r="N6528" t="s">
        <v>33</v>
      </c>
      <c r="O6528" t="s">
        <v>33</v>
      </c>
      <c r="P6528" t="s">
        <v>33</v>
      </c>
      <c r="Q6528">
        <v>20</v>
      </c>
      <c r="R6528">
        <v>13</v>
      </c>
      <c r="S6528">
        <v>93</v>
      </c>
      <c r="T6528" t="s">
        <v>33</v>
      </c>
      <c r="U6528" t="s">
        <v>33</v>
      </c>
      <c r="V6528">
        <v>24</v>
      </c>
      <c r="W6528">
        <v>24</v>
      </c>
      <c r="X6528">
        <v>0</v>
      </c>
      <c r="Y6528" t="s">
        <v>34</v>
      </c>
      <c r="Z6528" t="s">
        <v>33</v>
      </c>
      <c r="AA6528">
        <f>VLOOKUP(Table1[[#This Row],[Facility Name]],D_2,8,0)</f>
        <v>88</v>
      </c>
    </row>
    <row r="6529" spans="1:27" hidden="1" x14ac:dyDescent="0.25">
      <c r="A6529">
        <v>522613</v>
      </c>
      <c r="B6529" t="s">
        <v>7840</v>
      </c>
      <c r="C6529">
        <v>4</v>
      </c>
      <c r="D6529" t="s">
        <v>6371</v>
      </c>
      <c r="E6529" t="s">
        <v>6375</v>
      </c>
      <c r="F6529" t="s">
        <v>29</v>
      </c>
      <c r="G6529" t="s">
        <v>30</v>
      </c>
      <c r="H6529" t="s">
        <v>31</v>
      </c>
      <c r="I6529">
        <v>20</v>
      </c>
      <c r="J6529" t="s">
        <v>34</v>
      </c>
      <c r="K6529">
        <v>22</v>
      </c>
      <c r="L6529">
        <v>38</v>
      </c>
      <c r="M6529">
        <v>43</v>
      </c>
      <c r="N6529" t="s">
        <v>33</v>
      </c>
      <c r="O6529" t="s">
        <v>33</v>
      </c>
      <c r="P6529" t="s">
        <v>33</v>
      </c>
      <c r="Q6529">
        <v>26</v>
      </c>
      <c r="R6529">
        <v>28</v>
      </c>
      <c r="S6529">
        <v>26</v>
      </c>
      <c r="T6529" t="s">
        <v>33</v>
      </c>
      <c r="U6529" t="s">
        <v>33</v>
      </c>
      <c r="V6529">
        <v>43</v>
      </c>
      <c r="W6529">
        <v>43</v>
      </c>
      <c r="X6529">
        <v>0</v>
      </c>
      <c r="Y6529" t="s">
        <v>34</v>
      </c>
      <c r="Z6529" t="s">
        <v>33</v>
      </c>
      <c r="AA6529" t="e">
        <f>VLOOKUP(Table1[[#This Row],[Facility Name]],D_2,8,0)</f>
        <v>#N/A</v>
      </c>
    </row>
    <row r="6530" spans="1:27" x14ac:dyDescent="0.25">
      <c r="A6530">
        <v>523505</v>
      </c>
      <c r="B6530" t="s">
        <v>7550</v>
      </c>
      <c r="C6530">
        <v>4</v>
      </c>
      <c r="D6530" t="s">
        <v>6371</v>
      </c>
      <c r="E6530" t="s">
        <v>114</v>
      </c>
      <c r="F6530" t="s">
        <v>44</v>
      </c>
      <c r="G6530" t="s">
        <v>30</v>
      </c>
      <c r="H6530" t="s">
        <v>7549</v>
      </c>
      <c r="I6530">
        <v>16</v>
      </c>
      <c r="J6530" t="s">
        <v>33</v>
      </c>
      <c r="K6530">
        <v>24</v>
      </c>
      <c r="L6530">
        <v>43</v>
      </c>
      <c r="M6530">
        <v>45</v>
      </c>
      <c r="N6530" t="s">
        <v>33</v>
      </c>
      <c r="O6530" t="s">
        <v>33</v>
      </c>
      <c r="P6530" t="s">
        <v>33</v>
      </c>
      <c r="Q6530">
        <v>31</v>
      </c>
      <c r="R6530">
        <v>22</v>
      </c>
      <c r="S6530">
        <v>100</v>
      </c>
      <c r="T6530" t="s">
        <v>33</v>
      </c>
      <c r="U6530" t="s">
        <v>33</v>
      </c>
      <c r="V6530">
        <v>44</v>
      </c>
      <c r="W6530">
        <v>44</v>
      </c>
      <c r="X6530">
        <v>0</v>
      </c>
      <c r="Y6530" t="s">
        <v>34</v>
      </c>
      <c r="Z6530" t="s">
        <v>33</v>
      </c>
      <c r="AA6530">
        <f>VLOOKUP(Table1[[#This Row],[Facility Name]],D_2,8,0)</f>
        <v>70</v>
      </c>
    </row>
    <row r="6531" spans="1:27" x14ac:dyDescent="0.25">
      <c r="A6531">
        <v>523506</v>
      </c>
      <c r="B6531" t="s">
        <v>7551</v>
      </c>
      <c r="C6531">
        <v>5</v>
      </c>
      <c r="D6531" t="s">
        <v>6371</v>
      </c>
      <c r="E6531" t="s">
        <v>7552</v>
      </c>
      <c r="F6531" t="s">
        <v>44</v>
      </c>
      <c r="G6531" t="s">
        <v>63</v>
      </c>
      <c r="H6531" t="s">
        <v>64</v>
      </c>
      <c r="I6531">
        <v>19</v>
      </c>
      <c r="J6531" t="s">
        <v>33</v>
      </c>
      <c r="K6531">
        <v>58</v>
      </c>
      <c r="L6531">
        <v>84</v>
      </c>
      <c r="M6531">
        <v>92</v>
      </c>
      <c r="N6531" t="s">
        <v>33</v>
      </c>
      <c r="O6531" t="s">
        <v>33</v>
      </c>
      <c r="P6531" t="s">
        <v>33</v>
      </c>
      <c r="Q6531">
        <v>63</v>
      </c>
      <c r="R6531">
        <v>59</v>
      </c>
      <c r="S6531">
        <v>246</v>
      </c>
      <c r="T6531" t="s">
        <v>33</v>
      </c>
      <c r="U6531" t="s">
        <v>33</v>
      </c>
      <c r="V6531">
        <v>81</v>
      </c>
      <c r="W6531">
        <v>81</v>
      </c>
      <c r="X6531">
        <v>0</v>
      </c>
      <c r="Y6531" t="s">
        <v>33</v>
      </c>
      <c r="Z6531" t="s">
        <v>33</v>
      </c>
      <c r="AA6531">
        <f>VLOOKUP(Table1[[#This Row],[Facility Name]],D_2,8,0)</f>
        <v>70</v>
      </c>
    </row>
    <row r="6532" spans="1:27" x14ac:dyDescent="0.25">
      <c r="A6532">
        <v>523515</v>
      </c>
      <c r="B6532" t="s">
        <v>7553</v>
      </c>
      <c r="C6532">
        <v>5</v>
      </c>
      <c r="D6532" t="s">
        <v>6371</v>
      </c>
      <c r="E6532" t="s">
        <v>7554</v>
      </c>
      <c r="F6532" t="s">
        <v>44</v>
      </c>
      <c r="G6532" t="s">
        <v>30</v>
      </c>
      <c r="H6532" t="s">
        <v>4420</v>
      </c>
      <c r="I6532">
        <v>6</v>
      </c>
      <c r="J6532" t="s">
        <v>33</v>
      </c>
      <c r="K6532">
        <v>18</v>
      </c>
      <c r="L6532">
        <v>21</v>
      </c>
      <c r="M6532">
        <v>25</v>
      </c>
      <c r="N6532" t="s">
        <v>33</v>
      </c>
      <c r="O6532" t="s">
        <v>34</v>
      </c>
      <c r="P6532" t="s">
        <v>33</v>
      </c>
      <c r="Q6532">
        <v>22</v>
      </c>
      <c r="R6532">
        <v>9</v>
      </c>
      <c r="S6532">
        <v>78</v>
      </c>
      <c r="T6532" t="s">
        <v>33</v>
      </c>
      <c r="U6532" t="s">
        <v>33</v>
      </c>
      <c r="V6532">
        <v>26</v>
      </c>
      <c r="W6532">
        <v>26</v>
      </c>
      <c r="X6532">
        <v>0</v>
      </c>
      <c r="Y6532" t="s">
        <v>34</v>
      </c>
      <c r="Z6532" t="s">
        <v>33</v>
      </c>
      <c r="AA6532">
        <f>VLOOKUP(Table1[[#This Row],[Facility Name]],D_2,8,0)</f>
        <v>71</v>
      </c>
    </row>
    <row r="6533" spans="1:27" x14ac:dyDescent="0.25">
      <c r="A6533">
        <v>523517</v>
      </c>
      <c r="B6533" t="s">
        <v>7555</v>
      </c>
      <c r="C6533">
        <v>5</v>
      </c>
      <c r="D6533" t="s">
        <v>6371</v>
      </c>
      <c r="E6533" t="s">
        <v>3395</v>
      </c>
      <c r="F6533" t="s">
        <v>44</v>
      </c>
      <c r="G6533" t="s">
        <v>30</v>
      </c>
      <c r="H6533" t="s">
        <v>7549</v>
      </c>
      <c r="I6533">
        <v>12</v>
      </c>
      <c r="J6533" t="s">
        <v>33</v>
      </c>
      <c r="K6533">
        <v>37</v>
      </c>
      <c r="L6533">
        <v>46</v>
      </c>
      <c r="M6533">
        <v>63</v>
      </c>
      <c r="N6533" t="s">
        <v>33</v>
      </c>
      <c r="O6533" t="s">
        <v>33</v>
      </c>
      <c r="P6533" t="s">
        <v>33</v>
      </c>
      <c r="Q6533">
        <v>45</v>
      </c>
      <c r="R6533">
        <v>32</v>
      </c>
      <c r="S6533">
        <v>119</v>
      </c>
      <c r="T6533" t="s">
        <v>33</v>
      </c>
      <c r="U6533" t="s">
        <v>33</v>
      </c>
      <c r="V6533">
        <v>63</v>
      </c>
      <c r="W6533">
        <v>63</v>
      </c>
      <c r="X6533">
        <v>0</v>
      </c>
      <c r="Y6533" t="s">
        <v>34</v>
      </c>
      <c r="Z6533" t="s">
        <v>33</v>
      </c>
      <c r="AA6533">
        <f>VLOOKUP(Table1[[#This Row],[Facility Name]],D_2,8,0)</f>
        <v>82</v>
      </c>
    </row>
    <row r="6534" spans="1:27" x14ac:dyDescent="0.25">
      <c r="A6534">
        <v>523519</v>
      </c>
      <c r="B6534" t="s">
        <v>7650</v>
      </c>
      <c r="C6534">
        <v>4</v>
      </c>
      <c r="D6534" t="s">
        <v>6371</v>
      </c>
      <c r="E6534" t="s">
        <v>7618</v>
      </c>
      <c r="F6534" t="s">
        <v>44</v>
      </c>
      <c r="G6534" t="s">
        <v>30</v>
      </c>
      <c r="H6534" t="s">
        <v>4420</v>
      </c>
      <c r="I6534">
        <v>18</v>
      </c>
      <c r="J6534" t="s">
        <v>33</v>
      </c>
      <c r="K6534">
        <v>58</v>
      </c>
      <c r="L6534">
        <v>80</v>
      </c>
      <c r="M6534">
        <v>83</v>
      </c>
      <c r="N6534" t="s">
        <v>33</v>
      </c>
      <c r="O6534" t="s">
        <v>33</v>
      </c>
      <c r="P6534" t="s">
        <v>33</v>
      </c>
      <c r="Q6534">
        <v>77</v>
      </c>
      <c r="R6534">
        <v>51</v>
      </c>
      <c r="S6534">
        <v>280</v>
      </c>
      <c r="T6534" t="s">
        <v>32</v>
      </c>
      <c r="U6534" t="s">
        <v>33</v>
      </c>
      <c r="V6534">
        <v>83</v>
      </c>
      <c r="W6534">
        <v>83</v>
      </c>
      <c r="X6534">
        <v>0</v>
      </c>
      <c r="Y6534" t="s">
        <v>34</v>
      </c>
      <c r="Z6534" t="s">
        <v>33</v>
      </c>
      <c r="AA6534">
        <f>VLOOKUP(Table1[[#This Row],[Facility Name]],D_2,8,0)</f>
        <v>54</v>
      </c>
    </row>
    <row r="6535" spans="1:27" x14ac:dyDescent="0.25">
      <c r="A6535">
        <v>523522</v>
      </c>
      <c r="B6535" t="s">
        <v>7651</v>
      </c>
      <c r="C6535">
        <v>4</v>
      </c>
      <c r="D6535" t="s">
        <v>6371</v>
      </c>
      <c r="E6535" t="s">
        <v>7615</v>
      </c>
      <c r="F6535" t="s">
        <v>44</v>
      </c>
      <c r="G6535" t="s">
        <v>30</v>
      </c>
      <c r="H6535" t="s">
        <v>4420</v>
      </c>
      <c r="I6535">
        <v>24</v>
      </c>
      <c r="J6535" t="s">
        <v>33</v>
      </c>
      <c r="K6535">
        <v>67</v>
      </c>
      <c r="L6535">
        <v>75</v>
      </c>
      <c r="M6535">
        <v>81</v>
      </c>
      <c r="N6535" t="s">
        <v>33</v>
      </c>
      <c r="O6535" t="s">
        <v>33</v>
      </c>
      <c r="P6535" t="s">
        <v>40</v>
      </c>
      <c r="Q6535">
        <v>77</v>
      </c>
      <c r="R6535">
        <v>40</v>
      </c>
      <c r="S6535">
        <v>283</v>
      </c>
      <c r="T6535" t="s">
        <v>33</v>
      </c>
      <c r="U6535" t="s">
        <v>33</v>
      </c>
      <c r="V6535">
        <v>80</v>
      </c>
      <c r="W6535">
        <v>80</v>
      </c>
      <c r="X6535">
        <v>0</v>
      </c>
      <c r="Y6535" t="s">
        <v>34</v>
      </c>
      <c r="Z6535" t="s">
        <v>33</v>
      </c>
      <c r="AA6535">
        <f>VLOOKUP(Table1[[#This Row],[Facility Name]],D_2,8,0)</f>
        <v>71</v>
      </c>
    </row>
    <row r="6536" spans="1:27" x14ac:dyDescent="0.25">
      <c r="A6536">
        <v>523525</v>
      </c>
      <c r="B6536" t="s">
        <v>7652</v>
      </c>
      <c r="C6536">
        <v>4</v>
      </c>
      <c r="D6536" t="s">
        <v>6371</v>
      </c>
      <c r="E6536" t="s">
        <v>2735</v>
      </c>
      <c r="F6536" t="s">
        <v>44</v>
      </c>
      <c r="G6536" t="s">
        <v>63</v>
      </c>
      <c r="H6536" t="s">
        <v>64</v>
      </c>
      <c r="I6536">
        <v>8</v>
      </c>
      <c r="J6536" t="s">
        <v>32</v>
      </c>
      <c r="K6536">
        <v>23</v>
      </c>
      <c r="L6536">
        <v>26</v>
      </c>
      <c r="M6536">
        <v>27</v>
      </c>
      <c r="N6536" t="s">
        <v>33</v>
      </c>
      <c r="O6536" t="s">
        <v>33</v>
      </c>
      <c r="P6536" t="s">
        <v>33</v>
      </c>
      <c r="Q6536">
        <v>27</v>
      </c>
      <c r="R6536">
        <v>25</v>
      </c>
      <c r="S6536">
        <v>142</v>
      </c>
      <c r="T6536" t="s">
        <v>33</v>
      </c>
      <c r="U6536" t="s">
        <v>33</v>
      </c>
      <c r="V6536">
        <v>27</v>
      </c>
      <c r="W6536">
        <v>27</v>
      </c>
      <c r="X6536">
        <v>0</v>
      </c>
      <c r="Y6536" t="s">
        <v>34</v>
      </c>
      <c r="Z6536" t="s">
        <v>33</v>
      </c>
      <c r="AA6536">
        <f>VLOOKUP(Table1[[#This Row],[Facility Name]],D_2,8,0)</f>
        <v>52</v>
      </c>
    </row>
    <row r="6537" spans="1:27" x14ac:dyDescent="0.25">
      <c r="A6537">
        <v>523527</v>
      </c>
      <c r="B6537" t="s">
        <v>7669</v>
      </c>
      <c r="C6537">
        <v>4</v>
      </c>
      <c r="D6537" t="s">
        <v>6371</v>
      </c>
      <c r="E6537" t="s">
        <v>7519</v>
      </c>
      <c r="F6537" t="s">
        <v>44</v>
      </c>
      <c r="G6537" t="s">
        <v>63</v>
      </c>
      <c r="H6537" t="s">
        <v>64</v>
      </c>
      <c r="I6537">
        <v>16</v>
      </c>
      <c r="J6537" t="s">
        <v>33</v>
      </c>
      <c r="K6537">
        <v>83</v>
      </c>
      <c r="L6537">
        <v>117</v>
      </c>
      <c r="M6537">
        <v>123</v>
      </c>
      <c r="N6537" t="s">
        <v>33</v>
      </c>
      <c r="O6537" t="s">
        <v>33</v>
      </c>
      <c r="P6537" t="s">
        <v>33</v>
      </c>
      <c r="Q6537">
        <v>95</v>
      </c>
      <c r="R6537">
        <v>98</v>
      </c>
      <c r="S6537">
        <v>365</v>
      </c>
      <c r="T6537" t="s">
        <v>33</v>
      </c>
      <c r="U6537" t="s">
        <v>40</v>
      </c>
      <c r="V6537">
        <v>100</v>
      </c>
      <c r="W6537">
        <v>100</v>
      </c>
      <c r="X6537">
        <v>0</v>
      </c>
      <c r="Y6537" t="s">
        <v>33</v>
      </c>
      <c r="Z6537" t="s">
        <v>33</v>
      </c>
      <c r="AA6537">
        <f>VLOOKUP(Table1[[#This Row],[Facility Name]],D_2,8,0)</f>
        <v>61</v>
      </c>
    </row>
    <row r="6538" spans="1:27" x14ac:dyDescent="0.25">
      <c r="A6538">
        <v>523528</v>
      </c>
      <c r="B6538" t="s">
        <v>7670</v>
      </c>
      <c r="C6538">
        <v>5</v>
      </c>
      <c r="D6538" t="s">
        <v>6371</v>
      </c>
      <c r="E6538" t="s">
        <v>7618</v>
      </c>
      <c r="F6538" t="s">
        <v>44</v>
      </c>
      <c r="G6538" t="s">
        <v>30</v>
      </c>
      <c r="H6538" t="s">
        <v>7549</v>
      </c>
      <c r="I6538">
        <v>32</v>
      </c>
      <c r="J6538" t="s">
        <v>33</v>
      </c>
      <c r="K6538">
        <v>80</v>
      </c>
      <c r="L6538">
        <v>131</v>
      </c>
      <c r="M6538">
        <v>134</v>
      </c>
      <c r="N6538" t="s">
        <v>33</v>
      </c>
      <c r="O6538" t="s">
        <v>33</v>
      </c>
      <c r="P6538" t="s">
        <v>33</v>
      </c>
      <c r="Q6538">
        <v>97</v>
      </c>
      <c r="R6538">
        <v>75</v>
      </c>
      <c r="S6538">
        <v>429</v>
      </c>
      <c r="T6538" t="s">
        <v>33</v>
      </c>
      <c r="U6538" t="s">
        <v>33</v>
      </c>
      <c r="V6538">
        <v>132</v>
      </c>
      <c r="W6538">
        <v>132</v>
      </c>
      <c r="X6538">
        <v>0</v>
      </c>
      <c r="Y6538" t="s">
        <v>40</v>
      </c>
      <c r="Z6538" t="s">
        <v>33</v>
      </c>
      <c r="AA6538">
        <f>VLOOKUP(Table1[[#This Row],[Facility Name]],D_2,8,0)</f>
        <v>80</v>
      </c>
    </row>
    <row r="6539" spans="1:27" x14ac:dyDescent="0.25">
      <c r="A6539">
        <v>523529</v>
      </c>
      <c r="B6539" t="s">
        <v>7671</v>
      </c>
      <c r="C6539">
        <v>5</v>
      </c>
      <c r="D6539" t="s">
        <v>6371</v>
      </c>
      <c r="E6539" t="s">
        <v>7672</v>
      </c>
      <c r="F6539" t="s">
        <v>44</v>
      </c>
      <c r="G6539" t="s">
        <v>63</v>
      </c>
      <c r="H6539" t="s">
        <v>64</v>
      </c>
      <c r="I6539">
        <v>12</v>
      </c>
      <c r="J6539" t="s">
        <v>33</v>
      </c>
      <c r="K6539">
        <v>37</v>
      </c>
      <c r="L6539">
        <v>51</v>
      </c>
      <c r="M6539">
        <v>54</v>
      </c>
      <c r="N6539" t="s">
        <v>33</v>
      </c>
      <c r="O6539" t="s">
        <v>33</v>
      </c>
      <c r="P6539" t="s">
        <v>33</v>
      </c>
      <c r="Q6539">
        <v>45</v>
      </c>
      <c r="R6539">
        <v>32</v>
      </c>
      <c r="S6539">
        <v>159</v>
      </c>
      <c r="T6539" t="s">
        <v>33</v>
      </c>
      <c r="U6539" t="s">
        <v>33</v>
      </c>
      <c r="V6539">
        <v>53</v>
      </c>
      <c r="W6539">
        <v>53</v>
      </c>
      <c r="X6539">
        <v>0</v>
      </c>
      <c r="Y6539" t="s">
        <v>34</v>
      </c>
      <c r="Z6539" t="s">
        <v>33</v>
      </c>
      <c r="AA6539">
        <f>VLOOKUP(Table1[[#This Row],[Facility Name]],D_2,8,0)</f>
        <v>56</v>
      </c>
    </row>
    <row r="6540" spans="1:27" x14ac:dyDescent="0.25">
      <c r="A6540">
        <v>523531</v>
      </c>
      <c r="B6540" t="s">
        <v>7762</v>
      </c>
      <c r="C6540">
        <v>5</v>
      </c>
      <c r="D6540" t="s">
        <v>6371</v>
      </c>
      <c r="E6540" t="s">
        <v>1554</v>
      </c>
      <c r="F6540" t="s">
        <v>44</v>
      </c>
      <c r="G6540" t="s">
        <v>63</v>
      </c>
      <c r="H6540" t="s">
        <v>64</v>
      </c>
      <c r="I6540">
        <v>11</v>
      </c>
      <c r="J6540" t="s">
        <v>33</v>
      </c>
      <c r="K6540">
        <v>34</v>
      </c>
      <c r="L6540">
        <v>44</v>
      </c>
      <c r="M6540">
        <v>47</v>
      </c>
      <c r="N6540" t="s">
        <v>33</v>
      </c>
      <c r="O6540" t="s">
        <v>33</v>
      </c>
      <c r="P6540" t="s">
        <v>33</v>
      </c>
      <c r="Q6540">
        <v>38</v>
      </c>
      <c r="R6540">
        <v>24</v>
      </c>
      <c r="S6540">
        <v>149</v>
      </c>
      <c r="T6540" t="s">
        <v>33</v>
      </c>
      <c r="U6540" t="s">
        <v>33</v>
      </c>
      <c r="V6540">
        <v>47</v>
      </c>
      <c r="W6540">
        <v>47</v>
      </c>
      <c r="X6540">
        <v>0</v>
      </c>
      <c r="Y6540" t="s">
        <v>34</v>
      </c>
      <c r="Z6540" t="s">
        <v>33</v>
      </c>
      <c r="AA6540">
        <f>VLOOKUP(Table1[[#This Row],[Facility Name]],D_2,8,0)</f>
        <v>66</v>
      </c>
    </row>
    <row r="6541" spans="1:27" x14ac:dyDescent="0.25">
      <c r="A6541">
        <v>523533</v>
      </c>
      <c r="B6541" t="s">
        <v>7763</v>
      </c>
      <c r="C6541">
        <v>4</v>
      </c>
      <c r="D6541" t="s">
        <v>6371</v>
      </c>
      <c r="E6541" t="s">
        <v>7764</v>
      </c>
      <c r="F6541" t="s">
        <v>44</v>
      </c>
      <c r="G6541" t="s">
        <v>63</v>
      </c>
      <c r="H6541" t="s">
        <v>64</v>
      </c>
      <c r="I6541">
        <v>6</v>
      </c>
      <c r="J6541" t="s">
        <v>34</v>
      </c>
      <c r="K6541">
        <v>8</v>
      </c>
      <c r="L6541">
        <v>11</v>
      </c>
      <c r="M6541">
        <v>13</v>
      </c>
      <c r="N6541" t="s">
        <v>33</v>
      </c>
      <c r="O6541" t="s">
        <v>34</v>
      </c>
      <c r="P6541" t="s">
        <v>33</v>
      </c>
      <c r="Q6541">
        <v>8</v>
      </c>
      <c r="R6541">
        <v>6</v>
      </c>
      <c r="S6541">
        <v>42</v>
      </c>
      <c r="T6541" t="s">
        <v>34</v>
      </c>
      <c r="U6541" t="s">
        <v>33</v>
      </c>
      <c r="V6541">
        <v>13</v>
      </c>
      <c r="W6541">
        <v>13</v>
      </c>
      <c r="X6541">
        <v>0</v>
      </c>
      <c r="Y6541" t="s">
        <v>34</v>
      </c>
      <c r="Z6541" t="s">
        <v>34</v>
      </c>
      <c r="AA6541">
        <f>VLOOKUP(Table1[[#This Row],[Facility Name]],D_2,8,0)</f>
        <v>71</v>
      </c>
    </row>
    <row r="6542" spans="1:27" x14ac:dyDescent="0.25">
      <c r="A6542">
        <v>523534</v>
      </c>
      <c r="B6542" t="s">
        <v>7765</v>
      </c>
      <c r="C6542">
        <v>2</v>
      </c>
      <c r="D6542" t="s">
        <v>6371</v>
      </c>
      <c r="F6542" t="s">
        <v>44</v>
      </c>
      <c r="G6542" t="s">
        <v>30</v>
      </c>
      <c r="H6542" t="s">
        <v>7766</v>
      </c>
      <c r="I6542">
        <v>7</v>
      </c>
      <c r="J6542" t="s">
        <v>34</v>
      </c>
      <c r="K6542">
        <v>11</v>
      </c>
      <c r="L6542">
        <v>17</v>
      </c>
      <c r="M6542">
        <v>24</v>
      </c>
      <c r="N6542" t="s">
        <v>34</v>
      </c>
      <c r="O6542" t="s">
        <v>34</v>
      </c>
      <c r="P6542" t="s">
        <v>33</v>
      </c>
      <c r="Q6542">
        <v>11</v>
      </c>
      <c r="R6542">
        <v>8</v>
      </c>
      <c r="S6542">
        <v>37</v>
      </c>
      <c r="T6542" t="s">
        <v>33</v>
      </c>
      <c r="U6542" t="s">
        <v>33</v>
      </c>
      <c r="V6542">
        <v>24</v>
      </c>
      <c r="W6542">
        <v>24</v>
      </c>
      <c r="X6542">
        <v>0</v>
      </c>
      <c r="Y6542" t="s">
        <v>34</v>
      </c>
      <c r="Z6542" t="s">
        <v>32</v>
      </c>
      <c r="AA6542">
        <f>VLOOKUP(Table1[[#This Row],[Facility Name]],D_2,8,0)</f>
        <v>58</v>
      </c>
    </row>
    <row r="6543" spans="1:27" x14ac:dyDescent="0.25">
      <c r="A6543">
        <v>532304</v>
      </c>
      <c r="B6543" t="s">
        <v>7767</v>
      </c>
      <c r="C6543">
        <v>5</v>
      </c>
      <c r="D6543" t="s">
        <v>6663</v>
      </c>
      <c r="E6543" t="s">
        <v>5596</v>
      </c>
      <c r="F6543" t="s">
        <v>44</v>
      </c>
      <c r="G6543" t="s">
        <v>63</v>
      </c>
      <c r="H6543" t="s">
        <v>64</v>
      </c>
      <c r="I6543">
        <v>8</v>
      </c>
      <c r="J6543" t="s">
        <v>33</v>
      </c>
      <c r="K6543">
        <v>35</v>
      </c>
      <c r="L6543">
        <v>46</v>
      </c>
      <c r="M6543">
        <v>49</v>
      </c>
      <c r="N6543" t="s">
        <v>40</v>
      </c>
      <c r="O6543" t="s">
        <v>33</v>
      </c>
      <c r="P6543" t="s">
        <v>40</v>
      </c>
      <c r="Q6543">
        <v>42</v>
      </c>
      <c r="R6543">
        <v>14</v>
      </c>
      <c r="S6543">
        <v>129</v>
      </c>
      <c r="T6543" t="s">
        <v>33</v>
      </c>
      <c r="U6543" t="s">
        <v>40</v>
      </c>
      <c r="V6543">
        <v>46</v>
      </c>
      <c r="W6543">
        <v>46</v>
      </c>
      <c r="X6543">
        <v>0</v>
      </c>
      <c r="Y6543" t="s">
        <v>34</v>
      </c>
      <c r="Z6543" t="s">
        <v>33</v>
      </c>
      <c r="AA6543">
        <f>VLOOKUP(Table1[[#This Row],[Facility Name]],D_2,8,0)</f>
        <v>65</v>
      </c>
    </row>
    <row r="6544" spans="1:27" x14ac:dyDescent="0.25">
      <c r="A6544">
        <v>532305</v>
      </c>
      <c r="B6544" t="s">
        <v>7768</v>
      </c>
      <c r="C6544">
        <v>3</v>
      </c>
      <c r="D6544" t="s">
        <v>6663</v>
      </c>
      <c r="E6544" t="s">
        <v>3660</v>
      </c>
      <c r="F6544" t="s">
        <v>44</v>
      </c>
      <c r="G6544" t="s">
        <v>63</v>
      </c>
      <c r="H6544" t="s">
        <v>64</v>
      </c>
      <c r="I6544">
        <v>8</v>
      </c>
      <c r="J6544" t="s">
        <v>33</v>
      </c>
      <c r="K6544">
        <v>26</v>
      </c>
      <c r="L6544">
        <v>33</v>
      </c>
      <c r="M6544">
        <v>36</v>
      </c>
      <c r="N6544" t="s">
        <v>33</v>
      </c>
      <c r="O6544" t="s">
        <v>33</v>
      </c>
      <c r="P6544" t="s">
        <v>33</v>
      </c>
      <c r="Q6544">
        <v>31</v>
      </c>
      <c r="R6544">
        <v>23</v>
      </c>
      <c r="S6544">
        <v>122</v>
      </c>
      <c r="T6544" t="s">
        <v>33</v>
      </c>
      <c r="U6544" t="s">
        <v>33</v>
      </c>
      <c r="V6544">
        <v>37</v>
      </c>
      <c r="W6544">
        <v>37</v>
      </c>
      <c r="X6544">
        <v>1</v>
      </c>
      <c r="Y6544" t="s">
        <v>34</v>
      </c>
      <c r="Z6544" t="s">
        <v>33</v>
      </c>
      <c r="AA6544">
        <f>VLOOKUP(Table1[[#This Row],[Facility Name]],D_2,8,0)</f>
        <v>75</v>
      </c>
    </row>
    <row r="6545" spans="1:27" x14ac:dyDescent="0.25">
      <c r="A6545">
        <v>532306</v>
      </c>
      <c r="B6545" t="s">
        <v>7769</v>
      </c>
      <c r="C6545">
        <v>5</v>
      </c>
      <c r="D6545" t="s">
        <v>6663</v>
      </c>
      <c r="E6545" t="s">
        <v>1118</v>
      </c>
      <c r="F6545" t="s">
        <v>44</v>
      </c>
      <c r="G6545" t="s">
        <v>63</v>
      </c>
      <c r="H6545" t="s">
        <v>64</v>
      </c>
      <c r="I6545">
        <v>9</v>
      </c>
      <c r="J6545" t="s">
        <v>33</v>
      </c>
      <c r="K6545">
        <v>15</v>
      </c>
      <c r="L6545">
        <v>24</v>
      </c>
      <c r="M6545">
        <v>26</v>
      </c>
      <c r="N6545" t="s">
        <v>33</v>
      </c>
      <c r="O6545" t="s">
        <v>33</v>
      </c>
      <c r="P6545" t="s">
        <v>33</v>
      </c>
      <c r="Q6545">
        <v>21</v>
      </c>
      <c r="R6545">
        <v>24</v>
      </c>
      <c r="S6545">
        <v>87</v>
      </c>
      <c r="T6545" t="s">
        <v>33</v>
      </c>
      <c r="U6545" t="s">
        <v>33</v>
      </c>
      <c r="V6545">
        <v>27</v>
      </c>
      <c r="W6545">
        <v>27</v>
      </c>
      <c r="X6545">
        <v>0</v>
      </c>
      <c r="Y6545" t="s">
        <v>34</v>
      </c>
      <c r="Z6545" t="s">
        <v>33</v>
      </c>
      <c r="AA6545">
        <f>VLOOKUP(Table1[[#This Row],[Facility Name]],D_2,8,0)</f>
        <v>80</v>
      </c>
    </row>
    <row r="6546" spans="1:27" x14ac:dyDescent="0.25">
      <c r="A6546">
        <v>532501</v>
      </c>
      <c r="B6546" t="s">
        <v>7480</v>
      </c>
      <c r="C6546">
        <v>4</v>
      </c>
      <c r="D6546" t="s">
        <v>6663</v>
      </c>
      <c r="E6546" t="s">
        <v>7481</v>
      </c>
      <c r="F6546" t="s">
        <v>29</v>
      </c>
      <c r="G6546" t="s">
        <v>30</v>
      </c>
      <c r="H6546" t="s">
        <v>37</v>
      </c>
      <c r="I6546">
        <v>24</v>
      </c>
      <c r="J6546" t="s">
        <v>33</v>
      </c>
      <c r="K6546">
        <v>85</v>
      </c>
      <c r="L6546">
        <v>114</v>
      </c>
      <c r="M6546">
        <v>124</v>
      </c>
      <c r="N6546" t="s">
        <v>33</v>
      </c>
      <c r="O6546" t="s">
        <v>33</v>
      </c>
      <c r="P6546" t="s">
        <v>33</v>
      </c>
      <c r="Q6546">
        <v>96</v>
      </c>
      <c r="R6546">
        <v>109</v>
      </c>
      <c r="S6546">
        <v>369</v>
      </c>
      <c r="T6546" t="s">
        <v>40</v>
      </c>
      <c r="U6546" t="s">
        <v>33</v>
      </c>
      <c r="V6546">
        <v>117</v>
      </c>
      <c r="W6546">
        <v>117</v>
      </c>
      <c r="X6546">
        <v>0</v>
      </c>
      <c r="Y6546" t="s">
        <v>33</v>
      </c>
      <c r="Z6546" t="s">
        <v>33</v>
      </c>
      <c r="AA6546">
        <f>VLOOKUP(Table1[[#This Row],[Facility Name]],D_2,8,0)</f>
        <v>70</v>
      </c>
    </row>
    <row r="6547" spans="1:27" x14ac:dyDescent="0.25">
      <c r="A6547">
        <v>532503</v>
      </c>
      <c r="B6547" t="s">
        <v>7482</v>
      </c>
      <c r="C6547">
        <v>4</v>
      </c>
      <c r="D6547" t="s">
        <v>6663</v>
      </c>
      <c r="E6547" t="s">
        <v>801</v>
      </c>
      <c r="F6547" t="s">
        <v>44</v>
      </c>
      <c r="G6547" t="s">
        <v>63</v>
      </c>
      <c r="H6547" t="s">
        <v>64</v>
      </c>
      <c r="I6547">
        <v>13</v>
      </c>
      <c r="J6547" t="s">
        <v>33</v>
      </c>
      <c r="K6547">
        <v>56</v>
      </c>
      <c r="L6547">
        <v>66</v>
      </c>
      <c r="M6547">
        <v>69</v>
      </c>
      <c r="N6547" t="s">
        <v>33</v>
      </c>
      <c r="O6547" t="s">
        <v>33</v>
      </c>
      <c r="P6547" t="s">
        <v>40</v>
      </c>
      <c r="Q6547">
        <v>60</v>
      </c>
      <c r="R6547">
        <v>58</v>
      </c>
      <c r="S6547">
        <v>222</v>
      </c>
      <c r="T6547" t="s">
        <v>34</v>
      </c>
      <c r="U6547" t="s">
        <v>33</v>
      </c>
      <c r="V6547">
        <v>68</v>
      </c>
      <c r="W6547">
        <v>68</v>
      </c>
      <c r="X6547">
        <v>0</v>
      </c>
      <c r="Y6547" t="s">
        <v>32</v>
      </c>
      <c r="Z6547" t="s">
        <v>33</v>
      </c>
      <c r="AA6547">
        <f>VLOOKUP(Table1[[#This Row],[Facility Name]],D_2,8,0)</f>
        <v>47</v>
      </c>
    </row>
    <row r="6548" spans="1:27" x14ac:dyDescent="0.25">
      <c r="A6548">
        <v>532504</v>
      </c>
      <c r="B6548" t="s">
        <v>7500</v>
      </c>
      <c r="C6548">
        <v>4</v>
      </c>
      <c r="D6548" t="s">
        <v>6663</v>
      </c>
      <c r="E6548" t="s">
        <v>7501</v>
      </c>
      <c r="F6548" t="s">
        <v>29</v>
      </c>
      <c r="G6548" t="s">
        <v>30</v>
      </c>
      <c r="H6548" t="s">
        <v>619</v>
      </c>
      <c r="I6548">
        <v>12</v>
      </c>
      <c r="J6548" t="s">
        <v>33</v>
      </c>
      <c r="K6548">
        <v>50</v>
      </c>
      <c r="L6548">
        <v>65</v>
      </c>
      <c r="M6548">
        <v>67</v>
      </c>
      <c r="N6548" t="s">
        <v>33</v>
      </c>
      <c r="O6548" t="s">
        <v>33</v>
      </c>
      <c r="P6548" t="s">
        <v>33</v>
      </c>
      <c r="Q6548">
        <v>58</v>
      </c>
      <c r="R6548">
        <v>81</v>
      </c>
      <c r="S6548">
        <v>289</v>
      </c>
      <c r="T6548" t="s">
        <v>40</v>
      </c>
      <c r="U6548" t="s">
        <v>33</v>
      </c>
      <c r="V6548">
        <v>51</v>
      </c>
      <c r="W6548">
        <v>51</v>
      </c>
      <c r="X6548">
        <v>0</v>
      </c>
      <c r="Y6548" t="s">
        <v>33</v>
      </c>
      <c r="Z6548" t="s">
        <v>33</v>
      </c>
      <c r="AA6548">
        <f>VLOOKUP(Table1[[#This Row],[Facility Name]],D_2,8,0)</f>
        <v>69</v>
      </c>
    </row>
    <row r="6549" spans="1:27" x14ac:dyDescent="0.25">
      <c r="A6549">
        <v>532505</v>
      </c>
      <c r="B6549" t="s">
        <v>7502</v>
      </c>
      <c r="C6549">
        <v>5</v>
      </c>
      <c r="D6549" t="s">
        <v>6663</v>
      </c>
      <c r="E6549" t="s">
        <v>7503</v>
      </c>
      <c r="F6549" t="s">
        <v>44</v>
      </c>
      <c r="G6549" t="s">
        <v>30</v>
      </c>
      <c r="H6549" t="s">
        <v>45</v>
      </c>
      <c r="I6549">
        <v>10</v>
      </c>
      <c r="J6549" t="s">
        <v>33</v>
      </c>
      <c r="K6549">
        <v>24</v>
      </c>
      <c r="L6549">
        <v>29</v>
      </c>
      <c r="M6549">
        <v>30</v>
      </c>
      <c r="N6549" t="s">
        <v>33</v>
      </c>
      <c r="O6549" t="s">
        <v>33</v>
      </c>
      <c r="P6549" t="s">
        <v>33</v>
      </c>
      <c r="Q6549">
        <v>28</v>
      </c>
      <c r="R6549">
        <v>25</v>
      </c>
      <c r="S6549">
        <v>97</v>
      </c>
      <c r="T6549" t="s">
        <v>33</v>
      </c>
      <c r="U6549" t="s">
        <v>33</v>
      </c>
      <c r="V6549">
        <v>30</v>
      </c>
      <c r="W6549">
        <v>30</v>
      </c>
      <c r="X6549">
        <v>0</v>
      </c>
      <c r="Y6549" t="s">
        <v>34</v>
      </c>
      <c r="Z6549" t="s">
        <v>33</v>
      </c>
      <c r="AA6549">
        <f>VLOOKUP(Table1[[#This Row],[Facility Name]],D_2,8,0)</f>
        <v>91</v>
      </c>
    </row>
    <row r="6550" spans="1:27" x14ac:dyDescent="0.25">
      <c r="A6550">
        <v>532506</v>
      </c>
      <c r="B6550" t="s">
        <v>7504</v>
      </c>
      <c r="C6550">
        <v>5</v>
      </c>
      <c r="D6550" t="s">
        <v>6663</v>
      </c>
      <c r="E6550" t="s">
        <v>7505</v>
      </c>
      <c r="F6550" t="s">
        <v>29</v>
      </c>
      <c r="G6550" t="s">
        <v>30</v>
      </c>
      <c r="H6550" t="s">
        <v>45</v>
      </c>
      <c r="I6550">
        <v>8</v>
      </c>
      <c r="J6550" t="s">
        <v>33</v>
      </c>
      <c r="K6550">
        <v>19</v>
      </c>
      <c r="L6550">
        <v>24</v>
      </c>
      <c r="M6550">
        <v>27</v>
      </c>
      <c r="N6550" t="s">
        <v>33</v>
      </c>
      <c r="O6550" t="s">
        <v>33</v>
      </c>
      <c r="P6550" t="s">
        <v>33</v>
      </c>
      <c r="Q6550">
        <v>24</v>
      </c>
      <c r="R6550">
        <v>11</v>
      </c>
      <c r="S6550">
        <v>86</v>
      </c>
      <c r="T6550" t="s">
        <v>33</v>
      </c>
      <c r="U6550" t="s">
        <v>33</v>
      </c>
      <c r="V6550">
        <v>27</v>
      </c>
      <c r="W6550">
        <v>27</v>
      </c>
      <c r="X6550">
        <v>0</v>
      </c>
      <c r="Y6550" t="s">
        <v>34</v>
      </c>
      <c r="Z6550" t="s">
        <v>33</v>
      </c>
      <c r="AA6550">
        <f>VLOOKUP(Table1[[#This Row],[Facility Name]],D_2,8,0)</f>
        <v>83</v>
      </c>
    </row>
    <row r="6551" spans="1:27" x14ac:dyDescent="0.25">
      <c r="A6551">
        <v>532507</v>
      </c>
      <c r="B6551" t="s">
        <v>7506</v>
      </c>
      <c r="C6551">
        <v>4</v>
      </c>
      <c r="D6551" t="s">
        <v>6663</v>
      </c>
      <c r="E6551" t="s">
        <v>7501</v>
      </c>
      <c r="F6551" t="s">
        <v>29</v>
      </c>
      <c r="G6551" t="s">
        <v>30</v>
      </c>
      <c r="H6551" t="s">
        <v>294</v>
      </c>
      <c r="I6551">
        <v>13</v>
      </c>
      <c r="J6551" t="s">
        <v>33</v>
      </c>
      <c r="K6551">
        <v>31</v>
      </c>
      <c r="L6551">
        <v>33</v>
      </c>
      <c r="M6551">
        <v>41</v>
      </c>
      <c r="N6551" t="s">
        <v>33</v>
      </c>
      <c r="O6551" t="s">
        <v>33</v>
      </c>
      <c r="P6551" t="s">
        <v>33</v>
      </c>
      <c r="Q6551">
        <v>37</v>
      </c>
      <c r="R6551">
        <v>29</v>
      </c>
      <c r="S6551">
        <v>103</v>
      </c>
      <c r="T6551" t="s">
        <v>33</v>
      </c>
      <c r="U6551" t="s">
        <v>33</v>
      </c>
      <c r="V6551">
        <v>38</v>
      </c>
      <c r="W6551">
        <v>38</v>
      </c>
      <c r="X6551">
        <v>0</v>
      </c>
      <c r="Y6551" t="s">
        <v>34</v>
      </c>
      <c r="Z6551" t="s">
        <v>33</v>
      </c>
      <c r="AA6551">
        <f>VLOOKUP(Table1[[#This Row],[Facility Name]],D_2,8,0)</f>
        <v>55</v>
      </c>
    </row>
    <row r="6552" spans="1:27" x14ac:dyDescent="0.25">
      <c r="A6552">
        <v>533501</v>
      </c>
      <c r="B6552" t="s">
        <v>6662</v>
      </c>
      <c r="C6552">
        <v>5</v>
      </c>
      <c r="D6552" t="s">
        <v>6663</v>
      </c>
      <c r="E6552" t="s">
        <v>6664</v>
      </c>
      <c r="F6552" t="s">
        <v>29</v>
      </c>
      <c r="G6552" t="s">
        <v>63</v>
      </c>
      <c r="H6552" t="s">
        <v>64</v>
      </c>
      <c r="I6552">
        <v>6</v>
      </c>
      <c r="J6552" t="s">
        <v>34</v>
      </c>
      <c r="K6552">
        <v>12</v>
      </c>
      <c r="L6552">
        <v>18</v>
      </c>
      <c r="M6552">
        <v>20</v>
      </c>
      <c r="N6552" t="s">
        <v>33</v>
      </c>
      <c r="O6552" t="s">
        <v>34</v>
      </c>
      <c r="P6552" t="s">
        <v>33</v>
      </c>
      <c r="Q6552">
        <v>15</v>
      </c>
      <c r="R6552">
        <v>8</v>
      </c>
      <c r="S6552">
        <v>55</v>
      </c>
      <c r="T6552" t="s">
        <v>33</v>
      </c>
      <c r="U6552" t="s">
        <v>33</v>
      </c>
      <c r="V6552">
        <v>20</v>
      </c>
      <c r="W6552">
        <v>20</v>
      </c>
      <c r="X6552">
        <v>0</v>
      </c>
      <c r="Y6552" t="s">
        <v>34</v>
      </c>
      <c r="Z6552" t="s">
        <v>33</v>
      </c>
      <c r="AA6552">
        <f>VLOOKUP(Table1[[#This Row],[Facility Name]],D_2,8,0)</f>
        <v>86</v>
      </c>
    </row>
    <row r="6553" spans="1:27" x14ac:dyDescent="0.25">
      <c r="A6553">
        <v>552501</v>
      </c>
      <c r="B6553" t="s">
        <v>6665</v>
      </c>
      <c r="C6553">
        <v>3</v>
      </c>
      <c r="D6553" t="s">
        <v>554</v>
      </c>
      <c r="E6553" t="s">
        <v>561</v>
      </c>
      <c r="F6553" t="s">
        <v>29</v>
      </c>
      <c r="G6553" t="s">
        <v>63</v>
      </c>
      <c r="H6553" t="s">
        <v>64</v>
      </c>
      <c r="I6553">
        <v>18</v>
      </c>
      <c r="J6553" t="s">
        <v>33</v>
      </c>
      <c r="K6553">
        <v>66</v>
      </c>
      <c r="L6553">
        <v>87</v>
      </c>
      <c r="M6553">
        <v>96</v>
      </c>
      <c r="N6553" t="s">
        <v>33</v>
      </c>
      <c r="O6553" t="s">
        <v>33</v>
      </c>
      <c r="P6553" t="s">
        <v>33</v>
      </c>
      <c r="Q6553">
        <v>73</v>
      </c>
      <c r="R6553">
        <v>103</v>
      </c>
      <c r="S6553">
        <v>314</v>
      </c>
      <c r="T6553" t="s">
        <v>34</v>
      </c>
      <c r="U6553" t="s">
        <v>33</v>
      </c>
      <c r="V6553">
        <v>94</v>
      </c>
      <c r="W6553">
        <v>94</v>
      </c>
      <c r="X6553">
        <v>0</v>
      </c>
      <c r="Y6553" t="s">
        <v>32</v>
      </c>
      <c r="Z6553" t="s">
        <v>33</v>
      </c>
      <c r="AA6553">
        <f>VLOOKUP(Table1[[#This Row],[Facility Name]],D_2,8,0)</f>
        <v>51</v>
      </c>
    </row>
    <row r="6554" spans="1:27" x14ac:dyDescent="0.25">
      <c r="A6554">
        <v>552502</v>
      </c>
      <c r="B6554" t="s">
        <v>6666</v>
      </c>
      <c r="C6554">
        <v>3</v>
      </c>
      <c r="D6554" t="s">
        <v>554</v>
      </c>
      <c r="E6554" t="s">
        <v>569</v>
      </c>
      <c r="F6554" t="s">
        <v>29</v>
      </c>
      <c r="G6554" t="s">
        <v>30</v>
      </c>
      <c r="H6554" t="s">
        <v>37</v>
      </c>
      <c r="I6554">
        <v>25</v>
      </c>
      <c r="J6554" t="s">
        <v>33</v>
      </c>
      <c r="K6554">
        <v>32</v>
      </c>
      <c r="L6554">
        <v>70</v>
      </c>
      <c r="M6554">
        <v>75</v>
      </c>
      <c r="N6554" t="s">
        <v>33</v>
      </c>
      <c r="O6554" t="s">
        <v>33</v>
      </c>
      <c r="P6554" t="s">
        <v>33</v>
      </c>
      <c r="Q6554">
        <v>43</v>
      </c>
      <c r="R6554">
        <v>57</v>
      </c>
      <c r="S6554">
        <v>190</v>
      </c>
      <c r="T6554" t="s">
        <v>33</v>
      </c>
      <c r="U6554" t="s">
        <v>33</v>
      </c>
      <c r="V6554">
        <v>74</v>
      </c>
      <c r="W6554">
        <v>74</v>
      </c>
      <c r="X6554">
        <v>0</v>
      </c>
      <c r="Y6554" t="s">
        <v>34</v>
      </c>
      <c r="Z6554" t="s">
        <v>33</v>
      </c>
      <c r="AA6554">
        <f>VLOOKUP(Table1[[#This Row],[Facility Name]],D_2,8,0)</f>
        <v>52</v>
      </c>
    </row>
    <row r="6555" spans="1:27" x14ac:dyDescent="0.25">
      <c r="A6555">
        <v>552503</v>
      </c>
      <c r="B6555" t="s">
        <v>6682</v>
      </c>
      <c r="C6555">
        <v>4</v>
      </c>
      <c r="D6555" t="s">
        <v>554</v>
      </c>
      <c r="E6555" t="s">
        <v>605</v>
      </c>
      <c r="F6555" t="s">
        <v>29</v>
      </c>
      <c r="G6555" t="s">
        <v>30</v>
      </c>
      <c r="H6555" t="s">
        <v>37</v>
      </c>
      <c r="I6555">
        <v>13</v>
      </c>
      <c r="J6555" t="s">
        <v>34</v>
      </c>
      <c r="K6555">
        <v>9</v>
      </c>
      <c r="L6555">
        <v>17</v>
      </c>
      <c r="M6555">
        <v>17</v>
      </c>
      <c r="N6555" t="s">
        <v>33</v>
      </c>
      <c r="O6555" t="s">
        <v>33</v>
      </c>
      <c r="P6555" t="s">
        <v>33</v>
      </c>
      <c r="Q6555">
        <v>13</v>
      </c>
      <c r="R6555">
        <v>15</v>
      </c>
      <c r="S6555">
        <v>64</v>
      </c>
      <c r="T6555" t="s">
        <v>33</v>
      </c>
      <c r="U6555" t="s">
        <v>33</v>
      </c>
      <c r="V6555">
        <v>17</v>
      </c>
      <c r="W6555">
        <v>17</v>
      </c>
      <c r="X6555">
        <v>0</v>
      </c>
      <c r="Y6555" t="s">
        <v>34</v>
      </c>
      <c r="Z6555" t="s">
        <v>33</v>
      </c>
      <c r="AA6555">
        <f>VLOOKUP(Table1[[#This Row],[Facility Name]],D_2,8,0)</f>
        <v>80</v>
      </c>
    </row>
    <row r="6556" spans="1:27" x14ac:dyDescent="0.25">
      <c r="A6556">
        <v>552506</v>
      </c>
      <c r="B6556" t="s">
        <v>6398</v>
      </c>
      <c r="C6556">
        <v>4</v>
      </c>
      <c r="D6556" t="s">
        <v>554</v>
      </c>
      <c r="E6556" t="s">
        <v>561</v>
      </c>
      <c r="F6556" t="s">
        <v>29</v>
      </c>
      <c r="G6556" t="s">
        <v>30</v>
      </c>
      <c r="H6556" t="s">
        <v>37</v>
      </c>
      <c r="I6556">
        <v>31</v>
      </c>
      <c r="J6556" t="s">
        <v>33</v>
      </c>
      <c r="K6556">
        <v>78</v>
      </c>
      <c r="L6556">
        <v>165</v>
      </c>
      <c r="M6556">
        <v>173</v>
      </c>
      <c r="N6556" t="s">
        <v>32</v>
      </c>
      <c r="O6556" t="s">
        <v>33</v>
      </c>
      <c r="P6556" t="s">
        <v>33</v>
      </c>
      <c r="Q6556">
        <v>80</v>
      </c>
      <c r="R6556">
        <v>79</v>
      </c>
      <c r="S6556">
        <v>275</v>
      </c>
      <c r="T6556" t="s">
        <v>40</v>
      </c>
      <c r="U6556" t="s">
        <v>40</v>
      </c>
      <c r="V6556">
        <v>172</v>
      </c>
      <c r="W6556">
        <v>172</v>
      </c>
      <c r="X6556">
        <v>0</v>
      </c>
      <c r="Y6556" t="s">
        <v>33</v>
      </c>
      <c r="Z6556" t="s">
        <v>33</v>
      </c>
      <c r="AA6556">
        <f>VLOOKUP(Table1[[#This Row],[Facility Name]],D_2,8,0)</f>
        <v>71</v>
      </c>
    </row>
    <row r="6557" spans="1:27" hidden="1" x14ac:dyDescent="0.25">
      <c r="A6557">
        <v>552504</v>
      </c>
      <c r="B6557" t="s">
        <v>6683</v>
      </c>
      <c r="C6557">
        <v>4</v>
      </c>
      <c r="D6557" t="s">
        <v>554</v>
      </c>
      <c r="E6557" t="s">
        <v>703</v>
      </c>
      <c r="F6557" t="s">
        <v>29</v>
      </c>
      <c r="G6557" t="s">
        <v>30</v>
      </c>
      <c r="H6557" t="s">
        <v>31</v>
      </c>
      <c r="I6557">
        <v>12</v>
      </c>
      <c r="J6557" t="s">
        <v>33</v>
      </c>
      <c r="K6557">
        <v>47</v>
      </c>
      <c r="L6557">
        <v>75</v>
      </c>
      <c r="M6557">
        <v>78</v>
      </c>
      <c r="N6557" t="s">
        <v>33</v>
      </c>
      <c r="O6557" t="s">
        <v>33</v>
      </c>
      <c r="P6557" t="s">
        <v>33</v>
      </c>
      <c r="Q6557">
        <v>55</v>
      </c>
      <c r="R6557">
        <v>58</v>
      </c>
      <c r="S6557">
        <v>232</v>
      </c>
      <c r="T6557" t="s">
        <v>40</v>
      </c>
      <c r="U6557" t="s">
        <v>33</v>
      </c>
      <c r="V6557">
        <v>78</v>
      </c>
      <c r="W6557">
        <v>78</v>
      </c>
      <c r="X6557">
        <v>0</v>
      </c>
      <c r="Y6557" t="s">
        <v>34</v>
      </c>
      <c r="Z6557" t="s">
        <v>33</v>
      </c>
      <c r="AA6557" t="e">
        <f>VLOOKUP(Table1[[#This Row],[Facility Name]],D_2,8,0)</f>
        <v>#N/A</v>
      </c>
    </row>
    <row r="6558" spans="1:27" hidden="1" x14ac:dyDescent="0.25">
      <c r="A6558">
        <v>552505</v>
      </c>
      <c r="B6558" t="s">
        <v>6684</v>
      </c>
      <c r="C6558">
        <v>4</v>
      </c>
      <c r="D6558" t="s">
        <v>554</v>
      </c>
      <c r="E6558" t="s">
        <v>736</v>
      </c>
      <c r="F6558" t="s">
        <v>29</v>
      </c>
      <c r="G6558" t="s">
        <v>30</v>
      </c>
      <c r="H6558" t="s">
        <v>31</v>
      </c>
      <c r="I6558">
        <v>25</v>
      </c>
      <c r="J6558" t="s">
        <v>33</v>
      </c>
      <c r="K6558">
        <v>92</v>
      </c>
      <c r="L6558">
        <v>158</v>
      </c>
      <c r="M6558">
        <v>167</v>
      </c>
      <c r="N6558" t="s">
        <v>33</v>
      </c>
      <c r="O6558" t="s">
        <v>33</v>
      </c>
      <c r="P6558" t="s">
        <v>33</v>
      </c>
      <c r="Q6558">
        <v>109</v>
      </c>
      <c r="R6558">
        <v>100</v>
      </c>
      <c r="S6558">
        <v>519</v>
      </c>
      <c r="T6558" t="s">
        <v>33</v>
      </c>
      <c r="U6558" t="s">
        <v>33</v>
      </c>
      <c r="V6558">
        <v>165</v>
      </c>
      <c r="W6558">
        <v>165</v>
      </c>
      <c r="X6558">
        <v>1</v>
      </c>
      <c r="Y6558" t="s">
        <v>33</v>
      </c>
      <c r="Z6558" t="s">
        <v>40</v>
      </c>
      <c r="AA6558" t="e">
        <f>VLOOKUP(Table1[[#This Row],[Facility Name]],D_2,8,0)</f>
        <v>#N/A</v>
      </c>
    </row>
    <row r="6559" spans="1:27" x14ac:dyDescent="0.25">
      <c r="A6559">
        <v>552507</v>
      </c>
      <c r="B6559" t="s">
        <v>6399</v>
      </c>
      <c r="C6559">
        <v>1</v>
      </c>
      <c r="D6559" t="s">
        <v>554</v>
      </c>
      <c r="E6559" t="s">
        <v>561</v>
      </c>
      <c r="F6559" t="s">
        <v>29</v>
      </c>
      <c r="G6559" t="s">
        <v>30</v>
      </c>
      <c r="H6559" t="s">
        <v>294</v>
      </c>
      <c r="I6559">
        <v>18</v>
      </c>
      <c r="J6559" t="s">
        <v>32</v>
      </c>
      <c r="K6559">
        <v>76</v>
      </c>
      <c r="L6559">
        <v>132</v>
      </c>
      <c r="M6559">
        <v>144</v>
      </c>
      <c r="N6559" t="s">
        <v>33</v>
      </c>
      <c r="O6559" t="s">
        <v>32</v>
      </c>
      <c r="P6559" t="s">
        <v>33</v>
      </c>
      <c r="Q6559">
        <v>99</v>
      </c>
      <c r="R6559">
        <v>180</v>
      </c>
      <c r="S6559">
        <v>451</v>
      </c>
      <c r="T6559" t="s">
        <v>40</v>
      </c>
      <c r="U6559" t="s">
        <v>33</v>
      </c>
      <c r="V6559">
        <v>142</v>
      </c>
      <c r="W6559">
        <v>142</v>
      </c>
      <c r="X6559">
        <v>0</v>
      </c>
      <c r="Y6559" t="s">
        <v>34</v>
      </c>
      <c r="Z6559" t="s">
        <v>33</v>
      </c>
      <c r="AA6559">
        <f>VLOOKUP(Table1[[#This Row],[Facility Name]],D_2,8,0)</f>
        <v>32</v>
      </c>
    </row>
    <row r="6560" spans="1:27" x14ac:dyDescent="0.25">
      <c r="A6560">
        <v>552508</v>
      </c>
      <c r="B6560" t="s">
        <v>6467</v>
      </c>
      <c r="C6560">
        <v>4</v>
      </c>
      <c r="D6560" t="s">
        <v>554</v>
      </c>
      <c r="E6560" t="s">
        <v>561</v>
      </c>
      <c r="F6560" t="s">
        <v>29</v>
      </c>
      <c r="G6560" t="s">
        <v>30</v>
      </c>
      <c r="H6560" t="s">
        <v>37</v>
      </c>
      <c r="I6560">
        <v>21</v>
      </c>
      <c r="J6560" t="s">
        <v>33</v>
      </c>
      <c r="K6560">
        <v>70</v>
      </c>
      <c r="L6560">
        <v>125</v>
      </c>
      <c r="M6560">
        <v>126</v>
      </c>
      <c r="N6560" t="s">
        <v>33</v>
      </c>
      <c r="O6560" t="s">
        <v>33</v>
      </c>
      <c r="P6560" t="s">
        <v>33</v>
      </c>
      <c r="Q6560">
        <v>75</v>
      </c>
      <c r="R6560">
        <v>84</v>
      </c>
      <c r="S6560">
        <v>264</v>
      </c>
      <c r="T6560" t="s">
        <v>40</v>
      </c>
      <c r="U6560" t="s">
        <v>33</v>
      </c>
      <c r="V6560">
        <v>126</v>
      </c>
      <c r="W6560">
        <v>126</v>
      </c>
      <c r="X6560">
        <v>0</v>
      </c>
      <c r="Y6560" t="s">
        <v>33</v>
      </c>
      <c r="Z6560" t="s">
        <v>33</v>
      </c>
      <c r="AA6560">
        <f>VLOOKUP(Table1[[#This Row],[Facility Name]],D_2,8,0)</f>
        <v>56</v>
      </c>
    </row>
    <row r="6561" spans="1:27" x14ac:dyDescent="0.25">
      <c r="A6561">
        <v>552512</v>
      </c>
      <c r="B6561" t="s">
        <v>7633</v>
      </c>
      <c r="C6561">
        <v>4</v>
      </c>
      <c r="D6561" t="s">
        <v>554</v>
      </c>
      <c r="E6561" t="s">
        <v>588</v>
      </c>
      <c r="F6561" t="s">
        <v>29</v>
      </c>
      <c r="G6561" t="s">
        <v>30</v>
      </c>
      <c r="H6561" t="s">
        <v>37</v>
      </c>
      <c r="I6561">
        <v>25</v>
      </c>
      <c r="J6561" t="s">
        <v>33</v>
      </c>
      <c r="K6561">
        <v>94</v>
      </c>
      <c r="L6561">
        <v>154</v>
      </c>
      <c r="M6561">
        <v>163</v>
      </c>
      <c r="N6561" t="s">
        <v>33</v>
      </c>
      <c r="O6561" t="s">
        <v>33</v>
      </c>
      <c r="P6561" t="s">
        <v>33</v>
      </c>
      <c r="Q6561">
        <v>112</v>
      </c>
      <c r="R6561">
        <v>150</v>
      </c>
      <c r="S6561">
        <v>412</v>
      </c>
      <c r="T6561" t="s">
        <v>40</v>
      </c>
      <c r="U6561" t="s">
        <v>33</v>
      </c>
      <c r="V6561">
        <v>163</v>
      </c>
      <c r="W6561">
        <v>163</v>
      </c>
      <c r="X6561">
        <v>0</v>
      </c>
      <c r="Y6561" t="s">
        <v>33</v>
      </c>
      <c r="Z6561" t="s">
        <v>40</v>
      </c>
      <c r="AA6561">
        <f>VLOOKUP(Table1[[#This Row],[Facility Name]],D_2,8,0)</f>
        <v>62</v>
      </c>
    </row>
    <row r="6562" spans="1:27" x14ac:dyDescent="0.25">
      <c r="A6562">
        <v>552516</v>
      </c>
      <c r="B6562" t="s">
        <v>7655</v>
      </c>
      <c r="C6562">
        <v>5</v>
      </c>
      <c r="D6562" t="s">
        <v>554</v>
      </c>
      <c r="E6562" t="s">
        <v>559</v>
      </c>
      <c r="F6562" t="s">
        <v>29</v>
      </c>
      <c r="G6562" t="s">
        <v>30</v>
      </c>
      <c r="H6562" t="s">
        <v>37</v>
      </c>
      <c r="I6562">
        <v>16</v>
      </c>
      <c r="J6562" t="s">
        <v>33</v>
      </c>
      <c r="K6562">
        <v>81</v>
      </c>
      <c r="L6562">
        <v>111</v>
      </c>
      <c r="M6562">
        <v>117</v>
      </c>
      <c r="N6562" t="s">
        <v>33</v>
      </c>
      <c r="O6562" t="s">
        <v>33</v>
      </c>
      <c r="P6562" t="s">
        <v>33</v>
      </c>
      <c r="Q6562">
        <v>93</v>
      </c>
      <c r="R6562">
        <v>59</v>
      </c>
      <c r="S6562">
        <v>326</v>
      </c>
      <c r="T6562" t="s">
        <v>33</v>
      </c>
      <c r="U6562" t="s">
        <v>33</v>
      </c>
      <c r="V6562">
        <v>118</v>
      </c>
      <c r="W6562">
        <v>118</v>
      </c>
      <c r="X6562">
        <v>0</v>
      </c>
      <c r="Y6562" t="s">
        <v>34</v>
      </c>
      <c r="Z6562" t="s">
        <v>33</v>
      </c>
      <c r="AA6562">
        <f>VLOOKUP(Table1[[#This Row],[Facility Name]],D_2,8,0)</f>
        <v>66</v>
      </c>
    </row>
    <row r="6563" spans="1:27" hidden="1" x14ac:dyDescent="0.25">
      <c r="A6563">
        <v>552509</v>
      </c>
      <c r="B6563" t="s">
        <v>6468</v>
      </c>
      <c r="C6563">
        <v>3</v>
      </c>
      <c r="D6563" t="s">
        <v>554</v>
      </c>
      <c r="E6563" t="s">
        <v>561</v>
      </c>
      <c r="F6563" t="s">
        <v>29</v>
      </c>
      <c r="G6563" t="s">
        <v>30</v>
      </c>
      <c r="H6563" t="s">
        <v>31</v>
      </c>
      <c r="I6563">
        <v>18</v>
      </c>
      <c r="J6563" t="s">
        <v>33</v>
      </c>
      <c r="K6563">
        <v>73</v>
      </c>
      <c r="L6563">
        <v>140</v>
      </c>
      <c r="M6563">
        <v>142</v>
      </c>
      <c r="N6563" t="s">
        <v>32</v>
      </c>
      <c r="O6563" t="s">
        <v>33</v>
      </c>
      <c r="P6563" t="s">
        <v>32</v>
      </c>
      <c r="Q6563">
        <v>86</v>
      </c>
      <c r="R6563">
        <v>110</v>
      </c>
      <c r="S6563">
        <v>365</v>
      </c>
      <c r="T6563" t="s">
        <v>33</v>
      </c>
      <c r="U6563" t="s">
        <v>33</v>
      </c>
      <c r="V6563">
        <v>128</v>
      </c>
      <c r="W6563">
        <v>128</v>
      </c>
      <c r="X6563">
        <v>0</v>
      </c>
      <c r="Y6563" t="s">
        <v>34</v>
      </c>
      <c r="Z6563" t="s">
        <v>33</v>
      </c>
      <c r="AA6563" t="e">
        <f>VLOOKUP(Table1[[#This Row],[Facility Name]],D_2,8,0)</f>
        <v>#N/A</v>
      </c>
    </row>
    <row r="6564" spans="1:27" hidden="1" x14ac:dyDescent="0.25">
      <c r="A6564">
        <v>552510</v>
      </c>
      <c r="B6564" t="s">
        <v>6469</v>
      </c>
      <c r="C6564">
        <v>3</v>
      </c>
      <c r="D6564" t="s">
        <v>554</v>
      </c>
      <c r="E6564" t="s">
        <v>681</v>
      </c>
      <c r="F6564" t="s">
        <v>29</v>
      </c>
      <c r="G6564" t="s">
        <v>30</v>
      </c>
      <c r="H6564" t="s">
        <v>31</v>
      </c>
      <c r="I6564">
        <v>12</v>
      </c>
      <c r="J6564" t="s">
        <v>33</v>
      </c>
      <c r="K6564">
        <v>37</v>
      </c>
      <c r="L6564">
        <v>63</v>
      </c>
      <c r="M6564">
        <v>63</v>
      </c>
      <c r="N6564" t="s">
        <v>33</v>
      </c>
      <c r="O6564" t="s">
        <v>33</v>
      </c>
      <c r="P6564" t="s">
        <v>33</v>
      </c>
      <c r="Q6564">
        <v>46</v>
      </c>
      <c r="R6564">
        <v>52</v>
      </c>
      <c r="S6564">
        <v>177</v>
      </c>
      <c r="T6564" t="s">
        <v>33</v>
      </c>
      <c r="U6564" t="s">
        <v>33</v>
      </c>
      <c r="V6564">
        <v>64</v>
      </c>
      <c r="W6564">
        <v>64</v>
      </c>
      <c r="X6564">
        <v>0</v>
      </c>
      <c r="Y6564" t="s">
        <v>34</v>
      </c>
      <c r="Z6564" t="s">
        <v>33</v>
      </c>
      <c r="AA6564" t="e">
        <f>VLOOKUP(Table1[[#This Row],[Facility Name]],D_2,8,0)</f>
        <v>#N/A</v>
      </c>
    </row>
    <row r="6565" spans="1:27" hidden="1" x14ac:dyDescent="0.25">
      <c r="A6565">
        <v>552511</v>
      </c>
      <c r="B6565" t="s">
        <v>6470</v>
      </c>
      <c r="C6565">
        <v>4</v>
      </c>
      <c r="D6565" t="s">
        <v>554</v>
      </c>
      <c r="E6565" t="s">
        <v>561</v>
      </c>
      <c r="F6565" t="s">
        <v>29</v>
      </c>
      <c r="G6565" t="s">
        <v>30</v>
      </c>
      <c r="H6565" t="s">
        <v>31</v>
      </c>
      <c r="I6565">
        <v>16</v>
      </c>
      <c r="J6565" t="s">
        <v>33</v>
      </c>
      <c r="K6565">
        <v>53</v>
      </c>
      <c r="L6565">
        <v>80</v>
      </c>
      <c r="M6565">
        <v>83</v>
      </c>
      <c r="N6565" t="s">
        <v>33</v>
      </c>
      <c r="O6565" t="s">
        <v>33</v>
      </c>
      <c r="P6565" t="s">
        <v>33</v>
      </c>
      <c r="Q6565">
        <v>61</v>
      </c>
      <c r="R6565">
        <v>73</v>
      </c>
      <c r="S6565">
        <v>294</v>
      </c>
      <c r="T6565" t="s">
        <v>33</v>
      </c>
      <c r="U6565" t="s">
        <v>33</v>
      </c>
      <c r="V6565">
        <v>81</v>
      </c>
      <c r="W6565">
        <v>81</v>
      </c>
      <c r="X6565">
        <v>0</v>
      </c>
      <c r="Y6565" t="s">
        <v>33</v>
      </c>
      <c r="Z6565" t="s">
        <v>33</v>
      </c>
      <c r="AA6565" t="e">
        <f>VLOOKUP(Table1[[#This Row],[Facility Name]],D_2,8,0)</f>
        <v>#N/A</v>
      </c>
    </row>
    <row r="6566" spans="1:27" x14ac:dyDescent="0.25">
      <c r="A6566">
        <v>552519</v>
      </c>
      <c r="B6566" t="s">
        <v>7747</v>
      </c>
      <c r="C6566">
        <v>3</v>
      </c>
      <c r="D6566" t="s">
        <v>554</v>
      </c>
      <c r="E6566" t="s">
        <v>563</v>
      </c>
      <c r="F6566" t="s">
        <v>44</v>
      </c>
      <c r="G6566" t="s">
        <v>30</v>
      </c>
      <c r="H6566" t="s">
        <v>45</v>
      </c>
      <c r="I6566">
        <v>16</v>
      </c>
      <c r="J6566" t="s">
        <v>33</v>
      </c>
      <c r="K6566">
        <v>47</v>
      </c>
      <c r="L6566">
        <v>79</v>
      </c>
      <c r="M6566">
        <v>80</v>
      </c>
      <c r="N6566" t="s">
        <v>33</v>
      </c>
      <c r="O6566" t="s">
        <v>33</v>
      </c>
      <c r="P6566" t="s">
        <v>33</v>
      </c>
      <c r="Q6566">
        <v>59</v>
      </c>
      <c r="R6566">
        <v>43</v>
      </c>
      <c r="S6566">
        <v>188</v>
      </c>
      <c r="T6566" t="s">
        <v>33</v>
      </c>
      <c r="U6566" t="s">
        <v>33</v>
      </c>
      <c r="V6566">
        <v>80</v>
      </c>
      <c r="W6566">
        <v>80</v>
      </c>
      <c r="X6566">
        <v>3</v>
      </c>
      <c r="Y6566" t="s">
        <v>34</v>
      </c>
      <c r="Z6566" t="s">
        <v>33</v>
      </c>
      <c r="AA6566">
        <f>VLOOKUP(Table1[[#This Row],[Facility Name]],D_2,8,0)</f>
        <v>49</v>
      </c>
    </row>
    <row r="6567" spans="1:27" hidden="1" x14ac:dyDescent="0.25">
      <c r="A6567">
        <v>552513</v>
      </c>
      <c r="B6567" t="s">
        <v>7634</v>
      </c>
      <c r="C6567">
        <v>3</v>
      </c>
      <c r="D6567" t="s">
        <v>554</v>
      </c>
      <c r="E6567" t="s">
        <v>559</v>
      </c>
      <c r="F6567" t="s">
        <v>29</v>
      </c>
      <c r="G6567" t="s">
        <v>30</v>
      </c>
      <c r="H6567" t="s">
        <v>31</v>
      </c>
      <c r="I6567">
        <v>20</v>
      </c>
      <c r="J6567" t="s">
        <v>33</v>
      </c>
      <c r="K6567">
        <v>93</v>
      </c>
      <c r="L6567">
        <v>156</v>
      </c>
      <c r="M6567">
        <v>153</v>
      </c>
      <c r="N6567" t="s">
        <v>33</v>
      </c>
      <c r="O6567" t="s">
        <v>33</v>
      </c>
      <c r="P6567" t="s">
        <v>33</v>
      </c>
      <c r="Q6567">
        <v>107</v>
      </c>
      <c r="R6567">
        <v>120</v>
      </c>
      <c r="S6567">
        <v>424</v>
      </c>
      <c r="T6567" t="s">
        <v>33</v>
      </c>
      <c r="U6567" t="s">
        <v>33</v>
      </c>
      <c r="V6567">
        <v>135</v>
      </c>
      <c r="W6567">
        <v>135</v>
      </c>
      <c r="X6567">
        <v>0</v>
      </c>
      <c r="Y6567" t="s">
        <v>32</v>
      </c>
      <c r="Z6567" t="s">
        <v>33</v>
      </c>
      <c r="AA6567" t="e">
        <f>VLOOKUP(Table1[[#This Row],[Facility Name]],D_2,8,0)</f>
        <v>#N/A</v>
      </c>
    </row>
    <row r="6568" spans="1:27" hidden="1" x14ac:dyDescent="0.25">
      <c r="A6568">
        <v>552515</v>
      </c>
      <c r="B6568" t="s">
        <v>7654</v>
      </c>
      <c r="C6568">
        <v>5</v>
      </c>
      <c r="D6568" t="s">
        <v>554</v>
      </c>
      <c r="E6568" t="s">
        <v>559</v>
      </c>
      <c r="F6568" t="s">
        <v>29</v>
      </c>
      <c r="G6568" t="s">
        <v>30</v>
      </c>
      <c r="H6568" t="s">
        <v>31</v>
      </c>
      <c r="I6568">
        <v>16</v>
      </c>
      <c r="J6568" t="s">
        <v>33</v>
      </c>
      <c r="K6568">
        <v>100</v>
      </c>
      <c r="L6568">
        <v>163</v>
      </c>
      <c r="M6568">
        <v>171</v>
      </c>
      <c r="N6568" t="s">
        <v>33</v>
      </c>
      <c r="O6568" t="s">
        <v>33</v>
      </c>
      <c r="P6568" t="s">
        <v>40</v>
      </c>
      <c r="Q6568">
        <v>112</v>
      </c>
      <c r="R6568">
        <v>77</v>
      </c>
      <c r="S6568">
        <v>459</v>
      </c>
      <c r="T6568" t="s">
        <v>33</v>
      </c>
      <c r="U6568" t="s">
        <v>33</v>
      </c>
      <c r="V6568">
        <v>137</v>
      </c>
      <c r="W6568">
        <v>137</v>
      </c>
      <c r="X6568">
        <v>0</v>
      </c>
      <c r="Y6568" t="s">
        <v>33</v>
      </c>
      <c r="Z6568" t="s">
        <v>40</v>
      </c>
      <c r="AA6568" t="e">
        <f>VLOOKUP(Table1[[#This Row],[Facility Name]],D_2,8,0)</f>
        <v>#N/A</v>
      </c>
    </row>
    <row r="6569" spans="1:27" x14ac:dyDescent="0.25">
      <c r="A6569">
        <v>552522</v>
      </c>
      <c r="B6569" t="s">
        <v>7770</v>
      </c>
      <c r="C6569">
        <v>3</v>
      </c>
      <c r="D6569" t="s">
        <v>554</v>
      </c>
      <c r="E6569" t="s">
        <v>681</v>
      </c>
      <c r="F6569" t="s">
        <v>29</v>
      </c>
      <c r="G6569" t="s">
        <v>30</v>
      </c>
      <c r="H6569" t="s">
        <v>37</v>
      </c>
      <c r="I6569">
        <v>21</v>
      </c>
      <c r="J6569" t="s">
        <v>33</v>
      </c>
      <c r="K6569">
        <v>65</v>
      </c>
      <c r="L6569">
        <v>121</v>
      </c>
      <c r="M6569">
        <v>119</v>
      </c>
      <c r="N6569" t="s">
        <v>33</v>
      </c>
      <c r="O6569" t="s">
        <v>33</v>
      </c>
      <c r="P6569" t="s">
        <v>33</v>
      </c>
      <c r="Q6569">
        <v>72</v>
      </c>
      <c r="R6569">
        <v>59</v>
      </c>
      <c r="S6569">
        <v>303</v>
      </c>
      <c r="T6569" t="s">
        <v>33</v>
      </c>
      <c r="U6569" t="s">
        <v>33</v>
      </c>
      <c r="V6569">
        <v>121</v>
      </c>
      <c r="W6569">
        <v>121</v>
      </c>
      <c r="X6569">
        <v>0</v>
      </c>
      <c r="Y6569" t="s">
        <v>33</v>
      </c>
      <c r="Z6569" t="s">
        <v>33</v>
      </c>
      <c r="AA6569">
        <f>VLOOKUP(Table1[[#This Row],[Facility Name]],D_2,8,0)</f>
        <v>73</v>
      </c>
    </row>
    <row r="6570" spans="1:27" hidden="1" x14ac:dyDescent="0.25">
      <c r="A6570">
        <v>552517</v>
      </c>
      <c r="B6570" t="s">
        <v>7656</v>
      </c>
      <c r="C6570">
        <v>3</v>
      </c>
      <c r="D6570" t="s">
        <v>554</v>
      </c>
      <c r="E6570" t="s">
        <v>561</v>
      </c>
      <c r="F6570" t="s">
        <v>29</v>
      </c>
      <c r="G6570" t="s">
        <v>63</v>
      </c>
      <c r="H6570" t="s">
        <v>64</v>
      </c>
      <c r="I6570">
        <v>24</v>
      </c>
      <c r="J6570" t="s">
        <v>33</v>
      </c>
      <c r="K6570">
        <v>52</v>
      </c>
      <c r="L6570">
        <v>75</v>
      </c>
      <c r="M6570">
        <v>74</v>
      </c>
      <c r="N6570" t="s">
        <v>33</v>
      </c>
      <c r="O6570" t="s">
        <v>33</v>
      </c>
      <c r="P6570" t="s">
        <v>33</v>
      </c>
      <c r="Q6570">
        <v>56</v>
      </c>
      <c r="R6570">
        <v>59</v>
      </c>
      <c r="S6570">
        <v>277</v>
      </c>
      <c r="T6570" t="s">
        <v>33</v>
      </c>
      <c r="U6570" t="s">
        <v>33</v>
      </c>
      <c r="V6570">
        <v>73</v>
      </c>
      <c r="W6570">
        <v>73</v>
      </c>
      <c r="X6570">
        <v>0</v>
      </c>
      <c r="Y6570" t="s">
        <v>33</v>
      </c>
      <c r="Z6570" t="s">
        <v>33</v>
      </c>
      <c r="AA6570" t="e">
        <f>VLOOKUP(Table1[[#This Row],[Facility Name]],D_2,8,0)</f>
        <v>#N/A</v>
      </c>
    </row>
    <row r="6571" spans="1:27" hidden="1" x14ac:dyDescent="0.25">
      <c r="A6571">
        <v>552518</v>
      </c>
      <c r="B6571" t="s">
        <v>7746</v>
      </c>
      <c r="C6571">
        <v>3</v>
      </c>
      <c r="D6571" t="s">
        <v>554</v>
      </c>
      <c r="E6571" t="s">
        <v>569</v>
      </c>
      <c r="F6571" t="s">
        <v>29</v>
      </c>
      <c r="G6571" t="s">
        <v>30</v>
      </c>
      <c r="H6571" t="s">
        <v>31</v>
      </c>
      <c r="I6571">
        <v>25</v>
      </c>
      <c r="J6571" t="s">
        <v>33</v>
      </c>
      <c r="K6571">
        <v>68</v>
      </c>
      <c r="L6571">
        <v>130</v>
      </c>
      <c r="M6571">
        <v>130</v>
      </c>
      <c r="N6571" t="s">
        <v>33</v>
      </c>
      <c r="O6571" t="s">
        <v>33</v>
      </c>
      <c r="P6571" t="s">
        <v>33</v>
      </c>
      <c r="Q6571">
        <v>78</v>
      </c>
      <c r="R6571">
        <v>84</v>
      </c>
      <c r="S6571">
        <v>324</v>
      </c>
      <c r="T6571" t="s">
        <v>33</v>
      </c>
      <c r="U6571" t="s">
        <v>33</v>
      </c>
      <c r="V6571">
        <v>119</v>
      </c>
      <c r="W6571">
        <v>119</v>
      </c>
      <c r="X6571">
        <v>0</v>
      </c>
      <c r="Y6571" t="s">
        <v>33</v>
      </c>
      <c r="Z6571" t="s">
        <v>33</v>
      </c>
      <c r="AA6571" t="e">
        <f>VLOOKUP(Table1[[#This Row],[Facility Name]],D_2,8,0)</f>
        <v>#N/A</v>
      </c>
    </row>
    <row r="6572" spans="1:27" x14ac:dyDescent="0.25">
      <c r="A6572">
        <v>552525</v>
      </c>
      <c r="B6572" t="s">
        <v>7484</v>
      </c>
      <c r="C6572">
        <v>5</v>
      </c>
      <c r="D6572" t="s">
        <v>554</v>
      </c>
      <c r="E6572" t="s">
        <v>561</v>
      </c>
      <c r="F6572" t="s">
        <v>29</v>
      </c>
      <c r="G6572" t="s">
        <v>30</v>
      </c>
      <c r="H6572" t="s">
        <v>37</v>
      </c>
      <c r="I6572">
        <v>25</v>
      </c>
      <c r="J6572" t="s">
        <v>33</v>
      </c>
      <c r="K6572">
        <v>66</v>
      </c>
      <c r="L6572">
        <v>185</v>
      </c>
      <c r="M6572">
        <v>186</v>
      </c>
      <c r="N6572" t="s">
        <v>33</v>
      </c>
      <c r="O6572" t="s">
        <v>40</v>
      </c>
      <c r="P6572" t="s">
        <v>32</v>
      </c>
      <c r="Q6572">
        <v>70</v>
      </c>
      <c r="R6572">
        <v>54</v>
      </c>
      <c r="S6572">
        <v>273</v>
      </c>
      <c r="T6572" t="s">
        <v>33</v>
      </c>
      <c r="U6572" t="s">
        <v>40</v>
      </c>
      <c r="V6572">
        <v>186</v>
      </c>
      <c r="W6572">
        <v>186</v>
      </c>
      <c r="X6572">
        <v>0</v>
      </c>
      <c r="Y6572" t="s">
        <v>33</v>
      </c>
      <c r="Z6572" t="s">
        <v>40</v>
      </c>
      <c r="AA6572">
        <f>VLOOKUP(Table1[[#This Row],[Facility Name]],D_2,8,0)</f>
        <v>79</v>
      </c>
    </row>
    <row r="6573" spans="1:27" hidden="1" x14ac:dyDescent="0.25">
      <c r="A6573">
        <v>552520</v>
      </c>
      <c r="B6573" t="s">
        <v>7748</v>
      </c>
      <c r="C6573">
        <v>3</v>
      </c>
      <c r="D6573" t="s">
        <v>554</v>
      </c>
      <c r="E6573" t="s">
        <v>553</v>
      </c>
      <c r="F6573" t="s">
        <v>29</v>
      </c>
      <c r="G6573" t="s">
        <v>30</v>
      </c>
      <c r="H6573" t="s">
        <v>31</v>
      </c>
      <c r="I6573">
        <v>18</v>
      </c>
      <c r="J6573" t="s">
        <v>33</v>
      </c>
      <c r="K6573">
        <v>81</v>
      </c>
      <c r="L6573">
        <v>142</v>
      </c>
      <c r="M6573">
        <v>150</v>
      </c>
      <c r="N6573" t="s">
        <v>33</v>
      </c>
      <c r="O6573" t="s">
        <v>33</v>
      </c>
      <c r="P6573" t="s">
        <v>33</v>
      </c>
      <c r="Q6573">
        <v>88</v>
      </c>
      <c r="R6573">
        <v>86</v>
      </c>
      <c r="S6573">
        <v>393</v>
      </c>
      <c r="T6573" t="s">
        <v>33</v>
      </c>
      <c r="U6573" t="s">
        <v>33</v>
      </c>
      <c r="V6573">
        <v>117</v>
      </c>
      <c r="W6573">
        <v>117</v>
      </c>
      <c r="X6573">
        <v>0</v>
      </c>
      <c r="Y6573" t="s">
        <v>33</v>
      </c>
      <c r="Z6573" t="s">
        <v>33</v>
      </c>
      <c r="AA6573" t="e">
        <f>VLOOKUP(Table1[[#This Row],[Facility Name]],D_2,8,0)</f>
        <v>#N/A</v>
      </c>
    </row>
    <row r="6574" spans="1:27" hidden="1" x14ac:dyDescent="0.25">
      <c r="A6574">
        <v>552521</v>
      </c>
      <c r="B6574" t="s">
        <v>7749</v>
      </c>
      <c r="C6574">
        <v>4</v>
      </c>
      <c r="D6574" t="s">
        <v>554</v>
      </c>
      <c r="E6574" t="s">
        <v>692</v>
      </c>
      <c r="F6574" t="s">
        <v>29</v>
      </c>
      <c r="G6574" t="s">
        <v>30</v>
      </c>
      <c r="H6574" t="s">
        <v>31</v>
      </c>
      <c r="I6574">
        <v>20</v>
      </c>
      <c r="J6574" t="s">
        <v>33</v>
      </c>
      <c r="K6574">
        <v>85</v>
      </c>
      <c r="L6574">
        <v>135</v>
      </c>
      <c r="M6574">
        <v>140</v>
      </c>
      <c r="N6574" t="s">
        <v>33</v>
      </c>
      <c r="O6574" t="s">
        <v>33</v>
      </c>
      <c r="P6574" t="s">
        <v>33</v>
      </c>
      <c r="Q6574">
        <v>90</v>
      </c>
      <c r="R6574">
        <v>79</v>
      </c>
      <c r="S6574">
        <v>544</v>
      </c>
      <c r="T6574" t="s">
        <v>33</v>
      </c>
      <c r="U6574" t="s">
        <v>33</v>
      </c>
      <c r="V6574">
        <v>121</v>
      </c>
      <c r="W6574">
        <v>121</v>
      </c>
      <c r="X6574">
        <v>0</v>
      </c>
      <c r="Y6574" t="s">
        <v>32</v>
      </c>
      <c r="Z6574" t="s">
        <v>33</v>
      </c>
      <c r="AA6574" t="e">
        <f>VLOOKUP(Table1[[#This Row],[Facility Name]],D_2,8,0)</f>
        <v>#N/A</v>
      </c>
    </row>
    <row r="6575" spans="1:27" x14ac:dyDescent="0.25">
      <c r="A6575">
        <v>552526</v>
      </c>
      <c r="B6575" t="s">
        <v>7485</v>
      </c>
      <c r="C6575">
        <v>4</v>
      </c>
      <c r="D6575" t="s">
        <v>554</v>
      </c>
      <c r="E6575" t="s">
        <v>561</v>
      </c>
      <c r="F6575" t="s">
        <v>29</v>
      </c>
      <c r="G6575" t="s">
        <v>30</v>
      </c>
      <c r="H6575" t="s">
        <v>294</v>
      </c>
      <c r="I6575">
        <v>20</v>
      </c>
      <c r="J6575" t="s">
        <v>33</v>
      </c>
      <c r="K6575">
        <v>82</v>
      </c>
      <c r="L6575">
        <v>135</v>
      </c>
      <c r="M6575">
        <v>135</v>
      </c>
      <c r="N6575" t="s">
        <v>33</v>
      </c>
      <c r="O6575" t="s">
        <v>33</v>
      </c>
      <c r="P6575" t="s">
        <v>33</v>
      </c>
      <c r="Q6575">
        <v>86</v>
      </c>
      <c r="R6575">
        <v>70</v>
      </c>
      <c r="S6575">
        <v>396</v>
      </c>
      <c r="T6575" t="s">
        <v>40</v>
      </c>
      <c r="U6575" t="s">
        <v>33</v>
      </c>
      <c r="V6575">
        <v>137</v>
      </c>
      <c r="W6575">
        <v>137</v>
      </c>
      <c r="X6575">
        <v>0</v>
      </c>
      <c r="Y6575" t="s">
        <v>33</v>
      </c>
      <c r="Z6575" t="s">
        <v>33</v>
      </c>
      <c r="AA6575">
        <f>VLOOKUP(Table1[[#This Row],[Facility Name]],D_2,8,0)</f>
        <v>78</v>
      </c>
    </row>
    <row r="6576" spans="1:27" hidden="1" x14ac:dyDescent="0.25">
      <c r="A6576">
        <v>552523</v>
      </c>
      <c r="B6576" t="s">
        <v>7771</v>
      </c>
      <c r="C6576">
        <v>4</v>
      </c>
      <c r="D6576" t="s">
        <v>554</v>
      </c>
      <c r="E6576" t="s">
        <v>703</v>
      </c>
      <c r="F6576" t="s">
        <v>29</v>
      </c>
      <c r="G6576" t="s">
        <v>30</v>
      </c>
      <c r="H6576" t="s">
        <v>31</v>
      </c>
      <c r="I6576">
        <v>0</v>
      </c>
      <c r="J6576" t="s">
        <v>33</v>
      </c>
      <c r="K6576">
        <v>23</v>
      </c>
      <c r="L6576">
        <v>59</v>
      </c>
      <c r="M6576">
        <v>62</v>
      </c>
      <c r="N6576" t="s">
        <v>33</v>
      </c>
      <c r="O6576" t="s">
        <v>33</v>
      </c>
      <c r="P6576" t="s">
        <v>33</v>
      </c>
      <c r="Q6576">
        <v>27</v>
      </c>
      <c r="R6576">
        <v>17</v>
      </c>
      <c r="S6576">
        <v>125</v>
      </c>
      <c r="T6576" t="s">
        <v>34</v>
      </c>
      <c r="U6576" t="s">
        <v>34</v>
      </c>
      <c r="V6576">
        <v>0</v>
      </c>
      <c r="W6576">
        <v>0</v>
      </c>
      <c r="X6576">
        <v>0</v>
      </c>
      <c r="Y6576" t="s">
        <v>40</v>
      </c>
      <c r="Z6576" t="s">
        <v>40</v>
      </c>
      <c r="AA6576" t="e">
        <f>VLOOKUP(Table1[[#This Row],[Facility Name]],D_2,8,0)</f>
        <v>#N/A</v>
      </c>
    </row>
    <row r="6577" spans="1:27" hidden="1" x14ac:dyDescent="0.25">
      <c r="A6577">
        <v>552524</v>
      </c>
      <c r="B6577" t="s">
        <v>7483</v>
      </c>
      <c r="C6577">
        <v>3</v>
      </c>
      <c r="D6577" t="s">
        <v>554</v>
      </c>
      <c r="E6577" t="s">
        <v>610</v>
      </c>
      <c r="F6577" t="s">
        <v>44</v>
      </c>
      <c r="G6577" t="s">
        <v>30</v>
      </c>
      <c r="H6577" t="s">
        <v>597</v>
      </c>
      <c r="I6577">
        <v>4</v>
      </c>
      <c r="J6577" t="s">
        <v>33</v>
      </c>
      <c r="K6577">
        <v>49</v>
      </c>
      <c r="L6577">
        <v>71</v>
      </c>
      <c r="M6577">
        <v>70</v>
      </c>
      <c r="N6577" t="s">
        <v>33</v>
      </c>
      <c r="O6577" t="s">
        <v>33</v>
      </c>
      <c r="P6577" t="s">
        <v>33</v>
      </c>
      <c r="Q6577">
        <v>53</v>
      </c>
      <c r="R6577">
        <v>43</v>
      </c>
      <c r="S6577">
        <v>225</v>
      </c>
      <c r="T6577" t="s">
        <v>34</v>
      </c>
      <c r="U6577" t="s">
        <v>33</v>
      </c>
      <c r="V6577">
        <v>13</v>
      </c>
      <c r="W6577">
        <v>13</v>
      </c>
      <c r="X6577">
        <v>0</v>
      </c>
      <c r="Y6577" t="s">
        <v>34</v>
      </c>
      <c r="Z6577" t="s">
        <v>40</v>
      </c>
      <c r="AA6577" t="e">
        <f>VLOOKUP(Table1[[#This Row],[Facility Name]],D_2,8,0)</f>
        <v>#N/A</v>
      </c>
    </row>
    <row r="6578" spans="1:27" x14ac:dyDescent="0.25">
      <c r="A6578">
        <v>552527</v>
      </c>
      <c r="B6578" t="s">
        <v>7486</v>
      </c>
      <c r="C6578">
        <v>5</v>
      </c>
      <c r="D6578" t="s">
        <v>554</v>
      </c>
      <c r="E6578" t="s">
        <v>569</v>
      </c>
      <c r="F6578" t="s">
        <v>29</v>
      </c>
      <c r="G6578" t="s">
        <v>30</v>
      </c>
      <c r="H6578" t="s">
        <v>37</v>
      </c>
      <c r="I6578">
        <v>26</v>
      </c>
      <c r="J6578" t="s">
        <v>33</v>
      </c>
      <c r="K6578">
        <v>80</v>
      </c>
      <c r="L6578">
        <v>174</v>
      </c>
      <c r="M6578">
        <v>179</v>
      </c>
      <c r="N6578" t="s">
        <v>33</v>
      </c>
      <c r="O6578" t="s">
        <v>33</v>
      </c>
      <c r="P6578" t="s">
        <v>33</v>
      </c>
      <c r="Q6578">
        <v>88</v>
      </c>
      <c r="R6578">
        <v>95</v>
      </c>
      <c r="S6578">
        <v>458</v>
      </c>
      <c r="T6578" t="s">
        <v>40</v>
      </c>
      <c r="U6578" t="s">
        <v>40</v>
      </c>
      <c r="V6578">
        <v>162</v>
      </c>
      <c r="W6578">
        <v>162</v>
      </c>
      <c r="X6578">
        <v>0</v>
      </c>
      <c r="Y6578" t="s">
        <v>33</v>
      </c>
      <c r="Z6578" t="s">
        <v>33</v>
      </c>
      <c r="AA6578">
        <f>VLOOKUP(Table1[[#This Row],[Facility Name]],D_2,8,0)</f>
        <v>68</v>
      </c>
    </row>
    <row r="6579" spans="1:27" x14ac:dyDescent="0.25">
      <c r="A6579">
        <v>552532</v>
      </c>
      <c r="B6579" t="s">
        <v>7590</v>
      </c>
      <c r="C6579">
        <v>4</v>
      </c>
      <c r="D6579" t="s">
        <v>554</v>
      </c>
      <c r="E6579" t="s">
        <v>561</v>
      </c>
      <c r="F6579" t="s">
        <v>29</v>
      </c>
      <c r="G6579" t="s">
        <v>30</v>
      </c>
      <c r="H6579" t="s">
        <v>37</v>
      </c>
      <c r="I6579">
        <v>25</v>
      </c>
      <c r="J6579" t="s">
        <v>33</v>
      </c>
      <c r="K6579">
        <v>74</v>
      </c>
      <c r="L6579">
        <v>154</v>
      </c>
      <c r="M6579">
        <v>160</v>
      </c>
      <c r="N6579" t="s">
        <v>33</v>
      </c>
      <c r="O6579" t="s">
        <v>33</v>
      </c>
      <c r="P6579" t="s">
        <v>32</v>
      </c>
      <c r="Q6579">
        <v>78</v>
      </c>
      <c r="R6579">
        <v>55</v>
      </c>
      <c r="S6579">
        <v>321</v>
      </c>
      <c r="T6579" t="s">
        <v>40</v>
      </c>
      <c r="U6579" t="s">
        <v>33</v>
      </c>
      <c r="V6579">
        <v>161</v>
      </c>
      <c r="W6579">
        <v>161</v>
      </c>
      <c r="X6579">
        <v>0</v>
      </c>
      <c r="Y6579" t="s">
        <v>33</v>
      </c>
      <c r="Z6579" t="s">
        <v>33</v>
      </c>
      <c r="AA6579">
        <f>VLOOKUP(Table1[[#This Row],[Facility Name]],D_2,8,0)</f>
        <v>56</v>
      </c>
    </row>
    <row r="6580" spans="1:27" x14ac:dyDescent="0.25">
      <c r="A6580">
        <v>552537</v>
      </c>
      <c r="B6580" t="s">
        <v>7704</v>
      </c>
      <c r="C6580">
        <v>4</v>
      </c>
      <c r="D6580" t="s">
        <v>554</v>
      </c>
      <c r="E6580" t="s">
        <v>609</v>
      </c>
      <c r="F6580" t="s">
        <v>44</v>
      </c>
      <c r="G6580" t="s">
        <v>30</v>
      </c>
      <c r="H6580" t="s">
        <v>45</v>
      </c>
      <c r="I6580">
        <v>24</v>
      </c>
      <c r="J6580" t="s">
        <v>33</v>
      </c>
      <c r="K6580">
        <v>109</v>
      </c>
      <c r="L6580">
        <v>138</v>
      </c>
      <c r="M6580">
        <v>145</v>
      </c>
      <c r="N6580" t="s">
        <v>33</v>
      </c>
      <c r="O6580" t="s">
        <v>33</v>
      </c>
      <c r="P6580" t="s">
        <v>33</v>
      </c>
      <c r="Q6580">
        <v>126</v>
      </c>
      <c r="R6580">
        <v>119</v>
      </c>
      <c r="S6580">
        <v>503</v>
      </c>
      <c r="T6580" t="s">
        <v>40</v>
      </c>
      <c r="U6580" t="s">
        <v>33</v>
      </c>
      <c r="V6580">
        <v>125</v>
      </c>
      <c r="W6580">
        <v>125</v>
      </c>
      <c r="X6580">
        <v>1</v>
      </c>
      <c r="Y6580" t="s">
        <v>40</v>
      </c>
      <c r="Z6580" t="s">
        <v>40</v>
      </c>
      <c r="AA6580">
        <f>VLOOKUP(Table1[[#This Row],[Facility Name]],D_2,8,0)</f>
        <v>69</v>
      </c>
    </row>
    <row r="6581" spans="1:27" hidden="1" x14ac:dyDescent="0.25">
      <c r="A6581">
        <v>552528</v>
      </c>
      <c r="B6581" t="s">
        <v>7487</v>
      </c>
      <c r="C6581">
        <v>5</v>
      </c>
      <c r="D6581" t="s">
        <v>554</v>
      </c>
      <c r="E6581" t="s">
        <v>610</v>
      </c>
      <c r="F6581" t="s">
        <v>29</v>
      </c>
      <c r="G6581" t="s">
        <v>30</v>
      </c>
      <c r="H6581" t="s">
        <v>31</v>
      </c>
      <c r="I6581">
        <v>16</v>
      </c>
      <c r="J6581" t="s">
        <v>33</v>
      </c>
      <c r="K6581">
        <v>53</v>
      </c>
      <c r="L6581">
        <v>84</v>
      </c>
      <c r="M6581">
        <v>85</v>
      </c>
      <c r="N6581" t="s">
        <v>33</v>
      </c>
      <c r="O6581" t="s">
        <v>33</v>
      </c>
      <c r="P6581" t="s">
        <v>33</v>
      </c>
      <c r="Q6581">
        <v>59</v>
      </c>
      <c r="R6581">
        <v>47</v>
      </c>
      <c r="S6581">
        <v>298</v>
      </c>
      <c r="T6581" t="s">
        <v>33</v>
      </c>
      <c r="U6581" t="s">
        <v>33</v>
      </c>
      <c r="V6581">
        <v>82</v>
      </c>
      <c r="W6581">
        <v>82</v>
      </c>
      <c r="X6581">
        <v>0</v>
      </c>
      <c r="Y6581" t="s">
        <v>33</v>
      </c>
      <c r="Z6581" t="s">
        <v>40</v>
      </c>
      <c r="AA6581" t="e">
        <f>VLOOKUP(Table1[[#This Row],[Facility Name]],D_2,8,0)</f>
        <v>#N/A</v>
      </c>
    </row>
    <row r="6582" spans="1:27" hidden="1" x14ac:dyDescent="0.25">
      <c r="A6582">
        <v>552529</v>
      </c>
      <c r="B6582" t="s">
        <v>7588</v>
      </c>
      <c r="C6582">
        <v>4</v>
      </c>
      <c r="D6582" t="s">
        <v>554</v>
      </c>
      <c r="E6582" t="s">
        <v>563</v>
      </c>
      <c r="F6582" t="s">
        <v>29</v>
      </c>
      <c r="G6582" t="s">
        <v>30</v>
      </c>
      <c r="H6582" t="s">
        <v>31</v>
      </c>
      <c r="I6582">
        <v>21</v>
      </c>
      <c r="J6582" t="s">
        <v>33</v>
      </c>
      <c r="K6582">
        <v>84</v>
      </c>
      <c r="L6582">
        <v>133</v>
      </c>
      <c r="M6582">
        <v>136</v>
      </c>
      <c r="N6582" t="s">
        <v>33</v>
      </c>
      <c r="O6582" t="s">
        <v>33</v>
      </c>
      <c r="P6582" t="s">
        <v>33</v>
      </c>
      <c r="Q6582">
        <v>91</v>
      </c>
      <c r="R6582">
        <v>70</v>
      </c>
      <c r="S6582">
        <v>396</v>
      </c>
      <c r="T6582" t="s">
        <v>33</v>
      </c>
      <c r="U6582" t="s">
        <v>33</v>
      </c>
      <c r="V6582">
        <v>138</v>
      </c>
      <c r="W6582">
        <v>138</v>
      </c>
      <c r="X6582">
        <v>0</v>
      </c>
      <c r="Y6582" t="s">
        <v>33</v>
      </c>
      <c r="Z6582" t="s">
        <v>33</v>
      </c>
      <c r="AA6582" t="e">
        <f>VLOOKUP(Table1[[#This Row],[Facility Name]],D_2,8,0)</f>
        <v>#N/A</v>
      </c>
    </row>
    <row r="6583" spans="1:27" hidden="1" x14ac:dyDescent="0.25">
      <c r="A6583">
        <v>552530</v>
      </c>
      <c r="B6583" t="s">
        <v>7589</v>
      </c>
      <c r="C6583">
        <v>3</v>
      </c>
      <c r="D6583" t="s">
        <v>554</v>
      </c>
      <c r="E6583" t="s">
        <v>634</v>
      </c>
      <c r="F6583" t="s">
        <v>29</v>
      </c>
      <c r="G6583" t="s">
        <v>30</v>
      </c>
      <c r="H6583" t="s">
        <v>31</v>
      </c>
      <c r="I6583">
        <v>18</v>
      </c>
      <c r="J6583" t="s">
        <v>33</v>
      </c>
      <c r="K6583">
        <v>42</v>
      </c>
      <c r="L6583">
        <v>55</v>
      </c>
      <c r="M6583">
        <v>69</v>
      </c>
      <c r="N6583" t="s">
        <v>33</v>
      </c>
      <c r="O6583" t="s">
        <v>33</v>
      </c>
      <c r="P6583" t="s">
        <v>32</v>
      </c>
      <c r="Q6583">
        <v>52</v>
      </c>
      <c r="R6583">
        <v>65</v>
      </c>
      <c r="S6583">
        <v>209</v>
      </c>
      <c r="T6583" t="s">
        <v>40</v>
      </c>
      <c r="U6583" t="s">
        <v>33</v>
      </c>
      <c r="V6583">
        <v>68</v>
      </c>
      <c r="W6583">
        <v>68</v>
      </c>
      <c r="X6583">
        <v>0</v>
      </c>
      <c r="Y6583" t="s">
        <v>33</v>
      </c>
      <c r="Z6583" t="s">
        <v>33</v>
      </c>
      <c r="AA6583" t="e">
        <f>VLOOKUP(Table1[[#This Row],[Facility Name]],D_2,8,0)</f>
        <v>#N/A</v>
      </c>
    </row>
    <row r="6584" spans="1:27" x14ac:dyDescent="0.25">
      <c r="A6584">
        <v>552538</v>
      </c>
      <c r="B6584" t="s">
        <v>7705</v>
      </c>
      <c r="C6584">
        <v>3</v>
      </c>
      <c r="D6584" t="s">
        <v>554</v>
      </c>
      <c r="E6584" t="s">
        <v>561</v>
      </c>
      <c r="F6584" t="s">
        <v>29</v>
      </c>
      <c r="G6584" t="s">
        <v>63</v>
      </c>
      <c r="H6584" t="s">
        <v>64</v>
      </c>
      <c r="I6584">
        <v>21</v>
      </c>
      <c r="J6584" t="s">
        <v>33</v>
      </c>
      <c r="K6584">
        <v>73</v>
      </c>
      <c r="L6584">
        <v>131</v>
      </c>
      <c r="M6584">
        <v>142</v>
      </c>
      <c r="N6584" t="s">
        <v>33</v>
      </c>
      <c r="O6584" t="s">
        <v>33</v>
      </c>
      <c r="P6584" t="s">
        <v>32</v>
      </c>
      <c r="Q6584">
        <v>80</v>
      </c>
      <c r="R6584">
        <v>87</v>
      </c>
      <c r="S6584">
        <v>313</v>
      </c>
      <c r="T6584" t="s">
        <v>40</v>
      </c>
      <c r="U6584" t="s">
        <v>33</v>
      </c>
      <c r="V6584">
        <v>142</v>
      </c>
      <c r="W6584">
        <v>142</v>
      </c>
      <c r="X6584">
        <v>0</v>
      </c>
      <c r="Y6584" t="s">
        <v>33</v>
      </c>
      <c r="Z6584" t="s">
        <v>33</v>
      </c>
      <c r="AA6584">
        <f>VLOOKUP(Table1[[#This Row],[Facility Name]],D_2,8,0)</f>
        <v>62</v>
      </c>
    </row>
    <row r="6585" spans="1:27" hidden="1" x14ac:dyDescent="0.25">
      <c r="A6585">
        <v>552621</v>
      </c>
      <c r="B6585" t="s">
        <v>7706</v>
      </c>
      <c r="D6585" t="s">
        <v>554</v>
      </c>
      <c r="E6585" t="s">
        <v>592</v>
      </c>
      <c r="F6585" t="s">
        <v>44</v>
      </c>
      <c r="G6585" t="s">
        <v>30</v>
      </c>
      <c r="H6585" t="s">
        <v>597</v>
      </c>
      <c r="I6585">
        <v>0</v>
      </c>
      <c r="J6585" t="s">
        <v>33</v>
      </c>
      <c r="K6585">
        <v>29</v>
      </c>
      <c r="L6585">
        <v>62</v>
      </c>
      <c r="M6585">
        <v>63</v>
      </c>
      <c r="N6585" t="s">
        <v>33</v>
      </c>
      <c r="O6585" t="s">
        <v>33</v>
      </c>
      <c r="P6585" t="s">
        <v>33</v>
      </c>
      <c r="Q6585">
        <v>34</v>
      </c>
      <c r="R6585">
        <v>22</v>
      </c>
      <c r="S6585">
        <v>166</v>
      </c>
      <c r="T6585" t="s">
        <v>34</v>
      </c>
      <c r="U6585" t="s">
        <v>34</v>
      </c>
      <c r="V6585">
        <v>7</v>
      </c>
      <c r="W6585">
        <v>7</v>
      </c>
      <c r="X6585">
        <v>0</v>
      </c>
      <c r="Y6585" t="s">
        <v>34</v>
      </c>
      <c r="Z6585" t="s">
        <v>40</v>
      </c>
      <c r="AA6585" t="e">
        <f>VLOOKUP(Table1[[#This Row],[Facility Name]],D_2,8,0)</f>
        <v>#N/A</v>
      </c>
    </row>
    <row r="6586" spans="1:27" hidden="1" x14ac:dyDescent="0.25">
      <c r="A6586">
        <v>552533</v>
      </c>
      <c r="B6586" t="s">
        <v>7608</v>
      </c>
      <c r="C6586">
        <v>3</v>
      </c>
      <c r="D6586" t="s">
        <v>554</v>
      </c>
      <c r="E6586" t="s">
        <v>7609</v>
      </c>
      <c r="F6586" t="s">
        <v>29</v>
      </c>
      <c r="G6586" t="s">
        <v>30</v>
      </c>
      <c r="H6586" t="s">
        <v>31</v>
      </c>
      <c r="I6586">
        <v>15</v>
      </c>
      <c r="J6586" t="s">
        <v>33</v>
      </c>
      <c r="K6586">
        <v>66</v>
      </c>
      <c r="L6586">
        <v>109</v>
      </c>
      <c r="M6586">
        <v>110</v>
      </c>
      <c r="N6586" t="s">
        <v>33</v>
      </c>
      <c r="O6586" t="s">
        <v>33</v>
      </c>
      <c r="P6586" t="s">
        <v>33</v>
      </c>
      <c r="Q6586">
        <v>78</v>
      </c>
      <c r="R6586">
        <v>75</v>
      </c>
      <c r="S6586">
        <v>275</v>
      </c>
      <c r="T6586" t="s">
        <v>33</v>
      </c>
      <c r="U6586" t="s">
        <v>33</v>
      </c>
      <c r="V6586">
        <v>96</v>
      </c>
      <c r="W6586">
        <v>96</v>
      </c>
      <c r="X6586">
        <v>0</v>
      </c>
      <c r="Y6586" t="s">
        <v>32</v>
      </c>
      <c r="Z6586" t="s">
        <v>33</v>
      </c>
      <c r="AA6586" t="e">
        <f>VLOOKUP(Table1[[#This Row],[Facility Name]],D_2,8,0)</f>
        <v>#N/A</v>
      </c>
    </row>
    <row r="6587" spans="1:27" hidden="1" x14ac:dyDescent="0.25">
      <c r="A6587">
        <v>552535</v>
      </c>
      <c r="B6587" t="s">
        <v>7610</v>
      </c>
      <c r="C6587">
        <v>3</v>
      </c>
      <c r="D6587" t="s">
        <v>554</v>
      </c>
      <c r="E6587" t="s">
        <v>588</v>
      </c>
      <c r="F6587" t="s">
        <v>29</v>
      </c>
      <c r="G6587" t="s">
        <v>30</v>
      </c>
      <c r="H6587" t="s">
        <v>31</v>
      </c>
      <c r="I6587">
        <v>21</v>
      </c>
      <c r="J6587" t="s">
        <v>33</v>
      </c>
      <c r="K6587">
        <v>73</v>
      </c>
      <c r="L6587">
        <v>118</v>
      </c>
      <c r="M6587">
        <v>120</v>
      </c>
      <c r="N6587" t="s">
        <v>33</v>
      </c>
      <c r="O6587" t="s">
        <v>33</v>
      </c>
      <c r="P6587" t="s">
        <v>33</v>
      </c>
      <c r="Q6587">
        <v>83</v>
      </c>
      <c r="R6587">
        <v>86</v>
      </c>
      <c r="S6587">
        <v>298</v>
      </c>
      <c r="T6587" t="s">
        <v>33</v>
      </c>
      <c r="U6587" t="s">
        <v>33</v>
      </c>
      <c r="V6587">
        <v>119</v>
      </c>
      <c r="W6587">
        <v>119</v>
      </c>
      <c r="X6587">
        <v>0</v>
      </c>
      <c r="Y6587" t="s">
        <v>40</v>
      </c>
      <c r="Z6587" t="s">
        <v>40</v>
      </c>
      <c r="AA6587" t="e">
        <f>VLOOKUP(Table1[[#This Row],[Facility Name]],D_2,8,0)</f>
        <v>#N/A</v>
      </c>
    </row>
    <row r="6588" spans="1:27" hidden="1" x14ac:dyDescent="0.25">
      <c r="A6588">
        <v>552536</v>
      </c>
      <c r="B6588" t="s">
        <v>7611</v>
      </c>
      <c r="C6588">
        <v>4</v>
      </c>
      <c r="D6588" t="s">
        <v>554</v>
      </c>
      <c r="E6588" t="s">
        <v>610</v>
      </c>
      <c r="F6588" t="s">
        <v>44</v>
      </c>
      <c r="G6588" t="s">
        <v>30</v>
      </c>
      <c r="H6588" t="s">
        <v>597</v>
      </c>
      <c r="I6588">
        <v>25</v>
      </c>
      <c r="J6588" t="s">
        <v>33</v>
      </c>
      <c r="K6588">
        <v>106</v>
      </c>
      <c r="L6588">
        <v>160</v>
      </c>
      <c r="M6588">
        <v>164</v>
      </c>
      <c r="N6588" t="s">
        <v>33</v>
      </c>
      <c r="O6588" t="s">
        <v>32</v>
      </c>
      <c r="P6588" t="s">
        <v>33</v>
      </c>
      <c r="Q6588">
        <v>117</v>
      </c>
      <c r="R6588">
        <v>145</v>
      </c>
      <c r="S6588">
        <v>507</v>
      </c>
      <c r="T6588" t="s">
        <v>33</v>
      </c>
      <c r="U6588" t="s">
        <v>33</v>
      </c>
      <c r="V6588">
        <v>167</v>
      </c>
      <c r="W6588">
        <v>167</v>
      </c>
      <c r="X6588">
        <v>0</v>
      </c>
      <c r="Y6588" t="s">
        <v>40</v>
      </c>
      <c r="Z6588" t="s">
        <v>40</v>
      </c>
      <c r="AA6588" t="e">
        <f>VLOOKUP(Table1[[#This Row],[Facility Name]],D_2,8,0)</f>
        <v>#N/A</v>
      </c>
    </row>
    <row r="6589" spans="1:27" x14ac:dyDescent="0.25">
      <c r="A6589">
        <v>552540</v>
      </c>
      <c r="B6589" t="s">
        <v>7707</v>
      </c>
      <c r="C6589">
        <v>3</v>
      </c>
      <c r="D6589" t="s">
        <v>554</v>
      </c>
      <c r="E6589" t="s">
        <v>612</v>
      </c>
      <c r="F6589" t="s">
        <v>29</v>
      </c>
      <c r="G6589" t="s">
        <v>30</v>
      </c>
      <c r="H6589" t="s">
        <v>705</v>
      </c>
      <c r="I6589">
        <v>20</v>
      </c>
      <c r="J6589" t="s">
        <v>33</v>
      </c>
      <c r="K6589">
        <v>52</v>
      </c>
      <c r="L6589">
        <v>83</v>
      </c>
      <c r="M6589">
        <v>85</v>
      </c>
      <c r="N6589" t="s">
        <v>33</v>
      </c>
      <c r="O6589" t="s">
        <v>33</v>
      </c>
      <c r="P6589" t="s">
        <v>32</v>
      </c>
      <c r="Q6589">
        <v>60</v>
      </c>
      <c r="R6589">
        <v>58</v>
      </c>
      <c r="S6589">
        <v>348</v>
      </c>
      <c r="T6589" t="s">
        <v>40</v>
      </c>
      <c r="U6589" t="s">
        <v>33</v>
      </c>
      <c r="V6589">
        <v>86</v>
      </c>
      <c r="W6589">
        <v>86</v>
      </c>
      <c r="X6589">
        <v>0</v>
      </c>
      <c r="Y6589" t="s">
        <v>33</v>
      </c>
      <c r="Z6589" t="s">
        <v>33</v>
      </c>
      <c r="AA6589">
        <f>VLOOKUP(Table1[[#This Row],[Facility Name]],D_2,8,0)</f>
        <v>69</v>
      </c>
    </row>
    <row r="6590" spans="1:27" x14ac:dyDescent="0.25">
      <c r="A6590">
        <v>552542</v>
      </c>
      <c r="B6590" t="s">
        <v>7727</v>
      </c>
      <c r="C6590">
        <v>4</v>
      </c>
      <c r="D6590" t="s">
        <v>554</v>
      </c>
      <c r="E6590" t="s">
        <v>563</v>
      </c>
      <c r="F6590" t="s">
        <v>29</v>
      </c>
      <c r="G6590" t="s">
        <v>30</v>
      </c>
      <c r="H6590" t="s">
        <v>705</v>
      </c>
      <c r="I6590">
        <v>24</v>
      </c>
      <c r="J6590" t="s">
        <v>33</v>
      </c>
      <c r="K6590">
        <v>79</v>
      </c>
      <c r="L6590">
        <v>173</v>
      </c>
      <c r="M6590">
        <v>179</v>
      </c>
      <c r="N6590" t="s">
        <v>33</v>
      </c>
      <c r="O6590" t="s">
        <v>33</v>
      </c>
      <c r="P6590" t="s">
        <v>32</v>
      </c>
      <c r="Q6590">
        <v>86</v>
      </c>
      <c r="R6590">
        <v>76</v>
      </c>
      <c r="S6590">
        <v>380</v>
      </c>
      <c r="T6590" t="s">
        <v>40</v>
      </c>
      <c r="U6590" t="s">
        <v>33</v>
      </c>
      <c r="V6590">
        <v>180</v>
      </c>
      <c r="W6590">
        <v>180</v>
      </c>
      <c r="X6590">
        <v>0</v>
      </c>
      <c r="Y6590" t="s">
        <v>33</v>
      </c>
      <c r="Z6590" t="s">
        <v>33</v>
      </c>
      <c r="AA6590">
        <f>VLOOKUP(Table1[[#This Row],[Facility Name]],D_2,8,0)</f>
        <v>60</v>
      </c>
    </row>
    <row r="6591" spans="1:27" hidden="1" x14ac:dyDescent="0.25">
      <c r="A6591">
        <v>552539</v>
      </c>
      <c r="B6591" t="s">
        <v>7706</v>
      </c>
      <c r="C6591">
        <v>3</v>
      </c>
      <c r="D6591" t="s">
        <v>554</v>
      </c>
      <c r="E6591" t="s">
        <v>557</v>
      </c>
      <c r="F6591" t="s">
        <v>44</v>
      </c>
      <c r="G6591" t="s">
        <v>30</v>
      </c>
      <c r="H6591" t="s">
        <v>597</v>
      </c>
      <c r="I6591">
        <v>4</v>
      </c>
      <c r="J6591" t="s">
        <v>33</v>
      </c>
      <c r="K6591">
        <v>47</v>
      </c>
      <c r="L6591">
        <v>107</v>
      </c>
      <c r="M6591">
        <v>108</v>
      </c>
      <c r="N6591" t="s">
        <v>33</v>
      </c>
      <c r="O6591" t="s">
        <v>33</v>
      </c>
      <c r="P6591" t="s">
        <v>33</v>
      </c>
      <c r="Q6591">
        <v>50</v>
      </c>
      <c r="R6591">
        <v>34</v>
      </c>
      <c r="S6591">
        <v>180</v>
      </c>
      <c r="T6591" t="s">
        <v>34</v>
      </c>
      <c r="U6591" t="s">
        <v>40</v>
      </c>
      <c r="V6591">
        <v>16</v>
      </c>
      <c r="W6591">
        <v>16</v>
      </c>
      <c r="X6591">
        <v>0</v>
      </c>
      <c r="Y6591" t="s">
        <v>33</v>
      </c>
      <c r="Z6591" t="s">
        <v>40</v>
      </c>
      <c r="AA6591" t="e">
        <f>VLOOKUP(Table1[[#This Row],[Facility Name]],D_2,8,0)</f>
        <v>#N/A</v>
      </c>
    </row>
    <row r="6592" spans="1:27" x14ac:dyDescent="0.25">
      <c r="A6592">
        <v>552543</v>
      </c>
      <c r="B6592" t="s">
        <v>7799</v>
      </c>
      <c r="D6592" t="s">
        <v>554</v>
      </c>
      <c r="E6592" t="s">
        <v>559</v>
      </c>
      <c r="F6592" t="s">
        <v>29</v>
      </c>
      <c r="G6592" t="s">
        <v>63</v>
      </c>
      <c r="H6592" t="s">
        <v>64</v>
      </c>
      <c r="I6592">
        <v>1</v>
      </c>
      <c r="J6592" t="s">
        <v>32</v>
      </c>
      <c r="K6592">
        <v>77</v>
      </c>
      <c r="L6592">
        <v>115</v>
      </c>
      <c r="M6592">
        <v>124</v>
      </c>
      <c r="N6592" t="s">
        <v>33</v>
      </c>
      <c r="O6592" t="s">
        <v>33</v>
      </c>
      <c r="P6592" t="s">
        <v>33</v>
      </c>
      <c r="Q6592">
        <v>88</v>
      </c>
      <c r="R6592">
        <v>71</v>
      </c>
      <c r="S6592">
        <v>313</v>
      </c>
      <c r="T6592" t="s">
        <v>34</v>
      </c>
      <c r="U6592" t="s">
        <v>34</v>
      </c>
      <c r="V6592">
        <v>7</v>
      </c>
      <c r="W6592">
        <v>7</v>
      </c>
      <c r="X6592">
        <v>0</v>
      </c>
      <c r="Y6592" t="s">
        <v>34</v>
      </c>
      <c r="Z6592" t="s">
        <v>40</v>
      </c>
      <c r="AA6592">
        <f>VLOOKUP(Table1[[#This Row],[Facility Name]],D_2,8,0)</f>
        <v>63</v>
      </c>
    </row>
    <row r="6593" spans="1:27" x14ac:dyDescent="0.25">
      <c r="A6593">
        <v>552546</v>
      </c>
      <c r="B6593" t="s">
        <v>7816</v>
      </c>
      <c r="D6593" t="s">
        <v>554</v>
      </c>
      <c r="E6593" t="s">
        <v>559</v>
      </c>
      <c r="F6593" t="s">
        <v>29</v>
      </c>
      <c r="G6593" t="s">
        <v>63</v>
      </c>
      <c r="H6593" t="s">
        <v>64</v>
      </c>
      <c r="I6593">
        <v>4</v>
      </c>
      <c r="J6593" t="s">
        <v>33</v>
      </c>
      <c r="K6593">
        <v>26</v>
      </c>
      <c r="L6593">
        <v>50</v>
      </c>
      <c r="M6593">
        <v>52</v>
      </c>
      <c r="N6593" t="s">
        <v>33</v>
      </c>
      <c r="O6593" t="s">
        <v>33</v>
      </c>
      <c r="P6593" t="s">
        <v>33</v>
      </c>
      <c r="Q6593">
        <v>33</v>
      </c>
      <c r="R6593">
        <v>33</v>
      </c>
      <c r="S6593">
        <v>99</v>
      </c>
      <c r="T6593" t="s">
        <v>34</v>
      </c>
      <c r="U6593" t="s">
        <v>34</v>
      </c>
      <c r="V6593">
        <v>3</v>
      </c>
      <c r="W6593">
        <v>3</v>
      </c>
      <c r="X6593">
        <v>0</v>
      </c>
      <c r="Y6593" t="s">
        <v>34</v>
      </c>
      <c r="Z6593" t="s">
        <v>40</v>
      </c>
      <c r="AA6593">
        <f>VLOOKUP(Table1[[#This Row],[Facility Name]],D_2,8,0)</f>
        <v>80</v>
      </c>
    </row>
    <row r="6594" spans="1:27" hidden="1" x14ac:dyDescent="0.25">
      <c r="A6594">
        <v>552541</v>
      </c>
      <c r="B6594" t="s">
        <v>7708</v>
      </c>
      <c r="C6594">
        <v>3</v>
      </c>
      <c r="D6594" t="s">
        <v>554</v>
      </c>
      <c r="E6594" t="s">
        <v>565</v>
      </c>
      <c r="F6594" t="s">
        <v>29</v>
      </c>
      <c r="G6594" t="s">
        <v>30</v>
      </c>
      <c r="H6594" t="s">
        <v>31</v>
      </c>
      <c r="I6594">
        <v>20</v>
      </c>
      <c r="J6594" t="s">
        <v>33</v>
      </c>
      <c r="K6594">
        <v>76</v>
      </c>
      <c r="L6594">
        <v>141</v>
      </c>
      <c r="M6594">
        <v>149</v>
      </c>
      <c r="N6594" t="s">
        <v>33</v>
      </c>
      <c r="O6594" t="s">
        <v>33</v>
      </c>
      <c r="P6594" t="s">
        <v>33</v>
      </c>
      <c r="Q6594">
        <v>92</v>
      </c>
      <c r="R6594">
        <v>110</v>
      </c>
      <c r="S6594">
        <v>374</v>
      </c>
      <c r="T6594" t="s">
        <v>33</v>
      </c>
      <c r="U6594" t="s">
        <v>33</v>
      </c>
      <c r="V6594">
        <v>150</v>
      </c>
      <c r="W6594">
        <v>150</v>
      </c>
      <c r="X6594">
        <v>0</v>
      </c>
      <c r="Y6594" t="s">
        <v>33</v>
      </c>
      <c r="Z6594" t="s">
        <v>33</v>
      </c>
      <c r="AA6594" t="e">
        <f>VLOOKUP(Table1[[#This Row],[Facility Name]],D_2,8,0)</f>
        <v>#N/A</v>
      </c>
    </row>
    <row r="6595" spans="1:27" x14ac:dyDescent="0.25">
      <c r="A6595">
        <v>552547</v>
      </c>
      <c r="B6595" t="s">
        <v>7817</v>
      </c>
      <c r="C6595">
        <v>4</v>
      </c>
      <c r="D6595" t="s">
        <v>554</v>
      </c>
      <c r="E6595" t="s">
        <v>561</v>
      </c>
      <c r="F6595" t="s">
        <v>29</v>
      </c>
      <c r="G6595" t="s">
        <v>30</v>
      </c>
      <c r="H6595" t="s">
        <v>817</v>
      </c>
      <c r="I6595">
        <v>31</v>
      </c>
      <c r="J6595" t="s">
        <v>33</v>
      </c>
      <c r="K6595">
        <v>63</v>
      </c>
      <c r="L6595">
        <v>132</v>
      </c>
      <c r="M6595">
        <v>135</v>
      </c>
      <c r="N6595" t="s">
        <v>33</v>
      </c>
      <c r="O6595" t="s">
        <v>33</v>
      </c>
      <c r="P6595" t="s">
        <v>40</v>
      </c>
      <c r="Q6595">
        <v>87</v>
      </c>
      <c r="R6595">
        <v>99</v>
      </c>
      <c r="S6595">
        <v>356</v>
      </c>
      <c r="T6595" t="s">
        <v>33</v>
      </c>
      <c r="U6595" t="s">
        <v>33</v>
      </c>
      <c r="V6595">
        <v>133</v>
      </c>
      <c r="W6595">
        <v>133</v>
      </c>
      <c r="X6595">
        <v>0</v>
      </c>
      <c r="Y6595" t="s">
        <v>33</v>
      </c>
      <c r="Z6595" t="s">
        <v>33</v>
      </c>
      <c r="AA6595">
        <f>VLOOKUP(Table1[[#This Row],[Facility Name]],D_2,8,0)</f>
        <v>73</v>
      </c>
    </row>
    <row r="6596" spans="1:27" hidden="1" x14ac:dyDescent="0.25">
      <c r="A6596">
        <v>552544</v>
      </c>
      <c r="B6596" t="s">
        <v>7800</v>
      </c>
      <c r="C6596">
        <v>4</v>
      </c>
      <c r="D6596" t="s">
        <v>554</v>
      </c>
      <c r="E6596" t="s">
        <v>569</v>
      </c>
      <c r="F6596" t="s">
        <v>29</v>
      </c>
      <c r="G6596" t="s">
        <v>30</v>
      </c>
      <c r="H6596" t="s">
        <v>31</v>
      </c>
      <c r="I6596">
        <v>24</v>
      </c>
      <c r="J6596" t="s">
        <v>33</v>
      </c>
      <c r="K6596">
        <v>88</v>
      </c>
      <c r="L6596">
        <v>169</v>
      </c>
      <c r="M6596">
        <v>171</v>
      </c>
      <c r="N6596" t="s">
        <v>33</v>
      </c>
      <c r="O6596" t="s">
        <v>33</v>
      </c>
      <c r="P6596" t="s">
        <v>33</v>
      </c>
      <c r="Q6596">
        <v>98</v>
      </c>
      <c r="R6596">
        <v>106</v>
      </c>
      <c r="S6596">
        <v>437</v>
      </c>
      <c r="T6596" t="s">
        <v>33</v>
      </c>
      <c r="U6596" t="s">
        <v>33</v>
      </c>
      <c r="V6596">
        <v>160</v>
      </c>
      <c r="W6596">
        <v>160</v>
      </c>
      <c r="X6596">
        <v>0</v>
      </c>
      <c r="Y6596" t="s">
        <v>33</v>
      </c>
      <c r="Z6596" t="s">
        <v>33</v>
      </c>
      <c r="AA6596" t="e">
        <f>VLOOKUP(Table1[[#This Row],[Facility Name]],D_2,8,0)</f>
        <v>#N/A</v>
      </c>
    </row>
    <row r="6597" spans="1:27" hidden="1" x14ac:dyDescent="0.25">
      <c r="A6597">
        <v>552545</v>
      </c>
      <c r="B6597" t="s">
        <v>7815</v>
      </c>
      <c r="C6597">
        <v>4</v>
      </c>
      <c r="D6597" t="s">
        <v>554</v>
      </c>
      <c r="E6597" t="s">
        <v>569</v>
      </c>
      <c r="F6597" t="s">
        <v>29</v>
      </c>
      <c r="G6597" t="s">
        <v>30</v>
      </c>
      <c r="H6597" t="s">
        <v>31</v>
      </c>
      <c r="I6597">
        <v>21</v>
      </c>
      <c r="J6597" t="s">
        <v>33</v>
      </c>
      <c r="K6597">
        <v>37</v>
      </c>
      <c r="L6597">
        <v>77</v>
      </c>
      <c r="M6597">
        <v>81</v>
      </c>
      <c r="N6597" t="s">
        <v>33</v>
      </c>
      <c r="O6597" t="s">
        <v>33</v>
      </c>
      <c r="P6597" t="s">
        <v>33</v>
      </c>
      <c r="Q6597">
        <v>43</v>
      </c>
      <c r="R6597">
        <v>40</v>
      </c>
      <c r="S6597">
        <v>199</v>
      </c>
      <c r="T6597" t="s">
        <v>33</v>
      </c>
      <c r="U6597" t="s">
        <v>33</v>
      </c>
      <c r="V6597">
        <v>84</v>
      </c>
      <c r="W6597">
        <v>84</v>
      </c>
      <c r="X6597">
        <v>0</v>
      </c>
      <c r="Y6597" t="s">
        <v>34</v>
      </c>
      <c r="Z6597" t="s">
        <v>33</v>
      </c>
      <c r="AA6597" t="e">
        <f>VLOOKUP(Table1[[#This Row],[Facility Name]],D_2,8,0)</f>
        <v>#N/A</v>
      </c>
    </row>
    <row r="6598" spans="1:27" x14ac:dyDescent="0.25">
      <c r="A6598">
        <v>552552</v>
      </c>
      <c r="B6598" t="s">
        <v>7547</v>
      </c>
      <c r="C6598">
        <v>3</v>
      </c>
      <c r="D6598" t="s">
        <v>554</v>
      </c>
      <c r="E6598" t="s">
        <v>561</v>
      </c>
      <c r="F6598" t="s">
        <v>29</v>
      </c>
      <c r="G6598" t="s">
        <v>63</v>
      </c>
      <c r="H6598" t="s">
        <v>64</v>
      </c>
      <c r="I6598">
        <v>32</v>
      </c>
      <c r="J6598" t="s">
        <v>33</v>
      </c>
      <c r="K6598">
        <v>72</v>
      </c>
      <c r="L6598">
        <v>128</v>
      </c>
      <c r="M6598">
        <v>132</v>
      </c>
      <c r="N6598" t="s">
        <v>33</v>
      </c>
      <c r="O6598" t="s">
        <v>33</v>
      </c>
      <c r="P6598" t="s">
        <v>33</v>
      </c>
      <c r="Q6598">
        <v>88</v>
      </c>
      <c r="R6598">
        <v>86</v>
      </c>
      <c r="S6598">
        <v>455</v>
      </c>
      <c r="T6598" t="s">
        <v>33</v>
      </c>
      <c r="U6598" t="s">
        <v>33</v>
      </c>
      <c r="V6598">
        <v>103</v>
      </c>
      <c r="W6598">
        <v>103</v>
      </c>
      <c r="X6598">
        <v>0</v>
      </c>
      <c r="Y6598" t="s">
        <v>33</v>
      </c>
      <c r="Z6598" t="s">
        <v>40</v>
      </c>
      <c r="AA6598">
        <f>VLOOKUP(Table1[[#This Row],[Facility Name]],D_2,8,0)</f>
        <v>57</v>
      </c>
    </row>
    <row r="6599" spans="1:27" hidden="1" x14ac:dyDescent="0.25">
      <c r="A6599">
        <v>552548</v>
      </c>
      <c r="B6599" t="s">
        <v>7818</v>
      </c>
      <c r="C6599">
        <v>4</v>
      </c>
      <c r="D6599" t="s">
        <v>554</v>
      </c>
      <c r="E6599" t="s">
        <v>565</v>
      </c>
      <c r="F6599" t="s">
        <v>29</v>
      </c>
      <c r="G6599" t="s">
        <v>30</v>
      </c>
      <c r="H6599" t="s">
        <v>31</v>
      </c>
      <c r="I6599">
        <v>20</v>
      </c>
      <c r="J6599" t="s">
        <v>33</v>
      </c>
      <c r="K6599">
        <v>79</v>
      </c>
      <c r="L6599">
        <v>142</v>
      </c>
      <c r="M6599">
        <v>147</v>
      </c>
      <c r="N6599" t="s">
        <v>33</v>
      </c>
      <c r="O6599" t="s">
        <v>33</v>
      </c>
      <c r="P6599" t="s">
        <v>32</v>
      </c>
      <c r="Q6599">
        <v>82</v>
      </c>
      <c r="R6599">
        <v>89</v>
      </c>
      <c r="S6599">
        <v>351</v>
      </c>
      <c r="T6599" t="s">
        <v>32</v>
      </c>
      <c r="U6599" t="s">
        <v>33</v>
      </c>
      <c r="V6599">
        <v>147</v>
      </c>
      <c r="W6599">
        <v>147</v>
      </c>
      <c r="X6599">
        <v>0</v>
      </c>
      <c r="Y6599" t="s">
        <v>33</v>
      </c>
      <c r="Z6599" t="s">
        <v>33</v>
      </c>
      <c r="AA6599" t="e">
        <f>VLOOKUP(Table1[[#This Row],[Facility Name]],D_2,8,0)</f>
        <v>#N/A</v>
      </c>
    </row>
    <row r="6600" spans="1:27" hidden="1" x14ac:dyDescent="0.25">
      <c r="A6600">
        <v>552549</v>
      </c>
      <c r="B6600" t="s">
        <v>7544</v>
      </c>
      <c r="C6600">
        <v>5</v>
      </c>
      <c r="D6600" t="s">
        <v>554</v>
      </c>
      <c r="E6600" t="s">
        <v>563</v>
      </c>
      <c r="F6600" t="s">
        <v>29</v>
      </c>
      <c r="G6600" t="s">
        <v>30</v>
      </c>
      <c r="H6600" t="s">
        <v>31</v>
      </c>
      <c r="I6600">
        <v>21</v>
      </c>
      <c r="J6600" t="s">
        <v>33</v>
      </c>
      <c r="K6600">
        <v>96</v>
      </c>
      <c r="L6600">
        <v>142</v>
      </c>
      <c r="M6600">
        <v>147</v>
      </c>
      <c r="N6600" t="s">
        <v>33</v>
      </c>
      <c r="O6600" t="s">
        <v>40</v>
      </c>
      <c r="P6600" t="s">
        <v>33</v>
      </c>
      <c r="Q6600">
        <v>107</v>
      </c>
      <c r="R6600">
        <v>91</v>
      </c>
      <c r="S6600">
        <v>435</v>
      </c>
      <c r="T6600" t="s">
        <v>33</v>
      </c>
      <c r="U6600" t="s">
        <v>33</v>
      </c>
      <c r="V6600">
        <v>147</v>
      </c>
      <c r="W6600">
        <v>147</v>
      </c>
      <c r="X6600">
        <v>0</v>
      </c>
      <c r="Y6600" t="s">
        <v>34</v>
      </c>
      <c r="Z6600" t="s">
        <v>33</v>
      </c>
      <c r="AA6600" t="e">
        <f>VLOOKUP(Table1[[#This Row],[Facility Name]],D_2,8,0)</f>
        <v>#N/A</v>
      </c>
    </row>
    <row r="6601" spans="1:27" hidden="1" x14ac:dyDescent="0.25">
      <c r="A6601">
        <v>552550</v>
      </c>
      <c r="B6601" t="s">
        <v>7545</v>
      </c>
      <c r="C6601">
        <v>2</v>
      </c>
      <c r="D6601" t="s">
        <v>554</v>
      </c>
      <c r="E6601" t="s">
        <v>605</v>
      </c>
      <c r="F6601" t="s">
        <v>44</v>
      </c>
      <c r="G6601" t="s">
        <v>30</v>
      </c>
      <c r="H6601" t="s">
        <v>597</v>
      </c>
      <c r="I6601">
        <v>0</v>
      </c>
      <c r="J6601" t="s">
        <v>33</v>
      </c>
      <c r="K6601">
        <v>58</v>
      </c>
      <c r="L6601">
        <v>96</v>
      </c>
      <c r="M6601">
        <v>101</v>
      </c>
      <c r="N6601" t="s">
        <v>33</v>
      </c>
      <c r="O6601" t="s">
        <v>33</v>
      </c>
      <c r="P6601" t="s">
        <v>33</v>
      </c>
      <c r="Q6601">
        <v>67</v>
      </c>
      <c r="R6601">
        <v>66</v>
      </c>
      <c r="S6601">
        <v>263</v>
      </c>
      <c r="T6601" t="s">
        <v>34</v>
      </c>
      <c r="U6601" t="s">
        <v>33</v>
      </c>
      <c r="V6601">
        <v>11</v>
      </c>
      <c r="W6601">
        <v>11</v>
      </c>
      <c r="X6601">
        <v>0</v>
      </c>
      <c r="Y6601" t="s">
        <v>34</v>
      </c>
      <c r="Z6601" t="s">
        <v>40</v>
      </c>
      <c r="AA6601" t="e">
        <f>VLOOKUP(Table1[[#This Row],[Facility Name]],D_2,8,0)</f>
        <v>#N/A</v>
      </c>
    </row>
    <row r="6602" spans="1:27" hidden="1" x14ac:dyDescent="0.25">
      <c r="A6602">
        <v>552551</v>
      </c>
      <c r="B6602" t="s">
        <v>7546</v>
      </c>
      <c r="C6602">
        <v>4</v>
      </c>
      <c r="D6602" t="s">
        <v>554</v>
      </c>
      <c r="E6602" t="s">
        <v>614</v>
      </c>
      <c r="F6602" t="s">
        <v>29</v>
      </c>
      <c r="G6602" t="s">
        <v>30</v>
      </c>
      <c r="H6602" t="s">
        <v>31</v>
      </c>
      <c r="I6602">
        <v>18</v>
      </c>
      <c r="J6602" t="s">
        <v>33</v>
      </c>
      <c r="K6602">
        <v>41</v>
      </c>
      <c r="L6602">
        <v>77</v>
      </c>
      <c r="M6602">
        <v>79</v>
      </c>
      <c r="N6602" t="s">
        <v>33</v>
      </c>
      <c r="O6602" t="s">
        <v>33</v>
      </c>
      <c r="P6602" t="s">
        <v>33</v>
      </c>
      <c r="Q6602">
        <v>51</v>
      </c>
      <c r="R6602">
        <v>49</v>
      </c>
      <c r="S6602">
        <v>197</v>
      </c>
      <c r="T6602" t="s">
        <v>33</v>
      </c>
      <c r="U6602" t="s">
        <v>33</v>
      </c>
      <c r="V6602">
        <v>65</v>
      </c>
      <c r="W6602">
        <v>65</v>
      </c>
      <c r="X6602">
        <v>0</v>
      </c>
      <c r="Y6602" t="s">
        <v>33</v>
      </c>
      <c r="Z6602" t="s">
        <v>33</v>
      </c>
      <c r="AA6602" t="e">
        <f>VLOOKUP(Table1[[#This Row],[Facility Name]],D_2,8,0)</f>
        <v>#N/A</v>
      </c>
    </row>
    <row r="6603" spans="1:27" x14ac:dyDescent="0.25">
      <c r="A6603">
        <v>552554</v>
      </c>
      <c r="B6603" t="s">
        <v>7571</v>
      </c>
      <c r="C6603">
        <v>5</v>
      </c>
      <c r="D6603" t="s">
        <v>554</v>
      </c>
      <c r="E6603" t="s">
        <v>775</v>
      </c>
      <c r="F6603" t="s">
        <v>29</v>
      </c>
      <c r="G6603" t="s">
        <v>30</v>
      </c>
      <c r="H6603" t="s">
        <v>37</v>
      </c>
      <c r="I6603">
        <v>20</v>
      </c>
      <c r="J6603" t="s">
        <v>33</v>
      </c>
      <c r="K6603">
        <v>92</v>
      </c>
      <c r="L6603">
        <v>123</v>
      </c>
      <c r="M6603">
        <v>124</v>
      </c>
      <c r="N6603" t="s">
        <v>40</v>
      </c>
      <c r="O6603" t="s">
        <v>33</v>
      </c>
      <c r="P6603" t="s">
        <v>40</v>
      </c>
      <c r="Q6603">
        <v>111</v>
      </c>
      <c r="R6603">
        <v>53</v>
      </c>
      <c r="S6603">
        <v>458</v>
      </c>
      <c r="T6603" t="s">
        <v>33</v>
      </c>
      <c r="U6603" t="s">
        <v>33</v>
      </c>
      <c r="V6603">
        <v>125</v>
      </c>
      <c r="W6603">
        <v>125</v>
      </c>
      <c r="X6603">
        <v>0</v>
      </c>
      <c r="Y6603" t="s">
        <v>32</v>
      </c>
      <c r="Z6603" t="s">
        <v>33</v>
      </c>
      <c r="AA6603">
        <f>VLOOKUP(Table1[[#This Row],[Facility Name]],D_2,8,0)</f>
        <v>77</v>
      </c>
    </row>
    <row r="6604" spans="1:27" hidden="1" x14ac:dyDescent="0.25">
      <c r="A6604">
        <v>552553</v>
      </c>
      <c r="B6604" t="s">
        <v>7570</v>
      </c>
      <c r="C6604">
        <v>4</v>
      </c>
      <c r="D6604" t="s">
        <v>554</v>
      </c>
      <c r="E6604" t="s">
        <v>553</v>
      </c>
      <c r="F6604" t="s">
        <v>29</v>
      </c>
      <c r="G6604" t="s">
        <v>30</v>
      </c>
      <c r="H6604" t="s">
        <v>31</v>
      </c>
      <c r="I6604">
        <v>30</v>
      </c>
      <c r="J6604" t="s">
        <v>33</v>
      </c>
      <c r="K6604">
        <v>107</v>
      </c>
      <c r="L6604">
        <v>192</v>
      </c>
      <c r="M6604">
        <v>199</v>
      </c>
      <c r="N6604" t="s">
        <v>33</v>
      </c>
      <c r="O6604" t="s">
        <v>33</v>
      </c>
      <c r="P6604" t="s">
        <v>33</v>
      </c>
      <c r="Q6604">
        <v>122</v>
      </c>
      <c r="R6604">
        <v>125</v>
      </c>
      <c r="S6604">
        <v>543</v>
      </c>
      <c r="T6604" t="s">
        <v>40</v>
      </c>
      <c r="U6604" t="s">
        <v>33</v>
      </c>
      <c r="V6604">
        <v>200</v>
      </c>
      <c r="W6604">
        <v>200</v>
      </c>
      <c r="X6604">
        <v>0</v>
      </c>
      <c r="Y6604" t="s">
        <v>33</v>
      </c>
      <c r="Z6604" t="s">
        <v>33</v>
      </c>
      <c r="AA6604" t="e">
        <f>VLOOKUP(Table1[[#This Row],[Facility Name]],D_2,8,0)</f>
        <v>#N/A</v>
      </c>
    </row>
    <row r="6605" spans="1:27" x14ac:dyDescent="0.25">
      <c r="A6605">
        <v>552555</v>
      </c>
      <c r="B6605" t="s">
        <v>7646</v>
      </c>
      <c r="C6605">
        <v>2</v>
      </c>
      <c r="D6605" t="s">
        <v>554</v>
      </c>
      <c r="E6605" t="s">
        <v>703</v>
      </c>
      <c r="F6605" t="s">
        <v>44</v>
      </c>
      <c r="G6605" t="s">
        <v>30</v>
      </c>
      <c r="H6605" t="s">
        <v>597</v>
      </c>
      <c r="I6605">
        <v>0</v>
      </c>
      <c r="J6605" t="s">
        <v>33</v>
      </c>
      <c r="K6605">
        <v>30</v>
      </c>
      <c r="L6605">
        <v>54</v>
      </c>
      <c r="M6605">
        <v>59</v>
      </c>
      <c r="N6605" t="s">
        <v>33</v>
      </c>
      <c r="O6605" t="s">
        <v>33</v>
      </c>
      <c r="P6605" t="s">
        <v>33</v>
      </c>
      <c r="Q6605">
        <v>34</v>
      </c>
      <c r="R6605">
        <v>13</v>
      </c>
      <c r="S6605">
        <v>128</v>
      </c>
      <c r="T6605" t="s">
        <v>34</v>
      </c>
      <c r="U6605" t="s">
        <v>33</v>
      </c>
      <c r="V6605">
        <v>13</v>
      </c>
      <c r="W6605">
        <v>13</v>
      </c>
      <c r="X6605">
        <v>0</v>
      </c>
      <c r="Y6605" t="s">
        <v>40</v>
      </c>
      <c r="Z6605" t="s">
        <v>33</v>
      </c>
      <c r="AA6605">
        <f>VLOOKUP(Table1[[#This Row],[Facility Name]],D_2,8,0)</f>
        <v>55</v>
      </c>
    </row>
    <row r="6606" spans="1:27" x14ac:dyDescent="0.25">
      <c r="A6606">
        <v>552558</v>
      </c>
      <c r="B6606" t="s">
        <v>7666</v>
      </c>
      <c r="D6606" t="s">
        <v>554</v>
      </c>
      <c r="E6606" t="s">
        <v>596</v>
      </c>
      <c r="F6606" t="s">
        <v>44</v>
      </c>
      <c r="G6606" t="s">
        <v>30</v>
      </c>
      <c r="H6606" t="s">
        <v>597</v>
      </c>
      <c r="I6606">
        <v>0</v>
      </c>
      <c r="J6606" t="s">
        <v>33</v>
      </c>
      <c r="K6606">
        <v>30</v>
      </c>
      <c r="L6606">
        <v>41</v>
      </c>
      <c r="M6606">
        <v>44</v>
      </c>
      <c r="N6606" t="s">
        <v>33</v>
      </c>
      <c r="O6606" t="s">
        <v>40</v>
      </c>
      <c r="P6606" t="s">
        <v>40</v>
      </c>
      <c r="Q6606">
        <v>32</v>
      </c>
      <c r="R6606">
        <v>20</v>
      </c>
      <c r="S6606">
        <v>118</v>
      </c>
      <c r="T6606" t="s">
        <v>34</v>
      </c>
      <c r="U6606" t="s">
        <v>34</v>
      </c>
      <c r="V6606">
        <v>3</v>
      </c>
      <c r="W6606">
        <v>3</v>
      </c>
      <c r="X6606">
        <v>0</v>
      </c>
      <c r="Y6606" t="s">
        <v>34</v>
      </c>
      <c r="Z6606" t="s">
        <v>40</v>
      </c>
      <c r="AA6606">
        <f>VLOOKUP(Table1[[#This Row],[Facility Name]],D_2,8,0)</f>
        <v>54</v>
      </c>
    </row>
    <row r="6607" spans="1:27" hidden="1" x14ac:dyDescent="0.25">
      <c r="A6607">
        <v>552556</v>
      </c>
      <c r="B6607" t="s">
        <v>7647</v>
      </c>
      <c r="C6607">
        <v>3</v>
      </c>
      <c r="D6607" t="s">
        <v>554</v>
      </c>
      <c r="E6607" t="s">
        <v>1365</v>
      </c>
      <c r="F6607" t="s">
        <v>29</v>
      </c>
      <c r="G6607" t="s">
        <v>30</v>
      </c>
      <c r="H6607" t="s">
        <v>31</v>
      </c>
      <c r="I6607">
        <v>14</v>
      </c>
      <c r="J6607" t="s">
        <v>33</v>
      </c>
      <c r="K6607">
        <v>61</v>
      </c>
      <c r="L6607">
        <v>79</v>
      </c>
      <c r="M6607">
        <v>80</v>
      </c>
      <c r="N6607" t="s">
        <v>33</v>
      </c>
      <c r="O6607" t="s">
        <v>33</v>
      </c>
      <c r="P6607" t="s">
        <v>33</v>
      </c>
      <c r="Q6607">
        <v>66</v>
      </c>
      <c r="R6607">
        <v>51</v>
      </c>
      <c r="S6607">
        <v>289</v>
      </c>
      <c r="T6607" t="s">
        <v>33</v>
      </c>
      <c r="U6607" t="s">
        <v>33</v>
      </c>
      <c r="V6607">
        <v>82</v>
      </c>
      <c r="W6607">
        <v>82</v>
      </c>
      <c r="X6607">
        <v>0</v>
      </c>
      <c r="Y6607" t="s">
        <v>33</v>
      </c>
      <c r="Z6607" t="s">
        <v>33</v>
      </c>
      <c r="AA6607" t="e">
        <f>VLOOKUP(Table1[[#This Row],[Facility Name]],D_2,8,0)</f>
        <v>#N/A</v>
      </c>
    </row>
    <row r="6608" spans="1:27" hidden="1" x14ac:dyDescent="0.25">
      <c r="A6608">
        <v>552557</v>
      </c>
      <c r="B6608" t="s">
        <v>7664</v>
      </c>
      <c r="C6608">
        <v>5</v>
      </c>
      <c r="D6608" t="s">
        <v>554</v>
      </c>
      <c r="E6608" t="s">
        <v>7665</v>
      </c>
      <c r="F6608" t="s">
        <v>29</v>
      </c>
      <c r="G6608" t="s">
        <v>30</v>
      </c>
      <c r="H6608" t="s">
        <v>31</v>
      </c>
      <c r="I6608">
        <v>15</v>
      </c>
      <c r="J6608" t="s">
        <v>33</v>
      </c>
      <c r="K6608">
        <v>71</v>
      </c>
      <c r="L6608">
        <v>88</v>
      </c>
      <c r="M6608">
        <v>91</v>
      </c>
      <c r="N6608" t="s">
        <v>33</v>
      </c>
      <c r="O6608" t="s">
        <v>33</v>
      </c>
      <c r="P6608" t="s">
        <v>33</v>
      </c>
      <c r="Q6608">
        <v>74</v>
      </c>
      <c r="R6608">
        <v>39</v>
      </c>
      <c r="S6608">
        <v>246</v>
      </c>
      <c r="T6608" t="s">
        <v>40</v>
      </c>
      <c r="U6608" t="s">
        <v>33</v>
      </c>
      <c r="V6608">
        <v>92</v>
      </c>
      <c r="W6608">
        <v>92</v>
      </c>
      <c r="X6608">
        <v>0</v>
      </c>
      <c r="Y6608" t="s">
        <v>33</v>
      </c>
      <c r="Z6608" t="s">
        <v>33</v>
      </c>
      <c r="AA6608" t="e">
        <f>VLOOKUP(Table1[[#This Row],[Facility Name]],D_2,8,0)</f>
        <v>#N/A</v>
      </c>
    </row>
    <row r="6609" spans="1:27" hidden="1" x14ac:dyDescent="0.25">
      <c r="A6609">
        <v>552559</v>
      </c>
      <c r="B6609" t="s">
        <v>595</v>
      </c>
      <c r="C6609">
        <v>4</v>
      </c>
      <c r="D6609" t="s">
        <v>554</v>
      </c>
      <c r="E6609" t="s">
        <v>596</v>
      </c>
      <c r="F6609" t="s">
        <v>44</v>
      </c>
      <c r="G6609" t="s">
        <v>30</v>
      </c>
      <c r="H6609" t="s">
        <v>597</v>
      </c>
      <c r="I6609">
        <v>24</v>
      </c>
      <c r="J6609" t="s">
        <v>33</v>
      </c>
      <c r="K6609">
        <v>92</v>
      </c>
      <c r="L6609">
        <v>162</v>
      </c>
      <c r="M6609">
        <v>163</v>
      </c>
      <c r="N6609" t="s">
        <v>33</v>
      </c>
      <c r="O6609" t="s">
        <v>33</v>
      </c>
      <c r="P6609" t="s">
        <v>33</v>
      </c>
      <c r="Q6609">
        <v>108</v>
      </c>
      <c r="R6609">
        <v>94</v>
      </c>
      <c r="S6609">
        <v>430</v>
      </c>
      <c r="T6609" t="s">
        <v>40</v>
      </c>
      <c r="U6609" t="s">
        <v>33</v>
      </c>
      <c r="V6609">
        <v>166</v>
      </c>
      <c r="W6609">
        <v>166</v>
      </c>
      <c r="X6609">
        <v>0</v>
      </c>
      <c r="Y6609" t="s">
        <v>40</v>
      </c>
      <c r="Z6609" t="s">
        <v>40</v>
      </c>
      <c r="AA6609" t="e">
        <f>VLOOKUP(Table1[[#This Row],[Facility Name]],D_2,8,0)</f>
        <v>#N/A</v>
      </c>
    </row>
    <row r="6610" spans="1:27" x14ac:dyDescent="0.25">
      <c r="A6610">
        <v>552561</v>
      </c>
      <c r="B6610" t="s">
        <v>7757</v>
      </c>
      <c r="C6610">
        <v>4</v>
      </c>
      <c r="D6610" t="s">
        <v>554</v>
      </c>
      <c r="E6610" t="s">
        <v>559</v>
      </c>
      <c r="F6610" t="s">
        <v>29</v>
      </c>
      <c r="G6610" t="s">
        <v>30</v>
      </c>
      <c r="H6610" t="s">
        <v>37</v>
      </c>
      <c r="I6610">
        <v>24</v>
      </c>
      <c r="J6610" t="s">
        <v>33</v>
      </c>
      <c r="K6610">
        <v>64</v>
      </c>
      <c r="L6610">
        <v>88</v>
      </c>
      <c r="M6610">
        <v>92</v>
      </c>
      <c r="N6610" t="s">
        <v>33</v>
      </c>
      <c r="O6610" t="s">
        <v>33</v>
      </c>
      <c r="P6610" t="s">
        <v>33</v>
      </c>
      <c r="Q6610">
        <v>74</v>
      </c>
      <c r="R6610">
        <v>63</v>
      </c>
      <c r="S6610">
        <v>275</v>
      </c>
      <c r="T6610" t="s">
        <v>33</v>
      </c>
      <c r="U6610" t="s">
        <v>33</v>
      </c>
      <c r="V6610">
        <v>91</v>
      </c>
      <c r="W6610">
        <v>91</v>
      </c>
      <c r="X6610">
        <v>0</v>
      </c>
      <c r="Y6610" t="s">
        <v>33</v>
      </c>
      <c r="Z6610" t="s">
        <v>33</v>
      </c>
      <c r="AA6610">
        <f>VLOOKUP(Table1[[#This Row],[Facility Name]],D_2,8,0)</f>
        <v>76</v>
      </c>
    </row>
    <row r="6611" spans="1:27" x14ac:dyDescent="0.25">
      <c r="A6611">
        <v>552562</v>
      </c>
      <c r="B6611" t="s">
        <v>7758</v>
      </c>
      <c r="C6611">
        <v>3</v>
      </c>
      <c r="D6611" t="s">
        <v>554</v>
      </c>
      <c r="E6611" t="s">
        <v>692</v>
      </c>
      <c r="F6611" t="s">
        <v>29</v>
      </c>
      <c r="G6611" t="s">
        <v>30</v>
      </c>
      <c r="H6611" t="s">
        <v>37</v>
      </c>
      <c r="I6611">
        <v>25</v>
      </c>
      <c r="J6611" t="s">
        <v>32</v>
      </c>
      <c r="K6611">
        <v>111</v>
      </c>
      <c r="L6611">
        <v>203</v>
      </c>
      <c r="M6611">
        <v>211</v>
      </c>
      <c r="N6611" t="s">
        <v>33</v>
      </c>
      <c r="O6611" t="s">
        <v>33</v>
      </c>
      <c r="P6611" t="s">
        <v>32</v>
      </c>
      <c r="Q6611">
        <v>117</v>
      </c>
      <c r="R6611">
        <v>113</v>
      </c>
      <c r="S6611">
        <v>525</v>
      </c>
      <c r="T6611" t="s">
        <v>40</v>
      </c>
      <c r="U6611" t="s">
        <v>33</v>
      </c>
      <c r="V6611">
        <v>162</v>
      </c>
      <c r="W6611">
        <v>162</v>
      </c>
      <c r="X6611">
        <v>0</v>
      </c>
      <c r="Y6611" t="s">
        <v>33</v>
      </c>
      <c r="Z6611" t="s">
        <v>33</v>
      </c>
      <c r="AA6611">
        <f>VLOOKUP(Table1[[#This Row],[Facility Name]],D_2,8,0)</f>
        <v>50</v>
      </c>
    </row>
    <row r="6612" spans="1:27" x14ac:dyDescent="0.25">
      <c r="A6612">
        <v>552565</v>
      </c>
      <c r="B6612" t="s">
        <v>7761</v>
      </c>
      <c r="C6612">
        <v>2</v>
      </c>
      <c r="D6612" t="s">
        <v>554</v>
      </c>
      <c r="E6612" t="s">
        <v>565</v>
      </c>
      <c r="F6612" t="s">
        <v>29</v>
      </c>
      <c r="G6612" t="s">
        <v>63</v>
      </c>
      <c r="H6612" t="s">
        <v>64</v>
      </c>
      <c r="I6612">
        <v>0</v>
      </c>
      <c r="J6612" t="s">
        <v>33</v>
      </c>
      <c r="K6612">
        <v>26</v>
      </c>
      <c r="L6612">
        <v>36</v>
      </c>
      <c r="M6612">
        <v>36</v>
      </c>
      <c r="N6612" t="s">
        <v>33</v>
      </c>
      <c r="O6612" t="s">
        <v>33</v>
      </c>
      <c r="P6612" t="s">
        <v>33</v>
      </c>
      <c r="Q6612">
        <v>28</v>
      </c>
      <c r="R6612">
        <v>29</v>
      </c>
      <c r="S6612">
        <v>141</v>
      </c>
      <c r="T6612" t="s">
        <v>34</v>
      </c>
      <c r="U6612" t="s">
        <v>34</v>
      </c>
      <c r="V6612">
        <v>0</v>
      </c>
      <c r="W6612">
        <v>0</v>
      </c>
      <c r="X6612">
        <v>0</v>
      </c>
      <c r="Y6612" t="s">
        <v>34</v>
      </c>
      <c r="Z6612" t="s">
        <v>40</v>
      </c>
      <c r="AA6612">
        <f>VLOOKUP(Table1[[#This Row],[Facility Name]],D_2,8,0)</f>
        <v>72</v>
      </c>
    </row>
    <row r="6613" spans="1:27" hidden="1" x14ac:dyDescent="0.25">
      <c r="A6613">
        <v>552563</v>
      </c>
      <c r="B6613" t="s">
        <v>7759</v>
      </c>
      <c r="C6613">
        <v>4</v>
      </c>
      <c r="D6613" t="s">
        <v>554</v>
      </c>
      <c r="E6613" t="s">
        <v>736</v>
      </c>
      <c r="F6613" t="s">
        <v>29</v>
      </c>
      <c r="G6613" t="s">
        <v>30</v>
      </c>
      <c r="H6613" t="s">
        <v>31</v>
      </c>
      <c r="I6613">
        <v>36</v>
      </c>
      <c r="J6613" t="s">
        <v>33</v>
      </c>
      <c r="K6613">
        <v>166</v>
      </c>
      <c r="L6613">
        <v>263</v>
      </c>
      <c r="M6613">
        <v>261</v>
      </c>
      <c r="N6613" t="s">
        <v>33</v>
      </c>
      <c r="O6613" t="s">
        <v>33</v>
      </c>
      <c r="P6613" t="s">
        <v>32</v>
      </c>
      <c r="Q6613">
        <v>185</v>
      </c>
      <c r="R6613">
        <v>166</v>
      </c>
      <c r="S6613">
        <v>827</v>
      </c>
      <c r="T6613" t="s">
        <v>33</v>
      </c>
      <c r="U6613" t="s">
        <v>33</v>
      </c>
      <c r="V6613">
        <v>219</v>
      </c>
      <c r="W6613">
        <v>219</v>
      </c>
      <c r="X6613">
        <v>0</v>
      </c>
      <c r="Y6613" t="s">
        <v>33</v>
      </c>
      <c r="Z6613" t="s">
        <v>40</v>
      </c>
      <c r="AA6613" t="e">
        <f>VLOOKUP(Table1[[#This Row],[Facility Name]],D_2,8,0)</f>
        <v>#N/A</v>
      </c>
    </row>
    <row r="6614" spans="1:27" hidden="1" x14ac:dyDescent="0.25">
      <c r="A6614">
        <v>552564</v>
      </c>
      <c r="B6614" t="s">
        <v>7760</v>
      </c>
      <c r="C6614">
        <v>4</v>
      </c>
      <c r="D6614" t="s">
        <v>554</v>
      </c>
      <c r="E6614" t="s">
        <v>586</v>
      </c>
      <c r="F6614" t="s">
        <v>29</v>
      </c>
      <c r="G6614" t="s">
        <v>30</v>
      </c>
      <c r="H6614" t="s">
        <v>31</v>
      </c>
      <c r="I6614">
        <v>22</v>
      </c>
      <c r="J6614" t="s">
        <v>33</v>
      </c>
      <c r="K6614">
        <v>58</v>
      </c>
      <c r="L6614">
        <v>100</v>
      </c>
      <c r="M6614">
        <v>99</v>
      </c>
      <c r="N6614" t="s">
        <v>33</v>
      </c>
      <c r="O6614" t="s">
        <v>33</v>
      </c>
      <c r="P6614" t="s">
        <v>33</v>
      </c>
      <c r="Q6614">
        <v>64</v>
      </c>
      <c r="R6614">
        <v>67</v>
      </c>
      <c r="S6614">
        <v>262</v>
      </c>
      <c r="T6614" t="s">
        <v>33</v>
      </c>
      <c r="U6614" t="s">
        <v>33</v>
      </c>
      <c r="V6614">
        <v>100</v>
      </c>
      <c r="W6614">
        <v>100</v>
      </c>
      <c r="X6614">
        <v>0</v>
      </c>
      <c r="Y6614" t="s">
        <v>33</v>
      </c>
      <c r="Z6614" t="s">
        <v>40</v>
      </c>
      <c r="AA6614" t="e">
        <f>VLOOKUP(Table1[[#This Row],[Facility Name]],D_2,8,0)</f>
        <v>#N/A</v>
      </c>
    </row>
    <row r="6615" spans="1:27" x14ac:dyDescent="0.25">
      <c r="A6615">
        <v>552566</v>
      </c>
      <c r="B6615" t="s">
        <v>7781</v>
      </c>
      <c r="C6615">
        <v>3</v>
      </c>
      <c r="D6615" t="s">
        <v>554</v>
      </c>
      <c r="E6615" t="s">
        <v>7782</v>
      </c>
      <c r="F6615" t="s">
        <v>44</v>
      </c>
      <c r="G6615" t="s">
        <v>30</v>
      </c>
      <c r="H6615" t="s">
        <v>45</v>
      </c>
      <c r="I6615">
        <v>10</v>
      </c>
      <c r="J6615" t="s">
        <v>34</v>
      </c>
      <c r="K6615">
        <v>15</v>
      </c>
      <c r="L6615">
        <v>23</v>
      </c>
      <c r="M6615">
        <v>22</v>
      </c>
      <c r="N6615" t="s">
        <v>33</v>
      </c>
      <c r="O6615" t="s">
        <v>34</v>
      </c>
      <c r="P6615" t="s">
        <v>33</v>
      </c>
      <c r="Q6615">
        <v>19</v>
      </c>
      <c r="R6615">
        <v>9</v>
      </c>
      <c r="S6615">
        <v>83</v>
      </c>
      <c r="T6615" t="s">
        <v>33</v>
      </c>
      <c r="U6615" t="s">
        <v>33</v>
      </c>
      <c r="V6615">
        <v>22</v>
      </c>
      <c r="W6615">
        <v>22</v>
      </c>
      <c r="X6615">
        <v>0</v>
      </c>
      <c r="Y6615" t="s">
        <v>34</v>
      </c>
      <c r="Z6615" t="s">
        <v>33</v>
      </c>
      <c r="AA6615">
        <f>VLOOKUP(Table1[[#This Row],[Facility Name]],D_2,8,0)</f>
        <v>83</v>
      </c>
    </row>
    <row r="6616" spans="1:27" x14ac:dyDescent="0.25">
      <c r="A6616">
        <v>552568</v>
      </c>
      <c r="B6616" t="s">
        <v>7843</v>
      </c>
      <c r="C6616">
        <v>4</v>
      </c>
      <c r="D6616" t="s">
        <v>554</v>
      </c>
      <c r="E6616" t="s">
        <v>561</v>
      </c>
      <c r="F6616" t="s">
        <v>29</v>
      </c>
      <c r="G6616" t="s">
        <v>30</v>
      </c>
      <c r="H6616" t="s">
        <v>37</v>
      </c>
      <c r="I6616">
        <v>33</v>
      </c>
      <c r="J6616" t="s">
        <v>33</v>
      </c>
      <c r="K6616">
        <v>56</v>
      </c>
      <c r="L6616">
        <v>120</v>
      </c>
      <c r="M6616">
        <v>122</v>
      </c>
      <c r="N6616" t="s">
        <v>33</v>
      </c>
      <c r="O6616" t="s">
        <v>33</v>
      </c>
      <c r="P6616" t="s">
        <v>33</v>
      </c>
      <c r="Q6616">
        <v>61</v>
      </c>
      <c r="R6616">
        <v>71</v>
      </c>
      <c r="S6616">
        <v>219</v>
      </c>
      <c r="T6616" t="s">
        <v>33</v>
      </c>
      <c r="U6616" t="s">
        <v>33</v>
      </c>
      <c r="V6616">
        <v>122</v>
      </c>
      <c r="W6616">
        <v>122</v>
      </c>
      <c r="X6616">
        <v>0</v>
      </c>
      <c r="Y6616" t="s">
        <v>33</v>
      </c>
      <c r="Z6616" t="s">
        <v>33</v>
      </c>
      <c r="AA6616">
        <f>VLOOKUP(Table1[[#This Row],[Facility Name]],D_2,8,0)</f>
        <v>70</v>
      </c>
    </row>
    <row r="6617" spans="1:27" hidden="1" x14ac:dyDescent="0.25">
      <c r="A6617">
        <v>552567</v>
      </c>
      <c r="B6617" t="s">
        <v>7842</v>
      </c>
      <c r="C6617">
        <v>4</v>
      </c>
      <c r="D6617" t="s">
        <v>554</v>
      </c>
      <c r="E6617" t="s">
        <v>1365</v>
      </c>
      <c r="F6617" t="s">
        <v>29</v>
      </c>
      <c r="G6617" t="s">
        <v>30</v>
      </c>
      <c r="H6617" t="s">
        <v>31</v>
      </c>
      <c r="I6617">
        <v>16</v>
      </c>
      <c r="J6617" t="s">
        <v>33</v>
      </c>
      <c r="K6617">
        <v>57</v>
      </c>
      <c r="L6617">
        <v>99</v>
      </c>
      <c r="M6617">
        <v>101</v>
      </c>
      <c r="N6617" t="s">
        <v>33</v>
      </c>
      <c r="O6617" t="s">
        <v>33</v>
      </c>
      <c r="P6617" t="s">
        <v>33</v>
      </c>
      <c r="Q6617">
        <v>68</v>
      </c>
      <c r="R6617">
        <v>56</v>
      </c>
      <c r="S6617">
        <v>313</v>
      </c>
      <c r="T6617" t="s">
        <v>33</v>
      </c>
      <c r="U6617" t="s">
        <v>33</v>
      </c>
      <c r="V6617">
        <v>79</v>
      </c>
      <c r="W6617">
        <v>79</v>
      </c>
      <c r="X6617">
        <v>0</v>
      </c>
      <c r="Y6617" t="s">
        <v>33</v>
      </c>
      <c r="Z6617" t="s">
        <v>33</v>
      </c>
      <c r="AA6617" t="e">
        <f>VLOOKUP(Table1[[#This Row],[Facility Name]],D_2,8,0)</f>
        <v>#N/A</v>
      </c>
    </row>
    <row r="6618" spans="1:27" x14ac:dyDescent="0.25">
      <c r="A6618">
        <v>552570</v>
      </c>
      <c r="B6618" t="s">
        <v>7472</v>
      </c>
      <c r="C6618">
        <v>5</v>
      </c>
      <c r="D6618" t="s">
        <v>554</v>
      </c>
      <c r="E6618" t="s">
        <v>681</v>
      </c>
      <c r="F6618" t="s">
        <v>29</v>
      </c>
      <c r="G6618" t="s">
        <v>63</v>
      </c>
      <c r="H6618" t="s">
        <v>64</v>
      </c>
      <c r="I6618">
        <v>12</v>
      </c>
      <c r="J6618" t="s">
        <v>33</v>
      </c>
      <c r="K6618">
        <v>31</v>
      </c>
      <c r="L6618">
        <v>39</v>
      </c>
      <c r="M6618">
        <v>40</v>
      </c>
      <c r="N6618" t="s">
        <v>33</v>
      </c>
      <c r="O6618" t="s">
        <v>33</v>
      </c>
      <c r="P6618" t="s">
        <v>33</v>
      </c>
      <c r="Q6618">
        <v>34</v>
      </c>
      <c r="R6618">
        <v>17</v>
      </c>
      <c r="S6618">
        <v>131</v>
      </c>
      <c r="T6618" t="s">
        <v>33</v>
      </c>
      <c r="U6618" t="s">
        <v>33</v>
      </c>
      <c r="V6618">
        <v>41</v>
      </c>
      <c r="W6618">
        <v>41</v>
      </c>
      <c r="X6618">
        <v>0</v>
      </c>
      <c r="Y6618" t="s">
        <v>34</v>
      </c>
      <c r="Z6618" t="s">
        <v>33</v>
      </c>
      <c r="AA6618">
        <f>VLOOKUP(Table1[[#This Row],[Facility Name]],D_2,8,0)</f>
        <v>96</v>
      </c>
    </row>
    <row r="6619" spans="1:27" hidden="1" x14ac:dyDescent="0.25">
      <c r="A6619">
        <v>552569</v>
      </c>
      <c r="B6619" t="s">
        <v>7844</v>
      </c>
      <c r="C6619">
        <v>4</v>
      </c>
      <c r="D6619" t="s">
        <v>554</v>
      </c>
      <c r="E6619" t="s">
        <v>563</v>
      </c>
      <c r="F6619" t="s">
        <v>29</v>
      </c>
      <c r="G6619" t="s">
        <v>30</v>
      </c>
      <c r="H6619" t="s">
        <v>31</v>
      </c>
      <c r="I6619">
        <v>24</v>
      </c>
      <c r="J6619" t="s">
        <v>33</v>
      </c>
      <c r="K6619">
        <v>103</v>
      </c>
      <c r="L6619">
        <v>173</v>
      </c>
      <c r="M6619">
        <v>173</v>
      </c>
      <c r="N6619" t="s">
        <v>33</v>
      </c>
      <c r="O6619" t="s">
        <v>33</v>
      </c>
      <c r="P6619" t="s">
        <v>33</v>
      </c>
      <c r="Q6619">
        <v>118</v>
      </c>
      <c r="R6619">
        <v>94</v>
      </c>
      <c r="S6619">
        <v>487</v>
      </c>
      <c r="T6619" t="s">
        <v>33</v>
      </c>
      <c r="U6619" t="s">
        <v>33</v>
      </c>
      <c r="V6619">
        <v>175</v>
      </c>
      <c r="W6619">
        <v>175</v>
      </c>
      <c r="X6619">
        <v>0</v>
      </c>
      <c r="Y6619" t="s">
        <v>33</v>
      </c>
      <c r="Z6619" t="s">
        <v>33</v>
      </c>
      <c r="AA6619" t="e">
        <f>VLOOKUP(Table1[[#This Row],[Facility Name]],D_2,8,0)</f>
        <v>#N/A</v>
      </c>
    </row>
    <row r="6620" spans="1:27" x14ac:dyDescent="0.25">
      <c r="A6620">
        <v>552573</v>
      </c>
      <c r="B6620" t="s">
        <v>7576</v>
      </c>
      <c r="C6620">
        <v>1</v>
      </c>
      <c r="D6620" t="s">
        <v>554</v>
      </c>
      <c r="E6620" t="s">
        <v>561</v>
      </c>
      <c r="F6620" t="s">
        <v>29</v>
      </c>
      <c r="G6620" t="s">
        <v>63</v>
      </c>
      <c r="H6620" t="s">
        <v>64</v>
      </c>
      <c r="I6620">
        <v>24</v>
      </c>
      <c r="J6620" t="s">
        <v>32</v>
      </c>
      <c r="K6620">
        <v>85</v>
      </c>
      <c r="L6620">
        <v>136</v>
      </c>
      <c r="M6620">
        <v>147</v>
      </c>
      <c r="N6620" t="s">
        <v>32</v>
      </c>
      <c r="O6620" t="s">
        <v>33</v>
      </c>
      <c r="P6620" t="s">
        <v>32</v>
      </c>
      <c r="Q6620">
        <v>120</v>
      </c>
      <c r="R6620">
        <v>173</v>
      </c>
      <c r="S6620">
        <v>450</v>
      </c>
      <c r="T6620" t="s">
        <v>34</v>
      </c>
      <c r="U6620" t="s">
        <v>33</v>
      </c>
      <c r="V6620">
        <v>132</v>
      </c>
      <c r="W6620">
        <v>132</v>
      </c>
      <c r="X6620">
        <v>0</v>
      </c>
      <c r="Y6620" t="s">
        <v>33</v>
      </c>
      <c r="Z6620" t="s">
        <v>33</v>
      </c>
      <c r="AA6620">
        <f>VLOOKUP(Table1[[#This Row],[Facility Name]],D_2,8,0)</f>
        <v>13</v>
      </c>
    </row>
    <row r="6621" spans="1:27" hidden="1" x14ac:dyDescent="0.25">
      <c r="A6621">
        <v>552571</v>
      </c>
      <c r="B6621" t="s">
        <v>7473</v>
      </c>
      <c r="C6621">
        <v>4</v>
      </c>
      <c r="D6621" t="s">
        <v>554</v>
      </c>
      <c r="E6621" t="s">
        <v>553</v>
      </c>
      <c r="F6621" t="s">
        <v>29</v>
      </c>
      <c r="G6621" t="s">
        <v>30</v>
      </c>
      <c r="H6621" t="s">
        <v>31</v>
      </c>
      <c r="I6621">
        <v>20</v>
      </c>
      <c r="J6621" t="s">
        <v>33</v>
      </c>
      <c r="K6621">
        <v>82</v>
      </c>
      <c r="L6621">
        <v>144</v>
      </c>
      <c r="M6621">
        <v>155</v>
      </c>
      <c r="N6621" t="s">
        <v>33</v>
      </c>
      <c r="O6621" t="s">
        <v>33</v>
      </c>
      <c r="P6621" t="s">
        <v>33</v>
      </c>
      <c r="Q6621">
        <v>93</v>
      </c>
      <c r="R6621">
        <v>117</v>
      </c>
      <c r="S6621">
        <v>409</v>
      </c>
      <c r="T6621" t="s">
        <v>33</v>
      </c>
      <c r="U6621" t="s">
        <v>33</v>
      </c>
      <c r="V6621">
        <v>155</v>
      </c>
      <c r="W6621">
        <v>155</v>
      </c>
      <c r="X6621">
        <v>0</v>
      </c>
      <c r="Y6621" t="s">
        <v>33</v>
      </c>
      <c r="Z6621" t="s">
        <v>33</v>
      </c>
      <c r="AA6621" t="e">
        <f>VLOOKUP(Table1[[#This Row],[Facility Name]],D_2,8,0)</f>
        <v>#N/A</v>
      </c>
    </row>
    <row r="6622" spans="1:27" hidden="1" x14ac:dyDescent="0.25">
      <c r="A6622">
        <v>552572</v>
      </c>
      <c r="B6622" t="s">
        <v>7474</v>
      </c>
      <c r="C6622">
        <v>5</v>
      </c>
      <c r="D6622" t="s">
        <v>554</v>
      </c>
      <c r="E6622" t="s">
        <v>681</v>
      </c>
      <c r="F6622" t="s">
        <v>29</v>
      </c>
      <c r="G6622" t="s">
        <v>30</v>
      </c>
      <c r="H6622" t="s">
        <v>31</v>
      </c>
      <c r="I6622">
        <v>21</v>
      </c>
      <c r="J6622" t="s">
        <v>33</v>
      </c>
      <c r="K6622">
        <v>81</v>
      </c>
      <c r="L6622">
        <v>141</v>
      </c>
      <c r="M6622">
        <v>146</v>
      </c>
      <c r="N6622" t="s">
        <v>33</v>
      </c>
      <c r="O6622" t="s">
        <v>33</v>
      </c>
      <c r="P6622" t="s">
        <v>33</v>
      </c>
      <c r="Q6622">
        <v>88</v>
      </c>
      <c r="R6622">
        <v>74</v>
      </c>
      <c r="S6622">
        <v>363</v>
      </c>
      <c r="T6622" t="s">
        <v>33</v>
      </c>
      <c r="U6622" t="s">
        <v>33</v>
      </c>
      <c r="V6622">
        <v>146</v>
      </c>
      <c r="W6622">
        <v>146</v>
      </c>
      <c r="X6622">
        <v>0</v>
      </c>
      <c r="Y6622" t="s">
        <v>33</v>
      </c>
      <c r="Z6622" t="s">
        <v>33</v>
      </c>
      <c r="AA6622" t="e">
        <f>VLOOKUP(Table1[[#This Row],[Facility Name]],D_2,8,0)</f>
        <v>#N/A</v>
      </c>
    </row>
    <row r="6623" spans="1:27" x14ac:dyDescent="0.25">
      <c r="A6623">
        <v>552574</v>
      </c>
      <c r="B6623" t="s">
        <v>7577</v>
      </c>
      <c r="C6623">
        <v>3</v>
      </c>
      <c r="D6623" t="s">
        <v>554</v>
      </c>
      <c r="E6623" t="s">
        <v>561</v>
      </c>
      <c r="F6623" t="s">
        <v>29</v>
      </c>
      <c r="G6623" t="s">
        <v>63</v>
      </c>
      <c r="H6623" t="s">
        <v>64</v>
      </c>
      <c r="I6623">
        <v>40</v>
      </c>
      <c r="J6623" t="s">
        <v>33</v>
      </c>
      <c r="K6623">
        <v>113</v>
      </c>
      <c r="L6623">
        <v>178</v>
      </c>
      <c r="M6623">
        <v>188</v>
      </c>
      <c r="N6623" t="s">
        <v>33</v>
      </c>
      <c r="O6623" t="s">
        <v>33</v>
      </c>
      <c r="P6623" t="s">
        <v>33</v>
      </c>
      <c r="Q6623">
        <v>130</v>
      </c>
      <c r="R6623">
        <v>170</v>
      </c>
      <c r="S6623">
        <v>634</v>
      </c>
      <c r="T6623" t="s">
        <v>33</v>
      </c>
      <c r="U6623" t="s">
        <v>33</v>
      </c>
      <c r="V6623">
        <v>177</v>
      </c>
      <c r="W6623">
        <v>177</v>
      </c>
      <c r="X6623">
        <v>0</v>
      </c>
      <c r="Y6623" t="s">
        <v>33</v>
      </c>
      <c r="Z6623" t="s">
        <v>33</v>
      </c>
      <c r="AA6623">
        <f>VLOOKUP(Table1[[#This Row],[Facility Name]],D_2,8,0)</f>
        <v>57</v>
      </c>
    </row>
    <row r="6624" spans="1:27" x14ac:dyDescent="0.25">
      <c r="A6624">
        <v>552582</v>
      </c>
      <c r="B6624" t="s">
        <v>975</v>
      </c>
      <c r="C6624">
        <v>2</v>
      </c>
      <c r="D6624" t="s">
        <v>554</v>
      </c>
      <c r="E6624" t="s">
        <v>629</v>
      </c>
      <c r="F6624" t="s">
        <v>44</v>
      </c>
      <c r="G6624" t="s">
        <v>30</v>
      </c>
      <c r="H6624" t="s">
        <v>597</v>
      </c>
      <c r="I6624">
        <v>4</v>
      </c>
      <c r="J6624" t="s">
        <v>32</v>
      </c>
      <c r="K6624">
        <v>62</v>
      </c>
      <c r="L6624">
        <v>106</v>
      </c>
      <c r="M6624">
        <v>110</v>
      </c>
      <c r="N6624" t="s">
        <v>33</v>
      </c>
      <c r="O6624" t="s">
        <v>33</v>
      </c>
      <c r="P6624" t="s">
        <v>33</v>
      </c>
      <c r="Q6624">
        <v>63</v>
      </c>
      <c r="R6624">
        <v>47</v>
      </c>
      <c r="S6624">
        <v>210</v>
      </c>
      <c r="T6624" t="s">
        <v>34</v>
      </c>
      <c r="U6624" t="s">
        <v>33</v>
      </c>
      <c r="V6624">
        <v>13</v>
      </c>
      <c r="W6624">
        <v>13</v>
      </c>
      <c r="X6624">
        <v>0</v>
      </c>
      <c r="Y6624" t="s">
        <v>40</v>
      </c>
      <c r="Z6624" t="s">
        <v>40</v>
      </c>
      <c r="AA6624">
        <f>VLOOKUP(Table1[[#This Row],[Facility Name]],D_2,8,0)</f>
        <v>64</v>
      </c>
    </row>
    <row r="6625" spans="1:27" hidden="1" x14ac:dyDescent="0.25">
      <c r="A6625">
        <v>552575</v>
      </c>
      <c r="B6625" t="s">
        <v>7578</v>
      </c>
      <c r="C6625">
        <v>4</v>
      </c>
      <c r="D6625" t="s">
        <v>554</v>
      </c>
      <c r="E6625" t="s">
        <v>614</v>
      </c>
      <c r="F6625" t="s">
        <v>29</v>
      </c>
      <c r="G6625" t="s">
        <v>30</v>
      </c>
      <c r="H6625" t="s">
        <v>31</v>
      </c>
      <c r="I6625">
        <v>20</v>
      </c>
      <c r="J6625" t="s">
        <v>33</v>
      </c>
      <c r="K6625">
        <v>44</v>
      </c>
      <c r="L6625">
        <v>87</v>
      </c>
      <c r="M6625">
        <v>90</v>
      </c>
      <c r="N6625" t="s">
        <v>33</v>
      </c>
      <c r="O6625" t="s">
        <v>33</v>
      </c>
      <c r="P6625" t="s">
        <v>33</v>
      </c>
      <c r="Q6625">
        <v>51</v>
      </c>
      <c r="R6625">
        <v>44</v>
      </c>
      <c r="S6625">
        <v>238</v>
      </c>
      <c r="T6625" t="s">
        <v>40</v>
      </c>
      <c r="U6625" t="s">
        <v>40</v>
      </c>
      <c r="V6625">
        <v>79</v>
      </c>
      <c r="W6625">
        <v>79</v>
      </c>
      <c r="X6625">
        <v>0</v>
      </c>
      <c r="Y6625" t="s">
        <v>33</v>
      </c>
      <c r="Z6625" t="s">
        <v>33</v>
      </c>
      <c r="AA6625" t="e">
        <f>VLOOKUP(Table1[[#This Row],[Facility Name]],D_2,8,0)</f>
        <v>#N/A</v>
      </c>
    </row>
    <row r="6626" spans="1:27" hidden="1" x14ac:dyDescent="0.25">
      <c r="A6626">
        <v>552577</v>
      </c>
      <c r="B6626" t="s">
        <v>7580</v>
      </c>
      <c r="C6626">
        <v>3</v>
      </c>
      <c r="D6626" t="s">
        <v>554</v>
      </c>
      <c r="E6626" t="s">
        <v>703</v>
      </c>
      <c r="F6626" t="s">
        <v>44</v>
      </c>
      <c r="G6626" t="s">
        <v>30</v>
      </c>
      <c r="H6626" t="s">
        <v>597</v>
      </c>
      <c r="I6626">
        <v>25</v>
      </c>
      <c r="J6626" t="s">
        <v>33</v>
      </c>
      <c r="K6626">
        <v>104</v>
      </c>
      <c r="L6626">
        <v>156</v>
      </c>
      <c r="M6626">
        <v>161</v>
      </c>
      <c r="N6626" t="s">
        <v>33</v>
      </c>
      <c r="O6626" t="s">
        <v>33</v>
      </c>
      <c r="P6626" t="s">
        <v>33</v>
      </c>
      <c r="Q6626">
        <v>119</v>
      </c>
      <c r="R6626">
        <v>120</v>
      </c>
      <c r="S6626">
        <v>485</v>
      </c>
      <c r="T6626" t="s">
        <v>33</v>
      </c>
      <c r="U6626" t="s">
        <v>33</v>
      </c>
      <c r="V6626">
        <v>158</v>
      </c>
      <c r="W6626">
        <v>158</v>
      </c>
      <c r="X6626">
        <v>0</v>
      </c>
      <c r="Y6626" t="s">
        <v>33</v>
      </c>
      <c r="Z6626" t="s">
        <v>33</v>
      </c>
      <c r="AA6626" t="e">
        <f>VLOOKUP(Table1[[#This Row],[Facility Name]],D_2,8,0)</f>
        <v>#N/A</v>
      </c>
    </row>
    <row r="6627" spans="1:27" hidden="1" x14ac:dyDescent="0.25">
      <c r="A6627">
        <v>552578</v>
      </c>
      <c r="B6627" t="s">
        <v>7596</v>
      </c>
      <c r="C6627">
        <v>5</v>
      </c>
      <c r="D6627" t="s">
        <v>554</v>
      </c>
      <c r="E6627" t="s">
        <v>565</v>
      </c>
      <c r="F6627" t="s">
        <v>29</v>
      </c>
      <c r="G6627" t="s">
        <v>30</v>
      </c>
      <c r="H6627" t="s">
        <v>31</v>
      </c>
      <c r="I6627">
        <v>12</v>
      </c>
      <c r="J6627" t="s">
        <v>33</v>
      </c>
      <c r="K6627">
        <v>33</v>
      </c>
      <c r="L6627">
        <v>71</v>
      </c>
      <c r="M6627">
        <v>73</v>
      </c>
      <c r="N6627" t="s">
        <v>33</v>
      </c>
      <c r="O6627" t="s">
        <v>33</v>
      </c>
      <c r="P6627" t="s">
        <v>33</v>
      </c>
      <c r="Q6627">
        <v>39</v>
      </c>
      <c r="R6627">
        <v>47</v>
      </c>
      <c r="S6627">
        <v>198</v>
      </c>
      <c r="T6627" t="s">
        <v>33</v>
      </c>
      <c r="U6627" t="s">
        <v>33</v>
      </c>
      <c r="V6627">
        <v>73</v>
      </c>
      <c r="W6627">
        <v>73</v>
      </c>
      <c r="X6627">
        <v>0</v>
      </c>
      <c r="Y6627" t="s">
        <v>33</v>
      </c>
      <c r="Z6627" t="s">
        <v>33</v>
      </c>
      <c r="AA6627" t="e">
        <f>VLOOKUP(Table1[[#This Row],[Facility Name]],D_2,8,0)</f>
        <v>#N/A</v>
      </c>
    </row>
    <row r="6628" spans="1:27" hidden="1" x14ac:dyDescent="0.25">
      <c r="A6628">
        <v>552579</v>
      </c>
      <c r="B6628" t="s">
        <v>7673</v>
      </c>
      <c r="C6628">
        <v>3</v>
      </c>
      <c r="D6628" t="s">
        <v>554</v>
      </c>
      <c r="E6628" t="s">
        <v>561</v>
      </c>
      <c r="F6628" t="s">
        <v>29</v>
      </c>
      <c r="G6628" t="s">
        <v>30</v>
      </c>
      <c r="H6628" t="s">
        <v>31</v>
      </c>
      <c r="I6628">
        <v>12</v>
      </c>
      <c r="J6628" t="s">
        <v>33</v>
      </c>
      <c r="K6628">
        <v>32</v>
      </c>
      <c r="L6628">
        <v>56</v>
      </c>
      <c r="M6628">
        <v>54</v>
      </c>
      <c r="N6628" t="s">
        <v>33</v>
      </c>
      <c r="O6628" t="s">
        <v>33</v>
      </c>
      <c r="P6628" t="s">
        <v>33</v>
      </c>
      <c r="Q6628">
        <v>34</v>
      </c>
      <c r="R6628">
        <v>45</v>
      </c>
      <c r="S6628">
        <v>159</v>
      </c>
      <c r="T6628" t="s">
        <v>33</v>
      </c>
      <c r="U6628" t="s">
        <v>33</v>
      </c>
      <c r="V6628">
        <v>57</v>
      </c>
      <c r="W6628">
        <v>57</v>
      </c>
      <c r="X6628">
        <v>0</v>
      </c>
      <c r="Y6628" t="s">
        <v>34</v>
      </c>
      <c r="Z6628" t="s">
        <v>33</v>
      </c>
      <c r="AA6628" t="e">
        <f>VLOOKUP(Table1[[#This Row],[Facility Name]],D_2,8,0)</f>
        <v>#N/A</v>
      </c>
    </row>
    <row r="6629" spans="1:27" hidden="1" x14ac:dyDescent="0.25">
      <c r="A6629">
        <v>552580</v>
      </c>
      <c r="B6629" t="s">
        <v>7674</v>
      </c>
      <c r="C6629">
        <v>3</v>
      </c>
      <c r="D6629" t="s">
        <v>554</v>
      </c>
      <c r="E6629" t="s">
        <v>561</v>
      </c>
      <c r="F6629" t="s">
        <v>29</v>
      </c>
      <c r="G6629" t="s">
        <v>30</v>
      </c>
      <c r="H6629" t="s">
        <v>31</v>
      </c>
      <c r="I6629">
        <v>20</v>
      </c>
      <c r="J6629" t="s">
        <v>33</v>
      </c>
      <c r="K6629">
        <v>56</v>
      </c>
      <c r="L6629">
        <v>81</v>
      </c>
      <c r="M6629">
        <v>80</v>
      </c>
      <c r="N6629" t="s">
        <v>33</v>
      </c>
      <c r="O6629" t="s">
        <v>33</v>
      </c>
      <c r="P6629" t="s">
        <v>40</v>
      </c>
      <c r="Q6629">
        <v>70</v>
      </c>
      <c r="R6629">
        <v>61</v>
      </c>
      <c r="S6629">
        <v>311</v>
      </c>
      <c r="T6629" t="s">
        <v>40</v>
      </c>
      <c r="U6629" t="s">
        <v>33</v>
      </c>
      <c r="V6629">
        <v>57</v>
      </c>
      <c r="W6629">
        <v>57</v>
      </c>
      <c r="X6629">
        <v>0</v>
      </c>
      <c r="Y6629" t="s">
        <v>33</v>
      </c>
      <c r="Z6629" t="s">
        <v>40</v>
      </c>
      <c r="AA6629" t="e">
        <f>VLOOKUP(Table1[[#This Row],[Facility Name]],D_2,8,0)</f>
        <v>#N/A</v>
      </c>
    </row>
    <row r="6630" spans="1:27" hidden="1" x14ac:dyDescent="0.25">
      <c r="A6630">
        <v>552581</v>
      </c>
      <c r="B6630" t="s">
        <v>7692</v>
      </c>
      <c r="C6630">
        <v>3</v>
      </c>
      <c r="D6630" t="s">
        <v>554</v>
      </c>
      <c r="E6630" t="s">
        <v>610</v>
      </c>
      <c r="F6630" t="s">
        <v>29</v>
      </c>
      <c r="G6630" t="s">
        <v>30</v>
      </c>
      <c r="H6630" t="s">
        <v>31</v>
      </c>
      <c r="I6630">
        <v>16</v>
      </c>
      <c r="J6630" t="s">
        <v>33</v>
      </c>
      <c r="K6630">
        <v>69</v>
      </c>
      <c r="L6630">
        <v>114</v>
      </c>
      <c r="M6630">
        <v>117</v>
      </c>
      <c r="N6630" t="s">
        <v>33</v>
      </c>
      <c r="O6630" t="s">
        <v>33</v>
      </c>
      <c r="P6630" t="s">
        <v>32</v>
      </c>
      <c r="Q6630">
        <v>77</v>
      </c>
      <c r="R6630">
        <v>85</v>
      </c>
      <c r="S6630">
        <v>349</v>
      </c>
      <c r="T6630" t="s">
        <v>33</v>
      </c>
      <c r="U6630" t="s">
        <v>33</v>
      </c>
      <c r="V6630">
        <v>116</v>
      </c>
      <c r="W6630">
        <v>116</v>
      </c>
      <c r="X6630">
        <v>0</v>
      </c>
      <c r="Y6630" t="s">
        <v>33</v>
      </c>
      <c r="Z6630" t="s">
        <v>33</v>
      </c>
      <c r="AA6630" t="e">
        <f>VLOOKUP(Table1[[#This Row],[Facility Name]],D_2,8,0)</f>
        <v>#N/A</v>
      </c>
    </row>
    <row r="6631" spans="1:27" x14ac:dyDescent="0.25">
      <c r="A6631">
        <v>552583</v>
      </c>
      <c r="B6631" t="s">
        <v>7693</v>
      </c>
      <c r="C6631">
        <v>5</v>
      </c>
      <c r="D6631" t="s">
        <v>554</v>
      </c>
      <c r="E6631" t="s">
        <v>561</v>
      </c>
      <c r="F6631" t="s">
        <v>29</v>
      </c>
      <c r="G6631" t="s">
        <v>30</v>
      </c>
      <c r="H6631" t="s">
        <v>294</v>
      </c>
      <c r="I6631">
        <v>18</v>
      </c>
      <c r="J6631" t="s">
        <v>33</v>
      </c>
      <c r="K6631">
        <v>86</v>
      </c>
      <c r="L6631">
        <v>113</v>
      </c>
      <c r="M6631">
        <v>118</v>
      </c>
      <c r="N6631" t="s">
        <v>33</v>
      </c>
      <c r="O6631" t="s">
        <v>33</v>
      </c>
      <c r="P6631" t="s">
        <v>40</v>
      </c>
      <c r="Q6631">
        <v>99</v>
      </c>
      <c r="R6631">
        <v>84</v>
      </c>
      <c r="S6631">
        <v>447</v>
      </c>
      <c r="T6631" t="s">
        <v>40</v>
      </c>
      <c r="U6631" t="s">
        <v>33</v>
      </c>
      <c r="V6631">
        <v>119</v>
      </c>
      <c r="W6631">
        <v>119</v>
      </c>
      <c r="X6631">
        <v>0</v>
      </c>
      <c r="Y6631" t="s">
        <v>34</v>
      </c>
      <c r="Z6631" t="s">
        <v>33</v>
      </c>
      <c r="AA6631">
        <f>VLOOKUP(Table1[[#This Row],[Facility Name]],D_2,8,0)</f>
        <v>78</v>
      </c>
    </row>
    <row r="6632" spans="1:27" x14ac:dyDescent="0.25">
      <c r="A6632">
        <v>552584</v>
      </c>
      <c r="B6632" t="s">
        <v>7694</v>
      </c>
      <c r="C6632">
        <v>3</v>
      </c>
      <c r="D6632" t="s">
        <v>554</v>
      </c>
      <c r="E6632" t="s">
        <v>561</v>
      </c>
      <c r="F6632" t="s">
        <v>29</v>
      </c>
      <c r="G6632" t="s">
        <v>30</v>
      </c>
      <c r="H6632" t="s">
        <v>37</v>
      </c>
      <c r="I6632">
        <v>17</v>
      </c>
      <c r="J6632" t="s">
        <v>33</v>
      </c>
      <c r="K6632">
        <v>49</v>
      </c>
      <c r="L6632">
        <v>107</v>
      </c>
      <c r="M6632">
        <v>115</v>
      </c>
      <c r="N6632" t="s">
        <v>33</v>
      </c>
      <c r="O6632" t="s">
        <v>33</v>
      </c>
      <c r="P6632" t="s">
        <v>33</v>
      </c>
      <c r="Q6632">
        <v>58</v>
      </c>
      <c r="R6632">
        <v>60</v>
      </c>
      <c r="S6632">
        <v>236</v>
      </c>
      <c r="T6632" t="s">
        <v>33</v>
      </c>
      <c r="U6632" t="s">
        <v>33</v>
      </c>
      <c r="V6632">
        <v>118</v>
      </c>
      <c r="W6632">
        <v>118</v>
      </c>
      <c r="X6632">
        <v>0</v>
      </c>
      <c r="Y6632" t="s">
        <v>33</v>
      </c>
      <c r="Z6632" t="s">
        <v>33</v>
      </c>
      <c r="AA6632">
        <f>VLOOKUP(Table1[[#This Row],[Facility Name]],D_2,8,0)</f>
        <v>46</v>
      </c>
    </row>
    <row r="6633" spans="1:27" x14ac:dyDescent="0.25">
      <c r="A6633">
        <v>552585</v>
      </c>
      <c r="B6633" t="s">
        <v>7788</v>
      </c>
      <c r="C6633">
        <v>1</v>
      </c>
      <c r="D6633" t="s">
        <v>554</v>
      </c>
      <c r="E6633" t="s">
        <v>561</v>
      </c>
      <c r="F6633" t="s">
        <v>29</v>
      </c>
      <c r="G6633" t="s">
        <v>63</v>
      </c>
      <c r="H6633" t="s">
        <v>64</v>
      </c>
      <c r="I6633">
        <v>0</v>
      </c>
      <c r="J6633" t="s">
        <v>33</v>
      </c>
      <c r="K6633">
        <v>69</v>
      </c>
      <c r="L6633">
        <v>97</v>
      </c>
      <c r="M6633">
        <v>100</v>
      </c>
      <c r="N6633" t="s">
        <v>33</v>
      </c>
      <c r="O6633" t="s">
        <v>32</v>
      </c>
      <c r="P6633" t="s">
        <v>33</v>
      </c>
      <c r="Q6633">
        <v>70</v>
      </c>
      <c r="R6633">
        <v>90</v>
      </c>
      <c r="S6633">
        <v>312</v>
      </c>
      <c r="T6633" t="s">
        <v>34</v>
      </c>
      <c r="U6633" t="s">
        <v>34</v>
      </c>
      <c r="V6633">
        <v>0</v>
      </c>
      <c r="W6633">
        <v>0</v>
      </c>
      <c r="X6633">
        <v>0</v>
      </c>
      <c r="Y6633" t="s">
        <v>33</v>
      </c>
      <c r="Z6633" t="s">
        <v>33</v>
      </c>
      <c r="AA6633">
        <f>VLOOKUP(Table1[[#This Row],[Facility Name]],D_2,8,0)</f>
        <v>29</v>
      </c>
    </row>
    <row r="6634" spans="1:27" x14ac:dyDescent="0.25">
      <c r="A6634">
        <v>552590</v>
      </c>
      <c r="B6634" t="s">
        <v>7808</v>
      </c>
      <c r="C6634">
        <v>3</v>
      </c>
      <c r="D6634" t="s">
        <v>554</v>
      </c>
      <c r="E6634" t="s">
        <v>569</v>
      </c>
      <c r="F6634" t="s">
        <v>29</v>
      </c>
      <c r="G6634" t="s">
        <v>63</v>
      </c>
      <c r="H6634" t="s">
        <v>64</v>
      </c>
      <c r="I6634">
        <v>2</v>
      </c>
      <c r="J6634" t="s">
        <v>33</v>
      </c>
      <c r="K6634">
        <v>29</v>
      </c>
      <c r="L6634">
        <v>38</v>
      </c>
      <c r="M6634">
        <v>40</v>
      </c>
      <c r="N6634" t="s">
        <v>33</v>
      </c>
      <c r="O6634" t="s">
        <v>33</v>
      </c>
      <c r="P6634" t="s">
        <v>33</v>
      </c>
      <c r="Q6634">
        <v>34</v>
      </c>
      <c r="R6634">
        <v>16</v>
      </c>
      <c r="S6634">
        <v>104</v>
      </c>
      <c r="T6634" t="s">
        <v>34</v>
      </c>
      <c r="U6634" t="s">
        <v>33</v>
      </c>
      <c r="V6634">
        <v>26</v>
      </c>
      <c r="W6634">
        <v>26</v>
      </c>
      <c r="X6634">
        <v>0</v>
      </c>
      <c r="Y6634" t="s">
        <v>34</v>
      </c>
      <c r="Z6634" t="s">
        <v>33</v>
      </c>
      <c r="AA6634">
        <f>VLOOKUP(Table1[[#This Row],[Facility Name]],D_2,8,0)</f>
        <v>43</v>
      </c>
    </row>
    <row r="6635" spans="1:27" hidden="1" x14ac:dyDescent="0.25">
      <c r="A6635">
        <v>552586</v>
      </c>
      <c r="B6635" t="s">
        <v>7789</v>
      </c>
      <c r="C6635">
        <v>3</v>
      </c>
      <c r="D6635" t="s">
        <v>554</v>
      </c>
      <c r="E6635" t="s">
        <v>731</v>
      </c>
      <c r="F6635" t="s">
        <v>29</v>
      </c>
      <c r="G6635" t="s">
        <v>30</v>
      </c>
      <c r="H6635" t="s">
        <v>31</v>
      </c>
      <c r="I6635">
        <v>12</v>
      </c>
      <c r="J6635" t="s">
        <v>33</v>
      </c>
      <c r="K6635">
        <v>44</v>
      </c>
      <c r="L6635">
        <v>62</v>
      </c>
      <c r="M6635">
        <v>59</v>
      </c>
      <c r="N6635" t="s">
        <v>33</v>
      </c>
      <c r="O6635" t="s">
        <v>33</v>
      </c>
      <c r="P6635" t="s">
        <v>33</v>
      </c>
      <c r="Q6635">
        <v>54</v>
      </c>
      <c r="R6635">
        <v>76</v>
      </c>
      <c r="S6635">
        <v>274</v>
      </c>
      <c r="T6635" t="s">
        <v>40</v>
      </c>
      <c r="U6635" t="s">
        <v>33</v>
      </c>
      <c r="V6635">
        <v>61</v>
      </c>
      <c r="W6635">
        <v>61</v>
      </c>
      <c r="X6635">
        <v>0</v>
      </c>
      <c r="Y6635" t="s">
        <v>33</v>
      </c>
      <c r="Z6635" t="s">
        <v>33</v>
      </c>
      <c r="AA6635" t="e">
        <f>VLOOKUP(Table1[[#This Row],[Facility Name]],D_2,8,0)</f>
        <v>#N/A</v>
      </c>
    </row>
    <row r="6636" spans="1:27" hidden="1" x14ac:dyDescent="0.25">
      <c r="A6636">
        <v>552587</v>
      </c>
      <c r="B6636" t="s">
        <v>7706</v>
      </c>
      <c r="C6636">
        <v>4</v>
      </c>
      <c r="D6636" t="s">
        <v>554</v>
      </c>
      <c r="E6636" t="s">
        <v>563</v>
      </c>
      <c r="F6636" t="s">
        <v>44</v>
      </c>
      <c r="G6636" t="s">
        <v>30</v>
      </c>
      <c r="H6636" t="s">
        <v>597</v>
      </c>
      <c r="I6636">
        <v>4</v>
      </c>
      <c r="J6636" t="s">
        <v>33</v>
      </c>
      <c r="K6636">
        <v>31</v>
      </c>
      <c r="L6636">
        <v>95</v>
      </c>
      <c r="M6636">
        <v>98</v>
      </c>
      <c r="N6636" t="s">
        <v>33</v>
      </c>
      <c r="O6636" t="s">
        <v>33</v>
      </c>
      <c r="P6636" t="s">
        <v>33</v>
      </c>
      <c r="Q6636">
        <v>38</v>
      </c>
      <c r="R6636">
        <v>19</v>
      </c>
      <c r="S6636">
        <v>175</v>
      </c>
      <c r="T6636" t="s">
        <v>34</v>
      </c>
      <c r="U6636" t="s">
        <v>33</v>
      </c>
      <c r="V6636">
        <v>16</v>
      </c>
      <c r="W6636">
        <v>16</v>
      </c>
      <c r="X6636">
        <v>0</v>
      </c>
      <c r="Y6636" t="s">
        <v>33</v>
      </c>
      <c r="Z6636" t="s">
        <v>40</v>
      </c>
      <c r="AA6636" t="e">
        <f>VLOOKUP(Table1[[#This Row],[Facility Name]],D_2,8,0)</f>
        <v>#N/A</v>
      </c>
    </row>
    <row r="6637" spans="1:27" hidden="1" x14ac:dyDescent="0.25">
      <c r="A6637">
        <v>522615</v>
      </c>
      <c r="B6637" t="s">
        <v>7841</v>
      </c>
      <c r="C6637">
        <v>2</v>
      </c>
      <c r="D6637" t="s">
        <v>6371</v>
      </c>
      <c r="F6637" t="s">
        <v>29</v>
      </c>
      <c r="G6637" t="s">
        <v>30</v>
      </c>
      <c r="H6637" t="s">
        <v>37</v>
      </c>
      <c r="I6637">
        <v>13</v>
      </c>
      <c r="J6637" t="s">
        <v>33</v>
      </c>
      <c r="K6637">
        <v>37</v>
      </c>
      <c r="L6637">
        <v>70</v>
      </c>
      <c r="M6637">
        <v>71</v>
      </c>
      <c r="N6637" t="s">
        <v>33</v>
      </c>
      <c r="O6637" t="s">
        <v>33</v>
      </c>
      <c r="P6637" t="s">
        <v>33</v>
      </c>
      <c r="Q6637">
        <v>50</v>
      </c>
      <c r="R6637">
        <v>64</v>
      </c>
      <c r="S6637">
        <v>51</v>
      </c>
      <c r="T6637" t="s">
        <v>34</v>
      </c>
      <c r="U6637" t="s">
        <v>33</v>
      </c>
      <c r="V6637">
        <v>43</v>
      </c>
      <c r="W6637">
        <v>43</v>
      </c>
      <c r="X6637">
        <v>0</v>
      </c>
      <c r="Y6637" t="s">
        <v>34</v>
      </c>
      <c r="Z6637" t="s">
        <v>40</v>
      </c>
      <c r="AA6637" t="str">
        <f>VLOOKUP(Table1[[#This Row],[Facility Name]],D_2,8,0)</f>
        <v>No Score</v>
      </c>
    </row>
    <row r="6638" spans="1:27" hidden="1" x14ac:dyDescent="0.25">
      <c r="A6638">
        <v>552588</v>
      </c>
      <c r="B6638" t="s">
        <v>7790</v>
      </c>
      <c r="C6638">
        <v>4</v>
      </c>
      <c r="D6638" t="s">
        <v>554</v>
      </c>
      <c r="E6638" t="s">
        <v>561</v>
      </c>
      <c r="F6638" t="s">
        <v>29</v>
      </c>
      <c r="G6638" t="s">
        <v>30</v>
      </c>
      <c r="H6638" t="s">
        <v>31</v>
      </c>
      <c r="I6638">
        <v>20</v>
      </c>
      <c r="J6638" t="s">
        <v>33</v>
      </c>
      <c r="K6638">
        <v>71</v>
      </c>
      <c r="L6638">
        <v>129</v>
      </c>
      <c r="M6638">
        <v>134</v>
      </c>
      <c r="N6638" t="s">
        <v>33</v>
      </c>
      <c r="O6638" t="s">
        <v>33</v>
      </c>
      <c r="P6638" t="s">
        <v>33</v>
      </c>
      <c r="Q6638">
        <v>75</v>
      </c>
      <c r="R6638">
        <v>92</v>
      </c>
      <c r="S6638">
        <v>347</v>
      </c>
      <c r="T6638" t="s">
        <v>33</v>
      </c>
      <c r="U6638" t="s">
        <v>33</v>
      </c>
      <c r="V6638">
        <v>136</v>
      </c>
      <c r="W6638">
        <v>136</v>
      </c>
      <c r="X6638">
        <v>0</v>
      </c>
      <c r="Y6638" t="s">
        <v>33</v>
      </c>
      <c r="Z6638" t="s">
        <v>33</v>
      </c>
      <c r="AA6638" t="e">
        <f>VLOOKUP(Table1[[#This Row],[Facility Name]],D_2,8,0)</f>
        <v>#N/A</v>
      </c>
    </row>
    <row r="6639" spans="1:27" hidden="1" x14ac:dyDescent="0.25">
      <c r="A6639">
        <v>552589</v>
      </c>
      <c r="B6639" t="s">
        <v>7791</v>
      </c>
      <c r="C6639">
        <v>5</v>
      </c>
      <c r="D6639" t="s">
        <v>554</v>
      </c>
      <c r="E6639" t="s">
        <v>561</v>
      </c>
      <c r="F6639" t="s">
        <v>29</v>
      </c>
      <c r="G6639" t="s">
        <v>30</v>
      </c>
      <c r="H6639" t="s">
        <v>31</v>
      </c>
      <c r="I6639">
        <v>36</v>
      </c>
      <c r="J6639" t="s">
        <v>33</v>
      </c>
      <c r="K6639">
        <v>145</v>
      </c>
      <c r="L6639">
        <v>235</v>
      </c>
      <c r="M6639">
        <v>241</v>
      </c>
      <c r="N6639" t="s">
        <v>33</v>
      </c>
      <c r="O6639" t="s">
        <v>40</v>
      </c>
      <c r="P6639" t="s">
        <v>40</v>
      </c>
      <c r="Q6639">
        <v>170</v>
      </c>
      <c r="R6639">
        <v>154</v>
      </c>
      <c r="S6639">
        <v>731</v>
      </c>
      <c r="T6639" t="s">
        <v>33</v>
      </c>
      <c r="U6639" t="s">
        <v>40</v>
      </c>
      <c r="V6639">
        <v>231</v>
      </c>
      <c r="W6639">
        <v>231</v>
      </c>
      <c r="X6639">
        <v>0</v>
      </c>
      <c r="Y6639" t="s">
        <v>33</v>
      </c>
      <c r="Z6639" t="s">
        <v>33</v>
      </c>
      <c r="AA6639" t="e">
        <f>VLOOKUP(Table1[[#This Row],[Facility Name]],D_2,8,0)</f>
        <v>#N/A</v>
      </c>
    </row>
    <row r="6640" spans="1:27" x14ac:dyDescent="0.25">
      <c r="A6640">
        <v>552593</v>
      </c>
      <c r="B6640" t="s">
        <v>6335</v>
      </c>
      <c r="C6640">
        <v>4</v>
      </c>
      <c r="D6640" t="s">
        <v>554</v>
      </c>
      <c r="E6640" t="s">
        <v>561</v>
      </c>
      <c r="F6640" t="s">
        <v>29</v>
      </c>
      <c r="G6640" t="s">
        <v>63</v>
      </c>
      <c r="H6640" t="s">
        <v>64</v>
      </c>
      <c r="I6640">
        <v>20</v>
      </c>
      <c r="J6640" t="s">
        <v>33</v>
      </c>
      <c r="K6640">
        <v>111</v>
      </c>
      <c r="L6640">
        <v>204</v>
      </c>
      <c r="M6640">
        <v>211</v>
      </c>
      <c r="N6640" t="s">
        <v>40</v>
      </c>
      <c r="O6640" t="s">
        <v>33</v>
      </c>
      <c r="P6640" t="s">
        <v>33</v>
      </c>
      <c r="Q6640">
        <v>125</v>
      </c>
      <c r="R6640">
        <v>94</v>
      </c>
      <c r="S6640">
        <v>502</v>
      </c>
      <c r="T6640" t="s">
        <v>40</v>
      </c>
      <c r="U6640" t="s">
        <v>33</v>
      </c>
      <c r="V6640">
        <v>164</v>
      </c>
      <c r="W6640">
        <v>164</v>
      </c>
      <c r="X6640">
        <v>0</v>
      </c>
      <c r="Y6640" t="s">
        <v>33</v>
      </c>
      <c r="Z6640" t="s">
        <v>33</v>
      </c>
      <c r="AA6640">
        <f>VLOOKUP(Table1[[#This Row],[Facility Name]],D_2,8,0)</f>
        <v>51</v>
      </c>
    </row>
    <row r="6641" spans="1:27" hidden="1" x14ac:dyDescent="0.25">
      <c r="A6641">
        <v>552591</v>
      </c>
      <c r="B6641" t="s">
        <v>6685</v>
      </c>
      <c r="C6641">
        <v>4</v>
      </c>
      <c r="D6641" t="s">
        <v>554</v>
      </c>
      <c r="E6641" t="s">
        <v>1275</v>
      </c>
      <c r="F6641" t="s">
        <v>29</v>
      </c>
      <c r="G6641" t="s">
        <v>30</v>
      </c>
      <c r="H6641" t="s">
        <v>31</v>
      </c>
      <c r="I6641">
        <v>21</v>
      </c>
      <c r="J6641" t="s">
        <v>33</v>
      </c>
      <c r="K6641">
        <v>96</v>
      </c>
      <c r="L6641">
        <v>158</v>
      </c>
      <c r="M6641">
        <v>161</v>
      </c>
      <c r="N6641" t="s">
        <v>33</v>
      </c>
      <c r="O6641" t="s">
        <v>33</v>
      </c>
      <c r="P6641" t="s">
        <v>33</v>
      </c>
      <c r="Q6641">
        <v>110</v>
      </c>
      <c r="R6641">
        <v>100</v>
      </c>
      <c r="S6641">
        <v>442</v>
      </c>
      <c r="T6641" t="s">
        <v>33</v>
      </c>
      <c r="U6641" t="s">
        <v>33</v>
      </c>
      <c r="V6641">
        <v>137</v>
      </c>
      <c r="W6641">
        <v>137</v>
      </c>
      <c r="X6641">
        <v>0</v>
      </c>
      <c r="Y6641" t="s">
        <v>33</v>
      </c>
      <c r="Z6641" t="s">
        <v>33</v>
      </c>
      <c r="AA6641" t="e">
        <f>VLOOKUP(Table1[[#This Row],[Facility Name]],D_2,8,0)</f>
        <v>#N/A</v>
      </c>
    </row>
    <row r="6642" spans="1:27" hidden="1" x14ac:dyDescent="0.25">
      <c r="A6642">
        <v>552592</v>
      </c>
      <c r="B6642" t="s">
        <v>6686</v>
      </c>
      <c r="C6642">
        <v>4</v>
      </c>
      <c r="D6642" t="s">
        <v>554</v>
      </c>
      <c r="E6642" t="s">
        <v>703</v>
      </c>
      <c r="F6642" t="s">
        <v>29</v>
      </c>
      <c r="G6642" t="s">
        <v>30</v>
      </c>
      <c r="H6642" t="s">
        <v>31</v>
      </c>
      <c r="I6642">
        <v>20</v>
      </c>
      <c r="J6642" t="s">
        <v>33</v>
      </c>
      <c r="K6642">
        <v>101</v>
      </c>
      <c r="L6642">
        <v>150</v>
      </c>
      <c r="M6642">
        <v>159</v>
      </c>
      <c r="N6642" t="s">
        <v>33</v>
      </c>
      <c r="O6642" t="s">
        <v>33</v>
      </c>
      <c r="P6642" t="s">
        <v>32</v>
      </c>
      <c r="Q6642">
        <v>112</v>
      </c>
      <c r="R6642">
        <v>100</v>
      </c>
      <c r="S6642">
        <v>501</v>
      </c>
      <c r="T6642" t="s">
        <v>33</v>
      </c>
      <c r="U6642" t="s">
        <v>33</v>
      </c>
      <c r="V6642">
        <v>159</v>
      </c>
      <c r="W6642">
        <v>159</v>
      </c>
      <c r="X6642">
        <v>0</v>
      </c>
      <c r="Y6642" t="s">
        <v>33</v>
      </c>
      <c r="Z6642" t="s">
        <v>40</v>
      </c>
      <c r="AA6642" t="e">
        <f>VLOOKUP(Table1[[#This Row],[Facility Name]],D_2,8,0)</f>
        <v>#N/A</v>
      </c>
    </row>
    <row r="6643" spans="1:27" x14ac:dyDescent="0.25">
      <c r="A6643">
        <v>552595</v>
      </c>
      <c r="B6643" t="s">
        <v>6337</v>
      </c>
      <c r="C6643">
        <v>4</v>
      </c>
      <c r="D6643" t="s">
        <v>554</v>
      </c>
      <c r="E6643" t="s">
        <v>569</v>
      </c>
      <c r="F6643" t="s">
        <v>29</v>
      </c>
      <c r="G6643" t="s">
        <v>30</v>
      </c>
      <c r="H6643" t="s">
        <v>37</v>
      </c>
      <c r="I6643">
        <v>18</v>
      </c>
      <c r="J6643" t="s">
        <v>33</v>
      </c>
      <c r="K6643">
        <v>36</v>
      </c>
      <c r="L6643">
        <v>101</v>
      </c>
      <c r="M6643">
        <v>106</v>
      </c>
      <c r="N6643" t="s">
        <v>33</v>
      </c>
      <c r="O6643" t="s">
        <v>33</v>
      </c>
      <c r="P6643" t="s">
        <v>33</v>
      </c>
      <c r="Q6643">
        <v>45</v>
      </c>
      <c r="R6643">
        <v>49</v>
      </c>
      <c r="S6643">
        <v>215</v>
      </c>
      <c r="T6643" t="s">
        <v>33</v>
      </c>
      <c r="U6643" t="s">
        <v>33</v>
      </c>
      <c r="V6643">
        <v>101</v>
      </c>
      <c r="W6643">
        <v>101</v>
      </c>
      <c r="X6643">
        <v>0</v>
      </c>
      <c r="Y6643" t="s">
        <v>33</v>
      </c>
      <c r="Z6643" t="s">
        <v>33</v>
      </c>
      <c r="AA6643">
        <f>VLOOKUP(Table1[[#This Row],[Facility Name]],D_2,8,0)</f>
        <v>75</v>
      </c>
    </row>
    <row r="6644" spans="1:27" hidden="1" x14ac:dyDescent="0.25">
      <c r="A6644">
        <v>552594</v>
      </c>
      <c r="B6644" t="s">
        <v>6336</v>
      </c>
      <c r="C6644">
        <v>4</v>
      </c>
      <c r="D6644" t="s">
        <v>554</v>
      </c>
      <c r="E6644" t="s">
        <v>719</v>
      </c>
      <c r="F6644" t="s">
        <v>29</v>
      </c>
      <c r="G6644" t="s">
        <v>30</v>
      </c>
      <c r="H6644" t="s">
        <v>31</v>
      </c>
      <c r="I6644">
        <v>12</v>
      </c>
      <c r="J6644" t="s">
        <v>33</v>
      </c>
      <c r="K6644">
        <v>65</v>
      </c>
      <c r="L6644">
        <v>88</v>
      </c>
      <c r="M6644">
        <v>95</v>
      </c>
      <c r="N6644" t="s">
        <v>33</v>
      </c>
      <c r="O6644" t="s">
        <v>33</v>
      </c>
      <c r="P6644" t="s">
        <v>33</v>
      </c>
      <c r="Q6644">
        <v>72</v>
      </c>
      <c r="R6644">
        <v>62</v>
      </c>
      <c r="S6644">
        <v>282</v>
      </c>
      <c r="T6644" t="s">
        <v>33</v>
      </c>
      <c r="U6644" t="s">
        <v>33</v>
      </c>
      <c r="V6644">
        <v>99</v>
      </c>
      <c r="W6644">
        <v>99</v>
      </c>
      <c r="X6644">
        <v>0</v>
      </c>
      <c r="Y6644" t="s">
        <v>33</v>
      </c>
      <c r="Z6644" t="s">
        <v>33</v>
      </c>
      <c r="AA6644" t="e">
        <f>VLOOKUP(Table1[[#This Row],[Facility Name]],D_2,8,0)</f>
        <v>#N/A</v>
      </c>
    </row>
    <row r="6645" spans="1:27" x14ac:dyDescent="0.25">
      <c r="A6645">
        <v>552596</v>
      </c>
      <c r="B6645" t="s">
        <v>6471</v>
      </c>
      <c r="C6645">
        <v>3</v>
      </c>
      <c r="D6645" t="s">
        <v>554</v>
      </c>
      <c r="E6645" t="s">
        <v>565</v>
      </c>
      <c r="F6645" t="s">
        <v>29</v>
      </c>
      <c r="G6645" t="s">
        <v>63</v>
      </c>
      <c r="H6645" t="s">
        <v>64</v>
      </c>
      <c r="I6645">
        <v>32</v>
      </c>
      <c r="J6645" t="s">
        <v>33</v>
      </c>
      <c r="K6645">
        <v>86</v>
      </c>
      <c r="L6645">
        <v>162</v>
      </c>
      <c r="M6645">
        <v>161</v>
      </c>
      <c r="N6645" t="s">
        <v>33</v>
      </c>
      <c r="O6645" t="s">
        <v>33</v>
      </c>
      <c r="P6645" t="s">
        <v>33</v>
      </c>
      <c r="Q6645">
        <v>96</v>
      </c>
      <c r="R6645">
        <v>109</v>
      </c>
      <c r="S6645">
        <v>458</v>
      </c>
      <c r="T6645" t="s">
        <v>40</v>
      </c>
      <c r="U6645" t="s">
        <v>33</v>
      </c>
      <c r="V6645">
        <v>168</v>
      </c>
      <c r="W6645">
        <v>168</v>
      </c>
      <c r="X6645">
        <v>0</v>
      </c>
      <c r="Y6645" t="s">
        <v>33</v>
      </c>
      <c r="Z6645" t="s">
        <v>33</v>
      </c>
      <c r="AA6645">
        <f>VLOOKUP(Table1[[#This Row],[Facility Name]],D_2,8,0)</f>
        <v>53</v>
      </c>
    </row>
    <row r="6646" spans="1:27" x14ac:dyDescent="0.25">
      <c r="A6646">
        <v>552598</v>
      </c>
      <c r="B6646" t="s">
        <v>6419</v>
      </c>
      <c r="C6646">
        <v>4</v>
      </c>
      <c r="D6646" t="s">
        <v>554</v>
      </c>
      <c r="E6646" t="s">
        <v>569</v>
      </c>
      <c r="F6646" t="s">
        <v>29</v>
      </c>
      <c r="G6646" t="s">
        <v>30</v>
      </c>
      <c r="H6646" t="s">
        <v>37</v>
      </c>
      <c r="I6646">
        <v>24</v>
      </c>
      <c r="J6646" t="s">
        <v>33</v>
      </c>
      <c r="K6646">
        <v>106</v>
      </c>
      <c r="L6646">
        <v>191</v>
      </c>
      <c r="M6646">
        <v>196</v>
      </c>
      <c r="N6646" t="s">
        <v>33</v>
      </c>
      <c r="O6646" t="s">
        <v>33</v>
      </c>
      <c r="P6646" t="s">
        <v>33</v>
      </c>
      <c r="Q6646">
        <v>131</v>
      </c>
      <c r="R6646">
        <v>162</v>
      </c>
      <c r="S6646">
        <v>567</v>
      </c>
      <c r="T6646" t="s">
        <v>33</v>
      </c>
      <c r="U6646" t="s">
        <v>33</v>
      </c>
      <c r="V6646">
        <v>175</v>
      </c>
      <c r="W6646">
        <v>175</v>
      </c>
      <c r="X6646">
        <v>0</v>
      </c>
      <c r="Y6646" t="s">
        <v>33</v>
      </c>
      <c r="Z6646" t="s">
        <v>33</v>
      </c>
      <c r="AA6646">
        <f>VLOOKUP(Table1[[#This Row],[Facility Name]],D_2,8,0)</f>
        <v>65</v>
      </c>
    </row>
    <row r="6647" spans="1:27" hidden="1" x14ac:dyDescent="0.25">
      <c r="A6647">
        <v>552597</v>
      </c>
      <c r="B6647" t="s">
        <v>6418</v>
      </c>
      <c r="C6647">
        <v>5</v>
      </c>
      <c r="D6647" t="s">
        <v>554</v>
      </c>
      <c r="E6647" t="s">
        <v>561</v>
      </c>
      <c r="F6647" t="s">
        <v>29</v>
      </c>
      <c r="G6647" t="s">
        <v>30</v>
      </c>
      <c r="H6647" t="s">
        <v>31</v>
      </c>
      <c r="I6647">
        <v>16</v>
      </c>
      <c r="J6647" t="s">
        <v>33</v>
      </c>
      <c r="K6647">
        <v>60</v>
      </c>
      <c r="L6647">
        <v>96</v>
      </c>
      <c r="M6647">
        <v>98</v>
      </c>
      <c r="N6647" t="s">
        <v>33</v>
      </c>
      <c r="O6647" t="s">
        <v>33</v>
      </c>
      <c r="P6647" t="s">
        <v>33</v>
      </c>
      <c r="Q6647">
        <v>69</v>
      </c>
      <c r="R6647">
        <v>86</v>
      </c>
      <c r="S6647">
        <v>259</v>
      </c>
      <c r="T6647" t="s">
        <v>33</v>
      </c>
      <c r="U6647" t="s">
        <v>33</v>
      </c>
      <c r="V6647">
        <v>95</v>
      </c>
      <c r="W6647">
        <v>95</v>
      </c>
      <c r="X6647">
        <v>0</v>
      </c>
      <c r="Y6647" t="s">
        <v>34</v>
      </c>
      <c r="Z6647" t="s">
        <v>33</v>
      </c>
      <c r="AA6647" t="e">
        <f>VLOOKUP(Table1[[#This Row],[Facility Name]],D_2,8,0)</f>
        <v>#N/A</v>
      </c>
    </row>
    <row r="6648" spans="1:27" x14ac:dyDescent="0.25">
      <c r="A6648">
        <v>552601</v>
      </c>
      <c r="B6648" t="s">
        <v>6422</v>
      </c>
      <c r="C6648">
        <v>2</v>
      </c>
      <c r="D6648" t="s">
        <v>554</v>
      </c>
      <c r="E6648" t="s">
        <v>614</v>
      </c>
      <c r="F6648" t="s">
        <v>29</v>
      </c>
      <c r="G6648" t="s">
        <v>30</v>
      </c>
      <c r="H6648" t="s">
        <v>294</v>
      </c>
      <c r="I6648">
        <v>12</v>
      </c>
      <c r="J6648" t="s">
        <v>33</v>
      </c>
      <c r="K6648">
        <v>50</v>
      </c>
      <c r="L6648">
        <v>78</v>
      </c>
      <c r="M6648">
        <v>83</v>
      </c>
      <c r="N6648" t="s">
        <v>33</v>
      </c>
      <c r="O6648" t="s">
        <v>33</v>
      </c>
      <c r="P6648" t="s">
        <v>33</v>
      </c>
      <c r="Q6648">
        <v>54</v>
      </c>
      <c r="R6648">
        <v>75</v>
      </c>
      <c r="S6648">
        <v>209</v>
      </c>
      <c r="T6648" t="s">
        <v>40</v>
      </c>
      <c r="U6648" t="s">
        <v>33</v>
      </c>
      <c r="V6648">
        <v>78</v>
      </c>
      <c r="W6648">
        <v>78</v>
      </c>
      <c r="X6648">
        <v>0</v>
      </c>
      <c r="Y6648" t="s">
        <v>33</v>
      </c>
      <c r="Z6648" t="s">
        <v>33</v>
      </c>
      <c r="AA6648">
        <f>VLOOKUP(Table1[[#This Row],[Facility Name]],D_2,8,0)</f>
        <v>49</v>
      </c>
    </row>
    <row r="6649" spans="1:27" hidden="1" x14ac:dyDescent="0.25">
      <c r="A6649">
        <v>552599</v>
      </c>
      <c r="B6649" t="s">
        <v>6420</v>
      </c>
      <c r="C6649">
        <v>4</v>
      </c>
      <c r="D6649" t="s">
        <v>554</v>
      </c>
      <c r="E6649" t="s">
        <v>553</v>
      </c>
      <c r="F6649" t="s">
        <v>29</v>
      </c>
      <c r="G6649" t="s">
        <v>30</v>
      </c>
      <c r="H6649" t="s">
        <v>31</v>
      </c>
      <c r="I6649">
        <v>24</v>
      </c>
      <c r="J6649" t="s">
        <v>33</v>
      </c>
      <c r="K6649">
        <v>77</v>
      </c>
      <c r="L6649">
        <v>129</v>
      </c>
      <c r="M6649">
        <v>140</v>
      </c>
      <c r="N6649" t="s">
        <v>33</v>
      </c>
      <c r="O6649" t="s">
        <v>33</v>
      </c>
      <c r="P6649" t="s">
        <v>33</v>
      </c>
      <c r="Q6649">
        <v>80</v>
      </c>
      <c r="R6649">
        <v>85</v>
      </c>
      <c r="S6649">
        <v>370</v>
      </c>
      <c r="T6649" t="s">
        <v>40</v>
      </c>
      <c r="U6649" t="s">
        <v>33</v>
      </c>
      <c r="V6649">
        <v>139</v>
      </c>
      <c r="W6649">
        <v>139</v>
      </c>
      <c r="X6649">
        <v>0</v>
      </c>
      <c r="Y6649" t="s">
        <v>33</v>
      </c>
      <c r="Z6649" t="s">
        <v>33</v>
      </c>
      <c r="AA6649" t="e">
        <f>VLOOKUP(Table1[[#This Row],[Facility Name]],D_2,8,0)</f>
        <v>#N/A</v>
      </c>
    </row>
    <row r="6650" spans="1:27" hidden="1" x14ac:dyDescent="0.25">
      <c r="A6650">
        <v>552600</v>
      </c>
      <c r="B6650" t="s">
        <v>6421</v>
      </c>
      <c r="C6650">
        <v>3</v>
      </c>
      <c r="D6650" t="s">
        <v>554</v>
      </c>
      <c r="E6650" t="s">
        <v>557</v>
      </c>
      <c r="F6650" t="s">
        <v>44</v>
      </c>
      <c r="G6650" t="s">
        <v>30</v>
      </c>
      <c r="H6650" t="s">
        <v>597</v>
      </c>
      <c r="I6650">
        <v>0</v>
      </c>
      <c r="J6650" t="s">
        <v>33</v>
      </c>
      <c r="K6650">
        <v>42</v>
      </c>
      <c r="L6650">
        <v>61</v>
      </c>
      <c r="M6650">
        <v>61</v>
      </c>
      <c r="N6650" t="s">
        <v>33</v>
      </c>
      <c r="O6650" t="s">
        <v>33</v>
      </c>
      <c r="P6650" t="s">
        <v>33</v>
      </c>
      <c r="Q6650">
        <v>45</v>
      </c>
      <c r="R6650">
        <v>34</v>
      </c>
      <c r="S6650">
        <v>199</v>
      </c>
      <c r="T6650" t="s">
        <v>34</v>
      </c>
      <c r="U6650" t="s">
        <v>33</v>
      </c>
      <c r="V6650">
        <v>20</v>
      </c>
      <c r="W6650">
        <v>20</v>
      </c>
      <c r="X6650">
        <v>0</v>
      </c>
      <c r="Y6650" t="s">
        <v>34</v>
      </c>
      <c r="Z6650" t="s">
        <v>40</v>
      </c>
      <c r="AA6650" t="e">
        <f>VLOOKUP(Table1[[#This Row],[Facility Name]],D_2,8,0)</f>
        <v>#N/A</v>
      </c>
    </row>
    <row r="6651" spans="1:27" x14ac:dyDescent="0.25">
      <c r="A6651">
        <v>552605</v>
      </c>
      <c r="B6651" t="s">
        <v>7676</v>
      </c>
      <c r="D6651" t="s">
        <v>554</v>
      </c>
      <c r="E6651" t="s">
        <v>557</v>
      </c>
      <c r="F6651" t="s">
        <v>29</v>
      </c>
      <c r="G6651" t="s">
        <v>30</v>
      </c>
      <c r="H6651" t="s">
        <v>705</v>
      </c>
      <c r="I6651">
        <v>0</v>
      </c>
      <c r="J6651" t="s">
        <v>33</v>
      </c>
      <c r="K6651">
        <v>26</v>
      </c>
      <c r="L6651">
        <v>37</v>
      </c>
      <c r="M6651">
        <v>39</v>
      </c>
      <c r="N6651" t="s">
        <v>33</v>
      </c>
      <c r="O6651" t="s">
        <v>33</v>
      </c>
      <c r="P6651" t="s">
        <v>40</v>
      </c>
      <c r="Q6651">
        <v>32</v>
      </c>
      <c r="R6651">
        <v>29</v>
      </c>
      <c r="S6651">
        <v>111</v>
      </c>
      <c r="T6651" t="s">
        <v>34</v>
      </c>
      <c r="U6651" t="s">
        <v>34</v>
      </c>
      <c r="V6651">
        <v>8</v>
      </c>
      <c r="W6651">
        <v>8</v>
      </c>
      <c r="X6651">
        <v>0</v>
      </c>
      <c r="Y6651" t="s">
        <v>34</v>
      </c>
      <c r="Z6651" t="s">
        <v>40</v>
      </c>
      <c r="AA6651">
        <f>VLOOKUP(Table1[[#This Row],[Facility Name]],D_2,8,0)</f>
        <v>88</v>
      </c>
    </row>
    <row r="6652" spans="1:27" hidden="1" x14ac:dyDescent="0.25">
      <c r="A6652">
        <v>552603</v>
      </c>
      <c r="B6652" t="s">
        <v>7657</v>
      </c>
      <c r="C6652">
        <v>5</v>
      </c>
      <c r="D6652" t="s">
        <v>554</v>
      </c>
      <c r="E6652" t="s">
        <v>681</v>
      </c>
      <c r="F6652" t="s">
        <v>29</v>
      </c>
      <c r="G6652" t="s">
        <v>30</v>
      </c>
      <c r="H6652" t="s">
        <v>31</v>
      </c>
      <c r="I6652">
        <v>11</v>
      </c>
      <c r="J6652" t="s">
        <v>33</v>
      </c>
      <c r="K6652">
        <v>36</v>
      </c>
      <c r="L6652">
        <v>56</v>
      </c>
      <c r="M6652">
        <v>58</v>
      </c>
      <c r="N6652" t="s">
        <v>40</v>
      </c>
      <c r="O6652" t="s">
        <v>34</v>
      </c>
      <c r="P6652" t="s">
        <v>33</v>
      </c>
      <c r="Q6652">
        <v>41</v>
      </c>
      <c r="R6652">
        <v>8</v>
      </c>
      <c r="S6652">
        <v>161</v>
      </c>
      <c r="T6652" t="s">
        <v>33</v>
      </c>
      <c r="U6652" t="s">
        <v>33</v>
      </c>
      <c r="V6652">
        <v>59</v>
      </c>
      <c r="W6652">
        <v>59</v>
      </c>
      <c r="X6652">
        <v>0</v>
      </c>
      <c r="Y6652" t="s">
        <v>34</v>
      </c>
      <c r="Z6652" t="s">
        <v>33</v>
      </c>
      <c r="AA6652" t="e">
        <f>VLOOKUP(Table1[[#This Row],[Facility Name]],D_2,8,0)</f>
        <v>#N/A</v>
      </c>
    </row>
    <row r="6653" spans="1:27" hidden="1" x14ac:dyDescent="0.25">
      <c r="A6653">
        <v>552604</v>
      </c>
      <c r="B6653" t="s">
        <v>7675</v>
      </c>
      <c r="C6653">
        <v>4</v>
      </c>
      <c r="D6653" t="s">
        <v>554</v>
      </c>
      <c r="E6653" t="s">
        <v>563</v>
      </c>
      <c r="F6653" t="s">
        <v>29</v>
      </c>
      <c r="G6653" t="s">
        <v>30</v>
      </c>
      <c r="H6653" t="s">
        <v>31</v>
      </c>
      <c r="I6653">
        <v>22</v>
      </c>
      <c r="J6653" t="s">
        <v>33</v>
      </c>
      <c r="K6653">
        <v>75</v>
      </c>
      <c r="L6653">
        <v>115</v>
      </c>
      <c r="M6653">
        <v>119</v>
      </c>
      <c r="N6653" t="s">
        <v>33</v>
      </c>
      <c r="O6653" t="s">
        <v>33</v>
      </c>
      <c r="P6653" t="s">
        <v>33</v>
      </c>
      <c r="Q6653">
        <v>83</v>
      </c>
      <c r="R6653">
        <v>74</v>
      </c>
      <c r="S6653">
        <v>413</v>
      </c>
      <c r="T6653" t="s">
        <v>33</v>
      </c>
      <c r="U6653" t="s">
        <v>33</v>
      </c>
      <c r="V6653">
        <v>119</v>
      </c>
      <c r="W6653">
        <v>119</v>
      </c>
      <c r="X6653">
        <v>0</v>
      </c>
      <c r="Y6653" t="s">
        <v>33</v>
      </c>
      <c r="Z6653" t="s">
        <v>33</v>
      </c>
      <c r="AA6653" t="e">
        <f>VLOOKUP(Table1[[#This Row],[Facility Name]],D_2,8,0)</f>
        <v>#N/A</v>
      </c>
    </row>
    <row r="6654" spans="1:27" hidden="1" x14ac:dyDescent="0.25">
      <c r="A6654">
        <v>552606</v>
      </c>
      <c r="B6654" t="s">
        <v>7677</v>
      </c>
      <c r="C6654">
        <v>3</v>
      </c>
      <c r="D6654" t="s">
        <v>554</v>
      </c>
      <c r="E6654" t="s">
        <v>703</v>
      </c>
      <c r="F6654" t="s">
        <v>29</v>
      </c>
      <c r="G6654" t="s">
        <v>30</v>
      </c>
      <c r="H6654" t="s">
        <v>31</v>
      </c>
      <c r="I6654">
        <v>21</v>
      </c>
      <c r="J6654" t="s">
        <v>33</v>
      </c>
      <c r="K6654">
        <v>80</v>
      </c>
      <c r="L6654">
        <v>131</v>
      </c>
      <c r="M6654">
        <v>143</v>
      </c>
      <c r="N6654" t="s">
        <v>33</v>
      </c>
      <c r="O6654" t="s">
        <v>33</v>
      </c>
      <c r="P6654" t="s">
        <v>33</v>
      </c>
      <c r="Q6654">
        <v>96</v>
      </c>
      <c r="R6654">
        <v>121</v>
      </c>
      <c r="S6654">
        <v>370</v>
      </c>
      <c r="T6654" t="s">
        <v>40</v>
      </c>
      <c r="U6654" t="s">
        <v>33</v>
      </c>
      <c r="V6654">
        <v>144</v>
      </c>
      <c r="W6654">
        <v>144</v>
      </c>
      <c r="X6654">
        <v>0</v>
      </c>
      <c r="Y6654" t="s">
        <v>33</v>
      </c>
      <c r="Z6654" t="s">
        <v>40</v>
      </c>
      <c r="AA6654" t="e">
        <f>VLOOKUP(Table1[[#This Row],[Facility Name]],D_2,8,0)</f>
        <v>#N/A</v>
      </c>
    </row>
    <row r="6655" spans="1:27" hidden="1" x14ac:dyDescent="0.25">
      <c r="A6655">
        <v>552607</v>
      </c>
      <c r="B6655" t="s">
        <v>7678</v>
      </c>
      <c r="C6655">
        <v>5</v>
      </c>
      <c r="D6655" t="s">
        <v>554</v>
      </c>
      <c r="E6655" t="s">
        <v>607</v>
      </c>
      <c r="F6655" t="s">
        <v>29</v>
      </c>
      <c r="G6655" t="s">
        <v>30</v>
      </c>
      <c r="H6655" t="s">
        <v>31</v>
      </c>
      <c r="I6655">
        <v>12</v>
      </c>
      <c r="J6655" t="s">
        <v>33</v>
      </c>
      <c r="K6655">
        <v>37</v>
      </c>
      <c r="L6655">
        <v>62</v>
      </c>
      <c r="M6655">
        <v>63</v>
      </c>
      <c r="N6655" t="s">
        <v>33</v>
      </c>
      <c r="O6655" t="s">
        <v>33</v>
      </c>
      <c r="P6655" t="s">
        <v>33</v>
      </c>
      <c r="Q6655">
        <v>41</v>
      </c>
      <c r="R6655">
        <v>38</v>
      </c>
      <c r="S6655">
        <v>209</v>
      </c>
      <c r="T6655" t="s">
        <v>33</v>
      </c>
      <c r="U6655" t="s">
        <v>33</v>
      </c>
      <c r="V6655">
        <v>62</v>
      </c>
      <c r="W6655">
        <v>62</v>
      </c>
      <c r="X6655">
        <v>0</v>
      </c>
      <c r="Y6655" t="s">
        <v>34</v>
      </c>
      <c r="Z6655" t="s">
        <v>33</v>
      </c>
      <c r="AA6655" t="e">
        <f>VLOOKUP(Table1[[#This Row],[Facility Name]],D_2,8,0)</f>
        <v>#N/A</v>
      </c>
    </row>
    <row r="6656" spans="1:27" hidden="1" x14ac:dyDescent="0.25">
      <c r="A6656">
        <v>552851</v>
      </c>
      <c r="B6656" t="s">
        <v>7860</v>
      </c>
      <c r="C6656">
        <v>2</v>
      </c>
      <c r="D6656" t="s">
        <v>554</v>
      </c>
      <c r="F6656" t="s">
        <v>29</v>
      </c>
      <c r="G6656" t="s">
        <v>30</v>
      </c>
      <c r="H6656" t="s">
        <v>294</v>
      </c>
      <c r="I6656">
        <v>16</v>
      </c>
      <c r="J6656" t="s">
        <v>33</v>
      </c>
      <c r="K6656">
        <v>25</v>
      </c>
      <c r="L6656">
        <v>41</v>
      </c>
      <c r="M6656">
        <v>44</v>
      </c>
      <c r="N6656" t="s">
        <v>33</v>
      </c>
      <c r="O6656" t="s">
        <v>33</v>
      </c>
      <c r="P6656" t="s">
        <v>33</v>
      </c>
      <c r="Q6656">
        <v>29</v>
      </c>
      <c r="R6656">
        <v>30</v>
      </c>
      <c r="S6656">
        <v>31</v>
      </c>
      <c r="T6656" t="s">
        <v>34</v>
      </c>
      <c r="U6656" t="s">
        <v>33</v>
      </c>
      <c r="V6656">
        <v>44</v>
      </c>
      <c r="W6656">
        <v>44</v>
      </c>
      <c r="X6656">
        <v>0</v>
      </c>
      <c r="Y6656" t="s">
        <v>34</v>
      </c>
      <c r="Z6656" t="s">
        <v>33</v>
      </c>
      <c r="AA6656" t="str">
        <f>VLOOKUP(Table1[[#This Row],[Facility Name]],D_2,8,0)</f>
        <v>No Score</v>
      </c>
    </row>
    <row r="6657" spans="1:27" hidden="1" x14ac:dyDescent="0.25">
      <c r="A6657">
        <v>552852</v>
      </c>
      <c r="B6657" t="s">
        <v>7861</v>
      </c>
      <c r="D6657" t="s">
        <v>554</v>
      </c>
      <c r="F6657" t="s">
        <v>29</v>
      </c>
      <c r="G6657" t="s">
        <v>30</v>
      </c>
      <c r="H6657" t="s">
        <v>31</v>
      </c>
      <c r="I6657">
        <v>37</v>
      </c>
      <c r="J6657" t="s">
        <v>34</v>
      </c>
      <c r="K6657">
        <v>9</v>
      </c>
      <c r="L6657">
        <v>15</v>
      </c>
      <c r="M6657">
        <v>15</v>
      </c>
      <c r="N6657" t="s">
        <v>34</v>
      </c>
      <c r="O6657" t="s">
        <v>34</v>
      </c>
      <c r="P6657" t="s">
        <v>34</v>
      </c>
      <c r="Q6657">
        <v>10</v>
      </c>
      <c r="R6657">
        <v>4</v>
      </c>
      <c r="S6657">
        <v>11</v>
      </c>
      <c r="T6657" t="s">
        <v>34</v>
      </c>
      <c r="U6657" t="s">
        <v>33</v>
      </c>
      <c r="V6657">
        <v>17</v>
      </c>
      <c r="W6657">
        <v>17</v>
      </c>
      <c r="X6657">
        <v>0</v>
      </c>
      <c r="Y6657" t="s">
        <v>34</v>
      </c>
      <c r="Z6657" t="s">
        <v>33</v>
      </c>
      <c r="AA6657" t="e">
        <f>VLOOKUP(Table1[[#This Row],[Facility Name]],D_2,8,0)</f>
        <v>#N/A</v>
      </c>
    </row>
    <row r="6658" spans="1:27" hidden="1" x14ac:dyDescent="0.25">
      <c r="A6658">
        <v>552853</v>
      </c>
      <c r="B6658" t="s">
        <v>7862</v>
      </c>
      <c r="C6658">
        <v>3</v>
      </c>
      <c r="D6658" t="s">
        <v>554</v>
      </c>
      <c r="F6658" t="s">
        <v>29</v>
      </c>
      <c r="G6658" t="s">
        <v>63</v>
      </c>
      <c r="H6658" t="s">
        <v>64</v>
      </c>
      <c r="I6658">
        <v>25</v>
      </c>
      <c r="J6658" t="s">
        <v>33</v>
      </c>
      <c r="K6658">
        <v>48</v>
      </c>
      <c r="L6658">
        <v>77</v>
      </c>
      <c r="M6658">
        <v>86</v>
      </c>
      <c r="N6658" t="s">
        <v>33</v>
      </c>
      <c r="O6658" t="s">
        <v>33</v>
      </c>
      <c r="P6658" t="s">
        <v>40</v>
      </c>
      <c r="Q6658">
        <v>65</v>
      </c>
      <c r="R6658">
        <v>100</v>
      </c>
      <c r="S6658">
        <v>66</v>
      </c>
      <c r="T6658" t="s">
        <v>33</v>
      </c>
      <c r="U6658" t="s">
        <v>33</v>
      </c>
      <c r="V6658">
        <v>88</v>
      </c>
      <c r="W6658">
        <v>88</v>
      </c>
      <c r="X6658">
        <v>0</v>
      </c>
      <c r="Y6658" t="s">
        <v>34</v>
      </c>
      <c r="Z6658" t="s">
        <v>33</v>
      </c>
      <c r="AA6658" t="e">
        <f>VLOOKUP(Table1[[#This Row],[Facility Name]],D_2,8,0)</f>
        <v>#N/A</v>
      </c>
    </row>
    <row r="6659" spans="1:27" hidden="1" x14ac:dyDescent="0.25">
      <c r="A6659">
        <v>552854</v>
      </c>
      <c r="B6659" t="s">
        <v>7863</v>
      </c>
      <c r="D6659" t="s">
        <v>554</v>
      </c>
      <c r="F6659" t="s">
        <v>29</v>
      </c>
      <c r="G6659" t="s">
        <v>30</v>
      </c>
      <c r="H6659" t="s">
        <v>31</v>
      </c>
      <c r="I6659">
        <v>25</v>
      </c>
      <c r="J6659" t="s">
        <v>34</v>
      </c>
      <c r="K6659">
        <v>9</v>
      </c>
      <c r="L6659">
        <v>18</v>
      </c>
      <c r="M6659">
        <v>27</v>
      </c>
      <c r="N6659" t="s">
        <v>34</v>
      </c>
      <c r="O6659" t="s">
        <v>34</v>
      </c>
      <c r="P6659" t="s">
        <v>34</v>
      </c>
      <c r="Q6659">
        <v>12</v>
      </c>
      <c r="R6659">
        <v>9</v>
      </c>
      <c r="S6659">
        <v>12</v>
      </c>
      <c r="T6659" t="s">
        <v>34</v>
      </c>
      <c r="U6659" t="s">
        <v>33</v>
      </c>
      <c r="V6659">
        <v>27</v>
      </c>
      <c r="W6659">
        <v>27</v>
      </c>
      <c r="X6659">
        <v>0</v>
      </c>
      <c r="Y6659" t="s">
        <v>34</v>
      </c>
      <c r="Z6659" t="s">
        <v>33</v>
      </c>
      <c r="AA6659" t="e">
        <f>VLOOKUP(Table1[[#This Row],[Facility Name]],D_2,8,0)</f>
        <v>#N/A</v>
      </c>
    </row>
    <row r="6660" spans="1:27" hidden="1" x14ac:dyDescent="0.25">
      <c r="A6660">
        <v>552608</v>
      </c>
      <c r="B6660" t="s">
        <v>7679</v>
      </c>
      <c r="C6660">
        <v>3</v>
      </c>
      <c r="D6660" t="s">
        <v>554</v>
      </c>
      <c r="E6660" t="s">
        <v>596</v>
      </c>
      <c r="F6660" t="s">
        <v>29</v>
      </c>
      <c r="G6660" t="s">
        <v>30</v>
      </c>
      <c r="H6660" t="s">
        <v>31</v>
      </c>
      <c r="I6660">
        <v>16</v>
      </c>
      <c r="J6660" t="s">
        <v>33</v>
      </c>
      <c r="K6660">
        <v>44</v>
      </c>
      <c r="L6660">
        <v>80</v>
      </c>
      <c r="M6660">
        <v>79</v>
      </c>
      <c r="N6660" t="s">
        <v>33</v>
      </c>
      <c r="O6660" t="s">
        <v>33</v>
      </c>
      <c r="P6660" t="s">
        <v>33</v>
      </c>
      <c r="Q6660">
        <v>47</v>
      </c>
      <c r="R6660">
        <v>47</v>
      </c>
      <c r="S6660">
        <v>206</v>
      </c>
      <c r="T6660" t="s">
        <v>40</v>
      </c>
      <c r="U6660" t="s">
        <v>33</v>
      </c>
      <c r="V6660">
        <v>80</v>
      </c>
      <c r="W6660">
        <v>80</v>
      </c>
      <c r="X6660">
        <v>0</v>
      </c>
      <c r="Y6660" t="s">
        <v>34</v>
      </c>
      <c r="Z6660" t="s">
        <v>40</v>
      </c>
      <c r="AA6660" t="e">
        <f>VLOOKUP(Table1[[#This Row],[Facility Name]],D_2,8,0)</f>
        <v>#N/A</v>
      </c>
    </row>
    <row r="6661" spans="1:27" hidden="1" x14ac:dyDescent="0.25">
      <c r="A6661">
        <v>552609</v>
      </c>
      <c r="B6661" t="s">
        <v>7772</v>
      </c>
      <c r="C6661">
        <v>5</v>
      </c>
      <c r="D6661" t="s">
        <v>554</v>
      </c>
      <c r="E6661" t="s">
        <v>569</v>
      </c>
      <c r="F6661" t="s">
        <v>44</v>
      </c>
      <c r="G6661" t="s">
        <v>30</v>
      </c>
      <c r="H6661" t="s">
        <v>597</v>
      </c>
      <c r="I6661">
        <v>24</v>
      </c>
      <c r="J6661" t="s">
        <v>33</v>
      </c>
      <c r="K6661">
        <v>137</v>
      </c>
      <c r="L6661">
        <v>201</v>
      </c>
      <c r="M6661">
        <v>206</v>
      </c>
      <c r="N6661" t="s">
        <v>40</v>
      </c>
      <c r="O6661" t="s">
        <v>33</v>
      </c>
      <c r="P6661" t="s">
        <v>33</v>
      </c>
      <c r="Q6661">
        <v>148</v>
      </c>
      <c r="R6661">
        <v>106</v>
      </c>
      <c r="S6661">
        <v>590</v>
      </c>
      <c r="T6661" t="s">
        <v>40</v>
      </c>
      <c r="U6661" t="s">
        <v>33</v>
      </c>
      <c r="V6661">
        <v>165</v>
      </c>
      <c r="W6661">
        <v>165</v>
      </c>
      <c r="X6661">
        <v>0</v>
      </c>
      <c r="Y6661" t="s">
        <v>33</v>
      </c>
      <c r="Z6661" t="s">
        <v>40</v>
      </c>
      <c r="AA6661" t="e">
        <f>VLOOKUP(Table1[[#This Row],[Facility Name]],D_2,8,0)</f>
        <v>#N/A</v>
      </c>
    </row>
    <row r="6662" spans="1:27" hidden="1" x14ac:dyDescent="0.25">
      <c r="A6662">
        <v>552612</v>
      </c>
      <c r="B6662" t="s">
        <v>7613</v>
      </c>
      <c r="C6662">
        <v>4</v>
      </c>
      <c r="D6662" t="s">
        <v>554</v>
      </c>
      <c r="E6662" t="s">
        <v>563</v>
      </c>
      <c r="F6662" t="s">
        <v>29</v>
      </c>
      <c r="G6662" t="s">
        <v>30</v>
      </c>
      <c r="H6662" t="s">
        <v>31</v>
      </c>
      <c r="I6662">
        <v>24</v>
      </c>
      <c r="J6662" t="s">
        <v>33</v>
      </c>
      <c r="K6662">
        <v>76</v>
      </c>
      <c r="L6662">
        <v>147</v>
      </c>
      <c r="M6662">
        <v>152</v>
      </c>
      <c r="N6662" t="s">
        <v>33</v>
      </c>
      <c r="O6662" t="s">
        <v>33</v>
      </c>
      <c r="P6662" t="s">
        <v>32</v>
      </c>
      <c r="Q6662">
        <v>84</v>
      </c>
      <c r="R6662">
        <v>71</v>
      </c>
      <c r="S6662">
        <v>376</v>
      </c>
      <c r="T6662" t="s">
        <v>33</v>
      </c>
      <c r="U6662" t="s">
        <v>33</v>
      </c>
      <c r="V6662">
        <v>152</v>
      </c>
      <c r="W6662">
        <v>152</v>
      </c>
      <c r="X6662">
        <v>0</v>
      </c>
      <c r="Y6662" t="s">
        <v>33</v>
      </c>
      <c r="Z6662" t="s">
        <v>33</v>
      </c>
      <c r="AA6662" t="e">
        <f>VLOOKUP(Table1[[#This Row],[Facility Name]],D_2,8,0)</f>
        <v>#N/A</v>
      </c>
    </row>
    <row r="6663" spans="1:27" x14ac:dyDescent="0.25">
      <c r="A6663">
        <v>552613</v>
      </c>
      <c r="B6663" t="s">
        <v>7635</v>
      </c>
      <c r="C6663">
        <v>4</v>
      </c>
      <c r="D6663" t="s">
        <v>554</v>
      </c>
      <c r="E6663" t="s">
        <v>565</v>
      </c>
      <c r="F6663" t="s">
        <v>29</v>
      </c>
      <c r="G6663" t="s">
        <v>30</v>
      </c>
      <c r="H6663" t="s">
        <v>294</v>
      </c>
      <c r="I6663">
        <v>18</v>
      </c>
      <c r="J6663" t="s">
        <v>33</v>
      </c>
      <c r="K6663">
        <v>65</v>
      </c>
      <c r="L6663">
        <v>114</v>
      </c>
      <c r="M6663">
        <v>119</v>
      </c>
      <c r="N6663" t="s">
        <v>33</v>
      </c>
      <c r="O6663" t="s">
        <v>33</v>
      </c>
      <c r="P6663" t="s">
        <v>33</v>
      </c>
      <c r="Q6663">
        <v>74</v>
      </c>
      <c r="R6663">
        <v>59</v>
      </c>
      <c r="S6663">
        <v>311</v>
      </c>
      <c r="T6663" t="s">
        <v>40</v>
      </c>
      <c r="U6663" t="s">
        <v>33</v>
      </c>
      <c r="V6663">
        <v>120</v>
      </c>
      <c r="W6663">
        <v>120</v>
      </c>
      <c r="X6663">
        <v>0</v>
      </c>
      <c r="Y6663" t="s">
        <v>32</v>
      </c>
      <c r="Z6663" t="s">
        <v>33</v>
      </c>
      <c r="AA6663">
        <f>VLOOKUP(Table1[[#This Row],[Facility Name]],D_2,8,0)</f>
        <v>71</v>
      </c>
    </row>
    <row r="6664" spans="1:27" hidden="1" x14ac:dyDescent="0.25">
      <c r="A6664">
        <v>672882</v>
      </c>
      <c r="B6664" t="s">
        <v>7868</v>
      </c>
      <c r="C6664">
        <v>4</v>
      </c>
      <c r="D6664" t="s">
        <v>5599</v>
      </c>
      <c r="F6664" t="s">
        <v>29</v>
      </c>
      <c r="G6664" t="s">
        <v>30</v>
      </c>
      <c r="H6664" t="s">
        <v>37</v>
      </c>
      <c r="I6664">
        <v>13</v>
      </c>
      <c r="J6664" t="s">
        <v>34</v>
      </c>
      <c r="K6664">
        <v>21</v>
      </c>
      <c r="L6664">
        <v>32</v>
      </c>
      <c r="M6664">
        <v>38</v>
      </c>
      <c r="N6664" t="s">
        <v>33</v>
      </c>
      <c r="O6664" t="s">
        <v>33</v>
      </c>
      <c r="P6664" t="s">
        <v>34</v>
      </c>
      <c r="Q6664">
        <v>24</v>
      </c>
      <c r="R6664">
        <v>18</v>
      </c>
      <c r="S6664">
        <v>28</v>
      </c>
      <c r="T6664" t="s">
        <v>33</v>
      </c>
      <c r="U6664" t="s">
        <v>33</v>
      </c>
      <c r="V6664">
        <v>30</v>
      </c>
      <c r="W6664">
        <v>30</v>
      </c>
      <c r="X6664">
        <v>0</v>
      </c>
      <c r="Y6664" t="s">
        <v>34</v>
      </c>
      <c r="Z6664" t="s">
        <v>33</v>
      </c>
      <c r="AA6664" t="str">
        <f>VLOOKUP(Table1[[#This Row],[Facility Name]],D_2,8,0)</f>
        <v>No Score</v>
      </c>
    </row>
    <row r="6665" spans="1:27" hidden="1" x14ac:dyDescent="0.25">
      <c r="A6665">
        <v>672883</v>
      </c>
      <c r="B6665" t="s">
        <v>7869</v>
      </c>
      <c r="D6665" t="s">
        <v>5599</v>
      </c>
      <c r="E6665" t="s">
        <v>5676</v>
      </c>
      <c r="F6665" t="s">
        <v>29</v>
      </c>
      <c r="G6665" t="s">
        <v>30</v>
      </c>
      <c r="H6665" t="s">
        <v>7869</v>
      </c>
      <c r="I6665">
        <v>1</v>
      </c>
      <c r="J6665" t="s">
        <v>34</v>
      </c>
      <c r="K6665">
        <v>18</v>
      </c>
      <c r="L6665">
        <v>33</v>
      </c>
      <c r="M6665">
        <v>34</v>
      </c>
      <c r="N6665" t="s">
        <v>33</v>
      </c>
      <c r="O6665" t="s">
        <v>33</v>
      </c>
      <c r="P6665" t="s">
        <v>34</v>
      </c>
      <c r="Q6665">
        <v>21</v>
      </c>
      <c r="R6665">
        <v>23</v>
      </c>
      <c r="S6665">
        <v>21</v>
      </c>
      <c r="T6665" t="s">
        <v>34</v>
      </c>
      <c r="U6665" t="s">
        <v>34</v>
      </c>
      <c r="V6665">
        <v>1</v>
      </c>
      <c r="W6665">
        <v>1</v>
      </c>
      <c r="X6665">
        <v>0</v>
      </c>
      <c r="Y6665" t="s">
        <v>34</v>
      </c>
      <c r="Z6665" t="s">
        <v>33</v>
      </c>
      <c r="AA6665" t="str">
        <f>VLOOKUP(Table1[[#This Row],[Facility Name]],D_2,8,0)</f>
        <v>No Score</v>
      </c>
    </row>
    <row r="6666" spans="1:27" hidden="1" x14ac:dyDescent="0.25">
      <c r="A6666">
        <v>672884</v>
      </c>
      <c r="B6666" t="s">
        <v>7870</v>
      </c>
      <c r="D6666" t="s">
        <v>5599</v>
      </c>
      <c r="F6666" t="s">
        <v>29</v>
      </c>
      <c r="G6666" t="s">
        <v>30</v>
      </c>
      <c r="H6666" t="s">
        <v>7871</v>
      </c>
      <c r="I6666">
        <v>1</v>
      </c>
      <c r="J6666" t="s">
        <v>34</v>
      </c>
      <c r="K6666">
        <v>4</v>
      </c>
      <c r="L6666">
        <v>14</v>
      </c>
      <c r="M6666">
        <v>14</v>
      </c>
      <c r="N6666" t="s">
        <v>34</v>
      </c>
      <c r="O6666" t="s">
        <v>34</v>
      </c>
      <c r="P6666" t="s">
        <v>34</v>
      </c>
      <c r="Q6666">
        <v>5</v>
      </c>
      <c r="R6666">
        <v>2</v>
      </c>
      <c r="S6666">
        <v>5</v>
      </c>
      <c r="T6666" t="s">
        <v>34</v>
      </c>
      <c r="U6666" t="s">
        <v>34</v>
      </c>
      <c r="V6666">
        <v>0</v>
      </c>
      <c r="W6666">
        <v>0</v>
      </c>
      <c r="X6666">
        <v>0</v>
      </c>
      <c r="Y6666" t="s">
        <v>34</v>
      </c>
      <c r="Z6666" t="s">
        <v>33</v>
      </c>
      <c r="AA6666" t="str">
        <f>VLOOKUP(Table1[[#This Row],[Facility Name]],D_2,8,0)</f>
        <v>No Score</v>
      </c>
    </row>
    <row r="6667" spans="1:27" hidden="1" x14ac:dyDescent="0.25">
      <c r="A6667">
        <v>672886</v>
      </c>
      <c r="B6667" t="s">
        <v>7872</v>
      </c>
      <c r="C6667">
        <v>1</v>
      </c>
      <c r="D6667" t="s">
        <v>5599</v>
      </c>
      <c r="F6667" t="s">
        <v>29</v>
      </c>
      <c r="G6667" t="s">
        <v>30</v>
      </c>
      <c r="H6667" t="s">
        <v>7873</v>
      </c>
      <c r="I6667">
        <v>13</v>
      </c>
      <c r="J6667" t="s">
        <v>34</v>
      </c>
      <c r="K6667">
        <v>15</v>
      </c>
      <c r="L6667">
        <v>30</v>
      </c>
      <c r="M6667">
        <v>31</v>
      </c>
      <c r="N6667" t="s">
        <v>33</v>
      </c>
      <c r="O6667" t="s">
        <v>33</v>
      </c>
      <c r="P6667" t="s">
        <v>34</v>
      </c>
      <c r="Q6667">
        <v>17</v>
      </c>
      <c r="R6667">
        <v>17</v>
      </c>
      <c r="S6667">
        <v>19</v>
      </c>
      <c r="T6667" t="s">
        <v>34</v>
      </c>
      <c r="U6667" t="s">
        <v>33</v>
      </c>
      <c r="V6667">
        <v>25</v>
      </c>
      <c r="W6667">
        <v>25</v>
      </c>
      <c r="X6667">
        <v>0</v>
      </c>
      <c r="Y6667" t="s">
        <v>34</v>
      </c>
      <c r="Z6667" t="s">
        <v>33</v>
      </c>
      <c r="AA6667" t="str">
        <f>VLOOKUP(Table1[[#This Row],[Facility Name]],D_2,8,0)</f>
        <v>No Score</v>
      </c>
    </row>
    <row r="6668" spans="1:27" hidden="1" x14ac:dyDescent="0.25">
      <c r="A6668">
        <v>552614</v>
      </c>
      <c r="B6668" t="s">
        <v>7636</v>
      </c>
      <c r="C6668">
        <v>4</v>
      </c>
      <c r="D6668" t="s">
        <v>554</v>
      </c>
      <c r="E6668" t="s">
        <v>561</v>
      </c>
      <c r="F6668" t="s">
        <v>29</v>
      </c>
      <c r="G6668" t="s">
        <v>30</v>
      </c>
      <c r="H6668" t="s">
        <v>31</v>
      </c>
      <c r="I6668">
        <v>24</v>
      </c>
      <c r="J6668" t="s">
        <v>33</v>
      </c>
      <c r="K6668">
        <v>105</v>
      </c>
      <c r="L6668">
        <v>158</v>
      </c>
      <c r="M6668">
        <v>171</v>
      </c>
      <c r="N6668" t="s">
        <v>33</v>
      </c>
      <c r="O6668" t="s">
        <v>33</v>
      </c>
      <c r="P6668" t="s">
        <v>33</v>
      </c>
      <c r="Q6668">
        <v>120</v>
      </c>
      <c r="R6668">
        <v>172</v>
      </c>
      <c r="S6668">
        <v>525</v>
      </c>
      <c r="T6668" t="s">
        <v>33</v>
      </c>
      <c r="U6668" t="s">
        <v>33</v>
      </c>
      <c r="V6668">
        <v>173</v>
      </c>
      <c r="W6668">
        <v>173</v>
      </c>
      <c r="X6668">
        <v>0</v>
      </c>
      <c r="Y6668" t="s">
        <v>33</v>
      </c>
      <c r="Z6668" t="s">
        <v>33</v>
      </c>
      <c r="AA6668" t="e">
        <f>VLOOKUP(Table1[[#This Row],[Facility Name]],D_2,8,0)</f>
        <v>#N/A</v>
      </c>
    </row>
    <row r="6669" spans="1:27" x14ac:dyDescent="0.25">
      <c r="A6669">
        <v>552616</v>
      </c>
      <c r="B6669" t="s">
        <v>7637</v>
      </c>
      <c r="C6669">
        <v>3</v>
      </c>
      <c r="D6669" t="s">
        <v>554</v>
      </c>
      <c r="E6669" t="s">
        <v>565</v>
      </c>
      <c r="F6669" t="s">
        <v>29</v>
      </c>
      <c r="G6669" t="s">
        <v>30</v>
      </c>
      <c r="H6669" t="s">
        <v>37</v>
      </c>
      <c r="I6669">
        <v>24</v>
      </c>
      <c r="J6669" t="s">
        <v>33</v>
      </c>
      <c r="K6669">
        <v>97</v>
      </c>
      <c r="L6669">
        <v>170</v>
      </c>
      <c r="M6669">
        <v>174</v>
      </c>
      <c r="N6669" t="s">
        <v>33</v>
      </c>
      <c r="O6669" t="s">
        <v>33</v>
      </c>
      <c r="P6669" t="s">
        <v>33</v>
      </c>
      <c r="Q6669">
        <v>110</v>
      </c>
      <c r="R6669">
        <v>111</v>
      </c>
      <c r="S6669">
        <v>416</v>
      </c>
      <c r="T6669" t="s">
        <v>40</v>
      </c>
      <c r="U6669" t="s">
        <v>33</v>
      </c>
      <c r="V6669">
        <v>155</v>
      </c>
      <c r="W6669">
        <v>155</v>
      </c>
      <c r="X6669">
        <v>0</v>
      </c>
      <c r="Y6669" t="s">
        <v>40</v>
      </c>
      <c r="Z6669" t="s">
        <v>33</v>
      </c>
      <c r="AA6669">
        <f>VLOOKUP(Table1[[#This Row],[Facility Name]],D_2,8,0)</f>
        <v>65</v>
      </c>
    </row>
    <row r="6670" spans="1:27" hidden="1" x14ac:dyDescent="0.25">
      <c r="A6670">
        <v>552617</v>
      </c>
      <c r="B6670" t="s">
        <v>7638</v>
      </c>
      <c r="C6670">
        <v>5</v>
      </c>
      <c r="D6670" t="s">
        <v>554</v>
      </c>
      <c r="E6670" t="s">
        <v>553</v>
      </c>
      <c r="F6670" t="s">
        <v>29</v>
      </c>
      <c r="G6670" t="s">
        <v>30</v>
      </c>
      <c r="H6670" t="s">
        <v>31</v>
      </c>
      <c r="I6670">
        <v>2</v>
      </c>
      <c r="J6670" t="s">
        <v>34</v>
      </c>
      <c r="K6670">
        <v>7</v>
      </c>
      <c r="L6670">
        <v>17</v>
      </c>
      <c r="M6670">
        <v>17</v>
      </c>
      <c r="N6670" t="s">
        <v>33</v>
      </c>
      <c r="O6670" t="s">
        <v>34</v>
      </c>
      <c r="P6670" t="s">
        <v>34</v>
      </c>
      <c r="Q6670">
        <v>10</v>
      </c>
      <c r="R6670">
        <v>9</v>
      </c>
      <c r="S6670">
        <v>42</v>
      </c>
      <c r="T6670" t="s">
        <v>34</v>
      </c>
      <c r="U6670" t="s">
        <v>33</v>
      </c>
      <c r="V6670">
        <v>17</v>
      </c>
      <c r="W6670">
        <v>17</v>
      </c>
      <c r="X6670">
        <v>0</v>
      </c>
      <c r="Y6670" t="s">
        <v>34</v>
      </c>
      <c r="Z6670" t="s">
        <v>33</v>
      </c>
      <c r="AA6670" t="e">
        <f>VLOOKUP(Table1[[#This Row],[Facility Name]],D_2,8,0)</f>
        <v>#N/A</v>
      </c>
    </row>
    <row r="6671" spans="1:27" hidden="1" x14ac:dyDescent="0.25">
      <c r="A6671">
        <v>552618</v>
      </c>
      <c r="B6671" t="s">
        <v>7773</v>
      </c>
      <c r="C6671">
        <v>5</v>
      </c>
      <c r="D6671" t="s">
        <v>554</v>
      </c>
      <c r="E6671" t="s">
        <v>559</v>
      </c>
      <c r="F6671" t="s">
        <v>29</v>
      </c>
      <c r="G6671" t="s">
        <v>30</v>
      </c>
      <c r="H6671" t="s">
        <v>31</v>
      </c>
      <c r="I6671">
        <v>20</v>
      </c>
      <c r="J6671" t="s">
        <v>33</v>
      </c>
      <c r="K6671">
        <v>173</v>
      </c>
      <c r="L6671">
        <v>257</v>
      </c>
      <c r="M6671">
        <v>269</v>
      </c>
      <c r="N6671" t="s">
        <v>33</v>
      </c>
      <c r="O6671" t="s">
        <v>33</v>
      </c>
      <c r="P6671" t="s">
        <v>33</v>
      </c>
      <c r="Q6671">
        <v>182</v>
      </c>
      <c r="R6671">
        <v>148</v>
      </c>
      <c r="S6671">
        <v>733</v>
      </c>
      <c r="T6671" t="s">
        <v>33</v>
      </c>
      <c r="U6671" t="s">
        <v>40</v>
      </c>
      <c r="V6671">
        <v>179</v>
      </c>
      <c r="W6671">
        <v>179</v>
      </c>
      <c r="X6671">
        <v>0</v>
      </c>
      <c r="Y6671" t="s">
        <v>33</v>
      </c>
      <c r="Z6671" t="s">
        <v>33</v>
      </c>
      <c r="AA6671" t="e">
        <f>VLOOKUP(Table1[[#This Row],[Facility Name]],D_2,8,0)</f>
        <v>#N/A</v>
      </c>
    </row>
    <row r="6672" spans="1:27" hidden="1" x14ac:dyDescent="0.25">
      <c r="A6672">
        <v>552619</v>
      </c>
      <c r="B6672" t="s">
        <v>7774</v>
      </c>
      <c r="C6672">
        <v>5</v>
      </c>
      <c r="D6672" t="s">
        <v>554</v>
      </c>
      <c r="E6672" t="s">
        <v>629</v>
      </c>
      <c r="F6672" t="s">
        <v>29</v>
      </c>
      <c r="G6672" t="s">
        <v>30</v>
      </c>
      <c r="H6672" t="s">
        <v>31</v>
      </c>
      <c r="I6672">
        <v>5</v>
      </c>
      <c r="J6672" t="s">
        <v>33</v>
      </c>
      <c r="K6672">
        <v>25</v>
      </c>
      <c r="L6672">
        <v>34</v>
      </c>
      <c r="M6672">
        <v>36</v>
      </c>
      <c r="N6672" t="s">
        <v>33</v>
      </c>
      <c r="O6672" t="s">
        <v>33</v>
      </c>
      <c r="P6672" t="s">
        <v>33</v>
      </c>
      <c r="Q6672">
        <v>29</v>
      </c>
      <c r="R6672">
        <v>18</v>
      </c>
      <c r="S6672">
        <v>102</v>
      </c>
      <c r="T6672" t="s">
        <v>33</v>
      </c>
      <c r="U6672" t="s">
        <v>40</v>
      </c>
      <c r="V6672">
        <v>36</v>
      </c>
      <c r="W6672">
        <v>36</v>
      </c>
      <c r="X6672">
        <v>0</v>
      </c>
      <c r="Y6672" t="s">
        <v>34</v>
      </c>
      <c r="Z6672" t="s">
        <v>33</v>
      </c>
      <c r="AA6672" t="e">
        <f>VLOOKUP(Table1[[#This Row],[Facility Name]],D_2,8,0)</f>
        <v>#N/A</v>
      </c>
    </row>
    <row r="6673" spans="1:27" hidden="1" x14ac:dyDescent="0.25">
      <c r="A6673">
        <v>552831</v>
      </c>
      <c r="B6673" t="s">
        <v>7879</v>
      </c>
      <c r="D6673" t="s">
        <v>554</v>
      </c>
      <c r="E6673" t="s">
        <v>596</v>
      </c>
      <c r="F6673" t="s">
        <v>29</v>
      </c>
      <c r="G6673" t="s">
        <v>30</v>
      </c>
      <c r="H6673" t="s">
        <v>31</v>
      </c>
      <c r="I6673">
        <v>24</v>
      </c>
      <c r="J6673" t="s">
        <v>34</v>
      </c>
      <c r="K6673">
        <v>0</v>
      </c>
      <c r="L6673">
        <v>0</v>
      </c>
      <c r="M6673">
        <v>0</v>
      </c>
      <c r="N6673" t="s">
        <v>34</v>
      </c>
      <c r="O6673" t="s">
        <v>34</v>
      </c>
      <c r="P6673" t="s">
        <v>34</v>
      </c>
      <c r="Q6673">
        <v>0</v>
      </c>
      <c r="R6673">
        <v>0</v>
      </c>
      <c r="S6673">
        <v>0</v>
      </c>
      <c r="T6673" t="s">
        <v>34</v>
      </c>
      <c r="U6673" t="s">
        <v>34</v>
      </c>
      <c r="V6673">
        <v>0</v>
      </c>
      <c r="W6673">
        <v>0</v>
      </c>
      <c r="X6673">
        <v>0</v>
      </c>
      <c r="Y6673" t="s">
        <v>34</v>
      </c>
      <c r="Z6673" t="s">
        <v>34</v>
      </c>
      <c r="AA6673" t="str">
        <f>VLOOKUP(Table1[[#This Row],[Facility Name]],D_2,8,0)</f>
        <v>No Score</v>
      </c>
    </row>
    <row r="6674" spans="1:27" hidden="1" x14ac:dyDescent="0.25">
      <c r="A6674">
        <v>552620</v>
      </c>
      <c r="B6674" t="s">
        <v>7792</v>
      </c>
      <c r="C6674">
        <v>5</v>
      </c>
      <c r="D6674" t="s">
        <v>554</v>
      </c>
      <c r="E6674" t="s">
        <v>629</v>
      </c>
      <c r="F6674" t="s">
        <v>29</v>
      </c>
      <c r="G6674" t="s">
        <v>30</v>
      </c>
      <c r="H6674" t="s">
        <v>31</v>
      </c>
      <c r="I6674">
        <v>16</v>
      </c>
      <c r="J6674" t="s">
        <v>33</v>
      </c>
      <c r="K6674">
        <v>23</v>
      </c>
      <c r="L6674">
        <v>32</v>
      </c>
      <c r="M6674">
        <v>37</v>
      </c>
      <c r="N6674" t="s">
        <v>33</v>
      </c>
      <c r="O6674" t="s">
        <v>33</v>
      </c>
      <c r="P6674" t="s">
        <v>33</v>
      </c>
      <c r="Q6674">
        <v>30</v>
      </c>
      <c r="R6674">
        <v>24</v>
      </c>
      <c r="S6674">
        <v>115</v>
      </c>
      <c r="T6674" t="s">
        <v>33</v>
      </c>
      <c r="U6674" t="s">
        <v>33</v>
      </c>
      <c r="V6674">
        <v>37</v>
      </c>
      <c r="W6674">
        <v>37</v>
      </c>
      <c r="X6674">
        <v>0</v>
      </c>
      <c r="Y6674" t="s">
        <v>34</v>
      </c>
      <c r="Z6674" t="s">
        <v>33</v>
      </c>
      <c r="AA6674" t="e">
        <f>VLOOKUP(Table1[[#This Row],[Facility Name]],D_2,8,0)</f>
        <v>#N/A</v>
      </c>
    </row>
    <row r="6675" spans="1:27" hidden="1" x14ac:dyDescent="0.25">
      <c r="A6675">
        <v>552622</v>
      </c>
      <c r="B6675" t="s">
        <v>7793</v>
      </c>
      <c r="C6675">
        <v>4</v>
      </c>
      <c r="D6675" t="s">
        <v>554</v>
      </c>
      <c r="E6675" t="s">
        <v>553</v>
      </c>
      <c r="F6675" t="s">
        <v>29</v>
      </c>
      <c r="G6675" t="s">
        <v>30</v>
      </c>
      <c r="H6675" t="s">
        <v>31</v>
      </c>
      <c r="I6675">
        <v>32</v>
      </c>
      <c r="J6675" t="s">
        <v>33</v>
      </c>
      <c r="K6675">
        <v>115</v>
      </c>
      <c r="L6675">
        <v>204</v>
      </c>
      <c r="M6675">
        <v>213</v>
      </c>
      <c r="N6675" t="s">
        <v>33</v>
      </c>
      <c r="O6675" t="s">
        <v>33</v>
      </c>
      <c r="P6675" t="s">
        <v>33</v>
      </c>
      <c r="Q6675">
        <v>128</v>
      </c>
      <c r="R6675">
        <v>127</v>
      </c>
      <c r="S6675">
        <v>541</v>
      </c>
      <c r="T6675" t="s">
        <v>33</v>
      </c>
      <c r="U6675" t="s">
        <v>33</v>
      </c>
      <c r="V6675">
        <v>213</v>
      </c>
      <c r="W6675">
        <v>213</v>
      </c>
      <c r="X6675">
        <v>0</v>
      </c>
      <c r="Y6675" t="s">
        <v>33</v>
      </c>
      <c r="Z6675" t="s">
        <v>33</v>
      </c>
      <c r="AA6675" t="e">
        <f>VLOOKUP(Table1[[#This Row],[Facility Name]],D_2,8,0)</f>
        <v>#N/A</v>
      </c>
    </row>
    <row r="6676" spans="1:27" x14ac:dyDescent="0.25">
      <c r="A6676">
        <v>552623</v>
      </c>
      <c r="B6676" t="s">
        <v>7508</v>
      </c>
      <c r="C6676">
        <v>3</v>
      </c>
      <c r="D6676" t="s">
        <v>554</v>
      </c>
      <c r="E6676" t="s">
        <v>692</v>
      </c>
      <c r="F6676" t="s">
        <v>29</v>
      </c>
      <c r="G6676" t="s">
        <v>30</v>
      </c>
      <c r="H6676" t="s">
        <v>37</v>
      </c>
      <c r="I6676">
        <v>21</v>
      </c>
      <c r="J6676" t="s">
        <v>33</v>
      </c>
      <c r="K6676">
        <v>80</v>
      </c>
      <c r="L6676">
        <v>113</v>
      </c>
      <c r="M6676">
        <v>120</v>
      </c>
      <c r="N6676" t="s">
        <v>33</v>
      </c>
      <c r="O6676" t="s">
        <v>33</v>
      </c>
      <c r="P6676" t="s">
        <v>33</v>
      </c>
      <c r="Q6676">
        <v>96</v>
      </c>
      <c r="R6676">
        <v>137</v>
      </c>
      <c r="S6676">
        <v>359</v>
      </c>
      <c r="T6676" t="s">
        <v>40</v>
      </c>
      <c r="U6676" t="s">
        <v>33</v>
      </c>
      <c r="V6676">
        <v>100</v>
      </c>
      <c r="W6676">
        <v>100</v>
      </c>
      <c r="X6676">
        <v>0</v>
      </c>
      <c r="Y6676" t="s">
        <v>33</v>
      </c>
      <c r="Z6676" t="s">
        <v>33</v>
      </c>
      <c r="AA6676">
        <f>VLOOKUP(Table1[[#This Row],[Facility Name]],D_2,8,0)</f>
        <v>53</v>
      </c>
    </row>
    <row r="6677" spans="1:27" hidden="1" x14ac:dyDescent="0.25">
      <c r="A6677">
        <v>552835</v>
      </c>
      <c r="B6677" t="s">
        <v>7883</v>
      </c>
      <c r="C6677">
        <v>4</v>
      </c>
      <c r="D6677" t="s">
        <v>554</v>
      </c>
      <c r="F6677" t="s">
        <v>29</v>
      </c>
      <c r="G6677" t="s">
        <v>30</v>
      </c>
      <c r="H6677" t="s">
        <v>31</v>
      </c>
      <c r="I6677">
        <v>24</v>
      </c>
      <c r="J6677" t="s">
        <v>33</v>
      </c>
      <c r="K6677">
        <v>30</v>
      </c>
      <c r="L6677">
        <v>49</v>
      </c>
      <c r="M6677">
        <v>50</v>
      </c>
      <c r="N6677" t="s">
        <v>33</v>
      </c>
      <c r="O6677" t="s">
        <v>33</v>
      </c>
      <c r="P6677" t="s">
        <v>33</v>
      </c>
      <c r="Q6677">
        <v>37</v>
      </c>
      <c r="R6677">
        <v>40</v>
      </c>
      <c r="S6677">
        <v>46</v>
      </c>
      <c r="T6677" t="s">
        <v>33</v>
      </c>
      <c r="U6677" t="s">
        <v>33</v>
      </c>
      <c r="V6677">
        <v>40</v>
      </c>
      <c r="W6677">
        <v>40</v>
      </c>
      <c r="X6677">
        <v>0</v>
      </c>
      <c r="Y6677" t="s">
        <v>34</v>
      </c>
      <c r="Z6677" t="s">
        <v>33</v>
      </c>
      <c r="AA6677" t="e">
        <f>VLOOKUP(Table1[[#This Row],[Facility Name]],D_2,8,0)</f>
        <v>#N/A</v>
      </c>
    </row>
    <row r="6678" spans="1:27" hidden="1" x14ac:dyDescent="0.25">
      <c r="A6678">
        <v>552624</v>
      </c>
      <c r="B6678" t="s">
        <v>7509</v>
      </c>
      <c r="C6678">
        <v>4</v>
      </c>
      <c r="D6678" t="s">
        <v>554</v>
      </c>
      <c r="E6678" t="s">
        <v>561</v>
      </c>
      <c r="F6678" t="s">
        <v>29</v>
      </c>
      <c r="G6678" t="s">
        <v>30</v>
      </c>
      <c r="H6678" t="s">
        <v>31</v>
      </c>
      <c r="I6678">
        <v>25</v>
      </c>
      <c r="J6678" t="s">
        <v>32</v>
      </c>
      <c r="K6678">
        <v>77</v>
      </c>
      <c r="L6678">
        <v>195</v>
      </c>
      <c r="M6678">
        <v>206</v>
      </c>
      <c r="N6678" t="s">
        <v>33</v>
      </c>
      <c r="O6678" t="s">
        <v>40</v>
      </c>
      <c r="P6678" t="s">
        <v>32</v>
      </c>
      <c r="Q6678">
        <v>82</v>
      </c>
      <c r="R6678">
        <v>79</v>
      </c>
      <c r="S6678">
        <v>326</v>
      </c>
      <c r="T6678" t="s">
        <v>33</v>
      </c>
      <c r="U6678" t="s">
        <v>33</v>
      </c>
      <c r="V6678">
        <v>206</v>
      </c>
      <c r="W6678">
        <v>206</v>
      </c>
      <c r="X6678">
        <v>0</v>
      </c>
      <c r="Y6678" t="s">
        <v>33</v>
      </c>
      <c r="Z6678" t="s">
        <v>33</v>
      </c>
      <c r="AA6678" t="e">
        <f>VLOOKUP(Table1[[#This Row],[Facility Name]],D_2,8,0)</f>
        <v>#N/A</v>
      </c>
    </row>
    <row r="6679" spans="1:27" hidden="1" x14ac:dyDescent="0.25">
      <c r="A6679">
        <v>552626</v>
      </c>
      <c r="B6679" t="s">
        <v>7510</v>
      </c>
      <c r="C6679">
        <v>3</v>
      </c>
      <c r="D6679" t="s">
        <v>554</v>
      </c>
      <c r="E6679" t="s">
        <v>565</v>
      </c>
      <c r="F6679" t="s">
        <v>29</v>
      </c>
      <c r="G6679" t="s">
        <v>30</v>
      </c>
      <c r="H6679" t="s">
        <v>31</v>
      </c>
      <c r="I6679">
        <v>20</v>
      </c>
      <c r="J6679" t="s">
        <v>33</v>
      </c>
      <c r="K6679">
        <v>92</v>
      </c>
      <c r="L6679">
        <v>144</v>
      </c>
      <c r="M6679">
        <v>145</v>
      </c>
      <c r="N6679" t="s">
        <v>33</v>
      </c>
      <c r="O6679" t="s">
        <v>33</v>
      </c>
      <c r="P6679" t="s">
        <v>33</v>
      </c>
      <c r="Q6679">
        <v>97</v>
      </c>
      <c r="R6679">
        <v>100</v>
      </c>
      <c r="S6679">
        <v>437</v>
      </c>
      <c r="T6679" t="s">
        <v>40</v>
      </c>
      <c r="U6679" t="s">
        <v>33</v>
      </c>
      <c r="V6679">
        <v>133</v>
      </c>
      <c r="W6679">
        <v>133</v>
      </c>
      <c r="X6679">
        <v>0</v>
      </c>
      <c r="Y6679" t="s">
        <v>33</v>
      </c>
      <c r="Z6679" t="s">
        <v>33</v>
      </c>
      <c r="AA6679" t="e">
        <f>VLOOKUP(Table1[[#This Row],[Facility Name]],D_2,8,0)</f>
        <v>#N/A</v>
      </c>
    </row>
    <row r="6680" spans="1:27" hidden="1" x14ac:dyDescent="0.25">
      <c r="A6680">
        <v>552627</v>
      </c>
      <c r="B6680" t="s">
        <v>7511</v>
      </c>
      <c r="C6680">
        <v>3</v>
      </c>
      <c r="D6680" t="s">
        <v>554</v>
      </c>
      <c r="E6680" t="s">
        <v>553</v>
      </c>
      <c r="F6680" t="s">
        <v>29</v>
      </c>
      <c r="G6680" t="s">
        <v>30</v>
      </c>
      <c r="H6680" t="s">
        <v>31</v>
      </c>
      <c r="I6680">
        <v>11</v>
      </c>
      <c r="J6680" t="s">
        <v>33</v>
      </c>
      <c r="K6680">
        <v>114</v>
      </c>
      <c r="L6680">
        <v>264</v>
      </c>
      <c r="M6680">
        <v>279</v>
      </c>
      <c r="N6680" t="s">
        <v>33</v>
      </c>
      <c r="O6680" t="s">
        <v>33</v>
      </c>
      <c r="P6680" t="s">
        <v>32</v>
      </c>
      <c r="Q6680">
        <v>128</v>
      </c>
      <c r="R6680">
        <v>95</v>
      </c>
      <c r="S6680">
        <v>507</v>
      </c>
      <c r="T6680" t="s">
        <v>34</v>
      </c>
      <c r="U6680" t="s">
        <v>34</v>
      </c>
      <c r="V6680">
        <v>0</v>
      </c>
      <c r="W6680">
        <v>0</v>
      </c>
      <c r="X6680">
        <v>0</v>
      </c>
      <c r="Y6680" t="s">
        <v>40</v>
      </c>
      <c r="Z6680" t="s">
        <v>40</v>
      </c>
      <c r="AA6680" t="e">
        <f>VLOOKUP(Table1[[#This Row],[Facility Name]],D_2,8,0)</f>
        <v>#N/A</v>
      </c>
    </row>
    <row r="6681" spans="1:27" x14ac:dyDescent="0.25">
      <c r="A6681">
        <v>552628</v>
      </c>
      <c r="B6681" t="s">
        <v>7512</v>
      </c>
      <c r="C6681">
        <v>5</v>
      </c>
      <c r="D6681" t="s">
        <v>554</v>
      </c>
      <c r="E6681" t="s">
        <v>565</v>
      </c>
      <c r="F6681" t="s">
        <v>29</v>
      </c>
      <c r="G6681" t="s">
        <v>30</v>
      </c>
      <c r="H6681" t="s">
        <v>37</v>
      </c>
      <c r="I6681">
        <v>24</v>
      </c>
      <c r="J6681" t="s">
        <v>33</v>
      </c>
      <c r="K6681">
        <v>121</v>
      </c>
      <c r="L6681">
        <v>240</v>
      </c>
      <c r="M6681">
        <v>248</v>
      </c>
      <c r="N6681" t="s">
        <v>33</v>
      </c>
      <c r="O6681" t="s">
        <v>33</v>
      </c>
      <c r="P6681" t="s">
        <v>33</v>
      </c>
      <c r="Q6681">
        <v>135</v>
      </c>
      <c r="R6681">
        <v>119</v>
      </c>
      <c r="S6681">
        <v>532</v>
      </c>
      <c r="T6681" t="s">
        <v>40</v>
      </c>
      <c r="U6681" t="s">
        <v>33</v>
      </c>
      <c r="V6681">
        <v>208</v>
      </c>
      <c r="W6681">
        <v>208</v>
      </c>
      <c r="X6681">
        <v>0</v>
      </c>
      <c r="Y6681" t="s">
        <v>33</v>
      </c>
      <c r="Z6681" t="s">
        <v>33</v>
      </c>
      <c r="AA6681">
        <f>VLOOKUP(Table1[[#This Row],[Facility Name]],D_2,8,0)</f>
        <v>59</v>
      </c>
    </row>
    <row r="6682" spans="1:27" hidden="1" x14ac:dyDescent="0.25">
      <c r="A6682">
        <v>552629</v>
      </c>
      <c r="B6682" t="s">
        <v>7535</v>
      </c>
      <c r="C6682">
        <v>5</v>
      </c>
      <c r="D6682" t="s">
        <v>554</v>
      </c>
      <c r="E6682" t="s">
        <v>557</v>
      </c>
      <c r="F6682" t="s">
        <v>44</v>
      </c>
      <c r="G6682" t="s">
        <v>30</v>
      </c>
      <c r="H6682" t="s">
        <v>597</v>
      </c>
      <c r="I6682">
        <v>25</v>
      </c>
      <c r="J6682" t="s">
        <v>33</v>
      </c>
      <c r="K6682">
        <v>93</v>
      </c>
      <c r="L6682">
        <v>148</v>
      </c>
      <c r="M6682">
        <v>153</v>
      </c>
      <c r="N6682" t="s">
        <v>33</v>
      </c>
      <c r="O6682" t="s">
        <v>33</v>
      </c>
      <c r="P6682" t="s">
        <v>33</v>
      </c>
      <c r="Q6682">
        <v>101</v>
      </c>
      <c r="R6682">
        <v>79</v>
      </c>
      <c r="S6682">
        <v>382</v>
      </c>
      <c r="T6682" t="s">
        <v>40</v>
      </c>
      <c r="U6682" t="s">
        <v>33</v>
      </c>
      <c r="V6682">
        <v>152</v>
      </c>
      <c r="W6682">
        <v>152</v>
      </c>
      <c r="X6682">
        <v>0</v>
      </c>
      <c r="Y6682" t="s">
        <v>33</v>
      </c>
      <c r="Z6682" t="s">
        <v>40</v>
      </c>
      <c r="AA6682" t="e">
        <f>VLOOKUP(Table1[[#This Row],[Facility Name]],D_2,8,0)</f>
        <v>#N/A</v>
      </c>
    </row>
    <row r="6683" spans="1:27" hidden="1" x14ac:dyDescent="0.25">
      <c r="A6683">
        <v>552630</v>
      </c>
      <c r="B6683" t="s">
        <v>8065</v>
      </c>
      <c r="C6683">
        <v>5</v>
      </c>
      <c r="D6683" t="s">
        <v>554</v>
      </c>
      <c r="E6683" t="s">
        <v>569</v>
      </c>
      <c r="F6683" t="s">
        <v>29</v>
      </c>
      <c r="G6683" t="s">
        <v>30</v>
      </c>
      <c r="H6683" t="s">
        <v>31</v>
      </c>
      <c r="I6683">
        <v>21</v>
      </c>
      <c r="J6683" t="s">
        <v>33</v>
      </c>
      <c r="K6683">
        <v>68</v>
      </c>
      <c r="L6683">
        <v>108</v>
      </c>
      <c r="M6683">
        <v>117</v>
      </c>
      <c r="N6683" t="s">
        <v>33</v>
      </c>
      <c r="O6683" t="s">
        <v>33</v>
      </c>
      <c r="P6683" t="s">
        <v>40</v>
      </c>
      <c r="Q6683">
        <v>74</v>
      </c>
      <c r="R6683">
        <v>108</v>
      </c>
      <c r="S6683">
        <v>282</v>
      </c>
      <c r="T6683" t="s">
        <v>40</v>
      </c>
      <c r="U6683" t="s">
        <v>40</v>
      </c>
      <c r="V6683">
        <v>117</v>
      </c>
      <c r="W6683">
        <v>117</v>
      </c>
      <c r="X6683">
        <v>0</v>
      </c>
      <c r="Y6683" t="s">
        <v>33</v>
      </c>
      <c r="Z6683" t="s">
        <v>33</v>
      </c>
      <c r="AA6683" t="e">
        <f>VLOOKUP(Table1[[#This Row],[Facility Name]],D_2,8,0)</f>
        <v>#N/A</v>
      </c>
    </row>
    <row r="6684" spans="1:27" x14ac:dyDescent="0.25">
      <c r="A6684">
        <v>552631</v>
      </c>
      <c r="B6684" t="s">
        <v>8066</v>
      </c>
      <c r="C6684">
        <v>5</v>
      </c>
      <c r="D6684" t="s">
        <v>554</v>
      </c>
      <c r="E6684" t="s">
        <v>569</v>
      </c>
      <c r="F6684" t="s">
        <v>29</v>
      </c>
      <c r="G6684" t="s">
        <v>30</v>
      </c>
      <c r="H6684" t="s">
        <v>37</v>
      </c>
      <c r="I6684">
        <v>16</v>
      </c>
      <c r="J6684" t="s">
        <v>33</v>
      </c>
      <c r="K6684">
        <v>71</v>
      </c>
      <c r="L6684">
        <v>99</v>
      </c>
      <c r="M6684">
        <v>101</v>
      </c>
      <c r="N6684" t="s">
        <v>33</v>
      </c>
      <c r="O6684" t="s">
        <v>33</v>
      </c>
      <c r="P6684" t="s">
        <v>33</v>
      </c>
      <c r="Q6684">
        <v>80</v>
      </c>
      <c r="R6684">
        <v>61</v>
      </c>
      <c r="S6684">
        <v>313</v>
      </c>
      <c r="T6684" t="s">
        <v>40</v>
      </c>
      <c r="U6684" t="s">
        <v>33</v>
      </c>
      <c r="V6684">
        <v>85</v>
      </c>
      <c r="W6684">
        <v>85</v>
      </c>
      <c r="X6684">
        <v>0</v>
      </c>
      <c r="Y6684" t="s">
        <v>33</v>
      </c>
      <c r="Z6684" t="s">
        <v>33</v>
      </c>
      <c r="AA6684">
        <f>VLOOKUP(Table1[[#This Row],[Facility Name]],D_2,8,0)</f>
        <v>67</v>
      </c>
    </row>
    <row r="6685" spans="1:27" x14ac:dyDescent="0.25">
      <c r="A6685">
        <v>552634</v>
      </c>
      <c r="B6685" t="s">
        <v>8085</v>
      </c>
      <c r="C6685">
        <v>5</v>
      </c>
      <c r="D6685" t="s">
        <v>554</v>
      </c>
      <c r="E6685" t="s">
        <v>596</v>
      </c>
      <c r="F6685" t="s">
        <v>29</v>
      </c>
      <c r="G6685" t="s">
        <v>30</v>
      </c>
      <c r="H6685" t="s">
        <v>37</v>
      </c>
      <c r="I6685">
        <v>24</v>
      </c>
      <c r="J6685" t="s">
        <v>33</v>
      </c>
      <c r="K6685">
        <v>18</v>
      </c>
      <c r="L6685">
        <v>26</v>
      </c>
      <c r="M6685">
        <v>26</v>
      </c>
      <c r="N6685" t="s">
        <v>33</v>
      </c>
      <c r="O6685" t="s">
        <v>33</v>
      </c>
      <c r="P6685" t="s">
        <v>33</v>
      </c>
      <c r="Q6685">
        <v>23</v>
      </c>
      <c r="R6685">
        <v>13</v>
      </c>
      <c r="S6685">
        <v>89</v>
      </c>
      <c r="T6685" t="s">
        <v>33</v>
      </c>
      <c r="U6685" t="s">
        <v>33</v>
      </c>
      <c r="V6685">
        <v>23</v>
      </c>
      <c r="W6685">
        <v>23</v>
      </c>
      <c r="X6685">
        <v>0</v>
      </c>
      <c r="Y6685" t="s">
        <v>34</v>
      </c>
      <c r="Z6685" t="s">
        <v>33</v>
      </c>
      <c r="AA6685">
        <f>VLOOKUP(Table1[[#This Row],[Facility Name]],D_2,8,0)</f>
        <v>94</v>
      </c>
    </row>
    <row r="6686" spans="1:27" x14ac:dyDescent="0.25">
      <c r="A6686">
        <v>552636</v>
      </c>
      <c r="B6686" t="s">
        <v>8146</v>
      </c>
      <c r="C6686">
        <v>3</v>
      </c>
      <c r="D6686" t="s">
        <v>554</v>
      </c>
      <c r="E6686" t="s">
        <v>553</v>
      </c>
      <c r="F6686" t="s">
        <v>29</v>
      </c>
      <c r="G6686" t="s">
        <v>30</v>
      </c>
      <c r="H6686" t="s">
        <v>37</v>
      </c>
      <c r="I6686">
        <v>24</v>
      </c>
      <c r="J6686" t="s">
        <v>33</v>
      </c>
      <c r="K6686">
        <v>67</v>
      </c>
      <c r="L6686">
        <v>114</v>
      </c>
      <c r="M6686">
        <v>127</v>
      </c>
      <c r="N6686" t="s">
        <v>33</v>
      </c>
      <c r="O6686" t="s">
        <v>32</v>
      </c>
      <c r="P6686" t="s">
        <v>32</v>
      </c>
      <c r="Q6686">
        <v>77</v>
      </c>
      <c r="R6686">
        <v>79</v>
      </c>
      <c r="S6686">
        <v>342</v>
      </c>
      <c r="T6686" t="s">
        <v>33</v>
      </c>
      <c r="U6686" t="s">
        <v>33</v>
      </c>
      <c r="V6686">
        <v>127</v>
      </c>
      <c r="W6686">
        <v>127</v>
      </c>
      <c r="X6686">
        <v>0</v>
      </c>
      <c r="Y6686" t="s">
        <v>33</v>
      </c>
      <c r="Z6686" t="s">
        <v>33</v>
      </c>
      <c r="AA6686">
        <f>VLOOKUP(Table1[[#This Row],[Facility Name]],D_2,8,0)</f>
        <v>73</v>
      </c>
    </row>
    <row r="6687" spans="1:27" hidden="1" x14ac:dyDescent="0.25">
      <c r="A6687">
        <v>552632</v>
      </c>
      <c r="B6687" t="s">
        <v>8067</v>
      </c>
      <c r="C6687">
        <v>5</v>
      </c>
      <c r="D6687" t="s">
        <v>554</v>
      </c>
      <c r="E6687" t="s">
        <v>703</v>
      </c>
      <c r="F6687" t="s">
        <v>44</v>
      </c>
      <c r="G6687" t="s">
        <v>30</v>
      </c>
      <c r="H6687" t="s">
        <v>597</v>
      </c>
      <c r="I6687">
        <v>25</v>
      </c>
      <c r="J6687" t="s">
        <v>33</v>
      </c>
      <c r="K6687">
        <v>107</v>
      </c>
      <c r="L6687">
        <v>139</v>
      </c>
      <c r="M6687">
        <v>143</v>
      </c>
      <c r="N6687" t="s">
        <v>33</v>
      </c>
      <c r="O6687" t="s">
        <v>33</v>
      </c>
      <c r="P6687" t="s">
        <v>33</v>
      </c>
      <c r="Q6687">
        <v>111</v>
      </c>
      <c r="R6687">
        <v>118</v>
      </c>
      <c r="S6687">
        <v>375</v>
      </c>
      <c r="T6687" t="s">
        <v>33</v>
      </c>
      <c r="U6687" t="s">
        <v>40</v>
      </c>
      <c r="V6687">
        <v>120</v>
      </c>
      <c r="W6687">
        <v>120</v>
      </c>
      <c r="X6687">
        <v>0</v>
      </c>
      <c r="Y6687" t="s">
        <v>33</v>
      </c>
      <c r="Z6687" t="s">
        <v>40</v>
      </c>
      <c r="AA6687" t="e">
        <f>VLOOKUP(Table1[[#This Row],[Facility Name]],D_2,8,0)</f>
        <v>#N/A</v>
      </c>
    </row>
    <row r="6688" spans="1:27" hidden="1" x14ac:dyDescent="0.25">
      <c r="A6688">
        <v>552633</v>
      </c>
      <c r="B6688" t="s">
        <v>8068</v>
      </c>
      <c r="C6688">
        <v>5</v>
      </c>
      <c r="D6688" t="s">
        <v>554</v>
      </c>
      <c r="E6688" t="s">
        <v>557</v>
      </c>
      <c r="F6688" t="s">
        <v>29</v>
      </c>
      <c r="G6688" t="s">
        <v>30</v>
      </c>
      <c r="H6688" t="s">
        <v>31</v>
      </c>
      <c r="I6688">
        <v>24</v>
      </c>
      <c r="J6688" t="s">
        <v>33</v>
      </c>
      <c r="K6688">
        <v>76</v>
      </c>
      <c r="L6688">
        <v>124</v>
      </c>
      <c r="M6688">
        <v>127</v>
      </c>
      <c r="N6688" t="s">
        <v>33</v>
      </c>
      <c r="O6688" t="s">
        <v>33</v>
      </c>
      <c r="P6688" t="s">
        <v>33</v>
      </c>
      <c r="Q6688">
        <v>84</v>
      </c>
      <c r="R6688">
        <v>60</v>
      </c>
      <c r="S6688">
        <v>347</v>
      </c>
      <c r="T6688" t="s">
        <v>33</v>
      </c>
      <c r="U6688" t="s">
        <v>33</v>
      </c>
      <c r="V6688">
        <v>130</v>
      </c>
      <c r="W6688">
        <v>130</v>
      </c>
      <c r="X6688">
        <v>0</v>
      </c>
      <c r="Y6688" t="s">
        <v>33</v>
      </c>
      <c r="Z6688" t="s">
        <v>40</v>
      </c>
      <c r="AA6688" t="e">
        <f>VLOOKUP(Table1[[#This Row],[Facility Name]],D_2,8,0)</f>
        <v>#N/A</v>
      </c>
    </row>
    <row r="6689" spans="1:27" x14ac:dyDescent="0.25">
      <c r="A6689">
        <v>552640</v>
      </c>
      <c r="B6689" t="s">
        <v>8165</v>
      </c>
      <c r="C6689">
        <v>4</v>
      </c>
      <c r="D6689" t="s">
        <v>554</v>
      </c>
      <c r="E6689" t="s">
        <v>561</v>
      </c>
      <c r="F6689" t="s">
        <v>29</v>
      </c>
      <c r="G6689" t="s">
        <v>63</v>
      </c>
      <c r="H6689" t="s">
        <v>64</v>
      </c>
      <c r="I6689">
        <v>24</v>
      </c>
      <c r="J6689" t="s">
        <v>32</v>
      </c>
      <c r="K6689">
        <v>79</v>
      </c>
      <c r="L6689">
        <v>122</v>
      </c>
      <c r="M6689">
        <v>125</v>
      </c>
      <c r="N6689" t="s">
        <v>33</v>
      </c>
      <c r="O6689" t="s">
        <v>32</v>
      </c>
      <c r="P6689" t="s">
        <v>33</v>
      </c>
      <c r="Q6689">
        <v>89</v>
      </c>
      <c r="R6689">
        <v>138</v>
      </c>
      <c r="S6689">
        <v>353</v>
      </c>
      <c r="T6689" t="s">
        <v>33</v>
      </c>
      <c r="U6689" t="s">
        <v>40</v>
      </c>
      <c r="V6689">
        <v>125</v>
      </c>
      <c r="W6689">
        <v>125</v>
      </c>
      <c r="X6689">
        <v>0</v>
      </c>
      <c r="Y6689" t="s">
        <v>33</v>
      </c>
      <c r="Z6689" t="s">
        <v>33</v>
      </c>
      <c r="AA6689">
        <f>VLOOKUP(Table1[[#This Row],[Facility Name]],D_2,8,0)</f>
        <v>63</v>
      </c>
    </row>
    <row r="6690" spans="1:27" hidden="1" x14ac:dyDescent="0.25">
      <c r="A6690">
        <v>552635</v>
      </c>
      <c r="B6690" t="s">
        <v>595</v>
      </c>
      <c r="C6690">
        <v>4</v>
      </c>
      <c r="D6690" t="s">
        <v>554</v>
      </c>
      <c r="E6690" t="s">
        <v>596</v>
      </c>
      <c r="F6690" t="s">
        <v>44</v>
      </c>
      <c r="G6690" t="s">
        <v>30</v>
      </c>
      <c r="H6690" t="s">
        <v>597</v>
      </c>
      <c r="I6690">
        <v>25</v>
      </c>
      <c r="J6690" t="s">
        <v>33</v>
      </c>
      <c r="K6690">
        <v>72</v>
      </c>
      <c r="L6690">
        <v>112</v>
      </c>
      <c r="M6690">
        <v>113</v>
      </c>
      <c r="N6690" t="s">
        <v>33</v>
      </c>
      <c r="O6690" t="s">
        <v>33</v>
      </c>
      <c r="P6690" t="s">
        <v>33</v>
      </c>
      <c r="Q6690">
        <v>80</v>
      </c>
      <c r="R6690">
        <v>101</v>
      </c>
      <c r="S6690">
        <v>330</v>
      </c>
      <c r="T6690" t="s">
        <v>33</v>
      </c>
      <c r="U6690" t="s">
        <v>33</v>
      </c>
      <c r="V6690">
        <v>112</v>
      </c>
      <c r="W6690">
        <v>112</v>
      </c>
      <c r="X6690">
        <v>0</v>
      </c>
      <c r="Y6690" t="s">
        <v>40</v>
      </c>
      <c r="Z6690" t="s">
        <v>40</v>
      </c>
      <c r="AA6690" t="e">
        <f>VLOOKUP(Table1[[#This Row],[Facility Name]],D_2,8,0)</f>
        <v>#N/A</v>
      </c>
    </row>
    <row r="6691" spans="1:27" x14ac:dyDescent="0.25">
      <c r="A6691">
        <v>552641</v>
      </c>
      <c r="B6691" t="s">
        <v>8166</v>
      </c>
      <c r="C6691">
        <v>3</v>
      </c>
      <c r="D6691" t="s">
        <v>554</v>
      </c>
      <c r="E6691" t="s">
        <v>561</v>
      </c>
      <c r="F6691" t="s">
        <v>29</v>
      </c>
      <c r="G6691" t="s">
        <v>30</v>
      </c>
      <c r="H6691" t="s">
        <v>37</v>
      </c>
      <c r="I6691">
        <v>18</v>
      </c>
      <c r="J6691" t="s">
        <v>33</v>
      </c>
      <c r="K6691">
        <v>77</v>
      </c>
      <c r="L6691">
        <v>128</v>
      </c>
      <c r="M6691">
        <v>130</v>
      </c>
      <c r="N6691" t="s">
        <v>33</v>
      </c>
      <c r="O6691" t="s">
        <v>33</v>
      </c>
      <c r="P6691" t="s">
        <v>33</v>
      </c>
      <c r="Q6691">
        <v>88</v>
      </c>
      <c r="R6691">
        <v>103</v>
      </c>
      <c r="S6691">
        <v>329</v>
      </c>
      <c r="T6691" t="s">
        <v>33</v>
      </c>
      <c r="U6691" t="s">
        <v>33</v>
      </c>
      <c r="V6691">
        <v>117</v>
      </c>
      <c r="W6691">
        <v>117</v>
      </c>
      <c r="X6691">
        <v>0</v>
      </c>
      <c r="Y6691" t="s">
        <v>33</v>
      </c>
      <c r="Z6691" t="s">
        <v>33</v>
      </c>
      <c r="AA6691">
        <f>VLOOKUP(Table1[[#This Row],[Facility Name]],D_2,8,0)</f>
        <v>45</v>
      </c>
    </row>
    <row r="6692" spans="1:27" hidden="1" x14ac:dyDescent="0.25">
      <c r="A6692">
        <v>552719</v>
      </c>
      <c r="B6692" t="s">
        <v>7900</v>
      </c>
      <c r="D6692" t="s">
        <v>554</v>
      </c>
      <c r="E6692" t="s">
        <v>629</v>
      </c>
      <c r="F6692" t="s">
        <v>44</v>
      </c>
      <c r="G6692" t="s">
        <v>30</v>
      </c>
      <c r="H6692" t="s">
        <v>5674</v>
      </c>
      <c r="I6692">
        <v>4</v>
      </c>
      <c r="J6692" t="s">
        <v>33</v>
      </c>
      <c r="K6692">
        <v>20</v>
      </c>
      <c r="L6692">
        <v>37</v>
      </c>
      <c r="M6692">
        <v>39</v>
      </c>
      <c r="N6692" t="s">
        <v>33</v>
      </c>
      <c r="O6692" t="s">
        <v>32</v>
      </c>
      <c r="P6692" t="s">
        <v>33</v>
      </c>
      <c r="Q6692">
        <v>21</v>
      </c>
      <c r="R6692">
        <v>16</v>
      </c>
      <c r="S6692">
        <v>69</v>
      </c>
      <c r="T6692" t="s">
        <v>34</v>
      </c>
      <c r="U6692" t="s">
        <v>34</v>
      </c>
      <c r="V6692">
        <v>1</v>
      </c>
      <c r="W6692">
        <v>1</v>
      </c>
      <c r="X6692">
        <v>0</v>
      </c>
      <c r="Y6692" t="s">
        <v>34</v>
      </c>
      <c r="Z6692" t="s">
        <v>40</v>
      </c>
      <c r="AA6692" t="e">
        <f>VLOOKUP(Table1[[#This Row],[Facility Name]],D_2,8,0)</f>
        <v>#N/A</v>
      </c>
    </row>
    <row r="6693" spans="1:27" hidden="1" x14ac:dyDescent="0.25">
      <c r="A6693">
        <v>552638</v>
      </c>
      <c r="B6693" t="s">
        <v>8163</v>
      </c>
      <c r="C6693">
        <v>5</v>
      </c>
      <c r="D6693" t="s">
        <v>554</v>
      </c>
      <c r="E6693" t="s">
        <v>557</v>
      </c>
      <c r="F6693" t="s">
        <v>29</v>
      </c>
      <c r="G6693" t="s">
        <v>30</v>
      </c>
      <c r="H6693" t="s">
        <v>31</v>
      </c>
      <c r="I6693">
        <v>24</v>
      </c>
      <c r="J6693" t="s">
        <v>33</v>
      </c>
      <c r="K6693">
        <v>65</v>
      </c>
      <c r="L6693">
        <v>122</v>
      </c>
      <c r="M6693">
        <v>131</v>
      </c>
      <c r="N6693" t="s">
        <v>33</v>
      </c>
      <c r="O6693" t="s">
        <v>33</v>
      </c>
      <c r="P6693" t="s">
        <v>33</v>
      </c>
      <c r="Q6693">
        <v>76</v>
      </c>
      <c r="R6693">
        <v>53</v>
      </c>
      <c r="S6693">
        <v>301</v>
      </c>
      <c r="T6693" t="s">
        <v>33</v>
      </c>
      <c r="U6693" t="s">
        <v>40</v>
      </c>
      <c r="V6693">
        <v>128</v>
      </c>
      <c r="W6693">
        <v>128</v>
      </c>
      <c r="X6693">
        <v>0</v>
      </c>
      <c r="Y6693" t="s">
        <v>33</v>
      </c>
      <c r="Z6693" t="s">
        <v>40</v>
      </c>
      <c r="AA6693" t="e">
        <f>VLOOKUP(Table1[[#This Row],[Facility Name]],D_2,8,0)</f>
        <v>#N/A</v>
      </c>
    </row>
    <row r="6694" spans="1:27" hidden="1" x14ac:dyDescent="0.25">
      <c r="A6694">
        <v>552639</v>
      </c>
      <c r="B6694" t="s">
        <v>8164</v>
      </c>
      <c r="C6694">
        <v>3</v>
      </c>
      <c r="D6694" t="s">
        <v>554</v>
      </c>
      <c r="E6694" t="s">
        <v>561</v>
      </c>
      <c r="F6694" t="s">
        <v>29</v>
      </c>
      <c r="G6694" t="s">
        <v>30</v>
      </c>
      <c r="H6694" t="s">
        <v>31</v>
      </c>
      <c r="I6694">
        <v>21</v>
      </c>
      <c r="J6694" t="s">
        <v>33</v>
      </c>
      <c r="K6694">
        <v>73</v>
      </c>
      <c r="L6694">
        <v>109</v>
      </c>
      <c r="M6694">
        <v>110</v>
      </c>
      <c r="N6694" t="s">
        <v>33</v>
      </c>
      <c r="O6694" t="s">
        <v>33</v>
      </c>
      <c r="P6694" t="s">
        <v>33</v>
      </c>
      <c r="Q6694">
        <v>79</v>
      </c>
      <c r="R6694">
        <v>81</v>
      </c>
      <c r="S6694">
        <v>352</v>
      </c>
      <c r="T6694" t="s">
        <v>33</v>
      </c>
      <c r="U6694" t="s">
        <v>33</v>
      </c>
      <c r="V6694">
        <v>110</v>
      </c>
      <c r="W6694">
        <v>110</v>
      </c>
      <c r="X6694">
        <v>0</v>
      </c>
      <c r="Y6694" t="s">
        <v>33</v>
      </c>
      <c r="Z6694" t="s">
        <v>33</v>
      </c>
      <c r="AA6694" t="e">
        <f>VLOOKUP(Table1[[#This Row],[Facility Name]],D_2,8,0)</f>
        <v>#N/A</v>
      </c>
    </row>
    <row r="6695" spans="1:27" x14ac:dyDescent="0.25">
      <c r="A6695">
        <v>552646</v>
      </c>
      <c r="B6695" t="s">
        <v>7945</v>
      </c>
      <c r="C6695">
        <v>3</v>
      </c>
      <c r="D6695" t="s">
        <v>554</v>
      </c>
      <c r="E6695" t="s">
        <v>736</v>
      </c>
      <c r="F6695" t="s">
        <v>29</v>
      </c>
      <c r="G6695" t="s">
        <v>30</v>
      </c>
      <c r="H6695" t="s">
        <v>37</v>
      </c>
      <c r="I6695">
        <v>20</v>
      </c>
      <c r="J6695" t="s">
        <v>33</v>
      </c>
      <c r="K6695">
        <v>99</v>
      </c>
      <c r="L6695">
        <v>159</v>
      </c>
      <c r="M6695">
        <v>171</v>
      </c>
      <c r="N6695" t="s">
        <v>33</v>
      </c>
      <c r="O6695" t="s">
        <v>33</v>
      </c>
      <c r="P6695" t="s">
        <v>33</v>
      </c>
      <c r="Q6695">
        <v>114</v>
      </c>
      <c r="R6695">
        <v>125</v>
      </c>
      <c r="S6695">
        <v>484</v>
      </c>
      <c r="T6695" t="s">
        <v>33</v>
      </c>
      <c r="U6695" t="s">
        <v>33</v>
      </c>
      <c r="V6695">
        <v>128</v>
      </c>
      <c r="W6695">
        <v>128</v>
      </c>
      <c r="X6695">
        <v>0</v>
      </c>
      <c r="Y6695" t="s">
        <v>40</v>
      </c>
      <c r="Z6695" t="s">
        <v>40</v>
      </c>
      <c r="AA6695">
        <f>VLOOKUP(Table1[[#This Row],[Facility Name]],D_2,8,0)</f>
        <v>50</v>
      </c>
    </row>
    <row r="6696" spans="1:27" x14ac:dyDescent="0.25">
      <c r="A6696">
        <v>552648</v>
      </c>
      <c r="B6696" t="s">
        <v>8012</v>
      </c>
      <c r="C6696">
        <v>4</v>
      </c>
      <c r="D6696" t="s">
        <v>554</v>
      </c>
      <c r="E6696" t="s">
        <v>612</v>
      </c>
      <c r="F6696" t="s">
        <v>29</v>
      </c>
      <c r="G6696" t="s">
        <v>30</v>
      </c>
      <c r="H6696" t="s">
        <v>37</v>
      </c>
      <c r="I6696">
        <v>21</v>
      </c>
      <c r="J6696" t="s">
        <v>33</v>
      </c>
      <c r="K6696">
        <v>48</v>
      </c>
      <c r="L6696">
        <v>84</v>
      </c>
      <c r="M6696">
        <v>86</v>
      </c>
      <c r="N6696" t="s">
        <v>33</v>
      </c>
      <c r="O6696" t="s">
        <v>33</v>
      </c>
      <c r="P6696" t="s">
        <v>33</v>
      </c>
      <c r="Q6696">
        <v>62</v>
      </c>
      <c r="R6696">
        <v>54</v>
      </c>
      <c r="S6696">
        <v>234</v>
      </c>
      <c r="T6696" t="s">
        <v>33</v>
      </c>
      <c r="U6696" t="s">
        <v>33</v>
      </c>
      <c r="V6696">
        <v>85</v>
      </c>
      <c r="W6696">
        <v>85</v>
      </c>
      <c r="X6696">
        <v>0</v>
      </c>
      <c r="Y6696" t="s">
        <v>34</v>
      </c>
      <c r="Z6696" t="s">
        <v>33</v>
      </c>
      <c r="AA6696">
        <f>VLOOKUP(Table1[[#This Row],[Facility Name]],D_2,8,0)</f>
        <v>70</v>
      </c>
    </row>
    <row r="6697" spans="1:27" hidden="1" x14ac:dyDescent="0.25">
      <c r="A6697">
        <v>552642</v>
      </c>
      <c r="B6697" t="s">
        <v>7924</v>
      </c>
      <c r="C6697">
        <v>5</v>
      </c>
      <c r="D6697" t="s">
        <v>554</v>
      </c>
      <c r="E6697" t="s">
        <v>629</v>
      </c>
      <c r="F6697" t="s">
        <v>29</v>
      </c>
      <c r="G6697" t="s">
        <v>30</v>
      </c>
      <c r="H6697" t="s">
        <v>31</v>
      </c>
      <c r="I6697">
        <v>31</v>
      </c>
      <c r="J6697" t="s">
        <v>33</v>
      </c>
      <c r="K6697">
        <v>94</v>
      </c>
      <c r="L6697">
        <v>170</v>
      </c>
      <c r="M6697">
        <v>174</v>
      </c>
      <c r="N6697" t="s">
        <v>33</v>
      </c>
      <c r="O6697" t="s">
        <v>33</v>
      </c>
      <c r="P6697" t="s">
        <v>33</v>
      </c>
      <c r="Q6697">
        <v>105</v>
      </c>
      <c r="R6697">
        <v>109</v>
      </c>
      <c r="S6697">
        <v>466</v>
      </c>
      <c r="T6697" t="s">
        <v>33</v>
      </c>
      <c r="U6697" t="s">
        <v>33</v>
      </c>
      <c r="V6697">
        <v>177</v>
      </c>
      <c r="W6697">
        <v>177</v>
      </c>
      <c r="X6697">
        <v>0</v>
      </c>
      <c r="Y6697" t="s">
        <v>40</v>
      </c>
      <c r="Z6697" t="s">
        <v>40</v>
      </c>
      <c r="AA6697" t="e">
        <f>VLOOKUP(Table1[[#This Row],[Facility Name]],D_2,8,0)</f>
        <v>#N/A</v>
      </c>
    </row>
    <row r="6698" spans="1:27" hidden="1" x14ac:dyDescent="0.25">
      <c r="A6698">
        <v>552643</v>
      </c>
      <c r="B6698" t="s">
        <v>7925</v>
      </c>
      <c r="C6698">
        <v>4</v>
      </c>
      <c r="D6698" t="s">
        <v>554</v>
      </c>
      <c r="E6698" t="s">
        <v>596</v>
      </c>
      <c r="F6698" t="s">
        <v>29</v>
      </c>
      <c r="G6698" t="s">
        <v>30</v>
      </c>
      <c r="H6698" t="s">
        <v>31</v>
      </c>
      <c r="I6698">
        <v>18</v>
      </c>
      <c r="J6698" t="s">
        <v>33</v>
      </c>
      <c r="K6698">
        <v>69</v>
      </c>
      <c r="L6698">
        <v>117</v>
      </c>
      <c r="M6698">
        <v>118</v>
      </c>
      <c r="N6698" t="s">
        <v>33</v>
      </c>
      <c r="O6698" t="s">
        <v>33</v>
      </c>
      <c r="P6698" t="s">
        <v>33</v>
      </c>
      <c r="Q6698">
        <v>81</v>
      </c>
      <c r="R6698">
        <v>71</v>
      </c>
      <c r="S6698">
        <v>317</v>
      </c>
      <c r="T6698" t="s">
        <v>33</v>
      </c>
      <c r="U6698" t="s">
        <v>33</v>
      </c>
      <c r="V6698">
        <v>120</v>
      </c>
      <c r="W6698">
        <v>120</v>
      </c>
      <c r="X6698">
        <v>0</v>
      </c>
      <c r="Y6698" t="s">
        <v>40</v>
      </c>
      <c r="Z6698" t="s">
        <v>40</v>
      </c>
      <c r="AA6698" t="e">
        <f>VLOOKUP(Table1[[#This Row],[Facility Name]],D_2,8,0)</f>
        <v>#N/A</v>
      </c>
    </row>
    <row r="6699" spans="1:27" x14ac:dyDescent="0.25">
      <c r="A6699">
        <v>552655</v>
      </c>
      <c r="B6699" t="s">
        <v>8034</v>
      </c>
      <c r="C6699">
        <v>5</v>
      </c>
      <c r="D6699" t="s">
        <v>554</v>
      </c>
      <c r="E6699" t="s">
        <v>775</v>
      </c>
      <c r="F6699" t="s">
        <v>29</v>
      </c>
      <c r="G6699" t="s">
        <v>30</v>
      </c>
      <c r="H6699" t="s">
        <v>37</v>
      </c>
      <c r="I6699">
        <v>0</v>
      </c>
      <c r="J6699" t="s">
        <v>33</v>
      </c>
      <c r="K6699">
        <v>38</v>
      </c>
      <c r="L6699">
        <v>51</v>
      </c>
      <c r="M6699">
        <v>58</v>
      </c>
      <c r="N6699" t="s">
        <v>33</v>
      </c>
      <c r="O6699" t="s">
        <v>33</v>
      </c>
      <c r="P6699" t="s">
        <v>40</v>
      </c>
      <c r="Q6699">
        <v>43</v>
      </c>
      <c r="R6699">
        <v>25</v>
      </c>
      <c r="S6699">
        <v>173</v>
      </c>
      <c r="T6699" t="s">
        <v>34</v>
      </c>
      <c r="U6699" t="s">
        <v>34</v>
      </c>
      <c r="V6699">
        <v>0</v>
      </c>
      <c r="W6699">
        <v>0</v>
      </c>
      <c r="X6699">
        <v>0</v>
      </c>
      <c r="Y6699" t="s">
        <v>33</v>
      </c>
      <c r="Z6699" t="s">
        <v>40</v>
      </c>
      <c r="AA6699">
        <f>VLOOKUP(Table1[[#This Row],[Facility Name]],D_2,8,0)</f>
        <v>65</v>
      </c>
    </row>
    <row r="6700" spans="1:27" hidden="1" x14ac:dyDescent="0.25">
      <c r="A6700">
        <v>552647</v>
      </c>
      <c r="B6700" t="s">
        <v>7946</v>
      </c>
      <c r="C6700">
        <v>4</v>
      </c>
      <c r="D6700" t="s">
        <v>554</v>
      </c>
      <c r="E6700" t="s">
        <v>639</v>
      </c>
      <c r="F6700" t="s">
        <v>29</v>
      </c>
      <c r="G6700" t="s">
        <v>30</v>
      </c>
      <c r="H6700" t="s">
        <v>31</v>
      </c>
      <c r="I6700">
        <v>12</v>
      </c>
      <c r="J6700" t="s">
        <v>33</v>
      </c>
      <c r="K6700">
        <v>52</v>
      </c>
      <c r="L6700">
        <v>71</v>
      </c>
      <c r="M6700">
        <v>71</v>
      </c>
      <c r="N6700" t="s">
        <v>33</v>
      </c>
      <c r="O6700" t="s">
        <v>33</v>
      </c>
      <c r="P6700" t="s">
        <v>33</v>
      </c>
      <c r="Q6700">
        <v>55</v>
      </c>
      <c r="R6700">
        <v>71</v>
      </c>
      <c r="S6700">
        <v>200</v>
      </c>
      <c r="T6700" t="s">
        <v>33</v>
      </c>
      <c r="U6700" t="s">
        <v>33</v>
      </c>
      <c r="V6700">
        <v>71</v>
      </c>
      <c r="W6700">
        <v>71</v>
      </c>
      <c r="X6700">
        <v>0</v>
      </c>
      <c r="Y6700" t="s">
        <v>34</v>
      </c>
      <c r="Z6700" t="s">
        <v>33</v>
      </c>
      <c r="AA6700" t="e">
        <f>VLOOKUP(Table1[[#This Row],[Facility Name]],D_2,8,0)</f>
        <v>#N/A</v>
      </c>
    </row>
    <row r="6701" spans="1:27" x14ac:dyDescent="0.25">
      <c r="A6701">
        <v>552657</v>
      </c>
      <c r="B6701" t="s">
        <v>8109</v>
      </c>
      <c r="C6701">
        <v>5</v>
      </c>
      <c r="D6701" t="s">
        <v>554</v>
      </c>
      <c r="E6701" t="s">
        <v>561</v>
      </c>
      <c r="F6701" t="s">
        <v>29</v>
      </c>
      <c r="G6701" t="s">
        <v>63</v>
      </c>
      <c r="H6701" t="s">
        <v>64</v>
      </c>
      <c r="I6701">
        <v>36</v>
      </c>
      <c r="J6701" t="s">
        <v>32</v>
      </c>
      <c r="K6701">
        <v>226</v>
      </c>
      <c r="L6701">
        <v>344</v>
      </c>
      <c r="M6701">
        <v>350</v>
      </c>
      <c r="N6701" t="s">
        <v>33</v>
      </c>
      <c r="O6701" t="s">
        <v>33</v>
      </c>
      <c r="P6701" t="s">
        <v>33</v>
      </c>
      <c r="Q6701">
        <v>246</v>
      </c>
      <c r="R6701">
        <v>208</v>
      </c>
      <c r="S6701">
        <v>1037</v>
      </c>
      <c r="T6701" t="s">
        <v>34</v>
      </c>
      <c r="U6701" t="s">
        <v>40</v>
      </c>
      <c r="V6701">
        <v>307</v>
      </c>
      <c r="W6701">
        <v>307</v>
      </c>
      <c r="X6701">
        <v>0</v>
      </c>
      <c r="Y6701" t="s">
        <v>33</v>
      </c>
      <c r="Z6701" t="s">
        <v>33</v>
      </c>
      <c r="AA6701">
        <f>VLOOKUP(Table1[[#This Row],[Facility Name]],D_2,8,0)</f>
        <v>48</v>
      </c>
    </row>
    <row r="6702" spans="1:27" hidden="1" x14ac:dyDescent="0.25">
      <c r="A6702">
        <v>552649</v>
      </c>
      <c r="B6702" t="s">
        <v>8031</v>
      </c>
      <c r="C6702">
        <v>3</v>
      </c>
      <c r="D6702" t="s">
        <v>554</v>
      </c>
      <c r="E6702" t="s">
        <v>561</v>
      </c>
      <c r="F6702" t="s">
        <v>29</v>
      </c>
      <c r="G6702" t="s">
        <v>30</v>
      </c>
      <c r="H6702" t="s">
        <v>31</v>
      </c>
      <c r="I6702">
        <v>24</v>
      </c>
      <c r="J6702" t="s">
        <v>33</v>
      </c>
      <c r="K6702">
        <v>54</v>
      </c>
      <c r="L6702">
        <v>106</v>
      </c>
      <c r="M6702">
        <v>106</v>
      </c>
      <c r="N6702" t="s">
        <v>33</v>
      </c>
      <c r="O6702" t="s">
        <v>33</v>
      </c>
      <c r="P6702" t="s">
        <v>33</v>
      </c>
      <c r="Q6702">
        <v>60</v>
      </c>
      <c r="R6702">
        <v>76</v>
      </c>
      <c r="S6702">
        <v>272</v>
      </c>
      <c r="T6702" t="s">
        <v>33</v>
      </c>
      <c r="U6702" t="s">
        <v>33</v>
      </c>
      <c r="V6702">
        <v>97</v>
      </c>
      <c r="W6702">
        <v>97</v>
      </c>
      <c r="X6702">
        <v>0</v>
      </c>
      <c r="Y6702" t="s">
        <v>33</v>
      </c>
      <c r="Z6702" t="s">
        <v>33</v>
      </c>
      <c r="AA6702" t="e">
        <f>VLOOKUP(Table1[[#This Row],[Facility Name]],D_2,8,0)</f>
        <v>#N/A</v>
      </c>
    </row>
    <row r="6703" spans="1:27" hidden="1" x14ac:dyDescent="0.25">
      <c r="A6703">
        <v>552650</v>
      </c>
      <c r="B6703" t="s">
        <v>8032</v>
      </c>
      <c r="C6703">
        <v>3</v>
      </c>
      <c r="D6703" t="s">
        <v>554</v>
      </c>
      <c r="E6703" t="s">
        <v>736</v>
      </c>
      <c r="F6703" t="s">
        <v>29</v>
      </c>
      <c r="G6703" t="s">
        <v>30</v>
      </c>
      <c r="H6703" t="s">
        <v>31</v>
      </c>
      <c r="I6703">
        <v>16</v>
      </c>
      <c r="J6703" t="s">
        <v>33</v>
      </c>
      <c r="K6703">
        <v>69</v>
      </c>
      <c r="L6703">
        <v>102</v>
      </c>
      <c r="M6703">
        <v>111</v>
      </c>
      <c r="N6703" t="s">
        <v>33</v>
      </c>
      <c r="O6703" t="s">
        <v>33</v>
      </c>
      <c r="P6703" t="s">
        <v>33</v>
      </c>
      <c r="Q6703">
        <v>76</v>
      </c>
      <c r="R6703">
        <v>70</v>
      </c>
      <c r="S6703">
        <v>336</v>
      </c>
      <c r="T6703" t="s">
        <v>33</v>
      </c>
      <c r="U6703" t="s">
        <v>33</v>
      </c>
      <c r="V6703">
        <v>111</v>
      </c>
      <c r="W6703">
        <v>111</v>
      </c>
      <c r="X6703">
        <v>0</v>
      </c>
      <c r="Y6703" t="s">
        <v>33</v>
      </c>
      <c r="Z6703" t="s">
        <v>40</v>
      </c>
      <c r="AA6703" t="e">
        <f>VLOOKUP(Table1[[#This Row],[Facility Name]],D_2,8,0)</f>
        <v>#N/A</v>
      </c>
    </row>
    <row r="6704" spans="1:27" hidden="1" x14ac:dyDescent="0.25">
      <c r="A6704">
        <v>552652</v>
      </c>
      <c r="B6704" t="s">
        <v>7933</v>
      </c>
      <c r="C6704">
        <v>4</v>
      </c>
      <c r="D6704" t="s">
        <v>554</v>
      </c>
      <c r="E6704" t="s">
        <v>596</v>
      </c>
      <c r="F6704" t="s">
        <v>44</v>
      </c>
      <c r="G6704" t="s">
        <v>30</v>
      </c>
      <c r="H6704" t="s">
        <v>597</v>
      </c>
      <c r="I6704">
        <v>25</v>
      </c>
      <c r="J6704" t="s">
        <v>33</v>
      </c>
      <c r="K6704">
        <v>97</v>
      </c>
      <c r="L6704">
        <v>129</v>
      </c>
      <c r="M6704">
        <v>136</v>
      </c>
      <c r="N6704" t="s">
        <v>33</v>
      </c>
      <c r="O6704" t="s">
        <v>33</v>
      </c>
      <c r="P6704" t="s">
        <v>33</v>
      </c>
      <c r="Q6704">
        <v>105</v>
      </c>
      <c r="R6704">
        <v>128</v>
      </c>
      <c r="S6704">
        <v>429</v>
      </c>
      <c r="T6704" t="s">
        <v>33</v>
      </c>
      <c r="U6704" t="s">
        <v>33</v>
      </c>
      <c r="V6704">
        <v>139</v>
      </c>
      <c r="W6704">
        <v>139</v>
      </c>
      <c r="X6704">
        <v>0</v>
      </c>
      <c r="Y6704" t="s">
        <v>40</v>
      </c>
      <c r="Z6704" t="s">
        <v>40</v>
      </c>
      <c r="AA6704" t="e">
        <f>VLOOKUP(Table1[[#This Row],[Facility Name]],D_2,8,0)</f>
        <v>#N/A</v>
      </c>
    </row>
    <row r="6705" spans="1:27" hidden="1" x14ac:dyDescent="0.25">
      <c r="A6705">
        <v>552653</v>
      </c>
      <c r="B6705" t="s">
        <v>8033</v>
      </c>
      <c r="C6705">
        <v>3</v>
      </c>
      <c r="D6705" t="s">
        <v>554</v>
      </c>
      <c r="E6705" t="s">
        <v>639</v>
      </c>
      <c r="F6705" t="s">
        <v>44</v>
      </c>
      <c r="G6705" t="s">
        <v>30</v>
      </c>
      <c r="H6705" t="s">
        <v>597</v>
      </c>
      <c r="I6705">
        <v>24</v>
      </c>
      <c r="J6705" t="s">
        <v>33</v>
      </c>
      <c r="K6705">
        <v>144</v>
      </c>
      <c r="L6705">
        <v>214</v>
      </c>
      <c r="M6705">
        <v>217</v>
      </c>
      <c r="N6705" t="s">
        <v>33</v>
      </c>
      <c r="O6705" t="s">
        <v>33</v>
      </c>
      <c r="P6705" t="s">
        <v>33</v>
      </c>
      <c r="Q6705">
        <v>171</v>
      </c>
      <c r="R6705">
        <v>199</v>
      </c>
      <c r="S6705">
        <v>618</v>
      </c>
      <c r="T6705" t="s">
        <v>33</v>
      </c>
      <c r="U6705" t="s">
        <v>33</v>
      </c>
      <c r="V6705">
        <v>178</v>
      </c>
      <c r="W6705">
        <v>178</v>
      </c>
      <c r="X6705">
        <v>0</v>
      </c>
      <c r="Y6705" t="s">
        <v>40</v>
      </c>
      <c r="Z6705" t="s">
        <v>40</v>
      </c>
      <c r="AA6705" t="e">
        <f>VLOOKUP(Table1[[#This Row],[Facility Name]],D_2,8,0)</f>
        <v>#N/A</v>
      </c>
    </row>
    <row r="6706" spans="1:27" x14ac:dyDescent="0.25">
      <c r="A6706">
        <v>552658</v>
      </c>
      <c r="B6706" t="s">
        <v>8110</v>
      </c>
      <c r="C6706">
        <v>5</v>
      </c>
      <c r="D6706" t="s">
        <v>554</v>
      </c>
      <c r="E6706" t="s">
        <v>625</v>
      </c>
      <c r="F6706" t="s">
        <v>29</v>
      </c>
      <c r="G6706" t="s">
        <v>30</v>
      </c>
      <c r="H6706" t="s">
        <v>37</v>
      </c>
      <c r="I6706">
        <v>12</v>
      </c>
      <c r="J6706" t="s">
        <v>33</v>
      </c>
      <c r="K6706">
        <v>22</v>
      </c>
      <c r="L6706">
        <v>59</v>
      </c>
      <c r="M6706">
        <v>59</v>
      </c>
      <c r="N6706" t="s">
        <v>40</v>
      </c>
      <c r="O6706" t="s">
        <v>34</v>
      </c>
      <c r="P6706" t="s">
        <v>33</v>
      </c>
      <c r="Q6706">
        <v>47</v>
      </c>
      <c r="R6706">
        <v>8</v>
      </c>
      <c r="S6706">
        <v>187</v>
      </c>
      <c r="T6706" t="s">
        <v>33</v>
      </c>
      <c r="U6706" t="s">
        <v>33</v>
      </c>
      <c r="V6706">
        <v>49</v>
      </c>
      <c r="W6706">
        <v>49</v>
      </c>
      <c r="X6706">
        <v>0</v>
      </c>
      <c r="Y6706" t="s">
        <v>34</v>
      </c>
      <c r="Z6706" t="s">
        <v>33</v>
      </c>
      <c r="AA6706">
        <f>VLOOKUP(Table1[[#This Row],[Facility Name]],D_2,8,0)</f>
        <v>74</v>
      </c>
    </row>
    <row r="6707" spans="1:27" x14ac:dyDescent="0.25">
      <c r="A6707">
        <v>552662</v>
      </c>
      <c r="B6707" t="s">
        <v>8130</v>
      </c>
      <c r="C6707">
        <v>4</v>
      </c>
      <c r="D6707" t="s">
        <v>554</v>
      </c>
      <c r="E6707" t="s">
        <v>561</v>
      </c>
      <c r="F6707" t="s">
        <v>29</v>
      </c>
      <c r="G6707" t="s">
        <v>30</v>
      </c>
      <c r="H6707" t="s">
        <v>294</v>
      </c>
      <c r="I6707">
        <v>25</v>
      </c>
      <c r="J6707" t="s">
        <v>33</v>
      </c>
      <c r="K6707">
        <v>44</v>
      </c>
      <c r="L6707">
        <v>78</v>
      </c>
      <c r="M6707">
        <v>84</v>
      </c>
      <c r="N6707" t="s">
        <v>33</v>
      </c>
      <c r="O6707" t="s">
        <v>33</v>
      </c>
      <c r="P6707" t="s">
        <v>33</v>
      </c>
      <c r="Q6707">
        <v>51</v>
      </c>
      <c r="R6707">
        <v>69</v>
      </c>
      <c r="S6707">
        <v>236</v>
      </c>
      <c r="T6707" t="s">
        <v>40</v>
      </c>
      <c r="U6707" t="s">
        <v>33</v>
      </c>
      <c r="V6707">
        <v>82</v>
      </c>
      <c r="W6707">
        <v>82</v>
      </c>
      <c r="X6707">
        <v>0</v>
      </c>
      <c r="Y6707" t="s">
        <v>33</v>
      </c>
      <c r="Z6707" t="s">
        <v>33</v>
      </c>
      <c r="AA6707">
        <f>VLOOKUP(Table1[[#This Row],[Facility Name]],D_2,8,0)</f>
        <v>67</v>
      </c>
    </row>
    <row r="6708" spans="1:27" x14ac:dyDescent="0.25">
      <c r="A6708">
        <v>552671</v>
      </c>
      <c r="B6708" t="s">
        <v>8714</v>
      </c>
      <c r="C6708">
        <v>3</v>
      </c>
      <c r="D6708" t="s">
        <v>554</v>
      </c>
      <c r="E6708" t="s">
        <v>561</v>
      </c>
      <c r="F6708" t="s">
        <v>29</v>
      </c>
      <c r="G6708" t="s">
        <v>30</v>
      </c>
      <c r="H6708" t="s">
        <v>37</v>
      </c>
      <c r="I6708">
        <v>24</v>
      </c>
      <c r="J6708" t="s">
        <v>33</v>
      </c>
      <c r="K6708">
        <v>100</v>
      </c>
      <c r="L6708">
        <v>148</v>
      </c>
      <c r="M6708">
        <v>159</v>
      </c>
      <c r="N6708" t="s">
        <v>32</v>
      </c>
      <c r="O6708" t="s">
        <v>32</v>
      </c>
      <c r="P6708" t="s">
        <v>40</v>
      </c>
      <c r="Q6708">
        <v>122</v>
      </c>
      <c r="R6708">
        <v>212</v>
      </c>
      <c r="S6708">
        <v>530</v>
      </c>
      <c r="T6708" t="s">
        <v>33</v>
      </c>
      <c r="U6708" t="s">
        <v>33</v>
      </c>
      <c r="V6708">
        <v>148</v>
      </c>
      <c r="W6708">
        <v>148</v>
      </c>
      <c r="X6708">
        <v>0</v>
      </c>
      <c r="Y6708" t="s">
        <v>32</v>
      </c>
      <c r="Z6708" t="s">
        <v>33</v>
      </c>
      <c r="AA6708">
        <f>VLOOKUP(Table1[[#This Row],[Facility Name]],D_2,8,0)</f>
        <v>38</v>
      </c>
    </row>
    <row r="6709" spans="1:27" hidden="1" x14ac:dyDescent="0.25">
      <c r="A6709">
        <v>552659</v>
      </c>
      <c r="B6709" t="s">
        <v>8111</v>
      </c>
      <c r="C6709">
        <v>4</v>
      </c>
      <c r="D6709" t="s">
        <v>554</v>
      </c>
      <c r="E6709" t="s">
        <v>561</v>
      </c>
      <c r="F6709" t="s">
        <v>29</v>
      </c>
      <c r="G6709" t="s">
        <v>30</v>
      </c>
      <c r="H6709" t="s">
        <v>31</v>
      </c>
      <c r="I6709">
        <v>30</v>
      </c>
      <c r="J6709" t="s">
        <v>33</v>
      </c>
      <c r="K6709">
        <v>67</v>
      </c>
      <c r="L6709">
        <v>114</v>
      </c>
      <c r="M6709">
        <v>114</v>
      </c>
      <c r="N6709" t="s">
        <v>33</v>
      </c>
      <c r="O6709" t="s">
        <v>33</v>
      </c>
      <c r="P6709" t="s">
        <v>33</v>
      </c>
      <c r="Q6709">
        <v>78</v>
      </c>
      <c r="R6709">
        <v>86</v>
      </c>
      <c r="S6709">
        <v>302</v>
      </c>
      <c r="T6709" t="s">
        <v>33</v>
      </c>
      <c r="U6709" t="s">
        <v>33</v>
      </c>
      <c r="V6709">
        <v>117</v>
      </c>
      <c r="W6709">
        <v>117</v>
      </c>
      <c r="X6709">
        <v>0</v>
      </c>
      <c r="Y6709" t="s">
        <v>33</v>
      </c>
      <c r="Z6709" t="s">
        <v>33</v>
      </c>
      <c r="AA6709" t="e">
        <f>VLOOKUP(Table1[[#This Row],[Facility Name]],D_2,8,0)</f>
        <v>#N/A</v>
      </c>
    </row>
    <row r="6710" spans="1:27" hidden="1" x14ac:dyDescent="0.25">
      <c r="A6710">
        <v>552660</v>
      </c>
      <c r="B6710" t="s">
        <v>8112</v>
      </c>
      <c r="C6710">
        <v>5</v>
      </c>
      <c r="D6710" t="s">
        <v>554</v>
      </c>
      <c r="E6710" t="s">
        <v>561</v>
      </c>
      <c r="F6710" t="s">
        <v>29</v>
      </c>
      <c r="G6710" t="s">
        <v>30</v>
      </c>
      <c r="H6710" t="s">
        <v>31</v>
      </c>
      <c r="I6710">
        <v>21</v>
      </c>
      <c r="J6710" t="s">
        <v>33</v>
      </c>
      <c r="K6710">
        <v>98</v>
      </c>
      <c r="L6710">
        <v>149</v>
      </c>
      <c r="M6710">
        <v>151</v>
      </c>
      <c r="N6710" t="s">
        <v>33</v>
      </c>
      <c r="O6710" t="s">
        <v>33</v>
      </c>
      <c r="P6710" t="s">
        <v>33</v>
      </c>
      <c r="Q6710">
        <v>115</v>
      </c>
      <c r="R6710">
        <v>111</v>
      </c>
      <c r="S6710">
        <v>484</v>
      </c>
      <c r="T6710" t="s">
        <v>33</v>
      </c>
      <c r="U6710" t="s">
        <v>33</v>
      </c>
      <c r="V6710">
        <v>131</v>
      </c>
      <c r="W6710">
        <v>131</v>
      </c>
      <c r="X6710">
        <v>0</v>
      </c>
      <c r="Y6710" t="s">
        <v>33</v>
      </c>
      <c r="Z6710" t="s">
        <v>33</v>
      </c>
      <c r="AA6710" t="e">
        <f>VLOOKUP(Table1[[#This Row],[Facility Name]],D_2,8,0)</f>
        <v>#N/A</v>
      </c>
    </row>
    <row r="6711" spans="1:27" hidden="1" x14ac:dyDescent="0.25">
      <c r="A6711">
        <v>552661</v>
      </c>
      <c r="B6711" t="s">
        <v>8129</v>
      </c>
      <c r="C6711">
        <v>3</v>
      </c>
      <c r="D6711" t="s">
        <v>554</v>
      </c>
      <c r="E6711" t="s">
        <v>561</v>
      </c>
      <c r="F6711" t="s">
        <v>29</v>
      </c>
      <c r="G6711" t="s">
        <v>30</v>
      </c>
      <c r="H6711" t="s">
        <v>31</v>
      </c>
      <c r="I6711">
        <v>16</v>
      </c>
      <c r="J6711" t="s">
        <v>33</v>
      </c>
      <c r="K6711">
        <v>53</v>
      </c>
      <c r="L6711">
        <v>90</v>
      </c>
      <c r="M6711">
        <v>89</v>
      </c>
      <c r="N6711" t="s">
        <v>32</v>
      </c>
      <c r="O6711" t="s">
        <v>33</v>
      </c>
      <c r="P6711" t="s">
        <v>33</v>
      </c>
      <c r="Q6711">
        <v>61</v>
      </c>
      <c r="R6711">
        <v>100</v>
      </c>
      <c r="S6711">
        <v>281</v>
      </c>
      <c r="T6711" t="s">
        <v>33</v>
      </c>
      <c r="U6711" t="s">
        <v>33</v>
      </c>
      <c r="V6711">
        <v>89</v>
      </c>
      <c r="W6711">
        <v>89</v>
      </c>
      <c r="X6711">
        <v>0</v>
      </c>
      <c r="Y6711" t="s">
        <v>33</v>
      </c>
      <c r="Z6711" t="s">
        <v>33</v>
      </c>
      <c r="AA6711" t="e">
        <f>VLOOKUP(Table1[[#This Row],[Facility Name]],D_2,8,0)</f>
        <v>#N/A</v>
      </c>
    </row>
    <row r="6712" spans="1:27" x14ac:dyDescent="0.25">
      <c r="A6712">
        <v>552673</v>
      </c>
      <c r="B6712" t="s">
        <v>8716</v>
      </c>
      <c r="C6712">
        <v>4</v>
      </c>
      <c r="D6712" t="s">
        <v>554</v>
      </c>
      <c r="E6712" t="s">
        <v>553</v>
      </c>
      <c r="F6712" t="s">
        <v>29</v>
      </c>
      <c r="G6712" t="s">
        <v>63</v>
      </c>
      <c r="H6712" t="s">
        <v>64</v>
      </c>
      <c r="I6712">
        <v>28</v>
      </c>
      <c r="J6712" t="s">
        <v>33</v>
      </c>
      <c r="K6712">
        <v>39</v>
      </c>
      <c r="L6712">
        <v>60</v>
      </c>
      <c r="M6712">
        <v>63</v>
      </c>
      <c r="N6712" t="s">
        <v>33</v>
      </c>
      <c r="O6712" t="s">
        <v>33</v>
      </c>
      <c r="P6712" t="s">
        <v>33</v>
      </c>
      <c r="Q6712">
        <v>47</v>
      </c>
      <c r="R6712">
        <v>22</v>
      </c>
      <c r="S6712">
        <v>219</v>
      </c>
      <c r="T6712" t="s">
        <v>33</v>
      </c>
      <c r="U6712" t="s">
        <v>33</v>
      </c>
      <c r="V6712">
        <v>63</v>
      </c>
      <c r="W6712">
        <v>63</v>
      </c>
      <c r="X6712">
        <v>0</v>
      </c>
      <c r="Y6712" t="s">
        <v>34</v>
      </c>
      <c r="Z6712" t="s">
        <v>33</v>
      </c>
      <c r="AA6712">
        <f>VLOOKUP(Table1[[#This Row],[Facility Name]],D_2,8,0)</f>
        <v>50</v>
      </c>
    </row>
    <row r="6713" spans="1:27" hidden="1" x14ac:dyDescent="0.25">
      <c r="A6713">
        <v>552663</v>
      </c>
      <c r="B6713" t="s">
        <v>7908</v>
      </c>
      <c r="C6713">
        <v>4</v>
      </c>
      <c r="D6713" t="s">
        <v>554</v>
      </c>
      <c r="E6713" t="s">
        <v>565</v>
      </c>
      <c r="F6713" t="s">
        <v>29</v>
      </c>
      <c r="G6713" t="s">
        <v>30</v>
      </c>
      <c r="H6713" t="s">
        <v>31</v>
      </c>
      <c r="I6713">
        <v>20</v>
      </c>
      <c r="J6713" t="s">
        <v>33</v>
      </c>
      <c r="K6713">
        <v>74</v>
      </c>
      <c r="L6713">
        <v>129</v>
      </c>
      <c r="M6713">
        <v>132</v>
      </c>
      <c r="N6713" t="s">
        <v>33</v>
      </c>
      <c r="O6713" t="s">
        <v>33</v>
      </c>
      <c r="P6713" t="s">
        <v>33</v>
      </c>
      <c r="Q6713">
        <v>81</v>
      </c>
      <c r="R6713">
        <v>95</v>
      </c>
      <c r="S6713">
        <v>321</v>
      </c>
      <c r="T6713" t="s">
        <v>33</v>
      </c>
      <c r="U6713" t="s">
        <v>33</v>
      </c>
      <c r="V6713">
        <v>133</v>
      </c>
      <c r="W6713">
        <v>133</v>
      </c>
      <c r="X6713">
        <v>0</v>
      </c>
      <c r="Y6713" t="s">
        <v>33</v>
      </c>
      <c r="Z6713" t="s">
        <v>33</v>
      </c>
      <c r="AA6713" t="e">
        <f>VLOOKUP(Table1[[#This Row],[Facility Name]],D_2,8,0)</f>
        <v>#N/A</v>
      </c>
    </row>
    <row r="6714" spans="1:27" hidden="1" x14ac:dyDescent="0.25">
      <c r="A6714">
        <v>552664</v>
      </c>
      <c r="B6714" t="s">
        <v>7909</v>
      </c>
      <c r="C6714">
        <v>5</v>
      </c>
      <c r="D6714" t="s">
        <v>554</v>
      </c>
      <c r="E6714" t="s">
        <v>588</v>
      </c>
      <c r="F6714" t="s">
        <v>29</v>
      </c>
      <c r="G6714" t="s">
        <v>30</v>
      </c>
      <c r="H6714" t="s">
        <v>31</v>
      </c>
      <c r="I6714">
        <v>20</v>
      </c>
      <c r="J6714" t="s">
        <v>33</v>
      </c>
      <c r="K6714">
        <v>67</v>
      </c>
      <c r="L6714">
        <v>108</v>
      </c>
      <c r="M6714">
        <v>109</v>
      </c>
      <c r="N6714" t="s">
        <v>33</v>
      </c>
      <c r="O6714" t="s">
        <v>33</v>
      </c>
      <c r="P6714" t="s">
        <v>33</v>
      </c>
      <c r="Q6714">
        <v>75</v>
      </c>
      <c r="R6714">
        <v>56</v>
      </c>
      <c r="S6714">
        <v>301</v>
      </c>
      <c r="T6714" t="s">
        <v>40</v>
      </c>
      <c r="U6714" t="s">
        <v>33</v>
      </c>
      <c r="V6714">
        <v>106</v>
      </c>
      <c r="W6714">
        <v>106</v>
      </c>
      <c r="X6714">
        <v>0</v>
      </c>
      <c r="Y6714" t="s">
        <v>33</v>
      </c>
      <c r="Z6714" t="s">
        <v>40</v>
      </c>
      <c r="AA6714" t="e">
        <f>VLOOKUP(Table1[[#This Row],[Facility Name]],D_2,8,0)</f>
        <v>#N/A</v>
      </c>
    </row>
    <row r="6715" spans="1:27" hidden="1" x14ac:dyDescent="0.25">
      <c r="A6715">
        <v>552665</v>
      </c>
      <c r="B6715" t="s">
        <v>7910</v>
      </c>
      <c r="C6715">
        <v>4</v>
      </c>
      <c r="D6715" t="s">
        <v>554</v>
      </c>
      <c r="E6715" t="s">
        <v>629</v>
      </c>
      <c r="F6715" t="s">
        <v>29</v>
      </c>
      <c r="G6715" t="s">
        <v>30</v>
      </c>
      <c r="H6715" t="s">
        <v>31</v>
      </c>
      <c r="I6715">
        <v>24</v>
      </c>
      <c r="J6715" t="s">
        <v>33</v>
      </c>
      <c r="K6715">
        <v>42</v>
      </c>
      <c r="L6715">
        <v>108</v>
      </c>
      <c r="M6715">
        <v>110</v>
      </c>
      <c r="N6715" t="s">
        <v>33</v>
      </c>
      <c r="O6715" t="s">
        <v>33</v>
      </c>
      <c r="P6715" t="s">
        <v>32</v>
      </c>
      <c r="Q6715">
        <v>51</v>
      </c>
      <c r="R6715">
        <v>51</v>
      </c>
      <c r="S6715">
        <v>238</v>
      </c>
      <c r="T6715" t="s">
        <v>33</v>
      </c>
      <c r="U6715" t="s">
        <v>33</v>
      </c>
      <c r="V6715">
        <v>81</v>
      </c>
      <c r="W6715">
        <v>81</v>
      </c>
      <c r="X6715">
        <v>0</v>
      </c>
      <c r="Y6715" t="s">
        <v>40</v>
      </c>
      <c r="Z6715" t="s">
        <v>40</v>
      </c>
      <c r="AA6715" t="e">
        <f>VLOOKUP(Table1[[#This Row],[Facility Name]],D_2,8,0)</f>
        <v>#N/A</v>
      </c>
    </row>
    <row r="6716" spans="1:27" hidden="1" x14ac:dyDescent="0.25">
      <c r="A6716">
        <v>552666</v>
      </c>
      <c r="B6716" t="s">
        <v>7911</v>
      </c>
      <c r="C6716">
        <v>5</v>
      </c>
      <c r="D6716" t="s">
        <v>554</v>
      </c>
      <c r="E6716" t="s">
        <v>561</v>
      </c>
      <c r="F6716" t="s">
        <v>29</v>
      </c>
      <c r="G6716" t="s">
        <v>30</v>
      </c>
      <c r="H6716" t="s">
        <v>31</v>
      </c>
      <c r="I6716">
        <v>4</v>
      </c>
      <c r="J6716" t="s">
        <v>33</v>
      </c>
      <c r="K6716">
        <v>47</v>
      </c>
      <c r="L6716">
        <v>78</v>
      </c>
      <c r="M6716">
        <v>87</v>
      </c>
      <c r="N6716" t="s">
        <v>33</v>
      </c>
      <c r="O6716" t="s">
        <v>33</v>
      </c>
      <c r="P6716" t="s">
        <v>33</v>
      </c>
      <c r="Q6716">
        <v>51</v>
      </c>
      <c r="R6716">
        <v>37</v>
      </c>
      <c r="S6716">
        <v>165</v>
      </c>
      <c r="T6716" t="s">
        <v>34</v>
      </c>
      <c r="U6716" t="s">
        <v>34</v>
      </c>
      <c r="V6716">
        <v>0</v>
      </c>
      <c r="W6716">
        <v>0</v>
      </c>
      <c r="X6716">
        <v>0</v>
      </c>
      <c r="Y6716" t="s">
        <v>33</v>
      </c>
      <c r="Z6716" t="s">
        <v>40</v>
      </c>
      <c r="AA6716" t="e">
        <f>VLOOKUP(Table1[[#This Row],[Facility Name]],D_2,8,0)</f>
        <v>#N/A</v>
      </c>
    </row>
    <row r="6717" spans="1:27" hidden="1" x14ac:dyDescent="0.25">
      <c r="A6717">
        <v>552667</v>
      </c>
      <c r="B6717" t="s">
        <v>7912</v>
      </c>
      <c r="C6717">
        <v>4</v>
      </c>
      <c r="D6717" t="s">
        <v>554</v>
      </c>
      <c r="E6717" t="s">
        <v>561</v>
      </c>
      <c r="F6717" t="s">
        <v>29</v>
      </c>
      <c r="G6717" t="s">
        <v>30</v>
      </c>
      <c r="H6717" t="s">
        <v>31</v>
      </c>
      <c r="I6717">
        <v>21</v>
      </c>
      <c r="J6717" t="s">
        <v>33</v>
      </c>
      <c r="K6717">
        <v>76</v>
      </c>
      <c r="L6717">
        <v>138</v>
      </c>
      <c r="M6717">
        <v>139</v>
      </c>
      <c r="N6717" t="s">
        <v>33</v>
      </c>
      <c r="O6717" t="s">
        <v>33</v>
      </c>
      <c r="P6717" t="s">
        <v>33</v>
      </c>
      <c r="Q6717">
        <v>85</v>
      </c>
      <c r="R6717">
        <v>108</v>
      </c>
      <c r="S6717">
        <v>374</v>
      </c>
      <c r="T6717" t="s">
        <v>33</v>
      </c>
      <c r="U6717" t="s">
        <v>33</v>
      </c>
      <c r="V6717">
        <v>140</v>
      </c>
      <c r="W6717">
        <v>140</v>
      </c>
      <c r="X6717">
        <v>0</v>
      </c>
      <c r="Y6717" t="s">
        <v>33</v>
      </c>
      <c r="Z6717" t="s">
        <v>33</v>
      </c>
      <c r="AA6717" t="e">
        <f>VLOOKUP(Table1[[#This Row],[Facility Name]],D_2,8,0)</f>
        <v>#N/A</v>
      </c>
    </row>
    <row r="6718" spans="1:27" hidden="1" x14ac:dyDescent="0.25">
      <c r="A6718">
        <v>552644</v>
      </c>
      <c r="B6718" t="s">
        <v>7926</v>
      </c>
      <c r="D6718" t="s">
        <v>554</v>
      </c>
      <c r="E6718" t="s">
        <v>690</v>
      </c>
      <c r="F6718" t="s">
        <v>29</v>
      </c>
      <c r="G6718" t="s">
        <v>30</v>
      </c>
      <c r="H6718" t="s">
        <v>31</v>
      </c>
      <c r="I6718">
        <v>0</v>
      </c>
      <c r="J6718" t="s">
        <v>33</v>
      </c>
      <c r="K6718">
        <v>39</v>
      </c>
      <c r="L6718">
        <v>79</v>
      </c>
      <c r="M6718">
        <v>80</v>
      </c>
      <c r="N6718" t="s">
        <v>33</v>
      </c>
      <c r="O6718" t="s">
        <v>33</v>
      </c>
      <c r="P6718" t="s">
        <v>33</v>
      </c>
      <c r="Q6718">
        <v>44</v>
      </c>
      <c r="R6718">
        <v>37</v>
      </c>
      <c r="S6718">
        <v>174</v>
      </c>
      <c r="T6718" t="s">
        <v>34</v>
      </c>
      <c r="U6718" t="s">
        <v>34</v>
      </c>
      <c r="V6718">
        <v>4</v>
      </c>
      <c r="W6718">
        <v>4</v>
      </c>
      <c r="X6718">
        <v>0</v>
      </c>
      <c r="Y6718" t="s">
        <v>33</v>
      </c>
      <c r="Z6718" t="s">
        <v>40</v>
      </c>
      <c r="AA6718" t="e">
        <f>VLOOKUP(Table1[[#This Row],[Facility Name]],D_2,8,0)</f>
        <v>#N/A</v>
      </c>
    </row>
    <row r="6719" spans="1:27" hidden="1" x14ac:dyDescent="0.25">
      <c r="A6719">
        <v>552645</v>
      </c>
      <c r="B6719" t="s">
        <v>7927</v>
      </c>
      <c r="D6719" t="s">
        <v>554</v>
      </c>
      <c r="E6719" t="s">
        <v>736</v>
      </c>
      <c r="F6719" t="s">
        <v>29</v>
      </c>
      <c r="G6719" t="s">
        <v>30</v>
      </c>
      <c r="H6719" t="s">
        <v>31</v>
      </c>
      <c r="I6719">
        <v>0</v>
      </c>
      <c r="J6719" t="s">
        <v>33</v>
      </c>
      <c r="K6719">
        <v>25</v>
      </c>
      <c r="L6719">
        <v>43</v>
      </c>
      <c r="M6719">
        <v>42</v>
      </c>
      <c r="N6719" t="s">
        <v>33</v>
      </c>
      <c r="O6719" t="s">
        <v>33</v>
      </c>
      <c r="P6719" t="s">
        <v>33</v>
      </c>
      <c r="Q6719">
        <v>29</v>
      </c>
      <c r="R6719">
        <v>31</v>
      </c>
      <c r="S6719">
        <v>229</v>
      </c>
      <c r="T6719" t="s">
        <v>34</v>
      </c>
      <c r="U6719" t="s">
        <v>34</v>
      </c>
      <c r="V6719">
        <v>5</v>
      </c>
      <c r="W6719">
        <v>5</v>
      </c>
      <c r="X6719">
        <v>0</v>
      </c>
      <c r="Y6719" t="s">
        <v>40</v>
      </c>
      <c r="Z6719" t="s">
        <v>40</v>
      </c>
      <c r="AA6719" t="e">
        <f>VLOOKUP(Table1[[#This Row],[Facility Name]],D_2,8,0)</f>
        <v>#N/A</v>
      </c>
    </row>
    <row r="6720" spans="1:27" hidden="1" x14ac:dyDescent="0.25">
      <c r="A6720">
        <v>552668</v>
      </c>
      <c r="B6720" t="s">
        <v>8697</v>
      </c>
      <c r="C6720">
        <v>3</v>
      </c>
      <c r="D6720" t="s">
        <v>554</v>
      </c>
      <c r="E6720" t="s">
        <v>592</v>
      </c>
      <c r="F6720" t="s">
        <v>29</v>
      </c>
      <c r="G6720" t="s">
        <v>30</v>
      </c>
      <c r="H6720" t="s">
        <v>31</v>
      </c>
      <c r="I6720">
        <v>30</v>
      </c>
      <c r="J6720" t="s">
        <v>33</v>
      </c>
      <c r="K6720">
        <v>96</v>
      </c>
      <c r="L6720">
        <v>136</v>
      </c>
      <c r="M6720">
        <v>138</v>
      </c>
      <c r="N6720" t="s">
        <v>33</v>
      </c>
      <c r="O6720" t="s">
        <v>40</v>
      </c>
      <c r="P6720" t="s">
        <v>33</v>
      </c>
      <c r="Q6720">
        <v>113</v>
      </c>
      <c r="R6720">
        <v>112</v>
      </c>
      <c r="S6720">
        <v>495</v>
      </c>
      <c r="T6720" t="s">
        <v>33</v>
      </c>
      <c r="U6720" t="s">
        <v>33</v>
      </c>
      <c r="V6720">
        <v>141</v>
      </c>
      <c r="W6720">
        <v>141</v>
      </c>
      <c r="X6720">
        <v>0</v>
      </c>
      <c r="Y6720" t="s">
        <v>34</v>
      </c>
      <c r="Z6720" t="s">
        <v>40</v>
      </c>
      <c r="AA6720" t="e">
        <f>VLOOKUP(Table1[[#This Row],[Facility Name]],D_2,8,0)</f>
        <v>#N/A</v>
      </c>
    </row>
    <row r="6721" spans="1:27" hidden="1" x14ac:dyDescent="0.25">
      <c r="A6721">
        <v>552855</v>
      </c>
      <c r="B6721" t="s">
        <v>7929</v>
      </c>
      <c r="D6721" t="s">
        <v>554</v>
      </c>
      <c r="E6721" t="s">
        <v>681</v>
      </c>
      <c r="F6721" t="s">
        <v>29</v>
      </c>
      <c r="G6721" t="s">
        <v>30</v>
      </c>
      <c r="H6721" t="s">
        <v>31</v>
      </c>
      <c r="I6721">
        <v>0</v>
      </c>
      <c r="J6721" t="s">
        <v>34</v>
      </c>
      <c r="K6721">
        <v>1</v>
      </c>
      <c r="L6721">
        <v>3</v>
      </c>
      <c r="M6721">
        <v>6</v>
      </c>
      <c r="N6721" t="s">
        <v>34</v>
      </c>
      <c r="O6721" t="s">
        <v>34</v>
      </c>
      <c r="P6721" t="s">
        <v>34</v>
      </c>
      <c r="Q6721">
        <v>2</v>
      </c>
      <c r="R6721">
        <v>1</v>
      </c>
      <c r="S6721">
        <v>3</v>
      </c>
      <c r="T6721" t="s">
        <v>34</v>
      </c>
      <c r="U6721" t="s">
        <v>34</v>
      </c>
      <c r="V6721">
        <v>0</v>
      </c>
      <c r="W6721">
        <v>0</v>
      </c>
      <c r="X6721">
        <v>0</v>
      </c>
      <c r="Y6721" t="s">
        <v>34</v>
      </c>
      <c r="Z6721" t="s">
        <v>34</v>
      </c>
      <c r="AA6721" t="e">
        <f>VLOOKUP(Table1[[#This Row],[Facility Name]],D_2,8,0)</f>
        <v>#N/A</v>
      </c>
    </row>
    <row r="6722" spans="1:27" hidden="1" x14ac:dyDescent="0.25">
      <c r="A6722">
        <v>552856</v>
      </c>
      <c r="B6722" t="s">
        <v>7930</v>
      </c>
      <c r="C6722">
        <v>3</v>
      </c>
      <c r="D6722" t="s">
        <v>554</v>
      </c>
      <c r="F6722" t="s">
        <v>29</v>
      </c>
      <c r="G6722" t="s">
        <v>30</v>
      </c>
      <c r="H6722" t="s">
        <v>407</v>
      </c>
      <c r="I6722">
        <v>32</v>
      </c>
      <c r="J6722" t="s">
        <v>33</v>
      </c>
      <c r="K6722">
        <v>113</v>
      </c>
      <c r="L6722">
        <v>165</v>
      </c>
      <c r="M6722">
        <v>177</v>
      </c>
      <c r="N6722" t="s">
        <v>33</v>
      </c>
      <c r="O6722" t="s">
        <v>33</v>
      </c>
      <c r="P6722" t="s">
        <v>33</v>
      </c>
      <c r="Q6722">
        <v>122</v>
      </c>
      <c r="R6722">
        <v>119</v>
      </c>
      <c r="S6722">
        <v>210</v>
      </c>
      <c r="T6722" t="s">
        <v>33</v>
      </c>
      <c r="U6722" t="s">
        <v>33</v>
      </c>
      <c r="V6722">
        <v>163</v>
      </c>
      <c r="W6722">
        <v>163</v>
      </c>
      <c r="X6722">
        <v>0</v>
      </c>
      <c r="Y6722" t="s">
        <v>34</v>
      </c>
      <c r="Z6722" t="s">
        <v>33</v>
      </c>
      <c r="AA6722" t="e">
        <f>VLOOKUP(Table1[[#This Row],[Facility Name]],D_2,8,0)</f>
        <v>#N/A</v>
      </c>
    </row>
    <row r="6723" spans="1:27" hidden="1" x14ac:dyDescent="0.25">
      <c r="A6723">
        <v>552857</v>
      </c>
      <c r="B6723" t="s">
        <v>7931</v>
      </c>
      <c r="C6723">
        <v>5</v>
      </c>
      <c r="D6723" t="s">
        <v>554</v>
      </c>
      <c r="F6723" t="s">
        <v>29</v>
      </c>
      <c r="G6723" t="s">
        <v>30</v>
      </c>
      <c r="H6723" t="s">
        <v>31</v>
      </c>
      <c r="I6723">
        <v>24</v>
      </c>
      <c r="J6723" t="s">
        <v>34</v>
      </c>
      <c r="K6723">
        <v>10</v>
      </c>
      <c r="L6723">
        <v>15</v>
      </c>
      <c r="M6723">
        <v>23</v>
      </c>
      <c r="N6723" t="s">
        <v>34</v>
      </c>
      <c r="O6723" t="s">
        <v>33</v>
      </c>
      <c r="P6723" t="s">
        <v>34</v>
      </c>
      <c r="Q6723">
        <v>11</v>
      </c>
      <c r="R6723">
        <v>14</v>
      </c>
      <c r="S6723">
        <v>11</v>
      </c>
      <c r="T6723" t="s">
        <v>34</v>
      </c>
      <c r="U6723" t="s">
        <v>33</v>
      </c>
      <c r="V6723">
        <v>22</v>
      </c>
      <c r="W6723">
        <v>22</v>
      </c>
      <c r="X6723">
        <v>0</v>
      </c>
      <c r="Y6723" t="s">
        <v>34</v>
      </c>
      <c r="Z6723" t="s">
        <v>33</v>
      </c>
      <c r="AA6723" t="e">
        <f>VLOOKUP(Table1[[#This Row],[Facility Name]],D_2,8,0)</f>
        <v>#N/A</v>
      </c>
    </row>
    <row r="6724" spans="1:27" hidden="1" x14ac:dyDescent="0.25">
      <c r="A6724">
        <v>552858</v>
      </c>
      <c r="B6724" t="s">
        <v>7932</v>
      </c>
      <c r="C6724">
        <v>2</v>
      </c>
      <c r="D6724" t="s">
        <v>554</v>
      </c>
      <c r="F6724" t="s">
        <v>29</v>
      </c>
      <c r="G6724" t="s">
        <v>30</v>
      </c>
      <c r="H6724" t="s">
        <v>31</v>
      </c>
      <c r="I6724">
        <v>36</v>
      </c>
      <c r="J6724" t="s">
        <v>34</v>
      </c>
      <c r="K6724">
        <v>4</v>
      </c>
      <c r="L6724">
        <v>12</v>
      </c>
      <c r="M6724">
        <v>16</v>
      </c>
      <c r="N6724" t="s">
        <v>34</v>
      </c>
      <c r="O6724" t="s">
        <v>33</v>
      </c>
      <c r="P6724" t="s">
        <v>34</v>
      </c>
      <c r="Q6724">
        <v>8</v>
      </c>
      <c r="R6724">
        <v>14</v>
      </c>
      <c r="S6724">
        <v>8</v>
      </c>
      <c r="T6724" t="s">
        <v>34</v>
      </c>
      <c r="U6724" t="s">
        <v>33</v>
      </c>
      <c r="V6724">
        <v>15</v>
      </c>
      <c r="W6724">
        <v>15</v>
      </c>
      <c r="X6724">
        <v>0</v>
      </c>
      <c r="Y6724" t="s">
        <v>34</v>
      </c>
      <c r="Z6724" t="s">
        <v>33</v>
      </c>
      <c r="AA6724" t="e">
        <f>VLOOKUP(Table1[[#This Row],[Facility Name]],D_2,8,0)</f>
        <v>#N/A</v>
      </c>
    </row>
    <row r="6725" spans="1:27" hidden="1" x14ac:dyDescent="0.25">
      <c r="A6725">
        <v>552859</v>
      </c>
      <c r="B6725" t="s">
        <v>7933</v>
      </c>
      <c r="C6725">
        <v>5</v>
      </c>
      <c r="D6725" t="s">
        <v>554</v>
      </c>
      <c r="F6725" t="s">
        <v>44</v>
      </c>
      <c r="G6725" t="s">
        <v>30</v>
      </c>
      <c r="H6725" t="s">
        <v>597</v>
      </c>
      <c r="I6725">
        <v>25</v>
      </c>
      <c r="J6725" t="s">
        <v>34</v>
      </c>
      <c r="K6725">
        <v>10</v>
      </c>
      <c r="L6725">
        <v>17</v>
      </c>
      <c r="M6725">
        <v>19</v>
      </c>
      <c r="N6725" t="s">
        <v>34</v>
      </c>
      <c r="O6725" t="s">
        <v>33</v>
      </c>
      <c r="P6725" t="s">
        <v>34</v>
      </c>
      <c r="Q6725">
        <v>15</v>
      </c>
      <c r="R6725">
        <v>11</v>
      </c>
      <c r="S6725">
        <v>15</v>
      </c>
      <c r="T6725" t="s">
        <v>34</v>
      </c>
      <c r="U6725" t="s">
        <v>33</v>
      </c>
      <c r="V6725">
        <v>18</v>
      </c>
      <c r="W6725">
        <v>18</v>
      </c>
      <c r="X6725">
        <v>0</v>
      </c>
      <c r="Y6725" t="s">
        <v>34</v>
      </c>
      <c r="Z6725" t="s">
        <v>33</v>
      </c>
      <c r="AA6725" t="e">
        <f>VLOOKUP(Table1[[#This Row],[Facility Name]],D_2,8,0)</f>
        <v>#N/A</v>
      </c>
    </row>
    <row r="6726" spans="1:27" hidden="1" x14ac:dyDescent="0.25">
      <c r="A6726">
        <v>552669</v>
      </c>
      <c r="B6726" t="s">
        <v>8698</v>
      </c>
      <c r="C6726">
        <v>4</v>
      </c>
      <c r="D6726" t="s">
        <v>554</v>
      </c>
      <c r="E6726" t="s">
        <v>592</v>
      </c>
      <c r="F6726" t="s">
        <v>29</v>
      </c>
      <c r="G6726" t="s">
        <v>30</v>
      </c>
      <c r="H6726" t="s">
        <v>31</v>
      </c>
      <c r="I6726">
        <v>16</v>
      </c>
      <c r="J6726" t="s">
        <v>33</v>
      </c>
      <c r="K6726">
        <v>58</v>
      </c>
      <c r="L6726">
        <v>95</v>
      </c>
      <c r="M6726">
        <v>99</v>
      </c>
      <c r="N6726" t="s">
        <v>33</v>
      </c>
      <c r="O6726" t="s">
        <v>33</v>
      </c>
      <c r="P6726" t="s">
        <v>33</v>
      </c>
      <c r="Q6726">
        <v>69</v>
      </c>
      <c r="R6726">
        <v>68</v>
      </c>
      <c r="S6726">
        <v>320</v>
      </c>
      <c r="T6726" t="s">
        <v>33</v>
      </c>
      <c r="U6726" t="s">
        <v>33</v>
      </c>
      <c r="V6726">
        <v>101</v>
      </c>
      <c r="W6726">
        <v>101</v>
      </c>
      <c r="X6726">
        <v>0</v>
      </c>
      <c r="Y6726" t="s">
        <v>34</v>
      </c>
      <c r="Z6726" t="s">
        <v>33</v>
      </c>
      <c r="AA6726" t="e">
        <f>VLOOKUP(Table1[[#This Row],[Facility Name]],D_2,8,0)</f>
        <v>#N/A</v>
      </c>
    </row>
    <row r="6727" spans="1:27" hidden="1" x14ac:dyDescent="0.25">
      <c r="A6727">
        <v>552670</v>
      </c>
      <c r="B6727" t="s">
        <v>595</v>
      </c>
      <c r="C6727">
        <v>5</v>
      </c>
      <c r="D6727" t="s">
        <v>554</v>
      </c>
      <c r="E6727" t="s">
        <v>629</v>
      </c>
      <c r="F6727" t="s">
        <v>44</v>
      </c>
      <c r="G6727" t="s">
        <v>30</v>
      </c>
      <c r="H6727" t="s">
        <v>597</v>
      </c>
      <c r="I6727">
        <v>25</v>
      </c>
      <c r="J6727" t="s">
        <v>33</v>
      </c>
      <c r="K6727">
        <v>55</v>
      </c>
      <c r="L6727">
        <v>84</v>
      </c>
      <c r="M6727">
        <v>83</v>
      </c>
      <c r="N6727" t="s">
        <v>33</v>
      </c>
      <c r="O6727" t="s">
        <v>33</v>
      </c>
      <c r="P6727" t="s">
        <v>33</v>
      </c>
      <c r="Q6727">
        <v>63</v>
      </c>
      <c r="R6727">
        <v>62</v>
      </c>
      <c r="S6727">
        <v>260</v>
      </c>
      <c r="T6727" t="s">
        <v>33</v>
      </c>
      <c r="U6727" t="s">
        <v>40</v>
      </c>
      <c r="V6727">
        <v>85</v>
      </c>
      <c r="W6727">
        <v>85</v>
      </c>
      <c r="X6727">
        <v>0</v>
      </c>
      <c r="Y6727" t="s">
        <v>34</v>
      </c>
      <c r="Z6727" t="s">
        <v>40</v>
      </c>
      <c r="AA6727" t="e">
        <f>VLOOKUP(Table1[[#This Row],[Facility Name]],D_2,8,0)</f>
        <v>#N/A</v>
      </c>
    </row>
    <row r="6728" spans="1:27" x14ac:dyDescent="0.25">
      <c r="A6728">
        <v>552674</v>
      </c>
      <c r="B6728" t="s">
        <v>8800</v>
      </c>
      <c r="C6728">
        <v>4</v>
      </c>
      <c r="D6728" t="s">
        <v>554</v>
      </c>
      <c r="E6728" t="s">
        <v>561</v>
      </c>
      <c r="F6728" t="s">
        <v>29</v>
      </c>
      <c r="G6728" t="s">
        <v>30</v>
      </c>
      <c r="H6728" t="s">
        <v>817</v>
      </c>
      <c r="I6728">
        <v>22</v>
      </c>
      <c r="J6728" t="s">
        <v>33</v>
      </c>
      <c r="K6728">
        <v>93</v>
      </c>
      <c r="L6728">
        <v>158</v>
      </c>
      <c r="M6728">
        <v>166</v>
      </c>
      <c r="N6728" t="s">
        <v>33</v>
      </c>
      <c r="O6728" t="s">
        <v>33</v>
      </c>
      <c r="P6728" t="s">
        <v>40</v>
      </c>
      <c r="Q6728">
        <v>113</v>
      </c>
      <c r="R6728">
        <v>105</v>
      </c>
      <c r="S6728">
        <v>526</v>
      </c>
      <c r="T6728" t="s">
        <v>33</v>
      </c>
      <c r="U6728" t="s">
        <v>33</v>
      </c>
      <c r="V6728">
        <v>169</v>
      </c>
      <c r="W6728">
        <v>169</v>
      </c>
      <c r="X6728">
        <v>1</v>
      </c>
      <c r="Y6728" t="s">
        <v>32</v>
      </c>
      <c r="Z6728" t="s">
        <v>33</v>
      </c>
      <c r="AA6728">
        <f>VLOOKUP(Table1[[#This Row],[Facility Name]],D_2,8,0)</f>
        <v>42</v>
      </c>
    </row>
    <row r="6729" spans="1:27" hidden="1" x14ac:dyDescent="0.25">
      <c r="A6729">
        <v>552699</v>
      </c>
      <c r="B6729" t="s">
        <v>7938</v>
      </c>
      <c r="D6729" t="s">
        <v>554</v>
      </c>
      <c r="E6729" t="s">
        <v>557</v>
      </c>
      <c r="F6729" t="s">
        <v>29</v>
      </c>
      <c r="G6729" t="s">
        <v>30</v>
      </c>
      <c r="H6729" t="s">
        <v>31</v>
      </c>
      <c r="I6729">
        <v>0</v>
      </c>
      <c r="J6729" t="s">
        <v>33</v>
      </c>
      <c r="K6729">
        <v>24</v>
      </c>
      <c r="L6729">
        <v>47</v>
      </c>
      <c r="M6729">
        <v>53</v>
      </c>
      <c r="N6729" t="s">
        <v>33</v>
      </c>
      <c r="O6729" t="s">
        <v>33</v>
      </c>
      <c r="P6729" t="s">
        <v>33</v>
      </c>
      <c r="Q6729">
        <v>24</v>
      </c>
      <c r="R6729">
        <v>13</v>
      </c>
      <c r="S6729">
        <v>116</v>
      </c>
      <c r="T6729" t="s">
        <v>34</v>
      </c>
      <c r="U6729" t="s">
        <v>34</v>
      </c>
      <c r="V6729">
        <v>5</v>
      </c>
      <c r="W6729">
        <v>5</v>
      </c>
      <c r="X6729">
        <v>0</v>
      </c>
      <c r="Y6729" t="s">
        <v>34</v>
      </c>
      <c r="Z6729" t="s">
        <v>40</v>
      </c>
      <c r="AA6729" t="e">
        <f>VLOOKUP(Table1[[#This Row],[Facility Name]],D_2,8,0)</f>
        <v>#N/A</v>
      </c>
    </row>
    <row r="6730" spans="1:27" hidden="1" x14ac:dyDescent="0.25">
      <c r="A6730">
        <v>552672</v>
      </c>
      <c r="B6730" t="s">
        <v>8715</v>
      </c>
      <c r="C6730">
        <v>3</v>
      </c>
      <c r="D6730" t="s">
        <v>554</v>
      </c>
      <c r="E6730" t="s">
        <v>557</v>
      </c>
      <c r="F6730" t="s">
        <v>29</v>
      </c>
      <c r="G6730" t="s">
        <v>30</v>
      </c>
      <c r="H6730" t="s">
        <v>31</v>
      </c>
      <c r="I6730">
        <v>24</v>
      </c>
      <c r="J6730" t="s">
        <v>33</v>
      </c>
      <c r="K6730">
        <v>75</v>
      </c>
      <c r="L6730">
        <v>109</v>
      </c>
      <c r="M6730">
        <v>113</v>
      </c>
      <c r="N6730" t="s">
        <v>33</v>
      </c>
      <c r="O6730" t="s">
        <v>33</v>
      </c>
      <c r="P6730" t="s">
        <v>33</v>
      </c>
      <c r="Q6730">
        <v>83</v>
      </c>
      <c r="R6730">
        <v>95</v>
      </c>
      <c r="S6730">
        <v>338</v>
      </c>
      <c r="T6730" t="s">
        <v>33</v>
      </c>
      <c r="U6730" t="s">
        <v>33</v>
      </c>
      <c r="V6730">
        <v>116</v>
      </c>
      <c r="W6730">
        <v>116</v>
      </c>
      <c r="X6730">
        <v>0</v>
      </c>
      <c r="Y6730" t="s">
        <v>40</v>
      </c>
      <c r="Z6730" t="s">
        <v>33</v>
      </c>
      <c r="AA6730" t="e">
        <f>VLOOKUP(Table1[[#This Row],[Facility Name]],D_2,8,0)</f>
        <v>#N/A</v>
      </c>
    </row>
    <row r="6731" spans="1:27" x14ac:dyDescent="0.25">
      <c r="A6731">
        <v>552675</v>
      </c>
      <c r="B6731" t="s">
        <v>8801</v>
      </c>
      <c r="C6731">
        <v>1</v>
      </c>
      <c r="D6731" t="s">
        <v>554</v>
      </c>
      <c r="E6731" t="s">
        <v>565</v>
      </c>
      <c r="F6731" t="s">
        <v>29</v>
      </c>
      <c r="G6731" t="s">
        <v>63</v>
      </c>
      <c r="H6731" t="s">
        <v>64</v>
      </c>
      <c r="I6731">
        <v>2</v>
      </c>
      <c r="J6731" t="s">
        <v>34</v>
      </c>
      <c r="K6731">
        <v>20</v>
      </c>
      <c r="L6731">
        <v>43</v>
      </c>
      <c r="M6731">
        <v>41</v>
      </c>
      <c r="N6731" t="s">
        <v>33</v>
      </c>
      <c r="O6731" t="s">
        <v>33</v>
      </c>
      <c r="P6731" t="s">
        <v>33</v>
      </c>
      <c r="Q6731">
        <v>24</v>
      </c>
      <c r="R6731">
        <v>30</v>
      </c>
      <c r="S6731">
        <v>83</v>
      </c>
      <c r="T6731" t="s">
        <v>34</v>
      </c>
      <c r="U6731" t="s">
        <v>33</v>
      </c>
      <c r="V6731">
        <v>23</v>
      </c>
      <c r="W6731">
        <v>23</v>
      </c>
      <c r="X6731">
        <v>0</v>
      </c>
      <c r="Y6731" t="s">
        <v>34</v>
      </c>
      <c r="Z6731" t="s">
        <v>33</v>
      </c>
      <c r="AA6731">
        <f>VLOOKUP(Table1[[#This Row],[Facility Name]],D_2,8,0)</f>
        <v>27</v>
      </c>
    </row>
    <row r="6732" spans="1:27" x14ac:dyDescent="0.25">
      <c r="A6732">
        <v>552677</v>
      </c>
      <c r="B6732" t="s">
        <v>8803</v>
      </c>
      <c r="C6732">
        <v>5</v>
      </c>
      <c r="D6732" t="s">
        <v>554</v>
      </c>
      <c r="E6732" t="s">
        <v>559</v>
      </c>
      <c r="F6732" t="s">
        <v>29</v>
      </c>
      <c r="G6732" t="s">
        <v>30</v>
      </c>
      <c r="H6732" t="s">
        <v>37</v>
      </c>
      <c r="I6732">
        <v>5</v>
      </c>
      <c r="J6732" t="s">
        <v>32</v>
      </c>
      <c r="K6732">
        <v>88</v>
      </c>
      <c r="L6732">
        <v>113</v>
      </c>
      <c r="M6732">
        <v>115</v>
      </c>
      <c r="N6732" t="s">
        <v>33</v>
      </c>
      <c r="O6732" t="s">
        <v>33</v>
      </c>
      <c r="P6732" t="s">
        <v>33</v>
      </c>
      <c r="Q6732">
        <v>89</v>
      </c>
      <c r="R6732">
        <v>77</v>
      </c>
      <c r="S6732">
        <v>354</v>
      </c>
      <c r="T6732" t="s">
        <v>34</v>
      </c>
      <c r="U6732" t="s">
        <v>33</v>
      </c>
      <c r="V6732">
        <v>17</v>
      </c>
      <c r="W6732">
        <v>17</v>
      </c>
      <c r="X6732">
        <v>0</v>
      </c>
      <c r="Y6732" t="s">
        <v>40</v>
      </c>
      <c r="Z6732" t="s">
        <v>33</v>
      </c>
      <c r="AA6732">
        <f>VLOOKUP(Table1[[#This Row],[Facility Name]],D_2,8,0)</f>
        <v>48</v>
      </c>
    </row>
    <row r="6733" spans="1:27" x14ac:dyDescent="0.25">
      <c r="A6733">
        <v>552678</v>
      </c>
      <c r="B6733" t="s">
        <v>8804</v>
      </c>
      <c r="C6733">
        <v>3</v>
      </c>
      <c r="D6733" t="s">
        <v>554</v>
      </c>
      <c r="E6733" t="s">
        <v>553</v>
      </c>
      <c r="F6733" t="s">
        <v>29</v>
      </c>
      <c r="G6733" t="s">
        <v>63</v>
      </c>
      <c r="H6733" t="s">
        <v>64</v>
      </c>
      <c r="I6733">
        <v>18</v>
      </c>
      <c r="J6733" t="s">
        <v>33</v>
      </c>
      <c r="K6733">
        <v>68</v>
      </c>
      <c r="L6733">
        <v>109</v>
      </c>
      <c r="M6733">
        <v>117</v>
      </c>
      <c r="N6733" t="s">
        <v>33</v>
      </c>
      <c r="O6733" t="s">
        <v>33</v>
      </c>
      <c r="P6733" t="s">
        <v>33</v>
      </c>
      <c r="Q6733">
        <v>82</v>
      </c>
      <c r="R6733">
        <v>103</v>
      </c>
      <c r="S6733">
        <v>348</v>
      </c>
      <c r="T6733" t="s">
        <v>33</v>
      </c>
      <c r="U6733" t="s">
        <v>33</v>
      </c>
      <c r="V6733">
        <v>117</v>
      </c>
      <c r="W6733">
        <v>117</v>
      </c>
      <c r="X6733">
        <v>0</v>
      </c>
      <c r="Y6733" t="s">
        <v>33</v>
      </c>
      <c r="Z6733" t="s">
        <v>33</v>
      </c>
      <c r="AA6733">
        <f>VLOOKUP(Table1[[#This Row],[Facility Name]],D_2,8,0)</f>
        <v>48</v>
      </c>
    </row>
    <row r="6734" spans="1:27" hidden="1" x14ac:dyDescent="0.25">
      <c r="A6734">
        <v>552676</v>
      </c>
      <c r="B6734" t="s">
        <v>8802</v>
      </c>
      <c r="C6734">
        <v>5</v>
      </c>
      <c r="D6734" t="s">
        <v>554</v>
      </c>
      <c r="E6734" t="s">
        <v>569</v>
      </c>
      <c r="F6734" t="s">
        <v>29</v>
      </c>
      <c r="G6734" t="s">
        <v>30</v>
      </c>
      <c r="H6734" t="s">
        <v>31</v>
      </c>
      <c r="I6734">
        <v>20</v>
      </c>
      <c r="J6734" t="s">
        <v>33</v>
      </c>
      <c r="K6734">
        <v>82</v>
      </c>
      <c r="L6734">
        <v>178</v>
      </c>
      <c r="M6734">
        <v>185</v>
      </c>
      <c r="N6734" t="s">
        <v>33</v>
      </c>
      <c r="O6734" t="s">
        <v>33</v>
      </c>
      <c r="P6734" t="s">
        <v>33</v>
      </c>
      <c r="Q6734">
        <v>90</v>
      </c>
      <c r="R6734">
        <v>103</v>
      </c>
      <c r="S6734">
        <v>386</v>
      </c>
      <c r="T6734" t="s">
        <v>40</v>
      </c>
      <c r="U6734" t="s">
        <v>40</v>
      </c>
      <c r="V6734">
        <v>134</v>
      </c>
      <c r="W6734">
        <v>134</v>
      </c>
      <c r="X6734">
        <v>0</v>
      </c>
      <c r="Y6734" t="s">
        <v>33</v>
      </c>
      <c r="Z6734" t="s">
        <v>33</v>
      </c>
      <c r="AA6734" t="e">
        <f>VLOOKUP(Table1[[#This Row],[Facility Name]],D_2,8,0)</f>
        <v>#N/A</v>
      </c>
    </row>
    <row r="6735" spans="1:27" x14ac:dyDescent="0.25">
      <c r="A6735">
        <v>552680</v>
      </c>
      <c r="B6735" t="s">
        <v>8894</v>
      </c>
      <c r="C6735">
        <v>5</v>
      </c>
      <c r="D6735" t="s">
        <v>554</v>
      </c>
      <c r="E6735" t="s">
        <v>588</v>
      </c>
      <c r="F6735" t="s">
        <v>29</v>
      </c>
      <c r="G6735" t="s">
        <v>30</v>
      </c>
      <c r="H6735" t="s">
        <v>37</v>
      </c>
      <c r="I6735">
        <v>24</v>
      </c>
      <c r="J6735" t="s">
        <v>33</v>
      </c>
      <c r="K6735">
        <v>108</v>
      </c>
      <c r="L6735">
        <v>176</v>
      </c>
      <c r="M6735">
        <v>181</v>
      </c>
      <c r="N6735" t="s">
        <v>33</v>
      </c>
      <c r="O6735" t="s">
        <v>33</v>
      </c>
      <c r="P6735" t="s">
        <v>40</v>
      </c>
      <c r="Q6735">
        <v>130</v>
      </c>
      <c r="R6735">
        <v>119</v>
      </c>
      <c r="S6735">
        <v>464</v>
      </c>
      <c r="T6735" t="s">
        <v>40</v>
      </c>
      <c r="U6735" t="s">
        <v>33</v>
      </c>
      <c r="V6735">
        <v>147</v>
      </c>
      <c r="W6735">
        <v>147</v>
      </c>
      <c r="X6735">
        <v>0</v>
      </c>
      <c r="Y6735" t="s">
        <v>40</v>
      </c>
      <c r="Z6735" t="s">
        <v>40</v>
      </c>
      <c r="AA6735">
        <f>VLOOKUP(Table1[[#This Row],[Facility Name]],D_2,8,0)</f>
        <v>70</v>
      </c>
    </row>
    <row r="6736" spans="1:27" x14ac:dyDescent="0.25">
      <c r="A6736">
        <v>552682</v>
      </c>
      <c r="B6736" t="s">
        <v>8911</v>
      </c>
      <c r="C6736">
        <v>5</v>
      </c>
      <c r="D6736" t="s">
        <v>554</v>
      </c>
      <c r="E6736" t="s">
        <v>629</v>
      </c>
      <c r="F6736" t="s">
        <v>29</v>
      </c>
      <c r="G6736" t="s">
        <v>30</v>
      </c>
      <c r="H6736" t="s">
        <v>31</v>
      </c>
      <c r="I6736">
        <v>19</v>
      </c>
      <c r="J6736" t="s">
        <v>33</v>
      </c>
      <c r="K6736">
        <v>58</v>
      </c>
      <c r="L6736">
        <v>80</v>
      </c>
      <c r="M6736">
        <v>84</v>
      </c>
      <c r="N6736" t="s">
        <v>33</v>
      </c>
      <c r="O6736" t="s">
        <v>33</v>
      </c>
      <c r="P6736" t="s">
        <v>33</v>
      </c>
      <c r="Q6736">
        <v>66</v>
      </c>
      <c r="R6736">
        <v>58</v>
      </c>
      <c r="S6736">
        <v>290</v>
      </c>
      <c r="T6736" t="s">
        <v>33</v>
      </c>
      <c r="U6736" t="s">
        <v>33</v>
      </c>
      <c r="V6736">
        <v>67</v>
      </c>
      <c r="W6736">
        <v>67</v>
      </c>
      <c r="X6736">
        <v>0</v>
      </c>
      <c r="Y6736" t="s">
        <v>34</v>
      </c>
      <c r="Z6736" t="s">
        <v>33</v>
      </c>
      <c r="AA6736">
        <f>VLOOKUP(Table1[[#This Row],[Facility Name]],D_2,8,0)</f>
        <v>86</v>
      </c>
    </row>
    <row r="6737" spans="1:27" hidden="1" x14ac:dyDescent="0.25">
      <c r="A6737">
        <v>552679</v>
      </c>
      <c r="B6737" t="s">
        <v>8824</v>
      </c>
      <c r="C6737">
        <v>3</v>
      </c>
      <c r="D6737" t="s">
        <v>554</v>
      </c>
      <c r="E6737" t="s">
        <v>690</v>
      </c>
      <c r="F6737" t="s">
        <v>29</v>
      </c>
      <c r="G6737" t="s">
        <v>30</v>
      </c>
      <c r="H6737" t="s">
        <v>31</v>
      </c>
      <c r="I6737">
        <v>16</v>
      </c>
      <c r="J6737" t="s">
        <v>33</v>
      </c>
      <c r="K6737">
        <v>70</v>
      </c>
      <c r="L6737">
        <v>99</v>
      </c>
      <c r="M6737">
        <v>96</v>
      </c>
      <c r="N6737" t="s">
        <v>33</v>
      </c>
      <c r="O6737" t="s">
        <v>33</v>
      </c>
      <c r="P6737" t="s">
        <v>33</v>
      </c>
      <c r="Q6737">
        <v>76</v>
      </c>
      <c r="R6737">
        <v>89</v>
      </c>
      <c r="S6737">
        <v>292</v>
      </c>
      <c r="T6737" t="s">
        <v>33</v>
      </c>
      <c r="U6737" t="s">
        <v>33</v>
      </c>
      <c r="V6737">
        <v>101</v>
      </c>
      <c r="W6737">
        <v>101</v>
      </c>
      <c r="X6737">
        <v>0</v>
      </c>
      <c r="Y6737" t="s">
        <v>33</v>
      </c>
      <c r="Z6737" t="s">
        <v>33</v>
      </c>
      <c r="AA6737" t="e">
        <f>VLOOKUP(Table1[[#This Row],[Facility Name]],D_2,8,0)</f>
        <v>#N/A</v>
      </c>
    </row>
    <row r="6738" spans="1:27" x14ac:dyDescent="0.25">
      <c r="A6738">
        <v>552687</v>
      </c>
      <c r="B6738" t="s">
        <v>8663</v>
      </c>
      <c r="C6738">
        <v>2</v>
      </c>
      <c r="D6738" t="s">
        <v>554</v>
      </c>
      <c r="E6738" t="s">
        <v>561</v>
      </c>
      <c r="F6738" t="s">
        <v>29</v>
      </c>
      <c r="G6738" t="s">
        <v>30</v>
      </c>
      <c r="H6738" t="s">
        <v>37</v>
      </c>
      <c r="I6738">
        <v>5</v>
      </c>
      <c r="J6738" t="s">
        <v>33</v>
      </c>
      <c r="K6738">
        <v>36</v>
      </c>
      <c r="L6738">
        <v>113</v>
      </c>
      <c r="M6738">
        <v>130</v>
      </c>
      <c r="N6738" t="s">
        <v>33</v>
      </c>
      <c r="O6738" t="s">
        <v>33</v>
      </c>
      <c r="P6738" t="s">
        <v>33</v>
      </c>
      <c r="Q6738">
        <v>42</v>
      </c>
      <c r="R6738">
        <v>42</v>
      </c>
      <c r="S6738">
        <v>132</v>
      </c>
      <c r="T6738" t="s">
        <v>34</v>
      </c>
      <c r="U6738" t="s">
        <v>33</v>
      </c>
      <c r="V6738">
        <v>21</v>
      </c>
      <c r="W6738">
        <v>21</v>
      </c>
      <c r="X6738">
        <v>0</v>
      </c>
      <c r="Y6738" t="s">
        <v>33</v>
      </c>
      <c r="Z6738" t="s">
        <v>40</v>
      </c>
      <c r="AA6738">
        <f>VLOOKUP(Table1[[#This Row],[Facility Name]],D_2,8,0)</f>
        <v>58</v>
      </c>
    </row>
    <row r="6739" spans="1:27" hidden="1" x14ac:dyDescent="0.25">
      <c r="A6739">
        <v>552681</v>
      </c>
      <c r="B6739" t="s">
        <v>8895</v>
      </c>
      <c r="C6739">
        <v>4</v>
      </c>
      <c r="D6739" t="s">
        <v>554</v>
      </c>
      <c r="E6739" t="s">
        <v>458</v>
      </c>
      <c r="F6739" t="s">
        <v>29</v>
      </c>
      <c r="G6739" t="s">
        <v>30</v>
      </c>
      <c r="H6739" t="s">
        <v>31</v>
      </c>
      <c r="I6739">
        <v>13</v>
      </c>
      <c r="J6739" t="s">
        <v>33</v>
      </c>
      <c r="K6739">
        <v>52</v>
      </c>
      <c r="L6739">
        <v>85</v>
      </c>
      <c r="M6739">
        <v>85</v>
      </c>
      <c r="N6739" t="s">
        <v>33</v>
      </c>
      <c r="O6739" t="s">
        <v>33</v>
      </c>
      <c r="P6739" t="s">
        <v>33</v>
      </c>
      <c r="Q6739">
        <v>59</v>
      </c>
      <c r="R6739">
        <v>64</v>
      </c>
      <c r="S6739">
        <v>274</v>
      </c>
      <c r="T6739" t="s">
        <v>33</v>
      </c>
      <c r="U6739" t="s">
        <v>33</v>
      </c>
      <c r="V6739">
        <v>77</v>
      </c>
      <c r="W6739">
        <v>77</v>
      </c>
      <c r="X6739">
        <v>0</v>
      </c>
      <c r="Y6739" t="s">
        <v>34</v>
      </c>
      <c r="Z6739" t="s">
        <v>40</v>
      </c>
      <c r="AA6739" t="e">
        <f>VLOOKUP(Table1[[#This Row],[Facility Name]],D_2,8,0)</f>
        <v>#N/A</v>
      </c>
    </row>
    <row r="6740" spans="1:27" x14ac:dyDescent="0.25">
      <c r="A6740">
        <v>552688</v>
      </c>
      <c r="B6740" t="s">
        <v>8664</v>
      </c>
      <c r="C6740">
        <v>5</v>
      </c>
      <c r="D6740" t="s">
        <v>554</v>
      </c>
      <c r="E6740" t="s">
        <v>588</v>
      </c>
      <c r="F6740" t="s">
        <v>29</v>
      </c>
      <c r="G6740" t="s">
        <v>30</v>
      </c>
      <c r="H6740" t="s">
        <v>31</v>
      </c>
      <c r="I6740">
        <v>24</v>
      </c>
      <c r="J6740" t="s">
        <v>33</v>
      </c>
      <c r="K6740">
        <v>87</v>
      </c>
      <c r="L6740">
        <v>137</v>
      </c>
      <c r="M6740">
        <v>139</v>
      </c>
      <c r="N6740" t="s">
        <v>33</v>
      </c>
      <c r="O6740" t="s">
        <v>33</v>
      </c>
      <c r="P6740" t="s">
        <v>33</v>
      </c>
      <c r="Q6740">
        <v>95</v>
      </c>
      <c r="R6740">
        <v>85</v>
      </c>
      <c r="S6740">
        <v>379</v>
      </c>
      <c r="T6740" t="s">
        <v>33</v>
      </c>
      <c r="U6740" t="s">
        <v>33</v>
      </c>
      <c r="V6740">
        <v>141</v>
      </c>
      <c r="W6740">
        <v>141</v>
      </c>
      <c r="X6740">
        <v>0</v>
      </c>
      <c r="Y6740" t="s">
        <v>40</v>
      </c>
      <c r="Z6740" t="s">
        <v>40</v>
      </c>
      <c r="AA6740">
        <f>VLOOKUP(Table1[[#This Row],[Facility Name]],D_2,8,0)</f>
        <v>77</v>
      </c>
    </row>
    <row r="6741" spans="1:27" hidden="1" x14ac:dyDescent="0.25">
      <c r="A6741">
        <v>552860</v>
      </c>
      <c r="B6741" t="s">
        <v>7950</v>
      </c>
      <c r="C6741">
        <v>5</v>
      </c>
      <c r="D6741" t="s">
        <v>554</v>
      </c>
      <c r="F6741" t="s">
        <v>29</v>
      </c>
      <c r="G6741" t="s">
        <v>30</v>
      </c>
      <c r="H6741" t="s">
        <v>31</v>
      </c>
      <c r="I6741">
        <v>37</v>
      </c>
      <c r="J6741" t="s">
        <v>34</v>
      </c>
      <c r="K6741">
        <v>13</v>
      </c>
      <c r="L6741">
        <v>32</v>
      </c>
      <c r="M6741">
        <v>33</v>
      </c>
      <c r="N6741" t="s">
        <v>33</v>
      </c>
      <c r="O6741" t="s">
        <v>33</v>
      </c>
      <c r="P6741" t="s">
        <v>34</v>
      </c>
      <c r="Q6741">
        <v>18</v>
      </c>
      <c r="R6741">
        <v>16</v>
      </c>
      <c r="S6741">
        <v>18</v>
      </c>
      <c r="T6741" t="s">
        <v>33</v>
      </c>
      <c r="U6741" t="s">
        <v>33</v>
      </c>
      <c r="V6741">
        <v>32</v>
      </c>
      <c r="W6741">
        <v>32</v>
      </c>
      <c r="X6741">
        <v>0</v>
      </c>
      <c r="Y6741" t="s">
        <v>34</v>
      </c>
      <c r="Z6741" t="s">
        <v>33</v>
      </c>
      <c r="AA6741" t="e">
        <f>VLOOKUP(Table1[[#This Row],[Facility Name]],D_2,8,0)</f>
        <v>#N/A</v>
      </c>
    </row>
    <row r="6742" spans="1:27" hidden="1" x14ac:dyDescent="0.25">
      <c r="A6742">
        <v>552683</v>
      </c>
      <c r="B6742" t="s">
        <v>8912</v>
      </c>
      <c r="C6742">
        <v>5</v>
      </c>
      <c r="D6742" t="s">
        <v>554</v>
      </c>
      <c r="E6742" t="s">
        <v>563</v>
      </c>
      <c r="F6742" t="s">
        <v>29</v>
      </c>
      <c r="G6742" t="s">
        <v>30</v>
      </c>
      <c r="H6742" t="s">
        <v>31</v>
      </c>
      <c r="I6742">
        <v>24</v>
      </c>
      <c r="J6742" t="s">
        <v>33</v>
      </c>
      <c r="K6742">
        <v>97</v>
      </c>
      <c r="L6742">
        <v>137</v>
      </c>
      <c r="M6742">
        <v>139</v>
      </c>
      <c r="N6742" t="s">
        <v>33</v>
      </c>
      <c r="O6742" t="s">
        <v>33</v>
      </c>
      <c r="P6742" t="s">
        <v>33</v>
      </c>
      <c r="Q6742">
        <v>104</v>
      </c>
      <c r="R6742">
        <v>94</v>
      </c>
      <c r="S6742">
        <v>448</v>
      </c>
      <c r="T6742" t="s">
        <v>33</v>
      </c>
      <c r="U6742" t="s">
        <v>33</v>
      </c>
      <c r="V6742">
        <v>140</v>
      </c>
      <c r="W6742">
        <v>140</v>
      </c>
      <c r="X6742">
        <v>0</v>
      </c>
      <c r="Y6742" t="s">
        <v>33</v>
      </c>
      <c r="Z6742" t="s">
        <v>33</v>
      </c>
      <c r="AA6742" t="e">
        <f>VLOOKUP(Table1[[#This Row],[Facility Name]],D_2,8,0)</f>
        <v>#N/A</v>
      </c>
    </row>
    <row r="6743" spans="1:27" hidden="1" x14ac:dyDescent="0.25">
      <c r="A6743">
        <v>552684</v>
      </c>
      <c r="B6743" t="s">
        <v>8913</v>
      </c>
      <c r="C6743">
        <v>4</v>
      </c>
      <c r="D6743" t="s">
        <v>554</v>
      </c>
      <c r="E6743" t="s">
        <v>614</v>
      </c>
      <c r="F6743" t="s">
        <v>29</v>
      </c>
      <c r="G6743" t="s">
        <v>30</v>
      </c>
      <c r="H6743" t="s">
        <v>31</v>
      </c>
      <c r="I6743">
        <v>20</v>
      </c>
      <c r="J6743" t="s">
        <v>33</v>
      </c>
      <c r="K6743">
        <v>93</v>
      </c>
      <c r="L6743">
        <v>134</v>
      </c>
      <c r="M6743">
        <v>134</v>
      </c>
      <c r="N6743" t="s">
        <v>33</v>
      </c>
      <c r="O6743" t="s">
        <v>33</v>
      </c>
      <c r="P6743" t="s">
        <v>33</v>
      </c>
      <c r="Q6743">
        <v>102</v>
      </c>
      <c r="R6743">
        <v>100</v>
      </c>
      <c r="S6743">
        <v>410</v>
      </c>
      <c r="T6743" t="s">
        <v>33</v>
      </c>
      <c r="U6743" t="s">
        <v>33</v>
      </c>
      <c r="V6743">
        <v>121</v>
      </c>
      <c r="W6743">
        <v>121</v>
      </c>
      <c r="X6743">
        <v>0</v>
      </c>
      <c r="Y6743" t="s">
        <v>33</v>
      </c>
      <c r="Z6743" t="s">
        <v>33</v>
      </c>
      <c r="AA6743" t="e">
        <f>VLOOKUP(Table1[[#This Row],[Facility Name]],D_2,8,0)</f>
        <v>#N/A</v>
      </c>
    </row>
    <row r="6744" spans="1:27" hidden="1" x14ac:dyDescent="0.25">
      <c r="A6744">
        <v>552685</v>
      </c>
      <c r="B6744" t="s">
        <v>8914</v>
      </c>
      <c r="C6744">
        <v>4</v>
      </c>
      <c r="D6744" t="s">
        <v>554</v>
      </c>
      <c r="E6744" t="s">
        <v>596</v>
      </c>
      <c r="F6744" t="s">
        <v>44</v>
      </c>
      <c r="G6744" t="s">
        <v>30</v>
      </c>
      <c r="H6744" t="s">
        <v>5674</v>
      </c>
      <c r="I6744">
        <v>17</v>
      </c>
      <c r="J6744" t="s">
        <v>33</v>
      </c>
      <c r="K6744">
        <v>59</v>
      </c>
      <c r="L6744">
        <v>88</v>
      </c>
      <c r="M6744">
        <v>90</v>
      </c>
      <c r="N6744" t="s">
        <v>33</v>
      </c>
      <c r="O6744" t="s">
        <v>33</v>
      </c>
      <c r="P6744" t="s">
        <v>33</v>
      </c>
      <c r="Q6744">
        <v>71</v>
      </c>
      <c r="R6744">
        <v>72</v>
      </c>
      <c r="S6744">
        <v>256</v>
      </c>
      <c r="T6744" t="s">
        <v>33</v>
      </c>
      <c r="U6744" t="s">
        <v>33</v>
      </c>
      <c r="V6744">
        <v>90</v>
      </c>
      <c r="W6744">
        <v>90</v>
      </c>
      <c r="X6744">
        <v>0</v>
      </c>
      <c r="Y6744" t="s">
        <v>33</v>
      </c>
      <c r="Z6744" t="s">
        <v>33</v>
      </c>
      <c r="AA6744" t="e">
        <f>VLOOKUP(Table1[[#This Row],[Facility Name]],D_2,8,0)</f>
        <v>#N/A</v>
      </c>
    </row>
    <row r="6745" spans="1:27" hidden="1" x14ac:dyDescent="0.25">
      <c r="A6745">
        <v>552686</v>
      </c>
      <c r="B6745" t="s">
        <v>8915</v>
      </c>
      <c r="C6745">
        <v>5</v>
      </c>
      <c r="D6745" t="s">
        <v>554</v>
      </c>
      <c r="E6745" t="s">
        <v>561</v>
      </c>
      <c r="F6745" t="s">
        <v>29</v>
      </c>
      <c r="G6745" t="s">
        <v>30</v>
      </c>
      <c r="H6745" t="s">
        <v>31</v>
      </c>
      <c r="I6745">
        <v>16</v>
      </c>
      <c r="J6745" t="s">
        <v>33</v>
      </c>
      <c r="K6745">
        <v>38</v>
      </c>
      <c r="L6745">
        <v>58</v>
      </c>
      <c r="M6745">
        <v>56</v>
      </c>
      <c r="N6745" t="s">
        <v>33</v>
      </c>
      <c r="O6745" t="s">
        <v>33</v>
      </c>
      <c r="P6745" t="s">
        <v>33</v>
      </c>
      <c r="Q6745">
        <v>42</v>
      </c>
      <c r="R6745">
        <v>42</v>
      </c>
      <c r="S6745">
        <v>188</v>
      </c>
      <c r="T6745" t="s">
        <v>33</v>
      </c>
      <c r="U6745" t="s">
        <v>33</v>
      </c>
      <c r="V6745">
        <v>58</v>
      </c>
      <c r="W6745">
        <v>58</v>
      </c>
      <c r="X6745">
        <v>0</v>
      </c>
      <c r="Y6745" t="s">
        <v>34</v>
      </c>
      <c r="Z6745" t="s">
        <v>33</v>
      </c>
      <c r="AA6745" t="e">
        <f>VLOOKUP(Table1[[#This Row],[Facility Name]],D_2,8,0)</f>
        <v>#N/A</v>
      </c>
    </row>
    <row r="6746" spans="1:27" x14ac:dyDescent="0.25">
      <c r="A6746">
        <v>552689</v>
      </c>
      <c r="B6746" t="s">
        <v>8665</v>
      </c>
      <c r="C6746">
        <v>3</v>
      </c>
      <c r="D6746" t="s">
        <v>554</v>
      </c>
      <c r="E6746" t="s">
        <v>7782</v>
      </c>
      <c r="F6746" t="s">
        <v>44</v>
      </c>
      <c r="G6746" t="s">
        <v>30</v>
      </c>
      <c r="H6746" t="s">
        <v>45</v>
      </c>
      <c r="I6746">
        <v>24</v>
      </c>
      <c r="J6746" t="s">
        <v>33</v>
      </c>
      <c r="K6746">
        <v>90</v>
      </c>
      <c r="L6746">
        <v>113</v>
      </c>
      <c r="M6746">
        <v>117</v>
      </c>
      <c r="N6746" t="s">
        <v>33</v>
      </c>
      <c r="O6746" t="s">
        <v>33</v>
      </c>
      <c r="P6746" t="s">
        <v>33</v>
      </c>
      <c r="Q6746">
        <v>100</v>
      </c>
      <c r="R6746">
        <v>66</v>
      </c>
      <c r="S6746">
        <v>401</v>
      </c>
      <c r="T6746" t="s">
        <v>33</v>
      </c>
      <c r="U6746" t="s">
        <v>33</v>
      </c>
      <c r="V6746">
        <v>108</v>
      </c>
      <c r="W6746">
        <v>108</v>
      </c>
      <c r="X6746">
        <v>0</v>
      </c>
      <c r="Y6746" t="s">
        <v>33</v>
      </c>
      <c r="Z6746" t="s">
        <v>33</v>
      </c>
      <c r="AA6746">
        <f>VLOOKUP(Table1[[#This Row],[Facility Name]],D_2,8,0)</f>
        <v>75</v>
      </c>
    </row>
    <row r="6747" spans="1:27" x14ac:dyDescent="0.25">
      <c r="A6747">
        <v>552690</v>
      </c>
      <c r="B6747" t="s">
        <v>8681</v>
      </c>
      <c r="C6747">
        <v>3</v>
      </c>
      <c r="D6747" t="s">
        <v>554</v>
      </c>
      <c r="E6747" t="s">
        <v>561</v>
      </c>
      <c r="F6747" t="s">
        <v>29</v>
      </c>
      <c r="G6747" t="s">
        <v>30</v>
      </c>
      <c r="H6747" t="s">
        <v>294</v>
      </c>
      <c r="I6747">
        <v>18</v>
      </c>
      <c r="J6747" t="s">
        <v>33</v>
      </c>
      <c r="K6747">
        <v>103</v>
      </c>
      <c r="L6747">
        <v>164</v>
      </c>
      <c r="M6747">
        <v>165</v>
      </c>
      <c r="N6747" t="s">
        <v>33</v>
      </c>
      <c r="O6747" t="s">
        <v>33</v>
      </c>
      <c r="P6747" t="s">
        <v>33</v>
      </c>
      <c r="Q6747">
        <v>132</v>
      </c>
      <c r="R6747">
        <v>138</v>
      </c>
      <c r="S6747">
        <v>527</v>
      </c>
      <c r="T6747" t="s">
        <v>40</v>
      </c>
      <c r="U6747" t="s">
        <v>33</v>
      </c>
      <c r="V6747">
        <v>168</v>
      </c>
      <c r="W6747">
        <v>168</v>
      </c>
      <c r="X6747">
        <v>0</v>
      </c>
      <c r="Y6747" t="s">
        <v>33</v>
      </c>
      <c r="Z6747" t="s">
        <v>40</v>
      </c>
      <c r="AA6747">
        <f>VLOOKUP(Table1[[#This Row],[Facility Name]],D_2,8,0)</f>
        <v>65</v>
      </c>
    </row>
    <row r="6748" spans="1:27" x14ac:dyDescent="0.25">
      <c r="A6748">
        <v>552692</v>
      </c>
      <c r="B6748" t="s">
        <v>8746</v>
      </c>
      <c r="C6748">
        <v>2</v>
      </c>
      <c r="D6748" t="s">
        <v>554</v>
      </c>
      <c r="E6748" t="s">
        <v>561</v>
      </c>
      <c r="F6748" t="s">
        <v>29</v>
      </c>
      <c r="G6748" t="s">
        <v>30</v>
      </c>
      <c r="H6748" t="s">
        <v>294</v>
      </c>
      <c r="I6748">
        <v>21</v>
      </c>
      <c r="J6748" t="s">
        <v>33</v>
      </c>
      <c r="K6748">
        <v>56</v>
      </c>
      <c r="L6748">
        <v>125</v>
      </c>
      <c r="M6748">
        <v>126</v>
      </c>
      <c r="N6748" t="s">
        <v>33</v>
      </c>
      <c r="O6748" t="s">
        <v>33</v>
      </c>
      <c r="P6748" t="s">
        <v>33</v>
      </c>
      <c r="Q6748">
        <v>65</v>
      </c>
      <c r="R6748">
        <v>99</v>
      </c>
      <c r="S6748">
        <v>334</v>
      </c>
      <c r="T6748" t="s">
        <v>40</v>
      </c>
      <c r="U6748" t="s">
        <v>32</v>
      </c>
      <c r="V6748">
        <v>132</v>
      </c>
      <c r="W6748">
        <v>132</v>
      </c>
      <c r="X6748">
        <v>0</v>
      </c>
      <c r="Y6748" t="s">
        <v>33</v>
      </c>
      <c r="Z6748" t="s">
        <v>33</v>
      </c>
      <c r="AA6748">
        <f>VLOOKUP(Table1[[#This Row],[Facility Name]],D_2,8,0)</f>
        <v>57</v>
      </c>
    </row>
    <row r="6749" spans="1:27" hidden="1" x14ac:dyDescent="0.25">
      <c r="A6749">
        <v>552795</v>
      </c>
      <c r="B6749" t="s">
        <v>7959</v>
      </c>
      <c r="D6749" t="s">
        <v>554</v>
      </c>
      <c r="E6749" t="s">
        <v>692</v>
      </c>
      <c r="F6749" t="s">
        <v>29</v>
      </c>
      <c r="G6749" t="s">
        <v>30</v>
      </c>
      <c r="H6749" t="s">
        <v>31</v>
      </c>
      <c r="I6749">
        <v>7</v>
      </c>
      <c r="J6749" t="s">
        <v>33</v>
      </c>
      <c r="K6749">
        <v>30</v>
      </c>
      <c r="L6749">
        <v>56</v>
      </c>
      <c r="M6749">
        <v>57</v>
      </c>
      <c r="N6749" t="s">
        <v>33</v>
      </c>
      <c r="O6749" t="s">
        <v>33</v>
      </c>
      <c r="P6749" t="s">
        <v>32</v>
      </c>
      <c r="Q6749">
        <v>33</v>
      </c>
      <c r="R6749">
        <v>17</v>
      </c>
      <c r="S6749">
        <v>82</v>
      </c>
      <c r="T6749" t="s">
        <v>34</v>
      </c>
      <c r="U6749" t="s">
        <v>34</v>
      </c>
      <c r="V6749">
        <v>7</v>
      </c>
      <c r="W6749">
        <v>7</v>
      </c>
      <c r="X6749">
        <v>0</v>
      </c>
      <c r="Y6749" t="s">
        <v>33</v>
      </c>
      <c r="Z6749" t="s">
        <v>33</v>
      </c>
      <c r="AA6749" t="e">
        <f>VLOOKUP(Table1[[#This Row],[Facility Name]],D_2,8,0)</f>
        <v>#N/A</v>
      </c>
    </row>
    <row r="6750" spans="1:27" x14ac:dyDescent="0.25">
      <c r="A6750">
        <v>552693</v>
      </c>
      <c r="B6750" t="s">
        <v>8747</v>
      </c>
      <c r="D6750" t="s">
        <v>554</v>
      </c>
      <c r="E6750" t="s">
        <v>569</v>
      </c>
      <c r="F6750" t="s">
        <v>29</v>
      </c>
      <c r="G6750" t="s">
        <v>30</v>
      </c>
      <c r="H6750" t="s">
        <v>37</v>
      </c>
      <c r="I6750">
        <v>3</v>
      </c>
      <c r="J6750" t="s">
        <v>33</v>
      </c>
      <c r="K6750">
        <v>25</v>
      </c>
      <c r="L6750">
        <v>41</v>
      </c>
      <c r="M6750">
        <v>45</v>
      </c>
      <c r="N6750" t="s">
        <v>33</v>
      </c>
      <c r="O6750" t="s">
        <v>33</v>
      </c>
      <c r="P6750" t="s">
        <v>40</v>
      </c>
      <c r="Q6750">
        <v>27</v>
      </c>
      <c r="R6750">
        <v>14</v>
      </c>
      <c r="S6750">
        <v>99</v>
      </c>
      <c r="T6750" t="s">
        <v>34</v>
      </c>
      <c r="U6750" t="s">
        <v>34</v>
      </c>
      <c r="V6750">
        <v>1</v>
      </c>
      <c r="W6750">
        <v>1</v>
      </c>
      <c r="X6750">
        <v>0</v>
      </c>
      <c r="Y6750" t="s">
        <v>33</v>
      </c>
      <c r="Z6750" t="s">
        <v>33</v>
      </c>
      <c r="AA6750">
        <f>VLOOKUP(Table1[[#This Row],[Facility Name]],D_2,8,0)</f>
        <v>81</v>
      </c>
    </row>
    <row r="6751" spans="1:27" hidden="1" x14ac:dyDescent="0.25">
      <c r="A6751">
        <v>552691</v>
      </c>
      <c r="B6751" t="s">
        <v>8682</v>
      </c>
      <c r="C6751">
        <v>3</v>
      </c>
      <c r="D6751" t="s">
        <v>554</v>
      </c>
      <c r="E6751" t="s">
        <v>569</v>
      </c>
      <c r="F6751" t="s">
        <v>29</v>
      </c>
      <c r="G6751" t="s">
        <v>30</v>
      </c>
      <c r="H6751" t="s">
        <v>31</v>
      </c>
      <c r="I6751">
        <v>24</v>
      </c>
      <c r="J6751" t="s">
        <v>33</v>
      </c>
      <c r="K6751">
        <v>63</v>
      </c>
      <c r="L6751">
        <v>117</v>
      </c>
      <c r="M6751">
        <v>123</v>
      </c>
      <c r="N6751" t="s">
        <v>33</v>
      </c>
      <c r="O6751" t="s">
        <v>33</v>
      </c>
      <c r="P6751" t="s">
        <v>33</v>
      </c>
      <c r="Q6751">
        <v>70</v>
      </c>
      <c r="R6751">
        <v>76</v>
      </c>
      <c r="S6751">
        <v>303</v>
      </c>
      <c r="T6751" t="s">
        <v>33</v>
      </c>
      <c r="U6751" t="s">
        <v>33</v>
      </c>
      <c r="V6751">
        <v>99</v>
      </c>
      <c r="W6751">
        <v>99</v>
      </c>
      <c r="X6751">
        <v>0</v>
      </c>
      <c r="Y6751" t="s">
        <v>33</v>
      </c>
      <c r="Z6751" t="s">
        <v>33</v>
      </c>
      <c r="AA6751" t="e">
        <f>VLOOKUP(Table1[[#This Row],[Facility Name]],D_2,8,0)</f>
        <v>#N/A</v>
      </c>
    </row>
    <row r="6752" spans="1:27" x14ac:dyDescent="0.25">
      <c r="A6752">
        <v>552696</v>
      </c>
      <c r="B6752" t="s">
        <v>8763</v>
      </c>
      <c r="C6752">
        <v>5</v>
      </c>
      <c r="D6752" t="s">
        <v>554</v>
      </c>
      <c r="E6752" t="s">
        <v>561</v>
      </c>
      <c r="F6752" t="s">
        <v>29</v>
      </c>
      <c r="G6752" t="s">
        <v>30</v>
      </c>
      <c r="H6752" t="s">
        <v>294</v>
      </c>
      <c r="I6752">
        <v>18</v>
      </c>
      <c r="J6752" t="s">
        <v>33</v>
      </c>
      <c r="K6752">
        <v>99</v>
      </c>
      <c r="L6752">
        <v>154</v>
      </c>
      <c r="M6752">
        <v>160</v>
      </c>
      <c r="N6752" t="s">
        <v>33</v>
      </c>
      <c r="O6752" t="s">
        <v>33</v>
      </c>
      <c r="P6752" t="s">
        <v>33</v>
      </c>
      <c r="Q6752">
        <v>107</v>
      </c>
      <c r="R6752">
        <v>97</v>
      </c>
      <c r="S6752">
        <v>401</v>
      </c>
      <c r="T6752" t="s">
        <v>33</v>
      </c>
      <c r="U6752" t="s">
        <v>33</v>
      </c>
      <c r="V6752">
        <v>161</v>
      </c>
      <c r="W6752">
        <v>161</v>
      </c>
      <c r="X6752">
        <v>0</v>
      </c>
      <c r="Y6752" t="s">
        <v>33</v>
      </c>
      <c r="Z6752" t="s">
        <v>33</v>
      </c>
      <c r="AA6752">
        <f>VLOOKUP(Table1[[#This Row],[Facility Name]],D_2,8,0)</f>
        <v>60</v>
      </c>
    </row>
    <row r="6753" spans="1:27" hidden="1" x14ac:dyDescent="0.25">
      <c r="A6753">
        <v>552694</v>
      </c>
      <c r="B6753" t="s">
        <v>8761</v>
      </c>
      <c r="C6753">
        <v>3</v>
      </c>
      <c r="D6753" t="s">
        <v>554</v>
      </c>
      <c r="E6753" t="s">
        <v>561</v>
      </c>
      <c r="F6753" t="s">
        <v>29</v>
      </c>
      <c r="G6753" t="s">
        <v>30</v>
      </c>
      <c r="H6753" t="s">
        <v>31</v>
      </c>
      <c r="I6753">
        <v>8</v>
      </c>
      <c r="J6753" t="s">
        <v>32</v>
      </c>
      <c r="K6753">
        <v>69</v>
      </c>
      <c r="L6753">
        <v>118</v>
      </c>
      <c r="M6753">
        <v>126</v>
      </c>
      <c r="N6753" t="s">
        <v>33</v>
      </c>
      <c r="O6753" t="s">
        <v>33</v>
      </c>
      <c r="P6753" t="s">
        <v>32</v>
      </c>
      <c r="Q6753">
        <v>74</v>
      </c>
      <c r="R6753">
        <v>74</v>
      </c>
      <c r="S6753">
        <v>268</v>
      </c>
      <c r="T6753" t="s">
        <v>34</v>
      </c>
      <c r="U6753" t="s">
        <v>33</v>
      </c>
      <c r="V6753">
        <v>15</v>
      </c>
      <c r="W6753">
        <v>15</v>
      </c>
      <c r="X6753">
        <v>0</v>
      </c>
      <c r="Y6753" t="s">
        <v>33</v>
      </c>
      <c r="Z6753" t="s">
        <v>40</v>
      </c>
      <c r="AA6753" t="e">
        <f>VLOOKUP(Table1[[#This Row],[Facility Name]],D_2,8,0)</f>
        <v>#N/A</v>
      </c>
    </row>
    <row r="6754" spans="1:27" hidden="1" x14ac:dyDescent="0.25">
      <c r="A6754">
        <v>552695</v>
      </c>
      <c r="B6754" t="s">
        <v>8762</v>
      </c>
      <c r="C6754">
        <v>4</v>
      </c>
      <c r="D6754" t="s">
        <v>554</v>
      </c>
      <c r="E6754" t="s">
        <v>561</v>
      </c>
      <c r="F6754" t="s">
        <v>44</v>
      </c>
      <c r="G6754" t="s">
        <v>30</v>
      </c>
      <c r="H6754" t="s">
        <v>597</v>
      </c>
      <c r="I6754">
        <v>25</v>
      </c>
      <c r="J6754" t="s">
        <v>33</v>
      </c>
      <c r="K6754">
        <v>101</v>
      </c>
      <c r="L6754">
        <v>155</v>
      </c>
      <c r="M6754">
        <v>163</v>
      </c>
      <c r="N6754" t="s">
        <v>33</v>
      </c>
      <c r="O6754" t="s">
        <v>33</v>
      </c>
      <c r="P6754" t="s">
        <v>33</v>
      </c>
      <c r="Q6754">
        <v>107</v>
      </c>
      <c r="R6754">
        <v>117</v>
      </c>
      <c r="S6754">
        <v>412</v>
      </c>
      <c r="T6754" t="s">
        <v>40</v>
      </c>
      <c r="U6754" t="s">
        <v>33</v>
      </c>
      <c r="V6754">
        <v>122</v>
      </c>
      <c r="W6754">
        <v>122</v>
      </c>
      <c r="X6754">
        <v>0</v>
      </c>
      <c r="Y6754" t="s">
        <v>33</v>
      </c>
      <c r="Z6754" t="s">
        <v>33</v>
      </c>
      <c r="AA6754" t="e">
        <f>VLOOKUP(Table1[[#This Row],[Facility Name]],D_2,8,0)</f>
        <v>#N/A</v>
      </c>
    </row>
    <row r="6755" spans="1:27" x14ac:dyDescent="0.25">
      <c r="A6755">
        <v>552697</v>
      </c>
      <c r="B6755" t="s">
        <v>8764</v>
      </c>
      <c r="C6755">
        <v>3</v>
      </c>
      <c r="D6755" t="s">
        <v>554</v>
      </c>
      <c r="E6755" t="s">
        <v>563</v>
      </c>
      <c r="F6755" t="s">
        <v>29</v>
      </c>
      <c r="G6755" t="s">
        <v>30</v>
      </c>
      <c r="H6755" t="s">
        <v>705</v>
      </c>
      <c r="I6755">
        <v>23</v>
      </c>
      <c r="J6755" t="s">
        <v>33</v>
      </c>
      <c r="K6755">
        <v>112</v>
      </c>
      <c r="L6755">
        <v>275</v>
      </c>
      <c r="M6755">
        <v>291</v>
      </c>
      <c r="N6755" t="s">
        <v>33</v>
      </c>
      <c r="O6755" t="s">
        <v>33</v>
      </c>
      <c r="P6755" t="s">
        <v>33</v>
      </c>
      <c r="Q6755">
        <v>125</v>
      </c>
      <c r="R6755">
        <v>121</v>
      </c>
      <c r="S6755">
        <v>529</v>
      </c>
      <c r="T6755" t="s">
        <v>40</v>
      </c>
      <c r="U6755" t="s">
        <v>33</v>
      </c>
      <c r="V6755">
        <v>200</v>
      </c>
      <c r="W6755">
        <v>200</v>
      </c>
      <c r="X6755">
        <v>0</v>
      </c>
      <c r="Y6755" t="s">
        <v>33</v>
      </c>
      <c r="Z6755" t="s">
        <v>40</v>
      </c>
      <c r="AA6755">
        <f>VLOOKUP(Table1[[#This Row],[Facility Name]],D_2,8,0)</f>
        <v>61</v>
      </c>
    </row>
    <row r="6756" spans="1:27" x14ac:dyDescent="0.25">
      <c r="A6756">
        <v>552698</v>
      </c>
      <c r="B6756" t="s">
        <v>7937</v>
      </c>
      <c r="C6756">
        <v>3</v>
      </c>
      <c r="D6756" t="s">
        <v>554</v>
      </c>
      <c r="E6756" t="s">
        <v>557</v>
      </c>
      <c r="F6756" t="s">
        <v>29</v>
      </c>
      <c r="G6756" t="s">
        <v>30</v>
      </c>
      <c r="H6756" t="s">
        <v>31</v>
      </c>
      <c r="I6756">
        <v>24</v>
      </c>
      <c r="J6756" t="s">
        <v>33</v>
      </c>
      <c r="K6756">
        <v>66</v>
      </c>
      <c r="L6756">
        <v>126</v>
      </c>
      <c r="M6756">
        <v>125</v>
      </c>
      <c r="N6756" t="s">
        <v>33</v>
      </c>
      <c r="O6756" t="s">
        <v>33</v>
      </c>
      <c r="P6756" t="s">
        <v>33</v>
      </c>
      <c r="Q6756">
        <v>76</v>
      </c>
      <c r="R6756">
        <v>99</v>
      </c>
      <c r="S6756">
        <v>322</v>
      </c>
      <c r="T6756" t="s">
        <v>33</v>
      </c>
      <c r="U6756" t="s">
        <v>33</v>
      </c>
      <c r="V6756">
        <v>131</v>
      </c>
      <c r="W6756">
        <v>131</v>
      </c>
      <c r="X6756">
        <v>0</v>
      </c>
      <c r="Y6756" t="s">
        <v>33</v>
      </c>
      <c r="Z6756" t="s">
        <v>40</v>
      </c>
      <c r="AA6756">
        <f>VLOOKUP(Table1[[#This Row],[Facility Name]],D_2,8,0)</f>
        <v>52</v>
      </c>
    </row>
    <row r="6757" spans="1:27" x14ac:dyDescent="0.25">
      <c r="A6757">
        <v>552701</v>
      </c>
      <c r="B6757" t="s">
        <v>7956</v>
      </c>
      <c r="C6757">
        <v>4</v>
      </c>
      <c r="D6757" t="s">
        <v>554</v>
      </c>
      <c r="E6757" t="s">
        <v>561</v>
      </c>
      <c r="F6757" t="s">
        <v>29</v>
      </c>
      <c r="G6757" t="s">
        <v>30</v>
      </c>
      <c r="H6757" t="s">
        <v>37</v>
      </c>
      <c r="I6757">
        <v>25</v>
      </c>
      <c r="J6757" t="s">
        <v>33</v>
      </c>
      <c r="K6757">
        <v>97</v>
      </c>
      <c r="L6757">
        <v>174</v>
      </c>
      <c r="M6757">
        <v>177</v>
      </c>
      <c r="N6757" t="s">
        <v>33</v>
      </c>
      <c r="O6757" t="s">
        <v>33</v>
      </c>
      <c r="P6757" t="s">
        <v>33</v>
      </c>
      <c r="Q6757">
        <v>105</v>
      </c>
      <c r="R6757">
        <v>101</v>
      </c>
      <c r="S6757">
        <v>417</v>
      </c>
      <c r="T6757" t="s">
        <v>40</v>
      </c>
      <c r="U6757" t="s">
        <v>33</v>
      </c>
      <c r="V6757">
        <v>177</v>
      </c>
      <c r="W6757">
        <v>177</v>
      </c>
      <c r="X6757">
        <v>0</v>
      </c>
      <c r="Y6757" t="s">
        <v>33</v>
      </c>
      <c r="Z6757" t="s">
        <v>33</v>
      </c>
      <c r="AA6757">
        <f>VLOOKUP(Table1[[#This Row],[Facility Name]],D_2,8,0)</f>
        <v>68</v>
      </c>
    </row>
    <row r="6758" spans="1:27" hidden="1" x14ac:dyDescent="0.25">
      <c r="A6758">
        <v>552700</v>
      </c>
      <c r="B6758" t="s">
        <v>7939</v>
      </c>
      <c r="C6758">
        <v>5</v>
      </c>
      <c r="D6758" t="s">
        <v>554</v>
      </c>
      <c r="E6758" t="s">
        <v>553</v>
      </c>
      <c r="F6758" t="s">
        <v>29</v>
      </c>
      <c r="G6758" t="s">
        <v>30</v>
      </c>
      <c r="H6758" t="s">
        <v>31</v>
      </c>
      <c r="I6758">
        <v>21</v>
      </c>
      <c r="J6758" t="s">
        <v>33</v>
      </c>
      <c r="K6758">
        <v>113</v>
      </c>
      <c r="L6758">
        <v>189</v>
      </c>
      <c r="M6758">
        <v>192</v>
      </c>
      <c r="N6758" t="s">
        <v>33</v>
      </c>
      <c r="O6758" t="s">
        <v>33</v>
      </c>
      <c r="P6758" t="s">
        <v>33</v>
      </c>
      <c r="Q6758">
        <v>122</v>
      </c>
      <c r="R6758">
        <v>88</v>
      </c>
      <c r="S6758">
        <v>458</v>
      </c>
      <c r="T6758" t="s">
        <v>33</v>
      </c>
      <c r="U6758" t="s">
        <v>33</v>
      </c>
      <c r="V6758">
        <v>162</v>
      </c>
      <c r="W6758">
        <v>162</v>
      </c>
      <c r="X6758">
        <v>0</v>
      </c>
      <c r="Y6758" t="s">
        <v>40</v>
      </c>
      <c r="Z6758" t="s">
        <v>33</v>
      </c>
      <c r="AA6758" t="e">
        <f>VLOOKUP(Table1[[#This Row],[Facility Name]],D_2,8,0)</f>
        <v>#N/A</v>
      </c>
    </row>
    <row r="6759" spans="1:27" x14ac:dyDescent="0.25">
      <c r="A6759">
        <v>552703</v>
      </c>
      <c r="B6759" t="s">
        <v>7958</v>
      </c>
      <c r="C6759">
        <v>4</v>
      </c>
      <c r="D6759" t="s">
        <v>554</v>
      </c>
      <c r="E6759" t="s">
        <v>586</v>
      </c>
      <c r="F6759" t="s">
        <v>29</v>
      </c>
      <c r="G6759" t="s">
        <v>30</v>
      </c>
      <c r="H6759" t="s">
        <v>407</v>
      </c>
      <c r="I6759">
        <v>17</v>
      </c>
      <c r="J6759" t="s">
        <v>33</v>
      </c>
      <c r="K6759">
        <v>98</v>
      </c>
      <c r="L6759">
        <v>120</v>
      </c>
      <c r="M6759">
        <v>121</v>
      </c>
      <c r="N6759" t="s">
        <v>33</v>
      </c>
      <c r="O6759" t="s">
        <v>33</v>
      </c>
      <c r="P6759" t="s">
        <v>33</v>
      </c>
      <c r="Q6759">
        <v>102</v>
      </c>
      <c r="R6759">
        <v>97</v>
      </c>
      <c r="S6759">
        <v>411</v>
      </c>
      <c r="T6759" t="s">
        <v>32</v>
      </c>
      <c r="U6759" t="s">
        <v>33</v>
      </c>
      <c r="V6759">
        <v>107</v>
      </c>
      <c r="W6759">
        <v>107</v>
      </c>
      <c r="X6759">
        <v>0</v>
      </c>
      <c r="Y6759" t="s">
        <v>33</v>
      </c>
      <c r="Z6759" t="s">
        <v>33</v>
      </c>
      <c r="AA6759">
        <f>VLOOKUP(Table1[[#This Row],[Facility Name]],D_2,8,0)</f>
        <v>51</v>
      </c>
    </row>
    <row r="6760" spans="1:27" hidden="1" x14ac:dyDescent="0.25">
      <c r="A6760">
        <v>552838</v>
      </c>
      <c r="B6760" t="s">
        <v>7970</v>
      </c>
      <c r="C6760">
        <v>4</v>
      </c>
      <c r="D6760" t="s">
        <v>554</v>
      </c>
      <c r="F6760" t="s">
        <v>29</v>
      </c>
      <c r="G6760" t="s">
        <v>30</v>
      </c>
      <c r="H6760" t="s">
        <v>31</v>
      </c>
      <c r="I6760">
        <v>25</v>
      </c>
      <c r="J6760" t="s">
        <v>33</v>
      </c>
      <c r="K6760">
        <v>32</v>
      </c>
      <c r="L6760">
        <v>51</v>
      </c>
      <c r="M6760">
        <v>54</v>
      </c>
      <c r="N6760" t="s">
        <v>33</v>
      </c>
      <c r="O6760" t="s">
        <v>33</v>
      </c>
      <c r="P6760" t="s">
        <v>33</v>
      </c>
      <c r="Q6760">
        <v>36</v>
      </c>
      <c r="R6760">
        <v>51</v>
      </c>
      <c r="S6760">
        <v>51</v>
      </c>
      <c r="T6760" t="s">
        <v>33</v>
      </c>
      <c r="U6760" t="s">
        <v>33</v>
      </c>
      <c r="V6760">
        <v>55</v>
      </c>
      <c r="W6760">
        <v>55</v>
      </c>
      <c r="X6760">
        <v>0</v>
      </c>
      <c r="Y6760" t="s">
        <v>34</v>
      </c>
      <c r="Z6760" t="s">
        <v>33</v>
      </c>
      <c r="AA6760" t="e">
        <f>VLOOKUP(Table1[[#This Row],[Facility Name]],D_2,8,0)</f>
        <v>#N/A</v>
      </c>
    </row>
    <row r="6761" spans="1:27" x14ac:dyDescent="0.25">
      <c r="A6761">
        <v>552709</v>
      </c>
      <c r="B6761" t="s">
        <v>8060</v>
      </c>
      <c r="C6761">
        <v>3</v>
      </c>
      <c r="D6761" t="s">
        <v>554</v>
      </c>
      <c r="E6761" t="s">
        <v>561</v>
      </c>
      <c r="F6761" t="s">
        <v>29</v>
      </c>
      <c r="G6761" t="s">
        <v>63</v>
      </c>
      <c r="H6761" t="s">
        <v>64</v>
      </c>
      <c r="I6761">
        <v>24</v>
      </c>
      <c r="J6761" t="s">
        <v>33</v>
      </c>
      <c r="K6761">
        <v>109</v>
      </c>
      <c r="L6761">
        <v>159</v>
      </c>
      <c r="M6761">
        <v>166</v>
      </c>
      <c r="N6761" t="s">
        <v>33</v>
      </c>
      <c r="O6761" t="s">
        <v>33</v>
      </c>
      <c r="P6761" t="s">
        <v>33</v>
      </c>
      <c r="Q6761">
        <v>119</v>
      </c>
      <c r="R6761">
        <v>115</v>
      </c>
      <c r="S6761">
        <v>533</v>
      </c>
      <c r="T6761" t="s">
        <v>33</v>
      </c>
      <c r="U6761" t="s">
        <v>33</v>
      </c>
      <c r="V6761">
        <v>165</v>
      </c>
      <c r="W6761">
        <v>165</v>
      </c>
      <c r="X6761">
        <v>0</v>
      </c>
      <c r="Y6761" t="s">
        <v>33</v>
      </c>
      <c r="Z6761" t="s">
        <v>33</v>
      </c>
      <c r="AA6761">
        <f>VLOOKUP(Table1[[#This Row],[Facility Name]],D_2,8,0)</f>
        <v>42</v>
      </c>
    </row>
    <row r="6762" spans="1:27" hidden="1" x14ac:dyDescent="0.25">
      <c r="A6762">
        <v>552702</v>
      </c>
      <c r="B6762" t="s">
        <v>7957</v>
      </c>
      <c r="C6762">
        <v>4</v>
      </c>
      <c r="D6762" t="s">
        <v>554</v>
      </c>
      <c r="E6762" t="s">
        <v>736</v>
      </c>
      <c r="F6762" t="s">
        <v>29</v>
      </c>
      <c r="G6762" t="s">
        <v>30</v>
      </c>
      <c r="H6762" t="s">
        <v>31</v>
      </c>
      <c r="I6762">
        <v>48</v>
      </c>
      <c r="J6762" t="s">
        <v>33</v>
      </c>
      <c r="K6762">
        <v>189</v>
      </c>
      <c r="L6762">
        <v>318</v>
      </c>
      <c r="M6762">
        <v>321</v>
      </c>
      <c r="N6762" t="s">
        <v>33</v>
      </c>
      <c r="O6762" t="s">
        <v>33</v>
      </c>
      <c r="P6762" t="s">
        <v>32</v>
      </c>
      <c r="Q6762">
        <v>215</v>
      </c>
      <c r="R6762">
        <v>237</v>
      </c>
      <c r="S6762">
        <v>906</v>
      </c>
      <c r="T6762" t="s">
        <v>33</v>
      </c>
      <c r="U6762" t="s">
        <v>33</v>
      </c>
      <c r="V6762">
        <v>326</v>
      </c>
      <c r="W6762">
        <v>326</v>
      </c>
      <c r="X6762">
        <v>0</v>
      </c>
      <c r="Y6762" t="s">
        <v>33</v>
      </c>
      <c r="Z6762" t="s">
        <v>40</v>
      </c>
      <c r="AA6762" t="e">
        <f>VLOOKUP(Table1[[#This Row],[Facility Name]],D_2,8,0)</f>
        <v>#N/A</v>
      </c>
    </row>
    <row r="6763" spans="1:27" x14ac:dyDescent="0.25">
      <c r="A6763">
        <v>552711</v>
      </c>
      <c r="B6763" t="s">
        <v>8121</v>
      </c>
      <c r="C6763">
        <v>3</v>
      </c>
      <c r="D6763" t="s">
        <v>554</v>
      </c>
      <c r="E6763" t="s">
        <v>596</v>
      </c>
      <c r="F6763" t="s">
        <v>29</v>
      </c>
      <c r="G6763" t="s">
        <v>30</v>
      </c>
      <c r="H6763" t="s">
        <v>31</v>
      </c>
      <c r="I6763">
        <v>32</v>
      </c>
      <c r="J6763" t="s">
        <v>33</v>
      </c>
      <c r="K6763">
        <v>54</v>
      </c>
      <c r="L6763">
        <v>87</v>
      </c>
      <c r="M6763">
        <v>87</v>
      </c>
      <c r="N6763" t="s">
        <v>33</v>
      </c>
      <c r="O6763" t="s">
        <v>33</v>
      </c>
      <c r="P6763" t="s">
        <v>33</v>
      </c>
      <c r="Q6763">
        <v>57</v>
      </c>
      <c r="R6763">
        <v>62</v>
      </c>
      <c r="S6763">
        <v>271</v>
      </c>
      <c r="T6763" t="s">
        <v>40</v>
      </c>
      <c r="U6763" t="s">
        <v>33</v>
      </c>
      <c r="V6763">
        <v>87</v>
      </c>
      <c r="W6763">
        <v>87</v>
      </c>
      <c r="X6763">
        <v>0</v>
      </c>
      <c r="Y6763" t="s">
        <v>34</v>
      </c>
      <c r="Z6763" t="s">
        <v>40</v>
      </c>
      <c r="AA6763">
        <f>VLOOKUP(Table1[[#This Row],[Facility Name]],D_2,8,0)</f>
        <v>54</v>
      </c>
    </row>
    <row r="6764" spans="1:27" hidden="1" x14ac:dyDescent="0.25">
      <c r="A6764">
        <v>552704</v>
      </c>
      <c r="B6764" t="s">
        <v>595</v>
      </c>
      <c r="C6764">
        <v>5</v>
      </c>
      <c r="D6764" t="s">
        <v>554</v>
      </c>
      <c r="E6764" t="s">
        <v>703</v>
      </c>
      <c r="F6764" t="s">
        <v>44</v>
      </c>
      <c r="G6764" t="s">
        <v>30</v>
      </c>
      <c r="H6764" t="s">
        <v>597</v>
      </c>
      <c r="I6764">
        <v>25</v>
      </c>
      <c r="J6764" t="s">
        <v>33</v>
      </c>
      <c r="K6764">
        <v>89</v>
      </c>
      <c r="L6764">
        <v>138</v>
      </c>
      <c r="M6764">
        <v>138</v>
      </c>
      <c r="N6764" t="s">
        <v>33</v>
      </c>
      <c r="O6764" t="s">
        <v>33</v>
      </c>
      <c r="P6764" t="s">
        <v>33</v>
      </c>
      <c r="Q6764">
        <v>97</v>
      </c>
      <c r="R6764">
        <v>84</v>
      </c>
      <c r="S6764">
        <v>394</v>
      </c>
      <c r="T6764" t="s">
        <v>33</v>
      </c>
      <c r="U6764" t="s">
        <v>33</v>
      </c>
      <c r="V6764">
        <v>140</v>
      </c>
      <c r="W6764">
        <v>140</v>
      </c>
      <c r="X6764">
        <v>0</v>
      </c>
      <c r="Y6764" t="s">
        <v>33</v>
      </c>
      <c r="Z6764" t="s">
        <v>33</v>
      </c>
      <c r="AA6764" t="e">
        <f>VLOOKUP(Table1[[#This Row],[Facility Name]],D_2,8,0)</f>
        <v>#N/A</v>
      </c>
    </row>
    <row r="6765" spans="1:27" hidden="1" x14ac:dyDescent="0.25">
      <c r="A6765">
        <v>552705</v>
      </c>
      <c r="B6765" t="s">
        <v>8042</v>
      </c>
      <c r="C6765">
        <v>4</v>
      </c>
      <c r="D6765" t="s">
        <v>554</v>
      </c>
      <c r="E6765" t="s">
        <v>563</v>
      </c>
      <c r="F6765" t="s">
        <v>29</v>
      </c>
      <c r="G6765" t="s">
        <v>30</v>
      </c>
      <c r="H6765" t="s">
        <v>31</v>
      </c>
      <c r="I6765">
        <v>24</v>
      </c>
      <c r="J6765" t="s">
        <v>33</v>
      </c>
      <c r="K6765">
        <v>88</v>
      </c>
      <c r="L6765">
        <v>138</v>
      </c>
      <c r="M6765">
        <v>137</v>
      </c>
      <c r="N6765" t="s">
        <v>33</v>
      </c>
      <c r="O6765" t="s">
        <v>33</v>
      </c>
      <c r="P6765" t="s">
        <v>33</v>
      </c>
      <c r="Q6765">
        <v>91</v>
      </c>
      <c r="R6765">
        <v>84</v>
      </c>
      <c r="S6765">
        <v>337</v>
      </c>
      <c r="T6765" t="s">
        <v>33</v>
      </c>
      <c r="U6765" t="s">
        <v>33</v>
      </c>
      <c r="V6765">
        <v>139</v>
      </c>
      <c r="W6765">
        <v>139</v>
      </c>
      <c r="X6765">
        <v>0</v>
      </c>
      <c r="Y6765" t="s">
        <v>33</v>
      </c>
      <c r="Z6765" t="s">
        <v>33</v>
      </c>
      <c r="AA6765" t="e">
        <f>VLOOKUP(Table1[[#This Row],[Facility Name]],D_2,8,0)</f>
        <v>#N/A</v>
      </c>
    </row>
    <row r="6766" spans="1:27" hidden="1" x14ac:dyDescent="0.25">
      <c r="A6766">
        <v>552706</v>
      </c>
      <c r="B6766" t="s">
        <v>8043</v>
      </c>
      <c r="C6766">
        <v>5</v>
      </c>
      <c r="D6766" t="s">
        <v>554</v>
      </c>
      <c r="E6766" t="s">
        <v>569</v>
      </c>
      <c r="F6766" t="s">
        <v>44</v>
      </c>
      <c r="G6766" t="s">
        <v>30</v>
      </c>
      <c r="H6766" t="s">
        <v>597</v>
      </c>
      <c r="I6766">
        <v>17</v>
      </c>
      <c r="J6766" t="s">
        <v>33</v>
      </c>
      <c r="K6766">
        <v>69</v>
      </c>
      <c r="L6766">
        <v>107</v>
      </c>
      <c r="M6766">
        <v>115</v>
      </c>
      <c r="N6766" t="s">
        <v>33</v>
      </c>
      <c r="O6766" t="s">
        <v>33</v>
      </c>
      <c r="P6766" t="s">
        <v>33</v>
      </c>
      <c r="Q6766">
        <v>80</v>
      </c>
      <c r="R6766">
        <v>66</v>
      </c>
      <c r="S6766">
        <v>292</v>
      </c>
      <c r="T6766" t="s">
        <v>33</v>
      </c>
      <c r="U6766" t="s">
        <v>33</v>
      </c>
      <c r="V6766">
        <v>92</v>
      </c>
      <c r="W6766">
        <v>92</v>
      </c>
      <c r="X6766">
        <v>0</v>
      </c>
      <c r="Y6766" t="s">
        <v>33</v>
      </c>
      <c r="Z6766" t="s">
        <v>33</v>
      </c>
      <c r="AA6766" t="e">
        <f>VLOOKUP(Table1[[#This Row],[Facility Name]],D_2,8,0)</f>
        <v>#N/A</v>
      </c>
    </row>
    <row r="6767" spans="1:27" hidden="1" x14ac:dyDescent="0.25">
      <c r="A6767">
        <v>552707</v>
      </c>
      <c r="B6767" t="s">
        <v>8044</v>
      </c>
      <c r="C6767">
        <v>5</v>
      </c>
      <c r="D6767" t="s">
        <v>554</v>
      </c>
      <c r="E6767" t="s">
        <v>553</v>
      </c>
      <c r="F6767" t="s">
        <v>29</v>
      </c>
      <c r="G6767" t="s">
        <v>30</v>
      </c>
      <c r="H6767" t="s">
        <v>31</v>
      </c>
      <c r="I6767">
        <v>21</v>
      </c>
      <c r="J6767" t="s">
        <v>33</v>
      </c>
      <c r="K6767">
        <v>89</v>
      </c>
      <c r="L6767">
        <v>151</v>
      </c>
      <c r="M6767">
        <v>159</v>
      </c>
      <c r="N6767" t="s">
        <v>33</v>
      </c>
      <c r="O6767" t="s">
        <v>33</v>
      </c>
      <c r="P6767" t="s">
        <v>33</v>
      </c>
      <c r="Q6767">
        <v>100</v>
      </c>
      <c r="R6767">
        <v>117</v>
      </c>
      <c r="S6767">
        <v>380</v>
      </c>
      <c r="T6767" t="s">
        <v>40</v>
      </c>
      <c r="U6767" t="s">
        <v>33</v>
      </c>
      <c r="V6767">
        <v>158</v>
      </c>
      <c r="W6767">
        <v>158</v>
      </c>
      <c r="X6767">
        <v>0</v>
      </c>
      <c r="Y6767" t="s">
        <v>33</v>
      </c>
      <c r="Z6767" t="s">
        <v>33</v>
      </c>
      <c r="AA6767" t="e">
        <f>VLOOKUP(Table1[[#This Row],[Facility Name]],D_2,8,0)</f>
        <v>#N/A</v>
      </c>
    </row>
    <row r="6768" spans="1:27" hidden="1" x14ac:dyDescent="0.25">
      <c r="A6768">
        <v>552708</v>
      </c>
      <c r="B6768" t="s">
        <v>8045</v>
      </c>
      <c r="C6768">
        <v>4</v>
      </c>
      <c r="D6768" t="s">
        <v>554</v>
      </c>
      <c r="E6768" t="s">
        <v>565</v>
      </c>
      <c r="F6768" t="s">
        <v>29</v>
      </c>
      <c r="G6768" t="s">
        <v>30</v>
      </c>
      <c r="H6768" t="s">
        <v>31</v>
      </c>
      <c r="I6768">
        <v>24</v>
      </c>
      <c r="J6768" t="s">
        <v>33</v>
      </c>
      <c r="K6768">
        <v>127</v>
      </c>
      <c r="L6768">
        <v>193</v>
      </c>
      <c r="M6768">
        <v>200</v>
      </c>
      <c r="N6768" t="s">
        <v>33</v>
      </c>
      <c r="O6768" t="s">
        <v>33</v>
      </c>
      <c r="P6768" t="s">
        <v>33</v>
      </c>
      <c r="Q6768">
        <v>143</v>
      </c>
      <c r="R6768">
        <v>159</v>
      </c>
      <c r="S6768">
        <v>646</v>
      </c>
      <c r="T6768" t="s">
        <v>33</v>
      </c>
      <c r="U6768" t="s">
        <v>33</v>
      </c>
      <c r="V6768">
        <v>166</v>
      </c>
      <c r="W6768">
        <v>166</v>
      </c>
      <c r="X6768">
        <v>0</v>
      </c>
      <c r="Y6768" t="s">
        <v>33</v>
      </c>
      <c r="Z6768" t="s">
        <v>33</v>
      </c>
      <c r="AA6768" t="e">
        <f>VLOOKUP(Table1[[#This Row],[Facility Name]],D_2,8,0)</f>
        <v>#N/A</v>
      </c>
    </row>
    <row r="6769" spans="1:27" x14ac:dyDescent="0.25">
      <c r="A6769">
        <v>552712</v>
      </c>
      <c r="B6769" t="s">
        <v>8122</v>
      </c>
      <c r="D6769" t="s">
        <v>554</v>
      </c>
      <c r="E6769" t="s">
        <v>596</v>
      </c>
      <c r="F6769" t="s">
        <v>29</v>
      </c>
      <c r="G6769" t="s">
        <v>30</v>
      </c>
      <c r="H6769" t="s">
        <v>31</v>
      </c>
      <c r="I6769">
        <v>8</v>
      </c>
      <c r="J6769" t="s">
        <v>34</v>
      </c>
      <c r="K6769">
        <v>15</v>
      </c>
      <c r="L6769">
        <v>29</v>
      </c>
      <c r="M6769">
        <v>27</v>
      </c>
      <c r="N6769" t="s">
        <v>33</v>
      </c>
      <c r="O6769" t="s">
        <v>33</v>
      </c>
      <c r="P6769" t="s">
        <v>33</v>
      </c>
      <c r="Q6769">
        <v>20</v>
      </c>
      <c r="R6769">
        <v>11</v>
      </c>
      <c r="S6769">
        <v>73</v>
      </c>
      <c r="T6769" t="s">
        <v>34</v>
      </c>
      <c r="U6769" t="s">
        <v>34</v>
      </c>
      <c r="V6769">
        <v>8</v>
      </c>
      <c r="W6769">
        <v>8</v>
      </c>
      <c r="X6769">
        <v>0</v>
      </c>
      <c r="Y6769" t="s">
        <v>34</v>
      </c>
      <c r="Z6769" t="s">
        <v>33</v>
      </c>
      <c r="AA6769">
        <f>VLOOKUP(Table1[[#This Row],[Facility Name]],D_2,8,0)</f>
        <v>80</v>
      </c>
    </row>
    <row r="6770" spans="1:27" x14ac:dyDescent="0.25">
      <c r="A6770">
        <v>552722</v>
      </c>
      <c r="B6770" t="s">
        <v>7918</v>
      </c>
      <c r="C6770">
        <v>5</v>
      </c>
      <c r="D6770" t="s">
        <v>554</v>
      </c>
      <c r="E6770" t="s">
        <v>553</v>
      </c>
      <c r="F6770" t="s">
        <v>29</v>
      </c>
      <c r="G6770" t="s">
        <v>63</v>
      </c>
      <c r="H6770" t="s">
        <v>64</v>
      </c>
      <c r="I6770">
        <v>25</v>
      </c>
      <c r="J6770" t="s">
        <v>33</v>
      </c>
      <c r="K6770">
        <v>56</v>
      </c>
      <c r="L6770">
        <v>72</v>
      </c>
      <c r="M6770">
        <v>73</v>
      </c>
      <c r="N6770" t="s">
        <v>40</v>
      </c>
      <c r="O6770" t="s">
        <v>33</v>
      </c>
      <c r="P6770" t="s">
        <v>33</v>
      </c>
      <c r="Q6770">
        <v>62</v>
      </c>
      <c r="R6770">
        <v>30</v>
      </c>
      <c r="S6770">
        <v>274</v>
      </c>
      <c r="T6770" t="s">
        <v>33</v>
      </c>
      <c r="U6770" t="s">
        <v>33</v>
      </c>
      <c r="V6770">
        <v>74</v>
      </c>
      <c r="W6770">
        <v>74</v>
      </c>
      <c r="X6770">
        <v>0</v>
      </c>
      <c r="Y6770" t="s">
        <v>33</v>
      </c>
      <c r="Z6770" t="s">
        <v>33</v>
      </c>
      <c r="AA6770">
        <f>VLOOKUP(Table1[[#This Row],[Facility Name]],D_2,8,0)</f>
        <v>78</v>
      </c>
    </row>
    <row r="6771" spans="1:27" hidden="1" x14ac:dyDescent="0.25">
      <c r="A6771">
        <v>552713</v>
      </c>
      <c r="B6771" t="s">
        <v>8123</v>
      </c>
      <c r="C6771">
        <v>4</v>
      </c>
      <c r="D6771" t="s">
        <v>554</v>
      </c>
      <c r="E6771" t="s">
        <v>618</v>
      </c>
      <c r="F6771" t="s">
        <v>29</v>
      </c>
      <c r="G6771" t="s">
        <v>30</v>
      </c>
      <c r="H6771" t="s">
        <v>31</v>
      </c>
      <c r="I6771">
        <v>24</v>
      </c>
      <c r="J6771" t="s">
        <v>33</v>
      </c>
      <c r="K6771">
        <v>105</v>
      </c>
      <c r="L6771">
        <v>124</v>
      </c>
      <c r="M6771">
        <v>120</v>
      </c>
      <c r="N6771" t="s">
        <v>33</v>
      </c>
      <c r="O6771" t="s">
        <v>33</v>
      </c>
      <c r="P6771" t="s">
        <v>33</v>
      </c>
      <c r="Q6771">
        <v>111</v>
      </c>
      <c r="R6771">
        <v>93</v>
      </c>
      <c r="S6771">
        <v>502</v>
      </c>
      <c r="T6771" t="s">
        <v>33</v>
      </c>
      <c r="U6771" t="s">
        <v>33</v>
      </c>
      <c r="V6771">
        <v>124</v>
      </c>
      <c r="W6771">
        <v>124</v>
      </c>
      <c r="X6771">
        <v>0</v>
      </c>
      <c r="Y6771" t="s">
        <v>40</v>
      </c>
      <c r="Z6771" t="s">
        <v>40</v>
      </c>
      <c r="AA6771" t="e">
        <f>VLOOKUP(Table1[[#This Row],[Facility Name]],D_2,8,0)</f>
        <v>#N/A</v>
      </c>
    </row>
    <row r="6772" spans="1:27" hidden="1" x14ac:dyDescent="0.25">
      <c r="A6772">
        <v>552714</v>
      </c>
      <c r="B6772" t="s">
        <v>8138</v>
      </c>
      <c r="C6772">
        <v>5</v>
      </c>
      <c r="D6772" t="s">
        <v>554</v>
      </c>
      <c r="E6772" t="s">
        <v>596</v>
      </c>
      <c r="F6772" t="s">
        <v>44</v>
      </c>
      <c r="G6772" t="s">
        <v>30</v>
      </c>
      <c r="H6772" t="s">
        <v>5674</v>
      </c>
      <c r="I6772">
        <v>31</v>
      </c>
      <c r="J6772" t="s">
        <v>33</v>
      </c>
      <c r="K6772">
        <v>109</v>
      </c>
      <c r="L6772">
        <v>165</v>
      </c>
      <c r="M6772">
        <v>169</v>
      </c>
      <c r="N6772" t="s">
        <v>33</v>
      </c>
      <c r="O6772" t="s">
        <v>33</v>
      </c>
      <c r="P6772" t="s">
        <v>40</v>
      </c>
      <c r="Q6772">
        <v>125</v>
      </c>
      <c r="R6772">
        <v>134</v>
      </c>
      <c r="S6772">
        <v>470</v>
      </c>
      <c r="T6772" t="s">
        <v>40</v>
      </c>
      <c r="U6772" t="s">
        <v>33</v>
      </c>
      <c r="V6772">
        <v>170</v>
      </c>
      <c r="W6772">
        <v>170</v>
      </c>
      <c r="X6772">
        <v>0</v>
      </c>
      <c r="Y6772" t="s">
        <v>40</v>
      </c>
      <c r="Z6772" t="s">
        <v>40</v>
      </c>
      <c r="AA6772" t="e">
        <f>VLOOKUP(Table1[[#This Row],[Facility Name]],D_2,8,0)</f>
        <v>#N/A</v>
      </c>
    </row>
    <row r="6773" spans="1:27" hidden="1" x14ac:dyDescent="0.25">
      <c r="A6773">
        <v>552715</v>
      </c>
      <c r="B6773" t="s">
        <v>8139</v>
      </c>
      <c r="C6773">
        <v>3</v>
      </c>
      <c r="D6773" t="s">
        <v>554</v>
      </c>
      <c r="E6773" t="s">
        <v>553</v>
      </c>
      <c r="F6773" t="s">
        <v>29</v>
      </c>
      <c r="G6773" t="s">
        <v>30</v>
      </c>
      <c r="H6773" t="s">
        <v>31</v>
      </c>
      <c r="I6773">
        <v>24</v>
      </c>
      <c r="J6773" t="s">
        <v>33</v>
      </c>
      <c r="K6773">
        <v>111</v>
      </c>
      <c r="L6773">
        <v>219</v>
      </c>
      <c r="M6773">
        <v>223</v>
      </c>
      <c r="N6773" t="s">
        <v>33</v>
      </c>
      <c r="O6773" t="s">
        <v>33</v>
      </c>
      <c r="P6773" t="s">
        <v>32</v>
      </c>
      <c r="Q6773">
        <v>129</v>
      </c>
      <c r="R6773">
        <v>153</v>
      </c>
      <c r="S6773">
        <v>507</v>
      </c>
      <c r="T6773" t="s">
        <v>40</v>
      </c>
      <c r="U6773" t="s">
        <v>33</v>
      </c>
      <c r="V6773">
        <v>224</v>
      </c>
      <c r="W6773">
        <v>224</v>
      </c>
      <c r="X6773">
        <v>0</v>
      </c>
      <c r="Y6773" t="s">
        <v>33</v>
      </c>
      <c r="Z6773" t="s">
        <v>33</v>
      </c>
      <c r="AA6773" t="e">
        <f>VLOOKUP(Table1[[#This Row],[Facility Name]],D_2,8,0)</f>
        <v>#N/A</v>
      </c>
    </row>
    <row r="6774" spans="1:27" hidden="1" x14ac:dyDescent="0.25">
      <c r="A6774">
        <v>552717</v>
      </c>
      <c r="B6774" t="s">
        <v>7898</v>
      </c>
      <c r="C6774">
        <v>3</v>
      </c>
      <c r="D6774" t="s">
        <v>554</v>
      </c>
      <c r="E6774" t="s">
        <v>557</v>
      </c>
      <c r="F6774" t="s">
        <v>44</v>
      </c>
      <c r="G6774" t="s">
        <v>30</v>
      </c>
      <c r="H6774" t="s">
        <v>5674</v>
      </c>
      <c r="I6774">
        <v>27</v>
      </c>
      <c r="J6774" t="s">
        <v>33</v>
      </c>
      <c r="K6774">
        <v>72</v>
      </c>
      <c r="L6774">
        <v>128</v>
      </c>
      <c r="M6774">
        <v>129</v>
      </c>
      <c r="N6774" t="s">
        <v>33</v>
      </c>
      <c r="O6774" t="s">
        <v>33</v>
      </c>
      <c r="P6774" t="s">
        <v>33</v>
      </c>
      <c r="Q6774">
        <v>80</v>
      </c>
      <c r="R6774">
        <v>114</v>
      </c>
      <c r="S6774">
        <v>309</v>
      </c>
      <c r="T6774" t="s">
        <v>33</v>
      </c>
      <c r="U6774" t="s">
        <v>33</v>
      </c>
      <c r="V6774">
        <v>128</v>
      </c>
      <c r="W6774">
        <v>128</v>
      </c>
      <c r="X6774">
        <v>0</v>
      </c>
      <c r="Y6774" t="s">
        <v>34</v>
      </c>
      <c r="Z6774" t="s">
        <v>40</v>
      </c>
      <c r="AA6774" t="e">
        <f>VLOOKUP(Table1[[#This Row],[Facility Name]],D_2,8,0)</f>
        <v>#N/A</v>
      </c>
    </row>
    <row r="6775" spans="1:27" hidden="1" x14ac:dyDescent="0.25">
      <c r="A6775">
        <v>552718</v>
      </c>
      <c r="B6775" t="s">
        <v>7899</v>
      </c>
      <c r="C6775">
        <v>4</v>
      </c>
      <c r="D6775" t="s">
        <v>554</v>
      </c>
      <c r="E6775" t="s">
        <v>569</v>
      </c>
      <c r="F6775" t="s">
        <v>29</v>
      </c>
      <c r="G6775" t="s">
        <v>30</v>
      </c>
      <c r="H6775" t="s">
        <v>31</v>
      </c>
      <c r="I6775">
        <v>22</v>
      </c>
      <c r="J6775" t="s">
        <v>33</v>
      </c>
      <c r="K6775">
        <v>53</v>
      </c>
      <c r="L6775">
        <v>82</v>
      </c>
      <c r="M6775">
        <v>81</v>
      </c>
      <c r="N6775" t="s">
        <v>33</v>
      </c>
      <c r="O6775" t="s">
        <v>33</v>
      </c>
      <c r="P6775" t="s">
        <v>33</v>
      </c>
      <c r="Q6775">
        <v>62</v>
      </c>
      <c r="R6775">
        <v>66</v>
      </c>
      <c r="S6775">
        <v>238</v>
      </c>
      <c r="T6775" t="s">
        <v>33</v>
      </c>
      <c r="U6775" t="s">
        <v>33</v>
      </c>
      <c r="V6775">
        <v>85</v>
      </c>
      <c r="W6775">
        <v>85</v>
      </c>
      <c r="X6775">
        <v>0</v>
      </c>
      <c r="Y6775" t="s">
        <v>33</v>
      </c>
      <c r="Z6775" t="s">
        <v>33</v>
      </c>
      <c r="AA6775" t="e">
        <f>VLOOKUP(Table1[[#This Row],[Facility Name]],D_2,8,0)</f>
        <v>#N/A</v>
      </c>
    </row>
    <row r="6776" spans="1:27" hidden="1" x14ac:dyDescent="0.25">
      <c r="A6776">
        <v>552839</v>
      </c>
      <c r="B6776" t="s">
        <v>7986</v>
      </c>
      <c r="D6776" t="s">
        <v>554</v>
      </c>
      <c r="F6776" t="s">
        <v>29</v>
      </c>
      <c r="G6776" t="s">
        <v>30</v>
      </c>
      <c r="H6776" t="s">
        <v>31</v>
      </c>
      <c r="I6776">
        <v>24</v>
      </c>
      <c r="J6776" t="s">
        <v>34</v>
      </c>
      <c r="K6776">
        <v>4</v>
      </c>
      <c r="L6776">
        <v>5</v>
      </c>
      <c r="M6776">
        <v>5</v>
      </c>
      <c r="N6776" t="s">
        <v>34</v>
      </c>
      <c r="O6776" t="s">
        <v>34</v>
      </c>
      <c r="P6776" t="s">
        <v>34</v>
      </c>
      <c r="Q6776">
        <v>4</v>
      </c>
      <c r="R6776">
        <v>1</v>
      </c>
      <c r="S6776">
        <v>7</v>
      </c>
      <c r="T6776" t="s">
        <v>34</v>
      </c>
      <c r="U6776" t="s">
        <v>34</v>
      </c>
      <c r="V6776">
        <v>5</v>
      </c>
      <c r="W6776">
        <v>5</v>
      </c>
      <c r="X6776">
        <v>0</v>
      </c>
      <c r="Y6776" t="s">
        <v>34</v>
      </c>
      <c r="Z6776" t="s">
        <v>34</v>
      </c>
      <c r="AA6776" t="str">
        <f>VLOOKUP(Table1[[#This Row],[Facility Name]],D_2,8,0)</f>
        <v>No Score</v>
      </c>
    </row>
    <row r="6777" spans="1:27" hidden="1" x14ac:dyDescent="0.25">
      <c r="A6777">
        <v>552840</v>
      </c>
      <c r="B6777" t="s">
        <v>7987</v>
      </c>
      <c r="C6777">
        <v>5</v>
      </c>
      <c r="D6777" t="s">
        <v>554</v>
      </c>
      <c r="F6777" t="s">
        <v>29</v>
      </c>
      <c r="G6777" t="s">
        <v>30</v>
      </c>
      <c r="H6777" t="s">
        <v>7988</v>
      </c>
      <c r="I6777">
        <v>6</v>
      </c>
      <c r="J6777" t="s">
        <v>34</v>
      </c>
      <c r="K6777">
        <v>17</v>
      </c>
      <c r="L6777">
        <v>35</v>
      </c>
      <c r="M6777">
        <v>37</v>
      </c>
      <c r="N6777" t="s">
        <v>33</v>
      </c>
      <c r="O6777" t="s">
        <v>34</v>
      </c>
      <c r="P6777" t="s">
        <v>34</v>
      </c>
      <c r="Q6777">
        <v>21</v>
      </c>
      <c r="R6777">
        <v>6</v>
      </c>
      <c r="S6777">
        <v>25</v>
      </c>
      <c r="T6777" t="s">
        <v>34</v>
      </c>
      <c r="U6777" t="s">
        <v>34</v>
      </c>
      <c r="V6777">
        <v>0</v>
      </c>
      <c r="W6777">
        <v>0</v>
      </c>
      <c r="X6777">
        <v>0</v>
      </c>
      <c r="Y6777" t="s">
        <v>34</v>
      </c>
      <c r="Z6777" t="s">
        <v>33</v>
      </c>
      <c r="AA6777" t="e">
        <f>VLOOKUP(Table1[[#This Row],[Facility Name]],D_2,8,0)</f>
        <v>#N/A</v>
      </c>
    </row>
    <row r="6778" spans="1:27" hidden="1" x14ac:dyDescent="0.25">
      <c r="A6778">
        <v>552841</v>
      </c>
      <c r="B6778" t="s">
        <v>7989</v>
      </c>
      <c r="C6778">
        <v>4</v>
      </c>
      <c r="D6778" t="s">
        <v>554</v>
      </c>
      <c r="F6778" t="s">
        <v>29</v>
      </c>
      <c r="G6778" t="s">
        <v>30</v>
      </c>
      <c r="H6778" t="s">
        <v>31</v>
      </c>
      <c r="I6778">
        <v>21</v>
      </c>
      <c r="J6778" t="s">
        <v>33</v>
      </c>
      <c r="K6778">
        <v>82</v>
      </c>
      <c r="L6778">
        <v>150</v>
      </c>
      <c r="M6778">
        <v>156</v>
      </c>
      <c r="N6778" t="s">
        <v>33</v>
      </c>
      <c r="O6778" t="s">
        <v>33</v>
      </c>
      <c r="P6778" t="s">
        <v>32</v>
      </c>
      <c r="Q6778">
        <v>93</v>
      </c>
      <c r="R6778">
        <v>67</v>
      </c>
      <c r="S6778">
        <v>110</v>
      </c>
      <c r="T6778" t="s">
        <v>33</v>
      </c>
      <c r="U6778" t="s">
        <v>33</v>
      </c>
      <c r="V6778">
        <v>126</v>
      </c>
      <c r="W6778">
        <v>126</v>
      </c>
      <c r="X6778">
        <v>0</v>
      </c>
      <c r="Y6778" t="s">
        <v>34</v>
      </c>
      <c r="Z6778" t="s">
        <v>33</v>
      </c>
      <c r="AA6778" t="e">
        <f>VLOOKUP(Table1[[#This Row],[Facility Name]],D_2,8,0)</f>
        <v>#N/A</v>
      </c>
    </row>
    <row r="6779" spans="1:27" hidden="1" x14ac:dyDescent="0.25">
      <c r="A6779">
        <v>552842</v>
      </c>
      <c r="B6779" t="s">
        <v>7990</v>
      </c>
      <c r="D6779" t="s">
        <v>554</v>
      </c>
      <c r="F6779" t="s">
        <v>29</v>
      </c>
      <c r="G6779" t="s">
        <v>30</v>
      </c>
      <c r="H6779" t="s">
        <v>31</v>
      </c>
      <c r="I6779">
        <v>4</v>
      </c>
      <c r="J6779" t="s">
        <v>34</v>
      </c>
      <c r="K6779">
        <v>12</v>
      </c>
      <c r="L6779">
        <v>21</v>
      </c>
      <c r="M6779">
        <v>23</v>
      </c>
      <c r="N6779" t="s">
        <v>33</v>
      </c>
      <c r="O6779" t="s">
        <v>33</v>
      </c>
      <c r="P6779" t="s">
        <v>34</v>
      </c>
      <c r="Q6779">
        <v>13</v>
      </c>
      <c r="R6779">
        <v>11</v>
      </c>
      <c r="S6779">
        <v>14</v>
      </c>
      <c r="T6779" t="s">
        <v>34</v>
      </c>
      <c r="U6779" t="s">
        <v>34</v>
      </c>
      <c r="V6779">
        <v>4</v>
      </c>
      <c r="W6779">
        <v>4</v>
      </c>
      <c r="X6779">
        <v>0</v>
      </c>
      <c r="Y6779" t="s">
        <v>34</v>
      </c>
      <c r="Z6779" t="s">
        <v>33</v>
      </c>
      <c r="AA6779" t="str">
        <f>VLOOKUP(Table1[[#This Row],[Facility Name]],D_2,8,0)</f>
        <v>No Score</v>
      </c>
    </row>
    <row r="6780" spans="1:27" hidden="1" x14ac:dyDescent="0.25">
      <c r="A6780">
        <v>552720</v>
      </c>
      <c r="B6780" t="s">
        <v>7901</v>
      </c>
      <c r="C6780">
        <v>3</v>
      </c>
      <c r="D6780" t="s">
        <v>554</v>
      </c>
      <c r="E6780" t="s">
        <v>557</v>
      </c>
      <c r="F6780" t="s">
        <v>44</v>
      </c>
      <c r="G6780" t="s">
        <v>30</v>
      </c>
      <c r="H6780" t="s">
        <v>5674</v>
      </c>
      <c r="I6780">
        <v>27</v>
      </c>
      <c r="J6780" t="s">
        <v>33</v>
      </c>
      <c r="K6780">
        <v>54</v>
      </c>
      <c r="L6780">
        <v>103</v>
      </c>
      <c r="M6780">
        <v>106</v>
      </c>
      <c r="N6780" t="s">
        <v>33</v>
      </c>
      <c r="O6780" t="s">
        <v>33</v>
      </c>
      <c r="P6780" t="s">
        <v>32</v>
      </c>
      <c r="Q6780">
        <v>61</v>
      </c>
      <c r="R6780">
        <v>77</v>
      </c>
      <c r="S6780">
        <v>221</v>
      </c>
      <c r="T6780" t="s">
        <v>33</v>
      </c>
      <c r="U6780" t="s">
        <v>33</v>
      </c>
      <c r="V6780">
        <v>106</v>
      </c>
      <c r="W6780">
        <v>106</v>
      </c>
      <c r="X6780">
        <v>0</v>
      </c>
      <c r="Y6780" t="s">
        <v>33</v>
      </c>
      <c r="Z6780" t="s">
        <v>33</v>
      </c>
      <c r="AA6780" t="e">
        <f>VLOOKUP(Table1[[#This Row],[Facility Name]],D_2,8,0)</f>
        <v>#N/A</v>
      </c>
    </row>
    <row r="6781" spans="1:27" hidden="1" x14ac:dyDescent="0.25">
      <c r="A6781">
        <v>552721</v>
      </c>
      <c r="B6781" t="s">
        <v>7902</v>
      </c>
      <c r="C6781">
        <v>5</v>
      </c>
      <c r="D6781" t="s">
        <v>554</v>
      </c>
      <c r="E6781" t="s">
        <v>690</v>
      </c>
      <c r="F6781" t="s">
        <v>29</v>
      </c>
      <c r="G6781" t="s">
        <v>30</v>
      </c>
      <c r="H6781" t="s">
        <v>31</v>
      </c>
      <c r="I6781">
        <v>20</v>
      </c>
      <c r="J6781" t="s">
        <v>33</v>
      </c>
      <c r="K6781">
        <v>76</v>
      </c>
      <c r="L6781">
        <v>111</v>
      </c>
      <c r="M6781">
        <v>120</v>
      </c>
      <c r="N6781" t="s">
        <v>33</v>
      </c>
      <c r="O6781" t="s">
        <v>33</v>
      </c>
      <c r="P6781" t="s">
        <v>33</v>
      </c>
      <c r="Q6781">
        <v>86</v>
      </c>
      <c r="R6781">
        <v>97</v>
      </c>
      <c r="S6781">
        <v>386</v>
      </c>
      <c r="T6781" t="s">
        <v>33</v>
      </c>
      <c r="U6781" t="s">
        <v>33</v>
      </c>
      <c r="V6781">
        <v>118</v>
      </c>
      <c r="W6781">
        <v>118</v>
      </c>
      <c r="X6781">
        <v>0</v>
      </c>
      <c r="Y6781" t="s">
        <v>33</v>
      </c>
      <c r="Z6781" t="s">
        <v>33</v>
      </c>
      <c r="AA6781" t="e">
        <f>VLOOKUP(Table1[[#This Row],[Facility Name]],D_2,8,0)</f>
        <v>#N/A</v>
      </c>
    </row>
    <row r="6782" spans="1:27" x14ac:dyDescent="0.25">
      <c r="A6782">
        <v>552732</v>
      </c>
      <c r="B6782" t="s">
        <v>8088</v>
      </c>
      <c r="D6782" t="s">
        <v>554</v>
      </c>
      <c r="E6782" t="s">
        <v>559</v>
      </c>
      <c r="F6782" t="s">
        <v>29</v>
      </c>
      <c r="G6782" t="s">
        <v>30</v>
      </c>
      <c r="H6782" t="s">
        <v>294</v>
      </c>
      <c r="I6782">
        <v>3</v>
      </c>
      <c r="J6782" t="s">
        <v>32</v>
      </c>
      <c r="K6782">
        <v>23</v>
      </c>
      <c r="L6782">
        <v>34</v>
      </c>
      <c r="M6782">
        <v>33</v>
      </c>
      <c r="N6782" t="s">
        <v>33</v>
      </c>
      <c r="O6782" t="s">
        <v>32</v>
      </c>
      <c r="P6782" t="s">
        <v>33</v>
      </c>
      <c r="Q6782">
        <v>24</v>
      </c>
      <c r="R6782">
        <v>42</v>
      </c>
      <c r="S6782">
        <v>77</v>
      </c>
      <c r="T6782" t="s">
        <v>34</v>
      </c>
      <c r="U6782" t="s">
        <v>34</v>
      </c>
      <c r="V6782">
        <v>0</v>
      </c>
      <c r="W6782">
        <v>0</v>
      </c>
      <c r="X6782">
        <v>0</v>
      </c>
      <c r="Y6782" t="s">
        <v>34</v>
      </c>
      <c r="Z6782" t="s">
        <v>33</v>
      </c>
      <c r="AA6782">
        <f>VLOOKUP(Table1[[#This Row],[Facility Name]],D_2,8,0)</f>
        <v>38</v>
      </c>
    </row>
    <row r="6783" spans="1:27" x14ac:dyDescent="0.25">
      <c r="A6783">
        <v>552734</v>
      </c>
      <c r="B6783" t="s">
        <v>8105</v>
      </c>
      <c r="C6783">
        <v>5</v>
      </c>
      <c r="D6783" t="s">
        <v>554</v>
      </c>
      <c r="E6783" t="s">
        <v>561</v>
      </c>
      <c r="F6783" t="s">
        <v>29</v>
      </c>
      <c r="G6783" t="s">
        <v>30</v>
      </c>
      <c r="H6783" t="s">
        <v>37</v>
      </c>
      <c r="I6783">
        <v>21</v>
      </c>
      <c r="J6783" t="s">
        <v>33</v>
      </c>
      <c r="K6783">
        <v>74</v>
      </c>
      <c r="L6783">
        <v>112</v>
      </c>
      <c r="M6783">
        <v>120</v>
      </c>
      <c r="N6783" t="s">
        <v>33</v>
      </c>
      <c r="O6783" t="s">
        <v>33</v>
      </c>
      <c r="P6783" t="s">
        <v>40</v>
      </c>
      <c r="Q6783">
        <v>91</v>
      </c>
      <c r="R6783">
        <v>79</v>
      </c>
      <c r="S6783">
        <v>359</v>
      </c>
      <c r="T6783" t="s">
        <v>33</v>
      </c>
      <c r="U6783" t="s">
        <v>33</v>
      </c>
      <c r="V6783">
        <v>110</v>
      </c>
      <c r="W6783">
        <v>110</v>
      </c>
      <c r="X6783">
        <v>0</v>
      </c>
      <c r="Y6783" t="s">
        <v>33</v>
      </c>
      <c r="Z6783" t="s">
        <v>33</v>
      </c>
      <c r="AA6783">
        <f>VLOOKUP(Table1[[#This Row],[Facility Name]],D_2,8,0)</f>
        <v>67</v>
      </c>
    </row>
    <row r="6784" spans="1:27" hidden="1" x14ac:dyDescent="0.25">
      <c r="A6784">
        <v>552723</v>
      </c>
      <c r="B6784" t="s">
        <v>7985</v>
      </c>
      <c r="C6784">
        <v>5</v>
      </c>
      <c r="D6784" t="s">
        <v>554</v>
      </c>
      <c r="E6784" t="s">
        <v>596</v>
      </c>
      <c r="F6784" t="s">
        <v>29</v>
      </c>
      <c r="G6784" t="s">
        <v>30</v>
      </c>
      <c r="H6784" t="s">
        <v>31</v>
      </c>
      <c r="I6784">
        <v>32</v>
      </c>
      <c r="J6784" t="s">
        <v>33</v>
      </c>
      <c r="K6784">
        <v>92</v>
      </c>
      <c r="L6784">
        <v>134</v>
      </c>
      <c r="M6784">
        <v>134</v>
      </c>
      <c r="N6784" t="s">
        <v>33</v>
      </c>
      <c r="O6784" t="s">
        <v>33</v>
      </c>
      <c r="P6784" t="s">
        <v>33</v>
      </c>
      <c r="Q6784">
        <v>97</v>
      </c>
      <c r="R6784">
        <v>66</v>
      </c>
      <c r="S6784">
        <v>384</v>
      </c>
      <c r="T6784" t="s">
        <v>40</v>
      </c>
      <c r="U6784" t="s">
        <v>33</v>
      </c>
      <c r="V6784">
        <v>134</v>
      </c>
      <c r="W6784">
        <v>134</v>
      </c>
      <c r="X6784">
        <v>0</v>
      </c>
      <c r="Y6784" t="s">
        <v>33</v>
      </c>
      <c r="Z6784" t="s">
        <v>40</v>
      </c>
      <c r="AA6784" t="e">
        <f>VLOOKUP(Table1[[#This Row],[Facility Name]],D_2,8,0)</f>
        <v>#N/A</v>
      </c>
    </row>
    <row r="6785" spans="1:27" hidden="1" x14ac:dyDescent="0.25">
      <c r="A6785">
        <v>552724</v>
      </c>
      <c r="B6785" t="s">
        <v>8003</v>
      </c>
      <c r="C6785">
        <v>2</v>
      </c>
      <c r="D6785" t="s">
        <v>554</v>
      </c>
      <c r="E6785" t="s">
        <v>618</v>
      </c>
      <c r="F6785" t="s">
        <v>29</v>
      </c>
      <c r="G6785" t="s">
        <v>30</v>
      </c>
      <c r="H6785" t="s">
        <v>31</v>
      </c>
      <c r="I6785">
        <v>5</v>
      </c>
      <c r="J6785" t="s">
        <v>33</v>
      </c>
      <c r="K6785">
        <v>44</v>
      </c>
      <c r="L6785">
        <v>60</v>
      </c>
      <c r="M6785">
        <v>61</v>
      </c>
      <c r="N6785" t="s">
        <v>33</v>
      </c>
      <c r="O6785" t="s">
        <v>33</v>
      </c>
      <c r="P6785" t="s">
        <v>33</v>
      </c>
      <c r="Q6785">
        <v>46</v>
      </c>
      <c r="R6785">
        <v>20</v>
      </c>
      <c r="S6785">
        <v>148</v>
      </c>
      <c r="T6785" t="s">
        <v>34</v>
      </c>
      <c r="U6785" t="s">
        <v>33</v>
      </c>
      <c r="V6785">
        <v>13</v>
      </c>
      <c r="W6785">
        <v>13</v>
      </c>
      <c r="X6785">
        <v>0</v>
      </c>
      <c r="Y6785" t="s">
        <v>34</v>
      </c>
      <c r="Z6785" t="s">
        <v>40</v>
      </c>
      <c r="AA6785" t="e">
        <f>VLOOKUP(Table1[[#This Row],[Facility Name]],D_2,8,0)</f>
        <v>#N/A</v>
      </c>
    </row>
    <row r="6786" spans="1:27" hidden="1" x14ac:dyDescent="0.25">
      <c r="A6786">
        <v>552725</v>
      </c>
      <c r="B6786" t="s">
        <v>595</v>
      </c>
      <c r="C6786">
        <v>3</v>
      </c>
      <c r="D6786" t="s">
        <v>554</v>
      </c>
      <c r="E6786" t="s">
        <v>322</v>
      </c>
      <c r="F6786" t="s">
        <v>44</v>
      </c>
      <c r="G6786" t="s">
        <v>30</v>
      </c>
      <c r="H6786" t="s">
        <v>5674</v>
      </c>
      <c r="I6786">
        <v>0</v>
      </c>
      <c r="J6786" t="s">
        <v>33</v>
      </c>
      <c r="K6786">
        <v>41</v>
      </c>
      <c r="L6786">
        <v>69</v>
      </c>
      <c r="M6786">
        <v>71</v>
      </c>
      <c r="N6786" t="s">
        <v>33</v>
      </c>
      <c r="O6786" t="s">
        <v>33</v>
      </c>
      <c r="P6786" t="s">
        <v>33</v>
      </c>
      <c r="Q6786">
        <v>49</v>
      </c>
      <c r="R6786">
        <v>31</v>
      </c>
      <c r="S6786">
        <v>191</v>
      </c>
      <c r="T6786" t="s">
        <v>34</v>
      </c>
      <c r="U6786" t="s">
        <v>33</v>
      </c>
      <c r="V6786">
        <v>11</v>
      </c>
      <c r="W6786">
        <v>11</v>
      </c>
      <c r="X6786">
        <v>0</v>
      </c>
      <c r="Y6786" t="s">
        <v>34</v>
      </c>
      <c r="Z6786" t="s">
        <v>40</v>
      </c>
      <c r="AA6786" t="e">
        <f>VLOOKUP(Table1[[#This Row],[Facility Name]],D_2,8,0)</f>
        <v>#N/A</v>
      </c>
    </row>
    <row r="6787" spans="1:27" hidden="1" x14ac:dyDescent="0.25">
      <c r="A6787">
        <v>552726</v>
      </c>
      <c r="B6787" t="s">
        <v>8004</v>
      </c>
      <c r="C6787">
        <v>4</v>
      </c>
      <c r="D6787" t="s">
        <v>554</v>
      </c>
      <c r="E6787" t="s">
        <v>736</v>
      </c>
      <c r="F6787" t="s">
        <v>29</v>
      </c>
      <c r="G6787" t="s">
        <v>30</v>
      </c>
      <c r="H6787" t="s">
        <v>31</v>
      </c>
      <c r="I6787">
        <v>12</v>
      </c>
      <c r="J6787" t="s">
        <v>33</v>
      </c>
      <c r="K6787">
        <v>28</v>
      </c>
      <c r="L6787">
        <v>42</v>
      </c>
      <c r="M6787">
        <v>44</v>
      </c>
      <c r="N6787" t="s">
        <v>33</v>
      </c>
      <c r="O6787" t="s">
        <v>33</v>
      </c>
      <c r="P6787" t="s">
        <v>33</v>
      </c>
      <c r="Q6787">
        <v>30</v>
      </c>
      <c r="R6787">
        <v>26</v>
      </c>
      <c r="S6787">
        <v>116</v>
      </c>
      <c r="T6787" t="s">
        <v>33</v>
      </c>
      <c r="U6787" t="s">
        <v>33</v>
      </c>
      <c r="V6787">
        <v>44</v>
      </c>
      <c r="W6787">
        <v>44</v>
      </c>
      <c r="X6787">
        <v>0</v>
      </c>
      <c r="Y6787" t="s">
        <v>34</v>
      </c>
      <c r="Z6787" t="s">
        <v>33</v>
      </c>
      <c r="AA6787" t="e">
        <f>VLOOKUP(Table1[[#This Row],[Facility Name]],D_2,8,0)</f>
        <v>#N/A</v>
      </c>
    </row>
    <row r="6788" spans="1:27" hidden="1" x14ac:dyDescent="0.25">
      <c r="A6788">
        <v>552727</v>
      </c>
      <c r="B6788" t="s">
        <v>8005</v>
      </c>
      <c r="C6788">
        <v>4</v>
      </c>
      <c r="D6788" t="s">
        <v>554</v>
      </c>
      <c r="E6788" t="s">
        <v>561</v>
      </c>
      <c r="F6788" t="s">
        <v>29</v>
      </c>
      <c r="G6788" t="s">
        <v>30</v>
      </c>
      <c r="H6788" t="s">
        <v>31</v>
      </c>
      <c r="I6788">
        <v>24</v>
      </c>
      <c r="J6788" t="s">
        <v>33</v>
      </c>
      <c r="K6788">
        <v>30</v>
      </c>
      <c r="L6788">
        <v>44</v>
      </c>
      <c r="M6788">
        <v>52</v>
      </c>
      <c r="N6788" t="s">
        <v>33</v>
      </c>
      <c r="O6788" t="s">
        <v>33</v>
      </c>
      <c r="P6788" t="s">
        <v>33</v>
      </c>
      <c r="Q6788">
        <v>33</v>
      </c>
      <c r="R6788">
        <v>33</v>
      </c>
      <c r="S6788">
        <v>142</v>
      </c>
      <c r="T6788" t="s">
        <v>33</v>
      </c>
      <c r="U6788" t="s">
        <v>33</v>
      </c>
      <c r="V6788">
        <v>51</v>
      </c>
      <c r="W6788">
        <v>51</v>
      </c>
      <c r="X6788">
        <v>0</v>
      </c>
      <c r="Y6788" t="s">
        <v>34</v>
      </c>
      <c r="Z6788" t="s">
        <v>33</v>
      </c>
      <c r="AA6788" t="e">
        <f>VLOOKUP(Table1[[#This Row],[Facility Name]],D_2,8,0)</f>
        <v>#N/A</v>
      </c>
    </row>
    <row r="6789" spans="1:27" hidden="1" x14ac:dyDescent="0.25">
      <c r="A6789">
        <v>552728</v>
      </c>
      <c r="B6789" t="s">
        <v>8006</v>
      </c>
      <c r="C6789">
        <v>4</v>
      </c>
      <c r="D6789" t="s">
        <v>554</v>
      </c>
      <c r="E6789" t="s">
        <v>614</v>
      </c>
      <c r="F6789" t="s">
        <v>29</v>
      </c>
      <c r="G6789" t="s">
        <v>30</v>
      </c>
      <c r="H6789" t="s">
        <v>31</v>
      </c>
      <c r="I6789">
        <v>20</v>
      </c>
      <c r="J6789" t="s">
        <v>33</v>
      </c>
      <c r="K6789">
        <v>57</v>
      </c>
      <c r="L6789">
        <v>100</v>
      </c>
      <c r="M6789">
        <v>105</v>
      </c>
      <c r="N6789" t="s">
        <v>33</v>
      </c>
      <c r="O6789" t="s">
        <v>33</v>
      </c>
      <c r="P6789" t="s">
        <v>33</v>
      </c>
      <c r="Q6789">
        <v>73</v>
      </c>
      <c r="R6789">
        <v>79</v>
      </c>
      <c r="S6789">
        <v>263</v>
      </c>
      <c r="T6789" t="s">
        <v>33</v>
      </c>
      <c r="U6789" t="s">
        <v>33</v>
      </c>
      <c r="V6789">
        <v>84</v>
      </c>
      <c r="W6789">
        <v>84</v>
      </c>
      <c r="X6789">
        <v>0</v>
      </c>
      <c r="Y6789" t="s">
        <v>33</v>
      </c>
      <c r="Z6789" t="s">
        <v>33</v>
      </c>
      <c r="AA6789" t="e">
        <f>VLOOKUP(Table1[[#This Row],[Facility Name]],D_2,8,0)</f>
        <v>#N/A</v>
      </c>
    </row>
    <row r="6790" spans="1:27" hidden="1" x14ac:dyDescent="0.25">
      <c r="A6790">
        <v>552729</v>
      </c>
      <c r="B6790" t="s">
        <v>8086</v>
      </c>
      <c r="C6790">
        <v>5</v>
      </c>
      <c r="D6790" t="s">
        <v>554</v>
      </c>
      <c r="E6790" t="s">
        <v>586</v>
      </c>
      <c r="F6790" t="s">
        <v>29</v>
      </c>
      <c r="G6790" t="s">
        <v>30</v>
      </c>
      <c r="H6790" t="s">
        <v>31</v>
      </c>
      <c r="I6790">
        <v>22</v>
      </c>
      <c r="J6790" t="s">
        <v>33</v>
      </c>
      <c r="K6790">
        <v>39</v>
      </c>
      <c r="L6790">
        <v>62</v>
      </c>
      <c r="M6790">
        <v>64</v>
      </c>
      <c r="N6790" t="s">
        <v>33</v>
      </c>
      <c r="O6790" t="s">
        <v>33</v>
      </c>
      <c r="P6790" t="s">
        <v>33</v>
      </c>
      <c r="Q6790">
        <v>40</v>
      </c>
      <c r="R6790">
        <v>44</v>
      </c>
      <c r="S6790">
        <v>137</v>
      </c>
      <c r="T6790" t="s">
        <v>40</v>
      </c>
      <c r="U6790" t="s">
        <v>33</v>
      </c>
      <c r="V6790">
        <v>54</v>
      </c>
      <c r="W6790">
        <v>54</v>
      </c>
      <c r="X6790">
        <v>0</v>
      </c>
      <c r="Y6790" t="s">
        <v>33</v>
      </c>
      <c r="Z6790" t="s">
        <v>33</v>
      </c>
      <c r="AA6790" t="e">
        <f>VLOOKUP(Table1[[#This Row],[Facility Name]],D_2,8,0)</f>
        <v>#N/A</v>
      </c>
    </row>
    <row r="6791" spans="1:27" hidden="1" x14ac:dyDescent="0.25">
      <c r="A6791">
        <v>552730</v>
      </c>
      <c r="B6791" t="s">
        <v>595</v>
      </c>
      <c r="C6791">
        <v>3</v>
      </c>
      <c r="D6791" t="s">
        <v>554</v>
      </c>
      <c r="E6791" t="s">
        <v>605</v>
      </c>
      <c r="F6791" t="s">
        <v>44</v>
      </c>
      <c r="G6791" t="s">
        <v>30</v>
      </c>
      <c r="H6791" t="s">
        <v>597</v>
      </c>
      <c r="I6791">
        <v>25</v>
      </c>
      <c r="J6791" t="s">
        <v>33</v>
      </c>
      <c r="K6791">
        <v>65</v>
      </c>
      <c r="L6791">
        <v>95</v>
      </c>
      <c r="M6791">
        <v>99</v>
      </c>
      <c r="N6791" t="s">
        <v>33</v>
      </c>
      <c r="O6791" t="s">
        <v>33</v>
      </c>
      <c r="P6791" t="s">
        <v>33</v>
      </c>
      <c r="Q6791">
        <v>77</v>
      </c>
      <c r="R6791">
        <v>82</v>
      </c>
      <c r="S6791">
        <v>292</v>
      </c>
      <c r="T6791" t="s">
        <v>40</v>
      </c>
      <c r="U6791" t="s">
        <v>33</v>
      </c>
      <c r="V6791">
        <v>100</v>
      </c>
      <c r="W6791">
        <v>100</v>
      </c>
      <c r="X6791">
        <v>0</v>
      </c>
      <c r="Y6791" t="s">
        <v>33</v>
      </c>
      <c r="Z6791" t="s">
        <v>33</v>
      </c>
      <c r="AA6791" t="e">
        <f>VLOOKUP(Table1[[#This Row],[Facility Name]],D_2,8,0)</f>
        <v>#N/A</v>
      </c>
    </row>
    <row r="6792" spans="1:27" hidden="1" x14ac:dyDescent="0.25">
      <c r="A6792">
        <v>552733</v>
      </c>
      <c r="B6792" t="s">
        <v>595</v>
      </c>
      <c r="C6792">
        <v>5</v>
      </c>
      <c r="D6792" t="s">
        <v>554</v>
      </c>
      <c r="E6792" t="s">
        <v>629</v>
      </c>
      <c r="F6792" t="s">
        <v>44</v>
      </c>
      <c r="G6792" t="s">
        <v>30</v>
      </c>
      <c r="H6792" t="s">
        <v>5674</v>
      </c>
      <c r="I6792">
        <v>24</v>
      </c>
      <c r="J6792" t="s">
        <v>33</v>
      </c>
      <c r="K6792">
        <v>84</v>
      </c>
      <c r="L6792">
        <v>138</v>
      </c>
      <c r="M6792">
        <v>143</v>
      </c>
      <c r="N6792" t="s">
        <v>33</v>
      </c>
      <c r="O6792" t="s">
        <v>33</v>
      </c>
      <c r="P6792" t="s">
        <v>33</v>
      </c>
      <c r="Q6792">
        <v>94</v>
      </c>
      <c r="R6792">
        <v>94</v>
      </c>
      <c r="S6792">
        <v>320</v>
      </c>
      <c r="T6792" t="s">
        <v>33</v>
      </c>
      <c r="U6792" t="s">
        <v>40</v>
      </c>
      <c r="V6792">
        <v>145</v>
      </c>
      <c r="W6792">
        <v>145</v>
      </c>
      <c r="X6792">
        <v>0</v>
      </c>
      <c r="Y6792" t="s">
        <v>40</v>
      </c>
      <c r="Z6792" t="s">
        <v>40</v>
      </c>
      <c r="AA6792" t="e">
        <f>VLOOKUP(Table1[[#This Row],[Facility Name]],D_2,8,0)</f>
        <v>#N/A</v>
      </c>
    </row>
    <row r="6793" spans="1:27" x14ac:dyDescent="0.25">
      <c r="A6793">
        <v>552735</v>
      </c>
      <c r="B6793" t="s">
        <v>8167</v>
      </c>
      <c r="C6793">
        <v>3</v>
      </c>
      <c r="D6793" t="s">
        <v>554</v>
      </c>
      <c r="E6793" t="s">
        <v>692</v>
      </c>
      <c r="F6793" t="s">
        <v>29</v>
      </c>
      <c r="G6793" t="s">
        <v>30</v>
      </c>
      <c r="H6793" t="s">
        <v>37</v>
      </c>
      <c r="I6793">
        <v>25</v>
      </c>
      <c r="J6793" t="s">
        <v>33</v>
      </c>
      <c r="K6793">
        <v>111</v>
      </c>
      <c r="L6793">
        <v>185</v>
      </c>
      <c r="M6793">
        <v>192</v>
      </c>
      <c r="N6793" t="s">
        <v>33</v>
      </c>
      <c r="O6793" t="s">
        <v>33</v>
      </c>
      <c r="P6793" t="s">
        <v>32</v>
      </c>
      <c r="Q6793">
        <v>130</v>
      </c>
      <c r="R6793">
        <v>118</v>
      </c>
      <c r="S6793">
        <v>449</v>
      </c>
      <c r="T6793" t="s">
        <v>40</v>
      </c>
      <c r="U6793" t="s">
        <v>33</v>
      </c>
      <c r="V6793">
        <v>167</v>
      </c>
      <c r="W6793">
        <v>167</v>
      </c>
      <c r="X6793">
        <v>0</v>
      </c>
      <c r="Y6793" t="s">
        <v>33</v>
      </c>
      <c r="Z6793" t="s">
        <v>33</v>
      </c>
      <c r="AA6793">
        <f>VLOOKUP(Table1[[#This Row],[Facility Name]],D_2,8,0)</f>
        <v>50</v>
      </c>
    </row>
    <row r="6794" spans="1:27" x14ac:dyDescent="0.25">
      <c r="A6794">
        <v>552741</v>
      </c>
      <c r="B6794" t="s">
        <v>7947</v>
      </c>
      <c r="C6794">
        <v>3</v>
      </c>
      <c r="D6794" t="s">
        <v>554</v>
      </c>
      <c r="E6794" t="s">
        <v>719</v>
      </c>
      <c r="F6794" t="s">
        <v>29</v>
      </c>
      <c r="G6794" t="s">
        <v>30</v>
      </c>
      <c r="H6794" t="s">
        <v>407</v>
      </c>
      <c r="I6794">
        <v>21</v>
      </c>
      <c r="J6794" t="s">
        <v>32</v>
      </c>
      <c r="K6794">
        <v>89</v>
      </c>
      <c r="L6794">
        <v>121</v>
      </c>
      <c r="M6794">
        <v>130</v>
      </c>
      <c r="N6794" t="s">
        <v>33</v>
      </c>
      <c r="O6794" t="s">
        <v>33</v>
      </c>
      <c r="P6794" t="s">
        <v>32</v>
      </c>
      <c r="Q6794">
        <v>101</v>
      </c>
      <c r="R6794">
        <v>110</v>
      </c>
      <c r="S6794">
        <v>395</v>
      </c>
      <c r="T6794" t="s">
        <v>33</v>
      </c>
      <c r="U6794" t="s">
        <v>33</v>
      </c>
      <c r="V6794">
        <v>123</v>
      </c>
      <c r="W6794">
        <v>123</v>
      </c>
      <c r="X6794">
        <v>0</v>
      </c>
      <c r="Y6794" t="s">
        <v>33</v>
      </c>
      <c r="Z6794" t="s">
        <v>40</v>
      </c>
      <c r="AA6794">
        <f>VLOOKUP(Table1[[#This Row],[Facility Name]],D_2,8,0)</f>
        <v>64</v>
      </c>
    </row>
    <row r="6795" spans="1:27" hidden="1" x14ac:dyDescent="0.25">
      <c r="A6795">
        <v>552736</v>
      </c>
      <c r="B6795" t="s">
        <v>7856</v>
      </c>
      <c r="C6795">
        <v>5</v>
      </c>
      <c r="D6795" t="s">
        <v>554</v>
      </c>
      <c r="E6795" t="s">
        <v>592</v>
      </c>
      <c r="F6795" t="s">
        <v>29</v>
      </c>
      <c r="G6795" t="s">
        <v>30</v>
      </c>
      <c r="H6795" t="s">
        <v>31</v>
      </c>
      <c r="I6795">
        <v>7</v>
      </c>
      <c r="J6795" t="s">
        <v>33</v>
      </c>
      <c r="K6795">
        <v>24</v>
      </c>
      <c r="L6795">
        <v>64</v>
      </c>
      <c r="M6795">
        <v>68</v>
      </c>
      <c r="N6795" t="s">
        <v>33</v>
      </c>
      <c r="O6795" t="s">
        <v>33</v>
      </c>
      <c r="P6795" t="s">
        <v>33</v>
      </c>
      <c r="Q6795">
        <v>27</v>
      </c>
      <c r="R6795">
        <v>18</v>
      </c>
      <c r="S6795">
        <v>122</v>
      </c>
      <c r="T6795" t="s">
        <v>34</v>
      </c>
      <c r="U6795" t="s">
        <v>34</v>
      </c>
      <c r="V6795">
        <v>0</v>
      </c>
      <c r="W6795">
        <v>0</v>
      </c>
      <c r="X6795">
        <v>0</v>
      </c>
      <c r="Y6795" t="s">
        <v>34</v>
      </c>
      <c r="Z6795" t="s">
        <v>40</v>
      </c>
      <c r="AA6795" t="e">
        <f>VLOOKUP(Table1[[#This Row],[Facility Name]],D_2,8,0)</f>
        <v>#N/A</v>
      </c>
    </row>
    <row r="6796" spans="1:27" hidden="1" x14ac:dyDescent="0.25">
      <c r="A6796">
        <v>552737</v>
      </c>
      <c r="B6796" t="s">
        <v>7857</v>
      </c>
      <c r="C6796">
        <v>3</v>
      </c>
      <c r="D6796" t="s">
        <v>554</v>
      </c>
      <c r="E6796" t="s">
        <v>596</v>
      </c>
      <c r="F6796" t="s">
        <v>29</v>
      </c>
      <c r="G6796" t="s">
        <v>30</v>
      </c>
      <c r="H6796" t="s">
        <v>31</v>
      </c>
      <c r="I6796">
        <v>24</v>
      </c>
      <c r="J6796" t="s">
        <v>33</v>
      </c>
      <c r="K6796">
        <v>50</v>
      </c>
      <c r="L6796">
        <v>90</v>
      </c>
      <c r="M6796">
        <v>93</v>
      </c>
      <c r="N6796" t="s">
        <v>33</v>
      </c>
      <c r="O6796" t="s">
        <v>33</v>
      </c>
      <c r="P6796" t="s">
        <v>33</v>
      </c>
      <c r="Q6796">
        <v>55</v>
      </c>
      <c r="R6796">
        <v>48</v>
      </c>
      <c r="S6796">
        <v>195</v>
      </c>
      <c r="T6796" t="s">
        <v>40</v>
      </c>
      <c r="U6796" t="s">
        <v>33</v>
      </c>
      <c r="V6796">
        <v>92</v>
      </c>
      <c r="W6796">
        <v>92</v>
      </c>
      <c r="X6796">
        <v>0</v>
      </c>
      <c r="Y6796" t="s">
        <v>34</v>
      </c>
      <c r="Z6796" t="s">
        <v>40</v>
      </c>
      <c r="AA6796" t="e">
        <f>VLOOKUP(Table1[[#This Row],[Facility Name]],D_2,8,0)</f>
        <v>#N/A</v>
      </c>
    </row>
    <row r="6797" spans="1:27" hidden="1" x14ac:dyDescent="0.25">
      <c r="A6797">
        <v>552738</v>
      </c>
      <c r="B6797" t="s">
        <v>7858</v>
      </c>
      <c r="C6797">
        <v>3</v>
      </c>
      <c r="D6797" t="s">
        <v>554</v>
      </c>
      <c r="E6797" t="s">
        <v>596</v>
      </c>
      <c r="F6797" t="s">
        <v>29</v>
      </c>
      <c r="G6797" t="s">
        <v>30</v>
      </c>
      <c r="H6797" t="s">
        <v>31</v>
      </c>
      <c r="I6797">
        <v>24</v>
      </c>
      <c r="J6797" t="s">
        <v>33</v>
      </c>
      <c r="K6797">
        <v>54</v>
      </c>
      <c r="L6797">
        <v>72</v>
      </c>
      <c r="M6797">
        <v>77</v>
      </c>
      <c r="N6797" t="s">
        <v>33</v>
      </c>
      <c r="O6797" t="s">
        <v>33</v>
      </c>
      <c r="P6797" t="s">
        <v>33</v>
      </c>
      <c r="Q6797">
        <v>63</v>
      </c>
      <c r="R6797">
        <v>61</v>
      </c>
      <c r="S6797">
        <v>305</v>
      </c>
      <c r="T6797" t="s">
        <v>33</v>
      </c>
      <c r="U6797" t="s">
        <v>33</v>
      </c>
      <c r="V6797">
        <v>77</v>
      </c>
      <c r="W6797">
        <v>77</v>
      </c>
      <c r="X6797">
        <v>0</v>
      </c>
      <c r="Y6797" t="s">
        <v>33</v>
      </c>
      <c r="Z6797" t="s">
        <v>40</v>
      </c>
      <c r="AA6797" t="e">
        <f>VLOOKUP(Table1[[#This Row],[Facility Name]],D_2,8,0)</f>
        <v>#N/A</v>
      </c>
    </row>
    <row r="6798" spans="1:27" hidden="1" x14ac:dyDescent="0.25">
      <c r="A6798">
        <v>552739</v>
      </c>
      <c r="B6798" t="s">
        <v>595</v>
      </c>
      <c r="C6798">
        <v>3</v>
      </c>
      <c r="D6798" t="s">
        <v>554</v>
      </c>
      <c r="E6798" t="s">
        <v>563</v>
      </c>
      <c r="F6798" t="s">
        <v>44</v>
      </c>
      <c r="G6798" t="s">
        <v>30</v>
      </c>
      <c r="H6798" t="s">
        <v>5674</v>
      </c>
      <c r="I6798">
        <v>29</v>
      </c>
      <c r="J6798" t="s">
        <v>33</v>
      </c>
      <c r="K6798">
        <v>91</v>
      </c>
      <c r="L6798">
        <v>157</v>
      </c>
      <c r="M6798">
        <v>163</v>
      </c>
      <c r="N6798" t="s">
        <v>33</v>
      </c>
      <c r="O6798" t="s">
        <v>33</v>
      </c>
      <c r="P6798" t="s">
        <v>33</v>
      </c>
      <c r="Q6798">
        <v>103</v>
      </c>
      <c r="R6798">
        <v>101</v>
      </c>
      <c r="S6798">
        <v>291</v>
      </c>
      <c r="T6798" t="s">
        <v>33</v>
      </c>
      <c r="U6798" t="s">
        <v>33</v>
      </c>
      <c r="V6798">
        <v>155</v>
      </c>
      <c r="W6798">
        <v>155</v>
      </c>
      <c r="X6798">
        <v>0</v>
      </c>
      <c r="Y6798" t="s">
        <v>33</v>
      </c>
      <c r="Z6798" t="s">
        <v>33</v>
      </c>
      <c r="AA6798" t="e">
        <f>VLOOKUP(Table1[[#This Row],[Facility Name]],D_2,8,0)</f>
        <v>#N/A</v>
      </c>
    </row>
    <row r="6799" spans="1:27" hidden="1" x14ac:dyDescent="0.25">
      <c r="A6799">
        <v>552740</v>
      </c>
      <c r="B6799" t="s">
        <v>7859</v>
      </c>
      <c r="C6799">
        <v>5</v>
      </c>
      <c r="D6799" t="s">
        <v>554</v>
      </c>
      <c r="E6799" t="s">
        <v>719</v>
      </c>
      <c r="F6799" t="s">
        <v>29</v>
      </c>
      <c r="G6799" t="s">
        <v>30</v>
      </c>
      <c r="H6799" t="s">
        <v>31</v>
      </c>
      <c r="I6799">
        <v>24</v>
      </c>
      <c r="J6799" t="s">
        <v>33</v>
      </c>
      <c r="K6799">
        <v>83</v>
      </c>
      <c r="L6799">
        <v>117</v>
      </c>
      <c r="M6799">
        <v>114</v>
      </c>
      <c r="N6799" t="s">
        <v>33</v>
      </c>
      <c r="O6799" t="s">
        <v>33</v>
      </c>
      <c r="P6799" t="s">
        <v>33</v>
      </c>
      <c r="Q6799">
        <v>92</v>
      </c>
      <c r="R6799">
        <v>84</v>
      </c>
      <c r="S6799">
        <v>372</v>
      </c>
      <c r="T6799" t="s">
        <v>33</v>
      </c>
      <c r="U6799" t="s">
        <v>33</v>
      </c>
      <c r="V6799">
        <v>112</v>
      </c>
      <c r="W6799">
        <v>112</v>
      </c>
      <c r="X6799">
        <v>0</v>
      </c>
      <c r="Y6799" t="s">
        <v>33</v>
      </c>
      <c r="Z6799" t="s">
        <v>33</v>
      </c>
      <c r="AA6799" t="e">
        <f>VLOOKUP(Table1[[#This Row],[Facility Name]],D_2,8,0)</f>
        <v>#N/A</v>
      </c>
    </row>
    <row r="6800" spans="1:27" x14ac:dyDescent="0.25">
      <c r="A6800">
        <v>552745</v>
      </c>
      <c r="B6800" t="s">
        <v>7967</v>
      </c>
      <c r="C6800">
        <v>5</v>
      </c>
      <c r="D6800" t="s">
        <v>554</v>
      </c>
      <c r="E6800" t="s">
        <v>559</v>
      </c>
      <c r="F6800" t="s">
        <v>29</v>
      </c>
      <c r="G6800" t="s">
        <v>30</v>
      </c>
      <c r="H6800" t="s">
        <v>37</v>
      </c>
      <c r="I6800">
        <v>25</v>
      </c>
      <c r="J6800" t="s">
        <v>33</v>
      </c>
      <c r="K6800">
        <v>127</v>
      </c>
      <c r="L6800">
        <v>216</v>
      </c>
      <c r="M6800">
        <v>225</v>
      </c>
      <c r="N6800" t="s">
        <v>33</v>
      </c>
      <c r="O6800" t="s">
        <v>33</v>
      </c>
      <c r="P6800" t="s">
        <v>40</v>
      </c>
      <c r="Q6800">
        <v>149</v>
      </c>
      <c r="R6800">
        <v>130</v>
      </c>
      <c r="S6800">
        <v>626</v>
      </c>
      <c r="T6800" t="s">
        <v>40</v>
      </c>
      <c r="U6800" t="s">
        <v>33</v>
      </c>
      <c r="V6800">
        <v>226</v>
      </c>
      <c r="W6800">
        <v>226</v>
      </c>
      <c r="X6800">
        <v>0</v>
      </c>
      <c r="Y6800" t="s">
        <v>33</v>
      </c>
      <c r="Z6800" t="s">
        <v>33</v>
      </c>
      <c r="AA6800">
        <f>VLOOKUP(Table1[[#This Row],[Facility Name]],D_2,8,0)</f>
        <v>79</v>
      </c>
    </row>
    <row r="6801" spans="1:27" hidden="1" x14ac:dyDescent="0.25">
      <c r="A6801">
        <v>552742</v>
      </c>
      <c r="B6801" t="s">
        <v>7948</v>
      </c>
      <c r="C6801">
        <v>3</v>
      </c>
      <c r="D6801" t="s">
        <v>554</v>
      </c>
      <c r="E6801" t="s">
        <v>561</v>
      </c>
      <c r="F6801" t="s">
        <v>29</v>
      </c>
      <c r="G6801" t="s">
        <v>30</v>
      </c>
      <c r="H6801" t="s">
        <v>31</v>
      </c>
      <c r="I6801">
        <v>28</v>
      </c>
      <c r="J6801" t="s">
        <v>33</v>
      </c>
      <c r="K6801">
        <v>66</v>
      </c>
      <c r="L6801">
        <v>100</v>
      </c>
      <c r="M6801">
        <v>107</v>
      </c>
      <c r="N6801" t="s">
        <v>33</v>
      </c>
      <c r="O6801" t="s">
        <v>33</v>
      </c>
      <c r="P6801" t="s">
        <v>33</v>
      </c>
      <c r="Q6801">
        <v>74</v>
      </c>
      <c r="R6801">
        <v>88</v>
      </c>
      <c r="S6801">
        <v>246</v>
      </c>
      <c r="T6801" t="s">
        <v>40</v>
      </c>
      <c r="U6801" t="s">
        <v>33</v>
      </c>
      <c r="V6801">
        <v>103</v>
      </c>
      <c r="W6801">
        <v>103</v>
      </c>
      <c r="X6801">
        <v>0</v>
      </c>
      <c r="Y6801" t="s">
        <v>33</v>
      </c>
      <c r="Z6801" t="s">
        <v>33</v>
      </c>
      <c r="AA6801" t="e">
        <f>VLOOKUP(Table1[[#This Row],[Facility Name]],D_2,8,0)</f>
        <v>#N/A</v>
      </c>
    </row>
    <row r="6802" spans="1:27" hidden="1" x14ac:dyDescent="0.25">
      <c r="A6802">
        <v>552743</v>
      </c>
      <c r="B6802" t="s">
        <v>7949</v>
      </c>
      <c r="C6802">
        <v>3</v>
      </c>
      <c r="D6802" t="s">
        <v>554</v>
      </c>
      <c r="E6802" t="s">
        <v>596</v>
      </c>
      <c r="F6802" t="s">
        <v>29</v>
      </c>
      <c r="G6802" t="s">
        <v>30</v>
      </c>
      <c r="H6802" t="s">
        <v>31</v>
      </c>
      <c r="I6802">
        <v>16</v>
      </c>
      <c r="J6802" t="s">
        <v>33</v>
      </c>
      <c r="K6802">
        <v>40</v>
      </c>
      <c r="L6802">
        <v>57</v>
      </c>
      <c r="M6802">
        <v>58</v>
      </c>
      <c r="N6802" t="s">
        <v>33</v>
      </c>
      <c r="O6802" t="s">
        <v>32</v>
      </c>
      <c r="P6802" t="s">
        <v>33</v>
      </c>
      <c r="Q6802">
        <v>41</v>
      </c>
      <c r="R6802">
        <v>42</v>
      </c>
      <c r="S6802">
        <v>161</v>
      </c>
      <c r="T6802" t="s">
        <v>33</v>
      </c>
      <c r="U6802" t="s">
        <v>33</v>
      </c>
      <c r="V6802">
        <v>59</v>
      </c>
      <c r="W6802">
        <v>59</v>
      </c>
      <c r="X6802">
        <v>0</v>
      </c>
      <c r="Y6802" t="s">
        <v>34</v>
      </c>
      <c r="Z6802" t="s">
        <v>33</v>
      </c>
      <c r="AA6802" t="e">
        <f>VLOOKUP(Table1[[#This Row],[Facility Name]],D_2,8,0)</f>
        <v>#N/A</v>
      </c>
    </row>
    <row r="6803" spans="1:27" hidden="1" x14ac:dyDescent="0.25">
      <c r="A6803">
        <v>552744</v>
      </c>
      <c r="B6803" t="s">
        <v>7966</v>
      </c>
      <c r="C6803">
        <v>4</v>
      </c>
      <c r="D6803" t="s">
        <v>554</v>
      </c>
      <c r="E6803" t="s">
        <v>561</v>
      </c>
      <c r="F6803" t="s">
        <v>29</v>
      </c>
      <c r="G6803" t="s">
        <v>30</v>
      </c>
      <c r="H6803" t="s">
        <v>31</v>
      </c>
      <c r="I6803">
        <v>25</v>
      </c>
      <c r="J6803" t="s">
        <v>33</v>
      </c>
      <c r="K6803">
        <v>92</v>
      </c>
      <c r="L6803">
        <v>157</v>
      </c>
      <c r="M6803">
        <v>165</v>
      </c>
      <c r="N6803" t="s">
        <v>33</v>
      </c>
      <c r="O6803" t="s">
        <v>33</v>
      </c>
      <c r="P6803" t="s">
        <v>33</v>
      </c>
      <c r="Q6803">
        <v>107</v>
      </c>
      <c r="R6803">
        <v>121</v>
      </c>
      <c r="S6803">
        <v>492</v>
      </c>
      <c r="T6803" t="s">
        <v>33</v>
      </c>
      <c r="U6803" t="s">
        <v>33</v>
      </c>
      <c r="V6803">
        <v>167</v>
      </c>
      <c r="W6803">
        <v>167</v>
      </c>
      <c r="X6803">
        <v>0</v>
      </c>
      <c r="Y6803" t="s">
        <v>33</v>
      </c>
      <c r="Z6803" t="s">
        <v>33</v>
      </c>
      <c r="AA6803" t="e">
        <f>VLOOKUP(Table1[[#This Row],[Facility Name]],D_2,8,0)</f>
        <v>#N/A</v>
      </c>
    </row>
    <row r="6804" spans="1:27" x14ac:dyDescent="0.25">
      <c r="A6804">
        <v>552748</v>
      </c>
      <c r="B6804" t="s">
        <v>8052</v>
      </c>
      <c r="C6804">
        <v>5</v>
      </c>
      <c r="D6804" t="s">
        <v>554</v>
      </c>
      <c r="E6804" t="s">
        <v>563</v>
      </c>
      <c r="F6804" t="s">
        <v>44</v>
      </c>
      <c r="G6804" t="s">
        <v>30</v>
      </c>
      <c r="H6804" t="s">
        <v>45</v>
      </c>
      <c r="I6804">
        <v>24</v>
      </c>
      <c r="J6804" t="s">
        <v>33</v>
      </c>
      <c r="K6804">
        <v>65</v>
      </c>
      <c r="L6804">
        <v>108</v>
      </c>
      <c r="M6804">
        <v>109</v>
      </c>
      <c r="N6804" t="s">
        <v>33</v>
      </c>
      <c r="O6804" t="s">
        <v>33</v>
      </c>
      <c r="P6804" t="s">
        <v>33</v>
      </c>
      <c r="Q6804">
        <v>83</v>
      </c>
      <c r="R6804">
        <v>58</v>
      </c>
      <c r="S6804">
        <v>217</v>
      </c>
      <c r="T6804" t="s">
        <v>33</v>
      </c>
      <c r="U6804" t="s">
        <v>33</v>
      </c>
      <c r="V6804">
        <v>108</v>
      </c>
      <c r="W6804">
        <v>108</v>
      </c>
      <c r="X6804">
        <v>0</v>
      </c>
      <c r="Y6804" t="s">
        <v>34</v>
      </c>
      <c r="Z6804" t="s">
        <v>33</v>
      </c>
      <c r="AA6804">
        <f>VLOOKUP(Table1[[#This Row],[Facility Name]],D_2,8,0)</f>
        <v>76</v>
      </c>
    </row>
    <row r="6805" spans="1:27" hidden="1" x14ac:dyDescent="0.25">
      <c r="A6805">
        <v>552746</v>
      </c>
      <c r="B6805" t="s">
        <v>7968</v>
      </c>
      <c r="C6805">
        <v>5</v>
      </c>
      <c r="D6805" t="s">
        <v>554</v>
      </c>
      <c r="E6805" t="s">
        <v>596</v>
      </c>
      <c r="F6805" t="s">
        <v>44</v>
      </c>
      <c r="G6805" t="s">
        <v>30</v>
      </c>
      <c r="H6805" t="s">
        <v>597</v>
      </c>
      <c r="I6805">
        <v>25</v>
      </c>
      <c r="J6805" t="s">
        <v>33</v>
      </c>
      <c r="K6805">
        <v>82</v>
      </c>
      <c r="L6805">
        <v>121</v>
      </c>
      <c r="M6805">
        <v>134</v>
      </c>
      <c r="N6805" t="s">
        <v>33</v>
      </c>
      <c r="O6805" t="s">
        <v>33</v>
      </c>
      <c r="P6805" t="s">
        <v>33</v>
      </c>
      <c r="Q6805">
        <v>95</v>
      </c>
      <c r="R6805">
        <v>79</v>
      </c>
      <c r="S6805">
        <v>392</v>
      </c>
      <c r="T6805" t="s">
        <v>40</v>
      </c>
      <c r="U6805" t="s">
        <v>33</v>
      </c>
      <c r="V6805">
        <v>134</v>
      </c>
      <c r="W6805">
        <v>134</v>
      </c>
      <c r="X6805">
        <v>0</v>
      </c>
      <c r="Y6805" t="s">
        <v>33</v>
      </c>
      <c r="Z6805" t="s">
        <v>33</v>
      </c>
      <c r="AA6805" t="e">
        <f>VLOOKUP(Table1[[#This Row],[Facility Name]],D_2,8,0)</f>
        <v>#N/A</v>
      </c>
    </row>
    <row r="6806" spans="1:27" hidden="1" x14ac:dyDescent="0.25">
      <c r="A6806">
        <v>672872</v>
      </c>
      <c r="B6806" t="s">
        <v>8017</v>
      </c>
      <c r="C6806">
        <v>5</v>
      </c>
      <c r="D6806" t="s">
        <v>5599</v>
      </c>
      <c r="F6806" t="s">
        <v>29</v>
      </c>
      <c r="G6806" t="s">
        <v>30</v>
      </c>
      <c r="H6806" t="s">
        <v>31</v>
      </c>
      <c r="I6806">
        <v>25</v>
      </c>
      <c r="J6806" t="s">
        <v>34</v>
      </c>
      <c r="K6806">
        <v>15</v>
      </c>
      <c r="L6806">
        <v>27</v>
      </c>
      <c r="M6806">
        <v>28</v>
      </c>
      <c r="N6806" t="s">
        <v>33</v>
      </c>
      <c r="O6806" t="s">
        <v>33</v>
      </c>
      <c r="P6806" t="s">
        <v>34</v>
      </c>
      <c r="Q6806">
        <v>17</v>
      </c>
      <c r="R6806">
        <v>19</v>
      </c>
      <c r="S6806">
        <v>22</v>
      </c>
      <c r="T6806" t="s">
        <v>33</v>
      </c>
      <c r="U6806" t="s">
        <v>40</v>
      </c>
      <c r="V6806">
        <v>29</v>
      </c>
      <c r="W6806">
        <v>29</v>
      </c>
      <c r="X6806">
        <v>0</v>
      </c>
      <c r="Y6806" t="s">
        <v>34</v>
      </c>
      <c r="Z6806" t="s">
        <v>33</v>
      </c>
      <c r="AA6806" t="e">
        <f>VLOOKUP(Table1[[#This Row],[Facility Name]],D_2,8,0)</f>
        <v>#N/A</v>
      </c>
    </row>
    <row r="6807" spans="1:27" hidden="1" x14ac:dyDescent="0.25">
      <c r="A6807">
        <v>552747</v>
      </c>
      <c r="B6807" t="s">
        <v>8051</v>
      </c>
      <c r="C6807">
        <v>4</v>
      </c>
      <c r="D6807" t="s">
        <v>554</v>
      </c>
      <c r="E6807" t="s">
        <v>563</v>
      </c>
      <c r="F6807" t="s">
        <v>29</v>
      </c>
      <c r="G6807" t="s">
        <v>30</v>
      </c>
      <c r="H6807" t="s">
        <v>31</v>
      </c>
      <c r="I6807">
        <v>6</v>
      </c>
      <c r="J6807" t="s">
        <v>33</v>
      </c>
      <c r="K6807">
        <v>68</v>
      </c>
      <c r="L6807">
        <v>112</v>
      </c>
      <c r="M6807">
        <v>123</v>
      </c>
      <c r="N6807" t="s">
        <v>33</v>
      </c>
      <c r="O6807" t="s">
        <v>33</v>
      </c>
      <c r="P6807" t="s">
        <v>33</v>
      </c>
      <c r="Q6807">
        <v>74</v>
      </c>
      <c r="R6807">
        <v>54</v>
      </c>
      <c r="S6807">
        <v>244</v>
      </c>
      <c r="T6807" t="s">
        <v>34</v>
      </c>
      <c r="U6807" t="s">
        <v>33</v>
      </c>
      <c r="V6807">
        <v>37</v>
      </c>
      <c r="W6807">
        <v>37</v>
      </c>
      <c r="X6807">
        <v>0</v>
      </c>
      <c r="Y6807" t="s">
        <v>33</v>
      </c>
      <c r="Z6807" t="s">
        <v>40</v>
      </c>
      <c r="AA6807" t="e">
        <f>VLOOKUP(Table1[[#This Row],[Facility Name]],D_2,8,0)</f>
        <v>#N/A</v>
      </c>
    </row>
    <row r="6808" spans="1:27" x14ac:dyDescent="0.25">
      <c r="A6808">
        <v>552755</v>
      </c>
      <c r="B6808" t="s">
        <v>8132</v>
      </c>
      <c r="C6808">
        <v>4</v>
      </c>
      <c r="D6808" t="s">
        <v>554</v>
      </c>
      <c r="E6808" t="s">
        <v>569</v>
      </c>
      <c r="F6808" t="s">
        <v>29</v>
      </c>
      <c r="G6808" t="s">
        <v>30</v>
      </c>
      <c r="H6808" t="s">
        <v>37</v>
      </c>
      <c r="I6808">
        <v>18</v>
      </c>
      <c r="J6808" t="s">
        <v>33</v>
      </c>
      <c r="K6808">
        <v>60</v>
      </c>
      <c r="L6808">
        <v>84</v>
      </c>
      <c r="M6808">
        <v>87</v>
      </c>
      <c r="N6808" t="s">
        <v>33</v>
      </c>
      <c r="O6808" t="s">
        <v>33</v>
      </c>
      <c r="P6808" t="s">
        <v>33</v>
      </c>
      <c r="Q6808">
        <v>71</v>
      </c>
      <c r="R6808">
        <v>59</v>
      </c>
      <c r="S6808">
        <v>268</v>
      </c>
      <c r="T6808" t="s">
        <v>33</v>
      </c>
      <c r="U6808" t="s">
        <v>33</v>
      </c>
      <c r="V6808">
        <v>89</v>
      </c>
      <c r="W6808">
        <v>89</v>
      </c>
      <c r="X6808">
        <v>0</v>
      </c>
      <c r="Y6808" t="s">
        <v>34</v>
      </c>
      <c r="Z6808" t="s">
        <v>33</v>
      </c>
      <c r="AA6808">
        <f>VLOOKUP(Table1[[#This Row],[Facility Name]],D_2,8,0)</f>
        <v>72</v>
      </c>
    </row>
    <row r="6809" spans="1:27" hidden="1" x14ac:dyDescent="0.25">
      <c r="A6809">
        <v>552749</v>
      </c>
      <c r="B6809" t="s">
        <v>8053</v>
      </c>
      <c r="C6809">
        <v>4</v>
      </c>
      <c r="D6809" t="s">
        <v>554</v>
      </c>
      <c r="E6809" t="s">
        <v>557</v>
      </c>
      <c r="F6809" t="s">
        <v>29</v>
      </c>
      <c r="G6809" t="s">
        <v>30</v>
      </c>
      <c r="H6809" t="s">
        <v>31</v>
      </c>
      <c r="I6809">
        <v>24</v>
      </c>
      <c r="J6809" t="s">
        <v>33</v>
      </c>
      <c r="K6809">
        <v>62</v>
      </c>
      <c r="L6809">
        <v>102</v>
      </c>
      <c r="M6809">
        <v>108</v>
      </c>
      <c r="N6809" t="s">
        <v>40</v>
      </c>
      <c r="O6809" t="s">
        <v>33</v>
      </c>
      <c r="P6809" t="s">
        <v>33</v>
      </c>
      <c r="Q6809">
        <v>71</v>
      </c>
      <c r="R6809">
        <v>64</v>
      </c>
      <c r="S6809">
        <v>246</v>
      </c>
      <c r="T6809" t="s">
        <v>33</v>
      </c>
      <c r="U6809" t="s">
        <v>33</v>
      </c>
      <c r="V6809">
        <v>111</v>
      </c>
      <c r="W6809">
        <v>111</v>
      </c>
      <c r="X6809">
        <v>0</v>
      </c>
      <c r="Y6809" t="s">
        <v>33</v>
      </c>
      <c r="Z6809" t="s">
        <v>33</v>
      </c>
      <c r="AA6809" t="e">
        <f>VLOOKUP(Table1[[#This Row],[Facility Name]],D_2,8,0)</f>
        <v>#N/A</v>
      </c>
    </row>
    <row r="6810" spans="1:27" hidden="1" x14ac:dyDescent="0.25">
      <c r="A6810">
        <v>552750</v>
      </c>
      <c r="B6810" t="s">
        <v>8054</v>
      </c>
      <c r="C6810">
        <v>3</v>
      </c>
      <c r="D6810" t="s">
        <v>554</v>
      </c>
      <c r="E6810" t="s">
        <v>596</v>
      </c>
      <c r="F6810" t="s">
        <v>44</v>
      </c>
      <c r="G6810" t="s">
        <v>30</v>
      </c>
      <c r="H6810" t="s">
        <v>5674</v>
      </c>
      <c r="I6810">
        <v>17</v>
      </c>
      <c r="J6810" t="s">
        <v>33</v>
      </c>
      <c r="K6810">
        <v>26</v>
      </c>
      <c r="L6810">
        <v>39</v>
      </c>
      <c r="M6810">
        <v>40</v>
      </c>
      <c r="N6810" t="s">
        <v>33</v>
      </c>
      <c r="O6810" t="s">
        <v>33</v>
      </c>
      <c r="P6810" t="s">
        <v>33</v>
      </c>
      <c r="Q6810">
        <v>38</v>
      </c>
      <c r="R6810">
        <v>24</v>
      </c>
      <c r="S6810">
        <v>121</v>
      </c>
      <c r="T6810" t="s">
        <v>40</v>
      </c>
      <c r="U6810" t="s">
        <v>33</v>
      </c>
      <c r="V6810">
        <v>40</v>
      </c>
      <c r="W6810">
        <v>40</v>
      </c>
      <c r="X6810">
        <v>0</v>
      </c>
      <c r="Y6810" t="s">
        <v>34</v>
      </c>
      <c r="Z6810" t="s">
        <v>40</v>
      </c>
      <c r="AA6810" t="e">
        <f>VLOOKUP(Table1[[#This Row],[Facility Name]],D_2,8,0)</f>
        <v>#N/A</v>
      </c>
    </row>
    <row r="6811" spans="1:27" hidden="1" x14ac:dyDescent="0.25">
      <c r="A6811">
        <v>672613</v>
      </c>
      <c r="B6811" t="s">
        <v>8022</v>
      </c>
      <c r="D6811" t="s">
        <v>5599</v>
      </c>
      <c r="E6811" t="s">
        <v>5619</v>
      </c>
      <c r="F6811" t="s">
        <v>29</v>
      </c>
      <c r="G6811" t="s">
        <v>30</v>
      </c>
      <c r="H6811" t="s">
        <v>8023</v>
      </c>
      <c r="I6811">
        <v>4</v>
      </c>
      <c r="J6811" t="s">
        <v>33</v>
      </c>
      <c r="K6811">
        <v>40</v>
      </c>
      <c r="L6811">
        <v>53</v>
      </c>
      <c r="M6811">
        <v>54</v>
      </c>
      <c r="N6811" t="s">
        <v>33</v>
      </c>
      <c r="O6811" t="s">
        <v>33</v>
      </c>
      <c r="P6811" t="s">
        <v>33</v>
      </c>
      <c r="Q6811">
        <v>47</v>
      </c>
      <c r="R6811">
        <v>31</v>
      </c>
      <c r="S6811">
        <v>232</v>
      </c>
      <c r="T6811" t="s">
        <v>34</v>
      </c>
      <c r="U6811" t="s">
        <v>34</v>
      </c>
      <c r="V6811">
        <v>6</v>
      </c>
      <c r="W6811">
        <v>6</v>
      </c>
      <c r="X6811">
        <v>0</v>
      </c>
      <c r="Y6811" t="s">
        <v>33</v>
      </c>
      <c r="Z6811" t="s">
        <v>40</v>
      </c>
      <c r="AA6811" t="e">
        <f>VLOOKUP(Table1[[#This Row],[Facility Name]],D_2,8,0)</f>
        <v>#N/A</v>
      </c>
    </row>
    <row r="6812" spans="1:27" hidden="1" x14ac:dyDescent="0.25">
      <c r="A6812">
        <v>552752</v>
      </c>
      <c r="B6812" t="s">
        <v>595</v>
      </c>
      <c r="C6812">
        <v>4</v>
      </c>
      <c r="D6812" t="s">
        <v>554</v>
      </c>
      <c r="E6812" t="s">
        <v>610</v>
      </c>
      <c r="F6812" t="s">
        <v>44</v>
      </c>
      <c r="G6812" t="s">
        <v>30</v>
      </c>
      <c r="H6812" t="s">
        <v>597</v>
      </c>
      <c r="I6812">
        <v>16</v>
      </c>
      <c r="J6812" t="s">
        <v>33</v>
      </c>
      <c r="K6812">
        <v>61</v>
      </c>
      <c r="L6812">
        <v>82</v>
      </c>
      <c r="M6812">
        <v>84</v>
      </c>
      <c r="N6812" t="s">
        <v>33</v>
      </c>
      <c r="O6812" t="s">
        <v>33</v>
      </c>
      <c r="P6812" t="s">
        <v>33</v>
      </c>
      <c r="Q6812">
        <v>64</v>
      </c>
      <c r="R6812">
        <v>75</v>
      </c>
      <c r="S6812">
        <v>283</v>
      </c>
      <c r="T6812" t="s">
        <v>33</v>
      </c>
      <c r="U6812" t="s">
        <v>33</v>
      </c>
      <c r="V6812">
        <v>86</v>
      </c>
      <c r="W6812">
        <v>86</v>
      </c>
      <c r="X6812">
        <v>0</v>
      </c>
      <c r="Y6812" t="s">
        <v>33</v>
      </c>
      <c r="Z6812" t="s">
        <v>33</v>
      </c>
      <c r="AA6812" t="e">
        <f>VLOOKUP(Table1[[#This Row],[Facility Name]],D_2,8,0)</f>
        <v>#N/A</v>
      </c>
    </row>
    <row r="6813" spans="1:27" hidden="1" x14ac:dyDescent="0.25">
      <c r="A6813">
        <v>552753</v>
      </c>
      <c r="B6813" t="s">
        <v>8131</v>
      </c>
      <c r="C6813">
        <v>3</v>
      </c>
      <c r="D6813" t="s">
        <v>554</v>
      </c>
      <c r="E6813" t="s">
        <v>692</v>
      </c>
      <c r="F6813" t="s">
        <v>29</v>
      </c>
      <c r="G6813" t="s">
        <v>30</v>
      </c>
      <c r="H6813" t="s">
        <v>31</v>
      </c>
      <c r="I6813">
        <v>16</v>
      </c>
      <c r="J6813" t="s">
        <v>33</v>
      </c>
      <c r="K6813">
        <v>47</v>
      </c>
      <c r="L6813">
        <v>66</v>
      </c>
      <c r="M6813">
        <v>70</v>
      </c>
      <c r="N6813" t="s">
        <v>33</v>
      </c>
      <c r="O6813" t="s">
        <v>33</v>
      </c>
      <c r="P6813" t="s">
        <v>32</v>
      </c>
      <c r="Q6813">
        <v>53</v>
      </c>
      <c r="R6813">
        <v>51</v>
      </c>
      <c r="S6813">
        <v>194</v>
      </c>
      <c r="T6813" t="s">
        <v>33</v>
      </c>
      <c r="U6813" t="s">
        <v>33</v>
      </c>
      <c r="V6813">
        <v>71</v>
      </c>
      <c r="W6813">
        <v>71</v>
      </c>
      <c r="X6813">
        <v>0</v>
      </c>
      <c r="Y6813" t="s">
        <v>33</v>
      </c>
      <c r="Z6813" t="s">
        <v>33</v>
      </c>
      <c r="AA6813" t="e">
        <f>VLOOKUP(Table1[[#This Row],[Facility Name]],D_2,8,0)</f>
        <v>#N/A</v>
      </c>
    </row>
    <row r="6814" spans="1:27" hidden="1" x14ac:dyDescent="0.25">
      <c r="A6814">
        <v>552754</v>
      </c>
      <c r="B6814" t="s">
        <v>595</v>
      </c>
      <c r="C6814">
        <v>4</v>
      </c>
      <c r="D6814" t="s">
        <v>554</v>
      </c>
      <c r="E6814" t="s">
        <v>681</v>
      </c>
      <c r="F6814" t="s">
        <v>44</v>
      </c>
      <c r="G6814" t="s">
        <v>30</v>
      </c>
      <c r="H6814" t="s">
        <v>5674</v>
      </c>
      <c r="I6814">
        <v>33</v>
      </c>
      <c r="J6814" t="s">
        <v>33</v>
      </c>
      <c r="K6814">
        <v>51</v>
      </c>
      <c r="L6814">
        <v>126</v>
      </c>
      <c r="M6814">
        <v>132</v>
      </c>
      <c r="N6814" t="s">
        <v>33</v>
      </c>
      <c r="O6814" t="s">
        <v>33</v>
      </c>
      <c r="P6814" t="s">
        <v>33</v>
      </c>
      <c r="Q6814">
        <v>55</v>
      </c>
      <c r="R6814">
        <v>49</v>
      </c>
      <c r="S6814">
        <v>216</v>
      </c>
      <c r="T6814" t="s">
        <v>40</v>
      </c>
      <c r="U6814" t="s">
        <v>33</v>
      </c>
      <c r="V6814">
        <v>131</v>
      </c>
      <c r="W6814">
        <v>131</v>
      </c>
      <c r="X6814">
        <v>0</v>
      </c>
      <c r="Y6814" t="s">
        <v>33</v>
      </c>
      <c r="Z6814" t="s">
        <v>40</v>
      </c>
      <c r="AA6814" t="e">
        <f>VLOOKUP(Table1[[#This Row],[Facility Name]],D_2,8,0)</f>
        <v>#N/A</v>
      </c>
    </row>
    <row r="6815" spans="1:27" x14ac:dyDescent="0.25">
      <c r="A6815">
        <v>552758</v>
      </c>
      <c r="B6815" t="s">
        <v>8149</v>
      </c>
      <c r="D6815" t="s">
        <v>554</v>
      </c>
      <c r="E6815" t="s">
        <v>569</v>
      </c>
      <c r="F6815" t="s">
        <v>29</v>
      </c>
      <c r="G6815" t="s">
        <v>30</v>
      </c>
      <c r="H6815" t="s">
        <v>37</v>
      </c>
      <c r="I6815">
        <v>6</v>
      </c>
      <c r="J6815" t="s">
        <v>34</v>
      </c>
      <c r="K6815">
        <v>10</v>
      </c>
      <c r="L6815">
        <v>18</v>
      </c>
      <c r="M6815">
        <v>20</v>
      </c>
      <c r="N6815" t="s">
        <v>33</v>
      </c>
      <c r="O6815" t="s">
        <v>34</v>
      </c>
      <c r="P6815" t="s">
        <v>34</v>
      </c>
      <c r="Q6815">
        <v>11</v>
      </c>
      <c r="R6815">
        <v>2</v>
      </c>
      <c r="S6815">
        <v>33</v>
      </c>
      <c r="T6815" t="s">
        <v>34</v>
      </c>
      <c r="U6815" t="s">
        <v>34</v>
      </c>
      <c r="V6815">
        <v>1</v>
      </c>
      <c r="W6815">
        <v>1</v>
      </c>
      <c r="X6815">
        <v>0</v>
      </c>
      <c r="Y6815" t="s">
        <v>34</v>
      </c>
      <c r="Z6815" t="s">
        <v>40</v>
      </c>
      <c r="AA6815">
        <f>VLOOKUP(Table1[[#This Row],[Facility Name]],D_2,8,0)</f>
        <v>90</v>
      </c>
    </row>
    <row r="6816" spans="1:27" hidden="1" x14ac:dyDescent="0.25">
      <c r="A6816">
        <v>552823</v>
      </c>
      <c r="B6816" t="s">
        <v>8029</v>
      </c>
      <c r="D6816" t="s">
        <v>554</v>
      </c>
      <c r="E6816" t="s">
        <v>692</v>
      </c>
      <c r="F6816" t="s">
        <v>29</v>
      </c>
      <c r="G6816" t="s">
        <v>30</v>
      </c>
      <c r="H6816" t="s">
        <v>31</v>
      </c>
      <c r="I6816">
        <v>8</v>
      </c>
      <c r="J6816" t="s">
        <v>33</v>
      </c>
      <c r="K6816">
        <v>36</v>
      </c>
      <c r="L6816">
        <v>67</v>
      </c>
      <c r="M6816">
        <v>68</v>
      </c>
      <c r="N6816" t="s">
        <v>33</v>
      </c>
      <c r="O6816" t="s">
        <v>33</v>
      </c>
      <c r="P6816" t="s">
        <v>33</v>
      </c>
      <c r="Q6816">
        <v>39</v>
      </c>
      <c r="R6816">
        <v>26</v>
      </c>
      <c r="S6816">
        <v>54</v>
      </c>
      <c r="T6816" t="s">
        <v>34</v>
      </c>
      <c r="U6816" t="s">
        <v>34</v>
      </c>
      <c r="V6816">
        <v>5</v>
      </c>
      <c r="W6816">
        <v>5</v>
      </c>
      <c r="X6816">
        <v>0</v>
      </c>
      <c r="Y6816" t="s">
        <v>34</v>
      </c>
      <c r="Z6816" t="s">
        <v>33</v>
      </c>
      <c r="AA6816" t="e">
        <f>VLOOKUP(Table1[[#This Row],[Facility Name]],D_2,8,0)</f>
        <v>#N/A</v>
      </c>
    </row>
    <row r="6817" spans="1:27" hidden="1" x14ac:dyDescent="0.25">
      <c r="A6817">
        <v>552757</v>
      </c>
      <c r="B6817" t="s">
        <v>8148</v>
      </c>
      <c r="C6817">
        <v>2</v>
      </c>
      <c r="D6817" t="s">
        <v>554</v>
      </c>
      <c r="E6817" t="s">
        <v>565</v>
      </c>
      <c r="F6817" t="s">
        <v>29</v>
      </c>
      <c r="G6817" t="s">
        <v>30</v>
      </c>
      <c r="H6817" t="s">
        <v>31</v>
      </c>
      <c r="I6817">
        <v>10</v>
      </c>
      <c r="J6817" t="s">
        <v>33</v>
      </c>
      <c r="K6817">
        <v>75</v>
      </c>
      <c r="L6817">
        <v>156</v>
      </c>
      <c r="M6817">
        <v>163</v>
      </c>
      <c r="N6817" t="s">
        <v>33</v>
      </c>
      <c r="O6817" t="s">
        <v>33</v>
      </c>
      <c r="P6817" t="s">
        <v>33</v>
      </c>
      <c r="Q6817">
        <v>80</v>
      </c>
      <c r="R6817">
        <v>80</v>
      </c>
      <c r="S6817">
        <v>269</v>
      </c>
      <c r="T6817" t="s">
        <v>34</v>
      </c>
      <c r="U6817" t="s">
        <v>33</v>
      </c>
      <c r="V6817">
        <v>16</v>
      </c>
      <c r="W6817">
        <v>16</v>
      </c>
      <c r="X6817">
        <v>0</v>
      </c>
      <c r="Y6817" t="s">
        <v>40</v>
      </c>
      <c r="Z6817" t="s">
        <v>40</v>
      </c>
      <c r="AA6817" t="e">
        <f>VLOOKUP(Table1[[#This Row],[Facility Name]],D_2,8,0)</f>
        <v>#N/A</v>
      </c>
    </row>
    <row r="6818" spans="1:27" hidden="1" x14ac:dyDescent="0.25">
      <c r="A6818">
        <v>552759</v>
      </c>
      <c r="B6818" t="s">
        <v>7971</v>
      </c>
      <c r="C6818">
        <v>4</v>
      </c>
      <c r="D6818" t="s">
        <v>554</v>
      </c>
      <c r="E6818" t="s">
        <v>569</v>
      </c>
      <c r="F6818" t="s">
        <v>29</v>
      </c>
      <c r="G6818" t="s">
        <v>30</v>
      </c>
      <c r="H6818" t="s">
        <v>31</v>
      </c>
      <c r="I6818">
        <v>25</v>
      </c>
      <c r="J6818" t="s">
        <v>33</v>
      </c>
      <c r="K6818">
        <v>92</v>
      </c>
      <c r="L6818">
        <v>159</v>
      </c>
      <c r="M6818">
        <v>165</v>
      </c>
      <c r="N6818" t="s">
        <v>33</v>
      </c>
      <c r="O6818" t="s">
        <v>33</v>
      </c>
      <c r="P6818" t="s">
        <v>33</v>
      </c>
      <c r="Q6818">
        <v>105</v>
      </c>
      <c r="R6818">
        <v>94</v>
      </c>
      <c r="S6818">
        <v>400</v>
      </c>
      <c r="T6818" t="s">
        <v>40</v>
      </c>
      <c r="U6818" t="s">
        <v>33</v>
      </c>
      <c r="V6818">
        <v>123</v>
      </c>
      <c r="W6818">
        <v>123</v>
      </c>
      <c r="X6818">
        <v>0</v>
      </c>
      <c r="Y6818" t="s">
        <v>33</v>
      </c>
      <c r="Z6818" t="s">
        <v>33</v>
      </c>
      <c r="AA6818" t="e">
        <f>VLOOKUP(Table1[[#This Row],[Facility Name]],D_2,8,0)</f>
        <v>#N/A</v>
      </c>
    </row>
    <row r="6819" spans="1:27" hidden="1" x14ac:dyDescent="0.25">
      <c r="A6819">
        <v>552760</v>
      </c>
      <c r="B6819" t="s">
        <v>7972</v>
      </c>
      <c r="C6819">
        <v>3</v>
      </c>
      <c r="D6819" t="s">
        <v>554</v>
      </c>
      <c r="E6819" t="s">
        <v>610</v>
      </c>
      <c r="F6819" t="s">
        <v>29</v>
      </c>
      <c r="G6819" t="s">
        <v>30</v>
      </c>
      <c r="H6819" t="s">
        <v>31</v>
      </c>
      <c r="I6819">
        <v>20</v>
      </c>
      <c r="J6819" t="s">
        <v>33</v>
      </c>
      <c r="K6819">
        <v>65</v>
      </c>
      <c r="L6819">
        <v>115</v>
      </c>
      <c r="M6819">
        <v>123</v>
      </c>
      <c r="N6819" t="s">
        <v>33</v>
      </c>
      <c r="O6819" t="s">
        <v>32</v>
      </c>
      <c r="P6819" t="s">
        <v>32</v>
      </c>
      <c r="Q6819">
        <v>72</v>
      </c>
      <c r="R6819">
        <v>97</v>
      </c>
      <c r="S6819">
        <v>281</v>
      </c>
      <c r="T6819" t="s">
        <v>33</v>
      </c>
      <c r="U6819" t="s">
        <v>33</v>
      </c>
      <c r="V6819">
        <v>124</v>
      </c>
      <c r="W6819">
        <v>124</v>
      </c>
      <c r="X6819">
        <v>0</v>
      </c>
      <c r="Y6819" t="s">
        <v>33</v>
      </c>
      <c r="Z6819" t="s">
        <v>33</v>
      </c>
      <c r="AA6819" t="e">
        <f>VLOOKUP(Table1[[#This Row],[Facility Name]],D_2,8,0)</f>
        <v>#N/A</v>
      </c>
    </row>
    <row r="6820" spans="1:27" hidden="1" x14ac:dyDescent="0.25">
      <c r="A6820">
        <v>552761</v>
      </c>
      <c r="B6820" t="s">
        <v>7973</v>
      </c>
      <c r="C6820">
        <v>5</v>
      </c>
      <c r="D6820" t="s">
        <v>554</v>
      </c>
      <c r="E6820" t="s">
        <v>592</v>
      </c>
      <c r="F6820" t="s">
        <v>44</v>
      </c>
      <c r="G6820" t="s">
        <v>30</v>
      </c>
      <c r="H6820" t="s">
        <v>5674</v>
      </c>
      <c r="I6820">
        <v>23</v>
      </c>
      <c r="J6820" t="s">
        <v>33</v>
      </c>
      <c r="K6820">
        <v>69</v>
      </c>
      <c r="L6820">
        <v>136</v>
      </c>
      <c r="M6820">
        <v>139</v>
      </c>
      <c r="N6820" t="s">
        <v>33</v>
      </c>
      <c r="O6820" t="s">
        <v>33</v>
      </c>
      <c r="P6820" t="s">
        <v>33</v>
      </c>
      <c r="Q6820">
        <v>81</v>
      </c>
      <c r="R6820">
        <v>94</v>
      </c>
      <c r="S6820">
        <v>327</v>
      </c>
      <c r="T6820" t="s">
        <v>40</v>
      </c>
      <c r="U6820" t="s">
        <v>33</v>
      </c>
      <c r="V6820">
        <v>140</v>
      </c>
      <c r="W6820">
        <v>140</v>
      </c>
      <c r="X6820">
        <v>0</v>
      </c>
      <c r="Y6820" t="s">
        <v>33</v>
      </c>
      <c r="Z6820" t="s">
        <v>40</v>
      </c>
      <c r="AA6820" t="e">
        <f>VLOOKUP(Table1[[#This Row],[Facility Name]],D_2,8,0)</f>
        <v>#N/A</v>
      </c>
    </row>
    <row r="6821" spans="1:27" x14ac:dyDescent="0.25">
      <c r="A6821">
        <v>552762</v>
      </c>
      <c r="B6821" t="s">
        <v>7974</v>
      </c>
      <c r="C6821">
        <v>2</v>
      </c>
      <c r="D6821" t="s">
        <v>554</v>
      </c>
      <c r="E6821" t="s">
        <v>559</v>
      </c>
      <c r="F6821" t="s">
        <v>29</v>
      </c>
      <c r="G6821" t="s">
        <v>30</v>
      </c>
      <c r="H6821" t="s">
        <v>294</v>
      </c>
      <c r="I6821">
        <v>15</v>
      </c>
      <c r="J6821" t="s">
        <v>33</v>
      </c>
      <c r="K6821">
        <v>64</v>
      </c>
      <c r="L6821">
        <v>101</v>
      </c>
      <c r="M6821">
        <v>97</v>
      </c>
      <c r="N6821" t="s">
        <v>33</v>
      </c>
      <c r="O6821" t="s">
        <v>32</v>
      </c>
      <c r="P6821" t="s">
        <v>33</v>
      </c>
      <c r="Q6821">
        <v>73</v>
      </c>
      <c r="R6821">
        <v>107</v>
      </c>
      <c r="S6821">
        <v>300</v>
      </c>
      <c r="T6821" t="s">
        <v>40</v>
      </c>
      <c r="U6821" t="s">
        <v>33</v>
      </c>
      <c r="V6821">
        <v>105</v>
      </c>
      <c r="W6821">
        <v>105</v>
      </c>
      <c r="X6821">
        <v>0</v>
      </c>
      <c r="Y6821" t="s">
        <v>33</v>
      </c>
      <c r="Z6821" t="s">
        <v>33</v>
      </c>
      <c r="AA6821">
        <f>VLOOKUP(Table1[[#This Row],[Facility Name]],D_2,8,0)</f>
        <v>61</v>
      </c>
    </row>
    <row r="6822" spans="1:27" hidden="1" x14ac:dyDescent="0.25">
      <c r="A6822">
        <v>552763</v>
      </c>
      <c r="B6822" t="s">
        <v>7975</v>
      </c>
      <c r="C6822">
        <v>5</v>
      </c>
      <c r="D6822" t="s">
        <v>554</v>
      </c>
      <c r="E6822" t="s">
        <v>681</v>
      </c>
      <c r="F6822" t="s">
        <v>29</v>
      </c>
      <c r="G6822" t="s">
        <v>30</v>
      </c>
      <c r="H6822" t="s">
        <v>31</v>
      </c>
      <c r="I6822">
        <v>24</v>
      </c>
      <c r="J6822" t="s">
        <v>33</v>
      </c>
      <c r="K6822">
        <v>107</v>
      </c>
      <c r="L6822">
        <v>147</v>
      </c>
      <c r="M6822">
        <v>148</v>
      </c>
      <c r="N6822" t="s">
        <v>33</v>
      </c>
      <c r="O6822" t="s">
        <v>33</v>
      </c>
      <c r="P6822" t="s">
        <v>40</v>
      </c>
      <c r="Q6822">
        <v>122</v>
      </c>
      <c r="R6822">
        <v>112</v>
      </c>
      <c r="S6822">
        <v>415</v>
      </c>
      <c r="T6822" t="s">
        <v>33</v>
      </c>
      <c r="U6822" t="s">
        <v>33</v>
      </c>
      <c r="V6822">
        <v>148</v>
      </c>
      <c r="W6822">
        <v>148</v>
      </c>
      <c r="X6822">
        <v>0</v>
      </c>
      <c r="Y6822" t="s">
        <v>33</v>
      </c>
      <c r="Z6822" t="s">
        <v>33</v>
      </c>
      <c r="AA6822" t="e">
        <f>VLOOKUP(Table1[[#This Row],[Facility Name]],D_2,8,0)</f>
        <v>#N/A</v>
      </c>
    </row>
    <row r="6823" spans="1:27" hidden="1" x14ac:dyDescent="0.25">
      <c r="A6823">
        <v>552764</v>
      </c>
      <c r="B6823" t="s">
        <v>7928</v>
      </c>
      <c r="C6823">
        <v>5</v>
      </c>
      <c r="D6823" t="s">
        <v>554</v>
      </c>
      <c r="E6823" t="s">
        <v>614</v>
      </c>
      <c r="F6823" t="s">
        <v>29</v>
      </c>
      <c r="G6823" t="s">
        <v>30</v>
      </c>
      <c r="H6823" t="s">
        <v>31</v>
      </c>
      <c r="I6823">
        <v>16</v>
      </c>
      <c r="J6823" t="s">
        <v>33</v>
      </c>
      <c r="K6823">
        <v>53</v>
      </c>
      <c r="L6823">
        <v>93</v>
      </c>
      <c r="M6823">
        <v>94</v>
      </c>
      <c r="N6823" t="s">
        <v>33</v>
      </c>
      <c r="O6823" t="s">
        <v>33</v>
      </c>
      <c r="P6823" t="s">
        <v>33</v>
      </c>
      <c r="Q6823">
        <v>59</v>
      </c>
      <c r="R6823">
        <v>51</v>
      </c>
      <c r="S6823">
        <v>275</v>
      </c>
      <c r="T6823" t="s">
        <v>33</v>
      </c>
      <c r="U6823" t="s">
        <v>33</v>
      </c>
      <c r="V6823">
        <v>87</v>
      </c>
      <c r="W6823">
        <v>87</v>
      </c>
      <c r="X6823">
        <v>0</v>
      </c>
      <c r="Y6823" t="s">
        <v>33</v>
      </c>
      <c r="Z6823" t="s">
        <v>33</v>
      </c>
      <c r="AA6823" t="e">
        <f>VLOOKUP(Table1[[#This Row],[Facility Name]],D_2,8,0)</f>
        <v>#N/A</v>
      </c>
    </row>
    <row r="6824" spans="1:27" hidden="1" x14ac:dyDescent="0.25">
      <c r="A6824">
        <v>552766</v>
      </c>
      <c r="B6824" t="s">
        <v>8718</v>
      </c>
      <c r="C6824">
        <v>4</v>
      </c>
      <c r="D6824" t="s">
        <v>554</v>
      </c>
      <c r="E6824" t="s">
        <v>569</v>
      </c>
      <c r="F6824" t="s">
        <v>29</v>
      </c>
      <c r="G6824" t="s">
        <v>30</v>
      </c>
      <c r="H6824" t="s">
        <v>31</v>
      </c>
      <c r="I6824">
        <v>26</v>
      </c>
      <c r="J6824" t="s">
        <v>33</v>
      </c>
      <c r="K6824">
        <v>80</v>
      </c>
      <c r="L6824">
        <v>127</v>
      </c>
      <c r="M6824">
        <v>132</v>
      </c>
      <c r="N6824" t="s">
        <v>33</v>
      </c>
      <c r="O6824" t="s">
        <v>33</v>
      </c>
      <c r="P6824" t="s">
        <v>40</v>
      </c>
      <c r="Q6824">
        <v>88</v>
      </c>
      <c r="R6824">
        <v>119</v>
      </c>
      <c r="S6824">
        <v>310</v>
      </c>
      <c r="T6824" t="s">
        <v>33</v>
      </c>
      <c r="U6824" t="s">
        <v>33</v>
      </c>
      <c r="V6824">
        <v>132</v>
      </c>
      <c r="W6824">
        <v>132</v>
      </c>
      <c r="X6824">
        <v>0</v>
      </c>
      <c r="Y6824" t="s">
        <v>33</v>
      </c>
      <c r="Z6824" t="s">
        <v>33</v>
      </c>
      <c r="AA6824" t="e">
        <f>VLOOKUP(Table1[[#This Row],[Facility Name]],D_2,8,0)</f>
        <v>#N/A</v>
      </c>
    </row>
    <row r="6825" spans="1:27" hidden="1" x14ac:dyDescent="0.25">
      <c r="A6825">
        <v>552767</v>
      </c>
      <c r="B6825" t="s">
        <v>8736</v>
      </c>
      <c r="C6825">
        <v>5</v>
      </c>
      <c r="D6825" t="s">
        <v>554</v>
      </c>
      <c r="E6825" t="s">
        <v>596</v>
      </c>
      <c r="F6825" t="s">
        <v>44</v>
      </c>
      <c r="G6825" t="s">
        <v>30</v>
      </c>
      <c r="H6825" t="s">
        <v>597</v>
      </c>
      <c r="I6825">
        <v>25</v>
      </c>
      <c r="J6825" t="s">
        <v>33</v>
      </c>
      <c r="K6825">
        <v>83</v>
      </c>
      <c r="L6825">
        <v>133</v>
      </c>
      <c r="M6825">
        <v>141</v>
      </c>
      <c r="N6825" t="s">
        <v>33</v>
      </c>
      <c r="O6825" t="s">
        <v>33</v>
      </c>
      <c r="P6825" t="s">
        <v>33</v>
      </c>
      <c r="Q6825">
        <v>100</v>
      </c>
      <c r="R6825">
        <v>114</v>
      </c>
      <c r="S6825">
        <v>346</v>
      </c>
      <c r="T6825" t="s">
        <v>40</v>
      </c>
      <c r="U6825" t="s">
        <v>33</v>
      </c>
      <c r="V6825">
        <v>142</v>
      </c>
      <c r="W6825">
        <v>142</v>
      </c>
      <c r="X6825">
        <v>0</v>
      </c>
      <c r="Y6825" t="s">
        <v>40</v>
      </c>
      <c r="Z6825" t="s">
        <v>40</v>
      </c>
      <c r="AA6825" t="e">
        <f>VLOOKUP(Table1[[#This Row],[Facility Name]],D_2,8,0)</f>
        <v>#N/A</v>
      </c>
    </row>
    <row r="6826" spans="1:27" x14ac:dyDescent="0.25">
      <c r="A6826">
        <v>552768</v>
      </c>
      <c r="B6826" t="s">
        <v>8737</v>
      </c>
      <c r="C6826">
        <v>5</v>
      </c>
      <c r="D6826" t="s">
        <v>554</v>
      </c>
      <c r="E6826" t="s">
        <v>610</v>
      </c>
      <c r="F6826" t="s">
        <v>29</v>
      </c>
      <c r="G6826" t="s">
        <v>30</v>
      </c>
      <c r="H6826" t="s">
        <v>619</v>
      </c>
      <c r="I6826">
        <v>16</v>
      </c>
      <c r="J6826" t="s">
        <v>33</v>
      </c>
      <c r="K6826">
        <v>46</v>
      </c>
      <c r="L6826">
        <v>61</v>
      </c>
      <c r="M6826">
        <v>62</v>
      </c>
      <c r="N6826" t="s">
        <v>33</v>
      </c>
      <c r="O6826" t="s">
        <v>33</v>
      </c>
      <c r="P6826" t="s">
        <v>33</v>
      </c>
      <c r="Q6826">
        <v>49</v>
      </c>
      <c r="R6826">
        <v>43</v>
      </c>
      <c r="S6826">
        <v>184</v>
      </c>
      <c r="T6826" t="s">
        <v>33</v>
      </c>
      <c r="U6826" t="s">
        <v>33</v>
      </c>
      <c r="V6826">
        <v>62</v>
      </c>
      <c r="W6826">
        <v>62</v>
      </c>
      <c r="X6826">
        <v>0</v>
      </c>
      <c r="Y6826" t="s">
        <v>34</v>
      </c>
      <c r="Z6826" t="s">
        <v>40</v>
      </c>
      <c r="AA6826">
        <f>VLOOKUP(Table1[[#This Row],[Facility Name]],D_2,8,0)</f>
        <v>82</v>
      </c>
    </row>
    <row r="6827" spans="1:27" hidden="1" x14ac:dyDescent="0.25">
      <c r="A6827">
        <v>552769</v>
      </c>
      <c r="B6827" t="s">
        <v>8738</v>
      </c>
      <c r="C6827">
        <v>3</v>
      </c>
      <c r="D6827" t="s">
        <v>554</v>
      </c>
      <c r="E6827" t="s">
        <v>692</v>
      </c>
      <c r="F6827" t="s">
        <v>29</v>
      </c>
      <c r="G6827" t="s">
        <v>30</v>
      </c>
      <c r="H6827" t="s">
        <v>31</v>
      </c>
      <c r="I6827">
        <v>24</v>
      </c>
      <c r="J6827" t="s">
        <v>33</v>
      </c>
      <c r="K6827">
        <v>76</v>
      </c>
      <c r="L6827">
        <v>127</v>
      </c>
      <c r="M6827">
        <v>131</v>
      </c>
      <c r="N6827" t="s">
        <v>33</v>
      </c>
      <c r="O6827" t="s">
        <v>33</v>
      </c>
      <c r="P6827" t="s">
        <v>33</v>
      </c>
      <c r="Q6827">
        <v>92</v>
      </c>
      <c r="R6827">
        <v>105</v>
      </c>
      <c r="S6827">
        <v>371</v>
      </c>
      <c r="T6827" t="s">
        <v>33</v>
      </c>
      <c r="U6827" t="s">
        <v>33</v>
      </c>
      <c r="V6827">
        <v>117</v>
      </c>
      <c r="W6827">
        <v>117</v>
      </c>
      <c r="X6827">
        <v>0</v>
      </c>
      <c r="Y6827" t="s">
        <v>33</v>
      </c>
      <c r="Z6827" t="s">
        <v>33</v>
      </c>
      <c r="AA6827" t="e">
        <f>VLOOKUP(Table1[[#This Row],[Facility Name]],D_2,8,0)</f>
        <v>#N/A</v>
      </c>
    </row>
    <row r="6828" spans="1:27" x14ac:dyDescent="0.25">
      <c r="A6828">
        <v>552770</v>
      </c>
      <c r="B6828" t="s">
        <v>8739</v>
      </c>
      <c r="C6828">
        <v>3</v>
      </c>
      <c r="D6828" t="s">
        <v>554</v>
      </c>
      <c r="E6828" t="s">
        <v>565</v>
      </c>
      <c r="F6828" t="s">
        <v>29</v>
      </c>
      <c r="G6828" t="s">
        <v>63</v>
      </c>
      <c r="H6828" t="s">
        <v>64</v>
      </c>
      <c r="I6828">
        <v>26</v>
      </c>
      <c r="J6828" t="s">
        <v>33</v>
      </c>
      <c r="K6828">
        <v>76</v>
      </c>
      <c r="L6828">
        <v>123</v>
      </c>
      <c r="M6828">
        <v>129</v>
      </c>
      <c r="N6828" t="s">
        <v>33</v>
      </c>
      <c r="O6828" t="s">
        <v>33</v>
      </c>
      <c r="P6828" t="s">
        <v>32</v>
      </c>
      <c r="Q6828">
        <v>84</v>
      </c>
      <c r="R6828">
        <v>104</v>
      </c>
      <c r="S6828">
        <v>322</v>
      </c>
      <c r="T6828" t="s">
        <v>33</v>
      </c>
      <c r="U6828" t="s">
        <v>33</v>
      </c>
      <c r="V6828">
        <v>128</v>
      </c>
      <c r="W6828">
        <v>128</v>
      </c>
      <c r="X6828">
        <v>0</v>
      </c>
      <c r="Y6828" t="s">
        <v>32</v>
      </c>
      <c r="Z6828" t="s">
        <v>33</v>
      </c>
      <c r="AA6828">
        <f>VLOOKUP(Table1[[#This Row],[Facility Name]],D_2,8,0)</f>
        <v>52</v>
      </c>
    </row>
    <row r="6829" spans="1:27" hidden="1" x14ac:dyDescent="0.25">
      <c r="A6829">
        <v>552771</v>
      </c>
      <c r="B6829" t="s">
        <v>8825</v>
      </c>
      <c r="C6829">
        <v>4</v>
      </c>
      <c r="D6829" t="s">
        <v>554</v>
      </c>
      <c r="E6829" t="s">
        <v>612</v>
      </c>
      <c r="F6829" t="s">
        <v>29</v>
      </c>
      <c r="G6829" t="s">
        <v>30</v>
      </c>
      <c r="H6829" t="s">
        <v>31</v>
      </c>
      <c r="I6829">
        <v>24</v>
      </c>
      <c r="J6829" t="s">
        <v>33</v>
      </c>
      <c r="K6829">
        <v>70</v>
      </c>
      <c r="L6829">
        <v>106</v>
      </c>
      <c r="M6829">
        <v>117</v>
      </c>
      <c r="N6829" t="s">
        <v>33</v>
      </c>
      <c r="O6829" t="s">
        <v>33</v>
      </c>
      <c r="P6829" t="s">
        <v>33</v>
      </c>
      <c r="Q6829">
        <v>77</v>
      </c>
      <c r="R6829">
        <v>93</v>
      </c>
      <c r="S6829">
        <v>232</v>
      </c>
      <c r="T6829" t="s">
        <v>33</v>
      </c>
      <c r="U6829" t="s">
        <v>33</v>
      </c>
      <c r="V6829">
        <v>117</v>
      </c>
      <c r="W6829">
        <v>117</v>
      </c>
      <c r="X6829">
        <v>0</v>
      </c>
      <c r="Y6829" t="s">
        <v>33</v>
      </c>
      <c r="Z6829" t="s">
        <v>33</v>
      </c>
      <c r="AA6829" t="e">
        <f>VLOOKUP(Table1[[#This Row],[Facility Name]],D_2,8,0)</f>
        <v>#N/A</v>
      </c>
    </row>
    <row r="6830" spans="1:27" hidden="1" x14ac:dyDescent="0.25">
      <c r="A6830">
        <v>552772</v>
      </c>
      <c r="B6830" t="s">
        <v>8826</v>
      </c>
      <c r="C6830">
        <v>5</v>
      </c>
      <c r="D6830" t="s">
        <v>554</v>
      </c>
      <c r="E6830" t="s">
        <v>588</v>
      </c>
      <c r="F6830" t="s">
        <v>29</v>
      </c>
      <c r="G6830" t="s">
        <v>30</v>
      </c>
      <c r="H6830" t="s">
        <v>31</v>
      </c>
      <c r="I6830">
        <v>21</v>
      </c>
      <c r="J6830" t="s">
        <v>33</v>
      </c>
      <c r="K6830">
        <v>36</v>
      </c>
      <c r="L6830">
        <v>74</v>
      </c>
      <c r="M6830">
        <v>79</v>
      </c>
      <c r="N6830" t="s">
        <v>33</v>
      </c>
      <c r="O6830" t="s">
        <v>33</v>
      </c>
      <c r="P6830" t="s">
        <v>33</v>
      </c>
      <c r="Q6830">
        <v>50</v>
      </c>
      <c r="R6830">
        <v>62</v>
      </c>
      <c r="S6830">
        <v>159</v>
      </c>
      <c r="T6830" t="s">
        <v>33</v>
      </c>
      <c r="U6830" t="s">
        <v>33</v>
      </c>
      <c r="V6830">
        <v>81</v>
      </c>
      <c r="W6830">
        <v>81</v>
      </c>
      <c r="X6830">
        <v>0</v>
      </c>
      <c r="Y6830" t="s">
        <v>34</v>
      </c>
      <c r="Z6830" t="s">
        <v>33</v>
      </c>
      <c r="AA6830" t="e">
        <f>VLOOKUP(Table1[[#This Row],[Facility Name]],D_2,8,0)</f>
        <v>#N/A</v>
      </c>
    </row>
    <row r="6831" spans="1:27" hidden="1" x14ac:dyDescent="0.25">
      <c r="A6831">
        <v>552773</v>
      </c>
      <c r="B6831" t="s">
        <v>8827</v>
      </c>
      <c r="C6831">
        <v>4</v>
      </c>
      <c r="D6831" t="s">
        <v>554</v>
      </c>
      <c r="E6831" t="s">
        <v>561</v>
      </c>
      <c r="F6831" t="s">
        <v>29</v>
      </c>
      <c r="G6831" t="s">
        <v>30</v>
      </c>
      <c r="H6831" t="s">
        <v>31</v>
      </c>
      <c r="I6831">
        <v>24</v>
      </c>
      <c r="J6831" t="s">
        <v>33</v>
      </c>
      <c r="K6831">
        <v>73</v>
      </c>
      <c r="L6831">
        <v>122</v>
      </c>
      <c r="M6831">
        <v>127</v>
      </c>
      <c r="N6831" t="s">
        <v>33</v>
      </c>
      <c r="O6831" t="s">
        <v>33</v>
      </c>
      <c r="P6831" t="s">
        <v>33</v>
      </c>
      <c r="Q6831">
        <v>79</v>
      </c>
      <c r="R6831">
        <v>114</v>
      </c>
      <c r="S6831">
        <v>243</v>
      </c>
      <c r="T6831" t="s">
        <v>40</v>
      </c>
      <c r="U6831" t="s">
        <v>33</v>
      </c>
      <c r="V6831">
        <v>125</v>
      </c>
      <c r="W6831">
        <v>125</v>
      </c>
      <c r="X6831">
        <v>0</v>
      </c>
      <c r="Y6831" t="s">
        <v>33</v>
      </c>
      <c r="Z6831" t="s">
        <v>33</v>
      </c>
      <c r="AA6831" t="e">
        <f>VLOOKUP(Table1[[#This Row],[Facility Name]],D_2,8,0)</f>
        <v>#N/A</v>
      </c>
    </row>
    <row r="6832" spans="1:27" hidden="1" x14ac:dyDescent="0.25">
      <c r="A6832">
        <v>552774</v>
      </c>
      <c r="B6832" t="s">
        <v>8828</v>
      </c>
      <c r="C6832">
        <v>4</v>
      </c>
      <c r="D6832" t="s">
        <v>554</v>
      </c>
      <c r="E6832" t="s">
        <v>561</v>
      </c>
      <c r="F6832" t="s">
        <v>29</v>
      </c>
      <c r="G6832" t="s">
        <v>30</v>
      </c>
      <c r="H6832" t="s">
        <v>31</v>
      </c>
      <c r="I6832">
        <v>32</v>
      </c>
      <c r="J6832" t="s">
        <v>33</v>
      </c>
      <c r="K6832">
        <v>115</v>
      </c>
      <c r="L6832">
        <v>175</v>
      </c>
      <c r="M6832">
        <v>188</v>
      </c>
      <c r="N6832" t="s">
        <v>33</v>
      </c>
      <c r="O6832" t="s">
        <v>33</v>
      </c>
      <c r="P6832" t="s">
        <v>33</v>
      </c>
      <c r="Q6832">
        <v>123</v>
      </c>
      <c r="R6832">
        <v>129</v>
      </c>
      <c r="S6832">
        <v>436</v>
      </c>
      <c r="T6832" t="s">
        <v>33</v>
      </c>
      <c r="U6832" t="s">
        <v>33</v>
      </c>
      <c r="V6832">
        <v>187</v>
      </c>
      <c r="W6832">
        <v>187</v>
      </c>
      <c r="X6832">
        <v>0</v>
      </c>
      <c r="Y6832" t="s">
        <v>32</v>
      </c>
      <c r="Z6832" t="s">
        <v>33</v>
      </c>
      <c r="AA6832" t="e">
        <f>VLOOKUP(Table1[[#This Row],[Facility Name]],D_2,8,0)</f>
        <v>#N/A</v>
      </c>
    </row>
    <row r="6833" spans="1:27" x14ac:dyDescent="0.25">
      <c r="A6833">
        <v>552775</v>
      </c>
      <c r="B6833" t="s">
        <v>8846</v>
      </c>
      <c r="C6833">
        <v>3</v>
      </c>
      <c r="D6833" t="s">
        <v>554</v>
      </c>
      <c r="E6833" t="s">
        <v>569</v>
      </c>
      <c r="F6833" t="s">
        <v>29</v>
      </c>
      <c r="G6833" t="s">
        <v>30</v>
      </c>
      <c r="H6833" t="s">
        <v>37</v>
      </c>
      <c r="I6833">
        <v>24</v>
      </c>
      <c r="J6833" t="s">
        <v>33</v>
      </c>
      <c r="K6833">
        <v>53</v>
      </c>
      <c r="L6833">
        <v>96</v>
      </c>
      <c r="M6833">
        <v>99</v>
      </c>
      <c r="N6833" t="s">
        <v>33</v>
      </c>
      <c r="O6833" t="s">
        <v>33</v>
      </c>
      <c r="P6833" t="s">
        <v>33</v>
      </c>
      <c r="Q6833">
        <v>61</v>
      </c>
      <c r="R6833">
        <v>91</v>
      </c>
      <c r="S6833">
        <v>238</v>
      </c>
      <c r="T6833" t="s">
        <v>33</v>
      </c>
      <c r="U6833" t="s">
        <v>33</v>
      </c>
      <c r="V6833">
        <v>94</v>
      </c>
      <c r="W6833">
        <v>94</v>
      </c>
      <c r="X6833">
        <v>0</v>
      </c>
      <c r="Y6833" t="s">
        <v>32</v>
      </c>
      <c r="Z6833" t="s">
        <v>33</v>
      </c>
      <c r="AA6833">
        <f>VLOOKUP(Table1[[#This Row],[Facility Name]],D_2,8,0)</f>
        <v>54</v>
      </c>
    </row>
    <row r="6834" spans="1:27" x14ac:dyDescent="0.25">
      <c r="A6834">
        <v>552777</v>
      </c>
      <c r="B6834" t="s">
        <v>8587</v>
      </c>
      <c r="C6834">
        <v>3</v>
      </c>
      <c r="D6834" t="s">
        <v>554</v>
      </c>
      <c r="E6834" t="s">
        <v>561</v>
      </c>
      <c r="F6834" t="s">
        <v>29</v>
      </c>
      <c r="G6834" t="s">
        <v>63</v>
      </c>
      <c r="H6834" t="s">
        <v>64</v>
      </c>
      <c r="I6834">
        <v>30</v>
      </c>
      <c r="J6834" t="s">
        <v>33</v>
      </c>
      <c r="K6834">
        <v>140</v>
      </c>
      <c r="L6834">
        <v>238</v>
      </c>
      <c r="M6834">
        <v>255</v>
      </c>
      <c r="N6834" t="s">
        <v>33</v>
      </c>
      <c r="O6834" t="s">
        <v>33</v>
      </c>
      <c r="P6834" t="s">
        <v>33</v>
      </c>
      <c r="Q6834">
        <v>152</v>
      </c>
      <c r="R6834">
        <v>208</v>
      </c>
      <c r="S6834">
        <v>603</v>
      </c>
      <c r="T6834" t="s">
        <v>34</v>
      </c>
      <c r="U6834" t="s">
        <v>33</v>
      </c>
      <c r="V6834">
        <v>240</v>
      </c>
      <c r="W6834">
        <v>240</v>
      </c>
      <c r="X6834">
        <v>0</v>
      </c>
      <c r="Y6834" t="s">
        <v>33</v>
      </c>
      <c r="Z6834" t="s">
        <v>33</v>
      </c>
      <c r="AA6834">
        <f>VLOOKUP(Table1[[#This Row],[Facility Name]],D_2,8,0)</f>
        <v>56</v>
      </c>
    </row>
    <row r="6835" spans="1:27" x14ac:dyDescent="0.25">
      <c r="A6835">
        <v>552778</v>
      </c>
      <c r="B6835" t="s">
        <v>8588</v>
      </c>
      <c r="C6835">
        <v>3</v>
      </c>
      <c r="D6835" t="s">
        <v>554</v>
      </c>
      <c r="E6835" t="s">
        <v>561</v>
      </c>
      <c r="F6835" t="s">
        <v>29</v>
      </c>
      <c r="G6835" t="s">
        <v>30</v>
      </c>
      <c r="H6835" t="s">
        <v>817</v>
      </c>
      <c r="I6835">
        <v>32</v>
      </c>
      <c r="J6835" t="s">
        <v>33</v>
      </c>
      <c r="K6835">
        <v>98</v>
      </c>
      <c r="L6835">
        <v>159</v>
      </c>
      <c r="M6835">
        <v>168</v>
      </c>
      <c r="N6835" t="s">
        <v>33</v>
      </c>
      <c r="O6835" t="s">
        <v>33</v>
      </c>
      <c r="P6835" t="s">
        <v>33</v>
      </c>
      <c r="Q6835">
        <v>111</v>
      </c>
      <c r="R6835">
        <v>137</v>
      </c>
      <c r="S6835">
        <v>330</v>
      </c>
      <c r="T6835" t="s">
        <v>40</v>
      </c>
      <c r="U6835" t="s">
        <v>33</v>
      </c>
      <c r="V6835">
        <v>171</v>
      </c>
      <c r="W6835">
        <v>171</v>
      </c>
      <c r="X6835">
        <v>0</v>
      </c>
      <c r="Y6835" t="s">
        <v>33</v>
      </c>
      <c r="Z6835" t="s">
        <v>33</v>
      </c>
      <c r="AA6835">
        <f>VLOOKUP(Table1[[#This Row],[Facility Name]],D_2,8,0)</f>
        <v>53</v>
      </c>
    </row>
    <row r="6836" spans="1:27" hidden="1" x14ac:dyDescent="0.25">
      <c r="A6836">
        <v>552779</v>
      </c>
      <c r="B6836" t="s">
        <v>8589</v>
      </c>
      <c r="C6836">
        <v>3</v>
      </c>
      <c r="D6836" t="s">
        <v>554</v>
      </c>
      <c r="E6836" t="s">
        <v>588</v>
      </c>
      <c r="F6836" t="s">
        <v>29</v>
      </c>
      <c r="G6836" t="s">
        <v>30</v>
      </c>
      <c r="H6836" t="s">
        <v>31</v>
      </c>
      <c r="I6836">
        <v>20</v>
      </c>
      <c r="J6836" t="s">
        <v>33</v>
      </c>
      <c r="K6836">
        <v>70</v>
      </c>
      <c r="L6836">
        <v>138</v>
      </c>
      <c r="M6836">
        <v>135</v>
      </c>
      <c r="N6836" t="s">
        <v>32</v>
      </c>
      <c r="O6836" t="s">
        <v>33</v>
      </c>
      <c r="P6836" t="s">
        <v>32</v>
      </c>
      <c r="Q6836">
        <v>72</v>
      </c>
      <c r="R6836">
        <v>112</v>
      </c>
      <c r="S6836">
        <v>265</v>
      </c>
      <c r="T6836" t="s">
        <v>33</v>
      </c>
      <c r="U6836" t="s">
        <v>33</v>
      </c>
      <c r="V6836">
        <v>138</v>
      </c>
      <c r="W6836">
        <v>138</v>
      </c>
      <c r="X6836">
        <v>0</v>
      </c>
      <c r="Y6836" t="s">
        <v>33</v>
      </c>
      <c r="Z6836" t="s">
        <v>40</v>
      </c>
      <c r="AA6836" t="e">
        <f>VLOOKUP(Table1[[#This Row],[Facility Name]],D_2,8,0)</f>
        <v>#N/A</v>
      </c>
    </row>
    <row r="6837" spans="1:27" hidden="1" x14ac:dyDescent="0.25">
      <c r="A6837">
        <v>552782</v>
      </c>
      <c r="B6837" t="s">
        <v>8612</v>
      </c>
      <c r="C6837">
        <v>4</v>
      </c>
      <c r="D6837" t="s">
        <v>554</v>
      </c>
      <c r="E6837" t="s">
        <v>736</v>
      </c>
      <c r="F6837" t="s">
        <v>29</v>
      </c>
      <c r="G6837" t="s">
        <v>30</v>
      </c>
      <c r="H6837" t="s">
        <v>31</v>
      </c>
      <c r="I6837">
        <v>0</v>
      </c>
      <c r="J6837" t="s">
        <v>33</v>
      </c>
      <c r="K6837">
        <v>61</v>
      </c>
      <c r="L6837">
        <v>123</v>
      </c>
      <c r="M6837">
        <v>122</v>
      </c>
      <c r="N6837" t="s">
        <v>33</v>
      </c>
      <c r="O6837" t="s">
        <v>33</v>
      </c>
      <c r="P6837" t="s">
        <v>33</v>
      </c>
      <c r="Q6837">
        <v>68</v>
      </c>
      <c r="R6837">
        <v>47</v>
      </c>
      <c r="S6837">
        <v>203</v>
      </c>
      <c r="T6837" t="s">
        <v>34</v>
      </c>
      <c r="U6837" t="s">
        <v>33</v>
      </c>
      <c r="V6837">
        <v>13</v>
      </c>
      <c r="W6837">
        <v>13</v>
      </c>
      <c r="X6837">
        <v>0</v>
      </c>
      <c r="Y6837" t="s">
        <v>40</v>
      </c>
      <c r="Z6837" t="s">
        <v>40</v>
      </c>
      <c r="AA6837" t="e">
        <f>VLOOKUP(Table1[[#This Row],[Facility Name]],D_2,8,0)</f>
        <v>#N/A</v>
      </c>
    </row>
    <row r="6838" spans="1:27" x14ac:dyDescent="0.25">
      <c r="A6838">
        <v>552783</v>
      </c>
      <c r="B6838" t="s">
        <v>8683</v>
      </c>
      <c r="C6838">
        <v>2</v>
      </c>
      <c r="D6838" t="s">
        <v>554</v>
      </c>
      <c r="E6838" t="s">
        <v>561</v>
      </c>
      <c r="F6838" t="s">
        <v>29</v>
      </c>
      <c r="G6838" t="s">
        <v>30</v>
      </c>
      <c r="H6838" t="s">
        <v>294</v>
      </c>
      <c r="I6838">
        <v>22</v>
      </c>
      <c r="J6838" t="s">
        <v>33</v>
      </c>
      <c r="K6838">
        <v>83</v>
      </c>
      <c r="L6838">
        <v>140</v>
      </c>
      <c r="M6838">
        <v>152</v>
      </c>
      <c r="N6838" t="s">
        <v>32</v>
      </c>
      <c r="O6838" t="s">
        <v>33</v>
      </c>
      <c r="P6838" t="s">
        <v>33</v>
      </c>
      <c r="Q6838">
        <v>113</v>
      </c>
      <c r="R6838">
        <v>183</v>
      </c>
      <c r="S6838">
        <v>350</v>
      </c>
      <c r="T6838" t="s">
        <v>33</v>
      </c>
      <c r="U6838" t="s">
        <v>33</v>
      </c>
      <c r="V6838">
        <v>153</v>
      </c>
      <c r="W6838">
        <v>153</v>
      </c>
      <c r="X6838">
        <v>0</v>
      </c>
      <c r="Y6838" t="s">
        <v>33</v>
      </c>
      <c r="Z6838" t="s">
        <v>33</v>
      </c>
      <c r="AA6838">
        <f>VLOOKUP(Table1[[#This Row],[Facility Name]],D_2,8,0)</f>
        <v>52</v>
      </c>
    </row>
    <row r="6839" spans="1:27" x14ac:dyDescent="0.25">
      <c r="A6839">
        <v>552784</v>
      </c>
      <c r="B6839" t="s">
        <v>8684</v>
      </c>
      <c r="C6839">
        <v>5</v>
      </c>
      <c r="D6839" t="s">
        <v>554</v>
      </c>
      <c r="E6839" t="s">
        <v>561</v>
      </c>
      <c r="F6839" t="s">
        <v>29</v>
      </c>
      <c r="G6839" t="s">
        <v>30</v>
      </c>
      <c r="H6839" t="s">
        <v>294</v>
      </c>
      <c r="I6839">
        <v>4</v>
      </c>
      <c r="J6839" t="s">
        <v>33</v>
      </c>
      <c r="K6839">
        <v>25</v>
      </c>
      <c r="L6839">
        <v>43</v>
      </c>
      <c r="M6839">
        <v>46</v>
      </c>
      <c r="N6839" t="s">
        <v>33</v>
      </c>
      <c r="O6839" t="s">
        <v>33</v>
      </c>
      <c r="P6839" t="s">
        <v>33</v>
      </c>
      <c r="Q6839">
        <v>26</v>
      </c>
      <c r="R6839">
        <v>11</v>
      </c>
      <c r="S6839">
        <v>91</v>
      </c>
      <c r="T6839" t="s">
        <v>34</v>
      </c>
      <c r="U6839" t="s">
        <v>34</v>
      </c>
      <c r="V6839">
        <v>0</v>
      </c>
      <c r="W6839">
        <v>0</v>
      </c>
      <c r="X6839">
        <v>0</v>
      </c>
      <c r="Y6839" t="s">
        <v>40</v>
      </c>
      <c r="Z6839" t="s">
        <v>40</v>
      </c>
      <c r="AA6839">
        <f>VLOOKUP(Table1[[#This Row],[Facility Name]],D_2,8,0)</f>
        <v>77</v>
      </c>
    </row>
    <row r="6840" spans="1:27" hidden="1" x14ac:dyDescent="0.25">
      <c r="A6840">
        <v>552785</v>
      </c>
      <c r="B6840" t="s">
        <v>8685</v>
      </c>
      <c r="C6840">
        <v>3</v>
      </c>
      <c r="D6840" t="s">
        <v>554</v>
      </c>
      <c r="E6840" t="s">
        <v>561</v>
      </c>
      <c r="F6840" t="s">
        <v>29</v>
      </c>
      <c r="G6840" t="s">
        <v>30</v>
      </c>
      <c r="H6840" t="s">
        <v>31</v>
      </c>
      <c r="I6840">
        <v>24</v>
      </c>
      <c r="J6840" t="s">
        <v>34</v>
      </c>
      <c r="K6840">
        <v>23</v>
      </c>
      <c r="L6840">
        <v>45</v>
      </c>
      <c r="M6840">
        <v>45</v>
      </c>
      <c r="N6840" t="s">
        <v>33</v>
      </c>
      <c r="O6840" t="s">
        <v>33</v>
      </c>
      <c r="P6840" t="s">
        <v>33</v>
      </c>
      <c r="Q6840">
        <v>25</v>
      </c>
      <c r="R6840">
        <v>24</v>
      </c>
      <c r="S6840">
        <v>82</v>
      </c>
      <c r="T6840" t="s">
        <v>33</v>
      </c>
      <c r="U6840" t="s">
        <v>33</v>
      </c>
      <c r="V6840">
        <v>46</v>
      </c>
      <c r="W6840">
        <v>46</v>
      </c>
      <c r="X6840">
        <v>0</v>
      </c>
      <c r="Y6840" t="s">
        <v>34</v>
      </c>
      <c r="Z6840" t="s">
        <v>33</v>
      </c>
      <c r="AA6840" t="e">
        <f>VLOOKUP(Table1[[#This Row],[Facility Name]],D_2,8,0)</f>
        <v>#N/A</v>
      </c>
    </row>
    <row r="6841" spans="1:27" x14ac:dyDescent="0.25">
      <c r="A6841">
        <v>552786</v>
      </c>
      <c r="B6841" t="s">
        <v>8699</v>
      </c>
      <c r="C6841">
        <v>4</v>
      </c>
      <c r="D6841" t="s">
        <v>554</v>
      </c>
      <c r="E6841" t="s">
        <v>569</v>
      </c>
      <c r="F6841" t="s">
        <v>29</v>
      </c>
      <c r="G6841" t="s">
        <v>30</v>
      </c>
      <c r="H6841" t="s">
        <v>37</v>
      </c>
      <c r="I6841">
        <v>30</v>
      </c>
      <c r="J6841" t="s">
        <v>33</v>
      </c>
      <c r="K6841">
        <v>61</v>
      </c>
      <c r="L6841">
        <v>159</v>
      </c>
      <c r="M6841">
        <v>179</v>
      </c>
      <c r="N6841" t="s">
        <v>33</v>
      </c>
      <c r="O6841" t="s">
        <v>33</v>
      </c>
      <c r="P6841" t="s">
        <v>33</v>
      </c>
      <c r="Q6841">
        <v>73</v>
      </c>
      <c r="R6841">
        <v>72</v>
      </c>
      <c r="S6841">
        <v>172</v>
      </c>
      <c r="T6841" t="s">
        <v>40</v>
      </c>
      <c r="U6841" t="s">
        <v>40</v>
      </c>
      <c r="V6841">
        <v>177</v>
      </c>
      <c r="W6841">
        <v>177</v>
      </c>
      <c r="X6841">
        <v>0</v>
      </c>
      <c r="Y6841" t="s">
        <v>33</v>
      </c>
      <c r="Z6841" t="s">
        <v>33</v>
      </c>
      <c r="AA6841">
        <f>VLOOKUP(Table1[[#This Row],[Facility Name]],D_2,8,0)</f>
        <v>71</v>
      </c>
    </row>
    <row r="6842" spans="1:27" hidden="1" x14ac:dyDescent="0.25">
      <c r="A6842">
        <v>552787</v>
      </c>
      <c r="B6842" t="s">
        <v>8700</v>
      </c>
      <c r="C6842">
        <v>5</v>
      </c>
      <c r="D6842" t="s">
        <v>554</v>
      </c>
      <c r="E6842" t="s">
        <v>561</v>
      </c>
      <c r="F6842" t="s">
        <v>29</v>
      </c>
      <c r="G6842" t="s">
        <v>30</v>
      </c>
      <c r="H6842" t="s">
        <v>31</v>
      </c>
      <c r="I6842">
        <v>20</v>
      </c>
      <c r="J6842" t="s">
        <v>33</v>
      </c>
      <c r="K6842">
        <v>95</v>
      </c>
      <c r="L6842">
        <v>129</v>
      </c>
      <c r="M6842">
        <v>133</v>
      </c>
      <c r="N6842" t="s">
        <v>33</v>
      </c>
      <c r="O6842" t="s">
        <v>33</v>
      </c>
      <c r="P6842" t="s">
        <v>33</v>
      </c>
      <c r="Q6842">
        <v>109</v>
      </c>
      <c r="R6842">
        <v>139</v>
      </c>
      <c r="S6842">
        <v>309</v>
      </c>
      <c r="T6842" t="s">
        <v>33</v>
      </c>
      <c r="U6842" t="s">
        <v>40</v>
      </c>
      <c r="V6842">
        <v>135</v>
      </c>
      <c r="W6842">
        <v>135</v>
      </c>
      <c r="X6842">
        <v>0</v>
      </c>
      <c r="Y6842" t="s">
        <v>34</v>
      </c>
      <c r="Z6842" t="s">
        <v>33</v>
      </c>
      <c r="AA6842" t="e">
        <f>VLOOKUP(Table1[[#This Row],[Facility Name]],D_2,8,0)</f>
        <v>#N/A</v>
      </c>
    </row>
    <row r="6843" spans="1:27" x14ac:dyDescent="0.25">
      <c r="A6843">
        <v>552788</v>
      </c>
      <c r="B6843" t="s">
        <v>8701</v>
      </c>
      <c r="C6843">
        <v>4</v>
      </c>
      <c r="D6843" t="s">
        <v>554</v>
      </c>
      <c r="E6843" t="s">
        <v>612</v>
      </c>
      <c r="F6843" t="s">
        <v>29</v>
      </c>
      <c r="G6843" t="s">
        <v>30</v>
      </c>
      <c r="H6843" t="s">
        <v>37</v>
      </c>
      <c r="I6843">
        <v>0</v>
      </c>
      <c r="J6843" t="s">
        <v>33</v>
      </c>
      <c r="K6843">
        <v>63</v>
      </c>
      <c r="L6843">
        <v>139</v>
      </c>
      <c r="M6843">
        <v>149</v>
      </c>
      <c r="N6843" t="s">
        <v>33</v>
      </c>
      <c r="O6843" t="s">
        <v>33</v>
      </c>
      <c r="P6843" t="s">
        <v>33</v>
      </c>
      <c r="Q6843">
        <v>68</v>
      </c>
      <c r="R6843">
        <v>53</v>
      </c>
      <c r="S6843">
        <v>173</v>
      </c>
      <c r="T6843" t="s">
        <v>34</v>
      </c>
      <c r="U6843" t="s">
        <v>33</v>
      </c>
      <c r="V6843">
        <v>13</v>
      </c>
      <c r="W6843">
        <v>13</v>
      </c>
      <c r="X6843">
        <v>0</v>
      </c>
      <c r="Y6843" t="s">
        <v>33</v>
      </c>
      <c r="Z6843" t="s">
        <v>40</v>
      </c>
      <c r="AA6843">
        <f>VLOOKUP(Table1[[#This Row],[Facility Name]],D_2,8,0)</f>
        <v>58</v>
      </c>
    </row>
    <row r="6844" spans="1:27" hidden="1" x14ac:dyDescent="0.25">
      <c r="A6844">
        <v>552751</v>
      </c>
      <c r="B6844" t="s">
        <v>8055</v>
      </c>
      <c r="D6844" t="s">
        <v>554</v>
      </c>
      <c r="E6844" t="s">
        <v>610</v>
      </c>
      <c r="F6844" t="s">
        <v>44</v>
      </c>
      <c r="G6844" t="s">
        <v>30</v>
      </c>
      <c r="H6844" t="s">
        <v>5674</v>
      </c>
      <c r="I6844">
        <v>3</v>
      </c>
      <c r="J6844" t="s">
        <v>33</v>
      </c>
      <c r="K6844">
        <v>42</v>
      </c>
      <c r="L6844">
        <v>55</v>
      </c>
      <c r="M6844">
        <v>58</v>
      </c>
      <c r="N6844" t="s">
        <v>33</v>
      </c>
      <c r="O6844" t="s">
        <v>32</v>
      </c>
      <c r="P6844" t="s">
        <v>33</v>
      </c>
      <c r="Q6844">
        <v>44</v>
      </c>
      <c r="R6844">
        <v>35</v>
      </c>
      <c r="S6844">
        <v>147</v>
      </c>
      <c r="T6844" t="s">
        <v>34</v>
      </c>
      <c r="U6844" t="s">
        <v>34</v>
      </c>
      <c r="V6844">
        <v>10</v>
      </c>
      <c r="W6844">
        <v>10</v>
      </c>
      <c r="X6844">
        <v>0</v>
      </c>
      <c r="Y6844" t="s">
        <v>34</v>
      </c>
      <c r="Z6844" t="s">
        <v>40</v>
      </c>
      <c r="AA6844" t="e">
        <f>VLOOKUP(Table1[[#This Row],[Facility Name]],D_2,8,0)</f>
        <v>#N/A</v>
      </c>
    </row>
    <row r="6845" spans="1:27" hidden="1" x14ac:dyDescent="0.25">
      <c r="A6845">
        <v>552789</v>
      </c>
      <c r="B6845" t="s">
        <v>8765</v>
      </c>
      <c r="C6845">
        <v>4</v>
      </c>
      <c r="D6845" t="s">
        <v>554</v>
      </c>
      <c r="E6845" t="s">
        <v>569</v>
      </c>
      <c r="F6845" t="s">
        <v>29</v>
      </c>
      <c r="G6845" t="s">
        <v>30</v>
      </c>
      <c r="H6845" t="s">
        <v>31</v>
      </c>
      <c r="I6845">
        <v>17</v>
      </c>
      <c r="J6845" t="s">
        <v>33</v>
      </c>
      <c r="K6845">
        <v>15</v>
      </c>
      <c r="L6845">
        <v>30</v>
      </c>
      <c r="M6845">
        <v>29</v>
      </c>
      <c r="N6845" t="s">
        <v>33</v>
      </c>
      <c r="O6845" t="s">
        <v>33</v>
      </c>
      <c r="P6845" t="s">
        <v>33</v>
      </c>
      <c r="Q6845">
        <v>21</v>
      </c>
      <c r="R6845">
        <v>22</v>
      </c>
      <c r="S6845">
        <v>58</v>
      </c>
      <c r="T6845" t="s">
        <v>33</v>
      </c>
      <c r="U6845" t="s">
        <v>33</v>
      </c>
      <c r="V6845">
        <v>22</v>
      </c>
      <c r="W6845">
        <v>22</v>
      </c>
      <c r="X6845">
        <v>0</v>
      </c>
      <c r="Y6845" t="s">
        <v>34</v>
      </c>
      <c r="Z6845" t="s">
        <v>33</v>
      </c>
      <c r="AA6845" t="e">
        <f>VLOOKUP(Table1[[#This Row],[Facility Name]],D_2,8,0)</f>
        <v>#N/A</v>
      </c>
    </row>
    <row r="6846" spans="1:27" x14ac:dyDescent="0.25">
      <c r="A6846">
        <v>552790</v>
      </c>
      <c r="B6846" t="s">
        <v>8784</v>
      </c>
      <c r="C6846">
        <v>2</v>
      </c>
      <c r="D6846" t="s">
        <v>554</v>
      </c>
      <c r="E6846" t="s">
        <v>692</v>
      </c>
      <c r="F6846" t="s">
        <v>29</v>
      </c>
      <c r="G6846" t="s">
        <v>63</v>
      </c>
      <c r="H6846" t="s">
        <v>64</v>
      </c>
      <c r="I6846">
        <v>9</v>
      </c>
      <c r="J6846" t="s">
        <v>32</v>
      </c>
      <c r="K6846">
        <v>26</v>
      </c>
      <c r="L6846">
        <v>42</v>
      </c>
      <c r="M6846">
        <v>42</v>
      </c>
      <c r="N6846" t="s">
        <v>33</v>
      </c>
      <c r="O6846" t="s">
        <v>33</v>
      </c>
      <c r="P6846" t="s">
        <v>33</v>
      </c>
      <c r="Q6846">
        <v>30</v>
      </c>
      <c r="R6846">
        <v>56</v>
      </c>
      <c r="S6846">
        <v>79</v>
      </c>
      <c r="T6846" t="s">
        <v>33</v>
      </c>
      <c r="U6846" t="s">
        <v>33</v>
      </c>
      <c r="V6846">
        <v>44</v>
      </c>
      <c r="W6846">
        <v>44</v>
      </c>
      <c r="X6846">
        <v>0</v>
      </c>
      <c r="Y6846" t="s">
        <v>34</v>
      </c>
      <c r="Z6846" t="s">
        <v>33</v>
      </c>
      <c r="AA6846">
        <f>VLOOKUP(Table1[[#This Row],[Facility Name]],D_2,8,0)</f>
        <v>31</v>
      </c>
    </row>
    <row r="6847" spans="1:27" hidden="1" x14ac:dyDescent="0.25">
      <c r="A6847">
        <v>552791</v>
      </c>
      <c r="B6847" t="s">
        <v>8785</v>
      </c>
      <c r="C6847">
        <v>3</v>
      </c>
      <c r="D6847" t="s">
        <v>554</v>
      </c>
      <c r="E6847" t="s">
        <v>565</v>
      </c>
      <c r="F6847" t="s">
        <v>29</v>
      </c>
      <c r="G6847" t="s">
        <v>30</v>
      </c>
      <c r="H6847" t="s">
        <v>31</v>
      </c>
      <c r="I6847">
        <v>32</v>
      </c>
      <c r="J6847" t="s">
        <v>33</v>
      </c>
      <c r="K6847">
        <v>110</v>
      </c>
      <c r="L6847">
        <v>199</v>
      </c>
      <c r="M6847">
        <v>202</v>
      </c>
      <c r="N6847" t="s">
        <v>33</v>
      </c>
      <c r="O6847" t="s">
        <v>33</v>
      </c>
      <c r="P6847" t="s">
        <v>33</v>
      </c>
      <c r="Q6847">
        <v>123</v>
      </c>
      <c r="R6847">
        <v>170</v>
      </c>
      <c r="S6847">
        <v>398</v>
      </c>
      <c r="T6847" t="s">
        <v>33</v>
      </c>
      <c r="U6847" t="s">
        <v>33</v>
      </c>
      <c r="V6847">
        <v>196</v>
      </c>
      <c r="W6847">
        <v>196</v>
      </c>
      <c r="X6847">
        <v>0</v>
      </c>
      <c r="Y6847" t="s">
        <v>33</v>
      </c>
      <c r="Z6847" t="s">
        <v>33</v>
      </c>
      <c r="AA6847" t="e">
        <f>VLOOKUP(Table1[[#This Row],[Facility Name]],D_2,8,0)</f>
        <v>#N/A</v>
      </c>
    </row>
    <row r="6848" spans="1:27" hidden="1" x14ac:dyDescent="0.25">
      <c r="A6848">
        <v>552793</v>
      </c>
      <c r="B6848" t="s">
        <v>8787</v>
      </c>
      <c r="C6848">
        <v>5</v>
      </c>
      <c r="D6848" t="s">
        <v>554</v>
      </c>
      <c r="E6848" t="s">
        <v>561</v>
      </c>
      <c r="F6848" t="s">
        <v>29</v>
      </c>
      <c r="G6848" t="s">
        <v>30</v>
      </c>
      <c r="H6848" t="s">
        <v>31</v>
      </c>
      <c r="I6848">
        <v>24</v>
      </c>
      <c r="J6848" t="s">
        <v>33</v>
      </c>
      <c r="K6848">
        <v>58</v>
      </c>
      <c r="L6848">
        <v>100</v>
      </c>
      <c r="M6848">
        <v>100</v>
      </c>
      <c r="N6848" t="s">
        <v>33</v>
      </c>
      <c r="O6848" t="s">
        <v>33</v>
      </c>
      <c r="P6848" t="s">
        <v>33</v>
      </c>
      <c r="Q6848">
        <v>65</v>
      </c>
      <c r="R6848">
        <v>48</v>
      </c>
      <c r="S6848">
        <v>204</v>
      </c>
      <c r="T6848" t="s">
        <v>40</v>
      </c>
      <c r="U6848" t="s">
        <v>33</v>
      </c>
      <c r="V6848">
        <v>102</v>
      </c>
      <c r="W6848">
        <v>102</v>
      </c>
      <c r="X6848">
        <v>0</v>
      </c>
      <c r="Y6848" t="s">
        <v>32</v>
      </c>
      <c r="Z6848" t="s">
        <v>33</v>
      </c>
      <c r="AA6848" t="e">
        <f>VLOOKUP(Table1[[#This Row],[Facility Name]],D_2,8,0)</f>
        <v>#N/A</v>
      </c>
    </row>
    <row r="6849" spans="1:27" hidden="1" x14ac:dyDescent="0.25">
      <c r="A6849">
        <v>552794</v>
      </c>
      <c r="B6849" t="s">
        <v>8788</v>
      </c>
      <c r="C6849">
        <v>5</v>
      </c>
      <c r="D6849" t="s">
        <v>554</v>
      </c>
      <c r="E6849" t="s">
        <v>607</v>
      </c>
      <c r="F6849" t="s">
        <v>29</v>
      </c>
      <c r="G6849" t="s">
        <v>30</v>
      </c>
      <c r="H6849" t="s">
        <v>31</v>
      </c>
      <c r="I6849">
        <v>24</v>
      </c>
      <c r="J6849" t="s">
        <v>34</v>
      </c>
      <c r="K6849">
        <v>22</v>
      </c>
      <c r="L6849">
        <v>50</v>
      </c>
      <c r="M6849">
        <v>51</v>
      </c>
      <c r="N6849" t="s">
        <v>33</v>
      </c>
      <c r="O6849" t="s">
        <v>33</v>
      </c>
      <c r="P6849" t="s">
        <v>33</v>
      </c>
      <c r="Q6849">
        <v>26</v>
      </c>
      <c r="R6849">
        <v>21</v>
      </c>
      <c r="S6849">
        <v>52</v>
      </c>
      <c r="T6849" t="s">
        <v>33</v>
      </c>
      <c r="U6849" t="s">
        <v>33</v>
      </c>
      <c r="V6849">
        <v>35</v>
      </c>
      <c r="W6849">
        <v>35</v>
      </c>
      <c r="X6849">
        <v>0</v>
      </c>
      <c r="Y6849" t="s">
        <v>34</v>
      </c>
      <c r="Z6849" t="s">
        <v>40</v>
      </c>
      <c r="AA6849" t="e">
        <f>VLOOKUP(Table1[[#This Row],[Facility Name]],D_2,8,0)</f>
        <v>#N/A</v>
      </c>
    </row>
    <row r="6850" spans="1:27" hidden="1" x14ac:dyDescent="0.25">
      <c r="A6850">
        <v>552796</v>
      </c>
      <c r="B6850" t="s">
        <v>7960</v>
      </c>
      <c r="C6850">
        <v>2</v>
      </c>
      <c r="D6850" t="s">
        <v>554</v>
      </c>
      <c r="E6850" t="s">
        <v>692</v>
      </c>
      <c r="F6850" t="s">
        <v>29</v>
      </c>
      <c r="G6850" t="s">
        <v>30</v>
      </c>
      <c r="H6850" t="s">
        <v>31</v>
      </c>
      <c r="I6850">
        <v>24</v>
      </c>
      <c r="J6850" t="s">
        <v>33</v>
      </c>
      <c r="K6850">
        <v>48</v>
      </c>
      <c r="L6850">
        <v>72</v>
      </c>
      <c r="M6850">
        <v>71</v>
      </c>
      <c r="N6850" t="s">
        <v>33</v>
      </c>
      <c r="O6850" t="s">
        <v>33</v>
      </c>
      <c r="P6850" t="s">
        <v>33</v>
      </c>
      <c r="Q6850">
        <v>55</v>
      </c>
      <c r="R6850">
        <v>74</v>
      </c>
      <c r="S6850">
        <v>136</v>
      </c>
      <c r="T6850" t="s">
        <v>33</v>
      </c>
      <c r="U6850" t="s">
        <v>33</v>
      </c>
      <c r="V6850">
        <v>73</v>
      </c>
      <c r="W6850">
        <v>73</v>
      </c>
      <c r="X6850">
        <v>0</v>
      </c>
      <c r="Y6850" t="s">
        <v>33</v>
      </c>
      <c r="Z6850" t="s">
        <v>33</v>
      </c>
      <c r="AA6850" t="e">
        <f>VLOOKUP(Table1[[#This Row],[Facility Name]],D_2,8,0)</f>
        <v>#N/A</v>
      </c>
    </row>
    <row r="6851" spans="1:27" x14ac:dyDescent="0.25">
      <c r="A6851">
        <v>552797</v>
      </c>
      <c r="B6851" t="s">
        <v>7976</v>
      </c>
      <c r="C6851">
        <v>3</v>
      </c>
      <c r="D6851" t="s">
        <v>554</v>
      </c>
      <c r="E6851" t="s">
        <v>736</v>
      </c>
      <c r="F6851" t="s">
        <v>29</v>
      </c>
      <c r="G6851" t="s">
        <v>30</v>
      </c>
      <c r="H6851" t="s">
        <v>407</v>
      </c>
      <c r="I6851">
        <v>17</v>
      </c>
      <c r="J6851" t="s">
        <v>33</v>
      </c>
      <c r="K6851">
        <v>73</v>
      </c>
      <c r="L6851">
        <v>99</v>
      </c>
      <c r="M6851">
        <v>102</v>
      </c>
      <c r="N6851" t="s">
        <v>33</v>
      </c>
      <c r="O6851" t="s">
        <v>33</v>
      </c>
      <c r="P6851" t="s">
        <v>33</v>
      </c>
      <c r="Q6851">
        <v>81</v>
      </c>
      <c r="R6851">
        <v>69</v>
      </c>
      <c r="S6851">
        <v>207</v>
      </c>
      <c r="T6851" t="s">
        <v>33</v>
      </c>
      <c r="U6851" t="s">
        <v>33</v>
      </c>
      <c r="V6851">
        <v>97</v>
      </c>
      <c r="W6851">
        <v>97</v>
      </c>
      <c r="X6851">
        <v>0</v>
      </c>
      <c r="Y6851" t="s">
        <v>33</v>
      </c>
      <c r="Z6851" t="s">
        <v>40</v>
      </c>
      <c r="AA6851">
        <f>VLOOKUP(Table1[[#This Row],[Facility Name]],D_2,8,0)</f>
        <v>72</v>
      </c>
    </row>
    <row r="6852" spans="1:27" x14ac:dyDescent="0.25">
      <c r="A6852">
        <v>552798</v>
      </c>
      <c r="B6852" t="s">
        <v>7977</v>
      </c>
      <c r="C6852">
        <v>4</v>
      </c>
      <c r="D6852" t="s">
        <v>554</v>
      </c>
      <c r="E6852" t="s">
        <v>559</v>
      </c>
      <c r="F6852" t="s">
        <v>29</v>
      </c>
      <c r="G6852" t="s">
        <v>30</v>
      </c>
      <c r="H6852" t="s">
        <v>37</v>
      </c>
      <c r="I6852">
        <v>31</v>
      </c>
      <c r="J6852" t="s">
        <v>33</v>
      </c>
      <c r="K6852">
        <v>39</v>
      </c>
      <c r="L6852">
        <v>91</v>
      </c>
      <c r="M6852">
        <v>95</v>
      </c>
      <c r="N6852" t="s">
        <v>33</v>
      </c>
      <c r="O6852" t="s">
        <v>33</v>
      </c>
      <c r="P6852" t="s">
        <v>33</v>
      </c>
      <c r="Q6852">
        <v>44</v>
      </c>
      <c r="R6852">
        <v>43</v>
      </c>
      <c r="S6852">
        <v>78</v>
      </c>
      <c r="T6852" t="s">
        <v>40</v>
      </c>
      <c r="U6852" t="s">
        <v>33</v>
      </c>
      <c r="V6852">
        <v>94</v>
      </c>
      <c r="W6852">
        <v>94</v>
      </c>
      <c r="X6852">
        <v>0</v>
      </c>
      <c r="Y6852" t="s">
        <v>33</v>
      </c>
      <c r="Z6852" t="s">
        <v>33</v>
      </c>
      <c r="AA6852">
        <f>VLOOKUP(Table1[[#This Row],[Facility Name]],D_2,8,0)</f>
        <v>71</v>
      </c>
    </row>
    <row r="6853" spans="1:27" x14ac:dyDescent="0.25">
      <c r="A6853">
        <v>552799</v>
      </c>
      <c r="B6853" t="s">
        <v>7978</v>
      </c>
      <c r="C6853">
        <v>2</v>
      </c>
      <c r="D6853" t="s">
        <v>554</v>
      </c>
      <c r="E6853" t="s">
        <v>561</v>
      </c>
      <c r="F6853" t="s">
        <v>29</v>
      </c>
      <c r="G6853" t="s">
        <v>30</v>
      </c>
      <c r="H6853" t="s">
        <v>37</v>
      </c>
      <c r="I6853">
        <v>6</v>
      </c>
      <c r="J6853" t="s">
        <v>33</v>
      </c>
      <c r="K6853">
        <v>35</v>
      </c>
      <c r="L6853">
        <v>116</v>
      </c>
      <c r="M6853">
        <v>123</v>
      </c>
      <c r="N6853" t="s">
        <v>33</v>
      </c>
      <c r="O6853" t="s">
        <v>33</v>
      </c>
      <c r="P6853" t="s">
        <v>32</v>
      </c>
      <c r="Q6853">
        <v>36</v>
      </c>
      <c r="R6853">
        <v>23</v>
      </c>
      <c r="S6853">
        <v>79</v>
      </c>
      <c r="T6853" t="s">
        <v>34</v>
      </c>
      <c r="U6853" t="s">
        <v>34</v>
      </c>
      <c r="V6853">
        <v>0</v>
      </c>
      <c r="W6853">
        <v>0</v>
      </c>
      <c r="X6853">
        <v>0</v>
      </c>
      <c r="Y6853" t="s">
        <v>33</v>
      </c>
      <c r="Z6853" t="s">
        <v>40</v>
      </c>
      <c r="AA6853">
        <f>VLOOKUP(Table1[[#This Row],[Facility Name]],D_2,8,0)</f>
        <v>46</v>
      </c>
    </row>
    <row r="6854" spans="1:27" hidden="1" x14ac:dyDescent="0.25">
      <c r="A6854">
        <v>552804</v>
      </c>
      <c r="B6854" t="s">
        <v>8063</v>
      </c>
      <c r="D6854" t="s">
        <v>554</v>
      </c>
      <c r="E6854" t="s">
        <v>639</v>
      </c>
      <c r="F6854" t="s">
        <v>29</v>
      </c>
      <c r="G6854" t="s">
        <v>30</v>
      </c>
      <c r="H6854" t="s">
        <v>31</v>
      </c>
      <c r="I6854">
        <v>24</v>
      </c>
      <c r="J6854" t="s">
        <v>34</v>
      </c>
      <c r="K6854">
        <v>3</v>
      </c>
      <c r="L6854">
        <v>6</v>
      </c>
      <c r="M6854">
        <v>7</v>
      </c>
      <c r="N6854" t="s">
        <v>34</v>
      </c>
      <c r="O6854" t="s">
        <v>34</v>
      </c>
      <c r="P6854" t="s">
        <v>34</v>
      </c>
      <c r="Q6854">
        <v>3</v>
      </c>
      <c r="R6854">
        <v>0</v>
      </c>
      <c r="S6854">
        <v>8</v>
      </c>
      <c r="T6854" t="s">
        <v>34</v>
      </c>
      <c r="U6854" t="s">
        <v>34</v>
      </c>
      <c r="V6854">
        <v>7</v>
      </c>
      <c r="W6854">
        <v>7</v>
      </c>
      <c r="X6854">
        <v>0</v>
      </c>
      <c r="Y6854" t="s">
        <v>34</v>
      </c>
      <c r="Z6854" t="s">
        <v>34</v>
      </c>
      <c r="AA6854" t="e">
        <f>VLOOKUP(Table1[[#This Row],[Facility Name]],D_2,8,0)</f>
        <v>#N/A</v>
      </c>
    </row>
    <row r="6855" spans="1:27" hidden="1" x14ac:dyDescent="0.25">
      <c r="A6855">
        <v>552800</v>
      </c>
      <c r="B6855" t="s">
        <v>7979</v>
      </c>
      <c r="C6855">
        <v>2</v>
      </c>
      <c r="D6855" t="s">
        <v>554</v>
      </c>
      <c r="E6855" t="s">
        <v>561</v>
      </c>
      <c r="F6855" t="s">
        <v>29</v>
      </c>
      <c r="G6855" t="s">
        <v>30</v>
      </c>
      <c r="H6855" t="s">
        <v>31</v>
      </c>
      <c r="I6855">
        <v>13</v>
      </c>
      <c r="J6855" t="s">
        <v>34</v>
      </c>
      <c r="K6855">
        <v>14</v>
      </c>
      <c r="L6855">
        <v>32</v>
      </c>
      <c r="M6855">
        <v>34</v>
      </c>
      <c r="N6855" t="s">
        <v>33</v>
      </c>
      <c r="O6855" t="s">
        <v>33</v>
      </c>
      <c r="P6855" t="s">
        <v>33</v>
      </c>
      <c r="Q6855">
        <v>20</v>
      </c>
      <c r="R6855">
        <v>22</v>
      </c>
      <c r="S6855">
        <v>60</v>
      </c>
      <c r="T6855" t="s">
        <v>33</v>
      </c>
      <c r="U6855" t="s">
        <v>33</v>
      </c>
      <c r="V6855">
        <v>31</v>
      </c>
      <c r="W6855">
        <v>31</v>
      </c>
      <c r="X6855">
        <v>0</v>
      </c>
      <c r="Y6855" t="s">
        <v>34</v>
      </c>
      <c r="Z6855" t="s">
        <v>33</v>
      </c>
      <c r="AA6855" t="e">
        <f>VLOOKUP(Table1[[#This Row],[Facility Name]],D_2,8,0)</f>
        <v>#N/A</v>
      </c>
    </row>
    <row r="6856" spans="1:27" hidden="1" x14ac:dyDescent="0.25">
      <c r="A6856">
        <v>552801</v>
      </c>
      <c r="B6856" t="s">
        <v>8061</v>
      </c>
      <c r="C6856">
        <v>3</v>
      </c>
      <c r="D6856" t="s">
        <v>554</v>
      </c>
      <c r="E6856" t="s">
        <v>561</v>
      </c>
      <c r="F6856" t="s">
        <v>29</v>
      </c>
      <c r="G6856" t="s">
        <v>30</v>
      </c>
      <c r="H6856" t="s">
        <v>31</v>
      </c>
      <c r="I6856">
        <v>25</v>
      </c>
      <c r="J6856" t="s">
        <v>33</v>
      </c>
      <c r="K6856">
        <v>65</v>
      </c>
      <c r="L6856">
        <v>150</v>
      </c>
      <c r="M6856">
        <v>158</v>
      </c>
      <c r="N6856" t="s">
        <v>33</v>
      </c>
      <c r="O6856" t="s">
        <v>33</v>
      </c>
      <c r="P6856" t="s">
        <v>33</v>
      </c>
      <c r="Q6856">
        <v>83</v>
      </c>
      <c r="R6856">
        <v>79</v>
      </c>
      <c r="S6856">
        <v>225</v>
      </c>
      <c r="T6856" t="s">
        <v>33</v>
      </c>
      <c r="U6856" t="s">
        <v>33</v>
      </c>
      <c r="V6856">
        <v>130</v>
      </c>
      <c r="W6856">
        <v>130</v>
      </c>
      <c r="X6856">
        <v>0</v>
      </c>
      <c r="Y6856" t="s">
        <v>33</v>
      </c>
      <c r="Z6856" t="s">
        <v>33</v>
      </c>
      <c r="AA6856" t="e">
        <f>VLOOKUP(Table1[[#This Row],[Facility Name]],D_2,8,0)</f>
        <v>#N/A</v>
      </c>
    </row>
    <row r="6857" spans="1:27" hidden="1" x14ac:dyDescent="0.25">
      <c r="A6857">
        <v>552802</v>
      </c>
      <c r="B6857" t="s">
        <v>8062</v>
      </c>
      <c r="C6857">
        <v>3</v>
      </c>
      <c r="D6857" t="s">
        <v>554</v>
      </c>
      <c r="E6857" t="s">
        <v>563</v>
      </c>
      <c r="F6857" t="s">
        <v>29</v>
      </c>
      <c r="G6857" t="s">
        <v>30</v>
      </c>
      <c r="H6857" t="s">
        <v>31</v>
      </c>
      <c r="I6857">
        <v>34</v>
      </c>
      <c r="J6857" t="s">
        <v>33</v>
      </c>
      <c r="K6857">
        <v>87</v>
      </c>
      <c r="L6857">
        <v>145</v>
      </c>
      <c r="M6857">
        <v>147</v>
      </c>
      <c r="N6857" t="s">
        <v>33</v>
      </c>
      <c r="O6857" t="s">
        <v>33</v>
      </c>
      <c r="P6857" t="s">
        <v>33</v>
      </c>
      <c r="Q6857">
        <v>97</v>
      </c>
      <c r="R6857">
        <v>106</v>
      </c>
      <c r="S6857">
        <v>236</v>
      </c>
      <c r="T6857" t="s">
        <v>33</v>
      </c>
      <c r="U6857" t="s">
        <v>33</v>
      </c>
      <c r="V6857">
        <v>147</v>
      </c>
      <c r="W6857">
        <v>147</v>
      </c>
      <c r="X6857">
        <v>0</v>
      </c>
      <c r="Y6857" t="s">
        <v>32</v>
      </c>
      <c r="Z6857" t="s">
        <v>33</v>
      </c>
      <c r="AA6857" t="e">
        <f>VLOOKUP(Table1[[#This Row],[Facility Name]],D_2,8,0)</f>
        <v>#N/A</v>
      </c>
    </row>
    <row r="6858" spans="1:27" hidden="1" x14ac:dyDescent="0.25">
      <c r="A6858">
        <v>552803</v>
      </c>
      <c r="B6858" t="s">
        <v>595</v>
      </c>
      <c r="C6858">
        <v>4</v>
      </c>
      <c r="D6858" t="s">
        <v>554</v>
      </c>
      <c r="E6858" t="s">
        <v>610</v>
      </c>
      <c r="F6858" t="s">
        <v>44</v>
      </c>
      <c r="G6858" t="s">
        <v>30</v>
      </c>
      <c r="H6858" t="s">
        <v>597</v>
      </c>
      <c r="I6858">
        <v>25</v>
      </c>
      <c r="J6858" t="s">
        <v>33</v>
      </c>
      <c r="K6858">
        <v>45</v>
      </c>
      <c r="L6858">
        <v>64</v>
      </c>
      <c r="M6858">
        <v>69</v>
      </c>
      <c r="N6858" t="s">
        <v>33</v>
      </c>
      <c r="O6858" t="s">
        <v>33</v>
      </c>
      <c r="P6858" t="s">
        <v>33</v>
      </c>
      <c r="Q6858">
        <v>52</v>
      </c>
      <c r="R6858">
        <v>71</v>
      </c>
      <c r="S6858">
        <v>123</v>
      </c>
      <c r="T6858" t="s">
        <v>40</v>
      </c>
      <c r="U6858" t="s">
        <v>33</v>
      </c>
      <c r="V6858">
        <v>70</v>
      </c>
      <c r="W6858">
        <v>70</v>
      </c>
      <c r="X6858">
        <v>0</v>
      </c>
      <c r="Y6858" t="s">
        <v>33</v>
      </c>
      <c r="Z6858" t="s">
        <v>33</v>
      </c>
      <c r="AA6858" t="e">
        <f>VLOOKUP(Table1[[#This Row],[Facility Name]],D_2,8,0)</f>
        <v>#N/A</v>
      </c>
    </row>
    <row r="6859" spans="1:27" x14ac:dyDescent="0.25">
      <c r="A6859">
        <v>552805</v>
      </c>
      <c r="B6859" t="s">
        <v>8080</v>
      </c>
      <c r="C6859">
        <v>3</v>
      </c>
      <c r="D6859" t="s">
        <v>554</v>
      </c>
      <c r="E6859" t="s">
        <v>553</v>
      </c>
      <c r="F6859" t="s">
        <v>44</v>
      </c>
      <c r="G6859" t="s">
        <v>30</v>
      </c>
      <c r="H6859" t="s">
        <v>37</v>
      </c>
      <c r="I6859">
        <v>25</v>
      </c>
      <c r="J6859" t="s">
        <v>33</v>
      </c>
      <c r="K6859">
        <v>69</v>
      </c>
      <c r="L6859">
        <v>178</v>
      </c>
      <c r="M6859">
        <v>186</v>
      </c>
      <c r="N6859" t="s">
        <v>32</v>
      </c>
      <c r="O6859" t="s">
        <v>33</v>
      </c>
      <c r="P6859" t="s">
        <v>33</v>
      </c>
      <c r="Q6859">
        <v>81</v>
      </c>
      <c r="R6859">
        <v>112</v>
      </c>
      <c r="S6859">
        <v>154</v>
      </c>
      <c r="T6859" t="s">
        <v>33</v>
      </c>
      <c r="U6859" t="s">
        <v>33</v>
      </c>
      <c r="V6859">
        <v>171</v>
      </c>
      <c r="W6859">
        <v>171</v>
      </c>
      <c r="X6859">
        <v>0</v>
      </c>
      <c r="Y6859" t="s">
        <v>33</v>
      </c>
      <c r="Z6859" t="s">
        <v>33</v>
      </c>
      <c r="AA6859">
        <f>VLOOKUP(Table1[[#This Row],[Facility Name]],D_2,8,0)</f>
        <v>56</v>
      </c>
    </row>
    <row r="6860" spans="1:27" hidden="1" x14ac:dyDescent="0.25">
      <c r="A6860">
        <v>552806</v>
      </c>
      <c r="B6860" t="s">
        <v>8081</v>
      </c>
      <c r="C6860">
        <v>4</v>
      </c>
      <c r="D6860" t="s">
        <v>554</v>
      </c>
      <c r="E6860" t="s">
        <v>719</v>
      </c>
      <c r="F6860" t="s">
        <v>29</v>
      </c>
      <c r="G6860" t="s">
        <v>30</v>
      </c>
      <c r="H6860" t="s">
        <v>31</v>
      </c>
      <c r="I6860">
        <v>24</v>
      </c>
      <c r="J6860" t="s">
        <v>33</v>
      </c>
      <c r="K6860">
        <v>96</v>
      </c>
      <c r="L6860">
        <v>145</v>
      </c>
      <c r="M6860">
        <v>157</v>
      </c>
      <c r="N6860" t="s">
        <v>33</v>
      </c>
      <c r="O6860" t="s">
        <v>33</v>
      </c>
      <c r="P6860" t="s">
        <v>33</v>
      </c>
      <c r="Q6860">
        <v>107</v>
      </c>
      <c r="R6860">
        <v>118</v>
      </c>
      <c r="S6860">
        <v>278</v>
      </c>
      <c r="T6860" t="s">
        <v>33</v>
      </c>
      <c r="U6860" t="s">
        <v>33</v>
      </c>
      <c r="V6860">
        <v>105</v>
      </c>
      <c r="W6860">
        <v>105</v>
      </c>
      <c r="X6860">
        <v>0</v>
      </c>
      <c r="Y6860" t="s">
        <v>33</v>
      </c>
      <c r="Z6860" t="s">
        <v>33</v>
      </c>
      <c r="AA6860" t="e">
        <f>VLOOKUP(Table1[[#This Row],[Facility Name]],D_2,8,0)</f>
        <v>#N/A</v>
      </c>
    </row>
    <row r="6861" spans="1:27" hidden="1" x14ac:dyDescent="0.25">
      <c r="A6861">
        <v>552843</v>
      </c>
      <c r="B6861" t="s">
        <v>8069</v>
      </c>
      <c r="C6861">
        <v>5</v>
      </c>
      <c r="D6861" t="s">
        <v>554</v>
      </c>
      <c r="F6861" t="s">
        <v>29</v>
      </c>
      <c r="G6861" t="s">
        <v>30</v>
      </c>
      <c r="H6861" t="s">
        <v>31</v>
      </c>
      <c r="I6861">
        <v>33</v>
      </c>
      <c r="J6861" t="s">
        <v>33</v>
      </c>
      <c r="K6861">
        <v>19</v>
      </c>
      <c r="L6861">
        <v>31</v>
      </c>
      <c r="M6861">
        <v>31</v>
      </c>
      <c r="N6861" t="s">
        <v>33</v>
      </c>
      <c r="O6861" t="s">
        <v>33</v>
      </c>
      <c r="P6861" t="s">
        <v>34</v>
      </c>
      <c r="Q6861">
        <v>19</v>
      </c>
      <c r="R6861">
        <v>12</v>
      </c>
      <c r="S6861">
        <v>21</v>
      </c>
      <c r="T6861" t="s">
        <v>33</v>
      </c>
      <c r="U6861" t="s">
        <v>33</v>
      </c>
      <c r="V6861">
        <v>29</v>
      </c>
      <c r="W6861">
        <v>29</v>
      </c>
      <c r="X6861">
        <v>0</v>
      </c>
      <c r="Y6861" t="s">
        <v>34</v>
      </c>
      <c r="Z6861" t="s">
        <v>33</v>
      </c>
      <c r="AA6861" t="e">
        <f>VLOOKUP(Table1[[#This Row],[Facility Name]],D_2,8,0)</f>
        <v>#N/A</v>
      </c>
    </row>
    <row r="6862" spans="1:27" hidden="1" x14ac:dyDescent="0.25">
      <c r="A6862">
        <v>552844</v>
      </c>
      <c r="B6862" t="s">
        <v>8070</v>
      </c>
      <c r="C6862">
        <v>5</v>
      </c>
      <c r="D6862" t="s">
        <v>554</v>
      </c>
      <c r="F6862" t="s">
        <v>29</v>
      </c>
      <c r="G6862" t="s">
        <v>30</v>
      </c>
      <c r="H6862" t="s">
        <v>31</v>
      </c>
      <c r="I6862">
        <v>37</v>
      </c>
      <c r="J6862" t="s">
        <v>33</v>
      </c>
      <c r="K6862">
        <v>33</v>
      </c>
      <c r="L6862">
        <v>46</v>
      </c>
      <c r="M6862">
        <v>48</v>
      </c>
      <c r="N6862" t="s">
        <v>33</v>
      </c>
      <c r="O6862" t="s">
        <v>33</v>
      </c>
      <c r="P6862" t="s">
        <v>33</v>
      </c>
      <c r="Q6862">
        <v>38</v>
      </c>
      <c r="R6862">
        <v>32</v>
      </c>
      <c r="S6862">
        <v>42</v>
      </c>
      <c r="T6862" t="s">
        <v>33</v>
      </c>
      <c r="U6862" t="s">
        <v>33</v>
      </c>
      <c r="V6862">
        <v>47</v>
      </c>
      <c r="W6862">
        <v>47</v>
      </c>
      <c r="X6862">
        <v>0</v>
      </c>
      <c r="Y6862" t="s">
        <v>34</v>
      </c>
      <c r="Z6862" t="s">
        <v>33</v>
      </c>
      <c r="AA6862" t="e">
        <f>VLOOKUP(Table1[[#This Row],[Facility Name]],D_2,8,0)</f>
        <v>#N/A</v>
      </c>
    </row>
    <row r="6863" spans="1:27" hidden="1" x14ac:dyDescent="0.25">
      <c r="A6863">
        <v>552845</v>
      </c>
      <c r="B6863" t="s">
        <v>8071</v>
      </c>
      <c r="C6863">
        <v>5</v>
      </c>
      <c r="D6863" t="s">
        <v>554</v>
      </c>
      <c r="F6863" t="s">
        <v>29</v>
      </c>
      <c r="G6863" t="s">
        <v>30</v>
      </c>
      <c r="H6863" t="s">
        <v>31</v>
      </c>
      <c r="I6863">
        <v>34</v>
      </c>
      <c r="J6863" t="s">
        <v>33</v>
      </c>
      <c r="K6863">
        <v>37</v>
      </c>
      <c r="L6863">
        <v>51</v>
      </c>
      <c r="M6863">
        <v>54</v>
      </c>
      <c r="N6863" t="s">
        <v>33</v>
      </c>
      <c r="O6863" t="s">
        <v>33</v>
      </c>
      <c r="P6863" t="s">
        <v>34</v>
      </c>
      <c r="Q6863">
        <v>42</v>
      </c>
      <c r="R6863">
        <v>36</v>
      </c>
      <c r="S6863">
        <v>45</v>
      </c>
      <c r="T6863" t="s">
        <v>33</v>
      </c>
      <c r="U6863" t="s">
        <v>33</v>
      </c>
      <c r="V6863">
        <v>47</v>
      </c>
      <c r="W6863">
        <v>47</v>
      </c>
      <c r="X6863">
        <v>0</v>
      </c>
      <c r="Y6863" t="s">
        <v>34</v>
      </c>
      <c r="Z6863" t="s">
        <v>33</v>
      </c>
      <c r="AA6863" t="e">
        <f>VLOOKUP(Table1[[#This Row],[Facility Name]],D_2,8,0)</f>
        <v>#N/A</v>
      </c>
    </row>
    <row r="6864" spans="1:27" hidden="1" x14ac:dyDescent="0.25">
      <c r="A6864">
        <v>552846</v>
      </c>
      <c r="B6864" t="s">
        <v>8072</v>
      </c>
      <c r="D6864" t="s">
        <v>554</v>
      </c>
      <c r="F6864" t="s">
        <v>29</v>
      </c>
      <c r="G6864" t="s">
        <v>30</v>
      </c>
      <c r="H6864" t="s">
        <v>31</v>
      </c>
      <c r="I6864">
        <v>37</v>
      </c>
      <c r="J6864" t="s">
        <v>34</v>
      </c>
      <c r="K6864">
        <v>2</v>
      </c>
      <c r="L6864">
        <v>4</v>
      </c>
      <c r="M6864">
        <v>5</v>
      </c>
      <c r="N6864" t="s">
        <v>34</v>
      </c>
      <c r="O6864" t="s">
        <v>34</v>
      </c>
      <c r="P6864" t="s">
        <v>34</v>
      </c>
      <c r="Q6864">
        <v>3</v>
      </c>
      <c r="R6864">
        <v>5</v>
      </c>
      <c r="S6864">
        <v>3</v>
      </c>
      <c r="T6864" t="s">
        <v>34</v>
      </c>
      <c r="U6864" t="s">
        <v>34</v>
      </c>
      <c r="V6864">
        <v>5</v>
      </c>
      <c r="W6864">
        <v>5</v>
      </c>
      <c r="X6864">
        <v>0</v>
      </c>
      <c r="Y6864" t="s">
        <v>34</v>
      </c>
      <c r="Z6864" t="s">
        <v>34</v>
      </c>
      <c r="AA6864" t="e">
        <f>VLOOKUP(Table1[[#This Row],[Facility Name]],D_2,8,0)</f>
        <v>#N/A</v>
      </c>
    </row>
    <row r="6865" spans="1:27" hidden="1" x14ac:dyDescent="0.25">
      <c r="A6865">
        <v>552807</v>
      </c>
      <c r="B6865" t="s">
        <v>8141</v>
      </c>
      <c r="C6865">
        <v>5</v>
      </c>
      <c r="D6865" t="s">
        <v>554</v>
      </c>
      <c r="E6865" t="s">
        <v>569</v>
      </c>
      <c r="F6865" t="s">
        <v>29</v>
      </c>
      <c r="G6865" t="s">
        <v>30</v>
      </c>
      <c r="H6865" t="s">
        <v>31</v>
      </c>
      <c r="I6865">
        <v>25</v>
      </c>
      <c r="J6865" t="s">
        <v>33</v>
      </c>
      <c r="K6865">
        <v>24</v>
      </c>
      <c r="L6865">
        <v>37</v>
      </c>
      <c r="M6865">
        <v>41</v>
      </c>
      <c r="N6865" t="s">
        <v>33</v>
      </c>
      <c r="O6865" t="s">
        <v>33</v>
      </c>
      <c r="P6865" t="s">
        <v>33</v>
      </c>
      <c r="Q6865">
        <v>28</v>
      </c>
      <c r="R6865">
        <v>31</v>
      </c>
      <c r="S6865">
        <v>60</v>
      </c>
      <c r="T6865" t="s">
        <v>33</v>
      </c>
      <c r="U6865" t="s">
        <v>33</v>
      </c>
      <c r="V6865">
        <v>37</v>
      </c>
      <c r="W6865">
        <v>37</v>
      </c>
      <c r="X6865">
        <v>0</v>
      </c>
      <c r="Y6865" t="s">
        <v>34</v>
      </c>
      <c r="Z6865" t="s">
        <v>33</v>
      </c>
      <c r="AA6865" t="e">
        <f>VLOOKUP(Table1[[#This Row],[Facility Name]],D_2,8,0)</f>
        <v>#N/A</v>
      </c>
    </row>
    <row r="6866" spans="1:27" hidden="1" x14ac:dyDescent="0.25">
      <c r="A6866">
        <v>552808</v>
      </c>
      <c r="B6866" t="s">
        <v>8142</v>
      </c>
      <c r="C6866">
        <v>3</v>
      </c>
      <c r="D6866" t="s">
        <v>554</v>
      </c>
      <c r="E6866" t="s">
        <v>703</v>
      </c>
      <c r="F6866" t="s">
        <v>29</v>
      </c>
      <c r="G6866" t="s">
        <v>30</v>
      </c>
      <c r="H6866" t="s">
        <v>31</v>
      </c>
      <c r="I6866">
        <v>24</v>
      </c>
      <c r="J6866" t="s">
        <v>33</v>
      </c>
      <c r="K6866">
        <v>64</v>
      </c>
      <c r="L6866">
        <v>87</v>
      </c>
      <c r="M6866">
        <v>98</v>
      </c>
      <c r="N6866" t="s">
        <v>33</v>
      </c>
      <c r="O6866" t="s">
        <v>32</v>
      </c>
      <c r="P6866" t="s">
        <v>33</v>
      </c>
      <c r="Q6866">
        <v>71</v>
      </c>
      <c r="R6866">
        <v>74</v>
      </c>
      <c r="S6866">
        <v>141</v>
      </c>
      <c r="T6866" t="s">
        <v>33</v>
      </c>
      <c r="U6866" t="s">
        <v>33</v>
      </c>
      <c r="V6866">
        <v>100</v>
      </c>
      <c r="W6866">
        <v>100</v>
      </c>
      <c r="X6866">
        <v>0</v>
      </c>
      <c r="Y6866" t="s">
        <v>33</v>
      </c>
      <c r="Z6866" t="s">
        <v>33</v>
      </c>
      <c r="AA6866" t="e">
        <f>VLOOKUP(Table1[[#This Row],[Facility Name]],D_2,8,0)</f>
        <v>#N/A</v>
      </c>
    </row>
    <row r="6867" spans="1:27" x14ac:dyDescent="0.25">
      <c r="A6867">
        <v>552809</v>
      </c>
      <c r="B6867" t="s">
        <v>8158</v>
      </c>
      <c r="C6867">
        <v>5</v>
      </c>
      <c r="D6867" t="s">
        <v>554</v>
      </c>
      <c r="E6867" t="s">
        <v>592</v>
      </c>
      <c r="F6867" t="s">
        <v>29</v>
      </c>
      <c r="G6867" t="s">
        <v>30</v>
      </c>
      <c r="H6867" t="s">
        <v>37</v>
      </c>
      <c r="I6867">
        <v>25</v>
      </c>
      <c r="J6867" t="s">
        <v>33</v>
      </c>
      <c r="K6867">
        <v>36</v>
      </c>
      <c r="L6867">
        <v>63</v>
      </c>
      <c r="M6867">
        <v>66</v>
      </c>
      <c r="N6867" t="s">
        <v>33</v>
      </c>
      <c r="O6867" t="s">
        <v>33</v>
      </c>
      <c r="P6867" t="s">
        <v>33</v>
      </c>
      <c r="Q6867">
        <v>40</v>
      </c>
      <c r="R6867">
        <v>39</v>
      </c>
      <c r="S6867">
        <v>85</v>
      </c>
      <c r="T6867" t="s">
        <v>33</v>
      </c>
      <c r="U6867" t="s">
        <v>33</v>
      </c>
      <c r="V6867">
        <v>68</v>
      </c>
      <c r="W6867">
        <v>68</v>
      </c>
      <c r="X6867">
        <v>0</v>
      </c>
      <c r="Y6867" t="s">
        <v>34</v>
      </c>
      <c r="Z6867" t="s">
        <v>33</v>
      </c>
      <c r="AA6867">
        <f>VLOOKUP(Table1[[#This Row],[Facility Name]],D_2,8,0)</f>
        <v>68</v>
      </c>
    </row>
    <row r="6868" spans="1:27" x14ac:dyDescent="0.25">
      <c r="A6868">
        <v>552810</v>
      </c>
      <c r="B6868" t="s">
        <v>8159</v>
      </c>
      <c r="C6868">
        <v>3</v>
      </c>
      <c r="D6868" t="s">
        <v>554</v>
      </c>
      <c r="E6868" t="s">
        <v>561</v>
      </c>
      <c r="F6868" t="s">
        <v>29</v>
      </c>
      <c r="G6868" t="s">
        <v>30</v>
      </c>
      <c r="H6868" t="s">
        <v>294</v>
      </c>
      <c r="I6868">
        <v>3</v>
      </c>
      <c r="J6868" t="s">
        <v>33</v>
      </c>
      <c r="K6868">
        <v>36</v>
      </c>
      <c r="L6868">
        <v>53</v>
      </c>
      <c r="M6868">
        <v>57</v>
      </c>
      <c r="N6868" t="s">
        <v>33</v>
      </c>
      <c r="O6868" t="s">
        <v>33</v>
      </c>
      <c r="P6868" t="s">
        <v>33</v>
      </c>
      <c r="Q6868">
        <v>39</v>
      </c>
      <c r="R6868">
        <v>33</v>
      </c>
      <c r="S6868">
        <v>109</v>
      </c>
      <c r="T6868" t="s">
        <v>34</v>
      </c>
      <c r="U6868" t="s">
        <v>34</v>
      </c>
      <c r="V6868">
        <v>0</v>
      </c>
      <c r="W6868">
        <v>0</v>
      </c>
      <c r="X6868">
        <v>0</v>
      </c>
      <c r="Y6868" t="s">
        <v>33</v>
      </c>
      <c r="Z6868" t="s">
        <v>33</v>
      </c>
      <c r="AA6868">
        <f>VLOOKUP(Table1[[#This Row],[Facility Name]],D_2,8,0)</f>
        <v>92</v>
      </c>
    </row>
    <row r="6869" spans="1:27" x14ac:dyDescent="0.25">
      <c r="A6869">
        <v>552811</v>
      </c>
      <c r="B6869" t="s">
        <v>8160</v>
      </c>
      <c r="C6869">
        <v>3</v>
      </c>
      <c r="D6869" t="s">
        <v>554</v>
      </c>
      <c r="E6869" t="s">
        <v>592</v>
      </c>
      <c r="F6869" t="s">
        <v>29</v>
      </c>
      <c r="G6869" t="s">
        <v>30</v>
      </c>
      <c r="H6869" t="s">
        <v>31</v>
      </c>
      <c r="I6869">
        <v>24</v>
      </c>
      <c r="J6869" t="s">
        <v>33</v>
      </c>
      <c r="K6869">
        <v>36</v>
      </c>
      <c r="L6869">
        <v>78</v>
      </c>
      <c r="M6869">
        <v>84</v>
      </c>
      <c r="N6869" t="s">
        <v>33</v>
      </c>
      <c r="O6869" t="s">
        <v>33</v>
      </c>
      <c r="P6869" t="s">
        <v>33</v>
      </c>
      <c r="Q6869">
        <v>40</v>
      </c>
      <c r="R6869">
        <v>40</v>
      </c>
      <c r="S6869">
        <v>69</v>
      </c>
      <c r="T6869" t="s">
        <v>40</v>
      </c>
      <c r="U6869" t="s">
        <v>33</v>
      </c>
      <c r="V6869">
        <v>84</v>
      </c>
      <c r="W6869">
        <v>84</v>
      </c>
      <c r="X6869">
        <v>0</v>
      </c>
      <c r="Y6869" t="s">
        <v>34</v>
      </c>
      <c r="Z6869" t="s">
        <v>33</v>
      </c>
      <c r="AA6869">
        <f>VLOOKUP(Table1[[#This Row],[Facility Name]],D_2,8,0)</f>
        <v>39</v>
      </c>
    </row>
    <row r="6870" spans="1:27" x14ac:dyDescent="0.25">
      <c r="A6870">
        <v>552812</v>
      </c>
      <c r="B6870" t="s">
        <v>8161</v>
      </c>
      <c r="C6870">
        <v>5</v>
      </c>
      <c r="D6870" t="s">
        <v>554</v>
      </c>
      <c r="E6870" t="s">
        <v>610</v>
      </c>
      <c r="F6870" t="s">
        <v>29</v>
      </c>
      <c r="G6870" t="s">
        <v>30</v>
      </c>
      <c r="H6870" t="s">
        <v>31</v>
      </c>
      <c r="I6870">
        <v>24</v>
      </c>
      <c r="J6870" t="s">
        <v>33</v>
      </c>
      <c r="K6870">
        <v>26</v>
      </c>
      <c r="L6870">
        <v>34</v>
      </c>
      <c r="M6870">
        <v>40</v>
      </c>
      <c r="N6870" t="s">
        <v>33</v>
      </c>
      <c r="O6870" t="s">
        <v>33</v>
      </c>
      <c r="P6870" t="s">
        <v>33</v>
      </c>
      <c r="Q6870">
        <v>29</v>
      </c>
      <c r="R6870">
        <v>20</v>
      </c>
      <c r="S6870">
        <v>50</v>
      </c>
      <c r="T6870" t="s">
        <v>33</v>
      </c>
      <c r="U6870" t="s">
        <v>33</v>
      </c>
      <c r="V6870">
        <v>34</v>
      </c>
      <c r="W6870">
        <v>34</v>
      </c>
      <c r="X6870">
        <v>0</v>
      </c>
      <c r="Y6870" t="s">
        <v>34</v>
      </c>
      <c r="Z6870" t="s">
        <v>33</v>
      </c>
      <c r="AA6870">
        <f>VLOOKUP(Table1[[#This Row],[Facility Name]],D_2,8,0)</f>
        <v>49</v>
      </c>
    </row>
    <row r="6871" spans="1:27" hidden="1" x14ac:dyDescent="0.25">
      <c r="A6871">
        <v>552813</v>
      </c>
      <c r="B6871" t="s">
        <v>7919</v>
      </c>
      <c r="C6871">
        <v>3</v>
      </c>
      <c r="D6871" t="s">
        <v>554</v>
      </c>
      <c r="E6871" t="s">
        <v>565</v>
      </c>
      <c r="F6871" t="s">
        <v>29</v>
      </c>
      <c r="G6871" t="s">
        <v>30</v>
      </c>
      <c r="H6871" t="s">
        <v>31</v>
      </c>
      <c r="I6871">
        <v>25</v>
      </c>
      <c r="J6871" t="s">
        <v>33</v>
      </c>
      <c r="K6871">
        <v>44</v>
      </c>
      <c r="L6871">
        <v>87</v>
      </c>
      <c r="M6871">
        <v>94</v>
      </c>
      <c r="N6871" t="s">
        <v>33</v>
      </c>
      <c r="O6871" t="s">
        <v>33</v>
      </c>
      <c r="P6871" t="s">
        <v>33</v>
      </c>
      <c r="Q6871">
        <v>51</v>
      </c>
      <c r="R6871">
        <v>61</v>
      </c>
      <c r="S6871">
        <v>94</v>
      </c>
      <c r="T6871" t="s">
        <v>33</v>
      </c>
      <c r="U6871" t="s">
        <v>33</v>
      </c>
      <c r="V6871">
        <v>95</v>
      </c>
      <c r="W6871">
        <v>95</v>
      </c>
      <c r="X6871">
        <v>0</v>
      </c>
      <c r="Y6871" t="s">
        <v>33</v>
      </c>
      <c r="Z6871" t="s">
        <v>33</v>
      </c>
      <c r="AA6871" t="e">
        <f>VLOOKUP(Table1[[#This Row],[Facility Name]],D_2,8,0)</f>
        <v>#N/A</v>
      </c>
    </row>
    <row r="6872" spans="1:27" hidden="1" x14ac:dyDescent="0.25">
      <c r="A6872">
        <v>552814</v>
      </c>
      <c r="B6872" t="s">
        <v>7920</v>
      </c>
      <c r="C6872">
        <v>3</v>
      </c>
      <c r="D6872" t="s">
        <v>554</v>
      </c>
      <c r="E6872" t="s">
        <v>563</v>
      </c>
      <c r="F6872" t="s">
        <v>29</v>
      </c>
      <c r="G6872" t="s">
        <v>30</v>
      </c>
      <c r="H6872" t="s">
        <v>31</v>
      </c>
      <c r="I6872">
        <v>24</v>
      </c>
      <c r="J6872" t="s">
        <v>33</v>
      </c>
      <c r="K6872">
        <v>66</v>
      </c>
      <c r="L6872">
        <v>119</v>
      </c>
      <c r="M6872">
        <v>122</v>
      </c>
      <c r="N6872" t="s">
        <v>33</v>
      </c>
      <c r="O6872" t="s">
        <v>33</v>
      </c>
      <c r="P6872" t="s">
        <v>33</v>
      </c>
      <c r="Q6872">
        <v>73</v>
      </c>
      <c r="R6872">
        <v>85</v>
      </c>
      <c r="S6872">
        <v>120</v>
      </c>
      <c r="T6872" t="s">
        <v>33</v>
      </c>
      <c r="U6872" t="s">
        <v>33</v>
      </c>
      <c r="V6872">
        <v>124</v>
      </c>
      <c r="W6872">
        <v>124</v>
      </c>
      <c r="X6872">
        <v>0</v>
      </c>
      <c r="Y6872" t="s">
        <v>34</v>
      </c>
      <c r="Z6872" t="s">
        <v>33</v>
      </c>
      <c r="AA6872" t="e">
        <f>VLOOKUP(Table1[[#This Row],[Facility Name]],D_2,8,0)</f>
        <v>#N/A</v>
      </c>
    </row>
    <row r="6873" spans="1:27" hidden="1" x14ac:dyDescent="0.25">
      <c r="A6873">
        <v>552815</v>
      </c>
      <c r="B6873" t="s">
        <v>7921</v>
      </c>
      <c r="C6873">
        <v>5</v>
      </c>
      <c r="D6873" t="s">
        <v>554</v>
      </c>
      <c r="E6873" t="s">
        <v>565</v>
      </c>
      <c r="F6873" t="s">
        <v>29</v>
      </c>
      <c r="G6873" t="s">
        <v>30</v>
      </c>
      <c r="H6873" t="s">
        <v>31</v>
      </c>
      <c r="I6873">
        <v>25</v>
      </c>
      <c r="J6873" t="s">
        <v>34</v>
      </c>
      <c r="K6873">
        <v>23</v>
      </c>
      <c r="L6873">
        <v>47</v>
      </c>
      <c r="M6873">
        <v>47</v>
      </c>
      <c r="N6873" t="s">
        <v>33</v>
      </c>
      <c r="O6873" t="s">
        <v>33</v>
      </c>
      <c r="P6873" t="s">
        <v>33</v>
      </c>
      <c r="Q6873">
        <v>26</v>
      </c>
      <c r="R6873">
        <v>27</v>
      </c>
      <c r="S6873">
        <v>51</v>
      </c>
      <c r="T6873" t="s">
        <v>33</v>
      </c>
      <c r="U6873" t="s">
        <v>33</v>
      </c>
      <c r="V6873">
        <v>49</v>
      </c>
      <c r="W6873">
        <v>49</v>
      </c>
      <c r="X6873">
        <v>0</v>
      </c>
      <c r="Y6873" t="s">
        <v>34</v>
      </c>
      <c r="Z6873" t="s">
        <v>33</v>
      </c>
      <c r="AA6873" t="e">
        <f>VLOOKUP(Table1[[#This Row],[Facility Name]],D_2,8,0)</f>
        <v>#N/A</v>
      </c>
    </row>
    <row r="6874" spans="1:27" x14ac:dyDescent="0.25">
      <c r="A6874">
        <v>552816</v>
      </c>
      <c r="B6874" t="s">
        <v>7922</v>
      </c>
      <c r="C6874">
        <v>2</v>
      </c>
      <c r="D6874" t="s">
        <v>554</v>
      </c>
      <c r="E6874" t="s">
        <v>565</v>
      </c>
      <c r="F6874" t="s">
        <v>29</v>
      </c>
      <c r="G6874" t="s">
        <v>63</v>
      </c>
      <c r="H6874" t="s">
        <v>64</v>
      </c>
      <c r="I6874">
        <v>28</v>
      </c>
      <c r="J6874" t="s">
        <v>33</v>
      </c>
      <c r="K6874">
        <v>65</v>
      </c>
      <c r="L6874">
        <v>136</v>
      </c>
      <c r="M6874">
        <v>135</v>
      </c>
      <c r="N6874" t="s">
        <v>33</v>
      </c>
      <c r="O6874" t="s">
        <v>33</v>
      </c>
      <c r="P6874" t="s">
        <v>33</v>
      </c>
      <c r="Q6874">
        <v>77</v>
      </c>
      <c r="R6874">
        <v>102</v>
      </c>
      <c r="S6874">
        <v>154</v>
      </c>
      <c r="T6874" t="s">
        <v>33</v>
      </c>
      <c r="U6874" t="s">
        <v>33</v>
      </c>
      <c r="V6874">
        <v>132</v>
      </c>
      <c r="W6874">
        <v>132</v>
      </c>
      <c r="X6874">
        <v>0</v>
      </c>
      <c r="Y6874" t="s">
        <v>33</v>
      </c>
      <c r="Z6874" t="s">
        <v>33</v>
      </c>
      <c r="AA6874">
        <f>VLOOKUP(Table1[[#This Row],[Facility Name]],D_2,8,0)</f>
        <v>44</v>
      </c>
    </row>
    <row r="6875" spans="1:27" hidden="1" x14ac:dyDescent="0.25">
      <c r="A6875">
        <v>552817</v>
      </c>
      <c r="B6875" t="s">
        <v>7940</v>
      </c>
      <c r="C6875">
        <v>3</v>
      </c>
      <c r="D6875" t="s">
        <v>554</v>
      </c>
      <c r="E6875" t="s">
        <v>553</v>
      </c>
      <c r="F6875" t="s">
        <v>29</v>
      </c>
      <c r="G6875" t="s">
        <v>30</v>
      </c>
      <c r="H6875" t="s">
        <v>31</v>
      </c>
      <c r="I6875">
        <v>25</v>
      </c>
      <c r="J6875" t="s">
        <v>33</v>
      </c>
      <c r="K6875">
        <v>43</v>
      </c>
      <c r="L6875">
        <v>73</v>
      </c>
      <c r="M6875">
        <v>80</v>
      </c>
      <c r="N6875" t="s">
        <v>33</v>
      </c>
      <c r="O6875" t="s">
        <v>33</v>
      </c>
      <c r="P6875" t="s">
        <v>33</v>
      </c>
      <c r="Q6875">
        <v>50</v>
      </c>
      <c r="R6875">
        <v>50</v>
      </c>
      <c r="S6875">
        <v>82</v>
      </c>
      <c r="T6875" t="s">
        <v>33</v>
      </c>
      <c r="U6875" t="s">
        <v>33</v>
      </c>
      <c r="V6875">
        <v>80</v>
      </c>
      <c r="W6875">
        <v>80</v>
      </c>
      <c r="X6875">
        <v>0</v>
      </c>
      <c r="Y6875" t="s">
        <v>34</v>
      </c>
      <c r="Z6875" t="s">
        <v>33</v>
      </c>
      <c r="AA6875" t="e">
        <f>VLOOKUP(Table1[[#This Row],[Facility Name]],D_2,8,0)</f>
        <v>#N/A</v>
      </c>
    </row>
    <row r="6876" spans="1:27" x14ac:dyDescent="0.25">
      <c r="A6876">
        <v>552818</v>
      </c>
      <c r="B6876" t="s">
        <v>7941</v>
      </c>
      <c r="C6876">
        <v>3</v>
      </c>
      <c r="D6876" t="s">
        <v>554</v>
      </c>
      <c r="E6876" t="s">
        <v>692</v>
      </c>
      <c r="F6876" t="s">
        <v>29</v>
      </c>
      <c r="G6876" t="s">
        <v>30</v>
      </c>
      <c r="H6876" t="s">
        <v>407</v>
      </c>
      <c r="I6876">
        <v>20</v>
      </c>
      <c r="J6876" t="s">
        <v>33</v>
      </c>
      <c r="K6876">
        <v>42</v>
      </c>
      <c r="L6876">
        <v>63</v>
      </c>
      <c r="M6876">
        <v>71</v>
      </c>
      <c r="N6876" t="s">
        <v>40</v>
      </c>
      <c r="O6876" t="s">
        <v>33</v>
      </c>
      <c r="P6876" t="s">
        <v>33</v>
      </c>
      <c r="Q6876">
        <v>48</v>
      </c>
      <c r="R6876">
        <v>35</v>
      </c>
      <c r="S6876">
        <v>75</v>
      </c>
      <c r="T6876" t="s">
        <v>40</v>
      </c>
      <c r="U6876" t="s">
        <v>33</v>
      </c>
      <c r="V6876">
        <v>61</v>
      </c>
      <c r="W6876">
        <v>61</v>
      </c>
      <c r="X6876">
        <v>1</v>
      </c>
      <c r="Y6876" t="s">
        <v>33</v>
      </c>
      <c r="Z6876" t="s">
        <v>33</v>
      </c>
      <c r="AA6876">
        <f>VLOOKUP(Table1[[#This Row],[Facility Name]],D_2,8,0)</f>
        <v>56</v>
      </c>
    </row>
    <row r="6877" spans="1:27" x14ac:dyDescent="0.25">
      <c r="A6877">
        <v>552819</v>
      </c>
      <c r="B6877" t="s">
        <v>8024</v>
      </c>
      <c r="C6877">
        <v>1</v>
      </c>
      <c r="D6877" t="s">
        <v>554</v>
      </c>
      <c r="E6877" t="s">
        <v>561</v>
      </c>
      <c r="F6877" t="s">
        <v>29</v>
      </c>
      <c r="G6877" t="s">
        <v>63</v>
      </c>
      <c r="H6877" t="s">
        <v>64</v>
      </c>
      <c r="I6877">
        <v>27</v>
      </c>
      <c r="J6877" t="s">
        <v>33</v>
      </c>
      <c r="K6877">
        <v>91</v>
      </c>
      <c r="L6877">
        <v>141</v>
      </c>
      <c r="M6877">
        <v>151</v>
      </c>
      <c r="N6877" t="s">
        <v>33</v>
      </c>
      <c r="O6877" t="s">
        <v>33</v>
      </c>
      <c r="P6877" t="s">
        <v>33</v>
      </c>
      <c r="Q6877">
        <v>97</v>
      </c>
      <c r="R6877">
        <v>100</v>
      </c>
      <c r="S6877">
        <v>213</v>
      </c>
      <c r="T6877" t="s">
        <v>34</v>
      </c>
      <c r="U6877" t="s">
        <v>33</v>
      </c>
      <c r="V6877">
        <v>135</v>
      </c>
      <c r="W6877">
        <v>135</v>
      </c>
      <c r="X6877">
        <v>0</v>
      </c>
      <c r="Y6877" t="s">
        <v>33</v>
      </c>
      <c r="Z6877" t="s">
        <v>33</v>
      </c>
      <c r="AA6877">
        <f>VLOOKUP(Table1[[#This Row],[Facility Name]],D_2,8,0)</f>
        <v>23</v>
      </c>
    </row>
    <row r="6878" spans="1:27" hidden="1" x14ac:dyDescent="0.25">
      <c r="A6878">
        <v>552820</v>
      </c>
      <c r="B6878" t="s">
        <v>8025</v>
      </c>
      <c r="C6878">
        <v>3</v>
      </c>
      <c r="D6878" t="s">
        <v>554</v>
      </c>
      <c r="E6878" t="s">
        <v>736</v>
      </c>
      <c r="F6878" t="s">
        <v>29</v>
      </c>
      <c r="G6878" t="s">
        <v>30</v>
      </c>
      <c r="H6878" t="s">
        <v>37</v>
      </c>
      <c r="I6878">
        <v>24</v>
      </c>
      <c r="J6878" t="s">
        <v>33</v>
      </c>
      <c r="K6878">
        <v>120</v>
      </c>
      <c r="L6878">
        <v>185</v>
      </c>
      <c r="M6878">
        <v>189</v>
      </c>
      <c r="N6878" t="s">
        <v>33</v>
      </c>
      <c r="O6878" t="s">
        <v>33</v>
      </c>
      <c r="P6878" t="s">
        <v>33</v>
      </c>
      <c r="Q6878">
        <v>135</v>
      </c>
      <c r="R6878">
        <v>150</v>
      </c>
      <c r="S6878">
        <v>218</v>
      </c>
      <c r="T6878" t="s">
        <v>33</v>
      </c>
      <c r="U6878" t="s">
        <v>33</v>
      </c>
      <c r="V6878">
        <v>148</v>
      </c>
      <c r="W6878">
        <v>148</v>
      </c>
      <c r="X6878">
        <v>0</v>
      </c>
      <c r="Y6878" t="s">
        <v>33</v>
      </c>
      <c r="Z6878" t="s">
        <v>40</v>
      </c>
      <c r="AA6878" t="e">
        <f>VLOOKUP(Table1[[#This Row],[Facility Name]],D_2,8,0)</f>
        <v>#N/A</v>
      </c>
    </row>
    <row r="6879" spans="1:27" hidden="1" x14ac:dyDescent="0.25">
      <c r="A6879">
        <v>552731</v>
      </c>
      <c r="B6879" t="s">
        <v>8087</v>
      </c>
      <c r="D6879" t="s">
        <v>554</v>
      </c>
      <c r="E6879" t="s">
        <v>596</v>
      </c>
      <c r="F6879" t="s">
        <v>29</v>
      </c>
      <c r="G6879" t="s">
        <v>30</v>
      </c>
      <c r="H6879" t="s">
        <v>31</v>
      </c>
      <c r="I6879">
        <v>0</v>
      </c>
      <c r="J6879" t="s">
        <v>33</v>
      </c>
      <c r="K6879">
        <v>34</v>
      </c>
      <c r="L6879">
        <v>47</v>
      </c>
      <c r="M6879">
        <v>47</v>
      </c>
      <c r="N6879" t="s">
        <v>33</v>
      </c>
      <c r="O6879" t="s">
        <v>33</v>
      </c>
      <c r="P6879" t="s">
        <v>33</v>
      </c>
      <c r="Q6879">
        <v>39</v>
      </c>
      <c r="R6879">
        <v>48</v>
      </c>
      <c r="S6879">
        <v>143</v>
      </c>
      <c r="T6879" t="s">
        <v>34</v>
      </c>
      <c r="U6879" t="s">
        <v>34</v>
      </c>
      <c r="V6879">
        <v>10</v>
      </c>
      <c r="W6879">
        <v>10</v>
      </c>
      <c r="X6879">
        <v>0</v>
      </c>
      <c r="Y6879" t="s">
        <v>34</v>
      </c>
      <c r="Z6879" t="s">
        <v>40</v>
      </c>
      <c r="AA6879" t="e">
        <f>VLOOKUP(Table1[[#This Row],[Facility Name]],D_2,8,0)</f>
        <v>#N/A</v>
      </c>
    </row>
    <row r="6880" spans="1:27" x14ac:dyDescent="0.25">
      <c r="A6880">
        <v>552828</v>
      </c>
      <c r="B6880" t="s">
        <v>8124</v>
      </c>
      <c r="C6880">
        <v>3</v>
      </c>
      <c r="D6880" t="s">
        <v>554</v>
      </c>
      <c r="E6880" t="s">
        <v>618</v>
      </c>
      <c r="F6880" t="s">
        <v>29</v>
      </c>
      <c r="G6880" t="s">
        <v>30</v>
      </c>
      <c r="H6880" t="s">
        <v>31</v>
      </c>
      <c r="I6880">
        <v>24</v>
      </c>
      <c r="J6880" t="s">
        <v>33</v>
      </c>
      <c r="K6880">
        <v>46</v>
      </c>
      <c r="L6880">
        <v>66</v>
      </c>
      <c r="M6880">
        <v>66</v>
      </c>
      <c r="N6880" t="s">
        <v>33</v>
      </c>
      <c r="O6880" t="s">
        <v>33</v>
      </c>
      <c r="P6880" t="s">
        <v>33</v>
      </c>
      <c r="Q6880">
        <v>50</v>
      </c>
      <c r="R6880">
        <v>47</v>
      </c>
      <c r="S6880">
        <v>73</v>
      </c>
      <c r="T6880" t="s">
        <v>40</v>
      </c>
      <c r="U6880" t="s">
        <v>33</v>
      </c>
      <c r="V6880">
        <v>67</v>
      </c>
      <c r="W6880">
        <v>67</v>
      </c>
      <c r="X6880">
        <v>0</v>
      </c>
      <c r="Y6880" t="s">
        <v>34</v>
      </c>
      <c r="Z6880" t="s">
        <v>40</v>
      </c>
      <c r="AA6880">
        <f>VLOOKUP(Table1[[#This Row],[Facility Name]],D_2,8,0)</f>
        <v>66</v>
      </c>
    </row>
    <row r="6881" spans="1:27" hidden="1" x14ac:dyDescent="0.25">
      <c r="A6881">
        <v>552847</v>
      </c>
      <c r="B6881" t="s">
        <v>8089</v>
      </c>
      <c r="C6881">
        <v>3</v>
      </c>
      <c r="D6881" t="s">
        <v>554</v>
      </c>
      <c r="F6881" t="s">
        <v>29</v>
      </c>
      <c r="G6881" t="s">
        <v>30</v>
      </c>
      <c r="H6881" t="s">
        <v>31</v>
      </c>
      <c r="I6881">
        <v>24</v>
      </c>
      <c r="J6881" t="s">
        <v>33</v>
      </c>
      <c r="K6881">
        <v>46</v>
      </c>
      <c r="L6881">
        <v>83</v>
      </c>
      <c r="M6881">
        <v>96</v>
      </c>
      <c r="N6881" t="s">
        <v>33</v>
      </c>
      <c r="O6881" t="s">
        <v>33</v>
      </c>
      <c r="P6881" t="s">
        <v>33</v>
      </c>
      <c r="Q6881">
        <v>58</v>
      </c>
      <c r="R6881">
        <v>49</v>
      </c>
      <c r="S6881">
        <v>58</v>
      </c>
      <c r="T6881" t="s">
        <v>33</v>
      </c>
      <c r="U6881" t="s">
        <v>33</v>
      </c>
      <c r="V6881">
        <v>91</v>
      </c>
      <c r="W6881">
        <v>91</v>
      </c>
      <c r="X6881">
        <v>0</v>
      </c>
      <c r="Y6881" t="s">
        <v>34</v>
      </c>
      <c r="Z6881" t="s">
        <v>33</v>
      </c>
      <c r="AA6881" t="e">
        <f>VLOOKUP(Table1[[#This Row],[Facility Name]],D_2,8,0)</f>
        <v>#N/A</v>
      </c>
    </row>
    <row r="6882" spans="1:27" hidden="1" x14ac:dyDescent="0.25">
      <c r="A6882">
        <v>552848</v>
      </c>
      <c r="B6882" t="s">
        <v>8090</v>
      </c>
      <c r="C6882">
        <v>3</v>
      </c>
      <c r="D6882" t="s">
        <v>554</v>
      </c>
      <c r="F6882" t="s">
        <v>29</v>
      </c>
      <c r="G6882" t="s">
        <v>30</v>
      </c>
      <c r="H6882" t="s">
        <v>31</v>
      </c>
      <c r="I6882">
        <v>24</v>
      </c>
      <c r="J6882" t="s">
        <v>34</v>
      </c>
      <c r="K6882">
        <v>14</v>
      </c>
      <c r="L6882">
        <v>17</v>
      </c>
      <c r="M6882">
        <v>18</v>
      </c>
      <c r="N6882" t="s">
        <v>33</v>
      </c>
      <c r="O6882" t="s">
        <v>33</v>
      </c>
      <c r="P6882" t="s">
        <v>34</v>
      </c>
      <c r="Q6882">
        <v>15</v>
      </c>
      <c r="R6882">
        <v>22</v>
      </c>
      <c r="S6882">
        <v>15</v>
      </c>
      <c r="T6882" t="s">
        <v>33</v>
      </c>
      <c r="U6882" t="s">
        <v>33</v>
      </c>
      <c r="V6882">
        <v>18</v>
      </c>
      <c r="W6882">
        <v>18</v>
      </c>
      <c r="X6882">
        <v>0</v>
      </c>
      <c r="Y6882" t="s">
        <v>34</v>
      </c>
      <c r="Z6882" t="s">
        <v>33</v>
      </c>
      <c r="AA6882" t="e">
        <f>VLOOKUP(Table1[[#This Row],[Facility Name]],D_2,8,0)</f>
        <v>#N/A</v>
      </c>
    </row>
    <row r="6883" spans="1:27" hidden="1" x14ac:dyDescent="0.25">
      <c r="A6883">
        <v>552821</v>
      </c>
      <c r="B6883" t="s">
        <v>8026</v>
      </c>
      <c r="C6883">
        <v>5</v>
      </c>
      <c r="D6883" t="s">
        <v>554</v>
      </c>
      <c r="E6883" t="s">
        <v>561</v>
      </c>
      <c r="F6883" t="s">
        <v>29</v>
      </c>
      <c r="G6883" t="s">
        <v>30</v>
      </c>
      <c r="H6883" t="s">
        <v>8027</v>
      </c>
      <c r="I6883">
        <v>25</v>
      </c>
      <c r="J6883" t="s">
        <v>33</v>
      </c>
      <c r="K6883">
        <v>85</v>
      </c>
      <c r="L6883">
        <v>132</v>
      </c>
      <c r="M6883">
        <v>146</v>
      </c>
      <c r="N6883" t="s">
        <v>33</v>
      </c>
      <c r="O6883" t="s">
        <v>33</v>
      </c>
      <c r="P6883" t="s">
        <v>33</v>
      </c>
      <c r="Q6883">
        <v>96</v>
      </c>
      <c r="R6883">
        <v>101</v>
      </c>
      <c r="S6883">
        <v>184</v>
      </c>
      <c r="T6883" t="s">
        <v>33</v>
      </c>
      <c r="U6883" t="s">
        <v>33</v>
      </c>
      <c r="V6883">
        <v>130</v>
      </c>
      <c r="W6883">
        <v>130</v>
      </c>
      <c r="X6883">
        <v>0</v>
      </c>
      <c r="Y6883" t="s">
        <v>33</v>
      </c>
      <c r="Z6883" t="s">
        <v>33</v>
      </c>
      <c r="AA6883" t="e">
        <f>VLOOKUP(Table1[[#This Row],[Facility Name]],D_2,8,0)</f>
        <v>#N/A</v>
      </c>
    </row>
    <row r="6884" spans="1:27" hidden="1" x14ac:dyDescent="0.25">
      <c r="A6884">
        <v>552822</v>
      </c>
      <c r="B6884" t="s">
        <v>8028</v>
      </c>
      <c r="C6884">
        <v>3</v>
      </c>
      <c r="D6884" t="s">
        <v>554</v>
      </c>
      <c r="E6884" t="s">
        <v>561</v>
      </c>
      <c r="F6884" t="s">
        <v>29</v>
      </c>
      <c r="G6884" t="s">
        <v>30</v>
      </c>
      <c r="H6884" t="s">
        <v>31</v>
      </c>
      <c r="I6884">
        <v>25</v>
      </c>
      <c r="J6884" t="s">
        <v>33</v>
      </c>
      <c r="K6884">
        <v>55</v>
      </c>
      <c r="L6884">
        <v>96</v>
      </c>
      <c r="M6884">
        <v>105</v>
      </c>
      <c r="N6884" t="s">
        <v>33</v>
      </c>
      <c r="O6884" t="s">
        <v>33</v>
      </c>
      <c r="P6884" t="s">
        <v>33</v>
      </c>
      <c r="Q6884">
        <v>65</v>
      </c>
      <c r="R6884">
        <v>67</v>
      </c>
      <c r="S6884">
        <v>97</v>
      </c>
      <c r="T6884" t="s">
        <v>33</v>
      </c>
      <c r="U6884" t="s">
        <v>33</v>
      </c>
      <c r="V6884">
        <v>89</v>
      </c>
      <c r="W6884">
        <v>89</v>
      </c>
      <c r="X6884">
        <v>1</v>
      </c>
      <c r="Y6884" t="s">
        <v>34</v>
      </c>
      <c r="Z6884" t="s">
        <v>40</v>
      </c>
      <c r="AA6884" t="e">
        <f>VLOOKUP(Table1[[#This Row],[Facility Name]],D_2,8,0)</f>
        <v>#N/A</v>
      </c>
    </row>
    <row r="6885" spans="1:27" hidden="1" x14ac:dyDescent="0.25">
      <c r="A6885">
        <v>552824</v>
      </c>
      <c r="B6885" t="s">
        <v>8030</v>
      </c>
      <c r="C6885">
        <v>3</v>
      </c>
      <c r="D6885" t="s">
        <v>554</v>
      </c>
      <c r="E6885" t="s">
        <v>614</v>
      </c>
      <c r="F6885" t="s">
        <v>29</v>
      </c>
      <c r="G6885" t="s">
        <v>30</v>
      </c>
      <c r="H6885" t="s">
        <v>31</v>
      </c>
      <c r="I6885">
        <v>21</v>
      </c>
      <c r="J6885" t="s">
        <v>34</v>
      </c>
      <c r="K6885">
        <v>15</v>
      </c>
      <c r="L6885">
        <v>31</v>
      </c>
      <c r="M6885">
        <v>31</v>
      </c>
      <c r="N6885" t="s">
        <v>33</v>
      </c>
      <c r="O6885" t="s">
        <v>33</v>
      </c>
      <c r="P6885" t="s">
        <v>33</v>
      </c>
      <c r="Q6885">
        <v>18</v>
      </c>
      <c r="R6885">
        <v>28</v>
      </c>
      <c r="S6885">
        <v>24</v>
      </c>
      <c r="T6885" t="s">
        <v>33</v>
      </c>
      <c r="U6885" t="s">
        <v>33</v>
      </c>
      <c r="V6885">
        <v>31</v>
      </c>
      <c r="W6885">
        <v>31</v>
      </c>
      <c r="X6885">
        <v>0</v>
      </c>
      <c r="Y6885" t="s">
        <v>34</v>
      </c>
      <c r="Z6885" t="s">
        <v>33</v>
      </c>
      <c r="AA6885" t="e">
        <f>VLOOKUP(Table1[[#This Row],[Facility Name]],D_2,8,0)</f>
        <v>#N/A</v>
      </c>
    </row>
    <row r="6886" spans="1:27" hidden="1" x14ac:dyDescent="0.25">
      <c r="A6886">
        <v>552827</v>
      </c>
      <c r="B6886" t="s">
        <v>595</v>
      </c>
      <c r="C6886">
        <v>3</v>
      </c>
      <c r="D6886" t="s">
        <v>554</v>
      </c>
      <c r="E6886" t="s">
        <v>596</v>
      </c>
      <c r="F6886" t="s">
        <v>44</v>
      </c>
      <c r="G6886" t="s">
        <v>30</v>
      </c>
      <c r="H6886" t="s">
        <v>597</v>
      </c>
      <c r="I6886">
        <v>25</v>
      </c>
      <c r="J6886" t="s">
        <v>33</v>
      </c>
      <c r="K6886">
        <v>65</v>
      </c>
      <c r="L6886">
        <v>108</v>
      </c>
      <c r="M6886">
        <v>110</v>
      </c>
      <c r="N6886" t="s">
        <v>33</v>
      </c>
      <c r="O6886" t="s">
        <v>33</v>
      </c>
      <c r="P6886" t="s">
        <v>33</v>
      </c>
      <c r="Q6886">
        <v>77</v>
      </c>
      <c r="R6886">
        <v>94</v>
      </c>
      <c r="S6886">
        <v>141</v>
      </c>
      <c r="T6886" t="s">
        <v>40</v>
      </c>
      <c r="U6886" t="s">
        <v>33</v>
      </c>
      <c r="V6886">
        <v>110</v>
      </c>
      <c r="W6886">
        <v>110</v>
      </c>
      <c r="X6886">
        <v>0</v>
      </c>
      <c r="Y6886" t="s">
        <v>34</v>
      </c>
      <c r="Z6886" t="s">
        <v>40</v>
      </c>
      <c r="AA6886" t="e">
        <f>VLOOKUP(Table1[[#This Row],[Facility Name]],D_2,8,0)</f>
        <v>#N/A</v>
      </c>
    </row>
    <row r="6887" spans="1:27" x14ac:dyDescent="0.25">
      <c r="A6887">
        <v>552829</v>
      </c>
      <c r="B6887" t="s">
        <v>8125</v>
      </c>
      <c r="C6887">
        <v>3</v>
      </c>
      <c r="D6887" t="s">
        <v>554</v>
      </c>
      <c r="E6887" t="s">
        <v>588</v>
      </c>
      <c r="F6887" t="s">
        <v>29</v>
      </c>
      <c r="G6887" t="s">
        <v>30</v>
      </c>
      <c r="H6887" t="s">
        <v>31</v>
      </c>
      <c r="I6887">
        <v>24</v>
      </c>
      <c r="J6887" t="s">
        <v>33</v>
      </c>
      <c r="K6887">
        <v>50</v>
      </c>
      <c r="L6887">
        <v>105</v>
      </c>
      <c r="M6887">
        <v>103</v>
      </c>
      <c r="N6887" t="s">
        <v>33</v>
      </c>
      <c r="O6887" t="s">
        <v>33</v>
      </c>
      <c r="P6887" t="s">
        <v>33</v>
      </c>
      <c r="Q6887">
        <v>51</v>
      </c>
      <c r="R6887">
        <v>56</v>
      </c>
      <c r="S6887">
        <v>70</v>
      </c>
      <c r="T6887" t="s">
        <v>33</v>
      </c>
      <c r="U6887" t="s">
        <v>33</v>
      </c>
      <c r="V6887">
        <v>103</v>
      </c>
      <c r="W6887">
        <v>103</v>
      </c>
      <c r="X6887">
        <v>0</v>
      </c>
      <c r="Y6887" t="s">
        <v>34</v>
      </c>
      <c r="Z6887" t="s">
        <v>40</v>
      </c>
      <c r="AA6887">
        <f>VLOOKUP(Table1[[#This Row],[Facility Name]],D_2,8,0)</f>
        <v>51</v>
      </c>
    </row>
    <row r="6888" spans="1:27" x14ac:dyDescent="0.25">
      <c r="A6888">
        <v>552833</v>
      </c>
      <c r="B6888" t="s">
        <v>7881</v>
      </c>
      <c r="C6888">
        <v>3</v>
      </c>
      <c r="D6888" t="s">
        <v>554</v>
      </c>
      <c r="E6888" t="s">
        <v>561</v>
      </c>
      <c r="F6888" t="s">
        <v>29</v>
      </c>
      <c r="G6888" t="s">
        <v>30</v>
      </c>
      <c r="H6888" t="s">
        <v>294</v>
      </c>
      <c r="I6888">
        <v>15</v>
      </c>
      <c r="J6888" t="s">
        <v>33</v>
      </c>
      <c r="K6888">
        <v>25</v>
      </c>
      <c r="L6888">
        <v>39</v>
      </c>
      <c r="M6888">
        <v>44</v>
      </c>
      <c r="N6888" t="s">
        <v>33</v>
      </c>
      <c r="O6888" t="s">
        <v>33</v>
      </c>
      <c r="P6888" t="s">
        <v>33</v>
      </c>
      <c r="Q6888">
        <v>28</v>
      </c>
      <c r="R6888">
        <v>27</v>
      </c>
      <c r="S6888">
        <v>44</v>
      </c>
      <c r="T6888" t="s">
        <v>33</v>
      </c>
      <c r="U6888" t="s">
        <v>33</v>
      </c>
      <c r="V6888">
        <v>41</v>
      </c>
      <c r="W6888">
        <v>41</v>
      </c>
      <c r="X6888">
        <v>0</v>
      </c>
      <c r="Y6888" t="s">
        <v>34</v>
      </c>
      <c r="Z6888" t="s">
        <v>33</v>
      </c>
      <c r="AA6888">
        <f>VLOOKUP(Table1[[#This Row],[Facility Name]],D_2,8,0)</f>
        <v>53</v>
      </c>
    </row>
    <row r="6889" spans="1:27" hidden="1" x14ac:dyDescent="0.25">
      <c r="A6889">
        <v>552832</v>
      </c>
      <c r="B6889" t="s">
        <v>7880</v>
      </c>
      <c r="C6889">
        <v>3</v>
      </c>
      <c r="D6889" t="s">
        <v>554</v>
      </c>
      <c r="E6889" t="s">
        <v>561</v>
      </c>
      <c r="F6889" t="s">
        <v>29</v>
      </c>
      <c r="G6889" t="s">
        <v>30</v>
      </c>
      <c r="H6889" t="s">
        <v>31</v>
      </c>
      <c r="I6889">
        <v>27</v>
      </c>
      <c r="J6889" t="s">
        <v>33</v>
      </c>
      <c r="K6889">
        <v>63</v>
      </c>
      <c r="L6889">
        <v>130</v>
      </c>
      <c r="M6889">
        <v>141</v>
      </c>
      <c r="N6889" t="s">
        <v>33</v>
      </c>
      <c r="O6889" t="s">
        <v>33</v>
      </c>
      <c r="P6889" t="s">
        <v>33</v>
      </c>
      <c r="Q6889">
        <v>78</v>
      </c>
      <c r="R6889">
        <v>90</v>
      </c>
      <c r="S6889">
        <v>105</v>
      </c>
      <c r="T6889" t="s">
        <v>33</v>
      </c>
      <c r="U6889" t="s">
        <v>33</v>
      </c>
      <c r="V6889">
        <v>116</v>
      </c>
      <c r="W6889">
        <v>116</v>
      </c>
      <c r="X6889">
        <v>0</v>
      </c>
      <c r="Y6889" t="s">
        <v>33</v>
      </c>
      <c r="Z6889" t="s">
        <v>33</v>
      </c>
      <c r="AA6889" t="e">
        <f>VLOOKUP(Table1[[#This Row],[Facility Name]],D_2,8,0)</f>
        <v>#N/A</v>
      </c>
    </row>
    <row r="6890" spans="1:27" x14ac:dyDescent="0.25">
      <c r="A6890">
        <v>552836</v>
      </c>
      <c r="B6890" t="s">
        <v>7884</v>
      </c>
      <c r="C6890">
        <v>3</v>
      </c>
      <c r="D6890" t="s">
        <v>554</v>
      </c>
      <c r="E6890" t="s">
        <v>561</v>
      </c>
      <c r="F6890" t="s">
        <v>29</v>
      </c>
      <c r="G6890" t="s">
        <v>30</v>
      </c>
      <c r="H6890" t="s">
        <v>37</v>
      </c>
      <c r="I6890">
        <v>24</v>
      </c>
      <c r="J6890" t="s">
        <v>33</v>
      </c>
      <c r="K6890">
        <v>61</v>
      </c>
      <c r="L6890">
        <v>96</v>
      </c>
      <c r="M6890">
        <v>102</v>
      </c>
      <c r="N6890" t="s">
        <v>33</v>
      </c>
      <c r="O6890" t="s">
        <v>33</v>
      </c>
      <c r="P6890" t="s">
        <v>33</v>
      </c>
      <c r="Q6890">
        <v>72</v>
      </c>
      <c r="R6890">
        <v>81</v>
      </c>
      <c r="S6890">
        <v>100</v>
      </c>
      <c r="T6890" t="s">
        <v>33</v>
      </c>
      <c r="U6890" t="s">
        <v>33</v>
      </c>
      <c r="V6890">
        <v>87</v>
      </c>
      <c r="W6890">
        <v>87</v>
      </c>
      <c r="X6890">
        <v>0</v>
      </c>
      <c r="Y6890" t="s">
        <v>34</v>
      </c>
      <c r="Z6890" t="s">
        <v>33</v>
      </c>
      <c r="AA6890">
        <f>VLOOKUP(Table1[[#This Row],[Facility Name]],D_2,8,0)</f>
        <v>35</v>
      </c>
    </row>
    <row r="6891" spans="1:27" hidden="1" x14ac:dyDescent="0.25">
      <c r="A6891">
        <v>672876</v>
      </c>
      <c r="B6891" t="s">
        <v>8098</v>
      </c>
      <c r="C6891">
        <v>4</v>
      </c>
      <c r="D6891" t="s">
        <v>5599</v>
      </c>
      <c r="F6891" t="s">
        <v>29</v>
      </c>
      <c r="G6891" t="s">
        <v>30</v>
      </c>
      <c r="H6891" t="s">
        <v>37</v>
      </c>
      <c r="I6891">
        <v>23</v>
      </c>
      <c r="J6891" t="s">
        <v>33</v>
      </c>
      <c r="K6891">
        <v>24</v>
      </c>
      <c r="L6891">
        <v>31</v>
      </c>
      <c r="M6891">
        <v>38</v>
      </c>
      <c r="N6891" t="s">
        <v>33</v>
      </c>
      <c r="O6891" t="s">
        <v>33</v>
      </c>
      <c r="P6891" t="s">
        <v>34</v>
      </c>
      <c r="Q6891">
        <v>26</v>
      </c>
      <c r="R6891">
        <v>25</v>
      </c>
      <c r="S6891">
        <v>30</v>
      </c>
      <c r="T6891" t="s">
        <v>40</v>
      </c>
      <c r="U6891" t="s">
        <v>33</v>
      </c>
      <c r="V6891">
        <v>37</v>
      </c>
      <c r="W6891">
        <v>37</v>
      </c>
      <c r="X6891">
        <v>0</v>
      </c>
      <c r="Y6891" t="s">
        <v>34</v>
      </c>
      <c r="Z6891" t="s">
        <v>33</v>
      </c>
      <c r="AA6891" t="str">
        <f>VLOOKUP(Table1[[#This Row],[Facility Name]],D_2,8,0)</f>
        <v>No Score</v>
      </c>
    </row>
    <row r="6892" spans="1:27" hidden="1" x14ac:dyDescent="0.25">
      <c r="A6892">
        <v>552834</v>
      </c>
      <c r="B6892" t="s">
        <v>7882</v>
      </c>
      <c r="C6892">
        <v>5</v>
      </c>
      <c r="D6892" t="s">
        <v>554</v>
      </c>
      <c r="E6892" t="s">
        <v>565</v>
      </c>
      <c r="F6892" t="s">
        <v>29</v>
      </c>
      <c r="G6892" t="s">
        <v>30</v>
      </c>
      <c r="H6892" t="s">
        <v>31</v>
      </c>
      <c r="I6892">
        <v>25</v>
      </c>
      <c r="J6892" t="s">
        <v>33</v>
      </c>
      <c r="K6892">
        <v>88</v>
      </c>
      <c r="L6892">
        <v>161</v>
      </c>
      <c r="M6892">
        <v>172</v>
      </c>
      <c r="N6892" t="s">
        <v>33</v>
      </c>
      <c r="O6892" t="s">
        <v>33</v>
      </c>
      <c r="P6892" t="s">
        <v>33</v>
      </c>
      <c r="Q6892">
        <v>98</v>
      </c>
      <c r="R6892">
        <v>100</v>
      </c>
      <c r="S6892">
        <v>134</v>
      </c>
      <c r="T6892" t="s">
        <v>33</v>
      </c>
      <c r="U6892" t="s">
        <v>33</v>
      </c>
      <c r="V6892">
        <v>133</v>
      </c>
      <c r="W6892">
        <v>133</v>
      </c>
      <c r="X6892">
        <v>0</v>
      </c>
      <c r="Y6892" t="s">
        <v>34</v>
      </c>
      <c r="Z6892" t="s">
        <v>33</v>
      </c>
      <c r="AA6892" t="e">
        <f>VLOOKUP(Table1[[#This Row],[Facility Name]],D_2,8,0)</f>
        <v>#N/A</v>
      </c>
    </row>
    <row r="6893" spans="1:27" x14ac:dyDescent="0.25">
      <c r="A6893">
        <v>552837</v>
      </c>
      <c r="B6893" t="s">
        <v>7969</v>
      </c>
      <c r="C6893">
        <v>3</v>
      </c>
      <c r="D6893" t="s">
        <v>554</v>
      </c>
      <c r="F6893" t="s">
        <v>29</v>
      </c>
      <c r="G6893" t="s">
        <v>63</v>
      </c>
      <c r="H6893" t="s">
        <v>64</v>
      </c>
      <c r="I6893">
        <v>25</v>
      </c>
      <c r="J6893" t="s">
        <v>33</v>
      </c>
      <c r="K6893">
        <v>46</v>
      </c>
      <c r="L6893">
        <v>65</v>
      </c>
      <c r="M6893">
        <v>65</v>
      </c>
      <c r="N6893" t="s">
        <v>33</v>
      </c>
      <c r="O6893" t="s">
        <v>33</v>
      </c>
      <c r="P6893" t="s">
        <v>33</v>
      </c>
      <c r="Q6893">
        <v>52</v>
      </c>
      <c r="R6893">
        <v>72</v>
      </c>
      <c r="S6893">
        <v>67</v>
      </c>
      <c r="T6893" t="s">
        <v>34</v>
      </c>
      <c r="U6893" t="s">
        <v>33</v>
      </c>
      <c r="V6893">
        <v>66</v>
      </c>
      <c r="W6893">
        <v>66</v>
      </c>
      <c r="X6893">
        <v>0</v>
      </c>
      <c r="Y6893" t="s">
        <v>34</v>
      </c>
      <c r="Z6893" t="s">
        <v>33</v>
      </c>
      <c r="AA6893">
        <f>VLOOKUP(Table1[[#This Row],[Facility Name]],D_2,8,0)</f>
        <v>45</v>
      </c>
    </row>
    <row r="6894" spans="1:27" hidden="1" x14ac:dyDescent="0.25">
      <c r="A6894">
        <v>552867</v>
      </c>
      <c r="B6894" t="s">
        <v>8848</v>
      </c>
      <c r="C6894">
        <v>5</v>
      </c>
      <c r="D6894" t="s">
        <v>554</v>
      </c>
      <c r="E6894" t="s">
        <v>679</v>
      </c>
      <c r="F6894" t="s">
        <v>29</v>
      </c>
      <c r="G6894" t="s">
        <v>30</v>
      </c>
      <c r="H6894" t="s">
        <v>294</v>
      </c>
      <c r="I6894">
        <v>13</v>
      </c>
      <c r="J6894" t="s">
        <v>34</v>
      </c>
      <c r="K6894">
        <v>10</v>
      </c>
      <c r="L6894">
        <v>22</v>
      </c>
      <c r="M6894">
        <v>25</v>
      </c>
      <c r="N6894" t="s">
        <v>34</v>
      </c>
      <c r="O6894" t="s">
        <v>40</v>
      </c>
      <c r="P6894" t="s">
        <v>34</v>
      </c>
      <c r="Q6894">
        <v>14</v>
      </c>
      <c r="R6894">
        <v>13</v>
      </c>
      <c r="S6894">
        <v>14</v>
      </c>
      <c r="T6894" t="s">
        <v>34</v>
      </c>
      <c r="U6894" t="s">
        <v>33</v>
      </c>
      <c r="V6894">
        <v>22</v>
      </c>
      <c r="W6894">
        <v>22</v>
      </c>
      <c r="X6894">
        <v>0</v>
      </c>
      <c r="Y6894" t="s">
        <v>34</v>
      </c>
      <c r="Z6894" t="s">
        <v>33</v>
      </c>
      <c r="AA6894" t="e">
        <f>VLOOKUP(Table1[[#This Row],[Facility Name]],D_2,8,0)</f>
        <v>#N/A</v>
      </c>
    </row>
    <row r="6895" spans="1:27" hidden="1" x14ac:dyDescent="0.25">
      <c r="A6895">
        <v>642300</v>
      </c>
      <c r="B6895" t="s">
        <v>8805</v>
      </c>
      <c r="C6895">
        <v>3</v>
      </c>
      <c r="D6895" t="s">
        <v>8806</v>
      </c>
      <c r="E6895" t="s">
        <v>8807</v>
      </c>
      <c r="F6895" t="s">
        <v>44</v>
      </c>
      <c r="G6895" t="s">
        <v>63</v>
      </c>
      <c r="H6895" t="s">
        <v>64</v>
      </c>
      <c r="I6895">
        <v>32</v>
      </c>
      <c r="J6895" t="s">
        <v>33</v>
      </c>
      <c r="K6895">
        <v>160</v>
      </c>
      <c r="L6895">
        <v>205</v>
      </c>
      <c r="M6895">
        <v>206</v>
      </c>
      <c r="N6895" t="s">
        <v>33</v>
      </c>
      <c r="O6895" t="s">
        <v>33</v>
      </c>
      <c r="P6895" t="s">
        <v>33</v>
      </c>
      <c r="Q6895">
        <v>166</v>
      </c>
      <c r="R6895">
        <v>87</v>
      </c>
      <c r="S6895">
        <v>632</v>
      </c>
      <c r="T6895" t="s">
        <v>34</v>
      </c>
      <c r="U6895" t="s">
        <v>33</v>
      </c>
      <c r="V6895">
        <v>215</v>
      </c>
      <c r="W6895">
        <v>215</v>
      </c>
      <c r="X6895">
        <v>0</v>
      </c>
      <c r="Y6895" t="s">
        <v>32</v>
      </c>
      <c r="Z6895" t="s">
        <v>32</v>
      </c>
      <c r="AA6895" t="e">
        <f>VLOOKUP(Table1[[#This Row],[Facility Name]],D_2,8,0)</f>
        <v>#N/A</v>
      </c>
    </row>
    <row r="6896" spans="1:27" x14ac:dyDescent="0.25">
      <c r="A6896">
        <v>642500</v>
      </c>
      <c r="B6896" t="s">
        <v>516</v>
      </c>
      <c r="D6896" t="s">
        <v>8806</v>
      </c>
      <c r="F6896" t="s">
        <v>29</v>
      </c>
      <c r="G6896" t="s">
        <v>63</v>
      </c>
      <c r="H6896" t="s">
        <v>64</v>
      </c>
      <c r="I6896">
        <v>12</v>
      </c>
      <c r="J6896" t="s">
        <v>34</v>
      </c>
      <c r="K6896">
        <v>5</v>
      </c>
      <c r="L6896">
        <v>9</v>
      </c>
      <c r="M6896">
        <v>2</v>
      </c>
      <c r="N6896" t="s">
        <v>34</v>
      </c>
      <c r="O6896" t="s">
        <v>34</v>
      </c>
      <c r="P6896" t="s">
        <v>34</v>
      </c>
      <c r="Q6896">
        <v>6</v>
      </c>
      <c r="R6896">
        <v>2</v>
      </c>
      <c r="S6896">
        <v>6</v>
      </c>
      <c r="T6896" t="s">
        <v>34</v>
      </c>
      <c r="U6896" t="s">
        <v>34</v>
      </c>
      <c r="V6896">
        <v>10</v>
      </c>
      <c r="W6896">
        <v>10</v>
      </c>
      <c r="X6896">
        <v>0</v>
      </c>
      <c r="Y6896" t="s">
        <v>34</v>
      </c>
      <c r="Z6896" t="s">
        <v>32</v>
      </c>
      <c r="AA6896">
        <f>VLOOKUP(Table1[[#This Row],[Facility Name]],D_2,8,0)</f>
        <v>49</v>
      </c>
    </row>
    <row r="6897" spans="1:27" x14ac:dyDescent="0.25">
      <c r="A6897">
        <v>652500</v>
      </c>
      <c r="B6897" t="s">
        <v>8808</v>
      </c>
      <c r="C6897">
        <v>3</v>
      </c>
      <c r="D6897" t="s">
        <v>8809</v>
      </c>
      <c r="E6897" t="s">
        <v>8810</v>
      </c>
      <c r="F6897" t="s">
        <v>29</v>
      </c>
      <c r="G6897" t="s">
        <v>30</v>
      </c>
      <c r="H6897" t="s">
        <v>619</v>
      </c>
      <c r="I6897">
        <v>22</v>
      </c>
      <c r="J6897" t="s">
        <v>33</v>
      </c>
      <c r="K6897">
        <v>129</v>
      </c>
      <c r="L6897">
        <v>189</v>
      </c>
      <c r="M6897">
        <v>200</v>
      </c>
      <c r="N6897" t="s">
        <v>33</v>
      </c>
      <c r="O6897" t="s">
        <v>33</v>
      </c>
      <c r="P6897" t="s">
        <v>33</v>
      </c>
      <c r="Q6897">
        <v>141</v>
      </c>
      <c r="R6897">
        <v>103</v>
      </c>
      <c r="S6897">
        <v>614</v>
      </c>
      <c r="T6897" t="s">
        <v>40</v>
      </c>
      <c r="U6897" t="s">
        <v>33</v>
      </c>
      <c r="V6897">
        <v>170</v>
      </c>
      <c r="W6897">
        <v>170</v>
      </c>
      <c r="X6897">
        <v>0</v>
      </c>
      <c r="Y6897" t="s">
        <v>32</v>
      </c>
      <c r="Z6897" t="s">
        <v>32</v>
      </c>
      <c r="AA6897">
        <f>VLOOKUP(Table1[[#This Row],[Facility Name]],D_2,8,0)</f>
        <v>60</v>
      </c>
    </row>
    <row r="6898" spans="1:27" x14ac:dyDescent="0.25">
      <c r="A6898">
        <v>652501</v>
      </c>
      <c r="B6898" t="s">
        <v>8811</v>
      </c>
      <c r="C6898">
        <v>3</v>
      </c>
      <c r="D6898" t="s">
        <v>8809</v>
      </c>
      <c r="E6898" t="s">
        <v>8810</v>
      </c>
      <c r="F6898" t="s">
        <v>29</v>
      </c>
      <c r="G6898" t="s">
        <v>30</v>
      </c>
      <c r="H6898" t="s">
        <v>619</v>
      </c>
      <c r="I6898">
        <v>21</v>
      </c>
      <c r="J6898" t="s">
        <v>33</v>
      </c>
      <c r="K6898">
        <v>165</v>
      </c>
      <c r="L6898">
        <v>247</v>
      </c>
      <c r="M6898">
        <v>252</v>
      </c>
      <c r="N6898" t="s">
        <v>33</v>
      </c>
      <c r="O6898" t="s">
        <v>33</v>
      </c>
      <c r="P6898" t="s">
        <v>33</v>
      </c>
      <c r="Q6898">
        <v>183</v>
      </c>
      <c r="R6898">
        <v>114</v>
      </c>
      <c r="S6898">
        <v>701</v>
      </c>
      <c r="T6898" t="s">
        <v>40</v>
      </c>
      <c r="U6898" t="s">
        <v>33</v>
      </c>
      <c r="V6898">
        <v>264</v>
      </c>
      <c r="W6898">
        <v>264</v>
      </c>
      <c r="X6898">
        <v>0</v>
      </c>
      <c r="Y6898" t="s">
        <v>32</v>
      </c>
      <c r="Z6898" t="s">
        <v>32</v>
      </c>
      <c r="AA6898">
        <f>VLOOKUP(Table1[[#This Row],[Facility Name]],D_2,8,0)</f>
        <v>51</v>
      </c>
    </row>
    <row r="6899" spans="1:27" hidden="1" x14ac:dyDescent="0.25">
      <c r="A6899">
        <v>552825</v>
      </c>
      <c r="B6899" t="s">
        <v>8106</v>
      </c>
      <c r="D6899" t="s">
        <v>554</v>
      </c>
      <c r="F6899" t="s">
        <v>29</v>
      </c>
      <c r="G6899" t="s">
        <v>30</v>
      </c>
      <c r="H6899" t="s">
        <v>294</v>
      </c>
      <c r="I6899">
        <v>2</v>
      </c>
      <c r="J6899" t="s">
        <v>33</v>
      </c>
      <c r="K6899">
        <v>32</v>
      </c>
      <c r="L6899">
        <v>61</v>
      </c>
      <c r="M6899">
        <v>67</v>
      </c>
      <c r="N6899" t="s">
        <v>33</v>
      </c>
      <c r="O6899" t="s">
        <v>33</v>
      </c>
      <c r="P6899" t="s">
        <v>33</v>
      </c>
      <c r="Q6899">
        <v>37</v>
      </c>
      <c r="R6899">
        <v>25</v>
      </c>
      <c r="S6899">
        <v>59</v>
      </c>
      <c r="T6899" t="s">
        <v>34</v>
      </c>
      <c r="U6899" t="s">
        <v>34</v>
      </c>
      <c r="V6899">
        <v>3</v>
      </c>
      <c r="W6899">
        <v>3</v>
      </c>
      <c r="X6899">
        <v>0</v>
      </c>
      <c r="Y6899" t="s">
        <v>34</v>
      </c>
      <c r="Z6899" t="s">
        <v>33</v>
      </c>
      <c r="AA6899" t="e">
        <f>VLOOKUP(Table1[[#This Row],[Facility Name]],D_2,8,0)</f>
        <v>#N/A</v>
      </c>
    </row>
    <row r="6900" spans="1:27" hidden="1" x14ac:dyDescent="0.25">
      <c r="A6900">
        <v>552826</v>
      </c>
      <c r="B6900" t="s">
        <v>8107</v>
      </c>
      <c r="C6900">
        <v>3</v>
      </c>
      <c r="D6900" t="s">
        <v>554</v>
      </c>
      <c r="F6900" t="s">
        <v>29</v>
      </c>
      <c r="G6900" t="s">
        <v>30</v>
      </c>
      <c r="H6900" t="s">
        <v>31</v>
      </c>
      <c r="I6900">
        <v>33</v>
      </c>
      <c r="J6900" t="s">
        <v>33</v>
      </c>
      <c r="K6900">
        <v>26</v>
      </c>
      <c r="L6900">
        <v>51</v>
      </c>
      <c r="M6900">
        <v>57</v>
      </c>
      <c r="N6900" t="s">
        <v>33</v>
      </c>
      <c r="O6900" t="s">
        <v>33</v>
      </c>
      <c r="P6900" t="s">
        <v>33</v>
      </c>
      <c r="Q6900">
        <v>33</v>
      </c>
      <c r="R6900">
        <v>33</v>
      </c>
      <c r="S6900">
        <v>49</v>
      </c>
      <c r="T6900" t="s">
        <v>33</v>
      </c>
      <c r="U6900" t="s">
        <v>33</v>
      </c>
      <c r="V6900">
        <v>57</v>
      </c>
      <c r="W6900">
        <v>57</v>
      </c>
      <c r="X6900">
        <v>0</v>
      </c>
      <c r="Y6900" t="s">
        <v>34</v>
      </c>
      <c r="Z6900" t="s">
        <v>33</v>
      </c>
      <c r="AA6900" t="e">
        <f>VLOOKUP(Table1[[#This Row],[Facility Name]],D_2,8,0)</f>
        <v>#N/A</v>
      </c>
    </row>
    <row r="6901" spans="1:27" x14ac:dyDescent="0.25">
      <c r="A6901">
        <v>652503</v>
      </c>
      <c r="B6901" t="s">
        <v>8812</v>
      </c>
      <c r="C6901">
        <v>4</v>
      </c>
      <c r="D6901" t="s">
        <v>8809</v>
      </c>
      <c r="E6901" t="s">
        <v>8810</v>
      </c>
      <c r="F6901" t="s">
        <v>29</v>
      </c>
      <c r="G6901" t="s">
        <v>30</v>
      </c>
      <c r="H6901" t="s">
        <v>619</v>
      </c>
      <c r="I6901">
        <v>20</v>
      </c>
      <c r="J6901" t="s">
        <v>33</v>
      </c>
      <c r="K6901">
        <v>118</v>
      </c>
      <c r="L6901">
        <v>169</v>
      </c>
      <c r="M6901">
        <v>174</v>
      </c>
      <c r="N6901" t="s">
        <v>33</v>
      </c>
      <c r="O6901" t="s">
        <v>33</v>
      </c>
      <c r="P6901" t="s">
        <v>33</v>
      </c>
      <c r="Q6901">
        <v>123</v>
      </c>
      <c r="R6901">
        <v>98</v>
      </c>
      <c r="S6901">
        <v>540</v>
      </c>
      <c r="T6901" t="s">
        <v>40</v>
      </c>
      <c r="U6901" t="s">
        <v>33</v>
      </c>
      <c r="V6901">
        <v>179</v>
      </c>
      <c r="W6901">
        <v>179</v>
      </c>
      <c r="X6901">
        <v>0</v>
      </c>
      <c r="Y6901" t="s">
        <v>32</v>
      </c>
      <c r="Z6901" t="s">
        <v>32</v>
      </c>
      <c r="AA6901">
        <f>VLOOKUP(Table1[[#This Row],[Facility Name]],D_2,8,0)</f>
        <v>65</v>
      </c>
    </row>
    <row r="6902" spans="1:27" x14ac:dyDescent="0.25">
      <c r="A6902">
        <v>652504</v>
      </c>
      <c r="B6902" t="s">
        <v>8813</v>
      </c>
      <c r="C6902">
        <v>1</v>
      </c>
      <c r="D6902" t="s">
        <v>8809</v>
      </c>
      <c r="E6902" t="s">
        <v>8810</v>
      </c>
      <c r="F6902" t="s">
        <v>29</v>
      </c>
      <c r="G6902" t="s">
        <v>30</v>
      </c>
      <c r="H6902" t="s">
        <v>619</v>
      </c>
      <c r="I6902">
        <v>24</v>
      </c>
      <c r="J6902" t="s">
        <v>33</v>
      </c>
      <c r="K6902">
        <v>103</v>
      </c>
      <c r="L6902">
        <v>165</v>
      </c>
      <c r="M6902">
        <v>147</v>
      </c>
      <c r="N6902" t="s">
        <v>33</v>
      </c>
      <c r="O6902" t="s">
        <v>33</v>
      </c>
      <c r="P6902" t="s">
        <v>32</v>
      </c>
      <c r="Q6902">
        <v>107</v>
      </c>
      <c r="R6902">
        <v>76</v>
      </c>
      <c r="S6902">
        <v>388</v>
      </c>
      <c r="T6902" t="s">
        <v>32</v>
      </c>
      <c r="U6902" t="s">
        <v>33</v>
      </c>
      <c r="V6902">
        <v>172</v>
      </c>
      <c r="W6902">
        <v>172</v>
      </c>
      <c r="X6902">
        <v>0</v>
      </c>
      <c r="Y6902" t="s">
        <v>32</v>
      </c>
      <c r="Z6902" t="s">
        <v>33</v>
      </c>
      <c r="AA6902">
        <f>VLOOKUP(Table1[[#This Row],[Facility Name]],D_2,8,0)</f>
        <v>56</v>
      </c>
    </row>
    <row r="6903" spans="1:27" hidden="1" x14ac:dyDescent="0.25">
      <c r="A6903">
        <v>672500</v>
      </c>
      <c r="B6903" t="s">
        <v>7894</v>
      </c>
      <c r="C6903">
        <v>4</v>
      </c>
      <c r="D6903" t="s">
        <v>5599</v>
      </c>
      <c r="E6903" t="s">
        <v>6937</v>
      </c>
      <c r="F6903" t="s">
        <v>29</v>
      </c>
      <c r="G6903" t="s">
        <v>30</v>
      </c>
      <c r="H6903" t="s">
        <v>31</v>
      </c>
      <c r="I6903">
        <v>24</v>
      </c>
      <c r="J6903" t="s">
        <v>33</v>
      </c>
      <c r="K6903">
        <v>73</v>
      </c>
      <c r="L6903">
        <v>102</v>
      </c>
      <c r="M6903">
        <v>106</v>
      </c>
      <c r="N6903" t="s">
        <v>33</v>
      </c>
      <c r="O6903" t="s">
        <v>33</v>
      </c>
      <c r="P6903" t="s">
        <v>33</v>
      </c>
      <c r="Q6903">
        <v>82</v>
      </c>
      <c r="R6903">
        <v>59</v>
      </c>
      <c r="S6903">
        <v>378</v>
      </c>
      <c r="T6903" t="s">
        <v>33</v>
      </c>
      <c r="U6903" t="s">
        <v>33</v>
      </c>
      <c r="V6903">
        <v>105</v>
      </c>
      <c r="W6903">
        <v>105</v>
      </c>
      <c r="X6903">
        <v>0</v>
      </c>
      <c r="Y6903" t="s">
        <v>33</v>
      </c>
      <c r="Z6903" t="s">
        <v>33</v>
      </c>
      <c r="AA6903" t="e">
        <f>VLOOKUP(Table1[[#This Row],[Facility Name]],D_2,8,0)</f>
        <v>#N/A</v>
      </c>
    </row>
    <row r="6904" spans="1:27" hidden="1" x14ac:dyDescent="0.25">
      <c r="A6904">
        <v>672501</v>
      </c>
      <c r="B6904" t="s">
        <v>7895</v>
      </c>
      <c r="C6904">
        <v>4</v>
      </c>
      <c r="D6904" t="s">
        <v>5599</v>
      </c>
      <c r="E6904" t="s">
        <v>910</v>
      </c>
      <c r="F6904" t="s">
        <v>29</v>
      </c>
      <c r="G6904" t="s">
        <v>30</v>
      </c>
      <c r="H6904" t="s">
        <v>31</v>
      </c>
      <c r="I6904">
        <v>24</v>
      </c>
      <c r="J6904" t="s">
        <v>33</v>
      </c>
      <c r="K6904">
        <v>170</v>
      </c>
      <c r="L6904">
        <v>251</v>
      </c>
      <c r="M6904">
        <v>256</v>
      </c>
      <c r="N6904" t="s">
        <v>33</v>
      </c>
      <c r="O6904" t="s">
        <v>33</v>
      </c>
      <c r="P6904" t="s">
        <v>33</v>
      </c>
      <c r="Q6904">
        <v>188</v>
      </c>
      <c r="R6904">
        <v>163</v>
      </c>
      <c r="S6904">
        <v>745</v>
      </c>
      <c r="T6904" t="s">
        <v>40</v>
      </c>
      <c r="U6904" t="s">
        <v>33</v>
      </c>
      <c r="V6904">
        <v>232</v>
      </c>
      <c r="W6904">
        <v>232</v>
      </c>
      <c r="X6904">
        <v>0</v>
      </c>
      <c r="Y6904" t="s">
        <v>33</v>
      </c>
      <c r="Z6904" t="s">
        <v>33</v>
      </c>
      <c r="AA6904" t="e">
        <f>VLOOKUP(Table1[[#This Row],[Facility Name]],D_2,8,0)</f>
        <v>#N/A</v>
      </c>
    </row>
    <row r="6905" spans="1:27" x14ac:dyDescent="0.25">
      <c r="A6905">
        <v>652505</v>
      </c>
      <c r="B6905" t="s">
        <v>8829</v>
      </c>
      <c r="C6905">
        <v>3</v>
      </c>
      <c r="D6905" t="s">
        <v>8809</v>
      </c>
      <c r="E6905" t="s">
        <v>8810</v>
      </c>
      <c r="F6905" t="s">
        <v>29</v>
      </c>
      <c r="G6905" t="s">
        <v>30</v>
      </c>
      <c r="H6905" t="s">
        <v>294</v>
      </c>
      <c r="I6905">
        <v>25</v>
      </c>
      <c r="J6905" t="s">
        <v>33</v>
      </c>
      <c r="K6905">
        <v>79</v>
      </c>
      <c r="L6905">
        <v>145</v>
      </c>
      <c r="M6905">
        <v>162</v>
      </c>
      <c r="N6905" t="s">
        <v>33</v>
      </c>
      <c r="O6905" t="s">
        <v>33</v>
      </c>
      <c r="P6905" t="s">
        <v>33</v>
      </c>
      <c r="Q6905">
        <v>83</v>
      </c>
      <c r="R6905">
        <v>77</v>
      </c>
      <c r="S6905">
        <v>120</v>
      </c>
      <c r="T6905" t="s">
        <v>33</v>
      </c>
      <c r="U6905" t="s">
        <v>33</v>
      </c>
      <c r="V6905">
        <v>164</v>
      </c>
      <c r="W6905">
        <v>164</v>
      </c>
      <c r="X6905">
        <v>0</v>
      </c>
      <c r="Y6905" t="s">
        <v>32</v>
      </c>
      <c r="Z6905" t="s">
        <v>32</v>
      </c>
      <c r="AA6905">
        <f>VLOOKUP(Table1[[#This Row],[Facility Name]],D_2,8,0)</f>
        <v>68</v>
      </c>
    </row>
    <row r="6906" spans="1:27" hidden="1" x14ac:dyDescent="0.25">
      <c r="A6906">
        <v>672503</v>
      </c>
      <c r="B6906" t="s">
        <v>7913</v>
      </c>
      <c r="C6906">
        <v>3</v>
      </c>
      <c r="D6906" t="s">
        <v>5599</v>
      </c>
      <c r="E6906" t="s">
        <v>5619</v>
      </c>
      <c r="F6906" t="s">
        <v>29</v>
      </c>
      <c r="G6906" t="s">
        <v>30</v>
      </c>
      <c r="H6906" t="s">
        <v>31</v>
      </c>
      <c r="I6906">
        <v>16</v>
      </c>
      <c r="J6906" t="s">
        <v>33</v>
      </c>
      <c r="K6906">
        <v>72</v>
      </c>
      <c r="L6906">
        <v>103</v>
      </c>
      <c r="M6906">
        <v>100</v>
      </c>
      <c r="N6906" t="s">
        <v>33</v>
      </c>
      <c r="O6906" t="s">
        <v>33</v>
      </c>
      <c r="P6906" t="s">
        <v>33</v>
      </c>
      <c r="Q6906">
        <v>76</v>
      </c>
      <c r="R6906">
        <v>84</v>
      </c>
      <c r="S6906">
        <v>326</v>
      </c>
      <c r="T6906" t="s">
        <v>33</v>
      </c>
      <c r="U6906" t="s">
        <v>33</v>
      </c>
      <c r="V6906">
        <v>104</v>
      </c>
      <c r="W6906">
        <v>104</v>
      </c>
      <c r="X6906">
        <v>0</v>
      </c>
      <c r="Y6906" t="s">
        <v>33</v>
      </c>
      <c r="Z6906" t="s">
        <v>33</v>
      </c>
      <c r="AA6906" t="e">
        <f>VLOOKUP(Table1[[#This Row],[Facility Name]],D_2,8,0)</f>
        <v>#N/A</v>
      </c>
    </row>
    <row r="6907" spans="1:27" x14ac:dyDescent="0.25">
      <c r="A6907">
        <v>662300</v>
      </c>
      <c r="B6907" t="s">
        <v>7891</v>
      </c>
      <c r="C6907">
        <v>4</v>
      </c>
      <c r="D6907" t="s">
        <v>7892</v>
      </c>
      <c r="F6907" t="s">
        <v>44</v>
      </c>
      <c r="G6907" t="s">
        <v>63</v>
      </c>
      <c r="H6907" t="s">
        <v>64</v>
      </c>
      <c r="I6907">
        <v>27</v>
      </c>
      <c r="J6907" t="s">
        <v>33</v>
      </c>
      <c r="K6907">
        <v>92</v>
      </c>
      <c r="L6907">
        <v>164</v>
      </c>
      <c r="M6907">
        <v>33</v>
      </c>
      <c r="N6907" t="s">
        <v>33</v>
      </c>
      <c r="O6907" t="s">
        <v>33</v>
      </c>
      <c r="P6907" t="s">
        <v>33</v>
      </c>
      <c r="Q6907">
        <v>94</v>
      </c>
      <c r="R6907">
        <v>47</v>
      </c>
      <c r="S6907">
        <v>352</v>
      </c>
      <c r="T6907" t="s">
        <v>40</v>
      </c>
      <c r="U6907" t="s">
        <v>33</v>
      </c>
      <c r="V6907">
        <v>161</v>
      </c>
      <c r="W6907">
        <v>161</v>
      </c>
      <c r="X6907">
        <v>1</v>
      </c>
      <c r="Y6907" t="s">
        <v>32</v>
      </c>
      <c r="Z6907" t="s">
        <v>32</v>
      </c>
      <c r="AA6907">
        <f>VLOOKUP(Table1[[#This Row],[Facility Name]],D_2,8,0)</f>
        <v>52</v>
      </c>
    </row>
    <row r="6908" spans="1:27" hidden="1" x14ac:dyDescent="0.25">
      <c r="A6908">
        <v>672504</v>
      </c>
      <c r="B6908" t="s">
        <v>7980</v>
      </c>
      <c r="C6908">
        <v>5</v>
      </c>
      <c r="D6908" t="s">
        <v>5599</v>
      </c>
      <c r="E6908" t="s">
        <v>5948</v>
      </c>
      <c r="F6908" t="s">
        <v>29</v>
      </c>
      <c r="G6908" t="s">
        <v>30</v>
      </c>
      <c r="H6908" t="s">
        <v>31</v>
      </c>
      <c r="I6908">
        <v>24</v>
      </c>
      <c r="J6908" t="s">
        <v>33</v>
      </c>
      <c r="K6908">
        <v>68</v>
      </c>
      <c r="L6908">
        <v>93</v>
      </c>
      <c r="M6908">
        <v>93</v>
      </c>
      <c r="N6908" t="s">
        <v>33</v>
      </c>
      <c r="O6908" t="s">
        <v>33</v>
      </c>
      <c r="P6908" t="s">
        <v>33</v>
      </c>
      <c r="Q6908">
        <v>81</v>
      </c>
      <c r="R6908">
        <v>83</v>
      </c>
      <c r="S6908">
        <v>328</v>
      </c>
      <c r="T6908" t="s">
        <v>33</v>
      </c>
      <c r="U6908" t="s">
        <v>33</v>
      </c>
      <c r="V6908">
        <v>97</v>
      </c>
      <c r="W6908">
        <v>97</v>
      </c>
      <c r="X6908">
        <v>0</v>
      </c>
      <c r="Y6908" t="s">
        <v>33</v>
      </c>
      <c r="Z6908" t="s">
        <v>33</v>
      </c>
      <c r="AA6908" t="e">
        <f>VLOOKUP(Table1[[#This Row],[Facility Name]],D_2,8,0)</f>
        <v>#N/A</v>
      </c>
    </row>
    <row r="6909" spans="1:27" x14ac:dyDescent="0.25">
      <c r="A6909">
        <v>662501</v>
      </c>
      <c r="B6909" t="s">
        <v>7893</v>
      </c>
      <c r="C6909">
        <v>3</v>
      </c>
      <c r="D6909" t="s">
        <v>7892</v>
      </c>
      <c r="F6909" t="s">
        <v>29</v>
      </c>
      <c r="G6909" t="s">
        <v>63</v>
      </c>
      <c r="H6909" t="s">
        <v>64</v>
      </c>
      <c r="I6909">
        <v>27</v>
      </c>
      <c r="J6909" t="s">
        <v>33</v>
      </c>
      <c r="K6909">
        <v>41</v>
      </c>
      <c r="L6909">
        <v>60</v>
      </c>
      <c r="M6909">
        <v>61</v>
      </c>
      <c r="N6909" t="s">
        <v>33</v>
      </c>
      <c r="O6909" t="s">
        <v>33</v>
      </c>
      <c r="P6909" t="s">
        <v>33</v>
      </c>
      <c r="Q6909">
        <v>47</v>
      </c>
      <c r="R6909">
        <v>39</v>
      </c>
      <c r="S6909">
        <v>242</v>
      </c>
      <c r="T6909" t="s">
        <v>34</v>
      </c>
      <c r="U6909" t="s">
        <v>33</v>
      </c>
      <c r="V6909">
        <v>62</v>
      </c>
      <c r="W6909">
        <v>62</v>
      </c>
      <c r="X6909">
        <v>0</v>
      </c>
      <c r="Y6909" t="s">
        <v>34</v>
      </c>
      <c r="Z6909" t="s">
        <v>32</v>
      </c>
      <c r="AA6909">
        <f>VLOOKUP(Table1[[#This Row],[Facility Name]],D_2,8,0)</f>
        <v>51</v>
      </c>
    </row>
    <row r="6910" spans="1:27" x14ac:dyDescent="0.25">
      <c r="A6910">
        <v>672502</v>
      </c>
      <c r="B6910" t="s">
        <v>7896</v>
      </c>
      <c r="C6910">
        <v>3</v>
      </c>
      <c r="D6910" t="s">
        <v>5599</v>
      </c>
      <c r="E6910" t="s">
        <v>5656</v>
      </c>
      <c r="F6910" t="s">
        <v>29</v>
      </c>
      <c r="G6910" t="s">
        <v>63</v>
      </c>
      <c r="H6910" t="s">
        <v>64</v>
      </c>
      <c r="I6910">
        <v>24</v>
      </c>
      <c r="J6910" t="s">
        <v>33</v>
      </c>
      <c r="K6910">
        <v>121</v>
      </c>
      <c r="L6910">
        <v>128</v>
      </c>
      <c r="M6910">
        <v>139</v>
      </c>
      <c r="N6910" t="s">
        <v>33</v>
      </c>
      <c r="O6910" t="s">
        <v>33</v>
      </c>
      <c r="P6910" t="s">
        <v>33</v>
      </c>
      <c r="Q6910">
        <v>132</v>
      </c>
      <c r="R6910">
        <v>182</v>
      </c>
      <c r="S6910">
        <v>579</v>
      </c>
      <c r="T6910" t="s">
        <v>40</v>
      </c>
      <c r="U6910" t="s">
        <v>33</v>
      </c>
      <c r="V6910">
        <v>137</v>
      </c>
      <c r="W6910">
        <v>137</v>
      </c>
      <c r="X6910">
        <v>0</v>
      </c>
      <c r="Y6910" t="s">
        <v>33</v>
      </c>
      <c r="Z6910" t="s">
        <v>33</v>
      </c>
      <c r="AA6910">
        <f>VLOOKUP(Table1[[#This Row],[Facility Name]],D_2,8,0)</f>
        <v>54</v>
      </c>
    </row>
    <row r="6911" spans="1:27" x14ac:dyDescent="0.25">
      <c r="A6911">
        <v>672505</v>
      </c>
      <c r="B6911" t="s">
        <v>7998</v>
      </c>
      <c r="C6911">
        <v>4</v>
      </c>
      <c r="D6911" t="s">
        <v>5599</v>
      </c>
      <c r="E6911" t="s">
        <v>129</v>
      </c>
      <c r="F6911" t="s">
        <v>29</v>
      </c>
      <c r="G6911" t="s">
        <v>30</v>
      </c>
      <c r="H6911" t="s">
        <v>37</v>
      </c>
      <c r="I6911">
        <v>31</v>
      </c>
      <c r="J6911" t="s">
        <v>33</v>
      </c>
      <c r="K6911">
        <v>74</v>
      </c>
      <c r="L6911">
        <v>104</v>
      </c>
      <c r="M6911">
        <v>107</v>
      </c>
      <c r="N6911" t="s">
        <v>33</v>
      </c>
      <c r="O6911" t="s">
        <v>33</v>
      </c>
      <c r="P6911" t="s">
        <v>33</v>
      </c>
      <c r="Q6911">
        <v>83</v>
      </c>
      <c r="R6911">
        <v>94</v>
      </c>
      <c r="S6911">
        <v>349</v>
      </c>
      <c r="T6911" t="s">
        <v>40</v>
      </c>
      <c r="U6911" t="s">
        <v>33</v>
      </c>
      <c r="V6911">
        <v>108</v>
      </c>
      <c r="W6911">
        <v>108</v>
      </c>
      <c r="X6911">
        <v>0</v>
      </c>
      <c r="Y6911" t="s">
        <v>32</v>
      </c>
      <c r="Z6911" t="s">
        <v>33</v>
      </c>
      <c r="AA6911">
        <f>VLOOKUP(Table1[[#This Row],[Facility Name]],D_2,8,0)</f>
        <v>59</v>
      </c>
    </row>
    <row r="6912" spans="1:27" hidden="1" x14ac:dyDescent="0.25">
      <c r="A6912">
        <v>672508</v>
      </c>
      <c r="B6912" t="s">
        <v>8001</v>
      </c>
      <c r="C6912">
        <v>5</v>
      </c>
      <c r="D6912" t="s">
        <v>5599</v>
      </c>
      <c r="E6912" t="s">
        <v>910</v>
      </c>
      <c r="F6912" t="s">
        <v>29</v>
      </c>
      <c r="G6912" t="s">
        <v>30</v>
      </c>
      <c r="H6912" t="s">
        <v>31</v>
      </c>
      <c r="I6912">
        <v>20</v>
      </c>
      <c r="J6912" t="s">
        <v>33</v>
      </c>
      <c r="K6912">
        <v>107</v>
      </c>
      <c r="L6912">
        <v>149</v>
      </c>
      <c r="M6912">
        <v>149</v>
      </c>
      <c r="N6912" t="s">
        <v>32</v>
      </c>
      <c r="O6912" t="s">
        <v>33</v>
      </c>
      <c r="P6912" t="s">
        <v>33</v>
      </c>
      <c r="Q6912">
        <v>118</v>
      </c>
      <c r="R6912">
        <v>149</v>
      </c>
      <c r="S6912">
        <v>559</v>
      </c>
      <c r="T6912" t="s">
        <v>40</v>
      </c>
      <c r="U6912" t="s">
        <v>40</v>
      </c>
      <c r="V6912">
        <v>110</v>
      </c>
      <c r="W6912">
        <v>110</v>
      </c>
      <c r="X6912">
        <v>0</v>
      </c>
      <c r="Y6912" t="s">
        <v>32</v>
      </c>
      <c r="Z6912" t="s">
        <v>33</v>
      </c>
      <c r="AA6912" t="e">
        <f>VLOOKUP(Table1[[#This Row],[Facility Name]],D_2,8,0)</f>
        <v>#N/A</v>
      </c>
    </row>
    <row r="6913" spans="1:27" x14ac:dyDescent="0.25">
      <c r="A6913">
        <v>672506</v>
      </c>
      <c r="B6913" t="s">
        <v>7999</v>
      </c>
      <c r="C6913">
        <v>3</v>
      </c>
      <c r="D6913" t="s">
        <v>5599</v>
      </c>
      <c r="E6913" t="s">
        <v>5659</v>
      </c>
      <c r="F6913" t="s">
        <v>29</v>
      </c>
      <c r="G6913" t="s">
        <v>30</v>
      </c>
      <c r="H6913" t="s">
        <v>294</v>
      </c>
      <c r="I6913">
        <v>27</v>
      </c>
      <c r="J6913" t="s">
        <v>33</v>
      </c>
      <c r="K6913">
        <v>68</v>
      </c>
      <c r="L6913">
        <v>87</v>
      </c>
      <c r="M6913">
        <v>90</v>
      </c>
      <c r="N6913" t="s">
        <v>33</v>
      </c>
      <c r="O6913" t="s">
        <v>33</v>
      </c>
      <c r="P6913" t="s">
        <v>33</v>
      </c>
      <c r="Q6913">
        <v>72</v>
      </c>
      <c r="R6913">
        <v>89</v>
      </c>
      <c r="S6913">
        <v>329</v>
      </c>
      <c r="T6913" t="s">
        <v>33</v>
      </c>
      <c r="U6913" t="s">
        <v>33</v>
      </c>
      <c r="V6913">
        <v>68</v>
      </c>
      <c r="W6913">
        <v>68</v>
      </c>
      <c r="X6913">
        <v>0</v>
      </c>
      <c r="Y6913" t="s">
        <v>34</v>
      </c>
      <c r="Z6913" t="s">
        <v>33</v>
      </c>
      <c r="AA6913">
        <f>VLOOKUP(Table1[[#This Row],[Facility Name]],D_2,8,0)</f>
        <v>53</v>
      </c>
    </row>
    <row r="6914" spans="1:27" x14ac:dyDescent="0.25">
      <c r="A6914">
        <v>672507</v>
      </c>
      <c r="B6914" t="s">
        <v>8000</v>
      </c>
      <c r="C6914">
        <v>3</v>
      </c>
      <c r="D6914" t="s">
        <v>5599</v>
      </c>
      <c r="E6914" t="s">
        <v>5647</v>
      </c>
      <c r="F6914" t="s">
        <v>29</v>
      </c>
      <c r="G6914" t="s">
        <v>30</v>
      </c>
      <c r="H6914" t="s">
        <v>294</v>
      </c>
      <c r="I6914">
        <v>25</v>
      </c>
      <c r="J6914" t="s">
        <v>33</v>
      </c>
      <c r="K6914">
        <v>80</v>
      </c>
      <c r="L6914">
        <v>105</v>
      </c>
      <c r="M6914">
        <v>106</v>
      </c>
      <c r="N6914" t="s">
        <v>33</v>
      </c>
      <c r="O6914" t="s">
        <v>33</v>
      </c>
      <c r="P6914" t="s">
        <v>32</v>
      </c>
      <c r="Q6914">
        <v>87</v>
      </c>
      <c r="R6914">
        <v>101</v>
      </c>
      <c r="S6914">
        <v>371</v>
      </c>
      <c r="T6914" t="s">
        <v>40</v>
      </c>
      <c r="U6914" t="s">
        <v>33</v>
      </c>
      <c r="V6914">
        <v>107</v>
      </c>
      <c r="W6914">
        <v>107</v>
      </c>
      <c r="X6914">
        <v>0</v>
      </c>
      <c r="Y6914" t="s">
        <v>33</v>
      </c>
      <c r="Z6914" t="s">
        <v>33</v>
      </c>
      <c r="AA6914">
        <f>VLOOKUP(Table1[[#This Row],[Facility Name]],D_2,8,0)</f>
        <v>55</v>
      </c>
    </row>
    <row r="6915" spans="1:27" hidden="1" x14ac:dyDescent="0.25">
      <c r="A6915">
        <v>672511</v>
      </c>
      <c r="B6915" t="s">
        <v>8083</v>
      </c>
      <c r="C6915">
        <v>5</v>
      </c>
      <c r="D6915" t="s">
        <v>5599</v>
      </c>
      <c r="E6915" t="s">
        <v>5619</v>
      </c>
      <c r="F6915" t="s">
        <v>29</v>
      </c>
      <c r="G6915" t="s">
        <v>30</v>
      </c>
      <c r="H6915" t="s">
        <v>31</v>
      </c>
      <c r="I6915">
        <v>25</v>
      </c>
      <c r="J6915" t="s">
        <v>34</v>
      </c>
      <c r="K6915">
        <v>22</v>
      </c>
      <c r="L6915">
        <v>30</v>
      </c>
      <c r="M6915">
        <v>34</v>
      </c>
      <c r="N6915" t="s">
        <v>33</v>
      </c>
      <c r="O6915" t="s">
        <v>33</v>
      </c>
      <c r="P6915" t="s">
        <v>33</v>
      </c>
      <c r="Q6915">
        <v>24</v>
      </c>
      <c r="R6915">
        <v>26</v>
      </c>
      <c r="S6915">
        <v>121</v>
      </c>
      <c r="T6915" t="s">
        <v>33</v>
      </c>
      <c r="U6915" t="s">
        <v>40</v>
      </c>
      <c r="V6915">
        <v>34</v>
      </c>
      <c r="W6915">
        <v>34</v>
      </c>
      <c r="X6915">
        <v>0</v>
      </c>
      <c r="Y6915" t="s">
        <v>34</v>
      </c>
      <c r="Z6915" t="s">
        <v>33</v>
      </c>
      <c r="AA6915" t="e">
        <f>VLOOKUP(Table1[[#This Row],[Facility Name]],D_2,8,0)</f>
        <v>#N/A</v>
      </c>
    </row>
    <row r="6916" spans="1:27" x14ac:dyDescent="0.25">
      <c r="A6916">
        <v>672509</v>
      </c>
      <c r="B6916" t="s">
        <v>8002</v>
      </c>
      <c r="C6916">
        <v>4</v>
      </c>
      <c r="D6916" t="s">
        <v>5599</v>
      </c>
      <c r="E6916" t="s">
        <v>5619</v>
      </c>
      <c r="F6916" t="s">
        <v>29</v>
      </c>
      <c r="G6916" t="s">
        <v>30</v>
      </c>
      <c r="H6916" t="s">
        <v>37</v>
      </c>
      <c r="I6916">
        <v>12</v>
      </c>
      <c r="J6916" t="s">
        <v>33</v>
      </c>
      <c r="K6916">
        <v>50</v>
      </c>
      <c r="L6916">
        <v>62</v>
      </c>
      <c r="M6916">
        <v>68</v>
      </c>
      <c r="N6916" t="s">
        <v>33</v>
      </c>
      <c r="O6916" t="s">
        <v>33</v>
      </c>
      <c r="P6916" t="s">
        <v>33</v>
      </c>
      <c r="Q6916">
        <v>54</v>
      </c>
      <c r="R6916">
        <v>64</v>
      </c>
      <c r="S6916">
        <v>173</v>
      </c>
      <c r="T6916" t="s">
        <v>40</v>
      </c>
      <c r="U6916" t="s">
        <v>33</v>
      </c>
      <c r="V6916">
        <v>69</v>
      </c>
      <c r="W6916">
        <v>69</v>
      </c>
      <c r="X6916">
        <v>0</v>
      </c>
      <c r="Y6916" t="s">
        <v>34</v>
      </c>
      <c r="Z6916" t="s">
        <v>33</v>
      </c>
      <c r="AA6916">
        <f>VLOOKUP(Table1[[#This Row],[Facility Name]],D_2,8,0)</f>
        <v>80</v>
      </c>
    </row>
    <row r="6917" spans="1:27" x14ac:dyDescent="0.25">
      <c r="A6917">
        <v>672510</v>
      </c>
      <c r="B6917" t="s">
        <v>8082</v>
      </c>
      <c r="C6917">
        <v>4</v>
      </c>
      <c r="D6917" t="s">
        <v>5599</v>
      </c>
      <c r="E6917" t="s">
        <v>5659</v>
      </c>
      <c r="F6917" t="s">
        <v>29</v>
      </c>
      <c r="G6917" t="s">
        <v>30</v>
      </c>
      <c r="H6917" t="s">
        <v>294</v>
      </c>
      <c r="I6917">
        <v>36</v>
      </c>
      <c r="J6917" t="s">
        <v>33</v>
      </c>
      <c r="K6917">
        <v>109</v>
      </c>
      <c r="L6917">
        <v>164</v>
      </c>
      <c r="M6917">
        <v>169</v>
      </c>
      <c r="N6917" t="s">
        <v>33</v>
      </c>
      <c r="O6917" t="s">
        <v>33</v>
      </c>
      <c r="P6917" t="s">
        <v>32</v>
      </c>
      <c r="Q6917">
        <v>119</v>
      </c>
      <c r="R6917">
        <v>141</v>
      </c>
      <c r="S6917">
        <v>535</v>
      </c>
      <c r="T6917" t="s">
        <v>33</v>
      </c>
      <c r="U6917" t="s">
        <v>33</v>
      </c>
      <c r="V6917">
        <v>170</v>
      </c>
      <c r="W6917">
        <v>170</v>
      </c>
      <c r="X6917">
        <v>0</v>
      </c>
      <c r="Y6917" t="s">
        <v>33</v>
      </c>
      <c r="Z6917" t="s">
        <v>33</v>
      </c>
      <c r="AA6917">
        <f>VLOOKUP(Table1[[#This Row],[Facility Name]],D_2,8,0)</f>
        <v>65</v>
      </c>
    </row>
    <row r="6918" spans="1:27" hidden="1" x14ac:dyDescent="0.25">
      <c r="A6918">
        <v>672515</v>
      </c>
      <c r="B6918" t="s">
        <v>8099</v>
      </c>
      <c r="C6918">
        <v>5</v>
      </c>
      <c r="D6918" t="s">
        <v>5599</v>
      </c>
      <c r="E6918" t="s">
        <v>5659</v>
      </c>
      <c r="F6918" t="s">
        <v>29</v>
      </c>
      <c r="G6918" t="s">
        <v>30</v>
      </c>
      <c r="H6918" t="s">
        <v>31</v>
      </c>
      <c r="I6918">
        <v>24</v>
      </c>
      <c r="J6918" t="s">
        <v>33</v>
      </c>
      <c r="K6918">
        <v>108</v>
      </c>
      <c r="L6918">
        <v>161</v>
      </c>
      <c r="M6918">
        <v>163</v>
      </c>
      <c r="N6918" t="s">
        <v>33</v>
      </c>
      <c r="O6918" t="s">
        <v>33</v>
      </c>
      <c r="P6918" t="s">
        <v>33</v>
      </c>
      <c r="Q6918">
        <v>119</v>
      </c>
      <c r="R6918">
        <v>97</v>
      </c>
      <c r="S6918">
        <v>526</v>
      </c>
      <c r="T6918" t="s">
        <v>33</v>
      </c>
      <c r="U6918" t="s">
        <v>33</v>
      </c>
      <c r="V6918">
        <v>149</v>
      </c>
      <c r="W6918">
        <v>149</v>
      </c>
      <c r="X6918">
        <v>0</v>
      </c>
      <c r="Y6918" t="s">
        <v>33</v>
      </c>
      <c r="Z6918" t="s">
        <v>33</v>
      </c>
      <c r="AA6918" t="e">
        <f>VLOOKUP(Table1[[#This Row],[Facility Name]],D_2,8,0)</f>
        <v>#N/A</v>
      </c>
    </row>
    <row r="6919" spans="1:27" hidden="1" x14ac:dyDescent="0.25">
      <c r="A6919">
        <v>672516</v>
      </c>
      <c r="B6919" t="s">
        <v>8100</v>
      </c>
      <c r="C6919">
        <v>5</v>
      </c>
      <c r="D6919" t="s">
        <v>5599</v>
      </c>
      <c r="E6919" t="s">
        <v>5659</v>
      </c>
      <c r="F6919" t="s">
        <v>29</v>
      </c>
      <c r="G6919" t="s">
        <v>30</v>
      </c>
      <c r="H6919" t="s">
        <v>31</v>
      </c>
      <c r="I6919">
        <v>22</v>
      </c>
      <c r="J6919" t="s">
        <v>33</v>
      </c>
      <c r="K6919">
        <v>57</v>
      </c>
      <c r="L6919">
        <v>71</v>
      </c>
      <c r="M6919">
        <v>75</v>
      </c>
      <c r="N6919" t="s">
        <v>33</v>
      </c>
      <c r="O6919" t="s">
        <v>33</v>
      </c>
      <c r="P6919" t="s">
        <v>33</v>
      </c>
      <c r="Q6919">
        <v>58</v>
      </c>
      <c r="R6919">
        <v>47</v>
      </c>
      <c r="S6919">
        <v>290</v>
      </c>
      <c r="T6919" t="s">
        <v>32</v>
      </c>
      <c r="U6919" t="s">
        <v>33</v>
      </c>
      <c r="V6919">
        <v>74</v>
      </c>
      <c r="W6919">
        <v>74</v>
      </c>
      <c r="X6919">
        <v>0</v>
      </c>
      <c r="Y6919" t="s">
        <v>33</v>
      </c>
      <c r="Z6919" t="s">
        <v>33</v>
      </c>
      <c r="AA6919" t="e">
        <f>VLOOKUP(Table1[[#This Row],[Facility Name]],D_2,8,0)</f>
        <v>#N/A</v>
      </c>
    </row>
    <row r="6920" spans="1:27" hidden="1" x14ac:dyDescent="0.25">
      <c r="A6920">
        <v>552830</v>
      </c>
      <c r="B6920" t="s">
        <v>8126</v>
      </c>
      <c r="C6920">
        <v>3</v>
      </c>
      <c r="D6920" t="s">
        <v>554</v>
      </c>
      <c r="F6920" t="s">
        <v>29</v>
      </c>
      <c r="G6920" t="s">
        <v>30</v>
      </c>
      <c r="H6920" t="s">
        <v>31</v>
      </c>
      <c r="I6920">
        <v>25</v>
      </c>
      <c r="J6920" t="s">
        <v>33</v>
      </c>
      <c r="K6920">
        <v>43</v>
      </c>
      <c r="L6920">
        <v>100</v>
      </c>
      <c r="M6920">
        <v>100</v>
      </c>
      <c r="N6920" t="s">
        <v>33</v>
      </c>
      <c r="O6920" t="s">
        <v>33</v>
      </c>
      <c r="P6920" t="s">
        <v>33</v>
      </c>
      <c r="Q6920">
        <v>54</v>
      </c>
      <c r="R6920">
        <v>56</v>
      </c>
      <c r="S6920">
        <v>72</v>
      </c>
      <c r="T6920" t="s">
        <v>40</v>
      </c>
      <c r="U6920" t="s">
        <v>33</v>
      </c>
      <c r="V6920">
        <v>103</v>
      </c>
      <c r="W6920">
        <v>103</v>
      </c>
      <c r="X6920">
        <v>0</v>
      </c>
      <c r="Y6920" t="s">
        <v>34</v>
      </c>
      <c r="Z6920" t="s">
        <v>33</v>
      </c>
      <c r="AA6920" t="e">
        <f>VLOOKUP(Table1[[#This Row],[Facility Name]],D_2,8,0)</f>
        <v>#N/A</v>
      </c>
    </row>
    <row r="6921" spans="1:27" x14ac:dyDescent="0.25">
      <c r="A6921">
        <v>672514</v>
      </c>
      <c r="B6921" t="s">
        <v>8084</v>
      </c>
      <c r="C6921">
        <v>5</v>
      </c>
      <c r="D6921" t="s">
        <v>5599</v>
      </c>
      <c r="E6921" t="s">
        <v>3540</v>
      </c>
      <c r="F6921" t="s">
        <v>29</v>
      </c>
      <c r="G6921" t="s">
        <v>30</v>
      </c>
      <c r="H6921" t="s">
        <v>294</v>
      </c>
      <c r="I6921">
        <v>25</v>
      </c>
      <c r="J6921" t="s">
        <v>33</v>
      </c>
      <c r="K6921">
        <v>117</v>
      </c>
      <c r="L6921">
        <v>161</v>
      </c>
      <c r="M6921">
        <v>171</v>
      </c>
      <c r="N6921" t="s">
        <v>33</v>
      </c>
      <c r="O6921" t="s">
        <v>33</v>
      </c>
      <c r="P6921" t="s">
        <v>33</v>
      </c>
      <c r="Q6921">
        <v>127</v>
      </c>
      <c r="R6921">
        <v>152</v>
      </c>
      <c r="S6921">
        <v>471</v>
      </c>
      <c r="T6921" t="s">
        <v>33</v>
      </c>
      <c r="U6921" t="s">
        <v>33</v>
      </c>
      <c r="V6921">
        <v>171</v>
      </c>
      <c r="W6921">
        <v>171</v>
      </c>
      <c r="X6921">
        <v>0</v>
      </c>
      <c r="Y6921" t="s">
        <v>33</v>
      </c>
      <c r="Z6921" t="s">
        <v>33</v>
      </c>
      <c r="AA6921">
        <f>VLOOKUP(Table1[[#This Row],[Facility Name]],D_2,8,0)</f>
        <v>71</v>
      </c>
    </row>
    <row r="6922" spans="1:27" hidden="1" x14ac:dyDescent="0.25">
      <c r="A6922">
        <v>672518</v>
      </c>
      <c r="B6922" t="s">
        <v>7851</v>
      </c>
      <c r="C6922">
        <v>3</v>
      </c>
      <c r="D6922" t="s">
        <v>5599</v>
      </c>
      <c r="E6922" t="s">
        <v>5619</v>
      </c>
      <c r="F6922" t="s">
        <v>29</v>
      </c>
      <c r="G6922" t="s">
        <v>30</v>
      </c>
      <c r="H6922" t="s">
        <v>31</v>
      </c>
      <c r="I6922">
        <v>30</v>
      </c>
      <c r="J6922" t="s">
        <v>33</v>
      </c>
      <c r="K6922">
        <v>56</v>
      </c>
      <c r="L6922">
        <v>87</v>
      </c>
      <c r="M6922">
        <v>91</v>
      </c>
      <c r="N6922" t="s">
        <v>33</v>
      </c>
      <c r="O6922" t="s">
        <v>33</v>
      </c>
      <c r="P6922" t="s">
        <v>33</v>
      </c>
      <c r="Q6922">
        <v>64</v>
      </c>
      <c r="R6922">
        <v>76</v>
      </c>
      <c r="S6922">
        <v>321</v>
      </c>
      <c r="T6922" t="s">
        <v>33</v>
      </c>
      <c r="U6922" t="s">
        <v>33</v>
      </c>
      <c r="V6922">
        <v>92</v>
      </c>
      <c r="W6922">
        <v>92</v>
      </c>
      <c r="X6922">
        <v>0</v>
      </c>
      <c r="Y6922" t="s">
        <v>33</v>
      </c>
      <c r="Z6922" t="s">
        <v>33</v>
      </c>
      <c r="AA6922" t="e">
        <f>VLOOKUP(Table1[[#This Row],[Facility Name]],D_2,8,0)</f>
        <v>#N/A</v>
      </c>
    </row>
    <row r="6923" spans="1:27" hidden="1" x14ac:dyDescent="0.25">
      <c r="A6923">
        <v>672519</v>
      </c>
      <c r="B6923" t="s">
        <v>7852</v>
      </c>
      <c r="C6923">
        <v>5</v>
      </c>
      <c r="D6923" t="s">
        <v>5599</v>
      </c>
      <c r="E6923" t="s">
        <v>5659</v>
      </c>
      <c r="F6923" t="s">
        <v>29</v>
      </c>
      <c r="G6923" t="s">
        <v>30</v>
      </c>
      <c r="H6923" t="s">
        <v>31</v>
      </c>
      <c r="I6923">
        <v>24</v>
      </c>
      <c r="J6923" t="s">
        <v>33</v>
      </c>
      <c r="K6923">
        <v>79</v>
      </c>
      <c r="L6923">
        <v>107</v>
      </c>
      <c r="M6923">
        <v>115</v>
      </c>
      <c r="N6923" t="s">
        <v>33</v>
      </c>
      <c r="O6923" t="s">
        <v>33</v>
      </c>
      <c r="P6923" t="s">
        <v>33</v>
      </c>
      <c r="Q6923">
        <v>89</v>
      </c>
      <c r="R6923">
        <v>112</v>
      </c>
      <c r="S6923">
        <v>361</v>
      </c>
      <c r="T6923" t="s">
        <v>33</v>
      </c>
      <c r="U6923" t="s">
        <v>33</v>
      </c>
      <c r="V6923">
        <v>115</v>
      </c>
      <c r="W6923">
        <v>115</v>
      </c>
      <c r="X6923">
        <v>0</v>
      </c>
      <c r="Y6923" t="s">
        <v>33</v>
      </c>
      <c r="Z6923" t="s">
        <v>33</v>
      </c>
      <c r="AA6923" t="e">
        <f>VLOOKUP(Table1[[#This Row],[Facility Name]],D_2,8,0)</f>
        <v>#N/A</v>
      </c>
    </row>
    <row r="6924" spans="1:27" hidden="1" x14ac:dyDescent="0.25">
      <c r="A6924">
        <v>672520</v>
      </c>
      <c r="B6924" t="s">
        <v>7853</v>
      </c>
      <c r="C6924">
        <v>4</v>
      </c>
      <c r="D6924" t="s">
        <v>5599</v>
      </c>
      <c r="E6924" t="s">
        <v>129</v>
      </c>
      <c r="F6924" t="s">
        <v>29</v>
      </c>
      <c r="G6924" t="s">
        <v>30</v>
      </c>
      <c r="H6924" t="s">
        <v>31</v>
      </c>
      <c r="I6924">
        <v>25</v>
      </c>
      <c r="J6924" t="s">
        <v>33</v>
      </c>
      <c r="K6924">
        <v>59</v>
      </c>
      <c r="L6924">
        <v>81</v>
      </c>
      <c r="M6924">
        <v>80</v>
      </c>
      <c r="N6924" t="s">
        <v>33</v>
      </c>
      <c r="O6924" t="s">
        <v>40</v>
      </c>
      <c r="P6924" t="s">
        <v>33</v>
      </c>
      <c r="Q6924">
        <v>66</v>
      </c>
      <c r="R6924">
        <v>52</v>
      </c>
      <c r="S6924">
        <v>228</v>
      </c>
      <c r="T6924" t="s">
        <v>33</v>
      </c>
      <c r="U6924" t="s">
        <v>33</v>
      </c>
      <c r="V6924">
        <v>82</v>
      </c>
      <c r="W6924">
        <v>82</v>
      </c>
      <c r="X6924">
        <v>0</v>
      </c>
      <c r="Y6924" t="s">
        <v>34</v>
      </c>
      <c r="Z6924" t="s">
        <v>33</v>
      </c>
      <c r="AA6924" t="e">
        <f>VLOOKUP(Table1[[#This Row],[Facility Name]],D_2,8,0)</f>
        <v>#N/A</v>
      </c>
    </row>
    <row r="6925" spans="1:27" hidden="1" x14ac:dyDescent="0.25">
      <c r="A6925">
        <v>672521</v>
      </c>
      <c r="B6925" t="s">
        <v>7854</v>
      </c>
      <c r="C6925">
        <v>5</v>
      </c>
      <c r="D6925" t="s">
        <v>5599</v>
      </c>
      <c r="E6925" t="s">
        <v>5659</v>
      </c>
      <c r="F6925" t="s">
        <v>29</v>
      </c>
      <c r="G6925" t="s">
        <v>30</v>
      </c>
      <c r="H6925" t="s">
        <v>31</v>
      </c>
      <c r="I6925">
        <v>24</v>
      </c>
      <c r="J6925" t="s">
        <v>33</v>
      </c>
      <c r="K6925">
        <v>68</v>
      </c>
      <c r="L6925">
        <v>99</v>
      </c>
      <c r="M6925">
        <v>102</v>
      </c>
      <c r="N6925" t="s">
        <v>33</v>
      </c>
      <c r="O6925" t="s">
        <v>33</v>
      </c>
      <c r="P6925" t="s">
        <v>33</v>
      </c>
      <c r="Q6925">
        <v>71</v>
      </c>
      <c r="R6925">
        <v>83</v>
      </c>
      <c r="S6925">
        <v>317</v>
      </c>
      <c r="T6925" t="s">
        <v>33</v>
      </c>
      <c r="U6925" t="s">
        <v>33</v>
      </c>
      <c r="V6925">
        <v>104</v>
      </c>
      <c r="W6925">
        <v>104</v>
      </c>
      <c r="X6925">
        <v>0</v>
      </c>
      <c r="Y6925" t="s">
        <v>33</v>
      </c>
      <c r="Z6925" t="s">
        <v>33</v>
      </c>
      <c r="AA6925" t="e">
        <f>VLOOKUP(Table1[[#This Row],[Facility Name]],D_2,8,0)</f>
        <v>#N/A</v>
      </c>
    </row>
    <row r="6926" spans="1:27" hidden="1" x14ac:dyDescent="0.25">
      <c r="A6926">
        <v>672522</v>
      </c>
      <c r="B6926" t="s">
        <v>7855</v>
      </c>
      <c r="C6926">
        <v>4</v>
      </c>
      <c r="D6926" t="s">
        <v>5599</v>
      </c>
      <c r="E6926" t="s">
        <v>5621</v>
      </c>
      <c r="F6926" t="s">
        <v>29</v>
      </c>
      <c r="G6926" t="s">
        <v>30</v>
      </c>
      <c r="H6926" t="s">
        <v>31</v>
      </c>
      <c r="I6926">
        <v>12</v>
      </c>
      <c r="J6926" t="s">
        <v>33</v>
      </c>
      <c r="K6926">
        <v>62</v>
      </c>
      <c r="L6926">
        <v>83</v>
      </c>
      <c r="M6926">
        <v>86</v>
      </c>
      <c r="N6926" t="s">
        <v>33</v>
      </c>
      <c r="O6926" t="s">
        <v>33</v>
      </c>
      <c r="P6926" t="s">
        <v>33</v>
      </c>
      <c r="Q6926">
        <v>76</v>
      </c>
      <c r="R6926">
        <v>96</v>
      </c>
      <c r="S6926">
        <v>321</v>
      </c>
      <c r="T6926" t="s">
        <v>33</v>
      </c>
      <c r="U6926" t="s">
        <v>33</v>
      </c>
      <c r="V6926">
        <v>76</v>
      </c>
      <c r="W6926">
        <v>76</v>
      </c>
      <c r="X6926">
        <v>0</v>
      </c>
      <c r="Y6926" t="s">
        <v>34</v>
      </c>
      <c r="Z6926" t="s">
        <v>33</v>
      </c>
      <c r="AA6926" t="e">
        <f>VLOOKUP(Table1[[#This Row],[Facility Name]],D_2,8,0)</f>
        <v>#N/A</v>
      </c>
    </row>
    <row r="6927" spans="1:27" hidden="1" x14ac:dyDescent="0.25">
      <c r="A6927">
        <v>672523</v>
      </c>
      <c r="B6927" t="s">
        <v>7942</v>
      </c>
      <c r="C6927">
        <v>5</v>
      </c>
      <c r="D6927" t="s">
        <v>5599</v>
      </c>
      <c r="E6927" t="s">
        <v>5659</v>
      </c>
      <c r="F6927" t="s">
        <v>29</v>
      </c>
      <c r="G6927" t="s">
        <v>30</v>
      </c>
      <c r="H6927" t="s">
        <v>31</v>
      </c>
      <c r="I6927">
        <v>24</v>
      </c>
      <c r="J6927" t="s">
        <v>33</v>
      </c>
      <c r="K6927">
        <v>96</v>
      </c>
      <c r="L6927">
        <v>135</v>
      </c>
      <c r="M6927">
        <v>142</v>
      </c>
      <c r="N6927" t="s">
        <v>33</v>
      </c>
      <c r="O6927" t="s">
        <v>33</v>
      </c>
      <c r="P6927" t="s">
        <v>33</v>
      </c>
      <c r="Q6927">
        <v>102</v>
      </c>
      <c r="R6927">
        <v>116</v>
      </c>
      <c r="S6927">
        <v>431</v>
      </c>
      <c r="T6927" t="s">
        <v>33</v>
      </c>
      <c r="U6927" t="s">
        <v>33</v>
      </c>
      <c r="V6927">
        <v>143</v>
      </c>
      <c r="W6927">
        <v>143</v>
      </c>
      <c r="X6927">
        <v>0</v>
      </c>
      <c r="Y6927" t="s">
        <v>40</v>
      </c>
      <c r="Z6927" t="s">
        <v>33</v>
      </c>
      <c r="AA6927" t="e">
        <f>VLOOKUP(Table1[[#This Row],[Facility Name]],D_2,8,0)</f>
        <v>#N/A</v>
      </c>
    </row>
    <row r="6928" spans="1:27" hidden="1" x14ac:dyDescent="0.25">
      <c r="A6928">
        <v>672524</v>
      </c>
      <c r="B6928" t="s">
        <v>7943</v>
      </c>
      <c r="C6928">
        <v>3</v>
      </c>
      <c r="D6928" t="s">
        <v>5599</v>
      </c>
      <c r="E6928" t="s">
        <v>6937</v>
      </c>
      <c r="F6928" t="s">
        <v>29</v>
      </c>
      <c r="G6928" t="s">
        <v>30</v>
      </c>
      <c r="H6928" t="s">
        <v>31</v>
      </c>
      <c r="I6928">
        <v>20</v>
      </c>
      <c r="J6928" t="s">
        <v>33</v>
      </c>
      <c r="K6928">
        <v>39</v>
      </c>
      <c r="L6928">
        <v>54</v>
      </c>
      <c r="M6928">
        <v>57</v>
      </c>
      <c r="N6928" t="s">
        <v>33</v>
      </c>
      <c r="O6928" t="s">
        <v>33</v>
      </c>
      <c r="P6928" t="s">
        <v>33</v>
      </c>
      <c r="Q6928">
        <v>43</v>
      </c>
      <c r="R6928">
        <v>39</v>
      </c>
      <c r="S6928">
        <v>171</v>
      </c>
      <c r="T6928" t="s">
        <v>40</v>
      </c>
      <c r="U6928" t="s">
        <v>33</v>
      </c>
      <c r="V6928">
        <v>58</v>
      </c>
      <c r="W6928">
        <v>58</v>
      </c>
      <c r="X6928">
        <v>0</v>
      </c>
      <c r="Y6928" t="s">
        <v>33</v>
      </c>
      <c r="Z6928" t="s">
        <v>33</v>
      </c>
      <c r="AA6928" t="e">
        <f>VLOOKUP(Table1[[#This Row],[Facility Name]],D_2,8,0)</f>
        <v>#N/A</v>
      </c>
    </row>
    <row r="6929" spans="1:27" hidden="1" x14ac:dyDescent="0.25">
      <c r="A6929">
        <v>672525</v>
      </c>
      <c r="B6929" t="s">
        <v>7944</v>
      </c>
      <c r="C6929">
        <v>3</v>
      </c>
      <c r="D6929" t="s">
        <v>5599</v>
      </c>
      <c r="E6929" t="s">
        <v>5654</v>
      </c>
      <c r="F6929" t="s">
        <v>29</v>
      </c>
      <c r="G6929" t="s">
        <v>30</v>
      </c>
      <c r="H6929" t="s">
        <v>31</v>
      </c>
      <c r="I6929">
        <v>12</v>
      </c>
      <c r="J6929" t="s">
        <v>33</v>
      </c>
      <c r="K6929">
        <v>46</v>
      </c>
      <c r="L6929">
        <v>62</v>
      </c>
      <c r="M6929">
        <v>63</v>
      </c>
      <c r="N6929" t="s">
        <v>33</v>
      </c>
      <c r="O6929" t="s">
        <v>33</v>
      </c>
      <c r="P6929" t="s">
        <v>33</v>
      </c>
      <c r="Q6929">
        <v>51</v>
      </c>
      <c r="R6929">
        <v>71</v>
      </c>
      <c r="S6929">
        <v>255</v>
      </c>
      <c r="T6929" t="s">
        <v>33</v>
      </c>
      <c r="U6929" t="s">
        <v>33</v>
      </c>
      <c r="V6929">
        <v>63</v>
      </c>
      <c r="W6929">
        <v>63</v>
      </c>
      <c r="X6929">
        <v>0</v>
      </c>
      <c r="Y6929" t="s">
        <v>33</v>
      </c>
      <c r="Z6929" t="s">
        <v>33</v>
      </c>
      <c r="AA6929" t="e">
        <f>VLOOKUP(Table1[[#This Row],[Facility Name]],D_2,8,0)</f>
        <v>#N/A</v>
      </c>
    </row>
    <row r="6930" spans="1:27" x14ac:dyDescent="0.25">
      <c r="A6930">
        <v>672517</v>
      </c>
      <c r="B6930" t="s">
        <v>8162</v>
      </c>
      <c r="C6930">
        <v>3</v>
      </c>
      <c r="D6930" t="s">
        <v>5599</v>
      </c>
      <c r="E6930" t="s">
        <v>5654</v>
      </c>
      <c r="F6930" t="s">
        <v>29</v>
      </c>
      <c r="G6930" t="s">
        <v>30</v>
      </c>
      <c r="H6930" t="s">
        <v>37</v>
      </c>
      <c r="I6930">
        <v>30</v>
      </c>
      <c r="J6930" t="s">
        <v>33</v>
      </c>
      <c r="K6930">
        <v>115</v>
      </c>
      <c r="L6930">
        <v>189</v>
      </c>
      <c r="M6930">
        <v>192</v>
      </c>
      <c r="N6930" t="s">
        <v>33</v>
      </c>
      <c r="O6930" t="s">
        <v>33</v>
      </c>
      <c r="P6930" t="s">
        <v>33</v>
      </c>
      <c r="Q6930">
        <v>133</v>
      </c>
      <c r="R6930">
        <v>167</v>
      </c>
      <c r="S6930">
        <v>567</v>
      </c>
      <c r="T6930" t="s">
        <v>40</v>
      </c>
      <c r="U6930" t="s">
        <v>32</v>
      </c>
      <c r="V6930">
        <v>195</v>
      </c>
      <c r="W6930">
        <v>195</v>
      </c>
      <c r="X6930">
        <v>0</v>
      </c>
      <c r="Y6930" t="s">
        <v>33</v>
      </c>
      <c r="Z6930" t="s">
        <v>33</v>
      </c>
      <c r="AA6930">
        <f>VLOOKUP(Table1[[#This Row],[Facility Name]],D_2,8,0)</f>
        <v>53</v>
      </c>
    </row>
    <row r="6931" spans="1:27" x14ac:dyDescent="0.25">
      <c r="A6931">
        <v>672526</v>
      </c>
      <c r="B6931" t="s">
        <v>7961</v>
      </c>
      <c r="C6931">
        <v>2</v>
      </c>
      <c r="D6931" t="s">
        <v>5599</v>
      </c>
      <c r="E6931" t="s">
        <v>129</v>
      </c>
      <c r="F6931" t="s">
        <v>29</v>
      </c>
      <c r="G6931" t="s">
        <v>30</v>
      </c>
      <c r="H6931" t="s">
        <v>294</v>
      </c>
      <c r="I6931">
        <v>17</v>
      </c>
      <c r="J6931" t="s">
        <v>33</v>
      </c>
      <c r="K6931">
        <v>51</v>
      </c>
      <c r="L6931">
        <v>83</v>
      </c>
      <c r="M6931">
        <v>83</v>
      </c>
      <c r="N6931" t="s">
        <v>33</v>
      </c>
      <c r="O6931" t="s">
        <v>33</v>
      </c>
      <c r="P6931" t="s">
        <v>33</v>
      </c>
      <c r="Q6931">
        <v>60</v>
      </c>
      <c r="R6931">
        <v>67</v>
      </c>
      <c r="S6931">
        <v>246</v>
      </c>
      <c r="T6931" t="s">
        <v>40</v>
      </c>
      <c r="U6931" t="s">
        <v>33</v>
      </c>
      <c r="V6931">
        <v>84</v>
      </c>
      <c r="W6931">
        <v>84</v>
      </c>
      <c r="X6931">
        <v>0</v>
      </c>
      <c r="Y6931" t="s">
        <v>33</v>
      </c>
      <c r="Z6931" t="s">
        <v>33</v>
      </c>
      <c r="AA6931">
        <f>VLOOKUP(Table1[[#This Row],[Facility Name]],D_2,8,0)</f>
        <v>59</v>
      </c>
    </row>
    <row r="6932" spans="1:27" hidden="1" x14ac:dyDescent="0.25">
      <c r="A6932">
        <v>672529</v>
      </c>
      <c r="B6932" t="s">
        <v>7963</v>
      </c>
      <c r="C6932">
        <v>3</v>
      </c>
      <c r="D6932" t="s">
        <v>5599</v>
      </c>
      <c r="E6932" t="s">
        <v>5619</v>
      </c>
      <c r="F6932" t="s">
        <v>29</v>
      </c>
      <c r="G6932" t="s">
        <v>30</v>
      </c>
      <c r="H6932" t="s">
        <v>31</v>
      </c>
      <c r="I6932">
        <v>16</v>
      </c>
      <c r="J6932" t="s">
        <v>33</v>
      </c>
      <c r="K6932">
        <v>47</v>
      </c>
      <c r="L6932">
        <v>66</v>
      </c>
      <c r="M6932">
        <v>70</v>
      </c>
      <c r="N6932" t="s">
        <v>33</v>
      </c>
      <c r="O6932" t="s">
        <v>33</v>
      </c>
      <c r="P6932" t="s">
        <v>33</v>
      </c>
      <c r="Q6932">
        <v>49</v>
      </c>
      <c r="R6932">
        <v>64</v>
      </c>
      <c r="S6932">
        <v>274</v>
      </c>
      <c r="T6932" t="s">
        <v>33</v>
      </c>
      <c r="U6932" t="s">
        <v>33</v>
      </c>
      <c r="V6932">
        <v>71</v>
      </c>
      <c r="W6932">
        <v>71</v>
      </c>
      <c r="X6932">
        <v>0</v>
      </c>
      <c r="Y6932" t="s">
        <v>33</v>
      </c>
      <c r="Z6932" t="s">
        <v>33</v>
      </c>
      <c r="AA6932" t="e">
        <f>VLOOKUP(Table1[[#This Row],[Facility Name]],D_2,8,0)</f>
        <v>#N/A</v>
      </c>
    </row>
    <row r="6933" spans="1:27" x14ac:dyDescent="0.25">
      <c r="A6933">
        <v>672527</v>
      </c>
      <c r="B6933" t="s">
        <v>7962</v>
      </c>
      <c r="C6933">
        <v>4</v>
      </c>
      <c r="D6933" t="s">
        <v>5599</v>
      </c>
      <c r="E6933" t="s">
        <v>5659</v>
      </c>
      <c r="F6933" t="s">
        <v>29</v>
      </c>
      <c r="G6933" t="s">
        <v>30</v>
      </c>
      <c r="H6933" t="s">
        <v>6725</v>
      </c>
      <c r="I6933">
        <v>22</v>
      </c>
      <c r="J6933" t="s">
        <v>33</v>
      </c>
      <c r="K6933">
        <v>86</v>
      </c>
      <c r="L6933">
        <v>115</v>
      </c>
      <c r="M6933">
        <v>120</v>
      </c>
      <c r="N6933" t="s">
        <v>33</v>
      </c>
      <c r="O6933" t="s">
        <v>33</v>
      </c>
      <c r="P6933" t="s">
        <v>33</v>
      </c>
      <c r="Q6933">
        <v>95</v>
      </c>
      <c r="R6933">
        <v>131</v>
      </c>
      <c r="S6933">
        <v>492</v>
      </c>
      <c r="T6933" t="s">
        <v>40</v>
      </c>
      <c r="U6933" t="s">
        <v>33</v>
      </c>
      <c r="V6933">
        <v>108</v>
      </c>
      <c r="W6933">
        <v>108</v>
      </c>
      <c r="X6933">
        <v>0</v>
      </c>
      <c r="Y6933" t="s">
        <v>32</v>
      </c>
      <c r="Z6933" t="s">
        <v>33</v>
      </c>
      <c r="AA6933">
        <f>VLOOKUP(Table1[[#This Row],[Facility Name]],D_2,8,0)</f>
        <v>56</v>
      </c>
    </row>
    <row r="6934" spans="1:27" hidden="1" x14ac:dyDescent="0.25">
      <c r="A6934">
        <v>672531</v>
      </c>
      <c r="B6934" t="s">
        <v>8047</v>
      </c>
      <c r="C6934">
        <v>3</v>
      </c>
      <c r="D6934" t="s">
        <v>5599</v>
      </c>
      <c r="E6934" t="s">
        <v>5654</v>
      </c>
      <c r="F6934" t="s">
        <v>29</v>
      </c>
      <c r="G6934" t="s">
        <v>30</v>
      </c>
      <c r="H6934" t="s">
        <v>31</v>
      </c>
      <c r="I6934">
        <v>30</v>
      </c>
      <c r="J6934" t="s">
        <v>33</v>
      </c>
      <c r="K6934">
        <v>123</v>
      </c>
      <c r="L6934">
        <v>154</v>
      </c>
      <c r="M6934">
        <v>160</v>
      </c>
      <c r="N6934" t="s">
        <v>33</v>
      </c>
      <c r="O6934" t="s">
        <v>33</v>
      </c>
      <c r="P6934" t="s">
        <v>33</v>
      </c>
      <c r="Q6934">
        <v>130</v>
      </c>
      <c r="R6934">
        <v>103</v>
      </c>
      <c r="S6934">
        <v>478</v>
      </c>
      <c r="T6934" t="s">
        <v>33</v>
      </c>
      <c r="U6934" t="s">
        <v>33</v>
      </c>
      <c r="V6934">
        <v>117</v>
      </c>
      <c r="W6934">
        <v>117</v>
      </c>
      <c r="X6934">
        <v>0</v>
      </c>
      <c r="Y6934" t="s">
        <v>33</v>
      </c>
      <c r="Z6934" t="s">
        <v>40</v>
      </c>
      <c r="AA6934" t="e">
        <f>VLOOKUP(Table1[[#This Row],[Facility Name]],D_2,8,0)</f>
        <v>#N/A</v>
      </c>
    </row>
    <row r="6935" spans="1:27" hidden="1" x14ac:dyDescent="0.25">
      <c r="A6935">
        <v>552716</v>
      </c>
      <c r="B6935" t="s">
        <v>8140</v>
      </c>
      <c r="D6935" t="s">
        <v>554</v>
      </c>
      <c r="E6935" t="s">
        <v>629</v>
      </c>
      <c r="F6935" t="s">
        <v>29</v>
      </c>
      <c r="G6935" t="s">
        <v>30</v>
      </c>
      <c r="H6935" t="s">
        <v>31</v>
      </c>
      <c r="I6935">
        <v>7</v>
      </c>
      <c r="J6935" t="s">
        <v>33</v>
      </c>
      <c r="K6935">
        <v>37</v>
      </c>
      <c r="L6935">
        <v>93</v>
      </c>
      <c r="M6935">
        <v>99</v>
      </c>
      <c r="N6935" t="s">
        <v>33</v>
      </c>
      <c r="O6935" t="s">
        <v>33</v>
      </c>
      <c r="P6935" t="s">
        <v>33</v>
      </c>
      <c r="Q6935">
        <v>40</v>
      </c>
      <c r="R6935">
        <v>28</v>
      </c>
      <c r="S6935">
        <v>133</v>
      </c>
      <c r="T6935" t="s">
        <v>34</v>
      </c>
      <c r="U6935" t="s">
        <v>34</v>
      </c>
      <c r="V6935">
        <v>10</v>
      </c>
      <c r="W6935">
        <v>10</v>
      </c>
      <c r="X6935">
        <v>0</v>
      </c>
      <c r="Y6935" t="s">
        <v>33</v>
      </c>
      <c r="Z6935" t="s">
        <v>40</v>
      </c>
      <c r="AA6935" t="e">
        <f>VLOOKUP(Table1[[#This Row],[Facility Name]],D_2,8,0)</f>
        <v>#N/A</v>
      </c>
    </row>
    <row r="6936" spans="1:27" x14ac:dyDescent="0.25">
      <c r="A6936">
        <v>672530</v>
      </c>
      <c r="B6936" t="s">
        <v>8046</v>
      </c>
      <c r="C6936">
        <v>5</v>
      </c>
      <c r="D6936" t="s">
        <v>5599</v>
      </c>
      <c r="E6936" t="s">
        <v>3300</v>
      </c>
      <c r="F6936" t="s">
        <v>29</v>
      </c>
      <c r="G6936" t="s">
        <v>30</v>
      </c>
      <c r="H6936" t="s">
        <v>37</v>
      </c>
      <c r="I6936">
        <v>17</v>
      </c>
      <c r="J6936" t="s">
        <v>33</v>
      </c>
      <c r="K6936">
        <v>47</v>
      </c>
      <c r="L6936">
        <v>69</v>
      </c>
      <c r="M6936">
        <v>73</v>
      </c>
      <c r="N6936" t="s">
        <v>33</v>
      </c>
      <c r="O6936" t="s">
        <v>33</v>
      </c>
      <c r="P6936" t="s">
        <v>33</v>
      </c>
      <c r="Q6936">
        <v>55</v>
      </c>
      <c r="R6936">
        <v>69</v>
      </c>
      <c r="S6936">
        <v>223</v>
      </c>
      <c r="T6936" t="s">
        <v>33</v>
      </c>
      <c r="U6936" t="s">
        <v>33</v>
      </c>
      <c r="V6936">
        <v>73</v>
      </c>
      <c r="W6936">
        <v>73</v>
      </c>
      <c r="X6936">
        <v>0</v>
      </c>
      <c r="Y6936" t="s">
        <v>33</v>
      </c>
      <c r="Z6936" t="s">
        <v>33</v>
      </c>
      <c r="AA6936">
        <f>VLOOKUP(Table1[[#This Row],[Facility Name]],D_2,8,0)</f>
        <v>70</v>
      </c>
    </row>
    <row r="6937" spans="1:27" x14ac:dyDescent="0.25">
      <c r="A6937">
        <v>672532</v>
      </c>
      <c r="B6937" t="s">
        <v>8048</v>
      </c>
      <c r="C6937">
        <v>3</v>
      </c>
      <c r="D6937" t="s">
        <v>5599</v>
      </c>
      <c r="E6937" t="s">
        <v>5659</v>
      </c>
      <c r="F6937" t="s">
        <v>29</v>
      </c>
      <c r="G6937" t="s">
        <v>30</v>
      </c>
      <c r="H6937" t="s">
        <v>6725</v>
      </c>
      <c r="I6937">
        <v>21</v>
      </c>
      <c r="J6937" t="s">
        <v>33</v>
      </c>
      <c r="K6937">
        <v>81</v>
      </c>
      <c r="L6937">
        <v>102</v>
      </c>
      <c r="M6937">
        <v>105</v>
      </c>
      <c r="N6937" t="s">
        <v>33</v>
      </c>
      <c r="O6937" t="s">
        <v>33</v>
      </c>
      <c r="P6937" t="s">
        <v>33</v>
      </c>
      <c r="Q6937">
        <v>87</v>
      </c>
      <c r="R6937">
        <v>141</v>
      </c>
      <c r="S6937">
        <v>371</v>
      </c>
      <c r="T6937" t="s">
        <v>33</v>
      </c>
      <c r="U6937" t="s">
        <v>33</v>
      </c>
      <c r="V6937">
        <v>105</v>
      </c>
      <c r="W6937">
        <v>105</v>
      </c>
      <c r="X6937">
        <v>0</v>
      </c>
      <c r="Y6937" t="s">
        <v>33</v>
      </c>
      <c r="Z6937" t="s">
        <v>33</v>
      </c>
      <c r="AA6937">
        <f>VLOOKUP(Table1[[#This Row],[Facility Name]],D_2,8,0)</f>
        <v>49</v>
      </c>
    </row>
    <row r="6938" spans="1:27" hidden="1" x14ac:dyDescent="0.25">
      <c r="A6938">
        <v>672535</v>
      </c>
      <c r="B6938" t="s">
        <v>8050</v>
      </c>
      <c r="C6938">
        <v>2</v>
      </c>
      <c r="D6938" t="s">
        <v>5599</v>
      </c>
      <c r="E6938" t="s">
        <v>5619</v>
      </c>
      <c r="F6938" t="s">
        <v>29</v>
      </c>
      <c r="G6938" t="s">
        <v>30</v>
      </c>
      <c r="H6938" t="s">
        <v>31</v>
      </c>
      <c r="I6938">
        <v>16</v>
      </c>
      <c r="J6938" t="s">
        <v>33</v>
      </c>
      <c r="K6938">
        <v>66</v>
      </c>
      <c r="L6938">
        <v>94</v>
      </c>
      <c r="M6938">
        <v>94</v>
      </c>
      <c r="N6938" t="s">
        <v>33</v>
      </c>
      <c r="O6938" t="s">
        <v>33</v>
      </c>
      <c r="P6938" t="s">
        <v>33</v>
      </c>
      <c r="Q6938">
        <v>72</v>
      </c>
      <c r="R6938">
        <v>104</v>
      </c>
      <c r="S6938">
        <v>308</v>
      </c>
      <c r="T6938" t="s">
        <v>33</v>
      </c>
      <c r="U6938" t="s">
        <v>33</v>
      </c>
      <c r="V6938">
        <v>97</v>
      </c>
      <c r="W6938">
        <v>97</v>
      </c>
      <c r="X6938">
        <v>0</v>
      </c>
      <c r="Y6938" t="s">
        <v>33</v>
      </c>
      <c r="Z6938" t="s">
        <v>33</v>
      </c>
      <c r="AA6938" t="e">
        <f>VLOOKUP(Table1[[#This Row],[Facility Name]],D_2,8,0)</f>
        <v>#N/A</v>
      </c>
    </row>
    <row r="6939" spans="1:27" hidden="1" x14ac:dyDescent="0.25">
      <c r="A6939">
        <v>672536</v>
      </c>
      <c r="B6939" t="s">
        <v>8064</v>
      </c>
      <c r="C6939">
        <v>4</v>
      </c>
      <c r="D6939" t="s">
        <v>5599</v>
      </c>
      <c r="E6939" t="s">
        <v>910</v>
      </c>
      <c r="F6939" t="s">
        <v>29</v>
      </c>
      <c r="G6939" t="s">
        <v>30</v>
      </c>
      <c r="H6939" t="s">
        <v>31</v>
      </c>
      <c r="I6939">
        <v>26</v>
      </c>
      <c r="J6939" t="s">
        <v>33</v>
      </c>
      <c r="K6939">
        <v>120</v>
      </c>
      <c r="L6939">
        <v>167</v>
      </c>
      <c r="M6939">
        <v>175</v>
      </c>
      <c r="N6939" t="s">
        <v>33</v>
      </c>
      <c r="O6939" t="s">
        <v>33</v>
      </c>
      <c r="P6939" t="s">
        <v>33</v>
      </c>
      <c r="Q6939">
        <v>128</v>
      </c>
      <c r="R6939">
        <v>156</v>
      </c>
      <c r="S6939">
        <v>523</v>
      </c>
      <c r="T6939" t="s">
        <v>33</v>
      </c>
      <c r="U6939" t="s">
        <v>33</v>
      </c>
      <c r="V6939">
        <v>164</v>
      </c>
      <c r="W6939">
        <v>164</v>
      </c>
      <c r="X6939">
        <v>0</v>
      </c>
      <c r="Y6939" t="s">
        <v>33</v>
      </c>
      <c r="Z6939" t="s">
        <v>33</v>
      </c>
      <c r="AA6939" t="e">
        <f>VLOOKUP(Table1[[#This Row],[Facility Name]],D_2,8,0)</f>
        <v>#N/A</v>
      </c>
    </row>
    <row r="6940" spans="1:27" hidden="1" x14ac:dyDescent="0.25">
      <c r="A6940">
        <v>672537</v>
      </c>
      <c r="B6940" t="s">
        <v>8127</v>
      </c>
      <c r="C6940">
        <v>3</v>
      </c>
      <c r="D6940" t="s">
        <v>5599</v>
      </c>
      <c r="E6940" t="s">
        <v>5619</v>
      </c>
      <c r="F6940" t="s">
        <v>29</v>
      </c>
      <c r="G6940" t="s">
        <v>30</v>
      </c>
      <c r="H6940" t="s">
        <v>31</v>
      </c>
      <c r="I6940">
        <v>12</v>
      </c>
      <c r="J6940" t="s">
        <v>33</v>
      </c>
      <c r="K6940">
        <v>43</v>
      </c>
      <c r="L6940">
        <v>68</v>
      </c>
      <c r="M6940">
        <v>70</v>
      </c>
      <c r="N6940" t="s">
        <v>33</v>
      </c>
      <c r="O6940" t="s">
        <v>33</v>
      </c>
      <c r="P6940" t="s">
        <v>33</v>
      </c>
      <c r="Q6940">
        <v>50</v>
      </c>
      <c r="R6940">
        <v>57</v>
      </c>
      <c r="S6940">
        <v>241</v>
      </c>
      <c r="T6940" t="s">
        <v>33</v>
      </c>
      <c r="U6940" t="s">
        <v>33</v>
      </c>
      <c r="V6940">
        <v>71</v>
      </c>
      <c r="W6940">
        <v>71</v>
      </c>
      <c r="X6940">
        <v>0</v>
      </c>
      <c r="Y6940" t="s">
        <v>33</v>
      </c>
      <c r="Z6940" t="s">
        <v>33</v>
      </c>
      <c r="AA6940" t="e">
        <f>VLOOKUP(Table1[[#This Row],[Facility Name]],D_2,8,0)</f>
        <v>#N/A</v>
      </c>
    </row>
    <row r="6941" spans="1:27" hidden="1" x14ac:dyDescent="0.25">
      <c r="A6941">
        <v>672538</v>
      </c>
      <c r="B6941" t="s">
        <v>8128</v>
      </c>
      <c r="C6941">
        <v>3</v>
      </c>
      <c r="D6941" t="s">
        <v>5599</v>
      </c>
      <c r="E6941" t="s">
        <v>5619</v>
      </c>
      <c r="F6941" t="s">
        <v>29</v>
      </c>
      <c r="G6941" t="s">
        <v>30</v>
      </c>
      <c r="H6941" t="s">
        <v>31</v>
      </c>
      <c r="I6941">
        <v>12</v>
      </c>
      <c r="J6941" t="s">
        <v>33</v>
      </c>
      <c r="K6941">
        <v>69</v>
      </c>
      <c r="L6941">
        <v>100</v>
      </c>
      <c r="M6941">
        <v>101</v>
      </c>
      <c r="N6941" t="s">
        <v>33</v>
      </c>
      <c r="O6941" t="s">
        <v>33</v>
      </c>
      <c r="P6941" t="s">
        <v>33</v>
      </c>
      <c r="Q6941">
        <v>80</v>
      </c>
      <c r="R6941">
        <v>106</v>
      </c>
      <c r="S6941">
        <v>367</v>
      </c>
      <c r="T6941" t="s">
        <v>33</v>
      </c>
      <c r="U6941" t="s">
        <v>33</v>
      </c>
      <c r="V6941">
        <v>78</v>
      </c>
      <c r="W6941">
        <v>78</v>
      </c>
      <c r="X6941">
        <v>0</v>
      </c>
      <c r="Y6941" t="s">
        <v>33</v>
      </c>
      <c r="Z6941" t="s">
        <v>33</v>
      </c>
      <c r="AA6941" t="e">
        <f>VLOOKUP(Table1[[#This Row],[Facility Name]],D_2,8,0)</f>
        <v>#N/A</v>
      </c>
    </row>
    <row r="6942" spans="1:27" x14ac:dyDescent="0.25">
      <c r="A6942">
        <v>672534</v>
      </c>
      <c r="B6942" t="s">
        <v>8049</v>
      </c>
      <c r="C6942">
        <v>4</v>
      </c>
      <c r="D6942" t="s">
        <v>5599</v>
      </c>
      <c r="E6942" t="s">
        <v>5852</v>
      </c>
      <c r="F6942" t="s">
        <v>29</v>
      </c>
      <c r="G6942" t="s">
        <v>30</v>
      </c>
      <c r="H6942" t="s">
        <v>294</v>
      </c>
      <c r="I6942">
        <v>27</v>
      </c>
      <c r="J6942" t="s">
        <v>33</v>
      </c>
      <c r="K6942">
        <v>73</v>
      </c>
      <c r="L6942">
        <v>99</v>
      </c>
      <c r="M6942">
        <v>103</v>
      </c>
      <c r="N6942" t="s">
        <v>33</v>
      </c>
      <c r="O6942" t="s">
        <v>33</v>
      </c>
      <c r="P6942" t="s">
        <v>33</v>
      </c>
      <c r="Q6942">
        <v>80</v>
      </c>
      <c r="R6942">
        <v>85</v>
      </c>
      <c r="S6942">
        <v>367</v>
      </c>
      <c r="T6942" t="s">
        <v>33</v>
      </c>
      <c r="U6942" t="s">
        <v>33</v>
      </c>
      <c r="V6942">
        <v>95</v>
      </c>
      <c r="W6942">
        <v>95</v>
      </c>
      <c r="X6942">
        <v>0</v>
      </c>
      <c r="Y6942" t="s">
        <v>34</v>
      </c>
      <c r="Z6942" t="s">
        <v>33</v>
      </c>
      <c r="AA6942">
        <f>VLOOKUP(Table1[[#This Row],[Facility Name]],D_2,8,0)</f>
        <v>59</v>
      </c>
    </row>
    <row r="6943" spans="1:27" hidden="1" x14ac:dyDescent="0.25">
      <c r="A6943">
        <v>552756</v>
      </c>
      <c r="B6943" t="s">
        <v>8147</v>
      </c>
      <c r="D6943" t="s">
        <v>554</v>
      </c>
      <c r="E6943" t="s">
        <v>596</v>
      </c>
      <c r="F6943" t="s">
        <v>29</v>
      </c>
      <c r="G6943" t="s">
        <v>30</v>
      </c>
      <c r="H6943" t="s">
        <v>5674</v>
      </c>
      <c r="I6943">
        <v>4</v>
      </c>
      <c r="J6943" t="s">
        <v>33</v>
      </c>
      <c r="K6943">
        <v>41</v>
      </c>
      <c r="L6943">
        <v>71</v>
      </c>
      <c r="M6943">
        <v>72</v>
      </c>
      <c r="N6943" t="s">
        <v>33</v>
      </c>
      <c r="O6943" t="s">
        <v>33</v>
      </c>
      <c r="P6943" t="s">
        <v>33</v>
      </c>
      <c r="Q6943">
        <v>43</v>
      </c>
      <c r="R6943">
        <v>13</v>
      </c>
      <c r="S6943">
        <v>163</v>
      </c>
      <c r="T6943" t="s">
        <v>34</v>
      </c>
      <c r="U6943" t="s">
        <v>34</v>
      </c>
      <c r="V6943">
        <v>2</v>
      </c>
      <c r="W6943">
        <v>2</v>
      </c>
      <c r="X6943">
        <v>0</v>
      </c>
      <c r="Y6943" t="s">
        <v>34</v>
      </c>
      <c r="Z6943" t="s">
        <v>40</v>
      </c>
      <c r="AA6943" t="e">
        <f>VLOOKUP(Table1[[#This Row],[Facility Name]],D_2,8,0)</f>
        <v>#N/A</v>
      </c>
    </row>
    <row r="6944" spans="1:27" x14ac:dyDescent="0.25">
      <c r="A6944">
        <v>672540</v>
      </c>
      <c r="B6944" t="s">
        <v>8143</v>
      </c>
      <c r="C6944">
        <v>3</v>
      </c>
      <c r="D6944" t="s">
        <v>5599</v>
      </c>
      <c r="E6944" t="s">
        <v>129</v>
      </c>
      <c r="F6944" t="s">
        <v>29</v>
      </c>
      <c r="G6944" t="s">
        <v>30</v>
      </c>
      <c r="H6944" t="s">
        <v>37</v>
      </c>
      <c r="I6944">
        <v>24</v>
      </c>
      <c r="J6944" t="s">
        <v>33</v>
      </c>
      <c r="K6944">
        <v>118</v>
      </c>
      <c r="L6944">
        <v>160</v>
      </c>
      <c r="M6944">
        <v>162</v>
      </c>
      <c r="N6944" t="s">
        <v>33</v>
      </c>
      <c r="O6944" t="s">
        <v>33</v>
      </c>
      <c r="P6944" t="s">
        <v>33</v>
      </c>
      <c r="Q6944">
        <v>129</v>
      </c>
      <c r="R6944">
        <v>117</v>
      </c>
      <c r="S6944">
        <v>532</v>
      </c>
      <c r="T6944" t="s">
        <v>33</v>
      </c>
      <c r="U6944" t="s">
        <v>32</v>
      </c>
      <c r="V6944">
        <v>127</v>
      </c>
      <c r="W6944">
        <v>127</v>
      </c>
      <c r="X6944">
        <v>0</v>
      </c>
      <c r="Y6944" t="s">
        <v>33</v>
      </c>
      <c r="Z6944" t="s">
        <v>33</v>
      </c>
      <c r="AA6944">
        <f>VLOOKUP(Table1[[#This Row],[Facility Name]],D_2,8,0)</f>
        <v>59</v>
      </c>
    </row>
    <row r="6945" spans="1:27" x14ac:dyDescent="0.25">
      <c r="A6945">
        <v>672541</v>
      </c>
      <c r="B6945" t="s">
        <v>8144</v>
      </c>
      <c r="C6945">
        <v>4</v>
      </c>
      <c r="D6945" t="s">
        <v>5599</v>
      </c>
      <c r="E6945" t="s">
        <v>5656</v>
      </c>
      <c r="F6945" t="s">
        <v>29</v>
      </c>
      <c r="G6945" t="s">
        <v>30</v>
      </c>
      <c r="H6945" t="s">
        <v>37</v>
      </c>
      <c r="I6945">
        <v>20</v>
      </c>
      <c r="J6945" t="s">
        <v>33</v>
      </c>
      <c r="K6945">
        <v>98</v>
      </c>
      <c r="L6945">
        <v>125</v>
      </c>
      <c r="M6945">
        <v>129</v>
      </c>
      <c r="N6945" t="s">
        <v>33</v>
      </c>
      <c r="O6945" t="s">
        <v>33</v>
      </c>
      <c r="P6945" t="s">
        <v>33</v>
      </c>
      <c r="Q6945">
        <v>106</v>
      </c>
      <c r="R6945">
        <v>119</v>
      </c>
      <c r="S6945">
        <v>464</v>
      </c>
      <c r="T6945" t="s">
        <v>32</v>
      </c>
      <c r="U6945" t="s">
        <v>33</v>
      </c>
      <c r="V6945">
        <v>131</v>
      </c>
      <c r="W6945">
        <v>131</v>
      </c>
      <c r="X6945">
        <v>0</v>
      </c>
      <c r="Y6945" t="s">
        <v>33</v>
      </c>
      <c r="Z6945" t="s">
        <v>33</v>
      </c>
      <c r="AA6945">
        <f>VLOOKUP(Table1[[#This Row],[Facility Name]],D_2,8,0)</f>
        <v>64</v>
      </c>
    </row>
    <row r="6946" spans="1:27" hidden="1" x14ac:dyDescent="0.25">
      <c r="A6946">
        <v>552849</v>
      </c>
      <c r="B6946" t="s">
        <v>8150</v>
      </c>
      <c r="D6946" t="s">
        <v>554</v>
      </c>
      <c r="E6946" t="s">
        <v>605</v>
      </c>
      <c r="F6946" t="s">
        <v>29</v>
      </c>
      <c r="G6946" t="s">
        <v>30</v>
      </c>
      <c r="H6946" t="s">
        <v>31</v>
      </c>
      <c r="I6946">
        <v>24</v>
      </c>
      <c r="J6946" t="s">
        <v>34</v>
      </c>
      <c r="K6946">
        <v>3</v>
      </c>
      <c r="L6946">
        <v>4</v>
      </c>
      <c r="M6946">
        <v>4</v>
      </c>
      <c r="N6946" t="s">
        <v>34</v>
      </c>
      <c r="O6946" t="s">
        <v>34</v>
      </c>
      <c r="P6946" t="s">
        <v>34</v>
      </c>
      <c r="Q6946">
        <v>4</v>
      </c>
      <c r="R6946">
        <v>1</v>
      </c>
      <c r="S6946">
        <v>5</v>
      </c>
      <c r="T6946" t="s">
        <v>34</v>
      </c>
      <c r="U6946" t="s">
        <v>34</v>
      </c>
      <c r="V6946">
        <v>4</v>
      </c>
      <c r="W6946">
        <v>4</v>
      </c>
      <c r="X6946">
        <v>0</v>
      </c>
      <c r="Y6946" t="s">
        <v>34</v>
      </c>
      <c r="Z6946" t="s">
        <v>33</v>
      </c>
      <c r="AA6946" t="e">
        <f>VLOOKUP(Table1[[#This Row],[Facility Name]],D_2,8,0)</f>
        <v>#N/A</v>
      </c>
    </row>
    <row r="6947" spans="1:27" hidden="1" x14ac:dyDescent="0.25">
      <c r="A6947">
        <v>552850</v>
      </c>
      <c r="B6947" t="s">
        <v>8151</v>
      </c>
      <c r="C6947">
        <v>1</v>
      </c>
      <c r="D6947" t="s">
        <v>554</v>
      </c>
      <c r="F6947" t="s">
        <v>29</v>
      </c>
      <c r="G6947" t="s">
        <v>30</v>
      </c>
      <c r="H6947" t="s">
        <v>294</v>
      </c>
      <c r="I6947">
        <v>24</v>
      </c>
      <c r="J6947" t="s">
        <v>33</v>
      </c>
      <c r="K6947">
        <v>61</v>
      </c>
      <c r="L6947">
        <v>104</v>
      </c>
      <c r="M6947">
        <v>97</v>
      </c>
      <c r="N6947" t="s">
        <v>33</v>
      </c>
      <c r="O6947" t="s">
        <v>33</v>
      </c>
      <c r="P6947" t="s">
        <v>40</v>
      </c>
      <c r="Q6947">
        <v>69</v>
      </c>
      <c r="R6947">
        <v>64</v>
      </c>
      <c r="S6947">
        <v>73</v>
      </c>
      <c r="T6947" t="s">
        <v>40</v>
      </c>
      <c r="U6947" t="s">
        <v>33</v>
      </c>
      <c r="V6947">
        <v>92</v>
      </c>
      <c r="W6947">
        <v>92</v>
      </c>
      <c r="X6947">
        <v>0</v>
      </c>
      <c r="Y6947" t="s">
        <v>34</v>
      </c>
      <c r="Z6947" t="s">
        <v>33</v>
      </c>
      <c r="AA6947" t="str">
        <f>VLOOKUP(Table1[[#This Row],[Facility Name]],D_2,8,0)</f>
        <v>No Score</v>
      </c>
    </row>
    <row r="6948" spans="1:27" x14ac:dyDescent="0.25">
      <c r="A6948">
        <v>672542</v>
      </c>
      <c r="B6948" t="s">
        <v>8145</v>
      </c>
      <c r="C6948">
        <v>3</v>
      </c>
      <c r="D6948" t="s">
        <v>5599</v>
      </c>
      <c r="E6948" t="s">
        <v>5779</v>
      </c>
      <c r="F6948" t="s">
        <v>29</v>
      </c>
      <c r="G6948" t="s">
        <v>30</v>
      </c>
      <c r="H6948" t="s">
        <v>37</v>
      </c>
      <c r="I6948">
        <v>26</v>
      </c>
      <c r="J6948" t="s">
        <v>33</v>
      </c>
      <c r="K6948">
        <v>99</v>
      </c>
      <c r="L6948">
        <v>168</v>
      </c>
      <c r="M6948">
        <v>175</v>
      </c>
      <c r="N6948" t="s">
        <v>33</v>
      </c>
      <c r="O6948" t="s">
        <v>33</v>
      </c>
      <c r="P6948" t="s">
        <v>33</v>
      </c>
      <c r="Q6948">
        <v>133</v>
      </c>
      <c r="R6948">
        <v>150</v>
      </c>
      <c r="S6948">
        <v>565</v>
      </c>
      <c r="T6948" t="s">
        <v>33</v>
      </c>
      <c r="U6948" t="s">
        <v>33</v>
      </c>
      <c r="V6948">
        <v>143</v>
      </c>
      <c r="W6948">
        <v>143</v>
      </c>
      <c r="X6948">
        <v>0</v>
      </c>
      <c r="Y6948" t="s">
        <v>33</v>
      </c>
      <c r="Z6948" t="s">
        <v>33</v>
      </c>
      <c r="AA6948">
        <f>VLOOKUP(Table1[[#This Row],[Facility Name]],D_2,8,0)</f>
        <v>53</v>
      </c>
    </row>
    <row r="6949" spans="1:27" x14ac:dyDescent="0.25">
      <c r="A6949">
        <v>672543</v>
      </c>
      <c r="B6949" t="s">
        <v>7903</v>
      </c>
      <c r="C6949">
        <v>2</v>
      </c>
      <c r="D6949" t="s">
        <v>5599</v>
      </c>
      <c r="E6949" t="s">
        <v>378</v>
      </c>
      <c r="F6949" t="s">
        <v>29</v>
      </c>
      <c r="G6949" t="s">
        <v>30</v>
      </c>
      <c r="H6949" t="s">
        <v>5801</v>
      </c>
      <c r="I6949">
        <v>19</v>
      </c>
      <c r="J6949" t="s">
        <v>33</v>
      </c>
      <c r="K6949">
        <v>38</v>
      </c>
      <c r="L6949">
        <v>54</v>
      </c>
      <c r="M6949">
        <v>60</v>
      </c>
      <c r="N6949" t="s">
        <v>33</v>
      </c>
      <c r="O6949" t="s">
        <v>33</v>
      </c>
      <c r="P6949" t="s">
        <v>33</v>
      </c>
      <c r="Q6949">
        <v>43</v>
      </c>
      <c r="R6949">
        <v>54</v>
      </c>
      <c r="S6949">
        <v>142</v>
      </c>
      <c r="T6949" t="s">
        <v>33</v>
      </c>
      <c r="U6949" t="s">
        <v>33</v>
      </c>
      <c r="V6949">
        <v>63</v>
      </c>
      <c r="W6949">
        <v>63</v>
      </c>
      <c r="X6949">
        <v>0</v>
      </c>
      <c r="Y6949" t="s">
        <v>34</v>
      </c>
      <c r="Z6949" t="s">
        <v>33</v>
      </c>
      <c r="AA6949">
        <f>VLOOKUP(Table1[[#This Row],[Facility Name]],D_2,8,0)</f>
        <v>64</v>
      </c>
    </row>
    <row r="6950" spans="1:27" x14ac:dyDescent="0.25">
      <c r="A6950">
        <v>672544</v>
      </c>
      <c r="B6950" t="s">
        <v>7904</v>
      </c>
      <c r="C6950">
        <v>4</v>
      </c>
      <c r="D6950" t="s">
        <v>5599</v>
      </c>
      <c r="E6950" t="s">
        <v>3621</v>
      </c>
      <c r="F6950" t="s">
        <v>29</v>
      </c>
      <c r="G6950" t="s">
        <v>30</v>
      </c>
      <c r="H6950" t="s">
        <v>37</v>
      </c>
      <c r="I6950">
        <v>16</v>
      </c>
      <c r="J6950" t="s">
        <v>33</v>
      </c>
      <c r="K6950">
        <v>52</v>
      </c>
      <c r="L6950">
        <v>64</v>
      </c>
      <c r="M6950">
        <v>72</v>
      </c>
      <c r="N6950" t="s">
        <v>33</v>
      </c>
      <c r="O6950" t="s">
        <v>33</v>
      </c>
      <c r="P6950" t="s">
        <v>33</v>
      </c>
      <c r="Q6950">
        <v>59</v>
      </c>
      <c r="R6950">
        <v>62</v>
      </c>
      <c r="S6950">
        <v>231</v>
      </c>
      <c r="T6950" t="s">
        <v>32</v>
      </c>
      <c r="U6950" t="s">
        <v>33</v>
      </c>
      <c r="V6950">
        <v>72</v>
      </c>
      <c r="W6950">
        <v>72</v>
      </c>
      <c r="X6950">
        <v>0</v>
      </c>
      <c r="Y6950" t="s">
        <v>33</v>
      </c>
      <c r="Z6950" t="s">
        <v>33</v>
      </c>
      <c r="AA6950">
        <f>VLOOKUP(Table1[[#This Row],[Facility Name]],D_2,8,0)</f>
        <v>49</v>
      </c>
    </row>
    <row r="6951" spans="1:27" x14ac:dyDescent="0.25">
      <c r="A6951">
        <v>672545</v>
      </c>
      <c r="B6951" t="s">
        <v>7905</v>
      </c>
      <c r="C6951">
        <v>5</v>
      </c>
      <c r="D6951" t="s">
        <v>5599</v>
      </c>
      <c r="E6951" t="s">
        <v>5604</v>
      </c>
      <c r="F6951" t="s">
        <v>29</v>
      </c>
      <c r="G6951" t="s">
        <v>30</v>
      </c>
      <c r="H6951" t="s">
        <v>37</v>
      </c>
      <c r="I6951">
        <v>33</v>
      </c>
      <c r="J6951" t="s">
        <v>33</v>
      </c>
      <c r="K6951">
        <v>183</v>
      </c>
      <c r="L6951">
        <v>219</v>
      </c>
      <c r="M6951">
        <v>228</v>
      </c>
      <c r="N6951" t="s">
        <v>33</v>
      </c>
      <c r="O6951" t="s">
        <v>33</v>
      </c>
      <c r="P6951" t="s">
        <v>40</v>
      </c>
      <c r="Q6951">
        <v>191</v>
      </c>
      <c r="R6951">
        <v>189</v>
      </c>
      <c r="S6951">
        <v>711</v>
      </c>
      <c r="T6951" t="s">
        <v>40</v>
      </c>
      <c r="U6951" t="s">
        <v>40</v>
      </c>
      <c r="V6951">
        <v>213</v>
      </c>
      <c r="W6951">
        <v>213</v>
      </c>
      <c r="X6951">
        <v>0</v>
      </c>
      <c r="Y6951" t="s">
        <v>33</v>
      </c>
      <c r="Z6951" t="s">
        <v>33</v>
      </c>
      <c r="AA6951">
        <f>VLOOKUP(Table1[[#This Row],[Facility Name]],D_2,8,0)</f>
        <v>67</v>
      </c>
    </row>
    <row r="6952" spans="1:27" x14ac:dyDescent="0.25">
      <c r="A6952">
        <v>672546</v>
      </c>
      <c r="B6952" t="s">
        <v>7906</v>
      </c>
      <c r="C6952">
        <v>3</v>
      </c>
      <c r="D6952" t="s">
        <v>5599</v>
      </c>
      <c r="E6952" t="s">
        <v>5654</v>
      </c>
      <c r="F6952" t="s">
        <v>29</v>
      </c>
      <c r="G6952" t="s">
        <v>30</v>
      </c>
      <c r="H6952" t="s">
        <v>37</v>
      </c>
      <c r="I6952">
        <v>24</v>
      </c>
      <c r="J6952" t="s">
        <v>33</v>
      </c>
      <c r="K6952">
        <v>84</v>
      </c>
      <c r="L6952">
        <v>115</v>
      </c>
      <c r="M6952">
        <v>120</v>
      </c>
      <c r="N6952" t="s">
        <v>33</v>
      </c>
      <c r="O6952" t="s">
        <v>33</v>
      </c>
      <c r="P6952" t="s">
        <v>33</v>
      </c>
      <c r="Q6952">
        <v>99</v>
      </c>
      <c r="R6952">
        <v>117</v>
      </c>
      <c r="S6952">
        <v>371</v>
      </c>
      <c r="T6952" t="s">
        <v>40</v>
      </c>
      <c r="U6952" t="s">
        <v>33</v>
      </c>
      <c r="V6952">
        <v>120</v>
      </c>
      <c r="W6952">
        <v>120</v>
      </c>
      <c r="X6952">
        <v>0</v>
      </c>
      <c r="Y6952" t="s">
        <v>33</v>
      </c>
      <c r="Z6952" t="s">
        <v>33</v>
      </c>
      <c r="AA6952">
        <f>VLOOKUP(Table1[[#This Row],[Facility Name]],D_2,8,0)</f>
        <v>59</v>
      </c>
    </row>
    <row r="6953" spans="1:27" hidden="1" x14ac:dyDescent="0.25">
      <c r="A6953">
        <v>672548</v>
      </c>
      <c r="B6953" t="s">
        <v>7907</v>
      </c>
      <c r="C6953">
        <v>5</v>
      </c>
      <c r="D6953" t="s">
        <v>5599</v>
      </c>
      <c r="E6953" t="s">
        <v>129</v>
      </c>
      <c r="F6953" t="s">
        <v>29</v>
      </c>
      <c r="G6953" t="s">
        <v>30</v>
      </c>
      <c r="H6953" t="s">
        <v>31</v>
      </c>
      <c r="I6953">
        <v>12</v>
      </c>
      <c r="J6953" t="s">
        <v>33</v>
      </c>
      <c r="K6953">
        <v>35</v>
      </c>
      <c r="L6953">
        <v>56</v>
      </c>
      <c r="M6953">
        <v>58</v>
      </c>
      <c r="N6953" t="s">
        <v>33</v>
      </c>
      <c r="O6953" t="s">
        <v>32</v>
      </c>
      <c r="P6953" t="s">
        <v>33</v>
      </c>
      <c r="Q6953">
        <v>40</v>
      </c>
      <c r="R6953">
        <v>37</v>
      </c>
      <c r="S6953">
        <v>183</v>
      </c>
      <c r="T6953" t="s">
        <v>33</v>
      </c>
      <c r="U6953" t="s">
        <v>33</v>
      </c>
      <c r="V6953">
        <v>59</v>
      </c>
      <c r="W6953">
        <v>59</v>
      </c>
      <c r="X6953">
        <v>0</v>
      </c>
      <c r="Y6953" t="s">
        <v>33</v>
      </c>
      <c r="Z6953" t="s">
        <v>33</v>
      </c>
      <c r="AA6953" t="e">
        <f>VLOOKUP(Table1[[#This Row],[Facility Name]],D_2,8,0)</f>
        <v>#N/A</v>
      </c>
    </row>
    <row r="6954" spans="1:27" hidden="1" x14ac:dyDescent="0.25">
      <c r="A6954">
        <v>672549</v>
      </c>
      <c r="B6954" t="s">
        <v>7923</v>
      </c>
      <c r="C6954">
        <v>5</v>
      </c>
      <c r="D6954" t="s">
        <v>5599</v>
      </c>
      <c r="E6954" t="s">
        <v>5619</v>
      </c>
      <c r="F6954" t="s">
        <v>29</v>
      </c>
      <c r="G6954" t="s">
        <v>30</v>
      </c>
      <c r="H6954" t="s">
        <v>31</v>
      </c>
      <c r="I6954">
        <v>12</v>
      </c>
      <c r="J6954" t="s">
        <v>33</v>
      </c>
      <c r="K6954">
        <v>55</v>
      </c>
      <c r="L6954">
        <v>66</v>
      </c>
      <c r="M6954">
        <v>70</v>
      </c>
      <c r="N6954" t="s">
        <v>33</v>
      </c>
      <c r="O6954" t="s">
        <v>33</v>
      </c>
      <c r="P6954" t="s">
        <v>33</v>
      </c>
      <c r="Q6954">
        <v>59</v>
      </c>
      <c r="R6954">
        <v>47</v>
      </c>
      <c r="S6954">
        <v>258</v>
      </c>
      <c r="T6954" t="s">
        <v>33</v>
      </c>
      <c r="U6954" t="s">
        <v>33</v>
      </c>
      <c r="V6954">
        <v>71</v>
      </c>
      <c r="W6954">
        <v>71</v>
      </c>
      <c r="X6954">
        <v>0</v>
      </c>
      <c r="Y6954" t="s">
        <v>33</v>
      </c>
      <c r="Z6954" t="s">
        <v>33</v>
      </c>
      <c r="AA6954" t="e">
        <f>VLOOKUP(Table1[[#This Row],[Facility Name]],D_2,8,0)</f>
        <v>#N/A</v>
      </c>
    </row>
    <row r="6955" spans="1:27" hidden="1" x14ac:dyDescent="0.25">
      <c r="A6955">
        <v>672550</v>
      </c>
      <c r="B6955" t="s">
        <v>7991</v>
      </c>
      <c r="C6955">
        <v>3</v>
      </c>
      <c r="D6955" t="s">
        <v>5599</v>
      </c>
      <c r="E6955" t="s">
        <v>5654</v>
      </c>
      <c r="F6955" t="s">
        <v>29</v>
      </c>
      <c r="G6955" t="s">
        <v>30</v>
      </c>
      <c r="H6955" t="s">
        <v>31</v>
      </c>
      <c r="I6955">
        <v>25</v>
      </c>
      <c r="J6955" t="s">
        <v>32</v>
      </c>
      <c r="K6955">
        <v>48</v>
      </c>
      <c r="L6955">
        <v>64</v>
      </c>
      <c r="M6955">
        <v>68</v>
      </c>
      <c r="N6955" t="s">
        <v>33</v>
      </c>
      <c r="O6955" t="s">
        <v>33</v>
      </c>
      <c r="P6955" t="s">
        <v>33</v>
      </c>
      <c r="Q6955">
        <v>50</v>
      </c>
      <c r="R6955">
        <v>55</v>
      </c>
      <c r="S6955">
        <v>217</v>
      </c>
      <c r="T6955" t="s">
        <v>33</v>
      </c>
      <c r="U6955" t="s">
        <v>33</v>
      </c>
      <c r="V6955">
        <v>69</v>
      </c>
      <c r="W6955">
        <v>69</v>
      </c>
      <c r="X6955">
        <v>0</v>
      </c>
      <c r="Y6955" t="s">
        <v>34</v>
      </c>
      <c r="Z6955" t="s">
        <v>33</v>
      </c>
      <c r="AA6955" t="e">
        <f>VLOOKUP(Table1[[#This Row],[Facility Name]],D_2,8,0)</f>
        <v>#N/A</v>
      </c>
    </row>
    <row r="6956" spans="1:27" hidden="1" x14ac:dyDescent="0.25">
      <c r="A6956">
        <v>672551</v>
      </c>
      <c r="B6956" t="s">
        <v>8007</v>
      </c>
      <c r="C6956">
        <v>1</v>
      </c>
      <c r="D6956" t="s">
        <v>5599</v>
      </c>
      <c r="E6956" t="s">
        <v>5619</v>
      </c>
      <c r="F6956" t="s">
        <v>29</v>
      </c>
      <c r="G6956" t="s">
        <v>30</v>
      </c>
      <c r="H6956" t="s">
        <v>37</v>
      </c>
      <c r="I6956">
        <v>24</v>
      </c>
      <c r="J6956" t="s">
        <v>33</v>
      </c>
      <c r="K6956">
        <v>108</v>
      </c>
      <c r="L6956">
        <v>151</v>
      </c>
      <c r="M6956">
        <v>158</v>
      </c>
      <c r="N6956" t="s">
        <v>33</v>
      </c>
      <c r="O6956" t="s">
        <v>33</v>
      </c>
      <c r="P6956" t="s">
        <v>32</v>
      </c>
      <c r="Q6956">
        <v>118</v>
      </c>
      <c r="R6956">
        <v>133</v>
      </c>
      <c r="S6956">
        <v>396</v>
      </c>
      <c r="T6956" t="s">
        <v>40</v>
      </c>
      <c r="U6956" t="s">
        <v>32</v>
      </c>
      <c r="V6956">
        <v>158</v>
      </c>
      <c r="W6956">
        <v>158</v>
      </c>
      <c r="X6956">
        <v>0</v>
      </c>
      <c r="Y6956" t="s">
        <v>33</v>
      </c>
      <c r="Z6956" t="s">
        <v>33</v>
      </c>
      <c r="AA6956" t="e">
        <f>VLOOKUP(Table1[[#This Row],[Facility Name]],D_2,8,0)</f>
        <v>#N/A</v>
      </c>
    </row>
    <row r="6957" spans="1:27" x14ac:dyDescent="0.25">
      <c r="A6957">
        <v>672552</v>
      </c>
      <c r="B6957" t="s">
        <v>8008</v>
      </c>
      <c r="C6957">
        <v>3</v>
      </c>
      <c r="D6957" t="s">
        <v>5599</v>
      </c>
      <c r="E6957" t="s">
        <v>6880</v>
      </c>
      <c r="F6957" t="s">
        <v>29</v>
      </c>
      <c r="G6957" t="s">
        <v>30</v>
      </c>
      <c r="H6957" t="s">
        <v>294</v>
      </c>
      <c r="I6957">
        <v>20</v>
      </c>
      <c r="J6957" t="s">
        <v>33</v>
      </c>
      <c r="K6957">
        <v>60</v>
      </c>
      <c r="L6957">
        <v>80</v>
      </c>
      <c r="M6957">
        <v>84</v>
      </c>
      <c r="N6957" t="s">
        <v>33</v>
      </c>
      <c r="O6957" t="s">
        <v>33</v>
      </c>
      <c r="P6957" t="s">
        <v>33</v>
      </c>
      <c r="Q6957">
        <v>64</v>
      </c>
      <c r="R6957">
        <v>74</v>
      </c>
      <c r="S6957">
        <v>261</v>
      </c>
      <c r="T6957" t="s">
        <v>33</v>
      </c>
      <c r="U6957" t="s">
        <v>33</v>
      </c>
      <c r="V6957">
        <v>70</v>
      </c>
      <c r="W6957">
        <v>70</v>
      </c>
      <c r="X6957">
        <v>0</v>
      </c>
      <c r="Y6957" t="s">
        <v>33</v>
      </c>
      <c r="Z6957" t="s">
        <v>33</v>
      </c>
      <c r="AA6957">
        <f>VLOOKUP(Table1[[#This Row],[Facility Name]],D_2,8,0)</f>
        <v>58</v>
      </c>
    </row>
    <row r="6958" spans="1:27" x14ac:dyDescent="0.25">
      <c r="A6958">
        <v>672553</v>
      </c>
      <c r="B6958" t="s">
        <v>8009</v>
      </c>
      <c r="C6958">
        <v>3</v>
      </c>
      <c r="D6958" t="s">
        <v>5599</v>
      </c>
      <c r="E6958" t="s">
        <v>129</v>
      </c>
      <c r="F6958" t="s">
        <v>29</v>
      </c>
      <c r="G6958" t="s">
        <v>30</v>
      </c>
      <c r="H6958" t="s">
        <v>31</v>
      </c>
      <c r="I6958">
        <v>16</v>
      </c>
      <c r="J6958" t="s">
        <v>33</v>
      </c>
      <c r="K6958">
        <v>68</v>
      </c>
      <c r="L6958">
        <v>98</v>
      </c>
      <c r="M6958">
        <v>96</v>
      </c>
      <c r="N6958" t="s">
        <v>33</v>
      </c>
      <c r="O6958" t="s">
        <v>33</v>
      </c>
      <c r="P6958" t="s">
        <v>33</v>
      </c>
      <c r="Q6958">
        <v>75</v>
      </c>
      <c r="R6958">
        <v>73</v>
      </c>
      <c r="S6958">
        <v>309</v>
      </c>
      <c r="T6958" t="s">
        <v>33</v>
      </c>
      <c r="U6958" t="s">
        <v>33</v>
      </c>
      <c r="V6958">
        <v>99</v>
      </c>
      <c r="W6958">
        <v>99</v>
      </c>
      <c r="X6958">
        <v>0</v>
      </c>
      <c r="Y6958" t="s">
        <v>33</v>
      </c>
      <c r="Z6958" t="s">
        <v>33</v>
      </c>
      <c r="AA6958">
        <f>VLOOKUP(Table1[[#This Row],[Facility Name]],D_2,8,0)</f>
        <v>62</v>
      </c>
    </row>
    <row r="6959" spans="1:27" x14ac:dyDescent="0.25">
      <c r="A6959">
        <v>672554</v>
      </c>
      <c r="B6959" t="s">
        <v>8010</v>
      </c>
      <c r="C6959">
        <v>3</v>
      </c>
      <c r="D6959" t="s">
        <v>5599</v>
      </c>
      <c r="E6959" t="s">
        <v>5654</v>
      </c>
      <c r="F6959" t="s">
        <v>29</v>
      </c>
      <c r="G6959" t="s">
        <v>30</v>
      </c>
      <c r="H6959" t="s">
        <v>294</v>
      </c>
      <c r="I6959">
        <v>15</v>
      </c>
      <c r="J6959" t="s">
        <v>33</v>
      </c>
      <c r="K6959">
        <v>66</v>
      </c>
      <c r="L6959">
        <v>86</v>
      </c>
      <c r="M6959">
        <v>100</v>
      </c>
      <c r="N6959" t="s">
        <v>33</v>
      </c>
      <c r="O6959" t="s">
        <v>33</v>
      </c>
      <c r="P6959" t="s">
        <v>33</v>
      </c>
      <c r="Q6959">
        <v>80</v>
      </c>
      <c r="R6959">
        <v>90</v>
      </c>
      <c r="S6959">
        <v>281</v>
      </c>
      <c r="T6959" t="s">
        <v>33</v>
      </c>
      <c r="U6959" t="s">
        <v>33</v>
      </c>
      <c r="V6959">
        <v>99</v>
      </c>
      <c r="W6959">
        <v>99</v>
      </c>
      <c r="X6959">
        <v>0</v>
      </c>
      <c r="Y6959" t="s">
        <v>33</v>
      </c>
      <c r="Z6959" t="s">
        <v>33</v>
      </c>
      <c r="AA6959">
        <f>VLOOKUP(Table1[[#This Row],[Facility Name]],D_2,8,0)</f>
        <v>57</v>
      </c>
    </row>
    <row r="6960" spans="1:27" hidden="1" x14ac:dyDescent="0.25">
      <c r="A6960">
        <v>672555</v>
      </c>
      <c r="B6960" t="s">
        <v>8011</v>
      </c>
      <c r="C6960">
        <v>3</v>
      </c>
      <c r="D6960" t="s">
        <v>5599</v>
      </c>
      <c r="E6960" t="s">
        <v>129</v>
      </c>
      <c r="F6960" t="s">
        <v>29</v>
      </c>
      <c r="G6960" t="s">
        <v>30</v>
      </c>
      <c r="H6960" t="s">
        <v>31</v>
      </c>
      <c r="I6960">
        <v>20</v>
      </c>
      <c r="J6960" t="s">
        <v>33</v>
      </c>
      <c r="K6960">
        <v>76</v>
      </c>
      <c r="L6960">
        <v>100</v>
      </c>
      <c r="M6960">
        <v>98</v>
      </c>
      <c r="N6960" t="s">
        <v>33</v>
      </c>
      <c r="O6960" t="s">
        <v>33</v>
      </c>
      <c r="P6960" t="s">
        <v>33</v>
      </c>
      <c r="Q6960">
        <v>88</v>
      </c>
      <c r="R6960">
        <v>96</v>
      </c>
      <c r="S6960">
        <v>395</v>
      </c>
      <c r="T6960" t="s">
        <v>33</v>
      </c>
      <c r="U6960" t="s">
        <v>33</v>
      </c>
      <c r="V6960">
        <v>102</v>
      </c>
      <c r="W6960">
        <v>102</v>
      </c>
      <c r="X6960">
        <v>0</v>
      </c>
      <c r="Y6960" t="s">
        <v>33</v>
      </c>
      <c r="Z6960" t="s">
        <v>33</v>
      </c>
      <c r="AA6960" t="e">
        <f>VLOOKUP(Table1[[#This Row],[Facility Name]],D_2,8,0)</f>
        <v>#N/A</v>
      </c>
    </row>
    <row r="6961" spans="1:27" hidden="1" x14ac:dyDescent="0.25">
      <c r="A6961">
        <v>672556</v>
      </c>
      <c r="B6961" t="s">
        <v>8091</v>
      </c>
      <c r="C6961">
        <v>4</v>
      </c>
      <c r="D6961" t="s">
        <v>5599</v>
      </c>
      <c r="E6961" t="s">
        <v>5659</v>
      </c>
      <c r="F6961" t="s">
        <v>29</v>
      </c>
      <c r="G6961" t="s">
        <v>30</v>
      </c>
      <c r="H6961" t="s">
        <v>31</v>
      </c>
      <c r="I6961">
        <v>20</v>
      </c>
      <c r="J6961" t="s">
        <v>33</v>
      </c>
      <c r="K6961">
        <v>111</v>
      </c>
      <c r="L6961">
        <v>156</v>
      </c>
      <c r="M6961">
        <v>164</v>
      </c>
      <c r="N6961" t="s">
        <v>33</v>
      </c>
      <c r="O6961" t="s">
        <v>33</v>
      </c>
      <c r="P6961" t="s">
        <v>32</v>
      </c>
      <c r="Q6961">
        <v>121</v>
      </c>
      <c r="R6961">
        <v>100</v>
      </c>
      <c r="S6961">
        <v>480</v>
      </c>
      <c r="T6961" t="s">
        <v>33</v>
      </c>
      <c r="U6961" t="s">
        <v>33</v>
      </c>
      <c r="V6961">
        <v>123</v>
      </c>
      <c r="W6961">
        <v>123</v>
      </c>
      <c r="X6961">
        <v>0</v>
      </c>
      <c r="Y6961" t="s">
        <v>33</v>
      </c>
      <c r="Z6961" t="s">
        <v>33</v>
      </c>
      <c r="AA6961" t="e">
        <f>VLOOKUP(Table1[[#This Row],[Facility Name]],D_2,8,0)</f>
        <v>#N/A</v>
      </c>
    </row>
    <row r="6962" spans="1:27" x14ac:dyDescent="0.25">
      <c r="A6962">
        <v>672557</v>
      </c>
      <c r="B6962" t="s">
        <v>8092</v>
      </c>
      <c r="C6962">
        <v>4</v>
      </c>
      <c r="D6962" t="s">
        <v>5599</v>
      </c>
      <c r="E6962" t="s">
        <v>5656</v>
      </c>
      <c r="F6962" t="s">
        <v>29</v>
      </c>
      <c r="G6962" t="s">
        <v>30</v>
      </c>
      <c r="H6962" t="s">
        <v>294</v>
      </c>
      <c r="I6962">
        <v>24</v>
      </c>
      <c r="J6962" t="s">
        <v>33</v>
      </c>
      <c r="K6962">
        <v>58</v>
      </c>
      <c r="L6962">
        <v>75</v>
      </c>
      <c r="M6962">
        <v>83</v>
      </c>
      <c r="N6962" t="s">
        <v>33</v>
      </c>
      <c r="O6962" t="s">
        <v>33</v>
      </c>
      <c r="P6962" t="s">
        <v>33</v>
      </c>
      <c r="Q6962">
        <v>61</v>
      </c>
      <c r="R6962">
        <v>74</v>
      </c>
      <c r="S6962">
        <v>244</v>
      </c>
      <c r="T6962" t="s">
        <v>33</v>
      </c>
      <c r="U6962" t="s">
        <v>33</v>
      </c>
      <c r="V6962">
        <v>83</v>
      </c>
      <c r="W6962">
        <v>83</v>
      </c>
      <c r="X6962">
        <v>0</v>
      </c>
      <c r="Y6962" t="s">
        <v>33</v>
      </c>
      <c r="Z6962" t="s">
        <v>33</v>
      </c>
      <c r="AA6962">
        <f>VLOOKUP(Table1[[#This Row],[Facility Name]],D_2,8,0)</f>
        <v>72</v>
      </c>
    </row>
    <row r="6963" spans="1:27" x14ac:dyDescent="0.25">
      <c r="A6963">
        <v>672558</v>
      </c>
      <c r="B6963" t="s">
        <v>8093</v>
      </c>
      <c r="C6963">
        <v>4</v>
      </c>
      <c r="D6963" t="s">
        <v>5599</v>
      </c>
      <c r="E6963" t="s">
        <v>910</v>
      </c>
      <c r="F6963" t="s">
        <v>29</v>
      </c>
      <c r="G6963" t="s">
        <v>30</v>
      </c>
      <c r="H6963" t="s">
        <v>31</v>
      </c>
      <c r="I6963">
        <v>24</v>
      </c>
      <c r="J6963" t="s">
        <v>33</v>
      </c>
      <c r="K6963">
        <v>114</v>
      </c>
      <c r="L6963">
        <v>176</v>
      </c>
      <c r="M6963">
        <v>185</v>
      </c>
      <c r="N6963" t="s">
        <v>33</v>
      </c>
      <c r="O6963" t="s">
        <v>33</v>
      </c>
      <c r="P6963" t="s">
        <v>32</v>
      </c>
      <c r="Q6963">
        <v>121</v>
      </c>
      <c r="R6963">
        <v>132</v>
      </c>
      <c r="S6963">
        <v>567</v>
      </c>
      <c r="T6963" t="s">
        <v>40</v>
      </c>
      <c r="U6963" t="s">
        <v>33</v>
      </c>
      <c r="V6963">
        <v>136</v>
      </c>
      <c r="W6963">
        <v>136</v>
      </c>
      <c r="X6963">
        <v>0</v>
      </c>
      <c r="Y6963" t="s">
        <v>32</v>
      </c>
      <c r="Z6963" t="s">
        <v>33</v>
      </c>
      <c r="AA6963">
        <f>VLOOKUP(Table1[[#This Row],[Facility Name]],D_2,8,0)</f>
        <v>62</v>
      </c>
    </row>
    <row r="6964" spans="1:27" x14ac:dyDescent="0.25">
      <c r="A6964">
        <v>672559</v>
      </c>
      <c r="B6964" t="s">
        <v>8094</v>
      </c>
      <c r="C6964">
        <v>3</v>
      </c>
      <c r="D6964" t="s">
        <v>5599</v>
      </c>
      <c r="E6964" t="s">
        <v>5654</v>
      </c>
      <c r="F6964" t="s">
        <v>29</v>
      </c>
      <c r="G6964" t="s">
        <v>30</v>
      </c>
      <c r="H6964" t="s">
        <v>294</v>
      </c>
      <c r="I6964">
        <v>24</v>
      </c>
      <c r="J6964" t="s">
        <v>33</v>
      </c>
      <c r="K6964">
        <v>88</v>
      </c>
      <c r="L6964">
        <v>114</v>
      </c>
      <c r="M6964">
        <v>114</v>
      </c>
      <c r="N6964" t="s">
        <v>33</v>
      </c>
      <c r="O6964" t="s">
        <v>33</v>
      </c>
      <c r="P6964" t="s">
        <v>33</v>
      </c>
      <c r="Q6964">
        <v>97</v>
      </c>
      <c r="R6964">
        <v>102</v>
      </c>
      <c r="S6964">
        <v>448</v>
      </c>
      <c r="T6964" t="s">
        <v>40</v>
      </c>
      <c r="U6964" t="s">
        <v>33</v>
      </c>
      <c r="V6964">
        <v>117</v>
      </c>
      <c r="W6964">
        <v>117</v>
      </c>
      <c r="X6964">
        <v>0</v>
      </c>
      <c r="Y6964" t="s">
        <v>32</v>
      </c>
      <c r="Z6964" t="s">
        <v>32</v>
      </c>
      <c r="AA6964">
        <f>VLOOKUP(Table1[[#This Row],[Facility Name]],D_2,8,0)</f>
        <v>56</v>
      </c>
    </row>
    <row r="6965" spans="1:27" hidden="1" x14ac:dyDescent="0.25">
      <c r="A6965">
        <v>672560</v>
      </c>
      <c r="B6965" t="s">
        <v>8108</v>
      </c>
      <c r="C6965">
        <v>4</v>
      </c>
      <c r="D6965" t="s">
        <v>5599</v>
      </c>
      <c r="E6965" t="s">
        <v>5619</v>
      </c>
      <c r="F6965" t="s">
        <v>29</v>
      </c>
      <c r="G6965" t="s">
        <v>30</v>
      </c>
      <c r="H6965" t="s">
        <v>31</v>
      </c>
      <c r="I6965">
        <v>24</v>
      </c>
      <c r="J6965" t="s">
        <v>33</v>
      </c>
      <c r="K6965">
        <v>81</v>
      </c>
      <c r="L6965">
        <v>111</v>
      </c>
      <c r="M6965">
        <v>120</v>
      </c>
      <c r="N6965" t="s">
        <v>32</v>
      </c>
      <c r="O6965" t="s">
        <v>33</v>
      </c>
      <c r="P6965" t="s">
        <v>33</v>
      </c>
      <c r="Q6965">
        <v>90</v>
      </c>
      <c r="R6965">
        <v>127</v>
      </c>
      <c r="S6965">
        <v>326</v>
      </c>
      <c r="T6965" t="s">
        <v>33</v>
      </c>
      <c r="U6965" t="s">
        <v>33</v>
      </c>
      <c r="V6965">
        <v>119</v>
      </c>
      <c r="W6965">
        <v>119</v>
      </c>
      <c r="X6965">
        <v>0</v>
      </c>
      <c r="Y6965" t="s">
        <v>33</v>
      </c>
      <c r="Z6965" t="s">
        <v>33</v>
      </c>
      <c r="AA6965" t="e">
        <f>VLOOKUP(Table1[[#This Row],[Facility Name]],D_2,8,0)</f>
        <v>#N/A</v>
      </c>
    </row>
    <row r="6966" spans="1:27" x14ac:dyDescent="0.25">
      <c r="A6966">
        <v>672561</v>
      </c>
      <c r="B6966" t="s">
        <v>7864</v>
      </c>
      <c r="C6966">
        <v>4</v>
      </c>
      <c r="D6966" t="s">
        <v>5599</v>
      </c>
      <c r="E6966" t="s">
        <v>5619</v>
      </c>
      <c r="F6966" t="s">
        <v>29</v>
      </c>
      <c r="G6966" t="s">
        <v>30</v>
      </c>
      <c r="H6966" t="s">
        <v>37</v>
      </c>
      <c r="I6966">
        <v>24</v>
      </c>
      <c r="J6966" t="s">
        <v>33</v>
      </c>
      <c r="K6966">
        <v>79</v>
      </c>
      <c r="L6966">
        <v>107</v>
      </c>
      <c r="M6966">
        <v>115</v>
      </c>
      <c r="N6966" t="s">
        <v>33</v>
      </c>
      <c r="O6966" t="s">
        <v>33</v>
      </c>
      <c r="P6966" t="s">
        <v>33</v>
      </c>
      <c r="Q6966">
        <v>89</v>
      </c>
      <c r="R6966">
        <v>66</v>
      </c>
      <c r="S6966">
        <v>363</v>
      </c>
      <c r="T6966" t="s">
        <v>33</v>
      </c>
      <c r="U6966" t="s">
        <v>33</v>
      </c>
      <c r="V6966">
        <v>118</v>
      </c>
      <c r="W6966">
        <v>118</v>
      </c>
      <c r="X6966">
        <v>0</v>
      </c>
      <c r="Y6966" t="s">
        <v>33</v>
      </c>
      <c r="Z6966" t="s">
        <v>33</v>
      </c>
      <c r="AA6966">
        <f>VLOOKUP(Table1[[#This Row],[Facility Name]],D_2,8,0)</f>
        <v>57</v>
      </c>
    </row>
    <row r="6967" spans="1:27" x14ac:dyDescent="0.25">
      <c r="A6967">
        <v>672562</v>
      </c>
      <c r="B6967" t="s">
        <v>7865</v>
      </c>
      <c r="C6967">
        <v>2</v>
      </c>
      <c r="D6967" t="s">
        <v>5599</v>
      </c>
      <c r="E6967" t="s">
        <v>5619</v>
      </c>
      <c r="F6967" t="s">
        <v>29</v>
      </c>
      <c r="G6967" t="s">
        <v>30</v>
      </c>
      <c r="H6967" t="s">
        <v>37</v>
      </c>
      <c r="I6967">
        <v>2</v>
      </c>
      <c r="J6967" t="s">
        <v>33</v>
      </c>
      <c r="K6967">
        <v>34</v>
      </c>
      <c r="L6967">
        <v>55</v>
      </c>
      <c r="M6967">
        <v>63</v>
      </c>
      <c r="N6967" t="s">
        <v>32</v>
      </c>
      <c r="O6967" t="s">
        <v>33</v>
      </c>
      <c r="P6967" t="s">
        <v>32</v>
      </c>
      <c r="Q6967">
        <v>36</v>
      </c>
      <c r="R6967">
        <v>48</v>
      </c>
      <c r="S6967">
        <v>142</v>
      </c>
      <c r="T6967" t="s">
        <v>34</v>
      </c>
      <c r="U6967" t="s">
        <v>34</v>
      </c>
      <c r="V6967">
        <v>3</v>
      </c>
      <c r="W6967">
        <v>3</v>
      </c>
      <c r="X6967">
        <v>0</v>
      </c>
      <c r="Y6967" t="s">
        <v>34</v>
      </c>
      <c r="Z6967" t="s">
        <v>33</v>
      </c>
      <c r="AA6967">
        <f>VLOOKUP(Table1[[#This Row],[Facility Name]],D_2,8,0)</f>
        <v>27</v>
      </c>
    </row>
    <row r="6968" spans="1:27" x14ac:dyDescent="0.25">
      <c r="A6968">
        <v>672563</v>
      </c>
      <c r="B6968" t="s">
        <v>7885</v>
      </c>
      <c r="C6968">
        <v>5</v>
      </c>
      <c r="D6968" t="s">
        <v>5599</v>
      </c>
      <c r="E6968" t="s">
        <v>1913</v>
      </c>
      <c r="F6968" t="s">
        <v>29</v>
      </c>
      <c r="G6968" t="s">
        <v>30</v>
      </c>
      <c r="H6968" t="s">
        <v>294</v>
      </c>
      <c r="I6968">
        <v>16</v>
      </c>
      <c r="J6968" t="s">
        <v>33</v>
      </c>
      <c r="K6968">
        <v>19</v>
      </c>
      <c r="L6968">
        <v>25</v>
      </c>
      <c r="M6968">
        <v>28</v>
      </c>
      <c r="N6968" t="s">
        <v>33</v>
      </c>
      <c r="O6968" t="s">
        <v>33</v>
      </c>
      <c r="P6968" t="s">
        <v>33</v>
      </c>
      <c r="Q6968">
        <v>21</v>
      </c>
      <c r="R6968">
        <v>18</v>
      </c>
      <c r="S6968">
        <v>113</v>
      </c>
      <c r="T6968" t="s">
        <v>33</v>
      </c>
      <c r="U6968" t="s">
        <v>33</v>
      </c>
      <c r="V6968">
        <v>28</v>
      </c>
      <c r="W6968">
        <v>28</v>
      </c>
      <c r="X6968">
        <v>0</v>
      </c>
      <c r="Y6968" t="s">
        <v>34</v>
      </c>
      <c r="Z6968" t="s">
        <v>33</v>
      </c>
      <c r="AA6968">
        <f>VLOOKUP(Table1[[#This Row],[Facility Name]],D_2,8,0)</f>
        <v>83</v>
      </c>
    </row>
    <row r="6969" spans="1:27" x14ac:dyDescent="0.25">
      <c r="A6969">
        <v>672564</v>
      </c>
      <c r="B6969" t="s">
        <v>7886</v>
      </c>
      <c r="C6969">
        <v>3</v>
      </c>
      <c r="D6969" t="s">
        <v>5599</v>
      </c>
      <c r="E6969" t="s">
        <v>129</v>
      </c>
      <c r="F6969" t="s">
        <v>29</v>
      </c>
      <c r="G6969" t="s">
        <v>30</v>
      </c>
      <c r="H6969" t="s">
        <v>37</v>
      </c>
      <c r="I6969">
        <v>20</v>
      </c>
      <c r="J6969" t="s">
        <v>33</v>
      </c>
      <c r="K6969">
        <v>71</v>
      </c>
      <c r="L6969">
        <v>101</v>
      </c>
      <c r="M6969">
        <v>101</v>
      </c>
      <c r="N6969" t="s">
        <v>33</v>
      </c>
      <c r="O6969" t="s">
        <v>33</v>
      </c>
      <c r="P6969" t="s">
        <v>32</v>
      </c>
      <c r="Q6969">
        <v>78</v>
      </c>
      <c r="R6969">
        <v>75</v>
      </c>
      <c r="S6969">
        <v>325</v>
      </c>
      <c r="T6969" t="s">
        <v>33</v>
      </c>
      <c r="U6969" t="s">
        <v>33</v>
      </c>
      <c r="V6969">
        <v>101</v>
      </c>
      <c r="W6969">
        <v>101</v>
      </c>
      <c r="X6969">
        <v>0</v>
      </c>
      <c r="Y6969" t="s">
        <v>32</v>
      </c>
      <c r="Z6969" t="s">
        <v>33</v>
      </c>
      <c r="AA6969">
        <f>VLOOKUP(Table1[[#This Row],[Facility Name]],D_2,8,0)</f>
        <v>49</v>
      </c>
    </row>
    <row r="6970" spans="1:27" x14ac:dyDescent="0.25">
      <c r="A6970">
        <v>672565</v>
      </c>
      <c r="B6970" t="s">
        <v>7887</v>
      </c>
      <c r="C6970">
        <v>5</v>
      </c>
      <c r="D6970" t="s">
        <v>5599</v>
      </c>
      <c r="E6970" t="s">
        <v>7888</v>
      </c>
      <c r="F6970" t="s">
        <v>29</v>
      </c>
      <c r="G6970" t="s">
        <v>30</v>
      </c>
      <c r="H6970" t="s">
        <v>37</v>
      </c>
      <c r="I6970">
        <v>12</v>
      </c>
      <c r="J6970" t="s">
        <v>33</v>
      </c>
      <c r="K6970">
        <v>32</v>
      </c>
      <c r="L6970">
        <v>40</v>
      </c>
      <c r="M6970">
        <v>41</v>
      </c>
      <c r="N6970" t="s">
        <v>33</v>
      </c>
      <c r="O6970" t="s">
        <v>33</v>
      </c>
      <c r="P6970" t="s">
        <v>33</v>
      </c>
      <c r="Q6970">
        <v>38</v>
      </c>
      <c r="R6970">
        <v>35</v>
      </c>
      <c r="S6970">
        <v>158</v>
      </c>
      <c r="T6970" t="s">
        <v>33</v>
      </c>
      <c r="U6970" t="s">
        <v>33</v>
      </c>
      <c r="V6970">
        <v>43</v>
      </c>
      <c r="W6970">
        <v>43</v>
      </c>
      <c r="X6970">
        <v>0</v>
      </c>
      <c r="Y6970" t="s">
        <v>34</v>
      </c>
      <c r="Z6970" t="s">
        <v>33</v>
      </c>
      <c r="AA6970">
        <f>VLOOKUP(Table1[[#This Row],[Facility Name]],D_2,8,0)</f>
        <v>84</v>
      </c>
    </row>
    <row r="6971" spans="1:27" hidden="1" x14ac:dyDescent="0.25">
      <c r="A6971">
        <v>672768</v>
      </c>
      <c r="B6971" t="s">
        <v>8178</v>
      </c>
      <c r="C6971">
        <v>5</v>
      </c>
      <c r="D6971" t="s">
        <v>5599</v>
      </c>
      <c r="F6971" t="s">
        <v>29</v>
      </c>
      <c r="G6971" t="s">
        <v>30</v>
      </c>
      <c r="H6971" t="s">
        <v>31</v>
      </c>
      <c r="I6971">
        <v>0</v>
      </c>
      <c r="J6971" t="s">
        <v>33</v>
      </c>
      <c r="K6971">
        <v>35</v>
      </c>
      <c r="L6971">
        <v>50</v>
      </c>
      <c r="M6971">
        <v>55</v>
      </c>
      <c r="N6971" t="s">
        <v>33</v>
      </c>
      <c r="O6971" t="s">
        <v>33</v>
      </c>
      <c r="P6971" t="s">
        <v>33</v>
      </c>
      <c r="Q6971">
        <v>38</v>
      </c>
      <c r="R6971">
        <v>37</v>
      </c>
      <c r="S6971">
        <v>99</v>
      </c>
      <c r="T6971" t="s">
        <v>34</v>
      </c>
      <c r="U6971" t="s">
        <v>34</v>
      </c>
      <c r="V6971">
        <v>0</v>
      </c>
      <c r="W6971">
        <v>0</v>
      </c>
      <c r="X6971">
        <v>0</v>
      </c>
      <c r="Y6971" t="s">
        <v>33</v>
      </c>
      <c r="Z6971" t="s">
        <v>33</v>
      </c>
      <c r="AA6971" t="e">
        <f>VLOOKUP(Table1[[#This Row],[Facility Name]],D_2,8,0)</f>
        <v>#N/A</v>
      </c>
    </row>
    <row r="6972" spans="1:27" x14ac:dyDescent="0.25">
      <c r="A6972">
        <v>672566</v>
      </c>
      <c r="B6972" t="s">
        <v>7889</v>
      </c>
      <c r="C6972">
        <v>4</v>
      </c>
      <c r="D6972" t="s">
        <v>5599</v>
      </c>
      <c r="E6972" t="s">
        <v>5728</v>
      </c>
      <c r="F6972" t="s">
        <v>29</v>
      </c>
      <c r="G6972" t="s">
        <v>30</v>
      </c>
      <c r="H6972" t="s">
        <v>294</v>
      </c>
      <c r="I6972">
        <v>24</v>
      </c>
      <c r="J6972" t="s">
        <v>33</v>
      </c>
      <c r="K6972">
        <v>96</v>
      </c>
      <c r="L6972">
        <v>116</v>
      </c>
      <c r="M6972">
        <v>119</v>
      </c>
      <c r="N6972" t="s">
        <v>33</v>
      </c>
      <c r="O6972" t="s">
        <v>33</v>
      </c>
      <c r="P6972" t="s">
        <v>33</v>
      </c>
      <c r="Q6972">
        <v>102</v>
      </c>
      <c r="R6972">
        <v>88</v>
      </c>
      <c r="S6972">
        <v>461</v>
      </c>
      <c r="T6972" t="s">
        <v>33</v>
      </c>
      <c r="U6972" t="s">
        <v>33</v>
      </c>
      <c r="V6972">
        <v>106</v>
      </c>
      <c r="W6972">
        <v>106</v>
      </c>
      <c r="X6972">
        <v>0</v>
      </c>
      <c r="Y6972" t="s">
        <v>33</v>
      </c>
      <c r="Z6972" t="s">
        <v>33</v>
      </c>
      <c r="AA6972">
        <f>VLOOKUP(Table1[[#This Row],[Facility Name]],D_2,8,0)</f>
        <v>72</v>
      </c>
    </row>
    <row r="6973" spans="1:27" x14ac:dyDescent="0.25">
      <c r="A6973">
        <v>672567</v>
      </c>
      <c r="B6973" t="s">
        <v>7890</v>
      </c>
      <c r="C6973">
        <v>3</v>
      </c>
      <c r="D6973" t="s">
        <v>5599</v>
      </c>
      <c r="E6973" t="s">
        <v>5747</v>
      </c>
      <c r="F6973" t="s">
        <v>29</v>
      </c>
      <c r="G6973" t="s">
        <v>30</v>
      </c>
      <c r="H6973" t="s">
        <v>407</v>
      </c>
      <c r="I6973">
        <v>10</v>
      </c>
      <c r="J6973" t="s">
        <v>33</v>
      </c>
      <c r="K6973">
        <v>24</v>
      </c>
      <c r="L6973">
        <v>28</v>
      </c>
      <c r="M6973">
        <v>28</v>
      </c>
      <c r="N6973" t="s">
        <v>33</v>
      </c>
      <c r="O6973" t="s">
        <v>33</v>
      </c>
      <c r="P6973" t="s">
        <v>33</v>
      </c>
      <c r="Q6973">
        <v>26</v>
      </c>
      <c r="R6973">
        <v>32</v>
      </c>
      <c r="S6973">
        <v>107</v>
      </c>
      <c r="T6973" t="s">
        <v>33</v>
      </c>
      <c r="U6973" t="s">
        <v>33</v>
      </c>
      <c r="V6973">
        <v>28</v>
      </c>
      <c r="W6973">
        <v>28</v>
      </c>
      <c r="X6973">
        <v>0</v>
      </c>
      <c r="Y6973" t="s">
        <v>34</v>
      </c>
      <c r="Z6973" t="s">
        <v>33</v>
      </c>
      <c r="AA6973">
        <f>VLOOKUP(Table1[[#This Row],[Facility Name]],D_2,8,0)</f>
        <v>78</v>
      </c>
    </row>
    <row r="6974" spans="1:27" x14ac:dyDescent="0.25">
      <c r="A6974">
        <v>672568</v>
      </c>
      <c r="B6974" t="s">
        <v>7951</v>
      </c>
      <c r="C6974">
        <v>2</v>
      </c>
      <c r="D6974" t="s">
        <v>5599</v>
      </c>
      <c r="E6974" t="s">
        <v>5654</v>
      </c>
      <c r="F6974" t="s">
        <v>29</v>
      </c>
      <c r="G6974" t="s">
        <v>30</v>
      </c>
      <c r="H6974" t="s">
        <v>37</v>
      </c>
      <c r="I6974">
        <v>26</v>
      </c>
      <c r="J6974" t="s">
        <v>33</v>
      </c>
      <c r="K6974">
        <v>107</v>
      </c>
      <c r="L6974">
        <v>173</v>
      </c>
      <c r="M6974">
        <v>182</v>
      </c>
      <c r="N6974" t="s">
        <v>33</v>
      </c>
      <c r="O6974" t="s">
        <v>33</v>
      </c>
      <c r="P6974" t="s">
        <v>33</v>
      </c>
      <c r="Q6974">
        <v>130</v>
      </c>
      <c r="R6974">
        <v>140</v>
      </c>
      <c r="S6974">
        <v>513</v>
      </c>
      <c r="T6974" t="s">
        <v>40</v>
      </c>
      <c r="U6974" t="s">
        <v>32</v>
      </c>
      <c r="V6974">
        <v>111</v>
      </c>
      <c r="W6974">
        <v>111</v>
      </c>
      <c r="X6974">
        <v>0</v>
      </c>
      <c r="Y6974" t="s">
        <v>40</v>
      </c>
      <c r="Z6974" t="s">
        <v>33</v>
      </c>
      <c r="AA6974">
        <f>VLOOKUP(Table1[[#This Row],[Facility Name]],D_2,8,0)</f>
        <v>39</v>
      </c>
    </row>
    <row r="6975" spans="1:27" x14ac:dyDescent="0.25">
      <c r="A6975">
        <v>672570</v>
      </c>
      <c r="B6975" t="s">
        <v>7952</v>
      </c>
      <c r="C6975">
        <v>3</v>
      </c>
      <c r="D6975" t="s">
        <v>5599</v>
      </c>
      <c r="E6975" t="s">
        <v>5676</v>
      </c>
      <c r="F6975" t="s">
        <v>29</v>
      </c>
      <c r="G6975" t="s">
        <v>30</v>
      </c>
      <c r="H6975" t="s">
        <v>6725</v>
      </c>
      <c r="I6975">
        <v>16</v>
      </c>
      <c r="J6975" t="s">
        <v>33</v>
      </c>
      <c r="K6975">
        <v>50</v>
      </c>
      <c r="L6975">
        <v>60</v>
      </c>
      <c r="M6975">
        <v>66</v>
      </c>
      <c r="N6975" t="s">
        <v>33</v>
      </c>
      <c r="O6975" t="s">
        <v>33</v>
      </c>
      <c r="P6975" t="s">
        <v>33</v>
      </c>
      <c r="Q6975">
        <v>55</v>
      </c>
      <c r="R6975">
        <v>60</v>
      </c>
      <c r="S6975">
        <v>210</v>
      </c>
      <c r="T6975" t="s">
        <v>33</v>
      </c>
      <c r="U6975" t="s">
        <v>33</v>
      </c>
      <c r="V6975">
        <v>68</v>
      </c>
      <c r="W6975">
        <v>68</v>
      </c>
      <c r="X6975">
        <v>0</v>
      </c>
      <c r="Y6975" t="s">
        <v>33</v>
      </c>
      <c r="Z6975" t="s">
        <v>33</v>
      </c>
      <c r="AA6975">
        <f>VLOOKUP(Table1[[#This Row],[Facility Name]],D_2,8,0)</f>
        <v>62</v>
      </c>
    </row>
    <row r="6976" spans="1:27" x14ac:dyDescent="0.25">
      <c r="A6976">
        <v>672571</v>
      </c>
      <c r="B6976" t="s">
        <v>7953</v>
      </c>
      <c r="C6976">
        <v>3</v>
      </c>
      <c r="D6976" t="s">
        <v>5599</v>
      </c>
      <c r="E6976" t="s">
        <v>5619</v>
      </c>
      <c r="F6976" t="s">
        <v>29</v>
      </c>
      <c r="G6976" t="s">
        <v>30</v>
      </c>
      <c r="H6976" t="s">
        <v>37</v>
      </c>
      <c r="I6976">
        <v>25</v>
      </c>
      <c r="J6976" t="s">
        <v>33</v>
      </c>
      <c r="K6976">
        <v>48</v>
      </c>
      <c r="L6976">
        <v>81</v>
      </c>
      <c r="M6976">
        <v>81</v>
      </c>
      <c r="N6976" t="s">
        <v>33</v>
      </c>
      <c r="O6976" t="s">
        <v>33</v>
      </c>
      <c r="P6976" t="s">
        <v>33</v>
      </c>
      <c r="Q6976">
        <v>56</v>
      </c>
      <c r="R6976">
        <v>74</v>
      </c>
      <c r="S6976">
        <v>237</v>
      </c>
      <c r="T6976" t="s">
        <v>40</v>
      </c>
      <c r="U6976" t="s">
        <v>33</v>
      </c>
      <c r="V6976">
        <v>83</v>
      </c>
      <c r="W6976">
        <v>83</v>
      </c>
      <c r="X6976">
        <v>0</v>
      </c>
      <c r="Y6976" t="s">
        <v>33</v>
      </c>
      <c r="Z6976" t="s">
        <v>33</v>
      </c>
      <c r="AA6976">
        <f>VLOOKUP(Table1[[#This Row],[Facility Name]],D_2,8,0)</f>
        <v>50</v>
      </c>
    </row>
    <row r="6977" spans="1:27" hidden="1" x14ac:dyDescent="0.25">
      <c r="A6977">
        <v>672572</v>
      </c>
      <c r="B6977" t="s">
        <v>7954</v>
      </c>
      <c r="C6977">
        <v>4</v>
      </c>
      <c r="D6977" t="s">
        <v>5599</v>
      </c>
      <c r="E6977" t="s">
        <v>7955</v>
      </c>
      <c r="F6977" t="s">
        <v>29</v>
      </c>
      <c r="G6977" t="s">
        <v>30</v>
      </c>
      <c r="H6977" t="s">
        <v>31</v>
      </c>
      <c r="I6977">
        <v>25</v>
      </c>
      <c r="J6977" t="s">
        <v>33</v>
      </c>
      <c r="K6977">
        <v>57</v>
      </c>
      <c r="L6977">
        <v>69</v>
      </c>
      <c r="M6977">
        <v>73</v>
      </c>
      <c r="N6977" t="s">
        <v>33</v>
      </c>
      <c r="O6977" t="s">
        <v>33</v>
      </c>
      <c r="P6977" t="s">
        <v>33</v>
      </c>
      <c r="Q6977">
        <v>63</v>
      </c>
      <c r="R6977">
        <v>52</v>
      </c>
      <c r="S6977">
        <v>285</v>
      </c>
      <c r="T6977" t="s">
        <v>33</v>
      </c>
      <c r="U6977" t="s">
        <v>33</v>
      </c>
      <c r="V6977">
        <v>73</v>
      </c>
      <c r="W6977">
        <v>73</v>
      </c>
      <c r="X6977">
        <v>0</v>
      </c>
      <c r="Y6977" t="s">
        <v>34</v>
      </c>
      <c r="Z6977" t="s">
        <v>33</v>
      </c>
      <c r="AA6977" t="e">
        <f>VLOOKUP(Table1[[#This Row],[Facility Name]],D_2,8,0)</f>
        <v>#N/A</v>
      </c>
    </row>
    <row r="6978" spans="1:27" x14ac:dyDescent="0.25">
      <c r="A6978">
        <v>672573</v>
      </c>
      <c r="B6978" t="s">
        <v>8695</v>
      </c>
      <c r="C6978">
        <v>5</v>
      </c>
      <c r="D6978" t="s">
        <v>5599</v>
      </c>
      <c r="E6978" t="s">
        <v>910</v>
      </c>
      <c r="F6978" t="s">
        <v>29</v>
      </c>
      <c r="G6978" t="s">
        <v>30</v>
      </c>
      <c r="H6978" t="s">
        <v>37</v>
      </c>
      <c r="I6978">
        <v>24</v>
      </c>
      <c r="J6978" t="s">
        <v>33</v>
      </c>
      <c r="K6978">
        <v>42</v>
      </c>
      <c r="L6978">
        <v>74</v>
      </c>
      <c r="M6978">
        <v>78</v>
      </c>
      <c r="N6978" t="s">
        <v>33</v>
      </c>
      <c r="O6978" t="s">
        <v>33</v>
      </c>
      <c r="P6978" t="s">
        <v>33</v>
      </c>
      <c r="Q6978">
        <v>52</v>
      </c>
      <c r="R6978">
        <v>50</v>
      </c>
      <c r="S6978">
        <v>205</v>
      </c>
      <c r="T6978" t="s">
        <v>33</v>
      </c>
      <c r="U6978" t="s">
        <v>40</v>
      </c>
      <c r="V6978">
        <v>80</v>
      </c>
      <c r="W6978">
        <v>80</v>
      </c>
      <c r="X6978">
        <v>0</v>
      </c>
      <c r="Y6978" t="s">
        <v>33</v>
      </c>
      <c r="Z6978" t="s">
        <v>33</v>
      </c>
      <c r="AA6978">
        <f>VLOOKUP(Table1[[#This Row],[Facility Name]],D_2,8,0)</f>
        <v>79</v>
      </c>
    </row>
    <row r="6979" spans="1:27" x14ac:dyDescent="0.25">
      <c r="A6979">
        <v>672574</v>
      </c>
      <c r="B6979" t="s">
        <v>8696</v>
      </c>
      <c r="C6979">
        <v>5</v>
      </c>
      <c r="D6979" t="s">
        <v>5599</v>
      </c>
      <c r="E6979" t="s">
        <v>129</v>
      </c>
      <c r="F6979" t="s">
        <v>29</v>
      </c>
      <c r="G6979" t="s">
        <v>30</v>
      </c>
      <c r="H6979" t="s">
        <v>37</v>
      </c>
      <c r="I6979">
        <v>16</v>
      </c>
      <c r="J6979" t="s">
        <v>33</v>
      </c>
      <c r="K6979">
        <v>65</v>
      </c>
      <c r="L6979">
        <v>101</v>
      </c>
      <c r="M6979">
        <v>103</v>
      </c>
      <c r="N6979" t="s">
        <v>33</v>
      </c>
      <c r="O6979" t="s">
        <v>33</v>
      </c>
      <c r="P6979" t="s">
        <v>33</v>
      </c>
      <c r="Q6979">
        <v>79</v>
      </c>
      <c r="R6979">
        <v>49</v>
      </c>
      <c r="S6979">
        <v>314</v>
      </c>
      <c r="T6979" t="s">
        <v>33</v>
      </c>
      <c r="U6979" t="s">
        <v>33</v>
      </c>
      <c r="V6979">
        <v>105</v>
      </c>
      <c r="W6979">
        <v>105</v>
      </c>
      <c r="X6979">
        <v>0</v>
      </c>
      <c r="Y6979" t="s">
        <v>33</v>
      </c>
      <c r="Z6979" t="s">
        <v>33</v>
      </c>
      <c r="AA6979">
        <f>VLOOKUP(Table1[[#This Row],[Facility Name]],D_2,8,0)</f>
        <v>67</v>
      </c>
    </row>
    <row r="6980" spans="1:27" x14ac:dyDescent="0.25">
      <c r="A6980">
        <v>672575</v>
      </c>
      <c r="B6980" t="s">
        <v>8760</v>
      </c>
      <c r="C6980">
        <v>5</v>
      </c>
      <c r="D6980" t="s">
        <v>5599</v>
      </c>
      <c r="E6980" t="s">
        <v>5654</v>
      </c>
      <c r="F6980" t="s">
        <v>29</v>
      </c>
      <c r="G6980" t="s">
        <v>30</v>
      </c>
      <c r="H6980" t="s">
        <v>2762</v>
      </c>
      <c r="I6980">
        <v>18</v>
      </c>
      <c r="J6980" t="s">
        <v>33</v>
      </c>
      <c r="K6980">
        <v>37</v>
      </c>
      <c r="L6980">
        <v>52</v>
      </c>
      <c r="M6980">
        <v>55</v>
      </c>
      <c r="N6980" t="s">
        <v>33</v>
      </c>
      <c r="O6980" t="s">
        <v>40</v>
      </c>
      <c r="P6980" t="s">
        <v>33</v>
      </c>
      <c r="Q6980">
        <v>42</v>
      </c>
      <c r="R6980">
        <v>27</v>
      </c>
      <c r="S6980">
        <v>161</v>
      </c>
      <c r="T6980" t="s">
        <v>32</v>
      </c>
      <c r="U6980" t="s">
        <v>33</v>
      </c>
      <c r="V6980">
        <v>55</v>
      </c>
      <c r="W6980">
        <v>55</v>
      </c>
      <c r="X6980">
        <v>0</v>
      </c>
      <c r="Y6980" t="s">
        <v>34</v>
      </c>
      <c r="Z6980" t="s">
        <v>33</v>
      </c>
      <c r="AA6980">
        <f>VLOOKUP(Table1[[#This Row],[Facility Name]],D_2,8,0)</f>
        <v>78</v>
      </c>
    </row>
    <row r="6981" spans="1:27" x14ac:dyDescent="0.25">
      <c r="A6981">
        <v>672576</v>
      </c>
      <c r="B6981" t="s">
        <v>8779</v>
      </c>
      <c r="C6981">
        <v>4</v>
      </c>
      <c r="D6981" t="s">
        <v>5599</v>
      </c>
      <c r="E6981" t="s">
        <v>1944</v>
      </c>
      <c r="F6981" t="s">
        <v>29</v>
      </c>
      <c r="G6981" t="s">
        <v>30</v>
      </c>
      <c r="H6981" t="s">
        <v>37</v>
      </c>
      <c r="I6981">
        <v>17</v>
      </c>
      <c r="J6981" t="s">
        <v>33</v>
      </c>
      <c r="K6981">
        <v>49</v>
      </c>
      <c r="L6981">
        <v>74</v>
      </c>
      <c r="M6981">
        <v>77</v>
      </c>
      <c r="N6981" t="s">
        <v>33</v>
      </c>
      <c r="O6981" t="s">
        <v>33</v>
      </c>
      <c r="P6981" t="s">
        <v>33</v>
      </c>
      <c r="Q6981">
        <v>66</v>
      </c>
      <c r="R6981">
        <v>69</v>
      </c>
      <c r="S6981">
        <v>276</v>
      </c>
      <c r="T6981" t="s">
        <v>33</v>
      </c>
      <c r="U6981" t="s">
        <v>33</v>
      </c>
      <c r="V6981">
        <v>72</v>
      </c>
      <c r="W6981">
        <v>72</v>
      </c>
      <c r="X6981">
        <v>0</v>
      </c>
      <c r="Y6981" t="s">
        <v>33</v>
      </c>
      <c r="Z6981" t="s">
        <v>33</v>
      </c>
      <c r="AA6981">
        <f>VLOOKUP(Table1[[#This Row],[Facility Name]],D_2,8,0)</f>
        <v>75</v>
      </c>
    </row>
    <row r="6982" spans="1:27" x14ac:dyDescent="0.25">
      <c r="A6982">
        <v>672577</v>
      </c>
      <c r="B6982" t="s">
        <v>8780</v>
      </c>
      <c r="C6982">
        <v>4</v>
      </c>
      <c r="D6982" t="s">
        <v>5599</v>
      </c>
      <c r="E6982" t="s">
        <v>8103</v>
      </c>
      <c r="F6982" t="s">
        <v>29</v>
      </c>
      <c r="G6982" t="s">
        <v>30</v>
      </c>
      <c r="H6982" t="s">
        <v>294</v>
      </c>
      <c r="I6982">
        <v>16</v>
      </c>
      <c r="J6982" t="s">
        <v>33</v>
      </c>
      <c r="K6982">
        <v>39</v>
      </c>
      <c r="L6982">
        <v>60</v>
      </c>
      <c r="M6982">
        <v>61</v>
      </c>
      <c r="N6982" t="s">
        <v>33</v>
      </c>
      <c r="O6982" t="s">
        <v>33</v>
      </c>
      <c r="P6982" t="s">
        <v>33</v>
      </c>
      <c r="Q6982">
        <v>44</v>
      </c>
      <c r="R6982">
        <v>46</v>
      </c>
      <c r="S6982">
        <v>208</v>
      </c>
      <c r="T6982" t="s">
        <v>33</v>
      </c>
      <c r="U6982" t="s">
        <v>33</v>
      </c>
      <c r="V6982">
        <v>62</v>
      </c>
      <c r="W6982">
        <v>62</v>
      </c>
      <c r="X6982">
        <v>0</v>
      </c>
      <c r="Y6982" t="s">
        <v>40</v>
      </c>
      <c r="Z6982" t="s">
        <v>33</v>
      </c>
      <c r="AA6982">
        <f>VLOOKUP(Table1[[#This Row],[Facility Name]],D_2,8,0)</f>
        <v>66</v>
      </c>
    </row>
    <row r="6983" spans="1:27" hidden="1" x14ac:dyDescent="0.25">
      <c r="A6983">
        <v>672578</v>
      </c>
      <c r="B6983" t="s">
        <v>8781</v>
      </c>
      <c r="C6983">
        <v>5</v>
      </c>
      <c r="D6983" t="s">
        <v>5599</v>
      </c>
      <c r="E6983" t="s">
        <v>1913</v>
      </c>
      <c r="F6983" t="s">
        <v>29</v>
      </c>
      <c r="G6983" t="s">
        <v>30</v>
      </c>
      <c r="H6983" t="s">
        <v>31</v>
      </c>
      <c r="I6983">
        <v>12</v>
      </c>
      <c r="J6983" t="s">
        <v>33</v>
      </c>
      <c r="K6983">
        <v>33</v>
      </c>
      <c r="L6983">
        <v>45</v>
      </c>
      <c r="M6983">
        <v>50</v>
      </c>
      <c r="N6983" t="s">
        <v>33</v>
      </c>
      <c r="O6983" t="s">
        <v>33</v>
      </c>
      <c r="P6983" t="s">
        <v>33</v>
      </c>
      <c r="Q6983">
        <v>38</v>
      </c>
      <c r="R6983">
        <v>33</v>
      </c>
      <c r="S6983">
        <v>153</v>
      </c>
      <c r="T6983" t="s">
        <v>33</v>
      </c>
      <c r="U6983" t="s">
        <v>33</v>
      </c>
      <c r="V6983">
        <v>49</v>
      </c>
      <c r="W6983">
        <v>49</v>
      </c>
      <c r="X6983">
        <v>0</v>
      </c>
      <c r="Y6983" t="s">
        <v>34</v>
      </c>
      <c r="Z6983" t="s">
        <v>33</v>
      </c>
      <c r="AA6983" t="e">
        <f>VLOOKUP(Table1[[#This Row],[Facility Name]],D_2,8,0)</f>
        <v>#N/A</v>
      </c>
    </row>
    <row r="6984" spans="1:27" hidden="1" x14ac:dyDescent="0.25">
      <c r="A6984">
        <v>672579</v>
      </c>
      <c r="B6984" t="s">
        <v>8782</v>
      </c>
      <c r="C6984">
        <v>4</v>
      </c>
      <c r="D6984" t="s">
        <v>5599</v>
      </c>
      <c r="E6984" t="s">
        <v>5654</v>
      </c>
      <c r="F6984" t="s">
        <v>29</v>
      </c>
      <c r="G6984" t="s">
        <v>30</v>
      </c>
      <c r="H6984" t="s">
        <v>31</v>
      </c>
      <c r="I6984">
        <v>12</v>
      </c>
      <c r="J6984" t="s">
        <v>33</v>
      </c>
      <c r="K6984">
        <v>37</v>
      </c>
      <c r="L6984">
        <v>51</v>
      </c>
      <c r="M6984">
        <v>52</v>
      </c>
      <c r="N6984" t="s">
        <v>33</v>
      </c>
      <c r="O6984" t="s">
        <v>33</v>
      </c>
      <c r="P6984" t="s">
        <v>33</v>
      </c>
      <c r="Q6984">
        <v>43</v>
      </c>
      <c r="R6984">
        <v>36</v>
      </c>
      <c r="S6984">
        <v>183</v>
      </c>
      <c r="T6984" t="s">
        <v>33</v>
      </c>
      <c r="U6984" t="s">
        <v>33</v>
      </c>
      <c r="V6984">
        <v>54</v>
      </c>
      <c r="W6984">
        <v>54</v>
      </c>
      <c r="X6984">
        <v>0</v>
      </c>
      <c r="Y6984" t="s">
        <v>33</v>
      </c>
      <c r="Z6984" t="s">
        <v>33</v>
      </c>
      <c r="AA6984" t="e">
        <f>VLOOKUP(Table1[[#This Row],[Facility Name]],D_2,8,0)</f>
        <v>#N/A</v>
      </c>
    </row>
    <row r="6985" spans="1:27" hidden="1" x14ac:dyDescent="0.25">
      <c r="A6985">
        <v>672580</v>
      </c>
      <c r="B6985" t="s">
        <v>8783</v>
      </c>
      <c r="C6985">
        <v>3</v>
      </c>
      <c r="D6985" t="s">
        <v>5599</v>
      </c>
      <c r="E6985" t="s">
        <v>129</v>
      </c>
      <c r="F6985" t="s">
        <v>29</v>
      </c>
      <c r="G6985" t="s">
        <v>30</v>
      </c>
      <c r="H6985" t="s">
        <v>31</v>
      </c>
      <c r="I6985">
        <v>20</v>
      </c>
      <c r="J6985" t="s">
        <v>33</v>
      </c>
      <c r="K6985">
        <v>41</v>
      </c>
      <c r="L6985">
        <v>56</v>
      </c>
      <c r="M6985">
        <v>56</v>
      </c>
      <c r="N6985" t="s">
        <v>33</v>
      </c>
      <c r="O6985" t="s">
        <v>33</v>
      </c>
      <c r="P6985" t="s">
        <v>33</v>
      </c>
      <c r="Q6985">
        <v>46</v>
      </c>
      <c r="R6985">
        <v>48</v>
      </c>
      <c r="S6985">
        <v>194</v>
      </c>
      <c r="T6985" t="s">
        <v>33</v>
      </c>
      <c r="U6985" t="s">
        <v>33</v>
      </c>
      <c r="V6985">
        <v>58</v>
      </c>
      <c r="W6985">
        <v>58</v>
      </c>
      <c r="X6985">
        <v>0</v>
      </c>
      <c r="Y6985" t="s">
        <v>33</v>
      </c>
      <c r="Z6985" t="s">
        <v>33</v>
      </c>
      <c r="AA6985" t="e">
        <f>VLOOKUP(Table1[[#This Row],[Facility Name]],D_2,8,0)</f>
        <v>#N/A</v>
      </c>
    </row>
    <row r="6986" spans="1:27" hidden="1" x14ac:dyDescent="0.25">
      <c r="A6986">
        <v>672581</v>
      </c>
      <c r="B6986" t="s">
        <v>8870</v>
      </c>
      <c r="C6986">
        <v>4</v>
      </c>
      <c r="D6986" t="s">
        <v>5599</v>
      </c>
      <c r="E6986" t="s">
        <v>52</v>
      </c>
      <c r="F6986" t="s">
        <v>29</v>
      </c>
      <c r="G6986" t="s">
        <v>30</v>
      </c>
      <c r="H6986" t="s">
        <v>31</v>
      </c>
      <c r="I6986">
        <v>16</v>
      </c>
      <c r="J6986" t="s">
        <v>33</v>
      </c>
      <c r="K6986">
        <v>68</v>
      </c>
      <c r="L6986">
        <v>94</v>
      </c>
      <c r="M6986">
        <v>97</v>
      </c>
      <c r="N6986" t="s">
        <v>33</v>
      </c>
      <c r="O6986" t="s">
        <v>33</v>
      </c>
      <c r="P6986" t="s">
        <v>33</v>
      </c>
      <c r="Q6986">
        <v>81</v>
      </c>
      <c r="R6986">
        <v>88</v>
      </c>
      <c r="S6986">
        <v>373</v>
      </c>
      <c r="T6986" t="s">
        <v>33</v>
      </c>
      <c r="U6986" t="s">
        <v>33</v>
      </c>
      <c r="V6986">
        <v>88</v>
      </c>
      <c r="W6986">
        <v>88</v>
      </c>
      <c r="X6986">
        <v>0</v>
      </c>
      <c r="Y6986" t="s">
        <v>33</v>
      </c>
      <c r="Z6986" t="s">
        <v>33</v>
      </c>
      <c r="AA6986" t="e">
        <f>VLOOKUP(Table1[[#This Row],[Facility Name]],D_2,8,0)</f>
        <v>#N/A</v>
      </c>
    </row>
    <row r="6987" spans="1:27" hidden="1" x14ac:dyDescent="0.25">
      <c r="A6987">
        <v>672583</v>
      </c>
      <c r="B6987" t="s">
        <v>8871</v>
      </c>
      <c r="C6987">
        <v>4</v>
      </c>
      <c r="D6987" t="s">
        <v>5599</v>
      </c>
      <c r="E6987" t="s">
        <v>5619</v>
      </c>
      <c r="F6987" t="s">
        <v>29</v>
      </c>
      <c r="G6987" t="s">
        <v>30</v>
      </c>
      <c r="H6987" t="s">
        <v>31</v>
      </c>
      <c r="I6987">
        <v>4</v>
      </c>
      <c r="J6987" t="s">
        <v>34</v>
      </c>
      <c r="K6987">
        <v>19</v>
      </c>
      <c r="L6987">
        <v>29</v>
      </c>
      <c r="M6987">
        <v>29</v>
      </c>
      <c r="N6987" t="s">
        <v>33</v>
      </c>
      <c r="O6987" t="s">
        <v>33</v>
      </c>
      <c r="P6987" t="s">
        <v>33</v>
      </c>
      <c r="Q6987">
        <v>25</v>
      </c>
      <c r="R6987">
        <v>15</v>
      </c>
      <c r="S6987">
        <v>99</v>
      </c>
      <c r="T6987" t="s">
        <v>34</v>
      </c>
      <c r="U6987" t="s">
        <v>33</v>
      </c>
      <c r="V6987">
        <v>29</v>
      </c>
      <c r="W6987">
        <v>29</v>
      </c>
      <c r="X6987">
        <v>0</v>
      </c>
      <c r="Y6987" t="s">
        <v>34</v>
      </c>
      <c r="Z6987" t="s">
        <v>40</v>
      </c>
      <c r="AA6987" t="e">
        <f>VLOOKUP(Table1[[#This Row],[Facility Name]],D_2,8,0)</f>
        <v>#N/A</v>
      </c>
    </row>
    <row r="6988" spans="1:27" x14ac:dyDescent="0.25">
      <c r="A6988">
        <v>672584</v>
      </c>
      <c r="B6988" t="s">
        <v>8872</v>
      </c>
      <c r="C6988">
        <v>3</v>
      </c>
      <c r="D6988" t="s">
        <v>5599</v>
      </c>
      <c r="E6988" t="s">
        <v>3729</v>
      </c>
      <c r="F6988" t="s">
        <v>29</v>
      </c>
      <c r="G6988" t="s">
        <v>30</v>
      </c>
      <c r="H6988" t="s">
        <v>37</v>
      </c>
      <c r="I6988">
        <v>16</v>
      </c>
      <c r="J6988" t="s">
        <v>33</v>
      </c>
      <c r="K6988">
        <v>49</v>
      </c>
      <c r="L6988">
        <v>64</v>
      </c>
      <c r="M6988">
        <v>65</v>
      </c>
      <c r="N6988" t="s">
        <v>33</v>
      </c>
      <c r="O6988" t="s">
        <v>33</v>
      </c>
      <c r="P6988" t="s">
        <v>33</v>
      </c>
      <c r="Q6988">
        <v>57</v>
      </c>
      <c r="R6988">
        <v>53</v>
      </c>
      <c r="S6988">
        <v>213</v>
      </c>
      <c r="T6988" t="s">
        <v>33</v>
      </c>
      <c r="U6988" t="s">
        <v>33</v>
      </c>
      <c r="V6988">
        <v>65</v>
      </c>
      <c r="W6988">
        <v>65</v>
      </c>
      <c r="X6988">
        <v>0</v>
      </c>
      <c r="Y6988" t="s">
        <v>34</v>
      </c>
      <c r="Z6988" t="s">
        <v>33</v>
      </c>
      <c r="AA6988">
        <f>VLOOKUP(Table1[[#This Row],[Facility Name]],D_2,8,0)</f>
        <v>53</v>
      </c>
    </row>
    <row r="6989" spans="1:27" hidden="1" x14ac:dyDescent="0.25">
      <c r="A6989">
        <v>672585</v>
      </c>
      <c r="B6989" t="s">
        <v>8890</v>
      </c>
      <c r="C6989">
        <v>5</v>
      </c>
      <c r="D6989" t="s">
        <v>5599</v>
      </c>
      <c r="E6989" t="s">
        <v>8891</v>
      </c>
      <c r="F6989" t="s">
        <v>29</v>
      </c>
      <c r="G6989" t="s">
        <v>30</v>
      </c>
      <c r="H6989" t="s">
        <v>31</v>
      </c>
      <c r="I6989">
        <v>12</v>
      </c>
      <c r="J6989" t="s">
        <v>33</v>
      </c>
      <c r="K6989">
        <v>40</v>
      </c>
      <c r="L6989">
        <v>52</v>
      </c>
      <c r="M6989">
        <v>57</v>
      </c>
      <c r="N6989" t="s">
        <v>33</v>
      </c>
      <c r="O6989" t="s">
        <v>33</v>
      </c>
      <c r="P6989" t="s">
        <v>33</v>
      </c>
      <c r="Q6989">
        <v>47</v>
      </c>
      <c r="R6989">
        <v>48</v>
      </c>
      <c r="S6989">
        <v>199</v>
      </c>
      <c r="T6989" t="s">
        <v>33</v>
      </c>
      <c r="U6989" t="s">
        <v>33</v>
      </c>
      <c r="V6989">
        <v>57</v>
      </c>
      <c r="W6989">
        <v>57</v>
      </c>
      <c r="X6989">
        <v>0</v>
      </c>
      <c r="Y6989" t="s">
        <v>34</v>
      </c>
      <c r="Z6989" t="s">
        <v>33</v>
      </c>
      <c r="AA6989" t="e">
        <f>VLOOKUP(Table1[[#This Row],[Facility Name]],D_2,8,0)</f>
        <v>#N/A</v>
      </c>
    </row>
    <row r="6990" spans="1:27" x14ac:dyDescent="0.25">
      <c r="A6990">
        <v>672586</v>
      </c>
      <c r="B6990" t="s">
        <v>8892</v>
      </c>
      <c r="C6990">
        <v>5</v>
      </c>
      <c r="D6990" t="s">
        <v>5599</v>
      </c>
      <c r="E6990" t="s">
        <v>5803</v>
      </c>
      <c r="F6990" t="s">
        <v>29</v>
      </c>
      <c r="G6990" t="s">
        <v>30</v>
      </c>
      <c r="H6990" t="s">
        <v>37</v>
      </c>
      <c r="I6990">
        <v>16</v>
      </c>
      <c r="J6990" t="s">
        <v>33</v>
      </c>
      <c r="K6990">
        <v>74</v>
      </c>
      <c r="L6990">
        <v>108</v>
      </c>
      <c r="M6990">
        <v>110</v>
      </c>
      <c r="N6990" t="s">
        <v>33</v>
      </c>
      <c r="O6990" t="s">
        <v>40</v>
      </c>
      <c r="P6990" t="s">
        <v>33</v>
      </c>
      <c r="Q6990">
        <v>81</v>
      </c>
      <c r="R6990">
        <v>54</v>
      </c>
      <c r="S6990">
        <v>351</v>
      </c>
      <c r="T6990" t="s">
        <v>33</v>
      </c>
      <c r="U6990" t="s">
        <v>33</v>
      </c>
      <c r="V6990">
        <v>111</v>
      </c>
      <c r="W6990">
        <v>111</v>
      </c>
      <c r="X6990">
        <v>0</v>
      </c>
      <c r="Y6990" t="s">
        <v>33</v>
      </c>
      <c r="Z6990" t="s">
        <v>33</v>
      </c>
      <c r="AA6990">
        <f>VLOOKUP(Table1[[#This Row],[Facility Name]],D_2,8,0)</f>
        <v>65</v>
      </c>
    </row>
    <row r="6991" spans="1:27" x14ac:dyDescent="0.25">
      <c r="A6991">
        <v>672587</v>
      </c>
      <c r="B6991" t="s">
        <v>8893</v>
      </c>
      <c r="C6991">
        <v>5</v>
      </c>
      <c r="D6991" t="s">
        <v>5599</v>
      </c>
      <c r="E6991" t="s">
        <v>129</v>
      </c>
      <c r="F6991" t="s">
        <v>29</v>
      </c>
      <c r="G6991" t="s">
        <v>30</v>
      </c>
      <c r="H6991" t="s">
        <v>37</v>
      </c>
      <c r="I6991">
        <v>24</v>
      </c>
      <c r="J6991" t="s">
        <v>33</v>
      </c>
      <c r="K6991">
        <v>94</v>
      </c>
      <c r="L6991">
        <v>133</v>
      </c>
      <c r="M6991">
        <v>138</v>
      </c>
      <c r="N6991" t="s">
        <v>33</v>
      </c>
      <c r="O6991" t="s">
        <v>33</v>
      </c>
      <c r="P6991" t="s">
        <v>33</v>
      </c>
      <c r="Q6991">
        <v>109</v>
      </c>
      <c r="R6991">
        <v>107</v>
      </c>
      <c r="S6991">
        <v>434</v>
      </c>
      <c r="T6991" t="s">
        <v>33</v>
      </c>
      <c r="U6991" t="s">
        <v>33</v>
      </c>
      <c r="V6991">
        <v>141</v>
      </c>
      <c r="W6991">
        <v>141</v>
      </c>
      <c r="X6991">
        <v>0</v>
      </c>
      <c r="Y6991" t="s">
        <v>33</v>
      </c>
      <c r="Z6991" t="s">
        <v>33</v>
      </c>
      <c r="AA6991">
        <f>VLOOKUP(Table1[[#This Row],[Facility Name]],D_2,8,0)</f>
        <v>66</v>
      </c>
    </row>
    <row r="6992" spans="1:27" x14ac:dyDescent="0.25">
      <c r="A6992">
        <v>672588</v>
      </c>
      <c r="B6992" t="s">
        <v>8640</v>
      </c>
      <c r="C6992">
        <v>5</v>
      </c>
      <c r="D6992" t="s">
        <v>5599</v>
      </c>
      <c r="E6992" t="s">
        <v>8641</v>
      </c>
      <c r="F6992" t="s">
        <v>44</v>
      </c>
      <c r="G6992" t="s">
        <v>63</v>
      </c>
      <c r="H6992" t="s">
        <v>64</v>
      </c>
      <c r="I6992">
        <v>12</v>
      </c>
      <c r="J6992" t="s">
        <v>33</v>
      </c>
      <c r="K6992">
        <v>24</v>
      </c>
      <c r="L6992">
        <v>24</v>
      </c>
      <c r="M6992">
        <v>24</v>
      </c>
      <c r="N6992" t="s">
        <v>33</v>
      </c>
      <c r="O6992" t="s">
        <v>33</v>
      </c>
      <c r="P6992" t="s">
        <v>33</v>
      </c>
      <c r="Q6992">
        <v>25</v>
      </c>
      <c r="R6992">
        <v>18</v>
      </c>
      <c r="S6992">
        <v>100</v>
      </c>
      <c r="T6992" t="s">
        <v>33</v>
      </c>
      <c r="U6992" t="s">
        <v>33</v>
      </c>
      <c r="V6992">
        <v>24</v>
      </c>
      <c r="W6992">
        <v>24</v>
      </c>
      <c r="X6992">
        <v>0</v>
      </c>
      <c r="Y6992" t="s">
        <v>34</v>
      </c>
      <c r="Z6992" t="s">
        <v>33</v>
      </c>
      <c r="AA6992">
        <f>VLOOKUP(Table1[[#This Row],[Facility Name]],D_2,8,0)</f>
        <v>93</v>
      </c>
    </row>
    <row r="6993" spans="1:27" x14ac:dyDescent="0.25">
      <c r="A6993">
        <v>672589</v>
      </c>
      <c r="B6993" t="s">
        <v>8642</v>
      </c>
      <c r="C6993">
        <v>2</v>
      </c>
      <c r="D6993" t="s">
        <v>5599</v>
      </c>
      <c r="E6993" t="s">
        <v>129</v>
      </c>
      <c r="F6993" t="s">
        <v>29</v>
      </c>
      <c r="G6993" t="s">
        <v>30</v>
      </c>
      <c r="H6993" t="s">
        <v>294</v>
      </c>
      <c r="I6993">
        <v>20</v>
      </c>
      <c r="J6993" t="s">
        <v>33</v>
      </c>
      <c r="K6993">
        <v>90</v>
      </c>
      <c r="L6993">
        <v>136</v>
      </c>
      <c r="M6993">
        <v>143</v>
      </c>
      <c r="N6993" t="s">
        <v>33</v>
      </c>
      <c r="O6993" t="s">
        <v>33</v>
      </c>
      <c r="P6993" t="s">
        <v>33</v>
      </c>
      <c r="Q6993">
        <v>103</v>
      </c>
      <c r="R6993">
        <v>114</v>
      </c>
      <c r="S6993">
        <v>424</v>
      </c>
      <c r="T6993" t="s">
        <v>40</v>
      </c>
      <c r="U6993" t="s">
        <v>32</v>
      </c>
      <c r="V6993">
        <v>133</v>
      </c>
      <c r="W6993">
        <v>133</v>
      </c>
      <c r="X6993">
        <v>0</v>
      </c>
      <c r="Y6993" t="s">
        <v>33</v>
      </c>
      <c r="Z6993" t="s">
        <v>33</v>
      </c>
      <c r="AA6993">
        <f>VLOOKUP(Table1[[#This Row],[Facility Name]],D_2,8,0)</f>
        <v>44</v>
      </c>
    </row>
    <row r="6994" spans="1:27" x14ac:dyDescent="0.25">
      <c r="A6994">
        <v>672590</v>
      </c>
      <c r="B6994" t="s">
        <v>8643</v>
      </c>
      <c r="C6994">
        <v>4</v>
      </c>
      <c r="D6994" t="s">
        <v>5599</v>
      </c>
      <c r="E6994" t="s">
        <v>5728</v>
      </c>
      <c r="F6994" t="s">
        <v>29</v>
      </c>
      <c r="G6994" t="s">
        <v>30</v>
      </c>
      <c r="H6994" t="s">
        <v>37</v>
      </c>
      <c r="I6994">
        <v>25</v>
      </c>
      <c r="J6994" t="s">
        <v>33</v>
      </c>
      <c r="K6994">
        <v>116</v>
      </c>
      <c r="L6994">
        <v>143</v>
      </c>
      <c r="M6994">
        <v>143</v>
      </c>
      <c r="N6994" t="s">
        <v>33</v>
      </c>
      <c r="O6994" t="s">
        <v>33</v>
      </c>
      <c r="P6994" t="s">
        <v>33</v>
      </c>
      <c r="Q6994">
        <v>127</v>
      </c>
      <c r="R6994">
        <v>140</v>
      </c>
      <c r="S6994">
        <v>519</v>
      </c>
      <c r="T6994" t="s">
        <v>33</v>
      </c>
      <c r="U6994" t="s">
        <v>33</v>
      </c>
      <c r="V6994">
        <v>143</v>
      </c>
      <c r="W6994">
        <v>143</v>
      </c>
      <c r="X6994">
        <v>0</v>
      </c>
      <c r="Y6994" t="s">
        <v>33</v>
      </c>
      <c r="Z6994" t="s">
        <v>33</v>
      </c>
      <c r="AA6994">
        <f>VLOOKUP(Table1[[#This Row],[Facility Name]],D_2,8,0)</f>
        <v>69</v>
      </c>
    </row>
    <row r="6995" spans="1:27" x14ac:dyDescent="0.25">
      <c r="A6995">
        <v>672593</v>
      </c>
      <c r="B6995" t="s">
        <v>8662</v>
      </c>
      <c r="C6995">
        <v>2</v>
      </c>
      <c r="D6995" t="s">
        <v>5599</v>
      </c>
      <c r="E6995" t="s">
        <v>5696</v>
      </c>
      <c r="F6995" t="s">
        <v>29</v>
      </c>
      <c r="G6995" t="s">
        <v>30</v>
      </c>
      <c r="H6995" t="s">
        <v>294</v>
      </c>
      <c r="I6995">
        <v>28</v>
      </c>
      <c r="J6995" t="s">
        <v>33</v>
      </c>
      <c r="K6995">
        <v>122</v>
      </c>
      <c r="L6995">
        <v>155</v>
      </c>
      <c r="M6995">
        <v>160</v>
      </c>
      <c r="N6995" t="s">
        <v>33</v>
      </c>
      <c r="O6995" t="s">
        <v>33</v>
      </c>
      <c r="P6995" t="s">
        <v>33</v>
      </c>
      <c r="Q6995">
        <v>131</v>
      </c>
      <c r="R6995">
        <v>150</v>
      </c>
      <c r="S6995">
        <v>591</v>
      </c>
      <c r="T6995" t="s">
        <v>33</v>
      </c>
      <c r="U6995" t="s">
        <v>33</v>
      </c>
      <c r="V6995">
        <v>120</v>
      </c>
      <c r="W6995">
        <v>120</v>
      </c>
      <c r="X6995">
        <v>0</v>
      </c>
      <c r="Y6995" t="s">
        <v>33</v>
      </c>
      <c r="Z6995" t="s">
        <v>33</v>
      </c>
      <c r="AA6995">
        <f>VLOOKUP(Table1[[#This Row],[Facility Name]],D_2,8,0)</f>
        <v>46</v>
      </c>
    </row>
    <row r="6996" spans="1:27" hidden="1" x14ac:dyDescent="0.25">
      <c r="A6996">
        <v>672591</v>
      </c>
      <c r="B6996" t="s">
        <v>8644</v>
      </c>
      <c r="C6996">
        <v>5</v>
      </c>
      <c r="D6996" t="s">
        <v>5599</v>
      </c>
      <c r="E6996" t="s">
        <v>1944</v>
      </c>
      <c r="F6996" t="s">
        <v>29</v>
      </c>
      <c r="G6996" t="s">
        <v>30</v>
      </c>
      <c r="H6996" t="s">
        <v>31</v>
      </c>
      <c r="I6996">
        <v>12</v>
      </c>
      <c r="J6996" t="s">
        <v>33</v>
      </c>
      <c r="K6996">
        <v>48</v>
      </c>
      <c r="L6996">
        <v>71</v>
      </c>
      <c r="M6996">
        <v>79</v>
      </c>
      <c r="N6996" t="s">
        <v>33</v>
      </c>
      <c r="O6996" t="s">
        <v>33</v>
      </c>
      <c r="P6996" t="s">
        <v>33</v>
      </c>
      <c r="Q6996">
        <v>56</v>
      </c>
      <c r="R6996">
        <v>51</v>
      </c>
      <c r="S6996">
        <v>281</v>
      </c>
      <c r="T6996" t="s">
        <v>33</v>
      </c>
      <c r="U6996" t="s">
        <v>33</v>
      </c>
      <c r="V6996">
        <v>63</v>
      </c>
      <c r="W6996">
        <v>63</v>
      </c>
      <c r="X6996">
        <v>0</v>
      </c>
      <c r="Y6996" t="s">
        <v>33</v>
      </c>
      <c r="Z6996" t="s">
        <v>33</v>
      </c>
      <c r="AA6996" t="e">
        <f>VLOOKUP(Table1[[#This Row],[Facility Name]],D_2,8,0)</f>
        <v>#N/A</v>
      </c>
    </row>
    <row r="6997" spans="1:27" hidden="1" x14ac:dyDescent="0.25">
      <c r="A6997">
        <v>672592</v>
      </c>
      <c r="B6997" t="s">
        <v>8661</v>
      </c>
      <c r="C6997">
        <v>5</v>
      </c>
      <c r="D6997" t="s">
        <v>5599</v>
      </c>
      <c r="E6997" t="s">
        <v>5823</v>
      </c>
      <c r="F6997" t="s">
        <v>29</v>
      </c>
      <c r="G6997" t="s">
        <v>30</v>
      </c>
      <c r="H6997" t="s">
        <v>31</v>
      </c>
      <c r="I6997">
        <v>13</v>
      </c>
      <c r="J6997" t="s">
        <v>33</v>
      </c>
      <c r="K6997">
        <v>61</v>
      </c>
      <c r="L6997">
        <v>84</v>
      </c>
      <c r="M6997">
        <v>92</v>
      </c>
      <c r="N6997" t="s">
        <v>33</v>
      </c>
      <c r="O6997" t="s">
        <v>33</v>
      </c>
      <c r="P6997" t="s">
        <v>33</v>
      </c>
      <c r="Q6997">
        <v>70</v>
      </c>
      <c r="R6997">
        <v>73</v>
      </c>
      <c r="S6997">
        <v>281</v>
      </c>
      <c r="T6997" t="s">
        <v>33</v>
      </c>
      <c r="U6997" t="s">
        <v>33</v>
      </c>
      <c r="V6997">
        <v>90</v>
      </c>
      <c r="W6997">
        <v>90</v>
      </c>
      <c r="X6997">
        <v>0</v>
      </c>
      <c r="Y6997" t="s">
        <v>33</v>
      </c>
      <c r="Z6997" t="s">
        <v>33</v>
      </c>
      <c r="AA6997" t="e">
        <f>VLOOKUP(Table1[[#This Row],[Facility Name]],D_2,8,0)</f>
        <v>#N/A</v>
      </c>
    </row>
    <row r="6998" spans="1:27" x14ac:dyDescent="0.25">
      <c r="A6998">
        <v>672594</v>
      </c>
      <c r="B6998" t="s">
        <v>8723</v>
      </c>
      <c r="C6998">
        <v>2</v>
      </c>
      <c r="D6998" t="s">
        <v>5599</v>
      </c>
      <c r="E6998" t="s">
        <v>8434</v>
      </c>
      <c r="F6998" t="s">
        <v>29</v>
      </c>
      <c r="G6998" t="s">
        <v>63</v>
      </c>
      <c r="H6998" t="s">
        <v>64</v>
      </c>
      <c r="I6998">
        <v>12</v>
      </c>
      <c r="J6998" t="s">
        <v>33</v>
      </c>
      <c r="K6998">
        <v>60</v>
      </c>
      <c r="L6998">
        <v>75</v>
      </c>
      <c r="M6998">
        <v>76</v>
      </c>
      <c r="N6998" t="s">
        <v>33</v>
      </c>
      <c r="O6998" t="s">
        <v>33</v>
      </c>
      <c r="P6998" t="s">
        <v>32</v>
      </c>
      <c r="Q6998">
        <v>62</v>
      </c>
      <c r="R6998">
        <v>85</v>
      </c>
      <c r="S6998">
        <v>171</v>
      </c>
      <c r="T6998" t="s">
        <v>33</v>
      </c>
      <c r="U6998" t="s">
        <v>33</v>
      </c>
      <c r="V6998">
        <v>70</v>
      </c>
      <c r="W6998">
        <v>70</v>
      </c>
      <c r="X6998">
        <v>0</v>
      </c>
      <c r="Y6998" t="s">
        <v>34</v>
      </c>
      <c r="Z6998" t="s">
        <v>33</v>
      </c>
      <c r="AA6998">
        <f>VLOOKUP(Table1[[#This Row],[Facility Name]],D_2,8,0)</f>
        <v>31</v>
      </c>
    </row>
    <row r="6999" spans="1:27" x14ac:dyDescent="0.25">
      <c r="A6999">
        <v>672600</v>
      </c>
      <c r="B6999" t="s">
        <v>8744</v>
      </c>
      <c r="C6999">
        <v>3</v>
      </c>
      <c r="D6999" t="s">
        <v>5599</v>
      </c>
      <c r="E6999" t="s">
        <v>129</v>
      </c>
      <c r="F6999" t="s">
        <v>29</v>
      </c>
      <c r="G6999" t="s">
        <v>30</v>
      </c>
      <c r="H6999" t="s">
        <v>294</v>
      </c>
      <c r="I6999">
        <v>20</v>
      </c>
      <c r="J6999" t="s">
        <v>33</v>
      </c>
      <c r="K6999">
        <v>90</v>
      </c>
      <c r="L6999">
        <v>119</v>
      </c>
      <c r="M6999">
        <v>122</v>
      </c>
      <c r="N6999" t="s">
        <v>33</v>
      </c>
      <c r="O6999" t="s">
        <v>33</v>
      </c>
      <c r="P6999" t="s">
        <v>33</v>
      </c>
      <c r="Q6999">
        <v>96</v>
      </c>
      <c r="R6999">
        <v>97</v>
      </c>
      <c r="S6999">
        <v>382</v>
      </c>
      <c r="T6999" t="s">
        <v>33</v>
      </c>
      <c r="U6999" t="s">
        <v>33</v>
      </c>
      <c r="V6999">
        <v>107</v>
      </c>
      <c r="W6999">
        <v>107</v>
      </c>
      <c r="X6999">
        <v>0</v>
      </c>
      <c r="Y6999" t="s">
        <v>33</v>
      </c>
      <c r="Z6999" t="s">
        <v>33</v>
      </c>
      <c r="AA6999">
        <f>VLOOKUP(Table1[[#This Row],[Facility Name]],D_2,8,0)</f>
        <v>61</v>
      </c>
    </row>
    <row r="7000" spans="1:27" hidden="1" x14ac:dyDescent="0.25">
      <c r="A7000">
        <v>672595</v>
      </c>
      <c r="B7000" t="s">
        <v>8741</v>
      </c>
      <c r="C7000">
        <v>4</v>
      </c>
      <c r="D7000" t="s">
        <v>5599</v>
      </c>
      <c r="E7000" t="s">
        <v>62</v>
      </c>
      <c r="F7000" t="s">
        <v>29</v>
      </c>
      <c r="G7000" t="s">
        <v>30</v>
      </c>
      <c r="H7000" t="s">
        <v>31</v>
      </c>
      <c r="I7000">
        <v>10</v>
      </c>
      <c r="J7000" t="s">
        <v>33</v>
      </c>
      <c r="K7000">
        <v>40</v>
      </c>
      <c r="L7000">
        <v>47</v>
      </c>
      <c r="M7000">
        <v>52</v>
      </c>
      <c r="N7000" t="s">
        <v>33</v>
      </c>
      <c r="O7000" t="s">
        <v>33</v>
      </c>
      <c r="P7000" t="s">
        <v>33</v>
      </c>
      <c r="Q7000">
        <v>43</v>
      </c>
      <c r="R7000">
        <v>46</v>
      </c>
      <c r="S7000">
        <v>172</v>
      </c>
      <c r="T7000" t="s">
        <v>33</v>
      </c>
      <c r="U7000" t="s">
        <v>33</v>
      </c>
      <c r="V7000">
        <v>51</v>
      </c>
      <c r="W7000">
        <v>51</v>
      </c>
      <c r="X7000">
        <v>0</v>
      </c>
      <c r="Y7000" t="s">
        <v>34</v>
      </c>
      <c r="Z7000" t="s">
        <v>33</v>
      </c>
      <c r="AA7000" t="e">
        <f>VLOOKUP(Table1[[#This Row],[Facility Name]],D_2,8,0)</f>
        <v>#N/A</v>
      </c>
    </row>
    <row r="7001" spans="1:27" hidden="1" x14ac:dyDescent="0.25">
      <c r="A7001">
        <v>672596</v>
      </c>
      <c r="B7001" t="s">
        <v>8742</v>
      </c>
      <c r="C7001">
        <v>5</v>
      </c>
      <c r="D7001" t="s">
        <v>5599</v>
      </c>
      <c r="E7001" t="s">
        <v>8743</v>
      </c>
      <c r="F7001" t="s">
        <v>29</v>
      </c>
      <c r="G7001" t="s">
        <v>30</v>
      </c>
      <c r="H7001" t="s">
        <v>31</v>
      </c>
      <c r="I7001">
        <v>8</v>
      </c>
      <c r="J7001" t="s">
        <v>33</v>
      </c>
      <c r="K7001">
        <v>42</v>
      </c>
      <c r="L7001">
        <v>52</v>
      </c>
      <c r="M7001">
        <v>58</v>
      </c>
      <c r="N7001" t="s">
        <v>33</v>
      </c>
      <c r="O7001" t="s">
        <v>33</v>
      </c>
      <c r="P7001" t="s">
        <v>33</v>
      </c>
      <c r="Q7001">
        <v>46</v>
      </c>
      <c r="R7001">
        <v>42</v>
      </c>
      <c r="S7001">
        <v>152</v>
      </c>
      <c r="T7001" t="s">
        <v>33</v>
      </c>
      <c r="U7001" t="s">
        <v>33</v>
      </c>
      <c r="V7001">
        <v>58</v>
      </c>
      <c r="W7001">
        <v>58</v>
      </c>
      <c r="X7001">
        <v>0</v>
      </c>
      <c r="Y7001" t="s">
        <v>34</v>
      </c>
      <c r="Z7001" t="s">
        <v>33</v>
      </c>
      <c r="AA7001" t="e">
        <f>VLOOKUP(Table1[[#This Row],[Facility Name]],D_2,8,0)</f>
        <v>#N/A</v>
      </c>
    </row>
    <row r="7002" spans="1:27" x14ac:dyDescent="0.25">
      <c r="A7002">
        <v>672601</v>
      </c>
      <c r="B7002" t="s">
        <v>8745</v>
      </c>
      <c r="C7002">
        <v>5</v>
      </c>
      <c r="D7002" t="s">
        <v>5599</v>
      </c>
      <c r="E7002" t="s">
        <v>484</v>
      </c>
      <c r="F7002" t="s">
        <v>29</v>
      </c>
      <c r="G7002" t="s">
        <v>30</v>
      </c>
      <c r="H7002" t="s">
        <v>37</v>
      </c>
      <c r="I7002">
        <v>12</v>
      </c>
      <c r="J7002" t="s">
        <v>33</v>
      </c>
      <c r="K7002">
        <v>51</v>
      </c>
      <c r="L7002">
        <v>67</v>
      </c>
      <c r="M7002">
        <v>72</v>
      </c>
      <c r="N7002" t="s">
        <v>33</v>
      </c>
      <c r="O7002" t="s">
        <v>33</v>
      </c>
      <c r="P7002" t="s">
        <v>33</v>
      </c>
      <c r="Q7002">
        <v>56</v>
      </c>
      <c r="R7002">
        <v>43</v>
      </c>
      <c r="S7002">
        <v>270</v>
      </c>
      <c r="T7002" t="s">
        <v>32</v>
      </c>
      <c r="U7002" t="s">
        <v>33</v>
      </c>
      <c r="V7002">
        <v>54</v>
      </c>
      <c r="W7002">
        <v>54</v>
      </c>
      <c r="X7002">
        <v>0</v>
      </c>
      <c r="Y7002" t="s">
        <v>33</v>
      </c>
      <c r="Z7002" t="s">
        <v>33</v>
      </c>
      <c r="AA7002">
        <f>VLOOKUP(Table1[[#This Row],[Facility Name]],D_2,8,0)</f>
        <v>73</v>
      </c>
    </row>
    <row r="7003" spans="1:27" x14ac:dyDescent="0.25">
      <c r="A7003">
        <v>672602</v>
      </c>
      <c r="B7003" t="s">
        <v>5644</v>
      </c>
      <c r="C7003">
        <v>2</v>
      </c>
      <c r="D7003" t="s">
        <v>5599</v>
      </c>
      <c r="E7003" t="s">
        <v>5823</v>
      </c>
      <c r="F7003" t="s">
        <v>29</v>
      </c>
      <c r="G7003" t="s">
        <v>30</v>
      </c>
      <c r="H7003" t="s">
        <v>37</v>
      </c>
      <c r="I7003">
        <v>21</v>
      </c>
      <c r="J7003" t="s">
        <v>33</v>
      </c>
      <c r="K7003">
        <v>38</v>
      </c>
      <c r="L7003">
        <v>53</v>
      </c>
      <c r="M7003">
        <v>54</v>
      </c>
      <c r="N7003" t="s">
        <v>33</v>
      </c>
      <c r="O7003" t="s">
        <v>33</v>
      </c>
      <c r="P7003" t="s">
        <v>32</v>
      </c>
      <c r="Q7003">
        <v>45</v>
      </c>
      <c r="R7003">
        <v>62</v>
      </c>
      <c r="S7003">
        <v>190</v>
      </c>
      <c r="T7003" t="s">
        <v>32</v>
      </c>
      <c r="U7003" t="s">
        <v>33</v>
      </c>
      <c r="V7003">
        <v>49</v>
      </c>
      <c r="W7003">
        <v>49</v>
      </c>
      <c r="X7003">
        <v>0</v>
      </c>
      <c r="Y7003" t="s">
        <v>34</v>
      </c>
      <c r="Z7003" t="s">
        <v>33</v>
      </c>
      <c r="AA7003">
        <f>VLOOKUP(Table1[[#This Row],[Facility Name]],D_2,8,0)</f>
        <v>54</v>
      </c>
    </row>
    <row r="7004" spans="1:27" x14ac:dyDescent="0.25">
      <c r="A7004">
        <v>672603</v>
      </c>
      <c r="B7004" t="s">
        <v>7914</v>
      </c>
      <c r="C7004">
        <v>5</v>
      </c>
      <c r="D7004" t="s">
        <v>5599</v>
      </c>
      <c r="E7004" t="s">
        <v>7915</v>
      </c>
      <c r="F7004" t="s">
        <v>29</v>
      </c>
      <c r="G7004" t="s">
        <v>30</v>
      </c>
      <c r="H7004" t="s">
        <v>37</v>
      </c>
      <c r="I7004">
        <v>16</v>
      </c>
      <c r="J7004" t="s">
        <v>33</v>
      </c>
      <c r="K7004">
        <v>70</v>
      </c>
      <c r="L7004">
        <v>101</v>
      </c>
      <c r="M7004">
        <v>105</v>
      </c>
      <c r="N7004" t="s">
        <v>33</v>
      </c>
      <c r="O7004" t="s">
        <v>33</v>
      </c>
      <c r="P7004" t="s">
        <v>33</v>
      </c>
      <c r="Q7004">
        <v>81</v>
      </c>
      <c r="R7004">
        <v>61</v>
      </c>
      <c r="S7004">
        <v>250</v>
      </c>
      <c r="T7004" t="s">
        <v>33</v>
      </c>
      <c r="U7004" t="s">
        <v>33</v>
      </c>
      <c r="V7004">
        <v>105</v>
      </c>
      <c r="W7004">
        <v>105</v>
      </c>
      <c r="X7004">
        <v>0</v>
      </c>
      <c r="Y7004" t="s">
        <v>33</v>
      </c>
      <c r="Z7004" t="s">
        <v>33</v>
      </c>
      <c r="AA7004">
        <f>VLOOKUP(Table1[[#This Row],[Facility Name]],D_2,8,0)</f>
        <v>66</v>
      </c>
    </row>
    <row r="7005" spans="1:27" x14ac:dyDescent="0.25">
      <c r="A7005">
        <v>672604</v>
      </c>
      <c r="B7005" t="s">
        <v>7916</v>
      </c>
      <c r="C7005">
        <v>3</v>
      </c>
      <c r="D7005" t="s">
        <v>5599</v>
      </c>
      <c r="E7005" t="s">
        <v>5619</v>
      </c>
      <c r="F7005" t="s">
        <v>29</v>
      </c>
      <c r="G7005" t="s">
        <v>30</v>
      </c>
      <c r="H7005" t="s">
        <v>294</v>
      </c>
      <c r="I7005">
        <v>20</v>
      </c>
      <c r="J7005" t="s">
        <v>33</v>
      </c>
      <c r="K7005">
        <v>68</v>
      </c>
      <c r="L7005">
        <v>108</v>
      </c>
      <c r="M7005">
        <v>118</v>
      </c>
      <c r="N7005" t="s">
        <v>33</v>
      </c>
      <c r="O7005" t="s">
        <v>33</v>
      </c>
      <c r="P7005" t="s">
        <v>33</v>
      </c>
      <c r="Q7005">
        <v>77</v>
      </c>
      <c r="R7005">
        <v>113</v>
      </c>
      <c r="S7005">
        <v>326</v>
      </c>
      <c r="T7005" t="s">
        <v>40</v>
      </c>
      <c r="U7005" t="s">
        <v>33</v>
      </c>
      <c r="V7005">
        <v>115</v>
      </c>
      <c r="W7005">
        <v>115</v>
      </c>
      <c r="X7005">
        <v>0</v>
      </c>
      <c r="Y7005" t="s">
        <v>33</v>
      </c>
      <c r="Z7005" t="s">
        <v>33</v>
      </c>
      <c r="AA7005">
        <f>VLOOKUP(Table1[[#This Row],[Facility Name]],D_2,8,0)</f>
        <v>61</v>
      </c>
    </row>
    <row r="7006" spans="1:27" x14ac:dyDescent="0.25">
      <c r="A7006">
        <v>672605</v>
      </c>
      <c r="B7006" t="s">
        <v>7917</v>
      </c>
      <c r="C7006">
        <v>3</v>
      </c>
      <c r="D7006" t="s">
        <v>5599</v>
      </c>
      <c r="E7006" t="s">
        <v>5619</v>
      </c>
      <c r="F7006" t="s">
        <v>29</v>
      </c>
      <c r="G7006" t="s">
        <v>30</v>
      </c>
      <c r="H7006" t="s">
        <v>294</v>
      </c>
      <c r="I7006">
        <v>24</v>
      </c>
      <c r="J7006" t="s">
        <v>33</v>
      </c>
      <c r="K7006">
        <v>63</v>
      </c>
      <c r="L7006">
        <v>99</v>
      </c>
      <c r="M7006">
        <v>106</v>
      </c>
      <c r="N7006" t="s">
        <v>33</v>
      </c>
      <c r="O7006" t="s">
        <v>33</v>
      </c>
      <c r="P7006" t="s">
        <v>33</v>
      </c>
      <c r="Q7006">
        <v>76</v>
      </c>
      <c r="R7006">
        <v>95</v>
      </c>
      <c r="S7006">
        <v>319</v>
      </c>
      <c r="T7006" t="s">
        <v>33</v>
      </c>
      <c r="U7006" t="s">
        <v>33</v>
      </c>
      <c r="V7006">
        <v>104</v>
      </c>
      <c r="W7006">
        <v>104</v>
      </c>
      <c r="X7006">
        <v>0</v>
      </c>
      <c r="Y7006" t="s">
        <v>32</v>
      </c>
      <c r="Z7006" t="s">
        <v>33</v>
      </c>
      <c r="AA7006">
        <f>VLOOKUP(Table1[[#This Row],[Facility Name]],D_2,8,0)</f>
        <v>41</v>
      </c>
    </row>
    <row r="7007" spans="1:27" x14ac:dyDescent="0.25">
      <c r="A7007">
        <v>672607</v>
      </c>
      <c r="B7007" t="s">
        <v>7935</v>
      </c>
      <c r="C7007">
        <v>4</v>
      </c>
      <c r="D7007" t="s">
        <v>5599</v>
      </c>
      <c r="E7007" t="s">
        <v>7936</v>
      </c>
      <c r="F7007" t="s">
        <v>29</v>
      </c>
      <c r="G7007" t="s">
        <v>30</v>
      </c>
      <c r="H7007" t="s">
        <v>294</v>
      </c>
      <c r="I7007">
        <v>13</v>
      </c>
      <c r="J7007" t="s">
        <v>33</v>
      </c>
      <c r="K7007">
        <v>26</v>
      </c>
      <c r="L7007">
        <v>41</v>
      </c>
      <c r="M7007">
        <v>43</v>
      </c>
      <c r="N7007" t="s">
        <v>33</v>
      </c>
      <c r="O7007" t="s">
        <v>33</v>
      </c>
      <c r="P7007" t="s">
        <v>33</v>
      </c>
      <c r="Q7007">
        <v>31</v>
      </c>
      <c r="R7007">
        <v>26</v>
      </c>
      <c r="S7007">
        <v>132</v>
      </c>
      <c r="T7007" t="s">
        <v>33</v>
      </c>
      <c r="U7007" t="s">
        <v>33</v>
      </c>
      <c r="V7007">
        <v>44</v>
      </c>
      <c r="W7007">
        <v>44</v>
      </c>
      <c r="X7007">
        <v>0</v>
      </c>
      <c r="Y7007" t="s">
        <v>34</v>
      </c>
      <c r="Z7007" t="s">
        <v>33</v>
      </c>
      <c r="AA7007">
        <f>VLOOKUP(Table1[[#This Row],[Facility Name]],D_2,8,0)</f>
        <v>71</v>
      </c>
    </row>
    <row r="7008" spans="1:27" hidden="1" x14ac:dyDescent="0.25">
      <c r="A7008">
        <v>672606</v>
      </c>
      <c r="B7008" t="s">
        <v>7934</v>
      </c>
      <c r="C7008">
        <v>4</v>
      </c>
      <c r="D7008" t="s">
        <v>5599</v>
      </c>
      <c r="E7008" t="s">
        <v>5628</v>
      </c>
      <c r="F7008" t="s">
        <v>29</v>
      </c>
      <c r="G7008" t="s">
        <v>30</v>
      </c>
      <c r="H7008" t="s">
        <v>31</v>
      </c>
      <c r="I7008">
        <v>12</v>
      </c>
      <c r="J7008" t="s">
        <v>33</v>
      </c>
      <c r="K7008">
        <v>52</v>
      </c>
      <c r="L7008">
        <v>71</v>
      </c>
      <c r="M7008">
        <v>72</v>
      </c>
      <c r="N7008" t="s">
        <v>33</v>
      </c>
      <c r="O7008" t="s">
        <v>33</v>
      </c>
      <c r="P7008" t="s">
        <v>33</v>
      </c>
      <c r="Q7008">
        <v>57</v>
      </c>
      <c r="R7008">
        <v>57</v>
      </c>
      <c r="S7008">
        <v>248</v>
      </c>
      <c r="T7008" t="s">
        <v>33</v>
      </c>
      <c r="U7008" t="s">
        <v>33</v>
      </c>
      <c r="V7008">
        <v>73</v>
      </c>
      <c r="W7008">
        <v>73</v>
      </c>
      <c r="X7008">
        <v>0</v>
      </c>
      <c r="Y7008" t="s">
        <v>33</v>
      </c>
      <c r="Z7008" t="s">
        <v>33</v>
      </c>
      <c r="AA7008" t="e">
        <f>VLOOKUP(Table1[[#This Row],[Facility Name]],D_2,8,0)</f>
        <v>#N/A</v>
      </c>
    </row>
    <row r="7009" spans="1:27" x14ac:dyDescent="0.25">
      <c r="A7009">
        <v>672608</v>
      </c>
      <c r="B7009" t="s">
        <v>8018</v>
      </c>
      <c r="C7009">
        <v>5</v>
      </c>
      <c r="D7009" t="s">
        <v>5599</v>
      </c>
      <c r="E7009" t="s">
        <v>5948</v>
      </c>
      <c r="F7009" t="s">
        <v>29</v>
      </c>
      <c r="G7009" t="s">
        <v>30</v>
      </c>
      <c r="H7009" t="s">
        <v>37</v>
      </c>
      <c r="I7009">
        <v>21</v>
      </c>
      <c r="J7009" t="s">
        <v>33</v>
      </c>
      <c r="K7009">
        <v>99</v>
      </c>
      <c r="L7009">
        <v>144</v>
      </c>
      <c r="M7009">
        <v>145</v>
      </c>
      <c r="N7009" t="s">
        <v>33</v>
      </c>
      <c r="O7009" t="s">
        <v>33</v>
      </c>
      <c r="P7009" t="s">
        <v>33</v>
      </c>
      <c r="Q7009">
        <v>113</v>
      </c>
      <c r="R7009">
        <v>113</v>
      </c>
      <c r="S7009">
        <v>474</v>
      </c>
      <c r="T7009" t="s">
        <v>33</v>
      </c>
      <c r="U7009" t="s">
        <v>33</v>
      </c>
      <c r="V7009">
        <v>114</v>
      </c>
      <c r="W7009">
        <v>114</v>
      </c>
      <c r="X7009">
        <v>0</v>
      </c>
      <c r="Y7009" t="s">
        <v>33</v>
      </c>
      <c r="Z7009" t="s">
        <v>33</v>
      </c>
      <c r="AA7009">
        <f>VLOOKUP(Table1[[#This Row],[Facility Name]],D_2,8,0)</f>
        <v>77</v>
      </c>
    </row>
    <row r="7010" spans="1:27" x14ac:dyDescent="0.25">
      <c r="A7010">
        <v>672611</v>
      </c>
      <c r="B7010" t="s">
        <v>8020</v>
      </c>
      <c r="C7010">
        <v>3</v>
      </c>
      <c r="D7010" t="s">
        <v>5599</v>
      </c>
      <c r="E7010" t="s">
        <v>5619</v>
      </c>
      <c r="F7010" t="s">
        <v>29</v>
      </c>
      <c r="G7010" t="s">
        <v>30</v>
      </c>
      <c r="H7010" t="s">
        <v>37</v>
      </c>
      <c r="I7010">
        <v>12</v>
      </c>
      <c r="J7010" t="s">
        <v>33</v>
      </c>
      <c r="K7010">
        <v>39</v>
      </c>
      <c r="L7010">
        <v>61</v>
      </c>
      <c r="M7010">
        <v>67</v>
      </c>
      <c r="N7010" t="s">
        <v>33</v>
      </c>
      <c r="O7010" t="s">
        <v>33</v>
      </c>
      <c r="P7010" t="s">
        <v>33</v>
      </c>
      <c r="Q7010">
        <v>47</v>
      </c>
      <c r="R7010">
        <v>52</v>
      </c>
      <c r="S7010">
        <v>192</v>
      </c>
      <c r="T7010" t="s">
        <v>33</v>
      </c>
      <c r="U7010" t="s">
        <v>33</v>
      </c>
      <c r="V7010">
        <v>68</v>
      </c>
      <c r="W7010">
        <v>68</v>
      </c>
      <c r="X7010">
        <v>0</v>
      </c>
      <c r="Y7010" t="s">
        <v>34</v>
      </c>
      <c r="Z7010" t="s">
        <v>33</v>
      </c>
      <c r="AA7010">
        <f>VLOOKUP(Table1[[#This Row],[Facility Name]],D_2,8,0)</f>
        <v>42</v>
      </c>
    </row>
    <row r="7011" spans="1:27" x14ac:dyDescent="0.25">
      <c r="A7011">
        <v>672612</v>
      </c>
      <c r="B7011" t="s">
        <v>8021</v>
      </c>
      <c r="C7011">
        <v>4</v>
      </c>
      <c r="D7011" t="s">
        <v>5599</v>
      </c>
      <c r="E7011" t="s">
        <v>5619</v>
      </c>
      <c r="F7011" t="s">
        <v>29</v>
      </c>
      <c r="G7011" t="s">
        <v>30</v>
      </c>
      <c r="H7011" t="s">
        <v>37</v>
      </c>
      <c r="I7011">
        <v>16</v>
      </c>
      <c r="J7011" t="s">
        <v>33</v>
      </c>
      <c r="K7011">
        <v>47</v>
      </c>
      <c r="L7011">
        <v>78</v>
      </c>
      <c r="M7011">
        <v>80</v>
      </c>
      <c r="N7011" t="s">
        <v>33</v>
      </c>
      <c r="O7011" t="s">
        <v>33</v>
      </c>
      <c r="P7011" t="s">
        <v>33</v>
      </c>
      <c r="Q7011">
        <v>51</v>
      </c>
      <c r="R7011">
        <v>54</v>
      </c>
      <c r="S7011">
        <v>242</v>
      </c>
      <c r="T7011" t="s">
        <v>33</v>
      </c>
      <c r="U7011" t="s">
        <v>33</v>
      </c>
      <c r="V7011">
        <v>81</v>
      </c>
      <c r="W7011">
        <v>81</v>
      </c>
      <c r="X7011">
        <v>0</v>
      </c>
      <c r="Y7011" t="s">
        <v>33</v>
      </c>
      <c r="Z7011" t="s">
        <v>33</v>
      </c>
      <c r="AA7011">
        <f>VLOOKUP(Table1[[#This Row],[Facility Name]],D_2,8,0)</f>
        <v>56</v>
      </c>
    </row>
    <row r="7012" spans="1:27" hidden="1" x14ac:dyDescent="0.25">
      <c r="A7012">
        <v>672610</v>
      </c>
      <c r="B7012" t="s">
        <v>8019</v>
      </c>
      <c r="C7012">
        <v>3</v>
      </c>
      <c r="D7012" t="s">
        <v>5599</v>
      </c>
      <c r="E7012" t="s">
        <v>26</v>
      </c>
      <c r="F7012" t="s">
        <v>29</v>
      </c>
      <c r="G7012" t="s">
        <v>30</v>
      </c>
      <c r="H7012" t="s">
        <v>37</v>
      </c>
      <c r="I7012">
        <v>16</v>
      </c>
      <c r="J7012" t="s">
        <v>33</v>
      </c>
      <c r="K7012">
        <v>69</v>
      </c>
      <c r="L7012">
        <v>77</v>
      </c>
      <c r="M7012">
        <v>85</v>
      </c>
      <c r="N7012" t="s">
        <v>33</v>
      </c>
      <c r="O7012" t="s">
        <v>33</v>
      </c>
      <c r="P7012" t="s">
        <v>33</v>
      </c>
      <c r="Q7012">
        <v>79</v>
      </c>
      <c r="R7012">
        <v>75</v>
      </c>
      <c r="S7012">
        <v>247</v>
      </c>
      <c r="T7012" t="s">
        <v>40</v>
      </c>
      <c r="U7012" t="s">
        <v>33</v>
      </c>
      <c r="V7012">
        <v>84</v>
      </c>
      <c r="W7012">
        <v>84</v>
      </c>
      <c r="X7012">
        <v>0</v>
      </c>
      <c r="Y7012" t="s">
        <v>34</v>
      </c>
      <c r="Z7012" t="s">
        <v>33</v>
      </c>
      <c r="AA7012" t="e">
        <f>VLOOKUP(Table1[[#This Row],[Facility Name]],D_2,8,0)</f>
        <v>#N/A</v>
      </c>
    </row>
    <row r="7013" spans="1:27" x14ac:dyDescent="0.25">
      <c r="A7013">
        <v>672614</v>
      </c>
      <c r="B7013" t="s">
        <v>8041</v>
      </c>
      <c r="C7013">
        <v>2</v>
      </c>
      <c r="D7013" t="s">
        <v>5599</v>
      </c>
      <c r="E7013" t="s">
        <v>5914</v>
      </c>
      <c r="F7013" t="s">
        <v>29</v>
      </c>
      <c r="G7013" t="s">
        <v>30</v>
      </c>
      <c r="H7013" t="s">
        <v>294</v>
      </c>
      <c r="I7013">
        <v>16</v>
      </c>
      <c r="J7013" t="s">
        <v>33</v>
      </c>
      <c r="K7013">
        <v>57</v>
      </c>
      <c r="L7013">
        <v>66</v>
      </c>
      <c r="M7013">
        <v>69</v>
      </c>
      <c r="N7013" t="s">
        <v>33</v>
      </c>
      <c r="O7013" t="s">
        <v>33</v>
      </c>
      <c r="P7013" t="s">
        <v>33</v>
      </c>
      <c r="Q7013">
        <v>62</v>
      </c>
      <c r="R7013">
        <v>79</v>
      </c>
      <c r="S7013">
        <v>230</v>
      </c>
      <c r="T7013" t="s">
        <v>40</v>
      </c>
      <c r="U7013" t="s">
        <v>33</v>
      </c>
      <c r="V7013">
        <v>53</v>
      </c>
      <c r="W7013">
        <v>53</v>
      </c>
      <c r="X7013">
        <v>0</v>
      </c>
      <c r="Y7013" t="s">
        <v>33</v>
      </c>
      <c r="Z7013" t="s">
        <v>33</v>
      </c>
      <c r="AA7013">
        <f>VLOOKUP(Table1[[#This Row],[Facility Name]],D_2,8,0)</f>
        <v>58</v>
      </c>
    </row>
    <row r="7014" spans="1:27" x14ac:dyDescent="0.25">
      <c r="A7014">
        <v>672615</v>
      </c>
      <c r="B7014" t="s">
        <v>8101</v>
      </c>
      <c r="C7014">
        <v>3</v>
      </c>
      <c r="D7014" t="s">
        <v>5599</v>
      </c>
      <c r="E7014" t="s">
        <v>5948</v>
      </c>
      <c r="F7014" t="s">
        <v>29</v>
      </c>
      <c r="G7014" t="s">
        <v>30</v>
      </c>
      <c r="H7014" t="s">
        <v>37</v>
      </c>
      <c r="I7014">
        <v>16</v>
      </c>
      <c r="J7014" t="s">
        <v>33</v>
      </c>
      <c r="K7014">
        <v>59</v>
      </c>
      <c r="L7014">
        <v>86</v>
      </c>
      <c r="M7014">
        <v>91</v>
      </c>
      <c r="N7014" t="s">
        <v>33</v>
      </c>
      <c r="O7014" t="s">
        <v>32</v>
      </c>
      <c r="P7014" t="s">
        <v>33</v>
      </c>
      <c r="Q7014">
        <v>68</v>
      </c>
      <c r="R7014">
        <v>99</v>
      </c>
      <c r="S7014">
        <v>261</v>
      </c>
      <c r="T7014" t="s">
        <v>40</v>
      </c>
      <c r="U7014" t="s">
        <v>33</v>
      </c>
      <c r="V7014">
        <v>86</v>
      </c>
      <c r="W7014">
        <v>86</v>
      </c>
      <c r="X7014">
        <v>0</v>
      </c>
      <c r="Y7014" t="s">
        <v>33</v>
      </c>
      <c r="Z7014" t="s">
        <v>33</v>
      </c>
      <c r="AA7014">
        <f>VLOOKUP(Table1[[#This Row],[Facility Name]],D_2,8,0)</f>
        <v>59</v>
      </c>
    </row>
    <row r="7015" spans="1:27" x14ac:dyDescent="0.25">
      <c r="A7015">
        <v>672616</v>
      </c>
      <c r="B7015" t="s">
        <v>8102</v>
      </c>
      <c r="C7015">
        <v>5</v>
      </c>
      <c r="D7015" t="s">
        <v>5599</v>
      </c>
      <c r="E7015" t="s">
        <v>8103</v>
      </c>
      <c r="F7015" t="s">
        <v>29</v>
      </c>
      <c r="G7015" t="s">
        <v>30</v>
      </c>
      <c r="H7015" t="s">
        <v>37</v>
      </c>
      <c r="I7015">
        <v>24</v>
      </c>
      <c r="J7015" t="s">
        <v>33</v>
      </c>
      <c r="K7015">
        <v>69</v>
      </c>
      <c r="L7015">
        <v>104</v>
      </c>
      <c r="M7015">
        <v>112</v>
      </c>
      <c r="N7015" t="s">
        <v>33</v>
      </c>
      <c r="O7015" t="s">
        <v>40</v>
      </c>
      <c r="P7015" t="s">
        <v>33</v>
      </c>
      <c r="Q7015">
        <v>81</v>
      </c>
      <c r="R7015">
        <v>59</v>
      </c>
      <c r="S7015">
        <v>369</v>
      </c>
      <c r="T7015" t="s">
        <v>33</v>
      </c>
      <c r="U7015" t="s">
        <v>33</v>
      </c>
      <c r="V7015">
        <v>94</v>
      </c>
      <c r="W7015">
        <v>94</v>
      </c>
      <c r="X7015">
        <v>0</v>
      </c>
      <c r="Y7015" t="s">
        <v>33</v>
      </c>
      <c r="Z7015" t="s">
        <v>33</v>
      </c>
      <c r="AA7015">
        <f>VLOOKUP(Table1[[#This Row],[Facility Name]],D_2,8,0)</f>
        <v>76</v>
      </c>
    </row>
    <row r="7016" spans="1:27" x14ac:dyDescent="0.25">
      <c r="A7016">
        <v>672618</v>
      </c>
      <c r="B7016" t="s">
        <v>8118</v>
      </c>
      <c r="C7016">
        <v>3</v>
      </c>
      <c r="D7016" t="s">
        <v>5599</v>
      </c>
      <c r="E7016" t="s">
        <v>8119</v>
      </c>
      <c r="F7016" t="s">
        <v>29</v>
      </c>
      <c r="G7016" t="s">
        <v>30</v>
      </c>
      <c r="H7016" t="s">
        <v>294</v>
      </c>
      <c r="I7016">
        <v>16</v>
      </c>
      <c r="J7016" t="s">
        <v>33</v>
      </c>
      <c r="K7016">
        <v>45</v>
      </c>
      <c r="L7016">
        <v>70</v>
      </c>
      <c r="M7016">
        <v>73</v>
      </c>
      <c r="N7016" t="s">
        <v>33</v>
      </c>
      <c r="O7016" t="s">
        <v>33</v>
      </c>
      <c r="P7016" t="s">
        <v>33</v>
      </c>
      <c r="Q7016">
        <v>50</v>
      </c>
      <c r="R7016">
        <v>52</v>
      </c>
      <c r="S7016">
        <v>212</v>
      </c>
      <c r="T7016" t="s">
        <v>40</v>
      </c>
      <c r="U7016" t="s">
        <v>33</v>
      </c>
      <c r="V7016">
        <v>73</v>
      </c>
      <c r="W7016">
        <v>73</v>
      </c>
      <c r="X7016">
        <v>0</v>
      </c>
      <c r="Y7016" t="s">
        <v>33</v>
      </c>
      <c r="Z7016" t="s">
        <v>33</v>
      </c>
      <c r="AA7016">
        <f>VLOOKUP(Table1[[#This Row],[Facility Name]],D_2,8,0)</f>
        <v>59</v>
      </c>
    </row>
    <row r="7017" spans="1:27" x14ac:dyDescent="0.25">
      <c r="A7017">
        <v>672623</v>
      </c>
      <c r="B7017" t="s">
        <v>7875</v>
      </c>
      <c r="C7017">
        <v>3</v>
      </c>
      <c r="D7017" t="s">
        <v>5599</v>
      </c>
      <c r="E7017" t="s">
        <v>5619</v>
      </c>
      <c r="F7017" t="s">
        <v>29</v>
      </c>
      <c r="G7017" t="s">
        <v>30</v>
      </c>
      <c r="H7017" t="s">
        <v>6725</v>
      </c>
      <c r="I7017">
        <v>20</v>
      </c>
      <c r="J7017" t="s">
        <v>33</v>
      </c>
      <c r="K7017">
        <v>32</v>
      </c>
      <c r="L7017">
        <v>39</v>
      </c>
      <c r="M7017">
        <v>42</v>
      </c>
      <c r="N7017" t="s">
        <v>33</v>
      </c>
      <c r="O7017" t="s">
        <v>33</v>
      </c>
      <c r="P7017" t="s">
        <v>33</v>
      </c>
      <c r="Q7017">
        <v>38</v>
      </c>
      <c r="R7017">
        <v>49</v>
      </c>
      <c r="S7017">
        <v>148</v>
      </c>
      <c r="T7017" t="s">
        <v>33</v>
      </c>
      <c r="U7017" t="s">
        <v>33</v>
      </c>
      <c r="V7017">
        <v>42</v>
      </c>
      <c r="W7017">
        <v>42</v>
      </c>
      <c r="X7017">
        <v>0</v>
      </c>
      <c r="Y7017" t="s">
        <v>34</v>
      </c>
      <c r="Z7017" t="s">
        <v>33</v>
      </c>
      <c r="AA7017">
        <f>VLOOKUP(Table1[[#This Row],[Facility Name]],D_2,8,0)</f>
        <v>31</v>
      </c>
    </row>
    <row r="7018" spans="1:27" hidden="1" x14ac:dyDescent="0.25">
      <c r="A7018">
        <v>672893</v>
      </c>
      <c r="B7018" t="s">
        <v>8225</v>
      </c>
      <c r="C7018">
        <v>4</v>
      </c>
      <c r="D7018" t="s">
        <v>5599</v>
      </c>
      <c r="F7018" t="s">
        <v>29</v>
      </c>
      <c r="G7018" t="s">
        <v>30</v>
      </c>
      <c r="H7018" t="s">
        <v>407</v>
      </c>
      <c r="I7018">
        <v>16</v>
      </c>
      <c r="J7018" t="s">
        <v>34</v>
      </c>
      <c r="K7018">
        <v>16</v>
      </c>
      <c r="L7018">
        <v>32</v>
      </c>
      <c r="M7018">
        <v>36</v>
      </c>
      <c r="N7018" t="s">
        <v>33</v>
      </c>
      <c r="O7018" t="s">
        <v>33</v>
      </c>
      <c r="P7018" t="s">
        <v>33</v>
      </c>
      <c r="Q7018">
        <v>24</v>
      </c>
      <c r="R7018">
        <v>27</v>
      </c>
      <c r="S7018">
        <v>25</v>
      </c>
      <c r="T7018" t="s">
        <v>33</v>
      </c>
      <c r="U7018" t="s">
        <v>33</v>
      </c>
      <c r="V7018">
        <v>32</v>
      </c>
      <c r="W7018">
        <v>32</v>
      </c>
      <c r="X7018">
        <v>0</v>
      </c>
      <c r="Y7018" t="s">
        <v>34</v>
      </c>
      <c r="Z7018" t="s">
        <v>33</v>
      </c>
      <c r="AA7018" t="str">
        <f>VLOOKUP(Table1[[#This Row],[Facility Name]],D_2,8,0)</f>
        <v>No Score</v>
      </c>
    </row>
    <row r="7019" spans="1:27" hidden="1" x14ac:dyDescent="0.25">
      <c r="A7019">
        <v>672894</v>
      </c>
      <c r="B7019" t="s">
        <v>8226</v>
      </c>
      <c r="C7019">
        <v>3</v>
      </c>
      <c r="D7019" t="s">
        <v>5599</v>
      </c>
      <c r="F7019" t="s">
        <v>29</v>
      </c>
      <c r="G7019" t="s">
        <v>30</v>
      </c>
      <c r="H7019" t="s">
        <v>37</v>
      </c>
      <c r="I7019">
        <v>19</v>
      </c>
      <c r="J7019" t="s">
        <v>34</v>
      </c>
      <c r="K7019">
        <v>16</v>
      </c>
      <c r="L7019">
        <v>39</v>
      </c>
      <c r="M7019">
        <v>45</v>
      </c>
      <c r="N7019" t="s">
        <v>33</v>
      </c>
      <c r="O7019" t="s">
        <v>33</v>
      </c>
      <c r="P7019" t="s">
        <v>34</v>
      </c>
      <c r="Q7019">
        <v>21</v>
      </c>
      <c r="R7019">
        <v>17</v>
      </c>
      <c r="S7019">
        <v>24</v>
      </c>
      <c r="T7019" t="s">
        <v>33</v>
      </c>
      <c r="U7019" t="s">
        <v>33</v>
      </c>
      <c r="V7019">
        <v>44</v>
      </c>
      <c r="W7019">
        <v>44</v>
      </c>
      <c r="X7019">
        <v>0</v>
      </c>
      <c r="Y7019" t="s">
        <v>34</v>
      </c>
      <c r="Z7019" t="s">
        <v>33</v>
      </c>
      <c r="AA7019" t="str">
        <f>VLOOKUP(Table1[[#This Row],[Facility Name]],D_2,8,0)</f>
        <v>No Score</v>
      </c>
    </row>
    <row r="7020" spans="1:27" hidden="1" x14ac:dyDescent="0.25">
      <c r="A7020">
        <v>672895</v>
      </c>
      <c r="B7020" t="s">
        <v>8227</v>
      </c>
      <c r="C7020">
        <v>5</v>
      </c>
      <c r="D7020" t="s">
        <v>5599</v>
      </c>
      <c r="F7020" t="s">
        <v>29</v>
      </c>
      <c r="G7020" t="s">
        <v>30</v>
      </c>
      <c r="H7020" t="s">
        <v>31</v>
      </c>
      <c r="I7020">
        <v>20</v>
      </c>
      <c r="J7020" t="s">
        <v>33</v>
      </c>
      <c r="K7020">
        <v>23</v>
      </c>
      <c r="L7020">
        <v>40</v>
      </c>
      <c r="M7020">
        <v>43</v>
      </c>
      <c r="N7020" t="s">
        <v>33</v>
      </c>
      <c r="O7020" t="s">
        <v>33</v>
      </c>
      <c r="P7020" t="s">
        <v>33</v>
      </c>
      <c r="Q7020">
        <v>28</v>
      </c>
      <c r="R7020">
        <v>37</v>
      </c>
      <c r="S7020">
        <v>30</v>
      </c>
      <c r="T7020" t="s">
        <v>33</v>
      </c>
      <c r="U7020" t="s">
        <v>33</v>
      </c>
      <c r="V7020">
        <v>41</v>
      </c>
      <c r="W7020">
        <v>41</v>
      </c>
      <c r="X7020">
        <v>0</v>
      </c>
      <c r="Y7020" t="s">
        <v>34</v>
      </c>
      <c r="Z7020" t="s">
        <v>33</v>
      </c>
      <c r="AA7020" t="e">
        <f>VLOOKUP(Table1[[#This Row],[Facility Name]],D_2,8,0)</f>
        <v>#N/A</v>
      </c>
    </row>
    <row r="7021" spans="1:27" hidden="1" x14ac:dyDescent="0.25">
      <c r="A7021">
        <v>672896</v>
      </c>
      <c r="B7021" t="s">
        <v>8228</v>
      </c>
      <c r="C7021">
        <v>3</v>
      </c>
      <c r="D7021" t="s">
        <v>5599</v>
      </c>
      <c r="F7021" t="s">
        <v>29</v>
      </c>
      <c r="G7021" t="s">
        <v>30</v>
      </c>
      <c r="H7021" t="s">
        <v>31</v>
      </c>
      <c r="I7021">
        <v>24</v>
      </c>
      <c r="J7021" t="s">
        <v>34</v>
      </c>
      <c r="K7021">
        <v>14</v>
      </c>
      <c r="L7021">
        <v>30</v>
      </c>
      <c r="M7021">
        <v>33</v>
      </c>
      <c r="N7021" t="s">
        <v>33</v>
      </c>
      <c r="O7021" t="s">
        <v>33</v>
      </c>
      <c r="P7021" t="s">
        <v>34</v>
      </c>
      <c r="Q7021">
        <v>21</v>
      </c>
      <c r="R7021">
        <v>24</v>
      </c>
      <c r="S7021">
        <v>21</v>
      </c>
      <c r="T7021" t="s">
        <v>33</v>
      </c>
      <c r="U7021" t="s">
        <v>33</v>
      </c>
      <c r="V7021">
        <v>35</v>
      </c>
      <c r="W7021">
        <v>35</v>
      </c>
      <c r="X7021">
        <v>0</v>
      </c>
      <c r="Y7021" t="s">
        <v>34</v>
      </c>
      <c r="Z7021" t="s">
        <v>33</v>
      </c>
      <c r="AA7021" t="e">
        <f>VLOOKUP(Table1[[#This Row],[Facility Name]],D_2,8,0)</f>
        <v>#N/A</v>
      </c>
    </row>
    <row r="7022" spans="1:27" hidden="1" x14ac:dyDescent="0.25">
      <c r="A7022">
        <v>672617</v>
      </c>
      <c r="B7022" t="s">
        <v>8104</v>
      </c>
      <c r="C7022">
        <v>5</v>
      </c>
      <c r="D7022" t="s">
        <v>5599</v>
      </c>
      <c r="E7022" t="s">
        <v>1944</v>
      </c>
      <c r="F7022" t="s">
        <v>29</v>
      </c>
      <c r="G7022" t="s">
        <v>30</v>
      </c>
      <c r="H7022" t="s">
        <v>31</v>
      </c>
      <c r="I7022">
        <v>12</v>
      </c>
      <c r="J7022" t="s">
        <v>33</v>
      </c>
      <c r="K7022">
        <v>58</v>
      </c>
      <c r="L7022">
        <v>71</v>
      </c>
      <c r="M7022">
        <v>76</v>
      </c>
      <c r="N7022" t="s">
        <v>33</v>
      </c>
      <c r="O7022" t="s">
        <v>33</v>
      </c>
      <c r="P7022" t="s">
        <v>33</v>
      </c>
      <c r="Q7022">
        <v>68</v>
      </c>
      <c r="R7022">
        <v>78</v>
      </c>
      <c r="S7022">
        <v>258</v>
      </c>
      <c r="T7022" t="s">
        <v>33</v>
      </c>
      <c r="U7022" t="s">
        <v>33</v>
      </c>
      <c r="V7022">
        <v>75</v>
      </c>
      <c r="W7022">
        <v>75</v>
      </c>
      <c r="X7022">
        <v>0</v>
      </c>
      <c r="Y7022" t="s">
        <v>34</v>
      </c>
      <c r="Z7022" t="s">
        <v>33</v>
      </c>
      <c r="AA7022" t="e">
        <f>VLOOKUP(Table1[[#This Row],[Facility Name]],D_2,8,0)</f>
        <v>#N/A</v>
      </c>
    </row>
    <row r="7023" spans="1:27" hidden="1" x14ac:dyDescent="0.25">
      <c r="A7023">
        <v>672727</v>
      </c>
      <c r="B7023" t="s">
        <v>8230</v>
      </c>
      <c r="D7023" t="s">
        <v>5599</v>
      </c>
      <c r="E7023" t="s">
        <v>5621</v>
      </c>
      <c r="F7023" t="s">
        <v>29</v>
      </c>
      <c r="G7023" t="s">
        <v>30</v>
      </c>
      <c r="H7023" t="s">
        <v>31</v>
      </c>
      <c r="I7023">
        <v>0</v>
      </c>
      <c r="J7023" t="s">
        <v>34</v>
      </c>
      <c r="K7023">
        <v>7</v>
      </c>
      <c r="L7023">
        <v>10</v>
      </c>
      <c r="M7023">
        <v>10</v>
      </c>
      <c r="N7023" t="s">
        <v>34</v>
      </c>
      <c r="O7023" t="s">
        <v>34</v>
      </c>
      <c r="P7023" t="s">
        <v>34</v>
      </c>
      <c r="Q7023">
        <v>8</v>
      </c>
      <c r="R7023">
        <v>10</v>
      </c>
      <c r="S7023">
        <v>22</v>
      </c>
      <c r="T7023" t="s">
        <v>34</v>
      </c>
      <c r="U7023" t="s">
        <v>34</v>
      </c>
      <c r="V7023">
        <v>0</v>
      </c>
      <c r="W7023">
        <v>0</v>
      </c>
      <c r="X7023">
        <v>0</v>
      </c>
      <c r="Y7023" t="s">
        <v>34</v>
      </c>
      <c r="Z7023" t="s">
        <v>34</v>
      </c>
      <c r="AA7023" t="e">
        <f>VLOOKUP(Table1[[#This Row],[Facility Name]],D_2,8,0)</f>
        <v>#N/A</v>
      </c>
    </row>
    <row r="7024" spans="1:27" x14ac:dyDescent="0.25">
      <c r="A7024">
        <v>672624</v>
      </c>
      <c r="B7024" t="s">
        <v>7876</v>
      </c>
      <c r="C7024">
        <v>3</v>
      </c>
      <c r="D7024" t="s">
        <v>5599</v>
      </c>
      <c r="E7024" t="s">
        <v>5621</v>
      </c>
      <c r="F7024" t="s">
        <v>29</v>
      </c>
      <c r="G7024" t="s">
        <v>30</v>
      </c>
      <c r="H7024" t="s">
        <v>294</v>
      </c>
      <c r="I7024">
        <v>12</v>
      </c>
      <c r="J7024" t="s">
        <v>33</v>
      </c>
      <c r="K7024">
        <v>26</v>
      </c>
      <c r="L7024">
        <v>36</v>
      </c>
      <c r="M7024">
        <v>38</v>
      </c>
      <c r="N7024" t="s">
        <v>33</v>
      </c>
      <c r="O7024" t="s">
        <v>33</v>
      </c>
      <c r="P7024" t="s">
        <v>33</v>
      </c>
      <c r="Q7024">
        <v>30</v>
      </c>
      <c r="R7024">
        <v>32</v>
      </c>
      <c r="S7024">
        <v>135</v>
      </c>
      <c r="T7024" t="s">
        <v>33</v>
      </c>
      <c r="U7024" t="s">
        <v>33</v>
      </c>
      <c r="V7024">
        <v>40</v>
      </c>
      <c r="W7024">
        <v>40</v>
      </c>
      <c r="X7024">
        <v>0</v>
      </c>
      <c r="Y7024" t="s">
        <v>34</v>
      </c>
      <c r="Z7024" t="s">
        <v>33</v>
      </c>
      <c r="AA7024">
        <f>VLOOKUP(Table1[[#This Row],[Facility Name]],D_2,8,0)</f>
        <v>56</v>
      </c>
    </row>
    <row r="7025" spans="1:27" hidden="1" x14ac:dyDescent="0.25">
      <c r="A7025">
        <v>672619</v>
      </c>
      <c r="B7025" t="s">
        <v>8120</v>
      </c>
      <c r="C7025">
        <v>3</v>
      </c>
      <c r="D7025" t="s">
        <v>5599</v>
      </c>
      <c r="E7025" t="s">
        <v>5698</v>
      </c>
      <c r="F7025" t="s">
        <v>29</v>
      </c>
      <c r="G7025" t="s">
        <v>30</v>
      </c>
      <c r="H7025" t="s">
        <v>31</v>
      </c>
      <c r="I7025">
        <v>12</v>
      </c>
      <c r="J7025" t="s">
        <v>34</v>
      </c>
      <c r="K7025">
        <v>17</v>
      </c>
      <c r="L7025">
        <v>27</v>
      </c>
      <c r="M7025">
        <v>27</v>
      </c>
      <c r="N7025" t="s">
        <v>33</v>
      </c>
      <c r="O7025" t="s">
        <v>33</v>
      </c>
      <c r="P7025" t="s">
        <v>33</v>
      </c>
      <c r="Q7025">
        <v>18</v>
      </c>
      <c r="R7025">
        <v>29</v>
      </c>
      <c r="S7025">
        <v>74</v>
      </c>
      <c r="T7025" t="s">
        <v>33</v>
      </c>
      <c r="U7025" t="s">
        <v>33</v>
      </c>
      <c r="V7025">
        <v>29</v>
      </c>
      <c r="W7025">
        <v>29</v>
      </c>
      <c r="X7025">
        <v>0</v>
      </c>
      <c r="Y7025" t="s">
        <v>34</v>
      </c>
      <c r="Z7025" t="s">
        <v>33</v>
      </c>
      <c r="AA7025" t="e">
        <f>VLOOKUP(Table1[[#This Row],[Facility Name]],D_2,8,0)</f>
        <v>#N/A</v>
      </c>
    </row>
    <row r="7026" spans="1:27" hidden="1" x14ac:dyDescent="0.25">
      <c r="A7026">
        <v>672621</v>
      </c>
      <c r="B7026" t="s">
        <v>7874</v>
      </c>
      <c r="C7026">
        <v>3</v>
      </c>
      <c r="D7026" t="s">
        <v>5599</v>
      </c>
      <c r="E7026" t="s">
        <v>5619</v>
      </c>
      <c r="F7026" t="s">
        <v>29</v>
      </c>
      <c r="G7026" t="s">
        <v>30</v>
      </c>
      <c r="H7026" t="s">
        <v>31</v>
      </c>
      <c r="I7026">
        <v>20</v>
      </c>
      <c r="J7026" t="s">
        <v>33</v>
      </c>
      <c r="K7026">
        <v>20</v>
      </c>
      <c r="L7026">
        <v>40</v>
      </c>
      <c r="M7026">
        <v>40</v>
      </c>
      <c r="N7026" t="s">
        <v>33</v>
      </c>
      <c r="O7026" t="s">
        <v>33</v>
      </c>
      <c r="P7026" t="s">
        <v>33</v>
      </c>
      <c r="Q7026">
        <v>24</v>
      </c>
      <c r="R7026">
        <v>31</v>
      </c>
      <c r="S7026">
        <v>109</v>
      </c>
      <c r="T7026" t="s">
        <v>33</v>
      </c>
      <c r="U7026" t="s">
        <v>33</v>
      </c>
      <c r="V7026">
        <v>41</v>
      </c>
      <c r="W7026">
        <v>41</v>
      </c>
      <c r="X7026">
        <v>0</v>
      </c>
      <c r="Y7026" t="s">
        <v>33</v>
      </c>
      <c r="Z7026" t="s">
        <v>33</v>
      </c>
      <c r="AA7026" t="e">
        <f>VLOOKUP(Table1[[#This Row],[Facility Name]],D_2,8,0)</f>
        <v>#N/A</v>
      </c>
    </row>
    <row r="7027" spans="1:27" x14ac:dyDescent="0.25">
      <c r="A7027">
        <v>672626</v>
      </c>
      <c r="B7027" t="s">
        <v>7878</v>
      </c>
      <c r="C7027">
        <v>1</v>
      </c>
      <c r="D7027" t="s">
        <v>5599</v>
      </c>
      <c r="E7027" t="s">
        <v>5619</v>
      </c>
      <c r="F7027" t="s">
        <v>29</v>
      </c>
      <c r="G7027" t="s">
        <v>63</v>
      </c>
      <c r="H7027" t="s">
        <v>64</v>
      </c>
      <c r="I7027">
        <v>1</v>
      </c>
      <c r="J7027" t="s">
        <v>32</v>
      </c>
      <c r="K7027">
        <v>43</v>
      </c>
      <c r="L7027">
        <v>85</v>
      </c>
      <c r="M7027">
        <v>41</v>
      </c>
      <c r="N7027" t="s">
        <v>32</v>
      </c>
      <c r="O7027" t="s">
        <v>33</v>
      </c>
      <c r="P7027" t="s">
        <v>33</v>
      </c>
      <c r="Q7027">
        <v>54</v>
      </c>
      <c r="R7027">
        <v>77</v>
      </c>
      <c r="S7027">
        <v>246</v>
      </c>
      <c r="T7027" t="s">
        <v>34</v>
      </c>
      <c r="U7027" t="s">
        <v>32</v>
      </c>
      <c r="V7027">
        <v>35</v>
      </c>
      <c r="W7027">
        <v>35</v>
      </c>
      <c r="X7027">
        <v>0</v>
      </c>
      <c r="Y7027" t="s">
        <v>33</v>
      </c>
      <c r="Z7027" t="s">
        <v>33</v>
      </c>
      <c r="AA7027">
        <f>VLOOKUP(Table1[[#This Row],[Facility Name]],D_2,8,0)</f>
        <v>12</v>
      </c>
    </row>
    <row r="7028" spans="1:27" x14ac:dyDescent="0.25">
      <c r="A7028">
        <v>672627</v>
      </c>
      <c r="B7028" t="s">
        <v>7897</v>
      </c>
      <c r="C7028">
        <v>5</v>
      </c>
      <c r="D7028" t="s">
        <v>5599</v>
      </c>
      <c r="E7028" t="s">
        <v>7356</v>
      </c>
      <c r="F7028" t="s">
        <v>29</v>
      </c>
      <c r="G7028" t="s">
        <v>30</v>
      </c>
      <c r="H7028" t="s">
        <v>37</v>
      </c>
      <c r="I7028">
        <v>50</v>
      </c>
      <c r="J7028" t="s">
        <v>33</v>
      </c>
      <c r="K7028">
        <v>128</v>
      </c>
      <c r="L7028">
        <v>171</v>
      </c>
      <c r="M7028">
        <v>179</v>
      </c>
      <c r="N7028" t="s">
        <v>33</v>
      </c>
      <c r="O7028" t="s">
        <v>33</v>
      </c>
      <c r="P7028" t="s">
        <v>33</v>
      </c>
      <c r="Q7028">
        <v>142</v>
      </c>
      <c r="R7028">
        <v>130</v>
      </c>
      <c r="S7028">
        <v>612</v>
      </c>
      <c r="T7028" t="s">
        <v>33</v>
      </c>
      <c r="U7028" t="s">
        <v>33</v>
      </c>
      <c r="V7028">
        <v>169</v>
      </c>
      <c r="W7028">
        <v>169</v>
      </c>
      <c r="X7028">
        <v>0</v>
      </c>
      <c r="Y7028" t="s">
        <v>33</v>
      </c>
      <c r="Z7028" t="s">
        <v>33</v>
      </c>
      <c r="AA7028">
        <f>VLOOKUP(Table1[[#This Row],[Facility Name]],D_2,8,0)</f>
        <v>72</v>
      </c>
    </row>
    <row r="7029" spans="1:27" hidden="1" x14ac:dyDescent="0.25">
      <c r="A7029">
        <v>672625</v>
      </c>
      <c r="B7029" t="s">
        <v>7877</v>
      </c>
      <c r="C7029">
        <v>3</v>
      </c>
      <c r="D7029" t="s">
        <v>5599</v>
      </c>
      <c r="E7029" t="s">
        <v>52</v>
      </c>
      <c r="F7029" t="s">
        <v>29</v>
      </c>
      <c r="G7029" t="s">
        <v>30</v>
      </c>
      <c r="H7029" t="s">
        <v>31</v>
      </c>
      <c r="I7029">
        <v>12</v>
      </c>
      <c r="J7029" t="s">
        <v>33</v>
      </c>
      <c r="K7029">
        <v>37</v>
      </c>
      <c r="L7029">
        <v>50</v>
      </c>
      <c r="M7029">
        <v>52</v>
      </c>
      <c r="N7029" t="s">
        <v>33</v>
      </c>
      <c r="O7029" t="s">
        <v>33</v>
      </c>
      <c r="P7029" t="s">
        <v>33</v>
      </c>
      <c r="Q7029">
        <v>39</v>
      </c>
      <c r="R7029">
        <v>48</v>
      </c>
      <c r="S7029">
        <v>167</v>
      </c>
      <c r="T7029" t="s">
        <v>33</v>
      </c>
      <c r="U7029" t="s">
        <v>33</v>
      </c>
      <c r="V7029">
        <v>44</v>
      </c>
      <c r="W7029">
        <v>44</v>
      </c>
      <c r="X7029">
        <v>0</v>
      </c>
      <c r="Y7029" t="s">
        <v>33</v>
      </c>
      <c r="Z7029" t="s">
        <v>33</v>
      </c>
      <c r="AA7029" t="e">
        <f>VLOOKUP(Table1[[#This Row],[Facility Name]],D_2,8,0)</f>
        <v>#N/A</v>
      </c>
    </row>
    <row r="7030" spans="1:27" x14ac:dyDescent="0.25">
      <c r="A7030">
        <v>672629</v>
      </c>
      <c r="B7030" t="s">
        <v>7964</v>
      </c>
      <c r="C7030">
        <v>5</v>
      </c>
      <c r="D7030" t="s">
        <v>5599</v>
      </c>
      <c r="E7030" t="s">
        <v>5619</v>
      </c>
      <c r="F7030" t="s">
        <v>29</v>
      </c>
      <c r="G7030" t="s">
        <v>30</v>
      </c>
      <c r="H7030" t="s">
        <v>37</v>
      </c>
      <c r="I7030">
        <v>16</v>
      </c>
      <c r="J7030" t="s">
        <v>33</v>
      </c>
      <c r="K7030">
        <v>55</v>
      </c>
      <c r="L7030">
        <v>85</v>
      </c>
      <c r="M7030">
        <v>84</v>
      </c>
      <c r="N7030" t="s">
        <v>33</v>
      </c>
      <c r="O7030" t="s">
        <v>33</v>
      </c>
      <c r="P7030" t="s">
        <v>33</v>
      </c>
      <c r="Q7030">
        <v>61</v>
      </c>
      <c r="R7030">
        <v>62</v>
      </c>
      <c r="S7030">
        <v>220</v>
      </c>
      <c r="T7030" t="s">
        <v>33</v>
      </c>
      <c r="U7030" t="s">
        <v>33</v>
      </c>
      <c r="V7030">
        <v>84</v>
      </c>
      <c r="W7030">
        <v>84</v>
      </c>
      <c r="X7030">
        <v>0</v>
      </c>
      <c r="Y7030" t="s">
        <v>33</v>
      </c>
      <c r="Z7030" t="s">
        <v>33</v>
      </c>
      <c r="AA7030">
        <f>VLOOKUP(Table1[[#This Row],[Facility Name]],D_2,8,0)</f>
        <v>70</v>
      </c>
    </row>
    <row r="7031" spans="1:27" x14ac:dyDescent="0.25">
      <c r="A7031">
        <v>672631</v>
      </c>
      <c r="B7031" t="s">
        <v>7981</v>
      </c>
      <c r="C7031">
        <v>3</v>
      </c>
      <c r="D7031" t="s">
        <v>5599</v>
      </c>
      <c r="E7031" t="s">
        <v>5647</v>
      </c>
      <c r="F7031" t="s">
        <v>29</v>
      </c>
      <c r="G7031" t="s">
        <v>30</v>
      </c>
      <c r="H7031" t="s">
        <v>294</v>
      </c>
      <c r="I7031">
        <v>16</v>
      </c>
      <c r="J7031" t="s">
        <v>33</v>
      </c>
      <c r="K7031">
        <v>27</v>
      </c>
      <c r="L7031">
        <v>43</v>
      </c>
      <c r="M7031">
        <v>41</v>
      </c>
      <c r="N7031" t="s">
        <v>33</v>
      </c>
      <c r="O7031" t="s">
        <v>33</v>
      </c>
      <c r="P7031" t="s">
        <v>32</v>
      </c>
      <c r="Q7031">
        <v>29</v>
      </c>
      <c r="R7031">
        <v>28</v>
      </c>
      <c r="S7031">
        <v>140</v>
      </c>
      <c r="T7031" t="s">
        <v>33</v>
      </c>
      <c r="U7031" t="s">
        <v>33</v>
      </c>
      <c r="V7031">
        <v>43</v>
      </c>
      <c r="W7031">
        <v>43</v>
      </c>
      <c r="X7031">
        <v>1</v>
      </c>
      <c r="Y7031" t="s">
        <v>34</v>
      </c>
      <c r="Z7031" t="s">
        <v>33</v>
      </c>
      <c r="AA7031">
        <f>VLOOKUP(Table1[[#This Row],[Facility Name]],D_2,8,0)</f>
        <v>79</v>
      </c>
    </row>
    <row r="7032" spans="1:27" x14ac:dyDescent="0.25">
      <c r="A7032">
        <v>672632</v>
      </c>
      <c r="B7032" t="s">
        <v>7982</v>
      </c>
      <c r="C7032">
        <v>2</v>
      </c>
      <c r="D7032" t="s">
        <v>5599</v>
      </c>
      <c r="E7032" t="s">
        <v>129</v>
      </c>
      <c r="F7032" t="s">
        <v>29</v>
      </c>
      <c r="G7032" t="s">
        <v>30</v>
      </c>
      <c r="H7032" t="s">
        <v>31</v>
      </c>
      <c r="I7032">
        <v>16</v>
      </c>
      <c r="J7032" t="s">
        <v>33</v>
      </c>
      <c r="K7032">
        <v>45</v>
      </c>
      <c r="L7032">
        <v>65</v>
      </c>
      <c r="M7032">
        <v>66</v>
      </c>
      <c r="N7032" t="s">
        <v>33</v>
      </c>
      <c r="O7032" t="s">
        <v>32</v>
      </c>
      <c r="P7032" t="s">
        <v>33</v>
      </c>
      <c r="Q7032">
        <v>53</v>
      </c>
      <c r="R7032">
        <v>49</v>
      </c>
      <c r="S7032">
        <v>276</v>
      </c>
      <c r="T7032" t="s">
        <v>40</v>
      </c>
      <c r="U7032" t="s">
        <v>33</v>
      </c>
      <c r="V7032">
        <v>55</v>
      </c>
      <c r="W7032">
        <v>55</v>
      </c>
      <c r="X7032">
        <v>0</v>
      </c>
      <c r="Y7032" t="s">
        <v>33</v>
      </c>
      <c r="Z7032" t="s">
        <v>33</v>
      </c>
      <c r="AA7032">
        <f>VLOOKUP(Table1[[#This Row],[Facility Name]],D_2,8,0)</f>
        <v>38</v>
      </c>
    </row>
    <row r="7033" spans="1:27" x14ac:dyDescent="0.25">
      <c r="A7033">
        <v>672633</v>
      </c>
      <c r="B7033" t="s">
        <v>7983</v>
      </c>
      <c r="C7033">
        <v>4</v>
      </c>
      <c r="D7033" t="s">
        <v>5599</v>
      </c>
      <c r="E7033" t="s">
        <v>129</v>
      </c>
      <c r="F7033" t="s">
        <v>29</v>
      </c>
      <c r="G7033" t="s">
        <v>30</v>
      </c>
      <c r="H7033" t="s">
        <v>37</v>
      </c>
      <c r="I7033">
        <v>24</v>
      </c>
      <c r="J7033" t="s">
        <v>33</v>
      </c>
      <c r="K7033">
        <v>98</v>
      </c>
      <c r="L7033">
        <v>148</v>
      </c>
      <c r="M7033">
        <v>151</v>
      </c>
      <c r="N7033" t="s">
        <v>33</v>
      </c>
      <c r="O7033" t="s">
        <v>33</v>
      </c>
      <c r="P7033" t="s">
        <v>33</v>
      </c>
      <c r="Q7033">
        <v>104</v>
      </c>
      <c r="R7033">
        <v>103</v>
      </c>
      <c r="S7033">
        <v>437</v>
      </c>
      <c r="T7033" t="s">
        <v>33</v>
      </c>
      <c r="U7033" t="s">
        <v>33</v>
      </c>
      <c r="V7033">
        <v>154</v>
      </c>
      <c r="W7033">
        <v>154</v>
      </c>
      <c r="X7033">
        <v>0</v>
      </c>
      <c r="Y7033" t="s">
        <v>33</v>
      </c>
      <c r="Z7033" t="s">
        <v>33</v>
      </c>
      <c r="AA7033">
        <f>VLOOKUP(Table1[[#This Row],[Facility Name]],D_2,8,0)</f>
        <v>64</v>
      </c>
    </row>
    <row r="7034" spans="1:27" hidden="1" x14ac:dyDescent="0.25">
      <c r="A7034">
        <v>672630</v>
      </c>
      <c r="B7034" t="s">
        <v>7965</v>
      </c>
      <c r="C7034">
        <v>5</v>
      </c>
      <c r="D7034" t="s">
        <v>5599</v>
      </c>
      <c r="E7034" t="s">
        <v>5803</v>
      </c>
      <c r="F7034" t="s">
        <v>29</v>
      </c>
      <c r="G7034" t="s">
        <v>30</v>
      </c>
      <c r="H7034" t="s">
        <v>31</v>
      </c>
      <c r="I7034">
        <v>24</v>
      </c>
      <c r="J7034" t="s">
        <v>33</v>
      </c>
      <c r="K7034">
        <v>84</v>
      </c>
      <c r="L7034">
        <v>118</v>
      </c>
      <c r="M7034">
        <v>122</v>
      </c>
      <c r="N7034" t="s">
        <v>33</v>
      </c>
      <c r="O7034" t="s">
        <v>33</v>
      </c>
      <c r="P7034" t="s">
        <v>32</v>
      </c>
      <c r="Q7034">
        <v>93</v>
      </c>
      <c r="R7034">
        <v>88</v>
      </c>
      <c r="S7034">
        <v>366</v>
      </c>
      <c r="T7034" t="s">
        <v>32</v>
      </c>
      <c r="U7034" t="s">
        <v>33</v>
      </c>
      <c r="V7034">
        <v>123</v>
      </c>
      <c r="W7034">
        <v>123</v>
      </c>
      <c r="X7034">
        <v>0</v>
      </c>
      <c r="Y7034" t="s">
        <v>40</v>
      </c>
      <c r="Z7034" t="s">
        <v>33</v>
      </c>
      <c r="AA7034" t="e">
        <f>VLOOKUP(Table1[[#This Row],[Facility Name]],D_2,8,0)</f>
        <v>#N/A</v>
      </c>
    </row>
    <row r="7035" spans="1:27" x14ac:dyDescent="0.25">
      <c r="A7035">
        <v>672634</v>
      </c>
      <c r="B7035" t="s">
        <v>7984</v>
      </c>
      <c r="C7035">
        <v>3</v>
      </c>
      <c r="D7035" t="s">
        <v>5599</v>
      </c>
      <c r="E7035" t="s">
        <v>5626</v>
      </c>
      <c r="F7035" t="s">
        <v>29</v>
      </c>
      <c r="G7035" t="s">
        <v>30</v>
      </c>
      <c r="H7035" t="s">
        <v>6725</v>
      </c>
      <c r="I7035">
        <v>18</v>
      </c>
      <c r="J7035" t="s">
        <v>33</v>
      </c>
      <c r="K7035">
        <v>41</v>
      </c>
      <c r="L7035">
        <v>45</v>
      </c>
      <c r="M7035">
        <v>49</v>
      </c>
      <c r="N7035" t="s">
        <v>33</v>
      </c>
      <c r="O7035" t="s">
        <v>33</v>
      </c>
      <c r="P7035" t="s">
        <v>33</v>
      </c>
      <c r="Q7035">
        <v>45</v>
      </c>
      <c r="R7035">
        <v>62</v>
      </c>
      <c r="S7035">
        <v>202</v>
      </c>
      <c r="T7035" t="s">
        <v>33</v>
      </c>
      <c r="U7035" t="s">
        <v>33</v>
      </c>
      <c r="V7035">
        <v>48</v>
      </c>
      <c r="W7035">
        <v>48</v>
      </c>
      <c r="X7035">
        <v>0</v>
      </c>
      <c r="Y7035" t="s">
        <v>33</v>
      </c>
      <c r="Z7035" t="s">
        <v>33</v>
      </c>
      <c r="AA7035">
        <f>VLOOKUP(Table1[[#This Row],[Facility Name]],D_2,8,0)</f>
        <v>60</v>
      </c>
    </row>
    <row r="7036" spans="1:27" x14ac:dyDescent="0.25">
      <c r="A7036">
        <v>672637</v>
      </c>
      <c r="B7036" t="s">
        <v>8385</v>
      </c>
      <c r="C7036">
        <v>3</v>
      </c>
      <c r="D7036" t="s">
        <v>5599</v>
      </c>
      <c r="E7036" t="s">
        <v>5654</v>
      </c>
      <c r="F7036" t="s">
        <v>29</v>
      </c>
      <c r="G7036" t="s">
        <v>30</v>
      </c>
      <c r="H7036" t="s">
        <v>294</v>
      </c>
      <c r="I7036">
        <v>12</v>
      </c>
      <c r="J7036" t="s">
        <v>33</v>
      </c>
      <c r="K7036">
        <v>51</v>
      </c>
      <c r="L7036">
        <v>79</v>
      </c>
      <c r="M7036">
        <v>79</v>
      </c>
      <c r="N7036" t="s">
        <v>33</v>
      </c>
      <c r="O7036" t="s">
        <v>33</v>
      </c>
      <c r="P7036" t="s">
        <v>33</v>
      </c>
      <c r="Q7036">
        <v>58</v>
      </c>
      <c r="R7036">
        <v>57</v>
      </c>
      <c r="S7036">
        <v>220</v>
      </c>
      <c r="T7036" t="s">
        <v>34</v>
      </c>
      <c r="U7036" t="s">
        <v>33</v>
      </c>
      <c r="V7036">
        <v>82</v>
      </c>
      <c r="W7036">
        <v>82</v>
      </c>
      <c r="X7036">
        <v>0</v>
      </c>
      <c r="Y7036" t="s">
        <v>33</v>
      </c>
      <c r="Z7036" t="s">
        <v>33</v>
      </c>
      <c r="AA7036">
        <f>VLOOKUP(Table1[[#This Row],[Facility Name]],D_2,8,0)</f>
        <v>62</v>
      </c>
    </row>
    <row r="7037" spans="1:27" x14ac:dyDescent="0.25">
      <c r="A7037">
        <v>672641</v>
      </c>
      <c r="B7037" t="s">
        <v>8476</v>
      </c>
      <c r="C7037">
        <v>3</v>
      </c>
      <c r="D7037" t="s">
        <v>5599</v>
      </c>
      <c r="E7037" t="s">
        <v>5619</v>
      </c>
      <c r="F7037" t="s">
        <v>29</v>
      </c>
      <c r="G7037" t="s">
        <v>30</v>
      </c>
      <c r="H7037" t="s">
        <v>31</v>
      </c>
      <c r="I7037">
        <v>12</v>
      </c>
      <c r="J7037" t="s">
        <v>33</v>
      </c>
      <c r="K7037">
        <v>55</v>
      </c>
      <c r="L7037">
        <v>81</v>
      </c>
      <c r="M7037">
        <v>83</v>
      </c>
      <c r="N7037" t="s">
        <v>33</v>
      </c>
      <c r="O7037" t="s">
        <v>33</v>
      </c>
      <c r="P7037" t="s">
        <v>33</v>
      </c>
      <c r="Q7037">
        <v>62</v>
      </c>
      <c r="R7037">
        <v>87</v>
      </c>
      <c r="S7037">
        <v>267</v>
      </c>
      <c r="T7037" t="s">
        <v>33</v>
      </c>
      <c r="U7037" t="s">
        <v>33</v>
      </c>
      <c r="V7037">
        <v>74</v>
      </c>
      <c r="W7037">
        <v>74</v>
      </c>
      <c r="X7037">
        <v>0</v>
      </c>
      <c r="Y7037" t="s">
        <v>34</v>
      </c>
      <c r="Z7037" t="s">
        <v>33</v>
      </c>
      <c r="AA7037">
        <f>VLOOKUP(Table1[[#This Row],[Facility Name]],D_2,8,0)</f>
        <v>57</v>
      </c>
    </row>
    <row r="7038" spans="1:27" hidden="1" x14ac:dyDescent="0.25">
      <c r="A7038">
        <v>672897</v>
      </c>
      <c r="B7038" t="s">
        <v>8245</v>
      </c>
      <c r="C7038">
        <v>3</v>
      </c>
      <c r="D7038" t="s">
        <v>5599</v>
      </c>
      <c r="F7038" t="s">
        <v>29</v>
      </c>
      <c r="G7038" t="s">
        <v>30</v>
      </c>
      <c r="H7038" t="s">
        <v>37</v>
      </c>
      <c r="I7038">
        <v>3</v>
      </c>
      <c r="J7038" t="s">
        <v>34</v>
      </c>
      <c r="K7038">
        <v>16</v>
      </c>
      <c r="L7038">
        <v>21</v>
      </c>
      <c r="M7038">
        <v>22</v>
      </c>
      <c r="N7038" t="s">
        <v>33</v>
      </c>
      <c r="O7038" t="s">
        <v>33</v>
      </c>
      <c r="P7038" t="s">
        <v>34</v>
      </c>
      <c r="Q7038">
        <v>19</v>
      </c>
      <c r="R7038">
        <v>19</v>
      </c>
      <c r="S7038">
        <v>21</v>
      </c>
      <c r="T7038" t="s">
        <v>33</v>
      </c>
      <c r="U7038" t="s">
        <v>33</v>
      </c>
      <c r="V7038">
        <v>23</v>
      </c>
      <c r="W7038">
        <v>23</v>
      </c>
      <c r="X7038">
        <v>0</v>
      </c>
      <c r="Y7038" t="s">
        <v>34</v>
      </c>
      <c r="Z7038" t="s">
        <v>33</v>
      </c>
      <c r="AA7038" t="str">
        <f>VLOOKUP(Table1[[#This Row],[Facility Name]],D_2,8,0)</f>
        <v>No Score</v>
      </c>
    </row>
    <row r="7039" spans="1:27" hidden="1" x14ac:dyDescent="0.25">
      <c r="A7039">
        <v>672898</v>
      </c>
      <c r="B7039" t="s">
        <v>8246</v>
      </c>
      <c r="C7039">
        <v>1</v>
      </c>
      <c r="D7039" t="s">
        <v>5599</v>
      </c>
      <c r="F7039" t="s">
        <v>29</v>
      </c>
      <c r="G7039" t="s">
        <v>63</v>
      </c>
      <c r="H7039" t="s">
        <v>64</v>
      </c>
      <c r="I7039">
        <v>1</v>
      </c>
      <c r="J7039" t="s">
        <v>34</v>
      </c>
      <c r="K7039">
        <v>13</v>
      </c>
      <c r="L7039">
        <v>25</v>
      </c>
      <c r="M7039">
        <v>25</v>
      </c>
      <c r="N7039" t="s">
        <v>33</v>
      </c>
      <c r="O7039" t="s">
        <v>33</v>
      </c>
      <c r="P7039" t="s">
        <v>34</v>
      </c>
      <c r="Q7039">
        <v>14</v>
      </c>
      <c r="R7039">
        <v>19</v>
      </c>
      <c r="S7039">
        <v>15</v>
      </c>
      <c r="T7039" t="s">
        <v>34</v>
      </c>
      <c r="U7039" t="s">
        <v>33</v>
      </c>
      <c r="V7039">
        <v>12</v>
      </c>
      <c r="W7039">
        <v>12</v>
      </c>
      <c r="X7039">
        <v>0</v>
      </c>
      <c r="Y7039" t="s">
        <v>34</v>
      </c>
      <c r="Z7039" t="s">
        <v>33</v>
      </c>
      <c r="AA7039" t="str">
        <f>VLOOKUP(Table1[[#This Row],[Facility Name]],D_2,8,0)</f>
        <v>No Score</v>
      </c>
    </row>
    <row r="7040" spans="1:27" x14ac:dyDescent="0.25">
      <c r="A7040">
        <v>672644</v>
      </c>
      <c r="B7040" t="s">
        <v>8016</v>
      </c>
      <c r="C7040">
        <v>3</v>
      </c>
      <c r="D7040" t="s">
        <v>5599</v>
      </c>
      <c r="E7040" t="s">
        <v>5619</v>
      </c>
      <c r="F7040" t="s">
        <v>29</v>
      </c>
      <c r="G7040" t="s">
        <v>30</v>
      </c>
      <c r="H7040" t="s">
        <v>37</v>
      </c>
      <c r="I7040">
        <v>25</v>
      </c>
      <c r="J7040" t="s">
        <v>33</v>
      </c>
      <c r="K7040">
        <v>48</v>
      </c>
      <c r="L7040">
        <v>66</v>
      </c>
      <c r="M7040">
        <v>66</v>
      </c>
      <c r="N7040" t="s">
        <v>33</v>
      </c>
      <c r="O7040" t="s">
        <v>33</v>
      </c>
      <c r="P7040" t="s">
        <v>33</v>
      </c>
      <c r="Q7040">
        <v>55</v>
      </c>
      <c r="R7040">
        <v>63</v>
      </c>
      <c r="S7040">
        <v>250</v>
      </c>
      <c r="T7040" t="s">
        <v>33</v>
      </c>
      <c r="U7040" t="s">
        <v>33</v>
      </c>
      <c r="V7040">
        <v>70</v>
      </c>
      <c r="W7040">
        <v>70</v>
      </c>
      <c r="X7040">
        <v>0</v>
      </c>
      <c r="Y7040" t="s">
        <v>34</v>
      </c>
      <c r="Z7040" t="s">
        <v>33</v>
      </c>
      <c r="AA7040">
        <f>VLOOKUP(Table1[[#This Row],[Facility Name]],D_2,8,0)</f>
        <v>65</v>
      </c>
    </row>
    <row r="7041" spans="1:27" hidden="1" x14ac:dyDescent="0.25">
      <c r="A7041">
        <v>672635</v>
      </c>
      <c r="B7041" t="s">
        <v>8383</v>
      </c>
      <c r="C7041">
        <v>4</v>
      </c>
      <c r="D7041" t="s">
        <v>5599</v>
      </c>
      <c r="E7041" t="s">
        <v>129</v>
      </c>
      <c r="F7041" t="s">
        <v>29</v>
      </c>
      <c r="G7041" t="s">
        <v>30</v>
      </c>
      <c r="H7041" t="s">
        <v>31</v>
      </c>
      <c r="I7041">
        <v>16</v>
      </c>
      <c r="J7041" t="s">
        <v>33</v>
      </c>
      <c r="K7041">
        <v>44</v>
      </c>
      <c r="L7041">
        <v>64</v>
      </c>
      <c r="M7041">
        <v>63</v>
      </c>
      <c r="N7041" t="s">
        <v>33</v>
      </c>
      <c r="O7041" t="s">
        <v>33</v>
      </c>
      <c r="P7041" t="s">
        <v>33</v>
      </c>
      <c r="Q7041">
        <v>53</v>
      </c>
      <c r="R7041">
        <v>54</v>
      </c>
      <c r="S7041">
        <v>237</v>
      </c>
      <c r="T7041" t="s">
        <v>33</v>
      </c>
      <c r="U7041" t="s">
        <v>33</v>
      </c>
      <c r="V7041">
        <v>65</v>
      </c>
      <c r="W7041">
        <v>65</v>
      </c>
      <c r="X7041">
        <v>0</v>
      </c>
      <c r="Y7041" t="s">
        <v>34</v>
      </c>
      <c r="Z7041" t="s">
        <v>33</v>
      </c>
      <c r="AA7041" t="e">
        <f>VLOOKUP(Table1[[#This Row],[Facility Name]],D_2,8,0)</f>
        <v>#N/A</v>
      </c>
    </row>
    <row r="7042" spans="1:27" x14ac:dyDescent="0.25">
      <c r="A7042">
        <v>672648</v>
      </c>
      <c r="B7042" t="s">
        <v>8213</v>
      </c>
      <c r="C7042">
        <v>3</v>
      </c>
      <c r="D7042" t="s">
        <v>5599</v>
      </c>
      <c r="E7042" t="s">
        <v>5779</v>
      </c>
      <c r="F7042" t="s">
        <v>29</v>
      </c>
      <c r="G7042" t="s">
        <v>30</v>
      </c>
      <c r="H7042" t="s">
        <v>37</v>
      </c>
      <c r="I7042">
        <v>16</v>
      </c>
      <c r="J7042" t="s">
        <v>33</v>
      </c>
      <c r="K7042">
        <v>61</v>
      </c>
      <c r="L7042">
        <v>90</v>
      </c>
      <c r="M7042">
        <v>97</v>
      </c>
      <c r="N7042" t="s">
        <v>33</v>
      </c>
      <c r="O7042" t="s">
        <v>33</v>
      </c>
      <c r="P7042" t="s">
        <v>33</v>
      </c>
      <c r="Q7042">
        <v>72</v>
      </c>
      <c r="R7042">
        <v>86</v>
      </c>
      <c r="S7042">
        <v>286</v>
      </c>
      <c r="T7042" t="s">
        <v>33</v>
      </c>
      <c r="U7042" t="s">
        <v>33</v>
      </c>
      <c r="V7042">
        <v>98</v>
      </c>
      <c r="W7042">
        <v>98</v>
      </c>
      <c r="X7042">
        <v>0</v>
      </c>
      <c r="Y7042" t="s">
        <v>33</v>
      </c>
      <c r="Z7042" t="s">
        <v>33</v>
      </c>
      <c r="AA7042">
        <f>VLOOKUP(Table1[[#This Row],[Facility Name]],D_2,8,0)</f>
        <v>61</v>
      </c>
    </row>
    <row r="7043" spans="1:27" hidden="1" x14ac:dyDescent="0.25">
      <c r="A7043">
        <v>672636</v>
      </c>
      <c r="B7043" t="s">
        <v>8384</v>
      </c>
      <c r="C7043">
        <v>5</v>
      </c>
      <c r="D7043" t="s">
        <v>5599</v>
      </c>
      <c r="E7043" t="s">
        <v>5779</v>
      </c>
      <c r="F7043" t="s">
        <v>29</v>
      </c>
      <c r="G7043" t="s">
        <v>30</v>
      </c>
      <c r="H7043" t="s">
        <v>31</v>
      </c>
      <c r="I7043">
        <v>12</v>
      </c>
      <c r="J7043" t="s">
        <v>33</v>
      </c>
      <c r="K7043">
        <v>49</v>
      </c>
      <c r="L7043">
        <v>67</v>
      </c>
      <c r="M7043">
        <v>71</v>
      </c>
      <c r="N7043" t="s">
        <v>33</v>
      </c>
      <c r="O7043" t="s">
        <v>33</v>
      </c>
      <c r="P7043" t="s">
        <v>33</v>
      </c>
      <c r="Q7043">
        <v>57</v>
      </c>
      <c r="R7043">
        <v>43</v>
      </c>
      <c r="S7043">
        <v>286</v>
      </c>
      <c r="T7043" t="s">
        <v>40</v>
      </c>
      <c r="U7043" t="s">
        <v>33</v>
      </c>
      <c r="V7043">
        <v>71</v>
      </c>
      <c r="W7043">
        <v>71</v>
      </c>
      <c r="X7043">
        <v>0</v>
      </c>
      <c r="Y7043" t="s">
        <v>33</v>
      </c>
      <c r="Z7043" t="s">
        <v>33</v>
      </c>
      <c r="AA7043" t="e">
        <f>VLOOKUP(Table1[[#This Row],[Facility Name]],D_2,8,0)</f>
        <v>#N/A</v>
      </c>
    </row>
    <row r="7044" spans="1:27" x14ac:dyDescent="0.25">
      <c r="A7044">
        <v>672650</v>
      </c>
      <c r="B7044" t="s">
        <v>8215</v>
      </c>
      <c r="C7044">
        <v>4</v>
      </c>
      <c r="D7044" t="s">
        <v>5599</v>
      </c>
      <c r="E7044" t="s">
        <v>1145</v>
      </c>
      <c r="F7044" t="s">
        <v>29</v>
      </c>
      <c r="G7044" t="s">
        <v>30</v>
      </c>
      <c r="H7044" t="s">
        <v>294</v>
      </c>
      <c r="I7044">
        <v>13</v>
      </c>
      <c r="J7044" t="s">
        <v>33</v>
      </c>
      <c r="K7044">
        <v>30</v>
      </c>
      <c r="L7044">
        <v>40</v>
      </c>
      <c r="M7044">
        <v>45</v>
      </c>
      <c r="N7044" t="s">
        <v>33</v>
      </c>
      <c r="O7044" t="s">
        <v>33</v>
      </c>
      <c r="P7044" t="s">
        <v>33</v>
      </c>
      <c r="Q7044">
        <v>32</v>
      </c>
      <c r="R7044">
        <v>18</v>
      </c>
      <c r="S7044">
        <v>188</v>
      </c>
      <c r="T7044" t="s">
        <v>33</v>
      </c>
      <c r="U7044" t="s">
        <v>33</v>
      </c>
      <c r="V7044">
        <v>44</v>
      </c>
      <c r="W7044">
        <v>44</v>
      </c>
      <c r="X7044">
        <v>0</v>
      </c>
      <c r="Y7044" t="s">
        <v>34</v>
      </c>
      <c r="Z7044" t="s">
        <v>33</v>
      </c>
      <c r="AA7044">
        <f>VLOOKUP(Table1[[#This Row],[Facility Name]],D_2,8,0)</f>
        <v>56</v>
      </c>
    </row>
    <row r="7045" spans="1:27" hidden="1" x14ac:dyDescent="0.25">
      <c r="A7045">
        <v>672638</v>
      </c>
      <c r="B7045" t="s">
        <v>8404</v>
      </c>
      <c r="C7045">
        <v>5</v>
      </c>
      <c r="D7045" t="s">
        <v>5599</v>
      </c>
      <c r="E7045" t="s">
        <v>8119</v>
      </c>
      <c r="F7045" t="s">
        <v>29</v>
      </c>
      <c r="G7045" t="s">
        <v>30</v>
      </c>
      <c r="H7045" t="s">
        <v>31</v>
      </c>
      <c r="I7045">
        <v>17</v>
      </c>
      <c r="J7045" t="s">
        <v>33</v>
      </c>
      <c r="K7045">
        <v>30</v>
      </c>
      <c r="L7045">
        <v>38</v>
      </c>
      <c r="M7045">
        <v>39</v>
      </c>
      <c r="N7045" t="s">
        <v>33</v>
      </c>
      <c r="O7045" t="s">
        <v>33</v>
      </c>
      <c r="P7045" t="s">
        <v>40</v>
      </c>
      <c r="Q7045">
        <v>34</v>
      </c>
      <c r="R7045">
        <v>23</v>
      </c>
      <c r="S7045">
        <v>151</v>
      </c>
      <c r="T7045" t="s">
        <v>33</v>
      </c>
      <c r="U7045" t="s">
        <v>33</v>
      </c>
      <c r="V7045">
        <v>38</v>
      </c>
      <c r="W7045">
        <v>38</v>
      </c>
      <c r="X7045">
        <v>0</v>
      </c>
      <c r="Y7045" t="s">
        <v>34</v>
      </c>
      <c r="Z7045" t="s">
        <v>33</v>
      </c>
      <c r="AA7045" t="e">
        <f>VLOOKUP(Table1[[#This Row],[Facility Name]],D_2,8,0)</f>
        <v>#N/A</v>
      </c>
    </row>
    <row r="7046" spans="1:27" hidden="1" x14ac:dyDescent="0.25">
      <c r="A7046">
        <v>672639</v>
      </c>
      <c r="B7046" t="s">
        <v>8405</v>
      </c>
      <c r="C7046">
        <v>5</v>
      </c>
      <c r="D7046" t="s">
        <v>5599</v>
      </c>
      <c r="E7046" t="s">
        <v>6983</v>
      </c>
      <c r="F7046" t="s">
        <v>29</v>
      </c>
      <c r="G7046" t="s">
        <v>30</v>
      </c>
      <c r="H7046" t="s">
        <v>31</v>
      </c>
      <c r="I7046">
        <v>8</v>
      </c>
      <c r="J7046" t="s">
        <v>33</v>
      </c>
      <c r="K7046">
        <v>41</v>
      </c>
      <c r="L7046">
        <v>49</v>
      </c>
      <c r="M7046">
        <v>53</v>
      </c>
      <c r="N7046" t="s">
        <v>33</v>
      </c>
      <c r="O7046" t="s">
        <v>40</v>
      </c>
      <c r="P7046" t="s">
        <v>33</v>
      </c>
      <c r="Q7046">
        <v>45</v>
      </c>
      <c r="R7046">
        <v>33</v>
      </c>
      <c r="S7046">
        <v>164</v>
      </c>
      <c r="T7046" t="s">
        <v>33</v>
      </c>
      <c r="U7046" t="s">
        <v>33</v>
      </c>
      <c r="V7046">
        <v>51</v>
      </c>
      <c r="W7046">
        <v>51</v>
      </c>
      <c r="X7046">
        <v>1</v>
      </c>
      <c r="Y7046" t="s">
        <v>34</v>
      </c>
      <c r="Z7046" t="s">
        <v>33</v>
      </c>
      <c r="AA7046" t="e">
        <f>VLOOKUP(Table1[[#This Row],[Facility Name]],D_2,8,0)</f>
        <v>#N/A</v>
      </c>
    </row>
    <row r="7047" spans="1:27" hidden="1" x14ac:dyDescent="0.25">
      <c r="A7047">
        <v>672640</v>
      </c>
      <c r="B7047" t="s">
        <v>8406</v>
      </c>
      <c r="C7047">
        <v>3</v>
      </c>
      <c r="D7047" t="s">
        <v>5599</v>
      </c>
      <c r="E7047" t="s">
        <v>5619</v>
      </c>
      <c r="F7047" t="s">
        <v>29</v>
      </c>
      <c r="G7047" t="s">
        <v>30</v>
      </c>
      <c r="H7047" t="s">
        <v>31</v>
      </c>
      <c r="I7047">
        <v>30</v>
      </c>
      <c r="J7047" t="s">
        <v>33</v>
      </c>
      <c r="K7047">
        <v>51</v>
      </c>
      <c r="L7047">
        <v>69</v>
      </c>
      <c r="M7047">
        <v>70</v>
      </c>
      <c r="N7047" t="s">
        <v>33</v>
      </c>
      <c r="O7047" t="s">
        <v>33</v>
      </c>
      <c r="P7047" t="s">
        <v>33</v>
      </c>
      <c r="Q7047">
        <v>59</v>
      </c>
      <c r="R7047">
        <v>86</v>
      </c>
      <c r="S7047">
        <v>275</v>
      </c>
      <c r="T7047" t="s">
        <v>33</v>
      </c>
      <c r="U7047" t="s">
        <v>33</v>
      </c>
      <c r="V7047">
        <v>72</v>
      </c>
      <c r="W7047">
        <v>72</v>
      </c>
      <c r="X7047">
        <v>0</v>
      </c>
      <c r="Y7047" t="s">
        <v>32</v>
      </c>
      <c r="Z7047" t="s">
        <v>33</v>
      </c>
      <c r="AA7047" t="e">
        <f>VLOOKUP(Table1[[#This Row],[Facility Name]],D_2,8,0)</f>
        <v>#N/A</v>
      </c>
    </row>
    <row r="7048" spans="1:27" x14ac:dyDescent="0.25">
      <c r="A7048">
        <v>672652</v>
      </c>
      <c r="B7048" t="s">
        <v>8235</v>
      </c>
      <c r="C7048">
        <v>3</v>
      </c>
      <c r="D7048" t="s">
        <v>5599</v>
      </c>
      <c r="E7048" t="s">
        <v>5654</v>
      </c>
      <c r="F7048" t="s">
        <v>29</v>
      </c>
      <c r="G7048" t="s">
        <v>30</v>
      </c>
      <c r="H7048" t="s">
        <v>294</v>
      </c>
      <c r="I7048">
        <v>13</v>
      </c>
      <c r="J7048" t="s">
        <v>33</v>
      </c>
      <c r="K7048">
        <v>36</v>
      </c>
      <c r="L7048">
        <v>55</v>
      </c>
      <c r="M7048">
        <v>61</v>
      </c>
      <c r="N7048" t="s">
        <v>33</v>
      </c>
      <c r="O7048" t="s">
        <v>33</v>
      </c>
      <c r="P7048" t="s">
        <v>33</v>
      </c>
      <c r="Q7048">
        <v>44</v>
      </c>
      <c r="R7048">
        <v>37</v>
      </c>
      <c r="S7048">
        <v>156</v>
      </c>
      <c r="T7048" t="s">
        <v>33</v>
      </c>
      <c r="U7048" t="s">
        <v>33</v>
      </c>
      <c r="V7048">
        <v>61</v>
      </c>
      <c r="W7048">
        <v>61</v>
      </c>
      <c r="X7048">
        <v>0</v>
      </c>
      <c r="Y7048" t="s">
        <v>34</v>
      </c>
      <c r="Z7048" t="s">
        <v>33</v>
      </c>
      <c r="AA7048">
        <f>VLOOKUP(Table1[[#This Row],[Facility Name]],D_2,8,0)</f>
        <v>60</v>
      </c>
    </row>
    <row r="7049" spans="1:27" hidden="1" x14ac:dyDescent="0.25">
      <c r="A7049">
        <v>672643</v>
      </c>
      <c r="B7049" t="s">
        <v>8477</v>
      </c>
      <c r="C7049">
        <v>2</v>
      </c>
      <c r="D7049" t="s">
        <v>5599</v>
      </c>
      <c r="E7049" t="s">
        <v>5823</v>
      </c>
      <c r="F7049" t="s">
        <v>29</v>
      </c>
      <c r="G7049" t="s">
        <v>63</v>
      </c>
      <c r="H7049" t="s">
        <v>64</v>
      </c>
      <c r="I7049">
        <v>16</v>
      </c>
      <c r="J7049" t="s">
        <v>33</v>
      </c>
      <c r="K7049">
        <v>26</v>
      </c>
      <c r="L7049">
        <v>36</v>
      </c>
      <c r="M7049">
        <v>34</v>
      </c>
      <c r="N7049" t="s">
        <v>33</v>
      </c>
      <c r="O7049" t="s">
        <v>33</v>
      </c>
      <c r="P7049" t="s">
        <v>33</v>
      </c>
      <c r="Q7049">
        <v>33</v>
      </c>
      <c r="R7049">
        <v>25</v>
      </c>
      <c r="S7049">
        <v>135</v>
      </c>
      <c r="T7049" t="s">
        <v>34</v>
      </c>
      <c r="U7049" t="s">
        <v>33</v>
      </c>
      <c r="V7049">
        <v>36</v>
      </c>
      <c r="W7049">
        <v>36</v>
      </c>
      <c r="X7049">
        <v>0</v>
      </c>
      <c r="Y7049" t="s">
        <v>34</v>
      </c>
      <c r="Z7049" t="s">
        <v>33</v>
      </c>
      <c r="AA7049" t="e">
        <f>VLOOKUP(Table1[[#This Row],[Facility Name]],D_2,8,0)</f>
        <v>#N/A</v>
      </c>
    </row>
    <row r="7050" spans="1:27" x14ac:dyDescent="0.25">
      <c r="A7050">
        <v>672656</v>
      </c>
      <c r="B7050" t="s">
        <v>8321</v>
      </c>
      <c r="C7050">
        <v>4</v>
      </c>
      <c r="D7050" t="s">
        <v>5599</v>
      </c>
      <c r="E7050" t="s">
        <v>5948</v>
      </c>
      <c r="F7050" t="s">
        <v>29</v>
      </c>
      <c r="G7050" t="s">
        <v>30</v>
      </c>
      <c r="H7050" t="s">
        <v>294</v>
      </c>
      <c r="I7050">
        <v>17</v>
      </c>
      <c r="J7050" t="s">
        <v>33</v>
      </c>
      <c r="K7050">
        <v>46</v>
      </c>
      <c r="L7050">
        <v>59</v>
      </c>
      <c r="M7050">
        <v>60</v>
      </c>
      <c r="N7050" t="s">
        <v>33</v>
      </c>
      <c r="O7050" t="s">
        <v>33</v>
      </c>
      <c r="P7050" t="s">
        <v>33</v>
      </c>
      <c r="Q7050">
        <v>50</v>
      </c>
      <c r="R7050">
        <v>62</v>
      </c>
      <c r="S7050">
        <v>192</v>
      </c>
      <c r="T7050" t="s">
        <v>33</v>
      </c>
      <c r="U7050" t="s">
        <v>33</v>
      </c>
      <c r="V7050">
        <v>57</v>
      </c>
      <c r="W7050">
        <v>57</v>
      </c>
      <c r="X7050">
        <v>0</v>
      </c>
      <c r="Y7050" t="s">
        <v>33</v>
      </c>
      <c r="Z7050" t="s">
        <v>33</v>
      </c>
      <c r="AA7050">
        <f>VLOOKUP(Table1[[#This Row],[Facility Name]],D_2,8,0)</f>
        <v>69</v>
      </c>
    </row>
    <row r="7051" spans="1:27" hidden="1" x14ac:dyDescent="0.25">
      <c r="A7051">
        <v>672645</v>
      </c>
      <c r="B7051" t="s">
        <v>8495</v>
      </c>
      <c r="C7051">
        <v>4</v>
      </c>
      <c r="D7051" t="s">
        <v>5599</v>
      </c>
      <c r="E7051" t="s">
        <v>7955</v>
      </c>
      <c r="F7051" t="s">
        <v>29</v>
      </c>
      <c r="G7051" t="s">
        <v>30</v>
      </c>
      <c r="H7051" t="s">
        <v>31</v>
      </c>
      <c r="I7051">
        <v>18</v>
      </c>
      <c r="J7051" t="s">
        <v>32</v>
      </c>
      <c r="K7051">
        <v>61</v>
      </c>
      <c r="L7051">
        <v>78</v>
      </c>
      <c r="M7051">
        <v>78</v>
      </c>
      <c r="N7051" t="s">
        <v>33</v>
      </c>
      <c r="O7051" t="s">
        <v>33</v>
      </c>
      <c r="P7051" t="s">
        <v>33</v>
      </c>
      <c r="Q7051">
        <v>67</v>
      </c>
      <c r="R7051">
        <v>75</v>
      </c>
      <c r="S7051">
        <v>347</v>
      </c>
      <c r="T7051" t="s">
        <v>33</v>
      </c>
      <c r="U7051" t="s">
        <v>33</v>
      </c>
      <c r="V7051">
        <v>79</v>
      </c>
      <c r="W7051">
        <v>79</v>
      </c>
      <c r="X7051">
        <v>0</v>
      </c>
      <c r="Y7051" t="s">
        <v>34</v>
      </c>
      <c r="Z7051" t="s">
        <v>33</v>
      </c>
      <c r="AA7051" t="e">
        <f>VLOOKUP(Table1[[#This Row],[Facility Name]],D_2,8,0)</f>
        <v>#N/A</v>
      </c>
    </row>
    <row r="7052" spans="1:27" hidden="1" x14ac:dyDescent="0.25">
      <c r="A7052">
        <v>672646</v>
      </c>
      <c r="B7052" t="s">
        <v>8496</v>
      </c>
      <c r="C7052">
        <v>4</v>
      </c>
      <c r="D7052" t="s">
        <v>5599</v>
      </c>
      <c r="E7052" t="s">
        <v>5656</v>
      </c>
      <c r="F7052" t="s">
        <v>29</v>
      </c>
      <c r="G7052" t="s">
        <v>30</v>
      </c>
      <c r="H7052" t="s">
        <v>31</v>
      </c>
      <c r="I7052">
        <v>13</v>
      </c>
      <c r="J7052" t="s">
        <v>33</v>
      </c>
      <c r="K7052">
        <v>64</v>
      </c>
      <c r="L7052">
        <v>94</v>
      </c>
      <c r="M7052">
        <v>97</v>
      </c>
      <c r="N7052" t="s">
        <v>33</v>
      </c>
      <c r="O7052" t="s">
        <v>33</v>
      </c>
      <c r="P7052" t="s">
        <v>33</v>
      </c>
      <c r="Q7052">
        <v>73</v>
      </c>
      <c r="R7052">
        <v>87</v>
      </c>
      <c r="S7052">
        <v>301</v>
      </c>
      <c r="T7052" t="s">
        <v>33</v>
      </c>
      <c r="U7052" t="s">
        <v>33</v>
      </c>
      <c r="V7052">
        <v>93</v>
      </c>
      <c r="W7052">
        <v>93</v>
      </c>
      <c r="X7052">
        <v>0</v>
      </c>
      <c r="Y7052" t="s">
        <v>33</v>
      </c>
      <c r="Z7052" t="s">
        <v>33</v>
      </c>
      <c r="AA7052" t="e">
        <f>VLOOKUP(Table1[[#This Row],[Facility Name]],D_2,8,0)</f>
        <v>#N/A</v>
      </c>
    </row>
    <row r="7053" spans="1:27" hidden="1" x14ac:dyDescent="0.25">
      <c r="A7053">
        <v>672647</v>
      </c>
      <c r="B7053" t="s">
        <v>8497</v>
      </c>
      <c r="C7053">
        <v>4</v>
      </c>
      <c r="D7053" t="s">
        <v>5599</v>
      </c>
      <c r="E7053" t="s">
        <v>5748</v>
      </c>
      <c r="F7053" t="s">
        <v>29</v>
      </c>
      <c r="G7053" t="s">
        <v>30</v>
      </c>
      <c r="H7053" t="s">
        <v>514</v>
      </c>
      <c r="I7053">
        <v>20</v>
      </c>
      <c r="J7053" t="s">
        <v>33</v>
      </c>
      <c r="K7053">
        <v>56</v>
      </c>
      <c r="L7053">
        <v>86</v>
      </c>
      <c r="M7053">
        <v>97</v>
      </c>
      <c r="N7053" t="s">
        <v>33</v>
      </c>
      <c r="O7053" t="s">
        <v>33</v>
      </c>
      <c r="P7053" t="s">
        <v>33</v>
      </c>
      <c r="Q7053">
        <v>71</v>
      </c>
      <c r="R7053">
        <v>69</v>
      </c>
      <c r="S7053">
        <v>282</v>
      </c>
      <c r="T7053" t="s">
        <v>33</v>
      </c>
      <c r="U7053" t="s">
        <v>33</v>
      </c>
      <c r="V7053">
        <v>103</v>
      </c>
      <c r="W7053">
        <v>103</v>
      </c>
      <c r="X7053">
        <v>0</v>
      </c>
      <c r="Y7053" t="s">
        <v>33</v>
      </c>
      <c r="Z7053" t="s">
        <v>33</v>
      </c>
      <c r="AA7053" t="e">
        <f>VLOOKUP(Table1[[#This Row],[Facility Name]],D_2,8,0)</f>
        <v>#N/A</v>
      </c>
    </row>
    <row r="7054" spans="1:27" x14ac:dyDescent="0.25">
      <c r="A7054">
        <v>672657</v>
      </c>
      <c r="B7054" t="s">
        <v>8322</v>
      </c>
      <c r="C7054">
        <v>4</v>
      </c>
      <c r="D7054" t="s">
        <v>5599</v>
      </c>
      <c r="E7054" t="s">
        <v>5619</v>
      </c>
      <c r="F7054" t="s">
        <v>29</v>
      </c>
      <c r="G7054" t="s">
        <v>30</v>
      </c>
      <c r="H7054" t="s">
        <v>6725</v>
      </c>
      <c r="I7054">
        <v>13</v>
      </c>
      <c r="J7054" t="s">
        <v>33</v>
      </c>
      <c r="K7054">
        <v>33</v>
      </c>
      <c r="L7054">
        <v>41</v>
      </c>
      <c r="M7054">
        <v>44</v>
      </c>
      <c r="N7054" t="s">
        <v>33</v>
      </c>
      <c r="O7054" t="s">
        <v>33</v>
      </c>
      <c r="P7054" t="s">
        <v>33</v>
      </c>
      <c r="Q7054">
        <v>34</v>
      </c>
      <c r="R7054">
        <v>29</v>
      </c>
      <c r="S7054">
        <v>138</v>
      </c>
      <c r="T7054" t="s">
        <v>40</v>
      </c>
      <c r="U7054" t="s">
        <v>33</v>
      </c>
      <c r="V7054">
        <v>42</v>
      </c>
      <c r="W7054">
        <v>42</v>
      </c>
      <c r="X7054">
        <v>0</v>
      </c>
      <c r="Y7054" t="s">
        <v>33</v>
      </c>
      <c r="Z7054" t="s">
        <v>33</v>
      </c>
      <c r="AA7054">
        <f>VLOOKUP(Table1[[#This Row],[Facility Name]],D_2,8,0)</f>
        <v>64</v>
      </c>
    </row>
    <row r="7055" spans="1:27" hidden="1" x14ac:dyDescent="0.25">
      <c r="A7055">
        <v>672649</v>
      </c>
      <c r="B7055" t="s">
        <v>8214</v>
      </c>
      <c r="C7055">
        <v>4</v>
      </c>
      <c r="D7055" t="s">
        <v>5599</v>
      </c>
      <c r="E7055" t="s">
        <v>5654</v>
      </c>
      <c r="F7055" t="s">
        <v>29</v>
      </c>
      <c r="G7055" t="s">
        <v>30</v>
      </c>
      <c r="H7055" t="s">
        <v>514</v>
      </c>
      <c r="I7055">
        <v>25</v>
      </c>
      <c r="J7055" t="s">
        <v>33</v>
      </c>
      <c r="K7055">
        <v>68</v>
      </c>
      <c r="L7055">
        <v>101</v>
      </c>
      <c r="M7055">
        <v>109</v>
      </c>
      <c r="N7055" t="s">
        <v>33</v>
      </c>
      <c r="O7055" t="s">
        <v>33</v>
      </c>
      <c r="P7055" t="s">
        <v>33</v>
      </c>
      <c r="Q7055">
        <v>79</v>
      </c>
      <c r="R7055">
        <v>78</v>
      </c>
      <c r="S7055">
        <v>297</v>
      </c>
      <c r="T7055" t="s">
        <v>32</v>
      </c>
      <c r="U7055" t="s">
        <v>33</v>
      </c>
      <c r="V7055">
        <v>81</v>
      </c>
      <c r="W7055">
        <v>81</v>
      </c>
      <c r="X7055">
        <v>0</v>
      </c>
      <c r="Y7055" t="s">
        <v>33</v>
      </c>
      <c r="Z7055" t="s">
        <v>33</v>
      </c>
      <c r="AA7055" t="e">
        <f>VLOOKUP(Table1[[#This Row],[Facility Name]],D_2,8,0)</f>
        <v>#N/A</v>
      </c>
    </row>
    <row r="7056" spans="1:27" x14ac:dyDescent="0.25">
      <c r="A7056">
        <v>672658</v>
      </c>
      <c r="B7056" t="s">
        <v>8323</v>
      </c>
      <c r="C7056">
        <v>5</v>
      </c>
      <c r="D7056" t="s">
        <v>5599</v>
      </c>
      <c r="E7056" t="s">
        <v>5779</v>
      </c>
      <c r="F7056" t="s">
        <v>29</v>
      </c>
      <c r="G7056" t="s">
        <v>30</v>
      </c>
      <c r="H7056" t="s">
        <v>31</v>
      </c>
      <c r="I7056">
        <v>12</v>
      </c>
      <c r="J7056" t="s">
        <v>33</v>
      </c>
      <c r="K7056">
        <v>52</v>
      </c>
      <c r="L7056">
        <v>74</v>
      </c>
      <c r="M7056">
        <v>75</v>
      </c>
      <c r="N7056" t="s">
        <v>33</v>
      </c>
      <c r="O7056" t="s">
        <v>33</v>
      </c>
      <c r="P7056" t="s">
        <v>33</v>
      </c>
      <c r="Q7056">
        <v>58</v>
      </c>
      <c r="R7056">
        <v>39</v>
      </c>
      <c r="S7056">
        <v>261</v>
      </c>
      <c r="T7056" t="s">
        <v>33</v>
      </c>
      <c r="U7056" t="s">
        <v>33</v>
      </c>
      <c r="V7056">
        <v>76</v>
      </c>
      <c r="W7056">
        <v>76</v>
      </c>
      <c r="X7056">
        <v>0</v>
      </c>
      <c r="Y7056" t="s">
        <v>33</v>
      </c>
      <c r="Z7056" t="s">
        <v>33</v>
      </c>
      <c r="AA7056">
        <f>VLOOKUP(Table1[[#This Row],[Facility Name]],D_2,8,0)</f>
        <v>68</v>
      </c>
    </row>
    <row r="7057" spans="1:27" hidden="1" x14ac:dyDescent="0.25">
      <c r="A7057">
        <v>672651</v>
      </c>
      <c r="B7057" t="s">
        <v>8216</v>
      </c>
      <c r="C7057">
        <v>3</v>
      </c>
      <c r="D7057" t="s">
        <v>5599</v>
      </c>
      <c r="E7057" t="s">
        <v>5629</v>
      </c>
      <c r="F7057" t="s">
        <v>29</v>
      </c>
      <c r="G7057" t="s">
        <v>30</v>
      </c>
      <c r="H7057" t="s">
        <v>597</v>
      </c>
      <c r="I7057">
        <v>4</v>
      </c>
      <c r="J7057" t="s">
        <v>33</v>
      </c>
      <c r="K7057">
        <v>74</v>
      </c>
      <c r="L7057">
        <v>111</v>
      </c>
      <c r="M7057">
        <v>114</v>
      </c>
      <c r="N7057" t="s">
        <v>33</v>
      </c>
      <c r="O7057" t="s">
        <v>33</v>
      </c>
      <c r="P7057" t="s">
        <v>33</v>
      </c>
      <c r="Q7057">
        <v>85</v>
      </c>
      <c r="R7057">
        <v>73</v>
      </c>
      <c r="S7057">
        <v>324</v>
      </c>
      <c r="T7057" t="s">
        <v>34</v>
      </c>
      <c r="U7057" t="s">
        <v>33</v>
      </c>
      <c r="V7057">
        <v>31</v>
      </c>
      <c r="W7057">
        <v>31</v>
      </c>
      <c r="X7057">
        <v>0</v>
      </c>
      <c r="Y7057" t="s">
        <v>33</v>
      </c>
      <c r="Z7057" t="s">
        <v>40</v>
      </c>
      <c r="AA7057" t="e">
        <f>VLOOKUP(Table1[[#This Row],[Facility Name]],D_2,8,0)</f>
        <v>#N/A</v>
      </c>
    </row>
    <row r="7058" spans="1:27" hidden="1" x14ac:dyDescent="0.25">
      <c r="A7058">
        <v>682591</v>
      </c>
      <c r="B7058" t="s">
        <v>8265</v>
      </c>
      <c r="C7058">
        <v>1</v>
      </c>
      <c r="D7058" t="s">
        <v>836</v>
      </c>
      <c r="F7058" t="s">
        <v>44</v>
      </c>
      <c r="G7058" t="s">
        <v>30</v>
      </c>
      <c r="H7058" t="s">
        <v>881</v>
      </c>
      <c r="I7058">
        <v>16</v>
      </c>
      <c r="J7058" t="s">
        <v>33</v>
      </c>
      <c r="K7058">
        <v>94</v>
      </c>
      <c r="L7058">
        <v>125</v>
      </c>
      <c r="M7058">
        <v>128</v>
      </c>
      <c r="N7058" t="s">
        <v>32</v>
      </c>
      <c r="O7058" t="s">
        <v>32</v>
      </c>
      <c r="P7058" t="s">
        <v>33</v>
      </c>
      <c r="Q7058">
        <v>105</v>
      </c>
      <c r="R7058">
        <v>232</v>
      </c>
      <c r="S7058">
        <v>336</v>
      </c>
      <c r="T7058" t="s">
        <v>34</v>
      </c>
      <c r="U7058" t="s">
        <v>33</v>
      </c>
      <c r="V7058">
        <v>110</v>
      </c>
      <c r="W7058">
        <v>110</v>
      </c>
      <c r="X7058">
        <v>0</v>
      </c>
      <c r="Y7058" t="s">
        <v>33</v>
      </c>
      <c r="Z7058" t="s">
        <v>33</v>
      </c>
      <c r="AA7058" t="e">
        <f>VLOOKUP(Table1[[#This Row],[Facility Name]],D_2,8,0)</f>
        <v>#N/A</v>
      </c>
    </row>
    <row r="7059" spans="1:27" x14ac:dyDescent="0.25">
      <c r="A7059">
        <v>672659</v>
      </c>
      <c r="B7059" t="s">
        <v>8324</v>
      </c>
      <c r="C7059">
        <v>4</v>
      </c>
      <c r="D7059" t="s">
        <v>5599</v>
      </c>
      <c r="E7059" t="s">
        <v>129</v>
      </c>
      <c r="F7059" t="s">
        <v>29</v>
      </c>
      <c r="G7059" t="s">
        <v>30</v>
      </c>
      <c r="H7059" t="s">
        <v>37</v>
      </c>
      <c r="I7059">
        <v>16</v>
      </c>
      <c r="J7059" t="s">
        <v>33</v>
      </c>
      <c r="K7059">
        <v>68</v>
      </c>
      <c r="L7059">
        <v>101</v>
      </c>
      <c r="M7059">
        <v>107</v>
      </c>
      <c r="N7059" t="s">
        <v>33</v>
      </c>
      <c r="O7059" t="s">
        <v>33</v>
      </c>
      <c r="P7059" t="s">
        <v>33</v>
      </c>
      <c r="Q7059">
        <v>73</v>
      </c>
      <c r="R7059">
        <v>76</v>
      </c>
      <c r="S7059">
        <v>315</v>
      </c>
      <c r="T7059" t="s">
        <v>33</v>
      </c>
      <c r="U7059" t="s">
        <v>33</v>
      </c>
      <c r="V7059">
        <v>107</v>
      </c>
      <c r="W7059">
        <v>107</v>
      </c>
      <c r="X7059">
        <v>0</v>
      </c>
      <c r="Y7059" t="s">
        <v>33</v>
      </c>
      <c r="Z7059" t="s">
        <v>33</v>
      </c>
      <c r="AA7059">
        <f>VLOOKUP(Table1[[#This Row],[Facility Name]],D_2,8,0)</f>
        <v>85</v>
      </c>
    </row>
    <row r="7060" spans="1:27" hidden="1" x14ac:dyDescent="0.25">
      <c r="A7060">
        <v>672653</v>
      </c>
      <c r="B7060" t="s">
        <v>8236</v>
      </c>
      <c r="C7060">
        <v>5</v>
      </c>
      <c r="D7060" t="s">
        <v>5599</v>
      </c>
      <c r="E7060" t="s">
        <v>5659</v>
      </c>
      <c r="F7060" t="s">
        <v>29</v>
      </c>
      <c r="G7060" t="s">
        <v>30</v>
      </c>
      <c r="H7060" t="s">
        <v>31</v>
      </c>
      <c r="I7060">
        <v>20</v>
      </c>
      <c r="J7060" t="s">
        <v>33</v>
      </c>
      <c r="K7060">
        <v>61</v>
      </c>
      <c r="L7060">
        <v>94</v>
      </c>
      <c r="M7060">
        <v>101</v>
      </c>
      <c r="N7060" t="s">
        <v>33</v>
      </c>
      <c r="O7060" t="s">
        <v>33</v>
      </c>
      <c r="P7060" t="s">
        <v>33</v>
      </c>
      <c r="Q7060">
        <v>71</v>
      </c>
      <c r="R7060">
        <v>74</v>
      </c>
      <c r="S7060">
        <v>273</v>
      </c>
      <c r="T7060" t="s">
        <v>33</v>
      </c>
      <c r="U7060" t="s">
        <v>33</v>
      </c>
      <c r="V7060">
        <v>82</v>
      </c>
      <c r="W7060">
        <v>82</v>
      </c>
      <c r="X7060">
        <v>0</v>
      </c>
      <c r="Y7060" t="s">
        <v>33</v>
      </c>
      <c r="Z7060" t="s">
        <v>33</v>
      </c>
      <c r="AA7060" t="e">
        <f>VLOOKUP(Table1[[#This Row],[Facility Name]],D_2,8,0)</f>
        <v>#N/A</v>
      </c>
    </row>
    <row r="7061" spans="1:27" hidden="1" x14ac:dyDescent="0.25">
      <c r="A7061">
        <v>672654</v>
      </c>
      <c r="B7061" t="s">
        <v>8304</v>
      </c>
      <c r="C7061">
        <v>5</v>
      </c>
      <c r="D7061" t="s">
        <v>5599</v>
      </c>
      <c r="E7061" t="s">
        <v>5779</v>
      </c>
      <c r="F7061" t="s">
        <v>29</v>
      </c>
      <c r="G7061" t="s">
        <v>30</v>
      </c>
      <c r="H7061" t="s">
        <v>514</v>
      </c>
      <c r="I7061">
        <v>21</v>
      </c>
      <c r="J7061" t="s">
        <v>33</v>
      </c>
      <c r="K7061">
        <v>70</v>
      </c>
      <c r="L7061">
        <v>93</v>
      </c>
      <c r="M7061">
        <v>99</v>
      </c>
      <c r="N7061" t="s">
        <v>33</v>
      </c>
      <c r="O7061" t="s">
        <v>33</v>
      </c>
      <c r="P7061" t="s">
        <v>33</v>
      </c>
      <c r="Q7061">
        <v>76</v>
      </c>
      <c r="R7061">
        <v>63</v>
      </c>
      <c r="S7061">
        <v>299</v>
      </c>
      <c r="T7061" t="s">
        <v>33</v>
      </c>
      <c r="U7061" t="s">
        <v>33</v>
      </c>
      <c r="V7061">
        <v>99</v>
      </c>
      <c r="W7061">
        <v>99</v>
      </c>
      <c r="X7061">
        <v>0</v>
      </c>
      <c r="Y7061" t="s">
        <v>33</v>
      </c>
      <c r="Z7061" t="s">
        <v>33</v>
      </c>
      <c r="AA7061" t="e">
        <f>VLOOKUP(Table1[[#This Row],[Facility Name]],D_2,8,0)</f>
        <v>#N/A</v>
      </c>
    </row>
    <row r="7062" spans="1:27" hidden="1" x14ac:dyDescent="0.25">
      <c r="A7062">
        <v>672655</v>
      </c>
      <c r="B7062" t="s">
        <v>8305</v>
      </c>
      <c r="C7062">
        <v>3</v>
      </c>
      <c r="D7062" t="s">
        <v>5599</v>
      </c>
      <c r="E7062" t="s">
        <v>5619</v>
      </c>
      <c r="F7062" t="s">
        <v>29</v>
      </c>
      <c r="G7062" t="s">
        <v>30</v>
      </c>
      <c r="H7062" t="s">
        <v>31</v>
      </c>
      <c r="I7062">
        <v>30</v>
      </c>
      <c r="J7062" t="s">
        <v>33</v>
      </c>
      <c r="K7062">
        <v>54</v>
      </c>
      <c r="L7062">
        <v>84</v>
      </c>
      <c r="M7062">
        <v>83</v>
      </c>
      <c r="N7062" t="s">
        <v>33</v>
      </c>
      <c r="O7062" t="s">
        <v>33</v>
      </c>
      <c r="P7062" t="s">
        <v>32</v>
      </c>
      <c r="Q7062">
        <v>63</v>
      </c>
      <c r="R7062">
        <v>82</v>
      </c>
      <c r="S7062">
        <v>319</v>
      </c>
      <c r="T7062" t="s">
        <v>33</v>
      </c>
      <c r="U7062" t="s">
        <v>33</v>
      </c>
      <c r="V7062">
        <v>85</v>
      </c>
      <c r="W7062">
        <v>85</v>
      </c>
      <c r="X7062">
        <v>0</v>
      </c>
      <c r="Y7062" t="s">
        <v>33</v>
      </c>
      <c r="Z7062" t="s">
        <v>33</v>
      </c>
      <c r="AA7062" t="e">
        <f>VLOOKUP(Table1[[#This Row],[Facility Name]],D_2,8,0)</f>
        <v>#N/A</v>
      </c>
    </row>
    <row r="7063" spans="1:27" x14ac:dyDescent="0.25">
      <c r="A7063">
        <v>672662</v>
      </c>
      <c r="B7063" t="s">
        <v>8410</v>
      </c>
      <c r="C7063">
        <v>3</v>
      </c>
      <c r="D7063" t="s">
        <v>5599</v>
      </c>
      <c r="E7063" t="s">
        <v>5803</v>
      </c>
      <c r="F7063" t="s">
        <v>29</v>
      </c>
      <c r="G7063" t="s">
        <v>30</v>
      </c>
      <c r="H7063" t="s">
        <v>294</v>
      </c>
      <c r="I7063">
        <v>13</v>
      </c>
      <c r="J7063" t="s">
        <v>33</v>
      </c>
      <c r="K7063">
        <v>64</v>
      </c>
      <c r="L7063">
        <v>93</v>
      </c>
      <c r="M7063">
        <v>108</v>
      </c>
      <c r="N7063" t="s">
        <v>33</v>
      </c>
      <c r="O7063" t="s">
        <v>33</v>
      </c>
      <c r="P7063" t="s">
        <v>33</v>
      </c>
      <c r="Q7063">
        <v>72</v>
      </c>
      <c r="R7063">
        <v>72</v>
      </c>
      <c r="S7063">
        <v>215</v>
      </c>
      <c r="T7063" t="s">
        <v>33</v>
      </c>
      <c r="U7063" t="s">
        <v>33</v>
      </c>
      <c r="V7063">
        <v>85</v>
      </c>
      <c r="W7063">
        <v>85</v>
      </c>
      <c r="X7063">
        <v>0</v>
      </c>
      <c r="Y7063" t="s">
        <v>33</v>
      </c>
      <c r="Z7063" t="s">
        <v>33</v>
      </c>
      <c r="AA7063">
        <f>VLOOKUP(Table1[[#This Row],[Facility Name]],D_2,8,0)</f>
        <v>68</v>
      </c>
    </row>
    <row r="7064" spans="1:27" x14ac:dyDescent="0.25">
      <c r="A7064">
        <v>672663</v>
      </c>
      <c r="B7064" t="s">
        <v>8411</v>
      </c>
      <c r="C7064">
        <v>2</v>
      </c>
      <c r="D7064" t="s">
        <v>5599</v>
      </c>
      <c r="E7064" t="s">
        <v>6711</v>
      </c>
      <c r="F7064" t="s">
        <v>29</v>
      </c>
      <c r="G7064" t="s">
        <v>30</v>
      </c>
      <c r="H7064" t="s">
        <v>37</v>
      </c>
      <c r="I7064">
        <v>17</v>
      </c>
      <c r="J7064" t="s">
        <v>33</v>
      </c>
      <c r="K7064">
        <v>95</v>
      </c>
      <c r="L7064">
        <v>136</v>
      </c>
      <c r="M7064">
        <v>146</v>
      </c>
      <c r="N7064" t="s">
        <v>32</v>
      </c>
      <c r="O7064" t="s">
        <v>33</v>
      </c>
      <c r="P7064" t="s">
        <v>32</v>
      </c>
      <c r="Q7064">
        <v>104</v>
      </c>
      <c r="R7064">
        <v>147</v>
      </c>
      <c r="S7064">
        <v>410</v>
      </c>
      <c r="T7064" t="s">
        <v>33</v>
      </c>
      <c r="U7064" t="s">
        <v>33</v>
      </c>
      <c r="V7064">
        <v>104</v>
      </c>
      <c r="W7064">
        <v>104</v>
      </c>
      <c r="X7064">
        <v>0</v>
      </c>
      <c r="Y7064" t="s">
        <v>33</v>
      </c>
      <c r="Z7064" t="s">
        <v>33</v>
      </c>
      <c r="AA7064">
        <f>VLOOKUP(Table1[[#This Row],[Facility Name]],D_2,8,0)</f>
        <v>61</v>
      </c>
    </row>
    <row r="7065" spans="1:27" x14ac:dyDescent="0.25">
      <c r="A7065">
        <v>672666</v>
      </c>
      <c r="B7065" t="s">
        <v>8414</v>
      </c>
      <c r="C7065">
        <v>3</v>
      </c>
      <c r="D7065" t="s">
        <v>5599</v>
      </c>
      <c r="E7065" t="s">
        <v>7359</v>
      </c>
      <c r="F7065" t="s">
        <v>29</v>
      </c>
      <c r="G7065" t="s">
        <v>30</v>
      </c>
      <c r="H7065" t="s">
        <v>407</v>
      </c>
      <c r="I7065">
        <v>16</v>
      </c>
      <c r="J7065" t="s">
        <v>33</v>
      </c>
      <c r="K7065">
        <v>21</v>
      </c>
      <c r="L7065">
        <v>62</v>
      </c>
      <c r="M7065">
        <v>65</v>
      </c>
      <c r="N7065" t="s">
        <v>33</v>
      </c>
      <c r="O7065" t="s">
        <v>33</v>
      </c>
      <c r="P7065" t="s">
        <v>32</v>
      </c>
      <c r="Q7065">
        <v>59</v>
      </c>
      <c r="R7065">
        <v>66</v>
      </c>
      <c r="S7065">
        <v>252</v>
      </c>
      <c r="T7065" t="s">
        <v>33</v>
      </c>
      <c r="U7065" t="s">
        <v>33</v>
      </c>
      <c r="V7065">
        <v>52</v>
      </c>
      <c r="W7065">
        <v>52</v>
      </c>
      <c r="X7065">
        <v>0</v>
      </c>
      <c r="Y7065" t="s">
        <v>33</v>
      </c>
      <c r="Z7065" t="s">
        <v>33</v>
      </c>
      <c r="AA7065">
        <f>VLOOKUP(Table1[[#This Row],[Facility Name]],D_2,8,0)</f>
        <v>63</v>
      </c>
    </row>
    <row r="7066" spans="1:27" x14ac:dyDescent="0.25">
      <c r="A7066">
        <v>672667</v>
      </c>
      <c r="B7066" t="s">
        <v>8415</v>
      </c>
      <c r="C7066">
        <v>4</v>
      </c>
      <c r="D7066" t="s">
        <v>5599</v>
      </c>
      <c r="E7066" t="s">
        <v>5728</v>
      </c>
      <c r="F7066" t="s">
        <v>29</v>
      </c>
      <c r="G7066" t="s">
        <v>30</v>
      </c>
      <c r="H7066" t="s">
        <v>37</v>
      </c>
      <c r="I7066">
        <v>28</v>
      </c>
      <c r="J7066" t="s">
        <v>32</v>
      </c>
      <c r="K7066">
        <v>113</v>
      </c>
      <c r="L7066">
        <v>152</v>
      </c>
      <c r="M7066">
        <v>156</v>
      </c>
      <c r="N7066" t="s">
        <v>33</v>
      </c>
      <c r="O7066" t="s">
        <v>33</v>
      </c>
      <c r="P7066" t="s">
        <v>33</v>
      </c>
      <c r="Q7066">
        <v>125</v>
      </c>
      <c r="R7066">
        <v>101</v>
      </c>
      <c r="S7066">
        <v>494</v>
      </c>
      <c r="T7066" t="s">
        <v>40</v>
      </c>
      <c r="U7066" t="s">
        <v>33</v>
      </c>
      <c r="V7066">
        <v>126</v>
      </c>
      <c r="W7066">
        <v>126</v>
      </c>
      <c r="X7066">
        <v>0</v>
      </c>
      <c r="Y7066" t="s">
        <v>33</v>
      </c>
      <c r="Z7066" t="s">
        <v>33</v>
      </c>
      <c r="AA7066">
        <f>VLOOKUP(Table1[[#This Row],[Facility Name]],D_2,8,0)</f>
        <v>67</v>
      </c>
    </row>
    <row r="7067" spans="1:27" x14ac:dyDescent="0.25">
      <c r="A7067">
        <v>672668</v>
      </c>
      <c r="B7067" t="s">
        <v>8501</v>
      </c>
      <c r="C7067">
        <v>3</v>
      </c>
      <c r="D7067" t="s">
        <v>5599</v>
      </c>
      <c r="E7067" t="s">
        <v>3740</v>
      </c>
      <c r="F7067" t="s">
        <v>29</v>
      </c>
      <c r="G7067" t="s">
        <v>30</v>
      </c>
      <c r="H7067" t="s">
        <v>294</v>
      </c>
      <c r="I7067">
        <v>13</v>
      </c>
      <c r="J7067" t="s">
        <v>33</v>
      </c>
      <c r="K7067">
        <v>62</v>
      </c>
      <c r="L7067">
        <v>87</v>
      </c>
      <c r="M7067">
        <v>92</v>
      </c>
      <c r="N7067" t="s">
        <v>33</v>
      </c>
      <c r="O7067" t="s">
        <v>33</v>
      </c>
      <c r="P7067" t="s">
        <v>33</v>
      </c>
      <c r="Q7067">
        <v>69</v>
      </c>
      <c r="R7067">
        <v>67</v>
      </c>
      <c r="S7067">
        <v>268</v>
      </c>
      <c r="T7067" t="s">
        <v>33</v>
      </c>
      <c r="U7067" t="s">
        <v>33</v>
      </c>
      <c r="V7067">
        <v>88</v>
      </c>
      <c r="W7067">
        <v>88</v>
      </c>
      <c r="X7067">
        <v>0</v>
      </c>
      <c r="Y7067" t="s">
        <v>33</v>
      </c>
      <c r="Z7067" t="s">
        <v>33</v>
      </c>
      <c r="AA7067">
        <f>VLOOKUP(Table1[[#This Row],[Facility Name]],D_2,8,0)</f>
        <v>49</v>
      </c>
    </row>
    <row r="7068" spans="1:27" x14ac:dyDescent="0.25">
      <c r="A7068">
        <v>672673</v>
      </c>
      <c r="B7068" t="s">
        <v>8174</v>
      </c>
      <c r="C7068">
        <v>5</v>
      </c>
      <c r="D7068" t="s">
        <v>5599</v>
      </c>
      <c r="E7068" t="s">
        <v>5645</v>
      </c>
      <c r="F7068" t="s">
        <v>29</v>
      </c>
      <c r="G7068" t="s">
        <v>30</v>
      </c>
      <c r="H7068" t="s">
        <v>37</v>
      </c>
      <c r="I7068">
        <v>16</v>
      </c>
      <c r="J7068" t="s">
        <v>33</v>
      </c>
      <c r="K7068">
        <v>59</v>
      </c>
      <c r="L7068">
        <v>86</v>
      </c>
      <c r="M7068">
        <v>90</v>
      </c>
      <c r="N7068" t="s">
        <v>33</v>
      </c>
      <c r="O7068" t="s">
        <v>33</v>
      </c>
      <c r="P7068" t="s">
        <v>33</v>
      </c>
      <c r="Q7068">
        <v>66</v>
      </c>
      <c r="R7068">
        <v>60</v>
      </c>
      <c r="S7068">
        <v>275</v>
      </c>
      <c r="T7068" t="s">
        <v>33</v>
      </c>
      <c r="U7068" t="s">
        <v>33</v>
      </c>
      <c r="V7068">
        <v>90</v>
      </c>
      <c r="W7068">
        <v>90</v>
      </c>
      <c r="X7068">
        <v>0</v>
      </c>
      <c r="Y7068" t="s">
        <v>33</v>
      </c>
      <c r="Z7068" t="s">
        <v>33</v>
      </c>
      <c r="AA7068">
        <f>VLOOKUP(Table1[[#This Row],[Facility Name]],D_2,8,0)</f>
        <v>79</v>
      </c>
    </row>
    <row r="7069" spans="1:27" hidden="1" x14ac:dyDescent="0.25">
      <c r="A7069">
        <v>672665</v>
      </c>
      <c r="B7069" t="s">
        <v>8413</v>
      </c>
      <c r="C7069">
        <v>4</v>
      </c>
      <c r="D7069" t="s">
        <v>5599</v>
      </c>
      <c r="E7069" t="s">
        <v>3540</v>
      </c>
      <c r="F7069" t="s">
        <v>29</v>
      </c>
      <c r="G7069" t="s">
        <v>30</v>
      </c>
      <c r="H7069" t="s">
        <v>31</v>
      </c>
      <c r="I7069">
        <v>48</v>
      </c>
      <c r="J7069" t="s">
        <v>33</v>
      </c>
      <c r="K7069">
        <v>165</v>
      </c>
      <c r="L7069">
        <v>221</v>
      </c>
      <c r="M7069">
        <v>232</v>
      </c>
      <c r="N7069" t="s">
        <v>33</v>
      </c>
      <c r="O7069" t="s">
        <v>33</v>
      </c>
      <c r="P7069" t="s">
        <v>33</v>
      </c>
      <c r="Q7069">
        <v>181</v>
      </c>
      <c r="R7069">
        <v>208</v>
      </c>
      <c r="S7069">
        <v>813</v>
      </c>
      <c r="T7069" t="s">
        <v>33</v>
      </c>
      <c r="U7069" t="s">
        <v>33</v>
      </c>
      <c r="V7069">
        <v>218</v>
      </c>
      <c r="W7069">
        <v>218</v>
      </c>
      <c r="X7069">
        <v>0</v>
      </c>
      <c r="Y7069" t="s">
        <v>33</v>
      </c>
      <c r="Z7069" t="s">
        <v>33</v>
      </c>
      <c r="AA7069" t="e">
        <f>VLOOKUP(Table1[[#This Row],[Facility Name]],D_2,8,0)</f>
        <v>#N/A</v>
      </c>
    </row>
    <row r="7070" spans="1:27" x14ac:dyDescent="0.25">
      <c r="A7070">
        <v>672677</v>
      </c>
      <c r="B7070" t="s">
        <v>8261</v>
      </c>
      <c r="C7070">
        <v>5</v>
      </c>
      <c r="D7070" t="s">
        <v>5599</v>
      </c>
      <c r="E7070" t="s">
        <v>5619</v>
      </c>
      <c r="F7070" t="s">
        <v>29</v>
      </c>
      <c r="G7070" t="s">
        <v>30</v>
      </c>
      <c r="H7070" t="s">
        <v>37</v>
      </c>
      <c r="I7070">
        <v>11</v>
      </c>
      <c r="J7070" t="s">
        <v>33</v>
      </c>
      <c r="K7070">
        <v>34</v>
      </c>
      <c r="L7070">
        <v>56</v>
      </c>
      <c r="M7070">
        <v>62</v>
      </c>
      <c r="N7070" t="s">
        <v>33</v>
      </c>
      <c r="O7070" t="s">
        <v>33</v>
      </c>
      <c r="P7070" t="s">
        <v>33</v>
      </c>
      <c r="Q7070">
        <v>40</v>
      </c>
      <c r="R7070">
        <v>42</v>
      </c>
      <c r="S7070">
        <v>149</v>
      </c>
      <c r="T7070" t="s">
        <v>33</v>
      </c>
      <c r="U7070" t="s">
        <v>33</v>
      </c>
      <c r="V7070">
        <v>63</v>
      </c>
      <c r="W7070">
        <v>63</v>
      </c>
      <c r="X7070">
        <v>0</v>
      </c>
      <c r="Y7070" t="s">
        <v>33</v>
      </c>
      <c r="Z7070" t="s">
        <v>33</v>
      </c>
      <c r="AA7070">
        <f>VLOOKUP(Table1[[#This Row],[Facility Name]],D_2,8,0)</f>
        <v>60</v>
      </c>
    </row>
    <row r="7071" spans="1:27" x14ac:dyDescent="0.25">
      <c r="A7071">
        <v>672678</v>
      </c>
      <c r="B7071" t="s">
        <v>8262</v>
      </c>
      <c r="C7071">
        <v>3</v>
      </c>
      <c r="D7071" t="s">
        <v>5599</v>
      </c>
      <c r="E7071" t="s">
        <v>5619</v>
      </c>
      <c r="F7071" t="s">
        <v>29</v>
      </c>
      <c r="G7071" t="s">
        <v>63</v>
      </c>
      <c r="H7071" t="s">
        <v>64</v>
      </c>
      <c r="I7071">
        <v>18</v>
      </c>
      <c r="J7071" t="s">
        <v>33</v>
      </c>
      <c r="K7071">
        <v>58</v>
      </c>
      <c r="L7071">
        <v>78</v>
      </c>
      <c r="M7071">
        <v>80</v>
      </c>
      <c r="N7071" t="s">
        <v>33</v>
      </c>
      <c r="O7071" t="s">
        <v>33</v>
      </c>
      <c r="P7071" t="s">
        <v>33</v>
      </c>
      <c r="Q7071">
        <v>63</v>
      </c>
      <c r="R7071">
        <v>66</v>
      </c>
      <c r="S7071">
        <v>288</v>
      </c>
      <c r="T7071" t="s">
        <v>33</v>
      </c>
      <c r="U7071" t="s">
        <v>33</v>
      </c>
      <c r="V7071">
        <v>77</v>
      </c>
      <c r="W7071">
        <v>77</v>
      </c>
      <c r="X7071">
        <v>0</v>
      </c>
      <c r="Y7071" t="s">
        <v>33</v>
      </c>
      <c r="Z7071" t="s">
        <v>33</v>
      </c>
      <c r="AA7071">
        <f>VLOOKUP(Table1[[#This Row],[Facility Name]],D_2,8,0)</f>
        <v>54</v>
      </c>
    </row>
    <row r="7072" spans="1:27" x14ac:dyDescent="0.25">
      <c r="A7072">
        <v>672680</v>
      </c>
      <c r="B7072" t="s">
        <v>8264</v>
      </c>
      <c r="C7072">
        <v>3</v>
      </c>
      <c r="D7072" t="s">
        <v>5599</v>
      </c>
      <c r="E7072" t="s">
        <v>6937</v>
      </c>
      <c r="F7072" t="s">
        <v>29</v>
      </c>
      <c r="G7072" t="s">
        <v>30</v>
      </c>
      <c r="H7072" t="s">
        <v>407</v>
      </c>
      <c r="I7072">
        <v>15</v>
      </c>
      <c r="J7072" t="s">
        <v>34</v>
      </c>
      <c r="K7072">
        <v>24</v>
      </c>
      <c r="L7072">
        <v>77</v>
      </c>
      <c r="M7072">
        <v>81</v>
      </c>
      <c r="N7072" t="s">
        <v>33</v>
      </c>
      <c r="O7072" t="s">
        <v>33</v>
      </c>
      <c r="P7072" t="s">
        <v>33</v>
      </c>
      <c r="Q7072">
        <v>70</v>
      </c>
      <c r="R7072">
        <v>89</v>
      </c>
      <c r="S7072">
        <v>280</v>
      </c>
      <c r="T7072" t="s">
        <v>40</v>
      </c>
      <c r="U7072" t="s">
        <v>33</v>
      </c>
      <c r="V7072">
        <v>75</v>
      </c>
      <c r="W7072">
        <v>75</v>
      </c>
      <c r="X7072">
        <v>0</v>
      </c>
      <c r="Y7072" t="s">
        <v>33</v>
      </c>
      <c r="Z7072" t="s">
        <v>33</v>
      </c>
      <c r="AA7072">
        <f>VLOOKUP(Table1[[#This Row],[Facility Name]],D_2,8,0)</f>
        <v>40</v>
      </c>
    </row>
    <row r="7073" spans="1:27" hidden="1" x14ac:dyDescent="0.25">
      <c r="A7073">
        <v>672669</v>
      </c>
      <c r="B7073" t="s">
        <v>8502</v>
      </c>
      <c r="C7073">
        <v>4</v>
      </c>
      <c r="D7073" t="s">
        <v>5599</v>
      </c>
      <c r="E7073" t="s">
        <v>5619</v>
      </c>
      <c r="F7073" t="s">
        <v>29</v>
      </c>
      <c r="G7073" t="s">
        <v>30</v>
      </c>
      <c r="H7073" t="s">
        <v>31</v>
      </c>
      <c r="I7073">
        <v>13</v>
      </c>
      <c r="J7073" t="s">
        <v>33</v>
      </c>
      <c r="K7073">
        <v>46</v>
      </c>
      <c r="L7073">
        <v>72</v>
      </c>
      <c r="M7073">
        <v>75</v>
      </c>
      <c r="N7073" t="s">
        <v>33</v>
      </c>
      <c r="O7073" t="s">
        <v>33</v>
      </c>
      <c r="P7073" t="s">
        <v>33</v>
      </c>
      <c r="Q7073">
        <v>52</v>
      </c>
      <c r="R7073">
        <v>42</v>
      </c>
      <c r="S7073">
        <v>236</v>
      </c>
      <c r="T7073" t="s">
        <v>40</v>
      </c>
      <c r="U7073" t="s">
        <v>33</v>
      </c>
      <c r="V7073">
        <v>76</v>
      </c>
      <c r="W7073">
        <v>76</v>
      </c>
      <c r="X7073">
        <v>0</v>
      </c>
      <c r="Y7073" t="s">
        <v>33</v>
      </c>
      <c r="Z7073" t="s">
        <v>40</v>
      </c>
      <c r="AA7073" t="e">
        <f>VLOOKUP(Table1[[#This Row],[Facility Name]],D_2,8,0)</f>
        <v>#N/A</v>
      </c>
    </row>
    <row r="7074" spans="1:27" hidden="1" x14ac:dyDescent="0.25">
      <c r="A7074">
        <v>672670</v>
      </c>
      <c r="B7074" t="s">
        <v>8503</v>
      </c>
      <c r="C7074">
        <v>5</v>
      </c>
      <c r="D7074" t="s">
        <v>5599</v>
      </c>
      <c r="E7074" t="s">
        <v>5619</v>
      </c>
      <c r="F7074" t="s">
        <v>29</v>
      </c>
      <c r="G7074" t="s">
        <v>30</v>
      </c>
      <c r="H7074" t="s">
        <v>31</v>
      </c>
      <c r="I7074">
        <v>12</v>
      </c>
      <c r="J7074" t="s">
        <v>33</v>
      </c>
      <c r="K7074">
        <v>59</v>
      </c>
      <c r="L7074">
        <v>83</v>
      </c>
      <c r="M7074">
        <v>85</v>
      </c>
      <c r="N7074" t="s">
        <v>33</v>
      </c>
      <c r="O7074" t="s">
        <v>33</v>
      </c>
      <c r="P7074" t="s">
        <v>33</v>
      </c>
      <c r="Q7074">
        <v>67</v>
      </c>
      <c r="R7074">
        <v>69</v>
      </c>
      <c r="S7074">
        <v>299</v>
      </c>
      <c r="T7074" t="s">
        <v>33</v>
      </c>
      <c r="U7074" t="s">
        <v>33</v>
      </c>
      <c r="V7074">
        <v>83</v>
      </c>
      <c r="W7074">
        <v>83</v>
      </c>
      <c r="X7074">
        <v>0</v>
      </c>
      <c r="Y7074" t="s">
        <v>33</v>
      </c>
      <c r="Z7074" t="s">
        <v>33</v>
      </c>
      <c r="AA7074" t="e">
        <f>VLOOKUP(Table1[[#This Row],[Facility Name]],D_2,8,0)</f>
        <v>#N/A</v>
      </c>
    </row>
    <row r="7075" spans="1:27" hidden="1" x14ac:dyDescent="0.25">
      <c r="A7075">
        <v>672671</v>
      </c>
      <c r="B7075" t="s">
        <v>8504</v>
      </c>
      <c r="C7075">
        <v>3</v>
      </c>
      <c r="D7075" t="s">
        <v>5599</v>
      </c>
      <c r="E7075" t="s">
        <v>5779</v>
      </c>
      <c r="F7075" t="s">
        <v>29</v>
      </c>
      <c r="G7075" t="s">
        <v>30</v>
      </c>
      <c r="H7075" t="s">
        <v>31</v>
      </c>
      <c r="I7075">
        <v>18</v>
      </c>
      <c r="J7075" t="s">
        <v>33</v>
      </c>
      <c r="K7075">
        <v>87</v>
      </c>
      <c r="L7075">
        <v>120</v>
      </c>
      <c r="M7075">
        <v>127</v>
      </c>
      <c r="N7075" t="s">
        <v>33</v>
      </c>
      <c r="O7075" t="s">
        <v>33</v>
      </c>
      <c r="P7075" t="s">
        <v>33</v>
      </c>
      <c r="Q7075">
        <v>98</v>
      </c>
      <c r="R7075">
        <v>117</v>
      </c>
      <c r="S7075">
        <v>416</v>
      </c>
      <c r="T7075" t="s">
        <v>40</v>
      </c>
      <c r="U7075" t="s">
        <v>33</v>
      </c>
      <c r="V7075">
        <v>105</v>
      </c>
      <c r="W7075">
        <v>105</v>
      </c>
      <c r="X7075">
        <v>0</v>
      </c>
      <c r="Y7075" t="s">
        <v>33</v>
      </c>
      <c r="Z7075" t="s">
        <v>33</v>
      </c>
      <c r="AA7075" t="e">
        <f>VLOOKUP(Table1[[#This Row],[Facility Name]],D_2,8,0)</f>
        <v>#N/A</v>
      </c>
    </row>
    <row r="7076" spans="1:27" x14ac:dyDescent="0.25">
      <c r="A7076">
        <v>672681</v>
      </c>
      <c r="B7076" t="s">
        <v>8058</v>
      </c>
      <c r="C7076">
        <v>1</v>
      </c>
      <c r="D7076" t="s">
        <v>5599</v>
      </c>
      <c r="E7076" t="s">
        <v>5823</v>
      </c>
      <c r="F7076" t="s">
        <v>29</v>
      </c>
      <c r="G7076" t="s">
        <v>63</v>
      </c>
      <c r="H7076" t="s">
        <v>64</v>
      </c>
      <c r="I7076">
        <v>8</v>
      </c>
      <c r="J7076" t="s">
        <v>34</v>
      </c>
      <c r="K7076">
        <v>20</v>
      </c>
      <c r="L7076">
        <v>25</v>
      </c>
      <c r="M7076">
        <v>30</v>
      </c>
      <c r="N7076" t="s">
        <v>33</v>
      </c>
      <c r="O7076" t="s">
        <v>33</v>
      </c>
      <c r="P7076" t="s">
        <v>33</v>
      </c>
      <c r="Q7076">
        <v>24</v>
      </c>
      <c r="R7076">
        <v>33</v>
      </c>
      <c r="S7076">
        <v>70</v>
      </c>
      <c r="T7076" t="s">
        <v>34</v>
      </c>
      <c r="U7076" t="s">
        <v>33</v>
      </c>
      <c r="V7076">
        <v>30</v>
      </c>
      <c r="W7076">
        <v>30</v>
      </c>
      <c r="X7076">
        <v>0</v>
      </c>
      <c r="Y7076" t="s">
        <v>34</v>
      </c>
      <c r="Z7076" t="s">
        <v>33</v>
      </c>
      <c r="AA7076">
        <f>VLOOKUP(Table1[[#This Row],[Facility Name]],D_2,8,0)</f>
        <v>62</v>
      </c>
    </row>
    <row r="7077" spans="1:27" hidden="1" x14ac:dyDescent="0.25">
      <c r="A7077">
        <v>672674</v>
      </c>
      <c r="B7077" t="s">
        <v>8175</v>
      </c>
      <c r="C7077">
        <v>5</v>
      </c>
      <c r="D7077" t="s">
        <v>5599</v>
      </c>
      <c r="E7077" t="s">
        <v>8176</v>
      </c>
      <c r="F7077" t="s">
        <v>29</v>
      </c>
      <c r="G7077" t="s">
        <v>30</v>
      </c>
      <c r="H7077" t="s">
        <v>31</v>
      </c>
      <c r="I7077">
        <v>16</v>
      </c>
      <c r="J7077" t="s">
        <v>33</v>
      </c>
      <c r="K7077">
        <v>75</v>
      </c>
      <c r="L7077">
        <v>95</v>
      </c>
      <c r="M7077">
        <v>106</v>
      </c>
      <c r="N7077" t="s">
        <v>33</v>
      </c>
      <c r="O7077" t="s">
        <v>33</v>
      </c>
      <c r="P7077" t="s">
        <v>33</v>
      </c>
      <c r="Q7077">
        <v>81</v>
      </c>
      <c r="R7077">
        <v>81</v>
      </c>
      <c r="S7077">
        <v>323</v>
      </c>
      <c r="T7077" t="s">
        <v>33</v>
      </c>
      <c r="U7077" t="s">
        <v>33</v>
      </c>
      <c r="V7077">
        <v>104</v>
      </c>
      <c r="W7077">
        <v>104</v>
      </c>
      <c r="X7077">
        <v>0</v>
      </c>
      <c r="Y7077" t="s">
        <v>33</v>
      </c>
      <c r="Z7077" t="s">
        <v>33</v>
      </c>
      <c r="AA7077" t="e">
        <f>VLOOKUP(Table1[[#This Row],[Facility Name]],D_2,8,0)</f>
        <v>#N/A</v>
      </c>
    </row>
    <row r="7078" spans="1:27" hidden="1" x14ac:dyDescent="0.25">
      <c r="A7078">
        <v>672675</v>
      </c>
      <c r="B7078" t="s">
        <v>8244</v>
      </c>
      <c r="C7078">
        <v>3</v>
      </c>
      <c r="D7078" t="s">
        <v>5599</v>
      </c>
      <c r="E7078" t="s">
        <v>5619</v>
      </c>
      <c r="F7078" t="s">
        <v>29</v>
      </c>
      <c r="G7078" t="s">
        <v>30</v>
      </c>
      <c r="H7078" t="s">
        <v>31</v>
      </c>
      <c r="I7078">
        <v>16</v>
      </c>
      <c r="J7078" t="s">
        <v>33</v>
      </c>
      <c r="K7078">
        <v>82</v>
      </c>
      <c r="L7078">
        <v>116</v>
      </c>
      <c r="M7078">
        <v>122</v>
      </c>
      <c r="N7078" t="s">
        <v>33</v>
      </c>
      <c r="O7078" t="s">
        <v>33</v>
      </c>
      <c r="P7078" t="s">
        <v>33</v>
      </c>
      <c r="Q7078">
        <v>93</v>
      </c>
      <c r="R7078">
        <v>112</v>
      </c>
      <c r="S7078">
        <v>396</v>
      </c>
      <c r="T7078" t="s">
        <v>40</v>
      </c>
      <c r="U7078" t="s">
        <v>33</v>
      </c>
      <c r="V7078">
        <v>104</v>
      </c>
      <c r="W7078">
        <v>104</v>
      </c>
      <c r="X7078">
        <v>0</v>
      </c>
      <c r="Y7078" t="s">
        <v>33</v>
      </c>
      <c r="Z7078" t="s">
        <v>33</v>
      </c>
      <c r="AA7078" t="e">
        <f>VLOOKUP(Table1[[#This Row],[Facility Name]],D_2,8,0)</f>
        <v>#N/A</v>
      </c>
    </row>
    <row r="7079" spans="1:27" hidden="1" x14ac:dyDescent="0.25">
      <c r="A7079">
        <v>672676</v>
      </c>
      <c r="B7079" t="s">
        <v>8260</v>
      </c>
      <c r="C7079">
        <v>4</v>
      </c>
      <c r="D7079" t="s">
        <v>5599</v>
      </c>
      <c r="E7079" t="s">
        <v>5619</v>
      </c>
      <c r="F7079" t="s">
        <v>29</v>
      </c>
      <c r="G7079" t="s">
        <v>30</v>
      </c>
      <c r="H7079" t="s">
        <v>31</v>
      </c>
      <c r="I7079">
        <v>20</v>
      </c>
      <c r="J7079" t="s">
        <v>33</v>
      </c>
      <c r="K7079">
        <v>84</v>
      </c>
      <c r="L7079">
        <v>117</v>
      </c>
      <c r="M7079">
        <v>122</v>
      </c>
      <c r="N7079" t="s">
        <v>33</v>
      </c>
      <c r="O7079" t="s">
        <v>33</v>
      </c>
      <c r="P7079" t="s">
        <v>33</v>
      </c>
      <c r="Q7079">
        <v>92</v>
      </c>
      <c r="R7079">
        <v>113</v>
      </c>
      <c r="S7079">
        <v>382</v>
      </c>
      <c r="T7079" t="s">
        <v>33</v>
      </c>
      <c r="U7079" t="s">
        <v>33</v>
      </c>
      <c r="V7079">
        <v>123</v>
      </c>
      <c r="W7079">
        <v>123</v>
      </c>
      <c r="X7079">
        <v>0</v>
      </c>
      <c r="Y7079" t="s">
        <v>33</v>
      </c>
      <c r="Z7079" t="s">
        <v>33</v>
      </c>
      <c r="AA7079" t="e">
        <f>VLOOKUP(Table1[[#This Row],[Facility Name]],D_2,8,0)</f>
        <v>#N/A</v>
      </c>
    </row>
    <row r="7080" spans="1:27" x14ac:dyDescent="0.25">
      <c r="A7080">
        <v>672683</v>
      </c>
      <c r="B7080" t="s">
        <v>8016</v>
      </c>
      <c r="C7080">
        <v>3</v>
      </c>
      <c r="D7080" t="s">
        <v>5599</v>
      </c>
      <c r="E7080" t="s">
        <v>36</v>
      </c>
      <c r="F7080" t="s">
        <v>29</v>
      </c>
      <c r="G7080" t="s">
        <v>30</v>
      </c>
      <c r="H7080" t="s">
        <v>37</v>
      </c>
      <c r="I7080">
        <v>23</v>
      </c>
      <c r="J7080" t="s">
        <v>33</v>
      </c>
      <c r="K7080">
        <v>97</v>
      </c>
      <c r="L7080">
        <v>152</v>
      </c>
      <c r="M7080">
        <v>167</v>
      </c>
      <c r="N7080" t="s">
        <v>33</v>
      </c>
      <c r="O7080" t="s">
        <v>33</v>
      </c>
      <c r="P7080" t="s">
        <v>33</v>
      </c>
      <c r="Q7080">
        <v>117</v>
      </c>
      <c r="R7080">
        <v>151</v>
      </c>
      <c r="S7080">
        <v>470</v>
      </c>
      <c r="T7080" t="s">
        <v>33</v>
      </c>
      <c r="U7080" t="s">
        <v>33</v>
      </c>
      <c r="V7080">
        <v>142</v>
      </c>
      <c r="W7080">
        <v>142</v>
      </c>
      <c r="X7080">
        <v>0</v>
      </c>
      <c r="Y7080" t="s">
        <v>33</v>
      </c>
      <c r="Z7080" t="s">
        <v>33</v>
      </c>
      <c r="AA7080">
        <f>VLOOKUP(Table1[[#This Row],[Facility Name]],D_2,8,0)</f>
        <v>65</v>
      </c>
    </row>
    <row r="7081" spans="1:27" x14ac:dyDescent="0.25">
      <c r="A7081">
        <v>672684</v>
      </c>
      <c r="B7081" t="s">
        <v>8073</v>
      </c>
      <c r="C7081">
        <v>4</v>
      </c>
      <c r="D7081" t="s">
        <v>5599</v>
      </c>
      <c r="E7081" t="s">
        <v>8074</v>
      </c>
      <c r="F7081" t="s">
        <v>29</v>
      </c>
      <c r="G7081" t="s">
        <v>30</v>
      </c>
      <c r="H7081" t="s">
        <v>37</v>
      </c>
      <c r="I7081">
        <v>10</v>
      </c>
      <c r="J7081" t="s">
        <v>33</v>
      </c>
      <c r="K7081">
        <v>32</v>
      </c>
      <c r="L7081">
        <v>54</v>
      </c>
      <c r="M7081">
        <v>57</v>
      </c>
      <c r="N7081" t="s">
        <v>33</v>
      </c>
      <c r="O7081" t="s">
        <v>33</v>
      </c>
      <c r="P7081" t="s">
        <v>33</v>
      </c>
      <c r="Q7081">
        <v>40</v>
      </c>
      <c r="R7081">
        <v>52</v>
      </c>
      <c r="S7081">
        <v>155</v>
      </c>
      <c r="T7081" t="s">
        <v>40</v>
      </c>
      <c r="U7081" t="s">
        <v>33</v>
      </c>
      <c r="V7081">
        <v>57</v>
      </c>
      <c r="W7081">
        <v>57</v>
      </c>
      <c r="X7081">
        <v>0</v>
      </c>
      <c r="Y7081" t="s">
        <v>34</v>
      </c>
      <c r="Z7081" t="s">
        <v>33</v>
      </c>
      <c r="AA7081">
        <f>VLOOKUP(Table1[[#This Row],[Facility Name]],D_2,8,0)</f>
        <v>79</v>
      </c>
    </row>
    <row r="7082" spans="1:27" hidden="1" x14ac:dyDescent="0.25">
      <c r="A7082">
        <v>672679</v>
      </c>
      <c r="B7082" t="s">
        <v>8263</v>
      </c>
      <c r="C7082">
        <v>5</v>
      </c>
      <c r="D7082" t="s">
        <v>5599</v>
      </c>
      <c r="E7082" t="s">
        <v>5619</v>
      </c>
      <c r="F7082" t="s">
        <v>29</v>
      </c>
      <c r="G7082" t="s">
        <v>30</v>
      </c>
      <c r="H7082" t="s">
        <v>31</v>
      </c>
      <c r="I7082">
        <v>15</v>
      </c>
      <c r="J7082" t="s">
        <v>33</v>
      </c>
      <c r="K7082">
        <v>37</v>
      </c>
      <c r="L7082">
        <v>51</v>
      </c>
      <c r="M7082">
        <v>52</v>
      </c>
      <c r="N7082" t="s">
        <v>33</v>
      </c>
      <c r="O7082" t="s">
        <v>33</v>
      </c>
      <c r="P7082" t="s">
        <v>33</v>
      </c>
      <c r="Q7082">
        <v>41</v>
      </c>
      <c r="R7082">
        <v>58</v>
      </c>
      <c r="S7082">
        <v>164</v>
      </c>
      <c r="T7082" t="s">
        <v>33</v>
      </c>
      <c r="U7082" t="s">
        <v>40</v>
      </c>
      <c r="V7082">
        <v>52</v>
      </c>
      <c r="W7082">
        <v>52</v>
      </c>
      <c r="X7082">
        <v>0</v>
      </c>
      <c r="Y7082" t="s">
        <v>34</v>
      </c>
      <c r="Z7082" t="s">
        <v>33</v>
      </c>
      <c r="AA7082" t="e">
        <f>VLOOKUP(Table1[[#This Row],[Facility Name]],D_2,8,0)</f>
        <v>#N/A</v>
      </c>
    </row>
    <row r="7083" spans="1:27" x14ac:dyDescent="0.25">
      <c r="A7083">
        <v>672685</v>
      </c>
      <c r="B7083" t="s">
        <v>8075</v>
      </c>
      <c r="C7083">
        <v>4</v>
      </c>
      <c r="D7083" t="s">
        <v>5599</v>
      </c>
      <c r="E7083" t="s">
        <v>129</v>
      </c>
      <c r="F7083" t="s">
        <v>29</v>
      </c>
      <c r="G7083" t="s">
        <v>30</v>
      </c>
      <c r="H7083" t="s">
        <v>37</v>
      </c>
      <c r="I7083">
        <v>25</v>
      </c>
      <c r="J7083" t="s">
        <v>33</v>
      </c>
      <c r="K7083">
        <v>51</v>
      </c>
      <c r="L7083">
        <v>70</v>
      </c>
      <c r="M7083">
        <v>72</v>
      </c>
      <c r="N7083" t="s">
        <v>33</v>
      </c>
      <c r="O7083" t="s">
        <v>33</v>
      </c>
      <c r="P7083" t="s">
        <v>33</v>
      </c>
      <c r="Q7083">
        <v>55</v>
      </c>
      <c r="R7083">
        <v>65</v>
      </c>
      <c r="S7083">
        <v>207</v>
      </c>
      <c r="T7083" t="s">
        <v>33</v>
      </c>
      <c r="U7083" t="s">
        <v>33</v>
      </c>
      <c r="V7083">
        <v>54</v>
      </c>
      <c r="W7083">
        <v>54</v>
      </c>
      <c r="X7083">
        <v>0</v>
      </c>
      <c r="Y7083" t="s">
        <v>33</v>
      </c>
      <c r="Z7083" t="s">
        <v>33</v>
      </c>
      <c r="AA7083">
        <f>VLOOKUP(Table1[[#This Row],[Facility Name]],D_2,8,0)</f>
        <v>66</v>
      </c>
    </row>
    <row r="7084" spans="1:27" x14ac:dyDescent="0.25">
      <c r="A7084">
        <v>672688</v>
      </c>
      <c r="B7084" t="s">
        <v>8152</v>
      </c>
      <c r="C7084">
        <v>3</v>
      </c>
      <c r="D7084" t="s">
        <v>5599</v>
      </c>
      <c r="E7084" t="s">
        <v>6891</v>
      </c>
      <c r="F7084" t="s">
        <v>44</v>
      </c>
      <c r="G7084" t="s">
        <v>30</v>
      </c>
      <c r="H7084" t="s">
        <v>6725</v>
      </c>
      <c r="I7084">
        <v>25</v>
      </c>
      <c r="J7084" t="s">
        <v>33</v>
      </c>
      <c r="K7084">
        <v>74</v>
      </c>
      <c r="L7084">
        <v>102</v>
      </c>
      <c r="M7084">
        <v>110</v>
      </c>
      <c r="N7084" t="s">
        <v>33</v>
      </c>
      <c r="O7084" t="s">
        <v>33</v>
      </c>
      <c r="P7084" t="s">
        <v>32</v>
      </c>
      <c r="Q7084">
        <v>86</v>
      </c>
      <c r="R7084">
        <v>102</v>
      </c>
      <c r="S7084">
        <v>332</v>
      </c>
      <c r="T7084" t="s">
        <v>33</v>
      </c>
      <c r="U7084" t="s">
        <v>33</v>
      </c>
      <c r="V7084">
        <v>110</v>
      </c>
      <c r="W7084">
        <v>110</v>
      </c>
      <c r="X7084">
        <v>0</v>
      </c>
      <c r="Y7084" t="s">
        <v>33</v>
      </c>
      <c r="Z7084" t="s">
        <v>33</v>
      </c>
      <c r="AA7084">
        <f>VLOOKUP(Table1[[#This Row],[Facility Name]],D_2,8,0)</f>
        <v>46</v>
      </c>
    </row>
    <row r="7085" spans="1:27" hidden="1" x14ac:dyDescent="0.25">
      <c r="A7085">
        <v>682601</v>
      </c>
      <c r="B7085" t="s">
        <v>8295</v>
      </c>
      <c r="D7085" t="s">
        <v>836</v>
      </c>
      <c r="E7085" t="s">
        <v>894</v>
      </c>
      <c r="F7085" t="s">
        <v>29</v>
      </c>
      <c r="G7085" t="s">
        <v>63</v>
      </c>
      <c r="H7085" t="s">
        <v>64</v>
      </c>
      <c r="I7085">
        <v>1</v>
      </c>
      <c r="J7085" t="s">
        <v>34</v>
      </c>
      <c r="K7085">
        <v>6</v>
      </c>
      <c r="L7085">
        <v>8</v>
      </c>
      <c r="M7085">
        <v>2</v>
      </c>
      <c r="N7085" t="s">
        <v>34</v>
      </c>
      <c r="O7085" t="s">
        <v>34</v>
      </c>
      <c r="P7085" t="s">
        <v>34</v>
      </c>
      <c r="Q7085">
        <v>6</v>
      </c>
      <c r="R7085">
        <v>6</v>
      </c>
      <c r="S7085">
        <v>27</v>
      </c>
      <c r="T7085" t="s">
        <v>34</v>
      </c>
      <c r="U7085" t="s">
        <v>34</v>
      </c>
      <c r="V7085">
        <v>0</v>
      </c>
      <c r="W7085">
        <v>0</v>
      </c>
      <c r="X7085">
        <v>0</v>
      </c>
      <c r="Y7085" t="s">
        <v>34</v>
      </c>
      <c r="Z7085" t="s">
        <v>34</v>
      </c>
      <c r="AA7085" t="str">
        <f>VLOOKUP(Table1[[#This Row],[Facility Name]],D_2,8,0)</f>
        <v>No Score</v>
      </c>
    </row>
    <row r="7086" spans="1:27" hidden="1" x14ac:dyDescent="0.25">
      <c r="A7086">
        <v>672682</v>
      </c>
      <c r="B7086" t="s">
        <v>8059</v>
      </c>
      <c r="C7086">
        <v>3</v>
      </c>
      <c r="D7086" t="s">
        <v>5599</v>
      </c>
      <c r="E7086" t="s">
        <v>4151</v>
      </c>
      <c r="F7086" t="s">
        <v>29</v>
      </c>
      <c r="G7086" t="s">
        <v>30</v>
      </c>
      <c r="H7086" t="s">
        <v>31</v>
      </c>
      <c r="I7086">
        <v>8</v>
      </c>
      <c r="J7086" t="s">
        <v>33</v>
      </c>
      <c r="K7086">
        <v>33</v>
      </c>
      <c r="L7086">
        <v>35</v>
      </c>
      <c r="M7086">
        <v>38</v>
      </c>
      <c r="N7086" t="s">
        <v>33</v>
      </c>
      <c r="O7086" t="s">
        <v>33</v>
      </c>
      <c r="P7086" t="s">
        <v>33</v>
      </c>
      <c r="Q7086">
        <v>36</v>
      </c>
      <c r="R7086">
        <v>30</v>
      </c>
      <c r="S7086">
        <v>137</v>
      </c>
      <c r="T7086" t="s">
        <v>33</v>
      </c>
      <c r="U7086" t="s">
        <v>33</v>
      </c>
      <c r="V7086">
        <v>39</v>
      </c>
      <c r="W7086">
        <v>39</v>
      </c>
      <c r="X7086">
        <v>0</v>
      </c>
      <c r="Y7086" t="s">
        <v>34</v>
      </c>
      <c r="Z7086" t="s">
        <v>33</v>
      </c>
      <c r="AA7086" t="e">
        <f>VLOOKUP(Table1[[#This Row],[Facility Name]],D_2,8,0)</f>
        <v>#N/A</v>
      </c>
    </row>
    <row r="7087" spans="1:27" x14ac:dyDescent="0.25">
      <c r="A7087">
        <v>672689</v>
      </c>
      <c r="B7087" t="s">
        <v>8153</v>
      </c>
      <c r="C7087">
        <v>2</v>
      </c>
      <c r="D7087" t="s">
        <v>5599</v>
      </c>
      <c r="E7087" t="s">
        <v>8154</v>
      </c>
      <c r="F7087" t="s">
        <v>29</v>
      </c>
      <c r="G7087" t="s">
        <v>30</v>
      </c>
      <c r="H7087" t="s">
        <v>6725</v>
      </c>
      <c r="I7087">
        <v>10</v>
      </c>
      <c r="J7087" t="s">
        <v>33</v>
      </c>
      <c r="K7087">
        <v>22</v>
      </c>
      <c r="L7087">
        <v>31</v>
      </c>
      <c r="M7087">
        <v>32</v>
      </c>
      <c r="N7087" t="s">
        <v>33</v>
      </c>
      <c r="O7087" t="s">
        <v>33</v>
      </c>
      <c r="P7087" t="s">
        <v>33</v>
      </c>
      <c r="Q7087">
        <v>27</v>
      </c>
      <c r="R7087">
        <v>30</v>
      </c>
      <c r="S7087">
        <v>110</v>
      </c>
      <c r="T7087" t="s">
        <v>34</v>
      </c>
      <c r="U7087" t="s">
        <v>33</v>
      </c>
      <c r="V7087">
        <v>34</v>
      </c>
      <c r="W7087">
        <v>34</v>
      </c>
      <c r="X7087">
        <v>0</v>
      </c>
      <c r="Y7087" t="s">
        <v>34</v>
      </c>
      <c r="Z7087" t="s">
        <v>33</v>
      </c>
      <c r="AA7087">
        <f>VLOOKUP(Table1[[#This Row],[Facility Name]],D_2,8,0)</f>
        <v>59</v>
      </c>
    </row>
    <row r="7088" spans="1:27" x14ac:dyDescent="0.25">
      <c r="A7088">
        <v>672697</v>
      </c>
      <c r="B7088" t="s">
        <v>8440</v>
      </c>
      <c r="C7088">
        <v>4</v>
      </c>
      <c r="D7088" t="s">
        <v>5599</v>
      </c>
      <c r="E7088" t="s">
        <v>5659</v>
      </c>
      <c r="F7088" t="s">
        <v>29</v>
      </c>
      <c r="G7088" t="s">
        <v>30</v>
      </c>
      <c r="H7088" t="s">
        <v>294</v>
      </c>
      <c r="I7088">
        <v>13</v>
      </c>
      <c r="J7088" t="s">
        <v>33</v>
      </c>
      <c r="K7088">
        <v>65</v>
      </c>
      <c r="L7088">
        <v>101</v>
      </c>
      <c r="M7088">
        <v>106</v>
      </c>
      <c r="N7088" t="s">
        <v>33</v>
      </c>
      <c r="O7088" t="s">
        <v>33</v>
      </c>
      <c r="P7088" t="s">
        <v>33</v>
      </c>
      <c r="Q7088">
        <v>71</v>
      </c>
      <c r="R7088">
        <v>62</v>
      </c>
      <c r="S7088">
        <v>308</v>
      </c>
      <c r="T7088" t="s">
        <v>40</v>
      </c>
      <c r="U7088" t="s">
        <v>33</v>
      </c>
      <c r="V7088">
        <v>106</v>
      </c>
      <c r="W7088">
        <v>106</v>
      </c>
      <c r="X7088">
        <v>0</v>
      </c>
      <c r="Y7088" t="s">
        <v>33</v>
      </c>
      <c r="Z7088" t="s">
        <v>33</v>
      </c>
      <c r="AA7088">
        <f>VLOOKUP(Table1[[#This Row],[Facility Name]],D_2,8,0)</f>
        <v>62</v>
      </c>
    </row>
    <row r="7089" spans="1:27" x14ac:dyDescent="0.25">
      <c r="A7089">
        <v>672698</v>
      </c>
      <c r="B7089" t="s">
        <v>8217</v>
      </c>
      <c r="C7089">
        <v>3</v>
      </c>
      <c r="D7089" t="s">
        <v>5599</v>
      </c>
      <c r="E7089" t="s">
        <v>5823</v>
      </c>
      <c r="F7089" t="s">
        <v>29</v>
      </c>
      <c r="G7089" t="s">
        <v>30</v>
      </c>
      <c r="H7089" t="s">
        <v>37</v>
      </c>
      <c r="I7089">
        <v>32</v>
      </c>
      <c r="J7089" t="s">
        <v>33</v>
      </c>
      <c r="K7089">
        <v>26</v>
      </c>
      <c r="L7089">
        <v>42</v>
      </c>
      <c r="M7089">
        <v>42</v>
      </c>
      <c r="N7089" t="s">
        <v>33</v>
      </c>
      <c r="O7089" t="s">
        <v>33</v>
      </c>
      <c r="P7089" t="s">
        <v>33</v>
      </c>
      <c r="Q7089">
        <v>30</v>
      </c>
      <c r="R7089">
        <v>34</v>
      </c>
      <c r="S7089">
        <v>86</v>
      </c>
      <c r="T7089" t="s">
        <v>33</v>
      </c>
      <c r="U7089" t="s">
        <v>33</v>
      </c>
      <c r="V7089">
        <v>45</v>
      </c>
      <c r="W7089">
        <v>45</v>
      </c>
      <c r="X7089">
        <v>0</v>
      </c>
      <c r="Y7089" t="s">
        <v>33</v>
      </c>
      <c r="Z7089" t="s">
        <v>33</v>
      </c>
      <c r="AA7089">
        <f>VLOOKUP(Table1[[#This Row],[Facility Name]],D_2,8,0)</f>
        <v>62</v>
      </c>
    </row>
    <row r="7090" spans="1:27" hidden="1" x14ac:dyDescent="0.25">
      <c r="A7090">
        <v>672686</v>
      </c>
      <c r="B7090" t="s">
        <v>8076</v>
      </c>
      <c r="C7090">
        <v>4</v>
      </c>
      <c r="D7090" t="s">
        <v>5599</v>
      </c>
      <c r="E7090" t="s">
        <v>5619</v>
      </c>
      <c r="F7090" t="s">
        <v>29</v>
      </c>
      <c r="G7090" t="s">
        <v>30</v>
      </c>
      <c r="H7090" t="s">
        <v>31</v>
      </c>
      <c r="I7090">
        <v>12</v>
      </c>
      <c r="J7090" t="s">
        <v>33</v>
      </c>
      <c r="K7090">
        <v>44</v>
      </c>
      <c r="L7090">
        <v>64</v>
      </c>
      <c r="M7090">
        <v>62</v>
      </c>
      <c r="N7090" t="s">
        <v>33</v>
      </c>
      <c r="O7090" t="s">
        <v>33</v>
      </c>
      <c r="P7090" t="s">
        <v>33</v>
      </c>
      <c r="Q7090">
        <v>51</v>
      </c>
      <c r="R7090">
        <v>48</v>
      </c>
      <c r="S7090">
        <v>190</v>
      </c>
      <c r="T7090" t="s">
        <v>33</v>
      </c>
      <c r="U7090" t="s">
        <v>33</v>
      </c>
      <c r="V7090">
        <v>64</v>
      </c>
      <c r="W7090">
        <v>64</v>
      </c>
      <c r="X7090">
        <v>0</v>
      </c>
      <c r="Y7090" t="s">
        <v>33</v>
      </c>
      <c r="Z7090" t="s">
        <v>33</v>
      </c>
      <c r="AA7090" t="e">
        <f>VLOOKUP(Table1[[#This Row],[Facility Name]],D_2,8,0)</f>
        <v>#N/A</v>
      </c>
    </row>
    <row r="7091" spans="1:27" hidden="1" x14ac:dyDescent="0.25">
      <c r="A7091">
        <v>672687</v>
      </c>
      <c r="B7091" t="s">
        <v>8137</v>
      </c>
      <c r="C7091">
        <v>5</v>
      </c>
      <c r="D7091" t="s">
        <v>5599</v>
      </c>
      <c r="E7091" t="s">
        <v>1944</v>
      </c>
      <c r="F7091" t="s">
        <v>29</v>
      </c>
      <c r="G7091" t="s">
        <v>30</v>
      </c>
      <c r="H7091" t="s">
        <v>31</v>
      </c>
      <c r="I7091">
        <v>12</v>
      </c>
      <c r="J7091" t="s">
        <v>33</v>
      </c>
      <c r="K7091">
        <v>49</v>
      </c>
      <c r="L7091">
        <v>70</v>
      </c>
      <c r="M7091">
        <v>75</v>
      </c>
      <c r="N7091" t="s">
        <v>33</v>
      </c>
      <c r="O7091" t="s">
        <v>33</v>
      </c>
      <c r="P7091" t="s">
        <v>33</v>
      </c>
      <c r="Q7091">
        <v>63</v>
      </c>
      <c r="R7091">
        <v>69</v>
      </c>
      <c r="S7091">
        <v>236</v>
      </c>
      <c r="T7091" t="s">
        <v>33</v>
      </c>
      <c r="U7091" t="s">
        <v>33</v>
      </c>
      <c r="V7091">
        <v>55</v>
      </c>
      <c r="W7091">
        <v>55</v>
      </c>
      <c r="X7091">
        <v>0</v>
      </c>
      <c r="Y7091" t="s">
        <v>34</v>
      </c>
      <c r="Z7091" t="s">
        <v>33</v>
      </c>
      <c r="AA7091" t="e">
        <f>VLOOKUP(Table1[[#This Row],[Facility Name]],D_2,8,0)</f>
        <v>#N/A</v>
      </c>
    </row>
    <row r="7092" spans="1:27" x14ac:dyDescent="0.25">
      <c r="A7092">
        <v>672699</v>
      </c>
      <c r="B7092" t="s">
        <v>8441</v>
      </c>
      <c r="C7092">
        <v>1</v>
      </c>
      <c r="D7092" t="s">
        <v>5599</v>
      </c>
      <c r="E7092" t="s">
        <v>5619</v>
      </c>
      <c r="F7092" t="s">
        <v>29</v>
      </c>
      <c r="G7092" t="s">
        <v>63</v>
      </c>
      <c r="H7092" t="s">
        <v>64</v>
      </c>
      <c r="I7092">
        <v>32</v>
      </c>
      <c r="J7092" t="s">
        <v>33</v>
      </c>
      <c r="K7092">
        <v>74</v>
      </c>
      <c r="L7092">
        <v>106</v>
      </c>
      <c r="M7092">
        <v>115</v>
      </c>
      <c r="N7092" t="s">
        <v>33</v>
      </c>
      <c r="O7092" t="s">
        <v>33</v>
      </c>
      <c r="P7092" t="s">
        <v>32</v>
      </c>
      <c r="Q7092">
        <v>89</v>
      </c>
      <c r="R7092">
        <v>123</v>
      </c>
      <c r="S7092">
        <v>360</v>
      </c>
      <c r="T7092" t="s">
        <v>34</v>
      </c>
      <c r="U7092" t="s">
        <v>32</v>
      </c>
      <c r="V7092">
        <v>102</v>
      </c>
      <c r="W7092">
        <v>102</v>
      </c>
      <c r="X7092">
        <v>0</v>
      </c>
      <c r="Y7092" t="s">
        <v>33</v>
      </c>
      <c r="Z7092" t="s">
        <v>33</v>
      </c>
      <c r="AA7092">
        <f>VLOOKUP(Table1[[#This Row],[Facility Name]],D_2,8,0)</f>
        <v>32</v>
      </c>
    </row>
    <row r="7093" spans="1:27" x14ac:dyDescent="0.25">
      <c r="A7093">
        <v>672700</v>
      </c>
      <c r="B7093" t="s">
        <v>8180</v>
      </c>
      <c r="C7093">
        <v>4</v>
      </c>
      <c r="D7093" t="s">
        <v>5599</v>
      </c>
      <c r="E7093" t="s">
        <v>910</v>
      </c>
      <c r="F7093" t="s">
        <v>29</v>
      </c>
      <c r="G7093" t="s">
        <v>30</v>
      </c>
      <c r="H7093" t="s">
        <v>294</v>
      </c>
      <c r="I7093">
        <v>12</v>
      </c>
      <c r="J7093" t="s">
        <v>33</v>
      </c>
      <c r="K7093">
        <v>35</v>
      </c>
      <c r="L7093">
        <v>64</v>
      </c>
      <c r="M7093">
        <v>67</v>
      </c>
      <c r="N7093" t="s">
        <v>33</v>
      </c>
      <c r="O7093" t="s">
        <v>33</v>
      </c>
      <c r="P7093" t="s">
        <v>32</v>
      </c>
      <c r="Q7093">
        <v>40</v>
      </c>
      <c r="R7093">
        <v>75</v>
      </c>
      <c r="S7093">
        <v>168</v>
      </c>
      <c r="T7093" t="s">
        <v>40</v>
      </c>
      <c r="U7093" t="s">
        <v>33</v>
      </c>
      <c r="V7093">
        <v>67</v>
      </c>
      <c r="W7093">
        <v>67</v>
      </c>
      <c r="X7093">
        <v>0</v>
      </c>
      <c r="Y7093" t="s">
        <v>33</v>
      </c>
      <c r="Z7093" t="s">
        <v>33</v>
      </c>
      <c r="AA7093">
        <f>VLOOKUP(Table1[[#This Row],[Facility Name]],D_2,8,0)</f>
        <v>50</v>
      </c>
    </row>
    <row r="7094" spans="1:27" hidden="1" x14ac:dyDescent="0.25">
      <c r="A7094">
        <v>672690</v>
      </c>
      <c r="B7094" t="s">
        <v>8155</v>
      </c>
      <c r="C7094">
        <v>4</v>
      </c>
      <c r="D7094" t="s">
        <v>5599</v>
      </c>
      <c r="E7094" t="s">
        <v>5823</v>
      </c>
      <c r="F7094" t="s">
        <v>29</v>
      </c>
      <c r="G7094" t="s">
        <v>30</v>
      </c>
      <c r="H7094" t="s">
        <v>31</v>
      </c>
      <c r="I7094">
        <v>2</v>
      </c>
      <c r="J7094" t="s">
        <v>33</v>
      </c>
      <c r="K7094">
        <v>24</v>
      </c>
      <c r="L7094">
        <v>36</v>
      </c>
      <c r="M7094">
        <v>39</v>
      </c>
      <c r="N7094" t="s">
        <v>33</v>
      </c>
      <c r="O7094" t="s">
        <v>33</v>
      </c>
      <c r="P7094" t="s">
        <v>33</v>
      </c>
      <c r="Q7094">
        <v>26</v>
      </c>
      <c r="R7094">
        <v>19</v>
      </c>
      <c r="S7094">
        <v>95</v>
      </c>
      <c r="T7094" t="s">
        <v>34</v>
      </c>
      <c r="U7094" t="s">
        <v>34</v>
      </c>
      <c r="V7094">
        <v>0</v>
      </c>
      <c r="W7094">
        <v>0</v>
      </c>
      <c r="X7094">
        <v>0</v>
      </c>
      <c r="Y7094" t="s">
        <v>34</v>
      </c>
      <c r="Z7094" t="s">
        <v>33</v>
      </c>
      <c r="AA7094" t="e">
        <f>VLOOKUP(Table1[[#This Row],[Facility Name]],D_2,8,0)</f>
        <v>#N/A</v>
      </c>
    </row>
    <row r="7095" spans="1:27" hidden="1" x14ac:dyDescent="0.25">
      <c r="A7095">
        <v>672691</v>
      </c>
      <c r="B7095" t="s">
        <v>8156</v>
      </c>
      <c r="C7095">
        <v>3</v>
      </c>
      <c r="D7095" t="s">
        <v>5599</v>
      </c>
      <c r="E7095" t="s">
        <v>910</v>
      </c>
      <c r="F7095" t="s">
        <v>29</v>
      </c>
      <c r="G7095" t="s">
        <v>30</v>
      </c>
      <c r="H7095" t="s">
        <v>31</v>
      </c>
      <c r="I7095">
        <v>20</v>
      </c>
      <c r="J7095" t="s">
        <v>33</v>
      </c>
      <c r="K7095">
        <v>62</v>
      </c>
      <c r="L7095">
        <v>94</v>
      </c>
      <c r="M7095">
        <v>97</v>
      </c>
      <c r="N7095" t="s">
        <v>33</v>
      </c>
      <c r="O7095" t="s">
        <v>33</v>
      </c>
      <c r="P7095" t="s">
        <v>33</v>
      </c>
      <c r="Q7095">
        <v>69</v>
      </c>
      <c r="R7095">
        <v>112</v>
      </c>
      <c r="S7095">
        <v>296</v>
      </c>
      <c r="T7095" t="s">
        <v>40</v>
      </c>
      <c r="U7095" t="s">
        <v>33</v>
      </c>
      <c r="V7095">
        <v>97</v>
      </c>
      <c r="W7095">
        <v>97</v>
      </c>
      <c r="X7095">
        <v>0</v>
      </c>
      <c r="Y7095" t="s">
        <v>33</v>
      </c>
      <c r="Z7095" t="s">
        <v>33</v>
      </c>
      <c r="AA7095" t="e">
        <f>VLOOKUP(Table1[[#This Row],[Facility Name]],D_2,8,0)</f>
        <v>#N/A</v>
      </c>
    </row>
    <row r="7096" spans="1:27" hidden="1" x14ac:dyDescent="0.25">
      <c r="A7096">
        <v>672692</v>
      </c>
      <c r="B7096" t="s">
        <v>8157</v>
      </c>
      <c r="C7096">
        <v>5</v>
      </c>
      <c r="D7096" t="s">
        <v>5599</v>
      </c>
      <c r="E7096" t="s">
        <v>910</v>
      </c>
      <c r="F7096" t="s">
        <v>29</v>
      </c>
      <c r="G7096" t="s">
        <v>30</v>
      </c>
      <c r="H7096" t="s">
        <v>31</v>
      </c>
      <c r="I7096">
        <v>2</v>
      </c>
      <c r="J7096" t="s">
        <v>33</v>
      </c>
      <c r="K7096">
        <v>81</v>
      </c>
      <c r="L7096">
        <v>122</v>
      </c>
      <c r="M7096">
        <v>126</v>
      </c>
      <c r="N7096" t="s">
        <v>33</v>
      </c>
      <c r="O7096" t="s">
        <v>33</v>
      </c>
      <c r="P7096" t="s">
        <v>33</v>
      </c>
      <c r="Q7096">
        <v>88</v>
      </c>
      <c r="R7096">
        <v>70</v>
      </c>
      <c r="S7096">
        <v>408</v>
      </c>
      <c r="T7096" t="s">
        <v>40</v>
      </c>
      <c r="U7096" t="s">
        <v>33</v>
      </c>
      <c r="V7096">
        <v>129</v>
      </c>
      <c r="W7096">
        <v>129</v>
      </c>
      <c r="X7096">
        <v>0</v>
      </c>
      <c r="Y7096" t="s">
        <v>32</v>
      </c>
      <c r="Z7096" t="s">
        <v>33</v>
      </c>
      <c r="AA7096" t="e">
        <f>VLOOKUP(Table1[[#This Row],[Facility Name]],D_2,8,0)</f>
        <v>#N/A</v>
      </c>
    </row>
    <row r="7097" spans="1:27" hidden="1" x14ac:dyDescent="0.25">
      <c r="A7097">
        <v>672693</v>
      </c>
      <c r="B7097" t="s">
        <v>8420</v>
      </c>
      <c r="C7097">
        <v>3</v>
      </c>
      <c r="D7097" t="s">
        <v>5599</v>
      </c>
      <c r="E7097" t="s">
        <v>5619</v>
      </c>
      <c r="F7097" t="s">
        <v>29</v>
      </c>
      <c r="G7097" t="s">
        <v>30</v>
      </c>
      <c r="H7097" t="s">
        <v>31</v>
      </c>
      <c r="I7097">
        <v>16</v>
      </c>
      <c r="J7097" t="s">
        <v>33</v>
      </c>
      <c r="K7097">
        <v>72</v>
      </c>
      <c r="L7097">
        <v>102</v>
      </c>
      <c r="M7097">
        <v>104</v>
      </c>
      <c r="N7097" t="s">
        <v>33</v>
      </c>
      <c r="O7097" t="s">
        <v>33</v>
      </c>
      <c r="P7097" t="s">
        <v>33</v>
      </c>
      <c r="Q7097">
        <v>76</v>
      </c>
      <c r="R7097">
        <v>107</v>
      </c>
      <c r="S7097">
        <v>353</v>
      </c>
      <c r="T7097" t="s">
        <v>33</v>
      </c>
      <c r="U7097" t="s">
        <v>33</v>
      </c>
      <c r="V7097">
        <v>95</v>
      </c>
      <c r="W7097">
        <v>95</v>
      </c>
      <c r="X7097">
        <v>0</v>
      </c>
      <c r="Y7097" t="s">
        <v>33</v>
      </c>
      <c r="Z7097" t="s">
        <v>33</v>
      </c>
      <c r="AA7097" t="e">
        <f>VLOOKUP(Table1[[#This Row],[Facility Name]],D_2,8,0)</f>
        <v>#N/A</v>
      </c>
    </row>
    <row r="7098" spans="1:27" hidden="1" x14ac:dyDescent="0.25">
      <c r="A7098">
        <v>672694</v>
      </c>
      <c r="B7098" t="s">
        <v>8421</v>
      </c>
      <c r="C7098">
        <v>5</v>
      </c>
      <c r="D7098" t="s">
        <v>5599</v>
      </c>
      <c r="E7098" t="s">
        <v>5779</v>
      </c>
      <c r="F7098" t="s">
        <v>29</v>
      </c>
      <c r="G7098" t="s">
        <v>30</v>
      </c>
      <c r="H7098" t="s">
        <v>514</v>
      </c>
      <c r="I7098">
        <v>17</v>
      </c>
      <c r="J7098" t="s">
        <v>33</v>
      </c>
      <c r="K7098">
        <v>31</v>
      </c>
      <c r="L7098">
        <v>48</v>
      </c>
      <c r="M7098">
        <v>50</v>
      </c>
      <c r="N7098" t="s">
        <v>33</v>
      </c>
      <c r="O7098" t="s">
        <v>33</v>
      </c>
      <c r="P7098" t="s">
        <v>33</v>
      </c>
      <c r="Q7098">
        <v>39</v>
      </c>
      <c r="R7098">
        <v>30</v>
      </c>
      <c r="S7098">
        <v>161</v>
      </c>
      <c r="T7098" t="s">
        <v>32</v>
      </c>
      <c r="U7098" t="s">
        <v>33</v>
      </c>
      <c r="V7098">
        <v>51</v>
      </c>
      <c r="W7098">
        <v>51</v>
      </c>
      <c r="X7098">
        <v>0</v>
      </c>
      <c r="Y7098" t="s">
        <v>34</v>
      </c>
      <c r="Z7098" t="s">
        <v>33</v>
      </c>
      <c r="AA7098" t="e">
        <f>VLOOKUP(Table1[[#This Row],[Facility Name]],D_2,8,0)</f>
        <v>#N/A</v>
      </c>
    </row>
    <row r="7099" spans="1:27" hidden="1" x14ac:dyDescent="0.25">
      <c r="A7099">
        <v>672696</v>
      </c>
      <c r="B7099" t="s">
        <v>8422</v>
      </c>
      <c r="C7099">
        <v>4</v>
      </c>
      <c r="D7099" t="s">
        <v>5599</v>
      </c>
      <c r="E7099" t="s">
        <v>6711</v>
      </c>
      <c r="F7099" t="s">
        <v>29</v>
      </c>
      <c r="G7099" t="s">
        <v>30</v>
      </c>
      <c r="H7099" t="s">
        <v>31</v>
      </c>
      <c r="I7099">
        <v>16</v>
      </c>
      <c r="J7099" t="s">
        <v>33</v>
      </c>
      <c r="K7099">
        <v>62</v>
      </c>
      <c r="L7099">
        <v>77</v>
      </c>
      <c r="M7099">
        <v>81</v>
      </c>
      <c r="N7099" t="s">
        <v>33</v>
      </c>
      <c r="O7099" t="s">
        <v>33</v>
      </c>
      <c r="P7099" t="s">
        <v>33</v>
      </c>
      <c r="Q7099">
        <v>68</v>
      </c>
      <c r="R7099">
        <v>101</v>
      </c>
      <c r="S7099">
        <v>282</v>
      </c>
      <c r="T7099" t="s">
        <v>33</v>
      </c>
      <c r="U7099" t="s">
        <v>33</v>
      </c>
      <c r="V7099">
        <v>82</v>
      </c>
      <c r="W7099">
        <v>82</v>
      </c>
      <c r="X7099">
        <v>0</v>
      </c>
      <c r="Y7099" t="s">
        <v>33</v>
      </c>
      <c r="Z7099" t="s">
        <v>33</v>
      </c>
      <c r="AA7099" t="e">
        <f>VLOOKUP(Table1[[#This Row],[Facility Name]],D_2,8,0)</f>
        <v>#N/A</v>
      </c>
    </row>
    <row r="7100" spans="1:27" x14ac:dyDescent="0.25">
      <c r="A7100">
        <v>672701</v>
      </c>
      <c r="B7100" t="s">
        <v>8181</v>
      </c>
      <c r="C7100">
        <v>3</v>
      </c>
      <c r="D7100" t="s">
        <v>5599</v>
      </c>
      <c r="E7100" t="s">
        <v>2703</v>
      </c>
      <c r="F7100" t="s">
        <v>29</v>
      </c>
      <c r="G7100" t="s">
        <v>30</v>
      </c>
      <c r="H7100" t="s">
        <v>37</v>
      </c>
      <c r="I7100">
        <v>16</v>
      </c>
      <c r="J7100" t="s">
        <v>33</v>
      </c>
      <c r="K7100">
        <v>69</v>
      </c>
      <c r="L7100">
        <v>94</v>
      </c>
      <c r="M7100">
        <v>99</v>
      </c>
      <c r="N7100" t="s">
        <v>33</v>
      </c>
      <c r="O7100" t="s">
        <v>33</v>
      </c>
      <c r="P7100" t="s">
        <v>33</v>
      </c>
      <c r="Q7100">
        <v>77</v>
      </c>
      <c r="R7100">
        <v>101</v>
      </c>
      <c r="S7100">
        <v>292</v>
      </c>
      <c r="T7100" t="s">
        <v>33</v>
      </c>
      <c r="U7100" t="s">
        <v>33</v>
      </c>
      <c r="V7100">
        <v>65</v>
      </c>
      <c r="W7100">
        <v>65</v>
      </c>
      <c r="X7100">
        <v>0</v>
      </c>
      <c r="Y7100" t="s">
        <v>33</v>
      </c>
      <c r="Z7100" t="s">
        <v>33</v>
      </c>
      <c r="AA7100">
        <f>VLOOKUP(Table1[[#This Row],[Facility Name]],D_2,8,0)</f>
        <v>60</v>
      </c>
    </row>
    <row r="7101" spans="1:27" x14ac:dyDescent="0.25">
      <c r="A7101">
        <v>672703</v>
      </c>
      <c r="B7101" t="s">
        <v>8183</v>
      </c>
      <c r="C7101">
        <v>3</v>
      </c>
      <c r="D7101" t="s">
        <v>5599</v>
      </c>
      <c r="E7101" t="s">
        <v>5654</v>
      </c>
      <c r="F7101" t="s">
        <v>29</v>
      </c>
      <c r="G7101" t="s">
        <v>30</v>
      </c>
      <c r="H7101" t="s">
        <v>37</v>
      </c>
      <c r="I7101">
        <v>20</v>
      </c>
      <c r="J7101" t="s">
        <v>33</v>
      </c>
      <c r="K7101">
        <v>56</v>
      </c>
      <c r="L7101">
        <v>81</v>
      </c>
      <c r="M7101">
        <v>89</v>
      </c>
      <c r="N7101" t="s">
        <v>33</v>
      </c>
      <c r="O7101" t="s">
        <v>33</v>
      </c>
      <c r="P7101" t="s">
        <v>33</v>
      </c>
      <c r="Q7101">
        <v>65</v>
      </c>
      <c r="R7101">
        <v>62</v>
      </c>
      <c r="S7101">
        <v>254</v>
      </c>
      <c r="T7101" t="s">
        <v>40</v>
      </c>
      <c r="U7101" t="s">
        <v>33</v>
      </c>
      <c r="V7101">
        <v>89</v>
      </c>
      <c r="W7101">
        <v>89</v>
      </c>
      <c r="X7101">
        <v>0</v>
      </c>
      <c r="Y7101" t="s">
        <v>33</v>
      </c>
      <c r="Z7101" t="s">
        <v>33</v>
      </c>
      <c r="AA7101">
        <f>VLOOKUP(Table1[[#This Row],[Facility Name]],D_2,8,0)</f>
        <v>58</v>
      </c>
    </row>
    <row r="7102" spans="1:27" x14ac:dyDescent="0.25">
      <c r="A7102">
        <v>672705</v>
      </c>
      <c r="B7102" t="s">
        <v>8202</v>
      </c>
      <c r="C7102">
        <v>3</v>
      </c>
      <c r="D7102" t="s">
        <v>5599</v>
      </c>
      <c r="E7102" t="s">
        <v>5654</v>
      </c>
      <c r="F7102" t="s">
        <v>29</v>
      </c>
      <c r="G7102" t="s">
        <v>30</v>
      </c>
      <c r="H7102" t="s">
        <v>294</v>
      </c>
      <c r="I7102">
        <v>25</v>
      </c>
      <c r="J7102" t="s">
        <v>33</v>
      </c>
      <c r="K7102">
        <v>105</v>
      </c>
      <c r="L7102">
        <v>138</v>
      </c>
      <c r="M7102">
        <v>142</v>
      </c>
      <c r="N7102" t="s">
        <v>33</v>
      </c>
      <c r="O7102" t="s">
        <v>33</v>
      </c>
      <c r="P7102" t="s">
        <v>33</v>
      </c>
      <c r="Q7102">
        <v>115</v>
      </c>
      <c r="R7102">
        <v>135</v>
      </c>
      <c r="S7102">
        <v>395</v>
      </c>
      <c r="T7102" t="s">
        <v>33</v>
      </c>
      <c r="U7102" t="s">
        <v>32</v>
      </c>
      <c r="V7102">
        <v>143</v>
      </c>
      <c r="W7102">
        <v>143</v>
      </c>
      <c r="X7102">
        <v>0</v>
      </c>
      <c r="Y7102" t="s">
        <v>32</v>
      </c>
      <c r="Z7102" t="s">
        <v>32</v>
      </c>
      <c r="AA7102">
        <f>VLOOKUP(Table1[[#This Row],[Facility Name]],D_2,8,0)</f>
        <v>41</v>
      </c>
    </row>
    <row r="7103" spans="1:27" x14ac:dyDescent="0.25">
      <c r="A7103">
        <v>672706</v>
      </c>
      <c r="B7103" t="s">
        <v>8268</v>
      </c>
      <c r="C7103">
        <v>2</v>
      </c>
      <c r="D7103" t="s">
        <v>5599</v>
      </c>
      <c r="E7103" t="s">
        <v>843</v>
      </c>
      <c r="F7103" t="s">
        <v>29</v>
      </c>
      <c r="G7103" t="s">
        <v>30</v>
      </c>
      <c r="H7103" t="s">
        <v>37</v>
      </c>
      <c r="I7103">
        <v>24</v>
      </c>
      <c r="J7103" t="s">
        <v>33</v>
      </c>
      <c r="K7103">
        <v>94</v>
      </c>
      <c r="L7103">
        <v>118</v>
      </c>
      <c r="M7103">
        <v>124</v>
      </c>
      <c r="N7103" t="s">
        <v>33</v>
      </c>
      <c r="O7103" t="s">
        <v>33</v>
      </c>
      <c r="P7103" t="s">
        <v>33</v>
      </c>
      <c r="Q7103">
        <v>104</v>
      </c>
      <c r="R7103">
        <v>113</v>
      </c>
      <c r="S7103">
        <v>429</v>
      </c>
      <c r="T7103" t="s">
        <v>33</v>
      </c>
      <c r="U7103" t="s">
        <v>32</v>
      </c>
      <c r="V7103">
        <v>91</v>
      </c>
      <c r="W7103">
        <v>91</v>
      </c>
      <c r="X7103">
        <v>0</v>
      </c>
      <c r="Y7103" t="s">
        <v>33</v>
      </c>
      <c r="Z7103" t="s">
        <v>33</v>
      </c>
      <c r="AA7103">
        <f>VLOOKUP(Table1[[#This Row],[Facility Name]],D_2,8,0)</f>
        <v>52</v>
      </c>
    </row>
    <row r="7104" spans="1:27" x14ac:dyDescent="0.25">
      <c r="A7104">
        <v>672709</v>
      </c>
      <c r="B7104" t="s">
        <v>8290</v>
      </c>
      <c r="C7104">
        <v>3</v>
      </c>
      <c r="D7104" t="s">
        <v>5599</v>
      </c>
      <c r="E7104" t="s">
        <v>3540</v>
      </c>
      <c r="F7104" t="s">
        <v>29</v>
      </c>
      <c r="G7104" t="s">
        <v>30</v>
      </c>
      <c r="H7104" t="s">
        <v>37</v>
      </c>
      <c r="I7104">
        <v>36</v>
      </c>
      <c r="J7104" t="s">
        <v>33</v>
      </c>
      <c r="K7104">
        <v>160</v>
      </c>
      <c r="L7104">
        <v>209</v>
      </c>
      <c r="M7104">
        <v>234</v>
      </c>
      <c r="N7104" t="s">
        <v>33</v>
      </c>
      <c r="O7104" t="s">
        <v>33</v>
      </c>
      <c r="P7104" t="s">
        <v>33</v>
      </c>
      <c r="Q7104">
        <v>175</v>
      </c>
      <c r="R7104">
        <v>195</v>
      </c>
      <c r="S7104">
        <v>629</v>
      </c>
      <c r="T7104" t="s">
        <v>40</v>
      </c>
      <c r="U7104" t="s">
        <v>33</v>
      </c>
      <c r="V7104">
        <v>200</v>
      </c>
      <c r="W7104">
        <v>200</v>
      </c>
      <c r="X7104">
        <v>0</v>
      </c>
      <c r="Y7104" t="s">
        <v>33</v>
      </c>
      <c r="Z7104" t="s">
        <v>33</v>
      </c>
      <c r="AA7104">
        <f>VLOOKUP(Table1[[#This Row],[Facility Name]],D_2,8,0)</f>
        <v>53</v>
      </c>
    </row>
    <row r="7105" spans="1:27" hidden="1" x14ac:dyDescent="0.25">
      <c r="A7105">
        <v>672702</v>
      </c>
      <c r="B7105" t="s">
        <v>8182</v>
      </c>
      <c r="C7105">
        <v>4</v>
      </c>
      <c r="D7105" t="s">
        <v>5599</v>
      </c>
      <c r="E7105" t="s">
        <v>5779</v>
      </c>
      <c r="F7105" t="s">
        <v>29</v>
      </c>
      <c r="G7105" t="s">
        <v>30</v>
      </c>
      <c r="H7105" t="s">
        <v>31</v>
      </c>
      <c r="I7105">
        <v>15</v>
      </c>
      <c r="J7105" t="s">
        <v>33</v>
      </c>
      <c r="K7105">
        <v>49</v>
      </c>
      <c r="L7105">
        <v>66</v>
      </c>
      <c r="M7105">
        <v>69</v>
      </c>
      <c r="N7105" t="s">
        <v>33</v>
      </c>
      <c r="O7105" t="s">
        <v>33</v>
      </c>
      <c r="P7105" t="s">
        <v>33</v>
      </c>
      <c r="Q7105">
        <v>56</v>
      </c>
      <c r="R7105">
        <v>32</v>
      </c>
      <c r="S7105">
        <v>189</v>
      </c>
      <c r="T7105" t="s">
        <v>33</v>
      </c>
      <c r="U7105" t="s">
        <v>33</v>
      </c>
      <c r="V7105">
        <v>50</v>
      </c>
      <c r="W7105">
        <v>50</v>
      </c>
      <c r="X7105">
        <v>0</v>
      </c>
      <c r="Y7105" t="s">
        <v>34</v>
      </c>
      <c r="Z7105" t="s">
        <v>33</v>
      </c>
      <c r="AA7105" t="e">
        <f>VLOOKUP(Table1[[#This Row],[Facility Name]],D_2,8,0)</f>
        <v>#N/A</v>
      </c>
    </row>
    <row r="7106" spans="1:27" hidden="1" x14ac:dyDescent="0.25">
      <c r="A7106">
        <v>672899</v>
      </c>
      <c r="B7106" t="s">
        <v>8316</v>
      </c>
      <c r="C7106">
        <v>4</v>
      </c>
      <c r="D7106" t="s">
        <v>5599</v>
      </c>
      <c r="F7106" t="s">
        <v>29</v>
      </c>
      <c r="G7106" t="s">
        <v>30</v>
      </c>
      <c r="H7106" t="s">
        <v>31</v>
      </c>
      <c r="I7106">
        <v>16</v>
      </c>
      <c r="J7106" t="s">
        <v>34</v>
      </c>
      <c r="K7106">
        <v>11</v>
      </c>
      <c r="L7106">
        <v>19</v>
      </c>
      <c r="M7106">
        <v>24</v>
      </c>
      <c r="N7106" t="s">
        <v>33</v>
      </c>
      <c r="O7106" t="s">
        <v>34</v>
      </c>
      <c r="P7106" t="s">
        <v>34</v>
      </c>
      <c r="Q7106">
        <v>13</v>
      </c>
      <c r="R7106">
        <v>10</v>
      </c>
      <c r="S7106">
        <v>13</v>
      </c>
      <c r="T7106" t="s">
        <v>33</v>
      </c>
      <c r="U7106" t="s">
        <v>33</v>
      </c>
      <c r="V7106">
        <v>25</v>
      </c>
      <c r="W7106">
        <v>25</v>
      </c>
      <c r="X7106">
        <v>0</v>
      </c>
      <c r="Y7106" t="s">
        <v>34</v>
      </c>
      <c r="Z7106" t="s">
        <v>33</v>
      </c>
      <c r="AA7106" t="e">
        <f>VLOOKUP(Table1[[#This Row],[Facility Name]],D_2,8,0)</f>
        <v>#N/A</v>
      </c>
    </row>
    <row r="7107" spans="1:27" x14ac:dyDescent="0.25">
      <c r="A7107">
        <v>672711</v>
      </c>
      <c r="B7107" t="s">
        <v>8291</v>
      </c>
      <c r="C7107">
        <v>3</v>
      </c>
      <c r="D7107" t="s">
        <v>5599</v>
      </c>
      <c r="E7107" t="s">
        <v>5619</v>
      </c>
      <c r="F7107" t="s">
        <v>29</v>
      </c>
      <c r="G7107" t="s">
        <v>30</v>
      </c>
      <c r="H7107" t="s">
        <v>6725</v>
      </c>
      <c r="I7107">
        <v>36</v>
      </c>
      <c r="J7107" t="s">
        <v>33</v>
      </c>
      <c r="K7107">
        <v>58</v>
      </c>
      <c r="L7107">
        <v>85</v>
      </c>
      <c r="M7107">
        <v>87</v>
      </c>
      <c r="N7107" t="s">
        <v>33</v>
      </c>
      <c r="O7107" t="s">
        <v>33</v>
      </c>
      <c r="P7107" t="s">
        <v>33</v>
      </c>
      <c r="Q7107">
        <v>62</v>
      </c>
      <c r="R7107">
        <v>85</v>
      </c>
      <c r="S7107">
        <v>240</v>
      </c>
      <c r="T7107" t="s">
        <v>34</v>
      </c>
      <c r="U7107" t="s">
        <v>33</v>
      </c>
      <c r="V7107">
        <v>89</v>
      </c>
      <c r="W7107">
        <v>89</v>
      </c>
      <c r="X7107">
        <v>0</v>
      </c>
      <c r="Y7107" t="s">
        <v>33</v>
      </c>
      <c r="Z7107" t="s">
        <v>33</v>
      </c>
      <c r="AA7107">
        <f>VLOOKUP(Table1[[#This Row],[Facility Name]],D_2,8,0)</f>
        <v>69</v>
      </c>
    </row>
    <row r="7108" spans="1:27" hidden="1" x14ac:dyDescent="0.25">
      <c r="A7108">
        <v>672704</v>
      </c>
      <c r="B7108" t="s">
        <v>8184</v>
      </c>
      <c r="C7108">
        <v>5</v>
      </c>
      <c r="D7108" t="s">
        <v>5599</v>
      </c>
      <c r="E7108" t="s">
        <v>5629</v>
      </c>
      <c r="F7108" t="s">
        <v>29</v>
      </c>
      <c r="G7108" t="s">
        <v>30</v>
      </c>
      <c r="H7108" t="s">
        <v>31</v>
      </c>
      <c r="I7108">
        <v>27</v>
      </c>
      <c r="J7108" t="s">
        <v>33</v>
      </c>
      <c r="K7108">
        <v>82</v>
      </c>
      <c r="L7108">
        <v>115</v>
      </c>
      <c r="M7108">
        <v>117</v>
      </c>
      <c r="N7108" t="s">
        <v>33</v>
      </c>
      <c r="O7108" t="s">
        <v>33</v>
      </c>
      <c r="P7108" t="s">
        <v>33</v>
      </c>
      <c r="Q7108">
        <v>95</v>
      </c>
      <c r="R7108">
        <v>108</v>
      </c>
      <c r="S7108">
        <v>327</v>
      </c>
      <c r="T7108" t="s">
        <v>33</v>
      </c>
      <c r="U7108" t="s">
        <v>33</v>
      </c>
      <c r="V7108">
        <v>104</v>
      </c>
      <c r="W7108">
        <v>104</v>
      </c>
      <c r="X7108">
        <v>0</v>
      </c>
      <c r="Y7108" t="s">
        <v>33</v>
      </c>
      <c r="Z7108" t="s">
        <v>33</v>
      </c>
      <c r="AA7108" t="e">
        <f>VLOOKUP(Table1[[#This Row],[Facility Name]],D_2,8,0)</f>
        <v>#N/A</v>
      </c>
    </row>
    <row r="7109" spans="1:27" x14ac:dyDescent="0.25">
      <c r="A7109">
        <v>672712</v>
      </c>
      <c r="B7109" t="s">
        <v>8292</v>
      </c>
      <c r="C7109">
        <v>3</v>
      </c>
      <c r="D7109" t="s">
        <v>5599</v>
      </c>
      <c r="E7109" t="s">
        <v>5621</v>
      </c>
      <c r="F7109" t="s">
        <v>29</v>
      </c>
      <c r="G7109" t="s">
        <v>30</v>
      </c>
      <c r="H7109" t="s">
        <v>6725</v>
      </c>
      <c r="I7109">
        <v>16</v>
      </c>
      <c r="J7109" t="s">
        <v>33</v>
      </c>
      <c r="K7109">
        <v>45</v>
      </c>
      <c r="L7109">
        <v>60</v>
      </c>
      <c r="M7109">
        <v>65</v>
      </c>
      <c r="N7109" t="s">
        <v>33</v>
      </c>
      <c r="O7109" t="s">
        <v>33</v>
      </c>
      <c r="P7109" t="s">
        <v>33</v>
      </c>
      <c r="Q7109">
        <v>53</v>
      </c>
      <c r="R7109">
        <v>91</v>
      </c>
      <c r="S7109">
        <v>233</v>
      </c>
      <c r="T7109" t="s">
        <v>40</v>
      </c>
      <c r="U7109" t="s">
        <v>33</v>
      </c>
      <c r="V7109">
        <v>68</v>
      </c>
      <c r="W7109">
        <v>68</v>
      </c>
      <c r="X7109">
        <v>0</v>
      </c>
      <c r="Y7109" t="s">
        <v>33</v>
      </c>
      <c r="Z7109" t="s">
        <v>33</v>
      </c>
      <c r="AA7109">
        <f>VLOOKUP(Table1[[#This Row],[Facility Name]],D_2,8,0)</f>
        <v>41</v>
      </c>
    </row>
    <row r="7110" spans="1:27" x14ac:dyDescent="0.25">
      <c r="A7110">
        <v>672713</v>
      </c>
      <c r="B7110" t="s">
        <v>8376</v>
      </c>
      <c r="C7110">
        <v>3</v>
      </c>
      <c r="D7110" t="s">
        <v>5599</v>
      </c>
      <c r="E7110" t="s">
        <v>5621</v>
      </c>
      <c r="F7110" t="s">
        <v>29</v>
      </c>
      <c r="G7110" t="s">
        <v>30</v>
      </c>
      <c r="H7110" t="s">
        <v>407</v>
      </c>
      <c r="I7110">
        <v>17</v>
      </c>
      <c r="J7110" t="s">
        <v>33</v>
      </c>
      <c r="K7110">
        <v>36</v>
      </c>
      <c r="L7110">
        <v>50</v>
      </c>
      <c r="M7110">
        <v>54</v>
      </c>
      <c r="N7110" t="s">
        <v>33</v>
      </c>
      <c r="O7110" t="s">
        <v>33</v>
      </c>
      <c r="P7110" t="s">
        <v>33</v>
      </c>
      <c r="Q7110">
        <v>39</v>
      </c>
      <c r="R7110">
        <v>48</v>
      </c>
      <c r="S7110">
        <v>187</v>
      </c>
      <c r="T7110" t="s">
        <v>33</v>
      </c>
      <c r="U7110" t="s">
        <v>33</v>
      </c>
      <c r="V7110">
        <v>51</v>
      </c>
      <c r="W7110">
        <v>51</v>
      </c>
      <c r="X7110">
        <v>0</v>
      </c>
      <c r="Y7110" t="s">
        <v>33</v>
      </c>
      <c r="Z7110" t="s">
        <v>33</v>
      </c>
      <c r="AA7110">
        <f>VLOOKUP(Table1[[#This Row],[Facility Name]],D_2,8,0)</f>
        <v>62</v>
      </c>
    </row>
    <row r="7111" spans="1:27" hidden="1" x14ac:dyDescent="0.25">
      <c r="A7111">
        <v>672707</v>
      </c>
      <c r="B7111" t="s">
        <v>8269</v>
      </c>
      <c r="C7111">
        <v>4</v>
      </c>
      <c r="D7111" t="s">
        <v>5599</v>
      </c>
      <c r="E7111" t="s">
        <v>8103</v>
      </c>
      <c r="F7111" t="s">
        <v>29</v>
      </c>
      <c r="G7111" t="s">
        <v>30</v>
      </c>
      <c r="H7111" t="s">
        <v>31</v>
      </c>
      <c r="I7111">
        <v>16</v>
      </c>
      <c r="J7111" t="s">
        <v>33</v>
      </c>
      <c r="K7111">
        <v>91</v>
      </c>
      <c r="L7111">
        <v>118</v>
      </c>
      <c r="M7111">
        <v>122</v>
      </c>
      <c r="N7111" t="s">
        <v>33</v>
      </c>
      <c r="O7111" t="s">
        <v>33</v>
      </c>
      <c r="P7111" t="s">
        <v>33</v>
      </c>
      <c r="Q7111">
        <v>100</v>
      </c>
      <c r="R7111">
        <v>78</v>
      </c>
      <c r="S7111">
        <v>415</v>
      </c>
      <c r="T7111" t="s">
        <v>33</v>
      </c>
      <c r="U7111" t="s">
        <v>33</v>
      </c>
      <c r="V7111">
        <v>96</v>
      </c>
      <c r="W7111">
        <v>96</v>
      </c>
      <c r="X7111">
        <v>0</v>
      </c>
      <c r="Y7111" t="s">
        <v>33</v>
      </c>
      <c r="Z7111" t="s">
        <v>33</v>
      </c>
      <c r="AA7111" t="e">
        <f>VLOOKUP(Table1[[#This Row],[Facility Name]],D_2,8,0)</f>
        <v>#N/A</v>
      </c>
    </row>
    <row r="7112" spans="1:27" hidden="1" x14ac:dyDescent="0.25">
      <c r="A7112">
        <v>672708</v>
      </c>
      <c r="B7112" t="s">
        <v>8270</v>
      </c>
      <c r="C7112">
        <v>5</v>
      </c>
      <c r="D7112" t="s">
        <v>5599</v>
      </c>
      <c r="E7112" t="s">
        <v>5659</v>
      </c>
      <c r="F7112" t="s">
        <v>29</v>
      </c>
      <c r="G7112" t="s">
        <v>30</v>
      </c>
      <c r="H7112" t="s">
        <v>31</v>
      </c>
      <c r="I7112">
        <v>18</v>
      </c>
      <c r="J7112" t="s">
        <v>33</v>
      </c>
      <c r="K7112">
        <v>83</v>
      </c>
      <c r="L7112">
        <v>119</v>
      </c>
      <c r="M7112">
        <v>125</v>
      </c>
      <c r="N7112" t="s">
        <v>33</v>
      </c>
      <c r="O7112" t="s">
        <v>33</v>
      </c>
      <c r="P7112" t="s">
        <v>33</v>
      </c>
      <c r="Q7112">
        <v>94</v>
      </c>
      <c r="R7112">
        <v>100</v>
      </c>
      <c r="S7112">
        <v>395</v>
      </c>
      <c r="T7112" t="s">
        <v>33</v>
      </c>
      <c r="U7112" t="s">
        <v>33</v>
      </c>
      <c r="V7112">
        <v>110</v>
      </c>
      <c r="W7112">
        <v>110</v>
      </c>
      <c r="X7112">
        <v>0</v>
      </c>
      <c r="Y7112" t="s">
        <v>33</v>
      </c>
      <c r="Z7112" t="s">
        <v>33</v>
      </c>
      <c r="AA7112" t="e">
        <f>VLOOKUP(Table1[[#This Row],[Facility Name]],D_2,8,0)</f>
        <v>#N/A</v>
      </c>
    </row>
    <row r="7113" spans="1:27" x14ac:dyDescent="0.25">
      <c r="A7113">
        <v>672714</v>
      </c>
      <c r="B7113" t="s">
        <v>8377</v>
      </c>
      <c r="C7113">
        <v>3</v>
      </c>
      <c r="D7113" t="s">
        <v>5599</v>
      </c>
      <c r="E7113" t="s">
        <v>5696</v>
      </c>
      <c r="F7113" t="s">
        <v>29</v>
      </c>
      <c r="G7113" t="s">
        <v>63</v>
      </c>
      <c r="H7113" t="s">
        <v>64</v>
      </c>
      <c r="I7113">
        <v>0</v>
      </c>
      <c r="J7113" t="s">
        <v>33</v>
      </c>
      <c r="K7113">
        <v>59</v>
      </c>
      <c r="L7113">
        <v>75</v>
      </c>
      <c r="M7113">
        <v>79</v>
      </c>
      <c r="N7113" t="s">
        <v>33</v>
      </c>
      <c r="O7113" t="s">
        <v>33</v>
      </c>
      <c r="P7113" t="s">
        <v>33</v>
      </c>
      <c r="Q7113">
        <v>68</v>
      </c>
      <c r="R7113">
        <v>57</v>
      </c>
      <c r="S7113">
        <v>223</v>
      </c>
      <c r="T7113" t="s">
        <v>34</v>
      </c>
      <c r="U7113" t="s">
        <v>34</v>
      </c>
      <c r="V7113">
        <v>1</v>
      </c>
      <c r="W7113">
        <v>1</v>
      </c>
      <c r="X7113">
        <v>0</v>
      </c>
      <c r="Y7113" t="s">
        <v>33</v>
      </c>
      <c r="Z7113" t="s">
        <v>33</v>
      </c>
      <c r="AA7113">
        <f>VLOOKUP(Table1[[#This Row],[Facility Name]],D_2,8,0)</f>
        <v>60</v>
      </c>
    </row>
    <row r="7114" spans="1:27" x14ac:dyDescent="0.25">
      <c r="A7114">
        <v>672715</v>
      </c>
      <c r="B7114" t="s">
        <v>8378</v>
      </c>
      <c r="C7114">
        <v>3</v>
      </c>
      <c r="D7114" t="s">
        <v>5599</v>
      </c>
      <c r="E7114" t="s">
        <v>5823</v>
      </c>
      <c r="F7114" t="s">
        <v>29</v>
      </c>
      <c r="G7114" t="s">
        <v>30</v>
      </c>
      <c r="H7114" t="s">
        <v>31</v>
      </c>
      <c r="I7114">
        <v>12</v>
      </c>
      <c r="J7114" t="s">
        <v>33</v>
      </c>
      <c r="K7114">
        <v>41</v>
      </c>
      <c r="L7114">
        <v>66</v>
      </c>
      <c r="M7114">
        <v>67</v>
      </c>
      <c r="N7114" t="s">
        <v>33</v>
      </c>
      <c r="O7114" t="s">
        <v>33</v>
      </c>
      <c r="P7114" t="s">
        <v>33</v>
      </c>
      <c r="Q7114">
        <v>49</v>
      </c>
      <c r="R7114">
        <v>73</v>
      </c>
      <c r="S7114">
        <v>187</v>
      </c>
      <c r="T7114" t="s">
        <v>33</v>
      </c>
      <c r="U7114" t="s">
        <v>33</v>
      </c>
      <c r="V7114">
        <v>67</v>
      </c>
      <c r="W7114">
        <v>67</v>
      </c>
      <c r="X7114">
        <v>0</v>
      </c>
      <c r="Y7114" t="s">
        <v>33</v>
      </c>
      <c r="Z7114" t="s">
        <v>33</v>
      </c>
      <c r="AA7114">
        <f>VLOOKUP(Table1[[#This Row],[Facility Name]],D_2,8,0)</f>
        <v>42</v>
      </c>
    </row>
    <row r="7115" spans="1:27" x14ac:dyDescent="0.25">
      <c r="A7115">
        <v>672716</v>
      </c>
      <c r="B7115" t="s">
        <v>8379</v>
      </c>
      <c r="C7115">
        <v>1</v>
      </c>
      <c r="D7115" t="s">
        <v>5599</v>
      </c>
      <c r="E7115" t="s">
        <v>5619</v>
      </c>
      <c r="F7115" t="s">
        <v>29</v>
      </c>
      <c r="G7115" t="s">
        <v>63</v>
      </c>
      <c r="H7115" t="s">
        <v>64</v>
      </c>
      <c r="I7115">
        <v>24</v>
      </c>
      <c r="J7115" t="s">
        <v>32</v>
      </c>
      <c r="K7115">
        <v>66</v>
      </c>
      <c r="L7115">
        <v>82</v>
      </c>
      <c r="M7115">
        <v>82</v>
      </c>
      <c r="N7115" t="s">
        <v>32</v>
      </c>
      <c r="O7115" t="s">
        <v>32</v>
      </c>
      <c r="P7115" t="s">
        <v>33</v>
      </c>
      <c r="Q7115">
        <v>76</v>
      </c>
      <c r="R7115">
        <v>146</v>
      </c>
      <c r="S7115">
        <v>222</v>
      </c>
      <c r="T7115" t="s">
        <v>34</v>
      </c>
      <c r="U7115" t="s">
        <v>33</v>
      </c>
      <c r="V7115">
        <v>88</v>
      </c>
      <c r="W7115">
        <v>88</v>
      </c>
      <c r="X7115">
        <v>0</v>
      </c>
      <c r="Y7115" t="s">
        <v>34</v>
      </c>
      <c r="Z7115" t="s">
        <v>33</v>
      </c>
      <c r="AA7115">
        <f>VLOOKUP(Table1[[#This Row],[Facility Name]],D_2,8,0)</f>
        <v>56</v>
      </c>
    </row>
    <row r="7116" spans="1:27" x14ac:dyDescent="0.25">
      <c r="A7116">
        <v>672718</v>
      </c>
      <c r="B7116" t="s">
        <v>8396</v>
      </c>
      <c r="C7116">
        <v>2</v>
      </c>
      <c r="D7116" t="s">
        <v>5599</v>
      </c>
      <c r="E7116" t="s">
        <v>5659</v>
      </c>
      <c r="F7116" t="s">
        <v>29</v>
      </c>
      <c r="G7116" t="s">
        <v>30</v>
      </c>
      <c r="H7116" t="s">
        <v>294</v>
      </c>
      <c r="I7116">
        <v>6</v>
      </c>
      <c r="J7116" t="s">
        <v>32</v>
      </c>
      <c r="K7116">
        <v>47</v>
      </c>
      <c r="L7116">
        <v>83</v>
      </c>
      <c r="M7116">
        <v>86</v>
      </c>
      <c r="N7116" t="s">
        <v>33</v>
      </c>
      <c r="O7116" t="s">
        <v>33</v>
      </c>
      <c r="P7116" t="s">
        <v>33</v>
      </c>
      <c r="Q7116">
        <v>50</v>
      </c>
      <c r="R7116">
        <v>55</v>
      </c>
      <c r="S7116">
        <v>155</v>
      </c>
      <c r="T7116" t="s">
        <v>34</v>
      </c>
      <c r="U7116" t="s">
        <v>33</v>
      </c>
      <c r="V7116">
        <v>13</v>
      </c>
      <c r="W7116">
        <v>13</v>
      </c>
      <c r="X7116">
        <v>0</v>
      </c>
      <c r="Y7116" t="s">
        <v>40</v>
      </c>
      <c r="Z7116" t="s">
        <v>33</v>
      </c>
      <c r="AA7116">
        <f>VLOOKUP(Table1[[#This Row],[Facility Name]],D_2,8,0)</f>
        <v>63</v>
      </c>
    </row>
    <row r="7117" spans="1:27" x14ac:dyDescent="0.25">
      <c r="A7117">
        <v>672722</v>
      </c>
      <c r="B7117" t="s">
        <v>8489</v>
      </c>
      <c r="C7117">
        <v>4</v>
      </c>
      <c r="D7117" t="s">
        <v>5599</v>
      </c>
      <c r="E7117" t="s">
        <v>1458</v>
      </c>
      <c r="F7117" t="s">
        <v>29</v>
      </c>
      <c r="G7117" t="s">
        <v>30</v>
      </c>
      <c r="H7117" t="s">
        <v>37</v>
      </c>
      <c r="I7117">
        <v>19</v>
      </c>
      <c r="J7117" t="s">
        <v>33</v>
      </c>
      <c r="K7117">
        <v>86</v>
      </c>
      <c r="L7117">
        <v>119</v>
      </c>
      <c r="M7117">
        <v>125</v>
      </c>
      <c r="N7117" t="s">
        <v>33</v>
      </c>
      <c r="O7117" t="s">
        <v>33</v>
      </c>
      <c r="P7117" t="s">
        <v>33</v>
      </c>
      <c r="Q7117">
        <v>99</v>
      </c>
      <c r="R7117">
        <v>92</v>
      </c>
      <c r="S7117">
        <v>398</v>
      </c>
      <c r="T7117" t="s">
        <v>33</v>
      </c>
      <c r="U7117" t="s">
        <v>33</v>
      </c>
      <c r="V7117">
        <v>95</v>
      </c>
      <c r="W7117">
        <v>95</v>
      </c>
      <c r="X7117">
        <v>0</v>
      </c>
      <c r="Y7117" t="s">
        <v>33</v>
      </c>
      <c r="Z7117" t="s">
        <v>33</v>
      </c>
      <c r="AA7117">
        <f>VLOOKUP(Table1[[#This Row],[Facility Name]],D_2,8,0)</f>
        <v>63</v>
      </c>
    </row>
    <row r="7118" spans="1:27" x14ac:dyDescent="0.25">
      <c r="A7118">
        <v>672724</v>
      </c>
      <c r="B7118" t="s">
        <v>8491</v>
      </c>
      <c r="C7118">
        <v>4</v>
      </c>
      <c r="D7118" t="s">
        <v>5599</v>
      </c>
      <c r="E7118" t="s">
        <v>1944</v>
      </c>
      <c r="F7118" t="s">
        <v>29</v>
      </c>
      <c r="G7118" t="s">
        <v>30</v>
      </c>
      <c r="H7118" t="s">
        <v>37</v>
      </c>
      <c r="I7118">
        <v>13</v>
      </c>
      <c r="J7118" t="s">
        <v>33</v>
      </c>
      <c r="K7118">
        <v>29</v>
      </c>
      <c r="L7118">
        <v>46</v>
      </c>
      <c r="M7118">
        <v>48</v>
      </c>
      <c r="N7118" t="s">
        <v>33</v>
      </c>
      <c r="O7118" t="s">
        <v>33</v>
      </c>
      <c r="P7118" t="s">
        <v>33</v>
      </c>
      <c r="Q7118">
        <v>36</v>
      </c>
      <c r="R7118">
        <v>33</v>
      </c>
      <c r="S7118">
        <v>140</v>
      </c>
      <c r="T7118" t="s">
        <v>33</v>
      </c>
      <c r="U7118" t="s">
        <v>33</v>
      </c>
      <c r="V7118">
        <v>42</v>
      </c>
      <c r="W7118">
        <v>42</v>
      </c>
      <c r="X7118">
        <v>0</v>
      </c>
      <c r="Y7118" t="s">
        <v>34</v>
      </c>
      <c r="Z7118" t="s">
        <v>33</v>
      </c>
      <c r="AA7118">
        <f>VLOOKUP(Table1[[#This Row],[Facility Name]],D_2,8,0)</f>
        <v>64</v>
      </c>
    </row>
    <row r="7119" spans="1:27" x14ac:dyDescent="0.25">
      <c r="A7119">
        <v>672736</v>
      </c>
      <c r="B7119" t="s">
        <v>8338</v>
      </c>
      <c r="C7119">
        <v>2</v>
      </c>
      <c r="D7119" t="s">
        <v>5599</v>
      </c>
      <c r="E7119" t="s">
        <v>5619</v>
      </c>
      <c r="F7119" t="s">
        <v>29</v>
      </c>
      <c r="G7119" t="s">
        <v>63</v>
      </c>
      <c r="H7119" t="s">
        <v>64</v>
      </c>
      <c r="I7119">
        <v>0</v>
      </c>
      <c r="J7119" t="s">
        <v>34</v>
      </c>
      <c r="K7119">
        <v>11</v>
      </c>
      <c r="L7119">
        <v>16</v>
      </c>
      <c r="M7119">
        <v>17</v>
      </c>
      <c r="N7119" t="s">
        <v>33</v>
      </c>
      <c r="O7119" t="s">
        <v>34</v>
      </c>
      <c r="P7119" t="s">
        <v>33</v>
      </c>
      <c r="Q7119">
        <v>14</v>
      </c>
      <c r="R7119">
        <v>6</v>
      </c>
      <c r="S7119">
        <v>42</v>
      </c>
      <c r="T7119" t="s">
        <v>34</v>
      </c>
      <c r="U7119" t="s">
        <v>34</v>
      </c>
      <c r="V7119">
        <v>0</v>
      </c>
      <c r="W7119">
        <v>0</v>
      </c>
      <c r="X7119">
        <v>0</v>
      </c>
      <c r="Y7119" t="s">
        <v>33</v>
      </c>
      <c r="Z7119" t="s">
        <v>33</v>
      </c>
      <c r="AA7119">
        <f>VLOOKUP(Table1[[#This Row],[Facility Name]],D_2,8,0)</f>
        <v>56</v>
      </c>
    </row>
    <row r="7120" spans="1:27" hidden="1" x14ac:dyDescent="0.25">
      <c r="A7120">
        <v>672717</v>
      </c>
      <c r="B7120" t="s">
        <v>8380</v>
      </c>
      <c r="C7120">
        <v>3</v>
      </c>
      <c r="D7120" t="s">
        <v>5599</v>
      </c>
      <c r="E7120" t="s">
        <v>52</v>
      </c>
      <c r="F7120" t="s">
        <v>29</v>
      </c>
      <c r="G7120" t="s">
        <v>30</v>
      </c>
      <c r="H7120" t="s">
        <v>31</v>
      </c>
      <c r="I7120">
        <v>16</v>
      </c>
      <c r="J7120" t="s">
        <v>33</v>
      </c>
      <c r="K7120">
        <v>60</v>
      </c>
      <c r="L7120">
        <v>82</v>
      </c>
      <c r="M7120">
        <v>87</v>
      </c>
      <c r="N7120" t="s">
        <v>32</v>
      </c>
      <c r="O7120" t="s">
        <v>33</v>
      </c>
      <c r="P7120" t="s">
        <v>33</v>
      </c>
      <c r="Q7120">
        <v>68</v>
      </c>
      <c r="R7120">
        <v>102</v>
      </c>
      <c r="S7120">
        <v>283</v>
      </c>
      <c r="T7120" t="s">
        <v>33</v>
      </c>
      <c r="U7120" t="s">
        <v>33</v>
      </c>
      <c r="V7120">
        <v>59</v>
      </c>
      <c r="W7120">
        <v>59</v>
      </c>
      <c r="X7120">
        <v>0</v>
      </c>
      <c r="Y7120" t="s">
        <v>33</v>
      </c>
      <c r="Z7120" t="s">
        <v>33</v>
      </c>
      <c r="AA7120" t="e">
        <f>VLOOKUP(Table1[[#This Row],[Facility Name]],D_2,8,0)</f>
        <v>#N/A</v>
      </c>
    </row>
    <row r="7121" spans="1:27" x14ac:dyDescent="0.25">
      <c r="A7121">
        <v>672737</v>
      </c>
      <c r="B7121" t="s">
        <v>8407</v>
      </c>
      <c r="C7121">
        <v>3</v>
      </c>
      <c r="D7121" t="s">
        <v>5599</v>
      </c>
      <c r="E7121" t="s">
        <v>5779</v>
      </c>
      <c r="F7121" t="s">
        <v>29</v>
      </c>
      <c r="G7121" t="s">
        <v>30</v>
      </c>
      <c r="H7121" t="s">
        <v>294</v>
      </c>
      <c r="I7121">
        <v>13</v>
      </c>
      <c r="J7121" t="s">
        <v>33</v>
      </c>
      <c r="K7121">
        <v>33</v>
      </c>
      <c r="L7121">
        <v>45</v>
      </c>
      <c r="M7121">
        <v>46</v>
      </c>
      <c r="N7121" t="s">
        <v>33</v>
      </c>
      <c r="O7121" t="s">
        <v>33</v>
      </c>
      <c r="P7121" t="s">
        <v>33</v>
      </c>
      <c r="Q7121">
        <v>38</v>
      </c>
      <c r="R7121">
        <v>36</v>
      </c>
      <c r="S7121">
        <v>133</v>
      </c>
      <c r="T7121" t="s">
        <v>40</v>
      </c>
      <c r="U7121" t="s">
        <v>33</v>
      </c>
      <c r="V7121">
        <v>49</v>
      </c>
      <c r="W7121">
        <v>49</v>
      </c>
      <c r="X7121">
        <v>0</v>
      </c>
      <c r="Y7121" t="s">
        <v>33</v>
      </c>
      <c r="Z7121" t="s">
        <v>33</v>
      </c>
      <c r="AA7121">
        <f>VLOOKUP(Table1[[#This Row],[Facility Name]],D_2,8,0)</f>
        <v>63</v>
      </c>
    </row>
    <row r="7122" spans="1:27" hidden="1" x14ac:dyDescent="0.25">
      <c r="A7122">
        <v>672719</v>
      </c>
      <c r="B7122" t="s">
        <v>8469</v>
      </c>
      <c r="C7122">
        <v>4</v>
      </c>
      <c r="D7122" t="s">
        <v>5599</v>
      </c>
      <c r="E7122" t="s">
        <v>8434</v>
      </c>
      <c r="F7122" t="s">
        <v>29</v>
      </c>
      <c r="G7122" t="s">
        <v>30</v>
      </c>
      <c r="H7122" t="s">
        <v>31</v>
      </c>
      <c r="I7122">
        <v>12</v>
      </c>
      <c r="J7122" t="s">
        <v>33</v>
      </c>
      <c r="K7122">
        <v>54</v>
      </c>
      <c r="L7122">
        <v>74</v>
      </c>
      <c r="M7122">
        <v>82</v>
      </c>
      <c r="N7122" t="s">
        <v>33</v>
      </c>
      <c r="O7122" t="s">
        <v>33</v>
      </c>
      <c r="P7122" t="s">
        <v>33</v>
      </c>
      <c r="Q7122">
        <v>61</v>
      </c>
      <c r="R7122">
        <v>102</v>
      </c>
      <c r="S7122">
        <v>240</v>
      </c>
      <c r="T7122" t="s">
        <v>33</v>
      </c>
      <c r="U7122" t="s">
        <v>33</v>
      </c>
      <c r="V7122">
        <v>67</v>
      </c>
      <c r="W7122">
        <v>67</v>
      </c>
      <c r="X7122">
        <v>0</v>
      </c>
      <c r="Y7122" t="s">
        <v>34</v>
      </c>
      <c r="Z7122" t="s">
        <v>33</v>
      </c>
      <c r="AA7122" t="e">
        <f>VLOOKUP(Table1[[#This Row],[Facility Name]],D_2,8,0)</f>
        <v>#N/A</v>
      </c>
    </row>
    <row r="7123" spans="1:27" hidden="1" x14ac:dyDescent="0.25">
      <c r="A7123">
        <v>672720</v>
      </c>
      <c r="B7123" t="s">
        <v>8470</v>
      </c>
      <c r="C7123">
        <v>4</v>
      </c>
      <c r="D7123" t="s">
        <v>5599</v>
      </c>
      <c r="E7123" t="s">
        <v>2703</v>
      </c>
      <c r="F7123" t="s">
        <v>29</v>
      </c>
      <c r="G7123" t="s">
        <v>30</v>
      </c>
      <c r="H7123" t="s">
        <v>31</v>
      </c>
      <c r="I7123">
        <v>13</v>
      </c>
      <c r="J7123" t="s">
        <v>33</v>
      </c>
      <c r="K7123">
        <v>18</v>
      </c>
      <c r="L7123">
        <v>34</v>
      </c>
      <c r="M7123">
        <v>35</v>
      </c>
      <c r="N7123" t="s">
        <v>33</v>
      </c>
      <c r="O7123" t="s">
        <v>33</v>
      </c>
      <c r="P7123" t="s">
        <v>33</v>
      </c>
      <c r="Q7123">
        <v>26</v>
      </c>
      <c r="R7123">
        <v>33</v>
      </c>
      <c r="S7123">
        <v>130</v>
      </c>
      <c r="T7123" t="s">
        <v>33</v>
      </c>
      <c r="U7123" t="s">
        <v>33</v>
      </c>
      <c r="V7123">
        <v>32</v>
      </c>
      <c r="W7123">
        <v>32</v>
      </c>
      <c r="X7123">
        <v>0</v>
      </c>
      <c r="Y7123" t="s">
        <v>33</v>
      </c>
      <c r="Z7123" t="s">
        <v>33</v>
      </c>
      <c r="AA7123" t="e">
        <f>VLOOKUP(Table1[[#This Row],[Facility Name]],D_2,8,0)</f>
        <v>#N/A</v>
      </c>
    </row>
    <row r="7124" spans="1:27" hidden="1" x14ac:dyDescent="0.25">
      <c r="A7124">
        <v>672721</v>
      </c>
      <c r="B7124" t="s">
        <v>8471</v>
      </c>
      <c r="C7124">
        <v>3</v>
      </c>
      <c r="D7124" t="s">
        <v>5599</v>
      </c>
      <c r="E7124" t="s">
        <v>5619</v>
      </c>
      <c r="F7124" t="s">
        <v>29</v>
      </c>
      <c r="G7124" t="s">
        <v>30</v>
      </c>
      <c r="H7124" t="s">
        <v>31</v>
      </c>
      <c r="I7124">
        <v>22</v>
      </c>
      <c r="J7124" t="s">
        <v>33</v>
      </c>
      <c r="K7124">
        <v>32</v>
      </c>
      <c r="L7124">
        <v>42</v>
      </c>
      <c r="M7124">
        <v>48</v>
      </c>
      <c r="N7124" t="s">
        <v>33</v>
      </c>
      <c r="O7124" t="s">
        <v>33</v>
      </c>
      <c r="P7124" t="s">
        <v>33</v>
      </c>
      <c r="Q7124">
        <v>35</v>
      </c>
      <c r="R7124">
        <v>55</v>
      </c>
      <c r="S7124">
        <v>129</v>
      </c>
      <c r="T7124" t="s">
        <v>40</v>
      </c>
      <c r="U7124" t="s">
        <v>33</v>
      </c>
      <c r="V7124">
        <v>51</v>
      </c>
      <c r="W7124">
        <v>51</v>
      </c>
      <c r="X7124">
        <v>0</v>
      </c>
      <c r="Y7124" t="s">
        <v>33</v>
      </c>
      <c r="Z7124" t="s">
        <v>33</v>
      </c>
      <c r="AA7124" t="e">
        <f>VLOOKUP(Table1[[#This Row],[Facility Name]],D_2,8,0)</f>
        <v>#N/A</v>
      </c>
    </row>
    <row r="7125" spans="1:27" x14ac:dyDescent="0.25">
      <c r="A7125">
        <v>672738</v>
      </c>
      <c r="B7125" t="s">
        <v>8408</v>
      </c>
      <c r="C7125">
        <v>2</v>
      </c>
      <c r="D7125" t="s">
        <v>5599</v>
      </c>
      <c r="E7125" t="s">
        <v>5654</v>
      </c>
      <c r="F7125" t="s">
        <v>29</v>
      </c>
      <c r="G7125" t="s">
        <v>30</v>
      </c>
      <c r="H7125" t="s">
        <v>294</v>
      </c>
      <c r="I7125">
        <v>17</v>
      </c>
      <c r="J7125" t="s">
        <v>33</v>
      </c>
      <c r="K7125">
        <v>55</v>
      </c>
      <c r="L7125">
        <v>82</v>
      </c>
      <c r="M7125">
        <v>87</v>
      </c>
      <c r="N7125" t="s">
        <v>33</v>
      </c>
      <c r="O7125" t="s">
        <v>33</v>
      </c>
      <c r="P7125" t="s">
        <v>33</v>
      </c>
      <c r="Q7125">
        <v>63</v>
      </c>
      <c r="R7125">
        <v>66</v>
      </c>
      <c r="S7125">
        <v>195</v>
      </c>
      <c r="T7125" t="s">
        <v>33</v>
      </c>
      <c r="U7125" t="s">
        <v>33</v>
      </c>
      <c r="V7125">
        <v>90</v>
      </c>
      <c r="W7125">
        <v>90</v>
      </c>
      <c r="X7125">
        <v>0</v>
      </c>
      <c r="Y7125" t="s">
        <v>33</v>
      </c>
      <c r="Z7125" t="s">
        <v>32</v>
      </c>
      <c r="AA7125">
        <f>VLOOKUP(Table1[[#This Row],[Facility Name]],D_2,8,0)</f>
        <v>46</v>
      </c>
    </row>
    <row r="7126" spans="1:27" hidden="1" x14ac:dyDescent="0.25">
      <c r="A7126">
        <v>682504</v>
      </c>
      <c r="B7126" t="s">
        <v>8336</v>
      </c>
      <c r="D7126" t="s">
        <v>836</v>
      </c>
      <c r="E7126" t="s">
        <v>894</v>
      </c>
      <c r="F7126" t="s">
        <v>29</v>
      </c>
      <c r="G7126" t="s">
        <v>63</v>
      </c>
      <c r="H7126" t="s">
        <v>64</v>
      </c>
      <c r="I7126">
        <v>1</v>
      </c>
      <c r="J7126" t="s">
        <v>34</v>
      </c>
      <c r="K7126">
        <v>3</v>
      </c>
      <c r="L7126">
        <v>6</v>
      </c>
      <c r="M7126">
        <v>5</v>
      </c>
      <c r="N7126" t="s">
        <v>34</v>
      </c>
      <c r="O7126" t="s">
        <v>34</v>
      </c>
      <c r="P7126" t="s">
        <v>34</v>
      </c>
      <c r="Q7126">
        <v>4</v>
      </c>
      <c r="R7126">
        <v>7</v>
      </c>
      <c r="S7126">
        <v>23</v>
      </c>
      <c r="T7126" t="s">
        <v>34</v>
      </c>
      <c r="U7126" t="s">
        <v>34</v>
      </c>
      <c r="V7126">
        <v>0</v>
      </c>
      <c r="W7126">
        <v>0</v>
      </c>
      <c r="X7126">
        <v>0</v>
      </c>
      <c r="Y7126" t="s">
        <v>34</v>
      </c>
      <c r="Z7126" t="s">
        <v>34</v>
      </c>
      <c r="AA7126" t="str">
        <f>VLOOKUP(Table1[[#This Row],[Facility Name]],D_2,8,0)</f>
        <v>No Score</v>
      </c>
    </row>
    <row r="7127" spans="1:27" hidden="1" x14ac:dyDescent="0.25">
      <c r="A7127">
        <v>672723</v>
      </c>
      <c r="B7127" t="s">
        <v>8490</v>
      </c>
      <c r="C7127">
        <v>2</v>
      </c>
      <c r="D7127" t="s">
        <v>5599</v>
      </c>
      <c r="E7127" t="s">
        <v>5654</v>
      </c>
      <c r="F7127" t="s">
        <v>29</v>
      </c>
      <c r="G7127" t="s">
        <v>30</v>
      </c>
      <c r="H7127" t="s">
        <v>31</v>
      </c>
      <c r="I7127">
        <v>24</v>
      </c>
      <c r="J7127" t="s">
        <v>32</v>
      </c>
      <c r="K7127">
        <v>90</v>
      </c>
      <c r="L7127">
        <v>119</v>
      </c>
      <c r="M7127">
        <v>122</v>
      </c>
      <c r="N7127" t="s">
        <v>32</v>
      </c>
      <c r="O7127" t="s">
        <v>32</v>
      </c>
      <c r="P7127" t="s">
        <v>33</v>
      </c>
      <c r="Q7127">
        <v>96</v>
      </c>
      <c r="R7127">
        <v>121</v>
      </c>
      <c r="S7127">
        <v>328</v>
      </c>
      <c r="T7127" t="s">
        <v>40</v>
      </c>
      <c r="U7127" t="s">
        <v>33</v>
      </c>
      <c r="V7127">
        <v>81</v>
      </c>
      <c r="W7127">
        <v>81</v>
      </c>
      <c r="X7127">
        <v>0</v>
      </c>
      <c r="Y7127" t="s">
        <v>33</v>
      </c>
      <c r="Z7127" t="s">
        <v>33</v>
      </c>
      <c r="AA7127" t="e">
        <f>VLOOKUP(Table1[[#This Row],[Facility Name]],D_2,8,0)</f>
        <v>#N/A</v>
      </c>
    </row>
    <row r="7128" spans="1:27" x14ac:dyDescent="0.25">
      <c r="A7128">
        <v>672740</v>
      </c>
      <c r="B7128" t="s">
        <v>8429</v>
      </c>
      <c r="C7128">
        <v>3</v>
      </c>
      <c r="D7128" t="s">
        <v>5599</v>
      </c>
      <c r="E7128" t="s">
        <v>129</v>
      </c>
      <c r="F7128" t="s">
        <v>29</v>
      </c>
      <c r="G7128" t="s">
        <v>30</v>
      </c>
      <c r="H7128" t="s">
        <v>294</v>
      </c>
      <c r="I7128">
        <v>17</v>
      </c>
      <c r="J7128" t="s">
        <v>33</v>
      </c>
      <c r="K7128">
        <v>67</v>
      </c>
      <c r="L7128">
        <v>102</v>
      </c>
      <c r="M7128">
        <v>111</v>
      </c>
      <c r="N7128" t="s">
        <v>33</v>
      </c>
      <c r="O7128" t="s">
        <v>33</v>
      </c>
      <c r="P7128" t="s">
        <v>33</v>
      </c>
      <c r="Q7128">
        <v>76</v>
      </c>
      <c r="R7128">
        <v>68</v>
      </c>
      <c r="S7128">
        <v>262</v>
      </c>
      <c r="T7128" t="s">
        <v>40</v>
      </c>
      <c r="U7128" t="s">
        <v>33</v>
      </c>
      <c r="V7128">
        <v>108</v>
      </c>
      <c r="W7128">
        <v>108</v>
      </c>
      <c r="X7128">
        <v>0</v>
      </c>
      <c r="Y7128" t="s">
        <v>33</v>
      </c>
      <c r="Z7128" t="s">
        <v>33</v>
      </c>
      <c r="AA7128">
        <f>VLOOKUP(Table1[[#This Row],[Facility Name]],D_2,8,0)</f>
        <v>69</v>
      </c>
    </row>
    <row r="7129" spans="1:27" hidden="1" x14ac:dyDescent="0.25">
      <c r="A7129">
        <v>672725</v>
      </c>
      <c r="B7129" t="s">
        <v>8211</v>
      </c>
      <c r="C7129">
        <v>3</v>
      </c>
      <c r="D7129" t="s">
        <v>5599</v>
      </c>
      <c r="E7129" t="s">
        <v>5654</v>
      </c>
      <c r="F7129" t="s">
        <v>29</v>
      </c>
      <c r="G7129" t="s">
        <v>30</v>
      </c>
      <c r="H7129" t="s">
        <v>31</v>
      </c>
      <c r="I7129">
        <v>19</v>
      </c>
      <c r="J7129" t="s">
        <v>33</v>
      </c>
      <c r="K7129">
        <v>77</v>
      </c>
      <c r="L7129">
        <v>114</v>
      </c>
      <c r="M7129">
        <v>119</v>
      </c>
      <c r="N7129" t="s">
        <v>33</v>
      </c>
      <c r="O7129" t="s">
        <v>33</v>
      </c>
      <c r="P7129" t="s">
        <v>33</v>
      </c>
      <c r="Q7129">
        <v>83</v>
      </c>
      <c r="R7129">
        <v>100</v>
      </c>
      <c r="S7129">
        <v>330</v>
      </c>
      <c r="T7129" t="s">
        <v>33</v>
      </c>
      <c r="U7129" t="s">
        <v>33</v>
      </c>
      <c r="V7129">
        <v>77</v>
      </c>
      <c r="W7129">
        <v>77</v>
      </c>
      <c r="X7129">
        <v>0</v>
      </c>
      <c r="Y7129" t="s">
        <v>33</v>
      </c>
      <c r="Z7129" t="s">
        <v>33</v>
      </c>
      <c r="AA7129" t="e">
        <f>VLOOKUP(Table1[[#This Row],[Facility Name]],D_2,8,0)</f>
        <v>#N/A</v>
      </c>
    </row>
    <row r="7130" spans="1:27" hidden="1" x14ac:dyDescent="0.25">
      <c r="A7130">
        <v>672726</v>
      </c>
      <c r="B7130" t="s">
        <v>8229</v>
      </c>
      <c r="C7130">
        <v>2</v>
      </c>
      <c r="D7130" t="s">
        <v>5599</v>
      </c>
      <c r="E7130" t="s">
        <v>129</v>
      </c>
      <c r="F7130" t="s">
        <v>29</v>
      </c>
      <c r="G7130" t="s">
        <v>30</v>
      </c>
      <c r="H7130" t="s">
        <v>31</v>
      </c>
      <c r="I7130">
        <v>13</v>
      </c>
      <c r="J7130" t="s">
        <v>32</v>
      </c>
      <c r="K7130">
        <v>63</v>
      </c>
      <c r="L7130">
        <v>95</v>
      </c>
      <c r="M7130">
        <v>92</v>
      </c>
      <c r="N7130" t="s">
        <v>33</v>
      </c>
      <c r="O7130" t="s">
        <v>33</v>
      </c>
      <c r="P7130" t="s">
        <v>33</v>
      </c>
      <c r="Q7130">
        <v>72</v>
      </c>
      <c r="R7130">
        <v>89</v>
      </c>
      <c r="S7130">
        <v>298</v>
      </c>
      <c r="T7130" t="s">
        <v>33</v>
      </c>
      <c r="U7130" t="s">
        <v>33</v>
      </c>
      <c r="V7130">
        <v>76</v>
      </c>
      <c r="W7130">
        <v>76</v>
      </c>
      <c r="X7130">
        <v>0</v>
      </c>
      <c r="Y7130" t="s">
        <v>33</v>
      </c>
      <c r="Z7130" t="s">
        <v>33</v>
      </c>
      <c r="AA7130" t="e">
        <f>VLOOKUP(Table1[[#This Row],[Facility Name]],D_2,8,0)</f>
        <v>#N/A</v>
      </c>
    </row>
    <row r="7131" spans="1:27" hidden="1" x14ac:dyDescent="0.25">
      <c r="A7131">
        <v>672728</v>
      </c>
      <c r="B7131" t="s">
        <v>8231</v>
      </c>
      <c r="C7131">
        <v>4</v>
      </c>
      <c r="D7131" t="s">
        <v>5599</v>
      </c>
      <c r="E7131" t="s">
        <v>5779</v>
      </c>
      <c r="F7131" t="s">
        <v>29</v>
      </c>
      <c r="G7131" t="s">
        <v>30</v>
      </c>
      <c r="H7131" t="s">
        <v>31</v>
      </c>
      <c r="I7131">
        <v>21</v>
      </c>
      <c r="J7131" t="s">
        <v>33</v>
      </c>
      <c r="K7131">
        <v>37</v>
      </c>
      <c r="L7131">
        <v>51</v>
      </c>
      <c r="M7131">
        <v>53</v>
      </c>
      <c r="N7131" t="s">
        <v>33</v>
      </c>
      <c r="O7131" t="s">
        <v>33</v>
      </c>
      <c r="P7131" t="s">
        <v>33</v>
      </c>
      <c r="Q7131">
        <v>42</v>
      </c>
      <c r="R7131">
        <v>75</v>
      </c>
      <c r="S7131">
        <v>156</v>
      </c>
      <c r="T7131" t="s">
        <v>33</v>
      </c>
      <c r="U7131" t="s">
        <v>33</v>
      </c>
      <c r="V7131">
        <v>53</v>
      </c>
      <c r="W7131">
        <v>53</v>
      </c>
      <c r="X7131">
        <v>0</v>
      </c>
      <c r="Y7131" t="s">
        <v>34</v>
      </c>
      <c r="Z7131" t="s">
        <v>33</v>
      </c>
      <c r="AA7131" t="e">
        <f>VLOOKUP(Table1[[#This Row],[Facility Name]],D_2,8,0)</f>
        <v>#N/A</v>
      </c>
    </row>
    <row r="7132" spans="1:27" hidden="1" x14ac:dyDescent="0.25">
      <c r="A7132">
        <v>672729</v>
      </c>
      <c r="B7132" t="s">
        <v>8232</v>
      </c>
      <c r="C7132">
        <v>2</v>
      </c>
      <c r="D7132" t="s">
        <v>5599</v>
      </c>
      <c r="E7132" t="s">
        <v>6854</v>
      </c>
      <c r="F7132" t="s">
        <v>29</v>
      </c>
      <c r="G7132" t="s">
        <v>30</v>
      </c>
      <c r="H7132" t="s">
        <v>31</v>
      </c>
      <c r="I7132">
        <v>12</v>
      </c>
      <c r="J7132" t="s">
        <v>33</v>
      </c>
      <c r="K7132">
        <v>29</v>
      </c>
      <c r="L7132">
        <v>39</v>
      </c>
      <c r="M7132">
        <v>38</v>
      </c>
      <c r="N7132" t="s">
        <v>33</v>
      </c>
      <c r="O7132" t="s">
        <v>33</v>
      </c>
      <c r="P7132" t="s">
        <v>33</v>
      </c>
      <c r="Q7132">
        <v>33</v>
      </c>
      <c r="R7132">
        <v>28</v>
      </c>
      <c r="S7132">
        <v>145</v>
      </c>
      <c r="T7132" t="s">
        <v>33</v>
      </c>
      <c r="U7132" t="s">
        <v>33</v>
      </c>
      <c r="V7132">
        <v>24</v>
      </c>
      <c r="W7132">
        <v>24</v>
      </c>
      <c r="X7132">
        <v>0</v>
      </c>
      <c r="Y7132" t="s">
        <v>34</v>
      </c>
      <c r="Z7132" t="s">
        <v>33</v>
      </c>
      <c r="AA7132" t="e">
        <f>VLOOKUP(Table1[[#This Row],[Facility Name]],D_2,8,0)</f>
        <v>#N/A</v>
      </c>
    </row>
    <row r="7133" spans="1:27" hidden="1" x14ac:dyDescent="0.25">
      <c r="A7133">
        <v>672730</v>
      </c>
      <c r="B7133" t="s">
        <v>8233</v>
      </c>
      <c r="C7133">
        <v>5</v>
      </c>
      <c r="D7133" t="s">
        <v>5599</v>
      </c>
      <c r="E7133" t="s">
        <v>5619</v>
      </c>
      <c r="F7133" t="s">
        <v>29</v>
      </c>
      <c r="G7133" t="s">
        <v>30</v>
      </c>
      <c r="H7133" t="s">
        <v>31</v>
      </c>
      <c r="I7133">
        <v>12</v>
      </c>
      <c r="J7133" t="s">
        <v>33</v>
      </c>
      <c r="K7133">
        <v>52</v>
      </c>
      <c r="L7133">
        <v>79</v>
      </c>
      <c r="M7133">
        <v>85</v>
      </c>
      <c r="N7133" t="s">
        <v>33</v>
      </c>
      <c r="O7133" t="s">
        <v>33</v>
      </c>
      <c r="P7133" t="s">
        <v>40</v>
      </c>
      <c r="Q7133">
        <v>66</v>
      </c>
      <c r="R7133">
        <v>64</v>
      </c>
      <c r="S7133">
        <v>235</v>
      </c>
      <c r="T7133" t="s">
        <v>33</v>
      </c>
      <c r="U7133" t="s">
        <v>33</v>
      </c>
      <c r="V7133">
        <v>70</v>
      </c>
      <c r="W7133">
        <v>70</v>
      </c>
      <c r="X7133">
        <v>0</v>
      </c>
      <c r="Y7133" t="s">
        <v>33</v>
      </c>
      <c r="Z7133" t="s">
        <v>33</v>
      </c>
      <c r="AA7133" t="e">
        <f>VLOOKUP(Table1[[#This Row],[Facility Name]],D_2,8,0)</f>
        <v>#N/A</v>
      </c>
    </row>
    <row r="7134" spans="1:27" hidden="1" x14ac:dyDescent="0.25">
      <c r="A7134">
        <v>672731</v>
      </c>
      <c r="B7134" t="s">
        <v>8317</v>
      </c>
      <c r="C7134">
        <v>2</v>
      </c>
      <c r="D7134" t="s">
        <v>5599</v>
      </c>
      <c r="E7134" t="s">
        <v>5654</v>
      </c>
      <c r="F7134" t="s">
        <v>29</v>
      </c>
      <c r="G7134" t="s">
        <v>30</v>
      </c>
      <c r="H7134" t="s">
        <v>31</v>
      </c>
      <c r="I7134">
        <v>13</v>
      </c>
      <c r="J7134" t="s">
        <v>33</v>
      </c>
      <c r="K7134">
        <v>32</v>
      </c>
      <c r="L7134">
        <v>43</v>
      </c>
      <c r="M7134">
        <v>47</v>
      </c>
      <c r="N7134" t="s">
        <v>33</v>
      </c>
      <c r="O7134" t="s">
        <v>33</v>
      </c>
      <c r="P7134" t="s">
        <v>33</v>
      </c>
      <c r="Q7134">
        <v>34</v>
      </c>
      <c r="R7134">
        <v>43</v>
      </c>
      <c r="S7134">
        <v>156</v>
      </c>
      <c r="T7134" t="s">
        <v>33</v>
      </c>
      <c r="U7134" t="s">
        <v>33</v>
      </c>
      <c r="V7134">
        <v>42</v>
      </c>
      <c r="W7134">
        <v>42</v>
      </c>
      <c r="X7134">
        <v>0</v>
      </c>
      <c r="Y7134" t="s">
        <v>34</v>
      </c>
      <c r="Z7134" t="s">
        <v>33</v>
      </c>
      <c r="AA7134" t="e">
        <f>VLOOKUP(Table1[[#This Row],[Facility Name]],D_2,8,0)</f>
        <v>#N/A</v>
      </c>
    </row>
    <row r="7135" spans="1:27" hidden="1" x14ac:dyDescent="0.25">
      <c r="A7135">
        <v>672732</v>
      </c>
      <c r="B7135" t="s">
        <v>8318</v>
      </c>
      <c r="C7135">
        <v>3</v>
      </c>
      <c r="D7135" t="s">
        <v>5599</v>
      </c>
      <c r="E7135" t="s">
        <v>129</v>
      </c>
      <c r="F7135" t="s">
        <v>29</v>
      </c>
      <c r="G7135" t="s">
        <v>30</v>
      </c>
      <c r="H7135" t="s">
        <v>514</v>
      </c>
      <c r="I7135">
        <v>16</v>
      </c>
      <c r="J7135" t="s">
        <v>33</v>
      </c>
      <c r="K7135">
        <v>26</v>
      </c>
      <c r="L7135">
        <v>41</v>
      </c>
      <c r="M7135">
        <v>40</v>
      </c>
      <c r="N7135" t="s">
        <v>33</v>
      </c>
      <c r="O7135" t="s">
        <v>32</v>
      </c>
      <c r="P7135" t="s">
        <v>33</v>
      </c>
      <c r="Q7135">
        <v>36</v>
      </c>
      <c r="R7135">
        <v>35</v>
      </c>
      <c r="S7135">
        <v>146</v>
      </c>
      <c r="T7135" t="s">
        <v>33</v>
      </c>
      <c r="U7135" t="s">
        <v>33</v>
      </c>
      <c r="V7135">
        <v>41</v>
      </c>
      <c r="W7135">
        <v>41</v>
      </c>
      <c r="X7135">
        <v>0</v>
      </c>
      <c r="Y7135" t="s">
        <v>34</v>
      </c>
      <c r="Z7135" t="s">
        <v>33</v>
      </c>
      <c r="AA7135" t="e">
        <f>VLOOKUP(Table1[[#This Row],[Facility Name]],D_2,8,0)</f>
        <v>#N/A</v>
      </c>
    </row>
    <row r="7136" spans="1:27" hidden="1" x14ac:dyDescent="0.25">
      <c r="A7136">
        <v>672733</v>
      </c>
      <c r="B7136" t="s">
        <v>8319</v>
      </c>
      <c r="C7136">
        <v>3</v>
      </c>
      <c r="D7136" t="s">
        <v>5599</v>
      </c>
      <c r="E7136" t="s">
        <v>5823</v>
      </c>
      <c r="F7136" t="s">
        <v>29</v>
      </c>
      <c r="G7136" t="s">
        <v>30</v>
      </c>
      <c r="H7136" t="s">
        <v>31</v>
      </c>
      <c r="I7136">
        <v>12</v>
      </c>
      <c r="J7136" t="s">
        <v>33</v>
      </c>
      <c r="K7136">
        <v>34</v>
      </c>
      <c r="L7136">
        <v>51</v>
      </c>
      <c r="M7136">
        <v>51</v>
      </c>
      <c r="N7136" t="s">
        <v>33</v>
      </c>
      <c r="O7136" t="s">
        <v>33</v>
      </c>
      <c r="P7136" t="s">
        <v>33</v>
      </c>
      <c r="Q7136">
        <v>41</v>
      </c>
      <c r="R7136">
        <v>34</v>
      </c>
      <c r="S7136">
        <v>135</v>
      </c>
      <c r="T7136" t="s">
        <v>33</v>
      </c>
      <c r="U7136" t="s">
        <v>33</v>
      </c>
      <c r="V7136">
        <v>28</v>
      </c>
      <c r="W7136">
        <v>28</v>
      </c>
      <c r="X7136">
        <v>0</v>
      </c>
      <c r="Y7136" t="s">
        <v>34</v>
      </c>
      <c r="Z7136" t="s">
        <v>33</v>
      </c>
      <c r="AA7136" t="e">
        <f>VLOOKUP(Table1[[#This Row],[Facility Name]],D_2,8,0)</f>
        <v>#N/A</v>
      </c>
    </row>
    <row r="7137" spans="1:27" hidden="1" x14ac:dyDescent="0.25">
      <c r="A7137">
        <v>672734</v>
      </c>
      <c r="B7137" t="s">
        <v>8320</v>
      </c>
      <c r="C7137">
        <v>4</v>
      </c>
      <c r="D7137" t="s">
        <v>5599</v>
      </c>
      <c r="E7137" t="s">
        <v>5619</v>
      </c>
      <c r="F7137" t="s">
        <v>29</v>
      </c>
      <c r="G7137" t="s">
        <v>30</v>
      </c>
      <c r="H7137" t="s">
        <v>31</v>
      </c>
      <c r="I7137">
        <v>16</v>
      </c>
      <c r="J7137" t="s">
        <v>33</v>
      </c>
      <c r="K7137">
        <v>68</v>
      </c>
      <c r="L7137">
        <v>113</v>
      </c>
      <c r="M7137">
        <v>121</v>
      </c>
      <c r="N7137" t="s">
        <v>33</v>
      </c>
      <c r="O7137" t="s">
        <v>33</v>
      </c>
      <c r="P7137" t="s">
        <v>33</v>
      </c>
      <c r="Q7137">
        <v>81</v>
      </c>
      <c r="R7137">
        <v>71</v>
      </c>
      <c r="S7137">
        <v>321</v>
      </c>
      <c r="T7137" t="s">
        <v>33</v>
      </c>
      <c r="U7137" t="s">
        <v>33</v>
      </c>
      <c r="V7137">
        <v>98</v>
      </c>
      <c r="W7137">
        <v>98</v>
      </c>
      <c r="X7137">
        <v>0</v>
      </c>
      <c r="Y7137" t="s">
        <v>33</v>
      </c>
      <c r="Z7137" t="s">
        <v>33</v>
      </c>
      <c r="AA7137" t="e">
        <f>VLOOKUP(Table1[[#This Row],[Facility Name]],D_2,8,0)</f>
        <v>#N/A</v>
      </c>
    </row>
    <row r="7138" spans="1:27" hidden="1" x14ac:dyDescent="0.25">
      <c r="A7138">
        <v>672735</v>
      </c>
      <c r="B7138" t="s">
        <v>5673</v>
      </c>
      <c r="C7138">
        <v>5</v>
      </c>
      <c r="D7138" t="s">
        <v>5599</v>
      </c>
      <c r="E7138" t="s">
        <v>5629</v>
      </c>
      <c r="F7138" t="s">
        <v>29</v>
      </c>
      <c r="G7138" t="s">
        <v>30</v>
      </c>
      <c r="H7138" t="s">
        <v>597</v>
      </c>
      <c r="I7138">
        <v>25</v>
      </c>
      <c r="J7138" t="s">
        <v>33</v>
      </c>
      <c r="K7138">
        <v>54</v>
      </c>
      <c r="L7138">
        <v>77</v>
      </c>
      <c r="M7138">
        <v>86</v>
      </c>
      <c r="N7138" t="s">
        <v>33</v>
      </c>
      <c r="O7138" t="s">
        <v>33</v>
      </c>
      <c r="P7138" t="s">
        <v>33</v>
      </c>
      <c r="Q7138">
        <v>62</v>
      </c>
      <c r="R7138">
        <v>74</v>
      </c>
      <c r="S7138">
        <v>211</v>
      </c>
      <c r="T7138" t="s">
        <v>33</v>
      </c>
      <c r="U7138" t="s">
        <v>33</v>
      </c>
      <c r="V7138">
        <v>85</v>
      </c>
      <c r="W7138">
        <v>85</v>
      </c>
      <c r="X7138">
        <v>0</v>
      </c>
      <c r="Y7138" t="s">
        <v>33</v>
      </c>
      <c r="Z7138" t="s">
        <v>33</v>
      </c>
      <c r="AA7138" t="e">
        <f>VLOOKUP(Table1[[#This Row],[Facility Name]],D_2,8,0)</f>
        <v>#N/A</v>
      </c>
    </row>
    <row r="7139" spans="1:27" x14ac:dyDescent="0.25">
      <c r="A7139">
        <v>672742</v>
      </c>
      <c r="B7139" t="s">
        <v>8431</v>
      </c>
      <c r="C7139">
        <v>5</v>
      </c>
      <c r="D7139" t="s">
        <v>5599</v>
      </c>
      <c r="E7139" t="s">
        <v>5659</v>
      </c>
      <c r="F7139" t="s">
        <v>29</v>
      </c>
      <c r="G7139" t="s">
        <v>30</v>
      </c>
      <c r="H7139" t="s">
        <v>294</v>
      </c>
      <c r="I7139">
        <v>13</v>
      </c>
      <c r="J7139" t="s">
        <v>33</v>
      </c>
      <c r="K7139">
        <v>52</v>
      </c>
      <c r="L7139">
        <v>75</v>
      </c>
      <c r="M7139">
        <v>79</v>
      </c>
      <c r="N7139" t="s">
        <v>33</v>
      </c>
      <c r="O7139" t="s">
        <v>33</v>
      </c>
      <c r="P7139" t="s">
        <v>33</v>
      </c>
      <c r="Q7139">
        <v>53</v>
      </c>
      <c r="R7139">
        <v>70</v>
      </c>
      <c r="S7139">
        <v>192</v>
      </c>
      <c r="T7139" t="s">
        <v>33</v>
      </c>
      <c r="U7139" t="s">
        <v>33</v>
      </c>
      <c r="V7139">
        <v>79</v>
      </c>
      <c r="W7139">
        <v>79</v>
      </c>
      <c r="X7139">
        <v>0</v>
      </c>
      <c r="Y7139" t="s">
        <v>40</v>
      </c>
      <c r="Z7139" t="s">
        <v>33</v>
      </c>
      <c r="AA7139">
        <f>VLOOKUP(Table1[[#This Row],[Facility Name]],D_2,8,0)</f>
        <v>67</v>
      </c>
    </row>
    <row r="7140" spans="1:27" x14ac:dyDescent="0.25">
      <c r="A7140">
        <v>672743</v>
      </c>
      <c r="B7140" t="s">
        <v>8498</v>
      </c>
      <c r="C7140">
        <v>3</v>
      </c>
      <c r="D7140" t="s">
        <v>5599</v>
      </c>
      <c r="E7140" t="s">
        <v>5654</v>
      </c>
      <c r="F7140" t="s">
        <v>29</v>
      </c>
      <c r="G7140" t="s">
        <v>30</v>
      </c>
      <c r="H7140" t="s">
        <v>294</v>
      </c>
      <c r="I7140">
        <v>12</v>
      </c>
      <c r="J7140" t="s">
        <v>32</v>
      </c>
      <c r="K7140">
        <v>70</v>
      </c>
      <c r="L7140">
        <v>84</v>
      </c>
      <c r="M7140">
        <v>89</v>
      </c>
      <c r="N7140" t="s">
        <v>33</v>
      </c>
      <c r="O7140" t="s">
        <v>33</v>
      </c>
      <c r="P7140" t="s">
        <v>33</v>
      </c>
      <c r="Q7140">
        <v>73</v>
      </c>
      <c r="R7140">
        <v>99</v>
      </c>
      <c r="S7140">
        <v>257</v>
      </c>
      <c r="T7140" t="s">
        <v>33</v>
      </c>
      <c r="U7140" t="s">
        <v>33</v>
      </c>
      <c r="V7140">
        <v>88</v>
      </c>
      <c r="W7140">
        <v>88</v>
      </c>
      <c r="X7140">
        <v>0</v>
      </c>
      <c r="Y7140" t="s">
        <v>33</v>
      </c>
      <c r="Z7140" t="s">
        <v>33</v>
      </c>
      <c r="AA7140">
        <f>VLOOKUP(Table1[[#This Row],[Facility Name]],D_2,8,0)</f>
        <v>45</v>
      </c>
    </row>
    <row r="7141" spans="1:27" x14ac:dyDescent="0.25">
      <c r="A7141">
        <v>672744</v>
      </c>
      <c r="B7141" t="s">
        <v>8515</v>
      </c>
      <c r="C7141">
        <v>3</v>
      </c>
      <c r="D7141" t="s">
        <v>5599</v>
      </c>
      <c r="E7141" t="s">
        <v>28</v>
      </c>
      <c r="F7141" t="s">
        <v>29</v>
      </c>
      <c r="G7141" t="s">
        <v>30</v>
      </c>
      <c r="H7141" t="s">
        <v>37</v>
      </c>
      <c r="I7141">
        <v>17</v>
      </c>
      <c r="J7141" t="s">
        <v>33</v>
      </c>
      <c r="K7141">
        <v>64</v>
      </c>
      <c r="L7141">
        <v>102</v>
      </c>
      <c r="M7141">
        <v>106</v>
      </c>
      <c r="N7141" t="s">
        <v>33</v>
      </c>
      <c r="O7141" t="s">
        <v>33</v>
      </c>
      <c r="P7141" t="s">
        <v>32</v>
      </c>
      <c r="Q7141">
        <v>71</v>
      </c>
      <c r="R7141">
        <v>90</v>
      </c>
      <c r="S7141">
        <v>317</v>
      </c>
      <c r="T7141" t="s">
        <v>33</v>
      </c>
      <c r="U7141" t="s">
        <v>33</v>
      </c>
      <c r="V7141">
        <v>88</v>
      </c>
      <c r="W7141">
        <v>88</v>
      </c>
      <c r="X7141">
        <v>0</v>
      </c>
      <c r="Y7141" t="s">
        <v>33</v>
      </c>
      <c r="Z7141" t="s">
        <v>33</v>
      </c>
      <c r="AA7141">
        <f>VLOOKUP(Table1[[#This Row],[Facility Name]],D_2,8,0)</f>
        <v>50</v>
      </c>
    </row>
    <row r="7142" spans="1:27" hidden="1" x14ac:dyDescent="0.25">
      <c r="A7142">
        <v>672739</v>
      </c>
      <c r="B7142" t="s">
        <v>8409</v>
      </c>
      <c r="C7142">
        <v>3</v>
      </c>
      <c r="D7142" t="s">
        <v>5599</v>
      </c>
      <c r="E7142" t="s">
        <v>5619</v>
      </c>
      <c r="F7142" t="s">
        <v>29</v>
      </c>
      <c r="G7142" t="s">
        <v>30</v>
      </c>
      <c r="H7142" t="s">
        <v>31</v>
      </c>
      <c r="I7142">
        <v>12</v>
      </c>
      <c r="J7142" t="s">
        <v>33</v>
      </c>
      <c r="K7142">
        <v>48</v>
      </c>
      <c r="L7142">
        <v>80</v>
      </c>
      <c r="M7142">
        <v>87</v>
      </c>
      <c r="N7142" t="s">
        <v>33</v>
      </c>
      <c r="O7142" t="s">
        <v>33</v>
      </c>
      <c r="P7142" t="s">
        <v>33</v>
      </c>
      <c r="Q7142">
        <v>54</v>
      </c>
      <c r="R7142">
        <v>64</v>
      </c>
      <c r="S7142">
        <v>199</v>
      </c>
      <c r="T7142" t="s">
        <v>40</v>
      </c>
      <c r="U7142" t="s">
        <v>33</v>
      </c>
      <c r="V7142">
        <v>74</v>
      </c>
      <c r="W7142">
        <v>74</v>
      </c>
      <c r="X7142">
        <v>0</v>
      </c>
      <c r="Y7142" t="s">
        <v>33</v>
      </c>
      <c r="Z7142" t="s">
        <v>33</v>
      </c>
      <c r="AA7142" t="e">
        <f>VLOOKUP(Table1[[#This Row],[Facility Name]],D_2,8,0)</f>
        <v>#N/A</v>
      </c>
    </row>
    <row r="7143" spans="1:27" x14ac:dyDescent="0.25">
      <c r="A7143">
        <v>672746</v>
      </c>
      <c r="B7143" t="s">
        <v>8517</v>
      </c>
      <c r="C7143">
        <v>3</v>
      </c>
      <c r="D7143" t="s">
        <v>5599</v>
      </c>
      <c r="E7143" t="s">
        <v>7356</v>
      </c>
      <c r="F7143" t="s">
        <v>29</v>
      </c>
      <c r="G7143" t="s">
        <v>30</v>
      </c>
      <c r="H7143" t="s">
        <v>407</v>
      </c>
      <c r="I7143">
        <v>16</v>
      </c>
      <c r="J7143" t="s">
        <v>33</v>
      </c>
      <c r="K7143">
        <v>91</v>
      </c>
      <c r="L7143">
        <v>134</v>
      </c>
      <c r="M7143">
        <v>141</v>
      </c>
      <c r="N7143" t="s">
        <v>33</v>
      </c>
      <c r="O7143" t="s">
        <v>33</v>
      </c>
      <c r="P7143" t="s">
        <v>33</v>
      </c>
      <c r="Q7143">
        <v>105</v>
      </c>
      <c r="R7143">
        <v>123</v>
      </c>
      <c r="S7143">
        <v>415</v>
      </c>
      <c r="T7143" t="s">
        <v>33</v>
      </c>
      <c r="U7143" t="s">
        <v>33</v>
      </c>
      <c r="V7143">
        <v>113</v>
      </c>
      <c r="W7143">
        <v>113</v>
      </c>
      <c r="X7143">
        <v>0</v>
      </c>
      <c r="Y7143" t="s">
        <v>33</v>
      </c>
      <c r="Z7143" t="s">
        <v>33</v>
      </c>
      <c r="AA7143">
        <f>VLOOKUP(Table1[[#This Row],[Facility Name]],D_2,8,0)</f>
        <v>59</v>
      </c>
    </row>
    <row r="7144" spans="1:27" hidden="1" x14ac:dyDescent="0.25">
      <c r="A7144">
        <v>682596</v>
      </c>
      <c r="B7144" t="s">
        <v>8354</v>
      </c>
      <c r="C7144">
        <v>3</v>
      </c>
      <c r="D7144" t="s">
        <v>836</v>
      </c>
      <c r="F7144" t="s">
        <v>29</v>
      </c>
      <c r="G7144" t="s">
        <v>30</v>
      </c>
      <c r="H7144" t="s">
        <v>31</v>
      </c>
      <c r="I7144">
        <v>20</v>
      </c>
      <c r="J7144" t="s">
        <v>33</v>
      </c>
      <c r="K7144">
        <v>60</v>
      </c>
      <c r="L7144">
        <v>82</v>
      </c>
      <c r="M7144">
        <v>83</v>
      </c>
      <c r="N7144" t="s">
        <v>33</v>
      </c>
      <c r="O7144" t="s">
        <v>33</v>
      </c>
      <c r="P7144" t="s">
        <v>33</v>
      </c>
      <c r="Q7144">
        <v>70</v>
      </c>
      <c r="R7144">
        <v>101</v>
      </c>
      <c r="S7144">
        <v>175</v>
      </c>
      <c r="T7144" t="s">
        <v>33</v>
      </c>
      <c r="U7144" t="s">
        <v>33</v>
      </c>
      <c r="V7144">
        <v>86</v>
      </c>
      <c r="W7144">
        <v>86</v>
      </c>
      <c r="X7144">
        <v>0</v>
      </c>
      <c r="Y7144" t="s">
        <v>33</v>
      </c>
      <c r="Z7144" t="s">
        <v>33</v>
      </c>
      <c r="AA7144" t="e">
        <f>VLOOKUP(Table1[[#This Row],[Facility Name]],D_2,8,0)</f>
        <v>#N/A</v>
      </c>
    </row>
    <row r="7145" spans="1:27" hidden="1" x14ac:dyDescent="0.25">
      <c r="A7145">
        <v>672741</v>
      </c>
      <c r="B7145" t="s">
        <v>8430</v>
      </c>
      <c r="C7145">
        <v>3</v>
      </c>
      <c r="D7145" t="s">
        <v>5599</v>
      </c>
      <c r="E7145" t="s">
        <v>5654</v>
      </c>
      <c r="F7145" t="s">
        <v>29</v>
      </c>
      <c r="G7145" t="s">
        <v>30</v>
      </c>
      <c r="H7145" t="s">
        <v>514</v>
      </c>
      <c r="I7145">
        <v>21</v>
      </c>
      <c r="J7145" t="s">
        <v>33</v>
      </c>
      <c r="K7145">
        <v>31</v>
      </c>
      <c r="L7145">
        <v>46</v>
      </c>
      <c r="M7145">
        <v>53</v>
      </c>
      <c r="N7145" t="s">
        <v>33</v>
      </c>
      <c r="O7145" t="s">
        <v>33</v>
      </c>
      <c r="P7145" t="s">
        <v>33</v>
      </c>
      <c r="Q7145">
        <v>34</v>
      </c>
      <c r="R7145">
        <v>33</v>
      </c>
      <c r="S7145">
        <v>133</v>
      </c>
      <c r="T7145" t="s">
        <v>33</v>
      </c>
      <c r="U7145" t="s">
        <v>33</v>
      </c>
      <c r="V7145">
        <v>54</v>
      </c>
      <c r="W7145">
        <v>54</v>
      </c>
      <c r="X7145">
        <v>0</v>
      </c>
      <c r="Y7145" t="s">
        <v>33</v>
      </c>
      <c r="Z7145" t="s">
        <v>33</v>
      </c>
      <c r="AA7145" t="e">
        <f>VLOOKUP(Table1[[#This Row],[Facility Name]],D_2,8,0)</f>
        <v>#N/A</v>
      </c>
    </row>
    <row r="7146" spans="1:27" x14ac:dyDescent="0.25">
      <c r="A7146">
        <v>672747</v>
      </c>
      <c r="B7146" t="s">
        <v>8518</v>
      </c>
      <c r="C7146">
        <v>3</v>
      </c>
      <c r="D7146" t="s">
        <v>5599</v>
      </c>
      <c r="E7146" t="s">
        <v>5654</v>
      </c>
      <c r="F7146" t="s">
        <v>29</v>
      </c>
      <c r="G7146" t="s">
        <v>30</v>
      </c>
      <c r="H7146" t="s">
        <v>407</v>
      </c>
      <c r="I7146">
        <v>21</v>
      </c>
      <c r="J7146" t="s">
        <v>34</v>
      </c>
      <c r="K7146">
        <v>19</v>
      </c>
      <c r="L7146">
        <v>53</v>
      </c>
      <c r="M7146">
        <v>53</v>
      </c>
      <c r="N7146" t="s">
        <v>33</v>
      </c>
      <c r="O7146" t="s">
        <v>32</v>
      </c>
      <c r="P7146" t="s">
        <v>33</v>
      </c>
      <c r="Q7146">
        <v>38</v>
      </c>
      <c r="R7146">
        <v>36</v>
      </c>
      <c r="S7146">
        <v>193</v>
      </c>
      <c r="T7146" t="s">
        <v>33</v>
      </c>
      <c r="U7146" t="s">
        <v>33</v>
      </c>
      <c r="V7146">
        <v>56</v>
      </c>
      <c r="W7146">
        <v>56</v>
      </c>
      <c r="X7146">
        <v>0</v>
      </c>
      <c r="Y7146" t="s">
        <v>34</v>
      </c>
      <c r="Z7146" t="s">
        <v>33</v>
      </c>
      <c r="AA7146">
        <f>VLOOKUP(Table1[[#This Row],[Facility Name]],D_2,8,0)</f>
        <v>61</v>
      </c>
    </row>
    <row r="7147" spans="1:27" x14ac:dyDescent="0.25">
      <c r="A7147">
        <v>672748</v>
      </c>
      <c r="B7147" t="s">
        <v>8519</v>
      </c>
      <c r="C7147">
        <v>4</v>
      </c>
      <c r="D7147" t="s">
        <v>5599</v>
      </c>
      <c r="E7147" t="s">
        <v>5779</v>
      </c>
      <c r="F7147" t="s">
        <v>29</v>
      </c>
      <c r="G7147" t="s">
        <v>30</v>
      </c>
      <c r="H7147" t="s">
        <v>294</v>
      </c>
      <c r="I7147">
        <v>18</v>
      </c>
      <c r="J7147" t="s">
        <v>33</v>
      </c>
      <c r="K7147">
        <v>33</v>
      </c>
      <c r="L7147">
        <v>56</v>
      </c>
      <c r="M7147">
        <v>63</v>
      </c>
      <c r="N7147" t="s">
        <v>33</v>
      </c>
      <c r="O7147" t="s">
        <v>33</v>
      </c>
      <c r="P7147" t="s">
        <v>33</v>
      </c>
      <c r="Q7147">
        <v>40</v>
      </c>
      <c r="R7147">
        <v>36</v>
      </c>
      <c r="S7147">
        <v>137</v>
      </c>
      <c r="T7147" t="s">
        <v>33</v>
      </c>
      <c r="U7147" t="s">
        <v>33</v>
      </c>
      <c r="V7147">
        <v>55</v>
      </c>
      <c r="W7147">
        <v>55</v>
      </c>
      <c r="X7147">
        <v>0</v>
      </c>
      <c r="Y7147" t="s">
        <v>33</v>
      </c>
      <c r="Z7147" t="s">
        <v>33</v>
      </c>
      <c r="AA7147">
        <f>VLOOKUP(Table1[[#This Row],[Facility Name]],D_2,8,0)</f>
        <v>63</v>
      </c>
    </row>
    <row r="7148" spans="1:27" x14ac:dyDescent="0.25">
      <c r="A7148">
        <v>672749</v>
      </c>
      <c r="B7148" t="s">
        <v>8237</v>
      </c>
      <c r="C7148">
        <v>3</v>
      </c>
      <c r="D7148" t="s">
        <v>5599</v>
      </c>
      <c r="E7148" t="s">
        <v>5619</v>
      </c>
      <c r="F7148" t="s">
        <v>29</v>
      </c>
      <c r="G7148" t="s">
        <v>63</v>
      </c>
      <c r="H7148" t="s">
        <v>64</v>
      </c>
      <c r="I7148">
        <v>20</v>
      </c>
      <c r="J7148" t="s">
        <v>33</v>
      </c>
      <c r="K7148">
        <v>19</v>
      </c>
      <c r="L7148">
        <v>25</v>
      </c>
      <c r="M7148">
        <v>26</v>
      </c>
      <c r="N7148" t="s">
        <v>33</v>
      </c>
      <c r="O7148" t="s">
        <v>33</v>
      </c>
      <c r="P7148" t="s">
        <v>33</v>
      </c>
      <c r="Q7148">
        <v>20</v>
      </c>
      <c r="R7148">
        <v>21</v>
      </c>
      <c r="S7148">
        <v>77</v>
      </c>
      <c r="T7148" t="s">
        <v>34</v>
      </c>
      <c r="U7148" t="s">
        <v>33</v>
      </c>
      <c r="V7148">
        <v>25</v>
      </c>
      <c r="W7148">
        <v>25</v>
      </c>
      <c r="X7148">
        <v>0</v>
      </c>
      <c r="Y7148" t="s">
        <v>34</v>
      </c>
      <c r="Z7148" t="s">
        <v>33</v>
      </c>
      <c r="AA7148">
        <f>VLOOKUP(Table1[[#This Row],[Facility Name]],D_2,8,0)</f>
        <v>54</v>
      </c>
    </row>
    <row r="7149" spans="1:27" hidden="1" x14ac:dyDescent="0.25">
      <c r="A7149">
        <v>672745</v>
      </c>
      <c r="B7149" t="s">
        <v>8516</v>
      </c>
      <c r="C7149">
        <v>3</v>
      </c>
      <c r="D7149" t="s">
        <v>5599</v>
      </c>
      <c r="E7149" t="s">
        <v>52</v>
      </c>
      <c r="F7149" t="s">
        <v>29</v>
      </c>
      <c r="G7149" t="s">
        <v>30</v>
      </c>
      <c r="H7149" t="s">
        <v>31</v>
      </c>
      <c r="I7149">
        <v>24</v>
      </c>
      <c r="J7149" t="s">
        <v>33</v>
      </c>
      <c r="K7149">
        <v>71</v>
      </c>
      <c r="L7149">
        <v>117</v>
      </c>
      <c r="M7149">
        <v>120</v>
      </c>
      <c r="N7149" t="s">
        <v>33</v>
      </c>
      <c r="O7149" t="s">
        <v>33</v>
      </c>
      <c r="P7149" t="s">
        <v>33</v>
      </c>
      <c r="Q7149">
        <v>80</v>
      </c>
      <c r="R7149">
        <v>117</v>
      </c>
      <c r="S7149">
        <v>252</v>
      </c>
      <c r="T7149" t="s">
        <v>33</v>
      </c>
      <c r="U7149" t="s">
        <v>33</v>
      </c>
      <c r="V7149">
        <v>96</v>
      </c>
      <c r="W7149">
        <v>96</v>
      </c>
      <c r="X7149">
        <v>0</v>
      </c>
      <c r="Y7149" t="s">
        <v>33</v>
      </c>
      <c r="Z7149" t="s">
        <v>33</v>
      </c>
      <c r="AA7149" t="e">
        <f>VLOOKUP(Table1[[#This Row],[Facility Name]],D_2,8,0)</f>
        <v>#N/A</v>
      </c>
    </row>
    <row r="7150" spans="1:27" x14ac:dyDescent="0.25">
      <c r="A7150">
        <v>672751</v>
      </c>
      <c r="B7150" t="s">
        <v>8238</v>
      </c>
      <c r="C7150">
        <v>3</v>
      </c>
      <c r="D7150" t="s">
        <v>5599</v>
      </c>
      <c r="E7150" t="s">
        <v>129</v>
      </c>
      <c r="F7150" t="s">
        <v>29</v>
      </c>
      <c r="G7150" t="s">
        <v>30</v>
      </c>
      <c r="H7150" t="s">
        <v>294</v>
      </c>
      <c r="I7150">
        <v>17</v>
      </c>
      <c r="J7150" t="s">
        <v>32</v>
      </c>
      <c r="K7150">
        <v>60</v>
      </c>
      <c r="L7150">
        <v>91</v>
      </c>
      <c r="M7150">
        <v>97</v>
      </c>
      <c r="N7150" t="s">
        <v>33</v>
      </c>
      <c r="O7150" t="s">
        <v>33</v>
      </c>
      <c r="P7150" t="s">
        <v>33</v>
      </c>
      <c r="Q7150">
        <v>63</v>
      </c>
      <c r="R7150">
        <v>76</v>
      </c>
      <c r="S7150">
        <v>246</v>
      </c>
      <c r="T7150" t="s">
        <v>40</v>
      </c>
      <c r="U7150" t="s">
        <v>33</v>
      </c>
      <c r="V7150">
        <v>96</v>
      </c>
      <c r="W7150">
        <v>96</v>
      </c>
      <c r="X7150">
        <v>0</v>
      </c>
      <c r="Y7150" t="s">
        <v>33</v>
      </c>
      <c r="Z7150" t="s">
        <v>33</v>
      </c>
      <c r="AA7150">
        <f>VLOOKUP(Table1[[#This Row],[Facility Name]],D_2,8,0)</f>
        <v>52</v>
      </c>
    </row>
    <row r="7151" spans="1:27" x14ac:dyDescent="0.25">
      <c r="A7151">
        <v>672752</v>
      </c>
      <c r="B7151" t="s">
        <v>8239</v>
      </c>
      <c r="D7151" t="s">
        <v>5599</v>
      </c>
      <c r="E7151" t="s">
        <v>5619</v>
      </c>
      <c r="F7151" t="s">
        <v>29</v>
      </c>
      <c r="G7151" t="s">
        <v>30</v>
      </c>
      <c r="H7151" t="s">
        <v>37</v>
      </c>
      <c r="I7151">
        <v>6</v>
      </c>
      <c r="J7151" t="s">
        <v>33</v>
      </c>
      <c r="K7151">
        <v>23</v>
      </c>
      <c r="L7151">
        <v>37</v>
      </c>
      <c r="M7151">
        <v>40</v>
      </c>
      <c r="N7151" t="s">
        <v>33</v>
      </c>
      <c r="O7151" t="s">
        <v>33</v>
      </c>
      <c r="P7151" t="s">
        <v>33</v>
      </c>
      <c r="Q7151">
        <v>27</v>
      </c>
      <c r="R7151">
        <v>23</v>
      </c>
      <c r="S7151">
        <v>106</v>
      </c>
      <c r="T7151" t="s">
        <v>34</v>
      </c>
      <c r="U7151" t="s">
        <v>34</v>
      </c>
      <c r="V7151">
        <v>5</v>
      </c>
      <c r="W7151">
        <v>5</v>
      </c>
      <c r="X7151">
        <v>0</v>
      </c>
      <c r="Y7151" t="s">
        <v>34</v>
      </c>
      <c r="Z7151" t="s">
        <v>40</v>
      </c>
      <c r="AA7151">
        <f>VLOOKUP(Table1[[#This Row],[Facility Name]],D_2,8,0)</f>
        <v>39</v>
      </c>
    </row>
    <row r="7152" spans="1:27" x14ac:dyDescent="0.25">
      <c r="A7152">
        <v>672753</v>
      </c>
      <c r="B7152" t="s">
        <v>8255</v>
      </c>
      <c r="C7152">
        <v>4</v>
      </c>
      <c r="D7152" t="s">
        <v>5599</v>
      </c>
      <c r="E7152" t="s">
        <v>129</v>
      </c>
      <c r="F7152" t="s">
        <v>29</v>
      </c>
      <c r="G7152" t="s">
        <v>30</v>
      </c>
      <c r="H7152" t="s">
        <v>294</v>
      </c>
      <c r="I7152">
        <v>13</v>
      </c>
      <c r="J7152" t="s">
        <v>33</v>
      </c>
      <c r="K7152">
        <v>68</v>
      </c>
      <c r="L7152">
        <v>105</v>
      </c>
      <c r="M7152">
        <v>108</v>
      </c>
      <c r="N7152" t="s">
        <v>33</v>
      </c>
      <c r="O7152" t="s">
        <v>33</v>
      </c>
      <c r="P7152" t="s">
        <v>33</v>
      </c>
      <c r="Q7152">
        <v>78</v>
      </c>
      <c r="R7152">
        <v>101</v>
      </c>
      <c r="S7152">
        <v>287</v>
      </c>
      <c r="T7152" t="s">
        <v>40</v>
      </c>
      <c r="U7152" t="s">
        <v>33</v>
      </c>
      <c r="V7152">
        <v>86</v>
      </c>
      <c r="W7152">
        <v>86</v>
      </c>
      <c r="X7152">
        <v>0</v>
      </c>
      <c r="Y7152" t="s">
        <v>33</v>
      </c>
      <c r="Z7152" t="s">
        <v>33</v>
      </c>
      <c r="AA7152">
        <f>VLOOKUP(Table1[[#This Row],[Facility Name]],D_2,8,0)</f>
        <v>47</v>
      </c>
    </row>
    <row r="7153" spans="1:27" x14ac:dyDescent="0.25">
      <c r="A7153">
        <v>672755</v>
      </c>
      <c r="B7153" t="s">
        <v>8325</v>
      </c>
      <c r="C7153">
        <v>3</v>
      </c>
      <c r="D7153" t="s">
        <v>5599</v>
      </c>
      <c r="E7153" t="s">
        <v>7955</v>
      </c>
      <c r="F7153" t="s">
        <v>29</v>
      </c>
      <c r="G7153" t="s">
        <v>30</v>
      </c>
      <c r="H7153" t="s">
        <v>407</v>
      </c>
      <c r="I7153">
        <v>17</v>
      </c>
      <c r="J7153" t="s">
        <v>34</v>
      </c>
      <c r="K7153">
        <v>23</v>
      </c>
      <c r="L7153">
        <v>38</v>
      </c>
      <c r="M7153">
        <v>37</v>
      </c>
      <c r="N7153" t="s">
        <v>33</v>
      </c>
      <c r="O7153" t="s">
        <v>33</v>
      </c>
      <c r="P7153" t="s">
        <v>33</v>
      </c>
      <c r="Q7153">
        <v>28</v>
      </c>
      <c r="R7153">
        <v>27</v>
      </c>
      <c r="S7153">
        <v>104</v>
      </c>
      <c r="T7153" t="s">
        <v>33</v>
      </c>
      <c r="U7153" t="s">
        <v>33</v>
      </c>
      <c r="V7153">
        <v>38</v>
      </c>
      <c r="W7153">
        <v>38</v>
      </c>
      <c r="X7153">
        <v>0</v>
      </c>
      <c r="Y7153" t="s">
        <v>34</v>
      </c>
      <c r="Z7153" t="s">
        <v>33</v>
      </c>
      <c r="AA7153">
        <f>VLOOKUP(Table1[[#This Row],[Facility Name]],D_2,8,0)</f>
        <v>59</v>
      </c>
    </row>
    <row r="7154" spans="1:27" x14ac:dyDescent="0.25">
      <c r="A7154">
        <v>672757</v>
      </c>
      <c r="B7154" t="s">
        <v>8344</v>
      </c>
      <c r="C7154">
        <v>1</v>
      </c>
      <c r="D7154" t="s">
        <v>5599</v>
      </c>
      <c r="E7154" t="s">
        <v>443</v>
      </c>
      <c r="F7154" t="s">
        <v>29</v>
      </c>
      <c r="G7154" t="s">
        <v>30</v>
      </c>
      <c r="H7154" t="s">
        <v>294</v>
      </c>
      <c r="I7154">
        <v>21</v>
      </c>
      <c r="J7154" t="s">
        <v>33</v>
      </c>
      <c r="K7154">
        <v>50</v>
      </c>
      <c r="L7154">
        <v>74</v>
      </c>
      <c r="M7154">
        <v>83</v>
      </c>
      <c r="N7154" t="s">
        <v>33</v>
      </c>
      <c r="O7154" t="s">
        <v>33</v>
      </c>
      <c r="P7154" t="s">
        <v>33</v>
      </c>
      <c r="Q7154">
        <v>61</v>
      </c>
      <c r="R7154">
        <v>100</v>
      </c>
      <c r="S7154">
        <v>274</v>
      </c>
      <c r="T7154" t="s">
        <v>40</v>
      </c>
      <c r="U7154" t="s">
        <v>32</v>
      </c>
      <c r="V7154">
        <v>81</v>
      </c>
      <c r="W7154">
        <v>81</v>
      </c>
      <c r="X7154">
        <v>0</v>
      </c>
      <c r="Y7154" t="s">
        <v>33</v>
      </c>
      <c r="Z7154" t="s">
        <v>33</v>
      </c>
      <c r="AA7154">
        <f>VLOOKUP(Table1[[#This Row],[Facility Name]],D_2,8,0)</f>
        <v>58</v>
      </c>
    </row>
    <row r="7155" spans="1:27" x14ac:dyDescent="0.25">
      <c r="A7155">
        <v>672760</v>
      </c>
      <c r="B7155" t="s">
        <v>8347</v>
      </c>
      <c r="C7155">
        <v>4</v>
      </c>
      <c r="D7155" t="s">
        <v>5599</v>
      </c>
      <c r="E7155" t="s">
        <v>5619</v>
      </c>
      <c r="F7155" t="s">
        <v>29</v>
      </c>
      <c r="G7155" t="s">
        <v>30</v>
      </c>
      <c r="H7155" t="s">
        <v>37</v>
      </c>
      <c r="I7155">
        <v>16</v>
      </c>
      <c r="J7155" t="s">
        <v>33</v>
      </c>
      <c r="K7155">
        <v>77</v>
      </c>
      <c r="L7155">
        <v>108</v>
      </c>
      <c r="M7155">
        <v>113</v>
      </c>
      <c r="N7155" t="s">
        <v>33</v>
      </c>
      <c r="O7155" t="s">
        <v>33</v>
      </c>
      <c r="P7155" t="s">
        <v>33</v>
      </c>
      <c r="Q7155">
        <v>89</v>
      </c>
      <c r="R7155">
        <v>116</v>
      </c>
      <c r="S7155">
        <v>317</v>
      </c>
      <c r="T7155" t="s">
        <v>40</v>
      </c>
      <c r="U7155" t="s">
        <v>33</v>
      </c>
      <c r="V7155">
        <v>82</v>
      </c>
      <c r="W7155">
        <v>82</v>
      </c>
      <c r="X7155">
        <v>0</v>
      </c>
      <c r="Y7155" t="s">
        <v>33</v>
      </c>
      <c r="Z7155" t="s">
        <v>33</v>
      </c>
      <c r="AA7155">
        <f>VLOOKUP(Table1[[#This Row],[Facility Name]],D_2,8,0)</f>
        <v>54</v>
      </c>
    </row>
    <row r="7156" spans="1:27" hidden="1" x14ac:dyDescent="0.25">
      <c r="A7156">
        <v>672754</v>
      </c>
      <c r="B7156" t="s">
        <v>8256</v>
      </c>
      <c r="C7156">
        <v>4</v>
      </c>
      <c r="D7156" t="s">
        <v>5599</v>
      </c>
      <c r="E7156" t="s">
        <v>5621</v>
      </c>
      <c r="F7156" t="s">
        <v>29</v>
      </c>
      <c r="G7156" t="s">
        <v>30</v>
      </c>
      <c r="H7156" t="s">
        <v>31</v>
      </c>
      <c r="I7156">
        <v>12</v>
      </c>
      <c r="J7156" t="s">
        <v>33</v>
      </c>
      <c r="K7156">
        <v>48</v>
      </c>
      <c r="L7156">
        <v>63</v>
      </c>
      <c r="M7156">
        <v>65</v>
      </c>
      <c r="N7156" t="s">
        <v>33</v>
      </c>
      <c r="O7156" t="s">
        <v>33</v>
      </c>
      <c r="P7156" t="s">
        <v>33</v>
      </c>
      <c r="Q7156">
        <v>54</v>
      </c>
      <c r="R7156">
        <v>62</v>
      </c>
      <c r="S7156">
        <v>225</v>
      </c>
      <c r="T7156" t="s">
        <v>33</v>
      </c>
      <c r="U7156" t="s">
        <v>33</v>
      </c>
      <c r="V7156">
        <v>66</v>
      </c>
      <c r="W7156">
        <v>66</v>
      </c>
      <c r="X7156">
        <v>0</v>
      </c>
      <c r="Y7156" t="s">
        <v>33</v>
      </c>
      <c r="Z7156" t="s">
        <v>33</v>
      </c>
      <c r="AA7156" t="e">
        <f>VLOOKUP(Table1[[#This Row],[Facility Name]],D_2,8,0)</f>
        <v>#N/A</v>
      </c>
    </row>
    <row r="7157" spans="1:27" x14ac:dyDescent="0.25">
      <c r="A7157">
        <v>672762</v>
      </c>
      <c r="B7157" t="s">
        <v>8436</v>
      </c>
      <c r="C7157">
        <v>5</v>
      </c>
      <c r="D7157" t="s">
        <v>5599</v>
      </c>
      <c r="E7157" t="s">
        <v>5645</v>
      </c>
      <c r="F7157" t="s">
        <v>29</v>
      </c>
      <c r="G7157" t="s">
        <v>30</v>
      </c>
      <c r="H7157" t="s">
        <v>37</v>
      </c>
      <c r="I7157">
        <v>20</v>
      </c>
      <c r="J7157" t="s">
        <v>33</v>
      </c>
      <c r="K7157">
        <v>35</v>
      </c>
      <c r="L7157">
        <v>54</v>
      </c>
      <c r="M7157">
        <v>61</v>
      </c>
      <c r="N7157" t="s">
        <v>33</v>
      </c>
      <c r="O7157" t="s">
        <v>33</v>
      </c>
      <c r="P7157" t="s">
        <v>33</v>
      </c>
      <c r="Q7157">
        <v>43</v>
      </c>
      <c r="R7157">
        <v>28</v>
      </c>
      <c r="S7157">
        <v>109</v>
      </c>
      <c r="T7157" t="s">
        <v>33</v>
      </c>
      <c r="U7157" t="s">
        <v>40</v>
      </c>
      <c r="V7157">
        <v>61</v>
      </c>
      <c r="W7157">
        <v>61</v>
      </c>
      <c r="X7157">
        <v>0</v>
      </c>
      <c r="Y7157" t="s">
        <v>33</v>
      </c>
      <c r="Z7157" t="s">
        <v>33</v>
      </c>
      <c r="AA7157">
        <f>VLOOKUP(Table1[[#This Row],[Facility Name]],D_2,8,0)</f>
        <v>87</v>
      </c>
    </row>
    <row r="7158" spans="1:27" hidden="1" x14ac:dyDescent="0.25">
      <c r="A7158">
        <v>672855</v>
      </c>
      <c r="B7158" t="s">
        <v>8368</v>
      </c>
      <c r="D7158" t="s">
        <v>5599</v>
      </c>
      <c r="E7158" t="s">
        <v>5619</v>
      </c>
      <c r="F7158" t="s">
        <v>29</v>
      </c>
      <c r="G7158" t="s">
        <v>30</v>
      </c>
      <c r="H7158" t="s">
        <v>294</v>
      </c>
      <c r="I7158">
        <v>4</v>
      </c>
      <c r="J7158" t="s">
        <v>34</v>
      </c>
      <c r="K7158">
        <v>4</v>
      </c>
      <c r="L7158">
        <v>8</v>
      </c>
      <c r="M7158">
        <v>8</v>
      </c>
      <c r="N7158" t="s">
        <v>34</v>
      </c>
      <c r="O7158" t="s">
        <v>34</v>
      </c>
      <c r="P7158" t="s">
        <v>34</v>
      </c>
      <c r="Q7158">
        <v>5</v>
      </c>
      <c r="R7158">
        <v>3</v>
      </c>
      <c r="S7158">
        <v>7</v>
      </c>
      <c r="T7158" t="s">
        <v>34</v>
      </c>
      <c r="U7158" t="s">
        <v>34</v>
      </c>
      <c r="V7158">
        <v>0</v>
      </c>
      <c r="W7158">
        <v>0</v>
      </c>
      <c r="X7158">
        <v>0</v>
      </c>
      <c r="Y7158" t="s">
        <v>34</v>
      </c>
      <c r="Z7158" t="s">
        <v>34</v>
      </c>
      <c r="AA7158" t="str">
        <f>VLOOKUP(Table1[[#This Row],[Facility Name]],D_2,8,0)</f>
        <v>No Score</v>
      </c>
    </row>
    <row r="7159" spans="1:27" hidden="1" x14ac:dyDescent="0.25">
      <c r="A7159">
        <v>672756</v>
      </c>
      <c r="B7159" t="s">
        <v>8343</v>
      </c>
      <c r="C7159">
        <v>3</v>
      </c>
      <c r="D7159" t="s">
        <v>5599</v>
      </c>
      <c r="E7159" t="s">
        <v>5619</v>
      </c>
      <c r="F7159" t="s">
        <v>29</v>
      </c>
      <c r="G7159" t="s">
        <v>30</v>
      </c>
      <c r="H7159" t="s">
        <v>31</v>
      </c>
      <c r="I7159">
        <v>12</v>
      </c>
      <c r="J7159" t="s">
        <v>33</v>
      </c>
      <c r="K7159">
        <v>44</v>
      </c>
      <c r="L7159">
        <v>65</v>
      </c>
      <c r="M7159">
        <v>67</v>
      </c>
      <c r="N7159" t="s">
        <v>33</v>
      </c>
      <c r="O7159" t="s">
        <v>33</v>
      </c>
      <c r="P7159" t="s">
        <v>33</v>
      </c>
      <c r="Q7159">
        <v>50</v>
      </c>
      <c r="R7159">
        <v>57</v>
      </c>
      <c r="S7159">
        <v>166</v>
      </c>
      <c r="T7159" t="s">
        <v>40</v>
      </c>
      <c r="U7159" t="s">
        <v>33</v>
      </c>
      <c r="V7159">
        <v>64</v>
      </c>
      <c r="W7159">
        <v>64</v>
      </c>
      <c r="X7159">
        <v>0</v>
      </c>
      <c r="Y7159" t="s">
        <v>33</v>
      </c>
      <c r="Z7159" t="s">
        <v>33</v>
      </c>
      <c r="AA7159" t="e">
        <f>VLOOKUP(Table1[[#This Row],[Facility Name]],D_2,8,0)</f>
        <v>#N/A</v>
      </c>
    </row>
    <row r="7160" spans="1:27" x14ac:dyDescent="0.25">
      <c r="A7160">
        <v>672763</v>
      </c>
      <c r="B7160" t="s">
        <v>8437</v>
      </c>
      <c r="C7160">
        <v>3</v>
      </c>
      <c r="D7160" t="s">
        <v>5599</v>
      </c>
      <c r="E7160" t="s">
        <v>5619</v>
      </c>
      <c r="F7160" t="s">
        <v>29</v>
      </c>
      <c r="G7160" t="s">
        <v>63</v>
      </c>
      <c r="H7160" t="s">
        <v>64</v>
      </c>
      <c r="I7160">
        <v>18</v>
      </c>
      <c r="J7160" t="s">
        <v>33</v>
      </c>
      <c r="K7160">
        <v>50</v>
      </c>
      <c r="L7160">
        <v>75</v>
      </c>
      <c r="M7160">
        <v>75</v>
      </c>
      <c r="N7160" t="s">
        <v>33</v>
      </c>
      <c r="O7160" t="s">
        <v>33</v>
      </c>
      <c r="P7160" t="s">
        <v>33</v>
      </c>
      <c r="Q7160">
        <v>54</v>
      </c>
      <c r="R7160">
        <v>49</v>
      </c>
      <c r="S7160">
        <v>183</v>
      </c>
      <c r="T7160" t="s">
        <v>34</v>
      </c>
      <c r="U7160" t="s">
        <v>33</v>
      </c>
      <c r="V7160">
        <v>69</v>
      </c>
      <c r="W7160">
        <v>69</v>
      </c>
      <c r="X7160">
        <v>0</v>
      </c>
      <c r="Y7160" t="s">
        <v>33</v>
      </c>
      <c r="Z7160" t="s">
        <v>33</v>
      </c>
      <c r="AA7160">
        <f>VLOOKUP(Table1[[#This Row],[Facility Name]],D_2,8,0)</f>
        <v>55</v>
      </c>
    </row>
    <row r="7161" spans="1:27" hidden="1" x14ac:dyDescent="0.25">
      <c r="A7161">
        <v>672758</v>
      </c>
      <c r="B7161" t="s">
        <v>8345</v>
      </c>
      <c r="C7161">
        <v>3</v>
      </c>
      <c r="D7161" t="s">
        <v>5599</v>
      </c>
      <c r="E7161" t="s">
        <v>5823</v>
      </c>
      <c r="F7161" t="s">
        <v>29</v>
      </c>
      <c r="G7161" t="s">
        <v>30</v>
      </c>
      <c r="H7161" t="s">
        <v>31</v>
      </c>
      <c r="I7161">
        <v>17</v>
      </c>
      <c r="J7161" t="s">
        <v>33</v>
      </c>
      <c r="K7161">
        <v>34</v>
      </c>
      <c r="L7161">
        <v>46</v>
      </c>
      <c r="M7161">
        <v>49</v>
      </c>
      <c r="N7161" t="s">
        <v>33</v>
      </c>
      <c r="O7161" t="s">
        <v>33</v>
      </c>
      <c r="P7161" t="s">
        <v>32</v>
      </c>
      <c r="Q7161">
        <v>39</v>
      </c>
      <c r="R7161">
        <v>50</v>
      </c>
      <c r="S7161">
        <v>166</v>
      </c>
      <c r="T7161" t="s">
        <v>33</v>
      </c>
      <c r="U7161" t="s">
        <v>33</v>
      </c>
      <c r="V7161">
        <v>51</v>
      </c>
      <c r="W7161">
        <v>51</v>
      </c>
      <c r="X7161">
        <v>0</v>
      </c>
      <c r="Y7161" t="s">
        <v>33</v>
      </c>
      <c r="Z7161" t="s">
        <v>33</v>
      </c>
      <c r="AA7161" t="e">
        <f>VLOOKUP(Table1[[#This Row],[Facility Name]],D_2,8,0)</f>
        <v>#N/A</v>
      </c>
    </row>
    <row r="7162" spans="1:27" hidden="1" x14ac:dyDescent="0.25">
      <c r="A7162">
        <v>672759</v>
      </c>
      <c r="B7162" t="s">
        <v>8346</v>
      </c>
      <c r="C7162">
        <v>3</v>
      </c>
      <c r="D7162" t="s">
        <v>5599</v>
      </c>
      <c r="E7162" t="s">
        <v>5728</v>
      </c>
      <c r="F7162" t="s">
        <v>29</v>
      </c>
      <c r="G7162" t="s">
        <v>30</v>
      </c>
      <c r="H7162" t="s">
        <v>31</v>
      </c>
      <c r="I7162">
        <v>13</v>
      </c>
      <c r="J7162" t="s">
        <v>33</v>
      </c>
      <c r="K7162">
        <v>63</v>
      </c>
      <c r="L7162">
        <v>73</v>
      </c>
      <c r="M7162">
        <v>74</v>
      </c>
      <c r="N7162" t="s">
        <v>33</v>
      </c>
      <c r="O7162" t="s">
        <v>33</v>
      </c>
      <c r="P7162" t="s">
        <v>33</v>
      </c>
      <c r="Q7162">
        <v>68</v>
      </c>
      <c r="R7162">
        <v>65</v>
      </c>
      <c r="S7162">
        <v>244</v>
      </c>
      <c r="T7162" t="s">
        <v>33</v>
      </c>
      <c r="U7162" t="s">
        <v>33</v>
      </c>
      <c r="V7162">
        <v>75</v>
      </c>
      <c r="W7162">
        <v>75</v>
      </c>
      <c r="X7162">
        <v>0</v>
      </c>
      <c r="Y7162" t="s">
        <v>33</v>
      </c>
      <c r="Z7162" t="s">
        <v>33</v>
      </c>
      <c r="AA7162" t="e">
        <f>VLOOKUP(Table1[[#This Row],[Facility Name]],D_2,8,0)</f>
        <v>#N/A</v>
      </c>
    </row>
    <row r="7163" spans="1:27" x14ac:dyDescent="0.25">
      <c r="A7163">
        <v>672765</v>
      </c>
      <c r="B7163" t="s">
        <v>8439</v>
      </c>
      <c r="C7163">
        <v>3</v>
      </c>
      <c r="D7163" t="s">
        <v>5599</v>
      </c>
      <c r="E7163" t="s">
        <v>52</v>
      </c>
      <c r="F7163" t="s">
        <v>29</v>
      </c>
      <c r="G7163" t="s">
        <v>63</v>
      </c>
      <c r="H7163" t="s">
        <v>64</v>
      </c>
      <c r="I7163">
        <v>18</v>
      </c>
      <c r="J7163" t="s">
        <v>33</v>
      </c>
      <c r="K7163">
        <v>43</v>
      </c>
      <c r="L7163">
        <v>60</v>
      </c>
      <c r="M7163">
        <v>62</v>
      </c>
      <c r="N7163" t="s">
        <v>33</v>
      </c>
      <c r="O7163" t="s">
        <v>33</v>
      </c>
      <c r="P7163" t="s">
        <v>33</v>
      </c>
      <c r="Q7163">
        <v>47</v>
      </c>
      <c r="R7163">
        <v>51</v>
      </c>
      <c r="S7163">
        <v>165</v>
      </c>
      <c r="T7163" t="s">
        <v>33</v>
      </c>
      <c r="U7163" t="s">
        <v>33</v>
      </c>
      <c r="V7163">
        <v>52</v>
      </c>
      <c r="W7163">
        <v>52</v>
      </c>
      <c r="X7163">
        <v>0</v>
      </c>
      <c r="Y7163" t="s">
        <v>34</v>
      </c>
      <c r="Z7163" t="s">
        <v>40</v>
      </c>
      <c r="AA7163">
        <f>VLOOKUP(Table1[[#This Row],[Facility Name]],D_2,8,0)</f>
        <v>51</v>
      </c>
    </row>
    <row r="7164" spans="1:27" hidden="1" x14ac:dyDescent="0.25">
      <c r="A7164">
        <v>672761</v>
      </c>
      <c r="B7164" t="s">
        <v>8435</v>
      </c>
      <c r="C7164">
        <v>5</v>
      </c>
      <c r="D7164" t="s">
        <v>5599</v>
      </c>
      <c r="E7164" t="s">
        <v>5654</v>
      </c>
      <c r="F7164" t="s">
        <v>29</v>
      </c>
      <c r="G7164" t="s">
        <v>30</v>
      </c>
      <c r="H7164" t="s">
        <v>31</v>
      </c>
      <c r="I7164">
        <v>13</v>
      </c>
      <c r="J7164" t="s">
        <v>33</v>
      </c>
      <c r="K7164">
        <v>31</v>
      </c>
      <c r="L7164">
        <v>41</v>
      </c>
      <c r="M7164">
        <v>40</v>
      </c>
      <c r="N7164" t="s">
        <v>33</v>
      </c>
      <c r="O7164" t="s">
        <v>33</v>
      </c>
      <c r="P7164" t="s">
        <v>33</v>
      </c>
      <c r="Q7164">
        <v>35</v>
      </c>
      <c r="R7164">
        <v>48</v>
      </c>
      <c r="S7164">
        <v>118</v>
      </c>
      <c r="T7164" t="s">
        <v>33</v>
      </c>
      <c r="U7164" t="s">
        <v>33</v>
      </c>
      <c r="V7164">
        <v>40</v>
      </c>
      <c r="W7164">
        <v>40</v>
      </c>
      <c r="X7164">
        <v>0</v>
      </c>
      <c r="Y7164" t="s">
        <v>34</v>
      </c>
      <c r="Z7164" t="s">
        <v>33</v>
      </c>
      <c r="AA7164" t="e">
        <f>VLOOKUP(Table1[[#This Row],[Facility Name]],D_2,8,0)</f>
        <v>#N/A</v>
      </c>
    </row>
    <row r="7165" spans="1:27" x14ac:dyDescent="0.25">
      <c r="A7165">
        <v>672766</v>
      </c>
      <c r="B7165" t="s">
        <v>8454</v>
      </c>
      <c r="C7165">
        <v>4</v>
      </c>
      <c r="D7165" t="s">
        <v>5599</v>
      </c>
      <c r="E7165" t="s">
        <v>2799</v>
      </c>
      <c r="F7165" t="s">
        <v>29</v>
      </c>
      <c r="G7165" t="s">
        <v>30</v>
      </c>
      <c r="H7165" t="s">
        <v>37</v>
      </c>
      <c r="I7165">
        <v>20</v>
      </c>
      <c r="J7165" t="s">
        <v>33</v>
      </c>
      <c r="K7165">
        <v>84</v>
      </c>
      <c r="L7165">
        <v>126</v>
      </c>
      <c r="M7165">
        <v>125</v>
      </c>
      <c r="N7165" t="s">
        <v>33</v>
      </c>
      <c r="O7165" t="s">
        <v>33</v>
      </c>
      <c r="P7165" t="s">
        <v>33</v>
      </c>
      <c r="Q7165">
        <v>95</v>
      </c>
      <c r="R7165">
        <v>95</v>
      </c>
      <c r="S7165">
        <v>277</v>
      </c>
      <c r="T7165" t="s">
        <v>33</v>
      </c>
      <c r="U7165" t="s">
        <v>33</v>
      </c>
      <c r="V7165">
        <v>97</v>
      </c>
      <c r="W7165">
        <v>97</v>
      </c>
      <c r="X7165">
        <v>0</v>
      </c>
      <c r="Y7165" t="s">
        <v>33</v>
      </c>
      <c r="Z7165" t="s">
        <v>33</v>
      </c>
      <c r="AA7165">
        <f>VLOOKUP(Table1[[#This Row],[Facility Name]],D_2,8,0)</f>
        <v>64</v>
      </c>
    </row>
    <row r="7166" spans="1:27" x14ac:dyDescent="0.25">
      <c r="A7166">
        <v>672772</v>
      </c>
      <c r="B7166" t="s">
        <v>8199</v>
      </c>
      <c r="D7166" t="s">
        <v>5599</v>
      </c>
      <c r="E7166" t="s">
        <v>5629</v>
      </c>
      <c r="F7166" t="s">
        <v>29</v>
      </c>
      <c r="G7166" t="s">
        <v>30</v>
      </c>
      <c r="H7166" t="s">
        <v>597</v>
      </c>
      <c r="I7166">
        <v>0</v>
      </c>
      <c r="J7166" t="s">
        <v>33</v>
      </c>
      <c r="K7166">
        <v>31</v>
      </c>
      <c r="L7166">
        <v>56</v>
      </c>
      <c r="M7166">
        <v>58</v>
      </c>
      <c r="N7166" t="s">
        <v>33</v>
      </c>
      <c r="O7166" t="s">
        <v>33</v>
      </c>
      <c r="P7166" t="s">
        <v>33</v>
      </c>
      <c r="Q7166">
        <v>39</v>
      </c>
      <c r="R7166">
        <v>45</v>
      </c>
      <c r="S7166">
        <v>125</v>
      </c>
      <c r="T7166" t="s">
        <v>34</v>
      </c>
      <c r="U7166" t="s">
        <v>34</v>
      </c>
      <c r="V7166">
        <v>9</v>
      </c>
      <c r="W7166">
        <v>9</v>
      </c>
      <c r="X7166">
        <v>0</v>
      </c>
      <c r="Y7166" t="s">
        <v>33</v>
      </c>
      <c r="Z7166" t="s">
        <v>33</v>
      </c>
      <c r="AA7166">
        <f>VLOOKUP(Table1[[#This Row],[Facility Name]],D_2,8,0)</f>
        <v>54</v>
      </c>
    </row>
    <row r="7167" spans="1:27" hidden="1" x14ac:dyDescent="0.25">
      <c r="A7167">
        <v>672764</v>
      </c>
      <c r="B7167" t="s">
        <v>8438</v>
      </c>
      <c r="C7167">
        <v>4</v>
      </c>
      <c r="D7167" t="s">
        <v>5599</v>
      </c>
      <c r="E7167" t="s">
        <v>5619</v>
      </c>
      <c r="F7167" t="s">
        <v>29</v>
      </c>
      <c r="G7167" t="s">
        <v>30</v>
      </c>
      <c r="H7167" t="s">
        <v>31</v>
      </c>
      <c r="I7167">
        <v>20</v>
      </c>
      <c r="J7167" t="s">
        <v>33</v>
      </c>
      <c r="K7167">
        <v>42</v>
      </c>
      <c r="L7167">
        <v>64</v>
      </c>
      <c r="M7167">
        <v>64</v>
      </c>
      <c r="N7167" t="s">
        <v>33</v>
      </c>
      <c r="O7167" t="s">
        <v>33</v>
      </c>
      <c r="P7167" t="s">
        <v>32</v>
      </c>
      <c r="Q7167">
        <v>52</v>
      </c>
      <c r="R7167">
        <v>58</v>
      </c>
      <c r="S7167">
        <v>195</v>
      </c>
      <c r="T7167" t="s">
        <v>33</v>
      </c>
      <c r="U7167" t="s">
        <v>33</v>
      </c>
      <c r="V7167">
        <v>62</v>
      </c>
      <c r="W7167">
        <v>62</v>
      </c>
      <c r="X7167">
        <v>0</v>
      </c>
      <c r="Y7167" t="s">
        <v>33</v>
      </c>
      <c r="Z7167" t="s">
        <v>33</v>
      </c>
      <c r="AA7167" t="e">
        <f>VLOOKUP(Table1[[#This Row],[Facility Name]],D_2,8,0)</f>
        <v>#N/A</v>
      </c>
    </row>
    <row r="7168" spans="1:27" x14ac:dyDescent="0.25">
      <c r="A7168">
        <v>672774</v>
      </c>
      <c r="B7168" t="s">
        <v>7993</v>
      </c>
      <c r="C7168">
        <v>3</v>
      </c>
      <c r="D7168" t="s">
        <v>5599</v>
      </c>
      <c r="F7168" t="s">
        <v>29</v>
      </c>
      <c r="G7168" t="s">
        <v>30</v>
      </c>
      <c r="H7168" t="s">
        <v>37</v>
      </c>
      <c r="I7168">
        <v>25</v>
      </c>
      <c r="J7168" t="s">
        <v>33</v>
      </c>
      <c r="K7168">
        <v>76</v>
      </c>
      <c r="L7168">
        <v>128</v>
      </c>
      <c r="M7168">
        <v>145</v>
      </c>
      <c r="N7168" t="s">
        <v>33</v>
      </c>
      <c r="O7168" t="s">
        <v>33</v>
      </c>
      <c r="P7168" t="s">
        <v>33</v>
      </c>
      <c r="Q7168">
        <v>87</v>
      </c>
      <c r="R7168">
        <v>92</v>
      </c>
      <c r="S7168">
        <v>248</v>
      </c>
      <c r="T7168" t="s">
        <v>40</v>
      </c>
      <c r="U7168" t="s">
        <v>33</v>
      </c>
      <c r="V7168">
        <v>113</v>
      </c>
      <c r="W7168">
        <v>113</v>
      </c>
      <c r="X7168">
        <v>0</v>
      </c>
      <c r="Y7168" t="s">
        <v>33</v>
      </c>
      <c r="Z7168" t="s">
        <v>33</v>
      </c>
      <c r="AA7168">
        <f>VLOOKUP(Table1[[#This Row],[Facility Name]],D_2,8,0)</f>
        <v>61</v>
      </c>
    </row>
    <row r="7169" spans="1:27" x14ac:dyDescent="0.25">
      <c r="A7169">
        <v>672775</v>
      </c>
      <c r="B7169" t="s">
        <v>7994</v>
      </c>
      <c r="C7169">
        <v>4</v>
      </c>
      <c r="D7169" t="s">
        <v>5599</v>
      </c>
      <c r="E7169" t="s">
        <v>5656</v>
      </c>
      <c r="F7169" t="s">
        <v>29</v>
      </c>
      <c r="G7169" t="s">
        <v>30</v>
      </c>
      <c r="H7169" t="s">
        <v>37</v>
      </c>
      <c r="I7169">
        <v>16</v>
      </c>
      <c r="J7169" t="s">
        <v>33</v>
      </c>
      <c r="K7169">
        <v>67</v>
      </c>
      <c r="L7169">
        <v>89</v>
      </c>
      <c r="M7169">
        <v>102</v>
      </c>
      <c r="N7169" t="s">
        <v>33</v>
      </c>
      <c r="O7169" t="s">
        <v>33</v>
      </c>
      <c r="P7169" t="s">
        <v>33</v>
      </c>
      <c r="Q7169">
        <v>72</v>
      </c>
      <c r="R7169">
        <v>61</v>
      </c>
      <c r="S7169">
        <v>217</v>
      </c>
      <c r="T7169" t="s">
        <v>40</v>
      </c>
      <c r="U7169" t="s">
        <v>33</v>
      </c>
      <c r="V7169">
        <v>101</v>
      </c>
      <c r="W7169">
        <v>101</v>
      </c>
      <c r="X7169">
        <v>0</v>
      </c>
      <c r="Y7169" t="s">
        <v>33</v>
      </c>
      <c r="Z7169" t="s">
        <v>33</v>
      </c>
      <c r="AA7169">
        <f>VLOOKUP(Table1[[#This Row],[Facility Name]],D_2,8,0)</f>
        <v>65</v>
      </c>
    </row>
    <row r="7170" spans="1:27" hidden="1" x14ac:dyDescent="0.25">
      <c r="A7170">
        <v>672767</v>
      </c>
      <c r="B7170" t="s">
        <v>8177</v>
      </c>
      <c r="C7170">
        <v>3</v>
      </c>
      <c r="D7170" t="s">
        <v>5599</v>
      </c>
      <c r="E7170" t="s">
        <v>5619</v>
      </c>
      <c r="F7170" t="s">
        <v>29</v>
      </c>
      <c r="G7170" t="s">
        <v>30</v>
      </c>
      <c r="H7170" t="s">
        <v>31</v>
      </c>
      <c r="I7170">
        <v>24</v>
      </c>
      <c r="J7170" t="s">
        <v>33</v>
      </c>
      <c r="K7170">
        <v>85</v>
      </c>
      <c r="L7170">
        <v>130</v>
      </c>
      <c r="M7170">
        <v>128</v>
      </c>
      <c r="N7170" t="s">
        <v>32</v>
      </c>
      <c r="O7170" t="s">
        <v>33</v>
      </c>
      <c r="P7170" t="s">
        <v>33</v>
      </c>
      <c r="Q7170">
        <v>92</v>
      </c>
      <c r="R7170">
        <v>149</v>
      </c>
      <c r="S7170">
        <v>358</v>
      </c>
      <c r="T7170" t="s">
        <v>33</v>
      </c>
      <c r="U7170" t="s">
        <v>33</v>
      </c>
      <c r="V7170">
        <v>116</v>
      </c>
      <c r="W7170">
        <v>116</v>
      </c>
      <c r="X7170">
        <v>0</v>
      </c>
      <c r="Y7170" t="s">
        <v>32</v>
      </c>
      <c r="Z7170" t="s">
        <v>33</v>
      </c>
      <c r="AA7170" t="e">
        <f>VLOOKUP(Table1[[#This Row],[Facility Name]],D_2,8,0)</f>
        <v>#N/A</v>
      </c>
    </row>
    <row r="7171" spans="1:27" hidden="1" x14ac:dyDescent="0.25">
      <c r="A7171">
        <v>672769</v>
      </c>
      <c r="B7171" t="s">
        <v>8179</v>
      </c>
      <c r="C7171">
        <v>4</v>
      </c>
      <c r="D7171" t="s">
        <v>5599</v>
      </c>
      <c r="E7171" t="s">
        <v>5823</v>
      </c>
      <c r="F7171" t="s">
        <v>29</v>
      </c>
      <c r="G7171" t="s">
        <v>30</v>
      </c>
      <c r="H7171" t="s">
        <v>31</v>
      </c>
      <c r="I7171">
        <v>12</v>
      </c>
      <c r="J7171" t="s">
        <v>33</v>
      </c>
      <c r="K7171">
        <v>54</v>
      </c>
      <c r="L7171">
        <v>77</v>
      </c>
      <c r="M7171">
        <v>83</v>
      </c>
      <c r="N7171" t="s">
        <v>33</v>
      </c>
      <c r="O7171" t="s">
        <v>33</v>
      </c>
      <c r="P7171" t="s">
        <v>33</v>
      </c>
      <c r="Q7171">
        <v>60</v>
      </c>
      <c r="R7171">
        <v>89</v>
      </c>
      <c r="S7171">
        <v>227</v>
      </c>
      <c r="T7171" t="s">
        <v>33</v>
      </c>
      <c r="U7171" t="s">
        <v>33</v>
      </c>
      <c r="V7171">
        <v>82</v>
      </c>
      <c r="W7171">
        <v>82</v>
      </c>
      <c r="X7171">
        <v>0</v>
      </c>
      <c r="Y7171" t="s">
        <v>33</v>
      </c>
      <c r="Z7171" t="s">
        <v>33</v>
      </c>
      <c r="AA7171" t="e">
        <f>VLOOKUP(Table1[[#This Row],[Facility Name]],D_2,8,0)</f>
        <v>#N/A</v>
      </c>
    </row>
    <row r="7172" spans="1:27" hidden="1" x14ac:dyDescent="0.25">
      <c r="A7172">
        <v>672770</v>
      </c>
      <c r="B7172" t="s">
        <v>8197</v>
      </c>
      <c r="C7172">
        <v>3</v>
      </c>
      <c r="D7172" t="s">
        <v>5599</v>
      </c>
      <c r="E7172" t="s">
        <v>1354</v>
      </c>
      <c r="F7172" t="s">
        <v>29</v>
      </c>
      <c r="G7172" t="s">
        <v>30</v>
      </c>
      <c r="H7172" t="s">
        <v>31</v>
      </c>
      <c r="I7172">
        <v>13</v>
      </c>
      <c r="J7172" t="s">
        <v>33</v>
      </c>
      <c r="K7172">
        <v>46</v>
      </c>
      <c r="L7172">
        <v>56</v>
      </c>
      <c r="M7172">
        <v>63</v>
      </c>
      <c r="N7172" t="s">
        <v>33</v>
      </c>
      <c r="O7172" t="s">
        <v>33</v>
      </c>
      <c r="P7172" t="s">
        <v>33</v>
      </c>
      <c r="Q7172">
        <v>52</v>
      </c>
      <c r="R7172">
        <v>51</v>
      </c>
      <c r="S7172">
        <v>161</v>
      </c>
      <c r="T7172" t="s">
        <v>33</v>
      </c>
      <c r="U7172" t="s">
        <v>33</v>
      </c>
      <c r="V7172">
        <v>42</v>
      </c>
      <c r="W7172">
        <v>42</v>
      </c>
      <c r="X7172">
        <v>0</v>
      </c>
      <c r="Y7172" t="s">
        <v>33</v>
      </c>
      <c r="Z7172" t="s">
        <v>33</v>
      </c>
      <c r="AA7172" t="e">
        <f>VLOOKUP(Table1[[#This Row],[Facility Name]],D_2,8,0)</f>
        <v>#N/A</v>
      </c>
    </row>
    <row r="7173" spans="1:27" hidden="1" x14ac:dyDescent="0.25">
      <c r="A7173">
        <v>672771</v>
      </c>
      <c r="B7173" t="s">
        <v>8198</v>
      </c>
      <c r="C7173">
        <v>3</v>
      </c>
      <c r="D7173" t="s">
        <v>5599</v>
      </c>
      <c r="E7173" t="s">
        <v>1385</v>
      </c>
      <c r="F7173" t="s">
        <v>29</v>
      </c>
      <c r="G7173" t="s">
        <v>30</v>
      </c>
      <c r="H7173" t="s">
        <v>31</v>
      </c>
      <c r="I7173">
        <v>13</v>
      </c>
      <c r="J7173" t="s">
        <v>33</v>
      </c>
      <c r="K7173">
        <v>52</v>
      </c>
      <c r="L7173">
        <v>68</v>
      </c>
      <c r="M7173">
        <v>80</v>
      </c>
      <c r="N7173" t="s">
        <v>33</v>
      </c>
      <c r="O7173" t="s">
        <v>33</v>
      </c>
      <c r="P7173" t="s">
        <v>33</v>
      </c>
      <c r="Q7173">
        <v>57</v>
      </c>
      <c r="R7173">
        <v>63</v>
      </c>
      <c r="S7173">
        <v>164</v>
      </c>
      <c r="T7173" t="s">
        <v>33</v>
      </c>
      <c r="U7173" t="s">
        <v>33</v>
      </c>
      <c r="V7173">
        <v>80</v>
      </c>
      <c r="W7173">
        <v>80</v>
      </c>
      <c r="X7173">
        <v>0</v>
      </c>
      <c r="Y7173" t="s">
        <v>33</v>
      </c>
      <c r="Z7173" t="s">
        <v>33</v>
      </c>
      <c r="AA7173" t="e">
        <f>VLOOKUP(Table1[[#This Row],[Facility Name]],D_2,8,0)</f>
        <v>#N/A</v>
      </c>
    </row>
    <row r="7174" spans="1:27" hidden="1" x14ac:dyDescent="0.25">
      <c r="A7174">
        <v>672773</v>
      </c>
      <c r="B7174" t="s">
        <v>7992</v>
      </c>
      <c r="C7174">
        <v>4</v>
      </c>
      <c r="D7174" t="s">
        <v>5599</v>
      </c>
      <c r="E7174" t="s">
        <v>5619</v>
      </c>
      <c r="F7174" t="s">
        <v>29</v>
      </c>
      <c r="G7174" t="s">
        <v>30</v>
      </c>
      <c r="H7174" t="s">
        <v>31</v>
      </c>
      <c r="I7174">
        <v>12</v>
      </c>
      <c r="J7174" t="s">
        <v>33</v>
      </c>
      <c r="K7174">
        <v>31</v>
      </c>
      <c r="L7174">
        <v>41</v>
      </c>
      <c r="M7174">
        <v>43</v>
      </c>
      <c r="N7174" t="s">
        <v>33</v>
      </c>
      <c r="O7174" t="s">
        <v>33</v>
      </c>
      <c r="P7174" t="s">
        <v>33</v>
      </c>
      <c r="Q7174">
        <v>32</v>
      </c>
      <c r="R7174">
        <v>32</v>
      </c>
      <c r="S7174">
        <v>165</v>
      </c>
      <c r="T7174" t="s">
        <v>33</v>
      </c>
      <c r="U7174" t="s">
        <v>33</v>
      </c>
      <c r="V7174">
        <v>38</v>
      </c>
      <c r="W7174">
        <v>38</v>
      </c>
      <c r="X7174">
        <v>0</v>
      </c>
      <c r="Y7174" t="s">
        <v>33</v>
      </c>
      <c r="Z7174" t="s">
        <v>33</v>
      </c>
      <c r="AA7174" t="e">
        <f>VLOOKUP(Table1[[#This Row],[Facility Name]],D_2,8,0)</f>
        <v>#N/A</v>
      </c>
    </row>
    <row r="7175" spans="1:27" x14ac:dyDescent="0.25">
      <c r="A7175">
        <v>672776</v>
      </c>
      <c r="B7175" t="s">
        <v>7995</v>
      </c>
      <c r="C7175">
        <v>3</v>
      </c>
      <c r="D7175" t="s">
        <v>5599</v>
      </c>
      <c r="E7175" t="s">
        <v>2703</v>
      </c>
      <c r="F7175" t="s">
        <v>29</v>
      </c>
      <c r="G7175" t="s">
        <v>30</v>
      </c>
      <c r="H7175" t="s">
        <v>7996</v>
      </c>
      <c r="I7175">
        <v>13</v>
      </c>
      <c r="J7175" t="s">
        <v>33</v>
      </c>
      <c r="K7175">
        <v>28</v>
      </c>
      <c r="L7175">
        <v>46</v>
      </c>
      <c r="M7175">
        <v>47</v>
      </c>
      <c r="N7175" t="s">
        <v>33</v>
      </c>
      <c r="O7175" t="s">
        <v>33</v>
      </c>
      <c r="P7175" t="s">
        <v>33</v>
      </c>
      <c r="Q7175">
        <v>32</v>
      </c>
      <c r="R7175">
        <v>33</v>
      </c>
      <c r="S7175">
        <v>104</v>
      </c>
      <c r="T7175" t="s">
        <v>33</v>
      </c>
      <c r="U7175" t="s">
        <v>33</v>
      </c>
      <c r="V7175">
        <v>45</v>
      </c>
      <c r="W7175">
        <v>45</v>
      </c>
      <c r="X7175">
        <v>0</v>
      </c>
      <c r="Y7175" t="s">
        <v>33</v>
      </c>
      <c r="Z7175" t="s">
        <v>33</v>
      </c>
      <c r="AA7175">
        <f>VLOOKUP(Table1[[#This Row],[Facility Name]],D_2,8,0)</f>
        <v>43</v>
      </c>
    </row>
    <row r="7176" spans="1:27" x14ac:dyDescent="0.25">
      <c r="A7176">
        <v>672778</v>
      </c>
      <c r="B7176" t="s">
        <v>8013</v>
      </c>
      <c r="C7176">
        <v>4</v>
      </c>
      <c r="D7176" t="s">
        <v>5599</v>
      </c>
      <c r="E7176" t="s">
        <v>129</v>
      </c>
      <c r="F7176" t="s">
        <v>29</v>
      </c>
      <c r="G7176" t="s">
        <v>30</v>
      </c>
      <c r="H7176" t="s">
        <v>407</v>
      </c>
      <c r="I7176">
        <v>24</v>
      </c>
      <c r="J7176" t="s">
        <v>33</v>
      </c>
      <c r="K7176">
        <v>60</v>
      </c>
      <c r="L7176">
        <v>119</v>
      </c>
      <c r="M7176">
        <v>126</v>
      </c>
      <c r="N7176" t="s">
        <v>33</v>
      </c>
      <c r="O7176" t="s">
        <v>33</v>
      </c>
      <c r="P7176" t="s">
        <v>33</v>
      </c>
      <c r="Q7176">
        <v>85</v>
      </c>
      <c r="R7176">
        <v>81</v>
      </c>
      <c r="S7176">
        <v>260</v>
      </c>
      <c r="T7176" t="s">
        <v>33</v>
      </c>
      <c r="U7176" t="s">
        <v>32</v>
      </c>
      <c r="V7176">
        <v>126</v>
      </c>
      <c r="W7176">
        <v>126</v>
      </c>
      <c r="X7176">
        <v>0</v>
      </c>
      <c r="Y7176" t="s">
        <v>33</v>
      </c>
      <c r="Z7176" t="s">
        <v>33</v>
      </c>
      <c r="AA7176">
        <f>VLOOKUP(Table1[[#This Row],[Facility Name]],D_2,8,0)</f>
        <v>78</v>
      </c>
    </row>
    <row r="7177" spans="1:27" hidden="1" x14ac:dyDescent="0.25">
      <c r="A7177">
        <v>672777</v>
      </c>
      <c r="B7177" t="s">
        <v>7997</v>
      </c>
      <c r="C7177">
        <v>3</v>
      </c>
      <c r="D7177" t="s">
        <v>5599</v>
      </c>
      <c r="E7177" t="s">
        <v>3540</v>
      </c>
      <c r="F7177" t="s">
        <v>29</v>
      </c>
      <c r="G7177" t="s">
        <v>30</v>
      </c>
      <c r="H7177" t="s">
        <v>31</v>
      </c>
      <c r="I7177">
        <v>13</v>
      </c>
      <c r="J7177" t="s">
        <v>33</v>
      </c>
      <c r="K7177">
        <v>44</v>
      </c>
      <c r="L7177">
        <v>54</v>
      </c>
      <c r="M7177">
        <v>53</v>
      </c>
      <c r="N7177" t="s">
        <v>33</v>
      </c>
      <c r="O7177" t="s">
        <v>33</v>
      </c>
      <c r="P7177" t="s">
        <v>33</v>
      </c>
      <c r="Q7177">
        <v>44</v>
      </c>
      <c r="R7177">
        <v>44</v>
      </c>
      <c r="S7177">
        <v>153</v>
      </c>
      <c r="T7177" t="s">
        <v>33</v>
      </c>
      <c r="U7177" t="s">
        <v>33</v>
      </c>
      <c r="V7177">
        <v>54</v>
      </c>
      <c r="W7177">
        <v>54</v>
      </c>
      <c r="X7177">
        <v>0</v>
      </c>
      <c r="Y7177" t="s">
        <v>33</v>
      </c>
      <c r="Z7177" t="s">
        <v>33</v>
      </c>
      <c r="AA7177" t="e">
        <f>VLOOKUP(Table1[[#This Row],[Facility Name]],D_2,8,0)</f>
        <v>#N/A</v>
      </c>
    </row>
    <row r="7178" spans="1:27" x14ac:dyDescent="0.25">
      <c r="A7178">
        <v>672784</v>
      </c>
      <c r="B7178" t="s">
        <v>8097</v>
      </c>
      <c r="C7178">
        <v>3</v>
      </c>
      <c r="D7178" t="s">
        <v>5599</v>
      </c>
      <c r="E7178" t="s">
        <v>6937</v>
      </c>
      <c r="F7178" t="s">
        <v>29</v>
      </c>
      <c r="G7178" t="s">
        <v>30</v>
      </c>
      <c r="H7178" t="s">
        <v>37</v>
      </c>
      <c r="I7178">
        <v>13</v>
      </c>
      <c r="J7178" t="s">
        <v>33</v>
      </c>
      <c r="K7178">
        <v>69</v>
      </c>
      <c r="L7178">
        <v>118</v>
      </c>
      <c r="M7178">
        <v>123</v>
      </c>
      <c r="N7178" t="s">
        <v>33</v>
      </c>
      <c r="O7178" t="s">
        <v>33</v>
      </c>
      <c r="P7178" t="s">
        <v>33</v>
      </c>
      <c r="Q7178">
        <v>75</v>
      </c>
      <c r="R7178">
        <v>77</v>
      </c>
      <c r="S7178">
        <v>213</v>
      </c>
      <c r="T7178" t="s">
        <v>40</v>
      </c>
      <c r="U7178" t="s">
        <v>33</v>
      </c>
      <c r="V7178">
        <v>91</v>
      </c>
      <c r="W7178">
        <v>91</v>
      </c>
      <c r="X7178">
        <v>0</v>
      </c>
      <c r="Y7178" t="s">
        <v>33</v>
      </c>
      <c r="Z7178" t="s">
        <v>40</v>
      </c>
      <c r="AA7178">
        <f>VLOOKUP(Table1[[#This Row],[Facility Name]],D_2,8,0)</f>
        <v>35</v>
      </c>
    </row>
    <row r="7179" spans="1:27" x14ac:dyDescent="0.25">
      <c r="A7179">
        <v>672791</v>
      </c>
      <c r="B7179" t="s">
        <v>8442</v>
      </c>
      <c r="C7179">
        <v>4</v>
      </c>
      <c r="D7179" t="s">
        <v>5599</v>
      </c>
      <c r="E7179" t="s">
        <v>129</v>
      </c>
      <c r="F7179" t="s">
        <v>29</v>
      </c>
      <c r="G7179" t="s">
        <v>30</v>
      </c>
      <c r="H7179" t="s">
        <v>407</v>
      </c>
      <c r="I7179">
        <v>25</v>
      </c>
      <c r="J7179" t="s">
        <v>33</v>
      </c>
      <c r="K7179">
        <v>124</v>
      </c>
      <c r="L7179">
        <v>225</v>
      </c>
      <c r="M7179">
        <v>234</v>
      </c>
      <c r="N7179" t="s">
        <v>33</v>
      </c>
      <c r="O7179" t="s">
        <v>33</v>
      </c>
      <c r="P7179" t="s">
        <v>40</v>
      </c>
      <c r="Q7179">
        <v>162</v>
      </c>
      <c r="R7179">
        <v>124</v>
      </c>
      <c r="S7179">
        <v>454</v>
      </c>
      <c r="T7179" t="s">
        <v>33</v>
      </c>
      <c r="U7179" t="s">
        <v>33</v>
      </c>
      <c r="V7179">
        <v>182</v>
      </c>
      <c r="W7179">
        <v>182</v>
      </c>
      <c r="X7179">
        <v>0</v>
      </c>
      <c r="Y7179" t="s">
        <v>33</v>
      </c>
      <c r="Z7179" t="s">
        <v>33</v>
      </c>
      <c r="AA7179">
        <f>VLOOKUP(Table1[[#This Row],[Facility Name]],D_2,8,0)</f>
        <v>57</v>
      </c>
    </row>
    <row r="7180" spans="1:27" hidden="1" x14ac:dyDescent="0.25">
      <c r="A7180">
        <v>672779</v>
      </c>
      <c r="B7180" t="s">
        <v>8077</v>
      </c>
      <c r="C7180">
        <v>3</v>
      </c>
      <c r="D7180" t="s">
        <v>5599</v>
      </c>
      <c r="E7180" t="s">
        <v>5619</v>
      </c>
      <c r="F7180" t="s">
        <v>29</v>
      </c>
      <c r="G7180" t="s">
        <v>30</v>
      </c>
      <c r="H7180" t="s">
        <v>31</v>
      </c>
      <c r="I7180">
        <v>12</v>
      </c>
      <c r="J7180" t="s">
        <v>33</v>
      </c>
      <c r="K7180">
        <v>19</v>
      </c>
      <c r="L7180">
        <v>29</v>
      </c>
      <c r="M7180">
        <v>29</v>
      </c>
      <c r="N7180" t="s">
        <v>33</v>
      </c>
      <c r="O7180" t="s">
        <v>33</v>
      </c>
      <c r="P7180" t="s">
        <v>33</v>
      </c>
      <c r="Q7180">
        <v>23</v>
      </c>
      <c r="R7180">
        <v>36</v>
      </c>
      <c r="S7180">
        <v>93</v>
      </c>
      <c r="T7180" t="s">
        <v>33</v>
      </c>
      <c r="U7180" t="s">
        <v>33</v>
      </c>
      <c r="V7180">
        <v>29</v>
      </c>
      <c r="W7180">
        <v>29</v>
      </c>
      <c r="X7180">
        <v>0</v>
      </c>
      <c r="Y7180" t="s">
        <v>34</v>
      </c>
      <c r="Z7180" t="s">
        <v>33</v>
      </c>
      <c r="AA7180" t="e">
        <f>VLOOKUP(Table1[[#This Row],[Facility Name]],D_2,8,0)</f>
        <v>#N/A</v>
      </c>
    </row>
    <row r="7181" spans="1:27" hidden="1" x14ac:dyDescent="0.25">
      <c r="A7181">
        <v>672780</v>
      </c>
      <c r="B7181" t="s">
        <v>8078</v>
      </c>
      <c r="C7181">
        <v>4</v>
      </c>
      <c r="D7181" t="s">
        <v>5599</v>
      </c>
      <c r="E7181" t="s">
        <v>1944</v>
      </c>
      <c r="F7181" t="s">
        <v>29</v>
      </c>
      <c r="G7181" t="s">
        <v>30</v>
      </c>
      <c r="H7181" t="s">
        <v>31</v>
      </c>
      <c r="I7181">
        <v>12</v>
      </c>
      <c r="J7181" t="s">
        <v>33</v>
      </c>
      <c r="K7181">
        <v>39</v>
      </c>
      <c r="L7181">
        <v>54</v>
      </c>
      <c r="M7181">
        <v>58</v>
      </c>
      <c r="N7181" t="s">
        <v>33</v>
      </c>
      <c r="O7181" t="s">
        <v>33</v>
      </c>
      <c r="P7181" t="s">
        <v>33</v>
      </c>
      <c r="Q7181">
        <v>47</v>
      </c>
      <c r="R7181">
        <v>42</v>
      </c>
      <c r="S7181">
        <v>119</v>
      </c>
      <c r="T7181" t="s">
        <v>33</v>
      </c>
      <c r="U7181" t="s">
        <v>33</v>
      </c>
      <c r="V7181">
        <v>58</v>
      </c>
      <c r="W7181">
        <v>58</v>
      </c>
      <c r="X7181">
        <v>0</v>
      </c>
      <c r="Y7181" t="s">
        <v>33</v>
      </c>
      <c r="Z7181" t="s">
        <v>33</v>
      </c>
      <c r="AA7181" t="e">
        <f>VLOOKUP(Table1[[#This Row],[Facility Name]],D_2,8,0)</f>
        <v>#N/A</v>
      </c>
    </row>
    <row r="7182" spans="1:27" hidden="1" x14ac:dyDescent="0.25">
      <c r="A7182">
        <v>672781</v>
      </c>
      <c r="B7182" t="s">
        <v>8079</v>
      </c>
      <c r="C7182">
        <v>3</v>
      </c>
      <c r="D7182" t="s">
        <v>5599</v>
      </c>
      <c r="E7182" t="s">
        <v>5619</v>
      </c>
      <c r="F7182" t="s">
        <v>29</v>
      </c>
      <c r="G7182" t="s">
        <v>63</v>
      </c>
      <c r="H7182" t="s">
        <v>64</v>
      </c>
      <c r="I7182">
        <v>12</v>
      </c>
      <c r="J7182" t="s">
        <v>33</v>
      </c>
      <c r="K7182">
        <v>41</v>
      </c>
      <c r="L7182">
        <v>62</v>
      </c>
      <c r="M7182">
        <v>66</v>
      </c>
      <c r="N7182" t="s">
        <v>33</v>
      </c>
      <c r="O7182" t="s">
        <v>33</v>
      </c>
      <c r="P7182" t="s">
        <v>33</v>
      </c>
      <c r="Q7182">
        <v>48</v>
      </c>
      <c r="R7182">
        <v>50</v>
      </c>
      <c r="S7182">
        <v>138</v>
      </c>
      <c r="T7182" t="s">
        <v>40</v>
      </c>
      <c r="U7182" t="s">
        <v>33</v>
      </c>
      <c r="V7182">
        <v>66</v>
      </c>
      <c r="W7182">
        <v>66</v>
      </c>
      <c r="X7182">
        <v>0</v>
      </c>
      <c r="Y7182" t="s">
        <v>33</v>
      </c>
      <c r="Z7182" t="s">
        <v>33</v>
      </c>
      <c r="AA7182" t="e">
        <f>VLOOKUP(Table1[[#This Row],[Facility Name]],D_2,8,0)</f>
        <v>#N/A</v>
      </c>
    </row>
    <row r="7183" spans="1:27" hidden="1" x14ac:dyDescent="0.25">
      <c r="A7183">
        <v>672782</v>
      </c>
      <c r="B7183" t="s">
        <v>8095</v>
      </c>
      <c r="C7183">
        <v>3</v>
      </c>
      <c r="D7183" t="s">
        <v>5599</v>
      </c>
      <c r="E7183" t="s">
        <v>5619</v>
      </c>
      <c r="F7183" t="s">
        <v>29</v>
      </c>
      <c r="G7183" t="s">
        <v>63</v>
      </c>
      <c r="H7183" t="s">
        <v>64</v>
      </c>
      <c r="I7183">
        <v>12</v>
      </c>
      <c r="J7183" t="s">
        <v>33</v>
      </c>
      <c r="K7183">
        <v>32</v>
      </c>
      <c r="L7183">
        <v>42</v>
      </c>
      <c r="M7183">
        <v>42</v>
      </c>
      <c r="N7183" t="s">
        <v>33</v>
      </c>
      <c r="O7183" t="s">
        <v>33</v>
      </c>
      <c r="P7183" t="s">
        <v>33</v>
      </c>
      <c r="Q7183">
        <v>35</v>
      </c>
      <c r="R7183">
        <v>40</v>
      </c>
      <c r="S7183">
        <v>137</v>
      </c>
      <c r="T7183" t="s">
        <v>33</v>
      </c>
      <c r="U7183" t="s">
        <v>33</v>
      </c>
      <c r="V7183">
        <v>43</v>
      </c>
      <c r="W7183">
        <v>43</v>
      </c>
      <c r="X7183">
        <v>0</v>
      </c>
      <c r="Y7183" t="s">
        <v>34</v>
      </c>
      <c r="Z7183" t="s">
        <v>33</v>
      </c>
      <c r="AA7183" t="e">
        <f>VLOOKUP(Table1[[#This Row],[Facility Name]],D_2,8,0)</f>
        <v>#N/A</v>
      </c>
    </row>
    <row r="7184" spans="1:27" hidden="1" x14ac:dyDescent="0.25">
      <c r="A7184">
        <v>672783</v>
      </c>
      <c r="B7184" t="s">
        <v>8096</v>
      </c>
      <c r="C7184">
        <v>3</v>
      </c>
      <c r="D7184" t="s">
        <v>5599</v>
      </c>
      <c r="E7184" t="s">
        <v>5654</v>
      </c>
      <c r="F7184" t="s">
        <v>29</v>
      </c>
      <c r="G7184" t="s">
        <v>63</v>
      </c>
      <c r="H7184" t="s">
        <v>64</v>
      </c>
      <c r="I7184">
        <v>17</v>
      </c>
      <c r="J7184" t="s">
        <v>33</v>
      </c>
      <c r="K7184">
        <v>25</v>
      </c>
      <c r="L7184">
        <v>34</v>
      </c>
      <c r="M7184">
        <v>35</v>
      </c>
      <c r="N7184" t="s">
        <v>33</v>
      </c>
      <c r="O7184" t="s">
        <v>33</v>
      </c>
      <c r="P7184" t="s">
        <v>33</v>
      </c>
      <c r="Q7184">
        <v>26</v>
      </c>
      <c r="R7184">
        <v>31</v>
      </c>
      <c r="S7184">
        <v>84</v>
      </c>
      <c r="T7184" t="s">
        <v>33</v>
      </c>
      <c r="U7184" t="s">
        <v>33</v>
      </c>
      <c r="V7184">
        <v>35</v>
      </c>
      <c r="W7184">
        <v>35</v>
      </c>
      <c r="X7184">
        <v>0</v>
      </c>
      <c r="Y7184" t="s">
        <v>34</v>
      </c>
      <c r="Z7184" t="s">
        <v>33</v>
      </c>
      <c r="AA7184" t="e">
        <f>VLOOKUP(Table1[[#This Row],[Facility Name]],D_2,8,0)</f>
        <v>#N/A</v>
      </c>
    </row>
    <row r="7185" spans="1:27" x14ac:dyDescent="0.25">
      <c r="A7185">
        <v>672792</v>
      </c>
      <c r="B7185" t="s">
        <v>8443</v>
      </c>
      <c r="D7185" t="s">
        <v>5599</v>
      </c>
      <c r="E7185" t="s">
        <v>52</v>
      </c>
      <c r="F7185" t="s">
        <v>29</v>
      </c>
      <c r="G7185" t="s">
        <v>30</v>
      </c>
      <c r="H7185" t="s">
        <v>37</v>
      </c>
      <c r="I7185">
        <v>0</v>
      </c>
      <c r="J7185" t="s">
        <v>34</v>
      </c>
      <c r="K7185">
        <v>20</v>
      </c>
      <c r="L7185">
        <v>32</v>
      </c>
      <c r="M7185">
        <v>33</v>
      </c>
      <c r="N7185" t="s">
        <v>32</v>
      </c>
      <c r="O7185" t="s">
        <v>33</v>
      </c>
      <c r="P7185" t="s">
        <v>33</v>
      </c>
      <c r="Q7185">
        <v>23</v>
      </c>
      <c r="R7185">
        <v>32</v>
      </c>
      <c r="S7185">
        <v>59</v>
      </c>
      <c r="T7185" t="s">
        <v>34</v>
      </c>
      <c r="U7185" t="s">
        <v>34</v>
      </c>
      <c r="V7185">
        <v>8</v>
      </c>
      <c r="W7185">
        <v>8</v>
      </c>
      <c r="X7185">
        <v>0</v>
      </c>
      <c r="Y7185" t="s">
        <v>34</v>
      </c>
      <c r="Z7185" t="s">
        <v>33</v>
      </c>
      <c r="AA7185">
        <f>VLOOKUP(Table1[[#This Row],[Facility Name]],D_2,8,0)</f>
        <v>71</v>
      </c>
    </row>
    <row r="7186" spans="1:27" x14ac:dyDescent="0.25">
      <c r="A7186">
        <v>672793</v>
      </c>
      <c r="B7186" t="s">
        <v>8461</v>
      </c>
      <c r="C7186">
        <v>4</v>
      </c>
      <c r="D7186" t="s">
        <v>5599</v>
      </c>
      <c r="E7186" t="s">
        <v>129</v>
      </c>
      <c r="F7186" t="s">
        <v>29</v>
      </c>
      <c r="G7186" t="s">
        <v>30</v>
      </c>
      <c r="H7186" t="s">
        <v>407</v>
      </c>
      <c r="I7186">
        <v>33</v>
      </c>
      <c r="J7186" t="s">
        <v>33</v>
      </c>
      <c r="K7186">
        <v>139</v>
      </c>
      <c r="L7186">
        <v>217</v>
      </c>
      <c r="M7186">
        <v>222</v>
      </c>
      <c r="N7186" t="s">
        <v>33</v>
      </c>
      <c r="O7186" t="s">
        <v>33</v>
      </c>
      <c r="P7186" t="s">
        <v>33</v>
      </c>
      <c r="Q7186">
        <v>157</v>
      </c>
      <c r="R7186">
        <v>124</v>
      </c>
      <c r="S7186">
        <v>415</v>
      </c>
      <c r="T7186" t="s">
        <v>33</v>
      </c>
      <c r="U7186" t="s">
        <v>33</v>
      </c>
      <c r="V7186">
        <v>174</v>
      </c>
      <c r="W7186">
        <v>174</v>
      </c>
      <c r="X7186">
        <v>0</v>
      </c>
      <c r="Y7186" t="s">
        <v>33</v>
      </c>
      <c r="Z7186" t="s">
        <v>40</v>
      </c>
      <c r="AA7186">
        <f>VLOOKUP(Table1[[#This Row],[Facility Name]],D_2,8,0)</f>
        <v>72</v>
      </c>
    </row>
    <row r="7187" spans="1:27" hidden="1" x14ac:dyDescent="0.25">
      <c r="A7187">
        <v>672785</v>
      </c>
      <c r="B7187" t="s">
        <v>7845</v>
      </c>
      <c r="C7187">
        <v>3</v>
      </c>
      <c r="D7187" t="s">
        <v>5599</v>
      </c>
      <c r="E7187" t="s">
        <v>129</v>
      </c>
      <c r="F7187" t="s">
        <v>29</v>
      </c>
      <c r="G7187" t="s">
        <v>30</v>
      </c>
      <c r="H7187" t="s">
        <v>7846</v>
      </c>
      <c r="I7187">
        <v>24</v>
      </c>
      <c r="J7187" t="s">
        <v>33</v>
      </c>
      <c r="K7187">
        <v>72</v>
      </c>
      <c r="L7187">
        <v>134</v>
      </c>
      <c r="M7187">
        <v>139</v>
      </c>
      <c r="N7187" t="s">
        <v>33</v>
      </c>
      <c r="O7187" t="s">
        <v>33</v>
      </c>
      <c r="P7187" t="s">
        <v>33</v>
      </c>
      <c r="Q7187">
        <v>84</v>
      </c>
      <c r="R7187">
        <v>69</v>
      </c>
      <c r="S7187">
        <v>261</v>
      </c>
      <c r="T7187" t="s">
        <v>33</v>
      </c>
      <c r="U7187" t="s">
        <v>33</v>
      </c>
      <c r="V7187">
        <v>111</v>
      </c>
      <c r="W7187">
        <v>111</v>
      </c>
      <c r="X7187">
        <v>0</v>
      </c>
      <c r="Y7187" t="s">
        <v>33</v>
      </c>
      <c r="Z7187" t="s">
        <v>33</v>
      </c>
      <c r="AA7187" t="e">
        <f>VLOOKUP(Table1[[#This Row],[Facility Name]],D_2,8,0)</f>
        <v>#N/A</v>
      </c>
    </row>
    <row r="7188" spans="1:27" hidden="1" x14ac:dyDescent="0.25">
      <c r="A7188">
        <v>672786</v>
      </c>
      <c r="B7188" t="s">
        <v>7847</v>
      </c>
      <c r="C7188">
        <v>4</v>
      </c>
      <c r="D7188" t="s">
        <v>5599</v>
      </c>
      <c r="E7188" t="s">
        <v>5619</v>
      </c>
      <c r="F7188" t="s">
        <v>29</v>
      </c>
      <c r="G7188" t="s">
        <v>30</v>
      </c>
      <c r="H7188" t="s">
        <v>31</v>
      </c>
      <c r="I7188">
        <v>24</v>
      </c>
      <c r="J7188" t="s">
        <v>33</v>
      </c>
      <c r="K7188">
        <v>62</v>
      </c>
      <c r="L7188">
        <v>95</v>
      </c>
      <c r="M7188">
        <v>99</v>
      </c>
      <c r="N7188" t="s">
        <v>33</v>
      </c>
      <c r="O7188" t="s">
        <v>33</v>
      </c>
      <c r="P7188" t="s">
        <v>40</v>
      </c>
      <c r="Q7188">
        <v>76</v>
      </c>
      <c r="R7188">
        <v>67</v>
      </c>
      <c r="S7188">
        <v>184</v>
      </c>
      <c r="T7188" t="s">
        <v>40</v>
      </c>
      <c r="U7188" t="s">
        <v>33</v>
      </c>
      <c r="V7188">
        <v>87</v>
      </c>
      <c r="W7188">
        <v>87</v>
      </c>
      <c r="X7188">
        <v>0</v>
      </c>
      <c r="Y7188" t="s">
        <v>33</v>
      </c>
      <c r="Z7188" t="s">
        <v>33</v>
      </c>
      <c r="AA7188" t="e">
        <f>VLOOKUP(Table1[[#This Row],[Facility Name]],D_2,8,0)</f>
        <v>#N/A</v>
      </c>
    </row>
    <row r="7189" spans="1:27" hidden="1" x14ac:dyDescent="0.25">
      <c r="A7189">
        <v>672787</v>
      </c>
      <c r="B7189" t="s">
        <v>7848</v>
      </c>
      <c r="C7189">
        <v>5</v>
      </c>
      <c r="D7189" t="s">
        <v>5599</v>
      </c>
      <c r="E7189" t="s">
        <v>5619</v>
      </c>
      <c r="F7189" t="s">
        <v>29</v>
      </c>
      <c r="G7189" t="s">
        <v>30</v>
      </c>
      <c r="H7189" t="s">
        <v>31</v>
      </c>
      <c r="I7189">
        <v>1</v>
      </c>
      <c r="J7189" t="s">
        <v>33</v>
      </c>
      <c r="K7189">
        <v>18</v>
      </c>
      <c r="L7189">
        <v>32</v>
      </c>
      <c r="M7189">
        <v>33</v>
      </c>
      <c r="N7189" t="s">
        <v>33</v>
      </c>
      <c r="O7189" t="s">
        <v>33</v>
      </c>
      <c r="P7189" t="s">
        <v>33</v>
      </c>
      <c r="Q7189">
        <v>23</v>
      </c>
      <c r="R7189">
        <v>14</v>
      </c>
      <c r="S7189">
        <v>57</v>
      </c>
      <c r="T7189" t="s">
        <v>34</v>
      </c>
      <c r="U7189" t="s">
        <v>33</v>
      </c>
      <c r="V7189">
        <v>14</v>
      </c>
      <c r="W7189">
        <v>14</v>
      </c>
      <c r="X7189">
        <v>0</v>
      </c>
      <c r="Y7189" t="s">
        <v>34</v>
      </c>
      <c r="Z7189" t="s">
        <v>40</v>
      </c>
      <c r="AA7189" t="e">
        <f>VLOOKUP(Table1[[#This Row],[Facility Name]],D_2,8,0)</f>
        <v>#N/A</v>
      </c>
    </row>
    <row r="7190" spans="1:27" hidden="1" x14ac:dyDescent="0.25">
      <c r="A7190">
        <v>672788</v>
      </c>
      <c r="B7190" t="s">
        <v>7849</v>
      </c>
      <c r="C7190">
        <v>3</v>
      </c>
      <c r="D7190" t="s">
        <v>5599</v>
      </c>
      <c r="E7190" t="s">
        <v>5654</v>
      </c>
      <c r="F7190" t="s">
        <v>29</v>
      </c>
      <c r="G7190" t="s">
        <v>30</v>
      </c>
      <c r="H7190" t="s">
        <v>31</v>
      </c>
      <c r="I7190">
        <v>17</v>
      </c>
      <c r="J7190" t="s">
        <v>33</v>
      </c>
      <c r="K7190">
        <v>32</v>
      </c>
      <c r="L7190">
        <v>48</v>
      </c>
      <c r="M7190">
        <v>49</v>
      </c>
      <c r="N7190" t="s">
        <v>33</v>
      </c>
      <c r="O7190" t="s">
        <v>32</v>
      </c>
      <c r="P7190" t="s">
        <v>33</v>
      </c>
      <c r="Q7190">
        <v>34</v>
      </c>
      <c r="R7190">
        <v>47</v>
      </c>
      <c r="S7190">
        <v>69</v>
      </c>
      <c r="T7190" t="s">
        <v>33</v>
      </c>
      <c r="U7190" t="s">
        <v>33</v>
      </c>
      <c r="V7190">
        <v>40</v>
      </c>
      <c r="W7190">
        <v>40</v>
      </c>
      <c r="X7190">
        <v>0</v>
      </c>
      <c r="Y7190" t="s">
        <v>34</v>
      </c>
      <c r="Z7190" t="s">
        <v>33</v>
      </c>
      <c r="AA7190" t="e">
        <f>VLOOKUP(Table1[[#This Row],[Facility Name]],D_2,8,0)</f>
        <v>#N/A</v>
      </c>
    </row>
    <row r="7191" spans="1:27" hidden="1" x14ac:dyDescent="0.25">
      <c r="A7191">
        <v>672789</v>
      </c>
      <c r="B7191" t="s">
        <v>7850</v>
      </c>
      <c r="C7191">
        <v>3</v>
      </c>
      <c r="D7191" t="s">
        <v>5599</v>
      </c>
      <c r="E7191" t="s">
        <v>129</v>
      </c>
      <c r="F7191" t="s">
        <v>29</v>
      </c>
      <c r="G7191" t="s">
        <v>30</v>
      </c>
      <c r="H7191" t="s">
        <v>31</v>
      </c>
      <c r="I7191">
        <v>13</v>
      </c>
      <c r="J7191" t="s">
        <v>33</v>
      </c>
      <c r="K7191">
        <v>24</v>
      </c>
      <c r="L7191">
        <v>37</v>
      </c>
      <c r="M7191">
        <v>37</v>
      </c>
      <c r="N7191" t="s">
        <v>33</v>
      </c>
      <c r="O7191" t="s">
        <v>33</v>
      </c>
      <c r="P7191" t="s">
        <v>33</v>
      </c>
      <c r="Q7191">
        <v>27</v>
      </c>
      <c r="R7191">
        <v>25</v>
      </c>
      <c r="S7191">
        <v>81</v>
      </c>
      <c r="T7191" t="s">
        <v>33</v>
      </c>
      <c r="U7191" t="s">
        <v>33</v>
      </c>
      <c r="V7191">
        <v>38</v>
      </c>
      <c r="W7191">
        <v>38</v>
      </c>
      <c r="X7191">
        <v>0</v>
      </c>
      <c r="Y7191" t="s">
        <v>34</v>
      </c>
      <c r="Z7191" t="s">
        <v>33</v>
      </c>
      <c r="AA7191" t="e">
        <f>VLOOKUP(Table1[[#This Row],[Facility Name]],D_2,8,0)</f>
        <v>#N/A</v>
      </c>
    </row>
    <row r="7192" spans="1:27" hidden="1" x14ac:dyDescent="0.25">
      <c r="A7192">
        <v>672790</v>
      </c>
      <c r="B7192" t="s">
        <v>7866</v>
      </c>
      <c r="C7192">
        <v>1</v>
      </c>
      <c r="D7192" t="s">
        <v>5599</v>
      </c>
      <c r="E7192" t="s">
        <v>5654</v>
      </c>
      <c r="F7192" t="s">
        <v>29</v>
      </c>
      <c r="G7192" t="s">
        <v>30</v>
      </c>
      <c r="H7192" t="s">
        <v>31</v>
      </c>
      <c r="I7192">
        <v>25</v>
      </c>
      <c r="J7192" t="s">
        <v>33</v>
      </c>
      <c r="K7192">
        <v>23</v>
      </c>
      <c r="L7192">
        <v>43</v>
      </c>
      <c r="M7192">
        <v>43</v>
      </c>
      <c r="N7192" t="s">
        <v>33</v>
      </c>
      <c r="O7192" t="s">
        <v>33</v>
      </c>
      <c r="P7192" t="s">
        <v>33</v>
      </c>
      <c r="Q7192">
        <v>23</v>
      </c>
      <c r="R7192">
        <v>21</v>
      </c>
      <c r="S7192">
        <v>84</v>
      </c>
      <c r="T7192" t="s">
        <v>33</v>
      </c>
      <c r="U7192" t="s">
        <v>33</v>
      </c>
      <c r="V7192">
        <v>43</v>
      </c>
      <c r="W7192">
        <v>43</v>
      </c>
      <c r="X7192">
        <v>0</v>
      </c>
      <c r="Y7192" t="s">
        <v>34</v>
      </c>
      <c r="Z7192" t="s">
        <v>33</v>
      </c>
      <c r="AA7192" t="e">
        <f>VLOOKUP(Table1[[#This Row],[Facility Name]],D_2,8,0)</f>
        <v>#N/A</v>
      </c>
    </row>
    <row r="7193" spans="1:27" x14ac:dyDescent="0.25">
      <c r="A7193">
        <v>672794</v>
      </c>
      <c r="B7193" t="s">
        <v>8462</v>
      </c>
      <c r="C7193">
        <v>5</v>
      </c>
      <c r="D7193" t="s">
        <v>5599</v>
      </c>
      <c r="E7193" t="s">
        <v>129</v>
      </c>
      <c r="F7193" t="s">
        <v>29</v>
      </c>
      <c r="G7193" t="s">
        <v>30</v>
      </c>
      <c r="H7193" t="s">
        <v>407</v>
      </c>
      <c r="I7193">
        <v>27</v>
      </c>
      <c r="J7193" t="s">
        <v>33</v>
      </c>
      <c r="K7193">
        <v>41</v>
      </c>
      <c r="L7193">
        <v>82</v>
      </c>
      <c r="M7193">
        <v>81</v>
      </c>
      <c r="N7193" t="s">
        <v>33</v>
      </c>
      <c r="O7193" t="s">
        <v>33</v>
      </c>
      <c r="P7193" t="s">
        <v>40</v>
      </c>
      <c r="Q7193">
        <v>50</v>
      </c>
      <c r="R7193">
        <v>36</v>
      </c>
      <c r="S7193">
        <v>127</v>
      </c>
      <c r="T7193" t="s">
        <v>33</v>
      </c>
      <c r="U7193" t="s">
        <v>33</v>
      </c>
      <c r="V7193">
        <v>70</v>
      </c>
      <c r="W7193">
        <v>70</v>
      </c>
      <c r="X7193">
        <v>0</v>
      </c>
      <c r="Y7193" t="s">
        <v>33</v>
      </c>
      <c r="Z7193" t="s">
        <v>33</v>
      </c>
      <c r="AA7193">
        <f>VLOOKUP(Table1[[#This Row],[Facility Name]],D_2,8,0)</f>
        <v>82</v>
      </c>
    </row>
    <row r="7194" spans="1:27" x14ac:dyDescent="0.25">
      <c r="A7194">
        <v>672795</v>
      </c>
      <c r="B7194" t="s">
        <v>8463</v>
      </c>
      <c r="C7194">
        <v>3</v>
      </c>
      <c r="D7194" t="s">
        <v>5599</v>
      </c>
      <c r="E7194" t="s">
        <v>2703</v>
      </c>
      <c r="F7194" t="s">
        <v>29</v>
      </c>
      <c r="G7194" t="s">
        <v>30</v>
      </c>
      <c r="H7194" t="s">
        <v>37</v>
      </c>
      <c r="I7194">
        <v>17</v>
      </c>
      <c r="J7194" t="s">
        <v>33</v>
      </c>
      <c r="K7194">
        <v>28</v>
      </c>
      <c r="L7194">
        <v>31</v>
      </c>
      <c r="M7194">
        <v>35</v>
      </c>
      <c r="N7194" t="s">
        <v>33</v>
      </c>
      <c r="O7194" t="s">
        <v>33</v>
      </c>
      <c r="P7194" t="s">
        <v>33</v>
      </c>
      <c r="Q7194">
        <v>29</v>
      </c>
      <c r="R7194">
        <v>20</v>
      </c>
      <c r="S7194">
        <v>70</v>
      </c>
      <c r="T7194" t="s">
        <v>33</v>
      </c>
      <c r="U7194" t="s">
        <v>33</v>
      </c>
      <c r="V7194">
        <v>35</v>
      </c>
      <c r="W7194">
        <v>35</v>
      </c>
      <c r="X7194">
        <v>0</v>
      </c>
      <c r="Y7194" t="s">
        <v>34</v>
      </c>
      <c r="Z7194" t="s">
        <v>33</v>
      </c>
      <c r="AA7194">
        <f>VLOOKUP(Table1[[#This Row],[Facility Name]],D_2,8,0)</f>
        <v>76</v>
      </c>
    </row>
    <row r="7195" spans="1:27" x14ac:dyDescent="0.25">
      <c r="A7195">
        <v>672798</v>
      </c>
      <c r="B7195" t="s">
        <v>8204</v>
      </c>
      <c r="C7195">
        <v>1</v>
      </c>
      <c r="D7195" t="s">
        <v>5599</v>
      </c>
      <c r="E7195" t="s">
        <v>5823</v>
      </c>
      <c r="F7195" t="s">
        <v>29</v>
      </c>
      <c r="G7195" t="s">
        <v>63</v>
      </c>
      <c r="H7195" t="s">
        <v>64</v>
      </c>
      <c r="I7195">
        <v>24</v>
      </c>
      <c r="J7195" t="s">
        <v>33</v>
      </c>
      <c r="K7195">
        <v>38</v>
      </c>
      <c r="L7195">
        <v>48</v>
      </c>
      <c r="M7195">
        <v>42</v>
      </c>
      <c r="N7195" t="s">
        <v>33</v>
      </c>
      <c r="O7195" t="s">
        <v>33</v>
      </c>
      <c r="P7195" t="s">
        <v>33</v>
      </c>
      <c r="Q7195">
        <v>44</v>
      </c>
      <c r="R7195">
        <v>55</v>
      </c>
      <c r="S7195">
        <v>90</v>
      </c>
      <c r="T7195" t="s">
        <v>34</v>
      </c>
      <c r="U7195" t="s">
        <v>32</v>
      </c>
      <c r="V7195">
        <v>48</v>
      </c>
      <c r="W7195">
        <v>48</v>
      </c>
      <c r="X7195">
        <v>0</v>
      </c>
      <c r="Y7195" t="s">
        <v>34</v>
      </c>
      <c r="Z7195" t="s">
        <v>33</v>
      </c>
      <c r="AA7195">
        <f>VLOOKUP(Table1[[#This Row],[Facility Name]],D_2,8,0)</f>
        <v>22</v>
      </c>
    </row>
    <row r="7196" spans="1:27" x14ac:dyDescent="0.25">
      <c r="A7196">
        <v>672799</v>
      </c>
      <c r="B7196" t="s">
        <v>8205</v>
      </c>
      <c r="C7196">
        <v>1</v>
      </c>
      <c r="D7196" t="s">
        <v>5599</v>
      </c>
      <c r="E7196" t="s">
        <v>5779</v>
      </c>
      <c r="F7196" t="s">
        <v>29</v>
      </c>
      <c r="G7196" t="s">
        <v>30</v>
      </c>
      <c r="H7196" t="s">
        <v>294</v>
      </c>
      <c r="I7196">
        <v>13</v>
      </c>
      <c r="J7196" t="s">
        <v>34</v>
      </c>
      <c r="K7196">
        <v>12</v>
      </c>
      <c r="L7196">
        <v>17</v>
      </c>
      <c r="M7196">
        <v>18</v>
      </c>
      <c r="N7196" t="s">
        <v>32</v>
      </c>
      <c r="O7196" t="s">
        <v>32</v>
      </c>
      <c r="P7196" t="s">
        <v>33</v>
      </c>
      <c r="Q7196">
        <v>13</v>
      </c>
      <c r="R7196">
        <v>28</v>
      </c>
      <c r="S7196">
        <v>46</v>
      </c>
      <c r="T7196" t="s">
        <v>33</v>
      </c>
      <c r="U7196" t="s">
        <v>33</v>
      </c>
      <c r="V7196">
        <v>18</v>
      </c>
      <c r="W7196">
        <v>18</v>
      </c>
      <c r="X7196">
        <v>0</v>
      </c>
      <c r="Y7196" t="s">
        <v>34</v>
      </c>
      <c r="Z7196" t="s">
        <v>33</v>
      </c>
      <c r="AA7196">
        <f>VLOOKUP(Table1[[#This Row],[Facility Name]],D_2,8,0)</f>
        <v>52</v>
      </c>
    </row>
    <row r="7197" spans="1:27" hidden="1" x14ac:dyDescent="0.25">
      <c r="A7197">
        <v>672796</v>
      </c>
      <c r="B7197" t="s">
        <v>8464</v>
      </c>
      <c r="C7197">
        <v>3</v>
      </c>
      <c r="D7197" t="s">
        <v>5599</v>
      </c>
      <c r="E7197" t="s">
        <v>8465</v>
      </c>
      <c r="F7197" t="s">
        <v>29</v>
      </c>
      <c r="G7197" t="s">
        <v>30</v>
      </c>
      <c r="H7197" t="s">
        <v>31</v>
      </c>
      <c r="I7197">
        <v>14</v>
      </c>
      <c r="J7197" t="s">
        <v>33</v>
      </c>
      <c r="K7197">
        <v>22</v>
      </c>
      <c r="L7197">
        <v>32</v>
      </c>
      <c r="M7197">
        <v>34</v>
      </c>
      <c r="N7197" t="s">
        <v>33</v>
      </c>
      <c r="O7197" t="s">
        <v>33</v>
      </c>
      <c r="P7197" t="s">
        <v>33</v>
      </c>
      <c r="Q7197">
        <v>27</v>
      </c>
      <c r="R7197">
        <v>28</v>
      </c>
      <c r="S7197">
        <v>83</v>
      </c>
      <c r="T7197" t="s">
        <v>33</v>
      </c>
      <c r="U7197" t="s">
        <v>33</v>
      </c>
      <c r="V7197">
        <v>34</v>
      </c>
      <c r="W7197">
        <v>34</v>
      </c>
      <c r="X7197">
        <v>0</v>
      </c>
      <c r="Y7197" t="s">
        <v>34</v>
      </c>
      <c r="Z7197" t="s">
        <v>33</v>
      </c>
      <c r="AA7197" t="e">
        <f>VLOOKUP(Table1[[#This Row],[Facility Name]],D_2,8,0)</f>
        <v>#N/A</v>
      </c>
    </row>
    <row r="7198" spans="1:27" hidden="1" x14ac:dyDescent="0.25">
      <c r="A7198">
        <v>672797</v>
      </c>
      <c r="B7198" t="s">
        <v>8203</v>
      </c>
      <c r="C7198">
        <v>3</v>
      </c>
      <c r="D7198" t="s">
        <v>5599</v>
      </c>
      <c r="E7198" t="s">
        <v>5654</v>
      </c>
      <c r="F7198" t="s">
        <v>29</v>
      </c>
      <c r="G7198" t="s">
        <v>63</v>
      </c>
      <c r="H7198" t="s">
        <v>64</v>
      </c>
      <c r="I7198">
        <v>17</v>
      </c>
      <c r="J7198" t="s">
        <v>33</v>
      </c>
      <c r="K7198">
        <v>40</v>
      </c>
      <c r="L7198">
        <v>56</v>
      </c>
      <c r="M7198">
        <v>57</v>
      </c>
      <c r="N7198" t="s">
        <v>33</v>
      </c>
      <c r="O7198" t="s">
        <v>33</v>
      </c>
      <c r="P7198" t="s">
        <v>33</v>
      </c>
      <c r="Q7198">
        <v>47</v>
      </c>
      <c r="R7198">
        <v>41</v>
      </c>
      <c r="S7198">
        <v>108</v>
      </c>
      <c r="T7198" t="s">
        <v>33</v>
      </c>
      <c r="U7198" t="s">
        <v>33</v>
      </c>
      <c r="V7198">
        <v>55</v>
      </c>
      <c r="W7198">
        <v>55</v>
      </c>
      <c r="X7198">
        <v>0</v>
      </c>
      <c r="Y7198" t="s">
        <v>34</v>
      </c>
      <c r="Z7198" t="s">
        <v>33</v>
      </c>
      <c r="AA7198" t="e">
        <f>VLOOKUP(Table1[[#This Row],[Facility Name]],D_2,8,0)</f>
        <v>#N/A</v>
      </c>
    </row>
    <row r="7199" spans="1:27" hidden="1" x14ac:dyDescent="0.25">
      <c r="A7199">
        <v>672664</v>
      </c>
      <c r="B7199" t="s">
        <v>8412</v>
      </c>
      <c r="D7199" t="s">
        <v>5599</v>
      </c>
      <c r="E7199" t="s">
        <v>5619</v>
      </c>
      <c r="F7199" t="s">
        <v>29</v>
      </c>
      <c r="G7199" t="s">
        <v>30</v>
      </c>
      <c r="H7199" t="s">
        <v>31</v>
      </c>
      <c r="I7199">
        <v>5</v>
      </c>
      <c r="J7199" t="s">
        <v>33</v>
      </c>
      <c r="K7199">
        <v>24</v>
      </c>
      <c r="L7199">
        <v>35</v>
      </c>
      <c r="M7199">
        <v>35</v>
      </c>
      <c r="N7199" t="s">
        <v>33</v>
      </c>
      <c r="O7199" t="s">
        <v>33</v>
      </c>
      <c r="P7199" t="s">
        <v>33</v>
      </c>
      <c r="Q7199">
        <v>26</v>
      </c>
      <c r="R7199">
        <v>19</v>
      </c>
      <c r="S7199">
        <v>113</v>
      </c>
      <c r="T7199" t="s">
        <v>34</v>
      </c>
      <c r="U7199" t="s">
        <v>34</v>
      </c>
      <c r="V7199">
        <v>0</v>
      </c>
      <c r="W7199">
        <v>0</v>
      </c>
      <c r="X7199">
        <v>0</v>
      </c>
      <c r="Y7199" t="s">
        <v>34</v>
      </c>
      <c r="Z7199" t="s">
        <v>40</v>
      </c>
      <c r="AA7199" t="e">
        <f>VLOOKUP(Table1[[#This Row],[Facility Name]],D_2,8,0)</f>
        <v>#N/A</v>
      </c>
    </row>
    <row r="7200" spans="1:27" x14ac:dyDescent="0.25">
      <c r="A7200">
        <v>672800</v>
      </c>
      <c r="B7200" t="s">
        <v>8206</v>
      </c>
      <c r="C7200">
        <v>1</v>
      </c>
      <c r="D7200" t="s">
        <v>5599</v>
      </c>
      <c r="E7200" t="s">
        <v>5823</v>
      </c>
      <c r="F7200" t="s">
        <v>29</v>
      </c>
      <c r="G7200" t="s">
        <v>63</v>
      </c>
      <c r="H7200" t="s">
        <v>64</v>
      </c>
      <c r="I7200">
        <v>2</v>
      </c>
      <c r="J7200" t="s">
        <v>32</v>
      </c>
      <c r="K7200">
        <v>64</v>
      </c>
      <c r="L7200">
        <v>122</v>
      </c>
      <c r="M7200">
        <v>90</v>
      </c>
      <c r="N7200" t="s">
        <v>33</v>
      </c>
      <c r="O7200" t="s">
        <v>33</v>
      </c>
      <c r="P7200" t="s">
        <v>32</v>
      </c>
      <c r="Q7200">
        <v>93</v>
      </c>
      <c r="R7200">
        <v>155</v>
      </c>
      <c r="S7200">
        <v>158</v>
      </c>
      <c r="T7200" t="s">
        <v>34</v>
      </c>
      <c r="U7200" t="s">
        <v>32</v>
      </c>
      <c r="V7200">
        <v>123</v>
      </c>
      <c r="W7200">
        <v>123</v>
      </c>
      <c r="X7200">
        <v>0</v>
      </c>
      <c r="Y7200" t="s">
        <v>34</v>
      </c>
      <c r="Z7200" t="s">
        <v>34</v>
      </c>
      <c r="AA7200">
        <f>VLOOKUP(Table1[[#This Row],[Facility Name]],D_2,8,0)</f>
        <v>14</v>
      </c>
    </row>
    <row r="7201" spans="1:27" x14ac:dyDescent="0.25">
      <c r="A7201">
        <v>672806</v>
      </c>
      <c r="B7201" t="s">
        <v>8312</v>
      </c>
      <c r="C7201">
        <v>3</v>
      </c>
      <c r="D7201" t="s">
        <v>5599</v>
      </c>
      <c r="E7201" t="s">
        <v>5823</v>
      </c>
      <c r="F7201" t="s">
        <v>29</v>
      </c>
      <c r="G7201" t="s">
        <v>63</v>
      </c>
      <c r="H7201" t="s">
        <v>64</v>
      </c>
      <c r="I7201">
        <v>16</v>
      </c>
      <c r="J7201" t="s">
        <v>33</v>
      </c>
      <c r="K7201">
        <v>27</v>
      </c>
      <c r="L7201">
        <v>39</v>
      </c>
      <c r="M7201">
        <v>44</v>
      </c>
      <c r="N7201" t="s">
        <v>33</v>
      </c>
      <c r="O7201" t="s">
        <v>33</v>
      </c>
      <c r="P7201" t="s">
        <v>33</v>
      </c>
      <c r="Q7201">
        <v>30</v>
      </c>
      <c r="R7201">
        <v>46</v>
      </c>
      <c r="S7201">
        <v>60</v>
      </c>
      <c r="T7201" t="s">
        <v>34</v>
      </c>
      <c r="U7201" t="s">
        <v>33</v>
      </c>
      <c r="V7201">
        <v>44</v>
      </c>
      <c r="W7201">
        <v>44</v>
      </c>
      <c r="X7201">
        <v>0</v>
      </c>
      <c r="Y7201" t="s">
        <v>34</v>
      </c>
      <c r="Z7201" t="s">
        <v>33</v>
      </c>
      <c r="AA7201">
        <f>VLOOKUP(Table1[[#This Row],[Facility Name]],D_2,8,0)</f>
        <v>42</v>
      </c>
    </row>
    <row r="7202" spans="1:27" x14ac:dyDescent="0.25">
      <c r="A7202">
        <v>672809</v>
      </c>
      <c r="B7202" t="s">
        <v>8397</v>
      </c>
      <c r="D7202" t="s">
        <v>5599</v>
      </c>
      <c r="E7202" t="s">
        <v>5619</v>
      </c>
      <c r="F7202" t="s">
        <v>29</v>
      </c>
      <c r="G7202" t="s">
        <v>30</v>
      </c>
      <c r="H7202" t="s">
        <v>8398</v>
      </c>
      <c r="I7202">
        <v>1</v>
      </c>
      <c r="J7202" t="s">
        <v>34</v>
      </c>
      <c r="K7202">
        <v>8</v>
      </c>
      <c r="L7202">
        <v>12</v>
      </c>
      <c r="M7202">
        <v>12</v>
      </c>
      <c r="N7202" t="s">
        <v>34</v>
      </c>
      <c r="O7202" t="s">
        <v>34</v>
      </c>
      <c r="P7202" t="s">
        <v>34</v>
      </c>
      <c r="Q7202">
        <v>8</v>
      </c>
      <c r="R7202">
        <v>8</v>
      </c>
      <c r="S7202">
        <v>20</v>
      </c>
      <c r="T7202" t="s">
        <v>34</v>
      </c>
      <c r="U7202" t="s">
        <v>34</v>
      </c>
      <c r="V7202">
        <v>0</v>
      </c>
      <c r="W7202">
        <v>0</v>
      </c>
      <c r="X7202">
        <v>0</v>
      </c>
      <c r="Y7202" t="s">
        <v>34</v>
      </c>
      <c r="Z7202" t="s">
        <v>33</v>
      </c>
      <c r="AA7202">
        <f>VLOOKUP(Table1[[#This Row],[Facility Name]],D_2,8,0)</f>
        <v>58</v>
      </c>
    </row>
    <row r="7203" spans="1:27" hidden="1" x14ac:dyDescent="0.25">
      <c r="A7203">
        <v>672801</v>
      </c>
      <c r="B7203" t="s">
        <v>8223</v>
      </c>
      <c r="C7203">
        <v>3</v>
      </c>
      <c r="D7203" t="s">
        <v>5599</v>
      </c>
      <c r="E7203" t="s">
        <v>5619</v>
      </c>
      <c r="F7203" t="s">
        <v>29</v>
      </c>
      <c r="G7203" t="s">
        <v>30</v>
      </c>
      <c r="H7203" t="s">
        <v>31</v>
      </c>
      <c r="I7203">
        <v>17</v>
      </c>
      <c r="J7203" t="s">
        <v>33</v>
      </c>
      <c r="K7203">
        <v>50</v>
      </c>
      <c r="L7203">
        <v>75</v>
      </c>
      <c r="M7203">
        <v>81</v>
      </c>
      <c r="N7203" t="s">
        <v>33</v>
      </c>
      <c r="O7203" t="s">
        <v>33</v>
      </c>
      <c r="P7203" t="s">
        <v>33</v>
      </c>
      <c r="Q7203">
        <v>60</v>
      </c>
      <c r="R7203">
        <v>87</v>
      </c>
      <c r="S7203">
        <v>143</v>
      </c>
      <c r="T7203" t="s">
        <v>33</v>
      </c>
      <c r="U7203" t="s">
        <v>33</v>
      </c>
      <c r="V7203">
        <v>79</v>
      </c>
      <c r="W7203">
        <v>79</v>
      </c>
      <c r="X7203">
        <v>0</v>
      </c>
      <c r="Y7203" t="s">
        <v>33</v>
      </c>
      <c r="Z7203" t="s">
        <v>33</v>
      </c>
      <c r="AA7203" t="e">
        <f>VLOOKUP(Table1[[#This Row],[Facility Name]],D_2,8,0)</f>
        <v>#N/A</v>
      </c>
    </row>
    <row r="7204" spans="1:27" hidden="1" x14ac:dyDescent="0.25">
      <c r="A7204">
        <v>672802</v>
      </c>
      <c r="B7204" t="s">
        <v>8224</v>
      </c>
      <c r="C7204">
        <v>3</v>
      </c>
      <c r="D7204" t="s">
        <v>5599</v>
      </c>
      <c r="E7204" t="s">
        <v>5619</v>
      </c>
      <c r="F7204" t="s">
        <v>29</v>
      </c>
      <c r="G7204" t="s">
        <v>30</v>
      </c>
      <c r="H7204" t="s">
        <v>31</v>
      </c>
      <c r="I7204">
        <v>16</v>
      </c>
      <c r="J7204" t="s">
        <v>33</v>
      </c>
      <c r="K7204">
        <v>32</v>
      </c>
      <c r="L7204">
        <v>48</v>
      </c>
      <c r="M7204">
        <v>52</v>
      </c>
      <c r="N7204" t="s">
        <v>33</v>
      </c>
      <c r="O7204" t="s">
        <v>33</v>
      </c>
      <c r="P7204" t="s">
        <v>33</v>
      </c>
      <c r="Q7204">
        <v>36</v>
      </c>
      <c r="R7204">
        <v>34</v>
      </c>
      <c r="S7204">
        <v>72</v>
      </c>
      <c r="T7204" t="s">
        <v>33</v>
      </c>
      <c r="U7204" t="s">
        <v>33</v>
      </c>
      <c r="V7204">
        <v>52</v>
      </c>
      <c r="W7204">
        <v>52</v>
      </c>
      <c r="X7204">
        <v>0</v>
      </c>
      <c r="Y7204" t="s">
        <v>34</v>
      </c>
      <c r="Z7204" t="s">
        <v>33</v>
      </c>
      <c r="AA7204" t="e">
        <f>VLOOKUP(Table1[[#This Row],[Facility Name]],D_2,8,0)</f>
        <v>#N/A</v>
      </c>
    </row>
    <row r="7205" spans="1:27" hidden="1" x14ac:dyDescent="0.25">
      <c r="A7205">
        <v>672803</v>
      </c>
      <c r="B7205" t="s">
        <v>8293</v>
      </c>
      <c r="C7205">
        <v>3</v>
      </c>
      <c r="D7205" t="s">
        <v>5599</v>
      </c>
      <c r="E7205" t="s">
        <v>5619</v>
      </c>
      <c r="F7205" t="s">
        <v>29</v>
      </c>
      <c r="G7205" t="s">
        <v>30</v>
      </c>
      <c r="H7205" t="s">
        <v>31</v>
      </c>
      <c r="I7205">
        <v>20</v>
      </c>
      <c r="J7205" t="s">
        <v>33</v>
      </c>
      <c r="K7205">
        <v>42</v>
      </c>
      <c r="L7205">
        <v>66</v>
      </c>
      <c r="M7205">
        <v>65</v>
      </c>
      <c r="N7205" t="s">
        <v>33</v>
      </c>
      <c r="O7205" t="s">
        <v>33</v>
      </c>
      <c r="P7205" t="s">
        <v>33</v>
      </c>
      <c r="Q7205">
        <v>49</v>
      </c>
      <c r="R7205">
        <v>51</v>
      </c>
      <c r="S7205">
        <v>118</v>
      </c>
      <c r="T7205" t="s">
        <v>33</v>
      </c>
      <c r="U7205" t="s">
        <v>33</v>
      </c>
      <c r="V7205">
        <v>63</v>
      </c>
      <c r="W7205">
        <v>63</v>
      </c>
      <c r="X7205">
        <v>0</v>
      </c>
      <c r="Y7205" t="s">
        <v>34</v>
      </c>
      <c r="Z7205" t="s">
        <v>33</v>
      </c>
      <c r="AA7205" t="e">
        <f>VLOOKUP(Table1[[#This Row],[Facility Name]],D_2,8,0)</f>
        <v>#N/A</v>
      </c>
    </row>
    <row r="7206" spans="1:27" hidden="1" x14ac:dyDescent="0.25">
      <c r="A7206">
        <v>672804</v>
      </c>
      <c r="B7206" t="s">
        <v>8294</v>
      </c>
      <c r="C7206">
        <v>5</v>
      </c>
      <c r="D7206" t="s">
        <v>5599</v>
      </c>
      <c r="E7206" t="s">
        <v>5619</v>
      </c>
      <c r="F7206" t="s">
        <v>29</v>
      </c>
      <c r="G7206" t="s">
        <v>30</v>
      </c>
      <c r="H7206" t="s">
        <v>31</v>
      </c>
      <c r="I7206">
        <v>16</v>
      </c>
      <c r="J7206" t="s">
        <v>33</v>
      </c>
      <c r="K7206">
        <v>48</v>
      </c>
      <c r="L7206">
        <v>71</v>
      </c>
      <c r="M7206">
        <v>69</v>
      </c>
      <c r="N7206" t="s">
        <v>33</v>
      </c>
      <c r="O7206" t="s">
        <v>33</v>
      </c>
      <c r="P7206" t="s">
        <v>33</v>
      </c>
      <c r="Q7206">
        <v>55</v>
      </c>
      <c r="R7206">
        <v>62</v>
      </c>
      <c r="S7206">
        <v>101</v>
      </c>
      <c r="T7206" t="s">
        <v>33</v>
      </c>
      <c r="U7206" t="s">
        <v>33</v>
      </c>
      <c r="V7206">
        <v>68</v>
      </c>
      <c r="W7206">
        <v>68</v>
      </c>
      <c r="X7206">
        <v>0</v>
      </c>
      <c r="Y7206" t="s">
        <v>32</v>
      </c>
      <c r="Z7206" t="s">
        <v>33</v>
      </c>
      <c r="AA7206" t="e">
        <f>VLOOKUP(Table1[[#This Row],[Facility Name]],D_2,8,0)</f>
        <v>#N/A</v>
      </c>
    </row>
    <row r="7207" spans="1:27" hidden="1" x14ac:dyDescent="0.25">
      <c r="A7207">
        <v>672805</v>
      </c>
      <c r="B7207" t="s">
        <v>8311</v>
      </c>
      <c r="C7207">
        <v>3</v>
      </c>
      <c r="D7207" t="s">
        <v>5599</v>
      </c>
      <c r="E7207" t="s">
        <v>5779</v>
      </c>
      <c r="F7207" t="s">
        <v>29</v>
      </c>
      <c r="G7207" t="s">
        <v>30</v>
      </c>
      <c r="H7207" t="s">
        <v>31</v>
      </c>
      <c r="I7207">
        <v>13</v>
      </c>
      <c r="J7207" t="s">
        <v>33</v>
      </c>
      <c r="K7207">
        <v>46</v>
      </c>
      <c r="L7207">
        <v>58</v>
      </c>
      <c r="M7207">
        <v>68</v>
      </c>
      <c r="N7207" t="s">
        <v>33</v>
      </c>
      <c r="O7207" t="s">
        <v>33</v>
      </c>
      <c r="P7207" t="s">
        <v>33</v>
      </c>
      <c r="Q7207">
        <v>50</v>
      </c>
      <c r="R7207">
        <v>54</v>
      </c>
      <c r="S7207">
        <v>123</v>
      </c>
      <c r="T7207" t="s">
        <v>33</v>
      </c>
      <c r="U7207" t="s">
        <v>33</v>
      </c>
      <c r="V7207">
        <v>58</v>
      </c>
      <c r="W7207">
        <v>58</v>
      </c>
      <c r="X7207">
        <v>0</v>
      </c>
      <c r="Y7207" t="s">
        <v>33</v>
      </c>
      <c r="Z7207" t="s">
        <v>33</v>
      </c>
      <c r="AA7207" t="e">
        <f>VLOOKUP(Table1[[#This Row],[Facility Name]],D_2,8,0)</f>
        <v>#N/A</v>
      </c>
    </row>
    <row r="7208" spans="1:27" x14ac:dyDescent="0.25">
      <c r="A7208">
        <v>672811</v>
      </c>
      <c r="B7208" t="s">
        <v>8400</v>
      </c>
      <c r="C7208">
        <v>3</v>
      </c>
      <c r="D7208" t="s">
        <v>5599</v>
      </c>
      <c r="E7208" t="s">
        <v>5696</v>
      </c>
      <c r="F7208" t="s">
        <v>29</v>
      </c>
      <c r="G7208" t="s">
        <v>30</v>
      </c>
      <c r="H7208" t="s">
        <v>37</v>
      </c>
      <c r="I7208">
        <v>13</v>
      </c>
      <c r="J7208" t="s">
        <v>33</v>
      </c>
      <c r="K7208">
        <v>89</v>
      </c>
      <c r="L7208">
        <v>115</v>
      </c>
      <c r="M7208">
        <v>120</v>
      </c>
      <c r="N7208" t="s">
        <v>33</v>
      </c>
      <c r="O7208" t="s">
        <v>33</v>
      </c>
      <c r="P7208" t="s">
        <v>33</v>
      </c>
      <c r="Q7208">
        <v>98</v>
      </c>
      <c r="R7208">
        <v>116</v>
      </c>
      <c r="S7208">
        <v>238</v>
      </c>
      <c r="T7208" t="s">
        <v>40</v>
      </c>
      <c r="U7208" t="s">
        <v>33</v>
      </c>
      <c r="V7208">
        <v>80</v>
      </c>
      <c r="W7208">
        <v>80</v>
      </c>
      <c r="X7208">
        <v>0</v>
      </c>
      <c r="Y7208" t="s">
        <v>33</v>
      </c>
      <c r="Z7208" t="s">
        <v>33</v>
      </c>
      <c r="AA7208">
        <f>VLOOKUP(Table1[[#This Row],[Facility Name]],D_2,8,0)</f>
        <v>61</v>
      </c>
    </row>
    <row r="7209" spans="1:27" hidden="1" x14ac:dyDescent="0.25">
      <c r="A7209">
        <v>672807</v>
      </c>
      <c r="B7209" t="s">
        <v>8313</v>
      </c>
      <c r="C7209">
        <v>2</v>
      </c>
      <c r="D7209" t="s">
        <v>5599</v>
      </c>
      <c r="E7209" t="s">
        <v>2703</v>
      </c>
      <c r="F7209" t="s">
        <v>29</v>
      </c>
      <c r="G7209" t="s">
        <v>30</v>
      </c>
      <c r="H7209" t="s">
        <v>514</v>
      </c>
      <c r="I7209">
        <v>13</v>
      </c>
      <c r="J7209" t="s">
        <v>33</v>
      </c>
      <c r="K7209">
        <v>28</v>
      </c>
      <c r="L7209">
        <v>48</v>
      </c>
      <c r="M7209">
        <v>49</v>
      </c>
      <c r="N7209" t="s">
        <v>33</v>
      </c>
      <c r="O7209" t="s">
        <v>33</v>
      </c>
      <c r="P7209" t="s">
        <v>32</v>
      </c>
      <c r="Q7209">
        <v>30</v>
      </c>
      <c r="R7209">
        <v>34</v>
      </c>
      <c r="S7209">
        <v>62</v>
      </c>
      <c r="T7209" t="s">
        <v>33</v>
      </c>
      <c r="U7209" t="s">
        <v>33</v>
      </c>
      <c r="V7209">
        <v>34</v>
      </c>
      <c r="W7209">
        <v>34</v>
      </c>
      <c r="X7209">
        <v>0</v>
      </c>
      <c r="Y7209" t="s">
        <v>34</v>
      </c>
      <c r="Z7209" t="s">
        <v>33</v>
      </c>
      <c r="AA7209" t="e">
        <f>VLOOKUP(Table1[[#This Row],[Facility Name]],D_2,8,0)</f>
        <v>#N/A</v>
      </c>
    </row>
    <row r="7210" spans="1:27" hidden="1" x14ac:dyDescent="0.25">
      <c r="A7210">
        <v>672808</v>
      </c>
      <c r="B7210" t="s">
        <v>8314</v>
      </c>
      <c r="C7210">
        <v>4</v>
      </c>
      <c r="D7210" t="s">
        <v>5599</v>
      </c>
      <c r="E7210" t="s">
        <v>8315</v>
      </c>
      <c r="F7210" t="s">
        <v>29</v>
      </c>
      <c r="G7210" t="s">
        <v>30</v>
      </c>
      <c r="H7210" t="s">
        <v>31</v>
      </c>
      <c r="I7210">
        <v>12</v>
      </c>
      <c r="J7210" t="s">
        <v>33</v>
      </c>
      <c r="K7210">
        <v>23</v>
      </c>
      <c r="L7210">
        <v>37</v>
      </c>
      <c r="M7210">
        <v>38</v>
      </c>
      <c r="N7210" t="s">
        <v>33</v>
      </c>
      <c r="O7210" t="s">
        <v>33</v>
      </c>
      <c r="P7210" t="s">
        <v>40</v>
      </c>
      <c r="Q7210">
        <v>27</v>
      </c>
      <c r="R7210">
        <v>29</v>
      </c>
      <c r="S7210">
        <v>61</v>
      </c>
      <c r="T7210" t="s">
        <v>33</v>
      </c>
      <c r="U7210" t="s">
        <v>33</v>
      </c>
      <c r="V7210">
        <v>38</v>
      </c>
      <c r="W7210">
        <v>38</v>
      </c>
      <c r="X7210">
        <v>0</v>
      </c>
      <c r="Y7210" t="s">
        <v>34</v>
      </c>
      <c r="Z7210" t="s">
        <v>33</v>
      </c>
      <c r="AA7210" t="e">
        <f>VLOOKUP(Table1[[#This Row],[Facility Name]],D_2,8,0)</f>
        <v>#N/A</v>
      </c>
    </row>
    <row r="7211" spans="1:27" hidden="1" x14ac:dyDescent="0.25">
      <c r="A7211">
        <v>672810</v>
      </c>
      <c r="B7211" t="s">
        <v>8399</v>
      </c>
      <c r="C7211">
        <v>4</v>
      </c>
      <c r="D7211" t="s">
        <v>5599</v>
      </c>
      <c r="E7211" t="s">
        <v>5654</v>
      </c>
      <c r="F7211" t="s">
        <v>29</v>
      </c>
      <c r="G7211" t="s">
        <v>30</v>
      </c>
      <c r="H7211" t="s">
        <v>31</v>
      </c>
      <c r="I7211">
        <v>21</v>
      </c>
      <c r="J7211" t="s">
        <v>33</v>
      </c>
      <c r="K7211">
        <v>23</v>
      </c>
      <c r="L7211">
        <v>33</v>
      </c>
      <c r="M7211">
        <v>34</v>
      </c>
      <c r="N7211" t="s">
        <v>33</v>
      </c>
      <c r="O7211" t="s">
        <v>33</v>
      </c>
      <c r="P7211" t="s">
        <v>33</v>
      </c>
      <c r="Q7211">
        <v>27</v>
      </c>
      <c r="R7211">
        <v>29</v>
      </c>
      <c r="S7211">
        <v>55</v>
      </c>
      <c r="T7211" t="s">
        <v>33</v>
      </c>
      <c r="U7211" t="s">
        <v>33</v>
      </c>
      <c r="V7211">
        <v>35</v>
      </c>
      <c r="W7211">
        <v>35</v>
      </c>
      <c r="X7211">
        <v>0</v>
      </c>
      <c r="Y7211" t="s">
        <v>34</v>
      </c>
      <c r="Z7211" t="s">
        <v>33</v>
      </c>
      <c r="AA7211" t="e">
        <f>VLOOKUP(Table1[[#This Row],[Facility Name]],D_2,8,0)</f>
        <v>#N/A</v>
      </c>
    </row>
    <row r="7212" spans="1:27" x14ac:dyDescent="0.25">
      <c r="A7212">
        <v>672812</v>
      </c>
      <c r="B7212" t="s">
        <v>8401</v>
      </c>
      <c r="C7212">
        <v>4</v>
      </c>
      <c r="D7212" t="s">
        <v>5599</v>
      </c>
      <c r="E7212" t="s">
        <v>5659</v>
      </c>
      <c r="F7212" t="s">
        <v>29</v>
      </c>
      <c r="G7212" t="s">
        <v>30</v>
      </c>
      <c r="H7212" t="s">
        <v>8402</v>
      </c>
      <c r="I7212">
        <v>13</v>
      </c>
      <c r="J7212" t="s">
        <v>33</v>
      </c>
      <c r="K7212">
        <v>64</v>
      </c>
      <c r="L7212">
        <v>91</v>
      </c>
      <c r="M7212">
        <v>100</v>
      </c>
      <c r="N7212" t="s">
        <v>33</v>
      </c>
      <c r="O7212" t="s">
        <v>33</v>
      </c>
      <c r="P7212" t="s">
        <v>33</v>
      </c>
      <c r="Q7212">
        <v>68</v>
      </c>
      <c r="R7212">
        <v>92</v>
      </c>
      <c r="S7212">
        <v>150</v>
      </c>
      <c r="T7212" t="s">
        <v>40</v>
      </c>
      <c r="U7212" t="s">
        <v>33</v>
      </c>
      <c r="V7212">
        <v>101</v>
      </c>
      <c r="W7212">
        <v>101</v>
      </c>
      <c r="X7212">
        <v>0</v>
      </c>
      <c r="Y7212" t="s">
        <v>33</v>
      </c>
      <c r="Z7212" t="s">
        <v>33</v>
      </c>
      <c r="AA7212">
        <f>VLOOKUP(Table1[[#This Row],[Facility Name]],D_2,8,0)</f>
        <v>67</v>
      </c>
    </row>
    <row r="7213" spans="1:27" x14ac:dyDescent="0.25">
      <c r="A7213">
        <v>672814</v>
      </c>
      <c r="B7213" t="s">
        <v>8423</v>
      </c>
      <c r="C7213">
        <v>3</v>
      </c>
      <c r="D7213" t="s">
        <v>5599</v>
      </c>
      <c r="E7213" t="s">
        <v>5659</v>
      </c>
      <c r="F7213" t="s">
        <v>29</v>
      </c>
      <c r="G7213" t="s">
        <v>30</v>
      </c>
      <c r="H7213" t="s">
        <v>6725</v>
      </c>
      <c r="I7213">
        <v>24</v>
      </c>
      <c r="J7213" t="s">
        <v>33</v>
      </c>
      <c r="K7213">
        <v>43</v>
      </c>
      <c r="L7213">
        <v>51</v>
      </c>
      <c r="M7213">
        <v>51</v>
      </c>
      <c r="N7213" t="s">
        <v>32</v>
      </c>
      <c r="O7213" t="s">
        <v>32</v>
      </c>
      <c r="P7213" t="s">
        <v>32</v>
      </c>
      <c r="Q7213">
        <v>44</v>
      </c>
      <c r="R7213">
        <v>76</v>
      </c>
      <c r="S7213">
        <v>84</v>
      </c>
      <c r="T7213" t="s">
        <v>34</v>
      </c>
      <c r="U7213" t="s">
        <v>33</v>
      </c>
      <c r="V7213">
        <v>53</v>
      </c>
      <c r="W7213">
        <v>53</v>
      </c>
      <c r="X7213">
        <v>0</v>
      </c>
      <c r="Y7213" t="s">
        <v>34</v>
      </c>
      <c r="Z7213" t="s">
        <v>33</v>
      </c>
      <c r="AA7213">
        <f>VLOOKUP(Table1[[#This Row],[Facility Name]],D_2,8,0)</f>
        <v>47</v>
      </c>
    </row>
    <row r="7214" spans="1:27" hidden="1" x14ac:dyDescent="0.25">
      <c r="A7214">
        <v>672813</v>
      </c>
      <c r="B7214" t="s">
        <v>8403</v>
      </c>
      <c r="C7214">
        <v>5</v>
      </c>
      <c r="D7214" t="s">
        <v>5599</v>
      </c>
      <c r="E7214" t="s">
        <v>78</v>
      </c>
      <c r="F7214" t="s">
        <v>29</v>
      </c>
      <c r="G7214" t="s">
        <v>30</v>
      </c>
      <c r="H7214" t="s">
        <v>31</v>
      </c>
      <c r="I7214">
        <v>12</v>
      </c>
      <c r="J7214" t="s">
        <v>33</v>
      </c>
      <c r="K7214">
        <v>24</v>
      </c>
      <c r="L7214">
        <v>32</v>
      </c>
      <c r="M7214">
        <v>34</v>
      </c>
      <c r="N7214" t="s">
        <v>33</v>
      </c>
      <c r="O7214" t="s">
        <v>33</v>
      </c>
      <c r="P7214" t="s">
        <v>33</v>
      </c>
      <c r="Q7214">
        <v>27</v>
      </c>
      <c r="R7214">
        <v>26</v>
      </c>
      <c r="S7214">
        <v>66</v>
      </c>
      <c r="T7214" t="s">
        <v>33</v>
      </c>
      <c r="U7214" t="s">
        <v>33</v>
      </c>
      <c r="V7214">
        <v>32</v>
      </c>
      <c r="W7214">
        <v>32</v>
      </c>
      <c r="X7214">
        <v>0</v>
      </c>
      <c r="Y7214" t="s">
        <v>34</v>
      </c>
      <c r="Z7214" t="s">
        <v>33</v>
      </c>
      <c r="AA7214" t="e">
        <f>VLOOKUP(Table1[[#This Row],[Facility Name]],D_2,8,0)</f>
        <v>#N/A</v>
      </c>
    </row>
    <row r="7215" spans="1:27" x14ac:dyDescent="0.25">
      <c r="A7215">
        <v>672817</v>
      </c>
      <c r="B7215" t="s">
        <v>8494</v>
      </c>
      <c r="C7215">
        <v>4</v>
      </c>
      <c r="D7215" t="s">
        <v>5599</v>
      </c>
      <c r="E7215" t="s">
        <v>910</v>
      </c>
      <c r="F7215" t="s">
        <v>29</v>
      </c>
      <c r="G7215" t="s">
        <v>30</v>
      </c>
      <c r="H7215" t="s">
        <v>31</v>
      </c>
      <c r="I7215">
        <v>24</v>
      </c>
      <c r="J7215" t="s">
        <v>33</v>
      </c>
      <c r="K7215">
        <v>51</v>
      </c>
      <c r="L7215">
        <v>84</v>
      </c>
      <c r="M7215">
        <v>93</v>
      </c>
      <c r="N7215" t="s">
        <v>33</v>
      </c>
      <c r="O7215" t="s">
        <v>33</v>
      </c>
      <c r="P7215" t="s">
        <v>33</v>
      </c>
      <c r="Q7215">
        <v>56</v>
      </c>
      <c r="R7215">
        <v>60</v>
      </c>
      <c r="S7215">
        <v>103</v>
      </c>
      <c r="T7215" t="s">
        <v>40</v>
      </c>
      <c r="U7215" t="s">
        <v>33</v>
      </c>
      <c r="V7215">
        <v>94</v>
      </c>
      <c r="W7215">
        <v>94</v>
      </c>
      <c r="X7215">
        <v>0</v>
      </c>
      <c r="Y7215" t="s">
        <v>33</v>
      </c>
      <c r="Z7215" t="s">
        <v>33</v>
      </c>
      <c r="AA7215">
        <f>VLOOKUP(Table1[[#This Row],[Facility Name]],D_2,8,0)</f>
        <v>68</v>
      </c>
    </row>
    <row r="7216" spans="1:27" hidden="1" x14ac:dyDescent="0.25">
      <c r="A7216">
        <v>672816</v>
      </c>
      <c r="B7216" t="s">
        <v>8493</v>
      </c>
      <c r="C7216">
        <v>4</v>
      </c>
      <c r="D7216" t="s">
        <v>5599</v>
      </c>
      <c r="E7216" t="s">
        <v>5779</v>
      </c>
      <c r="F7216" t="s">
        <v>29</v>
      </c>
      <c r="G7216" t="s">
        <v>30</v>
      </c>
      <c r="H7216" t="s">
        <v>31</v>
      </c>
      <c r="I7216">
        <v>17</v>
      </c>
      <c r="J7216" t="s">
        <v>33</v>
      </c>
      <c r="K7216">
        <v>19</v>
      </c>
      <c r="L7216">
        <v>30</v>
      </c>
      <c r="M7216">
        <v>33</v>
      </c>
      <c r="N7216" t="s">
        <v>33</v>
      </c>
      <c r="O7216" t="s">
        <v>33</v>
      </c>
      <c r="P7216" t="s">
        <v>33</v>
      </c>
      <c r="Q7216">
        <v>26</v>
      </c>
      <c r="R7216">
        <v>23</v>
      </c>
      <c r="S7216">
        <v>51</v>
      </c>
      <c r="T7216" t="s">
        <v>33</v>
      </c>
      <c r="U7216" t="s">
        <v>33</v>
      </c>
      <c r="V7216">
        <v>33</v>
      </c>
      <c r="W7216">
        <v>33</v>
      </c>
      <c r="X7216">
        <v>0</v>
      </c>
      <c r="Y7216" t="s">
        <v>34</v>
      </c>
      <c r="Z7216" t="s">
        <v>33</v>
      </c>
      <c r="AA7216" t="e">
        <f>VLOOKUP(Table1[[#This Row],[Facility Name]],D_2,8,0)</f>
        <v>#N/A</v>
      </c>
    </row>
    <row r="7217" spans="1:27" x14ac:dyDescent="0.25">
      <c r="A7217">
        <v>672818</v>
      </c>
      <c r="B7217" t="s">
        <v>8511</v>
      </c>
      <c r="C7217">
        <v>5</v>
      </c>
      <c r="D7217" t="s">
        <v>5599</v>
      </c>
      <c r="E7217" t="s">
        <v>2584</v>
      </c>
      <c r="F7217" t="s">
        <v>29</v>
      </c>
      <c r="G7217" t="s">
        <v>30</v>
      </c>
      <c r="H7217" t="s">
        <v>37</v>
      </c>
      <c r="I7217">
        <v>15</v>
      </c>
      <c r="J7217" t="s">
        <v>33</v>
      </c>
      <c r="K7217">
        <v>31</v>
      </c>
      <c r="L7217">
        <v>46</v>
      </c>
      <c r="M7217">
        <v>49</v>
      </c>
      <c r="N7217" t="s">
        <v>33</v>
      </c>
      <c r="O7217" t="s">
        <v>33</v>
      </c>
      <c r="P7217" t="s">
        <v>33</v>
      </c>
      <c r="Q7217">
        <v>36</v>
      </c>
      <c r="R7217">
        <v>18</v>
      </c>
      <c r="S7217">
        <v>70</v>
      </c>
      <c r="T7217" t="s">
        <v>33</v>
      </c>
      <c r="U7217" t="s">
        <v>33</v>
      </c>
      <c r="V7217">
        <v>45</v>
      </c>
      <c r="W7217">
        <v>45</v>
      </c>
      <c r="X7217">
        <v>0</v>
      </c>
      <c r="Y7217" t="s">
        <v>34</v>
      </c>
      <c r="Z7217" t="s">
        <v>33</v>
      </c>
      <c r="AA7217">
        <f>VLOOKUP(Table1[[#This Row],[Facility Name]],D_2,8,0)</f>
        <v>87</v>
      </c>
    </row>
    <row r="7218" spans="1:27" x14ac:dyDescent="0.25">
      <c r="A7218">
        <v>672820</v>
      </c>
      <c r="B7218" t="s">
        <v>8016</v>
      </c>
      <c r="C7218">
        <v>4</v>
      </c>
      <c r="D7218" t="s">
        <v>5599</v>
      </c>
      <c r="E7218" t="s">
        <v>3739</v>
      </c>
      <c r="F7218" t="s">
        <v>29</v>
      </c>
      <c r="G7218" t="s">
        <v>30</v>
      </c>
      <c r="H7218" t="s">
        <v>37</v>
      </c>
      <c r="I7218">
        <v>17</v>
      </c>
      <c r="J7218" t="s">
        <v>33</v>
      </c>
      <c r="K7218">
        <v>30</v>
      </c>
      <c r="L7218">
        <v>43</v>
      </c>
      <c r="M7218">
        <v>44</v>
      </c>
      <c r="N7218" t="s">
        <v>33</v>
      </c>
      <c r="O7218" t="s">
        <v>33</v>
      </c>
      <c r="P7218" t="s">
        <v>33</v>
      </c>
      <c r="Q7218">
        <v>33</v>
      </c>
      <c r="R7218">
        <v>37</v>
      </c>
      <c r="S7218">
        <v>75</v>
      </c>
      <c r="T7218" t="s">
        <v>33</v>
      </c>
      <c r="U7218" t="s">
        <v>33</v>
      </c>
      <c r="V7218">
        <v>41</v>
      </c>
      <c r="W7218">
        <v>41</v>
      </c>
      <c r="X7218">
        <v>0</v>
      </c>
      <c r="Y7218" t="s">
        <v>34</v>
      </c>
      <c r="Z7218" t="s">
        <v>33</v>
      </c>
      <c r="AA7218">
        <f>VLOOKUP(Table1[[#This Row],[Facility Name]],D_2,8,0)</f>
        <v>65</v>
      </c>
    </row>
    <row r="7219" spans="1:27" hidden="1" x14ac:dyDescent="0.25">
      <c r="A7219">
        <v>672819</v>
      </c>
      <c r="B7219" t="s">
        <v>8512</v>
      </c>
      <c r="C7219">
        <v>5</v>
      </c>
      <c r="D7219" t="s">
        <v>5599</v>
      </c>
      <c r="E7219" t="s">
        <v>2584</v>
      </c>
      <c r="F7219" t="s">
        <v>29</v>
      </c>
      <c r="G7219" t="s">
        <v>30</v>
      </c>
      <c r="H7219" t="s">
        <v>31</v>
      </c>
      <c r="I7219">
        <v>13</v>
      </c>
      <c r="J7219" t="s">
        <v>33</v>
      </c>
      <c r="K7219">
        <v>47</v>
      </c>
      <c r="L7219">
        <v>62</v>
      </c>
      <c r="M7219">
        <v>68</v>
      </c>
      <c r="N7219" t="s">
        <v>33</v>
      </c>
      <c r="O7219" t="s">
        <v>33</v>
      </c>
      <c r="P7219" t="s">
        <v>33</v>
      </c>
      <c r="Q7219">
        <v>51</v>
      </c>
      <c r="R7219">
        <v>69</v>
      </c>
      <c r="S7219">
        <v>117</v>
      </c>
      <c r="T7219" t="s">
        <v>33</v>
      </c>
      <c r="U7219" t="s">
        <v>33</v>
      </c>
      <c r="V7219">
        <v>61</v>
      </c>
      <c r="W7219">
        <v>61</v>
      </c>
      <c r="X7219">
        <v>0</v>
      </c>
      <c r="Y7219" t="s">
        <v>34</v>
      </c>
      <c r="Z7219" t="s">
        <v>33</v>
      </c>
      <c r="AA7219" t="e">
        <f>VLOOKUP(Table1[[#This Row],[Facility Name]],D_2,8,0)</f>
        <v>#N/A</v>
      </c>
    </row>
    <row r="7220" spans="1:27" x14ac:dyDescent="0.25">
      <c r="A7220">
        <v>672821</v>
      </c>
      <c r="B7220" t="s">
        <v>8234</v>
      </c>
      <c r="C7220">
        <v>5</v>
      </c>
      <c r="D7220" t="s">
        <v>5599</v>
      </c>
      <c r="E7220" t="s">
        <v>3840</v>
      </c>
      <c r="F7220" t="s">
        <v>29</v>
      </c>
      <c r="G7220" t="s">
        <v>30</v>
      </c>
      <c r="H7220" t="s">
        <v>37</v>
      </c>
      <c r="I7220">
        <v>13</v>
      </c>
      <c r="J7220" t="s">
        <v>33</v>
      </c>
      <c r="K7220">
        <v>25</v>
      </c>
      <c r="L7220">
        <v>39</v>
      </c>
      <c r="M7220">
        <v>43</v>
      </c>
      <c r="N7220" t="s">
        <v>33</v>
      </c>
      <c r="O7220" t="s">
        <v>33</v>
      </c>
      <c r="P7220" t="s">
        <v>33</v>
      </c>
      <c r="Q7220">
        <v>29</v>
      </c>
      <c r="R7220">
        <v>28</v>
      </c>
      <c r="S7220">
        <v>54</v>
      </c>
      <c r="T7220" t="s">
        <v>33</v>
      </c>
      <c r="U7220" t="s">
        <v>33</v>
      </c>
      <c r="V7220">
        <v>33</v>
      </c>
      <c r="W7220">
        <v>33</v>
      </c>
      <c r="X7220">
        <v>0</v>
      </c>
      <c r="Y7220" t="s">
        <v>34</v>
      </c>
      <c r="Z7220" t="s">
        <v>33</v>
      </c>
      <c r="AA7220">
        <f>VLOOKUP(Table1[[#This Row],[Facility Name]],D_2,8,0)</f>
        <v>84</v>
      </c>
    </row>
    <row r="7221" spans="1:27" x14ac:dyDescent="0.25">
      <c r="A7221">
        <v>672823</v>
      </c>
      <c r="B7221" t="s">
        <v>8251</v>
      </c>
      <c r="C7221">
        <v>1</v>
      </c>
      <c r="D7221" t="s">
        <v>5599</v>
      </c>
      <c r="E7221" t="s">
        <v>5696</v>
      </c>
      <c r="F7221" t="s">
        <v>29</v>
      </c>
      <c r="G7221" t="s">
        <v>30</v>
      </c>
      <c r="H7221" t="s">
        <v>294</v>
      </c>
      <c r="I7221">
        <v>13</v>
      </c>
      <c r="J7221" t="s">
        <v>33</v>
      </c>
      <c r="K7221">
        <v>31</v>
      </c>
      <c r="L7221">
        <v>40</v>
      </c>
      <c r="M7221">
        <v>41</v>
      </c>
      <c r="N7221" t="s">
        <v>33</v>
      </c>
      <c r="O7221" t="s">
        <v>33</v>
      </c>
      <c r="P7221" t="s">
        <v>33</v>
      </c>
      <c r="Q7221">
        <v>32</v>
      </c>
      <c r="R7221">
        <v>33</v>
      </c>
      <c r="S7221">
        <v>65</v>
      </c>
      <c r="T7221" t="s">
        <v>40</v>
      </c>
      <c r="U7221" t="s">
        <v>32</v>
      </c>
      <c r="V7221">
        <v>43</v>
      </c>
      <c r="W7221">
        <v>43</v>
      </c>
      <c r="X7221">
        <v>0</v>
      </c>
      <c r="Y7221" t="s">
        <v>34</v>
      </c>
      <c r="Z7221" t="s">
        <v>33</v>
      </c>
      <c r="AA7221">
        <f>VLOOKUP(Table1[[#This Row],[Facility Name]],D_2,8,0)</f>
        <v>56</v>
      </c>
    </row>
    <row r="7222" spans="1:27" hidden="1" x14ac:dyDescent="0.25">
      <c r="A7222">
        <v>672822</v>
      </c>
      <c r="B7222" t="s">
        <v>8250</v>
      </c>
      <c r="C7222">
        <v>4</v>
      </c>
      <c r="D7222" t="s">
        <v>5599</v>
      </c>
      <c r="E7222" t="s">
        <v>7356</v>
      </c>
      <c r="F7222" t="s">
        <v>29</v>
      </c>
      <c r="G7222" t="s">
        <v>30</v>
      </c>
      <c r="H7222" t="s">
        <v>31</v>
      </c>
      <c r="I7222">
        <v>12</v>
      </c>
      <c r="J7222" t="s">
        <v>33</v>
      </c>
      <c r="K7222">
        <v>74</v>
      </c>
      <c r="L7222">
        <v>94</v>
      </c>
      <c r="M7222">
        <v>102</v>
      </c>
      <c r="N7222" t="s">
        <v>33</v>
      </c>
      <c r="O7222" t="s">
        <v>33</v>
      </c>
      <c r="P7222" t="s">
        <v>33</v>
      </c>
      <c r="Q7222">
        <v>76</v>
      </c>
      <c r="R7222">
        <v>74</v>
      </c>
      <c r="S7222">
        <v>137</v>
      </c>
      <c r="T7222" t="s">
        <v>33</v>
      </c>
      <c r="U7222" t="s">
        <v>33</v>
      </c>
      <c r="V7222">
        <v>80</v>
      </c>
      <c r="W7222">
        <v>80</v>
      </c>
      <c r="X7222">
        <v>0</v>
      </c>
      <c r="Y7222" t="s">
        <v>33</v>
      </c>
      <c r="Z7222" t="s">
        <v>33</v>
      </c>
      <c r="AA7222" t="e">
        <f>VLOOKUP(Table1[[#This Row],[Facility Name]],D_2,8,0)</f>
        <v>#N/A</v>
      </c>
    </row>
    <row r="7223" spans="1:27" x14ac:dyDescent="0.25">
      <c r="A7223">
        <v>672825</v>
      </c>
      <c r="B7223" t="s">
        <v>8253</v>
      </c>
      <c r="C7223">
        <v>3</v>
      </c>
      <c r="D7223" t="s">
        <v>5599</v>
      </c>
      <c r="E7223" t="s">
        <v>910</v>
      </c>
      <c r="F7223" t="s">
        <v>29</v>
      </c>
      <c r="G7223" t="s">
        <v>30</v>
      </c>
      <c r="H7223" t="s">
        <v>294</v>
      </c>
      <c r="I7223">
        <v>17</v>
      </c>
      <c r="J7223" t="s">
        <v>33</v>
      </c>
      <c r="K7223">
        <v>21</v>
      </c>
      <c r="L7223">
        <v>29</v>
      </c>
      <c r="M7223">
        <v>30</v>
      </c>
      <c r="N7223" t="s">
        <v>33</v>
      </c>
      <c r="O7223" t="s">
        <v>33</v>
      </c>
      <c r="P7223" t="s">
        <v>33</v>
      </c>
      <c r="Q7223">
        <v>24</v>
      </c>
      <c r="R7223">
        <v>33</v>
      </c>
      <c r="S7223">
        <v>47</v>
      </c>
      <c r="T7223" t="s">
        <v>33</v>
      </c>
      <c r="U7223" t="s">
        <v>33</v>
      </c>
      <c r="V7223">
        <v>27</v>
      </c>
      <c r="W7223">
        <v>27</v>
      </c>
      <c r="X7223">
        <v>0</v>
      </c>
      <c r="Y7223" t="s">
        <v>34</v>
      </c>
      <c r="Z7223" t="s">
        <v>33</v>
      </c>
      <c r="AA7223">
        <f>VLOOKUP(Table1[[#This Row],[Facility Name]],D_2,8,0)</f>
        <v>68</v>
      </c>
    </row>
    <row r="7224" spans="1:27" hidden="1" x14ac:dyDescent="0.25">
      <c r="A7224">
        <v>672824</v>
      </c>
      <c r="B7224" t="s">
        <v>8252</v>
      </c>
      <c r="C7224">
        <v>4</v>
      </c>
      <c r="D7224" t="s">
        <v>5599</v>
      </c>
      <c r="E7224" t="s">
        <v>5629</v>
      </c>
      <c r="F7224" t="s">
        <v>29</v>
      </c>
      <c r="G7224" t="s">
        <v>30</v>
      </c>
      <c r="H7224" t="s">
        <v>31</v>
      </c>
      <c r="I7224">
        <v>12</v>
      </c>
      <c r="J7224" t="s">
        <v>34</v>
      </c>
      <c r="K7224">
        <v>19</v>
      </c>
      <c r="L7224">
        <v>33</v>
      </c>
      <c r="M7224">
        <v>33</v>
      </c>
      <c r="N7224" t="s">
        <v>33</v>
      </c>
      <c r="O7224" t="s">
        <v>33</v>
      </c>
      <c r="P7224" t="s">
        <v>33</v>
      </c>
      <c r="Q7224">
        <v>22</v>
      </c>
      <c r="R7224">
        <v>25</v>
      </c>
      <c r="S7224">
        <v>49</v>
      </c>
      <c r="T7224" t="s">
        <v>33</v>
      </c>
      <c r="U7224" t="s">
        <v>33</v>
      </c>
      <c r="V7224">
        <v>30</v>
      </c>
      <c r="W7224">
        <v>30</v>
      </c>
      <c r="X7224">
        <v>0</v>
      </c>
      <c r="Y7224" t="s">
        <v>34</v>
      </c>
      <c r="Z7224" t="s">
        <v>33</v>
      </c>
      <c r="AA7224" t="e">
        <f>VLOOKUP(Table1[[#This Row],[Facility Name]],D_2,8,0)</f>
        <v>#N/A</v>
      </c>
    </row>
    <row r="7225" spans="1:27" x14ac:dyDescent="0.25">
      <c r="A7225">
        <v>672828</v>
      </c>
      <c r="B7225" t="s">
        <v>8340</v>
      </c>
      <c r="C7225">
        <v>2</v>
      </c>
      <c r="D7225" t="s">
        <v>5599</v>
      </c>
      <c r="E7225" t="s">
        <v>5823</v>
      </c>
      <c r="F7225" t="s">
        <v>29</v>
      </c>
      <c r="G7225" t="s">
        <v>63</v>
      </c>
      <c r="H7225" t="s">
        <v>64</v>
      </c>
      <c r="I7225">
        <v>13</v>
      </c>
      <c r="J7225" t="s">
        <v>33</v>
      </c>
      <c r="K7225">
        <v>34</v>
      </c>
      <c r="L7225">
        <v>47</v>
      </c>
      <c r="M7225">
        <v>49</v>
      </c>
      <c r="N7225" t="s">
        <v>33</v>
      </c>
      <c r="O7225" t="s">
        <v>33</v>
      </c>
      <c r="P7225" t="s">
        <v>33</v>
      </c>
      <c r="Q7225">
        <v>36</v>
      </c>
      <c r="R7225">
        <v>35</v>
      </c>
      <c r="S7225">
        <v>86</v>
      </c>
      <c r="T7225" t="s">
        <v>34</v>
      </c>
      <c r="U7225" t="s">
        <v>33</v>
      </c>
      <c r="V7225">
        <v>44</v>
      </c>
      <c r="W7225">
        <v>44</v>
      </c>
      <c r="X7225">
        <v>0</v>
      </c>
      <c r="Y7225" t="s">
        <v>33</v>
      </c>
      <c r="Z7225" t="s">
        <v>33</v>
      </c>
      <c r="AA7225">
        <f>VLOOKUP(Table1[[#This Row],[Facility Name]],D_2,8,0)</f>
        <v>26</v>
      </c>
    </row>
    <row r="7226" spans="1:27" hidden="1" x14ac:dyDescent="0.25">
      <c r="A7226">
        <v>672826</v>
      </c>
      <c r="B7226" t="s">
        <v>8254</v>
      </c>
      <c r="C7226">
        <v>4</v>
      </c>
      <c r="D7226" t="s">
        <v>5599</v>
      </c>
      <c r="E7226" t="s">
        <v>131</v>
      </c>
      <c r="F7226" t="s">
        <v>29</v>
      </c>
      <c r="G7226" t="s">
        <v>30</v>
      </c>
      <c r="H7226" t="s">
        <v>31</v>
      </c>
      <c r="I7226">
        <v>12</v>
      </c>
      <c r="J7226" t="s">
        <v>33</v>
      </c>
      <c r="K7226">
        <v>24</v>
      </c>
      <c r="L7226">
        <v>36</v>
      </c>
      <c r="M7226">
        <v>40</v>
      </c>
      <c r="N7226" t="s">
        <v>33</v>
      </c>
      <c r="O7226" t="s">
        <v>33</v>
      </c>
      <c r="P7226" t="s">
        <v>33</v>
      </c>
      <c r="Q7226">
        <v>28</v>
      </c>
      <c r="R7226">
        <v>43</v>
      </c>
      <c r="S7226">
        <v>52</v>
      </c>
      <c r="T7226" t="s">
        <v>33</v>
      </c>
      <c r="U7226" t="s">
        <v>33</v>
      </c>
      <c r="V7226">
        <v>35</v>
      </c>
      <c r="W7226">
        <v>35</v>
      </c>
      <c r="X7226">
        <v>0</v>
      </c>
      <c r="Y7226" t="s">
        <v>34</v>
      </c>
      <c r="Z7226" t="s">
        <v>33</v>
      </c>
      <c r="AA7226" t="e">
        <f>VLOOKUP(Table1[[#This Row],[Facility Name]],D_2,8,0)</f>
        <v>#N/A</v>
      </c>
    </row>
    <row r="7227" spans="1:27" x14ac:dyDescent="0.25">
      <c r="A7227">
        <v>672829</v>
      </c>
      <c r="B7227" t="s">
        <v>8341</v>
      </c>
      <c r="C7227">
        <v>2</v>
      </c>
      <c r="D7227" t="s">
        <v>5599</v>
      </c>
      <c r="E7227" t="s">
        <v>5799</v>
      </c>
      <c r="F7227" t="s">
        <v>29</v>
      </c>
      <c r="G7227" t="s">
        <v>63</v>
      </c>
      <c r="H7227" t="s">
        <v>64</v>
      </c>
      <c r="I7227">
        <v>2</v>
      </c>
      <c r="J7227" t="s">
        <v>33</v>
      </c>
      <c r="K7227">
        <v>26</v>
      </c>
      <c r="L7227">
        <v>36</v>
      </c>
      <c r="M7227">
        <v>39</v>
      </c>
      <c r="N7227" t="s">
        <v>33</v>
      </c>
      <c r="O7227" t="s">
        <v>33</v>
      </c>
      <c r="P7227" t="s">
        <v>33</v>
      </c>
      <c r="Q7227">
        <v>27</v>
      </c>
      <c r="R7227">
        <v>27</v>
      </c>
      <c r="S7227">
        <v>51</v>
      </c>
      <c r="T7227" t="s">
        <v>34</v>
      </c>
      <c r="U7227" t="s">
        <v>34</v>
      </c>
      <c r="V7227">
        <v>0</v>
      </c>
      <c r="W7227">
        <v>0</v>
      </c>
      <c r="X7227">
        <v>0</v>
      </c>
      <c r="Y7227" t="s">
        <v>40</v>
      </c>
      <c r="Z7227" t="s">
        <v>33</v>
      </c>
      <c r="AA7227">
        <f>VLOOKUP(Table1[[#This Row],[Facility Name]],D_2,8,0)</f>
        <v>20</v>
      </c>
    </row>
    <row r="7228" spans="1:27" hidden="1" x14ac:dyDescent="0.25">
      <c r="A7228">
        <v>672827</v>
      </c>
      <c r="B7228" t="s">
        <v>8339</v>
      </c>
      <c r="C7228">
        <v>4</v>
      </c>
      <c r="D7228" t="s">
        <v>5599</v>
      </c>
      <c r="E7228" t="s">
        <v>5779</v>
      </c>
      <c r="F7228" t="s">
        <v>29</v>
      </c>
      <c r="G7228" t="s">
        <v>30</v>
      </c>
      <c r="H7228" t="s">
        <v>31</v>
      </c>
      <c r="I7228">
        <v>17</v>
      </c>
      <c r="J7228" t="s">
        <v>34</v>
      </c>
      <c r="K7228">
        <v>14</v>
      </c>
      <c r="L7228">
        <v>31</v>
      </c>
      <c r="M7228">
        <v>31</v>
      </c>
      <c r="N7228" t="s">
        <v>33</v>
      </c>
      <c r="O7228" t="s">
        <v>34</v>
      </c>
      <c r="P7228" t="s">
        <v>34</v>
      </c>
      <c r="Q7228">
        <v>14</v>
      </c>
      <c r="R7228">
        <v>9</v>
      </c>
      <c r="S7228">
        <v>27</v>
      </c>
      <c r="T7228" t="s">
        <v>33</v>
      </c>
      <c r="U7228" t="s">
        <v>33</v>
      </c>
      <c r="V7228">
        <v>26</v>
      </c>
      <c r="W7228">
        <v>26</v>
      </c>
      <c r="X7228">
        <v>0</v>
      </c>
      <c r="Y7228" t="s">
        <v>34</v>
      </c>
      <c r="Z7228" t="s">
        <v>33</v>
      </c>
      <c r="AA7228" t="e">
        <f>VLOOKUP(Table1[[#This Row],[Facility Name]],D_2,8,0)</f>
        <v>#N/A</v>
      </c>
    </row>
    <row r="7229" spans="1:27" x14ac:dyDescent="0.25">
      <c r="A7229">
        <v>672830</v>
      </c>
      <c r="B7229" t="s">
        <v>8342</v>
      </c>
      <c r="C7229">
        <v>4</v>
      </c>
      <c r="D7229" t="s">
        <v>5599</v>
      </c>
      <c r="E7229" t="s">
        <v>129</v>
      </c>
      <c r="F7229" t="s">
        <v>29</v>
      </c>
      <c r="G7229" t="s">
        <v>30</v>
      </c>
      <c r="H7229" t="s">
        <v>294</v>
      </c>
      <c r="I7229">
        <v>17</v>
      </c>
      <c r="J7229" t="s">
        <v>33</v>
      </c>
      <c r="K7229">
        <v>33</v>
      </c>
      <c r="L7229">
        <v>45</v>
      </c>
      <c r="M7229">
        <v>52</v>
      </c>
      <c r="N7229" t="s">
        <v>33</v>
      </c>
      <c r="O7229" t="s">
        <v>33</v>
      </c>
      <c r="P7229" t="s">
        <v>33</v>
      </c>
      <c r="Q7229">
        <v>37</v>
      </c>
      <c r="R7229">
        <v>26</v>
      </c>
      <c r="S7229">
        <v>69</v>
      </c>
      <c r="T7229" t="s">
        <v>33</v>
      </c>
      <c r="U7229" t="s">
        <v>33</v>
      </c>
      <c r="V7229">
        <v>45</v>
      </c>
      <c r="W7229">
        <v>45</v>
      </c>
      <c r="X7229">
        <v>0</v>
      </c>
      <c r="Y7229" t="s">
        <v>34</v>
      </c>
      <c r="Z7229" t="s">
        <v>33</v>
      </c>
      <c r="AA7229">
        <f>VLOOKUP(Table1[[#This Row],[Facility Name]],D_2,8,0)</f>
        <v>48</v>
      </c>
    </row>
    <row r="7230" spans="1:27" x14ac:dyDescent="0.25">
      <c r="A7230">
        <v>672831</v>
      </c>
      <c r="B7230" t="s">
        <v>8358</v>
      </c>
      <c r="C7230">
        <v>4</v>
      </c>
      <c r="D7230" t="s">
        <v>5599</v>
      </c>
      <c r="E7230" t="s">
        <v>129</v>
      </c>
      <c r="F7230" t="s">
        <v>29</v>
      </c>
      <c r="G7230" t="s">
        <v>30</v>
      </c>
      <c r="H7230" t="s">
        <v>407</v>
      </c>
      <c r="I7230">
        <v>24</v>
      </c>
      <c r="J7230" t="s">
        <v>33</v>
      </c>
      <c r="K7230">
        <v>53</v>
      </c>
      <c r="L7230">
        <v>92</v>
      </c>
      <c r="M7230">
        <v>102</v>
      </c>
      <c r="N7230" t="s">
        <v>33</v>
      </c>
      <c r="O7230" t="s">
        <v>33</v>
      </c>
      <c r="P7230" t="s">
        <v>33</v>
      </c>
      <c r="Q7230">
        <v>62</v>
      </c>
      <c r="R7230">
        <v>46</v>
      </c>
      <c r="S7230">
        <v>110</v>
      </c>
      <c r="T7230" t="s">
        <v>33</v>
      </c>
      <c r="U7230" t="s">
        <v>33</v>
      </c>
      <c r="V7230">
        <v>91</v>
      </c>
      <c r="W7230">
        <v>91</v>
      </c>
      <c r="X7230">
        <v>0</v>
      </c>
      <c r="Y7230" t="s">
        <v>33</v>
      </c>
      <c r="Z7230" t="s">
        <v>33</v>
      </c>
      <c r="AA7230">
        <f>VLOOKUP(Table1[[#This Row],[Facility Name]],D_2,8,0)</f>
        <v>63</v>
      </c>
    </row>
    <row r="7231" spans="1:27" x14ac:dyDescent="0.25">
      <c r="A7231">
        <v>672832</v>
      </c>
      <c r="B7231" t="s">
        <v>8359</v>
      </c>
      <c r="C7231">
        <v>2</v>
      </c>
      <c r="D7231" t="s">
        <v>5599</v>
      </c>
      <c r="E7231" t="s">
        <v>5619</v>
      </c>
      <c r="F7231" t="s">
        <v>29</v>
      </c>
      <c r="G7231" t="s">
        <v>30</v>
      </c>
      <c r="H7231" t="s">
        <v>294</v>
      </c>
      <c r="I7231">
        <v>13</v>
      </c>
      <c r="J7231" t="s">
        <v>33</v>
      </c>
      <c r="K7231">
        <v>24</v>
      </c>
      <c r="L7231">
        <v>31</v>
      </c>
      <c r="M7231">
        <v>30</v>
      </c>
      <c r="N7231" t="s">
        <v>33</v>
      </c>
      <c r="O7231" t="s">
        <v>33</v>
      </c>
      <c r="P7231" t="s">
        <v>33</v>
      </c>
      <c r="Q7231">
        <v>27</v>
      </c>
      <c r="R7231">
        <v>55</v>
      </c>
      <c r="S7231">
        <v>52</v>
      </c>
      <c r="T7231" t="s">
        <v>33</v>
      </c>
      <c r="U7231" t="s">
        <v>33</v>
      </c>
      <c r="V7231">
        <v>33</v>
      </c>
      <c r="W7231">
        <v>33</v>
      </c>
      <c r="X7231">
        <v>0</v>
      </c>
      <c r="Y7231" t="s">
        <v>34</v>
      </c>
      <c r="Z7231" t="s">
        <v>33</v>
      </c>
      <c r="AA7231">
        <f>VLOOKUP(Table1[[#This Row],[Facility Name]],D_2,8,0)</f>
        <v>63</v>
      </c>
    </row>
    <row r="7232" spans="1:27" x14ac:dyDescent="0.25">
      <c r="A7232">
        <v>672834</v>
      </c>
      <c r="B7232" t="s">
        <v>8433</v>
      </c>
      <c r="C7232">
        <v>4</v>
      </c>
      <c r="D7232" t="s">
        <v>5599</v>
      </c>
      <c r="E7232" t="s">
        <v>8434</v>
      </c>
      <c r="F7232" t="s">
        <v>29</v>
      </c>
      <c r="G7232" t="s">
        <v>30</v>
      </c>
      <c r="H7232" t="s">
        <v>37</v>
      </c>
      <c r="I7232">
        <v>24</v>
      </c>
      <c r="J7232" t="s">
        <v>33</v>
      </c>
      <c r="K7232">
        <v>150</v>
      </c>
      <c r="L7232">
        <v>186</v>
      </c>
      <c r="M7232">
        <v>197</v>
      </c>
      <c r="N7232" t="s">
        <v>33</v>
      </c>
      <c r="O7232" t="s">
        <v>32</v>
      </c>
      <c r="P7232" t="s">
        <v>33</v>
      </c>
      <c r="Q7232">
        <v>167</v>
      </c>
      <c r="R7232">
        <v>285</v>
      </c>
      <c r="S7232">
        <v>441</v>
      </c>
      <c r="T7232" t="s">
        <v>33</v>
      </c>
      <c r="U7232" t="s">
        <v>33</v>
      </c>
      <c r="V7232">
        <v>179</v>
      </c>
      <c r="W7232">
        <v>179</v>
      </c>
      <c r="X7232">
        <v>0</v>
      </c>
      <c r="Y7232" t="s">
        <v>33</v>
      </c>
      <c r="Z7232" t="s">
        <v>33</v>
      </c>
      <c r="AA7232">
        <f>VLOOKUP(Table1[[#This Row],[Facility Name]],D_2,8,0)</f>
        <v>38</v>
      </c>
    </row>
    <row r="7233" spans="1:27" hidden="1" x14ac:dyDescent="0.25">
      <c r="A7233">
        <v>682610</v>
      </c>
      <c r="B7233" t="s">
        <v>8449</v>
      </c>
      <c r="D7233" t="s">
        <v>836</v>
      </c>
      <c r="E7233" t="s">
        <v>569</v>
      </c>
      <c r="F7233" t="s">
        <v>29</v>
      </c>
      <c r="G7233" t="s">
        <v>30</v>
      </c>
      <c r="H7233" t="s">
        <v>31</v>
      </c>
      <c r="I7233">
        <v>1</v>
      </c>
      <c r="J7233" t="s">
        <v>33</v>
      </c>
      <c r="K7233">
        <v>36</v>
      </c>
      <c r="L7233">
        <v>55</v>
      </c>
      <c r="M7233">
        <v>60</v>
      </c>
      <c r="N7233" t="s">
        <v>33</v>
      </c>
      <c r="O7233" t="s">
        <v>33</v>
      </c>
      <c r="P7233" t="s">
        <v>33</v>
      </c>
      <c r="Q7233">
        <v>42</v>
      </c>
      <c r="R7233">
        <v>32</v>
      </c>
      <c r="S7233">
        <v>122</v>
      </c>
      <c r="T7233" t="s">
        <v>34</v>
      </c>
      <c r="U7233" t="s">
        <v>34</v>
      </c>
      <c r="V7233">
        <v>9</v>
      </c>
      <c r="W7233">
        <v>9</v>
      </c>
      <c r="X7233">
        <v>0</v>
      </c>
      <c r="Y7233" t="s">
        <v>34</v>
      </c>
      <c r="Z7233" t="s">
        <v>33</v>
      </c>
      <c r="AA7233" t="e">
        <f>VLOOKUP(Table1[[#This Row],[Facility Name]],D_2,8,0)</f>
        <v>#N/A</v>
      </c>
    </row>
    <row r="7234" spans="1:27" x14ac:dyDescent="0.25">
      <c r="A7234">
        <v>672836</v>
      </c>
      <c r="B7234" t="s">
        <v>8450</v>
      </c>
      <c r="C7234">
        <v>3</v>
      </c>
      <c r="D7234" t="s">
        <v>5599</v>
      </c>
      <c r="E7234" t="s">
        <v>910</v>
      </c>
      <c r="F7234" t="s">
        <v>29</v>
      </c>
      <c r="G7234" t="s">
        <v>30</v>
      </c>
      <c r="H7234" t="s">
        <v>37</v>
      </c>
      <c r="I7234">
        <v>13</v>
      </c>
      <c r="J7234" t="s">
        <v>34</v>
      </c>
      <c r="K7234">
        <v>20</v>
      </c>
      <c r="L7234">
        <v>42</v>
      </c>
      <c r="M7234">
        <v>43</v>
      </c>
      <c r="N7234" t="s">
        <v>33</v>
      </c>
      <c r="O7234" t="s">
        <v>33</v>
      </c>
      <c r="P7234" t="s">
        <v>34</v>
      </c>
      <c r="Q7234">
        <v>22</v>
      </c>
      <c r="R7234">
        <v>26</v>
      </c>
      <c r="S7234">
        <v>32</v>
      </c>
      <c r="T7234" t="s">
        <v>33</v>
      </c>
      <c r="U7234" t="s">
        <v>33</v>
      </c>
      <c r="V7234">
        <v>30</v>
      </c>
      <c r="W7234">
        <v>30</v>
      </c>
      <c r="X7234">
        <v>0</v>
      </c>
      <c r="Y7234" t="s">
        <v>34</v>
      </c>
      <c r="Z7234" t="s">
        <v>33</v>
      </c>
      <c r="AA7234">
        <f>VLOOKUP(Table1[[#This Row],[Facility Name]],D_2,8,0)</f>
        <v>12</v>
      </c>
    </row>
    <row r="7235" spans="1:27" hidden="1" x14ac:dyDescent="0.25">
      <c r="A7235">
        <v>672833</v>
      </c>
      <c r="B7235" t="s">
        <v>8432</v>
      </c>
      <c r="C7235">
        <v>4</v>
      </c>
      <c r="D7235" t="s">
        <v>5599</v>
      </c>
      <c r="E7235" t="s">
        <v>6937</v>
      </c>
      <c r="F7235" t="s">
        <v>29</v>
      </c>
      <c r="G7235" t="s">
        <v>30</v>
      </c>
      <c r="H7235" t="s">
        <v>31</v>
      </c>
      <c r="I7235">
        <v>12</v>
      </c>
      <c r="J7235" t="s">
        <v>33</v>
      </c>
      <c r="K7235">
        <v>57</v>
      </c>
      <c r="L7235">
        <v>76</v>
      </c>
      <c r="M7235">
        <v>81</v>
      </c>
      <c r="N7235" t="s">
        <v>33</v>
      </c>
      <c r="O7235" t="s">
        <v>33</v>
      </c>
      <c r="P7235" t="s">
        <v>40</v>
      </c>
      <c r="Q7235">
        <v>64</v>
      </c>
      <c r="R7235">
        <v>89</v>
      </c>
      <c r="S7235">
        <v>122</v>
      </c>
      <c r="T7235" t="s">
        <v>33</v>
      </c>
      <c r="U7235" t="s">
        <v>33</v>
      </c>
      <c r="V7235">
        <v>73</v>
      </c>
      <c r="W7235">
        <v>73</v>
      </c>
      <c r="X7235">
        <v>0</v>
      </c>
      <c r="Y7235" t="s">
        <v>33</v>
      </c>
      <c r="Z7235" t="s">
        <v>33</v>
      </c>
      <c r="AA7235" t="e">
        <f>VLOOKUP(Table1[[#This Row],[Facility Name]],D_2,8,0)</f>
        <v>#N/A</v>
      </c>
    </row>
    <row r="7236" spans="1:27" x14ac:dyDescent="0.25">
      <c r="A7236">
        <v>672837</v>
      </c>
      <c r="B7236" t="s">
        <v>8451</v>
      </c>
      <c r="C7236">
        <v>4</v>
      </c>
      <c r="D7236" t="s">
        <v>5599</v>
      </c>
      <c r="E7236" t="s">
        <v>5654</v>
      </c>
      <c r="F7236" t="s">
        <v>29</v>
      </c>
      <c r="G7236" t="s">
        <v>30</v>
      </c>
      <c r="H7236" t="s">
        <v>407</v>
      </c>
      <c r="I7236">
        <v>21</v>
      </c>
      <c r="J7236" t="s">
        <v>34</v>
      </c>
      <c r="K7236">
        <v>22</v>
      </c>
      <c r="L7236">
        <v>38</v>
      </c>
      <c r="M7236">
        <v>43</v>
      </c>
      <c r="N7236" t="s">
        <v>33</v>
      </c>
      <c r="O7236" t="s">
        <v>33</v>
      </c>
      <c r="P7236" t="s">
        <v>33</v>
      </c>
      <c r="Q7236">
        <v>27</v>
      </c>
      <c r="R7236">
        <v>31</v>
      </c>
      <c r="S7236">
        <v>46</v>
      </c>
      <c r="T7236" t="s">
        <v>33</v>
      </c>
      <c r="U7236" t="s">
        <v>33</v>
      </c>
      <c r="V7236">
        <v>32</v>
      </c>
      <c r="W7236">
        <v>32</v>
      </c>
      <c r="X7236">
        <v>0</v>
      </c>
      <c r="Y7236" t="s">
        <v>34</v>
      </c>
      <c r="Z7236" t="s">
        <v>40</v>
      </c>
      <c r="AA7236">
        <f>VLOOKUP(Table1[[#This Row],[Facility Name]],D_2,8,0)</f>
        <v>58</v>
      </c>
    </row>
    <row r="7237" spans="1:27" hidden="1" x14ac:dyDescent="0.25">
      <c r="A7237">
        <v>682531</v>
      </c>
      <c r="B7237" t="s">
        <v>8452</v>
      </c>
      <c r="D7237" t="s">
        <v>836</v>
      </c>
      <c r="E7237" t="s">
        <v>868</v>
      </c>
      <c r="F7237" t="s">
        <v>29</v>
      </c>
      <c r="G7237" t="s">
        <v>30</v>
      </c>
      <c r="H7237" t="s">
        <v>31</v>
      </c>
      <c r="I7237">
        <v>3</v>
      </c>
      <c r="J7237" t="s">
        <v>34</v>
      </c>
      <c r="K7237">
        <v>10</v>
      </c>
      <c r="L7237">
        <v>17</v>
      </c>
      <c r="M7237">
        <v>16</v>
      </c>
      <c r="N7237" t="s">
        <v>33</v>
      </c>
      <c r="O7237" t="s">
        <v>33</v>
      </c>
      <c r="P7237" t="s">
        <v>33</v>
      </c>
      <c r="Q7237">
        <v>13</v>
      </c>
      <c r="R7237">
        <v>15</v>
      </c>
      <c r="S7237">
        <v>60</v>
      </c>
      <c r="T7237" t="s">
        <v>34</v>
      </c>
      <c r="U7237" t="s">
        <v>34</v>
      </c>
      <c r="V7237">
        <v>5</v>
      </c>
      <c r="W7237">
        <v>5</v>
      </c>
      <c r="X7237">
        <v>0</v>
      </c>
      <c r="Y7237" t="s">
        <v>34</v>
      </c>
      <c r="Z7237" t="s">
        <v>33</v>
      </c>
      <c r="AA7237" t="e">
        <f>VLOOKUP(Table1[[#This Row],[Facility Name]],D_2,8,0)</f>
        <v>#N/A</v>
      </c>
    </row>
    <row r="7238" spans="1:27" x14ac:dyDescent="0.25">
      <c r="A7238">
        <v>672838</v>
      </c>
      <c r="B7238" t="s">
        <v>8016</v>
      </c>
      <c r="C7238">
        <v>3</v>
      </c>
      <c r="D7238" t="s">
        <v>5599</v>
      </c>
      <c r="E7238" t="s">
        <v>2703</v>
      </c>
      <c r="F7238" t="s">
        <v>29</v>
      </c>
      <c r="G7238" t="s">
        <v>30</v>
      </c>
      <c r="H7238" t="s">
        <v>37</v>
      </c>
      <c r="I7238">
        <v>13</v>
      </c>
      <c r="J7238" t="s">
        <v>33</v>
      </c>
      <c r="K7238">
        <v>27</v>
      </c>
      <c r="L7238">
        <v>54</v>
      </c>
      <c r="M7238">
        <v>59</v>
      </c>
      <c r="N7238" t="s">
        <v>33</v>
      </c>
      <c r="O7238" t="s">
        <v>33</v>
      </c>
      <c r="P7238" t="s">
        <v>33</v>
      </c>
      <c r="Q7238">
        <v>35</v>
      </c>
      <c r="R7238">
        <v>32</v>
      </c>
      <c r="S7238">
        <v>70</v>
      </c>
      <c r="T7238" t="s">
        <v>33</v>
      </c>
      <c r="U7238" t="s">
        <v>33</v>
      </c>
      <c r="V7238">
        <v>52</v>
      </c>
      <c r="W7238">
        <v>52</v>
      </c>
      <c r="X7238">
        <v>0</v>
      </c>
      <c r="Y7238" t="s">
        <v>34</v>
      </c>
      <c r="Z7238" t="s">
        <v>33</v>
      </c>
      <c r="AA7238">
        <f>VLOOKUP(Table1[[#This Row],[Facility Name]],D_2,8,0)</f>
        <v>65</v>
      </c>
    </row>
    <row r="7239" spans="1:27" x14ac:dyDescent="0.25">
      <c r="A7239">
        <v>672839</v>
      </c>
      <c r="B7239" t="s">
        <v>8168</v>
      </c>
      <c r="C7239">
        <v>3</v>
      </c>
      <c r="D7239" t="s">
        <v>5599</v>
      </c>
      <c r="E7239" t="s">
        <v>8169</v>
      </c>
      <c r="F7239" t="s">
        <v>29</v>
      </c>
      <c r="G7239" t="s">
        <v>30</v>
      </c>
      <c r="H7239" t="s">
        <v>37</v>
      </c>
      <c r="I7239">
        <v>13</v>
      </c>
      <c r="J7239" t="s">
        <v>33</v>
      </c>
      <c r="K7239">
        <v>54</v>
      </c>
      <c r="L7239">
        <v>71</v>
      </c>
      <c r="M7239">
        <v>75</v>
      </c>
      <c r="N7239" t="s">
        <v>33</v>
      </c>
      <c r="O7239" t="s">
        <v>33</v>
      </c>
      <c r="P7239" t="s">
        <v>33</v>
      </c>
      <c r="Q7239">
        <v>62</v>
      </c>
      <c r="R7239">
        <v>46</v>
      </c>
      <c r="S7239">
        <v>111</v>
      </c>
      <c r="T7239" t="s">
        <v>33</v>
      </c>
      <c r="U7239" t="s">
        <v>33</v>
      </c>
      <c r="V7239">
        <v>75</v>
      </c>
      <c r="W7239">
        <v>75</v>
      </c>
      <c r="X7239">
        <v>0</v>
      </c>
      <c r="Y7239" t="s">
        <v>34</v>
      </c>
      <c r="Z7239" t="s">
        <v>33</v>
      </c>
      <c r="AA7239">
        <f>VLOOKUP(Table1[[#This Row],[Facility Name]],D_2,8,0)</f>
        <v>63</v>
      </c>
    </row>
    <row r="7240" spans="1:27" x14ac:dyDescent="0.25">
      <c r="A7240">
        <v>672840</v>
      </c>
      <c r="B7240" t="s">
        <v>8170</v>
      </c>
      <c r="C7240">
        <v>1</v>
      </c>
      <c r="D7240" t="s">
        <v>5599</v>
      </c>
      <c r="E7240" t="s">
        <v>1145</v>
      </c>
      <c r="F7240" t="s">
        <v>29</v>
      </c>
      <c r="G7240" t="s">
        <v>30</v>
      </c>
      <c r="H7240" t="s">
        <v>294</v>
      </c>
      <c r="I7240">
        <v>13</v>
      </c>
      <c r="J7240" t="s">
        <v>33</v>
      </c>
      <c r="K7240">
        <v>46</v>
      </c>
      <c r="L7240">
        <v>57</v>
      </c>
      <c r="M7240">
        <v>62</v>
      </c>
      <c r="N7240" t="s">
        <v>33</v>
      </c>
      <c r="O7240" t="s">
        <v>33</v>
      </c>
      <c r="P7240" t="s">
        <v>33</v>
      </c>
      <c r="Q7240">
        <v>52</v>
      </c>
      <c r="R7240">
        <v>48</v>
      </c>
      <c r="S7240">
        <v>92</v>
      </c>
      <c r="T7240" t="s">
        <v>40</v>
      </c>
      <c r="U7240" t="s">
        <v>33</v>
      </c>
      <c r="V7240">
        <v>62</v>
      </c>
      <c r="W7240">
        <v>62</v>
      </c>
      <c r="X7240">
        <v>0</v>
      </c>
      <c r="Y7240" t="s">
        <v>34</v>
      </c>
      <c r="Z7240" t="s">
        <v>33</v>
      </c>
      <c r="AA7240">
        <f>VLOOKUP(Table1[[#This Row],[Facility Name]],D_2,8,0)</f>
        <v>23</v>
      </c>
    </row>
    <row r="7241" spans="1:27" x14ac:dyDescent="0.25">
      <c r="A7241">
        <v>672844</v>
      </c>
      <c r="B7241" t="s">
        <v>8192</v>
      </c>
      <c r="C7241">
        <v>2</v>
      </c>
      <c r="D7241" t="s">
        <v>5599</v>
      </c>
      <c r="E7241" t="s">
        <v>5619</v>
      </c>
      <c r="F7241" t="s">
        <v>29</v>
      </c>
      <c r="G7241" t="s">
        <v>63</v>
      </c>
      <c r="H7241" t="s">
        <v>64</v>
      </c>
      <c r="I7241">
        <v>28</v>
      </c>
      <c r="J7241" t="s">
        <v>33</v>
      </c>
      <c r="K7241">
        <v>44</v>
      </c>
      <c r="L7241">
        <v>62</v>
      </c>
      <c r="M7241">
        <v>68</v>
      </c>
      <c r="N7241" t="s">
        <v>33</v>
      </c>
      <c r="O7241" t="s">
        <v>33</v>
      </c>
      <c r="P7241" t="s">
        <v>33</v>
      </c>
      <c r="Q7241">
        <v>49</v>
      </c>
      <c r="R7241">
        <v>35</v>
      </c>
      <c r="S7241">
        <v>66</v>
      </c>
      <c r="T7241" t="s">
        <v>33</v>
      </c>
      <c r="U7241" t="s">
        <v>33</v>
      </c>
      <c r="V7241">
        <v>53</v>
      </c>
      <c r="W7241">
        <v>53</v>
      </c>
      <c r="X7241">
        <v>0</v>
      </c>
      <c r="Y7241" t="s">
        <v>33</v>
      </c>
      <c r="Z7241" t="s">
        <v>33</v>
      </c>
      <c r="AA7241">
        <f>VLOOKUP(Table1[[#This Row],[Facility Name]],D_2,8,0)</f>
        <v>56</v>
      </c>
    </row>
    <row r="7242" spans="1:27" x14ac:dyDescent="0.25">
      <c r="A7242">
        <v>672845</v>
      </c>
      <c r="B7242" t="s">
        <v>8257</v>
      </c>
      <c r="C7242">
        <v>3</v>
      </c>
      <c r="D7242" t="s">
        <v>5599</v>
      </c>
      <c r="E7242" t="s">
        <v>5619</v>
      </c>
      <c r="F7242" t="s">
        <v>29</v>
      </c>
      <c r="G7242" t="s">
        <v>30</v>
      </c>
      <c r="H7242" t="s">
        <v>37</v>
      </c>
      <c r="I7242">
        <v>13</v>
      </c>
      <c r="J7242" t="s">
        <v>33</v>
      </c>
      <c r="K7242">
        <v>47</v>
      </c>
      <c r="L7242">
        <v>69</v>
      </c>
      <c r="M7242">
        <v>80</v>
      </c>
      <c r="N7242" t="s">
        <v>33</v>
      </c>
      <c r="O7242" t="s">
        <v>33</v>
      </c>
      <c r="P7242" t="s">
        <v>33</v>
      </c>
      <c r="Q7242">
        <v>54</v>
      </c>
      <c r="R7242">
        <v>52</v>
      </c>
      <c r="S7242">
        <v>97</v>
      </c>
      <c r="T7242" t="s">
        <v>33</v>
      </c>
      <c r="U7242" t="s">
        <v>33</v>
      </c>
      <c r="V7242">
        <v>61</v>
      </c>
      <c r="W7242">
        <v>61</v>
      </c>
      <c r="X7242">
        <v>0</v>
      </c>
      <c r="Y7242" t="s">
        <v>34</v>
      </c>
      <c r="Z7242" t="s">
        <v>33</v>
      </c>
      <c r="AA7242">
        <f>VLOOKUP(Table1[[#This Row],[Facility Name]],D_2,8,0)</f>
        <v>36</v>
      </c>
    </row>
    <row r="7243" spans="1:27" hidden="1" x14ac:dyDescent="0.25">
      <c r="A7243">
        <v>672841</v>
      </c>
      <c r="B7243" t="s">
        <v>8171</v>
      </c>
      <c r="C7243">
        <v>2</v>
      </c>
      <c r="D7243" t="s">
        <v>5599</v>
      </c>
      <c r="E7243" t="s">
        <v>5619</v>
      </c>
      <c r="F7243" t="s">
        <v>29</v>
      </c>
      <c r="G7243" t="s">
        <v>30</v>
      </c>
      <c r="H7243" t="s">
        <v>31</v>
      </c>
      <c r="I7243">
        <v>20</v>
      </c>
      <c r="J7243" t="s">
        <v>33</v>
      </c>
      <c r="K7243">
        <v>23</v>
      </c>
      <c r="L7243">
        <v>40</v>
      </c>
      <c r="M7243">
        <v>41</v>
      </c>
      <c r="N7243" t="s">
        <v>33</v>
      </c>
      <c r="O7243" t="s">
        <v>33</v>
      </c>
      <c r="P7243" t="s">
        <v>33</v>
      </c>
      <c r="Q7243">
        <v>29</v>
      </c>
      <c r="R7243">
        <v>26</v>
      </c>
      <c r="S7243">
        <v>47</v>
      </c>
      <c r="T7243" t="s">
        <v>33</v>
      </c>
      <c r="U7243" t="s">
        <v>33</v>
      </c>
      <c r="V7243">
        <v>42</v>
      </c>
      <c r="W7243">
        <v>42</v>
      </c>
      <c r="X7243">
        <v>0</v>
      </c>
      <c r="Y7243" t="s">
        <v>34</v>
      </c>
      <c r="Z7243" t="s">
        <v>33</v>
      </c>
      <c r="AA7243" t="e">
        <f>VLOOKUP(Table1[[#This Row],[Facility Name]],D_2,8,0)</f>
        <v>#N/A</v>
      </c>
    </row>
    <row r="7244" spans="1:27" hidden="1" x14ac:dyDescent="0.25">
      <c r="A7244">
        <v>672842</v>
      </c>
      <c r="B7244" t="s">
        <v>8172</v>
      </c>
      <c r="C7244">
        <v>3</v>
      </c>
      <c r="D7244" t="s">
        <v>5599</v>
      </c>
      <c r="E7244" t="s">
        <v>910</v>
      </c>
      <c r="F7244" t="s">
        <v>29</v>
      </c>
      <c r="G7244" t="s">
        <v>30</v>
      </c>
      <c r="H7244" t="s">
        <v>31</v>
      </c>
      <c r="I7244">
        <v>24</v>
      </c>
      <c r="J7244" t="s">
        <v>33</v>
      </c>
      <c r="K7244">
        <v>30</v>
      </c>
      <c r="L7244">
        <v>49</v>
      </c>
      <c r="M7244">
        <v>53</v>
      </c>
      <c r="N7244" t="s">
        <v>32</v>
      </c>
      <c r="O7244" t="s">
        <v>33</v>
      </c>
      <c r="P7244" t="s">
        <v>32</v>
      </c>
      <c r="Q7244">
        <v>34</v>
      </c>
      <c r="R7244">
        <v>44</v>
      </c>
      <c r="S7244">
        <v>50</v>
      </c>
      <c r="T7244" t="s">
        <v>33</v>
      </c>
      <c r="U7244" t="s">
        <v>33</v>
      </c>
      <c r="V7244">
        <v>53</v>
      </c>
      <c r="W7244">
        <v>53</v>
      </c>
      <c r="X7244">
        <v>0</v>
      </c>
      <c r="Y7244" t="s">
        <v>34</v>
      </c>
      <c r="Z7244" t="s">
        <v>33</v>
      </c>
      <c r="AA7244" t="e">
        <f>VLOOKUP(Table1[[#This Row],[Facility Name]],D_2,8,0)</f>
        <v>#N/A</v>
      </c>
    </row>
    <row r="7245" spans="1:27" hidden="1" x14ac:dyDescent="0.25">
      <c r="A7245">
        <v>672843</v>
      </c>
      <c r="B7245" t="s">
        <v>8173</v>
      </c>
      <c r="C7245">
        <v>4</v>
      </c>
      <c r="D7245" t="s">
        <v>5599</v>
      </c>
      <c r="E7245" t="s">
        <v>5656</v>
      </c>
      <c r="F7245" t="s">
        <v>29</v>
      </c>
      <c r="G7245" t="s">
        <v>30</v>
      </c>
      <c r="H7245" t="s">
        <v>31</v>
      </c>
      <c r="I7245">
        <v>21</v>
      </c>
      <c r="J7245" t="s">
        <v>33</v>
      </c>
      <c r="K7245">
        <v>65</v>
      </c>
      <c r="L7245">
        <v>80</v>
      </c>
      <c r="M7245">
        <v>82</v>
      </c>
      <c r="N7245" t="s">
        <v>33</v>
      </c>
      <c r="O7245" t="s">
        <v>33</v>
      </c>
      <c r="P7245" t="s">
        <v>33</v>
      </c>
      <c r="Q7245">
        <v>71</v>
      </c>
      <c r="R7245">
        <v>71</v>
      </c>
      <c r="S7245">
        <v>105</v>
      </c>
      <c r="T7245" t="s">
        <v>33</v>
      </c>
      <c r="U7245" t="s">
        <v>33</v>
      </c>
      <c r="V7245">
        <v>67</v>
      </c>
      <c r="W7245">
        <v>67</v>
      </c>
      <c r="X7245">
        <v>0</v>
      </c>
      <c r="Y7245" t="s">
        <v>34</v>
      </c>
      <c r="Z7245" t="s">
        <v>33</v>
      </c>
      <c r="AA7245" t="e">
        <f>VLOOKUP(Table1[[#This Row],[Facility Name]],D_2,8,0)</f>
        <v>#N/A</v>
      </c>
    </row>
    <row r="7246" spans="1:27" x14ac:dyDescent="0.25">
      <c r="A7246">
        <v>672846</v>
      </c>
      <c r="B7246" t="s">
        <v>8258</v>
      </c>
      <c r="C7246">
        <v>3</v>
      </c>
      <c r="D7246" t="s">
        <v>5599</v>
      </c>
      <c r="E7246" t="s">
        <v>5779</v>
      </c>
      <c r="F7246" t="s">
        <v>29</v>
      </c>
      <c r="G7246" t="s">
        <v>30</v>
      </c>
      <c r="H7246" t="s">
        <v>294</v>
      </c>
      <c r="I7246">
        <v>13</v>
      </c>
      <c r="J7246" t="s">
        <v>33</v>
      </c>
      <c r="K7246">
        <v>25</v>
      </c>
      <c r="L7246">
        <v>34</v>
      </c>
      <c r="M7246">
        <v>37</v>
      </c>
      <c r="N7246" t="s">
        <v>33</v>
      </c>
      <c r="O7246" t="s">
        <v>33</v>
      </c>
      <c r="P7246" t="s">
        <v>33</v>
      </c>
      <c r="Q7246">
        <v>29</v>
      </c>
      <c r="R7246">
        <v>29</v>
      </c>
      <c r="S7246">
        <v>36</v>
      </c>
      <c r="T7246" t="s">
        <v>33</v>
      </c>
      <c r="U7246" t="s">
        <v>33</v>
      </c>
      <c r="V7246">
        <v>39</v>
      </c>
      <c r="W7246">
        <v>39</v>
      </c>
      <c r="X7246">
        <v>0</v>
      </c>
      <c r="Y7246" t="s">
        <v>34</v>
      </c>
      <c r="Z7246" t="s">
        <v>33</v>
      </c>
      <c r="AA7246">
        <f>VLOOKUP(Table1[[#This Row],[Facility Name]],D_2,8,0)</f>
        <v>14</v>
      </c>
    </row>
    <row r="7247" spans="1:27" x14ac:dyDescent="0.25">
      <c r="A7247">
        <v>672847</v>
      </c>
      <c r="B7247" t="s">
        <v>8259</v>
      </c>
      <c r="C7247">
        <v>1</v>
      </c>
      <c r="D7247" t="s">
        <v>5599</v>
      </c>
      <c r="E7247" t="s">
        <v>5619</v>
      </c>
      <c r="F7247" t="s">
        <v>29</v>
      </c>
      <c r="G7247" t="s">
        <v>30</v>
      </c>
      <c r="H7247" t="s">
        <v>37</v>
      </c>
      <c r="I7247">
        <v>16</v>
      </c>
      <c r="J7247" t="s">
        <v>33</v>
      </c>
      <c r="K7247">
        <v>58</v>
      </c>
      <c r="L7247">
        <v>108</v>
      </c>
      <c r="M7247">
        <v>112</v>
      </c>
      <c r="N7247" t="s">
        <v>33</v>
      </c>
      <c r="O7247" t="s">
        <v>33</v>
      </c>
      <c r="P7247" t="s">
        <v>33</v>
      </c>
      <c r="Q7247">
        <v>68</v>
      </c>
      <c r="R7247">
        <v>73</v>
      </c>
      <c r="S7247">
        <v>115</v>
      </c>
      <c r="T7247" t="s">
        <v>33</v>
      </c>
      <c r="U7247" t="s">
        <v>33</v>
      </c>
      <c r="V7247">
        <v>101</v>
      </c>
      <c r="W7247">
        <v>101</v>
      </c>
      <c r="X7247">
        <v>0</v>
      </c>
      <c r="Y7247" t="s">
        <v>33</v>
      </c>
      <c r="Z7247" t="s">
        <v>33</v>
      </c>
      <c r="AA7247">
        <f>VLOOKUP(Table1[[#This Row],[Facility Name]],D_2,8,0)</f>
        <v>33</v>
      </c>
    </row>
    <row r="7248" spans="1:27" x14ac:dyDescent="0.25">
      <c r="A7248">
        <v>672850</v>
      </c>
      <c r="B7248" t="s">
        <v>8280</v>
      </c>
      <c r="C7248">
        <v>2</v>
      </c>
      <c r="D7248" t="s">
        <v>5599</v>
      </c>
      <c r="E7248" t="s">
        <v>2703</v>
      </c>
      <c r="F7248" t="s">
        <v>29</v>
      </c>
      <c r="G7248" t="s">
        <v>30</v>
      </c>
      <c r="H7248" t="s">
        <v>3306</v>
      </c>
      <c r="I7248">
        <v>17</v>
      </c>
      <c r="J7248" t="s">
        <v>34</v>
      </c>
      <c r="K7248">
        <v>9</v>
      </c>
      <c r="L7248">
        <v>23</v>
      </c>
      <c r="M7248">
        <v>27</v>
      </c>
      <c r="N7248" t="s">
        <v>34</v>
      </c>
      <c r="O7248" t="s">
        <v>33</v>
      </c>
      <c r="P7248" t="s">
        <v>34</v>
      </c>
      <c r="Q7248">
        <v>11</v>
      </c>
      <c r="R7248">
        <v>11</v>
      </c>
      <c r="S7248">
        <v>15</v>
      </c>
      <c r="T7248" t="s">
        <v>33</v>
      </c>
      <c r="U7248" t="s">
        <v>33</v>
      </c>
      <c r="V7248">
        <v>26</v>
      </c>
      <c r="W7248">
        <v>26</v>
      </c>
      <c r="X7248">
        <v>0</v>
      </c>
      <c r="Y7248" t="s">
        <v>34</v>
      </c>
      <c r="Z7248" t="s">
        <v>33</v>
      </c>
      <c r="AA7248">
        <f>VLOOKUP(Table1[[#This Row],[Facility Name]],D_2,8,0)</f>
        <v>33</v>
      </c>
    </row>
    <row r="7249" spans="1:27" hidden="1" x14ac:dyDescent="0.25">
      <c r="A7249">
        <v>672887</v>
      </c>
      <c r="B7249" t="s">
        <v>8466</v>
      </c>
      <c r="C7249">
        <v>3</v>
      </c>
      <c r="D7249" t="s">
        <v>5599</v>
      </c>
      <c r="F7249" t="s">
        <v>29</v>
      </c>
      <c r="G7249" t="s">
        <v>30</v>
      </c>
      <c r="H7249" t="s">
        <v>407</v>
      </c>
      <c r="I7249">
        <v>17</v>
      </c>
      <c r="J7249" t="s">
        <v>33</v>
      </c>
      <c r="K7249">
        <v>79</v>
      </c>
      <c r="L7249">
        <v>111</v>
      </c>
      <c r="M7249">
        <v>115</v>
      </c>
      <c r="N7249" t="s">
        <v>33</v>
      </c>
      <c r="O7249" t="s">
        <v>33</v>
      </c>
      <c r="P7249" t="s">
        <v>33</v>
      </c>
      <c r="Q7249">
        <v>84</v>
      </c>
      <c r="R7249">
        <v>102</v>
      </c>
      <c r="S7249">
        <v>85</v>
      </c>
      <c r="T7249" t="s">
        <v>33</v>
      </c>
      <c r="U7249" t="s">
        <v>33</v>
      </c>
      <c r="V7249">
        <v>76</v>
      </c>
      <c r="W7249">
        <v>76</v>
      </c>
      <c r="X7249">
        <v>0</v>
      </c>
      <c r="Y7249" t="s">
        <v>34</v>
      </c>
      <c r="Z7249" t="s">
        <v>33</v>
      </c>
      <c r="AA7249" t="str">
        <f>VLOOKUP(Table1[[#This Row],[Facility Name]],D_2,8,0)</f>
        <v>No Score</v>
      </c>
    </row>
    <row r="7250" spans="1:27" x14ac:dyDescent="0.25">
      <c r="A7250">
        <v>672854</v>
      </c>
      <c r="B7250" t="s">
        <v>8367</v>
      </c>
      <c r="C7250">
        <v>2</v>
      </c>
      <c r="D7250" t="s">
        <v>5599</v>
      </c>
      <c r="E7250" t="s">
        <v>5619</v>
      </c>
      <c r="F7250" t="s">
        <v>29</v>
      </c>
      <c r="G7250" t="s">
        <v>30</v>
      </c>
      <c r="H7250" t="s">
        <v>294</v>
      </c>
      <c r="I7250">
        <v>13</v>
      </c>
      <c r="J7250" t="s">
        <v>33</v>
      </c>
      <c r="K7250">
        <v>26</v>
      </c>
      <c r="L7250">
        <v>51</v>
      </c>
      <c r="M7250">
        <v>56</v>
      </c>
      <c r="N7250" t="s">
        <v>33</v>
      </c>
      <c r="O7250" t="s">
        <v>33</v>
      </c>
      <c r="P7250" t="s">
        <v>33</v>
      </c>
      <c r="Q7250">
        <v>31</v>
      </c>
      <c r="R7250">
        <v>24</v>
      </c>
      <c r="S7250">
        <v>39</v>
      </c>
      <c r="T7250" t="s">
        <v>40</v>
      </c>
      <c r="U7250" t="s">
        <v>33</v>
      </c>
      <c r="V7250">
        <v>61</v>
      </c>
      <c r="W7250">
        <v>61</v>
      </c>
      <c r="X7250">
        <v>0</v>
      </c>
      <c r="Y7250" t="s">
        <v>34</v>
      </c>
      <c r="Z7250" t="s">
        <v>33</v>
      </c>
      <c r="AA7250">
        <f>VLOOKUP(Table1[[#This Row],[Facility Name]],D_2,8,0)</f>
        <v>58</v>
      </c>
    </row>
    <row r="7251" spans="1:27" hidden="1" x14ac:dyDescent="0.25">
      <c r="A7251">
        <v>672848</v>
      </c>
      <c r="B7251" t="s">
        <v>8277</v>
      </c>
      <c r="C7251">
        <v>3</v>
      </c>
      <c r="D7251" t="s">
        <v>5599</v>
      </c>
      <c r="E7251" t="s">
        <v>5619</v>
      </c>
      <c r="F7251" t="s">
        <v>29</v>
      </c>
      <c r="G7251" t="s">
        <v>30</v>
      </c>
      <c r="H7251" t="s">
        <v>31</v>
      </c>
      <c r="I7251">
        <v>20</v>
      </c>
      <c r="J7251" t="s">
        <v>33</v>
      </c>
      <c r="K7251">
        <v>26</v>
      </c>
      <c r="L7251">
        <v>42</v>
      </c>
      <c r="M7251">
        <v>42</v>
      </c>
      <c r="N7251" t="s">
        <v>33</v>
      </c>
      <c r="O7251" t="s">
        <v>33</v>
      </c>
      <c r="P7251" t="s">
        <v>33</v>
      </c>
      <c r="Q7251">
        <v>29</v>
      </c>
      <c r="R7251">
        <v>45</v>
      </c>
      <c r="S7251">
        <v>43</v>
      </c>
      <c r="T7251" t="s">
        <v>33</v>
      </c>
      <c r="U7251" t="s">
        <v>33</v>
      </c>
      <c r="V7251">
        <v>41</v>
      </c>
      <c r="W7251">
        <v>41</v>
      </c>
      <c r="X7251">
        <v>0</v>
      </c>
      <c r="Y7251" t="s">
        <v>34</v>
      </c>
      <c r="Z7251" t="s">
        <v>33</v>
      </c>
      <c r="AA7251" t="e">
        <f>VLOOKUP(Table1[[#This Row],[Facility Name]],D_2,8,0)</f>
        <v>#N/A</v>
      </c>
    </row>
    <row r="7252" spans="1:27" hidden="1" x14ac:dyDescent="0.25">
      <c r="A7252">
        <v>672849</v>
      </c>
      <c r="B7252" t="s">
        <v>8278</v>
      </c>
      <c r="C7252">
        <v>3</v>
      </c>
      <c r="D7252" t="s">
        <v>5599</v>
      </c>
      <c r="E7252" t="s">
        <v>8279</v>
      </c>
      <c r="F7252" t="s">
        <v>29</v>
      </c>
      <c r="G7252" t="s">
        <v>30</v>
      </c>
      <c r="H7252" t="s">
        <v>31</v>
      </c>
      <c r="I7252">
        <v>13</v>
      </c>
      <c r="J7252" t="s">
        <v>33</v>
      </c>
      <c r="K7252">
        <v>29</v>
      </c>
      <c r="L7252">
        <v>37</v>
      </c>
      <c r="M7252">
        <v>40</v>
      </c>
      <c r="N7252" t="s">
        <v>33</v>
      </c>
      <c r="O7252" t="s">
        <v>33</v>
      </c>
      <c r="P7252" t="s">
        <v>33</v>
      </c>
      <c r="Q7252">
        <v>33</v>
      </c>
      <c r="R7252">
        <v>15</v>
      </c>
      <c r="S7252">
        <v>53</v>
      </c>
      <c r="T7252" t="s">
        <v>33</v>
      </c>
      <c r="U7252" t="s">
        <v>33</v>
      </c>
      <c r="V7252">
        <v>35</v>
      </c>
      <c r="W7252">
        <v>35</v>
      </c>
      <c r="X7252">
        <v>0</v>
      </c>
      <c r="Y7252" t="s">
        <v>34</v>
      </c>
      <c r="Z7252" t="s">
        <v>33</v>
      </c>
      <c r="AA7252" t="e">
        <f>VLOOKUP(Table1[[#This Row],[Facility Name]],D_2,8,0)</f>
        <v>#N/A</v>
      </c>
    </row>
    <row r="7253" spans="1:27" x14ac:dyDescent="0.25">
      <c r="A7253">
        <v>672856</v>
      </c>
      <c r="B7253" t="s">
        <v>8369</v>
      </c>
      <c r="C7253">
        <v>3</v>
      </c>
      <c r="D7253" t="s">
        <v>5599</v>
      </c>
      <c r="E7253" t="s">
        <v>5656</v>
      </c>
      <c r="F7253" t="s">
        <v>29</v>
      </c>
      <c r="G7253" t="s">
        <v>30</v>
      </c>
      <c r="H7253" t="s">
        <v>294</v>
      </c>
      <c r="I7253">
        <v>25</v>
      </c>
      <c r="J7253" t="s">
        <v>33</v>
      </c>
      <c r="K7253">
        <v>70</v>
      </c>
      <c r="L7253">
        <v>87</v>
      </c>
      <c r="M7253">
        <v>94</v>
      </c>
      <c r="N7253" t="s">
        <v>33</v>
      </c>
      <c r="O7253" t="s">
        <v>33</v>
      </c>
      <c r="P7253" t="s">
        <v>33</v>
      </c>
      <c r="Q7253">
        <v>73</v>
      </c>
      <c r="R7253">
        <v>92</v>
      </c>
      <c r="S7253">
        <v>102</v>
      </c>
      <c r="T7253" t="s">
        <v>40</v>
      </c>
      <c r="U7253" t="s">
        <v>33</v>
      </c>
      <c r="V7253">
        <v>95</v>
      </c>
      <c r="W7253">
        <v>95</v>
      </c>
      <c r="X7253">
        <v>0</v>
      </c>
      <c r="Y7253" t="s">
        <v>34</v>
      </c>
      <c r="Z7253" t="s">
        <v>33</v>
      </c>
      <c r="AA7253">
        <f>VLOOKUP(Table1[[#This Row],[Facility Name]],D_2,8,0)</f>
        <v>41</v>
      </c>
    </row>
    <row r="7254" spans="1:27" hidden="1" x14ac:dyDescent="0.25">
      <c r="A7254">
        <v>672851</v>
      </c>
      <c r="B7254" t="s">
        <v>8364</v>
      </c>
      <c r="C7254">
        <v>2</v>
      </c>
      <c r="D7254" t="s">
        <v>5599</v>
      </c>
      <c r="E7254" t="s">
        <v>8365</v>
      </c>
      <c r="F7254" t="s">
        <v>29</v>
      </c>
      <c r="G7254" t="s">
        <v>30</v>
      </c>
      <c r="H7254" t="s">
        <v>31</v>
      </c>
      <c r="I7254">
        <v>8</v>
      </c>
      <c r="J7254" t="s">
        <v>33</v>
      </c>
      <c r="K7254">
        <v>15</v>
      </c>
      <c r="L7254">
        <v>26</v>
      </c>
      <c r="M7254">
        <v>25</v>
      </c>
      <c r="N7254" t="s">
        <v>33</v>
      </c>
      <c r="O7254" t="s">
        <v>33</v>
      </c>
      <c r="P7254" t="s">
        <v>33</v>
      </c>
      <c r="Q7254">
        <v>20</v>
      </c>
      <c r="R7254">
        <v>19</v>
      </c>
      <c r="S7254">
        <v>36</v>
      </c>
      <c r="T7254" t="s">
        <v>34</v>
      </c>
      <c r="U7254" t="s">
        <v>32</v>
      </c>
      <c r="V7254">
        <v>24</v>
      </c>
      <c r="W7254">
        <v>24</v>
      </c>
      <c r="X7254">
        <v>0</v>
      </c>
      <c r="Y7254" t="s">
        <v>34</v>
      </c>
      <c r="Z7254" t="s">
        <v>33</v>
      </c>
      <c r="AA7254" t="e">
        <f>VLOOKUP(Table1[[#This Row],[Facility Name]],D_2,8,0)</f>
        <v>#N/A</v>
      </c>
    </row>
    <row r="7255" spans="1:27" x14ac:dyDescent="0.25">
      <c r="A7255">
        <v>672858</v>
      </c>
      <c r="B7255" t="s">
        <v>8456</v>
      </c>
      <c r="C7255">
        <v>4</v>
      </c>
      <c r="D7255" t="s">
        <v>5599</v>
      </c>
      <c r="E7255" t="s">
        <v>5654</v>
      </c>
      <c r="F7255" t="s">
        <v>29</v>
      </c>
      <c r="G7255" t="s">
        <v>30</v>
      </c>
      <c r="H7255" t="s">
        <v>407</v>
      </c>
      <c r="I7255">
        <v>24</v>
      </c>
      <c r="J7255" t="s">
        <v>34</v>
      </c>
      <c r="K7255">
        <v>20</v>
      </c>
      <c r="L7255">
        <v>31</v>
      </c>
      <c r="M7255">
        <v>32</v>
      </c>
      <c r="N7255" t="s">
        <v>33</v>
      </c>
      <c r="O7255" t="s">
        <v>33</v>
      </c>
      <c r="P7255" t="s">
        <v>34</v>
      </c>
      <c r="Q7255">
        <v>23</v>
      </c>
      <c r="R7255">
        <v>19</v>
      </c>
      <c r="S7255">
        <v>34</v>
      </c>
      <c r="T7255" t="s">
        <v>33</v>
      </c>
      <c r="U7255" t="s">
        <v>33</v>
      </c>
      <c r="V7255">
        <v>31</v>
      </c>
      <c r="W7255">
        <v>31</v>
      </c>
      <c r="X7255">
        <v>0</v>
      </c>
      <c r="Y7255" t="s">
        <v>34</v>
      </c>
      <c r="Z7255" t="s">
        <v>33</v>
      </c>
      <c r="AA7255">
        <f>VLOOKUP(Table1[[#This Row],[Facility Name]],D_2,8,0)</f>
        <v>57</v>
      </c>
    </row>
    <row r="7256" spans="1:27" hidden="1" x14ac:dyDescent="0.25">
      <c r="A7256">
        <v>682534</v>
      </c>
      <c r="B7256" t="s">
        <v>8473</v>
      </c>
      <c r="D7256" t="s">
        <v>836</v>
      </c>
      <c r="E7256" t="s">
        <v>162</v>
      </c>
      <c r="F7256" t="s">
        <v>29</v>
      </c>
      <c r="G7256" t="s">
        <v>30</v>
      </c>
      <c r="H7256" t="s">
        <v>31</v>
      </c>
      <c r="I7256">
        <v>0</v>
      </c>
      <c r="J7256" t="s">
        <v>33</v>
      </c>
      <c r="K7256">
        <v>39</v>
      </c>
      <c r="L7256">
        <v>58</v>
      </c>
      <c r="M7256">
        <v>63</v>
      </c>
      <c r="N7256" t="s">
        <v>32</v>
      </c>
      <c r="O7256" t="s">
        <v>33</v>
      </c>
      <c r="P7256" t="s">
        <v>33</v>
      </c>
      <c r="Q7256">
        <v>47</v>
      </c>
      <c r="R7256">
        <v>50</v>
      </c>
      <c r="S7256">
        <v>190</v>
      </c>
      <c r="T7256" t="s">
        <v>34</v>
      </c>
      <c r="U7256" t="s">
        <v>34</v>
      </c>
      <c r="V7256">
        <v>10</v>
      </c>
      <c r="W7256">
        <v>10</v>
      </c>
      <c r="X7256">
        <v>0</v>
      </c>
      <c r="Y7256" t="s">
        <v>34</v>
      </c>
      <c r="Z7256" t="s">
        <v>33</v>
      </c>
      <c r="AA7256" t="e">
        <f>VLOOKUP(Table1[[#This Row],[Facility Name]],D_2,8,0)</f>
        <v>#N/A</v>
      </c>
    </row>
    <row r="7257" spans="1:27" hidden="1" x14ac:dyDescent="0.25">
      <c r="A7257">
        <v>672852</v>
      </c>
      <c r="B7257" t="s">
        <v>8366</v>
      </c>
      <c r="C7257">
        <v>4</v>
      </c>
      <c r="D7257" t="s">
        <v>5599</v>
      </c>
      <c r="E7257" t="s">
        <v>5656</v>
      </c>
      <c r="F7257" t="s">
        <v>29</v>
      </c>
      <c r="G7257" t="s">
        <v>30</v>
      </c>
      <c r="H7257" t="s">
        <v>31</v>
      </c>
      <c r="I7257">
        <v>20</v>
      </c>
      <c r="J7257" t="s">
        <v>33</v>
      </c>
      <c r="K7257">
        <v>25</v>
      </c>
      <c r="L7257">
        <v>36</v>
      </c>
      <c r="M7257">
        <v>39</v>
      </c>
      <c r="N7257" t="s">
        <v>33</v>
      </c>
      <c r="O7257" t="s">
        <v>33</v>
      </c>
      <c r="P7257" t="s">
        <v>33</v>
      </c>
      <c r="Q7257">
        <v>29</v>
      </c>
      <c r="R7257">
        <v>46</v>
      </c>
      <c r="S7257">
        <v>45</v>
      </c>
      <c r="T7257" t="s">
        <v>33</v>
      </c>
      <c r="U7257" t="s">
        <v>33</v>
      </c>
      <c r="V7257">
        <v>39</v>
      </c>
      <c r="W7257">
        <v>39</v>
      </c>
      <c r="X7257">
        <v>0</v>
      </c>
      <c r="Y7257" t="s">
        <v>34</v>
      </c>
      <c r="Z7257" t="s">
        <v>33</v>
      </c>
      <c r="AA7257" t="e">
        <f>VLOOKUP(Table1[[#This Row],[Facility Name]],D_2,8,0)</f>
        <v>#N/A</v>
      </c>
    </row>
    <row r="7258" spans="1:27" hidden="1" x14ac:dyDescent="0.25">
      <c r="A7258">
        <v>672853</v>
      </c>
      <c r="B7258" t="s">
        <v>8007</v>
      </c>
      <c r="C7258">
        <v>1</v>
      </c>
      <c r="D7258" t="s">
        <v>5599</v>
      </c>
      <c r="E7258" t="s">
        <v>6937</v>
      </c>
      <c r="F7258" t="s">
        <v>29</v>
      </c>
      <c r="G7258" t="s">
        <v>30</v>
      </c>
      <c r="H7258" t="s">
        <v>37</v>
      </c>
      <c r="I7258">
        <v>24</v>
      </c>
      <c r="J7258" t="s">
        <v>34</v>
      </c>
      <c r="K7258">
        <v>17</v>
      </c>
      <c r="L7258">
        <v>26</v>
      </c>
      <c r="M7258">
        <v>24</v>
      </c>
      <c r="N7258" t="s">
        <v>33</v>
      </c>
      <c r="O7258" t="s">
        <v>33</v>
      </c>
      <c r="P7258" t="s">
        <v>34</v>
      </c>
      <c r="Q7258">
        <v>20</v>
      </c>
      <c r="R7258">
        <v>14</v>
      </c>
      <c r="S7258">
        <v>34</v>
      </c>
      <c r="T7258" t="s">
        <v>33</v>
      </c>
      <c r="U7258" t="s">
        <v>32</v>
      </c>
      <c r="V7258">
        <v>27</v>
      </c>
      <c r="W7258">
        <v>27</v>
      </c>
      <c r="X7258">
        <v>0</v>
      </c>
      <c r="Y7258" t="s">
        <v>34</v>
      </c>
      <c r="Z7258" t="s">
        <v>33</v>
      </c>
      <c r="AA7258" t="e">
        <f>VLOOKUP(Table1[[#This Row],[Facility Name]],D_2,8,0)</f>
        <v>#N/A</v>
      </c>
    </row>
    <row r="7259" spans="1:27" x14ac:dyDescent="0.25">
      <c r="A7259">
        <v>672865</v>
      </c>
      <c r="B7259" t="s">
        <v>8217</v>
      </c>
      <c r="D7259" t="s">
        <v>5599</v>
      </c>
      <c r="E7259" t="s">
        <v>5823</v>
      </c>
      <c r="F7259" t="s">
        <v>29</v>
      </c>
      <c r="G7259" t="s">
        <v>30</v>
      </c>
      <c r="H7259" t="s">
        <v>37</v>
      </c>
      <c r="I7259">
        <v>1</v>
      </c>
      <c r="J7259" t="s">
        <v>33</v>
      </c>
      <c r="K7259">
        <v>25</v>
      </c>
      <c r="L7259">
        <v>59</v>
      </c>
      <c r="M7259">
        <v>62</v>
      </c>
      <c r="N7259" t="s">
        <v>33</v>
      </c>
      <c r="O7259" t="s">
        <v>33</v>
      </c>
      <c r="P7259" t="s">
        <v>33</v>
      </c>
      <c r="Q7259">
        <v>30</v>
      </c>
      <c r="R7259">
        <v>25</v>
      </c>
      <c r="S7259">
        <v>48</v>
      </c>
      <c r="T7259" t="s">
        <v>34</v>
      </c>
      <c r="U7259" t="s">
        <v>34</v>
      </c>
      <c r="V7259">
        <v>5</v>
      </c>
      <c r="W7259">
        <v>5</v>
      </c>
      <c r="X7259">
        <v>0</v>
      </c>
      <c r="Y7259" t="s">
        <v>34</v>
      </c>
      <c r="Z7259" t="s">
        <v>40</v>
      </c>
      <c r="AA7259">
        <f>VLOOKUP(Table1[[#This Row],[Facility Name]],D_2,8,0)</f>
        <v>62</v>
      </c>
    </row>
    <row r="7260" spans="1:27" x14ac:dyDescent="0.25">
      <c r="A7260">
        <v>672871</v>
      </c>
      <c r="B7260" t="s">
        <v>8016</v>
      </c>
      <c r="C7260">
        <v>2</v>
      </c>
      <c r="D7260" t="s">
        <v>5599</v>
      </c>
      <c r="E7260" t="s">
        <v>52</v>
      </c>
      <c r="F7260" t="s">
        <v>29</v>
      </c>
      <c r="G7260" t="s">
        <v>30</v>
      </c>
      <c r="H7260" t="s">
        <v>37</v>
      </c>
      <c r="I7260">
        <v>13</v>
      </c>
      <c r="J7260" t="s">
        <v>34</v>
      </c>
      <c r="K7260">
        <v>9</v>
      </c>
      <c r="L7260">
        <v>14</v>
      </c>
      <c r="M7260">
        <v>13</v>
      </c>
      <c r="N7260" t="s">
        <v>33</v>
      </c>
      <c r="O7260" t="s">
        <v>34</v>
      </c>
      <c r="P7260" t="s">
        <v>34</v>
      </c>
      <c r="Q7260">
        <v>9</v>
      </c>
      <c r="R7260">
        <v>5</v>
      </c>
      <c r="S7260">
        <v>24</v>
      </c>
      <c r="T7260" t="s">
        <v>34</v>
      </c>
      <c r="U7260" t="s">
        <v>33</v>
      </c>
      <c r="V7260">
        <v>14</v>
      </c>
      <c r="W7260">
        <v>14</v>
      </c>
      <c r="X7260">
        <v>0</v>
      </c>
      <c r="Y7260" t="s">
        <v>34</v>
      </c>
      <c r="Z7260" t="s">
        <v>33</v>
      </c>
      <c r="AA7260">
        <f>VLOOKUP(Table1[[#This Row],[Facility Name]],D_2,8,0)</f>
        <v>65</v>
      </c>
    </row>
    <row r="7261" spans="1:27" hidden="1" x14ac:dyDescent="0.25">
      <c r="A7261">
        <v>672862</v>
      </c>
      <c r="B7261" t="s">
        <v>8478</v>
      </c>
      <c r="D7261" t="s">
        <v>5599</v>
      </c>
      <c r="E7261" t="s">
        <v>5619</v>
      </c>
      <c r="F7261" t="s">
        <v>29</v>
      </c>
      <c r="G7261" t="s">
        <v>30</v>
      </c>
      <c r="H7261" t="s">
        <v>31</v>
      </c>
      <c r="I7261">
        <v>24</v>
      </c>
      <c r="J7261" t="s">
        <v>34</v>
      </c>
      <c r="K7261">
        <v>10</v>
      </c>
      <c r="L7261">
        <v>15</v>
      </c>
      <c r="M7261">
        <v>18</v>
      </c>
      <c r="N7261" t="s">
        <v>34</v>
      </c>
      <c r="O7261" t="s">
        <v>34</v>
      </c>
      <c r="P7261" t="s">
        <v>34</v>
      </c>
      <c r="Q7261">
        <v>11</v>
      </c>
      <c r="R7261">
        <v>10</v>
      </c>
      <c r="S7261">
        <v>14</v>
      </c>
      <c r="T7261" t="s">
        <v>33</v>
      </c>
      <c r="U7261" t="s">
        <v>33</v>
      </c>
      <c r="V7261">
        <v>19</v>
      </c>
      <c r="W7261">
        <v>19</v>
      </c>
      <c r="X7261">
        <v>0</v>
      </c>
      <c r="Y7261" t="s">
        <v>34</v>
      </c>
      <c r="Z7261" t="s">
        <v>33</v>
      </c>
      <c r="AA7261" t="e">
        <f>VLOOKUP(Table1[[#This Row],[Facility Name]],D_2,8,0)</f>
        <v>#N/A</v>
      </c>
    </row>
    <row r="7262" spans="1:27" hidden="1" x14ac:dyDescent="0.25">
      <c r="A7262">
        <v>672857</v>
      </c>
      <c r="B7262" t="s">
        <v>8455</v>
      </c>
      <c r="C7262">
        <v>3</v>
      </c>
      <c r="D7262" t="s">
        <v>5599</v>
      </c>
      <c r="E7262" t="s">
        <v>5619</v>
      </c>
      <c r="F7262" t="s">
        <v>29</v>
      </c>
      <c r="G7262" t="s">
        <v>30</v>
      </c>
      <c r="H7262" t="s">
        <v>31</v>
      </c>
      <c r="I7262">
        <v>16</v>
      </c>
      <c r="J7262" t="s">
        <v>33</v>
      </c>
      <c r="K7262">
        <v>20</v>
      </c>
      <c r="L7262">
        <v>35</v>
      </c>
      <c r="M7262">
        <v>37</v>
      </c>
      <c r="N7262" t="s">
        <v>33</v>
      </c>
      <c r="O7262" t="s">
        <v>33</v>
      </c>
      <c r="P7262" t="s">
        <v>34</v>
      </c>
      <c r="Q7262">
        <v>22</v>
      </c>
      <c r="R7262">
        <v>25</v>
      </c>
      <c r="S7262">
        <v>31</v>
      </c>
      <c r="T7262" t="s">
        <v>33</v>
      </c>
      <c r="U7262" t="s">
        <v>33</v>
      </c>
      <c r="V7262">
        <v>32</v>
      </c>
      <c r="W7262">
        <v>32</v>
      </c>
      <c r="X7262">
        <v>0</v>
      </c>
      <c r="Y7262" t="s">
        <v>34</v>
      </c>
      <c r="Z7262" t="s">
        <v>33</v>
      </c>
      <c r="AA7262" t="e">
        <f>VLOOKUP(Table1[[#This Row],[Facility Name]],D_2,8,0)</f>
        <v>#N/A</v>
      </c>
    </row>
    <row r="7263" spans="1:27" x14ac:dyDescent="0.25">
      <c r="A7263">
        <v>672875</v>
      </c>
      <c r="B7263" t="s">
        <v>5603</v>
      </c>
      <c r="C7263">
        <v>3</v>
      </c>
      <c r="D7263" t="s">
        <v>5599</v>
      </c>
      <c r="E7263" t="s">
        <v>5659</v>
      </c>
      <c r="F7263" t="s">
        <v>29</v>
      </c>
      <c r="G7263" t="s">
        <v>30</v>
      </c>
      <c r="H7263" t="s">
        <v>37</v>
      </c>
      <c r="I7263">
        <v>17</v>
      </c>
      <c r="J7263" t="s">
        <v>33</v>
      </c>
      <c r="K7263">
        <v>34</v>
      </c>
      <c r="L7263">
        <v>75</v>
      </c>
      <c r="M7263">
        <v>84</v>
      </c>
      <c r="N7263" t="s">
        <v>33</v>
      </c>
      <c r="O7263" t="s">
        <v>33</v>
      </c>
      <c r="P7263" t="s">
        <v>33</v>
      </c>
      <c r="Q7263">
        <v>48</v>
      </c>
      <c r="R7263">
        <v>53</v>
      </c>
      <c r="S7263">
        <v>55</v>
      </c>
      <c r="T7263" t="s">
        <v>40</v>
      </c>
      <c r="U7263" t="s">
        <v>33</v>
      </c>
      <c r="V7263">
        <v>69</v>
      </c>
      <c r="W7263">
        <v>69</v>
      </c>
      <c r="X7263">
        <v>0</v>
      </c>
      <c r="Y7263" t="s">
        <v>34</v>
      </c>
      <c r="Z7263" t="s">
        <v>33</v>
      </c>
      <c r="AA7263">
        <f>VLOOKUP(Table1[[#This Row],[Facility Name]],D_2,8,0)</f>
        <v>91</v>
      </c>
    </row>
    <row r="7264" spans="1:27" hidden="1" x14ac:dyDescent="0.25">
      <c r="A7264">
        <v>672859</v>
      </c>
      <c r="B7264" t="s">
        <v>8457</v>
      </c>
      <c r="C7264">
        <v>2</v>
      </c>
      <c r="D7264" t="s">
        <v>5599</v>
      </c>
      <c r="E7264" t="s">
        <v>5619</v>
      </c>
      <c r="F7264" t="s">
        <v>29</v>
      </c>
      <c r="G7264" t="s">
        <v>30</v>
      </c>
      <c r="H7264" t="s">
        <v>294</v>
      </c>
      <c r="I7264">
        <v>13</v>
      </c>
      <c r="J7264" t="s">
        <v>34</v>
      </c>
      <c r="K7264">
        <v>17</v>
      </c>
      <c r="L7264">
        <v>25</v>
      </c>
      <c r="M7264">
        <v>26</v>
      </c>
      <c r="N7264" t="s">
        <v>33</v>
      </c>
      <c r="O7264" t="s">
        <v>33</v>
      </c>
      <c r="P7264" t="s">
        <v>34</v>
      </c>
      <c r="Q7264">
        <v>19</v>
      </c>
      <c r="R7264">
        <v>22</v>
      </c>
      <c r="S7264">
        <v>28</v>
      </c>
      <c r="T7264" t="s">
        <v>40</v>
      </c>
      <c r="U7264" t="s">
        <v>33</v>
      </c>
      <c r="V7264">
        <v>24</v>
      </c>
      <c r="W7264">
        <v>24</v>
      </c>
      <c r="X7264">
        <v>0</v>
      </c>
      <c r="Y7264" t="s">
        <v>34</v>
      </c>
      <c r="Z7264" t="s">
        <v>33</v>
      </c>
      <c r="AA7264" t="str">
        <f>VLOOKUP(Table1[[#This Row],[Facility Name]],D_2,8,0)</f>
        <v>No Score</v>
      </c>
    </row>
    <row r="7265" spans="1:27" hidden="1" x14ac:dyDescent="0.25">
      <c r="A7265">
        <v>672860</v>
      </c>
      <c r="B7265" t="s">
        <v>8458</v>
      </c>
      <c r="C7265">
        <v>1</v>
      </c>
      <c r="D7265" t="s">
        <v>5599</v>
      </c>
      <c r="E7265" t="s">
        <v>5619</v>
      </c>
      <c r="F7265" t="s">
        <v>29</v>
      </c>
      <c r="G7265" t="s">
        <v>30</v>
      </c>
      <c r="H7265" t="s">
        <v>294</v>
      </c>
      <c r="I7265">
        <v>15</v>
      </c>
      <c r="J7265" t="s">
        <v>33</v>
      </c>
      <c r="K7265">
        <v>30</v>
      </c>
      <c r="L7265">
        <v>51</v>
      </c>
      <c r="M7265">
        <v>61</v>
      </c>
      <c r="N7265" t="s">
        <v>33</v>
      </c>
      <c r="O7265" t="s">
        <v>33</v>
      </c>
      <c r="P7265" t="s">
        <v>33</v>
      </c>
      <c r="Q7265">
        <v>40</v>
      </c>
      <c r="R7265">
        <v>46</v>
      </c>
      <c r="S7265">
        <v>45</v>
      </c>
      <c r="T7265" t="s">
        <v>40</v>
      </c>
      <c r="U7265" t="s">
        <v>33</v>
      </c>
      <c r="V7265">
        <v>47</v>
      </c>
      <c r="W7265">
        <v>47</v>
      </c>
      <c r="X7265">
        <v>0</v>
      </c>
      <c r="Y7265" t="s">
        <v>34</v>
      </c>
      <c r="Z7265" t="s">
        <v>33</v>
      </c>
      <c r="AA7265" t="str">
        <f>VLOOKUP(Table1[[#This Row],[Facility Name]],D_2,8,0)</f>
        <v>No Score</v>
      </c>
    </row>
    <row r="7266" spans="1:27" hidden="1" x14ac:dyDescent="0.25">
      <c r="A7266">
        <v>672861</v>
      </c>
      <c r="B7266" t="s">
        <v>8459</v>
      </c>
      <c r="C7266">
        <v>4</v>
      </c>
      <c r="D7266" t="s">
        <v>5599</v>
      </c>
      <c r="E7266" t="s">
        <v>129</v>
      </c>
      <c r="F7266" t="s">
        <v>29</v>
      </c>
      <c r="G7266" t="s">
        <v>30</v>
      </c>
      <c r="H7266" t="s">
        <v>8460</v>
      </c>
      <c r="I7266">
        <v>21</v>
      </c>
      <c r="J7266" t="s">
        <v>33</v>
      </c>
      <c r="K7266">
        <v>21</v>
      </c>
      <c r="L7266">
        <v>24</v>
      </c>
      <c r="M7266">
        <v>27</v>
      </c>
      <c r="N7266" t="s">
        <v>33</v>
      </c>
      <c r="O7266" t="s">
        <v>33</v>
      </c>
      <c r="P7266" t="s">
        <v>34</v>
      </c>
      <c r="Q7266">
        <v>24</v>
      </c>
      <c r="R7266">
        <v>15</v>
      </c>
      <c r="S7266">
        <v>31</v>
      </c>
      <c r="T7266" t="s">
        <v>33</v>
      </c>
      <c r="U7266" t="s">
        <v>33</v>
      </c>
      <c r="V7266">
        <v>27</v>
      </c>
      <c r="W7266">
        <v>27</v>
      </c>
      <c r="X7266">
        <v>0</v>
      </c>
      <c r="Y7266" t="s">
        <v>34</v>
      </c>
      <c r="Z7266" t="s">
        <v>33</v>
      </c>
      <c r="AA7266" t="e">
        <f>VLOOKUP(Table1[[#This Row],[Facility Name]],D_2,8,0)</f>
        <v>#N/A</v>
      </c>
    </row>
    <row r="7267" spans="1:27" hidden="1" x14ac:dyDescent="0.25">
      <c r="A7267">
        <v>672889</v>
      </c>
      <c r="B7267" t="s">
        <v>8485</v>
      </c>
      <c r="C7267">
        <v>4</v>
      </c>
      <c r="D7267" t="s">
        <v>5599</v>
      </c>
      <c r="F7267" t="s">
        <v>29</v>
      </c>
      <c r="G7267" t="s">
        <v>30</v>
      </c>
      <c r="H7267" t="s">
        <v>31</v>
      </c>
      <c r="I7267">
        <v>12</v>
      </c>
      <c r="J7267" t="s">
        <v>34</v>
      </c>
      <c r="K7267">
        <v>21</v>
      </c>
      <c r="L7267">
        <v>34</v>
      </c>
      <c r="M7267">
        <v>42</v>
      </c>
      <c r="N7267" t="s">
        <v>33</v>
      </c>
      <c r="O7267" t="s">
        <v>33</v>
      </c>
      <c r="P7267" t="s">
        <v>34</v>
      </c>
      <c r="Q7267">
        <v>25</v>
      </c>
      <c r="R7267">
        <v>25</v>
      </c>
      <c r="S7267">
        <v>26</v>
      </c>
      <c r="T7267" t="s">
        <v>33</v>
      </c>
      <c r="U7267" t="s">
        <v>33</v>
      </c>
      <c r="V7267">
        <v>43</v>
      </c>
      <c r="W7267">
        <v>43</v>
      </c>
      <c r="X7267">
        <v>0</v>
      </c>
      <c r="Y7267" t="s">
        <v>34</v>
      </c>
      <c r="Z7267" t="s">
        <v>33</v>
      </c>
      <c r="AA7267" t="e">
        <f>VLOOKUP(Table1[[#This Row],[Facility Name]],D_2,8,0)</f>
        <v>#N/A</v>
      </c>
    </row>
    <row r="7268" spans="1:27" hidden="1" x14ac:dyDescent="0.25">
      <c r="A7268">
        <v>672890</v>
      </c>
      <c r="B7268" t="s">
        <v>7868</v>
      </c>
      <c r="D7268" t="s">
        <v>5599</v>
      </c>
      <c r="E7268" t="s">
        <v>8486</v>
      </c>
      <c r="F7268" t="s">
        <v>29</v>
      </c>
      <c r="G7268" t="s">
        <v>30</v>
      </c>
      <c r="H7268" t="s">
        <v>37</v>
      </c>
      <c r="I7268">
        <v>1</v>
      </c>
      <c r="J7268" t="s">
        <v>34</v>
      </c>
      <c r="K7268">
        <v>12</v>
      </c>
      <c r="L7268">
        <v>17</v>
      </c>
      <c r="M7268">
        <v>18</v>
      </c>
      <c r="N7268" t="s">
        <v>33</v>
      </c>
      <c r="O7268" t="s">
        <v>34</v>
      </c>
      <c r="P7268" t="s">
        <v>34</v>
      </c>
      <c r="Q7268">
        <v>12</v>
      </c>
      <c r="R7268">
        <v>5</v>
      </c>
      <c r="S7268">
        <v>14</v>
      </c>
      <c r="T7268" t="s">
        <v>34</v>
      </c>
      <c r="U7268" t="s">
        <v>34</v>
      </c>
      <c r="V7268">
        <v>1</v>
      </c>
      <c r="W7268">
        <v>1</v>
      </c>
      <c r="X7268">
        <v>0</v>
      </c>
      <c r="Y7268" t="s">
        <v>34</v>
      </c>
      <c r="Z7268" t="s">
        <v>33</v>
      </c>
      <c r="AA7268" t="str">
        <f>VLOOKUP(Table1[[#This Row],[Facility Name]],D_2,8,0)</f>
        <v>No Score</v>
      </c>
    </row>
    <row r="7269" spans="1:27" hidden="1" x14ac:dyDescent="0.25">
      <c r="A7269">
        <v>672891</v>
      </c>
      <c r="B7269" t="s">
        <v>8487</v>
      </c>
      <c r="C7269">
        <v>3</v>
      </c>
      <c r="D7269" t="s">
        <v>5599</v>
      </c>
      <c r="F7269" t="s">
        <v>29</v>
      </c>
      <c r="G7269" t="s">
        <v>30</v>
      </c>
      <c r="H7269" t="s">
        <v>37</v>
      </c>
      <c r="I7269">
        <v>13</v>
      </c>
      <c r="J7269" t="s">
        <v>34</v>
      </c>
      <c r="K7269">
        <v>8</v>
      </c>
      <c r="L7269">
        <v>13</v>
      </c>
      <c r="M7269">
        <v>17</v>
      </c>
      <c r="N7269" t="s">
        <v>34</v>
      </c>
      <c r="O7269" t="s">
        <v>32</v>
      </c>
      <c r="P7269" t="s">
        <v>34</v>
      </c>
      <c r="Q7269">
        <v>11</v>
      </c>
      <c r="R7269">
        <v>16</v>
      </c>
      <c r="S7269">
        <v>11</v>
      </c>
      <c r="T7269" t="s">
        <v>34</v>
      </c>
      <c r="U7269" t="s">
        <v>33</v>
      </c>
      <c r="V7269">
        <v>16</v>
      </c>
      <c r="W7269">
        <v>16</v>
      </c>
      <c r="X7269">
        <v>0</v>
      </c>
      <c r="Y7269" t="s">
        <v>34</v>
      </c>
      <c r="Z7269" t="s">
        <v>33</v>
      </c>
      <c r="AA7269" t="str">
        <f>VLOOKUP(Table1[[#This Row],[Facility Name]],D_2,8,0)</f>
        <v>No Score</v>
      </c>
    </row>
    <row r="7270" spans="1:27" hidden="1" x14ac:dyDescent="0.25">
      <c r="A7270">
        <v>672892</v>
      </c>
      <c r="B7270" t="s">
        <v>8488</v>
      </c>
      <c r="C7270">
        <v>4</v>
      </c>
      <c r="D7270" t="s">
        <v>5599</v>
      </c>
      <c r="F7270" t="s">
        <v>29</v>
      </c>
      <c r="G7270" t="s">
        <v>30</v>
      </c>
      <c r="H7270" t="s">
        <v>37</v>
      </c>
      <c r="I7270">
        <v>13</v>
      </c>
      <c r="J7270" t="s">
        <v>34</v>
      </c>
      <c r="K7270">
        <v>20</v>
      </c>
      <c r="L7270">
        <v>27</v>
      </c>
      <c r="M7270">
        <v>27</v>
      </c>
      <c r="N7270" t="s">
        <v>33</v>
      </c>
      <c r="O7270" t="s">
        <v>40</v>
      </c>
      <c r="P7270" t="s">
        <v>34</v>
      </c>
      <c r="Q7270">
        <v>28</v>
      </c>
      <c r="R7270">
        <v>26</v>
      </c>
      <c r="S7270">
        <v>32</v>
      </c>
      <c r="T7270" t="s">
        <v>33</v>
      </c>
      <c r="U7270" t="s">
        <v>33</v>
      </c>
      <c r="V7270">
        <v>28</v>
      </c>
      <c r="W7270">
        <v>28</v>
      </c>
      <c r="X7270">
        <v>0</v>
      </c>
      <c r="Y7270" t="s">
        <v>34</v>
      </c>
      <c r="Z7270" t="s">
        <v>33</v>
      </c>
      <c r="AA7270" t="str">
        <f>VLOOKUP(Table1[[#This Row],[Facility Name]],D_2,8,0)</f>
        <v>No Score</v>
      </c>
    </row>
    <row r="7271" spans="1:27" hidden="1" x14ac:dyDescent="0.25">
      <c r="A7271">
        <v>672863</v>
      </c>
      <c r="B7271" t="s">
        <v>8200</v>
      </c>
      <c r="C7271">
        <v>5</v>
      </c>
      <c r="D7271" t="s">
        <v>5599</v>
      </c>
      <c r="E7271" t="s">
        <v>5619</v>
      </c>
      <c r="F7271" t="s">
        <v>29</v>
      </c>
      <c r="G7271" t="s">
        <v>30</v>
      </c>
      <c r="H7271" t="s">
        <v>31</v>
      </c>
      <c r="I7271">
        <v>20</v>
      </c>
      <c r="J7271" t="s">
        <v>33</v>
      </c>
      <c r="K7271">
        <v>26</v>
      </c>
      <c r="L7271">
        <v>37</v>
      </c>
      <c r="M7271">
        <v>40</v>
      </c>
      <c r="N7271" t="s">
        <v>33</v>
      </c>
      <c r="O7271" t="s">
        <v>33</v>
      </c>
      <c r="P7271" t="s">
        <v>34</v>
      </c>
      <c r="Q7271">
        <v>29</v>
      </c>
      <c r="R7271">
        <v>28</v>
      </c>
      <c r="S7271">
        <v>40</v>
      </c>
      <c r="T7271" t="s">
        <v>33</v>
      </c>
      <c r="U7271" t="s">
        <v>33</v>
      </c>
      <c r="V7271">
        <v>40</v>
      </c>
      <c r="W7271">
        <v>40</v>
      </c>
      <c r="X7271">
        <v>0</v>
      </c>
      <c r="Y7271" t="s">
        <v>34</v>
      </c>
      <c r="Z7271" t="s">
        <v>33</v>
      </c>
      <c r="AA7271" t="e">
        <f>VLOOKUP(Table1[[#This Row],[Facility Name]],D_2,8,0)</f>
        <v>#N/A</v>
      </c>
    </row>
    <row r="7272" spans="1:27" hidden="1" x14ac:dyDescent="0.25">
      <c r="A7272">
        <v>672864</v>
      </c>
      <c r="B7272" t="s">
        <v>8201</v>
      </c>
      <c r="C7272">
        <v>1</v>
      </c>
      <c r="D7272" t="s">
        <v>5599</v>
      </c>
      <c r="E7272" t="s">
        <v>5619</v>
      </c>
      <c r="F7272" t="s">
        <v>29</v>
      </c>
      <c r="G7272" t="s">
        <v>30</v>
      </c>
      <c r="H7272" t="s">
        <v>6725</v>
      </c>
      <c r="I7272">
        <v>12</v>
      </c>
      <c r="J7272" t="s">
        <v>33</v>
      </c>
      <c r="K7272">
        <v>31</v>
      </c>
      <c r="L7272">
        <v>48</v>
      </c>
      <c r="M7272">
        <v>50</v>
      </c>
      <c r="N7272" t="s">
        <v>33</v>
      </c>
      <c r="O7272" t="s">
        <v>33</v>
      </c>
      <c r="P7272" t="s">
        <v>33</v>
      </c>
      <c r="Q7272">
        <v>36</v>
      </c>
      <c r="R7272">
        <v>34</v>
      </c>
      <c r="S7272">
        <v>56</v>
      </c>
      <c r="T7272" t="s">
        <v>34</v>
      </c>
      <c r="U7272" t="s">
        <v>32</v>
      </c>
      <c r="V7272">
        <v>54</v>
      </c>
      <c r="W7272">
        <v>54</v>
      </c>
      <c r="X7272">
        <v>0</v>
      </c>
      <c r="Y7272" t="s">
        <v>34</v>
      </c>
      <c r="Z7272" t="s">
        <v>33</v>
      </c>
      <c r="AA7272" t="str">
        <f>VLOOKUP(Table1[[#This Row],[Facility Name]],D_2,8,0)</f>
        <v>No Score</v>
      </c>
    </row>
    <row r="7273" spans="1:27" hidden="1" x14ac:dyDescent="0.25">
      <c r="A7273">
        <v>672866</v>
      </c>
      <c r="B7273" t="s">
        <v>8218</v>
      </c>
      <c r="C7273">
        <v>3</v>
      </c>
      <c r="D7273" t="s">
        <v>5599</v>
      </c>
      <c r="E7273" t="s">
        <v>129</v>
      </c>
      <c r="F7273" t="s">
        <v>29</v>
      </c>
      <c r="G7273" t="s">
        <v>30</v>
      </c>
      <c r="H7273" t="s">
        <v>294</v>
      </c>
      <c r="I7273">
        <v>13</v>
      </c>
      <c r="J7273" t="s">
        <v>33</v>
      </c>
      <c r="K7273">
        <v>24</v>
      </c>
      <c r="L7273">
        <v>42</v>
      </c>
      <c r="M7273">
        <v>48</v>
      </c>
      <c r="N7273" t="s">
        <v>33</v>
      </c>
      <c r="O7273" t="s">
        <v>33</v>
      </c>
      <c r="P7273" t="s">
        <v>34</v>
      </c>
      <c r="Q7273">
        <v>27</v>
      </c>
      <c r="R7273">
        <v>30</v>
      </c>
      <c r="S7273">
        <v>38</v>
      </c>
      <c r="T7273" t="s">
        <v>40</v>
      </c>
      <c r="U7273" t="s">
        <v>33</v>
      </c>
      <c r="V7273">
        <v>49</v>
      </c>
      <c r="W7273">
        <v>49</v>
      </c>
      <c r="X7273">
        <v>0</v>
      </c>
      <c r="Y7273" t="s">
        <v>34</v>
      </c>
      <c r="Z7273" t="s">
        <v>33</v>
      </c>
      <c r="AA7273" t="str">
        <f>VLOOKUP(Table1[[#This Row],[Facility Name]],D_2,8,0)</f>
        <v>No Score</v>
      </c>
    </row>
    <row r="7274" spans="1:27" hidden="1" x14ac:dyDescent="0.25">
      <c r="A7274">
        <v>672815</v>
      </c>
      <c r="B7274" t="s">
        <v>8492</v>
      </c>
      <c r="D7274" t="s">
        <v>5599</v>
      </c>
      <c r="E7274" t="s">
        <v>5619</v>
      </c>
      <c r="F7274" t="s">
        <v>29</v>
      </c>
      <c r="G7274" t="s">
        <v>63</v>
      </c>
      <c r="H7274" t="s">
        <v>64</v>
      </c>
      <c r="I7274">
        <v>3</v>
      </c>
      <c r="J7274" t="s">
        <v>34</v>
      </c>
      <c r="K7274">
        <v>1</v>
      </c>
      <c r="L7274">
        <v>2</v>
      </c>
      <c r="M7274">
        <v>2</v>
      </c>
      <c r="N7274" t="s">
        <v>34</v>
      </c>
      <c r="O7274" t="s">
        <v>34</v>
      </c>
      <c r="P7274" t="s">
        <v>34</v>
      </c>
      <c r="Q7274">
        <v>1</v>
      </c>
      <c r="R7274">
        <v>0</v>
      </c>
      <c r="S7274">
        <v>4</v>
      </c>
      <c r="T7274" t="s">
        <v>34</v>
      </c>
      <c r="U7274" t="s">
        <v>34</v>
      </c>
      <c r="V7274">
        <v>0</v>
      </c>
      <c r="W7274">
        <v>0</v>
      </c>
      <c r="X7274">
        <v>0</v>
      </c>
      <c r="Y7274" t="s">
        <v>34</v>
      </c>
      <c r="Z7274" t="s">
        <v>34</v>
      </c>
      <c r="AA7274" t="str">
        <f>VLOOKUP(Table1[[#This Row],[Facility Name]],D_2,8,0)</f>
        <v>No Score</v>
      </c>
    </row>
    <row r="7275" spans="1:27" hidden="1" x14ac:dyDescent="0.25">
      <c r="A7275">
        <v>672867</v>
      </c>
      <c r="B7275" t="s">
        <v>8219</v>
      </c>
      <c r="C7275">
        <v>1</v>
      </c>
      <c r="D7275" t="s">
        <v>5599</v>
      </c>
      <c r="E7275" t="s">
        <v>5823</v>
      </c>
      <c r="F7275" t="s">
        <v>29</v>
      </c>
      <c r="G7275" t="s">
        <v>30</v>
      </c>
      <c r="H7275" t="s">
        <v>294</v>
      </c>
      <c r="I7275">
        <v>13</v>
      </c>
      <c r="J7275" t="s">
        <v>33</v>
      </c>
      <c r="K7275">
        <v>19</v>
      </c>
      <c r="L7275">
        <v>29</v>
      </c>
      <c r="M7275">
        <v>31</v>
      </c>
      <c r="N7275" t="s">
        <v>33</v>
      </c>
      <c r="O7275" t="s">
        <v>33</v>
      </c>
      <c r="P7275" t="s">
        <v>34</v>
      </c>
      <c r="Q7275">
        <v>23</v>
      </c>
      <c r="R7275">
        <v>30</v>
      </c>
      <c r="S7275">
        <v>29</v>
      </c>
      <c r="T7275" t="s">
        <v>40</v>
      </c>
      <c r="U7275" t="s">
        <v>33</v>
      </c>
      <c r="V7275">
        <v>28</v>
      </c>
      <c r="W7275">
        <v>28</v>
      </c>
      <c r="X7275">
        <v>0</v>
      </c>
      <c r="Y7275" t="s">
        <v>34</v>
      </c>
      <c r="Z7275" t="s">
        <v>33</v>
      </c>
      <c r="AA7275" t="str">
        <f>VLOOKUP(Table1[[#This Row],[Facility Name]],D_2,8,0)</f>
        <v>No Score</v>
      </c>
    </row>
    <row r="7276" spans="1:27" hidden="1" x14ac:dyDescent="0.25">
      <c r="A7276">
        <v>672868</v>
      </c>
      <c r="B7276" t="s">
        <v>8220</v>
      </c>
      <c r="C7276">
        <v>5</v>
      </c>
      <c r="D7276" t="s">
        <v>5599</v>
      </c>
      <c r="E7276" t="s">
        <v>129</v>
      </c>
      <c r="F7276" t="s">
        <v>29</v>
      </c>
      <c r="G7276" t="s">
        <v>30</v>
      </c>
      <c r="H7276" t="s">
        <v>31</v>
      </c>
      <c r="I7276">
        <v>21</v>
      </c>
      <c r="J7276" t="s">
        <v>33</v>
      </c>
      <c r="K7276">
        <v>18</v>
      </c>
      <c r="L7276">
        <v>25</v>
      </c>
      <c r="M7276">
        <v>26</v>
      </c>
      <c r="N7276" t="s">
        <v>40</v>
      </c>
      <c r="O7276" t="s">
        <v>34</v>
      </c>
      <c r="P7276" t="s">
        <v>33</v>
      </c>
      <c r="Q7276">
        <v>21</v>
      </c>
      <c r="R7276">
        <v>10</v>
      </c>
      <c r="S7276">
        <v>33</v>
      </c>
      <c r="T7276" t="s">
        <v>33</v>
      </c>
      <c r="U7276" t="s">
        <v>33</v>
      </c>
      <c r="V7276">
        <v>26</v>
      </c>
      <c r="W7276">
        <v>26</v>
      </c>
      <c r="X7276">
        <v>0</v>
      </c>
      <c r="Y7276" t="s">
        <v>34</v>
      </c>
      <c r="Z7276" t="s">
        <v>33</v>
      </c>
      <c r="AA7276" t="e">
        <f>VLOOKUP(Table1[[#This Row],[Facility Name]],D_2,8,0)</f>
        <v>#N/A</v>
      </c>
    </row>
    <row r="7277" spans="1:27" hidden="1" x14ac:dyDescent="0.25">
      <c r="A7277">
        <v>672869</v>
      </c>
      <c r="B7277" t="s">
        <v>8014</v>
      </c>
      <c r="C7277">
        <v>4</v>
      </c>
      <c r="D7277" t="s">
        <v>5599</v>
      </c>
      <c r="E7277" t="s">
        <v>5619</v>
      </c>
      <c r="F7277" t="s">
        <v>29</v>
      </c>
      <c r="G7277" t="s">
        <v>30</v>
      </c>
      <c r="H7277" t="s">
        <v>37</v>
      </c>
      <c r="I7277">
        <v>21</v>
      </c>
      <c r="J7277" t="s">
        <v>33</v>
      </c>
      <c r="K7277">
        <v>39</v>
      </c>
      <c r="L7277">
        <v>57</v>
      </c>
      <c r="M7277">
        <v>60</v>
      </c>
      <c r="N7277" t="s">
        <v>33</v>
      </c>
      <c r="O7277" t="s">
        <v>33</v>
      </c>
      <c r="P7277" t="s">
        <v>33</v>
      </c>
      <c r="Q7277">
        <v>43</v>
      </c>
      <c r="R7277">
        <v>31</v>
      </c>
      <c r="S7277">
        <v>88</v>
      </c>
      <c r="T7277" t="s">
        <v>33</v>
      </c>
      <c r="U7277" t="s">
        <v>33</v>
      </c>
      <c r="V7277">
        <v>45</v>
      </c>
      <c r="W7277">
        <v>45</v>
      </c>
      <c r="X7277">
        <v>0</v>
      </c>
      <c r="Y7277" t="s">
        <v>34</v>
      </c>
      <c r="Z7277" t="s">
        <v>33</v>
      </c>
      <c r="AA7277" t="str">
        <f>VLOOKUP(Table1[[#This Row],[Facility Name]],D_2,8,0)</f>
        <v>No Score</v>
      </c>
    </row>
    <row r="7278" spans="1:27" hidden="1" x14ac:dyDescent="0.25">
      <c r="A7278">
        <v>672870</v>
      </c>
      <c r="B7278" t="s">
        <v>8015</v>
      </c>
      <c r="C7278">
        <v>3</v>
      </c>
      <c r="D7278" t="s">
        <v>5599</v>
      </c>
      <c r="E7278" t="s">
        <v>5659</v>
      </c>
      <c r="F7278" t="s">
        <v>29</v>
      </c>
      <c r="G7278" t="s">
        <v>30</v>
      </c>
      <c r="H7278" t="s">
        <v>294</v>
      </c>
      <c r="I7278">
        <v>25</v>
      </c>
      <c r="J7278" t="s">
        <v>33</v>
      </c>
      <c r="K7278">
        <v>71</v>
      </c>
      <c r="L7278">
        <v>100</v>
      </c>
      <c r="M7278">
        <v>111</v>
      </c>
      <c r="N7278" t="s">
        <v>33</v>
      </c>
      <c r="O7278" t="s">
        <v>33</v>
      </c>
      <c r="P7278" t="s">
        <v>33</v>
      </c>
      <c r="Q7278">
        <v>76</v>
      </c>
      <c r="R7278">
        <v>103</v>
      </c>
      <c r="S7278">
        <v>102</v>
      </c>
      <c r="T7278" t="s">
        <v>40</v>
      </c>
      <c r="U7278" t="s">
        <v>33</v>
      </c>
      <c r="V7278">
        <v>115</v>
      </c>
      <c r="W7278">
        <v>115</v>
      </c>
      <c r="X7278">
        <v>0</v>
      </c>
      <c r="Y7278" t="s">
        <v>34</v>
      </c>
      <c r="Z7278" t="s">
        <v>33</v>
      </c>
      <c r="AA7278" t="str">
        <f>VLOOKUP(Table1[[#This Row],[Facility Name]],D_2,8,0)</f>
        <v>No Score</v>
      </c>
    </row>
    <row r="7279" spans="1:27" x14ac:dyDescent="0.25">
      <c r="A7279">
        <v>672877</v>
      </c>
      <c r="B7279" t="s">
        <v>8016</v>
      </c>
      <c r="D7279" t="s">
        <v>5599</v>
      </c>
      <c r="F7279" t="s">
        <v>29</v>
      </c>
      <c r="G7279" t="s">
        <v>30</v>
      </c>
      <c r="H7279" t="s">
        <v>37</v>
      </c>
      <c r="I7279">
        <v>13</v>
      </c>
      <c r="J7279" t="s">
        <v>34</v>
      </c>
      <c r="K7279">
        <v>7</v>
      </c>
      <c r="L7279">
        <v>15</v>
      </c>
      <c r="M7279">
        <v>16</v>
      </c>
      <c r="N7279" t="s">
        <v>34</v>
      </c>
      <c r="O7279" t="s">
        <v>34</v>
      </c>
      <c r="P7279" t="s">
        <v>34</v>
      </c>
      <c r="Q7279">
        <v>9</v>
      </c>
      <c r="R7279">
        <v>5</v>
      </c>
      <c r="S7279">
        <v>14</v>
      </c>
      <c r="T7279" t="s">
        <v>33</v>
      </c>
      <c r="U7279" t="s">
        <v>33</v>
      </c>
      <c r="V7279">
        <v>15</v>
      </c>
      <c r="W7279">
        <v>15</v>
      </c>
      <c r="X7279">
        <v>0</v>
      </c>
      <c r="Y7279" t="s">
        <v>34</v>
      </c>
      <c r="Z7279" t="s">
        <v>33</v>
      </c>
      <c r="AA7279">
        <f>VLOOKUP(Table1[[#This Row],[Facility Name]],D_2,8,0)</f>
        <v>65</v>
      </c>
    </row>
    <row r="7280" spans="1:27" hidden="1" x14ac:dyDescent="0.25">
      <c r="A7280">
        <v>672873</v>
      </c>
      <c r="B7280" t="s">
        <v>8035</v>
      </c>
      <c r="C7280">
        <v>5</v>
      </c>
      <c r="D7280" t="s">
        <v>5599</v>
      </c>
      <c r="E7280" t="s">
        <v>1944</v>
      </c>
      <c r="F7280" t="s">
        <v>29</v>
      </c>
      <c r="G7280" t="s">
        <v>30</v>
      </c>
      <c r="H7280" t="s">
        <v>31</v>
      </c>
      <c r="I7280">
        <v>16</v>
      </c>
      <c r="J7280" t="s">
        <v>33</v>
      </c>
      <c r="K7280">
        <v>21</v>
      </c>
      <c r="L7280">
        <v>26</v>
      </c>
      <c r="M7280">
        <v>29</v>
      </c>
      <c r="N7280" t="s">
        <v>33</v>
      </c>
      <c r="O7280" t="s">
        <v>33</v>
      </c>
      <c r="P7280" t="s">
        <v>33</v>
      </c>
      <c r="Q7280">
        <v>22</v>
      </c>
      <c r="R7280">
        <v>24</v>
      </c>
      <c r="S7280">
        <v>30</v>
      </c>
      <c r="T7280" t="s">
        <v>33</v>
      </c>
      <c r="U7280" t="s">
        <v>33</v>
      </c>
      <c r="V7280">
        <v>28</v>
      </c>
      <c r="W7280">
        <v>28</v>
      </c>
      <c r="X7280">
        <v>0</v>
      </c>
      <c r="Y7280" t="s">
        <v>34</v>
      </c>
      <c r="Z7280" t="s">
        <v>33</v>
      </c>
      <c r="AA7280" t="e">
        <f>VLOOKUP(Table1[[#This Row],[Facility Name]],D_2,8,0)</f>
        <v>#N/A</v>
      </c>
    </row>
    <row r="7281" spans="1:27" hidden="1" x14ac:dyDescent="0.25">
      <c r="A7281">
        <v>672874</v>
      </c>
      <c r="B7281" t="s">
        <v>8036</v>
      </c>
      <c r="C7281">
        <v>5</v>
      </c>
      <c r="D7281" t="s">
        <v>5599</v>
      </c>
      <c r="E7281" t="s">
        <v>910</v>
      </c>
      <c r="F7281" t="s">
        <v>29</v>
      </c>
      <c r="G7281" t="s">
        <v>30</v>
      </c>
      <c r="H7281" t="s">
        <v>31</v>
      </c>
      <c r="I7281">
        <v>24</v>
      </c>
      <c r="J7281" t="s">
        <v>34</v>
      </c>
      <c r="K7281">
        <v>19</v>
      </c>
      <c r="L7281">
        <v>31</v>
      </c>
      <c r="M7281">
        <v>35</v>
      </c>
      <c r="N7281" t="s">
        <v>33</v>
      </c>
      <c r="O7281" t="s">
        <v>33</v>
      </c>
      <c r="P7281" t="s">
        <v>34</v>
      </c>
      <c r="Q7281">
        <v>22</v>
      </c>
      <c r="R7281">
        <v>33</v>
      </c>
      <c r="S7281">
        <v>26</v>
      </c>
      <c r="T7281" t="s">
        <v>33</v>
      </c>
      <c r="U7281" t="s">
        <v>33</v>
      </c>
      <c r="V7281">
        <v>34</v>
      </c>
      <c r="W7281">
        <v>34</v>
      </c>
      <c r="X7281">
        <v>0</v>
      </c>
      <c r="Y7281" t="s">
        <v>34</v>
      </c>
      <c r="Z7281" t="s">
        <v>33</v>
      </c>
      <c r="AA7281" t="e">
        <f>VLOOKUP(Table1[[#This Row],[Facility Name]],D_2,8,0)</f>
        <v>#N/A</v>
      </c>
    </row>
    <row r="7282" spans="1:27" x14ac:dyDescent="0.25">
      <c r="A7282">
        <v>682500</v>
      </c>
      <c r="B7282" t="s">
        <v>8332</v>
      </c>
      <c r="C7282">
        <v>2</v>
      </c>
      <c r="D7282" t="s">
        <v>836</v>
      </c>
      <c r="E7282" t="s">
        <v>1035</v>
      </c>
      <c r="F7282" t="s">
        <v>29</v>
      </c>
      <c r="G7282" t="s">
        <v>30</v>
      </c>
      <c r="H7282" t="s">
        <v>68</v>
      </c>
      <c r="I7282">
        <v>18</v>
      </c>
      <c r="J7282" t="s">
        <v>33</v>
      </c>
      <c r="K7282">
        <v>41</v>
      </c>
      <c r="L7282">
        <v>75</v>
      </c>
      <c r="M7282">
        <v>77</v>
      </c>
      <c r="N7282" t="s">
        <v>33</v>
      </c>
      <c r="O7282" t="s">
        <v>33</v>
      </c>
      <c r="P7282" t="s">
        <v>33</v>
      </c>
      <c r="Q7282">
        <v>50</v>
      </c>
      <c r="R7282">
        <v>51</v>
      </c>
      <c r="S7282">
        <v>259</v>
      </c>
      <c r="T7282" t="s">
        <v>33</v>
      </c>
      <c r="U7282" t="s">
        <v>33</v>
      </c>
      <c r="V7282">
        <v>73</v>
      </c>
      <c r="W7282">
        <v>73</v>
      </c>
      <c r="X7282">
        <v>0</v>
      </c>
      <c r="Y7282" t="s">
        <v>33</v>
      </c>
      <c r="Z7282" t="s">
        <v>33</v>
      </c>
      <c r="AA7282">
        <f>VLOOKUP(Table1[[#This Row],[Facility Name]],D_2,8,0)</f>
        <v>43</v>
      </c>
    </row>
    <row r="7283" spans="1:27" hidden="1" x14ac:dyDescent="0.25">
      <c r="A7283">
        <v>682561</v>
      </c>
      <c r="B7283" t="s">
        <v>8500</v>
      </c>
      <c r="D7283" t="s">
        <v>836</v>
      </c>
      <c r="E7283" t="s">
        <v>1059</v>
      </c>
      <c r="F7283" t="s">
        <v>29</v>
      </c>
      <c r="G7283" t="s">
        <v>30</v>
      </c>
      <c r="H7283" t="s">
        <v>31</v>
      </c>
      <c r="I7283">
        <v>0</v>
      </c>
      <c r="J7283" t="s">
        <v>34</v>
      </c>
      <c r="K7283">
        <v>7</v>
      </c>
      <c r="L7283">
        <v>9</v>
      </c>
      <c r="M7283">
        <v>10</v>
      </c>
      <c r="N7283" t="s">
        <v>34</v>
      </c>
      <c r="O7283" t="s">
        <v>34</v>
      </c>
      <c r="P7283" t="s">
        <v>33</v>
      </c>
      <c r="Q7283">
        <v>8</v>
      </c>
      <c r="R7283">
        <v>10</v>
      </c>
      <c r="S7283">
        <v>51</v>
      </c>
      <c r="T7283" t="s">
        <v>34</v>
      </c>
      <c r="U7283" t="s">
        <v>34</v>
      </c>
      <c r="V7283">
        <v>0</v>
      </c>
      <c r="W7283">
        <v>0</v>
      </c>
      <c r="X7283">
        <v>0</v>
      </c>
      <c r="Y7283" t="s">
        <v>34</v>
      </c>
      <c r="Z7283" t="s">
        <v>34</v>
      </c>
      <c r="AA7283" t="e">
        <f>VLOOKUP(Table1[[#This Row],[Facility Name]],D_2,8,0)</f>
        <v>#N/A</v>
      </c>
    </row>
    <row r="7284" spans="1:27" hidden="1" x14ac:dyDescent="0.25">
      <c r="A7284">
        <v>672878</v>
      </c>
      <c r="B7284" t="s">
        <v>8113</v>
      </c>
      <c r="C7284">
        <v>2</v>
      </c>
      <c r="D7284" t="s">
        <v>5599</v>
      </c>
      <c r="E7284" t="s">
        <v>5728</v>
      </c>
      <c r="F7284" t="s">
        <v>29</v>
      </c>
      <c r="G7284" t="s">
        <v>30</v>
      </c>
      <c r="H7284" t="s">
        <v>31</v>
      </c>
      <c r="I7284">
        <v>25</v>
      </c>
      <c r="J7284" t="s">
        <v>34</v>
      </c>
      <c r="K7284">
        <v>14</v>
      </c>
      <c r="L7284">
        <v>19</v>
      </c>
      <c r="M7284">
        <v>19</v>
      </c>
      <c r="N7284" t="s">
        <v>33</v>
      </c>
      <c r="O7284" t="s">
        <v>33</v>
      </c>
      <c r="P7284" t="s">
        <v>34</v>
      </c>
      <c r="Q7284">
        <v>16</v>
      </c>
      <c r="R7284">
        <v>11</v>
      </c>
      <c r="S7284">
        <v>19</v>
      </c>
      <c r="T7284" t="s">
        <v>33</v>
      </c>
      <c r="U7284" t="s">
        <v>33</v>
      </c>
      <c r="V7284">
        <v>19</v>
      </c>
      <c r="W7284">
        <v>19</v>
      </c>
      <c r="X7284">
        <v>0</v>
      </c>
      <c r="Y7284" t="s">
        <v>34</v>
      </c>
      <c r="Z7284" t="s">
        <v>33</v>
      </c>
      <c r="AA7284" t="e">
        <f>VLOOKUP(Table1[[#This Row],[Facility Name]],D_2,8,0)</f>
        <v>#N/A</v>
      </c>
    </row>
    <row r="7285" spans="1:27" hidden="1" x14ac:dyDescent="0.25">
      <c r="A7285">
        <v>672879</v>
      </c>
      <c r="B7285" t="s">
        <v>8114</v>
      </c>
      <c r="C7285">
        <v>2</v>
      </c>
      <c r="D7285" t="s">
        <v>5599</v>
      </c>
      <c r="E7285" t="s">
        <v>5823</v>
      </c>
      <c r="F7285" t="s">
        <v>29</v>
      </c>
      <c r="G7285" t="s">
        <v>30</v>
      </c>
      <c r="H7285" t="s">
        <v>7871</v>
      </c>
      <c r="I7285">
        <v>18</v>
      </c>
      <c r="J7285" t="s">
        <v>34</v>
      </c>
      <c r="K7285">
        <v>11</v>
      </c>
      <c r="L7285">
        <v>26</v>
      </c>
      <c r="M7285">
        <v>27</v>
      </c>
      <c r="N7285" t="s">
        <v>33</v>
      </c>
      <c r="O7285" t="s">
        <v>33</v>
      </c>
      <c r="P7285" t="s">
        <v>34</v>
      </c>
      <c r="Q7285">
        <v>15</v>
      </c>
      <c r="R7285">
        <v>17</v>
      </c>
      <c r="S7285">
        <v>17</v>
      </c>
      <c r="T7285" t="s">
        <v>34</v>
      </c>
      <c r="U7285" t="s">
        <v>33</v>
      </c>
      <c r="V7285">
        <v>22</v>
      </c>
      <c r="W7285">
        <v>22</v>
      </c>
      <c r="X7285">
        <v>0</v>
      </c>
      <c r="Y7285" t="s">
        <v>34</v>
      </c>
      <c r="Z7285" t="s">
        <v>33</v>
      </c>
      <c r="AA7285" t="str">
        <f>VLOOKUP(Table1[[#This Row],[Facility Name]],D_2,8,0)</f>
        <v>No Score</v>
      </c>
    </row>
    <row r="7286" spans="1:27" hidden="1" x14ac:dyDescent="0.25">
      <c r="A7286">
        <v>672880</v>
      </c>
      <c r="B7286" t="s">
        <v>8115</v>
      </c>
      <c r="C7286">
        <v>3</v>
      </c>
      <c r="D7286" t="s">
        <v>5599</v>
      </c>
      <c r="E7286" t="s">
        <v>6937</v>
      </c>
      <c r="F7286" t="s">
        <v>29</v>
      </c>
      <c r="G7286" t="s">
        <v>30</v>
      </c>
      <c r="H7286" t="s">
        <v>7871</v>
      </c>
      <c r="I7286">
        <v>18</v>
      </c>
      <c r="J7286" t="s">
        <v>34</v>
      </c>
      <c r="K7286">
        <v>8</v>
      </c>
      <c r="L7286">
        <v>19</v>
      </c>
      <c r="M7286">
        <v>19</v>
      </c>
      <c r="N7286" t="s">
        <v>33</v>
      </c>
      <c r="O7286" t="s">
        <v>34</v>
      </c>
      <c r="P7286" t="s">
        <v>34</v>
      </c>
      <c r="Q7286">
        <v>8</v>
      </c>
      <c r="R7286">
        <v>1</v>
      </c>
      <c r="S7286">
        <v>10</v>
      </c>
      <c r="T7286" t="s">
        <v>34</v>
      </c>
      <c r="U7286" t="s">
        <v>33</v>
      </c>
      <c r="V7286">
        <v>17</v>
      </c>
      <c r="W7286">
        <v>17</v>
      </c>
      <c r="X7286">
        <v>0</v>
      </c>
      <c r="Y7286" t="s">
        <v>34</v>
      </c>
      <c r="Z7286" t="s">
        <v>33</v>
      </c>
      <c r="AA7286" t="str">
        <f>VLOOKUP(Table1[[#This Row],[Facility Name]],D_2,8,0)</f>
        <v>No Score</v>
      </c>
    </row>
    <row r="7287" spans="1:27" hidden="1" x14ac:dyDescent="0.25">
      <c r="A7287">
        <v>672881</v>
      </c>
      <c r="B7287" t="s">
        <v>7867</v>
      </c>
      <c r="C7287">
        <v>2</v>
      </c>
      <c r="D7287" t="s">
        <v>5599</v>
      </c>
      <c r="E7287" t="s">
        <v>5619</v>
      </c>
      <c r="F7287" t="s">
        <v>29</v>
      </c>
      <c r="G7287" t="s">
        <v>30</v>
      </c>
      <c r="H7287" t="s">
        <v>37</v>
      </c>
      <c r="I7287">
        <v>13</v>
      </c>
      <c r="J7287" t="s">
        <v>33</v>
      </c>
      <c r="K7287">
        <v>31</v>
      </c>
      <c r="L7287">
        <v>49</v>
      </c>
      <c r="M7287">
        <v>54</v>
      </c>
      <c r="N7287" t="s">
        <v>33</v>
      </c>
      <c r="O7287" t="s">
        <v>33</v>
      </c>
      <c r="P7287" t="s">
        <v>34</v>
      </c>
      <c r="Q7287">
        <v>32</v>
      </c>
      <c r="R7287">
        <v>51</v>
      </c>
      <c r="S7287">
        <v>40</v>
      </c>
      <c r="T7287" t="s">
        <v>33</v>
      </c>
      <c r="U7287" t="s">
        <v>33</v>
      </c>
      <c r="V7287">
        <v>47</v>
      </c>
      <c r="W7287">
        <v>47</v>
      </c>
      <c r="X7287">
        <v>0</v>
      </c>
      <c r="Y7287" t="s">
        <v>34</v>
      </c>
      <c r="Z7287" t="s">
        <v>33</v>
      </c>
      <c r="AA7287" t="str">
        <f>VLOOKUP(Table1[[#This Row],[Facility Name]],D_2,8,0)</f>
        <v>No Score</v>
      </c>
    </row>
    <row r="7288" spans="1:27" hidden="1" x14ac:dyDescent="0.25">
      <c r="A7288">
        <v>682582</v>
      </c>
      <c r="B7288" t="s">
        <v>8505</v>
      </c>
      <c r="C7288">
        <v>3</v>
      </c>
      <c r="D7288" t="s">
        <v>836</v>
      </c>
      <c r="F7288" t="s">
        <v>29</v>
      </c>
      <c r="G7288" t="s">
        <v>30</v>
      </c>
      <c r="H7288" t="s">
        <v>31</v>
      </c>
      <c r="I7288">
        <v>12</v>
      </c>
      <c r="J7288" t="s">
        <v>33</v>
      </c>
      <c r="K7288">
        <v>74</v>
      </c>
      <c r="L7288">
        <v>95</v>
      </c>
      <c r="M7288">
        <v>98</v>
      </c>
      <c r="N7288" t="s">
        <v>33</v>
      </c>
      <c r="O7288" t="s">
        <v>33</v>
      </c>
      <c r="P7288" t="s">
        <v>33</v>
      </c>
      <c r="Q7288">
        <v>80</v>
      </c>
      <c r="R7288">
        <v>51</v>
      </c>
      <c r="S7288">
        <v>276</v>
      </c>
      <c r="T7288" t="s">
        <v>33</v>
      </c>
      <c r="U7288" t="s">
        <v>33</v>
      </c>
      <c r="V7288">
        <v>62</v>
      </c>
      <c r="W7288">
        <v>62</v>
      </c>
      <c r="X7288">
        <v>0</v>
      </c>
      <c r="Y7288" t="s">
        <v>33</v>
      </c>
      <c r="Z7288" t="s">
        <v>33</v>
      </c>
      <c r="AA7288" t="e">
        <f>VLOOKUP(Table1[[#This Row],[Facility Name]],D_2,8,0)</f>
        <v>#N/A</v>
      </c>
    </row>
    <row r="7289" spans="1:27" hidden="1" x14ac:dyDescent="0.25">
      <c r="A7289">
        <v>672888</v>
      </c>
      <c r="B7289" t="s">
        <v>8484</v>
      </c>
      <c r="C7289">
        <v>3</v>
      </c>
      <c r="D7289" t="s">
        <v>5599</v>
      </c>
      <c r="E7289" t="s">
        <v>5619</v>
      </c>
      <c r="F7289" t="s">
        <v>29</v>
      </c>
      <c r="G7289" t="s">
        <v>30</v>
      </c>
      <c r="H7289" t="s">
        <v>37</v>
      </c>
      <c r="I7289">
        <v>13</v>
      </c>
      <c r="J7289" t="s">
        <v>33</v>
      </c>
      <c r="K7289">
        <v>23</v>
      </c>
      <c r="L7289">
        <v>41</v>
      </c>
      <c r="M7289">
        <v>43</v>
      </c>
      <c r="N7289" t="s">
        <v>33</v>
      </c>
      <c r="O7289" t="s">
        <v>33</v>
      </c>
      <c r="P7289" t="s">
        <v>33</v>
      </c>
      <c r="Q7289">
        <v>29</v>
      </c>
      <c r="R7289">
        <v>44</v>
      </c>
      <c r="S7289">
        <v>33</v>
      </c>
      <c r="T7289" t="s">
        <v>33</v>
      </c>
      <c r="U7289" t="s">
        <v>33</v>
      </c>
      <c r="V7289">
        <v>39</v>
      </c>
      <c r="W7289">
        <v>39</v>
      </c>
      <c r="X7289">
        <v>0</v>
      </c>
      <c r="Y7289" t="s">
        <v>34</v>
      </c>
      <c r="Z7289" t="s">
        <v>33</v>
      </c>
      <c r="AA7289" t="str">
        <f>VLOOKUP(Table1[[#This Row],[Facility Name]],D_2,8,0)</f>
        <v>No Score</v>
      </c>
    </row>
    <row r="7290" spans="1:27" x14ac:dyDescent="0.25">
      <c r="A7290">
        <v>682502</v>
      </c>
      <c r="B7290" t="s">
        <v>8334</v>
      </c>
      <c r="C7290">
        <v>3</v>
      </c>
      <c r="D7290" t="s">
        <v>836</v>
      </c>
      <c r="E7290" t="s">
        <v>852</v>
      </c>
      <c r="F7290" t="s">
        <v>29</v>
      </c>
      <c r="G7290" t="s">
        <v>30</v>
      </c>
      <c r="H7290" t="s">
        <v>37</v>
      </c>
      <c r="I7290">
        <v>13</v>
      </c>
      <c r="J7290" t="s">
        <v>33</v>
      </c>
      <c r="K7290">
        <v>64</v>
      </c>
      <c r="L7290">
        <v>92</v>
      </c>
      <c r="M7290">
        <v>101</v>
      </c>
      <c r="N7290" t="s">
        <v>33</v>
      </c>
      <c r="O7290" t="s">
        <v>33</v>
      </c>
      <c r="P7290" t="s">
        <v>32</v>
      </c>
      <c r="Q7290">
        <v>71</v>
      </c>
      <c r="R7290">
        <v>74</v>
      </c>
      <c r="S7290">
        <v>287</v>
      </c>
      <c r="T7290" t="s">
        <v>33</v>
      </c>
      <c r="U7290" t="s">
        <v>33</v>
      </c>
      <c r="V7290">
        <v>76</v>
      </c>
      <c r="W7290">
        <v>76</v>
      </c>
      <c r="X7290">
        <v>0</v>
      </c>
      <c r="Y7290" t="s">
        <v>33</v>
      </c>
      <c r="Z7290" t="s">
        <v>33</v>
      </c>
      <c r="AA7290">
        <f>VLOOKUP(Table1[[#This Row],[Facility Name]],D_2,8,0)</f>
        <v>54</v>
      </c>
    </row>
    <row r="7291" spans="1:27" hidden="1" x14ac:dyDescent="0.25">
      <c r="A7291">
        <v>682501</v>
      </c>
      <c r="B7291" t="s">
        <v>8333</v>
      </c>
      <c r="C7291">
        <v>4</v>
      </c>
      <c r="D7291" t="s">
        <v>836</v>
      </c>
      <c r="E7291" t="s">
        <v>133</v>
      </c>
      <c r="F7291" t="s">
        <v>29</v>
      </c>
      <c r="G7291" t="s">
        <v>30</v>
      </c>
      <c r="H7291" t="s">
        <v>31</v>
      </c>
      <c r="I7291">
        <v>12</v>
      </c>
      <c r="J7291" t="s">
        <v>33</v>
      </c>
      <c r="K7291">
        <v>64</v>
      </c>
      <c r="L7291">
        <v>79</v>
      </c>
      <c r="M7291">
        <v>89</v>
      </c>
      <c r="N7291" t="s">
        <v>33</v>
      </c>
      <c r="O7291" t="s">
        <v>33</v>
      </c>
      <c r="P7291" t="s">
        <v>33</v>
      </c>
      <c r="Q7291">
        <v>69</v>
      </c>
      <c r="R7291">
        <v>59</v>
      </c>
      <c r="S7291">
        <v>284</v>
      </c>
      <c r="T7291" t="s">
        <v>33</v>
      </c>
      <c r="U7291" t="s">
        <v>33</v>
      </c>
      <c r="V7291">
        <v>89</v>
      </c>
      <c r="W7291">
        <v>89</v>
      </c>
      <c r="X7291">
        <v>0</v>
      </c>
      <c r="Y7291" t="s">
        <v>33</v>
      </c>
      <c r="Z7291" t="s">
        <v>33</v>
      </c>
      <c r="AA7291" t="e">
        <f>VLOOKUP(Table1[[#This Row],[Facility Name]],D_2,8,0)</f>
        <v>#N/A</v>
      </c>
    </row>
    <row r="7292" spans="1:27" x14ac:dyDescent="0.25">
      <c r="A7292">
        <v>682503</v>
      </c>
      <c r="B7292" t="s">
        <v>8335</v>
      </c>
      <c r="C7292">
        <v>5</v>
      </c>
      <c r="D7292" t="s">
        <v>836</v>
      </c>
      <c r="E7292" t="s">
        <v>902</v>
      </c>
      <c r="F7292" t="s">
        <v>29</v>
      </c>
      <c r="G7292" t="s">
        <v>30</v>
      </c>
      <c r="H7292" t="s">
        <v>37</v>
      </c>
      <c r="I7292">
        <v>14</v>
      </c>
      <c r="J7292" t="s">
        <v>33</v>
      </c>
      <c r="K7292">
        <v>56</v>
      </c>
      <c r="L7292">
        <v>93</v>
      </c>
      <c r="M7292">
        <v>97</v>
      </c>
      <c r="N7292" t="s">
        <v>33</v>
      </c>
      <c r="O7292" t="s">
        <v>33</v>
      </c>
      <c r="P7292" t="s">
        <v>40</v>
      </c>
      <c r="Q7292">
        <v>71</v>
      </c>
      <c r="R7292">
        <v>55</v>
      </c>
      <c r="S7292">
        <v>279</v>
      </c>
      <c r="T7292" t="s">
        <v>33</v>
      </c>
      <c r="U7292" t="s">
        <v>33</v>
      </c>
      <c r="V7292">
        <v>77</v>
      </c>
      <c r="W7292">
        <v>77</v>
      </c>
      <c r="X7292">
        <v>0</v>
      </c>
      <c r="Y7292" t="s">
        <v>33</v>
      </c>
      <c r="Z7292" t="s">
        <v>33</v>
      </c>
      <c r="AA7292">
        <f>VLOOKUP(Table1[[#This Row],[Facility Name]],D_2,8,0)</f>
        <v>70</v>
      </c>
    </row>
    <row r="7293" spans="1:27" x14ac:dyDescent="0.25">
      <c r="A7293">
        <v>682506</v>
      </c>
      <c r="B7293" t="s">
        <v>8426</v>
      </c>
      <c r="C7293">
        <v>4</v>
      </c>
      <c r="D7293" t="s">
        <v>836</v>
      </c>
      <c r="E7293" t="s">
        <v>1172</v>
      </c>
      <c r="F7293" t="s">
        <v>29</v>
      </c>
      <c r="G7293" t="s">
        <v>30</v>
      </c>
      <c r="H7293" t="s">
        <v>37</v>
      </c>
      <c r="I7293">
        <v>29</v>
      </c>
      <c r="J7293" t="s">
        <v>33</v>
      </c>
      <c r="K7293">
        <v>66</v>
      </c>
      <c r="L7293">
        <v>83</v>
      </c>
      <c r="M7293">
        <v>83</v>
      </c>
      <c r="N7293" t="s">
        <v>33</v>
      </c>
      <c r="O7293" t="s">
        <v>40</v>
      </c>
      <c r="P7293" t="s">
        <v>33</v>
      </c>
      <c r="Q7293">
        <v>73</v>
      </c>
      <c r="R7293">
        <v>49</v>
      </c>
      <c r="S7293">
        <v>303</v>
      </c>
      <c r="T7293" t="s">
        <v>33</v>
      </c>
      <c r="U7293" t="s">
        <v>33</v>
      </c>
      <c r="V7293">
        <v>72</v>
      </c>
      <c r="W7293">
        <v>72</v>
      </c>
      <c r="X7293">
        <v>0</v>
      </c>
      <c r="Y7293" t="s">
        <v>33</v>
      </c>
      <c r="Z7293" t="s">
        <v>33</v>
      </c>
      <c r="AA7293">
        <f>VLOOKUP(Table1[[#This Row],[Facility Name]],D_2,8,0)</f>
        <v>39</v>
      </c>
    </row>
    <row r="7294" spans="1:27" hidden="1" x14ac:dyDescent="0.25">
      <c r="A7294">
        <v>682505</v>
      </c>
      <c r="B7294" t="s">
        <v>8424</v>
      </c>
      <c r="C7294">
        <v>2</v>
      </c>
      <c r="D7294" t="s">
        <v>836</v>
      </c>
      <c r="E7294" t="s">
        <v>8425</v>
      </c>
      <c r="F7294" t="s">
        <v>29</v>
      </c>
      <c r="G7294" t="s">
        <v>30</v>
      </c>
      <c r="H7294" t="s">
        <v>31</v>
      </c>
      <c r="I7294">
        <v>12</v>
      </c>
      <c r="J7294" t="s">
        <v>33</v>
      </c>
      <c r="K7294">
        <v>25</v>
      </c>
      <c r="L7294">
        <v>36</v>
      </c>
      <c r="M7294">
        <v>38</v>
      </c>
      <c r="N7294" t="s">
        <v>33</v>
      </c>
      <c r="O7294" t="s">
        <v>33</v>
      </c>
      <c r="P7294" t="s">
        <v>33</v>
      </c>
      <c r="Q7294">
        <v>27</v>
      </c>
      <c r="R7294">
        <v>35</v>
      </c>
      <c r="S7294">
        <v>115</v>
      </c>
      <c r="T7294" t="s">
        <v>33</v>
      </c>
      <c r="U7294" t="s">
        <v>33</v>
      </c>
      <c r="V7294">
        <v>39</v>
      </c>
      <c r="W7294">
        <v>39</v>
      </c>
      <c r="X7294">
        <v>0</v>
      </c>
      <c r="Y7294" t="s">
        <v>34</v>
      </c>
      <c r="Z7294" t="s">
        <v>33</v>
      </c>
      <c r="AA7294" t="e">
        <f>VLOOKUP(Table1[[#This Row],[Facility Name]],D_2,8,0)</f>
        <v>#N/A</v>
      </c>
    </row>
    <row r="7295" spans="1:27" x14ac:dyDescent="0.25">
      <c r="A7295">
        <v>682507</v>
      </c>
      <c r="B7295" t="s">
        <v>8427</v>
      </c>
      <c r="C7295">
        <v>1</v>
      </c>
      <c r="D7295" t="s">
        <v>836</v>
      </c>
      <c r="E7295" t="s">
        <v>849</v>
      </c>
      <c r="F7295" t="s">
        <v>29</v>
      </c>
      <c r="G7295" t="s">
        <v>63</v>
      </c>
      <c r="H7295" t="s">
        <v>64</v>
      </c>
      <c r="I7295">
        <v>17</v>
      </c>
      <c r="J7295" t="s">
        <v>33</v>
      </c>
      <c r="K7295">
        <v>56</v>
      </c>
      <c r="L7295">
        <v>96</v>
      </c>
      <c r="M7295">
        <v>108</v>
      </c>
      <c r="N7295" t="s">
        <v>33</v>
      </c>
      <c r="O7295" t="s">
        <v>33</v>
      </c>
      <c r="P7295" t="s">
        <v>32</v>
      </c>
      <c r="Q7295">
        <v>75</v>
      </c>
      <c r="R7295">
        <v>66</v>
      </c>
      <c r="S7295">
        <v>345</v>
      </c>
      <c r="T7295" t="s">
        <v>34</v>
      </c>
      <c r="U7295" t="s">
        <v>33</v>
      </c>
      <c r="V7295">
        <v>111</v>
      </c>
      <c r="W7295">
        <v>111</v>
      </c>
      <c r="X7295">
        <v>0</v>
      </c>
      <c r="Y7295" t="s">
        <v>32</v>
      </c>
      <c r="Z7295" t="s">
        <v>33</v>
      </c>
      <c r="AA7295">
        <f>VLOOKUP(Table1[[#This Row],[Facility Name]],D_2,8,0)</f>
        <v>38</v>
      </c>
    </row>
    <row r="7296" spans="1:27" x14ac:dyDescent="0.25">
      <c r="A7296">
        <v>682509</v>
      </c>
      <c r="B7296" t="s">
        <v>8444</v>
      </c>
      <c r="C7296">
        <v>1</v>
      </c>
      <c r="D7296" t="s">
        <v>836</v>
      </c>
      <c r="E7296" t="s">
        <v>852</v>
      </c>
      <c r="F7296" t="s">
        <v>29</v>
      </c>
      <c r="G7296" t="s">
        <v>30</v>
      </c>
      <c r="H7296" t="s">
        <v>1131</v>
      </c>
      <c r="I7296">
        <v>13</v>
      </c>
      <c r="J7296" t="s">
        <v>33</v>
      </c>
      <c r="K7296">
        <v>38</v>
      </c>
      <c r="L7296">
        <v>52</v>
      </c>
      <c r="M7296">
        <v>55</v>
      </c>
      <c r="N7296" t="s">
        <v>33</v>
      </c>
      <c r="O7296" t="s">
        <v>33</v>
      </c>
      <c r="P7296" t="s">
        <v>33</v>
      </c>
      <c r="Q7296">
        <v>45</v>
      </c>
      <c r="R7296">
        <v>52</v>
      </c>
      <c r="S7296">
        <v>165</v>
      </c>
      <c r="T7296" t="s">
        <v>33</v>
      </c>
      <c r="U7296" t="s">
        <v>33</v>
      </c>
      <c r="V7296">
        <v>55</v>
      </c>
      <c r="W7296">
        <v>55</v>
      </c>
      <c r="X7296">
        <v>0</v>
      </c>
      <c r="Y7296" t="s">
        <v>34</v>
      </c>
      <c r="Z7296" t="s">
        <v>33</v>
      </c>
      <c r="AA7296">
        <f>VLOOKUP(Table1[[#This Row],[Facility Name]],D_2,8,0)</f>
        <v>38</v>
      </c>
    </row>
    <row r="7297" spans="1:27" hidden="1" x14ac:dyDescent="0.25">
      <c r="A7297">
        <v>682508</v>
      </c>
      <c r="B7297" t="s">
        <v>8428</v>
      </c>
      <c r="C7297">
        <v>3</v>
      </c>
      <c r="D7297" t="s">
        <v>836</v>
      </c>
      <c r="E7297" t="s">
        <v>849</v>
      </c>
      <c r="F7297" t="s">
        <v>29</v>
      </c>
      <c r="G7297" t="s">
        <v>30</v>
      </c>
      <c r="H7297" t="s">
        <v>31</v>
      </c>
      <c r="I7297">
        <v>23</v>
      </c>
      <c r="J7297" t="s">
        <v>32</v>
      </c>
      <c r="K7297">
        <v>39</v>
      </c>
      <c r="L7297">
        <v>62</v>
      </c>
      <c r="M7297">
        <v>62</v>
      </c>
      <c r="N7297" t="s">
        <v>33</v>
      </c>
      <c r="O7297" t="s">
        <v>33</v>
      </c>
      <c r="P7297" t="s">
        <v>33</v>
      </c>
      <c r="Q7297">
        <v>48</v>
      </c>
      <c r="R7297">
        <v>50</v>
      </c>
      <c r="S7297">
        <v>212</v>
      </c>
      <c r="T7297" t="s">
        <v>33</v>
      </c>
      <c r="U7297" t="s">
        <v>33</v>
      </c>
      <c r="V7297">
        <v>58</v>
      </c>
      <c r="W7297">
        <v>58</v>
      </c>
      <c r="X7297">
        <v>0</v>
      </c>
      <c r="Y7297" t="s">
        <v>34</v>
      </c>
      <c r="Z7297" t="s">
        <v>33</v>
      </c>
      <c r="AA7297" t="e">
        <f>VLOOKUP(Table1[[#This Row],[Facility Name]],D_2,8,0)</f>
        <v>#N/A</v>
      </c>
    </row>
    <row r="7298" spans="1:27" x14ac:dyDescent="0.25">
      <c r="A7298">
        <v>682510</v>
      </c>
      <c r="B7298" t="s">
        <v>8445</v>
      </c>
      <c r="C7298">
        <v>5</v>
      </c>
      <c r="D7298" t="s">
        <v>836</v>
      </c>
      <c r="E7298" t="s">
        <v>849</v>
      </c>
      <c r="F7298" t="s">
        <v>29</v>
      </c>
      <c r="G7298" t="s">
        <v>30</v>
      </c>
      <c r="H7298" t="s">
        <v>407</v>
      </c>
      <c r="I7298">
        <v>16</v>
      </c>
      <c r="J7298" t="s">
        <v>33</v>
      </c>
      <c r="K7298">
        <v>59</v>
      </c>
      <c r="L7298">
        <v>93</v>
      </c>
      <c r="M7298">
        <v>95</v>
      </c>
      <c r="N7298" t="s">
        <v>33</v>
      </c>
      <c r="O7298" t="s">
        <v>33</v>
      </c>
      <c r="P7298" t="s">
        <v>33</v>
      </c>
      <c r="Q7298">
        <v>65</v>
      </c>
      <c r="R7298">
        <v>89</v>
      </c>
      <c r="S7298">
        <v>279</v>
      </c>
      <c r="T7298" t="s">
        <v>33</v>
      </c>
      <c r="U7298" t="s">
        <v>40</v>
      </c>
      <c r="V7298">
        <v>95</v>
      </c>
      <c r="W7298">
        <v>95</v>
      </c>
      <c r="X7298">
        <v>0</v>
      </c>
      <c r="Y7298" t="s">
        <v>33</v>
      </c>
      <c r="Z7298" t="s">
        <v>33</v>
      </c>
      <c r="AA7298">
        <f>VLOOKUP(Table1[[#This Row],[Facility Name]],D_2,8,0)</f>
        <v>61</v>
      </c>
    </row>
    <row r="7299" spans="1:27" x14ac:dyDescent="0.25">
      <c r="A7299">
        <v>682511</v>
      </c>
      <c r="B7299" t="s">
        <v>8513</v>
      </c>
      <c r="C7299">
        <v>2</v>
      </c>
      <c r="D7299" t="s">
        <v>836</v>
      </c>
      <c r="E7299" t="s">
        <v>849</v>
      </c>
      <c r="F7299" t="s">
        <v>29</v>
      </c>
      <c r="G7299" t="s">
        <v>63</v>
      </c>
      <c r="H7299" t="s">
        <v>64</v>
      </c>
      <c r="I7299">
        <v>22</v>
      </c>
      <c r="J7299" t="s">
        <v>33</v>
      </c>
      <c r="K7299">
        <v>62</v>
      </c>
      <c r="L7299">
        <v>88</v>
      </c>
      <c r="M7299">
        <v>98</v>
      </c>
      <c r="N7299" t="s">
        <v>32</v>
      </c>
      <c r="O7299" t="s">
        <v>33</v>
      </c>
      <c r="P7299" t="s">
        <v>32</v>
      </c>
      <c r="Q7299">
        <v>68</v>
      </c>
      <c r="R7299">
        <v>110</v>
      </c>
      <c r="S7299">
        <v>268</v>
      </c>
      <c r="T7299" t="s">
        <v>33</v>
      </c>
      <c r="U7299" t="s">
        <v>33</v>
      </c>
      <c r="V7299">
        <v>98</v>
      </c>
      <c r="W7299">
        <v>98</v>
      </c>
      <c r="X7299">
        <v>0</v>
      </c>
      <c r="Y7299" t="s">
        <v>34</v>
      </c>
      <c r="Z7299" t="s">
        <v>33</v>
      </c>
      <c r="AA7299">
        <f>VLOOKUP(Table1[[#This Row],[Facility Name]],D_2,8,0)</f>
        <v>44</v>
      </c>
    </row>
    <row r="7300" spans="1:27" x14ac:dyDescent="0.25">
      <c r="A7300">
        <v>682513</v>
      </c>
      <c r="B7300" t="s">
        <v>8185</v>
      </c>
      <c r="C7300">
        <v>1</v>
      </c>
      <c r="D7300" t="s">
        <v>836</v>
      </c>
      <c r="E7300" t="s">
        <v>849</v>
      </c>
      <c r="F7300" t="s">
        <v>29</v>
      </c>
      <c r="G7300" t="s">
        <v>63</v>
      </c>
      <c r="H7300" t="s">
        <v>64</v>
      </c>
      <c r="I7300">
        <v>11</v>
      </c>
      <c r="J7300" t="s">
        <v>33</v>
      </c>
      <c r="K7300">
        <v>63</v>
      </c>
      <c r="L7300">
        <v>107</v>
      </c>
      <c r="M7300">
        <v>110</v>
      </c>
      <c r="N7300" t="s">
        <v>33</v>
      </c>
      <c r="O7300" t="s">
        <v>32</v>
      </c>
      <c r="P7300" t="s">
        <v>32</v>
      </c>
      <c r="Q7300">
        <v>86</v>
      </c>
      <c r="R7300">
        <v>115</v>
      </c>
      <c r="S7300">
        <v>362</v>
      </c>
      <c r="T7300" t="s">
        <v>40</v>
      </c>
      <c r="U7300" t="s">
        <v>33</v>
      </c>
      <c r="V7300">
        <v>115</v>
      </c>
      <c r="W7300">
        <v>115</v>
      </c>
      <c r="X7300">
        <v>0</v>
      </c>
      <c r="Y7300" t="s">
        <v>33</v>
      </c>
      <c r="Z7300" t="s">
        <v>33</v>
      </c>
      <c r="AA7300">
        <f>VLOOKUP(Table1[[#This Row],[Facility Name]],D_2,8,0)</f>
        <v>27</v>
      </c>
    </row>
    <row r="7301" spans="1:27" hidden="1" x14ac:dyDescent="0.25">
      <c r="A7301">
        <v>682512</v>
      </c>
      <c r="B7301" t="s">
        <v>8514</v>
      </c>
      <c r="C7301">
        <v>4</v>
      </c>
      <c r="D7301" t="s">
        <v>836</v>
      </c>
      <c r="E7301" t="s">
        <v>849</v>
      </c>
      <c r="F7301" t="s">
        <v>29</v>
      </c>
      <c r="G7301" t="s">
        <v>30</v>
      </c>
      <c r="H7301" t="s">
        <v>31</v>
      </c>
      <c r="I7301">
        <v>16</v>
      </c>
      <c r="J7301" t="s">
        <v>33</v>
      </c>
      <c r="K7301">
        <v>22</v>
      </c>
      <c r="L7301">
        <v>30</v>
      </c>
      <c r="M7301">
        <v>30</v>
      </c>
      <c r="N7301" t="s">
        <v>33</v>
      </c>
      <c r="O7301" t="s">
        <v>33</v>
      </c>
      <c r="P7301" t="s">
        <v>33</v>
      </c>
      <c r="Q7301">
        <v>26</v>
      </c>
      <c r="R7301">
        <v>27</v>
      </c>
      <c r="S7301">
        <v>126</v>
      </c>
      <c r="T7301" t="s">
        <v>33</v>
      </c>
      <c r="U7301" t="s">
        <v>33</v>
      </c>
      <c r="V7301">
        <v>31</v>
      </c>
      <c r="W7301">
        <v>31</v>
      </c>
      <c r="X7301">
        <v>0</v>
      </c>
      <c r="Y7301" t="s">
        <v>34</v>
      </c>
      <c r="Z7301" t="s">
        <v>33</v>
      </c>
      <c r="AA7301" t="e">
        <f>VLOOKUP(Table1[[#This Row],[Facility Name]],D_2,8,0)</f>
        <v>#N/A</v>
      </c>
    </row>
    <row r="7302" spans="1:27" x14ac:dyDescent="0.25">
      <c r="A7302">
        <v>682515</v>
      </c>
      <c r="B7302" t="s">
        <v>8186</v>
      </c>
      <c r="C7302">
        <v>4</v>
      </c>
      <c r="D7302" t="s">
        <v>836</v>
      </c>
      <c r="E7302" t="s">
        <v>8187</v>
      </c>
      <c r="F7302" t="s">
        <v>29</v>
      </c>
      <c r="G7302" t="s">
        <v>30</v>
      </c>
      <c r="H7302" t="s">
        <v>407</v>
      </c>
      <c r="I7302">
        <v>13</v>
      </c>
      <c r="J7302" t="s">
        <v>33</v>
      </c>
      <c r="K7302">
        <v>34</v>
      </c>
      <c r="L7302">
        <v>91</v>
      </c>
      <c r="M7302">
        <v>95</v>
      </c>
      <c r="N7302" t="s">
        <v>33</v>
      </c>
      <c r="O7302" t="s">
        <v>33</v>
      </c>
      <c r="P7302" t="s">
        <v>33</v>
      </c>
      <c r="Q7302">
        <v>70</v>
      </c>
      <c r="R7302">
        <v>58</v>
      </c>
      <c r="S7302">
        <v>300</v>
      </c>
      <c r="T7302" t="s">
        <v>33</v>
      </c>
      <c r="U7302" t="s">
        <v>33</v>
      </c>
      <c r="V7302">
        <v>88</v>
      </c>
      <c r="W7302">
        <v>88</v>
      </c>
      <c r="X7302">
        <v>0</v>
      </c>
      <c r="Y7302" t="s">
        <v>33</v>
      </c>
      <c r="Z7302" t="s">
        <v>33</v>
      </c>
      <c r="AA7302">
        <f>VLOOKUP(Table1[[#This Row],[Facility Name]],D_2,8,0)</f>
        <v>72</v>
      </c>
    </row>
    <row r="7303" spans="1:27" x14ac:dyDescent="0.25">
      <c r="A7303">
        <v>682518</v>
      </c>
      <c r="B7303" t="s">
        <v>8271</v>
      </c>
      <c r="C7303">
        <v>3</v>
      </c>
      <c r="D7303" t="s">
        <v>836</v>
      </c>
      <c r="E7303" t="s">
        <v>731</v>
      </c>
      <c r="F7303" t="s">
        <v>29</v>
      </c>
      <c r="G7303" t="s">
        <v>30</v>
      </c>
      <c r="H7303" t="s">
        <v>37</v>
      </c>
      <c r="I7303">
        <v>18</v>
      </c>
      <c r="J7303" t="s">
        <v>33</v>
      </c>
      <c r="K7303">
        <v>61</v>
      </c>
      <c r="L7303">
        <v>85</v>
      </c>
      <c r="M7303">
        <v>93</v>
      </c>
      <c r="N7303" t="s">
        <v>33</v>
      </c>
      <c r="O7303" t="s">
        <v>33</v>
      </c>
      <c r="P7303" t="s">
        <v>33</v>
      </c>
      <c r="Q7303">
        <v>72</v>
      </c>
      <c r="R7303">
        <v>88</v>
      </c>
      <c r="S7303">
        <v>344</v>
      </c>
      <c r="T7303" t="s">
        <v>40</v>
      </c>
      <c r="U7303" t="s">
        <v>33</v>
      </c>
      <c r="V7303">
        <v>65</v>
      </c>
      <c r="W7303">
        <v>65</v>
      </c>
      <c r="X7303">
        <v>0</v>
      </c>
      <c r="Y7303" t="s">
        <v>33</v>
      </c>
      <c r="Z7303" t="s">
        <v>33</v>
      </c>
      <c r="AA7303">
        <f>VLOOKUP(Table1[[#This Row],[Facility Name]],D_2,8,0)</f>
        <v>59</v>
      </c>
    </row>
    <row r="7304" spans="1:27" hidden="1" x14ac:dyDescent="0.25">
      <c r="A7304">
        <v>552893</v>
      </c>
      <c r="B7304" t="s">
        <v>8520</v>
      </c>
      <c r="D7304" t="s">
        <v>554</v>
      </c>
      <c r="F7304" t="s">
        <v>29</v>
      </c>
      <c r="G7304" t="s">
        <v>30</v>
      </c>
      <c r="H7304" t="s">
        <v>31</v>
      </c>
      <c r="I7304">
        <v>24</v>
      </c>
      <c r="J7304" t="s">
        <v>8521</v>
      </c>
      <c r="K7304" t="s">
        <v>8521</v>
      </c>
      <c r="N7304" t="s">
        <v>8521</v>
      </c>
      <c r="O7304" t="s">
        <v>8521</v>
      </c>
      <c r="P7304" t="s">
        <v>8521</v>
      </c>
      <c r="Q7304" t="s">
        <v>8521</v>
      </c>
      <c r="R7304" t="s">
        <v>8521</v>
      </c>
      <c r="T7304" t="s">
        <v>8521</v>
      </c>
      <c r="U7304" t="s">
        <v>8521</v>
      </c>
      <c r="Y7304" t="s">
        <v>8521</v>
      </c>
      <c r="Z7304" t="s">
        <v>8521</v>
      </c>
      <c r="AA7304" t="e">
        <f>VLOOKUP(Table1[[#This Row],[Facility Name]],D_2,8,0)</f>
        <v>#N/A</v>
      </c>
    </row>
    <row r="7305" spans="1:27" hidden="1" x14ac:dyDescent="0.25">
      <c r="A7305">
        <v>552894</v>
      </c>
      <c r="B7305" t="s">
        <v>8522</v>
      </c>
      <c r="D7305" t="s">
        <v>554</v>
      </c>
      <c r="F7305" t="s">
        <v>29</v>
      </c>
      <c r="G7305" t="s">
        <v>30</v>
      </c>
      <c r="H7305" t="s">
        <v>31</v>
      </c>
      <c r="I7305">
        <v>24</v>
      </c>
      <c r="J7305" t="s">
        <v>8521</v>
      </c>
      <c r="K7305" t="s">
        <v>8521</v>
      </c>
      <c r="N7305" t="s">
        <v>8521</v>
      </c>
      <c r="O7305" t="s">
        <v>8521</v>
      </c>
      <c r="P7305" t="s">
        <v>8521</v>
      </c>
      <c r="Q7305" t="s">
        <v>8521</v>
      </c>
      <c r="R7305" t="s">
        <v>8521</v>
      </c>
      <c r="T7305" t="s">
        <v>8521</v>
      </c>
      <c r="U7305" t="s">
        <v>8521</v>
      </c>
      <c r="Y7305" t="s">
        <v>8521</v>
      </c>
      <c r="Z7305" t="s">
        <v>8521</v>
      </c>
      <c r="AA7305" t="e">
        <f>VLOOKUP(Table1[[#This Row],[Facility Name]],D_2,8,0)</f>
        <v>#N/A</v>
      </c>
    </row>
    <row r="7306" spans="1:27" hidden="1" x14ac:dyDescent="0.25">
      <c r="A7306">
        <v>552895</v>
      </c>
      <c r="B7306" t="s">
        <v>8523</v>
      </c>
      <c r="D7306" t="s">
        <v>554</v>
      </c>
      <c r="F7306" t="s">
        <v>29</v>
      </c>
      <c r="G7306" t="s">
        <v>63</v>
      </c>
      <c r="I7306">
        <v>25</v>
      </c>
      <c r="J7306" t="s">
        <v>8521</v>
      </c>
      <c r="K7306" t="s">
        <v>8521</v>
      </c>
      <c r="N7306" t="s">
        <v>8521</v>
      </c>
      <c r="O7306" t="s">
        <v>8521</v>
      </c>
      <c r="P7306" t="s">
        <v>8521</v>
      </c>
      <c r="Q7306" t="s">
        <v>8521</v>
      </c>
      <c r="R7306" t="s">
        <v>8521</v>
      </c>
      <c r="T7306" t="s">
        <v>8521</v>
      </c>
      <c r="U7306" t="s">
        <v>8521</v>
      </c>
      <c r="Y7306" t="s">
        <v>8521</v>
      </c>
      <c r="Z7306" t="s">
        <v>8521</v>
      </c>
      <c r="AA7306" t="e">
        <f>VLOOKUP(Table1[[#This Row],[Facility Name]],D_2,8,0)</f>
        <v>#N/A</v>
      </c>
    </row>
    <row r="7307" spans="1:27" hidden="1" x14ac:dyDescent="0.25">
      <c r="A7307">
        <v>552896</v>
      </c>
      <c r="B7307" t="s">
        <v>8524</v>
      </c>
      <c r="D7307" t="s">
        <v>554</v>
      </c>
      <c r="F7307" t="s">
        <v>29</v>
      </c>
      <c r="G7307" t="s">
        <v>30</v>
      </c>
      <c r="H7307" t="s">
        <v>31</v>
      </c>
      <c r="I7307">
        <v>25</v>
      </c>
      <c r="J7307" t="s">
        <v>8521</v>
      </c>
      <c r="K7307" t="s">
        <v>8521</v>
      </c>
      <c r="N7307" t="s">
        <v>8521</v>
      </c>
      <c r="O7307" t="s">
        <v>8521</v>
      </c>
      <c r="P7307" t="s">
        <v>8521</v>
      </c>
      <c r="Q7307" t="s">
        <v>8521</v>
      </c>
      <c r="R7307" t="s">
        <v>8521</v>
      </c>
      <c r="T7307" t="s">
        <v>8521</v>
      </c>
      <c r="U7307" t="s">
        <v>8521</v>
      </c>
      <c r="Y7307" t="s">
        <v>8521</v>
      </c>
      <c r="Z7307" t="s">
        <v>8521</v>
      </c>
      <c r="AA7307" t="e">
        <f>VLOOKUP(Table1[[#This Row],[Facility Name]],D_2,8,0)</f>
        <v>#N/A</v>
      </c>
    </row>
    <row r="7308" spans="1:27" hidden="1" x14ac:dyDescent="0.25">
      <c r="A7308">
        <v>552897</v>
      </c>
      <c r="B7308" t="s">
        <v>8525</v>
      </c>
      <c r="D7308" t="s">
        <v>554</v>
      </c>
      <c r="F7308" t="s">
        <v>29</v>
      </c>
      <c r="G7308" t="s">
        <v>30</v>
      </c>
      <c r="H7308" t="s">
        <v>31</v>
      </c>
      <c r="I7308">
        <v>25</v>
      </c>
      <c r="J7308" t="s">
        <v>8521</v>
      </c>
      <c r="K7308" t="s">
        <v>8521</v>
      </c>
      <c r="N7308" t="s">
        <v>8521</v>
      </c>
      <c r="O7308" t="s">
        <v>8521</v>
      </c>
      <c r="P7308" t="s">
        <v>8521</v>
      </c>
      <c r="Q7308" t="s">
        <v>8521</v>
      </c>
      <c r="R7308" t="s">
        <v>8521</v>
      </c>
      <c r="T7308" t="s">
        <v>8521</v>
      </c>
      <c r="U7308" t="s">
        <v>8521</v>
      </c>
      <c r="Y7308" t="s">
        <v>8521</v>
      </c>
      <c r="Z7308" t="s">
        <v>8521</v>
      </c>
      <c r="AA7308" t="e">
        <f>VLOOKUP(Table1[[#This Row],[Facility Name]],D_2,8,0)</f>
        <v>#N/A</v>
      </c>
    </row>
    <row r="7309" spans="1:27" hidden="1" x14ac:dyDescent="0.25">
      <c r="A7309">
        <v>552898</v>
      </c>
      <c r="B7309" t="s">
        <v>8526</v>
      </c>
      <c r="D7309" t="s">
        <v>554</v>
      </c>
      <c r="F7309" t="s">
        <v>29</v>
      </c>
      <c r="G7309" t="s">
        <v>30</v>
      </c>
      <c r="H7309" t="s">
        <v>31</v>
      </c>
      <c r="I7309">
        <v>24</v>
      </c>
      <c r="J7309" t="s">
        <v>8521</v>
      </c>
      <c r="K7309" t="s">
        <v>8521</v>
      </c>
      <c r="N7309" t="s">
        <v>8521</v>
      </c>
      <c r="O7309" t="s">
        <v>8521</v>
      </c>
      <c r="P7309" t="s">
        <v>8521</v>
      </c>
      <c r="Q7309" t="s">
        <v>8521</v>
      </c>
      <c r="R7309" t="s">
        <v>8521</v>
      </c>
      <c r="T7309" t="s">
        <v>8521</v>
      </c>
      <c r="U7309" t="s">
        <v>8521</v>
      </c>
      <c r="Y7309" t="s">
        <v>8521</v>
      </c>
      <c r="Z7309" t="s">
        <v>8521</v>
      </c>
      <c r="AA7309" t="e">
        <f>VLOOKUP(Table1[[#This Row],[Facility Name]],D_2,8,0)</f>
        <v>#N/A</v>
      </c>
    </row>
    <row r="7310" spans="1:27" hidden="1" x14ac:dyDescent="0.25">
      <c r="A7310">
        <v>552899</v>
      </c>
      <c r="B7310" t="s">
        <v>8527</v>
      </c>
      <c r="D7310" t="s">
        <v>554</v>
      </c>
      <c r="F7310" t="s">
        <v>29</v>
      </c>
      <c r="G7310" t="s">
        <v>63</v>
      </c>
      <c r="H7310" t="s">
        <v>64</v>
      </c>
      <c r="I7310">
        <v>22</v>
      </c>
      <c r="J7310" t="s">
        <v>8521</v>
      </c>
      <c r="K7310" t="s">
        <v>8521</v>
      </c>
      <c r="N7310" t="s">
        <v>8521</v>
      </c>
      <c r="O7310" t="s">
        <v>8521</v>
      </c>
      <c r="P7310" t="s">
        <v>8521</v>
      </c>
      <c r="Q7310" t="s">
        <v>8521</v>
      </c>
      <c r="R7310" t="s">
        <v>8521</v>
      </c>
      <c r="T7310" t="s">
        <v>8521</v>
      </c>
      <c r="U7310" t="s">
        <v>8521</v>
      </c>
      <c r="Y7310" t="s">
        <v>8521</v>
      </c>
      <c r="Z7310" t="s">
        <v>8521</v>
      </c>
      <c r="AA7310" t="e">
        <f>VLOOKUP(Table1[[#This Row],[Facility Name]],D_2,8,0)</f>
        <v>#N/A</v>
      </c>
    </row>
    <row r="7311" spans="1:27" hidden="1" x14ac:dyDescent="0.25">
      <c r="A7311">
        <v>752500</v>
      </c>
      <c r="B7311" t="s">
        <v>8528</v>
      </c>
      <c r="D7311" t="s">
        <v>554</v>
      </c>
      <c r="F7311" t="s">
        <v>29</v>
      </c>
      <c r="G7311" t="s">
        <v>30</v>
      </c>
      <c r="H7311" t="s">
        <v>597</v>
      </c>
      <c r="I7311">
        <v>30</v>
      </c>
      <c r="J7311" t="s">
        <v>8521</v>
      </c>
      <c r="K7311" t="s">
        <v>8521</v>
      </c>
      <c r="N7311" t="s">
        <v>8521</v>
      </c>
      <c r="O7311" t="s">
        <v>8521</v>
      </c>
      <c r="P7311" t="s">
        <v>8521</v>
      </c>
      <c r="Q7311" t="s">
        <v>8521</v>
      </c>
      <c r="R7311" t="s">
        <v>8521</v>
      </c>
      <c r="T7311" t="s">
        <v>8521</v>
      </c>
      <c r="U7311" t="s">
        <v>8521</v>
      </c>
      <c r="Y7311" t="s">
        <v>8521</v>
      </c>
      <c r="Z7311" t="s">
        <v>8521</v>
      </c>
      <c r="AA7311" t="e">
        <f>VLOOKUP(Table1[[#This Row],[Facility Name]],D_2,8,0)</f>
        <v>#N/A</v>
      </c>
    </row>
    <row r="7312" spans="1:27" hidden="1" x14ac:dyDescent="0.25">
      <c r="A7312">
        <v>752501</v>
      </c>
      <c r="B7312" t="s">
        <v>8529</v>
      </c>
      <c r="D7312" t="s">
        <v>554</v>
      </c>
      <c r="F7312" t="s">
        <v>29</v>
      </c>
      <c r="G7312" t="s">
        <v>63</v>
      </c>
      <c r="H7312" t="s">
        <v>64</v>
      </c>
      <c r="I7312">
        <v>26</v>
      </c>
      <c r="J7312" t="s">
        <v>8521</v>
      </c>
      <c r="K7312" t="s">
        <v>8521</v>
      </c>
      <c r="N7312" t="s">
        <v>8521</v>
      </c>
      <c r="O7312" t="s">
        <v>8521</v>
      </c>
      <c r="P7312" t="s">
        <v>8521</v>
      </c>
      <c r="Q7312" t="s">
        <v>8521</v>
      </c>
      <c r="R7312" t="s">
        <v>8521</v>
      </c>
      <c r="T7312" t="s">
        <v>8521</v>
      </c>
      <c r="U7312" t="s">
        <v>8521</v>
      </c>
      <c r="Y7312" t="s">
        <v>8521</v>
      </c>
      <c r="Z7312" t="s">
        <v>8521</v>
      </c>
      <c r="AA7312" t="e">
        <f>VLOOKUP(Table1[[#This Row],[Facility Name]],D_2,8,0)</f>
        <v>#N/A</v>
      </c>
    </row>
    <row r="7313" spans="1:27" hidden="1" x14ac:dyDescent="0.25">
      <c r="A7313">
        <v>752504</v>
      </c>
      <c r="B7313" t="s">
        <v>8530</v>
      </c>
      <c r="D7313" t="s">
        <v>554</v>
      </c>
      <c r="F7313" t="s">
        <v>29</v>
      </c>
      <c r="G7313" t="s">
        <v>30</v>
      </c>
      <c r="H7313" t="s">
        <v>37</v>
      </c>
      <c r="I7313">
        <v>24</v>
      </c>
      <c r="J7313" t="s">
        <v>8521</v>
      </c>
      <c r="K7313" t="s">
        <v>8521</v>
      </c>
      <c r="N7313" t="s">
        <v>8521</v>
      </c>
      <c r="O7313" t="s">
        <v>8521</v>
      </c>
      <c r="P7313" t="s">
        <v>8521</v>
      </c>
      <c r="Q7313" t="s">
        <v>8521</v>
      </c>
      <c r="R7313" t="s">
        <v>8521</v>
      </c>
      <c r="T7313" t="s">
        <v>8521</v>
      </c>
      <c r="U7313" t="s">
        <v>8521</v>
      </c>
      <c r="Y7313" t="s">
        <v>8521</v>
      </c>
      <c r="Z7313" t="s">
        <v>8521</v>
      </c>
      <c r="AA7313" t="e">
        <f>VLOOKUP(Table1[[#This Row],[Facility Name]],D_2,8,0)</f>
        <v>#N/A</v>
      </c>
    </row>
    <row r="7314" spans="1:27" hidden="1" x14ac:dyDescent="0.25">
      <c r="A7314">
        <v>752505</v>
      </c>
      <c r="B7314" t="s">
        <v>8531</v>
      </c>
      <c r="D7314" t="s">
        <v>554</v>
      </c>
      <c r="F7314" t="s">
        <v>29</v>
      </c>
      <c r="G7314" t="s">
        <v>30</v>
      </c>
      <c r="H7314" t="s">
        <v>37</v>
      </c>
      <c r="I7314">
        <v>28</v>
      </c>
      <c r="J7314" t="s">
        <v>8521</v>
      </c>
      <c r="K7314" t="s">
        <v>8521</v>
      </c>
      <c r="N7314" t="s">
        <v>8521</v>
      </c>
      <c r="O7314" t="s">
        <v>8521</v>
      </c>
      <c r="P7314" t="s">
        <v>8521</v>
      </c>
      <c r="Q7314" t="s">
        <v>8521</v>
      </c>
      <c r="R7314" t="s">
        <v>8521</v>
      </c>
      <c r="T7314" t="s">
        <v>8521</v>
      </c>
      <c r="U7314" t="s">
        <v>8521</v>
      </c>
      <c r="Y7314" t="s">
        <v>8521</v>
      </c>
      <c r="Z7314" t="s">
        <v>8521</v>
      </c>
      <c r="AA7314" t="e">
        <f>VLOOKUP(Table1[[#This Row],[Facility Name]],D_2,8,0)</f>
        <v>#N/A</v>
      </c>
    </row>
    <row r="7315" spans="1:27" hidden="1" x14ac:dyDescent="0.25">
      <c r="A7315">
        <v>752506</v>
      </c>
      <c r="B7315" t="s">
        <v>8532</v>
      </c>
      <c r="D7315" t="s">
        <v>554</v>
      </c>
      <c r="F7315" t="s">
        <v>29</v>
      </c>
      <c r="G7315" t="s">
        <v>63</v>
      </c>
      <c r="H7315" t="s">
        <v>64</v>
      </c>
      <c r="I7315">
        <v>17</v>
      </c>
      <c r="J7315" t="s">
        <v>8521</v>
      </c>
      <c r="K7315" t="s">
        <v>8521</v>
      </c>
      <c r="N7315" t="s">
        <v>8521</v>
      </c>
      <c r="O7315" t="s">
        <v>8521</v>
      </c>
      <c r="P7315" t="s">
        <v>8521</v>
      </c>
      <c r="Q7315" t="s">
        <v>8521</v>
      </c>
      <c r="R7315" t="s">
        <v>8521</v>
      </c>
      <c r="T7315" t="s">
        <v>8521</v>
      </c>
      <c r="U7315" t="s">
        <v>8521</v>
      </c>
      <c r="Y7315" t="s">
        <v>8521</v>
      </c>
      <c r="Z7315" t="s">
        <v>8521</v>
      </c>
      <c r="AA7315" t="e">
        <f>VLOOKUP(Table1[[#This Row],[Facility Name]],D_2,8,0)</f>
        <v>#N/A</v>
      </c>
    </row>
    <row r="7316" spans="1:27" hidden="1" x14ac:dyDescent="0.25">
      <c r="A7316">
        <v>752507</v>
      </c>
      <c r="B7316" t="s">
        <v>8533</v>
      </c>
      <c r="D7316" t="s">
        <v>554</v>
      </c>
      <c r="F7316" t="s">
        <v>29</v>
      </c>
      <c r="G7316" t="s">
        <v>30</v>
      </c>
      <c r="H7316" t="s">
        <v>31</v>
      </c>
      <c r="I7316">
        <v>21</v>
      </c>
      <c r="J7316" t="s">
        <v>8521</v>
      </c>
      <c r="K7316" t="s">
        <v>8521</v>
      </c>
      <c r="N7316" t="s">
        <v>8521</v>
      </c>
      <c r="O7316" t="s">
        <v>8521</v>
      </c>
      <c r="P7316" t="s">
        <v>8521</v>
      </c>
      <c r="Q7316" t="s">
        <v>8521</v>
      </c>
      <c r="R7316" t="s">
        <v>8521</v>
      </c>
      <c r="T7316" t="s">
        <v>8521</v>
      </c>
      <c r="U7316" t="s">
        <v>8521</v>
      </c>
      <c r="Y7316" t="s">
        <v>8521</v>
      </c>
      <c r="Z7316" t="s">
        <v>8521</v>
      </c>
      <c r="AA7316" t="e">
        <f>VLOOKUP(Table1[[#This Row],[Facility Name]],D_2,8,0)</f>
        <v>#N/A</v>
      </c>
    </row>
    <row r="7317" spans="1:27" hidden="1" x14ac:dyDescent="0.25">
      <c r="A7317">
        <v>752508</v>
      </c>
      <c r="B7317" t="s">
        <v>8534</v>
      </c>
      <c r="D7317" t="s">
        <v>554</v>
      </c>
      <c r="F7317" t="s">
        <v>29</v>
      </c>
      <c r="G7317" t="s">
        <v>30</v>
      </c>
      <c r="H7317" t="s">
        <v>31</v>
      </c>
      <c r="I7317">
        <v>12</v>
      </c>
      <c r="J7317" t="s">
        <v>8521</v>
      </c>
      <c r="K7317" t="s">
        <v>8521</v>
      </c>
      <c r="N7317" t="s">
        <v>8521</v>
      </c>
      <c r="O7317" t="s">
        <v>8521</v>
      </c>
      <c r="P7317" t="s">
        <v>8521</v>
      </c>
      <c r="Q7317" t="s">
        <v>8521</v>
      </c>
      <c r="R7317" t="s">
        <v>8521</v>
      </c>
      <c r="T7317" t="s">
        <v>8521</v>
      </c>
      <c r="U7317" t="s">
        <v>8521</v>
      </c>
      <c r="Y7317" t="s">
        <v>8521</v>
      </c>
      <c r="Z7317" t="s">
        <v>8521</v>
      </c>
      <c r="AA7317" t="e">
        <f>VLOOKUP(Table1[[#This Row],[Facility Name]],D_2,8,0)</f>
        <v>#N/A</v>
      </c>
    </row>
    <row r="7318" spans="1:27" hidden="1" x14ac:dyDescent="0.25">
      <c r="A7318">
        <v>222320</v>
      </c>
      <c r="B7318" t="s">
        <v>8535</v>
      </c>
      <c r="D7318" t="s">
        <v>2420</v>
      </c>
      <c r="E7318" t="s">
        <v>2535</v>
      </c>
      <c r="F7318" t="s">
        <v>44</v>
      </c>
      <c r="G7318" t="s">
        <v>63</v>
      </c>
      <c r="H7318" t="s">
        <v>64</v>
      </c>
      <c r="I7318">
        <v>14</v>
      </c>
      <c r="J7318" t="s">
        <v>8521</v>
      </c>
      <c r="K7318" t="s">
        <v>8521</v>
      </c>
      <c r="N7318" t="s">
        <v>8521</v>
      </c>
      <c r="O7318" t="s">
        <v>8521</v>
      </c>
      <c r="P7318" t="s">
        <v>8521</v>
      </c>
      <c r="Q7318" t="s">
        <v>8521</v>
      </c>
      <c r="R7318" t="s">
        <v>8521</v>
      </c>
      <c r="T7318" t="s">
        <v>8521</v>
      </c>
      <c r="U7318" t="s">
        <v>8521</v>
      </c>
      <c r="Y7318" t="s">
        <v>8521</v>
      </c>
      <c r="Z7318" t="s">
        <v>8521</v>
      </c>
      <c r="AA7318" t="e">
        <f>VLOOKUP(Table1[[#This Row],[Facility Name]],D_2,8,0)</f>
        <v>#N/A</v>
      </c>
    </row>
    <row r="7319" spans="1:27" hidden="1" x14ac:dyDescent="0.25">
      <c r="A7319">
        <v>222596</v>
      </c>
      <c r="B7319" t="s">
        <v>8536</v>
      </c>
      <c r="D7319" t="s">
        <v>2420</v>
      </c>
      <c r="F7319" t="s">
        <v>29</v>
      </c>
      <c r="G7319" t="s">
        <v>30</v>
      </c>
      <c r="H7319" t="s">
        <v>37</v>
      </c>
      <c r="I7319">
        <v>13</v>
      </c>
      <c r="J7319" t="s">
        <v>8521</v>
      </c>
      <c r="K7319" t="s">
        <v>8521</v>
      </c>
      <c r="N7319" t="s">
        <v>8521</v>
      </c>
      <c r="O7319" t="s">
        <v>8521</v>
      </c>
      <c r="P7319" t="s">
        <v>8521</v>
      </c>
      <c r="Q7319" t="s">
        <v>8521</v>
      </c>
      <c r="R7319" t="s">
        <v>8521</v>
      </c>
      <c r="T7319" t="s">
        <v>8521</v>
      </c>
      <c r="U7319" t="s">
        <v>8521</v>
      </c>
      <c r="Y7319" t="s">
        <v>8521</v>
      </c>
      <c r="Z7319" t="s">
        <v>8521</v>
      </c>
      <c r="AA7319" t="e">
        <f>VLOOKUP(Table1[[#This Row],[Facility Name]],D_2,8,0)</f>
        <v>#N/A</v>
      </c>
    </row>
    <row r="7320" spans="1:27" hidden="1" x14ac:dyDescent="0.25">
      <c r="A7320">
        <v>222597</v>
      </c>
      <c r="B7320" t="s">
        <v>8536</v>
      </c>
      <c r="D7320" t="s">
        <v>2420</v>
      </c>
      <c r="F7320" t="s">
        <v>29</v>
      </c>
      <c r="G7320" t="s">
        <v>30</v>
      </c>
      <c r="H7320" t="s">
        <v>37</v>
      </c>
      <c r="I7320">
        <v>16</v>
      </c>
      <c r="J7320" t="s">
        <v>8521</v>
      </c>
      <c r="K7320" t="s">
        <v>8521</v>
      </c>
      <c r="N7320" t="s">
        <v>8521</v>
      </c>
      <c r="O7320" t="s">
        <v>8521</v>
      </c>
      <c r="P7320" t="s">
        <v>8521</v>
      </c>
      <c r="Q7320" t="s">
        <v>8521</v>
      </c>
      <c r="R7320" t="s">
        <v>8521</v>
      </c>
      <c r="T7320" t="s">
        <v>8521</v>
      </c>
      <c r="U7320" t="s">
        <v>8521</v>
      </c>
      <c r="Y7320" t="s">
        <v>8521</v>
      </c>
      <c r="Z7320" t="s">
        <v>8521</v>
      </c>
      <c r="AA7320" t="e">
        <f>VLOOKUP(Table1[[#This Row],[Facility Name]],D_2,8,0)</f>
        <v>#N/A</v>
      </c>
    </row>
    <row r="7321" spans="1:27" hidden="1" x14ac:dyDescent="0.25">
      <c r="A7321">
        <v>222598</v>
      </c>
      <c r="B7321" t="s">
        <v>8537</v>
      </c>
      <c r="D7321" t="s">
        <v>2420</v>
      </c>
      <c r="F7321" t="s">
        <v>29</v>
      </c>
      <c r="G7321" t="s">
        <v>30</v>
      </c>
      <c r="H7321" t="s">
        <v>407</v>
      </c>
      <c r="I7321">
        <v>13</v>
      </c>
      <c r="J7321" t="s">
        <v>8521</v>
      </c>
      <c r="K7321" t="s">
        <v>8521</v>
      </c>
      <c r="N7321" t="s">
        <v>8521</v>
      </c>
      <c r="O7321" t="s">
        <v>8521</v>
      </c>
      <c r="P7321" t="s">
        <v>8521</v>
      </c>
      <c r="Q7321" t="s">
        <v>8521</v>
      </c>
      <c r="R7321" t="s">
        <v>8521</v>
      </c>
      <c r="T7321" t="s">
        <v>8521</v>
      </c>
      <c r="U7321" t="s">
        <v>8521</v>
      </c>
      <c r="Y7321" t="s">
        <v>8521</v>
      </c>
      <c r="Z7321" t="s">
        <v>8521</v>
      </c>
      <c r="AA7321" t="e">
        <f>VLOOKUP(Table1[[#This Row],[Facility Name]],D_2,8,0)</f>
        <v>#N/A</v>
      </c>
    </row>
    <row r="7322" spans="1:27" hidden="1" x14ac:dyDescent="0.25">
      <c r="A7322">
        <v>522617</v>
      </c>
      <c r="B7322" t="s">
        <v>8538</v>
      </c>
      <c r="D7322" t="s">
        <v>6371</v>
      </c>
      <c r="F7322" t="s">
        <v>29</v>
      </c>
      <c r="G7322" t="s">
        <v>63</v>
      </c>
      <c r="H7322" t="s">
        <v>64</v>
      </c>
      <c r="I7322">
        <v>1</v>
      </c>
      <c r="J7322" t="s">
        <v>8521</v>
      </c>
      <c r="K7322" t="s">
        <v>8521</v>
      </c>
      <c r="N7322" t="s">
        <v>8521</v>
      </c>
      <c r="O7322" t="s">
        <v>8521</v>
      </c>
      <c r="P7322" t="s">
        <v>8521</v>
      </c>
      <c r="Q7322" t="s">
        <v>8521</v>
      </c>
      <c r="R7322" t="s">
        <v>8521</v>
      </c>
      <c r="T7322" t="s">
        <v>8521</v>
      </c>
      <c r="U7322" t="s">
        <v>8521</v>
      </c>
      <c r="Y7322" t="s">
        <v>8521</v>
      </c>
      <c r="Z7322" t="s">
        <v>8521</v>
      </c>
      <c r="AA7322" t="e">
        <f>VLOOKUP(Table1[[#This Row],[Facility Name]],D_2,8,0)</f>
        <v>#N/A</v>
      </c>
    </row>
    <row r="7323" spans="1:27" hidden="1" x14ac:dyDescent="0.25">
      <c r="A7323">
        <v>522618</v>
      </c>
      <c r="B7323" t="s">
        <v>7628</v>
      </c>
      <c r="D7323" t="s">
        <v>6371</v>
      </c>
      <c r="F7323" t="s">
        <v>29</v>
      </c>
      <c r="G7323" t="s">
        <v>30</v>
      </c>
      <c r="H7323" t="s">
        <v>37</v>
      </c>
      <c r="I7323">
        <v>21</v>
      </c>
      <c r="J7323" t="s">
        <v>8521</v>
      </c>
      <c r="K7323" t="s">
        <v>8521</v>
      </c>
      <c r="N7323" t="s">
        <v>8521</v>
      </c>
      <c r="O7323" t="s">
        <v>8521</v>
      </c>
      <c r="P7323" t="s">
        <v>8521</v>
      </c>
      <c r="Q7323" t="s">
        <v>8521</v>
      </c>
      <c r="R7323" t="s">
        <v>8521</v>
      </c>
      <c r="T7323" t="s">
        <v>8521</v>
      </c>
      <c r="U7323" t="s">
        <v>8521</v>
      </c>
      <c r="Y7323" t="s">
        <v>8521</v>
      </c>
      <c r="Z7323" t="s">
        <v>8521</v>
      </c>
      <c r="AA7323">
        <f>VLOOKUP(Table1[[#This Row],[Facility Name]],D_2,8,0)</f>
        <v>65</v>
      </c>
    </row>
    <row r="7324" spans="1:27" hidden="1" x14ac:dyDescent="0.25">
      <c r="A7324">
        <v>492736</v>
      </c>
      <c r="B7324" t="s">
        <v>8539</v>
      </c>
      <c r="D7324" t="s">
        <v>7074</v>
      </c>
      <c r="F7324" t="s">
        <v>29</v>
      </c>
      <c r="G7324" t="s">
        <v>30</v>
      </c>
      <c r="H7324" t="s">
        <v>31</v>
      </c>
      <c r="I7324">
        <v>13</v>
      </c>
      <c r="J7324" t="s">
        <v>8521</v>
      </c>
      <c r="K7324" t="s">
        <v>8521</v>
      </c>
      <c r="N7324" t="s">
        <v>8521</v>
      </c>
      <c r="O7324" t="s">
        <v>8521</v>
      </c>
      <c r="P7324" t="s">
        <v>8521</v>
      </c>
      <c r="Q7324" t="s">
        <v>8521</v>
      </c>
      <c r="R7324" t="s">
        <v>8521</v>
      </c>
      <c r="T7324" t="s">
        <v>8521</v>
      </c>
      <c r="U7324" t="s">
        <v>8521</v>
      </c>
      <c r="Y7324" t="s">
        <v>8521</v>
      </c>
      <c r="Z7324" t="s">
        <v>8521</v>
      </c>
      <c r="AA7324" t="e">
        <f>VLOOKUP(Table1[[#This Row],[Facility Name]],D_2,8,0)</f>
        <v>#N/A</v>
      </c>
    </row>
    <row r="7325" spans="1:27" hidden="1" x14ac:dyDescent="0.25">
      <c r="A7325">
        <v>492737</v>
      </c>
      <c r="B7325" t="s">
        <v>8540</v>
      </c>
      <c r="D7325" t="s">
        <v>7074</v>
      </c>
      <c r="F7325" t="s">
        <v>29</v>
      </c>
      <c r="G7325" t="s">
        <v>63</v>
      </c>
      <c r="H7325" t="s">
        <v>64</v>
      </c>
      <c r="I7325">
        <v>2</v>
      </c>
      <c r="J7325" t="s">
        <v>8521</v>
      </c>
      <c r="K7325" t="s">
        <v>8521</v>
      </c>
      <c r="N7325" t="s">
        <v>8521</v>
      </c>
      <c r="O7325" t="s">
        <v>8521</v>
      </c>
      <c r="P7325" t="s">
        <v>8521</v>
      </c>
      <c r="Q7325" t="s">
        <v>8521</v>
      </c>
      <c r="R7325" t="s">
        <v>8521</v>
      </c>
      <c r="T7325" t="s">
        <v>8521</v>
      </c>
      <c r="U7325" t="s">
        <v>8521</v>
      </c>
      <c r="Y7325" t="s">
        <v>8521</v>
      </c>
      <c r="Z7325" t="s">
        <v>8521</v>
      </c>
      <c r="AA7325" t="e">
        <f>VLOOKUP(Table1[[#This Row],[Facility Name]],D_2,8,0)</f>
        <v>#N/A</v>
      </c>
    </row>
    <row r="7326" spans="1:27" hidden="1" x14ac:dyDescent="0.25">
      <c r="A7326">
        <v>492738</v>
      </c>
      <c r="B7326" t="s">
        <v>8541</v>
      </c>
      <c r="D7326" t="s">
        <v>7074</v>
      </c>
      <c r="F7326" t="s">
        <v>29</v>
      </c>
      <c r="G7326" t="s">
        <v>30</v>
      </c>
      <c r="H7326" t="s">
        <v>31</v>
      </c>
      <c r="I7326">
        <v>13</v>
      </c>
      <c r="J7326" t="s">
        <v>8521</v>
      </c>
      <c r="K7326" t="s">
        <v>8521</v>
      </c>
      <c r="N7326" t="s">
        <v>8521</v>
      </c>
      <c r="O7326" t="s">
        <v>8521</v>
      </c>
      <c r="P7326" t="s">
        <v>8521</v>
      </c>
      <c r="Q7326" t="s">
        <v>8521</v>
      </c>
      <c r="R7326" t="s">
        <v>8521</v>
      </c>
      <c r="T7326" t="s">
        <v>8521</v>
      </c>
      <c r="U7326" t="s">
        <v>8521</v>
      </c>
      <c r="Y7326" t="s">
        <v>8521</v>
      </c>
      <c r="Z7326" t="s">
        <v>8521</v>
      </c>
      <c r="AA7326" t="e">
        <f>VLOOKUP(Table1[[#This Row],[Facility Name]],D_2,8,0)</f>
        <v>#N/A</v>
      </c>
    </row>
    <row r="7327" spans="1:27" hidden="1" x14ac:dyDescent="0.25">
      <c r="A7327">
        <v>493518</v>
      </c>
      <c r="B7327" t="s">
        <v>8542</v>
      </c>
      <c r="D7327" t="s">
        <v>7074</v>
      </c>
      <c r="F7327" t="s">
        <v>44</v>
      </c>
      <c r="G7327" t="s">
        <v>63</v>
      </c>
      <c r="H7327" t="s">
        <v>64</v>
      </c>
      <c r="I7327">
        <v>7</v>
      </c>
      <c r="J7327" t="s">
        <v>8521</v>
      </c>
      <c r="K7327" t="s">
        <v>8521</v>
      </c>
      <c r="N7327" t="s">
        <v>8521</v>
      </c>
      <c r="O7327" t="s">
        <v>8521</v>
      </c>
      <c r="P7327" t="s">
        <v>8521</v>
      </c>
      <c r="Q7327" t="s">
        <v>8521</v>
      </c>
      <c r="R7327" t="s">
        <v>8521</v>
      </c>
      <c r="T7327" t="s">
        <v>8521</v>
      </c>
      <c r="U7327" t="s">
        <v>8521</v>
      </c>
      <c r="Y7327" t="s">
        <v>8521</v>
      </c>
      <c r="Z7327" t="s">
        <v>8521</v>
      </c>
      <c r="AA7327" t="e">
        <f>VLOOKUP(Table1[[#This Row],[Facility Name]],D_2,8,0)</f>
        <v>#N/A</v>
      </c>
    </row>
    <row r="7328" spans="1:27" hidden="1" x14ac:dyDescent="0.25">
      <c r="A7328">
        <v>212741</v>
      </c>
      <c r="B7328" t="s">
        <v>8543</v>
      </c>
      <c r="D7328" t="s">
        <v>2412</v>
      </c>
      <c r="F7328" t="s">
        <v>29</v>
      </c>
      <c r="G7328" t="s">
        <v>63</v>
      </c>
      <c r="H7328" t="s">
        <v>64</v>
      </c>
      <c r="I7328">
        <v>9</v>
      </c>
      <c r="J7328" t="s">
        <v>8521</v>
      </c>
      <c r="K7328" t="s">
        <v>8521</v>
      </c>
      <c r="N7328" t="s">
        <v>8521</v>
      </c>
      <c r="O7328" t="s">
        <v>8521</v>
      </c>
      <c r="P7328" t="s">
        <v>8521</v>
      </c>
      <c r="Q7328" t="s">
        <v>8521</v>
      </c>
      <c r="R7328" t="s">
        <v>8521</v>
      </c>
      <c r="T7328" t="s">
        <v>8521</v>
      </c>
      <c r="U7328" t="s">
        <v>8521</v>
      </c>
      <c r="Y7328" t="s">
        <v>8521</v>
      </c>
      <c r="Z7328" t="s">
        <v>8521</v>
      </c>
      <c r="AA7328" t="e">
        <f>VLOOKUP(Table1[[#This Row],[Facility Name]],D_2,8,0)</f>
        <v>#N/A</v>
      </c>
    </row>
    <row r="7329" spans="1:27" hidden="1" x14ac:dyDescent="0.25">
      <c r="A7329">
        <v>212743</v>
      </c>
      <c r="B7329" t="s">
        <v>8544</v>
      </c>
      <c r="D7329" t="s">
        <v>2412</v>
      </c>
      <c r="F7329" t="s">
        <v>29</v>
      </c>
      <c r="G7329" t="s">
        <v>30</v>
      </c>
      <c r="H7329" t="s">
        <v>31</v>
      </c>
      <c r="I7329">
        <v>15</v>
      </c>
      <c r="J7329" t="s">
        <v>8521</v>
      </c>
      <c r="K7329" t="s">
        <v>8521</v>
      </c>
      <c r="N7329" t="s">
        <v>8521</v>
      </c>
      <c r="O7329" t="s">
        <v>8521</v>
      </c>
      <c r="P7329" t="s">
        <v>8521</v>
      </c>
      <c r="Q7329" t="s">
        <v>8521</v>
      </c>
      <c r="R7329" t="s">
        <v>8521</v>
      </c>
      <c r="T7329" t="s">
        <v>8521</v>
      </c>
      <c r="U7329" t="s">
        <v>8521</v>
      </c>
      <c r="Y7329" t="s">
        <v>8521</v>
      </c>
      <c r="Z7329" t="s">
        <v>8521</v>
      </c>
      <c r="AA7329" t="e">
        <f>VLOOKUP(Table1[[#This Row],[Facility Name]],D_2,8,0)</f>
        <v>#N/A</v>
      </c>
    </row>
    <row r="7330" spans="1:27" hidden="1" x14ac:dyDescent="0.25">
      <c r="A7330">
        <v>212745</v>
      </c>
      <c r="B7330" t="s">
        <v>8545</v>
      </c>
      <c r="D7330" t="s">
        <v>2412</v>
      </c>
      <c r="F7330" t="s">
        <v>29</v>
      </c>
      <c r="G7330" t="s">
        <v>30</v>
      </c>
      <c r="H7330" t="s">
        <v>37</v>
      </c>
      <c r="I7330">
        <v>12</v>
      </c>
      <c r="J7330" t="s">
        <v>8521</v>
      </c>
      <c r="K7330" t="s">
        <v>8521</v>
      </c>
      <c r="N7330" t="s">
        <v>8521</v>
      </c>
      <c r="O7330" t="s">
        <v>8521</v>
      </c>
      <c r="P7330" t="s">
        <v>8521</v>
      </c>
      <c r="Q7330" t="s">
        <v>8521</v>
      </c>
      <c r="R7330" t="s">
        <v>8521</v>
      </c>
      <c r="T7330" t="s">
        <v>8521</v>
      </c>
      <c r="U7330" t="s">
        <v>8521</v>
      </c>
      <c r="Y7330" t="s">
        <v>8521</v>
      </c>
      <c r="Z7330" t="s">
        <v>8521</v>
      </c>
      <c r="AA7330" t="e">
        <f>VLOOKUP(Table1[[#This Row],[Facility Name]],D_2,8,0)</f>
        <v>#N/A</v>
      </c>
    </row>
    <row r="7331" spans="1:27" hidden="1" x14ac:dyDescent="0.25">
      <c r="A7331">
        <v>212746</v>
      </c>
      <c r="B7331" t="s">
        <v>8546</v>
      </c>
      <c r="D7331" t="s">
        <v>2412</v>
      </c>
      <c r="F7331" t="s">
        <v>29</v>
      </c>
      <c r="G7331" t="s">
        <v>63</v>
      </c>
      <c r="H7331" t="s">
        <v>64</v>
      </c>
      <c r="I7331">
        <v>10</v>
      </c>
      <c r="J7331" t="s">
        <v>8521</v>
      </c>
      <c r="K7331" t="s">
        <v>8521</v>
      </c>
      <c r="N7331" t="s">
        <v>8521</v>
      </c>
      <c r="O7331" t="s">
        <v>8521</v>
      </c>
      <c r="P7331" t="s">
        <v>8521</v>
      </c>
      <c r="Q7331" t="s">
        <v>8521</v>
      </c>
      <c r="R7331" t="s">
        <v>8521</v>
      </c>
      <c r="T7331" t="s">
        <v>8521</v>
      </c>
      <c r="U7331" t="s">
        <v>8521</v>
      </c>
      <c r="Y7331" t="s">
        <v>8521</v>
      </c>
      <c r="Z7331" t="s">
        <v>8521</v>
      </c>
      <c r="AA7331" t="e">
        <f>VLOOKUP(Table1[[#This Row],[Facility Name]],D_2,8,0)</f>
        <v>#N/A</v>
      </c>
    </row>
    <row r="7332" spans="1:27" hidden="1" x14ac:dyDescent="0.25">
      <c r="A7332">
        <v>362894</v>
      </c>
      <c r="B7332" t="s">
        <v>8547</v>
      </c>
      <c r="D7332" t="s">
        <v>4075</v>
      </c>
      <c r="F7332" t="s">
        <v>29</v>
      </c>
      <c r="G7332" t="s">
        <v>30</v>
      </c>
      <c r="H7332" t="s">
        <v>31</v>
      </c>
      <c r="I7332">
        <v>17</v>
      </c>
      <c r="J7332" t="s">
        <v>8521</v>
      </c>
      <c r="K7332" t="s">
        <v>8521</v>
      </c>
      <c r="N7332" t="s">
        <v>8521</v>
      </c>
      <c r="O7332" t="s">
        <v>8521</v>
      </c>
      <c r="P7332" t="s">
        <v>8521</v>
      </c>
      <c r="Q7332" t="s">
        <v>8521</v>
      </c>
      <c r="R7332" t="s">
        <v>8521</v>
      </c>
      <c r="T7332" t="s">
        <v>8521</v>
      </c>
      <c r="U7332" t="s">
        <v>8521</v>
      </c>
      <c r="Y7332" t="s">
        <v>8521</v>
      </c>
      <c r="Z7332" t="s">
        <v>8521</v>
      </c>
      <c r="AA7332" t="e">
        <f>VLOOKUP(Table1[[#This Row],[Facility Name]],D_2,8,0)</f>
        <v>#N/A</v>
      </c>
    </row>
    <row r="7333" spans="1:27" hidden="1" x14ac:dyDescent="0.25">
      <c r="A7333">
        <v>362895</v>
      </c>
      <c r="B7333" t="s">
        <v>8548</v>
      </c>
      <c r="D7333" t="s">
        <v>4075</v>
      </c>
      <c r="F7333" t="s">
        <v>29</v>
      </c>
      <c r="G7333" t="s">
        <v>30</v>
      </c>
      <c r="H7333" t="s">
        <v>4238</v>
      </c>
      <c r="I7333">
        <v>1</v>
      </c>
      <c r="J7333" t="s">
        <v>8521</v>
      </c>
      <c r="K7333" t="s">
        <v>8521</v>
      </c>
      <c r="N7333" t="s">
        <v>8521</v>
      </c>
      <c r="O7333" t="s">
        <v>8521</v>
      </c>
      <c r="P7333" t="s">
        <v>8521</v>
      </c>
      <c r="Q7333" t="s">
        <v>8521</v>
      </c>
      <c r="R7333" t="s">
        <v>8521</v>
      </c>
      <c r="T7333" t="s">
        <v>8521</v>
      </c>
      <c r="U7333" t="s">
        <v>8521</v>
      </c>
      <c r="Y7333" t="s">
        <v>8521</v>
      </c>
      <c r="Z7333" t="s">
        <v>8521</v>
      </c>
      <c r="AA7333" t="e">
        <f>VLOOKUP(Table1[[#This Row],[Facility Name]],D_2,8,0)</f>
        <v>#N/A</v>
      </c>
    </row>
    <row r="7334" spans="1:27" hidden="1" x14ac:dyDescent="0.25">
      <c r="A7334">
        <v>442764</v>
      </c>
      <c r="B7334" t="s">
        <v>8549</v>
      </c>
      <c r="D7334" t="s">
        <v>5591</v>
      </c>
      <c r="F7334" t="s">
        <v>29</v>
      </c>
      <c r="G7334" t="s">
        <v>30</v>
      </c>
      <c r="H7334" t="s">
        <v>8549</v>
      </c>
      <c r="I7334">
        <v>17</v>
      </c>
      <c r="J7334" t="s">
        <v>8521</v>
      </c>
      <c r="K7334" t="s">
        <v>8521</v>
      </c>
      <c r="N7334" t="s">
        <v>8521</v>
      </c>
      <c r="O7334" t="s">
        <v>8521</v>
      </c>
      <c r="P7334" t="s">
        <v>8521</v>
      </c>
      <c r="Q7334" t="s">
        <v>8521</v>
      </c>
      <c r="R7334" t="s">
        <v>8521</v>
      </c>
      <c r="T7334" t="s">
        <v>8521</v>
      </c>
      <c r="U7334" t="s">
        <v>8521</v>
      </c>
      <c r="Y7334" t="s">
        <v>8521</v>
      </c>
      <c r="Z7334" t="s">
        <v>8521</v>
      </c>
      <c r="AA7334" t="e">
        <f>VLOOKUP(Table1[[#This Row],[Facility Name]],D_2,8,0)</f>
        <v>#N/A</v>
      </c>
    </row>
    <row r="7335" spans="1:27" hidden="1" x14ac:dyDescent="0.25">
      <c r="A7335">
        <v>442765</v>
      </c>
      <c r="B7335" t="s">
        <v>8550</v>
      </c>
      <c r="D7335" t="s">
        <v>5591</v>
      </c>
      <c r="F7335" t="s">
        <v>29</v>
      </c>
      <c r="G7335" t="s">
        <v>30</v>
      </c>
      <c r="H7335" t="s">
        <v>31</v>
      </c>
      <c r="I7335">
        <v>1</v>
      </c>
      <c r="J7335" t="s">
        <v>8521</v>
      </c>
      <c r="K7335" t="s">
        <v>8521</v>
      </c>
      <c r="N7335" t="s">
        <v>8521</v>
      </c>
      <c r="O7335" t="s">
        <v>8521</v>
      </c>
      <c r="P7335" t="s">
        <v>8521</v>
      </c>
      <c r="Q7335" t="s">
        <v>8521</v>
      </c>
      <c r="R7335" t="s">
        <v>8521</v>
      </c>
      <c r="T7335" t="s">
        <v>8521</v>
      </c>
      <c r="U7335" t="s">
        <v>8521</v>
      </c>
      <c r="Y7335" t="s">
        <v>8521</v>
      </c>
      <c r="Z7335" t="s">
        <v>8521</v>
      </c>
      <c r="AA7335" t="e">
        <f>VLOOKUP(Table1[[#This Row],[Facility Name]],D_2,8,0)</f>
        <v>#N/A</v>
      </c>
    </row>
    <row r="7336" spans="1:27" hidden="1" x14ac:dyDescent="0.25">
      <c r="A7336">
        <v>442766</v>
      </c>
      <c r="B7336" t="s">
        <v>8551</v>
      </c>
      <c r="D7336" t="s">
        <v>5591</v>
      </c>
      <c r="F7336" t="s">
        <v>44</v>
      </c>
      <c r="G7336" t="s">
        <v>30</v>
      </c>
      <c r="H7336" t="s">
        <v>45</v>
      </c>
      <c r="I7336">
        <v>15</v>
      </c>
      <c r="J7336" t="s">
        <v>8521</v>
      </c>
      <c r="K7336" t="s">
        <v>8521</v>
      </c>
      <c r="N7336" t="s">
        <v>8521</v>
      </c>
      <c r="O7336" t="s">
        <v>8521</v>
      </c>
      <c r="P7336" t="s">
        <v>8521</v>
      </c>
      <c r="Q7336" t="s">
        <v>8521</v>
      </c>
      <c r="R7336" t="s">
        <v>8521</v>
      </c>
      <c r="T7336" t="s">
        <v>8521</v>
      </c>
      <c r="U7336" t="s">
        <v>8521</v>
      </c>
      <c r="Y7336" t="s">
        <v>8521</v>
      </c>
      <c r="Z7336" t="s">
        <v>8521</v>
      </c>
      <c r="AA7336" t="e">
        <f>VLOOKUP(Table1[[#This Row],[Facility Name]],D_2,8,0)</f>
        <v>#N/A</v>
      </c>
    </row>
    <row r="7337" spans="1:27" hidden="1" x14ac:dyDescent="0.25">
      <c r="A7337">
        <v>442910</v>
      </c>
      <c r="B7337" t="s">
        <v>8552</v>
      </c>
      <c r="D7337" t="s">
        <v>5591</v>
      </c>
      <c r="F7337" t="s">
        <v>29</v>
      </c>
      <c r="G7337" t="s">
        <v>30</v>
      </c>
      <c r="H7337" t="s">
        <v>5049</v>
      </c>
      <c r="I7337">
        <v>1</v>
      </c>
      <c r="J7337" t="s">
        <v>8521</v>
      </c>
      <c r="K7337" t="s">
        <v>8521</v>
      </c>
      <c r="N7337" t="s">
        <v>8521</v>
      </c>
      <c r="O7337" t="s">
        <v>8521</v>
      </c>
      <c r="P7337" t="s">
        <v>8521</v>
      </c>
      <c r="Q7337" t="s">
        <v>8521</v>
      </c>
      <c r="R7337" t="s">
        <v>8521</v>
      </c>
      <c r="T7337" t="s">
        <v>8521</v>
      </c>
      <c r="U7337" t="s">
        <v>8521</v>
      </c>
      <c r="Y7337" t="s">
        <v>8521</v>
      </c>
      <c r="Z7337" t="s">
        <v>8521</v>
      </c>
      <c r="AA7337" t="e">
        <f>VLOOKUP(Table1[[#This Row],[Facility Name]],D_2,8,0)</f>
        <v>#N/A</v>
      </c>
    </row>
    <row r="7338" spans="1:27" hidden="1" x14ac:dyDescent="0.25">
      <c r="A7338">
        <v>112910</v>
      </c>
      <c r="B7338" t="s">
        <v>8553</v>
      </c>
      <c r="D7338" t="s">
        <v>824</v>
      </c>
      <c r="F7338" t="s">
        <v>29</v>
      </c>
      <c r="G7338" t="s">
        <v>63</v>
      </c>
      <c r="H7338" t="s">
        <v>64</v>
      </c>
      <c r="I7338">
        <v>20</v>
      </c>
      <c r="J7338" t="s">
        <v>8521</v>
      </c>
      <c r="K7338" t="s">
        <v>8521</v>
      </c>
      <c r="N7338" t="s">
        <v>8521</v>
      </c>
      <c r="O7338" t="s">
        <v>8521</v>
      </c>
      <c r="P7338" t="s">
        <v>8521</v>
      </c>
      <c r="Q7338" t="s">
        <v>8521</v>
      </c>
      <c r="R7338" t="s">
        <v>8521</v>
      </c>
      <c r="T7338" t="s">
        <v>8521</v>
      </c>
      <c r="U7338" t="s">
        <v>8521</v>
      </c>
      <c r="Y7338" t="s">
        <v>8521</v>
      </c>
      <c r="Z7338" t="s">
        <v>8521</v>
      </c>
      <c r="AA7338" t="e">
        <f>VLOOKUP(Table1[[#This Row],[Facility Name]],D_2,8,0)</f>
        <v>#N/A</v>
      </c>
    </row>
    <row r="7339" spans="1:27" hidden="1" x14ac:dyDescent="0.25">
      <c r="A7339">
        <v>112911</v>
      </c>
      <c r="B7339" t="s">
        <v>8554</v>
      </c>
      <c r="D7339" t="s">
        <v>824</v>
      </c>
      <c r="F7339" t="s">
        <v>44</v>
      </c>
      <c r="G7339" t="s">
        <v>30</v>
      </c>
      <c r="H7339" t="s">
        <v>45</v>
      </c>
      <c r="I7339">
        <v>15</v>
      </c>
      <c r="J7339" t="s">
        <v>8521</v>
      </c>
      <c r="K7339" t="s">
        <v>8521</v>
      </c>
      <c r="N7339" t="s">
        <v>8521</v>
      </c>
      <c r="O7339" t="s">
        <v>8521</v>
      </c>
      <c r="P7339" t="s">
        <v>8521</v>
      </c>
      <c r="Q7339" t="s">
        <v>8521</v>
      </c>
      <c r="R7339" t="s">
        <v>8521</v>
      </c>
      <c r="T7339" t="s">
        <v>8521</v>
      </c>
      <c r="U7339" t="s">
        <v>8521</v>
      </c>
      <c r="Y7339" t="s">
        <v>8521</v>
      </c>
      <c r="Z7339" t="s">
        <v>8521</v>
      </c>
      <c r="AA7339" t="e">
        <f>VLOOKUP(Table1[[#This Row],[Facility Name]],D_2,8,0)</f>
        <v>#N/A</v>
      </c>
    </row>
    <row r="7340" spans="1:27" hidden="1" x14ac:dyDescent="0.25">
      <c r="A7340">
        <v>852571</v>
      </c>
      <c r="B7340" t="s">
        <v>8555</v>
      </c>
      <c r="D7340" t="s">
        <v>824</v>
      </c>
      <c r="F7340" t="s">
        <v>29</v>
      </c>
      <c r="G7340" t="s">
        <v>30</v>
      </c>
      <c r="H7340" t="s">
        <v>37</v>
      </c>
      <c r="I7340">
        <v>21</v>
      </c>
      <c r="J7340" t="s">
        <v>8521</v>
      </c>
      <c r="K7340" t="s">
        <v>8521</v>
      </c>
      <c r="N7340" t="s">
        <v>8521</v>
      </c>
      <c r="O7340" t="s">
        <v>8521</v>
      </c>
      <c r="P7340" t="s">
        <v>8521</v>
      </c>
      <c r="Q7340" t="s">
        <v>8521</v>
      </c>
      <c r="R7340" t="s">
        <v>8521</v>
      </c>
      <c r="T7340" t="s">
        <v>8521</v>
      </c>
      <c r="U7340" t="s">
        <v>8521</v>
      </c>
      <c r="Y7340" t="s">
        <v>8521</v>
      </c>
      <c r="Z7340" t="s">
        <v>8521</v>
      </c>
      <c r="AA7340" t="e">
        <f>VLOOKUP(Table1[[#This Row],[Facility Name]],D_2,8,0)</f>
        <v>#N/A</v>
      </c>
    </row>
    <row r="7341" spans="1:27" hidden="1" x14ac:dyDescent="0.25">
      <c r="A7341">
        <v>852572</v>
      </c>
      <c r="B7341" t="s">
        <v>8556</v>
      </c>
      <c r="D7341" t="s">
        <v>824</v>
      </c>
      <c r="F7341" t="s">
        <v>29</v>
      </c>
      <c r="G7341" t="s">
        <v>63</v>
      </c>
      <c r="H7341" t="s">
        <v>64</v>
      </c>
      <c r="I7341">
        <v>17</v>
      </c>
      <c r="J7341" t="s">
        <v>8521</v>
      </c>
      <c r="K7341" t="s">
        <v>8521</v>
      </c>
      <c r="N7341" t="s">
        <v>8521</v>
      </c>
      <c r="O7341" t="s">
        <v>8521</v>
      </c>
      <c r="P7341" t="s">
        <v>8521</v>
      </c>
      <c r="Q7341" t="s">
        <v>8521</v>
      </c>
      <c r="R7341" t="s">
        <v>8521</v>
      </c>
      <c r="T7341" t="s">
        <v>8521</v>
      </c>
      <c r="U7341" t="s">
        <v>8521</v>
      </c>
      <c r="Y7341" t="s">
        <v>8521</v>
      </c>
      <c r="Z7341" t="s">
        <v>8521</v>
      </c>
      <c r="AA7341" t="e">
        <f>VLOOKUP(Table1[[#This Row],[Facility Name]],D_2,8,0)</f>
        <v>#N/A</v>
      </c>
    </row>
    <row r="7342" spans="1:27" hidden="1" x14ac:dyDescent="0.25">
      <c r="A7342">
        <v>852573</v>
      </c>
      <c r="B7342" t="s">
        <v>8557</v>
      </c>
      <c r="D7342" t="s">
        <v>824</v>
      </c>
      <c r="F7342" t="s">
        <v>29</v>
      </c>
      <c r="G7342" t="s">
        <v>63</v>
      </c>
      <c r="H7342" t="s">
        <v>64</v>
      </c>
      <c r="I7342">
        <v>10</v>
      </c>
      <c r="J7342" t="s">
        <v>8521</v>
      </c>
      <c r="K7342" t="s">
        <v>8521</v>
      </c>
      <c r="N7342" t="s">
        <v>8521</v>
      </c>
      <c r="O7342" t="s">
        <v>8521</v>
      </c>
      <c r="P7342" t="s">
        <v>8521</v>
      </c>
      <c r="Q7342" t="s">
        <v>8521</v>
      </c>
      <c r="R7342" t="s">
        <v>8521</v>
      </c>
      <c r="T7342" t="s">
        <v>8521</v>
      </c>
      <c r="U7342" t="s">
        <v>8521</v>
      </c>
      <c r="Y7342" t="s">
        <v>8521</v>
      </c>
      <c r="Z7342" t="s">
        <v>8521</v>
      </c>
      <c r="AA7342" t="e">
        <f>VLOOKUP(Table1[[#This Row],[Facility Name]],D_2,8,0)</f>
        <v>#N/A</v>
      </c>
    </row>
    <row r="7343" spans="1:27" hidden="1" x14ac:dyDescent="0.25">
      <c r="A7343">
        <v>852574</v>
      </c>
      <c r="B7343" t="s">
        <v>8558</v>
      </c>
      <c r="D7343" t="s">
        <v>824</v>
      </c>
      <c r="F7343" t="s">
        <v>29</v>
      </c>
      <c r="G7343" t="s">
        <v>30</v>
      </c>
      <c r="H7343" t="s">
        <v>31</v>
      </c>
      <c r="I7343">
        <v>20</v>
      </c>
      <c r="J7343" t="s">
        <v>8521</v>
      </c>
      <c r="K7343" t="s">
        <v>8521</v>
      </c>
      <c r="N7343" t="s">
        <v>8521</v>
      </c>
      <c r="O7343" t="s">
        <v>8521</v>
      </c>
      <c r="P7343" t="s">
        <v>8521</v>
      </c>
      <c r="Q7343" t="s">
        <v>8521</v>
      </c>
      <c r="R7343" t="s">
        <v>8521</v>
      </c>
      <c r="T7343" t="s">
        <v>8521</v>
      </c>
      <c r="U7343" t="s">
        <v>8521</v>
      </c>
      <c r="Y7343" t="s">
        <v>8521</v>
      </c>
      <c r="Z7343" t="s">
        <v>8521</v>
      </c>
      <c r="AA7343" t="e">
        <f>VLOOKUP(Table1[[#This Row],[Facility Name]],D_2,8,0)</f>
        <v>#N/A</v>
      </c>
    </row>
    <row r="7344" spans="1:27" hidden="1" x14ac:dyDescent="0.25">
      <c r="A7344">
        <v>142338</v>
      </c>
      <c r="B7344" t="s">
        <v>8559</v>
      </c>
      <c r="D7344" t="s">
        <v>1631</v>
      </c>
      <c r="F7344" t="s">
        <v>29</v>
      </c>
      <c r="G7344" t="s">
        <v>63</v>
      </c>
      <c r="H7344" t="s">
        <v>64</v>
      </c>
      <c r="I7344">
        <v>14</v>
      </c>
      <c r="J7344" t="s">
        <v>8521</v>
      </c>
      <c r="K7344" t="s">
        <v>8521</v>
      </c>
      <c r="N7344" t="s">
        <v>8521</v>
      </c>
      <c r="O7344" t="s">
        <v>8521</v>
      </c>
      <c r="P7344" t="s">
        <v>8521</v>
      </c>
      <c r="Q7344" t="s">
        <v>8521</v>
      </c>
      <c r="R7344" t="s">
        <v>8521</v>
      </c>
      <c r="T7344" t="s">
        <v>8521</v>
      </c>
      <c r="U7344" t="s">
        <v>8521</v>
      </c>
      <c r="Y7344" t="s">
        <v>8521</v>
      </c>
      <c r="Z7344" t="s">
        <v>8521</v>
      </c>
      <c r="AA7344" t="e">
        <f>VLOOKUP(Table1[[#This Row],[Facility Name]],D_2,8,0)</f>
        <v>#N/A</v>
      </c>
    </row>
    <row r="7345" spans="1:27" hidden="1" x14ac:dyDescent="0.25">
      <c r="A7345">
        <v>142868</v>
      </c>
      <c r="B7345" t="s">
        <v>8560</v>
      </c>
      <c r="D7345" t="s">
        <v>1631</v>
      </c>
      <c r="F7345" t="s">
        <v>29</v>
      </c>
      <c r="G7345" t="s">
        <v>30</v>
      </c>
      <c r="H7345" t="s">
        <v>37</v>
      </c>
      <c r="I7345">
        <v>12</v>
      </c>
      <c r="J7345" t="s">
        <v>8521</v>
      </c>
      <c r="K7345" t="s">
        <v>8521</v>
      </c>
      <c r="N7345" t="s">
        <v>8521</v>
      </c>
      <c r="O7345" t="s">
        <v>8521</v>
      </c>
      <c r="P7345" t="s">
        <v>8521</v>
      </c>
      <c r="Q7345" t="s">
        <v>8521</v>
      </c>
      <c r="R7345" t="s">
        <v>8521</v>
      </c>
      <c r="T7345" t="s">
        <v>8521</v>
      </c>
      <c r="U7345" t="s">
        <v>8521</v>
      </c>
      <c r="Y7345" t="s">
        <v>8521</v>
      </c>
      <c r="Z7345" t="s">
        <v>8521</v>
      </c>
      <c r="AA7345" t="e">
        <f>VLOOKUP(Table1[[#This Row],[Facility Name]],D_2,8,0)</f>
        <v>#N/A</v>
      </c>
    </row>
    <row r="7346" spans="1:27" hidden="1" x14ac:dyDescent="0.25">
      <c r="A7346">
        <v>142869</v>
      </c>
      <c r="B7346" t="s">
        <v>8561</v>
      </c>
      <c r="D7346" t="s">
        <v>1631</v>
      </c>
      <c r="F7346" t="s">
        <v>29</v>
      </c>
      <c r="G7346" t="s">
        <v>63</v>
      </c>
      <c r="H7346" t="s">
        <v>64</v>
      </c>
      <c r="I7346">
        <v>12</v>
      </c>
      <c r="J7346" t="s">
        <v>8521</v>
      </c>
      <c r="K7346" t="s">
        <v>8521</v>
      </c>
      <c r="N7346" t="s">
        <v>8521</v>
      </c>
      <c r="O7346" t="s">
        <v>8521</v>
      </c>
      <c r="P7346" t="s">
        <v>8521</v>
      </c>
      <c r="Q7346" t="s">
        <v>8521</v>
      </c>
      <c r="R7346" t="s">
        <v>8521</v>
      </c>
      <c r="T7346" t="s">
        <v>8521</v>
      </c>
      <c r="U7346" t="s">
        <v>8521</v>
      </c>
      <c r="Y7346" t="s">
        <v>8521</v>
      </c>
      <c r="Z7346" t="s">
        <v>8521</v>
      </c>
      <c r="AA7346" t="e">
        <f>VLOOKUP(Table1[[#This Row],[Facility Name]],D_2,8,0)</f>
        <v>#N/A</v>
      </c>
    </row>
    <row r="7347" spans="1:27" hidden="1" x14ac:dyDescent="0.25">
      <c r="A7347">
        <v>142870</v>
      </c>
      <c r="B7347" t="s">
        <v>8562</v>
      </c>
      <c r="D7347" t="s">
        <v>1631</v>
      </c>
      <c r="F7347" t="s">
        <v>29</v>
      </c>
      <c r="G7347" t="s">
        <v>30</v>
      </c>
      <c r="H7347" t="s">
        <v>37</v>
      </c>
      <c r="I7347">
        <v>9</v>
      </c>
      <c r="J7347" t="s">
        <v>8521</v>
      </c>
      <c r="K7347" t="s">
        <v>8521</v>
      </c>
      <c r="N7347" t="s">
        <v>8521</v>
      </c>
      <c r="O7347" t="s">
        <v>8521</v>
      </c>
      <c r="P7347" t="s">
        <v>8521</v>
      </c>
      <c r="Q7347" t="s">
        <v>8521</v>
      </c>
      <c r="R7347" t="s">
        <v>8521</v>
      </c>
      <c r="T7347" t="s">
        <v>8521</v>
      </c>
      <c r="U7347" t="s">
        <v>8521</v>
      </c>
      <c r="Y7347" t="s">
        <v>8521</v>
      </c>
      <c r="Z7347" t="s">
        <v>8521</v>
      </c>
      <c r="AA7347" t="e">
        <f>VLOOKUP(Table1[[#This Row],[Facility Name]],D_2,8,0)</f>
        <v>#N/A</v>
      </c>
    </row>
    <row r="7348" spans="1:27" hidden="1" x14ac:dyDescent="0.25">
      <c r="A7348">
        <v>142871</v>
      </c>
      <c r="B7348" t="s">
        <v>8563</v>
      </c>
      <c r="D7348" t="s">
        <v>1631</v>
      </c>
      <c r="F7348" t="s">
        <v>29</v>
      </c>
      <c r="G7348" t="s">
        <v>30</v>
      </c>
      <c r="H7348" t="s">
        <v>31</v>
      </c>
      <c r="I7348">
        <v>12</v>
      </c>
      <c r="J7348" t="s">
        <v>8521</v>
      </c>
      <c r="K7348" t="s">
        <v>8521</v>
      </c>
      <c r="N7348" t="s">
        <v>8521</v>
      </c>
      <c r="O7348" t="s">
        <v>8521</v>
      </c>
      <c r="P7348" t="s">
        <v>8521</v>
      </c>
      <c r="Q7348" t="s">
        <v>8521</v>
      </c>
      <c r="R7348" t="s">
        <v>8521</v>
      </c>
      <c r="T7348" t="s">
        <v>8521</v>
      </c>
      <c r="U7348" t="s">
        <v>8521</v>
      </c>
      <c r="Y7348" t="s">
        <v>8521</v>
      </c>
      <c r="Z7348" t="s">
        <v>8521</v>
      </c>
      <c r="AA7348" t="e">
        <f>VLOOKUP(Table1[[#This Row],[Facility Name]],D_2,8,0)</f>
        <v>#N/A</v>
      </c>
    </row>
    <row r="7349" spans="1:27" hidden="1" x14ac:dyDescent="0.25">
      <c r="A7349">
        <v>232741</v>
      </c>
      <c r="B7349" t="s">
        <v>8564</v>
      </c>
      <c r="D7349" t="s">
        <v>2404</v>
      </c>
      <c r="F7349" t="s">
        <v>29</v>
      </c>
      <c r="G7349" t="s">
        <v>30</v>
      </c>
      <c r="H7349" t="s">
        <v>31</v>
      </c>
      <c r="I7349">
        <v>12</v>
      </c>
      <c r="J7349" t="s">
        <v>8521</v>
      </c>
      <c r="K7349" t="s">
        <v>8521</v>
      </c>
      <c r="N7349" t="s">
        <v>8521</v>
      </c>
      <c r="O7349" t="s">
        <v>8521</v>
      </c>
      <c r="P7349" t="s">
        <v>8521</v>
      </c>
      <c r="Q7349" t="s">
        <v>8521</v>
      </c>
      <c r="R7349" t="s">
        <v>8521</v>
      </c>
      <c r="T7349" t="s">
        <v>8521</v>
      </c>
      <c r="U7349" t="s">
        <v>8521</v>
      </c>
      <c r="Y7349" t="s">
        <v>8521</v>
      </c>
      <c r="Z7349" t="s">
        <v>8521</v>
      </c>
      <c r="AA7349" t="e">
        <f>VLOOKUP(Table1[[#This Row],[Facility Name]],D_2,8,0)</f>
        <v>#N/A</v>
      </c>
    </row>
    <row r="7350" spans="1:27" hidden="1" x14ac:dyDescent="0.25">
      <c r="A7350">
        <v>202518</v>
      </c>
      <c r="B7350" t="s">
        <v>8565</v>
      </c>
      <c r="D7350" t="s">
        <v>2439</v>
      </c>
      <c r="F7350" t="s">
        <v>29</v>
      </c>
      <c r="G7350" t="s">
        <v>30</v>
      </c>
      <c r="H7350" t="s">
        <v>37</v>
      </c>
      <c r="I7350">
        <v>7</v>
      </c>
      <c r="J7350" t="s">
        <v>8521</v>
      </c>
      <c r="K7350" t="s">
        <v>8521</v>
      </c>
      <c r="N7350" t="s">
        <v>8521</v>
      </c>
      <c r="O7350" t="s">
        <v>8521</v>
      </c>
      <c r="P7350" t="s">
        <v>8521</v>
      </c>
      <c r="Q7350" t="s">
        <v>8521</v>
      </c>
      <c r="R7350" t="s">
        <v>8521</v>
      </c>
      <c r="T7350" t="s">
        <v>8521</v>
      </c>
      <c r="U7350" t="s">
        <v>8521</v>
      </c>
      <c r="Y7350" t="s">
        <v>8521</v>
      </c>
      <c r="Z7350" t="s">
        <v>8521</v>
      </c>
      <c r="AA7350" t="e">
        <f>VLOOKUP(Table1[[#This Row],[Facility Name]],D_2,8,0)</f>
        <v>#N/A</v>
      </c>
    </row>
    <row r="7351" spans="1:27" hidden="1" x14ac:dyDescent="0.25">
      <c r="A7351">
        <v>462555</v>
      </c>
      <c r="B7351" t="s">
        <v>8566</v>
      </c>
      <c r="D7351" t="s">
        <v>7067</v>
      </c>
      <c r="F7351" t="s">
        <v>29</v>
      </c>
      <c r="G7351" t="s">
        <v>30</v>
      </c>
      <c r="H7351" t="s">
        <v>31</v>
      </c>
      <c r="I7351">
        <v>11</v>
      </c>
      <c r="J7351" t="s">
        <v>8521</v>
      </c>
      <c r="K7351" t="s">
        <v>8521</v>
      </c>
      <c r="N7351" t="s">
        <v>8521</v>
      </c>
      <c r="O7351" t="s">
        <v>8521</v>
      </c>
      <c r="P7351" t="s">
        <v>8521</v>
      </c>
      <c r="Q7351" t="s">
        <v>8521</v>
      </c>
      <c r="R7351" t="s">
        <v>8521</v>
      </c>
      <c r="T7351" t="s">
        <v>8521</v>
      </c>
      <c r="U7351" t="s">
        <v>8521</v>
      </c>
      <c r="Y7351" t="s">
        <v>8521</v>
      </c>
      <c r="Z7351" t="s">
        <v>8521</v>
      </c>
      <c r="AA7351" t="e">
        <f>VLOOKUP(Table1[[#This Row],[Facility Name]],D_2,8,0)</f>
        <v>#N/A</v>
      </c>
    </row>
    <row r="7352" spans="1:27" hidden="1" x14ac:dyDescent="0.25">
      <c r="A7352">
        <v>62594</v>
      </c>
      <c r="B7352" t="s">
        <v>8567</v>
      </c>
      <c r="D7352" t="s">
        <v>839</v>
      </c>
      <c r="F7352" t="s">
        <v>29</v>
      </c>
      <c r="G7352" t="s">
        <v>30</v>
      </c>
      <c r="H7352" t="s">
        <v>37</v>
      </c>
      <c r="I7352">
        <v>12</v>
      </c>
      <c r="J7352" t="s">
        <v>8521</v>
      </c>
      <c r="K7352" t="s">
        <v>8521</v>
      </c>
      <c r="N7352" t="s">
        <v>8521</v>
      </c>
      <c r="O7352" t="s">
        <v>8521</v>
      </c>
      <c r="P7352" t="s">
        <v>8521</v>
      </c>
      <c r="Q7352" t="s">
        <v>8521</v>
      </c>
      <c r="R7352" t="s">
        <v>8521</v>
      </c>
      <c r="T7352" t="s">
        <v>8521</v>
      </c>
      <c r="U7352" t="s">
        <v>8521</v>
      </c>
      <c r="Y7352" t="s">
        <v>8521</v>
      </c>
      <c r="Z7352" t="s">
        <v>8521</v>
      </c>
      <c r="AA7352" t="e">
        <f>VLOOKUP(Table1[[#This Row],[Facility Name]],D_2,8,0)</f>
        <v>#N/A</v>
      </c>
    </row>
    <row r="7353" spans="1:27" hidden="1" x14ac:dyDescent="0.25">
      <c r="A7353">
        <v>62595</v>
      </c>
      <c r="B7353" t="s">
        <v>8568</v>
      </c>
      <c r="D7353" t="s">
        <v>839</v>
      </c>
      <c r="F7353" t="s">
        <v>29</v>
      </c>
      <c r="G7353" t="s">
        <v>30</v>
      </c>
      <c r="H7353" t="s">
        <v>37</v>
      </c>
      <c r="I7353">
        <v>12</v>
      </c>
      <c r="J7353" t="s">
        <v>8521</v>
      </c>
      <c r="K7353" t="s">
        <v>8521</v>
      </c>
      <c r="N7353" t="s">
        <v>8521</v>
      </c>
      <c r="O7353" t="s">
        <v>8521</v>
      </c>
      <c r="P7353" t="s">
        <v>8521</v>
      </c>
      <c r="Q7353" t="s">
        <v>8521</v>
      </c>
      <c r="R7353" t="s">
        <v>8521</v>
      </c>
      <c r="T7353" t="s">
        <v>8521</v>
      </c>
      <c r="U7353" t="s">
        <v>8521</v>
      </c>
      <c r="Y7353" t="s">
        <v>8521</v>
      </c>
      <c r="Z7353" t="s">
        <v>8521</v>
      </c>
      <c r="AA7353" t="e">
        <f>VLOOKUP(Table1[[#This Row],[Facility Name]],D_2,8,0)</f>
        <v>#N/A</v>
      </c>
    </row>
    <row r="7354" spans="1:27" hidden="1" x14ac:dyDescent="0.25">
      <c r="A7354">
        <v>82532</v>
      </c>
      <c r="B7354" t="s">
        <v>8569</v>
      </c>
      <c r="D7354" t="s">
        <v>918</v>
      </c>
      <c r="F7354" t="s">
        <v>29</v>
      </c>
      <c r="G7354" t="s">
        <v>30</v>
      </c>
      <c r="H7354" t="s">
        <v>407</v>
      </c>
      <c r="I7354">
        <v>12</v>
      </c>
      <c r="J7354" t="s">
        <v>8521</v>
      </c>
      <c r="K7354" t="s">
        <v>8521</v>
      </c>
      <c r="N7354" t="s">
        <v>8521</v>
      </c>
      <c r="O7354" t="s">
        <v>8521</v>
      </c>
      <c r="P7354" t="s">
        <v>8521</v>
      </c>
      <c r="Q7354" t="s">
        <v>8521</v>
      </c>
      <c r="R7354" t="s">
        <v>8521</v>
      </c>
      <c r="T7354" t="s">
        <v>8521</v>
      </c>
      <c r="U7354" t="s">
        <v>8521</v>
      </c>
      <c r="Y7354" t="s">
        <v>8521</v>
      </c>
      <c r="Z7354" t="s">
        <v>8521</v>
      </c>
      <c r="AA7354" t="e">
        <f>VLOOKUP(Table1[[#This Row],[Facility Name]],D_2,8,0)</f>
        <v>#N/A</v>
      </c>
    </row>
    <row r="7355" spans="1:27" hidden="1" x14ac:dyDescent="0.25">
      <c r="A7355">
        <v>82599</v>
      </c>
      <c r="B7355" t="s">
        <v>8570</v>
      </c>
      <c r="D7355" t="s">
        <v>918</v>
      </c>
      <c r="E7355" t="s">
        <v>943</v>
      </c>
      <c r="F7355" t="s">
        <v>44</v>
      </c>
      <c r="G7355" t="s">
        <v>63</v>
      </c>
      <c r="H7355" t="s">
        <v>8571</v>
      </c>
      <c r="I7355">
        <v>5</v>
      </c>
      <c r="J7355" t="s">
        <v>8521</v>
      </c>
      <c r="K7355" t="s">
        <v>8521</v>
      </c>
      <c r="N7355" t="s">
        <v>8521</v>
      </c>
      <c r="O7355" t="s">
        <v>8521</v>
      </c>
      <c r="P7355" t="s">
        <v>8521</v>
      </c>
      <c r="Q7355" t="s">
        <v>8521</v>
      </c>
      <c r="R7355" t="s">
        <v>8521</v>
      </c>
      <c r="T7355" t="s">
        <v>8521</v>
      </c>
      <c r="U7355" t="s">
        <v>8521</v>
      </c>
      <c r="Y7355" t="s">
        <v>8521</v>
      </c>
      <c r="Z7355" t="s">
        <v>8521</v>
      </c>
      <c r="AA7355" t="e">
        <f>VLOOKUP(Table1[[#This Row],[Facility Name]],D_2,8,0)</f>
        <v>#N/A</v>
      </c>
    </row>
    <row r="7356" spans="1:27" hidden="1" x14ac:dyDescent="0.25">
      <c r="A7356">
        <v>162570</v>
      </c>
      <c r="B7356" t="s">
        <v>8572</v>
      </c>
      <c r="D7356" t="s">
        <v>1616</v>
      </c>
      <c r="F7356" t="s">
        <v>29</v>
      </c>
      <c r="G7356" t="s">
        <v>30</v>
      </c>
      <c r="H7356" t="s">
        <v>31</v>
      </c>
      <c r="I7356">
        <v>12</v>
      </c>
      <c r="J7356" t="s">
        <v>8521</v>
      </c>
      <c r="K7356" t="s">
        <v>8521</v>
      </c>
      <c r="N7356" t="s">
        <v>8521</v>
      </c>
      <c r="O7356" t="s">
        <v>8521</v>
      </c>
      <c r="P7356" t="s">
        <v>8521</v>
      </c>
      <c r="Q7356" t="s">
        <v>8521</v>
      </c>
      <c r="R7356" t="s">
        <v>8521</v>
      </c>
      <c r="T7356" t="s">
        <v>8521</v>
      </c>
      <c r="U7356" t="s">
        <v>8521</v>
      </c>
      <c r="Y7356" t="s">
        <v>8521</v>
      </c>
      <c r="Z7356" t="s">
        <v>8521</v>
      </c>
      <c r="AA7356" t="e">
        <f>VLOOKUP(Table1[[#This Row],[Facility Name]],D_2,8,0)</f>
        <v>#N/A</v>
      </c>
    </row>
    <row r="7357" spans="1:27" hidden="1" x14ac:dyDescent="0.25">
      <c r="A7357">
        <v>332806</v>
      </c>
      <c r="B7357" t="s">
        <v>4364</v>
      </c>
      <c r="D7357" t="s">
        <v>4011</v>
      </c>
      <c r="F7357" t="s">
        <v>29</v>
      </c>
      <c r="G7357" t="s">
        <v>63</v>
      </c>
      <c r="H7357" t="s">
        <v>64</v>
      </c>
      <c r="I7357">
        <v>12</v>
      </c>
      <c r="J7357" t="s">
        <v>8521</v>
      </c>
      <c r="K7357" t="s">
        <v>8521</v>
      </c>
      <c r="N7357" t="s">
        <v>8521</v>
      </c>
      <c r="O7357" t="s">
        <v>8521</v>
      </c>
      <c r="P7357" t="s">
        <v>8521</v>
      </c>
      <c r="Q7357" t="s">
        <v>8521</v>
      </c>
      <c r="R7357" t="s">
        <v>8521</v>
      </c>
      <c r="T7357" t="s">
        <v>8521</v>
      </c>
      <c r="U7357" t="s">
        <v>8521</v>
      </c>
      <c r="Y7357" t="s">
        <v>8521</v>
      </c>
      <c r="Z7357" t="s">
        <v>8521</v>
      </c>
      <c r="AA7357">
        <f>VLOOKUP(Table1[[#This Row],[Facility Name]],D_2,8,0)</f>
        <v>29</v>
      </c>
    </row>
    <row r="7358" spans="1:27" hidden="1" x14ac:dyDescent="0.25">
      <c r="A7358">
        <v>332808</v>
      </c>
      <c r="B7358" t="s">
        <v>8573</v>
      </c>
      <c r="D7358" t="s">
        <v>4011</v>
      </c>
      <c r="F7358" t="s">
        <v>29</v>
      </c>
      <c r="G7358" t="s">
        <v>30</v>
      </c>
      <c r="H7358" t="s">
        <v>31</v>
      </c>
      <c r="I7358">
        <v>20</v>
      </c>
      <c r="J7358" t="s">
        <v>8521</v>
      </c>
      <c r="K7358" t="s">
        <v>8521</v>
      </c>
      <c r="N7358" t="s">
        <v>8521</v>
      </c>
      <c r="O7358" t="s">
        <v>8521</v>
      </c>
      <c r="P7358" t="s">
        <v>8521</v>
      </c>
      <c r="Q7358" t="s">
        <v>8521</v>
      </c>
      <c r="R7358" t="s">
        <v>8521</v>
      </c>
      <c r="T7358" t="s">
        <v>8521</v>
      </c>
      <c r="U7358" t="s">
        <v>8521</v>
      </c>
      <c r="Y7358" t="s">
        <v>8521</v>
      </c>
      <c r="Z7358" t="s">
        <v>8521</v>
      </c>
      <c r="AA7358">
        <f>VLOOKUP(Table1[[#This Row],[Facility Name]],D_2,8,0)</f>
        <v>41</v>
      </c>
    </row>
    <row r="7359" spans="1:27" hidden="1" x14ac:dyDescent="0.25">
      <c r="A7359">
        <v>742554</v>
      </c>
      <c r="B7359" t="s">
        <v>8574</v>
      </c>
      <c r="D7359" t="s">
        <v>5599</v>
      </c>
      <c r="F7359" t="s">
        <v>29</v>
      </c>
      <c r="G7359" t="s">
        <v>30</v>
      </c>
      <c r="H7359" t="s">
        <v>8574</v>
      </c>
      <c r="I7359">
        <v>12</v>
      </c>
      <c r="J7359" t="s">
        <v>34</v>
      </c>
      <c r="K7359">
        <v>0</v>
      </c>
      <c r="L7359">
        <v>1</v>
      </c>
      <c r="M7359">
        <v>0</v>
      </c>
      <c r="N7359" t="s">
        <v>34</v>
      </c>
      <c r="O7359" t="s">
        <v>34</v>
      </c>
      <c r="P7359" t="s">
        <v>34</v>
      </c>
      <c r="Q7359">
        <v>0</v>
      </c>
      <c r="R7359">
        <v>1</v>
      </c>
      <c r="S7359">
        <v>0</v>
      </c>
      <c r="T7359" t="s">
        <v>34</v>
      </c>
      <c r="U7359" t="s">
        <v>34</v>
      </c>
      <c r="V7359">
        <v>1</v>
      </c>
      <c r="W7359">
        <v>1</v>
      </c>
      <c r="X7359">
        <v>0</v>
      </c>
      <c r="Y7359" t="s">
        <v>34</v>
      </c>
      <c r="Z7359" t="s">
        <v>34</v>
      </c>
      <c r="AA7359" t="e">
        <f>VLOOKUP(Table1[[#This Row],[Facility Name]],D_2,8,0)</f>
        <v>#N/A</v>
      </c>
    </row>
    <row r="7360" spans="1:27" hidden="1" x14ac:dyDescent="0.25">
      <c r="A7360">
        <v>742555</v>
      </c>
      <c r="B7360" t="s">
        <v>8575</v>
      </c>
      <c r="D7360" t="s">
        <v>5599</v>
      </c>
      <c r="F7360" t="s">
        <v>29</v>
      </c>
      <c r="G7360" t="s">
        <v>30</v>
      </c>
      <c r="H7360" t="s">
        <v>31</v>
      </c>
      <c r="I7360">
        <v>14</v>
      </c>
      <c r="J7360" t="s">
        <v>34</v>
      </c>
      <c r="K7360">
        <v>1</v>
      </c>
      <c r="L7360">
        <v>2</v>
      </c>
      <c r="M7360">
        <v>2</v>
      </c>
      <c r="N7360" t="s">
        <v>34</v>
      </c>
      <c r="O7360" t="s">
        <v>34</v>
      </c>
      <c r="P7360" t="s">
        <v>34</v>
      </c>
      <c r="Q7360">
        <v>1</v>
      </c>
      <c r="R7360">
        <v>0</v>
      </c>
      <c r="S7360">
        <v>1</v>
      </c>
      <c r="T7360" t="s">
        <v>34</v>
      </c>
      <c r="U7360" t="s">
        <v>34</v>
      </c>
      <c r="V7360">
        <v>1</v>
      </c>
      <c r="W7360">
        <v>1</v>
      </c>
      <c r="X7360">
        <v>0</v>
      </c>
      <c r="Y7360" t="s">
        <v>34</v>
      </c>
      <c r="Z7360" t="s">
        <v>34</v>
      </c>
      <c r="AA7360" t="e">
        <f>VLOOKUP(Table1[[#This Row],[Facility Name]],D_2,8,0)</f>
        <v>#N/A</v>
      </c>
    </row>
    <row r="7361" spans="1:27" hidden="1" x14ac:dyDescent="0.25">
      <c r="A7361">
        <v>742556</v>
      </c>
      <c r="B7361" t="s">
        <v>8576</v>
      </c>
      <c r="D7361" t="s">
        <v>5599</v>
      </c>
      <c r="F7361" t="s">
        <v>29</v>
      </c>
      <c r="G7361" t="s">
        <v>63</v>
      </c>
      <c r="H7361" t="s">
        <v>64</v>
      </c>
      <c r="I7361">
        <v>13</v>
      </c>
      <c r="J7361" t="s">
        <v>34</v>
      </c>
      <c r="K7361">
        <v>0</v>
      </c>
      <c r="L7361">
        <v>0</v>
      </c>
      <c r="M7361">
        <v>0</v>
      </c>
      <c r="N7361" t="s">
        <v>34</v>
      </c>
      <c r="O7361" t="s">
        <v>34</v>
      </c>
      <c r="P7361" t="s">
        <v>34</v>
      </c>
      <c r="Q7361">
        <v>0</v>
      </c>
      <c r="R7361">
        <v>0</v>
      </c>
      <c r="S7361">
        <v>0</v>
      </c>
      <c r="T7361" t="s">
        <v>34</v>
      </c>
      <c r="U7361" t="s">
        <v>34</v>
      </c>
      <c r="V7361">
        <v>0</v>
      </c>
      <c r="W7361">
        <v>0</v>
      </c>
      <c r="X7361">
        <v>0</v>
      </c>
      <c r="Y7361" t="s">
        <v>34</v>
      </c>
      <c r="Z7361" t="s">
        <v>34</v>
      </c>
      <c r="AA7361" t="e">
        <f>VLOOKUP(Table1[[#This Row],[Facility Name]],D_2,8,0)</f>
        <v>#N/A</v>
      </c>
    </row>
    <row r="7362" spans="1:27" hidden="1" x14ac:dyDescent="0.25">
      <c r="A7362">
        <v>682516</v>
      </c>
      <c r="B7362" t="s">
        <v>8188</v>
      </c>
      <c r="C7362">
        <v>3</v>
      </c>
      <c r="D7362" t="s">
        <v>836</v>
      </c>
      <c r="E7362" t="s">
        <v>898</v>
      </c>
      <c r="F7362" t="s">
        <v>29</v>
      </c>
      <c r="G7362" t="s">
        <v>30</v>
      </c>
      <c r="H7362" t="s">
        <v>31</v>
      </c>
      <c r="I7362">
        <v>18</v>
      </c>
      <c r="J7362" t="s">
        <v>33</v>
      </c>
      <c r="K7362">
        <v>46</v>
      </c>
      <c r="L7362">
        <v>64</v>
      </c>
      <c r="M7362">
        <v>63</v>
      </c>
      <c r="N7362" t="s">
        <v>33</v>
      </c>
      <c r="O7362" t="s">
        <v>33</v>
      </c>
      <c r="P7362" t="s">
        <v>33</v>
      </c>
      <c r="Q7362">
        <v>51</v>
      </c>
      <c r="R7362">
        <v>69</v>
      </c>
      <c r="S7362">
        <v>204</v>
      </c>
      <c r="T7362" t="s">
        <v>33</v>
      </c>
      <c r="U7362" t="s">
        <v>33</v>
      </c>
      <c r="V7362">
        <v>65</v>
      </c>
      <c r="W7362">
        <v>65</v>
      </c>
      <c r="X7362">
        <v>0</v>
      </c>
      <c r="Y7362" t="s">
        <v>33</v>
      </c>
      <c r="Z7362" t="s">
        <v>33</v>
      </c>
      <c r="AA7362" t="e">
        <f>VLOOKUP(Table1[[#This Row],[Facility Name]],D_2,8,0)</f>
        <v>#N/A</v>
      </c>
    </row>
    <row r="7363" spans="1:27" hidden="1" x14ac:dyDescent="0.25">
      <c r="A7363">
        <v>682650</v>
      </c>
      <c r="B7363" t="s">
        <v>8578</v>
      </c>
      <c r="C7363">
        <v>3</v>
      </c>
      <c r="D7363" t="s">
        <v>836</v>
      </c>
      <c r="F7363" t="s">
        <v>29</v>
      </c>
      <c r="G7363" t="s">
        <v>30</v>
      </c>
      <c r="H7363" t="s">
        <v>31</v>
      </c>
      <c r="I7363">
        <v>16</v>
      </c>
      <c r="J7363" t="s">
        <v>33</v>
      </c>
      <c r="K7363">
        <v>21</v>
      </c>
      <c r="L7363">
        <v>25</v>
      </c>
      <c r="M7363">
        <v>26</v>
      </c>
      <c r="N7363" t="s">
        <v>33</v>
      </c>
      <c r="O7363" t="s">
        <v>33</v>
      </c>
      <c r="P7363" t="s">
        <v>33</v>
      </c>
      <c r="Q7363">
        <v>23</v>
      </c>
      <c r="R7363">
        <v>35</v>
      </c>
      <c r="S7363">
        <v>34</v>
      </c>
      <c r="T7363" t="s">
        <v>33</v>
      </c>
      <c r="U7363" t="s">
        <v>33</v>
      </c>
      <c r="V7363">
        <v>19</v>
      </c>
      <c r="W7363">
        <v>19</v>
      </c>
      <c r="X7363">
        <v>0</v>
      </c>
      <c r="Y7363" t="s">
        <v>34</v>
      </c>
      <c r="Z7363" t="s">
        <v>33</v>
      </c>
      <c r="AA7363" t="e">
        <f>VLOOKUP(Table1[[#This Row],[Facility Name]],D_2,8,0)</f>
        <v>#N/A</v>
      </c>
    </row>
    <row r="7364" spans="1:27" hidden="1" x14ac:dyDescent="0.25">
      <c r="A7364">
        <v>682517</v>
      </c>
      <c r="B7364" t="s">
        <v>8189</v>
      </c>
      <c r="C7364">
        <v>3</v>
      </c>
      <c r="D7364" t="s">
        <v>836</v>
      </c>
      <c r="E7364" t="s">
        <v>542</v>
      </c>
      <c r="F7364" t="s">
        <v>29</v>
      </c>
      <c r="G7364" t="s">
        <v>30</v>
      </c>
      <c r="H7364" t="s">
        <v>31</v>
      </c>
      <c r="I7364">
        <v>24</v>
      </c>
      <c r="J7364" t="s">
        <v>33</v>
      </c>
      <c r="K7364">
        <v>116</v>
      </c>
      <c r="L7364">
        <v>160</v>
      </c>
      <c r="M7364">
        <v>168</v>
      </c>
      <c r="N7364" t="s">
        <v>33</v>
      </c>
      <c r="O7364" t="s">
        <v>33</v>
      </c>
      <c r="P7364" t="s">
        <v>32</v>
      </c>
      <c r="Q7364">
        <v>128</v>
      </c>
      <c r="R7364">
        <v>127</v>
      </c>
      <c r="S7364">
        <v>474</v>
      </c>
      <c r="T7364" t="s">
        <v>33</v>
      </c>
      <c r="U7364" t="s">
        <v>33</v>
      </c>
      <c r="V7364">
        <v>148</v>
      </c>
      <c r="W7364">
        <v>148</v>
      </c>
      <c r="X7364">
        <v>0</v>
      </c>
      <c r="Y7364" t="s">
        <v>32</v>
      </c>
      <c r="Z7364" t="s">
        <v>33</v>
      </c>
      <c r="AA7364" t="e">
        <f>VLOOKUP(Table1[[#This Row],[Facility Name]],D_2,8,0)</f>
        <v>#N/A</v>
      </c>
    </row>
    <row r="7365" spans="1:27" hidden="1" x14ac:dyDescent="0.25">
      <c r="A7365">
        <v>252594</v>
      </c>
      <c r="B7365" t="s">
        <v>8580</v>
      </c>
      <c r="D7365" t="s">
        <v>4229</v>
      </c>
      <c r="F7365" t="s">
        <v>29</v>
      </c>
      <c r="G7365" t="s">
        <v>30</v>
      </c>
      <c r="H7365" t="s">
        <v>37</v>
      </c>
      <c r="I7365">
        <v>14</v>
      </c>
      <c r="J7365" t="s">
        <v>8521</v>
      </c>
      <c r="K7365" t="s">
        <v>8521</v>
      </c>
      <c r="N7365" t="s">
        <v>8521</v>
      </c>
      <c r="O7365" t="s">
        <v>8521</v>
      </c>
      <c r="P7365" t="s">
        <v>8521</v>
      </c>
      <c r="Q7365" t="s">
        <v>8521</v>
      </c>
      <c r="R7365" t="s">
        <v>8521</v>
      </c>
      <c r="T7365" t="s">
        <v>8521</v>
      </c>
      <c r="U7365" t="s">
        <v>8521</v>
      </c>
      <c r="Y7365" t="s">
        <v>8521</v>
      </c>
      <c r="Z7365" t="s">
        <v>8521</v>
      </c>
      <c r="AA7365" t="e">
        <f>VLOOKUP(Table1[[#This Row],[Facility Name]],D_2,8,0)</f>
        <v>#N/A</v>
      </c>
    </row>
    <row r="7366" spans="1:27" hidden="1" x14ac:dyDescent="0.25">
      <c r="A7366">
        <v>742560</v>
      </c>
      <c r="B7366" t="s">
        <v>8581</v>
      </c>
      <c r="D7366" t="s">
        <v>5599</v>
      </c>
      <c r="F7366" t="s">
        <v>29</v>
      </c>
      <c r="G7366" t="s">
        <v>30</v>
      </c>
      <c r="H7366" t="s">
        <v>37</v>
      </c>
      <c r="I7366">
        <v>1</v>
      </c>
      <c r="J7366" t="s">
        <v>8521</v>
      </c>
      <c r="K7366" t="s">
        <v>8521</v>
      </c>
      <c r="N7366" t="s">
        <v>8521</v>
      </c>
      <c r="O7366" t="s">
        <v>8521</v>
      </c>
      <c r="P7366" t="s">
        <v>8521</v>
      </c>
      <c r="Q7366" t="s">
        <v>8521</v>
      </c>
      <c r="R7366" t="s">
        <v>8521</v>
      </c>
      <c r="T7366" t="s">
        <v>8521</v>
      </c>
      <c r="U7366" t="s">
        <v>8521</v>
      </c>
      <c r="Y7366" t="s">
        <v>8521</v>
      </c>
      <c r="Z7366" t="s">
        <v>8521</v>
      </c>
      <c r="AA7366" t="e">
        <f>VLOOKUP(Table1[[#This Row],[Facility Name]],D_2,8,0)</f>
        <v>#N/A</v>
      </c>
    </row>
    <row r="7367" spans="1:27" hidden="1" x14ac:dyDescent="0.25">
      <c r="A7367">
        <v>742561</v>
      </c>
      <c r="B7367" t="s">
        <v>8582</v>
      </c>
      <c r="D7367" t="s">
        <v>5599</v>
      </c>
      <c r="F7367" t="s">
        <v>29</v>
      </c>
      <c r="G7367" t="s">
        <v>30</v>
      </c>
      <c r="H7367" t="s">
        <v>294</v>
      </c>
      <c r="I7367">
        <v>13</v>
      </c>
      <c r="J7367" t="s">
        <v>8521</v>
      </c>
      <c r="K7367" t="s">
        <v>8521</v>
      </c>
      <c r="N7367" t="s">
        <v>8521</v>
      </c>
      <c r="O7367" t="s">
        <v>8521</v>
      </c>
      <c r="P7367" t="s">
        <v>8521</v>
      </c>
      <c r="Q7367" t="s">
        <v>8521</v>
      </c>
      <c r="R7367" t="s">
        <v>8521</v>
      </c>
      <c r="T7367" t="s">
        <v>8521</v>
      </c>
      <c r="U7367" t="s">
        <v>8521</v>
      </c>
      <c r="Y7367" t="s">
        <v>8521</v>
      </c>
      <c r="Z7367" t="s">
        <v>8521</v>
      </c>
      <c r="AA7367" t="e">
        <f>VLOOKUP(Table1[[#This Row],[Facility Name]],D_2,8,0)</f>
        <v>#N/A</v>
      </c>
    </row>
    <row r="7368" spans="1:27" hidden="1" x14ac:dyDescent="0.25">
      <c r="A7368">
        <v>742562</v>
      </c>
      <c r="B7368" t="s">
        <v>8583</v>
      </c>
      <c r="D7368" t="s">
        <v>5599</v>
      </c>
      <c r="F7368" t="s">
        <v>29</v>
      </c>
      <c r="G7368" t="s">
        <v>30</v>
      </c>
      <c r="H7368" t="s">
        <v>294</v>
      </c>
      <c r="I7368">
        <v>13</v>
      </c>
      <c r="J7368" t="s">
        <v>8521</v>
      </c>
      <c r="K7368" t="s">
        <v>8521</v>
      </c>
      <c r="N7368" t="s">
        <v>8521</v>
      </c>
      <c r="O7368" t="s">
        <v>8521</v>
      </c>
      <c r="P7368" t="s">
        <v>8521</v>
      </c>
      <c r="Q7368" t="s">
        <v>8521</v>
      </c>
      <c r="R7368" t="s">
        <v>8521</v>
      </c>
      <c r="T7368" t="s">
        <v>8521</v>
      </c>
      <c r="U7368" t="s">
        <v>8521</v>
      </c>
      <c r="Y7368" t="s">
        <v>8521</v>
      </c>
      <c r="Z7368" t="s">
        <v>8521</v>
      </c>
      <c r="AA7368" t="e">
        <f>VLOOKUP(Table1[[#This Row],[Facility Name]],D_2,8,0)</f>
        <v>#N/A</v>
      </c>
    </row>
    <row r="7369" spans="1:27" hidden="1" x14ac:dyDescent="0.25">
      <c r="A7369">
        <v>452389</v>
      </c>
      <c r="B7369" t="s">
        <v>8584</v>
      </c>
      <c r="D7369" t="s">
        <v>5599</v>
      </c>
      <c r="F7369" t="s">
        <v>29</v>
      </c>
      <c r="G7369" t="s">
        <v>30</v>
      </c>
      <c r="H7369" t="s">
        <v>8585</v>
      </c>
      <c r="I7369">
        <v>12</v>
      </c>
      <c r="J7369" t="s">
        <v>8521</v>
      </c>
      <c r="K7369" t="s">
        <v>8521</v>
      </c>
      <c r="N7369" t="s">
        <v>8521</v>
      </c>
      <c r="O7369" t="s">
        <v>8521</v>
      </c>
      <c r="P7369" t="s">
        <v>8521</v>
      </c>
      <c r="Q7369" t="s">
        <v>8521</v>
      </c>
      <c r="R7369" t="s">
        <v>8521</v>
      </c>
      <c r="T7369" t="s">
        <v>8521</v>
      </c>
      <c r="U7369" t="s">
        <v>8521</v>
      </c>
      <c r="Y7369" t="s">
        <v>8521</v>
      </c>
      <c r="Z7369" t="s">
        <v>8521</v>
      </c>
      <c r="AA7369" t="e">
        <f>VLOOKUP(Table1[[#This Row],[Facility Name]],D_2,8,0)</f>
        <v>#N/A</v>
      </c>
    </row>
    <row r="7370" spans="1:27" hidden="1" x14ac:dyDescent="0.25">
      <c r="A7370">
        <v>502602</v>
      </c>
      <c r="B7370" t="s">
        <v>8586</v>
      </c>
      <c r="D7370" t="s">
        <v>6339</v>
      </c>
      <c r="F7370" t="s">
        <v>29</v>
      </c>
      <c r="G7370" t="s">
        <v>30</v>
      </c>
      <c r="H7370" t="s">
        <v>37</v>
      </c>
      <c r="I7370">
        <v>5</v>
      </c>
      <c r="J7370" t="s">
        <v>8521</v>
      </c>
      <c r="K7370" t="s">
        <v>8521</v>
      </c>
      <c r="N7370" t="s">
        <v>8521</v>
      </c>
      <c r="O7370" t="s">
        <v>8521</v>
      </c>
      <c r="P7370" t="s">
        <v>8521</v>
      </c>
      <c r="Q7370" t="s">
        <v>8521</v>
      </c>
      <c r="R7370" t="s">
        <v>8521</v>
      </c>
      <c r="T7370" t="s">
        <v>8521</v>
      </c>
      <c r="U7370" t="s">
        <v>8521</v>
      </c>
      <c r="Y7370" t="s">
        <v>8521</v>
      </c>
      <c r="Z7370" t="s">
        <v>8521</v>
      </c>
      <c r="AA7370" t="e">
        <f>VLOOKUP(Table1[[#This Row],[Facility Name]],D_2,8,0)</f>
        <v>#N/A</v>
      </c>
    </row>
    <row r="7371" spans="1:27" x14ac:dyDescent="0.25">
      <c r="A7371">
        <v>682519</v>
      </c>
      <c r="B7371" t="s">
        <v>8272</v>
      </c>
      <c r="C7371">
        <v>3</v>
      </c>
      <c r="D7371" t="s">
        <v>836</v>
      </c>
      <c r="E7371" t="s">
        <v>902</v>
      </c>
      <c r="F7371" t="s">
        <v>29</v>
      </c>
      <c r="G7371" t="s">
        <v>30</v>
      </c>
      <c r="H7371" t="s">
        <v>407</v>
      </c>
      <c r="I7371">
        <v>16</v>
      </c>
      <c r="J7371" t="s">
        <v>33</v>
      </c>
      <c r="K7371">
        <v>55</v>
      </c>
      <c r="L7371">
        <v>75</v>
      </c>
      <c r="M7371">
        <v>76</v>
      </c>
      <c r="N7371" t="s">
        <v>33</v>
      </c>
      <c r="O7371" t="s">
        <v>33</v>
      </c>
      <c r="P7371" t="s">
        <v>33</v>
      </c>
      <c r="Q7371">
        <v>63</v>
      </c>
      <c r="R7371">
        <v>81</v>
      </c>
      <c r="S7371">
        <v>273</v>
      </c>
      <c r="T7371" t="s">
        <v>33</v>
      </c>
      <c r="U7371" t="s">
        <v>33</v>
      </c>
      <c r="V7371">
        <v>76</v>
      </c>
      <c r="W7371">
        <v>76</v>
      </c>
      <c r="X7371">
        <v>0</v>
      </c>
      <c r="Y7371" t="s">
        <v>33</v>
      </c>
      <c r="Z7371" t="s">
        <v>33</v>
      </c>
      <c r="AA7371">
        <f>VLOOKUP(Table1[[#This Row],[Facility Name]],D_2,8,0)</f>
        <v>64</v>
      </c>
    </row>
    <row r="7372" spans="1:27" x14ac:dyDescent="0.25">
      <c r="A7372">
        <v>682521</v>
      </c>
      <c r="B7372" t="s">
        <v>8274</v>
      </c>
      <c r="C7372">
        <v>3</v>
      </c>
      <c r="D7372" t="s">
        <v>836</v>
      </c>
      <c r="E7372" t="s">
        <v>849</v>
      </c>
      <c r="F7372" t="s">
        <v>29</v>
      </c>
      <c r="G7372" t="s">
        <v>63</v>
      </c>
      <c r="H7372" t="s">
        <v>64</v>
      </c>
      <c r="I7372">
        <v>15</v>
      </c>
      <c r="J7372" t="s">
        <v>33</v>
      </c>
      <c r="K7372">
        <v>64</v>
      </c>
      <c r="L7372">
        <v>96</v>
      </c>
      <c r="M7372">
        <v>101</v>
      </c>
      <c r="N7372" t="s">
        <v>33</v>
      </c>
      <c r="O7372" t="s">
        <v>33</v>
      </c>
      <c r="P7372" t="s">
        <v>32</v>
      </c>
      <c r="Q7372">
        <v>77</v>
      </c>
      <c r="R7372">
        <v>96</v>
      </c>
      <c r="S7372">
        <v>275</v>
      </c>
      <c r="T7372" t="s">
        <v>40</v>
      </c>
      <c r="U7372" t="s">
        <v>33</v>
      </c>
      <c r="V7372">
        <v>100</v>
      </c>
      <c r="W7372">
        <v>100</v>
      </c>
      <c r="X7372">
        <v>0</v>
      </c>
      <c r="Y7372" t="s">
        <v>33</v>
      </c>
      <c r="Z7372" t="s">
        <v>33</v>
      </c>
      <c r="AA7372">
        <f>VLOOKUP(Table1[[#This Row],[Facility Name]],D_2,8,0)</f>
        <v>54</v>
      </c>
    </row>
    <row r="7373" spans="1:27" hidden="1" x14ac:dyDescent="0.25">
      <c r="A7373">
        <v>682520</v>
      </c>
      <c r="B7373" t="s">
        <v>8273</v>
      </c>
      <c r="C7373">
        <v>3</v>
      </c>
      <c r="D7373" t="s">
        <v>836</v>
      </c>
      <c r="E7373" t="s">
        <v>494</v>
      </c>
      <c r="F7373" t="s">
        <v>29</v>
      </c>
      <c r="G7373" t="s">
        <v>30</v>
      </c>
      <c r="H7373" t="s">
        <v>31</v>
      </c>
      <c r="I7373">
        <v>16</v>
      </c>
      <c r="J7373" t="s">
        <v>33</v>
      </c>
      <c r="K7373">
        <v>66</v>
      </c>
      <c r="L7373">
        <v>94</v>
      </c>
      <c r="M7373">
        <v>102</v>
      </c>
      <c r="N7373" t="s">
        <v>33</v>
      </c>
      <c r="O7373" t="s">
        <v>33</v>
      </c>
      <c r="P7373" t="s">
        <v>33</v>
      </c>
      <c r="Q7373">
        <v>72</v>
      </c>
      <c r="R7373">
        <v>87</v>
      </c>
      <c r="S7373">
        <v>334</v>
      </c>
      <c r="T7373" t="s">
        <v>33</v>
      </c>
      <c r="U7373" t="s">
        <v>33</v>
      </c>
      <c r="V7373">
        <v>102</v>
      </c>
      <c r="W7373">
        <v>102</v>
      </c>
      <c r="X7373">
        <v>0</v>
      </c>
      <c r="Y7373" t="s">
        <v>33</v>
      </c>
      <c r="Z7373" t="s">
        <v>33</v>
      </c>
      <c r="AA7373" t="e">
        <f>VLOOKUP(Table1[[#This Row],[Facility Name]],D_2,8,0)</f>
        <v>#N/A</v>
      </c>
    </row>
    <row r="7374" spans="1:27" hidden="1" x14ac:dyDescent="0.25">
      <c r="A7374">
        <v>552780</v>
      </c>
      <c r="B7374" t="s">
        <v>8590</v>
      </c>
      <c r="C7374">
        <v>4</v>
      </c>
      <c r="D7374" t="s">
        <v>554</v>
      </c>
      <c r="F7374" t="s">
        <v>29</v>
      </c>
      <c r="G7374" t="s">
        <v>30</v>
      </c>
      <c r="H7374" t="s">
        <v>31</v>
      </c>
      <c r="I7374">
        <v>10</v>
      </c>
      <c r="J7374" t="s">
        <v>33</v>
      </c>
      <c r="K7374">
        <v>162</v>
      </c>
      <c r="L7374">
        <v>270</v>
      </c>
      <c r="M7374">
        <v>284</v>
      </c>
      <c r="N7374" t="s">
        <v>33</v>
      </c>
      <c r="O7374" t="s">
        <v>33</v>
      </c>
      <c r="P7374" t="s">
        <v>33</v>
      </c>
      <c r="Q7374">
        <v>174</v>
      </c>
      <c r="R7374">
        <v>146</v>
      </c>
      <c r="S7374">
        <v>524</v>
      </c>
      <c r="T7374" t="s">
        <v>34</v>
      </c>
      <c r="U7374" t="s">
        <v>33</v>
      </c>
      <c r="V7374">
        <v>19</v>
      </c>
      <c r="W7374">
        <v>19</v>
      </c>
      <c r="X7374">
        <v>0</v>
      </c>
      <c r="Y7374" t="s">
        <v>33</v>
      </c>
      <c r="Z7374" t="s">
        <v>40</v>
      </c>
      <c r="AA7374" t="e">
        <f>VLOOKUP(Table1[[#This Row],[Facility Name]],D_2,8,0)</f>
        <v>#N/A</v>
      </c>
    </row>
    <row r="7375" spans="1:27" hidden="1" x14ac:dyDescent="0.25">
      <c r="A7375">
        <v>552781</v>
      </c>
      <c r="B7375" t="s">
        <v>8591</v>
      </c>
      <c r="C7375">
        <v>4</v>
      </c>
      <c r="D7375" t="s">
        <v>554</v>
      </c>
      <c r="F7375" t="s">
        <v>29</v>
      </c>
      <c r="G7375" t="s">
        <v>30</v>
      </c>
      <c r="H7375" t="s">
        <v>31</v>
      </c>
      <c r="I7375">
        <v>25</v>
      </c>
      <c r="J7375" t="s">
        <v>33</v>
      </c>
      <c r="K7375">
        <v>71</v>
      </c>
      <c r="L7375">
        <v>138</v>
      </c>
      <c r="M7375">
        <v>151</v>
      </c>
      <c r="N7375" t="s">
        <v>33</v>
      </c>
      <c r="O7375" t="s">
        <v>33</v>
      </c>
      <c r="P7375" t="s">
        <v>33</v>
      </c>
      <c r="Q7375">
        <v>81</v>
      </c>
      <c r="R7375">
        <v>80</v>
      </c>
      <c r="S7375">
        <v>307</v>
      </c>
      <c r="T7375" t="s">
        <v>33</v>
      </c>
      <c r="U7375" t="s">
        <v>33</v>
      </c>
      <c r="V7375">
        <v>140</v>
      </c>
      <c r="W7375">
        <v>140</v>
      </c>
      <c r="X7375">
        <v>0</v>
      </c>
      <c r="Y7375" t="s">
        <v>33</v>
      </c>
      <c r="Z7375" t="s">
        <v>33</v>
      </c>
      <c r="AA7375" t="e">
        <f>VLOOKUP(Table1[[#This Row],[Facility Name]],D_2,8,0)</f>
        <v>#N/A</v>
      </c>
    </row>
    <row r="7376" spans="1:27" hidden="1" x14ac:dyDescent="0.25">
      <c r="A7376">
        <v>742512</v>
      </c>
      <c r="B7376" t="s">
        <v>8592</v>
      </c>
      <c r="D7376" t="s">
        <v>5599</v>
      </c>
      <c r="E7376" t="s">
        <v>5823</v>
      </c>
      <c r="F7376" t="s">
        <v>29</v>
      </c>
      <c r="G7376" t="s">
        <v>63</v>
      </c>
      <c r="H7376" t="s">
        <v>64</v>
      </c>
      <c r="I7376">
        <v>1</v>
      </c>
      <c r="J7376" t="s">
        <v>34</v>
      </c>
      <c r="K7376">
        <v>3</v>
      </c>
      <c r="L7376">
        <v>6</v>
      </c>
      <c r="M7376">
        <v>6</v>
      </c>
      <c r="N7376" t="s">
        <v>34</v>
      </c>
      <c r="O7376" t="s">
        <v>34</v>
      </c>
      <c r="P7376" t="s">
        <v>34</v>
      </c>
      <c r="Q7376">
        <v>3</v>
      </c>
      <c r="R7376">
        <v>4</v>
      </c>
      <c r="S7376">
        <v>5</v>
      </c>
      <c r="T7376" t="s">
        <v>34</v>
      </c>
      <c r="U7376" t="s">
        <v>34</v>
      </c>
      <c r="V7376">
        <v>2</v>
      </c>
      <c r="W7376">
        <v>2</v>
      </c>
      <c r="X7376">
        <v>0</v>
      </c>
      <c r="Y7376" t="s">
        <v>34</v>
      </c>
      <c r="Z7376" t="s">
        <v>34</v>
      </c>
      <c r="AA7376" t="str">
        <f>VLOOKUP(Table1[[#This Row],[Facility Name]],D_2,8,0)</f>
        <v>No Score</v>
      </c>
    </row>
    <row r="7377" spans="1:27" hidden="1" x14ac:dyDescent="0.25">
      <c r="A7377">
        <v>742513</v>
      </c>
      <c r="B7377" t="s">
        <v>8593</v>
      </c>
      <c r="C7377">
        <v>5</v>
      </c>
      <c r="D7377" t="s">
        <v>5599</v>
      </c>
      <c r="F7377" t="s">
        <v>29</v>
      </c>
      <c r="G7377" t="s">
        <v>30</v>
      </c>
      <c r="H7377" t="s">
        <v>31</v>
      </c>
      <c r="I7377">
        <v>17</v>
      </c>
      <c r="J7377" t="s">
        <v>34</v>
      </c>
      <c r="K7377">
        <v>9</v>
      </c>
      <c r="L7377">
        <v>16</v>
      </c>
      <c r="M7377">
        <v>16</v>
      </c>
      <c r="N7377" t="s">
        <v>34</v>
      </c>
      <c r="O7377" t="s">
        <v>33</v>
      </c>
      <c r="P7377" t="s">
        <v>34</v>
      </c>
      <c r="Q7377">
        <v>10</v>
      </c>
      <c r="R7377">
        <v>11</v>
      </c>
      <c r="S7377">
        <v>10</v>
      </c>
      <c r="T7377" t="s">
        <v>34</v>
      </c>
      <c r="U7377" t="s">
        <v>33</v>
      </c>
      <c r="V7377">
        <v>16</v>
      </c>
      <c r="W7377">
        <v>16</v>
      </c>
      <c r="X7377">
        <v>0</v>
      </c>
      <c r="Y7377" t="s">
        <v>34</v>
      </c>
      <c r="Z7377" t="s">
        <v>33</v>
      </c>
      <c r="AA7377" t="e">
        <f>VLOOKUP(Table1[[#This Row],[Facility Name]],D_2,8,0)</f>
        <v>#N/A</v>
      </c>
    </row>
    <row r="7378" spans="1:27" hidden="1" x14ac:dyDescent="0.25">
      <c r="A7378">
        <v>742514</v>
      </c>
      <c r="B7378" t="s">
        <v>8594</v>
      </c>
      <c r="C7378">
        <v>2</v>
      </c>
      <c r="D7378" t="s">
        <v>5599</v>
      </c>
      <c r="F7378" t="s">
        <v>29</v>
      </c>
      <c r="G7378" t="s">
        <v>30</v>
      </c>
      <c r="H7378" t="s">
        <v>37</v>
      </c>
      <c r="I7378">
        <v>13</v>
      </c>
      <c r="J7378" t="s">
        <v>34</v>
      </c>
      <c r="K7378">
        <v>15</v>
      </c>
      <c r="L7378">
        <v>27</v>
      </c>
      <c r="M7378">
        <v>28</v>
      </c>
      <c r="N7378" t="s">
        <v>33</v>
      </c>
      <c r="O7378" t="s">
        <v>32</v>
      </c>
      <c r="P7378" t="s">
        <v>34</v>
      </c>
      <c r="Q7378">
        <v>17</v>
      </c>
      <c r="R7378">
        <v>31</v>
      </c>
      <c r="S7378">
        <v>20</v>
      </c>
      <c r="T7378" t="s">
        <v>33</v>
      </c>
      <c r="U7378" t="s">
        <v>33</v>
      </c>
      <c r="V7378">
        <v>22</v>
      </c>
      <c r="W7378">
        <v>22</v>
      </c>
      <c r="X7378">
        <v>0</v>
      </c>
      <c r="Y7378" t="s">
        <v>34</v>
      </c>
      <c r="Z7378" t="s">
        <v>33</v>
      </c>
      <c r="AA7378" t="e">
        <f>VLOOKUP(Table1[[#This Row],[Facility Name]],D_2,8,0)</f>
        <v>#N/A</v>
      </c>
    </row>
    <row r="7379" spans="1:27" hidden="1" x14ac:dyDescent="0.25">
      <c r="A7379">
        <v>852547</v>
      </c>
      <c r="B7379" t="s">
        <v>8595</v>
      </c>
      <c r="C7379">
        <v>3</v>
      </c>
      <c r="D7379" t="s">
        <v>824</v>
      </c>
      <c r="F7379" t="s">
        <v>29</v>
      </c>
      <c r="G7379" t="s">
        <v>30</v>
      </c>
      <c r="H7379" t="s">
        <v>31</v>
      </c>
      <c r="I7379">
        <v>13</v>
      </c>
      <c r="J7379" t="s">
        <v>34</v>
      </c>
      <c r="K7379">
        <v>24</v>
      </c>
      <c r="L7379">
        <v>36</v>
      </c>
      <c r="M7379">
        <v>39</v>
      </c>
      <c r="N7379" t="s">
        <v>33</v>
      </c>
      <c r="O7379" t="s">
        <v>33</v>
      </c>
      <c r="P7379" t="s">
        <v>34</v>
      </c>
      <c r="Q7379">
        <v>26</v>
      </c>
      <c r="R7379">
        <v>19</v>
      </c>
      <c r="S7379">
        <v>29</v>
      </c>
      <c r="T7379" t="s">
        <v>33</v>
      </c>
      <c r="U7379" t="s">
        <v>33</v>
      </c>
      <c r="V7379">
        <v>40</v>
      </c>
      <c r="W7379">
        <v>40</v>
      </c>
      <c r="X7379">
        <v>0</v>
      </c>
      <c r="Y7379" t="s">
        <v>34</v>
      </c>
      <c r="Z7379" t="s">
        <v>33</v>
      </c>
      <c r="AA7379" t="e">
        <f>VLOOKUP(Table1[[#This Row],[Facility Name]],D_2,8,0)</f>
        <v>#N/A</v>
      </c>
    </row>
    <row r="7380" spans="1:27" x14ac:dyDescent="0.25">
      <c r="A7380">
        <v>682522</v>
      </c>
      <c r="B7380" t="s">
        <v>8275</v>
      </c>
      <c r="C7380">
        <v>5</v>
      </c>
      <c r="D7380" t="s">
        <v>836</v>
      </c>
      <c r="E7380" t="s">
        <v>904</v>
      </c>
      <c r="F7380" t="s">
        <v>29</v>
      </c>
      <c r="G7380" t="s">
        <v>30</v>
      </c>
      <c r="H7380" t="s">
        <v>407</v>
      </c>
      <c r="I7380">
        <v>17</v>
      </c>
      <c r="J7380" t="s">
        <v>32</v>
      </c>
      <c r="K7380">
        <v>89</v>
      </c>
      <c r="L7380">
        <v>129</v>
      </c>
      <c r="M7380">
        <v>138</v>
      </c>
      <c r="N7380" t="s">
        <v>33</v>
      </c>
      <c r="O7380" t="s">
        <v>33</v>
      </c>
      <c r="P7380" t="s">
        <v>33</v>
      </c>
      <c r="Q7380">
        <v>107</v>
      </c>
      <c r="R7380">
        <v>130</v>
      </c>
      <c r="S7380">
        <v>441</v>
      </c>
      <c r="T7380" t="s">
        <v>40</v>
      </c>
      <c r="U7380" t="s">
        <v>33</v>
      </c>
      <c r="V7380">
        <v>117</v>
      </c>
      <c r="W7380">
        <v>117</v>
      </c>
      <c r="X7380">
        <v>0</v>
      </c>
      <c r="Y7380" t="s">
        <v>33</v>
      </c>
      <c r="Z7380" t="s">
        <v>33</v>
      </c>
      <c r="AA7380">
        <f>VLOOKUP(Table1[[#This Row],[Facility Name]],D_2,8,0)</f>
        <v>77</v>
      </c>
    </row>
    <row r="7381" spans="1:27" hidden="1" x14ac:dyDescent="0.25">
      <c r="A7381">
        <v>852549</v>
      </c>
      <c r="B7381" t="s">
        <v>8597</v>
      </c>
      <c r="C7381">
        <v>3</v>
      </c>
      <c r="D7381" t="s">
        <v>824</v>
      </c>
      <c r="F7381" t="s">
        <v>29</v>
      </c>
      <c r="G7381" t="s">
        <v>30</v>
      </c>
      <c r="H7381" t="s">
        <v>37</v>
      </c>
      <c r="I7381">
        <v>17</v>
      </c>
      <c r="J7381" t="s">
        <v>34</v>
      </c>
      <c r="K7381">
        <v>20</v>
      </c>
      <c r="L7381">
        <v>37</v>
      </c>
      <c r="M7381">
        <v>38</v>
      </c>
      <c r="N7381" t="s">
        <v>33</v>
      </c>
      <c r="O7381" t="s">
        <v>33</v>
      </c>
      <c r="P7381" t="s">
        <v>34</v>
      </c>
      <c r="Q7381">
        <v>20</v>
      </c>
      <c r="R7381">
        <v>14</v>
      </c>
      <c r="S7381">
        <v>20</v>
      </c>
      <c r="T7381" t="s">
        <v>33</v>
      </c>
      <c r="U7381" t="s">
        <v>33</v>
      </c>
      <c r="V7381">
        <v>36</v>
      </c>
      <c r="W7381">
        <v>36</v>
      </c>
      <c r="X7381">
        <v>0</v>
      </c>
      <c r="Y7381" t="s">
        <v>34</v>
      </c>
      <c r="Z7381" t="s">
        <v>33</v>
      </c>
      <c r="AA7381" t="e">
        <f>VLOOKUP(Table1[[#This Row],[Facility Name]],D_2,8,0)</f>
        <v>#N/A</v>
      </c>
    </row>
    <row r="7382" spans="1:27" hidden="1" x14ac:dyDescent="0.25">
      <c r="A7382">
        <v>682652</v>
      </c>
      <c r="B7382" t="s">
        <v>8598</v>
      </c>
      <c r="C7382">
        <v>5</v>
      </c>
      <c r="D7382" t="s">
        <v>836</v>
      </c>
      <c r="F7382" t="s">
        <v>29</v>
      </c>
      <c r="G7382" t="s">
        <v>30</v>
      </c>
      <c r="H7382" t="s">
        <v>37</v>
      </c>
      <c r="I7382">
        <v>12</v>
      </c>
      <c r="J7382" t="s">
        <v>33</v>
      </c>
      <c r="K7382">
        <v>43</v>
      </c>
      <c r="L7382">
        <v>84</v>
      </c>
      <c r="M7382">
        <v>94</v>
      </c>
      <c r="N7382" t="s">
        <v>33</v>
      </c>
      <c r="O7382" t="s">
        <v>33</v>
      </c>
      <c r="P7382" t="s">
        <v>33</v>
      </c>
      <c r="Q7382">
        <v>51</v>
      </c>
      <c r="R7382">
        <v>48</v>
      </c>
      <c r="S7382">
        <v>71</v>
      </c>
      <c r="T7382" t="s">
        <v>33</v>
      </c>
      <c r="U7382" t="s">
        <v>33</v>
      </c>
      <c r="V7382">
        <v>64</v>
      </c>
      <c r="W7382">
        <v>64</v>
      </c>
      <c r="X7382">
        <v>0</v>
      </c>
      <c r="Y7382" t="s">
        <v>34</v>
      </c>
      <c r="Z7382" t="s">
        <v>33</v>
      </c>
      <c r="AA7382" t="str">
        <f>VLOOKUP(Table1[[#This Row],[Facility Name]],D_2,8,0)</f>
        <v>No Score</v>
      </c>
    </row>
    <row r="7383" spans="1:27" hidden="1" x14ac:dyDescent="0.25">
      <c r="A7383">
        <v>682653</v>
      </c>
      <c r="B7383" t="s">
        <v>8599</v>
      </c>
      <c r="C7383">
        <v>3</v>
      </c>
      <c r="D7383" t="s">
        <v>836</v>
      </c>
      <c r="F7383" t="s">
        <v>29</v>
      </c>
      <c r="G7383" t="s">
        <v>30</v>
      </c>
      <c r="H7383" t="s">
        <v>37</v>
      </c>
      <c r="I7383">
        <v>16</v>
      </c>
      <c r="J7383" t="s">
        <v>33</v>
      </c>
      <c r="K7383">
        <v>44</v>
      </c>
      <c r="L7383">
        <v>75</v>
      </c>
      <c r="M7383">
        <v>86</v>
      </c>
      <c r="N7383" t="s">
        <v>33</v>
      </c>
      <c r="O7383" t="s">
        <v>33</v>
      </c>
      <c r="P7383" t="s">
        <v>33</v>
      </c>
      <c r="Q7383">
        <v>47</v>
      </c>
      <c r="R7383">
        <v>51</v>
      </c>
      <c r="S7383">
        <v>58</v>
      </c>
      <c r="T7383" t="s">
        <v>33</v>
      </c>
      <c r="U7383" t="s">
        <v>33</v>
      </c>
      <c r="V7383">
        <v>80</v>
      </c>
      <c r="W7383">
        <v>80</v>
      </c>
      <c r="X7383">
        <v>0</v>
      </c>
      <c r="Y7383" t="s">
        <v>34</v>
      </c>
      <c r="Z7383" t="s">
        <v>33</v>
      </c>
      <c r="AA7383" t="str">
        <f>VLOOKUP(Table1[[#This Row],[Facility Name]],D_2,8,0)</f>
        <v>No Score</v>
      </c>
    </row>
    <row r="7384" spans="1:27" hidden="1" x14ac:dyDescent="0.25">
      <c r="A7384">
        <v>682654</v>
      </c>
      <c r="B7384" t="s">
        <v>8600</v>
      </c>
      <c r="C7384">
        <v>2</v>
      </c>
      <c r="D7384" t="s">
        <v>836</v>
      </c>
      <c r="F7384" t="s">
        <v>29</v>
      </c>
      <c r="G7384" t="s">
        <v>30</v>
      </c>
      <c r="H7384" t="s">
        <v>407</v>
      </c>
      <c r="I7384">
        <v>17</v>
      </c>
      <c r="J7384" t="s">
        <v>34</v>
      </c>
      <c r="K7384">
        <v>15</v>
      </c>
      <c r="L7384">
        <v>33</v>
      </c>
      <c r="M7384">
        <v>41</v>
      </c>
      <c r="N7384" t="s">
        <v>32</v>
      </c>
      <c r="O7384" t="s">
        <v>32</v>
      </c>
      <c r="P7384" t="s">
        <v>34</v>
      </c>
      <c r="Q7384">
        <v>18</v>
      </c>
      <c r="R7384">
        <v>33</v>
      </c>
      <c r="S7384">
        <v>22</v>
      </c>
      <c r="T7384" t="s">
        <v>33</v>
      </c>
      <c r="U7384" t="s">
        <v>33</v>
      </c>
      <c r="V7384">
        <v>30</v>
      </c>
      <c r="W7384">
        <v>30</v>
      </c>
      <c r="X7384">
        <v>0</v>
      </c>
      <c r="Y7384" t="s">
        <v>34</v>
      </c>
      <c r="Z7384" t="s">
        <v>33</v>
      </c>
      <c r="AA7384" t="str">
        <f>VLOOKUP(Table1[[#This Row],[Facility Name]],D_2,8,0)</f>
        <v>No Score</v>
      </c>
    </row>
    <row r="7385" spans="1:27" hidden="1" x14ac:dyDescent="0.25">
      <c r="A7385">
        <v>742557</v>
      </c>
      <c r="B7385" t="s">
        <v>8601</v>
      </c>
      <c r="D7385" t="s">
        <v>5599</v>
      </c>
      <c r="F7385" t="s">
        <v>29</v>
      </c>
      <c r="G7385" t="s">
        <v>30</v>
      </c>
      <c r="H7385" t="s">
        <v>37</v>
      </c>
      <c r="I7385">
        <v>13</v>
      </c>
      <c r="J7385" t="s">
        <v>34</v>
      </c>
      <c r="K7385">
        <v>0</v>
      </c>
      <c r="L7385">
        <v>0</v>
      </c>
      <c r="M7385">
        <v>0</v>
      </c>
      <c r="N7385" t="s">
        <v>34</v>
      </c>
      <c r="O7385" t="s">
        <v>34</v>
      </c>
      <c r="P7385" t="s">
        <v>34</v>
      </c>
      <c r="Q7385">
        <v>0</v>
      </c>
      <c r="R7385">
        <v>0</v>
      </c>
      <c r="S7385">
        <v>0</v>
      </c>
      <c r="T7385" t="s">
        <v>34</v>
      </c>
      <c r="U7385" t="s">
        <v>34</v>
      </c>
      <c r="V7385">
        <v>0</v>
      </c>
      <c r="W7385">
        <v>0</v>
      </c>
      <c r="X7385">
        <v>0</v>
      </c>
      <c r="Y7385" t="s">
        <v>34</v>
      </c>
      <c r="Z7385" t="s">
        <v>34</v>
      </c>
      <c r="AA7385" t="e">
        <f>VLOOKUP(Table1[[#This Row],[Facility Name]],D_2,8,0)</f>
        <v>#N/A</v>
      </c>
    </row>
    <row r="7386" spans="1:27" hidden="1" x14ac:dyDescent="0.25">
      <c r="A7386">
        <v>742558</v>
      </c>
      <c r="B7386" t="s">
        <v>8602</v>
      </c>
      <c r="D7386" t="s">
        <v>5599</v>
      </c>
      <c r="F7386" t="s">
        <v>29</v>
      </c>
      <c r="G7386" t="s">
        <v>30</v>
      </c>
      <c r="H7386" t="s">
        <v>37</v>
      </c>
      <c r="I7386">
        <v>8</v>
      </c>
      <c r="J7386" t="s">
        <v>34</v>
      </c>
      <c r="K7386">
        <v>0</v>
      </c>
      <c r="L7386">
        <v>0</v>
      </c>
      <c r="M7386">
        <v>0</v>
      </c>
      <c r="N7386" t="s">
        <v>34</v>
      </c>
      <c r="O7386" t="s">
        <v>34</v>
      </c>
      <c r="P7386" t="s">
        <v>34</v>
      </c>
      <c r="Q7386">
        <v>0</v>
      </c>
      <c r="R7386">
        <v>0</v>
      </c>
      <c r="S7386">
        <v>0</v>
      </c>
      <c r="T7386" t="s">
        <v>34</v>
      </c>
      <c r="U7386" t="s">
        <v>34</v>
      </c>
      <c r="V7386">
        <v>0</v>
      </c>
      <c r="W7386">
        <v>0</v>
      </c>
      <c r="X7386">
        <v>0</v>
      </c>
      <c r="Y7386" t="s">
        <v>34</v>
      </c>
      <c r="Z7386" t="s">
        <v>34</v>
      </c>
      <c r="AA7386" t="e">
        <f>VLOOKUP(Table1[[#This Row],[Facility Name]],D_2,8,0)</f>
        <v>#N/A</v>
      </c>
    </row>
    <row r="7387" spans="1:27" hidden="1" x14ac:dyDescent="0.25">
      <c r="A7387">
        <v>742559</v>
      </c>
      <c r="B7387" t="s">
        <v>8603</v>
      </c>
      <c r="D7387" t="s">
        <v>5599</v>
      </c>
      <c r="F7387" t="s">
        <v>29</v>
      </c>
      <c r="G7387" t="s">
        <v>30</v>
      </c>
      <c r="H7387" t="s">
        <v>31</v>
      </c>
      <c r="I7387">
        <v>17</v>
      </c>
      <c r="J7387" t="s">
        <v>34</v>
      </c>
      <c r="K7387">
        <v>0</v>
      </c>
      <c r="L7387">
        <v>0</v>
      </c>
      <c r="M7387">
        <v>0</v>
      </c>
      <c r="N7387" t="s">
        <v>34</v>
      </c>
      <c r="O7387" t="s">
        <v>34</v>
      </c>
      <c r="P7387" t="s">
        <v>34</v>
      </c>
      <c r="Q7387">
        <v>0</v>
      </c>
      <c r="R7387">
        <v>0</v>
      </c>
      <c r="S7387">
        <v>0</v>
      </c>
      <c r="T7387" t="s">
        <v>34</v>
      </c>
      <c r="U7387" t="s">
        <v>34</v>
      </c>
      <c r="V7387">
        <v>0</v>
      </c>
      <c r="W7387">
        <v>0</v>
      </c>
      <c r="X7387">
        <v>0</v>
      </c>
      <c r="Y7387" t="s">
        <v>34</v>
      </c>
      <c r="Z7387" t="s">
        <v>34</v>
      </c>
      <c r="AA7387" t="e">
        <f>VLOOKUP(Table1[[#This Row],[Facility Name]],D_2,8,0)</f>
        <v>#N/A</v>
      </c>
    </row>
    <row r="7388" spans="1:27" hidden="1" x14ac:dyDescent="0.25">
      <c r="A7388">
        <v>472301</v>
      </c>
      <c r="B7388" t="s">
        <v>8604</v>
      </c>
      <c r="D7388" t="s">
        <v>7148</v>
      </c>
      <c r="E7388" t="s">
        <v>8605</v>
      </c>
      <c r="F7388" t="s">
        <v>44</v>
      </c>
      <c r="G7388" t="s">
        <v>63</v>
      </c>
      <c r="H7388" t="s">
        <v>64</v>
      </c>
      <c r="I7388">
        <v>9</v>
      </c>
      <c r="J7388" t="s">
        <v>8521</v>
      </c>
      <c r="K7388" t="s">
        <v>8521</v>
      </c>
      <c r="N7388" t="s">
        <v>8521</v>
      </c>
      <c r="O7388" t="s">
        <v>8521</v>
      </c>
      <c r="P7388" t="s">
        <v>8521</v>
      </c>
      <c r="Q7388" t="s">
        <v>8521</v>
      </c>
      <c r="R7388" t="s">
        <v>8521</v>
      </c>
      <c r="T7388" t="s">
        <v>8521</v>
      </c>
      <c r="U7388" t="s">
        <v>8521</v>
      </c>
      <c r="Y7388" t="s">
        <v>8521</v>
      </c>
      <c r="Z7388" t="s">
        <v>8521</v>
      </c>
      <c r="AA7388">
        <f>VLOOKUP(Table1[[#This Row],[Facility Name]],D_2,8,0)</f>
        <v>61</v>
      </c>
    </row>
    <row r="7389" spans="1:27" hidden="1" x14ac:dyDescent="0.25">
      <c r="A7389">
        <v>32659</v>
      </c>
      <c r="B7389" t="s">
        <v>8606</v>
      </c>
      <c r="D7389" t="s">
        <v>248</v>
      </c>
      <c r="F7389" t="s">
        <v>29</v>
      </c>
      <c r="G7389" t="s">
        <v>30</v>
      </c>
      <c r="H7389" t="s">
        <v>37</v>
      </c>
      <c r="I7389">
        <v>16</v>
      </c>
      <c r="J7389" t="s">
        <v>8521</v>
      </c>
      <c r="K7389" t="s">
        <v>8521</v>
      </c>
      <c r="N7389" t="s">
        <v>8521</v>
      </c>
      <c r="O7389" t="s">
        <v>8521</v>
      </c>
      <c r="P7389" t="s">
        <v>8521</v>
      </c>
      <c r="Q7389" t="s">
        <v>8521</v>
      </c>
      <c r="R7389" t="s">
        <v>8521</v>
      </c>
      <c r="T7389" t="s">
        <v>8521</v>
      </c>
      <c r="U7389" t="s">
        <v>8521</v>
      </c>
      <c r="Y7389" t="s">
        <v>8521</v>
      </c>
      <c r="Z7389" t="s">
        <v>8521</v>
      </c>
      <c r="AA7389" t="e">
        <f>VLOOKUP(Table1[[#This Row],[Facility Name]],D_2,8,0)</f>
        <v>#N/A</v>
      </c>
    </row>
    <row r="7390" spans="1:27" hidden="1" x14ac:dyDescent="0.25">
      <c r="A7390">
        <v>32661</v>
      </c>
      <c r="B7390" t="s">
        <v>8607</v>
      </c>
      <c r="D7390" t="s">
        <v>248</v>
      </c>
      <c r="F7390" t="s">
        <v>29</v>
      </c>
      <c r="G7390" t="s">
        <v>30</v>
      </c>
      <c r="H7390" t="s">
        <v>37</v>
      </c>
      <c r="I7390">
        <v>24</v>
      </c>
      <c r="J7390" t="s">
        <v>8521</v>
      </c>
      <c r="K7390" t="s">
        <v>8521</v>
      </c>
      <c r="N7390" t="s">
        <v>8521</v>
      </c>
      <c r="O7390" t="s">
        <v>8521</v>
      </c>
      <c r="P7390" t="s">
        <v>8521</v>
      </c>
      <c r="Q7390" t="s">
        <v>8521</v>
      </c>
      <c r="R7390" t="s">
        <v>8521</v>
      </c>
      <c r="T7390" t="s">
        <v>8521</v>
      </c>
      <c r="U7390" t="s">
        <v>8521</v>
      </c>
      <c r="Y7390" t="s">
        <v>8521</v>
      </c>
      <c r="Z7390" t="s">
        <v>8521</v>
      </c>
      <c r="AA7390" t="e">
        <f>VLOOKUP(Table1[[#This Row],[Facility Name]],D_2,8,0)</f>
        <v>#N/A</v>
      </c>
    </row>
    <row r="7391" spans="1:27" hidden="1" x14ac:dyDescent="0.25">
      <c r="A7391">
        <v>32662</v>
      </c>
      <c r="B7391" t="s">
        <v>8608</v>
      </c>
      <c r="D7391" t="s">
        <v>248</v>
      </c>
      <c r="F7391" t="s">
        <v>29</v>
      </c>
      <c r="G7391" t="s">
        <v>30</v>
      </c>
      <c r="H7391" t="s">
        <v>31</v>
      </c>
      <c r="I7391">
        <v>20</v>
      </c>
      <c r="J7391" t="s">
        <v>8521</v>
      </c>
      <c r="K7391" t="s">
        <v>8521</v>
      </c>
      <c r="N7391" t="s">
        <v>8521</v>
      </c>
      <c r="O7391" t="s">
        <v>8521</v>
      </c>
      <c r="P7391" t="s">
        <v>8521</v>
      </c>
      <c r="Q7391" t="s">
        <v>8521</v>
      </c>
      <c r="R7391" t="s">
        <v>8521</v>
      </c>
      <c r="T7391" t="s">
        <v>8521</v>
      </c>
      <c r="U7391" t="s">
        <v>8521</v>
      </c>
      <c r="Y7391" t="s">
        <v>8521</v>
      </c>
      <c r="Z7391" t="s">
        <v>8521</v>
      </c>
      <c r="AA7391" t="e">
        <f>VLOOKUP(Table1[[#This Row],[Facility Name]],D_2,8,0)</f>
        <v>#N/A</v>
      </c>
    </row>
    <row r="7392" spans="1:27" hidden="1" x14ac:dyDescent="0.25">
      <c r="A7392">
        <v>32663</v>
      </c>
      <c r="B7392" t="s">
        <v>8609</v>
      </c>
      <c r="D7392" t="s">
        <v>248</v>
      </c>
      <c r="F7392" t="s">
        <v>29</v>
      </c>
      <c r="G7392" t="s">
        <v>30</v>
      </c>
      <c r="H7392" t="s">
        <v>31</v>
      </c>
      <c r="I7392">
        <v>12</v>
      </c>
      <c r="J7392" t="s">
        <v>8521</v>
      </c>
      <c r="K7392" t="s">
        <v>8521</v>
      </c>
      <c r="N7392" t="s">
        <v>8521</v>
      </c>
      <c r="O7392" t="s">
        <v>8521</v>
      </c>
      <c r="P7392" t="s">
        <v>8521</v>
      </c>
      <c r="Q7392" t="s">
        <v>8521</v>
      </c>
      <c r="R7392" t="s">
        <v>8521</v>
      </c>
      <c r="T7392" t="s">
        <v>8521</v>
      </c>
      <c r="U7392" t="s">
        <v>8521</v>
      </c>
      <c r="Y7392" t="s">
        <v>8521</v>
      </c>
      <c r="Z7392" t="s">
        <v>8521</v>
      </c>
      <c r="AA7392" t="e">
        <f>VLOOKUP(Table1[[#This Row],[Facility Name]],D_2,8,0)</f>
        <v>#N/A</v>
      </c>
    </row>
    <row r="7393" spans="1:27" hidden="1" x14ac:dyDescent="0.25">
      <c r="A7393">
        <v>342754</v>
      </c>
      <c r="B7393" t="s">
        <v>8610</v>
      </c>
      <c r="D7393" t="s">
        <v>4001</v>
      </c>
      <c r="F7393" t="s">
        <v>29</v>
      </c>
      <c r="G7393" t="s">
        <v>30</v>
      </c>
      <c r="H7393" t="s">
        <v>31</v>
      </c>
      <c r="I7393">
        <v>4</v>
      </c>
      <c r="J7393" t="s">
        <v>8521</v>
      </c>
      <c r="K7393" t="s">
        <v>8521</v>
      </c>
      <c r="N7393" t="s">
        <v>8521</v>
      </c>
      <c r="O7393" t="s">
        <v>8521</v>
      </c>
      <c r="P7393" t="s">
        <v>8521</v>
      </c>
      <c r="Q7393" t="s">
        <v>8521</v>
      </c>
      <c r="R7393" t="s">
        <v>8521</v>
      </c>
      <c r="T7393" t="s">
        <v>8521</v>
      </c>
      <c r="U7393" t="s">
        <v>8521</v>
      </c>
      <c r="Y7393" t="s">
        <v>8521</v>
      </c>
      <c r="Z7393" t="s">
        <v>8521</v>
      </c>
      <c r="AA7393" t="e">
        <f>VLOOKUP(Table1[[#This Row],[Facility Name]],D_2,8,0)</f>
        <v>#N/A</v>
      </c>
    </row>
    <row r="7394" spans="1:27" hidden="1" x14ac:dyDescent="0.25">
      <c r="A7394">
        <v>342755</v>
      </c>
      <c r="B7394" t="s">
        <v>8611</v>
      </c>
      <c r="D7394" t="s">
        <v>4001</v>
      </c>
      <c r="F7394" t="s">
        <v>29</v>
      </c>
      <c r="G7394" t="s">
        <v>30</v>
      </c>
      <c r="H7394" t="s">
        <v>37</v>
      </c>
      <c r="I7394">
        <v>10</v>
      </c>
      <c r="J7394" t="s">
        <v>8521</v>
      </c>
      <c r="K7394" t="s">
        <v>8521</v>
      </c>
      <c r="N7394" t="s">
        <v>8521</v>
      </c>
      <c r="O7394" t="s">
        <v>8521</v>
      </c>
      <c r="P7394" t="s">
        <v>8521</v>
      </c>
      <c r="Q7394" t="s">
        <v>8521</v>
      </c>
      <c r="R7394" t="s">
        <v>8521</v>
      </c>
      <c r="T7394" t="s">
        <v>8521</v>
      </c>
      <c r="U7394" t="s">
        <v>8521</v>
      </c>
      <c r="Y7394" t="s">
        <v>8521</v>
      </c>
      <c r="Z7394" t="s">
        <v>8521</v>
      </c>
      <c r="AA7394" t="e">
        <f>VLOOKUP(Table1[[#This Row],[Facility Name]],D_2,8,0)</f>
        <v>#N/A</v>
      </c>
    </row>
    <row r="7395" spans="1:27" x14ac:dyDescent="0.25">
      <c r="A7395">
        <v>682523</v>
      </c>
      <c r="B7395" t="s">
        <v>8276</v>
      </c>
      <c r="C7395">
        <v>2</v>
      </c>
      <c r="D7395" t="s">
        <v>836</v>
      </c>
      <c r="E7395" t="s">
        <v>852</v>
      </c>
      <c r="F7395" t="s">
        <v>29</v>
      </c>
      <c r="G7395" t="s">
        <v>63</v>
      </c>
      <c r="H7395" t="s">
        <v>64</v>
      </c>
      <c r="I7395">
        <v>8</v>
      </c>
      <c r="J7395" t="s">
        <v>33</v>
      </c>
      <c r="K7395">
        <v>18</v>
      </c>
      <c r="L7395">
        <v>30</v>
      </c>
      <c r="M7395">
        <v>28</v>
      </c>
      <c r="N7395" t="s">
        <v>33</v>
      </c>
      <c r="O7395" t="s">
        <v>33</v>
      </c>
      <c r="P7395" t="s">
        <v>33</v>
      </c>
      <c r="Q7395">
        <v>23</v>
      </c>
      <c r="R7395">
        <v>21</v>
      </c>
      <c r="S7395">
        <v>77</v>
      </c>
      <c r="T7395" t="s">
        <v>34</v>
      </c>
      <c r="U7395" t="s">
        <v>33</v>
      </c>
      <c r="V7395">
        <v>23</v>
      </c>
      <c r="W7395">
        <v>23</v>
      </c>
      <c r="X7395">
        <v>0</v>
      </c>
      <c r="Y7395" t="s">
        <v>34</v>
      </c>
      <c r="Z7395" t="s">
        <v>33</v>
      </c>
      <c r="AA7395">
        <f>VLOOKUP(Table1[[#This Row],[Facility Name]],D_2,8,0)</f>
        <v>63</v>
      </c>
    </row>
    <row r="7396" spans="1:27" hidden="1" x14ac:dyDescent="0.25">
      <c r="A7396">
        <v>552873</v>
      </c>
      <c r="B7396" t="s">
        <v>8613</v>
      </c>
      <c r="D7396" t="s">
        <v>554</v>
      </c>
      <c r="F7396" t="s">
        <v>29</v>
      </c>
      <c r="G7396" t="s">
        <v>30</v>
      </c>
      <c r="H7396" t="s">
        <v>31</v>
      </c>
      <c r="I7396">
        <v>25</v>
      </c>
      <c r="J7396" t="s">
        <v>34</v>
      </c>
      <c r="K7396">
        <v>0</v>
      </c>
      <c r="L7396">
        <v>2</v>
      </c>
      <c r="M7396">
        <v>3</v>
      </c>
      <c r="N7396" t="s">
        <v>34</v>
      </c>
      <c r="O7396" t="s">
        <v>34</v>
      </c>
      <c r="P7396" t="s">
        <v>34</v>
      </c>
      <c r="Q7396">
        <v>0</v>
      </c>
      <c r="R7396">
        <v>1</v>
      </c>
      <c r="S7396">
        <v>0</v>
      </c>
      <c r="T7396" t="s">
        <v>34</v>
      </c>
      <c r="U7396" t="s">
        <v>34</v>
      </c>
      <c r="V7396">
        <v>2</v>
      </c>
      <c r="W7396">
        <v>2</v>
      </c>
      <c r="X7396">
        <v>0</v>
      </c>
      <c r="Y7396" t="s">
        <v>34</v>
      </c>
      <c r="Z7396" t="s">
        <v>34</v>
      </c>
      <c r="AA7396" t="e">
        <f>VLOOKUP(Table1[[#This Row],[Facility Name]],D_2,8,0)</f>
        <v>#N/A</v>
      </c>
    </row>
    <row r="7397" spans="1:27" hidden="1" x14ac:dyDescent="0.25">
      <c r="A7397">
        <v>552874</v>
      </c>
      <c r="B7397" t="s">
        <v>8614</v>
      </c>
      <c r="D7397" t="s">
        <v>554</v>
      </c>
      <c r="F7397" t="s">
        <v>29</v>
      </c>
      <c r="G7397" t="s">
        <v>30</v>
      </c>
      <c r="H7397" t="s">
        <v>407</v>
      </c>
      <c r="I7397">
        <v>30</v>
      </c>
      <c r="J7397" t="s">
        <v>34</v>
      </c>
      <c r="K7397">
        <v>0</v>
      </c>
      <c r="L7397">
        <v>4</v>
      </c>
      <c r="M7397">
        <v>6</v>
      </c>
      <c r="N7397" t="s">
        <v>34</v>
      </c>
      <c r="O7397" t="s">
        <v>34</v>
      </c>
      <c r="P7397" t="s">
        <v>34</v>
      </c>
      <c r="Q7397">
        <v>0</v>
      </c>
      <c r="R7397">
        <v>3</v>
      </c>
      <c r="S7397">
        <v>0</v>
      </c>
      <c r="T7397" t="s">
        <v>34</v>
      </c>
      <c r="U7397" t="s">
        <v>34</v>
      </c>
      <c r="V7397">
        <v>6</v>
      </c>
      <c r="W7397">
        <v>6</v>
      </c>
      <c r="X7397">
        <v>0</v>
      </c>
      <c r="Y7397" t="s">
        <v>34</v>
      </c>
      <c r="Z7397" t="s">
        <v>33</v>
      </c>
      <c r="AA7397" t="e">
        <f>VLOOKUP(Table1[[#This Row],[Facility Name]],D_2,8,0)</f>
        <v>#N/A</v>
      </c>
    </row>
    <row r="7398" spans="1:27" hidden="1" x14ac:dyDescent="0.25">
      <c r="A7398">
        <v>552875</v>
      </c>
      <c r="B7398" t="s">
        <v>8615</v>
      </c>
      <c r="D7398" t="s">
        <v>554</v>
      </c>
      <c r="F7398" t="s">
        <v>29</v>
      </c>
      <c r="G7398" t="s">
        <v>30</v>
      </c>
      <c r="H7398" t="s">
        <v>31</v>
      </c>
      <c r="I7398">
        <v>25</v>
      </c>
      <c r="J7398" t="s">
        <v>34</v>
      </c>
      <c r="K7398">
        <v>4</v>
      </c>
      <c r="L7398">
        <v>10</v>
      </c>
      <c r="M7398">
        <v>3</v>
      </c>
      <c r="N7398" t="s">
        <v>34</v>
      </c>
      <c r="O7398" t="s">
        <v>34</v>
      </c>
      <c r="P7398" t="s">
        <v>34</v>
      </c>
      <c r="Q7398">
        <v>5</v>
      </c>
      <c r="R7398">
        <v>1</v>
      </c>
      <c r="S7398">
        <v>5</v>
      </c>
      <c r="T7398" t="s">
        <v>34</v>
      </c>
      <c r="U7398" t="s">
        <v>34</v>
      </c>
      <c r="V7398">
        <v>10</v>
      </c>
      <c r="W7398">
        <v>10</v>
      </c>
      <c r="X7398">
        <v>0</v>
      </c>
      <c r="Y7398" t="s">
        <v>34</v>
      </c>
      <c r="Z7398" t="s">
        <v>34</v>
      </c>
      <c r="AA7398" t="e">
        <f>VLOOKUP(Table1[[#This Row],[Facility Name]],D_2,8,0)</f>
        <v>#N/A</v>
      </c>
    </row>
    <row r="7399" spans="1:27" hidden="1" x14ac:dyDescent="0.25">
      <c r="A7399">
        <v>552876</v>
      </c>
      <c r="B7399" t="s">
        <v>8616</v>
      </c>
      <c r="D7399" t="s">
        <v>554</v>
      </c>
      <c r="F7399" t="s">
        <v>29</v>
      </c>
      <c r="G7399" t="s">
        <v>30</v>
      </c>
      <c r="H7399" t="s">
        <v>31</v>
      </c>
      <c r="I7399">
        <v>38</v>
      </c>
      <c r="J7399" t="s">
        <v>34</v>
      </c>
      <c r="K7399">
        <v>1</v>
      </c>
      <c r="L7399">
        <v>1</v>
      </c>
      <c r="M7399">
        <v>1</v>
      </c>
      <c r="N7399" t="s">
        <v>34</v>
      </c>
      <c r="O7399" t="s">
        <v>34</v>
      </c>
      <c r="P7399" t="s">
        <v>34</v>
      </c>
      <c r="Q7399">
        <v>1</v>
      </c>
      <c r="R7399">
        <v>0</v>
      </c>
      <c r="S7399">
        <v>1</v>
      </c>
      <c r="T7399" t="s">
        <v>34</v>
      </c>
      <c r="U7399" t="s">
        <v>34</v>
      </c>
      <c r="V7399">
        <v>1</v>
      </c>
      <c r="W7399">
        <v>1</v>
      </c>
      <c r="X7399">
        <v>0</v>
      </c>
      <c r="Y7399" t="s">
        <v>34</v>
      </c>
      <c r="Z7399" t="s">
        <v>34</v>
      </c>
      <c r="AA7399" t="e">
        <f>VLOOKUP(Table1[[#This Row],[Facility Name]],D_2,8,0)</f>
        <v>#N/A</v>
      </c>
    </row>
    <row r="7400" spans="1:27" hidden="1" x14ac:dyDescent="0.25">
      <c r="A7400">
        <v>552877</v>
      </c>
      <c r="B7400" t="s">
        <v>8617</v>
      </c>
      <c r="D7400" t="s">
        <v>554</v>
      </c>
      <c r="F7400" t="s">
        <v>29</v>
      </c>
      <c r="G7400" t="s">
        <v>30</v>
      </c>
      <c r="H7400" t="s">
        <v>31</v>
      </c>
      <c r="I7400">
        <v>25</v>
      </c>
      <c r="J7400" t="s">
        <v>34</v>
      </c>
      <c r="K7400">
        <v>0</v>
      </c>
      <c r="L7400">
        <v>3</v>
      </c>
      <c r="M7400">
        <v>4</v>
      </c>
      <c r="N7400" t="s">
        <v>34</v>
      </c>
      <c r="O7400" t="s">
        <v>34</v>
      </c>
      <c r="P7400" t="s">
        <v>34</v>
      </c>
      <c r="Q7400">
        <v>0</v>
      </c>
      <c r="R7400">
        <v>0</v>
      </c>
      <c r="S7400">
        <v>0</v>
      </c>
      <c r="T7400" t="s">
        <v>34</v>
      </c>
      <c r="U7400" t="s">
        <v>34</v>
      </c>
      <c r="V7400">
        <v>3</v>
      </c>
      <c r="W7400">
        <v>3</v>
      </c>
      <c r="X7400">
        <v>0</v>
      </c>
      <c r="Y7400" t="s">
        <v>34</v>
      </c>
      <c r="Z7400" t="s">
        <v>34</v>
      </c>
      <c r="AA7400" t="e">
        <f>VLOOKUP(Table1[[#This Row],[Facility Name]],D_2,8,0)</f>
        <v>#N/A</v>
      </c>
    </row>
    <row r="7401" spans="1:27" hidden="1" x14ac:dyDescent="0.25">
      <c r="A7401">
        <v>852550</v>
      </c>
      <c r="B7401" t="s">
        <v>8618</v>
      </c>
      <c r="D7401" t="s">
        <v>824</v>
      </c>
      <c r="F7401" t="s">
        <v>29</v>
      </c>
      <c r="G7401" t="s">
        <v>63</v>
      </c>
      <c r="H7401" t="s">
        <v>64</v>
      </c>
      <c r="I7401">
        <v>1</v>
      </c>
      <c r="J7401" t="s">
        <v>34</v>
      </c>
      <c r="K7401">
        <v>11</v>
      </c>
      <c r="L7401">
        <v>23</v>
      </c>
      <c r="M7401">
        <v>24</v>
      </c>
      <c r="N7401" t="s">
        <v>33</v>
      </c>
      <c r="O7401" t="s">
        <v>33</v>
      </c>
      <c r="P7401" t="s">
        <v>34</v>
      </c>
      <c r="Q7401">
        <v>16</v>
      </c>
      <c r="R7401">
        <v>19</v>
      </c>
      <c r="S7401">
        <v>18</v>
      </c>
      <c r="T7401" t="s">
        <v>34</v>
      </c>
      <c r="U7401" t="s">
        <v>34</v>
      </c>
      <c r="V7401">
        <v>7</v>
      </c>
      <c r="W7401">
        <v>7</v>
      </c>
      <c r="X7401">
        <v>0</v>
      </c>
      <c r="Y7401" t="s">
        <v>34</v>
      </c>
      <c r="Z7401" t="s">
        <v>33</v>
      </c>
      <c r="AA7401" t="str">
        <f>VLOOKUP(Table1[[#This Row],[Facility Name]],D_2,8,0)</f>
        <v>No Score</v>
      </c>
    </row>
    <row r="7402" spans="1:27" hidden="1" x14ac:dyDescent="0.25">
      <c r="A7402">
        <v>852551</v>
      </c>
      <c r="B7402" t="s">
        <v>8619</v>
      </c>
      <c r="C7402">
        <v>3</v>
      </c>
      <c r="D7402" t="s">
        <v>824</v>
      </c>
      <c r="F7402" t="s">
        <v>29</v>
      </c>
      <c r="G7402" t="s">
        <v>30</v>
      </c>
      <c r="H7402" t="s">
        <v>31</v>
      </c>
      <c r="I7402">
        <v>13</v>
      </c>
      <c r="J7402" t="s">
        <v>34</v>
      </c>
      <c r="K7402">
        <v>11</v>
      </c>
      <c r="L7402">
        <v>19</v>
      </c>
      <c r="M7402">
        <v>19</v>
      </c>
      <c r="N7402" t="s">
        <v>33</v>
      </c>
      <c r="O7402" t="s">
        <v>34</v>
      </c>
      <c r="P7402" t="s">
        <v>34</v>
      </c>
      <c r="Q7402">
        <v>14</v>
      </c>
      <c r="R7402">
        <v>7</v>
      </c>
      <c r="S7402">
        <v>15</v>
      </c>
      <c r="T7402" t="s">
        <v>34</v>
      </c>
      <c r="U7402" t="s">
        <v>33</v>
      </c>
      <c r="V7402">
        <v>15</v>
      </c>
      <c r="W7402">
        <v>15</v>
      </c>
      <c r="X7402">
        <v>0</v>
      </c>
      <c r="Y7402" t="s">
        <v>34</v>
      </c>
      <c r="Z7402" t="s">
        <v>33</v>
      </c>
      <c r="AA7402" t="e">
        <f>VLOOKUP(Table1[[#This Row],[Facility Name]],D_2,8,0)</f>
        <v>#N/A</v>
      </c>
    </row>
    <row r="7403" spans="1:27" x14ac:dyDescent="0.25">
      <c r="A7403">
        <v>682525</v>
      </c>
      <c r="B7403" t="s">
        <v>8360</v>
      </c>
      <c r="C7403">
        <v>3</v>
      </c>
      <c r="D7403" t="s">
        <v>836</v>
      </c>
      <c r="E7403" t="s">
        <v>904</v>
      </c>
      <c r="F7403" t="s">
        <v>29</v>
      </c>
      <c r="G7403" t="s">
        <v>30</v>
      </c>
      <c r="H7403" t="s">
        <v>37</v>
      </c>
      <c r="I7403">
        <v>17</v>
      </c>
      <c r="J7403" t="s">
        <v>33</v>
      </c>
      <c r="K7403">
        <v>56</v>
      </c>
      <c r="L7403">
        <v>70</v>
      </c>
      <c r="M7403">
        <v>73</v>
      </c>
      <c r="N7403" t="s">
        <v>33</v>
      </c>
      <c r="O7403" t="s">
        <v>33</v>
      </c>
      <c r="P7403" t="s">
        <v>33</v>
      </c>
      <c r="Q7403">
        <v>60</v>
      </c>
      <c r="R7403">
        <v>85</v>
      </c>
      <c r="S7403">
        <v>235</v>
      </c>
      <c r="T7403" t="s">
        <v>40</v>
      </c>
      <c r="U7403" t="s">
        <v>33</v>
      </c>
      <c r="V7403">
        <v>73</v>
      </c>
      <c r="W7403">
        <v>73</v>
      </c>
      <c r="X7403">
        <v>0</v>
      </c>
      <c r="Y7403" t="s">
        <v>34</v>
      </c>
      <c r="Z7403" t="s">
        <v>33</v>
      </c>
      <c r="AA7403">
        <f>VLOOKUP(Table1[[#This Row],[Facility Name]],D_2,8,0)</f>
        <v>49</v>
      </c>
    </row>
    <row r="7404" spans="1:27" hidden="1" x14ac:dyDescent="0.25">
      <c r="A7404">
        <v>742515</v>
      </c>
      <c r="B7404" t="s">
        <v>8622</v>
      </c>
      <c r="D7404" t="s">
        <v>5599</v>
      </c>
      <c r="E7404" t="s">
        <v>129</v>
      </c>
      <c r="F7404" t="s">
        <v>29</v>
      </c>
      <c r="G7404" t="s">
        <v>30</v>
      </c>
      <c r="H7404" t="s">
        <v>31</v>
      </c>
      <c r="I7404">
        <v>25</v>
      </c>
      <c r="J7404" t="s">
        <v>34</v>
      </c>
      <c r="K7404">
        <v>9</v>
      </c>
      <c r="L7404">
        <v>16</v>
      </c>
      <c r="M7404">
        <v>17</v>
      </c>
      <c r="N7404" t="s">
        <v>34</v>
      </c>
      <c r="O7404" t="s">
        <v>34</v>
      </c>
      <c r="P7404" t="s">
        <v>34</v>
      </c>
      <c r="Q7404">
        <v>9</v>
      </c>
      <c r="R7404">
        <v>9</v>
      </c>
      <c r="S7404">
        <v>10</v>
      </c>
      <c r="T7404" t="s">
        <v>34</v>
      </c>
      <c r="U7404" t="s">
        <v>33</v>
      </c>
      <c r="V7404">
        <v>17</v>
      </c>
      <c r="W7404">
        <v>17</v>
      </c>
      <c r="X7404">
        <v>0</v>
      </c>
      <c r="Y7404" t="s">
        <v>34</v>
      </c>
      <c r="Z7404" t="s">
        <v>33</v>
      </c>
      <c r="AA7404" t="e">
        <f>VLOOKUP(Table1[[#This Row],[Facility Name]],D_2,8,0)</f>
        <v>#N/A</v>
      </c>
    </row>
    <row r="7405" spans="1:27" hidden="1" x14ac:dyDescent="0.25">
      <c r="A7405">
        <v>742517</v>
      </c>
      <c r="B7405" t="s">
        <v>8623</v>
      </c>
      <c r="C7405">
        <v>3</v>
      </c>
      <c r="D7405" t="s">
        <v>5599</v>
      </c>
      <c r="F7405" t="s">
        <v>29</v>
      </c>
      <c r="G7405" t="s">
        <v>30</v>
      </c>
      <c r="H7405" t="s">
        <v>407</v>
      </c>
      <c r="I7405">
        <v>16</v>
      </c>
      <c r="J7405" t="s">
        <v>33</v>
      </c>
      <c r="K7405">
        <v>23</v>
      </c>
      <c r="L7405">
        <v>38</v>
      </c>
      <c r="M7405">
        <v>41</v>
      </c>
      <c r="N7405" t="s">
        <v>33</v>
      </c>
      <c r="O7405" t="s">
        <v>33</v>
      </c>
      <c r="P7405" t="s">
        <v>34</v>
      </c>
      <c r="Q7405">
        <v>27</v>
      </c>
      <c r="R7405">
        <v>43</v>
      </c>
      <c r="S7405">
        <v>27</v>
      </c>
      <c r="T7405" t="s">
        <v>34</v>
      </c>
      <c r="U7405" t="s">
        <v>33</v>
      </c>
      <c r="V7405">
        <v>35</v>
      </c>
      <c r="W7405">
        <v>35</v>
      </c>
      <c r="X7405">
        <v>0</v>
      </c>
      <c r="Y7405" t="s">
        <v>34</v>
      </c>
      <c r="Z7405" t="s">
        <v>33</v>
      </c>
      <c r="AA7405" t="e">
        <f>VLOOKUP(Table1[[#This Row],[Facility Name]],D_2,8,0)</f>
        <v>#N/A</v>
      </c>
    </row>
    <row r="7406" spans="1:27" hidden="1" x14ac:dyDescent="0.25">
      <c r="A7406">
        <v>742518</v>
      </c>
      <c r="B7406" t="s">
        <v>8624</v>
      </c>
      <c r="C7406">
        <v>5</v>
      </c>
      <c r="D7406" t="s">
        <v>5599</v>
      </c>
      <c r="F7406" t="s">
        <v>29</v>
      </c>
      <c r="G7406" t="s">
        <v>30</v>
      </c>
      <c r="H7406" t="s">
        <v>37</v>
      </c>
      <c r="I7406">
        <v>13</v>
      </c>
      <c r="J7406" t="s">
        <v>34</v>
      </c>
      <c r="K7406">
        <v>20</v>
      </c>
      <c r="L7406">
        <v>38</v>
      </c>
      <c r="M7406">
        <v>38</v>
      </c>
      <c r="N7406" t="s">
        <v>33</v>
      </c>
      <c r="O7406" t="s">
        <v>33</v>
      </c>
      <c r="P7406" t="s">
        <v>34</v>
      </c>
      <c r="Q7406">
        <v>24</v>
      </c>
      <c r="R7406">
        <v>22</v>
      </c>
      <c r="S7406">
        <v>24</v>
      </c>
      <c r="T7406" t="s">
        <v>33</v>
      </c>
      <c r="U7406" t="s">
        <v>40</v>
      </c>
      <c r="V7406">
        <v>38</v>
      </c>
      <c r="W7406">
        <v>38</v>
      </c>
      <c r="X7406">
        <v>0</v>
      </c>
      <c r="Y7406" t="s">
        <v>34</v>
      </c>
      <c r="Z7406" t="s">
        <v>33</v>
      </c>
      <c r="AA7406" t="e">
        <f>VLOOKUP(Table1[[#This Row],[Facility Name]],D_2,8,0)</f>
        <v>#N/A</v>
      </c>
    </row>
    <row r="7407" spans="1:27" x14ac:dyDescent="0.25">
      <c r="A7407">
        <v>682528</v>
      </c>
      <c r="B7407" t="s">
        <v>8363</v>
      </c>
      <c r="C7407">
        <v>1</v>
      </c>
      <c r="D7407" t="s">
        <v>836</v>
      </c>
      <c r="E7407" t="s">
        <v>849</v>
      </c>
      <c r="F7407" t="s">
        <v>29</v>
      </c>
      <c r="G7407" t="s">
        <v>63</v>
      </c>
      <c r="H7407" t="s">
        <v>64</v>
      </c>
      <c r="I7407">
        <v>6</v>
      </c>
      <c r="J7407" t="s">
        <v>33</v>
      </c>
      <c r="K7407">
        <v>24</v>
      </c>
      <c r="L7407">
        <v>28</v>
      </c>
      <c r="M7407">
        <v>28</v>
      </c>
      <c r="N7407" t="s">
        <v>33</v>
      </c>
      <c r="O7407" t="s">
        <v>33</v>
      </c>
      <c r="P7407" t="s">
        <v>33</v>
      </c>
      <c r="Q7407">
        <v>25</v>
      </c>
      <c r="R7407">
        <v>34</v>
      </c>
      <c r="S7407">
        <v>75</v>
      </c>
      <c r="T7407" t="s">
        <v>34</v>
      </c>
      <c r="U7407" t="s">
        <v>33</v>
      </c>
      <c r="V7407">
        <v>28</v>
      </c>
      <c r="W7407">
        <v>28</v>
      </c>
      <c r="X7407">
        <v>0</v>
      </c>
      <c r="Y7407" t="s">
        <v>34</v>
      </c>
      <c r="Z7407" t="s">
        <v>33</v>
      </c>
      <c r="AA7407">
        <f>VLOOKUP(Table1[[#This Row],[Facility Name]],D_2,8,0)</f>
        <v>24</v>
      </c>
    </row>
    <row r="7408" spans="1:27" hidden="1" x14ac:dyDescent="0.25">
      <c r="A7408">
        <v>852501</v>
      </c>
      <c r="B7408" t="s">
        <v>8626</v>
      </c>
      <c r="D7408" t="s">
        <v>824</v>
      </c>
      <c r="E7408" t="s">
        <v>825</v>
      </c>
      <c r="F7408" t="s">
        <v>29</v>
      </c>
      <c r="G7408" t="s">
        <v>30</v>
      </c>
      <c r="H7408" t="s">
        <v>31</v>
      </c>
      <c r="I7408">
        <v>0</v>
      </c>
      <c r="J7408" t="s">
        <v>34</v>
      </c>
      <c r="K7408">
        <v>18</v>
      </c>
      <c r="L7408">
        <v>25</v>
      </c>
      <c r="M7408">
        <v>28</v>
      </c>
      <c r="N7408" t="s">
        <v>33</v>
      </c>
      <c r="O7408" t="s">
        <v>33</v>
      </c>
      <c r="P7408" t="s">
        <v>33</v>
      </c>
      <c r="Q7408">
        <v>19</v>
      </c>
      <c r="R7408">
        <v>18</v>
      </c>
      <c r="S7408">
        <v>68</v>
      </c>
      <c r="T7408" t="s">
        <v>34</v>
      </c>
      <c r="U7408" t="s">
        <v>34</v>
      </c>
      <c r="V7408">
        <v>2</v>
      </c>
      <c r="W7408">
        <v>2</v>
      </c>
      <c r="X7408">
        <v>0</v>
      </c>
      <c r="Y7408" t="s">
        <v>33</v>
      </c>
      <c r="Z7408" t="s">
        <v>33</v>
      </c>
      <c r="AA7408" t="e">
        <f>VLOOKUP(Table1[[#This Row],[Facility Name]],D_2,8,0)</f>
        <v>#N/A</v>
      </c>
    </row>
    <row r="7409" spans="1:27" x14ac:dyDescent="0.25">
      <c r="A7409">
        <v>682533</v>
      </c>
      <c r="B7409" t="s">
        <v>8472</v>
      </c>
      <c r="D7409" t="s">
        <v>836</v>
      </c>
      <c r="E7409" t="s">
        <v>1035</v>
      </c>
      <c r="F7409" t="s">
        <v>29</v>
      </c>
      <c r="G7409" t="s">
        <v>30</v>
      </c>
      <c r="H7409" t="s">
        <v>37</v>
      </c>
      <c r="I7409">
        <v>4</v>
      </c>
      <c r="J7409" t="s">
        <v>34</v>
      </c>
      <c r="K7409">
        <v>18</v>
      </c>
      <c r="L7409">
        <v>26</v>
      </c>
      <c r="M7409">
        <v>27</v>
      </c>
      <c r="N7409" t="s">
        <v>33</v>
      </c>
      <c r="O7409" t="s">
        <v>33</v>
      </c>
      <c r="P7409" t="s">
        <v>33</v>
      </c>
      <c r="Q7409">
        <v>21</v>
      </c>
      <c r="R7409">
        <v>21</v>
      </c>
      <c r="S7409">
        <v>70</v>
      </c>
      <c r="T7409" t="s">
        <v>34</v>
      </c>
      <c r="U7409" t="s">
        <v>34</v>
      </c>
      <c r="V7409">
        <v>4</v>
      </c>
      <c r="W7409">
        <v>4</v>
      </c>
      <c r="X7409">
        <v>0</v>
      </c>
      <c r="Y7409" t="s">
        <v>33</v>
      </c>
      <c r="Z7409" t="s">
        <v>33</v>
      </c>
      <c r="AA7409">
        <f>VLOOKUP(Table1[[#This Row],[Facility Name]],D_2,8,0)</f>
        <v>56</v>
      </c>
    </row>
    <row r="7410" spans="1:27" hidden="1" x14ac:dyDescent="0.25">
      <c r="A7410">
        <v>682526</v>
      </c>
      <c r="B7410" t="s">
        <v>8361</v>
      </c>
      <c r="C7410">
        <v>2</v>
      </c>
      <c r="D7410" t="s">
        <v>836</v>
      </c>
      <c r="E7410" t="s">
        <v>898</v>
      </c>
      <c r="F7410" t="s">
        <v>29</v>
      </c>
      <c r="G7410" t="s">
        <v>30</v>
      </c>
      <c r="H7410" t="s">
        <v>31</v>
      </c>
      <c r="I7410">
        <v>16</v>
      </c>
      <c r="J7410" t="s">
        <v>33</v>
      </c>
      <c r="K7410">
        <v>39</v>
      </c>
      <c r="L7410">
        <v>59</v>
      </c>
      <c r="M7410">
        <v>60</v>
      </c>
      <c r="N7410" t="s">
        <v>33</v>
      </c>
      <c r="O7410" t="s">
        <v>33</v>
      </c>
      <c r="P7410" t="s">
        <v>33</v>
      </c>
      <c r="Q7410">
        <v>47</v>
      </c>
      <c r="R7410">
        <v>70</v>
      </c>
      <c r="S7410">
        <v>210</v>
      </c>
      <c r="T7410" t="s">
        <v>33</v>
      </c>
      <c r="U7410" t="s">
        <v>33</v>
      </c>
      <c r="V7410">
        <v>48</v>
      </c>
      <c r="W7410">
        <v>48</v>
      </c>
      <c r="X7410">
        <v>0</v>
      </c>
      <c r="Y7410" t="s">
        <v>33</v>
      </c>
      <c r="Z7410" t="s">
        <v>33</v>
      </c>
      <c r="AA7410" t="e">
        <f>VLOOKUP(Table1[[#This Row],[Facility Name]],D_2,8,0)</f>
        <v>#N/A</v>
      </c>
    </row>
    <row r="7411" spans="1:27" hidden="1" x14ac:dyDescent="0.25">
      <c r="A7411">
        <v>682655</v>
      </c>
      <c r="B7411" t="s">
        <v>8629</v>
      </c>
      <c r="C7411">
        <v>3</v>
      </c>
      <c r="D7411" t="s">
        <v>836</v>
      </c>
      <c r="F7411" t="s">
        <v>29</v>
      </c>
      <c r="G7411" t="s">
        <v>30</v>
      </c>
      <c r="H7411" t="s">
        <v>31</v>
      </c>
      <c r="I7411">
        <v>16</v>
      </c>
      <c r="J7411" t="s">
        <v>34</v>
      </c>
      <c r="K7411">
        <v>8</v>
      </c>
      <c r="L7411">
        <v>15</v>
      </c>
      <c r="M7411">
        <v>18</v>
      </c>
      <c r="N7411" t="s">
        <v>34</v>
      </c>
      <c r="O7411" t="s">
        <v>33</v>
      </c>
      <c r="P7411" t="s">
        <v>34</v>
      </c>
      <c r="Q7411">
        <v>10</v>
      </c>
      <c r="R7411">
        <v>12</v>
      </c>
      <c r="S7411">
        <v>11</v>
      </c>
      <c r="T7411" t="s">
        <v>34</v>
      </c>
      <c r="U7411" t="s">
        <v>33</v>
      </c>
      <c r="V7411">
        <v>18</v>
      </c>
      <c r="W7411">
        <v>18</v>
      </c>
      <c r="X7411">
        <v>3</v>
      </c>
      <c r="Y7411" t="s">
        <v>34</v>
      </c>
      <c r="Z7411" t="s">
        <v>33</v>
      </c>
      <c r="AA7411" t="str">
        <f>VLOOKUP(Table1[[#This Row],[Facility Name]],D_2,8,0)</f>
        <v>No Score</v>
      </c>
    </row>
    <row r="7412" spans="1:27" hidden="1" x14ac:dyDescent="0.25">
      <c r="A7412">
        <v>682656</v>
      </c>
      <c r="B7412" t="s">
        <v>8630</v>
      </c>
      <c r="C7412">
        <v>5</v>
      </c>
      <c r="D7412" t="s">
        <v>836</v>
      </c>
      <c r="F7412" t="s">
        <v>29</v>
      </c>
      <c r="G7412" t="s">
        <v>30</v>
      </c>
      <c r="H7412" t="s">
        <v>37</v>
      </c>
      <c r="I7412">
        <v>13</v>
      </c>
      <c r="J7412" t="s">
        <v>33</v>
      </c>
      <c r="K7412">
        <v>38</v>
      </c>
      <c r="L7412">
        <v>86</v>
      </c>
      <c r="M7412">
        <v>100</v>
      </c>
      <c r="N7412" t="s">
        <v>33</v>
      </c>
      <c r="O7412" t="s">
        <v>33</v>
      </c>
      <c r="P7412" t="s">
        <v>33</v>
      </c>
      <c r="Q7412">
        <v>55</v>
      </c>
      <c r="R7412">
        <v>53</v>
      </c>
      <c r="S7412">
        <v>70</v>
      </c>
      <c r="T7412" t="s">
        <v>33</v>
      </c>
      <c r="U7412" t="s">
        <v>33</v>
      </c>
      <c r="V7412">
        <v>74</v>
      </c>
      <c r="W7412">
        <v>74</v>
      </c>
      <c r="X7412">
        <v>0</v>
      </c>
      <c r="Y7412" t="s">
        <v>34</v>
      </c>
      <c r="Z7412" t="s">
        <v>33</v>
      </c>
      <c r="AA7412" t="str">
        <f>VLOOKUP(Table1[[#This Row],[Facility Name]],D_2,8,0)</f>
        <v>No Score</v>
      </c>
    </row>
    <row r="7413" spans="1:27" hidden="1" x14ac:dyDescent="0.25">
      <c r="A7413">
        <v>312698</v>
      </c>
      <c r="B7413" t="s">
        <v>8631</v>
      </c>
      <c r="D7413" t="s">
        <v>3214</v>
      </c>
      <c r="F7413" t="s">
        <v>29</v>
      </c>
      <c r="G7413" t="s">
        <v>30</v>
      </c>
      <c r="H7413" t="s">
        <v>31</v>
      </c>
      <c r="I7413">
        <v>21</v>
      </c>
      <c r="J7413" t="s">
        <v>8521</v>
      </c>
      <c r="K7413" t="s">
        <v>8521</v>
      </c>
      <c r="N7413" t="s">
        <v>8521</v>
      </c>
      <c r="O7413" t="s">
        <v>8521</v>
      </c>
      <c r="P7413" t="s">
        <v>8521</v>
      </c>
      <c r="Q7413" t="s">
        <v>8521</v>
      </c>
      <c r="R7413" t="s">
        <v>8521</v>
      </c>
      <c r="T7413" t="s">
        <v>8521</v>
      </c>
      <c r="U7413" t="s">
        <v>8521</v>
      </c>
      <c r="Y7413" t="s">
        <v>8521</v>
      </c>
      <c r="Z7413" t="s">
        <v>8521</v>
      </c>
      <c r="AA7413" t="e">
        <f>VLOOKUP(Table1[[#This Row],[Facility Name]],D_2,8,0)</f>
        <v>#N/A</v>
      </c>
    </row>
    <row r="7414" spans="1:27" hidden="1" x14ac:dyDescent="0.25">
      <c r="A7414">
        <v>312700</v>
      </c>
      <c r="B7414" t="s">
        <v>8632</v>
      </c>
      <c r="D7414" t="s">
        <v>3214</v>
      </c>
      <c r="F7414" t="s">
        <v>29</v>
      </c>
      <c r="G7414" t="s">
        <v>30</v>
      </c>
      <c r="H7414" t="s">
        <v>31</v>
      </c>
      <c r="I7414">
        <v>10</v>
      </c>
      <c r="J7414" t="s">
        <v>8521</v>
      </c>
      <c r="K7414" t="s">
        <v>8521</v>
      </c>
      <c r="N7414" t="s">
        <v>8521</v>
      </c>
      <c r="O7414" t="s">
        <v>8521</v>
      </c>
      <c r="P7414" t="s">
        <v>8521</v>
      </c>
      <c r="Q7414" t="s">
        <v>8521</v>
      </c>
      <c r="R7414" t="s">
        <v>8521</v>
      </c>
      <c r="T7414" t="s">
        <v>8521</v>
      </c>
      <c r="U7414" t="s">
        <v>8521</v>
      </c>
      <c r="Y7414" t="s">
        <v>8521</v>
      </c>
      <c r="Z7414" t="s">
        <v>8521</v>
      </c>
      <c r="AA7414" t="e">
        <f>VLOOKUP(Table1[[#This Row],[Facility Name]],D_2,8,0)</f>
        <v>#N/A</v>
      </c>
    </row>
    <row r="7415" spans="1:27" hidden="1" x14ac:dyDescent="0.25">
      <c r="A7415">
        <v>312701</v>
      </c>
      <c r="B7415" t="s">
        <v>8633</v>
      </c>
      <c r="D7415" t="s">
        <v>3214</v>
      </c>
      <c r="F7415" t="s">
        <v>29</v>
      </c>
      <c r="G7415" t="s">
        <v>30</v>
      </c>
      <c r="H7415" t="s">
        <v>8634</v>
      </c>
      <c r="I7415">
        <v>18</v>
      </c>
      <c r="J7415" t="s">
        <v>8521</v>
      </c>
      <c r="K7415" t="s">
        <v>8521</v>
      </c>
      <c r="N7415" t="s">
        <v>8521</v>
      </c>
      <c r="O7415" t="s">
        <v>8521</v>
      </c>
      <c r="P7415" t="s">
        <v>8521</v>
      </c>
      <c r="Q7415" t="s">
        <v>8521</v>
      </c>
      <c r="R7415" t="s">
        <v>8521</v>
      </c>
      <c r="T7415" t="s">
        <v>8521</v>
      </c>
      <c r="U7415" t="s">
        <v>8521</v>
      </c>
      <c r="Y7415" t="s">
        <v>8521</v>
      </c>
      <c r="Z7415" t="s">
        <v>8521</v>
      </c>
      <c r="AA7415" t="e">
        <f>VLOOKUP(Table1[[#This Row],[Facility Name]],D_2,8,0)</f>
        <v>#N/A</v>
      </c>
    </row>
    <row r="7416" spans="1:27" hidden="1" x14ac:dyDescent="0.25">
      <c r="A7416">
        <v>312702</v>
      </c>
      <c r="B7416" t="s">
        <v>8635</v>
      </c>
      <c r="D7416" t="s">
        <v>3214</v>
      </c>
      <c r="G7416" t="s">
        <v>30</v>
      </c>
      <c r="H7416" t="s">
        <v>31</v>
      </c>
      <c r="I7416">
        <v>9</v>
      </c>
      <c r="J7416" t="s">
        <v>8521</v>
      </c>
      <c r="K7416" t="s">
        <v>8521</v>
      </c>
      <c r="N7416" t="s">
        <v>8521</v>
      </c>
      <c r="O7416" t="s">
        <v>8521</v>
      </c>
      <c r="P7416" t="s">
        <v>8521</v>
      </c>
      <c r="Q7416" t="s">
        <v>8521</v>
      </c>
      <c r="R7416" t="s">
        <v>8521</v>
      </c>
      <c r="T7416" t="s">
        <v>8521</v>
      </c>
      <c r="U7416" t="s">
        <v>8521</v>
      </c>
      <c r="Y7416" t="s">
        <v>8521</v>
      </c>
      <c r="Z7416" t="s">
        <v>8521</v>
      </c>
      <c r="AA7416" t="e">
        <f>VLOOKUP(Table1[[#This Row],[Facility Name]],D_2,8,0)</f>
        <v>#N/A</v>
      </c>
    </row>
    <row r="7417" spans="1:27" hidden="1" x14ac:dyDescent="0.25">
      <c r="A7417">
        <v>312703</v>
      </c>
      <c r="B7417" t="s">
        <v>8636</v>
      </c>
      <c r="D7417" t="s">
        <v>3214</v>
      </c>
      <c r="F7417" t="s">
        <v>29</v>
      </c>
      <c r="G7417" t="s">
        <v>30</v>
      </c>
      <c r="H7417" t="s">
        <v>31</v>
      </c>
      <c r="I7417">
        <v>19</v>
      </c>
      <c r="J7417" t="s">
        <v>8521</v>
      </c>
      <c r="K7417" t="s">
        <v>8521</v>
      </c>
      <c r="N7417" t="s">
        <v>8521</v>
      </c>
      <c r="O7417" t="s">
        <v>8521</v>
      </c>
      <c r="P7417" t="s">
        <v>8521</v>
      </c>
      <c r="Q7417" t="s">
        <v>8521</v>
      </c>
      <c r="R7417" t="s">
        <v>8521</v>
      </c>
      <c r="T7417" t="s">
        <v>8521</v>
      </c>
      <c r="U7417" t="s">
        <v>8521</v>
      </c>
      <c r="Y7417" t="s">
        <v>8521</v>
      </c>
      <c r="Z7417" t="s">
        <v>8521</v>
      </c>
      <c r="AA7417" t="e">
        <f>VLOOKUP(Table1[[#This Row],[Facility Name]],D_2,8,0)</f>
        <v>#N/A</v>
      </c>
    </row>
    <row r="7418" spans="1:27" hidden="1" x14ac:dyDescent="0.25">
      <c r="A7418">
        <v>312704</v>
      </c>
      <c r="B7418" t="s">
        <v>8637</v>
      </c>
      <c r="D7418" t="s">
        <v>3214</v>
      </c>
      <c r="F7418" t="s">
        <v>29</v>
      </c>
      <c r="G7418" t="s">
        <v>30</v>
      </c>
      <c r="H7418" t="s">
        <v>31</v>
      </c>
      <c r="I7418">
        <v>19</v>
      </c>
      <c r="J7418" t="s">
        <v>8521</v>
      </c>
      <c r="K7418" t="s">
        <v>8521</v>
      </c>
      <c r="N7418" t="s">
        <v>8521</v>
      </c>
      <c r="O7418" t="s">
        <v>8521</v>
      </c>
      <c r="P7418" t="s">
        <v>8521</v>
      </c>
      <c r="Q7418" t="s">
        <v>8521</v>
      </c>
      <c r="R7418" t="s">
        <v>8521</v>
      </c>
      <c r="T7418" t="s">
        <v>8521</v>
      </c>
      <c r="U7418" t="s">
        <v>8521</v>
      </c>
      <c r="Y7418" t="s">
        <v>8521</v>
      </c>
      <c r="Z7418" t="s">
        <v>8521</v>
      </c>
      <c r="AA7418" t="e">
        <f>VLOOKUP(Table1[[#This Row],[Facility Name]],D_2,8,0)</f>
        <v>#N/A</v>
      </c>
    </row>
    <row r="7419" spans="1:27" hidden="1" x14ac:dyDescent="0.25">
      <c r="A7419">
        <v>312705</v>
      </c>
      <c r="B7419" t="s">
        <v>8638</v>
      </c>
      <c r="D7419" t="s">
        <v>3214</v>
      </c>
      <c r="F7419" t="s">
        <v>29</v>
      </c>
      <c r="G7419" t="s">
        <v>30</v>
      </c>
      <c r="H7419" t="s">
        <v>37</v>
      </c>
      <c r="I7419">
        <v>16</v>
      </c>
      <c r="J7419" t="s">
        <v>8521</v>
      </c>
      <c r="K7419" t="s">
        <v>8521</v>
      </c>
      <c r="N7419" t="s">
        <v>8521</v>
      </c>
      <c r="O7419" t="s">
        <v>8521</v>
      </c>
      <c r="P7419" t="s">
        <v>8521</v>
      </c>
      <c r="Q7419" t="s">
        <v>8521</v>
      </c>
      <c r="R7419" t="s">
        <v>8521</v>
      </c>
      <c r="T7419" t="s">
        <v>8521</v>
      </c>
      <c r="U7419" t="s">
        <v>8521</v>
      </c>
      <c r="Y7419" t="s">
        <v>8521</v>
      </c>
      <c r="Z7419" t="s">
        <v>8521</v>
      </c>
      <c r="AA7419" t="e">
        <f>VLOOKUP(Table1[[#This Row],[Facility Name]],D_2,8,0)</f>
        <v>#N/A</v>
      </c>
    </row>
    <row r="7420" spans="1:27" hidden="1" x14ac:dyDescent="0.25">
      <c r="A7420">
        <v>552878</v>
      </c>
      <c r="B7420" t="s">
        <v>8639</v>
      </c>
      <c r="D7420" t="s">
        <v>554</v>
      </c>
      <c r="F7420" t="s">
        <v>29</v>
      </c>
      <c r="G7420" t="s">
        <v>30</v>
      </c>
      <c r="H7420" t="s">
        <v>31</v>
      </c>
      <c r="I7420">
        <v>24</v>
      </c>
      <c r="J7420" t="s">
        <v>34</v>
      </c>
      <c r="K7420">
        <v>0</v>
      </c>
      <c r="L7420">
        <v>5</v>
      </c>
      <c r="M7420">
        <v>6</v>
      </c>
      <c r="N7420" t="s">
        <v>34</v>
      </c>
      <c r="O7420" t="s">
        <v>34</v>
      </c>
      <c r="P7420" t="s">
        <v>34</v>
      </c>
      <c r="Q7420">
        <v>0</v>
      </c>
      <c r="R7420">
        <v>1</v>
      </c>
      <c r="S7420">
        <v>0</v>
      </c>
      <c r="T7420" t="s">
        <v>34</v>
      </c>
      <c r="U7420" t="s">
        <v>34</v>
      </c>
      <c r="V7420">
        <v>6</v>
      </c>
      <c r="W7420">
        <v>6</v>
      </c>
      <c r="X7420">
        <v>0</v>
      </c>
      <c r="Y7420" t="s">
        <v>34</v>
      </c>
      <c r="Z7420" t="s">
        <v>34</v>
      </c>
      <c r="AA7420" t="e">
        <f>VLOOKUP(Table1[[#This Row],[Facility Name]],D_2,8,0)</f>
        <v>#N/A</v>
      </c>
    </row>
    <row r="7421" spans="1:27" hidden="1" x14ac:dyDescent="0.25">
      <c r="A7421">
        <v>682527</v>
      </c>
      <c r="B7421" t="s">
        <v>8362</v>
      </c>
      <c r="C7421">
        <v>3</v>
      </c>
      <c r="D7421" t="s">
        <v>836</v>
      </c>
      <c r="E7421" t="s">
        <v>849</v>
      </c>
      <c r="F7421" t="s">
        <v>29</v>
      </c>
      <c r="G7421" t="s">
        <v>30</v>
      </c>
      <c r="H7421" t="s">
        <v>31</v>
      </c>
      <c r="I7421">
        <v>16</v>
      </c>
      <c r="J7421" t="s">
        <v>33</v>
      </c>
      <c r="K7421">
        <v>43</v>
      </c>
      <c r="L7421">
        <v>77</v>
      </c>
      <c r="M7421">
        <v>85</v>
      </c>
      <c r="N7421" t="s">
        <v>33</v>
      </c>
      <c r="O7421" t="s">
        <v>33</v>
      </c>
      <c r="P7421" t="s">
        <v>32</v>
      </c>
      <c r="Q7421">
        <v>48</v>
      </c>
      <c r="R7421">
        <v>43</v>
      </c>
      <c r="S7421">
        <v>190</v>
      </c>
      <c r="T7421" t="s">
        <v>33</v>
      </c>
      <c r="U7421" t="s">
        <v>32</v>
      </c>
      <c r="V7421">
        <v>84</v>
      </c>
      <c r="W7421">
        <v>84</v>
      </c>
      <c r="X7421">
        <v>0</v>
      </c>
      <c r="Y7421" t="s">
        <v>34</v>
      </c>
      <c r="Z7421" t="s">
        <v>33</v>
      </c>
      <c r="AA7421" t="e">
        <f>VLOOKUP(Table1[[#This Row],[Facility Name]],D_2,8,0)</f>
        <v>#N/A</v>
      </c>
    </row>
    <row r="7422" spans="1:27" x14ac:dyDescent="0.25">
      <c r="A7422">
        <v>682536</v>
      </c>
      <c r="B7422" t="s">
        <v>8475</v>
      </c>
      <c r="C7422">
        <v>1</v>
      </c>
      <c r="D7422" t="s">
        <v>836</v>
      </c>
      <c r="E7422" t="s">
        <v>894</v>
      </c>
      <c r="F7422" t="s">
        <v>29</v>
      </c>
      <c r="G7422" t="s">
        <v>63</v>
      </c>
      <c r="H7422" t="s">
        <v>64</v>
      </c>
      <c r="I7422">
        <v>32</v>
      </c>
      <c r="J7422" t="s">
        <v>33</v>
      </c>
      <c r="K7422">
        <v>30</v>
      </c>
      <c r="L7422">
        <v>50</v>
      </c>
      <c r="M7422">
        <v>49</v>
      </c>
      <c r="N7422" t="s">
        <v>33</v>
      </c>
      <c r="O7422" t="s">
        <v>33</v>
      </c>
      <c r="P7422" t="s">
        <v>33</v>
      </c>
      <c r="Q7422">
        <v>35</v>
      </c>
      <c r="R7422">
        <v>46</v>
      </c>
      <c r="S7422">
        <v>158</v>
      </c>
      <c r="T7422" t="s">
        <v>34</v>
      </c>
      <c r="U7422" t="s">
        <v>33</v>
      </c>
      <c r="V7422">
        <v>52</v>
      </c>
      <c r="W7422">
        <v>52</v>
      </c>
      <c r="X7422">
        <v>0</v>
      </c>
      <c r="Y7422" t="s">
        <v>33</v>
      </c>
      <c r="Z7422" t="s">
        <v>33</v>
      </c>
      <c r="AA7422">
        <f>VLOOKUP(Table1[[#This Row],[Facility Name]],D_2,8,0)</f>
        <v>29</v>
      </c>
    </row>
    <row r="7423" spans="1:27" hidden="1" x14ac:dyDescent="0.25">
      <c r="A7423">
        <v>682529</v>
      </c>
      <c r="B7423" t="s">
        <v>8381</v>
      </c>
      <c r="C7423">
        <v>4</v>
      </c>
      <c r="D7423" t="s">
        <v>836</v>
      </c>
      <c r="E7423" t="s">
        <v>162</v>
      </c>
      <c r="F7423" t="s">
        <v>29</v>
      </c>
      <c r="G7423" t="s">
        <v>30</v>
      </c>
      <c r="H7423" t="s">
        <v>31</v>
      </c>
      <c r="I7423">
        <v>20</v>
      </c>
      <c r="J7423" t="s">
        <v>33</v>
      </c>
      <c r="K7423">
        <v>37</v>
      </c>
      <c r="L7423">
        <v>44</v>
      </c>
      <c r="M7423">
        <v>44</v>
      </c>
      <c r="N7423" t="s">
        <v>33</v>
      </c>
      <c r="O7423" t="s">
        <v>33</v>
      </c>
      <c r="P7423" t="s">
        <v>32</v>
      </c>
      <c r="Q7423">
        <v>39</v>
      </c>
      <c r="R7423">
        <v>39</v>
      </c>
      <c r="S7423">
        <v>156</v>
      </c>
      <c r="T7423" t="s">
        <v>33</v>
      </c>
      <c r="U7423" t="s">
        <v>33</v>
      </c>
      <c r="V7423">
        <v>44</v>
      </c>
      <c r="W7423">
        <v>44</v>
      </c>
      <c r="X7423">
        <v>0</v>
      </c>
      <c r="Y7423" t="s">
        <v>33</v>
      </c>
      <c r="Z7423" t="s">
        <v>33</v>
      </c>
      <c r="AA7423" t="e">
        <f>VLOOKUP(Table1[[#This Row],[Facility Name]],D_2,8,0)</f>
        <v>#N/A</v>
      </c>
    </row>
    <row r="7424" spans="1:27" hidden="1" x14ac:dyDescent="0.25">
      <c r="A7424">
        <v>682530</v>
      </c>
      <c r="B7424" t="s">
        <v>8382</v>
      </c>
      <c r="C7424">
        <v>3</v>
      </c>
      <c r="D7424" t="s">
        <v>836</v>
      </c>
      <c r="E7424" t="s">
        <v>191</v>
      </c>
      <c r="F7424" t="s">
        <v>29</v>
      </c>
      <c r="G7424" t="s">
        <v>30</v>
      </c>
      <c r="H7424" t="s">
        <v>31</v>
      </c>
      <c r="I7424">
        <v>20</v>
      </c>
      <c r="J7424" t="s">
        <v>33</v>
      </c>
      <c r="K7424">
        <v>80</v>
      </c>
      <c r="L7424">
        <v>118</v>
      </c>
      <c r="M7424">
        <v>125</v>
      </c>
      <c r="N7424" t="s">
        <v>33</v>
      </c>
      <c r="O7424" t="s">
        <v>33</v>
      </c>
      <c r="P7424" t="s">
        <v>33</v>
      </c>
      <c r="Q7424">
        <v>92</v>
      </c>
      <c r="R7424">
        <v>92</v>
      </c>
      <c r="S7424">
        <v>316</v>
      </c>
      <c r="T7424" t="s">
        <v>33</v>
      </c>
      <c r="U7424" t="s">
        <v>33</v>
      </c>
      <c r="V7424">
        <v>129</v>
      </c>
      <c r="W7424">
        <v>129</v>
      </c>
      <c r="X7424">
        <v>0</v>
      </c>
      <c r="Y7424" t="s">
        <v>34</v>
      </c>
      <c r="Z7424" t="s">
        <v>33</v>
      </c>
      <c r="AA7424" t="e">
        <f>VLOOKUP(Table1[[#This Row],[Facility Name]],D_2,8,0)</f>
        <v>#N/A</v>
      </c>
    </row>
    <row r="7425" spans="1:27" hidden="1" x14ac:dyDescent="0.25">
      <c r="A7425">
        <v>742519</v>
      </c>
      <c r="B7425" t="s">
        <v>8645</v>
      </c>
      <c r="C7425">
        <v>3</v>
      </c>
      <c r="D7425" t="s">
        <v>5599</v>
      </c>
      <c r="F7425" t="s">
        <v>29</v>
      </c>
      <c r="G7425" t="s">
        <v>30</v>
      </c>
      <c r="H7425" t="s">
        <v>407</v>
      </c>
      <c r="I7425">
        <v>17</v>
      </c>
      <c r="J7425" t="s">
        <v>34</v>
      </c>
      <c r="K7425">
        <v>17</v>
      </c>
      <c r="L7425">
        <v>31</v>
      </c>
      <c r="M7425">
        <v>35</v>
      </c>
      <c r="N7425" t="s">
        <v>33</v>
      </c>
      <c r="O7425" t="s">
        <v>33</v>
      </c>
      <c r="P7425" t="s">
        <v>34</v>
      </c>
      <c r="Q7425">
        <v>20</v>
      </c>
      <c r="R7425">
        <v>30</v>
      </c>
      <c r="S7425">
        <v>20</v>
      </c>
      <c r="T7425" t="s">
        <v>33</v>
      </c>
      <c r="U7425" t="s">
        <v>33</v>
      </c>
      <c r="V7425">
        <v>25</v>
      </c>
      <c r="W7425">
        <v>25</v>
      </c>
      <c r="X7425">
        <v>0</v>
      </c>
      <c r="Y7425" t="s">
        <v>34</v>
      </c>
      <c r="Z7425" t="s">
        <v>33</v>
      </c>
      <c r="AA7425" t="e">
        <f>VLOOKUP(Table1[[#This Row],[Facility Name]],D_2,8,0)</f>
        <v>#N/A</v>
      </c>
    </row>
    <row r="7426" spans="1:27" hidden="1" x14ac:dyDescent="0.25">
      <c r="A7426">
        <v>742520</v>
      </c>
      <c r="B7426" t="s">
        <v>8646</v>
      </c>
      <c r="C7426">
        <v>3</v>
      </c>
      <c r="D7426" t="s">
        <v>5599</v>
      </c>
      <c r="F7426" t="s">
        <v>29</v>
      </c>
      <c r="G7426" t="s">
        <v>30</v>
      </c>
      <c r="H7426" t="s">
        <v>37</v>
      </c>
      <c r="I7426">
        <v>13</v>
      </c>
      <c r="J7426" t="s">
        <v>32</v>
      </c>
      <c r="K7426">
        <v>21</v>
      </c>
      <c r="L7426">
        <v>28</v>
      </c>
      <c r="M7426">
        <v>33</v>
      </c>
      <c r="N7426" t="s">
        <v>33</v>
      </c>
      <c r="O7426" t="s">
        <v>33</v>
      </c>
      <c r="P7426" t="s">
        <v>33</v>
      </c>
      <c r="Q7426">
        <v>24</v>
      </c>
      <c r="R7426">
        <v>28</v>
      </c>
      <c r="S7426">
        <v>25</v>
      </c>
      <c r="T7426" t="s">
        <v>33</v>
      </c>
      <c r="U7426" t="s">
        <v>33</v>
      </c>
      <c r="V7426">
        <v>33</v>
      </c>
      <c r="W7426">
        <v>33</v>
      </c>
      <c r="X7426">
        <v>0</v>
      </c>
      <c r="Y7426" t="s">
        <v>34</v>
      </c>
      <c r="Z7426" t="s">
        <v>32</v>
      </c>
      <c r="AA7426" t="e">
        <f>VLOOKUP(Table1[[#This Row],[Facility Name]],D_2,8,0)</f>
        <v>#N/A</v>
      </c>
    </row>
    <row r="7427" spans="1:27" hidden="1" x14ac:dyDescent="0.25">
      <c r="A7427">
        <v>852553</v>
      </c>
      <c r="B7427" t="s">
        <v>6714</v>
      </c>
      <c r="C7427">
        <v>4</v>
      </c>
      <c r="D7427" t="s">
        <v>824</v>
      </c>
      <c r="F7427" t="s">
        <v>29</v>
      </c>
      <c r="G7427" t="s">
        <v>30</v>
      </c>
      <c r="H7427" t="s">
        <v>31</v>
      </c>
      <c r="I7427">
        <v>19</v>
      </c>
      <c r="J7427" t="s">
        <v>33</v>
      </c>
      <c r="K7427">
        <v>46</v>
      </c>
      <c r="L7427">
        <v>68</v>
      </c>
      <c r="M7427">
        <v>71</v>
      </c>
      <c r="N7427" t="s">
        <v>33</v>
      </c>
      <c r="O7427" t="s">
        <v>33</v>
      </c>
      <c r="P7427" t="s">
        <v>33</v>
      </c>
      <c r="Q7427">
        <v>51</v>
      </c>
      <c r="R7427">
        <v>51</v>
      </c>
      <c r="S7427">
        <v>95</v>
      </c>
      <c r="T7427" t="s">
        <v>33</v>
      </c>
      <c r="U7427" t="s">
        <v>33</v>
      </c>
      <c r="V7427">
        <v>71</v>
      </c>
      <c r="W7427">
        <v>71</v>
      </c>
      <c r="X7427">
        <v>0</v>
      </c>
      <c r="Y7427" t="s">
        <v>34</v>
      </c>
      <c r="Z7427" t="s">
        <v>33</v>
      </c>
      <c r="AA7427" t="e">
        <f>VLOOKUP(Table1[[#This Row],[Facility Name]],D_2,8,0)</f>
        <v>#N/A</v>
      </c>
    </row>
    <row r="7428" spans="1:27" hidden="1" x14ac:dyDescent="0.25">
      <c r="A7428">
        <v>852554</v>
      </c>
      <c r="B7428" t="s">
        <v>8647</v>
      </c>
      <c r="C7428">
        <v>4</v>
      </c>
      <c r="D7428" t="s">
        <v>824</v>
      </c>
      <c r="F7428" t="s">
        <v>29</v>
      </c>
      <c r="G7428" t="s">
        <v>30</v>
      </c>
      <c r="H7428" t="s">
        <v>31</v>
      </c>
      <c r="I7428">
        <v>20</v>
      </c>
      <c r="J7428" t="s">
        <v>34</v>
      </c>
      <c r="K7428">
        <v>11</v>
      </c>
      <c r="L7428">
        <v>33</v>
      </c>
      <c r="M7428">
        <v>38</v>
      </c>
      <c r="N7428" t="s">
        <v>34</v>
      </c>
      <c r="O7428" t="s">
        <v>33</v>
      </c>
      <c r="P7428" t="s">
        <v>34</v>
      </c>
      <c r="Q7428">
        <v>11</v>
      </c>
      <c r="R7428">
        <v>18</v>
      </c>
      <c r="S7428">
        <v>11</v>
      </c>
      <c r="T7428" t="s">
        <v>33</v>
      </c>
      <c r="U7428" t="s">
        <v>33</v>
      </c>
      <c r="V7428">
        <v>28</v>
      </c>
      <c r="W7428">
        <v>28</v>
      </c>
      <c r="X7428">
        <v>0</v>
      </c>
      <c r="Y7428" t="s">
        <v>34</v>
      </c>
      <c r="Z7428" t="s">
        <v>33</v>
      </c>
      <c r="AA7428" t="e">
        <f>VLOOKUP(Table1[[#This Row],[Facility Name]],D_2,8,0)</f>
        <v>#N/A</v>
      </c>
    </row>
    <row r="7429" spans="1:27" hidden="1" x14ac:dyDescent="0.25">
      <c r="A7429">
        <v>852555</v>
      </c>
      <c r="B7429" t="s">
        <v>8648</v>
      </c>
      <c r="C7429">
        <v>3</v>
      </c>
      <c r="D7429" t="s">
        <v>824</v>
      </c>
      <c r="F7429" t="s">
        <v>29</v>
      </c>
      <c r="G7429" t="s">
        <v>30</v>
      </c>
      <c r="H7429" t="s">
        <v>31</v>
      </c>
      <c r="I7429">
        <v>12</v>
      </c>
      <c r="J7429" t="s">
        <v>33</v>
      </c>
      <c r="K7429">
        <v>37</v>
      </c>
      <c r="L7429">
        <v>43</v>
      </c>
      <c r="M7429">
        <v>42</v>
      </c>
      <c r="N7429" t="s">
        <v>33</v>
      </c>
      <c r="O7429" t="s">
        <v>33</v>
      </c>
      <c r="P7429" t="s">
        <v>33</v>
      </c>
      <c r="Q7429">
        <v>37</v>
      </c>
      <c r="R7429">
        <v>48</v>
      </c>
      <c r="S7429">
        <v>68</v>
      </c>
      <c r="T7429" t="s">
        <v>33</v>
      </c>
      <c r="U7429" t="s">
        <v>33</v>
      </c>
      <c r="V7429">
        <v>42</v>
      </c>
      <c r="W7429">
        <v>42</v>
      </c>
      <c r="X7429">
        <v>0</v>
      </c>
      <c r="Y7429" t="s">
        <v>34</v>
      </c>
      <c r="Z7429" t="s">
        <v>33</v>
      </c>
      <c r="AA7429" t="e">
        <f>VLOOKUP(Table1[[#This Row],[Facility Name]],D_2,8,0)</f>
        <v>#N/A</v>
      </c>
    </row>
    <row r="7430" spans="1:27" hidden="1" x14ac:dyDescent="0.25">
      <c r="A7430">
        <v>682657</v>
      </c>
      <c r="B7430" t="s">
        <v>8649</v>
      </c>
      <c r="C7430">
        <v>3</v>
      </c>
      <c r="D7430" t="s">
        <v>836</v>
      </c>
      <c r="F7430" t="s">
        <v>29</v>
      </c>
      <c r="G7430" t="s">
        <v>30</v>
      </c>
      <c r="H7430" t="s">
        <v>31</v>
      </c>
      <c r="I7430">
        <v>12</v>
      </c>
      <c r="J7430" t="s">
        <v>33</v>
      </c>
      <c r="K7430">
        <v>23</v>
      </c>
      <c r="L7430">
        <v>33</v>
      </c>
      <c r="M7430">
        <v>36</v>
      </c>
      <c r="N7430" t="s">
        <v>33</v>
      </c>
      <c r="O7430" t="s">
        <v>33</v>
      </c>
      <c r="P7430" t="s">
        <v>33</v>
      </c>
      <c r="Q7430">
        <v>27</v>
      </c>
      <c r="R7430">
        <v>35</v>
      </c>
      <c r="S7430">
        <v>37</v>
      </c>
      <c r="T7430" t="s">
        <v>33</v>
      </c>
      <c r="U7430" t="s">
        <v>33</v>
      </c>
      <c r="V7430">
        <v>35</v>
      </c>
      <c r="W7430">
        <v>35</v>
      </c>
      <c r="X7430">
        <v>0</v>
      </c>
      <c r="Y7430" t="s">
        <v>34</v>
      </c>
      <c r="Z7430" t="s">
        <v>33</v>
      </c>
      <c r="AA7430" t="e">
        <f>VLOOKUP(Table1[[#This Row],[Facility Name]],D_2,8,0)</f>
        <v>#N/A</v>
      </c>
    </row>
    <row r="7431" spans="1:27" hidden="1" x14ac:dyDescent="0.25">
      <c r="A7431">
        <v>682658</v>
      </c>
      <c r="B7431" t="s">
        <v>8650</v>
      </c>
      <c r="C7431">
        <v>3</v>
      </c>
      <c r="D7431" t="s">
        <v>836</v>
      </c>
      <c r="F7431" t="s">
        <v>29</v>
      </c>
      <c r="G7431" t="s">
        <v>30</v>
      </c>
      <c r="H7431" t="s">
        <v>31</v>
      </c>
      <c r="I7431">
        <v>20</v>
      </c>
      <c r="J7431" t="s">
        <v>34</v>
      </c>
      <c r="K7431">
        <v>15</v>
      </c>
      <c r="L7431">
        <v>28</v>
      </c>
      <c r="M7431">
        <v>30</v>
      </c>
      <c r="N7431" t="s">
        <v>33</v>
      </c>
      <c r="O7431" t="s">
        <v>34</v>
      </c>
      <c r="P7431" t="s">
        <v>34</v>
      </c>
      <c r="Q7431">
        <v>15</v>
      </c>
      <c r="R7431">
        <v>10</v>
      </c>
      <c r="S7431">
        <v>16</v>
      </c>
      <c r="T7431" t="s">
        <v>33</v>
      </c>
      <c r="U7431" t="s">
        <v>33</v>
      </c>
      <c r="V7431">
        <v>30</v>
      </c>
      <c r="W7431">
        <v>30</v>
      </c>
      <c r="X7431">
        <v>0</v>
      </c>
      <c r="Y7431" t="s">
        <v>34</v>
      </c>
      <c r="Z7431" t="s">
        <v>33</v>
      </c>
      <c r="AA7431" t="e">
        <f>VLOOKUP(Table1[[#This Row],[Facility Name]],D_2,8,0)</f>
        <v>#N/A</v>
      </c>
    </row>
    <row r="7432" spans="1:27" hidden="1" x14ac:dyDescent="0.25">
      <c r="A7432">
        <v>682532</v>
      </c>
      <c r="B7432" t="s">
        <v>8453</v>
      </c>
      <c r="C7432">
        <v>3</v>
      </c>
      <c r="D7432" t="s">
        <v>836</v>
      </c>
      <c r="E7432" t="s">
        <v>936</v>
      </c>
      <c r="F7432" t="s">
        <v>29</v>
      </c>
      <c r="G7432" t="s">
        <v>30</v>
      </c>
      <c r="H7432" t="s">
        <v>31</v>
      </c>
      <c r="I7432">
        <v>16</v>
      </c>
      <c r="J7432" t="s">
        <v>33</v>
      </c>
      <c r="K7432">
        <v>51</v>
      </c>
      <c r="L7432">
        <v>71</v>
      </c>
      <c r="M7432">
        <v>73</v>
      </c>
      <c r="N7432" t="s">
        <v>33</v>
      </c>
      <c r="O7432" t="s">
        <v>33</v>
      </c>
      <c r="P7432" t="s">
        <v>33</v>
      </c>
      <c r="Q7432">
        <v>59</v>
      </c>
      <c r="R7432">
        <v>85</v>
      </c>
      <c r="S7432">
        <v>245</v>
      </c>
      <c r="T7432" t="s">
        <v>32</v>
      </c>
      <c r="U7432" t="s">
        <v>33</v>
      </c>
      <c r="V7432">
        <v>54</v>
      </c>
      <c r="W7432">
        <v>54</v>
      </c>
      <c r="X7432">
        <v>0</v>
      </c>
      <c r="Y7432" t="s">
        <v>33</v>
      </c>
      <c r="Z7432" t="s">
        <v>33</v>
      </c>
      <c r="AA7432" t="e">
        <f>VLOOKUP(Table1[[#This Row],[Facility Name]],D_2,8,0)</f>
        <v>#N/A</v>
      </c>
    </row>
    <row r="7433" spans="1:27" hidden="1" x14ac:dyDescent="0.25">
      <c r="A7433">
        <v>682535</v>
      </c>
      <c r="B7433" t="s">
        <v>8474</v>
      </c>
      <c r="C7433">
        <v>4</v>
      </c>
      <c r="D7433" t="s">
        <v>836</v>
      </c>
      <c r="E7433" t="s">
        <v>894</v>
      </c>
      <c r="F7433" t="s">
        <v>29</v>
      </c>
      <c r="G7433" t="s">
        <v>30</v>
      </c>
      <c r="H7433" t="s">
        <v>31</v>
      </c>
      <c r="I7433">
        <v>22</v>
      </c>
      <c r="J7433" t="s">
        <v>33</v>
      </c>
      <c r="K7433">
        <v>87</v>
      </c>
      <c r="L7433">
        <v>121</v>
      </c>
      <c r="M7433">
        <v>124</v>
      </c>
      <c r="N7433" t="s">
        <v>33</v>
      </c>
      <c r="O7433" t="s">
        <v>33</v>
      </c>
      <c r="P7433" t="s">
        <v>33</v>
      </c>
      <c r="Q7433">
        <v>97</v>
      </c>
      <c r="R7433">
        <v>89</v>
      </c>
      <c r="S7433">
        <v>421</v>
      </c>
      <c r="T7433" t="s">
        <v>33</v>
      </c>
      <c r="U7433" t="s">
        <v>33</v>
      </c>
      <c r="V7433">
        <v>125</v>
      </c>
      <c r="W7433">
        <v>125</v>
      </c>
      <c r="X7433">
        <v>0</v>
      </c>
      <c r="Y7433" t="s">
        <v>33</v>
      </c>
      <c r="Z7433" t="s">
        <v>33</v>
      </c>
      <c r="AA7433" t="e">
        <f>VLOOKUP(Table1[[#This Row],[Facility Name]],D_2,8,0)</f>
        <v>#N/A</v>
      </c>
    </row>
    <row r="7434" spans="1:27" x14ac:dyDescent="0.25">
      <c r="A7434">
        <v>682537</v>
      </c>
      <c r="B7434" t="s">
        <v>8193</v>
      </c>
      <c r="C7434">
        <v>5</v>
      </c>
      <c r="D7434" t="s">
        <v>836</v>
      </c>
      <c r="E7434" t="s">
        <v>849</v>
      </c>
      <c r="F7434" t="s">
        <v>29</v>
      </c>
      <c r="G7434" t="s">
        <v>30</v>
      </c>
      <c r="H7434" t="s">
        <v>37</v>
      </c>
      <c r="I7434">
        <v>13</v>
      </c>
      <c r="J7434" t="s">
        <v>33</v>
      </c>
      <c r="K7434">
        <v>35</v>
      </c>
      <c r="L7434">
        <v>72</v>
      </c>
      <c r="M7434">
        <v>74</v>
      </c>
      <c r="N7434" t="s">
        <v>33</v>
      </c>
      <c r="O7434" t="s">
        <v>33</v>
      </c>
      <c r="P7434" t="s">
        <v>33</v>
      </c>
      <c r="Q7434">
        <v>45</v>
      </c>
      <c r="R7434">
        <v>51</v>
      </c>
      <c r="S7434">
        <v>162</v>
      </c>
      <c r="T7434" t="s">
        <v>40</v>
      </c>
      <c r="U7434" t="s">
        <v>33</v>
      </c>
      <c r="V7434">
        <v>59</v>
      </c>
      <c r="W7434">
        <v>59</v>
      </c>
      <c r="X7434">
        <v>0</v>
      </c>
      <c r="Y7434" t="s">
        <v>34</v>
      </c>
      <c r="Z7434" t="s">
        <v>33</v>
      </c>
      <c r="AA7434">
        <f>VLOOKUP(Table1[[#This Row],[Facility Name]],D_2,8,0)</f>
        <v>73</v>
      </c>
    </row>
    <row r="7435" spans="1:27" hidden="1" x14ac:dyDescent="0.25">
      <c r="A7435">
        <v>382585</v>
      </c>
      <c r="B7435" t="s">
        <v>8654</v>
      </c>
      <c r="D7435" t="s">
        <v>4866</v>
      </c>
      <c r="F7435" t="s">
        <v>29</v>
      </c>
      <c r="G7435" t="s">
        <v>30</v>
      </c>
      <c r="H7435" t="s">
        <v>31</v>
      </c>
      <c r="I7435">
        <v>13</v>
      </c>
      <c r="J7435" t="s">
        <v>8521</v>
      </c>
      <c r="K7435" t="s">
        <v>8521</v>
      </c>
      <c r="N7435" t="s">
        <v>8521</v>
      </c>
      <c r="O7435" t="s">
        <v>8521</v>
      </c>
      <c r="P7435" t="s">
        <v>8521</v>
      </c>
      <c r="Q7435" t="s">
        <v>8521</v>
      </c>
      <c r="R7435" t="s">
        <v>8521</v>
      </c>
      <c r="T7435" t="s">
        <v>8521</v>
      </c>
      <c r="U7435" t="s">
        <v>8521</v>
      </c>
      <c r="Y7435" t="s">
        <v>8521</v>
      </c>
      <c r="Z7435" t="s">
        <v>8521</v>
      </c>
      <c r="AA7435" t="e">
        <f>VLOOKUP(Table1[[#This Row],[Facility Name]],D_2,8,0)</f>
        <v>#N/A</v>
      </c>
    </row>
    <row r="7436" spans="1:27" hidden="1" x14ac:dyDescent="0.25">
      <c r="A7436">
        <v>382586</v>
      </c>
      <c r="B7436" t="s">
        <v>8655</v>
      </c>
      <c r="D7436" t="s">
        <v>4866</v>
      </c>
      <c r="F7436" t="s">
        <v>29</v>
      </c>
      <c r="G7436" t="s">
        <v>30</v>
      </c>
      <c r="H7436" t="s">
        <v>31</v>
      </c>
      <c r="I7436">
        <v>13</v>
      </c>
      <c r="J7436" t="s">
        <v>8521</v>
      </c>
      <c r="K7436" t="s">
        <v>8521</v>
      </c>
      <c r="N7436" t="s">
        <v>8521</v>
      </c>
      <c r="O7436" t="s">
        <v>8521</v>
      </c>
      <c r="P7436" t="s">
        <v>8521</v>
      </c>
      <c r="Q7436" t="s">
        <v>8521</v>
      </c>
      <c r="R7436" t="s">
        <v>8521</v>
      </c>
      <c r="T7436" t="s">
        <v>8521</v>
      </c>
      <c r="U7436" t="s">
        <v>8521</v>
      </c>
      <c r="Y7436" t="s">
        <v>8521</v>
      </c>
      <c r="Z7436" t="s">
        <v>8521</v>
      </c>
      <c r="AA7436" t="e">
        <f>VLOOKUP(Table1[[#This Row],[Facility Name]],D_2,8,0)</f>
        <v>#N/A</v>
      </c>
    </row>
    <row r="7437" spans="1:27" hidden="1" x14ac:dyDescent="0.25">
      <c r="A7437">
        <v>392321</v>
      </c>
      <c r="B7437" t="s">
        <v>8656</v>
      </c>
      <c r="D7437" t="s">
        <v>4836</v>
      </c>
      <c r="E7437" t="s">
        <v>4250</v>
      </c>
      <c r="F7437" t="s">
        <v>44</v>
      </c>
      <c r="G7437" t="s">
        <v>63</v>
      </c>
      <c r="H7437" t="s">
        <v>8571</v>
      </c>
      <c r="I7437">
        <v>14</v>
      </c>
      <c r="J7437" t="s">
        <v>8521</v>
      </c>
      <c r="K7437" t="s">
        <v>8521</v>
      </c>
      <c r="N7437" t="s">
        <v>8521</v>
      </c>
      <c r="O7437" t="s">
        <v>8521</v>
      </c>
      <c r="P7437" t="s">
        <v>8521</v>
      </c>
      <c r="Q7437" t="s">
        <v>8521</v>
      </c>
      <c r="R7437" t="s">
        <v>8521</v>
      </c>
      <c r="T7437" t="s">
        <v>8521</v>
      </c>
      <c r="U7437" t="s">
        <v>8521</v>
      </c>
      <c r="Y7437" t="s">
        <v>8521</v>
      </c>
      <c r="Z7437" t="s">
        <v>8521</v>
      </c>
      <c r="AA7437" t="e">
        <f>VLOOKUP(Table1[[#This Row],[Facility Name]],D_2,8,0)</f>
        <v>#N/A</v>
      </c>
    </row>
    <row r="7438" spans="1:27" hidden="1" x14ac:dyDescent="0.25">
      <c r="A7438">
        <v>392897</v>
      </c>
      <c r="B7438" t="s">
        <v>8657</v>
      </c>
      <c r="D7438" t="s">
        <v>4836</v>
      </c>
      <c r="F7438" t="s">
        <v>29</v>
      </c>
      <c r="G7438" t="s">
        <v>30</v>
      </c>
      <c r="H7438" t="s">
        <v>31</v>
      </c>
      <c r="I7438">
        <v>12</v>
      </c>
      <c r="J7438" t="s">
        <v>8521</v>
      </c>
      <c r="K7438" t="s">
        <v>8521</v>
      </c>
      <c r="N7438" t="s">
        <v>8521</v>
      </c>
      <c r="O7438" t="s">
        <v>8521</v>
      </c>
      <c r="P7438" t="s">
        <v>8521</v>
      </c>
      <c r="Q7438" t="s">
        <v>8521</v>
      </c>
      <c r="R7438" t="s">
        <v>8521</v>
      </c>
      <c r="T7438" t="s">
        <v>8521</v>
      </c>
      <c r="U7438" t="s">
        <v>8521</v>
      </c>
      <c r="Y7438" t="s">
        <v>8521</v>
      </c>
      <c r="Z7438" t="s">
        <v>8521</v>
      </c>
      <c r="AA7438" t="e">
        <f>VLOOKUP(Table1[[#This Row],[Facility Name]],D_2,8,0)</f>
        <v>#N/A</v>
      </c>
    </row>
    <row r="7439" spans="1:27" hidden="1" x14ac:dyDescent="0.25">
      <c r="A7439">
        <v>392899</v>
      </c>
      <c r="B7439" t="s">
        <v>8658</v>
      </c>
      <c r="D7439" t="s">
        <v>4836</v>
      </c>
      <c r="F7439" t="s">
        <v>29</v>
      </c>
      <c r="G7439" t="s">
        <v>63</v>
      </c>
      <c r="H7439" t="s">
        <v>64</v>
      </c>
      <c r="I7439">
        <v>0</v>
      </c>
      <c r="J7439" t="s">
        <v>8521</v>
      </c>
      <c r="K7439" t="s">
        <v>8521</v>
      </c>
      <c r="N7439" t="s">
        <v>8521</v>
      </c>
      <c r="O7439" t="s">
        <v>8521</v>
      </c>
      <c r="P7439" t="s">
        <v>8521</v>
      </c>
      <c r="Q7439" t="s">
        <v>8521</v>
      </c>
      <c r="R7439" t="s">
        <v>8521</v>
      </c>
      <c r="T7439" t="s">
        <v>8521</v>
      </c>
      <c r="U7439" t="s">
        <v>8521</v>
      </c>
      <c r="Y7439" t="s">
        <v>8521</v>
      </c>
      <c r="Z7439" t="s">
        <v>8521</v>
      </c>
      <c r="AA7439" t="e">
        <f>VLOOKUP(Table1[[#This Row],[Facility Name]],D_2,8,0)</f>
        <v>#N/A</v>
      </c>
    </row>
    <row r="7440" spans="1:27" hidden="1" x14ac:dyDescent="0.25">
      <c r="A7440">
        <v>432507</v>
      </c>
      <c r="B7440" t="s">
        <v>8659</v>
      </c>
      <c r="D7440" t="s">
        <v>6316</v>
      </c>
      <c r="E7440" t="s">
        <v>2451</v>
      </c>
      <c r="F7440" t="s">
        <v>44</v>
      </c>
      <c r="G7440" t="s">
        <v>63</v>
      </c>
      <c r="H7440" t="s">
        <v>8571</v>
      </c>
      <c r="I7440">
        <v>5</v>
      </c>
      <c r="J7440" t="s">
        <v>8521</v>
      </c>
      <c r="K7440" t="s">
        <v>8521</v>
      </c>
      <c r="N7440" t="s">
        <v>8521</v>
      </c>
      <c r="O7440" t="s">
        <v>8521</v>
      </c>
      <c r="P7440" t="s">
        <v>8521</v>
      </c>
      <c r="Q7440" t="s">
        <v>8521</v>
      </c>
      <c r="R7440" t="s">
        <v>8521</v>
      </c>
      <c r="T7440" t="s">
        <v>8521</v>
      </c>
      <c r="U7440" t="s">
        <v>8521</v>
      </c>
      <c r="Y7440" t="s">
        <v>8521</v>
      </c>
      <c r="Z7440" t="s">
        <v>8521</v>
      </c>
      <c r="AA7440">
        <f>VLOOKUP(Table1[[#This Row],[Facility Name]],D_2,8,0)</f>
        <v>52</v>
      </c>
    </row>
    <row r="7441" spans="1:27" hidden="1" x14ac:dyDescent="0.25">
      <c r="A7441">
        <v>52407</v>
      </c>
      <c r="B7441" t="s">
        <v>8660</v>
      </c>
      <c r="D7441" t="s">
        <v>554</v>
      </c>
      <c r="F7441" t="s">
        <v>44</v>
      </c>
      <c r="G7441" t="s">
        <v>30</v>
      </c>
      <c r="H7441" t="s">
        <v>581</v>
      </c>
      <c r="I7441">
        <v>3</v>
      </c>
      <c r="J7441" t="s">
        <v>8521</v>
      </c>
      <c r="K7441" t="s">
        <v>8521</v>
      </c>
      <c r="N7441" t="s">
        <v>8521</v>
      </c>
      <c r="O7441" t="s">
        <v>8521</v>
      </c>
      <c r="P7441" t="s">
        <v>8521</v>
      </c>
      <c r="Q7441" t="s">
        <v>8521</v>
      </c>
      <c r="R7441" t="s">
        <v>8521</v>
      </c>
      <c r="T7441" t="s">
        <v>8521</v>
      </c>
      <c r="U7441" t="s">
        <v>8521</v>
      </c>
      <c r="Y7441" t="s">
        <v>8521</v>
      </c>
      <c r="Z7441" t="s">
        <v>8521</v>
      </c>
      <c r="AA7441" t="e">
        <f>VLOOKUP(Table1[[#This Row],[Facility Name]],D_2,8,0)</f>
        <v>#N/A</v>
      </c>
    </row>
    <row r="7442" spans="1:27" x14ac:dyDescent="0.25">
      <c r="A7442">
        <v>682539</v>
      </c>
      <c r="B7442" t="s">
        <v>1352</v>
      </c>
      <c r="C7442">
        <v>1</v>
      </c>
      <c r="D7442" t="s">
        <v>836</v>
      </c>
      <c r="E7442" t="s">
        <v>852</v>
      </c>
      <c r="F7442" t="s">
        <v>29</v>
      </c>
      <c r="G7442" t="s">
        <v>63</v>
      </c>
      <c r="H7442" t="s">
        <v>64</v>
      </c>
      <c r="I7442">
        <v>7</v>
      </c>
      <c r="J7442" t="s">
        <v>34</v>
      </c>
      <c r="K7442">
        <v>20</v>
      </c>
      <c r="L7442">
        <v>27</v>
      </c>
      <c r="M7442">
        <v>31</v>
      </c>
      <c r="N7442" t="s">
        <v>33</v>
      </c>
      <c r="O7442" t="s">
        <v>33</v>
      </c>
      <c r="P7442" t="s">
        <v>33</v>
      </c>
      <c r="Q7442">
        <v>29</v>
      </c>
      <c r="R7442">
        <v>39</v>
      </c>
      <c r="S7442">
        <v>71</v>
      </c>
      <c r="T7442" t="s">
        <v>34</v>
      </c>
      <c r="U7442" t="s">
        <v>33</v>
      </c>
      <c r="V7442">
        <v>28</v>
      </c>
      <c r="W7442">
        <v>28</v>
      </c>
      <c r="X7442">
        <v>0</v>
      </c>
      <c r="Y7442" t="s">
        <v>34</v>
      </c>
      <c r="Z7442" t="s">
        <v>33</v>
      </c>
      <c r="AA7442">
        <f>VLOOKUP(Table1[[#This Row],[Facility Name]],D_2,8,0)</f>
        <v>65</v>
      </c>
    </row>
    <row r="7443" spans="1:27" x14ac:dyDescent="0.25">
      <c r="A7443">
        <v>682541</v>
      </c>
      <c r="B7443" t="s">
        <v>8196</v>
      </c>
      <c r="C7443">
        <v>4</v>
      </c>
      <c r="D7443" t="s">
        <v>836</v>
      </c>
      <c r="E7443" t="s">
        <v>852</v>
      </c>
      <c r="F7443" t="s">
        <v>29</v>
      </c>
      <c r="G7443" t="s">
        <v>30</v>
      </c>
      <c r="H7443" t="s">
        <v>407</v>
      </c>
      <c r="I7443">
        <v>12</v>
      </c>
      <c r="J7443" t="s">
        <v>33</v>
      </c>
      <c r="K7443">
        <v>55</v>
      </c>
      <c r="L7443">
        <v>87</v>
      </c>
      <c r="M7443">
        <v>86</v>
      </c>
      <c r="N7443" t="s">
        <v>33</v>
      </c>
      <c r="O7443" t="s">
        <v>33</v>
      </c>
      <c r="P7443" t="s">
        <v>32</v>
      </c>
      <c r="Q7443">
        <v>66</v>
      </c>
      <c r="R7443">
        <v>80</v>
      </c>
      <c r="S7443">
        <v>282</v>
      </c>
      <c r="T7443" t="s">
        <v>40</v>
      </c>
      <c r="U7443" t="s">
        <v>33</v>
      </c>
      <c r="V7443">
        <v>75</v>
      </c>
      <c r="W7443">
        <v>75</v>
      </c>
      <c r="X7443">
        <v>0</v>
      </c>
      <c r="Y7443" t="s">
        <v>33</v>
      </c>
      <c r="Z7443" t="s">
        <v>33</v>
      </c>
      <c r="AA7443">
        <f>VLOOKUP(Table1[[#This Row],[Facility Name]],D_2,8,0)</f>
        <v>63</v>
      </c>
    </row>
    <row r="7444" spans="1:27" hidden="1" x14ac:dyDescent="0.25">
      <c r="A7444">
        <v>682538</v>
      </c>
      <c r="B7444" t="s">
        <v>8194</v>
      </c>
      <c r="C7444">
        <v>3</v>
      </c>
      <c r="D7444" t="s">
        <v>836</v>
      </c>
      <c r="E7444" t="s">
        <v>475</v>
      </c>
      <c r="F7444" t="s">
        <v>29</v>
      </c>
      <c r="G7444" t="s">
        <v>30</v>
      </c>
      <c r="H7444" t="s">
        <v>31</v>
      </c>
      <c r="I7444">
        <v>4</v>
      </c>
      <c r="J7444" t="s">
        <v>33</v>
      </c>
      <c r="K7444">
        <v>77</v>
      </c>
      <c r="L7444">
        <v>128</v>
      </c>
      <c r="M7444">
        <v>135</v>
      </c>
      <c r="N7444" t="s">
        <v>33</v>
      </c>
      <c r="O7444" t="s">
        <v>33</v>
      </c>
      <c r="P7444" t="s">
        <v>33</v>
      </c>
      <c r="Q7444">
        <v>87</v>
      </c>
      <c r="R7444">
        <v>85</v>
      </c>
      <c r="S7444">
        <v>395</v>
      </c>
      <c r="T7444" t="s">
        <v>34</v>
      </c>
      <c r="U7444" t="s">
        <v>33</v>
      </c>
      <c r="V7444">
        <v>20</v>
      </c>
      <c r="W7444">
        <v>20</v>
      </c>
      <c r="X7444">
        <v>0</v>
      </c>
      <c r="Y7444" t="s">
        <v>33</v>
      </c>
      <c r="Z7444" t="s">
        <v>33</v>
      </c>
      <c r="AA7444" t="e">
        <f>VLOOKUP(Table1[[#This Row],[Facility Name]],D_2,8,0)</f>
        <v>#N/A</v>
      </c>
    </row>
    <row r="7445" spans="1:27" x14ac:dyDescent="0.25">
      <c r="A7445">
        <v>682542</v>
      </c>
      <c r="B7445" t="s">
        <v>8212</v>
      </c>
      <c r="C7445">
        <v>3</v>
      </c>
      <c r="D7445" t="s">
        <v>836</v>
      </c>
      <c r="E7445" t="s">
        <v>133</v>
      </c>
      <c r="F7445" t="s">
        <v>29</v>
      </c>
      <c r="G7445" t="s">
        <v>30</v>
      </c>
      <c r="H7445" t="s">
        <v>407</v>
      </c>
      <c r="I7445">
        <v>17</v>
      </c>
      <c r="J7445" t="s">
        <v>33</v>
      </c>
      <c r="K7445">
        <v>56</v>
      </c>
      <c r="L7445">
        <v>93</v>
      </c>
      <c r="M7445">
        <v>100</v>
      </c>
      <c r="N7445" t="s">
        <v>33</v>
      </c>
      <c r="O7445" t="s">
        <v>33</v>
      </c>
      <c r="P7445" t="s">
        <v>33</v>
      </c>
      <c r="Q7445">
        <v>71</v>
      </c>
      <c r="R7445">
        <v>127</v>
      </c>
      <c r="S7445">
        <v>360</v>
      </c>
      <c r="T7445" t="s">
        <v>33</v>
      </c>
      <c r="U7445" t="s">
        <v>33</v>
      </c>
      <c r="V7445">
        <v>97</v>
      </c>
      <c r="W7445">
        <v>97</v>
      </c>
      <c r="X7445">
        <v>0</v>
      </c>
      <c r="Y7445" t="s">
        <v>33</v>
      </c>
      <c r="Z7445" t="s">
        <v>33</v>
      </c>
      <c r="AA7445">
        <f>VLOOKUP(Table1[[#This Row],[Facility Name]],D_2,8,0)</f>
        <v>50</v>
      </c>
    </row>
    <row r="7446" spans="1:27" hidden="1" x14ac:dyDescent="0.25">
      <c r="A7446">
        <v>682540</v>
      </c>
      <c r="B7446" t="s">
        <v>8195</v>
      </c>
      <c r="C7446">
        <v>3</v>
      </c>
      <c r="D7446" t="s">
        <v>836</v>
      </c>
      <c r="E7446" t="s">
        <v>894</v>
      </c>
      <c r="F7446" t="s">
        <v>29</v>
      </c>
      <c r="G7446" t="s">
        <v>30</v>
      </c>
      <c r="H7446" t="s">
        <v>31</v>
      </c>
      <c r="I7446">
        <v>12</v>
      </c>
      <c r="J7446" t="s">
        <v>34</v>
      </c>
      <c r="K7446">
        <v>24</v>
      </c>
      <c r="L7446">
        <v>41</v>
      </c>
      <c r="M7446">
        <v>48</v>
      </c>
      <c r="N7446" t="s">
        <v>33</v>
      </c>
      <c r="O7446" t="s">
        <v>33</v>
      </c>
      <c r="P7446" t="s">
        <v>33</v>
      </c>
      <c r="Q7446">
        <v>30</v>
      </c>
      <c r="R7446">
        <v>34</v>
      </c>
      <c r="S7446">
        <v>110</v>
      </c>
      <c r="T7446" t="s">
        <v>33</v>
      </c>
      <c r="U7446" t="s">
        <v>33</v>
      </c>
      <c r="V7446">
        <v>48</v>
      </c>
      <c r="W7446">
        <v>48</v>
      </c>
      <c r="X7446">
        <v>0</v>
      </c>
      <c r="Y7446" t="s">
        <v>34</v>
      </c>
      <c r="Z7446" t="s">
        <v>33</v>
      </c>
      <c r="AA7446" t="e">
        <f>VLOOKUP(Table1[[#This Row],[Facility Name]],D_2,8,0)</f>
        <v>#N/A</v>
      </c>
    </row>
    <row r="7447" spans="1:27" hidden="1" x14ac:dyDescent="0.25">
      <c r="A7447">
        <v>852556</v>
      </c>
      <c r="B7447" t="s">
        <v>1663</v>
      </c>
      <c r="C7447">
        <v>4</v>
      </c>
      <c r="D7447" t="s">
        <v>824</v>
      </c>
      <c r="F7447" t="s">
        <v>29</v>
      </c>
      <c r="G7447" t="s">
        <v>30</v>
      </c>
      <c r="H7447" t="s">
        <v>31</v>
      </c>
      <c r="I7447">
        <v>4</v>
      </c>
      <c r="J7447" t="s">
        <v>32</v>
      </c>
      <c r="K7447">
        <v>70</v>
      </c>
      <c r="L7447">
        <v>103</v>
      </c>
      <c r="M7447">
        <v>118</v>
      </c>
      <c r="N7447" t="s">
        <v>33</v>
      </c>
      <c r="O7447" t="s">
        <v>33</v>
      </c>
      <c r="P7447" t="s">
        <v>33</v>
      </c>
      <c r="Q7447">
        <v>79</v>
      </c>
      <c r="R7447">
        <v>72</v>
      </c>
      <c r="S7447">
        <v>127</v>
      </c>
      <c r="T7447" t="s">
        <v>34</v>
      </c>
      <c r="U7447" t="s">
        <v>33</v>
      </c>
      <c r="V7447">
        <v>18</v>
      </c>
      <c r="W7447">
        <v>18</v>
      </c>
      <c r="X7447">
        <v>0</v>
      </c>
      <c r="Y7447" t="s">
        <v>34</v>
      </c>
      <c r="Z7447" t="s">
        <v>33</v>
      </c>
      <c r="AA7447" t="e">
        <f>VLOOKUP(Table1[[#This Row],[Facility Name]],D_2,8,0)</f>
        <v>#N/A</v>
      </c>
    </row>
    <row r="7448" spans="1:27" hidden="1" x14ac:dyDescent="0.25">
      <c r="A7448">
        <v>852557</v>
      </c>
      <c r="B7448" t="s">
        <v>8666</v>
      </c>
      <c r="C7448">
        <v>3</v>
      </c>
      <c r="D7448" t="s">
        <v>824</v>
      </c>
      <c r="F7448" t="s">
        <v>29</v>
      </c>
      <c r="G7448" t="s">
        <v>30</v>
      </c>
      <c r="H7448" t="s">
        <v>37</v>
      </c>
      <c r="I7448">
        <v>17</v>
      </c>
      <c r="J7448" t="s">
        <v>33</v>
      </c>
      <c r="K7448">
        <v>33</v>
      </c>
      <c r="L7448">
        <v>51</v>
      </c>
      <c r="M7448">
        <v>58</v>
      </c>
      <c r="N7448" t="s">
        <v>33</v>
      </c>
      <c r="O7448" t="s">
        <v>33</v>
      </c>
      <c r="P7448" t="s">
        <v>33</v>
      </c>
      <c r="Q7448">
        <v>37</v>
      </c>
      <c r="R7448">
        <v>39</v>
      </c>
      <c r="S7448">
        <v>37</v>
      </c>
      <c r="T7448" t="s">
        <v>33</v>
      </c>
      <c r="U7448" t="s">
        <v>32</v>
      </c>
      <c r="V7448">
        <v>33</v>
      </c>
      <c r="W7448">
        <v>33</v>
      </c>
      <c r="X7448">
        <v>0</v>
      </c>
      <c r="Y7448" t="s">
        <v>34</v>
      </c>
      <c r="Z7448" t="s">
        <v>33</v>
      </c>
      <c r="AA7448" t="e">
        <f>VLOOKUP(Table1[[#This Row],[Facility Name]],D_2,8,0)</f>
        <v>#N/A</v>
      </c>
    </row>
    <row r="7449" spans="1:27" hidden="1" x14ac:dyDescent="0.25">
      <c r="A7449">
        <v>852558</v>
      </c>
      <c r="B7449" t="s">
        <v>8667</v>
      </c>
      <c r="C7449">
        <v>1</v>
      </c>
      <c r="D7449" t="s">
        <v>824</v>
      </c>
      <c r="F7449" t="s">
        <v>29</v>
      </c>
      <c r="G7449" t="s">
        <v>30</v>
      </c>
      <c r="H7449" t="s">
        <v>37</v>
      </c>
      <c r="I7449">
        <v>11</v>
      </c>
      <c r="J7449" t="s">
        <v>34</v>
      </c>
      <c r="K7449">
        <v>11</v>
      </c>
      <c r="L7449">
        <v>20</v>
      </c>
      <c r="M7449">
        <v>19</v>
      </c>
      <c r="N7449" t="s">
        <v>33</v>
      </c>
      <c r="O7449" t="s">
        <v>33</v>
      </c>
      <c r="P7449" t="s">
        <v>34</v>
      </c>
      <c r="Q7449">
        <v>15</v>
      </c>
      <c r="R7449">
        <v>14</v>
      </c>
      <c r="S7449">
        <v>15</v>
      </c>
      <c r="T7449" t="s">
        <v>34</v>
      </c>
      <c r="U7449" t="s">
        <v>32</v>
      </c>
      <c r="V7449">
        <v>21</v>
      </c>
      <c r="W7449">
        <v>21</v>
      </c>
      <c r="X7449">
        <v>0</v>
      </c>
      <c r="Y7449" t="s">
        <v>34</v>
      </c>
      <c r="Z7449" t="s">
        <v>33</v>
      </c>
      <c r="AA7449" t="e">
        <f>VLOOKUP(Table1[[#This Row],[Facility Name]],D_2,8,0)</f>
        <v>#N/A</v>
      </c>
    </row>
    <row r="7450" spans="1:27" hidden="1" x14ac:dyDescent="0.25">
      <c r="A7450">
        <v>742521</v>
      </c>
      <c r="B7450" t="s">
        <v>8668</v>
      </c>
      <c r="C7450">
        <v>1</v>
      </c>
      <c r="D7450" t="s">
        <v>5599</v>
      </c>
      <c r="F7450" t="s">
        <v>29</v>
      </c>
      <c r="G7450" t="s">
        <v>30</v>
      </c>
      <c r="H7450" t="s">
        <v>619</v>
      </c>
      <c r="I7450">
        <v>2</v>
      </c>
      <c r="J7450" t="s">
        <v>34</v>
      </c>
      <c r="K7450">
        <v>11</v>
      </c>
      <c r="L7450">
        <v>18</v>
      </c>
      <c r="M7450">
        <v>18</v>
      </c>
      <c r="N7450" t="s">
        <v>34</v>
      </c>
      <c r="O7450" t="s">
        <v>33</v>
      </c>
      <c r="P7450" t="s">
        <v>34</v>
      </c>
      <c r="Q7450">
        <v>12</v>
      </c>
      <c r="R7450">
        <v>16</v>
      </c>
      <c r="S7450">
        <v>12</v>
      </c>
      <c r="T7450" t="s">
        <v>34</v>
      </c>
      <c r="U7450" t="s">
        <v>34</v>
      </c>
      <c r="V7450">
        <v>0</v>
      </c>
      <c r="W7450">
        <v>0</v>
      </c>
      <c r="X7450">
        <v>0</v>
      </c>
      <c r="Y7450" t="s">
        <v>34</v>
      </c>
      <c r="Z7450" t="s">
        <v>33</v>
      </c>
      <c r="AA7450" t="str">
        <f>VLOOKUP(Table1[[#This Row],[Facility Name]],D_2,8,0)</f>
        <v>No Score</v>
      </c>
    </row>
    <row r="7451" spans="1:27" hidden="1" x14ac:dyDescent="0.25">
      <c r="A7451">
        <v>742522</v>
      </c>
      <c r="B7451" t="s">
        <v>8669</v>
      </c>
      <c r="C7451">
        <v>2</v>
      </c>
      <c r="D7451" t="s">
        <v>5599</v>
      </c>
      <c r="F7451" t="s">
        <v>29</v>
      </c>
      <c r="G7451" t="s">
        <v>30</v>
      </c>
      <c r="H7451" t="s">
        <v>31</v>
      </c>
      <c r="I7451">
        <v>24</v>
      </c>
      <c r="J7451" t="s">
        <v>34</v>
      </c>
      <c r="K7451">
        <v>9</v>
      </c>
      <c r="L7451">
        <v>12</v>
      </c>
      <c r="M7451">
        <v>18</v>
      </c>
      <c r="N7451" t="s">
        <v>34</v>
      </c>
      <c r="O7451" t="s">
        <v>33</v>
      </c>
      <c r="P7451" t="s">
        <v>34</v>
      </c>
      <c r="Q7451">
        <v>10</v>
      </c>
      <c r="R7451">
        <v>14</v>
      </c>
      <c r="S7451">
        <v>10</v>
      </c>
      <c r="T7451" t="s">
        <v>34</v>
      </c>
      <c r="U7451" t="s">
        <v>33</v>
      </c>
      <c r="V7451">
        <v>18</v>
      </c>
      <c r="W7451">
        <v>18</v>
      </c>
      <c r="X7451">
        <v>0</v>
      </c>
      <c r="Y7451" t="s">
        <v>34</v>
      </c>
      <c r="Z7451" t="s">
        <v>33</v>
      </c>
      <c r="AA7451" t="e">
        <f>VLOOKUP(Table1[[#This Row],[Facility Name]],D_2,8,0)</f>
        <v>#N/A</v>
      </c>
    </row>
    <row r="7452" spans="1:27" hidden="1" x14ac:dyDescent="0.25">
      <c r="A7452">
        <v>742523</v>
      </c>
      <c r="B7452" t="s">
        <v>8670</v>
      </c>
      <c r="D7452" t="s">
        <v>5599</v>
      </c>
      <c r="F7452" t="s">
        <v>29</v>
      </c>
      <c r="G7452" t="s">
        <v>63</v>
      </c>
      <c r="H7452" t="s">
        <v>64</v>
      </c>
      <c r="I7452">
        <v>1</v>
      </c>
      <c r="J7452" t="s">
        <v>34</v>
      </c>
      <c r="K7452">
        <v>6</v>
      </c>
      <c r="L7452">
        <v>17</v>
      </c>
      <c r="M7452">
        <v>19</v>
      </c>
      <c r="N7452" t="s">
        <v>34</v>
      </c>
      <c r="O7452" t="s">
        <v>34</v>
      </c>
      <c r="P7452" t="s">
        <v>34</v>
      </c>
      <c r="Q7452">
        <v>6</v>
      </c>
      <c r="R7452">
        <v>1</v>
      </c>
      <c r="S7452">
        <v>6</v>
      </c>
      <c r="T7452" t="s">
        <v>34</v>
      </c>
      <c r="U7452" t="s">
        <v>34</v>
      </c>
      <c r="V7452">
        <v>0</v>
      </c>
      <c r="W7452">
        <v>0</v>
      </c>
      <c r="X7452">
        <v>0</v>
      </c>
      <c r="Y7452" t="s">
        <v>34</v>
      </c>
      <c r="Z7452" t="s">
        <v>33</v>
      </c>
      <c r="AA7452" t="e">
        <f>VLOOKUP(Table1[[#This Row],[Facility Name]],D_2,8,0)</f>
        <v>#N/A</v>
      </c>
    </row>
    <row r="7453" spans="1:27" x14ac:dyDescent="0.25">
      <c r="A7453">
        <v>682544</v>
      </c>
      <c r="B7453" t="s">
        <v>8282</v>
      </c>
      <c r="C7453">
        <v>3</v>
      </c>
      <c r="D7453" t="s">
        <v>836</v>
      </c>
      <c r="E7453" t="s">
        <v>894</v>
      </c>
      <c r="F7453" t="s">
        <v>29</v>
      </c>
      <c r="G7453" t="s">
        <v>63</v>
      </c>
      <c r="H7453" t="s">
        <v>64</v>
      </c>
      <c r="I7453">
        <v>15</v>
      </c>
      <c r="J7453" t="s">
        <v>33</v>
      </c>
      <c r="K7453">
        <v>30</v>
      </c>
      <c r="L7453">
        <v>47</v>
      </c>
      <c r="M7453">
        <v>47</v>
      </c>
      <c r="N7453" t="s">
        <v>33</v>
      </c>
      <c r="O7453" t="s">
        <v>33</v>
      </c>
      <c r="P7453" t="s">
        <v>33</v>
      </c>
      <c r="Q7453">
        <v>33</v>
      </c>
      <c r="R7453">
        <v>54</v>
      </c>
      <c r="S7453">
        <v>125</v>
      </c>
      <c r="T7453" t="s">
        <v>33</v>
      </c>
      <c r="U7453" t="s">
        <v>33</v>
      </c>
      <c r="V7453">
        <v>48</v>
      </c>
      <c r="W7453">
        <v>48</v>
      </c>
      <c r="X7453">
        <v>0</v>
      </c>
      <c r="Y7453" t="s">
        <v>33</v>
      </c>
      <c r="Z7453" t="s">
        <v>33</v>
      </c>
      <c r="AA7453">
        <f>VLOOKUP(Table1[[#This Row],[Facility Name]],D_2,8,0)</f>
        <v>46</v>
      </c>
    </row>
    <row r="7454" spans="1:27" x14ac:dyDescent="0.25">
      <c r="A7454">
        <v>682545</v>
      </c>
      <c r="B7454" t="s">
        <v>8300</v>
      </c>
      <c r="C7454">
        <v>5</v>
      </c>
      <c r="D7454" t="s">
        <v>836</v>
      </c>
      <c r="E7454" t="s">
        <v>898</v>
      </c>
      <c r="F7454" t="s">
        <v>29</v>
      </c>
      <c r="G7454" t="s">
        <v>30</v>
      </c>
      <c r="H7454" t="s">
        <v>407</v>
      </c>
      <c r="I7454">
        <v>20</v>
      </c>
      <c r="J7454" t="s">
        <v>33</v>
      </c>
      <c r="K7454">
        <v>46</v>
      </c>
      <c r="L7454">
        <v>63</v>
      </c>
      <c r="M7454">
        <v>66</v>
      </c>
      <c r="N7454" t="s">
        <v>33</v>
      </c>
      <c r="O7454" t="s">
        <v>33</v>
      </c>
      <c r="P7454" t="s">
        <v>40</v>
      </c>
      <c r="Q7454">
        <v>57</v>
      </c>
      <c r="R7454">
        <v>66</v>
      </c>
      <c r="S7454">
        <v>180</v>
      </c>
      <c r="T7454" t="s">
        <v>33</v>
      </c>
      <c r="U7454" t="s">
        <v>33</v>
      </c>
      <c r="V7454">
        <v>56</v>
      </c>
      <c r="W7454">
        <v>56</v>
      </c>
      <c r="X7454">
        <v>0</v>
      </c>
      <c r="Y7454" t="s">
        <v>33</v>
      </c>
      <c r="Z7454" t="s">
        <v>33</v>
      </c>
      <c r="AA7454">
        <f>VLOOKUP(Table1[[#This Row],[Facility Name]],D_2,8,0)</f>
        <v>50</v>
      </c>
    </row>
    <row r="7455" spans="1:27" hidden="1" x14ac:dyDescent="0.25">
      <c r="A7455">
        <v>682543</v>
      </c>
      <c r="B7455" t="s">
        <v>8281</v>
      </c>
      <c r="C7455">
        <v>4</v>
      </c>
      <c r="D7455" t="s">
        <v>836</v>
      </c>
      <c r="E7455" t="s">
        <v>894</v>
      </c>
      <c r="F7455" t="s">
        <v>29</v>
      </c>
      <c r="G7455" t="s">
        <v>30</v>
      </c>
      <c r="H7455" t="s">
        <v>31</v>
      </c>
      <c r="I7455">
        <v>3</v>
      </c>
      <c r="J7455" t="s">
        <v>33</v>
      </c>
      <c r="K7455">
        <v>25</v>
      </c>
      <c r="L7455">
        <v>55</v>
      </c>
      <c r="M7455">
        <v>55</v>
      </c>
      <c r="N7455" t="s">
        <v>32</v>
      </c>
      <c r="O7455" t="s">
        <v>33</v>
      </c>
      <c r="P7455" t="s">
        <v>33</v>
      </c>
      <c r="Q7455">
        <v>32</v>
      </c>
      <c r="R7455">
        <v>37</v>
      </c>
      <c r="S7455">
        <v>127</v>
      </c>
      <c r="T7455" t="s">
        <v>34</v>
      </c>
      <c r="U7455" t="s">
        <v>33</v>
      </c>
      <c r="V7455">
        <v>18</v>
      </c>
      <c r="W7455">
        <v>18</v>
      </c>
      <c r="X7455">
        <v>0</v>
      </c>
      <c r="Y7455" t="s">
        <v>33</v>
      </c>
      <c r="Z7455" t="s">
        <v>33</v>
      </c>
      <c r="AA7455" t="e">
        <f>VLOOKUP(Table1[[#This Row],[Facility Name]],D_2,8,0)</f>
        <v>#N/A</v>
      </c>
    </row>
    <row r="7456" spans="1:27" x14ac:dyDescent="0.25">
      <c r="A7456">
        <v>682547</v>
      </c>
      <c r="B7456" t="s">
        <v>8302</v>
      </c>
      <c r="C7456">
        <v>1</v>
      </c>
      <c r="D7456" t="s">
        <v>836</v>
      </c>
      <c r="E7456" t="s">
        <v>898</v>
      </c>
      <c r="F7456" t="s">
        <v>29</v>
      </c>
      <c r="G7456" t="s">
        <v>63</v>
      </c>
      <c r="H7456" t="s">
        <v>64</v>
      </c>
      <c r="I7456">
        <v>8</v>
      </c>
      <c r="J7456" t="s">
        <v>34</v>
      </c>
      <c r="K7456">
        <v>12</v>
      </c>
      <c r="L7456">
        <v>29</v>
      </c>
      <c r="M7456">
        <v>31</v>
      </c>
      <c r="N7456" t="s">
        <v>32</v>
      </c>
      <c r="O7456" t="s">
        <v>33</v>
      </c>
      <c r="P7456" t="s">
        <v>32</v>
      </c>
      <c r="Q7456">
        <v>21</v>
      </c>
      <c r="R7456">
        <v>33</v>
      </c>
      <c r="S7456">
        <v>96</v>
      </c>
      <c r="T7456" t="s">
        <v>34</v>
      </c>
      <c r="U7456" t="s">
        <v>33</v>
      </c>
      <c r="V7456">
        <v>28</v>
      </c>
      <c r="W7456">
        <v>28</v>
      </c>
      <c r="X7456">
        <v>0</v>
      </c>
      <c r="Y7456" t="s">
        <v>34</v>
      </c>
      <c r="Z7456" t="s">
        <v>33</v>
      </c>
      <c r="AA7456">
        <f>VLOOKUP(Table1[[#This Row],[Facility Name]],D_2,8,0)</f>
        <v>54</v>
      </c>
    </row>
    <row r="7457" spans="1:27" hidden="1" x14ac:dyDescent="0.25">
      <c r="A7457">
        <v>682661</v>
      </c>
      <c r="B7457" t="s">
        <v>8673</v>
      </c>
      <c r="C7457">
        <v>2</v>
      </c>
      <c r="D7457" t="s">
        <v>836</v>
      </c>
      <c r="F7457" t="s">
        <v>29</v>
      </c>
      <c r="G7457" t="s">
        <v>30</v>
      </c>
      <c r="H7457" t="s">
        <v>31</v>
      </c>
      <c r="I7457">
        <v>24</v>
      </c>
      <c r="J7457" t="s">
        <v>33</v>
      </c>
      <c r="K7457">
        <v>33</v>
      </c>
      <c r="L7457">
        <v>44</v>
      </c>
      <c r="M7457">
        <v>43</v>
      </c>
      <c r="N7457" t="s">
        <v>33</v>
      </c>
      <c r="O7457" t="s">
        <v>33</v>
      </c>
      <c r="P7457" t="s">
        <v>33</v>
      </c>
      <c r="Q7457">
        <v>36</v>
      </c>
      <c r="R7457">
        <v>31</v>
      </c>
      <c r="S7457">
        <v>50</v>
      </c>
      <c r="T7457" t="s">
        <v>33</v>
      </c>
      <c r="U7457" t="s">
        <v>33</v>
      </c>
      <c r="V7457">
        <v>45</v>
      </c>
      <c r="W7457">
        <v>45</v>
      </c>
      <c r="X7457">
        <v>0</v>
      </c>
      <c r="Y7457" t="s">
        <v>34</v>
      </c>
      <c r="Z7457" t="s">
        <v>33</v>
      </c>
      <c r="AA7457" t="e">
        <f>VLOOKUP(Table1[[#This Row],[Facility Name]],D_2,8,0)</f>
        <v>#N/A</v>
      </c>
    </row>
    <row r="7458" spans="1:27" hidden="1" x14ac:dyDescent="0.25">
      <c r="A7458">
        <v>682662</v>
      </c>
      <c r="B7458" t="s">
        <v>8674</v>
      </c>
      <c r="C7458">
        <v>1</v>
      </c>
      <c r="D7458" t="s">
        <v>836</v>
      </c>
      <c r="F7458" t="s">
        <v>29</v>
      </c>
      <c r="G7458" t="s">
        <v>30</v>
      </c>
      <c r="H7458" t="s">
        <v>37</v>
      </c>
      <c r="I7458">
        <v>17</v>
      </c>
      <c r="J7458" t="s">
        <v>33</v>
      </c>
      <c r="K7458">
        <v>35</v>
      </c>
      <c r="L7458">
        <v>74</v>
      </c>
      <c r="M7458">
        <v>77</v>
      </c>
      <c r="N7458" t="s">
        <v>33</v>
      </c>
      <c r="O7458" t="s">
        <v>33</v>
      </c>
      <c r="P7458" t="s">
        <v>33</v>
      </c>
      <c r="Q7458">
        <v>45</v>
      </c>
      <c r="R7458">
        <v>48</v>
      </c>
      <c r="S7458">
        <v>52</v>
      </c>
      <c r="T7458" t="s">
        <v>40</v>
      </c>
      <c r="U7458" t="s">
        <v>33</v>
      </c>
      <c r="V7458">
        <v>69</v>
      </c>
      <c r="W7458">
        <v>69</v>
      </c>
      <c r="X7458">
        <v>0</v>
      </c>
      <c r="Y7458" t="s">
        <v>34</v>
      </c>
      <c r="Z7458" t="s">
        <v>33</v>
      </c>
      <c r="AA7458" t="str">
        <f>VLOOKUP(Table1[[#This Row],[Facility Name]],D_2,8,0)</f>
        <v>No Score</v>
      </c>
    </row>
    <row r="7459" spans="1:27" hidden="1" x14ac:dyDescent="0.25">
      <c r="A7459">
        <v>552883</v>
      </c>
      <c r="B7459" t="s">
        <v>8675</v>
      </c>
      <c r="D7459" t="s">
        <v>554</v>
      </c>
      <c r="F7459" t="s">
        <v>29</v>
      </c>
      <c r="G7459" t="s">
        <v>30</v>
      </c>
      <c r="H7459" t="s">
        <v>31</v>
      </c>
      <c r="I7459">
        <v>6</v>
      </c>
      <c r="J7459" t="s">
        <v>8521</v>
      </c>
      <c r="K7459" t="s">
        <v>8521</v>
      </c>
      <c r="N7459" t="s">
        <v>8521</v>
      </c>
      <c r="O7459" t="s">
        <v>8521</v>
      </c>
      <c r="P7459" t="s">
        <v>8521</v>
      </c>
      <c r="Q7459" t="s">
        <v>8521</v>
      </c>
      <c r="R7459" t="s">
        <v>8521</v>
      </c>
      <c r="T7459" t="s">
        <v>8521</v>
      </c>
      <c r="U7459" t="s">
        <v>8521</v>
      </c>
      <c r="Y7459" t="s">
        <v>8521</v>
      </c>
      <c r="Z7459" t="s">
        <v>8521</v>
      </c>
      <c r="AA7459" t="e">
        <f>VLOOKUP(Table1[[#This Row],[Facility Name]],D_2,8,0)</f>
        <v>#N/A</v>
      </c>
    </row>
    <row r="7460" spans="1:27" hidden="1" x14ac:dyDescent="0.25">
      <c r="A7460">
        <v>552885</v>
      </c>
      <c r="B7460" t="s">
        <v>8676</v>
      </c>
      <c r="D7460" t="s">
        <v>554</v>
      </c>
      <c r="F7460" t="s">
        <v>29</v>
      </c>
      <c r="G7460" t="s">
        <v>30</v>
      </c>
      <c r="H7460" t="s">
        <v>31</v>
      </c>
      <c r="I7460">
        <v>33</v>
      </c>
      <c r="J7460" t="s">
        <v>8521</v>
      </c>
      <c r="K7460" t="s">
        <v>8521</v>
      </c>
      <c r="N7460" t="s">
        <v>8521</v>
      </c>
      <c r="O7460" t="s">
        <v>8521</v>
      </c>
      <c r="P7460" t="s">
        <v>8521</v>
      </c>
      <c r="Q7460" t="s">
        <v>8521</v>
      </c>
      <c r="R7460" t="s">
        <v>8521</v>
      </c>
      <c r="T7460" t="s">
        <v>8521</v>
      </c>
      <c r="U7460" t="s">
        <v>8521</v>
      </c>
      <c r="Y7460" t="s">
        <v>8521</v>
      </c>
      <c r="Z7460" t="s">
        <v>8521</v>
      </c>
      <c r="AA7460" t="e">
        <f>VLOOKUP(Table1[[#This Row],[Facility Name]],D_2,8,0)</f>
        <v>#N/A</v>
      </c>
    </row>
    <row r="7461" spans="1:27" hidden="1" x14ac:dyDescent="0.25">
      <c r="A7461">
        <v>552888</v>
      </c>
      <c r="B7461" t="s">
        <v>595</v>
      </c>
      <c r="D7461" t="s">
        <v>554</v>
      </c>
      <c r="F7461" t="s">
        <v>44</v>
      </c>
      <c r="G7461" t="s">
        <v>30</v>
      </c>
      <c r="H7461" t="s">
        <v>597</v>
      </c>
      <c r="I7461">
        <v>13</v>
      </c>
      <c r="J7461" t="s">
        <v>8521</v>
      </c>
      <c r="K7461" t="s">
        <v>8521</v>
      </c>
      <c r="N7461" t="s">
        <v>8521</v>
      </c>
      <c r="O7461" t="s">
        <v>8521</v>
      </c>
      <c r="P7461" t="s">
        <v>8521</v>
      </c>
      <c r="Q7461" t="s">
        <v>8521</v>
      </c>
      <c r="R7461" t="s">
        <v>8521</v>
      </c>
      <c r="T7461" t="s">
        <v>8521</v>
      </c>
      <c r="U7461" t="s">
        <v>8521</v>
      </c>
      <c r="Y7461" t="s">
        <v>8521</v>
      </c>
      <c r="Z7461" t="s">
        <v>8521</v>
      </c>
      <c r="AA7461" t="e">
        <f>VLOOKUP(Table1[[#This Row],[Facility Name]],D_2,8,0)</f>
        <v>#N/A</v>
      </c>
    </row>
    <row r="7462" spans="1:27" hidden="1" x14ac:dyDescent="0.25">
      <c r="A7462">
        <v>552889</v>
      </c>
      <c r="B7462" t="s">
        <v>8677</v>
      </c>
      <c r="D7462" t="s">
        <v>554</v>
      </c>
      <c r="F7462" t="s">
        <v>29</v>
      </c>
      <c r="G7462" t="s">
        <v>30</v>
      </c>
      <c r="H7462" t="s">
        <v>31</v>
      </c>
      <c r="I7462">
        <v>25</v>
      </c>
      <c r="J7462" t="s">
        <v>8521</v>
      </c>
      <c r="K7462" t="s">
        <v>8521</v>
      </c>
      <c r="N7462" t="s">
        <v>8521</v>
      </c>
      <c r="O7462" t="s">
        <v>8521</v>
      </c>
      <c r="P7462" t="s">
        <v>8521</v>
      </c>
      <c r="Q7462" t="s">
        <v>8521</v>
      </c>
      <c r="R7462" t="s">
        <v>8521</v>
      </c>
      <c r="T7462" t="s">
        <v>8521</v>
      </c>
      <c r="U7462" t="s">
        <v>8521</v>
      </c>
      <c r="Y7462" t="s">
        <v>8521</v>
      </c>
      <c r="Z7462" t="s">
        <v>8521</v>
      </c>
      <c r="AA7462" t="e">
        <f>VLOOKUP(Table1[[#This Row],[Facility Name]],D_2,8,0)</f>
        <v>#N/A</v>
      </c>
    </row>
    <row r="7463" spans="1:27" hidden="1" x14ac:dyDescent="0.25">
      <c r="A7463">
        <v>552890</v>
      </c>
      <c r="B7463" t="s">
        <v>8678</v>
      </c>
      <c r="D7463" t="s">
        <v>554</v>
      </c>
      <c r="F7463" t="s">
        <v>29</v>
      </c>
      <c r="G7463" t="s">
        <v>63</v>
      </c>
      <c r="H7463" t="s">
        <v>64</v>
      </c>
      <c r="I7463">
        <v>32</v>
      </c>
      <c r="J7463" t="s">
        <v>8521</v>
      </c>
      <c r="K7463" t="s">
        <v>8521</v>
      </c>
      <c r="N7463" t="s">
        <v>8521</v>
      </c>
      <c r="O7463" t="s">
        <v>8521</v>
      </c>
      <c r="P7463" t="s">
        <v>8521</v>
      </c>
      <c r="Q7463" t="s">
        <v>8521</v>
      </c>
      <c r="R7463" t="s">
        <v>8521</v>
      </c>
      <c r="T7463" t="s">
        <v>8521</v>
      </c>
      <c r="U7463" t="s">
        <v>8521</v>
      </c>
      <c r="Y7463" t="s">
        <v>8521</v>
      </c>
      <c r="Z7463" t="s">
        <v>8521</v>
      </c>
      <c r="AA7463" t="e">
        <f>VLOOKUP(Table1[[#This Row],[Facility Name]],D_2,8,0)</f>
        <v>#N/A</v>
      </c>
    </row>
    <row r="7464" spans="1:27" hidden="1" x14ac:dyDescent="0.25">
      <c r="A7464">
        <v>552891</v>
      </c>
      <c r="B7464" t="s">
        <v>8679</v>
      </c>
      <c r="D7464" t="s">
        <v>554</v>
      </c>
      <c r="F7464" t="s">
        <v>29</v>
      </c>
      <c r="G7464" t="s">
        <v>30</v>
      </c>
      <c r="H7464" t="s">
        <v>31</v>
      </c>
      <c r="I7464">
        <v>25</v>
      </c>
      <c r="J7464" t="s">
        <v>8521</v>
      </c>
      <c r="K7464" t="s">
        <v>8521</v>
      </c>
      <c r="N7464" t="s">
        <v>8521</v>
      </c>
      <c r="O7464" t="s">
        <v>8521</v>
      </c>
      <c r="P7464" t="s">
        <v>8521</v>
      </c>
      <c r="Q7464" t="s">
        <v>8521</v>
      </c>
      <c r="R7464" t="s">
        <v>8521</v>
      </c>
      <c r="T7464" t="s">
        <v>8521</v>
      </c>
      <c r="U7464" t="s">
        <v>8521</v>
      </c>
      <c r="Y7464" t="s">
        <v>8521</v>
      </c>
      <c r="Z7464" t="s">
        <v>8521</v>
      </c>
      <c r="AA7464" t="e">
        <f>VLOOKUP(Table1[[#This Row],[Facility Name]],D_2,8,0)</f>
        <v>#N/A</v>
      </c>
    </row>
    <row r="7465" spans="1:27" hidden="1" x14ac:dyDescent="0.25">
      <c r="A7465">
        <v>552892</v>
      </c>
      <c r="B7465" t="s">
        <v>8680</v>
      </c>
      <c r="D7465" t="s">
        <v>554</v>
      </c>
      <c r="F7465" t="s">
        <v>29</v>
      </c>
      <c r="G7465" t="s">
        <v>30</v>
      </c>
      <c r="H7465" t="s">
        <v>37</v>
      </c>
      <c r="I7465">
        <v>16</v>
      </c>
      <c r="J7465" t="s">
        <v>8521</v>
      </c>
      <c r="K7465" t="s">
        <v>8521</v>
      </c>
      <c r="N7465" t="s">
        <v>8521</v>
      </c>
      <c r="O7465" t="s">
        <v>8521</v>
      </c>
      <c r="P7465" t="s">
        <v>8521</v>
      </c>
      <c r="Q7465" t="s">
        <v>8521</v>
      </c>
      <c r="R7465" t="s">
        <v>8521</v>
      </c>
      <c r="T7465" t="s">
        <v>8521</v>
      </c>
      <c r="U7465" t="s">
        <v>8521</v>
      </c>
      <c r="Y7465" t="s">
        <v>8521</v>
      </c>
      <c r="Z7465" t="s">
        <v>8521</v>
      </c>
      <c r="AA7465" t="e">
        <f>VLOOKUP(Table1[[#This Row],[Facility Name]],D_2,8,0)</f>
        <v>#N/A</v>
      </c>
    </row>
    <row r="7466" spans="1:27" x14ac:dyDescent="0.25">
      <c r="A7466">
        <v>682548</v>
      </c>
      <c r="B7466" t="s">
        <v>8303</v>
      </c>
      <c r="C7466">
        <v>5</v>
      </c>
      <c r="D7466" t="s">
        <v>836</v>
      </c>
      <c r="E7466" t="s">
        <v>604</v>
      </c>
      <c r="F7466" t="s">
        <v>29</v>
      </c>
      <c r="G7466" t="s">
        <v>30</v>
      </c>
      <c r="H7466" t="s">
        <v>37</v>
      </c>
      <c r="I7466">
        <v>17</v>
      </c>
      <c r="J7466" t="s">
        <v>34</v>
      </c>
      <c r="K7466">
        <v>19</v>
      </c>
      <c r="L7466">
        <v>27</v>
      </c>
      <c r="M7466">
        <v>32</v>
      </c>
      <c r="N7466" t="s">
        <v>33</v>
      </c>
      <c r="O7466" t="s">
        <v>33</v>
      </c>
      <c r="P7466" t="s">
        <v>33</v>
      </c>
      <c r="Q7466">
        <v>22</v>
      </c>
      <c r="R7466">
        <v>17</v>
      </c>
      <c r="S7466">
        <v>88</v>
      </c>
      <c r="T7466" t="s">
        <v>33</v>
      </c>
      <c r="U7466" t="s">
        <v>33</v>
      </c>
      <c r="V7466">
        <v>31</v>
      </c>
      <c r="W7466">
        <v>31</v>
      </c>
      <c r="X7466">
        <v>0</v>
      </c>
      <c r="Y7466" t="s">
        <v>34</v>
      </c>
      <c r="Z7466" t="s">
        <v>33</v>
      </c>
      <c r="AA7466">
        <f>VLOOKUP(Table1[[#This Row],[Facility Name]],D_2,8,0)</f>
        <v>89</v>
      </c>
    </row>
    <row r="7467" spans="1:27" hidden="1" x14ac:dyDescent="0.25">
      <c r="A7467">
        <v>682546</v>
      </c>
      <c r="B7467" t="s">
        <v>8301</v>
      </c>
      <c r="C7467">
        <v>3</v>
      </c>
      <c r="D7467" t="s">
        <v>836</v>
      </c>
      <c r="E7467" t="s">
        <v>849</v>
      </c>
      <c r="F7467" t="s">
        <v>29</v>
      </c>
      <c r="G7467" t="s">
        <v>30</v>
      </c>
      <c r="H7467" t="s">
        <v>31</v>
      </c>
      <c r="I7467">
        <v>9</v>
      </c>
      <c r="J7467" t="s">
        <v>33</v>
      </c>
      <c r="K7467">
        <v>41</v>
      </c>
      <c r="L7467">
        <v>66</v>
      </c>
      <c r="M7467">
        <v>72</v>
      </c>
      <c r="N7467" t="s">
        <v>33</v>
      </c>
      <c r="O7467" t="s">
        <v>32</v>
      </c>
      <c r="P7467" t="s">
        <v>32</v>
      </c>
      <c r="Q7467">
        <v>51</v>
      </c>
      <c r="R7467">
        <v>64</v>
      </c>
      <c r="S7467">
        <v>237</v>
      </c>
      <c r="T7467" t="s">
        <v>33</v>
      </c>
      <c r="U7467" t="s">
        <v>33</v>
      </c>
      <c r="V7467">
        <v>73</v>
      </c>
      <c r="W7467">
        <v>73</v>
      </c>
      <c r="X7467">
        <v>0</v>
      </c>
      <c r="Y7467" t="s">
        <v>33</v>
      </c>
      <c r="Z7467" t="s">
        <v>33</v>
      </c>
      <c r="AA7467" t="e">
        <f>VLOOKUP(Table1[[#This Row],[Facility Name]],D_2,8,0)</f>
        <v>#N/A</v>
      </c>
    </row>
    <row r="7468" spans="1:27" x14ac:dyDescent="0.25">
      <c r="A7468">
        <v>682551</v>
      </c>
      <c r="B7468" t="s">
        <v>8388</v>
      </c>
      <c r="C7468">
        <v>3</v>
      </c>
      <c r="D7468" t="s">
        <v>836</v>
      </c>
      <c r="E7468" t="s">
        <v>898</v>
      </c>
      <c r="F7468" t="s">
        <v>29</v>
      </c>
      <c r="G7468" t="s">
        <v>30</v>
      </c>
      <c r="H7468" t="s">
        <v>37</v>
      </c>
      <c r="I7468">
        <v>12</v>
      </c>
      <c r="J7468" t="s">
        <v>33</v>
      </c>
      <c r="K7468">
        <v>64</v>
      </c>
      <c r="L7468">
        <v>81</v>
      </c>
      <c r="M7468">
        <v>87</v>
      </c>
      <c r="N7468" t="s">
        <v>33</v>
      </c>
      <c r="O7468" t="s">
        <v>33</v>
      </c>
      <c r="P7468" t="s">
        <v>33</v>
      </c>
      <c r="Q7468">
        <v>70</v>
      </c>
      <c r="R7468">
        <v>101</v>
      </c>
      <c r="S7468">
        <v>290</v>
      </c>
      <c r="T7468" t="s">
        <v>33</v>
      </c>
      <c r="U7468" t="s">
        <v>33</v>
      </c>
      <c r="V7468">
        <v>86</v>
      </c>
      <c r="W7468">
        <v>86</v>
      </c>
      <c r="X7468">
        <v>0</v>
      </c>
      <c r="Y7468" t="s">
        <v>32</v>
      </c>
      <c r="Z7468" t="s">
        <v>33</v>
      </c>
      <c r="AA7468">
        <f>VLOOKUP(Table1[[#This Row],[Facility Name]],D_2,8,0)</f>
        <v>41</v>
      </c>
    </row>
    <row r="7469" spans="1:27" x14ac:dyDescent="0.25">
      <c r="A7469">
        <v>682554</v>
      </c>
      <c r="B7469" t="s">
        <v>8390</v>
      </c>
      <c r="D7469" t="s">
        <v>836</v>
      </c>
      <c r="E7469" t="s">
        <v>868</v>
      </c>
      <c r="F7469" t="s">
        <v>44</v>
      </c>
      <c r="G7469" t="s">
        <v>30</v>
      </c>
      <c r="H7469" t="s">
        <v>45</v>
      </c>
      <c r="I7469">
        <v>7</v>
      </c>
      <c r="J7469" t="s">
        <v>33</v>
      </c>
      <c r="K7469">
        <v>43</v>
      </c>
      <c r="L7469">
        <v>58</v>
      </c>
      <c r="M7469">
        <v>62</v>
      </c>
      <c r="N7469" t="s">
        <v>33</v>
      </c>
      <c r="O7469" t="s">
        <v>33</v>
      </c>
      <c r="P7469" t="s">
        <v>33</v>
      </c>
      <c r="Q7469">
        <v>51</v>
      </c>
      <c r="R7469">
        <v>42</v>
      </c>
      <c r="S7469">
        <v>194</v>
      </c>
      <c r="T7469" t="s">
        <v>34</v>
      </c>
      <c r="U7469" t="s">
        <v>34</v>
      </c>
      <c r="V7469">
        <v>3</v>
      </c>
      <c r="W7469">
        <v>3</v>
      </c>
      <c r="X7469">
        <v>0</v>
      </c>
      <c r="Y7469" t="s">
        <v>33</v>
      </c>
      <c r="Z7469" t="s">
        <v>33</v>
      </c>
      <c r="AA7469">
        <f>VLOOKUP(Table1[[#This Row],[Facility Name]],D_2,8,0)</f>
        <v>66</v>
      </c>
    </row>
    <row r="7470" spans="1:27" hidden="1" x14ac:dyDescent="0.25">
      <c r="A7470">
        <v>682549</v>
      </c>
      <c r="B7470" t="s">
        <v>8386</v>
      </c>
      <c r="C7470">
        <v>3</v>
      </c>
      <c r="D7470" t="s">
        <v>836</v>
      </c>
      <c r="E7470" t="s">
        <v>934</v>
      </c>
      <c r="F7470" t="s">
        <v>29</v>
      </c>
      <c r="G7470" t="s">
        <v>30</v>
      </c>
      <c r="H7470" t="s">
        <v>31</v>
      </c>
      <c r="I7470">
        <v>20</v>
      </c>
      <c r="J7470" t="s">
        <v>33</v>
      </c>
      <c r="K7470">
        <v>35</v>
      </c>
      <c r="L7470">
        <v>59</v>
      </c>
      <c r="M7470">
        <v>64</v>
      </c>
      <c r="N7470" t="s">
        <v>32</v>
      </c>
      <c r="O7470" t="s">
        <v>32</v>
      </c>
      <c r="P7470" t="s">
        <v>33</v>
      </c>
      <c r="Q7470">
        <v>43</v>
      </c>
      <c r="R7470">
        <v>104</v>
      </c>
      <c r="S7470">
        <v>184</v>
      </c>
      <c r="T7470" t="s">
        <v>40</v>
      </c>
      <c r="U7470" t="s">
        <v>33</v>
      </c>
      <c r="V7470">
        <v>64</v>
      </c>
      <c r="W7470">
        <v>64</v>
      </c>
      <c r="X7470">
        <v>0</v>
      </c>
      <c r="Y7470" t="s">
        <v>33</v>
      </c>
      <c r="Z7470" t="s">
        <v>33</v>
      </c>
      <c r="AA7470" t="e">
        <f>VLOOKUP(Table1[[#This Row],[Facility Name]],D_2,8,0)</f>
        <v>#N/A</v>
      </c>
    </row>
    <row r="7471" spans="1:27" x14ac:dyDescent="0.25">
      <c r="A7471">
        <v>682555</v>
      </c>
      <c r="B7471" t="s">
        <v>8479</v>
      </c>
      <c r="C7471">
        <v>4</v>
      </c>
      <c r="D7471" t="s">
        <v>836</v>
      </c>
      <c r="E7471" t="s">
        <v>894</v>
      </c>
      <c r="F7471" t="s">
        <v>29</v>
      </c>
      <c r="G7471" t="s">
        <v>30</v>
      </c>
      <c r="H7471" t="s">
        <v>407</v>
      </c>
      <c r="I7471">
        <v>20</v>
      </c>
      <c r="J7471" t="s">
        <v>33</v>
      </c>
      <c r="K7471">
        <v>68</v>
      </c>
      <c r="L7471">
        <v>120</v>
      </c>
      <c r="M7471">
        <v>128</v>
      </c>
      <c r="N7471" t="s">
        <v>33</v>
      </c>
      <c r="O7471" t="s">
        <v>33</v>
      </c>
      <c r="P7471" t="s">
        <v>33</v>
      </c>
      <c r="Q7471">
        <v>87</v>
      </c>
      <c r="R7471">
        <v>87</v>
      </c>
      <c r="S7471">
        <v>314</v>
      </c>
      <c r="T7471" t="s">
        <v>33</v>
      </c>
      <c r="U7471" t="s">
        <v>33</v>
      </c>
      <c r="V7471">
        <v>110</v>
      </c>
      <c r="W7471">
        <v>110</v>
      </c>
      <c r="X7471">
        <v>0</v>
      </c>
      <c r="Y7471" t="s">
        <v>33</v>
      </c>
      <c r="Z7471" t="s">
        <v>33</v>
      </c>
      <c r="AA7471">
        <f>VLOOKUP(Table1[[#This Row],[Facility Name]],D_2,8,0)</f>
        <v>62</v>
      </c>
    </row>
    <row r="7472" spans="1:27" hidden="1" x14ac:dyDescent="0.25">
      <c r="A7472">
        <v>742525</v>
      </c>
      <c r="B7472" t="s">
        <v>8686</v>
      </c>
      <c r="D7472" t="s">
        <v>5599</v>
      </c>
      <c r="F7472" t="s">
        <v>29</v>
      </c>
      <c r="G7472" t="s">
        <v>30</v>
      </c>
      <c r="H7472" t="s">
        <v>37</v>
      </c>
      <c r="I7472">
        <v>1</v>
      </c>
      <c r="J7472" t="s">
        <v>34</v>
      </c>
      <c r="K7472">
        <v>20</v>
      </c>
      <c r="L7472">
        <v>27</v>
      </c>
      <c r="M7472">
        <v>31</v>
      </c>
      <c r="N7472" t="s">
        <v>33</v>
      </c>
      <c r="O7472" t="s">
        <v>33</v>
      </c>
      <c r="P7472" t="s">
        <v>34</v>
      </c>
      <c r="Q7472">
        <v>22</v>
      </c>
      <c r="R7472">
        <v>26</v>
      </c>
      <c r="S7472">
        <v>22</v>
      </c>
      <c r="T7472" t="s">
        <v>34</v>
      </c>
      <c r="U7472" t="s">
        <v>34</v>
      </c>
      <c r="V7472">
        <v>2</v>
      </c>
      <c r="W7472">
        <v>2</v>
      </c>
      <c r="X7472">
        <v>0</v>
      </c>
      <c r="Y7472" t="s">
        <v>34</v>
      </c>
      <c r="Z7472" t="s">
        <v>33</v>
      </c>
      <c r="AA7472" t="e">
        <f>VLOOKUP(Table1[[#This Row],[Facility Name]],D_2,8,0)</f>
        <v>#N/A</v>
      </c>
    </row>
    <row r="7473" spans="1:27" hidden="1" x14ac:dyDescent="0.25">
      <c r="A7473">
        <v>742526</v>
      </c>
      <c r="B7473" t="s">
        <v>8687</v>
      </c>
      <c r="D7473" t="s">
        <v>5599</v>
      </c>
      <c r="E7473" t="s">
        <v>129</v>
      </c>
      <c r="F7473" t="s">
        <v>29</v>
      </c>
      <c r="G7473" t="s">
        <v>30</v>
      </c>
      <c r="H7473" t="s">
        <v>31</v>
      </c>
      <c r="I7473">
        <v>17</v>
      </c>
      <c r="J7473" t="s">
        <v>34</v>
      </c>
      <c r="K7473">
        <v>3</v>
      </c>
      <c r="L7473">
        <v>7</v>
      </c>
      <c r="M7473">
        <v>9</v>
      </c>
      <c r="N7473" t="s">
        <v>34</v>
      </c>
      <c r="O7473" t="s">
        <v>34</v>
      </c>
      <c r="P7473" t="s">
        <v>34</v>
      </c>
      <c r="Q7473">
        <v>5</v>
      </c>
      <c r="R7473">
        <v>3</v>
      </c>
      <c r="S7473">
        <v>5</v>
      </c>
      <c r="T7473" t="s">
        <v>34</v>
      </c>
      <c r="U7473" t="s">
        <v>34</v>
      </c>
      <c r="V7473">
        <v>8</v>
      </c>
      <c r="W7473">
        <v>8</v>
      </c>
      <c r="X7473">
        <v>0</v>
      </c>
      <c r="Y7473" t="s">
        <v>34</v>
      </c>
      <c r="Z7473" t="s">
        <v>33</v>
      </c>
      <c r="AA7473" t="e">
        <f>VLOOKUP(Table1[[#This Row],[Facility Name]],D_2,8,0)</f>
        <v>#N/A</v>
      </c>
    </row>
    <row r="7474" spans="1:27" hidden="1" x14ac:dyDescent="0.25">
      <c r="A7474">
        <v>852559</v>
      </c>
      <c r="B7474" t="s">
        <v>8688</v>
      </c>
      <c r="D7474" t="s">
        <v>824</v>
      </c>
      <c r="F7474" t="s">
        <v>29</v>
      </c>
      <c r="G7474" t="s">
        <v>30</v>
      </c>
      <c r="H7474" t="s">
        <v>37</v>
      </c>
      <c r="I7474">
        <v>17</v>
      </c>
      <c r="J7474" t="s">
        <v>34</v>
      </c>
      <c r="K7474">
        <v>3</v>
      </c>
      <c r="L7474">
        <v>15</v>
      </c>
      <c r="M7474">
        <v>21</v>
      </c>
      <c r="N7474" t="s">
        <v>34</v>
      </c>
      <c r="O7474" t="s">
        <v>34</v>
      </c>
      <c r="P7474" t="s">
        <v>34</v>
      </c>
      <c r="Q7474">
        <v>5</v>
      </c>
      <c r="R7474">
        <v>4</v>
      </c>
      <c r="S7474">
        <v>5</v>
      </c>
      <c r="T7474" t="s">
        <v>34</v>
      </c>
      <c r="U7474" t="s">
        <v>33</v>
      </c>
      <c r="V7474">
        <v>21</v>
      </c>
      <c r="W7474">
        <v>21</v>
      </c>
      <c r="X7474">
        <v>0</v>
      </c>
      <c r="Y7474" t="s">
        <v>34</v>
      </c>
      <c r="Z7474" t="s">
        <v>33</v>
      </c>
      <c r="AA7474" t="e">
        <f>VLOOKUP(Table1[[#This Row],[Facility Name]],D_2,8,0)</f>
        <v>#N/A</v>
      </c>
    </row>
    <row r="7475" spans="1:27" hidden="1" x14ac:dyDescent="0.25">
      <c r="A7475">
        <v>852560</v>
      </c>
      <c r="B7475" t="s">
        <v>8689</v>
      </c>
      <c r="D7475" t="s">
        <v>824</v>
      </c>
      <c r="F7475" t="s">
        <v>29</v>
      </c>
      <c r="G7475" t="s">
        <v>30</v>
      </c>
      <c r="H7475" t="s">
        <v>31</v>
      </c>
      <c r="I7475">
        <v>13</v>
      </c>
      <c r="J7475" t="s">
        <v>34</v>
      </c>
      <c r="K7475">
        <v>9</v>
      </c>
      <c r="L7475">
        <v>13</v>
      </c>
      <c r="M7475">
        <v>17</v>
      </c>
      <c r="N7475" t="s">
        <v>34</v>
      </c>
      <c r="O7475" t="s">
        <v>34</v>
      </c>
      <c r="P7475" t="s">
        <v>34</v>
      </c>
      <c r="Q7475">
        <v>10</v>
      </c>
      <c r="R7475">
        <v>6</v>
      </c>
      <c r="S7475">
        <v>10</v>
      </c>
      <c r="T7475" t="s">
        <v>34</v>
      </c>
      <c r="U7475" t="s">
        <v>33</v>
      </c>
      <c r="V7475">
        <v>18</v>
      </c>
      <c r="W7475">
        <v>18</v>
      </c>
      <c r="X7475">
        <v>0</v>
      </c>
      <c r="Y7475" t="s">
        <v>34</v>
      </c>
      <c r="Z7475" t="s">
        <v>33</v>
      </c>
      <c r="AA7475" t="e">
        <f>VLOOKUP(Table1[[#This Row],[Facility Name]],D_2,8,0)</f>
        <v>#N/A</v>
      </c>
    </row>
    <row r="7476" spans="1:27" x14ac:dyDescent="0.25">
      <c r="A7476">
        <v>682557</v>
      </c>
      <c r="B7476" t="s">
        <v>8481</v>
      </c>
      <c r="C7476">
        <v>2</v>
      </c>
      <c r="D7476" t="s">
        <v>836</v>
      </c>
      <c r="E7476" t="s">
        <v>894</v>
      </c>
      <c r="F7476" t="s">
        <v>29</v>
      </c>
      <c r="G7476" t="s">
        <v>30</v>
      </c>
      <c r="H7476" t="s">
        <v>37</v>
      </c>
      <c r="I7476">
        <v>0</v>
      </c>
      <c r="J7476" t="s">
        <v>33</v>
      </c>
      <c r="K7476">
        <v>50</v>
      </c>
      <c r="L7476">
        <v>96</v>
      </c>
      <c r="M7476">
        <v>100</v>
      </c>
      <c r="N7476" t="s">
        <v>32</v>
      </c>
      <c r="O7476" t="s">
        <v>33</v>
      </c>
      <c r="P7476" t="s">
        <v>33</v>
      </c>
      <c r="Q7476">
        <v>57</v>
      </c>
      <c r="R7476">
        <v>38</v>
      </c>
      <c r="S7476">
        <v>220</v>
      </c>
      <c r="T7476" t="s">
        <v>34</v>
      </c>
      <c r="U7476" t="s">
        <v>33</v>
      </c>
      <c r="V7476">
        <v>25</v>
      </c>
      <c r="W7476">
        <v>25</v>
      </c>
      <c r="X7476">
        <v>0</v>
      </c>
      <c r="Y7476" t="s">
        <v>40</v>
      </c>
      <c r="Z7476" t="s">
        <v>40</v>
      </c>
      <c r="AA7476">
        <f>VLOOKUP(Table1[[#This Row],[Facility Name]],D_2,8,0)</f>
        <v>39</v>
      </c>
    </row>
    <row r="7477" spans="1:27" hidden="1" x14ac:dyDescent="0.25">
      <c r="A7477">
        <v>682663</v>
      </c>
      <c r="B7477" t="s">
        <v>8690</v>
      </c>
      <c r="C7477">
        <v>4</v>
      </c>
      <c r="D7477" t="s">
        <v>836</v>
      </c>
      <c r="F7477" t="s">
        <v>29</v>
      </c>
      <c r="G7477" t="s">
        <v>30</v>
      </c>
      <c r="H7477" t="s">
        <v>31</v>
      </c>
      <c r="I7477">
        <v>20</v>
      </c>
      <c r="J7477" t="s">
        <v>34</v>
      </c>
      <c r="K7477">
        <v>14</v>
      </c>
      <c r="L7477">
        <v>24</v>
      </c>
      <c r="M7477">
        <v>29</v>
      </c>
      <c r="N7477" t="s">
        <v>33</v>
      </c>
      <c r="O7477" t="s">
        <v>33</v>
      </c>
      <c r="P7477" t="s">
        <v>34</v>
      </c>
      <c r="Q7477">
        <v>16</v>
      </c>
      <c r="R7477">
        <v>22</v>
      </c>
      <c r="S7477">
        <v>16</v>
      </c>
      <c r="T7477" t="s">
        <v>33</v>
      </c>
      <c r="U7477" t="s">
        <v>33</v>
      </c>
      <c r="V7477">
        <v>30</v>
      </c>
      <c r="W7477">
        <v>30</v>
      </c>
      <c r="X7477">
        <v>0</v>
      </c>
      <c r="Y7477" t="s">
        <v>34</v>
      </c>
      <c r="Z7477" t="s">
        <v>33</v>
      </c>
      <c r="AA7477" t="e">
        <f>VLOOKUP(Table1[[#This Row],[Facility Name]],D_2,8,0)</f>
        <v>#N/A</v>
      </c>
    </row>
    <row r="7478" spans="1:27" x14ac:dyDescent="0.25">
      <c r="A7478">
        <v>682558</v>
      </c>
      <c r="B7478" t="s">
        <v>8482</v>
      </c>
      <c r="C7478">
        <v>3</v>
      </c>
      <c r="D7478" t="s">
        <v>836</v>
      </c>
      <c r="E7478" t="s">
        <v>8483</v>
      </c>
      <c r="F7478" t="s">
        <v>29</v>
      </c>
      <c r="G7478" t="s">
        <v>30</v>
      </c>
      <c r="H7478" t="s">
        <v>37</v>
      </c>
      <c r="I7478">
        <v>17</v>
      </c>
      <c r="J7478" t="s">
        <v>33</v>
      </c>
      <c r="K7478">
        <v>49</v>
      </c>
      <c r="L7478">
        <v>67</v>
      </c>
      <c r="M7478">
        <v>71</v>
      </c>
      <c r="N7478" t="s">
        <v>33</v>
      </c>
      <c r="O7478" t="s">
        <v>33</v>
      </c>
      <c r="P7478" t="s">
        <v>33</v>
      </c>
      <c r="Q7478">
        <v>59</v>
      </c>
      <c r="R7478">
        <v>67</v>
      </c>
      <c r="S7478">
        <v>234</v>
      </c>
      <c r="T7478" t="s">
        <v>33</v>
      </c>
      <c r="U7478" t="s">
        <v>33</v>
      </c>
      <c r="V7478">
        <v>67</v>
      </c>
      <c r="W7478">
        <v>67</v>
      </c>
      <c r="X7478">
        <v>0</v>
      </c>
      <c r="Y7478" t="s">
        <v>34</v>
      </c>
      <c r="Z7478" t="s">
        <v>33</v>
      </c>
      <c r="AA7478">
        <f>VLOOKUP(Table1[[#This Row],[Facility Name]],D_2,8,0)</f>
        <v>63</v>
      </c>
    </row>
    <row r="7479" spans="1:27" hidden="1" x14ac:dyDescent="0.25">
      <c r="A7479">
        <v>682665</v>
      </c>
      <c r="B7479" t="s">
        <v>8692</v>
      </c>
      <c r="C7479">
        <v>4</v>
      </c>
      <c r="D7479" t="s">
        <v>836</v>
      </c>
      <c r="F7479" t="s">
        <v>29</v>
      </c>
      <c r="G7479" t="s">
        <v>30</v>
      </c>
      <c r="H7479" t="s">
        <v>31</v>
      </c>
      <c r="I7479">
        <v>16</v>
      </c>
      <c r="J7479" t="s">
        <v>33</v>
      </c>
      <c r="K7479">
        <v>19</v>
      </c>
      <c r="L7479">
        <v>38</v>
      </c>
      <c r="M7479">
        <v>44</v>
      </c>
      <c r="N7479" t="s">
        <v>33</v>
      </c>
      <c r="O7479" t="s">
        <v>33</v>
      </c>
      <c r="P7479" t="s">
        <v>34</v>
      </c>
      <c r="Q7479">
        <v>23</v>
      </c>
      <c r="R7479">
        <v>26</v>
      </c>
      <c r="S7479">
        <v>23</v>
      </c>
      <c r="T7479" t="s">
        <v>33</v>
      </c>
      <c r="U7479" t="s">
        <v>33</v>
      </c>
      <c r="V7479">
        <v>38</v>
      </c>
      <c r="W7479">
        <v>38</v>
      </c>
      <c r="X7479">
        <v>0</v>
      </c>
      <c r="Y7479" t="s">
        <v>34</v>
      </c>
      <c r="Z7479" t="s">
        <v>33</v>
      </c>
      <c r="AA7479" t="e">
        <f>VLOOKUP(Table1[[#This Row],[Facility Name]],D_2,8,0)</f>
        <v>#N/A</v>
      </c>
    </row>
    <row r="7480" spans="1:27" hidden="1" x14ac:dyDescent="0.25">
      <c r="A7480">
        <v>682666</v>
      </c>
      <c r="B7480" t="s">
        <v>8693</v>
      </c>
      <c r="C7480">
        <v>3</v>
      </c>
      <c r="D7480" t="s">
        <v>836</v>
      </c>
      <c r="F7480" t="s">
        <v>29</v>
      </c>
      <c r="G7480" t="s">
        <v>30</v>
      </c>
      <c r="H7480" t="s">
        <v>37</v>
      </c>
      <c r="I7480">
        <v>13</v>
      </c>
      <c r="J7480" t="s">
        <v>34</v>
      </c>
      <c r="K7480">
        <v>15</v>
      </c>
      <c r="L7480">
        <v>27</v>
      </c>
      <c r="M7480">
        <v>30</v>
      </c>
      <c r="N7480" t="s">
        <v>33</v>
      </c>
      <c r="O7480" t="s">
        <v>33</v>
      </c>
      <c r="P7480" t="s">
        <v>34</v>
      </c>
      <c r="Q7480">
        <v>21</v>
      </c>
      <c r="R7480">
        <v>21</v>
      </c>
      <c r="S7480">
        <v>21</v>
      </c>
      <c r="T7480" t="s">
        <v>33</v>
      </c>
      <c r="U7480" t="s">
        <v>33</v>
      </c>
      <c r="V7480">
        <v>30</v>
      </c>
      <c r="W7480">
        <v>30</v>
      </c>
      <c r="X7480">
        <v>0</v>
      </c>
      <c r="Y7480" t="s">
        <v>34</v>
      </c>
      <c r="Z7480" t="s">
        <v>33</v>
      </c>
      <c r="AA7480" t="e">
        <f>VLOOKUP(Table1[[#This Row],[Facility Name]],D_2,8,0)</f>
        <v>#N/A</v>
      </c>
    </row>
    <row r="7481" spans="1:27" hidden="1" x14ac:dyDescent="0.25">
      <c r="A7481">
        <v>852510</v>
      </c>
      <c r="B7481" t="s">
        <v>8694</v>
      </c>
      <c r="C7481">
        <v>2</v>
      </c>
      <c r="D7481" t="s">
        <v>824</v>
      </c>
      <c r="F7481" t="s">
        <v>29</v>
      </c>
      <c r="G7481" t="s">
        <v>30</v>
      </c>
      <c r="H7481" t="s">
        <v>31</v>
      </c>
      <c r="I7481">
        <v>17</v>
      </c>
      <c r="J7481" t="s">
        <v>33</v>
      </c>
      <c r="K7481">
        <v>43</v>
      </c>
      <c r="L7481">
        <v>60</v>
      </c>
      <c r="M7481">
        <v>60</v>
      </c>
      <c r="N7481" t="s">
        <v>33</v>
      </c>
      <c r="O7481" t="s">
        <v>33</v>
      </c>
      <c r="P7481" t="s">
        <v>33</v>
      </c>
      <c r="Q7481">
        <v>48</v>
      </c>
      <c r="R7481">
        <v>53</v>
      </c>
      <c r="S7481">
        <v>113</v>
      </c>
      <c r="T7481" t="s">
        <v>40</v>
      </c>
      <c r="U7481" t="s">
        <v>33</v>
      </c>
      <c r="V7481">
        <v>62</v>
      </c>
      <c r="W7481">
        <v>62</v>
      </c>
      <c r="X7481">
        <v>0</v>
      </c>
      <c r="Y7481" t="s">
        <v>34</v>
      </c>
      <c r="Z7481" t="s">
        <v>33</v>
      </c>
      <c r="AA7481" t="e">
        <f>VLOOKUP(Table1[[#This Row],[Facility Name]],D_2,8,0)</f>
        <v>#N/A</v>
      </c>
    </row>
    <row r="7482" spans="1:27" hidden="1" x14ac:dyDescent="0.25">
      <c r="A7482">
        <v>682550</v>
      </c>
      <c r="B7482" t="s">
        <v>8387</v>
      </c>
      <c r="C7482">
        <v>3</v>
      </c>
      <c r="D7482" t="s">
        <v>836</v>
      </c>
      <c r="E7482" t="s">
        <v>569</v>
      </c>
      <c r="F7482" t="s">
        <v>29</v>
      </c>
      <c r="G7482" t="s">
        <v>30</v>
      </c>
      <c r="H7482" t="s">
        <v>31</v>
      </c>
      <c r="I7482">
        <v>0</v>
      </c>
      <c r="J7482" t="s">
        <v>33</v>
      </c>
      <c r="K7482">
        <v>47</v>
      </c>
      <c r="L7482">
        <v>77</v>
      </c>
      <c r="M7482">
        <v>81</v>
      </c>
      <c r="N7482" t="s">
        <v>33</v>
      </c>
      <c r="O7482" t="s">
        <v>33</v>
      </c>
      <c r="P7482" t="s">
        <v>33</v>
      </c>
      <c r="Q7482">
        <v>52</v>
      </c>
      <c r="R7482">
        <v>46</v>
      </c>
      <c r="S7482">
        <v>196</v>
      </c>
      <c r="T7482" t="s">
        <v>34</v>
      </c>
      <c r="U7482" t="s">
        <v>34</v>
      </c>
      <c r="V7482">
        <v>0</v>
      </c>
      <c r="W7482">
        <v>0</v>
      </c>
      <c r="X7482">
        <v>0</v>
      </c>
      <c r="Y7482" t="s">
        <v>33</v>
      </c>
      <c r="Z7482" t="s">
        <v>33</v>
      </c>
      <c r="AA7482" t="e">
        <f>VLOOKUP(Table1[[#This Row],[Facility Name]],D_2,8,0)</f>
        <v>#N/A</v>
      </c>
    </row>
    <row r="7483" spans="1:27" x14ac:dyDescent="0.25">
      <c r="A7483">
        <v>682562</v>
      </c>
      <c r="B7483" t="s">
        <v>8221</v>
      </c>
      <c r="C7483">
        <v>4</v>
      </c>
      <c r="D7483" t="s">
        <v>836</v>
      </c>
      <c r="E7483" t="s">
        <v>904</v>
      </c>
      <c r="F7483" t="s">
        <v>29</v>
      </c>
      <c r="G7483" t="s">
        <v>30</v>
      </c>
      <c r="H7483" t="s">
        <v>407</v>
      </c>
      <c r="I7483">
        <v>24</v>
      </c>
      <c r="J7483" t="s">
        <v>33</v>
      </c>
      <c r="K7483">
        <v>33</v>
      </c>
      <c r="L7483">
        <v>124</v>
      </c>
      <c r="M7483">
        <v>132</v>
      </c>
      <c r="N7483" t="s">
        <v>33</v>
      </c>
      <c r="O7483" t="s">
        <v>33</v>
      </c>
      <c r="P7483" t="s">
        <v>33</v>
      </c>
      <c r="Q7483">
        <v>101</v>
      </c>
      <c r="R7483">
        <v>145</v>
      </c>
      <c r="S7483">
        <v>400</v>
      </c>
      <c r="T7483" t="s">
        <v>40</v>
      </c>
      <c r="U7483" t="s">
        <v>33</v>
      </c>
      <c r="V7483">
        <v>123</v>
      </c>
      <c r="W7483">
        <v>123</v>
      </c>
      <c r="X7483">
        <v>0</v>
      </c>
      <c r="Y7483" t="s">
        <v>33</v>
      </c>
      <c r="Z7483" t="s">
        <v>33</v>
      </c>
      <c r="AA7483">
        <f>VLOOKUP(Table1[[#This Row],[Facility Name]],D_2,8,0)</f>
        <v>57</v>
      </c>
    </row>
    <row r="7484" spans="1:27" hidden="1" x14ac:dyDescent="0.25">
      <c r="A7484">
        <v>682552</v>
      </c>
      <c r="B7484" t="s">
        <v>8389</v>
      </c>
      <c r="C7484">
        <v>3</v>
      </c>
      <c r="D7484" t="s">
        <v>836</v>
      </c>
      <c r="E7484" t="s">
        <v>542</v>
      </c>
      <c r="F7484" t="s">
        <v>29</v>
      </c>
      <c r="G7484" t="s">
        <v>30</v>
      </c>
      <c r="H7484" t="s">
        <v>31</v>
      </c>
      <c r="I7484">
        <v>12</v>
      </c>
      <c r="J7484" t="s">
        <v>33</v>
      </c>
      <c r="K7484">
        <v>64</v>
      </c>
      <c r="L7484">
        <v>96</v>
      </c>
      <c r="M7484">
        <v>97</v>
      </c>
      <c r="N7484" t="s">
        <v>33</v>
      </c>
      <c r="O7484" t="s">
        <v>33</v>
      </c>
      <c r="P7484" t="s">
        <v>32</v>
      </c>
      <c r="Q7484">
        <v>75</v>
      </c>
      <c r="R7484">
        <v>118</v>
      </c>
      <c r="S7484">
        <v>304</v>
      </c>
      <c r="T7484" t="s">
        <v>33</v>
      </c>
      <c r="U7484" t="s">
        <v>33</v>
      </c>
      <c r="V7484">
        <v>89</v>
      </c>
      <c r="W7484">
        <v>89</v>
      </c>
      <c r="X7484">
        <v>0</v>
      </c>
      <c r="Y7484" t="s">
        <v>33</v>
      </c>
      <c r="Z7484" t="s">
        <v>33</v>
      </c>
      <c r="AA7484" t="e">
        <f>VLOOKUP(Table1[[#This Row],[Facility Name]],D_2,8,0)</f>
        <v>#N/A</v>
      </c>
    </row>
    <row r="7485" spans="1:27" x14ac:dyDescent="0.25">
      <c r="A7485">
        <v>682565</v>
      </c>
      <c r="B7485" t="s">
        <v>8241</v>
      </c>
      <c r="C7485">
        <v>3</v>
      </c>
      <c r="D7485" t="s">
        <v>836</v>
      </c>
      <c r="E7485" t="s">
        <v>1035</v>
      </c>
      <c r="F7485" t="s">
        <v>29</v>
      </c>
      <c r="G7485" t="s">
        <v>30</v>
      </c>
      <c r="H7485" t="s">
        <v>37</v>
      </c>
      <c r="I7485">
        <v>17</v>
      </c>
      <c r="J7485" t="s">
        <v>33</v>
      </c>
      <c r="K7485">
        <v>73</v>
      </c>
      <c r="L7485">
        <v>116</v>
      </c>
      <c r="M7485">
        <v>121</v>
      </c>
      <c r="N7485" t="s">
        <v>33</v>
      </c>
      <c r="O7485" t="s">
        <v>33</v>
      </c>
      <c r="P7485" t="s">
        <v>33</v>
      </c>
      <c r="Q7485">
        <v>103</v>
      </c>
      <c r="R7485">
        <v>91</v>
      </c>
      <c r="S7485">
        <v>349</v>
      </c>
      <c r="T7485" t="s">
        <v>33</v>
      </c>
      <c r="U7485" t="s">
        <v>33</v>
      </c>
      <c r="V7485">
        <v>99</v>
      </c>
      <c r="W7485">
        <v>99</v>
      </c>
      <c r="X7485">
        <v>0</v>
      </c>
      <c r="Y7485" t="s">
        <v>33</v>
      </c>
      <c r="Z7485" t="s">
        <v>33</v>
      </c>
      <c r="AA7485">
        <f>VLOOKUP(Table1[[#This Row],[Facility Name]],D_2,8,0)</f>
        <v>54</v>
      </c>
    </row>
    <row r="7486" spans="1:27" hidden="1" x14ac:dyDescent="0.25">
      <c r="A7486">
        <v>682556</v>
      </c>
      <c r="B7486" t="s">
        <v>8480</v>
      </c>
      <c r="C7486">
        <v>4</v>
      </c>
      <c r="D7486" t="s">
        <v>836</v>
      </c>
      <c r="E7486" t="s">
        <v>849</v>
      </c>
      <c r="F7486" t="s">
        <v>29</v>
      </c>
      <c r="G7486" t="s">
        <v>30</v>
      </c>
      <c r="H7486" t="s">
        <v>31</v>
      </c>
      <c r="I7486">
        <v>20</v>
      </c>
      <c r="J7486" t="s">
        <v>33</v>
      </c>
      <c r="K7486">
        <v>79</v>
      </c>
      <c r="L7486">
        <v>102</v>
      </c>
      <c r="M7486">
        <v>106</v>
      </c>
      <c r="N7486" t="s">
        <v>33</v>
      </c>
      <c r="O7486" t="s">
        <v>33</v>
      </c>
      <c r="P7486" t="s">
        <v>33</v>
      </c>
      <c r="Q7486">
        <v>86</v>
      </c>
      <c r="R7486">
        <v>71</v>
      </c>
      <c r="S7486">
        <v>273</v>
      </c>
      <c r="T7486" t="s">
        <v>33</v>
      </c>
      <c r="U7486" t="s">
        <v>33</v>
      </c>
      <c r="V7486">
        <v>93</v>
      </c>
      <c r="W7486">
        <v>93</v>
      </c>
      <c r="X7486">
        <v>0</v>
      </c>
      <c r="Y7486" t="s">
        <v>33</v>
      </c>
      <c r="Z7486" t="s">
        <v>33</v>
      </c>
      <c r="AA7486" t="e">
        <f>VLOOKUP(Table1[[#This Row],[Facility Name]],D_2,8,0)</f>
        <v>#N/A</v>
      </c>
    </row>
    <row r="7487" spans="1:27" x14ac:dyDescent="0.25">
      <c r="A7487">
        <v>682569</v>
      </c>
      <c r="B7487" t="s">
        <v>8038</v>
      </c>
      <c r="C7487">
        <v>2</v>
      </c>
      <c r="D7487" t="s">
        <v>836</v>
      </c>
      <c r="E7487" t="s">
        <v>1035</v>
      </c>
      <c r="F7487" t="s">
        <v>29</v>
      </c>
      <c r="G7487" t="s">
        <v>30</v>
      </c>
      <c r="H7487" t="s">
        <v>37</v>
      </c>
      <c r="I7487">
        <v>17</v>
      </c>
      <c r="J7487" t="s">
        <v>32</v>
      </c>
      <c r="K7487">
        <v>81</v>
      </c>
      <c r="L7487">
        <v>121</v>
      </c>
      <c r="M7487">
        <v>130</v>
      </c>
      <c r="N7487" t="s">
        <v>33</v>
      </c>
      <c r="O7487" t="s">
        <v>33</v>
      </c>
      <c r="P7487" t="s">
        <v>32</v>
      </c>
      <c r="Q7487">
        <v>100</v>
      </c>
      <c r="R7487">
        <v>124</v>
      </c>
      <c r="S7487">
        <v>376</v>
      </c>
      <c r="T7487" t="s">
        <v>33</v>
      </c>
      <c r="U7487" t="s">
        <v>33</v>
      </c>
      <c r="V7487">
        <v>118</v>
      </c>
      <c r="W7487">
        <v>118</v>
      </c>
      <c r="X7487">
        <v>0</v>
      </c>
      <c r="Y7487" t="s">
        <v>33</v>
      </c>
      <c r="Z7487" t="s">
        <v>33</v>
      </c>
      <c r="AA7487">
        <f>VLOOKUP(Table1[[#This Row],[Facility Name]],D_2,8,0)</f>
        <v>41</v>
      </c>
    </row>
    <row r="7488" spans="1:27" x14ac:dyDescent="0.25">
      <c r="A7488">
        <v>682571</v>
      </c>
      <c r="B7488" t="s">
        <v>8039</v>
      </c>
      <c r="C7488">
        <v>5</v>
      </c>
      <c r="D7488" t="s">
        <v>836</v>
      </c>
      <c r="E7488" t="s">
        <v>864</v>
      </c>
      <c r="F7488" t="s">
        <v>29</v>
      </c>
      <c r="G7488" t="s">
        <v>30</v>
      </c>
      <c r="H7488" t="s">
        <v>37</v>
      </c>
      <c r="I7488">
        <v>17</v>
      </c>
      <c r="J7488" t="s">
        <v>33</v>
      </c>
      <c r="K7488">
        <v>46</v>
      </c>
      <c r="L7488">
        <v>63</v>
      </c>
      <c r="M7488">
        <v>68</v>
      </c>
      <c r="N7488" t="s">
        <v>33</v>
      </c>
      <c r="O7488" t="s">
        <v>33</v>
      </c>
      <c r="P7488" t="s">
        <v>33</v>
      </c>
      <c r="Q7488">
        <v>51</v>
      </c>
      <c r="R7488">
        <v>38</v>
      </c>
      <c r="S7488">
        <v>193</v>
      </c>
      <c r="T7488" t="s">
        <v>40</v>
      </c>
      <c r="U7488" t="s">
        <v>33</v>
      </c>
      <c r="V7488">
        <v>61</v>
      </c>
      <c r="W7488">
        <v>61</v>
      </c>
      <c r="X7488">
        <v>0</v>
      </c>
      <c r="Y7488" t="s">
        <v>34</v>
      </c>
      <c r="Z7488" t="s">
        <v>33</v>
      </c>
      <c r="AA7488">
        <f>VLOOKUP(Table1[[#This Row],[Facility Name]],D_2,8,0)</f>
        <v>80</v>
      </c>
    </row>
    <row r="7489" spans="1:27" hidden="1" x14ac:dyDescent="0.25">
      <c r="A7489">
        <v>682560</v>
      </c>
      <c r="B7489" t="s">
        <v>8499</v>
      </c>
      <c r="C7489">
        <v>3</v>
      </c>
      <c r="D7489" t="s">
        <v>836</v>
      </c>
      <c r="E7489" t="s">
        <v>898</v>
      </c>
      <c r="F7489" t="s">
        <v>29</v>
      </c>
      <c r="G7489" t="s">
        <v>30</v>
      </c>
      <c r="H7489" t="s">
        <v>31</v>
      </c>
      <c r="I7489">
        <v>16</v>
      </c>
      <c r="J7489" t="s">
        <v>33</v>
      </c>
      <c r="K7489">
        <v>24</v>
      </c>
      <c r="L7489">
        <v>33</v>
      </c>
      <c r="M7489">
        <v>34</v>
      </c>
      <c r="N7489" t="s">
        <v>33</v>
      </c>
      <c r="O7489" t="s">
        <v>33</v>
      </c>
      <c r="P7489" t="s">
        <v>33</v>
      </c>
      <c r="Q7489">
        <v>30</v>
      </c>
      <c r="R7489">
        <v>29</v>
      </c>
      <c r="S7489">
        <v>134</v>
      </c>
      <c r="T7489" t="s">
        <v>33</v>
      </c>
      <c r="U7489" t="s">
        <v>33</v>
      </c>
      <c r="V7489">
        <v>31</v>
      </c>
      <c r="W7489">
        <v>31</v>
      </c>
      <c r="X7489">
        <v>0</v>
      </c>
      <c r="Y7489" t="s">
        <v>34</v>
      </c>
      <c r="Z7489" t="s">
        <v>33</v>
      </c>
      <c r="AA7489" t="e">
        <f>VLOOKUP(Table1[[#This Row],[Facility Name]],D_2,8,0)</f>
        <v>#N/A</v>
      </c>
    </row>
    <row r="7490" spans="1:27" hidden="1" x14ac:dyDescent="0.25">
      <c r="A7490">
        <v>552879</v>
      </c>
      <c r="B7490" t="s">
        <v>8702</v>
      </c>
      <c r="D7490" t="s">
        <v>554</v>
      </c>
      <c r="F7490" t="s">
        <v>29</v>
      </c>
      <c r="G7490" t="s">
        <v>63</v>
      </c>
      <c r="H7490" t="s">
        <v>64</v>
      </c>
      <c r="I7490">
        <v>24</v>
      </c>
      <c r="J7490" t="s">
        <v>34</v>
      </c>
      <c r="K7490">
        <v>0</v>
      </c>
      <c r="L7490">
        <v>11</v>
      </c>
      <c r="M7490">
        <v>0</v>
      </c>
      <c r="N7490" t="s">
        <v>34</v>
      </c>
      <c r="O7490" t="s">
        <v>34</v>
      </c>
      <c r="P7490" t="s">
        <v>34</v>
      </c>
      <c r="Q7490">
        <v>0</v>
      </c>
      <c r="R7490">
        <v>3</v>
      </c>
      <c r="S7490">
        <v>0</v>
      </c>
      <c r="T7490" t="s">
        <v>34</v>
      </c>
      <c r="U7490" t="s">
        <v>32</v>
      </c>
      <c r="V7490">
        <v>13</v>
      </c>
      <c r="W7490">
        <v>13</v>
      </c>
      <c r="X7490">
        <v>0</v>
      </c>
      <c r="Y7490" t="s">
        <v>34</v>
      </c>
      <c r="Z7490" t="s">
        <v>33</v>
      </c>
      <c r="AA7490" t="e">
        <f>VLOOKUP(Table1[[#This Row],[Facility Name]],D_2,8,0)</f>
        <v>#N/A</v>
      </c>
    </row>
    <row r="7491" spans="1:27" hidden="1" x14ac:dyDescent="0.25">
      <c r="A7491">
        <v>552880</v>
      </c>
      <c r="B7491" t="s">
        <v>8703</v>
      </c>
      <c r="D7491" t="s">
        <v>554</v>
      </c>
      <c r="F7491" t="s">
        <v>29</v>
      </c>
      <c r="G7491" t="s">
        <v>30</v>
      </c>
      <c r="H7491" t="s">
        <v>37</v>
      </c>
      <c r="I7491">
        <v>25</v>
      </c>
      <c r="J7491" t="s">
        <v>34</v>
      </c>
      <c r="K7491">
        <v>0</v>
      </c>
      <c r="L7491">
        <v>0</v>
      </c>
      <c r="M7491">
        <v>0</v>
      </c>
      <c r="N7491" t="s">
        <v>34</v>
      </c>
      <c r="O7491" t="s">
        <v>34</v>
      </c>
      <c r="P7491" t="s">
        <v>34</v>
      </c>
      <c r="Q7491">
        <v>0</v>
      </c>
      <c r="R7491">
        <v>0</v>
      </c>
      <c r="S7491">
        <v>0</v>
      </c>
      <c r="T7491" t="s">
        <v>34</v>
      </c>
      <c r="U7491" t="s">
        <v>34</v>
      </c>
      <c r="V7491">
        <v>0</v>
      </c>
      <c r="W7491">
        <v>0</v>
      </c>
      <c r="X7491">
        <v>0</v>
      </c>
      <c r="Y7491" t="s">
        <v>34</v>
      </c>
      <c r="Z7491" t="s">
        <v>34</v>
      </c>
      <c r="AA7491" t="e">
        <f>VLOOKUP(Table1[[#This Row],[Facility Name]],D_2,8,0)</f>
        <v>#N/A</v>
      </c>
    </row>
    <row r="7492" spans="1:27" hidden="1" x14ac:dyDescent="0.25">
      <c r="A7492">
        <v>852562</v>
      </c>
      <c r="B7492" t="s">
        <v>8704</v>
      </c>
      <c r="D7492" t="s">
        <v>824</v>
      </c>
      <c r="F7492" t="s">
        <v>29</v>
      </c>
      <c r="G7492" t="s">
        <v>30</v>
      </c>
      <c r="H7492" t="s">
        <v>1131</v>
      </c>
      <c r="I7492">
        <v>3</v>
      </c>
      <c r="J7492" t="s">
        <v>34</v>
      </c>
      <c r="K7492">
        <v>2</v>
      </c>
      <c r="L7492">
        <v>3</v>
      </c>
      <c r="M7492">
        <v>4</v>
      </c>
      <c r="N7492" t="s">
        <v>34</v>
      </c>
      <c r="O7492" t="s">
        <v>34</v>
      </c>
      <c r="P7492" t="s">
        <v>34</v>
      </c>
      <c r="Q7492">
        <v>2</v>
      </c>
      <c r="R7492">
        <v>0</v>
      </c>
      <c r="S7492">
        <v>2</v>
      </c>
      <c r="T7492" t="s">
        <v>34</v>
      </c>
      <c r="U7492" t="s">
        <v>34</v>
      </c>
      <c r="V7492">
        <v>0</v>
      </c>
      <c r="W7492">
        <v>0</v>
      </c>
      <c r="X7492">
        <v>0</v>
      </c>
      <c r="Y7492" t="s">
        <v>34</v>
      </c>
      <c r="Z7492" t="s">
        <v>34</v>
      </c>
      <c r="AA7492" t="e">
        <f>VLOOKUP(Table1[[#This Row],[Facility Name]],D_2,8,0)</f>
        <v>#N/A</v>
      </c>
    </row>
    <row r="7493" spans="1:27" hidden="1" x14ac:dyDescent="0.25">
      <c r="A7493">
        <v>852563</v>
      </c>
      <c r="B7493" t="s">
        <v>8705</v>
      </c>
      <c r="D7493" t="s">
        <v>824</v>
      </c>
      <c r="F7493" t="s">
        <v>29</v>
      </c>
      <c r="G7493" t="s">
        <v>30</v>
      </c>
      <c r="H7493" t="s">
        <v>37</v>
      </c>
      <c r="I7493">
        <v>11</v>
      </c>
      <c r="J7493" t="s">
        <v>34</v>
      </c>
      <c r="K7493">
        <v>9</v>
      </c>
      <c r="L7493">
        <v>11</v>
      </c>
      <c r="M7493">
        <v>13</v>
      </c>
      <c r="N7493" t="s">
        <v>34</v>
      </c>
      <c r="O7493" t="s">
        <v>34</v>
      </c>
      <c r="P7493" t="s">
        <v>34</v>
      </c>
      <c r="Q7493">
        <v>9</v>
      </c>
      <c r="R7493">
        <v>2</v>
      </c>
      <c r="S7493">
        <v>9</v>
      </c>
      <c r="T7493" t="s">
        <v>34</v>
      </c>
      <c r="U7493" t="s">
        <v>33</v>
      </c>
      <c r="V7493">
        <v>11</v>
      </c>
      <c r="W7493">
        <v>11</v>
      </c>
      <c r="X7493">
        <v>0</v>
      </c>
      <c r="Y7493" t="s">
        <v>34</v>
      </c>
      <c r="Z7493" t="s">
        <v>34</v>
      </c>
      <c r="AA7493" t="e">
        <f>VLOOKUP(Table1[[#This Row],[Facility Name]],D_2,8,0)</f>
        <v>#N/A</v>
      </c>
    </row>
    <row r="7494" spans="1:27" hidden="1" x14ac:dyDescent="0.25">
      <c r="A7494">
        <v>852564</v>
      </c>
      <c r="B7494" t="s">
        <v>8706</v>
      </c>
      <c r="D7494" t="s">
        <v>824</v>
      </c>
      <c r="F7494" t="s">
        <v>29</v>
      </c>
      <c r="G7494" t="s">
        <v>30</v>
      </c>
      <c r="H7494" t="s">
        <v>37</v>
      </c>
      <c r="I7494">
        <v>11</v>
      </c>
      <c r="J7494" t="s">
        <v>34</v>
      </c>
      <c r="K7494">
        <v>1</v>
      </c>
      <c r="L7494">
        <v>9</v>
      </c>
      <c r="M7494">
        <v>8</v>
      </c>
      <c r="N7494" t="s">
        <v>34</v>
      </c>
      <c r="O7494" t="s">
        <v>34</v>
      </c>
      <c r="P7494" t="s">
        <v>34</v>
      </c>
      <c r="Q7494">
        <v>4</v>
      </c>
      <c r="R7494">
        <v>0</v>
      </c>
      <c r="S7494">
        <v>4</v>
      </c>
      <c r="T7494" t="s">
        <v>34</v>
      </c>
      <c r="U7494" t="s">
        <v>34</v>
      </c>
      <c r="V7494">
        <v>10</v>
      </c>
      <c r="W7494">
        <v>10</v>
      </c>
      <c r="X7494">
        <v>0</v>
      </c>
      <c r="Y7494" t="s">
        <v>34</v>
      </c>
      <c r="Z7494" t="s">
        <v>34</v>
      </c>
      <c r="AA7494" t="e">
        <f>VLOOKUP(Table1[[#This Row],[Facility Name]],D_2,8,0)</f>
        <v>#N/A</v>
      </c>
    </row>
    <row r="7495" spans="1:27" x14ac:dyDescent="0.25">
      <c r="A7495">
        <v>682575</v>
      </c>
      <c r="B7495" t="s">
        <v>8116</v>
      </c>
      <c r="C7495">
        <v>3</v>
      </c>
      <c r="D7495" t="s">
        <v>836</v>
      </c>
      <c r="E7495" t="s">
        <v>1215</v>
      </c>
      <c r="F7495" t="s">
        <v>29</v>
      </c>
      <c r="G7495" t="s">
        <v>30</v>
      </c>
      <c r="H7495" t="s">
        <v>37</v>
      </c>
      <c r="I7495">
        <v>24</v>
      </c>
      <c r="J7495" t="s">
        <v>33</v>
      </c>
      <c r="K7495">
        <v>69</v>
      </c>
      <c r="L7495">
        <v>107</v>
      </c>
      <c r="M7495">
        <v>110</v>
      </c>
      <c r="N7495" t="s">
        <v>33</v>
      </c>
      <c r="O7495" t="s">
        <v>33</v>
      </c>
      <c r="P7495" t="s">
        <v>33</v>
      </c>
      <c r="Q7495">
        <v>92</v>
      </c>
      <c r="R7495">
        <v>104</v>
      </c>
      <c r="S7495">
        <v>426</v>
      </c>
      <c r="T7495" t="s">
        <v>33</v>
      </c>
      <c r="U7495" t="s">
        <v>33</v>
      </c>
      <c r="V7495">
        <v>110</v>
      </c>
      <c r="W7495">
        <v>110</v>
      </c>
      <c r="X7495">
        <v>0</v>
      </c>
      <c r="Y7495" t="s">
        <v>33</v>
      </c>
      <c r="Z7495" t="s">
        <v>33</v>
      </c>
      <c r="AA7495">
        <f>VLOOKUP(Table1[[#This Row],[Facility Name]],D_2,8,0)</f>
        <v>49</v>
      </c>
    </row>
    <row r="7496" spans="1:27" x14ac:dyDescent="0.25">
      <c r="A7496">
        <v>682576</v>
      </c>
      <c r="B7496" t="s">
        <v>8117</v>
      </c>
      <c r="C7496">
        <v>3</v>
      </c>
      <c r="D7496" t="s">
        <v>836</v>
      </c>
      <c r="E7496" t="s">
        <v>934</v>
      </c>
      <c r="F7496" t="s">
        <v>29</v>
      </c>
      <c r="G7496" t="s">
        <v>63</v>
      </c>
      <c r="H7496" t="s">
        <v>64</v>
      </c>
      <c r="I7496">
        <v>13</v>
      </c>
      <c r="J7496" t="s">
        <v>34</v>
      </c>
      <c r="K7496">
        <v>14</v>
      </c>
      <c r="L7496">
        <v>24</v>
      </c>
      <c r="M7496">
        <v>24</v>
      </c>
      <c r="N7496" t="s">
        <v>33</v>
      </c>
      <c r="O7496" t="s">
        <v>33</v>
      </c>
      <c r="P7496" t="s">
        <v>33</v>
      </c>
      <c r="Q7496">
        <v>21</v>
      </c>
      <c r="R7496">
        <v>20</v>
      </c>
      <c r="S7496">
        <v>97</v>
      </c>
      <c r="T7496" t="s">
        <v>34</v>
      </c>
      <c r="U7496" t="s">
        <v>33</v>
      </c>
      <c r="V7496">
        <v>23</v>
      </c>
      <c r="W7496">
        <v>23</v>
      </c>
      <c r="X7496">
        <v>0</v>
      </c>
      <c r="Y7496" t="s">
        <v>34</v>
      </c>
      <c r="Z7496" t="s">
        <v>33</v>
      </c>
      <c r="AA7496">
        <f>VLOOKUP(Table1[[#This Row],[Facility Name]],D_2,8,0)</f>
        <v>59</v>
      </c>
    </row>
    <row r="7497" spans="1:27" hidden="1" x14ac:dyDescent="0.25">
      <c r="A7497">
        <v>682563</v>
      </c>
      <c r="B7497" t="s">
        <v>8222</v>
      </c>
      <c r="C7497">
        <v>3</v>
      </c>
      <c r="D7497" t="s">
        <v>836</v>
      </c>
      <c r="E7497" t="s">
        <v>475</v>
      </c>
      <c r="F7497" t="s">
        <v>29</v>
      </c>
      <c r="G7497" t="s">
        <v>30</v>
      </c>
      <c r="H7497" t="s">
        <v>31</v>
      </c>
      <c r="I7497">
        <v>16</v>
      </c>
      <c r="J7497" t="s">
        <v>33</v>
      </c>
      <c r="K7497">
        <v>76</v>
      </c>
      <c r="L7497">
        <v>119</v>
      </c>
      <c r="M7497">
        <v>119</v>
      </c>
      <c r="N7497" t="s">
        <v>32</v>
      </c>
      <c r="O7497" t="s">
        <v>33</v>
      </c>
      <c r="P7497" t="s">
        <v>33</v>
      </c>
      <c r="Q7497">
        <v>85</v>
      </c>
      <c r="R7497">
        <v>129</v>
      </c>
      <c r="S7497">
        <v>373</v>
      </c>
      <c r="T7497" t="s">
        <v>40</v>
      </c>
      <c r="U7497" t="s">
        <v>33</v>
      </c>
      <c r="V7497">
        <v>121</v>
      </c>
      <c r="W7497">
        <v>121</v>
      </c>
      <c r="X7497">
        <v>0</v>
      </c>
      <c r="Y7497" t="s">
        <v>33</v>
      </c>
      <c r="Z7497" t="s">
        <v>33</v>
      </c>
      <c r="AA7497" t="e">
        <f>VLOOKUP(Table1[[#This Row],[Facility Name]],D_2,8,0)</f>
        <v>#N/A</v>
      </c>
    </row>
    <row r="7498" spans="1:27" hidden="1" x14ac:dyDescent="0.25">
      <c r="A7498">
        <v>682564</v>
      </c>
      <c r="B7498" t="s">
        <v>8240</v>
      </c>
      <c r="C7498">
        <v>4</v>
      </c>
      <c r="D7498" t="s">
        <v>836</v>
      </c>
      <c r="E7498" t="s">
        <v>849</v>
      </c>
      <c r="F7498" t="s">
        <v>29</v>
      </c>
      <c r="G7498" t="s">
        <v>30</v>
      </c>
      <c r="H7498" t="s">
        <v>31</v>
      </c>
      <c r="I7498">
        <v>16</v>
      </c>
      <c r="J7498" t="s">
        <v>33</v>
      </c>
      <c r="K7498">
        <v>43</v>
      </c>
      <c r="L7498">
        <v>57</v>
      </c>
      <c r="M7498">
        <v>58</v>
      </c>
      <c r="N7498" t="s">
        <v>33</v>
      </c>
      <c r="O7498" t="s">
        <v>33</v>
      </c>
      <c r="P7498" t="s">
        <v>33</v>
      </c>
      <c r="Q7498">
        <v>48</v>
      </c>
      <c r="R7498">
        <v>45</v>
      </c>
      <c r="S7498">
        <v>158</v>
      </c>
      <c r="T7498" t="s">
        <v>33</v>
      </c>
      <c r="U7498" t="s">
        <v>33</v>
      </c>
      <c r="V7498">
        <v>59</v>
      </c>
      <c r="W7498">
        <v>59</v>
      </c>
      <c r="X7498">
        <v>0</v>
      </c>
      <c r="Y7498" t="s">
        <v>34</v>
      </c>
      <c r="Z7498" t="s">
        <v>33</v>
      </c>
      <c r="AA7498" t="e">
        <f>VLOOKUP(Table1[[#This Row],[Facility Name]],D_2,8,0)</f>
        <v>#N/A</v>
      </c>
    </row>
    <row r="7499" spans="1:27" x14ac:dyDescent="0.25">
      <c r="A7499">
        <v>682578</v>
      </c>
      <c r="B7499" t="s">
        <v>8134</v>
      </c>
      <c r="C7499">
        <v>3</v>
      </c>
      <c r="D7499" t="s">
        <v>836</v>
      </c>
      <c r="E7499" t="s">
        <v>475</v>
      </c>
      <c r="F7499" t="s">
        <v>29</v>
      </c>
      <c r="G7499" t="s">
        <v>30</v>
      </c>
      <c r="H7499" t="s">
        <v>407</v>
      </c>
      <c r="I7499">
        <v>12</v>
      </c>
      <c r="J7499" t="s">
        <v>33</v>
      </c>
      <c r="K7499">
        <v>53</v>
      </c>
      <c r="L7499">
        <v>87</v>
      </c>
      <c r="M7499">
        <v>92</v>
      </c>
      <c r="N7499" t="s">
        <v>32</v>
      </c>
      <c r="O7499" t="s">
        <v>33</v>
      </c>
      <c r="P7499" t="s">
        <v>33</v>
      </c>
      <c r="Q7499">
        <v>64</v>
      </c>
      <c r="R7499">
        <v>115</v>
      </c>
      <c r="S7499">
        <v>297</v>
      </c>
      <c r="T7499" t="s">
        <v>33</v>
      </c>
      <c r="U7499" t="s">
        <v>33</v>
      </c>
      <c r="V7499">
        <v>80</v>
      </c>
      <c r="W7499">
        <v>80</v>
      </c>
      <c r="X7499">
        <v>0</v>
      </c>
      <c r="Y7499" t="s">
        <v>33</v>
      </c>
      <c r="Z7499" t="s">
        <v>33</v>
      </c>
      <c r="AA7499">
        <f>VLOOKUP(Table1[[#This Row],[Facility Name]],D_2,8,0)</f>
        <v>56</v>
      </c>
    </row>
    <row r="7500" spans="1:27" hidden="1" x14ac:dyDescent="0.25">
      <c r="A7500">
        <v>682566</v>
      </c>
      <c r="B7500" t="s">
        <v>8242</v>
      </c>
      <c r="C7500">
        <v>2</v>
      </c>
      <c r="D7500" t="s">
        <v>836</v>
      </c>
      <c r="E7500" t="s">
        <v>898</v>
      </c>
      <c r="F7500" t="s">
        <v>29</v>
      </c>
      <c r="G7500" t="s">
        <v>30</v>
      </c>
      <c r="H7500" t="s">
        <v>31</v>
      </c>
      <c r="I7500">
        <v>16</v>
      </c>
      <c r="J7500" t="s">
        <v>33</v>
      </c>
      <c r="K7500">
        <v>32</v>
      </c>
      <c r="L7500">
        <v>49</v>
      </c>
      <c r="M7500">
        <v>52</v>
      </c>
      <c r="N7500" t="s">
        <v>32</v>
      </c>
      <c r="O7500" t="s">
        <v>32</v>
      </c>
      <c r="P7500" t="s">
        <v>32</v>
      </c>
      <c r="Q7500">
        <v>41</v>
      </c>
      <c r="R7500">
        <v>74</v>
      </c>
      <c r="S7500">
        <v>153</v>
      </c>
      <c r="T7500" t="s">
        <v>33</v>
      </c>
      <c r="U7500" t="s">
        <v>33</v>
      </c>
      <c r="V7500">
        <v>51</v>
      </c>
      <c r="W7500">
        <v>51</v>
      </c>
      <c r="X7500">
        <v>0</v>
      </c>
      <c r="Y7500" t="s">
        <v>34</v>
      </c>
      <c r="Z7500" t="s">
        <v>33</v>
      </c>
      <c r="AA7500" t="e">
        <f>VLOOKUP(Table1[[#This Row],[Facility Name]],D_2,8,0)</f>
        <v>#N/A</v>
      </c>
    </row>
    <row r="7501" spans="1:27" hidden="1" x14ac:dyDescent="0.25">
      <c r="A7501">
        <v>682567</v>
      </c>
      <c r="B7501" t="s">
        <v>8243</v>
      </c>
      <c r="C7501">
        <v>3</v>
      </c>
      <c r="D7501" t="s">
        <v>836</v>
      </c>
      <c r="E7501" t="s">
        <v>934</v>
      </c>
      <c r="F7501" t="s">
        <v>29</v>
      </c>
      <c r="G7501" t="s">
        <v>30</v>
      </c>
      <c r="H7501" t="s">
        <v>31</v>
      </c>
      <c r="I7501">
        <v>20</v>
      </c>
      <c r="J7501" t="s">
        <v>33</v>
      </c>
      <c r="K7501">
        <v>105</v>
      </c>
      <c r="L7501">
        <v>147</v>
      </c>
      <c r="M7501">
        <v>159</v>
      </c>
      <c r="N7501" t="s">
        <v>32</v>
      </c>
      <c r="O7501" t="s">
        <v>33</v>
      </c>
      <c r="P7501" t="s">
        <v>33</v>
      </c>
      <c r="Q7501">
        <v>121</v>
      </c>
      <c r="R7501">
        <v>170</v>
      </c>
      <c r="S7501">
        <v>404</v>
      </c>
      <c r="T7501" t="s">
        <v>40</v>
      </c>
      <c r="U7501" t="s">
        <v>33</v>
      </c>
      <c r="V7501">
        <v>111</v>
      </c>
      <c r="W7501">
        <v>111</v>
      </c>
      <c r="X7501">
        <v>0</v>
      </c>
      <c r="Y7501" t="s">
        <v>33</v>
      </c>
      <c r="Z7501" t="s">
        <v>33</v>
      </c>
      <c r="AA7501" t="e">
        <f>VLOOKUP(Table1[[#This Row],[Facility Name]],D_2,8,0)</f>
        <v>#N/A</v>
      </c>
    </row>
    <row r="7502" spans="1:27" hidden="1" x14ac:dyDescent="0.25">
      <c r="A7502">
        <v>682568</v>
      </c>
      <c r="B7502" t="s">
        <v>8037</v>
      </c>
      <c r="C7502">
        <v>3</v>
      </c>
      <c r="D7502" t="s">
        <v>836</v>
      </c>
      <c r="E7502" t="s">
        <v>458</v>
      </c>
      <c r="F7502" t="s">
        <v>29</v>
      </c>
      <c r="G7502" t="s">
        <v>30</v>
      </c>
      <c r="H7502" t="s">
        <v>31</v>
      </c>
      <c r="I7502">
        <v>16</v>
      </c>
      <c r="J7502" t="s">
        <v>33</v>
      </c>
      <c r="K7502">
        <v>21</v>
      </c>
      <c r="L7502">
        <v>32</v>
      </c>
      <c r="M7502">
        <v>33</v>
      </c>
      <c r="N7502" t="s">
        <v>33</v>
      </c>
      <c r="O7502" t="s">
        <v>33</v>
      </c>
      <c r="P7502" t="s">
        <v>33</v>
      </c>
      <c r="Q7502">
        <v>24</v>
      </c>
      <c r="R7502">
        <v>40</v>
      </c>
      <c r="S7502">
        <v>106</v>
      </c>
      <c r="T7502" t="s">
        <v>33</v>
      </c>
      <c r="U7502" t="s">
        <v>33</v>
      </c>
      <c r="V7502">
        <v>33</v>
      </c>
      <c r="W7502">
        <v>33</v>
      </c>
      <c r="X7502">
        <v>0</v>
      </c>
      <c r="Y7502" t="s">
        <v>34</v>
      </c>
      <c r="Z7502" t="s">
        <v>33</v>
      </c>
      <c r="AA7502" t="e">
        <f>VLOOKUP(Table1[[#This Row],[Facility Name]],D_2,8,0)</f>
        <v>#N/A</v>
      </c>
    </row>
    <row r="7503" spans="1:27" hidden="1" x14ac:dyDescent="0.25">
      <c r="A7503">
        <v>682667</v>
      </c>
      <c r="B7503" t="s">
        <v>8713</v>
      </c>
      <c r="C7503">
        <v>3</v>
      </c>
      <c r="D7503" t="s">
        <v>836</v>
      </c>
      <c r="F7503" t="s">
        <v>29</v>
      </c>
      <c r="G7503" t="s">
        <v>30</v>
      </c>
      <c r="H7503" t="s">
        <v>37</v>
      </c>
      <c r="I7503">
        <v>13</v>
      </c>
      <c r="J7503" t="s">
        <v>34</v>
      </c>
      <c r="K7503">
        <v>20</v>
      </c>
      <c r="L7503">
        <v>36</v>
      </c>
      <c r="M7503">
        <v>41</v>
      </c>
      <c r="N7503" t="s">
        <v>33</v>
      </c>
      <c r="O7503" t="s">
        <v>33</v>
      </c>
      <c r="P7503" t="s">
        <v>34</v>
      </c>
      <c r="Q7503">
        <v>24</v>
      </c>
      <c r="R7503">
        <v>17</v>
      </c>
      <c r="S7503">
        <v>24</v>
      </c>
      <c r="T7503" t="s">
        <v>33</v>
      </c>
      <c r="U7503" t="s">
        <v>33</v>
      </c>
      <c r="V7503">
        <v>39</v>
      </c>
      <c r="W7503">
        <v>39</v>
      </c>
      <c r="X7503">
        <v>0</v>
      </c>
      <c r="Y7503" t="s">
        <v>34</v>
      </c>
      <c r="Z7503" t="s">
        <v>33</v>
      </c>
      <c r="AA7503" t="e">
        <f>VLOOKUP(Table1[[#This Row],[Facility Name]],D_2,8,0)</f>
        <v>#N/A</v>
      </c>
    </row>
    <row r="7504" spans="1:27" x14ac:dyDescent="0.25">
      <c r="A7504">
        <v>682579</v>
      </c>
      <c r="B7504" t="s">
        <v>8135</v>
      </c>
      <c r="C7504">
        <v>2</v>
      </c>
      <c r="D7504" t="s">
        <v>836</v>
      </c>
      <c r="E7504" t="s">
        <v>894</v>
      </c>
      <c r="F7504" t="s">
        <v>29</v>
      </c>
      <c r="G7504" t="s">
        <v>63</v>
      </c>
      <c r="H7504" t="s">
        <v>64</v>
      </c>
      <c r="I7504">
        <v>6</v>
      </c>
      <c r="J7504" t="s">
        <v>34</v>
      </c>
      <c r="K7504">
        <v>11</v>
      </c>
      <c r="L7504">
        <v>18</v>
      </c>
      <c r="M7504">
        <v>20</v>
      </c>
      <c r="N7504" t="s">
        <v>33</v>
      </c>
      <c r="O7504" t="s">
        <v>33</v>
      </c>
      <c r="P7504" t="s">
        <v>33</v>
      </c>
      <c r="Q7504">
        <v>15</v>
      </c>
      <c r="R7504">
        <v>16</v>
      </c>
      <c r="S7504">
        <v>57</v>
      </c>
      <c r="T7504" t="s">
        <v>34</v>
      </c>
      <c r="U7504" t="s">
        <v>33</v>
      </c>
      <c r="V7504">
        <v>16</v>
      </c>
      <c r="W7504">
        <v>16</v>
      </c>
      <c r="X7504">
        <v>0</v>
      </c>
      <c r="Y7504" t="s">
        <v>34</v>
      </c>
      <c r="Z7504" t="s">
        <v>33</v>
      </c>
      <c r="AA7504">
        <f>VLOOKUP(Table1[[#This Row],[Facility Name]],D_2,8,0)</f>
        <v>44</v>
      </c>
    </row>
    <row r="7505" spans="1:27" x14ac:dyDescent="0.25">
      <c r="A7505">
        <v>682581</v>
      </c>
      <c r="B7505" t="s">
        <v>8136</v>
      </c>
      <c r="C7505">
        <v>3</v>
      </c>
      <c r="D7505" t="s">
        <v>836</v>
      </c>
      <c r="E7505" t="s">
        <v>884</v>
      </c>
      <c r="F7505" t="s">
        <v>29</v>
      </c>
      <c r="G7505" t="s">
        <v>30</v>
      </c>
      <c r="H7505" t="s">
        <v>37</v>
      </c>
      <c r="I7505">
        <v>19</v>
      </c>
      <c r="J7505" t="s">
        <v>33</v>
      </c>
      <c r="K7505">
        <v>90</v>
      </c>
      <c r="L7505">
        <v>149</v>
      </c>
      <c r="M7505">
        <v>153</v>
      </c>
      <c r="N7505" t="s">
        <v>33</v>
      </c>
      <c r="O7505" t="s">
        <v>33</v>
      </c>
      <c r="P7505" t="s">
        <v>33</v>
      </c>
      <c r="Q7505">
        <v>125</v>
      </c>
      <c r="R7505">
        <v>162</v>
      </c>
      <c r="S7505">
        <v>423</v>
      </c>
      <c r="T7505" t="s">
        <v>40</v>
      </c>
      <c r="U7505" t="s">
        <v>33</v>
      </c>
      <c r="V7505">
        <v>107</v>
      </c>
      <c r="W7505">
        <v>107</v>
      </c>
      <c r="X7505">
        <v>0</v>
      </c>
      <c r="Y7505" t="s">
        <v>33</v>
      </c>
      <c r="Z7505" t="s">
        <v>33</v>
      </c>
      <c r="AA7505">
        <f>VLOOKUP(Table1[[#This Row],[Facility Name]],D_2,8,0)</f>
        <v>55</v>
      </c>
    </row>
    <row r="7506" spans="1:27" hidden="1" x14ac:dyDescent="0.25">
      <c r="A7506">
        <v>682572</v>
      </c>
      <c r="B7506" t="s">
        <v>8040</v>
      </c>
      <c r="C7506">
        <v>3</v>
      </c>
      <c r="D7506" t="s">
        <v>836</v>
      </c>
      <c r="E7506" t="s">
        <v>837</v>
      </c>
      <c r="F7506" t="s">
        <v>29</v>
      </c>
      <c r="G7506" t="s">
        <v>30</v>
      </c>
      <c r="H7506" t="s">
        <v>31</v>
      </c>
      <c r="I7506">
        <v>16</v>
      </c>
      <c r="J7506" t="s">
        <v>33</v>
      </c>
      <c r="K7506">
        <v>59</v>
      </c>
      <c r="L7506">
        <v>81</v>
      </c>
      <c r="M7506">
        <v>82</v>
      </c>
      <c r="N7506" t="s">
        <v>33</v>
      </c>
      <c r="O7506" t="s">
        <v>33</v>
      </c>
      <c r="P7506" t="s">
        <v>33</v>
      </c>
      <c r="Q7506">
        <v>70</v>
      </c>
      <c r="R7506">
        <v>66</v>
      </c>
      <c r="S7506">
        <v>243</v>
      </c>
      <c r="T7506" t="s">
        <v>33</v>
      </c>
      <c r="U7506" t="s">
        <v>33</v>
      </c>
      <c r="V7506">
        <v>64</v>
      </c>
      <c r="W7506">
        <v>64</v>
      </c>
      <c r="X7506">
        <v>0</v>
      </c>
      <c r="Y7506" t="s">
        <v>33</v>
      </c>
      <c r="Z7506" t="s">
        <v>33</v>
      </c>
      <c r="AA7506" t="e">
        <f>VLOOKUP(Table1[[#This Row],[Facility Name]],D_2,8,0)</f>
        <v>#N/A</v>
      </c>
    </row>
    <row r="7507" spans="1:27" hidden="1" x14ac:dyDescent="0.25">
      <c r="A7507">
        <v>552765</v>
      </c>
      <c r="B7507" t="s">
        <v>8717</v>
      </c>
      <c r="D7507" t="s">
        <v>554</v>
      </c>
      <c r="E7507" t="s">
        <v>610</v>
      </c>
      <c r="F7507" t="s">
        <v>29</v>
      </c>
      <c r="G7507" t="s">
        <v>30</v>
      </c>
      <c r="H7507" t="s">
        <v>31</v>
      </c>
      <c r="I7507">
        <v>4</v>
      </c>
      <c r="J7507" t="s">
        <v>33</v>
      </c>
      <c r="K7507">
        <v>25</v>
      </c>
      <c r="L7507">
        <v>62</v>
      </c>
      <c r="M7507">
        <v>66</v>
      </c>
      <c r="N7507" t="s">
        <v>33</v>
      </c>
      <c r="O7507" t="s">
        <v>33</v>
      </c>
      <c r="P7507" t="s">
        <v>33</v>
      </c>
      <c r="Q7507">
        <v>28</v>
      </c>
      <c r="R7507">
        <v>26</v>
      </c>
      <c r="S7507">
        <v>87</v>
      </c>
      <c r="T7507" t="s">
        <v>34</v>
      </c>
      <c r="U7507" t="s">
        <v>34</v>
      </c>
      <c r="V7507">
        <v>2</v>
      </c>
      <c r="W7507">
        <v>2</v>
      </c>
      <c r="X7507">
        <v>0</v>
      </c>
      <c r="Y7507" t="s">
        <v>40</v>
      </c>
      <c r="Z7507" t="s">
        <v>40</v>
      </c>
      <c r="AA7507" t="e">
        <f>VLOOKUP(Table1[[#This Row],[Facility Name]],D_2,8,0)</f>
        <v>#N/A</v>
      </c>
    </row>
    <row r="7508" spans="1:27" hidden="1" x14ac:dyDescent="0.25">
      <c r="A7508">
        <v>682573</v>
      </c>
      <c r="B7508" t="s">
        <v>8056</v>
      </c>
      <c r="C7508">
        <v>4</v>
      </c>
      <c r="D7508" t="s">
        <v>836</v>
      </c>
      <c r="E7508" t="s">
        <v>191</v>
      </c>
      <c r="F7508" t="s">
        <v>29</v>
      </c>
      <c r="G7508" t="s">
        <v>30</v>
      </c>
      <c r="H7508" t="s">
        <v>31</v>
      </c>
      <c r="I7508">
        <v>2</v>
      </c>
      <c r="J7508" t="s">
        <v>33</v>
      </c>
      <c r="K7508">
        <v>57</v>
      </c>
      <c r="L7508">
        <v>83</v>
      </c>
      <c r="M7508">
        <v>87</v>
      </c>
      <c r="N7508" t="s">
        <v>33</v>
      </c>
      <c r="O7508" t="s">
        <v>33</v>
      </c>
      <c r="P7508" t="s">
        <v>33</v>
      </c>
      <c r="Q7508">
        <v>67</v>
      </c>
      <c r="R7508">
        <v>75</v>
      </c>
      <c r="S7508">
        <v>204</v>
      </c>
      <c r="T7508" t="s">
        <v>34</v>
      </c>
      <c r="U7508" t="s">
        <v>33</v>
      </c>
      <c r="V7508">
        <v>22</v>
      </c>
      <c r="W7508">
        <v>22</v>
      </c>
      <c r="X7508">
        <v>0</v>
      </c>
      <c r="Y7508" t="s">
        <v>33</v>
      </c>
      <c r="Z7508" t="s">
        <v>33</v>
      </c>
      <c r="AA7508" t="e">
        <f>VLOOKUP(Table1[[#This Row],[Facility Name]],D_2,8,0)</f>
        <v>#N/A</v>
      </c>
    </row>
    <row r="7509" spans="1:27" hidden="1" x14ac:dyDescent="0.25">
      <c r="A7509">
        <v>552881</v>
      </c>
      <c r="B7509" t="s">
        <v>8719</v>
      </c>
      <c r="D7509" t="s">
        <v>554</v>
      </c>
      <c r="F7509" t="s">
        <v>29</v>
      </c>
      <c r="G7509" t="s">
        <v>30</v>
      </c>
      <c r="H7509" t="s">
        <v>37</v>
      </c>
      <c r="I7509">
        <v>25</v>
      </c>
      <c r="J7509" t="s">
        <v>34</v>
      </c>
      <c r="K7509">
        <v>0</v>
      </c>
      <c r="L7509">
        <v>0</v>
      </c>
      <c r="M7509">
        <v>0</v>
      </c>
      <c r="N7509" t="s">
        <v>34</v>
      </c>
      <c r="O7509" t="s">
        <v>34</v>
      </c>
      <c r="P7509" t="s">
        <v>34</v>
      </c>
      <c r="Q7509">
        <v>0</v>
      </c>
      <c r="R7509">
        <v>0</v>
      </c>
      <c r="S7509">
        <v>0</v>
      </c>
      <c r="T7509" t="s">
        <v>34</v>
      </c>
      <c r="U7509" t="s">
        <v>34</v>
      </c>
      <c r="V7509">
        <v>0</v>
      </c>
      <c r="W7509">
        <v>0</v>
      </c>
      <c r="X7509">
        <v>0</v>
      </c>
      <c r="Y7509" t="s">
        <v>34</v>
      </c>
      <c r="Z7509" t="s">
        <v>34</v>
      </c>
      <c r="AA7509" t="e">
        <f>VLOOKUP(Table1[[#This Row],[Facility Name]],D_2,8,0)</f>
        <v>#N/A</v>
      </c>
    </row>
    <row r="7510" spans="1:27" hidden="1" x14ac:dyDescent="0.25">
      <c r="A7510">
        <v>552882</v>
      </c>
      <c r="B7510" t="s">
        <v>8720</v>
      </c>
      <c r="D7510" t="s">
        <v>554</v>
      </c>
      <c r="F7510" t="s">
        <v>29</v>
      </c>
      <c r="G7510" t="s">
        <v>30</v>
      </c>
      <c r="H7510" t="s">
        <v>31</v>
      </c>
      <c r="I7510">
        <v>21</v>
      </c>
      <c r="J7510" t="s">
        <v>34</v>
      </c>
      <c r="K7510">
        <v>2</v>
      </c>
      <c r="L7510">
        <v>2</v>
      </c>
      <c r="M7510">
        <v>0</v>
      </c>
      <c r="N7510" t="s">
        <v>34</v>
      </c>
      <c r="O7510" t="s">
        <v>34</v>
      </c>
      <c r="P7510" t="s">
        <v>34</v>
      </c>
      <c r="Q7510">
        <v>2</v>
      </c>
      <c r="R7510">
        <v>0</v>
      </c>
      <c r="S7510">
        <v>2</v>
      </c>
      <c r="T7510" t="s">
        <v>34</v>
      </c>
      <c r="U7510" t="s">
        <v>34</v>
      </c>
      <c r="V7510">
        <v>1</v>
      </c>
      <c r="W7510">
        <v>1</v>
      </c>
      <c r="X7510">
        <v>0</v>
      </c>
      <c r="Y7510" t="s">
        <v>34</v>
      </c>
      <c r="Z7510" t="s">
        <v>34</v>
      </c>
      <c r="AA7510" t="e">
        <f>VLOOKUP(Table1[[#This Row],[Facility Name]],D_2,8,0)</f>
        <v>#N/A</v>
      </c>
    </row>
    <row r="7511" spans="1:27" hidden="1" x14ac:dyDescent="0.25">
      <c r="A7511">
        <v>552884</v>
      </c>
      <c r="B7511" t="s">
        <v>8721</v>
      </c>
      <c r="D7511" t="s">
        <v>554</v>
      </c>
      <c r="F7511" t="s">
        <v>29</v>
      </c>
      <c r="G7511" t="s">
        <v>30</v>
      </c>
      <c r="H7511" t="s">
        <v>1131</v>
      </c>
      <c r="I7511">
        <v>24</v>
      </c>
      <c r="J7511" t="s">
        <v>34</v>
      </c>
      <c r="K7511">
        <v>0</v>
      </c>
      <c r="L7511">
        <v>0</v>
      </c>
      <c r="M7511">
        <v>0</v>
      </c>
      <c r="N7511" t="s">
        <v>34</v>
      </c>
      <c r="O7511" t="s">
        <v>34</v>
      </c>
      <c r="P7511" t="s">
        <v>34</v>
      </c>
      <c r="Q7511">
        <v>0</v>
      </c>
      <c r="R7511">
        <v>0</v>
      </c>
      <c r="S7511">
        <v>0</v>
      </c>
      <c r="T7511" t="s">
        <v>34</v>
      </c>
      <c r="U7511" t="s">
        <v>34</v>
      </c>
      <c r="V7511">
        <v>0</v>
      </c>
      <c r="W7511">
        <v>0</v>
      </c>
      <c r="X7511">
        <v>0</v>
      </c>
      <c r="Y7511" t="s">
        <v>34</v>
      </c>
      <c r="Z7511" t="s">
        <v>34</v>
      </c>
      <c r="AA7511" t="e">
        <f>VLOOKUP(Table1[[#This Row],[Facility Name]],D_2,8,0)</f>
        <v>#N/A</v>
      </c>
    </row>
    <row r="7512" spans="1:27" hidden="1" x14ac:dyDescent="0.25">
      <c r="A7512">
        <v>552886</v>
      </c>
      <c r="B7512" t="s">
        <v>8722</v>
      </c>
      <c r="D7512" t="s">
        <v>554</v>
      </c>
      <c r="F7512" t="s">
        <v>29</v>
      </c>
      <c r="G7512" t="s">
        <v>30</v>
      </c>
      <c r="H7512" t="s">
        <v>37</v>
      </c>
      <c r="I7512">
        <v>25</v>
      </c>
      <c r="J7512" t="s">
        <v>34</v>
      </c>
      <c r="K7512">
        <v>0</v>
      </c>
      <c r="L7512">
        <v>0</v>
      </c>
      <c r="M7512">
        <v>0</v>
      </c>
      <c r="N7512" t="s">
        <v>34</v>
      </c>
      <c r="O7512" t="s">
        <v>34</v>
      </c>
      <c r="P7512" t="s">
        <v>34</v>
      </c>
      <c r="Q7512">
        <v>0</v>
      </c>
      <c r="R7512">
        <v>0</v>
      </c>
      <c r="S7512">
        <v>0</v>
      </c>
      <c r="T7512" t="s">
        <v>34</v>
      </c>
      <c r="U7512" t="s">
        <v>34</v>
      </c>
      <c r="V7512">
        <v>0</v>
      </c>
      <c r="W7512">
        <v>0</v>
      </c>
      <c r="X7512">
        <v>0</v>
      </c>
      <c r="Y7512" t="s">
        <v>34</v>
      </c>
      <c r="Z7512" t="s">
        <v>34</v>
      </c>
      <c r="AA7512" t="e">
        <f>VLOOKUP(Table1[[#This Row],[Facility Name]],D_2,8,0)</f>
        <v>#N/A</v>
      </c>
    </row>
    <row r="7513" spans="1:27" hidden="1" x14ac:dyDescent="0.25">
      <c r="A7513">
        <v>552887</v>
      </c>
      <c r="B7513" t="s">
        <v>7706</v>
      </c>
      <c r="D7513" t="s">
        <v>554</v>
      </c>
      <c r="F7513" t="s">
        <v>29</v>
      </c>
      <c r="G7513" t="s">
        <v>30</v>
      </c>
      <c r="H7513" t="s">
        <v>597</v>
      </c>
      <c r="I7513">
        <v>0</v>
      </c>
      <c r="J7513" t="s">
        <v>34</v>
      </c>
      <c r="K7513">
        <v>0</v>
      </c>
      <c r="L7513">
        <v>0</v>
      </c>
      <c r="M7513">
        <v>0</v>
      </c>
      <c r="N7513" t="s">
        <v>34</v>
      </c>
      <c r="O7513" t="s">
        <v>34</v>
      </c>
      <c r="P7513" t="s">
        <v>34</v>
      </c>
      <c r="Q7513">
        <v>1</v>
      </c>
      <c r="R7513">
        <v>0</v>
      </c>
      <c r="S7513">
        <v>1</v>
      </c>
      <c r="T7513" t="s">
        <v>34</v>
      </c>
      <c r="U7513" t="s">
        <v>34</v>
      </c>
      <c r="V7513">
        <v>0</v>
      </c>
      <c r="W7513">
        <v>0</v>
      </c>
      <c r="X7513">
        <v>0</v>
      </c>
      <c r="Y7513" t="s">
        <v>34</v>
      </c>
      <c r="Z7513" t="s">
        <v>34</v>
      </c>
      <c r="AA7513" t="e">
        <f>VLOOKUP(Table1[[#This Row],[Facility Name]],D_2,8,0)</f>
        <v>#N/A</v>
      </c>
    </row>
    <row r="7514" spans="1:27" hidden="1" x14ac:dyDescent="0.25">
      <c r="A7514">
        <v>682574</v>
      </c>
      <c r="B7514" t="s">
        <v>8057</v>
      </c>
      <c r="C7514">
        <v>4</v>
      </c>
      <c r="D7514" t="s">
        <v>836</v>
      </c>
      <c r="E7514" t="s">
        <v>1215</v>
      </c>
      <c r="F7514" t="s">
        <v>29</v>
      </c>
      <c r="G7514" t="s">
        <v>30</v>
      </c>
      <c r="H7514" t="s">
        <v>31</v>
      </c>
      <c r="I7514">
        <v>16</v>
      </c>
      <c r="J7514" t="s">
        <v>33</v>
      </c>
      <c r="K7514">
        <v>54</v>
      </c>
      <c r="L7514">
        <v>83</v>
      </c>
      <c r="M7514">
        <v>86</v>
      </c>
      <c r="N7514" t="s">
        <v>33</v>
      </c>
      <c r="O7514" t="s">
        <v>33</v>
      </c>
      <c r="P7514" t="s">
        <v>33</v>
      </c>
      <c r="Q7514">
        <v>74</v>
      </c>
      <c r="R7514">
        <v>84</v>
      </c>
      <c r="S7514">
        <v>274</v>
      </c>
      <c r="T7514" t="s">
        <v>33</v>
      </c>
      <c r="U7514" t="s">
        <v>33</v>
      </c>
      <c r="V7514">
        <v>67</v>
      </c>
      <c r="W7514">
        <v>67</v>
      </c>
      <c r="X7514">
        <v>0</v>
      </c>
      <c r="Y7514" t="s">
        <v>33</v>
      </c>
      <c r="Z7514" t="s">
        <v>33</v>
      </c>
      <c r="AA7514" t="e">
        <f>VLOOKUP(Table1[[#This Row],[Facility Name]],D_2,8,0)</f>
        <v>#N/A</v>
      </c>
    </row>
    <row r="7515" spans="1:27" x14ac:dyDescent="0.25">
      <c r="A7515">
        <v>682583</v>
      </c>
      <c r="B7515" t="s">
        <v>8506</v>
      </c>
      <c r="C7515">
        <v>3</v>
      </c>
      <c r="D7515" t="s">
        <v>836</v>
      </c>
      <c r="E7515" t="s">
        <v>542</v>
      </c>
      <c r="F7515" t="s">
        <v>29</v>
      </c>
      <c r="G7515" t="s">
        <v>30</v>
      </c>
      <c r="H7515" t="s">
        <v>407</v>
      </c>
      <c r="I7515">
        <v>20</v>
      </c>
      <c r="J7515" t="s">
        <v>33</v>
      </c>
      <c r="K7515">
        <v>75</v>
      </c>
      <c r="L7515">
        <v>104</v>
      </c>
      <c r="M7515">
        <v>114</v>
      </c>
      <c r="N7515" t="s">
        <v>33</v>
      </c>
      <c r="O7515" t="s">
        <v>33</v>
      </c>
      <c r="P7515" t="s">
        <v>33</v>
      </c>
      <c r="Q7515">
        <v>88</v>
      </c>
      <c r="R7515">
        <v>117</v>
      </c>
      <c r="S7515">
        <v>296</v>
      </c>
      <c r="T7515" t="s">
        <v>33</v>
      </c>
      <c r="U7515" t="s">
        <v>33</v>
      </c>
      <c r="V7515">
        <v>99</v>
      </c>
      <c r="W7515">
        <v>99</v>
      </c>
      <c r="X7515">
        <v>0</v>
      </c>
      <c r="Y7515" t="s">
        <v>33</v>
      </c>
      <c r="Z7515" t="s">
        <v>33</v>
      </c>
      <c r="AA7515">
        <f>VLOOKUP(Table1[[#This Row],[Facility Name]],D_2,8,0)</f>
        <v>38</v>
      </c>
    </row>
    <row r="7516" spans="1:27" x14ac:dyDescent="0.25">
      <c r="A7516">
        <v>682584</v>
      </c>
      <c r="B7516" t="s">
        <v>8507</v>
      </c>
      <c r="C7516">
        <v>1</v>
      </c>
      <c r="D7516" t="s">
        <v>836</v>
      </c>
      <c r="E7516" t="s">
        <v>849</v>
      </c>
      <c r="F7516" t="s">
        <v>29</v>
      </c>
      <c r="G7516" t="s">
        <v>63</v>
      </c>
      <c r="H7516" t="s">
        <v>64</v>
      </c>
      <c r="I7516">
        <v>15</v>
      </c>
      <c r="J7516" t="s">
        <v>32</v>
      </c>
      <c r="K7516">
        <v>36</v>
      </c>
      <c r="L7516">
        <v>65</v>
      </c>
      <c r="M7516">
        <v>77</v>
      </c>
      <c r="N7516" t="s">
        <v>32</v>
      </c>
      <c r="O7516" t="s">
        <v>33</v>
      </c>
      <c r="P7516" t="s">
        <v>33</v>
      </c>
      <c r="Q7516">
        <v>44</v>
      </c>
      <c r="R7516">
        <v>90</v>
      </c>
      <c r="S7516">
        <v>107</v>
      </c>
      <c r="T7516" t="s">
        <v>33</v>
      </c>
      <c r="U7516" t="s">
        <v>33</v>
      </c>
      <c r="V7516">
        <v>77</v>
      </c>
      <c r="W7516">
        <v>77</v>
      </c>
      <c r="X7516">
        <v>0</v>
      </c>
      <c r="Y7516" t="s">
        <v>33</v>
      </c>
      <c r="Z7516" t="s">
        <v>33</v>
      </c>
      <c r="AA7516">
        <f>VLOOKUP(Table1[[#This Row],[Facility Name]],D_2,8,0)</f>
        <v>20</v>
      </c>
    </row>
    <row r="7517" spans="1:27" x14ac:dyDescent="0.25">
      <c r="A7517">
        <v>682585</v>
      </c>
      <c r="B7517" t="s">
        <v>8508</v>
      </c>
      <c r="C7517">
        <v>3</v>
      </c>
      <c r="D7517" t="s">
        <v>836</v>
      </c>
      <c r="E7517" t="s">
        <v>458</v>
      </c>
      <c r="F7517" t="s">
        <v>29</v>
      </c>
      <c r="G7517" t="s">
        <v>30</v>
      </c>
      <c r="H7517" t="s">
        <v>37</v>
      </c>
      <c r="I7517">
        <v>26</v>
      </c>
      <c r="J7517" t="s">
        <v>33</v>
      </c>
      <c r="K7517">
        <v>77</v>
      </c>
      <c r="L7517">
        <v>113</v>
      </c>
      <c r="M7517">
        <v>119</v>
      </c>
      <c r="N7517" t="s">
        <v>33</v>
      </c>
      <c r="O7517" t="s">
        <v>32</v>
      </c>
      <c r="P7517" t="s">
        <v>33</v>
      </c>
      <c r="Q7517">
        <v>95</v>
      </c>
      <c r="R7517">
        <v>140</v>
      </c>
      <c r="S7517">
        <v>367</v>
      </c>
      <c r="T7517" t="s">
        <v>33</v>
      </c>
      <c r="U7517" t="s">
        <v>33</v>
      </c>
      <c r="V7517">
        <v>125</v>
      </c>
      <c r="W7517">
        <v>125</v>
      </c>
      <c r="X7517">
        <v>0</v>
      </c>
      <c r="Y7517" t="s">
        <v>33</v>
      </c>
      <c r="Z7517" t="s">
        <v>33</v>
      </c>
      <c r="AA7517">
        <f>VLOOKUP(Table1[[#This Row],[Facility Name]],D_2,8,0)</f>
        <v>53</v>
      </c>
    </row>
    <row r="7518" spans="1:27" hidden="1" x14ac:dyDescent="0.25">
      <c r="A7518">
        <v>742527</v>
      </c>
      <c r="B7518" t="s">
        <v>8727</v>
      </c>
      <c r="C7518">
        <v>4</v>
      </c>
      <c r="D7518" t="s">
        <v>5599</v>
      </c>
      <c r="F7518" t="s">
        <v>29</v>
      </c>
      <c r="G7518" t="s">
        <v>30</v>
      </c>
      <c r="H7518" t="s">
        <v>31</v>
      </c>
      <c r="I7518">
        <v>20</v>
      </c>
      <c r="J7518" t="s">
        <v>34</v>
      </c>
      <c r="K7518">
        <v>17</v>
      </c>
      <c r="L7518">
        <v>39</v>
      </c>
      <c r="M7518">
        <v>43</v>
      </c>
      <c r="N7518" t="s">
        <v>33</v>
      </c>
      <c r="O7518" t="s">
        <v>33</v>
      </c>
      <c r="P7518" t="s">
        <v>34</v>
      </c>
      <c r="Q7518">
        <v>21</v>
      </c>
      <c r="R7518">
        <v>15</v>
      </c>
      <c r="S7518">
        <v>21</v>
      </c>
      <c r="T7518" t="s">
        <v>33</v>
      </c>
      <c r="U7518" t="s">
        <v>33</v>
      </c>
      <c r="V7518">
        <v>35</v>
      </c>
      <c r="W7518">
        <v>35</v>
      </c>
      <c r="X7518">
        <v>0</v>
      </c>
      <c r="Y7518" t="s">
        <v>34</v>
      </c>
      <c r="Z7518" t="s">
        <v>33</v>
      </c>
      <c r="AA7518" t="e">
        <f>VLOOKUP(Table1[[#This Row],[Facility Name]],D_2,8,0)</f>
        <v>#N/A</v>
      </c>
    </row>
    <row r="7519" spans="1:27" hidden="1" x14ac:dyDescent="0.25">
      <c r="A7519">
        <v>742528</v>
      </c>
      <c r="B7519" t="s">
        <v>8728</v>
      </c>
      <c r="C7519">
        <v>5</v>
      </c>
      <c r="D7519" t="s">
        <v>5599</v>
      </c>
      <c r="F7519" t="s">
        <v>29</v>
      </c>
      <c r="G7519" t="s">
        <v>30</v>
      </c>
      <c r="H7519" t="s">
        <v>31</v>
      </c>
      <c r="I7519">
        <v>25</v>
      </c>
      <c r="J7519" t="s">
        <v>34</v>
      </c>
      <c r="K7519">
        <v>12</v>
      </c>
      <c r="L7519">
        <v>31</v>
      </c>
      <c r="M7519">
        <v>33</v>
      </c>
      <c r="N7519" t="s">
        <v>34</v>
      </c>
      <c r="O7519" t="s">
        <v>33</v>
      </c>
      <c r="P7519" t="s">
        <v>34</v>
      </c>
      <c r="Q7519">
        <v>14</v>
      </c>
      <c r="R7519">
        <v>11</v>
      </c>
      <c r="S7519">
        <v>15</v>
      </c>
      <c r="T7519" t="s">
        <v>33</v>
      </c>
      <c r="U7519" t="s">
        <v>33</v>
      </c>
      <c r="V7519">
        <v>33</v>
      </c>
      <c r="W7519">
        <v>33</v>
      </c>
      <c r="X7519">
        <v>0</v>
      </c>
      <c r="Y7519" t="s">
        <v>34</v>
      </c>
      <c r="Z7519" t="s">
        <v>33</v>
      </c>
      <c r="AA7519" t="e">
        <f>VLOOKUP(Table1[[#This Row],[Facility Name]],D_2,8,0)</f>
        <v>#N/A</v>
      </c>
    </row>
    <row r="7520" spans="1:27" hidden="1" x14ac:dyDescent="0.25">
      <c r="A7520">
        <v>742529</v>
      </c>
      <c r="B7520" t="s">
        <v>8729</v>
      </c>
      <c r="C7520">
        <v>3</v>
      </c>
      <c r="D7520" t="s">
        <v>5599</v>
      </c>
      <c r="F7520" t="s">
        <v>29</v>
      </c>
      <c r="G7520" t="s">
        <v>30</v>
      </c>
      <c r="H7520" t="s">
        <v>37</v>
      </c>
      <c r="I7520">
        <v>21</v>
      </c>
      <c r="J7520" t="s">
        <v>34</v>
      </c>
      <c r="K7520">
        <v>23</v>
      </c>
      <c r="L7520">
        <v>32</v>
      </c>
      <c r="M7520">
        <v>40</v>
      </c>
      <c r="N7520" t="s">
        <v>33</v>
      </c>
      <c r="O7520" t="s">
        <v>33</v>
      </c>
      <c r="P7520" t="s">
        <v>34</v>
      </c>
      <c r="Q7520">
        <v>24</v>
      </c>
      <c r="R7520">
        <v>28</v>
      </c>
      <c r="S7520">
        <v>24</v>
      </c>
      <c r="T7520" t="s">
        <v>33</v>
      </c>
      <c r="U7520" t="s">
        <v>33</v>
      </c>
      <c r="V7520">
        <v>40</v>
      </c>
      <c r="W7520">
        <v>40</v>
      </c>
      <c r="X7520">
        <v>0</v>
      </c>
      <c r="Y7520" t="s">
        <v>34</v>
      </c>
      <c r="Z7520" t="s">
        <v>33</v>
      </c>
      <c r="AA7520" t="e">
        <f>VLOOKUP(Table1[[#This Row],[Facility Name]],D_2,8,0)</f>
        <v>#N/A</v>
      </c>
    </row>
    <row r="7521" spans="1:27" hidden="1" x14ac:dyDescent="0.25">
      <c r="A7521">
        <v>682668</v>
      </c>
      <c r="B7521" t="s">
        <v>8730</v>
      </c>
      <c r="C7521">
        <v>2</v>
      </c>
      <c r="D7521" t="s">
        <v>836</v>
      </c>
      <c r="F7521" t="s">
        <v>29</v>
      </c>
      <c r="G7521" t="s">
        <v>63</v>
      </c>
      <c r="H7521" t="s">
        <v>64</v>
      </c>
      <c r="I7521">
        <v>24</v>
      </c>
      <c r="J7521" t="s">
        <v>34</v>
      </c>
      <c r="K7521">
        <v>18</v>
      </c>
      <c r="L7521">
        <v>47</v>
      </c>
      <c r="M7521">
        <v>54</v>
      </c>
      <c r="N7521" t="s">
        <v>33</v>
      </c>
      <c r="O7521" t="s">
        <v>33</v>
      </c>
      <c r="P7521" t="s">
        <v>34</v>
      </c>
      <c r="Q7521">
        <v>19</v>
      </c>
      <c r="R7521">
        <v>22</v>
      </c>
      <c r="S7521">
        <v>19</v>
      </c>
      <c r="T7521" t="s">
        <v>34</v>
      </c>
      <c r="U7521" t="s">
        <v>33</v>
      </c>
      <c r="V7521">
        <v>54</v>
      </c>
      <c r="W7521">
        <v>54</v>
      </c>
      <c r="X7521">
        <v>0</v>
      </c>
      <c r="Y7521" t="s">
        <v>34</v>
      </c>
      <c r="Z7521" t="s">
        <v>33</v>
      </c>
      <c r="AA7521" t="e">
        <f>VLOOKUP(Table1[[#This Row],[Facility Name]],D_2,8,0)</f>
        <v>#N/A</v>
      </c>
    </row>
    <row r="7522" spans="1:27" hidden="1" x14ac:dyDescent="0.25">
      <c r="A7522">
        <v>682669</v>
      </c>
      <c r="B7522" t="s">
        <v>8731</v>
      </c>
      <c r="D7522" t="s">
        <v>836</v>
      </c>
      <c r="F7522" t="s">
        <v>29</v>
      </c>
      <c r="G7522" t="s">
        <v>30</v>
      </c>
      <c r="H7522" t="s">
        <v>31</v>
      </c>
      <c r="I7522">
        <v>12</v>
      </c>
      <c r="J7522" t="s">
        <v>34</v>
      </c>
      <c r="K7522">
        <v>5</v>
      </c>
      <c r="L7522">
        <v>10</v>
      </c>
      <c r="M7522">
        <v>12</v>
      </c>
      <c r="N7522" t="s">
        <v>34</v>
      </c>
      <c r="O7522" t="s">
        <v>34</v>
      </c>
      <c r="P7522" t="s">
        <v>34</v>
      </c>
      <c r="Q7522">
        <v>6</v>
      </c>
      <c r="R7522">
        <v>3</v>
      </c>
      <c r="S7522">
        <v>6</v>
      </c>
      <c r="T7522" t="s">
        <v>34</v>
      </c>
      <c r="U7522" t="s">
        <v>33</v>
      </c>
      <c r="V7522">
        <v>12</v>
      </c>
      <c r="W7522">
        <v>12</v>
      </c>
      <c r="X7522">
        <v>0</v>
      </c>
      <c r="Y7522" t="s">
        <v>34</v>
      </c>
      <c r="Z7522" t="s">
        <v>33</v>
      </c>
      <c r="AA7522" t="e">
        <f>VLOOKUP(Table1[[#This Row],[Facility Name]],D_2,8,0)</f>
        <v>#N/A</v>
      </c>
    </row>
    <row r="7523" spans="1:27" hidden="1" x14ac:dyDescent="0.25">
      <c r="A7523">
        <v>682670</v>
      </c>
      <c r="B7523" t="s">
        <v>8732</v>
      </c>
      <c r="D7523" t="s">
        <v>836</v>
      </c>
      <c r="F7523" t="s">
        <v>29</v>
      </c>
      <c r="G7523" t="s">
        <v>30</v>
      </c>
      <c r="H7523" t="s">
        <v>37</v>
      </c>
      <c r="I7523">
        <v>9</v>
      </c>
      <c r="J7523" t="s">
        <v>34</v>
      </c>
      <c r="K7523">
        <v>11</v>
      </c>
      <c r="L7523">
        <v>19</v>
      </c>
      <c r="M7523">
        <v>22</v>
      </c>
      <c r="N7523" t="s">
        <v>34</v>
      </c>
      <c r="O7523" t="s">
        <v>34</v>
      </c>
      <c r="P7523" t="s">
        <v>34</v>
      </c>
      <c r="Q7523">
        <v>12</v>
      </c>
      <c r="R7523">
        <v>4</v>
      </c>
      <c r="S7523">
        <v>12</v>
      </c>
      <c r="T7523" t="s">
        <v>34</v>
      </c>
      <c r="U7523" t="s">
        <v>33</v>
      </c>
      <c r="V7523">
        <v>22</v>
      </c>
      <c r="W7523">
        <v>22</v>
      </c>
      <c r="X7523">
        <v>0</v>
      </c>
      <c r="Y7523" t="s">
        <v>34</v>
      </c>
      <c r="Z7523" t="s">
        <v>33</v>
      </c>
      <c r="AA7523" t="e">
        <f>VLOOKUP(Table1[[#This Row],[Facility Name]],D_2,8,0)</f>
        <v>#N/A</v>
      </c>
    </row>
    <row r="7524" spans="1:27" hidden="1" x14ac:dyDescent="0.25">
      <c r="A7524">
        <v>682671</v>
      </c>
      <c r="B7524" t="s">
        <v>8733</v>
      </c>
      <c r="D7524" t="s">
        <v>836</v>
      </c>
      <c r="F7524" t="s">
        <v>29</v>
      </c>
      <c r="G7524" t="s">
        <v>30</v>
      </c>
      <c r="H7524" t="s">
        <v>37</v>
      </c>
      <c r="I7524">
        <v>16</v>
      </c>
      <c r="J7524" t="s">
        <v>34</v>
      </c>
      <c r="K7524">
        <v>2</v>
      </c>
      <c r="L7524">
        <v>11</v>
      </c>
      <c r="M7524">
        <v>11</v>
      </c>
      <c r="N7524" t="s">
        <v>34</v>
      </c>
      <c r="O7524" t="s">
        <v>34</v>
      </c>
      <c r="P7524" t="s">
        <v>34</v>
      </c>
      <c r="Q7524">
        <v>3</v>
      </c>
      <c r="R7524">
        <v>1</v>
      </c>
      <c r="S7524">
        <v>3</v>
      </c>
      <c r="T7524" t="s">
        <v>34</v>
      </c>
      <c r="U7524" t="s">
        <v>33</v>
      </c>
      <c r="V7524">
        <v>12</v>
      </c>
      <c r="W7524">
        <v>12</v>
      </c>
      <c r="X7524">
        <v>0</v>
      </c>
      <c r="Y7524" t="s">
        <v>34</v>
      </c>
      <c r="Z7524" t="s">
        <v>33</v>
      </c>
      <c r="AA7524" t="e">
        <f>VLOOKUP(Table1[[#This Row],[Facility Name]],D_2,8,0)</f>
        <v>#N/A</v>
      </c>
    </row>
    <row r="7525" spans="1:27" hidden="1" x14ac:dyDescent="0.25">
      <c r="A7525">
        <v>682672</v>
      </c>
      <c r="B7525" t="s">
        <v>8734</v>
      </c>
      <c r="D7525" t="s">
        <v>836</v>
      </c>
      <c r="F7525" t="s">
        <v>29</v>
      </c>
      <c r="G7525" t="s">
        <v>30</v>
      </c>
      <c r="H7525" t="s">
        <v>37</v>
      </c>
      <c r="I7525">
        <v>9</v>
      </c>
      <c r="J7525" t="s">
        <v>34</v>
      </c>
      <c r="K7525">
        <v>5</v>
      </c>
      <c r="L7525">
        <v>12</v>
      </c>
      <c r="M7525">
        <v>12</v>
      </c>
      <c r="N7525" t="s">
        <v>34</v>
      </c>
      <c r="O7525" t="s">
        <v>34</v>
      </c>
      <c r="P7525" t="s">
        <v>34</v>
      </c>
      <c r="Q7525">
        <v>5</v>
      </c>
      <c r="R7525">
        <v>1</v>
      </c>
      <c r="S7525">
        <v>5</v>
      </c>
      <c r="T7525" t="s">
        <v>34</v>
      </c>
      <c r="U7525" t="s">
        <v>34</v>
      </c>
      <c r="V7525">
        <v>7</v>
      </c>
      <c r="W7525">
        <v>7</v>
      </c>
      <c r="X7525">
        <v>0</v>
      </c>
      <c r="Y7525" t="s">
        <v>34</v>
      </c>
      <c r="Z7525" t="s">
        <v>33</v>
      </c>
      <c r="AA7525" t="e">
        <f>VLOOKUP(Table1[[#This Row],[Facility Name]],D_2,8,0)</f>
        <v>#N/A</v>
      </c>
    </row>
    <row r="7526" spans="1:27" hidden="1" x14ac:dyDescent="0.25">
      <c r="A7526">
        <v>852517</v>
      </c>
      <c r="B7526" t="s">
        <v>8735</v>
      </c>
      <c r="D7526" t="s">
        <v>824</v>
      </c>
      <c r="E7526" t="s">
        <v>1222</v>
      </c>
      <c r="F7526" t="s">
        <v>29</v>
      </c>
      <c r="G7526" t="s">
        <v>30</v>
      </c>
      <c r="H7526" t="s">
        <v>294</v>
      </c>
      <c r="I7526">
        <v>1</v>
      </c>
      <c r="J7526" t="s">
        <v>34</v>
      </c>
      <c r="K7526">
        <v>5</v>
      </c>
      <c r="L7526">
        <v>11</v>
      </c>
      <c r="M7526">
        <v>11</v>
      </c>
      <c r="N7526" t="s">
        <v>34</v>
      </c>
      <c r="O7526" t="s">
        <v>34</v>
      </c>
      <c r="P7526" t="s">
        <v>34</v>
      </c>
      <c r="Q7526">
        <v>6</v>
      </c>
      <c r="R7526">
        <v>4</v>
      </c>
      <c r="S7526">
        <v>17</v>
      </c>
      <c r="T7526" t="s">
        <v>34</v>
      </c>
      <c r="U7526" t="s">
        <v>34</v>
      </c>
      <c r="V7526">
        <v>1</v>
      </c>
      <c r="W7526">
        <v>1</v>
      </c>
      <c r="X7526">
        <v>0</v>
      </c>
      <c r="Y7526" t="s">
        <v>34</v>
      </c>
      <c r="Z7526" t="s">
        <v>33</v>
      </c>
      <c r="AA7526" t="str">
        <f>VLOOKUP(Table1[[#This Row],[Facility Name]],D_2,8,0)</f>
        <v>No Score</v>
      </c>
    </row>
    <row r="7527" spans="1:27" hidden="1" x14ac:dyDescent="0.25">
      <c r="A7527">
        <v>682577</v>
      </c>
      <c r="B7527" t="s">
        <v>8133</v>
      </c>
      <c r="C7527">
        <v>4</v>
      </c>
      <c r="D7527" t="s">
        <v>836</v>
      </c>
      <c r="E7527" t="s">
        <v>852</v>
      </c>
      <c r="F7527" t="s">
        <v>29</v>
      </c>
      <c r="G7527" t="s">
        <v>30</v>
      </c>
      <c r="H7527" t="s">
        <v>31</v>
      </c>
      <c r="I7527">
        <v>16</v>
      </c>
      <c r="J7527" t="s">
        <v>33</v>
      </c>
      <c r="K7527">
        <v>52</v>
      </c>
      <c r="L7527">
        <v>92</v>
      </c>
      <c r="M7527">
        <v>97</v>
      </c>
      <c r="N7527" t="s">
        <v>33</v>
      </c>
      <c r="O7527" t="s">
        <v>33</v>
      </c>
      <c r="P7527" t="s">
        <v>33</v>
      </c>
      <c r="Q7527">
        <v>70</v>
      </c>
      <c r="R7527">
        <v>48</v>
      </c>
      <c r="S7527">
        <v>246</v>
      </c>
      <c r="T7527" t="s">
        <v>33</v>
      </c>
      <c r="U7527" t="s">
        <v>33</v>
      </c>
      <c r="V7527">
        <v>63</v>
      </c>
      <c r="W7527">
        <v>63</v>
      </c>
      <c r="X7527">
        <v>0</v>
      </c>
      <c r="Y7527" t="s">
        <v>33</v>
      </c>
      <c r="Z7527" t="s">
        <v>33</v>
      </c>
      <c r="AA7527" t="e">
        <f>VLOOKUP(Table1[[#This Row],[Facility Name]],D_2,8,0)</f>
        <v>#N/A</v>
      </c>
    </row>
    <row r="7528" spans="1:27" x14ac:dyDescent="0.25">
      <c r="A7528">
        <v>682587</v>
      </c>
      <c r="B7528" t="s">
        <v>8510</v>
      </c>
      <c r="C7528">
        <v>2</v>
      </c>
      <c r="D7528" t="s">
        <v>836</v>
      </c>
      <c r="E7528" t="s">
        <v>494</v>
      </c>
      <c r="F7528" t="s">
        <v>29</v>
      </c>
      <c r="G7528" t="s">
        <v>30</v>
      </c>
      <c r="H7528" t="s">
        <v>68</v>
      </c>
      <c r="I7528">
        <v>17</v>
      </c>
      <c r="J7528" t="s">
        <v>33</v>
      </c>
      <c r="K7528">
        <v>37</v>
      </c>
      <c r="L7528">
        <v>59</v>
      </c>
      <c r="M7528">
        <v>59</v>
      </c>
      <c r="N7528" t="s">
        <v>33</v>
      </c>
      <c r="O7528" t="s">
        <v>33</v>
      </c>
      <c r="P7528" t="s">
        <v>33</v>
      </c>
      <c r="Q7528">
        <v>43</v>
      </c>
      <c r="R7528">
        <v>61</v>
      </c>
      <c r="S7528">
        <v>123</v>
      </c>
      <c r="T7528" t="s">
        <v>40</v>
      </c>
      <c r="U7528" t="s">
        <v>33</v>
      </c>
      <c r="V7528">
        <v>46</v>
      </c>
      <c r="W7528">
        <v>46</v>
      </c>
      <c r="X7528">
        <v>0</v>
      </c>
      <c r="Y7528" t="s">
        <v>33</v>
      </c>
      <c r="Z7528" t="s">
        <v>33</v>
      </c>
      <c r="AA7528">
        <f>VLOOKUP(Table1[[#This Row],[Facility Name]],D_2,8,0)</f>
        <v>67</v>
      </c>
    </row>
    <row r="7529" spans="1:27" x14ac:dyDescent="0.25">
      <c r="A7529">
        <v>682588</v>
      </c>
      <c r="B7529" t="s">
        <v>8247</v>
      </c>
      <c r="C7529">
        <v>1</v>
      </c>
      <c r="D7529" t="s">
        <v>836</v>
      </c>
      <c r="E7529" t="s">
        <v>852</v>
      </c>
      <c r="F7529" t="s">
        <v>29</v>
      </c>
      <c r="G7529" t="s">
        <v>63</v>
      </c>
      <c r="H7529" t="s">
        <v>64</v>
      </c>
      <c r="I7529">
        <v>1</v>
      </c>
      <c r="J7529" t="s">
        <v>33</v>
      </c>
      <c r="K7529">
        <v>70</v>
      </c>
      <c r="L7529">
        <v>117</v>
      </c>
      <c r="M7529">
        <v>135</v>
      </c>
      <c r="N7529" t="s">
        <v>32</v>
      </c>
      <c r="O7529" t="s">
        <v>33</v>
      </c>
      <c r="P7529" t="s">
        <v>32</v>
      </c>
      <c r="Q7529">
        <v>102</v>
      </c>
      <c r="R7529">
        <v>197</v>
      </c>
      <c r="S7529">
        <v>208</v>
      </c>
      <c r="T7529" t="s">
        <v>34</v>
      </c>
      <c r="U7529" t="s">
        <v>32</v>
      </c>
      <c r="V7529">
        <v>131</v>
      </c>
      <c r="W7529">
        <v>131</v>
      </c>
      <c r="X7529">
        <v>0</v>
      </c>
      <c r="Y7529" t="s">
        <v>34</v>
      </c>
      <c r="Z7529" t="s">
        <v>34</v>
      </c>
      <c r="AA7529">
        <f>VLOOKUP(Table1[[#This Row],[Facility Name]],D_2,8,0)</f>
        <v>15</v>
      </c>
    </row>
    <row r="7530" spans="1:27" x14ac:dyDescent="0.25">
      <c r="A7530">
        <v>682589</v>
      </c>
      <c r="B7530" t="s">
        <v>8248</v>
      </c>
      <c r="C7530">
        <v>4</v>
      </c>
      <c r="D7530" t="s">
        <v>836</v>
      </c>
      <c r="E7530" t="s">
        <v>852</v>
      </c>
      <c r="F7530" t="s">
        <v>29</v>
      </c>
      <c r="G7530" t="s">
        <v>30</v>
      </c>
      <c r="H7530" t="s">
        <v>294</v>
      </c>
      <c r="I7530">
        <v>21</v>
      </c>
      <c r="J7530" t="s">
        <v>33</v>
      </c>
      <c r="K7530">
        <v>21</v>
      </c>
      <c r="L7530">
        <v>43</v>
      </c>
      <c r="M7530">
        <v>48</v>
      </c>
      <c r="N7530" t="s">
        <v>33</v>
      </c>
      <c r="O7530" t="s">
        <v>33</v>
      </c>
      <c r="P7530" t="s">
        <v>33</v>
      </c>
      <c r="Q7530">
        <v>32</v>
      </c>
      <c r="R7530">
        <v>29</v>
      </c>
      <c r="S7530">
        <v>101</v>
      </c>
      <c r="T7530" t="s">
        <v>33</v>
      </c>
      <c r="U7530" t="s">
        <v>33</v>
      </c>
      <c r="V7530">
        <v>50</v>
      </c>
      <c r="W7530">
        <v>50</v>
      </c>
      <c r="X7530">
        <v>0</v>
      </c>
      <c r="Y7530" t="s">
        <v>34</v>
      </c>
      <c r="Z7530" t="s">
        <v>33</v>
      </c>
      <c r="AA7530">
        <f>VLOOKUP(Table1[[#This Row],[Facility Name]],D_2,8,0)</f>
        <v>81</v>
      </c>
    </row>
    <row r="7531" spans="1:27" hidden="1" x14ac:dyDescent="0.25">
      <c r="A7531">
        <v>552861</v>
      </c>
      <c r="B7531" t="s">
        <v>8740</v>
      </c>
      <c r="D7531" t="s">
        <v>554</v>
      </c>
      <c r="F7531" t="s">
        <v>29</v>
      </c>
      <c r="G7531" t="s">
        <v>30</v>
      </c>
      <c r="H7531" t="s">
        <v>31</v>
      </c>
      <c r="I7531">
        <v>16</v>
      </c>
      <c r="J7531" t="s">
        <v>34</v>
      </c>
      <c r="K7531">
        <v>18</v>
      </c>
      <c r="L7531">
        <v>26</v>
      </c>
      <c r="M7531">
        <v>26</v>
      </c>
      <c r="N7531" t="s">
        <v>34</v>
      </c>
      <c r="O7531" t="s">
        <v>34</v>
      </c>
      <c r="P7531" t="s">
        <v>34</v>
      </c>
      <c r="Q7531">
        <v>18</v>
      </c>
      <c r="R7531">
        <v>5</v>
      </c>
      <c r="S7531">
        <v>18</v>
      </c>
      <c r="T7531" t="s">
        <v>34</v>
      </c>
      <c r="U7531" t="s">
        <v>33</v>
      </c>
      <c r="V7531">
        <v>26</v>
      </c>
      <c r="W7531">
        <v>26</v>
      </c>
      <c r="X7531">
        <v>0</v>
      </c>
      <c r="Y7531" t="s">
        <v>34</v>
      </c>
      <c r="Z7531" t="s">
        <v>33</v>
      </c>
      <c r="AA7531" t="e">
        <f>VLOOKUP(Table1[[#This Row],[Facility Name]],D_2,8,0)</f>
        <v>#N/A</v>
      </c>
    </row>
    <row r="7532" spans="1:27" x14ac:dyDescent="0.25">
      <c r="A7532">
        <v>682590</v>
      </c>
      <c r="B7532" t="s">
        <v>8249</v>
      </c>
      <c r="C7532">
        <v>2</v>
      </c>
      <c r="D7532" t="s">
        <v>836</v>
      </c>
      <c r="F7532" t="s">
        <v>29</v>
      </c>
      <c r="G7532" t="s">
        <v>63</v>
      </c>
      <c r="H7532" t="s">
        <v>64</v>
      </c>
      <c r="I7532">
        <v>19</v>
      </c>
      <c r="J7532" t="s">
        <v>33</v>
      </c>
      <c r="K7532">
        <v>28</v>
      </c>
      <c r="L7532">
        <v>44</v>
      </c>
      <c r="M7532">
        <v>48</v>
      </c>
      <c r="N7532" t="s">
        <v>32</v>
      </c>
      <c r="O7532" t="s">
        <v>32</v>
      </c>
      <c r="P7532" t="s">
        <v>33</v>
      </c>
      <c r="Q7532">
        <v>34</v>
      </c>
      <c r="R7532">
        <v>41</v>
      </c>
      <c r="S7532">
        <v>90</v>
      </c>
      <c r="T7532" t="s">
        <v>34</v>
      </c>
      <c r="U7532" t="s">
        <v>33</v>
      </c>
      <c r="V7532">
        <v>49</v>
      </c>
      <c r="W7532">
        <v>49</v>
      </c>
      <c r="X7532">
        <v>0</v>
      </c>
      <c r="Y7532" t="s">
        <v>34</v>
      </c>
      <c r="Z7532" t="s">
        <v>33</v>
      </c>
      <c r="AA7532">
        <f>VLOOKUP(Table1[[#This Row],[Facility Name]],D_2,8,0)</f>
        <v>25</v>
      </c>
    </row>
    <row r="7533" spans="1:27" x14ac:dyDescent="0.25">
      <c r="A7533">
        <v>682593</v>
      </c>
      <c r="B7533" t="s">
        <v>8267</v>
      </c>
      <c r="C7533">
        <v>3</v>
      </c>
      <c r="D7533" t="s">
        <v>836</v>
      </c>
      <c r="E7533" t="s">
        <v>849</v>
      </c>
      <c r="F7533" t="s">
        <v>29</v>
      </c>
      <c r="G7533" t="s">
        <v>30</v>
      </c>
      <c r="H7533" t="s">
        <v>37</v>
      </c>
      <c r="I7533">
        <v>8</v>
      </c>
      <c r="J7533" t="s">
        <v>33</v>
      </c>
      <c r="K7533">
        <v>30</v>
      </c>
      <c r="L7533">
        <v>66</v>
      </c>
      <c r="M7533">
        <v>75</v>
      </c>
      <c r="N7533" t="s">
        <v>33</v>
      </c>
      <c r="O7533" t="s">
        <v>33</v>
      </c>
      <c r="P7533" t="s">
        <v>33</v>
      </c>
      <c r="Q7533">
        <v>34</v>
      </c>
      <c r="R7533">
        <v>32</v>
      </c>
      <c r="S7533">
        <v>108</v>
      </c>
      <c r="T7533" t="s">
        <v>33</v>
      </c>
      <c r="U7533" t="s">
        <v>33</v>
      </c>
      <c r="V7533">
        <v>50</v>
      </c>
      <c r="W7533">
        <v>50</v>
      </c>
      <c r="X7533">
        <v>0</v>
      </c>
      <c r="Y7533" t="s">
        <v>33</v>
      </c>
      <c r="Z7533" t="s">
        <v>40</v>
      </c>
      <c r="AA7533">
        <f>VLOOKUP(Table1[[#This Row],[Facility Name]],D_2,8,0)</f>
        <v>53</v>
      </c>
    </row>
    <row r="7534" spans="1:27" x14ac:dyDescent="0.25">
      <c r="A7534">
        <v>682597</v>
      </c>
      <c r="B7534" t="s">
        <v>8355</v>
      </c>
      <c r="C7534">
        <v>1</v>
      </c>
      <c r="D7534" t="s">
        <v>836</v>
      </c>
      <c r="E7534" t="s">
        <v>849</v>
      </c>
      <c r="F7534" t="s">
        <v>29</v>
      </c>
      <c r="G7534" t="s">
        <v>63</v>
      </c>
      <c r="H7534" t="s">
        <v>64</v>
      </c>
      <c r="I7534">
        <v>14</v>
      </c>
      <c r="J7534" t="s">
        <v>32</v>
      </c>
      <c r="K7534">
        <v>38</v>
      </c>
      <c r="L7534">
        <v>51</v>
      </c>
      <c r="M7534">
        <v>50</v>
      </c>
      <c r="N7534" t="s">
        <v>32</v>
      </c>
      <c r="O7534" t="s">
        <v>33</v>
      </c>
      <c r="P7534" t="s">
        <v>33</v>
      </c>
      <c r="Q7534">
        <v>40</v>
      </c>
      <c r="R7534">
        <v>67</v>
      </c>
      <c r="S7534">
        <v>132</v>
      </c>
      <c r="T7534" t="s">
        <v>34</v>
      </c>
      <c r="U7534" t="s">
        <v>33</v>
      </c>
      <c r="V7534">
        <v>53</v>
      </c>
      <c r="W7534">
        <v>53</v>
      </c>
      <c r="X7534">
        <v>0</v>
      </c>
      <c r="Y7534" t="s">
        <v>34</v>
      </c>
      <c r="Z7534" t="s">
        <v>33</v>
      </c>
      <c r="AA7534">
        <f>VLOOKUP(Table1[[#This Row],[Facility Name]],D_2,8,0)</f>
        <v>31</v>
      </c>
    </row>
    <row r="7535" spans="1:27" hidden="1" x14ac:dyDescent="0.25">
      <c r="A7535">
        <v>682586</v>
      </c>
      <c r="B7535" t="s">
        <v>8509</v>
      </c>
      <c r="C7535">
        <v>3</v>
      </c>
      <c r="D7535" t="s">
        <v>836</v>
      </c>
      <c r="E7535" t="s">
        <v>83</v>
      </c>
      <c r="F7535" t="s">
        <v>29</v>
      </c>
      <c r="G7535" t="s">
        <v>30</v>
      </c>
      <c r="H7535" t="s">
        <v>31</v>
      </c>
      <c r="I7535">
        <v>16</v>
      </c>
      <c r="J7535" t="s">
        <v>34</v>
      </c>
      <c r="K7535">
        <v>23</v>
      </c>
      <c r="L7535">
        <v>36</v>
      </c>
      <c r="M7535">
        <v>37</v>
      </c>
      <c r="N7535" t="s">
        <v>33</v>
      </c>
      <c r="O7535" t="s">
        <v>33</v>
      </c>
      <c r="P7535" t="s">
        <v>33</v>
      </c>
      <c r="Q7535">
        <v>31</v>
      </c>
      <c r="R7535">
        <v>16</v>
      </c>
      <c r="S7535">
        <v>95</v>
      </c>
      <c r="T7535" t="s">
        <v>33</v>
      </c>
      <c r="U7535" t="s">
        <v>33</v>
      </c>
      <c r="V7535">
        <v>39</v>
      </c>
      <c r="W7535">
        <v>39</v>
      </c>
      <c r="X7535">
        <v>0</v>
      </c>
      <c r="Y7535" t="s">
        <v>34</v>
      </c>
      <c r="Z7535" t="s">
        <v>33</v>
      </c>
      <c r="AA7535" t="e">
        <f>VLOOKUP(Table1[[#This Row],[Facility Name]],D_2,8,0)</f>
        <v>#N/A</v>
      </c>
    </row>
    <row r="7536" spans="1:27" x14ac:dyDescent="0.25">
      <c r="A7536">
        <v>682599</v>
      </c>
      <c r="B7536" t="s">
        <v>8357</v>
      </c>
      <c r="C7536">
        <v>2</v>
      </c>
      <c r="D7536" t="s">
        <v>836</v>
      </c>
      <c r="E7536" t="s">
        <v>569</v>
      </c>
      <c r="F7536" t="s">
        <v>29</v>
      </c>
      <c r="G7536" t="s">
        <v>63</v>
      </c>
      <c r="H7536" t="s">
        <v>64</v>
      </c>
      <c r="I7536">
        <v>16</v>
      </c>
      <c r="J7536" t="s">
        <v>33</v>
      </c>
      <c r="K7536">
        <v>51</v>
      </c>
      <c r="L7536">
        <v>65</v>
      </c>
      <c r="M7536">
        <v>69</v>
      </c>
      <c r="N7536" t="s">
        <v>32</v>
      </c>
      <c r="O7536" t="s">
        <v>32</v>
      </c>
      <c r="P7536" t="s">
        <v>33</v>
      </c>
      <c r="Q7536">
        <v>61</v>
      </c>
      <c r="R7536">
        <v>125</v>
      </c>
      <c r="S7536">
        <v>197</v>
      </c>
      <c r="T7536" t="s">
        <v>34</v>
      </c>
      <c r="U7536" t="s">
        <v>33</v>
      </c>
      <c r="V7536">
        <v>72</v>
      </c>
      <c r="W7536">
        <v>72</v>
      </c>
      <c r="X7536">
        <v>0</v>
      </c>
      <c r="Y7536" t="s">
        <v>33</v>
      </c>
      <c r="Z7536" t="s">
        <v>32</v>
      </c>
      <c r="AA7536">
        <f>VLOOKUP(Table1[[#This Row],[Facility Name]],D_2,8,0)</f>
        <v>38</v>
      </c>
    </row>
    <row r="7537" spans="1:27" x14ac:dyDescent="0.25">
      <c r="A7537">
        <v>682600</v>
      </c>
      <c r="B7537" t="s">
        <v>8446</v>
      </c>
      <c r="C7537">
        <v>1</v>
      </c>
      <c r="D7537" t="s">
        <v>836</v>
      </c>
      <c r="E7537" t="s">
        <v>569</v>
      </c>
      <c r="F7537" t="s">
        <v>29</v>
      </c>
      <c r="G7537" t="s">
        <v>63</v>
      </c>
      <c r="H7537" t="s">
        <v>64</v>
      </c>
      <c r="I7537">
        <v>16</v>
      </c>
      <c r="J7537" t="s">
        <v>33</v>
      </c>
      <c r="K7537">
        <v>85</v>
      </c>
      <c r="L7537">
        <v>114</v>
      </c>
      <c r="M7537">
        <v>119</v>
      </c>
      <c r="N7537" t="s">
        <v>32</v>
      </c>
      <c r="O7537" t="s">
        <v>32</v>
      </c>
      <c r="P7537" t="s">
        <v>33</v>
      </c>
      <c r="Q7537">
        <v>97</v>
      </c>
      <c r="R7537">
        <v>200</v>
      </c>
      <c r="S7537">
        <v>372</v>
      </c>
      <c r="T7537" t="s">
        <v>33</v>
      </c>
      <c r="U7537" t="s">
        <v>32</v>
      </c>
      <c r="V7537">
        <v>114</v>
      </c>
      <c r="W7537">
        <v>114</v>
      </c>
      <c r="X7537">
        <v>0</v>
      </c>
      <c r="Y7537" t="s">
        <v>33</v>
      </c>
      <c r="Z7537" t="s">
        <v>33</v>
      </c>
      <c r="AA7537">
        <f>VLOOKUP(Table1[[#This Row],[Facility Name]],D_2,8,0)</f>
        <v>18</v>
      </c>
    </row>
    <row r="7538" spans="1:27" hidden="1" x14ac:dyDescent="0.25">
      <c r="A7538">
        <v>742530</v>
      </c>
      <c r="B7538" t="s">
        <v>8748</v>
      </c>
      <c r="C7538">
        <v>3</v>
      </c>
      <c r="D7538" t="s">
        <v>5599</v>
      </c>
      <c r="F7538" t="s">
        <v>29</v>
      </c>
      <c r="G7538" t="s">
        <v>30</v>
      </c>
      <c r="H7538" t="s">
        <v>37</v>
      </c>
      <c r="I7538">
        <v>21</v>
      </c>
      <c r="J7538" t="s">
        <v>34</v>
      </c>
      <c r="K7538">
        <v>25</v>
      </c>
      <c r="L7538">
        <v>44</v>
      </c>
      <c r="M7538">
        <v>53</v>
      </c>
      <c r="N7538" t="s">
        <v>33</v>
      </c>
      <c r="O7538" t="s">
        <v>33</v>
      </c>
      <c r="P7538" t="s">
        <v>34</v>
      </c>
      <c r="Q7538">
        <v>35</v>
      </c>
      <c r="R7538">
        <v>22</v>
      </c>
      <c r="S7538">
        <v>35</v>
      </c>
      <c r="T7538" t="s">
        <v>33</v>
      </c>
      <c r="U7538" t="s">
        <v>33</v>
      </c>
      <c r="V7538">
        <v>53</v>
      </c>
      <c r="W7538">
        <v>53</v>
      </c>
      <c r="X7538">
        <v>0</v>
      </c>
      <c r="Y7538" t="s">
        <v>34</v>
      </c>
      <c r="Z7538" t="s">
        <v>33</v>
      </c>
      <c r="AA7538" t="e">
        <f>VLOOKUP(Table1[[#This Row],[Facility Name]],D_2,8,0)</f>
        <v>#N/A</v>
      </c>
    </row>
    <row r="7539" spans="1:27" hidden="1" x14ac:dyDescent="0.25">
      <c r="A7539">
        <v>742531</v>
      </c>
      <c r="B7539" t="s">
        <v>8749</v>
      </c>
      <c r="C7539">
        <v>3</v>
      </c>
      <c r="D7539" t="s">
        <v>5599</v>
      </c>
      <c r="F7539" t="s">
        <v>29</v>
      </c>
      <c r="G7539" t="s">
        <v>30</v>
      </c>
      <c r="H7539" t="s">
        <v>37</v>
      </c>
      <c r="I7539">
        <v>13</v>
      </c>
      <c r="J7539" t="s">
        <v>34</v>
      </c>
      <c r="K7539">
        <v>12</v>
      </c>
      <c r="L7539">
        <v>26</v>
      </c>
      <c r="M7539">
        <v>30</v>
      </c>
      <c r="N7539" t="s">
        <v>34</v>
      </c>
      <c r="O7539" t="s">
        <v>33</v>
      </c>
      <c r="P7539" t="s">
        <v>34</v>
      </c>
      <c r="Q7539">
        <v>15</v>
      </c>
      <c r="R7539">
        <v>16</v>
      </c>
      <c r="S7539">
        <v>15</v>
      </c>
      <c r="T7539" t="s">
        <v>34</v>
      </c>
      <c r="U7539" t="s">
        <v>33</v>
      </c>
      <c r="V7539">
        <v>28</v>
      </c>
      <c r="W7539">
        <v>28</v>
      </c>
      <c r="X7539">
        <v>0</v>
      </c>
      <c r="Y7539" t="s">
        <v>34</v>
      </c>
      <c r="Z7539" t="s">
        <v>33</v>
      </c>
      <c r="AA7539" t="e">
        <f>VLOOKUP(Table1[[#This Row],[Facility Name]],D_2,8,0)</f>
        <v>#N/A</v>
      </c>
    </row>
    <row r="7540" spans="1:27" hidden="1" x14ac:dyDescent="0.25">
      <c r="A7540">
        <v>742532</v>
      </c>
      <c r="B7540" t="s">
        <v>8750</v>
      </c>
      <c r="C7540">
        <v>3</v>
      </c>
      <c r="D7540" t="s">
        <v>5599</v>
      </c>
      <c r="F7540" t="s">
        <v>29</v>
      </c>
      <c r="G7540" t="s">
        <v>63</v>
      </c>
      <c r="H7540" t="s">
        <v>64</v>
      </c>
      <c r="I7540">
        <v>24</v>
      </c>
      <c r="J7540" t="s">
        <v>33</v>
      </c>
      <c r="K7540">
        <v>39</v>
      </c>
      <c r="L7540">
        <v>55</v>
      </c>
      <c r="M7540">
        <v>65</v>
      </c>
      <c r="N7540" t="s">
        <v>33</v>
      </c>
      <c r="O7540" t="s">
        <v>33</v>
      </c>
      <c r="P7540" t="s">
        <v>33</v>
      </c>
      <c r="Q7540">
        <v>45</v>
      </c>
      <c r="R7540">
        <v>45</v>
      </c>
      <c r="S7540">
        <v>45</v>
      </c>
      <c r="T7540" t="s">
        <v>34</v>
      </c>
      <c r="U7540" t="s">
        <v>33</v>
      </c>
      <c r="V7540">
        <v>58</v>
      </c>
      <c r="W7540">
        <v>58</v>
      </c>
      <c r="X7540">
        <v>0</v>
      </c>
      <c r="Y7540" t="s">
        <v>34</v>
      </c>
      <c r="Z7540" t="s">
        <v>33</v>
      </c>
      <c r="AA7540" t="e">
        <f>VLOOKUP(Table1[[#This Row],[Facility Name]],D_2,8,0)</f>
        <v>#N/A</v>
      </c>
    </row>
    <row r="7541" spans="1:27" hidden="1" x14ac:dyDescent="0.25">
      <c r="A7541">
        <v>852565</v>
      </c>
      <c r="B7541" t="s">
        <v>8751</v>
      </c>
      <c r="D7541" t="s">
        <v>824</v>
      </c>
      <c r="F7541" t="s">
        <v>29</v>
      </c>
      <c r="G7541" t="s">
        <v>30</v>
      </c>
      <c r="H7541" t="s">
        <v>8751</v>
      </c>
      <c r="I7541">
        <v>11</v>
      </c>
      <c r="J7541" t="s">
        <v>34</v>
      </c>
      <c r="K7541">
        <v>6</v>
      </c>
      <c r="L7541">
        <v>7</v>
      </c>
      <c r="M7541">
        <v>13</v>
      </c>
      <c r="N7541" t="s">
        <v>34</v>
      </c>
      <c r="O7541" t="s">
        <v>34</v>
      </c>
      <c r="P7541" t="s">
        <v>34</v>
      </c>
      <c r="Q7541">
        <v>6</v>
      </c>
      <c r="R7541">
        <v>4</v>
      </c>
      <c r="S7541">
        <v>6</v>
      </c>
      <c r="T7541" t="s">
        <v>34</v>
      </c>
      <c r="U7541" t="s">
        <v>32</v>
      </c>
      <c r="V7541">
        <v>12</v>
      </c>
      <c r="W7541">
        <v>12</v>
      </c>
      <c r="X7541">
        <v>0</v>
      </c>
      <c r="Y7541" t="s">
        <v>34</v>
      </c>
      <c r="Z7541" t="s">
        <v>32</v>
      </c>
      <c r="AA7541" t="e">
        <f>VLOOKUP(Table1[[#This Row],[Facility Name]],D_2,8,0)</f>
        <v>#N/A</v>
      </c>
    </row>
    <row r="7542" spans="1:27" hidden="1" x14ac:dyDescent="0.25">
      <c r="A7542">
        <v>852566</v>
      </c>
      <c r="B7542" t="s">
        <v>8555</v>
      </c>
      <c r="D7542" t="s">
        <v>824</v>
      </c>
      <c r="F7542" t="s">
        <v>29</v>
      </c>
      <c r="G7542" t="s">
        <v>30</v>
      </c>
      <c r="H7542" t="s">
        <v>37</v>
      </c>
      <c r="I7542">
        <v>21</v>
      </c>
      <c r="J7542" t="s">
        <v>34</v>
      </c>
      <c r="K7542">
        <v>0</v>
      </c>
      <c r="L7542">
        <v>0</v>
      </c>
      <c r="M7542">
        <v>0</v>
      </c>
      <c r="N7542" t="s">
        <v>34</v>
      </c>
      <c r="O7542" t="s">
        <v>34</v>
      </c>
      <c r="P7542" t="s">
        <v>34</v>
      </c>
      <c r="Q7542">
        <v>0</v>
      </c>
      <c r="R7542">
        <v>0</v>
      </c>
      <c r="S7542">
        <v>0</v>
      </c>
      <c r="T7542" t="s">
        <v>34</v>
      </c>
      <c r="U7542" t="s">
        <v>34</v>
      </c>
      <c r="V7542">
        <v>0</v>
      </c>
      <c r="W7542">
        <v>0</v>
      </c>
      <c r="X7542">
        <v>0</v>
      </c>
      <c r="Y7542" t="s">
        <v>34</v>
      </c>
      <c r="Z7542" t="s">
        <v>34</v>
      </c>
      <c r="AA7542" t="e">
        <f>VLOOKUP(Table1[[#This Row],[Facility Name]],D_2,8,0)</f>
        <v>#N/A</v>
      </c>
    </row>
    <row r="7543" spans="1:27" hidden="1" x14ac:dyDescent="0.25">
      <c r="A7543">
        <v>852567</v>
      </c>
      <c r="B7543" t="s">
        <v>8752</v>
      </c>
      <c r="D7543" t="s">
        <v>824</v>
      </c>
      <c r="F7543" t="s">
        <v>29</v>
      </c>
      <c r="G7543" t="s">
        <v>30</v>
      </c>
      <c r="H7543" t="s">
        <v>31</v>
      </c>
      <c r="I7543">
        <v>17</v>
      </c>
      <c r="J7543" t="s">
        <v>34</v>
      </c>
      <c r="K7543">
        <v>0</v>
      </c>
      <c r="L7543">
        <v>0</v>
      </c>
      <c r="M7543">
        <v>0</v>
      </c>
      <c r="N7543" t="s">
        <v>34</v>
      </c>
      <c r="O7543" t="s">
        <v>34</v>
      </c>
      <c r="P7543" t="s">
        <v>34</v>
      </c>
      <c r="Q7543">
        <v>0</v>
      </c>
      <c r="R7543">
        <v>0</v>
      </c>
      <c r="S7543">
        <v>0</v>
      </c>
      <c r="T7543" t="s">
        <v>34</v>
      </c>
      <c r="U7543" t="s">
        <v>34</v>
      </c>
      <c r="V7543">
        <v>0</v>
      </c>
      <c r="W7543">
        <v>0</v>
      </c>
      <c r="X7543">
        <v>0</v>
      </c>
      <c r="Y7543" t="s">
        <v>34</v>
      </c>
      <c r="Z7543" t="s">
        <v>34</v>
      </c>
      <c r="AA7543" t="e">
        <f>VLOOKUP(Table1[[#This Row],[Facility Name]],D_2,8,0)</f>
        <v>#N/A</v>
      </c>
    </row>
    <row r="7544" spans="1:27" x14ac:dyDescent="0.25">
      <c r="A7544">
        <v>682604</v>
      </c>
      <c r="B7544" t="s">
        <v>8297</v>
      </c>
      <c r="C7544">
        <v>1</v>
      </c>
      <c r="D7544" t="s">
        <v>836</v>
      </c>
      <c r="E7544" t="s">
        <v>1002</v>
      </c>
      <c r="F7544" t="s">
        <v>29</v>
      </c>
      <c r="G7544" t="s">
        <v>63</v>
      </c>
      <c r="H7544" t="s">
        <v>64</v>
      </c>
      <c r="I7544">
        <v>2</v>
      </c>
      <c r="J7544" t="s">
        <v>34</v>
      </c>
      <c r="K7544">
        <v>17</v>
      </c>
      <c r="L7544">
        <v>22</v>
      </c>
      <c r="M7544">
        <v>26</v>
      </c>
      <c r="N7544" t="s">
        <v>33</v>
      </c>
      <c r="O7544" t="s">
        <v>33</v>
      </c>
      <c r="P7544" t="s">
        <v>33</v>
      </c>
      <c r="Q7544">
        <v>20</v>
      </c>
      <c r="R7544">
        <v>20</v>
      </c>
      <c r="S7544">
        <v>51</v>
      </c>
      <c r="T7544" t="s">
        <v>34</v>
      </c>
      <c r="U7544" t="s">
        <v>34</v>
      </c>
      <c r="V7544">
        <v>0</v>
      </c>
      <c r="W7544">
        <v>0</v>
      </c>
      <c r="X7544">
        <v>0</v>
      </c>
      <c r="Y7544" t="s">
        <v>34</v>
      </c>
      <c r="Z7544" t="s">
        <v>33</v>
      </c>
      <c r="AA7544">
        <f>VLOOKUP(Table1[[#This Row],[Facility Name]],D_2,8,0)</f>
        <v>39</v>
      </c>
    </row>
    <row r="7545" spans="1:27" x14ac:dyDescent="0.25">
      <c r="A7545">
        <v>682605</v>
      </c>
      <c r="B7545" t="s">
        <v>8298</v>
      </c>
      <c r="C7545">
        <v>2</v>
      </c>
      <c r="D7545" t="s">
        <v>836</v>
      </c>
      <c r="E7545" t="s">
        <v>542</v>
      </c>
      <c r="F7545" t="s">
        <v>29</v>
      </c>
      <c r="G7545" t="s">
        <v>30</v>
      </c>
      <c r="H7545" t="s">
        <v>37</v>
      </c>
      <c r="I7545">
        <v>16</v>
      </c>
      <c r="J7545" t="s">
        <v>33</v>
      </c>
      <c r="K7545">
        <v>45</v>
      </c>
      <c r="L7545">
        <v>75</v>
      </c>
      <c r="M7545">
        <v>90</v>
      </c>
      <c r="N7545" t="s">
        <v>33</v>
      </c>
      <c r="O7545" t="s">
        <v>33</v>
      </c>
      <c r="P7545" t="s">
        <v>33</v>
      </c>
      <c r="Q7545">
        <v>62</v>
      </c>
      <c r="R7545">
        <v>71</v>
      </c>
      <c r="S7545">
        <v>147</v>
      </c>
      <c r="T7545" t="s">
        <v>40</v>
      </c>
      <c r="U7545" t="s">
        <v>33</v>
      </c>
      <c r="V7545">
        <v>90</v>
      </c>
      <c r="W7545">
        <v>90</v>
      </c>
      <c r="X7545">
        <v>0</v>
      </c>
      <c r="Y7545" t="s">
        <v>34</v>
      </c>
      <c r="Z7545" t="s">
        <v>33</v>
      </c>
      <c r="AA7545">
        <f>VLOOKUP(Table1[[#This Row],[Facility Name]],D_2,8,0)</f>
        <v>51</v>
      </c>
    </row>
    <row r="7546" spans="1:27" hidden="1" x14ac:dyDescent="0.25">
      <c r="A7546">
        <v>682592</v>
      </c>
      <c r="B7546" t="s">
        <v>8266</v>
      </c>
      <c r="C7546">
        <v>4</v>
      </c>
      <c r="D7546" t="s">
        <v>836</v>
      </c>
      <c r="E7546" t="s">
        <v>888</v>
      </c>
      <c r="F7546" t="s">
        <v>29</v>
      </c>
      <c r="G7546" t="s">
        <v>30</v>
      </c>
      <c r="H7546" t="s">
        <v>31</v>
      </c>
      <c r="I7546">
        <v>18</v>
      </c>
      <c r="J7546" t="s">
        <v>33</v>
      </c>
      <c r="K7546">
        <v>31</v>
      </c>
      <c r="L7546">
        <v>43</v>
      </c>
      <c r="M7546">
        <v>42</v>
      </c>
      <c r="N7546" t="s">
        <v>32</v>
      </c>
      <c r="O7546" t="s">
        <v>33</v>
      </c>
      <c r="P7546" t="s">
        <v>33</v>
      </c>
      <c r="Q7546">
        <v>36</v>
      </c>
      <c r="R7546">
        <v>53</v>
      </c>
      <c r="S7546">
        <v>106</v>
      </c>
      <c r="T7546" t="s">
        <v>33</v>
      </c>
      <c r="U7546" t="s">
        <v>33</v>
      </c>
      <c r="V7546">
        <v>42</v>
      </c>
      <c r="W7546">
        <v>42</v>
      </c>
      <c r="X7546">
        <v>0</v>
      </c>
      <c r="Y7546" t="s">
        <v>34</v>
      </c>
      <c r="Z7546" t="s">
        <v>33</v>
      </c>
      <c r="AA7546" t="e">
        <f>VLOOKUP(Table1[[#This Row],[Facility Name]],D_2,8,0)</f>
        <v>#N/A</v>
      </c>
    </row>
    <row r="7547" spans="1:27" x14ac:dyDescent="0.25">
      <c r="A7547">
        <v>682606</v>
      </c>
      <c r="B7547" t="s">
        <v>8299</v>
      </c>
      <c r="C7547">
        <v>3</v>
      </c>
      <c r="D7547" t="s">
        <v>836</v>
      </c>
      <c r="E7547" t="s">
        <v>443</v>
      </c>
      <c r="F7547" t="s">
        <v>29</v>
      </c>
      <c r="G7547" t="s">
        <v>30</v>
      </c>
      <c r="H7547" t="s">
        <v>37</v>
      </c>
      <c r="I7547">
        <v>13</v>
      </c>
      <c r="J7547" t="s">
        <v>33</v>
      </c>
      <c r="K7547">
        <v>54</v>
      </c>
      <c r="L7547">
        <v>77</v>
      </c>
      <c r="M7547">
        <v>80</v>
      </c>
      <c r="N7547" t="s">
        <v>33</v>
      </c>
      <c r="O7547" t="s">
        <v>33</v>
      </c>
      <c r="P7547" t="s">
        <v>33</v>
      </c>
      <c r="Q7547">
        <v>60</v>
      </c>
      <c r="R7547">
        <v>90</v>
      </c>
      <c r="S7547">
        <v>216</v>
      </c>
      <c r="T7547" t="s">
        <v>33</v>
      </c>
      <c r="U7547" t="s">
        <v>33</v>
      </c>
      <c r="V7547">
        <v>81</v>
      </c>
      <c r="W7547">
        <v>81</v>
      </c>
      <c r="X7547">
        <v>0</v>
      </c>
      <c r="Y7547" t="s">
        <v>33</v>
      </c>
      <c r="Z7547" t="s">
        <v>33</v>
      </c>
      <c r="AA7547">
        <f>VLOOKUP(Table1[[#This Row],[Facility Name]],D_2,8,0)</f>
        <v>66</v>
      </c>
    </row>
    <row r="7548" spans="1:27" hidden="1" x14ac:dyDescent="0.25">
      <c r="A7548">
        <v>682594</v>
      </c>
      <c r="B7548" t="s">
        <v>8337</v>
      </c>
      <c r="C7548">
        <v>3</v>
      </c>
      <c r="D7548" t="s">
        <v>836</v>
      </c>
      <c r="E7548" t="s">
        <v>494</v>
      </c>
      <c r="F7548" t="s">
        <v>29</v>
      </c>
      <c r="G7548" t="s">
        <v>30</v>
      </c>
      <c r="H7548" t="s">
        <v>31</v>
      </c>
      <c r="I7548">
        <v>24</v>
      </c>
      <c r="J7548" t="s">
        <v>33</v>
      </c>
      <c r="K7548">
        <v>35</v>
      </c>
      <c r="L7548">
        <v>57</v>
      </c>
      <c r="M7548">
        <v>61</v>
      </c>
      <c r="N7548" t="s">
        <v>32</v>
      </c>
      <c r="O7548" t="s">
        <v>33</v>
      </c>
      <c r="P7548" t="s">
        <v>32</v>
      </c>
      <c r="Q7548">
        <v>42</v>
      </c>
      <c r="R7548">
        <v>70</v>
      </c>
      <c r="S7548">
        <v>130</v>
      </c>
      <c r="T7548" t="s">
        <v>40</v>
      </c>
      <c r="U7548" t="s">
        <v>33</v>
      </c>
      <c r="V7548">
        <v>61</v>
      </c>
      <c r="W7548">
        <v>61</v>
      </c>
      <c r="X7548">
        <v>0</v>
      </c>
      <c r="Y7548" t="s">
        <v>33</v>
      </c>
      <c r="Z7548" t="s">
        <v>33</v>
      </c>
      <c r="AA7548" t="e">
        <f>VLOOKUP(Table1[[#This Row],[Facility Name]],D_2,8,0)</f>
        <v>#N/A</v>
      </c>
    </row>
    <row r="7549" spans="1:27" hidden="1" x14ac:dyDescent="0.25">
      <c r="A7549">
        <v>552862</v>
      </c>
      <c r="B7549" t="s">
        <v>8757</v>
      </c>
      <c r="D7549" t="s">
        <v>554</v>
      </c>
      <c r="F7549" t="s">
        <v>29</v>
      </c>
      <c r="G7549" t="s">
        <v>30</v>
      </c>
      <c r="H7549" t="s">
        <v>31</v>
      </c>
      <c r="I7549">
        <v>36</v>
      </c>
      <c r="J7549" t="s">
        <v>34</v>
      </c>
      <c r="K7549">
        <v>2</v>
      </c>
      <c r="L7549">
        <v>4</v>
      </c>
      <c r="M7549">
        <v>5</v>
      </c>
      <c r="N7549" t="s">
        <v>34</v>
      </c>
      <c r="O7549" t="s">
        <v>34</v>
      </c>
      <c r="P7549" t="s">
        <v>34</v>
      </c>
      <c r="Q7549">
        <v>2</v>
      </c>
      <c r="R7549">
        <v>1</v>
      </c>
      <c r="S7549">
        <v>3</v>
      </c>
      <c r="T7549" t="s">
        <v>34</v>
      </c>
      <c r="U7549" t="s">
        <v>34</v>
      </c>
      <c r="V7549">
        <v>5</v>
      </c>
      <c r="W7549">
        <v>5</v>
      </c>
      <c r="X7549">
        <v>0</v>
      </c>
      <c r="Y7549" t="s">
        <v>34</v>
      </c>
      <c r="Z7549" t="s">
        <v>34</v>
      </c>
      <c r="AA7549" t="e">
        <f>VLOOKUP(Table1[[#This Row],[Facility Name]],D_2,8,0)</f>
        <v>#N/A</v>
      </c>
    </row>
    <row r="7550" spans="1:27" hidden="1" x14ac:dyDescent="0.25">
      <c r="A7550">
        <v>552863</v>
      </c>
      <c r="B7550" t="s">
        <v>595</v>
      </c>
      <c r="D7550" t="s">
        <v>554</v>
      </c>
      <c r="F7550" t="s">
        <v>44</v>
      </c>
      <c r="G7550" t="s">
        <v>30</v>
      </c>
      <c r="H7550" t="s">
        <v>597</v>
      </c>
      <c r="I7550">
        <v>13</v>
      </c>
      <c r="J7550" t="s">
        <v>34</v>
      </c>
      <c r="K7550">
        <v>7</v>
      </c>
      <c r="L7550">
        <v>14</v>
      </c>
      <c r="M7550">
        <v>13</v>
      </c>
      <c r="N7550" t="s">
        <v>34</v>
      </c>
      <c r="O7550" t="s">
        <v>34</v>
      </c>
      <c r="P7550" t="s">
        <v>34</v>
      </c>
      <c r="Q7550">
        <v>11</v>
      </c>
      <c r="R7550">
        <v>9</v>
      </c>
      <c r="S7550">
        <v>11</v>
      </c>
      <c r="T7550" t="s">
        <v>34</v>
      </c>
      <c r="U7550" t="s">
        <v>33</v>
      </c>
      <c r="V7550">
        <v>14</v>
      </c>
      <c r="W7550">
        <v>14</v>
      </c>
      <c r="X7550">
        <v>0</v>
      </c>
      <c r="Y7550" t="s">
        <v>34</v>
      </c>
      <c r="Z7550" t="s">
        <v>33</v>
      </c>
      <c r="AA7550" t="e">
        <f>VLOOKUP(Table1[[#This Row],[Facility Name]],D_2,8,0)</f>
        <v>#N/A</v>
      </c>
    </row>
    <row r="7551" spans="1:27" hidden="1" x14ac:dyDescent="0.25">
      <c r="A7551">
        <v>552864</v>
      </c>
      <c r="B7551" t="s">
        <v>8758</v>
      </c>
      <c r="D7551" t="s">
        <v>554</v>
      </c>
      <c r="F7551" t="s">
        <v>29</v>
      </c>
      <c r="G7551" t="s">
        <v>30</v>
      </c>
      <c r="H7551" t="s">
        <v>37</v>
      </c>
      <c r="I7551">
        <v>25</v>
      </c>
      <c r="J7551" t="s">
        <v>34</v>
      </c>
      <c r="K7551">
        <v>9</v>
      </c>
      <c r="L7551">
        <v>15</v>
      </c>
      <c r="M7551">
        <v>20</v>
      </c>
      <c r="N7551" t="s">
        <v>34</v>
      </c>
      <c r="O7551" t="s">
        <v>34</v>
      </c>
      <c r="P7551" t="s">
        <v>34</v>
      </c>
      <c r="Q7551">
        <v>12</v>
      </c>
      <c r="R7551">
        <v>6</v>
      </c>
      <c r="S7551">
        <v>12</v>
      </c>
      <c r="T7551" t="s">
        <v>34</v>
      </c>
      <c r="U7551" t="s">
        <v>33</v>
      </c>
      <c r="V7551">
        <v>20</v>
      </c>
      <c r="W7551">
        <v>20</v>
      </c>
      <c r="X7551">
        <v>0</v>
      </c>
      <c r="Y7551" t="s">
        <v>34</v>
      </c>
      <c r="Z7551" t="s">
        <v>33</v>
      </c>
      <c r="AA7551" t="e">
        <f>VLOOKUP(Table1[[#This Row],[Facility Name]],D_2,8,0)</f>
        <v>#N/A</v>
      </c>
    </row>
    <row r="7552" spans="1:27" hidden="1" x14ac:dyDescent="0.25">
      <c r="A7552">
        <v>552865</v>
      </c>
      <c r="B7552" t="s">
        <v>8759</v>
      </c>
      <c r="C7552">
        <v>3</v>
      </c>
      <c r="D7552" t="s">
        <v>554</v>
      </c>
      <c r="F7552" t="s">
        <v>29</v>
      </c>
      <c r="G7552" t="s">
        <v>30</v>
      </c>
      <c r="H7552" t="s">
        <v>37</v>
      </c>
      <c r="I7552">
        <v>25</v>
      </c>
      <c r="J7552" t="s">
        <v>34</v>
      </c>
      <c r="K7552">
        <v>15</v>
      </c>
      <c r="L7552">
        <v>47</v>
      </c>
      <c r="M7552">
        <v>51</v>
      </c>
      <c r="N7552" t="s">
        <v>33</v>
      </c>
      <c r="O7552" t="s">
        <v>33</v>
      </c>
      <c r="P7552" t="s">
        <v>33</v>
      </c>
      <c r="Q7552">
        <v>30</v>
      </c>
      <c r="R7552">
        <v>21</v>
      </c>
      <c r="S7552">
        <v>30</v>
      </c>
      <c r="T7552" t="s">
        <v>33</v>
      </c>
      <c r="U7552" t="s">
        <v>33</v>
      </c>
      <c r="V7552">
        <v>52</v>
      </c>
      <c r="W7552">
        <v>52</v>
      </c>
      <c r="X7552">
        <v>0</v>
      </c>
      <c r="Y7552" t="s">
        <v>34</v>
      </c>
      <c r="Z7552" t="s">
        <v>33</v>
      </c>
      <c r="AA7552" t="e">
        <f>VLOOKUP(Table1[[#This Row],[Facility Name]],D_2,8,0)</f>
        <v>#N/A</v>
      </c>
    </row>
    <row r="7553" spans="1:27" hidden="1" x14ac:dyDescent="0.25">
      <c r="A7553">
        <v>552866</v>
      </c>
      <c r="B7553" t="s">
        <v>595</v>
      </c>
      <c r="D7553" t="s">
        <v>554</v>
      </c>
      <c r="F7553" t="s">
        <v>44</v>
      </c>
      <c r="G7553" t="s">
        <v>30</v>
      </c>
      <c r="H7553" t="s">
        <v>597</v>
      </c>
      <c r="I7553">
        <v>25</v>
      </c>
      <c r="J7553" t="s">
        <v>34</v>
      </c>
      <c r="K7553">
        <v>6</v>
      </c>
      <c r="L7553">
        <v>32</v>
      </c>
      <c r="M7553">
        <v>31</v>
      </c>
      <c r="N7553" t="s">
        <v>34</v>
      </c>
      <c r="O7553" t="s">
        <v>34</v>
      </c>
      <c r="P7553" t="s">
        <v>34</v>
      </c>
      <c r="Q7553">
        <v>9</v>
      </c>
      <c r="R7553">
        <v>3</v>
      </c>
      <c r="S7553">
        <v>10</v>
      </c>
      <c r="T7553" t="s">
        <v>34</v>
      </c>
      <c r="U7553" t="s">
        <v>33</v>
      </c>
      <c r="V7553">
        <v>29</v>
      </c>
      <c r="W7553">
        <v>29</v>
      </c>
      <c r="X7553">
        <v>0</v>
      </c>
      <c r="Y7553" t="s">
        <v>34</v>
      </c>
      <c r="Z7553" t="s">
        <v>33</v>
      </c>
      <c r="AA7553" t="e">
        <f>VLOOKUP(Table1[[#This Row],[Facility Name]],D_2,8,0)</f>
        <v>#N/A</v>
      </c>
    </row>
    <row r="7554" spans="1:27" hidden="1" x14ac:dyDescent="0.25">
      <c r="A7554">
        <v>682595</v>
      </c>
      <c r="B7554" t="s">
        <v>8353</v>
      </c>
      <c r="C7554">
        <v>3</v>
      </c>
      <c r="D7554" t="s">
        <v>836</v>
      </c>
      <c r="E7554" t="s">
        <v>4878</v>
      </c>
      <c r="F7554" t="s">
        <v>29</v>
      </c>
      <c r="G7554" t="s">
        <v>30</v>
      </c>
      <c r="H7554" t="s">
        <v>31</v>
      </c>
      <c r="I7554">
        <v>5</v>
      </c>
      <c r="J7554" t="s">
        <v>33</v>
      </c>
      <c r="K7554">
        <v>39</v>
      </c>
      <c r="L7554">
        <v>63</v>
      </c>
      <c r="M7554">
        <v>65</v>
      </c>
      <c r="N7554" t="s">
        <v>33</v>
      </c>
      <c r="O7554" t="s">
        <v>33</v>
      </c>
      <c r="P7554" t="s">
        <v>33</v>
      </c>
      <c r="Q7554">
        <v>48</v>
      </c>
      <c r="R7554">
        <v>42</v>
      </c>
      <c r="S7554">
        <v>201</v>
      </c>
      <c r="T7554" t="s">
        <v>34</v>
      </c>
      <c r="U7554" t="s">
        <v>33</v>
      </c>
      <c r="V7554">
        <v>15</v>
      </c>
      <c r="W7554">
        <v>15</v>
      </c>
      <c r="X7554">
        <v>0</v>
      </c>
      <c r="Y7554" t="s">
        <v>34</v>
      </c>
      <c r="Z7554" t="s">
        <v>33</v>
      </c>
      <c r="AA7554" t="e">
        <f>VLOOKUP(Table1[[#This Row],[Facility Name]],D_2,8,0)</f>
        <v>#N/A</v>
      </c>
    </row>
    <row r="7555" spans="1:27" x14ac:dyDescent="0.25">
      <c r="A7555">
        <v>682608</v>
      </c>
      <c r="B7555" t="s">
        <v>8447</v>
      </c>
      <c r="C7555">
        <v>2</v>
      </c>
      <c r="D7555" t="s">
        <v>836</v>
      </c>
      <c r="E7555" t="s">
        <v>849</v>
      </c>
      <c r="F7555" t="s">
        <v>29</v>
      </c>
      <c r="G7555" t="s">
        <v>63</v>
      </c>
      <c r="H7555" t="s">
        <v>64</v>
      </c>
      <c r="I7555">
        <v>13</v>
      </c>
      <c r="J7555" t="s">
        <v>33</v>
      </c>
      <c r="K7555">
        <v>23</v>
      </c>
      <c r="L7555">
        <v>47</v>
      </c>
      <c r="M7555">
        <v>50</v>
      </c>
      <c r="N7555" t="s">
        <v>33</v>
      </c>
      <c r="O7555" t="s">
        <v>33</v>
      </c>
      <c r="P7555" t="s">
        <v>33</v>
      </c>
      <c r="Q7555">
        <v>29</v>
      </c>
      <c r="R7555">
        <v>41</v>
      </c>
      <c r="S7555">
        <v>80</v>
      </c>
      <c r="T7555" t="s">
        <v>34</v>
      </c>
      <c r="U7555" t="s">
        <v>33</v>
      </c>
      <c r="V7555">
        <v>50</v>
      </c>
      <c r="W7555">
        <v>50</v>
      </c>
      <c r="X7555">
        <v>0</v>
      </c>
      <c r="Y7555" t="s">
        <v>34</v>
      </c>
      <c r="Z7555" t="s">
        <v>33</v>
      </c>
      <c r="AA7555">
        <f>VLOOKUP(Table1[[#This Row],[Facility Name]],D_2,8,0)</f>
        <v>30</v>
      </c>
    </row>
    <row r="7556" spans="1:27" hidden="1" x14ac:dyDescent="0.25">
      <c r="A7556">
        <v>682598</v>
      </c>
      <c r="B7556" t="s">
        <v>8356</v>
      </c>
      <c r="C7556">
        <v>3</v>
      </c>
      <c r="D7556" t="s">
        <v>836</v>
      </c>
      <c r="E7556" t="s">
        <v>1093</v>
      </c>
      <c r="F7556" t="s">
        <v>29</v>
      </c>
      <c r="G7556" t="s">
        <v>30</v>
      </c>
      <c r="H7556" t="s">
        <v>31</v>
      </c>
      <c r="I7556">
        <v>20</v>
      </c>
      <c r="J7556" t="s">
        <v>33</v>
      </c>
      <c r="K7556">
        <v>83</v>
      </c>
      <c r="L7556">
        <v>128</v>
      </c>
      <c r="M7556">
        <v>134</v>
      </c>
      <c r="N7556" t="s">
        <v>33</v>
      </c>
      <c r="O7556" t="s">
        <v>33</v>
      </c>
      <c r="P7556" t="s">
        <v>33</v>
      </c>
      <c r="Q7556">
        <v>94</v>
      </c>
      <c r="R7556">
        <v>96</v>
      </c>
      <c r="S7556">
        <v>275</v>
      </c>
      <c r="T7556" t="s">
        <v>40</v>
      </c>
      <c r="U7556" t="s">
        <v>33</v>
      </c>
      <c r="V7556">
        <v>137</v>
      </c>
      <c r="W7556">
        <v>137</v>
      </c>
      <c r="X7556">
        <v>0</v>
      </c>
      <c r="Y7556" t="s">
        <v>33</v>
      </c>
      <c r="Z7556" t="s">
        <v>33</v>
      </c>
      <c r="AA7556" t="e">
        <f>VLOOKUP(Table1[[#This Row],[Facility Name]],D_2,8,0)</f>
        <v>#N/A</v>
      </c>
    </row>
    <row r="7557" spans="1:27" x14ac:dyDescent="0.25">
      <c r="A7557">
        <v>682609</v>
      </c>
      <c r="B7557" t="s">
        <v>8448</v>
      </c>
      <c r="C7557">
        <v>3</v>
      </c>
      <c r="D7557" t="s">
        <v>836</v>
      </c>
      <c r="E7557" t="s">
        <v>898</v>
      </c>
      <c r="F7557" t="s">
        <v>29</v>
      </c>
      <c r="G7557" t="s">
        <v>30</v>
      </c>
      <c r="H7557" t="s">
        <v>37</v>
      </c>
      <c r="I7557">
        <v>17</v>
      </c>
      <c r="J7557" t="s">
        <v>33</v>
      </c>
      <c r="K7557">
        <v>66</v>
      </c>
      <c r="L7557">
        <v>107</v>
      </c>
      <c r="M7557">
        <v>110</v>
      </c>
      <c r="N7557" t="s">
        <v>32</v>
      </c>
      <c r="O7557" t="s">
        <v>33</v>
      </c>
      <c r="P7557" t="s">
        <v>33</v>
      </c>
      <c r="Q7557">
        <v>83</v>
      </c>
      <c r="R7557">
        <v>119</v>
      </c>
      <c r="S7557">
        <v>211</v>
      </c>
      <c r="T7557" t="s">
        <v>33</v>
      </c>
      <c r="U7557" t="s">
        <v>33</v>
      </c>
      <c r="V7557">
        <v>97</v>
      </c>
      <c r="W7557">
        <v>97</v>
      </c>
      <c r="X7557">
        <v>0</v>
      </c>
      <c r="Y7557" t="s">
        <v>33</v>
      </c>
      <c r="Z7557" t="s">
        <v>33</v>
      </c>
      <c r="AA7557">
        <f>VLOOKUP(Table1[[#This Row],[Facility Name]],D_2,8,0)</f>
        <v>33</v>
      </c>
    </row>
    <row r="7558" spans="1:27" x14ac:dyDescent="0.25">
      <c r="A7558">
        <v>682611</v>
      </c>
      <c r="B7558" t="s">
        <v>8467</v>
      </c>
      <c r="C7558">
        <v>1</v>
      </c>
      <c r="D7558" t="s">
        <v>836</v>
      </c>
      <c r="E7558" t="s">
        <v>849</v>
      </c>
      <c r="F7558" t="s">
        <v>29</v>
      </c>
      <c r="G7558" t="s">
        <v>63</v>
      </c>
      <c r="H7558" t="s">
        <v>64</v>
      </c>
      <c r="I7558">
        <v>16</v>
      </c>
      <c r="J7558" t="s">
        <v>33</v>
      </c>
      <c r="K7558">
        <v>39</v>
      </c>
      <c r="L7558">
        <v>82</v>
      </c>
      <c r="M7558">
        <v>92</v>
      </c>
      <c r="N7558" t="s">
        <v>32</v>
      </c>
      <c r="O7558" t="s">
        <v>33</v>
      </c>
      <c r="P7558" t="s">
        <v>33</v>
      </c>
      <c r="Q7558">
        <v>55</v>
      </c>
      <c r="R7558">
        <v>85</v>
      </c>
      <c r="S7558">
        <v>100</v>
      </c>
      <c r="T7558" t="s">
        <v>40</v>
      </c>
      <c r="U7558" t="s">
        <v>33</v>
      </c>
      <c r="V7558">
        <v>94</v>
      </c>
      <c r="W7558">
        <v>94</v>
      </c>
      <c r="X7558">
        <v>0</v>
      </c>
      <c r="Y7558" t="s">
        <v>33</v>
      </c>
      <c r="Z7558" t="s">
        <v>32</v>
      </c>
      <c r="AA7558">
        <f>VLOOKUP(Table1[[#This Row],[Facility Name]],D_2,8,0)</f>
        <v>28</v>
      </c>
    </row>
    <row r="7559" spans="1:27" hidden="1" x14ac:dyDescent="0.25">
      <c r="A7559">
        <v>682602</v>
      </c>
      <c r="B7559" t="s">
        <v>8296</v>
      </c>
      <c r="C7559">
        <v>4</v>
      </c>
      <c r="D7559" t="s">
        <v>836</v>
      </c>
      <c r="E7559" t="s">
        <v>986</v>
      </c>
      <c r="F7559" t="s">
        <v>29</v>
      </c>
      <c r="G7559" t="s">
        <v>30</v>
      </c>
      <c r="H7559" t="s">
        <v>31</v>
      </c>
      <c r="I7559">
        <v>4</v>
      </c>
      <c r="J7559" t="s">
        <v>34</v>
      </c>
      <c r="K7559">
        <v>19</v>
      </c>
      <c r="L7559">
        <v>40</v>
      </c>
      <c r="M7559">
        <v>43</v>
      </c>
      <c r="N7559" t="s">
        <v>33</v>
      </c>
      <c r="O7559" t="s">
        <v>33</v>
      </c>
      <c r="P7559" t="s">
        <v>33</v>
      </c>
      <c r="Q7559">
        <v>20</v>
      </c>
      <c r="R7559">
        <v>21</v>
      </c>
      <c r="S7559">
        <v>66</v>
      </c>
      <c r="T7559" t="s">
        <v>34</v>
      </c>
      <c r="U7559" t="s">
        <v>34</v>
      </c>
      <c r="V7559">
        <v>0</v>
      </c>
      <c r="W7559">
        <v>0</v>
      </c>
      <c r="X7559">
        <v>0</v>
      </c>
      <c r="Y7559" t="s">
        <v>34</v>
      </c>
      <c r="Z7559" t="s">
        <v>33</v>
      </c>
      <c r="AA7559" t="e">
        <f>VLOOKUP(Table1[[#This Row],[Facility Name]],D_2,8,0)</f>
        <v>#N/A</v>
      </c>
    </row>
    <row r="7560" spans="1:27" hidden="1" x14ac:dyDescent="0.25">
      <c r="A7560">
        <v>852568</v>
      </c>
      <c r="B7560" t="s">
        <v>8766</v>
      </c>
      <c r="D7560" t="s">
        <v>824</v>
      </c>
      <c r="F7560" t="s">
        <v>29</v>
      </c>
      <c r="G7560" t="s">
        <v>30</v>
      </c>
      <c r="H7560" t="s">
        <v>31</v>
      </c>
      <c r="I7560">
        <v>13</v>
      </c>
      <c r="J7560" t="s">
        <v>34</v>
      </c>
      <c r="K7560">
        <v>0</v>
      </c>
      <c r="L7560">
        <v>0</v>
      </c>
      <c r="M7560">
        <v>0</v>
      </c>
      <c r="N7560" t="s">
        <v>34</v>
      </c>
      <c r="O7560" t="s">
        <v>34</v>
      </c>
      <c r="P7560" t="s">
        <v>34</v>
      </c>
      <c r="Q7560">
        <v>0</v>
      </c>
      <c r="R7560">
        <v>0</v>
      </c>
      <c r="S7560">
        <v>0</v>
      </c>
      <c r="T7560" t="s">
        <v>34</v>
      </c>
      <c r="U7560" t="s">
        <v>34</v>
      </c>
      <c r="V7560">
        <v>0</v>
      </c>
      <c r="W7560">
        <v>0</v>
      </c>
      <c r="X7560">
        <v>0</v>
      </c>
      <c r="Y7560" t="s">
        <v>34</v>
      </c>
      <c r="Z7560" t="s">
        <v>34</v>
      </c>
      <c r="AA7560" t="e">
        <f>VLOOKUP(Table1[[#This Row],[Facility Name]],D_2,8,0)</f>
        <v>#N/A</v>
      </c>
    </row>
    <row r="7561" spans="1:27" hidden="1" x14ac:dyDescent="0.25">
      <c r="A7561">
        <v>852570</v>
      </c>
      <c r="B7561" t="s">
        <v>8767</v>
      </c>
      <c r="D7561" t="s">
        <v>824</v>
      </c>
      <c r="F7561" t="s">
        <v>29</v>
      </c>
      <c r="G7561" t="s">
        <v>30</v>
      </c>
      <c r="H7561" t="s">
        <v>31</v>
      </c>
      <c r="I7561">
        <v>13</v>
      </c>
      <c r="J7561" t="s">
        <v>34</v>
      </c>
      <c r="K7561">
        <v>0</v>
      </c>
      <c r="L7561">
        <v>0</v>
      </c>
      <c r="M7561">
        <v>0</v>
      </c>
      <c r="N7561" t="s">
        <v>34</v>
      </c>
      <c r="O7561" t="s">
        <v>34</v>
      </c>
      <c r="P7561" t="s">
        <v>34</v>
      </c>
      <c r="Q7561">
        <v>0</v>
      </c>
      <c r="R7561">
        <v>0</v>
      </c>
      <c r="S7561">
        <v>0</v>
      </c>
      <c r="T7561" t="s">
        <v>34</v>
      </c>
      <c r="U7561" t="s">
        <v>34</v>
      </c>
      <c r="V7561">
        <v>0</v>
      </c>
      <c r="W7561">
        <v>0</v>
      </c>
      <c r="X7561">
        <v>0</v>
      </c>
      <c r="Y7561" t="s">
        <v>34</v>
      </c>
      <c r="Z7561" t="s">
        <v>34</v>
      </c>
      <c r="AA7561" t="e">
        <f>VLOOKUP(Table1[[#This Row],[Facility Name]],D_2,8,0)</f>
        <v>#N/A</v>
      </c>
    </row>
    <row r="7562" spans="1:27" x14ac:dyDescent="0.25">
      <c r="A7562">
        <v>682613</v>
      </c>
      <c r="B7562" t="s">
        <v>8190</v>
      </c>
      <c r="C7562">
        <v>5</v>
      </c>
      <c r="D7562" t="s">
        <v>836</v>
      </c>
      <c r="E7562" t="s">
        <v>898</v>
      </c>
      <c r="F7562" t="s">
        <v>29</v>
      </c>
      <c r="G7562" t="s">
        <v>30</v>
      </c>
      <c r="H7562" t="s">
        <v>407</v>
      </c>
      <c r="I7562">
        <v>16</v>
      </c>
      <c r="J7562" t="s">
        <v>33</v>
      </c>
      <c r="K7562">
        <v>32</v>
      </c>
      <c r="L7562">
        <v>55</v>
      </c>
      <c r="M7562">
        <v>60</v>
      </c>
      <c r="N7562" t="s">
        <v>33</v>
      </c>
      <c r="O7562" t="s">
        <v>33</v>
      </c>
      <c r="P7562" t="s">
        <v>33</v>
      </c>
      <c r="Q7562">
        <v>37</v>
      </c>
      <c r="R7562">
        <v>49</v>
      </c>
      <c r="S7562">
        <v>90</v>
      </c>
      <c r="T7562" t="s">
        <v>33</v>
      </c>
      <c r="U7562" t="s">
        <v>33</v>
      </c>
      <c r="V7562">
        <v>61</v>
      </c>
      <c r="W7562">
        <v>61</v>
      </c>
      <c r="X7562">
        <v>0</v>
      </c>
      <c r="Y7562" t="s">
        <v>34</v>
      </c>
      <c r="Z7562" t="s">
        <v>33</v>
      </c>
      <c r="AA7562">
        <f>VLOOKUP(Table1[[#This Row],[Facility Name]],D_2,8,0)</f>
        <v>58</v>
      </c>
    </row>
    <row r="7563" spans="1:27" x14ac:dyDescent="0.25">
      <c r="A7563">
        <v>682614</v>
      </c>
      <c r="B7563" t="s">
        <v>8191</v>
      </c>
      <c r="C7563">
        <v>3</v>
      </c>
      <c r="D7563" t="s">
        <v>836</v>
      </c>
      <c r="E7563" t="s">
        <v>837</v>
      </c>
      <c r="F7563" t="s">
        <v>29</v>
      </c>
      <c r="G7563" t="s">
        <v>30</v>
      </c>
      <c r="H7563" t="s">
        <v>37</v>
      </c>
      <c r="I7563">
        <v>13</v>
      </c>
      <c r="J7563" t="s">
        <v>33</v>
      </c>
      <c r="K7563">
        <v>34</v>
      </c>
      <c r="L7563">
        <v>39</v>
      </c>
      <c r="M7563">
        <v>43</v>
      </c>
      <c r="N7563" t="s">
        <v>33</v>
      </c>
      <c r="O7563" t="s">
        <v>33</v>
      </c>
      <c r="P7563" t="s">
        <v>33</v>
      </c>
      <c r="Q7563">
        <v>38</v>
      </c>
      <c r="R7563">
        <v>26</v>
      </c>
      <c r="S7563">
        <v>83</v>
      </c>
      <c r="T7563" t="s">
        <v>33</v>
      </c>
      <c r="U7563" t="s">
        <v>33</v>
      </c>
      <c r="V7563">
        <v>37</v>
      </c>
      <c r="W7563">
        <v>37</v>
      </c>
      <c r="X7563">
        <v>0</v>
      </c>
      <c r="Y7563" t="s">
        <v>34</v>
      </c>
      <c r="Z7563" t="s">
        <v>33</v>
      </c>
      <c r="AA7563">
        <f>VLOOKUP(Table1[[#This Row],[Facility Name]],D_2,8,0)</f>
        <v>62</v>
      </c>
    </row>
    <row r="7564" spans="1:27" x14ac:dyDescent="0.25">
      <c r="A7564">
        <v>682617</v>
      </c>
      <c r="B7564" t="s">
        <v>8209</v>
      </c>
      <c r="C7564">
        <v>4</v>
      </c>
      <c r="D7564" t="s">
        <v>836</v>
      </c>
      <c r="E7564" t="s">
        <v>731</v>
      </c>
      <c r="F7564" t="s">
        <v>29</v>
      </c>
      <c r="G7564" t="s">
        <v>30</v>
      </c>
      <c r="H7564" t="s">
        <v>407</v>
      </c>
      <c r="I7564">
        <v>12</v>
      </c>
      <c r="J7564" t="s">
        <v>33</v>
      </c>
      <c r="K7564">
        <v>48</v>
      </c>
      <c r="L7564">
        <v>75</v>
      </c>
      <c r="M7564">
        <v>79</v>
      </c>
      <c r="N7564" t="s">
        <v>33</v>
      </c>
      <c r="O7564" t="s">
        <v>33</v>
      </c>
      <c r="P7564" t="s">
        <v>40</v>
      </c>
      <c r="Q7564">
        <v>60</v>
      </c>
      <c r="R7564">
        <v>76</v>
      </c>
      <c r="S7564">
        <v>129</v>
      </c>
      <c r="T7564" t="s">
        <v>33</v>
      </c>
      <c r="U7564" t="s">
        <v>33</v>
      </c>
      <c r="V7564">
        <v>69</v>
      </c>
      <c r="W7564">
        <v>69</v>
      </c>
      <c r="X7564">
        <v>0</v>
      </c>
      <c r="Y7564" t="s">
        <v>34</v>
      </c>
      <c r="Z7564" t="s">
        <v>33</v>
      </c>
      <c r="AA7564">
        <f>VLOOKUP(Table1[[#This Row],[Facility Name]],D_2,8,0)</f>
        <v>49</v>
      </c>
    </row>
    <row r="7565" spans="1:27" hidden="1" x14ac:dyDescent="0.25">
      <c r="A7565">
        <v>682607</v>
      </c>
      <c r="B7565" t="s">
        <v>1347</v>
      </c>
      <c r="C7565">
        <v>2</v>
      </c>
      <c r="D7565" t="s">
        <v>836</v>
      </c>
      <c r="E7565" t="s">
        <v>458</v>
      </c>
      <c r="F7565" t="s">
        <v>29</v>
      </c>
      <c r="G7565" t="s">
        <v>30</v>
      </c>
      <c r="H7565" t="s">
        <v>37</v>
      </c>
      <c r="I7565">
        <v>5</v>
      </c>
      <c r="J7565" t="s">
        <v>33</v>
      </c>
      <c r="K7565">
        <v>29</v>
      </c>
      <c r="L7565">
        <v>31</v>
      </c>
      <c r="M7565">
        <v>33</v>
      </c>
      <c r="N7565" t="s">
        <v>33</v>
      </c>
      <c r="O7565" t="s">
        <v>33</v>
      </c>
      <c r="P7565" t="s">
        <v>33</v>
      </c>
      <c r="Q7565">
        <v>30</v>
      </c>
      <c r="R7565">
        <v>27</v>
      </c>
      <c r="S7565">
        <v>102</v>
      </c>
      <c r="T7565" t="s">
        <v>34</v>
      </c>
      <c r="U7565" t="s">
        <v>33</v>
      </c>
      <c r="V7565">
        <v>28</v>
      </c>
      <c r="W7565">
        <v>28</v>
      </c>
      <c r="X7565">
        <v>0</v>
      </c>
      <c r="Y7565" t="s">
        <v>34</v>
      </c>
      <c r="Z7565" t="s">
        <v>33</v>
      </c>
      <c r="AA7565" t="e">
        <f>VLOOKUP(Table1[[#This Row],[Facility Name]],D_2,8,0)</f>
        <v>#N/A</v>
      </c>
    </row>
    <row r="7566" spans="1:27" hidden="1" x14ac:dyDescent="0.25">
      <c r="A7566">
        <v>682673</v>
      </c>
      <c r="B7566" t="s">
        <v>8772</v>
      </c>
      <c r="D7566" t="s">
        <v>836</v>
      </c>
      <c r="F7566" t="s">
        <v>29</v>
      </c>
      <c r="G7566" t="s">
        <v>63</v>
      </c>
      <c r="H7566" t="s">
        <v>64</v>
      </c>
      <c r="I7566">
        <v>4</v>
      </c>
      <c r="J7566" t="s">
        <v>34</v>
      </c>
      <c r="K7566">
        <v>1</v>
      </c>
      <c r="L7566">
        <v>3</v>
      </c>
      <c r="M7566">
        <v>5</v>
      </c>
      <c r="N7566" t="s">
        <v>34</v>
      </c>
      <c r="O7566" t="s">
        <v>34</v>
      </c>
      <c r="P7566" t="s">
        <v>34</v>
      </c>
      <c r="Q7566">
        <v>2</v>
      </c>
      <c r="R7566">
        <v>3</v>
      </c>
      <c r="S7566">
        <v>2</v>
      </c>
      <c r="T7566" t="s">
        <v>34</v>
      </c>
      <c r="U7566" t="s">
        <v>34</v>
      </c>
      <c r="V7566">
        <v>4</v>
      </c>
      <c r="W7566">
        <v>4</v>
      </c>
      <c r="X7566">
        <v>0</v>
      </c>
      <c r="Y7566" t="s">
        <v>34</v>
      </c>
      <c r="Z7566" t="s">
        <v>34</v>
      </c>
      <c r="AA7566" t="e">
        <f>VLOOKUP(Table1[[#This Row],[Facility Name]],D_2,8,0)</f>
        <v>#N/A</v>
      </c>
    </row>
    <row r="7567" spans="1:27" hidden="1" x14ac:dyDescent="0.25">
      <c r="A7567">
        <v>682674</v>
      </c>
      <c r="B7567" t="s">
        <v>8773</v>
      </c>
      <c r="D7567" t="s">
        <v>836</v>
      </c>
      <c r="F7567" t="s">
        <v>29</v>
      </c>
      <c r="G7567" t="s">
        <v>30</v>
      </c>
      <c r="H7567" t="s">
        <v>31</v>
      </c>
      <c r="I7567">
        <v>12</v>
      </c>
      <c r="J7567" t="s">
        <v>34</v>
      </c>
      <c r="K7567">
        <v>3</v>
      </c>
      <c r="L7567">
        <v>10</v>
      </c>
      <c r="M7567">
        <v>10</v>
      </c>
      <c r="N7567" t="s">
        <v>34</v>
      </c>
      <c r="O7567" t="s">
        <v>34</v>
      </c>
      <c r="P7567" t="s">
        <v>34</v>
      </c>
      <c r="Q7567">
        <v>5</v>
      </c>
      <c r="R7567">
        <v>3</v>
      </c>
      <c r="S7567">
        <v>5</v>
      </c>
      <c r="T7567" t="s">
        <v>34</v>
      </c>
      <c r="U7567" t="s">
        <v>33</v>
      </c>
      <c r="V7567">
        <v>11</v>
      </c>
      <c r="W7567">
        <v>11</v>
      </c>
      <c r="X7567">
        <v>0</v>
      </c>
      <c r="Y7567" t="s">
        <v>34</v>
      </c>
      <c r="Z7567" t="s">
        <v>34</v>
      </c>
      <c r="AA7567" t="e">
        <f>VLOOKUP(Table1[[#This Row],[Facility Name]],D_2,8,0)</f>
        <v>#N/A</v>
      </c>
    </row>
    <row r="7568" spans="1:27" hidden="1" x14ac:dyDescent="0.25">
      <c r="A7568">
        <v>682675</v>
      </c>
      <c r="B7568" t="s">
        <v>8774</v>
      </c>
      <c r="D7568" t="s">
        <v>836</v>
      </c>
      <c r="F7568" t="s">
        <v>29</v>
      </c>
      <c r="G7568" t="s">
        <v>30</v>
      </c>
      <c r="H7568" t="s">
        <v>37</v>
      </c>
      <c r="I7568">
        <v>3</v>
      </c>
      <c r="J7568" t="s">
        <v>34</v>
      </c>
      <c r="K7568">
        <v>0</v>
      </c>
      <c r="L7568">
        <v>3</v>
      </c>
      <c r="M7568">
        <v>3</v>
      </c>
      <c r="N7568" t="s">
        <v>34</v>
      </c>
      <c r="O7568" t="s">
        <v>34</v>
      </c>
      <c r="P7568" t="s">
        <v>34</v>
      </c>
      <c r="Q7568">
        <v>0</v>
      </c>
      <c r="R7568">
        <v>0</v>
      </c>
      <c r="S7568">
        <v>0</v>
      </c>
      <c r="T7568" t="s">
        <v>34</v>
      </c>
      <c r="U7568" t="s">
        <v>34</v>
      </c>
      <c r="V7568">
        <v>3</v>
      </c>
      <c r="W7568">
        <v>3</v>
      </c>
      <c r="X7568">
        <v>0</v>
      </c>
      <c r="Y7568" t="s">
        <v>34</v>
      </c>
      <c r="Z7568" t="s">
        <v>34</v>
      </c>
      <c r="AA7568" t="e">
        <f>VLOOKUP(Table1[[#This Row],[Facility Name]],D_2,8,0)</f>
        <v>#N/A</v>
      </c>
    </row>
    <row r="7569" spans="1:27" hidden="1" x14ac:dyDescent="0.25">
      <c r="A7569">
        <v>682676</v>
      </c>
      <c r="B7569" t="s">
        <v>8775</v>
      </c>
      <c r="D7569" t="s">
        <v>836</v>
      </c>
      <c r="F7569" t="s">
        <v>29</v>
      </c>
      <c r="G7569" t="s">
        <v>30</v>
      </c>
      <c r="H7569" t="s">
        <v>37</v>
      </c>
      <c r="I7569">
        <v>13</v>
      </c>
      <c r="J7569" t="s">
        <v>34</v>
      </c>
      <c r="K7569">
        <v>6</v>
      </c>
      <c r="L7569">
        <v>10</v>
      </c>
      <c r="M7569">
        <v>13</v>
      </c>
      <c r="N7569" t="s">
        <v>34</v>
      </c>
      <c r="O7569" t="s">
        <v>34</v>
      </c>
      <c r="P7569" t="s">
        <v>34</v>
      </c>
      <c r="Q7569">
        <v>8</v>
      </c>
      <c r="R7569">
        <v>8</v>
      </c>
      <c r="S7569">
        <v>8</v>
      </c>
      <c r="T7569" t="s">
        <v>34</v>
      </c>
      <c r="U7569" t="s">
        <v>33</v>
      </c>
      <c r="V7569">
        <v>13</v>
      </c>
      <c r="W7569">
        <v>13</v>
      </c>
      <c r="X7569">
        <v>0</v>
      </c>
      <c r="Y7569" t="s">
        <v>34</v>
      </c>
      <c r="Z7569" t="s">
        <v>33</v>
      </c>
      <c r="AA7569" t="e">
        <f>VLOOKUP(Table1[[#This Row],[Facility Name]],D_2,8,0)</f>
        <v>#N/A</v>
      </c>
    </row>
    <row r="7570" spans="1:27" hidden="1" x14ac:dyDescent="0.25">
      <c r="A7570">
        <v>682677</v>
      </c>
      <c r="B7570" t="s">
        <v>8776</v>
      </c>
      <c r="C7570">
        <v>3</v>
      </c>
      <c r="D7570" t="s">
        <v>836</v>
      </c>
      <c r="F7570" t="s">
        <v>29</v>
      </c>
      <c r="G7570" t="s">
        <v>30</v>
      </c>
      <c r="H7570" t="s">
        <v>1346</v>
      </c>
      <c r="I7570">
        <v>16</v>
      </c>
      <c r="J7570" t="s">
        <v>34</v>
      </c>
      <c r="K7570">
        <v>9</v>
      </c>
      <c r="L7570">
        <v>16</v>
      </c>
      <c r="M7570">
        <v>21</v>
      </c>
      <c r="N7570" t="s">
        <v>34</v>
      </c>
      <c r="O7570" t="s">
        <v>33</v>
      </c>
      <c r="P7570" t="s">
        <v>34</v>
      </c>
      <c r="Q7570">
        <v>18</v>
      </c>
      <c r="R7570">
        <v>16</v>
      </c>
      <c r="S7570">
        <v>18</v>
      </c>
      <c r="T7570" t="s">
        <v>34</v>
      </c>
      <c r="U7570" t="s">
        <v>33</v>
      </c>
      <c r="V7570">
        <v>21</v>
      </c>
      <c r="W7570">
        <v>21</v>
      </c>
      <c r="X7570">
        <v>0</v>
      </c>
      <c r="Y7570" t="s">
        <v>34</v>
      </c>
      <c r="Z7570" t="s">
        <v>33</v>
      </c>
      <c r="AA7570" t="e">
        <f>VLOOKUP(Table1[[#This Row],[Facility Name]],D_2,8,0)</f>
        <v>#N/A</v>
      </c>
    </row>
    <row r="7571" spans="1:27" hidden="1" x14ac:dyDescent="0.25">
      <c r="A7571">
        <v>682678</v>
      </c>
      <c r="B7571" t="s">
        <v>8777</v>
      </c>
      <c r="D7571" t="s">
        <v>836</v>
      </c>
      <c r="F7571" t="s">
        <v>29</v>
      </c>
      <c r="G7571" t="s">
        <v>30</v>
      </c>
      <c r="H7571" t="s">
        <v>8778</v>
      </c>
      <c r="I7571">
        <v>16</v>
      </c>
      <c r="J7571" t="s">
        <v>34</v>
      </c>
      <c r="K7571">
        <v>3</v>
      </c>
      <c r="L7571">
        <v>6</v>
      </c>
      <c r="M7571">
        <v>0</v>
      </c>
      <c r="N7571" t="s">
        <v>34</v>
      </c>
      <c r="O7571" t="s">
        <v>34</v>
      </c>
      <c r="P7571" t="s">
        <v>34</v>
      </c>
      <c r="Q7571">
        <v>3</v>
      </c>
      <c r="R7571">
        <v>5</v>
      </c>
      <c r="S7571">
        <v>3</v>
      </c>
      <c r="T7571" t="s">
        <v>34</v>
      </c>
      <c r="U7571" t="s">
        <v>34</v>
      </c>
      <c r="V7571">
        <v>5</v>
      </c>
      <c r="W7571">
        <v>5</v>
      </c>
      <c r="X7571">
        <v>0</v>
      </c>
      <c r="Y7571" t="s">
        <v>34</v>
      </c>
      <c r="Z7571" t="s">
        <v>34</v>
      </c>
      <c r="AA7571" t="e">
        <f>VLOOKUP(Table1[[#This Row],[Facility Name]],D_2,8,0)</f>
        <v>#N/A</v>
      </c>
    </row>
    <row r="7572" spans="1:27" x14ac:dyDescent="0.25">
      <c r="A7572">
        <v>682619</v>
      </c>
      <c r="B7572" t="s">
        <v>8707</v>
      </c>
      <c r="D7572" t="s">
        <v>836</v>
      </c>
      <c r="E7572" t="s">
        <v>904</v>
      </c>
      <c r="F7572" t="s">
        <v>29</v>
      </c>
      <c r="G7572" t="s">
        <v>63</v>
      </c>
      <c r="H7572" t="s">
        <v>64</v>
      </c>
      <c r="I7572">
        <v>2</v>
      </c>
      <c r="J7572" t="s">
        <v>33</v>
      </c>
      <c r="K7572">
        <v>17</v>
      </c>
      <c r="L7572">
        <v>26</v>
      </c>
      <c r="M7572">
        <v>29</v>
      </c>
      <c r="N7572" t="s">
        <v>33</v>
      </c>
      <c r="O7572" t="s">
        <v>33</v>
      </c>
      <c r="P7572" t="s">
        <v>33</v>
      </c>
      <c r="Q7572">
        <v>20</v>
      </c>
      <c r="R7572">
        <v>19</v>
      </c>
      <c r="S7572">
        <v>54</v>
      </c>
      <c r="T7572" t="s">
        <v>34</v>
      </c>
      <c r="U7572" t="s">
        <v>34</v>
      </c>
      <c r="V7572">
        <v>1</v>
      </c>
      <c r="W7572">
        <v>1</v>
      </c>
      <c r="X7572">
        <v>0</v>
      </c>
      <c r="Y7572" t="s">
        <v>34</v>
      </c>
      <c r="Z7572" t="s">
        <v>33</v>
      </c>
      <c r="AA7572">
        <f>VLOOKUP(Table1[[#This Row],[Facility Name]],D_2,8,0)</f>
        <v>74</v>
      </c>
    </row>
    <row r="7573" spans="1:27" x14ac:dyDescent="0.25">
      <c r="A7573">
        <v>682620</v>
      </c>
      <c r="B7573" t="s">
        <v>8708</v>
      </c>
      <c r="C7573">
        <v>1</v>
      </c>
      <c r="D7573" t="s">
        <v>836</v>
      </c>
      <c r="E7573" t="s">
        <v>731</v>
      </c>
      <c r="F7573" t="s">
        <v>29</v>
      </c>
      <c r="G7573" t="s">
        <v>63</v>
      </c>
      <c r="H7573" t="s">
        <v>64</v>
      </c>
      <c r="I7573">
        <v>6</v>
      </c>
      <c r="J7573" t="s">
        <v>34</v>
      </c>
      <c r="K7573">
        <v>15</v>
      </c>
      <c r="L7573">
        <v>39</v>
      </c>
      <c r="M7573">
        <v>40</v>
      </c>
      <c r="N7573" t="s">
        <v>32</v>
      </c>
      <c r="O7573" t="s">
        <v>33</v>
      </c>
      <c r="P7573" t="s">
        <v>32</v>
      </c>
      <c r="Q7573">
        <v>19</v>
      </c>
      <c r="R7573">
        <v>33</v>
      </c>
      <c r="S7573">
        <v>47</v>
      </c>
      <c r="T7573" t="s">
        <v>33</v>
      </c>
      <c r="U7573" t="s">
        <v>33</v>
      </c>
      <c r="V7573">
        <v>34</v>
      </c>
      <c r="W7573">
        <v>34</v>
      </c>
      <c r="X7573">
        <v>0</v>
      </c>
      <c r="Y7573" t="s">
        <v>33</v>
      </c>
      <c r="Z7573" t="s">
        <v>33</v>
      </c>
      <c r="AA7573">
        <f>VLOOKUP(Table1[[#This Row],[Facility Name]],D_2,8,0)</f>
        <v>18</v>
      </c>
    </row>
    <row r="7574" spans="1:27" x14ac:dyDescent="0.25">
      <c r="A7574">
        <v>682623</v>
      </c>
      <c r="B7574" t="s">
        <v>8725</v>
      </c>
      <c r="C7574">
        <v>5</v>
      </c>
      <c r="D7574" t="s">
        <v>836</v>
      </c>
      <c r="E7574" t="s">
        <v>898</v>
      </c>
      <c r="F7574" t="s">
        <v>29</v>
      </c>
      <c r="G7574" t="s">
        <v>30</v>
      </c>
      <c r="H7574" t="s">
        <v>37</v>
      </c>
      <c r="I7574">
        <v>13</v>
      </c>
      <c r="J7574" t="s">
        <v>33</v>
      </c>
      <c r="K7574">
        <v>32</v>
      </c>
      <c r="L7574">
        <v>45</v>
      </c>
      <c r="M7574">
        <v>51</v>
      </c>
      <c r="N7574" t="s">
        <v>33</v>
      </c>
      <c r="O7574" t="s">
        <v>33</v>
      </c>
      <c r="P7574" t="s">
        <v>33</v>
      </c>
      <c r="Q7574">
        <v>35</v>
      </c>
      <c r="R7574">
        <v>28</v>
      </c>
      <c r="S7574">
        <v>64</v>
      </c>
      <c r="T7574" t="s">
        <v>33</v>
      </c>
      <c r="U7574" t="s">
        <v>33</v>
      </c>
      <c r="V7574">
        <v>42</v>
      </c>
      <c r="W7574">
        <v>42</v>
      </c>
      <c r="X7574">
        <v>0</v>
      </c>
      <c r="Y7574" t="s">
        <v>34</v>
      </c>
      <c r="Z7574" t="s">
        <v>33</v>
      </c>
      <c r="AA7574">
        <f>VLOOKUP(Table1[[#This Row],[Facility Name]],D_2,8,0)</f>
        <v>63</v>
      </c>
    </row>
    <row r="7575" spans="1:27" hidden="1" x14ac:dyDescent="0.25">
      <c r="A7575">
        <v>682612</v>
      </c>
      <c r="B7575" t="s">
        <v>8468</v>
      </c>
      <c r="C7575">
        <v>4</v>
      </c>
      <c r="D7575" t="s">
        <v>836</v>
      </c>
      <c r="E7575" t="s">
        <v>904</v>
      </c>
      <c r="F7575" t="s">
        <v>29</v>
      </c>
      <c r="G7575" t="s">
        <v>30</v>
      </c>
      <c r="H7575" t="s">
        <v>31</v>
      </c>
      <c r="I7575">
        <v>20</v>
      </c>
      <c r="J7575" t="s">
        <v>33</v>
      </c>
      <c r="K7575">
        <v>24</v>
      </c>
      <c r="L7575">
        <v>37</v>
      </c>
      <c r="M7575">
        <v>38</v>
      </c>
      <c r="N7575" t="s">
        <v>33</v>
      </c>
      <c r="O7575" t="s">
        <v>33</v>
      </c>
      <c r="P7575" t="s">
        <v>33</v>
      </c>
      <c r="Q7575">
        <v>29</v>
      </c>
      <c r="R7575">
        <v>32</v>
      </c>
      <c r="S7575">
        <v>79</v>
      </c>
      <c r="T7575" t="s">
        <v>33</v>
      </c>
      <c r="U7575" t="s">
        <v>33</v>
      </c>
      <c r="V7575">
        <v>39</v>
      </c>
      <c r="W7575">
        <v>39</v>
      </c>
      <c r="X7575">
        <v>0</v>
      </c>
      <c r="Y7575" t="s">
        <v>34</v>
      </c>
      <c r="Z7575" t="s">
        <v>33</v>
      </c>
      <c r="AA7575" t="e">
        <f>VLOOKUP(Table1[[#This Row],[Facility Name]],D_2,8,0)</f>
        <v>#N/A</v>
      </c>
    </row>
    <row r="7576" spans="1:27" x14ac:dyDescent="0.25">
      <c r="A7576">
        <v>682624</v>
      </c>
      <c r="B7576" t="s">
        <v>8726</v>
      </c>
      <c r="D7576" t="s">
        <v>836</v>
      </c>
      <c r="E7576" t="s">
        <v>852</v>
      </c>
      <c r="F7576" t="s">
        <v>29</v>
      </c>
      <c r="G7576" t="s">
        <v>63</v>
      </c>
      <c r="H7576" t="s">
        <v>64</v>
      </c>
      <c r="I7576">
        <v>3</v>
      </c>
      <c r="J7576" t="s">
        <v>33</v>
      </c>
      <c r="K7576">
        <v>29</v>
      </c>
      <c r="L7576">
        <v>40</v>
      </c>
      <c r="M7576">
        <v>45</v>
      </c>
      <c r="N7576" t="s">
        <v>33</v>
      </c>
      <c r="O7576" t="s">
        <v>33</v>
      </c>
      <c r="P7576" t="s">
        <v>33</v>
      </c>
      <c r="Q7576">
        <v>34</v>
      </c>
      <c r="R7576">
        <v>17</v>
      </c>
      <c r="S7576">
        <v>72</v>
      </c>
      <c r="T7576" t="s">
        <v>34</v>
      </c>
      <c r="U7576" t="s">
        <v>34</v>
      </c>
      <c r="V7576">
        <v>0</v>
      </c>
      <c r="W7576">
        <v>0</v>
      </c>
      <c r="X7576">
        <v>0</v>
      </c>
      <c r="Y7576" t="s">
        <v>34</v>
      </c>
      <c r="Z7576" t="s">
        <v>33</v>
      </c>
      <c r="AA7576">
        <f>VLOOKUP(Table1[[#This Row],[Facility Name]],D_2,8,0)</f>
        <v>61</v>
      </c>
    </row>
    <row r="7577" spans="1:27" x14ac:dyDescent="0.25">
      <c r="A7577">
        <v>682625</v>
      </c>
      <c r="B7577" t="s">
        <v>8768</v>
      </c>
      <c r="C7577">
        <v>3</v>
      </c>
      <c r="D7577" t="s">
        <v>836</v>
      </c>
      <c r="E7577" t="s">
        <v>1359</v>
      </c>
      <c r="F7577" t="s">
        <v>29</v>
      </c>
      <c r="G7577" t="s">
        <v>30</v>
      </c>
      <c r="H7577" t="s">
        <v>37</v>
      </c>
      <c r="I7577">
        <v>13</v>
      </c>
      <c r="J7577" t="s">
        <v>33</v>
      </c>
      <c r="K7577">
        <v>33</v>
      </c>
      <c r="L7577">
        <v>46</v>
      </c>
      <c r="M7577">
        <v>49</v>
      </c>
      <c r="N7577" t="s">
        <v>33</v>
      </c>
      <c r="O7577" t="s">
        <v>33</v>
      </c>
      <c r="P7577" t="s">
        <v>33</v>
      </c>
      <c r="Q7577">
        <v>43</v>
      </c>
      <c r="R7577">
        <v>46</v>
      </c>
      <c r="S7577">
        <v>110</v>
      </c>
      <c r="T7577" t="s">
        <v>33</v>
      </c>
      <c r="U7577" t="s">
        <v>33</v>
      </c>
      <c r="V7577">
        <v>42</v>
      </c>
      <c r="W7577">
        <v>42</v>
      </c>
      <c r="X7577">
        <v>0</v>
      </c>
      <c r="Y7577" t="s">
        <v>34</v>
      </c>
      <c r="Z7577" t="s">
        <v>33</v>
      </c>
      <c r="AA7577">
        <f>VLOOKUP(Table1[[#This Row],[Facility Name]],D_2,8,0)</f>
        <v>52</v>
      </c>
    </row>
    <row r="7578" spans="1:27" hidden="1" x14ac:dyDescent="0.25">
      <c r="A7578">
        <v>682615</v>
      </c>
      <c r="B7578" t="s">
        <v>8207</v>
      </c>
      <c r="C7578">
        <v>2</v>
      </c>
      <c r="D7578" t="s">
        <v>836</v>
      </c>
      <c r="E7578" t="s">
        <v>1217</v>
      </c>
      <c r="F7578" t="s">
        <v>29</v>
      </c>
      <c r="G7578" t="s">
        <v>30</v>
      </c>
      <c r="H7578" t="s">
        <v>31</v>
      </c>
      <c r="I7578">
        <v>12</v>
      </c>
      <c r="J7578" t="s">
        <v>33</v>
      </c>
      <c r="K7578">
        <v>48</v>
      </c>
      <c r="L7578">
        <v>66</v>
      </c>
      <c r="M7578">
        <v>66</v>
      </c>
      <c r="N7578" t="s">
        <v>33</v>
      </c>
      <c r="O7578" t="s">
        <v>33</v>
      </c>
      <c r="P7578" t="s">
        <v>33</v>
      </c>
      <c r="Q7578">
        <v>57</v>
      </c>
      <c r="R7578">
        <v>52</v>
      </c>
      <c r="S7578">
        <v>154</v>
      </c>
      <c r="T7578" t="s">
        <v>33</v>
      </c>
      <c r="U7578" t="s">
        <v>33</v>
      </c>
      <c r="V7578">
        <v>68</v>
      </c>
      <c r="W7578">
        <v>68</v>
      </c>
      <c r="X7578">
        <v>0</v>
      </c>
      <c r="Y7578" t="s">
        <v>34</v>
      </c>
      <c r="Z7578" t="s">
        <v>33</v>
      </c>
      <c r="AA7578" t="e">
        <f>VLOOKUP(Table1[[#This Row],[Facility Name]],D_2,8,0)</f>
        <v>#N/A</v>
      </c>
    </row>
    <row r="7579" spans="1:27" hidden="1" x14ac:dyDescent="0.25">
      <c r="A7579">
        <v>552792</v>
      </c>
      <c r="B7579" t="s">
        <v>8786</v>
      </c>
      <c r="D7579" t="s">
        <v>554</v>
      </c>
      <c r="E7579" t="s">
        <v>1365</v>
      </c>
      <c r="F7579" t="s">
        <v>29</v>
      </c>
      <c r="G7579" t="s">
        <v>30</v>
      </c>
      <c r="H7579" t="s">
        <v>31</v>
      </c>
      <c r="I7579">
        <v>5</v>
      </c>
      <c r="J7579" t="s">
        <v>33</v>
      </c>
      <c r="K7579">
        <v>50</v>
      </c>
      <c r="L7579">
        <v>78</v>
      </c>
      <c r="M7579">
        <v>79</v>
      </c>
      <c r="N7579" t="s">
        <v>33</v>
      </c>
      <c r="O7579" t="s">
        <v>33</v>
      </c>
      <c r="P7579" t="s">
        <v>33</v>
      </c>
      <c r="Q7579">
        <v>58</v>
      </c>
      <c r="R7579">
        <v>32</v>
      </c>
      <c r="S7579">
        <v>189</v>
      </c>
      <c r="T7579" t="s">
        <v>34</v>
      </c>
      <c r="U7579" t="s">
        <v>34</v>
      </c>
      <c r="V7579">
        <v>0</v>
      </c>
      <c r="W7579">
        <v>0</v>
      </c>
      <c r="X7579">
        <v>0</v>
      </c>
      <c r="Y7579" t="s">
        <v>34</v>
      </c>
      <c r="Z7579" t="s">
        <v>40</v>
      </c>
      <c r="AA7579" t="e">
        <f>VLOOKUP(Table1[[#This Row],[Facility Name]],D_2,8,0)</f>
        <v>#N/A</v>
      </c>
    </row>
    <row r="7580" spans="1:27" hidden="1" x14ac:dyDescent="0.25">
      <c r="A7580">
        <v>682616</v>
      </c>
      <c r="B7580" t="s">
        <v>8208</v>
      </c>
      <c r="C7580">
        <v>5</v>
      </c>
      <c r="D7580" t="s">
        <v>836</v>
      </c>
      <c r="E7580" t="s">
        <v>133</v>
      </c>
      <c r="F7580" t="s">
        <v>29</v>
      </c>
      <c r="G7580" t="s">
        <v>30</v>
      </c>
      <c r="H7580" t="s">
        <v>31</v>
      </c>
      <c r="I7580">
        <v>16</v>
      </c>
      <c r="J7580" t="s">
        <v>33</v>
      </c>
      <c r="K7580">
        <v>26</v>
      </c>
      <c r="L7580">
        <v>41</v>
      </c>
      <c r="M7580">
        <v>47</v>
      </c>
      <c r="N7580" t="s">
        <v>33</v>
      </c>
      <c r="O7580" t="s">
        <v>33</v>
      </c>
      <c r="P7580" t="s">
        <v>33</v>
      </c>
      <c r="Q7580">
        <v>35</v>
      </c>
      <c r="R7580">
        <v>44</v>
      </c>
      <c r="S7580">
        <v>123</v>
      </c>
      <c r="T7580" t="s">
        <v>33</v>
      </c>
      <c r="U7580" t="s">
        <v>33</v>
      </c>
      <c r="V7580">
        <v>47</v>
      </c>
      <c r="W7580">
        <v>47</v>
      </c>
      <c r="X7580">
        <v>0</v>
      </c>
      <c r="Y7580" t="s">
        <v>34</v>
      </c>
      <c r="Z7580" t="s">
        <v>33</v>
      </c>
      <c r="AA7580" t="e">
        <f>VLOOKUP(Table1[[#This Row],[Facility Name]],D_2,8,0)</f>
        <v>#N/A</v>
      </c>
    </row>
    <row r="7581" spans="1:27" x14ac:dyDescent="0.25">
      <c r="A7581">
        <v>682626</v>
      </c>
      <c r="B7581" t="s">
        <v>8769</v>
      </c>
      <c r="C7581">
        <v>4</v>
      </c>
      <c r="D7581" t="s">
        <v>836</v>
      </c>
      <c r="E7581" t="s">
        <v>852</v>
      </c>
      <c r="F7581" t="s">
        <v>29</v>
      </c>
      <c r="G7581" t="s">
        <v>30</v>
      </c>
      <c r="H7581" t="s">
        <v>37</v>
      </c>
      <c r="I7581">
        <v>17</v>
      </c>
      <c r="J7581" t="s">
        <v>33</v>
      </c>
      <c r="K7581">
        <v>46</v>
      </c>
      <c r="L7581">
        <v>72</v>
      </c>
      <c r="M7581">
        <v>77</v>
      </c>
      <c r="N7581" t="s">
        <v>33</v>
      </c>
      <c r="O7581" t="s">
        <v>33</v>
      </c>
      <c r="P7581" t="s">
        <v>33</v>
      </c>
      <c r="Q7581">
        <v>54</v>
      </c>
      <c r="R7581">
        <v>66</v>
      </c>
      <c r="S7581">
        <v>121</v>
      </c>
      <c r="T7581" t="s">
        <v>33</v>
      </c>
      <c r="U7581" t="s">
        <v>33</v>
      </c>
      <c r="V7581">
        <v>55</v>
      </c>
      <c r="W7581">
        <v>55</v>
      </c>
      <c r="X7581">
        <v>0</v>
      </c>
      <c r="Y7581" t="s">
        <v>34</v>
      </c>
      <c r="Z7581" t="s">
        <v>33</v>
      </c>
      <c r="AA7581">
        <f>VLOOKUP(Table1[[#This Row],[Facility Name]],D_2,8,0)</f>
        <v>56</v>
      </c>
    </row>
    <row r="7582" spans="1:27" hidden="1" x14ac:dyDescent="0.25">
      <c r="A7582">
        <v>682618</v>
      </c>
      <c r="B7582" t="s">
        <v>8210</v>
      </c>
      <c r="C7582">
        <v>1</v>
      </c>
      <c r="D7582" t="s">
        <v>836</v>
      </c>
      <c r="E7582" t="s">
        <v>569</v>
      </c>
      <c r="F7582" t="s">
        <v>29</v>
      </c>
      <c r="G7582" t="s">
        <v>30</v>
      </c>
      <c r="H7582" t="s">
        <v>31</v>
      </c>
      <c r="I7582">
        <v>24</v>
      </c>
      <c r="J7582" t="s">
        <v>33</v>
      </c>
      <c r="K7582">
        <v>65</v>
      </c>
      <c r="L7582">
        <v>86</v>
      </c>
      <c r="M7582">
        <v>86</v>
      </c>
      <c r="N7582" t="s">
        <v>33</v>
      </c>
      <c r="O7582" t="s">
        <v>33</v>
      </c>
      <c r="P7582" t="s">
        <v>33</v>
      </c>
      <c r="Q7582">
        <v>74</v>
      </c>
      <c r="R7582">
        <v>122</v>
      </c>
      <c r="S7582">
        <v>179</v>
      </c>
      <c r="T7582" t="s">
        <v>33</v>
      </c>
      <c r="U7582" t="s">
        <v>32</v>
      </c>
      <c r="V7582">
        <v>90</v>
      </c>
      <c r="W7582">
        <v>90</v>
      </c>
      <c r="X7582">
        <v>0</v>
      </c>
      <c r="Y7582" t="s">
        <v>34</v>
      </c>
      <c r="Z7582" t="s">
        <v>33</v>
      </c>
      <c r="AA7582" t="e">
        <f>VLOOKUP(Table1[[#This Row],[Facility Name]],D_2,8,0)</f>
        <v>#N/A</v>
      </c>
    </row>
    <row r="7583" spans="1:27" x14ac:dyDescent="0.25">
      <c r="A7583">
        <v>682628</v>
      </c>
      <c r="B7583" t="s">
        <v>8771</v>
      </c>
      <c r="C7583">
        <v>3</v>
      </c>
      <c r="D7583" t="s">
        <v>836</v>
      </c>
      <c r="E7583" t="s">
        <v>1059</v>
      </c>
      <c r="F7583" t="s">
        <v>29</v>
      </c>
      <c r="G7583" t="s">
        <v>30</v>
      </c>
      <c r="H7583" t="s">
        <v>37</v>
      </c>
      <c r="I7583">
        <v>14</v>
      </c>
      <c r="J7583" t="s">
        <v>34</v>
      </c>
      <c r="K7583">
        <v>14</v>
      </c>
      <c r="L7583">
        <v>18</v>
      </c>
      <c r="M7583">
        <v>22</v>
      </c>
      <c r="N7583" t="s">
        <v>33</v>
      </c>
      <c r="O7583" t="s">
        <v>33</v>
      </c>
      <c r="P7583" t="s">
        <v>34</v>
      </c>
      <c r="Q7583">
        <v>16</v>
      </c>
      <c r="R7583">
        <v>12</v>
      </c>
      <c r="S7583">
        <v>30</v>
      </c>
      <c r="T7583" t="s">
        <v>34</v>
      </c>
      <c r="U7583" t="s">
        <v>33</v>
      </c>
      <c r="V7583">
        <v>22</v>
      </c>
      <c r="W7583">
        <v>22</v>
      </c>
      <c r="X7583">
        <v>0</v>
      </c>
      <c r="Y7583" t="s">
        <v>34</v>
      </c>
      <c r="Z7583" t="s">
        <v>33</v>
      </c>
      <c r="AA7583">
        <f>VLOOKUP(Table1[[#This Row],[Facility Name]],D_2,8,0)</f>
        <v>55</v>
      </c>
    </row>
    <row r="7584" spans="1:27" x14ac:dyDescent="0.25">
      <c r="A7584">
        <v>682631</v>
      </c>
      <c r="B7584" t="s">
        <v>8815</v>
      </c>
      <c r="C7584">
        <v>4</v>
      </c>
      <c r="D7584" t="s">
        <v>836</v>
      </c>
      <c r="E7584" t="s">
        <v>133</v>
      </c>
      <c r="F7584" t="s">
        <v>29</v>
      </c>
      <c r="G7584" t="s">
        <v>30</v>
      </c>
      <c r="H7584" t="s">
        <v>407</v>
      </c>
      <c r="I7584">
        <v>17</v>
      </c>
      <c r="J7584" t="s">
        <v>33</v>
      </c>
      <c r="K7584">
        <v>62</v>
      </c>
      <c r="L7584">
        <v>90</v>
      </c>
      <c r="M7584">
        <v>99</v>
      </c>
      <c r="N7584" t="s">
        <v>33</v>
      </c>
      <c r="O7584" t="s">
        <v>33</v>
      </c>
      <c r="P7584" t="s">
        <v>33</v>
      </c>
      <c r="Q7584">
        <v>78</v>
      </c>
      <c r="R7584">
        <v>90</v>
      </c>
      <c r="S7584">
        <v>130</v>
      </c>
      <c r="T7584" t="s">
        <v>40</v>
      </c>
      <c r="U7584" t="s">
        <v>33</v>
      </c>
      <c r="V7584">
        <v>86</v>
      </c>
      <c r="W7584">
        <v>86</v>
      </c>
      <c r="X7584">
        <v>0</v>
      </c>
      <c r="Y7584" t="s">
        <v>34</v>
      </c>
      <c r="Z7584" t="s">
        <v>33</v>
      </c>
      <c r="AA7584">
        <f>VLOOKUP(Table1[[#This Row],[Facility Name]],D_2,8,0)</f>
        <v>63</v>
      </c>
    </row>
    <row r="7585" spans="1:27" hidden="1" x14ac:dyDescent="0.25">
      <c r="A7585">
        <v>742534</v>
      </c>
      <c r="B7585" t="s">
        <v>8791</v>
      </c>
      <c r="C7585">
        <v>5</v>
      </c>
      <c r="D7585" t="s">
        <v>5599</v>
      </c>
      <c r="F7585" t="s">
        <v>29</v>
      </c>
      <c r="G7585" t="s">
        <v>30</v>
      </c>
      <c r="H7585" t="s">
        <v>294</v>
      </c>
      <c r="I7585">
        <v>17</v>
      </c>
      <c r="J7585" t="s">
        <v>34</v>
      </c>
      <c r="K7585">
        <v>6</v>
      </c>
      <c r="L7585">
        <v>14</v>
      </c>
      <c r="M7585">
        <v>20</v>
      </c>
      <c r="N7585" t="s">
        <v>34</v>
      </c>
      <c r="O7585" t="s">
        <v>33</v>
      </c>
      <c r="P7585" t="s">
        <v>34</v>
      </c>
      <c r="Q7585">
        <v>7</v>
      </c>
      <c r="R7585">
        <v>13</v>
      </c>
      <c r="S7585">
        <v>7</v>
      </c>
      <c r="T7585" t="s">
        <v>34</v>
      </c>
      <c r="U7585" t="s">
        <v>33</v>
      </c>
      <c r="V7585">
        <v>20</v>
      </c>
      <c r="W7585">
        <v>20</v>
      </c>
      <c r="X7585">
        <v>0</v>
      </c>
      <c r="Y7585" t="s">
        <v>34</v>
      </c>
      <c r="Z7585" t="s">
        <v>33</v>
      </c>
      <c r="AA7585" t="e">
        <f>VLOOKUP(Table1[[#This Row],[Facility Name]],D_2,8,0)</f>
        <v>#N/A</v>
      </c>
    </row>
    <row r="7586" spans="1:27" hidden="1" x14ac:dyDescent="0.25">
      <c r="A7586">
        <v>742535</v>
      </c>
      <c r="B7586" t="s">
        <v>8792</v>
      </c>
      <c r="C7586">
        <v>3</v>
      </c>
      <c r="D7586" t="s">
        <v>5599</v>
      </c>
      <c r="F7586" t="s">
        <v>29</v>
      </c>
      <c r="G7586" t="s">
        <v>30</v>
      </c>
      <c r="H7586" t="s">
        <v>31</v>
      </c>
      <c r="I7586">
        <v>13</v>
      </c>
      <c r="J7586" t="s">
        <v>34</v>
      </c>
      <c r="K7586">
        <v>10</v>
      </c>
      <c r="L7586">
        <v>14</v>
      </c>
      <c r="M7586">
        <v>17</v>
      </c>
      <c r="N7586" t="s">
        <v>34</v>
      </c>
      <c r="O7586" t="s">
        <v>33</v>
      </c>
      <c r="P7586" t="s">
        <v>34</v>
      </c>
      <c r="Q7586">
        <v>11</v>
      </c>
      <c r="R7586">
        <v>17</v>
      </c>
      <c r="S7586">
        <v>12</v>
      </c>
      <c r="T7586" t="s">
        <v>34</v>
      </c>
      <c r="U7586" t="s">
        <v>33</v>
      </c>
      <c r="V7586">
        <v>14</v>
      </c>
      <c r="W7586">
        <v>14</v>
      </c>
      <c r="X7586">
        <v>0</v>
      </c>
      <c r="Y7586" t="s">
        <v>34</v>
      </c>
      <c r="Z7586" t="s">
        <v>33</v>
      </c>
      <c r="AA7586" t="e">
        <f>VLOOKUP(Table1[[#This Row],[Facility Name]],D_2,8,0)</f>
        <v>#N/A</v>
      </c>
    </row>
    <row r="7587" spans="1:27" hidden="1" x14ac:dyDescent="0.25">
      <c r="A7587">
        <v>742536</v>
      </c>
      <c r="B7587" t="s">
        <v>8793</v>
      </c>
      <c r="D7587" t="s">
        <v>5599</v>
      </c>
      <c r="F7587" t="s">
        <v>29</v>
      </c>
      <c r="G7587" t="s">
        <v>30</v>
      </c>
      <c r="H7587" t="s">
        <v>31</v>
      </c>
      <c r="I7587">
        <v>21</v>
      </c>
      <c r="J7587" t="s">
        <v>34</v>
      </c>
      <c r="K7587">
        <v>3</v>
      </c>
      <c r="L7587">
        <v>7</v>
      </c>
      <c r="M7587">
        <v>7</v>
      </c>
      <c r="N7587" t="s">
        <v>34</v>
      </c>
      <c r="O7587" t="s">
        <v>34</v>
      </c>
      <c r="P7587" t="s">
        <v>34</v>
      </c>
      <c r="Q7587">
        <v>5</v>
      </c>
      <c r="R7587">
        <v>1</v>
      </c>
      <c r="S7587">
        <v>5</v>
      </c>
      <c r="T7587" t="s">
        <v>34</v>
      </c>
      <c r="U7587" t="s">
        <v>34</v>
      </c>
      <c r="V7587">
        <v>7</v>
      </c>
      <c r="W7587">
        <v>7</v>
      </c>
      <c r="X7587">
        <v>0</v>
      </c>
      <c r="Y7587" t="s">
        <v>34</v>
      </c>
      <c r="Z7587" t="s">
        <v>40</v>
      </c>
      <c r="AA7587" t="e">
        <f>VLOOKUP(Table1[[#This Row],[Facility Name]],D_2,8,0)</f>
        <v>#N/A</v>
      </c>
    </row>
    <row r="7588" spans="1:27" hidden="1" x14ac:dyDescent="0.25">
      <c r="A7588">
        <v>682621</v>
      </c>
      <c r="B7588" t="s">
        <v>8709</v>
      </c>
      <c r="C7588">
        <v>4</v>
      </c>
      <c r="D7588" t="s">
        <v>836</v>
      </c>
      <c r="E7588" t="s">
        <v>1002</v>
      </c>
      <c r="F7588" t="s">
        <v>29</v>
      </c>
      <c r="G7588" t="s">
        <v>30</v>
      </c>
      <c r="H7588" t="s">
        <v>31</v>
      </c>
      <c r="I7588">
        <v>16</v>
      </c>
      <c r="J7588" t="s">
        <v>33</v>
      </c>
      <c r="K7588">
        <v>52</v>
      </c>
      <c r="L7588">
        <v>68</v>
      </c>
      <c r="M7588">
        <v>74</v>
      </c>
      <c r="N7588" t="s">
        <v>33</v>
      </c>
      <c r="O7588" t="s">
        <v>33</v>
      </c>
      <c r="P7588" t="s">
        <v>33</v>
      </c>
      <c r="Q7588">
        <v>60</v>
      </c>
      <c r="R7588">
        <v>60</v>
      </c>
      <c r="S7588">
        <v>120</v>
      </c>
      <c r="T7588" t="s">
        <v>33</v>
      </c>
      <c r="U7588" t="s">
        <v>33</v>
      </c>
      <c r="V7588">
        <v>73</v>
      </c>
      <c r="W7588">
        <v>73</v>
      </c>
      <c r="X7588">
        <v>0</v>
      </c>
      <c r="Y7588" t="s">
        <v>34</v>
      </c>
      <c r="Z7588" t="s">
        <v>33</v>
      </c>
      <c r="AA7588" t="e">
        <f>VLOOKUP(Table1[[#This Row],[Facility Name]],D_2,8,0)</f>
        <v>#N/A</v>
      </c>
    </row>
    <row r="7589" spans="1:27" hidden="1" x14ac:dyDescent="0.25">
      <c r="A7589">
        <v>682622</v>
      </c>
      <c r="B7589" t="s">
        <v>8724</v>
      </c>
      <c r="C7589">
        <v>3</v>
      </c>
      <c r="D7589" t="s">
        <v>836</v>
      </c>
      <c r="E7589" t="s">
        <v>1002</v>
      </c>
      <c r="F7589" t="s">
        <v>29</v>
      </c>
      <c r="G7589" t="s">
        <v>30</v>
      </c>
      <c r="H7589" t="s">
        <v>31</v>
      </c>
      <c r="I7589">
        <v>1</v>
      </c>
      <c r="J7589" t="s">
        <v>33</v>
      </c>
      <c r="K7589">
        <v>36</v>
      </c>
      <c r="L7589">
        <v>52</v>
      </c>
      <c r="M7589">
        <v>55</v>
      </c>
      <c r="N7589" t="s">
        <v>32</v>
      </c>
      <c r="O7589" t="s">
        <v>33</v>
      </c>
      <c r="P7589" t="s">
        <v>33</v>
      </c>
      <c r="Q7589">
        <v>42</v>
      </c>
      <c r="R7589">
        <v>48</v>
      </c>
      <c r="S7589">
        <v>90</v>
      </c>
      <c r="T7589" t="s">
        <v>34</v>
      </c>
      <c r="U7589" t="s">
        <v>33</v>
      </c>
      <c r="V7589">
        <v>17</v>
      </c>
      <c r="W7589">
        <v>17</v>
      </c>
      <c r="X7589">
        <v>0</v>
      </c>
      <c r="Y7589" t="s">
        <v>34</v>
      </c>
      <c r="Z7589" t="s">
        <v>33</v>
      </c>
      <c r="AA7589" t="e">
        <f>VLOOKUP(Table1[[#This Row],[Facility Name]],D_2,8,0)</f>
        <v>#N/A</v>
      </c>
    </row>
    <row r="7590" spans="1:27" x14ac:dyDescent="0.25">
      <c r="A7590">
        <v>682634</v>
      </c>
      <c r="B7590" t="s">
        <v>8836</v>
      </c>
      <c r="C7590">
        <v>5</v>
      </c>
      <c r="D7590" t="s">
        <v>836</v>
      </c>
      <c r="E7590" t="s">
        <v>849</v>
      </c>
      <c r="F7590" t="s">
        <v>29</v>
      </c>
      <c r="G7590" t="s">
        <v>30</v>
      </c>
      <c r="H7590" t="s">
        <v>37</v>
      </c>
      <c r="I7590">
        <v>21</v>
      </c>
      <c r="J7590" t="s">
        <v>33</v>
      </c>
      <c r="K7590">
        <v>51</v>
      </c>
      <c r="L7590">
        <v>70</v>
      </c>
      <c r="M7590">
        <v>81</v>
      </c>
      <c r="N7590" t="s">
        <v>33</v>
      </c>
      <c r="O7590" t="s">
        <v>33</v>
      </c>
      <c r="P7590" t="s">
        <v>33</v>
      </c>
      <c r="Q7590">
        <v>59</v>
      </c>
      <c r="R7590">
        <v>65</v>
      </c>
      <c r="S7590">
        <v>78</v>
      </c>
      <c r="T7590" t="s">
        <v>33</v>
      </c>
      <c r="U7590" t="s">
        <v>33</v>
      </c>
      <c r="V7590">
        <v>79</v>
      </c>
      <c r="W7590">
        <v>79</v>
      </c>
      <c r="X7590">
        <v>0</v>
      </c>
      <c r="Y7590" t="s">
        <v>34</v>
      </c>
      <c r="Z7590" t="s">
        <v>33</v>
      </c>
      <c r="AA7590">
        <f>VLOOKUP(Table1[[#This Row],[Facility Name]],D_2,8,0)</f>
        <v>90</v>
      </c>
    </row>
    <row r="7591" spans="1:27" x14ac:dyDescent="0.25">
      <c r="A7591">
        <v>682635</v>
      </c>
      <c r="B7591" t="s">
        <v>8837</v>
      </c>
      <c r="C7591">
        <v>3</v>
      </c>
      <c r="D7591" t="s">
        <v>836</v>
      </c>
      <c r="E7591" t="s">
        <v>1217</v>
      </c>
      <c r="F7591" t="s">
        <v>29</v>
      </c>
      <c r="G7591" t="s">
        <v>30</v>
      </c>
      <c r="H7591" t="s">
        <v>407</v>
      </c>
      <c r="I7591">
        <v>17</v>
      </c>
      <c r="J7591" t="s">
        <v>34</v>
      </c>
      <c r="K7591">
        <v>17</v>
      </c>
      <c r="L7591">
        <v>59</v>
      </c>
      <c r="M7591">
        <v>64</v>
      </c>
      <c r="N7591" t="s">
        <v>33</v>
      </c>
      <c r="O7591" t="s">
        <v>33</v>
      </c>
      <c r="P7591" t="s">
        <v>33</v>
      </c>
      <c r="Q7591">
        <v>41</v>
      </c>
      <c r="R7591">
        <v>46</v>
      </c>
      <c r="S7591">
        <v>72</v>
      </c>
      <c r="T7591" t="s">
        <v>33</v>
      </c>
      <c r="U7591" t="s">
        <v>33</v>
      </c>
      <c r="V7591">
        <v>63</v>
      </c>
      <c r="W7591">
        <v>63</v>
      </c>
      <c r="X7591">
        <v>0</v>
      </c>
      <c r="Y7591" t="s">
        <v>34</v>
      </c>
      <c r="Z7591" t="s">
        <v>33</v>
      </c>
      <c r="AA7591">
        <f>VLOOKUP(Table1[[#This Row],[Facility Name]],D_2,8,0)</f>
        <v>77</v>
      </c>
    </row>
    <row r="7592" spans="1:27" hidden="1" x14ac:dyDescent="0.25">
      <c r="A7592">
        <v>852527</v>
      </c>
      <c r="B7592" t="s">
        <v>8798</v>
      </c>
      <c r="C7592">
        <v>2</v>
      </c>
      <c r="D7592" t="s">
        <v>824</v>
      </c>
      <c r="F7592" t="s">
        <v>29</v>
      </c>
      <c r="G7592" t="s">
        <v>30</v>
      </c>
      <c r="H7592" t="s">
        <v>31</v>
      </c>
      <c r="I7592">
        <v>13</v>
      </c>
      <c r="J7592" t="s">
        <v>33</v>
      </c>
      <c r="K7592">
        <v>31</v>
      </c>
      <c r="L7592">
        <v>38</v>
      </c>
      <c r="M7592">
        <v>38</v>
      </c>
      <c r="N7592" t="s">
        <v>33</v>
      </c>
      <c r="O7592" t="s">
        <v>33</v>
      </c>
      <c r="P7592" t="s">
        <v>33</v>
      </c>
      <c r="Q7592">
        <v>34</v>
      </c>
      <c r="R7592">
        <v>40</v>
      </c>
      <c r="S7592">
        <v>67</v>
      </c>
      <c r="T7592" t="s">
        <v>33</v>
      </c>
      <c r="U7592" t="s">
        <v>33</v>
      </c>
      <c r="V7592">
        <v>42</v>
      </c>
      <c r="W7592">
        <v>42</v>
      </c>
      <c r="X7592">
        <v>0</v>
      </c>
      <c r="Y7592" t="s">
        <v>34</v>
      </c>
      <c r="Z7592" t="s">
        <v>32</v>
      </c>
      <c r="AA7592" t="e">
        <f>VLOOKUP(Table1[[#This Row],[Facility Name]],D_2,8,0)</f>
        <v>#N/A</v>
      </c>
    </row>
    <row r="7593" spans="1:27" x14ac:dyDescent="0.25">
      <c r="A7593">
        <v>682636</v>
      </c>
      <c r="B7593" t="s">
        <v>8838</v>
      </c>
      <c r="C7593">
        <v>4</v>
      </c>
      <c r="D7593" t="s">
        <v>836</v>
      </c>
      <c r="E7593" t="s">
        <v>494</v>
      </c>
      <c r="F7593" t="s">
        <v>29</v>
      </c>
      <c r="G7593" t="s">
        <v>30</v>
      </c>
      <c r="H7593" t="s">
        <v>37</v>
      </c>
      <c r="I7593">
        <v>14</v>
      </c>
      <c r="J7593" t="s">
        <v>33</v>
      </c>
      <c r="K7593">
        <v>41</v>
      </c>
      <c r="L7593">
        <v>62</v>
      </c>
      <c r="M7593">
        <v>67</v>
      </c>
      <c r="N7593" t="s">
        <v>33</v>
      </c>
      <c r="O7593" t="s">
        <v>33</v>
      </c>
      <c r="P7593" t="s">
        <v>33</v>
      </c>
      <c r="Q7593">
        <v>51</v>
      </c>
      <c r="R7593">
        <v>37</v>
      </c>
      <c r="S7593">
        <v>72</v>
      </c>
      <c r="T7593" t="s">
        <v>33</v>
      </c>
      <c r="U7593" t="s">
        <v>33</v>
      </c>
      <c r="V7593">
        <v>46</v>
      </c>
      <c r="W7593">
        <v>46</v>
      </c>
      <c r="X7593">
        <v>0</v>
      </c>
      <c r="Y7593" t="s">
        <v>34</v>
      </c>
      <c r="Z7593" t="s">
        <v>33</v>
      </c>
      <c r="AA7593">
        <f>VLOOKUP(Table1[[#This Row],[Facility Name]],D_2,8,0)</f>
        <v>54</v>
      </c>
    </row>
    <row r="7594" spans="1:27" hidden="1" x14ac:dyDescent="0.25">
      <c r="A7594">
        <v>682627</v>
      </c>
      <c r="B7594" t="s">
        <v>8770</v>
      </c>
      <c r="C7594">
        <v>4</v>
      </c>
      <c r="D7594" t="s">
        <v>836</v>
      </c>
      <c r="E7594" t="s">
        <v>898</v>
      </c>
      <c r="F7594" t="s">
        <v>29</v>
      </c>
      <c r="G7594" t="s">
        <v>30</v>
      </c>
      <c r="H7594" t="s">
        <v>31</v>
      </c>
      <c r="I7594">
        <v>20</v>
      </c>
      <c r="J7594" t="s">
        <v>33</v>
      </c>
      <c r="K7594">
        <v>38</v>
      </c>
      <c r="L7594">
        <v>49</v>
      </c>
      <c r="M7594">
        <v>52</v>
      </c>
      <c r="N7594" t="s">
        <v>33</v>
      </c>
      <c r="O7594" t="s">
        <v>33</v>
      </c>
      <c r="P7594" t="s">
        <v>33</v>
      </c>
      <c r="Q7594">
        <v>42</v>
      </c>
      <c r="R7594">
        <v>63</v>
      </c>
      <c r="S7594">
        <v>101</v>
      </c>
      <c r="T7594" t="s">
        <v>33</v>
      </c>
      <c r="U7594" t="s">
        <v>33</v>
      </c>
      <c r="V7594">
        <v>49</v>
      </c>
      <c r="W7594">
        <v>49</v>
      </c>
      <c r="X7594">
        <v>0</v>
      </c>
      <c r="Y7594" t="s">
        <v>34</v>
      </c>
      <c r="Z7594" t="s">
        <v>33</v>
      </c>
      <c r="AA7594" t="e">
        <f>VLOOKUP(Table1[[#This Row],[Facility Name]],D_2,8,0)</f>
        <v>#N/A</v>
      </c>
    </row>
    <row r="7595" spans="1:27" x14ac:dyDescent="0.25">
      <c r="A7595">
        <v>682638</v>
      </c>
      <c r="B7595" t="s">
        <v>8859</v>
      </c>
      <c r="C7595">
        <v>2</v>
      </c>
      <c r="D7595" t="s">
        <v>836</v>
      </c>
      <c r="F7595" t="s">
        <v>29</v>
      </c>
      <c r="G7595" t="s">
        <v>63</v>
      </c>
      <c r="H7595" t="s">
        <v>64</v>
      </c>
      <c r="I7595">
        <v>16</v>
      </c>
      <c r="J7595" t="s">
        <v>33</v>
      </c>
      <c r="K7595">
        <v>25</v>
      </c>
      <c r="L7595">
        <v>32</v>
      </c>
      <c r="M7595">
        <v>32</v>
      </c>
      <c r="N7595" t="s">
        <v>32</v>
      </c>
      <c r="O7595" t="s">
        <v>32</v>
      </c>
      <c r="P7595" t="s">
        <v>34</v>
      </c>
      <c r="Q7595">
        <v>29</v>
      </c>
      <c r="R7595">
        <v>51</v>
      </c>
      <c r="S7595">
        <v>47</v>
      </c>
      <c r="T7595" t="s">
        <v>34</v>
      </c>
      <c r="U7595" t="s">
        <v>33</v>
      </c>
      <c r="V7595">
        <v>33</v>
      </c>
      <c r="W7595">
        <v>33</v>
      </c>
      <c r="X7595">
        <v>0</v>
      </c>
      <c r="Y7595" t="s">
        <v>34</v>
      </c>
      <c r="Z7595" t="s">
        <v>32</v>
      </c>
      <c r="AA7595">
        <f>VLOOKUP(Table1[[#This Row],[Facility Name]],D_2,8,0)</f>
        <v>7</v>
      </c>
    </row>
    <row r="7596" spans="1:27" hidden="1" x14ac:dyDescent="0.25">
      <c r="A7596">
        <v>682629</v>
      </c>
      <c r="B7596" t="s">
        <v>8789</v>
      </c>
      <c r="C7596">
        <v>4</v>
      </c>
      <c r="D7596" t="s">
        <v>836</v>
      </c>
      <c r="E7596" t="s">
        <v>1093</v>
      </c>
      <c r="F7596" t="s">
        <v>29</v>
      </c>
      <c r="G7596" t="s">
        <v>30</v>
      </c>
      <c r="H7596" t="s">
        <v>31</v>
      </c>
      <c r="I7596">
        <v>20</v>
      </c>
      <c r="J7596" t="s">
        <v>33</v>
      </c>
      <c r="K7596">
        <v>45</v>
      </c>
      <c r="L7596">
        <v>55</v>
      </c>
      <c r="M7596">
        <v>62</v>
      </c>
      <c r="N7596" t="s">
        <v>33</v>
      </c>
      <c r="O7596" t="s">
        <v>33</v>
      </c>
      <c r="P7596" t="s">
        <v>33</v>
      </c>
      <c r="Q7596">
        <v>49</v>
      </c>
      <c r="R7596">
        <v>52</v>
      </c>
      <c r="S7596">
        <v>99</v>
      </c>
      <c r="T7596" t="s">
        <v>33</v>
      </c>
      <c r="U7596" t="s">
        <v>33</v>
      </c>
      <c r="V7596">
        <v>63</v>
      </c>
      <c r="W7596">
        <v>63</v>
      </c>
      <c r="X7596">
        <v>0</v>
      </c>
      <c r="Y7596" t="s">
        <v>34</v>
      </c>
      <c r="Z7596" t="s">
        <v>32</v>
      </c>
      <c r="AA7596" t="e">
        <f>VLOOKUP(Table1[[#This Row],[Facility Name]],D_2,8,0)</f>
        <v>#N/A</v>
      </c>
    </row>
    <row r="7597" spans="1:27" hidden="1" x14ac:dyDescent="0.25">
      <c r="A7597">
        <v>682630</v>
      </c>
      <c r="B7597" t="s">
        <v>8790</v>
      </c>
      <c r="C7597">
        <v>3</v>
      </c>
      <c r="D7597" t="s">
        <v>836</v>
      </c>
      <c r="E7597" t="s">
        <v>494</v>
      </c>
      <c r="F7597" t="s">
        <v>29</v>
      </c>
      <c r="G7597" t="s">
        <v>30</v>
      </c>
      <c r="H7597" t="s">
        <v>31</v>
      </c>
      <c r="I7597">
        <v>20</v>
      </c>
      <c r="J7597" t="s">
        <v>33</v>
      </c>
      <c r="K7597">
        <v>69</v>
      </c>
      <c r="L7597">
        <v>126</v>
      </c>
      <c r="M7597">
        <v>135</v>
      </c>
      <c r="N7597" t="s">
        <v>33</v>
      </c>
      <c r="O7597" t="s">
        <v>33</v>
      </c>
      <c r="P7597" t="s">
        <v>33</v>
      </c>
      <c r="Q7597">
        <v>83</v>
      </c>
      <c r="R7597">
        <v>97</v>
      </c>
      <c r="S7597">
        <v>120</v>
      </c>
      <c r="T7597" t="s">
        <v>33</v>
      </c>
      <c r="U7597" t="s">
        <v>33</v>
      </c>
      <c r="V7597">
        <v>120</v>
      </c>
      <c r="W7597">
        <v>120</v>
      </c>
      <c r="X7597">
        <v>0</v>
      </c>
      <c r="Y7597" t="s">
        <v>33</v>
      </c>
      <c r="Z7597" t="s">
        <v>33</v>
      </c>
      <c r="AA7597" t="e">
        <f>VLOOKUP(Table1[[#This Row],[Facility Name]],D_2,8,0)</f>
        <v>#N/A</v>
      </c>
    </row>
    <row r="7598" spans="1:27" x14ac:dyDescent="0.25">
      <c r="A7598">
        <v>682639</v>
      </c>
      <c r="B7598" t="s">
        <v>8860</v>
      </c>
      <c r="C7598">
        <v>5</v>
      </c>
      <c r="D7598" t="s">
        <v>836</v>
      </c>
      <c r="E7598" t="s">
        <v>162</v>
      </c>
      <c r="F7598" t="s">
        <v>29</v>
      </c>
      <c r="G7598" t="s">
        <v>30</v>
      </c>
      <c r="H7598" t="s">
        <v>37</v>
      </c>
      <c r="I7598">
        <v>16</v>
      </c>
      <c r="J7598" t="s">
        <v>33</v>
      </c>
      <c r="K7598">
        <v>39</v>
      </c>
      <c r="L7598">
        <v>47</v>
      </c>
      <c r="M7598">
        <v>55</v>
      </c>
      <c r="N7598" t="s">
        <v>33</v>
      </c>
      <c r="O7598" t="s">
        <v>33</v>
      </c>
      <c r="P7598" t="s">
        <v>33</v>
      </c>
      <c r="Q7598">
        <v>42</v>
      </c>
      <c r="R7598">
        <v>26</v>
      </c>
      <c r="S7598">
        <v>72</v>
      </c>
      <c r="T7598" t="s">
        <v>33</v>
      </c>
      <c r="U7598" t="s">
        <v>33</v>
      </c>
      <c r="V7598">
        <v>55</v>
      </c>
      <c r="W7598">
        <v>55</v>
      </c>
      <c r="X7598">
        <v>0</v>
      </c>
      <c r="Y7598" t="s">
        <v>34</v>
      </c>
      <c r="Z7598" t="s">
        <v>33</v>
      </c>
      <c r="AA7598">
        <f>VLOOKUP(Table1[[#This Row],[Facility Name]],D_2,8,0)</f>
        <v>86</v>
      </c>
    </row>
    <row r="7599" spans="1:27" hidden="1" x14ac:dyDescent="0.25">
      <c r="A7599">
        <v>682633</v>
      </c>
      <c r="B7599" t="s">
        <v>8817</v>
      </c>
      <c r="C7599">
        <v>4</v>
      </c>
      <c r="D7599" t="s">
        <v>836</v>
      </c>
      <c r="E7599" t="s">
        <v>852</v>
      </c>
      <c r="F7599" t="s">
        <v>29</v>
      </c>
      <c r="G7599" t="s">
        <v>30</v>
      </c>
      <c r="H7599" t="s">
        <v>31</v>
      </c>
      <c r="I7599">
        <v>16</v>
      </c>
      <c r="J7599" t="s">
        <v>34</v>
      </c>
      <c r="K7599">
        <v>20</v>
      </c>
      <c r="L7599">
        <v>34</v>
      </c>
      <c r="M7599">
        <v>39</v>
      </c>
      <c r="N7599" t="s">
        <v>33</v>
      </c>
      <c r="O7599" t="s">
        <v>33</v>
      </c>
      <c r="P7599" t="s">
        <v>33</v>
      </c>
      <c r="Q7599">
        <v>25</v>
      </c>
      <c r="R7599">
        <v>27</v>
      </c>
      <c r="S7599">
        <v>43</v>
      </c>
      <c r="T7599" t="s">
        <v>33</v>
      </c>
      <c r="U7599" t="s">
        <v>33</v>
      </c>
      <c r="V7599">
        <v>34</v>
      </c>
      <c r="W7599">
        <v>34</v>
      </c>
      <c r="X7599">
        <v>0</v>
      </c>
      <c r="Y7599" t="s">
        <v>34</v>
      </c>
      <c r="Z7599" t="s">
        <v>33</v>
      </c>
      <c r="AA7599" t="e">
        <f>VLOOKUP(Table1[[#This Row],[Facility Name]],D_2,8,0)</f>
        <v>#N/A</v>
      </c>
    </row>
    <row r="7600" spans="1:27" x14ac:dyDescent="0.25">
      <c r="A7600">
        <v>682641</v>
      </c>
      <c r="B7600" t="s">
        <v>8877</v>
      </c>
      <c r="C7600">
        <v>5</v>
      </c>
      <c r="D7600" t="s">
        <v>836</v>
      </c>
      <c r="F7600" t="s">
        <v>29</v>
      </c>
      <c r="G7600" t="s">
        <v>30</v>
      </c>
      <c r="H7600" t="s">
        <v>37</v>
      </c>
      <c r="I7600">
        <v>16</v>
      </c>
      <c r="J7600" t="s">
        <v>33</v>
      </c>
      <c r="K7600">
        <v>49</v>
      </c>
      <c r="L7600">
        <v>68</v>
      </c>
      <c r="M7600">
        <v>69</v>
      </c>
      <c r="N7600" t="s">
        <v>33</v>
      </c>
      <c r="O7600" t="s">
        <v>33</v>
      </c>
      <c r="P7600" t="s">
        <v>33</v>
      </c>
      <c r="Q7600">
        <v>58</v>
      </c>
      <c r="R7600">
        <v>78</v>
      </c>
      <c r="S7600">
        <v>100</v>
      </c>
      <c r="T7600" t="s">
        <v>33</v>
      </c>
      <c r="U7600" t="s">
        <v>33</v>
      </c>
      <c r="V7600">
        <v>70</v>
      </c>
      <c r="W7600">
        <v>70</v>
      </c>
      <c r="X7600">
        <v>0</v>
      </c>
      <c r="Y7600" t="s">
        <v>34</v>
      </c>
      <c r="Z7600" t="s">
        <v>33</v>
      </c>
      <c r="AA7600">
        <f>VLOOKUP(Table1[[#This Row],[Facility Name]],D_2,8,0)</f>
        <v>52</v>
      </c>
    </row>
    <row r="7601" spans="1:27" x14ac:dyDescent="0.25">
      <c r="A7601">
        <v>682642</v>
      </c>
      <c r="B7601" t="s">
        <v>8878</v>
      </c>
      <c r="C7601">
        <v>5</v>
      </c>
      <c r="D7601" t="s">
        <v>836</v>
      </c>
      <c r="F7601" t="s">
        <v>29</v>
      </c>
      <c r="G7601" t="s">
        <v>30</v>
      </c>
      <c r="H7601" t="s">
        <v>37</v>
      </c>
      <c r="I7601">
        <v>13</v>
      </c>
      <c r="J7601" t="s">
        <v>34</v>
      </c>
      <c r="K7601">
        <v>19</v>
      </c>
      <c r="L7601">
        <v>32</v>
      </c>
      <c r="M7601">
        <v>36</v>
      </c>
      <c r="N7601" t="s">
        <v>33</v>
      </c>
      <c r="O7601" t="s">
        <v>33</v>
      </c>
      <c r="P7601" t="s">
        <v>33</v>
      </c>
      <c r="Q7601">
        <v>20</v>
      </c>
      <c r="R7601">
        <v>33</v>
      </c>
      <c r="S7601">
        <v>29</v>
      </c>
      <c r="T7601" t="s">
        <v>33</v>
      </c>
      <c r="U7601" t="s">
        <v>33</v>
      </c>
      <c r="V7601">
        <v>37</v>
      </c>
      <c r="W7601">
        <v>37</v>
      </c>
      <c r="X7601">
        <v>0</v>
      </c>
      <c r="Y7601" t="s">
        <v>34</v>
      </c>
      <c r="Z7601" t="s">
        <v>33</v>
      </c>
      <c r="AA7601">
        <f>VLOOKUP(Table1[[#This Row],[Facility Name]],D_2,8,0)</f>
        <v>77</v>
      </c>
    </row>
    <row r="7602" spans="1:27" x14ac:dyDescent="0.25">
      <c r="A7602">
        <v>682644</v>
      </c>
      <c r="B7602" t="s">
        <v>8903</v>
      </c>
      <c r="C7602">
        <v>2</v>
      </c>
      <c r="D7602" t="s">
        <v>836</v>
      </c>
      <c r="F7602" t="s">
        <v>29</v>
      </c>
      <c r="G7602" t="s">
        <v>30</v>
      </c>
      <c r="H7602" t="s">
        <v>407</v>
      </c>
      <c r="I7602">
        <v>16</v>
      </c>
      <c r="J7602" t="s">
        <v>33</v>
      </c>
      <c r="K7602">
        <v>52</v>
      </c>
      <c r="L7602">
        <v>95</v>
      </c>
      <c r="M7602">
        <v>102</v>
      </c>
      <c r="N7602" t="s">
        <v>33</v>
      </c>
      <c r="O7602" t="s">
        <v>33</v>
      </c>
      <c r="P7602" t="s">
        <v>33</v>
      </c>
      <c r="Q7602">
        <v>60</v>
      </c>
      <c r="R7602">
        <v>76</v>
      </c>
      <c r="S7602">
        <v>91</v>
      </c>
      <c r="T7602" t="s">
        <v>33</v>
      </c>
      <c r="U7602" t="s">
        <v>33</v>
      </c>
      <c r="V7602">
        <v>99</v>
      </c>
      <c r="W7602">
        <v>99</v>
      </c>
      <c r="X7602">
        <v>0</v>
      </c>
      <c r="Y7602" t="s">
        <v>33</v>
      </c>
      <c r="Z7602" t="s">
        <v>33</v>
      </c>
      <c r="AA7602">
        <f>VLOOKUP(Table1[[#This Row],[Facility Name]],D_2,8,0)</f>
        <v>10</v>
      </c>
    </row>
    <row r="7603" spans="1:27" x14ac:dyDescent="0.25">
      <c r="A7603">
        <v>682646</v>
      </c>
      <c r="B7603" t="s">
        <v>8921</v>
      </c>
      <c r="C7603">
        <v>3</v>
      </c>
      <c r="D7603" t="s">
        <v>836</v>
      </c>
      <c r="E7603" t="s">
        <v>904</v>
      </c>
      <c r="F7603" t="s">
        <v>29</v>
      </c>
      <c r="G7603" t="s">
        <v>30</v>
      </c>
      <c r="H7603" t="s">
        <v>407</v>
      </c>
      <c r="I7603">
        <v>21</v>
      </c>
      <c r="J7603" t="s">
        <v>33</v>
      </c>
      <c r="K7603">
        <v>36</v>
      </c>
      <c r="L7603">
        <v>67</v>
      </c>
      <c r="M7603">
        <v>76</v>
      </c>
      <c r="N7603" t="s">
        <v>33</v>
      </c>
      <c r="O7603" t="s">
        <v>33</v>
      </c>
      <c r="P7603" t="s">
        <v>33</v>
      </c>
      <c r="Q7603">
        <v>51</v>
      </c>
      <c r="R7603">
        <v>82</v>
      </c>
      <c r="S7603">
        <v>80</v>
      </c>
      <c r="T7603" t="s">
        <v>33</v>
      </c>
      <c r="U7603" t="s">
        <v>33</v>
      </c>
      <c r="V7603">
        <v>65</v>
      </c>
      <c r="W7603">
        <v>65</v>
      </c>
      <c r="X7603">
        <v>0</v>
      </c>
      <c r="Y7603" t="s">
        <v>34</v>
      </c>
      <c r="Z7603" t="s">
        <v>33</v>
      </c>
      <c r="AA7603">
        <f>VLOOKUP(Table1[[#This Row],[Facility Name]],D_2,8,0)</f>
        <v>56</v>
      </c>
    </row>
    <row r="7604" spans="1:27" hidden="1" x14ac:dyDescent="0.25">
      <c r="A7604">
        <v>682637</v>
      </c>
      <c r="B7604" t="s">
        <v>8858</v>
      </c>
      <c r="C7604">
        <v>4</v>
      </c>
      <c r="D7604" t="s">
        <v>836</v>
      </c>
      <c r="E7604" t="s">
        <v>569</v>
      </c>
      <c r="F7604" t="s">
        <v>29</v>
      </c>
      <c r="G7604" t="s">
        <v>30</v>
      </c>
      <c r="H7604" t="s">
        <v>31</v>
      </c>
      <c r="I7604">
        <v>20</v>
      </c>
      <c r="J7604" t="s">
        <v>33</v>
      </c>
      <c r="K7604">
        <v>26</v>
      </c>
      <c r="L7604">
        <v>43</v>
      </c>
      <c r="M7604">
        <v>52</v>
      </c>
      <c r="N7604" t="s">
        <v>33</v>
      </c>
      <c r="O7604" t="s">
        <v>33</v>
      </c>
      <c r="P7604" t="s">
        <v>33</v>
      </c>
      <c r="Q7604">
        <v>31</v>
      </c>
      <c r="R7604">
        <v>46</v>
      </c>
      <c r="S7604">
        <v>41</v>
      </c>
      <c r="T7604" t="s">
        <v>40</v>
      </c>
      <c r="U7604" t="s">
        <v>33</v>
      </c>
      <c r="V7604">
        <v>52</v>
      </c>
      <c r="W7604">
        <v>52</v>
      </c>
      <c r="X7604">
        <v>0</v>
      </c>
      <c r="Y7604" t="s">
        <v>34</v>
      </c>
      <c r="Z7604" t="s">
        <v>33</v>
      </c>
      <c r="AA7604" t="e">
        <f>VLOOKUP(Table1[[#This Row],[Facility Name]],D_2,8,0)</f>
        <v>#N/A</v>
      </c>
    </row>
    <row r="7605" spans="1:27" hidden="1" x14ac:dyDescent="0.25">
      <c r="A7605">
        <v>742537</v>
      </c>
      <c r="B7605" t="s">
        <v>8814</v>
      </c>
      <c r="D7605" t="s">
        <v>5599</v>
      </c>
      <c r="F7605" t="s">
        <v>29</v>
      </c>
      <c r="G7605" t="s">
        <v>63</v>
      </c>
      <c r="H7605" t="s">
        <v>64</v>
      </c>
      <c r="I7605">
        <v>18</v>
      </c>
      <c r="J7605" t="s">
        <v>34</v>
      </c>
      <c r="K7605">
        <v>3</v>
      </c>
      <c r="L7605">
        <v>8</v>
      </c>
      <c r="M7605">
        <v>9</v>
      </c>
      <c r="N7605" t="s">
        <v>34</v>
      </c>
      <c r="O7605" t="s">
        <v>34</v>
      </c>
      <c r="P7605" t="s">
        <v>34</v>
      </c>
      <c r="Q7605">
        <v>3</v>
      </c>
      <c r="R7605">
        <v>3</v>
      </c>
      <c r="S7605">
        <v>3</v>
      </c>
      <c r="T7605" t="s">
        <v>34</v>
      </c>
      <c r="U7605" t="s">
        <v>34</v>
      </c>
      <c r="V7605">
        <v>9</v>
      </c>
      <c r="W7605">
        <v>9</v>
      </c>
      <c r="X7605">
        <v>0</v>
      </c>
      <c r="Y7605" t="s">
        <v>34</v>
      </c>
      <c r="Z7605" t="s">
        <v>32</v>
      </c>
      <c r="AA7605" t="e">
        <f>VLOOKUP(Table1[[#This Row],[Facility Name]],D_2,8,0)</f>
        <v>#N/A</v>
      </c>
    </row>
    <row r="7606" spans="1:27" hidden="1" x14ac:dyDescent="0.25">
      <c r="A7606">
        <v>742538</v>
      </c>
      <c r="B7606" t="s">
        <v>8488</v>
      </c>
      <c r="D7606" t="s">
        <v>5599</v>
      </c>
      <c r="F7606" t="s">
        <v>29</v>
      </c>
      <c r="G7606" t="s">
        <v>30</v>
      </c>
      <c r="H7606" t="s">
        <v>37</v>
      </c>
      <c r="I7606">
        <v>13</v>
      </c>
      <c r="J7606" t="s">
        <v>34</v>
      </c>
      <c r="K7606">
        <v>10</v>
      </c>
      <c r="L7606">
        <v>15</v>
      </c>
      <c r="M7606">
        <v>17</v>
      </c>
      <c r="N7606" t="s">
        <v>34</v>
      </c>
      <c r="O7606" t="s">
        <v>34</v>
      </c>
      <c r="P7606" t="s">
        <v>34</v>
      </c>
      <c r="Q7606">
        <v>10</v>
      </c>
      <c r="R7606">
        <v>4</v>
      </c>
      <c r="S7606">
        <v>10</v>
      </c>
      <c r="T7606" t="s">
        <v>34</v>
      </c>
      <c r="U7606" t="s">
        <v>33</v>
      </c>
      <c r="V7606">
        <v>11</v>
      </c>
      <c r="W7606">
        <v>11</v>
      </c>
      <c r="X7606">
        <v>0</v>
      </c>
      <c r="Y7606" t="s">
        <v>34</v>
      </c>
      <c r="Z7606" t="s">
        <v>33</v>
      </c>
      <c r="AA7606" t="str">
        <f>VLOOKUP(Table1[[#This Row],[Facility Name]],D_2,8,0)</f>
        <v>No Score</v>
      </c>
    </row>
    <row r="7607" spans="1:27" x14ac:dyDescent="0.25">
      <c r="A7607">
        <v>682664</v>
      </c>
      <c r="B7607" t="s">
        <v>8691</v>
      </c>
      <c r="C7607">
        <v>2</v>
      </c>
      <c r="D7607" t="s">
        <v>836</v>
      </c>
      <c r="F7607" t="s">
        <v>44</v>
      </c>
      <c r="G7607" t="s">
        <v>30</v>
      </c>
      <c r="H7607" t="s">
        <v>45</v>
      </c>
      <c r="I7607">
        <v>40</v>
      </c>
      <c r="J7607" t="s">
        <v>33</v>
      </c>
      <c r="K7607">
        <v>129</v>
      </c>
      <c r="L7607">
        <v>199</v>
      </c>
      <c r="M7607">
        <v>201</v>
      </c>
      <c r="N7607" t="s">
        <v>33</v>
      </c>
      <c r="O7607" t="s">
        <v>32</v>
      </c>
      <c r="P7607" t="s">
        <v>33</v>
      </c>
      <c r="Q7607">
        <v>152</v>
      </c>
      <c r="R7607">
        <v>167</v>
      </c>
      <c r="S7607">
        <v>290</v>
      </c>
      <c r="T7607" t="s">
        <v>34</v>
      </c>
      <c r="U7607" t="s">
        <v>32</v>
      </c>
      <c r="V7607">
        <v>177</v>
      </c>
      <c r="W7607">
        <v>177</v>
      </c>
      <c r="X7607">
        <v>0</v>
      </c>
      <c r="Y7607" t="s">
        <v>34</v>
      </c>
      <c r="Z7607" t="s">
        <v>33</v>
      </c>
      <c r="AA7607">
        <f>VLOOKUP(Table1[[#This Row],[Facility Name]],D_2,8,0)</f>
        <v>16</v>
      </c>
    </row>
    <row r="7608" spans="1:27" hidden="1" x14ac:dyDescent="0.25">
      <c r="A7608">
        <v>682632</v>
      </c>
      <c r="B7608" t="s">
        <v>8816</v>
      </c>
      <c r="C7608">
        <v>4</v>
      </c>
      <c r="D7608" t="s">
        <v>836</v>
      </c>
      <c r="F7608" t="s">
        <v>29</v>
      </c>
      <c r="G7608" t="s">
        <v>30</v>
      </c>
      <c r="H7608" t="s">
        <v>31</v>
      </c>
      <c r="I7608">
        <v>16</v>
      </c>
      <c r="J7608" t="s">
        <v>33</v>
      </c>
      <c r="K7608">
        <v>35</v>
      </c>
      <c r="L7608">
        <v>56</v>
      </c>
      <c r="M7608">
        <v>57</v>
      </c>
      <c r="N7608" t="s">
        <v>33</v>
      </c>
      <c r="O7608" t="s">
        <v>33</v>
      </c>
      <c r="P7608" t="s">
        <v>33</v>
      </c>
      <c r="Q7608">
        <v>46</v>
      </c>
      <c r="R7608">
        <v>43</v>
      </c>
      <c r="S7608">
        <v>72</v>
      </c>
      <c r="T7608" t="s">
        <v>40</v>
      </c>
      <c r="U7608" t="s">
        <v>33</v>
      </c>
      <c r="V7608">
        <v>49</v>
      </c>
      <c r="W7608">
        <v>49</v>
      </c>
      <c r="X7608">
        <v>0</v>
      </c>
      <c r="Y7608" t="s">
        <v>34</v>
      </c>
      <c r="Z7608" t="s">
        <v>33</v>
      </c>
      <c r="AA7608" t="e">
        <f>VLOOKUP(Table1[[#This Row],[Facility Name]],D_2,8,0)</f>
        <v>#N/A</v>
      </c>
    </row>
    <row r="7609" spans="1:27" x14ac:dyDescent="0.25">
      <c r="A7609">
        <v>742505</v>
      </c>
      <c r="B7609" t="s">
        <v>8016</v>
      </c>
      <c r="D7609" t="s">
        <v>5599</v>
      </c>
      <c r="F7609" t="s">
        <v>29</v>
      </c>
      <c r="G7609" t="s">
        <v>30</v>
      </c>
      <c r="H7609" t="s">
        <v>37</v>
      </c>
      <c r="I7609">
        <v>13</v>
      </c>
      <c r="J7609" t="s">
        <v>34</v>
      </c>
      <c r="K7609">
        <v>5</v>
      </c>
      <c r="L7609">
        <v>13</v>
      </c>
      <c r="M7609">
        <v>15</v>
      </c>
      <c r="N7609" t="s">
        <v>34</v>
      </c>
      <c r="O7609" t="s">
        <v>34</v>
      </c>
      <c r="P7609" t="s">
        <v>34</v>
      </c>
      <c r="Q7609">
        <v>5</v>
      </c>
      <c r="R7609">
        <v>5</v>
      </c>
      <c r="S7609">
        <v>7</v>
      </c>
      <c r="T7609" t="s">
        <v>34</v>
      </c>
      <c r="U7609" t="s">
        <v>33</v>
      </c>
      <c r="V7609">
        <v>15</v>
      </c>
      <c r="W7609">
        <v>15</v>
      </c>
      <c r="X7609">
        <v>0</v>
      </c>
      <c r="Y7609" t="s">
        <v>34</v>
      </c>
      <c r="Z7609" t="s">
        <v>32</v>
      </c>
      <c r="AA7609">
        <f>VLOOKUP(Table1[[#This Row],[Facility Name]],D_2,8,0)</f>
        <v>65</v>
      </c>
    </row>
    <row r="7610" spans="1:27" hidden="1" x14ac:dyDescent="0.25">
      <c r="A7610">
        <v>682679</v>
      </c>
      <c r="B7610" t="s">
        <v>8818</v>
      </c>
      <c r="D7610" t="s">
        <v>836</v>
      </c>
      <c r="F7610" t="s">
        <v>29</v>
      </c>
      <c r="G7610" t="s">
        <v>30</v>
      </c>
      <c r="H7610" t="s">
        <v>294</v>
      </c>
      <c r="I7610">
        <v>12</v>
      </c>
      <c r="J7610" t="s">
        <v>34</v>
      </c>
      <c r="K7610">
        <v>0</v>
      </c>
      <c r="L7610">
        <v>1</v>
      </c>
      <c r="M7610">
        <v>1</v>
      </c>
      <c r="N7610" t="s">
        <v>34</v>
      </c>
      <c r="O7610" t="s">
        <v>34</v>
      </c>
      <c r="P7610" t="s">
        <v>34</v>
      </c>
      <c r="Q7610">
        <v>1</v>
      </c>
      <c r="R7610">
        <v>0</v>
      </c>
      <c r="S7610">
        <v>1</v>
      </c>
      <c r="T7610" t="s">
        <v>34</v>
      </c>
      <c r="U7610" t="s">
        <v>34</v>
      </c>
      <c r="V7610">
        <v>1</v>
      </c>
      <c r="W7610">
        <v>1</v>
      </c>
      <c r="X7610">
        <v>0</v>
      </c>
      <c r="Y7610" t="s">
        <v>34</v>
      </c>
      <c r="Z7610" t="s">
        <v>34</v>
      </c>
      <c r="AA7610" t="e">
        <f>VLOOKUP(Table1[[#This Row],[Facility Name]],D_2,8,0)</f>
        <v>#N/A</v>
      </c>
    </row>
    <row r="7611" spans="1:27" hidden="1" x14ac:dyDescent="0.25">
      <c r="A7611">
        <v>682680</v>
      </c>
      <c r="B7611" t="s">
        <v>8819</v>
      </c>
      <c r="D7611" t="s">
        <v>836</v>
      </c>
      <c r="F7611" t="s">
        <v>29</v>
      </c>
      <c r="G7611" t="s">
        <v>30</v>
      </c>
      <c r="H7611" t="s">
        <v>31</v>
      </c>
      <c r="I7611">
        <v>19</v>
      </c>
      <c r="J7611" t="s">
        <v>34</v>
      </c>
      <c r="K7611">
        <v>0</v>
      </c>
      <c r="L7611">
        <v>1</v>
      </c>
      <c r="M7611">
        <v>1</v>
      </c>
      <c r="N7611" t="s">
        <v>34</v>
      </c>
      <c r="O7611" t="s">
        <v>34</v>
      </c>
      <c r="P7611" t="s">
        <v>34</v>
      </c>
      <c r="Q7611">
        <v>0</v>
      </c>
      <c r="R7611">
        <v>0</v>
      </c>
      <c r="S7611">
        <v>0</v>
      </c>
      <c r="T7611" t="s">
        <v>34</v>
      </c>
      <c r="U7611" t="s">
        <v>34</v>
      </c>
      <c r="V7611">
        <v>1</v>
      </c>
      <c r="W7611">
        <v>1</v>
      </c>
      <c r="X7611">
        <v>0</v>
      </c>
      <c r="Y7611" t="s">
        <v>34</v>
      </c>
      <c r="Z7611" t="s">
        <v>34</v>
      </c>
      <c r="AA7611" t="e">
        <f>VLOOKUP(Table1[[#This Row],[Facility Name]],D_2,8,0)</f>
        <v>#N/A</v>
      </c>
    </row>
    <row r="7612" spans="1:27" hidden="1" x14ac:dyDescent="0.25">
      <c r="A7612">
        <v>682681</v>
      </c>
      <c r="B7612" t="s">
        <v>8820</v>
      </c>
      <c r="D7612" t="s">
        <v>836</v>
      </c>
      <c r="F7612" t="s">
        <v>29</v>
      </c>
      <c r="G7612" t="s">
        <v>30</v>
      </c>
      <c r="H7612" t="s">
        <v>31</v>
      </c>
      <c r="I7612">
        <v>15</v>
      </c>
      <c r="J7612" t="s">
        <v>34</v>
      </c>
      <c r="K7612">
        <v>0</v>
      </c>
      <c r="L7612">
        <v>1</v>
      </c>
      <c r="M7612">
        <v>1</v>
      </c>
      <c r="N7612" t="s">
        <v>34</v>
      </c>
      <c r="O7612" t="s">
        <v>34</v>
      </c>
      <c r="P7612" t="s">
        <v>34</v>
      </c>
      <c r="Q7612">
        <v>0</v>
      </c>
      <c r="R7612">
        <v>0</v>
      </c>
      <c r="S7612">
        <v>0</v>
      </c>
      <c r="T7612" t="s">
        <v>34</v>
      </c>
      <c r="U7612" t="s">
        <v>34</v>
      </c>
      <c r="V7612">
        <v>1</v>
      </c>
      <c r="W7612">
        <v>1</v>
      </c>
      <c r="X7612">
        <v>0</v>
      </c>
      <c r="Y7612" t="s">
        <v>34</v>
      </c>
      <c r="Z7612" t="s">
        <v>34</v>
      </c>
      <c r="AA7612" t="e">
        <f>VLOOKUP(Table1[[#This Row],[Facility Name]],D_2,8,0)</f>
        <v>#N/A</v>
      </c>
    </row>
    <row r="7613" spans="1:27" hidden="1" x14ac:dyDescent="0.25">
      <c r="A7613">
        <v>682682</v>
      </c>
      <c r="B7613" t="s">
        <v>8821</v>
      </c>
      <c r="D7613" t="s">
        <v>836</v>
      </c>
      <c r="F7613" t="s">
        <v>29</v>
      </c>
      <c r="G7613" t="s">
        <v>63</v>
      </c>
      <c r="H7613" t="s">
        <v>64</v>
      </c>
      <c r="I7613">
        <v>11</v>
      </c>
      <c r="J7613" t="s">
        <v>34</v>
      </c>
      <c r="K7613">
        <v>0</v>
      </c>
      <c r="L7613">
        <v>0</v>
      </c>
      <c r="M7613">
        <v>0</v>
      </c>
      <c r="N7613" t="s">
        <v>34</v>
      </c>
      <c r="O7613" t="s">
        <v>34</v>
      </c>
      <c r="P7613" t="s">
        <v>34</v>
      </c>
      <c r="Q7613">
        <v>0</v>
      </c>
      <c r="R7613">
        <v>0</v>
      </c>
      <c r="S7613">
        <v>0</v>
      </c>
      <c r="T7613" t="s">
        <v>34</v>
      </c>
      <c r="U7613" t="s">
        <v>34</v>
      </c>
      <c r="V7613">
        <v>0</v>
      </c>
      <c r="W7613">
        <v>0</v>
      </c>
      <c r="X7613">
        <v>0</v>
      </c>
      <c r="Y7613" t="s">
        <v>34</v>
      </c>
      <c r="Z7613" t="s">
        <v>34</v>
      </c>
      <c r="AA7613" t="e">
        <f>VLOOKUP(Table1[[#This Row],[Facility Name]],D_2,8,0)</f>
        <v>#N/A</v>
      </c>
    </row>
    <row r="7614" spans="1:27" hidden="1" x14ac:dyDescent="0.25">
      <c r="A7614">
        <v>682683</v>
      </c>
      <c r="B7614" t="s">
        <v>8822</v>
      </c>
      <c r="D7614" t="s">
        <v>836</v>
      </c>
      <c r="F7614" t="s">
        <v>29</v>
      </c>
      <c r="G7614" t="s">
        <v>30</v>
      </c>
      <c r="H7614" t="s">
        <v>31</v>
      </c>
      <c r="I7614">
        <v>15</v>
      </c>
      <c r="J7614" t="s">
        <v>34</v>
      </c>
      <c r="K7614">
        <v>0</v>
      </c>
      <c r="L7614">
        <v>1</v>
      </c>
      <c r="M7614">
        <v>1</v>
      </c>
      <c r="N7614" t="s">
        <v>34</v>
      </c>
      <c r="O7614" t="s">
        <v>34</v>
      </c>
      <c r="P7614" t="s">
        <v>34</v>
      </c>
      <c r="Q7614">
        <v>0</v>
      </c>
      <c r="R7614">
        <v>0</v>
      </c>
      <c r="S7614">
        <v>0</v>
      </c>
      <c r="T7614" t="s">
        <v>34</v>
      </c>
      <c r="U7614" t="s">
        <v>34</v>
      </c>
      <c r="V7614">
        <v>1</v>
      </c>
      <c r="W7614">
        <v>1</v>
      </c>
      <c r="X7614">
        <v>0</v>
      </c>
      <c r="Y7614" t="s">
        <v>34</v>
      </c>
      <c r="Z7614" t="s">
        <v>34</v>
      </c>
      <c r="AA7614" t="e">
        <f>VLOOKUP(Table1[[#This Row],[Facility Name]],D_2,8,0)</f>
        <v>#N/A</v>
      </c>
    </row>
    <row r="7615" spans="1:27" hidden="1" x14ac:dyDescent="0.25">
      <c r="A7615">
        <v>682684</v>
      </c>
      <c r="B7615" t="s">
        <v>8823</v>
      </c>
      <c r="D7615" t="s">
        <v>836</v>
      </c>
      <c r="F7615" t="s">
        <v>29</v>
      </c>
      <c r="G7615" t="s">
        <v>30</v>
      </c>
      <c r="H7615" t="s">
        <v>31</v>
      </c>
      <c r="I7615">
        <v>19</v>
      </c>
      <c r="J7615" t="s">
        <v>34</v>
      </c>
      <c r="K7615">
        <v>0</v>
      </c>
      <c r="L7615">
        <v>0</v>
      </c>
      <c r="M7615">
        <v>0</v>
      </c>
      <c r="N7615" t="s">
        <v>34</v>
      </c>
      <c r="O7615" t="s">
        <v>34</v>
      </c>
      <c r="P7615" t="s">
        <v>34</v>
      </c>
      <c r="Q7615">
        <v>0</v>
      </c>
      <c r="R7615">
        <v>0</v>
      </c>
      <c r="S7615">
        <v>0</v>
      </c>
      <c r="T7615" t="s">
        <v>34</v>
      </c>
      <c r="U7615" t="s">
        <v>34</v>
      </c>
      <c r="V7615">
        <v>0</v>
      </c>
      <c r="W7615">
        <v>0</v>
      </c>
      <c r="X7615">
        <v>0</v>
      </c>
      <c r="Y7615" t="s">
        <v>34</v>
      </c>
      <c r="Z7615" t="s">
        <v>34</v>
      </c>
      <c r="AA7615" t="e">
        <f>VLOOKUP(Table1[[#This Row],[Facility Name]],D_2,8,0)</f>
        <v>#N/A</v>
      </c>
    </row>
    <row r="7616" spans="1:27" hidden="1" x14ac:dyDescent="0.25">
      <c r="A7616">
        <v>682648</v>
      </c>
      <c r="B7616" t="s">
        <v>8923</v>
      </c>
      <c r="C7616">
        <v>3</v>
      </c>
      <c r="D7616" t="s">
        <v>836</v>
      </c>
      <c r="E7616" t="s">
        <v>837</v>
      </c>
      <c r="F7616" t="s">
        <v>29</v>
      </c>
      <c r="G7616" t="s">
        <v>30</v>
      </c>
      <c r="H7616" t="s">
        <v>31</v>
      </c>
      <c r="I7616">
        <v>12</v>
      </c>
      <c r="J7616" t="s">
        <v>34</v>
      </c>
      <c r="K7616">
        <v>14</v>
      </c>
      <c r="L7616">
        <v>26</v>
      </c>
      <c r="M7616">
        <v>27</v>
      </c>
      <c r="N7616" t="s">
        <v>33</v>
      </c>
      <c r="O7616" t="s">
        <v>33</v>
      </c>
      <c r="P7616" t="s">
        <v>33</v>
      </c>
      <c r="Q7616">
        <v>18</v>
      </c>
      <c r="R7616">
        <v>20</v>
      </c>
      <c r="S7616">
        <v>24</v>
      </c>
      <c r="T7616" t="s">
        <v>33</v>
      </c>
      <c r="U7616" t="s">
        <v>33</v>
      </c>
      <c r="V7616">
        <v>24</v>
      </c>
      <c r="W7616">
        <v>24</v>
      </c>
      <c r="X7616">
        <v>0</v>
      </c>
      <c r="Y7616" t="s">
        <v>34</v>
      </c>
      <c r="Z7616" t="s">
        <v>33</v>
      </c>
      <c r="AA7616" t="e">
        <f>VLOOKUP(Table1[[#This Row],[Facility Name]],D_2,8,0)</f>
        <v>#N/A</v>
      </c>
    </row>
    <row r="7617" spans="1:27" hidden="1" x14ac:dyDescent="0.25">
      <c r="A7617">
        <v>682649</v>
      </c>
      <c r="B7617" t="s">
        <v>8577</v>
      </c>
      <c r="C7617">
        <v>3</v>
      </c>
      <c r="D7617" t="s">
        <v>836</v>
      </c>
      <c r="E7617" t="s">
        <v>1217</v>
      </c>
      <c r="F7617" t="s">
        <v>29</v>
      </c>
      <c r="G7617" t="s">
        <v>30</v>
      </c>
      <c r="H7617" t="s">
        <v>37</v>
      </c>
      <c r="I7617">
        <v>13</v>
      </c>
      <c r="J7617" t="s">
        <v>34</v>
      </c>
      <c r="K7617">
        <v>14</v>
      </c>
      <c r="L7617">
        <v>23</v>
      </c>
      <c r="M7617">
        <v>21</v>
      </c>
      <c r="N7617" t="s">
        <v>33</v>
      </c>
      <c r="O7617" t="s">
        <v>33</v>
      </c>
      <c r="P7617" t="s">
        <v>34</v>
      </c>
      <c r="Q7617">
        <v>18</v>
      </c>
      <c r="R7617">
        <v>16</v>
      </c>
      <c r="S7617">
        <v>24</v>
      </c>
      <c r="T7617" t="s">
        <v>34</v>
      </c>
      <c r="U7617" t="s">
        <v>33</v>
      </c>
      <c r="V7617">
        <v>18</v>
      </c>
      <c r="W7617">
        <v>18</v>
      </c>
      <c r="X7617">
        <v>0</v>
      </c>
      <c r="Y7617" t="s">
        <v>34</v>
      </c>
      <c r="Z7617" t="s">
        <v>33</v>
      </c>
      <c r="AA7617" t="str">
        <f>VLOOKUP(Table1[[#This Row],[Facility Name]],D_2,8,0)</f>
        <v>No Score</v>
      </c>
    </row>
    <row r="7618" spans="1:27" hidden="1" x14ac:dyDescent="0.25">
      <c r="A7618">
        <v>682651</v>
      </c>
      <c r="B7618" t="s">
        <v>8579</v>
      </c>
      <c r="C7618">
        <v>3</v>
      </c>
      <c r="D7618" t="s">
        <v>836</v>
      </c>
      <c r="E7618" t="s">
        <v>849</v>
      </c>
      <c r="F7618" t="s">
        <v>29</v>
      </c>
      <c r="G7618" t="s">
        <v>30</v>
      </c>
      <c r="H7618" t="s">
        <v>31</v>
      </c>
      <c r="I7618">
        <v>16</v>
      </c>
      <c r="J7618" t="s">
        <v>34</v>
      </c>
      <c r="K7618">
        <v>14</v>
      </c>
      <c r="L7618">
        <v>27</v>
      </c>
      <c r="M7618">
        <v>30</v>
      </c>
      <c r="N7618" t="s">
        <v>33</v>
      </c>
      <c r="O7618" t="s">
        <v>33</v>
      </c>
      <c r="P7618" t="s">
        <v>34</v>
      </c>
      <c r="Q7618">
        <v>17</v>
      </c>
      <c r="R7618">
        <v>21</v>
      </c>
      <c r="S7618">
        <v>20</v>
      </c>
      <c r="T7618" t="s">
        <v>33</v>
      </c>
      <c r="U7618" t="s">
        <v>33</v>
      </c>
      <c r="V7618">
        <v>27</v>
      </c>
      <c r="W7618">
        <v>27</v>
      </c>
      <c r="X7618">
        <v>0</v>
      </c>
      <c r="Y7618" t="s">
        <v>34</v>
      </c>
      <c r="Z7618" t="s">
        <v>33</v>
      </c>
      <c r="AA7618" t="e">
        <f>VLOOKUP(Table1[[#This Row],[Facility Name]],D_2,8,0)</f>
        <v>#N/A</v>
      </c>
    </row>
    <row r="7619" spans="1:27" hidden="1" x14ac:dyDescent="0.25">
      <c r="A7619">
        <v>682659</v>
      </c>
      <c r="B7619" t="s">
        <v>8651</v>
      </c>
      <c r="C7619">
        <v>4</v>
      </c>
      <c r="D7619" t="s">
        <v>836</v>
      </c>
      <c r="E7619" t="s">
        <v>133</v>
      </c>
      <c r="F7619" t="s">
        <v>29</v>
      </c>
      <c r="G7619" t="s">
        <v>30</v>
      </c>
      <c r="H7619" t="s">
        <v>37</v>
      </c>
      <c r="I7619">
        <v>17</v>
      </c>
      <c r="J7619" t="s">
        <v>34</v>
      </c>
      <c r="K7619">
        <v>18</v>
      </c>
      <c r="L7619">
        <v>50</v>
      </c>
      <c r="M7619">
        <v>55</v>
      </c>
      <c r="N7619" t="s">
        <v>33</v>
      </c>
      <c r="O7619" t="s">
        <v>33</v>
      </c>
      <c r="P7619" t="s">
        <v>33</v>
      </c>
      <c r="Q7619">
        <v>27</v>
      </c>
      <c r="R7619">
        <v>17</v>
      </c>
      <c r="S7619">
        <v>34</v>
      </c>
      <c r="T7619" t="s">
        <v>33</v>
      </c>
      <c r="U7619" t="s">
        <v>33</v>
      </c>
      <c r="V7619">
        <v>45</v>
      </c>
      <c r="W7619">
        <v>45</v>
      </c>
      <c r="X7619">
        <v>0</v>
      </c>
      <c r="Y7619" t="s">
        <v>34</v>
      </c>
      <c r="Z7619" t="s">
        <v>33</v>
      </c>
      <c r="AA7619" t="str">
        <f>VLOOKUP(Table1[[#This Row],[Facility Name]],D_2,8,0)</f>
        <v>No Score</v>
      </c>
    </row>
    <row r="7620" spans="1:27" hidden="1" x14ac:dyDescent="0.25">
      <c r="A7620">
        <v>682660</v>
      </c>
      <c r="B7620" t="s">
        <v>8652</v>
      </c>
      <c r="C7620">
        <v>3</v>
      </c>
      <c r="D7620" t="s">
        <v>836</v>
      </c>
      <c r="E7620" t="s">
        <v>1215</v>
      </c>
      <c r="F7620" t="s">
        <v>29</v>
      </c>
      <c r="G7620" t="s">
        <v>30</v>
      </c>
      <c r="H7620" t="s">
        <v>37</v>
      </c>
      <c r="I7620">
        <v>17</v>
      </c>
      <c r="J7620" t="s">
        <v>33</v>
      </c>
      <c r="K7620">
        <v>20</v>
      </c>
      <c r="L7620">
        <v>33</v>
      </c>
      <c r="M7620">
        <v>38</v>
      </c>
      <c r="N7620" t="s">
        <v>33</v>
      </c>
      <c r="O7620" t="s">
        <v>33</v>
      </c>
      <c r="P7620" t="s">
        <v>33</v>
      </c>
      <c r="Q7620">
        <v>28</v>
      </c>
      <c r="R7620">
        <v>32</v>
      </c>
      <c r="S7620">
        <v>38</v>
      </c>
      <c r="T7620" t="s">
        <v>33</v>
      </c>
      <c r="U7620" t="s">
        <v>33</v>
      </c>
      <c r="V7620">
        <v>36</v>
      </c>
      <c r="W7620">
        <v>36</v>
      </c>
      <c r="X7620">
        <v>0</v>
      </c>
      <c r="Y7620" t="s">
        <v>34</v>
      </c>
      <c r="Z7620" t="s">
        <v>33</v>
      </c>
      <c r="AA7620" t="str">
        <f>VLOOKUP(Table1[[#This Row],[Facility Name]],D_2,8,0)</f>
        <v>No Score</v>
      </c>
    </row>
    <row r="7621" spans="1:27" hidden="1" x14ac:dyDescent="0.25">
      <c r="A7621">
        <v>742501</v>
      </c>
      <c r="B7621" t="s">
        <v>8851</v>
      </c>
      <c r="C7621">
        <v>3</v>
      </c>
      <c r="D7621" t="s">
        <v>5599</v>
      </c>
      <c r="E7621" t="s">
        <v>129</v>
      </c>
      <c r="F7621" t="s">
        <v>29</v>
      </c>
      <c r="G7621" t="s">
        <v>30</v>
      </c>
      <c r="H7621" t="s">
        <v>294</v>
      </c>
      <c r="I7621">
        <v>13</v>
      </c>
      <c r="J7621" t="s">
        <v>34</v>
      </c>
      <c r="K7621">
        <v>22</v>
      </c>
      <c r="L7621">
        <v>47</v>
      </c>
      <c r="M7621">
        <v>53</v>
      </c>
      <c r="N7621" t="s">
        <v>33</v>
      </c>
      <c r="O7621" t="s">
        <v>32</v>
      </c>
      <c r="P7621" t="s">
        <v>34</v>
      </c>
      <c r="Q7621">
        <v>28</v>
      </c>
      <c r="R7621">
        <v>26</v>
      </c>
      <c r="S7621">
        <v>28</v>
      </c>
      <c r="T7621" t="s">
        <v>33</v>
      </c>
      <c r="U7621" t="s">
        <v>33</v>
      </c>
      <c r="V7621">
        <v>52</v>
      </c>
      <c r="W7621">
        <v>52</v>
      </c>
      <c r="X7621">
        <v>0</v>
      </c>
      <c r="Y7621" t="s">
        <v>34</v>
      </c>
      <c r="Z7621" t="s">
        <v>33</v>
      </c>
      <c r="AA7621" t="str">
        <f>VLOOKUP(Table1[[#This Row],[Facility Name]],D_2,8,0)</f>
        <v>No Score</v>
      </c>
    </row>
    <row r="7622" spans="1:27" hidden="1" x14ac:dyDescent="0.25">
      <c r="A7622">
        <v>682686</v>
      </c>
      <c r="B7622" t="s">
        <v>8830</v>
      </c>
      <c r="D7622" t="s">
        <v>836</v>
      </c>
      <c r="F7622" t="s">
        <v>29</v>
      </c>
      <c r="G7622" t="s">
        <v>30</v>
      </c>
      <c r="H7622" t="s">
        <v>407</v>
      </c>
      <c r="I7622">
        <v>12</v>
      </c>
      <c r="J7622" t="s">
        <v>34</v>
      </c>
      <c r="K7622">
        <v>0</v>
      </c>
      <c r="L7622">
        <v>0</v>
      </c>
      <c r="M7622">
        <v>0</v>
      </c>
      <c r="N7622" t="s">
        <v>34</v>
      </c>
      <c r="O7622" t="s">
        <v>34</v>
      </c>
      <c r="P7622" t="s">
        <v>34</v>
      </c>
      <c r="Q7622">
        <v>0</v>
      </c>
      <c r="R7622">
        <v>0</v>
      </c>
      <c r="S7622">
        <v>0</v>
      </c>
      <c r="T7622" t="s">
        <v>34</v>
      </c>
      <c r="U7622" t="s">
        <v>34</v>
      </c>
      <c r="V7622">
        <v>0</v>
      </c>
      <c r="W7622">
        <v>0</v>
      </c>
      <c r="X7622">
        <v>0</v>
      </c>
      <c r="Y7622" t="s">
        <v>34</v>
      </c>
      <c r="Z7622" t="s">
        <v>34</v>
      </c>
      <c r="AA7622" t="e">
        <f>VLOOKUP(Table1[[#This Row],[Facility Name]],D_2,8,0)</f>
        <v>#N/A</v>
      </c>
    </row>
    <row r="7623" spans="1:27" hidden="1" x14ac:dyDescent="0.25">
      <c r="A7623">
        <v>682687</v>
      </c>
      <c r="B7623" t="s">
        <v>8831</v>
      </c>
      <c r="D7623" t="s">
        <v>836</v>
      </c>
      <c r="F7623" t="s">
        <v>29</v>
      </c>
      <c r="G7623" t="s">
        <v>30</v>
      </c>
      <c r="H7623" t="s">
        <v>37</v>
      </c>
      <c r="I7623">
        <v>20</v>
      </c>
      <c r="J7623" t="s">
        <v>34</v>
      </c>
      <c r="K7623">
        <v>0</v>
      </c>
      <c r="L7623">
        <v>0</v>
      </c>
      <c r="M7623">
        <v>0</v>
      </c>
      <c r="N7623" t="s">
        <v>34</v>
      </c>
      <c r="O7623" t="s">
        <v>34</v>
      </c>
      <c r="P7623" t="s">
        <v>34</v>
      </c>
      <c r="Q7623">
        <v>0</v>
      </c>
      <c r="R7623">
        <v>0</v>
      </c>
      <c r="S7623">
        <v>0</v>
      </c>
      <c r="T7623" t="s">
        <v>34</v>
      </c>
      <c r="U7623" t="s">
        <v>34</v>
      </c>
      <c r="V7623">
        <v>0</v>
      </c>
      <c r="W7623">
        <v>0</v>
      </c>
      <c r="X7623">
        <v>0</v>
      </c>
      <c r="Y7623" t="s">
        <v>34</v>
      </c>
      <c r="Z7623" t="s">
        <v>34</v>
      </c>
      <c r="AA7623" t="e">
        <f>VLOOKUP(Table1[[#This Row],[Facility Name]],D_2,8,0)</f>
        <v>#N/A</v>
      </c>
    </row>
    <row r="7624" spans="1:27" hidden="1" x14ac:dyDescent="0.25">
      <c r="A7624">
        <v>682689</v>
      </c>
      <c r="B7624" t="s">
        <v>8832</v>
      </c>
      <c r="D7624" t="s">
        <v>836</v>
      </c>
      <c r="F7624" t="s">
        <v>29</v>
      </c>
      <c r="G7624" t="s">
        <v>30</v>
      </c>
      <c r="H7624" t="s">
        <v>8833</v>
      </c>
      <c r="I7624">
        <v>0</v>
      </c>
      <c r="J7624" t="s">
        <v>34</v>
      </c>
      <c r="K7624">
        <v>0</v>
      </c>
      <c r="L7624">
        <v>0</v>
      </c>
      <c r="M7624">
        <v>0</v>
      </c>
      <c r="N7624" t="s">
        <v>34</v>
      </c>
      <c r="O7624" t="s">
        <v>34</v>
      </c>
      <c r="P7624" t="s">
        <v>34</v>
      </c>
      <c r="Q7624">
        <v>0</v>
      </c>
      <c r="R7624">
        <v>0</v>
      </c>
      <c r="S7624">
        <v>0</v>
      </c>
      <c r="T7624" t="s">
        <v>34</v>
      </c>
      <c r="U7624" t="s">
        <v>34</v>
      </c>
      <c r="V7624">
        <v>0</v>
      </c>
      <c r="W7624">
        <v>0</v>
      </c>
      <c r="X7624">
        <v>0</v>
      </c>
      <c r="Y7624" t="s">
        <v>34</v>
      </c>
      <c r="Z7624" t="s">
        <v>34</v>
      </c>
      <c r="AA7624" t="e">
        <f>VLOOKUP(Table1[[#This Row],[Facility Name]],D_2,8,0)</f>
        <v>#N/A</v>
      </c>
    </row>
    <row r="7625" spans="1:27" hidden="1" x14ac:dyDescent="0.25">
      <c r="A7625">
        <v>682690</v>
      </c>
      <c r="B7625" t="s">
        <v>8834</v>
      </c>
      <c r="D7625" t="s">
        <v>836</v>
      </c>
      <c r="F7625" t="s">
        <v>29</v>
      </c>
      <c r="G7625" t="s">
        <v>30</v>
      </c>
      <c r="H7625" t="s">
        <v>37</v>
      </c>
      <c r="I7625">
        <v>10</v>
      </c>
      <c r="J7625" t="s">
        <v>34</v>
      </c>
      <c r="K7625">
        <v>0</v>
      </c>
      <c r="L7625">
        <v>0</v>
      </c>
      <c r="M7625">
        <v>0</v>
      </c>
      <c r="N7625" t="s">
        <v>34</v>
      </c>
      <c r="O7625" t="s">
        <v>34</v>
      </c>
      <c r="P7625" t="s">
        <v>34</v>
      </c>
      <c r="Q7625">
        <v>0</v>
      </c>
      <c r="R7625">
        <v>0</v>
      </c>
      <c r="S7625">
        <v>0</v>
      </c>
      <c r="T7625" t="s">
        <v>34</v>
      </c>
      <c r="U7625" t="s">
        <v>34</v>
      </c>
      <c r="V7625">
        <v>0</v>
      </c>
      <c r="W7625">
        <v>0</v>
      </c>
      <c r="X7625">
        <v>0</v>
      </c>
      <c r="Y7625" t="s">
        <v>34</v>
      </c>
      <c r="Z7625" t="s">
        <v>34</v>
      </c>
      <c r="AA7625" t="e">
        <f>VLOOKUP(Table1[[#This Row],[Facility Name]],D_2,8,0)</f>
        <v>#N/A</v>
      </c>
    </row>
    <row r="7626" spans="1:27" hidden="1" x14ac:dyDescent="0.25">
      <c r="A7626">
        <v>742500</v>
      </c>
      <c r="B7626" t="s">
        <v>8835</v>
      </c>
      <c r="C7626">
        <v>4</v>
      </c>
      <c r="D7626" t="s">
        <v>5599</v>
      </c>
      <c r="F7626" t="s">
        <v>29</v>
      </c>
      <c r="G7626" t="s">
        <v>30</v>
      </c>
      <c r="H7626" t="s">
        <v>31</v>
      </c>
      <c r="I7626">
        <v>24</v>
      </c>
      <c r="J7626" t="s">
        <v>34</v>
      </c>
      <c r="K7626">
        <v>11</v>
      </c>
      <c r="L7626">
        <v>28</v>
      </c>
      <c r="M7626">
        <v>33</v>
      </c>
      <c r="N7626" t="s">
        <v>33</v>
      </c>
      <c r="O7626" t="s">
        <v>33</v>
      </c>
      <c r="P7626" t="s">
        <v>34</v>
      </c>
      <c r="Q7626">
        <v>16</v>
      </c>
      <c r="R7626">
        <v>13</v>
      </c>
      <c r="S7626">
        <v>17</v>
      </c>
      <c r="T7626" t="s">
        <v>33</v>
      </c>
      <c r="U7626" t="s">
        <v>33</v>
      </c>
      <c r="V7626">
        <v>32</v>
      </c>
      <c r="W7626">
        <v>32</v>
      </c>
      <c r="X7626">
        <v>0</v>
      </c>
      <c r="Y7626" t="s">
        <v>34</v>
      </c>
      <c r="Z7626" t="s">
        <v>33</v>
      </c>
      <c r="AA7626" t="e">
        <f>VLOOKUP(Table1[[#This Row],[Facility Name]],D_2,8,0)</f>
        <v>#N/A</v>
      </c>
    </row>
    <row r="7627" spans="1:27" x14ac:dyDescent="0.25">
      <c r="A7627">
        <v>742507</v>
      </c>
      <c r="B7627" t="s">
        <v>8016</v>
      </c>
      <c r="C7627">
        <v>2</v>
      </c>
      <c r="D7627" t="s">
        <v>5599</v>
      </c>
      <c r="F7627" t="s">
        <v>29</v>
      </c>
      <c r="G7627" t="s">
        <v>30</v>
      </c>
      <c r="H7627" t="s">
        <v>37</v>
      </c>
      <c r="I7627">
        <v>13</v>
      </c>
      <c r="J7627" t="s">
        <v>34</v>
      </c>
      <c r="K7627">
        <v>14</v>
      </c>
      <c r="L7627">
        <v>20</v>
      </c>
      <c r="M7627">
        <v>21</v>
      </c>
      <c r="N7627" t="s">
        <v>33</v>
      </c>
      <c r="O7627" t="s">
        <v>33</v>
      </c>
      <c r="P7627" t="s">
        <v>34</v>
      </c>
      <c r="Q7627">
        <v>16</v>
      </c>
      <c r="R7627">
        <v>20</v>
      </c>
      <c r="S7627">
        <v>18</v>
      </c>
      <c r="T7627" t="s">
        <v>33</v>
      </c>
      <c r="U7627" t="s">
        <v>33</v>
      </c>
      <c r="V7627">
        <v>22</v>
      </c>
      <c r="W7627">
        <v>22</v>
      </c>
      <c r="X7627">
        <v>0</v>
      </c>
      <c r="Y7627" t="s">
        <v>34</v>
      </c>
      <c r="Z7627" t="s">
        <v>33</v>
      </c>
      <c r="AA7627">
        <f>VLOOKUP(Table1[[#This Row],[Facility Name]],D_2,8,0)</f>
        <v>65</v>
      </c>
    </row>
    <row r="7628" spans="1:27" x14ac:dyDescent="0.25">
      <c r="A7628">
        <v>742508</v>
      </c>
      <c r="B7628" t="s">
        <v>8016</v>
      </c>
      <c r="C7628">
        <v>5</v>
      </c>
      <c r="D7628" t="s">
        <v>5599</v>
      </c>
      <c r="E7628" t="s">
        <v>5619</v>
      </c>
      <c r="F7628" t="s">
        <v>29</v>
      </c>
      <c r="G7628" t="s">
        <v>30</v>
      </c>
      <c r="H7628" t="s">
        <v>37</v>
      </c>
      <c r="I7628">
        <v>13</v>
      </c>
      <c r="J7628" t="s">
        <v>34</v>
      </c>
      <c r="K7628">
        <v>20</v>
      </c>
      <c r="L7628">
        <v>35</v>
      </c>
      <c r="M7628">
        <v>40</v>
      </c>
      <c r="N7628" t="s">
        <v>33</v>
      </c>
      <c r="O7628" t="s">
        <v>33</v>
      </c>
      <c r="P7628" t="s">
        <v>33</v>
      </c>
      <c r="Q7628">
        <v>22</v>
      </c>
      <c r="R7628">
        <v>24</v>
      </c>
      <c r="S7628">
        <v>34</v>
      </c>
      <c r="T7628" t="s">
        <v>33</v>
      </c>
      <c r="U7628" t="s">
        <v>33</v>
      </c>
      <c r="V7628">
        <v>41</v>
      </c>
      <c r="W7628">
        <v>41</v>
      </c>
      <c r="X7628">
        <v>0</v>
      </c>
      <c r="Y7628" t="s">
        <v>34</v>
      </c>
      <c r="Z7628" t="s">
        <v>33</v>
      </c>
      <c r="AA7628">
        <f>VLOOKUP(Table1[[#This Row],[Facility Name]],D_2,8,0)</f>
        <v>65</v>
      </c>
    </row>
    <row r="7629" spans="1:27" hidden="1" x14ac:dyDescent="0.25">
      <c r="A7629">
        <v>742510</v>
      </c>
      <c r="B7629" t="s">
        <v>8919</v>
      </c>
      <c r="C7629">
        <v>3</v>
      </c>
      <c r="D7629" t="s">
        <v>5599</v>
      </c>
      <c r="E7629" t="s">
        <v>129</v>
      </c>
      <c r="F7629" t="s">
        <v>29</v>
      </c>
      <c r="G7629" t="s">
        <v>30</v>
      </c>
      <c r="H7629" t="s">
        <v>294</v>
      </c>
      <c r="I7629">
        <v>8</v>
      </c>
      <c r="J7629" t="s">
        <v>34</v>
      </c>
      <c r="K7629">
        <v>14</v>
      </c>
      <c r="L7629">
        <v>26</v>
      </c>
      <c r="M7629">
        <v>31</v>
      </c>
      <c r="N7629" t="s">
        <v>34</v>
      </c>
      <c r="O7629" t="s">
        <v>33</v>
      </c>
      <c r="P7629" t="s">
        <v>34</v>
      </c>
      <c r="Q7629">
        <v>16</v>
      </c>
      <c r="R7629">
        <v>16</v>
      </c>
      <c r="S7629">
        <v>18</v>
      </c>
      <c r="T7629" t="s">
        <v>33</v>
      </c>
      <c r="U7629" t="s">
        <v>33</v>
      </c>
      <c r="V7629">
        <v>33</v>
      </c>
      <c r="W7629">
        <v>33</v>
      </c>
      <c r="X7629">
        <v>0</v>
      </c>
      <c r="Y7629" t="s">
        <v>34</v>
      </c>
      <c r="Z7629" t="s">
        <v>33</v>
      </c>
      <c r="AA7629" t="str">
        <f>VLOOKUP(Table1[[#This Row],[Facility Name]],D_2,8,0)</f>
        <v>No Score</v>
      </c>
    </row>
    <row r="7630" spans="1:27" x14ac:dyDescent="0.25">
      <c r="A7630">
        <v>742509</v>
      </c>
      <c r="B7630" t="s">
        <v>8016</v>
      </c>
      <c r="C7630">
        <v>4</v>
      </c>
      <c r="D7630" t="s">
        <v>5599</v>
      </c>
      <c r="E7630" t="s">
        <v>5619</v>
      </c>
      <c r="F7630" t="s">
        <v>29</v>
      </c>
      <c r="G7630" t="s">
        <v>30</v>
      </c>
      <c r="H7630" t="s">
        <v>37</v>
      </c>
      <c r="I7630">
        <v>13</v>
      </c>
      <c r="J7630" t="s">
        <v>33</v>
      </c>
      <c r="K7630">
        <v>30</v>
      </c>
      <c r="L7630">
        <v>49</v>
      </c>
      <c r="M7630">
        <v>52</v>
      </c>
      <c r="N7630" t="s">
        <v>33</v>
      </c>
      <c r="O7630" t="s">
        <v>33</v>
      </c>
      <c r="P7630" t="s">
        <v>33</v>
      </c>
      <c r="Q7630">
        <v>32</v>
      </c>
      <c r="R7630">
        <v>22</v>
      </c>
      <c r="S7630">
        <v>63</v>
      </c>
      <c r="T7630" t="s">
        <v>33</v>
      </c>
      <c r="U7630" t="s">
        <v>33</v>
      </c>
      <c r="V7630">
        <v>27</v>
      </c>
      <c r="W7630">
        <v>27</v>
      </c>
      <c r="X7630">
        <v>0</v>
      </c>
      <c r="Y7630" t="s">
        <v>34</v>
      </c>
      <c r="Z7630" t="s">
        <v>33</v>
      </c>
      <c r="AA7630">
        <f>VLOOKUP(Table1[[#This Row],[Facility Name]],D_2,8,0)</f>
        <v>65</v>
      </c>
    </row>
    <row r="7631" spans="1:27" hidden="1" x14ac:dyDescent="0.25">
      <c r="A7631">
        <v>742540</v>
      </c>
      <c r="B7631" t="s">
        <v>8839</v>
      </c>
      <c r="D7631" t="s">
        <v>5599</v>
      </c>
      <c r="F7631" t="s">
        <v>29</v>
      </c>
      <c r="G7631" t="s">
        <v>30</v>
      </c>
      <c r="H7631" t="s">
        <v>8839</v>
      </c>
      <c r="I7631">
        <v>17</v>
      </c>
      <c r="J7631" t="s">
        <v>34</v>
      </c>
      <c r="K7631">
        <v>9</v>
      </c>
      <c r="L7631">
        <v>14</v>
      </c>
      <c r="M7631">
        <v>15</v>
      </c>
      <c r="N7631" t="s">
        <v>34</v>
      </c>
      <c r="O7631" t="s">
        <v>34</v>
      </c>
      <c r="P7631" t="s">
        <v>34</v>
      </c>
      <c r="Q7631">
        <v>12</v>
      </c>
      <c r="R7631">
        <v>4</v>
      </c>
      <c r="S7631">
        <v>12</v>
      </c>
      <c r="T7631" t="s">
        <v>34</v>
      </c>
      <c r="U7631" t="s">
        <v>33</v>
      </c>
      <c r="V7631">
        <v>14</v>
      </c>
      <c r="W7631">
        <v>14</v>
      </c>
      <c r="X7631">
        <v>0</v>
      </c>
      <c r="Y7631" t="s">
        <v>34</v>
      </c>
      <c r="Z7631" t="s">
        <v>33</v>
      </c>
      <c r="AA7631" t="e">
        <f>VLOOKUP(Table1[[#This Row],[Facility Name]],D_2,8,0)</f>
        <v>#N/A</v>
      </c>
    </row>
    <row r="7632" spans="1:27" hidden="1" x14ac:dyDescent="0.25">
      <c r="A7632">
        <v>742541</v>
      </c>
      <c r="B7632" t="s">
        <v>8840</v>
      </c>
      <c r="C7632">
        <v>4</v>
      </c>
      <c r="D7632" t="s">
        <v>5599</v>
      </c>
      <c r="F7632" t="s">
        <v>29</v>
      </c>
      <c r="G7632" t="s">
        <v>30</v>
      </c>
      <c r="H7632" t="s">
        <v>31</v>
      </c>
      <c r="I7632">
        <v>24</v>
      </c>
      <c r="J7632" t="s">
        <v>34</v>
      </c>
      <c r="K7632">
        <v>12</v>
      </c>
      <c r="L7632">
        <v>23</v>
      </c>
      <c r="M7632">
        <v>25</v>
      </c>
      <c r="N7632" t="s">
        <v>34</v>
      </c>
      <c r="O7632" t="s">
        <v>33</v>
      </c>
      <c r="P7632" t="s">
        <v>34</v>
      </c>
      <c r="Q7632">
        <v>15</v>
      </c>
      <c r="R7632">
        <v>16</v>
      </c>
      <c r="S7632">
        <v>15</v>
      </c>
      <c r="T7632" t="s">
        <v>34</v>
      </c>
      <c r="U7632" t="s">
        <v>33</v>
      </c>
      <c r="V7632">
        <v>25</v>
      </c>
      <c r="W7632">
        <v>25</v>
      </c>
      <c r="X7632">
        <v>0</v>
      </c>
      <c r="Y7632" t="s">
        <v>34</v>
      </c>
      <c r="Z7632" t="s">
        <v>33</v>
      </c>
      <c r="AA7632" t="e">
        <f>VLOOKUP(Table1[[#This Row],[Facility Name]],D_2,8,0)</f>
        <v>#N/A</v>
      </c>
    </row>
    <row r="7633" spans="1:27" hidden="1" x14ac:dyDescent="0.25">
      <c r="A7633">
        <v>682685</v>
      </c>
      <c r="B7633" t="s">
        <v>8841</v>
      </c>
      <c r="D7633" t="s">
        <v>836</v>
      </c>
      <c r="F7633" t="s">
        <v>29</v>
      </c>
      <c r="G7633" t="s">
        <v>30</v>
      </c>
      <c r="H7633" t="s">
        <v>31</v>
      </c>
      <c r="I7633">
        <v>2</v>
      </c>
      <c r="J7633" t="s">
        <v>34</v>
      </c>
      <c r="K7633">
        <v>0</v>
      </c>
      <c r="L7633">
        <v>0</v>
      </c>
      <c r="M7633">
        <v>0</v>
      </c>
      <c r="N7633" t="s">
        <v>34</v>
      </c>
      <c r="O7633" t="s">
        <v>34</v>
      </c>
      <c r="P7633" t="s">
        <v>34</v>
      </c>
      <c r="Q7633">
        <v>0</v>
      </c>
      <c r="R7633">
        <v>0</v>
      </c>
      <c r="S7633">
        <v>0</v>
      </c>
      <c r="T7633" t="s">
        <v>34</v>
      </c>
      <c r="U7633" t="s">
        <v>34</v>
      </c>
      <c r="V7633">
        <v>0</v>
      </c>
      <c r="W7633">
        <v>0</v>
      </c>
      <c r="X7633">
        <v>0</v>
      </c>
      <c r="Y7633" t="s">
        <v>34</v>
      </c>
      <c r="Z7633" t="s">
        <v>34</v>
      </c>
      <c r="AA7633" t="e">
        <f>VLOOKUP(Table1[[#This Row],[Facility Name]],D_2,8,0)</f>
        <v>#N/A</v>
      </c>
    </row>
    <row r="7634" spans="1:27" hidden="1" x14ac:dyDescent="0.25">
      <c r="A7634">
        <v>742511</v>
      </c>
      <c r="B7634" t="s">
        <v>8920</v>
      </c>
      <c r="C7634">
        <v>3</v>
      </c>
      <c r="D7634" t="s">
        <v>5599</v>
      </c>
      <c r="E7634" t="s">
        <v>129</v>
      </c>
      <c r="F7634" t="s">
        <v>29</v>
      </c>
      <c r="G7634" t="s">
        <v>30</v>
      </c>
      <c r="H7634" t="s">
        <v>294</v>
      </c>
      <c r="I7634">
        <v>8</v>
      </c>
      <c r="J7634" t="s">
        <v>34</v>
      </c>
      <c r="K7634">
        <v>17</v>
      </c>
      <c r="L7634">
        <v>26</v>
      </c>
      <c r="M7634">
        <v>25</v>
      </c>
      <c r="N7634" t="s">
        <v>33</v>
      </c>
      <c r="O7634" t="s">
        <v>33</v>
      </c>
      <c r="P7634" t="s">
        <v>34</v>
      </c>
      <c r="Q7634">
        <v>19</v>
      </c>
      <c r="R7634">
        <v>19</v>
      </c>
      <c r="S7634">
        <v>20</v>
      </c>
      <c r="T7634" t="s">
        <v>33</v>
      </c>
      <c r="U7634" t="s">
        <v>33</v>
      </c>
      <c r="V7634">
        <v>27</v>
      </c>
      <c r="W7634">
        <v>27</v>
      </c>
      <c r="X7634">
        <v>0</v>
      </c>
      <c r="Y7634" t="s">
        <v>34</v>
      </c>
      <c r="Z7634" t="s">
        <v>33</v>
      </c>
      <c r="AA7634" t="str">
        <f>VLOOKUP(Table1[[#This Row],[Facility Name]],D_2,8,0)</f>
        <v>No Score</v>
      </c>
    </row>
    <row r="7635" spans="1:27" x14ac:dyDescent="0.25">
      <c r="A7635">
        <v>742524</v>
      </c>
      <c r="B7635" t="s">
        <v>8016</v>
      </c>
      <c r="D7635" t="s">
        <v>5599</v>
      </c>
      <c r="F7635" t="s">
        <v>29</v>
      </c>
      <c r="G7635" t="s">
        <v>30</v>
      </c>
      <c r="H7635" t="s">
        <v>37</v>
      </c>
      <c r="I7635">
        <v>1</v>
      </c>
      <c r="J7635" t="s">
        <v>34</v>
      </c>
      <c r="K7635">
        <v>12</v>
      </c>
      <c r="L7635">
        <v>23</v>
      </c>
      <c r="M7635">
        <v>23</v>
      </c>
      <c r="N7635" t="s">
        <v>34</v>
      </c>
      <c r="O7635" t="s">
        <v>34</v>
      </c>
      <c r="P7635" t="s">
        <v>34</v>
      </c>
      <c r="Q7635">
        <v>13</v>
      </c>
      <c r="R7635">
        <v>8</v>
      </c>
      <c r="S7635">
        <v>13</v>
      </c>
      <c r="T7635" t="s">
        <v>34</v>
      </c>
      <c r="U7635" t="s">
        <v>34</v>
      </c>
      <c r="V7635">
        <v>7</v>
      </c>
      <c r="W7635">
        <v>7</v>
      </c>
      <c r="X7635">
        <v>0</v>
      </c>
      <c r="Y7635" t="s">
        <v>34</v>
      </c>
      <c r="Z7635" t="s">
        <v>33</v>
      </c>
      <c r="AA7635">
        <f>VLOOKUP(Table1[[#This Row],[Facility Name]],D_2,8,0)</f>
        <v>65</v>
      </c>
    </row>
    <row r="7636" spans="1:27" x14ac:dyDescent="0.25">
      <c r="A7636">
        <v>742533</v>
      </c>
      <c r="B7636" t="s">
        <v>5617</v>
      </c>
      <c r="D7636" t="s">
        <v>5599</v>
      </c>
      <c r="F7636" t="s">
        <v>29</v>
      </c>
      <c r="G7636" t="s">
        <v>30</v>
      </c>
      <c r="H7636" t="s">
        <v>37</v>
      </c>
      <c r="I7636">
        <v>17</v>
      </c>
      <c r="J7636" t="s">
        <v>34</v>
      </c>
      <c r="K7636">
        <v>11</v>
      </c>
      <c r="L7636">
        <v>21</v>
      </c>
      <c r="M7636">
        <v>24</v>
      </c>
      <c r="N7636" t="s">
        <v>34</v>
      </c>
      <c r="O7636" t="s">
        <v>34</v>
      </c>
      <c r="P7636" t="s">
        <v>34</v>
      </c>
      <c r="Q7636">
        <v>14</v>
      </c>
      <c r="R7636">
        <v>6</v>
      </c>
      <c r="S7636">
        <v>14</v>
      </c>
      <c r="T7636" t="s">
        <v>34</v>
      </c>
      <c r="U7636" t="s">
        <v>33</v>
      </c>
      <c r="V7636">
        <v>22</v>
      </c>
      <c r="W7636">
        <v>22</v>
      </c>
      <c r="X7636">
        <v>0</v>
      </c>
      <c r="Y7636" t="s">
        <v>34</v>
      </c>
      <c r="Z7636" t="s">
        <v>33</v>
      </c>
      <c r="AA7636">
        <f>VLOOKUP(Table1[[#This Row],[Facility Name]],D_2,8,0)</f>
        <v>32</v>
      </c>
    </row>
    <row r="7637" spans="1:27" x14ac:dyDescent="0.25">
      <c r="A7637">
        <v>742539</v>
      </c>
      <c r="B7637" t="s">
        <v>8016</v>
      </c>
      <c r="C7637">
        <v>3</v>
      </c>
      <c r="D7637" t="s">
        <v>5599</v>
      </c>
      <c r="F7637" t="s">
        <v>44</v>
      </c>
      <c r="G7637" t="s">
        <v>30</v>
      </c>
      <c r="H7637" t="s">
        <v>37</v>
      </c>
      <c r="I7637">
        <v>13</v>
      </c>
      <c r="J7637" t="s">
        <v>34</v>
      </c>
      <c r="K7637">
        <v>14</v>
      </c>
      <c r="L7637">
        <v>20</v>
      </c>
      <c r="M7637">
        <v>25</v>
      </c>
      <c r="N7637" t="s">
        <v>34</v>
      </c>
      <c r="O7637" t="s">
        <v>33</v>
      </c>
      <c r="P7637" t="s">
        <v>34</v>
      </c>
      <c r="Q7637">
        <v>18</v>
      </c>
      <c r="R7637">
        <v>15</v>
      </c>
      <c r="S7637">
        <v>18</v>
      </c>
      <c r="T7637" t="s">
        <v>34</v>
      </c>
      <c r="U7637" t="s">
        <v>33</v>
      </c>
      <c r="V7637">
        <v>24</v>
      </c>
      <c r="W7637">
        <v>24</v>
      </c>
      <c r="X7637">
        <v>0</v>
      </c>
      <c r="Y7637" t="s">
        <v>34</v>
      </c>
      <c r="Z7637" t="s">
        <v>33</v>
      </c>
      <c r="AA7637">
        <f>VLOOKUP(Table1[[#This Row],[Facility Name]],D_2,8,0)</f>
        <v>65</v>
      </c>
    </row>
    <row r="7638" spans="1:27" x14ac:dyDescent="0.25">
      <c r="A7638">
        <v>852500</v>
      </c>
      <c r="B7638" t="s">
        <v>8625</v>
      </c>
      <c r="C7638">
        <v>3</v>
      </c>
      <c r="D7638" t="s">
        <v>824</v>
      </c>
      <c r="E7638" t="s">
        <v>1025</v>
      </c>
      <c r="F7638" t="s">
        <v>29</v>
      </c>
      <c r="G7638" t="s">
        <v>30</v>
      </c>
      <c r="H7638" t="s">
        <v>37</v>
      </c>
      <c r="I7638">
        <v>0</v>
      </c>
      <c r="J7638" t="s">
        <v>33</v>
      </c>
      <c r="K7638">
        <v>38</v>
      </c>
      <c r="L7638">
        <v>49</v>
      </c>
      <c r="M7638">
        <v>50</v>
      </c>
      <c r="N7638" t="s">
        <v>33</v>
      </c>
      <c r="O7638" t="s">
        <v>40</v>
      </c>
      <c r="P7638" t="s">
        <v>40</v>
      </c>
      <c r="Q7638">
        <v>52</v>
      </c>
      <c r="R7638">
        <v>32</v>
      </c>
      <c r="S7638">
        <v>171</v>
      </c>
      <c r="T7638" t="s">
        <v>34</v>
      </c>
      <c r="U7638" t="s">
        <v>33</v>
      </c>
      <c r="V7638">
        <v>20</v>
      </c>
      <c r="W7638">
        <v>20</v>
      </c>
      <c r="X7638">
        <v>0</v>
      </c>
      <c r="Y7638" t="s">
        <v>33</v>
      </c>
      <c r="Z7638" t="s">
        <v>40</v>
      </c>
      <c r="AA7638">
        <f>VLOOKUP(Table1[[#This Row],[Facility Name]],D_2,8,0)</f>
        <v>58</v>
      </c>
    </row>
    <row r="7639" spans="1:27" hidden="1" x14ac:dyDescent="0.25">
      <c r="A7639">
        <v>552776</v>
      </c>
      <c r="B7639" t="s">
        <v>8847</v>
      </c>
      <c r="D7639" t="s">
        <v>554</v>
      </c>
      <c r="E7639" t="s">
        <v>565</v>
      </c>
      <c r="F7639" t="s">
        <v>29</v>
      </c>
      <c r="G7639" t="s">
        <v>30</v>
      </c>
      <c r="H7639" t="s">
        <v>31</v>
      </c>
      <c r="I7639">
        <v>0</v>
      </c>
      <c r="J7639" t="s">
        <v>33</v>
      </c>
      <c r="K7639">
        <v>62</v>
      </c>
      <c r="L7639">
        <v>119</v>
      </c>
      <c r="M7639">
        <v>130</v>
      </c>
      <c r="N7639" t="s">
        <v>33</v>
      </c>
      <c r="O7639" t="s">
        <v>33</v>
      </c>
      <c r="P7639" t="s">
        <v>33</v>
      </c>
      <c r="Q7639">
        <v>67</v>
      </c>
      <c r="R7639">
        <v>57</v>
      </c>
      <c r="S7639">
        <v>200</v>
      </c>
      <c r="T7639" t="s">
        <v>34</v>
      </c>
      <c r="U7639" t="s">
        <v>34</v>
      </c>
      <c r="V7639">
        <v>0</v>
      </c>
      <c r="W7639">
        <v>0</v>
      </c>
      <c r="X7639">
        <v>0</v>
      </c>
      <c r="Y7639" t="s">
        <v>33</v>
      </c>
      <c r="Z7639" t="s">
        <v>33</v>
      </c>
      <c r="AA7639" t="e">
        <f>VLOOKUP(Table1[[#This Row],[Facility Name]],D_2,8,0)</f>
        <v>#N/A</v>
      </c>
    </row>
    <row r="7640" spans="1:27" x14ac:dyDescent="0.25">
      <c r="A7640">
        <v>852502</v>
      </c>
      <c r="B7640" t="s">
        <v>8627</v>
      </c>
      <c r="C7640">
        <v>3</v>
      </c>
      <c r="D7640" t="s">
        <v>824</v>
      </c>
      <c r="F7640" t="s">
        <v>29</v>
      </c>
      <c r="G7640" t="s">
        <v>63</v>
      </c>
      <c r="H7640" t="s">
        <v>64</v>
      </c>
      <c r="I7640">
        <v>20</v>
      </c>
      <c r="J7640" t="s">
        <v>33</v>
      </c>
      <c r="K7640">
        <v>32</v>
      </c>
      <c r="L7640">
        <v>44</v>
      </c>
      <c r="M7640">
        <v>45</v>
      </c>
      <c r="N7640" t="s">
        <v>33</v>
      </c>
      <c r="O7640" t="s">
        <v>32</v>
      </c>
      <c r="P7640" t="s">
        <v>33</v>
      </c>
      <c r="Q7640">
        <v>35</v>
      </c>
      <c r="R7640">
        <v>45</v>
      </c>
      <c r="S7640">
        <v>113</v>
      </c>
      <c r="T7640" t="s">
        <v>33</v>
      </c>
      <c r="U7640" t="s">
        <v>33</v>
      </c>
      <c r="V7640">
        <v>46</v>
      </c>
      <c r="W7640">
        <v>46</v>
      </c>
      <c r="X7640">
        <v>0</v>
      </c>
      <c r="Y7640" t="s">
        <v>33</v>
      </c>
      <c r="Z7640" t="s">
        <v>33</v>
      </c>
      <c r="AA7640">
        <f>VLOOKUP(Table1[[#This Row],[Facility Name]],D_2,8,0)</f>
        <v>30</v>
      </c>
    </row>
    <row r="7641" spans="1:27" hidden="1" x14ac:dyDescent="0.25">
      <c r="A7641">
        <v>552868</v>
      </c>
      <c r="B7641" t="s">
        <v>8849</v>
      </c>
      <c r="C7641">
        <v>3</v>
      </c>
      <c r="D7641" t="s">
        <v>554</v>
      </c>
      <c r="F7641" t="s">
        <v>29</v>
      </c>
      <c r="G7641" t="s">
        <v>63</v>
      </c>
      <c r="H7641" t="s">
        <v>64</v>
      </c>
      <c r="I7641">
        <v>9</v>
      </c>
      <c r="J7641" t="s">
        <v>34</v>
      </c>
      <c r="K7641">
        <v>9</v>
      </c>
      <c r="L7641">
        <v>28</v>
      </c>
      <c r="M7641">
        <v>30</v>
      </c>
      <c r="N7641" t="s">
        <v>33</v>
      </c>
      <c r="O7641" t="s">
        <v>34</v>
      </c>
      <c r="P7641" t="s">
        <v>34</v>
      </c>
      <c r="Q7641">
        <v>20</v>
      </c>
      <c r="R7641">
        <v>6</v>
      </c>
      <c r="S7641">
        <v>20</v>
      </c>
      <c r="T7641" t="s">
        <v>34</v>
      </c>
      <c r="U7641" t="s">
        <v>33</v>
      </c>
      <c r="V7641">
        <v>30</v>
      </c>
      <c r="W7641">
        <v>30</v>
      </c>
      <c r="X7641">
        <v>0</v>
      </c>
      <c r="Y7641" t="s">
        <v>34</v>
      </c>
      <c r="Z7641" t="s">
        <v>33</v>
      </c>
      <c r="AA7641" t="e">
        <f>VLOOKUP(Table1[[#This Row],[Facility Name]],D_2,8,0)</f>
        <v>#N/A</v>
      </c>
    </row>
    <row r="7642" spans="1:27" hidden="1" x14ac:dyDescent="0.25">
      <c r="A7642">
        <v>552869</v>
      </c>
      <c r="B7642" t="s">
        <v>8850</v>
      </c>
      <c r="D7642" t="s">
        <v>554</v>
      </c>
      <c r="F7642" t="s">
        <v>29</v>
      </c>
      <c r="G7642" t="s">
        <v>30</v>
      </c>
      <c r="H7642" t="s">
        <v>37</v>
      </c>
      <c r="I7642">
        <v>25</v>
      </c>
      <c r="J7642" t="s">
        <v>34</v>
      </c>
      <c r="K7642">
        <v>2</v>
      </c>
      <c r="L7642">
        <v>9</v>
      </c>
      <c r="M7642">
        <v>11</v>
      </c>
      <c r="N7642" t="s">
        <v>34</v>
      </c>
      <c r="O7642" t="s">
        <v>33</v>
      </c>
      <c r="P7642" t="s">
        <v>34</v>
      </c>
      <c r="Q7642">
        <v>7</v>
      </c>
      <c r="R7642">
        <v>11</v>
      </c>
      <c r="S7642">
        <v>7</v>
      </c>
      <c r="T7642" t="s">
        <v>34</v>
      </c>
      <c r="U7642" t="s">
        <v>33</v>
      </c>
      <c r="V7642">
        <v>11</v>
      </c>
      <c r="W7642">
        <v>11</v>
      </c>
      <c r="X7642">
        <v>0</v>
      </c>
      <c r="Y7642" t="s">
        <v>34</v>
      </c>
      <c r="Z7642" t="s">
        <v>34</v>
      </c>
      <c r="AA7642" t="e">
        <f>VLOOKUP(Table1[[#This Row],[Facility Name]],D_2,8,0)</f>
        <v>#N/A</v>
      </c>
    </row>
    <row r="7643" spans="1:27" x14ac:dyDescent="0.25">
      <c r="A7643">
        <v>852503</v>
      </c>
      <c r="B7643" t="s">
        <v>8628</v>
      </c>
      <c r="C7643">
        <v>3</v>
      </c>
      <c r="D7643" t="s">
        <v>824</v>
      </c>
      <c r="E7643" t="s">
        <v>144</v>
      </c>
      <c r="F7643" t="s">
        <v>29</v>
      </c>
      <c r="G7643" t="s">
        <v>30</v>
      </c>
      <c r="H7643" t="s">
        <v>407</v>
      </c>
      <c r="I7643">
        <v>21</v>
      </c>
      <c r="J7643" t="s">
        <v>33</v>
      </c>
      <c r="K7643">
        <v>42</v>
      </c>
      <c r="L7643">
        <v>114</v>
      </c>
      <c r="M7643">
        <v>119</v>
      </c>
      <c r="N7643" t="s">
        <v>33</v>
      </c>
      <c r="O7643" t="s">
        <v>33</v>
      </c>
      <c r="P7643" t="s">
        <v>33</v>
      </c>
      <c r="Q7643">
        <v>92</v>
      </c>
      <c r="R7643">
        <v>100</v>
      </c>
      <c r="S7643">
        <v>440</v>
      </c>
      <c r="T7643" t="s">
        <v>33</v>
      </c>
      <c r="U7643" t="s">
        <v>33</v>
      </c>
      <c r="V7643">
        <v>99</v>
      </c>
      <c r="W7643">
        <v>99</v>
      </c>
      <c r="X7643">
        <v>0</v>
      </c>
      <c r="Y7643" t="s">
        <v>33</v>
      </c>
      <c r="Z7643" t="s">
        <v>33</v>
      </c>
      <c r="AA7643">
        <f>VLOOKUP(Table1[[#This Row],[Facility Name]],D_2,8,0)</f>
        <v>64</v>
      </c>
    </row>
    <row r="7644" spans="1:27" x14ac:dyDescent="0.25">
      <c r="A7644">
        <v>852504</v>
      </c>
      <c r="B7644" t="s">
        <v>8653</v>
      </c>
      <c r="C7644">
        <v>4</v>
      </c>
      <c r="D7644" t="s">
        <v>824</v>
      </c>
      <c r="F7644" t="s">
        <v>29</v>
      </c>
      <c r="G7644" t="s">
        <v>30</v>
      </c>
      <c r="H7644" t="s">
        <v>294</v>
      </c>
      <c r="I7644">
        <v>13</v>
      </c>
      <c r="J7644" t="s">
        <v>33</v>
      </c>
      <c r="K7644">
        <v>39</v>
      </c>
      <c r="L7644">
        <v>56</v>
      </c>
      <c r="M7644">
        <v>62</v>
      </c>
      <c r="N7644" t="s">
        <v>33</v>
      </c>
      <c r="O7644" t="s">
        <v>33</v>
      </c>
      <c r="P7644" t="s">
        <v>33</v>
      </c>
      <c r="Q7644">
        <v>42</v>
      </c>
      <c r="R7644">
        <v>42</v>
      </c>
      <c r="S7644">
        <v>138</v>
      </c>
      <c r="T7644" t="s">
        <v>33</v>
      </c>
      <c r="U7644" t="s">
        <v>33</v>
      </c>
      <c r="V7644">
        <v>60</v>
      </c>
      <c r="W7644">
        <v>60</v>
      </c>
      <c r="X7644">
        <v>0</v>
      </c>
      <c r="Y7644" t="s">
        <v>33</v>
      </c>
      <c r="Z7644" t="s">
        <v>33</v>
      </c>
      <c r="AA7644">
        <f>VLOOKUP(Table1[[#This Row],[Facility Name]],D_2,8,0)</f>
        <v>64</v>
      </c>
    </row>
    <row r="7645" spans="1:27" hidden="1" x14ac:dyDescent="0.25">
      <c r="A7645">
        <v>852536</v>
      </c>
      <c r="B7645" t="s">
        <v>8852</v>
      </c>
      <c r="C7645">
        <v>3</v>
      </c>
      <c r="D7645" t="s">
        <v>824</v>
      </c>
      <c r="F7645" t="s">
        <v>29</v>
      </c>
      <c r="G7645" t="s">
        <v>30</v>
      </c>
      <c r="H7645" t="s">
        <v>31</v>
      </c>
      <c r="I7645">
        <v>13</v>
      </c>
      <c r="J7645" t="s">
        <v>34</v>
      </c>
      <c r="K7645">
        <v>13</v>
      </c>
      <c r="L7645">
        <v>20</v>
      </c>
      <c r="M7645">
        <v>21</v>
      </c>
      <c r="N7645" t="s">
        <v>33</v>
      </c>
      <c r="O7645" t="s">
        <v>33</v>
      </c>
      <c r="P7645" t="s">
        <v>34</v>
      </c>
      <c r="Q7645">
        <v>14</v>
      </c>
      <c r="R7645">
        <v>17</v>
      </c>
      <c r="S7645">
        <v>17</v>
      </c>
      <c r="T7645" t="s">
        <v>33</v>
      </c>
      <c r="U7645" t="s">
        <v>33</v>
      </c>
      <c r="V7645">
        <v>22</v>
      </c>
      <c r="W7645">
        <v>22</v>
      </c>
      <c r="X7645">
        <v>0</v>
      </c>
      <c r="Y7645" t="s">
        <v>34</v>
      </c>
      <c r="Z7645" t="s">
        <v>33</v>
      </c>
      <c r="AA7645" t="e">
        <f>VLOOKUP(Table1[[#This Row],[Facility Name]],D_2,8,0)</f>
        <v>#N/A</v>
      </c>
    </row>
    <row r="7646" spans="1:27" x14ac:dyDescent="0.25">
      <c r="A7646">
        <v>852506</v>
      </c>
      <c r="B7646" t="s">
        <v>8671</v>
      </c>
      <c r="C7646">
        <v>4</v>
      </c>
      <c r="D7646" t="s">
        <v>824</v>
      </c>
      <c r="E7646" t="s">
        <v>1119</v>
      </c>
      <c r="F7646" t="s">
        <v>29</v>
      </c>
      <c r="G7646" t="s">
        <v>30</v>
      </c>
      <c r="H7646" t="s">
        <v>37</v>
      </c>
      <c r="I7646">
        <v>11</v>
      </c>
      <c r="J7646" t="s">
        <v>33</v>
      </c>
      <c r="K7646">
        <v>35</v>
      </c>
      <c r="L7646">
        <v>44</v>
      </c>
      <c r="M7646">
        <v>44</v>
      </c>
      <c r="N7646" t="s">
        <v>33</v>
      </c>
      <c r="O7646" t="s">
        <v>33</v>
      </c>
      <c r="P7646" t="s">
        <v>33</v>
      </c>
      <c r="Q7646">
        <v>38</v>
      </c>
      <c r="R7646">
        <v>31</v>
      </c>
      <c r="S7646">
        <v>126</v>
      </c>
      <c r="T7646" t="s">
        <v>33</v>
      </c>
      <c r="U7646" t="s">
        <v>33</v>
      </c>
      <c r="V7646">
        <v>43</v>
      </c>
      <c r="W7646">
        <v>43</v>
      </c>
      <c r="X7646">
        <v>0</v>
      </c>
      <c r="Y7646" t="s">
        <v>34</v>
      </c>
      <c r="Z7646" t="s">
        <v>33</v>
      </c>
      <c r="AA7646">
        <f>VLOOKUP(Table1[[#This Row],[Facility Name]],D_2,8,0)</f>
        <v>66</v>
      </c>
    </row>
    <row r="7647" spans="1:27" hidden="1" x14ac:dyDescent="0.25">
      <c r="A7647">
        <v>852538</v>
      </c>
      <c r="B7647" t="s">
        <v>8853</v>
      </c>
      <c r="C7647">
        <v>3</v>
      </c>
      <c r="D7647" t="s">
        <v>824</v>
      </c>
      <c r="F7647" t="s">
        <v>29</v>
      </c>
      <c r="G7647" t="s">
        <v>30</v>
      </c>
      <c r="H7647" t="s">
        <v>31</v>
      </c>
      <c r="I7647">
        <v>13</v>
      </c>
      <c r="J7647" t="s">
        <v>33</v>
      </c>
      <c r="K7647">
        <v>22</v>
      </c>
      <c r="L7647">
        <v>29</v>
      </c>
      <c r="M7647">
        <v>31</v>
      </c>
      <c r="N7647" t="s">
        <v>33</v>
      </c>
      <c r="O7647" t="s">
        <v>33</v>
      </c>
      <c r="P7647" t="s">
        <v>33</v>
      </c>
      <c r="Q7647">
        <v>26</v>
      </c>
      <c r="R7647">
        <v>29</v>
      </c>
      <c r="S7647">
        <v>39</v>
      </c>
      <c r="T7647" t="s">
        <v>33</v>
      </c>
      <c r="U7647" t="s">
        <v>33</v>
      </c>
      <c r="V7647">
        <v>31</v>
      </c>
      <c r="W7647">
        <v>31</v>
      </c>
      <c r="X7647">
        <v>0</v>
      </c>
      <c r="Y7647" t="s">
        <v>34</v>
      </c>
      <c r="Z7647" t="s">
        <v>33</v>
      </c>
      <c r="AA7647" t="e">
        <f>VLOOKUP(Table1[[#This Row],[Facility Name]],D_2,8,0)</f>
        <v>#N/A</v>
      </c>
    </row>
    <row r="7648" spans="1:27" hidden="1" x14ac:dyDescent="0.25">
      <c r="A7648">
        <v>742542</v>
      </c>
      <c r="B7648" t="s">
        <v>8854</v>
      </c>
      <c r="D7648" t="s">
        <v>5599</v>
      </c>
      <c r="F7648" t="s">
        <v>29</v>
      </c>
      <c r="G7648" t="s">
        <v>30</v>
      </c>
      <c r="H7648" t="s">
        <v>31</v>
      </c>
      <c r="I7648">
        <v>16</v>
      </c>
      <c r="J7648" t="s">
        <v>34</v>
      </c>
      <c r="K7648">
        <v>3</v>
      </c>
      <c r="L7648">
        <v>4</v>
      </c>
      <c r="M7648">
        <v>4</v>
      </c>
      <c r="N7648" t="s">
        <v>34</v>
      </c>
      <c r="O7648" t="s">
        <v>34</v>
      </c>
      <c r="P7648" t="s">
        <v>34</v>
      </c>
      <c r="Q7648">
        <v>3</v>
      </c>
      <c r="R7648">
        <v>1</v>
      </c>
      <c r="S7648">
        <v>3</v>
      </c>
      <c r="T7648" t="s">
        <v>34</v>
      </c>
      <c r="U7648" t="s">
        <v>34</v>
      </c>
      <c r="V7648">
        <v>4</v>
      </c>
      <c r="W7648">
        <v>4</v>
      </c>
      <c r="X7648">
        <v>0</v>
      </c>
      <c r="Y7648" t="s">
        <v>34</v>
      </c>
      <c r="Z7648" t="s">
        <v>34</v>
      </c>
      <c r="AA7648" t="e">
        <f>VLOOKUP(Table1[[#This Row],[Facility Name]],D_2,8,0)</f>
        <v>#N/A</v>
      </c>
    </row>
    <row r="7649" spans="1:27" hidden="1" x14ac:dyDescent="0.25">
      <c r="A7649">
        <v>742543</v>
      </c>
      <c r="B7649" t="s">
        <v>8855</v>
      </c>
      <c r="D7649" t="s">
        <v>5599</v>
      </c>
      <c r="F7649" t="s">
        <v>29</v>
      </c>
      <c r="G7649" t="s">
        <v>30</v>
      </c>
      <c r="H7649" t="s">
        <v>8855</v>
      </c>
      <c r="I7649">
        <v>19</v>
      </c>
      <c r="J7649" t="s">
        <v>34</v>
      </c>
      <c r="K7649">
        <v>3</v>
      </c>
      <c r="L7649">
        <v>8</v>
      </c>
      <c r="M7649">
        <v>8</v>
      </c>
      <c r="N7649" t="s">
        <v>34</v>
      </c>
      <c r="O7649" t="s">
        <v>34</v>
      </c>
      <c r="P7649" t="s">
        <v>34</v>
      </c>
      <c r="Q7649">
        <v>5</v>
      </c>
      <c r="R7649">
        <v>2</v>
      </c>
      <c r="S7649">
        <v>5</v>
      </c>
      <c r="T7649" t="s">
        <v>34</v>
      </c>
      <c r="U7649" t="s">
        <v>34</v>
      </c>
      <c r="V7649">
        <v>8</v>
      </c>
      <c r="W7649">
        <v>8</v>
      </c>
      <c r="X7649">
        <v>0</v>
      </c>
      <c r="Y7649" t="s">
        <v>34</v>
      </c>
      <c r="Z7649" t="s">
        <v>34</v>
      </c>
      <c r="AA7649" t="e">
        <f>VLOOKUP(Table1[[#This Row],[Facility Name]],D_2,8,0)</f>
        <v>#N/A</v>
      </c>
    </row>
    <row r="7650" spans="1:27" hidden="1" x14ac:dyDescent="0.25">
      <c r="A7650">
        <v>742544</v>
      </c>
      <c r="B7650" t="s">
        <v>8856</v>
      </c>
      <c r="D7650" t="s">
        <v>5599</v>
      </c>
      <c r="F7650" t="s">
        <v>29</v>
      </c>
      <c r="G7650" t="s">
        <v>30</v>
      </c>
      <c r="H7650" t="s">
        <v>8857</v>
      </c>
      <c r="I7650">
        <v>12</v>
      </c>
      <c r="J7650" t="s">
        <v>34</v>
      </c>
      <c r="K7650">
        <v>4</v>
      </c>
      <c r="L7650">
        <v>11</v>
      </c>
      <c r="M7650">
        <v>11</v>
      </c>
      <c r="N7650" t="s">
        <v>34</v>
      </c>
      <c r="O7650" t="s">
        <v>34</v>
      </c>
      <c r="P7650" t="s">
        <v>34</v>
      </c>
      <c r="Q7650">
        <v>4</v>
      </c>
      <c r="R7650">
        <v>0</v>
      </c>
      <c r="S7650">
        <v>4</v>
      </c>
      <c r="T7650" t="s">
        <v>34</v>
      </c>
      <c r="U7650" t="s">
        <v>34</v>
      </c>
      <c r="V7650">
        <v>10</v>
      </c>
      <c r="W7650">
        <v>10</v>
      </c>
      <c r="X7650">
        <v>0</v>
      </c>
      <c r="Y7650" t="s">
        <v>34</v>
      </c>
      <c r="Z7650" t="s">
        <v>33</v>
      </c>
      <c r="AA7650" t="e">
        <f>VLOOKUP(Table1[[#This Row],[Facility Name]],D_2,8,0)</f>
        <v>#N/A</v>
      </c>
    </row>
    <row r="7651" spans="1:27" hidden="1" x14ac:dyDescent="0.25">
      <c r="A7651">
        <v>852512</v>
      </c>
      <c r="B7651" t="s">
        <v>45</v>
      </c>
      <c r="C7651">
        <v>3</v>
      </c>
      <c r="D7651" t="s">
        <v>824</v>
      </c>
      <c r="E7651" t="s">
        <v>825</v>
      </c>
      <c r="F7651" t="s">
        <v>29</v>
      </c>
      <c r="G7651" t="s">
        <v>30</v>
      </c>
      <c r="H7651" t="s">
        <v>45</v>
      </c>
      <c r="I7651">
        <v>26</v>
      </c>
      <c r="J7651" t="s">
        <v>33</v>
      </c>
      <c r="K7651">
        <v>72</v>
      </c>
      <c r="L7651">
        <v>89</v>
      </c>
      <c r="M7651">
        <v>90</v>
      </c>
      <c r="N7651" t="s">
        <v>33</v>
      </c>
      <c r="O7651" t="s">
        <v>33</v>
      </c>
      <c r="P7651" t="s">
        <v>33</v>
      </c>
      <c r="Q7651">
        <v>80</v>
      </c>
      <c r="R7651">
        <v>82</v>
      </c>
      <c r="S7651">
        <v>214</v>
      </c>
      <c r="T7651" t="s">
        <v>40</v>
      </c>
      <c r="U7651" t="s">
        <v>33</v>
      </c>
      <c r="V7651">
        <v>90</v>
      </c>
      <c r="W7651">
        <v>90</v>
      </c>
      <c r="X7651">
        <v>0</v>
      </c>
      <c r="Y7651" t="s">
        <v>34</v>
      </c>
      <c r="Z7651" t="s">
        <v>33</v>
      </c>
      <c r="AA7651" t="str">
        <f>VLOOKUP(Table1[[#This Row],[Facility Name]],D_2,8,0)</f>
        <v>No Score</v>
      </c>
    </row>
    <row r="7652" spans="1:27" x14ac:dyDescent="0.25">
      <c r="A7652">
        <v>852507</v>
      </c>
      <c r="B7652" t="s">
        <v>1553</v>
      </c>
      <c r="C7652">
        <v>5</v>
      </c>
      <c r="D7652" t="s">
        <v>824</v>
      </c>
      <c r="E7652" t="s">
        <v>958</v>
      </c>
      <c r="F7652" t="s">
        <v>29</v>
      </c>
      <c r="G7652" t="s">
        <v>30</v>
      </c>
      <c r="H7652" t="s">
        <v>37</v>
      </c>
      <c r="I7652">
        <v>17</v>
      </c>
      <c r="J7652" t="s">
        <v>33</v>
      </c>
      <c r="K7652">
        <v>56</v>
      </c>
      <c r="L7652">
        <v>84</v>
      </c>
      <c r="M7652">
        <v>89</v>
      </c>
      <c r="N7652" t="s">
        <v>33</v>
      </c>
      <c r="O7652" t="s">
        <v>33</v>
      </c>
      <c r="P7652" t="s">
        <v>40</v>
      </c>
      <c r="Q7652">
        <v>66</v>
      </c>
      <c r="R7652">
        <v>86</v>
      </c>
      <c r="S7652">
        <v>245</v>
      </c>
      <c r="T7652" t="s">
        <v>33</v>
      </c>
      <c r="U7652" t="s">
        <v>33</v>
      </c>
      <c r="V7652">
        <v>83</v>
      </c>
      <c r="W7652">
        <v>83</v>
      </c>
      <c r="X7652">
        <v>0</v>
      </c>
      <c r="Y7652" t="s">
        <v>33</v>
      </c>
      <c r="Z7652" t="s">
        <v>33</v>
      </c>
      <c r="AA7652">
        <f>VLOOKUP(Table1[[#This Row],[Facility Name]],D_2,8,0)</f>
        <v>65</v>
      </c>
    </row>
    <row r="7653" spans="1:27" x14ac:dyDescent="0.25">
      <c r="A7653">
        <v>852508</v>
      </c>
      <c r="B7653" t="s">
        <v>8672</v>
      </c>
      <c r="C7653">
        <v>5</v>
      </c>
      <c r="D7653" t="s">
        <v>824</v>
      </c>
      <c r="E7653" t="s">
        <v>1220</v>
      </c>
      <c r="F7653" t="s">
        <v>29</v>
      </c>
      <c r="G7653" t="s">
        <v>30</v>
      </c>
      <c r="H7653" t="s">
        <v>37</v>
      </c>
      <c r="I7653">
        <v>21</v>
      </c>
      <c r="J7653" t="s">
        <v>33</v>
      </c>
      <c r="K7653">
        <v>37</v>
      </c>
      <c r="L7653">
        <v>54</v>
      </c>
      <c r="M7653">
        <v>63</v>
      </c>
      <c r="N7653" t="s">
        <v>33</v>
      </c>
      <c r="O7653" t="s">
        <v>33</v>
      </c>
      <c r="P7653" t="s">
        <v>33</v>
      </c>
      <c r="Q7653">
        <v>45</v>
      </c>
      <c r="R7653">
        <v>64</v>
      </c>
      <c r="S7653">
        <v>122</v>
      </c>
      <c r="T7653" t="s">
        <v>33</v>
      </c>
      <c r="U7653" t="s">
        <v>33</v>
      </c>
      <c r="V7653">
        <v>64</v>
      </c>
      <c r="W7653">
        <v>64</v>
      </c>
      <c r="X7653">
        <v>0</v>
      </c>
      <c r="Y7653" t="s">
        <v>33</v>
      </c>
      <c r="Z7653" t="s">
        <v>32</v>
      </c>
      <c r="AA7653">
        <f>VLOOKUP(Table1[[#This Row],[Facility Name]],D_2,8,0)</f>
        <v>68</v>
      </c>
    </row>
    <row r="7654" spans="1:27" x14ac:dyDescent="0.25">
      <c r="A7654">
        <v>852509</v>
      </c>
      <c r="B7654" t="s">
        <v>1051</v>
      </c>
      <c r="C7654">
        <v>5</v>
      </c>
      <c r="D7654" t="s">
        <v>824</v>
      </c>
      <c r="E7654" t="s">
        <v>827</v>
      </c>
      <c r="F7654" t="s">
        <v>29</v>
      </c>
      <c r="G7654" t="s">
        <v>30</v>
      </c>
      <c r="H7654" t="s">
        <v>37</v>
      </c>
      <c r="I7654">
        <v>12</v>
      </c>
      <c r="J7654" t="s">
        <v>33</v>
      </c>
      <c r="K7654">
        <v>20</v>
      </c>
      <c r="L7654">
        <v>35</v>
      </c>
      <c r="M7654">
        <v>37</v>
      </c>
      <c r="N7654" t="s">
        <v>33</v>
      </c>
      <c r="O7654" t="s">
        <v>33</v>
      </c>
      <c r="P7654" t="s">
        <v>33</v>
      </c>
      <c r="Q7654">
        <v>23</v>
      </c>
      <c r="R7654">
        <v>27</v>
      </c>
      <c r="S7654">
        <v>93</v>
      </c>
      <c r="T7654" t="s">
        <v>33</v>
      </c>
      <c r="U7654" t="s">
        <v>33</v>
      </c>
      <c r="V7654">
        <v>36</v>
      </c>
      <c r="W7654">
        <v>36</v>
      </c>
      <c r="X7654">
        <v>0</v>
      </c>
      <c r="Y7654" t="s">
        <v>33</v>
      </c>
      <c r="Z7654" t="s">
        <v>33</v>
      </c>
      <c r="AA7654">
        <f>VLOOKUP(Table1[[#This Row],[Facility Name]],D_2,8,0)</f>
        <v>38</v>
      </c>
    </row>
    <row r="7655" spans="1:27" hidden="1" x14ac:dyDescent="0.25">
      <c r="A7655">
        <v>852534</v>
      </c>
      <c r="B7655" t="s">
        <v>8862</v>
      </c>
      <c r="C7655">
        <v>5</v>
      </c>
      <c r="D7655" t="s">
        <v>824</v>
      </c>
      <c r="F7655" t="s">
        <v>29</v>
      </c>
      <c r="G7655" t="s">
        <v>30</v>
      </c>
      <c r="H7655" t="s">
        <v>31</v>
      </c>
      <c r="I7655">
        <v>13</v>
      </c>
      <c r="J7655" t="s">
        <v>33</v>
      </c>
      <c r="K7655">
        <v>29</v>
      </c>
      <c r="L7655">
        <v>45</v>
      </c>
      <c r="M7655">
        <v>49</v>
      </c>
      <c r="N7655" t="s">
        <v>33</v>
      </c>
      <c r="O7655" t="s">
        <v>33</v>
      </c>
      <c r="P7655" t="s">
        <v>33</v>
      </c>
      <c r="Q7655">
        <v>31</v>
      </c>
      <c r="R7655">
        <v>31</v>
      </c>
      <c r="S7655">
        <v>45</v>
      </c>
      <c r="T7655" t="s">
        <v>33</v>
      </c>
      <c r="U7655" t="s">
        <v>33</v>
      </c>
      <c r="V7655">
        <v>44</v>
      </c>
      <c r="W7655">
        <v>44</v>
      </c>
      <c r="X7655">
        <v>0</v>
      </c>
      <c r="Y7655" t="s">
        <v>34</v>
      </c>
      <c r="Z7655" t="s">
        <v>33</v>
      </c>
      <c r="AA7655" t="e">
        <f>VLOOKUP(Table1[[#This Row],[Facility Name]],D_2,8,0)</f>
        <v>#N/A</v>
      </c>
    </row>
    <row r="7656" spans="1:27" hidden="1" x14ac:dyDescent="0.25">
      <c r="A7656">
        <v>332809</v>
      </c>
      <c r="B7656" t="s">
        <v>8863</v>
      </c>
      <c r="D7656" t="s">
        <v>4011</v>
      </c>
      <c r="F7656" t="s">
        <v>29</v>
      </c>
      <c r="G7656" t="s">
        <v>63</v>
      </c>
      <c r="H7656" t="s">
        <v>64</v>
      </c>
      <c r="I7656">
        <v>21</v>
      </c>
      <c r="J7656" t="s">
        <v>8521</v>
      </c>
      <c r="K7656" t="s">
        <v>8521</v>
      </c>
      <c r="N7656" t="s">
        <v>8521</v>
      </c>
      <c r="O7656" t="s">
        <v>8521</v>
      </c>
      <c r="P7656" t="s">
        <v>8521</v>
      </c>
      <c r="Q7656" t="s">
        <v>8521</v>
      </c>
      <c r="R7656" t="s">
        <v>8521</v>
      </c>
      <c r="T7656" t="s">
        <v>8521</v>
      </c>
      <c r="U7656" t="s">
        <v>8521</v>
      </c>
      <c r="Y7656" t="s">
        <v>8521</v>
      </c>
      <c r="Z7656" t="s">
        <v>8521</v>
      </c>
      <c r="AA7656" t="e">
        <f>VLOOKUP(Table1[[#This Row],[Facility Name]],D_2,8,0)</f>
        <v>#N/A</v>
      </c>
    </row>
    <row r="7657" spans="1:27" hidden="1" x14ac:dyDescent="0.25">
      <c r="A7657">
        <v>332810</v>
      </c>
      <c r="B7657" t="s">
        <v>8864</v>
      </c>
      <c r="D7657" t="s">
        <v>4011</v>
      </c>
      <c r="F7657" t="s">
        <v>29</v>
      </c>
      <c r="G7657" t="s">
        <v>30</v>
      </c>
      <c r="H7657" t="s">
        <v>45</v>
      </c>
      <c r="I7657">
        <v>7</v>
      </c>
      <c r="J7657" t="s">
        <v>8521</v>
      </c>
      <c r="K7657" t="s">
        <v>8521</v>
      </c>
      <c r="N7657" t="s">
        <v>8521</v>
      </c>
      <c r="O7657" t="s">
        <v>8521</v>
      </c>
      <c r="P7657" t="s">
        <v>8521</v>
      </c>
      <c r="Q7657" t="s">
        <v>8521</v>
      </c>
      <c r="R7657" t="s">
        <v>8521</v>
      </c>
      <c r="T7657" t="s">
        <v>8521</v>
      </c>
      <c r="U7657" t="s">
        <v>8521</v>
      </c>
      <c r="Y7657" t="s">
        <v>8521</v>
      </c>
      <c r="Z7657" t="s">
        <v>8521</v>
      </c>
      <c r="AA7657" t="e">
        <f>VLOOKUP(Table1[[#This Row],[Facility Name]],D_2,8,0)</f>
        <v>#N/A</v>
      </c>
    </row>
    <row r="7658" spans="1:27" hidden="1" x14ac:dyDescent="0.25">
      <c r="A7658">
        <v>332900</v>
      </c>
      <c r="B7658" t="s">
        <v>8865</v>
      </c>
      <c r="D7658" t="s">
        <v>4011</v>
      </c>
      <c r="F7658" t="s">
        <v>29</v>
      </c>
      <c r="G7658" t="s">
        <v>30</v>
      </c>
      <c r="H7658" t="s">
        <v>294</v>
      </c>
      <c r="I7658">
        <v>24</v>
      </c>
      <c r="J7658" t="s">
        <v>8521</v>
      </c>
      <c r="K7658" t="s">
        <v>8521</v>
      </c>
      <c r="N7658" t="s">
        <v>8521</v>
      </c>
      <c r="O7658" t="s">
        <v>8521</v>
      </c>
      <c r="P7658" t="s">
        <v>8521</v>
      </c>
      <c r="Q7658" t="s">
        <v>8521</v>
      </c>
      <c r="R7658" t="s">
        <v>8521</v>
      </c>
      <c r="T7658" t="s">
        <v>8521</v>
      </c>
      <c r="U7658" t="s">
        <v>8521</v>
      </c>
      <c r="Y7658" t="s">
        <v>8521</v>
      </c>
      <c r="Z7658" t="s">
        <v>8521</v>
      </c>
      <c r="AA7658" t="e">
        <f>VLOOKUP(Table1[[#This Row],[Facility Name]],D_2,8,0)</f>
        <v>#N/A</v>
      </c>
    </row>
    <row r="7659" spans="1:27" hidden="1" x14ac:dyDescent="0.25">
      <c r="A7659">
        <v>333500</v>
      </c>
      <c r="B7659" t="s">
        <v>8866</v>
      </c>
      <c r="D7659" t="s">
        <v>4011</v>
      </c>
      <c r="F7659" t="s">
        <v>44</v>
      </c>
      <c r="G7659" t="s">
        <v>63</v>
      </c>
      <c r="H7659" t="s">
        <v>64</v>
      </c>
      <c r="I7659">
        <v>8</v>
      </c>
      <c r="J7659" t="s">
        <v>8521</v>
      </c>
      <c r="K7659" t="s">
        <v>8521</v>
      </c>
      <c r="N7659" t="s">
        <v>8521</v>
      </c>
      <c r="O7659" t="s">
        <v>8521</v>
      </c>
      <c r="P7659" t="s">
        <v>8521</v>
      </c>
      <c r="Q7659" t="s">
        <v>8521</v>
      </c>
      <c r="R7659" t="s">
        <v>8521</v>
      </c>
      <c r="T7659" t="s">
        <v>8521</v>
      </c>
      <c r="U7659" t="s">
        <v>8521</v>
      </c>
      <c r="Y7659" t="s">
        <v>8521</v>
      </c>
      <c r="Z7659" t="s">
        <v>8521</v>
      </c>
      <c r="AA7659" t="str">
        <f>VLOOKUP(Table1[[#This Row],[Facility Name]],D_2,8,0)</f>
        <v>No Score</v>
      </c>
    </row>
    <row r="7660" spans="1:27" hidden="1" x14ac:dyDescent="0.25">
      <c r="A7660">
        <v>422680</v>
      </c>
      <c r="B7660" t="s">
        <v>6612</v>
      </c>
      <c r="D7660" t="s">
        <v>6323</v>
      </c>
      <c r="F7660" t="s">
        <v>29</v>
      </c>
      <c r="G7660" t="s">
        <v>30</v>
      </c>
      <c r="H7660" t="s">
        <v>37</v>
      </c>
      <c r="I7660">
        <v>21</v>
      </c>
      <c r="J7660" t="s">
        <v>8521</v>
      </c>
      <c r="K7660" t="s">
        <v>8521</v>
      </c>
      <c r="N7660" t="s">
        <v>8521</v>
      </c>
      <c r="O7660" t="s">
        <v>8521</v>
      </c>
      <c r="P7660" t="s">
        <v>8521</v>
      </c>
      <c r="Q7660" t="s">
        <v>8521</v>
      </c>
      <c r="R7660" t="s">
        <v>8521</v>
      </c>
      <c r="T7660" t="s">
        <v>8521</v>
      </c>
      <c r="U7660" t="s">
        <v>8521</v>
      </c>
      <c r="Y7660" t="s">
        <v>8521</v>
      </c>
      <c r="Z7660" t="s">
        <v>8521</v>
      </c>
      <c r="AA7660">
        <f>VLOOKUP(Table1[[#This Row],[Facility Name]],D_2,8,0)</f>
        <v>64</v>
      </c>
    </row>
    <row r="7661" spans="1:27" hidden="1" x14ac:dyDescent="0.25">
      <c r="A7661">
        <v>552870</v>
      </c>
      <c r="B7661" t="s">
        <v>8867</v>
      </c>
      <c r="C7661">
        <v>2</v>
      </c>
      <c r="D7661" t="s">
        <v>554</v>
      </c>
      <c r="F7661" t="s">
        <v>29</v>
      </c>
      <c r="G7661" t="s">
        <v>30</v>
      </c>
      <c r="H7661" t="s">
        <v>37</v>
      </c>
      <c r="I7661">
        <v>0</v>
      </c>
      <c r="J7661" t="s">
        <v>34</v>
      </c>
      <c r="K7661">
        <v>28</v>
      </c>
      <c r="L7661">
        <v>49</v>
      </c>
      <c r="M7661">
        <v>48</v>
      </c>
      <c r="N7661" t="s">
        <v>33</v>
      </c>
      <c r="O7661" t="s">
        <v>33</v>
      </c>
      <c r="P7661" t="s">
        <v>34</v>
      </c>
      <c r="Q7661">
        <v>30</v>
      </c>
      <c r="R7661">
        <v>16</v>
      </c>
      <c r="S7661">
        <v>30</v>
      </c>
      <c r="T7661" t="s">
        <v>34</v>
      </c>
      <c r="U7661" t="s">
        <v>34</v>
      </c>
      <c r="V7661">
        <v>0</v>
      </c>
      <c r="W7661">
        <v>0</v>
      </c>
      <c r="X7661">
        <v>0</v>
      </c>
      <c r="Y7661" t="s">
        <v>34</v>
      </c>
      <c r="Z7661" t="s">
        <v>40</v>
      </c>
      <c r="AA7661" t="e">
        <f>VLOOKUP(Table1[[#This Row],[Facility Name]],D_2,8,0)</f>
        <v>#N/A</v>
      </c>
    </row>
    <row r="7662" spans="1:27" hidden="1" x14ac:dyDescent="0.25">
      <c r="A7662">
        <v>552871</v>
      </c>
      <c r="B7662" t="s">
        <v>8868</v>
      </c>
      <c r="C7662">
        <v>4</v>
      </c>
      <c r="D7662" t="s">
        <v>554</v>
      </c>
      <c r="F7662" t="s">
        <v>29</v>
      </c>
      <c r="G7662" t="s">
        <v>30</v>
      </c>
      <c r="H7662" t="s">
        <v>407</v>
      </c>
      <c r="I7662">
        <v>30</v>
      </c>
      <c r="J7662" t="s">
        <v>34</v>
      </c>
      <c r="K7662">
        <v>3</v>
      </c>
      <c r="L7662">
        <v>13</v>
      </c>
      <c r="M7662">
        <v>19</v>
      </c>
      <c r="N7662" t="s">
        <v>34</v>
      </c>
      <c r="O7662" t="s">
        <v>33</v>
      </c>
      <c r="P7662" t="s">
        <v>34</v>
      </c>
      <c r="Q7662">
        <v>8</v>
      </c>
      <c r="R7662">
        <v>13</v>
      </c>
      <c r="S7662">
        <v>8</v>
      </c>
      <c r="T7662" t="s">
        <v>34</v>
      </c>
      <c r="U7662" t="s">
        <v>33</v>
      </c>
      <c r="V7662">
        <v>16</v>
      </c>
      <c r="W7662">
        <v>16</v>
      </c>
      <c r="X7662">
        <v>0</v>
      </c>
      <c r="Y7662" t="s">
        <v>34</v>
      </c>
      <c r="Z7662" t="s">
        <v>33</v>
      </c>
      <c r="AA7662" t="e">
        <f>VLOOKUP(Table1[[#This Row],[Facility Name]],D_2,8,0)</f>
        <v>#N/A</v>
      </c>
    </row>
    <row r="7663" spans="1:27" hidden="1" x14ac:dyDescent="0.25">
      <c r="A7663">
        <v>552872</v>
      </c>
      <c r="B7663" t="s">
        <v>8869</v>
      </c>
      <c r="D7663" t="s">
        <v>554</v>
      </c>
      <c r="F7663" t="s">
        <v>29</v>
      </c>
      <c r="G7663" t="s">
        <v>63</v>
      </c>
      <c r="H7663" t="s">
        <v>64</v>
      </c>
      <c r="I7663">
        <v>12</v>
      </c>
      <c r="J7663" t="s">
        <v>34</v>
      </c>
      <c r="K7663">
        <v>6</v>
      </c>
      <c r="L7663">
        <v>11</v>
      </c>
      <c r="M7663">
        <v>11</v>
      </c>
      <c r="N7663" t="s">
        <v>34</v>
      </c>
      <c r="O7663" t="s">
        <v>34</v>
      </c>
      <c r="P7663" t="s">
        <v>34</v>
      </c>
      <c r="Q7663">
        <v>6</v>
      </c>
      <c r="R7663">
        <v>0</v>
      </c>
      <c r="S7663">
        <v>6</v>
      </c>
      <c r="T7663" t="s">
        <v>34</v>
      </c>
      <c r="U7663" t="s">
        <v>33</v>
      </c>
      <c r="V7663">
        <v>11</v>
      </c>
      <c r="W7663">
        <v>11</v>
      </c>
      <c r="X7663">
        <v>0</v>
      </c>
      <c r="Y7663" t="s">
        <v>34</v>
      </c>
      <c r="Z7663" t="s">
        <v>34</v>
      </c>
      <c r="AA7663" t="e">
        <f>VLOOKUP(Table1[[#This Row],[Facility Name]],D_2,8,0)</f>
        <v>#N/A</v>
      </c>
    </row>
    <row r="7664" spans="1:27" hidden="1" x14ac:dyDescent="0.25">
      <c r="A7664">
        <v>852514</v>
      </c>
      <c r="B7664" t="s">
        <v>8711</v>
      </c>
      <c r="C7664">
        <v>5</v>
      </c>
      <c r="D7664" t="s">
        <v>824</v>
      </c>
      <c r="E7664" t="s">
        <v>73</v>
      </c>
      <c r="F7664" t="s">
        <v>29</v>
      </c>
      <c r="G7664" t="s">
        <v>30</v>
      </c>
      <c r="H7664" t="s">
        <v>31</v>
      </c>
      <c r="I7664">
        <v>13</v>
      </c>
      <c r="J7664" t="s">
        <v>33</v>
      </c>
      <c r="K7664">
        <v>29</v>
      </c>
      <c r="L7664">
        <v>43</v>
      </c>
      <c r="M7664">
        <v>47</v>
      </c>
      <c r="N7664" t="s">
        <v>33</v>
      </c>
      <c r="O7664" t="s">
        <v>33</v>
      </c>
      <c r="P7664" t="s">
        <v>40</v>
      </c>
      <c r="Q7664">
        <v>37</v>
      </c>
      <c r="R7664">
        <v>29</v>
      </c>
      <c r="S7664">
        <v>84</v>
      </c>
      <c r="T7664" t="s">
        <v>33</v>
      </c>
      <c r="U7664" t="s">
        <v>33</v>
      </c>
      <c r="V7664">
        <v>48</v>
      </c>
      <c r="W7664">
        <v>48</v>
      </c>
      <c r="X7664">
        <v>0</v>
      </c>
      <c r="Y7664" t="s">
        <v>33</v>
      </c>
      <c r="Z7664" t="s">
        <v>33</v>
      </c>
      <c r="AA7664" t="e">
        <f>VLOOKUP(Table1[[#This Row],[Facility Name]],D_2,8,0)</f>
        <v>#N/A</v>
      </c>
    </row>
    <row r="7665" spans="1:27" x14ac:dyDescent="0.25">
      <c r="A7665">
        <v>852511</v>
      </c>
      <c r="B7665" t="s">
        <v>1553</v>
      </c>
      <c r="C7665">
        <v>5</v>
      </c>
      <c r="D7665" t="s">
        <v>824</v>
      </c>
      <c r="E7665" t="s">
        <v>1020</v>
      </c>
      <c r="F7665" t="s">
        <v>29</v>
      </c>
      <c r="G7665" t="s">
        <v>30</v>
      </c>
      <c r="H7665" t="s">
        <v>37</v>
      </c>
      <c r="I7665">
        <v>19</v>
      </c>
      <c r="J7665" t="s">
        <v>33</v>
      </c>
      <c r="K7665">
        <v>55</v>
      </c>
      <c r="L7665">
        <v>78</v>
      </c>
      <c r="M7665">
        <v>79</v>
      </c>
      <c r="N7665" t="s">
        <v>33</v>
      </c>
      <c r="O7665" t="s">
        <v>33</v>
      </c>
      <c r="P7665" t="s">
        <v>33</v>
      </c>
      <c r="Q7665">
        <v>66</v>
      </c>
      <c r="R7665">
        <v>71</v>
      </c>
      <c r="S7665">
        <v>205</v>
      </c>
      <c r="T7665" t="s">
        <v>33</v>
      </c>
      <c r="U7665" t="s">
        <v>33</v>
      </c>
      <c r="V7665">
        <v>81</v>
      </c>
      <c r="W7665">
        <v>81</v>
      </c>
      <c r="X7665">
        <v>0</v>
      </c>
      <c r="Y7665" t="s">
        <v>33</v>
      </c>
      <c r="Z7665" t="s">
        <v>33</v>
      </c>
      <c r="AA7665">
        <f>VLOOKUP(Table1[[#This Row],[Facility Name]],D_2,8,0)</f>
        <v>65</v>
      </c>
    </row>
    <row r="7666" spans="1:27" hidden="1" x14ac:dyDescent="0.25">
      <c r="A7666">
        <v>852518</v>
      </c>
      <c r="B7666" t="s">
        <v>8753</v>
      </c>
      <c r="C7666">
        <v>3</v>
      </c>
      <c r="D7666" t="s">
        <v>824</v>
      </c>
      <c r="E7666" t="s">
        <v>827</v>
      </c>
      <c r="F7666" t="s">
        <v>29</v>
      </c>
      <c r="G7666" t="s">
        <v>30</v>
      </c>
      <c r="H7666" t="s">
        <v>31</v>
      </c>
      <c r="I7666">
        <v>13</v>
      </c>
      <c r="J7666" t="s">
        <v>33</v>
      </c>
      <c r="K7666">
        <v>27</v>
      </c>
      <c r="L7666">
        <v>34</v>
      </c>
      <c r="M7666">
        <v>35</v>
      </c>
      <c r="N7666" t="s">
        <v>33</v>
      </c>
      <c r="O7666" t="s">
        <v>33</v>
      </c>
      <c r="P7666" t="s">
        <v>33</v>
      </c>
      <c r="Q7666">
        <v>29</v>
      </c>
      <c r="R7666">
        <v>25</v>
      </c>
      <c r="S7666">
        <v>85</v>
      </c>
      <c r="T7666" t="s">
        <v>33</v>
      </c>
      <c r="U7666" t="s">
        <v>33</v>
      </c>
      <c r="V7666">
        <v>30</v>
      </c>
      <c r="W7666">
        <v>30</v>
      </c>
      <c r="X7666">
        <v>0</v>
      </c>
      <c r="Y7666" t="s">
        <v>34</v>
      </c>
      <c r="Z7666" t="s">
        <v>33</v>
      </c>
      <c r="AA7666" t="e">
        <f>VLOOKUP(Table1[[#This Row],[Facility Name]],D_2,8,0)</f>
        <v>#N/A</v>
      </c>
    </row>
    <row r="7667" spans="1:27" x14ac:dyDescent="0.25">
      <c r="A7667">
        <v>852513</v>
      </c>
      <c r="B7667" t="s">
        <v>8710</v>
      </c>
      <c r="C7667">
        <v>3</v>
      </c>
      <c r="D7667" t="s">
        <v>824</v>
      </c>
      <c r="E7667" t="s">
        <v>89</v>
      </c>
      <c r="F7667" t="s">
        <v>29</v>
      </c>
      <c r="G7667" t="s">
        <v>30</v>
      </c>
      <c r="H7667" t="s">
        <v>37</v>
      </c>
      <c r="I7667">
        <v>12</v>
      </c>
      <c r="J7667" t="s">
        <v>32</v>
      </c>
      <c r="K7667">
        <v>61</v>
      </c>
      <c r="L7667">
        <v>78</v>
      </c>
      <c r="M7667">
        <v>84</v>
      </c>
      <c r="N7667" t="s">
        <v>33</v>
      </c>
      <c r="O7667" t="s">
        <v>33</v>
      </c>
      <c r="P7667" t="s">
        <v>33</v>
      </c>
      <c r="Q7667">
        <v>70</v>
      </c>
      <c r="R7667">
        <v>91</v>
      </c>
      <c r="S7667">
        <v>175</v>
      </c>
      <c r="T7667" t="s">
        <v>33</v>
      </c>
      <c r="U7667" t="s">
        <v>33</v>
      </c>
      <c r="V7667">
        <v>78</v>
      </c>
      <c r="W7667">
        <v>78</v>
      </c>
      <c r="X7667">
        <v>0</v>
      </c>
      <c r="Y7667" t="s">
        <v>34</v>
      </c>
      <c r="Z7667" t="s">
        <v>33</v>
      </c>
      <c r="AA7667">
        <f>VLOOKUP(Table1[[#This Row],[Facility Name]],D_2,8,0)</f>
        <v>39</v>
      </c>
    </row>
    <row r="7668" spans="1:27" hidden="1" x14ac:dyDescent="0.25">
      <c r="A7668">
        <v>852540</v>
      </c>
      <c r="B7668" t="s">
        <v>8873</v>
      </c>
      <c r="C7668">
        <v>3</v>
      </c>
      <c r="D7668" t="s">
        <v>824</v>
      </c>
      <c r="F7668" t="s">
        <v>29</v>
      </c>
      <c r="G7668" t="s">
        <v>30</v>
      </c>
      <c r="H7668" t="s">
        <v>31</v>
      </c>
      <c r="I7668">
        <v>19</v>
      </c>
      <c r="J7668" t="s">
        <v>32</v>
      </c>
      <c r="K7668">
        <v>51</v>
      </c>
      <c r="L7668">
        <v>66</v>
      </c>
      <c r="M7668">
        <v>72</v>
      </c>
      <c r="N7668" t="s">
        <v>33</v>
      </c>
      <c r="O7668" t="s">
        <v>33</v>
      </c>
      <c r="P7668" t="s">
        <v>33</v>
      </c>
      <c r="Q7668">
        <v>62</v>
      </c>
      <c r="R7668">
        <v>73</v>
      </c>
      <c r="S7668">
        <v>120</v>
      </c>
      <c r="T7668" t="s">
        <v>33</v>
      </c>
      <c r="U7668" t="s">
        <v>33</v>
      </c>
      <c r="V7668">
        <v>70</v>
      </c>
      <c r="W7668">
        <v>70</v>
      </c>
      <c r="X7668">
        <v>0</v>
      </c>
      <c r="Y7668" t="s">
        <v>34</v>
      </c>
      <c r="Z7668" t="s">
        <v>33</v>
      </c>
      <c r="AA7668" t="e">
        <f>VLOOKUP(Table1[[#This Row],[Facility Name]],D_2,8,0)</f>
        <v>#N/A</v>
      </c>
    </row>
    <row r="7669" spans="1:27" hidden="1" x14ac:dyDescent="0.25">
      <c r="A7669">
        <v>742503</v>
      </c>
      <c r="B7669" t="s">
        <v>8226</v>
      </c>
      <c r="D7669" t="s">
        <v>5599</v>
      </c>
      <c r="E7669" t="s">
        <v>5779</v>
      </c>
      <c r="F7669" t="s">
        <v>29</v>
      </c>
      <c r="G7669" t="s">
        <v>30</v>
      </c>
      <c r="H7669" t="s">
        <v>37</v>
      </c>
      <c r="I7669">
        <v>0</v>
      </c>
      <c r="J7669" t="s">
        <v>34</v>
      </c>
      <c r="K7669">
        <v>5</v>
      </c>
      <c r="L7669">
        <v>13</v>
      </c>
      <c r="M7669">
        <v>14</v>
      </c>
      <c r="N7669" t="s">
        <v>34</v>
      </c>
      <c r="O7669" t="s">
        <v>34</v>
      </c>
      <c r="P7669" t="s">
        <v>34</v>
      </c>
      <c r="Q7669">
        <v>6</v>
      </c>
      <c r="R7669">
        <v>1</v>
      </c>
      <c r="S7669">
        <v>6</v>
      </c>
      <c r="T7669" t="s">
        <v>34</v>
      </c>
      <c r="U7669" t="s">
        <v>34</v>
      </c>
      <c r="V7669">
        <v>2</v>
      </c>
      <c r="W7669">
        <v>2</v>
      </c>
      <c r="X7669">
        <v>0</v>
      </c>
      <c r="Y7669" t="s">
        <v>34</v>
      </c>
      <c r="Z7669" t="s">
        <v>33</v>
      </c>
      <c r="AA7669" t="str">
        <f>VLOOKUP(Table1[[#This Row],[Facility Name]],D_2,8,0)</f>
        <v>No Score</v>
      </c>
    </row>
    <row r="7670" spans="1:27" hidden="1" x14ac:dyDescent="0.25">
      <c r="A7670">
        <v>742504</v>
      </c>
      <c r="B7670" t="s">
        <v>8874</v>
      </c>
      <c r="C7670">
        <v>3</v>
      </c>
      <c r="D7670" t="s">
        <v>5599</v>
      </c>
      <c r="F7670" t="s">
        <v>29</v>
      </c>
      <c r="G7670" t="s">
        <v>30</v>
      </c>
      <c r="H7670" t="s">
        <v>294</v>
      </c>
      <c r="I7670">
        <v>25</v>
      </c>
      <c r="J7670" t="s">
        <v>34</v>
      </c>
      <c r="K7670">
        <v>11</v>
      </c>
      <c r="L7670">
        <v>19</v>
      </c>
      <c r="M7670">
        <v>19</v>
      </c>
      <c r="N7670" t="s">
        <v>33</v>
      </c>
      <c r="O7670" t="s">
        <v>33</v>
      </c>
      <c r="P7670" t="s">
        <v>34</v>
      </c>
      <c r="Q7670">
        <v>13</v>
      </c>
      <c r="R7670">
        <v>16</v>
      </c>
      <c r="S7670">
        <v>13</v>
      </c>
      <c r="T7670" t="s">
        <v>33</v>
      </c>
      <c r="U7670" t="s">
        <v>33</v>
      </c>
      <c r="V7670">
        <v>22</v>
      </c>
      <c r="W7670">
        <v>22</v>
      </c>
      <c r="X7670">
        <v>0</v>
      </c>
      <c r="Y7670" t="s">
        <v>34</v>
      </c>
      <c r="Z7670" t="s">
        <v>33</v>
      </c>
      <c r="AA7670" t="str">
        <f>VLOOKUP(Table1[[#This Row],[Facility Name]],D_2,8,0)</f>
        <v>No Score</v>
      </c>
    </row>
    <row r="7671" spans="1:27" x14ac:dyDescent="0.25">
      <c r="A7671">
        <v>852516</v>
      </c>
      <c r="B7671" t="s">
        <v>8712</v>
      </c>
      <c r="C7671">
        <v>4</v>
      </c>
      <c r="D7671" t="s">
        <v>824</v>
      </c>
      <c r="E7671" t="s">
        <v>834</v>
      </c>
      <c r="F7671" t="s">
        <v>29</v>
      </c>
      <c r="G7671" t="s">
        <v>30</v>
      </c>
      <c r="H7671" t="s">
        <v>37</v>
      </c>
      <c r="I7671">
        <v>0</v>
      </c>
      <c r="J7671" t="s">
        <v>33</v>
      </c>
      <c r="K7671">
        <v>24</v>
      </c>
      <c r="L7671">
        <v>36</v>
      </c>
      <c r="M7671">
        <v>37</v>
      </c>
      <c r="N7671" t="s">
        <v>33</v>
      </c>
      <c r="O7671" t="s">
        <v>33</v>
      </c>
      <c r="P7671" t="s">
        <v>33</v>
      </c>
      <c r="Q7671">
        <v>27</v>
      </c>
      <c r="R7671">
        <v>20</v>
      </c>
      <c r="S7671">
        <v>58</v>
      </c>
      <c r="T7671" t="s">
        <v>34</v>
      </c>
      <c r="U7671" t="s">
        <v>34</v>
      </c>
      <c r="V7671">
        <v>1</v>
      </c>
      <c r="W7671">
        <v>1</v>
      </c>
      <c r="X7671">
        <v>0</v>
      </c>
      <c r="Y7671" t="s">
        <v>34</v>
      </c>
      <c r="Z7671" t="s">
        <v>33</v>
      </c>
      <c r="AA7671">
        <f>VLOOKUP(Table1[[#This Row],[Facility Name]],D_2,8,0)</f>
        <v>67</v>
      </c>
    </row>
    <row r="7672" spans="1:27" hidden="1" x14ac:dyDescent="0.25">
      <c r="A7672">
        <v>742506</v>
      </c>
      <c r="B7672" t="s">
        <v>8875</v>
      </c>
      <c r="C7672">
        <v>3</v>
      </c>
      <c r="D7672" t="s">
        <v>5599</v>
      </c>
      <c r="F7672" t="s">
        <v>29</v>
      </c>
      <c r="G7672" t="s">
        <v>30</v>
      </c>
      <c r="H7672" t="s">
        <v>294</v>
      </c>
      <c r="I7672">
        <v>5</v>
      </c>
      <c r="J7672" t="s">
        <v>34</v>
      </c>
      <c r="K7672">
        <v>10</v>
      </c>
      <c r="L7672">
        <v>27</v>
      </c>
      <c r="M7672">
        <v>32</v>
      </c>
      <c r="N7672" t="s">
        <v>33</v>
      </c>
      <c r="O7672" t="s">
        <v>33</v>
      </c>
      <c r="P7672" t="s">
        <v>34</v>
      </c>
      <c r="Q7672">
        <v>14</v>
      </c>
      <c r="R7672">
        <v>16</v>
      </c>
      <c r="S7672">
        <v>15</v>
      </c>
      <c r="T7672" t="s">
        <v>33</v>
      </c>
      <c r="U7672" t="s">
        <v>33</v>
      </c>
      <c r="V7672">
        <v>32</v>
      </c>
      <c r="W7672">
        <v>32</v>
      </c>
      <c r="X7672">
        <v>0</v>
      </c>
      <c r="Y7672" t="s">
        <v>34</v>
      </c>
      <c r="Z7672" t="s">
        <v>33</v>
      </c>
      <c r="AA7672" t="str">
        <f>VLOOKUP(Table1[[#This Row],[Facility Name]],D_2,8,0)</f>
        <v>No Score</v>
      </c>
    </row>
    <row r="7673" spans="1:27" hidden="1" x14ac:dyDescent="0.25">
      <c r="A7673">
        <v>682640</v>
      </c>
      <c r="B7673" t="s">
        <v>8876</v>
      </c>
      <c r="C7673">
        <v>3</v>
      </c>
      <c r="D7673" t="s">
        <v>836</v>
      </c>
      <c r="F7673" t="s">
        <v>29</v>
      </c>
      <c r="G7673" t="s">
        <v>30</v>
      </c>
      <c r="H7673" t="s">
        <v>31</v>
      </c>
      <c r="I7673">
        <v>16</v>
      </c>
      <c r="J7673" t="s">
        <v>34</v>
      </c>
      <c r="K7673">
        <v>16</v>
      </c>
      <c r="L7673">
        <v>30</v>
      </c>
      <c r="M7673">
        <v>33</v>
      </c>
      <c r="N7673" t="s">
        <v>33</v>
      </c>
      <c r="O7673" t="s">
        <v>33</v>
      </c>
      <c r="P7673" t="s">
        <v>34</v>
      </c>
      <c r="Q7673">
        <v>24</v>
      </c>
      <c r="R7673">
        <v>23</v>
      </c>
      <c r="S7673">
        <v>30</v>
      </c>
      <c r="T7673" t="s">
        <v>33</v>
      </c>
      <c r="U7673" t="s">
        <v>33</v>
      </c>
      <c r="V7673">
        <v>34</v>
      </c>
      <c r="W7673">
        <v>34</v>
      </c>
      <c r="X7673">
        <v>0</v>
      </c>
      <c r="Y7673" t="s">
        <v>34</v>
      </c>
      <c r="Z7673" t="s">
        <v>33</v>
      </c>
      <c r="AA7673" t="e">
        <f>VLOOKUP(Table1[[#This Row],[Facility Name]],D_2,8,0)</f>
        <v>#N/A</v>
      </c>
    </row>
    <row r="7674" spans="1:27" x14ac:dyDescent="0.25">
      <c r="A7674">
        <v>852521</v>
      </c>
      <c r="B7674" t="s">
        <v>8756</v>
      </c>
      <c r="C7674">
        <v>2</v>
      </c>
      <c r="D7674" t="s">
        <v>824</v>
      </c>
      <c r="E7674" t="s">
        <v>1175</v>
      </c>
      <c r="F7674" t="s">
        <v>29</v>
      </c>
      <c r="G7674" t="s">
        <v>30</v>
      </c>
      <c r="H7674" t="s">
        <v>294</v>
      </c>
      <c r="I7674">
        <v>13</v>
      </c>
      <c r="J7674" t="s">
        <v>33</v>
      </c>
      <c r="K7674">
        <v>31</v>
      </c>
      <c r="L7674">
        <v>52</v>
      </c>
      <c r="M7674">
        <v>53</v>
      </c>
      <c r="N7674" t="s">
        <v>33</v>
      </c>
      <c r="O7674" t="s">
        <v>33</v>
      </c>
      <c r="P7674" t="s">
        <v>33</v>
      </c>
      <c r="Q7674">
        <v>38</v>
      </c>
      <c r="R7674">
        <v>40</v>
      </c>
      <c r="S7674">
        <v>90</v>
      </c>
      <c r="T7674" t="s">
        <v>40</v>
      </c>
      <c r="U7674" t="s">
        <v>33</v>
      </c>
      <c r="V7674">
        <v>46</v>
      </c>
      <c r="W7674">
        <v>46</v>
      </c>
      <c r="X7674">
        <v>0</v>
      </c>
      <c r="Y7674" t="s">
        <v>33</v>
      </c>
      <c r="Z7674" t="s">
        <v>33</v>
      </c>
      <c r="AA7674">
        <f>VLOOKUP(Table1[[#This Row],[Facility Name]],D_2,8,0)</f>
        <v>54</v>
      </c>
    </row>
    <row r="7675" spans="1:27" x14ac:dyDescent="0.25">
      <c r="A7675">
        <v>852522</v>
      </c>
      <c r="B7675" t="s">
        <v>1553</v>
      </c>
      <c r="C7675">
        <v>5</v>
      </c>
      <c r="D7675" t="s">
        <v>824</v>
      </c>
      <c r="E7675" t="s">
        <v>1175</v>
      </c>
      <c r="F7675" t="s">
        <v>29</v>
      </c>
      <c r="G7675" t="s">
        <v>30</v>
      </c>
      <c r="H7675" t="s">
        <v>37</v>
      </c>
      <c r="I7675">
        <v>21</v>
      </c>
      <c r="J7675" t="s">
        <v>33</v>
      </c>
      <c r="K7675">
        <v>27</v>
      </c>
      <c r="L7675">
        <v>51</v>
      </c>
      <c r="M7675">
        <v>51</v>
      </c>
      <c r="N7675" t="s">
        <v>33</v>
      </c>
      <c r="O7675" t="s">
        <v>33</v>
      </c>
      <c r="P7675" t="s">
        <v>33</v>
      </c>
      <c r="Q7675">
        <v>33</v>
      </c>
      <c r="R7675">
        <v>24</v>
      </c>
      <c r="S7675">
        <v>85</v>
      </c>
      <c r="T7675" t="s">
        <v>33</v>
      </c>
      <c r="U7675" t="s">
        <v>33</v>
      </c>
      <c r="V7675">
        <v>51</v>
      </c>
      <c r="W7675">
        <v>51</v>
      </c>
      <c r="X7675">
        <v>0</v>
      </c>
      <c r="Y7675" t="s">
        <v>34</v>
      </c>
      <c r="Z7675" t="s">
        <v>33</v>
      </c>
      <c r="AA7675">
        <f>VLOOKUP(Table1[[#This Row],[Facility Name]],D_2,8,0)</f>
        <v>65</v>
      </c>
    </row>
    <row r="7676" spans="1:27" hidden="1" x14ac:dyDescent="0.25">
      <c r="A7676">
        <v>742545</v>
      </c>
      <c r="B7676" t="s">
        <v>8879</v>
      </c>
      <c r="D7676" t="s">
        <v>5599</v>
      </c>
      <c r="F7676" t="s">
        <v>29</v>
      </c>
      <c r="G7676" t="s">
        <v>30</v>
      </c>
      <c r="H7676" t="s">
        <v>31</v>
      </c>
      <c r="I7676">
        <v>20</v>
      </c>
      <c r="J7676" t="s">
        <v>34</v>
      </c>
      <c r="K7676">
        <v>8</v>
      </c>
      <c r="L7676">
        <v>18</v>
      </c>
      <c r="M7676">
        <v>19</v>
      </c>
      <c r="N7676" t="s">
        <v>34</v>
      </c>
      <c r="O7676" t="s">
        <v>34</v>
      </c>
      <c r="P7676" t="s">
        <v>34</v>
      </c>
      <c r="Q7676">
        <v>13</v>
      </c>
      <c r="R7676">
        <v>7</v>
      </c>
      <c r="S7676">
        <v>13</v>
      </c>
      <c r="T7676" t="s">
        <v>34</v>
      </c>
      <c r="U7676" t="s">
        <v>33</v>
      </c>
      <c r="V7676">
        <v>19</v>
      </c>
      <c r="W7676">
        <v>19</v>
      </c>
      <c r="X7676">
        <v>0</v>
      </c>
      <c r="Y7676" t="s">
        <v>34</v>
      </c>
      <c r="Z7676" t="s">
        <v>33</v>
      </c>
      <c r="AA7676" t="e">
        <f>VLOOKUP(Table1[[#This Row],[Facility Name]],D_2,8,0)</f>
        <v>#N/A</v>
      </c>
    </row>
    <row r="7677" spans="1:27" hidden="1" x14ac:dyDescent="0.25">
      <c r="A7677">
        <v>742546</v>
      </c>
      <c r="B7677" t="s">
        <v>8880</v>
      </c>
      <c r="D7677" t="s">
        <v>5599</v>
      </c>
      <c r="F7677" t="s">
        <v>29</v>
      </c>
      <c r="G7677" t="s">
        <v>30</v>
      </c>
      <c r="H7677" t="s">
        <v>31</v>
      </c>
      <c r="I7677">
        <v>25</v>
      </c>
      <c r="J7677" t="s">
        <v>34</v>
      </c>
      <c r="K7677">
        <v>5</v>
      </c>
      <c r="L7677">
        <v>7</v>
      </c>
      <c r="M7677">
        <v>6</v>
      </c>
      <c r="N7677" t="s">
        <v>34</v>
      </c>
      <c r="O7677" t="s">
        <v>34</v>
      </c>
      <c r="P7677" t="s">
        <v>34</v>
      </c>
      <c r="Q7677">
        <v>6</v>
      </c>
      <c r="R7677">
        <v>2</v>
      </c>
      <c r="S7677">
        <v>6</v>
      </c>
      <c r="T7677" t="s">
        <v>34</v>
      </c>
      <c r="U7677" t="s">
        <v>34</v>
      </c>
      <c r="V7677">
        <v>6</v>
      </c>
      <c r="W7677">
        <v>6</v>
      </c>
      <c r="X7677">
        <v>0</v>
      </c>
      <c r="Y7677" t="s">
        <v>34</v>
      </c>
      <c r="Z7677" t="s">
        <v>34</v>
      </c>
      <c r="AA7677" t="e">
        <f>VLOOKUP(Table1[[#This Row],[Facility Name]],D_2,8,0)</f>
        <v>#N/A</v>
      </c>
    </row>
    <row r="7678" spans="1:27" hidden="1" x14ac:dyDescent="0.25">
      <c r="A7678">
        <v>742547</v>
      </c>
      <c r="B7678" t="s">
        <v>8881</v>
      </c>
      <c r="D7678" t="s">
        <v>5599</v>
      </c>
      <c r="F7678" t="s">
        <v>29</v>
      </c>
      <c r="G7678" t="s">
        <v>30</v>
      </c>
      <c r="H7678" t="s">
        <v>31</v>
      </c>
      <c r="I7678">
        <v>25</v>
      </c>
      <c r="J7678" t="s">
        <v>34</v>
      </c>
      <c r="K7678">
        <v>5</v>
      </c>
      <c r="L7678">
        <v>53</v>
      </c>
      <c r="M7678">
        <v>53</v>
      </c>
      <c r="N7678" t="s">
        <v>34</v>
      </c>
      <c r="O7678" t="s">
        <v>34</v>
      </c>
      <c r="P7678" t="s">
        <v>34</v>
      </c>
      <c r="Q7678">
        <v>7</v>
      </c>
      <c r="R7678">
        <v>9</v>
      </c>
      <c r="S7678">
        <v>7</v>
      </c>
      <c r="T7678" t="s">
        <v>34</v>
      </c>
      <c r="U7678" t="s">
        <v>33</v>
      </c>
      <c r="V7678">
        <v>53</v>
      </c>
      <c r="W7678">
        <v>53</v>
      </c>
      <c r="X7678">
        <v>0</v>
      </c>
      <c r="Y7678" t="s">
        <v>34</v>
      </c>
      <c r="Z7678" t="s">
        <v>33</v>
      </c>
      <c r="AA7678" t="e">
        <f>VLOOKUP(Table1[[#This Row],[Facility Name]],D_2,8,0)</f>
        <v>#N/A</v>
      </c>
    </row>
    <row r="7679" spans="1:27" hidden="1" x14ac:dyDescent="0.25">
      <c r="A7679">
        <v>422682</v>
      </c>
      <c r="B7679" t="s">
        <v>8882</v>
      </c>
      <c r="D7679" t="s">
        <v>6323</v>
      </c>
      <c r="F7679" t="s">
        <v>29</v>
      </c>
      <c r="G7679" t="s">
        <v>63</v>
      </c>
      <c r="H7679" t="s">
        <v>64</v>
      </c>
      <c r="I7679">
        <v>12</v>
      </c>
      <c r="J7679" t="s">
        <v>8521</v>
      </c>
      <c r="K7679" t="s">
        <v>8521</v>
      </c>
      <c r="N7679" t="s">
        <v>8521</v>
      </c>
      <c r="O7679" t="s">
        <v>8521</v>
      </c>
      <c r="P7679" t="s">
        <v>8521</v>
      </c>
      <c r="Q7679" t="s">
        <v>8521</v>
      </c>
      <c r="R7679" t="s">
        <v>8521</v>
      </c>
      <c r="T7679" t="s">
        <v>8521</v>
      </c>
      <c r="U7679" t="s">
        <v>8521</v>
      </c>
      <c r="Y7679" t="s">
        <v>8521</v>
      </c>
      <c r="Z7679" t="s">
        <v>8521</v>
      </c>
      <c r="AA7679" t="e">
        <f>VLOOKUP(Table1[[#This Row],[Facility Name]],D_2,8,0)</f>
        <v>#N/A</v>
      </c>
    </row>
    <row r="7680" spans="1:27" hidden="1" x14ac:dyDescent="0.25">
      <c r="A7680">
        <v>422683</v>
      </c>
      <c r="B7680" t="s">
        <v>8883</v>
      </c>
      <c r="D7680" t="s">
        <v>6323</v>
      </c>
      <c r="F7680" t="s">
        <v>29</v>
      </c>
      <c r="G7680" t="s">
        <v>30</v>
      </c>
      <c r="H7680" t="s">
        <v>31</v>
      </c>
      <c r="I7680">
        <v>17</v>
      </c>
      <c r="J7680" t="s">
        <v>8521</v>
      </c>
      <c r="K7680" t="s">
        <v>8521</v>
      </c>
      <c r="N7680" t="s">
        <v>8521</v>
      </c>
      <c r="O7680" t="s">
        <v>8521</v>
      </c>
      <c r="P7680" t="s">
        <v>8521</v>
      </c>
      <c r="Q7680" t="s">
        <v>8521</v>
      </c>
      <c r="R7680" t="s">
        <v>8521</v>
      </c>
      <c r="T7680" t="s">
        <v>8521</v>
      </c>
      <c r="U7680" t="s">
        <v>8521</v>
      </c>
      <c r="Y7680" t="s">
        <v>8521</v>
      </c>
      <c r="Z7680" t="s">
        <v>8521</v>
      </c>
      <c r="AA7680" t="e">
        <f>VLOOKUP(Table1[[#This Row],[Facility Name]],D_2,8,0)</f>
        <v>#N/A</v>
      </c>
    </row>
    <row r="7681" spans="1:27" hidden="1" x14ac:dyDescent="0.25">
      <c r="A7681">
        <v>102921</v>
      </c>
      <c r="B7681" t="s">
        <v>8884</v>
      </c>
      <c r="D7681" t="s">
        <v>836</v>
      </c>
      <c r="F7681" t="s">
        <v>29</v>
      </c>
      <c r="G7681" t="s">
        <v>63</v>
      </c>
      <c r="H7681" t="s">
        <v>64</v>
      </c>
      <c r="I7681">
        <v>16</v>
      </c>
      <c r="J7681" t="s">
        <v>8521</v>
      </c>
      <c r="K7681" t="s">
        <v>8521</v>
      </c>
      <c r="N7681" t="s">
        <v>8521</v>
      </c>
      <c r="O7681" t="s">
        <v>8521</v>
      </c>
      <c r="P7681" t="s">
        <v>8521</v>
      </c>
      <c r="Q7681" t="s">
        <v>8521</v>
      </c>
      <c r="R7681" t="s">
        <v>8521</v>
      </c>
      <c r="T7681" t="s">
        <v>8521</v>
      </c>
      <c r="U7681" t="s">
        <v>8521</v>
      </c>
      <c r="Y7681" t="s">
        <v>8521</v>
      </c>
      <c r="Z7681" t="s">
        <v>8521</v>
      </c>
      <c r="AA7681" t="e">
        <f>VLOOKUP(Table1[[#This Row],[Facility Name]],D_2,8,0)</f>
        <v>#N/A</v>
      </c>
    </row>
    <row r="7682" spans="1:27" hidden="1" x14ac:dyDescent="0.25">
      <c r="A7682">
        <v>682688</v>
      </c>
      <c r="B7682" t="s">
        <v>8885</v>
      </c>
      <c r="D7682" t="s">
        <v>836</v>
      </c>
      <c r="F7682" t="s">
        <v>29</v>
      </c>
      <c r="G7682" t="s">
        <v>63</v>
      </c>
      <c r="H7682" t="s">
        <v>64</v>
      </c>
      <c r="I7682">
        <v>11</v>
      </c>
      <c r="J7682" t="s">
        <v>8521</v>
      </c>
      <c r="K7682" t="s">
        <v>8521</v>
      </c>
      <c r="N7682" t="s">
        <v>8521</v>
      </c>
      <c r="O7682" t="s">
        <v>8521</v>
      </c>
      <c r="P7682" t="s">
        <v>8521</v>
      </c>
      <c r="Q7682" t="s">
        <v>8521</v>
      </c>
      <c r="R7682" t="s">
        <v>8521</v>
      </c>
      <c r="T7682" t="s">
        <v>8521</v>
      </c>
      <c r="U7682" t="s">
        <v>8521</v>
      </c>
      <c r="Y7682" t="s">
        <v>8521</v>
      </c>
      <c r="Z7682" t="s">
        <v>8521</v>
      </c>
      <c r="AA7682" t="e">
        <f>VLOOKUP(Table1[[#This Row],[Facility Name]],D_2,8,0)</f>
        <v>#N/A</v>
      </c>
    </row>
    <row r="7683" spans="1:27" hidden="1" x14ac:dyDescent="0.25">
      <c r="A7683">
        <v>682692</v>
      </c>
      <c r="B7683" t="s">
        <v>8886</v>
      </c>
      <c r="D7683" t="s">
        <v>836</v>
      </c>
      <c r="F7683" t="s">
        <v>29</v>
      </c>
      <c r="G7683" t="s">
        <v>30</v>
      </c>
      <c r="H7683" t="s">
        <v>8887</v>
      </c>
      <c r="I7683">
        <v>12</v>
      </c>
      <c r="J7683" t="s">
        <v>8521</v>
      </c>
      <c r="K7683" t="s">
        <v>8521</v>
      </c>
      <c r="N7683" t="s">
        <v>8521</v>
      </c>
      <c r="O7683" t="s">
        <v>8521</v>
      </c>
      <c r="P7683" t="s">
        <v>8521</v>
      </c>
      <c r="Q7683" t="s">
        <v>8521</v>
      </c>
      <c r="R7683" t="s">
        <v>8521</v>
      </c>
      <c r="T7683" t="s">
        <v>8521</v>
      </c>
      <c r="U7683" t="s">
        <v>8521</v>
      </c>
      <c r="Y7683" t="s">
        <v>8521</v>
      </c>
      <c r="Z7683" t="s">
        <v>8521</v>
      </c>
      <c r="AA7683" t="e">
        <f>VLOOKUP(Table1[[#This Row],[Facility Name]],D_2,8,0)</f>
        <v>#N/A</v>
      </c>
    </row>
    <row r="7684" spans="1:27" hidden="1" x14ac:dyDescent="0.25">
      <c r="A7684">
        <v>682694</v>
      </c>
      <c r="B7684" t="s">
        <v>8888</v>
      </c>
      <c r="D7684" t="s">
        <v>836</v>
      </c>
      <c r="F7684" t="s">
        <v>29</v>
      </c>
      <c r="G7684" t="s">
        <v>30</v>
      </c>
      <c r="H7684" t="s">
        <v>37</v>
      </c>
      <c r="I7684">
        <v>11</v>
      </c>
      <c r="J7684" t="s">
        <v>8521</v>
      </c>
      <c r="K7684" t="s">
        <v>8521</v>
      </c>
      <c r="N7684" t="s">
        <v>8521</v>
      </c>
      <c r="O7684" t="s">
        <v>8521</v>
      </c>
      <c r="P7684" t="s">
        <v>8521</v>
      </c>
      <c r="Q7684" t="s">
        <v>8521</v>
      </c>
      <c r="R7684" t="s">
        <v>8521</v>
      </c>
      <c r="T7684" t="s">
        <v>8521</v>
      </c>
      <c r="U7684" t="s">
        <v>8521</v>
      </c>
      <c r="Y7684" t="s">
        <v>8521</v>
      </c>
      <c r="Z7684" t="s">
        <v>8521</v>
      </c>
      <c r="AA7684" t="e">
        <f>VLOOKUP(Table1[[#This Row],[Facility Name]],D_2,8,0)</f>
        <v>#N/A</v>
      </c>
    </row>
    <row r="7685" spans="1:27" hidden="1" x14ac:dyDescent="0.25">
      <c r="A7685">
        <v>682697</v>
      </c>
      <c r="B7685" t="s">
        <v>8889</v>
      </c>
      <c r="D7685" t="s">
        <v>836</v>
      </c>
      <c r="F7685" t="s">
        <v>29</v>
      </c>
      <c r="G7685" t="s">
        <v>30</v>
      </c>
      <c r="H7685" t="s">
        <v>407</v>
      </c>
      <c r="I7685">
        <v>12</v>
      </c>
      <c r="J7685" t="s">
        <v>8521</v>
      </c>
      <c r="K7685" t="s">
        <v>8521</v>
      </c>
      <c r="N7685" t="s">
        <v>8521</v>
      </c>
      <c r="O7685" t="s">
        <v>8521</v>
      </c>
      <c r="P7685" t="s">
        <v>8521</v>
      </c>
      <c r="Q7685" t="s">
        <v>8521</v>
      </c>
      <c r="R7685" t="s">
        <v>8521</v>
      </c>
      <c r="T7685" t="s">
        <v>8521</v>
      </c>
      <c r="U7685" t="s">
        <v>8521</v>
      </c>
      <c r="Y7685" t="s">
        <v>8521</v>
      </c>
      <c r="Z7685" t="s">
        <v>8521</v>
      </c>
      <c r="AA7685" t="e">
        <f>VLOOKUP(Table1[[#This Row],[Facility Name]],D_2,8,0)</f>
        <v>#N/A</v>
      </c>
    </row>
    <row r="7686" spans="1:27" hidden="1" x14ac:dyDescent="0.25">
      <c r="A7686">
        <v>852519</v>
      </c>
      <c r="B7686" t="s">
        <v>8754</v>
      </c>
      <c r="C7686">
        <v>3</v>
      </c>
      <c r="D7686" t="s">
        <v>824</v>
      </c>
      <c r="E7686" t="s">
        <v>1119</v>
      </c>
      <c r="F7686" t="s">
        <v>29</v>
      </c>
      <c r="G7686" t="s">
        <v>30</v>
      </c>
      <c r="H7686" t="s">
        <v>31</v>
      </c>
      <c r="I7686">
        <v>13</v>
      </c>
      <c r="J7686" t="s">
        <v>33</v>
      </c>
      <c r="K7686">
        <v>32</v>
      </c>
      <c r="L7686">
        <v>44</v>
      </c>
      <c r="M7686">
        <v>49</v>
      </c>
      <c r="N7686" t="s">
        <v>33</v>
      </c>
      <c r="O7686" t="s">
        <v>33</v>
      </c>
      <c r="P7686" t="s">
        <v>33</v>
      </c>
      <c r="Q7686">
        <v>36</v>
      </c>
      <c r="R7686">
        <v>33</v>
      </c>
      <c r="S7686">
        <v>94</v>
      </c>
      <c r="T7686" t="s">
        <v>33</v>
      </c>
      <c r="U7686" t="s">
        <v>33</v>
      </c>
      <c r="V7686">
        <v>45</v>
      </c>
      <c r="W7686">
        <v>45</v>
      </c>
      <c r="X7686">
        <v>0</v>
      </c>
      <c r="Y7686" t="s">
        <v>34</v>
      </c>
      <c r="Z7686" t="s">
        <v>33</v>
      </c>
      <c r="AA7686" t="e">
        <f>VLOOKUP(Table1[[#This Row],[Facility Name]],D_2,8,0)</f>
        <v>#N/A</v>
      </c>
    </row>
    <row r="7687" spans="1:27" hidden="1" x14ac:dyDescent="0.25">
      <c r="A7687">
        <v>852520</v>
      </c>
      <c r="B7687" t="s">
        <v>8755</v>
      </c>
      <c r="C7687">
        <v>3</v>
      </c>
      <c r="D7687" t="s">
        <v>824</v>
      </c>
      <c r="E7687" t="s">
        <v>458</v>
      </c>
      <c r="F7687" t="s">
        <v>29</v>
      </c>
      <c r="G7687" t="s">
        <v>30</v>
      </c>
      <c r="H7687" t="s">
        <v>31</v>
      </c>
      <c r="I7687">
        <v>16</v>
      </c>
      <c r="J7687" t="s">
        <v>33</v>
      </c>
      <c r="K7687">
        <v>28</v>
      </c>
      <c r="L7687">
        <v>58</v>
      </c>
      <c r="M7687">
        <v>63</v>
      </c>
      <c r="N7687" t="s">
        <v>33</v>
      </c>
      <c r="O7687" t="s">
        <v>33</v>
      </c>
      <c r="P7687" t="s">
        <v>33</v>
      </c>
      <c r="Q7687">
        <v>35</v>
      </c>
      <c r="R7687">
        <v>24</v>
      </c>
      <c r="S7687">
        <v>83</v>
      </c>
      <c r="T7687" t="s">
        <v>33</v>
      </c>
      <c r="U7687" t="s">
        <v>33</v>
      </c>
      <c r="V7687">
        <v>57</v>
      </c>
      <c r="W7687">
        <v>57</v>
      </c>
      <c r="X7687">
        <v>0</v>
      </c>
      <c r="Y7687" t="s">
        <v>34</v>
      </c>
      <c r="Z7687" t="s">
        <v>33</v>
      </c>
      <c r="AA7687" t="e">
        <f>VLOOKUP(Table1[[#This Row],[Facility Name]],D_2,8,0)</f>
        <v>#N/A</v>
      </c>
    </row>
    <row r="7688" spans="1:27" x14ac:dyDescent="0.25">
      <c r="A7688">
        <v>852523</v>
      </c>
      <c r="B7688" t="s">
        <v>8794</v>
      </c>
      <c r="C7688">
        <v>2</v>
      </c>
      <c r="D7688" t="s">
        <v>824</v>
      </c>
      <c r="E7688" t="s">
        <v>825</v>
      </c>
      <c r="F7688" t="s">
        <v>29</v>
      </c>
      <c r="G7688" t="s">
        <v>63</v>
      </c>
      <c r="H7688" t="s">
        <v>64</v>
      </c>
      <c r="I7688">
        <v>17</v>
      </c>
      <c r="J7688" t="s">
        <v>33</v>
      </c>
      <c r="K7688">
        <v>23</v>
      </c>
      <c r="L7688">
        <v>37</v>
      </c>
      <c r="M7688">
        <v>38</v>
      </c>
      <c r="N7688" t="s">
        <v>33</v>
      </c>
      <c r="O7688" t="s">
        <v>33</v>
      </c>
      <c r="P7688" t="s">
        <v>33</v>
      </c>
      <c r="Q7688">
        <v>30</v>
      </c>
      <c r="R7688">
        <v>32</v>
      </c>
      <c r="S7688">
        <v>65</v>
      </c>
      <c r="T7688" t="s">
        <v>33</v>
      </c>
      <c r="U7688" t="s">
        <v>33</v>
      </c>
      <c r="V7688">
        <v>31</v>
      </c>
      <c r="W7688">
        <v>31</v>
      </c>
      <c r="X7688">
        <v>0</v>
      </c>
      <c r="Y7688" t="s">
        <v>34</v>
      </c>
      <c r="Z7688" t="s">
        <v>33</v>
      </c>
      <c r="AA7688">
        <f>VLOOKUP(Table1[[#This Row],[Facility Name]],D_2,8,0)</f>
        <v>44</v>
      </c>
    </row>
    <row r="7689" spans="1:27" x14ac:dyDescent="0.25">
      <c r="A7689">
        <v>852524</v>
      </c>
      <c r="B7689" t="s">
        <v>8795</v>
      </c>
      <c r="C7689">
        <v>3</v>
      </c>
      <c r="D7689" t="s">
        <v>824</v>
      </c>
      <c r="E7689" t="s">
        <v>896</v>
      </c>
      <c r="F7689" t="s">
        <v>29</v>
      </c>
      <c r="G7689" t="s">
        <v>30</v>
      </c>
      <c r="H7689" t="s">
        <v>294</v>
      </c>
      <c r="I7689">
        <v>15</v>
      </c>
      <c r="J7689" t="s">
        <v>33</v>
      </c>
      <c r="K7689">
        <v>18</v>
      </c>
      <c r="L7689">
        <v>27</v>
      </c>
      <c r="M7689">
        <v>29</v>
      </c>
      <c r="N7689" t="s">
        <v>33</v>
      </c>
      <c r="O7689" t="s">
        <v>33</v>
      </c>
      <c r="P7689" t="s">
        <v>33</v>
      </c>
      <c r="Q7689">
        <v>21</v>
      </c>
      <c r="R7689">
        <v>31</v>
      </c>
      <c r="S7689">
        <v>43</v>
      </c>
      <c r="T7689" t="s">
        <v>33</v>
      </c>
      <c r="U7689" t="s">
        <v>33</v>
      </c>
      <c r="V7689">
        <v>29</v>
      </c>
      <c r="W7689">
        <v>29</v>
      </c>
      <c r="X7689">
        <v>0</v>
      </c>
      <c r="Y7689" t="s">
        <v>34</v>
      </c>
      <c r="Z7689" t="s">
        <v>33</v>
      </c>
      <c r="AA7689">
        <f>VLOOKUP(Table1[[#This Row],[Facility Name]],D_2,8,0)</f>
        <v>79</v>
      </c>
    </row>
    <row r="7690" spans="1:27" x14ac:dyDescent="0.25">
      <c r="A7690">
        <v>852528</v>
      </c>
      <c r="B7690" t="s">
        <v>8799</v>
      </c>
      <c r="C7690">
        <v>5</v>
      </c>
      <c r="D7690" t="s">
        <v>824</v>
      </c>
      <c r="E7690" t="s">
        <v>834</v>
      </c>
      <c r="F7690" t="s">
        <v>29</v>
      </c>
      <c r="G7690" t="s">
        <v>30</v>
      </c>
      <c r="H7690" t="s">
        <v>45</v>
      </c>
      <c r="I7690">
        <v>24</v>
      </c>
      <c r="J7690" t="s">
        <v>33</v>
      </c>
      <c r="K7690">
        <v>85</v>
      </c>
      <c r="L7690">
        <v>42</v>
      </c>
      <c r="M7690">
        <v>43</v>
      </c>
      <c r="N7690" t="s">
        <v>33</v>
      </c>
      <c r="O7690" t="s">
        <v>33</v>
      </c>
      <c r="P7690" t="s">
        <v>33</v>
      </c>
      <c r="Q7690">
        <v>100</v>
      </c>
      <c r="R7690">
        <v>34</v>
      </c>
      <c r="S7690">
        <v>215</v>
      </c>
      <c r="T7690" t="s">
        <v>33</v>
      </c>
      <c r="U7690" t="s">
        <v>33</v>
      </c>
      <c r="V7690">
        <v>42</v>
      </c>
      <c r="W7690">
        <v>42</v>
      </c>
      <c r="X7690">
        <v>0</v>
      </c>
      <c r="Y7690" t="s">
        <v>34</v>
      </c>
      <c r="Z7690" t="s">
        <v>33</v>
      </c>
      <c r="AA7690">
        <f>VLOOKUP(Table1[[#This Row],[Facility Name]],D_2,8,0)</f>
        <v>50</v>
      </c>
    </row>
    <row r="7691" spans="1:27" x14ac:dyDescent="0.25">
      <c r="A7691">
        <v>852529</v>
      </c>
      <c r="B7691" t="s">
        <v>8842</v>
      </c>
      <c r="C7691">
        <v>2</v>
      </c>
      <c r="D7691" t="s">
        <v>824</v>
      </c>
      <c r="E7691" t="s">
        <v>133</v>
      </c>
      <c r="F7691" t="s">
        <v>29</v>
      </c>
      <c r="G7691" t="s">
        <v>30</v>
      </c>
      <c r="H7691" t="s">
        <v>45</v>
      </c>
      <c r="I7691">
        <v>22</v>
      </c>
      <c r="J7691" t="s">
        <v>33</v>
      </c>
      <c r="K7691">
        <v>61</v>
      </c>
      <c r="L7691">
        <v>85</v>
      </c>
      <c r="M7691">
        <v>91</v>
      </c>
      <c r="N7691" t="s">
        <v>33</v>
      </c>
      <c r="O7691" t="s">
        <v>33</v>
      </c>
      <c r="P7691" t="s">
        <v>33</v>
      </c>
      <c r="Q7691">
        <v>69</v>
      </c>
      <c r="R7691">
        <v>61</v>
      </c>
      <c r="S7691">
        <v>117</v>
      </c>
      <c r="T7691" t="s">
        <v>32</v>
      </c>
      <c r="U7691" t="s">
        <v>33</v>
      </c>
      <c r="V7691">
        <v>92</v>
      </c>
      <c r="W7691">
        <v>92</v>
      </c>
      <c r="X7691">
        <v>0</v>
      </c>
      <c r="Y7691" t="s">
        <v>34</v>
      </c>
      <c r="Z7691" t="s">
        <v>33</v>
      </c>
      <c r="AA7691">
        <f>VLOOKUP(Table1[[#This Row],[Facility Name]],D_2,8,0)</f>
        <v>53</v>
      </c>
    </row>
    <row r="7692" spans="1:27" x14ac:dyDescent="0.25">
      <c r="A7692">
        <v>852530</v>
      </c>
      <c r="B7692" t="s">
        <v>8843</v>
      </c>
      <c r="C7692">
        <v>2</v>
      </c>
      <c r="D7692" t="s">
        <v>824</v>
      </c>
      <c r="E7692" t="s">
        <v>932</v>
      </c>
      <c r="F7692" t="s">
        <v>29</v>
      </c>
      <c r="G7692" t="s">
        <v>30</v>
      </c>
      <c r="H7692" t="s">
        <v>407</v>
      </c>
      <c r="I7692">
        <v>16</v>
      </c>
      <c r="J7692" t="s">
        <v>33</v>
      </c>
      <c r="K7692">
        <v>33</v>
      </c>
      <c r="L7692">
        <v>47</v>
      </c>
      <c r="M7692">
        <v>57</v>
      </c>
      <c r="N7692" t="s">
        <v>33</v>
      </c>
      <c r="O7692" t="s">
        <v>32</v>
      </c>
      <c r="P7692" t="s">
        <v>33</v>
      </c>
      <c r="Q7692">
        <v>37</v>
      </c>
      <c r="R7692">
        <v>72</v>
      </c>
      <c r="S7692">
        <v>63</v>
      </c>
      <c r="T7692" t="s">
        <v>33</v>
      </c>
      <c r="U7692" t="s">
        <v>33</v>
      </c>
      <c r="V7692">
        <v>58</v>
      </c>
      <c r="W7692">
        <v>58</v>
      </c>
      <c r="X7692">
        <v>0</v>
      </c>
      <c r="Y7692" t="s">
        <v>34</v>
      </c>
      <c r="Z7692" t="s">
        <v>33</v>
      </c>
      <c r="AA7692">
        <f>VLOOKUP(Table1[[#This Row],[Facility Name]],D_2,8,0)</f>
        <v>46</v>
      </c>
    </row>
    <row r="7693" spans="1:27" hidden="1" x14ac:dyDescent="0.25">
      <c r="A7693">
        <v>852541</v>
      </c>
      <c r="B7693" t="s">
        <v>8896</v>
      </c>
      <c r="C7693">
        <v>3</v>
      </c>
      <c r="D7693" t="s">
        <v>824</v>
      </c>
      <c r="F7693" t="s">
        <v>29</v>
      </c>
      <c r="G7693" t="s">
        <v>30</v>
      </c>
      <c r="H7693" t="s">
        <v>31</v>
      </c>
      <c r="I7693">
        <v>13</v>
      </c>
      <c r="J7693" t="s">
        <v>32</v>
      </c>
      <c r="K7693">
        <v>36</v>
      </c>
      <c r="L7693">
        <v>48</v>
      </c>
      <c r="M7693">
        <v>52</v>
      </c>
      <c r="N7693" t="s">
        <v>33</v>
      </c>
      <c r="O7693" t="s">
        <v>33</v>
      </c>
      <c r="P7693" t="s">
        <v>33</v>
      </c>
      <c r="Q7693">
        <v>38</v>
      </c>
      <c r="R7693">
        <v>53</v>
      </c>
      <c r="S7693">
        <v>75</v>
      </c>
      <c r="T7693" t="s">
        <v>33</v>
      </c>
      <c r="U7693" t="s">
        <v>33</v>
      </c>
      <c r="V7693">
        <v>52</v>
      </c>
      <c r="W7693">
        <v>52</v>
      </c>
      <c r="X7693">
        <v>0</v>
      </c>
      <c r="Y7693" t="s">
        <v>34</v>
      </c>
      <c r="Z7693" t="s">
        <v>33</v>
      </c>
      <c r="AA7693" t="e">
        <f>VLOOKUP(Table1[[#This Row],[Facility Name]],D_2,8,0)</f>
        <v>#N/A</v>
      </c>
    </row>
    <row r="7694" spans="1:27" hidden="1" x14ac:dyDescent="0.25">
      <c r="A7694">
        <v>852542</v>
      </c>
      <c r="B7694" t="s">
        <v>8897</v>
      </c>
      <c r="C7694">
        <v>3</v>
      </c>
      <c r="D7694" t="s">
        <v>824</v>
      </c>
      <c r="F7694" t="s">
        <v>29</v>
      </c>
      <c r="G7694" t="s">
        <v>30</v>
      </c>
      <c r="H7694" t="s">
        <v>31</v>
      </c>
      <c r="I7694">
        <v>41</v>
      </c>
      <c r="J7694" t="s">
        <v>32</v>
      </c>
      <c r="K7694">
        <v>84</v>
      </c>
      <c r="L7694">
        <v>109</v>
      </c>
      <c r="M7694">
        <v>118</v>
      </c>
      <c r="N7694" t="s">
        <v>33</v>
      </c>
      <c r="O7694" t="s">
        <v>33</v>
      </c>
      <c r="P7694" t="s">
        <v>40</v>
      </c>
      <c r="Q7694">
        <v>96</v>
      </c>
      <c r="R7694">
        <v>180</v>
      </c>
      <c r="S7694">
        <v>179</v>
      </c>
      <c r="T7694" t="s">
        <v>33</v>
      </c>
      <c r="U7694" t="s">
        <v>33</v>
      </c>
      <c r="V7694">
        <v>116</v>
      </c>
      <c r="W7694">
        <v>116</v>
      </c>
      <c r="X7694">
        <v>0</v>
      </c>
      <c r="Y7694" t="s">
        <v>34</v>
      </c>
      <c r="Z7694" t="s">
        <v>33</v>
      </c>
      <c r="AA7694" t="e">
        <f>VLOOKUP(Table1[[#This Row],[Facility Name]],D_2,8,0)</f>
        <v>#N/A</v>
      </c>
    </row>
    <row r="7695" spans="1:27" hidden="1" x14ac:dyDescent="0.25">
      <c r="A7695">
        <v>852543</v>
      </c>
      <c r="B7695" t="s">
        <v>8898</v>
      </c>
      <c r="C7695">
        <v>3</v>
      </c>
      <c r="D7695" t="s">
        <v>824</v>
      </c>
      <c r="F7695" t="s">
        <v>29</v>
      </c>
      <c r="G7695" t="s">
        <v>30</v>
      </c>
      <c r="H7695" t="s">
        <v>31</v>
      </c>
      <c r="I7695">
        <v>16</v>
      </c>
      <c r="J7695" t="s">
        <v>33</v>
      </c>
      <c r="K7695">
        <v>28</v>
      </c>
      <c r="L7695">
        <v>42</v>
      </c>
      <c r="M7695">
        <v>48</v>
      </c>
      <c r="N7695" t="s">
        <v>33</v>
      </c>
      <c r="O7695" t="s">
        <v>33</v>
      </c>
      <c r="P7695" t="s">
        <v>33</v>
      </c>
      <c r="Q7695">
        <v>33</v>
      </c>
      <c r="R7695">
        <v>35</v>
      </c>
      <c r="S7695">
        <v>49</v>
      </c>
      <c r="T7695" t="s">
        <v>33</v>
      </c>
      <c r="U7695" t="s">
        <v>33</v>
      </c>
      <c r="V7695">
        <v>42</v>
      </c>
      <c r="W7695">
        <v>42</v>
      </c>
      <c r="X7695">
        <v>0</v>
      </c>
      <c r="Y7695" t="s">
        <v>34</v>
      </c>
      <c r="Z7695" t="s">
        <v>33</v>
      </c>
      <c r="AA7695" t="e">
        <f>VLOOKUP(Table1[[#This Row],[Facility Name]],D_2,8,0)</f>
        <v>#N/A</v>
      </c>
    </row>
    <row r="7696" spans="1:27" hidden="1" x14ac:dyDescent="0.25">
      <c r="A7696">
        <v>742548</v>
      </c>
      <c r="B7696" t="s">
        <v>8899</v>
      </c>
      <c r="D7696" t="s">
        <v>5599</v>
      </c>
      <c r="F7696" t="s">
        <v>29</v>
      </c>
      <c r="G7696" t="s">
        <v>30</v>
      </c>
      <c r="H7696" t="s">
        <v>37</v>
      </c>
      <c r="I7696">
        <v>13</v>
      </c>
      <c r="J7696" t="s">
        <v>34</v>
      </c>
      <c r="K7696">
        <v>8</v>
      </c>
      <c r="L7696">
        <v>15</v>
      </c>
      <c r="M7696">
        <v>18</v>
      </c>
      <c r="N7696" t="s">
        <v>34</v>
      </c>
      <c r="O7696" t="s">
        <v>34</v>
      </c>
      <c r="P7696" t="s">
        <v>34</v>
      </c>
      <c r="Q7696">
        <v>8</v>
      </c>
      <c r="R7696">
        <v>2</v>
      </c>
      <c r="S7696">
        <v>8</v>
      </c>
      <c r="T7696" t="s">
        <v>34</v>
      </c>
      <c r="U7696" t="s">
        <v>33</v>
      </c>
      <c r="V7696">
        <v>16</v>
      </c>
      <c r="W7696">
        <v>16</v>
      </c>
      <c r="X7696">
        <v>0</v>
      </c>
      <c r="Y7696" t="s">
        <v>34</v>
      </c>
      <c r="Z7696" t="s">
        <v>33</v>
      </c>
      <c r="AA7696" t="e">
        <f>VLOOKUP(Table1[[#This Row],[Facility Name]],D_2,8,0)</f>
        <v>#N/A</v>
      </c>
    </row>
    <row r="7697" spans="1:27" hidden="1" x14ac:dyDescent="0.25">
      <c r="A7697">
        <v>742549</v>
      </c>
      <c r="B7697" t="s">
        <v>8900</v>
      </c>
      <c r="D7697" t="s">
        <v>5599</v>
      </c>
      <c r="F7697" t="s">
        <v>29</v>
      </c>
      <c r="G7697" t="s">
        <v>30</v>
      </c>
      <c r="H7697" t="s">
        <v>294</v>
      </c>
      <c r="I7697">
        <v>37</v>
      </c>
      <c r="J7697" t="s">
        <v>34</v>
      </c>
      <c r="K7697">
        <v>4</v>
      </c>
      <c r="L7697">
        <v>11</v>
      </c>
      <c r="M7697">
        <v>17</v>
      </c>
      <c r="N7697" t="s">
        <v>34</v>
      </c>
      <c r="O7697" t="s">
        <v>34</v>
      </c>
      <c r="P7697" t="s">
        <v>34</v>
      </c>
      <c r="Q7697">
        <v>6</v>
      </c>
      <c r="R7697">
        <v>7</v>
      </c>
      <c r="S7697">
        <v>6</v>
      </c>
      <c r="T7697" t="s">
        <v>34</v>
      </c>
      <c r="U7697" t="s">
        <v>33</v>
      </c>
      <c r="V7697">
        <v>20</v>
      </c>
      <c r="W7697">
        <v>20</v>
      </c>
      <c r="X7697">
        <v>0</v>
      </c>
      <c r="Y7697" t="s">
        <v>34</v>
      </c>
      <c r="Z7697" t="s">
        <v>33</v>
      </c>
      <c r="AA7697" t="e">
        <f>VLOOKUP(Table1[[#This Row],[Facility Name]],D_2,8,0)</f>
        <v>#N/A</v>
      </c>
    </row>
    <row r="7698" spans="1:27" hidden="1" x14ac:dyDescent="0.25">
      <c r="A7698">
        <v>742550</v>
      </c>
      <c r="B7698" t="s">
        <v>8901</v>
      </c>
      <c r="D7698" t="s">
        <v>5599</v>
      </c>
      <c r="F7698" t="s">
        <v>29</v>
      </c>
      <c r="G7698" t="s">
        <v>30</v>
      </c>
      <c r="H7698" t="s">
        <v>31</v>
      </c>
      <c r="I7698">
        <v>21</v>
      </c>
      <c r="J7698" t="s">
        <v>34</v>
      </c>
      <c r="K7698">
        <v>0</v>
      </c>
      <c r="L7698">
        <v>4</v>
      </c>
      <c r="M7698">
        <v>4</v>
      </c>
      <c r="N7698" t="s">
        <v>34</v>
      </c>
      <c r="O7698" t="s">
        <v>34</v>
      </c>
      <c r="P7698" t="s">
        <v>34</v>
      </c>
      <c r="Q7698">
        <v>0</v>
      </c>
      <c r="R7698">
        <v>0</v>
      </c>
      <c r="S7698">
        <v>0</v>
      </c>
      <c r="T7698" t="s">
        <v>34</v>
      </c>
      <c r="U7698" t="s">
        <v>34</v>
      </c>
      <c r="V7698">
        <v>4</v>
      </c>
      <c r="W7698">
        <v>4</v>
      </c>
      <c r="X7698">
        <v>0</v>
      </c>
      <c r="Y7698" t="s">
        <v>34</v>
      </c>
      <c r="Z7698" t="s">
        <v>34</v>
      </c>
      <c r="AA7698" t="e">
        <f>VLOOKUP(Table1[[#This Row],[Facility Name]],D_2,8,0)</f>
        <v>#N/A</v>
      </c>
    </row>
    <row r="7699" spans="1:27" hidden="1" x14ac:dyDescent="0.25">
      <c r="A7699">
        <v>682643</v>
      </c>
      <c r="B7699" t="s">
        <v>8902</v>
      </c>
      <c r="D7699" t="s">
        <v>836</v>
      </c>
      <c r="F7699" t="s">
        <v>29</v>
      </c>
      <c r="G7699" t="s">
        <v>63</v>
      </c>
      <c r="H7699" t="s">
        <v>64</v>
      </c>
      <c r="I7699">
        <v>6</v>
      </c>
      <c r="J7699" t="s">
        <v>34</v>
      </c>
      <c r="K7699">
        <v>7</v>
      </c>
      <c r="L7699">
        <v>13</v>
      </c>
      <c r="M7699">
        <v>14</v>
      </c>
      <c r="N7699" t="s">
        <v>34</v>
      </c>
      <c r="O7699" t="s">
        <v>34</v>
      </c>
      <c r="P7699" t="s">
        <v>34</v>
      </c>
      <c r="Q7699">
        <v>7</v>
      </c>
      <c r="R7699">
        <v>6</v>
      </c>
      <c r="S7699">
        <v>12</v>
      </c>
      <c r="T7699" t="s">
        <v>34</v>
      </c>
      <c r="U7699" t="s">
        <v>33</v>
      </c>
      <c r="V7699">
        <v>14</v>
      </c>
      <c r="W7699">
        <v>14</v>
      </c>
      <c r="X7699">
        <v>0</v>
      </c>
      <c r="Y7699" t="s">
        <v>34</v>
      </c>
      <c r="Z7699" t="s">
        <v>33</v>
      </c>
      <c r="AA7699" t="str">
        <f>VLOOKUP(Table1[[#This Row],[Facility Name]],D_2,8,0)</f>
        <v>No Score</v>
      </c>
    </row>
    <row r="7700" spans="1:27" x14ac:dyDescent="0.25">
      <c r="A7700">
        <v>852531</v>
      </c>
      <c r="B7700" t="s">
        <v>8844</v>
      </c>
      <c r="C7700">
        <v>4</v>
      </c>
      <c r="D7700" t="s">
        <v>824</v>
      </c>
      <c r="E7700" t="s">
        <v>114</v>
      </c>
      <c r="F7700" t="s">
        <v>29</v>
      </c>
      <c r="G7700" t="s">
        <v>30</v>
      </c>
      <c r="H7700" t="s">
        <v>407</v>
      </c>
      <c r="I7700">
        <v>17</v>
      </c>
      <c r="J7700" t="s">
        <v>34</v>
      </c>
      <c r="K7700">
        <v>17</v>
      </c>
      <c r="L7700">
        <v>38</v>
      </c>
      <c r="M7700">
        <v>39</v>
      </c>
      <c r="N7700" t="s">
        <v>33</v>
      </c>
      <c r="O7700" t="s">
        <v>33</v>
      </c>
      <c r="P7700" t="s">
        <v>33</v>
      </c>
      <c r="Q7700">
        <v>34</v>
      </c>
      <c r="R7700">
        <v>38</v>
      </c>
      <c r="S7700">
        <v>61</v>
      </c>
      <c r="T7700" t="s">
        <v>33</v>
      </c>
      <c r="U7700" t="s">
        <v>33</v>
      </c>
      <c r="V7700">
        <v>34</v>
      </c>
      <c r="W7700">
        <v>34</v>
      </c>
      <c r="X7700">
        <v>0</v>
      </c>
      <c r="Y7700" t="s">
        <v>34</v>
      </c>
      <c r="Z7700" t="s">
        <v>33</v>
      </c>
      <c r="AA7700">
        <f>VLOOKUP(Table1[[#This Row],[Facility Name]],D_2,8,0)</f>
        <v>66</v>
      </c>
    </row>
    <row r="7701" spans="1:27" hidden="1" x14ac:dyDescent="0.25">
      <c r="A7701">
        <v>682645</v>
      </c>
      <c r="B7701" t="s">
        <v>8904</v>
      </c>
      <c r="C7701">
        <v>1</v>
      </c>
      <c r="D7701" t="s">
        <v>836</v>
      </c>
      <c r="F7701" t="s">
        <v>29</v>
      </c>
      <c r="G7701" t="s">
        <v>63</v>
      </c>
      <c r="H7701" t="s">
        <v>64</v>
      </c>
      <c r="I7701">
        <v>18</v>
      </c>
      <c r="J7701" t="s">
        <v>34</v>
      </c>
      <c r="K7701">
        <v>9</v>
      </c>
      <c r="L7701">
        <v>15</v>
      </c>
      <c r="M7701">
        <v>20</v>
      </c>
      <c r="N7701" t="s">
        <v>33</v>
      </c>
      <c r="O7701" t="s">
        <v>33</v>
      </c>
      <c r="P7701" t="s">
        <v>34</v>
      </c>
      <c r="Q7701">
        <v>9</v>
      </c>
      <c r="R7701">
        <v>14</v>
      </c>
      <c r="S7701">
        <v>14</v>
      </c>
      <c r="T7701" t="s">
        <v>33</v>
      </c>
      <c r="U7701" t="s">
        <v>33</v>
      </c>
      <c r="V7701">
        <v>20</v>
      </c>
      <c r="W7701">
        <v>20</v>
      </c>
      <c r="X7701">
        <v>0</v>
      </c>
      <c r="Y7701" t="s">
        <v>34</v>
      </c>
      <c r="Z7701" t="s">
        <v>33</v>
      </c>
      <c r="AA7701" t="str">
        <f>VLOOKUP(Table1[[#This Row],[Facility Name]],D_2,8,0)</f>
        <v>No Score</v>
      </c>
    </row>
    <row r="7702" spans="1:27" hidden="1" x14ac:dyDescent="0.25">
      <c r="A7702">
        <v>682698</v>
      </c>
      <c r="B7702" t="s">
        <v>8905</v>
      </c>
      <c r="D7702" t="s">
        <v>836</v>
      </c>
      <c r="F7702" t="s">
        <v>29</v>
      </c>
      <c r="G7702" t="s">
        <v>30</v>
      </c>
      <c r="H7702" t="s">
        <v>31</v>
      </c>
      <c r="I7702">
        <v>20</v>
      </c>
      <c r="J7702" t="s">
        <v>8521</v>
      </c>
      <c r="K7702" t="s">
        <v>8521</v>
      </c>
      <c r="N7702" t="s">
        <v>8521</v>
      </c>
      <c r="O7702" t="s">
        <v>8521</v>
      </c>
      <c r="P7702" t="s">
        <v>8521</v>
      </c>
      <c r="Q7702" t="s">
        <v>8521</v>
      </c>
      <c r="R7702" t="s">
        <v>8521</v>
      </c>
      <c r="T7702" t="s">
        <v>8521</v>
      </c>
      <c r="U7702" t="s">
        <v>8521</v>
      </c>
      <c r="Y7702" t="s">
        <v>8521</v>
      </c>
      <c r="Z7702" t="s">
        <v>8521</v>
      </c>
      <c r="AA7702" t="e">
        <f>VLOOKUP(Table1[[#This Row],[Facility Name]],D_2,8,0)</f>
        <v>#N/A</v>
      </c>
    </row>
    <row r="7703" spans="1:27" hidden="1" x14ac:dyDescent="0.25">
      <c r="A7703">
        <v>682702</v>
      </c>
      <c r="B7703" t="s">
        <v>8906</v>
      </c>
      <c r="D7703" t="s">
        <v>836</v>
      </c>
      <c r="F7703" t="s">
        <v>29</v>
      </c>
      <c r="G7703" t="s">
        <v>30</v>
      </c>
      <c r="H7703" t="s">
        <v>37</v>
      </c>
      <c r="I7703">
        <v>7</v>
      </c>
      <c r="J7703" t="s">
        <v>8521</v>
      </c>
      <c r="K7703" t="s">
        <v>8521</v>
      </c>
      <c r="N7703" t="s">
        <v>8521</v>
      </c>
      <c r="O7703" t="s">
        <v>8521</v>
      </c>
      <c r="P7703" t="s">
        <v>8521</v>
      </c>
      <c r="Q7703" t="s">
        <v>8521</v>
      </c>
      <c r="R7703" t="s">
        <v>8521</v>
      </c>
      <c r="T7703" t="s">
        <v>8521</v>
      </c>
      <c r="U7703" t="s">
        <v>8521</v>
      </c>
      <c r="Y7703" t="s">
        <v>8521</v>
      </c>
      <c r="Z7703" t="s">
        <v>8521</v>
      </c>
      <c r="AA7703" t="e">
        <f>VLOOKUP(Table1[[#This Row],[Facility Name]],D_2,8,0)</f>
        <v>#N/A</v>
      </c>
    </row>
    <row r="7704" spans="1:27" hidden="1" x14ac:dyDescent="0.25">
      <c r="A7704">
        <v>72314</v>
      </c>
      <c r="B7704" t="s">
        <v>8907</v>
      </c>
      <c r="D7704" t="s">
        <v>870</v>
      </c>
      <c r="F7704" t="s">
        <v>29</v>
      </c>
      <c r="G7704" t="s">
        <v>63</v>
      </c>
      <c r="H7704" t="s">
        <v>64</v>
      </c>
      <c r="I7704">
        <v>3</v>
      </c>
      <c r="J7704" t="s">
        <v>8521</v>
      </c>
      <c r="K7704" t="s">
        <v>8521</v>
      </c>
      <c r="N7704" t="s">
        <v>8521</v>
      </c>
      <c r="O7704" t="s">
        <v>8521</v>
      </c>
      <c r="P7704" t="s">
        <v>8521</v>
      </c>
      <c r="Q7704" t="s">
        <v>8521</v>
      </c>
      <c r="R7704" t="s">
        <v>8521</v>
      </c>
      <c r="T7704" t="s">
        <v>8521</v>
      </c>
      <c r="U7704" t="s">
        <v>8521</v>
      </c>
      <c r="Y7704" t="s">
        <v>8521</v>
      </c>
      <c r="Z7704" t="s">
        <v>8521</v>
      </c>
      <c r="AA7704" t="e">
        <f>VLOOKUP(Table1[[#This Row],[Facility Name]],D_2,8,0)</f>
        <v>#N/A</v>
      </c>
    </row>
    <row r="7705" spans="1:27" hidden="1" x14ac:dyDescent="0.25">
      <c r="A7705">
        <v>72557</v>
      </c>
      <c r="B7705" t="s">
        <v>6714</v>
      </c>
      <c r="D7705" t="s">
        <v>870</v>
      </c>
      <c r="F7705" t="s">
        <v>29</v>
      </c>
      <c r="G7705" t="s">
        <v>30</v>
      </c>
      <c r="H7705" t="s">
        <v>31</v>
      </c>
      <c r="I7705">
        <v>19</v>
      </c>
      <c r="J7705" t="s">
        <v>8521</v>
      </c>
      <c r="K7705" t="s">
        <v>8521</v>
      </c>
      <c r="N7705" t="s">
        <v>8521</v>
      </c>
      <c r="O7705" t="s">
        <v>8521</v>
      </c>
      <c r="P7705" t="s">
        <v>8521</v>
      </c>
      <c r="Q7705" t="s">
        <v>8521</v>
      </c>
      <c r="R7705" t="s">
        <v>8521</v>
      </c>
      <c r="T7705" t="s">
        <v>8521</v>
      </c>
      <c r="U7705" t="s">
        <v>8521</v>
      </c>
      <c r="Y7705" t="s">
        <v>8521</v>
      </c>
      <c r="Z7705" t="s">
        <v>8521</v>
      </c>
      <c r="AA7705" t="e">
        <f>VLOOKUP(Table1[[#This Row],[Facility Name]],D_2,8,0)</f>
        <v>#N/A</v>
      </c>
    </row>
    <row r="7706" spans="1:27" hidden="1" x14ac:dyDescent="0.25">
      <c r="A7706">
        <v>152706</v>
      </c>
      <c r="B7706" t="s">
        <v>8908</v>
      </c>
      <c r="D7706" t="s">
        <v>1609</v>
      </c>
      <c r="F7706" t="s">
        <v>29</v>
      </c>
      <c r="G7706" t="s">
        <v>63</v>
      </c>
      <c r="H7706" t="s">
        <v>64</v>
      </c>
      <c r="I7706">
        <v>12</v>
      </c>
      <c r="J7706" t="s">
        <v>8521</v>
      </c>
      <c r="K7706" t="s">
        <v>8521</v>
      </c>
      <c r="N7706" t="s">
        <v>8521</v>
      </c>
      <c r="O7706" t="s">
        <v>8521</v>
      </c>
      <c r="P7706" t="s">
        <v>8521</v>
      </c>
      <c r="Q7706" t="s">
        <v>8521</v>
      </c>
      <c r="R7706" t="s">
        <v>8521</v>
      </c>
      <c r="T7706" t="s">
        <v>8521</v>
      </c>
      <c r="U7706" t="s">
        <v>8521</v>
      </c>
      <c r="Y7706" t="s">
        <v>8521</v>
      </c>
      <c r="Z7706" t="s">
        <v>8521</v>
      </c>
      <c r="AA7706" t="e">
        <f>VLOOKUP(Table1[[#This Row],[Facility Name]],D_2,8,0)</f>
        <v>#N/A</v>
      </c>
    </row>
    <row r="7707" spans="1:27" hidden="1" x14ac:dyDescent="0.25">
      <c r="A7707">
        <v>122535</v>
      </c>
      <c r="B7707" t="s">
        <v>8909</v>
      </c>
      <c r="D7707" t="s">
        <v>2837</v>
      </c>
      <c r="F7707" t="s">
        <v>29</v>
      </c>
      <c r="G7707" t="s">
        <v>30</v>
      </c>
      <c r="H7707" t="s">
        <v>294</v>
      </c>
      <c r="I7707">
        <v>25</v>
      </c>
      <c r="J7707" t="s">
        <v>8521</v>
      </c>
      <c r="K7707" t="s">
        <v>8521</v>
      </c>
      <c r="N7707" t="s">
        <v>8521</v>
      </c>
      <c r="O7707" t="s">
        <v>8521</v>
      </c>
      <c r="P7707" t="s">
        <v>8521</v>
      </c>
      <c r="Q7707" t="s">
        <v>8521</v>
      </c>
      <c r="R7707" t="s">
        <v>8521</v>
      </c>
      <c r="T7707" t="s">
        <v>8521</v>
      </c>
      <c r="U7707" t="s">
        <v>8521</v>
      </c>
      <c r="Y7707" t="s">
        <v>8521</v>
      </c>
      <c r="Z7707" t="s">
        <v>8521</v>
      </c>
      <c r="AA7707" t="e">
        <f>VLOOKUP(Table1[[#This Row],[Facility Name]],D_2,8,0)</f>
        <v>#N/A</v>
      </c>
    </row>
    <row r="7708" spans="1:27" hidden="1" x14ac:dyDescent="0.25">
      <c r="A7708">
        <v>292558</v>
      </c>
      <c r="B7708" t="s">
        <v>8910</v>
      </c>
      <c r="D7708" t="s">
        <v>3208</v>
      </c>
      <c r="F7708" t="s">
        <v>29</v>
      </c>
      <c r="G7708" t="s">
        <v>30</v>
      </c>
      <c r="H7708" t="s">
        <v>37</v>
      </c>
      <c r="I7708">
        <v>25</v>
      </c>
      <c r="J7708" t="s">
        <v>8521</v>
      </c>
      <c r="K7708" t="s">
        <v>8521</v>
      </c>
      <c r="N7708" t="s">
        <v>8521</v>
      </c>
      <c r="O7708" t="s">
        <v>8521</v>
      </c>
      <c r="P7708" t="s">
        <v>8521</v>
      </c>
      <c r="Q7708" t="s">
        <v>8521</v>
      </c>
      <c r="R7708" t="s">
        <v>8521</v>
      </c>
      <c r="T7708" t="s">
        <v>8521</v>
      </c>
      <c r="U7708" t="s">
        <v>8521</v>
      </c>
      <c r="Y7708" t="s">
        <v>8521</v>
      </c>
      <c r="Z7708" t="s">
        <v>8521</v>
      </c>
      <c r="AA7708" t="e">
        <f>VLOOKUP(Table1[[#This Row],[Facility Name]],D_2,8,0)</f>
        <v>#N/A</v>
      </c>
    </row>
    <row r="7709" spans="1:27" hidden="1" x14ac:dyDescent="0.25">
      <c r="A7709">
        <v>852525</v>
      </c>
      <c r="B7709" t="s">
        <v>8796</v>
      </c>
      <c r="C7709">
        <v>2</v>
      </c>
      <c r="D7709" t="s">
        <v>824</v>
      </c>
      <c r="E7709" t="s">
        <v>1256</v>
      </c>
      <c r="F7709" t="s">
        <v>29</v>
      </c>
      <c r="G7709" t="s">
        <v>30</v>
      </c>
      <c r="H7709" t="s">
        <v>31</v>
      </c>
      <c r="I7709">
        <v>20</v>
      </c>
      <c r="J7709" t="s">
        <v>33</v>
      </c>
      <c r="K7709">
        <v>20</v>
      </c>
      <c r="L7709">
        <v>32</v>
      </c>
      <c r="M7709">
        <v>31</v>
      </c>
      <c r="N7709" t="s">
        <v>32</v>
      </c>
      <c r="O7709" t="s">
        <v>32</v>
      </c>
      <c r="P7709" t="s">
        <v>34</v>
      </c>
      <c r="Q7709">
        <v>21</v>
      </c>
      <c r="R7709">
        <v>45</v>
      </c>
      <c r="S7709">
        <v>43</v>
      </c>
      <c r="T7709" t="s">
        <v>33</v>
      </c>
      <c r="U7709" t="s">
        <v>33</v>
      </c>
      <c r="V7709">
        <v>32</v>
      </c>
      <c r="W7709">
        <v>32</v>
      </c>
      <c r="X7709">
        <v>0</v>
      </c>
      <c r="Y7709" t="s">
        <v>34</v>
      </c>
      <c r="Z7709" t="s">
        <v>33</v>
      </c>
      <c r="AA7709" t="e">
        <f>VLOOKUP(Table1[[#This Row],[Facility Name]],D_2,8,0)</f>
        <v>#N/A</v>
      </c>
    </row>
    <row r="7710" spans="1:27" hidden="1" x14ac:dyDescent="0.25">
      <c r="A7710">
        <v>852526</v>
      </c>
      <c r="B7710" t="s">
        <v>8797</v>
      </c>
      <c r="C7710">
        <v>5</v>
      </c>
      <c r="D7710" t="s">
        <v>824</v>
      </c>
      <c r="E7710" t="s">
        <v>983</v>
      </c>
      <c r="F7710" t="s">
        <v>29</v>
      </c>
      <c r="G7710" t="s">
        <v>30</v>
      </c>
      <c r="H7710" t="s">
        <v>31</v>
      </c>
      <c r="I7710">
        <v>1</v>
      </c>
      <c r="J7710" t="s">
        <v>33</v>
      </c>
      <c r="K7710">
        <v>15</v>
      </c>
      <c r="L7710">
        <v>23</v>
      </c>
      <c r="M7710">
        <v>23</v>
      </c>
      <c r="N7710" t="s">
        <v>33</v>
      </c>
      <c r="O7710" t="s">
        <v>33</v>
      </c>
      <c r="P7710" t="s">
        <v>33</v>
      </c>
      <c r="Q7710">
        <v>20</v>
      </c>
      <c r="R7710">
        <v>22</v>
      </c>
      <c r="S7710">
        <v>47</v>
      </c>
      <c r="T7710" t="s">
        <v>34</v>
      </c>
      <c r="U7710" t="s">
        <v>34</v>
      </c>
      <c r="V7710">
        <v>0</v>
      </c>
      <c r="W7710">
        <v>0</v>
      </c>
      <c r="X7710">
        <v>0</v>
      </c>
      <c r="Y7710" t="s">
        <v>34</v>
      </c>
      <c r="Z7710" t="s">
        <v>33</v>
      </c>
      <c r="AA7710" t="e">
        <f>VLOOKUP(Table1[[#This Row],[Facility Name]],D_2,8,0)</f>
        <v>#N/A</v>
      </c>
    </row>
    <row r="7711" spans="1:27" x14ac:dyDescent="0.25">
      <c r="A7711">
        <v>852532</v>
      </c>
      <c r="B7711" t="s">
        <v>8845</v>
      </c>
      <c r="C7711">
        <v>5</v>
      </c>
      <c r="D7711" t="s">
        <v>824</v>
      </c>
      <c r="E7711" t="s">
        <v>144</v>
      </c>
      <c r="F7711" t="s">
        <v>29</v>
      </c>
      <c r="G7711" t="s">
        <v>30</v>
      </c>
      <c r="H7711" t="s">
        <v>407</v>
      </c>
      <c r="I7711">
        <v>20</v>
      </c>
      <c r="J7711" t="s">
        <v>34</v>
      </c>
      <c r="K7711">
        <v>12</v>
      </c>
      <c r="L7711">
        <v>46</v>
      </c>
      <c r="M7711">
        <v>49</v>
      </c>
      <c r="N7711" t="s">
        <v>33</v>
      </c>
      <c r="O7711" t="s">
        <v>33</v>
      </c>
      <c r="P7711" t="s">
        <v>33</v>
      </c>
      <c r="Q7711">
        <v>36</v>
      </c>
      <c r="R7711">
        <v>39</v>
      </c>
      <c r="S7711">
        <v>69</v>
      </c>
      <c r="T7711" t="s">
        <v>33</v>
      </c>
      <c r="U7711" t="s">
        <v>33</v>
      </c>
      <c r="V7711">
        <v>47</v>
      </c>
      <c r="W7711">
        <v>47</v>
      </c>
      <c r="X7711">
        <v>0</v>
      </c>
      <c r="Y7711" t="s">
        <v>34</v>
      </c>
      <c r="Z7711" t="s">
        <v>33</v>
      </c>
      <c r="AA7711">
        <f>VLOOKUP(Table1[[#This Row],[Facility Name]],D_2,8,0)</f>
        <v>65</v>
      </c>
    </row>
    <row r="7712" spans="1:27" x14ac:dyDescent="0.25">
      <c r="A7712">
        <v>852533</v>
      </c>
      <c r="B7712" t="s">
        <v>8861</v>
      </c>
      <c r="C7712">
        <v>3</v>
      </c>
      <c r="D7712" t="s">
        <v>824</v>
      </c>
      <c r="F7712" t="s">
        <v>29</v>
      </c>
      <c r="G7712" t="s">
        <v>30</v>
      </c>
      <c r="H7712" t="s">
        <v>37</v>
      </c>
      <c r="I7712">
        <v>12</v>
      </c>
      <c r="J7712" t="s">
        <v>33</v>
      </c>
      <c r="K7712">
        <v>33</v>
      </c>
      <c r="L7712">
        <v>52</v>
      </c>
      <c r="M7712">
        <v>56</v>
      </c>
      <c r="N7712" t="s">
        <v>33</v>
      </c>
      <c r="O7712" t="s">
        <v>33</v>
      </c>
      <c r="P7712" t="s">
        <v>33</v>
      </c>
      <c r="Q7712">
        <v>38</v>
      </c>
      <c r="R7712">
        <v>23</v>
      </c>
      <c r="S7712">
        <v>60</v>
      </c>
      <c r="T7712" t="s">
        <v>33</v>
      </c>
      <c r="U7712" t="s">
        <v>33</v>
      </c>
      <c r="V7712">
        <v>56</v>
      </c>
      <c r="W7712">
        <v>56</v>
      </c>
      <c r="X7712">
        <v>0</v>
      </c>
      <c r="Y7712" t="s">
        <v>34</v>
      </c>
      <c r="Z7712" t="s">
        <v>33</v>
      </c>
      <c r="AA7712">
        <f>VLOOKUP(Table1[[#This Row],[Facility Name]],D_2,8,0)</f>
        <v>27</v>
      </c>
    </row>
    <row r="7713" spans="1:27" x14ac:dyDescent="0.25">
      <c r="A7713">
        <v>852535</v>
      </c>
      <c r="B7713" t="s">
        <v>1051</v>
      </c>
      <c r="C7713">
        <v>3</v>
      </c>
      <c r="D7713" t="s">
        <v>824</v>
      </c>
      <c r="E7713" t="s">
        <v>1175</v>
      </c>
      <c r="F7713" t="s">
        <v>29</v>
      </c>
      <c r="G7713" t="s">
        <v>30</v>
      </c>
      <c r="H7713" t="s">
        <v>37</v>
      </c>
      <c r="I7713">
        <v>21</v>
      </c>
      <c r="J7713" t="s">
        <v>33</v>
      </c>
      <c r="K7713">
        <v>26</v>
      </c>
      <c r="L7713">
        <v>42</v>
      </c>
      <c r="M7713">
        <v>43</v>
      </c>
      <c r="N7713" t="s">
        <v>33</v>
      </c>
      <c r="O7713" t="s">
        <v>33</v>
      </c>
      <c r="P7713" t="s">
        <v>33</v>
      </c>
      <c r="Q7713">
        <v>32</v>
      </c>
      <c r="R7713">
        <v>36</v>
      </c>
      <c r="S7713">
        <v>50</v>
      </c>
      <c r="T7713" t="s">
        <v>33</v>
      </c>
      <c r="U7713" t="s">
        <v>33</v>
      </c>
      <c r="V7713">
        <v>45</v>
      </c>
      <c r="W7713">
        <v>45</v>
      </c>
      <c r="X7713">
        <v>0</v>
      </c>
      <c r="Y7713" t="s">
        <v>34</v>
      </c>
      <c r="Z7713" t="s">
        <v>33</v>
      </c>
      <c r="AA7713">
        <f>VLOOKUP(Table1[[#This Row],[Facility Name]],D_2,8,0)</f>
        <v>38</v>
      </c>
    </row>
    <row r="7714" spans="1:27" x14ac:dyDescent="0.25">
      <c r="A7714">
        <v>852537</v>
      </c>
      <c r="B7714" t="s">
        <v>1891</v>
      </c>
      <c r="C7714">
        <v>3</v>
      </c>
      <c r="D7714" t="s">
        <v>824</v>
      </c>
      <c r="F7714" t="s">
        <v>44</v>
      </c>
      <c r="G7714" t="s">
        <v>30</v>
      </c>
      <c r="H7714" t="s">
        <v>1890</v>
      </c>
      <c r="I7714">
        <v>22</v>
      </c>
      <c r="J7714" t="s">
        <v>33</v>
      </c>
      <c r="K7714">
        <v>96</v>
      </c>
      <c r="L7714">
        <v>146</v>
      </c>
      <c r="M7714">
        <v>148</v>
      </c>
      <c r="N7714" t="s">
        <v>33</v>
      </c>
      <c r="O7714" t="s">
        <v>33</v>
      </c>
      <c r="P7714" t="s">
        <v>33</v>
      </c>
      <c r="Q7714">
        <v>110</v>
      </c>
      <c r="R7714">
        <v>122</v>
      </c>
      <c r="S7714">
        <v>157</v>
      </c>
      <c r="T7714" t="s">
        <v>33</v>
      </c>
      <c r="U7714" t="s">
        <v>33</v>
      </c>
      <c r="V7714">
        <v>110</v>
      </c>
      <c r="W7714">
        <v>110</v>
      </c>
      <c r="X7714">
        <v>0</v>
      </c>
      <c r="Y7714" t="s">
        <v>34</v>
      </c>
      <c r="Z7714" t="s">
        <v>40</v>
      </c>
      <c r="AA7714">
        <f>VLOOKUP(Table1[[#This Row],[Facility Name]],D_2,8,0)</f>
        <v>46</v>
      </c>
    </row>
    <row r="7715" spans="1:27" hidden="1" x14ac:dyDescent="0.25">
      <c r="A7715">
        <v>852545</v>
      </c>
      <c r="B7715" t="s">
        <v>8917</v>
      </c>
      <c r="C7715">
        <v>4</v>
      </c>
      <c r="D7715" t="s">
        <v>824</v>
      </c>
      <c r="F7715" t="s">
        <v>29</v>
      </c>
      <c r="G7715" t="s">
        <v>30</v>
      </c>
      <c r="H7715" t="s">
        <v>31</v>
      </c>
      <c r="I7715">
        <v>17</v>
      </c>
      <c r="J7715" t="s">
        <v>34</v>
      </c>
      <c r="K7715">
        <v>12</v>
      </c>
      <c r="L7715">
        <v>20</v>
      </c>
      <c r="M7715">
        <v>24</v>
      </c>
      <c r="N7715" t="s">
        <v>33</v>
      </c>
      <c r="O7715" t="s">
        <v>33</v>
      </c>
      <c r="P7715" t="s">
        <v>34</v>
      </c>
      <c r="Q7715">
        <v>15</v>
      </c>
      <c r="R7715">
        <v>19</v>
      </c>
      <c r="S7715">
        <v>19</v>
      </c>
      <c r="T7715" t="s">
        <v>33</v>
      </c>
      <c r="U7715" t="s">
        <v>33</v>
      </c>
      <c r="V7715">
        <v>24</v>
      </c>
      <c r="W7715">
        <v>24</v>
      </c>
      <c r="X7715">
        <v>0</v>
      </c>
      <c r="Y7715" t="s">
        <v>34</v>
      </c>
      <c r="Z7715" t="s">
        <v>33</v>
      </c>
      <c r="AA7715" t="e">
        <f>VLOOKUP(Table1[[#This Row],[Facility Name]],D_2,8,0)</f>
        <v>#N/A</v>
      </c>
    </row>
    <row r="7716" spans="1:27" hidden="1" x14ac:dyDescent="0.25">
      <c r="A7716">
        <v>852546</v>
      </c>
      <c r="B7716" t="s">
        <v>8918</v>
      </c>
      <c r="C7716">
        <v>3</v>
      </c>
      <c r="D7716" t="s">
        <v>824</v>
      </c>
      <c r="F7716" t="s">
        <v>29</v>
      </c>
      <c r="G7716" t="s">
        <v>30</v>
      </c>
      <c r="H7716" t="s">
        <v>31</v>
      </c>
      <c r="I7716">
        <v>17</v>
      </c>
      <c r="J7716" t="s">
        <v>33</v>
      </c>
      <c r="K7716">
        <v>24</v>
      </c>
      <c r="L7716">
        <v>30</v>
      </c>
      <c r="M7716">
        <v>32</v>
      </c>
      <c r="N7716" t="s">
        <v>33</v>
      </c>
      <c r="O7716" t="s">
        <v>33</v>
      </c>
      <c r="P7716" t="s">
        <v>34</v>
      </c>
      <c r="Q7716">
        <v>24</v>
      </c>
      <c r="R7716">
        <v>14</v>
      </c>
      <c r="S7716">
        <v>31</v>
      </c>
      <c r="T7716" t="s">
        <v>33</v>
      </c>
      <c r="U7716" t="s">
        <v>33</v>
      </c>
      <c r="V7716">
        <v>32</v>
      </c>
      <c r="W7716">
        <v>32</v>
      </c>
      <c r="X7716">
        <v>0</v>
      </c>
      <c r="Y7716" t="s">
        <v>34</v>
      </c>
      <c r="Z7716" t="s">
        <v>33</v>
      </c>
      <c r="AA7716" t="e">
        <f>VLOOKUP(Table1[[#This Row],[Facility Name]],D_2,8,0)</f>
        <v>#N/A</v>
      </c>
    </row>
    <row r="7717" spans="1:27" x14ac:dyDescent="0.25">
      <c r="A7717">
        <v>852539</v>
      </c>
      <c r="B7717" t="s">
        <v>1559</v>
      </c>
      <c r="D7717" t="s">
        <v>824</v>
      </c>
      <c r="F7717" t="s">
        <v>44</v>
      </c>
      <c r="G7717" t="s">
        <v>63</v>
      </c>
      <c r="H7717" t="s">
        <v>64</v>
      </c>
      <c r="I7717">
        <v>10</v>
      </c>
      <c r="J7717" t="s">
        <v>34</v>
      </c>
      <c r="K7717">
        <v>8</v>
      </c>
      <c r="L7717">
        <v>11</v>
      </c>
      <c r="M7717">
        <v>10</v>
      </c>
      <c r="N7717" t="s">
        <v>33</v>
      </c>
      <c r="O7717" t="s">
        <v>33</v>
      </c>
      <c r="P7717" t="s">
        <v>34</v>
      </c>
      <c r="Q7717">
        <v>12</v>
      </c>
      <c r="R7717">
        <v>11</v>
      </c>
      <c r="S7717">
        <v>22</v>
      </c>
      <c r="T7717" t="s">
        <v>34</v>
      </c>
      <c r="U7717" t="s">
        <v>34</v>
      </c>
      <c r="V7717">
        <v>10</v>
      </c>
      <c r="W7717">
        <v>10</v>
      </c>
      <c r="X7717">
        <v>0</v>
      </c>
      <c r="Y7717" t="s">
        <v>34</v>
      </c>
      <c r="Z7717" t="s">
        <v>34</v>
      </c>
      <c r="AA7717">
        <f>VLOOKUP(Table1[[#This Row],[Facility Name]],D_2,8,0)</f>
        <v>45</v>
      </c>
    </row>
    <row r="7718" spans="1:27" x14ac:dyDescent="0.25">
      <c r="A7718">
        <v>852544</v>
      </c>
      <c r="B7718" t="s">
        <v>8916</v>
      </c>
      <c r="C7718">
        <v>3</v>
      </c>
      <c r="D7718" t="s">
        <v>824</v>
      </c>
      <c r="F7718" t="s">
        <v>29</v>
      </c>
      <c r="G7718" t="s">
        <v>30</v>
      </c>
      <c r="H7718" t="s">
        <v>45</v>
      </c>
      <c r="I7718">
        <v>19</v>
      </c>
      <c r="J7718" t="s">
        <v>33</v>
      </c>
      <c r="K7718">
        <v>59</v>
      </c>
      <c r="L7718">
        <v>79</v>
      </c>
      <c r="M7718">
        <v>82</v>
      </c>
      <c r="N7718" t="s">
        <v>33</v>
      </c>
      <c r="O7718" t="s">
        <v>33</v>
      </c>
      <c r="P7718" t="s">
        <v>33</v>
      </c>
      <c r="Q7718">
        <v>69</v>
      </c>
      <c r="R7718">
        <v>72</v>
      </c>
      <c r="S7718">
        <v>93</v>
      </c>
      <c r="T7718" t="s">
        <v>33</v>
      </c>
      <c r="U7718" t="s">
        <v>33</v>
      </c>
      <c r="V7718">
        <v>83</v>
      </c>
      <c r="W7718">
        <v>83</v>
      </c>
      <c r="X7718">
        <v>0</v>
      </c>
      <c r="Y7718" t="s">
        <v>34</v>
      </c>
      <c r="Z7718" t="s">
        <v>33</v>
      </c>
      <c r="AA7718">
        <f>VLOOKUP(Table1[[#This Row],[Facility Name]],D_2,8,0)</f>
        <v>87</v>
      </c>
    </row>
    <row r="7719" spans="1:27" x14ac:dyDescent="0.25">
      <c r="A7719">
        <v>852561</v>
      </c>
      <c r="B7719" t="s">
        <v>1051</v>
      </c>
      <c r="D7719" t="s">
        <v>824</v>
      </c>
      <c r="F7719" t="s">
        <v>29</v>
      </c>
      <c r="G7719" t="s">
        <v>30</v>
      </c>
      <c r="H7719" t="s">
        <v>37</v>
      </c>
      <c r="I7719">
        <v>11</v>
      </c>
      <c r="J7719" t="s">
        <v>34</v>
      </c>
      <c r="K7719">
        <v>6</v>
      </c>
      <c r="L7719">
        <v>14</v>
      </c>
      <c r="M7719">
        <v>15</v>
      </c>
      <c r="N7719" t="s">
        <v>34</v>
      </c>
      <c r="O7719" t="s">
        <v>34</v>
      </c>
      <c r="P7719" t="s">
        <v>34</v>
      </c>
      <c r="Q7719">
        <v>9</v>
      </c>
      <c r="R7719">
        <v>7</v>
      </c>
      <c r="S7719">
        <v>9</v>
      </c>
      <c r="T7719" t="s">
        <v>34</v>
      </c>
      <c r="U7719" t="s">
        <v>33</v>
      </c>
      <c r="V7719">
        <v>15</v>
      </c>
      <c r="W7719">
        <v>15</v>
      </c>
      <c r="X7719">
        <v>0</v>
      </c>
      <c r="Y7719" t="s">
        <v>34</v>
      </c>
      <c r="Z7719" t="s">
        <v>33</v>
      </c>
      <c r="AA7719">
        <f>VLOOKUP(Table1[[#This Row],[Facility Name]],D_2,8,0)</f>
        <v>38</v>
      </c>
    </row>
    <row r="7720" spans="1:27" hidden="1" x14ac:dyDescent="0.25">
      <c r="A7720">
        <v>852548</v>
      </c>
      <c r="B7720" t="s">
        <v>8596</v>
      </c>
      <c r="C7720">
        <v>2</v>
      </c>
      <c r="D7720" t="s">
        <v>824</v>
      </c>
      <c r="E7720" t="s">
        <v>936</v>
      </c>
      <c r="F7720" t="s">
        <v>29</v>
      </c>
      <c r="G7720" t="s">
        <v>63</v>
      </c>
      <c r="H7720" t="s">
        <v>64</v>
      </c>
      <c r="I7720">
        <v>12</v>
      </c>
      <c r="J7720" t="s">
        <v>33</v>
      </c>
      <c r="K7720">
        <v>18</v>
      </c>
      <c r="L7720">
        <v>30</v>
      </c>
      <c r="M7720">
        <v>32</v>
      </c>
      <c r="N7720" t="s">
        <v>33</v>
      </c>
      <c r="O7720" t="s">
        <v>33</v>
      </c>
      <c r="P7720" t="s">
        <v>34</v>
      </c>
      <c r="Q7720">
        <v>22</v>
      </c>
      <c r="R7720">
        <v>31</v>
      </c>
      <c r="S7720">
        <v>33</v>
      </c>
      <c r="T7720" t="s">
        <v>33</v>
      </c>
      <c r="U7720" t="s">
        <v>33</v>
      </c>
      <c r="V7720">
        <v>20</v>
      </c>
      <c r="W7720">
        <v>20</v>
      </c>
      <c r="X7720">
        <v>0</v>
      </c>
      <c r="Y7720" t="s">
        <v>34</v>
      </c>
      <c r="Z7720" t="s">
        <v>33</v>
      </c>
      <c r="AA7720" t="str">
        <f>VLOOKUP(Table1[[#This Row],[Facility Name]],D_2,8,0)</f>
        <v>No Score</v>
      </c>
    </row>
    <row r="7721" spans="1:27" hidden="1" x14ac:dyDescent="0.25">
      <c r="A7721">
        <v>682647</v>
      </c>
      <c r="B7721" t="s">
        <v>8922</v>
      </c>
      <c r="C7721">
        <v>5</v>
      </c>
      <c r="D7721" t="s">
        <v>836</v>
      </c>
      <c r="F7721" t="s">
        <v>29</v>
      </c>
      <c r="G7721" t="s">
        <v>30</v>
      </c>
      <c r="H7721" t="s">
        <v>31</v>
      </c>
      <c r="I7721">
        <v>12</v>
      </c>
      <c r="J7721" t="s">
        <v>33</v>
      </c>
      <c r="K7721">
        <v>44</v>
      </c>
      <c r="L7721">
        <v>62</v>
      </c>
      <c r="M7721">
        <v>66</v>
      </c>
      <c r="N7721" t="s">
        <v>33</v>
      </c>
      <c r="O7721" t="s">
        <v>40</v>
      </c>
      <c r="P7721" t="s">
        <v>33</v>
      </c>
      <c r="Q7721">
        <v>49</v>
      </c>
      <c r="R7721">
        <v>36</v>
      </c>
      <c r="S7721">
        <v>73</v>
      </c>
      <c r="T7721" t="s">
        <v>33</v>
      </c>
      <c r="U7721" t="s">
        <v>33</v>
      </c>
      <c r="V7721">
        <v>58</v>
      </c>
      <c r="W7721">
        <v>58</v>
      </c>
      <c r="X7721">
        <v>0</v>
      </c>
      <c r="Y7721" t="s">
        <v>34</v>
      </c>
      <c r="Z7721" t="s">
        <v>33</v>
      </c>
      <c r="AA7721" t="e">
        <f>VLOOKUP(Table1[[#This Row],[Facility Name]],D_2,8,0)</f>
        <v>#N/A</v>
      </c>
    </row>
    <row r="7722" spans="1:27" hidden="1" x14ac:dyDescent="0.25">
      <c r="A7722">
        <v>852552</v>
      </c>
      <c r="B7722" t="s">
        <v>8620</v>
      </c>
      <c r="C7722">
        <v>2</v>
      </c>
      <c r="D7722" t="s">
        <v>824</v>
      </c>
      <c r="E7722" t="s">
        <v>218</v>
      </c>
      <c r="F7722" t="s">
        <v>29</v>
      </c>
      <c r="G7722" t="s">
        <v>30</v>
      </c>
      <c r="H7722" t="s">
        <v>8621</v>
      </c>
      <c r="I7722">
        <v>13</v>
      </c>
      <c r="J7722" t="s">
        <v>34</v>
      </c>
      <c r="K7722">
        <v>10</v>
      </c>
      <c r="L7722">
        <v>20</v>
      </c>
      <c r="M7722">
        <v>22</v>
      </c>
      <c r="N7722" t="s">
        <v>33</v>
      </c>
      <c r="O7722" t="s">
        <v>34</v>
      </c>
      <c r="P7722" t="s">
        <v>34</v>
      </c>
      <c r="Q7722">
        <v>12</v>
      </c>
      <c r="R7722">
        <v>9</v>
      </c>
      <c r="S7722">
        <v>14</v>
      </c>
      <c r="T7722" t="s">
        <v>34</v>
      </c>
      <c r="U7722" t="s">
        <v>33</v>
      </c>
      <c r="V7722">
        <v>21</v>
      </c>
      <c r="W7722">
        <v>21</v>
      </c>
      <c r="X7722">
        <v>0</v>
      </c>
      <c r="Y7722" t="s">
        <v>34</v>
      </c>
      <c r="Z7722" t="s">
        <v>32</v>
      </c>
      <c r="AA7722" t="str">
        <f>VLOOKUP(Table1[[#This Row],[Facility Name]],D_2,8,0)</f>
        <v>No Score</v>
      </c>
    </row>
    <row r="7723" spans="1:27" hidden="1" x14ac:dyDescent="0.25">
      <c r="A7723">
        <v>742551</v>
      </c>
      <c r="B7723" t="s">
        <v>8924</v>
      </c>
      <c r="D7723" t="s">
        <v>5599</v>
      </c>
      <c r="F7723" t="s">
        <v>29</v>
      </c>
      <c r="G7723" t="s">
        <v>30</v>
      </c>
      <c r="H7723" t="s">
        <v>294</v>
      </c>
      <c r="I7723">
        <v>13</v>
      </c>
      <c r="J7723" t="s">
        <v>34</v>
      </c>
      <c r="K7723">
        <v>0</v>
      </c>
      <c r="L7723">
        <v>1</v>
      </c>
      <c r="M7723">
        <v>2</v>
      </c>
      <c r="N7723" t="s">
        <v>34</v>
      </c>
      <c r="O7723" t="s">
        <v>34</v>
      </c>
      <c r="P7723" t="s">
        <v>34</v>
      </c>
      <c r="Q7723">
        <v>0</v>
      </c>
      <c r="R7723">
        <v>0</v>
      </c>
      <c r="S7723">
        <v>0</v>
      </c>
      <c r="T7723" t="s">
        <v>34</v>
      </c>
      <c r="U7723" t="s">
        <v>34</v>
      </c>
      <c r="V7723">
        <v>2</v>
      </c>
      <c r="W7723">
        <v>2</v>
      </c>
      <c r="X7723">
        <v>0</v>
      </c>
      <c r="Y7723" t="s">
        <v>34</v>
      </c>
      <c r="Z7723" t="s">
        <v>34</v>
      </c>
      <c r="AA7723" t="e">
        <f>VLOOKUP(Table1[[#This Row],[Facility Name]],D_2,8,0)</f>
        <v>#N/A</v>
      </c>
    </row>
    <row r="7724" spans="1:27" hidden="1" x14ac:dyDescent="0.25">
      <c r="A7724">
        <v>742552</v>
      </c>
      <c r="B7724" t="s">
        <v>8925</v>
      </c>
      <c r="D7724" t="s">
        <v>5599</v>
      </c>
      <c r="F7724" t="s">
        <v>29</v>
      </c>
      <c r="G7724" t="s">
        <v>30</v>
      </c>
      <c r="H7724" t="s">
        <v>31</v>
      </c>
      <c r="I7724">
        <v>16</v>
      </c>
      <c r="J7724" t="s">
        <v>34</v>
      </c>
      <c r="K7724">
        <v>0</v>
      </c>
      <c r="L7724">
        <v>5</v>
      </c>
      <c r="M7724">
        <v>5</v>
      </c>
      <c r="N7724" t="s">
        <v>34</v>
      </c>
      <c r="O7724" t="s">
        <v>34</v>
      </c>
      <c r="P7724" t="s">
        <v>34</v>
      </c>
      <c r="Q7724">
        <v>1</v>
      </c>
      <c r="R7724">
        <v>2</v>
      </c>
      <c r="S7724">
        <v>1</v>
      </c>
      <c r="T7724" t="s">
        <v>34</v>
      </c>
      <c r="U7724" t="s">
        <v>34</v>
      </c>
      <c r="V7724">
        <v>6</v>
      </c>
      <c r="W7724">
        <v>6</v>
      </c>
      <c r="X7724">
        <v>0</v>
      </c>
      <c r="Y7724" t="s">
        <v>34</v>
      </c>
      <c r="Z7724" t="s">
        <v>34</v>
      </c>
      <c r="AA7724" t="e">
        <f>VLOOKUP(Table1[[#This Row],[Facility Name]],D_2,8,0)</f>
        <v>#N/A</v>
      </c>
    </row>
    <row r="7725" spans="1:27" hidden="1" x14ac:dyDescent="0.25">
      <c r="A7725">
        <v>742553</v>
      </c>
      <c r="B7725" t="s">
        <v>8926</v>
      </c>
      <c r="D7725" t="s">
        <v>5599</v>
      </c>
      <c r="F7725" t="s">
        <v>29</v>
      </c>
      <c r="G7725" t="s">
        <v>30</v>
      </c>
      <c r="H7725" t="s">
        <v>31</v>
      </c>
      <c r="I7725">
        <v>24</v>
      </c>
      <c r="J7725" t="s">
        <v>34</v>
      </c>
      <c r="K7725">
        <v>0</v>
      </c>
      <c r="L7725">
        <v>14</v>
      </c>
      <c r="M7725">
        <v>15</v>
      </c>
      <c r="N7725" t="s">
        <v>34</v>
      </c>
      <c r="O7725" t="s">
        <v>34</v>
      </c>
      <c r="P7725" t="s">
        <v>34</v>
      </c>
      <c r="Q7725">
        <v>0</v>
      </c>
      <c r="R7725">
        <v>2</v>
      </c>
      <c r="S7725">
        <v>0</v>
      </c>
      <c r="T7725" t="s">
        <v>34</v>
      </c>
      <c r="U7725" t="s">
        <v>33</v>
      </c>
      <c r="V7725">
        <v>15</v>
      </c>
      <c r="W7725">
        <v>15</v>
      </c>
      <c r="X7725">
        <v>0</v>
      </c>
      <c r="Y7725" t="s">
        <v>34</v>
      </c>
      <c r="Z7725" t="s">
        <v>33</v>
      </c>
      <c r="AA7725" t="e">
        <f>VLOOKUP(Table1[[#This Row],[Facility Name]],D_2,8,0)</f>
        <v>#N/A</v>
      </c>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2C4A4-43AF-4300-9070-4AF52E304C0D}">
  <dimension ref="A1:K7370"/>
  <sheetViews>
    <sheetView topLeftCell="A3" workbookViewId="0">
      <selection activeCell="H1" sqref="H1"/>
    </sheetView>
  </sheetViews>
  <sheetFormatPr defaultRowHeight="15" x14ac:dyDescent="0.25"/>
  <cols>
    <col min="1" max="1" width="65" bestFit="1" customWidth="1"/>
    <col min="2" max="2" width="7.7109375" customWidth="1"/>
    <col min="3" max="3" width="75" bestFit="1" customWidth="1"/>
    <col min="4" max="4" width="73.140625" bestFit="1" customWidth="1"/>
    <col min="5" max="5" width="82" bestFit="1" customWidth="1"/>
    <col min="6" max="6" width="76.42578125" bestFit="1" customWidth="1"/>
    <col min="7" max="7" width="71.5703125" bestFit="1" customWidth="1"/>
    <col min="8" max="8" width="24.7109375" customWidth="1"/>
    <col min="9" max="9" width="37.5703125" customWidth="1"/>
    <col min="10" max="10" width="11" customWidth="1"/>
  </cols>
  <sheetData>
    <row r="1" spans="1:11" x14ac:dyDescent="0.25">
      <c r="A1" s="14" t="s">
        <v>1</v>
      </c>
      <c r="B1" s="14" t="s">
        <v>3</v>
      </c>
      <c r="C1" s="15" t="s">
        <v>11835</v>
      </c>
      <c r="D1" s="15" t="s">
        <v>11829</v>
      </c>
      <c r="E1" s="15" t="s">
        <v>11830</v>
      </c>
      <c r="F1" s="15" t="s">
        <v>11831</v>
      </c>
      <c r="G1" s="15" t="s">
        <v>11832</v>
      </c>
      <c r="H1" s="16" t="s">
        <v>11833</v>
      </c>
      <c r="I1" s="17" t="s">
        <v>11834</v>
      </c>
    </row>
    <row r="2" spans="1:11" x14ac:dyDescent="0.25">
      <c r="A2" s="7" t="s">
        <v>65</v>
      </c>
      <c r="B2" s="7" t="s">
        <v>27</v>
      </c>
      <c r="C2" s="7" t="s">
        <v>8940</v>
      </c>
      <c r="D2" s="7" t="s">
        <v>8940</v>
      </c>
      <c r="E2" s="7">
        <v>27</v>
      </c>
      <c r="F2" s="7" t="s">
        <v>8940</v>
      </c>
      <c r="G2" s="7">
        <v>22</v>
      </c>
      <c r="H2" s="7">
        <v>35</v>
      </c>
      <c r="I2" s="12">
        <v>1.4999999999999999E-2</v>
      </c>
      <c r="K2" s="13">
        <f>AVERAGEIFS(I1:I7369, I1:I7369, "&lt;&gt;", I1:I7369, "&lt;&gt;No Reduction")</f>
        <v>8.0928887376659365E-3</v>
      </c>
    </row>
    <row r="3" spans="1:11" x14ac:dyDescent="0.25">
      <c r="A3" t="s">
        <v>66</v>
      </c>
      <c r="B3" t="s">
        <v>27</v>
      </c>
      <c r="C3">
        <v>85</v>
      </c>
      <c r="D3">
        <v>79</v>
      </c>
      <c r="E3">
        <v>131</v>
      </c>
      <c r="F3">
        <v>132</v>
      </c>
      <c r="G3">
        <v>191</v>
      </c>
      <c r="H3">
        <v>43</v>
      </c>
      <c r="I3" s="13">
        <v>0.01</v>
      </c>
      <c r="K3" s="13"/>
    </row>
    <row r="4" spans="1:11" x14ac:dyDescent="0.25">
      <c r="A4" s="7" t="s">
        <v>8941</v>
      </c>
      <c r="B4" s="7" t="s">
        <v>27</v>
      </c>
      <c r="C4" s="7">
        <v>30</v>
      </c>
      <c r="D4" s="7">
        <v>31</v>
      </c>
      <c r="E4" s="7">
        <v>56</v>
      </c>
      <c r="F4" s="7">
        <v>58</v>
      </c>
      <c r="G4" s="7">
        <v>77</v>
      </c>
      <c r="H4" s="7">
        <v>42</v>
      </c>
      <c r="I4" s="12">
        <v>0.01</v>
      </c>
      <c r="K4">
        <f>AVERAGEIFS(I1:I7369, I1:I7369, "&lt;&gt;", B1:B7369, "AL")</f>
        <v>8.25396825396826E-3</v>
      </c>
    </row>
    <row r="5" spans="1:11" x14ac:dyDescent="0.25">
      <c r="A5" t="s">
        <v>8942</v>
      </c>
      <c r="B5" t="s">
        <v>27</v>
      </c>
      <c r="C5">
        <v>74</v>
      </c>
      <c r="D5">
        <v>80</v>
      </c>
      <c r="E5">
        <v>130</v>
      </c>
      <c r="F5">
        <v>128</v>
      </c>
      <c r="G5">
        <v>167</v>
      </c>
      <c r="H5">
        <v>54</v>
      </c>
      <c r="I5" s="13">
        <v>5.0000000000000001E-3</v>
      </c>
    </row>
    <row r="6" spans="1:11" x14ac:dyDescent="0.25">
      <c r="A6" s="7" t="s">
        <v>8943</v>
      </c>
      <c r="B6" s="7" t="s">
        <v>27</v>
      </c>
      <c r="C6" s="7">
        <v>43</v>
      </c>
      <c r="D6" s="7">
        <v>42</v>
      </c>
      <c r="E6" s="7">
        <v>87</v>
      </c>
      <c r="F6" s="7">
        <v>84</v>
      </c>
      <c r="G6" s="7">
        <v>81</v>
      </c>
      <c r="H6" s="7">
        <v>62</v>
      </c>
      <c r="I6" s="7" t="s">
        <v>8944</v>
      </c>
    </row>
    <row r="7" spans="1:11" x14ac:dyDescent="0.25">
      <c r="A7" t="s">
        <v>8945</v>
      </c>
      <c r="B7" t="s">
        <v>27</v>
      </c>
      <c r="C7">
        <v>47</v>
      </c>
      <c r="D7">
        <v>47</v>
      </c>
      <c r="E7">
        <v>64</v>
      </c>
      <c r="F7">
        <v>69</v>
      </c>
      <c r="G7">
        <v>123</v>
      </c>
      <c r="H7">
        <v>79</v>
      </c>
      <c r="I7" t="s">
        <v>8944</v>
      </c>
    </row>
    <row r="8" spans="1:11" x14ac:dyDescent="0.25">
      <c r="A8" s="7" t="s">
        <v>55</v>
      </c>
      <c r="B8" s="7" t="s">
        <v>27</v>
      </c>
      <c r="C8" s="7">
        <v>67</v>
      </c>
      <c r="D8" s="7">
        <v>63</v>
      </c>
      <c r="E8" s="7">
        <v>116</v>
      </c>
      <c r="F8" s="7">
        <v>117</v>
      </c>
      <c r="G8" s="7">
        <v>150</v>
      </c>
      <c r="H8" s="7">
        <v>62</v>
      </c>
      <c r="I8" s="7" t="s">
        <v>8944</v>
      </c>
    </row>
    <row r="9" spans="1:11" x14ac:dyDescent="0.25">
      <c r="A9" t="s">
        <v>8946</v>
      </c>
      <c r="B9" t="s">
        <v>27</v>
      </c>
      <c r="C9">
        <v>39</v>
      </c>
      <c r="D9">
        <v>36</v>
      </c>
      <c r="E9">
        <v>85</v>
      </c>
      <c r="F9">
        <v>84</v>
      </c>
      <c r="G9">
        <v>108</v>
      </c>
      <c r="H9">
        <v>45</v>
      </c>
      <c r="I9" s="13">
        <v>0.01</v>
      </c>
    </row>
    <row r="10" spans="1:11" x14ac:dyDescent="0.25">
      <c r="A10" s="7" t="s">
        <v>127</v>
      </c>
      <c r="B10" s="7" t="s">
        <v>27</v>
      </c>
      <c r="C10" s="7">
        <v>46</v>
      </c>
      <c r="D10" s="7">
        <v>44</v>
      </c>
      <c r="E10" s="7">
        <v>75</v>
      </c>
      <c r="F10" s="7">
        <v>73</v>
      </c>
      <c r="G10" s="7">
        <v>122</v>
      </c>
      <c r="H10" s="7">
        <v>77</v>
      </c>
      <c r="I10" s="7" t="s">
        <v>8944</v>
      </c>
    </row>
    <row r="11" spans="1:11" x14ac:dyDescent="0.25">
      <c r="A11" t="s">
        <v>128</v>
      </c>
      <c r="B11" t="s">
        <v>27</v>
      </c>
      <c r="C11">
        <v>64</v>
      </c>
      <c r="D11">
        <v>59</v>
      </c>
      <c r="E11">
        <v>89</v>
      </c>
      <c r="F11">
        <v>90</v>
      </c>
      <c r="G11">
        <v>100</v>
      </c>
      <c r="H11">
        <v>54</v>
      </c>
      <c r="I11" s="13">
        <v>5.0000000000000001E-3</v>
      </c>
    </row>
    <row r="12" spans="1:11" x14ac:dyDescent="0.25">
      <c r="A12" s="7" t="s">
        <v>130</v>
      </c>
      <c r="B12" s="7" t="s">
        <v>27</v>
      </c>
      <c r="C12" s="7">
        <v>54</v>
      </c>
      <c r="D12" s="7">
        <v>54</v>
      </c>
      <c r="E12" s="7">
        <v>78</v>
      </c>
      <c r="F12" s="7">
        <v>75</v>
      </c>
      <c r="G12" s="7">
        <v>90</v>
      </c>
      <c r="H12" s="7">
        <v>75</v>
      </c>
      <c r="I12" s="7" t="s">
        <v>8944</v>
      </c>
    </row>
    <row r="13" spans="1:11" x14ac:dyDescent="0.25">
      <c r="A13" t="s">
        <v>132</v>
      </c>
      <c r="B13" t="s">
        <v>27</v>
      </c>
      <c r="C13">
        <v>79</v>
      </c>
      <c r="D13">
        <v>79</v>
      </c>
      <c r="E13">
        <v>128</v>
      </c>
      <c r="F13">
        <v>132</v>
      </c>
      <c r="G13">
        <v>131</v>
      </c>
      <c r="H13">
        <v>82</v>
      </c>
      <c r="I13" t="s">
        <v>8944</v>
      </c>
    </row>
    <row r="14" spans="1:11" x14ac:dyDescent="0.25">
      <c r="A14" s="7" t="s">
        <v>67</v>
      </c>
      <c r="B14" s="7" t="s">
        <v>27</v>
      </c>
      <c r="C14" s="7">
        <v>28</v>
      </c>
      <c r="D14" s="7">
        <v>26</v>
      </c>
      <c r="E14" s="7">
        <v>64</v>
      </c>
      <c r="F14" s="7">
        <v>63</v>
      </c>
      <c r="G14" s="7">
        <v>60</v>
      </c>
      <c r="H14" s="7">
        <v>62</v>
      </c>
      <c r="I14" s="7" t="s">
        <v>8944</v>
      </c>
    </row>
    <row r="15" spans="1:11" x14ac:dyDescent="0.25">
      <c r="A15" t="s">
        <v>8947</v>
      </c>
      <c r="B15" t="s">
        <v>27</v>
      </c>
      <c r="C15">
        <v>68</v>
      </c>
      <c r="D15">
        <v>66</v>
      </c>
      <c r="E15">
        <v>92</v>
      </c>
      <c r="F15">
        <v>92</v>
      </c>
      <c r="G15">
        <v>127</v>
      </c>
      <c r="H15">
        <v>53</v>
      </c>
      <c r="I15" s="13">
        <v>5.0000000000000001E-3</v>
      </c>
    </row>
    <row r="16" spans="1:11" x14ac:dyDescent="0.25">
      <c r="A16" s="7" t="s">
        <v>72</v>
      </c>
      <c r="B16" s="7" t="s">
        <v>27</v>
      </c>
      <c r="C16" s="7">
        <v>56</v>
      </c>
      <c r="D16" s="7">
        <v>54</v>
      </c>
      <c r="E16" s="7">
        <v>86</v>
      </c>
      <c r="F16" s="7">
        <v>85</v>
      </c>
      <c r="G16" s="7">
        <v>111</v>
      </c>
      <c r="H16" s="7">
        <v>64</v>
      </c>
      <c r="I16" s="7" t="s">
        <v>8944</v>
      </c>
    </row>
    <row r="17" spans="1:9" x14ac:dyDescent="0.25">
      <c r="A17" t="s">
        <v>8948</v>
      </c>
      <c r="B17" t="s">
        <v>27</v>
      </c>
      <c r="C17">
        <v>39</v>
      </c>
      <c r="D17">
        <v>36</v>
      </c>
      <c r="E17">
        <v>65</v>
      </c>
      <c r="F17">
        <v>64</v>
      </c>
      <c r="G17">
        <v>96</v>
      </c>
      <c r="H17">
        <v>63</v>
      </c>
      <c r="I17" t="s">
        <v>8944</v>
      </c>
    </row>
    <row r="18" spans="1:9" x14ac:dyDescent="0.25">
      <c r="A18" s="7" t="s">
        <v>76</v>
      </c>
      <c r="B18" s="7" t="s">
        <v>27</v>
      </c>
      <c r="C18" s="7">
        <v>82</v>
      </c>
      <c r="D18" s="7">
        <v>76</v>
      </c>
      <c r="E18" s="7">
        <v>152</v>
      </c>
      <c r="F18" s="7">
        <v>152</v>
      </c>
      <c r="G18" s="7">
        <v>134</v>
      </c>
      <c r="H18" s="7">
        <v>65</v>
      </c>
      <c r="I18" s="7" t="s">
        <v>8944</v>
      </c>
    </row>
    <row r="19" spans="1:9" x14ac:dyDescent="0.25">
      <c r="A19" t="s">
        <v>77</v>
      </c>
      <c r="B19" t="s">
        <v>27</v>
      </c>
      <c r="C19">
        <v>49</v>
      </c>
      <c r="D19">
        <v>46</v>
      </c>
      <c r="E19">
        <v>70</v>
      </c>
      <c r="F19">
        <v>71</v>
      </c>
      <c r="G19">
        <v>105</v>
      </c>
      <c r="H19">
        <v>57</v>
      </c>
      <c r="I19" s="13">
        <v>5.0000000000000001E-3</v>
      </c>
    </row>
    <row r="20" spans="1:9" x14ac:dyDescent="0.25">
      <c r="A20" s="7" t="s">
        <v>8949</v>
      </c>
      <c r="B20" s="7" t="s">
        <v>27</v>
      </c>
      <c r="C20" s="7">
        <v>61</v>
      </c>
      <c r="D20" s="7">
        <v>58</v>
      </c>
      <c r="E20" s="7">
        <v>95</v>
      </c>
      <c r="F20" s="7">
        <v>90</v>
      </c>
      <c r="G20" s="7">
        <v>128</v>
      </c>
      <c r="H20" s="7">
        <v>64</v>
      </c>
      <c r="I20" s="7" t="s">
        <v>8944</v>
      </c>
    </row>
    <row r="21" spans="1:9" x14ac:dyDescent="0.25">
      <c r="A21" t="s">
        <v>81</v>
      </c>
      <c r="B21" t="s">
        <v>27</v>
      </c>
      <c r="C21">
        <v>62</v>
      </c>
      <c r="D21">
        <v>55</v>
      </c>
      <c r="E21">
        <v>189</v>
      </c>
      <c r="F21">
        <v>192</v>
      </c>
      <c r="G21">
        <v>142</v>
      </c>
      <c r="H21">
        <v>36</v>
      </c>
      <c r="I21" s="13">
        <v>1.4999999999999999E-2</v>
      </c>
    </row>
    <row r="22" spans="1:9" x14ac:dyDescent="0.25">
      <c r="A22" s="7" t="s">
        <v>38</v>
      </c>
      <c r="B22" s="7" t="s">
        <v>27</v>
      </c>
      <c r="C22" s="7">
        <v>61</v>
      </c>
      <c r="D22" s="7">
        <v>58</v>
      </c>
      <c r="E22" s="7">
        <v>86</v>
      </c>
      <c r="F22" s="7">
        <v>95</v>
      </c>
      <c r="G22" s="7">
        <v>119</v>
      </c>
      <c r="H22" s="7">
        <v>69</v>
      </c>
      <c r="I22" s="7" t="s">
        <v>8944</v>
      </c>
    </row>
    <row r="23" spans="1:9" x14ac:dyDescent="0.25">
      <c r="A23" t="s">
        <v>41</v>
      </c>
      <c r="B23" t="s">
        <v>27</v>
      </c>
      <c r="C23">
        <v>60</v>
      </c>
      <c r="D23">
        <v>57</v>
      </c>
      <c r="E23">
        <v>124</v>
      </c>
      <c r="F23">
        <v>129</v>
      </c>
      <c r="G23">
        <v>161</v>
      </c>
      <c r="H23">
        <v>41</v>
      </c>
      <c r="I23" s="13">
        <v>0.01</v>
      </c>
    </row>
    <row r="24" spans="1:9" x14ac:dyDescent="0.25">
      <c r="A24" s="7" t="s">
        <v>42</v>
      </c>
      <c r="B24" s="7" t="s">
        <v>27</v>
      </c>
      <c r="C24" s="7">
        <v>47</v>
      </c>
      <c r="D24" s="7">
        <v>47</v>
      </c>
      <c r="E24" s="7">
        <v>63</v>
      </c>
      <c r="F24" s="7">
        <v>62</v>
      </c>
      <c r="G24" s="7">
        <v>79</v>
      </c>
      <c r="H24" s="7">
        <v>68</v>
      </c>
      <c r="I24" s="7" t="s">
        <v>8944</v>
      </c>
    </row>
    <row r="25" spans="1:9" x14ac:dyDescent="0.25">
      <c r="A25" t="s">
        <v>56</v>
      </c>
      <c r="B25" t="s">
        <v>27</v>
      </c>
      <c r="C25">
        <v>37</v>
      </c>
      <c r="D25">
        <v>35</v>
      </c>
      <c r="E25">
        <v>61</v>
      </c>
      <c r="F25">
        <v>60</v>
      </c>
      <c r="G25">
        <v>116</v>
      </c>
      <c r="H25">
        <v>78</v>
      </c>
      <c r="I25" t="s">
        <v>8944</v>
      </c>
    </row>
    <row r="26" spans="1:9" x14ac:dyDescent="0.25">
      <c r="A26" s="7" t="s">
        <v>8950</v>
      </c>
      <c r="B26" s="7" t="s">
        <v>27</v>
      </c>
      <c r="C26" s="7">
        <v>78</v>
      </c>
      <c r="D26" s="7">
        <v>75</v>
      </c>
      <c r="E26" s="7">
        <v>134</v>
      </c>
      <c r="F26" s="7">
        <v>131</v>
      </c>
      <c r="G26" s="7">
        <v>134</v>
      </c>
      <c r="H26" s="7">
        <v>62</v>
      </c>
      <c r="I26" s="7" t="s">
        <v>8944</v>
      </c>
    </row>
    <row r="27" spans="1:9" x14ac:dyDescent="0.25">
      <c r="A27" t="s">
        <v>61</v>
      </c>
      <c r="B27" t="s">
        <v>27</v>
      </c>
      <c r="C27">
        <v>55</v>
      </c>
      <c r="D27">
        <v>52</v>
      </c>
      <c r="E27">
        <v>87</v>
      </c>
      <c r="F27">
        <v>92</v>
      </c>
      <c r="G27">
        <v>125</v>
      </c>
      <c r="H27">
        <v>64</v>
      </c>
      <c r="I27" t="s">
        <v>8944</v>
      </c>
    </row>
    <row r="28" spans="1:9" x14ac:dyDescent="0.25">
      <c r="A28" s="7" t="s">
        <v>82</v>
      </c>
      <c r="B28" s="7" t="s">
        <v>27</v>
      </c>
      <c r="C28" s="7">
        <v>58</v>
      </c>
      <c r="D28" s="7">
        <v>55</v>
      </c>
      <c r="E28" s="7">
        <v>92</v>
      </c>
      <c r="F28" s="7">
        <v>99</v>
      </c>
      <c r="G28" s="7">
        <v>110</v>
      </c>
      <c r="H28" s="7">
        <v>69</v>
      </c>
      <c r="I28" s="7" t="s">
        <v>8944</v>
      </c>
    </row>
    <row r="29" spans="1:9" x14ac:dyDescent="0.25">
      <c r="A29" t="s">
        <v>84</v>
      </c>
      <c r="B29" t="s">
        <v>27</v>
      </c>
      <c r="C29">
        <v>36</v>
      </c>
      <c r="D29">
        <v>34</v>
      </c>
      <c r="E29">
        <v>51</v>
      </c>
      <c r="F29">
        <v>51</v>
      </c>
      <c r="G29">
        <v>59</v>
      </c>
      <c r="H29">
        <v>88</v>
      </c>
      <c r="I29" t="s">
        <v>8944</v>
      </c>
    </row>
    <row r="30" spans="1:9" x14ac:dyDescent="0.25">
      <c r="A30" s="7" t="s">
        <v>8951</v>
      </c>
      <c r="B30" s="7" t="s">
        <v>27</v>
      </c>
      <c r="C30" s="7">
        <v>27</v>
      </c>
      <c r="D30" s="7">
        <v>26</v>
      </c>
      <c r="E30" s="7">
        <v>48</v>
      </c>
      <c r="F30" s="7">
        <v>47</v>
      </c>
      <c r="G30" s="7">
        <v>60</v>
      </c>
      <c r="H30" s="7">
        <v>44</v>
      </c>
      <c r="I30" s="12">
        <v>0.01</v>
      </c>
    </row>
    <row r="31" spans="1:9" x14ac:dyDescent="0.25">
      <c r="A31" t="s">
        <v>35</v>
      </c>
      <c r="B31" t="s">
        <v>27</v>
      </c>
      <c r="C31">
        <v>33</v>
      </c>
      <c r="D31">
        <v>35</v>
      </c>
      <c r="E31">
        <v>70</v>
      </c>
      <c r="F31">
        <v>72</v>
      </c>
      <c r="G31">
        <v>91</v>
      </c>
      <c r="H31">
        <v>69</v>
      </c>
      <c r="I31" t="s">
        <v>8944</v>
      </c>
    </row>
    <row r="32" spans="1:9" x14ac:dyDescent="0.25">
      <c r="A32" s="7" t="s">
        <v>8952</v>
      </c>
      <c r="B32" s="7" t="s">
        <v>27</v>
      </c>
      <c r="C32" s="7">
        <v>45</v>
      </c>
      <c r="D32" s="7">
        <v>43</v>
      </c>
      <c r="E32" s="7">
        <v>73</v>
      </c>
      <c r="F32" s="7">
        <v>69</v>
      </c>
      <c r="G32" s="7">
        <v>124</v>
      </c>
      <c r="H32" s="7">
        <v>52</v>
      </c>
      <c r="I32" s="12">
        <v>5.0000000000000001E-3</v>
      </c>
    </row>
    <row r="33" spans="1:9" x14ac:dyDescent="0.25">
      <c r="A33" t="s">
        <v>109</v>
      </c>
      <c r="B33" t="s">
        <v>27</v>
      </c>
      <c r="C33">
        <v>41</v>
      </c>
      <c r="D33">
        <v>39</v>
      </c>
      <c r="E33">
        <v>60</v>
      </c>
      <c r="F33">
        <v>62</v>
      </c>
      <c r="G33">
        <v>78</v>
      </c>
      <c r="H33">
        <v>75</v>
      </c>
      <c r="I33" t="s">
        <v>8944</v>
      </c>
    </row>
    <row r="34" spans="1:9" x14ac:dyDescent="0.25">
      <c r="A34" s="7" t="s">
        <v>110</v>
      </c>
      <c r="B34" s="7" t="s">
        <v>27</v>
      </c>
      <c r="C34" s="7">
        <v>45</v>
      </c>
      <c r="D34" s="7">
        <v>41</v>
      </c>
      <c r="E34" s="7">
        <v>102</v>
      </c>
      <c r="F34" s="7">
        <v>100</v>
      </c>
      <c r="G34" s="7">
        <v>172</v>
      </c>
      <c r="H34" s="7">
        <v>61</v>
      </c>
      <c r="I34" s="7" t="s">
        <v>8944</v>
      </c>
    </row>
    <row r="35" spans="1:9" x14ac:dyDescent="0.25">
      <c r="A35" t="s">
        <v>111</v>
      </c>
      <c r="B35" t="s">
        <v>27</v>
      </c>
      <c r="C35">
        <v>52</v>
      </c>
      <c r="D35">
        <v>52</v>
      </c>
      <c r="E35">
        <v>67</v>
      </c>
      <c r="F35">
        <v>67</v>
      </c>
      <c r="G35">
        <v>67</v>
      </c>
      <c r="H35">
        <v>53</v>
      </c>
      <c r="I35" s="13">
        <v>5.0000000000000001E-3</v>
      </c>
    </row>
    <row r="36" spans="1:9" x14ac:dyDescent="0.25">
      <c r="A36" s="7" t="s">
        <v>113</v>
      </c>
      <c r="B36" s="7" t="s">
        <v>27</v>
      </c>
      <c r="C36" s="7">
        <v>51</v>
      </c>
      <c r="D36" s="7">
        <v>48</v>
      </c>
      <c r="E36" s="7">
        <v>70</v>
      </c>
      <c r="F36" s="7">
        <v>71</v>
      </c>
      <c r="G36" s="7">
        <v>80</v>
      </c>
      <c r="H36" s="7">
        <v>67</v>
      </c>
      <c r="I36" s="7" t="s">
        <v>8944</v>
      </c>
    </row>
    <row r="37" spans="1:9" x14ac:dyDescent="0.25">
      <c r="A37" t="s">
        <v>115</v>
      </c>
      <c r="B37" t="s">
        <v>27</v>
      </c>
      <c r="C37">
        <v>37</v>
      </c>
      <c r="D37">
        <v>38</v>
      </c>
      <c r="E37">
        <v>49</v>
      </c>
      <c r="F37">
        <v>50</v>
      </c>
      <c r="G37">
        <v>61</v>
      </c>
      <c r="H37">
        <v>84</v>
      </c>
      <c r="I37" t="s">
        <v>8944</v>
      </c>
    </row>
    <row r="38" spans="1:9" x14ac:dyDescent="0.25">
      <c r="A38" s="7" t="s">
        <v>8953</v>
      </c>
      <c r="B38" s="7" t="s">
        <v>27</v>
      </c>
      <c r="C38" s="7">
        <v>36</v>
      </c>
      <c r="D38" s="7">
        <v>33</v>
      </c>
      <c r="E38" s="7">
        <v>73</v>
      </c>
      <c r="F38" s="7">
        <v>73</v>
      </c>
      <c r="G38" s="7">
        <v>107</v>
      </c>
      <c r="H38" s="7">
        <v>69</v>
      </c>
      <c r="I38" s="7" t="s">
        <v>8944</v>
      </c>
    </row>
    <row r="39" spans="1:9" x14ac:dyDescent="0.25">
      <c r="A39" t="s">
        <v>8954</v>
      </c>
      <c r="B39" t="s">
        <v>27</v>
      </c>
      <c r="C39">
        <v>54</v>
      </c>
      <c r="D39">
        <v>58</v>
      </c>
      <c r="E39">
        <v>70</v>
      </c>
      <c r="F39">
        <v>70</v>
      </c>
      <c r="G39">
        <v>85</v>
      </c>
      <c r="H39">
        <v>67</v>
      </c>
      <c r="I39" t="s">
        <v>8944</v>
      </c>
    </row>
    <row r="40" spans="1:9" x14ac:dyDescent="0.25">
      <c r="A40" s="7" t="s">
        <v>8955</v>
      </c>
      <c r="B40" s="7" t="s">
        <v>27</v>
      </c>
      <c r="C40" s="7">
        <v>54</v>
      </c>
      <c r="D40" s="7">
        <v>49</v>
      </c>
      <c r="E40" s="7">
        <v>69</v>
      </c>
      <c r="F40" s="7">
        <v>67</v>
      </c>
      <c r="G40" s="7">
        <v>83</v>
      </c>
      <c r="H40" s="7">
        <v>70</v>
      </c>
      <c r="I40" s="7" t="s">
        <v>8944</v>
      </c>
    </row>
    <row r="41" spans="1:9" x14ac:dyDescent="0.25">
      <c r="A41" t="s">
        <v>8956</v>
      </c>
      <c r="B41" t="s">
        <v>27</v>
      </c>
      <c r="C41">
        <v>63</v>
      </c>
      <c r="D41">
        <v>61</v>
      </c>
      <c r="E41">
        <v>105</v>
      </c>
      <c r="F41">
        <v>101</v>
      </c>
      <c r="G41">
        <v>134</v>
      </c>
      <c r="H41">
        <v>37</v>
      </c>
      <c r="I41" s="13">
        <v>1.4999999999999999E-2</v>
      </c>
    </row>
    <row r="42" spans="1:9" x14ac:dyDescent="0.25">
      <c r="A42" s="7" t="s">
        <v>174</v>
      </c>
      <c r="B42" s="7" t="s">
        <v>27</v>
      </c>
      <c r="C42" s="7">
        <v>42</v>
      </c>
      <c r="D42" s="7">
        <v>42</v>
      </c>
      <c r="E42" s="7">
        <v>75</v>
      </c>
      <c r="F42" s="7">
        <v>74</v>
      </c>
      <c r="G42" s="7">
        <v>97</v>
      </c>
      <c r="H42" s="7">
        <v>73</v>
      </c>
      <c r="I42" s="7" t="s">
        <v>8944</v>
      </c>
    </row>
    <row r="43" spans="1:9" x14ac:dyDescent="0.25">
      <c r="A43" t="s">
        <v>176</v>
      </c>
      <c r="B43" t="s">
        <v>27</v>
      </c>
      <c r="C43">
        <v>50</v>
      </c>
      <c r="D43">
        <v>47</v>
      </c>
      <c r="E43">
        <v>94</v>
      </c>
      <c r="F43">
        <v>94</v>
      </c>
      <c r="G43">
        <v>127</v>
      </c>
      <c r="H43">
        <v>72</v>
      </c>
      <c r="I43" t="s">
        <v>8944</v>
      </c>
    </row>
    <row r="44" spans="1:9" x14ac:dyDescent="0.25">
      <c r="A44" s="7" t="s">
        <v>8957</v>
      </c>
      <c r="B44" s="7" t="s">
        <v>27</v>
      </c>
      <c r="C44" s="7">
        <v>33</v>
      </c>
      <c r="D44" s="7">
        <v>32</v>
      </c>
      <c r="E44" s="7">
        <v>44</v>
      </c>
      <c r="F44" s="7">
        <v>44</v>
      </c>
      <c r="G44" s="7">
        <v>54</v>
      </c>
      <c r="H44" s="7">
        <v>66</v>
      </c>
      <c r="I44" s="7" t="s">
        <v>8944</v>
      </c>
    </row>
    <row r="45" spans="1:9" x14ac:dyDescent="0.25">
      <c r="A45" t="s">
        <v>8958</v>
      </c>
      <c r="B45" t="s">
        <v>27</v>
      </c>
      <c r="C45">
        <v>23</v>
      </c>
      <c r="D45">
        <v>16</v>
      </c>
      <c r="E45">
        <v>25</v>
      </c>
      <c r="F45">
        <v>25</v>
      </c>
      <c r="G45">
        <v>38</v>
      </c>
      <c r="H45">
        <v>50</v>
      </c>
      <c r="I45" s="13">
        <v>5.0000000000000001E-3</v>
      </c>
    </row>
    <row r="46" spans="1:9" x14ac:dyDescent="0.25">
      <c r="A46" s="7" t="s">
        <v>8959</v>
      </c>
      <c r="B46" s="7" t="s">
        <v>27</v>
      </c>
      <c r="C46" s="7">
        <v>41</v>
      </c>
      <c r="D46" s="7">
        <v>40</v>
      </c>
      <c r="E46" s="7">
        <v>51</v>
      </c>
      <c r="F46" s="7">
        <v>51</v>
      </c>
      <c r="G46" s="7">
        <v>62</v>
      </c>
      <c r="H46" s="7">
        <v>58</v>
      </c>
      <c r="I46" s="12">
        <v>5.0000000000000001E-3</v>
      </c>
    </row>
    <row r="47" spans="1:9" x14ac:dyDescent="0.25">
      <c r="A47" t="s">
        <v>8960</v>
      </c>
      <c r="B47" t="s">
        <v>27</v>
      </c>
      <c r="C47">
        <v>51</v>
      </c>
      <c r="D47">
        <v>46</v>
      </c>
      <c r="E47">
        <v>65</v>
      </c>
      <c r="F47">
        <v>65</v>
      </c>
      <c r="G47">
        <v>85</v>
      </c>
      <c r="H47">
        <v>67</v>
      </c>
      <c r="I47" t="s">
        <v>8944</v>
      </c>
    </row>
    <row r="48" spans="1:9" x14ac:dyDescent="0.25">
      <c r="A48" s="7" t="s">
        <v>183</v>
      </c>
      <c r="B48" s="7" t="s">
        <v>27</v>
      </c>
      <c r="C48" s="7">
        <v>62</v>
      </c>
      <c r="D48" s="7">
        <v>60</v>
      </c>
      <c r="E48" s="7">
        <v>110</v>
      </c>
      <c r="F48" s="7">
        <v>112</v>
      </c>
      <c r="G48" s="7">
        <v>143</v>
      </c>
      <c r="H48" s="7">
        <v>61</v>
      </c>
      <c r="I48" s="7" t="s">
        <v>8944</v>
      </c>
    </row>
    <row r="49" spans="1:9" x14ac:dyDescent="0.25">
      <c r="A49" t="s">
        <v>8961</v>
      </c>
      <c r="B49" t="s">
        <v>27</v>
      </c>
      <c r="C49">
        <v>27</v>
      </c>
      <c r="D49">
        <v>26</v>
      </c>
      <c r="E49">
        <v>43</v>
      </c>
      <c r="F49">
        <v>44</v>
      </c>
      <c r="G49">
        <v>59</v>
      </c>
      <c r="H49">
        <v>57</v>
      </c>
      <c r="I49" s="13">
        <v>5.0000000000000001E-3</v>
      </c>
    </row>
    <row r="50" spans="1:9" x14ac:dyDescent="0.25">
      <c r="A50" s="7" t="s">
        <v>123</v>
      </c>
      <c r="B50" s="7" t="s">
        <v>27</v>
      </c>
      <c r="C50" s="7">
        <v>28</v>
      </c>
      <c r="D50" s="7">
        <v>26</v>
      </c>
      <c r="E50" s="7">
        <v>52</v>
      </c>
      <c r="F50" s="7">
        <v>52</v>
      </c>
      <c r="G50" s="7">
        <v>64</v>
      </c>
      <c r="H50" s="7">
        <v>78</v>
      </c>
      <c r="I50" s="7" t="s">
        <v>8944</v>
      </c>
    </row>
    <row r="51" spans="1:9" x14ac:dyDescent="0.25">
      <c r="A51" t="s">
        <v>134</v>
      </c>
      <c r="B51" t="s">
        <v>27</v>
      </c>
      <c r="C51">
        <v>90</v>
      </c>
      <c r="D51">
        <v>85</v>
      </c>
      <c r="E51">
        <v>120</v>
      </c>
      <c r="F51">
        <v>124</v>
      </c>
      <c r="G51">
        <v>145</v>
      </c>
      <c r="H51">
        <v>72</v>
      </c>
      <c r="I51" t="s">
        <v>8944</v>
      </c>
    </row>
    <row r="52" spans="1:9" x14ac:dyDescent="0.25">
      <c r="A52" s="7" t="s">
        <v>137</v>
      </c>
      <c r="B52" s="7" t="s">
        <v>27</v>
      </c>
      <c r="C52" s="7">
        <v>53</v>
      </c>
      <c r="D52" s="7">
        <v>48</v>
      </c>
      <c r="E52" s="7">
        <v>95</v>
      </c>
      <c r="F52" s="7">
        <v>99</v>
      </c>
      <c r="G52" s="7">
        <v>89</v>
      </c>
      <c r="H52" s="7">
        <v>51</v>
      </c>
      <c r="I52" s="12">
        <v>5.0000000000000001E-3</v>
      </c>
    </row>
    <row r="53" spans="1:9" x14ac:dyDescent="0.25">
      <c r="A53" t="s">
        <v>8962</v>
      </c>
      <c r="B53" t="s">
        <v>27</v>
      </c>
      <c r="C53">
        <v>39</v>
      </c>
      <c r="D53">
        <v>36</v>
      </c>
      <c r="E53">
        <v>54</v>
      </c>
      <c r="F53">
        <v>58</v>
      </c>
      <c r="G53">
        <v>86</v>
      </c>
      <c r="H53">
        <v>61</v>
      </c>
      <c r="I53" t="s">
        <v>8944</v>
      </c>
    </row>
    <row r="54" spans="1:9" x14ac:dyDescent="0.25">
      <c r="A54" s="7" t="s">
        <v>139</v>
      </c>
      <c r="B54" s="7" t="s">
        <v>27</v>
      </c>
      <c r="C54" s="7">
        <v>18</v>
      </c>
      <c r="D54" s="7">
        <v>18</v>
      </c>
      <c r="E54" s="7">
        <v>30</v>
      </c>
      <c r="F54" s="7">
        <v>30</v>
      </c>
      <c r="G54" s="7">
        <v>34</v>
      </c>
      <c r="H54" s="7">
        <v>89</v>
      </c>
      <c r="I54" s="7" t="s">
        <v>8944</v>
      </c>
    </row>
    <row r="55" spans="1:9" x14ac:dyDescent="0.25">
      <c r="A55" t="s">
        <v>141</v>
      </c>
      <c r="B55" t="s">
        <v>27</v>
      </c>
      <c r="C55">
        <v>61</v>
      </c>
      <c r="D55">
        <v>55</v>
      </c>
      <c r="E55">
        <v>84</v>
      </c>
      <c r="F55">
        <v>86</v>
      </c>
      <c r="G55">
        <v>111</v>
      </c>
      <c r="H55">
        <v>82</v>
      </c>
      <c r="I55" t="s">
        <v>8944</v>
      </c>
    </row>
    <row r="56" spans="1:9" x14ac:dyDescent="0.25">
      <c r="A56" s="7" t="s">
        <v>8963</v>
      </c>
      <c r="B56" s="7" t="s">
        <v>27</v>
      </c>
      <c r="C56" s="7">
        <v>13</v>
      </c>
      <c r="D56" s="7">
        <v>13</v>
      </c>
      <c r="E56" s="7">
        <v>32</v>
      </c>
      <c r="F56" s="7">
        <v>28</v>
      </c>
      <c r="G56" s="7">
        <v>65</v>
      </c>
      <c r="H56" s="7">
        <v>72</v>
      </c>
      <c r="I56" s="7" t="s">
        <v>8944</v>
      </c>
    </row>
    <row r="57" spans="1:9" x14ac:dyDescent="0.25">
      <c r="A57" t="s">
        <v>99</v>
      </c>
      <c r="B57" t="s">
        <v>27</v>
      </c>
      <c r="C57">
        <v>37</v>
      </c>
      <c r="D57">
        <v>37</v>
      </c>
      <c r="E57">
        <v>50</v>
      </c>
      <c r="F57">
        <v>51</v>
      </c>
      <c r="G57">
        <v>57</v>
      </c>
      <c r="H57">
        <v>67</v>
      </c>
      <c r="I57" t="s">
        <v>8944</v>
      </c>
    </row>
    <row r="58" spans="1:9" x14ac:dyDescent="0.25">
      <c r="A58" s="7" t="s">
        <v>100</v>
      </c>
      <c r="B58" s="7" t="s">
        <v>27</v>
      </c>
      <c r="C58" s="7">
        <v>43</v>
      </c>
      <c r="D58" s="7">
        <v>41</v>
      </c>
      <c r="E58" s="7">
        <v>57</v>
      </c>
      <c r="F58" s="7">
        <v>58</v>
      </c>
      <c r="G58" s="7">
        <v>77</v>
      </c>
      <c r="H58" s="7">
        <v>72</v>
      </c>
      <c r="I58" s="7" t="s">
        <v>8944</v>
      </c>
    </row>
    <row r="59" spans="1:9" x14ac:dyDescent="0.25">
      <c r="A59" t="s">
        <v>8964</v>
      </c>
      <c r="B59" t="s">
        <v>27</v>
      </c>
      <c r="C59">
        <v>54</v>
      </c>
      <c r="D59">
        <v>52</v>
      </c>
      <c r="E59">
        <v>88</v>
      </c>
      <c r="F59">
        <v>88</v>
      </c>
      <c r="G59">
        <v>144</v>
      </c>
      <c r="H59">
        <v>50</v>
      </c>
      <c r="I59" s="13">
        <v>5.0000000000000001E-3</v>
      </c>
    </row>
    <row r="60" spans="1:9" x14ac:dyDescent="0.25">
      <c r="A60" s="7" t="s">
        <v>102</v>
      </c>
      <c r="B60" s="7" t="s">
        <v>27</v>
      </c>
      <c r="C60" s="7">
        <v>26</v>
      </c>
      <c r="D60" s="7">
        <v>25</v>
      </c>
      <c r="E60" s="7">
        <v>33</v>
      </c>
      <c r="F60" s="7">
        <v>32</v>
      </c>
      <c r="G60" s="7">
        <v>39</v>
      </c>
      <c r="H60" s="7">
        <v>78</v>
      </c>
      <c r="I60" s="7" t="s">
        <v>8944</v>
      </c>
    </row>
    <row r="61" spans="1:9" x14ac:dyDescent="0.25">
      <c r="A61" t="s">
        <v>104</v>
      </c>
      <c r="B61" t="s">
        <v>27</v>
      </c>
      <c r="C61">
        <v>58</v>
      </c>
      <c r="D61">
        <v>55</v>
      </c>
      <c r="E61">
        <v>76</v>
      </c>
      <c r="F61">
        <v>77</v>
      </c>
      <c r="G61">
        <v>98</v>
      </c>
      <c r="H61">
        <v>44</v>
      </c>
      <c r="I61" s="13">
        <v>0.01</v>
      </c>
    </row>
    <row r="62" spans="1:9" x14ac:dyDescent="0.25">
      <c r="A62" s="7" t="s">
        <v>106</v>
      </c>
      <c r="B62" s="7" t="s">
        <v>27</v>
      </c>
      <c r="C62" s="7">
        <v>24</v>
      </c>
      <c r="D62" s="7">
        <v>21</v>
      </c>
      <c r="E62" s="7">
        <v>42</v>
      </c>
      <c r="F62" s="7">
        <v>41</v>
      </c>
      <c r="G62" s="7">
        <v>55</v>
      </c>
      <c r="H62" s="7">
        <v>72</v>
      </c>
      <c r="I62" s="7" t="s">
        <v>8944</v>
      </c>
    </row>
    <row r="63" spans="1:9" x14ac:dyDescent="0.25">
      <c r="A63" t="s">
        <v>145</v>
      </c>
      <c r="B63" t="s">
        <v>27</v>
      </c>
      <c r="C63">
        <v>27</v>
      </c>
      <c r="D63">
        <v>27</v>
      </c>
      <c r="E63">
        <v>38</v>
      </c>
      <c r="F63">
        <v>37</v>
      </c>
      <c r="G63">
        <v>45</v>
      </c>
      <c r="H63">
        <v>83</v>
      </c>
      <c r="I63" t="s">
        <v>8944</v>
      </c>
    </row>
    <row r="64" spans="1:9" x14ac:dyDescent="0.25">
      <c r="A64" s="7" t="s">
        <v>147</v>
      </c>
      <c r="B64" s="7" t="s">
        <v>27</v>
      </c>
      <c r="C64" s="7">
        <v>36</v>
      </c>
      <c r="D64" s="7">
        <v>37</v>
      </c>
      <c r="E64" s="7">
        <v>61</v>
      </c>
      <c r="F64" s="7">
        <v>61</v>
      </c>
      <c r="G64" s="7">
        <v>72</v>
      </c>
      <c r="H64" s="7">
        <v>44</v>
      </c>
      <c r="I64" s="12">
        <v>0.01</v>
      </c>
    </row>
    <row r="65" spans="1:9" x14ac:dyDescent="0.25">
      <c r="A65" t="s">
        <v>148</v>
      </c>
      <c r="B65" t="s">
        <v>27</v>
      </c>
      <c r="C65">
        <v>46</v>
      </c>
      <c r="D65">
        <v>55</v>
      </c>
      <c r="E65">
        <v>105</v>
      </c>
      <c r="F65">
        <v>90</v>
      </c>
      <c r="G65">
        <v>95</v>
      </c>
      <c r="H65">
        <v>48</v>
      </c>
      <c r="I65" s="13">
        <v>0.01</v>
      </c>
    </row>
    <row r="66" spans="1:9" x14ac:dyDescent="0.25">
      <c r="A66" s="7" t="s">
        <v>149</v>
      </c>
      <c r="B66" s="7" t="s">
        <v>27</v>
      </c>
      <c r="C66" s="7">
        <v>34</v>
      </c>
      <c r="D66" s="7">
        <v>31</v>
      </c>
      <c r="E66" s="7">
        <v>53</v>
      </c>
      <c r="F66" s="7">
        <v>52</v>
      </c>
      <c r="G66" s="7">
        <v>91</v>
      </c>
      <c r="H66" s="7">
        <v>36</v>
      </c>
      <c r="I66" s="12">
        <v>1.4999999999999999E-2</v>
      </c>
    </row>
    <row r="67" spans="1:9" x14ac:dyDescent="0.25">
      <c r="A67" t="s">
        <v>86</v>
      </c>
      <c r="B67" t="s">
        <v>27</v>
      </c>
      <c r="C67">
        <v>53</v>
      </c>
      <c r="D67">
        <v>50</v>
      </c>
      <c r="E67">
        <v>91</v>
      </c>
      <c r="F67">
        <v>90</v>
      </c>
      <c r="G67">
        <v>104</v>
      </c>
      <c r="H67">
        <v>52</v>
      </c>
      <c r="I67" s="13">
        <v>5.0000000000000001E-3</v>
      </c>
    </row>
    <row r="68" spans="1:9" x14ac:dyDescent="0.25">
      <c r="A68" s="7" t="s">
        <v>87</v>
      </c>
      <c r="B68" s="7" t="s">
        <v>27</v>
      </c>
      <c r="C68" s="7">
        <v>40</v>
      </c>
      <c r="D68" s="7">
        <v>40</v>
      </c>
      <c r="E68" s="7">
        <v>57</v>
      </c>
      <c r="F68" s="7">
        <v>57</v>
      </c>
      <c r="G68" s="7">
        <v>73</v>
      </c>
      <c r="H68" s="7">
        <v>46</v>
      </c>
      <c r="I68" s="12">
        <v>0.01</v>
      </c>
    </row>
    <row r="69" spans="1:9" x14ac:dyDescent="0.25">
      <c r="A69" t="s">
        <v>88</v>
      </c>
      <c r="B69" t="s">
        <v>27</v>
      </c>
      <c r="C69">
        <v>43</v>
      </c>
      <c r="D69">
        <v>40</v>
      </c>
      <c r="E69">
        <v>49</v>
      </c>
      <c r="F69">
        <v>50</v>
      </c>
      <c r="G69">
        <v>61</v>
      </c>
      <c r="H69">
        <v>88</v>
      </c>
      <c r="I69" t="s">
        <v>8944</v>
      </c>
    </row>
    <row r="70" spans="1:9" x14ac:dyDescent="0.25">
      <c r="A70" s="7" t="s">
        <v>8965</v>
      </c>
      <c r="B70" s="7" t="s">
        <v>27</v>
      </c>
      <c r="C70" s="7">
        <v>29</v>
      </c>
      <c r="D70" s="7">
        <v>34</v>
      </c>
      <c r="E70" s="7">
        <v>53</v>
      </c>
      <c r="F70" s="7">
        <v>48</v>
      </c>
      <c r="G70" s="7">
        <v>96</v>
      </c>
      <c r="H70" s="7">
        <v>54</v>
      </c>
      <c r="I70" s="12">
        <v>5.0000000000000001E-3</v>
      </c>
    </row>
    <row r="71" spans="1:9" x14ac:dyDescent="0.25">
      <c r="A71" t="s">
        <v>8966</v>
      </c>
      <c r="B71" t="s">
        <v>27</v>
      </c>
      <c r="C71">
        <v>64</v>
      </c>
      <c r="D71">
        <v>59</v>
      </c>
      <c r="E71">
        <v>107</v>
      </c>
      <c r="F71">
        <v>102</v>
      </c>
      <c r="G71">
        <v>130</v>
      </c>
      <c r="H71">
        <v>52</v>
      </c>
      <c r="I71" s="13">
        <v>5.0000000000000001E-3</v>
      </c>
    </row>
    <row r="72" spans="1:9" x14ac:dyDescent="0.25">
      <c r="A72" s="7" t="s">
        <v>8967</v>
      </c>
      <c r="B72" s="7" t="s">
        <v>27</v>
      </c>
      <c r="C72" s="7">
        <v>41</v>
      </c>
      <c r="D72" s="7">
        <v>37</v>
      </c>
      <c r="E72" s="7">
        <v>61</v>
      </c>
      <c r="F72" s="7">
        <v>62</v>
      </c>
      <c r="G72" s="7">
        <v>63</v>
      </c>
      <c r="H72" s="7">
        <v>42</v>
      </c>
      <c r="I72" s="12">
        <v>0.01</v>
      </c>
    </row>
    <row r="73" spans="1:9" x14ac:dyDescent="0.25">
      <c r="A73" t="s">
        <v>8968</v>
      </c>
      <c r="B73" t="s">
        <v>27</v>
      </c>
      <c r="C73">
        <v>48</v>
      </c>
      <c r="D73">
        <v>42</v>
      </c>
      <c r="E73">
        <v>96</v>
      </c>
      <c r="F73">
        <v>96</v>
      </c>
      <c r="G73">
        <v>132</v>
      </c>
      <c r="H73">
        <v>52</v>
      </c>
      <c r="I73" s="13">
        <v>5.0000000000000001E-3</v>
      </c>
    </row>
    <row r="74" spans="1:9" x14ac:dyDescent="0.25">
      <c r="A74" s="7" t="s">
        <v>121</v>
      </c>
      <c r="B74" s="7" t="s">
        <v>27</v>
      </c>
      <c r="C74" s="7">
        <v>26</v>
      </c>
      <c r="D74" s="7">
        <v>24</v>
      </c>
      <c r="E74" s="7">
        <v>38</v>
      </c>
      <c r="F74" s="7">
        <v>37</v>
      </c>
      <c r="G74" s="7">
        <v>43</v>
      </c>
      <c r="H74" s="7">
        <v>56</v>
      </c>
      <c r="I74" s="12">
        <v>5.0000000000000001E-3</v>
      </c>
    </row>
    <row r="75" spans="1:9" x14ac:dyDescent="0.25">
      <c r="A75" t="s">
        <v>8969</v>
      </c>
      <c r="B75" t="s">
        <v>27</v>
      </c>
      <c r="C75">
        <v>40</v>
      </c>
      <c r="D75">
        <v>37</v>
      </c>
      <c r="E75">
        <v>66</v>
      </c>
      <c r="F75">
        <v>64</v>
      </c>
      <c r="G75">
        <v>98</v>
      </c>
      <c r="H75">
        <v>61</v>
      </c>
      <c r="I75" t="s">
        <v>8944</v>
      </c>
    </row>
    <row r="76" spans="1:9" x14ac:dyDescent="0.25">
      <c r="A76" s="7" t="s">
        <v>8970</v>
      </c>
      <c r="B76" s="7" t="s">
        <v>27</v>
      </c>
      <c r="C76" s="7">
        <v>72</v>
      </c>
      <c r="D76" s="7">
        <v>46</v>
      </c>
      <c r="E76" s="7">
        <v>81</v>
      </c>
      <c r="F76" s="7">
        <v>90</v>
      </c>
      <c r="G76" s="7">
        <v>100</v>
      </c>
      <c r="H76" s="7">
        <v>45</v>
      </c>
      <c r="I76" s="12">
        <v>0.01</v>
      </c>
    </row>
    <row r="77" spans="1:9" x14ac:dyDescent="0.25">
      <c r="A77" t="s">
        <v>125</v>
      </c>
      <c r="B77" t="s">
        <v>27</v>
      </c>
      <c r="C77">
        <v>48</v>
      </c>
      <c r="D77">
        <v>43</v>
      </c>
      <c r="E77">
        <v>62</v>
      </c>
      <c r="F77">
        <v>62</v>
      </c>
      <c r="G77">
        <v>107</v>
      </c>
      <c r="H77">
        <v>60</v>
      </c>
      <c r="I77" t="s">
        <v>8944</v>
      </c>
    </row>
    <row r="78" spans="1:9" x14ac:dyDescent="0.25">
      <c r="A78" s="7" t="s">
        <v>8971</v>
      </c>
      <c r="B78" s="7" t="s">
        <v>27</v>
      </c>
      <c r="C78" s="7">
        <v>42</v>
      </c>
      <c r="D78" s="7">
        <v>42</v>
      </c>
      <c r="E78" s="7">
        <v>62</v>
      </c>
      <c r="F78" s="7">
        <v>62</v>
      </c>
      <c r="G78" s="7">
        <v>75</v>
      </c>
      <c r="H78" s="7">
        <v>73</v>
      </c>
      <c r="I78" s="7" t="s">
        <v>8944</v>
      </c>
    </row>
    <row r="79" spans="1:9" x14ac:dyDescent="0.25">
      <c r="A79" t="s">
        <v>97</v>
      </c>
      <c r="B79" t="s">
        <v>27</v>
      </c>
      <c r="C79">
        <v>43</v>
      </c>
      <c r="D79">
        <v>41</v>
      </c>
      <c r="E79">
        <v>64</v>
      </c>
      <c r="F79">
        <v>65</v>
      </c>
      <c r="G79">
        <v>76</v>
      </c>
      <c r="H79">
        <v>90</v>
      </c>
      <c r="I79" t="s">
        <v>8944</v>
      </c>
    </row>
    <row r="80" spans="1:9" x14ac:dyDescent="0.25">
      <c r="A80" s="7" t="s">
        <v>98</v>
      </c>
      <c r="B80" s="7" t="s">
        <v>27</v>
      </c>
      <c r="C80" s="7">
        <v>85</v>
      </c>
      <c r="D80" s="7">
        <v>78</v>
      </c>
      <c r="E80" s="7">
        <v>139</v>
      </c>
      <c r="F80" s="7">
        <v>137</v>
      </c>
      <c r="G80" s="7">
        <v>180</v>
      </c>
      <c r="H80" s="7">
        <v>39</v>
      </c>
      <c r="I80" s="12">
        <v>0.01</v>
      </c>
    </row>
    <row r="81" spans="1:9" x14ac:dyDescent="0.25">
      <c r="A81" t="s">
        <v>158</v>
      </c>
      <c r="B81" t="s">
        <v>27</v>
      </c>
      <c r="C81">
        <v>28</v>
      </c>
      <c r="D81">
        <v>25</v>
      </c>
      <c r="E81">
        <v>61</v>
      </c>
      <c r="F81">
        <v>62</v>
      </c>
      <c r="G81">
        <v>72</v>
      </c>
      <c r="H81">
        <v>57</v>
      </c>
      <c r="I81" s="13">
        <v>5.0000000000000001E-3</v>
      </c>
    </row>
    <row r="82" spans="1:9" x14ac:dyDescent="0.25">
      <c r="A82" s="7" t="s">
        <v>159</v>
      </c>
      <c r="B82" s="7" t="s">
        <v>27</v>
      </c>
      <c r="C82" s="7">
        <v>42</v>
      </c>
      <c r="D82" s="7">
        <v>39</v>
      </c>
      <c r="E82" s="7">
        <v>52</v>
      </c>
      <c r="F82" s="7">
        <v>52</v>
      </c>
      <c r="G82" s="7">
        <v>60</v>
      </c>
      <c r="H82" s="7">
        <v>83</v>
      </c>
      <c r="I82" s="7" t="s">
        <v>8944</v>
      </c>
    </row>
    <row r="83" spans="1:9" x14ac:dyDescent="0.25">
      <c r="A83" t="s">
        <v>160</v>
      </c>
      <c r="B83" t="s">
        <v>27</v>
      </c>
      <c r="C83">
        <v>50</v>
      </c>
      <c r="D83">
        <v>46</v>
      </c>
      <c r="E83">
        <v>92</v>
      </c>
      <c r="F83">
        <v>91</v>
      </c>
      <c r="G83">
        <v>158</v>
      </c>
      <c r="H83">
        <v>48</v>
      </c>
      <c r="I83" s="13">
        <v>0.01</v>
      </c>
    </row>
    <row r="84" spans="1:9" x14ac:dyDescent="0.25">
      <c r="A84" s="7" t="s">
        <v>8972</v>
      </c>
      <c r="B84" s="7" t="s">
        <v>27</v>
      </c>
      <c r="C84" s="7">
        <v>36</v>
      </c>
      <c r="D84" s="7">
        <v>35</v>
      </c>
      <c r="E84" s="7">
        <v>47</v>
      </c>
      <c r="F84" s="7">
        <v>47</v>
      </c>
      <c r="G84" s="7">
        <v>65</v>
      </c>
      <c r="H84" s="7">
        <v>48</v>
      </c>
      <c r="I84" s="12">
        <v>0.01</v>
      </c>
    </row>
    <row r="85" spans="1:9" x14ac:dyDescent="0.25">
      <c r="A85" t="s">
        <v>163</v>
      </c>
      <c r="B85" t="s">
        <v>27</v>
      </c>
      <c r="C85">
        <v>41</v>
      </c>
      <c r="D85">
        <v>39</v>
      </c>
      <c r="E85">
        <v>94</v>
      </c>
      <c r="F85">
        <v>96</v>
      </c>
      <c r="G85">
        <v>118</v>
      </c>
      <c r="H85">
        <v>53</v>
      </c>
      <c r="I85" s="13">
        <v>5.0000000000000001E-3</v>
      </c>
    </row>
    <row r="86" spans="1:9" x14ac:dyDescent="0.25">
      <c r="A86" s="7" t="s">
        <v>8973</v>
      </c>
      <c r="B86" s="7" t="s">
        <v>27</v>
      </c>
      <c r="C86" s="7">
        <v>36</v>
      </c>
      <c r="D86" s="7">
        <v>36</v>
      </c>
      <c r="E86" s="7">
        <v>52</v>
      </c>
      <c r="F86" s="7">
        <v>52</v>
      </c>
      <c r="G86" s="7">
        <v>69</v>
      </c>
      <c r="H86" s="7">
        <v>64</v>
      </c>
      <c r="I86" s="7" t="s">
        <v>8944</v>
      </c>
    </row>
    <row r="87" spans="1:9" x14ac:dyDescent="0.25">
      <c r="A87" t="s">
        <v>166</v>
      </c>
      <c r="B87" t="s">
        <v>27</v>
      </c>
      <c r="C87">
        <v>23</v>
      </c>
      <c r="D87">
        <v>22</v>
      </c>
      <c r="E87">
        <v>54</v>
      </c>
      <c r="F87">
        <v>54</v>
      </c>
      <c r="G87">
        <v>64</v>
      </c>
      <c r="H87">
        <v>65</v>
      </c>
      <c r="I87" t="s">
        <v>8944</v>
      </c>
    </row>
    <row r="88" spans="1:9" x14ac:dyDescent="0.25">
      <c r="A88" s="7" t="s">
        <v>169</v>
      </c>
      <c r="B88" s="7" t="s">
        <v>27</v>
      </c>
      <c r="C88" s="7">
        <v>36</v>
      </c>
      <c r="D88" s="7">
        <v>34</v>
      </c>
      <c r="E88" s="7">
        <v>55</v>
      </c>
      <c r="F88" s="7">
        <v>55</v>
      </c>
      <c r="G88" s="7">
        <v>65</v>
      </c>
      <c r="H88" s="7">
        <v>76</v>
      </c>
      <c r="I88" s="7" t="s">
        <v>8944</v>
      </c>
    </row>
    <row r="89" spans="1:9" x14ac:dyDescent="0.25">
      <c r="A89" t="s">
        <v>226</v>
      </c>
      <c r="B89" t="s">
        <v>27</v>
      </c>
      <c r="C89">
        <v>88</v>
      </c>
      <c r="D89">
        <v>79</v>
      </c>
      <c r="E89">
        <v>110</v>
      </c>
      <c r="F89">
        <v>113</v>
      </c>
      <c r="G89">
        <v>143</v>
      </c>
      <c r="H89">
        <v>46</v>
      </c>
      <c r="I89" s="13">
        <v>0.01</v>
      </c>
    </row>
    <row r="90" spans="1:9" x14ac:dyDescent="0.25">
      <c r="A90" s="7" t="s">
        <v>227</v>
      </c>
      <c r="B90" s="7" t="s">
        <v>27</v>
      </c>
      <c r="C90" s="7">
        <v>34</v>
      </c>
      <c r="D90" s="7">
        <v>34</v>
      </c>
      <c r="E90" s="7">
        <v>49</v>
      </c>
      <c r="F90" s="7">
        <v>49</v>
      </c>
      <c r="G90" s="7">
        <v>60</v>
      </c>
      <c r="H90" s="7">
        <v>92</v>
      </c>
      <c r="I90" s="7" t="s">
        <v>8944</v>
      </c>
    </row>
    <row r="91" spans="1:9" x14ac:dyDescent="0.25">
      <c r="A91" t="s">
        <v>229</v>
      </c>
      <c r="B91" t="s">
        <v>27</v>
      </c>
      <c r="C91">
        <v>23</v>
      </c>
      <c r="D91">
        <v>22</v>
      </c>
      <c r="E91">
        <v>39</v>
      </c>
      <c r="F91">
        <v>40</v>
      </c>
      <c r="G91">
        <v>53</v>
      </c>
      <c r="H91">
        <v>89</v>
      </c>
      <c r="I91" t="s">
        <v>8944</v>
      </c>
    </row>
    <row r="92" spans="1:9" x14ac:dyDescent="0.25">
      <c r="A92" s="7" t="s">
        <v>8974</v>
      </c>
      <c r="B92" s="7" t="s">
        <v>27</v>
      </c>
      <c r="C92" s="7">
        <v>30</v>
      </c>
      <c r="D92" s="7">
        <v>27</v>
      </c>
      <c r="E92" s="7">
        <v>44</v>
      </c>
      <c r="F92" s="7">
        <v>43</v>
      </c>
      <c r="G92" s="7">
        <v>82</v>
      </c>
      <c r="H92" s="7">
        <v>87</v>
      </c>
      <c r="I92" s="7" t="s">
        <v>8944</v>
      </c>
    </row>
    <row r="93" spans="1:9" x14ac:dyDescent="0.25">
      <c r="A93" t="s">
        <v>232</v>
      </c>
      <c r="B93" t="s">
        <v>27</v>
      </c>
      <c r="C93">
        <v>57</v>
      </c>
      <c r="D93">
        <v>49</v>
      </c>
      <c r="E93">
        <v>91</v>
      </c>
      <c r="F93">
        <v>92</v>
      </c>
      <c r="G93">
        <v>116</v>
      </c>
      <c r="H93">
        <v>57</v>
      </c>
      <c r="I93" s="13">
        <v>5.0000000000000001E-3</v>
      </c>
    </row>
    <row r="94" spans="1:9" x14ac:dyDescent="0.25">
      <c r="A94" s="7" t="s">
        <v>233</v>
      </c>
      <c r="B94" s="7" t="s">
        <v>27</v>
      </c>
      <c r="C94" s="7">
        <v>57</v>
      </c>
      <c r="D94" s="7">
        <v>58</v>
      </c>
      <c r="E94" s="7">
        <v>73</v>
      </c>
      <c r="F94" s="7">
        <v>76</v>
      </c>
      <c r="G94" s="7">
        <v>86</v>
      </c>
      <c r="H94" s="7">
        <v>73</v>
      </c>
      <c r="I94" s="7" t="s">
        <v>8944</v>
      </c>
    </row>
    <row r="95" spans="1:9" x14ac:dyDescent="0.25">
      <c r="A95" t="s">
        <v>234</v>
      </c>
      <c r="B95" t="s">
        <v>27</v>
      </c>
      <c r="C95">
        <v>41</v>
      </c>
      <c r="D95">
        <v>37</v>
      </c>
      <c r="E95">
        <v>75</v>
      </c>
      <c r="F95">
        <v>75</v>
      </c>
      <c r="G95">
        <v>94</v>
      </c>
      <c r="H95">
        <v>63</v>
      </c>
      <c r="I95" t="s">
        <v>8944</v>
      </c>
    </row>
    <row r="96" spans="1:9" x14ac:dyDescent="0.25">
      <c r="A96" s="7" t="s">
        <v>235</v>
      </c>
      <c r="B96" s="7" t="s">
        <v>27</v>
      </c>
      <c r="C96" s="7">
        <v>51</v>
      </c>
      <c r="D96" s="7">
        <v>51</v>
      </c>
      <c r="E96" s="7">
        <v>68</v>
      </c>
      <c r="F96" s="7">
        <v>70</v>
      </c>
      <c r="G96" s="7">
        <v>145</v>
      </c>
      <c r="H96" s="7">
        <v>72</v>
      </c>
      <c r="I96" s="7" t="s">
        <v>8944</v>
      </c>
    </row>
    <row r="97" spans="1:9" x14ac:dyDescent="0.25">
      <c r="A97" t="s">
        <v>236</v>
      </c>
      <c r="B97" t="s">
        <v>27</v>
      </c>
      <c r="C97">
        <v>59</v>
      </c>
      <c r="D97">
        <v>57</v>
      </c>
      <c r="E97">
        <v>85</v>
      </c>
      <c r="F97">
        <v>86</v>
      </c>
      <c r="G97">
        <v>105</v>
      </c>
      <c r="H97">
        <v>55</v>
      </c>
      <c r="I97" s="13">
        <v>5.0000000000000001E-3</v>
      </c>
    </row>
    <row r="98" spans="1:9" x14ac:dyDescent="0.25">
      <c r="A98" s="7" t="s">
        <v>237</v>
      </c>
      <c r="B98" s="7" t="s">
        <v>27</v>
      </c>
      <c r="C98" s="7">
        <v>56</v>
      </c>
      <c r="D98" s="7">
        <v>56</v>
      </c>
      <c r="E98" s="7">
        <v>92</v>
      </c>
      <c r="F98" s="7">
        <v>92</v>
      </c>
      <c r="G98" s="7">
        <v>121</v>
      </c>
      <c r="H98" s="7">
        <v>70</v>
      </c>
      <c r="I98" s="7" t="s">
        <v>8944</v>
      </c>
    </row>
    <row r="99" spans="1:9" x14ac:dyDescent="0.25">
      <c r="A99" t="s">
        <v>238</v>
      </c>
      <c r="B99" t="s">
        <v>27</v>
      </c>
      <c r="C99">
        <v>38</v>
      </c>
      <c r="D99">
        <v>33</v>
      </c>
      <c r="E99">
        <v>60</v>
      </c>
      <c r="F99">
        <v>60</v>
      </c>
      <c r="G99">
        <v>74</v>
      </c>
      <c r="H99">
        <v>51</v>
      </c>
      <c r="I99" s="13">
        <v>5.0000000000000001E-3</v>
      </c>
    </row>
    <row r="100" spans="1:9" x14ac:dyDescent="0.25">
      <c r="A100" s="7" t="s">
        <v>239</v>
      </c>
      <c r="B100" s="7" t="s">
        <v>27</v>
      </c>
      <c r="C100" s="7">
        <v>73</v>
      </c>
      <c r="D100" s="7">
        <v>67</v>
      </c>
      <c r="E100" s="7">
        <v>93</v>
      </c>
      <c r="F100" s="7">
        <v>93</v>
      </c>
      <c r="G100" s="7">
        <v>106</v>
      </c>
      <c r="H100" s="7">
        <v>84</v>
      </c>
      <c r="I100" s="7" t="s">
        <v>8944</v>
      </c>
    </row>
    <row r="101" spans="1:9" x14ac:dyDescent="0.25">
      <c r="A101" t="s">
        <v>240</v>
      </c>
      <c r="B101" t="s">
        <v>27</v>
      </c>
      <c r="C101">
        <v>54</v>
      </c>
      <c r="D101">
        <v>49</v>
      </c>
      <c r="E101">
        <v>127</v>
      </c>
      <c r="F101">
        <v>115</v>
      </c>
      <c r="G101">
        <v>104</v>
      </c>
      <c r="H101">
        <v>33</v>
      </c>
      <c r="I101" s="13">
        <v>1.4999999999999999E-2</v>
      </c>
    </row>
    <row r="102" spans="1:9" x14ac:dyDescent="0.25">
      <c r="A102" s="7" t="s">
        <v>8975</v>
      </c>
      <c r="B102" s="7" t="s">
        <v>27</v>
      </c>
      <c r="C102" s="7" t="s">
        <v>8940</v>
      </c>
      <c r="D102" s="7" t="s">
        <v>8940</v>
      </c>
      <c r="E102" s="7">
        <v>75</v>
      </c>
      <c r="F102" s="7">
        <v>66</v>
      </c>
      <c r="G102" s="7" t="s">
        <v>8940</v>
      </c>
      <c r="H102" s="7">
        <v>78</v>
      </c>
      <c r="I102" s="7" t="s">
        <v>8944</v>
      </c>
    </row>
    <row r="103" spans="1:9" x14ac:dyDescent="0.25">
      <c r="A103" t="s">
        <v>242</v>
      </c>
      <c r="B103" t="s">
        <v>27</v>
      </c>
      <c r="C103" t="s">
        <v>8940</v>
      </c>
      <c r="D103" t="s">
        <v>8940</v>
      </c>
      <c r="E103">
        <v>46</v>
      </c>
      <c r="F103">
        <v>45</v>
      </c>
      <c r="G103" t="s">
        <v>8940</v>
      </c>
      <c r="H103">
        <v>43</v>
      </c>
      <c r="I103" s="13">
        <v>0.01</v>
      </c>
    </row>
    <row r="104" spans="1:9" x14ac:dyDescent="0.25">
      <c r="A104" s="7" t="s">
        <v>243</v>
      </c>
      <c r="B104" s="7" t="s">
        <v>27</v>
      </c>
      <c r="C104" s="7">
        <v>56</v>
      </c>
      <c r="D104" s="7">
        <v>50</v>
      </c>
      <c r="E104" s="7">
        <v>81</v>
      </c>
      <c r="F104" s="7">
        <v>72</v>
      </c>
      <c r="G104" s="7">
        <v>107</v>
      </c>
      <c r="H104" s="7">
        <v>39</v>
      </c>
      <c r="I104" s="12">
        <v>0.01</v>
      </c>
    </row>
    <row r="105" spans="1:9" x14ac:dyDescent="0.25">
      <c r="A105" t="s">
        <v>8976</v>
      </c>
      <c r="B105" t="s">
        <v>27</v>
      </c>
      <c r="C105">
        <v>28</v>
      </c>
      <c r="D105">
        <v>27</v>
      </c>
      <c r="E105">
        <v>45</v>
      </c>
      <c r="F105">
        <v>44</v>
      </c>
      <c r="G105">
        <v>56</v>
      </c>
      <c r="H105">
        <v>76</v>
      </c>
      <c r="I105" t="s">
        <v>8944</v>
      </c>
    </row>
    <row r="106" spans="1:9" x14ac:dyDescent="0.25">
      <c r="A106" s="7" t="s">
        <v>187</v>
      </c>
      <c r="B106" s="7" t="s">
        <v>27</v>
      </c>
      <c r="C106" s="7">
        <v>39</v>
      </c>
      <c r="D106" s="7">
        <v>33</v>
      </c>
      <c r="E106" s="7">
        <v>63</v>
      </c>
      <c r="F106" s="7">
        <v>63</v>
      </c>
      <c r="G106" s="7">
        <v>81</v>
      </c>
      <c r="H106" s="7">
        <v>66</v>
      </c>
      <c r="I106" s="7" t="s">
        <v>8944</v>
      </c>
    </row>
    <row r="107" spans="1:9" x14ac:dyDescent="0.25">
      <c r="A107" t="s">
        <v>188</v>
      </c>
      <c r="B107" t="s">
        <v>27</v>
      </c>
      <c r="C107">
        <v>58</v>
      </c>
      <c r="D107">
        <v>54</v>
      </c>
      <c r="E107">
        <v>92</v>
      </c>
      <c r="F107">
        <v>98</v>
      </c>
      <c r="G107">
        <v>113</v>
      </c>
      <c r="H107">
        <v>75</v>
      </c>
      <c r="I107" t="s">
        <v>8944</v>
      </c>
    </row>
    <row r="108" spans="1:9" x14ac:dyDescent="0.25">
      <c r="A108" s="7" t="s">
        <v>189</v>
      </c>
      <c r="B108" s="7" t="s">
        <v>27</v>
      </c>
      <c r="C108" s="7">
        <v>51</v>
      </c>
      <c r="D108" s="7">
        <v>50</v>
      </c>
      <c r="E108" s="7">
        <v>70</v>
      </c>
      <c r="F108" s="7">
        <v>69</v>
      </c>
      <c r="G108" s="7">
        <v>83</v>
      </c>
      <c r="H108" s="7">
        <v>59</v>
      </c>
      <c r="I108" s="7" t="s">
        <v>8944</v>
      </c>
    </row>
    <row r="109" spans="1:9" x14ac:dyDescent="0.25">
      <c r="A109" t="s">
        <v>190</v>
      </c>
      <c r="B109" t="s">
        <v>27</v>
      </c>
      <c r="C109">
        <v>24</v>
      </c>
      <c r="D109">
        <v>23</v>
      </c>
      <c r="E109">
        <v>37</v>
      </c>
      <c r="F109">
        <v>36</v>
      </c>
      <c r="G109">
        <v>46</v>
      </c>
      <c r="H109">
        <v>71</v>
      </c>
      <c r="I109" t="s">
        <v>8944</v>
      </c>
    </row>
    <row r="110" spans="1:9" x14ac:dyDescent="0.25">
      <c r="A110" s="7" t="s">
        <v>8977</v>
      </c>
      <c r="B110" s="7" t="s">
        <v>27</v>
      </c>
      <c r="C110" s="7" t="s">
        <v>8940</v>
      </c>
      <c r="D110" s="7" t="s">
        <v>8940</v>
      </c>
      <c r="E110" s="7">
        <v>11</v>
      </c>
      <c r="F110" s="7">
        <v>11</v>
      </c>
      <c r="G110" s="7" t="s">
        <v>8940</v>
      </c>
      <c r="H110" s="7">
        <v>61</v>
      </c>
      <c r="I110" s="7" t="s">
        <v>8944</v>
      </c>
    </row>
    <row r="111" spans="1:9" x14ac:dyDescent="0.25">
      <c r="A111" t="s">
        <v>8978</v>
      </c>
      <c r="B111" t="s">
        <v>27</v>
      </c>
      <c r="C111">
        <v>17</v>
      </c>
      <c r="D111">
        <v>13</v>
      </c>
      <c r="E111">
        <v>30</v>
      </c>
      <c r="F111">
        <v>29</v>
      </c>
      <c r="G111">
        <v>42</v>
      </c>
      <c r="H111">
        <v>65</v>
      </c>
      <c r="I111" t="s">
        <v>8944</v>
      </c>
    </row>
    <row r="112" spans="1:9" x14ac:dyDescent="0.25">
      <c r="A112" s="7" t="s">
        <v>8979</v>
      </c>
      <c r="B112" s="7" t="s">
        <v>27</v>
      </c>
      <c r="C112" s="7">
        <v>31</v>
      </c>
      <c r="D112" s="7">
        <v>32</v>
      </c>
      <c r="E112" s="7">
        <v>39</v>
      </c>
      <c r="F112" s="7">
        <v>30</v>
      </c>
      <c r="G112" s="7">
        <v>41</v>
      </c>
      <c r="H112" s="7">
        <v>72</v>
      </c>
      <c r="I112" s="7" t="s">
        <v>8944</v>
      </c>
    </row>
    <row r="113" spans="1:9" x14ac:dyDescent="0.25">
      <c r="A113" t="s">
        <v>195</v>
      </c>
      <c r="B113" t="s">
        <v>27</v>
      </c>
      <c r="C113">
        <v>50</v>
      </c>
      <c r="D113">
        <v>47</v>
      </c>
      <c r="E113">
        <v>71</v>
      </c>
      <c r="F113">
        <v>68</v>
      </c>
      <c r="G113">
        <v>154</v>
      </c>
      <c r="H113">
        <v>62</v>
      </c>
      <c r="I113" t="s">
        <v>8944</v>
      </c>
    </row>
    <row r="114" spans="1:9" x14ac:dyDescent="0.25">
      <c r="A114" s="7" t="s">
        <v>8980</v>
      </c>
      <c r="B114" s="7" t="s">
        <v>27</v>
      </c>
      <c r="C114" s="7">
        <v>15</v>
      </c>
      <c r="D114" s="7">
        <v>15</v>
      </c>
      <c r="E114" s="7">
        <v>30</v>
      </c>
      <c r="F114" s="7">
        <v>27</v>
      </c>
      <c r="G114" s="7">
        <v>159</v>
      </c>
      <c r="H114" s="7">
        <v>94</v>
      </c>
      <c r="I114" s="7" t="s">
        <v>8944</v>
      </c>
    </row>
    <row r="115" spans="1:9" x14ac:dyDescent="0.25">
      <c r="A115" t="s">
        <v>8981</v>
      </c>
      <c r="B115" t="s">
        <v>27</v>
      </c>
      <c r="C115">
        <v>13</v>
      </c>
      <c r="D115">
        <v>11</v>
      </c>
      <c r="E115">
        <v>20</v>
      </c>
      <c r="F115">
        <v>18</v>
      </c>
      <c r="G115">
        <v>36</v>
      </c>
      <c r="H115">
        <v>63</v>
      </c>
      <c r="I115" t="s">
        <v>8944</v>
      </c>
    </row>
    <row r="116" spans="1:9" x14ac:dyDescent="0.25">
      <c r="A116" s="7" t="s">
        <v>150</v>
      </c>
      <c r="B116" s="7" t="s">
        <v>27</v>
      </c>
      <c r="C116" s="7">
        <v>40</v>
      </c>
      <c r="D116" s="7">
        <v>39</v>
      </c>
      <c r="E116" s="7">
        <v>75</v>
      </c>
      <c r="F116" s="7">
        <v>77</v>
      </c>
      <c r="G116" s="7">
        <v>96</v>
      </c>
      <c r="H116" s="7">
        <v>47</v>
      </c>
      <c r="I116" s="12">
        <v>0.01</v>
      </c>
    </row>
    <row r="117" spans="1:9" x14ac:dyDescent="0.25">
      <c r="A117" t="s">
        <v>151</v>
      </c>
      <c r="B117" t="s">
        <v>27</v>
      </c>
      <c r="C117">
        <v>32</v>
      </c>
      <c r="D117">
        <v>32</v>
      </c>
      <c r="E117">
        <v>62</v>
      </c>
      <c r="F117">
        <v>65</v>
      </c>
      <c r="G117">
        <v>205</v>
      </c>
      <c r="H117">
        <v>67</v>
      </c>
      <c r="I117" t="s">
        <v>8944</v>
      </c>
    </row>
    <row r="118" spans="1:9" x14ac:dyDescent="0.25">
      <c r="A118" s="7" t="s">
        <v>152</v>
      </c>
      <c r="B118" s="7" t="s">
        <v>27</v>
      </c>
      <c r="C118" s="7">
        <v>78</v>
      </c>
      <c r="D118" s="7">
        <v>77</v>
      </c>
      <c r="E118" s="7">
        <v>112</v>
      </c>
      <c r="F118" s="7">
        <v>114</v>
      </c>
      <c r="G118" s="7">
        <v>116</v>
      </c>
      <c r="H118" s="7">
        <v>43</v>
      </c>
      <c r="I118" s="12">
        <v>0.01</v>
      </c>
    </row>
    <row r="119" spans="1:9" x14ac:dyDescent="0.25">
      <c r="A119" t="s">
        <v>153</v>
      </c>
      <c r="B119" t="s">
        <v>27</v>
      </c>
      <c r="C119">
        <v>50</v>
      </c>
      <c r="D119">
        <v>49</v>
      </c>
      <c r="E119">
        <v>82</v>
      </c>
      <c r="F119">
        <v>83</v>
      </c>
      <c r="G119">
        <v>93</v>
      </c>
      <c r="H119">
        <v>47</v>
      </c>
      <c r="I119" s="13">
        <v>0.01</v>
      </c>
    </row>
    <row r="120" spans="1:9" x14ac:dyDescent="0.25">
      <c r="A120" s="7" t="s">
        <v>154</v>
      </c>
      <c r="B120" s="7" t="s">
        <v>27</v>
      </c>
      <c r="C120" s="7">
        <v>37</v>
      </c>
      <c r="D120" s="7">
        <v>32</v>
      </c>
      <c r="E120" s="7">
        <v>65</v>
      </c>
      <c r="F120" s="7">
        <v>65</v>
      </c>
      <c r="G120" s="7">
        <v>100</v>
      </c>
      <c r="H120" s="7">
        <v>85</v>
      </c>
      <c r="I120" s="7" t="s">
        <v>8944</v>
      </c>
    </row>
    <row r="121" spans="1:9" x14ac:dyDescent="0.25">
      <c r="A121" t="s">
        <v>155</v>
      </c>
      <c r="B121" t="s">
        <v>27</v>
      </c>
      <c r="C121">
        <v>16</v>
      </c>
      <c r="D121">
        <v>13</v>
      </c>
      <c r="E121">
        <v>37</v>
      </c>
      <c r="F121">
        <v>37</v>
      </c>
      <c r="G121">
        <v>51</v>
      </c>
      <c r="H121">
        <v>52</v>
      </c>
      <c r="I121" s="13">
        <v>5.0000000000000001E-3</v>
      </c>
    </row>
    <row r="122" spans="1:9" x14ac:dyDescent="0.25">
      <c r="A122" s="7" t="s">
        <v>8982</v>
      </c>
      <c r="B122" s="7" t="s">
        <v>27</v>
      </c>
      <c r="C122" s="7">
        <v>46</v>
      </c>
      <c r="D122" s="7">
        <v>43</v>
      </c>
      <c r="E122" s="7">
        <v>61</v>
      </c>
      <c r="F122" s="7">
        <v>61</v>
      </c>
      <c r="G122" s="7">
        <v>92</v>
      </c>
      <c r="H122" s="7">
        <v>65</v>
      </c>
      <c r="I122" s="7" t="s">
        <v>8944</v>
      </c>
    </row>
    <row r="123" spans="1:9" x14ac:dyDescent="0.25">
      <c r="A123" t="s">
        <v>271</v>
      </c>
      <c r="B123" t="s">
        <v>27</v>
      </c>
      <c r="C123">
        <v>18</v>
      </c>
      <c r="D123">
        <v>16</v>
      </c>
      <c r="E123">
        <v>22</v>
      </c>
      <c r="F123">
        <v>22</v>
      </c>
      <c r="G123">
        <v>26</v>
      </c>
      <c r="H123">
        <v>74</v>
      </c>
      <c r="I123" t="s">
        <v>8944</v>
      </c>
    </row>
    <row r="124" spans="1:9" x14ac:dyDescent="0.25">
      <c r="A124" s="7" t="s">
        <v>8983</v>
      </c>
      <c r="B124" s="7" t="s">
        <v>27</v>
      </c>
      <c r="C124" s="7">
        <v>32</v>
      </c>
      <c r="D124" s="7">
        <v>33</v>
      </c>
      <c r="E124" s="7">
        <v>48</v>
      </c>
      <c r="F124" s="7">
        <v>47</v>
      </c>
      <c r="G124" s="7">
        <v>79</v>
      </c>
      <c r="H124" s="7">
        <v>64</v>
      </c>
      <c r="I124" s="7" t="s">
        <v>8944</v>
      </c>
    </row>
    <row r="125" spans="1:9" x14ac:dyDescent="0.25">
      <c r="A125" t="s">
        <v>274</v>
      </c>
      <c r="B125" t="s">
        <v>27</v>
      </c>
      <c r="C125">
        <v>47</v>
      </c>
      <c r="D125">
        <v>45</v>
      </c>
      <c r="E125">
        <v>70</v>
      </c>
      <c r="F125">
        <v>78</v>
      </c>
      <c r="G125">
        <v>113</v>
      </c>
      <c r="H125">
        <v>80</v>
      </c>
      <c r="I125" t="s">
        <v>8944</v>
      </c>
    </row>
    <row r="126" spans="1:9" x14ac:dyDescent="0.25">
      <c r="A126" s="7" t="s">
        <v>8984</v>
      </c>
      <c r="B126" s="7" t="s">
        <v>27</v>
      </c>
      <c r="C126" s="7">
        <v>26</v>
      </c>
      <c r="D126" s="7">
        <v>25</v>
      </c>
      <c r="E126" s="7">
        <v>43</v>
      </c>
      <c r="F126" s="7">
        <v>37</v>
      </c>
      <c r="G126" s="7">
        <v>45</v>
      </c>
      <c r="H126" s="7">
        <v>39</v>
      </c>
      <c r="I126" s="12">
        <v>0.01</v>
      </c>
    </row>
    <row r="127" spans="1:9" x14ac:dyDescent="0.25">
      <c r="A127" t="s">
        <v>8985</v>
      </c>
      <c r="B127" t="s">
        <v>27</v>
      </c>
      <c r="C127">
        <v>50</v>
      </c>
      <c r="D127">
        <v>48</v>
      </c>
      <c r="E127">
        <v>90</v>
      </c>
      <c r="F127">
        <v>82</v>
      </c>
      <c r="G127">
        <v>138</v>
      </c>
      <c r="H127">
        <v>67</v>
      </c>
      <c r="I127" t="s">
        <v>8944</v>
      </c>
    </row>
    <row r="128" spans="1:9" x14ac:dyDescent="0.25">
      <c r="A128" s="7" t="s">
        <v>8986</v>
      </c>
      <c r="B128" s="7" t="s">
        <v>27</v>
      </c>
      <c r="C128" s="7">
        <v>14</v>
      </c>
      <c r="D128" s="7">
        <v>14</v>
      </c>
      <c r="E128" s="7">
        <v>21</v>
      </c>
      <c r="F128" s="7">
        <v>20</v>
      </c>
      <c r="G128" s="7">
        <v>27</v>
      </c>
      <c r="H128" s="7">
        <v>91</v>
      </c>
      <c r="I128" s="7" t="s">
        <v>8944</v>
      </c>
    </row>
    <row r="129" spans="1:9" x14ac:dyDescent="0.25">
      <c r="A129" t="s">
        <v>8987</v>
      </c>
      <c r="B129" t="s">
        <v>27</v>
      </c>
      <c r="C129">
        <v>23</v>
      </c>
      <c r="D129">
        <v>23</v>
      </c>
      <c r="E129">
        <v>44</v>
      </c>
      <c r="F129">
        <v>42</v>
      </c>
      <c r="G129">
        <v>77</v>
      </c>
      <c r="H129">
        <v>62</v>
      </c>
      <c r="I129" t="s">
        <v>8944</v>
      </c>
    </row>
    <row r="130" spans="1:9" x14ac:dyDescent="0.25">
      <c r="A130" s="7" t="s">
        <v>279</v>
      </c>
      <c r="B130" s="7" t="s">
        <v>27</v>
      </c>
      <c r="C130" s="7">
        <v>56</v>
      </c>
      <c r="D130" s="7">
        <v>51</v>
      </c>
      <c r="E130" s="7">
        <v>106</v>
      </c>
      <c r="F130" s="7">
        <v>119</v>
      </c>
      <c r="G130" s="7">
        <v>118</v>
      </c>
      <c r="H130" s="7">
        <v>49</v>
      </c>
      <c r="I130" s="12">
        <v>5.0000000000000001E-3</v>
      </c>
    </row>
    <row r="131" spans="1:9" x14ac:dyDescent="0.25">
      <c r="A131" t="s">
        <v>280</v>
      </c>
      <c r="B131" t="s">
        <v>27</v>
      </c>
      <c r="C131">
        <v>27</v>
      </c>
      <c r="D131">
        <v>22</v>
      </c>
      <c r="E131">
        <v>52</v>
      </c>
      <c r="F131">
        <v>51</v>
      </c>
      <c r="G131">
        <v>55</v>
      </c>
      <c r="H131">
        <v>48</v>
      </c>
      <c r="I131" s="13">
        <v>0.01</v>
      </c>
    </row>
    <row r="132" spans="1:9" x14ac:dyDescent="0.25">
      <c r="A132" s="7" t="s">
        <v>8988</v>
      </c>
      <c r="B132" s="7" t="s">
        <v>27</v>
      </c>
      <c r="C132" s="7">
        <v>24</v>
      </c>
      <c r="D132" s="7">
        <v>22</v>
      </c>
      <c r="E132" s="7">
        <v>39</v>
      </c>
      <c r="F132" s="7">
        <v>37</v>
      </c>
      <c r="G132" s="7">
        <v>56</v>
      </c>
      <c r="H132" s="7">
        <v>70</v>
      </c>
      <c r="I132" s="7" t="s">
        <v>8944</v>
      </c>
    </row>
    <row r="133" spans="1:9" x14ac:dyDescent="0.25">
      <c r="A133" t="s">
        <v>283</v>
      </c>
      <c r="B133" t="s">
        <v>27</v>
      </c>
      <c r="C133">
        <v>29</v>
      </c>
      <c r="D133">
        <v>29</v>
      </c>
      <c r="E133">
        <v>61</v>
      </c>
      <c r="F133">
        <v>63</v>
      </c>
      <c r="G133">
        <v>64</v>
      </c>
      <c r="H133">
        <v>44</v>
      </c>
      <c r="I133" s="13">
        <v>0.01</v>
      </c>
    </row>
    <row r="134" spans="1:9" x14ac:dyDescent="0.25">
      <c r="A134" s="7" t="s">
        <v>8989</v>
      </c>
      <c r="B134" s="7" t="s">
        <v>27</v>
      </c>
      <c r="C134" s="7">
        <v>21</v>
      </c>
      <c r="D134" s="7">
        <v>20</v>
      </c>
      <c r="E134" s="7">
        <v>41</v>
      </c>
      <c r="F134" s="7">
        <v>41</v>
      </c>
      <c r="G134" s="7">
        <v>51</v>
      </c>
      <c r="H134" s="7">
        <v>89</v>
      </c>
      <c r="I134" s="7" t="s">
        <v>8944</v>
      </c>
    </row>
    <row r="135" spans="1:9" x14ac:dyDescent="0.25">
      <c r="A135" t="s">
        <v>285</v>
      </c>
      <c r="B135" t="s">
        <v>27</v>
      </c>
      <c r="C135">
        <v>24</v>
      </c>
      <c r="D135">
        <v>23</v>
      </c>
      <c r="E135">
        <v>58</v>
      </c>
      <c r="F135">
        <v>50</v>
      </c>
      <c r="G135">
        <v>54</v>
      </c>
      <c r="H135">
        <v>58</v>
      </c>
      <c r="I135" s="13">
        <v>5.0000000000000001E-3</v>
      </c>
    </row>
    <row r="136" spans="1:9" x14ac:dyDescent="0.25">
      <c r="A136" s="7" t="s">
        <v>207</v>
      </c>
      <c r="B136" s="7" t="s">
        <v>27</v>
      </c>
      <c r="C136" s="7">
        <v>64</v>
      </c>
      <c r="D136" s="7">
        <v>60</v>
      </c>
      <c r="E136" s="7">
        <v>113</v>
      </c>
      <c r="F136" s="7">
        <v>112</v>
      </c>
      <c r="G136" s="7">
        <v>151</v>
      </c>
      <c r="H136" s="7">
        <v>51</v>
      </c>
      <c r="I136" s="12">
        <v>5.0000000000000001E-3</v>
      </c>
    </row>
    <row r="137" spans="1:9" x14ac:dyDescent="0.25">
      <c r="A137" t="s">
        <v>8988</v>
      </c>
      <c r="B137" t="s">
        <v>27</v>
      </c>
      <c r="C137" t="s">
        <v>8940</v>
      </c>
      <c r="D137" t="s">
        <v>8940</v>
      </c>
      <c r="E137">
        <v>18</v>
      </c>
      <c r="F137">
        <v>17</v>
      </c>
      <c r="G137">
        <v>28</v>
      </c>
      <c r="H137">
        <v>88</v>
      </c>
      <c r="I137" t="s">
        <v>8944</v>
      </c>
    </row>
    <row r="138" spans="1:9" x14ac:dyDescent="0.25">
      <c r="A138" s="7" t="s">
        <v>288</v>
      </c>
      <c r="B138" s="7" t="s">
        <v>27</v>
      </c>
      <c r="C138" s="7">
        <v>42</v>
      </c>
      <c r="D138" s="7">
        <v>39</v>
      </c>
      <c r="E138" s="7">
        <v>67</v>
      </c>
      <c r="F138" s="7">
        <v>68</v>
      </c>
      <c r="G138" s="7">
        <v>78</v>
      </c>
      <c r="H138" s="7">
        <v>67</v>
      </c>
      <c r="I138" s="7" t="s">
        <v>8944</v>
      </c>
    </row>
    <row r="139" spans="1:9" x14ac:dyDescent="0.25">
      <c r="A139" t="s">
        <v>289</v>
      </c>
      <c r="B139" t="s">
        <v>27</v>
      </c>
      <c r="C139">
        <v>14</v>
      </c>
      <c r="D139">
        <v>14</v>
      </c>
      <c r="E139">
        <v>196</v>
      </c>
      <c r="F139">
        <v>227</v>
      </c>
      <c r="G139" t="s">
        <v>8940</v>
      </c>
      <c r="H139">
        <v>45</v>
      </c>
      <c r="I139" s="13">
        <v>0.01</v>
      </c>
    </row>
    <row r="140" spans="1:9" x14ac:dyDescent="0.25">
      <c r="A140" s="7" t="s">
        <v>8988</v>
      </c>
      <c r="B140" s="7" t="s">
        <v>27</v>
      </c>
      <c r="C140" s="7" t="s">
        <v>8940</v>
      </c>
      <c r="D140" s="7" t="s">
        <v>8940</v>
      </c>
      <c r="E140" s="7">
        <v>17</v>
      </c>
      <c r="F140" s="7">
        <v>17</v>
      </c>
      <c r="G140" s="7">
        <v>24</v>
      </c>
      <c r="H140" s="7">
        <v>57</v>
      </c>
      <c r="I140" s="12">
        <v>5.0000000000000001E-3</v>
      </c>
    </row>
    <row r="141" spans="1:9" x14ac:dyDescent="0.25">
      <c r="A141" t="s">
        <v>198</v>
      </c>
      <c r="B141" t="s">
        <v>27</v>
      </c>
      <c r="C141">
        <v>37</v>
      </c>
      <c r="D141">
        <v>34</v>
      </c>
      <c r="E141">
        <v>51</v>
      </c>
      <c r="F141">
        <v>54</v>
      </c>
      <c r="G141">
        <v>71</v>
      </c>
      <c r="H141">
        <v>61</v>
      </c>
      <c r="I141" t="s">
        <v>8944</v>
      </c>
    </row>
    <row r="142" spans="1:9" x14ac:dyDescent="0.25">
      <c r="A142" s="7" t="s">
        <v>199</v>
      </c>
      <c r="B142" s="7" t="s">
        <v>27</v>
      </c>
      <c r="C142" s="7">
        <v>28</v>
      </c>
      <c r="D142" s="7">
        <v>25</v>
      </c>
      <c r="E142" s="7">
        <v>40</v>
      </c>
      <c r="F142" s="7">
        <v>48</v>
      </c>
      <c r="G142" s="7">
        <v>70</v>
      </c>
      <c r="H142" s="7">
        <v>67</v>
      </c>
      <c r="I142" s="7" t="s">
        <v>8944</v>
      </c>
    </row>
    <row r="143" spans="1:9" x14ac:dyDescent="0.25">
      <c r="A143" t="s">
        <v>287</v>
      </c>
      <c r="B143" t="s">
        <v>27</v>
      </c>
      <c r="C143">
        <v>18</v>
      </c>
      <c r="D143">
        <v>17</v>
      </c>
      <c r="E143">
        <v>26</v>
      </c>
      <c r="F143">
        <v>26</v>
      </c>
      <c r="G143">
        <v>32</v>
      </c>
      <c r="H143">
        <v>67</v>
      </c>
      <c r="I143" t="s">
        <v>8944</v>
      </c>
    </row>
    <row r="144" spans="1:9" x14ac:dyDescent="0.25">
      <c r="A144" s="7" t="s">
        <v>37</v>
      </c>
      <c r="B144" s="7" t="s">
        <v>27</v>
      </c>
      <c r="C144" s="7" t="s">
        <v>8940</v>
      </c>
      <c r="D144" s="7" t="s">
        <v>8940</v>
      </c>
      <c r="E144" s="7">
        <v>34</v>
      </c>
      <c r="F144" s="7">
        <v>29</v>
      </c>
      <c r="G144" s="7" t="s">
        <v>8940</v>
      </c>
      <c r="H144" s="7">
        <v>71</v>
      </c>
      <c r="I144" s="7" t="s">
        <v>8944</v>
      </c>
    </row>
    <row r="145" spans="1:9" x14ac:dyDescent="0.25">
      <c r="A145" t="s">
        <v>8988</v>
      </c>
      <c r="B145" t="s">
        <v>27</v>
      </c>
      <c r="C145">
        <v>31</v>
      </c>
      <c r="D145">
        <v>28</v>
      </c>
      <c r="E145">
        <v>40</v>
      </c>
      <c r="F145">
        <v>38</v>
      </c>
      <c r="G145">
        <v>46</v>
      </c>
      <c r="H145">
        <v>67</v>
      </c>
      <c r="I145" t="s">
        <v>8944</v>
      </c>
    </row>
    <row r="146" spans="1:9" x14ac:dyDescent="0.25">
      <c r="A146" s="7" t="s">
        <v>198</v>
      </c>
      <c r="B146" s="7" t="s">
        <v>27</v>
      </c>
      <c r="C146" s="7">
        <v>46</v>
      </c>
      <c r="D146" s="7">
        <v>38</v>
      </c>
      <c r="E146" s="7">
        <v>81</v>
      </c>
      <c r="F146" s="7">
        <v>78</v>
      </c>
      <c r="G146" s="7">
        <v>107</v>
      </c>
      <c r="H146" s="7">
        <v>61</v>
      </c>
      <c r="I146" s="7" t="s">
        <v>8944</v>
      </c>
    </row>
    <row r="147" spans="1:9" x14ac:dyDescent="0.25">
      <c r="A147" t="s">
        <v>8990</v>
      </c>
      <c r="B147" t="s">
        <v>27</v>
      </c>
      <c r="C147">
        <v>16</v>
      </c>
      <c r="D147">
        <v>13</v>
      </c>
      <c r="E147">
        <v>38</v>
      </c>
      <c r="F147">
        <v>37</v>
      </c>
      <c r="G147">
        <v>33</v>
      </c>
      <c r="H147">
        <v>66</v>
      </c>
      <c r="I147" t="s">
        <v>8944</v>
      </c>
    </row>
    <row r="148" spans="1:9" x14ac:dyDescent="0.25">
      <c r="A148" s="7" t="s">
        <v>287</v>
      </c>
      <c r="B148" s="7" t="s">
        <v>27</v>
      </c>
      <c r="C148" s="7">
        <v>16</v>
      </c>
      <c r="D148" s="7">
        <v>15</v>
      </c>
      <c r="E148" s="7">
        <v>19</v>
      </c>
      <c r="F148" s="7">
        <v>18</v>
      </c>
      <c r="G148" s="7">
        <v>32</v>
      </c>
      <c r="H148" s="7">
        <v>80</v>
      </c>
      <c r="I148" s="7" t="s">
        <v>8944</v>
      </c>
    </row>
    <row r="149" spans="1:9" x14ac:dyDescent="0.25">
      <c r="A149" t="s">
        <v>215</v>
      </c>
      <c r="B149" t="s">
        <v>27</v>
      </c>
      <c r="C149" t="s">
        <v>8940</v>
      </c>
      <c r="D149" t="s">
        <v>8940</v>
      </c>
      <c r="E149">
        <v>25</v>
      </c>
      <c r="F149">
        <v>30</v>
      </c>
      <c r="G149" t="s">
        <v>8940</v>
      </c>
      <c r="H149">
        <v>85</v>
      </c>
      <c r="I149" t="s">
        <v>8944</v>
      </c>
    </row>
    <row r="150" spans="1:9" x14ac:dyDescent="0.25">
      <c r="A150" s="7" t="s">
        <v>8991</v>
      </c>
      <c r="B150" s="7" t="s">
        <v>27</v>
      </c>
      <c r="C150" s="7">
        <v>16</v>
      </c>
      <c r="D150" s="7">
        <v>16</v>
      </c>
      <c r="E150" s="7">
        <v>26</v>
      </c>
      <c r="F150" s="7">
        <v>26</v>
      </c>
      <c r="G150" s="7">
        <v>30</v>
      </c>
      <c r="H150" s="7">
        <v>69</v>
      </c>
      <c r="I150" s="7" t="s">
        <v>8944</v>
      </c>
    </row>
    <row r="151" spans="1:9" x14ac:dyDescent="0.25">
      <c r="A151" t="s">
        <v>8992</v>
      </c>
      <c r="B151" t="s">
        <v>27</v>
      </c>
      <c r="C151">
        <v>62</v>
      </c>
      <c r="D151">
        <v>55</v>
      </c>
      <c r="E151">
        <v>109</v>
      </c>
      <c r="F151">
        <v>107</v>
      </c>
      <c r="G151">
        <v>134</v>
      </c>
      <c r="H151">
        <v>31</v>
      </c>
      <c r="I151" s="13">
        <v>1.4999999999999999E-2</v>
      </c>
    </row>
    <row r="152" spans="1:9" x14ac:dyDescent="0.25">
      <c r="A152" s="7" t="s">
        <v>8993</v>
      </c>
      <c r="B152" s="7" t="s">
        <v>27</v>
      </c>
      <c r="C152" s="7">
        <v>12</v>
      </c>
      <c r="D152" s="7">
        <v>11</v>
      </c>
      <c r="E152" s="7">
        <v>171</v>
      </c>
      <c r="F152" s="7">
        <v>170</v>
      </c>
      <c r="G152" s="7" t="s">
        <v>8940</v>
      </c>
      <c r="H152" s="7">
        <v>54</v>
      </c>
      <c r="I152" s="12">
        <v>5.0000000000000001E-3</v>
      </c>
    </row>
    <row r="153" spans="1:9" x14ac:dyDescent="0.25">
      <c r="A153" t="s">
        <v>270</v>
      </c>
      <c r="B153" t="s">
        <v>27</v>
      </c>
      <c r="C153">
        <v>17</v>
      </c>
      <c r="D153">
        <v>16</v>
      </c>
      <c r="E153">
        <v>118</v>
      </c>
      <c r="F153">
        <v>133</v>
      </c>
      <c r="G153" t="s">
        <v>8940</v>
      </c>
      <c r="H153">
        <v>65</v>
      </c>
      <c r="I153" t="s">
        <v>8944</v>
      </c>
    </row>
    <row r="154" spans="1:9" x14ac:dyDescent="0.25">
      <c r="A154" s="7" t="s">
        <v>222</v>
      </c>
      <c r="B154" s="7" t="s">
        <v>27</v>
      </c>
      <c r="C154" s="7">
        <v>43</v>
      </c>
      <c r="D154" s="7">
        <v>38</v>
      </c>
      <c r="E154" s="7">
        <v>63</v>
      </c>
      <c r="F154" s="7">
        <v>64</v>
      </c>
      <c r="G154" s="7">
        <v>99</v>
      </c>
      <c r="H154" s="7">
        <v>52</v>
      </c>
      <c r="I154" s="12">
        <v>5.0000000000000001E-3</v>
      </c>
    </row>
    <row r="155" spans="1:9" x14ac:dyDescent="0.25">
      <c r="A155" t="s">
        <v>8994</v>
      </c>
      <c r="B155" t="s">
        <v>27</v>
      </c>
      <c r="C155" t="s">
        <v>8940</v>
      </c>
      <c r="D155" t="s">
        <v>8940</v>
      </c>
      <c r="E155">
        <v>52</v>
      </c>
      <c r="F155">
        <v>54</v>
      </c>
      <c r="G155" t="s">
        <v>8940</v>
      </c>
      <c r="H155">
        <v>39</v>
      </c>
      <c r="I155" s="13">
        <v>0.01</v>
      </c>
    </row>
    <row r="156" spans="1:9" x14ac:dyDescent="0.25">
      <c r="A156" s="7" t="s">
        <v>224</v>
      </c>
      <c r="B156" s="7" t="s">
        <v>27</v>
      </c>
      <c r="C156" s="7">
        <v>29</v>
      </c>
      <c r="D156" s="7">
        <v>29</v>
      </c>
      <c r="E156" s="7">
        <v>37</v>
      </c>
      <c r="F156" s="7">
        <v>40</v>
      </c>
      <c r="G156" s="7">
        <v>44</v>
      </c>
      <c r="H156" s="7">
        <v>79</v>
      </c>
      <c r="I156" s="7" t="s">
        <v>8944</v>
      </c>
    </row>
    <row r="157" spans="1:9" x14ac:dyDescent="0.25">
      <c r="A157" t="s">
        <v>8990</v>
      </c>
      <c r="B157" t="s">
        <v>27</v>
      </c>
      <c r="C157">
        <v>28</v>
      </c>
      <c r="D157">
        <v>29</v>
      </c>
      <c r="E157">
        <v>45</v>
      </c>
      <c r="F157">
        <v>43</v>
      </c>
      <c r="G157">
        <v>84</v>
      </c>
      <c r="H157">
        <v>59</v>
      </c>
      <c r="I157" t="s">
        <v>8944</v>
      </c>
    </row>
    <row r="158" spans="1:9" x14ac:dyDescent="0.25">
      <c r="A158" s="7" t="s">
        <v>203</v>
      </c>
      <c r="B158" s="7" t="s">
        <v>27</v>
      </c>
      <c r="C158" s="7">
        <v>17</v>
      </c>
      <c r="D158" s="7">
        <v>16</v>
      </c>
      <c r="E158" s="7">
        <v>21</v>
      </c>
      <c r="F158" s="7">
        <v>20</v>
      </c>
      <c r="G158" s="7">
        <v>26</v>
      </c>
      <c r="H158" s="7">
        <v>92</v>
      </c>
      <c r="I158" s="7" t="s">
        <v>8944</v>
      </c>
    </row>
    <row r="159" spans="1:9" x14ac:dyDescent="0.25">
      <c r="A159" t="s">
        <v>205</v>
      </c>
      <c r="B159" t="s">
        <v>27</v>
      </c>
      <c r="C159">
        <v>21</v>
      </c>
      <c r="D159">
        <v>21</v>
      </c>
      <c r="E159">
        <v>47</v>
      </c>
      <c r="F159">
        <v>48</v>
      </c>
      <c r="G159">
        <v>62</v>
      </c>
      <c r="H159">
        <v>54</v>
      </c>
      <c r="I159" s="13">
        <v>5.0000000000000001E-3</v>
      </c>
    </row>
    <row r="160" spans="1:9" x14ac:dyDescent="0.25">
      <c r="A160" s="7" t="s">
        <v>8990</v>
      </c>
      <c r="B160" s="7" t="s">
        <v>27</v>
      </c>
      <c r="C160" s="7">
        <v>34</v>
      </c>
      <c r="D160" s="7">
        <v>34</v>
      </c>
      <c r="E160" s="7">
        <v>48</v>
      </c>
      <c r="F160" s="7">
        <v>47</v>
      </c>
      <c r="G160" s="7">
        <v>62</v>
      </c>
      <c r="H160" s="7">
        <v>73</v>
      </c>
      <c r="I160" s="7" t="s">
        <v>8944</v>
      </c>
    </row>
    <row r="161" spans="1:9" x14ac:dyDescent="0.25">
      <c r="A161" t="s">
        <v>207</v>
      </c>
      <c r="B161" t="s">
        <v>27</v>
      </c>
      <c r="C161">
        <v>31</v>
      </c>
      <c r="D161">
        <v>29</v>
      </c>
      <c r="E161">
        <v>48</v>
      </c>
      <c r="F161">
        <v>49</v>
      </c>
      <c r="G161">
        <v>61</v>
      </c>
      <c r="H161">
        <v>74</v>
      </c>
      <c r="I161" t="s">
        <v>8944</v>
      </c>
    </row>
    <row r="162" spans="1:9" x14ac:dyDescent="0.25">
      <c r="A162" s="7" t="s">
        <v>208</v>
      </c>
      <c r="B162" s="7" t="s">
        <v>27</v>
      </c>
      <c r="C162" s="7">
        <v>50</v>
      </c>
      <c r="D162" s="7">
        <v>46</v>
      </c>
      <c r="E162" s="7">
        <v>77</v>
      </c>
      <c r="F162" s="7">
        <v>75</v>
      </c>
      <c r="G162" s="7">
        <v>101</v>
      </c>
      <c r="H162" s="7">
        <v>62</v>
      </c>
      <c r="I162" s="7" t="s">
        <v>8944</v>
      </c>
    </row>
    <row r="163" spans="1:9" x14ac:dyDescent="0.25">
      <c r="A163" t="s">
        <v>198</v>
      </c>
      <c r="B163" t="s">
        <v>27</v>
      </c>
      <c r="C163">
        <v>19</v>
      </c>
      <c r="D163">
        <v>16</v>
      </c>
      <c r="E163">
        <v>28</v>
      </c>
      <c r="F163">
        <v>28</v>
      </c>
      <c r="G163">
        <v>29</v>
      </c>
      <c r="H163">
        <v>57</v>
      </c>
      <c r="I163" s="13">
        <v>5.0000000000000001E-3</v>
      </c>
    </row>
    <row r="164" spans="1:9" x14ac:dyDescent="0.25">
      <c r="A164" s="7" t="s">
        <v>209</v>
      </c>
      <c r="B164" s="7" t="s">
        <v>27</v>
      </c>
      <c r="C164" s="7">
        <v>24</v>
      </c>
      <c r="D164" s="7">
        <v>24</v>
      </c>
      <c r="E164" s="7">
        <v>49</v>
      </c>
      <c r="F164" s="7">
        <v>49</v>
      </c>
      <c r="G164" s="7">
        <v>48</v>
      </c>
      <c r="H164" s="7">
        <v>64</v>
      </c>
      <c r="I164" s="7" t="s">
        <v>8944</v>
      </c>
    </row>
    <row r="165" spans="1:9" x14ac:dyDescent="0.25">
      <c r="A165" t="s">
        <v>8995</v>
      </c>
      <c r="B165" t="s">
        <v>27</v>
      </c>
      <c r="C165" t="s">
        <v>8940</v>
      </c>
      <c r="D165" t="s">
        <v>8940</v>
      </c>
      <c r="E165">
        <v>13</v>
      </c>
      <c r="F165">
        <v>12</v>
      </c>
      <c r="G165" t="s">
        <v>8940</v>
      </c>
      <c r="H165">
        <v>94</v>
      </c>
      <c r="I165" t="s">
        <v>8944</v>
      </c>
    </row>
    <row r="166" spans="1:9" x14ac:dyDescent="0.25">
      <c r="A166" s="7" t="s">
        <v>211</v>
      </c>
      <c r="B166" s="7" t="s">
        <v>27</v>
      </c>
      <c r="C166" s="7" t="s">
        <v>8940</v>
      </c>
      <c r="D166" s="7" t="s">
        <v>8940</v>
      </c>
      <c r="E166" s="7">
        <v>45</v>
      </c>
      <c r="F166" s="7">
        <v>51</v>
      </c>
      <c r="G166" s="7" t="s">
        <v>8940</v>
      </c>
      <c r="H166" s="7">
        <v>67</v>
      </c>
      <c r="I166" s="7" t="s">
        <v>8944</v>
      </c>
    </row>
    <row r="167" spans="1:9" x14ac:dyDescent="0.25">
      <c r="A167" t="s">
        <v>208</v>
      </c>
      <c r="B167" t="s">
        <v>27</v>
      </c>
      <c r="C167">
        <v>17</v>
      </c>
      <c r="D167">
        <v>15</v>
      </c>
      <c r="E167">
        <v>32</v>
      </c>
      <c r="F167">
        <v>30</v>
      </c>
      <c r="G167">
        <v>66</v>
      </c>
      <c r="H167">
        <v>69</v>
      </c>
      <c r="I167" t="s">
        <v>8944</v>
      </c>
    </row>
    <row r="168" spans="1:9" x14ac:dyDescent="0.25">
      <c r="A168" s="7" t="s">
        <v>212</v>
      </c>
      <c r="B168" s="7" t="s">
        <v>27</v>
      </c>
      <c r="C168" s="7">
        <v>18</v>
      </c>
      <c r="D168" s="7">
        <v>12</v>
      </c>
      <c r="E168" s="7">
        <v>32</v>
      </c>
      <c r="F168" s="7">
        <v>31</v>
      </c>
      <c r="G168" s="7">
        <v>56</v>
      </c>
      <c r="H168" s="7">
        <v>44</v>
      </c>
      <c r="I168" s="12">
        <v>0.01</v>
      </c>
    </row>
    <row r="169" spans="1:9" hidden="1" x14ac:dyDescent="0.25">
      <c r="A169" t="s">
        <v>213</v>
      </c>
      <c r="B169" t="s">
        <v>27</v>
      </c>
      <c r="C169" t="s">
        <v>8940</v>
      </c>
      <c r="D169" t="s">
        <v>8940</v>
      </c>
      <c r="E169" t="s">
        <v>8940</v>
      </c>
      <c r="F169" t="s">
        <v>8940</v>
      </c>
      <c r="G169">
        <v>11</v>
      </c>
      <c r="H169" t="s">
        <v>8996</v>
      </c>
      <c r="I169" t="s">
        <v>8944</v>
      </c>
    </row>
    <row r="170" spans="1:9" x14ac:dyDescent="0.25">
      <c r="A170" s="7" t="s">
        <v>213</v>
      </c>
      <c r="B170" s="7" t="s">
        <v>27</v>
      </c>
      <c r="C170" s="7" t="s">
        <v>8940</v>
      </c>
      <c r="D170" s="7" t="s">
        <v>8940</v>
      </c>
      <c r="E170" s="7">
        <v>11</v>
      </c>
      <c r="F170" s="7" t="s">
        <v>8940</v>
      </c>
      <c r="G170" s="7">
        <v>26</v>
      </c>
      <c r="H170" s="7">
        <v>83</v>
      </c>
      <c r="I170" s="7" t="s">
        <v>8944</v>
      </c>
    </row>
    <row r="171" spans="1:9" x14ac:dyDescent="0.25">
      <c r="A171" t="s">
        <v>213</v>
      </c>
      <c r="B171" t="s">
        <v>27</v>
      </c>
      <c r="C171">
        <v>34</v>
      </c>
      <c r="D171">
        <v>34</v>
      </c>
      <c r="E171">
        <v>44</v>
      </c>
      <c r="F171">
        <v>42</v>
      </c>
      <c r="G171">
        <v>76</v>
      </c>
      <c r="H171">
        <v>61</v>
      </c>
      <c r="I171" t="s">
        <v>8944</v>
      </c>
    </row>
    <row r="172" spans="1:9" x14ac:dyDescent="0.25">
      <c r="A172" s="7" t="s">
        <v>8990</v>
      </c>
      <c r="B172" s="7" t="s">
        <v>27</v>
      </c>
      <c r="C172" s="7">
        <v>26</v>
      </c>
      <c r="D172" s="7">
        <v>25</v>
      </c>
      <c r="E172" s="7">
        <v>50</v>
      </c>
      <c r="F172" s="7">
        <v>22</v>
      </c>
      <c r="G172" s="7">
        <v>53</v>
      </c>
      <c r="H172" s="7">
        <v>63</v>
      </c>
      <c r="I172" s="7" t="s">
        <v>8944</v>
      </c>
    </row>
    <row r="173" spans="1:9" x14ac:dyDescent="0.25">
      <c r="A173" t="s">
        <v>8988</v>
      </c>
      <c r="B173" t="s">
        <v>27</v>
      </c>
      <c r="C173" t="s">
        <v>8940</v>
      </c>
      <c r="D173" t="s">
        <v>8940</v>
      </c>
      <c r="E173">
        <v>21</v>
      </c>
      <c r="F173">
        <v>19</v>
      </c>
      <c r="G173">
        <v>29</v>
      </c>
      <c r="H173">
        <v>95</v>
      </c>
      <c r="I173" t="s">
        <v>8944</v>
      </c>
    </row>
    <row r="174" spans="1:9" x14ac:dyDescent="0.25">
      <c r="A174" s="7" t="s">
        <v>329</v>
      </c>
      <c r="B174" s="7" t="s">
        <v>27</v>
      </c>
      <c r="C174" s="7">
        <v>28</v>
      </c>
      <c r="D174" s="7">
        <v>27</v>
      </c>
      <c r="E174" s="7">
        <v>32</v>
      </c>
      <c r="F174" s="7">
        <v>30</v>
      </c>
      <c r="G174" s="7">
        <v>47</v>
      </c>
      <c r="H174" s="7">
        <v>61</v>
      </c>
      <c r="I174" s="7" t="s">
        <v>8944</v>
      </c>
    </row>
    <row r="175" spans="1:9" x14ac:dyDescent="0.25">
      <c r="A175" t="s">
        <v>207</v>
      </c>
      <c r="B175" t="s">
        <v>27</v>
      </c>
      <c r="C175">
        <v>27</v>
      </c>
      <c r="D175">
        <v>25</v>
      </c>
      <c r="E175">
        <v>53</v>
      </c>
      <c r="F175">
        <v>53</v>
      </c>
      <c r="G175">
        <v>60</v>
      </c>
      <c r="H175">
        <v>75</v>
      </c>
      <c r="I175" t="s">
        <v>8944</v>
      </c>
    </row>
    <row r="176" spans="1:9" x14ac:dyDescent="0.25">
      <c r="A176" s="7" t="s">
        <v>8988</v>
      </c>
      <c r="B176" s="7" t="s">
        <v>27</v>
      </c>
      <c r="C176" s="7">
        <v>14</v>
      </c>
      <c r="D176" s="7">
        <v>14</v>
      </c>
      <c r="E176" s="7">
        <v>17</v>
      </c>
      <c r="F176" s="7">
        <v>17</v>
      </c>
      <c r="G176" s="7">
        <v>23</v>
      </c>
      <c r="H176" s="7">
        <v>75</v>
      </c>
      <c r="I176" s="7" t="s">
        <v>8944</v>
      </c>
    </row>
    <row r="177" spans="1:9" x14ac:dyDescent="0.25">
      <c r="A177" t="s">
        <v>331</v>
      </c>
      <c r="B177" t="s">
        <v>27</v>
      </c>
      <c r="C177" t="s">
        <v>8940</v>
      </c>
      <c r="D177" t="s">
        <v>8940</v>
      </c>
      <c r="E177">
        <v>18</v>
      </c>
      <c r="F177">
        <v>14</v>
      </c>
      <c r="G177">
        <v>17</v>
      </c>
      <c r="H177">
        <v>12</v>
      </c>
      <c r="I177" s="13">
        <v>0.02</v>
      </c>
    </row>
    <row r="178" spans="1:9" x14ac:dyDescent="0.25">
      <c r="A178" s="7" t="s">
        <v>333</v>
      </c>
      <c r="B178" s="7" t="s">
        <v>27</v>
      </c>
      <c r="C178" s="7">
        <v>35</v>
      </c>
      <c r="D178" s="7">
        <v>36</v>
      </c>
      <c r="E178" s="7">
        <v>46</v>
      </c>
      <c r="F178" s="7">
        <v>42</v>
      </c>
      <c r="G178" s="7">
        <v>63</v>
      </c>
      <c r="H178" s="7">
        <v>75</v>
      </c>
      <c r="I178" s="7" t="s">
        <v>8944</v>
      </c>
    </row>
    <row r="179" spans="1:9" hidden="1" x14ac:dyDescent="0.25">
      <c r="A179" t="s">
        <v>8997</v>
      </c>
      <c r="B179" t="s">
        <v>27</v>
      </c>
      <c r="C179">
        <v>12</v>
      </c>
      <c r="D179">
        <v>12</v>
      </c>
      <c r="E179">
        <v>17</v>
      </c>
      <c r="F179">
        <v>17</v>
      </c>
      <c r="G179">
        <v>33</v>
      </c>
      <c r="H179" t="s">
        <v>8996</v>
      </c>
      <c r="I179" t="s">
        <v>8944</v>
      </c>
    </row>
    <row r="180" spans="1:9" hidden="1" x14ac:dyDescent="0.25">
      <c r="A180" s="7" t="s">
        <v>8988</v>
      </c>
      <c r="B180" s="7" t="s">
        <v>27</v>
      </c>
      <c r="C180" s="7">
        <v>27</v>
      </c>
      <c r="D180" s="7">
        <v>27</v>
      </c>
      <c r="E180" s="7">
        <v>54</v>
      </c>
      <c r="F180" s="7">
        <v>50</v>
      </c>
      <c r="G180" s="7">
        <v>62</v>
      </c>
      <c r="H180" s="7" t="s">
        <v>8996</v>
      </c>
      <c r="I180" s="7" t="s">
        <v>8944</v>
      </c>
    </row>
    <row r="181" spans="1:9" x14ac:dyDescent="0.25">
      <c r="A181" t="s">
        <v>336</v>
      </c>
      <c r="B181" t="s">
        <v>27</v>
      </c>
      <c r="C181">
        <v>21</v>
      </c>
      <c r="D181">
        <v>21</v>
      </c>
      <c r="E181">
        <v>33</v>
      </c>
      <c r="F181">
        <v>33</v>
      </c>
      <c r="G181">
        <v>35</v>
      </c>
      <c r="H181">
        <v>60</v>
      </c>
      <c r="I181" t="s">
        <v>8944</v>
      </c>
    </row>
    <row r="182" spans="1:9" hidden="1" x14ac:dyDescent="0.25">
      <c r="A182" s="7" t="s">
        <v>45</v>
      </c>
      <c r="B182" s="7" t="s">
        <v>27</v>
      </c>
      <c r="C182" s="7" t="s">
        <v>8940</v>
      </c>
      <c r="D182" s="7" t="s">
        <v>8940</v>
      </c>
      <c r="E182" s="7" t="s">
        <v>8940</v>
      </c>
      <c r="F182" s="7" t="s">
        <v>8940</v>
      </c>
      <c r="G182" s="7" t="s">
        <v>8940</v>
      </c>
      <c r="H182" s="7" t="s">
        <v>8996</v>
      </c>
      <c r="I182" s="7" t="s">
        <v>8944</v>
      </c>
    </row>
    <row r="183" spans="1:9" x14ac:dyDescent="0.25">
      <c r="A183" t="s">
        <v>295</v>
      </c>
      <c r="B183" t="s">
        <v>246</v>
      </c>
      <c r="C183">
        <v>87</v>
      </c>
      <c r="D183">
        <v>88</v>
      </c>
      <c r="E183">
        <v>126</v>
      </c>
      <c r="F183">
        <v>129</v>
      </c>
      <c r="G183">
        <v>206</v>
      </c>
      <c r="H183">
        <v>66</v>
      </c>
      <c r="I183" t="s">
        <v>8944</v>
      </c>
    </row>
    <row r="184" spans="1:9" x14ac:dyDescent="0.25">
      <c r="A184" s="7" t="s">
        <v>296</v>
      </c>
      <c r="B184" s="7" t="s">
        <v>246</v>
      </c>
      <c r="C184" s="7">
        <v>40</v>
      </c>
      <c r="D184" s="7">
        <v>39</v>
      </c>
      <c r="E184" s="7">
        <v>50</v>
      </c>
      <c r="F184" s="7">
        <v>51</v>
      </c>
      <c r="G184" s="7">
        <v>85</v>
      </c>
      <c r="H184" s="7">
        <v>77</v>
      </c>
      <c r="I184" s="7" t="s">
        <v>8944</v>
      </c>
    </row>
    <row r="185" spans="1:9" x14ac:dyDescent="0.25">
      <c r="A185" t="s">
        <v>298</v>
      </c>
      <c r="B185" t="s">
        <v>246</v>
      </c>
      <c r="C185">
        <v>36</v>
      </c>
      <c r="D185">
        <v>32</v>
      </c>
      <c r="E185">
        <v>55</v>
      </c>
      <c r="F185">
        <v>54</v>
      </c>
      <c r="G185">
        <v>77</v>
      </c>
      <c r="H185">
        <v>83</v>
      </c>
      <c r="I185" t="s">
        <v>8944</v>
      </c>
    </row>
    <row r="186" spans="1:9" x14ac:dyDescent="0.25">
      <c r="A186" s="7" t="s">
        <v>299</v>
      </c>
      <c r="B186" s="7" t="s">
        <v>246</v>
      </c>
      <c r="C186" s="7">
        <v>17</v>
      </c>
      <c r="D186" s="7">
        <v>17</v>
      </c>
      <c r="E186" s="7">
        <v>23</v>
      </c>
      <c r="F186" s="7">
        <v>26</v>
      </c>
      <c r="G186" s="7">
        <v>47</v>
      </c>
      <c r="H186" s="7">
        <v>87</v>
      </c>
      <c r="I186" s="7" t="s">
        <v>8944</v>
      </c>
    </row>
    <row r="187" spans="1:9" x14ac:dyDescent="0.25">
      <c r="A187" t="s">
        <v>319</v>
      </c>
      <c r="B187" t="s">
        <v>246</v>
      </c>
      <c r="C187">
        <v>100</v>
      </c>
      <c r="D187">
        <v>93</v>
      </c>
      <c r="E187">
        <v>189</v>
      </c>
      <c r="F187">
        <v>191</v>
      </c>
      <c r="G187">
        <v>223</v>
      </c>
      <c r="H187">
        <v>78</v>
      </c>
      <c r="I187" t="s">
        <v>8944</v>
      </c>
    </row>
    <row r="188" spans="1:9" x14ac:dyDescent="0.25">
      <c r="A188" s="7" t="s">
        <v>320</v>
      </c>
      <c r="B188" s="7" t="s">
        <v>246</v>
      </c>
      <c r="C188" s="7">
        <v>26</v>
      </c>
      <c r="D188" s="7">
        <v>22</v>
      </c>
      <c r="E188" s="7">
        <v>43</v>
      </c>
      <c r="F188" s="7">
        <v>43</v>
      </c>
      <c r="G188" s="7">
        <v>89</v>
      </c>
      <c r="H188" s="7">
        <v>81</v>
      </c>
      <c r="I188" s="7" t="s">
        <v>8944</v>
      </c>
    </row>
    <row r="189" spans="1:9" x14ac:dyDescent="0.25">
      <c r="A189" t="s">
        <v>291</v>
      </c>
      <c r="B189" t="s">
        <v>246</v>
      </c>
      <c r="C189">
        <v>26</v>
      </c>
      <c r="D189">
        <v>24</v>
      </c>
      <c r="E189">
        <v>28</v>
      </c>
      <c r="F189">
        <v>30</v>
      </c>
      <c r="G189">
        <v>54</v>
      </c>
      <c r="H189">
        <v>84</v>
      </c>
      <c r="I189" t="s">
        <v>8944</v>
      </c>
    </row>
    <row r="190" spans="1:9" x14ac:dyDescent="0.25">
      <c r="A190" s="7" t="s">
        <v>293</v>
      </c>
      <c r="B190" s="7" t="s">
        <v>246</v>
      </c>
      <c r="C190" s="7">
        <v>81</v>
      </c>
      <c r="D190" s="7">
        <v>77</v>
      </c>
      <c r="E190" s="7">
        <v>148</v>
      </c>
      <c r="F190" s="7">
        <v>148</v>
      </c>
      <c r="G190" s="7">
        <v>129</v>
      </c>
      <c r="H190" s="7">
        <v>78</v>
      </c>
      <c r="I190" s="7" t="s">
        <v>8944</v>
      </c>
    </row>
    <row r="191" spans="1:9" x14ac:dyDescent="0.25">
      <c r="A191" t="s">
        <v>244</v>
      </c>
      <c r="B191" t="s">
        <v>246</v>
      </c>
      <c r="C191">
        <v>22</v>
      </c>
      <c r="D191">
        <v>22</v>
      </c>
      <c r="E191">
        <v>31</v>
      </c>
      <c r="F191">
        <v>30</v>
      </c>
      <c r="G191">
        <v>83</v>
      </c>
      <c r="H191">
        <v>61</v>
      </c>
      <c r="I191" t="s">
        <v>8944</v>
      </c>
    </row>
    <row r="192" spans="1:9" x14ac:dyDescent="0.25">
      <c r="A192" s="7" t="s">
        <v>247</v>
      </c>
      <c r="B192" s="7" t="s">
        <v>248</v>
      </c>
      <c r="C192" s="7" t="s">
        <v>8940</v>
      </c>
      <c r="D192" s="7" t="s">
        <v>8940</v>
      </c>
      <c r="E192" s="7">
        <v>42</v>
      </c>
      <c r="F192" s="7">
        <v>61</v>
      </c>
      <c r="G192" s="7">
        <v>66</v>
      </c>
      <c r="H192" s="7">
        <v>78</v>
      </c>
      <c r="I192" s="7" t="s">
        <v>8944</v>
      </c>
    </row>
    <row r="193" spans="1:9" x14ac:dyDescent="0.25">
      <c r="A193" t="s">
        <v>250</v>
      </c>
      <c r="B193" t="s">
        <v>248</v>
      </c>
      <c r="C193" t="s">
        <v>8940</v>
      </c>
      <c r="D193" t="s">
        <v>8940</v>
      </c>
      <c r="E193">
        <v>39</v>
      </c>
      <c r="F193" t="s">
        <v>8940</v>
      </c>
      <c r="G193">
        <v>31</v>
      </c>
      <c r="H193">
        <v>62</v>
      </c>
      <c r="I193" t="s">
        <v>8944</v>
      </c>
    </row>
    <row r="194" spans="1:9" x14ac:dyDescent="0.25">
      <c r="A194" s="7" t="s">
        <v>252</v>
      </c>
      <c r="B194" s="7" t="s">
        <v>248</v>
      </c>
      <c r="C194" s="7">
        <v>108</v>
      </c>
      <c r="D194" s="7">
        <v>106</v>
      </c>
      <c r="E194" s="7">
        <v>143</v>
      </c>
      <c r="F194" s="7">
        <v>149</v>
      </c>
      <c r="G194" s="7">
        <v>163</v>
      </c>
      <c r="H194" s="7">
        <v>76</v>
      </c>
      <c r="I194" s="7" t="s">
        <v>8944</v>
      </c>
    </row>
    <row r="195" spans="1:9" x14ac:dyDescent="0.25">
      <c r="A195" t="s">
        <v>8998</v>
      </c>
      <c r="B195" t="s">
        <v>248</v>
      </c>
      <c r="C195" t="s">
        <v>8940</v>
      </c>
      <c r="D195" t="s">
        <v>8940</v>
      </c>
      <c r="E195" t="s">
        <v>8940</v>
      </c>
      <c r="F195" t="s">
        <v>8940</v>
      </c>
      <c r="G195" t="s">
        <v>8940</v>
      </c>
      <c r="H195">
        <v>0</v>
      </c>
      <c r="I195" s="13">
        <v>0.02</v>
      </c>
    </row>
    <row r="196" spans="1:9" x14ac:dyDescent="0.25">
      <c r="A196" s="7" t="s">
        <v>8999</v>
      </c>
      <c r="B196" s="7" t="s">
        <v>248</v>
      </c>
      <c r="C196" s="7">
        <v>43</v>
      </c>
      <c r="D196" s="7">
        <v>41</v>
      </c>
      <c r="E196" s="7">
        <v>133</v>
      </c>
      <c r="F196" s="7">
        <v>129</v>
      </c>
      <c r="G196" s="7">
        <v>159</v>
      </c>
      <c r="H196" s="7">
        <v>62</v>
      </c>
      <c r="I196" s="7" t="s">
        <v>8944</v>
      </c>
    </row>
    <row r="197" spans="1:9" x14ac:dyDescent="0.25">
      <c r="A197" t="s">
        <v>9000</v>
      </c>
      <c r="B197" t="s">
        <v>248</v>
      </c>
      <c r="C197">
        <v>90</v>
      </c>
      <c r="D197">
        <v>84</v>
      </c>
      <c r="E197">
        <v>210</v>
      </c>
      <c r="F197">
        <v>207</v>
      </c>
      <c r="G197">
        <v>256</v>
      </c>
      <c r="H197">
        <v>54</v>
      </c>
      <c r="I197" s="13">
        <v>5.0000000000000001E-3</v>
      </c>
    </row>
    <row r="198" spans="1:9" x14ac:dyDescent="0.25">
      <c r="A198" s="7" t="s">
        <v>9001</v>
      </c>
      <c r="B198" s="7" t="s">
        <v>248</v>
      </c>
      <c r="C198" s="7">
        <v>121</v>
      </c>
      <c r="D198" s="7">
        <v>115</v>
      </c>
      <c r="E198" s="7">
        <v>278</v>
      </c>
      <c r="F198" s="7">
        <v>271</v>
      </c>
      <c r="G198" s="7">
        <v>279</v>
      </c>
      <c r="H198" s="7">
        <v>71</v>
      </c>
      <c r="I198" s="7" t="s">
        <v>8944</v>
      </c>
    </row>
    <row r="199" spans="1:9" x14ac:dyDescent="0.25">
      <c r="A199" t="s">
        <v>259</v>
      </c>
      <c r="B199" t="s">
        <v>248</v>
      </c>
      <c r="C199">
        <v>38</v>
      </c>
      <c r="D199">
        <v>36</v>
      </c>
      <c r="E199">
        <v>96</v>
      </c>
      <c r="F199">
        <v>96</v>
      </c>
      <c r="G199">
        <v>134</v>
      </c>
      <c r="H199">
        <v>73</v>
      </c>
      <c r="I199" t="s">
        <v>8944</v>
      </c>
    </row>
    <row r="200" spans="1:9" x14ac:dyDescent="0.25">
      <c r="A200" s="7" t="s">
        <v>9002</v>
      </c>
      <c r="B200" s="7" t="s">
        <v>248</v>
      </c>
      <c r="C200" s="7">
        <v>97</v>
      </c>
      <c r="D200" s="7">
        <v>91</v>
      </c>
      <c r="E200" s="7">
        <v>144</v>
      </c>
      <c r="F200" s="7">
        <v>142</v>
      </c>
      <c r="G200" s="7">
        <v>133</v>
      </c>
      <c r="H200" s="7">
        <v>55</v>
      </c>
      <c r="I200" s="12">
        <v>5.0000000000000001E-3</v>
      </c>
    </row>
    <row r="201" spans="1:9" x14ac:dyDescent="0.25">
      <c r="A201" t="s">
        <v>263</v>
      </c>
      <c r="B201" t="s">
        <v>248</v>
      </c>
      <c r="C201">
        <v>35</v>
      </c>
      <c r="D201">
        <v>29</v>
      </c>
      <c r="E201">
        <v>121</v>
      </c>
      <c r="F201">
        <v>123</v>
      </c>
      <c r="G201">
        <v>163</v>
      </c>
      <c r="H201">
        <v>59</v>
      </c>
      <c r="I201" t="s">
        <v>8944</v>
      </c>
    </row>
    <row r="202" spans="1:9" x14ac:dyDescent="0.25">
      <c r="A202" s="7" t="s">
        <v>264</v>
      </c>
      <c r="B202" s="7" t="s">
        <v>248</v>
      </c>
      <c r="C202" s="7">
        <v>98</v>
      </c>
      <c r="D202" s="7">
        <v>89</v>
      </c>
      <c r="E202" s="7">
        <v>180</v>
      </c>
      <c r="F202" s="7">
        <v>183</v>
      </c>
      <c r="G202" s="7">
        <v>303</v>
      </c>
      <c r="H202" s="7">
        <v>54</v>
      </c>
      <c r="I202" s="12">
        <v>5.0000000000000001E-3</v>
      </c>
    </row>
    <row r="203" spans="1:9" x14ac:dyDescent="0.25">
      <c r="A203" t="s">
        <v>9003</v>
      </c>
      <c r="B203" t="s">
        <v>248</v>
      </c>
      <c r="C203">
        <v>89</v>
      </c>
      <c r="D203">
        <v>87</v>
      </c>
      <c r="E203">
        <v>146</v>
      </c>
      <c r="F203">
        <v>138</v>
      </c>
      <c r="G203">
        <v>157</v>
      </c>
      <c r="H203">
        <v>67</v>
      </c>
      <c r="I203" t="s">
        <v>8944</v>
      </c>
    </row>
    <row r="204" spans="1:9" x14ac:dyDescent="0.25">
      <c r="A204" s="7" t="s">
        <v>267</v>
      </c>
      <c r="B204" s="7" t="s">
        <v>248</v>
      </c>
      <c r="C204" s="7">
        <v>26</v>
      </c>
      <c r="D204" s="7">
        <v>25</v>
      </c>
      <c r="E204" s="7">
        <v>93</v>
      </c>
      <c r="F204" s="7">
        <v>78</v>
      </c>
      <c r="G204" s="7">
        <v>63</v>
      </c>
      <c r="H204" s="7">
        <v>56</v>
      </c>
      <c r="I204" s="12">
        <v>5.0000000000000001E-3</v>
      </c>
    </row>
    <row r="205" spans="1:9" x14ac:dyDescent="0.25">
      <c r="A205" t="s">
        <v>268</v>
      </c>
      <c r="B205" t="s">
        <v>248</v>
      </c>
      <c r="C205">
        <v>58</v>
      </c>
      <c r="D205">
        <v>56</v>
      </c>
      <c r="E205">
        <v>115</v>
      </c>
      <c r="F205">
        <v>115</v>
      </c>
      <c r="G205">
        <v>180</v>
      </c>
      <c r="H205">
        <v>51</v>
      </c>
      <c r="I205" s="13">
        <v>5.0000000000000001E-3</v>
      </c>
    </row>
    <row r="206" spans="1:9" x14ac:dyDescent="0.25">
      <c r="A206" s="7" t="s">
        <v>269</v>
      </c>
      <c r="B206" s="7" t="s">
        <v>248</v>
      </c>
      <c r="C206" s="7">
        <v>34</v>
      </c>
      <c r="D206" s="7">
        <v>32</v>
      </c>
      <c r="E206" s="7">
        <v>106</v>
      </c>
      <c r="F206" s="7">
        <v>106</v>
      </c>
      <c r="G206" s="7">
        <v>152</v>
      </c>
      <c r="H206" s="7">
        <v>48</v>
      </c>
      <c r="I206" s="12">
        <v>0.01</v>
      </c>
    </row>
    <row r="207" spans="1:9" x14ac:dyDescent="0.25">
      <c r="A207" t="s">
        <v>9004</v>
      </c>
      <c r="B207" t="s">
        <v>248</v>
      </c>
      <c r="C207">
        <v>112</v>
      </c>
      <c r="D207">
        <v>105</v>
      </c>
      <c r="E207">
        <v>135</v>
      </c>
      <c r="F207">
        <v>132</v>
      </c>
      <c r="G207">
        <v>165</v>
      </c>
      <c r="H207">
        <v>56</v>
      </c>
      <c r="I207" s="13">
        <v>5.0000000000000001E-3</v>
      </c>
    </row>
    <row r="208" spans="1:9" x14ac:dyDescent="0.25">
      <c r="A208" s="7" t="s">
        <v>9005</v>
      </c>
      <c r="B208" s="7" t="s">
        <v>248</v>
      </c>
      <c r="C208" s="7">
        <v>72</v>
      </c>
      <c r="D208" s="7">
        <v>67</v>
      </c>
      <c r="E208" s="7">
        <v>126</v>
      </c>
      <c r="F208" s="7">
        <v>119</v>
      </c>
      <c r="G208" s="7">
        <v>162</v>
      </c>
      <c r="H208" s="7">
        <v>42</v>
      </c>
      <c r="I208" s="12">
        <v>0.01</v>
      </c>
    </row>
    <row r="209" spans="1:9" x14ac:dyDescent="0.25">
      <c r="A209" t="s">
        <v>376</v>
      </c>
      <c r="B209" t="s">
        <v>248</v>
      </c>
      <c r="C209">
        <v>42</v>
      </c>
      <c r="D209">
        <v>35</v>
      </c>
      <c r="E209">
        <v>129</v>
      </c>
      <c r="F209">
        <v>129</v>
      </c>
      <c r="G209">
        <v>161</v>
      </c>
      <c r="H209">
        <v>52</v>
      </c>
      <c r="I209" s="13">
        <v>5.0000000000000001E-3</v>
      </c>
    </row>
    <row r="210" spans="1:9" x14ac:dyDescent="0.25">
      <c r="A210" s="7" t="s">
        <v>377</v>
      </c>
      <c r="B210" s="7" t="s">
        <v>248</v>
      </c>
      <c r="C210" s="7">
        <v>46</v>
      </c>
      <c r="D210" s="7">
        <v>44</v>
      </c>
      <c r="E210" s="7">
        <v>60</v>
      </c>
      <c r="F210" s="7">
        <v>62</v>
      </c>
      <c r="G210" s="7">
        <v>94</v>
      </c>
      <c r="H210" s="7">
        <v>69</v>
      </c>
      <c r="I210" s="7" t="s">
        <v>8944</v>
      </c>
    </row>
    <row r="211" spans="1:9" x14ac:dyDescent="0.25">
      <c r="A211" t="s">
        <v>9006</v>
      </c>
      <c r="B211" t="s">
        <v>248</v>
      </c>
      <c r="C211">
        <v>19</v>
      </c>
      <c r="D211">
        <v>19</v>
      </c>
      <c r="E211">
        <v>32</v>
      </c>
      <c r="F211">
        <v>30</v>
      </c>
      <c r="G211">
        <v>65</v>
      </c>
      <c r="H211">
        <v>62</v>
      </c>
      <c r="I211" t="s">
        <v>8944</v>
      </c>
    </row>
    <row r="212" spans="1:9" x14ac:dyDescent="0.25">
      <c r="A212" s="7" t="s">
        <v>381</v>
      </c>
      <c r="B212" s="7" t="s">
        <v>248</v>
      </c>
      <c r="C212" s="7">
        <v>33</v>
      </c>
      <c r="D212" s="7">
        <v>30</v>
      </c>
      <c r="E212" s="7">
        <v>52</v>
      </c>
      <c r="F212" s="7">
        <v>51</v>
      </c>
      <c r="G212" s="7">
        <v>180</v>
      </c>
      <c r="H212" s="7">
        <v>68</v>
      </c>
      <c r="I212" s="7" t="s">
        <v>8944</v>
      </c>
    </row>
    <row r="213" spans="1:9" x14ac:dyDescent="0.25">
      <c r="A213" t="s">
        <v>9007</v>
      </c>
      <c r="B213" t="s">
        <v>248</v>
      </c>
      <c r="C213">
        <v>38</v>
      </c>
      <c r="D213">
        <v>35</v>
      </c>
      <c r="E213">
        <v>62</v>
      </c>
      <c r="F213">
        <v>61</v>
      </c>
      <c r="G213">
        <v>156</v>
      </c>
      <c r="H213">
        <v>65</v>
      </c>
      <c r="I213" t="s">
        <v>8944</v>
      </c>
    </row>
    <row r="214" spans="1:9" x14ac:dyDescent="0.25">
      <c r="A214" s="7" t="s">
        <v>383</v>
      </c>
      <c r="B214" s="7" t="s">
        <v>248</v>
      </c>
      <c r="C214" s="7">
        <v>24</v>
      </c>
      <c r="D214" s="7">
        <v>20</v>
      </c>
      <c r="E214" s="7">
        <v>57</v>
      </c>
      <c r="F214" s="7">
        <v>57</v>
      </c>
      <c r="G214" s="7">
        <v>75</v>
      </c>
      <c r="H214" s="7">
        <v>72</v>
      </c>
      <c r="I214" s="7" t="s">
        <v>8944</v>
      </c>
    </row>
    <row r="215" spans="1:9" x14ac:dyDescent="0.25">
      <c r="A215" t="s">
        <v>385</v>
      </c>
      <c r="B215" t="s">
        <v>248</v>
      </c>
      <c r="C215">
        <v>56</v>
      </c>
      <c r="D215">
        <v>54</v>
      </c>
      <c r="E215">
        <v>169</v>
      </c>
      <c r="F215">
        <v>175</v>
      </c>
      <c r="G215">
        <v>174</v>
      </c>
      <c r="H215">
        <v>75</v>
      </c>
      <c r="I215" t="s">
        <v>8944</v>
      </c>
    </row>
    <row r="216" spans="1:9" x14ac:dyDescent="0.25">
      <c r="A216" s="7" t="s">
        <v>386</v>
      </c>
      <c r="B216" s="7" t="s">
        <v>248</v>
      </c>
      <c r="C216" s="7">
        <v>51</v>
      </c>
      <c r="D216" s="7">
        <v>45</v>
      </c>
      <c r="E216" s="7">
        <v>98</v>
      </c>
      <c r="F216" s="7">
        <v>104</v>
      </c>
      <c r="G216" s="7">
        <v>182</v>
      </c>
      <c r="H216" s="7">
        <v>59</v>
      </c>
      <c r="I216" s="7" t="s">
        <v>8944</v>
      </c>
    </row>
    <row r="217" spans="1:9" x14ac:dyDescent="0.25">
      <c r="A217" t="s">
        <v>344</v>
      </c>
      <c r="B217" t="s">
        <v>248</v>
      </c>
      <c r="C217">
        <v>63</v>
      </c>
      <c r="D217">
        <v>60</v>
      </c>
      <c r="E217">
        <v>81</v>
      </c>
      <c r="F217">
        <v>82</v>
      </c>
      <c r="G217">
        <v>97</v>
      </c>
      <c r="H217">
        <v>81</v>
      </c>
      <c r="I217" t="s">
        <v>8944</v>
      </c>
    </row>
    <row r="218" spans="1:9" x14ac:dyDescent="0.25">
      <c r="A218" s="7" t="s">
        <v>347</v>
      </c>
      <c r="B218" s="7" t="s">
        <v>248</v>
      </c>
      <c r="C218" s="7">
        <v>15</v>
      </c>
      <c r="D218" s="7">
        <v>14</v>
      </c>
      <c r="E218" s="7">
        <v>62</v>
      </c>
      <c r="F218" s="7">
        <v>71</v>
      </c>
      <c r="G218" s="7" t="s">
        <v>8940</v>
      </c>
      <c r="H218" s="7">
        <v>44</v>
      </c>
      <c r="I218" s="12">
        <v>0.01</v>
      </c>
    </row>
    <row r="219" spans="1:9" x14ac:dyDescent="0.25">
      <c r="A219" t="s">
        <v>348</v>
      </c>
      <c r="B219" t="s">
        <v>248</v>
      </c>
      <c r="C219">
        <v>93</v>
      </c>
      <c r="D219">
        <v>86</v>
      </c>
      <c r="E219">
        <v>120</v>
      </c>
      <c r="F219">
        <v>123</v>
      </c>
      <c r="G219">
        <v>147</v>
      </c>
      <c r="H219">
        <v>56</v>
      </c>
      <c r="I219" s="13">
        <v>5.0000000000000001E-3</v>
      </c>
    </row>
    <row r="220" spans="1:9" x14ac:dyDescent="0.25">
      <c r="A220" s="7" t="s">
        <v>349</v>
      </c>
      <c r="B220" s="7" t="s">
        <v>248</v>
      </c>
      <c r="C220" s="7">
        <v>46</v>
      </c>
      <c r="D220" s="7">
        <v>44</v>
      </c>
      <c r="E220" s="7">
        <v>140</v>
      </c>
      <c r="F220" s="7">
        <v>147</v>
      </c>
      <c r="G220" s="7">
        <v>178</v>
      </c>
      <c r="H220" s="7">
        <v>53</v>
      </c>
      <c r="I220" s="12">
        <v>5.0000000000000001E-3</v>
      </c>
    </row>
    <row r="221" spans="1:9" x14ac:dyDescent="0.25">
      <c r="A221" t="s">
        <v>350</v>
      </c>
      <c r="B221" t="s">
        <v>248</v>
      </c>
      <c r="C221">
        <v>31</v>
      </c>
      <c r="D221">
        <v>31</v>
      </c>
      <c r="E221">
        <v>75</v>
      </c>
      <c r="F221">
        <v>80</v>
      </c>
      <c r="G221">
        <v>115</v>
      </c>
      <c r="H221">
        <v>77</v>
      </c>
      <c r="I221" t="s">
        <v>8944</v>
      </c>
    </row>
    <row r="222" spans="1:9" x14ac:dyDescent="0.25">
      <c r="A222" s="7" t="s">
        <v>351</v>
      </c>
      <c r="B222" s="7" t="s">
        <v>248</v>
      </c>
      <c r="C222" s="7">
        <v>44</v>
      </c>
      <c r="D222" s="7">
        <v>33</v>
      </c>
      <c r="E222" s="7">
        <v>73</v>
      </c>
      <c r="F222" s="7">
        <v>65</v>
      </c>
      <c r="G222" s="7">
        <v>93</v>
      </c>
      <c r="H222" s="7">
        <v>34</v>
      </c>
      <c r="I222" s="12">
        <v>1.4999999999999999E-2</v>
      </c>
    </row>
    <row r="223" spans="1:9" x14ac:dyDescent="0.25">
      <c r="A223" t="s">
        <v>352</v>
      </c>
      <c r="B223" t="s">
        <v>248</v>
      </c>
      <c r="C223">
        <v>54</v>
      </c>
      <c r="D223">
        <v>49</v>
      </c>
      <c r="E223">
        <v>163</v>
      </c>
      <c r="F223">
        <v>167</v>
      </c>
      <c r="G223">
        <v>245</v>
      </c>
      <c r="H223">
        <v>55</v>
      </c>
      <c r="I223" s="13">
        <v>5.0000000000000001E-3</v>
      </c>
    </row>
    <row r="224" spans="1:9" x14ac:dyDescent="0.25">
      <c r="A224" s="7" t="s">
        <v>353</v>
      </c>
      <c r="B224" s="7" t="s">
        <v>248</v>
      </c>
      <c r="C224" s="7">
        <v>39</v>
      </c>
      <c r="D224" s="7">
        <v>40</v>
      </c>
      <c r="E224" s="7">
        <v>125</v>
      </c>
      <c r="F224" s="7">
        <v>123</v>
      </c>
      <c r="G224" s="7">
        <v>193</v>
      </c>
      <c r="H224" s="7">
        <v>63</v>
      </c>
      <c r="I224" s="7" t="s">
        <v>8944</v>
      </c>
    </row>
    <row r="225" spans="1:9" x14ac:dyDescent="0.25">
      <c r="A225" t="s">
        <v>9008</v>
      </c>
      <c r="B225" t="s">
        <v>248</v>
      </c>
      <c r="C225">
        <v>38</v>
      </c>
      <c r="D225">
        <v>35</v>
      </c>
      <c r="E225">
        <v>93</v>
      </c>
      <c r="F225">
        <v>93</v>
      </c>
      <c r="G225">
        <v>119</v>
      </c>
      <c r="H225">
        <v>73</v>
      </c>
      <c r="I225" t="s">
        <v>8944</v>
      </c>
    </row>
    <row r="226" spans="1:9" x14ac:dyDescent="0.25">
      <c r="A226" s="7" t="s">
        <v>323</v>
      </c>
      <c r="B226" s="7" t="s">
        <v>248</v>
      </c>
      <c r="C226" s="7">
        <v>66</v>
      </c>
      <c r="D226" s="7">
        <v>63</v>
      </c>
      <c r="E226" s="7">
        <v>101</v>
      </c>
      <c r="F226" s="7">
        <v>103</v>
      </c>
      <c r="G226" s="7">
        <v>168</v>
      </c>
      <c r="H226" s="7">
        <v>82</v>
      </c>
      <c r="I226" s="7" t="s">
        <v>8944</v>
      </c>
    </row>
    <row r="227" spans="1:9" x14ac:dyDescent="0.25">
      <c r="A227" t="s">
        <v>325</v>
      </c>
      <c r="B227" t="s">
        <v>248</v>
      </c>
      <c r="C227">
        <v>49</v>
      </c>
      <c r="D227">
        <v>46</v>
      </c>
      <c r="E227">
        <v>147</v>
      </c>
      <c r="F227">
        <v>148</v>
      </c>
      <c r="G227">
        <v>185</v>
      </c>
      <c r="H227">
        <v>46</v>
      </c>
      <c r="I227" s="13">
        <v>0.01</v>
      </c>
    </row>
    <row r="228" spans="1:9" x14ac:dyDescent="0.25">
      <c r="A228" s="7" t="s">
        <v>326</v>
      </c>
      <c r="B228" s="7" t="s">
        <v>248</v>
      </c>
      <c r="C228" s="7">
        <v>23</v>
      </c>
      <c r="D228" s="7">
        <v>21</v>
      </c>
      <c r="E228" s="7">
        <v>40</v>
      </c>
      <c r="F228" s="7">
        <v>41</v>
      </c>
      <c r="G228" s="7">
        <v>75</v>
      </c>
      <c r="H228" s="7">
        <v>57</v>
      </c>
      <c r="I228" s="12">
        <v>5.0000000000000001E-3</v>
      </c>
    </row>
    <row r="229" spans="1:9" x14ac:dyDescent="0.25">
      <c r="A229" t="s">
        <v>301</v>
      </c>
      <c r="B229" t="s">
        <v>248</v>
      </c>
      <c r="C229">
        <v>29</v>
      </c>
      <c r="D229">
        <v>28</v>
      </c>
      <c r="E229">
        <v>56</v>
      </c>
      <c r="F229">
        <v>58</v>
      </c>
      <c r="G229">
        <v>87</v>
      </c>
      <c r="H229">
        <v>72</v>
      </c>
      <c r="I229" t="s">
        <v>8944</v>
      </c>
    </row>
    <row r="230" spans="1:9" x14ac:dyDescent="0.25">
      <c r="A230" s="7" t="s">
        <v>302</v>
      </c>
      <c r="B230" s="7" t="s">
        <v>248</v>
      </c>
      <c r="C230" s="7">
        <v>51</v>
      </c>
      <c r="D230" s="7">
        <v>45</v>
      </c>
      <c r="E230" s="7">
        <v>89</v>
      </c>
      <c r="F230" s="7">
        <v>96</v>
      </c>
      <c r="G230" s="7">
        <v>118</v>
      </c>
      <c r="H230" s="7">
        <v>62</v>
      </c>
      <c r="I230" s="7" t="s">
        <v>8944</v>
      </c>
    </row>
    <row r="231" spans="1:9" x14ac:dyDescent="0.25">
      <c r="A231" t="s">
        <v>304</v>
      </c>
      <c r="B231" t="s">
        <v>248</v>
      </c>
      <c r="C231">
        <v>55</v>
      </c>
      <c r="D231">
        <v>51</v>
      </c>
      <c r="E231">
        <v>165</v>
      </c>
      <c r="F231">
        <v>183</v>
      </c>
      <c r="G231">
        <v>165</v>
      </c>
      <c r="H231">
        <v>49</v>
      </c>
      <c r="I231" s="13">
        <v>5.0000000000000001E-3</v>
      </c>
    </row>
    <row r="232" spans="1:9" x14ac:dyDescent="0.25">
      <c r="A232" s="7" t="s">
        <v>366</v>
      </c>
      <c r="B232" s="7" t="s">
        <v>248</v>
      </c>
      <c r="C232" s="7">
        <v>20</v>
      </c>
      <c r="D232" s="7">
        <v>18</v>
      </c>
      <c r="E232" s="7">
        <v>35</v>
      </c>
      <c r="F232" s="7">
        <v>35</v>
      </c>
      <c r="G232" s="7">
        <v>47</v>
      </c>
      <c r="H232" s="7">
        <v>61</v>
      </c>
      <c r="I232" s="7" t="s">
        <v>8944</v>
      </c>
    </row>
    <row r="233" spans="1:9" x14ac:dyDescent="0.25">
      <c r="A233" t="s">
        <v>367</v>
      </c>
      <c r="B233" t="s">
        <v>248</v>
      </c>
      <c r="C233">
        <v>21</v>
      </c>
      <c r="D233">
        <v>19</v>
      </c>
      <c r="E233">
        <v>42</v>
      </c>
      <c r="F233">
        <v>43</v>
      </c>
      <c r="G233">
        <v>65</v>
      </c>
      <c r="H233">
        <v>63</v>
      </c>
      <c r="I233" t="s">
        <v>8944</v>
      </c>
    </row>
    <row r="234" spans="1:9" x14ac:dyDescent="0.25">
      <c r="A234" s="7" t="s">
        <v>9009</v>
      </c>
      <c r="B234" s="7" t="s">
        <v>248</v>
      </c>
      <c r="C234" s="7">
        <v>35</v>
      </c>
      <c r="D234" s="7">
        <v>32</v>
      </c>
      <c r="E234" s="7">
        <v>83</v>
      </c>
      <c r="F234" s="7">
        <v>80</v>
      </c>
      <c r="G234" s="7">
        <v>142</v>
      </c>
      <c r="H234" s="7">
        <v>62</v>
      </c>
      <c r="I234" s="7" t="s">
        <v>8944</v>
      </c>
    </row>
    <row r="235" spans="1:9" x14ac:dyDescent="0.25">
      <c r="A235" t="s">
        <v>9010</v>
      </c>
      <c r="B235" t="s">
        <v>248</v>
      </c>
      <c r="C235">
        <v>94</v>
      </c>
      <c r="D235">
        <v>89</v>
      </c>
      <c r="E235">
        <v>139</v>
      </c>
      <c r="F235">
        <v>135</v>
      </c>
      <c r="G235">
        <v>183</v>
      </c>
      <c r="H235">
        <v>69</v>
      </c>
      <c r="I235" t="s">
        <v>8944</v>
      </c>
    </row>
    <row r="236" spans="1:9" x14ac:dyDescent="0.25">
      <c r="A236" s="7" t="s">
        <v>9011</v>
      </c>
      <c r="B236" s="7" t="s">
        <v>248</v>
      </c>
      <c r="C236" s="7">
        <v>42</v>
      </c>
      <c r="D236" s="7">
        <v>43</v>
      </c>
      <c r="E236" s="7">
        <v>96</v>
      </c>
      <c r="F236" s="7">
        <v>94</v>
      </c>
      <c r="G236" s="7">
        <v>120</v>
      </c>
      <c r="H236" s="7">
        <v>73</v>
      </c>
      <c r="I236" s="7" t="s">
        <v>8944</v>
      </c>
    </row>
    <row r="237" spans="1:9" x14ac:dyDescent="0.25">
      <c r="A237" t="s">
        <v>371</v>
      </c>
      <c r="B237" t="s">
        <v>248</v>
      </c>
      <c r="C237">
        <v>133</v>
      </c>
      <c r="D237">
        <v>124</v>
      </c>
      <c r="E237">
        <v>181</v>
      </c>
      <c r="F237">
        <v>187</v>
      </c>
      <c r="G237">
        <v>349</v>
      </c>
      <c r="H237">
        <v>52</v>
      </c>
      <c r="I237" s="13">
        <v>5.0000000000000001E-3</v>
      </c>
    </row>
    <row r="238" spans="1:9" x14ac:dyDescent="0.25">
      <c r="A238" s="7" t="s">
        <v>9012</v>
      </c>
      <c r="B238" s="7" t="s">
        <v>248</v>
      </c>
      <c r="C238" s="7">
        <v>49</v>
      </c>
      <c r="D238" s="7">
        <v>44</v>
      </c>
      <c r="E238" s="7">
        <v>64</v>
      </c>
      <c r="F238" s="7">
        <v>61</v>
      </c>
      <c r="G238" s="7">
        <v>80</v>
      </c>
      <c r="H238" s="7">
        <v>61</v>
      </c>
      <c r="I238" s="7" t="s">
        <v>8944</v>
      </c>
    </row>
    <row r="239" spans="1:9" x14ac:dyDescent="0.25">
      <c r="A239" t="s">
        <v>307</v>
      </c>
      <c r="B239" t="s">
        <v>248</v>
      </c>
      <c r="C239">
        <v>88</v>
      </c>
      <c r="D239">
        <v>82</v>
      </c>
      <c r="E239">
        <v>186</v>
      </c>
      <c r="F239">
        <v>196</v>
      </c>
      <c r="G239">
        <v>205</v>
      </c>
      <c r="H239">
        <v>64</v>
      </c>
      <c r="I239" t="s">
        <v>8944</v>
      </c>
    </row>
    <row r="240" spans="1:9" x14ac:dyDescent="0.25">
      <c r="A240" s="7" t="s">
        <v>9013</v>
      </c>
      <c r="B240" s="7" t="s">
        <v>248</v>
      </c>
      <c r="C240" s="7">
        <v>35</v>
      </c>
      <c r="D240" s="7">
        <v>35</v>
      </c>
      <c r="E240" s="7">
        <v>73</v>
      </c>
      <c r="F240" s="7">
        <v>70</v>
      </c>
      <c r="G240" s="7">
        <v>131</v>
      </c>
      <c r="H240" s="7">
        <v>67</v>
      </c>
      <c r="I240" s="7" t="s">
        <v>8944</v>
      </c>
    </row>
    <row r="241" spans="1:9" x14ac:dyDescent="0.25">
      <c r="A241" t="s">
        <v>310</v>
      </c>
      <c r="B241" t="s">
        <v>248</v>
      </c>
      <c r="C241">
        <v>38</v>
      </c>
      <c r="D241">
        <v>35</v>
      </c>
      <c r="E241">
        <v>78</v>
      </c>
      <c r="F241">
        <v>79</v>
      </c>
      <c r="G241">
        <v>124</v>
      </c>
      <c r="H241">
        <v>71</v>
      </c>
      <c r="I241" t="s">
        <v>8944</v>
      </c>
    </row>
    <row r="242" spans="1:9" x14ac:dyDescent="0.25">
      <c r="A242" s="7" t="s">
        <v>311</v>
      </c>
      <c r="B242" s="7" t="s">
        <v>248</v>
      </c>
      <c r="C242" s="7">
        <v>61</v>
      </c>
      <c r="D242" s="7">
        <v>58</v>
      </c>
      <c r="E242" s="7">
        <v>165</v>
      </c>
      <c r="F242" s="7">
        <v>172</v>
      </c>
      <c r="G242" s="7">
        <v>215</v>
      </c>
      <c r="H242" s="7">
        <v>47</v>
      </c>
      <c r="I242" s="12">
        <v>0.01</v>
      </c>
    </row>
    <row r="243" spans="1:9" x14ac:dyDescent="0.25">
      <c r="A243" t="s">
        <v>312</v>
      </c>
      <c r="B243" t="s">
        <v>248</v>
      </c>
      <c r="C243">
        <v>36</v>
      </c>
      <c r="D243">
        <v>33</v>
      </c>
      <c r="E243">
        <v>74</v>
      </c>
      <c r="F243">
        <v>78</v>
      </c>
      <c r="G243">
        <v>111</v>
      </c>
      <c r="H243">
        <v>67</v>
      </c>
      <c r="I243" t="s">
        <v>8944</v>
      </c>
    </row>
    <row r="244" spans="1:9" x14ac:dyDescent="0.25">
      <c r="A244" s="7" t="s">
        <v>313</v>
      </c>
      <c r="B244" s="7" t="s">
        <v>248</v>
      </c>
      <c r="C244" s="7">
        <v>34</v>
      </c>
      <c r="D244" s="7">
        <v>31</v>
      </c>
      <c r="E244" s="7">
        <v>89</v>
      </c>
      <c r="F244" s="7">
        <v>93</v>
      </c>
      <c r="G244" s="7">
        <v>145</v>
      </c>
      <c r="H244" s="7">
        <v>53</v>
      </c>
      <c r="I244" s="12">
        <v>5.0000000000000001E-3</v>
      </c>
    </row>
    <row r="245" spans="1:9" x14ac:dyDescent="0.25">
      <c r="A245" t="s">
        <v>314</v>
      </c>
      <c r="B245" t="s">
        <v>248</v>
      </c>
      <c r="C245">
        <v>78</v>
      </c>
      <c r="D245">
        <v>71</v>
      </c>
      <c r="E245">
        <v>139</v>
      </c>
      <c r="F245">
        <v>151</v>
      </c>
      <c r="G245">
        <v>393</v>
      </c>
      <c r="H245">
        <v>44</v>
      </c>
      <c r="I245" s="13">
        <v>0.01</v>
      </c>
    </row>
    <row r="246" spans="1:9" x14ac:dyDescent="0.25">
      <c r="A246" s="7" t="s">
        <v>9014</v>
      </c>
      <c r="B246" s="7" t="s">
        <v>248</v>
      </c>
      <c r="C246" s="7">
        <v>68</v>
      </c>
      <c r="D246" s="7">
        <v>63</v>
      </c>
      <c r="E246" s="7">
        <v>109</v>
      </c>
      <c r="F246" s="7">
        <v>101</v>
      </c>
      <c r="G246" s="7">
        <v>175</v>
      </c>
      <c r="H246" s="7">
        <v>58</v>
      </c>
      <c r="I246" s="12">
        <v>5.0000000000000001E-3</v>
      </c>
    </row>
    <row r="247" spans="1:9" x14ac:dyDescent="0.25">
      <c r="A247" t="s">
        <v>9015</v>
      </c>
      <c r="B247" t="s">
        <v>248</v>
      </c>
      <c r="C247">
        <v>34</v>
      </c>
      <c r="D247">
        <v>31</v>
      </c>
      <c r="E247">
        <v>49</v>
      </c>
      <c r="F247">
        <v>48</v>
      </c>
      <c r="G247">
        <v>75</v>
      </c>
      <c r="H247">
        <v>79</v>
      </c>
      <c r="I247" t="s">
        <v>8944</v>
      </c>
    </row>
    <row r="248" spans="1:9" x14ac:dyDescent="0.25">
      <c r="A248" s="7" t="s">
        <v>317</v>
      </c>
      <c r="B248" s="7" t="s">
        <v>248</v>
      </c>
      <c r="C248" s="7">
        <v>70</v>
      </c>
      <c r="D248" s="7">
        <v>68</v>
      </c>
      <c r="E248" s="7">
        <v>117</v>
      </c>
      <c r="F248" s="7">
        <v>116</v>
      </c>
      <c r="G248" s="7">
        <v>117</v>
      </c>
      <c r="H248" s="7">
        <v>74</v>
      </c>
      <c r="I248" s="7" t="s">
        <v>8944</v>
      </c>
    </row>
    <row r="249" spans="1:9" x14ac:dyDescent="0.25">
      <c r="A249" t="s">
        <v>318</v>
      </c>
      <c r="B249" t="s">
        <v>248</v>
      </c>
      <c r="C249">
        <v>61</v>
      </c>
      <c r="D249">
        <v>53</v>
      </c>
      <c r="E249">
        <v>126</v>
      </c>
      <c r="F249">
        <v>138</v>
      </c>
      <c r="G249">
        <v>175</v>
      </c>
      <c r="H249">
        <v>46</v>
      </c>
      <c r="I249" s="13">
        <v>0.01</v>
      </c>
    </row>
    <row r="250" spans="1:9" x14ac:dyDescent="0.25">
      <c r="A250" s="7" t="s">
        <v>361</v>
      </c>
      <c r="B250" s="7" t="s">
        <v>248</v>
      </c>
      <c r="C250" s="7">
        <v>61</v>
      </c>
      <c r="D250" s="7">
        <v>54</v>
      </c>
      <c r="E250" s="7">
        <v>103</v>
      </c>
      <c r="F250" s="7">
        <v>104</v>
      </c>
      <c r="G250" s="7">
        <v>185</v>
      </c>
      <c r="H250" s="7">
        <v>65</v>
      </c>
      <c r="I250" s="7" t="s">
        <v>8944</v>
      </c>
    </row>
    <row r="251" spans="1:9" x14ac:dyDescent="0.25">
      <c r="A251" t="s">
        <v>362</v>
      </c>
      <c r="B251" t="s">
        <v>248</v>
      </c>
      <c r="C251">
        <v>63</v>
      </c>
      <c r="D251">
        <v>61</v>
      </c>
      <c r="E251">
        <v>82</v>
      </c>
      <c r="F251">
        <v>85</v>
      </c>
      <c r="G251">
        <v>122</v>
      </c>
      <c r="H251">
        <v>78</v>
      </c>
      <c r="I251" t="s">
        <v>8944</v>
      </c>
    </row>
    <row r="252" spans="1:9" x14ac:dyDescent="0.25">
      <c r="A252" s="7" t="s">
        <v>363</v>
      </c>
      <c r="B252" s="7" t="s">
        <v>248</v>
      </c>
      <c r="C252" s="7">
        <v>37</v>
      </c>
      <c r="D252" s="7">
        <v>33</v>
      </c>
      <c r="E252" s="7">
        <v>83</v>
      </c>
      <c r="F252" s="7">
        <v>84</v>
      </c>
      <c r="G252" s="7">
        <v>114</v>
      </c>
      <c r="H252" s="7">
        <v>56</v>
      </c>
      <c r="I252" s="12">
        <v>5.0000000000000001E-3</v>
      </c>
    </row>
    <row r="253" spans="1:9" x14ac:dyDescent="0.25">
      <c r="A253" t="s">
        <v>364</v>
      </c>
      <c r="B253" t="s">
        <v>248</v>
      </c>
      <c r="C253">
        <v>53</v>
      </c>
      <c r="D253">
        <v>51</v>
      </c>
      <c r="E253">
        <v>77</v>
      </c>
      <c r="F253">
        <v>80</v>
      </c>
      <c r="G253">
        <v>111</v>
      </c>
      <c r="H253">
        <v>75</v>
      </c>
      <c r="I253" t="s">
        <v>8944</v>
      </c>
    </row>
    <row r="254" spans="1:9" x14ac:dyDescent="0.25">
      <c r="A254" s="7" t="s">
        <v>365</v>
      </c>
      <c r="B254" s="7" t="s">
        <v>248</v>
      </c>
      <c r="C254" s="7">
        <v>37</v>
      </c>
      <c r="D254" s="7">
        <v>39</v>
      </c>
      <c r="E254" s="7">
        <v>78</v>
      </c>
      <c r="F254" s="7">
        <v>70</v>
      </c>
      <c r="G254" s="7">
        <v>107</v>
      </c>
      <c r="H254" s="7">
        <v>43</v>
      </c>
      <c r="I254" s="12">
        <v>0.01</v>
      </c>
    </row>
    <row r="255" spans="1:9" x14ac:dyDescent="0.25">
      <c r="A255" t="s">
        <v>426</v>
      </c>
      <c r="B255" t="s">
        <v>248</v>
      </c>
      <c r="C255">
        <v>45</v>
      </c>
      <c r="D255">
        <v>43</v>
      </c>
      <c r="E255">
        <v>103</v>
      </c>
      <c r="F255">
        <v>108</v>
      </c>
      <c r="G255">
        <v>185</v>
      </c>
      <c r="H255">
        <v>75</v>
      </c>
      <c r="I255" t="s">
        <v>8944</v>
      </c>
    </row>
    <row r="256" spans="1:9" x14ac:dyDescent="0.25">
      <c r="A256" s="7" t="s">
        <v>9016</v>
      </c>
      <c r="B256" s="7" t="s">
        <v>248</v>
      </c>
      <c r="C256" s="7">
        <v>39</v>
      </c>
      <c r="D256" s="7">
        <v>36</v>
      </c>
      <c r="E256" s="7">
        <v>97</v>
      </c>
      <c r="F256" s="7">
        <v>97</v>
      </c>
      <c r="G256" s="7">
        <v>162</v>
      </c>
      <c r="H256" s="7">
        <v>80</v>
      </c>
      <c r="I256" s="7" t="s">
        <v>8944</v>
      </c>
    </row>
    <row r="257" spans="1:9" x14ac:dyDescent="0.25">
      <c r="A257" t="s">
        <v>9017</v>
      </c>
      <c r="B257" t="s">
        <v>248</v>
      </c>
      <c r="C257">
        <v>29</v>
      </c>
      <c r="D257">
        <v>27</v>
      </c>
      <c r="E257">
        <v>45</v>
      </c>
      <c r="F257">
        <v>42</v>
      </c>
      <c r="G257">
        <v>37</v>
      </c>
      <c r="H257">
        <v>69</v>
      </c>
      <c r="I257" t="s">
        <v>8944</v>
      </c>
    </row>
    <row r="258" spans="1:9" x14ac:dyDescent="0.25">
      <c r="A258" s="7" t="s">
        <v>429</v>
      </c>
      <c r="B258" s="7" t="s">
        <v>248</v>
      </c>
      <c r="C258" s="7">
        <v>34</v>
      </c>
      <c r="D258" s="7">
        <v>32</v>
      </c>
      <c r="E258" s="7">
        <v>62</v>
      </c>
      <c r="F258" s="7">
        <v>60</v>
      </c>
      <c r="G258" s="7">
        <v>136</v>
      </c>
      <c r="H258" s="7">
        <v>61</v>
      </c>
      <c r="I258" s="7" t="s">
        <v>8944</v>
      </c>
    </row>
    <row r="259" spans="1:9" x14ac:dyDescent="0.25">
      <c r="A259" t="s">
        <v>387</v>
      </c>
      <c r="B259" t="s">
        <v>248</v>
      </c>
      <c r="C259">
        <v>55</v>
      </c>
      <c r="D259">
        <v>55</v>
      </c>
      <c r="E259">
        <v>90</v>
      </c>
      <c r="F259">
        <v>94</v>
      </c>
      <c r="G259">
        <v>104</v>
      </c>
      <c r="H259">
        <v>73</v>
      </c>
      <c r="I259" t="s">
        <v>8944</v>
      </c>
    </row>
    <row r="260" spans="1:9" x14ac:dyDescent="0.25">
      <c r="A260" s="7" t="s">
        <v>388</v>
      </c>
      <c r="B260" s="7" t="s">
        <v>248</v>
      </c>
      <c r="C260" s="7">
        <v>45</v>
      </c>
      <c r="D260" s="7">
        <v>41</v>
      </c>
      <c r="E260" s="7">
        <v>75</v>
      </c>
      <c r="F260" s="7">
        <v>76</v>
      </c>
      <c r="G260" s="7">
        <v>143</v>
      </c>
      <c r="H260" s="7">
        <v>60</v>
      </c>
      <c r="I260" s="7" t="s">
        <v>8944</v>
      </c>
    </row>
    <row r="261" spans="1:9" x14ac:dyDescent="0.25">
      <c r="A261" t="s">
        <v>389</v>
      </c>
      <c r="B261" t="s">
        <v>248</v>
      </c>
      <c r="C261">
        <v>54</v>
      </c>
      <c r="D261">
        <v>52</v>
      </c>
      <c r="E261">
        <v>74</v>
      </c>
      <c r="F261">
        <v>72</v>
      </c>
      <c r="G261">
        <v>94</v>
      </c>
      <c r="H261">
        <v>75</v>
      </c>
      <c r="I261" t="s">
        <v>8944</v>
      </c>
    </row>
    <row r="262" spans="1:9" x14ac:dyDescent="0.25">
      <c r="A262" s="7" t="s">
        <v>390</v>
      </c>
      <c r="B262" s="7" t="s">
        <v>248</v>
      </c>
      <c r="C262" s="7">
        <v>17</v>
      </c>
      <c r="D262" s="7">
        <v>15</v>
      </c>
      <c r="E262" s="7">
        <v>36</v>
      </c>
      <c r="F262" s="7">
        <v>35</v>
      </c>
      <c r="G262" s="7">
        <v>40</v>
      </c>
      <c r="H262" s="7">
        <v>69</v>
      </c>
      <c r="I262" s="7" t="s">
        <v>8944</v>
      </c>
    </row>
    <row r="263" spans="1:9" x14ac:dyDescent="0.25">
      <c r="A263" t="s">
        <v>391</v>
      </c>
      <c r="B263" t="s">
        <v>248</v>
      </c>
      <c r="C263">
        <v>35</v>
      </c>
      <c r="D263">
        <v>35</v>
      </c>
      <c r="E263">
        <v>80</v>
      </c>
      <c r="F263">
        <v>57</v>
      </c>
      <c r="G263">
        <v>140</v>
      </c>
      <c r="H263">
        <v>50</v>
      </c>
      <c r="I263" s="13">
        <v>5.0000000000000001E-3</v>
      </c>
    </row>
    <row r="264" spans="1:9" x14ac:dyDescent="0.25">
      <c r="A264" s="7" t="s">
        <v>9018</v>
      </c>
      <c r="B264" s="7" t="s">
        <v>248</v>
      </c>
      <c r="C264" s="7">
        <v>66</v>
      </c>
      <c r="D264" s="7">
        <v>69</v>
      </c>
      <c r="E264" s="7">
        <v>128</v>
      </c>
      <c r="F264" s="7">
        <v>124</v>
      </c>
      <c r="G264" s="7">
        <v>190</v>
      </c>
      <c r="H264" s="7">
        <v>68</v>
      </c>
      <c r="I264" s="7" t="s">
        <v>8944</v>
      </c>
    </row>
    <row r="265" spans="1:9" x14ac:dyDescent="0.25">
      <c r="A265" t="s">
        <v>9019</v>
      </c>
      <c r="B265" t="s">
        <v>248</v>
      </c>
      <c r="C265">
        <v>100</v>
      </c>
      <c r="D265">
        <v>86</v>
      </c>
      <c r="E265">
        <v>272</v>
      </c>
      <c r="F265">
        <v>245</v>
      </c>
      <c r="G265">
        <v>241</v>
      </c>
      <c r="H265">
        <v>46</v>
      </c>
      <c r="I265" s="13">
        <v>0.01</v>
      </c>
    </row>
    <row r="266" spans="1:9" x14ac:dyDescent="0.25">
      <c r="A266" s="7" t="s">
        <v>9020</v>
      </c>
      <c r="B266" s="7" t="s">
        <v>248</v>
      </c>
      <c r="C266" s="7">
        <v>78</v>
      </c>
      <c r="D266" s="7">
        <v>69</v>
      </c>
      <c r="E266" s="7">
        <v>122</v>
      </c>
      <c r="F266" s="7">
        <v>120</v>
      </c>
      <c r="G266" s="7">
        <v>160</v>
      </c>
      <c r="H266" s="7">
        <v>66</v>
      </c>
      <c r="I266" s="7" t="s">
        <v>8944</v>
      </c>
    </row>
    <row r="267" spans="1:9" x14ac:dyDescent="0.25">
      <c r="A267" t="s">
        <v>413</v>
      </c>
      <c r="B267" t="s">
        <v>248</v>
      </c>
      <c r="C267">
        <v>61</v>
      </c>
      <c r="D267">
        <v>55</v>
      </c>
      <c r="E267">
        <v>148</v>
      </c>
      <c r="F267">
        <v>150</v>
      </c>
      <c r="G267">
        <v>186</v>
      </c>
      <c r="H267">
        <v>76</v>
      </c>
      <c r="I267" t="s">
        <v>8944</v>
      </c>
    </row>
    <row r="268" spans="1:9" x14ac:dyDescent="0.25">
      <c r="A268" s="7" t="s">
        <v>414</v>
      </c>
      <c r="B268" s="7" t="s">
        <v>248</v>
      </c>
      <c r="C268" s="7">
        <v>35</v>
      </c>
      <c r="D268" s="7">
        <v>33</v>
      </c>
      <c r="E268" s="7">
        <v>77</v>
      </c>
      <c r="F268" s="7">
        <v>80</v>
      </c>
      <c r="G268" s="7">
        <v>101</v>
      </c>
      <c r="H268" s="7">
        <v>78</v>
      </c>
      <c r="I268" s="7" t="s">
        <v>8944</v>
      </c>
    </row>
    <row r="269" spans="1:9" x14ac:dyDescent="0.25">
      <c r="A269" t="s">
        <v>9021</v>
      </c>
      <c r="B269" t="s">
        <v>248</v>
      </c>
      <c r="C269">
        <v>101</v>
      </c>
      <c r="D269">
        <v>88</v>
      </c>
      <c r="E269">
        <v>320</v>
      </c>
      <c r="F269">
        <v>328</v>
      </c>
      <c r="G269">
        <v>248</v>
      </c>
      <c r="H269">
        <v>63</v>
      </c>
      <c r="I269" t="s">
        <v>8944</v>
      </c>
    </row>
    <row r="270" spans="1:9" x14ac:dyDescent="0.25">
      <c r="A270" s="7" t="s">
        <v>393</v>
      </c>
      <c r="B270" s="7" t="s">
        <v>248</v>
      </c>
      <c r="C270" s="7">
        <v>52</v>
      </c>
      <c r="D270" s="7">
        <v>50</v>
      </c>
      <c r="E270" s="7">
        <v>96</v>
      </c>
      <c r="F270" s="7">
        <v>95</v>
      </c>
      <c r="G270" s="7">
        <v>137</v>
      </c>
      <c r="H270" s="7">
        <v>59</v>
      </c>
      <c r="I270" s="7" t="s">
        <v>8944</v>
      </c>
    </row>
    <row r="271" spans="1:9" x14ac:dyDescent="0.25">
      <c r="A271" t="s">
        <v>9022</v>
      </c>
      <c r="B271" t="s">
        <v>248</v>
      </c>
      <c r="C271">
        <v>77</v>
      </c>
      <c r="D271">
        <v>72</v>
      </c>
      <c r="E271">
        <v>150</v>
      </c>
      <c r="F271">
        <v>148</v>
      </c>
      <c r="G271">
        <v>207</v>
      </c>
      <c r="H271">
        <v>71</v>
      </c>
      <c r="I271" t="s">
        <v>8944</v>
      </c>
    </row>
    <row r="272" spans="1:9" x14ac:dyDescent="0.25">
      <c r="A272" s="7" t="s">
        <v>9023</v>
      </c>
      <c r="B272" s="7" t="s">
        <v>248</v>
      </c>
      <c r="C272" s="7">
        <v>81</v>
      </c>
      <c r="D272" s="7">
        <v>77</v>
      </c>
      <c r="E272" s="7">
        <v>239</v>
      </c>
      <c r="F272" s="7">
        <v>234</v>
      </c>
      <c r="G272" s="7">
        <v>200</v>
      </c>
      <c r="H272" s="7">
        <v>62</v>
      </c>
      <c r="I272" s="7" t="s">
        <v>8944</v>
      </c>
    </row>
    <row r="273" spans="1:9" x14ac:dyDescent="0.25">
      <c r="A273" t="s">
        <v>396</v>
      </c>
      <c r="B273" t="s">
        <v>248</v>
      </c>
      <c r="C273">
        <v>63</v>
      </c>
      <c r="D273">
        <v>59</v>
      </c>
      <c r="E273">
        <v>129</v>
      </c>
      <c r="F273">
        <v>128</v>
      </c>
      <c r="G273">
        <v>165</v>
      </c>
      <c r="H273">
        <v>61</v>
      </c>
      <c r="I273" t="s">
        <v>8944</v>
      </c>
    </row>
    <row r="274" spans="1:9" x14ac:dyDescent="0.25">
      <c r="A274" s="7" t="s">
        <v>397</v>
      </c>
      <c r="B274" s="7" t="s">
        <v>248</v>
      </c>
      <c r="C274" s="7">
        <v>20</v>
      </c>
      <c r="D274" s="7">
        <v>19</v>
      </c>
      <c r="E274" s="7">
        <v>48</v>
      </c>
      <c r="F274" s="7">
        <v>55</v>
      </c>
      <c r="G274" s="7">
        <v>63</v>
      </c>
      <c r="H274" s="7">
        <v>62</v>
      </c>
      <c r="I274" s="7" t="s">
        <v>8944</v>
      </c>
    </row>
    <row r="275" spans="1:9" x14ac:dyDescent="0.25">
      <c r="A275" t="s">
        <v>9024</v>
      </c>
      <c r="B275" t="s">
        <v>248</v>
      </c>
      <c r="C275">
        <v>29</v>
      </c>
      <c r="D275">
        <v>27</v>
      </c>
      <c r="E275">
        <v>44</v>
      </c>
      <c r="F275">
        <v>45</v>
      </c>
      <c r="G275">
        <v>79</v>
      </c>
      <c r="H275">
        <v>67</v>
      </c>
      <c r="I275" t="s">
        <v>8944</v>
      </c>
    </row>
    <row r="276" spans="1:9" x14ac:dyDescent="0.25">
      <c r="A276" s="7" t="s">
        <v>400</v>
      </c>
      <c r="B276" s="7" t="s">
        <v>248</v>
      </c>
      <c r="C276" s="7">
        <v>34</v>
      </c>
      <c r="D276" s="7">
        <v>30</v>
      </c>
      <c r="E276" s="7">
        <v>54</v>
      </c>
      <c r="F276" s="7">
        <v>54</v>
      </c>
      <c r="G276" s="7">
        <v>79</v>
      </c>
      <c r="H276" s="7">
        <v>52</v>
      </c>
      <c r="I276" s="12">
        <v>5.0000000000000001E-3</v>
      </c>
    </row>
    <row r="277" spans="1:9" x14ac:dyDescent="0.25">
      <c r="A277" t="s">
        <v>401</v>
      </c>
      <c r="B277" t="s">
        <v>248</v>
      </c>
      <c r="C277">
        <v>38</v>
      </c>
      <c r="D277">
        <v>35</v>
      </c>
      <c r="E277">
        <v>94</v>
      </c>
      <c r="F277">
        <v>94</v>
      </c>
      <c r="G277">
        <v>134</v>
      </c>
      <c r="H277">
        <v>49</v>
      </c>
      <c r="I277" s="13">
        <v>5.0000000000000001E-3</v>
      </c>
    </row>
    <row r="278" spans="1:9" x14ac:dyDescent="0.25">
      <c r="A278" s="7" t="s">
        <v>9025</v>
      </c>
      <c r="B278" s="7" t="s">
        <v>248</v>
      </c>
      <c r="C278" s="7">
        <v>48</v>
      </c>
      <c r="D278" s="7">
        <v>42</v>
      </c>
      <c r="E278" s="7">
        <v>98</v>
      </c>
      <c r="F278" s="7">
        <v>90</v>
      </c>
      <c r="G278" s="7">
        <v>154</v>
      </c>
      <c r="H278" s="7">
        <v>72</v>
      </c>
      <c r="I278" s="7" t="s">
        <v>8944</v>
      </c>
    </row>
    <row r="279" spans="1:9" x14ac:dyDescent="0.25">
      <c r="A279" t="s">
        <v>9026</v>
      </c>
      <c r="B279" t="s">
        <v>248</v>
      </c>
      <c r="C279">
        <v>68</v>
      </c>
      <c r="D279">
        <v>65</v>
      </c>
      <c r="E279">
        <v>135</v>
      </c>
      <c r="F279">
        <v>130</v>
      </c>
      <c r="G279">
        <v>229</v>
      </c>
      <c r="H279">
        <v>62</v>
      </c>
      <c r="I279" t="s">
        <v>8944</v>
      </c>
    </row>
    <row r="280" spans="1:9" x14ac:dyDescent="0.25">
      <c r="A280" s="7" t="s">
        <v>9027</v>
      </c>
      <c r="B280" s="7" t="s">
        <v>248</v>
      </c>
      <c r="C280" s="7" t="s">
        <v>8940</v>
      </c>
      <c r="D280" s="7" t="s">
        <v>8940</v>
      </c>
      <c r="E280" s="7">
        <v>52</v>
      </c>
      <c r="F280" s="7">
        <v>48</v>
      </c>
      <c r="G280" s="7" t="s">
        <v>8940</v>
      </c>
      <c r="H280" s="7">
        <v>68</v>
      </c>
      <c r="I280" s="7" t="s">
        <v>8944</v>
      </c>
    </row>
    <row r="281" spans="1:9" x14ac:dyDescent="0.25">
      <c r="A281" t="s">
        <v>9028</v>
      </c>
      <c r="B281" t="s">
        <v>248</v>
      </c>
      <c r="C281">
        <v>75</v>
      </c>
      <c r="D281">
        <v>64</v>
      </c>
      <c r="E281">
        <v>115</v>
      </c>
      <c r="F281">
        <v>110</v>
      </c>
      <c r="G281">
        <v>174</v>
      </c>
      <c r="H281">
        <v>56</v>
      </c>
      <c r="I281" s="13">
        <v>5.0000000000000001E-3</v>
      </c>
    </row>
    <row r="282" spans="1:9" x14ac:dyDescent="0.25">
      <c r="A282" s="7" t="s">
        <v>357</v>
      </c>
      <c r="B282" s="7" t="s">
        <v>248</v>
      </c>
      <c r="C282" s="7">
        <v>79</v>
      </c>
      <c r="D282" s="7">
        <v>74</v>
      </c>
      <c r="E282" s="7">
        <v>188</v>
      </c>
      <c r="F282" s="7">
        <v>207</v>
      </c>
      <c r="G282" s="7">
        <v>232</v>
      </c>
      <c r="H282" s="7">
        <v>61</v>
      </c>
      <c r="I282" s="7" t="s">
        <v>8944</v>
      </c>
    </row>
    <row r="283" spans="1:9" x14ac:dyDescent="0.25">
      <c r="A283" t="s">
        <v>9029</v>
      </c>
      <c r="B283" t="s">
        <v>248</v>
      </c>
      <c r="C283">
        <v>50</v>
      </c>
      <c r="D283">
        <v>47</v>
      </c>
      <c r="E283">
        <v>104</v>
      </c>
      <c r="F283">
        <v>96</v>
      </c>
      <c r="G283">
        <v>167</v>
      </c>
      <c r="H283">
        <v>42</v>
      </c>
      <c r="I283" s="13">
        <v>0.01</v>
      </c>
    </row>
    <row r="284" spans="1:9" x14ac:dyDescent="0.25">
      <c r="A284" s="7" t="s">
        <v>9030</v>
      </c>
      <c r="B284" s="7" t="s">
        <v>248</v>
      </c>
      <c r="C284" s="7">
        <v>64</v>
      </c>
      <c r="D284" s="7">
        <v>54</v>
      </c>
      <c r="E284" s="7">
        <v>142</v>
      </c>
      <c r="F284" s="7">
        <v>138</v>
      </c>
      <c r="G284" s="7">
        <v>200</v>
      </c>
      <c r="H284" s="7">
        <v>80</v>
      </c>
      <c r="I284" s="7" t="s">
        <v>8944</v>
      </c>
    </row>
    <row r="285" spans="1:9" x14ac:dyDescent="0.25">
      <c r="A285" t="s">
        <v>360</v>
      </c>
      <c r="B285" t="s">
        <v>248</v>
      </c>
      <c r="C285">
        <v>60</v>
      </c>
      <c r="D285">
        <v>56</v>
      </c>
      <c r="E285">
        <v>133</v>
      </c>
      <c r="F285">
        <v>135</v>
      </c>
      <c r="G285">
        <v>155</v>
      </c>
      <c r="H285">
        <v>62</v>
      </c>
      <c r="I285" t="s">
        <v>8944</v>
      </c>
    </row>
    <row r="286" spans="1:9" x14ac:dyDescent="0.25">
      <c r="A286" s="7" t="s">
        <v>9031</v>
      </c>
      <c r="B286" s="7" t="s">
        <v>248</v>
      </c>
      <c r="C286" s="7">
        <v>38</v>
      </c>
      <c r="D286" s="7">
        <v>35</v>
      </c>
      <c r="E286" s="7">
        <v>122</v>
      </c>
      <c r="F286" s="7">
        <v>122</v>
      </c>
      <c r="G286" s="7">
        <v>120</v>
      </c>
      <c r="H286" s="7">
        <v>68</v>
      </c>
      <c r="I286" s="7" t="s">
        <v>8944</v>
      </c>
    </row>
    <row r="287" spans="1:9" x14ac:dyDescent="0.25">
      <c r="A287" t="s">
        <v>416</v>
      </c>
      <c r="B287" t="s">
        <v>248</v>
      </c>
      <c r="C287">
        <v>100</v>
      </c>
      <c r="D287">
        <v>91</v>
      </c>
      <c r="E287">
        <v>163</v>
      </c>
      <c r="F287">
        <v>178</v>
      </c>
      <c r="G287">
        <v>253</v>
      </c>
      <c r="H287">
        <v>55</v>
      </c>
      <c r="I287" s="13">
        <v>5.0000000000000001E-3</v>
      </c>
    </row>
    <row r="288" spans="1:9" x14ac:dyDescent="0.25">
      <c r="A288" s="7" t="s">
        <v>417</v>
      </c>
      <c r="B288" s="7" t="s">
        <v>248</v>
      </c>
      <c r="C288" s="7">
        <v>52</v>
      </c>
      <c r="D288" s="7">
        <v>50</v>
      </c>
      <c r="E288" s="7">
        <v>106</v>
      </c>
      <c r="F288" s="7">
        <v>104</v>
      </c>
      <c r="G288" s="7">
        <v>151</v>
      </c>
      <c r="H288" s="7">
        <v>71</v>
      </c>
      <c r="I288" s="7" t="s">
        <v>8944</v>
      </c>
    </row>
    <row r="289" spans="1:9" x14ac:dyDescent="0.25">
      <c r="A289" t="s">
        <v>9032</v>
      </c>
      <c r="B289" t="s">
        <v>248</v>
      </c>
      <c r="C289">
        <v>75</v>
      </c>
      <c r="D289">
        <v>70</v>
      </c>
      <c r="E289">
        <v>152</v>
      </c>
      <c r="F289">
        <v>146</v>
      </c>
      <c r="G289">
        <v>210</v>
      </c>
      <c r="H289">
        <v>71</v>
      </c>
      <c r="I289" t="s">
        <v>8944</v>
      </c>
    </row>
    <row r="290" spans="1:9" x14ac:dyDescent="0.25">
      <c r="A290" s="7" t="s">
        <v>9033</v>
      </c>
      <c r="B290" s="7" t="s">
        <v>248</v>
      </c>
      <c r="C290" s="7">
        <v>44</v>
      </c>
      <c r="D290" s="7">
        <v>40</v>
      </c>
      <c r="E290" s="7">
        <v>78</v>
      </c>
      <c r="F290" s="7">
        <v>72</v>
      </c>
      <c r="G290" s="7">
        <v>120</v>
      </c>
      <c r="H290" s="7">
        <v>70</v>
      </c>
      <c r="I290" s="7" t="s">
        <v>8944</v>
      </c>
    </row>
    <row r="291" spans="1:9" x14ac:dyDescent="0.25">
      <c r="A291" t="s">
        <v>9034</v>
      </c>
      <c r="B291" t="s">
        <v>248</v>
      </c>
      <c r="C291">
        <v>26</v>
      </c>
      <c r="D291">
        <v>25</v>
      </c>
      <c r="E291">
        <v>42</v>
      </c>
      <c r="F291">
        <v>40</v>
      </c>
      <c r="G291">
        <v>52</v>
      </c>
      <c r="H291">
        <v>82</v>
      </c>
      <c r="I291" t="s">
        <v>8944</v>
      </c>
    </row>
    <row r="292" spans="1:9" x14ac:dyDescent="0.25">
      <c r="A292" s="7" t="s">
        <v>421</v>
      </c>
      <c r="B292" s="7" t="s">
        <v>248</v>
      </c>
      <c r="C292" s="7">
        <v>40</v>
      </c>
      <c r="D292" s="7">
        <v>38</v>
      </c>
      <c r="E292" s="7">
        <v>70</v>
      </c>
      <c r="F292" s="7">
        <v>70</v>
      </c>
      <c r="G292" s="7">
        <v>108</v>
      </c>
      <c r="H292" s="7">
        <v>68</v>
      </c>
      <c r="I292" s="7" t="s">
        <v>8944</v>
      </c>
    </row>
    <row r="293" spans="1:9" x14ac:dyDescent="0.25">
      <c r="A293" t="s">
        <v>9035</v>
      </c>
      <c r="B293" t="s">
        <v>248</v>
      </c>
      <c r="C293">
        <v>64</v>
      </c>
      <c r="D293">
        <v>59</v>
      </c>
      <c r="E293">
        <v>164</v>
      </c>
      <c r="F293">
        <v>161</v>
      </c>
      <c r="G293">
        <v>191</v>
      </c>
      <c r="H293">
        <v>48</v>
      </c>
      <c r="I293" s="13">
        <v>0.01</v>
      </c>
    </row>
    <row r="294" spans="1:9" x14ac:dyDescent="0.25">
      <c r="A294" s="7" t="s">
        <v>423</v>
      </c>
      <c r="B294" s="7" t="s">
        <v>248</v>
      </c>
      <c r="C294" s="7">
        <v>41</v>
      </c>
      <c r="D294" s="7">
        <v>37</v>
      </c>
      <c r="E294" s="7">
        <v>128</v>
      </c>
      <c r="F294" s="7">
        <v>133</v>
      </c>
      <c r="G294" s="7">
        <v>114</v>
      </c>
      <c r="H294" s="7">
        <v>49</v>
      </c>
      <c r="I294" s="12">
        <v>5.0000000000000001E-3</v>
      </c>
    </row>
    <row r="295" spans="1:9" x14ac:dyDescent="0.25">
      <c r="A295" t="s">
        <v>9036</v>
      </c>
      <c r="B295" t="s">
        <v>248</v>
      </c>
      <c r="C295">
        <v>29</v>
      </c>
      <c r="D295">
        <v>27</v>
      </c>
      <c r="E295">
        <v>55</v>
      </c>
      <c r="F295">
        <v>55</v>
      </c>
      <c r="G295">
        <v>91</v>
      </c>
      <c r="H295">
        <v>79</v>
      </c>
      <c r="I295" t="s">
        <v>8944</v>
      </c>
    </row>
    <row r="296" spans="1:9" x14ac:dyDescent="0.25">
      <c r="A296" s="7" t="s">
        <v>9037</v>
      </c>
      <c r="B296" s="7" t="s">
        <v>248</v>
      </c>
      <c r="C296" s="7" t="s">
        <v>8940</v>
      </c>
      <c r="D296" s="7" t="s">
        <v>8940</v>
      </c>
      <c r="E296" s="7">
        <v>22</v>
      </c>
      <c r="F296" s="7">
        <v>22</v>
      </c>
      <c r="G296" s="7">
        <v>25</v>
      </c>
      <c r="H296" s="7">
        <v>85</v>
      </c>
      <c r="I296" s="7" t="s">
        <v>8944</v>
      </c>
    </row>
    <row r="297" spans="1:9" x14ac:dyDescent="0.25">
      <c r="A297" t="s">
        <v>9038</v>
      </c>
      <c r="B297" t="s">
        <v>248</v>
      </c>
      <c r="C297">
        <v>46</v>
      </c>
      <c r="D297">
        <v>38</v>
      </c>
      <c r="E297">
        <v>234</v>
      </c>
      <c r="F297">
        <v>226</v>
      </c>
      <c r="G297">
        <v>119</v>
      </c>
      <c r="H297">
        <v>55</v>
      </c>
      <c r="I297" s="13">
        <v>5.0000000000000001E-3</v>
      </c>
    </row>
    <row r="298" spans="1:9" x14ac:dyDescent="0.25">
      <c r="A298" s="7" t="s">
        <v>438</v>
      </c>
      <c r="B298" s="7" t="s">
        <v>248</v>
      </c>
      <c r="C298" s="7">
        <v>44</v>
      </c>
      <c r="D298" s="7">
        <v>42</v>
      </c>
      <c r="E298" s="7">
        <v>95</v>
      </c>
      <c r="F298" s="7">
        <v>95</v>
      </c>
      <c r="G298" s="7">
        <v>97</v>
      </c>
      <c r="H298" s="7">
        <v>58</v>
      </c>
      <c r="I298" s="12">
        <v>5.0000000000000001E-3</v>
      </c>
    </row>
    <row r="299" spans="1:9" x14ac:dyDescent="0.25">
      <c r="A299" t="s">
        <v>9039</v>
      </c>
      <c r="B299" t="s">
        <v>248</v>
      </c>
      <c r="C299">
        <v>59</v>
      </c>
      <c r="D299">
        <v>47</v>
      </c>
      <c r="E299">
        <v>109</v>
      </c>
      <c r="F299">
        <v>102</v>
      </c>
      <c r="G299">
        <v>163</v>
      </c>
      <c r="H299">
        <v>49</v>
      </c>
      <c r="I299" s="13">
        <v>5.0000000000000001E-3</v>
      </c>
    </row>
    <row r="300" spans="1:9" x14ac:dyDescent="0.25">
      <c r="A300" s="7" t="s">
        <v>9040</v>
      </c>
      <c r="B300" s="7" t="s">
        <v>248</v>
      </c>
      <c r="C300" s="7">
        <v>39</v>
      </c>
      <c r="D300" s="7">
        <v>40</v>
      </c>
      <c r="E300" s="7">
        <v>74</v>
      </c>
      <c r="F300" s="7">
        <v>25</v>
      </c>
      <c r="G300" s="7">
        <v>209</v>
      </c>
      <c r="H300" s="7">
        <v>44</v>
      </c>
      <c r="I300" s="12">
        <v>0.01</v>
      </c>
    </row>
    <row r="301" spans="1:9" x14ac:dyDescent="0.25">
      <c r="A301" t="s">
        <v>9041</v>
      </c>
      <c r="B301" t="s">
        <v>248</v>
      </c>
      <c r="C301" t="s">
        <v>8940</v>
      </c>
      <c r="D301" t="s">
        <v>8940</v>
      </c>
      <c r="E301">
        <v>67</v>
      </c>
      <c r="F301">
        <v>63</v>
      </c>
      <c r="G301" t="s">
        <v>8940</v>
      </c>
      <c r="H301">
        <v>82</v>
      </c>
      <c r="I301" t="s">
        <v>8944</v>
      </c>
    </row>
    <row r="302" spans="1:9" x14ac:dyDescent="0.25">
      <c r="A302" s="7" t="s">
        <v>442</v>
      </c>
      <c r="B302" s="7" t="s">
        <v>248</v>
      </c>
      <c r="C302" s="7">
        <v>52</v>
      </c>
      <c r="D302" s="7">
        <v>46</v>
      </c>
      <c r="E302" s="7">
        <v>121</v>
      </c>
      <c r="F302" s="7">
        <v>125</v>
      </c>
      <c r="G302" s="7">
        <v>195</v>
      </c>
      <c r="H302" s="7">
        <v>66</v>
      </c>
      <c r="I302" s="7" t="s">
        <v>8944</v>
      </c>
    </row>
    <row r="303" spans="1:9" x14ac:dyDescent="0.25">
      <c r="A303" t="s">
        <v>9042</v>
      </c>
      <c r="B303" t="s">
        <v>248</v>
      </c>
      <c r="C303">
        <v>49</v>
      </c>
      <c r="D303">
        <v>46</v>
      </c>
      <c r="E303">
        <v>119</v>
      </c>
      <c r="F303">
        <v>114</v>
      </c>
      <c r="G303">
        <v>110</v>
      </c>
      <c r="H303">
        <v>66</v>
      </c>
      <c r="I303" t="s">
        <v>8944</v>
      </c>
    </row>
    <row r="304" spans="1:9" x14ac:dyDescent="0.25">
      <c r="A304" s="7" t="s">
        <v>9043</v>
      </c>
      <c r="B304" s="7" t="s">
        <v>248</v>
      </c>
      <c r="C304" s="7">
        <v>15</v>
      </c>
      <c r="D304" s="7">
        <v>15</v>
      </c>
      <c r="E304" s="7">
        <v>37</v>
      </c>
      <c r="F304" s="7">
        <v>33</v>
      </c>
      <c r="G304" s="7">
        <v>51</v>
      </c>
      <c r="H304" s="7">
        <v>78</v>
      </c>
      <c r="I304" s="7" t="s">
        <v>8944</v>
      </c>
    </row>
    <row r="305" spans="1:9" x14ac:dyDescent="0.25">
      <c r="A305" t="s">
        <v>446</v>
      </c>
      <c r="B305" t="s">
        <v>248</v>
      </c>
      <c r="C305">
        <v>45</v>
      </c>
      <c r="D305">
        <v>43</v>
      </c>
      <c r="E305">
        <v>95</v>
      </c>
      <c r="F305">
        <v>90</v>
      </c>
      <c r="G305">
        <v>157</v>
      </c>
      <c r="H305">
        <v>56</v>
      </c>
      <c r="I305" s="13">
        <v>5.0000000000000001E-3</v>
      </c>
    </row>
    <row r="306" spans="1:9" x14ac:dyDescent="0.25">
      <c r="A306" s="7" t="s">
        <v>447</v>
      </c>
      <c r="B306" s="7" t="s">
        <v>248</v>
      </c>
      <c r="C306" s="7">
        <v>30</v>
      </c>
      <c r="D306" s="7">
        <v>15</v>
      </c>
      <c r="E306" s="7">
        <v>51</v>
      </c>
      <c r="F306" s="7">
        <v>49</v>
      </c>
      <c r="G306" s="7">
        <v>81</v>
      </c>
      <c r="H306" s="7">
        <v>86</v>
      </c>
      <c r="I306" s="7" t="s">
        <v>8944</v>
      </c>
    </row>
    <row r="307" spans="1:9" x14ac:dyDescent="0.25">
      <c r="A307" t="s">
        <v>448</v>
      </c>
      <c r="B307" t="s">
        <v>248</v>
      </c>
      <c r="C307">
        <v>23</v>
      </c>
      <c r="D307">
        <v>23</v>
      </c>
      <c r="E307">
        <v>40</v>
      </c>
      <c r="F307">
        <v>38</v>
      </c>
      <c r="G307">
        <v>103</v>
      </c>
      <c r="H307">
        <v>47</v>
      </c>
      <c r="I307" s="13">
        <v>0.01</v>
      </c>
    </row>
    <row r="308" spans="1:9" x14ac:dyDescent="0.25">
      <c r="A308" s="7" t="s">
        <v>449</v>
      </c>
      <c r="B308" s="7" t="s">
        <v>248</v>
      </c>
      <c r="C308" s="7" t="s">
        <v>8940</v>
      </c>
      <c r="D308" s="7" t="s">
        <v>8940</v>
      </c>
      <c r="E308" s="7">
        <v>15</v>
      </c>
      <c r="F308" s="7" t="s">
        <v>8940</v>
      </c>
      <c r="G308" s="7" t="s">
        <v>8940</v>
      </c>
      <c r="H308" s="7">
        <v>50</v>
      </c>
      <c r="I308" s="12">
        <v>5.0000000000000001E-3</v>
      </c>
    </row>
    <row r="309" spans="1:9" x14ac:dyDescent="0.25">
      <c r="A309" t="s">
        <v>450</v>
      </c>
      <c r="B309" t="s">
        <v>248</v>
      </c>
      <c r="C309">
        <v>13</v>
      </c>
      <c r="D309">
        <v>12</v>
      </c>
      <c r="E309">
        <v>39</v>
      </c>
      <c r="F309">
        <v>32</v>
      </c>
      <c r="G309">
        <v>94</v>
      </c>
      <c r="H309">
        <v>63</v>
      </c>
      <c r="I309" t="s">
        <v>8944</v>
      </c>
    </row>
    <row r="310" spans="1:9" x14ac:dyDescent="0.25">
      <c r="A310" s="7" t="s">
        <v>9044</v>
      </c>
      <c r="B310" s="7" t="s">
        <v>248</v>
      </c>
      <c r="C310" s="7" t="s">
        <v>8940</v>
      </c>
      <c r="D310" s="7" t="s">
        <v>8940</v>
      </c>
      <c r="E310" s="7">
        <v>13</v>
      </c>
      <c r="F310" s="7">
        <v>11</v>
      </c>
      <c r="G310" s="7">
        <v>47</v>
      </c>
      <c r="H310" s="7">
        <v>48</v>
      </c>
      <c r="I310" s="12">
        <v>0.01</v>
      </c>
    </row>
    <row r="311" spans="1:9" hidden="1" x14ac:dyDescent="0.25">
      <c r="A311" t="s">
        <v>9045</v>
      </c>
      <c r="B311" t="s">
        <v>248</v>
      </c>
      <c r="C311" t="s">
        <v>8940</v>
      </c>
      <c r="D311" t="s">
        <v>8940</v>
      </c>
      <c r="E311">
        <v>14</v>
      </c>
      <c r="F311" t="s">
        <v>8940</v>
      </c>
      <c r="G311">
        <v>25</v>
      </c>
      <c r="H311" t="s">
        <v>8996</v>
      </c>
      <c r="I311" t="s">
        <v>8944</v>
      </c>
    </row>
    <row r="312" spans="1:9" x14ac:dyDescent="0.25">
      <c r="A312" s="7" t="s">
        <v>408</v>
      </c>
      <c r="B312" s="7" t="s">
        <v>248</v>
      </c>
      <c r="C312" s="7">
        <v>64</v>
      </c>
      <c r="D312" s="7">
        <v>63</v>
      </c>
      <c r="E312" s="7">
        <v>83</v>
      </c>
      <c r="F312" s="7">
        <v>84</v>
      </c>
      <c r="G312" s="7">
        <v>96</v>
      </c>
      <c r="H312" s="7">
        <v>79</v>
      </c>
      <c r="I312" s="7" t="s">
        <v>8944</v>
      </c>
    </row>
    <row r="313" spans="1:9" x14ac:dyDescent="0.25">
      <c r="A313" t="s">
        <v>409</v>
      </c>
      <c r="B313" t="s">
        <v>248</v>
      </c>
      <c r="C313" t="s">
        <v>8940</v>
      </c>
      <c r="D313" t="s">
        <v>8940</v>
      </c>
      <c r="E313">
        <v>42</v>
      </c>
      <c r="F313">
        <v>43</v>
      </c>
      <c r="G313">
        <v>47</v>
      </c>
      <c r="H313">
        <v>89</v>
      </c>
      <c r="I313" t="s">
        <v>8944</v>
      </c>
    </row>
    <row r="314" spans="1:9" x14ac:dyDescent="0.25">
      <c r="A314" s="7" t="s">
        <v>451</v>
      </c>
      <c r="B314" s="7" t="s">
        <v>431</v>
      </c>
      <c r="C314" s="7">
        <v>65</v>
      </c>
      <c r="D314" s="7">
        <v>62</v>
      </c>
      <c r="E314" s="7">
        <v>149</v>
      </c>
      <c r="F314" s="7">
        <v>159</v>
      </c>
      <c r="G314" s="7">
        <v>208</v>
      </c>
      <c r="H314" s="7">
        <v>73</v>
      </c>
      <c r="I314" s="7" t="s">
        <v>8944</v>
      </c>
    </row>
    <row r="315" spans="1:9" x14ac:dyDescent="0.25">
      <c r="A315" t="s">
        <v>485</v>
      </c>
      <c r="B315" t="s">
        <v>431</v>
      </c>
      <c r="C315" t="s">
        <v>8940</v>
      </c>
      <c r="D315" t="s">
        <v>8940</v>
      </c>
      <c r="E315">
        <v>30</v>
      </c>
      <c r="F315" t="s">
        <v>8940</v>
      </c>
      <c r="G315" t="s">
        <v>8940</v>
      </c>
      <c r="H315">
        <v>76</v>
      </c>
      <c r="I315" t="s">
        <v>8944</v>
      </c>
    </row>
    <row r="316" spans="1:9" x14ac:dyDescent="0.25">
      <c r="A316" s="7" t="s">
        <v>486</v>
      </c>
      <c r="B316" s="7" t="s">
        <v>431</v>
      </c>
      <c r="C316" s="7">
        <v>225</v>
      </c>
      <c r="D316" s="7">
        <v>199</v>
      </c>
      <c r="E316" s="7">
        <v>410</v>
      </c>
      <c r="F316" s="7">
        <v>407</v>
      </c>
      <c r="G316" s="7">
        <v>400</v>
      </c>
      <c r="H316" s="7">
        <v>49</v>
      </c>
      <c r="I316" s="12">
        <v>5.0000000000000001E-3</v>
      </c>
    </row>
    <row r="317" spans="1:9" x14ac:dyDescent="0.25">
      <c r="A317" t="s">
        <v>9046</v>
      </c>
      <c r="B317" t="s">
        <v>431</v>
      </c>
      <c r="C317">
        <v>33</v>
      </c>
      <c r="D317">
        <v>33</v>
      </c>
      <c r="E317">
        <v>44</v>
      </c>
      <c r="F317">
        <v>45</v>
      </c>
      <c r="G317">
        <v>75</v>
      </c>
      <c r="H317">
        <v>47</v>
      </c>
      <c r="I317" s="13">
        <v>0.01</v>
      </c>
    </row>
    <row r="318" spans="1:9" x14ac:dyDescent="0.25">
      <c r="A318" s="7" t="s">
        <v>9047</v>
      </c>
      <c r="B318" s="7" t="s">
        <v>431</v>
      </c>
      <c r="C318" s="7">
        <v>76</v>
      </c>
      <c r="D318" s="7">
        <v>66</v>
      </c>
      <c r="E318" s="7">
        <v>120</v>
      </c>
      <c r="F318" s="7">
        <v>117</v>
      </c>
      <c r="G318" s="7">
        <v>162</v>
      </c>
      <c r="H318" s="7">
        <v>61</v>
      </c>
      <c r="I318" s="7" t="s">
        <v>8944</v>
      </c>
    </row>
    <row r="319" spans="1:9" x14ac:dyDescent="0.25">
      <c r="A319" t="s">
        <v>433</v>
      </c>
      <c r="B319" t="s">
        <v>431</v>
      </c>
      <c r="C319">
        <v>52</v>
      </c>
      <c r="D319">
        <v>48</v>
      </c>
      <c r="E319">
        <v>76</v>
      </c>
      <c r="F319">
        <v>76</v>
      </c>
      <c r="G319">
        <v>94</v>
      </c>
      <c r="H319">
        <v>65</v>
      </c>
      <c r="I319" t="s">
        <v>8944</v>
      </c>
    </row>
    <row r="320" spans="1:9" x14ac:dyDescent="0.25">
      <c r="A320" s="7" t="s">
        <v>9048</v>
      </c>
      <c r="B320" s="7" t="s">
        <v>431</v>
      </c>
      <c r="C320" s="7">
        <v>55</v>
      </c>
      <c r="D320" s="7">
        <v>50</v>
      </c>
      <c r="E320" s="7">
        <v>72</v>
      </c>
      <c r="F320" s="7">
        <v>74</v>
      </c>
      <c r="G320" s="7">
        <v>87</v>
      </c>
      <c r="H320" s="7">
        <v>61</v>
      </c>
      <c r="I320" s="7" t="s">
        <v>8944</v>
      </c>
    </row>
    <row r="321" spans="1:9" x14ac:dyDescent="0.25">
      <c r="A321" t="s">
        <v>9049</v>
      </c>
      <c r="B321" t="s">
        <v>431</v>
      </c>
      <c r="C321">
        <v>76</v>
      </c>
      <c r="D321">
        <v>71</v>
      </c>
      <c r="E321">
        <v>203</v>
      </c>
      <c r="F321">
        <v>197</v>
      </c>
      <c r="G321">
        <v>151</v>
      </c>
      <c r="H321">
        <v>52</v>
      </c>
      <c r="I321" s="13">
        <v>5.0000000000000001E-3</v>
      </c>
    </row>
    <row r="322" spans="1:9" x14ac:dyDescent="0.25">
      <c r="A322" s="7" t="s">
        <v>9050</v>
      </c>
      <c r="B322" s="7" t="s">
        <v>431</v>
      </c>
      <c r="C322" s="7">
        <v>80</v>
      </c>
      <c r="D322" s="7">
        <v>74</v>
      </c>
      <c r="E322" s="7">
        <v>166</v>
      </c>
      <c r="F322" s="7">
        <v>161</v>
      </c>
      <c r="G322" s="7">
        <v>129</v>
      </c>
      <c r="H322" s="7">
        <v>67</v>
      </c>
      <c r="I322" s="7" t="s">
        <v>8944</v>
      </c>
    </row>
    <row r="323" spans="1:9" x14ac:dyDescent="0.25">
      <c r="A323" t="s">
        <v>457</v>
      </c>
      <c r="B323" t="s">
        <v>431</v>
      </c>
      <c r="C323" t="s">
        <v>8940</v>
      </c>
      <c r="D323" t="s">
        <v>8940</v>
      </c>
      <c r="E323" t="s">
        <v>8940</v>
      </c>
      <c r="F323" t="s">
        <v>8940</v>
      </c>
      <c r="G323">
        <v>13</v>
      </c>
      <c r="H323">
        <v>87</v>
      </c>
      <c r="I323" t="s">
        <v>8944</v>
      </c>
    </row>
    <row r="324" spans="1:9" x14ac:dyDescent="0.25">
      <c r="A324" s="7" t="s">
        <v>9051</v>
      </c>
      <c r="B324" s="7" t="s">
        <v>431</v>
      </c>
      <c r="C324" s="7">
        <v>103</v>
      </c>
      <c r="D324" s="7">
        <v>90</v>
      </c>
      <c r="E324" s="7">
        <v>200</v>
      </c>
      <c r="F324" s="7">
        <v>188</v>
      </c>
      <c r="G324" s="7">
        <v>185</v>
      </c>
      <c r="H324" s="7">
        <v>42</v>
      </c>
      <c r="I324" s="12">
        <v>0.01</v>
      </c>
    </row>
    <row r="325" spans="1:9" x14ac:dyDescent="0.25">
      <c r="A325" t="s">
        <v>461</v>
      </c>
      <c r="B325" t="s">
        <v>431</v>
      </c>
      <c r="C325">
        <v>25</v>
      </c>
      <c r="D325">
        <v>17</v>
      </c>
      <c r="E325">
        <v>29</v>
      </c>
      <c r="F325">
        <v>32</v>
      </c>
      <c r="G325">
        <v>50</v>
      </c>
      <c r="H325">
        <v>51</v>
      </c>
      <c r="I325" s="13">
        <v>5.0000000000000001E-3</v>
      </c>
    </row>
    <row r="326" spans="1:9" x14ac:dyDescent="0.25">
      <c r="A326" s="7" t="s">
        <v>462</v>
      </c>
      <c r="B326" s="7" t="s">
        <v>431</v>
      </c>
      <c r="C326" s="7">
        <v>104</v>
      </c>
      <c r="D326" s="7">
        <v>90</v>
      </c>
      <c r="E326" s="7">
        <v>220</v>
      </c>
      <c r="F326" s="7">
        <v>219</v>
      </c>
      <c r="G326" s="7">
        <v>177</v>
      </c>
      <c r="H326" s="7">
        <v>53</v>
      </c>
      <c r="I326" s="12">
        <v>5.0000000000000001E-3</v>
      </c>
    </row>
    <row r="327" spans="1:9" x14ac:dyDescent="0.25">
      <c r="A327" t="s">
        <v>9052</v>
      </c>
      <c r="B327" t="s">
        <v>431</v>
      </c>
      <c r="C327">
        <v>58</v>
      </c>
      <c r="D327">
        <v>51</v>
      </c>
      <c r="E327">
        <v>86</v>
      </c>
      <c r="F327">
        <v>84</v>
      </c>
      <c r="G327">
        <v>112</v>
      </c>
      <c r="H327">
        <v>55</v>
      </c>
      <c r="I327" s="13">
        <v>5.0000000000000001E-3</v>
      </c>
    </row>
    <row r="328" spans="1:9" x14ac:dyDescent="0.25">
      <c r="A328" s="7" t="s">
        <v>465</v>
      </c>
      <c r="B328" s="7" t="s">
        <v>431</v>
      </c>
      <c r="C328" s="7">
        <v>32</v>
      </c>
      <c r="D328" s="7">
        <v>30</v>
      </c>
      <c r="E328" s="7">
        <v>39</v>
      </c>
      <c r="F328" s="7">
        <v>45</v>
      </c>
      <c r="G328" s="7">
        <v>63</v>
      </c>
      <c r="H328" s="7">
        <v>62</v>
      </c>
      <c r="I328" s="7" t="s">
        <v>8944</v>
      </c>
    </row>
    <row r="329" spans="1:9" x14ac:dyDescent="0.25">
      <c r="A329" t="s">
        <v>467</v>
      </c>
      <c r="B329" t="s">
        <v>431</v>
      </c>
      <c r="C329">
        <v>71</v>
      </c>
      <c r="D329">
        <v>69</v>
      </c>
      <c r="E329">
        <v>113</v>
      </c>
      <c r="F329">
        <v>113</v>
      </c>
      <c r="G329">
        <v>126</v>
      </c>
      <c r="H329">
        <v>58</v>
      </c>
      <c r="I329" s="13">
        <v>5.0000000000000001E-3</v>
      </c>
    </row>
    <row r="330" spans="1:9" x14ac:dyDescent="0.25">
      <c r="A330" s="7" t="s">
        <v>9053</v>
      </c>
      <c r="B330" s="7" t="s">
        <v>431</v>
      </c>
      <c r="C330" s="7">
        <v>108</v>
      </c>
      <c r="D330" s="7">
        <v>99</v>
      </c>
      <c r="E330" s="7">
        <v>153</v>
      </c>
      <c r="F330" s="7">
        <v>167</v>
      </c>
      <c r="G330" s="7">
        <v>227</v>
      </c>
      <c r="H330" s="7">
        <v>57</v>
      </c>
      <c r="I330" s="12">
        <v>5.0000000000000001E-3</v>
      </c>
    </row>
    <row r="331" spans="1:9" x14ac:dyDescent="0.25">
      <c r="A331" t="s">
        <v>471</v>
      </c>
      <c r="B331" t="s">
        <v>431</v>
      </c>
      <c r="C331">
        <v>90</v>
      </c>
      <c r="D331">
        <v>85</v>
      </c>
      <c r="E331">
        <v>139</v>
      </c>
      <c r="F331">
        <v>141</v>
      </c>
      <c r="G331">
        <v>175</v>
      </c>
      <c r="H331">
        <v>65</v>
      </c>
      <c r="I331" t="s">
        <v>8944</v>
      </c>
    </row>
    <row r="332" spans="1:9" x14ac:dyDescent="0.25">
      <c r="A332" s="7" t="s">
        <v>472</v>
      </c>
      <c r="B332" s="7" t="s">
        <v>431</v>
      </c>
      <c r="C332" s="7">
        <v>81</v>
      </c>
      <c r="D332" s="7">
        <v>74</v>
      </c>
      <c r="E332" s="7">
        <v>92</v>
      </c>
      <c r="F332" s="7">
        <v>96</v>
      </c>
      <c r="G332" s="7">
        <v>110</v>
      </c>
      <c r="H332" s="7">
        <v>57</v>
      </c>
      <c r="I332" s="12">
        <v>5.0000000000000001E-3</v>
      </c>
    </row>
    <row r="333" spans="1:9" x14ac:dyDescent="0.25">
      <c r="A333" t="s">
        <v>9054</v>
      </c>
      <c r="B333" t="s">
        <v>431</v>
      </c>
      <c r="C333">
        <v>37</v>
      </c>
      <c r="D333">
        <v>36</v>
      </c>
      <c r="E333">
        <v>54</v>
      </c>
      <c r="F333">
        <v>54</v>
      </c>
      <c r="G333">
        <v>76</v>
      </c>
      <c r="H333">
        <v>55</v>
      </c>
      <c r="I333" s="13">
        <v>5.0000000000000001E-3</v>
      </c>
    </row>
    <row r="334" spans="1:9" x14ac:dyDescent="0.25">
      <c r="A334" s="7" t="s">
        <v>9055</v>
      </c>
      <c r="B334" s="7" t="s">
        <v>431</v>
      </c>
      <c r="C334" s="7">
        <v>38</v>
      </c>
      <c r="D334" s="7">
        <v>36</v>
      </c>
      <c r="E334" s="7">
        <v>53</v>
      </c>
      <c r="F334" s="7">
        <v>53</v>
      </c>
      <c r="G334" s="7">
        <v>69</v>
      </c>
      <c r="H334" s="7">
        <v>62</v>
      </c>
      <c r="I334" s="7" t="s">
        <v>8944</v>
      </c>
    </row>
    <row r="335" spans="1:9" x14ac:dyDescent="0.25">
      <c r="A335" t="s">
        <v>9056</v>
      </c>
      <c r="B335" t="s">
        <v>431</v>
      </c>
      <c r="C335">
        <v>113</v>
      </c>
      <c r="D335">
        <v>105</v>
      </c>
      <c r="E335">
        <v>159</v>
      </c>
      <c r="F335">
        <v>159</v>
      </c>
      <c r="G335">
        <v>176</v>
      </c>
      <c r="H335">
        <v>67</v>
      </c>
      <c r="I335" t="s">
        <v>8944</v>
      </c>
    </row>
    <row r="336" spans="1:9" x14ac:dyDescent="0.25">
      <c r="A336" s="7" t="s">
        <v>481</v>
      </c>
      <c r="B336" s="7" t="s">
        <v>431</v>
      </c>
      <c r="C336" s="7">
        <v>42</v>
      </c>
      <c r="D336" s="7">
        <v>41</v>
      </c>
      <c r="E336" s="7">
        <v>60</v>
      </c>
      <c r="F336" s="7">
        <v>60</v>
      </c>
      <c r="G336" s="7">
        <v>71</v>
      </c>
      <c r="H336" s="7">
        <v>50</v>
      </c>
      <c r="I336" s="12">
        <v>5.0000000000000001E-3</v>
      </c>
    </row>
    <row r="337" spans="1:9" x14ac:dyDescent="0.25">
      <c r="A337" t="s">
        <v>9057</v>
      </c>
      <c r="B337" t="s">
        <v>431</v>
      </c>
      <c r="C337">
        <v>18</v>
      </c>
      <c r="D337">
        <v>17</v>
      </c>
      <c r="E337">
        <v>52</v>
      </c>
      <c r="F337">
        <v>49</v>
      </c>
      <c r="G337">
        <v>69</v>
      </c>
      <c r="H337">
        <v>63</v>
      </c>
      <c r="I337" t="s">
        <v>8944</v>
      </c>
    </row>
    <row r="338" spans="1:9" x14ac:dyDescent="0.25">
      <c r="A338" s="7" t="s">
        <v>9058</v>
      </c>
      <c r="B338" s="7" t="s">
        <v>431</v>
      </c>
      <c r="C338" s="7">
        <v>41</v>
      </c>
      <c r="D338" s="7">
        <v>41</v>
      </c>
      <c r="E338" s="7">
        <v>70</v>
      </c>
      <c r="F338" s="7">
        <v>73</v>
      </c>
      <c r="G338" s="7">
        <v>110</v>
      </c>
      <c r="H338" s="7">
        <v>68</v>
      </c>
      <c r="I338" s="7" t="s">
        <v>8944</v>
      </c>
    </row>
    <row r="339" spans="1:9" x14ac:dyDescent="0.25">
      <c r="A339" t="s">
        <v>522</v>
      </c>
      <c r="B339" t="s">
        <v>431</v>
      </c>
      <c r="C339">
        <v>43</v>
      </c>
      <c r="D339">
        <v>43</v>
      </c>
      <c r="E339">
        <v>62</v>
      </c>
      <c r="F339">
        <v>63</v>
      </c>
      <c r="G339">
        <v>78</v>
      </c>
      <c r="H339">
        <v>63</v>
      </c>
      <c r="I339" t="s">
        <v>8944</v>
      </c>
    </row>
    <row r="340" spans="1:9" x14ac:dyDescent="0.25">
      <c r="A340" s="7" t="s">
        <v>9059</v>
      </c>
      <c r="B340" s="7" t="s">
        <v>431</v>
      </c>
      <c r="C340" s="7">
        <v>44</v>
      </c>
      <c r="D340" s="7">
        <v>44</v>
      </c>
      <c r="E340" s="7">
        <v>57</v>
      </c>
      <c r="F340" s="7">
        <v>56</v>
      </c>
      <c r="G340" s="7">
        <v>65</v>
      </c>
      <c r="H340" s="7">
        <v>74</v>
      </c>
      <c r="I340" s="7" t="s">
        <v>8944</v>
      </c>
    </row>
    <row r="341" spans="1:9" x14ac:dyDescent="0.25">
      <c r="A341" t="s">
        <v>9060</v>
      </c>
      <c r="B341" t="s">
        <v>431</v>
      </c>
      <c r="C341">
        <v>73</v>
      </c>
      <c r="D341">
        <v>67</v>
      </c>
      <c r="E341">
        <v>93</v>
      </c>
      <c r="F341">
        <v>91</v>
      </c>
      <c r="G341">
        <v>135</v>
      </c>
      <c r="H341">
        <v>48</v>
      </c>
      <c r="I341" s="13">
        <v>0.01</v>
      </c>
    </row>
    <row r="342" spans="1:9" x14ac:dyDescent="0.25">
      <c r="A342" s="7" t="s">
        <v>9061</v>
      </c>
      <c r="B342" s="7" t="s">
        <v>431</v>
      </c>
      <c r="C342" s="7">
        <v>50</v>
      </c>
      <c r="D342" s="7">
        <v>48</v>
      </c>
      <c r="E342" s="7">
        <v>71</v>
      </c>
      <c r="F342" s="7">
        <v>67</v>
      </c>
      <c r="G342" s="7">
        <v>84</v>
      </c>
      <c r="H342" s="7">
        <v>63</v>
      </c>
      <c r="I342" s="7" t="s">
        <v>8944</v>
      </c>
    </row>
    <row r="343" spans="1:9" x14ac:dyDescent="0.25">
      <c r="A343" t="s">
        <v>9062</v>
      </c>
      <c r="B343" t="s">
        <v>431</v>
      </c>
      <c r="C343">
        <v>12</v>
      </c>
      <c r="D343">
        <v>12</v>
      </c>
      <c r="E343">
        <v>24</v>
      </c>
      <c r="F343">
        <v>23</v>
      </c>
      <c r="G343">
        <v>28</v>
      </c>
      <c r="H343">
        <v>58</v>
      </c>
      <c r="I343" s="13">
        <v>5.0000000000000001E-3</v>
      </c>
    </row>
    <row r="344" spans="1:9" x14ac:dyDescent="0.25">
      <c r="A344" s="7" t="s">
        <v>9063</v>
      </c>
      <c r="B344" s="7" t="s">
        <v>431</v>
      </c>
      <c r="C344" s="7">
        <v>50</v>
      </c>
      <c r="D344" s="7">
        <v>49</v>
      </c>
      <c r="E344" s="7">
        <v>75</v>
      </c>
      <c r="F344" s="7">
        <v>72</v>
      </c>
      <c r="G344" s="7">
        <v>87</v>
      </c>
      <c r="H344" s="7">
        <v>65</v>
      </c>
      <c r="I344" s="7" t="s">
        <v>8944</v>
      </c>
    </row>
    <row r="345" spans="1:9" x14ac:dyDescent="0.25">
      <c r="A345" t="s">
        <v>9064</v>
      </c>
      <c r="B345" t="s">
        <v>431</v>
      </c>
      <c r="C345">
        <v>47</v>
      </c>
      <c r="D345">
        <v>41</v>
      </c>
      <c r="E345">
        <v>84</v>
      </c>
      <c r="F345">
        <v>65</v>
      </c>
      <c r="G345">
        <v>88</v>
      </c>
      <c r="H345">
        <v>55</v>
      </c>
      <c r="I345" s="13">
        <v>5.0000000000000001E-3</v>
      </c>
    </row>
    <row r="346" spans="1:9" x14ac:dyDescent="0.25">
      <c r="A346" s="7" t="s">
        <v>9065</v>
      </c>
      <c r="B346" s="7" t="s">
        <v>431</v>
      </c>
      <c r="C346" s="7">
        <v>22</v>
      </c>
      <c r="D346" s="7">
        <v>21</v>
      </c>
      <c r="E346" s="7">
        <v>25</v>
      </c>
      <c r="F346" s="7">
        <v>25</v>
      </c>
      <c r="G346" s="7">
        <v>35</v>
      </c>
      <c r="H346" s="7">
        <v>71</v>
      </c>
      <c r="I346" s="7" t="s">
        <v>8944</v>
      </c>
    </row>
    <row r="347" spans="1:9" x14ac:dyDescent="0.25">
      <c r="A347" t="s">
        <v>501</v>
      </c>
      <c r="B347" t="s">
        <v>431</v>
      </c>
      <c r="C347">
        <v>24</v>
      </c>
      <c r="D347">
        <v>27</v>
      </c>
      <c r="E347">
        <v>45</v>
      </c>
      <c r="F347">
        <v>45</v>
      </c>
      <c r="G347">
        <v>76</v>
      </c>
      <c r="H347">
        <v>65</v>
      </c>
      <c r="I347" t="s">
        <v>8944</v>
      </c>
    </row>
    <row r="348" spans="1:9" x14ac:dyDescent="0.25">
      <c r="A348" s="7" t="s">
        <v>9066</v>
      </c>
      <c r="B348" s="7" t="s">
        <v>431</v>
      </c>
      <c r="C348" s="7">
        <v>39</v>
      </c>
      <c r="D348" s="7">
        <v>33</v>
      </c>
      <c r="E348" s="7">
        <v>47</v>
      </c>
      <c r="F348" s="7">
        <v>45</v>
      </c>
      <c r="G348" s="7">
        <v>68</v>
      </c>
      <c r="H348" s="7">
        <v>69</v>
      </c>
      <c r="I348" s="7" t="s">
        <v>8944</v>
      </c>
    </row>
    <row r="349" spans="1:9" x14ac:dyDescent="0.25">
      <c r="A349" t="s">
        <v>9067</v>
      </c>
      <c r="B349" t="s">
        <v>431</v>
      </c>
      <c r="C349">
        <v>52</v>
      </c>
      <c r="D349">
        <v>51</v>
      </c>
      <c r="E349">
        <v>63</v>
      </c>
      <c r="F349">
        <v>57</v>
      </c>
      <c r="G349">
        <v>83</v>
      </c>
      <c r="H349">
        <v>44</v>
      </c>
      <c r="I349" s="13">
        <v>0.01</v>
      </c>
    </row>
    <row r="350" spans="1:9" x14ac:dyDescent="0.25">
      <c r="A350" s="7" t="s">
        <v>9068</v>
      </c>
      <c r="B350" s="7" t="s">
        <v>431</v>
      </c>
      <c r="C350" s="7">
        <v>49</v>
      </c>
      <c r="D350" s="7">
        <v>44</v>
      </c>
      <c r="E350" s="7">
        <v>57</v>
      </c>
      <c r="F350" s="7">
        <v>56</v>
      </c>
      <c r="G350" s="7">
        <v>77</v>
      </c>
      <c r="H350" s="7">
        <v>79</v>
      </c>
      <c r="I350" s="7" t="s">
        <v>8944</v>
      </c>
    </row>
    <row r="351" spans="1:9" x14ac:dyDescent="0.25">
      <c r="A351" t="s">
        <v>508</v>
      </c>
      <c r="B351" t="s">
        <v>431</v>
      </c>
      <c r="C351">
        <v>31</v>
      </c>
      <c r="D351">
        <v>37</v>
      </c>
      <c r="E351">
        <v>62</v>
      </c>
      <c r="F351">
        <v>70</v>
      </c>
      <c r="G351">
        <v>75</v>
      </c>
      <c r="H351">
        <v>39</v>
      </c>
      <c r="I351" s="13">
        <v>0.01</v>
      </c>
    </row>
    <row r="352" spans="1:9" x14ac:dyDescent="0.25">
      <c r="A352" s="7" t="s">
        <v>9069</v>
      </c>
      <c r="B352" s="7" t="s">
        <v>431</v>
      </c>
      <c r="C352" s="7">
        <v>42</v>
      </c>
      <c r="D352" s="7">
        <v>41</v>
      </c>
      <c r="E352" s="7">
        <v>65</v>
      </c>
      <c r="F352" s="7">
        <v>64</v>
      </c>
      <c r="G352" s="7">
        <v>70</v>
      </c>
      <c r="H352" s="7">
        <v>74</v>
      </c>
      <c r="I352" s="7" t="s">
        <v>8944</v>
      </c>
    </row>
    <row r="353" spans="1:9" x14ac:dyDescent="0.25">
      <c r="A353" t="s">
        <v>511</v>
      </c>
      <c r="B353" t="s">
        <v>431</v>
      </c>
      <c r="C353">
        <v>100</v>
      </c>
      <c r="D353">
        <v>91</v>
      </c>
      <c r="E353">
        <v>165</v>
      </c>
      <c r="F353">
        <v>164</v>
      </c>
      <c r="G353">
        <v>158</v>
      </c>
      <c r="H353">
        <v>33</v>
      </c>
      <c r="I353" s="13">
        <v>1.4999999999999999E-2</v>
      </c>
    </row>
    <row r="354" spans="1:9" x14ac:dyDescent="0.25">
      <c r="A354" s="7" t="s">
        <v>9070</v>
      </c>
      <c r="B354" s="7" t="s">
        <v>431</v>
      </c>
      <c r="C354" s="7">
        <v>24</v>
      </c>
      <c r="D354" s="7">
        <v>21</v>
      </c>
      <c r="E354" s="7">
        <v>33</v>
      </c>
      <c r="F354" s="7">
        <v>29</v>
      </c>
      <c r="G354" s="7">
        <v>46</v>
      </c>
      <c r="H354" s="7">
        <v>62</v>
      </c>
      <c r="I354" s="7" t="s">
        <v>8944</v>
      </c>
    </row>
    <row r="355" spans="1:9" x14ac:dyDescent="0.25">
      <c r="A355" t="s">
        <v>9071</v>
      </c>
      <c r="B355" t="s">
        <v>431</v>
      </c>
      <c r="C355">
        <v>45</v>
      </c>
      <c r="D355">
        <v>39</v>
      </c>
      <c r="E355">
        <v>85</v>
      </c>
      <c r="F355">
        <v>85</v>
      </c>
      <c r="G355">
        <v>97</v>
      </c>
      <c r="H355">
        <v>70</v>
      </c>
      <c r="I355" t="s">
        <v>8944</v>
      </c>
    </row>
    <row r="356" spans="1:9" x14ac:dyDescent="0.25">
      <c r="A356" s="7" t="s">
        <v>9072</v>
      </c>
      <c r="B356" s="7" t="s">
        <v>431</v>
      </c>
      <c r="C356" s="7">
        <v>43</v>
      </c>
      <c r="D356" s="7">
        <v>41</v>
      </c>
      <c r="E356" s="7">
        <v>77</v>
      </c>
      <c r="F356" s="7">
        <v>75</v>
      </c>
      <c r="G356" s="7">
        <v>138</v>
      </c>
      <c r="H356" s="7">
        <v>62</v>
      </c>
      <c r="I356" s="7" t="s">
        <v>8944</v>
      </c>
    </row>
    <row r="357" spans="1:9" x14ac:dyDescent="0.25">
      <c r="A357" t="s">
        <v>516</v>
      </c>
      <c r="B357" t="s">
        <v>431</v>
      </c>
      <c r="C357">
        <v>13</v>
      </c>
      <c r="D357">
        <v>13</v>
      </c>
      <c r="E357">
        <v>17</v>
      </c>
      <c r="F357" t="s">
        <v>8940</v>
      </c>
      <c r="G357">
        <v>25</v>
      </c>
      <c r="H357">
        <v>49</v>
      </c>
      <c r="I357" s="13">
        <v>5.0000000000000001E-3</v>
      </c>
    </row>
    <row r="358" spans="1:9" x14ac:dyDescent="0.25">
      <c r="A358" s="7" t="s">
        <v>9073</v>
      </c>
      <c r="B358" s="7" t="s">
        <v>431</v>
      </c>
      <c r="C358" s="7">
        <v>47</v>
      </c>
      <c r="D358" s="7">
        <v>45</v>
      </c>
      <c r="E358" s="7">
        <v>53</v>
      </c>
      <c r="F358" s="7">
        <v>53</v>
      </c>
      <c r="G358" s="7">
        <v>67</v>
      </c>
      <c r="H358" s="7">
        <v>67</v>
      </c>
      <c r="I358" s="7" t="s">
        <v>8944</v>
      </c>
    </row>
    <row r="359" spans="1:9" x14ac:dyDescent="0.25">
      <c r="A359" t="s">
        <v>9074</v>
      </c>
      <c r="B359" t="s">
        <v>431</v>
      </c>
      <c r="C359">
        <v>102</v>
      </c>
      <c r="D359">
        <v>94</v>
      </c>
      <c r="E359">
        <v>140</v>
      </c>
      <c r="F359">
        <v>156</v>
      </c>
      <c r="G359">
        <v>181</v>
      </c>
      <c r="H359">
        <v>48</v>
      </c>
      <c r="I359" s="13">
        <v>0.01</v>
      </c>
    </row>
    <row r="360" spans="1:9" x14ac:dyDescent="0.25">
      <c r="A360" s="7" t="s">
        <v>9075</v>
      </c>
      <c r="B360" s="7" t="s">
        <v>431</v>
      </c>
      <c r="C360" s="7">
        <v>66</v>
      </c>
      <c r="D360" s="7">
        <v>62</v>
      </c>
      <c r="E360" s="7">
        <v>100</v>
      </c>
      <c r="F360" s="7">
        <v>103</v>
      </c>
      <c r="G360" s="7">
        <v>120</v>
      </c>
      <c r="H360" s="7">
        <v>40</v>
      </c>
      <c r="I360" s="12">
        <v>0.01</v>
      </c>
    </row>
    <row r="361" spans="1:9" x14ac:dyDescent="0.25">
      <c r="A361" t="s">
        <v>579</v>
      </c>
      <c r="B361" t="s">
        <v>431</v>
      </c>
      <c r="C361">
        <v>97</v>
      </c>
      <c r="D361">
        <v>91</v>
      </c>
      <c r="E361">
        <v>165</v>
      </c>
      <c r="F361">
        <v>168</v>
      </c>
      <c r="G361">
        <v>166</v>
      </c>
      <c r="H361">
        <v>53</v>
      </c>
      <c r="I361" s="13">
        <v>5.0000000000000001E-3</v>
      </c>
    </row>
    <row r="362" spans="1:9" x14ac:dyDescent="0.25">
      <c r="A362" s="7" t="s">
        <v>532</v>
      </c>
      <c r="B362" s="7" t="s">
        <v>431</v>
      </c>
      <c r="C362" s="7">
        <v>86</v>
      </c>
      <c r="D362" s="7">
        <v>80</v>
      </c>
      <c r="E362" s="7">
        <v>145</v>
      </c>
      <c r="F362" s="7">
        <v>146</v>
      </c>
      <c r="G362" s="7">
        <v>160</v>
      </c>
      <c r="H362" s="7">
        <v>58</v>
      </c>
      <c r="I362" s="12">
        <v>5.0000000000000001E-3</v>
      </c>
    </row>
    <row r="363" spans="1:9" x14ac:dyDescent="0.25">
      <c r="A363" t="s">
        <v>9076</v>
      </c>
      <c r="B363" t="s">
        <v>431</v>
      </c>
      <c r="C363">
        <v>33</v>
      </c>
      <c r="D363">
        <v>31</v>
      </c>
      <c r="E363">
        <v>44</v>
      </c>
      <c r="F363">
        <v>45</v>
      </c>
      <c r="G363">
        <v>53</v>
      </c>
      <c r="H363">
        <v>85</v>
      </c>
      <c r="I363" t="s">
        <v>8944</v>
      </c>
    </row>
    <row r="364" spans="1:9" x14ac:dyDescent="0.25">
      <c r="A364" s="7" t="s">
        <v>536</v>
      </c>
      <c r="B364" s="7" t="s">
        <v>431</v>
      </c>
      <c r="C364" s="7">
        <v>32</v>
      </c>
      <c r="D364" s="7">
        <v>31</v>
      </c>
      <c r="E364" s="7">
        <v>44</v>
      </c>
      <c r="F364" s="7">
        <v>45</v>
      </c>
      <c r="G364" s="7">
        <v>66</v>
      </c>
      <c r="H364" s="7">
        <v>34</v>
      </c>
      <c r="I364" s="12">
        <v>1.4999999999999999E-2</v>
      </c>
    </row>
    <row r="365" spans="1:9" x14ac:dyDescent="0.25">
      <c r="A365" t="s">
        <v>9077</v>
      </c>
      <c r="B365" t="s">
        <v>431</v>
      </c>
      <c r="C365">
        <v>74</v>
      </c>
      <c r="D365">
        <v>67</v>
      </c>
      <c r="E365">
        <v>103</v>
      </c>
      <c r="F365">
        <v>103</v>
      </c>
      <c r="G365">
        <v>124</v>
      </c>
      <c r="H365">
        <v>69</v>
      </c>
      <c r="I365" t="s">
        <v>8944</v>
      </c>
    </row>
    <row r="366" spans="1:9" x14ac:dyDescent="0.25">
      <c r="A366" s="7" t="s">
        <v>539</v>
      </c>
      <c r="B366" s="7" t="s">
        <v>431</v>
      </c>
      <c r="C366" s="7">
        <v>27</v>
      </c>
      <c r="D366" s="7">
        <v>26</v>
      </c>
      <c r="E366" s="7">
        <v>44</v>
      </c>
      <c r="F366" s="7">
        <v>45</v>
      </c>
      <c r="G366" s="7">
        <v>59</v>
      </c>
      <c r="H366" s="7">
        <v>85</v>
      </c>
      <c r="I366" s="7" t="s">
        <v>8944</v>
      </c>
    </row>
    <row r="367" spans="1:9" x14ac:dyDescent="0.25">
      <c r="A367" t="s">
        <v>540</v>
      </c>
      <c r="B367" t="s">
        <v>431</v>
      </c>
      <c r="C367">
        <v>35</v>
      </c>
      <c r="D367">
        <v>36</v>
      </c>
      <c r="E367">
        <v>44</v>
      </c>
      <c r="F367" t="s">
        <v>8940</v>
      </c>
      <c r="G367">
        <v>47</v>
      </c>
      <c r="H367">
        <v>24</v>
      </c>
      <c r="I367" s="13">
        <v>0.02</v>
      </c>
    </row>
    <row r="368" spans="1:9" x14ac:dyDescent="0.25">
      <c r="A368" s="7" t="s">
        <v>9078</v>
      </c>
      <c r="B368" s="7" t="s">
        <v>431</v>
      </c>
      <c r="C368" s="7">
        <v>25</v>
      </c>
      <c r="D368" s="7">
        <v>25</v>
      </c>
      <c r="E368" s="7">
        <v>32</v>
      </c>
      <c r="F368" s="7">
        <v>32</v>
      </c>
      <c r="G368" s="7">
        <v>44</v>
      </c>
      <c r="H368" s="7">
        <v>66</v>
      </c>
      <c r="I368" s="7" t="s">
        <v>8944</v>
      </c>
    </row>
    <row r="369" spans="1:9" x14ac:dyDescent="0.25">
      <c r="A369" t="s">
        <v>543</v>
      </c>
      <c r="B369" t="s">
        <v>431</v>
      </c>
      <c r="C369">
        <v>17</v>
      </c>
      <c r="D369">
        <v>17</v>
      </c>
      <c r="E369">
        <v>21</v>
      </c>
      <c r="F369">
        <v>22</v>
      </c>
      <c r="G369">
        <v>23</v>
      </c>
      <c r="H369">
        <v>89</v>
      </c>
      <c r="I369" t="s">
        <v>8944</v>
      </c>
    </row>
    <row r="370" spans="1:9" x14ac:dyDescent="0.25">
      <c r="A370" s="7" t="s">
        <v>545</v>
      </c>
      <c r="B370" s="7" t="s">
        <v>431</v>
      </c>
      <c r="C370" s="7">
        <v>53</v>
      </c>
      <c r="D370" s="7">
        <v>50</v>
      </c>
      <c r="E370" s="7">
        <v>72</v>
      </c>
      <c r="F370" s="7">
        <v>71</v>
      </c>
      <c r="G370" s="7">
        <v>94</v>
      </c>
      <c r="H370" s="7">
        <v>61</v>
      </c>
      <c r="I370" s="7" t="s">
        <v>8944</v>
      </c>
    </row>
    <row r="371" spans="1:9" x14ac:dyDescent="0.25">
      <c r="A371" t="s">
        <v>9079</v>
      </c>
      <c r="B371" t="s">
        <v>431</v>
      </c>
      <c r="C371">
        <v>31</v>
      </c>
      <c r="D371">
        <v>29</v>
      </c>
      <c r="E371">
        <v>55</v>
      </c>
      <c r="F371">
        <v>52</v>
      </c>
      <c r="G371">
        <v>102</v>
      </c>
      <c r="H371">
        <v>48</v>
      </c>
      <c r="I371" s="13">
        <v>0.01</v>
      </c>
    </row>
    <row r="372" spans="1:9" x14ac:dyDescent="0.25">
      <c r="A372" s="7" t="s">
        <v>9080</v>
      </c>
      <c r="B372" s="7" t="s">
        <v>431</v>
      </c>
      <c r="C372" s="7">
        <v>21</v>
      </c>
      <c r="D372" s="7">
        <v>20</v>
      </c>
      <c r="E372" s="7">
        <v>39</v>
      </c>
      <c r="F372" s="7">
        <v>36</v>
      </c>
      <c r="G372" s="7">
        <v>71</v>
      </c>
      <c r="H372" s="7">
        <v>76</v>
      </c>
      <c r="I372" s="7" t="s">
        <v>8944</v>
      </c>
    </row>
    <row r="373" spans="1:9" x14ac:dyDescent="0.25">
      <c r="A373" t="s">
        <v>551</v>
      </c>
      <c r="B373" t="s">
        <v>431</v>
      </c>
      <c r="C373">
        <v>28</v>
      </c>
      <c r="D373">
        <v>27</v>
      </c>
      <c r="E373">
        <v>60</v>
      </c>
      <c r="F373">
        <v>61</v>
      </c>
      <c r="G373">
        <v>56</v>
      </c>
      <c r="H373">
        <v>59</v>
      </c>
      <c r="I373" t="s">
        <v>8944</v>
      </c>
    </row>
    <row r="374" spans="1:9" x14ac:dyDescent="0.25">
      <c r="A374" s="7" t="s">
        <v>489</v>
      </c>
      <c r="B374" s="7" t="s">
        <v>431</v>
      </c>
      <c r="C374" s="7">
        <v>60</v>
      </c>
      <c r="D374" s="7">
        <v>60</v>
      </c>
      <c r="E374" s="7">
        <v>73</v>
      </c>
      <c r="F374" s="7">
        <v>84</v>
      </c>
      <c r="G374" s="7">
        <v>168</v>
      </c>
      <c r="H374" s="7">
        <v>45</v>
      </c>
      <c r="I374" s="12">
        <v>0.01</v>
      </c>
    </row>
    <row r="375" spans="1:9" x14ac:dyDescent="0.25">
      <c r="A375" t="s">
        <v>9081</v>
      </c>
      <c r="B375" t="s">
        <v>431</v>
      </c>
      <c r="C375">
        <v>45</v>
      </c>
      <c r="D375">
        <v>42</v>
      </c>
      <c r="E375">
        <v>71</v>
      </c>
      <c r="F375">
        <v>67</v>
      </c>
      <c r="G375">
        <v>80</v>
      </c>
      <c r="H375">
        <v>47</v>
      </c>
      <c r="I375" s="13">
        <v>0.01</v>
      </c>
    </row>
    <row r="376" spans="1:9" x14ac:dyDescent="0.25">
      <c r="A376" s="7" t="s">
        <v>491</v>
      </c>
      <c r="B376" s="7" t="s">
        <v>431</v>
      </c>
      <c r="C376" s="7">
        <v>27</v>
      </c>
      <c r="D376" s="7">
        <v>24</v>
      </c>
      <c r="E376" s="7">
        <v>34</v>
      </c>
      <c r="F376" s="7">
        <v>38</v>
      </c>
      <c r="G376" s="7">
        <v>42</v>
      </c>
      <c r="H376" s="7">
        <v>38</v>
      </c>
      <c r="I376" s="12">
        <v>1.4999999999999999E-2</v>
      </c>
    </row>
    <row r="377" spans="1:9" x14ac:dyDescent="0.25">
      <c r="A377" t="s">
        <v>492</v>
      </c>
      <c r="B377" t="s">
        <v>431</v>
      </c>
      <c r="C377">
        <v>48</v>
      </c>
      <c r="D377">
        <v>45</v>
      </c>
      <c r="E377">
        <v>96</v>
      </c>
      <c r="F377">
        <v>97</v>
      </c>
      <c r="G377">
        <v>95</v>
      </c>
      <c r="H377">
        <v>36</v>
      </c>
      <c r="I377" s="13">
        <v>1.4999999999999999E-2</v>
      </c>
    </row>
    <row r="378" spans="1:9" x14ac:dyDescent="0.25">
      <c r="A378" s="7" t="s">
        <v>493</v>
      </c>
      <c r="B378" s="7" t="s">
        <v>431</v>
      </c>
      <c r="C378" s="7" t="s">
        <v>8940</v>
      </c>
      <c r="D378" s="7" t="s">
        <v>8940</v>
      </c>
      <c r="E378" s="7">
        <v>11</v>
      </c>
      <c r="F378" s="7">
        <v>13</v>
      </c>
      <c r="G378" s="7" t="s">
        <v>8940</v>
      </c>
      <c r="H378" s="7">
        <v>57</v>
      </c>
      <c r="I378" s="12">
        <v>5.0000000000000001E-3</v>
      </c>
    </row>
    <row r="379" spans="1:9" x14ac:dyDescent="0.25">
      <c r="A379" t="s">
        <v>9082</v>
      </c>
      <c r="B379" t="s">
        <v>431</v>
      </c>
      <c r="C379">
        <v>17</v>
      </c>
      <c r="D379">
        <v>17</v>
      </c>
      <c r="E379">
        <v>45</v>
      </c>
      <c r="F379">
        <v>43</v>
      </c>
      <c r="G379">
        <v>61</v>
      </c>
      <c r="H379">
        <v>68</v>
      </c>
      <c r="I379" t="s">
        <v>8944</v>
      </c>
    </row>
    <row r="380" spans="1:9" x14ac:dyDescent="0.25">
      <c r="A380" s="7" t="s">
        <v>571</v>
      </c>
      <c r="B380" s="7" t="s">
        <v>431</v>
      </c>
      <c r="C380" s="7" t="s">
        <v>8940</v>
      </c>
      <c r="D380" s="7" t="s">
        <v>8940</v>
      </c>
      <c r="E380" s="7">
        <v>18</v>
      </c>
      <c r="F380" s="7">
        <v>18</v>
      </c>
      <c r="G380" s="7">
        <v>23</v>
      </c>
      <c r="H380" s="7">
        <v>79</v>
      </c>
      <c r="I380" s="7" t="s">
        <v>8944</v>
      </c>
    </row>
    <row r="381" spans="1:9" hidden="1" x14ac:dyDescent="0.25">
      <c r="A381" t="s">
        <v>9083</v>
      </c>
      <c r="B381" t="s">
        <v>431</v>
      </c>
      <c r="C381" t="s">
        <v>8940</v>
      </c>
      <c r="D381" t="s">
        <v>8940</v>
      </c>
      <c r="E381" t="s">
        <v>8940</v>
      </c>
      <c r="F381" t="s">
        <v>8940</v>
      </c>
      <c r="G381">
        <v>17</v>
      </c>
      <c r="H381" t="s">
        <v>8996</v>
      </c>
      <c r="I381" t="s">
        <v>8944</v>
      </c>
    </row>
    <row r="382" spans="1:9" hidden="1" x14ac:dyDescent="0.25">
      <c r="A382" s="7" t="s">
        <v>9084</v>
      </c>
      <c r="B382" s="7" t="s">
        <v>431</v>
      </c>
      <c r="C382" s="7" t="s">
        <v>8940</v>
      </c>
      <c r="D382" s="7" t="s">
        <v>8940</v>
      </c>
      <c r="E382" s="7">
        <v>17</v>
      </c>
      <c r="F382" s="7" t="s">
        <v>8940</v>
      </c>
      <c r="G382" s="7">
        <v>22</v>
      </c>
      <c r="H382" s="7" t="s">
        <v>8996</v>
      </c>
      <c r="I382" s="7" t="s">
        <v>8944</v>
      </c>
    </row>
    <row r="383" spans="1:9" x14ac:dyDescent="0.25">
      <c r="A383" t="s">
        <v>575</v>
      </c>
      <c r="B383" t="s">
        <v>431</v>
      </c>
      <c r="C383">
        <v>22</v>
      </c>
      <c r="D383">
        <v>22</v>
      </c>
      <c r="E383">
        <v>38</v>
      </c>
      <c r="F383">
        <v>38</v>
      </c>
      <c r="G383">
        <v>46</v>
      </c>
      <c r="H383">
        <v>80</v>
      </c>
      <c r="I383" t="s">
        <v>8944</v>
      </c>
    </row>
    <row r="384" spans="1:9" x14ac:dyDescent="0.25">
      <c r="A384" s="7" t="s">
        <v>577</v>
      </c>
      <c r="B384" s="7" t="s">
        <v>431</v>
      </c>
      <c r="C384" s="7" t="s">
        <v>8940</v>
      </c>
      <c r="D384" s="7" t="s">
        <v>8940</v>
      </c>
      <c r="E384" s="7">
        <v>19</v>
      </c>
      <c r="F384" s="7">
        <v>13</v>
      </c>
      <c r="G384" s="7">
        <v>20</v>
      </c>
      <c r="H384" s="7">
        <v>75</v>
      </c>
      <c r="I384" s="7" t="s">
        <v>8944</v>
      </c>
    </row>
    <row r="385" spans="1:9" x14ac:dyDescent="0.25">
      <c r="A385" t="s">
        <v>645</v>
      </c>
      <c r="B385" t="s">
        <v>554</v>
      </c>
      <c r="C385">
        <v>99</v>
      </c>
      <c r="D385">
        <v>93</v>
      </c>
      <c r="E385">
        <v>199</v>
      </c>
      <c r="F385">
        <v>239</v>
      </c>
      <c r="G385">
        <v>229</v>
      </c>
      <c r="H385">
        <v>69</v>
      </c>
      <c r="I385" t="s">
        <v>8944</v>
      </c>
    </row>
    <row r="386" spans="1:9" x14ac:dyDescent="0.25">
      <c r="A386" s="7" t="s">
        <v>647</v>
      </c>
      <c r="B386" s="7" t="s">
        <v>554</v>
      </c>
      <c r="C386" s="7" t="s">
        <v>8940</v>
      </c>
      <c r="D386" s="7" t="s">
        <v>8940</v>
      </c>
      <c r="E386" s="7">
        <v>57</v>
      </c>
      <c r="F386" s="7" t="s">
        <v>8940</v>
      </c>
      <c r="G386" s="7">
        <v>45</v>
      </c>
      <c r="H386" s="7">
        <v>54</v>
      </c>
      <c r="I386" s="12">
        <v>5.0000000000000001E-3</v>
      </c>
    </row>
    <row r="387" spans="1:9" x14ac:dyDescent="0.25">
      <c r="A387" t="s">
        <v>648</v>
      </c>
      <c r="B387" t="s">
        <v>554</v>
      </c>
      <c r="C387" t="s">
        <v>8940</v>
      </c>
      <c r="D387" t="s">
        <v>8940</v>
      </c>
      <c r="E387">
        <v>240</v>
      </c>
      <c r="F387">
        <v>284</v>
      </c>
      <c r="G387">
        <v>240</v>
      </c>
      <c r="H387">
        <v>34</v>
      </c>
      <c r="I387" s="13">
        <v>1.4999999999999999E-2</v>
      </c>
    </row>
    <row r="388" spans="1:9" x14ac:dyDescent="0.25">
      <c r="A388" s="7" t="s">
        <v>649</v>
      </c>
      <c r="B388" s="7" t="s">
        <v>554</v>
      </c>
      <c r="C388" s="7">
        <v>36</v>
      </c>
      <c r="D388" s="7">
        <v>38</v>
      </c>
      <c r="E388" s="7">
        <v>76</v>
      </c>
      <c r="F388" s="7">
        <v>74</v>
      </c>
      <c r="G388" s="7">
        <v>89</v>
      </c>
      <c r="H388" s="7">
        <v>69</v>
      </c>
      <c r="I388" s="7" t="s">
        <v>8944</v>
      </c>
    </row>
    <row r="389" spans="1:9" x14ac:dyDescent="0.25">
      <c r="A389" t="s">
        <v>646</v>
      </c>
      <c r="B389" t="s">
        <v>554</v>
      </c>
      <c r="C389">
        <v>96</v>
      </c>
      <c r="D389">
        <v>92</v>
      </c>
      <c r="E389">
        <v>172</v>
      </c>
      <c r="F389">
        <v>178</v>
      </c>
      <c r="G389">
        <v>215</v>
      </c>
      <c r="H389">
        <v>66</v>
      </c>
      <c r="I389" t="s">
        <v>8944</v>
      </c>
    </row>
    <row r="390" spans="1:9" x14ac:dyDescent="0.25">
      <c r="A390" s="7" t="s">
        <v>650</v>
      </c>
      <c r="B390" s="7" t="s">
        <v>554</v>
      </c>
      <c r="C390" s="7" t="s">
        <v>8940</v>
      </c>
      <c r="D390" s="7" t="s">
        <v>8940</v>
      </c>
      <c r="E390" s="7">
        <v>206</v>
      </c>
      <c r="F390" s="7">
        <v>197</v>
      </c>
      <c r="G390" s="7" t="s">
        <v>8940</v>
      </c>
      <c r="H390" s="7">
        <v>36</v>
      </c>
      <c r="I390" s="12">
        <v>1.4999999999999999E-2</v>
      </c>
    </row>
    <row r="391" spans="1:9" x14ac:dyDescent="0.25">
      <c r="A391" t="s">
        <v>651</v>
      </c>
      <c r="B391" t="s">
        <v>554</v>
      </c>
      <c r="C391" t="s">
        <v>8940</v>
      </c>
      <c r="D391" t="s">
        <v>8940</v>
      </c>
      <c r="E391">
        <v>65</v>
      </c>
      <c r="F391">
        <v>65</v>
      </c>
      <c r="G391" t="s">
        <v>8940</v>
      </c>
      <c r="H391">
        <v>59</v>
      </c>
      <c r="I391" t="s">
        <v>8944</v>
      </c>
    </row>
    <row r="392" spans="1:9" x14ac:dyDescent="0.25">
      <c r="A392" s="7" t="s">
        <v>652</v>
      </c>
      <c r="B392" s="7" t="s">
        <v>554</v>
      </c>
      <c r="C392" s="7" t="s">
        <v>8940</v>
      </c>
      <c r="D392" s="7" t="s">
        <v>8940</v>
      </c>
      <c r="E392" s="7">
        <v>164</v>
      </c>
      <c r="F392" s="7">
        <v>159</v>
      </c>
      <c r="G392" s="7" t="s">
        <v>8940</v>
      </c>
      <c r="H392" s="7">
        <v>47</v>
      </c>
      <c r="I392" s="12">
        <v>0.01</v>
      </c>
    </row>
    <row r="393" spans="1:9" x14ac:dyDescent="0.25">
      <c r="A393" t="s">
        <v>653</v>
      </c>
      <c r="B393" t="s">
        <v>554</v>
      </c>
      <c r="C393" t="s">
        <v>8940</v>
      </c>
      <c r="D393" t="s">
        <v>8940</v>
      </c>
      <c r="E393">
        <v>87</v>
      </c>
      <c r="F393">
        <v>85</v>
      </c>
      <c r="G393" t="s">
        <v>8940</v>
      </c>
      <c r="H393">
        <v>33</v>
      </c>
      <c r="I393" s="13">
        <v>1.4999999999999999E-2</v>
      </c>
    </row>
    <row r="394" spans="1:9" x14ac:dyDescent="0.25">
      <c r="A394" s="7" t="s">
        <v>654</v>
      </c>
      <c r="B394" s="7" t="s">
        <v>554</v>
      </c>
      <c r="C394" s="7" t="s">
        <v>8940</v>
      </c>
      <c r="D394" s="7" t="s">
        <v>8940</v>
      </c>
      <c r="E394" s="7">
        <v>131</v>
      </c>
      <c r="F394" s="7">
        <v>148</v>
      </c>
      <c r="G394" s="7" t="s">
        <v>8940</v>
      </c>
      <c r="H394" s="7">
        <v>45</v>
      </c>
      <c r="I394" s="12">
        <v>0.01</v>
      </c>
    </row>
    <row r="395" spans="1:9" x14ac:dyDescent="0.25">
      <c r="A395" t="s">
        <v>655</v>
      </c>
      <c r="B395" t="s">
        <v>554</v>
      </c>
      <c r="C395" t="s">
        <v>8940</v>
      </c>
      <c r="D395" t="s">
        <v>8940</v>
      </c>
      <c r="E395">
        <v>25</v>
      </c>
      <c r="F395" t="s">
        <v>8940</v>
      </c>
      <c r="G395">
        <v>29</v>
      </c>
      <c r="H395">
        <v>16</v>
      </c>
      <c r="I395" s="13">
        <v>0.02</v>
      </c>
    </row>
    <row r="396" spans="1:9" x14ac:dyDescent="0.25">
      <c r="A396" s="7" t="s">
        <v>656</v>
      </c>
      <c r="B396" s="7" t="s">
        <v>554</v>
      </c>
      <c r="C396" s="7" t="s">
        <v>8940</v>
      </c>
      <c r="D396" s="7" t="s">
        <v>8940</v>
      </c>
      <c r="E396" s="7">
        <v>245</v>
      </c>
      <c r="F396" s="7">
        <v>248</v>
      </c>
      <c r="G396" s="7" t="s">
        <v>8940</v>
      </c>
      <c r="H396" s="7">
        <v>26</v>
      </c>
      <c r="I396" s="12">
        <v>0.02</v>
      </c>
    </row>
    <row r="397" spans="1:9" x14ac:dyDescent="0.25">
      <c r="A397" t="s">
        <v>580</v>
      </c>
      <c r="B397" t="s">
        <v>554</v>
      </c>
      <c r="C397" t="s">
        <v>8940</v>
      </c>
      <c r="D397" t="s">
        <v>8940</v>
      </c>
      <c r="E397">
        <v>93</v>
      </c>
      <c r="F397">
        <v>79</v>
      </c>
      <c r="G397" t="s">
        <v>8940</v>
      </c>
      <c r="H397">
        <v>42</v>
      </c>
      <c r="I397" s="13">
        <v>0.01</v>
      </c>
    </row>
    <row r="398" spans="1:9" x14ac:dyDescent="0.25">
      <c r="A398" s="7" t="s">
        <v>582</v>
      </c>
      <c r="B398" s="7" t="s">
        <v>554</v>
      </c>
      <c r="C398" s="7" t="s">
        <v>8940</v>
      </c>
      <c r="D398" s="7" t="s">
        <v>8940</v>
      </c>
      <c r="E398" s="7">
        <v>24</v>
      </c>
      <c r="F398" s="7" t="s">
        <v>8940</v>
      </c>
      <c r="G398" s="7">
        <v>12</v>
      </c>
      <c r="H398" s="7">
        <v>44</v>
      </c>
      <c r="I398" s="12">
        <v>0.01</v>
      </c>
    </row>
    <row r="399" spans="1:9" x14ac:dyDescent="0.25">
      <c r="A399" t="s">
        <v>583</v>
      </c>
      <c r="B399" t="s">
        <v>554</v>
      </c>
      <c r="C399" t="s">
        <v>8940</v>
      </c>
      <c r="D399" t="s">
        <v>8940</v>
      </c>
      <c r="E399">
        <v>159</v>
      </c>
      <c r="F399">
        <v>158</v>
      </c>
      <c r="G399" t="s">
        <v>8940</v>
      </c>
      <c r="H399">
        <v>49</v>
      </c>
      <c r="I399" s="13">
        <v>5.0000000000000001E-3</v>
      </c>
    </row>
    <row r="400" spans="1:9" x14ac:dyDescent="0.25">
      <c r="A400" s="7" t="s">
        <v>584</v>
      </c>
      <c r="B400" s="7" t="s">
        <v>554</v>
      </c>
      <c r="C400" s="7" t="s">
        <v>8940</v>
      </c>
      <c r="D400" s="7" t="s">
        <v>8940</v>
      </c>
      <c r="E400" s="7">
        <v>111</v>
      </c>
      <c r="F400" s="7">
        <v>125</v>
      </c>
      <c r="G400" s="7" t="s">
        <v>8940</v>
      </c>
      <c r="H400" s="7">
        <v>34</v>
      </c>
      <c r="I400" s="12">
        <v>1.4999999999999999E-2</v>
      </c>
    </row>
    <row r="401" spans="1:9" hidden="1" x14ac:dyDescent="0.25">
      <c r="A401" t="s">
        <v>585</v>
      </c>
      <c r="B401" t="s">
        <v>554</v>
      </c>
      <c r="C401" t="s">
        <v>8940</v>
      </c>
      <c r="D401" t="s">
        <v>8940</v>
      </c>
      <c r="E401" t="s">
        <v>8940</v>
      </c>
      <c r="F401" t="s">
        <v>8940</v>
      </c>
      <c r="G401" t="s">
        <v>8940</v>
      </c>
      <c r="H401" t="s">
        <v>8996</v>
      </c>
      <c r="I401" t="s">
        <v>8944</v>
      </c>
    </row>
    <row r="402" spans="1:9" x14ac:dyDescent="0.25">
      <c r="A402" s="7" t="s">
        <v>9085</v>
      </c>
      <c r="B402" s="7" t="s">
        <v>554</v>
      </c>
      <c r="C402" s="7">
        <v>106</v>
      </c>
      <c r="D402" s="7">
        <v>97</v>
      </c>
      <c r="E402" s="7">
        <v>146</v>
      </c>
      <c r="F402" s="7">
        <v>178</v>
      </c>
      <c r="G402" s="7">
        <v>193</v>
      </c>
      <c r="H402" s="7">
        <v>67</v>
      </c>
      <c r="I402" s="7" t="s">
        <v>8944</v>
      </c>
    </row>
    <row r="403" spans="1:9" x14ac:dyDescent="0.25">
      <c r="A403" t="s">
        <v>587</v>
      </c>
      <c r="B403" t="s">
        <v>554</v>
      </c>
      <c r="C403" t="s">
        <v>8940</v>
      </c>
      <c r="D403" t="s">
        <v>8940</v>
      </c>
      <c r="E403">
        <v>126</v>
      </c>
      <c r="F403">
        <v>122</v>
      </c>
      <c r="G403" t="s">
        <v>8940</v>
      </c>
      <c r="H403">
        <v>30</v>
      </c>
      <c r="I403" s="13">
        <v>1.4999999999999999E-2</v>
      </c>
    </row>
    <row r="404" spans="1:9" x14ac:dyDescent="0.25">
      <c r="A404" s="7" t="s">
        <v>589</v>
      </c>
      <c r="B404" s="7" t="s">
        <v>554</v>
      </c>
      <c r="C404" s="7" t="s">
        <v>8940</v>
      </c>
      <c r="D404" s="7" t="s">
        <v>8940</v>
      </c>
      <c r="E404" s="7">
        <v>68</v>
      </c>
      <c r="F404" s="7">
        <v>70</v>
      </c>
      <c r="G404" s="7" t="s">
        <v>8940</v>
      </c>
      <c r="H404" s="7">
        <v>62</v>
      </c>
      <c r="I404" s="7" t="s">
        <v>8944</v>
      </c>
    </row>
    <row r="405" spans="1:9" hidden="1" x14ac:dyDescent="0.25">
      <c r="A405" t="s">
        <v>562</v>
      </c>
      <c r="B405" t="s">
        <v>554</v>
      </c>
      <c r="C405" t="s">
        <v>8940</v>
      </c>
      <c r="D405" t="s">
        <v>8940</v>
      </c>
      <c r="E405" t="s">
        <v>8940</v>
      </c>
      <c r="F405" t="s">
        <v>8940</v>
      </c>
      <c r="G405" t="s">
        <v>8940</v>
      </c>
      <c r="H405" t="s">
        <v>8996</v>
      </c>
      <c r="I405" t="s">
        <v>8944</v>
      </c>
    </row>
    <row r="406" spans="1:9" x14ac:dyDescent="0.25">
      <c r="A406" s="7" t="s">
        <v>9086</v>
      </c>
      <c r="B406" s="7" t="s">
        <v>554</v>
      </c>
      <c r="C406" s="7" t="s">
        <v>8940</v>
      </c>
      <c r="D406" s="7" t="s">
        <v>8940</v>
      </c>
      <c r="E406" s="7">
        <v>14</v>
      </c>
      <c r="F406" s="7" t="s">
        <v>8940</v>
      </c>
      <c r="G406" s="7">
        <v>19</v>
      </c>
      <c r="H406" s="7">
        <v>75</v>
      </c>
      <c r="I406" s="7" t="s">
        <v>8944</v>
      </c>
    </row>
    <row r="407" spans="1:9" x14ac:dyDescent="0.25">
      <c r="A407" t="s">
        <v>566</v>
      </c>
      <c r="B407" t="s">
        <v>554</v>
      </c>
      <c r="C407">
        <v>65</v>
      </c>
      <c r="D407">
        <v>63</v>
      </c>
      <c r="E407">
        <v>118</v>
      </c>
      <c r="F407">
        <v>120</v>
      </c>
      <c r="G407">
        <v>200</v>
      </c>
      <c r="H407">
        <v>70</v>
      </c>
      <c r="I407" t="s">
        <v>8944</v>
      </c>
    </row>
    <row r="408" spans="1:9" x14ac:dyDescent="0.25">
      <c r="A408" s="7" t="s">
        <v>9087</v>
      </c>
      <c r="B408" s="7" t="s">
        <v>554</v>
      </c>
      <c r="C408" s="7">
        <v>98</v>
      </c>
      <c r="D408" s="7">
        <v>92</v>
      </c>
      <c r="E408" s="7">
        <v>241</v>
      </c>
      <c r="F408" s="7">
        <v>240</v>
      </c>
      <c r="G408" s="7">
        <v>296</v>
      </c>
      <c r="H408" s="7">
        <v>49</v>
      </c>
      <c r="I408" s="12">
        <v>5.0000000000000001E-3</v>
      </c>
    </row>
    <row r="409" spans="1:9" x14ac:dyDescent="0.25">
      <c r="A409" t="s">
        <v>9088</v>
      </c>
      <c r="B409" t="s">
        <v>554</v>
      </c>
      <c r="C409">
        <v>68</v>
      </c>
      <c r="D409">
        <v>66</v>
      </c>
      <c r="E409">
        <v>182</v>
      </c>
      <c r="F409">
        <v>202</v>
      </c>
      <c r="G409">
        <v>203</v>
      </c>
      <c r="H409">
        <v>74</v>
      </c>
      <c r="I409" t="s">
        <v>8944</v>
      </c>
    </row>
    <row r="410" spans="1:9" x14ac:dyDescent="0.25">
      <c r="A410" s="7" t="s">
        <v>9089</v>
      </c>
      <c r="B410" s="7" t="s">
        <v>554</v>
      </c>
      <c r="C410" s="7">
        <v>72</v>
      </c>
      <c r="D410" s="7">
        <v>67</v>
      </c>
      <c r="E410" s="7">
        <v>183</v>
      </c>
      <c r="F410" s="7">
        <v>182</v>
      </c>
      <c r="G410" s="7">
        <v>213</v>
      </c>
      <c r="H410" s="7">
        <v>75</v>
      </c>
      <c r="I410" s="7" t="s">
        <v>8944</v>
      </c>
    </row>
    <row r="411" spans="1:9" x14ac:dyDescent="0.25">
      <c r="A411" t="s">
        <v>591</v>
      </c>
      <c r="B411" t="s">
        <v>554</v>
      </c>
      <c r="C411">
        <v>47</v>
      </c>
      <c r="D411">
        <v>41</v>
      </c>
      <c r="E411">
        <v>67</v>
      </c>
      <c r="F411">
        <v>69</v>
      </c>
      <c r="G411">
        <v>201</v>
      </c>
      <c r="H411">
        <v>51</v>
      </c>
      <c r="I411" s="13">
        <v>5.0000000000000001E-3</v>
      </c>
    </row>
    <row r="412" spans="1:9" x14ac:dyDescent="0.25">
      <c r="A412" s="7" t="s">
        <v>593</v>
      </c>
      <c r="B412" s="7" t="s">
        <v>554</v>
      </c>
      <c r="C412" s="7">
        <v>46</v>
      </c>
      <c r="D412" s="7">
        <v>45</v>
      </c>
      <c r="E412" s="7">
        <v>84</v>
      </c>
      <c r="F412" s="7">
        <v>84</v>
      </c>
      <c r="G412" s="7">
        <v>149</v>
      </c>
      <c r="H412" s="7">
        <v>85</v>
      </c>
      <c r="I412" s="7" t="s">
        <v>8944</v>
      </c>
    </row>
    <row r="413" spans="1:9" x14ac:dyDescent="0.25">
      <c r="A413" t="s">
        <v>9090</v>
      </c>
      <c r="B413" t="s">
        <v>554</v>
      </c>
      <c r="C413">
        <v>78</v>
      </c>
      <c r="D413">
        <v>73</v>
      </c>
      <c r="E413">
        <v>145</v>
      </c>
      <c r="F413">
        <v>170</v>
      </c>
      <c r="G413">
        <v>207</v>
      </c>
      <c r="H413">
        <v>69</v>
      </c>
      <c r="I413" t="s">
        <v>8944</v>
      </c>
    </row>
    <row r="414" spans="1:9" x14ac:dyDescent="0.25">
      <c r="A414" s="7" t="s">
        <v>598</v>
      </c>
      <c r="B414" s="7" t="s">
        <v>554</v>
      </c>
      <c r="C414" s="7">
        <v>82</v>
      </c>
      <c r="D414" s="7">
        <v>81</v>
      </c>
      <c r="E414" s="7">
        <v>146</v>
      </c>
      <c r="F414" s="7">
        <v>151</v>
      </c>
      <c r="G414" s="7">
        <v>207</v>
      </c>
      <c r="H414" s="7">
        <v>52</v>
      </c>
      <c r="I414" s="12">
        <v>5.0000000000000001E-3</v>
      </c>
    </row>
    <row r="415" spans="1:9" x14ac:dyDescent="0.25">
      <c r="A415" t="s">
        <v>9091</v>
      </c>
      <c r="B415" t="s">
        <v>554</v>
      </c>
      <c r="C415">
        <v>141</v>
      </c>
      <c r="D415">
        <v>125</v>
      </c>
      <c r="E415">
        <v>261</v>
      </c>
      <c r="F415">
        <v>252</v>
      </c>
      <c r="G415">
        <v>335</v>
      </c>
      <c r="H415">
        <v>42</v>
      </c>
      <c r="I415" s="13">
        <v>0.01</v>
      </c>
    </row>
    <row r="416" spans="1:9" x14ac:dyDescent="0.25">
      <c r="A416" s="7" t="s">
        <v>601</v>
      </c>
      <c r="B416" s="7" t="s">
        <v>554</v>
      </c>
      <c r="C416" s="7">
        <v>30</v>
      </c>
      <c r="D416" s="7">
        <v>28</v>
      </c>
      <c r="E416" s="7">
        <v>71</v>
      </c>
      <c r="F416" s="7">
        <v>74</v>
      </c>
      <c r="G416" s="7">
        <v>84</v>
      </c>
      <c r="H416" s="7">
        <v>33</v>
      </c>
      <c r="I416" s="12">
        <v>1.4999999999999999E-2</v>
      </c>
    </row>
    <row r="417" spans="1:9" x14ac:dyDescent="0.25">
      <c r="A417" t="s">
        <v>602</v>
      </c>
      <c r="B417" t="s">
        <v>554</v>
      </c>
      <c r="C417">
        <v>60</v>
      </c>
      <c r="D417">
        <v>60</v>
      </c>
      <c r="E417">
        <v>123</v>
      </c>
      <c r="F417">
        <v>121</v>
      </c>
      <c r="G417">
        <v>194</v>
      </c>
      <c r="H417">
        <v>52</v>
      </c>
      <c r="I417" s="13">
        <v>5.0000000000000001E-3</v>
      </c>
    </row>
    <row r="418" spans="1:9" x14ac:dyDescent="0.25">
      <c r="A418" s="7" t="s">
        <v>603</v>
      </c>
      <c r="B418" s="7" t="s">
        <v>554</v>
      </c>
      <c r="C418" s="7">
        <v>54</v>
      </c>
      <c r="D418" s="7">
        <v>54</v>
      </c>
      <c r="E418" s="7">
        <v>61</v>
      </c>
      <c r="F418" s="7">
        <v>66</v>
      </c>
      <c r="G418" s="7">
        <v>135</v>
      </c>
      <c r="H418" s="7">
        <v>51</v>
      </c>
      <c r="I418" s="12">
        <v>5.0000000000000001E-3</v>
      </c>
    </row>
    <row r="419" spans="1:9" x14ac:dyDescent="0.25">
      <c r="A419" t="s">
        <v>9092</v>
      </c>
      <c r="B419" t="s">
        <v>554</v>
      </c>
      <c r="C419">
        <v>89</v>
      </c>
      <c r="D419">
        <v>80</v>
      </c>
      <c r="E419">
        <v>181</v>
      </c>
      <c r="F419">
        <v>178</v>
      </c>
      <c r="G419">
        <v>236</v>
      </c>
      <c r="H419">
        <v>82</v>
      </c>
      <c r="I419" t="s">
        <v>8944</v>
      </c>
    </row>
    <row r="420" spans="1:9" x14ac:dyDescent="0.25">
      <c r="A420" s="7" t="s">
        <v>9093</v>
      </c>
      <c r="B420" s="7" t="s">
        <v>554</v>
      </c>
      <c r="C420" s="7">
        <v>60</v>
      </c>
      <c r="D420" s="7">
        <v>53</v>
      </c>
      <c r="E420" s="7">
        <v>86</v>
      </c>
      <c r="F420" s="7">
        <v>94</v>
      </c>
      <c r="G420" s="7">
        <v>113</v>
      </c>
      <c r="H420" s="7">
        <v>67</v>
      </c>
      <c r="I420" s="7" t="s">
        <v>8944</v>
      </c>
    </row>
    <row r="421" spans="1:9" x14ac:dyDescent="0.25">
      <c r="A421" t="s">
        <v>9094</v>
      </c>
      <c r="B421" t="s">
        <v>554</v>
      </c>
      <c r="C421">
        <v>110</v>
      </c>
      <c r="D421">
        <v>101</v>
      </c>
      <c r="E421">
        <v>151</v>
      </c>
      <c r="F421">
        <v>155</v>
      </c>
      <c r="G421">
        <v>217</v>
      </c>
      <c r="H421">
        <v>58</v>
      </c>
      <c r="I421" s="13">
        <v>5.0000000000000001E-3</v>
      </c>
    </row>
    <row r="422" spans="1:9" x14ac:dyDescent="0.25">
      <c r="A422" s="7" t="s">
        <v>9095</v>
      </c>
      <c r="B422" s="7" t="s">
        <v>554</v>
      </c>
      <c r="C422" s="7">
        <v>93</v>
      </c>
      <c r="D422" s="7">
        <v>91</v>
      </c>
      <c r="E422" s="7">
        <v>123</v>
      </c>
      <c r="F422" s="7">
        <v>147</v>
      </c>
      <c r="G422" s="7">
        <v>162</v>
      </c>
      <c r="H422" s="7">
        <v>71</v>
      </c>
      <c r="I422" s="7" t="s">
        <v>8944</v>
      </c>
    </row>
    <row r="423" spans="1:9" x14ac:dyDescent="0.25">
      <c r="A423" t="s">
        <v>9096</v>
      </c>
      <c r="B423" t="s">
        <v>554</v>
      </c>
      <c r="C423">
        <v>50</v>
      </c>
      <c r="D423">
        <v>44</v>
      </c>
      <c r="E423">
        <v>206</v>
      </c>
      <c r="F423">
        <v>204</v>
      </c>
      <c r="G423">
        <v>247</v>
      </c>
      <c r="H423">
        <v>43</v>
      </c>
      <c r="I423" s="13">
        <v>0.01</v>
      </c>
    </row>
    <row r="424" spans="1:9" x14ac:dyDescent="0.25">
      <c r="A424" s="7" t="s">
        <v>555</v>
      </c>
      <c r="B424" s="7" t="s">
        <v>554</v>
      </c>
      <c r="C424" s="7">
        <v>68</v>
      </c>
      <c r="D424" s="7">
        <v>68</v>
      </c>
      <c r="E424" s="7">
        <v>113</v>
      </c>
      <c r="F424" s="7">
        <v>114</v>
      </c>
      <c r="G424" s="7">
        <v>139</v>
      </c>
      <c r="H424" s="7">
        <v>58</v>
      </c>
      <c r="I424" s="12">
        <v>5.0000000000000001E-3</v>
      </c>
    </row>
    <row r="425" spans="1:9" x14ac:dyDescent="0.25">
      <c r="A425" t="s">
        <v>558</v>
      </c>
      <c r="B425" t="s">
        <v>554</v>
      </c>
      <c r="C425">
        <v>84</v>
      </c>
      <c r="D425">
        <v>80</v>
      </c>
      <c r="E425">
        <v>144</v>
      </c>
      <c r="F425">
        <v>144</v>
      </c>
      <c r="G425">
        <v>162</v>
      </c>
      <c r="H425">
        <v>71</v>
      </c>
      <c r="I425" t="s">
        <v>8944</v>
      </c>
    </row>
    <row r="426" spans="1:9" x14ac:dyDescent="0.25">
      <c r="A426" s="7" t="s">
        <v>9097</v>
      </c>
      <c r="B426" s="7" t="s">
        <v>554</v>
      </c>
      <c r="C426" s="7">
        <v>96</v>
      </c>
      <c r="D426" s="7">
        <v>85</v>
      </c>
      <c r="E426" s="7">
        <v>195</v>
      </c>
      <c r="F426" s="7">
        <v>188</v>
      </c>
      <c r="G426" s="7">
        <v>217</v>
      </c>
      <c r="H426" s="7">
        <v>53</v>
      </c>
      <c r="I426" s="12">
        <v>5.0000000000000001E-3</v>
      </c>
    </row>
    <row r="427" spans="1:9" x14ac:dyDescent="0.25">
      <c r="A427" t="s">
        <v>9098</v>
      </c>
      <c r="B427" t="s">
        <v>554</v>
      </c>
      <c r="C427">
        <v>94</v>
      </c>
      <c r="D427">
        <v>91</v>
      </c>
      <c r="E427">
        <v>215</v>
      </c>
      <c r="F427">
        <v>214</v>
      </c>
      <c r="G427">
        <v>267</v>
      </c>
      <c r="H427">
        <v>69</v>
      </c>
      <c r="I427" t="s">
        <v>8944</v>
      </c>
    </row>
    <row r="428" spans="1:9" x14ac:dyDescent="0.25">
      <c r="A428" s="7" t="s">
        <v>9099</v>
      </c>
      <c r="B428" s="7" t="s">
        <v>554</v>
      </c>
      <c r="C428" s="7">
        <v>57</v>
      </c>
      <c r="D428" s="7">
        <v>54</v>
      </c>
      <c r="E428" s="7">
        <v>125</v>
      </c>
      <c r="F428" s="7">
        <v>124</v>
      </c>
      <c r="G428" s="7">
        <v>229</v>
      </c>
      <c r="H428" s="7">
        <v>60</v>
      </c>
      <c r="I428" s="7" t="s">
        <v>8944</v>
      </c>
    </row>
    <row r="429" spans="1:9" x14ac:dyDescent="0.25">
      <c r="A429" t="s">
        <v>624</v>
      </c>
      <c r="B429" t="s">
        <v>554</v>
      </c>
      <c r="C429">
        <v>71</v>
      </c>
      <c r="D429">
        <v>68</v>
      </c>
      <c r="E429">
        <v>78</v>
      </c>
      <c r="F429">
        <v>90</v>
      </c>
      <c r="G429">
        <v>143</v>
      </c>
      <c r="H429">
        <v>69</v>
      </c>
      <c r="I429" t="s">
        <v>8944</v>
      </c>
    </row>
    <row r="430" spans="1:9" x14ac:dyDescent="0.25">
      <c r="A430" s="7" t="s">
        <v>626</v>
      </c>
      <c r="B430" s="7" t="s">
        <v>554</v>
      </c>
      <c r="C430" s="7">
        <v>67</v>
      </c>
      <c r="D430" s="7">
        <v>66</v>
      </c>
      <c r="E430" s="7">
        <v>136</v>
      </c>
      <c r="F430" s="7">
        <v>138</v>
      </c>
      <c r="G430" s="7">
        <v>190</v>
      </c>
      <c r="H430" s="7">
        <v>73</v>
      </c>
      <c r="I430" s="7" t="s">
        <v>8944</v>
      </c>
    </row>
    <row r="431" spans="1:9" x14ac:dyDescent="0.25">
      <c r="A431" t="s">
        <v>627</v>
      </c>
      <c r="B431" t="s">
        <v>554</v>
      </c>
      <c r="C431">
        <v>107</v>
      </c>
      <c r="D431">
        <v>102</v>
      </c>
      <c r="E431">
        <v>166</v>
      </c>
      <c r="F431">
        <v>184</v>
      </c>
      <c r="G431">
        <v>197</v>
      </c>
      <c r="H431">
        <v>57</v>
      </c>
      <c r="I431" s="13">
        <v>5.0000000000000001E-3</v>
      </c>
    </row>
    <row r="432" spans="1:9" x14ac:dyDescent="0.25">
      <c r="A432" s="7" t="s">
        <v>9100</v>
      </c>
      <c r="B432" s="7" t="s">
        <v>554</v>
      </c>
      <c r="C432" s="7">
        <v>83</v>
      </c>
      <c r="D432" s="7">
        <v>81</v>
      </c>
      <c r="E432" s="7">
        <v>232</v>
      </c>
      <c r="F432" s="7">
        <v>232</v>
      </c>
      <c r="G432" s="7">
        <v>304</v>
      </c>
      <c r="H432" s="7">
        <v>78</v>
      </c>
      <c r="I432" s="7" t="s">
        <v>8944</v>
      </c>
    </row>
    <row r="433" spans="1:9" x14ac:dyDescent="0.25">
      <c r="A433" t="s">
        <v>630</v>
      </c>
      <c r="B433" t="s">
        <v>554</v>
      </c>
      <c r="C433">
        <v>79</v>
      </c>
      <c r="D433">
        <v>77</v>
      </c>
      <c r="E433">
        <v>136</v>
      </c>
      <c r="F433">
        <v>152</v>
      </c>
      <c r="G433">
        <v>161</v>
      </c>
      <c r="H433">
        <v>69</v>
      </c>
      <c r="I433" t="s">
        <v>8944</v>
      </c>
    </row>
    <row r="434" spans="1:9" x14ac:dyDescent="0.25">
      <c r="A434" s="7" t="s">
        <v>631</v>
      </c>
      <c r="B434" s="7" t="s">
        <v>554</v>
      </c>
      <c r="C434" s="7">
        <v>73</v>
      </c>
      <c r="D434" s="7">
        <v>68</v>
      </c>
      <c r="E434" s="7">
        <v>179</v>
      </c>
      <c r="F434" s="7">
        <v>164</v>
      </c>
      <c r="G434" s="7">
        <v>138</v>
      </c>
      <c r="H434" s="7">
        <v>70</v>
      </c>
      <c r="I434" s="7" t="s">
        <v>8944</v>
      </c>
    </row>
    <row r="435" spans="1:9" x14ac:dyDescent="0.25">
      <c r="A435" t="s">
        <v>9101</v>
      </c>
      <c r="B435" t="s">
        <v>554</v>
      </c>
      <c r="C435">
        <v>54</v>
      </c>
      <c r="D435">
        <v>50</v>
      </c>
      <c r="E435">
        <v>176</v>
      </c>
      <c r="F435">
        <v>175</v>
      </c>
      <c r="G435">
        <v>264</v>
      </c>
      <c r="H435">
        <v>64</v>
      </c>
      <c r="I435" t="s">
        <v>8944</v>
      </c>
    </row>
    <row r="436" spans="1:9" x14ac:dyDescent="0.25">
      <c r="A436" s="7" t="s">
        <v>9102</v>
      </c>
      <c r="B436" s="7" t="s">
        <v>554</v>
      </c>
      <c r="C436" s="7">
        <v>113</v>
      </c>
      <c r="D436" s="7">
        <v>112</v>
      </c>
      <c r="E436" s="7">
        <v>142</v>
      </c>
      <c r="F436" s="7">
        <v>158</v>
      </c>
      <c r="G436" s="7">
        <v>204</v>
      </c>
      <c r="H436" s="7">
        <v>60</v>
      </c>
      <c r="I436" s="7" t="s">
        <v>8944</v>
      </c>
    </row>
    <row r="437" spans="1:9" x14ac:dyDescent="0.25">
      <c r="A437" t="s">
        <v>9103</v>
      </c>
      <c r="B437" t="s">
        <v>554</v>
      </c>
      <c r="C437">
        <v>128</v>
      </c>
      <c r="D437">
        <v>112</v>
      </c>
      <c r="E437">
        <v>265</v>
      </c>
      <c r="F437">
        <v>263</v>
      </c>
      <c r="G437">
        <v>291</v>
      </c>
      <c r="H437">
        <v>51</v>
      </c>
      <c r="I437" s="13">
        <v>5.0000000000000001E-3</v>
      </c>
    </row>
    <row r="438" spans="1:9" x14ac:dyDescent="0.25">
      <c r="A438" s="7" t="s">
        <v>9104</v>
      </c>
      <c r="B438" s="7" t="s">
        <v>554</v>
      </c>
      <c r="C438" s="7">
        <v>133</v>
      </c>
      <c r="D438" s="7">
        <v>129</v>
      </c>
      <c r="E438" s="7">
        <v>149</v>
      </c>
      <c r="F438" s="7">
        <v>174</v>
      </c>
      <c r="G438" s="7">
        <v>236</v>
      </c>
      <c r="H438" s="7">
        <v>69</v>
      </c>
      <c r="I438" s="7" t="s">
        <v>8944</v>
      </c>
    </row>
    <row r="439" spans="1:9" x14ac:dyDescent="0.25">
      <c r="A439" t="s">
        <v>637</v>
      </c>
      <c r="B439" t="s">
        <v>554</v>
      </c>
      <c r="C439">
        <v>51</v>
      </c>
      <c r="D439">
        <v>49</v>
      </c>
      <c r="E439">
        <v>97</v>
      </c>
      <c r="F439">
        <v>109</v>
      </c>
      <c r="G439">
        <v>123</v>
      </c>
      <c r="H439">
        <v>74</v>
      </c>
      <c r="I439" t="s">
        <v>8944</v>
      </c>
    </row>
    <row r="440" spans="1:9" x14ac:dyDescent="0.25">
      <c r="A440" s="7" t="s">
        <v>671</v>
      </c>
      <c r="B440" s="7" t="s">
        <v>554</v>
      </c>
      <c r="C440" s="7">
        <v>122</v>
      </c>
      <c r="D440" s="7">
        <v>116</v>
      </c>
      <c r="E440" s="7">
        <v>209</v>
      </c>
      <c r="F440" s="7">
        <v>215</v>
      </c>
      <c r="G440" s="7">
        <v>229</v>
      </c>
      <c r="H440" s="7">
        <v>81</v>
      </c>
      <c r="I440" s="7" t="s">
        <v>8944</v>
      </c>
    </row>
    <row r="441" spans="1:9" x14ac:dyDescent="0.25">
      <c r="A441" t="s">
        <v>9105</v>
      </c>
      <c r="B441" t="s">
        <v>554</v>
      </c>
      <c r="C441">
        <v>78</v>
      </c>
      <c r="D441">
        <v>75</v>
      </c>
      <c r="E441">
        <v>156</v>
      </c>
      <c r="F441">
        <v>158</v>
      </c>
      <c r="G441">
        <v>177</v>
      </c>
      <c r="H441">
        <v>65</v>
      </c>
      <c r="I441" t="s">
        <v>8944</v>
      </c>
    </row>
    <row r="442" spans="1:9" x14ac:dyDescent="0.25">
      <c r="A442" s="7" t="s">
        <v>9106</v>
      </c>
      <c r="B442" s="7" t="s">
        <v>554</v>
      </c>
      <c r="C442" s="7">
        <v>70</v>
      </c>
      <c r="D442" s="7">
        <v>65</v>
      </c>
      <c r="E442" s="7">
        <v>212</v>
      </c>
      <c r="F442" s="7">
        <v>203</v>
      </c>
      <c r="G442" s="7">
        <v>251</v>
      </c>
      <c r="H442" s="7">
        <v>48</v>
      </c>
      <c r="I442" s="12">
        <v>0.01</v>
      </c>
    </row>
    <row r="443" spans="1:9" x14ac:dyDescent="0.25">
      <c r="A443" t="s">
        <v>9107</v>
      </c>
      <c r="B443" t="s">
        <v>554</v>
      </c>
      <c r="C443">
        <v>125</v>
      </c>
      <c r="D443">
        <v>120</v>
      </c>
      <c r="E443">
        <v>157</v>
      </c>
      <c r="F443">
        <v>153</v>
      </c>
      <c r="G443">
        <v>192</v>
      </c>
      <c r="H443">
        <v>70</v>
      </c>
      <c r="I443" t="s">
        <v>8944</v>
      </c>
    </row>
    <row r="444" spans="1:9" x14ac:dyDescent="0.25">
      <c r="A444" s="7" t="s">
        <v>9108</v>
      </c>
      <c r="B444" s="7" t="s">
        <v>554</v>
      </c>
      <c r="C444" s="7">
        <v>88</v>
      </c>
      <c r="D444" s="7">
        <v>83</v>
      </c>
      <c r="E444" s="7">
        <v>158</v>
      </c>
      <c r="F444" s="7">
        <v>159</v>
      </c>
      <c r="G444" s="7">
        <v>198</v>
      </c>
      <c r="H444" s="7">
        <v>59</v>
      </c>
      <c r="I444" s="7" t="s">
        <v>8944</v>
      </c>
    </row>
    <row r="445" spans="1:9" x14ac:dyDescent="0.25">
      <c r="A445" t="s">
        <v>9109</v>
      </c>
      <c r="B445" t="s">
        <v>554</v>
      </c>
      <c r="C445">
        <v>30</v>
      </c>
      <c r="D445">
        <v>27</v>
      </c>
      <c r="E445">
        <v>56</v>
      </c>
      <c r="F445">
        <v>56</v>
      </c>
      <c r="G445">
        <v>90</v>
      </c>
      <c r="H445">
        <v>50</v>
      </c>
      <c r="I445" s="13">
        <v>5.0000000000000001E-3</v>
      </c>
    </row>
    <row r="446" spans="1:9" x14ac:dyDescent="0.25">
      <c r="A446" s="7" t="s">
        <v>9110</v>
      </c>
      <c r="B446" s="7" t="s">
        <v>554</v>
      </c>
      <c r="C446" s="7">
        <v>104</v>
      </c>
      <c r="D446" s="7">
        <v>101</v>
      </c>
      <c r="E446" s="7">
        <v>143</v>
      </c>
      <c r="F446" s="7">
        <v>139</v>
      </c>
      <c r="G446" s="7">
        <v>160</v>
      </c>
      <c r="H446" s="7">
        <v>65</v>
      </c>
      <c r="I446" s="7" t="s">
        <v>8944</v>
      </c>
    </row>
    <row r="447" spans="1:9" x14ac:dyDescent="0.25">
      <c r="A447" t="s">
        <v>9111</v>
      </c>
      <c r="B447" t="s">
        <v>554</v>
      </c>
      <c r="C447">
        <v>63</v>
      </c>
      <c r="D447">
        <v>59</v>
      </c>
      <c r="E447">
        <v>153</v>
      </c>
      <c r="F447">
        <v>154</v>
      </c>
      <c r="G447">
        <v>164</v>
      </c>
      <c r="H447">
        <v>81</v>
      </c>
      <c r="I447" t="s">
        <v>8944</v>
      </c>
    </row>
    <row r="448" spans="1:9" x14ac:dyDescent="0.25">
      <c r="A448" s="7" t="s">
        <v>9112</v>
      </c>
      <c r="B448" s="7" t="s">
        <v>554</v>
      </c>
      <c r="C448" s="7">
        <v>46</v>
      </c>
      <c r="D448" s="7">
        <v>44</v>
      </c>
      <c r="E448" s="7">
        <v>115</v>
      </c>
      <c r="F448" s="7">
        <v>114</v>
      </c>
      <c r="G448" s="7">
        <v>156</v>
      </c>
      <c r="H448" s="7">
        <v>73</v>
      </c>
      <c r="I448" s="7" t="s">
        <v>8944</v>
      </c>
    </row>
    <row r="449" spans="1:9" x14ac:dyDescent="0.25">
      <c r="A449" t="s">
        <v>9113</v>
      </c>
      <c r="B449" t="s">
        <v>554</v>
      </c>
      <c r="C449">
        <v>82</v>
      </c>
      <c r="D449">
        <v>83</v>
      </c>
      <c r="E449">
        <v>171</v>
      </c>
      <c r="F449">
        <v>168</v>
      </c>
      <c r="G449">
        <v>198</v>
      </c>
      <c r="H449">
        <v>73</v>
      </c>
      <c r="I449" t="s">
        <v>8944</v>
      </c>
    </row>
    <row r="450" spans="1:9" x14ac:dyDescent="0.25">
      <c r="A450" s="7" t="s">
        <v>9114</v>
      </c>
      <c r="B450" s="7" t="s">
        <v>554</v>
      </c>
      <c r="C450" s="7">
        <v>153</v>
      </c>
      <c r="D450" s="7">
        <v>143</v>
      </c>
      <c r="E450" s="7">
        <v>235</v>
      </c>
      <c r="F450" s="7">
        <v>281</v>
      </c>
      <c r="G450" s="7">
        <v>334</v>
      </c>
      <c r="H450" s="7">
        <v>65</v>
      </c>
      <c r="I450" s="7" t="s">
        <v>8944</v>
      </c>
    </row>
    <row r="451" spans="1:9" x14ac:dyDescent="0.25">
      <c r="A451" t="s">
        <v>9115</v>
      </c>
      <c r="B451" t="s">
        <v>554</v>
      </c>
      <c r="C451">
        <v>52</v>
      </c>
      <c r="D451">
        <v>46</v>
      </c>
      <c r="E451">
        <v>129</v>
      </c>
      <c r="F451">
        <v>131</v>
      </c>
      <c r="G451">
        <v>168</v>
      </c>
      <c r="H451">
        <v>68</v>
      </c>
      <c r="I451" t="s">
        <v>8944</v>
      </c>
    </row>
    <row r="452" spans="1:9" x14ac:dyDescent="0.25">
      <c r="A452" s="7" t="s">
        <v>9116</v>
      </c>
      <c r="B452" s="7" t="s">
        <v>554</v>
      </c>
      <c r="C452" s="7">
        <v>106</v>
      </c>
      <c r="D452" s="7">
        <v>97</v>
      </c>
      <c r="E452" s="7">
        <v>179</v>
      </c>
      <c r="F452" s="7">
        <v>188</v>
      </c>
      <c r="G452" s="7">
        <v>234</v>
      </c>
      <c r="H452" s="7">
        <v>63</v>
      </c>
      <c r="I452" s="7" t="s">
        <v>8944</v>
      </c>
    </row>
    <row r="453" spans="1:9" x14ac:dyDescent="0.25">
      <c r="A453" t="s">
        <v>658</v>
      </c>
      <c r="B453" t="s">
        <v>554</v>
      </c>
      <c r="C453">
        <v>149</v>
      </c>
      <c r="D453">
        <v>140</v>
      </c>
      <c r="E453">
        <v>371</v>
      </c>
      <c r="F453">
        <v>375</v>
      </c>
      <c r="G453">
        <v>385</v>
      </c>
      <c r="H453">
        <v>60</v>
      </c>
      <c r="I453" t="s">
        <v>8944</v>
      </c>
    </row>
    <row r="454" spans="1:9" x14ac:dyDescent="0.25">
      <c r="A454" s="7" t="s">
        <v>611</v>
      </c>
      <c r="B454" s="7" t="s">
        <v>554</v>
      </c>
      <c r="C454" s="7">
        <v>50</v>
      </c>
      <c r="D454" s="7">
        <v>48</v>
      </c>
      <c r="E454" s="7">
        <v>60</v>
      </c>
      <c r="F454" s="7">
        <v>66</v>
      </c>
      <c r="G454" s="7">
        <v>137</v>
      </c>
      <c r="H454" s="7">
        <v>82</v>
      </c>
      <c r="I454" s="7" t="s">
        <v>8944</v>
      </c>
    </row>
    <row r="455" spans="1:9" x14ac:dyDescent="0.25">
      <c r="A455" t="s">
        <v>613</v>
      </c>
      <c r="B455" t="s">
        <v>554</v>
      </c>
      <c r="C455">
        <v>42</v>
      </c>
      <c r="D455">
        <v>40</v>
      </c>
      <c r="E455">
        <v>64</v>
      </c>
      <c r="F455">
        <v>67</v>
      </c>
      <c r="G455">
        <v>109</v>
      </c>
      <c r="H455">
        <v>69</v>
      </c>
      <c r="I455" t="s">
        <v>8944</v>
      </c>
    </row>
    <row r="456" spans="1:9" x14ac:dyDescent="0.25">
      <c r="A456" s="7" t="s">
        <v>9117</v>
      </c>
      <c r="B456" s="7" t="s">
        <v>554</v>
      </c>
      <c r="C456" s="7">
        <v>67</v>
      </c>
      <c r="D456" s="7">
        <v>61</v>
      </c>
      <c r="E456" s="7">
        <v>135</v>
      </c>
      <c r="F456" s="7">
        <v>135</v>
      </c>
      <c r="G456" s="7">
        <v>181</v>
      </c>
      <c r="H456" s="7">
        <v>64</v>
      </c>
      <c r="I456" s="7" t="s">
        <v>8944</v>
      </c>
    </row>
    <row r="457" spans="1:9" x14ac:dyDescent="0.25">
      <c r="A457" t="s">
        <v>616</v>
      </c>
      <c r="B457" t="s">
        <v>554</v>
      </c>
      <c r="C457">
        <v>50</v>
      </c>
      <c r="D457">
        <v>45</v>
      </c>
      <c r="E457">
        <v>117</v>
      </c>
      <c r="F457">
        <v>113</v>
      </c>
      <c r="G457">
        <v>157</v>
      </c>
      <c r="H457">
        <v>40</v>
      </c>
      <c r="I457" s="13">
        <v>0.01</v>
      </c>
    </row>
    <row r="458" spans="1:9" x14ac:dyDescent="0.25">
      <c r="A458" s="7" t="s">
        <v>9118</v>
      </c>
      <c r="B458" s="7" t="s">
        <v>554</v>
      </c>
      <c r="C458" s="7">
        <v>100</v>
      </c>
      <c r="D458" s="7">
        <v>94</v>
      </c>
      <c r="E458" s="7">
        <v>140</v>
      </c>
      <c r="F458" s="7">
        <v>151</v>
      </c>
      <c r="G458" s="7">
        <v>180</v>
      </c>
      <c r="H458" s="7">
        <v>46</v>
      </c>
      <c r="I458" s="12">
        <v>0.01</v>
      </c>
    </row>
    <row r="459" spans="1:9" x14ac:dyDescent="0.25">
      <c r="A459" t="s">
        <v>617</v>
      </c>
      <c r="B459" t="s">
        <v>554</v>
      </c>
      <c r="C459">
        <v>70</v>
      </c>
      <c r="D459">
        <v>66</v>
      </c>
      <c r="E459">
        <v>117</v>
      </c>
      <c r="F459">
        <v>118</v>
      </c>
      <c r="G459">
        <v>121</v>
      </c>
      <c r="H459">
        <v>74</v>
      </c>
      <c r="I459" t="s">
        <v>8944</v>
      </c>
    </row>
    <row r="460" spans="1:9" x14ac:dyDescent="0.25">
      <c r="A460" s="7" t="s">
        <v>9119</v>
      </c>
      <c r="B460" s="7" t="s">
        <v>554</v>
      </c>
      <c r="C460" s="7">
        <v>72</v>
      </c>
      <c r="D460" s="7">
        <v>63</v>
      </c>
      <c r="E460" s="7">
        <v>113</v>
      </c>
      <c r="F460" s="7">
        <v>113</v>
      </c>
      <c r="G460" s="7">
        <v>132</v>
      </c>
      <c r="H460" s="7">
        <v>75</v>
      </c>
      <c r="I460" s="7" t="s">
        <v>8944</v>
      </c>
    </row>
    <row r="461" spans="1:9" x14ac:dyDescent="0.25">
      <c r="A461" t="s">
        <v>640</v>
      </c>
      <c r="B461" t="s">
        <v>554</v>
      </c>
      <c r="C461">
        <v>63</v>
      </c>
      <c r="D461">
        <v>58</v>
      </c>
      <c r="E461">
        <v>110</v>
      </c>
      <c r="F461">
        <v>112</v>
      </c>
      <c r="G461">
        <v>130</v>
      </c>
      <c r="H461">
        <v>48</v>
      </c>
      <c r="I461" s="13">
        <v>0.01</v>
      </c>
    </row>
    <row r="462" spans="1:9" x14ac:dyDescent="0.25">
      <c r="A462" s="7" t="s">
        <v>9120</v>
      </c>
      <c r="B462" s="7" t="s">
        <v>554</v>
      </c>
      <c r="C462" s="7">
        <v>56</v>
      </c>
      <c r="D462" s="7">
        <v>53</v>
      </c>
      <c r="E462" s="7">
        <v>86</v>
      </c>
      <c r="F462" s="7">
        <v>84</v>
      </c>
      <c r="G462" s="7">
        <v>138</v>
      </c>
      <c r="H462" s="7">
        <v>67</v>
      </c>
      <c r="I462" s="7" t="s">
        <v>8944</v>
      </c>
    </row>
    <row r="463" spans="1:9" x14ac:dyDescent="0.25">
      <c r="A463" t="s">
        <v>9121</v>
      </c>
      <c r="B463" t="s">
        <v>554</v>
      </c>
      <c r="C463">
        <v>58</v>
      </c>
      <c r="D463">
        <v>52</v>
      </c>
      <c r="E463">
        <v>96</v>
      </c>
      <c r="F463">
        <v>104</v>
      </c>
      <c r="G463">
        <v>133</v>
      </c>
      <c r="H463">
        <v>52</v>
      </c>
      <c r="I463" s="13">
        <v>5.0000000000000001E-3</v>
      </c>
    </row>
    <row r="464" spans="1:9" x14ac:dyDescent="0.25">
      <c r="A464" s="7" t="s">
        <v>644</v>
      </c>
      <c r="B464" s="7" t="s">
        <v>554</v>
      </c>
      <c r="C464" s="7">
        <v>102</v>
      </c>
      <c r="D464" s="7">
        <v>98</v>
      </c>
      <c r="E464" s="7">
        <v>211</v>
      </c>
      <c r="F464" s="7">
        <v>242</v>
      </c>
      <c r="G464" s="7">
        <v>263</v>
      </c>
      <c r="H464" s="7">
        <v>58</v>
      </c>
      <c r="I464" s="12">
        <v>5.0000000000000001E-3</v>
      </c>
    </row>
    <row r="465" spans="1:9" x14ac:dyDescent="0.25">
      <c r="A465" t="s">
        <v>620</v>
      </c>
      <c r="B465" t="s">
        <v>554</v>
      </c>
      <c r="C465">
        <v>67</v>
      </c>
      <c r="D465">
        <v>62</v>
      </c>
      <c r="E465">
        <v>147</v>
      </c>
      <c r="F465">
        <v>162</v>
      </c>
      <c r="G465">
        <v>198</v>
      </c>
      <c r="H465">
        <v>44</v>
      </c>
      <c r="I465" s="13">
        <v>0.01</v>
      </c>
    </row>
    <row r="466" spans="1:9" x14ac:dyDescent="0.25">
      <c r="A466" s="7" t="s">
        <v>9122</v>
      </c>
      <c r="B466" s="7" t="s">
        <v>554</v>
      </c>
      <c r="C466" s="7">
        <v>91</v>
      </c>
      <c r="D466" s="7">
        <v>85</v>
      </c>
      <c r="E466" s="7">
        <v>255</v>
      </c>
      <c r="F466" s="7">
        <v>254</v>
      </c>
      <c r="G466" s="7">
        <v>299</v>
      </c>
      <c r="H466" s="7">
        <v>55</v>
      </c>
      <c r="I466" s="12">
        <v>5.0000000000000001E-3</v>
      </c>
    </row>
    <row r="467" spans="1:9" x14ac:dyDescent="0.25">
      <c r="A467" t="s">
        <v>9123</v>
      </c>
      <c r="B467" t="s">
        <v>554</v>
      </c>
      <c r="C467">
        <v>59</v>
      </c>
      <c r="D467">
        <v>54</v>
      </c>
      <c r="E467">
        <v>134</v>
      </c>
      <c r="F467">
        <v>133</v>
      </c>
      <c r="G467">
        <v>143</v>
      </c>
      <c r="H467">
        <v>76</v>
      </c>
      <c r="I467" t="s">
        <v>8944</v>
      </c>
    </row>
    <row r="468" spans="1:9" x14ac:dyDescent="0.25">
      <c r="A468" s="7" t="s">
        <v>9124</v>
      </c>
      <c r="B468" s="7" t="s">
        <v>554</v>
      </c>
      <c r="C468" s="7">
        <v>93</v>
      </c>
      <c r="D468" s="7">
        <v>90</v>
      </c>
      <c r="E468" s="7">
        <v>118</v>
      </c>
      <c r="F468" s="7">
        <v>119</v>
      </c>
      <c r="G468" s="7">
        <v>185</v>
      </c>
      <c r="H468" s="7">
        <v>50</v>
      </c>
      <c r="I468" s="12">
        <v>5.0000000000000001E-3</v>
      </c>
    </row>
    <row r="469" spans="1:9" x14ac:dyDescent="0.25">
      <c r="A469" t="s">
        <v>9114</v>
      </c>
      <c r="B469" t="s">
        <v>554</v>
      </c>
      <c r="C469">
        <v>57</v>
      </c>
      <c r="D469">
        <v>53</v>
      </c>
      <c r="E469">
        <v>82</v>
      </c>
      <c r="F469">
        <v>104</v>
      </c>
      <c r="G469">
        <v>133</v>
      </c>
      <c r="H469">
        <v>52</v>
      </c>
      <c r="I469" s="13">
        <v>5.0000000000000001E-3</v>
      </c>
    </row>
    <row r="470" spans="1:9" x14ac:dyDescent="0.25">
      <c r="A470" s="7" t="s">
        <v>9125</v>
      </c>
      <c r="B470" s="7" t="s">
        <v>554</v>
      </c>
      <c r="C470" s="7">
        <v>56</v>
      </c>
      <c r="D470" s="7">
        <v>50</v>
      </c>
      <c r="E470" s="7">
        <v>73</v>
      </c>
      <c r="F470" s="7">
        <v>62</v>
      </c>
      <c r="G470" s="7">
        <v>103</v>
      </c>
      <c r="H470" s="7">
        <v>63</v>
      </c>
      <c r="I470" s="7" t="s">
        <v>8944</v>
      </c>
    </row>
    <row r="471" spans="1:9" x14ac:dyDescent="0.25">
      <c r="A471" t="s">
        <v>9126</v>
      </c>
      <c r="B471" t="s">
        <v>554</v>
      </c>
      <c r="C471">
        <v>171</v>
      </c>
      <c r="D471">
        <v>162</v>
      </c>
      <c r="E471">
        <v>226</v>
      </c>
      <c r="F471">
        <v>225</v>
      </c>
      <c r="G471">
        <v>316</v>
      </c>
      <c r="H471">
        <v>71</v>
      </c>
      <c r="I471" t="s">
        <v>8944</v>
      </c>
    </row>
    <row r="472" spans="1:9" x14ac:dyDescent="0.25">
      <c r="A472" s="7" t="s">
        <v>9127</v>
      </c>
      <c r="B472" s="7" t="s">
        <v>554</v>
      </c>
      <c r="C472" s="7">
        <v>85</v>
      </c>
      <c r="D472" s="7">
        <v>79</v>
      </c>
      <c r="E472" s="7">
        <v>159</v>
      </c>
      <c r="F472" s="7">
        <v>186</v>
      </c>
      <c r="G472" s="7">
        <v>163</v>
      </c>
      <c r="H472" s="7">
        <v>49</v>
      </c>
      <c r="I472" s="12">
        <v>5.0000000000000001E-3</v>
      </c>
    </row>
    <row r="473" spans="1:9" x14ac:dyDescent="0.25">
      <c r="A473" t="s">
        <v>734</v>
      </c>
      <c r="B473" t="s">
        <v>554</v>
      </c>
      <c r="C473">
        <v>96</v>
      </c>
      <c r="D473">
        <v>92</v>
      </c>
      <c r="E473">
        <v>149</v>
      </c>
      <c r="F473">
        <v>159</v>
      </c>
      <c r="G473">
        <v>182</v>
      </c>
      <c r="H473">
        <v>75</v>
      </c>
      <c r="I473" t="s">
        <v>8944</v>
      </c>
    </row>
    <row r="474" spans="1:9" x14ac:dyDescent="0.25">
      <c r="A474" s="7" t="s">
        <v>9128</v>
      </c>
      <c r="B474" s="7" t="s">
        <v>554</v>
      </c>
      <c r="C474" s="7">
        <v>100</v>
      </c>
      <c r="D474" s="7">
        <v>88</v>
      </c>
      <c r="E474" s="7">
        <v>193</v>
      </c>
      <c r="F474" s="7">
        <v>189</v>
      </c>
      <c r="G474" s="7">
        <v>249</v>
      </c>
      <c r="H474" s="7">
        <v>54</v>
      </c>
      <c r="I474" s="12">
        <v>5.0000000000000001E-3</v>
      </c>
    </row>
    <row r="475" spans="1:9" x14ac:dyDescent="0.25">
      <c r="A475" t="s">
        <v>9129</v>
      </c>
      <c r="B475" t="s">
        <v>554</v>
      </c>
      <c r="C475">
        <v>45</v>
      </c>
      <c r="D475">
        <v>43</v>
      </c>
      <c r="E475">
        <v>51</v>
      </c>
      <c r="F475">
        <v>56</v>
      </c>
      <c r="G475">
        <v>66</v>
      </c>
      <c r="H475">
        <v>90</v>
      </c>
      <c r="I475" t="s">
        <v>8944</v>
      </c>
    </row>
    <row r="476" spans="1:9" x14ac:dyDescent="0.25">
      <c r="A476" s="7" t="s">
        <v>738</v>
      </c>
      <c r="B476" s="7" t="s">
        <v>554</v>
      </c>
      <c r="C476" s="7">
        <v>89</v>
      </c>
      <c r="D476" s="7">
        <v>84</v>
      </c>
      <c r="E476" s="7">
        <v>127</v>
      </c>
      <c r="F476" s="7">
        <v>131</v>
      </c>
      <c r="G476" s="7">
        <v>225</v>
      </c>
      <c r="H476" s="7">
        <v>60</v>
      </c>
      <c r="I476" s="7" t="s">
        <v>8944</v>
      </c>
    </row>
    <row r="477" spans="1:9" x14ac:dyDescent="0.25">
      <c r="A477" t="s">
        <v>739</v>
      </c>
      <c r="B477" t="s">
        <v>554</v>
      </c>
      <c r="C477">
        <v>52</v>
      </c>
      <c r="D477">
        <v>50</v>
      </c>
      <c r="E477">
        <v>75</v>
      </c>
      <c r="F477">
        <v>80</v>
      </c>
      <c r="G477">
        <v>111</v>
      </c>
      <c r="H477">
        <v>52</v>
      </c>
      <c r="I477" s="13">
        <v>5.0000000000000001E-3</v>
      </c>
    </row>
    <row r="478" spans="1:9" x14ac:dyDescent="0.25">
      <c r="A478" s="7" t="s">
        <v>9130</v>
      </c>
      <c r="B478" s="7" t="s">
        <v>554</v>
      </c>
      <c r="C478" s="7">
        <v>86</v>
      </c>
      <c r="D478" s="7">
        <v>79</v>
      </c>
      <c r="E478" s="7">
        <v>186</v>
      </c>
      <c r="F478" s="7">
        <v>185</v>
      </c>
      <c r="G478" s="7">
        <v>230</v>
      </c>
      <c r="H478" s="7">
        <v>60</v>
      </c>
      <c r="I478" s="7" t="s">
        <v>8944</v>
      </c>
    </row>
    <row r="479" spans="1:9" x14ac:dyDescent="0.25">
      <c r="A479" t="s">
        <v>9131</v>
      </c>
      <c r="B479" t="s">
        <v>554</v>
      </c>
      <c r="C479">
        <v>51</v>
      </c>
      <c r="D479">
        <v>44</v>
      </c>
      <c r="E479">
        <v>90</v>
      </c>
      <c r="F479">
        <v>92</v>
      </c>
      <c r="G479">
        <v>121</v>
      </c>
      <c r="H479">
        <v>72</v>
      </c>
      <c r="I479" t="s">
        <v>8944</v>
      </c>
    </row>
    <row r="480" spans="1:9" x14ac:dyDescent="0.25">
      <c r="A480" s="7" t="s">
        <v>9132</v>
      </c>
      <c r="B480" s="7" t="s">
        <v>554</v>
      </c>
      <c r="C480" s="7">
        <v>64</v>
      </c>
      <c r="D480" s="7">
        <v>55</v>
      </c>
      <c r="E480" s="7">
        <v>152</v>
      </c>
      <c r="F480" s="7">
        <v>150</v>
      </c>
      <c r="G480" s="7">
        <v>176</v>
      </c>
      <c r="H480" s="7">
        <v>55</v>
      </c>
      <c r="I480" s="12">
        <v>5.0000000000000001E-3</v>
      </c>
    </row>
    <row r="481" spans="1:9" x14ac:dyDescent="0.25">
      <c r="A481" t="s">
        <v>699</v>
      </c>
      <c r="B481" t="s">
        <v>554</v>
      </c>
      <c r="C481">
        <v>33</v>
      </c>
      <c r="D481">
        <v>30</v>
      </c>
      <c r="E481">
        <v>71</v>
      </c>
      <c r="F481">
        <v>74</v>
      </c>
      <c r="G481">
        <v>99</v>
      </c>
      <c r="H481">
        <v>66</v>
      </c>
      <c r="I481" t="s">
        <v>8944</v>
      </c>
    </row>
    <row r="482" spans="1:9" x14ac:dyDescent="0.25">
      <c r="A482" s="7" t="s">
        <v>9133</v>
      </c>
      <c r="B482" s="7" t="s">
        <v>554</v>
      </c>
      <c r="C482" s="7">
        <v>67</v>
      </c>
      <c r="D482" s="7">
        <v>56</v>
      </c>
      <c r="E482" s="7">
        <v>248</v>
      </c>
      <c r="F482" s="7">
        <v>250</v>
      </c>
      <c r="G482" s="7">
        <v>202</v>
      </c>
      <c r="H482" s="7">
        <v>67</v>
      </c>
      <c r="I482" s="7" t="s">
        <v>8944</v>
      </c>
    </row>
    <row r="483" spans="1:9" x14ac:dyDescent="0.25">
      <c r="A483" t="s">
        <v>701</v>
      </c>
      <c r="B483" t="s">
        <v>554</v>
      </c>
      <c r="C483">
        <v>97</v>
      </c>
      <c r="D483">
        <v>84</v>
      </c>
      <c r="E483">
        <v>199</v>
      </c>
      <c r="F483">
        <v>206</v>
      </c>
      <c r="G483">
        <v>221</v>
      </c>
      <c r="H483">
        <v>64</v>
      </c>
      <c r="I483" t="s">
        <v>8944</v>
      </c>
    </row>
    <row r="484" spans="1:9" x14ac:dyDescent="0.25">
      <c r="A484" s="7" t="s">
        <v>9134</v>
      </c>
      <c r="B484" s="7" t="s">
        <v>554</v>
      </c>
      <c r="C484" s="7">
        <v>74</v>
      </c>
      <c r="D484" s="7">
        <v>68</v>
      </c>
      <c r="E484" s="7">
        <v>234</v>
      </c>
      <c r="F484" s="7">
        <v>229</v>
      </c>
      <c r="G484" s="7">
        <v>286</v>
      </c>
      <c r="H484" s="7">
        <v>60</v>
      </c>
      <c r="I484" s="7" t="s">
        <v>8944</v>
      </c>
    </row>
    <row r="485" spans="1:9" x14ac:dyDescent="0.25">
      <c r="A485" t="s">
        <v>9135</v>
      </c>
      <c r="B485" t="s">
        <v>554</v>
      </c>
      <c r="C485">
        <v>50</v>
      </c>
      <c r="D485">
        <v>47</v>
      </c>
      <c r="E485">
        <v>105</v>
      </c>
      <c r="F485">
        <v>105</v>
      </c>
      <c r="G485">
        <v>137</v>
      </c>
      <c r="H485">
        <v>64</v>
      </c>
      <c r="I485" t="s">
        <v>8944</v>
      </c>
    </row>
    <row r="486" spans="1:9" x14ac:dyDescent="0.25">
      <c r="A486" s="7" t="s">
        <v>9136</v>
      </c>
      <c r="B486" s="7" t="s">
        <v>554</v>
      </c>
      <c r="C486" s="7">
        <v>77</v>
      </c>
      <c r="D486" s="7">
        <v>74</v>
      </c>
      <c r="E486" s="7">
        <v>268</v>
      </c>
      <c r="F486" s="7">
        <v>257</v>
      </c>
      <c r="G486" s="7">
        <v>264</v>
      </c>
      <c r="H486" s="7">
        <v>54</v>
      </c>
      <c r="I486" s="12">
        <v>5.0000000000000001E-3</v>
      </c>
    </row>
    <row r="487" spans="1:9" x14ac:dyDescent="0.25">
      <c r="A487" t="s">
        <v>687</v>
      </c>
      <c r="B487" t="s">
        <v>554</v>
      </c>
      <c r="C487">
        <v>48</v>
      </c>
      <c r="D487">
        <v>47</v>
      </c>
      <c r="E487">
        <v>109</v>
      </c>
      <c r="F487">
        <v>112</v>
      </c>
      <c r="G487">
        <v>119</v>
      </c>
      <c r="H487">
        <v>80</v>
      </c>
      <c r="I487" t="s">
        <v>8944</v>
      </c>
    </row>
    <row r="488" spans="1:9" x14ac:dyDescent="0.25">
      <c r="A488" s="7" t="s">
        <v>9137</v>
      </c>
      <c r="B488" s="7" t="s">
        <v>554</v>
      </c>
      <c r="C488" s="7">
        <v>36</v>
      </c>
      <c r="D488" s="7">
        <v>35</v>
      </c>
      <c r="E488" s="7">
        <v>103</v>
      </c>
      <c r="F488" s="7">
        <v>104</v>
      </c>
      <c r="G488" s="7">
        <v>117</v>
      </c>
      <c r="H488" s="7">
        <v>72</v>
      </c>
      <c r="I488" s="7" t="s">
        <v>8944</v>
      </c>
    </row>
    <row r="489" spans="1:9" x14ac:dyDescent="0.25">
      <c r="A489" t="s">
        <v>9138</v>
      </c>
      <c r="B489" t="s">
        <v>554</v>
      </c>
      <c r="C489">
        <v>55</v>
      </c>
      <c r="D489">
        <v>49</v>
      </c>
      <c r="E489">
        <v>86</v>
      </c>
      <c r="F489">
        <v>87</v>
      </c>
      <c r="G489">
        <v>131</v>
      </c>
      <c r="H489">
        <v>66</v>
      </c>
      <c r="I489" t="s">
        <v>8944</v>
      </c>
    </row>
    <row r="490" spans="1:9" x14ac:dyDescent="0.25">
      <c r="A490" s="7" t="s">
        <v>5674</v>
      </c>
      <c r="B490" s="7" t="s">
        <v>554</v>
      </c>
      <c r="C490" s="7">
        <v>99</v>
      </c>
      <c r="D490" s="7">
        <v>98</v>
      </c>
      <c r="E490" s="7">
        <v>141</v>
      </c>
      <c r="F490" s="7">
        <v>139</v>
      </c>
      <c r="G490" s="7">
        <v>165</v>
      </c>
      <c r="H490" s="7">
        <v>78</v>
      </c>
      <c r="I490" s="7" t="s">
        <v>8944</v>
      </c>
    </row>
    <row r="491" spans="1:9" x14ac:dyDescent="0.25">
      <c r="A491" t="s">
        <v>9139</v>
      </c>
      <c r="B491" t="s">
        <v>554</v>
      </c>
      <c r="C491">
        <v>101</v>
      </c>
      <c r="D491">
        <v>93</v>
      </c>
      <c r="E491">
        <v>178</v>
      </c>
      <c r="F491">
        <v>190</v>
      </c>
      <c r="G491">
        <v>261</v>
      </c>
      <c r="H491">
        <v>64</v>
      </c>
      <c r="I491" t="s">
        <v>8944</v>
      </c>
    </row>
    <row r="492" spans="1:9" x14ac:dyDescent="0.25">
      <c r="A492" s="7" t="s">
        <v>9140</v>
      </c>
      <c r="B492" s="7" t="s">
        <v>554</v>
      </c>
      <c r="C492" s="7">
        <v>120</v>
      </c>
      <c r="D492" s="7">
        <v>107</v>
      </c>
      <c r="E492" s="7">
        <v>222</v>
      </c>
      <c r="F492" s="7">
        <v>218</v>
      </c>
      <c r="G492" s="7">
        <v>214</v>
      </c>
      <c r="H492" s="7">
        <v>56</v>
      </c>
      <c r="I492" s="12">
        <v>5.0000000000000001E-3</v>
      </c>
    </row>
    <row r="493" spans="1:9" x14ac:dyDescent="0.25">
      <c r="A493" t="s">
        <v>9141</v>
      </c>
      <c r="B493" t="s">
        <v>554</v>
      </c>
      <c r="C493">
        <v>81</v>
      </c>
      <c r="D493">
        <v>75</v>
      </c>
      <c r="E493">
        <v>167</v>
      </c>
      <c r="F493">
        <v>160</v>
      </c>
      <c r="G493">
        <v>167</v>
      </c>
      <c r="H493">
        <v>67</v>
      </c>
      <c r="I493" t="s">
        <v>8944</v>
      </c>
    </row>
    <row r="494" spans="1:9" x14ac:dyDescent="0.25">
      <c r="A494" s="7" t="s">
        <v>726</v>
      </c>
      <c r="B494" s="7" t="s">
        <v>554</v>
      </c>
      <c r="C494" s="7">
        <v>90</v>
      </c>
      <c r="D494" s="7">
        <v>86</v>
      </c>
      <c r="E494" s="7">
        <v>176</v>
      </c>
      <c r="F494" s="7">
        <v>179</v>
      </c>
      <c r="G494" s="7">
        <v>230</v>
      </c>
      <c r="H494" s="7">
        <v>64</v>
      </c>
      <c r="I494" s="7" t="s">
        <v>8944</v>
      </c>
    </row>
    <row r="495" spans="1:9" x14ac:dyDescent="0.25">
      <c r="A495" t="s">
        <v>727</v>
      </c>
      <c r="B495" t="s">
        <v>554</v>
      </c>
      <c r="C495">
        <v>32</v>
      </c>
      <c r="D495">
        <v>29</v>
      </c>
      <c r="E495">
        <v>135</v>
      </c>
      <c r="F495">
        <v>137</v>
      </c>
      <c r="G495">
        <v>187</v>
      </c>
      <c r="H495">
        <v>32</v>
      </c>
      <c r="I495" s="13">
        <v>1.4999999999999999E-2</v>
      </c>
    </row>
    <row r="496" spans="1:9" x14ac:dyDescent="0.25">
      <c r="A496" s="7" t="s">
        <v>9142</v>
      </c>
      <c r="B496" s="7" t="s">
        <v>554</v>
      </c>
      <c r="C496" s="7">
        <v>78</v>
      </c>
      <c r="D496" s="7">
        <v>72</v>
      </c>
      <c r="E496" s="7">
        <v>156</v>
      </c>
      <c r="F496" s="7">
        <v>149</v>
      </c>
      <c r="G496" s="7">
        <v>214</v>
      </c>
      <c r="H496" s="7">
        <v>60</v>
      </c>
      <c r="I496" s="7" t="s">
        <v>8944</v>
      </c>
    </row>
    <row r="497" spans="1:9" x14ac:dyDescent="0.25">
      <c r="A497" t="s">
        <v>9143</v>
      </c>
      <c r="B497" t="s">
        <v>554</v>
      </c>
      <c r="C497">
        <v>84</v>
      </c>
      <c r="D497">
        <v>76</v>
      </c>
      <c r="E497">
        <v>167</v>
      </c>
      <c r="F497">
        <v>158</v>
      </c>
      <c r="G497">
        <v>231</v>
      </c>
      <c r="H497">
        <v>39</v>
      </c>
      <c r="I497" s="13">
        <v>0.01</v>
      </c>
    </row>
    <row r="498" spans="1:9" x14ac:dyDescent="0.25">
      <c r="A498" s="7" t="s">
        <v>9144</v>
      </c>
      <c r="B498" s="7" t="s">
        <v>554</v>
      </c>
      <c r="C498" s="7">
        <v>52</v>
      </c>
      <c r="D498" s="7">
        <v>47</v>
      </c>
      <c r="E498" s="7">
        <v>119</v>
      </c>
      <c r="F498" s="7">
        <v>112</v>
      </c>
      <c r="G498" s="7">
        <v>168</v>
      </c>
      <c r="H498" s="7">
        <v>68</v>
      </c>
      <c r="I498" s="7" t="s">
        <v>8944</v>
      </c>
    </row>
    <row r="499" spans="1:9" x14ac:dyDescent="0.25">
      <c r="A499" t="s">
        <v>9145</v>
      </c>
      <c r="B499" t="s">
        <v>554</v>
      </c>
      <c r="C499">
        <v>33</v>
      </c>
      <c r="D499">
        <v>32</v>
      </c>
      <c r="E499">
        <v>64</v>
      </c>
      <c r="F499">
        <v>66</v>
      </c>
      <c r="G499">
        <v>107</v>
      </c>
      <c r="H499">
        <v>71</v>
      </c>
      <c r="I499" t="s">
        <v>8944</v>
      </c>
    </row>
    <row r="500" spans="1:9" x14ac:dyDescent="0.25">
      <c r="A500" s="7" t="s">
        <v>9146</v>
      </c>
      <c r="B500" s="7" t="s">
        <v>554</v>
      </c>
      <c r="C500" s="7">
        <v>44</v>
      </c>
      <c r="D500" s="7">
        <v>42</v>
      </c>
      <c r="E500" s="7">
        <v>81</v>
      </c>
      <c r="F500" s="7">
        <v>73</v>
      </c>
      <c r="G500" s="7">
        <v>87</v>
      </c>
      <c r="H500" s="7">
        <v>42</v>
      </c>
      <c r="I500" s="12">
        <v>0.01</v>
      </c>
    </row>
    <row r="501" spans="1:9" x14ac:dyDescent="0.25">
      <c r="A501" t="s">
        <v>659</v>
      </c>
      <c r="B501" t="s">
        <v>554</v>
      </c>
      <c r="C501">
        <v>61</v>
      </c>
      <c r="D501">
        <v>55</v>
      </c>
      <c r="E501">
        <v>76</v>
      </c>
      <c r="F501">
        <v>91</v>
      </c>
      <c r="G501">
        <v>123</v>
      </c>
      <c r="H501">
        <v>66</v>
      </c>
      <c r="I501" t="s">
        <v>8944</v>
      </c>
    </row>
    <row r="502" spans="1:9" x14ac:dyDescent="0.25">
      <c r="A502" s="7" t="s">
        <v>9147</v>
      </c>
      <c r="B502" s="7" t="s">
        <v>554</v>
      </c>
      <c r="C502" s="7">
        <v>88</v>
      </c>
      <c r="D502" s="7">
        <v>84</v>
      </c>
      <c r="E502" s="7">
        <v>135</v>
      </c>
      <c r="F502" s="7">
        <v>154</v>
      </c>
      <c r="G502" s="7">
        <v>187</v>
      </c>
      <c r="H502" s="7">
        <v>66</v>
      </c>
      <c r="I502" s="7" t="s">
        <v>8944</v>
      </c>
    </row>
    <row r="503" spans="1:9" x14ac:dyDescent="0.25">
      <c r="A503" t="s">
        <v>9148</v>
      </c>
      <c r="B503" t="s">
        <v>554</v>
      </c>
      <c r="C503">
        <v>40</v>
      </c>
      <c r="D503">
        <v>35</v>
      </c>
      <c r="E503">
        <v>104</v>
      </c>
      <c r="F503">
        <v>100</v>
      </c>
      <c r="G503">
        <v>152</v>
      </c>
      <c r="H503">
        <v>54</v>
      </c>
      <c r="I503" s="13">
        <v>5.0000000000000001E-3</v>
      </c>
    </row>
    <row r="504" spans="1:9" x14ac:dyDescent="0.25">
      <c r="A504" s="7" t="s">
        <v>661</v>
      </c>
      <c r="B504" s="7" t="s">
        <v>554</v>
      </c>
      <c r="C504" s="7">
        <v>35</v>
      </c>
      <c r="D504" s="7">
        <v>34</v>
      </c>
      <c r="E504" s="7">
        <v>52</v>
      </c>
      <c r="F504" s="7">
        <v>53</v>
      </c>
      <c r="G504" s="7">
        <v>63</v>
      </c>
      <c r="H504" s="7">
        <v>76</v>
      </c>
      <c r="I504" s="7" t="s">
        <v>8944</v>
      </c>
    </row>
    <row r="505" spans="1:9" x14ac:dyDescent="0.25">
      <c r="A505" t="s">
        <v>9149</v>
      </c>
      <c r="B505" t="s">
        <v>554</v>
      </c>
      <c r="C505">
        <v>102</v>
      </c>
      <c r="D505">
        <v>98</v>
      </c>
      <c r="E505">
        <v>233</v>
      </c>
      <c r="F505">
        <v>231</v>
      </c>
      <c r="G505">
        <v>291</v>
      </c>
      <c r="H505">
        <v>46</v>
      </c>
      <c r="I505" s="13">
        <v>0.01</v>
      </c>
    </row>
    <row r="506" spans="1:9" x14ac:dyDescent="0.25">
      <c r="A506" s="7" t="s">
        <v>663</v>
      </c>
      <c r="B506" s="7" t="s">
        <v>554</v>
      </c>
      <c r="C506" s="7">
        <v>115</v>
      </c>
      <c r="D506" s="7">
        <v>110</v>
      </c>
      <c r="E506" s="7">
        <v>202</v>
      </c>
      <c r="F506" s="7">
        <v>206</v>
      </c>
      <c r="G506" s="7">
        <v>259</v>
      </c>
      <c r="H506" s="7">
        <v>70</v>
      </c>
      <c r="I506" s="7" t="s">
        <v>8944</v>
      </c>
    </row>
    <row r="507" spans="1:9" x14ac:dyDescent="0.25">
      <c r="A507" t="s">
        <v>664</v>
      </c>
      <c r="B507" t="s">
        <v>554</v>
      </c>
      <c r="C507">
        <v>83</v>
      </c>
      <c r="D507">
        <v>80</v>
      </c>
      <c r="E507">
        <v>145</v>
      </c>
      <c r="F507">
        <v>152</v>
      </c>
      <c r="G507">
        <v>186</v>
      </c>
      <c r="H507">
        <v>62</v>
      </c>
      <c r="I507" t="s">
        <v>8944</v>
      </c>
    </row>
    <row r="508" spans="1:9" x14ac:dyDescent="0.25">
      <c r="A508" s="7" t="s">
        <v>665</v>
      </c>
      <c r="B508" s="7" t="s">
        <v>554</v>
      </c>
      <c r="C508" s="7">
        <v>104</v>
      </c>
      <c r="D508" s="7">
        <v>89</v>
      </c>
      <c r="E508" s="7">
        <v>218</v>
      </c>
      <c r="F508" s="7">
        <v>225</v>
      </c>
      <c r="G508" s="7">
        <v>229</v>
      </c>
      <c r="H508" s="7">
        <v>73</v>
      </c>
      <c r="I508" s="7" t="s">
        <v>8944</v>
      </c>
    </row>
    <row r="509" spans="1:9" x14ac:dyDescent="0.25">
      <c r="A509" t="s">
        <v>666</v>
      </c>
      <c r="B509" t="s">
        <v>554</v>
      </c>
      <c r="C509">
        <v>71</v>
      </c>
      <c r="D509">
        <v>68</v>
      </c>
      <c r="E509">
        <v>131</v>
      </c>
      <c r="F509">
        <v>139</v>
      </c>
      <c r="G509">
        <v>237</v>
      </c>
      <c r="H509">
        <v>59</v>
      </c>
      <c r="I509" t="s">
        <v>8944</v>
      </c>
    </row>
    <row r="510" spans="1:9" x14ac:dyDescent="0.25">
      <c r="A510" s="7" t="s">
        <v>667</v>
      </c>
      <c r="B510" s="7" t="s">
        <v>554</v>
      </c>
      <c r="C510" s="7">
        <v>73</v>
      </c>
      <c r="D510" s="7">
        <v>71</v>
      </c>
      <c r="E510" s="7">
        <v>98</v>
      </c>
      <c r="F510" s="7">
        <v>98</v>
      </c>
      <c r="G510" s="7">
        <v>155</v>
      </c>
      <c r="H510" s="7">
        <v>71</v>
      </c>
      <c r="I510" s="7" t="s">
        <v>8944</v>
      </c>
    </row>
    <row r="511" spans="1:9" x14ac:dyDescent="0.25">
      <c r="A511" t="s">
        <v>9150</v>
      </c>
      <c r="B511" t="s">
        <v>554</v>
      </c>
      <c r="C511">
        <v>57</v>
      </c>
      <c r="D511">
        <v>46</v>
      </c>
      <c r="E511">
        <v>170</v>
      </c>
      <c r="F511">
        <v>172</v>
      </c>
      <c r="G511">
        <v>213</v>
      </c>
      <c r="H511">
        <v>56</v>
      </c>
      <c r="I511" s="13">
        <v>5.0000000000000001E-3</v>
      </c>
    </row>
    <row r="512" spans="1:9" x14ac:dyDescent="0.25">
      <c r="A512" s="7" t="s">
        <v>9151</v>
      </c>
      <c r="B512" s="7" t="s">
        <v>554</v>
      </c>
      <c r="C512" s="7">
        <v>77</v>
      </c>
      <c r="D512" s="7">
        <v>77</v>
      </c>
      <c r="E512" s="7">
        <v>187</v>
      </c>
      <c r="F512" s="7">
        <v>186</v>
      </c>
      <c r="G512" s="7">
        <v>256</v>
      </c>
      <c r="H512" s="7">
        <v>45</v>
      </c>
      <c r="I512" s="12">
        <v>0.01</v>
      </c>
    </row>
    <row r="513" spans="1:9" x14ac:dyDescent="0.25">
      <c r="A513" t="s">
        <v>9152</v>
      </c>
      <c r="B513" t="s">
        <v>554</v>
      </c>
      <c r="C513">
        <v>98</v>
      </c>
      <c r="D513">
        <v>96</v>
      </c>
      <c r="E513">
        <v>152</v>
      </c>
      <c r="F513">
        <v>161</v>
      </c>
      <c r="G513">
        <v>255</v>
      </c>
      <c r="H513">
        <v>70</v>
      </c>
      <c r="I513" t="s">
        <v>8944</v>
      </c>
    </row>
    <row r="514" spans="1:9" x14ac:dyDescent="0.25">
      <c r="A514" s="7" t="s">
        <v>9153</v>
      </c>
      <c r="B514" s="7" t="s">
        <v>554</v>
      </c>
      <c r="C514" s="7">
        <v>78</v>
      </c>
      <c r="D514" s="7">
        <v>72</v>
      </c>
      <c r="E514" s="7">
        <v>110</v>
      </c>
      <c r="F514" s="7">
        <v>110</v>
      </c>
      <c r="G514" s="7">
        <v>145</v>
      </c>
      <c r="H514" s="7">
        <v>69</v>
      </c>
      <c r="I514" s="7" t="s">
        <v>8944</v>
      </c>
    </row>
    <row r="515" spans="1:9" x14ac:dyDescent="0.25">
      <c r="A515" t="s">
        <v>757</v>
      </c>
      <c r="B515" t="s">
        <v>554</v>
      </c>
      <c r="C515">
        <v>52</v>
      </c>
      <c r="D515">
        <v>34</v>
      </c>
      <c r="E515">
        <v>87</v>
      </c>
      <c r="F515">
        <v>85</v>
      </c>
      <c r="G515">
        <v>114</v>
      </c>
      <c r="H515">
        <v>82</v>
      </c>
      <c r="I515" t="s">
        <v>8944</v>
      </c>
    </row>
    <row r="516" spans="1:9" x14ac:dyDescent="0.25">
      <c r="A516" s="7" t="s">
        <v>9154</v>
      </c>
      <c r="B516" s="7" t="s">
        <v>554</v>
      </c>
      <c r="C516" s="7">
        <v>101</v>
      </c>
      <c r="D516" s="7">
        <v>95</v>
      </c>
      <c r="E516" s="7">
        <v>205</v>
      </c>
      <c r="F516" s="7">
        <v>205</v>
      </c>
      <c r="G516" s="7">
        <v>211</v>
      </c>
      <c r="H516" s="7">
        <v>67</v>
      </c>
      <c r="I516" s="7" t="s">
        <v>8944</v>
      </c>
    </row>
    <row r="517" spans="1:9" x14ac:dyDescent="0.25">
      <c r="A517" t="s">
        <v>9155</v>
      </c>
      <c r="B517" t="s">
        <v>554</v>
      </c>
      <c r="C517">
        <v>77</v>
      </c>
      <c r="D517">
        <v>73</v>
      </c>
      <c r="E517">
        <v>221</v>
      </c>
      <c r="F517">
        <v>221</v>
      </c>
      <c r="G517">
        <v>254</v>
      </c>
      <c r="H517">
        <v>55</v>
      </c>
      <c r="I517" s="13">
        <v>5.0000000000000001E-3</v>
      </c>
    </row>
    <row r="518" spans="1:9" x14ac:dyDescent="0.25">
      <c r="A518" s="7" t="s">
        <v>9156</v>
      </c>
      <c r="B518" s="7" t="s">
        <v>554</v>
      </c>
      <c r="C518" s="7">
        <v>141</v>
      </c>
      <c r="D518" s="7">
        <v>122</v>
      </c>
      <c r="E518" s="7">
        <v>293</v>
      </c>
      <c r="F518" s="7">
        <v>284</v>
      </c>
      <c r="G518" s="7">
        <v>314</v>
      </c>
      <c r="H518" s="7">
        <v>68</v>
      </c>
      <c r="I518" s="7" t="s">
        <v>8944</v>
      </c>
    </row>
    <row r="519" spans="1:9" x14ac:dyDescent="0.25">
      <c r="A519" t="s">
        <v>9157</v>
      </c>
      <c r="B519" t="s">
        <v>554</v>
      </c>
      <c r="C519">
        <v>148</v>
      </c>
      <c r="D519">
        <v>131</v>
      </c>
      <c r="E519">
        <v>219</v>
      </c>
      <c r="F519">
        <v>210</v>
      </c>
      <c r="G519">
        <v>250</v>
      </c>
      <c r="H519">
        <v>72</v>
      </c>
      <c r="I519" t="s">
        <v>8944</v>
      </c>
    </row>
    <row r="520" spans="1:9" x14ac:dyDescent="0.25">
      <c r="A520" s="7" t="s">
        <v>9158</v>
      </c>
      <c r="B520" s="7" t="s">
        <v>554</v>
      </c>
      <c r="C520" s="7" t="s">
        <v>8940</v>
      </c>
      <c r="D520" s="7" t="s">
        <v>8940</v>
      </c>
      <c r="E520" s="7">
        <v>21</v>
      </c>
      <c r="F520" s="7">
        <v>24</v>
      </c>
      <c r="G520" s="7" t="s">
        <v>8940</v>
      </c>
      <c r="H520" s="7">
        <v>86</v>
      </c>
      <c r="I520" s="7" t="s">
        <v>8944</v>
      </c>
    </row>
    <row r="521" spans="1:9" x14ac:dyDescent="0.25">
      <c r="A521" t="s">
        <v>763</v>
      </c>
      <c r="B521" t="s">
        <v>554</v>
      </c>
      <c r="C521">
        <v>85</v>
      </c>
      <c r="D521">
        <v>76</v>
      </c>
      <c r="E521">
        <v>132</v>
      </c>
      <c r="F521">
        <v>164</v>
      </c>
      <c r="G521">
        <v>156</v>
      </c>
      <c r="H521">
        <v>58</v>
      </c>
      <c r="I521" s="13">
        <v>5.0000000000000001E-3</v>
      </c>
    </row>
    <row r="522" spans="1:9" x14ac:dyDescent="0.25">
      <c r="A522" s="7" t="s">
        <v>764</v>
      </c>
      <c r="B522" s="7" t="s">
        <v>554</v>
      </c>
      <c r="C522" s="7">
        <v>83</v>
      </c>
      <c r="D522" s="7">
        <v>78</v>
      </c>
      <c r="E522" s="7">
        <v>152</v>
      </c>
      <c r="F522" s="7">
        <v>158</v>
      </c>
      <c r="G522" s="7">
        <v>194</v>
      </c>
      <c r="H522" s="7">
        <v>45</v>
      </c>
      <c r="I522" s="12">
        <v>0.01</v>
      </c>
    </row>
    <row r="523" spans="1:9" x14ac:dyDescent="0.25">
      <c r="A523" t="s">
        <v>765</v>
      </c>
      <c r="B523" t="s">
        <v>554</v>
      </c>
      <c r="C523">
        <v>102</v>
      </c>
      <c r="D523">
        <v>96</v>
      </c>
      <c r="E523">
        <v>155</v>
      </c>
      <c r="F523">
        <v>163</v>
      </c>
      <c r="G523">
        <v>202</v>
      </c>
      <c r="H523">
        <v>58</v>
      </c>
      <c r="I523" s="13">
        <v>5.0000000000000001E-3</v>
      </c>
    </row>
    <row r="524" spans="1:9" x14ac:dyDescent="0.25">
      <c r="A524" s="7" t="s">
        <v>766</v>
      </c>
      <c r="B524" s="7" t="s">
        <v>554</v>
      </c>
      <c r="C524" s="7">
        <v>19</v>
      </c>
      <c r="D524" s="7">
        <v>18</v>
      </c>
      <c r="E524" s="7">
        <v>48</v>
      </c>
      <c r="F524" s="7">
        <v>48</v>
      </c>
      <c r="G524" s="7">
        <v>64</v>
      </c>
      <c r="H524" s="7">
        <v>57</v>
      </c>
      <c r="I524" s="12">
        <v>5.0000000000000001E-3</v>
      </c>
    </row>
    <row r="525" spans="1:9" x14ac:dyDescent="0.25">
      <c r="A525" t="s">
        <v>9159</v>
      </c>
      <c r="B525" t="s">
        <v>554</v>
      </c>
      <c r="C525">
        <v>72</v>
      </c>
      <c r="D525">
        <v>68</v>
      </c>
      <c r="E525">
        <v>213</v>
      </c>
      <c r="F525">
        <v>207</v>
      </c>
      <c r="G525">
        <v>263</v>
      </c>
      <c r="H525">
        <v>59</v>
      </c>
      <c r="I525" t="s">
        <v>8944</v>
      </c>
    </row>
    <row r="526" spans="1:9" x14ac:dyDescent="0.25">
      <c r="A526" s="7" t="s">
        <v>768</v>
      </c>
      <c r="B526" s="7" t="s">
        <v>554</v>
      </c>
      <c r="C526" s="7">
        <v>65</v>
      </c>
      <c r="D526" s="7">
        <v>61</v>
      </c>
      <c r="E526" s="7">
        <v>148</v>
      </c>
      <c r="F526" s="7">
        <v>150</v>
      </c>
      <c r="G526" s="7">
        <v>173</v>
      </c>
      <c r="H526" s="7">
        <v>72</v>
      </c>
      <c r="I526" s="7" t="s">
        <v>8944</v>
      </c>
    </row>
    <row r="527" spans="1:9" x14ac:dyDescent="0.25">
      <c r="A527" t="s">
        <v>769</v>
      </c>
      <c r="B527" t="s">
        <v>554</v>
      </c>
      <c r="C527" t="s">
        <v>8940</v>
      </c>
      <c r="D527" t="s">
        <v>8940</v>
      </c>
      <c r="E527">
        <v>36</v>
      </c>
      <c r="F527">
        <v>39</v>
      </c>
      <c r="G527" t="s">
        <v>8940</v>
      </c>
      <c r="H527">
        <v>43</v>
      </c>
      <c r="I527" s="13">
        <v>0.01</v>
      </c>
    </row>
    <row r="528" spans="1:9" x14ac:dyDescent="0.25">
      <c r="A528" s="7" t="s">
        <v>9160</v>
      </c>
      <c r="B528" s="7" t="s">
        <v>554</v>
      </c>
      <c r="C528" s="7">
        <v>86</v>
      </c>
      <c r="D528" s="7">
        <v>82</v>
      </c>
      <c r="E528" s="7">
        <v>175</v>
      </c>
      <c r="F528" s="7">
        <v>175</v>
      </c>
      <c r="G528" s="7">
        <v>217</v>
      </c>
      <c r="H528" s="7">
        <v>42</v>
      </c>
      <c r="I528" s="12">
        <v>0.01</v>
      </c>
    </row>
    <row r="529" spans="1:9" x14ac:dyDescent="0.25">
      <c r="A529" t="s">
        <v>771</v>
      </c>
      <c r="B529" t="s">
        <v>554</v>
      </c>
      <c r="C529">
        <v>135</v>
      </c>
      <c r="D529">
        <v>121</v>
      </c>
      <c r="E529">
        <v>219</v>
      </c>
      <c r="F529">
        <v>224</v>
      </c>
      <c r="G529">
        <v>271</v>
      </c>
      <c r="H529">
        <v>70</v>
      </c>
      <c r="I529" t="s">
        <v>8944</v>
      </c>
    </row>
    <row r="530" spans="1:9" x14ac:dyDescent="0.25">
      <c r="A530" s="7" t="s">
        <v>772</v>
      </c>
      <c r="B530" s="7" t="s">
        <v>554</v>
      </c>
      <c r="C530" s="7">
        <v>36</v>
      </c>
      <c r="D530" s="7">
        <v>34</v>
      </c>
      <c r="E530" s="7">
        <v>68</v>
      </c>
      <c r="F530" s="7">
        <v>72</v>
      </c>
      <c r="G530" s="7">
        <v>112</v>
      </c>
      <c r="H530" s="7">
        <v>67</v>
      </c>
      <c r="I530" s="7" t="s">
        <v>8944</v>
      </c>
    </row>
    <row r="531" spans="1:9" x14ac:dyDescent="0.25">
      <c r="A531" t="s">
        <v>9161</v>
      </c>
      <c r="B531" t="s">
        <v>554</v>
      </c>
      <c r="C531">
        <v>37</v>
      </c>
      <c r="D531">
        <v>34</v>
      </c>
      <c r="E531">
        <v>106</v>
      </c>
      <c r="F531">
        <v>103</v>
      </c>
      <c r="G531">
        <v>178</v>
      </c>
      <c r="H531">
        <v>66</v>
      </c>
      <c r="I531" t="s">
        <v>8944</v>
      </c>
    </row>
    <row r="532" spans="1:9" x14ac:dyDescent="0.25">
      <c r="A532" s="7" t="s">
        <v>774</v>
      </c>
      <c r="B532" s="7" t="s">
        <v>554</v>
      </c>
      <c r="C532" s="7">
        <v>92</v>
      </c>
      <c r="D532" s="7">
        <v>90</v>
      </c>
      <c r="E532" s="7">
        <v>100</v>
      </c>
      <c r="F532" s="7">
        <v>103</v>
      </c>
      <c r="G532" s="7">
        <v>126</v>
      </c>
      <c r="H532" s="7">
        <v>86</v>
      </c>
      <c r="I532" s="7" t="s">
        <v>8944</v>
      </c>
    </row>
    <row r="533" spans="1:9" x14ac:dyDescent="0.25">
      <c r="A533" t="s">
        <v>9162</v>
      </c>
      <c r="B533" t="s">
        <v>554</v>
      </c>
      <c r="C533">
        <v>94</v>
      </c>
      <c r="D533">
        <v>90</v>
      </c>
      <c r="E533">
        <v>157</v>
      </c>
      <c r="F533">
        <v>157</v>
      </c>
      <c r="G533">
        <v>216</v>
      </c>
      <c r="H533">
        <v>65</v>
      </c>
      <c r="I533" t="s">
        <v>8944</v>
      </c>
    </row>
    <row r="534" spans="1:9" x14ac:dyDescent="0.25">
      <c r="A534" s="7" t="s">
        <v>777</v>
      </c>
      <c r="B534" s="7" t="s">
        <v>554</v>
      </c>
      <c r="C534" s="7">
        <v>45</v>
      </c>
      <c r="D534" s="7">
        <v>42</v>
      </c>
      <c r="E534" s="7">
        <v>44</v>
      </c>
      <c r="F534" s="7">
        <v>58</v>
      </c>
      <c r="G534" s="7">
        <v>158</v>
      </c>
      <c r="H534" s="7">
        <v>66</v>
      </c>
      <c r="I534" s="7" t="s">
        <v>8944</v>
      </c>
    </row>
    <row r="535" spans="1:9" x14ac:dyDescent="0.25">
      <c r="A535" t="s">
        <v>9163</v>
      </c>
      <c r="B535" t="s">
        <v>554</v>
      </c>
      <c r="C535">
        <v>86</v>
      </c>
      <c r="D535">
        <v>79</v>
      </c>
      <c r="E535">
        <v>207</v>
      </c>
      <c r="F535">
        <v>201</v>
      </c>
      <c r="G535">
        <v>236</v>
      </c>
      <c r="H535">
        <v>61</v>
      </c>
      <c r="I535" t="s">
        <v>8944</v>
      </c>
    </row>
    <row r="536" spans="1:9" x14ac:dyDescent="0.25">
      <c r="A536" s="7" t="s">
        <v>9164</v>
      </c>
      <c r="B536" s="7" t="s">
        <v>554</v>
      </c>
      <c r="C536" s="7">
        <v>110</v>
      </c>
      <c r="D536" s="7">
        <v>93</v>
      </c>
      <c r="E536" s="7">
        <v>201</v>
      </c>
      <c r="F536" s="7">
        <v>200</v>
      </c>
      <c r="G536" s="7">
        <v>287</v>
      </c>
      <c r="H536" s="7">
        <v>63</v>
      </c>
      <c r="I536" s="7" t="s">
        <v>8944</v>
      </c>
    </row>
    <row r="537" spans="1:9" x14ac:dyDescent="0.25">
      <c r="A537" t="s">
        <v>722</v>
      </c>
      <c r="B537" t="s">
        <v>554</v>
      </c>
      <c r="C537">
        <v>42</v>
      </c>
      <c r="D537">
        <v>42</v>
      </c>
      <c r="E537">
        <v>75</v>
      </c>
      <c r="F537">
        <v>76</v>
      </c>
      <c r="G537">
        <v>87</v>
      </c>
      <c r="H537">
        <v>34</v>
      </c>
      <c r="I537" s="13">
        <v>1.4999999999999999E-2</v>
      </c>
    </row>
    <row r="538" spans="1:9" x14ac:dyDescent="0.25">
      <c r="A538" s="7" t="s">
        <v>9165</v>
      </c>
      <c r="B538" s="7" t="s">
        <v>554</v>
      </c>
      <c r="C538" s="7">
        <v>69</v>
      </c>
      <c r="D538" s="7">
        <v>66</v>
      </c>
      <c r="E538" s="7">
        <v>158</v>
      </c>
      <c r="F538" s="7">
        <v>164</v>
      </c>
      <c r="G538" s="7">
        <v>163</v>
      </c>
      <c r="H538" s="7">
        <v>69</v>
      </c>
      <c r="I538" s="7" t="s">
        <v>8944</v>
      </c>
    </row>
    <row r="539" spans="1:9" x14ac:dyDescent="0.25">
      <c r="A539" t="s">
        <v>724</v>
      </c>
      <c r="B539" t="s">
        <v>554</v>
      </c>
      <c r="C539">
        <v>53</v>
      </c>
      <c r="D539">
        <v>53</v>
      </c>
      <c r="E539">
        <v>76</v>
      </c>
      <c r="F539">
        <v>78</v>
      </c>
      <c r="G539">
        <v>104</v>
      </c>
      <c r="H539">
        <v>60</v>
      </c>
      <c r="I539" t="s">
        <v>8944</v>
      </c>
    </row>
    <row r="540" spans="1:9" x14ac:dyDescent="0.25">
      <c r="A540" s="7" t="s">
        <v>702</v>
      </c>
      <c r="B540" s="7" t="s">
        <v>554</v>
      </c>
      <c r="C540" s="7">
        <v>81</v>
      </c>
      <c r="D540" s="7">
        <v>72</v>
      </c>
      <c r="E540" s="7">
        <v>151</v>
      </c>
      <c r="F540" s="7">
        <v>153</v>
      </c>
      <c r="G540" s="7">
        <v>234</v>
      </c>
      <c r="H540" s="7">
        <v>62</v>
      </c>
      <c r="I540" s="7" t="s">
        <v>8944</v>
      </c>
    </row>
    <row r="541" spans="1:9" x14ac:dyDescent="0.25">
      <c r="A541" t="s">
        <v>704</v>
      </c>
      <c r="B541" t="s">
        <v>554</v>
      </c>
      <c r="C541">
        <v>39</v>
      </c>
      <c r="D541">
        <v>38</v>
      </c>
      <c r="E541">
        <v>84</v>
      </c>
      <c r="F541">
        <v>83</v>
      </c>
      <c r="G541">
        <v>108</v>
      </c>
      <c r="H541">
        <v>66</v>
      </c>
      <c r="I541" t="s">
        <v>8944</v>
      </c>
    </row>
    <row r="542" spans="1:9" x14ac:dyDescent="0.25">
      <c r="A542" s="7" t="s">
        <v>9166</v>
      </c>
      <c r="B542" s="7" t="s">
        <v>554</v>
      </c>
      <c r="C542" s="7">
        <v>70</v>
      </c>
      <c r="D542" s="7">
        <v>61</v>
      </c>
      <c r="E542" s="7">
        <v>94</v>
      </c>
      <c r="F542" s="7">
        <v>93</v>
      </c>
      <c r="G542" s="7">
        <v>126</v>
      </c>
      <c r="H542" s="7">
        <v>56</v>
      </c>
      <c r="I542" s="12">
        <v>5.0000000000000001E-3</v>
      </c>
    </row>
    <row r="543" spans="1:9" x14ac:dyDescent="0.25">
      <c r="A543" t="s">
        <v>9167</v>
      </c>
      <c r="B543" t="s">
        <v>554</v>
      </c>
      <c r="C543">
        <v>65</v>
      </c>
      <c r="D543">
        <v>61</v>
      </c>
      <c r="E543">
        <v>131</v>
      </c>
      <c r="F543">
        <v>131</v>
      </c>
      <c r="G543">
        <v>161</v>
      </c>
      <c r="H543">
        <v>71</v>
      </c>
      <c r="I543" t="s">
        <v>8944</v>
      </c>
    </row>
    <row r="544" spans="1:9" x14ac:dyDescent="0.25">
      <c r="A544" s="7" t="s">
        <v>708</v>
      </c>
      <c r="B544" s="7" t="s">
        <v>554</v>
      </c>
      <c r="C544" s="7">
        <v>144</v>
      </c>
      <c r="D544" s="7">
        <v>136</v>
      </c>
      <c r="E544" s="7">
        <v>209</v>
      </c>
      <c r="F544" s="7">
        <v>222</v>
      </c>
      <c r="G544" s="7">
        <v>311</v>
      </c>
      <c r="H544" s="7">
        <v>77</v>
      </c>
      <c r="I544" s="7" t="s">
        <v>8944</v>
      </c>
    </row>
    <row r="545" spans="1:9" x14ac:dyDescent="0.25">
      <c r="A545" t="s">
        <v>9168</v>
      </c>
      <c r="B545" t="s">
        <v>554</v>
      </c>
      <c r="C545">
        <v>69</v>
      </c>
      <c r="D545">
        <v>64</v>
      </c>
      <c r="E545">
        <v>120</v>
      </c>
      <c r="F545">
        <v>118</v>
      </c>
      <c r="G545">
        <v>185</v>
      </c>
      <c r="H545">
        <v>71</v>
      </c>
      <c r="I545" t="s">
        <v>8944</v>
      </c>
    </row>
    <row r="546" spans="1:9" x14ac:dyDescent="0.25">
      <c r="A546" s="7" t="s">
        <v>710</v>
      </c>
      <c r="B546" s="7" t="s">
        <v>554</v>
      </c>
      <c r="C546" s="7">
        <v>73</v>
      </c>
      <c r="D546" s="7">
        <v>65</v>
      </c>
      <c r="E546" s="7">
        <v>148</v>
      </c>
      <c r="F546" s="7">
        <v>175</v>
      </c>
      <c r="G546" s="7">
        <v>226</v>
      </c>
      <c r="H546" s="7">
        <v>58</v>
      </c>
      <c r="I546" s="12">
        <v>5.0000000000000001E-3</v>
      </c>
    </row>
    <row r="547" spans="1:9" x14ac:dyDescent="0.25">
      <c r="A547" t="s">
        <v>711</v>
      </c>
      <c r="B547" t="s">
        <v>554</v>
      </c>
      <c r="C547">
        <v>63</v>
      </c>
      <c r="D547">
        <v>56</v>
      </c>
      <c r="E547">
        <v>81</v>
      </c>
      <c r="F547">
        <v>92</v>
      </c>
      <c r="G547">
        <v>111</v>
      </c>
      <c r="H547">
        <v>54</v>
      </c>
      <c r="I547" s="13">
        <v>5.0000000000000001E-3</v>
      </c>
    </row>
    <row r="548" spans="1:9" x14ac:dyDescent="0.25">
      <c r="A548" s="7" t="s">
        <v>712</v>
      </c>
      <c r="B548" s="7" t="s">
        <v>554</v>
      </c>
      <c r="C548" s="7">
        <v>74</v>
      </c>
      <c r="D548" s="7">
        <v>70</v>
      </c>
      <c r="E548" s="7">
        <v>254</v>
      </c>
      <c r="F548" s="7">
        <v>271</v>
      </c>
      <c r="G548" s="7">
        <v>287</v>
      </c>
      <c r="H548" s="7">
        <v>46</v>
      </c>
      <c r="I548" s="12">
        <v>0.01</v>
      </c>
    </row>
    <row r="549" spans="1:9" x14ac:dyDescent="0.25">
      <c r="A549" t="s">
        <v>9169</v>
      </c>
      <c r="B549" t="s">
        <v>554</v>
      </c>
      <c r="C549">
        <v>58</v>
      </c>
      <c r="D549">
        <v>54</v>
      </c>
      <c r="E549">
        <v>156</v>
      </c>
      <c r="F549">
        <v>155</v>
      </c>
      <c r="G549">
        <v>176</v>
      </c>
      <c r="H549">
        <v>50</v>
      </c>
      <c r="I549" s="13">
        <v>5.0000000000000001E-3</v>
      </c>
    </row>
    <row r="550" spans="1:9" x14ac:dyDescent="0.25">
      <c r="A550" s="7" t="s">
        <v>714</v>
      </c>
      <c r="B550" s="7" t="s">
        <v>554</v>
      </c>
      <c r="C550" s="7">
        <v>109</v>
      </c>
      <c r="D550" s="7">
        <v>98</v>
      </c>
      <c r="E550" s="7">
        <v>269</v>
      </c>
      <c r="F550" s="7">
        <v>277</v>
      </c>
      <c r="G550" s="7">
        <v>316</v>
      </c>
      <c r="H550" s="7">
        <v>38</v>
      </c>
      <c r="I550" s="12">
        <v>1.4999999999999999E-2</v>
      </c>
    </row>
    <row r="551" spans="1:9" x14ac:dyDescent="0.25">
      <c r="A551" t="s">
        <v>715</v>
      </c>
      <c r="B551" t="s">
        <v>554</v>
      </c>
      <c r="C551">
        <v>64</v>
      </c>
      <c r="D551">
        <v>59</v>
      </c>
      <c r="E551">
        <v>136</v>
      </c>
      <c r="F551">
        <v>144</v>
      </c>
      <c r="G551">
        <v>160</v>
      </c>
      <c r="H551">
        <v>72</v>
      </c>
      <c r="I551" t="s">
        <v>8944</v>
      </c>
    </row>
    <row r="552" spans="1:9" x14ac:dyDescent="0.25">
      <c r="A552" s="7" t="s">
        <v>9170</v>
      </c>
      <c r="B552" s="7" t="s">
        <v>554</v>
      </c>
      <c r="C552" s="7">
        <v>37</v>
      </c>
      <c r="D552" s="7">
        <v>36</v>
      </c>
      <c r="E552" s="7">
        <v>114</v>
      </c>
      <c r="F552" s="7">
        <v>106</v>
      </c>
      <c r="G552" s="7">
        <v>154</v>
      </c>
      <c r="H552" s="7">
        <v>62</v>
      </c>
      <c r="I552" s="7" t="s">
        <v>8944</v>
      </c>
    </row>
    <row r="553" spans="1:9" x14ac:dyDescent="0.25">
      <c r="A553" t="s">
        <v>9171</v>
      </c>
      <c r="B553" t="s">
        <v>554</v>
      </c>
      <c r="C553">
        <v>29</v>
      </c>
      <c r="D553">
        <v>25</v>
      </c>
      <c r="E553">
        <v>85</v>
      </c>
      <c r="F553">
        <v>82</v>
      </c>
      <c r="G553">
        <v>105</v>
      </c>
      <c r="H553">
        <v>57</v>
      </c>
      <c r="I553" s="13">
        <v>5.0000000000000001E-3</v>
      </c>
    </row>
    <row r="554" spans="1:9" x14ac:dyDescent="0.25">
      <c r="A554" s="7" t="s">
        <v>9172</v>
      </c>
      <c r="B554" s="7" t="s">
        <v>554</v>
      </c>
      <c r="C554" s="7">
        <v>47</v>
      </c>
      <c r="D554" s="7">
        <v>44</v>
      </c>
      <c r="E554" s="7">
        <v>108</v>
      </c>
      <c r="F554" s="7">
        <v>108</v>
      </c>
      <c r="G554" s="7">
        <v>165</v>
      </c>
      <c r="H554" s="7">
        <v>69</v>
      </c>
      <c r="I554" s="7" t="s">
        <v>8944</v>
      </c>
    </row>
    <row r="555" spans="1:9" x14ac:dyDescent="0.25">
      <c r="A555" t="s">
        <v>9173</v>
      </c>
      <c r="B555" t="s">
        <v>554</v>
      </c>
      <c r="C555">
        <v>54</v>
      </c>
      <c r="D555">
        <v>55</v>
      </c>
      <c r="E555">
        <v>153</v>
      </c>
      <c r="F555">
        <v>148</v>
      </c>
      <c r="G555">
        <v>200</v>
      </c>
      <c r="H555">
        <v>60</v>
      </c>
      <c r="I555" t="s">
        <v>8944</v>
      </c>
    </row>
    <row r="556" spans="1:9" x14ac:dyDescent="0.25">
      <c r="A556" s="7" t="s">
        <v>781</v>
      </c>
      <c r="B556" s="7" t="s">
        <v>554</v>
      </c>
      <c r="C556" s="7">
        <v>63</v>
      </c>
      <c r="D556" s="7">
        <v>58</v>
      </c>
      <c r="E556" s="7">
        <v>109</v>
      </c>
      <c r="F556" s="7">
        <v>109</v>
      </c>
      <c r="G556" s="7">
        <v>139</v>
      </c>
      <c r="H556" s="7">
        <v>40</v>
      </c>
      <c r="I556" s="12">
        <v>0.01</v>
      </c>
    </row>
    <row r="557" spans="1:9" x14ac:dyDescent="0.25">
      <c r="A557" t="s">
        <v>782</v>
      </c>
      <c r="B557" t="s">
        <v>554</v>
      </c>
      <c r="C557">
        <v>101</v>
      </c>
      <c r="D557">
        <v>96</v>
      </c>
      <c r="E557">
        <v>139</v>
      </c>
      <c r="F557">
        <v>145</v>
      </c>
      <c r="G557">
        <v>201</v>
      </c>
      <c r="H557">
        <v>58</v>
      </c>
      <c r="I557" s="13">
        <v>5.0000000000000001E-3</v>
      </c>
    </row>
    <row r="558" spans="1:9" x14ac:dyDescent="0.25">
      <c r="A558" s="7" t="s">
        <v>800</v>
      </c>
      <c r="B558" s="7" t="s">
        <v>554</v>
      </c>
      <c r="C558" s="7">
        <v>84</v>
      </c>
      <c r="D558" s="7">
        <v>82</v>
      </c>
      <c r="E558" s="7">
        <v>121</v>
      </c>
      <c r="F558" s="7">
        <v>124</v>
      </c>
      <c r="G558" s="7">
        <v>152</v>
      </c>
      <c r="H558" s="7">
        <v>66</v>
      </c>
      <c r="I558" s="7" t="s">
        <v>8944</v>
      </c>
    </row>
    <row r="559" spans="1:9" x14ac:dyDescent="0.25">
      <c r="A559" t="s">
        <v>9174</v>
      </c>
      <c r="B559" t="s">
        <v>554</v>
      </c>
      <c r="C559">
        <v>27</v>
      </c>
      <c r="D559">
        <v>24</v>
      </c>
      <c r="E559">
        <v>37</v>
      </c>
      <c r="F559">
        <v>38</v>
      </c>
      <c r="G559">
        <v>76</v>
      </c>
      <c r="H559">
        <v>72</v>
      </c>
      <c r="I559" t="s">
        <v>8944</v>
      </c>
    </row>
    <row r="560" spans="1:9" x14ac:dyDescent="0.25">
      <c r="A560" s="7" t="s">
        <v>9175</v>
      </c>
      <c r="B560" s="7" t="s">
        <v>554</v>
      </c>
      <c r="C560" s="7">
        <v>21</v>
      </c>
      <c r="D560" s="7">
        <v>20</v>
      </c>
      <c r="E560" s="7">
        <v>54</v>
      </c>
      <c r="F560" s="7">
        <v>58</v>
      </c>
      <c r="G560" s="7">
        <v>83</v>
      </c>
      <c r="H560" s="7">
        <v>69</v>
      </c>
      <c r="I560" s="7" t="s">
        <v>8944</v>
      </c>
    </row>
    <row r="561" spans="1:9" x14ac:dyDescent="0.25">
      <c r="A561" t="s">
        <v>9176</v>
      </c>
      <c r="B561" t="s">
        <v>554</v>
      </c>
      <c r="C561">
        <v>58</v>
      </c>
      <c r="D561">
        <v>55</v>
      </c>
      <c r="E561">
        <v>160</v>
      </c>
      <c r="F561">
        <v>158</v>
      </c>
      <c r="G561">
        <v>200</v>
      </c>
      <c r="H561">
        <v>52</v>
      </c>
      <c r="I561" s="13">
        <v>5.0000000000000001E-3</v>
      </c>
    </row>
    <row r="562" spans="1:9" x14ac:dyDescent="0.25">
      <c r="A562" s="7" t="s">
        <v>805</v>
      </c>
      <c r="B562" s="7" t="s">
        <v>554</v>
      </c>
      <c r="C562" s="7">
        <v>57</v>
      </c>
      <c r="D562" s="7">
        <v>49</v>
      </c>
      <c r="E562" s="7">
        <v>125</v>
      </c>
      <c r="F562" s="7">
        <v>130</v>
      </c>
      <c r="G562" s="7">
        <v>158</v>
      </c>
      <c r="H562" s="7">
        <v>52</v>
      </c>
      <c r="I562" s="12">
        <v>5.0000000000000001E-3</v>
      </c>
    </row>
    <row r="563" spans="1:9" x14ac:dyDescent="0.25">
      <c r="A563" t="s">
        <v>783</v>
      </c>
      <c r="B563" t="s">
        <v>554</v>
      </c>
      <c r="C563">
        <v>54</v>
      </c>
      <c r="D563">
        <v>46</v>
      </c>
      <c r="E563">
        <v>114</v>
      </c>
      <c r="F563">
        <v>117</v>
      </c>
      <c r="G563">
        <v>144</v>
      </c>
      <c r="H563">
        <v>59</v>
      </c>
      <c r="I563" t="s">
        <v>8944</v>
      </c>
    </row>
    <row r="564" spans="1:9" x14ac:dyDescent="0.25">
      <c r="A564" s="7" t="s">
        <v>784</v>
      </c>
      <c r="B564" s="7" t="s">
        <v>554</v>
      </c>
      <c r="C564" s="7">
        <v>66</v>
      </c>
      <c r="D564" s="7">
        <v>62</v>
      </c>
      <c r="E564" s="7">
        <v>210</v>
      </c>
      <c r="F564" s="7">
        <v>216</v>
      </c>
      <c r="G564" s="7">
        <v>217</v>
      </c>
      <c r="H564" s="7">
        <v>65</v>
      </c>
      <c r="I564" s="7" t="s">
        <v>8944</v>
      </c>
    </row>
    <row r="565" spans="1:9" x14ac:dyDescent="0.25">
      <c r="A565" t="s">
        <v>9177</v>
      </c>
      <c r="B565" t="s">
        <v>554</v>
      </c>
      <c r="C565">
        <v>99</v>
      </c>
      <c r="D565">
        <v>94</v>
      </c>
      <c r="E565">
        <v>218</v>
      </c>
      <c r="F565">
        <v>214</v>
      </c>
      <c r="G565">
        <v>248</v>
      </c>
      <c r="H565">
        <v>63</v>
      </c>
      <c r="I565" t="s">
        <v>8944</v>
      </c>
    </row>
    <row r="566" spans="1:9" x14ac:dyDescent="0.25">
      <c r="A566" s="7" t="s">
        <v>9178</v>
      </c>
      <c r="B566" s="7" t="s">
        <v>554</v>
      </c>
      <c r="C566" s="7">
        <v>64</v>
      </c>
      <c r="D566" s="7">
        <v>62</v>
      </c>
      <c r="E566" s="7">
        <v>171</v>
      </c>
      <c r="F566" s="7">
        <v>169</v>
      </c>
      <c r="G566" s="7">
        <v>229</v>
      </c>
      <c r="H566" s="7">
        <v>69</v>
      </c>
      <c r="I566" s="7" t="s">
        <v>8944</v>
      </c>
    </row>
    <row r="567" spans="1:9" x14ac:dyDescent="0.25">
      <c r="A567" t="s">
        <v>787</v>
      </c>
      <c r="B567" t="s">
        <v>554</v>
      </c>
      <c r="C567">
        <v>140</v>
      </c>
      <c r="D567">
        <v>137</v>
      </c>
      <c r="E567">
        <v>235</v>
      </c>
      <c r="F567">
        <v>240</v>
      </c>
      <c r="G567">
        <v>280</v>
      </c>
      <c r="H567">
        <v>74</v>
      </c>
      <c r="I567" t="s">
        <v>8944</v>
      </c>
    </row>
    <row r="568" spans="1:9" x14ac:dyDescent="0.25">
      <c r="A568" s="7" t="s">
        <v>9179</v>
      </c>
      <c r="B568" s="7" t="s">
        <v>554</v>
      </c>
      <c r="C568" s="7">
        <v>78</v>
      </c>
      <c r="D568" s="7">
        <v>75</v>
      </c>
      <c r="E568" s="7">
        <v>204</v>
      </c>
      <c r="F568" s="7">
        <v>204</v>
      </c>
      <c r="G568" s="7">
        <v>397</v>
      </c>
      <c r="H568" s="7">
        <v>59</v>
      </c>
      <c r="I568" s="7" t="s">
        <v>8944</v>
      </c>
    </row>
    <row r="569" spans="1:9" x14ac:dyDescent="0.25">
      <c r="A569" t="s">
        <v>9180</v>
      </c>
      <c r="B569" t="s">
        <v>554</v>
      </c>
      <c r="C569">
        <v>67</v>
      </c>
      <c r="D569">
        <v>64</v>
      </c>
      <c r="E569">
        <v>156</v>
      </c>
      <c r="F569">
        <v>153</v>
      </c>
      <c r="G569">
        <v>230</v>
      </c>
      <c r="H569">
        <v>64</v>
      </c>
      <c r="I569" t="s">
        <v>8944</v>
      </c>
    </row>
    <row r="570" spans="1:9" x14ac:dyDescent="0.25">
      <c r="A570" s="7" t="s">
        <v>9181</v>
      </c>
      <c r="B570" s="7" t="s">
        <v>554</v>
      </c>
      <c r="C570" s="7">
        <v>80</v>
      </c>
      <c r="D570" s="7">
        <v>72</v>
      </c>
      <c r="E570" s="7">
        <v>129</v>
      </c>
      <c r="F570" s="7">
        <v>127</v>
      </c>
      <c r="G570" s="7">
        <v>155</v>
      </c>
      <c r="H570" s="7">
        <v>67</v>
      </c>
      <c r="I570" s="7" t="s">
        <v>8944</v>
      </c>
    </row>
    <row r="571" spans="1:9" x14ac:dyDescent="0.25">
      <c r="A571" t="s">
        <v>9182</v>
      </c>
      <c r="B571" t="s">
        <v>554</v>
      </c>
      <c r="C571">
        <v>41</v>
      </c>
      <c r="D571">
        <v>36</v>
      </c>
      <c r="E571">
        <v>125</v>
      </c>
      <c r="F571">
        <v>125</v>
      </c>
      <c r="G571">
        <v>173</v>
      </c>
      <c r="H571">
        <v>60</v>
      </c>
      <c r="I571" t="s">
        <v>8944</v>
      </c>
    </row>
    <row r="572" spans="1:9" x14ac:dyDescent="0.25">
      <c r="A572" s="7" t="s">
        <v>744</v>
      </c>
      <c r="B572" s="7" t="s">
        <v>554</v>
      </c>
      <c r="C572" s="7">
        <v>20</v>
      </c>
      <c r="D572" s="7">
        <v>20</v>
      </c>
      <c r="E572" s="7">
        <v>120</v>
      </c>
      <c r="F572" s="7">
        <v>123</v>
      </c>
      <c r="G572" s="7">
        <v>136</v>
      </c>
      <c r="H572" s="7">
        <v>70</v>
      </c>
      <c r="I572" s="7" t="s">
        <v>8944</v>
      </c>
    </row>
    <row r="573" spans="1:9" x14ac:dyDescent="0.25">
      <c r="A573" t="s">
        <v>745</v>
      </c>
      <c r="B573" t="s">
        <v>554</v>
      </c>
      <c r="C573">
        <v>34</v>
      </c>
      <c r="D573">
        <v>33</v>
      </c>
      <c r="E573">
        <v>55</v>
      </c>
      <c r="F573">
        <v>55</v>
      </c>
      <c r="G573">
        <v>160</v>
      </c>
      <c r="H573">
        <v>91</v>
      </c>
      <c r="I573" t="s">
        <v>8944</v>
      </c>
    </row>
    <row r="574" spans="1:9" x14ac:dyDescent="0.25">
      <c r="A574" s="7" t="s">
        <v>9183</v>
      </c>
      <c r="B574" s="7" t="s">
        <v>554</v>
      </c>
      <c r="C574" s="7">
        <v>65</v>
      </c>
      <c r="D574" s="7">
        <v>63</v>
      </c>
      <c r="E574" s="7">
        <v>225</v>
      </c>
      <c r="F574" s="7">
        <v>223</v>
      </c>
      <c r="G574" s="7">
        <v>230</v>
      </c>
      <c r="H574" s="7">
        <v>51</v>
      </c>
      <c r="I574" s="12">
        <v>5.0000000000000001E-3</v>
      </c>
    </row>
    <row r="575" spans="1:9" x14ac:dyDescent="0.25">
      <c r="A575" t="s">
        <v>9184</v>
      </c>
      <c r="B575" t="s">
        <v>554</v>
      </c>
      <c r="C575">
        <v>102</v>
      </c>
      <c r="D575">
        <v>95</v>
      </c>
      <c r="E575">
        <v>150</v>
      </c>
      <c r="F575">
        <v>166</v>
      </c>
      <c r="G575">
        <v>196</v>
      </c>
      <c r="H575">
        <v>55</v>
      </c>
      <c r="I575" s="13">
        <v>5.0000000000000001E-3</v>
      </c>
    </row>
    <row r="576" spans="1:9" x14ac:dyDescent="0.25">
      <c r="A576" s="7" t="s">
        <v>9185</v>
      </c>
      <c r="B576" s="7" t="s">
        <v>554</v>
      </c>
      <c r="C576" s="7">
        <v>191</v>
      </c>
      <c r="D576" s="7">
        <v>171</v>
      </c>
      <c r="E576" s="7">
        <v>407</v>
      </c>
      <c r="F576" s="7">
        <v>402</v>
      </c>
      <c r="G576" s="7">
        <v>511</v>
      </c>
      <c r="H576" s="7">
        <v>55</v>
      </c>
      <c r="I576" s="12">
        <v>5.0000000000000001E-3</v>
      </c>
    </row>
    <row r="577" spans="1:9" x14ac:dyDescent="0.25">
      <c r="A577" t="s">
        <v>819</v>
      </c>
      <c r="B577" t="s">
        <v>554</v>
      </c>
      <c r="C577">
        <v>99</v>
      </c>
      <c r="D577">
        <v>93</v>
      </c>
      <c r="E577">
        <v>203</v>
      </c>
      <c r="F577">
        <v>209</v>
      </c>
      <c r="G577">
        <v>201</v>
      </c>
      <c r="H577">
        <v>66</v>
      </c>
      <c r="I577" t="s">
        <v>8944</v>
      </c>
    </row>
    <row r="578" spans="1:9" x14ac:dyDescent="0.25">
      <c r="A578" s="7" t="s">
        <v>5674</v>
      </c>
      <c r="B578" s="7" t="s">
        <v>554</v>
      </c>
      <c r="C578" s="7">
        <v>104</v>
      </c>
      <c r="D578" s="7">
        <v>96</v>
      </c>
      <c r="E578" s="7">
        <v>205</v>
      </c>
      <c r="F578" s="7">
        <v>203</v>
      </c>
      <c r="G578" s="7">
        <v>199</v>
      </c>
      <c r="H578" s="7">
        <v>52</v>
      </c>
      <c r="I578" s="12">
        <v>5.0000000000000001E-3</v>
      </c>
    </row>
    <row r="579" spans="1:9" x14ac:dyDescent="0.25">
      <c r="A579" t="s">
        <v>821</v>
      </c>
      <c r="B579" t="s">
        <v>554</v>
      </c>
      <c r="C579">
        <v>98</v>
      </c>
      <c r="D579">
        <v>88</v>
      </c>
      <c r="E579">
        <v>120</v>
      </c>
      <c r="F579">
        <v>121</v>
      </c>
      <c r="G579">
        <v>149</v>
      </c>
      <c r="H579">
        <v>73</v>
      </c>
      <c r="I579" t="s">
        <v>8944</v>
      </c>
    </row>
    <row r="580" spans="1:9" x14ac:dyDescent="0.25">
      <c r="A580" s="7" t="s">
        <v>9186</v>
      </c>
      <c r="B580" s="7" t="s">
        <v>554</v>
      </c>
      <c r="C580" s="7">
        <v>71</v>
      </c>
      <c r="D580" s="7">
        <v>68</v>
      </c>
      <c r="E580" s="7">
        <v>104</v>
      </c>
      <c r="F580" s="7">
        <v>104</v>
      </c>
      <c r="G580" s="7">
        <v>140</v>
      </c>
      <c r="H580" s="7">
        <v>56</v>
      </c>
      <c r="I580" s="12">
        <v>5.0000000000000001E-3</v>
      </c>
    </row>
    <row r="581" spans="1:9" x14ac:dyDescent="0.25">
      <c r="A581" t="s">
        <v>748</v>
      </c>
      <c r="B581" t="s">
        <v>554</v>
      </c>
      <c r="C581">
        <v>41</v>
      </c>
      <c r="D581">
        <v>37</v>
      </c>
      <c r="E581">
        <v>66</v>
      </c>
      <c r="F581">
        <v>72</v>
      </c>
      <c r="G581">
        <v>107</v>
      </c>
      <c r="H581">
        <v>67</v>
      </c>
      <c r="I581" t="s">
        <v>8944</v>
      </c>
    </row>
    <row r="582" spans="1:9" x14ac:dyDescent="0.25">
      <c r="A582" s="7" t="s">
        <v>9187</v>
      </c>
      <c r="B582" s="7" t="s">
        <v>554</v>
      </c>
      <c r="C582" s="7">
        <v>49</v>
      </c>
      <c r="D582" s="7">
        <v>45</v>
      </c>
      <c r="E582" s="7">
        <v>105</v>
      </c>
      <c r="F582" s="7">
        <v>108</v>
      </c>
      <c r="G582" s="7">
        <v>225</v>
      </c>
      <c r="H582" s="7">
        <v>71</v>
      </c>
      <c r="I582" s="7" t="s">
        <v>8944</v>
      </c>
    </row>
    <row r="583" spans="1:9" x14ac:dyDescent="0.25">
      <c r="A583" t="s">
        <v>750</v>
      </c>
      <c r="B583" t="s">
        <v>554</v>
      </c>
      <c r="C583">
        <v>58</v>
      </c>
      <c r="D583">
        <v>58</v>
      </c>
      <c r="E583">
        <v>89</v>
      </c>
      <c r="F583">
        <v>91</v>
      </c>
      <c r="G583">
        <v>106</v>
      </c>
      <c r="H583">
        <v>71</v>
      </c>
      <c r="I583" t="s">
        <v>8944</v>
      </c>
    </row>
    <row r="584" spans="1:9" x14ac:dyDescent="0.25">
      <c r="A584" s="7" t="s">
        <v>752</v>
      </c>
      <c r="B584" s="7" t="s">
        <v>554</v>
      </c>
      <c r="C584" s="7">
        <v>80</v>
      </c>
      <c r="D584" s="7">
        <v>75</v>
      </c>
      <c r="E584" s="7">
        <v>149</v>
      </c>
      <c r="F584" s="7">
        <v>153</v>
      </c>
      <c r="G584" s="7">
        <v>151</v>
      </c>
      <c r="H584" s="7">
        <v>60</v>
      </c>
      <c r="I584" s="7" t="s">
        <v>8944</v>
      </c>
    </row>
    <row r="585" spans="1:9" x14ac:dyDescent="0.25">
      <c r="A585" t="s">
        <v>753</v>
      </c>
      <c r="B585" t="s">
        <v>554</v>
      </c>
      <c r="C585">
        <v>94</v>
      </c>
      <c r="D585">
        <v>90</v>
      </c>
      <c r="E585">
        <v>162</v>
      </c>
      <c r="F585">
        <v>170</v>
      </c>
      <c r="G585">
        <v>216</v>
      </c>
      <c r="H585">
        <v>74</v>
      </c>
      <c r="I585" t="s">
        <v>8944</v>
      </c>
    </row>
    <row r="586" spans="1:9" x14ac:dyDescent="0.25">
      <c r="A586" s="7" t="s">
        <v>754</v>
      </c>
      <c r="B586" s="7" t="s">
        <v>554</v>
      </c>
      <c r="C586" s="7">
        <v>39</v>
      </c>
      <c r="D586" s="7">
        <v>34</v>
      </c>
      <c r="E586" s="7">
        <v>103</v>
      </c>
      <c r="F586" s="7">
        <v>108</v>
      </c>
      <c r="G586" s="7">
        <v>131</v>
      </c>
      <c r="H586" s="7">
        <v>70</v>
      </c>
      <c r="I586" s="7" t="s">
        <v>8944</v>
      </c>
    </row>
    <row r="587" spans="1:9" x14ac:dyDescent="0.25">
      <c r="A587" t="s">
        <v>9188</v>
      </c>
      <c r="B587" t="s">
        <v>554</v>
      </c>
      <c r="C587">
        <v>103</v>
      </c>
      <c r="D587">
        <v>93</v>
      </c>
      <c r="E587">
        <v>297</v>
      </c>
      <c r="F587">
        <v>295</v>
      </c>
      <c r="G587">
        <v>343</v>
      </c>
      <c r="H587">
        <v>53</v>
      </c>
      <c r="I587" s="13">
        <v>5.0000000000000001E-3</v>
      </c>
    </row>
    <row r="588" spans="1:9" x14ac:dyDescent="0.25">
      <c r="A588" s="7" t="s">
        <v>756</v>
      </c>
      <c r="B588" s="7" t="s">
        <v>554</v>
      </c>
      <c r="C588" s="7">
        <v>88</v>
      </c>
      <c r="D588" s="7">
        <v>83</v>
      </c>
      <c r="E588" s="7">
        <v>140</v>
      </c>
      <c r="F588" s="7">
        <v>144</v>
      </c>
      <c r="G588" s="7">
        <v>177</v>
      </c>
      <c r="H588" s="7">
        <v>81</v>
      </c>
      <c r="I588" s="7" t="s">
        <v>8944</v>
      </c>
    </row>
    <row r="589" spans="1:9" x14ac:dyDescent="0.25">
      <c r="A589" t="s">
        <v>806</v>
      </c>
      <c r="B589" t="s">
        <v>554</v>
      </c>
      <c r="C589" t="s">
        <v>8940</v>
      </c>
      <c r="D589" t="s">
        <v>8940</v>
      </c>
      <c r="E589">
        <v>18</v>
      </c>
      <c r="F589">
        <v>18</v>
      </c>
      <c r="G589" t="s">
        <v>8940</v>
      </c>
      <c r="H589">
        <v>100</v>
      </c>
      <c r="I589" t="s">
        <v>8944</v>
      </c>
    </row>
    <row r="590" spans="1:9" x14ac:dyDescent="0.25">
      <c r="A590" s="7" t="s">
        <v>807</v>
      </c>
      <c r="B590" s="7" t="s">
        <v>554</v>
      </c>
      <c r="C590" s="7">
        <v>35</v>
      </c>
      <c r="D590" s="7">
        <v>33</v>
      </c>
      <c r="E590" s="7">
        <v>42</v>
      </c>
      <c r="F590" s="7">
        <v>50</v>
      </c>
      <c r="G590" s="7">
        <v>75</v>
      </c>
      <c r="H590" s="7">
        <v>88</v>
      </c>
      <c r="I590" s="7" t="s">
        <v>8944</v>
      </c>
    </row>
    <row r="591" spans="1:9" x14ac:dyDescent="0.25">
      <c r="A591" t="s">
        <v>9189</v>
      </c>
      <c r="B591" t="s">
        <v>554</v>
      </c>
      <c r="C591">
        <v>44</v>
      </c>
      <c r="D591">
        <v>43</v>
      </c>
      <c r="E591">
        <v>114</v>
      </c>
      <c r="F591">
        <v>113</v>
      </c>
      <c r="G591">
        <v>140</v>
      </c>
      <c r="H591">
        <v>56</v>
      </c>
      <c r="I591" s="13">
        <v>5.0000000000000001E-3</v>
      </c>
    </row>
    <row r="592" spans="1:9" x14ac:dyDescent="0.25">
      <c r="A592" s="7" t="s">
        <v>9190</v>
      </c>
      <c r="B592" s="7" t="s">
        <v>554</v>
      </c>
      <c r="C592" s="7">
        <v>78</v>
      </c>
      <c r="D592" s="7">
        <v>76</v>
      </c>
      <c r="E592" s="7">
        <v>114</v>
      </c>
      <c r="F592" s="7">
        <v>117</v>
      </c>
      <c r="G592" s="7">
        <v>165</v>
      </c>
      <c r="H592" s="7">
        <v>66</v>
      </c>
      <c r="I592" s="7" t="s">
        <v>8944</v>
      </c>
    </row>
    <row r="593" spans="1:9" x14ac:dyDescent="0.25">
      <c r="A593" t="s">
        <v>9191</v>
      </c>
      <c r="B593" t="s">
        <v>554</v>
      </c>
      <c r="C593">
        <v>84</v>
      </c>
      <c r="D593">
        <v>79</v>
      </c>
      <c r="E593">
        <v>151</v>
      </c>
      <c r="F593">
        <v>150</v>
      </c>
      <c r="G593">
        <v>159</v>
      </c>
      <c r="H593">
        <v>57</v>
      </c>
      <c r="I593" s="13">
        <v>5.0000000000000001E-3</v>
      </c>
    </row>
    <row r="594" spans="1:9" x14ac:dyDescent="0.25">
      <c r="A594" s="7" t="s">
        <v>9192</v>
      </c>
      <c r="B594" s="7" t="s">
        <v>554</v>
      </c>
      <c r="C594" s="7" t="s">
        <v>8940</v>
      </c>
      <c r="D594" s="7" t="s">
        <v>8940</v>
      </c>
      <c r="E594" s="7">
        <v>37</v>
      </c>
      <c r="F594" s="7">
        <v>37</v>
      </c>
      <c r="G594" s="7" t="s">
        <v>8940</v>
      </c>
      <c r="H594" s="7">
        <v>94</v>
      </c>
      <c r="I594" s="7" t="s">
        <v>8944</v>
      </c>
    </row>
    <row r="595" spans="1:9" x14ac:dyDescent="0.25">
      <c r="A595" t="s">
        <v>812</v>
      </c>
      <c r="B595" t="s">
        <v>554</v>
      </c>
      <c r="C595">
        <v>58</v>
      </c>
      <c r="D595">
        <v>56</v>
      </c>
      <c r="E595">
        <v>97</v>
      </c>
      <c r="F595">
        <v>104</v>
      </c>
      <c r="G595">
        <v>127</v>
      </c>
      <c r="H595">
        <v>71</v>
      </c>
      <c r="I595" t="s">
        <v>8944</v>
      </c>
    </row>
    <row r="596" spans="1:9" x14ac:dyDescent="0.25">
      <c r="A596" s="7" t="s">
        <v>9193</v>
      </c>
      <c r="B596" s="7" t="s">
        <v>554</v>
      </c>
      <c r="C596" s="7">
        <v>114</v>
      </c>
      <c r="D596" s="7">
        <v>105</v>
      </c>
      <c r="E596" s="7">
        <v>177</v>
      </c>
      <c r="F596" s="7">
        <v>179</v>
      </c>
      <c r="G596" s="7">
        <v>215</v>
      </c>
      <c r="H596" s="7">
        <v>62</v>
      </c>
      <c r="I596" s="7" t="s">
        <v>8944</v>
      </c>
    </row>
    <row r="597" spans="1:9" x14ac:dyDescent="0.25">
      <c r="A597" t="s">
        <v>9194</v>
      </c>
      <c r="B597" t="s">
        <v>554</v>
      </c>
      <c r="C597">
        <v>52</v>
      </c>
      <c r="D597">
        <v>40</v>
      </c>
      <c r="E597">
        <v>115</v>
      </c>
      <c r="F597">
        <v>114</v>
      </c>
      <c r="G597">
        <v>147</v>
      </c>
      <c r="H597">
        <v>56</v>
      </c>
      <c r="I597" s="13">
        <v>5.0000000000000001E-3</v>
      </c>
    </row>
    <row r="598" spans="1:9" x14ac:dyDescent="0.25">
      <c r="A598" s="7" t="s">
        <v>815</v>
      </c>
      <c r="B598" s="7" t="s">
        <v>554</v>
      </c>
      <c r="C598" s="7">
        <v>88</v>
      </c>
      <c r="D598" s="7">
        <v>53</v>
      </c>
      <c r="E598" s="7">
        <v>120</v>
      </c>
      <c r="F598" s="7">
        <v>130</v>
      </c>
      <c r="G598" s="7">
        <v>180</v>
      </c>
      <c r="H598" s="7">
        <v>53</v>
      </c>
      <c r="I598" s="12">
        <v>5.0000000000000001E-3</v>
      </c>
    </row>
    <row r="599" spans="1:9" x14ac:dyDescent="0.25">
      <c r="A599" t="s">
        <v>1410</v>
      </c>
      <c r="B599" t="s">
        <v>554</v>
      </c>
      <c r="C599">
        <v>44</v>
      </c>
      <c r="D599">
        <v>43</v>
      </c>
      <c r="E599">
        <v>355</v>
      </c>
      <c r="F599">
        <v>378</v>
      </c>
      <c r="G599">
        <v>289</v>
      </c>
      <c r="H599">
        <v>54</v>
      </c>
      <c r="I599" s="13">
        <v>5.0000000000000001E-3</v>
      </c>
    </row>
    <row r="600" spans="1:9" x14ac:dyDescent="0.25">
      <c r="A600" s="7" t="s">
        <v>1411</v>
      </c>
      <c r="B600" s="7" t="s">
        <v>554</v>
      </c>
      <c r="C600" s="7">
        <v>134</v>
      </c>
      <c r="D600" s="7">
        <v>123</v>
      </c>
      <c r="E600" s="7">
        <v>285</v>
      </c>
      <c r="F600" s="7">
        <v>283</v>
      </c>
      <c r="G600" s="7">
        <v>278</v>
      </c>
      <c r="H600" s="7">
        <v>64</v>
      </c>
      <c r="I600" s="7" t="s">
        <v>8944</v>
      </c>
    </row>
    <row r="601" spans="1:9" x14ac:dyDescent="0.25">
      <c r="A601" t="s">
        <v>9195</v>
      </c>
      <c r="B601" t="s">
        <v>554</v>
      </c>
      <c r="C601">
        <v>109</v>
      </c>
      <c r="D601">
        <v>102</v>
      </c>
      <c r="E601">
        <v>232</v>
      </c>
      <c r="F601">
        <v>226</v>
      </c>
      <c r="G601">
        <v>407</v>
      </c>
      <c r="H601">
        <v>56</v>
      </c>
      <c r="I601" s="13">
        <v>5.0000000000000001E-3</v>
      </c>
    </row>
    <row r="602" spans="1:9" x14ac:dyDescent="0.25">
      <c r="A602" s="7" t="s">
        <v>1413</v>
      </c>
      <c r="B602" s="7" t="s">
        <v>554</v>
      </c>
      <c r="C602" s="7">
        <v>37</v>
      </c>
      <c r="D602" s="7">
        <v>33</v>
      </c>
      <c r="E602" s="7">
        <v>77</v>
      </c>
      <c r="F602" s="7">
        <v>73</v>
      </c>
      <c r="G602" s="7">
        <v>115</v>
      </c>
      <c r="H602" s="7">
        <v>44</v>
      </c>
      <c r="I602" s="12">
        <v>0.01</v>
      </c>
    </row>
    <row r="603" spans="1:9" x14ac:dyDescent="0.25">
      <c r="A603" t="s">
        <v>1414</v>
      </c>
      <c r="B603" t="s">
        <v>554</v>
      </c>
      <c r="C603">
        <v>51</v>
      </c>
      <c r="D603">
        <v>45</v>
      </c>
      <c r="E603">
        <v>137</v>
      </c>
      <c r="F603">
        <v>130</v>
      </c>
      <c r="G603">
        <v>137</v>
      </c>
      <c r="H603">
        <v>64</v>
      </c>
      <c r="I603" t="s">
        <v>8944</v>
      </c>
    </row>
    <row r="604" spans="1:9" x14ac:dyDescent="0.25">
      <c r="A604" s="7" t="s">
        <v>9196</v>
      </c>
      <c r="B604" s="7" t="s">
        <v>554</v>
      </c>
      <c r="C604" s="7">
        <v>51</v>
      </c>
      <c r="D604" s="7">
        <v>50</v>
      </c>
      <c r="E604" s="7">
        <v>90</v>
      </c>
      <c r="F604" s="7">
        <v>87</v>
      </c>
      <c r="G604" s="7">
        <v>102</v>
      </c>
      <c r="H604" s="7">
        <v>72</v>
      </c>
      <c r="I604" s="7" t="s">
        <v>8944</v>
      </c>
    </row>
    <row r="605" spans="1:9" x14ac:dyDescent="0.25">
      <c r="A605" t="s">
        <v>9197</v>
      </c>
      <c r="B605" t="s">
        <v>554</v>
      </c>
      <c r="C605">
        <v>59</v>
      </c>
      <c r="D605">
        <v>53</v>
      </c>
      <c r="E605">
        <v>140</v>
      </c>
      <c r="F605">
        <v>137</v>
      </c>
      <c r="G605">
        <v>163</v>
      </c>
      <c r="H605">
        <v>56</v>
      </c>
      <c r="I605" s="13">
        <v>5.0000000000000001E-3</v>
      </c>
    </row>
    <row r="606" spans="1:9" x14ac:dyDescent="0.25">
      <c r="A606" s="7" t="s">
        <v>9198</v>
      </c>
      <c r="B606" s="7" t="s">
        <v>554</v>
      </c>
      <c r="C606" s="7">
        <v>52</v>
      </c>
      <c r="D606" s="7">
        <v>46</v>
      </c>
      <c r="E606" s="7">
        <v>179</v>
      </c>
      <c r="F606" s="7">
        <v>178</v>
      </c>
      <c r="G606" s="7">
        <v>168</v>
      </c>
      <c r="H606" s="7">
        <v>67</v>
      </c>
      <c r="I606" s="7" t="s">
        <v>8944</v>
      </c>
    </row>
    <row r="607" spans="1:9" x14ac:dyDescent="0.25">
      <c r="A607" t="s">
        <v>9199</v>
      </c>
      <c r="B607" t="s">
        <v>554</v>
      </c>
      <c r="C607">
        <v>73</v>
      </c>
      <c r="D607">
        <v>69</v>
      </c>
      <c r="E607">
        <v>130</v>
      </c>
      <c r="F607">
        <v>126</v>
      </c>
      <c r="G607">
        <v>161</v>
      </c>
      <c r="H607">
        <v>49</v>
      </c>
      <c r="I607" s="13">
        <v>5.0000000000000001E-3</v>
      </c>
    </row>
    <row r="608" spans="1:9" x14ac:dyDescent="0.25">
      <c r="A608" s="7" t="s">
        <v>9200</v>
      </c>
      <c r="B608" s="7" t="s">
        <v>554</v>
      </c>
      <c r="C608" s="7">
        <v>50</v>
      </c>
      <c r="D608" s="7">
        <v>46</v>
      </c>
      <c r="E608" s="7">
        <v>114</v>
      </c>
      <c r="F608" s="7">
        <v>113</v>
      </c>
      <c r="G608" s="7">
        <v>137</v>
      </c>
      <c r="H608" s="7">
        <v>61</v>
      </c>
      <c r="I608" s="7" t="s">
        <v>8944</v>
      </c>
    </row>
    <row r="609" spans="1:9" x14ac:dyDescent="0.25">
      <c r="A609" t="s">
        <v>9201</v>
      </c>
      <c r="B609" t="s">
        <v>554</v>
      </c>
      <c r="C609">
        <v>55</v>
      </c>
      <c r="D609">
        <v>52</v>
      </c>
      <c r="E609">
        <v>67</v>
      </c>
      <c r="F609">
        <v>74</v>
      </c>
      <c r="G609">
        <v>85</v>
      </c>
      <c r="H609">
        <v>67</v>
      </c>
      <c r="I609" t="s">
        <v>8944</v>
      </c>
    </row>
    <row r="610" spans="1:9" x14ac:dyDescent="0.25">
      <c r="A610" s="7" t="s">
        <v>1453</v>
      </c>
      <c r="B610" s="7" t="s">
        <v>554</v>
      </c>
      <c r="C610" s="7">
        <v>73</v>
      </c>
      <c r="D610" s="7">
        <v>69</v>
      </c>
      <c r="E610" s="7">
        <v>139</v>
      </c>
      <c r="F610" s="7">
        <v>153</v>
      </c>
      <c r="G610" s="7">
        <v>168</v>
      </c>
      <c r="H610" s="7">
        <v>51</v>
      </c>
      <c r="I610" s="12">
        <v>5.0000000000000001E-3</v>
      </c>
    </row>
    <row r="611" spans="1:9" x14ac:dyDescent="0.25">
      <c r="A611" t="s">
        <v>1454</v>
      </c>
      <c r="B611" t="s">
        <v>554</v>
      </c>
      <c r="C611">
        <v>50</v>
      </c>
      <c r="D611">
        <v>47</v>
      </c>
      <c r="E611">
        <v>98</v>
      </c>
      <c r="F611">
        <v>100</v>
      </c>
      <c r="G611">
        <v>121</v>
      </c>
      <c r="H611">
        <v>34</v>
      </c>
      <c r="I611" s="13">
        <v>1.4999999999999999E-2</v>
      </c>
    </row>
    <row r="612" spans="1:9" x14ac:dyDescent="0.25">
      <c r="A612" s="7" t="s">
        <v>1455</v>
      </c>
      <c r="B612" s="7" t="s">
        <v>554</v>
      </c>
      <c r="C612" s="7">
        <v>168</v>
      </c>
      <c r="D612" s="7">
        <v>164</v>
      </c>
      <c r="E612" s="7">
        <v>198</v>
      </c>
      <c r="F612" s="7">
        <v>203</v>
      </c>
      <c r="G612" s="7">
        <v>265</v>
      </c>
      <c r="H612" s="7">
        <v>73</v>
      </c>
      <c r="I612" s="7" t="s">
        <v>8944</v>
      </c>
    </row>
    <row r="613" spans="1:9" x14ac:dyDescent="0.25">
      <c r="A613" t="s">
        <v>9202</v>
      </c>
      <c r="B613" t="s">
        <v>554</v>
      </c>
      <c r="C613">
        <v>32</v>
      </c>
      <c r="D613">
        <v>29</v>
      </c>
      <c r="E613">
        <v>90</v>
      </c>
      <c r="F613">
        <v>90</v>
      </c>
      <c r="G613">
        <v>117</v>
      </c>
      <c r="H613">
        <v>75</v>
      </c>
      <c r="I613" t="s">
        <v>8944</v>
      </c>
    </row>
    <row r="614" spans="1:9" x14ac:dyDescent="0.25">
      <c r="A614" s="7" t="s">
        <v>9203</v>
      </c>
      <c r="B614" s="7" t="s">
        <v>554</v>
      </c>
      <c r="C614" s="7">
        <v>117</v>
      </c>
      <c r="D614" s="7">
        <v>109</v>
      </c>
      <c r="E614" s="7">
        <v>370</v>
      </c>
      <c r="F614" s="7">
        <v>369</v>
      </c>
      <c r="G614" s="7">
        <v>316</v>
      </c>
      <c r="H614" s="7">
        <v>62</v>
      </c>
      <c r="I614" s="7" t="s">
        <v>8944</v>
      </c>
    </row>
    <row r="615" spans="1:9" x14ac:dyDescent="0.25">
      <c r="A615" t="s">
        <v>1475</v>
      </c>
      <c r="B615" t="s">
        <v>554</v>
      </c>
      <c r="C615">
        <v>43</v>
      </c>
      <c r="D615">
        <v>38</v>
      </c>
      <c r="E615">
        <v>65</v>
      </c>
      <c r="F615">
        <v>68</v>
      </c>
      <c r="G615">
        <v>79</v>
      </c>
      <c r="H615">
        <v>51</v>
      </c>
      <c r="I615" s="13">
        <v>5.0000000000000001E-3</v>
      </c>
    </row>
    <row r="616" spans="1:9" x14ac:dyDescent="0.25">
      <c r="A616" s="7" t="s">
        <v>1476</v>
      </c>
      <c r="B616" s="7" t="s">
        <v>554</v>
      </c>
      <c r="C616" s="7">
        <v>39</v>
      </c>
      <c r="D616" s="7">
        <v>36</v>
      </c>
      <c r="E616" s="7">
        <v>77</v>
      </c>
      <c r="F616" s="7">
        <v>91</v>
      </c>
      <c r="G616" s="7">
        <v>119</v>
      </c>
      <c r="H616" s="7">
        <v>69</v>
      </c>
      <c r="I616" s="7" t="s">
        <v>8944</v>
      </c>
    </row>
    <row r="617" spans="1:9" x14ac:dyDescent="0.25">
      <c r="A617" t="s">
        <v>1477</v>
      </c>
      <c r="B617" t="s">
        <v>554</v>
      </c>
      <c r="C617">
        <v>75</v>
      </c>
      <c r="D617">
        <v>69</v>
      </c>
      <c r="E617">
        <v>145</v>
      </c>
      <c r="F617">
        <v>156</v>
      </c>
      <c r="G617">
        <v>201</v>
      </c>
      <c r="H617">
        <v>57</v>
      </c>
      <c r="I617" s="13">
        <v>5.0000000000000001E-3</v>
      </c>
    </row>
    <row r="618" spans="1:9" x14ac:dyDescent="0.25">
      <c r="A618" s="7" t="s">
        <v>9204</v>
      </c>
      <c r="B618" s="7" t="s">
        <v>554</v>
      </c>
      <c r="C618" s="7">
        <v>71</v>
      </c>
      <c r="D618" s="7">
        <v>67</v>
      </c>
      <c r="E618" s="7">
        <v>126</v>
      </c>
      <c r="F618" s="7">
        <v>124</v>
      </c>
      <c r="G618" s="7">
        <v>194</v>
      </c>
      <c r="H618" s="7">
        <v>69</v>
      </c>
      <c r="I618" s="7" t="s">
        <v>8944</v>
      </c>
    </row>
    <row r="619" spans="1:9" x14ac:dyDescent="0.25">
      <c r="A619" t="s">
        <v>9205</v>
      </c>
      <c r="B619" t="s">
        <v>554</v>
      </c>
      <c r="C619">
        <v>35</v>
      </c>
      <c r="D619">
        <v>35</v>
      </c>
      <c r="E619">
        <v>69</v>
      </c>
      <c r="F619">
        <v>71</v>
      </c>
      <c r="G619">
        <v>82</v>
      </c>
      <c r="H619">
        <v>74</v>
      </c>
      <c r="I619" t="s">
        <v>8944</v>
      </c>
    </row>
    <row r="620" spans="1:9" x14ac:dyDescent="0.25">
      <c r="A620" s="7" t="s">
        <v>9206</v>
      </c>
      <c r="B620" s="7" t="s">
        <v>554</v>
      </c>
      <c r="C620" s="7">
        <v>70</v>
      </c>
      <c r="D620" s="7">
        <v>62</v>
      </c>
      <c r="E620" s="7">
        <v>151</v>
      </c>
      <c r="F620" s="7">
        <v>152</v>
      </c>
      <c r="G620" s="7">
        <v>190</v>
      </c>
      <c r="H620" s="7">
        <v>64</v>
      </c>
      <c r="I620" s="7" t="s">
        <v>8944</v>
      </c>
    </row>
    <row r="621" spans="1:9" x14ac:dyDescent="0.25">
      <c r="A621" t="s">
        <v>9207</v>
      </c>
      <c r="B621" t="s">
        <v>554</v>
      </c>
      <c r="C621">
        <v>96</v>
      </c>
      <c r="D621">
        <v>86</v>
      </c>
      <c r="E621">
        <v>248</v>
      </c>
      <c r="F621">
        <v>252</v>
      </c>
      <c r="G621">
        <v>195</v>
      </c>
      <c r="H621">
        <v>79</v>
      </c>
      <c r="I621" t="s">
        <v>8944</v>
      </c>
    </row>
    <row r="622" spans="1:9" x14ac:dyDescent="0.25">
      <c r="A622" s="7" t="s">
        <v>9208</v>
      </c>
      <c r="B622" s="7" t="s">
        <v>554</v>
      </c>
      <c r="C622" s="7">
        <v>67</v>
      </c>
      <c r="D622" s="7">
        <v>63</v>
      </c>
      <c r="E622" s="7">
        <v>136</v>
      </c>
      <c r="F622" s="7">
        <v>138</v>
      </c>
      <c r="G622" s="7">
        <v>166</v>
      </c>
      <c r="H622" s="7">
        <v>67</v>
      </c>
      <c r="I622" s="7" t="s">
        <v>8944</v>
      </c>
    </row>
    <row r="623" spans="1:9" x14ac:dyDescent="0.25">
      <c r="A623" t="s">
        <v>9209</v>
      </c>
      <c r="B623" t="s">
        <v>554</v>
      </c>
      <c r="C623">
        <v>75</v>
      </c>
      <c r="D623">
        <v>70</v>
      </c>
      <c r="E623">
        <v>198</v>
      </c>
      <c r="F623">
        <v>195</v>
      </c>
      <c r="G623">
        <v>313</v>
      </c>
      <c r="H623">
        <v>55</v>
      </c>
      <c r="I623" s="13">
        <v>5.0000000000000001E-3</v>
      </c>
    </row>
    <row r="624" spans="1:9" x14ac:dyDescent="0.25">
      <c r="A624" s="7" t="s">
        <v>9210</v>
      </c>
      <c r="B624" s="7" t="s">
        <v>554</v>
      </c>
      <c r="C624" s="7">
        <v>52</v>
      </c>
      <c r="D624" s="7">
        <v>48</v>
      </c>
      <c r="E624" s="7">
        <v>73</v>
      </c>
      <c r="F624" s="7">
        <v>78</v>
      </c>
      <c r="G624" s="7">
        <v>98</v>
      </c>
      <c r="H624" s="7">
        <v>79</v>
      </c>
      <c r="I624" s="7" t="s">
        <v>8944</v>
      </c>
    </row>
    <row r="625" spans="1:9" x14ac:dyDescent="0.25">
      <c r="A625" t="s">
        <v>795</v>
      </c>
      <c r="B625" t="s">
        <v>554</v>
      </c>
      <c r="C625">
        <v>20</v>
      </c>
      <c r="D625">
        <v>20</v>
      </c>
      <c r="E625">
        <v>40</v>
      </c>
      <c r="F625">
        <v>39</v>
      </c>
      <c r="G625">
        <v>48</v>
      </c>
      <c r="H625">
        <v>53</v>
      </c>
      <c r="I625" s="13">
        <v>5.0000000000000001E-3</v>
      </c>
    </row>
    <row r="626" spans="1:9" x14ac:dyDescent="0.25">
      <c r="A626" s="7" t="s">
        <v>9211</v>
      </c>
      <c r="B626" s="7" t="s">
        <v>554</v>
      </c>
      <c r="C626" s="7">
        <v>79</v>
      </c>
      <c r="D626" s="7">
        <v>69</v>
      </c>
      <c r="E626" s="7">
        <v>212</v>
      </c>
      <c r="F626" s="7">
        <v>212</v>
      </c>
      <c r="G626" s="7">
        <v>251</v>
      </c>
      <c r="H626" s="7">
        <v>66</v>
      </c>
      <c r="I626" s="7" t="s">
        <v>8944</v>
      </c>
    </row>
    <row r="627" spans="1:9" x14ac:dyDescent="0.25">
      <c r="A627" t="s">
        <v>9212</v>
      </c>
      <c r="B627" t="s">
        <v>554</v>
      </c>
      <c r="C627">
        <v>52</v>
      </c>
      <c r="D627">
        <v>51</v>
      </c>
      <c r="E627">
        <v>114</v>
      </c>
      <c r="F627">
        <v>117</v>
      </c>
      <c r="G627">
        <v>152</v>
      </c>
      <c r="H627">
        <v>85</v>
      </c>
      <c r="I627" t="s">
        <v>8944</v>
      </c>
    </row>
    <row r="628" spans="1:9" x14ac:dyDescent="0.25">
      <c r="A628" s="7" t="s">
        <v>799</v>
      </c>
      <c r="B628" s="7" t="s">
        <v>554</v>
      </c>
      <c r="C628" s="7">
        <v>91</v>
      </c>
      <c r="D628" s="7">
        <v>85</v>
      </c>
      <c r="E628" s="7">
        <v>157</v>
      </c>
      <c r="F628" s="7">
        <v>173</v>
      </c>
      <c r="G628" s="7">
        <v>178</v>
      </c>
      <c r="H628" s="7">
        <v>47</v>
      </c>
      <c r="I628" s="12">
        <v>0.01</v>
      </c>
    </row>
    <row r="629" spans="1:9" x14ac:dyDescent="0.25">
      <c r="A629" t="s">
        <v>9213</v>
      </c>
      <c r="B629" t="s">
        <v>554</v>
      </c>
      <c r="C629">
        <v>45</v>
      </c>
      <c r="D629">
        <v>40</v>
      </c>
      <c r="E629">
        <v>96</v>
      </c>
      <c r="F629">
        <v>94</v>
      </c>
      <c r="G629">
        <v>103</v>
      </c>
      <c r="H629">
        <v>66</v>
      </c>
      <c r="I629" t="s">
        <v>8944</v>
      </c>
    </row>
    <row r="630" spans="1:9" x14ac:dyDescent="0.25">
      <c r="A630" s="7" t="s">
        <v>9214</v>
      </c>
      <c r="B630" s="7" t="s">
        <v>554</v>
      </c>
      <c r="C630" s="7">
        <v>43</v>
      </c>
      <c r="D630" s="7">
        <v>41</v>
      </c>
      <c r="E630" s="7">
        <v>51</v>
      </c>
      <c r="F630" s="7">
        <v>54</v>
      </c>
      <c r="G630" s="7">
        <v>112</v>
      </c>
      <c r="H630" s="7">
        <v>63</v>
      </c>
      <c r="I630" s="7" t="s">
        <v>8944</v>
      </c>
    </row>
    <row r="631" spans="1:9" x14ac:dyDescent="0.25">
      <c r="A631" t="s">
        <v>1366</v>
      </c>
      <c r="B631" t="s">
        <v>554</v>
      </c>
      <c r="C631">
        <v>22</v>
      </c>
      <c r="D631">
        <v>21</v>
      </c>
      <c r="E631">
        <v>28</v>
      </c>
      <c r="F631">
        <v>28</v>
      </c>
      <c r="G631">
        <v>44</v>
      </c>
      <c r="H631">
        <v>91</v>
      </c>
      <c r="I631" t="s">
        <v>8944</v>
      </c>
    </row>
    <row r="632" spans="1:9" x14ac:dyDescent="0.25">
      <c r="A632" s="7" t="s">
        <v>1367</v>
      </c>
      <c r="B632" s="7" t="s">
        <v>554</v>
      </c>
      <c r="C632" s="7">
        <v>44</v>
      </c>
      <c r="D632" s="7">
        <v>40</v>
      </c>
      <c r="E632" s="7">
        <v>130</v>
      </c>
      <c r="F632" s="7">
        <v>136</v>
      </c>
      <c r="G632" s="7">
        <v>138</v>
      </c>
      <c r="H632" s="7">
        <v>48</v>
      </c>
      <c r="I632" s="12">
        <v>0.01</v>
      </c>
    </row>
    <row r="633" spans="1:9" x14ac:dyDescent="0.25">
      <c r="A633" t="s">
        <v>9215</v>
      </c>
      <c r="B633" t="s">
        <v>554</v>
      </c>
      <c r="C633">
        <v>36</v>
      </c>
      <c r="D633">
        <v>31</v>
      </c>
      <c r="E633">
        <v>107</v>
      </c>
      <c r="F633">
        <v>104</v>
      </c>
      <c r="G633">
        <v>114</v>
      </c>
      <c r="H633">
        <v>81</v>
      </c>
      <c r="I633" t="s">
        <v>8944</v>
      </c>
    </row>
    <row r="634" spans="1:9" x14ac:dyDescent="0.25">
      <c r="A634" s="7" t="s">
        <v>1389</v>
      </c>
      <c r="B634" s="7" t="s">
        <v>554</v>
      </c>
      <c r="C634" s="7">
        <v>47</v>
      </c>
      <c r="D634" s="7">
        <v>45</v>
      </c>
      <c r="E634" s="7">
        <v>144</v>
      </c>
      <c r="F634" s="7">
        <v>147</v>
      </c>
      <c r="G634" s="7">
        <v>164</v>
      </c>
      <c r="H634" s="7">
        <v>70</v>
      </c>
      <c r="I634" s="7" t="s">
        <v>8944</v>
      </c>
    </row>
    <row r="635" spans="1:9" x14ac:dyDescent="0.25">
      <c r="A635" t="s">
        <v>1390</v>
      </c>
      <c r="B635" t="s">
        <v>554</v>
      </c>
      <c r="C635">
        <v>57</v>
      </c>
      <c r="D635">
        <v>52</v>
      </c>
      <c r="E635">
        <v>107</v>
      </c>
      <c r="F635">
        <v>108</v>
      </c>
      <c r="G635">
        <v>122</v>
      </c>
      <c r="H635">
        <v>49</v>
      </c>
      <c r="I635" s="13">
        <v>5.0000000000000001E-3</v>
      </c>
    </row>
    <row r="636" spans="1:9" x14ac:dyDescent="0.25">
      <c r="A636" s="7" t="s">
        <v>1391</v>
      </c>
      <c r="B636" s="7" t="s">
        <v>554</v>
      </c>
      <c r="C636" s="7">
        <v>69</v>
      </c>
      <c r="D636" s="7">
        <v>65</v>
      </c>
      <c r="E636" s="7">
        <v>163</v>
      </c>
      <c r="F636" s="7">
        <v>166</v>
      </c>
      <c r="G636" s="7">
        <v>201</v>
      </c>
      <c r="H636" s="7">
        <v>77</v>
      </c>
      <c r="I636" s="7" t="s">
        <v>8944</v>
      </c>
    </row>
    <row r="637" spans="1:9" x14ac:dyDescent="0.25">
      <c r="A637" t="s">
        <v>1392</v>
      </c>
      <c r="B637" t="s">
        <v>554</v>
      </c>
      <c r="C637">
        <v>89</v>
      </c>
      <c r="D637">
        <v>85</v>
      </c>
      <c r="E637">
        <v>125</v>
      </c>
      <c r="F637">
        <v>133</v>
      </c>
      <c r="G637">
        <v>160</v>
      </c>
      <c r="H637">
        <v>89</v>
      </c>
      <c r="I637" t="s">
        <v>8944</v>
      </c>
    </row>
    <row r="638" spans="1:9" x14ac:dyDescent="0.25">
      <c r="A638" s="7" t="s">
        <v>9216</v>
      </c>
      <c r="B638" s="7" t="s">
        <v>554</v>
      </c>
      <c r="C638" s="7">
        <v>51</v>
      </c>
      <c r="D638" s="7">
        <v>46</v>
      </c>
      <c r="E638" s="7">
        <v>155</v>
      </c>
      <c r="F638" s="7">
        <v>163</v>
      </c>
      <c r="G638" s="7">
        <v>214</v>
      </c>
      <c r="H638" s="7">
        <v>80</v>
      </c>
      <c r="I638" s="7" t="s">
        <v>8944</v>
      </c>
    </row>
    <row r="639" spans="1:9" x14ac:dyDescent="0.25">
      <c r="A639" t="s">
        <v>1253</v>
      </c>
      <c r="B639" t="s">
        <v>554</v>
      </c>
      <c r="C639">
        <v>55</v>
      </c>
      <c r="D639">
        <v>48</v>
      </c>
      <c r="E639">
        <v>100</v>
      </c>
      <c r="F639">
        <v>112</v>
      </c>
      <c r="G639">
        <v>135</v>
      </c>
      <c r="H639">
        <v>56</v>
      </c>
      <c r="I639" s="13">
        <v>5.0000000000000001E-3</v>
      </c>
    </row>
    <row r="640" spans="1:9" x14ac:dyDescent="0.25">
      <c r="A640" s="7" t="s">
        <v>1254</v>
      </c>
      <c r="B640" s="7" t="s">
        <v>554</v>
      </c>
      <c r="C640" s="7">
        <v>60</v>
      </c>
      <c r="D640" s="7" t="s">
        <v>8940</v>
      </c>
      <c r="E640" s="7">
        <v>151</v>
      </c>
      <c r="F640" s="7">
        <v>154</v>
      </c>
      <c r="G640" s="7">
        <v>159</v>
      </c>
      <c r="H640" s="7">
        <v>51</v>
      </c>
      <c r="I640" s="12">
        <v>5.0000000000000001E-3</v>
      </c>
    </row>
    <row r="641" spans="1:9" x14ac:dyDescent="0.25">
      <c r="A641" t="s">
        <v>9217</v>
      </c>
      <c r="B641" t="s">
        <v>554</v>
      </c>
      <c r="C641" t="s">
        <v>8940</v>
      </c>
      <c r="D641" t="s">
        <v>8940</v>
      </c>
      <c r="E641">
        <v>30</v>
      </c>
      <c r="F641">
        <v>39</v>
      </c>
      <c r="G641" t="s">
        <v>8940</v>
      </c>
      <c r="H641">
        <v>36</v>
      </c>
      <c r="I641" s="13">
        <v>1.4999999999999999E-2</v>
      </c>
    </row>
    <row r="642" spans="1:9" x14ac:dyDescent="0.25">
      <c r="A642" s="7" t="s">
        <v>1274</v>
      </c>
      <c r="B642" s="7" t="s">
        <v>554</v>
      </c>
      <c r="C642" s="7">
        <v>59</v>
      </c>
      <c r="D642" s="7">
        <v>55</v>
      </c>
      <c r="E642" s="7">
        <v>83</v>
      </c>
      <c r="F642" s="7">
        <v>86</v>
      </c>
      <c r="G642" s="7">
        <v>99</v>
      </c>
      <c r="H642" s="7">
        <v>76</v>
      </c>
      <c r="I642" s="7" t="s">
        <v>8944</v>
      </c>
    </row>
    <row r="643" spans="1:9" x14ac:dyDescent="0.25">
      <c r="A643" t="s">
        <v>9218</v>
      </c>
      <c r="B643" t="s">
        <v>554</v>
      </c>
      <c r="C643">
        <v>67</v>
      </c>
      <c r="D643">
        <v>65</v>
      </c>
      <c r="E643">
        <v>163</v>
      </c>
      <c r="F643">
        <v>160</v>
      </c>
      <c r="G643">
        <v>175</v>
      </c>
      <c r="H643">
        <v>54</v>
      </c>
      <c r="I643" s="13">
        <v>5.0000000000000001E-3</v>
      </c>
    </row>
    <row r="644" spans="1:9" x14ac:dyDescent="0.25">
      <c r="A644" s="7" t="s">
        <v>1277</v>
      </c>
      <c r="B644" s="7" t="s">
        <v>554</v>
      </c>
      <c r="C644" s="7">
        <v>126</v>
      </c>
      <c r="D644" s="7">
        <v>121</v>
      </c>
      <c r="E644" s="7">
        <v>224</v>
      </c>
      <c r="F644" s="7">
        <v>235</v>
      </c>
      <c r="G644" s="7">
        <v>274</v>
      </c>
      <c r="H644" s="7">
        <v>58</v>
      </c>
      <c r="I644" s="12">
        <v>5.0000000000000001E-3</v>
      </c>
    </row>
    <row r="645" spans="1:9" x14ac:dyDescent="0.25">
      <c r="A645" t="s">
        <v>9219</v>
      </c>
      <c r="B645" t="s">
        <v>554</v>
      </c>
      <c r="C645">
        <v>81</v>
      </c>
      <c r="D645">
        <v>76</v>
      </c>
      <c r="E645">
        <v>168</v>
      </c>
      <c r="F645">
        <v>162</v>
      </c>
      <c r="G645">
        <v>195</v>
      </c>
      <c r="H645">
        <v>53</v>
      </c>
      <c r="I645" s="13">
        <v>5.0000000000000001E-3</v>
      </c>
    </row>
    <row r="646" spans="1:9" x14ac:dyDescent="0.25">
      <c r="A646" s="7" t="s">
        <v>1299</v>
      </c>
      <c r="B646" s="7" t="s">
        <v>554</v>
      </c>
      <c r="C646" s="7">
        <v>26</v>
      </c>
      <c r="D646" s="7">
        <v>26</v>
      </c>
      <c r="E646" s="7">
        <v>45</v>
      </c>
      <c r="F646" s="7">
        <v>44</v>
      </c>
      <c r="G646" s="7">
        <v>60</v>
      </c>
      <c r="H646" s="7">
        <v>80</v>
      </c>
      <c r="I646" s="7" t="s">
        <v>8944</v>
      </c>
    </row>
    <row r="647" spans="1:9" x14ac:dyDescent="0.25">
      <c r="A647" t="s">
        <v>1300</v>
      </c>
      <c r="B647" t="s">
        <v>554</v>
      </c>
      <c r="C647">
        <v>124</v>
      </c>
      <c r="D647">
        <v>116</v>
      </c>
      <c r="E647">
        <v>153</v>
      </c>
      <c r="F647">
        <v>155</v>
      </c>
      <c r="G647">
        <v>182</v>
      </c>
      <c r="H647">
        <v>86</v>
      </c>
      <c r="I647" t="s">
        <v>8944</v>
      </c>
    </row>
    <row r="648" spans="1:9" x14ac:dyDescent="0.25">
      <c r="A648" s="7" t="s">
        <v>1301</v>
      </c>
      <c r="B648" s="7" t="s">
        <v>554</v>
      </c>
      <c r="C648" s="7">
        <v>72</v>
      </c>
      <c r="D648" s="7">
        <v>71</v>
      </c>
      <c r="E648" s="7">
        <v>91</v>
      </c>
      <c r="F648" s="7">
        <v>95</v>
      </c>
      <c r="G648" s="7">
        <v>111</v>
      </c>
      <c r="H648" s="7">
        <v>72</v>
      </c>
      <c r="I648" s="7" t="s">
        <v>8944</v>
      </c>
    </row>
    <row r="649" spans="1:9" x14ac:dyDescent="0.25">
      <c r="A649" t="s">
        <v>1302</v>
      </c>
      <c r="B649" t="s">
        <v>554</v>
      </c>
      <c r="C649">
        <v>60</v>
      </c>
      <c r="D649">
        <v>64</v>
      </c>
      <c r="E649">
        <v>87</v>
      </c>
      <c r="F649">
        <v>88</v>
      </c>
      <c r="G649">
        <v>215</v>
      </c>
      <c r="H649">
        <v>59</v>
      </c>
      <c r="I649" t="s">
        <v>8944</v>
      </c>
    </row>
    <row r="650" spans="1:9" x14ac:dyDescent="0.25">
      <c r="A650" s="7" t="s">
        <v>1303</v>
      </c>
      <c r="B650" s="7" t="s">
        <v>554</v>
      </c>
      <c r="C650" s="7">
        <v>45</v>
      </c>
      <c r="D650" s="7">
        <v>41</v>
      </c>
      <c r="E650" s="7">
        <v>154</v>
      </c>
      <c r="F650" s="7">
        <v>172</v>
      </c>
      <c r="G650" s="7">
        <v>153</v>
      </c>
      <c r="H650" s="7">
        <v>53</v>
      </c>
      <c r="I650" s="12">
        <v>5.0000000000000001E-3</v>
      </c>
    </row>
    <row r="651" spans="1:9" x14ac:dyDescent="0.25">
      <c r="A651" t="s">
        <v>1320</v>
      </c>
      <c r="B651" t="s">
        <v>554</v>
      </c>
      <c r="C651">
        <v>56</v>
      </c>
      <c r="D651">
        <v>58</v>
      </c>
      <c r="E651">
        <v>242</v>
      </c>
      <c r="F651">
        <v>244</v>
      </c>
      <c r="G651">
        <v>274</v>
      </c>
      <c r="H651">
        <v>74</v>
      </c>
      <c r="I651" t="s">
        <v>8944</v>
      </c>
    </row>
    <row r="652" spans="1:9" x14ac:dyDescent="0.25">
      <c r="A652" s="7" t="s">
        <v>1321</v>
      </c>
      <c r="B652" s="7" t="s">
        <v>554</v>
      </c>
      <c r="C652" s="7">
        <v>32</v>
      </c>
      <c r="D652" s="7">
        <v>30</v>
      </c>
      <c r="E652" s="7">
        <v>37</v>
      </c>
      <c r="F652" s="7">
        <v>39</v>
      </c>
      <c r="G652" s="7">
        <v>45</v>
      </c>
      <c r="H652" s="7">
        <v>75</v>
      </c>
      <c r="I652" s="7" t="s">
        <v>8944</v>
      </c>
    </row>
    <row r="653" spans="1:9" x14ac:dyDescent="0.25">
      <c r="A653" t="s">
        <v>1323</v>
      </c>
      <c r="B653" t="s">
        <v>554</v>
      </c>
      <c r="C653">
        <v>108</v>
      </c>
      <c r="D653">
        <v>98</v>
      </c>
      <c r="E653">
        <v>189</v>
      </c>
      <c r="F653">
        <v>197</v>
      </c>
      <c r="G653">
        <v>178</v>
      </c>
      <c r="H653">
        <v>57</v>
      </c>
      <c r="I653" s="13">
        <v>5.0000000000000001E-3</v>
      </c>
    </row>
    <row r="654" spans="1:9" x14ac:dyDescent="0.25">
      <c r="A654" s="7" t="s">
        <v>1324</v>
      </c>
      <c r="B654" s="7" t="s">
        <v>554</v>
      </c>
      <c r="C654" s="7">
        <v>102</v>
      </c>
      <c r="D654" s="7">
        <v>97</v>
      </c>
      <c r="E654" s="7">
        <v>143</v>
      </c>
      <c r="F654" s="7">
        <v>148</v>
      </c>
      <c r="G654" s="7">
        <v>173</v>
      </c>
      <c r="H654" s="7">
        <v>63</v>
      </c>
      <c r="I654" s="7" t="s">
        <v>8944</v>
      </c>
    </row>
    <row r="655" spans="1:9" x14ac:dyDescent="0.25">
      <c r="A655" t="s">
        <v>9220</v>
      </c>
      <c r="B655" t="s">
        <v>554</v>
      </c>
      <c r="C655">
        <v>54</v>
      </c>
      <c r="D655">
        <v>54</v>
      </c>
      <c r="E655">
        <v>95</v>
      </c>
      <c r="F655">
        <v>92</v>
      </c>
      <c r="G655">
        <v>110</v>
      </c>
      <c r="H655">
        <v>65</v>
      </c>
      <c r="I655" t="s">
        <v>8944</v>
      </c>
    </row>
    <row r="656" spans="1:9" x14ac:dyDescent="0.25">
      <c r="A656" s="7" t="s">
        <v>1500</v>
      </c>
      <c r="B656" s="7" t="s">
        <v>554</v>
      </c>
      <c r="C656" s="7">
        <v>84</v>
      </c>
      <c r="D656" s="7">
        <v>81</v>
      </c>
      <c r="E656" s="7">
        <v>125</v>
      </c>
      <c r="F656" s="7">
        <v>123</v>
      </c>
      <c r="G656" s="7">
        <v>145</v>
      </c>
      <c r="H656" s="7">
        <v>50</v>
      </c>
      <c r="I656" s="12">
        <v>5.0000000000000001E-3</v>
      </c>
    </row>
    <row r="657" spans="1:9" x14ac:dyDescent="0.25">
      <c r="A657" t="s">
        <v>9221</v>
      </c>
      <c r="B657" t="s">
        <v>554</v>
      </c>
      <c r="C657">
        <v>68</v>
      </c>
      <c r="D657">
        <v>63</v>
      </c>
      <c r="E657">
        <v>134</v>
      </c>
      <c r="F657">
        <v>126</v>
      </c>
      <c r="G657">
        <v>172</v>
      </c>
      <c r="H657">
        <v>48</v>
      </c>
      <c r="I657" s="13">
        <v>0.01</v>
      </c>
    </row>
    <row r="658" spans="1:9" x14ac:dyDescent="0.25">
      <c r="A658" s="7" t="s">
        <v>1502</v>
      </c>
      <c r="B658" s="7" t="s">
        <v>554</v>
      </c>
      <c r="C658" s="7">
        <v>92</v>
      </c>
      <c r="D658" s="7">
        <v>88</v>
      </c>
      <c r="E658" s="7">
        <v>228</v>
      </c>
      <c r="F658" s="7">
        <v>228</v>
      </c>
      <c r="G658" s="7">
        <v>231</v>
      </c>
      <c r="H658" s="7">
        <v>66</v>
      </c>
      <c r="I658" s="7" t="s">
        <v>8944</v>
      </c>
    </row>
    <row r="659" spans="1:9" x14ac:dyDescent="0.25">
      <c r="A659" t="s">
        <v>1521</v>
      </c>
      <c r="B659" t="s">
        <v>554</v>
      </c>
      <c r="C659">
        <v>39</v>
      </c>
      <c r="D659">
        <v>36</v>
      </c>
      <c r="E659">
        <v>60</v>
      </c>
      <c r="F659">
        <v>73</v>
      </c>
      <c r="G659">
        <v>88</v>
      </c>
      <c r="H659">
        <v>69</v>
      </c>
      <c r="I659" t="s">
        <v>8944</v>
      </c>
    </row>
    <row r="660" spans="1:9" x14ac:dyDescent="0.25">
      <c r="A660" s="7" t="s">
        <v>9222</v>
      </c>
      <c r="B660" s="7" t="s">
        <v>554</v>
      </c>
      <c r="C660" s="7">
        <v>112</v>
      </c>
      <c r="D660" s="7">
        <v>99</v>
      </c>
      <c r="E660" s="7">
        <v>243</v>
      </c>
      <c r="F660" s="7">
        <v>240</v>
      </c>
      <c r="G660" s="7">
        <v>306</v>
      </c>
      <c r="H660" s="7">
        <v>61</v>
      </c>
      <c r="I660" s="7" t="s">
        <v>8944</v>
      </c>
    </row>
    <row r="661" spans="1:9" x14ac:dyDescent="0.25">
      <c r="A661" t="s">
        <v>9223</v>
      </c>
      <c r="B661" t="s">
        <v>554</v>
      </c>
      <c r="C661">
        <v>39</v>
      </c>
      <c r="D661">
        <v>39</v>
      </c>
      <c r="E661">
        <v>136</v>
      </c>
      <c r="F661">
        <v>135</v>
      </c>
      <c r="G661">
        <v>164</v>
      </c>
      <c r="H661">
        <v>57</v>
      </c>
      <c r="I661" s="13">
        <v>5.0000000000000001E-3</v>
      </c>
    </row>
    <row r="662" spans="1:9" x14ac:dyDescent="0.25">
      <c r="A662" s="7" t="s">
        <v>9224</v>
      </c>
      <c r="B662" s="7" t="s">
        <v>554</v>
      </c>
      <c r="C662" s="7">
        <v>56</v>
      </c>
      <c r="D662" s="7">
        <v>52</v>
      </c>
      <c r="E662" s="7">
        <v>115</v>
      </c>
      <c r="F662" s="7">
        <v>110</v>
      </c>
      <c r="G662" s="7">
        <v>190</v>
      </c>
      <c r="H662" s="7">
        <v>39</v>
      </c>
      <c r="I662" s="12">
        <v>0.01</v>
      </c>
    </row>
    <row r="663" spans="1:9" x14ac:dyDescent="0.25">
      <c r="A663" t="s">
        <v>1591</v>
      </c>
      <c r="B663" t="s">
        <v>554</v>
      </c>
      <c r="C663">
        <v>32</v>
      </c>
      <c r="D663">
        <v>28</v>
      </c>
      <c r="E663">
        <v>127</v>
      </c>
      <c r="F663">
        <v>137</v>
      </c>
      <c r="G663">
        <v>166</v>
      </c>
      <c r="H663">
        <v>57</v>
      </c>
      <c r="I663" s="13">
        <v>5.0000000000000001E-3</v>
      </c>
    </row>
    <row r="664" spans="1:9" x14ac:dyDescent="0.25">
      <c r="A664" s="7" t="s">
        <v>1250</v>
      </c>
      <c r="B664" s="7" t="s">
        <v>554</v>
      </c>
      <c r="C664" s="7">
        <v>40</v>
      </c>
      <c r="D664" s="7">
        <v>39</v>
      </c>
      <c r="E664" s="7">
        <v>183</v>
      </c>
      <c r="F664" s="7">
        <v>200</v>
      </c>
      <c r="G664" s="7">
        <v>270</v>
      </c>
      <c r="H664" s="7">
        <v>64</v>
      </c>
      <c r="I664" s="7" t="s">
        <v>8944</v>
      </c>
    </row>
    <row r="665" spans="1:9" x14ac:dyDescent="0.25">
      <c r="A665" t="s">
        <v>9225</v>
      </c>
      <c r="B665" t="s">
        <v>554</v>
      </c>
      <c r="C665">
        <v>57</v>
      </c>
      <c r="D665">
        <v>54</v>
      </c>
      <c r="E665">
        <v>123</v>
      </c>
      <c r="F665">
        <v>124</v>
      </c>
      <c r="G665">
        <v>146</v>
      </c>
      <c r="H665">
        <v>55</v>
      </c>
      <c r="I665" s="13">
        <v>5.0000000000000001E-3</v>
      </c>
    </row>
    <row r="666" spans="1:9" x14ac:dyDescent="0.25">
      <c r="A666" s="7" t="s">
        <v>9226</v>
      </c>
      <c r="B666" s="7" t="s">
        <v>554</v>
      </c>
      <c r="C666" s="7">
        <v>91</v>
      </c>
      <c r="D666" s="7">
        <v>83</v>
      </c>
      <c r="E666" s="7">
        <v>129</v>
      </c>
      <c r="F666" s="7">
        <v>129</v>
      </c>
      <c r="G666" s="7">
        <v>165</v>
      </c>
      <c r="H666" s="7">
        <v>56</v>
      </c>
      <c r="I666" s="12">
        <v>5.0000000000000001E-3</v>
      </c>
    </row>
    <row r="667" spans="1:9" x14ac:dyDescent="0.25">
      <c r="A667" t="s">
        <v>1523</v>
      </c>
      <c r="B667" t="s">
        <v>554</v>
      </c>
      <c r="C667">
        <v>40</v>
      </c>
      <c r="D667">
        <v>40</v>
      </c>
      <c r="E667">
        <v>65</v>
      </c>
      <c r="F667">
        <v>65</v>
      </c>
      <c r="G667">
        <v>76</v>
      </c>
      <c r="H667">
        <v>66</v>
      </c>
      <c r="I667" t="s">
        <v>8944</v>
      </c>
    </row>
    <row r="668" spans="1:9" x14ac:dyDescent="0.25">
      <c r="A668" s="7" t="s">
        <v>1524</v>
      </c>
      <c r="B668" s="7" t="s">
        <v>554</v>
      </c>
      <c r="C668" s="7">
        <v>55</v>
      </c>
      <c r="D668" s="7">
        <v>53</v>
      </c>
      <c r="E668" s="7">
        <v>173</v>
      </c>
      <c r="F668" s="7">
        <v>171</v>
      </c>
      <c r="G668" s="7">
        <v>203</v>
      </c>
      <c r="H668" s="7">
        <v>50</v>
      </c>
      <c r="I668" s="12">
        <v>5.0000000000000001E-3</v>
      </c>
    </row>
    <row r="669" spans="1:9" x14ac:dyDescent="0.25">
      <c r="A669" t="s">
        <v>1525</v>
      </c>
      <c r="B669" t="s">
        <v>554</v>
      </c>
      <c r="C669">
        <v>21</v>
      </c>
      <c r="D669">
        <v>18</v>
      </c>
      <c r="E669">
        <v>145</v>
      </c>
      <c r="F669">
        <v>169</v>
      </c>
      <c r="G669">
        <v>199</v>
      </c>
      <c r="H669">
        <v>57</v>
      </c>
      <c r="I669" s="13">
        <v>5.0000000000000001E-3</v>
      </c>
    </row>
    <row r="670" spans="1:9" x14ac:dyDescent="0.25">
      <c r="A670" s="7" t="s">
        <v>9227</v>
      </c>
      <c r="B670" s="7" t="s">
        <v>554</v>
      </c>
      <c r="C670" s="7">
        <v>43</v>
      </c>
      <c r="D670" s="7">
        <v>34</v>
      </c>
      <c r="E670" s="7">
        <v>156</v>
      </c>
      <c r="F670" s="7">
        <v>154</v>
      </c>
      <c r="G670" s="7">
        <v>180</v>
      </c>
      <c r="H670" s="7">
        <v>64</v>
      </c>
      <c r="I670" s="7" t="s">
        <v>8944</v>
      </c>
    </row>
    <row r="671" spans="1:9" x14ac:dyDescent="0.25">
      <c r="A671" t="s">
        <v>9228</v>
      </c>
      <c r="B671" t="s">
        <v>554</v>
      </c>
      <c r="C671">
        <v>84</v>
      </c>
      <c r="D671">
        <v>74</v>
      </c>
      <c r="E671">
        <v>224</v>
      </c>
      <c r="F671">
        <v>216</v>
      </c>
      <c r="G671">
        <v>255</v>
      </c>
      <c r="H671">
        <v>68</v>
      </c>
      <c r="I671" t="s">
        <v>8944</v>
      </c>
    </row>
    <row r="672" spans="1:9" x14ac:dyDescent="0.25">
      <c r="A672" s="7" t="s">
        <v>9229</v>
      </c>
      <c r="B672" s="7" t="s">
        <v>554</v>
      </c>
      <c r="C672" s="7">
        <v>39</v>
      </c>
      <c r="D672" s="7">
        <v>34</v>
      </c>
      <c r="E672" s="7">
        <v>130</v>
      </c>
      <c r="F672" s="7">
        <v>127</v>
      </c>
      <c r="G672" s="7">
        <v>148</v>
      </c>
      <c r="H672" s="7">
        <v>53</v>
      </c>
      <c r="I672" s="12">
        <v>5.0000000000000001E-3</v>
      </c>
    </row>
    <row r="673" spans="1:9" x14ac:dyDescent="0.25">
      <c r="A673" t="s">
        <v>9230</v>
      </c>
      <c r="B673" t="s">
        <v>554</v>
      </c>
      <c r="C673">
        <v>115</v>
      </c>
      <c r="D673">
        <v>107</v>
      </c>
      <c r="E673">
        <v>158</v>
      </c>
      <c r="F673">
        <v>169</v>
      </c>
      <c r="G673">
        <v>186</v>
      </c>
      <c r="H673">
        <v>65</v>
      </c>
      <c r="I673" t="s">
        <v>8944</v>
      </c>
    </row>
    <row r="674" spans="1:9" x14ac:dyDescent="0.25">
      <c r="A674" s="7" t="s">
        <v>1547</v>
      </c>
      <c r="B674" s="7" t="s">
        <v>554</v>
      </c>
      <c r="C674" s="7">
        <v>98</v>
      </c>
      <c r="D674" s="7">
        <v>97</v>
      </c>
      <c r="E674" s="7">
        <v>137</v>
      </c>
      <c r="F674" s="7">
        <v>136</v>
      </c>
      <c r="G674" s="7">
        <v>158</v>
      </c>
      <c r="H674" s="7">
        <v>70</v>
      </c>
      <c r="I674" s="7" t="s">
        <v>8944</v>
      </c>
    </row>
    <row r="675" spans="1:9" x14ac:dyDescent="0.25">
      <c r="A675" t="s">
        <v>9231</v>
      </c>
      <c r="B675" t="s">
        <v>554</v>
      </c>
      <c r="C675">
        <v>24</v>
      </c>
      <c r="D675">
        <v>23</v>
      </c>
      <c r="E675">
        <v>159</v>
      </c>
      <c r="F675">
        <v>182</v>
      </c>
      <c r="G675">
        <v>218</v>
      </c>
      <c r="H675">
        <v>67</v>
      </c>
      <c r="I675" t="s">
        <v>8944</v>
      </c>
    </row>
    <row r="676" spans="1:9" x14ac:dyDescent="0.25">
      <c r="A676" s="7" t="s">
        <v>1566</v>
      </c>
      <c r="B676" s="7" t="s">
        <v>554</v>
      </c>
      <c r="C676" s="7">
        <v>13</v>
      </c>
      <c r="D676" s="7">
        <v>11</v>
      </c>
      <c r="E676" s="7">
        <v>144</v>
      </c>
      <c r="F676" s="7">
        <v>151</v>
      </c>
      <c r="G676" s="7">
        <v>235</v>
      </c>
      <c r="H676" s="7">
        <v>60</v>
      </c>
      <c r="I676" s="7" t="s">
        <v>8944</v>
      </c>
    </row>
    <row r="677" spans="1:9" x14ac:dyDescent="0.25">
      <c r="A677" t="s">
        <v>1567</v>
      </c>
      <c r="B677" t="s">
        <v>554</v>
      </c>
      <c r="C677">
        <v>64</v>
      </c>
      <c r="D677">
        <v>60</v>
      </c>
      <c r="E677">
        <v>153</v>
      </c>
      <c r="F677">
        <v>166</v>
      </c>
      <c r="G677">
        <v>194</v>
      </c>
      <c r="H677">
        <v>51</v>
      </c>
      <c r="I677" s="13">
        <v>5.0000000000000001E-3</v>
      </c>
    </row>
    <row r="678" spans="1:9" x14ac:dyDescent="0.25">
      <c r="A678" s="7" t="s">
        <v>1568</v>
      </c>
      <c r="B678" s="7" t="s">
        <v>554</v>
      </c>
      <c r="C678" s="7">
        <v>94</v>
      </c>
      <c r="D678" s="7">
        <v>91</v>
      </c>
      <c r="E678" s="7">
        <v>147</v>
      </c>
      <c r="F678" s="7">
        <v>149</v>
      </c>
      <c r="G678" s="7">
        <v>190</v>
      </c>
      <c r="H678" s="7">
        <v>87</v>
      </c>
      <c r="I678" s="7" t="s">
        <v>8944</v>
      </c>
    </row>
    <row r="679" spans="1:9" x14ac:dyDescent="0.25">
      <c r="A679" t="s">
        <v>9232</v>
      </c>
      <c r="B679" t="s">
        <v>554</v>
      </c>
      <c r="C679">
        <v>95</v>
      </c>
      <c r="D679">
        <v>85</v>
      </c>
      <c r="E679">
        <v>227</v>
      </c>
      <c r="F679">
        <v>186</v>
      </c>
      <c r="G679">
        <v>226</v>
      </c>
      <c r="H679">
        <v>54</v>
      </c>
      <c r="I679" s="13">
        <v>5.0000000000000001E-3</v>
      </c>
    </row>
    <row r="680" spans="1:9" x14ac:dyDescent="0.25">
      <c r="A680" s="7" t="s">
        <v>9233</v>
      </c>
      <c r="B680" s="7" t="s">
        <v>554</v>
      </c>
      <c r="C680" s="7">
        <v>153</v>
      </c>
      <c r="D680" s="7">
        <v>145</v>
      </c>
      <c r="E680" s="7">
        <v>242</v>
      </c>
      <c r="F680" s="7">
        <v>239</v>
      </c>
      <c r="G680" s="7">
        <v>369</v>
      </c>
      <c r="H680" s="7">
        <v>78</v>
      </c>
      <c r="I680" s="7" t="s">
        <v>8944</v>
      </c>
    </row>
    <row r="681" spans="1:9" x14ac:dyDescent="0.25">
      <c r="A681" t="s">
        <v>1588</v>
      </c>
      <c r="B681" t="s">
        <v>554</v>
      </c>
      <c r="C681">
        <v>50</v>
      </c>
      <c r="D681">
        <v>49</v>
      </c>
      <c r="E681">
        <v>120</v>
      </c>
      <c r="F681">
        <v>114</v>
      </c>
      <c r="G681">
        <v>172</v>
      </c>
      <c r="H681">
        <v>22</v>
      </c>
      <c r="I681" s="13">
        <v>0.02</v>
      </c>
    </row>
    <row r="682" spans="1:9" x14ac:dyDescent="0.25">
      <c r="A682" s="7" t="s">
        <v>1589</v>
      </c>
      <c r="B682" s="7" t="s">
        <v>554</v>
      </c>
      <c r="C682" s="7">
        <v>65</v>
      </c>
      <c r="D682" s="7">
        <v>58</v>
      </c>
      <c r="E682" s="7">
        <v>137</v>
      </c>
      <c r="F682" s="7">
        <v>137</v>
      </c>
      <c r="G682" s="7">
        <v>158</v>
      </c>
      <c r="H682" s="7">
        <v>37</v>
      </c>
      <c r="I682" s="12">
        <v>1.4999999999999999E-2</v>
      </c>
    </row>
    <row r="683" spans="1:9" x14ac:dyDescent="0.25">
      <c r="A683" t="s">
        <v>9234</v>
      </c>
      <c r="B683" t="s">
        <v>554</v>
      </c>
      <c r="C683">
        <v>105</v>
      </c>
      <c r="D683">
        <v>101</v>
      </c>
      <c r="E683">
        <v>206</v>
      </c>
      <c r="F683">
        <v>206</v>
      </c>
      <c r="G683">
        <v>264</v>
      </c>
      <c r="H683">
        <v>51</v>
      </c>
      <c r="I683" s="13">
        <v>5.0000000000000001E-3</v>
      </c>
    </row>
    <row r="684" spans="1:9" x14ac:dyDescent="0.25">
      <c r="A684" s="7" t="s">
        <v>9235</v>
      </c>
      <c r="B684" s="7" t="s">
        <v>554</v>
      </c>
      <c r="C684" s="7">
        <v>90</v>
      </c>
      <c r="D684" s="7">
        <v>86</v>
      </c>
      <c r="E684" s="7">
        <v>131</v>
      </c>
      <c r="F684" s="7">
        <v>148</v>
      </c>
      <c r="G684" s="7">
        <v>196</v>
      </c>
      <c r="H684" s="7">
        <v>80</v>
      </c>
      <c r="I684" s="7" t="s">
        <v>8944</v>
      </c>
    </row>
    <row r="685" spans="1:9" x14ac:dyDescent="0.25">
      <c r="A685" t="s">
        <v>1015</v>
      </c>
      <c r="B685" t="s">
        <v>554</v>
      </c>
      <c r="C685">
        <v>184</v>
      </c>
      <c r="D685">
        <v>170</v>
      </c>
      <c r="E685">
        <v>309</v>
      </c>
      <c r="F685">
        <v>306</v>
      </c>
      <c r="G685">
        <v>396</v>
      </c>
      <c r="H685">
        <v>67</v>
      </c>
      <c r="I685" t="s">
        <v>8944</v>
      </c>
    </row>
    <row r="686" spans="1:9" x14ac:dyDescent="0.25">
      <c r="A686" s="7" t="s">
        <v>1016</v>
      </c>
      <c r="B686" s="7" t="s">
        <v>554</v>
      </c>
      <c r="C686" s="7">
        <v>49</v>
      </c>
      <c r="D686" s="7">
        <v>47</v>
      </c>
      <c r="E686" s="7">
        <v>129</v>
      </c>
      <c r="F686" s="7">
        <v>131</v>
      </c>
      <c r="G686" s="7">
        <v>140</v>
      </c>
      <c r="H686" s="7">
        <v>57</v>
      </c>
      <c r="I686" s="12">
        <v>5.0000000000000001E-3</v>
      </c>
    </row>
    <row r="687" spans="1:9" x14ac:dyDescent="0.25">
      <c r="A687" t="s">
        <v>9236</v>
      </c>
      <c r="B687" t="s">
        <v>554</v>
      </c>
      <c r="C687">
        <v>51</v>
      </c>
      <c r="D687">
        <v>50</v>
      </c>
      <c r="E687">
        <v>101</v>
      </c>
      <c r="F687">
        <v>103</v>
      </c>
      <c r="G687">
        <v>193</v>
      </c>
      <c r="H687">
        <v>47</v>
      </c>
      <c r="I687" s="13">
        <v>0.01</v>
      </c>
    </row>
    <row r="688" spans="1:9" x14ac:dyDescent="0.25">
      <c r="A688" s="7" t="s">
        <v>9237</v>
      </c>
      <c r="B688" s="7" t="s">
        <v>554</v>
      </c>
      <c r="C688" s="7">
        <v>36</v>
      </c>
      <c r="D688" s="7">
        <v>31</v>
      </c>
      <c r="E688" s="7">
        <v>135</v>
      </c>
      <c r="F688" s="7">
        <v>143</v>
      </c>
      <c r="G688" s="7">
        <v>172</v>
      </c>
      <c r="H688" s="7">
        <v>60</v>
      </c>
      <c r="I688" s="7" t="s">
        <v>8944</v>
      </c>
    </row>
    <row r="689" spans="1:9" x14ac:dyDescent="0.25">
      <c r="A689" t="s">
        <v>1112</v>
      </c>
      <c r="B689" t="s">
        <v>554</v>
      </c>
      <c r="C689">
        <v>65</v>
      </c>
      <c r="D689">
        <v>62</v>
      </c>
      <c r="E689">
        <v>100</v>
      </c>
      <c r="F689">
        <v>96</v>
      </c>
      <c r="G689">
        <v>126</v>
      </c>
      <c r="H689">
        <v>54</v>
      </c>
      <c r="I689" s="13">
        <v>5.0000000000000001E-3</v>
      </c>
    </row>
    <row r="690" spans="1:9" x14ac:dyDescent="0.25">
      <c r="A690" s="7" t="s">
        <v>1113</v>
      </c>
      <c r="B690" s="7" t="s">
        <v>554</v>
      </c>
      <c r="C690" s="7">
        <v>77</v>
      </c>
      <c r="D690" s="7">
        <v>72</v>
      </c>
      <c r="E690" s="7">
        <v>98</v>
      </c>
      <c r="F690" s="7">
        <v>102</v>
      </c>
      <c r="G690" s="7">
        <v>116</v>
      </c>
      <c r="H690" s="7">
        <v>70</v>
      </c>
      <c r="I690" s="7" t="s">
        <v>8944</v>
      </c>
    </row>
    <row r="691" spans="1:9" x14ac:dyDescent="0.25">
      <c r="A691" t="s">
        <v>1114</v>
      </c>
      <c r="B691" t="s">
        <v>554</v>
      </c>
      <c r="C691">
        <v>95</v>
      </c>
      <c r="D691">
        <v>91</v>
      </c>
      <c r="E691">
        <v>107</v>
      </c>
      <c r="F691">
        <v>103</v>
      </c>
      <c r="G691">
        <v>145</v>
      </c>
      <c r="H691">
        <v>49</v>
      </c>
      <c r="I691" s="13">
        <v>5.0000000000000001E-3</v>
      </c>
    </row>
    <row r="692" spans="1:9" x14ac:dyDescent="0.25">
      <c r="A692" s="7" t="s">
        <v>1115</v>
      </c>
      <c r="B692" s="7" t="s">
        <v>554</v>
      </c>
      <c r="C692" s="7">
        <v>13</v>
      </c>
      <c r="D692" s="7">
        <v>12</v>
      </c>
      <c r="E692" s="7">
        <v>112</v>
      </c>
      <c r="F692" s="7">
        <v>123</v>
      </c>
      <c r="G692" s="7">
        <v>171</v>
      </c>
      <c r="H692" s="7">
        <v>62</v>
      </c>
      <c r="I692" s="7" t="s">
        <v>8944</v>
      </c>
    </row>
    <row r="693" spans="1:9" x14ac:dyDescent="0.25">
      <c r="A693" t="s">
        <v>1139</v>
      </c>
      <c r="B693" t="s">
        <v>554</v>
      </c>
      <c r="C693">
        <v>56</v>
      </c>
      <c r="D693">
        <v>51</v>
      </c>
      <c r="E693">
        <v>97</v>
      </c>
      <c r="F693">
        <v>96</v>
      </c>
      <c r="G693">
        <v>97</v>
      </c>
      <c r="H693">
        <v>31</v>
      </c>
      <c r="I693" s="13">
        <v>1.4999999999999999E-2</v>
      </c>
    </row>
    <row r="694" spans="1:9" x14ac:dyDescent="0.25">
      <c r="A694" s="7" t="s">
        <v>1140</v>
      </c>
      <c r="B694" s="7" t="s">
        <v>554</v>
      </c>
      <c r="C694" s="7">
        <v>15</v>
      </c>
      <c r="D694" s="7">
        <v>17</v>
      </c>
      <c r="E694" s="7">
        <v>193</v>
      </c>
      <c r="F694" s="7">
        <v>199</v>
      </c>
      <c r="G694" s="7">
        <v>218</v>
      </c>
      <c r="H694" s="7">
        <v>71</v>
      </c>
      <c r="I694" s="7" t="s">
        <v>8944</v>
      </c>
    </row>
    <row r="695" spans="1:9" x14ac:dyDescent="0.25">
      <c r="A695" t="s">
        <v>9238</v>
      </c>
      <c r="B695" t="s">
        <v>554</v>
      </c>
      <c r="C695">
        <v>30</v>
      </c>
      <c r="D695">
        <v>27</v>
      </c>
      <c r="E695">
        <v>45</v>
      </c>
      <c r="F695">
        <v>50</v>
      </c>
      <c r="G695">
        <v>80</v>
      </c>
      <c r="H695">
        <v>73</v>
      </c>
      <c r="I695" t="s">
        <v>8944</v>
      </c>
    </row>
    <row r="696" spans="1:9" x14ac:dyDescent="0.25">
      <c r="A696" s="7" t="s">
        <v>857</v>
      </c>
      <c r="B696" s="7" t="s">
        <v>554</v>
      </c>
      <c r="C696" s="7">
        <v>20</v>
      </c>
      <c r="D696" s="7">
        <v>19</v>
      </c>
      <c r="E696" s="7">
        <v>130</v>
      </c>
      <c r="F696" s="7">
        <v>135</v>
      </c>
      <c r="G696" s="7">
        <v>157</v>
      </c>
      <c r="H696" s="7">
        <v>55</v>
      </c>
      <c r="I696" s="12">
        <v>5.0000000000000001E-3</v>
      </c>
    </row>
    <row r="697" spans="1:9" x14ac:dyDescent="0.25">
      <c r="A697" t="s">
        <v>9239</v>
      </c>
      <c r="B697" t="s">
        <v>554</v>
      </c>
      <c r="C697">
        <v>103</v>
      </c>
      <c r="D697">
        <v>97</v>
      </c>
      <c r="E697">
        <v>201</v>
      </c>
      <c r="F697">
        <v>189</v>
      </c>
      <c r="G697">
        <v>280</v>
      </c>
      <c r="H697">
        <v>60</v>
      </c>
      <c r="I697" t="s">
        <v>8944</v>
      </c>
    </row>
    <row r="698" spans="1:9" x14ac:dyDescent="0.25">
      <c r="A698" s="7" t="s">
        <v>859</v>
      </c>
      <c r="B698" s="7" t="s">
        <v>554</v>
      </c>
      <c r="C698" s="7">
        <v>81</v>
      </c>
      <c r="D698" s="7">
        <v>71</v>
      </c>
      <c r="E698" s="7">
        <v>212</v>
      </c>
      <c r="F698" s="7">
        <v>223</v>
      </c>
      <c r="G698" s="7">
        <v>243</v>
      </c>
      <c r="H698" s="7">
        <v>53</v>
      </c>
      <c r="I698" s="12">
        <v>5.0000000000000001E-3</v>
      </c>
    </row>
    <row r="699" spans="1:9" x14ac:dyDescent="0.25">
      <c r="A699" t="s">
        <v>860</v>
      </c>
      <c r="B699" t="s">
        <v>554</v>
      </c>
      <c r="C699">
        <v>92</v>
      </c>
      <c r="D699">
        <v>91</v>
      </c>
      <c r="E699">
        <v>140</v>
      </c>
      <c r="F699">
        <v>140</v>
      </c>
      <c r="G699">
        <v>185</v>
      </c>
      <c r="H699">
        <v>61</v>
      </c>
      <c r="I699" t="s">
        <v>8944</v>
      </c>
    </row>
    <row r="700" spans="1:9" x14ac:dyDescent="0.25">
      <c r="A700" s="7" t="s">
        <v>861</v>
      </c>
      <c r="B700" s="7" t="s">
        <v>554</v>
      </c>
      <c r="C700" s="7">
        <v>55</v>
      </c>
      <c r="D700" s="7">
        <v>51</v>
      </c>
      <c r="E700" s="7">
        <v>69</v>
      </c>
      <c r="F700" s="7">
        <v>81</v>
      </c>
      <c r="G700" s="7">
        <v>101</v>
      </c>
      <c r="H700" s="7">
        <v>79</v>
      </c>
      <c r="I700" s="7" t="s">
        <v>8944</v>
      </c>
    </row>
    <row r="701" spans="1:9" x14ac:dyDescent="0.25">
      <c r="A701" t="s">
        <v>9240</v>
      </c>
      <c r="B701" t="s">
        <v>554</v>
      </c>
      <c r="C701">
        <v>28</v>
      </c>
      <c r="D701">
        <v>27</v>
      </c>
      <c r="E701">
        <v>63</v>
      </c>
      <c r="F701">
        <v>63</v>
      </c>
      <c r="G701">
        <v>93</v>
      </c>
      <c r="H701">
        <v>73</v>
      </c>
      <c r="I701" t="s">
        <v>8944</v>
      </c>
    </row>
    <row r="702" spans="1:9" x14ac:dyDescent="0.25">
      <c r="A702" s="7" t="s">
        <v>949</v>
      </c>
      <c r="B702" s="7" t="s">
        <v>554</v>
      </c>
      <c r="C702" s="7">
        <v>79</v>
      </c>
      <c r="D702" s="7">
        <v>75</v>
      </c>
      <c r="E702" s="7">
        <v>131</v>
      </c>
      <c r="F702" s="7">
        <v>123</v>
      </c>
      <c r="G702" s="7">
        <v>180</v>
      </c>
      <c r="H702" s="7">
        <v>71</v>
      </c>
      <c r="I702" s="7" t="s">
        <v>8944</v>
      </c>
    </row>
    <row r="703" spans="1:9" x14ac:dyDescent="0.25">
      <c r="A703" t="s">
        <v>950</v>
      </c>
      <c r="B703" t="s">
        <v>554</v>
      </c>
      <c r="C703" t="s">
        <v>8940</v>
      </c>
      <c r="D703" t="s">
        <v>8940</v>
      </c>
      <c r="E703">
        <v>77</v>
      </c>
      <c r="F703">
        <v>81</v>
      </c>
      <c r="G703">
        <v>111</v>
      </c>
      <c r="H703">
        <v>89</v>
      </c>
      <c r="I703" t="s">
        <v>8944</v>
      </c>
    </row>
    <row r="704" spans="1:9" x14ac:dyDescent="0.25">
      <c r="A704" s="7" t="s">
        <v>974</v>
      </c>
      <c r="B704" s="7" t="s">
        <v>554</v>
      </c>
      <c r="C704" s="7">
        <v>44</v>
      </c>
      <c r="D704" s="7">
        <v>44</v>
      </c>
      <c r="E704" s="7">
        <v>203</v>
      </c>
      <c r="F704" s="7">
        <v>217</v>
      </c>
      <c r="G704" s="7">
        <v>260</v>
      </c>
      <c r="H704" s="7">
        <v>49</v>
      </c>
      <c r="I704" s="12">
        <v>5.0000000000000001E-3</v>
      </c>
    </row>
    <row r="705" spans="1:9" x14ac:dyDescent="0.25">
      <c r="A705" t="s">
        <v>975</v>
      </c>
      <c r="B705" t="s">
        <v>554</v>
      </c>
      <c r="C705">
        <v>11</v>
      </c>
      <c r="D705">
        <v>13</v>
      </c>
      <c r="E705">
        <v>96</v>
      </c>
      <c r="F705">
        <v>109</v>
      </c>
      <c r="G705" t="s">
        <v>8940</v>
      </c>
      <c r="H705">
        <v>64</v>
      </c>
      <c r="I705" t="s">
        <v>8944</v>
      </c>
    </row>
    <row r="706" spans="1:9" x14ac:dyDescent="0.25">
      <c r="A706" s="7" t="s">
        <v>9241</v>
      </c>
      <c r="B706" s="7" t="s">
        <v>554</v>
      </c>
      <c r="C706" s="7">
        <v>71</v>
      </c>
      <c r="D706" s="7">
        <v>63</v>
      </c>
      <c r="E706" s="7">
        <v>116</v>
      </c>
      <c r="F706" s="7">
        <v>113</v>
      </c>
      <c r="G706" s="7">
        <v>118</v>
      </c>
      <c r="H706" s="7">
        <v>79</v>
      </c>
      <c r="I706" s="7" t="s">
        <v>8944</v>
      </c>
    </row>
    <row r="707" spans="1:9" x14ac:dyDescent="0.25">
      <c r="A707" t="s">
        <v>2215</v>
      </c>
      <c r="B707" t="s">
        <v>554</v>
      </c>
      <c r="C707">
        <v>91</v>
      </c>
      <c r="D707">
        <v>85</v>
      </c>
      <c r="E707">
        <v>153</v>
      </c>
      <c r="F707">
        <v>156</v>
      </c>
      <c r="G707">
        <v>182</v>
      </c>
      <c r="H707">
        <v>62</v>
      </c>
      <c r="I707" t="s">
        <v>8944</v>
      </c>
    </row>
    <row r="708" spans="1:9" x14ac:dyDescent="0.25">
      <c r="A708" s="7" t="s">
        <v>2216</v>
      </c>
      <c r="B708" s="7" t="s">
        <v>554</v>
      </c>
      <c r="C708" s="7">
        <v>82</v>
      </c>
      <c r="D708" s="7">
        <v>78</v>
      </c>
      <c r="E708" s="7">
        <v>139</v>
      </c>
      <c r="F708" s="7">
        <v>137</v>
      </c>
      <c r="G708" s="7">
        <v>173</v>
      </c>
      <c r="H708" s="7">
        <v>71</v>
      </c>
      <c r="I708" s="7" t="s">
        <v>8944</v>
      </c>
    </row>
    <row r="709" spans="1:9" x14ac:dyDescent="0.25">
      <c r="A709" t="s">
        <v>9242</v>
      </c>
      <c r="B709" t="s">
        <v>554</v>
      </c>
      <c r="C709">
        <v>49</v>
      </c>
      <c r="D709">
        <v>44</v>
      </c>
      <c r="E709">
        <v>166</v>
      </c>
      <c r="F709">
        <v>159</v>
      </c>
      <c r="G709">
        <v>213</v>
      </c>
      <c r="H709">
        <v>48</v>
      </c>
      <c r="I709" s="13">
        <v>0.01</v>
      </c>
    </row>
    <row r="710" spans="1:9" x14ac:dyDescent="0.25">
      <c r="A710" s="7" t="s">
        <v>9243</v>
      </c>
      <c r="B710" s="7" t="s">
        <v>554</v>
      </c>
      <c r="C710" s="7">
        <v>47</v>
      </c>
      <c r="D710" s="7">
        <v>46</v>
      </c>
      <c r="E710" s="7">
        <v>126</v>
      </c>
      <c r="F710" s="7">
        <v>124</v>
      </c>
      <c r="G710" s="7">
        <v>159</v>
      </c>
      <c r="H710" s="7">
        <v>70</v>
      </c>
      <c r="I710" s="7" t="s">
        <v>8944</v>
      </c>
    </row>
    <row r="711" spans="1:9" x14ac:dyDescent="0.25">
      <c r="A711" t="s">
        <v>9244</v>
      </c>
      <c r="B711" t="s">
        <v>554</v>
      </c>
      <c r="C711">
        <v>54</v>
      </c>
      <c r="D711">
        <v>51</v>
      </c>
      <c r="E711">
        <v>173</v>
      </c>
      <c r="F711">
        <v>176</v>
      </c>
      <c r="G711">
        <v>205</v>
      </c>
      <c r="H711">
        <v>56</v>
      </c>
      <c r="I711" s="13">
        <v>5.0000000000000001E-3</v>
      </c>
    </row>
    <row r="712" spans="1:9" x14ac:dyDescent="0.25">
      <c r="A712" s="7" t="s">
        <v>2315</v>
      </c>
      <c r="B712" s="7" t="s">
        <v>554</v>
      </c>
      <c r="C712" s="7">
        <v>78</v>
      </c>
      <c r="D712" s="7">
        <v>74</v>
      </c>
      <c r="E712" s="7">
        <v>119</v>
      </c>
      <c r="F712" s="7">
        <v>138</v>
      </c>
      <c r="G712" s="7">
        <v>165</v>
      </c>
      <c r="H712" s="7">
        <v>74</v>
      </c>
      <c r="I712" s="7" t="s">
        <v>8944</v>
      </c>
    </row>
    <row r="713" spans="1:9" x14ac:dyDescent="0.25">
      <c r="A713" t="s">
        <v>2316</v>
      </c>
      <c r="B713" t="s">
        <v>554</v>
      </c>
      <c r="C713">
        <v>95</v>
      </c>
      <c r="D713">
        <v>88</v>
      </c>
      <c r="E713">
        <v>140</v>
      </c>
      <c r="F713">
        <v>150</v>
      </c>
      <c r="G713">
        <v>156</v>
      </c>
      <c r="H713">
        <v>69</v>
      </c>
      <c r="I713" t="s">
        <v>8944</v>
      </c>
    </row>
    <row r="714" spans="1:9" x14ac:dyDescent="0.25">
      <c r="A714" s="7" t="s">
        <v>2317</v>
      </c>
      <c r="B714" s="7" t="s">
        <v>554</v>
      </c>
      <c r="C714" s="7" t="s">
        <v>8940</v>
      </c>
      <c r="D714" s="7" t="s">
        <v>8940</v>
      </c>
      <c r="E714" s="7">
        <v>24</v>
      </c>
      <c r="F714" s="7" t="s">
        <v>8940</v>
      </c>
      <c r="G714" s="7">
        <v>16</v>
      </c>
      <c r="H714" s="7">
        <v>40</v>
      </c>
      <c r="I714" s="12">
        <v>0.01</v>
      </c>
    </row>
    <row r="715" spans="1:9" x14ac:dyDescent="0.25">
      <c r="A715" t="s">
        <v>2318</v>
      </c>
      <c r="B715" t="s">
        <v>554</v>
      </c>
      <c r="C715">
        <v>133</v>
      </c>
      <c r="D715">
        <v>116</v>
      </c>
      <c r="E715">
        <v>205</v>
      </c>
      <c r="F715">
        <v>217</v>
      </c>
      <c r="G715">
        <v>243</v>
      </c>
      <c r="H715">
        <v>64</v>
      </c>
      <c r="I715" t="s">
        <v>8944</v>
      </c>
    </row>
    <row r="716" spans="1:9" x14ac:dyDescent="0.25">
      <c r="A716" s="7" t="s">
        <v>2336</v>
      </c>
      <c r="B716" s="7" t="s">
        <v>554</v>
      </c>
      <c r="C716" s="7">
        <v>40</v>
      </c>
      <c r="D716" s="7">
        <v>39</v>
      </c>
      <c r="E716" s="7">
        <v>54</v>
      </c>
      <c r="F716" s="7">
        <v>54</v>
      </c>
      <c r="G716" s="7">
        <v>54</v>
      </c>
      <c r="H716" s="7">
        <v>76</v>
      </c>
      <c r="I716" s="7" t="s">
        <v>8944</v>
      </c>
    </row>
    <row r="717" spans="1:9" x14ac:dyDescent="0.25">
      <c r="A717" t="s">
        <v>2337</v>
      </c>
      <c r="B717" t="s">
        <v>554</v>
      </c>
      <c r="C717" t="s">
        <v>8940</v>
      </c>
      <c r="D717" t="s">
        <v>8940</v>
      </c>
      <c r="E717">
        <v>80</v>
      </c>
      <c r="F717">
        <v>81</v>
      </c>
      <c r="G717">
        <v>97</v>
      </c>
      <c r="H717">
        <v>43</v>
      </c>
      <c r="I717" s="13">
        <v>0.01</v>
      </c>
    </row>
    <row r="718" spans="1:9" x14ac:dyDescent="0.25">
      <c r="A718" s="7" t="s">
        <v>2052</v>
      </c>
      <c r="B718" s="7" t="s">
        <v>554</v>
      </c>
      <c r="C718" s="7">
        <v>138</v>
      </c>
      <c r="D718" s="7">
        <v>132</v>
      </c>
      <c r="E718" s="7">
        <v>254</v>
      </c>
      <c r="F718" s="7">
        <v>254</v>
      </c>
      <c r="G718" s="7">
        <v>234</v>
      </c>
      <c r="H718" s="7">
        <v>56</v>
      </c>
      <c r="I718" s="12">
        <v>5.0000000000000001E-3</v>
      </c>
    </row>
    <row r="719" spans="1:9" x14ac:dyDescent="0.25">
      <c r="A719" t="s">
        <v>2053</v>
      </c>
      <c r="B719" t="s">
        <v>554</v>
      </c>
      <c r="C719">
        <v>120</v>
      </c>
      <c r="D719">
        <v>117</v>
      </c>
      <c r="E719">
        <v>177</v>
      </c>
      <c r="F719">
        <v>183</v>
      </c>
      <c r="G719">
        <v>202</v>
      </c>
      <c r="H719">
        <v>61</v>
      </c>
      <c r="I719" t="s">
        <v>8944</v>
      </c>
    </row>
    <row r="720" spans="1:9" x14ac:dyDescent="0.25">
      <c r="A720" s="7" t="s">
        <v>9245</v>
      </c>
      <c r="B720" s="7" t="s">
        <v>554</v>
      </c>
      <c r="C720" s="7">
        <v>55</v>
      </c>
      <c r="D720" s="7">
        <v>54</v>
      </c>
      <c r="E720" s="7">
        <v>141</v>
      </c>
      <c r="F720" s="7">
        <v>151</v>
      </c>
      <c r="G720" s="7">
        <v>181</v>
      </c>
      <c r="H720" s="7">
        <v>80</v>
      </c>
      <c r="I720" s="7" t="s">
        <v>8944</v>
      </c>
    </row>
    <row r="721" spans="1:9" x14ac:dyDescent="0.25">
      <c r="A721" t="s">
        <v>2055</v>
      </c>
      <c r="B721" t="s">
        <v>839</v>
      </c>
      <c r="C721">
        <v>12</v>
      </c>
      <c r="D721">
        <v>12</v>
      </c>
      <c r="E721">
        <v>50</v>
      </c>
      <c r="F721">
        <v>66</v>
      </c>
      <c r="G721" t="s">
        <v>8940</v>
      </c>
      <c r="H721">
        <v>65</v>
      </c>
      <c r="I721" t="s">
        <v>8944</v>
      </c>
    </row>
    <row r="722" spans="1:9" x14ac:dyDescent="0.25">
      <c r="A722" s="7" t="s">
        <v>2056</v>
      </c>
      <c r="B722" s="7" t="s">
        <v>839</v>
      </c>
      <c r="C722" s="7" t="s">
        <v>8940</v>
      </c>
      <c r="D722" s="7" t="s">
        <v>8940</v>
      </c>
      <c r="E722" s="7">
        <v>26</v>
      </c>
      <c r="F722" s="7" t="s">
        <v>8940</v>
      </c>
      <c r="G722" s="7">
        <v>23</v>
      </c>
      <c r="H722" s="7">
        <v>21</v>
      </c>
      <c r="I722" s="12">
        <v>0.02</v>
      </c>
    </row>
    <row r="723" spans="1:9" x14ac:dyDescent="0.25">
      <c r="A723" t="s">
        <v>2150</v>
      </c>
      <c r="B723" t="s">
        <v>839</v>
      </c>
      <c r="C723">
        <v>13</v>
      </c>
      <c r="D723">
        <v>13</v>
      </c>
      <c r="E723">
        <v>18</v>
      </c>
      <c r="F723">
        <v>13</v>
      </c>
      <c r="G723">
        <v>28</v>
      </c>
      <c r="H723">
        <v>66</v>
      </c>
      <c r="I723" t="s">
        <v>8944</v>
      </c>
    </row>
    <row r="724" spans="1:9" x14ac:dyDescent="0.25">
      <c r="A724" s="7" t="s">
        <v>2152</v>
      </c>
      <c r="B724" s="7" t="s">
        <v>839</v>
      </c>
      <c r="C724" s="7">
        <v>70</v>
      </c>
      <c r="D724" s="7">
        <v>66</v>
      </c>
      <c r="E724" s="7">
        <v>110</v>
      </c>
      <c r="F724" s="7">
        <v>113</v>
      </c>
      <c r="G724" s="7">
        <v>172</v>
      </c>
      <c r="H724" s="7">
        <v>62</v>
      </c>
      <c r="I724" s="7" t="s">
        <v>8944</v>
      </c>
    </row>
    <row r="725" spans="1:9" x14ac:dyDescent="0.25">
      <c r="A725" t="s">
        <v>9246</v>
      </c>
      <c r="B725" t="s">
        <v>839</v>
      </c>
      <c r="C725">
        <v>45</v>
      </c>
      <c r="D725">
        <v>43</v>
      </c>
      <c r="E725">
        <v>103</v>
      </c>
      <c r="F725">
        <v>115</v>
      </c>
      <c r="G725">
        <v>179</v>
      </c>
      <c r="H725">
        <v>83</v>
      </c>
      <c r="I725" t="s">
        <v>8944</v>
      </c>
    </row>
    <row r="726" spans="1:9" x14ac:dyDescent="0.25">
      <c r="A726" s="7" t="s">
        <v>2172</v>
      </c>
      <c r="B726" s="7" t="s">
        <v>839</v>
      </c>
      <c r="C726" s="7">
        <v>76</v>
      </c>
      <c r="D726" s="7">
        <v>71</v>
      </c>
      <c r="E726" s="7">
        <v>100</v>
      </c>
      <c r="F726" s="7">
        <v>102</v>
      </c>
      <c r="G726" s="7">
        <v>149</v>
      </c>
      <c r="H726" s="7">
        <v>57</v>
      </c>
      <c r="I726" s="12">
        <v>5.0000000000000001E-3</v>
      </c>
    </row>
    <row r="727" spans="1:9" x14ac:dyDescent="0.25">
      <c r="A727" t="s">
        <v>9247</v>
      </c>
      <c r="B727" t="s">
        <v>839</v>
      </c>
      <c r="C727">
        <v>84</v>
      </c>
      <c r="D727">
        <v>66</v>
      </c>
      <c r="E727">
        <v>144</v>
      </c>
      <c r="F727">
        <v>140</v>
      </c>
      <c r="G727">
        <v>194</v>
      </c>
      <c r="H727">
        <v>69</v>
      </c>
      <c r="I727" t="s">
        <v>8944</v>
      </c>
    </row>
    <row r="728" spans="1:9" x14ac:dyDescent="0.25">
      <c r="A728" s="7" t="s">
        <v>2174</v>
      </c>
      <c r="B728" s="7" t="s">
        <v>839</v>
      </c>
      <c r="C728" s="7">
        <v>66</v>
      </c>
      <c r="D728" s="7">
        <v>65</v>
      </c>
      <c r="E728" s="7">
        <v>100</v>
      </c>
      <c r="F728" s="7">
        <v>100</v>
      </c>
      <c r="G728" s="7">
        <v>126</v>
      </c>
      <c r="H728" s="7">
        <v>71</v>
      </c>
      <c r="I728" s="7" t="s">
        <v>8944</v>
      </c>
    </row>
    <row r="729" spans="1:9" x14ac:dyDescent="0.25">
      <c r="A729" t="s">
        <v>9248</v>
      </c>
      <c r="B729" t="s">
        <v>839</v>
      </c>
      <c r="C729">
        <v>42</v>
      </c>
      <c r="D729">
        <v>43</v>
      </c>
      <c r="E729">
        <v>100</v>
      </c>
      <c r="F729">
        <v>94</v>
      </c>
      <c r="G729">
        <v>171</v>
      </c>
      <c r="H729">
        <v>64</v>
      </c>
      <c r="I729" t="s">
        <v>8944</v>
      </c>
    </row>
    <row r="730" spans="1:9" x14ac:dyDescent="0.25">
      <c r="A730" s="7" t="s">
        <v>9249</v>
      </c>
      <c r="B730" s="7" t="s">
        <v>839</v>
      </c>
      <c r="C730" s="7">
        <v>75</v>
      </c>
      <c r="D730" s="7">
        <v>75</v>
      </c>
      <c r="E730" s="7">
        <v>151</v>
      </c>
      <c r="F730" s="7">
        <v>152</v>
      </c>
      <c r="G730" s="7">
        <v>195</v>
      </c>
      <c r="H730" s="7">
        <v>72</v>
      </c>
      <c r="I730" s="7" t="s">
        <v>8944</v>
      </c>
    </row>
    <row r="731" spans="1:9" x14ac:dyDescent="0.25">
      <c r="A731" t="s">
        <v>9250</v>
      </c>
      <c r="B731" t="s">
        <v>839</v>
      </c>
      <c r="C731">
        <v>14</v>
      </c>
      <c r="D731">
        <v>15</v>
      </c>
      <c r="E731">
        <v>27</v>
      </c>
      <c r="F731">
        <v>26</v>
      </c>
      <c r="G731">
        <v>54</v>
      </c>
      <c r="H731">
        <v>73</v>
      </c>
      <c r="I731" t="s">
        <v>8944</v>
      </c>
    </row>
    <row r="732" spans="1:9" x14ac:dyDescent="0.25">
      <c r="A732" s="7" t="s">
        <v>9251</v>
      </c>
      <c r="B732" s="7" t="s">
        <v>839</v>
      </c>
      <c r="C732" s="7">
        <v>29</v>
      </c>
      <c r="D732" s="7">
        <v>29</v>
      </c>
      <c r="E732" s="7">
        <v>82</v>
      </c>
      <c r="F732" s="7">
        <v>78</v>
      </c>
      <c r="G732" s="7">
        <v>113</v>
      </c>
      <c r="H732" s="7">
        <v>66</v>
      </c>
      <c r="I732" s="7" t="s">
        <v>8944</v>
      </c>
    </row>
    <row r="733" spans="1:9" x14ac:dyDescent="0.25">
      <c r="A733" t="s">
        <v>9252</v>
      </c>
      <c r="B733" t="s">
        <v>839</v>
      </c>
      <c r="C733">
        <v>45</v>
      </c>
      <c r="D733">
        <v>44</v>
      </c>
      <c r="E733">
        <v>79</v>
      </c>
      <c r="F733">
        <v>77</v>
      </c>
      <c r="G733">
        <v>146</v>
      </c>
      <c r="H733">
        <v>67</v>
      </c>
      <c r="I733" t="s">
        <v>8944</v>
      </c>
    </row>
    <row r="734" spans="1:9" x14ac:dyDescent="0.25">
      <c r="A734" s="7" t="s">
        <v>2368</v>
      </c>
      <c r="B734" s="7" t="s">
        <v>839</v>
      </c>
      <c r="C734" s="7">
        <v>65</v>
      </c>
      <c r="D734" s="7">
        <v>64</v>
      </c>
      <c r="E734" s="7">
        <v>113</v>
      </c>
      <c r="F734" s="7">
        <v>117</v>
      </c>
      <c r="G734" s="7">
        <v>122</v>
      </c>
      <c r="H734" s="7">
        <v>81</v>
      </c>
      <c r="I734" s="7" t="s">
        <v>8944</v>
      </c>
    </row>
    <row r="735" spans="1:9" x14ac:dyDescent="0.25">
      <c r="A735" t="s">
        <v>9253</v>
      </c>
      <c r="B735" t="s">
        <v>839</v>
      </c>
      <c r="C735">
        <v>19</v>
      </c>
      <c r="D735">
        <v>17</v>
      </c>
      <c r="E735">
        <v>43</v>
      </c>
      <c r="F735">
        <v>39</v>
      </c>
      <c r="G735">
        <v>59</v>
      </c>
      <c r="H735">
        <v>51</v>
      </c>
      <c r="I735" s="13">
        <v>5.0000000000000001E-3</v>
      </c>
    </row>
    <row r="736" spans="1:9" x14ac:dyDescent="0.25">
      <c r="A736" s="7" t="s">
        <v>2370</v>
      </c>
      <c r="B736" s="7" t="s">
        <v>839</v>
      </c>
      <c r="C736" s="7">
        <v>26</v>
      </c>
      <c r="D736" s="7">
        <v>26</v>
      </c>
      <c r="E736" s="7">
        <v>42</v>
      </c>
      <c r="F736" s="7">
        <v>40</v>
      </c>
      <c r="G736" s="7">
        <v>62</v>
      </c>
      <c r="H736" s="7">
        <v>78</v>
      </c>
      <c r="I736" s="7" t="s">
        <v>8944</v>
      </c>
    </row>
    <row r="737" spans="1:9" x14ac:dyDescent="0.25">
      <c r="A737" t="s">
        <v>2371</v>
      </c>
      <c r="B737" t="s">
        <v>839</v>
      </c>
      <c r="C737">
        <v>47</v>
      </c>
      <c r="D737">
        <v>44</v>
      </c>
      <c r="E737">
        <v>61</v>
      </c>
      <c r="F737">
        <v>62</v>
      </c>
      <c r="G737">
        <v>115</v>
      </c>
      <c r="H737">
        <v>93</v>
      </c>
      <c r="I737" t="s">
        <v>8944</v>
      </c>
    </row>
    <row r="738" spans="1:9" x14ac:dyDescent="0.25">
      <c r="A738" s="7" t="s">
        <v>9254</v>
      </c>
      <c r="B738" s="7" t="s">
        <v>839</v>
      </c>
      <c r="C738" s="7">
        <v>34</v>
      </c>
      <c r="D738" s="7">
        <v>33</v>
      </c>
      <c r="E738" s="7">
        <v>59</v>
      </c>
      <c r="F738" s="7">
        <v>57</v>
      </c>
      <c r="G738" s="7">
        <v>86</v>
      </c>
      <c r="H738" s="7">
        <v>83</v>
      </c>
      <c r="I738" s="7" t="s">
        <v>8944</v>
      </c>
    </row>
    <row r="739" spans="1:9" x14ac:dyDescent="0.25">
      <c r="A739" t="s">
        <v>2392</v>
      </c>
      <c r="B739" t="s">
        <v>839</v>
      </c>
      <c r="C739">
        <v>36</v>
      </c>
      <c r="D739">
        <v>34</v>
      </c>
      <c r="E739">
        <v>43</v>
      </c>
      <c r="F739">
        <v>44</v>
      </c>
      <c r="G739">
        <v>59</v>
      </c>
      <c r="H739">
        <v>85</v>
      </c>
      <c r="I739" t="s">
        <v>8944</v>
      </c>
    </row>
    <row r="740" spans="1:9" x14ac:dyDescent="0.25">
      <c r="A740" s="7" t="s">
        <v>2089</v>
      </c>
      <c r="B740" s="7" t="s">
        <v>839</v>
      </c>
      <c r="C740" s="7">
        <v>20</v>
      </c>
      <c r="D740" s="7">
        <v>18</v>
      </c>
      <c r="E740" s="7">
        <v>28</v>
      </c>
      <c r="F740" s="7">
        <v>28</v>
      </c>
      <c r="G740" s="7">
        <v>46</v>
      </c>
      <c r="H740" s="7">
        <v>81</v>
      </c>
      <c r="I740" s="7" t="s">
        <v>8944</v>
      </c>
    </row>
    <row r="741" spans="1:9" x14ac:dyDescent="0.25">
      <c r="A741" t="s">
        <v>2107</v>
      </c>
      <c r="B741" t="s">
        <v>839</v>
      </c>
      <c r="C741">
        <v>22</v>
      </c>
      <c r="D741" t="s">
        <v>8940</v>
      </c>
      <c r="E741">
        <v>33</v>
      </c>
      <c r="F741">
        <v>36</v>
      </c>
      <c r="G741">
        <v>74</v>
      </c>
      <c r="H741">
        <v>51</v>
      </c>
      <c r="I741" s="13">
        <v>5.0000000000000001E-3</v>
      </c>
    </row>
    <row r="742" spans="1:9" x14ac:dyDescent="0.25">
      <c r="A742" s="7" t="s">
        <v>9255</v>
      </c>
      <c r="B742" s="7" t="s">
        <v>839</v>
      </c>
      <c r="C742" s="7">
        <v>58</v>
      </c>
      <c r="D742" s="7">
        <v>56</v>
      </c>
      <c r="E742" s="7">
        <v>81</v>
      </c>
      <c r="F742" s="7">
        <v>78</v>
      </c>
      <c r="G742" s="7">
        <v>95</v>
      </c>
      <c r="H742" s="7">
        <v>76</v>
      </c>
      <c r="I742" s="7" t="s">
        <v>8944</v>
      </c>
    </row>
    <row r="743" spans="1:9" x14ac:dyDescent="0.25">
      <c r="A743" t="s">
        <v>9256</v>
      </c>
      <c r="B743" t="s">
        <v>839</v>
      </c>
      <c r="C743">
        <v>57</v>
      </c>
      <c r="D743">
        <v>56</v>
      </c>
      <c r="E743">
        <v>130</v>
      </c>
      <c r="F743">
        <v>136</v>
      </c>
      <c r="G743">
        <v>111</v>
      </c>
      <c r="H743">
        <v>88</v>
      </c>
      <c r="I743" t="s">
        <v>8944</v>
      </c>
    </row>
    <row r="744" spans="1:9" x14ac:dyDescent="0.25">
      <c r="A744" s="7" t="s">
        <v>2110</v>
      </c>
      <c r="B744" s="7" t="s">
        <v>839</v>
      </c>
      <c r="C744" s="7">
        <v>27</v>
      </c>
      <c r="D744" s="7">
        <v>27</v>
      </c>
      <c r="E744" s="7">
        <v>38</v>
      </c>
      <c r="F744" s="7">
        <v>39</v>
      </c>
      <c r="G744" s="7">
        <v>51</v>
      </c>
      <c r="H744" s="7">
        <v>86</v>
      </c>
      <c r="I744" s="7" t="s">
        <v>8944</v>
      </c>
    </row>
    <row r="745" spans="1:9" x14ac:dyDescent="0.25">
      <c r="A745" t="s">
        <v>9257</v>
      </c>
      <c r="B745" t="s">
        <v>839</v>
      </c>
      <c r="C745">
        <v>21</v>
      </c>
      <c r="D745">
        <v>19</v>
      </c>
      <c r="E745">
        <v>44</v>
      </c>
      <c r="F745">
        <v>44</v>
      </c>
      <c r="G745">
        <v>60</v>
      </c>
      <c r="H745">
        <v>68</v>
      </c>
      <c r="I745" t="s">
        <v>8944</v>
      </c>
    </row>
    <row r="746" spans="1:9" x14ac:dyDescent="0.25">
      <c r="A746" s="7" t="s">
        <v>9258</v>
      </c>
      <c r="B746" s="7" t="s">
        <v>839</v>
      </c>
      <c r="C746" s="7">
        <v>30</v>
      </c>
      <c r="D746" s="7">
        <v>28</v>
      </c>
      <c r="E746" s="7">
        <v>86</v>
      </c>
      <c r="F746" s="7">
        <v>80</v>
      </c>
      <c r="G746" s="7">
        <v>97</v>
      </c>
      <c r="H746" s="7">
        <v>75</v>
      </c>
      <c r="I746" s="7" t="s">
        <v>8944</v>
      </c>
    </row>
    <row r="747" spans="1:9" x14ac:dyDescent="0.25">
      <c r="A747" t="s">
        <v>9259</v>
      </c>
      <c r="B747" t="s">
        <v>839</v>
      </c>
      <c r="C747">
        <v>14</v>
      </c>
      <c r="D747">
        <v>14</v>
      </c>
      <c r="E747">
        <v>29</v>
      </c>
      <c r="F747">
        <v>29</v>
      </c>
      <c r="G747">
        <v>51</v>
      </c>
      <c r="H747">
        <v>74</v>
      </c>
      <c r="I747" t="s">
        <v>8944</v>
      </c>
    </row>
    <row r="748" spans="1:9" x14ac:dyDescent="0.25">
      <c r="A748" s="7" t="s">
        <v>9260</v>
      </c>
      <c r="B748" s="7" t="s">
        <v>839</v>
      </c>
      <c r="C748" s="7">
        <v>42</v>
      </c>
      <c r="D748" s="7">
        <v>40</v>
      </c>
      <c r="E748" s="7">
        <v>75</v>
      </c>
      <c r="F748" s="7">
        <v>75</v>
      </c>
      <c r="G748" s="7">
        <v>104</v>
      </c>
      <c r="H748" s="7">
        <v>91</v>
      </c>
      <c r="I748" s="7" t="s">
        <v>8944</v>
      </c>
    </row>
    <row r="749" spans="1:9" x14ac:dyDescent="0.25">
      <c r="A749" t="s">
        <v>842</v>
      </c>
      <c r="B749" t="s">
        <v>839</v>
      </c>
      <c r="C749">
        <v>24</v>
      </c>
      <c r="D749">
        <v>23</v>
      </c>
      <c r="E749">
        <v>25</v>
      </c>
      <c r="F749">
        <v>27</v>
      </c>
      <c r="G749">
        <v>33</v>
      </c>
      <c r="H749">
        <v>83</v>
      </c>
      <c r="I749" t="s">
        <v>8944</v>
      </c>
    </row>
    <row r="750" spans="1:9" x14ac:dyDescent="0.25">
      <c r="A750" s="7" t="s">
        <v>845</v>
      </c>
      <c r="B750" s="7" t="s">
        <v>839</v>
      </c>
      <c r="C750" s="7">
        <v>85</v>
      </c>
      <c r="D750" s="7">
        <v>82</v>
      </c>
      <c r="E750" s="7">
        <v>110</v>
      </c>
      <c r="F750" s="7">
        <v>109</v>
      </c>
      <c r="G750" s="7">
        <v>138</v>
      </c>
      <c r="H750" s="7">
        <v>71</v>
      </c>
      <c r="I750" s="7" t="s">
        <v>8944</v>
      </c>
    </row>
    <row r="751" spans="1:9" x14ac:dyDescent="0.25">
      <c r="A751" t="s">
        <v>847</v>
      </c>
      <c r="B751" t="s">
        <v>839</v>
      </c>
      <c r="C751">
        <v>30</v>
      </c>
      <c r="D751">
        <v>27</v>
      </c>
      <c r="E751">
        <v>46</v>
      </c>
      <c r="F751">
        <v>51</v>
      </c>
      <c r="G751">
        <v>60</v>
      </c>
      <c r="H751">
        <v>71</v>
      </c>
      <c r="I751" t="s">
        <v>8944</v>
      </c>
    </row>
    <row r="752" spans="1:9" x14ac:dyDescent="0.25">
      <c r="A752" s="7" t="s">
        <v>9261</v>
      </c>
      <c r="B752" s="7" t="s">
        <v>839</v>
      </c>
      <c r="C752" s="7">
        <v>58</v>
      </c>
      <c r="D752" s="7">
        <v>57</v>
      </c>
      <c r="E752" s="7">
        <v>127</v>
      </c>
      <c r="F752" s="7">
        <v>120</v>
      </c>
      <c r="G752" s="7">
        <v>167</v>
      </c>
      <c r="H752" s="7">
        <v>59</v>
      </c>
      <c r="I752" s="7" t="s">
        <v>8944</v>
      </c>
    </row>
    <row r="753" spans="1:9" x14ac:dyDescent="0.25">
      <c r="A753" t="s">
        <v>9262</v>
      </c>
      <c r="B753" t="s">
        <v>839</v>
      </c>
      <c r="C753" t="s">
        <v>8940</v>
      </c>
      <c r="D753" t="s">
        <v>8940</v>
      </c>
      <c r="E753">
        <v>47</v>
      </c>
      <c r="F753">
        <v>29</v>
      </c>
      <c r="G753" t="s">
        <v>8940</v>
      </c>
      <c r="H753">
        <v>76</v>
      </c>
      <c r="I753" t="s">
        <v>8944</v>
      </c>
    </row>
    <row r="754" spans="1:9" x14ac:dyDescent="0.25">
      <c r="A754" s="7" t="s">
        <v>9263</v>
      </c>
      <c r="B754" s="7" t="s">
        <v>839</v>
      </c>
      <c r="C754" s="7">
        <v>37</v>
      </c>
      <c r="D754" s="7">
        <v>32</v>
      </c>
      <c r="E754" s="7">
        <v>72</v>
      </c>
      <c r="F754" s="7">
        <v>69</v>
      </c>
      <c r="G754" s="7">
        <v>92</v>
      </c>
      <c r="H754" s="7">
        <v>79</v>
      </c>
      <c r="I754" s="7" t="s">
        <v>8944</v>
      </c>
    </row>
    <row r="755" spans="1:9" x14ac:dyDescent="0.25">
      <c r="A755" t="s">
        <v>9264</v>
      </c>
      <c r="B755" t="s">
        <v>839</v>
      </c>
      <c r="C755">
        <v>20</v>
      </c>
      <c r="D755">
        <v>17</v>
      </c>
      <c r="E755">
        <v>32</v>
      </c>
      <c r="F755">
        <v>32</v>
      </c>
      <c r="G755">
        <v>67</v>
      </c>
      <c r="H755">
        <v>84</v>
      </c>
      <c r="I755" t="s">
        <v>8944</v>
      </c>
    </row>
    <row r="756" spans="1:9" x14ac:dyDescent="0.25">
      <c r="A756" s="7" t="s">
        <v>9265</v>
      </c>
      <c r="B756" s="7" t="s">
        <v>839</v>
      </c>
      <c r="C756" s="7">
        <v>32</v>
      </c>
      <c r="D756" s="7">
        <v>32</v>
      </c>
      <c r="E756" s="7">
        <v>66</v>
      </c>
      <c r="F756" s="7">
        <v>65</v>
      </c>
      <c r="G756" s="7">
        <v>102</v>
      </c>
      <c r="H756" s="7">
        <v>67</v>
      </c>
      <c r="I756" s="7" t="s">
        <v>8944</v>
      </c>
    </row>
    <row r="757" spans="1:9" x14ac:dyDescent="0.25">
      <c r="A757" t="s">
        <v>990</v>
      </c>
      <c r="B757" t="s">
        <v>839</v>
      </c>
      <c r="C757">
        <v>99</v>
      </c>
      <c r="D757">
        <v>97</v>
      </c>
      <c r="E757">
        <v>127</v>
      </c>
      <c r="F757">
        <v>137</v>
      </c>
      <c r="G757">
        <v>208</v>
      </c>
      <c r="H757">
        <v>53</v>
      </c>
      <c r="I757" s="13">
        <v>5.0000000000000001E-3</v>
      </c>
    </row>
    <row r="758" spans="1:9" x14ac:dyDescent="0.25">
      <c r="A758" s="7" t="s">
        <v>9266</v>
      </c>
      <c r="B758" s="7" t="s">
        <v>839</v>
      </c>
      <c r="C758" s="7">
        <v>33</v>
      </c>
      <c r="D758" s="7">
        <v>33</v>
      </c>
      <c r="E758" s="7">
        <v>80</v>
      </c>
      <c r="F758" s="7">
        <v>75</v>
      </c>
      <c r="G758" s="7">
        <v>133</v>
      </c>
      <c r="H758" s="7">
        <v>53</v>
      </c>
      <c r="I758" s="12">
        <v>5.0000000000000001E-3</v>
      </c>
    </row>
    <row r="759" spans="1:9" x14ac:dyDescent="0.25">
      <c r="A759" t="s">
        <v>9267</v>
      </c>
      <c r="B759" t="s">
        <v>839</v>
      </c>
      <c r="C759">
        <v>32</v>
      </c>
      <c r="D759">
        <v>29</v>
      </c>
      <c r="E759">
        <v>59</v>
      </c>
      <c r="F759">
        <v>53</v>
      </c>
      <c r="G759">
        <v>58</v>
      </c>
      <c r="H759">
        <v>76</v>
      </c>
      <c r="I759" t="s">
        <v>8944</v>
      </c>
    </row>
    <row r="760" spans="1:9" x14ac:dyDescent="0.25">
      <c r="A760" s="7" t="s">
        <v>1084</v>
      </c>
      <c r="B760" s="7" t="s">
        <v>839</v>
      </c>
      <c r="C760" s="7">
        <v>45</v>
      </c>
      <c r="D760" s="7">
        <v>42</v>
      </c>
      <c r="E760" s="7">
        <v>62</v>
      </c>
      <c r="F760" s="7">
        <v>64</v>
      </c>
      <c r="G760" s="7">
        <v>139</v>
      </c>
      <c r="H760" s="7">
        <v>74</v>
      </c>
      <c r="I760" s="7" t="s">
        <v>8944</v>
      </c>
    </row>
    <row r="761" spans="1:9" x14ac:dyDescent="0.25">
      <c r="A761" t="s">
        <v>9268</v>
      </c>
      <c r="B761" t="s">
        <v>839</v>
      </c>
      <c r="C761">
        <v>59</v>
      </c>
      <c r="D761">
        <v>54</v>
      </c>
      <c r="E761">
        <v>79</v>
      </c>
      <c r="F761">
        <v>78</v>
      </c>
      <c r="G761">
        <v>81</v>
      </c>
      <c r="H761">
        <v>79</v>
      </c>
      <c r="I761" t="s">
        <v>8944</v>
      </c>
    </row>
    <row r="762" spans="1:9" x14ac:dyDescent="0.25">
      <c r="A762" s="7" t="s">
        <v>9269</v>
      </c>
      <c r="B762" s="7" t="s">
        <v>839</v>
      </c>
      <c r="C762" s="7">
        <v>66</v>
      </c>
      <c r="D762" s="7">
        <v>63</v>
      </c>
      <c r="E762" s="7">
        <v>90</v>
      </c>
      <c r="F762" s="7">
        <v>87</v>
      </c>
      <c r="G762" s="7">
        <v>140</v>
      </c>
      <c r="H762" s="7">
        <v>63</v>
      </c>
      <c r="I762" s="7" t="s">
        <v>8944</v>
      </c>
    </row>
    <row r="763" spans="1:9" x14ac:dyDescent="0.25">
      <c r="A763" t="s">
        <v>1104</v>
      </c>
      <c r="B763" t="s">
        <v>839</v>
      </c>
      <c r="C763">
        <v>50</v>
      </c>
      <c r="D763">
        <v>48</v>
      </c>
      <c r="E763">
        <v>116</v>
      </c>
      <c r="F763">
        <v>119</v>
      </c>
      <c r="G763">
        <v>127</v>
      </c>
      <c r="H763">
        <v>75</v>
      </c>
      <c r="I763" t="s">
        <v>8944</v>
      </c>
    </row>
    <row r="764" spans="1:9" x14ac:dyDescent="0.25">
      <c r="A764" s="7" t="s">
        <v>1183</v>
      </c>
      <c r="B764" s="7" t="s">
        <v>839</v>
      </c>
      <c r="C764" s="7">
        <v>41</v>
      </c>
      <c r="D764" s="7">
        <v>41</v>
      </c>
      <c r="E764" s="7">
        <v>92</v>
      </c>
      <c r="F764" s="7">
        <v>93</v>
      </c>
      <c r="G764" s="7">
        <v>99</v>
      </c>
      <c r="H764" s="7">
        <v>75</v>
      </c>
      <c r="I764" s="7" t="s">
        <v>8944</v>
      </c>
    </row>
    <row r="765" spans="1:9" x14ac:dyDescent="0.25">
      <c r="A765" t="s">
        <v>1184</v>
      </c>
      <c r="B765" t="s">
        <v>839</v>
      </c>
      <c r="C765">
        <v>48</v>
      </c>
      <c r="D765">
        <v>47</v>
      </c>
      <c r="E765">
        <v>90</v>
      </c>
      <c r="F765">
        <v>90</v>
      </c>
      <c r="G765">
        <v>90</v>
      </c>
      <c r="H765">
        <v>51</v>
      </c>
      <c r="I765" s="13">
        <v>5.0000000000000001E-3</v>
      </c>
    </row>
    <row r="766" spans="1:9" x14ac:dyDescent="0.25">
      <c r="A766" s="7" t="s">
        <v>1185</v>
      </c>
      <c r="B766" s="7" t="s">
        <v>839</v>
      </c>
      <c r="C766" s="7">
        <v>55</v>
      </c>
      <c r="D766" s="7">
        <v>49</v>
      </c>
      <c r="E766" s="7">
        <v>106</v>
      </c>
      <c r="F766" s="7">
        <v>107</v>
      </c>
      <c r="G766" s="7">
        <v>110</v>
      </c>
      <c r="H766" s="7">
        <v>83</v>
      </c>
      <c r="I766" s="7" t="s">
        <v>8944</v>
      </c>
    </row>
    <row r="767" spans="1:9" x14ac:dyDescent="0.25">
      <c r="A767" t="s">
        <v>1207</v>
      </c>
      <c r="B767" t="s">
        <v>839</v>
      </c>
      <c r="C767">
        <v>75</v>
      </c>
      <c r="D767">
        <v>73</v>
      </c>
      <c r="E767">
        <v>175</v>
      </c>
      <c r="F767">
        <v>168</v>
      </c>
      <c r="G767">
        <v>159</v>
      </c>
      <c r="H767">
        <v>75</v>
      </c>
      <c r="I767" t="s">
        <v>8944</v>
      </c>
    </row>
    <row r="768" spans="1:9" x14ac:dyDescent="0.25">
      <c r="A768" s="7" t="s">
        <v>9270</v>
      </c>
      <c r="B768" s="7" t="s">
        <v>839</v>
      </c>
      <c r="C768" s="7">
        <v>39</v>
      </c>
      <c r="D768" s="7">
        <v>38</v>
      </c>
      <c r="E768" s="7">
        <v>101</v>
      </c>
      <c r="F768" s="7">
        <v>98</v>
      </c>
      <c r="G768" s="7">
        <v>151</v>
      </c>
      <c r="H768" s="7">
        <v>80</v>
      </c>
      <c r="I768" s="7" t="s">
        <v>8944</v>
      </c>
    </row>
    <row r="769" spans="1:9" x14ac:dyDescent="0.25">
      <c r="A769" t="s">
        <v>1209</v>
      </c>
      <c r="B769" t="s">
        <v>839</v>
      </c>
      <c r="C769">
        <v>39</v>
      </c>
      <c r="D769">
        <v>35</v>
      </c>
      <c r="E769">
        <v>99</v>
      </c>
      <c r="F769">
        <v>98</v>
      </c>
      <c r="G769">
        <v>79</v>
      </c>
      <c r="H769">
        <v>73</v>
      </c>
      <c r="I769" t="s">
        <v>8944</v>
      </c>
    </row>
    <row r="770" spans="1:9" x14ac:dyDescent="0.25">
      <c r="A770" s="7" t="s">
        <v>9271</v>
      </c>
      <c r="B770" s="7" t="s">
        <v>839</v>
      </c>
      <c r="C770" s="7">
        <v>33</v>
      </c>
      <c r="D770" s="7">
        <v>30</v>
      </c>
      <c r="E770" s="7">
        <v>56</v>
      </c>
      <c r="F770" s="7">
        <v>53</v>
      </c>
      <c r="G770" s="7">
        <v>111</v>
      </c>
      <c r="H770" s="7">
        <v>71</v>
      </c>
      <c r="I770" s="7" t="s">
        <v>8944</v>
      </c>
    </row>
    <row r="771" spans="1:9" x14ac:dyDescent="0.25">
      <c r="A771" t="s">
        <v>9272</v>
      </c>
      <c r="B771" t="s">
        <v>839</v>
      </c>
      <c r="C771">
        <v>34</v>
      </c>
      <c r="D771">
        <v>32</v>
      </c>
      <c r="E771">
        <v>114</v>
      </c>
      <c r="F771">
        <v>113</v>
      </c>
      <c r="G771">
        <v>152</v>
      </c>
      <c r="H771">
        <v>69</v>
      </c>
      <c r="I771" t="s">
        <v>8944</v>
      </c>
    </row>
    <row r="772" spans="1:9" x14ac:dyDescent="0.25">
      <c r="A772" s="7" t="s">
        <v>912</v>
      </c>
      <c r="B772" s="7" t="s">
        <v>839</v>
      </c>
      <c r="C772" s="7">
        <v>73</v>
      </c>
      <c r="D772" s="7">
        <v>69</v>
      </c>
      <c r="E772" s="7">
        <v>117</v>
      </c>
      <c r="F772" s="7">
        <v>115</v>
      </c>
      <c r="G772" s="7">
        <v>181</v>
      </c>
      <c r="H772" s="7">
        <v>80</v>
      </c>
      <c r="I772" s="7" t="s">
        <v>8944</v>
      </c>
    </row>
    <row r="773" spans="1:9" x14ac:dyDescent="0.25">
      <c r="A773" t="s">
        <v>914</v>
      </c>
      <c r="B773" t="s">
        <v>839</v>
      </c>
      <c r="C773">
        <v>84</v>
      </c>
      <c r="D773">
        <v>79</v>
      </c>
      <c r="E773">
        <v>137</v>
      </c>
      <c r="F773">
        <v>144</v>
      </c>
      <c r="G773">
        <v>157</v>
      </c>
      <c r="H773">
        <v>84</v>
      </c>
      <c r="I773" t="s">
        <v>8944</v>
      </c>
    </row>
    <row r="774" spans="1:9" x14ac:dyDescent="0.25">
      <c r="A774" s="7" t="s">
        <v>940</v>
      </c>
      <c r="B774" s="7" t="s">
        <v>839</v>
      </c>
      <c r="C774" s="7">
        <v>95</v>
      </c>
      <c r="D774" s="7">
        <v>91</v>
      </c>
      <c r="E774" s="7">
        <v>166</v>
      </c>
      <c r="F774" s="7">
        <v>168</v>
      </c>
      <c r="G774" s="7">
        <v>205</v>
      </c>
      <c r="H774" s="7">
        <v>75</v>
      </c>
      <c r="I774" s="7" t="s">
        <v>8944</v>
      </c>
    </row>
    <row r="775" spans="1:9" x14ac:dyDescent="0.25">
      <c r="A775" t="s">
        <v>9273</v>
      </c>
      <c r="B775" t="s">
        <v>839</v>
      </c>
      <c r="C775">
        <v>28</v>
      </c>
      <c r="D775">
        <v>25</v>
      </c>
      <c r="E775">
        <v>66</v>
      </c>
      <c r="F775">
        <v>72</v>
      </c>
      <c r="G775">
        <v>72</v>
      </c>
      <c r="H775">
        <v>76</v>
      </c>
      <c r="I775" t="s">
        <v>8944</v>
      </c>
    </row>
    <row r="776" spans="1:9" x14ac:dyDescent="0.25">
      <c r="A776" s="7" t="s">
        <v>1018</v>
      </c>
      <c r="B776" s="7" t="s">
        <v>839</v>
      </c>
      <c r="C776" s="7">
        <v>18</v>
      </c>
      <c r="D776" s="7">
        <v>18</v>
      </c>
      <c r="E776" s="7">
        <v>30</v>
      </c>
      <c r="F776" s="7">
        <v>31</v>
      </c>
      <c r="G776" s="7">
        <v>42</v>
      </c>
      <c r="H776" s="7">
        <v>88</v>
      </c>
      <c r="I776" s="7" t="s">
        <v>8944</v>
      </c>
    </row>
    <row r="777" spans="1:9" x14ac:dyDescent="0.25">
      <c r="A777" t="s">
        <v>9274</v>
      </c>
      <c r="B777" t="s">
        <v>839</v>
      </c>
      <c r="C777">
        <v>27</v>
      </c>
      <c r="D777">
        <v>25</v>
      </c>
      <c r="E777">
        <v>43</v>
      </c>
      <c r="F777">
        <v>40</v>
      </c>
      <c r="G777">
        <v>62</v>
      </c>
      <c r="H777">
        <v>63</v>
      </c>
      <c r="I777" t="s">
        <v>8944</v>
      </c>
    </row>
    <row r="778" spans="1:9" x14ac:dyDescent="0.25">
      <c r="A778" s="7" t="s">
        <v>1041</v>
      </c>
      <c r="B778" s="7" t="s">
        <v>839</v>
      </c>
      <c r="C778" s="7">
        <v>38</v>
      </c>
      <c r="D778" s="7">
        <v>38</v>
      </c>
      <c r="E778" s="7">
        <v>57</v>
      </c>
      <c r="F778" s="7">
        <v>58</v>
      </c>
      <c r="G778" s="7">
        <v>71</v>
      </c>
      <c r="H778" s="7">
        <v>66</v>
      </c>
      <c r="I778" s="7" t="s">
        <v>8944</v>
      </c>
    </row>
    <row r="779" spans="1:9" x14ac:dyDescent="0.25">
      <c r="A779" t="s">
        <v>1042</v>
      </c>
      <c r="B779" t="s">
        <v>839</v>
      </c>
      <c r="C779">
        <v>26</v>
      </c>
      <c r="D779">
        <v>27</v>
      </c>
      <c r="E779">
        <v>61</v>
      </c>
      <c r="F779">
        <v>60</v>
      </c>
      <c r="G779">
        <v>81</v>
      </c>
      <c r="H779">
        <v>71</v>
      </c>
      <c r="I779" t="s">
        <v>8944</v>
      </c>
    </row>
    <row r="780" spans="1:9" x14ac:dyDescent="0.25">
      <c r="A780" s="7" t="s">
        <v>9275</v>
      </c>
      <c r="B780" s="7" t="s">
        <v>839</v>
      </c>
      <c r="C780" s="7">
        <v>20</v>
      </c>
      <c r="D780" s="7">
        <v>17</v>
      </c>
      <c r="E780" s="7">
        <v>76</v>
      </c>
      <c r="F780" s="7">
        <v>74</v>
      </c>
      <c r="G780" s="7">
        <v>73</v>
      </c>
      <c r="H780" s="7">
        <v>58</v>
      </c>
      <c r="I780" s="12">
        <v>5.0000000000000001E-3</v>
      </c>
    </row>
    <row r="781" spans="1:9" x14ac:dyDescent="0.25">
      <c r="A781" t="s">
        <v>1044</v>
      </c>
      <c r="B781" t="s">
        <v>839</v>
      </c>
      <c r="C781">
        <v>20</v>
      </c>
      <c r="D781">
        <v>18</v>
      </c>
      <c r="E781">
        <v>33</v>
      </c>
      <c r="F781">
        <v>33</v>
      </c>
      <c r="G781">
        <v>56</v>
      </c>
      <c r="H781">
        <v>58</v>
      </c>
      <c r="I781" s="13">
        <v>5.0000000000000001E-3</v>
      </c>
    </row>
    <row r="782" spans="1:9" x14ac:dyDescent="0.25">
      <c r="A782" s="7" t="s">
        <v>9276</v>
      </c>
      <c r="B782" s="7" t="s">
        <v>839</v>
      </c>
      <c r="C782" s="7">
        <v>18</v>
      </c>
      <c r="D782" s="7">
        <v>13</v>
      </c>
      <c r="E782" s="7">
        <v>35</v>
      </c>
      <c r="F782" s="7">
        <v>35</v>
      </c>
      <c r="G782" s="7">
        <v>46</v>
      </c>
      <c r="H782" s="7">
        <v>66</v>
      </c>
      <c r="I782" s="7" t="s">
        <v>8944</v>
      </c>
    </row>
    <row r="783" spans="1:9" x14ac:dyDescent="0.25">
      <c r="A783" t="s">
        <v>1142</v>
      </c>
      <c r="B783" t="s">
        <v>839</v>
      </c>
      <c r="C783">
        <v>65</v>
      </c>
      <c r="D783">
        <v>59</v>
      </c>
      <c r="E783">
        <v>124</v>
      </c>
      <c r="F783">
        <v>129</v>
      </c>
      <c r="G783">
        <v>180</v>
      </c>
      <c r="H783">
        <v>73</v>
      </c>
      <c r="I783" t="s">
        <v>8944</v>
      </c>
    </row>
    <row r="784" spans="1:9" x14ac:dyDescent="0.25">
      <c r="A784" s="7" t="s">
        <v>9277</v>
      </c>
      <c r="B784" s="7" t="s">
        <v>839</v>
      </c>
      <c r="C784" s="7">
        <v>69</v>
      </c>
      <c r="D784" s="7">
        <v>65</v>
      </c>
      <c r="E784" s="7">
        <v>195</v>
      </c>
      <c r="F784" s="7">
        <v>192</v>
      </c>
      <c r="G784" s="7">
        <v>187</v>
      </c>
      <c r="H784" s="7">
        <v>68</v>
      </c>
      <c r="I784" s="7" t="s">
        <v>8944</v>
      </c>
    </row>
    <row r="785" spans="1:9" x14ac:dyDescent="0.25">
      <c r="A785" t="s">
        <v>9278</v>
      </c>
      <c r="B785" t="s">
        <v>839</v>
      </c>
      <c r="C785">
        <v>51</v>
      </c>
      <c r="D785">
        <v>47</v>
      </c>
      <c r="E785">
        <v>76</v>
      </c>
      <c r="F785">
        <v>75</v>
      </c>
      <c r="G785">
        <v>78</v>
      </c>
      <c r="H785">
        <v>82</v>
      </c>
      <c r="I785" t="s">
        <v>8944</v>
      </c>
    </row>
    <row r="786" spans="1:9" x14ac:dyDescent="0.25">
      <c r="A786" s="7" t="s">
        <v>1163</v>
      </c>
      <c r="B786" s="7" t="s">
        <v>839</v>
      </c>
      <c r="C786" s="7">
        <v>33</v>
      </c>
      <c r="D786" s="7">
        <v>33</v>
      </c>
      <c r="E786" s="7">
        <v>61</v>
      </c>
      <c r="F786" s="7">
        <v>63</v>
      </c>
      <c r="G786" s="7">
        <v>105</v>
      </c>
      <c r="H786" s="7">
        <v>78</v>
      </c>
      <c r="I786" s="7" t="s">
        <v>8944</v>
      </c>
    </row>
    <row r="787" spans="1:9" x14ac:dyDescent="0.25">
      <c r="A787" t="s">
        <v>9279</v>
      </c>
      <c r="B787" t="s">
        <v>839</v>
      </c>
      <c r="C787">
        <v>20</v>
      </c>
      <c r="D787">
        <v>19</v>
      </c>
      <c r="E787">
        <v>27</v>
      </c>
      <c r="F787">
        <v>27</v>
      </c>
      <c r="G787">
        <v>59</v>
      </c>
      <c r="H787">
        <v>67</v>
      </c>
      <c r="I787" t="s">
        <v>8944</v>
      </c>
    </row>
    <row r="788" spans="1:9" x14ac:dyDescent="0.25">
      <c r="A788" s="7" t="s">
        <v>885</v>
      </c>
      <c r="B788" s="7" t="s">
        <v>839</v>
      </c>
      <c r="C788" s="7" t="s">
        <v>8940</v>
      </c>
      <c r="D788" s="7" t="s">
        <v>8940</v>
      </c>
      <c r="E788" s="7">
        <v>51</v>
      </c>
      <c r="F788" s="7">
        <v>51</v>
      </c>
      <c r="G788" s="7" t="s">
        <v>8940</v>
      </c>
      <c r="H788" s="7">
        <v>80</v>
      </c>
      <c r="I788" s="7" t="s">
        <v>8944</v>
      </c>
    </row>
    <row r="789" spans="1:9" x14ac:dyDescent="0.25">
      <c r="A789" t="s">
        <v>887</v>
      </c>
      <c r="B789" t="s">
        <v>839</v>
      </c>
      <c r="C789">
        <v>20</v>
      </c>
      <c r="D789">
        <v>19</v>
      </c>
      <c r="E789">
        <v>45</v>
      </c>
      <c r="F789">
        <v>45</v>
      </c>
      <c r="G789">
        <v>49</v>
      </c>
      <c r="H789">
        <v>77</v>
      </c>
      <c r="I789" t="s">
        <v>8944</v>
      </c>
    </row>
    <row r="790" spans="1:9" x14ac:dyDescent="0.25">
      <c r="A790" s="7" t="s">
        <v>9280</v>
      </c>
      <c r="B790" s="7" t="s">
        <v>839</v>
      </c>
      <c r="C790" s="7">
        <v>24</v>
      </c>
      <c r="D790" s="7">
        <v>22</v>
      </c>
      <c r="E790" s="7">
        <v>66</v>
      </c>
      <c r="F790" s="7">
        <v>62</v>
      </c>
      <c r="G790" s="7">
        <v>134</v>
      </c>
      <c r="H790" s="7">
        <v>53</v>
      </c>
      <c r="I790" s="12">
        <v>5.0000000000000001E-3</v>
      </c>
    </row>
    <row r="791" spans="1:9" x14ac:dyDescent="0.25">
      <c r="A791" t="s">
        <v>890</v>
      </c>
      <c r="B791" t="s">
        <v>839</v>
      </c>
      <c r="C791">
        <v>38</v>
      </c>
      <c r="D791">
        <v>36</v>
      </c>
      <c r="E791">
        <v>69</v>
      </c>
      <c r="F791">
        <v>67</v>
      </c>
      <c r="G791">
        <v>76</v>
      </c>
      <c r="H791">
        <v>61</v>
      </c>
      <c r="I791" t="s">
        <v>8944</v>
      </c>
    </row>
    <row r="792" spans="1:9" x14ac:dyDescent="0.25">
      <c r="A792" s="7" t="s">
        <v>891</v>
      </c>
      <c r="B792" s="7" t="s">
        <v>839</v>
      </c>
      <c r="C792" s="7">
        <v>29</v>
      </c>
      <c r="D792" s="7">
        <v>27</v>
      </c>
      <c r="E792" s="7">
        <v>42</v>
      </c>
      <c r="F792" s="7">
        <v>45</v>
      </c>
      <c r="G792" s="7">
        <v>76</v>
      </c>
      <c r="H792" s="7">
        <v>71</v>
      </c>
      <c r="I792" s="7" t="s">
        <v>8944</v>
      </c>
    </row>
    <row r="793" spans="1:9" x14ac:dyDescent="0.25">
      <c r="A793" t="s">
        <v>915</v>
      </c>
      <c r="B793" t="s">
        <v>839</v>
      </c>
      <c r="C793">
        <v>42</v>
      </c>
      <c r="D793">
        <v>41</v>
      </c>
      <c r="E793">
        <v>62</v>
      </c>
      <c r="F793">
        <v>61</v>
      </c>
      <c r="G793">
        <v>76</v>
      </c>
      <c r="H793">
        <v>75</v>
      </c>
      <c r="I793" t="s">
        <v>8944</v>
      </c>
    </row>
    <row r="794" spans="1:9" x14ac:dyDescent="0.25">
      <c r="A794" s="7" t="s">
        <v>9281</v>
      </c>
      <c r="B794" s="7" t="s">
        <v>839</v>
      </c>
      <c r="C794" s="7">
        <v>35</v>
      </c>
      <c r="D794" s="7">
        <v>32</v>
      </c>
      <c r="E794" s="7">
        <v>61</v>
      </c>
      <c r="F794" s="7">
        <v>54</v>
      </c>
      <c r="G794" s="7">
        <v>97</v>
      </c>
      <c r="H794" s="7">
        <v>66</v>
      </c>
      <c r="I794" s="7" t="s">
        <v>8944</v>
      </c>
    </row>
    <row r="795" spans="1:9" x14ac:dyDescent="0.25">
      <c r="A795" t="s">
        <v>978</v>
      </c>
      <c r="B795" t="s">
        <v>839</v>
      </c>
      <c r="C795">
        <v>24</v>
      </c>
      <c r="D795">
        <v>22</v>
      </c>
      <c r="E795">
        <v>55</v>
      </c>
      <c r="F795">
        <v>53</v>
      </c>
      <c r="G795">
        <v>54</v>
      </c>
      <c r="H795">
        <v>66</v>
      </c>
      <c r="I795" t="s">
        <v>8944</v>
      </c>
    </row>
    <row r="796" spans="1:9" hidden="1" x14ac:dyDescent="0.25">
      <c r="A796" s="7" t="s">
        <v>9282</v>
      </c>
      <c r="B796" s="7" t="s">
        <v>839</v>
      </c>
      <c r="C796" s="7" t="s">
        <v>8940</v>
      </c>
      <c r="D796" s="7" t="s">
        <v>8940</v>
      </c>
      <c r="E796" s="7" t="s">
        <v>8940</v>
      </c>
      <c r="F796" s="7" t="s">
        <v>8940</v>
      </c>
      <c r="G796" s="7">
        <v>29</v>
      </c>
      <c r="H796" s="7" t="s">
        <v>8996</v>
      </c>
      <c r="I796" s="7" t="s">
        <v>8944</v>
      </c>
    </row>
    <row r="797" spans="1:9" x14ac:dyDescent="0.25">
      <c r="A797" t="s">
        <v>2143</v>
      </c>
      <c r="B797" t="s">
        <v>839</v>
      </c>
      <c r="C797" t="s">
        <v>8940</v>
      </c>
      <c r="D797" t="s">
        <v>8940</v>
      </c>
      <c r="E797">
        <v>13</v>
      </c>
      <c r="F797">
        <v>11</v>
      </c>
      <c r="G797">
        <v>59</v>
      </c>
      <c r="H797">
        <v>54</v>
      </c>
      <c r="I797" s="13">
        <v>5.0000000000000001E-3</v>
      </c>
    </row>
    <row r="798" spans="1:9" x14ac:dyDescent="0.25">
      <c r="A798" s="7" t="s">
        <v>2145</v>
      </c>
      <c r="B798" s="7" t="s">
        <v>839</v>
      </c>
      <c r="C798" s="7" t="s">
        <v>8940</v>
      </c>
      <c r="D798" s="7">
        <v>11</v>
      </c>
      <c r="E798" s="7">
        <v>18</v>
      </c>
      <c r="F798" s="7">
        <v>16</v>
      </c>
      <c r="G798" s="7">
        <v>17</v>
      </c>
      <c r="H798" s="7">
        <v>82</v>
      </c>
      <c r="I798" s="7" t="s">
        <v>8944</v>
      </c>
    </row>
    <row r="799" spans="1:9" x14ac:dyDescent="0.25">
      <c r="A799" t="s">
        <v>9283</v>
      </c>
      <c r="B799" t="s">
        <v>839</v>
      </c>
      <c r="C799" t="s">
        <v>8940</v>
      </c>
      <c r="D799" t="s">
        <v>8940</v>
      </c>
      <c r="E799">
        <v>27</v>
      </c>
      <c r="F799">
        <v>21</v>
      </c>
      <c r="G799">
        <v>54</v>
      </c>
      <c r="H799">
        <v>39</v>
      </c>
      <c r="I799" s="13">
        <v>0.01</v>
      </c>
    </row>
    <row r="800" spans="1:9" x14ac:dyDescent="0.25">
      <c r="A800" s="7" t="s">
        <v>9284</v>
      </c>
      <c r="B800" s="7" t="s">
        <v>839</v>
      </c>
      <c r="C800" s="7">
        <v>37</v>
      </c>
      <c r="D800" s="7">
        <v>37</v>
      </c>
      <c r="E800" s="7">
        <v>54</v>
      </c>
      <c r="F800" s="7">
        <v>52</v>
      </c>
      <c r="G800" s="7">
        <v>78</v>
      </c>
      <c r="H800" s="7">
        <v>84</v>
      </c>
      <c r="I800" s="7" t="s">
        <v>8944</v>
      </c>
    </row>
    <row r="801" spans="1:9" x14ac:dyDescent="0.25">
      <c r="A801" t="s">
        <v>9285</v>
      </c>
      <c r="B801" t="s">
        <v>870</v>
      </c>
      <c r="C801">
        <v>98</v>
      </c>
      <c r="D801">
        <v>89</v>
      </c>
      <c r="E801">
        <v>158</v>
      </c>
      <c r="F801">
        <v>157</v>
      </c>
      <c r="G801">
        <v>178</v>
      </c>
      <c r="H801">
        <v>47</v>
      </c>
      <c r="I801" s="13">
        <v>0.01</v>
      </c>
    </row>
    <row r="802" spans="1:9" x14ac:dyDescent="0.25">
      <c r="A802" s="7" t="s">
        <v>9286</v>
      </c>
      <c r="B802" s="7" t="s">
        <v>870</v>
      </c>
      <c r="C802" s="7">
        <v>57</v>
      </c>
      <c r="D802" s="7">
        <v>49</v>
      </c>
      <c r="E802" s="7">
        <v>93</v>
      </c>
      <c r="F802" s="7">
        <v>93</v>
      </c>
      <c r="G802" s="7">
        <v>93</v>
      </c>
      <c r="H802" s="7">
        <v>47</v>
      </c>
      <c r="I802" s="12">
        <v>0.01</v>
      </c>
    </row>
    <row r="803" spans="1:9" x14ac:dyDescent="0.25">
      <c r="A803" t="s">
        <v>9287</v>
      </c>
      <c r="B803" t="s">
        <v>870</v>
      </c>
      <c r="C803">
        <v>189</v>
      </c>
      <c r="D803">
        <v>183</v>
      </c>
      <c r="E803">
        <v>339</v>
      </c>
      <c r="F803">
        <v>352</v>
      </c>
      <c r="G803">
        <v>312</v>
      </c>
      <c r="H803">
        <v>54</v>
      </c>
      <c r="I803" s="13">
        <v>5.0000000000000001E-3</v>
      </c>
    </row>
    <row r="804" spans="1:9" x14ac:dyDescent="0.25">
      <c r="A804" s="7" t="s">
        <v>2240</v>
      </c>
      <c r="B804" s="7" t="s">
        <v>870</v>
      </c>
      <c r="C804" s="7" t="s">
        <v>8940</v>
      </c>
      <c r="D804" s="7" t="s">
        <v>8940</v>
      </c>
      <c r="E804" s="7">
        <v>53</v>
      </c>
      <c r="F804" s="7">
        <v>52</v>
      </c>
      <c r="G804" s="7" t="s">
        <v>8940</v>
      </c>
      <c r="H804" s="7">
        <v>62</v>
      </c>
      <c r="I804" s="7" t="s">
        <v>8944</v>
      </c>
    </row>
    <row r="805" spans="1:9" x14ac:dyDescent="0.25">
      <c r="A805" t="s">
        <v>9288</v>
      </c>
      <c r="B805" t="s">
        <v>870</v>
      </c>
      <c r="C805">
        <v>157</v>
      </c>
      <c r="D805">
        <v>148</v>
      </c>
      <c r="E805">
        <v>252</v>
      </c>
      <c r="F805">
        <v>252</v>
      </c>
      <c r="G805">
        <v>238</v>
      </c>
      <c r="H805">
        <v>58</v>
      </c>
      <c r="I805" s="13">
        <v>5.0000000000000001E-3</v>
      </c>
    </row>
    <row r="806" spans="1:9" x14ac:dyDescent="0.25">
      <c r="A806" s="7" t="s">
        <v>2259</v>
      </c>
      <c r="B806" s="7" t="s">
        <v>870</v>
      </c>
      <c r="C806" s="7">
        <v>45</v>
      </c>
      <c r="D806" s="7">
        <v>40</v>
      </c>
      <c r="E806" s="7">
        <v>51</v>
      </c>
      <c r="F806" s="7">
        <v>54</v>
      </c>
      <c r="G806" s="7">
        <v>69</v>
      </c>
      <c r="H806" s="7">
        <v>65</v>
      </c>
      <c r="I806" s="7" t="s">
        <v>8944</v>
      </c>
    </row>
    <row r="807" spans="1:9" x14ac:dyDescent="0.25">
      <c r="A807" t="s">
        <v>2339</v>
      </c>
      <c r="B807" t="s">
        <v>870</v>
      </c>
      <c r="C807">
        <v>30</v>
      </c>
      <c r="D807">
        <v>26</v>
      </c>
      <c r="E807">
        <v>40</v>
      </c>
      <c r="F807">
        <v>41</v>
      </c>
      <c r="G807">
        <v>52</v>
      </c>
      <c r="H807">
        <v>71</v>
      </c>
      <c r="I807" t="s">
        <v>8944</v>
      </c>
    </row>
    <row r="808" spans="1:9" x14ac:dyDescent="0.25">
      <c r="A808" s="7" t="s">
        <v>9289</v>
      </c>
      <c r="B808" s="7" t="s">
        <v>870</v>
      </c>
      <c r="C808" s="7">
        <v>82</v>
      </c>
      <c r="D808" s="7">
        <v>78</v>
      </c>
      <c r="E808" s="7">
        <v>176</v>
      </c>
      <c r="F808" s="7">
        <v>182</v>
      </c>
      <c r="G808" s="7">
        <v>151</v>
      </c>
      <c r="H808" s="7">
        <v>35</v>
      </c>
      <c r="I808" s="12">
        <v>1.4999999999999999E-2</v>
      </c>
    </row>
    <row r="809" spans="1:9" x14ac:dyDescent="0.25">
      <c r="A809" t="s">
        <v>2361</v>
      </c>
      <c r="B809" t="s">
        <v>870</v>
      </c>
      <c r="C809">
        <v>34</v>
      </c>
      <c r="D809">
        <v>31</v>
      </c>
      <c r="E809">
        <v>58</v>
      </c>
      <c r="F809">
        <v>58</v>
      </c>
      <c r="G809">
        <v>72</v>
      </c>
      <c r="H809">
        <v>81</v>
      </c>
      <c r="I809" t="s">
        <v>8944</v>
      </c>
    </row>
    <row r="810" spans="1:9" x14ac:dyDescent="0.25">
      <c r="A810" s="7" t="s">
        <v>2362</v>
      </c>
      <c r="B810" s="7" t="s">
        <v>870</v>
      </c>
      <c r="C810" s="7">
        <v>73</v>
      </c>
      <c r="D810" s="7">
        <v>67</v>
      </c>
      <c r="E810" s="7">
        <v>170</v>
      </c>
      <c r="F810" s="7">
        <v>176</v>
      </c>
      <c r="G810" s="7">
        <v>195</v>
      </c>
      <c r="H810" s="7">
        <v>52</v>
      </c>
      <c r="I810" s="12">
        <v>5.0000000000000001E-3</v>
      </c>
    </row>
    <row r="811" spans="1:9" x14ac:dyDescent="0.25">
      <c r="A811" t="s">
        <v>9290</v>
      </c>
      <c r="B811" t="s">
        <v>870</v>
      </c>
      <c r="C811">
        <v>101</v>
      </c>
      <c r="D811">
        <v>92</v>
      </c>
      <c r="E811">
        <v>145</v>
      </c>
      <c r="F811">
        <v>142</v>
      </c>
      <c r="G811">
        <v>162</v>
      </c>
      <c r="H811">
        <v>63</v>
      </c>
      <c r="I811" t="s">
        <v>8944</v>
      </c>
    </row>
    <row r="812" spans="1:9" x14ac:dyDescent="0.25">
      <c r="A812" s="7" t="s">
        <v>9291</v>
      </c>
      <c r="B812" s="7" t="s">
        <v>870</v>
      </c>
      <c r="C812" s="7">
        <v>101</v>
      </c>
      <c r="D812" s="7">
        <v>93</v>
      </c>
      <c r="E812" s="7">
        <v>202</v>
      </c>
      <c r="F812" s="7">
        <v>196</v>
      </c>
      <c r="G812" s="7">
        <v>207</v>
      </c>
      <c r="H812" s="7">
        <v>67</v>
      </c>
      <c r="I812" s="7" t="s">
        <v>8944</v>
      </c>
    </row>
    <row r="813" spans="1:9" x14ac:dyDescent="0.25">
      <c r="A813" t="s">
        <v>2079</v>
      </c>
      <c r="B813" t="s">
        <v>870</v>
      </c>
      <c r="C813">
        <v>122</v>
      </c>
      <c r="D813">
        <v>111</v>
      </c>
      <c r="E813">
        <v>157</v>
      </c>
      <c r="F813">
        <v>180</v>
      </c>
      <c r="G813">
        <v>204</v>
      </c>
      <c r="H813">
        <v>51</v>
      </c>
      <c r="I813" s="13">
        <v>5.0000000000000001E-3</v>
      </c>
    </row>
    <row r="814" spans="1:9" x14ac:dyDescent="0.25">
      <c r="A814" s="7" t="s">
        <v>9292</v>
      </c>
      <c r="B814" s="7" t="s">
        <v>870</v>
      </c>
      <c r="C814" s="7">
        <v>88</v>
      </c>
      <c r="D814" s="7">
        <v>80</v>
      </c>
      <c r="E814" s="7">
        <v>139</v>
      </c>
      <c r="F814" s="7">
        <v>138</v>
      </c>
      <c r="G814" s="7">
        <v>152</v>
      </c>
      <c r="H814" s="7">
        <v>77</v>
      </c>
      <c r="I814" s="7" t="s">
        <v>8944</v>
      </c>
    </row>
    <row r="815" spans="1:9" x14ac:dyDescent="0.25">
      <c r="A815" t="s">
        <v>9293</v>
      </c>
      <c r="B815" t="s">
        <v>870</v>
      </c>
      <c r="C815">
        <v>112</v>
      </c>
      <c r="D815">
        <v>103</v>
      </c>
      <c r="E815">
        <v>160</v>
      </c>
      <c r="F815">
        <v>168</v>
      </c>
      <c r="G815">
        <v>184</v>
      </c>
      <c r="H815">
        <v>72</v>
      </c>
      <c r="I815" t="s">
        <v>8944</v>
      </c>
    </row>
    <row r="816" spans="1:9" x14ac:dyDescent="0.25">
      <c r="A816" s="7" t="s">
        <v>9294</v>
      </c>
      <c r="B816" s="7" t="s">
        <v>870</v>
      </c>
      <c r="C816" s="7">
        <v>96</v>
      </c>
      <c r="D816" s="7">
        <v>89</v>
      </c>
      <c r="E816" s="7">
        <v>169</v>
      </c>
      <c r="F816" s="7">
        <v>168</v>
      </c>
      <c r="G816" s="7">
        <v>174</v>
      </c>
      <c r="H816" s="7">
        <v>65</v>
      </c>
      <c r="I816" s="7" t="s">
        <v>8944</v>
      </c>
    </row>
    <row r="817" spans="1:9" x14ac:dyDescent="0.25">
      <c r="A817" t="s">
        <v>9295</v>
      </c>
      <c r="B817" t="s">
        <v>870</v>
      </c>
      <c r="C817">
        <v>44</v>
      </c>
      <c r="D817">
        <v>38</v>
      </c>
      <c r="E817">
        <v>56</v>
      </c>
      <c r="F817">
        <v>57</v>
      </c>
      <c r="G817">
        <v>72</v>
      </c>
      <c r="H817">
        <v>65</v>
      </c>
      <c r="I817" t="s">
        <v>8944</v>
      </c>
    </row>
    <row r="818" spans="1:9" x14ac:dyDescent="0.25">
      <c r="A818" s="7" t="s">
        <v>9296</v>
      </c>
      <c r="B818" s="7" t="s">
        <v>870</v>
      </c>
      <c r="C818" s="7">
        <v>50</v>
      </c>
      <c r="D818" s="7">
        <v>47</v>
      </c>
      <c r="E818" s="7">
        <v>81</v>
      </c>
      <c r="F818" s="7">
        <v>82</v>
      </c>
      <c r="G818" s="7">
        <v>123</v>
      </c>
      <c r="H818" s="7">
        <v>70</v>
      </c>
      <c r="I818" s="7" t="s">
        <v>8944</v>
      </c>
    </row>
    <row r="819" spans="1:9" x14ac:dyDescent="0.25">
      <c r="A819" t="s">
        <v>2175</v>
      </c>
      <c r="B819" t="s">
        <v>870</v>
      </c>
      <c r="C819">
        <v>69</v>
      </c>
      <c r="D819">
        <v>58</v>
      </c>
      <c r="E819">
        <v>115</v>
      </c>
      <c r="F819">
        <v>116</v>
      </c>
      <c r="G819">
        <v>111</v>
      </c>
      <c r="H819">
        <v>48</v>
      </c>
      <c r="I819" s="13">
        <v>0.01</v>
      </c>
    </row>
    <row r="820" spans="1:9" x14ac:dyDescent="0.25">
      <c r="A820" s="7" t="s">
        <v>9297</v>
      </c>
      <c r="B820" s="7" t="s">
        <v>870</v>
      </c>
      <c r="C820" s="7">
        <v>89</v>
      </c>
      <c r="D820" s="7">
        <v>81</v>
      </c>
      <c r="E820" s="7">
        <v>125</v>
      </c>
      <c r="F820" s="7">
        <v>124</v>
      </c>
      <c r="G820" s="7">
        <v>128</v>
      </c>
      <c r="H820" s="7">
        <v>75</v>
      </c>
      <c r="I820" s="7" t="s">
        <v>8944</v>
      </c>
    </row>
    <row r="821" spans="1:9" x14ac:dyDescent="0.25">
      <c r="A821" t="s">
        <v>9298</v>
      </c>
      <c r="B821" t="s">
        <v>870</v>
      </c>
      <c r="C821">
        <v>115</v>
      </c>
      <c r="D821">
        <v>106</v>
      </c>
      <c r="E821">
        <v>185</v>
      </c>
      <c r="F821">
        <v>180</v>
      </c>
      <c r="G821">
        <v>190</v>
      </c>
      <c r="H821">
        <v>74</v>
      </c>
      <c r="I821" t="s">
        <v>8944</v>
      </c>
    </row>
    <row r="822" spans="1:9" x14ac:dyDescent="0.25">
      <c r="A822" s="7" t="s">
        <v>2195</v>
      </c>
      <c r="B822" s="7" t="s">
        <v>870</v>
      </c>
      <c r="C822" s="7">
        <v>54</v>
      </c>
      <c r="D822" s="7">
        <v>46</v>
      </c>
      <c r="E822" s="7">
        <v>63</v>
      </c>
      <c r="F822" s="7">
        <v>70</v>
      </c>
      <c r="G822" s="7">
        <v>102</v>
      </c>
      <c r="H822" s="7">
        <v>54</v>
      </c>
      <c r="I822" s="12">
        <v>5.0000000000000001E-3</v>
      </c>
    </row>
    <row r="823" spans="1:9" x14ac:dyDescent="0.25">
      <c r="A823" t="s">
        <v>9299</v>
      </c>
      <c r="B823" t="s">
        <v>870</v>
      </c>
      <c r="C823">
        <v>58</v>
      </c>
      <c r="D823">
        <v>51</v>
      </c>
      <c r="E823">
        <v>92</v>
      </c>
      <c r="F823">
        <v>91</v>
      </c>
      <c r="G823">
        <v>95</v>
      </c>
      <c r="H823">
        <v>75</v>
      </c>
      <c r="I823" t="s">
        <v>8944</v>
      </c>
    </row>
    <row r="824" spans="1:9" x14ac:dyDescent="0.25">
      <c r="A824" s="7" t="s">
        <v>9300</v>
      </c>
      <c r="B824" s="7" t="s">
        <v>870</v>
      </c>
      <c r="C824" s="7">
        <v>59</v>
      </c>
      <c r="D824" s="7">
        <v>52</v>
      </c>
      <c r="E824" s="7">
        <v>105</v>
      </c>
      <c r="F824" s="7">
        <v>104</v>
      </c>
      <c r="G824" s="7">
        <v>131</v>
      </c>
      <c r="H824" s="7">
        <v>78</v>
      </c>
      <c r="I824" s="7" t="s">
        <v>8944</v>
      </c>
    </row>
    <row r="825" spans="1:9" x14ac:dyDescent="0.25">
      <c r="A825" t="s">
        <v>2269</v>
      </c>
      <c r="B825" t="s">
        <v>870</v>
      </c>
      <c r="C825">
        <v>57</v>
      </c>
      <c r="D825">
        <v>54</v>
      </c>
      <c r="E825">
        <v>88</v>
      </c>
      <c r="F825">
        <v>92</v>
      </c>
      <c r="G825">
        <v>98</v>
      </c>
      <c r="H825">
        <v>56</v>
      </c>
      <c r="I825" s="13">
        <v>5.0000000000000001E-3</v>
      </c>
    </row>
    <row r="826" spans="1:9" x14ac:dyDescent="0.25">
      <c r="A826" s="7" t="s">
        <v>9301</v>
      </c>
      <c r="B826" s="7" t="s">
        <v>870</v>
      </c>
      <c r="C826" s="7">
        <v>51</v>
      </c>
      <c r="D826" s="7">
        <v>47</v>
      </c>
      <c r="E826" s="7">
        <v>86</v>
      </c>
      <c r="F826" s="7">
        <v>89</v>
      </c>
      <c r="G826" s="7">
        <v>105</v>
      </c>
      <c r="H826" s="7">
        <v>69</v>
      </c>
      <c r="I826" s="7" t="s">
        <v>8944</v>
      </c>
    </row>
    <row r="827" spans="1:9" x14ac:dyDescent="0.25">
      <c r="A827" t="s">
        <v>9302</v>
      </c>
      <c r="B827" t="s">
        <v>870</v>
      </c>
      <c r="C827">
        <v>50</v>
      </c>
      <c r="D827">
        <v>44</v>
      </c>
      <c r="E827">
        <v>103</v>
      </c>
      <c r="F827">
        <v>104</v>
      </c>
      <c r="G827">
        <v>99</v>
      </c>
      <c r="H827">
        <v>69</v>
      </c>
      <c r="I827" t="s">
        <v>8944</v>
      </c>
    </row>
    <row r="828" spans="1:9" x14ac:dyDescent="0.25">
      <c r="A828" s="7" t="s">
        <v>9303</v>
      </c>
      <c r="B828" s="7" t="s">
        <v>870</v>
      </c>
      <c r="C828" s="7">
        <v>40</v>
      </c>
      <c r="D828" s="7">
        <v>32</v>
      </c>
      <c r="E828" s="7">
        <v>54</v>
      </c>
      <c r="F828" s="7">
        <v>52</v>
      </c>
      <c r="G828" s="7">
        <v>82</v>
      </c>
      <c r="H828" s="7">
        <v>85</v>
      </c>
      <c r="I828" s="7" t="s">
        <v>8944</v>
      </c>
    </row>
    <row r="829" spans="1:9" x14ac:dyDescent="0.25">
      <c r="A829" t="s">
        <v>2298</v>
      </c>
      <c r="B829" t="s">
        <v>870</v>
      </c>
      <c r="C829">
        <v>47</v>
      </c>
      <c r="D829">
        <v>47</v>
      </c>
      <c r="E829">
        <v>68</v>
      </c>
      <c r="F829">
        <v>67</v>
      </c>
      <c r="G829">
        <v>87</v>
      </c>
      <c r="H829">
        <v>67</v>
      </c>
      <c r="I829" t="s">
        <v>8944</v>
      </c>
    </row>
    <row r="830" spans="1:9" x14ac:dyDescent="0.25">
      <c r="A830" s="7" t="s">
        <v>9304</v>
      </c>
      <c r="B830" s="7" t="s">
        <v>870</v>
      </c>
      <c r="C830" s="7">
        <v>69</v>
      </c>
      <c r="D830" s="7">
        <v>65</v>
      </c>
      <c r="E830" s="7">
        <v>99</v>
      </c>
      <c r="F830" s="7">
        <v>109</v>
      </c>
      <c r="G830" s="7">
        <v>136</v>
      </c>
      <c r="H830" s="7">
        <v>74</v>
      </c>
      <c r="I830" s="7" t="s">
        <v>8944</v>
      </c>
    </row>
    <row r="831" spans="1:9" x14ac:dyDescent="0.25">
      <c r="A831" t="s">
        <v>2394</v>
      </c>
      <c r="B831" t="s">
        <v>870</v>
      </c>
      <c r="C831">
        <v>34</v>
      </c>
      <c r="D831">
        <v>28</v>
      </c>
      <c r="E831">
        <v>57</v>
      </c>
      <c r="F831">
        <v>55</v>
      </c>
      <c r="G831">
        <v>74</v>
      </c>
      <c r="H831">
        <v>70</v>
      </c>
      <c r="I831" t="s">
        <v>8944</v>
      </c>
    </row>
    <row r="832" spans="1:9" x14ac:dyDescent="0.25">
      <c r="A832" s="7" t="s">
        <v>9305</v>
      </c>
      <c r="B832" s="7" t="s">
        <v>870</v>
      </c>
      <c r="C832" s="7">
        <v>69</v>
      </c>
      <c r="D832" s="7">
        <v>66</v>
      </c>
      <c r="E832" s="7">
        <v>97</v>
      </c>
      <c r="F832" s="7">
        <v>96</v>
      </c>
      <c r="G832" s="7">
        <v>105</v>
      </c>
      <c r="H832" s="7">
        <v>73</v>
      </c>
      <c r="I832" s="7" t="s">
        <v>8944</v>
      </c>
    </row>
    <row r="833" spans="1:9" x14ac:dyDescent="0.25">
      <c r="A833" t="s">
        <v>2396</v>
      </c>
      <c r="B833" t="s">
        <v>870</v>
      </c>
      <c r="C833">
        <v>40</v>
      </c>
      <c r="D833">
        <v>38</v>
      </c>
      <c r="E833">
        <v>60</v>
      </c>
      <c r="F833">
        <v>62</v>
      </c>
      <c r="G833">
        <v>106</v>
      </c>
      <c r="H833">
        <v>52</v>
      </c>
      <c r="I833" s="13">
        <v>5.0000000000000001E-3</v>
      </c>
    </row>
    <row r="834" spans="1:9" x14ac:dyDescent="0.25">
      <c r="A834" s="7" t="s">
        <v>2397</v>
      </c>
      <c r="B834" s="7" t="s">
        <v>870</v>
      </c>
      <c r="C834" s="7">
        <v>65</v>
      </c>
      <c r="D834" s="7">
        <v>63</v>
      </c>
      <c r="E834" s="7">
        <v>83</v>
      </c>
      <c r="F834" s="7">
        <v>91</v>
      </c>
      <c r="G834" s="7">
        <v>123</v>
      </c>
      <c r="H834" s="7">
        <v>69</v>
      </c>
      <c r="I834" s="7" t="s">
        <v>8944</v>
      </c>
    </row>
    <row r="835" spans="1:9" x14ac:dyDescent="0.25">
      <c r="A835" t="s">
        <v>2037</v>
      </c>
      <c r="B835" t="s">
        <v>870</v>
      </c>
      <c r="C835">
        <v>46</v>
      </c>
      <c r="D835">
        <v>41</v>
      </c>
      <c r="E835">
        <v>83</v>
      </c>
      <c r="F835">
        <v>84</v>
      </c>
      <c r="G835">
        <v>95</v>
      </c>
      <c r="H835">
        <v>52</v>
      </c>
      <c r="I835" s="13">
        <v>5.0000000000000001E-3</v>
      </c>
    </row>
    <row r="836" spans="1:9" x14ac:dyDescent="0.25">
      <c r="A836" s="7" t="s">
        <v>2038</v>
      </c>
      <c r="B836" s="7" t="s">
        <v>870</v>
      </c>
      <c r="C836" s="7">
        <v>103</v>
      </c>
      <c r="D836" s="7">
        <v>95</v>
      </c>
      <c r="E836" s="7">
        <v>149</v>
      </c>
      <c r="F836" s="7">
        <v>152</v>
      </c>
      <c r="G836" s="7">
        <v>161</v>
      </c>
      <c r="H836" s="7">
        <v>60</v>
      </c>
      <c r="I836" s="7" t="s">
        <v>8944</v>
      </c>
    </row>
    <row r="837" spans="1:9" x14ac:dyDescent="0.25">
      <c r="A837" t="s">
        <v>2129</v>
      </c>
      <c r="B837" t="s">
        <v>870</v>
      </c>
      <c r="C837">
        <v>53</v>
      </c>
      <c r="D837">
        <v>50</v>
      </c>
      <c r="E837">
        <v>93</v>
      </c>
      <c r="F837">
        <v>93</v>
      </c>
      <c r="G837">
        <v>97</v>
      </c>
      <c r="H837">
        <v>71</v>
      </c>
      <c r="I837" t="s">
        <v>8944</v>
      </c>
    </row>
    <row r="838" spans="1:9" x14ac:dyDescent="0.25">
      <c r="A838" s="7" t="s">
        <v>9306</v>
      </c>
      <c r="B838" s="7" t="s">
        <v>870</v>
      </c>
      <c r="C838" s="7">
        <v>35</v>
      </c>
      <c r="D838" s="7">
        <v>35</v>
      </c>
      <c r="E838" s="7">
        <v>59</v>
      </c>
      <c r="F838" s="7">
        <v>57</v>
      </c>
      <c r="G838" s="7">
        <v>71</v>
      </c>
      <c r="H838" s="7">
        <v>75</v>
      </c>
      <c r="I838" s="7" t="s">
        <v>8944</v>
      </c>
    </row>
    <row r="839" spans="1:9" x14ac:dyDescent="0.25">
      <c r="A839" t="s">
        <v>2131</v>
      </c>
      <c r="B839" t="s">
        <v>870</v>
      </c>
      <c r="C839">
        <v>42</v>
      </c>
      <c r="D839">
        <v>42</v>
      </c>
      <c r="E839">
        <v>71</v>
      </c>
      <c r="F839">
        <v>73</v>
      </c>
      <c r="G839">
        <v>68</v>
      </c>
      <c r="H839">
        <v>84</v>
      </c>
      <c r="I839" t="s">
        <v>8944</v>
      </c>
    </row>
    <row r="840" spans="1:9" x14ac:dyDescent="0.25">
      <c r="A840" s="7" t="s">
        <v>9307</v>
      </c>
      <c r="B840" s="7" t="s">
        <v>870</v>
      </c>
      <c r="C840" s="7">
        <v>48</v>
      </c>
      <c r="D840" s="7">
        <v>44</v>
      </c>
      <c r="E840" s="7">
        <v>66</v>
      </c>
      <c r="F840" s="7">
        <v>65</v>
      </c>
      <c r="G840" s="7">
        <v>94</v>
      </c>
      <c r="H840" s="7">
        <v>62</v>
      </c>
      <c r="I840" s="7" t="s">
        <v>8944</v>
      </c>
    </row>
    <row r="841" spans="1:9" x14ac:dyDescent="0.25">
      <c r="A841" t="s">
        <v>9308</v>
      </c>
      <c r="B841" t="s">
        <v>870</v>
      </c>
      <c r="C841">
        <v>102</v>
      </c>
      <c r="D841">
        <v>95</v>
      </c>
      <c r="E841">
        <v>143</v>
      </c>
      <c r="F841">
        <v>141</v>
      </c>
      <c r="G841">
        <v>154</v>
      </c>
      <c r="H841">
        <v>69</v>
      </c>
      <c r="I841" t="s">
        <v>8944</v>
      </c>
    </row>
    <row r="842" spans="1:9" x14ac:dyDescent="0.25">
      <c r="A842" s="7" t="s">
        <v>9309</v>
      </c>
      <c r="B842" s="7" t="s">
        <v>870</v>
      </c>
      <c r="C842" s="7">
        <v>25</v>
      </c>
      <c r="D842" s="7">
        <v>23</v>
      </c>
      <c r="E842" s="7">
        <v>36</v>
      </c>
      <c r="F842" s="7">
        <v>34</v>
      </c>
      <c r="G842" s="7">
        <v>50</v>
      </c>
      <c r="H842" s="7">
        <v>73</v>
      </c>
      <c r="I842" s="7" t="s">
        <v>8944</v>
      </c>
    </row>
    <row r="843" spans="1:9" x14ac:dyDescent="0.25">
      <c r="A843" t="s">
        <v>869</v>
      </c>
      <c r="B843" t="s">
        <v>870</v>
      </c>
      <c r="C843">
        <v>27</v>
      </c>
      <c r="D843">
        <v>25</v>
      </c>
      <c r="E843">
        <v>39</v>
      </c>
      <c r="F843">
        <v>39</v>
      </c>
      <c r="G843">
        <v>44</v>
      </c>
      <c r="H843">
        <v>63</v>
      </c>
      <c r="I843" t="s">
        <v>8944</v>
      </c>
    </row>
    <row r="844" spans="1:9" x14ac:dyDescent="0.25">
      <c r="A844" s="7" t="s">
        <v>9310</v>
      </c>
      <c r="B844" s="7" t="s">
        <v>870</v>
      </c>
      <c r="C844" s="7">
        <v>25</v>
      </c>
      <c r="D844" s="7">
        <v>22</v>
      </c>
      <c r="E844" s="7">
        <v>40</v>
      </c>
      <c r="F844" s="7">
        <v>39</v>
      </c>
      <c r="G844" s="7">
        <v>58</v>
      </c>
      <c r="H844" s="7">
        <v>83</v>
      </c>
      <c r="I844" s="7" t="s">
        <v>8944</v>
      </c>
    </row>
    <row r="845" spans="1:9" x14ac:dyDescent="0.25">
      <c r="A845" t="s">
        <v>9311</v>
      </c>
      <c r="B845" t="s">
        <v>870</v>
      </c>
      <c r="C845">
        <v>53</v>
      </c>
      <c r="D845">
        <v>50</v>
      </c>
      <c r="E845">
        <v>59</v>
      </c>
      <c r="F845">
        <v>83</v>
      </c>
      <c r="G845">
        <v>82</v>
      </c>
      <c r="H845">
        <v>79</v>
      </c>
      <c r="I845" t="s">
        <v>8944</v>
      </c>
    </row>
    <row r="846" spans="1:9" x14ac:dyDescent="0.25">
      <c r="A846" s="7" t="s">
        <v>875</v>
      </c>
      <c r="B846" s="7" t="s">
        <v>870</v>
      </c>
      <c r="C846" s="7">
        <v>24</v>
      </c>
      <c r="D846" s="7">
        <v>18</v>
      </c>
      <c r="E846" s="7">
        <v>42</v>
      </c>
      <c r="F846" s="7">
        <v>41</v>
      </c>
      <c r="G846" s="7">
        <v>47</v>
      </c>
      <c r="H846" s="7">
        <v>75</v>
      </c>
      <c r="I846" s="7" t="s">
        <v>8944</v>
      </c>
    </row>
    <row r="847" spans="1:9" x14ac:dyDescent="0.25">
      <c r="A847" t="s">
        <v>876</v>
      </c>
      <c r="B847" t="s">
        <v>870</v>
      </c>
      <c r="C847">
        <v>39</v>
      </c>
      <c r="D847">
        <v>35</v>
      </c>
      <c r="E847">
        <v>77</v>
      </c>
      <c r="F847">
        <v>76</v>
      </c>
      <c r="G847">
        <v>131</v>
      </c>
      <c r="H847">
        <v>48</v>
      </c>
      <c r="I847" s="13">
        <v>0.01</v>
      </c>
    </row>
    <row r="848" spans="1:9" x14ac:dyDescent="0.25">
      <c r="A848" s="7" t="s">
        <v>877</v>
      </c>
      <c r="B848" s="7" t="s">
        <v>870</v>
      </c>
      <c r="C848" s="7">
        <v>40</v>
      </c>
      <c r="D848" s="7">
        <v>38</v>
      </c>
      <c r="E848" s="7">
        <v>70</v>
      </c>
      <c r="F848" s="7">
        <v>70</v>
      </c>
      <c r="G848" s="7">
        <v>79</v>
      </c>
      <c r="H848" s="7">
        <v>62</v>
      </c>
      <c r="I848" s="7" t="s">
        <v>8944</v>
      </c>
    </row>
    <row r="849" spans="1:9" x14ac:dyDescent="0.25">
      <c r="A849" t="s">
        <v>9312</v>
      </c>
      <c r="B849" t="s">
        <v>870</v>
      </c>
      <c r="C849">
        <v>16</v>
      </c>
      <c r="D849">
        <v>16</v>
      </c>
      <c r="E849">
        <v>20</v>
      </c>
      <c r="F849">
        <v>19</v>
      </c>
      <c r="G849">
        <v>28</v>
      </c>
      <c r="H849">
        <v>69</v>
      </c>
      <c r="I849" t="s">
        <v>8944</v>
      </c>
    </row>
    <row r="850" spans="1:9" hidden="1" x14ac:dyDescent="0.25">
      <c r="A850" s="7" t="s">
        <v>9313</v>
      </c>
      <c r="B850" s="7" t="s">
        <v>870</v>
      </c>
      <c r="C850" s="7" t="s">
        <v>8940</v>
      </c>
      <c r="D850" s="7" t="s">
        <v>8940</v>
      </c>
      <c r="E850" s="7">
        <v>16</v>
      </c>
      <c r="F850" s="7">
        <v>16</v>
      </c>
      <c r="G850" s="7">
        <v>24</v>
      </c>
      <c r="H850" s="7" t="s">
        <v>8996</v>
      </c>
      <c r="I850" s="7" t="s">
        <v>8944</v>
      </c>
    </row>
    <row r="851" spans="1:9" hidden="1" x14ac:dyDescent="0.25">
      <c r="A851" t="s">
        <v>9314</v>
      </c>
      <c r="B851" t="s">
        <v>870</v>
      </c>
      <c r="C851" t="s">
        <v>8940</v>
      </c>
      <c r="D851" t="s">
        <v>8940</v>
      </c>
      <c r="E851">
        <v>119</v>
      </c>
      <c r="F851" t="s">
        <v>8940</v>
      </c>
      <c r="G851">
        <v>124</v>
      </c>
      <c r="H851" t="s">
        <v>8996</v>
      </c>
      <c r="I851" t="s">
        <v>8944</v>
      </c>
    </row>
    <row r="852" spans="1:9" x14ac:dyDescent="0.25">
      <c r="A852" s="7" t="s">
        <v>1012</v>
      </c>
      <c r="B852" s="7" t="s">
        <v>918</v>
      </c>
      <c r="C852" s="7">
        <v>12</v>
      </c>
      <c r="D852" s="7">
        <v>21</v>
      </c>
      <c r="E852" s="7">
        <v>28</v>
      </c>
      <c r="F852" s="7">
        <v>25</v>
      </c>
      <c r="G852" s="7">
        <v>219</v>
      </c>
      <c r="H852" s="7">
        <v>46</v>
      </c>
      <c r="I852" s="12">
        <v>0.01</v>
      </c>
    </row>
    <row r="853" spans="1:9" hidden="1" x14ac:dyDescent="0.25">
      <c r="A853" t="s">
        <v>1105</v>
      </c>
      <c r="B853" t="s">
        <v>918</v>
      </c>
      <c r="C853" t="s">
        <v>8940</v>
      </c>
      <c r="D853" t="s">
        <v>8940</v>
      </c>
      <c r="E853" t="s">
        <v>8940</v>
      </c>
      <c r="F853" t="s">
        <v>8940</v>
      </c>
      <c r="G853">
        <v>42</v>
      </c>
      <c r="H853" t="s">
        <v>8996</v>
      </c>
      <c r="I853" t="s">
        <v>8944</v>
      </c>
    </row>
    <row r="854" spans="1:9" x14ac:dyDescent="0.25">
      <c r="A854" s="7" t="s">
        <v>1106</v>
      </c>
      <c r="B854" s="7" t="s">
        <v>918</v>
      </c>
      <c r="C854" s="7" t="s">
        <v>8940</v>
      </c>
      <c r="D854" s="7" t="s">
        <v>8940</v>
      </c>
      <c r="E854" s="7">
        <v>14</v>
      </c>
      <c r="F854" s="7" t="s">
        <v>8940</v>
      </c>
      <c r="G854" s="7">
        <v>12</v>
      </c>
      <c r="H854" s="7">
        <v>50</v>
      </c>
      <c r="I854" s="12">
        <v>5.0000000000000001E-3</v>
      </c>
    </row>
    <row r="855" spans="1:9" x14ac:dyDescent="0.25">
      <c r="A855" t="s">
        <v>1107</v>
      </c>
      <c r="B855" t="s">
        <v>918</v>
      </c>
      <c r="C855">
        <v>54</v>
      </c>
      <c r="D855">
        <v>48</v>
      </c>
      <c r="E855">
        <v>60</v>
      </c>
      <c r="F855">
        <v>62</v>
      </c>
      <c r="G855">
        <v>85</v>
      </c>
      <c r="H855">
        <v>68</v>
      </c>
      <c r="I855" t="s">
        <v>8944</v>
      </c>
    </row>
    <row r="856" spans="1:9" x14ac:dyDescent="0.25">
      <c r="A856" s="7" t="s">
        <v>1108</v>
      </c>
      <c r="B856" s="7" t="s">
        <v>918</v>
      </c>
      <c r="C856" s="7">
        <v>109</v>
      </c>
      <c r="D856" s="7">
        <v>101</v>
      </c>
      <c r="E856" s="7">
        <v>131</v>
      </c>
      <c r="F856" s="7">
        <v>129</v>
      </c>
      <c r="G856" s="7">
        <v>193</v>
      </c>
      <c r="H856" s="7">
        <v>47</v>
      </c>
      <c r="I856" s="12">
        <v>0.01</v>
      </c>
    </row>
    <row r="857" spans="1:9" x14ac:dyDescent="0.25">
      <c r="A857" t="s">
        <v>1109</v>
      </c>
      <c r="B857" t="s">
        <v>918</v>
      </c>
      <c r="C857">
        <v>74</v>
      </c>
      <c r="D857">
        <v>68</v>
      </c>
      <c r="E857">
        <v>89</v>
      </c>
      <c r="F857">
        <v>87</v>
      </c>
      <c r="G857">
        <v>160</v>
      </c>
      <c r="H857">
        <v>73</v>
      </c>
      <c r="I857" t="s">
        <v>8944</v>
      </c>
    </row>
    <row r="858" spans="1:9" x14ac:dyDescent="0.25">
      <c r="A858" s="7" t="s">
        <v>1133</v>
      </c>
      <c r="B858" s="7" t="s">
        <v>918</v>
      </c>
      <c r="C858" s="7">
        <v>70</v>
      </c>
      <c r="D858" s="7">
        <v>64</v>
      </c>
      <c r="E858" s="7">
        <v>120</v>
      </c>
      <c r="F858" s="7">
        <v>122</v>
      </c>
      <c r="G858" s="7">
        <v>121</v>
      </c>
      <c r="H858" s="7">
        <v>77</v>
      </c>
      <c r="I858" s="7" t="s">
        <v>8944</v>
      </c>
    </row>
    <row r="859" spans="1:9" x14ac:dyDescent="0.25">
      <c r="A859" t="s">
        <v>1210</v>
      </c>
      <c r="B859" t="s">
        <v>918</v>
      </c>
      <c r="C859">
        <v>82</v>
      </c>
      <c r="D859">
        <v>78</v>
      </c>
      <c r="E859">
        <v>100</v>
      </c>
      <c r="F859">
        <v>107</v>
      </c>
      <c r="G859">
        <v>146</v>
      </c>
      <c r="H859">
        <v>57</v>
      </c>
      <c r="I859" s="13">
        <v>5.0000000000000001E-3</v>
      </c>
    </row>
    <row r="860" spans="1:9" x14ac:dyDescent="0.25">
      <c r="A860" s="7" t="s">
        <v>1211</v>
      </c>
      <c r="B860" s="7" t="s">
        <v>918</v>
      </c>
      <c r="C860" s="7">
        <v>98</v>
      </c>
      <c r="D860" s="7">
        <v>96</v>
      </c>
      <c r="E860" s="7">
        <v>144</v>
      </c>
      <c r="F860" s="7">
        <v>153</v>
      </c>
      <c r="G860" s="7">
        <v>133</v>
      </c>
      <c r="H860" s="7">
        <v>51</v>
      </c>
      <c r="I860" s="12">
        <v>5.0000000000000001E-3</v>
      </c>
    </row>
    <row r="861" spans="1:9" x14ac:dyDescent="0.25">
      <c r="A861" t="s">
        <v>1231</v>
      </c>
      <c r="B861" t="s">
        <v>918</v>
      </c>
      <c r="C861">
        <v>84</v>
      </c>
      <c r="D861">
        <v>80</v>
      </c>
      <c r="E861">
        <v>105</v>
      </c>
      <c r="F861">
        <v>110</v>
      </c>
      <c r="G861">
        <v>134</v>
      </c>
      <c r="H861">
        <v>59</v>
      </c>
      <c r="I861" t="s">
        <v>8944</v>
      </c>
    </row>
    <row r="862" spans="1:9" x14ac:dyDescent="0.25">
      <c r="A862" s="7" t="s">
        <v>1232</v>
      </c>
      <c r="B862" s="7" t="s">
        <v>918</v>
      </c>
      <c r="C862" s="7">
        <v>53</v>
      </c>
      <c r="D862" s="7">
        <v>52</v>
      </c>
      <c r="E862" s="7">
        <v>64</v>
      </c>
      <c r="F862" s="7">
        <v>64</v>
      </c>
      <c r="G862" s="7">
        <v>201</v>
      </c>
      <c r="H862" s="7">
        <v>91</v>
      </c>
      <c r="I862" s="7" t="s">
        <v>8944</v>
      </c>
    </row>
    <row r="863" spans="1:9" x14ac:dyDescent="0.25">
      <c r="A863" t="s">
        <v>1233</v>
      </c>
      <c r="B863" t="s">
        <v>918</v>
      </c>
      <c r="C863">
        <v>53</v>
      </c>
      <c r="D863">
        <v>51</v>
      </c>
      <c r="E863">
        <v>69</v>
      </c>
      <c r="F863">
        <v>75</v>
      </c>
      <c r="G863">
        <v>130</v>
      </c>
      <c r="H863">
        <v>61</v>
      </c>
      <c r="I863" t="s">
        <v>8944</v>
      </c>
    </row>
    <row r="864" spans="1:9" x14ac:dyDescent="0.25">
      <c r="A864" s="7" t="s">
        <v>1234</v>
      </c>
      <c r="B864" s="7" t="s">
        <v>918</v>
      </c>
      <c r="C864" s="7">
        <v>67</v>
      </c>
      <c r="D864" s="7">
        <v>63</v>
      </c>
      <c r="E864" s="7">
        <v>79</v>
      </c>
      <c r="F864" s="7">
        <v>81</v>
      </c>
      <c r="G864" s="7">
        <v>104</v>
      </c>
      <c r="H864" s="7">
        <v>63</v>
      </c>
      <c r="I864" s="7" t="s">
        <v>8944</v>
      </c>
    </row>
    <row r="865" spans="1:9" x14ac:dyDescent="0.25">
      <c r="A865" t="s">
        <v>942</v>
      </c>
      <c r="B865" t="s">
        <v>918</v>
      </c>
      <c r="C865">
        <v>52</v>
      </c>
      <c r="D865">
        <v>51</v>
      </c>
      <c r="E865">
        <v>73</v>
      </c>
      <c r="F865">
        <v>79</v>
      </c>
      <c r="G865">
        <v>104</v>
      </c>
      <c r="H865">
        <v>69</v>
      </c>
      <c r="I865" t="s">
        <v>8944</v>
      </c>
    </row>
    <row r="866" spans="1:9" x14ac:dyDescent="0.25">
      <c r="A866" s="7" t="s">
        <v>944</v>
      </c>
      <c r="B866" s="7" t="s">
        <v>918</v>
      </c>
      <c r="C866" s="7">
        <v>48</v>
      </c>
      <c r="D866" s="7">
        <v>44</v>
      </c>
      <c r="E866" s="7">
        <v>59</v>
      </c>
      <c r="F866" s="7">
        <v>59</v>
      </c>
      <c r="G866" s="7">
        <v>98</v>
      </c>
      <c r="H866" s="7">
        <v>74</v>
      </c>
      <c r="I866" s="7" t="s">
        <v>8944</v>
      </c>
    </row>
    <row r="867" spans="1:9" x14ac:dyDescent="0.25">
      <c r="A867" t="s">
        <v>945</v>
      </c>
      <c r="B867" t="s">
        <v>918</v>
      </c>
      <c r="C867">
        <v>71</v>
      </c>
      <c r="D867">
        <v>69</v>
      </c>
      <c r="E867">
        <v>101</v>
      </c>
      <c r="F867">
        <v>100</v>
      </c>
      <c r="G867">
        <v>122</v>
      </c>
      <c r="H867">
        <v>45</v>
      </c>
      <c r="I867" s="13">
        <v>0.01</v>
      </c>
    </row>
    <row r="868" spans="1:9" x14ac:dyDescent="0.25">
      <c r="A868" s="7" t="s">
        <v>966</v>
      </c>
      <c r="B868" s="7" t="s">
        <v>918</v>
      </c>
      <c r="C868" s="7">
        <v>57</v>
      </c>
      <c r="D868" s="7">
        <v>53</v>
      </c>
      <c r="E868" s="7">
        <v>76</v>
      </c>
      <c r="F868" s="7">
        <v>78</v>
      </c>
      <c r="G868" s="7">
        <v>90</v>
      </c>
      <c r="H868" s="7">
        <v>85</v>
      </c>
      <c r="I868" s="7" t="s">
        <v>8944</v>
      </c>
    </row>
    <row r="869" spans="1:9" x14ac:dyDescent="0.25">
      <c r="A869" t="s">
        <v>967</v>
      </c>
      <c r="B869" t="s">
        <v>918</v>
      </c>
      <c r="C869">
        <v>57</v>
      </c>
      <c r="D869">
        <v>55</v>
      </c>
      <c r="E869">
        <v>92</v>
      </c>
      <c r="F869">
        <v>93</v>
      </c>
      <c r="G869">
        <v>89</v>
      </c>
      <c r="H869">
        <v>67</v>
      </c>
      <c r="I869" t="s">
        <v>8944</v>
      </c>
    </row>
    <row r="870" spans="1:9" x14ac:dyDescent="0.25">
      <c r="A870" s="7" t="s">
        <v>968</v>
      </c>
      <c r="B870" s="7" t="s">
        <v>918</v>
      </c>
      <c r="C870" s="7">
        <v>58</v>
      </c>
      <c r="D870" s="7">
        <v>53</v>
      </c>
      <c r="E870" s="7">
        <v>85</v>
      </c>
      <c r="F870" s="7">
        <v>85</v>
      </c>
      <c r="G870" s="7">
        <v>78</v>
      </c>
      <c r="H870" s="7">
        <v>66</v>
      </c>
      <c r="I870" s="7" t="s">
        <v>8944</v>
      </c>
    </row>
    <row r="871" spans="1:9" x14ac:dyDescent="0.25">
      <c r="A871" t="s">
        <v>1061</v>
      </c>
      <c r="B871" t="s">
        <v>918</v>
      </c>
      <c r="C871">
        <v>51</v>
      </c>
      <c r="D871">
        <v>50</v>
      </c>
      <c r="E871">
        <v>57</v>
      </c>
      <c r="F871">
        <v>60</v>
      </c>
      <c r="G871">
        <v>98</v>
      </c>
      <c r="H871">
        <v>93</v>
      </c>
      <c r="I871" t="s">
        <v>8944</v>
      </c>
    </row>
    <row r="872" spans="1:9" x14ac:dyDescent="0.25">
      <c r="A872" s="7" t="s">
        <v>1062</v>
      </c>
      <c r="B872" s="7" t="s">
        <v>918</v>
      </c>
      <c r="C872" s="7">
        <v>39</v>
      </c>
      <c r="D872" s="7">
        <v>31</v>
      </c>
      <c r="E872" s="7">
        <v>129</v>
      </c>
      <c r="F872" s="7">
        <v>162</v>
      </c>
      <c r="G872" s="7">
        <v>86</v>
      </c>
      <c r="H872" s="7">
        <v>67</v>
      </c>
      <c r="I872" s="7" t="s">
        <v>8944</v>
      </c>
    </row>
    <row r="873" spans="1:9" x14ac:dyDescent="0.25">
      <c r="A873" t="s">
        <v>1063</v>
      </c>
      <c r="B873" t="s">
        <v>918</v>
      </c>
      <c r="C873">
        <v>63</v>
      </c>
      <c r="D873">
        <v>58</v>
      </c>
      <c r="E873">
        <v>89</v>
      </c>
      <c r="F873">
        <v>87</v>
      </c>
      <c r="G873">
        <v>116</v>
      </c>
      <c r="H873">
        <v>69</v>
      </c>
      <c r="I873" t="s">
        <v>8944</v>
      </c>
    </row>
    <row r="874" spans="1:9" x14ac:dyDescent="0.25">
      <c r="A874" s="7" t="s">
        <v>1064</v>
      </c>
      <c r="B874" s="7" t="s">
        <v>918</v>
      </c>
      <c r="C874" s="7">
        <v>43</v>
      </c>
      <c r="D874" s="7">
        <v>39</v>
      </c>
      <c r="E874" s="7">
        <v>82</v>
      </c>
      <c r="F874" s="7">
        <v>77</v>
      </c>
      <c r="G874" s="7">
        <v>83</v>
      </c>
      <c r="H874" s="7">
        <v>51</v>
      </c>
      <c r="I874" s="12">
        <v>5.0000000000000001E-3</v>
      </c>
    </row>
    <row r="875" spans="1:9" x14ac:dyDescent="0.25">
      <c r="A875" t="s">
        <v>1065</v>
      </c>
      <c r="B875" t="s">
        <v>918</v>
      </c>
      <c r="C875" t="s">
        <v>8940</v>
      </c>
      <c r="D875" t="s">
        <v>8940</v>
      </c>
      <c r="E875">
        <v>27</v>
      </c>
      <c r="F875">
        <v>28</v>
      </c>
      <c r="G875">
        <v>27</v>
      </c>
      <c r="H875">
        <v>61</v>
      </c>
      <c r="I875" t="s">
        <v>8944</v>
      </c>
    </row>
    <row r="876" spans="1:9" x14ac:dyDescent="0.25">
      <c r="A876" s="7" t="s">
        <v>1066</v>
      </c>
      <c r="B876" s="7" t="s">
        <v>918</v>
      </c>
      <c r="C876" s="7">
        <v>30</v>
      </c>
      <c r="D876" s="7">
        <v>26</v>
      </c>
      <c r="E876" s="7">
        <v>32</v>
      </c>
      <c r="F876" s="7">
        <v>31</v>
      </c>
      <c r="G876" s="7">
        <v>35</v>
      </c>
      <c r="H876" s="7">
        <v>61</v>
      </c>
      <c r="I876" s="7" t="s">
        <v>8944</v>
      </c>
    </row>
    <row r="877" spans="1:9" x14ac:dyDescent="0.25">
      <c r="A877" t="s">
        <v>1165</v>
      </c>
      <c r="B877" t="s">
        <v>918</v>
      </c>
      <c r="C877">
        <v>34</v>
      </c>
      <c r="D877">
        <v>34</v>
      </c>
      <c r="E877">
        <v>48</v>
      </c>
      <c r="F877">
        <v>46</v>
      </c>
      <c r="G877">
        <v>82</v>
      </c>
      <c r="H877">
        <v>74</v>
      </c>
      <c r="I877" t="s">
        <v>8944</v>
      </c>
    </row>
    <row r="878" spans="1:9" x14ac:dyDescent="0.25">
      <c r="A878" s="7" t="s">
        <v>1166</v>
      </c>
      <c r="B878" s="7" t="s">
        <v>918</v>
      </c>
      <c r="C878" s="7" t="s">
        <v>8940</v>
      </c>
      <c r="D878" s="7" t="s">
        <v>8940</v>
      </c>
      <c r="E878" s="7">
        <v>30</v>
      </c>
      <c r="F878" s="7">
        <v>31</v>
      </c>
      <c r="G878" s="7" t="s">
        <v>8940</v>
      </c>
      <c r="H878" s="7">
        <v>43</v>
      </c>
      <c r="I878" s="12">
        <v>0.01</v>
      </c>
    </row>
    <row r="879" spans="1:9" x14ac:dyDescent="0.25">
      <c r="A879" t="s">
        <v>1166</v>
      </c>
      <c r="B879" t="s">
        <v>918</v>
      </c>
      <c r="C879">
        <v>29</v>
      </c>
      <c r="D879">
        <v>27</v>
      </c>
      <c r="E879">
        <v>42</v>
      </c>
      <c r="F879">
        <v>40</v>
      </c>
      <c r="G879">
        <v>62</v>
      </c>
      <c r="H879">
        <v>75</v>
      </c>
      <c r="I879" t="s">
        <v>8944</v>
      </c>
    </row>
    <row r="880" spans="1:9" x14ac:dyDescent="0.25">
      <c r="A880" s="7" t="s">
        <v>1166</v>
      </c>
      <c r="B880" s="7" t="s">
        <v>918</v>
      </c>
      <c r="C880" s="7">
        <v>19</v>
      </c>
      <c r="D880" s="7">
        <v>20</v>
      </c>
      <c r="E880" s="7">
        <v>25</v>
      </c>
      <c r="F880" s="7">
        <v>22</v>
      </c>
      <c r="G880" s="7">
        <v>31</v>
      </c>
      <c r="H880" s="7">
        <v>48</v>
      </c>
      <c r="I880" s="12">
        <v>0.01</v>
      </c>
    </row>
    <row r="881" spans="1:9" hidden="1" x14ac:dyDescent="0.25">
      <c r="A881" t="s">
        <v>1186</v>
      </c>
      <c r="B881" t="s">
        <v>918</v>
      </c>
      <c r="C881" t="s">
        <v>8940</v>
      </c>
      <c r="D881" t="s">
        <v>8940</v>
      </c>
      <c r="E881" t="s">
        <v>8940</v>
      </c>
      <c r="F881" t="s">
        <v>8940</v>
      </c>
      <c r="G881" t="s">
        <v>8940</v>
      </c>
      <c r="H881" t="s">
        <v>8996</v>
      </c>
      <c r="I881" t="s">
        <v>8944</v>
      </c>
    </row>
    <row r="882" spans="1:9" hidden="1" x14ac:dyDescent="0.25">
      <c r="A882" s="7" t="s">
        <v>1187</v>
      </c>
      <c r="B882" s="7" t="s">
        <v>918</v>
      </c>
      <c r="C882" s="7" t="s">
        <v>8940</v>
      </c>
      <c r="D882" s="7" t="s">
        <v>8940</v>
      </c>
      <c r="E882" s="7" t="s">
        <v>8940</v>
      </c>
      <c r="F882" s="7" t="s">
        <v>8940</v>
      </c>
      <c r="G882" s="7">
        <v>12</v>
      </c>
      <c r="H882" s="7" t="s">
        <v>8996</v>
      </c>
      <c r="I882" s="7" t="s">
        <v>8944</v>
      </c>
    </row>
    <row r="883" spans="1:9" x14ac:dyDescent="0.25">
      <c r="A883" t="s">
        <v>9315</v>
      </c>
      <c r="B883" t="s">
        <v>920</v>
      </c>
      <c r="C883" t="s">
        <v>8940</v>
      </c>
      <c r="D883" t="s">
        <v>8940</v>
      </c>
      <c r="E883">
        <v>38</v>
      </c>
      <c r="F883" t="s">
        <v>8940</v>
      </c>
      <c r="G883">
        <v>35</v>
      </c>
      <c r="H883">
        <v>47</v>
      </c>
      <c r="I883" s="13">
        <v>0.01</v>
      </c>
    </row>
    <row r="884" spans="1:9" x14ac:dyDescent="0.25">
      <c r="A884" s="7" t="s">
        <v>922</v>
      </c>
      <c r="B884" s="7" t="s">
        <v>920</v>
      </c>
      <c r="C884" s="7">
        <v>76</v>
      </c>
      <c r="D884" s="7">
        <v>74</v>
      </c>
      <c r="E884" s="7">
        <v>91</v>
      </c>
      <c r="F884" s="7">
        <v>92</v>
      </c>
      <c r="G884" s="7">
        <v>200</v>
      </c>
      <c r="H884" s="7">
        <v>77</v>
      </c>
      <c r="I884" s="7" t="s">
        <v>8944</v>
      </c>
    </row>
    <row r="885" spans="1:9" x14ac:dyDescent="0.25">
      <c r="A885" t="s">
        <v>923</v>
      </c>
      <c r="B885" t="s">
        <v>920</v>
      </c>
      <c r="C885">
        <v>158</v>
      </c>
      <c r="D885">
        <v>148</v>
      </c>
      <c r="E885">
        <v>227</v>
      </c>
      <c r="F885">
        <v>236</v>
      </c>
      <c r="G885">
        <v>289</v>
      </c>
      <c r="H885">
        <v>57</v>
      </c>
      <c r="I885" s="13">
        <v>5.0000000000000001E-3</v>
      </c>
    </row>
    <row r="886" spans="1:9" x14ac:dyDescent="0.25">
      <c r="A886" s="7" t="s">
        <v>924</v>
      </c>
      <c r="B886" s="7" t="s">
        <v>920</v>
      </c>
      <c r="C886" s="7">
        <v>62</v>
      </c>
      <c r="D886" s="7">
        <v>59</v>
      </c>
      <c r="E886" s="7">
        <v>70</v>
      </c>
      <c r="F886" s="7">
        <v>75</v>
      </c>
      <c r="G886" s="7">
        <v>94</v>
      </c>
      <c r="H886" s="7">
        <v>61</v>
      </c>
      <c r="I886" s="7" t="s">
        <v>8944</v>
      </c>
    </row>
    <row r="887" spans="1:9" x14ac:dyDescent="0.25">
      <c r="A887" t="s">
        <v>998</v>
      </c>
      <c r="B887" t="s">
        <v>920</v>
      </c>
      <c r="C887">
        <v>47</v>
      </c>
      <c r="D887">
        <v>45</v>
      </c>
      <c r="E887">
        <v>65</v>
      </c>
      <c r="F887">
        <v>63</v>
      </c>
      <c r="G887">
        <v>82</v>
      </c>
      <c r="H887">
        <v>55</v>
      </c>
      <c r="I887" s="13">
        <v>5.0000000000000001E-3</v>
      </c>
    </row>
    <row r="888" spans="1:9" x14ac:dyDescent="0.25">
      <c r="A888" s="7" t="s">
        <v>9316</v>
      </c>
      <c r="B888" s="7" t="s">
        <v>920</v>
      </c>
      <c r="C888" s="7">
        <v>71</v>
      </c>
      <c r="D888" s="7">
        <v>65</v>
      </c>
      <c r="E888" s="7">
        <v>104</v>
      </c>
      <c r="F888" s="7">
        <v>103</v>
      </c>
      <c r="G888" s="7">
        <v>126</v>
      </c>
      <c r="H888" s="7">
        <v>51</v>
      </c>
      <c r="I888" s="12">
        <v>5.0000000000000001E-3</v>
      </c>
    </row>
    <row r="889" spans="1:9" x14ac:dyDescent="0.25">
      <c r="A889" t="s">
        <v>9317</v>
      </c>
      <c r="B889" t="s">
        <v>920</v>
      </c>
      <c r="C889">
        <v>95</v>
      </c>
      <c r="D889">
        <v>92</v>
      </c>
      <c r="E889">
        <v>137</v>
      </c>
      <c r="F889">
        <v>135</v>
      </c>
      <c r="G889">
        <v>174</v>
      </c>
      <c r="H889">
        <v>51</v>
      </c>
      <c r="I889" s="13">
        <v>5.0000000000000001E-3</v>
      </c>
    </row>
    <row r="890" spans="1:9" x14ac:dyDescent="0.25">
      <c r="A890" s="7" t="s">
        <v>2167</v>
      </c>
      <c r="B890" s="7" t="s">
        <v>920</v>
      </c>
      <c r="C890" s="7">
        <v>71</v>
      </c>
      <c r="D890" s="7">
        <v>65</v>
      </c>
      <c r="E890" s="7">
        <v>98</v>
      </c>
      <c r="F890" s="7">
        <v>101</v>
      </c>
      <c r="G890" s="7">
        <v>129</v>
      </c>
      <c r="H890" s="7">
        <v>60</v>
      </c>
      <c r="I890" s="7" t="s">
        <v>8944</v>
      </c>
    </row>
    <row r="891" spans="1:9" x14ac:dyDescent="0.25">
      <c r="A891" t="s">
        <v>2168</v>
      </c>
      <c r="B891" t="s">
        <v>920</v>
      </c>
      <c r="C891">
        <v>11</v>
      </c>
      <c r="D891">
        <v>12</v>
      </c>
      <c r="E891">
        <v>22</v>
      </c>
      <c r="F891">
        <v>33</v>
      </c>
      <c r="G891" t="s">
        <v>8940</v>
      </c>
      <c r="H891">
        <v>49</v>
      </c>
      <c r="I891" s="13">
        <v>5.0000000000000001E-3</v>
      </c>
    </row>
    <row r="892" spans="1:9" x14ac:dyDescent="0.25">
      <c r="A892" s="7" t="s">
        <v>9318</v>
      </c>
      <c r="B892" s="7" t="s">
        <v>920</v>
      </c>
      <c r="C892" s="7">
        <v>90</v>
      </c>
      <c r="D892" s="7">
        <v>89</v>
      </c>
      <c r="E892" s="7">
        <v>132</v>
      </c>
      <c r="F892" s="7">
        <v>122</v>
      </c>
      <c r="G892" s="7">
        <v>161</v>
      </c>
      <c r="H892" s="7">
        <v>63</v>
      </c>
      <c r="I892" s="7" t="s">
        <v>8944</v>
      </c>
    </row>
    <row r="893" spans="1:9" x14ac:dyDescent="0.25">
      <c r="A893" t="s">
        <v>9319</v>
      </c>
      <c r="B893" t="s">
        <v>920</v>
      </c>
      <c r="C893">
        <v>88</v>
      </c>
      <c r="D893">
        <v>76</v>
      </c>
      <c r="E893">
        <v>183</v>
      </c>
      <c r="F893">
        <v>177</v>
      </c>
      <c r="G893">
        <v>197</v>
      </c>
      <c r="H893">
        <v>56</v>
      </c>
      <c r="I893" s="13">
        <v>5.0000000000000001E-3</v>
      </c>
    </row>
    <row r="894" spans="1:9" x14ac:dyDescent="0.25">
      <c r="A894" s="7" t="s">
        <v>9320</v>
      </c>
      <c r="B894" s="7" t="s">
        <v>920</v>
      </c>
      <c r="C894" s="7">
        <v>86</v>
      </c>
      <c r="D894" s="7">
        <v>84</v>
      </c>
      <c r="E894" s="7">
        <v>133</v>
      </c>
      <c r="F894" s="7">
        <v>126</v>
      </c>
      <c r="G894" s="7">
        <v>154</v>
      </c>
      <c r="H894" s="7">
        <v>53</v>
      </c>
      <c r="I894" s="12">
        <v>5.0000000000000001E-3</v>
      </c>
    </row>
    <row r="895" spans="1:9" x14ac:dyDescent="0.25">
      <c r="A895" t="s">
        <v>9321</v>
      </c>
      <c r="B895" t="s">
        <v>920</v>
      </c>
      <c r="C895">
        <v>69</v>
      </c>
      <c r="D895">
        <v>64</v>
      </c>
      <c r="E895">
        <v>118</v>
      </c>
      <c r="F895">
        <v>111</v>
      </c>
      <c r="G895">
        <v>187</v>
      </c>
      <c r="H895">
        <v>48</v>
      </c>
      <c r="I895" s="13">
        <v>0.01</v>
      </c>
    </row>
    <row r="896" spans="1:9" x14ac:dyDescent="0.25">
      <c r="A896" s="7" t="s">
        <v>2262</v>
      </c>
      <c r="B896" s="7" t="s">
        <v>920</v>
      </c>
      <c r="C896" s="7">
        <v>135</v>
      </c>
      <c r="D896" s="7">
        <v>126</v>
      </c>
      <c r="E896" s="7">
        <v>205</v>
      </c>
      <c r="F896" s="7">
        <v>203</v>
      </c>
      <c r="G896" s="7">
        <v>213</v>
      </c>
      <c r="H896" s="7">
        <v>55</v>
      </c>
      <c r="I896" s="12">
        <v>5.0000000000000001E-3</v>
      </c>
    </row>
    <row r="897" spans="1:9" x14ac:dyDescent="0.25">
      <c r="A897" t="s">
        <v>9322</v>
      </c>
      <c r="B897" t="s">
        <v>920</v>
      </c>
      <c r="C897">
        <v>66</v>
      </c>
      <c r="D897">
        <v>59</v>
      </c>
      <c r="E897">
        <v>100</v>
      </c>
      <c r="F897">
        <v>82</v>
      </c>
      <c r="G897">
        <v>143</v>
      </c>
      <c r="H897">
        <v>68</v>
      </c>
      <c r="I897" t="s">
        <v>8944</v>
      </c>
    </row>
    <row r="898" spans="1:9" x14ac:dyDescent="0.25">
      <c r="A898" s="7" t="s">
        <v>9323</v>
      </c>
      <c r="B898" s="7" t="s">
        <v>920</v>
      </c>
      <c r="C898" s="7">
        <v>49</v>
      </c>
      <c r="D898" s="7">
        <v>48</v>
      </c>
      <c r="E898" s="7">
        <v>67</v>
      </c>
      <c r="F898" s="7">
        <v>64</v>
      </c>
      <c r="G898" s="7">
        <v>154</v>
      </c>
      <c r="H898" s="7">
        <v>61</v>
      </c>
      <c r="I898" s="7" t="s">
        <v>8944</v>
      </c>
    </row>
    <row r="899" spans="1:9" x14ac:dyDescent="0.25">
      <c r="A899" t="s">
        <v>9324</v>
      </c>
      <c r="B899" t="s">
        <v>920</v>
      </c>
      <c r="C899">
        <v>46</v>
      </c>
      <c r="D899">
        <v>44</v>
      </c>
      <c r="E899">
        <v>69</v>
      </c>
      <c r="F899">
        <v>65</v>
      </c>
      <c r="G899">
        <v>91</v>
      </c>
      <c r="H899">
        <v>76</v>
      </c>
      <c r="I899" t="s">
        <v>8944</v>
      </c>
    </row>
    <row r="900" spans="1:9" x14ac:dyDescent="0.25">
      <c r="A900" s="7" t="s">
        <v>2365</v>
      </c>
      <c r="B900" s="7" t="s">
        <v>920</v>
      </c>
      <c r="C900" s="7" t="s">
        <v>8940</v>
      </c>
      <c r="D900" s="7" t="s">
        <v>8940</v>
      </c>
      <c r="E900" s="7">
        <v>27</v>
      </c>
      <c r="F900" s="7">
        <v>26</v>
      </c>
      <c r="G900" s="7" t="s">
        <v>8940</v>
      </c>
      <c r="H900" s="7">
        <v>18</v>
      </c>
      <c r="I900" s="12">
        <v>0.02</v>
      </c>
    </row>
    <row r="901" spans="1:9" x14ac:dyDescent="0.25">
      <c r="A901" t="s">
        <v>2366</v>
      </c>
      <c r="B901" t="s">
        <v>920</v>
      </c>
      <c r="C901">
        <v>71</v>
      </c>
      <c r="D901">
        <v>66</v>
      </c>
      <c r="E901">
        <v>95</v>
      </c>
      <c r="F901">
        <v>103</v>
      </c>
      <c r="G901">
        <v>105</v>
      </c>
      <c r="H901">
        <v>62</v>
      </c>
      <c r="I901" t="s">
        <v>8944</v>
      </c>
    </row>
    <row r="902" spans="1:9" x14ac:dyDescent="0.25">
      <c r="A902" s="7" t="s">
        <v>2386</v>
      </c>
      <c r="B902" s="7" t="s">
        <v>920</v>
      </c>
      <c r="C902" s="7">
        <v>86</v>
      </c>
      <c r="D902" s="7">
        <v>84</v>
      </c>
      <c r="E902" s="7">
        <v>137</v>
      </c>
      <c r="F902" s="7">
        <v>137</v>
      </c>
      <c r="G902" s="7">
        <v>153</v>
      </c>
      <c r="H902" s="7">
        <v>71</v>
      </c>
      <c r="I902" s="7" t="s">
        <v>8944</v>
      </c>
    </row>
    <row r="903" spans="1:9" x14ac:dyDescent="0.25">
      <c r="A903" t="s">
        <v>2387</v>
      </c>
      <c r="B903" t="s">
        <v>920</v>
      </c>
      <c r="C903">
        <v>68</v>
      </c>
      <c r="D903">
        <v>66</v>
      </c>
      <c r="E903">
        <v>90</v>
      </c>
      <c r="F903">
        <v>113</v>
      </c>
      <c r="G903">
        <v>126</v>
      </c>
      <c r="H903">
        <v>67</v>
      </c>
      <c r="I903" t="s">
        <v>8944</v>
      </c>
    </row>
    <row r="904" spans="1:9" hidden="1" x14ac:dyDescent="0.25">
      <c r="A904" s="7" t="s">
        <v>9325</v>
      </c>
      <c r="B904" s="7" t="s">
        <v>920</v>
      </c>
      <c r="C904" s="7" t="s">
        <v>8940</v>
      </c>
      <c r="D904" s="7" t="s">
        <v>8940</v>
      </c>
      <c r="E904" s="7" t="s">
        <v>8940</v>
      </c>
      <c r="F904" s="7" t="s">
        <v>8940</v>
      </c>
      <c r="G904" s="7" t="s">
        <v>8940</v>
      </c>
      <c r="H904" s="7" t="s">
        <v>8996</v>
      </c>
      <c r="I904" s="7" t="s">
        <v>8944</v>
      </c>
    </row>
    <row r="905" spans="1:9" x14ac:dyDescent="0.25">
      <c r="A905" t="s">
        <v>9326</v>
      </c>
      <c r="B905" t="s">
        <v>836</v>
      </c>
      <c r="C905">
        <v>152</v>
      </c>
      <c r="D905">
        <v>123</v>
      </c>
      <c r="E905">
        <v>239</v>
      </c>
      <c r="F905">
        <v>237</v>
      </c>
      <c r="G905">
        <v>237</v>
      </c>
      <c r="H905">
        <v>38</v>
      </c>
      <c r="I905" s="13">
        <v>1.4999999999999999E-2</v>
      </c>
    </row>
    <row r="906" spans="1:9" x14ac:dyDescent="0.25">
      <c r="A906" s="7" t="s">
        <v>2389</v>
      </c>
      <c r="B906" s="7" t="s">
        <v>836</v>
      </c>
      <c r="C906" s="7">
        <v>26</v>
      </c>
      <c r="D906" s="7">
        <v>25</v>
      </c>
      <c r="E906" s="7">
        <v>77</v>
      </c>
      <c r="F906" s="7">
        <v>68</v>
      </c>
      <c r="G906" s="7">
        <v>87</v>
      </c>
      <c r="H906" s="7">
        <v>16</v>
      </c>
      <c r="I906" s="12">
        <v>0.02</v>
      </c>
    </row>
    <row r="907" spans="1:9" x14ac:dyDescent="0.25">
      <c r="A907" t="s">
        <v>2102</v>
      </c>
      <c r="B907" t="s">
        <v>836</v>
      </c>
      <c r="C907">
        <v>78</v>
      </c>
      <c r="D907">
        <v>71</v>
      </c>
      <c r="E907">
        <v>124</v>
      </c>
      <c r="F907">
        <v>124</v>
      </c>
      <c r="G907">
        <v>119</v>
      </c>
      <c r="H907">
        <v>36</v>
      </c>
      <c r="I907" s="13">
        <v>1.4999999999999999E-2</v>
      </c>
    </row>
    <row r="908" spans="1:9" x14ac:dyDescent="0.25">
      <c r="A908" s="7" t="s">
        <v>2103</v>
      </c>
      <c r="B908" s="7" t="s">
        <v>836</v>
      </c>
      <c r="C908" s="7">
        <v>12</v>
      </c>
      <c r="D908" s="7">
        <v>12</v>
      </c>
      <c r="E908" s="7">
        <v>21</v>
      </c>
      <c r="F908" s="7">
        <v>13</v>
      </c>
      <c r="G908" s="7">
        <v>20</v>
      </c>
      <c r="H908" s="7">
        <v>51</v>
      </c>
      <c r="I908" s="12">
        <v>5.0000000000000001E-3</v>
      </c>
    </row>
    <row r="909" spans="1:9" hidden="1" x14ac:dyDescent="0.25">
      <c r="A909" t="s">
        <v>2104</v>
      </c>
      <c r="B909" t="s">
        <v>836</v>
      </c>
      <c r="C909" t="s">
        <v>8940</v>
      </c>
      <c r="D909" t="s">
        <v>8940</v>
      </c>
      <c r="E909" t="s">
        <v>8940</v>
      </c>
      <c r="F909" t="s">
        <v>8940</v>
      </c>
      <c r="G909">
        <v>12</v>
      </c>
      <c r="H909" t="s">
        <v>8996</v>
      </c>
      <c r="I909" t="s">
        <v>8944</v>
      </c>
    </row>
    <row r="910" spans="1:9" hidden="1" x14ac:dyDescent="0.25">
      <c r="A910" s="7" t="s">
        <v>2105</v>
      </c>
      <c r="B910" s="7" t="s">
        <v>836</v>
      </c>
      <c r="C910" s="7" t="s">
        <v>8940</v>
      </c>
      <c r="D910" s="7" t="s">
        <v>8940</v>
      </c>
      <c r="E910" s="7" t="s">
        <v>8940</v>
      </c>
      <c r="F910" s="7" t="s">
        <v>8940</v>
      </c>
      <c r="G910" s="7">
        <v>75</v>
      </c>
      <c r="H910" s="7" t="s">
        <v>8996</v>
      </c>
      <c r="I910" s="7" t="s">
        <v>8944</v>
      </c>
    </row>
    <row r="911" spans="1:9" x14ac:dyDescent="0.25">
      <c r="A911" t="s">
        <v>2106</v>
      </c>
      <c r="B911" t="s">
        <v>836</v>
      </c>
      <c r="C911" t="s">
        <v>8940</v>
      </c>
      <c r="D911" t="s">
        <v>8940</v>
      </c>
      <c r="E911">
        <v>16</v>
      </c>
      <c r="F911" t="s">
        <v>8940</v>
      </c>
      <c r="G911">
        <v>16</v>
      </c>
      <c r="H911">
        <v>64</v>
      </c>
      <c r="I911" t="s">
        <v>8944</v>
      </c>
    </row>
    <row r="912" spans="1:9" x14ac:dyDescent="0.25">
      <c r="A912" s="7" t="s">
        <v>2124</v>
      </c>
      <c r="B912" s="7" t="s">
        <v>836</v>
      </c>
      <c r="C912" s="7" t="s">
        <v>8940</v>
      </c>
      <c r="D912" s="7" t="s">
        <v>8940</v>
      </c>
      <c r="E912" s="7">
        <v>14</v>
      </c>
      <c r="F912" s="7" t="s">
        <v>8940</v>
      </c>
      <c r="G912" s="7" t="s">
        <v>8940</v>
      </c>
      <c r="H912" s="7">
        <v>92</v>
      </c>
      <c r="I912" s="7" t="s">
        <v>8944</v>
      </c>
    </row>
    <row r="913" spans="1:9" x14ac:dyDescent="0.25">
      <c r="A913" t="s">
        <v>2200</v>
      </c>
      <c r="B913" t="s">
        <v>836</v>
      </c>
      <c r="C913" t="s">
        <v>8940</v>
      </c>
      <c r="D913" t="s">
        <v>8940</v>
      </c>
      <c r="E913" t="s">
        <v>8940</v>
      </c>
      <c r="F913" t="s">
        <v>8940</v>
      </c>
      <c r="G913">
        <v>129</v>
      </c>
      <c r="H913">
        <v>22</v>
      </c>
      <c r="I913" s="13">
        <v>0.02</v>
      </c>
    </row>
    <row r="914" spans="1:9" x14ac:dyDescent="0.25">
      <c r="A914" s="7" t="s">
        <v>2220</v>
      </c>
      <c r="B914" s="7" t="s">
        <v>836</v>
      </c>
      <c r="C914" s="7" t="s">
        <v>8940</v>
      </c>
      <c r="D914" s="7" t="s">
        <v>8940</v>
      </c>
      <c r="E914" s="7">
        <v>31</v>
      </c>
      <c r="F914" s="7">
        <v>14</v>
      </c>
      <c r="G914" s="7">
        <v>24</v>
      </c>
      <c r="H914" s="7">
        <v>41</v>
      </c>
      <c r="I914" s="12">
        <v>0.01</v>
      </c>
    </row>
    <row r="915" spans="1:9" hidden="1" x14ac:dyDescent="0.25">
      <c r="A915" t="s">
        <v>2221</v>
      </c>
      <c r="B915" t="s">
        <v>836</v>
      </c>
      <c r="C915" t="s">
        <v>8940</v>
      </c>
      <c r="D915" t="s">
        <v>8940</v>
      </c>
      <c r="E915" t="s">
        <v>8940</v>
      </c>
      <c r="F915" t="s">
        <v>8940</v>
      </c>
      <c r="G915">
        <v>29</v>
      </c>
      <c r="H915" t="s">
        <v>8996</v>
      </c>
      <c r="I915" t="s">
        <v>8944</v>
      </c>
    </row>
    <row r="916" spans="1:9" x14ac:dyDescent="0.25">
      <c r="A916" s="7" t="s">
        <v>2222</v>
      </c>
      <c r="B916" s="7" t="s">
        <v>836</v>
      </c>
      <c r="C916" s="7">
        <v>105</v>
      </c>
      <c r="D916" s="7">
        <v>99</v>
      </c>
      <c r="E916" s="7">
        <v>196</v>
      </c>
      <c r="F916" s="7">
        <v>204</v>
      </c>
      <c r="G916" s="7">
        <v>194</v>
      </c>
      <c r="H916" s="7">
        <v>49</v>
      </c>
      <c r="I916" s="12">
        <v>5.0000000000000001E-3</v>
      </c>
    </row>
    <row r="917" spans="1:9" x14ac:dyDescent="0.25">
      <c r="A917" t="s">
        <v>2223</v>
      </c>
      <c r="B917" t="s">
        <v>836</v>
      </c>
      <c r="C917">
        <v>75</v>
      </c>
      <c r="D917">
        <v>74</v>
      </c>
      <c r="E917">
        <v>136</v>
      </c>
      <c r="F917">
        <v>152</v>
      </c>
      <c r="G917">
        <v>155</v>
      </c>
      <c r="H917">
        <v>48</v>
      </c>
      <c r="I917" s="13">
        <v>0.01</v>
      </c>
    </row>
    <row r="918" spans="1:9" x14ac:dyDescent="0.25">
      <c r="A918" s="7" t="s">
        <v>2224</v>
      </c>
      <c r="B918" s="7" t="s">
        <v>836</v>
      </c>
      <c r="C918" s="7">
        <v>40</v>
      </c>
      <c r="D918" s="7">
        <v>41</v>
      </c>
      <c r="E918" s="7">
        <v>79</v>
      </c>
      <c r="F918" s="7">
        <v>77</v>
      </c>
      <c r="G918" s="7">
        <v>228</v>
      </c>
      <c r="H918" s="7">
        <v>68</v>
      </c>
      <c r="I918" s="7" t="s">
        <v>8944</v>
      </c>
    </row>
    <row r="919" spans="1:9" x14ac:dyDescent="0.25">
      <c r="A919" t="s">
        <v>9327</v>
      </c>
      <c r="B919" t="s">
        <v>836</v>
      </c>
      <c r="C919">
        <v>103</v>
      </c>
      <c r="D919">
        <v>95</v>
      </c>
      <c r="E919">
        <v>209</v>
      </c>
      <c r="F919">
        <v>207</v>
      </c>
      <c r="G919">
        <v>299</v>
      </c>
      <c r="H919">
        <v>56</v>
      </c>
      <c r="I919" s="13">
        <v>5.0000000000000001E-3</v>
      </c>
    </row>
    <row r="920" spans="1:9" x14ac:dyDescent="0.25">
      <c r="A920" s="7" t="s">
        <v>2319</v>
      </c>
      <c r="B920" s="7" t="s">
        <v>836</v>
      </c>
      <c r="C920" s="7">
        <v>68</v>
      </c>
      <c r="D920" s="7">
        <v>60</v>
      </c>
      <c r="E920" s="7">
        <v>136</v>
      </c>
      <c r="F920" s="7">
        <v>134</v>
      </c>
      <c r="G920" s="7">
        <v>172</v>
      </c>
      <c r="H920" s="7">
        <v>31</v>
      </c>
      <c r="I920" s="12">
        <v>1.4999999999999999E-2</v>
      </c>
    </row>
    <row r="921" spans="1:9" x14ac:dyDescent="0.25">
      <c r="A921" t="s">
        <v>2320</v>
      </c>
      <c r="B921" t="s">
        <v>836</v>
      </c>
      <c r="C921">
        <v>40</v>
      </c>
      <c r="D921">
        <v>37</v>
      </c>
      <c r="E921">
        <v>114</v>
      </c>
      <c r="F921">
        <v>107</v>
      </c>
      <c r="G921">
        <v>183</v>
      </c>
      <c r="H921">
        <v>25</v>
      </c>
      <c r="I921" s="13">
        <v>0.02</v>
      </c>
    </row>
    <row r="922" spans="1:9" x14ac:dyDescent="0.25">
      <c r="A922" s="7" t="s">
        <v>9328</v>
      </c>
      <c r="B922" s="7" t="s">
        <v>836</v>
      </c>
      <c r="C922" s="7">
        <v>36</v>
      </c>
      <c r="D922" s="7">
        <v>31</v>
      </c>
      <c r="E922" s="7">
        <v>57</v>
      </c>
      <c r="F922" s="7">
        <v>57</v>
      </c>
      <c r="G922" s="7">
        <v>138</v>
      </c>
      <c r="H922" s="7">
        <v>58</v>
      </c>
      <c r="I922" s="12">
        <v>5.0000000000000001E-3</v>
      </c>
    </row>
    <row r="923" spans="1:9" x14ac:dyDescent="0.25">
      <c r="A923" t="s">
        <v>2322</v>
      </c>
      <c r="B923" t="s">
        <v>836</v>
      </c>
      <c r="C923">
        <v>11</v>
      </c>
      <c r="D923">
        <v>11</v>
      </c>
      <c r="E923">
        <v>55</v>
      </c>
      <c r="F923">
        <v>66</v>
      </c>
      <c r="G923" t="s">
        <v>8940</v>
      </c>
      <c r="H923">
        <v>48</v>
      </c>
      <c r="I923" s="13">
        <v>0.01</v>
      </c>
    </row>
    <row r="924" spans="1:9" x14ac:dyDescent="0.25">
      <c r="A924" s="7" t="s">
        <v>2323</v>
      </c>
      <c r="B924" s="7" t="s">
        <v>836</v>
      </c>
      <c r="C924" s="7">
        <v>69</v>
      </c>
      <c r="D924" s="7">
        <v>70</v>
      </c>
      <c r="E924" s="7">
        <v>113</v>
      </c>
      <c r="F924" s="7">
        <v>109</v>
      </c>
      <c r="G924" s="7">
        <v>151</v>
      </c>
      <c r="H924" s="7">
        <v>71</v>
      </c>
      <c r="I924" s="7" t="s">
        <v>8944</v>
      </c>
    </row>
    <row r="925" spans="1:9" x14ac:dyDescent="0.25">
      <c r="A925" t="s">
        <v>9329</v>
      </c>
      <c r="B925" t="s">
        <v>836</v>
      </c>
      <c r="C925">
        <v>90</v>
      </c>
      <c r="D925">
        <v>83</v>
      </c>
      <c r="E925">
        <v>195</v>
      </c>
      <c r="F925">
        <v>190</v>
      </c>
      <c r="G925">
        <v>207</v>
      </c>
      <c r="H925">
        <v>41</v>
      </c>
      <c r="I925" s="13">
        <v>0.01</v>
      </c>
    </row>
    <row r="926" spans="1:9" x14ac:dyDescent="0.25">
      <c r="A926" s="7" t="s">
        <v>9330</v>
      </c>
      <c r="B926" s="7" t="s">
        <v>836</v>
      </c>
      <c r="C926" s="7">
        <v>59</v>
      </c>
      <c r="D926" s="7">
        <v>53</v>
      </c>
      <c r="E926" s="7">
        <v>75</v>
      </c>
      <c r="F926" s="7">
        <v>73</v>
      </c>
      <c r="G926" s="7">
        <v>142</v>
      </c>
      <c r="H926" s="7">
        <v>74</v>
      </c>
      <c r="I926" s="7" t="s">
        <v>8944</v>
      </c>
    </row>
    <row r="927" spans="1:9" x14ac:dyDescent="0.25">
      <c r="A927" t="s">
        <v>2041</v>
      </c>
      <c r="B927" t="s">
        <v>836</v>
      </c>
      <c r="C927">
        <v>72</v>
      </c>
      <c r="D927">
        <v>68</v>
      </c>
      <c r="E927">
        <v>122</v>
      </c>
      <c r="F927">
        <v>122</v>
      </c>
      <c r="G927">
        <v>137</v>
      </c>
      <c r="H927">
        <v>40</v>
      </c>
      <c r="I927" s="13">
        <v>0.01</v>
      </c>
    </row>
    <row r="928" spans="1:9" x14ac:dyDescent="0.25">
      <c r="A928" s="7" t="s">
        <v>9331</v>
      </c>
      <c r="B928" s="7" t="s">
        <v>836</v>
      </c>
      <c r="C928" s="7">
        <v>63</v>
      </c>
      <c r="D928" s="7">
        <v>60</v>
      </c>
      <c r="E928" s="7">
        <v>95</v>
      </c>
      <c r="F928" s="7">
        <v>91</v>
      </c>
      <c r="G928" s="7">
        <v>134</v>
      </c>
      <c r="H928" s="7">
        <v>49</v>
      </c>
      <c r="I928" s="12">
        <v>5.0000000000000001E-3</v>
      </c>
    </row>
    <row r="929" spans="1:9" x14ac:dyDescent="0.25">
      <c r="A929" t="s">
        <v>2058</v>
      </c>
      <c r="B929" t="s">
        <v>836</v>
      </c>
      <c r="C929">
        <v>54</v>
      </c>
      <c r="D929">
        <v>56</v>
      </c>
      <c r="E929">
        <v>99</v>
      </c>
      <c r="F929">
        <v>99</v>
      </c>
      <c r="G929">
        <v>139</v>
      </c>
      <c r="H929">
        <v>58</v>
      </c>
      <c r="I929" s="13">
        <v>5.0000000000000001E-3</v>
      </c>
    </row>
    <row r="930" spans="1:9" x14ac:dyDescent="0.25">
      <c r="A930" s="7" t="s">
        <v>9332</v>
      </c>
      <c r="B930" s="7" t="s">
        <v>836</v>
      </c>
      <c r="C930" s="7">
        <v>35</v>
      </c>
      <c r="D930" s="7">
        <v>35</v>
      </c>
      <c r="E930" s="7">
        <v>89</v>
      </c>
      <c r="F930" s="7">
        <v>77</v>
      </c>
      <c r="G930" s="7">
        <v>86</v>
      </c>
      <c r="H930" s="7">
        <v>63</v>
      </c>
      <c r="I930" s="7" t="s">
        <v>8944</v>
      </c>
    </row>
    <row r="931" spans="1:9" x14ac:dyDescent="0.25">
      <c r="A931" t="s">
        <v>9333</v>
      </c>
      <c r="B931" t="s">
        <v>836</v>
      </c>
      <c r="C931">
        <v>86</v>
      </c>
      <c r="D931">
        <v>78</v>
      </c>
      <c r="E931">
        <v>227</v>
      </c>
      <c r="F931">
        <v>231</v>
      </c>
      <c r="G931">
        <v>195</v>
      </c>
      <c r="H931">
        <v>59</v>
      </c>
      <c r="I931" t="s">
        <v>8944</v>
      </c>
    </row>
    <row r="932" spans="1:9" x14ac:dyDescent="0.25">
      <c r="A932" s="7" t="s">
        <v>2154</v>
      </c>
      <c r="B932" s="7" t="s">
        <v>836</v>
      </c>
      <c r="C932" s="7">
        <v>42</v>
      </c>
      <c r="D932" s="7">
        <v>40</v>
      </c>
      <c r="E932" s="7">
        <v>112</v>
      </c>
      <c r="F932" s="7">
        <v>108</v>
      </c>
      <c r="G932" s="7">
        <v>133</v>
      </c>
      <c r="H932" s="7">
        <v>58</v>
      </c>
      <c r="I932" s="12">
        <v>5.0000000000000001E-3</v>
      </c>
    </row>
    <row r="933" spans="1:9" x14ac:dyDescent="0.25">
      <c r="A933" t="s">
        <v>9334</v>
      </c>
      <c r="B933" t="s">
        <v>836</v>
      </c>
      <c r="C933">
        <v>44</v>
      </c>
      <c r="D933">
        <v>43</v>
      </c>
      <c r="E933">
        <v>91</v>
      </c>
      <c r="F933">
        <v>86</v>
      </c>
      <c r="G933">
        <v>123</v>
      </c>
      <c r="H933">
        <v>51</v>
      </c>
      <c r="I933" s="13">
        <v>5.0000000000000001E-3</v>
      </c>
    </row>
    <row r="934" spans="1:9" x14ac:dyDescent="0.25">
      <c r="A934" s="7" t="s">
        <v>2156</v>
      </c>
      <c r="B934" s="7" t="s">
        <v>836</v>
      </c>
      <c r="C934" s="7">
        <v>94</v>
      </c>
      <c r="D934" s="7">
        <v>97</v>
      </c>
      <c r="E934" s="7">
        <v>151</v>
      </c>
      <c r="F934" s="7">
        <v>143</v>
      </c>
      <c r="G934" s="7">
        <v>209</v>
      </c>
      <c r="H934" s="7">
        <v>58</v>
      </c>
      <c r="I934" s="12">
        <v>5.0000000000000001E-3</v>
      </c>
    </row>
    <row r="935" spans="1:9" x14ac:dyDescent="0.25">
      <c r="A935" t="s">
        <v>2158</v>
      </c>
      <c r="B935" t="s">
        <v>836</v>
      </c>
      <c r="C935">
        <v>61</v>
      </c>
      <c r="D935">
        <v>58</v>
      </c>
      <c r="E935">
        <v>70</v>
      </c>
      <c r="F935">
        <v>82</v>
      </c>
      <c r="G935">
        <v>120</v>
      </c>
      <c r="H935">
        <v>68</v>
      </c>
      <c r="I935" t="s">
        <v>8944</v>
      </c>
    </row>
    <row r="936" spans="1:9" x14ac:dyDescent="0.25">
      <c r="A936" s="7" t="s">
        <v>2177</v>
      </c>
      <c r="B936" s="7" t="s">
        <v>836</v>
      </c>
      <c r="C936" s="7">
        <v>77</v>
      </c>
      <c r="D936" s="7">
        <v>76</v>
      </c>
      <c r="E936" s="7">
        <v>129</v>
      </c>
      <c r="F936" s="7">
        <v>127</v>
      </c>
      <c r="G936" s="7">
        <v>162</v>
      </c>
      <c r="H936" s="7">
        <v>66</v>
      </c>
      <c r="I936" s="7" t="s">
        <v>8944</v>
      </c>
    </row>
    <row r="937" spans="1:9" x14ac:dyDescent="0.25">
      <c r="A937" t="s">
        <v>1179</v>
      </c>
      <c r="B937" t="s">
        <v>836</v>
      </c>
      <c r="C937">
        <v>32</v>
      </c>
      <c r="D937">
        <v>30</v>
      </c>
      <c r="E937">
        <v>61</v>
      </c>
      <c r="F937">
        <v>64</v>
      </c>
      <c r="G937">
        <v>66</v>
      </c>
      <c r="H937">
        <v>49</v>
      </c>
      <c r="I937" s="13">
        <v>5.0000000000000001E-3</v>
      </c>
    </row>
    <row r="938" spans="1:9" x14ac:dyDescent="0.25">
      <c r="A938" s="7" t="s">
        <v>1180</v>
      </c>
      <c r="B938" s="7" t="s">
        <v>836</v>
      </c>
      <c r="C938" s="7">
        <v>52</v>
      </c>
      <c r="D938" s="7">
        <v>52</v>
      </c>
      <c r="E938" s="7">
        <v>118</v>
      </c>
      <c r="F938" s="7">
        <v>116</v>
      </c>
      <c r="G938" s="7">
        <v>145</v>
      </c>
      <c r="H938" s="7">
        <v>61</v>
      </c>
      <c r="I938" s="7" t="s">
        <v>8944</v>
      </c>
    </row>
    <row r="939" spans="1:9" x14ac:dyDescent="0.25">
      <c r="A939" t="s">
        <v>1198</v>
      </c>
      <c r="B939" t="s">
        <v>836</v>
      </c>
      <c r="C939">
        <v>83</v>
      </c>
      <c r="D939">
        <v>74</v>
      </c>
      <c r="E939">
        <v>154</v>
      </c>
      <c r="F939">
        <v>156</v>
      </c>
      <c r="G939">
        <v>146</v>
      </c>
      <c r="H939">
        <v>36</v>
      </c>
      <c r="I939" s="13">
        <v>1.4999999999999999E-2</v>
      </c>
    </row>
    <row r="940" spans="1:9" x14ac:dyDescent="0.25">
      <c r="A940" s="7" t="s">
        <v>9335</v>
      </c>
      <c r="B940" s="7" t="s">
        <v>836</v>
      </c>
      <c r="C940" s="7">
        <v>46</v>
      </c>
      <c r="D940" s="7">
        <v>43</v>
      </c>
      <c r="E940" s="7">
        <v>139</v>
      </c>
      <c r="F940" s="7">
        <v>140</v>
      </c>
      <c r="G940" s="7">
        <v>130</v>
      </c>
      <c r="H940" s="7">
        <v>67</v>
      </c>
      <c r="I940" s="7" t="s">
        <v>8944</v>
      </c>
    </row>
    <row r="941" spans="1:9" x14ac:dyDescent="0.25">
      <c r="A941" t="s">
        <v>1200</v>
      </c>
      <c r="B941" t="s">
        <v>836</v>
      </c>
      <c r="C941">
        <v>40</v>
      </c>
      <c r="D941">
        <v>42</v>
      </c>
      <c r="E941">
        <v>65</v>
      </c>
      <c r="F941">
        <v>64</v>
      </c>
      <c r="G941">
        <v>159</v>
      </c>
      <c r="H941">
        <v>72</v>
      </c>
      <c r="I941" t="s">
        <v>8944</v>
      </c>
    </row>
    <row r="942" spans="1:9" x14ac:dyDescent="0.25">
      <c r="A942" s="7" t="s">
        <v>9336</v>
      </c>
      <c r="B942" s="7" t="s">
        <v>836</v>
      </c>
      <c r="C942" s="7">
        <v>63</v>
      </c>
      <c r="D942" s="7">
        <v>62</v>
      </c>
      <c r="E942" s="7">
        <v>97</v>
      </c>
      <c r="F942" s="7">
        <v>91</v>
      </c>
      <c r="G942" s="7">
        <v>151</v>
      </c>
      <c r="H942" s="7">
        <v>59</v>
      </c>
      <c r="I942" s="7" t="s">
        <v>8944</v>
      </c>
    </row>
    <row r="943" spans="1:9" x14ac:dyDescent="0.25">
      <c r="A943" t="s">
        <v>901</v>
      </c>
      <c r="B943" t="s">
        <v>836</v>
      </c>
      <c r="C943">
        <v>45</v>
      </c>
      <c r="D943">
        <v>44</v>
      </c>
      <c r="E943">
        <v>82</v>
      </c>
      <c r="F943">
        <v>87</v>
      </c>
      <c r="G943">
        <v>128</v>
      </c>
      <c r="H943">
        <v>31</v>
      </c>
      <c r="I943" s="13">
        <v>1.4999999999999999E-2</v>
      </c>
    </row>
    <row r="944" spans="1:9" x14ac:dyDescent="0.25">
      <c r="A944" s="7" t="s">
        <v>903</v>
      </c>
      <c r="B944" s="7" t="s">
        <v>836</v>
      </c>
      <c r="C944" s="7">
        <v>59</v>
      </c>
      <c r="D944" s="7">
        <v>60</v>
      </c>
      <c r="E944" s="7">
        <v>86</v>
      </c>
      <c r="F944" s="7">
        <v>92</v>
      </c>
      <c r="G944" s="7">
        <v>149</v>
      </c>
      <c r="H944" s="7">
        <v>60</v>
      </c>
      <c r="I944" s="7" t="s">
        <v>8944</v>
      </c>
    </row>
    <row r="945" spans="1:9" x14ac:dyDescent="0.25">
      <c r="A945" t="s">
        <v>9337</v>
      </c>
      <c r="B945" t="s">
        <v>836</v>
      </c>
      <c r="C945">
        <v>30</v>
      </c>
      <c r="D945">
        <v>31</v>
      </c>
      <c r="E945">
        <v>46</v>
      </c>
      <c r="F945">
        <v>47</v>
      </c>
      <c r="G945">
        <v>164</v>
      </c>
      <c r="H945">
        <v>82</v>
      </c>
      <c r="I945" t="s">
        <v>8944</v>
      </c>
    </row>
    <row r="946" spans="1:9" x14ac:dyDescent="0.25">
      <c r="A946" s="7" t="s">
        <v>906</v>
      </c>
      <c r="B946" s="7" t="s">
        <v>836</v>
      </c>
      <c r="C946" s="7">
        <v>56</v>
      </c>
      <c r="D946" s="7">
        <v>57</v>
      </c>
      <c r="E946" s="7">
        <v>115</v>
      </c>
      <c r="F946" s="7">
        <v>117</v>
      </c>
      <c r="G946" s="7">
        <v>199</v>
      </c>
      <c r="H946" s="7">
        <v>61</v>
      </c>
      <c r="I946" s="7" t="s">
        <v>8944</v>
      </c>
    </row>
    <row r="947" spans="1:9" x14ac:dyDescent="0.25">
      <c r="A947" t="s">
        <v>9338</v>
      </c>
      <c r="B947" t="s">
        <v>836</v>
      </c>
      <c r="C947">
        <v>72</v>
      </c>
      <c r="D947">
        <v>69</v>
      </c>
      <c r="E947">
        <v>148</v>
      </c>
      <c r="F947">
        <v>141</v>
      </c>
      <c r="G947">
        <v>176</v>
      </c>
      <c r="H947">
        <v>46</v>
      </c>
      <c r="I947" s="13">
        <v>0.01</v>
      </c>
    </row>
    <row r="948" spans="1:9" x14ac:dyDescent="0.25">
      <c r="A948" s="7" t="s">
        <v>933</v>
      </c>
      <c r="B948" s="7" t="s">
        <v>836</v>
      </c>
      <c r="C948" s="7">
        <v>67</v>
      </c>
      <c r="D948" s="7">
        <v>68</v>
      </c>
      <c r="E948" s="7">
        <v>100</v>
      </c>
      <c r="F948" s="7">
        <v>96</v>
      </c>
      <c r="G948" s="7">
        <v>186</v>
      </c>
      <c r="H948" s="7">
        <v>55</v>
      </c>
      <c r="I948" s="12">
        <v>5.0000000000000001E-3</v>
      </c>
    </row>
    <row r="949" spans="1:9" x14ac:dyDescent="0.25">
      <c r="A949" t="s">
        <v>1013</v>
      </c>
      <c r="B949" t="s">
        <v>836</v>
      </c>
      <c r="C949">
        <v>39</v>
      </c>
      <c r="D949">
        <v>37</v>
      </c>
      <c r="E949">
        <v>75</v>
      </c>
      <c r="F949">
        <v>73</v>
      </c>
      <c r="G949">
        <v>142</v>
      </c>
      <c r="H949">
        <v>71</v>
      </c>
      <c r="I949" t="s">
        <v>8944</v>
      </c>
    </row>
    <row r="950" spans="1:9" x14ac:dyDescent="0.25">
      <c r="A950" s="7" t="s">
        <v>9339</v>
      </c>
      <c r="B950" s="7" t="s">
        <v>836</v>
      </c>
      <c r="C950" s="7">
        <v>16</v>
      </c>
      <c r="D950" s="7">
        <v>16</v>
      </c>
      <c r="E950" s="7">
        <v>28</v>
      </c>
      <c r="F950" s="7">
        <v>27</v>
      </c>
      <c r="G950" s="7">
        <v>36</v>
      </c>
      <c r="H950" s="7">
        <v>56</v>
      </c>
      <c r="I950" s="12">
        <v>5.0000000000000001E-3</v>
      </c>
    </row>
    <row r="951" spans="1:9" x14ac:dyDescent="0.25">
      <c r="A951" t="s">
        <v>9340</v>
      </c>
      <c r="B951" t="s">
        <v>836</v>
      </c>
      <c r="C951">
        <v>63</v>
      </c>
      <c r="D951">
        <v>57</v>
      </c>
      <c r="E951">
        <v>93</v>
      </c>
      <c r="F951">
        <v>91</v>
      </c>
      <c r="G951">
        <v>148</v>
      </c>
      <c r="H951">
        <v>63</v>
      </c>
      <c r="I951" t="s">
        <v>8944</v>
      </c>
    </row>
    <row r="952" spans="1:9" x14ac:dyDescent="0.25">
      <c r="A952" s="7" t="s">
        <v>9341</v>
      </c>
      <c r="B952" s="7" t="s">
        <v>836</v>
      </c>
      <c r="C952" s="7">
        <v>85</v>
      </c>
      <c r="D952" s="7">
        <v>81</v>
      </c>
      <c r="E952" s="7">
        <v>143</v>
      </c>
      <c r="F952" s="7">
        <v>141</v>
      </c>
      <c r="G952" s="7">
        <v>174</v>
      </c>
      <c r="H952" s="7">
        <v>56</v>
      </c>
      <c r="I952" s="12">
        <v>5.0000000000000001E-3</v>
      </c>
    </row>
    <row r="953" spans="1:9" x14ac:dyDescent="0.25">
      <c r="A953" t="s">
        <v>1034</v>
      </c>
      <c r="B953" t="s">
        <v>836</v>
      </c>
      <c r="C953">
        <v>96</v>
      </c>
      <c r="D953">
        <v>96</v>
      </c>
      <c r="E953">
        <v>157</v>
      </c>
      <c r="F953">
        <v>160</v>
      </c>
      <c r="G953">
        <v>269</v>
      </c>
      <c r="H953">
        <v>53</v>
      </c>
      <c r="I953" s="13">
        <v>5.0000000000000001E-3</v>
      </c>
    </row>
    <row r="954" spans="1:9" x14ac:dyDescent="0.25">
      <c r="A954" s="7" t="s">
        <v>9342</v>
      </c>
      <c r="B954" s="7" t="s">
        <v>836</v>
      </c>
      <c r="C954" s="7">
        <v>51</v>
      </c>
      <c r="D954" s="7">
        <v>47</v>
      </c>
      <c r="E954" s="7">
        <v>118</v>
      </c>
      <c r="F954" s="7">
        <v>113</v>
      </c>
      <c r="G954" s="7">
        <v>146</v>
      </c>
      <c r="H954" s="7">
        <v>50</v>
      </c>
      <c r="I954" s="12">
        <v>5.0000000000000001E-3</v>
      </c>
    </row>
    <row r="955" spans="1:9" x14ac:dyDescent="0.25">
      <c r="A955" t="s">
        <v>9343</v>
      </c>
      <c r="B955" t="s">
        <v>836</v>
      </c>
      <c r="C955">
        <v>38</v>
      </c>
      <c r="D955">
        <v>34</v>
      </c>
      <c r="E955">
        <v>69</v>
      </c>
      <c r="F955">
        <v>62</v>
      </c>
      <c r="G955">
        <v>95</v>
      </c>
      <c r="H955">
        <v>38</v>
      </c>
      <c r="I955" s="13">
        <v>1.4999999999999999E-2</v>
      </c>
    </row>
    <row r="956" spans="1:9" x14ac:dyDescent="0.25">
      <c r="A956" s="7" t="s">
        <v>1134</v>
      </c>
      <c r="B956" s="7" t="s">
        <v>836</v>
      </c>
      <c r="C956" s="7">
        <v>55</v>
      </c>
      <c r="D956" s="7">
        <v>51</v>
      </c>
      <c r="E956" s="7">
        <v>100</v>
      </c>
      <c r="F956" s="7">
        <v>93</v>
      </c>
      <c r="G956" s="7">
        <v>142</v>
      </c>
      <c r="H956" s="7">
        <v>67</v>
      </c>
      <c r="I956" s="7" t="s">
        <v>8944</v>
      </c>
    </row>
    <row r="957" spans="1:9" x14ac:dyDescent="0.25">
      <c r="A957" t="s">
        <v>1135</v>
      </c>
      <c r="B957" t="s">
        <v>836</v>
      </c>
      <c r="C957">
        <v>112</v>
      </c>
      <c r="D957">
        <v>106</v>
      </c>
      <c r="E957">
        <v>225</v>
      </c>
      <c r="F957">
        <v>155</v>
      </c>
      <c r="G957">
        <v>136</v>
      </c>
      <c r="H957">
        <v>43</v>
      </c>
      <c r="I957" s="13">
        <v>0.01</v>
      </c>
    </row>
    <row r="958" spans="1:9" x14ac:dyDescent="0.25">
      <c r="A958" s="7" t="s">
        <v>1136</v>
      </c>
      <c r="B958" s="7" t="s">
        <v>836</v>
      </c>
      <c r="C958" s="7">
        <v>70</v>
      </c>
      <c r="D958" s="7">
        <v>72</v>
      </c>
      <c r="E958" s="7">
        <v>145</v>
      </c>
      <c r="F958" s="7">
        <v>155</v>
      </c>
      <c r="G958" s="7">
        <v>204</v>
      </c>
      <c r="H958" s="7">
        <v>52</v>
      </c>
      <c r="I958" s="12">
        <v>5.0000000000000001E-3</v>
      </c>
    </row>
    <row r="959" spans="1:9" x14ac:dyDescent="0.25">
      <c r="A959" t="s">
        <v>9344</v>
      </c>
      <c r="B959" t="s">
        <v>836</v>
      </c>
      <c r="C959">
        <v>57</v>
      </c>
      <c r="D959">
        <v>51</v>
      </c>
      <c r="E959">
        <v>91</v>
      </c>
      <c r="F959">
        <v>92</v>
      </c>
      <c r="G959">
        <v>120</v>
      </c>
      <c r="H959">
        <v>57</v>
      </c>
      <c r="I959" s="13">
        <v>5.0000000000000001E-3</v>
      </c>
    </row>
    <row r="960" spans="1:9" x14ac:dyDescent="0.25">
      <c r="A960" s="7" t="s">
        <v>1155</v>
      </c>
      <c r="B960" s="7" t="s">
        <v>836</v>
      </c>
      <c r="C960" s="7">
        <v>61</v>
      </c>
      <c r="D960" s="7">
        <v>63</v>
      </c>
      <c r="E960" s="7">
        <v>117</v>
      </c>
      <c r="F960" s="7">
        <v>111</v>
      </c>
      <c r="G960" s="7">
        <v>124</v>
      </c>
      <c r="H960" s="7">
        <v>62</v>
      </c>
      <c r="I960" s="7" t="s">
        <v>8944</v>
      </c>
    </row>
    <row r="961" spans="1:9" x14ac:dyDescent="0.25">
      <c r="A961" t="s">
        <v>1235</v>
      </c>
      <c r="B961" t="s">
        <v>836</v>
      </c>
      <c r="C961">
        <v>69</v>
      </c>
      <c r="D961">
        <v>69</v>
      </c>
      <c r="E961">
        <v>164</v>
      </c>
      <c r="F961">
        <v>165</v>
      </c>
      <c r="G961">
        <v>195</v>
      </c>
      <c r="H961">
        <v>58</v>
      </c>
      <c r="I961" s="13">
        <v>5.0000000000000001E-3</v>
      </c>
    </row>
    <row r="962" spans="1:9" x14ac:dyDescent="0.25">
      <c r="A962" s="7" t="s">
        <v>848</v>
      </c>
      <c r="B962" s="7" t="s">
        <v>836</v>
      </c>
      <c r="C962" s="7">
        <v>52</v>
      </c>
      <c r="D962" s="7">
        <v>52</v>
      </c>
      <c r="E962" s="7">
        <v>88</v>
      </c>
      <c r="F962" s="7">
        <v>98</v>
      </c>
      <c r="G962" s="7">
        <v>143</v>
      </c>
      <c r="H962" s="7">
        <v>64</v>
      </c>
      <c r="I962" s="7" t="s">
        <v>8944</v>
      </c>
    </row>
    <row r="963" spans="1:9" x14ac:dyDescent="0.25">
      <c r="A963" t="s">
        <v>9345</v>
      </c>
      <c r="B963" t="s">
        <v>836</v>
      </c>
      <c r="C963">
        <v>73</v>
      </c>
      <c r="D963">
        <v>64</v>
      </c>
      <c r="E963">
        <v>150</v>
      </c>
      <c r="F963">
        <v>146</v>
      </c>
      <c r="G963">
        <v>225</v>
      </c>
      <c r="H963">
        <v>53</v>
      </c>
      <c r="I963" s="13">
        <v>5.0000000000000001E-3</v>
      </c>
    </row>
    <row r="964" spans="1:9" x14ac:dyDescent="0.25">
      <c r="A964" s="7" t="s">
        <v>851</v>
      </c>
      <c r="B964" s="7" t="s">
        <v>836</v>
      </c>
      <c r="C964" s="7">
        <v>93</v>
      </c>
      <c r="D964" s="7">
        <v>87</v>
      </c>
      <c r="E964" s="7">
        <v>137</v>
      </c>
      <c r="F964" s="7">
        <v>133</v>
      </c>
      <c r="G964" s="7">
        <v>143</v>
      </c>
      <c r="H964" s="7">
        <v>55</v>
      </c>
      <c r="I964" s="12">
        <v>5.0000000000000001E-3</v>
      </c>
    </row>
    <row r="965" spans="1:9" x14ac:dyDescent="0.25">
      <c r="A965" t="s">
        <v>9346</v>
      </c>
      <c r="B965" t="s">
        <v>836</v>
      </c>
      <c r="C965">
        <v>73</v>
      </c>
      <c r="D965">
        <v>67</v>
      </c>
      <c r="E965">
        <v>158</v>
      </c>
      <c r="F965">
        <v>156</v>
      </c>
      <c r="G965">
        <v>178</v>
      </c>
      <c r="H965">
        <v>65</v>
      </c>
      <c r="I965" t="s">
        <v>8944</v>
      </c>
    </row>
    <row r="966" spans="1:9" x14ac:dyDescent="0.25">
      <c r="A966" s="7" t="s">
        <v>855</v>
      </c>
      <c r="B966" s="7" t="s">
        <v>836</v>
      </c>
      <c r="C966" s="7">
        <v>54</v>
      </c>
      <c r="D966" s="7">
        <v>54</v>
      </c>
      <c r="E966" s="7">
        <v>85</v>
      </c>
      <c r="F966" s="7">
        <v>84</v>
      </c>
      <c r="G966" s="7">
        <v>100</v>
      </c>
      <c r="H966" s="7">
        <v>40</v>
      </c>
      <c r="I966" s="12">
        <v>0.01</v>
      </c>
    </row>
    <row r="967" spans="1:9" x14ac:dyDescent="0.25">
      <c r="A967" t="s">
        <v>970</v>
      </c>
      <c r="B967" t="s">
        <v>836</v>
      </c>
      <c r="C967">
        <v>81</v>
      </c>
      <c r="D967">
        <v>76</v>
      </c>
      <c r="E967">
        <v>123</v>
      </c>
      <c r="F967">
        <v>127</v>
      </c>
      <c r="G967">
        <v>171</v>
      </c>
      <c r="H967">
        <v>29</v>
      </c>
      <c r="I967" s="13">
        <v>1.4999999999999999E-2</v>
      </c>
    </row>
    <row r="968" spans="1:9" x14ac:dyDescent="0.25">
      <c r="A968" s="7" t="s">
        <v>9347</v>
      </c>
      <c r="B968" s="7" t="s">
        <v>836</v>
      </c>
      <c r="C968" s="7">
        <v>45</v>
      </c>
      <c r="D968" s="7">
        <v>38</v>
      </c>
      <c r="E968" s="7">
        <v>95</v>
      </c>
      <c r="F968" s="7">
        <v>93</v>
      </c>
      <c r="G968" s="7">
        <v>124</v>
      </c>
      <c r="H968" s="7">
        <v>58</v>
      </c>
      <c r="I968" s="12">
        <v>5.0000000000000001E-3</v>
      </c>
    </row>
    <row r="969" spans="1:9" x14ac:dyDescent="0.25">
      <c r="A969" t="s">
        <v>972</v>
      </c>
      <c r="B969" t="s">
        <v>836</v>
      </c>
      <c r="C969">
        <v>60</v>
      </c>
      <c r="D969">
        <v>67</v>
      </c>
      <c r="E969">
        <v>116</v>
      </c>
      <c r="F969">
        <v>119</v>
      </c>
      <c r="G969">
        <v>163</v>
      </c>
      <c r="H969">
        <v>38</v>
      </c>
      <c r="I969" s="13">
        <v>1.4999999999999999E-2</v>
      </c>
    </row>
    <row r="970" spans="1:9" x14ac:dyDescent="0.25">
      <c r="A970" s="7" t="s">
        <v>993</v>
      </c>
      <c r="B970" s="7" t="s">
        <v>836</v>
      </c>
      <c r="C970" s="7">
        <v>40</v>
      </c>
      <c r="D970" s="7">
        <v>41</v>
      </c>
      <c r="E970" s="7">
        <v>75</v>
      </c>
      <c r="F970" s="7">
        <v>73</v>
      </c>
      <c r="G970" s="7">
        <v>100</v>
      </c>
      <c r="H970" s="7">
        <v>55</v>
      </c>
      <c r="I970" s="12">
        <v>5.0000000000000001E-3</v>
      </c>
    </row>
    <row r="971" spans="1:9" x14ac:dyDescent="0.25">
      <c r="A971" t="s">
        <v>994</v>
      </c>
      <c r="B971" t="s">
        <v>836</v>
      </c>
      <c r="C971">
        <v>25</v>
      </c>
      <c r="D971">
        <v>26</v>
      </c>
      <c r="E971">
        <v>38</v>
      </c>
      <c r="F971">
        <v>37</v>
      </c>
      <c r="G971">
        <v>59</v>
      </c>
      <c r="H971">
        <v>55</v>
      </c>
      <c r="I971" s="13">
        <v>5.0000000000000001E-3</v>
      </c>
    </row>
    <row r="972" spans="1:9" x14ac:dyDescent="0.25">
      <c r="A972" s="7" t="s">
        <v>9348</v>
      </c>
      <c r="B972" s="7" t="s">
        <v>836</v>
      </c>
      <c r="C972" s="7">
        <v>65</v>
      </c>
      <c r="D972" s="7">
        <v>67</v>
      </c>
      <c r="E972" s="7">
        <v>131</v>
      </c>
      <c r="F972" s="7">
        <v>125</v>
      </c>
      <c r="G972" s="7">
        <v>154</v>
      </c>
      <c r="H972" s="7">
        <v>59</v>
      </c>
      <c r="I972" s="7" t="s">
        <v>8944</v>
      </c>
    </row>
    <row r="973" spans="1:9" x14ac:dyDescent="0.25">
      <c r="A973" t="s">
        <v>1088</v>
      </c>
      <c r="B973" t="s">
        <v>836</v>
      </c>
      <c r="C973">
        <v>50</v>
      </c>
      <c r="D973">
        <v>51</v>
      </c>
      <c r="E973">
        <v>148</v>
      </c>
      <c r="F973">
        <v>142</v>
      </c>
      <c r="G973">
        <v>168</v>
      </c>
      <c r="H973">
        <v>52</v>
      </c>
      <c r="I973" s="13">
        <v>5.0000000000000001E-3</v>
      </c>
    </row>
    <row r="974" spans="1:9" x14ac:dyDescent="0.25">
      <c r="A974" s="7" t="s">
        <v>1089</v>
      </c>
      <c r="B974" s="7" t="s">
        <v>836</v>
      </c>
      <c r="C974" s="7">
        <v>39</v>
      </c>
      <c r="D974" s="7">
        <v>38</v>
      </c>
      <c r="E974" s="7">
        <v>67</v>
      </c>
      <c r="F974" s="7">
        <v>68</v>
      </c>
      <c r="G974" s="7">
        <v>100</v>
      </c>
      <c r="H974" s="7">
        <v>28</v>
      </c>
      <c r="I974" s="12">
        <v>0.02</v>
      </c>
    </row>
    <row r="975" spans="1:9" x14ac:dyDescent="0.25">
      <c r="A975" t="s">
        <v>9349</v>
      </c>
      <c r="B975" t="s">
        <v>836</v>
      </c>
      <c r="C975">
        <v>75</v>
      </c>
      <c r="D975">
        <v>71</v>
      </c>
      <c r="E975">
        <v>134</v>
      </c>
      <c r="F975">
        <v>134</v>
      </c>
      <c r="G975">
        <v>144</v>
      </c>
      <c r="H975">
        <v>46</v>
      </c>
      <c r="I975" s="13">
        <v>0.01</v>
      </c>
    </row>
    <row r="976" spans="1:9" x14ac:dyDescent="0.25">
      <c r="A976" s="7" t="s">
        <v>1091</v>
      </c>
      <c r="B976" s="7" t="s">
        <v>836</v>
      </c>
      <c r="C976" s="7">
        <v>35</v>
      </c>
      <c r="D976" s="7">
        <v>35</v>
      </c>
      <c r="E976" s="7">
        <v>80</v>
      </c>
      <c r="F976" s="7">
        <v>75</v>
      </c>
      <c r="G976" s="7">
        <v>110</v>
      </c>
      <c r="H976" s="7">
        <v>21</v>
      </c>
      <c r="I976" s="12">
        <v>0.02</v>
      </c>
    </row>
    <row r="977" spans="1:9" x14ac:dyDescent="0.25">
      <c r="A977" t="s">
        <v>9350</v>
      </c>
      <c r="B977" t="s">
        <v>836</v>
      </c>
      <c r="C977">
        <v>117</v>
      </c>
      <c r="D977">
        <v>103</v>
      </c>
      <c r="E977">
        <v>219</v>
      </c>
      <c r="F977">
        <v>224</v>
      </c>
      <c r="G977">
        <v>280</v>
      </c>
      <c r="H977">
        <v>61</v>
      </c>
      <c r="I977" t="s">
        <v>8944</v>
      </c>
    </row>
    <row r="978" spans="1:9" x14ac:dyDescent="0.25">
      <c r="A978" s="7" t="s">
        <v>1111</v>
      </c>
      <c r="B978" s="7" t="s">
        <v>836</v>
      </c>
      <c r="C978" s="7">
        <v>75</v>
      </c>
      <c r="D978" s="7">
        <v>70</v>
      </c>
      <c r="E978" s="7">
        <v>125</v>
      </c>
      <c r="F978" s="7">
        <v>119</v>
      </c>
      <c r="G978" s="7">
        <v>123</v>
      </c>
      <c r="H978" s="7">
        <v>74</v>
      </c>
      <c r="I978" s="7" t="s">
        <v>8944</v>
      </c>
    </row>
    <row r="979" spans="1:9" x14ac:dyDescent="0.25">
      <c r="A979" t="s">
        <v>1188</v>
      </c>
      <c r="B979" t="s">
        <v>836</v>
      </c>
      <c r="C979">
        <v>34</v>
      </c>
      <c r="D979">
        <v>34</v>
      </c>
      <c r="E979">
        <v>64</v>
      </c>
      <c r="F979">
        <v>60</v>
      </c>
      <c r="G979">
        <v>116</v>
      </c>
      <c r="H979">
        <v>50</v>
      </c>
      <c r="I979" s="13">
        <v>5.0000000000000001E-3</v>
      </c>
    </row>
    <row r="980" spans="1:9" x14ac:dyDescent="0.25">
      <c r="A980" s="7" t="s">
        <v>9351</v>
      </c>
      <c r="B980" s="7" t="s">
        <v>836</v>
      </c>
      <c r="C980" s="7">
        <v>97</v>
      </c>
      <c r="D980" s="7">
        <v>87</v>
      </c>
      <c r="E980" s="7">
        <v>220</v>
      </c>
      <c r="F980" s="7">
        <v>216</v>
      </c>
      <c r="G980" s="7">
        <v>212</v>
      </c>
      <c r="H980" s="7">
        <v>64</v>
      </c>
      <c r="I980" s="7" t="s">
        <v>8944</v>
      </c>
    </row>
    <row r="981" spans="1:9" x14ac:dyDescent="0.25">
      <c r="A981" t="s">
        <v>1212</v>
      </c>
      <c r="B981" t="s">
        <v>836</v>
      </c>
      <c r="C981">
        <v>62</v>
      </c>
      <c r="D981">
        <v>65</v>
      </c>
      <c r="E981">
        <v>94</v>
      </c>
      <c r="F981">
        <v>107</v>
      </c>
      <c r="G981">
        <v>129</v>
      </c>
      <c r="H981">
        <v>66</v>
      </c>
      <c r="I981" t="s">
        <v>8944</v>
      </c>
    </row>
    <row r="982" spans="1:9" x14ac:dyDescent="0.25">
      <c r="A982" s="7" t="s">
        <v>1213</v>
      </c>
      <c r="B982" s="7" t="s">
        <v>836</v>
      </c>
      <c r="C982" s="7">
        <v>61</v>
      </c>
      <c r="D982" s="7">
        <v>61</v>
      </c>
      <c r="E982" s="7">
        <v>113</v>
      </c>
      <c r="F982" s="7">
        <v>113</v>
      </c>
      <c r="G982" s="7">
        <v>142</v>
      </c>
      <c r="H982" s="7">
        <v>75</v>
      </c>
      <c r="I982" s="7" t="s">
        <v>8944</v>
      </c>
    </row>
    <row r="983" spans="1:9" x14ac:dyDescent="0.25">
      <c r="A983" t="s">
        <v>1214</v>
      </c>
      <c r="B983" t="s">
        <v>836</v>
      </c>
      <c r="C983">
        <v>139</v>
      </c>
      <c r="D983">
        <v>128</v>
      </c>
      <c r="E983">
        <v>197</v>
      </c>
      <c r="F983">
        <v>204</v>
      </c>
      <c r="G983">
        <v>222</v>
      </c>
      <c r="H983">
        <v>63</v>
      </c>
      <c r="I983" t="s">
        <v>8944</v>
      </c>
    </row>
    <row r="984" spans="1:9" x14ac:dyDescent="0.25">
      <c r="A984" s="7" t="s">
        <v>1216</v>
      </c>
      <c r="B984" s="7" t="s">
        <v>836</v>
      </c>
      <c r="C984" s="7">
        <v>79</v>
      </c>
      <c r="D984" s="7">
        <v>79</v>
      </c>
      <c r="E984" s="7">
        <v>95</v>
      </c>
      <c r="F984" s="7">
        <v>101</v>
      </c>
      <c r="G984" s="7">
        <v>137</v>
      </c>
      <c r="H984" s="7">
        <v>50</v>
      </c>
      <c r="I984" s="12">
        <v>5.0000000000000001E-3</v>
      </c>
    </row>
    <row r="985" spans="1:9" x14ac:dyDescent="0.25">
      <c r="A985" t="s">
        <v>999</v>
      </c>
      <c r="B985" t="s">
        <v>836</v>
      </c>
      <c r="C985">
        <v>51</v>
      </c>
      <c r="D985">
        <v>51</v>
      </c>
      <c r="E985">
        <v>111</v>
      </c>
      <c r="F985">
        <v>120</v>
      </c>
      <c r="G985">
        <v>140</v>
      </c>
      <c r="H985">
        <v>64</v>
      </c>
      <c r="I985" t="s">
        <v>8944</v>
      </c>
    </row>
    <row r="986" spans="1:9" x14ac:dyDescent="0.25">
      <c r="A986" s="7" t="s">
        <v>9352</v>
      </c>
      <c r="B986" s="7" t="s">
        <v>836</v>
      </c>
      <c r="C986" s="7">
        <v>44</v>
      </c>
      <c r="D986" s="7">
        <v>36</v>
      </c>
      <c r="E986" s="7">
        <v>67</v>
      </c>
      <c r="F986" s="7">
        <v>66</v>
      </c>
      <c r="G986" s="7">
        <v>120</v>
      </c>
      <c r="H986" s="7">
        <v>72</v>
      </c>
      <c r="I986" s="7" t="s">
        <v>8944</v>
      </c>
    </row>
    <row r="987" spans="1:9" x14ac:dyDescent="0.25">
      <c r="A987" t="s">
        <v>9353</v>
      </c>
      <c r="B987" t="s">
        <v>836</v>
      </c>
      <c r="C987">
        <v>111</v>
      </c>
      <c r="D987">
        <v>101</v>
      </c>
      <c r="E987">
        <v>191</v>
      </c>
      <c r="F987">
        <v>185</v>
      </c>
      <c r="G987">
        <v>256</v>
      </c>
      <c r="H987">
        <v>55</v>
      </c>
      <c r="I987" s="13">
        <v>5.0000000000000001E-3</v>
      </c>
    </row>
    <row r="988" spans="1:9" x14ac:dyDescent="0.25">
      <c r="A988" s="7" t="s">
        <v>1003</v>
      </c>
      <c r="B988" s="7" t="s">
        <v>836</v>
      </c>
      <c r="C988" s="7">
        <v>41</v>
      </c>
      <c r="D988" s="7">
        <v>41</v>
      </c>
      <c r="E988" s="7">
        <v>71</v>
      </c>
      <c r="F988" s="7">
        <v>70</v>
      </c>
      <c r="G988" s="7">
        <v>113</v>
      </c>
      <c r="H988" s="7">
        <v>41</v>
      </c>
      <c r="I988" s="12">
        <v>0.01</v>
      </c>
    </row>
    <row r="989" spans="1:9" x14ac:dyDescent="0.25">
      <c r="A989" t="s">
        <v>947</v>
      </c>
      <c r="B989" t="s">
        <v>836</v>
      </c>
      <c r="C989">
        <v>54</v>
      </c>
      <c r="D989">
        <v>54</v>
      </c>
      <c r="E989">
        <v>134</v>
      </c>
      <c r="F989">
        <v>136</v>
      </c>
      <c r="G989">
        <v>152</v>
      </c>
      <c r="H989">
        <v>53</v>
      </c>
      <c r="I989" s="13">
        <v>5.0000000000000001E-3</v>
      </c>
    </row>
    <row r="990" spans="1:9" x14ac:dyDescent="0.25">
      <c r="A990" s="7" t="s">
        <v>9354</v>
      </c>
      <c r="B990" s="7" t="s">
        <v>836</v>
      </c>
      <c r="C990" s="7">
        <v>65</v>
      </c>
      <c r="D990" s="7">
        <v>62</v>
      </c>
      <c r="E990" s="7">
        <v>105</v>
      </c>
      <c r="F990" s="7">
        <v>104</v>
      </c>
      <c r="G990" s="7">
        <v>160</v>
      </c>
      <c r="H990" s="7">
        <v>55</v>
      </c>
      <c r="I990" s="12">
        <v>5.0000000000000001E-3</v>
      </c>
    </row>
    <row r="991" spans="1:9" x14ac:dyDescent="0.25">
      <c r="A991" t="s">
        <v>2171</v>
      </c>
      <c r="B991" t="s">
        <v>836</v>
      </c>
      <c r="C991">
        <v>69</v>
      </c>
      <c r="D991">
        <v>71</v>
      </c>
      <c r="E991">
        <v>132</v>
      </c>
      <c r="F991">
        <v>128</v>
      </c>
      <c r="G991">
        <v>159</v>
      </c>
      <c r="H991">
        <v>45</v>
      </c>
      <c r="I991" s="13">
        <v>0.01</v>
      </c>
    </row>
    <row r="992" spans="1:9" x14ac:dyDescent="0.25">
      <c r="A992" s="7" t="s">
        <v>2189</v>
      </c>
      <c r="B992" s="7" t="s">
        <v>836</v>
      </c>
      <c r="C992" s="7">
        <v>80</v>
      </c>
      <c r="D992" s="7">
        <v>84</v>
      </c>
      <c r="E992" s="7">
        <v>142</v>
      </c>
      <c r="F992" s="7">
        <v>158</v>
      </c>
      <c r="G992" s="7">
        <v>193</v>
      </c>
      <c r="H992" s="7">
        <v>39</v>
      </c>
      <c r="I992" s="12">
        <v>0.01</v>
      </c>
    </row>
    <row r="993" spans="1:9" x14ac:dyDescent="0.25">
      <c r="A993" t="s">
        <v>2190</v>
      </c>
      <c r="B993" t="s">
        <v>836</v>
      </c>
      <c r="C993">
        <v>54</v>
      </c>
      <c r="D993">
        <v>54</v>
      </c>
      <c r="E993">
        <v>107</v>
      </c>
      <c r="F993">
        <v>101</v>
      </c>
      <c r="G993">
        <v>154</v>
      </c>
      <c r="H993">
        <v>28</v>
      </c>
      <c r="I993" s="13">
        <v>0.02</v>
      </c>
    </row>
    <row r="994" spans="1:9" x14ac:dyDescent="0.25">
      <c r="A994" s="7" t="s">
        <v>2191</v>
      </c>
      <c r="B994" s="7" t="s">
        <v>836</v>
      </c>
      <c r="C994" s="7">
        <v>72</v>
      </c>
      <c r="D994" s="7">
        <v>72</v>
      </c>
      <c r="E994" s="7">
        <v>124</v>
      </c>
      <c r="F994" s="7">
        <v>128</v>
      </c>
      <c r="G994" s="7">
        <v>162</v>
      </c>
      <c r="H994" s="7">
        <v>37</v>
      </c>
      <c r="I994" s="12">
        <v>1.4999999999999999E-2</v>
      </c>
    </row>
    <row r="995" spans="1:9" x14ac:dyDescent="0.25">
      <c r="A995" t="s">
        <v>9355</v>
      </c>
      <c r="B995" t="s">
        <v>836</v>
      </c>
      <c r="C995">
        <v>78</v>
      </c>
      <c r="D995">
        <v>72</v>
      </c>
      <c r="E995">
        <v>137</v>
      </c>
      <c r="F995">
        <v>132</v>
      </c>
      <c r="G995">
        <v>256</v>
      </c>
      <c r="H995">
        <v>46</v>
      </c>
      <c r="I995" s="13">
        <v>0.01</v>
      </c>
    </row>
    <row r="996" spans="1:9" x14ac:dyDescent="0.25">
      <c r="A996" s="7" t="s">
        <v>9356</v>
      </c>
      <c r="B996" s="7" t="s">
        <v>836</v>
      </c>
      <c r="C996" s="7">
        <v>83</v>
      </c>
      <c r="D996" s="7">
        <v>84</v>
      </c>
      <c r="E996" s="7">
        <v>163</v>
      </c>
      <c r="F996" s="7">
        <v>153</v>
      </c>
      <c r="G996" s="7">
        <v>224</v>
      </c>
      <c r="H996" s="7">
        <v>44</v>
      </c>
      <c r="I996" s="12">
        <v>0.01</v>
      </c>
    </row>
    <row r="997" spans="1:9" x14ac:dyDescent="0.25">
      <c r="A997" t="s">
        <v>9357</v>
      </c>
      <c r="B997" t="s">
        <v>836</v>
      </c>
      <c r="C997">
        <v>71</v>
      </c>
      <c r="D997">
        <v>63</v>
      </c>
      <c r="E997">
        <v>143</v>
      </c>
      <c r="F997">
        <v>146</v>
      </c>
      <c r="G997">
        <v>162</v>
      </c>
      <c r="H997">
        <v>40</v>
      </c>
      <c r="I997" s="13">
        <v>0.01</v>
      </c>
    </row>
    <row r="998" spans="1:9" x14ac:dyDescent="0.25">
      <c r="A998" s="7" t="s">
        <v>9358</v>
      </c>
      <c r="B998" s="7" t="s">
        <v>836</v>
      </c>
      <c r="C998" s="7">
        <v>43</v>
      </c>
      <c r="D998" s="7">
        <v>40</v>
      </c>
      <c r="E998" s="7">
        <v>69</v>
      </c>
      <c r="F998" s="7">
        <v>64</v>
      </c>
      <c r="G998" s="7">
        <v>100</v>
      </c>
      <c r="H998" s="7">
        <v>39</v>
      </c>
      <c r="I998" s="12">
        <v>0.01</v>
      </c>
    </row>
    <row r="999" spans="1:9" x14ac:dyDescent="0.25">
      <c r="A999" t="s">
        <v>9359</v>
      </c>
      <c r="B999" t="s">
        <v>836</v>
      </c>
      <c r="C999">
        <v>40</v>
      </c>
      <c r="D999">
        <v>42</v>
      </c>
      <c r="E999">
        <v>72</v>
      </c>
      <c r="F999">
        <v>68</v>
      </c>
      <c r="G999">
        <v>90</v>
      </c>
      <c r="H999">
        <v>72</v>
      </c>
      <c r="I999" t="s">
        <v>8944</v>
      </c>
    </row>
    <row r="1000" spans="1:9" x14ac:dyDescent="0.25">
      <c r="A1000" s="7" t="s">
        <v>2292</v>
      </c>
      <c r="B1000" s="7" t="s">
        <v>836</v>
      </c>
      <c r="C1000" s="7">
        <v>58</v>
      </c>
      <c r="D1000" s="7">
        <v>62</v>
      </c>
      <c r="E1000" s="7">
        <v>96</v>
      </c>
      <c r="F1000" s="7">
        <v>94</v>
      </c>
      <c r="G1000" s="7">
        <v>205</v>
      </c>
      <c r="H1000" s="7">
        <v>55</v>
      </c>
      <c r="I1000" s="12">
        <v>5.0000000000000001E-3</v>
      </c>
    </row>
    <row r="1001" spans="1:9" x14ac:dyDescent="0.25">
      <c r="A1001" t="s">
        <v>9360</v>
      </c>
      <c r="B1001" t="s">
        <v>836</v>
      </c>
      <c r="C1001">
        <v>82</v>
      </c>
      <c r="D1001">
        <v>78</v>
      </c>
      <c r="E1001">
        <v>140</v>
      </c>
      <c r="F1001">
        <v>135</v>
      </c>
      <c r="G1001">
        <v>224</v>
      </c>
      <c r="H1001">
        <v>46</v>
      </c>
      <c r="I1001" s="13">
        <v>0.01</v>
      </c>
    </row>
    <row r="1002" spans="1:9" x14ac:dyDescent="0.25">
      <c r="A1002" s="7" t="s">
        <v>9361</v>
      </c>
      <c r="B1002" s="7" t="s">
        <v>836</v>
      </c>
      <c r="C1002" s="7">
        <v>72</v>
      </c>
      <c r="D1002" s="7">
        <v>68</v>
      </c>
      <c r="E1002" s="7">
        <v>153</v>
      </c>
      <c r="F1002" s="7">
        <v>150</v>
      </c>
      <c r="G1002" s="7">
        <v>190</v>
      </c>
      <c r="H1002" s="7">
        <v>60</v>
      </c>
      <c r="I1002" s="7" t="s">
        <v>8944</v>
      </c>
    </row>
    <row r="1003" spans="1:9" x14ac:dyDescent="0.25">
      <c r="A1003" t="s">
        <v>9362</v>
      </c>
      <c r="B1003" t="s">
        <v>836</v>
      </c>
      <c r="C1003">
        <v>32</v>
      </c>
      <c r="D1003">
        <v>30</v>
      </c>
      <c r="E1003">
        <v>66</v>
      </c>
      <c r="F1003">
        <v>65</v>
      </c>
      <c r="G1003">
        <v>91</v>
      </c>
      <c r="H1003">
        <v>38</v>
      </c>
      <c r="I1003" s="13">
        <v>1.4999999999999999E-2</v>
      </c>
    </row>
    <row r="1004" spans="1:9" x14ac:dyDescent="0.25">
      <c r="A1004" s="7" t="s">
        <v>9363</v>
      </c>
      <c r="B1004" s="7" t="s">
        <v>836</v>
      </c>
      <c r="C1004" s="7">
        <v>56</v>
      </c>
      <c r="D1004" s="7">
        <v>54</v>
      </c>
      <c r="E1004" s="7">
        <v>108</v>
      </c>
      <c r="F1004" s="7">
        <v>101</v>
      </c>
      <c r="G1004" s="7">
        <v>133</v>
      </c>
      <c r="H1004" s="7">
        <v>48</v>
      </c>
      <c r="I1004" s="12">
        <v>0.01</v>
      </c>
    </row>
    <row r="1005" spans="1:9" x14ac:dyDescent="0.25">
      <c r="A1005" t="s">
        <v>9364</v>
      </c>
      <c r="B1005" t="s">
        <v>836</v>
      </c>
      <c r="C1005" t="s">
        <v>8940</v>
      </c>
      <c r="D1005" t="s">
        <v>8940</v>
      </c>
      <c r="E1005">
        <v>15</v>
      </c>
      <c r="F1005">
        <v>14</v>
      </c>
      <c r="G1005" t="s">
        <v>8940</v>
      </c>
      <c r="H1005">
        <v>87</v>
      </c>
      <c r="I1005" t="s">
        <v>8944</v>
      </c>
    </row>
    <row r="1006" spans="1:9" x14ac:dyDescent="0.25">
      <c r="A1006" s="7" t="s">
        <v>2034</v>
      </c>
      <c r="B1006" s="7" t="s">
        <v>836</v>
      </c>
      <c r="C1006" s="7">
        <v>37</v>
      </c>
      <c r="D1006" s="7">
        <v>59</v>
      </c>
      <c r="E1006" s="7">
        <v>110</v>
      </c>
      <c r="F1006" s="7">
        <v>111</v>
      </c>
      <c r="G1006" s="7">
        <v>162</v>
      </c>
      <c r="H1006" s="7">
        <v>48</v>
      </c>
      <c r="I1006" s="12">
        <v>0.01</v>
      </c>
    </row>
    <row r="1007" spans="1:9" x14ac:dyDescent="0.25">
      <c r="A1007" t="s">
        <v>9365</v>
      </c>
      <c r="B1007" t="s">
        <v>836</v>
      </c>
      <c r="C1007">
        <v>61</v>
      </c>
      <c r="D1007">
        <v>61</v>
      </c>
      <c r="E1007">
        <v>101</v>
      </c>
      <c r="F1007">
        <v>97</v>
      </c>
      <c r="G1007">
        <v>135</v>
      </c>
      <c r="H1007">
        <v>56</v>
      </c>
      <c r="I1007" s="13">
        <v>5.0000000000000001E-3</v>
      </c>
    </row>
    <row r="1008" spans="1:9" x14ac:dyDescent="0.25">
      <c r="A1008" s="7" t="s">
        <v>9366</v>
      </c>
      <c r="B1008" s="7" t="s">
        <v>836</v>
      </c>
      <c r="C1008" s="7">
        <v>48</v>
      </c>
      <c r="D1008" s="7">
        <v>45</v>
      </c>
      <c r="E1008" s="7">
        <v>95</v>
      </c>
      <c r="F1008" s="7">
        <v>90</v>
      </c>
      <c r="G1008" s="7">
        <v>125</v>
      </c>
      <c r="H1008" s="7">
        <v>54</v>
      </c>
      <c r="I1008" s="12">
        <v>5.0000000000000001E-3</v>
      </c>
    </row>
    <row r="1009" spans="1:9" x14ac:dyDescent="0.25">
      <c r="A1009" t="s">
        <v>9367</v>
      </c>
      <c r="B1009" t="s">
        <v>836</v>
      </c>
      <c r="C1009">
        <v>69</v>
      </c>
      <c r="D1009">
        <v>69</v>
      </c>
      <c r="E1009">
        <v>125</v>
      </c>
      <c r="F1009">
        <v>137</v>
      </c>
      <c r="G1009">
        <v>170</v>
      </c>
      <c r="H1009">
        <v>31</v>
      </c>
      <c r="I1009" s="13">
        <v>1.4999999999999999E-2</v>
      </c>
    </row>
    <row r="1010" spans="1:9" x14ac:dyDescent="0.25">
      <c r="A1010" s="7" t="s">
        <v>9368</v>
      </c>
      <c r="B1010" s="7" t="s">
        <v>836</v>
      </c>
      <c r="C1010" s="7">
        <v>87</v>
      </c>
      <c r="D1010" s="7">
        <v>88</v>
      </c>
      <c r="E1010" s="7">
        <v>130</v>
      </c>
      <c r="F1010" s="7">
        <v>118</v>
      </c>
      <c r="G1010" s="7">
        <v>159</v>
      </c>
      <c r="H1010" s="7">
        <v>67</v>
      </c>
      <c r="I1010" s="7" t="s">
        <v>8944</v>
      </c>
    </row>
    <row r="1011" spans="1:9" x14ac:dyDescent="0.25">
      <c r="A1011" t="s">
        <v>9369</v>
      </c>
      <c r="B1011" t="s">
        <v>836</v>
      </c>
      <c r="C1011">
        <v>84</v>
      </c>
      <c r="D1011">
        <v>80</v>
      </c>
      <c r="E1011">
        <v>153</v>
      </c>
      <c r="F1011">
        <v>152</v>
      </c>
      <c r="G1011">
        <v>212</v>
      </c>
      <c r="H1011">
        <v>33</v>
      </c>
      <c r="I1011" s="13">
        <v>1.4999999999999999E-2</v>
      </c>
    </row>
    <row r="1012" spans="1:9" x14ac:dyDescent="0.25">
      <c r="A1012" s="7" t="s">
        <v>9370</v>
      </c>
      <c r="B1012" s="7" t="s">
        <v>836</v>
      </c>
      <c r="C1012" s="7">
        <v>58</v>
      </c>
      <c r="D1012" s="7">
        <v>61</v>
      </c>
      <c r="E1012" s="7">
        <v>120</v>
      </c>
      <c r="F1012" s="7">
        <v>110</v>
      </c>
      <c r="G1012" s="7">
        <v>201</v>
      </c>
      <c r="H1012" s="7">
        <v>42</v>
      </c>
      <c r="I1012" s="12">
        <v>0.01</v>
      </c>
    </row>
    <row r="1013" spans="1:9" x14ac:dyDescent="0.25">
      <c r="A1013" t="s">
        <v>9371</v>
      </c>
      <c r="B1013" t="s">
        <v>836</v>
      </c>
      <c r="C1013">
        <v>54</v>
      </c>
      <c r="D1013">
        <v>51</v>
      </c>
      <c r="E1013">
        <v>104</v>
      </c>
      <c r="F1013">
        <v>101</v>
      </c>
      <c r="G1013">
        <v>200</v>
      </c>
      <c r="H1013">
        <v>67</v>
      </c>
      <c r="I1013" t="s">
        <v>8944</v>
      </c>
    </row>
    <row r="1014" spans="1:9" x14ac:dyDescent="0.25">
      <c r="A1014" s="7" t="s">
        <v>9372</v>
      </c>
      <c r="B1014" s="7" t="s">
        <v>836</v>
      </c>
      <c r="C1014" s="7">
        <v>65</v>
      </c>
      <c r="D1014" s="7">
        <v>60</v>
      </c>
      <c r="E1014" s="7">
        <v>108</v>
      </c>
      <c r="F1014" s="7">
        <v>103</v>
      </c>
      <c r="G1014" s="7">
        <v>171</v>
      </c>
      <c r="H1014" s="7">
        <v>56</v>
      </c>
      <c r="I1014" s="12">
        <v>5.0000000000000001E-3</v>
      </c>
    </row>
    <row r="1015" spans="1:9" x14ac:dyDescent="0.25">
      <c r="A1015" t="s">
        <v>9373</v>
      </c>
      <c r="B1015" t="s">
        <v>836</v>
      </c>
      <c r="C1015">
        <v>77</v>
      </c>
      <c r="D1015">
        <v>72</v>
      </c>
      <c r="E1015">
        <v>143</v>
      </c>
      <c r="F1015">
        <v>140</v>
      </c>
      <c r="G1015">
        <v>155</v>
      </c>
      <c r="H1015">
        <v>51</v>
      </c>
      <c r="I1015" s="13">
        <v>5.0000000000000001E-3</v>
      </c>
    </row>
    <row r="1016" spans="1:9" x14ac:dyDescent="0.25">
      <c r="A1016" s="7" t="s">
        <v>9374</v>
      </c>
      <c r="B1016" s="7" t="s">
        <v>836</v>
      </c>
      <c r="C1016" s="7">
        <v>80</v>
      </c>
      <c r="D1016" s="7">
        <v>71</v>
      </c>
      <c r="E1016" s="7">
        <v>158</v>
      </c>
      <c r="F1016" s="7">
        <v>151</v>
      </c>
      <c r="G1016" s="7">
        <v>185</v>
      </c>
      <c r="H1016" s="7">
        <v>52</v>
      </c>
      <c r="I1016" s="12">
        <v>5.0000000000000001E-3</v>
      </c>
    </row>
    <row r="1017" spans="1:9" x14ac:dyDescent="0.25">
      <c r="A1017" t="s">
        <v>9375</v>
      </c>
      <c r="B1017" t="s">
        <v>836</v>
      </c>
      <c r="C1017">
        <v>46</v>
      </c>
      <c r="D1017">
        <v>45</v>
      </c>
      <c r="E1017">
        <v>87</v>
      </c>
      <c r="F1017">
        <v>80</v>
      </c>
      <c r="G1017">
        <v>140</v>
      </c>
      <c r="H1017">
        <v>46</v>
      </c>
      <c r="I1017" s="13">
        <v>0.01</v>
      </c>
    </row>
    <row r="1018" spans="1:9" x14ac:dyDescent="0.25">
      <c r="A1018" s="7" t="s">
        <v>9376</v>
      </c>
      <c r="B1018" s="7" t="s">
        <v>836</v>
      </c>
      <c r="C1018" s="7">
        <v>57</v>
      </c>
      <c r="D1018" s="7">
        <v>49</v>
      </c>
      <c r="E1018" s="7">
        <v>143</v>
      </c>
      <c r="F1018" s="7">
        <v>138</v>
      </c>
      <c r="G1018" s="7">
        <v>192</v>
      </c>
      <c r="H1018" s="7">
        <v>61</v>
      </c>
      <c r="I1018" s="7" t="s">
        <v>8944</v>
      </c>
    </row>
    <row r="1019" spans="1:9" x14ac:dyDescent="0.25">
      <c r="A1019" t="s">
        <v>9377</v>
      </c>
      <c r="B1019" t="s">
        <v>836</v>
      </c>
      <c r="C1019">
        <v>42</v>
      </c>
      <c r="D1019">
        <v>41</v>
      </c>
      <c r="E1019">
        <v>104</v>
      </c>
      <c r="F1019">
        <v>99</v>
      </c>
      <c r="G1019">
        <v>128</v>
      </c>
      <c r="H1019">
        <v>65</v>
      </c>
      <c r="I1019" t="s">
        <v>8944</v>
      </c>
    </row>
    <row r="1020" spans="1:9" x14ac:dyDescent="0.25">
      <c r="A1020" s="7" t="s">
        <v>2246</v>
      </c>
      <c r="B1020" s="7" t="s">
        <v>836</v>
      </c>
      <c r="C1020" s="7">
        <v>58</v>
      </c>
      <c r="D1020" s="7">
        <v>56</v>
      </c>
      <c r="E1020" s="7">
        <v>71</v>
      </c>
      <c r="F1020" s="7">
        <v>71</v>
      </c>
      <c r="G1020" s="7">
        <v>93</v>
      </c>
      <c r="H1020" s="7">
        <v>51</v>
      </c>
      <c r="I1020" s="12">
        <v>5.0000000000000001E-3</v>
      </c>
    </row>
    <row r="1021" spans="1:9" x14ac:dyDescent="0.25">
      <c r="A1021" t="s">
        <v>2341</v>
      </c>
      <c r="B1021" t="s">
        <v>836</v>
      </c>
      <c r="C1021">
        <v>64</v>
      </c>
      <c r="D1021">
        <v>59</v>
      </c>
      <c r="E1021">
        <v>100</v>
      </c>
      <c r="F1021">
        <v>101</v>
      </c>
      <c r="G1021">
        <v>126</v>
      </c>
      <c r="H1021">
        <v>48</v>
      </c>
      <c r="I1021" s="13">
        <v>0.01</v>
      </c>
    </row>
    <row r="1022" spans="1:9" x14ac:dyDescent="0.25">
      <c r="A1022" s="7" t="s">
        <v>2342</v>
      </c>
      <c r="B1022" s="7" t="s">
        <v>836</v>
      </c>
      <c r="C1022" s="7">
        <v>41</v>
      </c>
      <c r="D1022" s="7">
        <v>41</v>
      </c>
      <c r="E1022" s="7">
        <v>74</v>
      </c>
      <c r="F1022" s="7">
        <v>75</v>
      </c>
      <c r="G1022" s="7">
        <v>94</v>
      </c>
      <c r="H1022" s="7">
        <v>64</v>
      </c>
      <c r="I1022" s="7" t="s">
        <v>8944</v>
      </c>
    </row>
    <row r="1023" spans="1:9" x14ac:dyDescent="0.25">
      <c r="A1023" t="s">
        <v>2344</v>
      </c>
      <c r="B1023" t="s">
        <v>836</v>
      </c>
      <c r="C1023">
        <v>30</v>
      </c>
      <c r="D1023">
        <v>31</v>
      </c>
      <c r="E1023">
        <v>101</v>
      </c>
      <c r="F1023">
        <v>101</v>
      </c>
      <c r="G1023">
        <v>179</v>
      </c>
      <c r="H1023">
        <v>67</v>
      </c>
      <c r="I1023" t="s">
        <v>8944</v>
      </c>
    </row>
    <row r="1024" spans="1:9" x14ac:dyDescent="0.25">
      <c r="A1024" s="7" t="s">
        <v>9378</v>
      </c>
      <c r="B1024" s="7" t="s">
        <v>836</v>
      </c>
      <c r="C1024" s="7">
        <v>64</v>
      </c>
      <c r="D1024" s="7">
        <v>61</v>
      </c>
      <c r="E1024" s="7">
        <v>88</v>
      </c>
      <c r="F1024" s="7">
        <v>81</v>
      </c>
      <c r="G1024" s="7">
        <v>129</v>
      </c>
      <c r="H1024" s="7">
        <v>71</v>
      </c>
      <c r="I1024" s="7" t="s">
        <v>8944</v>
      </c>
    </row>
    <row r="1025" spans="1:9" x14ac:dyDescent="0.25">
      <c r="A1025" t="s">
        <v>2346</v>
      </c>
      <c r="B1025" t="s">
        <v>836</v>
      </c>
      <c r="C1025">
        <v>57</v>
      </c>
      <c r="D1025">
        <v>52</v>
      </c>
      <c r="E1025">
        <v>72</v>
      </c>
      <c r="F1025">
        <v>66</v>
      </c>
      <c r="G1025">
        <v>90</v>
      </c>
      <c r="H1025">
        <v>52</v>
      </c>
      <c r="I1025" s="13">
        <v>5.0000000000000001E-3</v>
      </c>
    </row>
    <row r="1026" spans="1:9" x14ac:dyDescent="0.25">
      <c r="A1026" s="7" t="s">
        <v>9379</v>
      </c>
      <c r="B1026" s="7" t="s">
        <v>836</v>
      </c>
      <c r="C1026" s="7">
        <v>126</v>
      </c>
      <c r="D1026" s="7">
        <v>117</v>
      </c>
      <c r="E1026" s="7">
        <v>205</v>
      </c>
      <c r="F1026" s="7">
        <v>213</v>
      </c>
      <c r="G1026" s="7">
        <v>273</v>
      </c>
      <c r="H1026" s="7">
        <v>54</v>
      </c>
      <c r="I1026" s="12">
        <v>5.0000000000000001E-3</v>
      </c>
    </row>
    <row r="1027" spans="1:9" x14ac:dyDescent="0.25">
      <c r="A1027" t="s">
        <v>9380</v>
      </c>
      <c r="B1027" t="s">
        <v>836</v>
      </c>
      <c r="C1027">
        <v>92</v>
      </c>
      <c r="D1027">
        <v>86</v>
      </c>
      <c r="E1027">
        <v>114</v>
      </c>
      <c r="F1027">
        <v>111</v>
      </c>
      <c r="G1027">
        <v>185</v>
      </c>
      <c r="H1027">
        <v>67</v>
      </c>
      <c r="I1027" t="s">
        <v>8944</v>
      </c>
    </row>
    <row r="1028" spans="1:9" x14ac:dyDescent="0.25">
      <c r="A1028" s="7" t="s">
        <v>2061</v>
      </c>
      <c r="B1028" s="7" t="s">
        <v>836</v>
      </c>
      <c r="C1028" s="7">
        <v>94</v>
      </c>
      <c r="D1028" s="7">
        <v>95</v>
      </c>
      <c r="E1028" s="7">
        <v>161</v>
      </c>
      <c r="F1028" s="7">
        <v>171</v>
      </c>
      <c r="G1028" s="7">
        <v>205</v>
      </c>
      <c r="H1028" s="7">
        <v>61</v>
      </c>
      <c r="I1028" s="7" t="s">
        <v>8944</v>
      </c>
    </row>
    <row r="1029" spans="1:9" x14ac:dyDescent="0.25">
      <c r="A1029" t="s">
        <v>9381</v>
      </c>
      <c r="B1029" t="s">
        <v>836</v>
      </c>
      <c r="C1029">
        <v>69</v>
      </c>
      <c r="D1029">
        <v>63</v>
      </c>
      <c r="E1029">
        <v>140</v>
      </c>
      <c r="F1029">
        <v>138</v>
      </c>
      <c r="G1029">
        <v>226</v>
      </c>
      <c r="H1029">
        <v>56</v>
      </c>
      <c r="I1029" s="13">
        <v>5.0000000000000001E-3</v>
      </c>
    </row>
    <row r="1030" spans="1:9" x14ac:dyDescent="0.25">
      <c r="A1030" s="7" t="s">
        <v>2086</v>
      </c>
      <c r="B1030" s="7" t="s">
        <v>836</v>
      </c>
      <c r="C1030" s="7">
        <v>58</v>
      </c>
      <c r="D1030" s="7">
        <v>59</v>
      </c>
      <c r="E1030" s="7">
        <v>93</v>
      </c>
      <c r="F1030" s="7">
        <v>88</v>
      </c>
      <c r="G1030" s="7">
        <v>131</v>
      </c>
      <c r="H1030" s="7">
        <v>45</v>
      </c>
      <c r="I1030" s="12">
        <v>0.01</v>
      </c>
    </row>
    <row r="1031" spans="1:9" x14ac:dyDescent="0.25">
      <c r="A1031" t="s">
        <v>9382</v>
      </c>
      <c r="B1031" t="s">
        <v>836</v>
      </c>
      <c r="C1031">
        <v>43</v>
      </c>
      <c r="D1031">
        <v>43</v>
      </c>
      <c r="E1031">
        <v>79</v>
      </c>
      <c r="F1031">
        <v>76</v>
      </c>
      <c r="G1031">
        <v>150</v>
      </c>
      <c r="H1031">
        <v>63</v>
      </c>
      <c r="I1031" t="s">
        <v>8944</v>
      </c>
    </row>
    <row r="1032" spans="1:9" x14ac:dyDescent="0.25">
      <c r="A1032" s="7" t="s">
        <v>9383</v>
      </c>
      <c r="B1032" s="7" t="s">
        <v>836</v>
      </c>
      <c r="C1032" s="7">
        <v>56</v>
      </c>
      <c r="D1032" s="7">
        <v>54</v>
      </c>
      <c r="E1032" s="7">
        <v>103</v>
      </c>
      <c r="F1032" s="7">
        <v>102</v>
      </c>
      <c r="G1032" s="7">
        <v>134</v>
      </c>
      <c r="H1032" s="7">
        <v>53</v>
      </c>
      <c r="I1032" s="12">
        <v>5.0000000000000001E-3</v>
      </c>
    </row>
    <row r="1033" spans="1:9" x14ac:dyDescent="0.25">
      <c r="A1033" t="s">
        <v>9384</v>
      </c>
      <c r="B1033" t="s">
        <v>836</v>
      </c>
      <c r="C1033">
        <v>72</v>
      </c>
      <c r="D1033">
        <v>65</v>
      </c>
      <c r="E1033">
        <v>112</v>
      </c>
      <c r="F1033">
        <v>114</v>
      </c>
      <c r="G1033">
        <v>118</v>
      </c>
      <c r="H1033">
        <v>57</v>
      </c>
      <c r="I1033" s="13">
        <v>5.0000000000000001E-3</v>
      </c>
    </row>
    <row r="1034" spans="1:9" x14ac:dyDescent="0.25">
      <c r="A1034" s="7" t="s">
        <v>1204</v>
      </c>
      <c r="B1034" s="7" t="s">
        <v>836</v>
      </c>
      <c r="C1034" s="7">
        <v>46</v>
      </c>
      <c r="D1034" s="7">
        <v>46</v>
      </c>
      <c r="E1034" s="7">
        <v>67</v>
      </c>
      <c r="F1034" s="7">
        <v>68</v>
      </c>
      <c r="G1034" s="7">
        <v>94</v>
      </c>
      <c r="H1034" s="7">
        <v>36</v>
      </c>
      <c r="I1034" s="12">
        <v>1.4999999999999999E-2</v>
      </c>
    </row>
    <row r="1035" spans="1:9" x14ac:dyDescent="0.25">
      <c r="A1035" t="s">
        <v>9385</v>
      </c>
      <c r="B1035" t="s">
        <v>836</v>
      </c>
      <c r="C1035">
        <v>69</v>
      </c>
      <c r="D1035">
        <v>63</v>
      </c>
      <c r="E1035">
        <v>112</v>
      </c>
      <c r="F1035">
        <v>110</v>
      </c>
      <c r="G1035">
        <v>158</v>
      </c>
      <c r="H1035">
        <v>61</v>
      </c>
      <c r="I1035" t="s">
        <v>8944</v>
      </c>
    </row>
    <row r="1036" spans="1:9" x14ac:dyDescent="0.25">
      <c r="A1036" s="7" t="s">
        <v>9386</v>
      </c>
      <c r="B1036" s="7" t="s">
        <v>836</v>
      </c>
      <c r="C1036" s="7">
        <v>66</v>
      </c>
      <c r="D1036" s="7">
        <v>67</v>
      </c>
      <c r="E1036" s="7">
        <v>164</v>
      </c>
      <c r="F1036" s="7">
        <v>161</v>
      </c>
      <c r="G1036" s="7">
        <v>210</v>
      </c>
      <c r="H1036" s="7">
        <v>34</v>
      </c>
      <c r="I1036" s="12">
        <v>1.4999999999999999E-2</v>
      </c>
    </row>
    <row r="1037" spans="1:9" x14ac:dyDescent="0.25">
      <c r="A1037" t="s">
        <v>1228</v>
      </c>
      <c r="B1037" t="s">
        <v>836</v>
      </c>
      <c r="C1037">
        <v>53</v>
      </c>
      <c r="D1037">
        <v>53</v>
      </c>
      <c r="E1037">
        <v>69</v>
      </c>
      <c r="F1037">
        <v>68</v>
      </c>
      <c r="G1037">
        <v>113</v>
      </c>
      <c r="H1037">
        <v>69</v>
      </c>
      <c r="I1037" t="s">
        <v>8944</v>
      </c>
    </row>
    <row r="1038" spans="1:9" x14ac:dyDescent="0.25">
      <c r="A1038" s="7" t="s">
        <v>9387</v>
      </c>
      <c r="B1038" s="7" t="s">
        <v>836</v>
      </c>
      <c r="C1038" s="7">
        <v>50</v>
      </c>
      <c r="D1038" s="7">
        <v>46</v>
      </c>
      <c r="E1038" s="7">
        <v>83</v>
      </c>
      <c r="F1038" s="7">
        <v>80</v>
      </c>
      <c r="G1038" s="7">
        <v>112</v>
      </c>
      <c r="H1038" s="7">
        <v>57</v>
      </c>
      <c r="I1038" s="12">
        <v>5.0000000000000001E-3</v>
      </c>
    </row>
    <row r="1039" spans="1:9" x14ac:dyDescent="0.25">
      <c r="A1039" t="s">
        <v>935</v>
      </c>
      <c r="B1039" t="s">
        <v>836</v>
      </c>
      <c r="C1039">
        <v>67</v>
      </c>
      <c r="D1039">
        <v>67</v>
      </c>
      <c r="E1039">
        <v>86</v>
      </c>
      <c r="F1039">
        <v>94</v>
      </c>
      <c r="G1039">
        <v>123</v>
      </c>
      <c r="H1039">
        <v>57</v>
      </c>
      <c r="I1039" s="13">
        <v>5.0000000000000001E-3</v>
      </c>
    </row>
    <row r="1040" spans="1:9" x14ac:dyDescent="0.25">
      <c r="A1040" s="7" t="s">
        <v>9388</v>
      </c>
      <c r="B1040" s="7" t="s">
        <v>836</v>
      </c>
      <c r="C1040" s="7">
        <v>108</v>
      </c>
      <c r="D1040" s="7">
        <v>104</v>
      </c>
      <c r="E1040" s="7">
        <v>168</v>
      </c>
      <c r="F1040" s="7">
        <v>160</v>
      </c>
      <c r="G1040" s="7">
        <v>282</v>
      </c>
      <c r="H1040" s="7">
        <v>49</v>
      </c>
      <c r="I1040" s="12">
        <v>5.0000000000000001E-3</v>
      </c>
    </row>
    <row r="1041" spans="1:9" x14ac:dyDescent="0.25">
      <c r="A1041" t="s">
        <v>9389</v>
      </c>
      <c r="B1041" t="s">
        <v>836</v>
      </c>
      <c r="C1041">
        <v>44</v>
      </c>
      <c r="D1041">
        <v>41</v>
      </c>
      <c r="E1041">
        <v>78</v>
      </c>
      <c r="F1041">
        <v>76</v>
      </c>
      <c r="G1041">
        <v>112</v>
      </c>
      <c r="H1041">
        <v>57</v>
      </c>
      <c r="I1041" s="13">
        <v>5.0000000000000001E-3</v>
      </c>
    </row>
    <row r="1042" spans="1:9" x14ac:dyDescent="0.25">
      <c r="A1042" s="7" t="s">
        <v>9390</v>
      </c>
      <c r="B1042" s="7" t="s">
        <v>836</v>
      </c>
      <c r="C1042" s="7">
        <v>61</v>
      </c>
      <c r="D1042" s="7">
        <v>60</v>
      </c>
      <c r="E1042" s="7">
        <v>118</v>
      </c>
      <c r="F1042" s="7">
        <v>112</v>
      </c>
      <c r="G1042" s="7">
        <v>146</v>
      </c>
      <c r="H1042" s="7">
        <v>63</v>
      </c>
      <c r="I1042" s="7" t="s">
        <v>8944</v>
      </c>
    </row>
    <row r="1043" spans="1:9" x14ac:dyDescent="0.25">
      <c r="A1043" t="s">
        <v>960</v>
      </c>
      <c r="B1043" t="s">
        <v>836</v>
      </c>
      <c r="C1043">
        <v>81</v>
      </c>
      <c r="D1043">
        <v>81</v>
      </c>
      <c r="E1043">
        <v>143</v>
      </c>
      <c r="F1043">
        <v>141</v>
      </c>
      <c r="G1043">
        <v>207</v>
      </c>
      <c r="H1043">
        <v>61</v>
      </c>
      <c r="I1043" t="s">
        <v>8944</v>
      </c>
    </row>
    <row r="1044" spans="1:9" x14ac:dyDescent="0.25">
      <c r="A1044" s="7" t="s">
        <v>9391</v>
      </c>
      <c r="B1044" s="7" t="s">
        <v>836</v>
      </c>
      <c r="C1044" s="7">
        <v>100</v>
      </c>
      <c r="D1044" s="7">
        <v>89</v>
      </c>
      <c r="E1044" s="7">
        <v>160</v>
      </c>
      <c r="F1044" s="7">
        <v>153</v>
      </c>
      <c r="G1044" s="7">
        <v>209</v>
      </c>
      <c r="H1044" s="7">
        <v>50</v>
      </c>
      <c r="I1044" s="12">
        <v>5.0000000000000001E-3</v>
      </c>
    </row>
    <row r="1045" spans="1:9" x14ac:dyDescent="0.25">
      <c r="A1045" t="s">
        <v>1038</v>
      </c>
      <c r="B1045" t="s">
        <v>836</v>
      </c>
      <c r="C1045">
        <v>82</v>
      </c>
      <c r="D1045">
        <v>83</v>
      </c>
      <c r="E1045">
        <v>152</v>
      </c>
      <c r="F1045">
        <v>157</v>
      </c>
      <c r="G1045">
        <v>185</v>
      </c>
      <c r="H1045">
        <v>43</v>
      </c>
      <c r="I1045" s="13">
        <v>0.01</v>
      </c>
    </row>
    <row r="1046" spans="1:9" x14ac:dyDescent="0.25">
      <c r="A1046" s="7" t="s">
        <v>1055</v>
      </c>
      <c r="B1046" s="7" t="s">
        <v>836</v>
      </c>
      <c r="C1046" s="7">
        <v>58</v>
      </c>
      <c r="D1046" s="7">
        <v>51</v>
      </c>
      <c r="E1046" s="7">
        <v>101</v>
      </c>
      <c r="F1046" s="7">
        <v>102</v>
      </c>
      <c r="G1046" s="7">
        <v>148</v>
      </c>
      <c r="H1046" s="7">
        <v>45</v>
      </c>
      <c r="I1046" s="12">
        <v>0.01</v>
      </c>
    </row>
    <row r="1047" spans="1:9" x14ac:dyDescent="0.25">
      <c r="A1047" t="s">
        <v>1056</v>
      </c>
      <c r="B1047" t="s">
        <v>836</v>
      </c>
      <c r="C1047">
        <v>22</v>
      </c>
      <c r="D1047">
        <v>24</v>
      </c>
      <c r="E1047">
        <v>47</v>
      </c>
      <c r="F1047">
        <v>43</v>
      </c>
      <c r="G1047">
        <v>80</v>
      </c>
      <c r="H1047">
        <v>59</v>
      </c>
      <c r="I1047" t="s">
        <v>8944</v>
      </c>
    </row>
    <row r="1048" spans="1:9" x14ac:dyDescent="0.25">
      <c r="A1048" s="7" t="s">
        <v>1057</v>
      </c>
      <c r="B1048" s="7" t="s">
        <v>836</v>
      </c>
      <c r="C1048" s="7">
        <v>42</v>
      </c>
      <c r="D1048" s="7">
        <v>44</v>
      </c>
      <c r="E1048" s="7">
        <v>89</v>
      </c>
      <c r="F1048" s="7">
        <v>84</v>
      </c>
      <c r="G1048" s="7">
        <v>146</v>
      </c>
      <c r="H1048" s="7">
        <v>51</v>
      </c>
      <c r="I1048" s="12">
        <v>5.0000000000000001E-3</v>
      </c>
    </row>
    <row r="1049" spans="1:9" x14ac:dyDescent="0.25">
      <c r="A1049" t="s">
        <v>9392</v>
      </c>
      <c r="B1049" t="s">
        <v>836</v>
      </c>
      <c r="C1049">
        <v>63</v>
      </c>
      <c r="D1049">
        <v>65</v>
      </c>
      <c r="E1049">
        <v>83</v>
      </c>
      <c r="F1049">
        <v>84</v>
      </c>
      <c r="G1049">
        <v>174</v>
      </c>
      <c r="H1049">
        <v>66</v>
      </c>
      <c r="I1049" t="s">
        <v>8944</v>
      </c>
    </row>
    <row r="1050" spans="1:9" x14ac:dyDescent="0.25">
      <c r="A1050" s="7" t="s">
        <v>9393</v>
      </c>
      <c r="B1050" s="7" t="s">
        <v>836</v>
      </c>
      <c r="C1050" s="7">
        <v>35</v>
      </c>
      <c r="D1050" s="7">
        <v>32</v>
      </c>
      <c r="E1050" s="7">
        <v>73</v>
      </c>
      <c r="F1050" s="7">
        <v>70</v>
      </c>
      <c r="G1050" s="7">
        <v>119</v>
      </c>
      <c r="H1050" s="7">
        <v>74</v>
      </c>
      <c r="I1050" s="7" t="s">
        <v>8944</v>
      </c>
    </row>
    <row r="1051" spans="1:9" x14ac:dyDescent="0.25">
      <c r="A1051" t="s">
        <v>1157</v>
      </c>
      <c r="B1051" t="s">
        <v>836</v>
      </c>
      <c r="C1051">
        <v>57</v>
      </c>
      <c r="D1051">
        <v>57</v>
      </c>
      <c r="E1051">
        <v>82</v>
      </c>
      <c r="F1051">
        <v>80</v>
      </c>
      <c r="G1051">
        <v>107</v>
      </c>
      <c r="H1051">
        <v>47</v>
      </c>
      <c r="I1051" s="13">
        <v>0.01</v>
      </c>
    </row>
    <row r="1052" spans="1:9" x14ac:dyDescent="0.25">
      <c r="A1052" s="7" t="s">
        <v>1158</v>
      </c>
      <c r="B1052" s="7" t="s">
        <v>836</v>
      </c>
      <c r="C1052" s="7">
        <v>15</v>
      </c>
      <c r="D1052" s="7">
        <v>13</v>
      </c>
      <c r="E1052" s="7">
        <v>24</v>
      </c>
      <c r="F1052" s="7">
        <v>27</v>
      </c>
      <c r="G1052" s="7">
        <v>32</v>
      </c>
      <c r="H1052" s="7">
        <v>68</v>
      </c>
      <c r="I1052" s="7" t="s">
        <v>8944</v>
      </c>
    </row>
    <row r="1053" spans="1:9" x14ac:dyDescent="0.25">
      <c r="A1053" t="s">
        <v>9394</v>
      </c>
      <c r="B1053" t="s">
        <v>836</v>
      </c>
      <c r="C1053">
        <v>19</v>
      </c>
      <c r="D1053">
        <v>15</v>
      </c>
      <c r="E1053">
        <v>37</v>
      </c>
      <c r="F1053">
        <v>31</v>
      </c>
      <c r="G1053">
        <v>89</v>
      </c>
      <c r="H1053">
        <v>79</v>
      </c>
      <c r="I1053" t="s">
        <v>8944</v>
      </c>
    </row>
    <row r="1054" spans="1:9" x14ac:dyDescent="0.25">
      <c r="A1054" s="7" t="s">
        <v>1160</v>
      </c>
      <c r="B1054" s="7" t="s">
        <v>836</v>
      </c>
      <c r="C1054" s="7">
        <v>66</v>
      </c>
      <c r="D1054" s="7">
        <v>68</v>
      </c>
      <c r="E1054" s="7">
        <v>99</v>
      </c>
      <c r="F1054" s="7">
        <v>96</v>
      </c>
      <c r="G1054" s="7">
        <v>650</v>
      </c>
      <c r="H1054" s="7">
        <v>59</v>
      </c>
      <c r="I1054" s="7" t="s">
        <v>8944</v>
      </c>
    </row>
    <row r="1055" spans="1:9" x14ac:dyDescent="0.25">
      <c r="A1055" t="s">
        <v>1181</v>
      </c>
      <c r="B1055" t="s">
        <v>836</v>
      </c>
      <c r="C1055">
        <v>43</v>
      </c>
      <c r="D1055">
        <v>43</v>
      </c>
      <c r="E1055">
        <v>77</v>
      </c>
      <c r="F1055">
        <v>75</v>
      </c>
      <c r="G1055">
        <v>111</v>
      </c>
      <c r="H1055">
        <v>72</v>
      </c>
      <c r="I1055" t="s">
        <v>8944</v>
      </c>
    </row>
    <row r="1056" spans="1:9" x14ac:dyDescent="0.25">
      <c r="A1056" s="7" t="s">
        <v>9395</v>
      </c>
      <c r="B1056" s="7" t="s">
        <v>836</v>
      </c>
      <c r="C1056" s="7">
        <v>58</v>
      </c>
      <c r="D1056" s="7">
        <v>57</v>
      </c>
      <c r="E1056" s="7">
        <v>123</v>
      </c>
      <c r="F1056" s="7">
        <v>122</v>
      </c>
      <c r="G1056" s="7">
        <v>130</v>
      </c>
      <c r="H1056" s="7">
        <v>59</v>
      </c>
      <c r="I1056" s="7" t="s">
        <v>8944</v>
      </c>
    </row>
    <row r="1057" spans="1:9" x14ac:dyDescent="0.25">
      <c r="A1057" t="s">
        <v>878</v>
      </c>
      <c r="B1057" t="s">
        <v>836</v>
      </c>
      <c r="C1057">
        <v>23</v>
      </c>
      <c r="D1057">
        <v>23</v>
      </c>
      <c r="E1057">
        <v>43</v>
      </c>
      <c r="F1057">
        <v>40</v>
      </c>
      <c r="G1057">
        <v>57</v>
      </c>
      <c r="H1057">
        <v>54</v>
      </c>
      <c r="I1057" s="13">
        <v>5.0000000000000001E-3</v>
      </c>
    </row>
    <row r="1058" spans="1:9" x14ac:dyDescent="0.25">
      <c r="A1058" s="7" t="s">
        <v>879</v>
      </c>
      <c r="B1058" s="7" t="s">
        <v>836</v>
      </c>
      <c r="C1058" s="7">
        <v>24</v>
      </c>
      <c r="D1058" s="7">
        <v>24</v>
      </c>
      <c r="E1058" s="7">
        <v>35</v>
      </c>
      <c r="F1058" s="7">
        <v>35</v>
      </c>
      <c r="G1058" s="7">
        <v>46</v>
      </c>
      <c r="H1058" s="7">
        <v>78</v>
      </c>
      <c r="I1058" s="7" t="s">
        <v>8944</v>
      </c>
    </row>
    <row r="1059" spans="1:9" x14ac:dyDescent="0.25">
      <c r="A1059" t="s">
        <v>880</v>
      </c>
      <c r="B1059" t="s">
        <v>836</v>
      </c>
      <c r="C1059">
        <v>34</v>
      </c>
      <c r="D1059">
        <v>30</v>
      </c>
      <c r="E1059">
        <v>50</v>
      </c>
      <c r="F1059">
        <v>52</v>
      </c>
      <c r="G1059">
        <v>110</v>
      </c>
      <c r="H1059">
        <v>49</v>
      </c>
      <c r="I1059" s="13">
        <v>5.0000000000000001E-3</v>
      </c>
    </row>
    <row r="1060" spans="1:9" x14ac:dyDescent="0.25">
      <c r="A1060" s="7" t="s">
        <v>882</v>
      </c>
      <c r="B1060" s="7" t="s">
        <v>836</v>
      </c>
      <c r="C1060" s="7">
        <v>128</v>
      </c>
      <c r="D1060" s="7">
        <v>127</v>
      </c>
      <c r="E1060" s="7">
        <v>186</v>
      </c>
      <c r="F1060" s="7">
        <v>194</v>
      </c>
      <c r="G1060" s="7">
        <v>242</v>
      </c>
      <c r="H1060" s="7">
        <v>51</v>
      </c>
      <c r="I1060" s="12">
        <v>5.0000000000000001E-3</v>
      </c>
    </row>
    <row r="1061" spans="1:9" x14ac:dyDescent="0.25">
      <c r="A1061" t="s">
        <v>883</v>
      </c>
      <c r="B1061" t="s">
        <v>836</v>
      </c>
      <c r="C1061">
        <v>36</v>
      </c>
      <c r="D1061">
        <v>36</v>
      </c>
      <c r="E1061">
        <v>65</v>
      </c>
      <c r="F1061">
        <v>66</v>
      </c>
      <c r="G1061">
        <v>92</v>
      </c>
      <c r="H1061">
        <v>67</v>
      </c>
      <c r="I1061" t="s">
        <v>8944</v>
      </c>
    </row>
    <row r="1062" spans="1:9" x14ac:dyDescent="0.25">
      <c r="A1062" s="7" t="s">
        <v>9396</v>
      </c>
      <c r="B1062" s="7" t="s">
        <v>836</v>
      </c>
      <c r="C1062" s="7">
        <v>18</v>
      </c>
      <c r="D1062" s="7">
        <v>19</v>
      </c>
      <c r="E1062" s="7">
        <v>37</v>
      </c>
      <c r="F1062" s="7">
        <v>38</v>
      </c>
      <c r="G1062" s="7">
        <v>101</v>
      </c>
      <c r="H1062" s="7">
        <v>71</v>
      </c>
      <c r="I1062" s="7" t="s">
        <v>8944</v>
      </c>
    </row>
    <row r="1063" spans="1:9" x14ac:dyDescent="0.25">
      <c r="A1063" t="s">
        <v>9397</v>
      </c>
      <c r="B1063" t="s">
        <v>836</v>
      </c>
      <c r="C1063">
        <v>55</v>
      </c>
      <c r="D1063">
        <v>55</v>
      </c>
      <c r="E1063">
        <v>94</v>
      </c>
      <c r="F1063">
        <v>93</v>
      </c>
      <c r="G1063">
        <v>144</v>
      </c>
      <c r="H1063">
        <v>63</v>
      </c>
      <c r="I1063" t="s">
        <v>8944</v>
      </c>
    </row>
    <row r="1064" spans="1:9" x14ac:dyDescent="0.25">
      <c r="A1064" s="7" t="s">
        <v>1313</v>
      </c>
      <c r="B1064" s="7" t="s">
        <v>836</v>
      </c>
      <c r="C1064" s="7">
        <v>39</v>
      </c>
      <c r="D1064" s="7">
        <v>41</v>
      </c>
      <c r="E1064" s="7">
        <v>70</v>
      </c>
      <c r="F1064" s="7">
        <v>68</v>
      </c>
      <c r="G1064" s="7">
        <v>102</v>
      </c>
      <c r="H1064" s="7">
        <v>69</v>
      </c>
      <c r="I1064" s="7" t="s">
        <v>8944</v>
      </c>
    </row>
    <row r="1065" spans="1:9" x14ac:dyDescent="0.25">
      <c r="A1065" t="s">
        <v>1314</v>
      </c>
      <c r="B1065" t="s">
        <v>836</v>
      </c>
      <c r="C1065">
        <v>54</v>
      </c>
      <c r="D1065">
        <v>54</v>
      </c>
      <c r="E1065">
        <v>80</v>
      </c>
      <c r="F1065">
        <v>84</v>
      </c>
      <c r="G1065">
        <v>93</v>
      </c>
      <c r="H1065">
        <v>53</v>
      </c>
      <c r="I1065" s="13">
        <v>5.0000000000000001E-3</v>
      </c>
    </row>
    <row r="1066" spans="1:9" x14ac:dyDescent="0.25">
      <c r="A1066" s="7" t="s">
        <v>9398</v>
      </c>
      <c r="B1066" s="7" t="s">
        <v>836</v>
      </c>
      <c r="C1066" s="7">
        <v>25</v>
      </c>
      <c r="D1066" s="7">
        <v>25</v>
      </c>
      <c r="E1066" s="7">
        <v>43</v>
      </c>
      <c r="F1066" s="7">
        <v>42</v>
      </c>
      <c r="G1066" s="7">
        <v>96</v>
      </c>
      <c r="H1066" s="7">
        <v>65</v>
      </c>
      <c r="I1066" s="7" t="s">
        <v>8944</v>
      </c>
    </row>
    <row r="1067" spans="1:9" x14ac:dyDescent="0.25">
      <c r="A1067" t="s">
        <v>1333</v>
      </c>
      <c r="B1067" t="s">
        <v>836</v>
      </c>
      <c r="C1067">
        <v>52</v>
      </c>
      <c r="D1067">
        <v>53</v>
      </c>
      <c r="E1067">
        <v>115</v>
      </c>
      <c r="F1067">
        <v>112</v>
      </c>
      <c r="G1067">
        <v>195</v>
      </c>
      <c r="H1067">
        <v>51</v>
      </c>
      <c r="I1067" s="13">
        <v>5.0000000000000001E-3</v>
      </c>
    </row>
    <row r="1068" spans="1:9" x14ac:dyDescent="0.25">
      <c r="A1068" s="7" t="s">
        <v>1334</v>
      </c>
      <c r="B1068" s="7" t="s">
        <v>836</v>
      </c>
      <c r="C1068" s="7">
        <v>66</v>
      </c>
      <c r="D1068" s="7">
        <v>63</v>
      </c>
      <c r="E1068" s="7">
        <v>102</v>
      </c>
      <c r="F1068" s="7">
        <v>96</v>
      </c>
      <c r="G1068" s="7">
        <v>114</v>
      </c>
      <c r="H1068" s="7">
        <v>36</v>
      </c>
      <c r="I1068" s="12">
        <v>1.4999999999999999E-2</v>
      </c>
    </row>
    <row r="1069" spans="1:9" x14ac:dyDescent="0.25">
      <c r="A1069" t="s">
        <v>1425</v>
      </c>
      <c r="B1069" t="s">
        <v>836</v>
      </c>
      <c r="C1069">
        <v>50</v>
      </c>
      <c r="D1069">
        <v>50</v>
      </c>
      <c r="E1069">
        <v>99</v>
      </c>
      <c r="F1069">
        <v>105</v>
      </c>
      <c r="G1069">
        <v>135</v>
      </c>
      <c r="H1069">
        <v>51</v>
      </c>
      <c r="I1069" s="13">
        <v>5.0000000000000001E-3</v>
      </c>
    </row>
    <row r="1070" spans="1:9" x14ac:dyDescent="0.25">
      <c r="A1070" s="7" t="s">
        <v>1426</v>
      </c>
      <c r="B1070" s="7" t="s">
        <v>836</v>
      </c>
      <c r="C1070" s="7">
        <v>26</v>
      </c>
      <c r="D1070" s="7">
        <v>27</v>
      </c>
      <c r="E1070" s="7">
        <v>53</v>
      </c>
      <c r="F1070" s="7">
        <v>49</v>
      </c>
      <c r="G1070" s="7">
        <v>151</v>
      </c>
      <c r="H1070" s="7">
        <v>38</v>
      </c>
      <c r="I1070" s="12">
        <v>1.4999999999999999E-2</v>
      </c>
    </row>
    <row r="1071" spans="1:9" x14ac:dyDescent="0.25">
      <c r="A1071" t="s">
        <v>9399</v>
      </c>
      <c r="B1071" t="s">
        <v>836</v>
      </c>
      <c r="C1071">
        <v>43</v>
      </c>
      <c r="D1071">
        <v>43</v>
      </c>
      <c r="E1071">
        <v>92</v>
      </c>
      <c r="F1071">
        <v>86</v>
      </c>
      <c r="G1071">
        <v>207</v>
      </c>
      <c r="H1071">
        <v>72</v>
      </c>
      <c r="I1071" t="s">
        <v>8944</v>
      </c>
    </row>
    <row r="1072" spans="1:9" x14ac:dyDescent="0.25">
      <c r="A1072" s="7" t="s">
        <v>1428</v>
      </c>
      <c r="B1072" s="7" t="s">
        <v>836</v>
      </c>
      <c r="C1072" s="7">
        <v>52</v>
      </c>
      <c r="D1072" s="7">
        <v>48</v>
      </c>
      <c r="E1072" s="7">
        <v>96</v>
      </c>
      <c r="F1072" s="7">
        <v>94</v>
      </c>
      <c r="G1072" s="7">
        <v>115</v>
      </c>
      <c r="H1072" s="7">
        <v>39</v>
      </c>
      <c r="I1072" s="12">
        <v>0.01</v>
      </c>
    </row>
    <row r="1073" spans="1:9" x14ac:dyDescent="0.25">
      <c r="A1073" t="s">
        <v>9400</v>
      </c>
      <c r="B1073" t="s">
        <v>836</v>
      </c>
      <c r="C1073">
        <v>72</v>
      </c>
      <c r="D1073">
        <v>65</v>
      </c>
      <c r="E1073">
        <v>118</v>
      </c>
      <c r="F1073">
        <v>117</v>
      </c>
      <c r="G1073">
        <v>131</v>
      </c>
      <c r="H1073">
        <v>64</v>
      </c>
      <c r="I1073" t="s">
        <v>8944</v>
      </c>
    </row>
    <row r="1074" spans="1:9" x14ac:dyDescent="0.25">
      <c r="A1074" s="7" t="s">
        <v>1447</v>
      </c>
      <c r="B1074" s="7" t="s">
        <v>836</v>
      </c>
      <c r="C1074" s="7">
        <v>83</v>
      </c>
      <c r="D1074" s="7">
        <v>83</v>
      </c>
      <c r="E1074" s="7">
        <v>146</v>
      </c>
      <c r="F1074" s="7">
        <v>155</v>
      </c>
      <c r="G1074" s="7">
        <v>184</v>
      </c>
      <c r="H1074" s="7">
        <v>52</v>
      </c>
      <c r="I1074" s="12">
        <v>5.0000000000000001E-3</v>
      </c>
    </row>
    <row r="1075" spans="1:9" x14ac:dyDescent="0.25">
      <c r="A1075" t="s">
        <v>1518</v>
      </c>
      <c r="B1075" t="s">
        <v>836</v>
      </c>
      <c r="C1075">
        <v>41</v>
      </c>
      <c r="D1075">
        <v>38</v>
      </c>
      <c r="E1075">
        <v>80</v>
      </c>
      <c r="F1075">
        <v>76</v>
      </c>
      <c r="G1075">
        <v>95</v>
      </c>
      <c r="H1075">
        <v>52</v>
      </c>
      <c r="I1075" s="13">
        <v>5.0000000000000001E-3</v>
      </c>
    </row>
    <row r="1076" spans="1:9" x14ac:dyDescent="0.25">
      <c r="A1076" s="7" t="s">
        <v>9401</v>
      </c>
      <c r="B1076" s="7" t="s">
        <v>836</v>
      </c>
      <c r="C1076" s="7">
        <v>33</v>
      </c>
      <c r="D1076" s="7">
        <v>32</v>
      </c>
      <c r="E1076" s="7">
        <v>39</v>
      </c>
      <c r="F1076" s="7">
        <v>48</v>
      </c>
      <c r="G1076" s="7">
        <v>71</v>
      </c>
      <c r="H1076" s="7">
        <v>80</v>
      </c>
      <c r="I1076" s="7" t="s">
        <v>8944</v>
      </c>
    </row>
    <row r="1077" spans="1:9" x14ac:dyDescent="0.25">
      <c r="A1077" t="s">
        <v>9402</v>
      </c>
      <c r="B1077" t="s">
        <v>836</v>
      </c>
      <c r="C1077">
        <v>49</v>
      </c>
      <c r="D1077">
        <v>28</v>
      </c>
      <c r="E1077">
        <v>82</v>
      </c>
      <c r="F1077">
        <v>82</v>
      </c>
      <c r="G1077">
        <v>103</v>
      </c>
      <c r="H1077">
        <v>61</v>
      </c>
      <c r="I1077" t="s">
        <v>8944</v>
      </c>
    </row>
    <row r="1078" spans="1:9" x14ac:dyDescent="0.25">
      <c r="A1078" s="7" t="s">
        <v>9403</v>
      </c>
      <c r="B1078" s="7" t="s">
        <v>836</v>
      </c>
      <c r="C1078" s="7">
        <v>70</v>
      </c>
      <c r="D1078" s="7">
        <v>67</v>
      </c>
      <c r="E1078" s="7">
        <v>118</v>
      </c>
      <c r="F1078" s="7">
        <v>108</v>
      </c>
      <c r="G1078" s="7">
        <v>179</v>
      </c>
      <c r="H1078" s="7">
        <v>74</v>
      </c>
      <c r="I1078" s="7" t="s">
        <v>8944</v>
      </c>
    </row>
    <row r="1079" spans="1:9" x14ac:dyDescent="0.25">
      <c r="A1079" t="s">
        <v>9404</v>
      </c>
      <c r="B1079" t="s">
        <v>836</v>
      </c>
      <c r="C1079">
        <v>99</v>
      </c>
      <c r="D1079">
        <v>83</v>
      </c>
      <c r="E1079">
        <v>140</v>
      </c>
      <c r="F1079">
        <v>134</v>
      </c>
      <c r="G1079">
        <v>221</v>
      </c>
      <c r="H1079">
        <v>53</v>
      </c>
      <c r="I1079" s="13">
        <v>5.0000000000000001E-3</v>
      </c>
    </row>
    <row r="1080" spans="1:9" x14ac:dyDescent="0.25">
      <c r="A1080" s="7" t="s">
        <v>9405</v>
      </c>
      <c r="B1080" s="7" t="s">
        <v>836</v>
      </c>
      <c r="C1080" s="7">
        <v>30</v>
      </c>
      <c r="D1080" s="7">
        <v>30</v>
      </c>
      <c r="E1080" s="7">
        <v>48</v>
      </c>
      <c r="F1080" s="7">
        <v>45</v>
      </c>
      <c r="G1080" s="7">
        <v>72</v>
      </c>
      <c r="H1080" s="7">
        <v>69</v>
      </c>
      <c r="I1080" s="7" t="s">
        <v>8944</v>
      </c>
    </row>
    <row r="1081" spans="1:9" x14ac:dyDescent="0.25">
      <c r="A1081" t="s">
        <v>9406</v>
      </c>
      <c r="B1081" t="s">
        <v>836</v>
      </c>
      <c r="C1081">
        <v>42</v>
      </c>
      <c r="D1081">
        <v>39</v>
      </c>
      <c r="E1081">
        <v>62</v>
      </c>
      <c r="F1081">
        <v>62</v>
      </c>
      <c r="G1081">
        <v>105</v>
      </c>
      <c r="H1081">
        <v>52</v>
      </c>
      <c r="I1081" s="13">
        <v>5.0000000000000001E-3</v>
      </c>
    </row>
    <row r="1082" spans="1:9" x14ac:dyDescent="0.25">
      <c r="A1082" s="7" t="s">
        <v>1270</v>
      </c>
      <c r="B1082" s="7" t="s">
        <v>836</v>
      </c>
      <c r="C1082" s="7">
        <v>20</v>
      </c>
      <c r="D1082" s="7">
        <v>20</v>
      </c>
      <c r="E1082" s="7">
        <v>31</v>
      </c>
      <c r="F1082" s="7">
        <v>30</v>
      </c>
      <c r="G1082" s="7">
        <v>117</v>
      </c>
      <c r="H1082" s="7">
        <v>81</v>
      </c>
      <c r="I1082" s="7" t="s">
        <v>8944</v>
      </c>
    </row>
    <row r="1083" spans="1:9" x14ac:dyDescent="0.25">
      <c r="A1083" t="s">
        <v>9407</v>
      </c>
      <c r="B1083" t="s">
        <v>836</v>
      </c>
      <c r="C1083">
        <v>33</v>
      </c>
      <c r="D1083">
        <v>33</v>
      </c>
      <c r="E1083">
        <v>57</v>
      </c>
      <c r="F1083">
        <v>57</v>
      </c>
      <c r="G1083">
        <v>73</v>
      </c>
      <c r="H1083">
        <v>74</v>
      </c>
      <c r="I1083" t="s">
        <v>8944</v>
      </c>
    </row>
    <row r="1084" spans="1:9" x14ac:dyDescent="0.25">
      <c r="A1084" s="7" t="s">
        <v>9408</v>
      </c>
      <c r="B1084" s="7" t="s">
        <v>836</v>
      </c>
      <c r="C1084" s="7">
        <v>22</v>
      </c>
      <c r="D1084" s="7">
        <v>20</v>
      </c>
      <c r="E1084" s="7">
        <v>35</v>
      </c>
      <c r="F1084" s="7">
        <v>35</v>
      </c>
      <c r="G1084" s="7">
        <v>52</v>
      </c>
      <c r="H1084" s="7">
        <v>60</v>
      </c>
      <c r="I1084" s="7" t="s">
        <v>8944</v>
      </c>
    </row>
    <row r="1085" spans="1:9" x14ac:dyDescent="0.25">
      <c r="A1085" t="s">
        <v>1293</v>
      </c>
      <c r="B1085" t="s">
        <v>836</v>
      </c>
      <c r="C1085" t="s">
        <v>8940</v>
      </c>
      <c r="D1085" t="s">
        <v>8940</v>
      </c>
      <c r="E1085">
        <v>13</v>
      </c>
      <c r="F1085">
        <v>11</v>
      </c>
      <c r="G1085">
        <v>16</v>
      </c>
      <c r="H1085">
        <v>34</v>
      </c>
      <c r="I1085" s="13">
        <v>1.4999999999999999E-2</v>
      </c>
    </row>
    <row r="1086" spans="1:9" x14ac:dyDescent="0.25">
      <c r="A1086" s="7" t="s">
        <v>9409</v>
      </c>
      <c r="B1086" s="7" t="s">
        <v>836</v>
      </c>
      <c r="C1086" s="7">
        <v>97</v>
      </c>
      <c r="D1086" s="7">
        <v>92</v>
      </c>
      <c r="E1086" s="7">
        <v>105</v>
      </c>
      <c r="F1086" s="7">
        <v>140</v>
      </c>
      <c r="G1086" s="7">
        <v>185</v>
      </c>
      <c r="H1086" s="7">
        <v>50</v>
      </c>
      <c r="I1086" s="12">
        <v>5.0000000000000001E-3</v>
      </c>
    </row>
    <row r="1087" spans="1:9" x14ac:dyDescent="0.25">
      <c r="A1087" t="s">
        <v>1026</v>
      </c>
      <c r="B1087" t="s">
        <v>836</v>
      </c>
      <c r="C1087">
        <v>43</v>
      </c>
      <c r="D1087">
        <v>43</v>
      </c>
      <c r="E1087">
        <v>52</v>
      </c>
      <c r="F1087">
        <v>55</v>
      </c>
      <c r="G1087">
        <v>69</v>
      </c>
      <c r="H1087">
        <v>82</v>
      </c>
      <c r="I1087" t="s">
        <v>8944</v>
      </c>
    </row>
    <row r="1088" spans="1:9" x14ac:dyDescent="0.25">
      <c r="A1088" s="7" t="s">
        <v>9410</v>
      </c>
      <c r="B1088" s="7" t="s">
        <v>836</v>
      </c>
      <c r="C1088" s="7">
        <v>49</v>
      </c>
      <c r="D1088" s="7">
        <v>50</v>
      </c>
      <c r="E1088" s="7">
        <v>120</v>
      </c>
      <c r="F1088" s="7">
        <v>117</v>
      </c>
      <c r="G1088" s="7">
        <v>154</v>
      </c>
      <c r="H1088" s="7">
        <v>55</v>
      </c>
      <c r="I1088" s="12">
        <v>5.0000000000000001E-3</v>
      </c>
    </row>
    <row r="1089" spans="1:9" x14ac:dyDescent="0.25">
      <c r="A1089" t="s">
        <v>9411</v>
      </c>
      <c r="B1089" t="s">
        <v>836</v>
      </c>
      <c r="C1089">
        <v>77</v>
      </c>
      <c r="D1089">
        <v>72</v>
      </c>
      <c r="E1089">
        <v>115</v>
      </c>
      <c r="F1089">
        <v>115</v>
      </c>
      <c r="G1089">
        <v>161</v>
      </c>
      <c r="H1089">
        <v>73</v>
      </c>
      <c r="I1089" t="s">
        <v>8944</v>
      </c>
    </row>
    <row r="1090" spans="1:9" x14ac:dyDescent="0.25">
      <c r="A1090" s="7" t="s">
        <v>1047</v>
      </c>
      <c r="B1090" s="7" t="s">
        <v>836</v>
      </c>
      <c r="C1090" s="7">
        <v>100</v>
      </c>
      <c r="D1090" s="7">
        <v>97</v>
      </c>
      <c r="E1090" s="7">
        <v>128</v>
      </c>
      <c r="F1090" s="7">
        <v>129</v>
      </c>
      <c r="G1090" s="7">
        <v>202</v>
      </c>
      <c r="H1090" s="7">
        <v>57</v>
      </c>
      <c r="I1090" s="12">
        <v>5.0000000000000001E-3</v>
      </c>
    </row>
    <row r="1091" spans="1:9" x14ac:dyDescent="0.25">
      <c r="A1091" t="s">
        <v>1048</v>
      </c>
      <c r="B1091" t="s">
        <v>836</v>
      </c>
      <c r="C1091">
        <v>35</v>
      </c>
      <c r="D1091">
        <v>35</v>
      </c>
      <c r="E1091">
        <v>63</v>
      </c>
      <c r="F1091">
        <v>65</v>
      </c>
      <c r="G1091">
        <v>79</v>
      </c>
      <c r="H1091">
        <v>48</v>
      </c>
      <c r="I1091" s="13">
        <v>0.01</v>
      </c>
    </row>
    <row r="1092" spans="1:9" x14ac:dyDescent="0.25">
      <c r="A1092" s="7" t="s">
        <v>1049</v>
      </c>
      <c r="B1092" s="7" t="s">
        <v>836</v>
      </c>
      <c r="C1092" s="7">
        <v>106</v>
      </c>
      <c r="D1092" s="7">
        <v>102</v>
      </c>
      <c r="E1092" s="7">
        <v>155</v>
      </c>
      <c r="F1092" s="7">
        <v>159</v>
      </c>
      <c r="G1092" s="7">
        <v>195</v>
      </c>
      <c r="H1092" s="7">
        <v>55</v>
      </c>
      <c r="I1092" s="12">
        <v>5.0000000000000001E-3</v>
      </c>
    </row>
    <row r="1093" spans="1:9" x14ac:dyDescent="0.25">
      <c r="A1093" t="s">
        <v>9412</v>
      </c>
      <c r="B1093" t="s">
        <v>836</v>
      </c>
      <c r="C1093">
        <v>72</v>
      </c>
      <c r="D1093">
        <v>66</v>
      </c>
      <c r="E1093">
        <v>136</v>
      </c>
      <c r="F1093">
        <v>132</v>
      </c>
      <c r="G1093">
        <v>190</v>
      </c>
      <c r="H1093">
        <v>49</v>
      </c>
      <c r="I1093" s="13">
        <v>5.0000000000000001E-3</v>
      </c>
    </row>
    <row r="1094" spans="1:9" hidden="1" x14ac:dyDescent="0.25">
      <c r="A1094" s="7" t="s">
        <v>1148</v>
      </c>
      <c r="B1094" s="7" t="s">
        <v>836</v>
      </c>
      <c r="C1094" s="7" t="s">
        <v>8940</v>
      </c>
      <c r="D1094" s="7" t="s">
        <v>8940</v>
      </c>
      <c r="E1094" s="7" t="s">
        <v>8940</v>
      </c>
      <c r="F1094" s="7" t="s">
        <v>8940</v>
      </c>
      <c r="G1094" s="7" t="s">
        <v>8940</v>
      </c>
      <c r="H1094" s="7" t="s">
        <v>8996</v>
      </c>
      <c r="I1094" s="7" t="s">
        <v>8944</v>
      </c>
    </row>
    <row r="1095" spans="1:9" x14ac:dyDescent="0.25">
      <c r="A1095" t="s">
        <v>9413</v>
      </c>
      <c r="B1095" t="s">
        <v>836</v>
      </c>
      <c r="C1095">
        <v>43</v>
      </c>
      <c r="D1095">
        <v>39</v>
      </c>
      <c r="E1095">
        <v>76</v>
      </c>
      <c r="F1095">
        <v>74</v>
      </c>
      <c r="G1095">
        <v>184</v>
      </c>
      <c r="H1095">
        <v>52</v>
      </c>
      <c r="I1095" s="13">
        <v>5.0000000000000001E-3</v>
      </c>
    </row>
    <row r="1096" spans="1:9" x14ac:dyDescent="0.25">
      <c r="A1096" s="7" t="s">
        <v>9414</v>
      </c>
      <c r="B1096" s="7" t="s">
        <v>836</v>
      </c>
      <c r="C1096" s="7">
        <v>30</v>
      </c>
      <c r="D1096" s="7">
        <v>29</v>
      </c>
      <c r="E1096" s="7">
        <v>65</v>
      </c>
      <c r="F1096" s="7">
        <v>60</v>
      </c>
      <c r="G1096" s="7">
        <v>1174</v>
      </c>
      <c r="H1096" s="7">
        <v>39</v>
      </c>
      <c r="I1096" s="12">
        <v>0.01</v>
      </c>
    </row>
    <row r="1097" spans="1:9" x14ac:dyDescent="0.25">
      <c r="A1097" t="s">
        <v>9415</v>
      </c>
      <c r="B1097" t="s">
        <v>836</v>
      </c>
      <c r="C1097">
        <v>56</v>
      </c>
      <c r="D1097">
        <v>58</v>
      </c>
      <c r="E1097">
        <v>90</v>
      </c>
      <c r="F1097">
        <v>83</v>
      </c>
      <c r="G1097">
        <v>150</v>
      </c>
      <c r="H1097">
        <v>72</v>
      </c>
      <c r="I1097" t="s">
        <v>8944</v>
      </c>
    </row>
    <row r="1098" spans="1:9" x14ac:dyDescent="0.25">
      <c r="A1098" s="7" t="s">
        <v>1169</v>
      </c>
      <c r="B1098" s="7" t="s">
        <v>836</v>
      </c>
      <c r="C1098" s="7">
        <v>110</v>
      </c>
      <c r="D1098" s="7">
        <v>99</v>
      </c>
      <c r="E1098" s="7">
        <v>172</v>
      </c>
      <c r="F1098" s="7">
        <v>175</v>
      </c>
      <c r="G1098" s="7">
        <v>221</v>
      </c>
      <c r="H1098" s="7">
        <v>48</v>
      </c>
      <c r="I1098" s="12">
        <v>0.01</v>
      </c>
    </row>
    <row r="1099" spans="1:9" x14ac:dyDescent="0.25">
      <c r="A1099" t="s">
        <v>835</v>
      </c>
      <c r="B1099" t="s">
        <v>836</v>
      </c>
      <c r="C1099">
        <v>48</v>
      </c>
      <c r="D1099">
        <v>48</v>
      </c>
      <c r="E1099">
        <v>87</v>
      </c>
      <c r="F1099">
        <v>83</v>
      </c>
      <c r="G1099">
        <v>154</v>
      </c>
      <c r="H1099">
        <v>38</v>
      </c>
      <c r="I1099" s="13">
        <v>1.4999999999999999E-2</v>
      </c>
    </row>
    <row r="1100" spans="1:9" x14ac:dyDescent="0.25">
      <c r="A1100" s="7" t="s">
        <v>9416</v>
      </c>
      <c r="B1100" s="7" t="s">
        <v>836</v>
      </c>
      <c r="C1100" s="7">
        <v>52</v>
      </c>
      <c r="D1100" s="7">
        <v>54</v>
      </c>
      <c r="E1100" s="7">
        <v>71</v>
      </c>
      <c r="F1100" s="7">
        <v>70</v>
      </c>
      <c r="G1100" s="7">
        <v>84</v>
      </c>
      <c r="H1100" s="7">
        <v>49</v>
      </c>
      <c r="I1100" s="12">
        <v>5.0000000000000001E-3</v>
      </c>
    </row>
    <row r="1101" spans="1:9" x14ac:dyDescent="0.25">
      <c r="A1101" t="s">
        <v>9417</v>
      </c>
      <c r="B1101" t="s">
        <v>836</v>
      </c>
      <c r="C1101">
        <v>27</v>
      </c>
      <c r="D1101">
        <v>25</v>
      </c>
      <c r="E1101">
        <v>34</v>
      </c>
      <c r="F1101">
        <v>32</v>
      </c>
      <c r="G1101">
        <v>79</v>
      </c>
      <c r="H1101">
        <v>61</v>
      </c>
      <c r="I1101" t="s">
        <v>8944</v>
      </c>
    </row>
    <row r="1102" spans="1:9" x14ac:dyDescent="0.25">
      <c r="A1102" s="7" t="s">
        <v>9418</v>
      </c>
      <c r="B1102" s="7" t="s">
        <v>836</v>
      </c>
      <c r="C1102" s="7">
        <v>72</v>
      </c>
      <c r="D1102" s="7">
        <v>66</v>
      </c>
      <c r="E1102" s="7">
        <v>131</v>
      </c>
      <c r="F1102" s="7">
        <v>134</v>
      </c>
      <c r="G1102" s="7">
        <v>127</v>
      </c>
      <c r="H1102" s="7">
        <v>62</v>
      </c>
      <c r="I1102" s="7" t="s">
        <v>8944</v>
      </c>
    </row>
    <row r="1103" spans="1:9" x14ac:dyDescent="0.25">
      <c r="A1103" t="s">
        <v>866</v>
      </c>
      <c r="B1103" t="s">
        <v>836</v>
      </c>
      <c r="C1103">
        <v>51</v>
      </c>
      <c r="D1103">
        <v>51</v>
      </c>
      <c r="E1103">
        <v>93</v>
      </c>
      <c r="F1103">
        <v>89</v>
      </c>
      <c r="G1103">
        <v>482</v>
      </c>
      <c r="H1103">
        <v>52</v>
      </c>
      <c r="I1103" s="13">
        <v>5.0000000000000001E-3</v>
      </c>
    </row>
    <row r="1104" spans="1:9" x14ac:dyDescent="0.25">
      <c r="A1104" s="7" t="s">
        <v>867</v>
      </c>
      <c r="B1104" s="7" t="s">
        <v>836</v>
      </c>
      <c r="C1104" s="7">
        <v>31</v>
      </c>
      <c r="D1104" s="7">
        <v>26</v>
      </c>
      <c r="E1104" s="7">
        <v>46</v>
      </c>
      <c r="F1104" s="7">
        <v>47</v>
      </c>
      <c r="G1104" s="7">
        <v>67</v>
      </c>
      <c r="H1104" s="7">
        <v>62</v>
      </c>
      <c r="I1104" s="7" t="s">
        <v>8944</v>
      </c>
    </row>
    <row r="1105" spans="1:9" x14ac:dyDescent="0.25">
      <c r="A1105" t="s">
        <v>9419</v>
      </c>
      <c r="B1105" t="s">
        <v>836</v>
      </c>
      <c r="C1105">
        <v>77</v>
      </c>
      <c r="D1105">
        <v>69</v>
      </c>
      <c r="E1105">
        <v>129</v>
      </c>
      <c r="F1105">
        <v>133</v>
      </c>
      <c r="G1105">
        <v>134</v>
      </c>
      <c r="H1105">
        <v>45</v>
      </c>
      <c r="I1105" s="13">
        <v>0.01</v>
      </c>
    </row>
    <row r="1106" spans="1:9" x14ac:dyDescent="0.25">
      <c r="A1106" s="7" t="s">
        <v>9420</v>
      </c>
      <c r="B1106" s="7" t="s">
        <v>836</v>
      </c>
      <c r="C1106" s="7">
        <v>60</v>
      </c>
      <c r="D1106" s="7">
        <v>58</v>
      </c>
      <c r="E1106" s="7">
        <v>125</v>
      </c>
      <c r="F1106" s="7">
        <v>120</v>
      </c>
      <c r="G1106" s="7">
        <v>163</v>
      </c>
      <c r="H1106" s="7">
        <v>44</v>
      </c>
      <c r="I1106" s="12">
        <v>0.01</v>
      </c>
    </row>
    <row r="1107" spans="1:9" x14ac:dyDescent="0.25">
      <c r="A1107" t="s">
        <v>987</v>
      </c>
      <c r="B1107" t="s">
        <v>836</v>
      </c>
      <c r="C1107">
        <v>59</v>
      </c>
      <c r="D1107">
        <v>58</v>
      </c>
      <c r="E1107">
        <v>129</v>
      </c>
      <c r="F1107">
        <v>135</v>
      </c>
      <c r="G1107">
        <v>150</v>
      </c>
      <c r="H1107">
        <v>63</v>
      </c>
      <c r="I1107" t="s">
        <v>8944</v>
      </c>
    </row>
    <row r="1108" spans="1:9" x14ac:dyDescent="0.25">
      <c r="A1108" s="7" t="s">
        <v>1004</v>
      </c>
      <c r="B1108" s="7" t="s">
        <v>836</v>
      </c>
      <c r="C1108" s="7">
        <v>54</v>
      </c>
      <c r="D1108" s="7">
        <v>54</v>
      </c>
      <c r="E1108" s="7">
        <v>108</v>
      </c>
      <c r="F1108" s="7">
        <v>110</v>
      </c>
      <c r="G1108" s="7">
        <v>240</v>
      </c>
      <c r="H1108" s="7">
        <v>47</v>
      </c>
      <c r="I1108" s="12">
        <v>0.01</v>
      </c>
    </row>
    <row r="1109" spans="1:9" x14ac:dyDescent="0.25">
      <c r="A1109" t="s">
        <v>1005</v>
      </c>
      <c r="B1109" t="s">
        <v>836</v>
      </c>
      <c r="C1109">
        <v>23</v>
      </c>
      <c r="D1109">
        <v>18</v>
      </c>
      <c r="E1109">
        <v>38</v>
      </c>
      <c r="F1109">
        <v>33</v>
      </c>
      <c r="G1109">
        <v>53</v>
      </c>
      <c r="H1109">
        <v>39</v>
      </c>
      <c r="I1109" s="13">
        <v>0.01</v>
      </c>
    </row>
    <row r="1110" spans="1:9" x14ac:dyDescent="0.25">
      <c r="A1110" s="7" t="s">
        <v>1006</v>
      </c>
      <c r="B1110" s="7" t="s">
        <v>836</v>
      </c>
      <c r="C1110" s="7">
        <v>82</v>
      </c>
      <c r="D1110" s="7">
        <v>84</v>
      </c>
      <c r="E1110" s="7">
        <v>160</v>
      </c>
      <c r="F1110" s="7">
        <v>158</v>
      </c>
      <c r="G1110" s="7">
        <v>220</v>
      </c>
      <c r="H1110" s="7">
        <v>41</v>
      </c>
      <c r="I1110" s="12">
        <v>0.01</v>
      </c>
    </row>
    <row r="1111" spans="1:9" x14ac:dyDescent="0.25">
      <c r="A1111" t="s">
        <v>1099</v>
      </c>
      <c r="B1111" t="s">
        <v>836</v>
      </c>
      <c r="C1111">
        <v>67</v>
      </c>
      <c r="D1111">
        <v>65</v>
      </c>
      <c r="E1111">
        <v>97</v>
      </c>
      <c r="F1111">
        <v>95</v>
      </c>
      <c r="G1111">
        <v>134</v>
      </c>
      <c r="H1111">
        <v>59</v>
      </c>
      <c r="I1111" t="s">
        <v>8944</v>
      </c>
    </row>
    <row r="1112" spans="1:9" x14ac:dyDescent="0.25">
      <c r="A1112" s="7" t="s">
        <v>9421</v>
      </c>
      <c r="B1112" s="7" t="s">
        <v>836</v>
      </c>
      <c r="C1112" s="7">
        <v>55</v>
      </c>
      <c r="D1112" s="7">
        <v>51</v>
      </c>
      <c r="E1112" s="7">
        <v>78</v>
      </c>
      <c r="F1112" s="7">
        <v>74</v>
      </c>
      <c r="G1112" s="7">
        <v>110</v>
      </c>
      <c r="H1112" s="7">
        <v>59</v>
      </c>
      <c r="I1112" s="7" t="s">
        <v>8944</v>
      </c>
    </row>
    <row r="1113" spans="1:9" x14ac:dyDescent="0.25">
      <c r="A1113" t="s">
        <v>9422</v>
      </c>
      <c r="B1113" t="s">
        <v>836</v>
      </c>
      <c r="C1113" t="s">
        <v>8940</v>
      </c>
      <c r="D1113" t="s">
        <v>8940</v>
      </c>
      <c r="E1113">
        <v>65</v>
      </c>
      <c r="F1113">
        <v>61</v>
      </c>
      <c r="G1113" t="s">
        <v>8940</v>
      </c>
      <c r="H1113">
        <v>28</v>
      </c>
      <c r="I1113" s="13">
        <v>0.02</v>
      </c>
    </row>
    <row r="1114" spans="1:9" x14ac:dyDescent="0.25">
      <c r="A1114" s="7" t="s">
        <v>9423</v>
      </c>
      <c r="B1114" s="7" t="s">
        <v>836</v>
      </c>
      <c r="C1114" s="7">
        <v>40</v>
      </c>
      <c r="D1114" s="7">
        <v>41</v>
      </c>
      <c r="E1114" s="7">
        <v>88</v>
      </c>
      <c r="F1114" s="7">
        <v>83</v>
      </c>
      <c r="G1114" s="7">
        <v>121</v>
      </c>
      <c r="H1114" s="7">
        <v>58</v>
      </c>
      <c r="I1114" s="12">
        <v>5.0000000000000001E-3</v>
      </c>
    </row>
    <row r="1115" spans="1:9" x14ac:dyDescent="0.25">
      <c r="A1115" t="s">
        <v>1103</v>
      </c>
      <c r="B1115" t="s">
        <v>836</v>
      </c>
      <c r="C1115">
        <v>93</v>
      </c>
      <c r="D1115">
        <v>89</v>
      </c>
      <c r="E1115">
        <v>128</v>
      </c>
      <c r="F1115">
        <v>123</v>
      </c>
      <c r="G1115">
        <v>148</v>
      </c>
      <c r="H1115">
        <v>64</v>
      </c>
      <c r="I1115" t="s">
        <v>8944</v>
      </c>
    </row>
    <row r="1116" spans="1:9" x14ac:dyDescent="0.25">
      <c r="A1116" s="7" t="s">
        <v>9424</v>
      </c>
      <c r="B1116" s="7" t="s">
        <v>836</v>
      </c>
      <c r="C1116" s="7">
        <v>57</v>
      </c>
      <c r="D1116" s="7">
        <v>48</v>
      </c>
      <c r="E1116" s="7">
        <v>89</v>
      </c>
      <c r="F1116" s="7">
        <v>87</v>
      </c>
      <c r="G1116" s="7">
        <v>126</v>
      </c>
      <c r="H1116" s="7">
        <v>42</v>
      </c>
      <c r="I1116" s="12">
        <v>0.01</v>
      </c>
    </row>
    <row r="1117" spans="1:9" x14ac:dyDescent="0.25">
      <c r="A1117" t="s">
        <v>9425</v>
      </c>
      <c r="B1117" t="s">
        <v>836</v>
      </c>
      <c r="C1117">
        <v>57</v>
      </c>
      <c r="D1117">
        <v>53</v>
      </c>
      <c r="E1117">
        <v>110</v>
      </c>
      <c r="F1117">
        <v>111</v>
      </c>
      <c r="G1117">
        <v>138</v>
      </c>
      <c r="H1117">
        <v>66</v>
      </c>
      <c r="I1117" t="s">
        <v>8944</v>
      </c>
    </row>
    <row r="1118" spans="1:9" x14ac:dyDescent="0.25">
      <c r="A1118" s="7" t="s">
        <v>1345</v>
      </c>
      <c r="B1118" s="7" t="s">
        <v>836</v>
      </c>
      <c r="C1118" s="7">
        <v>37</v>
      </c>
      <c r="D1118" s="7">
        <v>38</v>
      </c>
      <c r="E1118" s="7">
        <v>54</v>
      </c>
      <c r="F1118" s="7">
        <v>51</v>
      </c>
      <c r="G1118" s="7">
        <v>117</v>
      </c>
      <c r="H1118" s="7">
        <v>27</v>
      </c>
      <c r="I1118" s="12">
        <v>0.02</v>
      </c>
    </row>
    <row r="1119" spans="1:9" x14ac:dyDescent="0.25">
      <c r="A1119" t="s">
        <v>9426</v>
      </c>
      <c r="B1119" t="s">
        <v>836</v>
      </c>
      <c r="C1119">
        <v>50</v>
      </c>
      <c r="D1119">
        <v>52</v>
      </c>
      <c r="E1119">
        <v>65</v>
      </c>
      <c r="F1119">
        <v>69</v>
      </c>
      <c r="G1119">
        <v>167</v>
      </c>
      <c r="H1119">
        <v>69</v>
      </c>
      <c r="I1119" t="s">
        <v>8944</v>
      </c>
    </row>
    <row r="1120" spans="1:9" x14ac:dyDescent="0.25">
      <c r="A1120" s="7" t="s">
        <v>9427</v>
      </c>
      <c r="B1120" s="7" t="s">
        <v>836</v>
      </c>
      <c r="C1120" s="7">
        <v>80</v>
      </c>
      <c r="D1120" s="7">
        <v>72</v>
      </c>
      <c r="E1120" s="7">
        <v>190</v>
      </c>
      <c r="F1120" s="7">
        <v>179</v>
      </c>
      <c r="G1120" s="7">
        <v>225</v>
      </c>
      <c r="H1120" s="7">
        <v>51</v>
      </c>
      <c r="I1120" s="12">
        <v>5.0000000000000001E-3</v>
      </c>
    </row>
    <row r="1121" spans="1:9" x14ac:dyDescent="0.25">
      <c r="A1121" t="s">
        <v>1349</v>
      </c>
      <c r="B1121" t="s">
        <v>836</v>
      </c>
      <c r="C1121">
        <v>22</v>
      </c>
      <c r="D1121">
        <v>21</v>
      </c>
      <c r="E1121">
        <v>30</v>
      </c>
      <c r="F1121">
        <v>33</v>
      </c>
      <c r="G1121">
        <v>39</v>
      </c>
      <c r="H1121">
        <v>14</v>
      </c>
      <c r="I1121" s="13">
        <v>0.02</v>
      </c>
    </row>
    <row r="1122" spans="1:9" x14ac:dyDescent="0.25">
      <c r="A1122" s="7" t="s">
        <v>9428</v>
      </c>
      <c r="B1122" s="7" t="s">
        <v>836</v>
      </c>
      <c r="C1122" s="7">
        <v>49</v>
      </c>
      <c r="D1122" s="7">
        <v>48</v>
      </c>
      <c r="E1122" s="7">
        <v>81</v>
      </c>
      <c r="F1122" s="7">
        <v>77</v>
      </c>
      <c r="G1122" s="7">
        <v>130</v>
      </c>
      <c r="H1122" s="7">
        <v>69</v>
      </c>
      <c r="I1122" s="7" t="s">
        <v>8944</v>
      </c>
    </row>
    <row r="1123" spans="1:9" x14ac:dyDescent="0.25">
      <c r="A1123" t="s">
        <v>9429</v>
      </c>
      <c r="B1123" t="s">
        <v>836</v>
      </c>
      <c r="C1123" t="s">
        <v>8940</v>
      </c>
      <c r="D1123" t="s">
        <v>8940</v>
      </c>
      <c r="E1123">
        <v>22</v>
      </c>
      <c r="F1123">
        <v>22</v>
      </c>
      <c r="G1123">
        <v>32</v>
      </c>
      <c r="H1123">
        <v>67</v>
      </c>
      <c r="I1123" t="s">
        <v>8944</v>
      </c>
    </row>
    <row r="1124" spans="1:9" x14ac:dyDescent="0.25">
      <c r="A1124" s="7" t="s">
        <v>1438</v>
      </c>
      <c r="B1124" s="7" t="s">
        <v>836</v>
      </c>
      <c r="C1124" s="7">
        <v>65</v>
      </c>
      <c r="D1124" s="7">
        <v>67</v>
      </c>
      <c r="E1124" s="7">
        <v>81</v>
      </c>
      <c r="F1124" s="7">
        <v>97</v>
      </c>
      <c r="G1124" s="7">
        <v>203</v>
      </c>
      <c r="H1124" s="7">
        <v>52</v>
      </c>
      <c r="I1124" s="12">
        <v>5.0000000000000001E-3</v>
      </c>
    </row>
    <row r="1125" spans="1:9" x14ac:dyDescent="0.25">
      <c r="A1125" t="s">
        <v>9430</v>
      </c>
      <c r="B1125" t="s">
        <v>836</v>
      </c>
      <c r="C1125">
        <v>42</v>
      </c>
      <c r="D1125">
        <v>42</v>
      </c>
      <c r="E1125">
        <v>78</v>
      </c>
      <c r="F1125">
        <v>70</v>
      </c>
      <c r="G1125">
        <v>117</v>
      </c>
      <c r="H1125">
        <v>81</v>
      </c>
      <c r="I1125" t="s">
        <v>8944</v>
      </c>
    </row>
    <row r="1126" spans="1:9" x14ac:dyDescent="0.25">
      <c r="A1126" s="7" t="s">
        <v>1456</v>
      </c>
      <c r="B1126" s="7" t="s">
        <v>836</v>
      </c>
      <c r="C1126" s="7">
        <v>56</v>
      </c>
      <c r="D1126" s="7">
        <v>45</v>
      </c>
      <c r="E1126" s="7">
        <v>116</v>
      </c>
      <c r="F1126" s="7">
        <v>118</v>
      </c>
      <c r="G1126" s="7">
        <v>124</v>
      </c>
      <c r="H1126" s="7">
        <v>64</v>
      </c>
      <c r="I1126" s="7" t="s">
        <v>8944</v>
      </c>
    </row>
    <row r="1127" spans="1:9" x14ac:dyDescent="0.25">
      <c r="A1127" t="s">
        <v>9431</v>
      </c>
      <c r="B1127" t="s">
        <v>836</v>
      </c>
      <c r="C1127">
        <v>20</v>
      </c>
      <c r="D1127">
        <v>19</v>
      </c>
      <c r="E1127">
        <v>34</v>
      </c>
      <c r="F1127">
        <v>35</v>
      </c>
      <c r="G1127">
        <v>39</v>
      </c>
      <c r="H1127">
        <v>74</v>
      </c>
      <c r="I1127" t="s">
        <v>8944</v>
      </c>
    </row>
    <row r="1128" spans="1:9" x14ac:dyDescent="0.25">
      <c r="A1128" s="7" t="s">
        <v>1459</v>
      </c>
      <c r="B1128" s="7" t="s">
        <v>836</v>
      </c>
      <c r="C1128" s="7">
        <v>66</v>
      </c>
      <c r="D1128" s="7">
        <v>68</v>
      </c>
      <c r="E1128" s="7">
        <v>127</v>
      </c>
      <c r="F1128" s="7">
        <v>120</v>
      </c>
      <c r="G1128" s="7">
        <v>164</v>
      </c>
      <c r="H1128" s="7">
        <v>57</v>
      </c>
      <c r="I1128" s="12">
        <v>5.0000000000000001E-3</v>
      </c>
    </row>
    <row r="1129" spans="1:9" x14ac:dyDescent="0.25">
      <c r="A1129" t="s">
        <v>1460</v>
      </c>
      <c r="B1129" t="s">
        <v>836</v>
      </c>
      <c r="C1129">
        <v>57</v>
      </c>
      <c r="D1129">
        <v>55</v>
      </c>
      <c r="E1129">
        <v>117</v>
      </c>
      <c r="F1129">
        <v>125</v>
      </c>
      <c r="G1129">
        <v>133</v>
      </c>
      <c r="H1129">
        <v>52</v>
      </c>
      <c r="I1129" s="13">
        <v>5.0000000000000001E-3</v>
      </c>
    </row>
    <row r="1130" spans="1:9" x14ac:dyDescent="0.25">
      <c r="A1130" s="7" t="s">
        <v>9432</v>
      </c>
      <c r="B1130" s="7" t="s">
        <v>836</v>
      </c>
      <c r="C1130" s="7">
        <v>42</v>
      </c>
      <c r="D1130" s="7">
        <v>40</v>
      </c>
      <c r="E1130" s="7">
        <v>65</v>
      </c>
      <c r="F1130" s="7">
        <v>62</v>
      </c>
      <c r="G1130" s="7">
        <v>79</v>
      </c>
      <c r="H1130" s="7">
        <v>55</v>
      </c>
      <c r="I1130" s="12">
        <v>5.0000000000000001E-3</v>
      </c>
    </row>
    <row r="1131" spans="1:9" x14ac:dyDescent="0.25">
      <c r="A1131" t="s">
        <v>1551</v>
      </c>
      <c r="B1131" t="s">
        <v>836</v>
      </c>
      <c r="C1131">
        <v>64</v>
      </c>
      <c r="D1131">
        <v>57</v>
      </c>
      <c r="E1131">
        <v>103</v>
      </c>
      <c r="F1131">
        <v>109</v>
      </c>
      <c r="G1131">
        <v>107</v>
      </c>
      <c r="H1131">
        <v>68</v>
      </c>
      <c r="I1131" t="s">
        <v>8944</v>
      </c>
    </row>
    <row r="1132" spans="1:9" x14ac:dyDescent="0.25">
      <c r="A1132" s="7" t="s">
        <v>1552</v>
      </c>
      <c r="B1132" s="7" t="s">
        <v>836</v>
      </c>
      <c r="C1132" s="7">
        <v>30</v>
      </c>
      <c r="D1132" s="7">
        <v>30</v>
      </c>
      <c r="E1132" s="7">
        <v>57</v>
      </c>
      <c r="F1132" s="7">
        <v>55</v>
      </c>
      <c r="G1132" s="7">
        <v>87</v>
      </c>
      <c r="H1132" s="7">
        <v>79</v>
      </c>
      <c r="I1132" s="7" t="s">
        <v>8944</v>
      </c>
    </row>
    <row r="1133" spans="1:9" x14ac:dyDescent="0.25">
      <c r="A1133" t="s">
        <v>1570</v>
      </c>
      <c r="B1133" t="s">
        <v>836</v>
      </c>
      <c r="C1133">
        <v>70</v>
      </c>
      <c r="D1133">
        <v>71</v>
      </c>
      <c r="E1133">
        <v>138</v>
      </c>
      <c r="F1133">
        <v>138</v>
      </c>
      <c r="G1133">
        <v>181</v>
      </c>
      <c r="H1133">
        <v>59</v>
      </c>
      <c r="I1133" t="s">
        <v>8944</v>
      </c>
    </row>
    <row r="1134" spans="1:9" x14ac:dyDescent="0.25">
      <c r="A1134" s="7" t="s">
        <v>1571</v>
      </c>
      <c r="B1134" s="7" t="s">
        <v>836</v>
      </c>
      <c r="C1134" s="7">
        <v>22</v>
      </c>
      <c r="D1134" s="7">
        <v>23</v>
      </c>
      <c r="E1134" s="7">
        <v>26</v>
      </c>
      <c r="F1134" s="7">
        <v>23</v>
      </c>
      <c r="G1134" s="7">
        <v>37</v>
      </c>
      <c r="H1134" s="7">
        <v>57</v>
      </c>
      <c r="I1134" s="12">
        <v>5.0000000000000001E-3</v>
      </c>
    </row>
    <row r="1135" spans="1:9" x14ac:dyDescent="0.25">
      <c r="A1135" t="s">
        <v>1572</v>
      </c>
      <c r="B1135" t="s">
        <v>836</v>
      </c>
      <c r="C1135">
        <v>60</v>
      </c>
      <c r="D1135">
        <v>61</v>
      </c>
      <c r="E1135">
        <v>92</v>
      </c>
      <c r="F1135">
        <v>101</v>
      </c>
      <c r="G1135">
        <v>143</v>
      </c>
      <c r="H1135">
        <v>57</v>
      </c>
      <c r="I1135" s="13">
        <v>5.0000000000000001E-3</v>
      </c>
    </row>
    <row r="1136" spans="1:9" x14ac:dyDescent="0.25">
      <c r="A1136" s="7" t="s">
        <v>9433</v>
      </c>
      <c r="B1136" s="7" t="s">
        <v>836</v>
      </c>
      <c r="C1136" s="7">
        <v>65</v>
      </c>
      <c r="D1136" s="7">
        <v>62</v>
      </c>
      <c r="E1136" s="7">
        <v>86</v>
      </c>
      <c r="F1136" s="7">
        <v>96</v>
      </c>
      <c r="G1136" s="7">
        <v>155</v>
      </c>
      <c r="H1136" s="7">
        <v>49</v>
      </c>
      <c r="I1136" s="12">
        <v>5.0000000000000001E-3</v>
      </c>
    </row>
    <row r="1137" spans="1:9" x14ac:dyDescent="0.25">
      <c r="A1137" t="s">
        <v>1306</v>
      </c>
      <c r="B1137" t="s">
        <v>836</v>
      </c>
      <c r="C1137">
        <v>21</v>
      </c>
      <c r="D1137">
        <v>23</v>
      </c>
      <c r="E1137">
        <v>41</v>
      </c>
      <c r="F1137">
        <v>38</v>
      </c>
      <c r="G1137">
        <v>236</v>
      </c>
      <c r="H1137">
        <v>72</v>
      </c>
      <c r="I1137" t="s">
        <v>8944</v>
      </c>
    </row>
    <row r="1138" spans="1:9" x14ac:dyDescent="0.25">
      <c r="A1138" s="7" t="s">
        <v>9434</v>
      </c>
      <c r="B1138" s="7" t="s">
        <v>836</v>
      </c>
      <c r="C1138" s="7">
        <v>69</v>
      </c>
      <c r="D1138" s="7">
        <v>62</v>
      </c>
      <c r="E1138" s="7">
        <v>150</v>
      </c>
      <c r="F1138" s="7">
        <v>142</v>
      </c>
      <c r="G1138" s="7">
        <v>222</v>
      </c>
      <c r="H1138" s="7">
        <v>48</v>
      </c>
      <c r="I1138" s="12">
        <v>0.01</v>
      </c>
    </row>
    <row r="1139" spans="1:9" x14ac:dyDescent="0.25">
      <c r="A1139" t="s">
        <v>1308</v>
      </c>
      <c r="B1139" t="s">
        <v>836</v>
      </c>
      <c r="C1139">
        <v>73</v>
      </c>
      <c r="D1139">
        <v>77</v>
      </c>
      <c r="E1139">
        <v>117</v>
      </c>
      <c r="F1139">
        <v>119</v>
      </c>
      <c r="G1139">
        <v>178</v>
      </c>
      <c r="H1139">
        <v>57</v>
      </c>
      <c r="I1139" s="13">
        <v>5.0000000000000001E-3</v>
      </c>
    </row>
    <row r="1140" spans="1:9" x14ac:dyDescent="0.25">
      <c r="A1140" s="7" t="s">
        <v>9435</v>
      </c>
      <c r="B1140" s="7" t="s">
        <v>836</v>
      </c>
      <c r="C1140" s="7">
        <v>36</v>
      </c>
      <c r="D1140" s="7">
        <v>34</v>
      </c>
      <c r="E1140" s="7">
        <v>70</v>
      </c>
      <c r="F1140" s="7">
        <v>62</v>
      </c>
      <c r="G1140" s="7">
        <v>101</v>
      </c>
      <c r="H1140" s="7">
        <v>46</v>
      </c>
      <c r="I1140" s="12">
        <v>0.01</v>
      </c>
    </row>
    <row r="1141" spans="1:9" x14ac:dyDescent="0.25">
      <c r="A1141" t="s">
        <v>9436</v>
      </c>
      <c r="B1141" t="s">
        <v>836</v>
      </c>
      <c r="C1141">
        <v>23</v>
      </c>
      <c r="D1141">
        <v>19</v>
      </c>
      <c r="E1141">
        <v>51</v>
      </c>
      <c r="F1141">
        <v>50</v>
      </c>
      <c r="G1141">
        <v>72</v>
      </c>
      <c r="H1141">
        <v>50</v>
      </c>
      <c r="I1141" s="13">
        <v>5.0000000000000001E-3</v>
      </c>
    </row>
    <row r="1142" spans="1:9" x14ac:dyDescent="0.25">
      <c r="A1142" s="7" t="s">
        <v>9437</v>
      </c>
      <c r="B1142" s="7" t="s">
        <v>836</v>
      </c>
      <c r="C1142" s="7">
        <v>76</v>
      </c>
      <c r="D1142" s="7">
        <v>72</v>
      </c>
      <c r="E1142" s="7">
        <v>121</v>
      </c>
      <c r="F1142" s="7">
        <v>121</v>
      </c>
      <c r="G1142" s="7">
        <v>193</v>
      </c>
      <c r="H1142" s="7">
        <v>71</v>
      </c>
      <c r="I1142" s="7" t="s">
        <v>8944</v>
      </c>
    </row>
    <row r="1143" spans="1:9" x14ac:dyDescent="0.25">
      <c r="A1143" t="s">
        <v>1420</v>
      </c>
      <c r="B1143" t="s">
        <v>836</v>
      </c>
      <c r="C1143">
        <v>42</v>
      </c>
      <c r="D1143">
        <v>42</v>
      </c>
      <c r="E1143">
        <v>79</v>
      </c>
      <c r="F1143">
        <v>77</v>
      </c>
      <c r="G1143">
        <v>120</v>
      </c>
      <c r="H1143">
        <v>57</v>
      </c>
      <c r="I1143" s="13">
        <v>5.0000000000000001E-3</v>
      </c>
    </row>
    <row r="1144" spans="1:9" x14ac:dyDescent="0.25">
      <c r="A1144" s="7" t="s">
        <v>1421</v>
      </c>
      <c r="B1144" s="7" t="s">
        <v>836</v>
      </c>
      <c r="C1144" s="7">
        <v>35</v>
      </c>
      <c r="D1144" s="7">
        <v>29</v>
      </c>
      <c r="E1144" s="7">
        <v>41</v>
      </c>
      <c r="F1144" s="7">
        <v>42</v>
      </c>
      <c r="G1144" s="7">
        <v>65</v>
      </c>
      <c r="H1144" s="7">
        <v>69</v>
      </c>
      <c r="I1144" s="7" t="s">
        <v>8944</v>
      </c>
    </row>
    <row r="1145" spans="1:9" x14ac:dyDescent="0.25">
      <c r="A1145" t="s">
        <v>1422</v>
      </c>
      <c r="B1145" t="s">
        <v>836</v>
      </c>
      <c r="C1145">
        <v>113</v>
      </c>
      <c r="D1145">
        <v>107</v>
      </c>
      <c r="E1145">
        <v>141</v>
      </c>
      <c r="F1145">
        <v>146</v>
      </c>
      <c r="G1145">
        <v>218</v>
      </c>
      <c r="H1145">
        <v>75</v>
      </c>
      <c r="I1145" t="s">
        <v>8944</v>
      </c>
    </row>
    <row r="1146" spans="1:9" x14ac:dyDescent="0.25">
      <c r="A1146" s="7" t="s">
        <v>9438</v>
      </c>
      <c r="B1146" s="7" t="s">
        <v>836</v>
      </c>
      <c r="C1146" s="7">
        <v>68</v>
      </c>
      <c r="D1146" s="7">
        <v>68</v>
      </c>
      <c r="E1146" s="7">
        <v>109</v>
      </c>
      <c r="F1146" s="7">
        <v>85</v>
      </c>
      <c r="G1146" s="7">
        <v>213</v>
      </c>
      <c r="H1146" s="7">
        <v>58</v>
      </c>
      <c r="I1146" s="12">
        <v>5.0000000000000001E-3</v>
      </c>
    </row>
    <row r="1147" spans="1:9" x14ac:dyDescent="0.25">
      <c r="A1147" t="s">
        <v>1424</v>
      </c>
      <c r="B1147" t="s">
        <v>836</v>
      </c>
      <c r="C1147">
        <v>21</v>
      </c>
      <c r="D1147">
        <v>21</v>
      </c>
      <c r="E1147">
        <v>31</v>
      </c>
      <c r="F1147">
        <v>27</v>
      </c>
      <c r="G1147">
        <v>75</v>
      </c>
      <c r="H1147">
        <v>71</v>
      </c>
      <c r="I1147" t="s">
        <v>8944</v>
      </c>
    </row>
    <row r="1148" spans="1:9" hidden="1" x14ac:dyDescent="0.25">
      <c r="A1148" s="7" t="s">
        <v>9439</v>
      </c>
      <c r="B1148" s="7" t="s">
        <v>836</v>
      </c>
      <c r="C1148" s="7" t="s">
        <v>8940</v>
      </c>
      <c r="D1148" s="7" t="s">
        <v>8940</v>
      </c>
      <c r="E1148" s="7" t="s">
        <v>8940</v>
      </c>
      <c r="F1148" s="7" t="s">
        <v>8940</v>
      </c>
      <c r="G1148" s="7" t="s">
        <v>8940</v>
      </c>
      <c r="H1148" s="7" t="s">
        <v>8996</v>
      </c>
      <c r="I1148" s="7" t="s">
        <v>8944</v>
      </c>
    </row>
    <row r="1149" spans="1:9" x14ac:dyDescent="0.25">
      <c r="A1149" t="s">
        <v>9440</v>
      </c>
      <c r="B1149" t="s">
        <v>836</v>
      </c>
      <c r="C1149">
        <v>58</v>
      </c>
      <c r="D1149">
        <v>51</v>
      </c>
      <c r="E1149">
        <v>90</v>
      </c>
      <c r="F1149">
        <v>85</v>
      </c>
      <c r="G1149">
        <v>143</v>
      </c>
      <c r="H1149">
        <v>41</v>
      </c>
      <c r="I1149" s="13">
        <v>0.01</v>
      </c>
    </row>
    <row r="1150" spans="1:9" x14ac:dyDescent="0.25">
      <c r="A1150" s="7" t="s">
        <v>9441</v>
      </c>
      <c r="B1150" s="7" t="s">
        <v>836</v>
      </c>
      <c r="C1150" s="7">
        <v>48</v>
      </c>
      <c r="D1150" s="7">
        <v>44</v>
      </c>
      <c r="E1150" s="7">
        <v>128</v>
      </c>
      <c r="F1150" s="7">
        <v>123</v>
      </c>
      <c r="G1150" s="7">
        <v>109</v>
      </c>
      <c r="H1150" s="7">
        <v>48</v>
      </c>
      <c r="I1150" s="12">
        <v>0.01</v>
      </c>
    </row>
    <row r="1151" spans="1:9" x14ac:dyDescent="0.25">
      <c r="A1151" t="s">
        <v>1531</v>
      </c>
      <c r="B1151" t="s">
        <v>836</v>
      </c>
      <c r="C1151">
        <v>47</v>
      </c>
      <c r="D1151">
        <v>48</v>
      </c>
      <c r="E1151">
        <v>72</v>
      </c>
      <c r="F1151">
        <v>70</v>
      </c>
      <c r="G1151">
        <v>88</v>
      </c>
      <c r="H1151">
        <v>46</v>
      </c>
      <c r="I1151" s="13">
        <v>0.01</v>
      </c>
    </row>
    <row r="1152" spans="1:9" x14ac:dyDescent="0.25">
      <c r="A1152" s="7" t="s">
        <v>9442</v>
      </c>
      <c r="B1152" s="7" t="s">
        <v>836</v>
      </c>
      <c r="C1152" s="7">
        <v>21</v>
      </c>
      <c r="D1152" s="7">
        <v>22</v>
      </c>
      <c r="E1152" s="7">
        <v>44</v>
      </c>
      <c r="F1152" s="7">
        <v>41</v>
      </c>
      <c r="G1152" s="7">
        <v>203</v>
      </c>
      <c r="H1152" s="7">
        <v>56</v>
      </c>
      <c r="I1152" s="12">
        <v>5.0000000000000001E-3</v>
      </c>
    </row>
    <row r="1153" spans="1:9" x14ac:dyDescent="0.25">
      <c r="A1153" t="s">
        <v>1533</v>
      </c>
      <c r="B1153" t="s">
        <v>836</v>
      </c>
      <c r="C1153">
        <v>54</v>
      </c>
      <c r="D1153">
        <v>54</v>
      </c>
      <c r="E1153">
        <v>78</v>
      </c>
      <c r="F1153">
        <v>74</v>
      </c>
      <c r="G1153">
        <v>115</v>
      </c>
      <c r="H1153">
        <v>44</v>
      </c>
      <c r="I1153" s="13">
        <v>0.01</v>
      </c>
    </row>
    <row r="1154" spans="1:9" x14ac:dyDescent="0.25">
      <c r="A1154" s="7" t="s">
        <v>1606</v>
      </c>
      <c r="B1154" s="7" t="s">
        <v>836</v>
      </c>
      <c r="C1154" s="7">
        <v>31</v>
      </c>
      <c r="D1154" s="7">
        <v>33</v>
      </c>
      <c r="E1154" s="7">
        <v>79</v>
      </c>
      <c r="F1154" s="7">
        <v>75</v>
      </c>
      <c r="G1154" s="7">
        <v>80</v>
      </c>
      <c r="H1154" s="7">
        <v>34</v>
      </c>
      <c r="I1154" s="12">
        <v>1.4999999999999999E-2</v>
      </c>
    </row>
    <row r="1155" spans="1:9" x14ac:dyDescent="0.25">
      <c r="A1155" t="s">
        <v>9443</v>
      </c>
      <c r="B1155" t="s">
        <v>836</v>
      </c>
      <c r="C1155">
        <v>50</v>
      </c>
      <c r="D1155">
        <v>45</v>
      </c>
      <c r="E1155">
        <v>54</v>
      </c>
      <c r="F1155">
        <v>54</v>
      </c>
      <c r="G1155">
        <v>81</v>
      </c>
      <c r="H1155">
        <v>64</v>
      </c>
      <c r="I1155" t="s">
        <v>8944</v>
      </c>
    </row>
    <row r="1156" spans="1:9" x14ac:dyDescent="0.25">
      <c r="A1156" s="7" t="s">
        <v>9444</v>
      </c>
      <c r="B1156" s="7" t="s">
        <v>836</v>
      </c>
      <c r="C1156" s="7" t="s">
        <v>8940</v>
      </c>
      <c r="D1156" s="7" t="s">
        <v>8940</v>
      </c>
      <c r="E1156" s="7">
        <v>80</v>
      </c>
      <c r="F1156" s="7">
        <v>76</v>
      </c>
      <c r="G1156" s="7" t="s">
        <v>8940</v>
      </c>
      <c r="H1156" s="7">
        <v>45</v>
      </c>
      <c r="I1156" s="12">
        <v>0.01</v>
      </c>
    </row>
    <row r="1157" spans="1:9" x14ac:dyDescent="0.25">
      <c r="A1157" t="s">
        <v>1238</v>
      </c>
      <c r="B1157" t="s">
        <v>836</v>
      </c>
      <c r="C1157">
        <v>65</v>
      </c>
      <c r="D1157">
        <v>67</v>
      </c>
      <c r="E1157">
        <v>118</v>
      </c>
      <c r="F1157">
        <v>118</v>
      </c>
      <c r="G1157">
        <v>140</v>
      </c>
      <c r="H1157">
        <v>66</v>
      </c>
      <c r="I1157" t="s">
        <v>8944</v>
      </c>
    </row>
    <row r="1158" spans="1:9" x14ac:dyDescent="0.25">
      <c r="A1158" s="7" t="s">
        <v>9445</v>
      </c>
      <c r="B1158" s="7" t="s">
        <v>836</v>
      </c>
      <c r="C1158" s="7">
        <v>21</v>
      </c>
      <c r="D1158" s="7">
        <v>19</v>
      </c>
      <c r="E1158" s="7">
        <v>99</v>
      </c>
      <c r="F1158" s="7">
        <v>119</v>
      </c>
      <c r="G1158" s="7" t="s">
        <v>8940</v>
      </c>
      <c r="H1158" s="7">
        <v>75</v>
      </c>
      <c r="I1158" s="7" t="s">
        <v>8944</v>
      </c>
    </row>
    <row r="1159" spans="1:9" x14ac:dyDescent="0.25">
      <c r="A1159" t="s">
        <v>9446</v>
      </c>
      <c r="B1159" t="s">
        <v>836</v>
      </c>
      <c r="C1159">
        <v>48</v>
      </c>
      <c r="D1159">
        <v>44</v>
      </c>
      <c r="E1159">
        <v>65</v>
      </c>
      <c r="F1159">
        <v>65</v>
      </c>
      <c r="G1159">
        <v>99</v>
      </c>
      <c r="H1159">
        <v>54</v>
      </c>
      <c r="I1159" s="13">
        <v>5.0000000000000001E-3</v>
      </c>
    </row>
    <row r="1160" spans="1:9" x14ac:dyDescent="0.25">
      <c r="A1160" s="7" t="s">
        <v>9447</v>
      </c>
      <c r="B1160" s="7" t="s">
        <v>836</v>
      </c>
      <c r="C1160" s="7">
        <v>55</v>
      </c>
      <c r="D1160" s="7">
        <v>61</v>
      </c>
      <c r="E1160" s="7">
        <v>94</v>
      </c>
      <c r="F1160" s="7">
        <v>90</v>
      </c>
      <c r="G1160" s="7">
        <v>117</v>
      </c>
      <c r="H1160" s="7">
        <v>57</v>
      </c>
      <c r="I1160" s="12">
        <v>5.0000000000000001E-3</v>
      </c>
    </row>
    <row r="1161" spans="1:9" x14ac:dyDescent="0.25">
      <c r="A1161" t="s">
        <v>9448</v>
      </c>
      <c r="B1161" t="s">
        <v>836</v>
      </c>
      <c r="C1161" t="s">
        <v>8940</v>
      </c>
      <c r="D1161" t="s">
        <v>8940</v>
      </c>
      <c r="E1161" t="s">
        <v>8940</v>
      </c>
      <c r="F1161" t="s">
        <v>8940</v>
      </c>
      <c r="G1161" t="s">
        <v>8940</v>
      </c>
      <c r="H1161">
        <v>0</v>
      </c>
      <c r="I1161" s="13">
        <v>0.02</v>
      </c>
    </row>
    <row r="1162" spans="1:9" x14ac:dyDescent="0.25">
      <c r="A1162" s="7" t="s">
        <v>9449</v>
      </c>
      <c r="B1162" s="7" t="s">
        <v>836</v>
      </c>
      <c r="C1162" s="7">
        <v>63</v>
      </c>
      <c r="D1162" s="7">
        <v>59</v>
      </c>
      <c r="E1162" s="7">
        <v>122</v>
      </c>
      <c r="F1162" s="7">
        <v>114</v>
      </c>
      <c r="G1162" s="7">
        <v>159</v>
      </c>
      <c r="H1162" s="7">
        <v>53</v>
      </c>
      <c r="I1162" s="12">
        <v>5.0000000000000001E-3</v>
      </c>
    </row>
    <row r="1163" spans="1:9" x14ac:dyDescent="0.25">
      <c r="A1163" t="s">
        <v>1357</v>
      </c>
      <c r="B1163" t="s">
        <v>836</v>
      </c>
      <c r="C1163">
        <v>26</v>
      </c>
      <c r="D1163">
        <v>26</v>
      </c>
      <c r="E1163">
        <v>37</v>
      </c>
      <c r="F1163">
        <v>37</v>
      </c>
      <c r="G1163">
        <v>47</v>
      </c>
      <c r="H1163">
        <v>60</v>
      </c>
      <c r="I1163" t="s">
        <v>8944</v>
      </c>
    </row>
    <row r="1164" spans="1:9" x14ac:dyDescent="0.25">
      <c r="A1164" s="7" t="s">
        <v>1358</v>
      </c>
      <c r="B1164" s="7" t="s">
        <v>836</v>
      </c>
      <c r="C1164" s="7">
        <v>25</v>
      </c>
      <c r="D1164" s="7">
        <v>24</v>
      </c>
      <c r="E1164" s="7">
        <v>38</v>
      </c>
      <c r="F1164" s="7">
        <v>39</v>
      </c>
      <c r="G1164" s="7">
        <v>45</v>
      </c>
      <c r="H1164" s="7">
        <v>66</v>
      </c>
      <c r="I1164" s="7" t="s">
        <v>8944</v>
      </c>
    </row>
    <row r="1165" spans="1:9" x14ac:dyDescent="0.25">
      <c r="A1165" t="s">
        <v>9450</v>
      </c>
      <c r="B1165" t="s">
        <v>836</v>
      </c>
      <c r="C1165">
        <v>75</v>
      </c>
      <c r="D1165">
        <v>69</v>
      </c>
      <c r="E1165">
        <v>129</v>
      </c>
      <c r="F1165">
        <v>118</v>
      </c>
      <c r="G1165">
        <v>168</v>
      </c>
      <c r="H1165">
        <v>40</v>
      </c>
      <c r="I1165" s="13">
        <v>0.01</v>
      </c>
    </row>
    <row r="1166" spans="1:9" x14ac:dyDescent="0.25">
      <c r="A1166" s="7" t="s">
        <v>1361</v>
      </c>
      <c r="B1166" s="7" t="s">
        <v>836</v>
      </c>
      <c r="C1166" s="7" t="s">
        <v>8940</v>
      </c>
      <c r="D1166" s="7" t="s">
        <v>8940</v>
      </c>
      <c r="E1166" s="7">
        <v>46</v>
      </c>
      <c r="F1166" s="7">
        <v>46</v>
      </c>
      <c r="G1166" s="7" t="s">
        <v>8940</v>
      </c>
      <c r="H1166" s="7">
        <v>46</v>
      </c>
      <c r="I1166" s="12">
        <v>0.01</v>
      </c>
    </row>
    <row r="1167" spans="1:9" x14ac:dyDescent="0.25">
      <c r="A1167" t="s">
        <v>9451</v>
      </c>
      <c r="B1167" t="s">
        <v>836</v>
      </c>
      <c r="C1167">
        <v>38</v>
      </c>
      <c r="D1167">
        <v>39</v>
      </c>
      <c r="E1167">
        <v>71</v>
      </c>
      <c r="F1167">
        <v>66</v>
      </c>
      <c r="G1167">
        <v>89</v>
      </c>
      <c r="H1167">
        <v>47</v>
      </c>
      <c r="I1167" s="13">
        <v>0.01</v>
      </c>
    </row>
    <row r="1168" spans="1:9" x14ac:dyDescent="0.25">
      <c r="A1168" s="7" t="s">
        <v>1449</v>
      </c>
      <c r="B1168" s="7" t="s">
        <v>836</v>
      </c>
      <c r="C1168" s="7">
        <v>69</v>
      </c>
      <c r="D1168" s="7">
        <v>69</v>
      </c>
      <c r="E1168" s="7">
        <v>111</v>
      </c>
      <c r="F1168" s="7">
        <v>109</v>
      </c>
      <c r="G1168" s="7">
        <v>140</v>
      </c>
      <c r="H1168" s="7">
        <v>74</v>
      </c>
      <c r="I1168" s="7" t="s">
        <v>8944</v>
      </c>
    </row>
    <row r="1169" spans="1:9" x14ac:dyDescent="0.25">
      <c r="A1169" t="s">
        <v>1450</v>
      </c>
      <c r="B1169" t="s">
        <v>836</v>
      </c>
      <c r="C1169">
        <v>34</v>
      </c>
      <c r="D1169">
        <v>34</v>
      </c>
      <c r="E1169">
        <v>60</v>
      </c>
      <c r="F1169">
        <v>58</v>
      </c>
      <c r="G1169">
        <v>98</v>
      </c>
      <c r="H1169">
        <v>47</v>
      </c>
      <c r="I1169" s="13">
        <v>0.01</v>
      </c>
    </row>
    <row r="1170" spans="1:9" x14ac:dyDescent="0.25">
      <c r="A1170" s="7" t="s">
        <v>9452</v>
      </c>
      <c r="B1170" s="7" t="s">
        <v>836</v>
      </c>
      <c r="C1170" s="7">
        <v>77</v>
      </c>
      <c r="D1170" s="7">
        <v>68</v>
      </c>
      <c r="E1170" s="7">
        <v>113</v>
      </c>
      <c r="F1170" s="7">
        <v>112</v>
      </c>
      <c r="G1170" s="7">
        <v>216</v>
      </c>
      <c r="H1170" s="7">
        <v>55</v>
      </c>
      <c r="I1170" s="12">
        <v>5.0000000000000001E-3</v>
      </c>
    </row>
    <row r="1171" spans="1:9" x14ac:dyDescent="0.25">
      <c r="A1171" t="s">
        <v>9453</v>
      </c>
      <c r="B1171" t="s">
        <v>836</v>
      </c>
      <c r="C1171">
        <v>77</v>
      </c>
      <c r="D1171">
        <v>69</v>
      </c>
      <c r="E1171">
        <v>131</v>
      </c>
      <c r="F1171">
        <v>129</v>
      </c>
      <c r="G1171">
        <v>141</v>
      </c>
      <c r="H1171">
        <v>74</v>
      </c>
      <c r="I1171" t="s">
        <v>8944</v>
      </c>
    </row>
    <row r="1172" spans="1:9" x14ac:dyDescent="0.25">
      <c r="A1172" s="7" t="s">
        <v>9454</v>
      </c>
      <c r="B1172" s="7" t="s">
        <v>836</v>
      </c>
      <c r="C1172" s="7">
        <v>57</v>
      </c>
      <c r="D1172" s="7">
        <v>58</v>
      </c>
      <c r="E1172" s="7">
        <v>106</v>
      </c>
      <c r="F1172" s="7">
        <v>105</v>
      </c>
      <c r="G1172" s="7">
        <v>128</v>
      </c>
      <c r="H1172" s="7">
        <v>72</v>
      </c>
      <c r="I1172" s="7" t="s">
        <v>8944</v>
      </c>
    </row>
    <row r="1173" spans="1:9" x14ac:dyDescent="0.25">
      <c r="A1173" t="s">
        <v>9455</v>
      </c>
      <c r="B1173" t="s">
        <v>836</v>
      </c>
      <c r="C1173">
        <v>54</v>
      </c>
      <c r="D1173">
        <v>54</v>
      </c>
      <c r="E1173">
        <v>97</v>
      </c>
      <c r="F1173">
        <v>94</v>
      </c>
      <c r="G1173">
        <v>132</v>
      </c>
      <c r="H1173">
        <v>63</v>
      </c>
      <c r="I1173" t="s">
        <v>8944</v>
      </c>
    </row>
    <row r="1174" spans="1:9" x14ac:dyDescent="0.25">
      <c r="A1174" s="7" t="s">
        <v>1560</v>
      </c>
      <c r="B1174" s="7" t="s">
        <v>836</v>
      </c>
      <c r="C1174" s="7">
        <v>19</v>
      </c>
      <c r="D1174" s="7">
        <v>19</v>
      </c>
      <c r="E1174" s="7">
        <v>27</v>
      </c>
      <c r="F1174" s="7">
        <v>26</v>
      </c>
      <c r="G1174" s="7">
        <v>31</v>
      </c>
      <c r="H1174" s="7">
        <v>49</v>
      </c>
      <c r="I1174" s="12">
        <v>5.0000000000000001E-3</v>
      </c>
    </row>
    <row r="1175" spans="1:9" x14ac:dyDescent="0.25">
      <c r="A1175" t="s">
        <v>9456</v>
      </c>
      <c r="B1175" t="s">
        <v>836</v>
      </c>
      <c r="C1175">
        <v>64</v>
      </c>
      <c r="D1175">
        <v>62</v>
      </c>
      <c r="E1175">
        <v>92</v>
      </c>
      <c r="F1175">
        <v>84</v>
      </c>
      <c r="G1175">
        <v>119</v>
      </c>
      <c r="H1175">
        <v>47</v>
      </c>
      <c r="I1175" s="13">
        <v>0.01</v>
      </c>
    </row>
    <row r="1176" spans="1:9" x14ac:dyDescent="0.25">
      <c r="A1176" s="7" t="s">
        <v>1562</v>
      </c>
      <c r="B1176" s="7" t="s">
        <v>836</v>
      </c>
      <c r="C1176" s="7">
        <v>92</v>
      </c>
      <c r="D1176" s="7">
        <v>82</v>
      </c>
      <c r="E1176" s="7">
        <v>124</v>
      </c>
      <c r="F1176" s="7">
        <v>122</v>
      </c>
      <c r="G1176" s="7">
        <v>142</v>
      </c>
      <c r="H1176" s="7">
        <v>65</v>
      </c>
      <c r="I1176" s="7" t="s">
        <v>8944</v>
      </c>
    </row>
    <row r="1177" spans="1:9" x14ac:dyDescent="0.25">
      <c r="A1177" t="s">
        <v>9457</v>
      </c>
      <c r="B1177" t="s">
        <v>836</v>
      </c>
      <c r="C1177">
        <v>45</v>
      </c>
      <c r="D1177">
        <v>43</v>
      </c>
      <c r="E1177">
        <v>68</v>
      </c>
      <c r="F1177">
        <v>63</v>
      </c>
      <c r="G1177">
        <v>120</v>
      </c>
      <c r="H1177">
        <v>67</v>
      </c>
      <c r="I1177" t="s">
        <v>8944</v>
      </c>
    </row>
    <row r="1178" spans="1:9" x14ac:dyDescent="0.25">
      <c r="A1178" s="7" t="s">
        <v>9458</v>
      </c>
      <c r="B1178" s="7" t="s">
        <v>836</v>
      </c>
      <c r="C1178" s="7">
        <v>63</v>
      </c>
      <c r="D1178" s="7">
        <v>63</v>
      </c>
      <c r="E1178" s="7">
        <v>94</v>
      </c>
      <c r="F1178" s="7">
        <v>91</v>
      </c>
      <c r="G1178" s="7">
        <v>150</v>
      </c>
      <c r="H1178" s="7">
        <v>52</v>
      </c>
      <c r="I1178" s="12">
        <v>5.0000000000000001E-3</v>
      </c>
    </row>
    <row r="1179" spans="1:9" x14ac:dyDescent="0.25">
      <c r="A1179" t="s">
        <v>1295</v>
      </c>
      <c r="B1179" t="s">
        <v>836</v>
      </c>
      <c r="C1179">
        <v>55</v>
      </c>
      <c r="D1179">
        <v>49</v>
      </c>
      <c r="E1179">
        <v>73</v>
      </c>
      <c r="F1179">
        <v>73</v>
      </c>
      <c r="G1179">
        <v>92</v>
      </c>
      <c r="H1179">
        <v>74</v>
      </c>
      <c r="I1179" t="s">
        <v>8944</v>
      </c>
    </row>
    <row r="1180" spans="1:9" x14ac:dyDescent="0.25">
      <c r="A1180" s="7" t="s">
        <v>1296</v>
      </c>
      <c r="B1180" s="7" t="s">
        <v>836</v>
      </c>
      <c r="C1180" s="7">
        <v>55</v>
      </c>
      <c r="D1180" s="7">
        <v>50</v>
      </c>
      <c r="E1180" s="7">
        <v>98</v>
      </c>
      <c r="F1180" s="7">
        <v>97</v>
      </c>
      <c r="G1180" s="7">
        <v>97</v>
      </c>
      <c r="H1180" s="7">
        <v>55</v>
      </c>
      <c r="I1180" s="12">
        <v>5.0000000000000001E-3</v>
      </c>
    </row>
    <row r="1181" spans="1:9" x14ac:dyDescent="0.25">
      <c r="A1181" t="s">
        <v>5321</v>
      </c>
      <c r="B1181" t="s">
        <v>836</v>
      </c>
      <c r="C1181">
        <v>40</v>
      </c>
      <c r="D1181">
        <v>36</v>
      </c>
      <c r="E1181">
        <v>65</v>
      </c>
      <c r="F1181">
        <v>64</v>
      </c>
      <c r="G1181">
        <v>169</v>
      </c>
      <c r="H1181">
        <v>68</v>
      </c>
      <c r="I1181" t="s">
        <v>8944</v>
      </c>
    </row>
    <row r="1182" spans="1:9" x14ac:dyDescent="0.25">
      <c r="A1182" s="7" t="s">
        <v>9459</v>
      </c>
      <c r="B1182" s="7" t="s">
        <v>836</v>
      </c>
      <c r="C1182" s="7">
        <v>77</v>
      </c>
      <c r="D1182" s="7">
        <v>74</v>
      </c>
      <c r="E1182" s="7">
        <v>122</v>
      </c>
      <c r="F1182" s="7">
        <v>113</v>
      </c>
      <c r="G1182" s="7">
        <v>154</v>
      </c>
      <c r="H1182" s="7">
        <v>62</v>
      </c>
      <c r="I1182" s="7" t="s">
        <v>8944</v>
      </c>
    </row>
    <row r="1183" spans="1:9" x14ac:dyDescent="0.25">
      <c r="A1183" t="s">
        <v>1315</v>
      </c>
      <c r="B1183" t="s">
        <v>836</v>
      </c>
      <c r="C1183">
        <v>63</v>
      </c>
      <c r="D1183">
        <v>63</v>
      </c>
      <c r="E1183">
        <v>107</v>
      </c>
      <c r="F1183">
        <v>105</v>
      </c>
      <c r="G1183">
        <v>136</v>
      </c>
      <c r="H1183">
        <v>70</v>
      </c>
      <c r="I1183" t="s">
        <v>8944</v>
      </c>
    </row>
    <row r="1184" spans="1:9" x14ac:dyDescent="0.25">
      <c r="A1184" s="7" t="s">
        <v>1316</v>
      </c>
      <c r="B1184" s="7" t="s">
        <v>836</v>
      </c>
      <c r="C1184" s="7">
        <v>65</v>
      </c>
      <c r="D1184" s="7">
        <v>55</v>
      </c>
      <c r="E1184" s="7">
        <v>88</v>
      </c>
      <c r="F1184" s="7">
        <v>86</v>
      </c>
      <c r="G1184" s="7">
        <v>99</v>
      </c>
      <c r="H1184" s="7">
        <v>70</v>
      </c>
      <c r="I1184" s="7" t="s">
        <v>8944</v>
      </c>
    </row>
    <row r="1185" spans="1:9" x14ac:dyDescent="0.25">
      <c r="A1185" t="s">
        <v>1068</v>
      </c>
      <c r="B1185" t="s">
        <v>836</v>
      </c>
      <c r="C1185">
        <v>77</v>
      </c>
      <c r="D1185">
        <v>77</v>
      </c>
      <c r="E1185">
        <v>151</v>
      </c>
      <c r="F1185">
        <v>161</v>
      </c>
      <c r="G1185">
        <v>206</v>
      </c>
      <c r="H1185">
        <v>46</v>
      </c>
      <c r="I1185" s="13">
        <v>0.01</v>
      </c>
    </row>
    <row r="1186" spans="1:9" x14ac:dyDescent="0.25">
      <c r="A1186" s="7" t="s">
        <v>1069</v>
      </c>
      <c r="B1186" s="7" t="s">
        <v>836</v>
      </c>
      <c r="C1186" s="7">
        <v>43</v>
      </c>
      <c r="D1186" s="7">
        <v>43</v>
      </c>
      <c r="E1186" s="7">
        <v>95</v>
      </c>
      <c r="F1186" s="7">
        <v>95</v>
      </c>
      <c r="G1186" s="7">
        <v>125</v>
      </c>
      <c r="H1186" s="7">
        <v>66</v>
      </c>
      <c r="I1186" s="7" t="s">
        <v>8944</v>
      </c>
    </row>
    <row r="1187" spans="1:9" x14ac:dyDescent="0.25">
      <c r="A1187" t="s">
        <v>9460</v>
      </c>
      <c r="B1187" t="s">
        <v>836</v>
      </c>
      <c r="C1187">
        <v>70</v>
      </c>
      <c r="D1187">
        <v>69</v>
      </c>
      <c r="E1187">
        <v>108</v>
      </c>
      <c r="F1187">
        <v>98</v>
      </c>
      <c r="G1187">
        <v>158</v>
      </c>
      <c r="H1187">
        <v>49</v>
      </c>
      <c r="I1187" s="13">
        <v>5.0000000000000001E-3</v>
      </c>
    </row>
    <row r="1188" spans="1:9" x14ac:dyDescent="0.25">
      <c r="A1188" s="7" t="s">
        <v>9461</v>
      </c>
      <c r="B1188" s="7" t="s">
        <v>836</v>
      </c>
      <c r="C1188" s="7">
        <v>63</v>
      </c>
      <c r="D1188" s="7">
        <v>59</v>
      </c>
      <c r="E1188" s="7">
        <v>104</v>
      </c>
      <c r="F1188" s="7">
        <v>95</v>
      </c>
      <c r="G1188" s="7">
        <v>144</v>
      </c>
      <c r="H1188" s="7">
        <v>30</v>
      </c>
      <c r="I1188" s="12">
        <v>1.4999999999999999E-2</v>
      </c>
    </row>
    <row r="1189" spans="1:9" x14ac:dyDescent="0.25">
      <c r="A1189" t="s">
        <v>9462</v>
      </c>
      <c r="B1189" t="s">
        <v>836</v>
      </c>
      <c r="C1189">
        <v>39</v>
      </c>
      <c r="D1189">
        <v>30</v>
      </c>
      <c r="E1189">
        <v>73</v>
      </c>
      <c r="F1189">
        <v>71</v>
      </c>
      <c r="G1189">
        <v>129</v>
      </c>
      <c r="H1189">
        <v>58</v>
      </c>
      <c r="I1189" s="13">
        <v>5.0000000000000001E-3</v>
      </c>
    </row>
    <row r="1190" spans="1:9" x14ac:dyDescent="0.25">
      <c r="A1190" s="7" t="s">
        <v>1094</v>
      </c>
      <c r="B1190" s="7" t="s">
        <v>836</v>
      </c>
      <c r="C1190" s="7">
        <v>24</v>
      </c>
      <c r="D1190" s="7">
        <v>22</v>
      </c>
      <c r="E1190" s="7">
        <v>40</v>
      </c>
      <c r="F1190" s="7">
        <v>39</v>
      </c>
      <c r="G1190" s="7">
        <v>54</v>
      </c>
      <c r="H1190" s="7">
        <v>10</v>
      </c>
      <c r="I1190" s="12">
        <v>0.02</v>
      </c>
    </row>
    <row r="1191" spans="1:9" x14ac:dyDescent="0.25">
      <c r="A1191" t="s">
        <v>1170</v>
      </c>
      <c r="B1191" t="s">
        <v>836</v>
      </c>
      <c r="C1191">
        <v>85</v>
      </c>
      <c r="D1191">
        <v>79</v>
      </c>
      <c r="E1191">
        <v>127</v>
      </c>
      <c r="F1191">
        <v>129</v>
      </c>
      <c r="G1191">
        <v>142</v>
      </c>
      <c r="H1191">
        <v>58</v>
      </c>
      <c r="I1191" s="13">
        <v>5.0000000000000001E-3</v>
      </c>
    </row>
    <row r="1192" spans="1:9" x14ac:dyDescent="0.25">
      <c r="A1192" s="7" t="s">
        <v>9463</v>
      </c>
      <c r="B1192" s="7" t="s">
        <v>836</v>
      </c>
      <c r="C1192" s="7">
        <v>21</v>
      </c>
      <c r="D1192" s="7">
        <v>19</v>
      </c>
      <c r="E1192" s="7">
        <v>27</v>
      </c>
      <c r="F1192" s="7">
        <v>23</v>
      </c>
      <c r="G1192" s="7">
        <v>158</v>
      </c>
      <c r="H1192" s="7">
        <v>79</v>
      </c>
      <c r="I1192" s="7" t="s">
        <v>8944</v>
      </c>
    </row>
    <row r="1193" spans="1:9" x14ac:dyDescent="0.25">
      <c r="A1193" t="s">
        <v>1173</v>
      </c>
      <c r="B1193" t="s">
        <v>836</v>
      </c>
      <c r="C1193">
        <v>61</v>
      </c>
      <c r="D1193">
        <v>58</v>
      </c>
      <c r="E1193">
        <v>88</v>
      </c>
      <c r="F1193">
        <v>88</v>
      </c>
      <c r="G1193">
        <v>99</v>
      </c>
      <c r="H1193">
        <v>61</v>
      </c>
      <c r="I1193" t="s">
        <v>8944</v>
      </c>
    </row>
    <row r="1194" spans="1:9" x14ac:dyDescent="0.25">
      <c r="A1194" s="7" t="s">
        <v>1190</v>
      </c>
      <c r="B1194" s="7" t="s">
        <v>836</v>
      </c>
      <c r="C1194" s="7">
        <v>25</v>
      </c>
      <c r="D1194" s="7">
        <v>30</v>
      </c>
      <c r="E1194" s="7">
        <v>55</v>
      </c>
      <c r="F1194" s="7">
        <v>51</v>
      </c>
      <c r="G1194" s="7">
        <v>63</v>
      </c>
      <c r="H1194" s="7">
        <v>62</v>
      </c>
      <c r="I1194" s="7" t="s">
        <v>8944</v>
      </c>
    </row>
    <row r="1195" spans="1:9" x14ac:dyDescent="0.25">
      <c r="A1195" t="s">
        <v>9464</v>
      </c>
      <c r="B1195" t="s">
        <v>836</v>
      </c>
      <c r="C1195">
        <v>43</v>
      </c>
      <c r="D1195">
        <v>42</v>
      </c>
      <c r="E1195">
        <v>97</v>
      </c>
      <c r="F1195">
        <v>90</v>
      </c>
      <c r="G1195">
        <v>138</v>
      </c>
      <c r="H1195">
        <v>49</v>
      </c>
      <c r="I1195" s="13">
        <v>5.0000000000000001E-3</v>
      </c>
    </row>
    <row r="1196" spans="1:9" x14ac:dyDescent="0.25">
      <c r="A1196" s="7" t="s">
        <v>1193</v>
      </c>
      <c r="B1196" s="7" t="s">
        <v>836</v>
      </c>
      <c r="C1196" s="7">
        <v>22</v>
      </c>
      <c r="D1196" s="7">
        <v>21</v>
      </c>
      <c r="E1196" s="7">
        <v>30</v>
      </c>
      <c r="F1196" s="7">
        <v>31</v>
      </c>
      <c r="G1196" s="7">
        <v>35</v>
      </c>
      <c r="H1196" s="7">
        <v>81</v>
      </c>
      <c r="I1196" s="7" t="s">
        <v>8944</v>
      </c>
    </row>
    <row r="1197" spans="1:9" x14ac:dyDescent="0.25">
      <c r="A1197" t="s">
        <v>893</v>
      </c>
      <c r="B1197" t="s">
        <v>836</v>
      </c>
      <c r="C1197">
        <v>42</v>
      </c>
      <c r="D1197">
        <v>42</v>
      </c>
      <c r="E1197">
        <v>81</v>
      </c>
      <c r="F1197">
        <v>80</v>
      </c>
      <c r="G1197">
        <v>115</v>
      </c>
      <c r="H1197">
        <v>65</v>
      </c>
      <c r="I1197" t="s">
        <v>8944</v>
      </c>
    </row>
    <row r="1198" spans="1:9" x14ac:dyDescent="0.25">
      <c r="A1198" s="7" t="s">
        <v>895</v>
      </c>
      <c r="B1198" s="7" t="s">
        <v>836</v>
      </c>
      <c r="C1198" s="7">
        <v>44</v>
      </c>
      <c r="D1198" s="7">
        <v>45</v>
      </c>
      <c r="E1198" s="7">
        <v>74</v>
      </c>
      <c r="F1198" s="7">
        <v>75</v>
      </c>
      <c r="G1198" s="7">
        <v>81</v>
      </c>
      <c r="H1198" s="7">
        <v>49</v>
      </c>
      <c r="I1198" s="12">
        <v>5.0000000000000001E-3</v>
      </c>
    </row>
    <row r="1199" spans="1:9" x14ac:dyDescent="0.25">
      <c r="A1199" t="s">
        <v>897</v>
      </c>
      <c r="B1199" t="s">
        <v>836</v>
      </c>
      <c r="C1199">
        <v>94</v>
      </c>
      <c r="D1199">
        <v>84</v>
      </c>
      <c r="E1199">
        <v>130</v>
      </c>
      <c r="F1199">
        <v>133</v>
      </c>
      <c r="G1199">
        <v>149</v>
      </c>
      <c r="H1199">
        <v>62</v>
      </c>
      <c r="I1199" t="s">
        <v>8944</v>
      </c>
    </row>
    <row r="1200" spans="1:9" x14ac:dyDescent="0.25">
      <c r="A1200" s="7" t="s">
        <v>899</v>
      </c>
      <c r="B1200" s="7" t="s">
        <v>836</v>
      </c>
      <c r="C1200" s="7">
        <v>44</v>
      </c>
      <c r="D1200" s="7">
        <v>61</v>
      </c>
      <c r="E1200" s="7">
        <v>75</v>
      </c>
      <c r="F1200" s="7">
        <v>84</v>
      </c>
      <c r="G1200" s="7">
        <v>120</v>
      </c>
      <c r="H1200" s="7">
        <v>50</v>
      </c>
      <c r="I1200" s="12">
        <v>5.0000000000000001E-3</v>
      </c>
    </row>
    <row r="1201" spans="1:9" x14ac:dyDescent="0.25">
      <c r="A1201" t="s">
        <v>900</v>
      </c>
      <c r="B1201" t="s">
        <v>836</v>
      </c>
      <c r="C1201">
        <v>118</v>
      </c>
      <c r="D1201">
        <v>111</v>
      </c>
      <c r="E1201">
        <v>184</v>
      </c>
      <c r="F1201">
        <v>184</v>
      </c>
      <c r="G1201">
        <v>219</v>
      </c>
      <c r="H1201">
        <v>54</v>
      </c>
      <c r="I1201" s="13">
        <v>5.0000000000000001E-3</v>
      </c>
    </row>
    <row r="1202" spans="1:9" x14ac:dyDescent="0.25">
      <c r="A1202" s="7" t="s">
        <v>9465</v>
      </c>
      <c r="B1202" s="7" t="s">
        <v>836</v>
      </c>
      <c r="C1202" s="7">
        <v>67</v>
      </c>
      <c r="D1202" s="7">
        <v>59</v>
      </c>
      <c r="E1202" s="7">
        <v>108</v>
      </c>
      <c r="F1202" s="7">
        <v>104</v>
      </c>
      <c r="G1202" s="7">
        <v>188</v>
      </c>
      <c r="H1202" s="7">
        <v>44</v>
      </c>
      <c r="I1202" s="12">
        <v>0.01</v>
      </c>
    </row>
    <row r="1203" spans="1:9" x14ac:dyDescent="0.25">
      <c r="A1203" t="s">
        <v>1007</v>
      </c>
      <c r="B1203" t="s">
        <v>836</v>
      </c>
      <c r="C1203">
        <v>46</v>
      </c>
      <c r="D1203">
        <v>43</v>
      </c>
      <c r="E1203">
        <v>53</v>
      </c>
      <c r="F1203">
        <v>59</v>
      </c>
      <c r="G1203">
        <v>88</v>
      </c>
      <c r="H1203">
        <v>69</v>
      </c>
      <c r="I1203" t="s">
        <v>8944</v>
      </c>
    </row>
    <row r="1204" spans="1:9" x14ac:dyDescent="0.25">
      <c r="A1204" s="7" t="s">
        <v>9466</v>
      </c>
      <c r="B1204" s="7" t="s">
        <v>836</v>
      </c>
      <c r="C1204" s="7">
        <v>45</v>
      </c>
      <c r="D1204" s="7">
        <v>47</v>
      </c>
      <c r="E1204" s="7">
        <v>75</v>
      </c>
      <c r="F1204" s="7">
        <v>72</v>
      </c>
      <c r="G1204" s="7">
        <v>115</v>
      </c>
      <c r="H1204" s="7">
        <v>62</v>
      </c>
      <c r="I1204" s="7" t="s">
        <v>8944</v>
      </c>
    </row>
    <row r="1205" spans="1:9" x14ac:dyDescent="0.25">
      <c r="A1205" t="s">
        <v>1028</v>
      </c>
      <c r="B1205" t="s">
        <v>836</v>
      </c>
      <c r="C1205">
        <v>39</v>
      </c>
      <c r="D1205">
        <v>36</v>
      </c>
      <c r="E1205">
        <v>77</v>
      </c>
      <c r="F1205">
        <v>75</v>
      </c>
      <c r="G1205">
        <v>75</v>
      </c>
      <c r="H1205">
        <v>72</v>
      </c>
      <c r="I1205" t="s">
        <v>8944</v>
      </c>
    </row>
    <row r="1206" spans="1:9" x14ac:dyDescent="0.25">
      <c r="A1206" s="7" t="s">
        <v>1029</v>
      </c>
      <c r="B1206" s="7" t="s">
        <v>836</v>
      </c>
      <c r="C1206" s="7">
        <v>58</v>
      </c>
      <c r="D1206" s="7">
        <v>55</v>
      </c>
      <c r="E1206" s="7">
        <v>85</v>
      </c>
      <c r="F1206" s="7">
        <v>88</v>
      </c>
      <c r="G1206" s="7">
        <v>100</v>
      </c>
      <c r="H1206" s="7">
        <v>63</v>
      </c>
      <c r="I1206" s="7" t="s">
        <v>8944</v>
      </c>
    </row>
    <row r="1207" spans="1:9" x14ac:dyDescent="0.25">
      <c r="A1207" t="s">
        <v>9467</v>
      </c>
      <c r="B1207" t="s">
        <v>836</v>
      </c>
      <c r="C1207">
        <v>67</v>
      </c>
      <c r="D1207">
        <v>60</v>
      </c>
      <c r="E1207">
        <v>106</v>
      </c>
      <c r="F1207">
        <v>100</v>
      </c>
      <c r="G1207">
        <v>152</v>
      </c>
      <c r="H1207">
        <v>46</v>
      </c>
      <c r="I1207" s="13">
        <v>0.01</v>
      </c>
    </row>
    <row r="1208" spans="1:9" x14ac:dyDescent="0.25">
      <c r="A1208" s="7" t="s">
        <v>1031</v>
      </c>
      <c r="B1208" s="7" t="s">
        <v>836</v>
      </c>
      <c r="C1208" s="7">
        <v>37</v>
      </c>
      <c r="D1208" s="7">
        <v>34</v>
      </c>
      <c r="E1208" s="7">
        <v>64</v>
      </c>
      <c r="F1208" s="7">
        <v>64</v>
      </c>
      <c r="G1208" s="7">
        <v>92</v>
      </c>
      <c r="H1208" s="7">
        <v>59</v>
      </c>
      <c r="I1208" s="7" t="s">
        <v>8944</v>
      </c>
    </row>
    <row r="1209" spans="1:9" x14ac:dyDescent="0.25">
      <c r="A1209" t="s">
        <v>9468</v>
      </c>
      <c r="B1209" t="s">
        <v>836</v>
      </c>
      <c r="C1209">
        <v>36</v>
      </c>
      <c r="D1209">
        <v>35</v>
      </c>
      <c r="E1209">
        <v>58</v>
      </c>
      <c r="F1209">
        <v>56</v>
      </c>
      <c r="G1209">
        <v>101</v>
      </c>
      <c r="H1209">
        <v>45</v>
      </c>
      <c r="I1209" s="13">
        <v>0.01</v>
      </c>
    </row>
    <row r="1210" spans="1:9" x14ac:dyDescent="0.25">
      <c r="A1210" s="7" t="s">
        <v>1129</v>
      </c>
      <c r="B1210" s="7" t="s">
        <v>836</v>
      </c>
      <c r="C1210" s="7">
        <v>73</v>
      </c>
      <c r="D1210" s="7">
        <v>74</v>
      </c>
      <c r="E1210" s="7">
        <v>98</v>
      </c>
      <c r="F1210" s="7">
        <v>122</v>
      </c>
      <c r="G1210" s="7">
        <v>133</v>
      </c>
      <c r="H1210" s="7">
        <v>58</v>
      </c>
      <c r="I1210" s="12">
        <v>5.0000000000000001E-3</v>
      </c>
    </row>
    <row r="1211" spans="1:9" x14ac:dyDescent="0.25">
      <c r="A1211" t="s">
        <v>1130</v>
      </c>
      <c r="B1211" t="s">
        <v>836</v>
      </c>
      <c r="C1211">
        <v>32</v>
      </c>
      <c r="D1211">
        <v>30</v>
      </c>
      <c r="E1211">
        <v>59</v>
      </c>
      <c r="F1211">
        <v>60</v>
      </c>
      <c r="G1211">
        <v>76</v>
      </c>
      <c r="H1211">
        <v>58</v>
      </c>
      <c r="I1211" s="13">
        <v>5.0000000000000001E-3</v>
      </c>
    </row>
    <row r="1212" spans="1:9" x14ac:dyDescent="0.25">
      <c r="A1212" s="7" t="s">
        <v>9469</v>
      </c>
      <c r="B1212" s="7" t="s">
        <v>836</v>
      </c>
      <c r="C1212" s="7">
        <v>73</v>
      </c>
      <c r="D1212" s="7">
        <v>42</v>
      </c>
      <c r="E1212" s="7">
        <v>153</v>
      </c>
      <c r="F1212" s="7">
        <v>144</v>
      </c>
      <c r="G1212" s="7">
        <v>218</v>
      </c>
      <c r="H1212" s="7">
        <v>38</v>
      </c>
      <c r="I1212" s="12">
        <v>1.4999999999999999E-2</v>
      </c>
    </row>
    <row r="1213" spans="1:9" x14ac:dyDescent="0.25">
      <c r="A1213" t="s">
        <v>9470</v>
      </c>
      <c r="B1213" t="s">
        <v>836</v>
      </c>
      <c r="C1213">
        <v>14</v>
      </c>
      <c r="D1213">
        <v>11</v>
      </c>
      <c r="E1213">
        <v>57</v>
      </c>
      <c r="F1213">
        <v>67</v>
      </c>
      <c r="G1213" t="s">
        <v>8940</v>
      </c>
      <c r="H1213">
        <v>51</v>
      </c>
      <c r="I1213" s="13">
        <v>5.0000000000000001E-3</v>
      </c>
    </row>
    <row r="1214" spans="1:9" x14ac:dyDescent="0.25">
      <c r="A1214" s="7" t="s">
        <v>9471</v>
      </c>
      <c r="B1214" s="7" t="s">
        <v>836</v>
      </c>
      <c r="C1214" s="7">
        <v>65</v>
      </c>
      <c r="D1214" s="7">
        <v>62</v>
      </c>
      <c r="E1214" s="7">
        <v>114</v>
      </c>
      <c r="F1214" s="7">
        <v>113</v>
      </c>
      <c r="G1214" s="7">
        <v>145</v>
      </c>
      <c r="H1214" s="7">
        <v>41</v>
      </c>
      <c r="I1214" s="12">
        <v>0.01</v>
      </c>
    </row>
    <row r="1215" spans="1:9" x14ac:dyDescent="0.25">
      <c r="A1215" t="s">
        <v>9472</v>
      </c>
      <c r="B1215" t="s">
        <v>836</v>
      </c>
      <c r="C1215" t="s">
        <v>8940</v>
      </c>
      <c r="D1215" t="s">
        <v>8940</v>
      </c>
      <c r="E1215">
        <v>26</v>
      </c>
      <c r="F1215">
        <v>36</v>
      </c>
      <c r="G1215" t="s">
        <v>8940</v>
      </c>
      <c r="H1215">
        <v>69</v>
      </c>
      <c r="I1215" t="s">
        <v>8944</v>
      </c>
    </row>
    <row r="1216" spans="1:9" x14ac:dyDescent="0.25">
      <c r="A1216" s="7" t="s">
        <v>9473</v>
      </c>
      <c r="B1216" s="7" t="s">
        <v>836</v>
      </c>
      <c r="C1216" s="7">
        <v>39</v>
      </c>
      <c r="D1216" s="7">
        <v>37</v>
      </c>
      <c r="E1216" s="7">
        <v>63</v>
      </c>
      <c r="F1216" s="7">
        <v>58</v>
      </c>
      <c r="G1216" s="7">
        <v>108</v>
      </c>
      <c r="H1216" s="7">
        <v>51</v>
      </c>
      <c r="I1216" s="12">
        <v>5.0000000000000001E-3</v>
      </c>
    </row>
    <row r="1217" spans="1:9" x14ac:dyDescent="0.25">
      <c r="A1217" t="s">
        <v>9474</v>
      </c>
      <c r="B1217" t="s">
        <v>836</v>
      </c>
      <c r="C1217">
        <v>27</v>
      </c>
      <c r="D1217">
        <v>24</v>
      </c>
      <c r="E1217">
        <v>51</v>
      </c>
      <c r="F1217">
        <v>50</v>
      </c>
      <c r="G1217">
        <v>65</v>
      </c>
      <c r="H1217">
        <v>79</v>
      </c>
      <c r="I1217" t="s">
        <v>8944</v>
      </c>
    </row>
    <row r="1218" spans="1:9" x14ac:dyDescent="0.25">
      <c r="A1218" s="7" t="s">
        <v>9475</v>
      </c>
      <c r="B1218" s="7" t="s">
        <v>836</v>
      </c>
      <c r="C1218" s="7">
        <v>38</v>
      </c>
      <c r="D1218" s="7">
        <v>39</v>
      </c>
      <c r="E1218" s="7">
        <v>59</v>
      </c>
      <c r="F1218" s="7">
        <v>57</v>
      </c>
      <c r="G1218" s="7">
        <v>77</v>
      </c>
      <c r="H1218" s="7">
        <v>67</v>
      </c>
      <c r="I1218" s="7" t="s">
        <v>8944</v>
      </c>
    </row>
    <row r="1219" spans="1:9" x14ac:dyDescent="0.25">
      <c r="A1219" t="s">
        <v>1393</v>
      </c>
      <c r="B1219" t="s">
        <v>836</v>
      </c>
      <c r="C1219">
        <v>45</v>
      </c>
      <c r="D1219">
        <v>46</v>
      </c>
      <c r="E1219">
        <v>95</v>
      </c>
      <c r="F1219">
        <v>92</v>
      </c>
      <c r="G1219">
        <v>130</v>
      </c>
      <c r="H1219">
        <v>59</v>
      </c>
      <c r="I1219" t="s">
        <v>8944</v>
      </c>
    </row>
    <row r="1220" spans="1:9" x14ac:dyDescent="0.25">
      <c r="A1220" s="7" t="s">
        <v>9476</v>
      </c>
      <c r="B1220" s="7" t="s">
        <v>836</v>
      </c>
      <c r="C1220" s="7">
        <v>44</v>
      </c>
      <c r="D1220" s="7">
        <v>41</v>
      </c>
      <c r="E1220" s="7">
        <v>75</v>
      </c>
      <c r="F1220" s="7">
        <v>73</v>
      </c>
      <c r="G1220" s="7">
        <v>123</v>
      </c>
      <c r="H1220" s="7">
        <v>66</v>
      </c>
      <c r="I1220" s="7" t="s">
        <v>8944</v>
      </c>
    </row>
    <row r="1221" spans="1:9" x14ac:dyDescent="0.25">
      <c r="A1221" t="s">
        <v>1461</v>
      </c>
      <c r="B1221" t="s">
        <v>836</v>
      </c>
      <c r="C1221">
        <v>54</v>
      </c>
      <c r="D1221">
        <v>56</v>
      </c>
      <c r="E1221">
        <v>104</v>
      </c>
      <c r="F1221">
        <v>100</v>
      </c>
      <c r="G1221">
        <v>127</v>
      </c>
      <c r="H1221">
        <v>65</v>
      </c>
      <c r="I1221" t="s">
        <v>8944</v>
      </c>
    </row>
    <row r="1222" spans="1:9" x14ac:dyDescent="0.25">
      <c r="A1222" s="7" t="s">
        <v>1479</v>
      </c>
      <c r="B1222" s="7" t="s">
        <v>836</v>
      </c>
      <c r="C1222" s="7" t="s">
        <v>8940</v>
      </c>
      <c r="D1222" s="7" t="s">
        <v>8940</v>
      </c>
      <c r="E1222" s="7">
        <v>27</v>
      </c>
      <c r="F1222" s="7" t="s">
        <v>8940</v>
      </c>
      <c r="G1222" s="7">
        <v>12</v>
      </c>
      <c r="H1222" s="7">
        <v>67</v>
      </c>
      <c r="I1222" s="7" t="s">
        <v>8944</v>
      </c>
    </row>
    <row r="1223" spans="1:9" x14ac:dyDescent="0.25">
      <c r="A1223" t="s">
        <v>1480</v>
      </c>
      <c r="B1223" t="s">
        <v>836</v>
      </c>
      <c r="C1223">
        <v>72</v>
      </c>
      <c r="D1223">
        <v>66</v>
      </c>
      <c r="E1223">
        <v>115</v>
      </c>
      <c r="F1223">
        <v>114</v>
      </c>
      <c r="G1223">
        <v>189</v>
      </c>
      <c r="H1223">
        <v>44</v>
      </c>
      <c r="I1223" s="13">
        <v>0.01</v>
      </c>
    </row>
    <row r="1224" spans="1:9" x14ac:dyDescent="0.25">
      <c r="A1224" s="7" t="s">
        <v>9477</v>
      </c>
      <c r="B1224" s="7" t="s">
        <v>836</v>
      </c>
      <c r="C1224" s="7">
        <v>31</v>
      </c>
      <c r="D1224" s="7">
        <v>30</v>
      </c>
      <c r="E1224" s="7">
        <v>104</v>
      </c>
      <c r="F1224" s="7">
        <v>102</v>
      </c>
      <c r="G1224" s="7">
        <v>158</v>
      </c>
      <c r="H1224" s="7">
        <v>45</v>
      </c>
      <c r="I1224" s="12">
        <v>0.01</v>
      </c>
    </row>
    <row r="1225" spans="1:9" x14ac:dyDescent="0.25">
      <c r="A1225" t="s">
        <v>9478</v>
      </c>
      <c r="B1225" t="s">
        <v>836</v>
      </c>
      <c r="C1225">
        <v>99</v>
      </c>
      <c r="D1225">
        <v>99</v>
      </c>
      <c r="E1225">
        <v>166</v>
      </c>
      <c r="F1225">
        <v>160</v>
      </c>
      <c r="G1225">
        <v>203</v>
      </c>
      <c r="H1225">
        <v>48</v>
      </c>
      <c r="I1225" s="13">
        <v>0.01</v>
      </c>
    </row>
    <row r="1226" spans="1:9" x14ac:dyDescent="0.25">
      <c r="A1226" s="7" t="s">
        <v>1483</v>
      </c>
      <c r="B1226" s="7" t="s">
        <v>836</v>
      </c>
      <c r="C1226" s="7">
        <v>49</v>
      </c>
      <c r="D1226" s="7">
        <v>50</v>
      </c>
      <c r="E1226" s="7">
        <v>80</v>
      </c>
      <c r="F1226" s="7">
        <v>72</v>
      </c>
      <c r="G1226" s="7">
        <v>107</v>
      </c>
      <c r="H1226" s="7">
        <v>39</v>
      </c>
      <c r="I1226" s="12">
        <v>0.01</v>
      </c>
    </row>
    <row r="1227" spans="1:9" x14ac:dyDescent="0.25">
      <c r="A1227" t="s">
        <v>1573</v>
      </c>
      <c r="B1227" t="s">
        <v>836</v>
      </c>
      <c r="C1227">
        <v>74</v>
      </c>
      <c r="D1227">
        <v>71</v>
      </c>
      <c r="E1227">
        <v>98</v>
      </c>
      <c r="F1227">
        <v>104</v>
      </c>
      <c r="G1227">
        <v>356</v>
      </c>
      <c r="H1227">
        <v>80</v>
      </c>
      <c r="I1227" t="s">
        <v>8944</v>
      </c>
    </row>
    <row r="1228" spans="1:9" x14ac:dyDescent="0.25">
      <c r="A1228" s="7" t="s">
        <v>1574</v>
      </c>
      <c r="B1228" s="7" t="s">
        <v>836</v>
      </c>
      <c r="C1228" s="7">
        <v>73</v>
      </c>
      <c r="D1228" s="7">
        <v>71</v>
      </c>
      <c r="E1228" s="7">
        <v>110</v>
      </c>
      <c r="F1228" s="7">
        <v>110</v>
      </c>
      <c r="G1228" s="7">
        <v>168</v>
      </c>
      <c r="H1228" s="7">
        <v>45</v>
      </c>
      <c r="I1228" s="12">
        <v>0.01</v>
      </c>
    </row>
    <row r="1229" spans="1:9" x14ac:dyDescent="0.25">
      <c r="A1229" t="s">
        <v>9479</v>
      </c>
      <c r="B1229" t="s">
        <v>824</v>
      </c>
      <c r="C1229" t="s">
        <v>8940</v>
      </c>
      <c r="D1229" t="s">
        <v>8940</v>
      </c>
      <c r="E1229">
        <v>27</v>
      </c>
      <c r="F1229">
        <v>27</v>
      </c>
      <c r="G1229">
        <v>139</v>
      </c>
      <c r="H1229">
        <v>17</v>
      </c>
      <c r="I1229" s="13">
        <v>0.02</v>
      </c>
    </row>
    <row r="1230" spans="1:9" x14ac:dyDescent="0.25">
      <c r="A1230" s="7" t="s">
        <v>1592</v>
      </c>
      <c r="B1230" s="7" t="s">
        <v>824</v>
      </c>
      <c r="C1230" s="7">
        <v>72</v>
      </c>
      <c r="D1230" s="7">
        <v>67</v>
      </c>
      <c r="E1230" s="7">
        <v>102</v>
      </c>
      <c r="F1230" s="7">
        <v>103</v>
      </c>
      <c r="G1230" s="7">
        <v>150</v>
      </c>
      <c r="H1230" s="7">
        <v>46</v>
      </c>
      <c r="I1230" s="12">
        <v>0.01</v>
      </c>
    </row>
    <row r="1231" spans="1:9" x14ac:dyDescent="0.25">
      <c r="A1231" t="s">
        <v>1593</v>
      </c>
      <c r="B1231" t="s">
        <v>824</v>
      </c>
      <c r="C1231">
        <v>88</v>
      </c>
      <c r="D1231">
        <v>83</v>
      </c>
      <c r="E1231">
        <v>158</v>
      </c>
      <c r="F1231">
        <v>158</v>
      </c>
      <c r="G1231">
        <v>143</v>
      </c>
      <c r="H1231">
        <v>61</v>
      </c>
      <c r="I1231" t="s">
        <v>8944</v>
      </c>
    </row>
    <row r="1232" spans="1:9" x14ac:dyDescent="0.25">
      <c r="A1232" s="7" t="s">
        <v>1595</v>
      </c>
      <c r="B1232" s="7" t="s">
        <v>824</v>
      </c>
      <c r="C1232" s="7">
        <v>63</v>
      </c>
      <c r="D1232" s="7">
        <v>64</v>
      </c>
      <c r="E1232" s="7">
        <v>83</v>
      </c>
      <c r="F1232" s="7">
        <v>87</v>
      </c>
      <c r="G1232" s="7">
        <v>96</v>
      </c>
      <c r="H1232" s="7">
        <v>60</v>
      </c>
      <c r="I1232" s="7" t="s">
        <v>8944</v>
      </c>
    </row>
    <row r="1233" spans="1:9" x14ac:dyDescent="0.25">
      <c r="A1233" t="s">
        <v>1597</v>
      </c>
      <c r="B1233" t="s">
        <v>824</v>
      </c>
      <c r="C1233" t="s">
        <v>8940</v>
      </c>
      <c r="D1233" t="s">
        <v>8940</v>
      </c>
      <c r="E1233">
        <v>58</v>
      </c>
      <c r="F1233">
        <v>25</v>
      </c>
      <c r="G1233" t="s">
        <v>8940</v>
      </c>
      <c r="H1233">
        <v>34</v>
      </c>
      <c r="I1233" s="13">
        <v>1.4999999999999999E-2</v>
      </c>
    </row>
    <row r="1234" spans="1:9" x14ac:dyDescent="0.25">
      <c r="A1234" s="7" t="s">
        <v>1329</v>
      </c>
      <c r="B1234" s="7" t="s">
        <v>824</v>
      </c>
      <c r="C1234" s="7">
        <v>17</v>
      </c>
      <c r="D1234" s="7">
        <v>17</v>
      </c>
      <c r="E1234" s="7">
        <v>25</v>
      </c>
      <c r="F1234" s="7">
        <v>24</v>
      </c>
      <c r="G1234" s="7">
        <v>29</v>
      </c>
      <c r="H1234" s="7">
        <v>75</v>
      </c>
      <c r="I1234" s="7" t="s">
        <v>8944</v>
      </c>
    </row>
    <row r="1235" spans="1:9" x14ac:dyDescent="0.25">
      <c r="A1235" t="s">
        <v>1330</v>
      </c>
      <c r="B1235" t="s">
        <v>824</v>
      </c>
      <c r="C1235">
        <v>67</v>
      </c>
      <c r="D1235">
        <v>61</v>
      </c>
      <c r="E1235">
        <v>95</v>
      </c>
      <c r="F1235">
        <v>103</v>
      </c>
      <c r="G1235">
        <v>132</v>
      </c>
      <c r="H1235">
        <v>60</v>
      </c>
      <c r="I1235" t="s">
        <v>8944</v>
      </c>
    </row>
    <row r="1236" spans="1:9" x14ac:dyDescent="0.25">
      <c r="A1236" s="7" t="s">
        <v>1331</v>
      </c>
      <c r="B1236" s="7" t="s">
        <v>824</v>
      </c>
      <c r="C1236" s="7">
        <v>40</v>
      </c>
      <c r="D1236" s="7">
        <v>40</v>
      </c>
      <c r="E1236" s="7">
        <v>60</v>
      </c>
      <c r="F1236" s="7">
        <v>61</v>
      </c>
      <c r="G1236" s="7">
        <v>98</v>
      </c>
      <c r="H1236" s="7">
        <v>71</v>
      </c>
      <c r="I1236" s="7" t="s">
        <v>8944</v>
      </c>
    </row>
    <row r="1237" spans="1:9" x14ac:dyDescent="0.25">
      <c r="A1237" t="s">
        <v>9480</v>
      </c>
      <c r="B1237" t="s">
        <v>824</v>
      </c>
      <c r="C1237">
        <v>85</v>
      </c>
      <c r="D1237">
        <v>76</v>
      </c>
      <c r="E1237">
        <v>125</v>
      </c>
      <c r="F1237">
        <v>127</v>
      </c>
      <c r="G1237">
        <v>140</v>
      </c>
      <c r="H1237">
        <v>59</v>
      </c>
      <c r="I1237" t="s">
        <v>8944</v>
      </c>
    </row>
    <row r="1238" spans="1:9" x14ac:dyDescent="0.25">
      <c r="A1238" s="7" t="s">
        <v>1352</v>
      </c>
      <c r="B1238" s="7" t="s">
        <v>824</v>
      </c>
      <c r="C1238" s="7">
        <v>74</v>
      </c>
      <c r="D1238" s="7">
        <v>74</v>
      </c>
      <c r="E1238" s="7">
        <v>134</v>
      </c>
      <c r="F1238" s="7">
        <v>148</v>
      </c>
      <c r="G1238" s="7">
        <v>169</v>
      </c>
      <c r="H1238" s="7">
        <v>65</v>
      </c>
      <c r="I1238" s="7" t="s">
        <v>8944</v>
      </c>
    </row>
    <row r="1239" spans="1:9" x14ac:dyDescent="0.25">
      <c r="A1239" t="s">
        <v>1353</v>
      </c>
      <c r="B1239" t="s">
        <v>824</v>
      </c>
      <c r="C1239">
        <v>70</v>
      </c>
      <c r="D1239">
        <v>61</v>
      </c>
      <c r="E1239">
        <v>131</v>
      </c>
      <c r="F1239">
        <v>135</v>
      </c>
      <c r="G1239">
        <v>121</v>
      </c>
      <c r="H1239">
        <v>59</v>
      </c>
      <c r="I1239" t="s">
        <v>8944</v>
      </c>
    </row>
    <row r="1240" spans="1:9" x14ac:dyDescent="0.25">
      <c r="A1240" s="7" t="s">
        <v>1441</v>
      </c>
      <c r="B1240" s="7" t="s">
        <v>824</v>
      </c>
      <c r="C1240" s="7">
        <v>86</v>
      </c>
      <c r="D1240" s="7">
        <v>82</v>
      </c>
      <c r="E1240" s="7">
        <v>137</v>
      </c>
      <c r="F1240" s="7">
        <v>133</v>
      </c>
      <c r="G1240" s="7">
        <v>167</v>
      </c>
      <c r="H1240" s="7">
        <v>64</v>
      </c>
      <c r="I1240" s="7" t="s">
        <v>8944</v>
      </c>
    </row>
    <row r="1241" spans="1:9" x14ac:dyDescent="0.25">
      <c r="A1241" t="s">
        <v>1442</v>
      </c>
      <c r="B1241" t="s">
        <v>824</v>
      </c>
      <c r="C1241">
        <v>66</v>
      </c>
      <c r="D1241">
        <v>66</v>
      </c>
      <c r="E1241">
        <v>129</v>
      </c>
      <c r="F1241">
        <v>127</v>
      </c>
      <c r="G1241">
        <v>168</v>
      </c>
      <c r="H1241">
        <v>72</v>
      </c>
      <c r="I1241" t="s">
        <v>8944</v>
      </c>
    </row>
    <row r="1242" spans="1:9" x14ac:dyDescent="0.25">
      <c r="A1242" s="7" t="s">
        <v>1443</v>
      </c>
      <c r="B1242" s="7" t="s">
        <v>824</v>
      </c>
      <c r="C1242" s="7">
        <v>46</v>
      </c>
      <c r="D1242" s="7">
        <v>41</v>
      </c>
      <c r="E1242" s="7">
        <v>75</v>
      </c>
      <c r="F1242" s="7">
        <v>76</v>
      </c>
      <c r="G1242" s="7">
        <v>109</v>
      </c>
      <c r="H1242" s="7">
        <v>75</v>
      </c>
      <c r="I1242" s="7" t="s">
        <v>8944</v>
      </c>
    </row>
    <row r="1243" spans="1:9" x14ac:dyDescent="0.25">
      <c r="A1243" t="s">
        <v>9481</v>
      </c>
      <c r="B1243" t="s">
        <v>824</v>
      </c>
      <c r="C1243">
        <v>69</v>
      </c>
      <c r="D1243">
        <v>67</v>
      </c>
      <c r="E1243">
        <v>92</v>
      </c>
      <c r="F1243">
        <v>88</v>
      </c>
      <c r="G1243">
        <v>122</v>
      </c>
      <c r="H1243">
        <v>56</v>
      </c>
      <c r="I1243" s="13">
        <v>5.0000000000000001E-3</v>
      </c>
    </row>
    <row r="1244" spans="1:9" x14ac:dyDescent="0.25">
      <c r="A1244" s="7" t="s">
        <v>9482</v>
      </c>
      <c r="B1244" s="7" t="s">
        <v>824</v>
      </c>
      <c r="C1244" s="7">
        <v>63</v>
      </c>
      <c r="D1244" s="7">
        <v>65</v>
      </c>
      <c r="E1244" s="7">
        <v>103</v>
      </c>
      <c r="F1244" s="7">
        <v>102</v>
      </c>
      <c r="G1244" s="7">
        <v>108</v>
      </c>
      <c r="H1244" s="7">
        <v>67</v>
      </c>
      <c r="I1244" s="7" t="s">
        <v>8944</v>
      </c>
    </row>
    <row r="1245" spans="1:9" x14ac:dyDescent="0.25">
      <c r="A1245" t="s">
        <v>9483</v>
      </c>
      <c r="B1245" t="s">
        <v>824</v>
      </c>
      <c r="C1245">
        <v>44</v>
      </c>
      <c r="D1245">
        <v>42</v>
      </c>
      <c r="E1245">
        <v>61</v>
      </c>
      <c r="F1245">
        <v>59</v>
      </c>
      <c r="G1245">
        <v>106</v>
      </c>
      <c r="H1245">
        <v>70</v>
      </c>
      <c r="I1245" t="s">
        <v>8944</v>
      </c>
    </row>
    <row r="1246" spans="1:9" x14ac:dyDescent="0.25">
      <c r="A1246" s="7" t="s">
        <v>1534</v>
      </c>
      <c r="B1246" s="7" t="s">
        <v>824</v>
      </c>
      <c r="C1246" s="7">
        <v>59</v>
      </c>
      <c r="D1246" s="7">
        <v>56</v>
      </c>
      <c r="E1246" s="7">
        <v>96</v>
      </c>
      <c r="F1246" s="7">
        <v>97</v>
      </c>
      <c r="G1246" s="7">
        <v>107</v>
      </c>
      <c r="H1246" s="7">
        <v>46</v>
      </c>
      <c r="I1246" s="12">
        <v>0.01</v>
      </c>
    </row>
    <row r="1247" spans="1:9" x14ac:dyDescent="0.25">
      <c r="A1247" t="s">
        <v>9484</v>
      </c>
      <c r="B1247" t="s">
        <v>824</v>
      </c>
      <c r="C1247">
        <v>71</v>
      </c>
      <c r="D1247">
        <v>66</v>
      </c>
      <c r="E1247">
        <v>119</v>
      </c>
      <c r="F1247">
        <v>115</v>
      </c>
      <c r="G1247">
        <v>159</v>
      </c>
      <c r="H1247">
        <v>52</v>
      </c>
      <c r="I1247" s="13">
        <v>5.0000000000000001E-3</v>
      </c>
    </row>
    <row r="1248" spans="1:9" x14ac:dyDescent="0.25">
      <c r="A1248" s="7" t="s">
        <v>1536</v>
      </c>
      <c r="B1248" s="7" t="s">
        <v>824</v>
      </c>
      <c r="C1248" s="7">
        <v>77</v>
      </c>
      <c r="D1248" s="7">
        <v>70</v>
      </c>
      <c r="E1248" s="7">
        <v>119</v>
      </c>
      <c r="F1248" s="7">
        <v>108</v>
      </c>
      <c r="G1248" s="7">
        <v>143</v>
      </c>
      <c r="H1248" s="7">
        <v>30</v>
      </c>
      <c r="I1248" s="12">
        <v>1.4999999999999999E-2</v>
      </c>
    </row>
    <row r="1249" spans="1:9" x14ac:dyDescent="0.25">
      <c r="A1249" t="s">
        <v>1553</v>
      </c>
      <c r="B1249" t="s">
        <v>824</v>
      </c>
      <c r="C1249">
        <v>30</v>
      </c>
      <c r="D1249">
        <v>30</v>
      </c>
      <c r="E1249">
        <v>48</v>
      </c>
      <c r="F1249">
        <v>44</v>
      </c>
      <c r="G1249">
        <v>67</v>
      </c>
      <c r="H1249">
        <v>65</v>
      </c>
      <c r="I1249" t="s">
        <v>8944</v>
      </c>
    </row>
    <row r="1250" spans="1:9" x14ac:dyDescent="0.25">
      <c r="A1250" s="7" t="s">
        <v>9485</v>
      </c>
      <c r="B1250" s="7" t="s">
        <v>824</v>
      </c>
      <c r="C1250" s="7">
        <v>85</v>
      </c>
      <c r="D1250" s="7">
        <v>76</v>
      </c>
      <c r="E1250" s="7">
        <v>132</v>
      </c>
      <c r="F1250" s="7">
        <v>128</v>
      </c>
      <c r="G1250" s="7">
        <v>152</v>
      </c>
      <c r="H1250" s="7">
        <v>42</v>
      </c>
      <c r="I1250" s="12">
        <v>0.01</v>
      </c>
    </row>
    <row r="1251" spans="1:9" x14ac:dyDescent="0.25">
      <c r="A1251" t="s">
        <v>1556</v>
      </c>
      <c r="B1251" t="s">
        <v>824</v>
      </c>
      <c r="C1251">
        <v>96</v>
      </c>
      <c r="D1251">
        <v>88</v>
      </c>
      <c r="E1251">
        <v>149</v>
      </c>
      <c r="F1251">
        <v>152</v>
      </c>
      <c r="G1251">
        <v>151</v>
      </c>
      <c r="H1251">
        <v>56</v>
      </c>
      <c r="I1251" s="13">
        <v>5.0000000000000001E-3</v>
      </c>
    </row>
    <row r="1252" spans="1:9" x14ac:dyDescent="0.25">
      <c r="A1252" s="7" t="s">
        <v>9486</v>
      </c>
      <c r="B1252" s="7" t="s">
        <v>824</v>
      </c>
      <c r="C1252" s="7">
        <v>65</v>
      </c>
      <c r="D1252" s="7">
        <v>61</v>
      </c>
      <c r="E1252" s="7">
        <v>112</v>
      </c>
      <c r="F1252" s="7">
        <v>111</v>
      </c>
      <c r="G1252" s="7">
        <v>189</v>
      </c>
      <c r="H1252" s="7">
        <v>56</v>
      </c>
      <c r="I1252" s="12">
        <v>5.0000000000000001E-3</v>
      </c>
    </row>
    <row r="1253" spans="1:9" x14ac:dyDescent="0.25">
      <c r="A1253" t="s">
        <v>9487</v>
      </c>
      <c r="B1253" t="s">
        <v>824</v>
      </c>
      <c r="C1253">
        <v>48</v>
      </c>
      <c r="D1253">
        <v>47</v>
      </c>
      <c r="E1253">
        <v>65</v>
      </c>
      <c r="F1253">
        <v>64</v>
      </c>
      <c r="G1253">
        <v>70</v>
      </c>
      <c r="H1253">
        <v>78</v>
      </c>
      <c r="I1253" t="s">
        <v>8944</v>
      </c>
    </row>
    <row r="1254" spans="1:9" x14ac:dyDescent="0.25">
      <c r="A1254" s="7" t="s">
        <v>9488</v>
      </c>
      <c r="B1254" s="7" t="s">
        <v>824</v>
      </c>
      <c r="C1254" s="7">
        <v>60</v>
      </c>
      <c r="D1254" s="7">
        <v>56</v>
      </c>
      <c r="E1254" s="7">
        <v>100</v>
      </c>
      <c r="F1254" s="7">
        <v>101</v>
      </c>
      <c r="G1254" s="7">
        <v>114</v>
      </c>
      <c r="H1254" s="7">
        <v>69</v>
      </c>
      <c r="I1254" s="7" t="s">
        <v>8944</v>
      </c>
    </row>
    <row r="1255" spans="1:9" x14ac:dyDescent="0.25">
      <c r="A1255" t="s">
        <v>1267</v>
      </c>
      <c r="B1255" t="s">
        <v>824</v>
      </c>
      <c r="C1255" t="s">
        <v>8940</v>
      </c>
      <c r="D1255" t="s">
        <v>8940</v>
      </c>
      <c r="E1255">
        <v>45</v>
      </c>
      <c r="F1255">
        <v>47</v>
      </c>
      <c r="G1255" t="s">
        <v>8940</v>
      </c>
      <c r="H1255">
        <v>58</v>
      </c>
      <c r="I1255" s="13">
        <v>5.0000000000000001E-3</v>
      </c>
    </row>
    <row r="1256" spans="1:9" x14ac:dyDescent="0.25">
      <c r="A1256" s="7" t="s">
        <v>1268</v>
      </c>
      <c r="B1256" s="7" t="s">
        <v>824</v>
      </c>
      <c r="C1256" s="7">
        <v>72</v>
      </c>
      <c r="D1256" s="7">
        <v>73</v>
      </c>
      <c r="E1256" s="7">
        <v>105</v>
      </c>
      <c r="F1256" s="7">
        <v>103</v>
      </c>
      <c r="G1256" s="7">
        <v>150</v>
      </c>
      <c r="H1256" s="7">
        <v>53</v>
      </c>
      <c r="I1256" s="12">
        <v>5.0000000000000001E-3</v>
      </c>
    </row>
    <row r="1257" spans="1:9" x14ac:dyDescent="0.25">
      <c r="A1257" t="s">
        <v>9489</v>
      </c>
      <c r="B1257" t="s">
        <v>824</v>
      </c>
      <c r="C1257">
        <v>56</v>
      </c>
      <c r="D1257">
        <v>53</v>
      </c>
      <c r="E1257">
        <v>86</v>
      </c>
      <c r="F1257">
        <v>85</v>
      </c>
      <c r="G1257">
        <v>106</v>
      </c>
      <c r="H1257">
        <v>75</v>
      </c>
      <c r="I1257" t="s">
        <v>8944</v>
      </c>
    </row>
    <row r="1258" spans="1:9" x14ac:dyDescent="0.25">
      <c r="A1258" s="7" t="s">
        <v>9490</v>
      </c>
      <c r="B1258" s="7" t="s">
        <v>824</v>
      </c>
      <c r="C1258" s="7">
        <v>47</v>
      </c>
      <c r="D1258" s="7">
        <v>48</v>
      </c>
      <c r="E1258" s="7">
        <v>72</v>
      </c>
      <c r="F1258" s="7">
        <v>67</v>
      </c>
      <c r="G1258" s="7">
        <v>110</v>
      </c>
      <c r="H1258" s="7">
        <v>75</v>
      </c>
      <c r="I1258" s="7" t="s">
        <v>8944</v>
      </c>
    </row>
    <row r="1259" spans="1:9" x14ac:dyDescent="0.25">
      <c r="A1259" t="s">
        <v>1362</v>
      </c>
      <c r="B1259" t="s">
        <v>824</v>
      </c>
      <c r="C1259">
        <v>38</v>
      </c>
      <c r="D1259">
        <v>35</v>
      </c>
      <c r="E1259">
        <v>49</v>
      </c>
      <c r="F1259">
        <v>48</v>
      </c>
      <c r="G1259">
        <v>56</v>
      </c>
      <c r="H1259">
        <v>61</v>
      </c>
      <c r="I1259" t="s">
        <v>8944</v>
      </c>
    </row>
    <row r="1260" spans="1:9" x14ac:dyDescent="0.25">
      <c r="A1260" s="7" t="s">
        <v>9491</v>
      </c>
      <c r="B1260" s="7" t="s">
        <v>824</v>
      </c>
      <c r="C1260" s="7">
        <v>89</v>
      </c>
      <c r="D1260" s="7">
        <v>85</v>
      </c>
      <c r="E1260" s="7">
        <v>135</v>
      </c>
      <c r="F1260" s="7">
        <v>129</v>
      </c>
      <c r="G1260" s="7">
        <v>170</v>
      </c>
      <c r="H1260" s="7">
        <v>67</v>
      </c>
      <c r="I1260" s="7" t="s">
        <v>8944</v>
      </c>
    </row>
    <row r="1261" spans="1:9" x14ac:dyDescent="0.25">
      <c r="A1261" t="s">
        <v>1380</v>
      </c>
      <c r="B1261" t="s">
        <v>824</v>
      </c>
      <c r="C1261">
        <v>44</v>
      </c>
      <c r="D1261">
        <v>39</v>
      </c>
      <c r="E1261">
        <v>71</v>
      </c>
      <c r="F1261">
        <v>72</v>
      </c>
      <c r="G1261">
        <v>103</v>
      </c>
      <c r="H1261">
        <v>50</v>
      </c>
      <c r="I1261" s="13">
        <v>5.0000000000000001E-3</v>
      </c>
    </row>
    <row r="1262" spans="1:9" x14ac:dyDescent="0.25">
      <c r="A1262" s="7" t="s">
        <v>1382</v>
      </c>
      <c r="B1262" s="7" t="s">
        <v>824</v>
      </c>
      <c r="C1262" s="7">
        <v>51</v>
      </c>
      <c r="D1262" s="7">
        <v>47</v>
      </c>
      <c r="E1262" s="7">
        <v>79</v>
      </c>
      <c r="F1262" s="7">
        <v>78</v>
      </c>
      <c r="G1262" s="7">
        <v>107</v>
      </c>
      <c r="H1262" s="7">
        <v>45</v>
      </c>
      <c r="I1262" s="12">
        <v>0.01</v>
      </c>
    </row>
    <row r="1263" spans="1:9" x14ac:dyDescent="0.25">
      <c r="A1263" t="s">
        <v>9492</v>
      </c>
      <c r="B1263" t="s">
        <v>824</v>
      </c>
      <c r="C1263">
        <v>38</v>
      </c>
      <c r="D1263">
        <v>36</v>
      </c>
      <c r="E1263">
        <v>60</v>
      </c>
      <c r="F1263">
        <v>58</v>
      </c>
      <c r="G1263">
        <v>69</v>
      </c>
      <c r="H1263">
        <v>77</v>
      </c>
      <c r="I1263" t="s">
        <v>8944</v>
      </c>
    </row>
    <row r="1264" spans="1:9" x14ac:dyDescent="0.25">
      <c r="A1264" s="7" t="s">
        <v>9493</v>
      </c>
      <c r="B1264" s="7" t="s">
        <v>824</v>
      </c>
      <c r="C1264" s="7">
        <v>48</v>
      </c>
      <c r="D1264" s="7">
        <v>45</v>
      </c>
      <c r="E1264" s="7">
        <v>73</v>
      </c>
      <c r="F1264" s="7">
        <v>73</v>
      </c>
      <c r="G1264" s="7">
        <v>106</v>
      </c>
      <c r="H1264" s="7">
        <v>65</v>
      </c>
      <c r="I1264" s="7" t="s">
        <v>8944</v>
      </c>
    </row>
    <row r="1265" spans="1:9" x14ac:dyDescent="0.25">
      <c r="A1265" t="s">
        <v>1471</v>
      </c>
      <c r="B1265" t="s">
        <v>824</v>
      </c>
      <c r="C1265">
        <v>43</v>
      </c>
      <c r="D1265">
        <v>44</v>
      </c>
      <c r="E1265">
        <v>49</v>
      </c>
      <c r="F1265">
        <v>51</v>
      </c>
      <c r="G1265">
        <v>80</v>
      </c>
      <c r="H1265">
        <v>91</v>
      </c>
      <c r="I1265" t="s">
        <v>8944</v>
      </c>
    </row>
    <row r="1266" spans="1:9" x14ac:dyDescent="0.25">
      <c r="A1266" s="7" t="s">
        <v>9494</v>
      </c>
      <c r="B1266" s="7" t="s">
        <v>824</v>
      </c>
      <c r="C1266" s="7">
        <v>30</v>
      </c>
      <c r="D1266" s="7">
        <v>31</v>
      </c>
      <c r="E1266" s="7">
        <v>104</v>
      </c>
      <c r="F1266" s="7">
        <v>60</v>
      </c>
      <c r="G1266" s="7">
        <v>137</v>
      </c>
      <c r="H1266" s="7">
        <v>56</v>
      </c>
      <c r="I1266" s="12">
        <v>5.0000000000000001E-3</v>
      </c>
    </row>
    <row r="1267" spans="1:9" x14ac:dyDescent="0.25">
      <c r="A1267" t="s">
        <v>1473</v>
      </c>
      <c r="B1267" t="s">
        <v>824</v>
      </c>
      <c r="C1267">
        <v>51</v>
      </c>
      <c r="D1267">
        <v>51</v>
      </c>
      <c r="E1267">
        <v>67</v>
      </c>
      <c r="F1267">
        <v>64</v>
      </c>
      <c r="G1267">
        <v>73</v>
      </c>
      <c r="H1267">
        <v>76</v>
      </c>
      <c r="I1267" t="s">
        <v>8944</v>
      </c>
    </row>
    <row r="1268" spans="1:9" x14ac:dyDescent="0.25">
      <c r="A1268" s="7" t="s">
        <v>9495</v>
      </c>
      <c r="B1268" s="7" t="s">
        <v>824</v>
      </c>
      <c r="C1268" s="7">
        <v>53</v>
      </c>
      <c r="D1268" s="7">
        <v>54</v>
      </c>
      <c r="E1268" s="7">
        <v>74</v>
      </c>
      <c r="F1268" s="7">
        <v>73</v>
      </c>
      <c r="G1268" s="7">
        <v>126</v>
      </c>
      <c r="H1268" s="7">
        <v>66</v>
      </c>
      <c r="I1268" s="7" t="s">
        <v>8944</v>
      </c>
    </row>
    <row r="1269" spans="1:9" x14ac:dyDescent="0.25">
      <c r="A1269" t="s">
        <v>9496</v>
      </c>
      <c r="B1269" t="s">
        <v>824</v>
      </c>
      <c r="C1269">
        <v>60</v>
      </c>
      <c r="D1269">
        <v>57</v>
      </c>
      <c r="E1269">
        <v>106</v>
      </c>
      <c r="F1269">
        <v>106</v>
      </c>
      <c r="G1269">
        <v>107</v>
      </c>
      <c r="H1269">
        <v>50</v>
      </c>
      <c r="I1269" s="13">
        <v>5.0000000000000001E-3</v>
      </c>
    </row>
    <row r="1270" spans="1:9" x14ac:dyDescent="0.25">
      <c r="A1270" s="7" t="s">
        <v>9497</v>
      </c>
      <c r="B1270" s="7" t="s">
        <v>824</v>
      </c>
      <c r="C1270" s="7">
        <v>30</v>
      </c>
      <c r="D1270" s="7">
        <v>24</v>
      </c>
      <c r="E1270" s="7">
        <v>44</v>
      </c>
      <c r="F1270" s="7">
        <v>44</v>
      </c>
      <c r="G1270" s="7">
        <v>83</v>
      </c>
      <c r="H1270" s="7">
        <v>53</v>
      </c>
      <c r="I1270" s="12">
        <v>5.0000000000000001E-3</v>
      </c>
    </row>
    <row r="1271" spans="1:9" x14ac:dyDescent="0.25">
      <c r="A1271" t="s">
        <v>9498</v>
      </c>
      <c r="B1271" t="s">
        <v>824</v>
      </c>
      <c r="C1271">
        <v>41</v>
      </c>
      <c r="D1271">
        <v>39</v>
      </c>
      <c r="E1271">
        <v>64</v>
      </c>
      <c r="F1271">
        <v>59</v>
      </c>
      <c r="G1271">
        <v>86</v>
      </c>
      <c r="H1271">
        <v>63</v>
      </c>
      <c r="I1271" t="s">
        <v>8944</v>
      </c>
    </row>
    <row r="1272" spans="1:9" x14ac:dyDescent="0.25">
      <c r="A1272" s="7" t="s">
        <v>9499</v>
      </c>
      <c r="B1272" s="7" t="s">
        <v>824</v>
      </c>
      <c r="C1272" s="7">
        <v>48</v>
      </c>
      <c r="D1272" s="7">
        <v>44</v>
      </c>
      <c r="E1272" s="7">
        <v>74</v>
      </c>
      <c r="F1272" s="7">
        <v>80</v>
      </c>
      <c r="G1272" s="7">
        <v>122</v>
      </c>
      <c r="H1272" s="7">
        <v>28</v>
      </c>
      <c r="I1272" s="12">
        <v>0.02</v>
      </c>
    </row>
    <row r="1273" spans="1:9" x14ac:dyDescent="0.25">
      <c r="A1273" t="s">
        <v>9500</v>
      </c>
      <c r="B1273" t="s">
        <v>824</v>
      </c>
      <c r="C1273">
        <v>68</v>
      </c>
      <c r="D1273">
        <v>64</v>
      </c>
      <c r="E1273">
        <v>86</v>
      </c>
      <c r="F1273">
        <v>85</v>
      </c>
      <c r="G1273">
        <v>143</v>
      </c>
      <c r="H1273">
        <v>46</v>
      </c>
      <c r="I1273" s="13">
        <v>0.01</v>
      </c>
    </row>
    <row r="1274" spans="1:9" x14ac:dyDescent="0.25">
      <c r="A1274" s="7" t="s">
        <v>1584</v>
      </c>
      <c r="B1274" s="7" t="s">
        <v>824</v>
      </c>
      <c r="C1274" s="7">
        <v>40</v>
      </c>
      <c r="D1274" s="7">
        <v>40</v>
      </c>
      <c r="E1274" s="7">
        <v>55</v>
      </c>
      <c r="F1274" s="7">
        <v>56</v>
      </c>
      <c r="G1274" s="7">
        <v>99</v>
      </c>
      <c r="H1274" s="7">
        <v>66</v>
      </c>
      <c r="I1274" s="7" t="s">
        <v>8944</v>
      </c>
    </row>
    <row r="1275" spans="1:9" x14ac:dyDescent="0.25">
      <c r="A1275" t="s">
        <v>9501</v>
      </c>
      <c r="B1275" t="s">
        <v>824</v>
      </c>
      <c r="C1275">
        <v>80</v>
      </c>
      <c r="D1275">
        <v>68</v>
      </c>
      <c r="E1275">
        <v>112</v>
      </c>
      <c r="F1275">
        <v>115</v>
      </c>
      <c r="G1275">
        <v>171</v>
      </c>
      <c r="H1275">
        <v>24</v>
      </c>
      <c r="I1275" s="13">
        <v>0.02</v>
      </c>
    </row>
    <row r="1276" spans="1:9" x14ac:dyDescent="0.25">
      <c r="A1276" s="7" t="s">
        <v>9502</v>
      </c>
      <c r="B1276" s="7" t="s">
        <v>824</v>
      </c>
      <c r="C1276" s="7">
        <v>58</v>
      </c>
      <c r="D1276" s="7">
        <v>56</v>
      </c>
      <c r="E1276" s="7">
        <v>93</v>
      </c>
      <c r="F1276" s="7">
        <v>88</v>
      </c>
      <c r="G1276" s="7">
        <v>121</v>
      </c>
      <c r="H1276" s="7">
        <v>62</v>
      </c>
      <c r="I1276" s="7" t="s">
        <v>8944</v>
      </c>
    </row>
    <row r="1277" spans="1:9" x14ac:dyDescent="0.25">
      <c r="A1277" t="s">
        <v>1317</v>
      </c>
      <c r="B1277" t="s">
        <v>824</v>
      </c>
      <c r="C1277">
        <v>42</v>
      </c>
      <c r="D1277">
        <v>40</v>
      </c>
      <c r="E1277">
        <v>77</v>
      </c>
      <c r="F1277">
        <v>69</v>
      </c>
      <c r="G1277">
        <v>77</v>
      </c>
      <c r="H1277">
        <v>16</v>
      </c>
      <c r="I1277" s="13">
        <v>0.02</v>
      </c>
    </row>
    <row r="1278" spans="1:9" x14ac:dyDescent="0.25">
      <c r="A1278" s="7" t="s">
        <v>9503</v>
      </c>
      <c r="B1278" s="7" t="s">
        <v>824</v>
      </c>
      <c r="C1278" s="7">
        <v>42</v>
      </c>
      <c r="D1278" s="7">
        <v>39</v>
      </c>
      <c r="E1278" s="7">
        <v>64</v>
      </c>
      <c r="F1278" s="7">
        <v>62</v>
      </c>
      <c r="G1278" s="7">
        <v>80</v>
      </c>
      <c r="H1278" s="7">
        <v>65</v>
      </c>
      <c r="I1278" s="7" t="s">
        <v>8944</v>
      </c>
    </row>
    <row r="1279" spans="1:9" x14ac:dyDescent="0.25">
      <c r="A1279" t="s">
        <v>9504</v>
      </c>
      <c r="B1279" t="s">
        <v>824</v>
      </c>
      <c r="C1279">
        <v>18</v>
      </c>
      <c r="D1279">
        <v>16</v>
      </c>
      <c r="E1279">
        <v>36</v>
      </c>
      <c r="F1279">
        <v>30</v>
      </c>
      <c r="G1279">
        <v>79</v>
      </c>
      <c r="H1279">
        <v>64</v>
      </c>
      <c r="I1279" t="s">
        <v>8944</v>
      </c>
    </row>
    <row r="1280" spans="1:9" x14ac:dyDescent="0.25">
      <c r="A1280" s="7" t="s">
        <v>9505</v>
      </c>
      <c r="B1280" s="7" t="s">
        <v>824</v>
      </c>
      <c r="C1280" s="7">
        <v>54</v>
      </c>
      <c r="D1280" s="7">
        <v>48</v>
      </c>
      <c r="E1280" s="7">
        <v>91</v>
      </c>
      <c r="F1280" s="7">
        <v>84</v>
      </c>
      <c r="G1280" s="7">
        <v>154</v>
      </c>
      <c r="H1280" s="7">
        <v>61</v>
      </c>
      <c r="I1280" s="7" t="s">
        <v>8944</v>
      </c>
    </row>
    <row r="1281" spans="1:9" x14ac:dyDescent="0.25">
      <c r="A1281" t="s">
        <v>1338</v>
      </c>
      <c r="B1281" t="s">
        <v>824</v>
      </c>
      <c r="C1281">
        <v>38</v>
      </c>
      <c r="D1281">
        <v>35</v>
      </c>
      <c r="E1281">
        <v>54</v>
      </c>
      <c r="F1281">
        <v>53</v>
      </c>
      <c r="G1281">
        <v>68</v>
      </c>
      <c r="H1281">
        <v>65</v>
      </c>
      <c r="I1281" t="s">
        <v>8944</v>
      </c>
    </row>
    <row r="1282" spans="1:9" x14ac:dyDescent="0.25">
      <c r="A1282" s="7" t="s">
        <v>1340</v>
      </c>
      <c r="B1282" s="7" t="s">
        <v>824</v>
      </c>
      <c r="C1282" s="7">
        <v>55</v>
      </c>
      <c r="D1282" s="7">
        <v>55</v>
      </c>
      <c r="E1282" s="7">
        <v>80</v>
      </c>
      <c r="F1282" s="7">
        <v>90</v>
      </c>
      <c r="G1282" s="7">
        <v>98</v>
      </c>
      <c r="H1282" s="7">
        <v>35</v>
      </c>
      <c r="I1282" s="12">
        <v>1.4999999999999999E-2</v>
      </c>
    </row>
    <row r="1283" spans="1:9" x14ac:dyDescent="0.25">
      <c r="A1283" t="s">
        <v>9506</v>
      </c>
      <c r="B1283" t="s">
        <v>824</v>
      </c>
      <c r="C1283">
        <v>29</v>
      </c>
      <c r="D1283">
        <v>29</v>
      </c>
      <c r="E1283">
        <v>41</v>
      </c>
      <c r="F1283">
        <v>38</v>
      </c>
      <c r="G1283">
        <v>77</v>
      </c>
      <c r="H1283">
        <v>60</v>
      </c>
      <c r="I1283" t="s">
        <v>8944</v>
      </c>
    </row>
    <row r="1284" spans="1:9" x14ac:dyDescent="0.25">
      <c r="A1284" s="7" t="s">
        <v>9507</v>
      </c>
      <c r="B1284" s="7" t="s">
        <v>824</v>
      </c>
      <c r="C1284" s="7">
        <v>28</v>
      </c>
      <c r="D1284" s="7">
        <v>26</v>
      </c>
      <c r="E1284" s="7">
        <v>69</v>
      </c>
      <c r="F1284" s="7">
        <v>58</v>
      </c>
      <c r="G1284" s="7">
        <v>73</v>
      </c>
      <c r="H1284" s="7">
        <v>28</v>
      </c>
      <c r="I1284" s="12">
        <v>0.02</v>
      </c>
    </row>
    <row r="1285" spans="1:9" x14ac:dyDescent="0.25">
      <c r="A1285" t="s">
        <v>9508</v>
      </c>
      <c r="B1285" t="s">
        <v>824</v>
      </c>
      <c r="C1285">
        <v>48</v>
      </c>
      <c r="D1285">
        <v>47</v>
      </c>
      <c r="E1285">
        <v>79</v>
      </c>
      <c r="F1285">
        <v>73</v>
      </c>
      <c r="G1285">
        <v>129</v>
      </c>
      <c r="H1285">
        <v>45</v>
      </c>
      <c r="I1285" s="13">
        <v>0.01</v>
      </c>
    </row>
    <row r="1286" spans="1:9" x14ac:dyDescent="0.25">
      <c r="A1286" s="7" t="s">
        <v>9509</v>
      </c>
      <c r="B1286" s="7" t="s">
        <v>824</v>
      </c>
      <c r="C1286" s="7">
        <v>65</v>
      </c>
      <c r="D1286" s="7">
        <v>59</v>
      </c>
      <c r="E1286" s="7">
        <v>98</v>
      </c>
      <c r="F1286" s="7">
        <v>93</v>
      </c>
      <c r="G1286" s="7">
        <v>121</v>
      </c>
      <c r="H1286" s="7">
        <v>52</v>
      </c>
      <c r="I1286" s="12">
        <v>5.0000000000000001E-3</v>
      </c>
    </row>
    <row r="1287" spans="1:9" x14ac:dyDescent="0.25">
      <c r="A1287" t="s">
        <v>1116</v>
      </c>
      <c r="B1287" t="s">
        <v>824</v>
      </c>
      <c r="C1287" t="s">
        <v>8940</v>
      </c>
      <c r="D1287" t="s">
        <v>8940</v>
      </c>
      <c r="E1287">
        <v>24</v>
      </c>
      <c r="F1287">
        <v>25</v>
      </c>
      <c r="G1287" t="s">
        <v>8940</v>
      </c>
      <c r="H1287">
        <v>91</v>
      </c>
      <c r="I1287" t="s">
        <v>8944</v>
      </c>
    </row>
    <row r="1288" spans="1:9" x14ac:dyDescent="0.25">
      <c r="A1288" s="7" t="s">
        <v>1117</v>
      </c>
      <c r="B1288" s="7" t="s">
        <v>824</v>
      </c>
      <c r="C1288" s="7">
        <v>86</v>
      </c>
      <c r="D1288" s="7">
        <v>81</v>
      </c>
      <c r="E1288" s="7">
        <v>115</v>
      </c>
      <c r="F1288" s="7">
        <v>114</v>
      </c>
      <c r="G1288" s="7">
        <v>141</v>
      </c>
      <c r="H1288" s="7">
        <v>37</v>
      </c>
      <c r="I1288" s="12">
        <v>1.4999999999999999E-2</v>
      </c>
    </row>
    <row r="1289" spans="1:9" x14ac:dyDescent="0.25">
      <c r="A1289" t="s">
        <v>1195</v>
      </c>
      <c r="B1289" t="s">
        <v>824</v>
      </c>
      <c r="C1289">
        <v>71</v>
      </c>
      <c r="D1289">
        <v>57</v>
      </c>
      <c r="E1289">
        <v>105</v>
      </c>
      <c r="F1289">
        <v>104</v>
      </c>
      <c r="G1289">
        <v>121</v>
      </c>
      <c r="H1289">
        <v>63</v>
      </c>
      <c r="I1289" t="s">
        <v>8944</v>
      </c>
    </row>
    <row r="1290" spans="1:9" x14ac:dyDescent="0.25">
      <c r="A1290" s="7" t="s">
        <v>1197</v>
      </c>
      <c r="B1290" s="7" t="s">
        <v>824</v>
      </c>
      <c r="C1290" s="7">
        <v>47</v>
      </c>
      <c r="D1290" s="7">
        <v>47</v>
      </c>
      <c r="E1290" s="7">
        <v>98</v>
      </c>
      <c r="F1290" s="7">
        <v>118</v>
      </c>
      <c r="G1290" s="7">
        <v>128</v>
      </c>
      <c r="H1290" s="7">
        <v>37</v>
      </c>
      <c r="I1290" s="12">
        <v>1.4999999999999999E-2</v>
      </c>
    </row>
    <row r="1291" spans="1:9" x14ac:dyDescent="0.25">
      <c r="A1291" t="s">
        <v>1219</v>
      </c>
      <c r="B1291" t="s">
        <v>824</v>
      </c>
      <c r="C1291">
        <v>52</v>
      </c>
      <c r="D1291">
        <v>53</v>
      </c>
      <c r="E1291">
        <v>67</v>
      </c>
      <c r="F1291">
        <v>71</v>
      </c>
      <c r="G1291">
        <v>114</v>
      </c>
      <c r="H1291">
        <v>50</v>
      </c>
      <c r="I1291" s="13">
        <v>5.0000000000000001E-3</v>
      </c>
    </row>
    <row r="1292" spans="1:9" x14ac:dyDescent="0.25">
      <c r="A1292" s="7" t="s">
        <v>9510</v>
      </c>
      <c r="B1292" s="7" t="s">
        <v>824</v>
      </c>
      <c r="C1292" s="7">
        <v>31</v>
      </c>
      <c r="D1292" s="7">
        <v>29</v>
      </c>
      <c r="E1292" s="7">
        <v>47</v>
      </c>
      <c r="F1292" s="7">
        <v>42</v>
      </c>
      <c r="G1292" s="7">
        <v>71</v>
      </c>
      <c r="H1292" s="7">
        <v>54</v>
      </c>
      <c r="I1292" s="12">
        <v>5.0000000000000001E-3</v>
      </c>
    </row>
    <row r="1293" spans="1:9" x14ac:dyDescent="0.25">
      <c r="A1293" t="s">
        <v>1223</v>
      </c>
      <c r="B1293" t="s">
        <v>824</v>
      </c>
      <c r="C1293" t="s">
        <v>8940</v>
      </c>
      <c r="D1293" t="s">
        <v>8940</v>
      </c>
      <c r="E1293">
        <v>70</v>
      </c>
      <c r="F1293">
        <v>73</v>
      </c>
      <c r="G1293" t="s">
        <v>8940</v>
      </c>
      <c r="H1293">
        <v>58</v>
      </c>
      <c r="I1293" s="13">
        <v>5.0000000000000001E-3</v>
      </c>
    </row>
    <row r="1294" spans="1:9" x14ac:dyDescent="0.25">
      <c r="A1294" s="7" t="s">
        <v>9511</v>
      </c>
      <c r="B1294" s="7" t="s">
        <v>824</v>
      </c>
      <c r="C1294" s="7">
        <v>23</v>
      </c>
      <c r="D1294" s="7">
        <v>23</v>
      </c>
      <c r="E1294" s="7">
        <v>35</v>
      </c>
      <c r="F1294" s="7">
        <v>32</v>
      </c>
      <c r="G1294" s="7">
        <v>69</v>
      </c>
      <c r="H1294" s="7">
        <v>45</v>
      </c>
      <c r="I1294" s="12">
        <v>0.01</v>
      </c>
    </row>
    <row r="1295" spans="1:9" x14ac:dyDescent="0.25">
      <c r="A1295" t="s">
        <v>926</v>
      </c>
      <c r="B1295" t="s">
        <v>824</v>
      </c>
      <c r="C1295">
        <v>38</v>
      </c>
      <c r="D1295">
        <v>38</v>
      </c>
      <c r="E1295">
        <v>56</v>
      </c>
      <c r="F1295">
        <v>55</v>
      </c>
      <c r="G1295">
        <v>83</v>
      </c>
      <c r="H1295">
        <v>51</v>
      </c>
      <c r="I1295" s="13">
        <v>5.0000000000000001E-3</v>
      </c>
    </row>
    <row r="1296" spans="1:9" x14ac:dyDescent="0.25">
      <c r="A1296" s="7" t="s">
        <v>928</v>
      </c>
      <c r="B1296" s="7" t="s">
        <v>824</v>
      </c>
      <c r="C1296" s="7">
        <v>100</v>
      </c>
      <c r="D1296" s="7">
        <v>96</v>
      </c>
      <c r="E1296" s="7">
        <v>133</v>
      </c>
      <c r="F1296" s="7">
        <v>133</v>
      </c>
      <c r="G1296" s="7">
        <v>148</v>
      </c>
      <c r="H1296" s="7">
        <v>58</v>
      </c>
      <c r="I1296" s="12">
        <v>5.0000000000000001E-3</v>
      </c>
    </row>
    <row r="1297" spans="1:9" x14ac:dyDescent="0.25">
      <c r="A1297" t="s">
        <v>929</v>
      </c>
      <c r="B1297" t="s">
        <v>824</v>
      </c>
      <c r="C1297">
        <v>44</v>
      </c>
      <c r="D1297">
        <v>43</v>
      </c>
      <c r="E1297">
        <v>78</v>
      </c>
      <c r="F1297">
        <v>76</v>
      </c>
      <c r="G1297">
        <v>110</v>
      </c>
      <c r="H1297">
        <v>43</v>
      </c>
      <c r="I1297" s="13">
        <v>0.01</v>
      </c>
    </row>
    <row r="1298" spans="1:9" x14ac:dyDescent="0.25">
      <c r="A1298" s="7" t="s">
        <v>9512</v>
      </c>
      <c r="B1298" s="7" t="s">
        <v>824</v>
      </c>
      <c r="C1298" s="7">
        <v>68</v>
      </c>
      <c r="D1298" s="7">
        <v>66</v>
      </c>
      <c r="E1298" s="7">
        <v>114</v>
      </c>
      <c r="F1298" s="7">
        <v>105</v>
      </c>
      <c r="G1298" s="7">
        <v>142</v>
      </c>
      <c r="H1298" s="7">
        <v>57</v>
      </c>
      <c r="I1298" s="12">
        <v>5.0000000000000001E-3</v>
      </c>
    </row>
    <row r="1299" spans="1:9" x14ac:dyDescent="0.25">
      <c r="A1299" t="s">
        <v>9513</v>
      </c>
      <c r="B1299" t="s">
        <v>824</v>
      </c>
      <c r="C1299">
        <v>19</v>
      </c>
      <c r="D1299">
        <v>20</v>
      </c>
      <c r="E1299">
        <v>32</v>
      </c>
      <c r="F1299">
        <v>32</v>
      </c>
      <c r="G1299">
        <v>60</v>
      </c>
      <c r="H1299">
        <v>84</v>
      </c>
      <c r="I1299" t="s">
        <v>8944</v>
      </c>
    </row>
    <row r="1300" spans="1:9" x14ac:dyDescent="0.25">
      <c r="A1300" s="7" t="s">
        <v>9514</v>
      </c>
      <c r="B1300" s="7" t="s">
        <v>824</v>
      </c>
      <c r="C1300" s="7">
        <v>41</v>
      </c>
      <c r="D1300" s="7">
        <v>42</v>
      </c>
      <c r="E1300" s="7">
        <v>59</v>
      </c>
      <c r="F1300" s="7">
        <v>59</v>
      </c>
      <c r="G1300" s="7">
        <v>122</v>
      </c>
      <c r="H1300" s="7">
        <v>62</v>
      </c>
      <c r="I1300" s="7" t="s">
        <v>8944</v>
      </c>
    </row>
    <row r="1301" spans="1:9" x14ac:dyDescent="0.25">
      <c r="A1301" t="s">
        <v>1032</v>
      </c>
      <c r="B1301" t="s">
        <v>824</v>
      </c>
      <c r="C1301">
        <v>49</v>
      </c>
      <c r="D1301">
        <v>45</v>
      </c>
      <c r="E1301">
        <v>140</v>
      </c>
      <c r="F1301">
        <v>135</v>
      </c>
      <c r="G1301">
        <v>98</v>
      </c>
      <c r="H1301">
        <v>52</v>
      </c>
      <c r="I1301" s="13">
        <v>5.0000000000000001E-3</v>
      </c>
    </row>
    <row r="1302" spans="1:9" x14ac:dyDescent="0.25">
      <c r="A1302" s="7" t="s">
        <v>1050</v>
      </c>
      <c r="B1302" s="7" t="s">
        <v>824</v>
      </c>
      <c r="C1302" s="7">
        <v>37</v>
      </c>
      <c r="D1302" s="7">
        <v>34</v>
      </c>
      <c r="E1302" s="7">
        <v>43</v>
      </c>
      <c r="F1302" s="7">
        <v>46</v>
      </c>
      <c r="G1302" s="7">
        <v>61</v>
      </c>
      <c r="H1302" s="7">
        <v>63</v>
      </c>
      <c r="I1302" s="7" t="s">
        <v>8944</v>
      </c>
    </row>
    <row r="1303" spans="1:9" x14ac:dyDescent="0.25">
      <c r="A1303" t="s">
        <v>9515</v>
      </c>
      <c r="B1303" t="s">
        <v>824</v>
      </c>
      <c r="C1303" t="s">
        <v>8940</v>
      </c>
      <c r="D1303" t="s">
        <v>8940</v>
      </c>
      <c r="E1303" t="s">
        <v>8940</v>
      </c>
      <c r="F1303" t="s">
        <v>8940</v>
      </c>
      <c r="G1303">
        <v>67</v>
      </c>
      <c r="H1303">
        <v>0</v>
      </c>
      <c r="I1303" s="13">
        <v>0.02</v>
      </c>
    </row>
    <row r="1304" spans="1:9" x14ac:dyDescent="0.25">
      <c r="A1304" s="7" t="s">
        <v>1051</v>
      </c>
      <c r="B1304" s="7" t="s">
        <v>824</v>
      </c>
      <c r="C1304" s="7">
        <v>26</v>
      </c>
      <c r="D1304" s="7">
        <v>24</v>
      </c>
      <c r="E1304" s="7">
        <v>55</v>
      </c>
      <c r="F1304" s="7">
        <v>50</v>
      </c>
      <c r="G1304" s="7">
        <v>71</v>
      </c>
      <c r="H1304" s="7">
        <v>38</v>
      </c>
      <c r="I1304" s="12">
        <v>1.4999999999999999E-2</v>
      </c>
    </row>
    <row r="1305" spans="1:9" x14ac:dyDescent="0.25">
      <c r="A1305" t="s">
        <v>1052</v>
      </c>
      <c r="B1305" t="s">
        <v>824</v>
      </c>
      <c r="C1305">
        <v>37</v>
      </c>
      <c r="D1305">
        <v>38</v>
      </c>
      <c r="E1305">
        <v>60</v>
      </c>
      <c r="F1305">
        <v>58</v>
      </c>
      <c r="G1305">
        <v>88</v>
      </c>
      <c r="H1305">
        <v>76</v>
      </c>
      <c r="I1305" t="s">
        <v>8944</v>
      </c>
    </row>
    <row r="1306" spans="1:9" x14ac:dyDescent="0.25">
      <c r="A1306" s="7" t="s">
        <v>1053</v>
      </c>
      <c r="B1306" s="7" t="s">
        <v>824</v>
      </c>
      <c r="C1306" s="7">
        <v>37</v>
      </c>
      <c r="D1306" s="7">
        <v>36</v>
      </c>
      <c r="E1306" s="7">
        <v>53</v>
      </c>
      <c r="F1306" s="7">
        <v>49</v>
      </c>
      <c r="G1306" s="7">
        <v>64</v>
      </c>
      <c r="H1306" s="7">
        <v>44</v>
      </c>
      <c r="I1306" s="12">
        <v>0.01</v>
      </c>
    </row>
    <row r="1307" spans="1:9" x14ac:dyDescent="0.25">
      <c r="A1307" t="s">
        <v>9516</v>
      </c>
      <c r="B1307" t="s">
        <v>824</v>
      </c>
      <c r="C1307">
        <v>39</v>
      </c>
      <c r="D1307">
        <v>39</v>
      </c>
      <c r="E1307">
        <v>78</v>
      </c>
      <c r="F1307">
        <v>74</v>
      </c>
      <c r="G1307">
        <v>104</v>
      </c>
      <c r="H1307">
        <v>71</v>
      </c>
      <c r="I1307" t="s">
        <v>8944</v>
      </c>
    </row>
    <row r="1308" spans="1:9" x14ac:dyDescent="0.25">
      <c r="A1308" s="7" t="s">
        <v>1152</v>
      </c>
      <c r="B1308" s="7" t="s">
        <v>824</v>
      </c>
      <c r="C1308" s="7">
        <v>26</v>
      </c>
      <c r="D1308" s="7">
        <v>26</v>
      </c>
      <c r="E1308" s="7">
        <v>49</v>
      </c>
      <c r="F1308" s="7">
        <v>48</v>
      </c>
      <c r="G1308" s="7">
        <v>79</v>
      </c>
      <c r="H1308" s="7">
        <v>57</v>
      </c>
      <c r="I1308" s="12">
        <v>5.0000000000000001E-3</v>
      </c>
    </row>
    <row r="1309" spans="1:9" x14ac:dyDescent="0.25">
      <c r="A1309" t="s">
        <v>9517</v>
      </c>
      <c r="B1309" t="s">
        <v>824</v>
      </c>
      <c r="C1309">
        <v>45</v>
      </c>
      <c r="D1309">
        <v>42</v>
      </c>
      <c r="E1309">
        <v>78</v>
      </c>
      <c r="F1309">
        <v>75</v>
      </c>
      <c r="G1309">
        <v>100</v>
      </c>
      <c r="H1309">
        <v>41</v>
      </c>
      <c r="I1309" s="13">
        <v>0.01</v>
      </c>
    </row>
    <row r="1310" spans="1:9" x14ac:dyDescent="0.25">
      <c r="A1310" s="7" t="s">
        <v>1154</v>
      </c>
      <c r="B1310" s="7" t="s">
        <v>824</v>
      </c>
      <c r="C1310" s="7">
        <v>41</v>
      </c>
      <c r="D1310" s="7">
        <v>41</v>
      </c>
      <c r="E1310" s="7">
        <v>109</v>
      </c>
      <c r="F1310" s="7">
        <v>109</v>
      </c>
      <c r="G1310" s="7">
        <v>96</v>
      </c>
      <c r="H1310" s="7">
        <v>64</v>
      </c>
      <c r="I1310" s="7" t="s">
        <v>8944</v>
      </c>
    </row>
    <row r="1311" spans="1:9" x14ac:dyDescent="0.25">
      <c r="A1311" t="s">
        <v>1174</v>
      </c>
      <c r="B1311" t="s">
        <v>824</v>
      </c>
      <c r="C1311">
        <v>63</v>
      </c>
      <c r="D1311">
        <v>66</v>
      </c>
      <c r="E1311">
        <v>110</v>
      </c>
      <c r="F1311">
        <v>107</v>
      </c>
      <c r="G1311">
        <v>165</v>
      </c>
      <c r="H1311">
        <v>60</v>
      </c>
      <c r="I1311" t="s">
        <v>8944</v>
      </c>
    </row>
    <row r="1312" spans="1:9" x14ac:dyDescent="0.25">
      <c r="A1312" s="7" t="s">
        <v>9518</v>
      </c>
      <c r="B1312" s="7" t="s">
        <v>824</v>
      </c>
      <c r="C1312" s="7">
        <v>30</v>
      </c>
      <c r="D1312" s="7">
        <v>28</v>
      </c>
      <c r="E1312" s="7">
        <v>39</v>
      </c>
      <c r="F1312" s="7">
        <v>38</v>
      </c>
      <c r="G1312" s="7">
        <v>53</v>
      </c>
      <c r="H1312" s="7">
        <v>72</v>
      </c>
      <c r="I1312" s="7" t="s">
        <v>8944</v>
      </c>
    </row>
    <row r="1313" spans="1:9" x14ac:dyDescent="0.25">
      <c r="A1313" t="s">
        <v>1178</v>
      </c>
      <c r="B1313" t="s">
        <v>824</v>
      </c>
      <c r="C1313">
        <v>30</v>
      </c>
      <c r="D1313">
        <v>32</v>
      </c>
      <c r="E1313">
        <v>55</v>
      </c>
      <c r="F1313">
        <v>51</v>
      </c>
      <c r="G1313">
        <v>105</v>
      </c>
      <c r="H1313">
        <v>48</v>
      </c>
      <c r="I1313" s="13">
        <v>0.01</v>
      </c>
    </row>
    <row r="1314" spans="1:9" x14ac:dyDescent="0.25">
      <c r="A1314" s="7" t="s">
        <v>1395</v>
      </c>
      <c r="B1314" s="7" t="s">
        <v>824</v>
      </c>
      <c r="C1314" s="7">
        <v>25</v>
      </c>
      <c r="D1314" s="7">
        <v>25</v>
      </c>
      <c r="E1314" s="7">
        <v>41</v>
      </c>
      <c r="F1314" s="7">
        <v>40</v>
      </c>
      <c r="G1314" s="7">
        <v>51</v>
      </c>
      <c r="H1314" s="7">
        <v>63</v>
      </c>
      <c r="I1314" s="7" t="s">
        <v>8944</v>
      </c>
    </row>
    <row r="1315" spans="1:9" x14ac:dyDescent="0.25">
      <c r="A1315" t="s">
        <v>1396</v>
      </c>
      <c r="B1315" t="s">
        <v>824</v>
      </c>
      <c r="C1315">
        <v>43</v>
      </c>
      <c r="D1315">
        <v>42</v>
      </c>
      <c r="E1315">
        <v>60</v>
      </c>
      <c r="F1315">
        <v>69</v>
      </c>
      <c r="G1315">
        <v>64</v>
      </c>
      <c r="H1315">
        <v>60</v>
      </c>
      <c r="I1315" t="s">
        <v>8944</v>
      </c>
    </row>
    <row r="1316" spans="1:9" x14ac:dyDescent="0.25">
      <c r="A1316" s="7" t="s">
        <v>9519</v>
      </c>
      <c r="B1316" s="7" t="s">
        <v>824</v>
      </c>
      <c r="C1316" s="7">
        <v>40</v>
      </c>
      <c r="D1316" s="7">
        <v>37</v>
      </c>
      <c r="E1316" s="7">
        <v>60</v>
      </c>
      <c r="F1316" s="7">
        <v>60</v>
      </c>
      <c r="G1316" s="7">
        <v>88</v>
      </c>
      <c r="H1316" s="7">
        <v>63</v>
      </c>
      <c r="I1316" s="7" t="s">
        <v>8944</v>
      </c>
    </row>
    <row r="1317" spans="1:9" x14ac:dyDescent="0.25">
      <c r="A1317" t="s">
        <v>1317</v>
      </c>
      <c r="B1317" t="s">
        <v>824</v>
      </c>
      <c r="C1317">
        <v>21</v>
      </c>
      <c r="D1317">
        <v>19</v>
      </c>
      <c r="E1317">
        <v>23</v>
      </c>
      <c r="F1317">
        <v>23</v>
      </c>
      <c r="G1317">
        <v>32</v>
      </c>
      <c r="H1317">
        <v>52</v>
      </c>
      <c r="I1317" s="13">
        <v>5.0000000000000001E-3</v>
      </c>
    </row>
    <row r="1318" spans="1:9" x14ac:dyDescent="0.25">
      <c r="A1318" s="7" t="s">
        <v>9520</v>
      </c>
      <c r="B1318" s="7" t="s">
        <v>824</v>
      </c>
      <c r="C1318" s="7">
        <v>54</v>
      </c>
      <c r="D1318" s="7">
        <v>53</v>
      </c>
      <c r="E1318" s="7">
        <v>106</v>
      </c>
      <c r="F1318" s="7">
        <v>105</v>
      </c>
      <c r="G1318" s="7">
        <v>124</v>
      </c>
      <c r="H1318" s="7">
        <v>30</v>
      </c>
      <c r="I1318" s="12">
        <v>1.4999999999999999E-2</v>
      </c>
    </row>
    <row r="1319" spans="1:9" x14ac:dyDescent="0.25">
      <c r="A1319" t="s">
        <v>1416</v>
      </c>
      <c r="B1319" t="s">
        <v>824</v>
      </c>
      <c r="C1319">
        <v>69</v>
      </c>
      <c r="D1319">
        <v>69</v>
      </c>
      <c r="E1319">
        <v>90</v>
      </c>
      <c r="F1319">
        <v>88</v>
      </c>
      <c r="G1319">
        <v>129</v>
      </c>
      <c r="H1319">
        <v>59</v>
      </c>
      <c r="I1319" t="s">
        <v>8944</v>
      </c>
    </row>
    <row r="1320" spans="1:9" x14ac:dyDescent="0.25">
      <c r="A1320" s="7" t="s">
        <v>9521</v>
      </c>
      <c r="B1320" s="7" t="s">
        <v>824</v>
      </c>
      <c r="C1320" s="7">
        <v>60</v>
      </c>
      <c r="D1320" s="7">
        <v>59</v>
      </c>
      <c r="E1320" s="7">
        <v>84</v>
      </c>
      <c r="F1320" s="7">
        <v>83</v>
      </c>
      <c r="G1320" s="7">
        <v>178</v>
      </c>
      <c r="H1320" s="7">
        <v>72</v>
      </c>
      <c r="I1320" s="7" t="s">
        <v>8944</v>
      </c>
    </row>
    <row r="1321" spans="1:9" x14ac:dyDescent="0.25">
      <c r="A1321" t="s">
        <v>1504</v>
      </c>
      <c r="B1321" t="s">
        <v>824</v>
      </c>
      <c r="C1321">
        <v>22</v>
      </c>
      <c r="D1321">
        <v>22</v>
      </c>
      <c r="E1321">
        <v>30</v>
      </c>
      <c r="F1321">
        <v>32</v>
      </c>
      <c r="G1321">
        <v>39</v>
      </c>
      <c r="H1321">
        <v>52</v>
      </c>
      <c r="I1321" s="13">
        <v>5.0000000000000001E-3</v>
      </c>
    </row>
    <row r="1322" spans="1:9" x14ac:dyDescent="0.25">
      <c r="A1322" s="7" t="s">
        <v>9522</v>
      </c>
      <c r="B1322" s="7" t="s">
        <v>824</v>
      </c>
      <c r="C1322" s="7">
        <v>44</v>
      </c>
      <c r="D1322" s="7">
        <v>39</v>
      </c>
      <c r="E1322" s="7">
        <v>61</v>
      </c>
      <c r="F1322" s="7">
        <v>60</v>
      </c>
      <c r="G1322" s="7">
        <v>81</v>
      </c>
      <c r="H1322" s="7">
        <v>73</v>
      </c>
      <c r="I1322" s="7" t="s">
        <v>8944</v>
      </c>
    </row>
    <row r="1323" spans="1:9" x14ac:dyDescent="0.25">
      <c r="A1323" t="s">
        <v>9523</v>
      </c>
      <c r="B1323" t="s">
        <v>824</v>
      </c>
      <c r="C1323">
        <v>60</v>
      </c>
      <c r="D1323">
        <v>55</v>
      </c>
      <c r="E1323">
        <v>105</v>
      </c>
      <c r="F1323">
        <v>96</v>
      </c>
      <c r="G1323">
        <v>98</v>
      </c>
      <c r="H1323">
        <v>78</v>
      </c>
      <c r="I1323" t="s">
        <v>8944</v>
      </c>
    </row>
    <row r="1324" spans="1:9" x14ac:dyDescent="0.25">
      <c r="A1324" s="7" t="s">
        <v>9524</v>
      </c>
      <c r="B1324" s="7" t="s">
        <v>824</v>
      </c>
      <c r="C1324" s="7">
        <v>47</v>
      </c>
      <c r="D1324" s="7">
        <v>45</v>
      </c>
      <c r="E1324" s="7">
        <v>68</v>
      </c>
      <c r="F1324" s="7">
        <v>64</v>
      </c>
      <c r="G1324" s="7">
        <v>82</v>
      </c>
      <c r="H1324" s="7">
        <v>60</v>
      </c>
      <c r="I1324" s="7" t="s">
        <v>8944</v>
      </c>
    </row>
    <row r="1325" spans="1:9" x14ac:dyDescent="0.25">
      <c r="A1325" t="s">
        <v>1526</v>
      </c>
      <c r="B1325" t="s">
        <v>824</v>
      </c>
      <c r="C1325">
        <v>49</v>
      </c>
      <c r="D1325">
        <v>49</v>
      </c>
      <c r="E1325">
        <v>80</v>
      </c>
      <c r="F1325">
        <v>78</v>
      </c>
      <c r="G1325">
        <v>111</v>
      </c>
      <c r="H1325">
        <v>46</v>
      </c>
      <c r="I1325" s="13">
        <v>0.01</v>
      </c>
    </row>
    <row r="1326" spans="1:9" x14ac:dyDescent="0.25">
      <c r="A1326" s="7" t="s">
        <v>9525</v>
      </c>
      <c r="B1326" s="7" t="s">
        <v>824</v>
      </c>
      <c r="C1326" s="7">
        <v>48</v>
      </c>
      <c r="D1326" s="7">
        <v>46</v>
      </c>
      <c r="E1326" s="7">
        <v>67</v>
      </c>
      <c r="F1326" s="7">
        <v>64</v>
      </c>
      <c r="G1326" s="7">
        <v>98</v>
      </c>
      <c r="H1326" s="7">
        <v>45</v>
      </c>
      <c r="I1326" s="12">
        <v>0.01</v>
      </c>
    </row>
    <row r="1327" spans="1:9" x14ac:dyDescent="0.25">
      <c r="A1327" t="s">
        <v>1255</v>
      </c>
      <c r="B1327" t="s">
        <v>824</v>
      </c>
      <c r="C1327">
        <v>87</v>
      </c>
      <c r="D1327">
        <v>88</v>
      </c>
      <c r="E1327">
        <v>143</v>
      </c>
      <c r="F1327">
        <v>141</v>
      </c>
      <c r="G1327">
        <v>196</v>
      </c>
      <c r="H1327">
        <v>45</v>
      </c>
      <c r="I1327" s="13">
        <v>0.01</v>
      </c>
    </row>
    <row r="1328" spans="1:9" x14ac:dyDescent="0.25">
      <c r="A1328" s="7" t="s">
        <v>9526</v>
      </c>
      <c r="B1328" s="7" t="s">
        <v>824</v>
      </c>
      <c r="C1328" s="7">
        <v>57</v>
      </c>
      <c r="D1328" s="7">
        <v>52</v>
      </c>
      <c r="E1328" s="7">
        <v>140</v>
      </c>
      <c r="F1328" s="7">
        <v>130</v>
      </c>
      <c r="G1328" s="7">
        <v>129</v>
      </c>
      <c r="H1328" s="7">
        <v>39</v>
      </c>
      <c r="I1328" s="12">
        <v>0.01</v>
      </c>
    </row>
    <row r="1329" spans="1:9" x14ac:dyDescent="0.25">
      <c r="A1329" t="s">
        <v>1258</v>
      </c>
      <c r="B1329" t="s">
        <v>824</v>
      </c>
      <c r="C1329">
        <v>47</v>
      </c>
      <c r="D1329">
        <v>43</v>
      </c>
      <c r="E1329">
        <v>66</v>
      </c>
      <c r="F1329">
        <v>70</v>
      </c>
      <c r="G1329">
        <v>78</v>
      </c>
      <c r="H1329">
        <v>80</v>
      </c>
      <c r="I1329" t="s">
        <v>8944</v>
      </c>
    </row>
    <row r="1330" spans="1:9" x14ac:dyDescent="0.25">
      <c r="A1330" s="7" t="s">
        <v>1259</v>
      </c>
      <c r="B1330" s="7" t="s">
        <v>824</v>
      </c>
      <c r="C1330" s="7">
        <v>63</v>
      </c>
      <c r="D1330" s="7">
        <v>61</v>
      </c>
      <c r="E1330" s="7">
        <v>83</v>
      </c>
      <c r="F1330" s="7">
        <v>82</v>
      </c>
      <c r="G1330" s="7">
        <v>93</v>
      </c>
      <c r="H1330" s="7">
        <v>49</v>
      </c>
      <c r="I1330" s="12">
        <v>5.0000000000000001E-3</v>
      </c>
    </row>
    <row r="1331" spans="1:9" x14ac:dyDescent="0.25">
      <c r="A1331" t="s">
        <v>9527</v>
      </c>
      <c r="B1331" t="s">
        <v>824</v>
      </c>
      <c r="C1331">
        <v>74</v>
      </c>
      <c r="D1331">
        <v>70</v>
      </c>
      <c r="E1331">
        <v>111</v>
      </c>
      <c r="F1331">
        <v>101</v>
      </c>
      <c r="G1331">
        <v>184</v>
      </c>
      <c r="H1331">
        <v>59</v>
      </c>
      <c r="I1331" t="s">
        <v>8944</v>
      </c>
    </row>
    <row r="1332" spans="1:9" x14ac:dyDescent="0.25">
      <c r="A1332" s="7" t="s">
        <v>9528</v>
      </c>
      <c r="B1332" s="7" t="s">
        <v>824</v>
      </c>
      <c r="C1332" s="7">
        <v>69</v>
      </c>
      <c r="D1332" s="7">
        <v>66</v>
      </c>
      <c r="E1332" s="7">
        <v>126</v>
      </c>
      <c r="F1332" s="7">
        <v>122</v>
      </c>
      <c r="G1332" s="7">
        <v>143</v>
      </c>
      <c r="H1332" s="7">
        <v>50</v>
      </c>
      <c r="I1332" s="12">
        <v>5.0000000000000001E-3</v>
      </c>
    </row>
    <row r="1333" spans="1:9" x14ac:dyDescent="0.25">
      <c r="A1333" t="s">
        <v>1356</v>
      </c>
      <c r="B1333" t="s">
        <v>824</v>
      </c>
      <c r="C1333">
        <v>59</v>
      </c>
      <c r="D1333">
        <v>54</v>
      </c>
      <c r="E1333">
        <v>70</v>
      </c>
      <c r="F1333">
        <v>71</v>
      </c>
      <c r="G1333">
        <v>77</v>
      </c>
      <c r="H1333">
        <v>46</v>
      </c>
      <c r="I1333" s="13">
        <v>0.01</v>
      </c>
    </row>
    <row r="1334" spans="1:9" x14ac:dyDescent="0.25">
      <c r="A1334" s="7" t="s">
        <v>9529</v>
      </c>
      <c r="B1334" s="7" t="s">
        <v>824</v>
      </c>
      <c r="C1334" s="7">
        <v>78</v>
      </c>
      <c r="D1334" s="7">
        <v>71</v>
      </c>
      <c r="E1334" s="7">
        <v>128</v>
      </c>
      <c r="F1334" s="7">
        <v>125</v>
      </c>
      <c r="G1334" s="7">
        <v>136</v>
      </c>
      <c r="H1334" s="7">
        <v>59</v>
      </c>
      <c r="I1334" s="7" t="s">
        <v>8944</v>
      </c>
    </row>
    <row r="1335" spans="1:9" x14ac:dyDescent="0.25">
      <c r="A1335" t="s">
        <v>1374</v>
      </c>
      <c r="B1335" t="s">
        <v>824</v>
      </c>
      <c r="C1335">
        <v>61</v>
      </c>
      <c r="D1335">
        <v>61</v>
      </c>
      <c r="E1335">
        <v>108</v>
      </c>
      <c r="F1335">
        <v>104</v>
      </c>
      <c r="G1335">
        <v>146</v>
      </c>
      <c r="H1335">
        <v>55</v>
      </c>
      <c r="I1335" s="13">
        <v>5.0000000000000001E-3</v>
      </c>
    </row>
    <row r="1336" spans="1:9" x14ac:dyDescent="0.25">
      <c r="A1336" s="7" t="s">
        <v>1375</v>
      </c>
      <c r="B1336" s="7" t="s">
        <v>824</v>
      </c>
      <c r="C1336" s="7">
        <v>79</v>
      </c>
      <c r="D1336" s="7">
        <v>79</v>
      </c>
      <c r="E1336" s="7">
        <v>117</v>
      </c>
      <c r="F1336" s="7">
        <v>127</v>
      </c>
      <c r="G1336" s="7">
        <v>192</v>
      </c>
      <c r="H1336" s="7">
        <v>58</v>
      </c>
      <c r="I1336" s="12">
        <v>5.0000000000000001E-3</v>
      </c>
    </row>
    <row r="1337" spans="1:9" x14ac:dyDescent="0.25">
      <c r="A1337" t="s">
        <v>9530</v>
      </c>
      <c r="B1337" t="s">
        <v>824</v>
      </c>
      <c r="C1337">
        <v>39</v>
      </c>
      <c r="D1337">
        <v>35</v>
      </c>
      <c r="E1337">
        <v>44</v>
      </c>
      <c r="F1337">
        <v>44</v>
      </c>
      <c r="G1337">
        <v>69</v>
      </c>
      <c r="H1337">
        <v>43</v>
      </c>
      <c r="I1337" s="13">
        <v>0.01</v>
      </c>
    </row>
    <row r="1338" spans="1:9" x14ac:dyDescent="0.25">
      <c r="A1338" s="7" t="s">
        <v>9531</v>
      </c>
      <c r="B1338" s="7" t="s">
        <v>824</v>
      </c>
      <c r="C1338" s="7">
        <v>22</v>
      </c>
      <c r="D1338" s="7">
        <v>20</v>
      </c>
      <c r="E1338" s="7">
        <v>37</v>
      </c>
      <c r="F1338" s="7">
        <v>38</v>
      </c>
      <c r="G1338" s="7">
        <v>48</v>
      </c>
      <c r="H1338" s="7">
        <v>78</v>
      </c>
      <c r="I1338" s="7" t="s">
        <v>8944</v>
      </c>
    </row>
    <row r="1339" spans="1:9" x14ac:dyDescent="0.25">
      <c r="A1339" t="s">
        <v>1465</v>
      </c>
      <c r="B1339" t="s">
        <v>824</v>
      </c>
      <c r="C1339">
        <v>28</v>
      </c>
      <c r="D1339">
        <v>26</v>
      </c>
      <c r="E1339">
        <v>47</v>
      </c>
      <c r="F1339">
        <v>47</v>
      </c>
      <c r="G1339">
        <v>56</v>
      </c>
      <c r="H1339">
        <v>79</v>
      </c>
      <c r="I1339" t="s">
        <v>8944</v>
      </c>
    </row>
    <row r="1340" spans="1:9" x14ac:dyDescent="0.25">
      <c r="A1340" s="7" t="s">
        <v>1467</v>
      </c>
      <c r="B1340" s="7" t="s">
        <v>824</v>
      </c>
      <c r="C1340" s="7">
        <v>38</v>
      </c>
      <c r="D1340" s="7">
        <v>35</v>
      </c>
      <c r="E1340" s="7">
        <v>49</v>
      </c>
      <c r="F1340" s="7">
        <v>53</v>
      </c>
      <c r="G1340" s="7">
        <v>63</v>
      </c>
      <c r="H1340" s="7">
        <v>81</v>
      </c>
      <c r="I1340" s="7" t="s">
        <v>8944</v>
      </c>
    </row>
    <row r="1341" spans="1:9" x14ac:dyDescent="0.25">
      <c r="A1341" t="s">
        <v>1468</v>
      </c>
      <c r="B1341" t="s">
        <v>824</v>
      </c>
      <c r="C1341">
        <v>79</v>
      </c>
      <c r="D1341">
        <v>80</v>
      </c>
      <c r="E1341">
        <v>115</v>
      </c>
      <c r="F1341">
        <v>114</v>
      </c>
      <c r="G1341">
        <v>167</v>
      </c>
      <c r="H1341">
        <v>42</v>
      </c>
      <c r="I1341" s="13">
        <v>0.01</v>
      </c>
    </row>
    <row r="1342" spans="1:9" x14ac:dyDescent="0.25">
      <c r="A1342" s="7" t="s">
        <v>1484</v>
      </c>
      <c r="B1342" s="7" t="s">
        <v>824</v>
      </c>
      <c r="C1342" s="7">
        <v>53</v>
      </c>
      <c r="D1342" s="7">
        <v>51</v>
      </c>
      <c r="E1342" s="7">
        <v>84</v>
      </c>
      <c r="F1342" s="7">
        <v>84</v>
      </c>
      <c r="G1342" s="7">
        <v>91</v>
      </c>
      <c r="H1342" s="7">
        <v>51</v>
      </c>
      <c r="I1342" s="12">
        <v>5.0000000000000001E-3</v>
      </c>
    </row>
    <row r="1343" spans="1:9" x14ac:dyDescent="0.25">
      <c r="A1343" t="s">
        <v>9532</v>
      </c>
      <c r="B1343" t="s">
        <v>824</v>
      </c>
      <c r="C1343">
        <v>45</v>
      </c>
      <c r="D1343">
        <v>42</v>
      </c>
      <c r="E1343">
        <v>66</v>
      </c>
      <c r="F1343">
        <v>63</v>
      </c>
      <c r="G1343">
        <v>129</v>
      </c>
      <c r="H1343">
        <v>46</v>
      </c>
      <c r="I1343" s="13">
        <v>0.01</v>
      </c>
    </row>
    <row r="1344" spans="1:9" x14ac:dyDescent="0.25">
      <c r="A1344" s="7" t="s">
        <v>1558</v>
      </c>
      <c r="B1344" s="7" t="s">
        <v>824</v>
      </c>
      <c r="C1344" s="7">
        <v>59</v>
      </c>
      <c r="D1344" s="7">
        <v>59</v>
      </c>
      <c r="E1344" s="7">
        <v>116</v>
      </c>
      <c r="F1344" s="7">
        <v>109</v>
      </c>
      <c r="G1344" s="7">
        <v>199</v>
      </c>
      <c r="H1344" s="7">
        <v>57</v>
      </c>
      <c r="I1344" s="12">
        <v>5.0000000000000001E-3</v>
      </c>
    </row>
    <row r="1345" spans="1:9" x14ac:dyDescent="0.25">
      <c r="A1345" t="s">
        <v>1559</v>
      </c>
      <c r="B1345" t="s">
        <v>824</v>
      </c>
      <c r="C1345">
        <v>32</v>
      </c>
      <c r="D1345">
        <v>29</v>
      </c>
      <c r="E1345">
        <v>38</v>
      </c>
      <c r="F1345">
        <v>41</v>
      </c>
      <c r="G1345">
        <v>49</v>
      </c>
      <c r="H1345">
        <v>45</v>
      </c>
      <c r="I1345" s="13">
        <v>0.01</v>
      </c>
    </row>
    <row r="1346" spans="1:9" x14ac:dyDescent="0.25">
      <c r="A1346" s="7" t="s">
        <v>1575</v>
      </c>
      <c r="B1346" s="7" t="s">
        <v>824</v>
      </c>
      <c r="C1346" s="7">
        <v>36</v>
      </c>
      <c r="D1346" s="7">
        <v>31</v>
      </c>
      <c r="E1346" s="7">
        <v>58</v>
      </c>
      <c r="F1346" s="7">
        <v>58</v>
      </c>
      <c r="G1346" s="7">
        <v>77</v>
      </c>
      <c r="H1346" s="7">
        <v>48</v>
      </c>
      <c r="I1346" s="12">
        <v>0.01</v>
      </c>
    </row>
    <row r="1347" spans="1:9" x14ac:dyDescent="0.25">
      <c r="A1347" t="s">
        <v>1576</v>
      </c>
      <c r="B1347" t="s">
        <v>824</v>
      </c>
      <c r="C1347">
        <v>52</v>
      </c>
      <c r="D1347">
        <v>51</v>
      </c>
      <c r="E1347">
        <v>92</v>
      </c>
      <c r="F1347">
        <v>92</v>
      </c>
      <c r="G1347">
        <v>111</v>
      </c>
      <c r="H1347">
        <v>43</v>
      </c>
      <c r="I1347" s="13">
        <v>0.01</v>
      </c>
    </row>
    <row r="1348" spans="1:9" x14ac:dyDescent="0.25">
      <c r="A1348" s="7" t="s">
        <v>1577</v>
      </c>
      <c r="B1348" s="7" t="s">
        <v>824</v>
      </c>
      <c r="C1348" s="7" t="s">
        <v>8940</v>
      </c>
      <c r="D1348" s="7" t="s">
        <v>8940</v>
      </c>
      <c r="E1348" s="7">
        <v>27</v>
      </c>
      <c r="F1348" s="7">
        <v>25</v>
      </c>
      <c r="G1348" s="7" t="s">
        <v>8940</v>
      </c>
      <c r="H1348" s="7">
        <v>52</v>
      </c>
      <c r="I1348" s="12">
        <v>5.0000000000000001E-3</v>
      </c>
    </row>
    <row r="1349" spans="1:9" x14ac:dyDescent="0.25">
      <c r="A1349" t="s">
        <v>1578</v>
      </c>
      <c r="B1349" t="s">
        <v>824</v>
      </c>
      <c r="C1349">
        <v>41</v>
      </c>
      <c r="D1349">
        <v>41</v>
      </c>
      <c r="E1349">
        <v>64</v>
      </c>
      <c r="F1349">
        <v>59</v>
      </c>
      <c r="G1349">
        <v>74</v>
      </c>
      <c r="H1349">
        <v>53</v>
      </c>
      <c r="I1349" s="13">
        <v>5.0000000000000001E-3</v>
      </c>
    </row>
    <row r="1350" spans="1:9" x14ac:dyDescent="0.25">
      <c r="A1350" s="7" t="s">
        <v>1287</v>
      </c>
      <c r="B1350" s="7" t="s">
        <v>824</v>
      </c>
      <c r="C1350" s="7">
        <v>32</v>
      </c>
      <c r="D1350" s="7">
        <v>29</v>
      </c>
      <c r="E1350" s="7">
        <v>53</v>
      </c>
      <c r="F1350" s="7">
        <v>51</v>
      </c>
      <c r="G1350" s="7">
        <v>75</v>
      </c>
      <c r="H1350" s="7">
        <v>59</v>
      </c>
      <c r="I1350" s="7" t="s">
        <v>8944</v>
      </c>
    </row>
    <row r="1351" spans="1:9" x14ac:dyDescent="0.25">
      <c r="A1351" t="s">
        <v>9533</v>
      </c>
      <c r="B1351" t="s">
        <v>824</v>
      </c>
      <c r="C1351">
        <v>32</v>
      </c>
      <c r="D1351">
        <v>30</v>
      </c>
      <c r="E1351">
        <v>47</v>
      </c>
      <c r="F1351">
        <v>43</v>
      </c>
      <c r="G1351">
        <v>91</v>
      </c>
      <c r="H1351">
        <v>60</v>
      </c>
      <c r="I1351" t="s">
        <v>8944</v>
      </c>
    </row>
    <row r="1352" spans="1:9" x14ac:dyDescent="0.25">
      <c r="A1352" s="7" t="s">
        <v>9534</v>
      </c>
      <c r="B1352" s="7" t="s">
        <v>824</v>
      </c>
      <c r="C1352" s="7">
        <v>50</v>
      </c>
      <c r="D1352" s="7">
        <v>47</v>
      </c>
      <c r="E1352" s="7">
        <v>70</v>
      </c>
      <c r="F1352" s="7">
        <v>70</v>
      </c>
      <c r="G1352" s="7">
        <v>85</v>
      </c>
      <c r="H1352" s="7">
        <v>67</v>
      </c>
      <c r="I1352" s="7" t="s">
        <v>8944</v>
      </c>
    </row>
    <row r="1353" spans="1:9" x14ac:dyDescent="0.25">
      <c r="A1353" t="s">
        <v>1291</v>
      </c>
      <c r="B1353" t="s">
        <v>824</v>
      </c>
      <c r="C1353">
        <v>43</v>
      </c>
      <c r="D1353">
        <v>42</v>
      </c>
      <c r="E1353">
        <v>48</v>
      </c>
      <c r="F1353">
        <v>51</v>
      </c>
      <c r="G1353">
        <v>58</v>
      </c>
      <c r="H1353">
        <v>72</v>
      </c>
      <c r="I1353" t="s">
        <v>8944</v>
      </c>
    </row>
    <row r="1354" spans="1:9" x14ac:dyDescent="0.25">
      <c r="A1354" s="7" t="s">
        <v>1309</v>
      </c>
      <c r="B1354" s="7" t="s">
        <v>824</v>
      </c>
      <c r="C1354" s="7">
        <v>72</v>
      </c>
      <c r="D1354" s="7">
        <v>71</v>
      </c>
      <c r="E1354" s="7">
        <v>89</v>
      </c>
      <c r="F1354" s="7">
        <v>94</v>
      </c>
      <c r="G1354" s="7">
        <v>114</v>
      </c>
      <c r="H1354" s="7">
        <v>58</v>
      </c>
      <c r="I1354" s="12">
        <v>5.0000000000000001E-3</v>
      </c>
    </row>
    <row r="1355" spans="1:9" x14ac:dyDescent="0.25">
      <c r="A1355" t="s">
        <v>1311</v>
      </c>
      <c r="B1355" t="s">
        <v>824</v>
      </c>
      <c r="C1355">
        <v>62</v>
      </c>
      <c r="D1355">
        <v>55</v>
      </c>
      <c r="E1355">
        <v>104</v>
      </c>
      <c r="F1355">
        <v>98</v>
      </c>
      <c r="G1355">
        <v>127</v>
      </c>
      <c r="H1355">
        <v>47</v>
      </c>
      <c r="I1355" s="13">
        <v>0.01</v>
      </c>
    </row>
    <row r="1356" spans="1:9" x14ac:dyDescent="0.25">
      <c r="A1356" s="7" t="s">
        <v>9535</v>
      </c>
      <c r="B1356" s="7" t="s">
        <v>824</v>
      </c>
      <c r="C1356" s="7">
        <v>42</v>
      </c>
      <c r="D1356" s="7">
        <v>40</v>
      </c>
      <c r="E1356" s="7">
        <v>67</v>
      </c>
      <c r="F1356" s="7">
        <v>67</v>
      </c>
      <c r="G1356" s="7">
        <v>88</v>
      </c>
      <c r="H1356" s="7">
        <v>55</v>
      </c>
      <c r="I1356" s="12">
        <v>5.0000000000000001E-3</v>
      </c>
    </row>
    <row r="1357" spans="1:9" x14ac:dyDescent="0.25">
      <c r="A1357" t="s">
        <v>7309</v>
      </c>
      <c r="B1357" t="s">
        <v>824</v>
      </c>
      <c r="C1357">
        <v>57</v>
      </c>
      <c r="D1357">
        <v>52</v>
      </c>
      <c r="E1357">
        <v>95</v>
      </c>
      <c r="F1357">
        <v>89</v>
      </c>
      <c r="G1357">
        <v>134</v>
      </c>
      <c r="H1357">
        <v>48</v>
      </c>
      <c r="I1357" s="13">
        <v>0.01</v>
      </c>
    </row>
    <row r="1358" spans="1:9" x14ac:dyDescent="0.25">
      <c r="A1358" s="7" t="s">
        <v>9536</v>
      </c>
      <c r="B1358" s="7" t="s">
        <v>824</v>
      </c>
      <c r="C1358" s="7">
        <v>41</v>
      </c>
      <c r="D1358" s="7">
        <v>38</v>
      </c>
      <c r="E1358" s="7">
        <v>78</v>
      </c>
      <c r="F1358" s="7">
        <v>76</v>
      </c>
      <c r="G1358" s="7">
        <v>110</v>
      </c>
      <c r="H1358" s="7">
        <v>52</v>
      </c>
      <c r="I1358" s="12">
        <v>5.0000000000000001E-3</v>
      </c>
    </row>
    <row r="1359" spans="1:9" x14ac:dyDescent="0.25">
      <c r="A1359" t="s">
        <v>1407</v>
      </c>
      <c r="B1359" t="s">
        <v>824</v>
      </c>
      <c r="C1359">
        <v>42</v>
      </c>
      <c r="D1359">
        <v>43</v>
      </c>
      <c r="E1359">
        <v>94</v>
      </c>
      <c r="F1359">
        <v>88</v>
      </c>
      <c r="G1359">
        <v>118</v>
      </c>
      <c r="H1359">
        <v>55</v>
      </c>
      <c r="I1359" s="13">
        <v>5.0000000000000001E-3</v>
      </c>
    </row>
    <row r="1360" spans="1:9" x14ac:dyDescent="0.25">
      <c r="A1360" s="7" t="s">
        <v>9537</v>
      </c>
      <c r="B1360" s="7" t="s">
        <v>824</v>
      </c>
      <c r="C1360" s="7">
        <v>70</v>
      </c>
      <c r="D1360" s="7">
        <v>64</v>
      </c>
      <c r="E1360" s="7">
        <v>125</v>
      </c>
      <c r="F1360" s="7">
        <v>124</v>
      </c>
      <c r="G1360" s="7">
        <v>167</v>
      </c>
      <c r="H1360" s="7">
        <v>60</v>
      </c>
      <c r="I1360" s="7" t="s">
        <v>8944</v>
      </c>
    </row>
    <row r="1361" spans="1:9" x14ac:dyDescent="0.25">
      <c r="A1361" t="s">
        <v>1409</v>
      </c>
      <c r="B1361" t="s">
        <v>824</v>
      </c>
      <c r="C1361">
        <v>64</v>
      </c>
      <c r="D1361">
        <v>59</v>
      </c>
      <c r="E1361">
        <v>87</v>
      </c>
      <c r="F1361">
        <v>86</v>
      </c>
      <c r="G1361">
        <v>114</v>
      </c>
      <c r="H1361">
        <v>44</v>
      </c>
      <c r="I1361" s="13">
        <v>0.01</v>
      </c>
    </row>
    <row r="1362" spans="1:9" x14ac:dyDescent="0.25">
      <c r="A1362" s="7" t="s">
        <v>1496</v>
      </c>
      <c r="B1362" s="7" t="s">
        <v>824</v>
      </c>
      <c r="C1362" s="7">
        <v>43</v>
      </c>
      <c r="D1362" s="7">
        <v>41</v>
      </c>
      <c r="E1362" s="7">
        <v>51</v>
      </c>
      <c r="F1362" s="7">
        <v>53</v>
      </c>
      <c r="G1362" s="7">
        <v>64</v>
      </c>
      <c r="H1362" s="7">
        <v>61</v>
      </c>
      <c r="I1362" s="7" t="s">
        <v>8944</v>
      </c>
    </row>
    <row r="1363" spans="1:9" x14ac:dyDescent="0.25">
      <c r="A1363" t="s">
        <v>1497</v>
      </c>
      <c r="B1363" t="s">
        <v>824</v>
      </c>
      <c r="C1363">
        <v>39</v>
      </c>
      <c r="D1363">
        <v>37</v>
      </c>
      <c r="E1363">
        <v>67</v>
      </c>
      <c r="F1363">
        <v>68</v>
      </c>
      <c r="G1363">
        <v>87</v>
      </c>
      <c r="H1363">
        <v>50</v>
      </c>
      <c r="I1363" s="13">
        <v>5.0000000000000001E-3</v>
      </c>
    </row>
    <row r="1364" spans="1:9" x14ac:dyDescent="0.25">
      <c r="A1364" s="7" t="s">
        <v>1514</v>
      </c>
      <c r="B1364" s="7" t="s">
        <v>824</v>
      </c>
      <c r="C1364" s="7">
        <v>67</v>
      </c>
      <c r="D1364" s="7">
        <v>65</v>
      </c>
      <c r="E1364" s="7">
        <v>95</v>
      </c>
      <c r="F1364" s="7">
        <v>86</v>
      </c>
      <c r="G1364" s="7">
        <v>108</v>
      </c>
      <c r="H1364" s="7">
        <v>34</v>
      </c>
      <c r="I1364" s="12">
        <v>1.4999999999999999E-2</v>
      </c>
    </row>
    <row r="1365" spans="1:9" x14ac:dyDescent="0.25">
      <c r="A1365" t="s">
        <v>1515</v>
      </c>
      <c r="B1365" t="s">
        <v>824</v>
      </c>
      <c r="C1365">
        <v>81</v>
      </c>
      <c r="D1365">
        <v>77</v>
      </c>
      <c r="E1365">
        <v>142</v>
      </c>
      <c r="F1365">
        <v>115</v>
      </c>
      <c r="G1365">
        <v>173</v>
      </c>
      <c r="H1365">
        <v>54</v>
      </c>
      <c r="I1365" s="13">
        <v>5.0000000000000001E-3</v>
      </c>
    </row>
    <row r="1366" spans="1:9" x14ac:dyDescent="0.25">
      <c r="A1366" s="7" t="s">
        <v>1516</v>
      </c>
      <c r="B1366" s="7" t="s">
        <v>824</v>
      </c>
      <c r="C1366" s="7">
        <v>57</v>
      </c>
      <c r="D1366" s="7">
        <v>59</v>
      </c>
      <c r="E1366" s="7">
        <v>102</v>
      </c>
      <c r="F1366" s="7">
        <v>97</v>
      </c>
      <c r="G1366" s="7">
        <v>162</v>
      </c>
      <c r="H1366" s="7">
        <v>43</v>
      </c>
      <c r="I1366" s="12">
        <v>0.01</v>
      </c>
    </row>
    <row r="1367" spans="1:9" x14ac:dyDescent="0.25">
      <c r="A1367" t="s">
        <v>9538</v>
      </c>
      <c r="B1367" t="s">
        <v>824</v>
      </c>
      <c r="C1367">
        <v>69</v>
      </c>
      <c r="D1367">
        <v>64</v>
      </c>
      <c r="E1367">
        <v>111</v>
      </c>
      <c r="F1367">
        <v>108</v>
      </c>
      <c r="G1367">
        <v>138</v>
      </c>
      <c r="H1367">
        <v>55</v>
      </c>
      <c r="I1367" s="13">
        <v>5.0000000000000001E-3</v>
      </c>
    </row>
    <row r="1368" spans="1:9" x14ac:dyDescent="0.25">
      <c r="A1368" s="7" t="s">
        <v>1241</v>
      </c>
      <c r="B1368" s="7" t="s">
        <v>824</v>
      </c>
      <c r="C1368" s="7">
        <v>56</v>
      </c>
      <c r="D1368" s="7">
        <v>54</v>
      </c>
      <c r="E1368" s="7">
        <v>80</v>
      </c>
      <c r="F1368" s="7">
        <v>82</v>
      </c>
      <c r="G1368" s="7">
        <v>88</v>
      </c>
      <c r="H1368" s="7">
        <v>54</v>
      </c>
      <c r="I1368" s="12">
        <v>5.0000000000000001E-3</v>
      </c>
    </row>
    <row r="1369" spans="1:9" x14ac:dyDescent="0.25">
      <c r="A1369" t="s">
        <v>1242</v>
      </c>
      <c r="B1369" t="s">
        <v>824</v>
      </c>
      <c r="C1369">
        <v>48</v>
      </c>
      <c r="D1369">
        <v>47</v>
      </c>
      <c r="E1369">
        <v>75</v>
      </c>
      <c r="F1369">
        <v>75</v>
      </c>
      <c r="G1369">
        <v>95</v>
      </c>
      <c r="H1369">
        <v>62</v>
      </c>
      <c r="I1369" t="s">
        <v>8944</v>
      </c>
    </row>
    <row r="1370" spans="1:9" x14ac:dyDescent="0.25">
      <c r="A1370" s="7" t="s">
        <v>1244</v>
      </c>
      <c r="B1370" s="7" t="s">
        <v>824</v>
      </c>
      <c r="C1370" s="7">
        <v>40</v>
      </c>
      <c r="D1370" s="7">
        <v>38</v>
      </c>
      <c r="E1370" s="7">
        <v>53</v>
      </c>
      <c r="F1370" s="7">
        <v>52</v>
      </c>
      <c r="G1370" s="7">
        <v>94</v>
      </c>
      <c r="H1370" s="7">
        <v>83</v>
      </c>
      <c r="I1370" s="7" t="s">
        <v>8944</v>
      </c>
    </row>
    <row r="1371" spans="1:9" x14ac:dyDescent="0.25">
      <c r="A1371" t="s">
        <v>9539</v>
      </c>
      <c r="B1371" t="s">
        <v>824</v>
      </c>
      <c r="C1371">
        <v>96</v>
      </c>
      <c r="D1371">
        <v>94</v>
      </c>
      <c r="E1371">
        <v>143</v>
      </c>
      <c r="F1371">
        <v>142</v>
      </c>
      <c r="G1371">
        <v>156</v>
      </c>
      <c r="H1371">
        <v>61</v>
      </c>
      <c r="I1371" t="s">
        <v>8944</v>
      </c>
    </row>
    <row r="1372" spans="1:9" x14ac:dyDescent="0.25">
      <c r="A1372" s="7" t="s">
        <v>9540</v>
      </c>
      <c r="B1372" s="7" t="s">
        <v>824</v>
      </c>
      <c r="C1372" s="7">
        <v>74</v>
      </c>
      <c r="D1372" s="7">
        <v>67</v>
      </c>
      <c r="E1372" s="7">
        <v>116</v>
      </c>
      <c r="F1372" s="7">
        <v>110</v>
      </c>
      <c r="G1372" s="7">
        <v>141</v>
      </c>
      <c r="H1372" s="7">
        <v>60</v>
      </c>
      <c r="I1372" s="7" t="s">
        <v>8944</v>
      </c>
    </row>
    <row r="1373" spans="1:9" x14ac:dyDescent="0.25">
      <c r="A1373" t="s">
        <v>926</v>
      </c>
      <c r="B1373" t="s">
        <v>824</v>
      </c>
      <c r="C1373">
        <v>29</v>
      </c>
      <c r="D1373">
        <v>29</v>
      </c>
      <c r="E1373">
        <v>77</v>
      </c>
      <c r="F1373">
        <v>79</v>
      </c>
      <c r="G1373">
        <v>57</v>
      </c>
      <c r="H1373">
        <v>73</v>
      </c>
      <c r="I1373" t="s">
        <v>8944</v>
      </c>
    </row>
    <row r="1374" spans="1:9" x14ac:dyDescent="0.25">
      <c r="A1374" s="7" t="s">
        <v>1342</v>
      </c>
      <c r="B1374" s="7" t="s">
        <v>824</v>
      </c>
      <c r="C1374" s="7">
        <v>54</v>
      </c>
      <c r="D1374" s="7">
        <v>48</v>
      </c>
      <c r="E1374" s="7">
        <v>86</v>
      </c>
      <c r="F1374" s="7">
        <v>85</v>
      </c>
      <c r="G1374" s="7">
        <v>103</v>
      </c>
      <c r="H1374" s="7">
        <v>63</v>
      </c>
      <c r="I1374" s="7" t="s">
        <v>8944</v>
      </c>
    </row>
    <row r="1375" spans="1:9" x14ac:dyDescent="0.25">
      <c r="A1375" t="s">
        <v>9541</v>
      </c>
      <c r="B1375" t="s">
        <v>824</v>
      </c>
      <c r="C1375">
        <v>62</v>
      </c>
      <c r="D1375">
        <v>62</v>
      </c>
      <c r="E1375">
        <v>91</v>
      </c>
      <c r="F1375">
        <v>84</v>
      </c>
      <c r="G1375">
        <v>143</v>
      </c>
      <c r="H1375">
        <v>52</v>
      </c>
      <c r="I1375" s="13">
        <v>5.0000000000000001E-3</v>
      </c>
    </row>
    <row r="1376" spans="1:9" x14ac:dyDescent="0.25">
      <c r="A1376" s="7" t="s">
        <v>1019</v>
      </c>
      <c r="B1376" s="7" t="s">
        <v>824</v>
      </c>
      <c r="C1376" s="7">
        <v>33</v>
      </c>
      <c r="D1376" s="7">
        <v>35</v>
      </c>
      <c r="E1376" s="7">
        <v>67</v>
      </c>
      <c r="F1376" s="7">
        <v>65</v>
      </c>
      <c r="G1376" s="7">
        <v>128</v>
      </c>
      <c r="H1376" s="7">
        <v>43</v>
      </c>
      <c r="I1376" s="12">
        <v>0.01</v>
      </c>
    </row>
    <row r="1377" spans="1:9" x14ac:dyDescent="0.25">
      <c r="A1377" t="s">
        <v>1021</v>
      </c>
      <c r="B1377" t="s">
        <v>824</v>
      </c>
      <c r="C1377">
        <v>24</v>
      </c>
      <c r="D1377">
        <v>24</v>
      </c>
      <c r="E1377">
        <v>44</v>
      </c>
      <c r="F1377">
        <v>42</v>
      </c>
      <c r="G1377">
        <v>57</v>
      </c>
      <c r="H1377">
        <v>63</v>
      </c>
      <c r="I1377" t="s">
        <v>8944</v>
      </c>
    </row>
    <row r="1378" spans="1:9" x14ac:dyDescent="0.25">
      <c r="A1378" s="7" t="s">
        <v>1022</v>
      </c>
      <c r="B1378" s="7" t="s">
        <v>824</v>
      </c>
      <c r="C1378" s="7">
        <v>51</v>
      </c>
      <c r="D1378" s="7">
        <v>51</v>
      </c>
      <c r="E1378" s="7">
        <v>59</v>
      </c>
      <c r="F1378" s="7">
        <v>62</v>
      </c>
      <c r="G1378" s="7">
        <v>70</v>
      </c>
      <c r="H1378" s="7">
        <v>56</v>
      </c>
      <c r="I1378" s="12">
        <v>5.0000000000000001E-3</v>
      </c>
    </row>
    <row r="1379" spans="1:9" x14ac:dyDescent="0.25">
      <c r="A1379" t="s">
        <v>1023</v>
      </c>
      <c r="B1379" t="s">
        <v>824</v>
      </c>
      <c r="C1379">
        <v>53</v>
      </c>
      <c r="D1379">
        <v>53</v>
      </c>
      <c r="E1379">
        <v>101</v>
      </c>
      <c r="F1379">
        <v>96</v>
      </c>
      <c r="G1379">
        <v>143</v>
      </c>
      <c r="H1379">
        <v>48</v>
      </c>
      <c r="I1379" s="13">
        <v>0.01</v>
      </c>
    </row>
    <row r="1380" spans="1:9" x14ac:dyDescent="0.25">
      <c r="A1380" s="7" t="s">
        <v>1120</v>
      </c>
      <c r="B1380" s="7" t="s">
        <v>824</v>
      </c>
      <c r="C1380" s="7">
        <v>41</v>
      </c>
      <c r="D1380" s="7">
        <v>39</v>
      </c>
      <c r="E1380" s="7">
        <v>95</v>
      </c>
      <c r="F1380" s="7">
        <v>90</v>
      </c>
      <c r="G1380" s="7">
        <v>112</v>
      </c>
      <c r="H1380" s="7">
        <v>52</v>
      </c>
      <c r="I1380" s="12">
        <v>5.0000000000000001E-3</v>
      </c>
    </row>
    <row r="1381" spans="1:9" x14ac:dyDescent="0.25">
      <c r="A1381" t="s">
        <v>1122</v>
      </c>
      <c r="B1381" t="s">
        <v>824</v>
      </c>
      <c r="C1381">
        <v>104</v>
      </c>
      <c r="D1381">
        <v>97</v>
      </c>
      <c r="E1381">
        <v>167</v>
      </c>
      <c r="F1381">
        <v>168</v>
      </c>
      <c r="G1381">
        <v>169</v>
      </c>
      <c r="H1381">
        <v>42</v>
      </c>
      <c r="I1381" s="13">
        <v>0.01</v>
      </c>
    </row>
    <row r="1382" spans="1:9" x14ac:dyDescent="0.25">
      <c r="A1382" s="7" t="s">
        <v>9542</v>
      </c>
      <c r="B1382" s="7" t="s">
        <v>824</v>
      </c>
      <c r="C1382" s="7">
        <v>35</v>
      </c>
      <c r="D1382" s="7">
        <v>32</v>
      </c>
      <c r="E1382" s="7">
        <v>56</v>
      </c>
      <c r="F1382" s="7">
        <v>56</v>
      </c>
      <c r="G1382" s="7">
        <v>71</v>
      </c>
      <c r="H1382" s="7">
        <v>64</v>
      </c>
      <c r="I1382" s="7" t="s">
        <v>8944</v>
      </c>
    </row>
    <row r="1383" spans="1:9" x14ac:dyDescent="0.25">
      <c r="A1383" t="s">
        <v>9543</v>
      </c>
      <c r="B1383" t="s">
        <v>824</v>
      </c>
      <c r="C1383">
        <v>43</v>
      </c>
      <c r="D1383">
        <v>42</v>
      </c>
      <c r="E1383">
        <v>60</v>
      </c>
      <c r="F1383">
        <v>59</v>
      </c>
      <c r="G1383">
        <v>79</v>
      </c>
      <c r="H1383">
        <v>50</v>
      </c>
      <c r="I1383" s="13">
        <v>5.0000000000000001E-3</v>
      </c>
    </row>
    <row r="1384" spans="1:9" x14ac:dyDescent="0.25">
      <c r="A1384" s="7" t="s">
        <v>9544</v>
      </c>
      <c r="B1384" s="7" t="s">
        <v>824</v>
      </c>
      <c r="C1384" s="7">
        <v>28</v>
      </c>
      <c r="D1384" s="7">
        <v>28</v>
      </c>
      <c r="E1384" s="7">
        <v>41</v>
      </c>
      <c r="F1384" s="7">
        <v>41</v>
      </c>
      <c r="G1384" s="7">
        <v>88</v>
      </c>
      <c r="H1384" s="7">
        <v>60</v>
      </c>
      <c r="I1384" s="7" t="s">
        <v>8944</v>
      </c>
    </row>
    <row r="1385" spans="1:9" x14ac:dyDescent="0.25">
      <c r="A1385" t="s">
        <v>1146</v>
      </c>
      <c r="B1385" t="s">
        <v>824</v>
      </c>
      <c r="C1385">
        <v>21</v>
      </c>
      <c r="D1385">
        <v>21</v>
      </c>
      <c r="E1385">
        <v>31</v>
      </c>
      <c r="F1385">
        <v>33</v>
      </c>
      <c r="G1385">
        <v>40</v>
      </c>
      <c r="H1385">
        <v>64</v>
      </c>
      <c r="I1385" t="s">
        <v>8944</v>
      </c>
    </row>
    <row r="1386" spans="1:9" x14ac:dyDescent="0.25">
      <c r="A1386" s="7" t="s">
        <v>9545</v>
      </c>
      <c r="B1386" s="7" t="s">
        <v>824</v>
      </c>
      <c r="C1386" s="7">
        <v>39</v>
      </c>
      <c r="D1386" s="7">
        <v>35</v>
      </c>
      <c r="E1386" s="7">
        <v>71</v>
      </c>
      <c r="F1386" s="7">
        <v>68</v>
      </c>
      <c r="G1386" s="7">
        <v>118</v>
      </c>
      <c r="H1386" s="7">
        <v>56</v>
      </c>
      <c r="I1386" s="12">
        <v>5.0000000000000001E-3</v>
      </c>
    </row>
    <row r="1387" spans="1:9" x14ac:dyDescent="0.25">
      <c r="A1387" t="s">
        <v>9546</v>
      </c>
      <c r="B1387" t="s">
        <v>824</v>
      </c>
      <c r="C1387">
        <v>23</v>
      </c>
      <c r="D1387">
        <v>22</v>
      </c>
      <c r="E1387">
        <v>40</v>
      </c>
      <c r="F1387">
        <v>41</v>
      </c>
      <c r="G1387">
        <v>52</v>
      </c>
      <c r="H1387">
        <v>66</v>
      </c>
      <c r="I1387" t="s">
        <v>8944</v>
      </c>
    </row>
    <row r="1388" spans="1:9" x14ac:dyDescent="0.25">
      <c r="A1388" s="7" t="s">
        <v>9547</v>
      </c>
      <c r="B1388" s="7" t="s">
        <v>824</v>
      </c>
      <c r="C1388" s="7">
        <v>47</v>
      </c>
      <c r="D1388" s="7">
        <v>44</v>
      </c>
      <c r="E1388" s="7">
        <v>91</v>
      </c>
      <c r="F1388" s="7">
        <v>89</v>
      </c>
      <c r="G1388" s="7">
        <v>131</v>
      </c>
      <c r="H1388" s="7">
        <v>36</v>
      </c>
      <c r="I1388" s="12">
        <v>1.4999999999999999E-2</v>
      </c>
    </row>
    <row r="1389" spans="1:9" x14ac:dyDescent="0.25">
      <c r="A1389" t="s">
        <v>826</v>
      </c>
      <c r="B1389" t="s">
        <v>824</v>
      </c>
      <c r="C1389">
        <v>58</v>
      </c>
      <c r="D1389">
        <v>56</v>
      </c>
      <c r="E1389">
        <v>111</v>
      </c>
      <c r="F1389">
        <v>118</v>
      </c>
      <c r="G1389">
        <v>108</v>
      </c>
      <c r="H1389">
        <v>69</v>
      </c>
      <c r="I1389" t="s">
        <v>8944</v>
      </c>
    </row>
    <row r="1390" spans="1:9" x14ac:dyDescent="0.25">
      <c r="A1390" s="7" t="s">
        <v>828</v>
      </c>
      <c r="B1390" s="7" t="s">
        <v>824</v>
      </c>
      <c r="C1390" s="7">
        <v>43</v>
      </c>
      <c r="D1390" s="7">
        <v>43</v>
      </c>
      <c r="E1390" s="7">
        <v>52</v>
      </c>
      <c r="F1390" s="7">
        <v>58</v>
      </c>
      <c r="G1390" s="7">
        <v>65</v>
      </c>
      <c r="H1390" s="7">
        <v>45</v>
      </c>
      <c r="I1390" s="12">
        <v>0.01</v>
      </c>
    </row>
    <row r="1391" spans="1:9" x14ac:dyDescent="0.25">
      <c r="A1391" t="s">
        <v>830</v>
      </c>
      <c r="B1391" t="s">
        <v>824</v>
      </c>
      <c r="C1391">
        <v>56</v>
      </c>
      <c r="D1391">
        <v>54</v>
      </c>
      <c r="E1391">
        <v>78</v>
      </c>
      <c r="F1391">
        <v>80</v>
      </c>
      <c r="G1391">
        <v>99</v>
      </c>
      <c r="H1391">
        <v>75</v>
      </c>
      <c r="I1391" t="s">
        <v>8944</v>
      </c>
    </row>
    <row r="1392" spans="1:9" x14ac:dyDescent="0.25">
      <c r="A1392" s="7" t="s">
        <v>832</v>
      </c>
      <c r="B1392" s="7" t="s">
        <v>824</v>
      </c>
      <c r="C1392" s="7">
        <v>56</v>
      </c>
      <c r="D1392" s="7">
        <v>51</v>
      </c>
      <c r="E1392" s="7">
        <v>82</v>
      </c>
      <c r="F1392" s="7">
        <v>78</v>
      </c>
      <c r="G1392" s="7">
        <v>98</v>
      </c>
      <c r="H1392" s="7">
        <v>41</v>
      </c>
      <c r="I1392" s="12">
        <v>0.01</v>
      </c>
    </row>
    <row r="1393" spans="1:9" x14ac:dyDescent="0.25">
      <c r="A1393" t="s">
        <v>956</v>
      </c>
      <c r="B1393" t="s">
        <v>824</v>
      </c>
      <c r="C1393">
        <v>60</v>
      </c>
      <c r="D1393">
        <v>59</v>
      </c>
      <c r="E1393">
        <v>79</v>
      </c>
      <c r="F1393">
        <v>81</v>
      </c>
      <c r="G1393">
        <v>94</v>
      </c>
      <c r="H1393">
        <v>64</v>
      </c>
      <c r="I1393" t="s">
        <v>8944</v>
      </c>
    </row>
    <row r="1394" spans="1:9" x14ac:dyDescent="0.25">
      <c r="A1394" s="7" t="s">
        <v>957</v>
      </c>
      <c r="B1394" s="7" t="s">
        <v>824</v>
      </c>
      <c r="C1394" s="7">
        <v>32</v>
      </c>
      <c r="D1394" s="7">
        <v>33</v>
      </c>
      <c r="E1394" s="7">
        <v>56</v>
      </c>
      <c r="F1394" s="7">
        <v>54</v>
      </c>
      <c r="G1394" s="7">
        <v>106</v>
      </c>
      <c r="H1394" s="7">
        <v>65</v>
      </c>
      <c r="I1394" s="7" t="s">
        <v>8944</v>
      </c>
    </row>
    <row r="1395" spans="1:9" x14ac:dyDescent="0.25">
      <c r="A1395" t="s">
        <v>959</v>
      </c>
      <c r="B1395" t="s">
        <v>824</v>
      </c>
      <c r="C1395">
        <v>58</v>
      </c>
      <c r="D1395">
        <v>59</v>
      </c>
      <c r="E1395">
        <v>86</v>
      </c>
      <c r="F1395">
        <v>80</v>
      </c>
      <c r="G1395">
        <v>126</v>
      </c>
      <c r="H1395">
        <v>44</v>
      </c>
      <c r="I1395" s="13">
        <v>0.01</v>
      </c>
    </row>
    <row r="1396" spans="1:9" x14ac:dyDescent="0.25">
      <c r="A1396" s="7" t="s">
        <v>9548</v>
      </c>
      <c r="B1396" s="7" t="s">
        <v>824</v>
      </c>
      <c r="C1396" s="7">
        <v>25</v>
      </c>
      <c r="D1396" s="7">
        <v>21</v>
      </c>
      <c r="E1396" s="7">
        <v>48</v>
      </c>
      <c r="F1396" s="7">
        <v>46</v>
      </c>
      <c r="G1396" s="7">
        <v>70</v>
      </c>
      <c r="H1396" s="7">
        <v>59</v>
      </c>
      <c r="I1396" s="7" t="s">
        <v>8944</v>
      </c>
    </row>
    <row r="1397" spans="1:9" x14ac:dyDescent="0.25">
      <c r="A1397" t="s">
        <v>9549</v>
      </c>
      <c r="B1397" t="s">
        <v>824</v>
      </c>
      <c r="C1397">
        <v>57</v>
      </c>
      <c r="D1397">
        <v>50</v>
      </c>
      <c r="E1397">
        <v>107</v>
      </c>
      <c r="F1397">
        <v>106</v>
      </c>
      <c r="G1397">
        <v>113</v>
      </c>
      <c r="H1397">
        <v>43</v>
      </c>
      <c r="I1397" s="13">
        <v>0.01</v>
      </c>
    </row>
    <row r="1398" spans="1:9" x14ac:dyDescent="0.25">
      <c r="A1398" s="7" t="s">
        <v>982</v>
      </c>
      <c r="B1398" s="7" t="s">
        <v>824</v>
      </c>
      <c r="C1398" s="7">
        <v>37</v>
      </c>
      <c r="D1398" s="7">
        <v>36</v>
      </c>
      <c r="E1398" s="7">
        <v>65</v>
      </c>
      <c r="F1398" s="7">
        <v>68</v>
      </c>
      <c r="G1398" s="7">
        <v>71</v>
      </c>
      <c r="H1398" s="7">
        <v>66</v>
      </c>
      <c r="I1398" s="7" t="s">
        <v>8944</v>
      </c>
    </row>
    <row r="1399" spans="1:9" x14ac:dyDescent="0.25">
      <c r="A1399" t="s">
        <v>1073</v>
      </c>
      <c r="B1399" t="s">
        <v>824</v>
      </c>
      <c r="C1399">
        <v>32</v>
      </c>
      <c r="D1399">
        <v>30</v>
      </c>
      <c r="E1399">
        <v>47</v>
      </c>
      <c r="F1399">
        <v>46</v>
      </c>
      <c r="G1399">
        <v>49</v>
      </c>
      <c r="H1399">
        <v>53</v>
      </c>
      <c r="I1399" s="13">
        <v>5.0000000000000001E-3</v>
      </c>
    </row>
    <row r="1400" spans="1:9" x14ac:dyDescent="0.25">
      <c r="A1400" s="7" t="s">
        <v>9550</v>
      </c>
      <c r="B1400" s="7" t="s">
        <v>824</v>
      </c>
      <c r="C1400" s="7">
        <v>43</v>
      </c>
      <c r="D1400" s="7">
        <v>42</v>
      </c>
      <c r="E1400" s="7">
        <v>68</v>
      </c>
      <c r="F1400" s="7">
        <v>62</v>
      </c>
      <c r="G1400" s="7">
        <v>106</v>
      </c>
      <c r="H1400" s="7">
        <v>58</v>
      </c>
      <c r="I1400" s="12">
        <v>5.0000000000000001E-3</v>
      </c>
    </row>
    <row r="1401" spans="1:9" x14ac:dyDescent="0.25">
      <c r="A1401" t="s">
        <v>9551</v>
      </c>
      <c r="B1401" t="s">
        <v>824</v>
      </c>
      <c r="C1401">
        <v>68</v>
      </c>
      <c r="D1401">
        <v>66</v>
      </c>
      <c r="E1401">
        <v>156</v>
      </c>
      <c r="F1401">
        <v>150</v>
      </c>
      <c r="G1401">
        <v>163</v>
      </c>
      <c r="H1401">
        <v>42</v>
      </c>
      <c r="I1401" s="13">
        <v>0.01</v>
      </c>
    </row>
    <row r="1402" spans="1:9" x14ac:dyDescent="0.25">
      <c r="A1402" s="7" t="s">
        <v>1077</v>
      </c>
      <c r="B1402" s="7" t="s">
        <v>824</v>
      </c>
      <c r="C1402" s="7">
        <v>17</v>
      </c>
      <c r="D1402" s="7">
        <v>17</v>
      </c>
      <c r="E1402" s="7">
        <v>21</v>
      </c>
      <c r="F1402" s="7">
        <v>21</v>
      </c>
      <c r="G1402" s="7">
        <v>23</v>
      </c>
      <c r="H1402" s="7">
        <v>78</v>
      </c>
      <c r="I1402" s="7" t="s">
        <v>8944</v>
      </c>
    </row>
    <row r="1403" spans="1:9" x14ac:dyDescent="0.25">
      <c r="A1403" t="s">
        <v>1078</v>
      </c>
      <c r="B1403" t="s">
        <v>824</v>
      </c>
      <c r="C1403">
        <v>82</v>
      </c>
      <c r="D1403">
        <v>83</v>
      </c>
      <c r="E1403">
        <v>154</v>
      </c>
      <c r="F1403">
        <v>155</v>
      </c>
      <c r="G1403">
        <v>156</v>
      </c>
      <c r="H1403">
        <v>50</v>
      </c>
      <c r="I1403" s="13">
        <v>5.0000000000000001E-3</v>
      </c>
    </row>
    <row r="1404" spans="1:9" x14ac:dyDescent="0.25">
      <c r="A1404" s="7" t="s">
        <v>1080</v>
      </c>
      <c r="B1404" s="7" t="s">
        <v>824</v>
      </c>
      <c r="C1404" s="7">
        <v>34</v>
      </c>
      <c r="D1404" s="7">
        <v>32</v>
      </c>
      <c r="E1404" s="7">
        <v>62</v>
      </c>
      <c r="F1404" s="7">
        <v>59</v>
      </c>
      <c r="G1404" s="7">
        <v>125</v>
      </c>
      <c r="H1404" s="7">
        <v>62</v>
      </c>
      <c r="I1404" s="7" t="s">
        <v>8944</v>
      </c>
    </row>
    <row r="1405" spans="1:9" x14ac:dyDescent="0.25">
      <c r="A1405" t="s">
        <v>1417</v>
      </c>
      <c r="B1405" t="s">
        <v>824</v>
      </c>
      <c r="C1405">
        <v>28</v>
      </c>
      <c r="D1405">
        <v>28</v>
      </c>
      <c r="E1405">
        <v>36</v>
      </c>
      <c r="F1405">
        <v>41</v>
      </c>
      <c r="G1405">
        <v>63</v>
      </c>
      <c r="H1405">
        <v>58</v>
      </c>
      <c r="I1405" s="13">
        <v>5.0000000000000001E-3</v>
      </c>
    </row>
    <row r="1406" spans="1:9" x14ac:dyDescent="0.25">
      <c r="A1406" s="7" t="s">
        <v>1051</v>
      </c>
      <c r="B1406" s="7" t="s">
        <v>824</v>
      </c>
      <c r="C1406" s="7">
        <v>72</v>
      </c>
      <c r="D1406" s="7">
        <v>69</v>
      </c>
      <c r="E1406" s="7">
        <v>126</v>
      </c>
      <c r="F1406" s="7">
        <v>120</v>
      </c>
      <c r="G1406" s="7">
        <v>122</v>
      </c>
      <c r="H1406" s="7">
        <v>50</v>
      </c>
      <c r="I1406" s="12">
        <v>5.0000000000000001E-3</v>
      </c>
    </row>
    <row r="1407" spans="1:9" x14ac:dyDescent="0.25">
      <c r="A1407" t="s">
        <v>1419</v>
      </c>
      <c r="B1407" t="s">
        <v>824</v>
      </c>
      <c r="C1407">
        <v>51</v>
      </c>
      <c r="D1407">
        <v>50</v>
      </c>
      <c r="E1407">
        <v>108</v>
      </c>
      <c r="F1407">
        <v>105</v>
      </c>
      <c r="G1407">
        <v>92</v>
      </c>
      <c r="H1407">
        <v>31</v>
      </c>
      <c r="I1407" s="13">
        <v>1.4999999999999999E-2</v>
      </c>
    </row>
    <row r="1408" spans="1:9" x14ac:dyDescent="0.25">
      <c r="A1408" s="7" t="s">
        <v>1435</v>
      </c>
      <c r="B1408" s="7" t="s">
        <v>824</v>
      </c>
      <c r="C1408" s="7">
        <v>52</v>
      </c>
      <c r="D1408" s="7">
        <v>48</v>
      </c>
      <c r="E1408" s="7">
        <v>62</v>
      </c>
      <c r="F1408" s="7">
        <v>61</v>
      </c>
      <c r="G1408" s="7">
        <v>79</v>
      </c>
      <c r="H1408" s="7">
        <v>39</v>
      </c>
      <c r="I1408" s="12">
        <v>0.01</v>
      </c>
    </row>
    <row r="1409" spans="1:9" x14ac:dyDescent="0.25">
      <c r="A1409" t="s">
        <v>1436</v>
      </c>
      <c r="B1409" t="s">
        <v>824</v>
      </c>
      <c r="C1409">
        <v>47</v>
      </c>
      <c r="D1409">
        <v>47</v>
      </c>
      <c r="E1409">
        <v>78</v>
      </c>
      <c r="F1409">
        <v>72</v>
      </c>
      <c r="G1409">
        <v>95</v>
      </c>
      <c r="H1409">
        <v>46</v>
      </c>
      <c r="I1409" s="13">
        <v>0.01</v>
      </c>
    </row>
    <row r="1410" spans="1:9" x14ac:dyDescent="0.25">
      <c r="A1410" s="7" t="s">
        <v>9552</v>
      </c>
      <c r="B1410" s="7" t="s">
        <v>824</v>
      </c>
      <c r="C1410" s="7">
        <v>98</v>
      </c>
      <c r="D1410" s="7">
        <v>92</v>
      </c>
      <c r="E1410" s="7">
        <v>162</v>
      </c>
      <c r="F1410" s="7">
        <v>160</v>
      </c>
      <c r="G1410" s="7">
        <v>202</v>
      </c>
      <c r="H1410" s="7">
        <v>60</v>
      </c>
      <c r="I1410" s="7" t="s">
        <v>8944</v>
      </c>
    </row>
    <row r="1411" spans="1:9" x14ac:dyDescent="0.25">
      <c r="A1411" t="s">
        <v>1527</v>
      </c>
      <c r="B1411" t="s">
        <v>824</v>
      </c>
      <c r="C1411">
        <v>59</v>
      </c>
      <c r="D1411">
        <v>60</v>
      </c>
      <c r="E1411">
        <v>93</v>
      </c>
      <c r="F1411">
        <v>94</v>
      </c>
      <c r="G1411">
        <v>146</v>
      </c>
      <c r="H1411">
        <v>64</v>
      </c>
      <c r="I1411" t="s">
        <v>8944</v>
      </c>
    </row>
    <row r="1412" spans="1:9" x14ac:dyDescent="0.25">
      <c r="A1412" s="7" t="s">
        <v>9553</v>
      </c>
      <c r="B1412" s="7" t="s">
        <v>824</v>
      </c>
      <c r="C1412" s="7">
        <v>60</v>
      </c>
      <c r="D1412" s="7">
        <v>59</v>
      </c>
      <c r="E1412" s="7">
        <v>94</v>
      </c>
      <c r="F1412" s="7">
        <v>102</v>
      </c>
      <c r="G1412" s="7">
        <v>136</v>
      </c>
      <c r="H1412" s="7">
        <v>71</v>
      </c>
      <c r="I1412" s="7" t="s">
        <v>8944</v>
      </c>
    </row>
    <row r="1413" spans="1:9" x14ac:dyDescent="0.25">
      <c r="A1413" t="s">
        <v>1529</v>
      </c>
      <c r="B1413" t="s">
        <v>824</v>
      </c>
      <c r="C1413">
        <v>80</v>
      </c>
      <c r="D1413">
        <v>80</v>
      </c>
      <c r="E1413">
        <v>109</v>
      </c>
      <c r="F1413">
        <v>113</v>
      </c>
      <c r="G1413">
        <v>151</v>
      </c>
      <c r="H1413">
        <v>69</v>
      </c>
      <c r="I1413" t="s">
        <v>8944</v>
      </c>
    </row>
    <row r="1414" spans="1:9" x14ac:dyDescent="0.25">
      <c r="A1414" s="7" t="s">
        <v>1530</v>
      </c>
      <c r="B1414" s="7" t="s">
        <v>824</v>
      </c>
      <c r="C1414" s="7">
        <v>61</v>
      </c>
      <c r="D1414" s="7">
        <v>61</v>
      </c>
      <c r="E1414" s="7">
        <v>104</v>
      </c>
      <c r="F1414" s="7">
        <v>102</v>
      </c>
      <c r="G1414" s="7">
        <v>141</v>
      </c>
      <c r="H1414" s="7">
        <v>56</v>
      </c>
      <c r="I1414" s="12">
        <v>5.0000000000000001E-3</v>
      </c>
    </row>
    <row r="1415" spans="1:9" x14ac:dyDescent="0.25">
      <c r="A1415" t="s">
        <v>1548</v>
      </c>
      <c r="B1415" t="s">
        <v>824</v>
      </c>
      <c r="C1415">
        <v>31</v>
      </c>
      <c r="D1415">
        <v>31</v>
      </c>
      <c r="E1415">
        <v>46</v>
      </c>
      <c r="F1415">
        <v>49</v>
      </c>
      <c r="G1415">
        <v>60</v>
      </c>
      <c r="H1415">
        <v>89</v>
      </c>
      <c r="I1415" t="s">
        <v>8944</v>
      </c>
    </row>
    <row r="1416" spans="1:9" x14ac:dyDescent="0.25">
      <c r="A1416" s="7" t="s">
        <v>9554</v>
      </c>
      <c r="B1416" s="7" t="s">
        <v>824</v>
      </c>
      <c r="C1416" s="7">
        <v>46</v>
      </c>
      <c r="D1416" s="7">
        <v>44</v>
      </c>
      <c r="E1416" s="7">
        <v>96</v>
      </c>
      <c r="F1416" s="7">
        <v>95</v>
      </c>
      <c r="G1416" s="7">
        <v>121</v>
      </c>
      <c r="H1416" s="7">
        <v>75</v>
      </c>
      <c r="I1416" s="7" t="s">
        <v>8944</v>
      </c>
    </row>
    <row r="1417" spans="1:9" x14ac:dyDescent="0.25">
      <c r="A1417" t="s">
        <v>1279</v>
      </c>
      <c r="B1417" t="s">
        <v>824</v>
      </c>
      <c r="C1417">
        <v>47</v>
      </c>
      <c r="D1417">
        <v>45</v>
      </c>
      <c r="E1417">
        <v>66</v>
      </c>
      <c r="F1417">
        <v>67</v>
      </c>
      <c r="G1417">
        <v>90</v>
      </c>
      <c r="H1417">
        <v>55</v>
      </c>
      <c r="I1417" s="13">
        <v>5.0000000000000001E-3</v>
      </c>
    </row>
    <row r="1418" spans="1:9" x14ac:dyDescent="0.25">
      <c r="A1418" s="7" t="s">
        <v>1280</v>
      </c>
      <c r="B1418" s="7" t="s">
        <v>824</v>
      </c>
      <c r="C1418" s="7">
        <v>44</v>
      </c>
      <c r="D1418" s="7">
        <v>46</v>
      </c>
      <c r="E1418" s="7">
        <v>69</v>
      </c>
      <c r="F1418" s="7">
        <v>56</v>
      </c>
      <c r="G1418" s="7">
        <v>90</v>
      </c>
      <c r="H1418" s="7">
        <v>52</v>
      </c>
      <c r="I1418" s="12">
        <v>5.0000000000000001E-3</v>
      </c>
    </row>
    <row r="1419" spans="1:9" x14ac:dyDescent="0.25">
      <c r="A1419" t="s">
        <v>1281</v>
      </c>
      <c r="B1419" t="s">
        <v>824</v>
      </c>
      <c r="C1419">
        <v>42</v>
      </c>
      <c r="D1419">
        <v>42</v>
      </c>
      <c r="E1419">
        <v>86</v>
      </c>
      <c r="F1419">
        <v>85</v>
      </c>
      <c r="G1419">
        <v>95</v>
      </c>
      <c r="H1419">
        <v>67</v>
      </c>
      <c r="I1419" t="s">
        <v>8944</v>
      </c>
    </row>
    <row r="1420" spans="1:9" x14ac:dyDescent="0.25">
      <c r="A1420" s="7" t="s">
        <v>1282</v>
      </c>
      <c r="B1420" s="7" t="s">
        <v>824</v>
      </c>
      <c r="C1420" s="7">
        <v>28</v>
      </c>
      <c r="D1420" s="7">
        <v>24</v>
      </c>
      <c r="E1420" s="7">
        <v>37</v>
      </c>
      <c r="F1420" s="7">
        <v>35</v>
      </c>
      <c r="G1420" s="7">
        <v>45</v>
      </c>
      <c r="H1420" s="7">
        <v>54</v>
      </c>
      <c r="I1420" s="12">
        <v>5.0000000000000001E-3</v>
      </c>
    </row>
    <row r="1421" spans="1:9" x14ac:dyDescent="0.25">
      <c r="A1421" t="s">
        <v>1022</v>
      </c>
      <c r="B1421" t="s">
        <v>824</v>
      </c>
      <c r="C1421">
        <v>38</v>
      </c>
      <c r="D1421">
        <v>36</v>
      </c>
      <c r="E1421">
        <v>54</v>
      </c>
      <c r="F1421">
        <v>55</v>
      </c>
      <c r="G1421">
        <v>67</v>
      </c>
      <c r="H1421">
        <v>50</v>
      </c>
      <c r="I1421" s="13">
        <v>5.0000000000000001E-3</v>
      </c>
    </row>
    <row r="1422" spans="1:9" x14ac:dyDescent="0.25">
      <c r="A1422" s="7" t="s">
        <v>1304</v>
      </c>
      <c r="B1422" s="7" t="s">
        <v>824</v>
      </c>
      <c r="C1422" s="7">
        <v>79</v>
      </c>
      <c r="D1422" s="7">
        <v>74</v>
      </c>
      <c r="E1422" s="7">
        <v>101</v>
      </c>
      <c r="F1422" s="7">
        <v>97</v>
      </c>
      <c r="G1422" s="7">
        <v>157</v>
      </c>
      <c r="H1422" s="7">
        <v>58</v>
      </c>
      <c r="I1422" s="12">
        <v>5.0000000000000001E-3</v>
      </c>
    </row>
    <row r="1423" spans="1:9" x14ac:dyDescent="0.25">
      <c r="A1423" t="s">
        <v>1377</v>
      </c>
      <c r="B1423" t="s">
        <v>824</v>
      </c>
      <c r="C1423">
        <v>50</v>
      </c>
      <c r="D1423">
        <v>51</v>
      </c>
      <c r="E1423">
        <v>84</v>
      </c>
      <c r="F1423">
        <v>81</v>
      </c>
      <c r="G1423">
        <v>105</v>
      </c>
      <c r="H1423">
        <v>72</v>
      </c>
      <c r="I1423" t="s">
        <v>8944</v>
      </c>
    </row>
    <row r="1424" spans="1:9" x14ac:dyDescent="0.25">
      <c r="A1424" s="7" t="s">
        <v>1378</v>
      </c>
      <c r="B1424" s="7" t="s">
        <v>824</v>
      </c>
      <c r="C1424" s="7">
        <v>55</v>
      </c>
      <c r="D1424" s="7">
        <v>55</v>
      </c>
      <c r="E1424" s="7">
        <v>71</v>
      </c>
      <c r="F1424" s="7">
        <v>78</v>
      </c>
      <c r="G1424" s="7">
        <v>106</v>
      </c>
      <c r="H1424" s="7">
        <v>61</v>
      </c>
      <c r="I1424" s="7" t="s">
        <v>8944</v>
      </c>
    </row>
    <row r="1425" spans="1:9" x14ac:dyDescent="0.25">
      <c r="A1425" t="s">
        <v>9555</v>
      </c>
      <c r="B1425" t="s">
        <v>824</v>
      </c>
      <c r="C1425" t="s">
        <v>8940</v>
      </c>
      <c r="D1425" t="s">
        <v>8940</v>
      </c>
      <c r="E1425">
        <v>49</v>
      </c>
      <c r="F1425">
        <v>63</v>
      </c>
      <c r="G1425" t="s">
        <v>8940</v>
      </c>
      <c r="H1425">
        <v>47</v>
      </c>
      <c r="I1425" s="13">
        <v>0.01</v>
      </c>
    </row>
    <row r="1426" spans="1:9" x14ac:dyDescent="0.25">
      <c r="A1426" s="7" t="s">
        <v>1599</v>
      </c>
      <c r="B1426" s="7" t="s">
        <v>824</v>
      </c>
      <c r="C1426" s="7">
        <v>112</v>
      </c>
      <c r="D1426" s="7">
        <v>112</v>
      </c>
      <c r="E1426" s="7">
        <v>144</v>
      </c>
      <c r="F1426" s="7">
        <v>142</v>
      </c>
      <c r="G1426" s="7">
        <v>159</v>
      </c>
      <c r="H1426" s="7">
        <v>68</v>
      </c>
      <c r="I1426" s="7" t="s">
        <v>8944</v>
      </c>
    </row>
    <row r="1427" spans="1:9" x14ac:dyDescent="0.25">
      <c r="A1427" t="s">
        <v>1600</v>
      </c>
      <c r="B1427" t="s">
        <v>824</v>
      </c>
      <c r="C1427">
        <v>28</v>
      </c>
      <c r="D1427">
        <v>28</v>
      </c>
      <c r="E1427">
        <v>32</v>
      </c>
      <c r="F1427">
        <v>33</v>
      </c>
      <c r="G1427">
        <v>42</v>
      </c>
      <c r="H1427">
        <v>66</v>
      </c>
      <c r="I1427" t="s">
        <v>8944</v>
      </c>
    </row>
    <row r="1428" spans="1:9" x14ac:dyDescent="0.25">
      <c r="A1428" s="7" t="s">
        <v>9556</v>
      </c>
      <c r="B1428" s="7" t="s">
        <v>824</v>
      </c>
      <c r="C1428" s="7">
        <v>53</v>
      </c>
      <c r="D1428" s="7">
        <v>47</v>
      </c>
      <c r="E1428" s="7">
        <v>74</v>
      </c>
      <c r="F1428" s="7">
        <v>74</v>
      </c>
      <c r="G1428" s="7">
        <v>112</v>
      </c>
      <c r="H1428" s="7">
        <v>79</v>
      </c>
      <c r="I1428" s="7" t="s">
        <v>8944</v>
      </c>
    </row>
    <row r="1429" spans="1:9" x14ac:dyDescent="0.25">
      <c r="A1429" t="s">
        <v>9557</v>
      </c>
      <c r="B1429" t="s">
        <v>824</v>
      </c>
      <c r="C1429">
        <v>74</v>
      </c>
      <c r="D1429">
        <v>68</v>
      </c>
      <c r="E1429">
        <v>132</v>
      </c>
      <c r="F1429">
        <v>128</v>
      </c>
      <c r="G1429">
        <v>197</v>
      </c>
      <c r="H1429">
        <v>57</v>
      </c>
      <c r="I1429" s="13">
        <v>5.0000000000000001E-3</v>
      </c>
    </row>
    <row r="1430" spans="1:9" x14ac:dyDescent="0.25">
      <c r="A1430" s="7" t="s">
        <v>1605</v>
      </c>
      <c r="B1430" s="7" t="s">
        <v>824</v>
      </c>
      <c r="C1430" s="7">
        <v>45</v>
      </c>
      <c r="D1430" s="7">
        <v>44</v>
      </c>
      <c r="E1430" s="7">
        <v>90</v>
      </c>
      <c r="F1430" s="7">
        <v>88</v>
      </c>
      <c r="G1430" s="7">
        <v>117</v>
      </c>
      <c r="H1430" s="7">
        <v>83</v>
      </c>
      <c r="I1430" s="7" t="s">
        <v>8944</v>
      </c>
    </row>
    <row r="1431" spans="1:9" x14ac:dyDescent="0.25">
      <c r="A1431" t="s">
        <v>1400</v>
      </c>
      <c r="B1431" t="s">
        <v>824</v>
      </c>
      <c r="C1431">
        <v>38</v>
      </c>
      <c r="D1431">
        <v>37</v>
      </c>
      <c r="E1431">
        <v>94</v>
      </c>
      <c r="F1431">
        <v>91</v>
      </c>
      <c r="G1431">
        <v>157</v>
      </c>
      <c r="H1431">
        <v>63</v>
      </c>
      <c r="I1431" t="s">
        <v>8944</v>
      </c>
    </row>
    <row r="1432" spans="1:9" x14ac:dyDescent="0.25">
      <c r="A1432" s="7" t="s">
        <v>1401</v>
      </c>
      <c r="B1432" s="7" t="s">
        <v>824</v>
      </c>
      <c r="C1432" s="7">
        <v>39</v>
      </c>
      <c r="D1432" s="7">
        <v>39</v>
      </c>
      <c r="E1432" s="7">
        <v>53</v>
      </c>
      <c r="F1432" s="7">
        <v>56</v>
      </c>
      <c r="G1432" s="7">
        <v>83</v>
      </c>
      <c r="H1432" s="7">
        <v>65</v>
      </c>
      <c r="I1432" s="7" t="s">
        <v>8944</v>
      </c>
    </row>
    <row r="1433" spans="1:9" x14ac:dyDescent="0.25">
      <c r="A1433" t="s">
        <v>1402</v>
      </c>
      <c r="B1433" t="s">
        <v>824</v>
      </c>
      <c r="C1433">
        <v>28</v>
      </c>
      <c r="D1433">
        <v>27</v>
      </c>
      <c r="E1433">
        <v>43</v>
      </c>
      <c r="F1433">
        <v>42</v>
      </c>
      <c r="G1433">
        <v>64</v>
      </c>
      <c r="H1433">
        <v>79</v>
      </c>
      <c r="I1433" t="s">
        <v>8944</v>
      </c>
    </row>
    <row r="1434" spans="1:9" x14ac:dyDescent="0.25">
      <c r="A1434" s="7" t="s">
        <v>9558</v>
      </c>
      <c r="B1434" s="7" t="s">
        <v>824</v>
      </c>
      <c r="C1434" s="7">
        <v>63</v>
      </c>
      <c r="D1434" s="7">
        <v>60</v>
      </c>
      <c r="E1434" s="7">
        <v>109</v>
      </c>
      <c r="F1434" s="7">
        <v>100</v>
      </c>
      <c r="G1434" s="7">
        <v>171</v>
      </c>
      <c r="H1434" s="7">
        <v>62</v>
      </c>
      <c r="I1434" s="7" t="s">
        <v>8944</v>
      </c>
    </row>
    <row r="1435" spans="1:9" x14ac:dyDescent="0.25">
      <c r="A1435" t="s">
        <v>1486</v>
      </c>
      <c r="B1435" t="s">
        <v>824</v>
      </c>
      <c r="C1435">
        <v>59</v>
      </c>
      <c r="D1435">
        <v>59</v>
      </c>
      <c r="E1435">
        <v>86</v>
      </c>
      <c r="F1435">
        <v>90</v>
      </c>
      <c r="G1435">
        <v>121</v>
      </c>
      <c r="H1435">
        <v>43</v>
      </c>
      <c r="I1435" s="13">
        <v>0.01</v>
      </c>
    </row>
    <row r="1436" spans="1:9" x14ac:dyDescent="0.25">
      <c r="A1436" s="7" t="s">
        <v>1487</v>
      </c>
      <c r="B1436" s="7" t="s">
        <v>824</v>
      </c>
      <c r="C1436" s="7">
        <v>35</v>
      </c>
      <c r="D1436" s="7">
        <v>33</v>
      </c>
      <c r="E1436" s="7">
        <v>55</v>
      </c>
      <c r="F1436" s="7">
        <v>55</v>
      </c>
      <c r="G1436" s="7">
        <v>106</v>
      </c>
      <c r="H1436" s="7">
        <v>60</v>
      </c>
      <c r="I1436" s="7" t="s">
        <v>8944</v>
      </c>
    </row>
    <row r="1437" spans="1:9" x14ac:dyDescent="0.25">
      <c r="A1437" t="s">
        <v>9559</v>
      </c>
      <c r="B1437" t="s">
        <v>824</v>
      </c>
      <c r="C1437">
        <v>80</v>
      </c>
      <c r="D1437">
        <v>74</v>
      </c>
      <c r="E1437">
        <v>120</v>
      </c>
      <c r="F1437">
        <v>119</v>
      </c>
      <c r="G1437">
        <v>153</v>
      </c>
      <c r="H1437">
        <v>63</v>
      </c>
      <c r="I1437" t="s">
        <v>8944</v>
      </c>
    </row>
    <row r="1438" spans="1:9" x14ac:dyDescent="0.25">
      <c r="A1438" s="7" t="s">
        <v>9560</v>
      </c>
      <c r="B1438" s="7" t="s">
        <v>824</v>
      </c>
      <c r="C1438" s="7">
        <v>38</v>
      </c>
      <c r="D1438" s="7">
        <v>37</v>
      </c>
      <c r="E1438" s="7">
        <v>64</v>
      </c>
      <c r="F1438" s="7">
        <v>67</v>
      </c>
      <c r="G1438" s="7">
        <v>73</v>
      </c>
      <c r="H1438" s="7">
        <v>47</v>
      </c>
      <c r="I1438" s="12">
        <v>0.01</v>
      </c>
    </row>
    <row r="1439" spans="1:9" x14ac:dyDescent="0.25">
      <c r="A1439" t="s">
        <v>9561</v>
      </c>
      <c r="B1439" t="s">
        <v>824</v>
      </c>
      <c r="C1439">
        <v>37</v>
      </c>
      <c r="D1439">
        <v>36</v>
      </c>
      <c r="E1439">
        <v>62</v>
      </c>
      <c r="F1439">
        <v>62</v>
      </c>
      <c r="G1439">
        <v>93</v>
      </c>
      <c r="H1439">
        <v>66</v>
      </c>
      <c r="I1439" t="s">
        <v>8944</v>
      </c>
    </row>
    <row r="1440" spans="1:9" x14ac:dyDescent="0.25">
      <c r="A1440" s="7" t="s">
        <v>1510</v>
      </c>
      <c r="B1440" s="7" t="s">
        <v>824</v>
      </c>
      <c r="C1440" s="7">
        <v>38</v>
      </c>
      <c r="D1440" s="7">
        <v>38</v>
      </c>
      <c r="E1440" s="7">
        <v>49</v>
      </c>
      <c r="F1440" s="7">
        <v>45</v>
      </c>
      <c r="G1440" s="7">
        <v>91</v>
      </c>
      <c r="H1440" s="7">
        <v>75</v>
      </c>
      <c r="I1440" s="7" t="s">
        <v>8944</v>
      </c>
    </row>
    <row r="1441" spans="1:9" x14ac:dyDescent="0.25">
      <c r="A1441" t="s">
        <v>1553</v>
      </c>
      <c r="B1441" t="s">
        <v>824</v>
      </c>
      <c r="C1441">
        <v>53</v>
      </c>
      <c r="D1441">
        <v>44</v>
      </c>
      <c r="E1441">
        <v>74</v>
      </c>
      <c r="F1441">
        <v>61</v>
      </c>
      <c r="G1441">
        <v>99</v>
      </c>
      <c r="H1441">
        <v>57</v>
      </c>
      <c r="I1441" s="13">
        <v>5.0000000000000001E-3</v>
      </c>
    </row>
    <row r="1442" spans="1:9" x14ac:dyDescent="0.25">
      <c r="A1442" s="7" t="s">
        <v>1767</v>
      </c>
      <c r="B1442" s="7" t="s">
        <v>824</v>
      </c>
      <c r="C1442" s="7">
        <v>51</v>
      </c>
      <c r="D1442" s="7">
        <v>49</v>
      </c>
      <c r="E1442" s="7">
        <v>88</v>
      </c>
      <c r="F1442" s="7">
        <v>87</v>
      </c>
      <c r="G1442" s="7">
        <v>122</v>
      </c>
      <c r="H1442" s="7">
        <v>61</v>
      </c>
      <c r="I1442" s="7" t="s">
        <v>8944</v>
      </c>
    </row>
    <row r="1443" spans="1:9" x14ac:dyDescent="0.25">
      <c r="A1443" t="s">
        <v>9562</v>
      </c>
      <c r="B1443" t="s">
        <v>824</v>
      </c>
      <c r="C1443">
        <v>61</v>
      </c>
      <c r="D1443">
        <v>60</v>
      </c>
      <c r="E1443">
        <v>89</v>
      </c>
      <c r="F1443">
        <v>84</v>
      </c>
      <c r="G1443">
        <v>104</v>
      </c>
      <c r="H1443">
        <v>30</v>
      </c>
      <c r="I1443" s="13">
        <v>1.4999999999999999E-2</v>
      </c>
    </row>
    <row r="1444" spans="1:9" x14ac:dyDescent="0.25">
      <c r="A1444" s="7" t="s">
        <v>1769</v>
      </c>
      <c r="B1444" s="7" t="s">
        <v>824</v>
      </c>
      <c r="C1444" s="7">
        <v>24</v>
      </c>
      <c r="D1444" s="7">
        <v>22</v>
      </c>
      <c r="E1444" s="7">
        <v>41</v>
      </c>
      <c r="F1444" s="7">
        <v>18</v>
      </c>
      <c r="G1444" s="7">
        <v>58</v>
      </c>
      <c r="H1444" s="7">
        <v>35</v>
      </c>
      <c r="I1444" s="12">
        <v>1.4999999999999999E-2</v>
      </c>
    </row>
    <row r="1445" spans="1:9" x14ac:dyDescent="0.25">
      <c r="A1445" t="s">
        <v>9563</v>
      </c>
      <c r="B1445" t="s">
        <v>824</v>
      </c>
      <c r="C1445">
        <v>44</v>
      </c>
      <c r="D1445">
        <v>42</v>
      </c>
      <c r="E1445">
        <v>68</v>
      </c>
      <c r="F1445">
        <v>66</v>
      </c>
      <c r="G1445">
        <v>96</v>
      </c>
      <c r="H1445">
        <v>65</v>
      </c>
      <c r="I1445" t="s">
        <v>8944</v>
      </c>
    </row>
    <row r="1446" spans="1:9" x14ac:dyDescent="0.25">
      <c r="A1446" s="7" t="s">
        <v>1772</v>
      </c>
      <c r="B1446" s="7" t="s">
        <v>824</v>
      </c>
      <c r="C1446" s="7">
        <v>85</v>
      </c>
      <c r="D1446" s="7">
        <v>84</v>
      </c>
      <c r="E1446" s="7">
        <v>128</v>
      </c>
      <c r="F1446" s="7">
        <v>136</v>
      </c>
      <c r="G1446" s="7">
        <v>171</v>
      </c>
      <c r="H1446" s="7">
        <v>48</v>
      </c>
      <c r="I1446" s="12">
        <v>0.01</v>
      </c>
    </row>
    <row r="1447" spans="1:9" x14ac:dyDescent="0.25">
      <c r="A1447" t="s">
        <v>2951</v>
      </c>
      <c r="B1447" t="s">
        <v>824</v>
      </c>
      <c r="C1447">
        <v>72</v>
      </c>
      <c r="D1447">
        <v>68</v>
      </c>
      <c r="E1447">
        <v>102</v>
      </c>
      <c r="F1447">
        <v>102</v>
      </c>
      <c r="G1447">
        <v>125</v>
      </c>
      <c r="H1447">
        <v>53</v>
      </c>
      <c r="I1447" s="13">
        <v>5.0000000000000001E-3</v>
      </c>
    </row>
    <row r="1448" spans="1:9" x14ac:dyDescent="0.25">
      <c r="A1448" s="7" t="s">
        <v>2969</v>
      </c>
      <c r="B1448" s="7" t="s">
        <v>824</v>
      </c>
      <c r="C1448" s="7">
        <v>23</v>
      </c>
      <c r="D1448" s="7">
        <v>22</v>
      </c>
      <c r="E1448" s="7">
        <v>40</v>
      </c>
      <c r="F1448" s="7">
        <v>39</v>
      </c>
      <c r="G1448" s="7">
        <v>48</v>
      </c>
      <c r="H1448" s="7">
        <v>31</v>
      </c>
      <c r="I1448" s="12">
        <v>1.4999999999999999E-2</v>
      </c>
    </row>
    <row r="1449" spans="1:9" x14ac:dyDescent="0.25">
      <c r="A1449" t="s">
        <v>2970</v>
      </c>
      <c r="B1449" t="s">
        <v>824</v>
      </c>
      <c r="C1449">
        <v>49</v>
      </c>
      <c r="D1449">
        <v>49</v>
      </c>
      <c r="E1449">
        <v>59</v>
      </c>
      <c r="F1449">
        <v>60</v>
      </c>
      <c r="G1449">
        <v>74</v>
      </c>
      <c r="H1449">
        <v>67</v>
      </c>
      <c r="I1449" t="s">
        <v>8944</v>
      </c>
    </row>
    <row r="1450" spans="1:9" x14ac:dyDescent="0.25">
      <c r="A1450" s="7" t="s">
        <v>2972</v>
      </c>
      <c r="B1450" s="7" t="s">
        <v>824</v>
      </c>
      <c r="C1450" s="7" t="s">
        <v>8940</v>
      </c>
      <c r="D1450" s="7" t="s">
        <v>8940</v>
      </c>
      <c r="E1450" s="7">
        <v>92</v>
      </c>
      <c r="F1450" s="7">
        <v>101</v>
      </c>
      <c r="G1450" s="7" t="s">
        <v>8940</v>
      </c>
      <c r="H1450" s="7">
        <v>46</v>
      </c>
      <c r="I1450" s="12">
        <v>0.01</v>
      </c>
    </row>
    <row r="1451" spans="1:9" x14ac:dyDescent="0.25">
      <c r="A1451" t="s">
        <v>2973</v>
      </c>
      <c r="B1451" t="s">
        <v>824</v>
      </c>
      <c r="C1451">
        <v>17</v>
      </c>
      <c r="D1451">
        <v>17</v>
      </c>
      <c r="E1451">
        <v>30</v>
      </c>
      <c r="F1451">
        <v>30</v>
      </c>
      <c r="G1451">
        <v>56</v>
      </c>
      <c r="H1451">
        <v>96</v>
      </c>
      <c r="I1451" t="s">
        <v>8944</v>
      </c>
    </row>
    <row r="1452" spans="1:9" x14ac:dyDescent="0.25">
      <c r="A1452" s="7" t="s">
        <v>9564</v>
      </c>
      <c r="B1452" s="7" t="s">
        <v>824</v>
      </c>
      <c r="C1452" s="7">
        <v>83</v>
      </c>
      <c r="D1452" s="7">
        <v>77</v>
      </c>
      <c r="E1452" s="7">
        <v>153</v>
      </c>
      <c r="F1452" s="7">
        <v>148</v>
      </c>
      <c r="G1452" s="7">
        <v>152</v>
      </c>
      <c r="H1452" s="7">
        <v>62</v>
      </c>
      <c r="I1452" s="7" t="s">
        <v>8944</v>
      </c>
    </row>
    <row r="1453" spans="1:9" x14ac:dyDescent="0.25">
      <c r="A1453" t="s">
        <v>1317</v>
      </c>
      <c r="B1453" t="s">
        <v>824</v>
      </c>
      <c r="C1453" t="s">
        <v>8940</v>
      </c>
      <c r="D1453" t="s">
        <v>8940</v>
      </c>
      <c r="E1453">
        <v>12</v>
      </c>
      <c r="F1453">
        <v>12</v>
      </c>
      <c r="G1453">
        <v>21</v>
      </c>
      <c r="H1453">
        <v>33</v>
      </c>
      <c r="I1453" s="13">
        <v>1.4999999999999999E-2</v>
      </c>
    </row>
    <row r="1454" spans="1:9" x14ac:dyDescent="0.25">
      <c r="A1454" s="7" t="s">
        <v>3064</v>
      </c>
      <c r="B1454" s="7" t="s">
        <v>824</v>
      </c>
      <c r="C1454" s="7">
        <v>70</v>
      </c>
      <c r="D1454" s="7">
        <v>64</v>
      </c>
      <c r="E1454" s="7">
        <v>124</v>
      </c>
      <c r="F1454" s="7">
        <v>117</v>
      </c>
      <c r="G1454" s="7">
        <v>151</v>
      </c>
      <c r="H1454" s="7">
        <v>55</v>
      </c>
      <c r="I1454" s="12">
        <v>5.0000000000000001E-3</v>
      </c>
    </row>
    <row r="1455" spans="1:9" x14ac:dyDescent="0.25">
      <c r="A1455" t="s">
        <v>9565</v>
      </c>
      <c r="B1455" t="s">
        <v>824</v>
      </c>
      <c r="C1455">
        <v>27</v>
      </c>
      <c r="D1455">
        <v>27</v>
      </c>
      <c r="E1455">
        <v>46</v>
      </c>
      <c r="F1455">
        <v>40</v>
      </c>
      <c r="G1455">
        <v>55</v>
      </c>
      <c r="H1455">
        <v>70</v>
      </c>
      <c r="I1455" t="s">
        <v>8944</v>
      </c>
    </row>
    <row r="1456" spans="1:9" x14ac:dyDescent="0.25">
      <c r="A1456" s="7" t="s">
        <v>1317</v>
      </c>
      <c r="B1456" s="7" t="s">
        <v>824</v>
      </c>
      <c r="C1456" s="7">
        <v>14</v>
      </c>
      <c r="D1456" s="7">
        <v>13</v>
      </c>
      <c r="E1456" s="7">
        <v>24</v>
      </c>
      <c r="F1456" s="7">
        <v>22</v>
      </c>
      <c r="G1456" s="7">
        <v>31</v>
      </c>
      <c r="H1456" s="7">
        <v>49</v>
      </c>
      <c r="I1456" s="12">
        <v>5.0000000000000001E-3</v>
      </c>
    </row>
    <row r="1457" spans="1:9" x14ac:dyDescent="0.25">
      <c r="A1457" t="s">
        <v>9566</v>
      </c>
      <c r="B1457" t="s">
        <v>824</v>
      </c>
      <c r="C1457">
        <v>73</v>
      </c>
      <c r="D1457">
        <v>70</v>
      </c>
      <c r="E1457">
        <v>145</v>
      </c>
      <c r="F1457">
        <v>151</v>
      </c>
      <c r="G1457">
        <v>186</v>
      </c>
      <c r="H1457">
        <v>53</v>
      </c>
      <c r="I1457" s="13">
        <v>5.0000000000000001E-3</v>
      </c>
    </row>
    <row r="1458" spans="1:9" x14ac:dyDescent="0.25">
      <c r="A1458" s="7" t="s">
        <v>9567</v>
      </c>
      <c r="B1458" s="7" t="s">
        <v>824</v>
      </c>
      <c r="C1458" s="7">
        <v>24</v>
      </c>
      <c r="D1458" s="7">
        <v>22</v>
      </c>
      <c r="E1458" s="7">
        <v>65</v>
      </c>
      <c r="F1458" s="7">
        <v>53</v>
      </c>
      <c r="G1458" s="7">
        <v>84</v>
      </c>
      <c r="H1458" s="7">
        <v>57</v>
      </c>
      <c r="I1458" s="12">
        <v>5.0000000000000001E-3</v>
      </c>
    </row>
    <row r="1459" spans="1:9" x14ac:dyDescent="0.25">
      <c r="A1459" t="s">
        <v>9568</v>
      </c>
      <c r="B1459" t="s">
        <v>824</v>
      </c>
      <c r="C1459">
        <v>47</v>
      </c>
      <c r="D1459">
        <v>43</v>
      </c>
      <c r="E1459">
        <v>103</v>
      </c>
      <c r="F1459">
        <v>101</v>
      </c>
      <c r="G1459">
        <v>145</v>
      </c>
      <c r="H1459">
        <v>56</v>
      </c>
      <c r="I1459" s="13">
        <v>5.0000000000000001E-3</v>
      </c>
    </row>
    <row r="1460" spans="1:9" x14ac:dyDescent="0.25">
      <c r="A1460" s="7" t="s">
        <v>3175</v>
      </c>
      <c r="B1460" s="7" t="s">
        <v>824</v>
      </c>
      <c r="C1460" s="7">
        <v>12</v>
      </c>
      <c r="D1460" s="7">
        <v>12</v>
      </c>
      <c r="E1460" s="7">
        <v>18</v>
      </c>
      <c r="F1460" s="7">
        <v>17</v>
      </c>
      <c r="G1460" s="7">
        <v>21</v>
      </c>
      <c r="H1460" s="7">
        <v>69</v>
      </c>
      <c r="I1460" s="7" t="s">
        <v>8944</v>
      </c>
    </row>
    <row r="1461" spans="1:9" x14ac:dyDescent="0.25">
      <c r="A1461" t="s">
        <v>9569</v>
      </c>
      <c r="B1461" t="s">
        <v>824</v>
      </c>
      <c r="C1461">
        <v>49</v>
      </c>
      <c r="D1461">
        <v>47</v>
      </c>
      <c r="E1461">
        <v>85</v>
      </c>
      <c r="F1461">
        <v>80</v>
      </c>
      <c r="G1461">
        <v>119</v>
      </c>
      <c r="H1461">
        <v>53</v>
      </c>
      <c r="I1461" s="13">
        <v>5.0000000000000001E-3</v>
      </c>
    </row>
    <row r="1462" spans="1:9" x14ac:dyDescent="0.25">
      <c r="A1462" s="7" t="s">
        <v>9570</v>
      </c>
      <c r="B1462" s="7" t="s">
        <v>824</v>
      </c>
      <c r="C1462" s="7" t="s">
        <v>8940</v>
      </c>
      <c r="D1462" s="7" t="s">
        <v>8940</v>
      </c>
      <c r="E1462" s="7">
        <v>57</v>
      </c>
      <c r="F1462" s="7">
        <v>18</v>
      </c>
      <c r="G1462" s="7">
        <v>36</v>
      </c>
      <c r="H1462" s="7">
        <v>70</v>
      </c>
      <c r="I1462" s="7" t="s">
        <v>8944</v>
      </c>
    </row>
    <row r="1463" spans="1:9" x14ac:dyDescent="0.25">
      <c r="A1463" t="s">
        <v>9571</v>
      </c>
      <c r="B1463" t="s">
        <v>824</v>
      </c>
      <c r="C1463">
        <v>30</v>
      </c>
      <c r="D1463">
        <v>28</v>
      </c>
      <c r="E1463">
        <v>51</v>
      </c>
      <c r="F1463">
        <v>49</v>
      </c>
      <c r="G1463">
        <v>97</v>
      </c>
      <c r="H1463">
        <v>40</v>
      </c>
      <c r="I1463" s="13">
        <v>0.01</v>
      </c>
    </row>
    <row r="1464" spans="1:9" x14ac:dyDescent="0.25">
      <c r="A1464" s="7" t="s">
        <v>3179</v>
      </c>
      <c r="B1464" s="7" t="s">
        <v>824</v>
      </c>
      <c r="C1464" s="7">
        <v>15</v>
      </c>
      <c r="D1464" s="7">
        <v>18</v>
      </c>
      <c r="E1464" s="7">
        <v>18</v>
      </c>
      <c r="F1464" s="7">
        <v>19</v>
      </c>
      <c r="G1464" s="7">
        <v>23</v>
      </c>
      <c r="H1464" s="7">
        <v>54</v>
      </c>
      <c r="I1464" s="12">
        <v>5.0000000000000001E-3</v>
      </c>
    </row>
    <row r="1465" spans="1:9" x14ac:dyDescent="0.25">
      <c r="A1465" t="s">
        <v>2915</v>
      </c>
      <c r="B1465" t="s">
        <v>824</v>
      </c>
      <c r="C1465">
        <v>27</v>
      </c>
      <c r="D1465">
        <v>28</v>
      </c>
      <c r="E1465">
        <v>45</v>
      </c>
      <c r="F1465">
        <v>42</v>
      </c>
      <c r="G1465">
        <v>67</v>
      </c>
      <c r="H1465">
        <v>76</v>
      </c>
      <c r="I1465" t="s">
        <v>8944</v>
      </c>
    </row>
    <row r="1466" spans="1:9" x14ac:dyDescent="0.25">
      <c r="A1466" s="7" t="s">
        <v>2933</v>
      </c>
      <c r="B1466" s="7" t="s">
        <v>824</v>
      </c>
      <c r="C1466" s="7" t="s">
        <v>8940</v>
      </c>
      <c r="D1466" s="7" t="s">
        <v>8940</v>
      </c>
      <c r="E1466" s="7">
        <v>53</v>
      </c>
      <c r="F1466" s="7">
        <v>55</v>
      </c>
      <c r="G1466" s="7" t="s">
        <v>8940</v>
      </c>
      <c r="H1466" s="7">
        <v>84</v>
      </c>
      <c r="I1466" s="7" t="s">
        <v>8944</v>
      </c>
    </row>
    <row r="1467" spans="1:9" x14ac:dyDescent="0.25">
      <c r="A1467" t="s">
        <v>9572</v>
      </c>
      <c r="B1467" t="s">
        <v>824</v>
      </c>
      <c r="C1467">
        <v>59</v>
      </c>
      <c r="D1467">
        <v>54</v>
      </c>
      <c r="E1467">
        <v>78</v>
      </c>
      <c r="F1467">
        <v>81</v>
      </c>
      <c r="G1467">
        <v>88</v>
      </c>
      <c r="H1467">
        <v>53</v>
      </c>
      <c r="I1467" s="13">
        <v>5.0000000000000001E-3</v>
      </c>
    </row>
    <row r="1468" spans="1:9" x14ac:dyDescent="0.25">
      <c r="A1468" s="7" t="s">
        <v>2935</v>
      </c>
      <c r="B1468" s="7" t="s">
        <v>824</v>
      </c>
      <c r="C1468" s="7">
        <v>29</v>
      </c>
      <c r="D1468" s="7">
        <v>25</v>
      </c>
      <c r="E1468" s="7">
        <v>42</v>
      </c>
      <c r="F1468" s="7">
        <v>45</v>
      </c>
      <c r="G1468" s="7">
        <v>58</v>
      </c>
      <c r="H1468" s="7">
        <v>33</v>
      </c>
      <c r="I1468" s="12">
        <v>1.4999999999999999E-2</v>
      </c>
    </row>
    <row r="1469" spans="1:9" x14ac:dyDescent="0.25">
      <c r="A1469" t="s">
        <v>1891</v>
      </c>
      <c r="B1469" t="s">
        <v>824</v>
      </c>
      <c r="C1469">
        <v>130</v>
      </c>
      <c r="D1469">
        <v>125</v>
      </c>
      <c r="E1469">
        <v>181</v>
      </c>
      <c r="F1469">
        <v>179</v>
      </c>
      <c r="G1469">
        <v>204</v>
      </c>
      <c r="H1469">
        <v>46</v>
      </c>
      <c r="I1469" s="13">
        <v>0.01</v>
      </c>
    </row>
    <row r="1470" spans="1:9" x14ac:dyDescent="0.25">
      <c r="A1470" s="7" t="s">
        <v>1891</v>
      </c>
      <c r="B1470" s="7" t="s">
        <v>824</v>
      </c>
      <c r="C1470" s="7">
        <v>179</v>
      </c>
      <c r="D1470" s="7">
        <v>167</v>
      </c>
      <c r="E1470" s="7">
        <v>379</v>
      </c>
      <c r="F1470" s="7">
        <v>380</v>
      </c>
      <c r="G1470" s="7">
        <v>315</v>
      </c>
      <c r="H1470" s="7">
        <v>48</v>
      </c>
      <c r="I1470" s="12">
        <v>0.01</v>
      </c>
    </row>
    <row r="1471" spans="1:9" x14ac:dyDescent="0.25">
      <c r="A1471" t="s">
        <v>9573</v>
      </c>
      <c r="B1471" t="s">
        <v>824</v>
      </c>
      <c r="C1471">
        <v>28</v>
      </c>
      <c r="D1471">
        <v>24</v>
      </c>
      <c r="E1471">
        <v>38</v>
      </c>
      <c r="F1471">
        <v>36</v>
      </c>
      <c r="G1471">
        <v>66</v>
      </c>
      <c r="H1471">
        <v>71</v>
      </c>
      <c r="I1471" t="s">
        <v>8944</v>
      </c>
    </row>
    <row r="1472" spans="1:9" x14ac:dyDescent="0.25">
      <c r="A1472" s="7" t="s">
        <v>1891</v>
      </c>
      <c r="B1472" s="7" t="s">
        <v>824</v>
      </c>
      <c r="C1472" s="7">
        <v>149</v>
      </c>
      <c r="D1472" s="7">
        <v>133</v>
      </c>
      <c r="E1472" s="7">
        <v>244</v>
      </c>
      <c r="F1472" s="7">
        <v>243</v>
      </c>
      <c r="G1472" s="7">
        <v>278</v>
      </c>
      <c r="H1472" s="7">
        <v>42</v>
      </c>
      <c r="I1472" s="12">
        <v>0.01</v>
      </c>
    </row>
    <row r="1473" spans="1:9" x14ac:dyDescent="0.25">
      <c r="A1473" t="s">
        <v>1317</v>
      </c>
      <c r="B1473" t="s">
        <v>824</v>
      </c>
      <c r="C1473">
        <v>44</v>
      </c>
      <c r="D1473">
        <v>37</v>
      </c>
      <c r="E1473">
        <v>53</v>
      </c>
      <c r="F1473">
        <v>50</v>
      </c>
      <c r="G1473">
        <v>83</v>
      </c>
      <c r="H1473">
        <v>24</v>
      </c>
      <c r="I1473" s="13">
        <v>0.02</v>
      </c>
    </row>
    <row r="1474" spans="1:9" x14ac:dyDescent="0.25">
      <c r="A1474" s="7" t="s">
        <v>9574</v>
      </c>
      <c r="B1474" s="7" t="s">
        <v>824</v>
      </c>
      <c r="C1474" s="7">
        <v>66</v>
      </c>
      <c r="D1474" s="7">
        <v>64</v>
      </c>
      <c r="E1474" s="7">
        <v>99</v>
      </c>
      <c r="F1474" s="7">
        <v>95</v>
      </c>
      <c r="G1474" s="7">
        <v>126</v>
      </c>
      <c r="H1474" s="7">
        <v>58</v>
      </c>
      <c r="I1474" s="12">
        <v>5.0000000000000001E-3</v>
      </c>
    </row>
    <row r="1475" spans="1:9" x14ac:dyDescent="0.25">
      <c r="A1475" t="s">
        <v>9575</v>
      </c>
      <c r="B1475" t="s">
        <v>824</v>
      </c>
      <c r="C1475">
        <v>56</v>
      </c>
      <c r="D1475">
        <v>55</v>
      </c>
      <c r="E1475">
        <v>88</v>
      </c>
      <c r="F1475">
        <v>88</v>
      </c>
      <c r="G1475">
        <v>105</v>
      </c>
      <c r="H1475">
        <v>51</v>
      </c>
      <c r="I1475" s="13">
        <v>5.0000000000000001E-3</v>
      </c>
    </row>
    <row r="1476" spans="1:9" x14ac:dyDescent="0.25">
      <c r="A1476" s="7" t="s">
        <v>3044</v>
      </c>
      <c r="B1476" s="7" t="s">
        <v>824</v>
      </c>
      <c r="C1476" s="7">
        <v>65</v>
      </c>
      <c r="D1476" s="7">
        <v>65</v>
      </c>
      <c r="E1476" s="7">
        <v>109</v>
      </c>
      <c r="F1476" s="7">
        <v>110</v>
      </c>
      <c r="G1476" s="7">
        <v>133</v>
      </c>
      <c r="H1476" s="7">
        <v>68</v>
      </c>
      <c r="I1476" s="7" t="s">
        <v>8944</v>
      </c>
    </row>
    <row r="1477" spans="1:9" x14ac:dyDescent="0.25">
      <c r="A1477" t="s">
        <v>9576</v>
      </c>
      <c r="B1477" t="s">
        <v>824</v>
      </c>
      <c r="C1477">
        <v>43</v>
      </c>
      <c r="D1477">
        <v>40</v>
      </c>
      <c r="E1477">
        <v>87</v>
      </c>
      <c r="F1477">
        <v>88</v>
      </c>
      <c r="G1477">
        <v>84</v>
      </c>
      <c r="H1477">
        <v>64</v>
      </c>
      <c r="I1477" t="s">
        <v>8944</v>
      </c>
    </row>
    <row r="1478" spans="1:9" x14ac:dyDescent="0.25">
      <c r="A1478" s="7" t="s">
        <v>3117</v>
      </c>
      <c r="B1478" s="7" t="s">
        <v>824</v>
      </c>
      <c r="C1478" s="7">
        <v>42</v>
      </c>
      <c r="D1478" s="7">
        <v>44</v>
      </c>
      <c r="E1478" s="7">
        <v>66</v>
      </c>
      <c r="F1478" s="7">
        <v>71</v>
      </c>
      <c r="G1478" s="7">
        <v>65</v>
      </c>
      <c r="H1478" s="7">
        <v>35</v>
      </c>
      <c r="I1478" s="12">
        <v>1.4999999999999999E-2</v>
      </c>
    </row>
    <row r="1479" spans="1:9" x14ac:dyDescent="0.25">
      <c r="A1479" t="s">
        <v>3134</v>
      </c>
      <c r="B1479" t="s">
        <v>824</v>
      </c>
      <c r="C1479">
        <v>47</v>
      </c>
      <c r="D1479">
        <v>45</v>
      </c>
      <c r="E1479">
        <v>69</v>
      </c>
      <c r="F1479">
        <v>75</v>
      </c>
      <c r="G1479">
        <v>91</v>
      </c>
      <c r="H1479">
        <v>58</v>
      </c>
      <c r="I1479" s="13">
        <v>5.0000000000000001E-3</v>
      </c>
    </row>
    <row r="1480" spans="1:9" x14ac:dyDescent="0.25">
      <c r="A1480" s="7" t="s">
        <v>3135</v>
      </c>
      <c r="B1480" s="7" t="s">
        <v>824</v>
      </c>
      <c r="C1480" s="7">
        <v>20</v>
      </c>
      <c r="D1480" s="7">
        <v>21</v>
      </c>
      <c r="E1480" s="7">
        <v>26</v>
      </c>
      <c r="F1480" s="7">
        <v>22</v>
      </c>
      <c r="G1480" s="7">
        <v>52</v>
      </c>
      <c r="H1480" s="7">
        <v>46</v>
      </c>
      <c r="I1480" s="12">
        <v>0.01</v>
      </c>
    </row>
    <row r="1481" spans="1:9" x14ac:dyDescent="0.25">
      <c r="A1481" t="s">
        <v>3136</v>
      </c>
      <c r="B1481" t="s">
        <v>824</v>
      </c>
      <c r="C1481">
        <v>55</v>
      </c>
      <c r="D1481">
        <v>57</v>
      </c>
      <c r="E1481">
        <v>82</v>
      </c>
      <c r="F1481">
        <v>82</v>
      </c>
      <c r="G1481">
        <v>123</v>
      </c>
      <c r="H1481">
        <v>46</v>
      </c>
      <c r="I1481" s="13">
        <v>0.01</v>
      </c>
    </row>
    <row r="1482" spans="1:9" x14ac:dyDescent="0.25">
      <c r="A1482" s="7" t="s">
        <v>3137</v>
      </c>
      <c r="B1482" s="7" t="s">
        <v>824</v>
      </c>
      <c r="C1482" s="7">
        <v>32</v>
      </c>
      <c r="D1482" s="7">
        <v>33</v>
      </c>
      <c r="E1482" s="7">
        <v>77</v>
      </c>
      <c r="F1482" s="7">
        <v>79</v>
      </c>
      <c r="G1482" s="7">
        <v>109</v>
      </c>
      <c r="H1482" s="7">
        <v>59</v>
      </c>
      <c r="I1482" s="7" t="s">
        <v>8944</v>
      </c>
    </row>
    <row r="1483" spans="1:9" x14ac:dyDescent="0.25">
      <c r="A1483" t="s">
        <v>1317</v>
      </c>
      <c r="B1483" t="s">
        <v>824</v>
      </c>
      <c r="C1483">
        <v>30</v>
      </c>
      <c r="D1483">
        <v>29</v>
      </c>
      <c r="E1483">
        <v>42</v>
      </c>
      <c r="F1483">
        <v>36</v>
      </c>
      <c r="G1483">
        <v>59</v>
      </c>
      <c r="H1483">
        <v>20</v>
      </c>
      <c r="I1483" s="13">
        <v>0.02</v>
      </c>
    </row>
    <row r="1484" spans="1:9" x14ac:dyDescent="0.25">
      <c r="A1484" s="7" t="s">
        <v>2870</v>
      </c>
      <c r="B1484" s="7" t="s">
        <v>824</v>
      </c>
      <c r="C1484" s="7">
        <v>47</v>
      </c>
      <c r="D1484" s="7">
        <v>41</v>
      </c>
      <c r="E1484" s="7">
        <v>66</v>
      </c>
      <c r="F1484" s="7">
        <v>65</v>
      </c>
      <c r="G1484" s="7">
        <v>128</v>
      </c>
      <c r="H1484" s="7">
        <v>80</v>
      </c>
      <c r="I1484" s="7" t="s">
        <v>8944</v>
      </c>
    </row>
    <row r="1485" spans="1:9" x14ac:dyDescent="0.25">
      <c r="A1485" t="s">
        <v>2871</v>
      </c>
      <c r="B1485" t="s">
        <v>824</v>
      </c>
      <c r="C1485">
        <v>33</v>
      </c>
      <c r="D1485">
        <v>31</v>
      </c>
      <c r="E1485">
        <v>55</v>
      </c>
      <c r="F1485">
        <v>55</v>
      </c>
      <c r="G1485">
        <v>62</v>
      </c>
      <c r="H1485">
        <v>59</v>
      </c>
      <c r="I1485" t="s">
        <v>8944</v>
      </c>
    </row>
    <row r="1486" spans="1:9" x14ac:dyDescent="0.25">
      <c r="A1486" s="7" t="s">
        <v>9577</v>
      </c>
      <c r="B1486" s="7" t="s">
        <v>824</v>
      </c>
      <c r="C1486" s="7">
        <v>31</v>
      </c>
      <c r="D1486" s="7">
        <v>29</v>
      </c>
      <c r="E1486" s="7">
        <v>39</v>
      </c>
      <c r="F1486" s="7">
        <v>34</v>
      </c>
      <c r="G1486" s="7">
        <v>51</v>
      </c>
      <c r="H1486" s="7">
        <v>91</v>
      </c>
      <c r="I1486" s="7" t="s">
        <v>8944</v>
      </c>
    </row>
    <row r="1487" spans="1:9" x14ac:dyDescent="0.25">
      <c r="A1487" t="s">
        <v>9578</v>
      </c>
      <c r="B1487" t="s">
        <v>824</v>
      </c>
      <c r="C1487">
        <v>62</v>
      </c>
      <c r="D1487">
        <v>45</v>
      </c>
      <c r="E1487">
        <v>114</v>
      </c>
      <c r="F1487">
        <v>114</v>
      </c>
      <c r="G1487">
        <v>161</v>
      </c>
      <c r="H1487">
        <v>56</v>
      </c>
      <c r="I1487" s="13">
        <v>5.0000000000000001E-3</v>
      </c>
    </row>
    <row r="1488" spans="1:9" x14ac:dyDescent="0.25">
      <c r="A1488" s="7" t="s">
        <v>9579</v>
      </c>
      <c r="B1488" s="7" t="s">
        <v>824</v>
      </c>
      <c r="C1488" s="7">
        <v>14</v>
      </c>
      <c r="D1488" s="7">
        <v>14</v>
      </c>
      <c r="E1488" s="7" t="s">
        <v>8940</v>
      </c>
      <c r="F1488" s="7">
        <v>15</v>
      </c>
      <c r="G1488" s="7" t="s">
        <v>8940</v>
      </c>
      <c r="H1488" s="7">
        <v>74</v>
      </c>
      <c r="I1488" s="7" t="s">
        <v>8944</v>
      </c>
    </row>
    <row r="1489" spans="1:9" x14ac:dyDescent="0.25">
      <c r="A1489" t="s">
        <v>2891</v>
      </c>
      <c r="B1489" t="s">
        <v>824</v>
      </c>
      <c r="C1489" t="s">
        <v>8940</v>
      </c>
      <c r="D1489" t="s">
        <v>8940</v>
      </c>
      <c r="E1489">
        <v>15</v>
      </c>
      <c r="F1489">
        <v>13</v>
      </c>
      <c r="G1489">
        <v>14</v>
      </c>
      <c r="H1489">
        <v>79</v>
      </c>
      <c r="I1489" t="s">
        <v>8944</v>
      </c>
    </row>
    <row r="1490" spans="1:9" x14ac:dyDescent="0.25">
      <c r="A1490" s="7" t="s">
        <v>2960</v>
      </c>
      <c r="B1490" s="7" t="s">
        <v>824</v>
      </c>
      <c r="C1490" s="7">
        <v>63</v>
      </c>
      <c r="D1490" s="7">
        <v>55</v>
      </c>
      <c r="E1490" s="7">
        <v>111</v>
      </c>
      <c r="F1490" s="7">
        <v>115</v>
      </c>
      <c r="G1490" s="7">
        <v>96</v>
      </c>
      <c r="H1490" s="7">
        <v>82</v>
      </c>
      <c r="I1490" s="7" t="s">
        <v>8944</v>
      </c>
    </row>
    <row r="1491" spans="1:9" x14ac:dyDescent="0.25">
      <c r="A1491" t="s">
        <v>2961</v>
      </c>
      <c r="B1491" t="s">
        <v>824</v>
      </c>
      <c r="C1491">
        <v>28</v>
      </c>
      <c r="D1491">
        <v>27</v>
      </c>
      <c r="E1491">
        <v>54</v>
      </c>
      <c r="F1491">
        <v>51</v>
      </c>
      <c r="G1491">
        <v>55</v>
      </c>
      <c r="H1491">
        <v>67</v>
      </c>
      <c r="I1491" t="s">
        <v>8944</v>
      </c>
    </row>
    <row r="1492" spans="1:9" x14ac:dyDescent="0.25">
      <c r="A1492" s="7" t="s">
        <v>2962</v>
      </c>
      <c r="B1492" s="7" t="s">
        <v>824</v>
      </c>
      <c r="C1492" s="7">
        <v>24</v>
      </c>
      <c r="D1492" s="7">
        <v>23</v>
      </c>
      <c r="E1492" s="7">
        <v>40</v>
      </c>
      <c r="F1492" s="7">
        <v>35</v>
      </c>
      <c r="G1492" s="7">
        <v>42</v>
      </c>
      <c r="H1492" s="7">
        <v>62</v>
      </c>
      <c r="I1492" s="7" t="s">
        <v>8944</v>
      </c>
    </row>
    <row r="1493" spans="1:9" x14ac:dyDescent="0.25">
      <c r="A1493" t="s">
        <v>2980</v>
      </c>
      <c r="B1493" t="s">
        <v>824</v>
      </c>
      <c r="C1493">
        <v>21</v>
      </c>
      <c r="D1493">
        <v>21</v>
      </c>
      <c r="E1493">
        <v>34</v>
      </c>
      <c r="F1493">
        <v>33</v>
      </c>
      <c r="G1493">
        <v>45</v>
      </c>
      <c r="H1493">
        <v>53</v>
      </c>
      <c r="I1493" s="13">
        <v>5.0000000000000001E-3</v>
      </c>
    </row>
    <row r="1494" spans="1:9" x14ac:dyDescent="0.25">
      <c r="A1494" s="7" t="s">
        <v>9580</v>
      </c>
      <c r="B1494" s="7" t="s">
        <v>824</v>
      </c>
      <c r="C1494" s="7">
        <v>18</v>
      </c>
      <c r="D1494" s="7">
        <v>18</v>
      </c>
      <c r="E1494" s="7">
        <v>30</v>
      </c>
      <c r="F1494" s="7">
        <v>28</v>
      </c>
      <c r="G1494" s="7">
        <v>37</v>
      </c>
      <c r="H1494" s="7">
        <v>77</v>
      </c>
      <c r="I1494" s="7" t="s">
        <v>8944</v>
      </c>
    </row>
    <row r="1495" spans="1:9" x14ac:dyDescent="0.25">
      <c r="A1495" t="s">
        <v>2983</v>
      </c>
      <c r="B1495" t="s">
        <v>824</v>
      </c>
      <c r="C1495">
        <v>71</v>
      </c>
      <c r="D1495">
        <v>71</v>
      </c>
      <c r="E1495">
        <v>117</v>
      </c>
      <c r="F1495">
        <v>114</v>
      </c>
      <c r="G1495">
        <v>157</v>
      </c>
      <c r="H1495">
        <v>47</v>
      </c>
      <c r="I1495" s="13">
        <v>0.01</v>
      </c>
    </row>
    <row r="1496" spans="1:9" x14ac:dyDescent="0.25">
      <c r="A1496" s="7" t="s">
        <v>3071</v>
      </c>
      <c r="B1496" s="7" t="s">
        <v>824</v>
      </c>
      <c r="C1496" s="7">
        <v>23</v>
      </c>
      <c r="D1496" s="7">
        <v>20</v>
      </c>
      <c r="E1496" s="7">
        <v>45</v>
      </c>
      <c r="F1496" s="7">
        <v>44</v>
      </c>
      <c r="G1496" s="7">
        <v>61</v>
      </c>
      <c r="H1496" s="7">
        <v>58</v>
      </c>
      <c r="I1496" s="12">
        <v>5.0000000000000001E-3</v>
      </c>
    </row>
    <row r="1497" spans="1:9" x14ac:dyDescent="0.25">
      <c r="A1497" t="s">
        <v>9581</v>
      </c>
      <c r="B1497" t="s">
        <v>824</v>
      </c>
      <c r="C1497" t="s">
        <v>8940</v>
      </c>
      <c r="D1497" t="s">
        <v>8940</v>
      </c>
      <c r="E1497">
        <v>43</v>
      </c>
      <c r="F1497">
        <v>41</v>
      </c>
      <c r="G1497" t="s">
        <v>8940</v>
      </c>
      <c r="H1497">
        <v>63</v>
      </c>
      <c r="I1497" t="s">
        <v>8944</v>
      </c>
    </row>
    <row r="1498" spans="1:9" x14ac:dyDescent="0.25">
      <c r="A1498" s="7" t="s">
        <v>9312</v>
      </c>
      <c r="B1498" s="7" t="s">
        <v>824</v>
      </c>
      <c r="C1498" s="7">
        <v>39</v>
      </c>
      <c r="D1498" s="7">
        <v>36</v>
      </c>
      <c r="E1498" s="7">
        <v>71</v>
      </c>
      <c r="F1498" s="7">
        <v>65</v>
      </c>
      <c r="G1498" s="7">
        <v>102</v>
      </c>
      <c r="H1498" s="7">
        <v>21</v>
      </c>
      <c r="I1498" s="12">
        <v>0.02</v>
      </c>
    </row>
    <row r="1499" spans="1:9" x14ac:dyDescent="0.25">
      <c r="A1499" t="s">
        <v>3074</v>
      </c>
      <c r="B1499" t="s">
        <v>824</v>
      </c>
      <c r="C1499">
        <v>56</v>
      </c>
      <c r="D1499">
        <v>54</v>
      </c>
      <c r="E1499">
        <v>85</v>
      </c>
      <c r="F1499">
        <v>84</v>
      </c>
      <c r="G1499">
        <v>104</v>
      </c>
      <c r="H1499">
        <v>72</v>
      </c>
      <c r="I1499" t="s">
        <v>8944</v>
      </c>
    </row>
    <row r="1500" spans="1:9" x14ac:dyDescent="0.25">
      <c r="A1500" s="7" t="s">
        <v>9582</v>
      </c>
      <c r="B1500" s="7" t="s">
        <v>824</v>
      </c>
      <c r="C1500" s="7">
        <v>37</v>
      </c>
      <c r="D1500" s="7">
        <v>35</v>
      </c>
      <c r="E1500" s="7">
        <v>57</v>
      </c>
      <c r="F1500" s="7">
        <v>55</v>
      </c>
      <c r="G1500" s="7">
        <v>57</v>
      </c>
      <c r="H1500" s="7">
        <v>63</v>
      </c>
      <c r="I1500" s="7" t="s">
        <v>8944</v>
      </c>
    </row>
    <row r="1501" spans="1:9" x14ac:dyDescent="0.25">
      <c r="A1501" t="s">
        <v>9583</v>
      </c>
      <c r="B1501" t="s">
        <v>824</v>
      </c>
      <c r="C1501">
        <v>42</v>
      </c>
      <c r="D1501">
        <v>42</v>
      </c>
      <c r="E1501">
        <v>66</v>
      </c>
      <c r="F1501">
        <v>68</v>
      </c>
      <c r="G1501">
        <v>80</v>
      </c>
      <c r="H1501">
        <v>74</v>
      </c>
      <c r="I1501" t="s">
        <v>8944</v>
      </c>
    </row>
    <row r="1502" spans="1:9" x14ac:dyDescent="0.25">
      <c r="A1502" s="7" t="s">
        <v>9584</v>
      </c>
      <c r="B1502" s="7" t="s">
        <v>824</v>
      </c>
      <c r="C1502" s="7" t="s">
        <v>8940</v>
      </c>
      <c r="D1502" s="7" t="s">
        <v>8940</v>
      </c>
      <c r="E1502" s="7">
        <v>16</v>
      </c>
      <c r="F1502" s="7">
        <v>17</v>
      </c>
      <c r="G1502" s="7" t="s">
        <v>8940</v>
      </c>
      <c r="H1502" s="7">
        <v>94</v>
      </c>
      <c r="I1502" s="7" t="s">
        <v>8944</v>
      </c>
    </row>
    <row r="1503" spans="1:9" x14ac:dyDescent="0.25">
      <c r="A1503" t="s">
        <v>9585</v>
      </c>
      <c r="B1503" t="s">
        <v>824</v>
      </c>
      <c r="C1503">
        <v>64</v>
      </c>
      <c r="D1503">
        <v>63</v>
      </c>
      <c r="E1503">
        <v>86</v>
      </c>
      <c r="F1503">
        <v>83</v>
      </c>
      <c r="G1503">
        <v>109</v>
      </c>
      <c r="H1503">
        <v>50</v>
      </c>
      <c r="I1503" s="13">
        <v>5.0000000000000001E-3</v>
      </c>
    </row>
    <row r="1504" spans="1:9" x14ac:dyDescent="0.25">
      <c r="A1504" s="7" t="s">
        <v>9586</v>
      </c>
      <c r="B1504" s="7" t="s">
        <v>824</v>
      </c>
      <c r="C1504" s="7">
        <v>42</v>
      </c>
      <c r="D1504" s="7">
        <v>40</v>
      </c>
      <c r="E1504" s="7">
        <v>80</v>
      </c>
      <c r="F1504" s="7">
        <v>77</v>
      </c>
      <c r="G1504" s="7">
        <v>97</v>
      </c>
      <c r="H1504" s="7">
        <v>71</v>
      </c>
      <c r="I1504" s="7" t="s">
        <v>8944</v>
      </c>
    </row>
    <row r="1505" spans="1:9" x14ac:dyDescent="0.25">
      <c r="A1505" t="s">
        <v>3167</v>
      </c>
      <c r="B1505" t="s">
        <v>824</v>
      </c>
      <c r="C1505">
        <v>55</v>
      </c>
      <c r="D1505">
        <v>52</v>
      </c>
      <c r="E1505">
        <v>86</v>
      </c>
      <c r="F1505">
        <v>93</v>
      </c>
      <c r="G1505">
        <v>83</v>
      </c>
      <c r="H1505">
        <v>78</v>
      </c>
      <c r="I1505" t="s">
        <v>8944</v>
      </c>
    </row>
    <row r="1506" spans="1:9" x14ac:dyDescent="0.25">
      <c r="A1506" s="7" t="s">
        <v>3185</v>
      </c>
      <c r="B1506" s="7" t="s">
        <v>824</v>
      </c>
      <c r="C1506" s="7">
        <v>47</v>
      </c>
      <c r="D1506" s="7">
        <v>47</v>
      </c>
      <c r="E1506" s="7">
        <v>87</v>
      </c>
      <c r="F1506" s="7">
        <v>89</v>
      </c>
      <c r="G1506" s="7">
        <v>133</v>
      </c>
      <c r="H1506" s="7">
        <v>63</v>
      </c>
      <c r="I1506" s="7" t="s">
        <v>8944</v>
      </c>
    </row>
    <row r="1507" spans="1:9" x14ac:dyDescent="0.25">
      <c r="A1507" t="s">
        <v>9587</v>
      </c>
      <c r="B1507" t="s">
        <v>824</v>
      </c>
      <c r="C1507">
        <v>37</v>
      </c>
      <c r="D1507">
        <v>32</v>
      </c>
      <c r="E1507">
        <v>62</v>
      </c>
      <c r="F1507">
        <v>62</v>
      </c>
      <c r="G1507">
        <v>75</v>
      </c>
      <c r="H1507">
        <v>77</v>
      </c>
      <c r="I1507" t="s">
        <v>8944</v>
      </c>
    </row>
    <row r="1508" spans="1:9" x14ac:dyDescent="0.25">
      <c r="A1508" s="7" t="s">
        <v>1940</v>
      </c>
      <c r="B1508" s="7" t="s">
        <v>824</v>
      </c>
      <c r="C1508" s="7">
        <v>11</v>
      </c>
      <c r="D1508" s="7" t="s">
        <v>8940</v>
      </c>
      <c r="E1508" s="7" t="s">
        <v>8940</v>
      </c>
      <c r="F1508" s="7">
        <v>18</v>
      </c>
      <c r="G1508" s="7" t="s">
        <v>8940</v>
      </c>
      <c r="H1508" s="7">
        <v>76</v>
      </c>
      <c r="I1508" s="7" t="s">
        <v>8944</v>
      </c>
    </row>
    <row r="1509" spans="1:9" x14ac:dyDescent="0.25">
      <c r="A1509" t="s">
        <v>1941</v>
      </c>
      <c r="B1509" t="s">
        <v>824</v>
      </c>
      <c r="C1509">
        <v>39</v>
      </c>
      <c r="D1509">
        <v>37</v>
      </c>
      <c r="E1509">
        <v>76</v>
      </c>
      <c r="F1509">
        <v>76</v>
      </c>
      <c r="G1509">
        <v>71</v>
      </c>
      <c r="H1509">
        <v>80</v>
      </c>
      <c r="I1509" t="s">
        <v>8944</v>
      </c>
    </row>
    <row r="1510" spans="1:9" x14ac:dyDescent="0.25">
      <c r="A1510" s="7" t="s">
        <v>9588</v>
      </c>
      <c r="B1510" s="7" t="s">
        <v>824</v>
      </c>
      <c r="C1510" s="7">
        <v>62</v>
      </c>
      <c r="D1510" s="7">
        <v>54</v>
      </c>
      <c r="E1510" s="7">
        <v>158</v>
      </c>
      <c r="F1510" s="7">
        <v>96</v>
      </c>
      <c r="G1510" s="7">
        <v>155</v>
      </c>
      <c r="H1510" s="7">
        <v>58</v>
      </c>
      <c r="I1510" s="12">
        <v>5.0000000000000001E-3</v>
      </c>
    </row>
    <row r="1511" spans="1:9" x14ac:dyDescent="0.25">
      <c r="A1511" t="s">
        <v>9589</v>
      </c>
      <c r="B1511" t="s">
        <v>824</v>
      </c>
      <c r="C1511">
        <v>43</v>
      </c>
      <c r="D1511">
        <v>38</v>
      </c>
      <c r="E1511">
        <v>67</v>
      </c>
      <c r="F1511">
        <v>59</v>
      </c>
      <c r="G1511">
        <v>87</v>
      </c>
      <c r="H1511">
        <v>65</v>
      </c>
      <c r="I1511" t="s">
        <v>8944</v>
      </c>
    </row>
    <row r="1512" spans="1:9" x14ac:dyDescent="0.25">
      <c r="A1512" s="7" t="s">
        <v>1965</v>
      </c>
      <c r="B1512" s="7" t="s">
        <v>824</v>
      </c>
      <c r="C1512" s="7" t="s">
        <v>8940</v>
      </c>
      <c r="D1512" s="7" t="s">
        <v>8940</v>
      </c>
      <c r="E1512" s="7">
        <v>20</v>
      </c>
      <c r="F1512" s="7">
        <v>17</v>
      </c>
      <c r="G1512" s="7" t="s">
        <v>8940</v>
      </c>
      <c r="H1512" s="7">
        <v>48</v>
      </c>
      <c r="I1512" s="12">
        <v>0.01</v>
      </c>
    </row>
    <row r="1513" spans="1:9" x14ac:dyDescent="0.25">
      <c r="A1513" t="s">
        <v>9590</v>
      </c>
      <c r="B1513" t="s">
        <v>824</v>
      </c>
      <c r="C1513">
        <v>11</v>
      </c>
      <c r="D1513" t="s">
        <v>8940</v>
      </c>
      <c r="E1513">
        <v>66</v>
      </c>
      <c r="F1513">
        <v>73</v>
      </c>
      <c r="G1513" t="s">
        <v>8940</v>
      </c>
      <c r="H1513">
        <v>53</v>
      </c>
      <c r="I1513" s="13">
        <v>5.0000000000000001E-3</v>
      </c>
    </row>
    <row r="1514" spans="1:9" x14ac:dyDescent="0.25">
      <c r="A1514" s="7" t="s">
        <v>9591</v>
      </c>
      <c r="B1514" s="7" t="s">
        <v>824</v>
      </c>
      <c r="C1514" s="7">
        <v>34</v>
      </c>
      <c r="D1514" s="7">
        <v>31</v>
      </c>
      <c r="E1514" s="7">
        <v>73</v>
      </c>
      <c r="F1514" s="7">
        <v>72</v>
      </c>
      <c r="G1514" s="7">
        <v>83</v>
      </c>
      <c r="H1514" s="7">
        <v>85</v>
      </c>
      <c r="I1514" s="7" t="s">
        <v>8944</v>
      </c>
    </row>
    <row r="1515" spans="1:9" x14ac:dyDescent="0.25">
      <c r="A1515" t="s">
        <v>1660</v>
      </c>
      <c r="B1515" t="s">
        <v>824</v>
      </c>
      <c r="C1515">
        <v>16</v>
      </c>
      <c r="D1515">
        <v>14</v>
      </c>
      <c r="E1515">
        <v>45</v>
      </c>
      <c r="F1515">
        <v>54</v>
      </c>
      <c r="G1515">
        <v>18</v>
      </c>
      <c r="H1515">
        <v>47</v>
      </c>
      <c r="I1515" s="13">
        <v>0.01</v>
      </c>
    </row>
    <row r="1516" spans="1:9" x14ac:dyDescent="0.25">
      <c r="A1516" s="7" t="s">
        <v>9592</v>
      </c>
      <c r="B1516" s="7" t="s">
        <v>824</v>
      </c>
      <c r="C1516" s="7" t="s">
        <v>8940</v>
      </c>
      <c r="D1516" s="7" t="s">
        <v>8940</v>
      </c>
      <c r="E1516" s="7">
        <v>12</v>
      </c>
      <c r="F1516" s="7">
        <v>14</v>
      </c>
      <c r="G1516" s="7" t="s">
        <v>8940</v>
      </c>
      <c r="H1516" s="7">
        <v>78</v>
      </c>
      <c r="I1516" s="7" t="s">
        <v>8944</v>
      </c>
    </row>
    <row r="1517" spans="1:9" x14ac:dyDescent="0.25">
      <c r="A1517" t="s">
        <v>1662</v>
      </c>
      <c r="B1517" t="s">
        <v>824</v>
      </c>
      <c r="C1517">
        <v>71</v>
      </c>
      <c r="D1517">
        <v>68</v>
      </c>
      <c r="E1517">
        <v>107</v>
      </c>
      <c r="F1517">
        <v>106</v>
      </c>
      <c r="G1517">
        <v>125</v>
      </c>
      <c r="H1517">
        <v>77</v>
      </c>
      <c r="I1517" t="s">
        <v>8944</v>
      </c>
    </row>
    <row r="1518" spans="1:9" x14ac:dyDescent="0.25">
      <c r="A1518" s="7" t="s">
        <v>9593</v>
      </c>
      <c r="B1518" s="7" t="s">
        <v>824</v>
      </c>
      <c r="C1518" s="7">
        <v>46</v>
      </c>
      <c r="D1518" s="7">
        <v>42</v>
      </c>
      <c r="E1518" s="7">
        <v>88</v>
      </c>
      <c r="F1518" s="7">
        <v>84</v>
      </c>
      <c r="G1518" s="7">
        <v>121</v>
      </c>
      <c r="H1518" s="7">
        <v>53</v>
      </c>
      <c r="I1518" s="12">
        <v>5.0000000000000001E-3</v>
      </c>
    </row>
    <row r="1519" spans="1:9" x14ac:dyDescent="0.25">
      <c r="A1519" t="s">
        <v>9594</v>
      </c>
      <c r="B1519" t="s">
        <v>824</v>
      </c>
      <c r="C1519">
        <v>21</v>
      </c>
      <c r="D1519">
        <v>21</v>
      </c>
      <c r="E1519">
        <v>35</v>
      </c>
      <c r="F1519">
        <v>34</v>
      </c>
      <c r="G1519">
        <v>74</v>
      </c>
      <c r="H1519">
        <v>77</v>
      </c>
      <c r="I1519" t="s">
        <v>8944</v>
      </c>
    </row>
    <row r="1520" spans="1:9" x14ac:dyDescent="0.25">
      <c r="A1520" s="7" t="s">
        <v>9593</v>
      </c>
      <c r="B1520" s="7" t="s">
        <v>824</v>
      </c>
      <c r="C1520" s="7">
        <v>37</v>
      </c>
      <c r="D1520" s="7">
        <v>38</v>
      </c>
      <c r="E1520" s="7">
        <v>79</v>
      </c>
      <c r="F1520" s="7">
        <v>73</v>
      </c>
      <c r="G1520" s="7">
        <v>92</v>
      </c>
      <c r="H1520" s="7">
        <v>46</v>
      </c>
      <c r="I1520" s="12">
        <v>0.01</v>
      </c>
    </row>
    <row r="1521" spans="1:9" x14ac:dyDescent="0.25">
      <c r="A1521" t="s">
        <v>1765</v>
      </c>
      <c r="B1521" t="s">
        <v>824</v>
      </c>
      <c r="C1521">
        <v>48</v>
      </c>
      <c r="D1521">
        <v>47</v>
      </c>
      <c r="E1521">
        <v>74</v>
      </c>
      <c r="F1521">
        <v>70</v>
      </c>
      <c r="G1521">
        <v>111</v>
      </c>
      <c r="H1521">
        <v>50</v>
      </c>
      <c r="I1521" s="13">
        <v>5.0000000000000001E-3</v>
      </c>
    </row>
    <row r="1522" spans="1:9" x14ac:dyDescent="0.25">
      <c r="A1522" s="7" t="s">
        <v>1766</v>
      </c>
      <c r="B1522" s="7" t="s">
        <v>824</v>
      </c>
      <c r="C1522" s="7">
        <v>25</v>
      </c>
      <c r="D1522" s="7">
        <v>29</v>
      </c>
      <c r="E1522" s="7">
        <v>41</v>
      </c>
      <c r="F1522" s="7">
        <v>37</v>
      </c>
      <c r="G1522" s="7">
        <v>69</v>
      </c>
      <c r="H1522" s="7">
        <v>62</v>
      </c>
      <c r="I1522" s="7" t="s">
        <v>8944</v>
      </c>
    </row>
    <row r="1523" spans="1:9" x14ac:dyDescent="0.25">
      <c r="A1523" t="s">
        <v>9595</v>
      </c>
      <c r="B1523" t="s">
        <v>824</v>
      </c>
      <c r="C1523" t="s">
        <v>8940</v>
      </c>
      <c r="D1523" t="s">
        <v>8940</v>
      </c>
      <c r="E1523">
        <v>23</v>
      </c>
      <c r="F1523">
        <v>19</v>
      </c>
      <c r="G1523" t="s">
        <v>8940</v>
      </c>
      <c r="H1523">
        <v>73</v>
      </c>
      <c r="I1523" t="s">
        <v>8944</v>
      </c>
    </row>
    <row r="1524" spans="1:9" x14ac:dyDescent="0.25">
      <c r="A1524" s="7" t="s">
        <v>9312</v>
      </c>
      <c r="B1524" s="7" t="s">
        <v>824</v>
      </c>
      <c r="C1524" s="7">
        <v>41</v>
      </c>
      <c r="D1524" s="7">
        <v>37</v>
      </c>
      <c r="E1524" s="7">
        <v>60</v>
      </c>
      <c r="F1524" s="7">
        <v>61</v>
      </c>
      <c r="G1524" s="7">
        <v>73</v>
      </c>
      <c r="H1524" s="7">
        <v>76</v>
      </c>
      <c r="I1524" s="7" t="s">
        <v>8944</v>
      </c>
    </row>
    <row r="1525" spans="1:9" x14ac:dyDescent="0.25">
      <c r="A1525" t="s">
        <v>1793</v>
      </c>
      <c r="B1525" t="s">
        <v>824</v>
      </c>
      <c r="C1525" t="s">
        <v>8940</v>
      </c>
      <c r="D1525" t="s">
        <v>8940</v>
      </c>
      <c r="E1525">
        <v>20</v>
      </c>
      <c r="F1525">
        <v>27</v>
      </c>
      <c r="G1525" t="s">
        <v>8940</v>
      </c>
      <c r="H1525">
        <v>57</v>
      </c>
      <c r="I1525" s="13">
        <v>5.0000000000000001E-3</v>
      </c>
    </row>
    <row r="1526" spans="1:9" x14ac:dyDescent="0.25">
      <c r="A1526" s="7" t="s">
        <v>9596</v>
      </c>
      <c r="B1526" s="7" t="s">
        <v>824</v>
      </c>
      <c r="C1526" s="7">
        <v>51</v>
      </c>
      <c r="D1526" s="7">
        <v>48</v>
      </c>
      <c r="E1526" s="7">
        <v>85</v>
      </c>
      <c r="F1526" s="7">
        <v>67</v>
      </c>
      <c r="G1526" s="7">
        <v>102</v>
      </c>
      <c r="H1526" s="7">
        <v>67</v>
      </c>
      <c r="I1526" s="7" t="s">
        <v>8944</v>
      </c>
    </row>
    <row r="1527" spans="1:9" x14ac:dyDescent="0.25">
      <c r="A1527" t="s">
        <v>1890</v>
      </c>
      <c r="B1527" t="s">
        <v>824</v>
      </c>
      <c r="C1527" t="s">
        <v>8940</v>
      </c>
      <c r="D1527" t="s">
        <v>8940</v>
      </c>
      <c r="E1527">
        <v>13</v>
      </c>
      <c r="F1527">
        <v>13</v>
      </c>
      <c r="G1527" t="s">
        <v>8940</v>
      </c>
      <c r="H1527">
        <v>88</v>
      </c>
      <c r="I1527" t="s">
        <v>8944</v>
      </c>
    </row>
    <row r="1528" spans="1:9" x14ac:dyDescent="0.25">
      <c r="A1528" s="7" t="s">
        <v>9593</v>
      </c>
      <c r="B1528" s="7" t="s">
        <v>824</v>
      </c>
      <c r="C1528" s="7">
        <v>24</v>
      </c>
      <c r="D1528" s="7">
        <v>24</v>
      </c>
      <c r="E1528" s="7">
        <v>37</v>
      </c>
      <c r="F1528" s="7">
        <v>34</v>
      </c>
      <c r="G1528" s="7">
        <v>42</v>
      </c>
      <c r="H1528" s="7">
        <v>76</v>
      </c>
      <c r="I1528" s="7" t="s">
        <v>8944</v>
      </c>
    </row>
    <row r="1529" spans="1:9" x14ac:dyDescent="0.25">
      <c r="A1529" t="s">
        <v>1893</v>
      </c>
      <c r="B1529" t="s">
        <v>824</v>
      </c>
      <c r="C1529">
        <v>50</v>
      </c>
      <c r="D1529">
        <v>50</v>
      </c>
      <c r="E1529">
        <v>75</v>
      </c>
      <c r="F1529">
        <v>79</v>
      </c>
      <c r="G1529">
        <v>82</v>
      </c>
      <c r="H1529">
        <v>51</v>
      </c>
      <c r="I1529" s="13">
        <v>5.0000000000000001E-3</v>
      </c>
    </row>
    <row r="1530" spans="1:9" x14ac:dyDescent="0.25">
      <c r="A1530" s="7" t="s">
        <v>1894</v>
      </c>
      <c r="B1530" s="7" t="s">
        <v>824</v>
      </c>
      <c r="C1530" s="7">
        <v>17</v>
      </c>
      <c r="D1530" s="7">
        <v>15</v>
      </c>
      <c r="E1530" s="7">
        <v>30</v>
      </c>
      <c r="F1530" s="7">
        <v>54</v>
      </c>
      <c r="G1530" s="7">
        <v>28</v>
      </c>
      <c r="H1530" s="7">
        <v>45</v>
      </c>
      <c r="I1530" s="12">
        <v>0.01</v>
      </c>
    </row>
    <row r="1531" spans="1:9" hidden="1" x14ac:dyDescent="0.25">
      <c r="A1531" t="s">
        <v>1553</v>
      </c>
      <c r="B1531" t="s">
        <v>824</v>
      </c>
      <c r="C1531">
        <v>18</v>
      </c>
      <c r="D1531">
        <v>16</v>
      </c>
      <c r="E1531">
        <v>32</v>
      </c>
      <c r="F1531">
        <v>25</v>
      </c>
      <c r="G1531">
        <v>39</v>
      </c>
      <c r="H1531" t="s">
        <v>8996</v>
      </c>
      <c r="I1531" t="s">
        <v>8944</v>
      </c>
    </row>
    <row r="1532" spans="1:9" x14ac:dyDescent="0.25">
      <c r="A1532" s="7" t="s">
        <v>1997</v>
      </c>
      <c r="B1532" s="7" t="s">
        <v>824</v>
      </c>
      <c r="C1532" s="7">
        <v>40</v>
      </c>
      <c r="D1532" s="7">
        <v>41</v>
      </c>
      <c r="E1532" s="7">
        <v>85</v>
      </c>
      <c r="F1532" s="7">
        <v>83</v>
      </c>
      <c r="G1532" s="7">
        <v>134</v>
      </c>
      <c r="H1532" s="7">
        <v>56</v>
      </c>
      <c r="I1532" s="12">
        <v>5.0000000000000001E-3</v>
      </c>
    </row>
    <row r="1533" spans="1:9" x14ac:dyDescent="0.25">
      <c r="A1533" t="s">
        <v>1998</v>
      </c>
      <c r="B1533" t="s">
        <v>824</v>
      </c>
      <c r="C1533" t="s">
        <v>8940</v>
      </c>
      <c r="D1533" t="s">
        <v>8940</v>
      </c>
      <c r="E1533">
        <v>34</v>
      </c>
      <c r="F1533">
        <v>37</v>
      </c>
      <c r="G1533" t="s">
        <v>8940</v>
      </c>
      <c r="H1533">
        <v>39</v>
      </c>
      <c r="I1533" s="13">
        <v>0.01</v>
      </c>
    </row>
    <row r="1534" spans="1:9" x14ac:dyDescent="0.25">
      <c r="A1534" s="7" t="s">
        <v>9597</v>
      </c>
      <c r="B1534" s="7" t="s">
        <v>824</v>
      </c>
      <c r="C1534" s="7">
        <v>35</v>
      </c>
      <c r="D1534" s="7">
        <v>31</v>
      </c>
      <c r="E1534" s="7">
        <v>68</v>
      </c>
      <c r="F1534" s="7">
        <v>64</v>
      </c>
      <c r="G1534" s="7">
        <v>124</v>
      </c>
      <c r="H1534" s="7">
        <v>78</v>
      </c>
      <c r="I1534" s="7" t="s">
        <v>8944</v>
      </c>
    </row>
    <row r="1535" spans="1:9" x14ac:dyDescent="0.25">
      <c r="A1535" t="s">
        <v>9593</v>
      </c>
      <c r="B1535" t="s">
        <v>824</v>
      </c>
      <c r="C1535">
        <v>21</v>
      </c>
      <c r="D1535">
        <v>21</v>
      </c>
      <c r="E1535">
        <v>46</v>
      </c>
      <c r="F1535">
        <v>49</v>
      </c>
      <c r="G1535">
        <v>73</v>
      </c>
      <c r="H1535">
        <v>61</v>
      </c>
      <c r="I1535" t="s">
        <v>8944</v>
      </c>
    </row>
    <row r="1536" spans="1:9" x14ac:dyDescent="0.25">
      <c r="A1536" s="7" t="s">
        <v>1636</v>
      </c>
      <c r="B1536" s="7" t="s">
        <v>824</v>
      </c>
      <c r="C1536" s="7">
        <v>14</v>
      </c>
      <c r="D1536" s="7">
        <v>14</v>
      </c>
      <c r="E1536" s="7">
        <v>30</v>
      </c>
      <c r="F1536" s="7">
        <v>27</v>
      </c>
      <c r="G1536" s="7">
        <v>38</v>
      </c>
      <c r="H1536" s="7">
        <v>51</v>
      </c>
      <c r="I1536" s="12">
        <v>5.0000000000000001E-3</v>
      </c>
    </row>
    <row r="1537" spans="1:9" x14ac:dyDescent="0.25">
      <c r="A1537" t="s">
        <v>1317</v>
      </c>
      <c r="B1537" t="s">
        <v>824</v>
      </c>
      <c r="C1537">
        <v>12</v>
      </c>
      <c r="D1537">
        <v>12</v>
      </c>
      <c r="E1537">
        <v>16</v>
      </c>
      <c r="F1537">
        <v>14</v>
      </c>
      <c r="G1537">
        <v>19</v>
      </c>
      <c r="H1537">
        <v>28</v>
      </c>
      <c r="I1537" s="13">
        <v>0.02</v>
      </c>
    </row>
    <row r="1538" spans="1:9" x14ac:dyDescent="0.25">
      <c r="A1538" s="7" t="s">
        <v>1773</v>
      </c>
      <c r="B1538" s="7" t="s">
        <v>824</v>
      </c>
      <c r="C1538" s="7">
        <v>97</v>
      </c>
      <c r="D1538" s="7">
        <v>91</v>
      </c>
      <c r="E1538" s="7">
        <v>141</v>
      </c>
      <c r="F1538" s="7">
        <v>148</v>
      </c>
      <c r="G1538" s="7">
        <v>141</v>
      </c>
      <c r="H1538" s="7">
        <v>72</v>
      </c>
      <c r="I1538" s="7" t="s">
        <v>8944</v>
      </c>
    </row>
    <row r="1539" spans="1:9" x14ac:dyDescent="0.25">
      <c r="A1539" t="s">
        <v>1553</v>
      </c>
      <c r="B1539" t="s">
        <v>824</v>
      </c>
      <c r="C1539" t="s">
        <v>8940</v>
      </c>
      <c r="D1539" t="s">
        <v>8940</v>
      </c>
      <c r="E1539">
        <v>77</v>
      </c>
      <c r="F1539">
        <v>75</v>
      </c>
      <c r="G1539">
        <v>73</v>
      </c>
      <c r="H1539">
        <v>78</v>
      </c>
      <c r="I1539" t="s">
        <v>8944</v>
      </c>
    </row>
    <row r="1540" spans="1:9" x14ac:dyDescent="0.25">
      <c r="A1540" s="7" t="s">
        <v>1721</v>
      </c>
      <c r="B1540" s="7" t="s">
        <v>824</v>
      </c>
      <c r="C1540" s="7">
        <v>41</v>
      </c>
      <c r="D1540" s="7">
        <v>41</v>
      </c>
      <c r="E1540" s="7">
        <v>77</v>
      </c>
      <c r="F1540" s="7">
        <v>71</v>
      </c>
      <c r="G1540" s="7">
        <v>123</v>
      </c>
      <c r="H1540" s="7">
        <v>70</v>
      </c>
      <c r="I1540" s="7" t="s">
        <v>8944</v>
      </c>
    </row>
    <row r="1541" spans="1:9" x14ac:dyDescent="0.25">
      <c r="A1541" t="s">
        <v>9598</v>
      </c>
      <c r="B1541" t="s">
        <v>824</v>
      </c>
      <c r="C1541">
        <v>33</v>
      </c>
      <c r="D1541">
        <v>36</v>
      </c>
      <c r="E1541">
        <v>39</v>
      </c>
      <c r="F1541">
        <v>46</v>
      </c>
      <c r="G1541">
        <v>41</v>
      </c>
      <c r="H1541">
        <v>54</v>
      </c>
      <c r="I1541" s="13">
        <v>5.0000000000000001E-3</v>
      </c>
    </row>
    <row r="1542" spans="1:9" x14ac:dyDescent="0.25">
      <c r="A1542" s="7" t="s">
        <v>1722</v>
      </c>
      <c r="B1542" s="7" t="s">
        <v>824</v>
      </c>
      <c r="C1542" s="7">
        <v>69</v>
      </c>
      <c r="D1542" s="7">
        <v>66</v>
      </c>
      <c r="E1542" s="7">
        <v>109</v>
      </c>
      <c r="F1542" s="7">
        <v>111</v>
      </c>
      <c r="G1542" s="7">
        <v>123</v>
      </c>
      <c r="H1542" s="7">
        <v>58</v>
      </c>
      <c r="I1542" s="12">
        <v>5.0000000000000001E-3</v>
      </c>
    </row>
    <row r="1543" spans="1:9" x14ac:dyDescent="0.25">
      <c r="A1543" t="s">
        <v>9599</v>
      </c>
      <c r="B1543" t="s">
        <v>824</v>
      </c>
      <c r="C1543" t="s">
        <v>8940</v>
      </c>
      <c r="D1543" t="s">
        <v>8940</v>
      </c>
      <c r="E1543" t="s">
        <v>8940</v>
      </c>
      <c r="F1543" t="s">
        <v>8940</v>
      </c>
      <c r="G1543">
        <v>62</v>
      </c>
      <c r="H1543">
        <v>67</v>
      </c>
      <c r="I1543" t="s">
        <v>8944</v>
      </c>
    </row>
    <row r="1544" spans="1:9" x14ac:dyDescent="0.25">
      <c r="A1544" s="7" t="s">
        <v>9600</v>
      </c>
      <c r="B1544" s="7" t="s">
        <v>824</v>
      </c>
      <c r="C1544" s="7" t="s">
        <v>8940</v>
      </c>
      <c r="D1544" s="7" t="s">
        <v>8940</v>
      </c>
      <c r="E1544" s="7">
        <v>23</v>
      </c>
      <c r="F1544" s="7">
        <v>21</v>
      </c>
      <c r="G1544" s="7">
        <v>88</v>
      </c>
      <c r="H1544" s="7">
        <v>34</v>
      </c>
      <c r="I1544" s="12">
        <v>1.4999999999999999E-2</v>
      </c>
    </row>
    <row r="1545" spans="1:9" x14ac:dyDescent="0.25">
      <c r="A1545" t="s">
        <v>2992</v>
      </c>
      <c r="B1545" t="s">
        <v>2837</v>
      </c>
      <c r="C1545">
        <v>58</v>
      </c>
      <c r="D1545">
        <v>57</v>
      </c>
      <c r="E1545">
        <v>150</v>
      </c>
      <c r="F1545">
        <v>155</v>
      </c>
      <c r="G1545">
        <v>177</v>
      </c>
      <c r="H1545">
        <v>74</v>
      </c>
      <c r="I1545" t="s">
        <v>8944</v>
      </c>
    </row>
    <row r="1546" spans="1:9" x14ac:dyDescent="0.25">
      <c r="A1546" s="7" t="s">
        <v>2993</v>
      </c>
      <c r="B1546" s="7" t="s">
        <v>2837</v>
      </c>
      <c r="C1546" s="7">
        <v>132</v>
      </c>
      <c r="D1546" s="7">
        <v>123</v>
      </c>
      <c r="E1546" s="7">
        <v>308</v>
      </c>
      <c r="F1546" s="7">
        <v>308</v>
      </c>
      <c r="G1546" s="7">
        <v>364</v>
      </c>
      <c r="H1546" s="7">
        <v>62</v>
      </c>
      <c r="I1546" s="7" t="s">
        <v>8944</v>
      </c>
    </row>
    <row r="1547" spans="1:9" x14ac:dyDescent="0.25">
      <c r="A1547" t="s">
        <v>2994</v>
      </c>
      <c r="B1547" t="s">
        <v>2837</v>
      </c>
      <c r="C1547">
        <v>65</v>
      </c>
      <c r="D1547">
        <v>60</v>
      </c>
      <c r="E1547">
        <v>122</v>
      </c>
      <c r="F1547">
        <v>122</v>
      </c>
      <c r="G1547">
        <v>163</v>
      </c>
      <c r="H1547">
        <v>75</v>
      </c>
      <c r="I1547" t="s">
        <v>8944</v>
      </c>
    </row>
    <row r="1548" spans="1:9" x14ac:dyDescent="0.25">
      <c r="A1548" s="7" t="s">
        <v>2995</v>
      </c>
      <c r="B1548" s="7" t="s">
        <v>2837</v>
      </c>
      <c r="C1548" s="7">
        <v>63</v>
      </c>
      <c r="D1548" s="7">
        <v>58</v>
      </c>
      <c r="E1548" s="7">
        <v>142</v>
      </c>
      <c r="F1548" s="7">
        <v>145</v>
      </c>
      <c r="G1548" s="7">
        <v>185</v>
      </c>
      <c r="H1548" s="7">
        <v>72</v>
      </c>
      <c r="I1548" s="7" t="s">
        <v>8944</v>
      </c>
    </row>
    <row r="1549" spans="1:9" x14ac:dyDescent="0.25">
      <c r="A1549" t="s">
        <v>2996</v>
      </c>
      <c r="B1549" t="s">
        <v>2837</v>
      </c>
      <c r="C1549" t="s">
        <v>8940</v>
      </c>
      <c r="D1549" t="s">
        <v>8940</v>
      </c>
      <c r="E1549">
        <v>17</v>
      </c>
      <c r="F1549">
        <v>17</v>
      </c>
      <c r="G1549">
        <v>27</v>
      </c>
      <c r="H1549">
        <v>96</v>
      </c>
      <c r="I1549" t="s">
        <v>8944</v>
      </c>
    </row>
    <row r="1550" spans="1:9" x14ac:dyDescent="0.25">
      <c r="A1550" s="7" t="s">
        <v>3016</v>
      </c>
      <c r="B1550" s="7" t="s">
        <v>2837</v>
      </c>
      <c r="C1550" s="7">
        <v>168</v>
      </c>
      <c r="D1550" s="7">
        <v>158</v>
      </c>
      <c r="E1550" s="7">
        <v>323</v>
      </c>
      <c r="F1550" s="7">
        <v>333</v>
      </c>
      <c r="G1550" s="7">
        <v>391</v>
      </c>
      <c r="H1550" s="7">
        <v>81</v>
      </c>
      <c r="I1550" s="7" t="s">
        <v>8944</v>
      </c>
    </row>
    <row r="1551" spans="1:9" x14ac:dyDescent="0.25">
      <c r="A1551" t="s">
        <v>3085</v>
      </c>
      <c r="B1551" t="s">
        <v>2837</v>
      </c>
      <c r="C1551">
        <v>81</v>
      </c>
      <c r="D1551">
        <v>79</v>
      </c>
      <c r="E1551">
        <v>187</v>
      </c>
      <c r="F1551">
        <v>186</v>
      </c>
      <c r="G1551">
        <v>245</v>
      </c>
      <c r="H1551">
        <v>59</v>
      </c>
      <c r="I1551" t="s">
        <v>8944</v>
      </c>
    </row>
    <row r="1552" spans="1:9" x14ac:dyDescent="0.25">
      <c r="A1552" s="7" t="s">
        <v>3086</v>
      </c>
      <c r="B1552" s="7" t="s">
        <v>2837</v>
      </c>
      <c r="C1552" s="7">
        <v>150</v>
      </c>
      <c r="D1552" s="7">
        <v>148</v>
      </c>
      <c r="E1552" s="7">
        <v>386</v>
      </c>
      <c r="F1552" s="7">
        <v>409</v>
      </c>
      <c r="G1552" s="7">
        <v>381</v>
      </c>
      <c r="H1552" s="7">
        <v>68</v>
      </c>
      <c r="I1552" s="7" t="s">
        <v>8944</v>
      </c>
    </row>
    <row r="1553" spans="1:9" x14ac:dyDescent="0.25">
      <c r="A1553" t="s">
        <v>3105</v>
      </c>
      <c r="B1553" t="s">
        <v>2837</v>
      </c>
      <c r="C1553">
        <v>143</v>
      </c>
      <c r="D1553">
        <v>135</v>
      </c>
      <c r="E1553">
        <v>279</v>
      </c>
      <c r="F1553">
        <v>285</v>
      </c>
      <c r="G1553">
        <v>394</v>
      </c>
      <c r="H1553">
        <v>59</v>
      </c>
      <c r="I1553" t="s">
        <v>8944</v>
      </c>
    </row>
    <row r="1554" spans="1:9" x14ac:dyDescent="0.25">
      <c r="A1554" s="7" t="s">
        <v>3106</v>
      </c>
      <c r="B1554" s="7" t="s">
        <v>2837</v>
      </c>
      <c r="C1554" s="7">
        <v>50</v>
      </c>
      <c r="D1554" s="7">
        <v>49</v>
      </c>
      <c r="E1554" s="7">
        <v>94</v>
      </c>
      <c r="F1554" s="7">
        <v>98</v>
      </c>
      <c r="G1554" s="7">
        <v>154</v>
      </c>
      <c r="H1554" s="7">
        <v>84</v>
      </c>
      <c r="I1554" s="7" t="s">
        <v>8944</v>
      </c>
    </row>
    <row r="1555" spans="1:9" x14ac:dyDescent="0.25">
      <c r="A1555" t="s">
        <v>3107</v>
      </c>
      <c r="B1555" t="s">
        <v>2837</v>
      </c>
      <c r="C1555">
        <v>84</v>
      </c>
      <c r="D1555">
        <v>81</v>
      </c>
      <c r="E1555">
        <v>165</v>
      </c>
      <c r="F1555">
        <v>178</v>
      </c>
      <c r="G1555">
        <v>232</v>
      </c>
      <c r="H1555">
        <v>61</v>
      </c>
      <c r="I1555" t="s">
        <v>8944</v>
      </c>
    </row>
    <row r="1556" spans="1:9" x14ac:dyDescent="0.25">
      <c r="A1556" s="7" t="s">
        <v>3108</v>
      </c>
      <c r="B1556" s="7" t="s">
        <v>2837</v>
      </c>
      <c r="C1556" s="7">
        <v>50</v>
      </c>
      <c r="D1556" s="7">
        <v>48</v>
      </c>
      <c r="E1556" s="7">
        <v>132</v>
      </c>
      <c r="F1556" s="7">
        <v>133</v>
      </c>
      <c r="G1556" s="7">
        <v>231</v>
      </c>
      <c r="H1556" s="7">
        <v>68</v>
      </c>
      <c r="I1556" s="7" t="s">
        <v>8944</v>
      </c>
    </row>
    <row r="1557" spans="1:9" x14ac:dyDescent="0.25">
      <c r="A1557" t="s">
        <v>2836</v>
      </c>
      <c r="B1557" t="s">
        <v>2837</v>
      </c>
      <c r="C1557">
        <v>70</v>
      </c>
      <c r="D1557">
        <v>66</v>
      </c>
      <c r="E1557">
        <v>127</v>
      </c>
      <c r="F1557">
        <v>129</v>
      </c>
      <c r="G1557">
        <v>175</v>
      </c>
      <c r="H1557">
        <v>68</v>
      </c>
      <c r="I1557" t="s">
        <v>8944</v>
      </c>
    </row>
    <row r="1558" spans="1:9" x14ac:dyDescent="0.25">
      <c r="A1558" s="7" t="s">
        <v>2839</v>
      </c>
      <c r="B1558" s="7" t="s">
        <v>2837</v>
      </c>
      <c r="C1558" s="7">
        <v>35</v>
      </c>
      <c r="D1558" s="7">
        <v>34</v>
      </c>
      <c r="E1558" s="7">
        <v>45</v>
      </c>
      <c r="F1558" s="7">
        <v>51</v>
      </c>
      <c r="G1558" s="7">
        <v>194</v>
      </c>
      <c r="H1558" s="7">
        <v>82</v>
      </c>
      <c r="I1558" s="7" t="s">
        <v>8944</v>
      </c>
    </row>
    <row r="1559" spans="1:9" x14ac:dyDescent="0.25">
      <c r="A1559" t="s">
        <v>2841</v>
      </c>
      <c r="B1559" t="s">
        <v>2837</v>
      </c>
      <c r="C1559">
        <v>27</v>
      </c>
      <c r="D1559">
        <v>27</v>
      </c>
      <c r="E1559">
        <v>39</v>
      </c>
      <c r="F1559">
        <v>42</v>
      </c>
      <c r="G1559">
        <v>102</v>
      </c>
      <c r="H1559">
        <v>85</v>
      </c>
      <c r="I1559" t="s">
        <v>8944</v>
      </c>
    </row>
    <row r="1560" spans="1:9" x14ac:dyDescent="0.25">
      <c r="A1560" s="7" t="s">
        <v>2843</v>
      </c>
      <c r="B1560" s="7" t="s">
        <v>2837</v>
      </c>
      <c r="C1560" s="7">
        <v>24</v>
      </c>
      <c r="D1560" s="7">
        <v>24</v>
      </c>
      <c r="E1560" s="7">
        <v>42</v>
      </c>
      <c r="F1560" s="7">
        <v>43</v>
      </c>
      <c r="G1560" s="7">
        <v>60</v>
      </c>
      <c r="H1560" s="7">
        <v>89</v>
      </c>
      <c r="I1560" s="7" t="s">
        <v>8944</v>
      </c>
    </row>
    <row r="1561" spans="1:9" x14ac:dyDescent="0.25">
      <c r="A1561" t="s">
        <v>2844</v>
      </c>
      <c r="B1561" t="s">
        <v>2837</v>
      </c>
      <c r="C1561">
        <v>205</v>
      </c>
      <c r="D1561">
        <v>198</v>
      </c>
      <c r="E1561">
        <v>544</v>
      </c>
      <c r="F1561">
        <v>548</v>
      </c>
      <c r="G1561">
        <v>689</v>
      </c>
      <c r="H1561">
        <v>66</v>
      </c>
      <c r="I1561" t="s">
        <v>8944</v>
      </c>
    </row>
    <row r="1562" spans="1:9" x14ac:dyDescent="0.25">
      <c r="A1562" s="7" t="s">
        <v>2862</v>
      </c>
      <c r="B1562" s="7" t="s">
        <v>2837</v>
      </c>
      <c r="C1562" s="7">
        <v>23</v>
      </c>
      <c r="D1562" s="7">
        <v>23</v>
      </c>
      <c r="E1562" s="7">
        <v>52</v>
      </c>
      <c r="F1562" s="7">
        <v>53</v>
      </c>
      <c r="G1562" s="7">
        <v>129</v>
      </c>
      <c r="H1562" s="7">
        <v>78</v>
      </c>
      <c r="I1562" s="7" t="s">
        <v>8944</v>
      </c>
    </row>
    <row r="1563" spans="1:9" x14ac:dyDescent="0.25">
      <c r="A1563" t="s">
        <v>2936</v>
      </c>
      <c r="B1563" t="s">
        <v>2837</v>
      </c>
      <c r="C1563">
        <v>79</v>
      </c>
      <c r="D1563">
        <v>77</v>
      </c>
      <c r="E1563">
        <v>153</v>
      </c>
      <c r="F1563">
        <v>150</v>
      </c>
      <c r="G1563">
        <v>296</v>
      </c>
      <c r="H1563">
        <v>76</v>
      </c>
      <c r="I1563" t="s">
        <v>8944</v>
      </c>
    </row>
    <row r="1564" spans="1:9" x14ac:dyDescent="0.25">
      <c r="A1564" s="7" t="s">
        <v>2952</v>
      </c>
      <c r="B1564" s="7" t="s">
        <v>2837</v>
      </c>
      <c r="C1564" s="7">
        <v>49</v>
      </c>
      <c r="D1564" s="7">
        <v>47</v>
      </c>
      <c r="E1564" s="7">
        <v>129</v>
      </c>
      <c r="F1564" s="7">
        <v>129</v>
      </c>
      <c r="G1564" s="7">
        <v>435</v>
      </c>
      <c r="H1564" s="7">
        <v>82</v>
      </c>
      <c r="I1564" s="7" t="s">
        <v>8944</v>
      </c>
    </row>
    <row r="1565" spans="1:9" x14ac:dyDescent="0.25">
      <c r="A1565" t="s">
        <v>2953</v>
      </c>
      <c r="B1565" t="s">
        <v>2837</v>
      </c>
      <c r="C1565">
        <v>141</v>
      </c>
      <c r="D1565">
        <v>125</v>
      </c>
      <c r="E1565">
        <v>323</v>
      </c>
      <c r="F1565">
        <v>324</v>
      </c>
      <c r="G1565">
        <v>351</v>
      </c>
      <c r="H1565">
        <v>57</v>
      </c>
      <c r="I1565" s="13">
        <v>5.0000000000000001E-3</v>
      </c>
    </row>
    <row r="1566" spans="1:9" x14ac:dyDescent="0.25">
      <c r="A1566" s="7" t="s">
        <v>2954</v>
      </c>
      <c r="B1566" s="7" t="s">
        <v>2837</v>
      </c>
      <c r="C1566" s="7">
        <v>41</v>
      </c>
      <c r="D1566" s="7">
        <v>36</v>
      </c>
      <c r="E1566" s="7">
        <v>99</v>
      </c>
      <c r="F1566" s="7">
        <v>98</v>
      </c>
      <c r="G1566" s="7">
        <v>112</v>
      </c>
      <c r="H1566" s="7">
        <v>78</v>
      </c>
      <c r="I1566" s="7" t="s">
        <v>8944</v>
      </c>
    </row>
    <row r="1567" spans="1:9" x14ac:dyDescent="0.25">
      <c r="A1567" t="s">
        <v>2955</v>
      </c>
      <c r="B1567" t="s">
        <v>2837</v>
      </c>
      <c r="C1567">
        <v>55</v>
      </c>
      <c r="D1567">
        <v>53</v>
      </c>
      <c r="E1567">
        <v>94</v>
      </c>
      <c r="F1567">
        <v>100</v>
      </c>
      <c r="G1567">
        <v>167</v>
      </c>
      <c r="H1567">
        <v>83</v>
      </c>
      <c r="I1567" t="s">
        <v>8944</v>
      </c>
    </row>
    <row r="1568" spans="1:9" x14ac:dyDescent="0.25">
      <c r="A1568" s="7" t="s">
        <v>2956</v>
      </c>
      <c r="B1568" s="7" t="s">
        <v>2837</v>
      </c>
      <c r="C1568" s="7">
        <v>68</v>
      </c>
      <c r="D1568" s="7">
        <v>64</v>
      </c>
      <c r="E1568" s="7">
        <v>150</v>
      </c>
      <c r="F1568" s="7">
        <v>152</v>
      </c>
      <c r="G1568" s="7">
        <v>190</v>
      </c>
      <c r="H1568" s="7">
        <v>80</v>
      </c>
      <c r="I1568" s="7" t="s">
        <v>8944</v>
      </c>
    </row>
    <row r="1569" spans="1:9" x14ac:dyDescent="0.25">
      <c r="A1569" t="s">
        <v>9601</v>
      </c>
      <c r="B1569" t="s">
        <v>2837</v>
      </c>
      <c r="C1569" t="s">
        <v>8940</v>
      </c>
      <c r="D1569" t="s">
        <v>8940</v>
      </c>
      <c r="E1569">
        <v>97</v>
      </c>
      <c r="F1569">
        <v>96</v>
      </c>
      <c r="G1569">
        <v>102</v>
      </c>
      <c r="H1569">
        <v>51</v>
      </c>
      <c r="I1569" s="13">
        <v>5.0000000000000001E-3</v>
      </c>
    </row>
    <row r="1570" spans="1:9" x14ac:dyDescent="0.25">
      <c r="A1570" s="7" t="s">
        <v>913</v>
      </c>
      <c r="B1570" s="7" t="s">
        <v>2837</v>
      </c>
      <c r="C1570" s="7">
        <v>29</v>
      </c>
      <c r="D1570" s="7">
        <v>28</v>
      </c>
      <c r="E1570" s="7">
        <v>52</v>
      </c>
      <c r="F1570" s="7">
        <v>53</v>
      </c>
      <c r="G1570" s="7">
        <v>110</v>
      </c>
      <c r="H1570" s="7">
        <v>78</v>
      </c>
      <c r="I1570" s="7" t="s">
        <v>8944</v>
      </c>
    </row>
    <row r="1571" spans="1:9" x14ac:dyDescent="0.25">
      <c r="A1571" t="s">
        <v>9602</v>
      </c>
      <c r="B1571" t="s">
        <v>2837</v>
      </c>
      <c r="C1571" t="s">
        <v>8940</v>
      </c>
      <c r="D1571" t="s">
        <v>8940</v>
      </c>
      <c r="E1571">
        <v>20</v>
      </c>
      <c r="F1571">
        <v>20</v>
      </c>
      <c r="G1571">
        <v>110</v>
      </c>
      <c r="H1571">
        <v>95</v>
      </c>
      <c r="I1571" t="s">
        <v>8944</v>
      </c>
    </row>
    <row r="1572" spans="1:9" x14ac:dyDescent="0.25">
      <c r="A1572" s="7" t="s">
        <v>3065</v>
      </c>
      <c r="B1572" s="7" t="s">
        <v>2837</v>
      </c>
      <c r="C1572" s="7">
        <v>35</v>
      </c>
      <c r="D1572" s="7">
        <v>36</v>
      </c>
      <c r="E1572" s="7">
        <v>63</v>
      </c>
      <c r="F1572" s="7">
        <v>60</v>
      </c>
      <c r="G1572" s="7">
        <v>125</v>
      </c>
      <c r="H1572" s="7">
        <v>72</v>
      </c>
      <c r="I1572" s="7" t="s">
        <v>8944</v>
      </c>
    </row>
    <row r="1573" spans="1:9" x14ac:dyDescent="0.25">
      <c r="A1573" t="s">
        <v>3066</v>
      </c>
      <c r="B1573" t="s">
        <v>2837</v>
      </c>
      <c r="C1573">
        <v>29</v>
      </c>
      <c r="D1573">
        <v>28</v>
      </c>
      <c r="E1573">
        <v>137</v>
      </c>
      <c r="F1573">
        <v>78</v>
      </c>
      <c r="G1573">
        <v>201</v>
      </c>
      <c r="H1573">
        <v>77</v>
      </c>
      <c r="I1573" t="s">
        <v>8944</v>
      </c>
    </row>
    <row r="1574" spans="1:9" x14ac:dyDescent="0.25">
      <c r="A1574" s="7" t="s">
        <v>3067</v>
      </c>
      <c r="B1574" s="7" t="s">
        <v>2837</v>
      </c>
      <c r="C1574" s="7">
        <v>13</v>
      </c>
      <c r="D1574" s="7">
        <v>15</v>
      </c>
      <c r="E1574" s="7">
        <v>37</v>
      </c>
      <c r="F1574" s="7">
        <v>33</v>
      </c>
      <c r="G1574" s="7">
        <v>90</v>
      </c>
      <c r="H1574" s="7">
        <v>60</v>
      </c>
      <c r="I1574" s="7" t="s">
        <v>8944</v>
      </c>
    </row>
    <row r="1575" spans="1:9" hidden="1" x14ac:dyDescent="0.25">
      <c r="A1575" t="s">
        <v>3156</v>
      </c>
      <c r="B1575" t="s">
        <v>2837</v>
      </c>
      <c r="C1575" t="s">
        <v>8940</v>
      </c>
      <c r="D1575" t="s">
        <v>8940</v>
      </c>
      <c r="E1575" t="s">
        <v>8940</v>
      </c>
      <c r="F1575" t="s">
        <v>8940</v>
      </c>
      <c r="G1575">
        <v>138</v>
      </c>
      <c r="H1575" t="s">
        <v>8996</v>
      </c>
      <c r="I1575" t="s">
        <v>8944</v>
      </c>
    </row>
    <row r="1576" spans="1:9" x14ac:dyDescent="0.25">
      <c r="A1576" s="7" t="s">
        <v>3157</v>
      </c>
      <c r="B1576" s="7" t="s">
        <v>2837</v>
      </c>
      <c r="C1576" s="7">
        <v>14</v>
      </c>
      <c r="D1576" s="7">
        <v>14</v>
      </c>
      <c r="E1576" s="7">
        <v>58</v>
      </c>
      <c r="F1576" s="7">
        <v>53</v>
      </c>
      <c r="G1576" s="7">
        <v>79</v>
      </c>
      <c r="H1576" s="7">
        <v>73</v>
      </c>
      <c r="I1576" s="7" t="s">
        <v>8944</v>
      </c>
    </row>
    <row r="1577" spans="1:9" x14ac:dyDescent="0.25">
      <c r="A1577" t="s">
        <v>3158</v>
      </c>
      <c r="B1577" t="s">
        <v>2825</v>
      </c>
      <c r="C1577">
        <v>12</v>
      </c>
      <c r="D1577">
        <v>12</v>
      </c>
      <c r="E1577">
        <v>12</v>
      </c>
      <c r="F1577">
        <v>12</v>
      </c>
      <c r="G1577">
        <v>19</v>
      </c>
      <c r="H1577">
        <v>86</v>
      </c>
      <c r="I1577" t="s">
        <v>8944</v>
      </c>
    </row>
    <row r="1578" spans="1:9" x14ac:dyDescent="0.25">
      <c r="A1578" s="7" t="s">
        <v>3160</v>
      </c>
      <c r="B1578" s="7" t="s">
        <v>2825</v>
      </c>
      <c r="C1578" s="7">
        <v>31</v>
      </c>
      <c r="D1578" s="7">
        <v>29</v>
      </c>
      <c r="E1578" s="7">
        <v>41</v>
      </c>
      <c r="F1578" s="7">
        <v>43</v>
      </c>
      <c r="G1578" s="7">
        <v>48</v>
      </c>
      <c r="H1578" s="7">
        <v>58</v>
      </c>
      <c r="I1578" s="12">
        <v>5.0000000000000001E-3</v>
      </c>
    </row>
    <row r="1579" spans="1:9" x14ac:dyDescent="0.25">
      <c r="A1579" t="s">
        <v>9603</v>
      </c>
      <c r="B1579" t="s">
        <v>2825</v>
      </c>
      <c r="C1579">
        <v>27</v>
      </c>
      <c r="D1579">
        <v>27</v>
      </c>
      <c r="E1579">
        <v>71</v>
      </c>
      <c r="F1579">
        <v>70</v>
      </c>
      <c r="G1579">
        <v>74</v>
      </c>
      <c r="H1579">
        <v>90</v>
      </c>
      <c r="I1579" t="s">
        <v>8944</v>
      </c>
    </row>
    <row r="1580" spans="1:9" x14ac:dyDescent="0.25">
      <c r="A1580" s="7" t="s">
        <v>9604</v>
      </c>
      <c r="B1580" s="7" t="s">
        <v>2825</v>
      </c>
      <c r="C1580" s="7">
        <v>59</v>
      </c>
      <c r="D1580" s="7">
        <v>50</v>
      </c>
      <c r="E1580" s="7">
        <v>142</v>
      </c>
      <c r="F1580" s="7">
        <v>147</v>
      </c>
      <c r="G1580" s="7">
        <v>154</v>
      </c>
      <c r="H1580" s="7">
        <v>61</v>
      </c>
      <c r="I1580" s="7" t="s">
        <v>8944</v>
      </c>
    </row>
    <row r="1581" spans="1:9" x14ac:dyDescent="0.25">
      <c r="A1581" t="s">
        <v>9605</v>
      </c>
      <c r="B1581" t="s">
        <v>2825</v>
      </c>
      <c r="C1581">
        <v>31</v>
      </c>
      <c r="D1581">
        <v>31</v>
      </c>
      <c r="E1581">
        <v>51</v>
      </c>
      <c r="F1581">
        <v>50</v>
      </c>
      <c r="G1581">
        <v>59</v>
      </c>
      <c r="H1581">
        <v>77</v>
      </c>
      <c r="I1581" t="s">
        <v>8944</v>
      </c>
    </row>
    <row r="1582" spans="1:9" x14ac:dyDescent="0.25">
      <c r="A1582" s="7" t="s">
        <v>9606</v>
      </c>
      <c r="B1582" s="7" t="s">
        <v>2825</v>
      </c>
      <c r="C1582" s="7">
        <v>63</v>
      </c>
      <c r="D1582" s="7">
        <v>60</v>
      </c>
      <c r="E1582" s="7">
        <v>99</v>
      </c>
      <c r="F1582" s="7">
        <v>108</v>
      </c>
      <c r="G1582" s="7">
        <v>133</v>
      </c>
      <c r="H1582" s="7">
        <v>75</v>
      </c>
      <c r="I1582" s="7" t="s">
        <v>8944</v>
      </c>
    </row>
    <row r="1583" spans="1:9" x14ac:dyDescent="0.25">
      <c r="A1583" t="s">
        <v>9607</v>
      </c>
      <c r="B1583" t="s">
        <v>2825</v>
      </c>
      <c r="C1583" t="s">
        <v>8940</v>
      </c>
      <c r="D1583" t="s">
        <v>8940</v>
      </c>
      <c r="E1583">
        <v>15</v>
      </c>
      <c r="F1583">
        <v>13</v>
      </c>
      <c r="G1583">
        <v>21</v>
      </c>
      <c r="H1583">
        <v>50</v>
      </c>
      <c r="I1583" s="13">
        <v>5.0000000000000001E-3</v>
      </c>
    </row>
    <row r="1584" spans="1:9" x14ac:dyDescent="0.25">
      <c r="A1584" s="7" t="s">
        <v>9608</v>
      </c>
      <c r="B1584" s="7" t="s">
        <v>2825</v>
      </c>
      <c r="C1584" s="7">
        <v>35</v>
      </c>
      <c r="D1584" s="7">
        <v>35</v>
      </c>
      <c r="E1584" s="7">
        <v>52</v>
      </c>
      <c r="F1584" s="7">
        <v>56</v>
      </c>
      <c r="G1584" s="7">
        <v>91</v>
      </c>
      <c r="H1584" s="7">
        <v>70</v>
      </c>
      <c r="I1584" s="7" t="s">
        <v>8944</v>
      </c>
    </row>
    <row r="1585" spans="1:9" x14ac:dyDescent="0.25">
      <c r="A1585" t="s">
        <v>2897</v>
      </c>
      <c r="B1585" t="s">
        <v>2825</v>
      </c>
      <c r="C1585">
        <v>26</v>
      </c>
      <c r="D1585">
        <v>26</v>
      </c>
      <c r="E1585">
        <v>35</v>
      </c>
      <c r="F1585">
        <v>38</v>
      </c>
      <c r="G1585">
        <v>73</v>
      </c>
      <c r="H1585">
        <v>77</v>
      </c>
      <c r="I1585" t="s">
        <v>8944</v>
      </c>
    </row>
    <row r="1586" spans="1:9" x14ac:dyDescent="0.25">
      <c r="A1586" s="7" t="s">
        <v>2899</v>
      </c>
      <c r="B1586" s="7" t="s">
        <v>2825</v>
      </c>
      <c r="C1586" s="7">
        <v>17</v>
      </c>
      <c r="D1586" s="7">
        <v>15</v>
      </c>
      <c r="E1586" s="7">
        <v>19</v>
      </c>
      <c r="F1586" s="7">
        <v>19</v>
      </c>
      <c r="G1586" s="7">
        <v>36</v>
      </c>
      <c r="H1586" s="7">
        <v>90</v>
      </c>
      <c r="I1586" s="7" t="s">
        <v>8944</v>
      </c>
    </row>
    <row r="1587" spans="1:9" x14ac:dyDescent="0.25">
      <c r="A1587" t="s">
        <v>2916</v>
      </c>
      <c r="B1587" t="s">
        <v>2825</v>
      </c>
      <c r="C1587">
        <v>66</v>
      </c>
      <c r="D1587">
        <v>63</v>
      </c>
      <c r="E1587">
        <v>105</v>
      </c>
      <c r="F1587">
        <v>112</v>
      </c>
      <c r="G1587">
        <v>106</v>
      </c>
      <c r="H1587">
        <v>74</v>
      </c>
      <c r="I1587" t="s">
        <v>8944</v>
      </c>
    </row>
    <row r="1588" spans="1:9" x14ac:dyDescent="0.25">
      <c r="A1588" s="7" t="s">
        <v>2984</v>
      </c>
      <c r="B1588" s="7" t="s">
        <v>2825</v>
      </c>
      <c r="C1588" s="7">
        <v>45</v>
      </c>
      <c r="D1588" s="7">
        <v>42</v>
      </c>
      <c r="E1588" s="7">
        <v>106</v>
      </c>
      <c r="F1588" s="7">
        <v>111</v>
      </c>
      <c r="G1588" s="7">
        <v>134</v>
      </c>
      <c r="H1588" s="7">
        <v>82</v>
      </c>
      <c r="I1588" s="7" t="s">
        <v>8944</v>
      </c>
    </row>
    <row r="1589" spans="1:9" x14ac:dyDescent="0.25">
      <c r="A1589" t="s">
        <v>9609</v>
      </c>
      <c r="B1589" t="s">
        <v>2825</v>
      </c>
      <c r="C1589">
        <v>47</v>
      </c>
      <c r="D1589">
        <v>44</v>
      </c>
      <c r="E1589">
        <v>82</v>
      </c>
      <c r="F1589">
        <v>82</v>
      </c>
      <c r="G1589">
        <v>159</v>
      </c>
      <c r="H1589">
        <v>67</v>
      </c>
      <c r="I1589" t="s">
        <v>8944</v>
      </c>
    </row>
    <row r="1590" spans="1:9" x14ac:dyDescent="0.25">
      <c r="A1590" s="7" t="s">
        <v>3002</v>
      </c>
      <c r="B1590" s="7" t="s">
        <v>2825</v>
      </c>
      <c r="C1590" s="7">
        <v>85</v>
      </c>
      <c r="D1590" s="7">
        <v>77</v>
      </c>
      <c r="E1590" s="7">
        <v>157</v>
      </c>
      <c r="F1590" s="7">
        <v>160</v>
      </c>
      <c r="G1590" s="7">
        <v>171</v>
      </c>
      <c r="H1590" s="7">
        <v>81</v>
      </c>
      <c r="I1590" s="7" t="s">
        <v>8944</v>
      </c>
    </row>
    <row r="1591" spans="1:9" x14ac:dyDescent="0.25">
      <c r="A1591" t="s">
        <v>3004</v>
      </c>
      <c r="B1591" t="s">
        <v>2825</v>
      </c>
      <c r="C1591">
        <v>34</v>
      </c>
      <c r="D1591">
        <v>29</v>
      </c>
      <c r="E1591">
        <v>48</v>
      </c>
      <c r="F1591">
        <v>49</v>
      </c>
      <c r="G1591">
        <v>56</v>
      </c>
      <c r="H1591">
        <v>65</v>
      </c>
      <c r="I1591" t="s">
        <v>8944</v>
      </c>
    </row>
    <row r="1592" spans="1:9" x14ac:dyDescent="0.25">
      <c r="A1592" s="7" t="s">
        <v>3006</v>
      </c>
      <c r="B1592" s="7" t="s">
        <v>2825</v>
      </c>
      <c r="C1592" s="7">
        <v>45</v>
      </c>
      <c r="D1592" s="7">
        <v>46</v>
      </c>
      <c r="E1592" s="7">
        <v>59</v>
      </c>
      <c r="F1592" s="7">
        <v>63</v>
      </c>
      <c r="G1592" s="7">
        <v>83</v>
      </c>
      <c r="H1592" s="7">
        <v>90</v>
      </c>
      <c r="I1592" s="7" t="s">
        <v>8944</v>
      </c>
    </row>
    <row r="1593" spans="1:9" x14ac:dyDescent="0.25">
      <c r="A1593" t="s">
        <v>9610</v>
      </c>
      <c r="B1593" t="s">
        <v>2825</v>
      </c>
      <c r="C1593">
        <v>33</v>
      </c>
      <c r="D1593">
        <v>28</v>
      </c>
      <c r="E1593">
        <v>55</v>
      </c>
      <c r="F1593">
        <v>58</v>
      </c>
      <c r="G1593">
        <v>89</v>
      </c>
      <c r="H1593">
        <v>85</v>
      </c>
      <c r="I1593" t="s">
        <v>8944</v>
      </c>
    </row>
    <row r="1594" spans="1:9" x14ac:dyDescent="0.25">
      <c r="A1594" s="7" t="s">
        <v>3092</v>
      </c>
      <c r="B1594" s="7" t="s">
        <v>2825</v>
      </c>
      <c r="C1594" s="7">
        <v>37</v>
      </c>
      <c r="D1594" s="7">
        <v>34</v>
      </c>
      <c r="E1594" s="7">
        <v>76</v>
      </c>
      <c r="F1594" s="7">
        <v>79</v>
      </c>
      <c r="G1594" s="7">
        <v>89</v>
      </c>
      <c r="H1594" s="7">
        <v>54</v>
      </c>
      <c r="I1594" s="12">
        <v>5.0000000000000001E-3</v>
      </c>
    </row>
    <row r="1595" spans="1:9" x14ac:dyDescent="0.25">
      <c r="A1595" t="s">
        <v>3093</v>
      </c>
      <c r="B1595" t="s">
        <v>2825</v>
      </c>
      <c r="C1595">
        <v>19</v>
      </c>
      <c r="D1595">
        <v>19</v>
      </c>
      <c r="E1595">
        <v>25</v>
      </c>
      <c r="F1595">
        <v>27</v>
      </c>
      <c r="G1595">
        <v>26</v>
      </c>
      <c r="H1595">
        <v>96</v>
      </c>
      <c r="I1595" t="s">
        <v>8944</v>
      </c>
    </row>
    <row r="1596" spans="1:9" x14ac:dyDescent="0.25">
      <c r="A1596" s="7" t="s">
        <v>9611</v>
      </c>
      <c r="B1596" s="7" t="s">
        <v>2825</v>
      </c>
      <c r="C1596" s="7" t="s">
        <v>8940</v>
      </c>
      <c r="D1596" s="7" t="s">
        <v>8940</v>
      </c>
      <c r="E1596" s="7">
        <v>12</v>
      </c>
      <c r="F1596" s="7">
        <v>13</v>
      </c>
      <c r="G1596" s="7">
        <v>22</v>
      </c>
      <c r="H1596" s="7">
        <v>100</v>
      </c>
      <c r="I1596" s="7" t="s">
        <v>8944</v>
      </c>
    </row>
    <row r="1597" spans="1:9" x14ac:dyDescent="0.25">
      <c r="A1597" t="s">
        <v>3096</v>
      </c>
      <c r="B1597" t="s">
        <v>2825</v>
      </c>
      <c r="C1597">
        <v>35</v>
      </c>
      <c r="D1597">
        <v>29</v>
      </c>
      <c r="E1597">
        <v>52</v>
      </c>
      <c r="F1597">
        <v>57</v>
      </c>
      <c r="G1597">
        <v>68</v>
      </c>
      <c r="H1597">
        <v>84</v>
      </c>
      <c r="I1597" t="s">
        <v>8944</v>
      </c>
    </row>
    <row r="1598" spans="1:9" x14ac:dyDescent="0.25">
      <c r="A1598" s="7" t="s">
        <v>3098</v>
      </c>
      <c r="B1598" s="7" t="s">
        <v>2825</v>
      </c>
      <c r="C1598" s="7">
        <v>43</v>
      </c>
      <c r="D1598" s="7">
        <v>39</v>
      </c>
      <c r="E1598" s="7">
        <v>98</v>
      </c>
      <c r="F1598" s="7">
        <v>98</v>
      </c>
      <c r="G1598" s="7">
        <v>95</v>
      </c>
      <c r="H1598" s="7">
        <v>82</v>
      </c>
      <c r="I1598" s="7" t="s">
        <v>8944</v>
      </c>
    </row>
    <row r="1599" spans="1:9" hidden="1" x14ac:dyDescent="0.25">
      <c r="A1599" t="s">
        <v>9612</v>
      </c>
      <c r="B1599" t="s">
        <v>2825</v>
      </c>
      <c r="C1599" t="s">
        <v>8940</v>
      </c>
      <c r="D1599" t="s">
        <v>8940</v>
      </c>
      <c r="E1599" t="s">
        <v>8940</v>
      </c>
      <c r="F1599" t="s">
        <v>8940</v>
      </c>
      <c r="G1599">
        <v>14</v>
      </c>
      <c r="H1599" t="s">
        <v>8996</v>
      </c>
      <c r="I1599" t="s">
        <v>8944</v>
      </c>
    </row>
    <row r="1600" spans="1:9" x14ac:dyDescent="0.25">
      <c r="A1600" s="7" t="s">
        <v>3099</v>
      </c>
      <c r="B1600" s="7" t="s">
        <v>2825</v>
      </c>
      <c r="C1600" s="7">
        <v>18</v>
      </c>
      <c r="D1600" s="7">
        <v>16</v>
      </c>
      <c r="E1600" s="7">
        <v>33</v>
      </c>
      <c r="F1600" s="7">
        <v>43</v>
      </c>
      <c r="G1600" s="7">
        <v>36</v>
      </c>
      <c r="H1600" s="7">
        <v>72</v>
      </c>
      <c r="I1600" s="7" t="s">
        <v>8944</v>
      </c>
    </row>
    <row r="1601" spans="1:9" x14ac:dyDescent="0.25">
      <c r="A1601" t="s">
        <v>3187</v>
      </c>
      <c r="B1601" t="s">
        <v>2825</v>
      </c>
      <c r="C1601">
        <v>30</v>
      </c>
      <c r="D1601">
        <v>26</v>
      </c>
      <c r="E1601">
        <v>67</v>
      </c>
      <c r="F1601">
        <v>69</v>
      </c>
      <c r="G1601">
        <v>87</v>
      </c>
      <c r="H1601">
        <v>69</v>
      </c>
      <c r="I1601" t="s">
        <v>8944</v>
      </c>
    </row>
    <row r="1602" spans="1:9" x14ac:dyDescent="0.25">
      <c r="A1602" s="7" t="s">
        <v>3188</v>
      </c>
      <c r="B1602" s="7" t="s">
        <v>2825</v>
      </c>
      <c r="C1602" s="7">
        <v>16</v>
      </c>
      <c r="D1602" s="7">
        <v>16</v>
      </c>
      <c r="E1602" s="7">
        <v>43</v>
      </c>
      <c r="F1602" s="7">
        <v>39</v>
      </c>
      <c r="G1602" s="7">
        <v>69</v>
      </c>
      <c r="H1602" s="7">
        <v>64</v>
      </c>
      <c r="I1602" s="7" t="s">
        <v>8944</v>
      </c>
    </row>
    <row r="1603" spans="1:9" x14ac:dyDescent="0.25">
      <c r="A1603" t="s">
        <v>3189</v>
      </c>
      <c r="B1603" t="s">
        <v>2825</v>
      </c>
      <c r="C1603">
        <v>21</v>
      </c>
      <c r="D1603">
        <v>25</v>
      </c>
      <c r="E1603">
        <v>38</v>
      </c>
      <c r="F1603">
        <v>37</v>
      </c>
      <c r="G1603">
        <v>50</v>
      </c>
      <c r="H1603">
        <v>78</v>
      </c>
      <c r="I1603" t="s">
        <v>8944</v>
      </c>
    </row>
    <row r="1604" spans="1:9" x14ac:dyDescent="0.25">
      <c r="A1604" s="7" t="s">
        <v>3190</v>
      </c>
      <c r="B1604" s="7" t="s">
        <v>2825</v>
      </c>
      <c r="C1604" s="7">
        <v>51</v>
      </c>
      <c r="D1604" s="7">
        <v>49</v>
      </c>
      <c r="E1604" s="7">
        <v>72</v>
      </c>
      <c r="F1604" s="7">
        <v>74</v>
      </c>
      <c r="G1604" s="7">
        <v>81</v>
      </c>
      <c r="H1604" s="7">
        <v>55</v>
      </c>
      <c r="I1604" s="12">
        <v>5.0000000000000001E-3</v>
      </c>
    </row>
    <row r="1605" spans="1:9" x14ac:dyDescent="0.25">
      <c r="A1605" t="s">
        <v>9593</v>
      </c>
      <c r="B1605" t="s">
        <v>2825</v>
      </c>
      <c r="C1605" t="s">
        <v>8940</v>
      </c>
      <c r="D1605" t="s">
        <v>8940</v>
      </c>
      <c r="E1605">
        <v>65</v>
      </c>
      <c r="F1605">
        <v>66</v>
      </c>
      <c r="G1605" t="s">
        <v>8940</v>
      </c>
      <c r="H1605">
        <v>44</v>
      </c>
      <c r="I1605" s="13">
        <v>0.01</v>
      </c>
    </row>
    <row r="1606" spans="1:9" x14ac:dyDescent="0.25">
      <c r="A1606" s="7" t="s">
        <v>9593</v>
      </c>
      <c r="B1606" s="7" t="s">
        <v>2825</v>
      </c>
      <c r="C1606" s="7">
        <v>17</v>
      </c>
      <c r="D1606" s="7">
        <v>18</v>
      </c>
      <c r="E1606" s="7">
        <v>29</v>
      </c>
      <c r="F1606" s="7">
        <v>25</v>
      </c>
      <c r="G1606" s="7">
        <v>40</v>
      </c>
      <c r="H1606" s="7">
        <v>88</v>
      </c>
      <c r="I1606" s="7" t="s">
        <v>8944</v>
      </c>
    </row>
    <row r="1607" spans="1:9" x14ac:dyDescent="0.25">
      <c r="A1607" t="s">
        <v>1967</v>
      </c>
      <c r="B1607" t="s">
        <v>1631</v>
      </c>
      <c r="C1607">
        <v>45</v>
      </c>
      <c r="D1607">
        <v>45</v>
      </c>
      <c r="E1607">
        <v>97</v>
      </c>
      <c r="F1607">
        <v>95</v>
      </c>
      <c r="G1607">
        <v>108</v>
      </c>
      <c r="H1607">
        <v>47</v>
      </c>
      <c r="I1607" s="13">
        <v>0.01</v>
      </c>
    </row>
    <row r="1608" spans="1:9" x14ac:dyDescent="0.25">
      <c r="A1608" s="7" t="s">
        <v>1968</v>
      </c>
      <c r="B1608" s="7" t="s">
        <v>1631</v>
      </c>
      <c r="C1608" s="7" t="s">
        <v>8940</v>
      </c>
      <c r="D1608" s="7" t="s">
        <v>8940</v>
      </c>
      <c r="E1608" s="7">
        <v>26</v>
      </c>
      <c r="F1608" s="7">
        <v>25</v>
      </c>
      <c r="G1608" s="7">
        <v>38</v>
      </c>
      <c r="H1608" s="7">
        <v>81</v>
      </c>
      <c r="I1608" s="7" t="s">
        <v>8944</v>
      </c>
    </row>
    <row r="1609" spans="1:9" x14ac:dyDescent="0.25">
      <c r="A1609" t="s">
        <v>1989</v>
      </c>
      <c r="B1609" t="s">
        <v>1631</v>
      </c>
      <c r="C1609">
        <v>105</v>
      </c>
      <c r="D1609">
        <v>96</v>
      </c>
      <c r="E1609">
        <v>172</v>
      </c>
      <c r="F1609">
        <v>181</v>
      </c>
      <c r="G1609">
        <v>189</v>
      </c>
      <c r="H1609">
        <v>56</v>
      </c>
      <c r="I1609" s="13">
        <v>5.0000000000000001E-3</v>
      </c>
    </row>
    <row r="1610" spans="1:9" x14ac:dyDescent="0.25">
      <c r="A1610" s="7" t="s">
        <v>1990</v>
      </c>
      <c r="B1610" s="7" t="s">
        <v>1631</v>
      </c>
      <c r="C1610" s="7">
        <v>120</v>
      </c>
      <c r="D1610" s="7">
        <v>113</v>
      </c>
      <c r="E1610" s="7">
        <v>198</v>
      </c>
      <c r="F1610" s="7">
        <v>200</v>
      </c>
      <c r="G1610" s="7">
        <v>198</v>
      </c>
      <c r="H1610" s="7">
        <v>66</v>
      </c>
      <c r="I1610" s="7" t="s">
        <v>8944</v>
      </c>
    </row>
    <row r="1611" spans="1:9" x14ac:dyDescent="0.25">
      <c r="A1611" t="s">
        <v>1992</v>
      </c>
      <c r="B1611" t="s">
        <v>1631</v>
      </c>
      <c r="C1611">
        <v>85</v>
      </c>
      <c r="D1611">
        <v>82</v>
      </c>
      <c r="E1611">
        <v>180</v>
      </c>
      <c r="F1611">
        <v>177</v>
      </c>
      <c r="G1611">
        <v>193</v>
      </c>
      <c r="H1611">
        <v>78</v>
      </c>
      <c r="I1611" t="s">
        <v>8944</v>
      </c>
    </row>
    <row r="1612" spans="1:9" x14ac:dyDescent="0.25">
      <c r="A1612" s="7" t="s">
        <v>1665</v>
      </c>
      <c r="B1612" s="7" t="s">
        <v>1631</v>
      </c>
      <c r="C1612" s="7">
        <v>35</v>
      </c>
      <c r="D1612" s="7">
        <v>34</v>
      </c>
      <c r="E1612" s="7">
        <v>62</v>
      </c>
      <c r="F1612" s="7">
        <v>63</v>
      </c>
      <c r="G1612" s="7">
        <v>114</v>
      </c>
      <c r="H1612" s="7">
        <v>56</v>
      </c>
      <c r="I1612" s="12">
        <v>5.0000000000000001E-3</v>
      </c>
    </row>
    <row r="1613" spans="1:9" x14ac:dyDescent="0.25">
      <c r="A1613" t="s">
        <v>1686</v>
      </c>
      <c r="B1613" t="s">
        <v>1631</v>
      </c>
      <c r="C1613">
        <v>50</v>
      </c>
      <c r="D1613">
        <v>47</v>
      </c>
      <c r="E1613">
        <v>77</v>
      </c>
      <c r="F1613">
        <v>75</v>
      </c>
      <c r="G1613">
        <v>111</v>
      </c>
      <c r="H1613">
        <v>60</v>
      </c>
      <c r="I1613" t="s">
        <v>8944</v>
      </c>
    </row>
    <row r="1614" spans="1:9" x14ac:dyDescent="0.25">
      <c r="A1614" s="7" t="s">
        <v>1688</v>
      </c>
      <c r="B1614" s="7" t="s">
        <v>1631</v>
      </c>
      <c r="C1614" s="7">
        <v>49</v>
      </c>
      <c r="D1614" s="7">
        <v>42</v>
      </c>
      <c r="E1614" s="7">
        <v>73</v>
      </c>
      <c r="F1614" s="7">
        <v>73</v>
      </c>
      <c r="G1614" s="7">
        <v>86</v>
      </c>
      <c r="H1614" s="7">
        <v>62</v>
      </c>
      <c r="I1614" s="7" t="s">
        <v>8944</v>
      </c>
    </row>
    <row r="1615" spans="1:9" x14ac:dyDescent="0.25">
      <c r="A1615" t="s">
        <v>9613</v>
      </c>
      <c r="B1615" t="s">
        <v>1631</v>
      </c>
      <c r="C1615">
        <v>71</v>
      </c>
      <c r="D1615">
        <v>69</v>
      </c>
      <c r="E1615">
        <v>128</v>
      </c>
      <c r="F1615">
        <v>127</v>
      </c>
      <c r="G1615">
        <v>183</v>
      </c>
      <c r="H1615">
        <v>62</v>
      </c>
      <c r="I1615" t="s">
        <v>8944</v>
      </c>
    </row>
    <row r="1616" spans="1:9" x14ac:dyDescent="0.25">
      <c r="A1616" s="7" t="s">
        <v>1690</v>
      </c>
      <c r="B1616" s="7" t="s">
        <v>1631</v>
      </c>
      <c r="C1616" s="7">
        <v>35</v>
      </c>
      <c r="D1616" s="7">
        <v>34</v>
      </c>
      <c r="E1616" s="7">
        <v>67</v>
      </c>
      <c r="F1616" s="7">
        <v>73</v>
      </c>
      <c r="G1616" s="7">
        <v>99</v>
      </c>
      <c r="H1616" s="7">
        <v>64</v>
      </c>
      <c r="I1616" s="7" t="s">
        <v>8944</v>
      </c>
    </row>
    <row r="1617" spans="1:9" x14ac:dyDescent="0.25">
      <c r="A1617" t="s">
        <v>1691</v>
      </c>
      <c r="B1617" t="s">
        <v>1631</v>
      </c>
      <c r="C1617">
        <v>113</v>
      </c>
      <c r="D1617">
        <v>102</v>
      </c>
      <c r="E1617">
        <v>148</v>
      </c>
      <c r="F1617">
        <v>150</v>
      </c>
      <c r="G1617">
        <v>206</v>
      </c>
      <c r="H1617">
        <v>59</v>
      </c>
      <c r="I1617" t="s">
        <v>8944</v>
      </c>
    </row>
    <row r="1618" spans="1:9" x14ac:dyDescent="0.25">
      <c r="A1618" s="7" t="s">
        <v>1794</v>
      </c>
      <c r="B1618" s="7" t="s">
        <v>1631</v>
      </c>
      <c r="C1618" s="7">
        <v>126</v>
      </c>
      <c r="D1618" s="7">
        <v>117</v>
      </c>
      <c r="E1618" s="7">
        <v>236</v>
      </c>
      <c r="F1618" s="7">
        <v>239</v>
      </c>
      <c r="G1618" s="7">
        <v>281</v>
      </c>
      <c r="H1618" s="7">
        <v>38</v>
      </c>
      <c r="I1618" s="12">
        <v>1.4999999999999999E-2</v>
      </c>
    </row>
    <row r="1619" spans="1:9" x14ac:dyDescent="0.25">
      <c r="A1619" t="s">
        <v>1795</v>
      </c>
      <c r="B1619" t="s">
        <v>1631</v>
      </c>
      <c r="C1619">
        <v>45</v>
      </c>
      <c r="D1619">
        <v>40</v>
      </c>
      <c r="E1619">
        <v>119</v>
      </c>
      <c r="F1619">
        <v>118</v>
      </c>
      <c r="G1619">
        <v>101</v>
      </c>
      <c r="H1619">
        <v>78</v>
      </c>
      <c r="I1619" t="s">
        <v>8944</v>
      </c>
    </row>
    <row r="1620" spans="1:9" x14ac:dyDescent="0.25">
      <c r="A1620" s="7" t="s">
        <v>9614</v>
      </c>
      <c r="B1620" s="7" t="s">
        <v>1631</v>
      </c>
      <c r="C1620" s="7">
        <v>58</v>
      </c>
      <c r="D1620" s="7">
        <v>57</v>
      </c>
      <c r="E1620" s="7">
        <v>106</v>
      </c>
      <c r="F1620" s="7">
        <v>104</v>
      </c>
      <c r="G1620" s="7">
        <v>149</v>
      </c>
      <c r="H1620" s="7">
        <v>75</v>
      </c>
      <c r="I1620" s="7" t="s">
        <v>8944</v>
      </c>
    </row>
    <row r="1621" spans="1:9" x14ac:dyDescent="0.25">
      <c r="A1621" t="s">
        <v>1816</v>
      </c>
      <c r="B1621" t="s">
        <v>1631</v>
      </c>
      <c r="C1621">
        <v>76</v>
      </c>
      <c r="D1621">
        <v>70</v>
      </c>
      <c r="E1621">
        <v>115</v>
      </c>
      <c r="F1621">
        <v>122</v>
      </c>
      <c r="G1621">
        <v>140</v>
      </c>
      <c r="H1621">
        <v>51</v>
      </c>
      <c r="I1621" s="13">
        <v>5.0000000000000001E-3</v>
      </c>
    </row>
    <row r="1622" spans="1:9" x14ac:dyDescent="0.25">
      <c r="A1622" s="7" t="s">
        <v>1817</v>
      </c>
      <c r="B1622" s="7" t="s">
        <v>1631</v>
      </c>
      <c r="C1622" s="7">
        <v>96</v>
      </c>
      <c r="D1622" s="7">
        <v>89</v>
      </c>
      <c r="E1622" s="7">
        <v>206</v>
      </c>
      <c r="F1622" s="7">
        <v>208</v>
      </c>
      <c r="G1622" s="7">
        <v>203</v>
      </c>
      <c r="H1622" s="7">
        <v>64</v>
      </c>
      <c r="I1622" s="7" t="s">
        <v>8944</v>
      </c>
    </row>
    <row r="1623" spans="1:9" x14ac:dyDescent="0.25">
      <c r="A1623" t="s">
        <v>1818</v>
      </c>
      <c r="B1623" t="s">
        <v>1631</v>
      </c>
      <c r="C1623">
        <v>54</v>
      </c>
      <c r="D1623">
        <v>46</v>
      </c>
      <c r="E1623">
        <v>122</v>
      </c>
      <c r="F1623">
        <v>119</v>
      </c>
      <c r="G1623">
        <v>148</v>
      </c>
      <c r="H1623">
        <v>59</v>
      </c>
      <c r="I1623" t="s">
        <v>8944</v>
      </c>
    </row>
    <row r="1624" spans="1:9" x14ac:dyDescent="0.25">
      <c r="A1624" s="7" t="s">
        <v>1916</v>
      </c>
      <c r="B1624" s="7" t="s">
        <v>1631</v>
      </c>
      <c r="C1624" s="7">
        <v>91</v>
      </c>
      <c r="D1624" s="7">
        <v>88</v>
      </c>
      <c r="E1624" s="7">
        <v>135</v>
      </c>
      <c r="F1624" s="7">
        <v>148</v>
      </c>
      <c r="G1624" s="7">
        <v>172</v>
      </c>
      <c r="H1624" s="7">
        <v>51</v>
      </c>
      <c r="I1624" s="12">
        <v>5.0000000000000001E-3</v>
      </c>
    </row>
    <row r="1625" spans="1:9" x14ac:dyDescent="0.25">
      <c r="A1625" t="s">
        <v>1917</v>
      </c>
      <c r="B1625" t="s">
        <v>1631</v>
      </c>
      <c r="C1625">
        <v>84</v>
      </c>
      <c r="D1625">
        <v>75</v>
      </c>
      <c r="E1625">
        <v>151</v>
      </c>
      <c r="F1625">
        <v>152</v>
      </c>
      <c r="G1625">
        <v>166</v>
      </c>
      <c r="H1625">
        <v>56</v>
      </c>
      <c r="I1625" s="13">
        <v>5.0000000000000001E-3</v>
      </c>
    </row>
    <row r="1626" spans="1:9" x14ac:dyDescent="0.25">
      <c r="A1626" s="7" t="s">
        <v>1918</v>
      </c>
      <c r="B1626" s="7" t="s">
        <v>1631</v>
      </c>
      <c r="C1626" s="7">
        <v>145</v>
      </c>
      <c r="D1626" s="7">
        <v>133</v>
      </c>
      <c r="E1626" s="7">
        <v>207</v>
      </c>
      <c r="F1626" s="7">
        <v>227</v>
      </c>
      <c r="G1626" s="7">
        <v>255</v>
      </c>
      <c r="H1626" s="7">
        <v>68</v>
      </c>
      <c r="I1626" s="7" t="s">
        <v>8944</v>
      </c>
    </row>
    <row r="1627" spans="1:9" x14ac:dyDescent="0.25">
      <c r="A1627" t="s">
        <v>1919</v>
      </c>
      <c r="B1627" t="s">
        <v>1631</v>
      </c>
      <c r="C1627">
        <v>66</v>
      </c>
      <c r="D1627">
        <v>60</v>
      </c>
      <c r="E1627">
        <v>92</v>
      </c>
      <c r="F1627">
        <v>93</v>
      </c>
      <c r="G1627">
        <v>121</v>
      </c>
      <c r="H1627">
        <v>71</v>
      </c>
      <c r="I1627" t="s">
        <v>8944</v>
      </c>
    </row>
    <row r="1628" spans="1:9" x14ac:dyDescent="0.25">
      <c r="A1628" s="7" t="s">
        <v>1921</v>
      </c>
      <c r="B1628" s="7" t="s">
        <v>1631</v>
      </c>
      <c r="C1628" s="7">
        <v>52</v>
      </c>
      <c r="D1628" s="7">
        <v>51</v>
      </c>
      <c r="E1628" s="7">
        <v>87</v>
      </c>
      <c r="F1628" s="7">
        <v>86</v>
      </c>
      <c r="G1628" s="7">
        <v>108</v>
      </c>
      <c r="H1628" s="7">
        <v>65</v>
      </c>
      <c r="I1628" s="7" t="s">
        <v>8944</v>
      </c>
    </row>
    <row r="1629" spans="1:9" x14ac:dyDescent="0.25">
      <c r="A1629" t="s">
        <v>1922</v>
      </c>
      <c r="B1629" t="s">
        <v>1631</v>
      </c>
      <c r="C1629">
        <v>58</v>
      </c>
      <c r="D1629">
        <v>56</v>
      </c>
      <c r="E1629">
        <v>98</v>
      </c>
      <c r="F1629">
        <v>96</v>
      </c>
      <c r="G1629">
        <v>110</v>
      </c>
      <c r="H1629">
        <v>72</v>
      </c>
      <c r="I1629" t="s">
        <v>8944</v>
      </c>
    </row>
    <row r="1630" spans="1:9" x14ac:dyDescent="0.25">
      <c r="A1630" s="7" t="s">
        <v>1638</v>
      </c>
      <c r="B1630" s="7" t="s">
        <v>1631</v>
      </c>
      <c r="C1630" s="7">
        <v>45</v>
      </c>
      <c r="D1630" s="7">
        <v>41</v>
      </c>
      <c r="E1630" s="7">
        <v>97</v>
      </c>
      <c r="F1630" s="7">
        <v>97</v>
      </c>
      <c r="G1630" s="7">
        <v>114</v>
      </c>
      <c r="H1630" s="7">
        <v>74</v>
      </c>
      <c r="I1630" s="7" t="s">
        <v>8944</v>
      </c>
    </row>
    <row r="1631" spans="1:9" x14ac:dyDescent="0.25">
      <c r="A1631" t="s">
        <v>1639</v>
      </c>
      <c r="B1631" t="s">
        <v>1631</v>
      </c>
      <c r="C1631">
        <v>88</v>
      </c>
      <c r="D1631">
        <v>83</v>
      </c>
      <c r="E1631">
        <v>157</v>
      </c>
      <c r="F1631">
        <v>163</v>
      </c>
      <c r="G1631">
        <v>170</v>
      </c>
      <c r="H1631">
        <v>54</v>
      </c>
      <c r="I1631" s="13">
        <v>5.0000000000000001E-3</v>
      </c>
    </row>
    <row r="1632" spans="1:9" x14ac:dyDescent="0.25">
      <c r="A1632" s="7" t="s">
        <v>1640</v>
      </c>
      <c r="B1632" s="7" t="s">
        <v>1631</v>
      </c>
      <c r="C1632" s="7">
        <v>94</v>
      </c>
      <c r="D1632" s="7">
        <v>89</v>
      </c>
      <c r="E1632" s="7">
        <v>129</v>
      </c>
      <c r="F1632" s="7">
        <v>135</v>
      </c>
      <c r="G1632" s="7">
        <v>173</v>
      </c>
      <c r="H1632" s="7">
        <v>75</v>
      </c>
      <c r="I1632" s="7" t="s">
        <v>8944</v>
      </c>
    </row>
    <row r="1633" spans="1:9" x14ac:dyDescent="0.25">
      <c r="A1633" t="s">
        <v>1666</v>
      </c>
      <c r="B1633" t="s">
        <v>1631</v>
      </c>
      <c r="C1633">
        <v>88</v>
      </c>
      <c r="D1633">
        <v>78</v>
      </c>
      <c r="E1633">
        <v>148</v>
      </c>
      <c r="F1633">
        <v>163</v>
      </c>
      <c r="G1633">
        <v>159</v>
      </c>
      <c r="H1633">
        <v>53</v>
      </c>
      <c r="I1633" s="13">
        <v>5.0000000000000001E-3</v>
      </c>
    </row>
    <row r="1634" spans="1:9" x14ac:dyDescent="0.25">
      <c r="A1634" s="7" t="s">
        <v>9615</v>
      </c>
      <c r="B1634" s="7" t="s">
        <v>1631</v>
      </c>
      <c r="C1634" s="7">
        <v>137</v>
      </c>
      <c r="D1634" s="7">
        <v>132</v>
      </c>
      <c r="E1634" s="7">
        <v>233</v>
      </c>
      <c r="F1634" s="7">
        <v>225</v>
      </c>
      <c r="G1634" s="7">
        <v>236</v>
      </c>
      <c r="H1634" s="7">
        <v>43</v>
      </c>
      <c r="I1634" s="12">
        <v>0.01</v>
      </c>
    </row>
    <row r="1635" spans="1:9" x14ac:dyDescent="0.25">
      <c r="A1635" t="s">
        <v>9616</v>
      </c>
      <c r="B1635" t="s">
        <v>1631</v>
      </c>
      <c r="C1635">
        <v>57</v>
      </c>
      <c r="D1635">
        <v>57</v>
      </c>
      <c r="E1635">
        <v>107</v>
      </c>
      <c r="F1635">
        <v>103</v>
      </c>
      <c r="G1635">
        <v>148</v>
      </c>
      <c r="H1635">
        <v>57</v>
      </c>
      <c r="I1635" s="13">
        <v>5.0000000000000001E-3</v>
      </c>
    </row>
    <row r="1636" spans="1:9" x14ac:dyDescent="0.25">
      <c r="A1636" s="7" t="s">
        <v>9617</v>
      </c>
      <c r="B1636" s="7" t="s">
        <v>1631</v>
      </c>
      <c r="C1636" s="7">
        <v>61</v>
      </c>
      <c r="D1636" s="7">
        <v>59</v>
      </c>
      <c r="E1636" s="7">
        <v>119</v>
      </c>
      <c r="F1636" s="7">
        <v>108</v>
      </c>
      <c r="G1636" s="7">
        <v>137</v>
      </c>
      <c r="H1636" s="7">
        <v>36</v>
      </c>
      <c r="I1636" s="12">
        <v>1.4999999999999999E-2</v>
      </c>
    </row>
    <row r="1637" spans="1:9" x14ac:dyDescent="0.25">
      <c r="A1637" t="s">
        <v>1724</v>
      </c>
      <c r="B1637" t="s">
        <v>1631</v>
      </c>
      <c r="C1637">
        <v>145</v>
      </c>
      <c r="D1637">
        <v>140</v>
      </c>
      <c r="E1637">
        <v>260</v>
      </c>
      <c r="F1637">
        <v>271</v>
      </c>
      <c r="G1637">
        <v>331</v>
      </c>
      <c r="H1637">
        <v>63</v>
      </c>
      <c r="I1637" t="s">
        <v>8944</v>
      </c>
    </row>
    <row r="1638" spans="1:9" x14ac:dyDescent="0.25">
      <c r="A1638" s="7" t="s">
        <v>1744</v>
      </c>
      <c r="B1638" s="7" t="s">
        <v>1631</v>
      </c>
      <c r="C1638" s="7">
        <v>33</v>
      </c>
      <c r="D1638" s="7">
        <v>32</v>
      </c>
      <c r="E1638" s="7">
        <v>65</v>
      </c>
      <c r="F1638" s="7">
        <v>65</v>
      </c>
      <c r="G1638" s="7">
        <v>94</v>
      </c>
      <c r="H1638" s="7">
        <v>73</v>
      </c>
      <c r="I1638" s="7" t="s">
        <v>8944</v>
      </c>
    </row>
    <row r="1639" spans="1:9" x14ac:dyDescent="0.25">
      <c r="A1639" t="s">
        <v>9618</v>
      </c>
      <c r="B1639" t="s">
        <v>1631</v>
      </c>
      <c r="C1639">
        <v>96</v>
      </c>
      <c r="D1639">
        <v>91</v>
      </c>
      <c r="E1639">
        <v>160</v>
      </c>
      <c r="F1639">
        <v>171</v>
      </c>
      <c r="G1639">
        <v>187</v>
      </c>
      <c r="H1639">
        <v>65</v>
      </c>
      <c r="I1639" t="s">
        <v>8944</v>
      </c>
    </row>
    <row r="1640" spans="1:9" x14ac:dyDescent="0.25">
      <c r="A1640" s="7" t="s">
        <v>9619</v>
      </c>
      <c r="B1640" s="7" t="s">
        <v>1631</v>
      </c>
      <c r="C1640" s="7">
        <v>95</v>
      </c>
      <c r="D1640" s="7">
        <v>88</v>
      </c>
      <c r="E1640" s="7">
        <v>176</v>
      </c>
      <c r="F1640" s="7">
        <v>173</v>
      </c>
      <c r="G1640" s="7">
        <v>212</v>
      </c>
      <c r="H1640" s="7">
        <v>65</v>
      </c>
      <c r="I1640" s="7" t="s">
        <v>8944</v>
      </c>
    </row>
    <row r="1641" spans="1:9" x14ac:dyDescent="0.25">
      <c r="A1641" t="s">
        <v>1747</v>
      </c>
      <c r="B1641" t="s">
        <v>1631</v>
      </c>
      <c r="C1641">
        <v>76</v>
      </c>
      <c r="D1641">
        <v>71</v>
      </c>
      <c r="E1641">
        <v>107</v>
      </c>
      <c r="F1641">
        <v>110</v>
      </c>
      <c r="G1641">
        <v>115</v>
      </c>
      <c r="H1641">
        <v>56</v>
      </c>
      <c r="I1641" s="13">
        <v>5.0000000000000001E-3</v>
      </c>
    </row>
    <row r="1642" spans="1:9" x14ac:dyDescent="0.25">
      <c r="A1642" s="7" t="s">
        <v>3017</v>
      </c>
      <c r="B1642" s="7" t="s">
        <v>1631</v>
      </c>
      <c r="C1642" s="7">
        <v>114</v>
      </c>
      <c r="D1642" s="7" t="s">
        <v>8940</v>
      </c>
      <c r="E1642" s="7">
        <v>97</v>
      </c>
      <c r="F1642" s="7">
        <v>103</v>
      </c>
      <c r="G1642" s="7">
        <v>95</v>
      </c>
      <c r="H1642" s="7">
        <v>60</v>
      </c>
      <c r="I1642" s="7" t="s">
        <v>8944</v>
      </c>
    </row>
    <row r="1643" spans="1:9" x14ac:dyDescent="0.25">
      <c r="A1643" t="s">
        <v>9620</v>
      </c>
      <c r="B1643" t="s">
        <v>1631</v>
      </c>
      <c r="C1643">
        <v>66</v>
      </c>
      <c r="D1643">
        <v>65</v>
      </c>
      <c r="E1643">
        <v>119</v>
      </c>
      <c r="F1643">
        <v>117</v>
      </c>
      <c r="G1643">
        <v>136</v>
      </c>
      <c r="H1643">
        <v>70</v>
      </c>
      <c r="I1643" t="s">
        <v>8944</v>
      </c>
    </row>
    <row r="1644" spans="1:9" x14ac:dyDescent="0.25">
      <c r="A1644" s="7" t="s">
        <v>3019</v>
      </c>
      <c r="B1644" s="7" t="s">
        <v>1631</v>
      </c>
      <c r="C1644" s="7">
        <v>67</v>
      </c>
      <c r="D1644" s="7">
        <v>60</v>
      </c>
      <c r="E1644" s="7">
        <v>100</v>
      </c>
      <c r="F1644" s="7">
        <v>102</v>
      </c>
      <c r="G1644" s="7">
        <v>130</v>
      </c>
      <c r="H1644" s="7">
        <v>61</v>
      </c>
      <c r="I1644" s="7" t="s">
        <v>8944</v>
      </c>
    </row>
    <row r="1645" spans="1:9" x14ac:dyDescent="0.25">
      <c r="A1645" t="s">
        <v>3020</v>
      </c>
      <c r="B1645" t="s">
        <v>1631</v>
      </c>
      <c r="C1645">
        <v>74</v>
      </c>
      <c r="D1645">
        <v>66</v>
      </c>
      <c r="E1645">
        <v>143</v>
      </c>
      <c r="F1645">
        <v>140</v>
      </c>
      <c r="G1645">
        <v>152</v>
      </c>
      <c r="H1645">
        <v>54</v>
      </c>
      <c r="I1645" s="13">
        <v>5.0000000000000001E-3</v>
      </c>
    </row>
    <row r="1646" spans="1:9" x14ac:dyDescent="0.25">
      <c r="A1646" s="7" t="s">
        <v>3037</v>
      </c>
      <c r="B1646" s="7" t="s">
        <v>1631</v>
      </c>
      <c r="C1646" s="7">
        <v>117</v>
      </c>
      <c r="D1646" s="7">
        <v>110</v>
      </c>
      <c r="E1646" s="7">
        <v>189</v>
      </c>
      <c r="F1646" s="7">
        <v>183</v>
      </c>
      <c r="G1646" s="7">
        <v>193</v>
      </c>
      <c r="H1646" s="7">
        <v>30</v>
      </c>
      <c r="I1646" s="12">
        <v>1.4999999999999999E-2</v>
      </c>
    </row>
    <row r="1647" spans="1:9" x14ac:dyDescent="0.25">
      <c r="A1647" t="s">
        <v>9621</v>
      </c>
      <c r="B1647" t="s">
        <v>1631</v>
      </c>
      <c r="C1647">
        <v>71</v>
      </c>
      <c r="D1647">
        <v>66</v>
      </c>
      <c r="E1647">
        <v>84</v>
      </c>
      <c r="F1647">
        <v>94</v>
      </c>
      <c r="G1647">
        <v>96</v>
      </c>
      <c r="H1647">
        <v>64</v>
      </c>
      <c r="I1647" t="s">
        <v>8944</v>
      </c>
    </row>
    <row r="1648" spans="1:9" x14ac:dyDescent="0.25">
      <c r="A1648" s="7" t="s">
        <v>3109</v>
      </c>
      <c r="B1648" s="7" t="s">
        <v>1631</v>
      </c>
      <c r="C1648" s="7">
        <v>76</v>
      </c>
      <c r="D1648" s="7">
        <v>70</v>
      </c>
      <c r="E1648" s="7">
        <v>139</v>
      </c>
      <c r="F1648" s="7">
        <v>151</v>
      </c>
      <c r="G1648" s="7">
        <v>167</v>
      </c>
      <c r="H1648" s="7">
        <v>51</v>
      </c>
      <c r="I1648" s="12">
        <v>5.0000000000000001E-3</v>
      </c>
    </row>
    <row r="1649" spans="1:9" x14ac:dyDescent="0.25">
      <c r="A1649" t="s">
        <v>9622</v>
      </c>
      <c r="B1649" t="s">
        <v>1631</v>
      </c>
      <c r="C1649">
        <v>97</v>
      </c>
      <c r="D1649">
        <v>89</v>
      </c>
      <c r="E1649">
        <v>160</v>
      </c>
      <c r="F1649">
        <v>156</v>
      </c>
      <c r="G1649">
        <v>195</v>
      </c>
      <c r="H1649">
        <v>45</v>
      </c>
      <c r="I1649" s="13">
        <v>0.01</v>
      </c>
    </row>
    <row r="1650" spans="1:9" x14ac:dyDescent="0.25">
      <c r="A1650" s="7" t="s">
        <v>3130</v>
      </c>
      <c r="B1650" s="7" t="s">
        <v>1631</v>
      </c>
      <c r="C1650" s="7">
        <v>67</v>
      </c>
      <c r="D1650" s="7">
        <v>59</v>
      </c>
      <c r="E1650" s="7">
        <v>133</v>
      </c>
      <c r="F1650" s="7">
        <v>106</v>
      </c>
      <c r="G1650" s="7">
        <v>127</v>
      </c>
      <c r="H1650" s="7">
        <v>54</v>
      </c>
      <c r="I1650" s="12">
        <v>5.0000000000000001E-3</v>
      </c>
    </row>
    <row r="1651" spans="1:9" x14ac:dyDescent="0.25">
      <c r="A1651" t="s">
        <v>3131</v>
      </c>
      <c r="B1651" t="s">
        <v>1631</v>
      </c>
      <c r="C1651">
        <v>60</v>
      </c>
      <c r="D1651">
        <v>58</v>
      </c>
      <c r="E1651">
        <v>115</v>
      </c>
      <c r="F1651">
        <v>118</v>
      </c>
      <c r="G1651">
        <v>157</v>
      </c>
      <c r="H1651">
        <v>85</v>
      </c>
      <c r="I1651" t="s">
        <v>8944</v>
      </c>
    </row>
    <row r="1652" spans="1:9" x14ac:dyDescent="0.25">
      <c r="A1652" s="7" t="s">
        <v>9623</v>
      </c>
      <c r="B1652" s="7" t="s">
        <v>1631</v>
      </c>
      <c r="C1652" s="7">
        <v>64</v>
      </c>
      <c r="D1652" s="7">
        <v>64</v>
      </c>
      <c r="E1652" s="7">
        <v>115</v>
      </c>
      <c r="F1652" s="7">
        <v>118</v>
      </c>
      <c r="G1652" s="7">
        <v>156</v>
      </c>
      <c r="H1652" s="7">
        <v>36</v>
      </c>
      <c r="I1652" s="12">
        <v>1.4999999999999999E-2</v>
      </c>
    </row>
    <row r="1653" spans="1:9" x14ac:dyDescent="0.25">
      <c r="A1653" t="s">
        <v>2864</v>
      </c>
      <c r="B1653" t="s">
        <v>1631</v>
      </c>
      <c r="C1653">
        <v>81</v>
      </c>
      <c r="D1653">
        <v>79</v>
      </c>
      <c r="E1653">
        <v>138</v>
      </c>
      <c r="F1653">
        <v>133</v>
      </c>
      <c r="G1653">
        <v>168</v>
      </c>
      <c r="H1653">
        <v>54</v>
      </c>
      <c r="I1653" s="13">
        <v>5.0000000000000001E-3</v>
      </c>
    </row>
    <row r="1654" spans="1:9" x14ac:dyDescent="0.25">
      <c r="A1654" s="7" t="s">
        <v>2865</v>
      </c>
      <c r="B1654" s="7" t="s">
        <v>1631</v>
      </c>
      <c r="C1654" s="7">
        <v>53</v>
      </c>
      <c r="D1654" s="7">
        <v>52</v>
      </c>
      <c r="E1654" s="7">
        <v>69</v>
      </c>
      <c r="F1654" s="7">
        <v>77</v>
      </c>
      <c r="G1654" s="7">
        <v>91</v>
      </c>
      <c r="H1654" s="7">
        <v>71</v>
      </c>
      <c r="I1654" s="7" t="s">
        <v>8944</v>
      </c>
    </row>
    <row r="1655" spans="1:9" x14ac:dyDescent="0.25">
      <c r="A1655" t="s">
        <v>2866</v>
      </c>
      <c r="B1655" t="s">
        <v>1631</v>
      </c>
      <c r="C1655">
        <v>59</v>
      </c>
      <c r="D1655">
        <v>56</v>
      </c>
      <c r="E1655">
        <v>75</v>
      </c>
      <c r="F1655">
        <v>83</v>
      </c>
      <c r="G1655">
        <v>101</v>
      </c>
      <c r="H1655">
        <v>77</v>
      </c>
      <c r="I1655" t="s">
        <v>8944</v>
      </c>
    </row>
    <row r="1656" spans="1:9" x14ac:dyDescent="0.25">
      <c r="A1656" s="7" t="s">
        <v>9624</v>
      </c>
      <c r="B1656" s="7" t="s">
        <v>1631</v>
      </c>
      <c r="C1656" s="7">
        <v>48</v>
      </c>
      <c r="D1656" s="7">
        <v>44</v>
      </c>
      <c r="E1656" s="7">
        <v>75</v>
      </c>
      <c r="F1656" s="7">
        <v>77</v>
      </c>
      <c r="G1656" s="7">
        <v>113</v>
      </c>
      <c r="H1656" s="7">
        <v>69</v>
      </c>
      <c r="I1656" s="7" t="s">
        <v>8944</v>
      </c>
    </row>
    <row r="1657" spans="1:9" x14ac:dyDescent="0.25">
      <c r="A1657" t="s">
        <v>9625</v>
      </c>
      <c r="B1657" t="s">
        <v>1631</v>
      </c>
      <c r="C1657">
        <v>52</v>
      </c>
      <c r="D1657">
        <v>51</v>
      </c>
      <c r="E1657">
        <v>69</v>
      </c>
      <c r="F1657">
        <v>68</v>
      </c>
      <c r="G1657">
        <v>88</v>
      </c>
      <c r="H1657">
        <v>57</v>
      </c>
      <c r="I1657" s="13">
        <v>5.0000000000000001E-3</v>
      </c>
    </row>
    <row r="1658" spans="1:9" x14ac:dyDescent="0.25">
      <c r="A1658" s="7" t="s">
        <v>2886</v>
      </c>
      <c r="B1658" s="7" t="s">
        <v>1631</v>
      </c>
      <c r="C1658" s="7">
        <v>53</v>
      </c>
      <c r="D1658" s="7">
        <v>50</v>
      </c>
      <c r="E1658" s="7">
        <v>93</v>
      </c>
      <c r="F1658" s="7">
        <v>93</v>
      </c>
      <c r="G1658" s="7">
        <v>119</v>
      </c>
      <c r="H1658" s="7">
        <v>79</v>
      </c>
      <c r="I1658" s="7" t="s">
        <v>8944</v>
      </c>
    </row>
    <row r="1659" spans="1:9" x14ac:dyDescent="0.25">
      <c r="A1659" t="s">
        <v>2887</v>
      </c>
      <c r="B1659" t="s">
        <v>1631</v>
      </c>
      <c r="C1659">
        <v>59</v>
      </c>
      <c r="D1659">
        <v>56</v>
      </c>
      <c r="E1659">
        <v>102</v>
      </c>
      <c r="F1659">
        <v>103</v>
      </c>
      <c r="G1659">
        <v>131</v>
      </c>
      <c r="H1659">
        <v>51</v>
      </c>
      <c r="I1659" s="13">
        <v>5.0000000000000001E-3</v>
      </c>
    </row>
    <row r="1660" spans="1:9" x14ac:dyDescent="0.25">
      <c r="A1660" s="7" t="s">
        <v>2975</v>
      </c>
      <c r="B1660" s="7" t="s">
        <v>1631</v>
      </c>
      <c r="C1660" s="7">
        <v>92</v>
      </c>
      <c r="D1660" s="7">
        <v>86</v>
      </c>
      <c r="E1660" s="7">
        <v>137</v>
      </c>
      <c r="F1660" s="7">
        <v>144</v>
      </c>
      <c r="G1660" s="7">
        <v>155</v>
      </c>
      <c r="H1660" s="7">
        <v>61</v>
      </c>
      <c r="I1660" s="7" t="s">
        <v>8944</v>
      </c>
    </row>
    <row r="1661" spans="1:9" x14ac:dyDescent="0.25">
      <c r="A1661" t="s">
        <v>2976</v>
      </c>
      <c r="B1661" t="s">
        <v>1631</v>
      </c>
      <c r="C1661">
        <v>84</v>
      </c>
      <c r="D1661">
        <v>80</v>
      </c>
      <c r="E1661">
        <v>140</v>
      </c>
      <c r="F1661">
        <v>142</v>
      </c>
      <c r="G1661">
        <v>148</v>
      </c>
      <c r="H1661">
        <v>66</v>
      </c>
      <c r="I1661" t="s">
        <v>8944</v>
      </c>
    </row>
    <row r="1662" spans="1:9" x14ac:dyDescent="0.25">
      <c r="A1662" s="7" t="s">
        <v>9626</v>
      </c>
      <c r="B1662" s="7" t="s">
        <v>1631</v>
      </c>
      <c r="C1662" s="7" t="s">
        <v>8940</v>
      </c>
      <c r="D1662" s="7" t="s">
        <v>8940</v>
      </c>
      <c r="E1662" s="7">
        <v>27</v>
      </c>
      <c r="F1662" s="7">
        <v>26</v>
      </c>
      <c r="G1662" s="7" t="s">
        <v>8940</v>
      </c>
      <c r="H1662" s="7">
        <v>66</v>
      </c>
      <c r="I1662" s="7" t="s">
        <v>8944</v>
      </c>
    </row>
    <row r="1663" spans="1:9" x14ac:dyDescent="0.25">
      <c r="A1663" t="s">
        <v>9627</v>
      </c>
      <c r="B1663" t="s">
        <v>1631</v>
      </c>
      <c r="C1663">
        <v>64</v>
      </c>
      <c r="D1663">
        <v>62</v>
      </c>
      <c r="E1663">
        <v>92</v>
      </c>
      <c r="F1663">
        <v>91</v>
      </c>
      <c r="G1663">
        <v>107</v>
      </c>
      <c r="H1663">
        <v>33</v>
      </c>
      <c r="I1663" s="13">
        <v>1.4999999999999999E-2</v>
      </c>
    </row>
    <row r="1664" spans="1:9" x14ac:dyDescent="0.25">
      <c r="A1664" s="7" t="s">
        <v>2979</v>
      </c>
      <c r="B1664" s="7" t="s">
        <v>1631</v>
      </c>
      <c r="C1664" s="7">
        <v>90</v>
      </c>
      <c r="D1664" s="7">
        <v>83</v>
      </c>
      <c r="E1664" s="7">
        <v>188</v>
      </c>
      <c r="F1664" s="7">
        <v>183</v>
      </c>
      <c r="G1664" s="7">
        <v>156</v>
      </c>
      <c r="H1664" s="7">
        <v>37</v>
      </c>
      <c r="I1664" s="12">
        <v>1.4999999999999999E-2</v>
      </c>
    </row>
    <row r="1665" spans="1:9" x14ac:dyDescent="0.25">
      <c r="A1665" t="s">
        <v>2997</v>
      </c>
      <c r="B1665" t="s">
        <v>1631</v>
      </c>
      <c r="C1665">
        <v>68</v>
      </c>
      <c r="D1665">
        <v>64</v>
      </c>
      <c r="E1665">
        <v>107</v>
      </c>
      <c r="F1665">
        <v>108</v>
      </c>
      <c r="G1665">
        <v>138</v>
      </c>
      <c r="H1665">
        <v>57</v>
      </c>
      <c r="I1665" s="13">
        <v>5.0000000000000001E-3</v>
      </c>
    </row>
    <row r="1666" spans="1:9" x14ac:dyDescent="0.25">
      <c r="A1666" s="7" t="s">
        <v>3068</v>
      </c>
      <c r="B1666" s="7" t="s">
        <v>1631</v>
      </c>
      <c r="C1666" s="7">
        <v>65</v>
      </c>
      <c r="D1666" s="7">
        <v>60</v>
      </c>
      <c r="E1666" s="7">
        <v>80</v>
      </c>
      <c r="F1666" s="7">
        <v>81</v>
      </c>
      <c r="G1666" s="7">
        <v>104</v>
      </c>
      <c r="H1666" s="7">
        <v>75</v>
      </c>
      <c r="I1666" s="7" t="s">
        <v>8944</v>
      </c>
    </row>
    <row r="1667" spans="1:9" x14ac:dyDescent="0.25">
      <c r="A1667" t="s">
        <v>3070</v>
      </c>
      <c r="B1667" t="s">
        <v>1631</v>
      </c>
      <c r="C1667">
        <v>28</v>
      </c>
      <c r="D1667">
        <v>28</v>
      </c>
      <c r="E1667">
        <v>38</v>
      </c>
      <c r="F1667">
        <v>40</v>
      </c>
      <c r="G1667">
        <v>55</v>
      </c>
      <c r="H1667">
        <v>78</v>
      </c>
      <c r="I1667" t="s">
        <v>8944</v>
      </c>
    </row>
    <row r="1668" spans="1:9" x14ac:dyDescent="0.25">
      <c r="A1668" s="7" t="s">
        <v>3087</v>
      </c>
      <c r="B1668" s="7" t="s">
        <v>1631</v>
      </c>
      <c r="C1668" s="7">
        <v>51</v>
      </c>
      <c r="D1668" s="7">
        <v>46</v>
      </c>
      <c r="E1668" s="7">
        <v>101</v>
      </c>
      <c r="F1668" s="7">
        <v>105</v>
      </c>
      <c r="G1668" s="7">
        <v>127</v>
      </c>
      <c r="H1668" s="7">
        <v>55</v>
      </c>
      <c r="I1668" s="12">
        <v>5.0000000000000001E-3</v>
      </c>
    </row>
    <row r="1669" spans="1:9" hidden="1" x14ac:dyDescent="0.25">
      <c r="A1669" t="s">
        <v>9628</v>
      </c>
      <c r="B1669" t="s">
        <v>1631</v>
      </c>
      <c r="C1669" t="s">
        <v>8940</v>
      </c>
      <c r="D1669" t="s">
        <v>8940</v>
      </c>
      <c r="E1669" t="s">
        <v>8940</v>
      </c>
      <c r="F1669" t="s">
        <v>8940</v>
      </c>
      <c r="G1669" t="s">
        <v>8940</v>
      </c>
      <c r="H1669" t="s">
        <v>8996</v>
      </c>
      <c r="I1669" t="s">
        <v>8944</v>
      </c>
    </row>
    <row r="1670" spans="1:9" x14ac:dyDescent="0.25">
      <c r="A1670" s="7" t="s">
        <v>3089</v>
      </c>
      <c r="B1670" s="7" t="s">
        <v>1631</v>
      </c>
      <c r="C1670" s="7">
        <v>129</v>
      </c>
      <c r="D1670" s="7">
        <v>116</v>
      </c>
      <c r="E1670" s="7">
        <v>229</v>
      </c>
      <c r="F1670" s="7">
        <v>226</v>
      </c>
      <c r="G1670" s="7">
        <v>209</v>
      </c>
      <c r="H1670" s="7">
        <v>71</v>
      </c>
      <c r="I1670" s="7" t="s">
        <v>8944</v>
      </c>
    </row>
    <row r="1671" spans="1:9" x14ac:dyDescent="0.25">
      <c r="A1671" t="s">
        <v>3090</v>
      </c>
      <c r="B1671" t="s">
        <v>1631</v>
      </c>
      <c r="C1671">
        <v>77</v>
      </c>
      <c r="D1671">
        <v>77</v>
      </c>
      <c r="E1671">
        <v>118</v>
      </c>
      <c r="F1671">
        <v>125</v>
      </c>
      <c r="G1671">
        <v>157</v>
      </c>
      <c r="H1671">
        <v>53</v>
      </c>
      <c r="I1671" s="13">
        <v>5.0000000000000001E-3</v>
      </c>
    </row>
    <row r="1672" spans="1:9" x14ac:dyDescent="0.25">
      <c r="A1672" s="7" t="s">
        <v>9629</v>
      </c>
      <c r="B1672" s="7" t="s">
        <v>1631</v>
      </c>
      <c r="C1672" s="7">
        <v>32</v>
      </c>
      <c r="D1672" s="7">
        <v>32</v>
      </c>
      <c r="E1672" s="7">
        <v>48</v>
      </c>
      <c r="F1672" s="7">
        <v>53</v>
      </c>
      <c r="G1672" s="7">
        <v>73</v>
      </c>
      <c r="H1672" s="7">
        <v>40</v>
      </c>
      <c r="I1672" s="12">
        <v>0.01</v>
      </c>
    </row>
    <row r="1673" spans="1:9" x14ac:dyDescent="0.25">
      <c r="A1673" t="s">
        <v>3180</v>
      </c>
      <c r="B1673" t="s">
        <v>1631</v>
      </c>
      <c r="C1673">
        <v>36</v>
      </c>
      <c r="D1673">
        <v>30</v>
      </c>
      <c r="E1673">
        <v>48</v>
      </c>
      <c r="F1673">
        <v>50</v>
      </c>
      <c r="G1673">
        <v>67</v>
      </c>
      <c r="H1673">
        <v>76</v>
      </c>
      <c r="I1673" t="s">
        <v>8944</v>
      </c>
    </row>
    <row r="1674" spans="1:9" x14ac:dyDescent="0.25">
      <c r="A1674" s="7" t="s">
        <v>3181</v>
      </c>
      <c r="B1674" s="7" t="s">
        <v>1631</v>
      </c>
      <c r="C1674" s="7">
        <v>30</v>
      </c>
      <c r="D1674" s="7">
        <v>26</v>
      </c>
      <c r="E1674" s="7">
        <v>48</v>
      </c>
      <c r="F1674" s="7">
        <v>51</v>
      </c>
      <c r="G1674" s="7">
        <v>69</v>
      </c>
      <c r="H1674" s="7">
        <v>57</v>
      </c>
      <c r="I1674" s="12">
        <v>5.0000000000000001E-3</v>
      </c>
    </row>
    <row r="1675" spans="1:9" x14ac:dyDescent="0.25">
      <c r="A1675" t="s">
        <v>3182</v>
      </c>
      <c r="B1675" t="s">
        <v>1631</v>
      </c>
      <c r="C1675">
        <v>67</v>
      </c>
      <c r="D1675">
        <v>65</v>
      </c>
      <c r="E1675">
        <v>81</v>
      </c>
      <c r="F1675">
        <v>88</v>
      </c>
      <c r="G1675">
        <v>95</v>
      </c>
      <c r="H1675">
        <v>40</v>
      </c>
      <c r="I1675" s="13">
        <v>0.01</v>
      </c>
    </row>
    <row r="1676" spans="1:9" x14ac:dyDescent="0.25">
      <c r="A1676" s="7" t="s">
        <v>3183</v>
      </c>
      <c r="B1676" s="7" t="s">
        <v>1631</v>
      </c>
      <c r="C1676" s="7">
        <v>110</v>
      </c>
      <c r="D1676" s="7">
        <v>105</v>
      </c>
      <c r="E1676" s="7">
        <v>148</v>
      </c>
      <c r="F1676" s="7">
        <v>150</v>
      </c>
      <c r="G1676" s="7">
        <v>179</v>
      </c>
      <c r="H1676" s="7">
        <v>55</v>
      </c>
      <c r="I1676" s="12">
        <v>5.0000000000000001E-3</v>
      </c>
    </row>
    <row r="1677" spans="1:9" x14ac:dyDescent="0.25">
      <c r="A1677" t="s">
        <v>9630</v>
      </c>
      <c r="B1677" t="s">
        <v>1631</v>
      </c>
      <c r="C1677">
        <v>62</v>
      </c>
      <c r="D1677">
        <v>56</v>
      </c>
      <c r="E1677">
        <v>111</v>
      </c>
      <c r="F1677">
        <v>104</v>
      </c>
      <c r="G1677">
        <v>161</v>
      </c>
      <c r="H1677">
        <v>54</v>
      </c>
      <c r="I1677" s="13">
        <v>5.0000000000000001E-3</v>
      </c>
    </row>
    <row r="1678" spans="1:9" x14ac:dyDescent="0.25">
      <c r="A1678" s="7" t="s">
        <v>2845</v>
      </c>
      <c r="B1678" s="7" t="s">
        <v>1631</v>
      </c>
      <c r="C1678" s="7">
        <v>45</v>
      </c>
      <c r="D1678" s="7">
        <v>43</v>
      </c>
      <c r="E1678" s="7">
        <v>59</v>
      </c>
      <c r="F1678" s="7">
        <v>58</v>
      </c>
      <c r="G1678" s="7">
        <v>81</v>
      </c>
      <c r="H1678" s="7">
        <v>65</v>
      </c>
      <c r="I1678" s="7" t="s">
        <v>8944</v>
      </c>
    </row>
    <row r="1679" spans="1:9" x14ac:dyDescent="0.25">
      <c r="A1679" t="s">
        <v>9631</v>
      </c>
      <c r="B1679" t="s">
        <v>1631</v>
      </c>
      <c r="C1679">
        <v>99</v>
      </c>
      <c r="D1679">
        <v>92</v>
      </c>
      <c r="E1679">
        <v>159</v>
      </c>
      <c r="F1679">
        <v>160</v>
      </c>
      <c r="G1679">
        <v>191</v>
      </c>
      <c r="H1679">
        <v>65</v>
      </c>
      <c r="I1679" t="s">
        <v>8944</v>
      </c>
    </row>
    <row r="1680" spans="1:9" x14ac:dyDescent="0.25">
      <c r="A1680" s="7" t="s">
        <v>2919</v>
      </c>
      <c r="B1680" s="7" t="s">
        <v>1631</v>
      </c>
      <c r="C1680" s="7">
        <v>28</v>
      </c>
      <c r="D1680" s="7">
        <v>26</v>
      </c>
      <c r="E1680" s="7">
        <v>37</v>
      </c>
      <c r="F1680" s="7">
        <v>37</v>
      </c>
      <c r="G1680" s="7">
        <v>51</v>
      </c>
      <c r="H1680" s="7">
        <v>49</v>
      </c>
      <c r="I1680" s="12">
        <v>5.0000000000000001E-3</v>
      </c>
    </row>
    <row r="1681" spans="1:9" x14ac:dyDescent="0.25">
      <c r="A1681" t="s">
        <v>2920</v>
      </c>
      <c r="B1681" t="s">
        <v>1631</v>
      </c>
      <c r="C1681">
        <v>59</v>
      </c>
      <c r="D1681">
        <v>56</v>
      </c>
      <c r="E1681">
        <v>105</v>
      </c>
      <c r="F1681">
        <v>108</v>
      </c>
      <c r="G1681">
        <v>114</v>
      </c>
      <c r="H1681">
        <v>40</v>
      </c>
      <c r="I1681" s="13">
        <v>0.01</v>
      </c>
    </row>
    <row r="1682" spans="1:9" x14ac:dyDescent="0.25">
      <c r="A1682" s="7" t="s">
        <v>9632</v>
      </c>
      <c r="B1682" s="7" t="s">
        <v>1631</v>
      </c>
      <c r="C1682" s="7">
        <v>55</v>
      </c>
      <c r="D1682" s="7">
        <v>49</v>
      </c>
      <c r="E1682" s="7">
        <v>83</v>
      </c>
      <c r="F1682" s="7">
        <v>80</v>
      </c>
      <c r="G1682" s="7">
        <v>82</v>
      </c>
      <c r="H1682" s="7">
        <v>68</v>
      </c>
      <c r="I1682" s="7" t="s">
        <v>8944</v>
      </c>
    </row>
    <row r="1683" spans="1:9" x14ac:dyDescent="0.25">
      <c r="A1683" t="s">
        <v>9633</v>
      </c>
      <c r="B1683" t="s">
        <v>1631</v>
      </c>
      <c r="C1683">
        <v>55</v>
      </c>
      <c r="D1683">
        <v>51</v>
      </c>
      <c r="E1683">
        <v>64</v>
      </c>
      <c r="F1683">
        <v>63</v>
      </c>
      <c r="G1683">
        <v>83</v>
      </c>
      <c r="H1683">
        <v>56</v>
      </c>
      <c r="I1683" s="13">
        <v>5.0000000000000001E-3</v>
      </c>
    </row>
    <row r="1684" spans="1:9" x14ac:dyDescent="0.25">
      <c r="A1684" s="7" t="s">
        <v>9634</v>
      </c>
      <c r="B1684" s="7" t="s">
        <v>1631</v>
      </c>
      <c r="C1684" s="7">
        <v>33</v>
      </c>
      <c r="D1684" s="7">
        <v>33</v>
      </c>
      <c r="E1684" s="7">
        <v>40</v>
      </c>
      <c r="F1684" s="7">
        <v>41</v>
      </c>
      <c r="G1684" s="7">
        <v>54</v>
      </c>
      <c r="H1684" s="7">
        <v>75</v>
      </c>
      <c r="I1684" s="7" t="s">
        <v>8944</v>
      </c>
    </row>
    <row r="1685" spans="1:9" x14ac:dyDescent="0.25">
      <c r="A1685" t="s">
        <v>9635</v>
      </c>
      <c r="B1685" t="s">
        <v>1631</v>
      </c>
      <c r="C1685">
        <v>45</v>
      </c>
      <c r="D1685">
        <v>43</v>
      </c>
      <c r="E1685">
        <v>56</v>
      </c>
      <c r="F1685">
        <v>53</v>
      </c>
      <c r="G1685">
        <v>66</v>
      </c>
      <c r="H1685">
        <v>78</v>
      </c>
      <c r="I1685" t="s">
        <v>8944</v>
      </c>
    </row>
    <row r="1686" spans="1:9" x14ac:dyDescent="0.25">
      <c r="A1686" s="7" t="s">
        <v>9636</v>
      </c>
      <c r="B1686" s="7" t="s">
        <v>1631</v>
      </c>
      <c r="C1686" s="7">
        <v>69</v>
      </c>
      <c r="D1686" s="7">
        <v>65</v>
      </c>
      <c r="E1686" s="7">
        <v>86</v>
      </c>
      <c r="F1686" s="7">
        <v>84</v>
      </c>
      <c r="G1686" s="7">
        <v>102</v>
      </c>
      <c r="H1686" s="7">
        <v>68</v>
      </c>
      <c r="I1686" s="7" t="s">
        <v>8944</v>
      </c>
    </row>
    <row r="1687" spans="1:9" x14ac:dyDescent="0.25">
      <c r="A1687" t="s">
        <v>9637</v>
      </c>
      <c r="B1687" t="s">
        <v>1631</v>
      </c>
      <c r="C1687">
        <v>59</v>
      </c>
      <c r="D1687">
        <v>56</v>
      </c>
      <c r="E1687">
        <v>100</v>
      </c>
      <c r="F1687">
        <v>93</v>
      </c>
      <c r="G1687">
        <v>102</v>
      </c>
      <c r="H1687">
        <v>68</v>
      </c>
      <c r="I1687" t="s">
        <v>8944</v>
      </c>
    </row>
    <row r="1688" spans="1:9" x14ac:dyDescent="0.25">
      <c r="A1688" s="7" t="s">
        <v>9638</v>
      </c>
      <c r="B1688" s="7" t="s">
        <v>1631</v>
      </c>
      <c r="C1688" s="7">
        <v>71</v>
      </c>
      <c r="D1688" s="7">
        <v>65</v>
      </c>
      <c r="E1688" s="7">
        <v>102</v>
      </c>
      <c r="F1688" s="7">
        <v>96</v>
      </c>
      <c r="G1688" s="7">
        <v>142</v>
      </c>
      <c r="H1688" s="7">
        <v>47</v>
      </c>
      <c r="I1688" s="12">
        <v>0.01</v>
      </c>
    </row>
    <row r="1689" spans="1:9" x14ac:dyDescent="0.25">
      <c r="A1689" t="s">
        <v>9639</v>
      </c>
      <c r="B1689" t="s">
        <v>1631</v>
      </c>
      <c r="C1689">
        <v>36</v>
      </c>
      <c r="D1689">
        <v>34</v>
      </c>
      <c r="E1689">
        <v>48</v>
      </c>
      <c r="F1689">
        <v>47</v>
      </c>
      <c r="G1689">
        <v>52</v>
      </c>
      <c r="H1689">
        <v>56</v>
      </c>
      <c r="I1689" s="13">
        <v>5.0000000000000001E-3</v>
      </c>
    </row>
    <row r="1690" spans="1:9" x14ac:dyDescent="0.25">
      <c r="A1690" s="7" t="s">
        <v>3030</v>
      </c>
      <c r="B1690" s="7" t="s">
        <v>1631</v>
      </c>
      <c r="C1690" s="7">
        <v>83</v>
      </c>
      <c r="D1690" s="7">
        <v>79</v>
      </c>
      <c r="E1690" s="7">
        <v>120</v>
      </c>
      <c r="F1690" s="7">
        <v>125</v>
      </c>
      <c r="G1690" s="7">
        <v>156</v>
      </c>
      <c r="H1690" s="7">
        <v>40</v>
      </c>
      <c r="I1690" s="12">
        <v>0.01</v>
      </c>
    </row>
    <row r="1691" spans="1:9" x14ac:dyDescent="0.25">
      <c r="A1691" t="s">
        <v>3118</v>
      </c>
      <c r="B1691" t="s">
        <v>1631</v>
      </c>
      <c r="C1691">
        <v>23</v>
      </c>
      <c r="D1691">
        <v>23</v>
      </c>
      <c r="E1691">
        <v>27</v>
      </c>
      <c r="F1691">
        <v>27</v>
      </c>
      <c r="G1691">
        <v>33</v>
      </c>
      <c r="H1691">
        <v>88</v>
      </c>
      <c r="I1691" t="s">
        <v>8944</v>
      </c>
    </row>
    <row r="1692" spans="1:9" x14ac:dyDescent="0.25">
      <c r="A1692" s="7" t="s">
        <v>9640</v>
      </c>
      <c r="B1692" s="7" t="s">
        <v>1631</v>
      </c>
      <c r="C1692" s="7">
        <v>55</v>
      </c>
      <c r="D1692" s="7">
        <v>51</v>
      </c>
      <c r="E1692" s="7">
        <v>75</v>
      </c>
      <c r="F1692" s="7">
        <v>72</v>
      </c>
      <c r="G1692" s="7">
        <v>103</v>
      </c>
      <c r="H1692" s="7">
        <v>55</v>
      </c>
      <c r="I1692" s="12">
        <v>5.0000000000000001E-3</v>
      </c>
    </row>
    <row r="1693" spans="1:9" x14ac:dyDescent="0.25">
      <c r="A1693" t="s">
        <v>3121</v>
      </c>
      <c r="B1693" t="s">
        <v>1631</v>
      </c>
      <c r="C1693">
        <v>17</v>
      </c>
      <c r="D1693">
        <v>14</v>
      </c>
      <c r="E1693">
        <v>26</v>
      </c>
      <c r="F1693">
        <v>26</v>
      </c>
      <c r="G1693">
        <v>33</v>
      </c>
      <c r="H1693">
        <v>69</v>
      </c>
      <c r="I1693" t="s">
        <v>8944</v>
      </c>
    </row>
    <row r="1694" spans="1:9" x14ac:dyDescent="0.25">
      <c r="A1694" s="7" t="s">
        <v>1666</v>
      </c>
      <c r="B1694" s="7" t="s">
        <v>1631</v>
      </c>
      <c r="C1694" s="7" t="s">
        <v>8940</v>
      </c>
      <c r="D1694" s="7" t="s">
        <v>8940</v>
      </c>
      <c r="E1694" s="7">
        <v>17</v>
      </c>
      <c r="F1694" s="7">
        <v>18</v>
      </c>
      <c r="G1694" s="7">
        <v>22</v>
      </c>
      <c r="H1694" s="7">
        <v>93</v>
      </c>
      <c r="I1694" s="7" t="s">
        <v>8944</v>
      </c>
    </row>
    <row r="1695" spans="1:9" x14ac:dyDescent="0.25">
      <c r="A1695" t="s">
        <v>3122</v>
      </c>
      <c r="B1695" t="s">
        <v>1631</v>
      </c>
      <c r="C1695" t="s">
        <v>8940</v>
      </c>
      <c r="D1695" t="s">
        <v>8940</v>
      </c>
      <c r="E1695">
        <v>43</v>
      </c>
      <c r="F1695">
        <v>44</v>
      </c>
      <c r="G1695" t="s">
        <v>8940</v>
      </c>
      <c r="H1695">
        <v>63</v>
      </c>
      <c r="I1695" t="s">
        <v>8944</v>
      </c>
    </row>
    <row r="1696" spans="1:9" x14ac:dyDescent="0.25">
      <c r="A1696" s="7" t="s">
        <v>3138</v>
      </c>
      <c r="B1696" s="7" t="s">
        <v>1631</v>
      </c>
      <c r="C1696" s="7">
        <v>42</v>
      </c>
      <c r="D1696" s="7">
        <v>38</v>
      </c>
      <c r="E1696" s="7">
        <v>46</v>
      </c>
      <c r="F1696" s="7">
        <v>49</v>
      </c>
      <c r="G1696" s="7">
        <v>59</v>
      </c>
      <c r="H1696" s="7">
        <v>61</v>
      </c>
      <c r="I1696" s="7" t="s">
        <v>8944</v>
      </c>
    </row>
    <row r="1697" spans="1:9" x14ac:dyDescent="0.25">
      <c r="A1697" t="s">
        <v>2828</v>
      </c>
      <c r="B1697" t="s">
        <v>1631</v>
      </c>
      <c r="C1697">
        <v>31</v>
      </c>
      <c r="D1697">
        <v>29</v>
      </c>
      <c r="E1697">
        <v>47</v>
      </c>
      <c r="F1697">
        <v>48</v>
      </c>
      <c r="G1697">
        <v>70</v>
      </c>
      <c r="H1697">
        <v>71</v>
      </c>
      <c r="I1697" t="s">
        <v>8944</v>
      </c>
    </row>
    <row r="1698" spans="1:9" x14ac:dyDescent="0.25">
      <c r="A1698" s="7" t="s">
        <v>2829</v>
      </c>
      <c r="B1698" s="7" t="s">
        <v>1631</v>
      </c>
      <c r="C1698" s="7">
        <v>135</v>
      </c>
      <c r="D1698" s="7">
        <v>118</v>
      </c>
      <c r="E1698" s="7">
        <v>169</v>
      </c>
      <c r="F1698" s="7">
        <v>182</v>
      </c>
      <c r="G1698" s="7">
        <v>228</v>
      </c>
      <c r="H1698" s="7">
        <v>53</v>
      </c>
      <c r="I1698" s="12">
        <v>5.0000000000000001E-3</v>
      </c>
    </row>
    <row r="1699" spans="1:9" x14ac:dyDescent="0.25">
      <c r="A1699" t="s">
        <v>9641</v>
      </c>
      <c r="B1699" t="s">
        <v>1631</v>
      </c>
      <c r="C1699">
        <v>55</v>
      </c>
      <c r="D1699">
        <v>47</v>
      </c>
      <c r="E1699">
        <v>104</v>
      </c>
      <c r="F1699">
        <v>100</v>
      </c>
      <c r="G1699">
        <v>127</v>
      </c>
      <c r="H1699">
        <v>73</v>
      </c>
      <c r="I1699" t="s">
        <v>8944</v>
      </c>
    </row>
    <row r="1700" spans="1:9" x14ac:dyDescent="0.25">
      <c r="A1700" s="7" t="s">
        <v>9642</v>
      </c>
      <c r="B1700" s="7" t="s">
        <v>1631</v>
      </c>
      <c r="C1700" s="7">
        <v>66</v>
      </c>
      <c r="D1700" s="7">
        <v>59</v>
      </c>
      <c r="E1700" s="7">
        <v>95</v>
      </c>
      <c r="F1700" s="7">
        <v>97</v>
      </c>
      <c r="G1700" s="7">
        <v>110</v>
      </c>
      <c r="H1700" s="7">
        <v>49</v>
      </c>
      <c r="I1700" s="12">
        <v>5.0000000000000001E-3</v>
      </c>
    </row>
    <row r="1701" spans="1:9" x14ac:dyDescent="0.25">
      <c r="A1701" t="s">
        <v>2852</v>
      </c>
      <c r="B1701" t="s">
        <v>1631</v>
      </c>
      <c r="C1701">
        <v>85</v>
      </c>
      <c r="D1701">
        <v>78</v>
      </c>
      <c r="E1701">
        <v>109</v>
      </c>
      <c r="F1701">
        <v>112</v>
      </c>
      <c r="G1701">
        <v>133</v>
      </c>
      <c r="H1701">
        <v>73</v>
      </c>
      <c r="I1701" t="s">
        <v>8944</v>
      </c>
    </row>
    <row r="1702" spans="1:9" x14ac:dyDescent="0.25">
      <c r="A1702" s="7" t="s">
        <v>2853</v>
      </c>
      <c r="B1702" s="7" t="s">
        <v>1631</v>
      </c>
      <c r="C1702" s="7">
        <v>81</v>
      </c>
      <c r="D1702" s="7">
        <v>69</v>
      </c>
      <c r="E1702" s="7">
        <v>130</v>
      </c>
      <c r="F1702" s="7">
        <v>133</v>
      </c>
      <c r="G1702" s="7">
        <v>163</v>
      </c>
      <c r="H1702" s="7">
        <v>51</v>
      </c>
      <c r="I1702" s="12">
        <v>5.0000000000000001E-3</v>
      </c>
    </row>
    <row r="1703" spans="1:9" x14ac:dyDescent="0.25">
      <c r="A1703" t="s">
        <v>1886</v>
      </c>
      <c r="B1703" t="s">
        <v>1631</v>
      </c>
      <c r="C1703">
        <v>84</v>
      </c>
      <c r="D1703">
        <v>82</v>
      </c>
      <c r="E1703">
        <v>134</v>
      </c>
      <c r="F1703">
        <v>133</v>
      </c>
      <c r="G1703">
        <v>157</v>
      </c>
      <c r="H1703">
        <v>68</v>
      </c>
      <c r="I1703" t="s">
        <v>8944</v>
      </c>
    </row>
    <row r="1704" spans="1:9" x14ac:dyDescent="0.25">
      <c r="A1704" s="7" t="s">
        <v>1887</v>
      </c>
      <c r="B1704" s="7" t="s">
        <v>1631</v>
      </c>
      <c r="C1704" s="7">
        <v>47</v>
      </c>
      <c r="D1704" s="7">
        <v>45</v>
      </c>
      <c r="E1704" s="7">
        <v>58</v>
      </c>
      <c r="F1704" s="7">
        <v>58</v>
      </c>
      <c r="G1704" s="7">
        <v>71</v>
      </c>
      <c r="H1704" s="7">
        <v>74</v>
      </c>
      <c r="I1704" s="7" t="s">
        <v>8944</v>
      </c>
    </row>
    <row r="1705" spans="1:9" x14ac:dyDescent="0.25">
      <c r="A1705" t="s">
        <v>9643</v>
      </c>
      <c r="B1705" t="s">
        <v>1631</v>
      </c>
      <c r="C1705" t="s">
        <v>8940</v>
      </c>
      <c r="D1705" t="s">
        <v>8940</v>
      </c>
      <c r="E1705">
        <v>47</v>
      </c>
      <c r="F1705" t="s">
        <v>8940</v>
      </c>
      <c r="G1705">
        <v>24</v>
      </c>
      <c r="H1705">
        <v>68</v>
      </c>
      <c r="I1705" t="s">
        <v>8944</v>
      </c>
    </row>
    <row r="1706" spans="1:9" x14ac:dyDescent="0.25">
      <c r="A1706" s="7" t="s">
        <v>1889</v>
      </c>
      <c r="B1706" s="7" t="s">
        <v>1631</v>
      </c>
      <c r="C1706" s="7">
        <v>82</v>
      </c>
      <c r="D1706" s="7">
        <v>72</v>
      </c>
      <c r="E1706" s="7">
        <v>135</v>
      </c>
      <c r="F1706" s="7">
        <v>136</v>
      </c>
      <c r="G1706" s="7">
        <v>178</v>
      </c>
      <c r="H1706" s="7">
        <v>65</v>
      </c>
      <c r="I1706" s="7" t="s">
        <v>8944</v>
      </c>
    </row>
    <row r="1707" spans="1:9" x14ac:dyDescent="0.25">
      <c r="A1707" t="s">
        <v>1910</v>
      </c>
      <c r="B1707" t="s">
        <v>1631</v>
      </c>
      <c r="C1707" t="s">
        <v>8940</v>
      </c>
      <c r="D1707" t="s">
        <v>8940</v>
      </c>
      <c r="E1707">
        <v>13</v>
      </c>
      <c r="F1707">
        <v>11</v>
      </c>
      <c r="G1707" t="s">
        <v>8940</v>
      </c>
      <c r="H1707">
        <v>87</v>
      </c>
      <c r="I1707" t="s">
        <v>8944</v>
      </c>
    </row>
    <row r="1708" spans="1:9" x14ac:dyDescent="0.25">
      <c r="A1708" s="7" t="s">
        <v>1911</v>
      </c>
      <c r="B1708" s="7" t="s">
        <v>1631</v>
      </c>
      <c r="C1708" s="7">
        <v>57</v>
      </c>
      <c r="D1708" s="7">
        <v>54</v>
      </c>
      <c r="E1708" s="7">
        <v>80</v>
      </c>
      <c r="F1708" s="7">
        <v>89</v>
      </c>
      <c r="G1708" s="7">
        <v>109</v>
      </c>
      <c r="H1708" s="7">
        <v>69</v>
      </c>
      <c r="I1708" s="7" t="s">
        <v>8944</v>
      </c>
    </row>
    <row r="1709" spans="1:9" x14ac:dyDescent="0.25">
      <c r="A1709" t="s">
        <v>9644</v>
      </c>
      <c r="B1709" t="s">
        <v>1631</v>
      </c>
      <c r="C1709">
        <v>37</v>
      </c>
      <c r="D1709">
        <v>33</v>
      </c>
      <c r="E1709">
        <v>53</v>
      </c>
      <c r="F1709">
        <v>51</v>
      </c>
      <c r="G1709">
        <v>65</v>
      </c>
      <c r="H1709">
        <v>60</v>
      </c>
      <c r="I1709" t="s">
        <v>8944</v>
      </c>
    </row>
    <row r="1710" spans="1:9" x14ac:dyDescent="0.25">
      <c r="A1710" s="7" t="s">
        <v>9645</v>
      </c>
      <c r="B1710" s="7" t="s">
        <v>1631</v>
      </c>
      <c r="C1710" s="7">
        <v>49</v>
      </c>
      <c r="D1710" s="7">
        <v>46</v>
      </c>
      <c r="E1710" s="7">
        <v>72</v>
      </c>
      <c r="F1710" s="7">
        <v>72</v>
      </c>
      <c r="G1710" s="7">
        <v>78</v>
      </c>
      <c r="H1710" s="7">
        <v>67</v>
      </c>
      <c r="I1710" s="7" t="s">
        <v>8944</v>
      </c>
    </row>
    <row r="1711" spans="1:9" hidden="1" x14ac:dyDescent="0.25">
      <c r="A1711" t="s">
        <v>9646</v>
      </c>
      <c r="B1711" t="s">
        <v>1631</v>
      </c>
      <c r="C1711" t="s">
        <v>8940</v>
      </c>
      <c r="D1711" t="s">
        <v>8940</v>
      </c>
      <c r="E1711" t="s">
        <v>8940</v>
      </c>
      <c r="F1711" t="s">
        <v>8940</v>
      </c>
      <c r="G1711" t="s">
        <v>8940</v>
      </c>
      <c r="H1711" t="s">
        <v>8996</v>
      </c>
      <c r="I1711" t="s">
        <v>8944</v>
      </c>
    </row>
    <row r="1712" spans="1:9" x14ac:dyDescent="0.25">
      <c r="A1712" s="7" t="s">
        <v>2012</v>
      </c>
      <c r="B1712" s="7" t="s">
        <v>1631</v>
      </c>
      <c r="C1712" s="7">
        <v>24</v>
      </c>
      <c r="D1712" s="7">
        <v>30</v>
      </c>
      <c r="E1712" s="7">
        <v>34</v>
      </c>
      <c r="F1712" s="7">
        <v>33</v>
      </c>
      <c r="G1712" s="7">
        <v>49</v>
      </c>
      <c r="H1712" s="7">
        <v>74</v>
      </c>
      <c r="I1712" s="7" t="s">
        <v>8944</v>
      </c>
    </row>
    <row r="1713" spans="1:9" x14ac:dyDescent="0.25">
      <c r="A1713" t="s">
        <v>2014</v>
      </c>
      <c r="B1713" t="s">
        <v>1631</v>
      </c>
      <c r="C1713">
        <v>92</v>
      </c>
      <c r="D1713">
        <v>85</v>
      </c>
      <c r="E1713">
        <v>136</v>
      </c>
      <c r="F1713">
        <v>140</v>
      </c>
      <c r="G1713">
        <v>179</v>
      </c>
      <c r="H1713">
        <v>67</v>
      </c>
      <c r="I1713" t="s">
        <v>8944</v>
      </c>
    </row>
    <row r="1714" spans="1:9" x14ac:dyDescent="0.25">
      <c r="A1714" s="7" t="s">
        <v>2015</v>
      </c>
      <c r="B1714" s="7" t="s">
        <v>1631</v>
      </c>
      <c r="C1714" s="7">
        <v>109</v>
      </c>
      <c r="D1714" s="7">
        <v>100</v>
      </c>
      <c r="E1714" s="7">
        <v>115</v>
      </c>
      <c r="F1714" s="7">
        <v>148</v>
      </c>
      <c r="G1714" s="7">
        <v>157</v>
      </c>
      <c r="H1714" s="7">
        <v>59</v>
      </c>
      <c r="I1714" s="7" t="s">
        <v>8944</v>
      </c>
    </row>
    <row r="1715" spans="1:9" x14ac:dyDescent="0.25">
      <c r="A1715" t="s">
        <v>1714</v>
      </c>
      <c r="B1715" t="s">
        <v>1631</v>
      </c>
      <c r="C1715">
        <v>60</v>
      </c>
      <c r="D1715">
        <v>54</v>
      </c>
      <c r="E1715">
        <v>95</v>
      </c>
      <c r="F1715">
        <v>97</v>
      </c>
      <c r="G1715">
        <v>112</v>
      </c>
      <c r="H1715">
        <v>72</v>
      </c>
      <c r="I1715" t="s">
        <v>8944</v>
      </c>
    </row>
    <row r="1716" spans="1:9" x14ac:dyDescent="0.25">
      <c r="A1716" s="7" t="s">
        <v>9647</v>
      </c>
      <c r="B1716" s="7" t="s">
        <v>1631</v>
      </c>
      <c r="C1716" s="7">
        <v>63</v>
      </c>
      <c r="D1716" s="7">
        <v>58</v>
      </c>
      <c r="E1716" s="7">
        <v>83</v>
      </c>
      <c r="F1716" s="7">
        <v>82</v>
      </c>
      <c r="G1716" s="7">
        <v>99</v>
      </c>
      <c r="H1716" s="7">
        <v>64</v>
      </c>
      <c r="I1716" s="7" t="s">
        <v>8944</v>
      </c>
    </row>
    <row r="1717" spans="1:9" x14ac:dyDescent="0.25">
      <c r="A1717" t="s">
        <v>1717</v>
      </c>
      <c r="B1717" t="s">
        <v>1631</v>
      </c>
      <c r="C1717">
        <v>56</v>
      </c>
      <c r="D1717">
        <v>51</v>
      </c>
      <c r="E1717">
        <v>91</v>
      </c>
      <c r="F1717">
        <v>94</v>
      </c>
      <c r="G1717">
        <v>119</v>
      </c>
      <c r="H1717">
        <v>61</v>
      </c>
      <c r="I1717" t="s">
        <v>8944</v>
      </c>
    </row>
    <row r="1718" spans="1:9" x14ac:dyDescent="0.25">
      <c r="A1718" s="7" t="s">
        <v>1718</v>
      </c>
      <c r="B1718" s="7" t="s">
        <v>1631</v>
      </c>
      <c r="C1718" s="7">
        <v>90</v>
      </c>
      <c r="D1718" s="7">
        <v>83</v>
      </c>
      <c r="E1718" s="7">
        <v>143</v>
      </c>
      <c r="F1718" s="7">
        <v>149</v>
      </c>
      <c r="G1718" s="7">
        <v>185</v>
      </c>
      <c r="H1718" s="7">
        <v>66</v>
      </c>
      <c r="I1718" s="7" t="s">
        <v>8944</v>
      </c>
    </row>
    <row r="1719" spans="1:9" x14ac:dyDescent="0.25">
      <c r="A1719" t="s">
        <v>9648</v>
      </c>
      <c r="B1719" t="s">
        <v>1631</v>
      </c>
      <c r="C1719">
        <v>46</v>
      </c>
      <c r="D1719">
        <v>41</v>
      </c>
      <c r="E1719">
        <v>88</v>
      </c>
      <c r="F1719">
        <v>90</v>
      </c>
      <c r="G1719">
        <v>89</v>
      </c>
      <c r="H1719">
        <v>67</v>
      </c>
      <c r="I1719" t="s">
        <v>8944</v>
      </c>
    </row>
    <row r="1720" spans="1:9" x14ac:dyDescent="0.25">
      <c r="A1720" s="7" t="s">
        <v>9649</v>
      </c>
      <c r="B1720" s="7" t="s">
        <v>1631</v>
      </c>
      <c r="C1720" s="7">
        <v>56</v>
      </c>
      <c r="D1720" s="7">
        <v>49</v>
      </c>
      <c r="E1720" s="7">
        <v>90</v>
      </c>
      <c r="F1720" s="7">
        <v>90</v>
      </c>
      <c r="G1720" s="7">
        <v>102</v>
      </c>
      <c r="H1720" s="7">
        <v>56</v>
      </c>
      <c r="I1720" s="12">
        <v>5.0000000000000001E-3</v>
      </c>
    </row>
    <row r="1721" spans="1:9" x14ac:dyDescent="0.25">
      <c r="A1721" t="s">
        <v>9650</v>
      </c>
      <c r="B1721" t="s">
        <v>1631</v>
      </c>
      <c r="C1721">
        <v>16</v>
      </c>
      <c r="D1721">
        <v>15</v>
      </c>
      <c r="E1721">
        <v>23</v>
      </c>
      <c r="F1721">
        <v>23</v>
      </c>
      <c r="G1721">
        <v>30</v>
      </c>
      <c r="H1721">
        <v>72</v>
      </c>
      <c r="I1721" t="s">
        <v>8944</v>
      </c>
    </row>
    <row r="1722" spans="1:9" x14ac:dyDescent="0.25">
      <c r="A1722" s="7" t="s">
        <v>1821</v>
      </c>
      <c r="B1722" s="7" t="s">
        <v>1631</v>
      </c>
      <c r="C1722" s="7">
        <v>57</v>
      </c>
      <c r="D1722" s="7">
        <v>52</v>
      </c>
      <c r="E1722" s="7">
        <v>69</v>
      </c>
      <c r="F1722" s="7">
        <v>69</v>
      </c>
      <c r="G1722" s="7">
        <v>88</v>
      </c>
      <c r="H1722" s="7">
        <v>52</v>
      </c>
      <c r="I1722" s="12">
        <v>5.0000000000000001E-3</v>
      </c>
    </row>
    <row r="1723" spans="1:9" x14ac:dyDescent="0.25">
      <c r="A1723" t="s">
        <v>9651</v>
      </c>
      <c r="B1723" t="s">
        <v>1631</v>
      </c>
      <c r="C1723">
        <v>65</v>
      </c>
      <c r="D1723">
        <v>62</v>
      </c>
      <c r="E1723">
        <v>121</v>
      </c>
      <c r="F1723">
        <v>117</v>
      </c>
      <c r="G1723">
        <v>160</v>
      </c>
      <c r="H1723">
        <v>52</v>
      </c>
      <c r="I1723" s="13">
        <v>5.0000000000000001E-3</v>
      </c>
    </row>
    <row r="1724" spans="1:9" x14ac:dyDescent="0.25">
      <c r="A1724" s="7" t="s">
        <v>1841</v>
      </c>
      <c r="B1724" s="7" t="s">
        <v>1631</v>
      </c>
      <c r="C1724" s="7">
        <v>30</v>
      </c>
      <c r="D1724" s="7">
        <v>26</v>
      </c>
      <c r="E1724" s="7">
        <v>24</v>
      </c>
      <c r="F1724" s="7">
        <v>34</v>
      </c>
      <c r="G1724" s="7">
        <v>25</v>
      </c>
      <c r="H1724" s="7">
        <v>55</v>
      </c>
      <c r="I1724" s="12">
        <v>5.0000000000000001E-3</v>
      </c>
    </row>
    <row r="1725" spans="1:9" x14ac:dyDescent="0.25">
      <c r="A1725" t="s">
        <v>1842</v>
      </c>
      <c r="B1725" t="s">
        <v>1631</v>
      </c>
      <c r="C1725">
        <v>61</v>
      </c>
      <c r="D1725">
        <v>59</v>
      </c>
      <c r="E1725">
        <v>97</v>
      </c>
      <c r="F1725">
        <v>100</v>
      </c>
      <c r="G1725">
        <v>105</v>
      </c>
      <c r="H1725">
        <v>51</v>
      </c>
      <c r="I1725" s="13">
        <v>5.0000000000000001E-3</v>
      </c>
    </row>
    <row r="1726" spans="1:9" hidden="1" x14ac:dyDescent="0.25">
      <c r="A1726" s="7" t="s">
        <v>9652</v>
      </c>
      <c r="B1726" s="7" t="s">
        <v>1631</v>
      </c>
      <c r="C1726" s="7" t="s">
        <v>8940</v>
      </c>
      <c r="D1726" s="7" t="s">
        <v>8940</v>
      </c>
      <c r="E1726" s="7" t="s">
        <v>8940</v>
      </c>
      <c r="F1726" s="7" t="s">
        <v>8940</v>
      </c>
      <c r="G1726" s="7" t="s">
        <v>8940</v>
      </c>
      <c r="H1726" s="7" t="s">
        <v>8996</v>
      </c>
      <c r="I1726" s="7" t="s">
        <v>8944</v>
      </c>
    </row>
    <row r="1727" spans="1:9" x14ac:dyDescent="0.25">
      <c r="A1727" t="s">
        <v>1943</v>
      </c>
      <c r="B1727" t="s">
        <v>1631</v>
      </c>
      <c r="C1727">
        <v>44</v>
      </c>
      <c r="D1727">
        <v>41</v>
      </c>
      <c r="E1727">
        <v>62</v>
      </c>
      <c r="F1727">
        <v>63</v>
      </c>
      <c r="G1727">
        <v>98</v>
      </c>
      <c r="H1727">
        <v>45</v>
      </c>
      <c r="I1727" s="13">
        <v>0.01</v>
      </c>
    </row>
    <row r="1728" spans="1:9" x14ac:dyDescent="0.25">
      <c r="A1728" s="7" t="s">
        <v>9653</v>
      </c>
      <c r="B1728" s="7" t="s">
        <v>1631</v>
      </c>
      <c r="C1728" s="7">
        <v>49</v>
      </c>
      <c r="D1728" s="7">
        <v>43</v>
      </c>
      <c r="E1728" s="7">
        <v>79</v>
      </c>
      <c r="F1728" s="7">
        <v>70</v>
      </c>
      <c r="G1728" s="7">
        <v>116</v>
      </c>
      <c r="H1728" s="7">
        <v>66</v>
      </c>
      <c r="I1728" s="7" t="s">
        <v>8944</v>
      </c>
    </row>
    <row r="1729" spans="1:9" x14ac:dyDescent="0.25">
      <c r="A1729" t="s">
        <v>1946</v>
      </c>
      <c r="B1729" t="s">
        <v>1631</v>
      </c>
      <c r="C1729">
        <v>72</v>
      </c>
      <c r="D1729">
        <v>70</v>
      </c>
      <c r="E1729">
        <v>91</v>
      </c>
      <c r="F1729">
        <v>93</v>
      </c>
      <c r="G1729">
        <v>101</v>
      </c>
      <c r="H1729">
        <v>70</v>
      </c>
      <c r="I1729" t="s">
        <v>8944</v>
      </c>
    </row>
    <row r="1730" spans="1:9" x14ac:dyDescent="0.25">
      <c r="A1730" s="7" t="s">
        <v>1947</v>
      </c>
      <c r="B1730" s="7" t="s">
        <v>1631</v>
      </c>
      <c r="C1730" s="7">
        <v>81</v>
      </c>
      <c r="D1730" s="7">
        <v>75</v>
      </c>
      <c r="E1730" s="7">
        <v>129</v>
      </c>
      <c r="F1730" s="7">
        <v>129</v>
      </c>
      <c r="G1730" s="7">
        <v>151</v>
      </c>
      <c r="H1730" s="7">
        <v>44</v>
      </c>
      <c r="I1730" s="12">
        <v>0.01</v>
      </c>
    </row>
    <row r="1731" spans="1:9" x14ac:dyDescent="0.25">
      <c r="A1731" t="s">
        <v>1948</v>
      </c>
      <c r="B1731" t="s">
        <v>1631</v>
      </c>
      <c r="C1731">
        <v>61</v>
      </c>
      <c r="D1731">
        <v>55</v>
      </c>
      <c r="E1731">
        <v>102</v>
      </c>
      <c r="F1731">
        <v>104</v>
      </c>
      <c r="G1731">
        <v>125</v>
      </c>
      <c r="H1731">
        <v>59</v>
      </c>
      <c r="I1731" t="s">
        <v>8944</v>
      </c>
    </row>
    <row r="1732" spans="1:9" x14ac:dyDescent="0.25">
      <c r="A1732" s="7" t="s">
        <v>9654</v>
      </c>
      <c r="B1732" s="7" t="s">
        <v>1631</v>
      </c>
      <c r="C1732" s="7">
        <v>50</v>
      </c>
      <c r="D1732" s="7">
        <v>47</v>
      </c>
      <c r="E1732" s="7">
        <v>109</v>
      </c>
      <c r="F1732" s="7">
        <v>106</v>
      </c>
      <c r="G1732" s="7">
        <v>119</v>
      </c>
      <c r="H1732" s="7">
        <v>44</v>
      </c>
      <c r="I1732" s="12">
        <v>0.01</v>
      </c>
    </row>
    <row r="1733" spans="1:9" x14ac:dyDescent="0.25">
      <c r="A1733" t="s">
        <v>9655</v>
      </c>
      <c r="B1733" t="s">
        <v>1631</v>
      </c>
      <c r="C1733">
        <v>50</v>
      </c>
      <c r="D1733">
        <v>46</v>
      </c>
      <c r="E1733">
        <v>76</v>
      </c>
      <c r="F1733">
        <v>74</v>
      </c>
      <c r="G1733">
        <v>110</v>
      </c>
      <c r="H1733">
        <v>43</v>
      </c>
      <c r="I1733" s="13">
        <v>0.01</v>
      </c>
    </row>
    <row r="1734" spans="1:9" x14ac:dyDescent="0.25">
      <c r="A1734" s="7" t="s">
        <v>9656</v>
      </c>
      <c r="B1734" s="7" t="s">
        <v>1631</v>
      </c>
      <c r="C1734" s="7">
        <v>59</v>
      </c>
      <c r="D1734" s="7">
        <v>52</v>
      </c>
      <c r="E1734" s="7">
        <v>90</v>
      </c>
      <c r="F1734" s="7">
        <v>91</v>
      </c>
      <c r="G1734" s="7">
        <v>118</v>
      </c>
      <c r="H1734" s="7">
        <v>45</v>
      </c>
      <c r="I1734" s="12">
        <v>0.01</v>
      </c>
    </row>
    <row r="1735" spans="1:9" x14ac:dyDescent="0.25">
      <c r="A1735" t="s">
        <v>9657</v>
      </c>
      <c r="B1735" t="s">
        <v>1631</v>
      </c>
      <c r="C1735">
        <v>34</v>
      </c>
      <c r="D1735">
        <v>32</v>
      </c>
      <c r="E1735">
        <v>44</v>
      </c>
      <c r="F1735">
        <v>42</v>
      </c>
      <c r="G1735">
        <v>52</v>
      </c>
      <c r="H1735">
        <v>66</v>
      </c>
      <c r="I1735" t="s">
        <v>8944</v>
      </c>
    </row>
    <row r="1736" spans="1:9" x14ac:dyDescent="0.25">
      <c r="A1736" s="7" t="s">
        <v>1694</v>
      </c>
      <c r="B1736" s="7" t="s">
        <v>1631</v>
      </c>
      <c r="C1736" s="7">
        <v>25</v>
      </c>
      <c r="D1736" s="7">
        <v>25</v>
      </c>
      <c r="E1736" s="7">
        <v>36</v>
      </c>
      <c r="F1736" s="7">
        <v>37</v>
      </c>
      <c r="G1736" s="7">
        <v>45</v>
      </c>
      <c r="H1736" s="7">
        <v>61</v>
      </c>
      <c r="I1736" s="7" t="s">
        <v>8944</v>
      </c>
    </row>
    <row r="1737" spans="1:9" x14ac:dyDescent="0.25">
      <c r="A1737" t="s">
        <v>9658</v>
      </c>
      <c r="B1737" t="s">
        <v>1631</v>
      </c>
      <c r="C1737">
        <v>71</v>
      </c>
      <c r="D1737">
        <v>67</v>
      </c>
      <c r="E1737">
        <v>126</v>
      </c>
      <c r="F1737">
        <v>127</v>
      </c>
      <c r="G1737">
        <v>149</v>
      </c>
      <c r="H1737">
        <v>45</v>
      </c>
      <c r="I1737" s="13">
        <v>0.01</v>
      </c>
    </row>
    <row r="1738" spans="1:9" x14ac:dyDescent="0.25">
      <c r="A1738" s="7" t="s">
        <v>9659</v>
      </c>
      <c r="B1738" s="7" t="s">
        <v>1631</v>
      </c>
      <c r="C1738" s="7">
        <v>47</v>
      </c>
      <c r="D1738" s="7">
        <v>44</v>
      </c>
      <c r="E1738" s="7">
        <v>66</v>
      </c>
      <c r="F1738" s="7">
        <v>66</v>
      </c>
      <c r="G1738" s="7">
        <v>99</v>
      </c>
      <c r="H1738" s="7">
        <v>56</v>
      </c>
      <c r="I1738" s="12">
        <v>5.0000000000000001E-3</v>
      </c>
    </row>
    <row r="1739" spans="1:9" x14ac:dyDescent="0.25">
      <c r="A1739" t="s">
        <v>9660</v>
      </c>
      <c r="B1739" t="s">
        <v>1631</v>
      </c>
      <c r="C1739">
        <v>74</v>
      </c>
      <c r="D1739">
        <v>67</v>
      </c>
      <c r="E1739">
        <v>160</v>
      </c>
      <c r="F1739">
        <v>155</v>
      </c>
      <c r="G1739">
        <v>146</v>
      </c>
      <c r="H1739">
        <v>61</v>
      </c>
      <c r="I1739" t="s">
        <v>8944</v>
      </c>
    </row>
    <row r="1740" spans="1:9" x14ac:dyDescent="0.25">
      <c r="A1740" s="7" t="s">
        <v>2947</v>
      </c>
      <c r="B1740" s="7" t="s">
        <v>1631</v>
      </c>
      <c r="C1740" s="7">
        <v>75</v>
      </c>
      <c r="D1740" s="7">
        <v>69</v>
      </c>
      <c r="E1740" s="7">
        <v>123</v>
      </c>
      <c r="F1740" s="7">
        <v>128</v>
      </c>
      <c r="G1740" s="7">
        <v>158</v>
      </c>
      <c r="H1740" s="7">
        <v>56</v>
      </c>
      <c r="I1740" s="12">
        <v>5.0000000000000001E-3</v>
      </c>
    </row>
    <row r="1741" spans="1:9" x14ac:dyDescent="0.25">
      <c r="A1741" t="s">
        <v>9661</v>
      </c>
      <c r="B1741" t="s">
        <v>1631</v>
      </c>
      <c r="C1741">
        <v>23</v>
      </c>
      <c r="D1741">
        <v>23</v>
      </c>
      <c r="E1741">
        <v>32</v>
      </c>
      <c r="F1741">
        <v>31</v>
      </c>
      <c r="G1741">
        <v>47</v>
      </c>
      <c r="H1741">
        <v>78</v>
      </c>
      <c r="I1741" t="s">
        <v>8944</v>
      </c>
    </row>
    <row r="1742" spans="1:9" x14ac:dyDescent="0.25">
      <c r="A1742" s="7" t="s">
        <v>9662</v>
      </c>
      <c r="B1742" s="7" t="s">
        <v>1631</v>
      </c>
      <c r="C1742" s="7">
        <v>22</v>
      </c>
      <c r="D1742" s="7">
        <v>20</v>
      </c>
      <c r="E1742" s="7">
        <v>33</v>
      </c>
      <c r="F1742" s="7">
        <v>32</v>
      </c>
      <c r="G1742" s="7">
        <v>46</v>
      </c>
      <c r="H1742" s="7">
        <v>92</v>
      </c>
      <c r="I1742" s="7" t="s">
        <v>8944</v>
      </c>
    </row>
    <row r="1743" spans="1:9" x14ac:dyDescent="0.25">
      <c r="A1743" t="s">
        <v>2949</v>
      </c>
      <c r="B1743" t="s">
        <v>1631</v>
      </c>
      <c r="C1743">
        <v>46</v>
      </c>
      <c r="D1743">
        <v>43</v>
      </c>
      <c r="E1743">
        <v>81</v>
      </c>
      <c r="F1743">
        <v>87</v>
      </c>
      <c r="G1743">
        <v>96</v>
      </c>
      <c r="H1743">
        <v>25</v>
      </c>
      <c r="I1743" s="13">
        <v>0.02</v>
      </c>
    </row>
    <row r="1744" spans="1:9" x14ac:dyDescent="0.25">
      <c r="A1744" s="7" t="s">
        <v>2950</v>
      </c>
      <c r="B1744" s="7" t="s">
        <v>1631</v>
      </c>
      <c r="C1744" s="7">
        <v>13</v>
      </c>
      <c r="D1744" s="7">
        <v>11</v>
      </c>
      <c r="E1744" s="7">
        <v>15</v>
      </c>
      <c r="F1744" s="7">
        <v>15</v>
      </c>
      <c r="G1744" s="7">
        <v>23</v>
      </c>
      <c r="H1744" s="7">
        <v>76</v>
      </c>
      <c r="I1744" s="7" t="s">
        <v>8944</v>
      </c>
    </row>
    <row r="1745" spans="1:9" x14ac:dyDescent="0.25">
      <c r="A1745" t="s">
        <v>9663</v>
      </c>
      <c r="B1745" t="s">
        <v>1631</v>
      </c>
      <c r="C1745">
        <v>73</v>
      </c>
      <c r="D1745">
        <v>61</v>
      </c>
      <c r="E1745">
        <v>113</v>
      </c>
      <c r="F1745">
        <v>108</v>
      </c>
      <c r="G1745">
        <v>154</v>
      </c>
      <c r="H1745">
        <v>57</v>
      </c>
      <c r="I1745" s="13">
        <v>5.0000000000000001E-3</v>
      </c>
    </row>
    <row r="1746" spans="1:9" x14ac:dyDescent="0.25">
      <c r="A1746" s="7" t="s">
        <v>9664</v>
      </c>
      <c r="B1746" s="7" t="s">
        <v>1631</v>
      </c>
      <c r="C1746" s="7">
        <v>59</v>
      </c>
      <c r="D1746" s="7">
        <v>57</v>
      </c>
      <c r="E1746" s="7">
        <v>72</v>
      </c>
      <c r="F1746" s="7">
        <v>72</v>
      </c>
      <c r="G1746" s="7">
        <v>85</v>
      </c>
      <c r="H1746" s="7">
        <v>68</v>
      </c>
      <c r="I1746" s="7" t="s">
        <v>8944</v>
      </c>
    </row>
    <row r="1747" spans="1:9" x14ac:dyDescent="0.25">
      <c r="A1747" t="s">
        <v>9665</v>
      </c>
      <c r="B1747" t="s">
        <v>1631</v>
      </c>
      <c r="C1747">
        <v>62</v>
      </c>
      <c r="D1747">
        <v>57</v>
      </c>
      <c r="E1747">
        <v>110</v>
      </c>
      <c r="F1747">
        <v>107</v>
      </c>
      <c r="G1747">
        <v>131</v>
      </c>
      <c r="H1747">
        <v>47</v>
      </c>
      <c r="I1747" s="13">
        <v>0.01</v>
      </c>
    </row>
    <row r="1748" spans="1:9" x14ac:dyDescent="0.25">
      <c r="A1748" s="7" t="s">
        <v>9666</v>
      </c>
      <c r="B1748" s="7" t="s">
        <v>1631</v>
      </c>
      <c r="C1748" s="7">
        <v>51</v>
      </c>
      <c r="D1748" s="7">
        <v>48</v>
      </c>
      <c r="E1748" s="7">
        <v>68</v>
      </c>
      <c r="F1748" s="7">
        <v>70</v>
      </c>
      <c r="G1748" s="7">
        <v>100</v>
      </c>
      <c r="H1748" s="7">
        <v>66</v>
      </c>
      <c r="I1748" s="7" t="s">
        <v>8944</v>
      </c>
    </row>
    <row r="1749" spans="1:9" x14ac:dyDescent="0.25">
      <c r="A1749" t="s">
        <v>9667</v>
      </c>
      <c r="B1749" t="s">
        <v>1631</v>
      </c>
      <c r="C1749">
        <v>23</v>
      </c>
      <c r="D1749">
        <v>23</v>
      </c>
      <c r="E1749">
        <v>46</v>
      </c>
      <c r="F1749">
        <v>49</v>
      </c>
      <c r="G1749">
        <v>47</v>
      </c>
      <c r="H1749">
        <v>69</v>
      </c>
      <c r="I1749" t="s">
        <v>8944</v>
      </c>
    </row>
    <row r="1750" spans="1:9" x14ac:dyDescent="0.25">
      <c r="A1750" s="7" t="s">
        <v>3063</v>
      </c>
      <c r="B1750" s="7" t="s">
        <v>1631</v>
      </c>
      <c r="C1750" s="7" t="s">
        <v>8940</v>
      </c>
      <c r="D1750" s="7" t="s">
        <v>8940</v>
      </c>
      <c r="E1750" s="7">
        <v>41</v>
      </c>
      <c r="F1750" s="7">
        <v>47</v>
      </c>
      <c r="G1750" s="7" t="s">
        <v>8940</v>
      </c>
      <c r="H1750" s="7">
        <v>58</v>
      </c>
      <c r="I1750" s="12">
        <v>5.0000000000000001E-3</v>
      </c>
    </row>
    <row r="1751" spans="1:9" x14ac:dyDescent="0.25">
      <c r="A1751" t="s">
        <v>3133</v>
      </c>
      <c r="B1751" t="s">
        <v>1631</v>
      </c>
      <c r="C1751">
        <v>37</v>
      </c>
      <c r="D1751">
        <v>36</v>
      </c>
      <c r="E1751">
        <v>74</v>
      </c>
      <c r="F1751">
        <v>72</v>
      </c>
      <c r="G1751">
        <v>89</v>
      </c>
      <c r="H1751">
        <v>53</v>
      </c>
      <c r="I1751" s="13">
        <v>5.0000000000000001E-3</v>
      </c>
    </row>
    <row r="1752" spans="1:9" x14ac:dyDescent="0.25">
      <c r="A1752" s="7" t="s">
        <v>9668</v>
      </c>
      <c r="B1752" s="7" t="s">
        <v>1631</v>
      </c>
      <c r="C1752" s="7">
        <v>62</v>
      </c>
      <c r="D1752" s="7">
        <v>55</v>
      </c>
      <c r="E1752" s="7">
        <v>97</v>
      </c>
      <c r="F1752" s="7">
        <v>96</v>
      </c>
      <c r="G1752" s="7">
        <v>140</v>
      </c>
      <c r="H1752" s="7">
        <v>84</v>
      </c>
      <c r="I1752" s="7" t="s">
        <v>8944</v>
      </c>
    </row>
    <row r="1753" spans="1:9" x14ac:dyDescent="0.25">
      <c r="A1753" t="s">
        <v>3151</v>
      </c>
      <c r="B1753" t="s">
        <v>1631</v>
      </c>
      <c r="C1753">
        <v>450</v>
      </c>
      <c r="D1753">
        <v>410</v>
      </c>
      <c r="E1753">
        <v>745</v>
      </c>
      <c r="F1753">
        <v>672</v>
      </c>
      <c r="G1753">
        <v>65</v>
      </c>
      <c r="H1753">
        <v>52</v>
      </c>
      <c r="I1753" s="13">
        <v>5.0000000000000001E-3</v>
      </c>
    </row>
    <row r="1754" spans="1:9" x14ac:dyDescent="0.25">
      <c r="A1754" s="7" t="s">
        <v>3152</v>
      </c>
      <c r="B1754" s="7" t="s">
        <v>1631</v>
      </c>
      <c r="C1754" s="7" t="s">
        <v>8940</v>
      </c>
      <c r="D1754" s="7" t="s">
        <v>8940</v>
      </c>
      <c r="E1754" s="7">
        <v>18</v>
      </c>
      <c r="F1754" s="7">
        <v>18</v>
      </c>
      <c r="G1754" s="7" t="s">
        <v>8940</v>
      </c>
      <c r="H1754" s="7">
        <v>68</v>
      </c>
      <c r="I1754" s="7" t="s">
        <v>8944</v>
      </c>
    </row>
    <row r="1755" spans="1:9" x14ac:dyDescent="0.25">
      <c r="A1755" t="s">
        <v>3153</v>
      </c>
      <c r="B1755" t="s">
        <v>1631</v>
      </c>
      <c r="C1755">
        <v>13</v>
      </c>
      <c r="D1755">
        <v>13</v>
      </c>
      <c r="E1755">
        <v>16</v>
      </c>
      <c r="F1755">
        <v>16</v>
      </c>
      <c r="G1755">
        <v>18</v>
      </c>
      <c r="H1755">
        <v>98</v>
      </c>
      <c r="I1755" t="s">
        <v>8944</v>
      </c>
    </row>
    <row r="1756" spans="1:9" x14ac:dyDescent="0.25">
      <c r="A1756" s="7" t="s">
        <v>9669</v>
      </c>
      <c r="B1756" s="7" t="s">
        <v>1631</v>
      </c>
      <c r="C1756" s="7">
        <v>63</v>
      </c>
      <c r="D1756" s="7">
        <v>57</v>
      </c>
      <c r="E1756" s="7">
        <v>105</v>
      </c>
      <c r="F1756" s="7">
        <v>105</v>
      </c>
      <c r="G1756" s="7">
        <v>142</v>
      </c>
      <c r="H1756" s="7">
        <v>55</v>
      </c>
      <c r="I1756" s="12">
        <v>5.0000000000000001E-3</v>
      </c>
    </row>
    <row r="1757" spans="1:9" x14ac:dyDescent="0.25">
      <c r="A1757" t="s">
        <v>9670</v>
      </c>
      <c r="B1757" t="s">
        <v>1631</v>
      </c>
      <c r="C1757">
        <v>57</v>
      </c>
      <c r="D1757">
        <v>52</v>
      </c>
      <c r="E1757">
        <v>99</v>
      </c>
      <c r="F1757">
        <v>97</v>
      </c>
      <c r="G1757">
        <v>118</v>
      </c>
      <c r="H1757">
        <v>62</v>
      </c>
      <c r="I1757" t="s">
        <v>8944</v>
      </c>
    </row>
    <row r="1758" spans="1:9" x14ac:dyDescent="0.25">
      <c r="A1758" s="7" t="s">
        <v>2889</v>
      </c>
      <c r="B1758" s="7" t="s">
        <v>1631</v>
      </c>
      <c r="C1758" s="7">
        <v>39</v>
      </c>
      <c r="D1758" s="7">
        <v>39</v>
      </c>
      <c r="E1758" s="7">
        <v>64</v>
      </c>
      <c r="F1758" s="7">
        <v>63</v>
      </c>
      <c r="G1758" s="7">
        <v>64</v>
      </c>
      <c r="H1758" s="7">
        <v>84</v>
      </c>
      <c r="I1758" s="7" t="s">
        <v>8944</v>
      </c>
    </row>
    <row r="1759" spans="1:9" x14ac:dyDescent="0.25">
      <c r="A1759" t="s">
        <v>2911</v>
      </c>
      <c r="B1759" t="s">
        <v>1631</v>
      </c>
      <c r="C1759">
        <v>48</v>
      </c>
      <c r="D1759">
        <v>43</v>
      </c>
      <c r="E1759">
        <v>63</v>
      </c>
      <c r="F1759">
        <v>63</v>
      </c>
      <c r="G1759">
        <v>76</v>
      </c>
      <c r="H1759">
        <v>58</v>
      </c>
      <c r="I1759" s="13">
        <v>5.0000000000000001E-3</v>
      </c>
    </row>
    <row r="1760" spans="1:9" x14ac:dyDescent="0.25">
      <c r="A1760" s="7" t="s">
        <v>2912</v>
      </c>
      <c r="B1760" s="7" t="s">
        <v>1631</v>
      </c>
      <c r="C1760" s="7">
        <v>33</v>
      </c>
      <c r="D1760" s="7">
        <v>32</v>
      </c>
      <c r="E1760" s="7">
        <v>42</v>
      </c>
      <c r="F1760" s="7">
        <v>43</v>
      </c>
      <c r="G1760" s="7">
        <v>54</v>
      </c>
      <c r="H1760" s="7">
        <v>54</v>
      </c>
      <c r="I1760" s="12">
        <v>5.0000000000000001E-3</v>
      </c>
    </row>
    <row r="1761" spans="1:9" x14ac:dyDescent="0.25">
      <c r="A1761" t="s">
        <v>9671</v>
      </c>
      <c r="B1761" t="s">
        <v>1631</v>
      </c>
      <c r="C1761">
        <v>81</v>
      </c>
      <c r="D1761">
        <v>72</v>
      </c>
      <c r="E1761">
        <v>150</v>
      </c>
      <c r="F1761">
        <v>160</v>
      </c>
      <c r="G1761">
        <v>157</v>
      </c>
      <c r="H1761">
        <v>65</v>
      </c>
      <c r="I1761" t="s">
        <v>8944</v>
      </c>
    </row>
    <row r="1762" spans="1:9" x14ac:dyDescent="0.25">
      <c r="A1762" s="7" t="s">
        <v>9672</v>
      </c>
      <c r="B1762" s="7" t="s">
        <v>1631</v>
      </c>
      <c r="C1762" s="7">
        <v>42</v>
      </c>
      <c r="D1762" s="7">
        <v>39</v>
      </c>
      <c r="E1762" s="7">
        <v>74</v>
      </c>
      <c r="F1762" s="7">
        <v>74</v>
      </c>
      <c r="G1762" s="7">
        <v>93</v>
      </c>
      <c r="H1762" s="7">
        <v>61</v>
      </c>
      <c r="I1762" s="7" t="s">
        <v>8944</v>
      </c>
    </row>
    <row r="1763" spans="1:9" x14ac:dyDescent="0.25">
      <c r="A1763" t="s">
        <v>2998</v>
      </c>
      <c r="B1763" t="s">
        <v>1631</v>
      </c>
      <c r="C1763">
        <v>98</v>
      </c>
      <c r="D1763">
        <v>91</v>
      </c>
      <c r="E1763">
        <v>176</v>
      </c>
      <c r="F1763">
        <v>174</v>
      </c>
      <c r="G1763">
        <v>185</v>
      </c>
      <c r="H1763">
        <v>59</v>
      </c>
      <c r="I1763" t="s">
        <v>8944</v>
      </c>
    </row>
    <row r="1764" spans="1:9" x14ac:dyDescent="0.25">
      <c r="A1764" s="7" t="s">
        <v>9673</v>
      </c>
      <c r="B1764" s="7" t="s">
        <v>1631</v>
      </c>
      <c r="C1764" s="7">
        <v>57</v>
      </c>
      <c r="D1764" s="7">
        <v>49</v>
      </c>
      <c r="E1764" s="7">
        <v>129</v>
      </c>
      <c r="F1764" s="7">
        <v>124</v>
      </c>
      <c r="G1764" s="7">
        <v>126</v>
      </c>
      <c r="H1764" s="7">
        <v>79</v>
      </c>
      <c r="I1764" s="7" t="s">
        <v>8944</v>
      </c>
    </row>
    <row r="1765" spans="1:9" x14ac:dyDescent="0.25">
      <c r="A1765" t="s">
        <v>3000</v>
      </c>
      <c r="B1765" t="s">
        <v>1631</v>
      </c>
      <c r="C1765">
        <v>59</v>
      </c>
      <c r="D1765">
        <v>53</v>
      </c>
      <c r="E1765">
        <v>95</v>
      </c>
      <c r="F1765">
        <v>97</v>
      </c>
      <c r="G1765">
        <v>100</v>
      </c>
      <c r="H1765">
        <v>72</v>
      </c>
      <c r="I1765" t="s">
        <v>8944</v>
      </c>
    </row>
    <row r="1766" spans="1:9" x14ac:dyDescent="0.25">
      <c r="A1766" s="7" t="s">
        <v>3001</v>
      </c>
      <c r="B1766" s="7" t="s">
        <v>1631</v>
      </c>
      <c r="C1766" s="7">
        <v>44</v>
      </c>
      <c r="D1766" s="7">
        <v>37</v>
      </c>
      <c r="E1766" s="7">
        <v>73</v>
      </c>
      <c r="F1766" s="7">
        <v>79</v>
      </c>
      <c r="G1766" s="7">
        <v>96</v>
      </c>
      <c r="H1766" s="7">
        <v>44</v>
      </c>
      <c r="I1766" s="12">
        <v>0.01</v>
      </c>
    </row>
    <row r="1767" spans="1:9" x14ac:dyDescent="0.25">
      <c r="A1767" t="s">
        <v>9674</v>
      </c>
      <c r="B1767" t="s">
        <v>1631</v>
      </c>
      <c r="C1767">
        <v>40</v>
      </c>
      <c r="D1767">
        <v>38</v>
      </c>
      <c r="E1767">
        <v>54</v>
      </c>
      <c r="F1767">
        <v>59</v>
      </c>
      <c r="G1767">
        <v>64</v>
      </c>
      <c r="H1767">
        <v>67</v>
      </c>
      <c r="I1767" t="s">
        <v>8944</v>
      </c>
    </row>
    <row r="1768" spans="1:9" x14ac:dyDescent="0.25">
      <c r="A1768" s="7" t="s">
        <v>3022</v>
      </c>
      <c r="B1768" s="7" t="s">
        <v>1631</v>
      </c>
      <c r="C1768" s="7">
        <v>37</v>
      </c>
      <c r="D1768" s="7">
        <v>35</v>
      </c>
      <c r="E1768" s="7">
        <v>54</v>
      </c>
      <c r="F1768" s="7">
        <v>57</v>
      </c>
      <c r="G1768" s="7">
        <v>67</v>
      </c>
      <c r="H1768" s="7">
        <v>82</v>
      </c>
      <c r="I1768" s="7" t="s">
        <v>8944</v>
      </c>
    </row>
    <row r="1769" spans="1:9" x14ac:dyDescent="0.25">
      <c r="A1769" t="s">
        <v>3091</v>
      </c>
      <c r="B1769" t="s">
        <v>1631</v>
      </c>
      <c r="C1769">
        <v>31</v>
      </c>
      <c r="D1769">
        <v>29</v>
      </c>
      <c r="E1769">
        <v>38</v>
      </c>
      <c r="F1769">
        <v>42</v>
      </c>
      <c r="G1769">
        <v>53</v>
      </c>
      <c r="H1769">
        <v>73</v>
      </c>
      <c r="I1769" t="s">
        <v>8944</v>
      </c>
    </row>
    <row r="1770" spans="1:9" x14ac:dyDescent="0.25">
      <c r="A1770" s="7" t="s">
        <v>9675</v>
      </c>
      <c r="B1770" s="7" t="s">
        <v>1631</v>
      </c>
      <c r="C1770" s="7">
        <v>27</v>
      </c>
      <c r="D1770" s="7">
        <v>26</v>
      </c>
      <c r="E1770" s="7">
        <v>29</v>
      </c>
      <c r="F1770" s="7">
        <v>30</v>
      </c>
      <c r="G1770" s="7">
        <v>43</v>
      </c>
      <c r="H1770" s="7">
        <v>53</v>
      </c>
      <c r="I1770" s="12">
        <v>5.0000000000000001E-3</v>
      </c>
    </row>
    <row r="1771" spans="1:9" x14ac:dyDescent="0.25">
      <c r="A1771" t="s">
        <v>3112</v>
      </c>
      <c r="B1771" t="s">
        <v>1631</v>
      </c>
      <c r="C1771">
        <v>41</v>
      </c>
      <c r="D1771">
        <v>39</v>
      </c>
      <c r="E1771">
        <v>66</v>
      </c>
      <c r="F1771">
        <v>68</v>
      </c>
      <c r="G1771">
        <v>104</v>
      </c>
      <c r="H1771">
        <v>70</v>
      </c>
      <c r="I1771" t="s">
        <v>8944</v>
      </c>
    </row>
    <row r="1772" spans="1:9" x14ac:dyDescent="0.25">
      <c r="A1772" s="7" t="s">
        <v>9676</v>
      </c>
      <c r="B1772" s="7" t="s">
        <v>1631</v>
      </c>
      <c r="C1772" s="7">
        <v>125</v>
      </c>
      <c r="D1772" s="7">
        <v>108</v>
      </c>
      <c r="E1772" s="7">
        <v>126</v>
      </c>
      <c r="F1772" s="7">
        <v>189</v>
      </c>
      <c r="G1772" s="7" t="s">
        <v>8940</v>
      </c>
      <c r="H1772" s="7">
        <v>41</v>
      </c>
      <c r="I1772" s="12">
        <v>0.01</v>
      </c>
    </row>
    <row r="1773" spans="1:9" x14ac:dyDescent="0.25">
      <c r="A1773" t="s">
        <v>3114</v>
      </c>
      <c r="B1773" t="s">
        <v>1631</v>
      </c>
      <c r="C1773">
        <v>60</v>
      </c>
      <c r="D1773">
        <v>58</v>
      </c>
      <c r="E1773">
        <v>83</v>
      </c>
      <c r="F1773">
        <v>87</v>
      </c>
      <c r="G1773">
        <v>119</v>
      </c>
      <c r="H1773">
        <v>78</v>
      </c>
      <c r="I1773" t="s">
        <v>8944</v>
      </c>
    </row>
    <row r="1774" spans="1:9" x14ac:dyDescent="0.25">
      <c r="A1774" s="7" t="s">
        <v>3116</v>
      </c>
      <c r="B1774" s="7" t="s">
        <v>1631</v>
      </c>
      <c r="C1774" s="7">
        <v>57</v>
      </c>
      <c r="D1774" s="7">
        <v>54</v>
      </c>
      <c r="E1774" s="7">
        <v>85</v>
      </c>
      <c r="F1774" s="7">
        <v>91</v>
      </c>
      <c r="G1774" s="7">
        <v>121</v>
      </c>
      <c r="H1774" s="7">
        <v>74</v>
      </c>
      <c r="I1774" s="7" t="s">
        <v>8944</v>
      </c>
    </row>
    <row r="1775" spans="1:9" x14ac:dyDescent="0.25">
      <c r="A1775" t="s">
        <v>2847</v>
      </c>
      <c r="B1775" t="s">
        <v>1631</v>
      </c>
      <c r="C1775">
        <v>38</v>
      </c>
      <c r="D1775">
        <v>37</v>
      </c>
      <c r="E1775">
        <v>65</v>
      </c>
      <c r="F1775">
        <v>64</v>
      </c>
      <c r="G1775">
        <v>86</v>
      </c>
      <c r="H1775">
        <v>80</v>
      </c>
      <c r="I1775" t="s">
        <v>8944</v>
      </c>
    </row>
    <row r="1776" spans="1:9" x14ac:dyDescent="0.25">
      <c r="A1776" s="7" t="s">
        <v>2848</v>
      </c>
      <c r="B1776" s="7" t="s">
        <v>1631</v>
      </c>
      <c r="C1776" s="7" t="s">
        <v>8940</v>
      </c>
      <c r="D1776" s="7" t="s">
        <v>8940</v>
      </c>
      <c r="E1776" s="7">
        <v>56</v>
      </c>
      <c r="F1776" s="7">
        <v>58</v>
      </c>
      <c r="G1776" s="7" t="s">
        <v>8940</v>
      </c>
      <c r="H1776" s="7">
        <v>27</v>
      </c>
      <c r="I1776" s="12">
        <v>0.02</v>
      </c>
    </row>
    <row r="1777" spans="1:9" x14ac:dyDescent="0.25">
      <c r="A1777" t="s">
        <v>2849</v>
      </c>
      <c r="B1777" t="s">
        <v>1631</v>
      </c>
      <c r="C1777">
        <v>30</v>
      </c>
      <c r="D1777">
        <v>28</v>
      </c>
      <c r="E1777">
        <v>74</v>
      </c>
      <c r="F1777">
        <v>73</v>
      </c>
      <c r="G1777">
        <v>92</v>
      </c>
      <c r="H1777">
        <v>71</v>
      </c>
      <c r="I1777" t="s">
        <v>8944</v>
      </c>
    </row>
    <row r="1778" spans="1:9" x14ac:dyDescent="0.25">
      <c r="A1778" s="7" t="s">
        <v>2850</v>
      </c>
      <c r="B1778" s="7" t="s">
        <v>1631</v>
      </c>
      <c r="C1778" s="7">
        <v>28</v>
      </c>
      <c r="D1778" s="7">
        <v>24</v>
      </c>
      <c r="E1778" s="7" t="s">
        <v>8940</v>
      </c>
      <c r="F1778" s="7">
        <v>22</v>
      </c>
      <c r="G1778" s="7" t="s">
        <v>8940</v>
      </c>
      <c r="H1778" s="7">
        <v>34</v>
      </c>
      <c r="I1778" s="12">
        <v>1.4999999999999999E-2</v>
      </c>
    </row>
    <row r="1779" spans="1:9" x14ac:dyDescent="0.25">
      <c r="A1779" t="s">
        <v>9677</v>
      </c>
      <c r="B1779" t="s">
        <v>1631</v>
      </c>
      <c r="C1779">
        <v>43</v>
      </c>
      <c r="D1779">
        <v>36</v>
      </c>
      <c r="E1779">
        <v>95</v>
      </c>
      <c r="F1779">
        <v>94</v>
      </c>
      <c r="G1779">
        <v>98</v>
      </c>
      <c r="H1779">
        <v>34</v>
      </c>
      <c r="I1779" s="13">
        <v>1.4999999999999999E-2</v>
      </c>
    </row>
    <row r="1780" spans="1:9" x14ac:dyDescent="0.25">
      <c r="A1780" s="7" t="s">
        <v>9678</v>
      </c>
      <c r="B1780" s="7" t="s">
        <v>1631</v>
      </c>
      <c r="C1780" s="7" t="s">
        <v>8940</v>
      </c>
      <c r="D1780" s="7" t="s">
        <v>8940</v>
      </c>
      <c r="E1780" s="7">
        <v>25</v>
      </c>
      <c r="F1780" s="7">
        <v>31</v>
      </c>
      <c r="G1780" s="7" t="s">
        <v>8940</v>
      </c>
      <c r="H1780" s="7">
        <v>38</v>
      </c>
      <c r="I1780" s="12">
        <v>1.4999999999999999E-2</v>
      </c>
    </row>
    <row r="1781" spans="1:9" x14ac:dyDescent="0.25">
      <c r="A1781" t="s">
        <v>2939</v>
      </c>
      <c r="B1781" t="s">
        <v>1631</v>
      </c>
      <c r="C1781" t="s">
        <v>8940</v>
      </c>
      <c r="D1781" t="s">
        <v>8940</v>
      </c>
      <c r="E1781">
        <v>88</v>
      </c>
      <c r="F1781">
        <v>94</v>
      </c>
      <c r="G1781" t="s">
        <v>8940</v>
      </c>
      <c r="H1781">
        <v>19</v>
      </c>
      <c r="I1781" s="13">
        <v>0.02</v>
      </c>
    </row>
    <row r="1782" spans="1:9" x14ac:dyDescent="0.25">
      <c r="A1782" s="7" t="s">
        <v>9679</v>
      </c>
      <c r="B1782" s="7" t="s">
        <v>1631</v>
      </c>
      <c r="C1782" s="7">
        <v>19</v>
      </c>
      <c r="D1782" s="7">
        <v>18</v>
      </c>
      <c r="E1782" s="7">
        <v>31</v>
      </c>
      <c r="F1782" s="7">
        <v>30</v>
      </c>
      <c r="G1782" s="7">
        <v>44</v>
      </c>
      <c r="H1782" s="7">
        <v>66</v>
      </c>
      <c r="I1782" s="7" t="s">
        <v>8944</v>
      </c>
    </row>
    <row r="1783" spans="1:9" x14ac:dyDescent="0.25">
      <c r="A1783" t="s">
        <v>2941</v>
      </c>
      <c r="B1783" t="s">
        <v>1631</v>
      </c>
      <c r="C1783">
        <v>41</v>
      </c>
      <c r="D1783">
        <v>39</v>
      </c>
      <c r="E1783">
        <v>71</v>
      </c>
      <c r="F1783">
        <v>70</v>
      </c>
      <c r="G1783">
        <v>83</v>
      </c>
      <c r="H1783">
        <v>63</v>
      </c>
      <c r="I1783" t="s">
        <v>8944</v>
      </c>
    </row>
    <row r="1784" spans="1:9" x14ac:dyDescent="0.25">
      <c r="A1784" s="7" t="s">
        <v>2957</v>
      </c>
      <c r="B1784" s="7" t="s">
        <v>1631</v>
      </c>
      <c r="C1784" s="7">
        <v>47</v>
      </c>
      <c r="D1784" s="7">
        <v>42</v>
      </c>
      <c r="E1784" s="7">
        <v>69</v>
      </c>
      <c r="F1784" s="7">
        <v>73</v>
      </c>
      <c r="G1784" s="7">
        <v>93</v>
      </c>
      <c r="H1784" s="7">
        <v>49</v>
      </c>
      <c r="I1784" s="12">
        <v>5.0000000000000001E-3</v>
      </c>
    </row>
    <row r="1785" spans="1:9" x14ac:dyDescent="0.25">
      <c r="A1785" t="s">
        <v>2958</v>
      </c>
      <c r="B1785" t="s">
        <v>1631</v>
      </c>
      <c r="C1785">
        <v>56</v>
      </c>
      <c r="D1785">
        <v>51</v>
      </c>
      <c r="E1785">
        <v>92</v>
      </c>
      <c r="F1785">
        <v>95</v>
      </c>
      <c r="G1785">
        <v>104</v>
      </c>
      <c r="H1785">
        <v>57</v>
      </c>
      <c r="I1785" s="13">
        <v>5.0000000000000001E-3</v>
      </c>
    </row>
    <row r="1786" spans="1:9" x14ac:dyDescent="0.25">
      <c r="A1786" s="7" t="s">
        <v>9680</v>
      </c>
      <c r="B1786" s="7" t="s">
        <v>1631</v>
      </c>
      <c r="C1786" s="7">
        <v>26</v>
      </c>
      <c r="D1786" s="7">
        <v>25</v>
      </c>
      <c r="E1786" s="7">
        <v>32</v>
      </c>
      <c r="F1786" s="7">
        <v>29</v>
      </c>
      <c r="G1786" s="7">
        <v>39</v>
      </c>
      <c r="H1786" s="7">
        <v>78</v>
      </c>
      <c r="I1786" s="7" t="s">
        <v>8944</v>
      </c>
    </row>
    <row r="1787" spans="1:9" x14ac:dyDescent="0.25">
      <c r="A1787" t="s">
        <v>3031</v>
      </c>
      <c r="B1787" t="s">
        <v>1631</v>
      </c>
      <c r="C1787" t="s">
        <v>8940</v>
      </c>
      <c r="D1787" t="s">
        <v>8940</v>
      </c>
      <c r="E1787">
        <v>28</v>
      </c>
      <c r="F1787">
        <v>31</v>
      </c>
      <c r="G1787" t="s">
        <v>8940</v>
      </c>
      <c r="H1787">
        <v>72</v>
      </c>
      <c r="I1787" t="s">
        <v>8944</v>
      </c>
    </row>
    <row r="1788" spans="1:9" x14ac:dyDescent="0.25">
      <c r="A1788" s="7" t="s">
        <v>3048</v>
      </c>
      <c r="B1788" s="7" t="s">
        <v>1631</v>
      </c>
      <c r="C1788" s="7">
        <v>31</v>
      </c>
      <c r="D1788" s="7">
        <v>29</v>
      </c>
      <c r="E1788" s="7">
        <v>35</v>
      </c>
      <c r="F1788" s="7">
        <v>37</v>
      </c>
      <c r="G1788" s="7">
        <v>47</v>
      </c>
      <c r="H1788" s="7">
        <v>75</v>
      </c>
      <c r="I1788" s="7" t="s">
        <v>8944</v>
      </c>
    </row>
    <row r="1789" spans="1:9" hidden="1" x14ac:dyDescent="0.25">
      <c r="A1789" t="s">
        <v>9681</v>
      </c>
      <c r="B1789" t="s">
        <v>1631</v>
      </c>
      <c r="C1789" t="s">
        <v>8940</v>
      </c>
      <c r="D1789" t="s">
        <v>8940</v>
      </c>
      <c r="E1789" t="s">
        <v>8940</v>
      </c>
      <c r="F1789" t="s">
        <v>8940</v>
      </c>
      <c r="G1789" t="s">
        <v>8940</v>
      </c>
      <c r="H1789" t="s">
        <v>8996</v>
      </c>
      <c r="I1789" t="s">
        <v>8944</v>
      </c>
    </row>
    <row r="1790" spans="1:9" x14ac:dyDescent="0.25">
      <c r="A1790" s="7" t="s">
        <v>9682</v>
      </c>
      <c r="B1790" s="7" t="s">
        <v>1631</v>
      </c>
      <c r="C1790" s="7">
        <v>47</v>
      </c>
      <c r="D1790" s="7">
        <v>43</v>
      </c>
      <c r="E1790" s="7">
        <v>84</v>
      </c>
      <c r="F1790" s="7">
        <v>83</v>
      </c>
      <c r="G1790" s="7">
        <v>107</v>
      </c>
      <c r="H1790" s="7">
        <v>50</v>
      </c>
      <c r="I1790" s="12">
        <v>5.0000000000000001E-3</v>
      </c>
    </row>
    <row r="1791" spans="1:9" x14ac:dyDescent="0.25">
      <c r="A1791" t="s">
        <v>9683</v>
      </c>
      <c r="B1791" t="s">
        <v>1631</v>
      </c>
      <c r="C1791">
        <v>57</v>
      </c>
      <c r="D1791">
        <v>56</v>
      </c>
      <c r="E1791" t="s">
        <v>8940</v>
      </c>
      <c r="F1791">
        <v>113</v>
      </c>
      <c r="G1791" t="s">
        <v>8940</v>
      </c>
      <c r="H1791">
        <v>31</v>
      </c>
      <c r="I1791" s="13">
        <v>1.4999999999999999E-2</v>
      </c>
    </row>
    <row r="1792" spans="1:9" x14ac:dyDescent="0.25">
      <c r="A1792" s="7" t="s">
        <v>3053</v>
      </c>
      <c r="B1792" s="7" t="s">
        <v>1631</v>
      </c>
      <c r="C1792" s="7">
        <v>36</v>
      </c>
      <c r="D1792" s="7">
        <v>31</v>
      </c>
      <c r="E1792" s="7">
        <v>47</v>
      </c>
      <c r="F1792" s="7">
        <v>47</v>
      </c>
      <c r="G1792" s="7">
        <v>58</v>
      </c>
      <c r="H1792" s="7">
        <v>81</v>
      </c>
      <c r="I1792" s="7" t="s">
        <v>8944</v>
      </c>
    </row>
    <row r="1793" spans="1:9" x14ac:dyDescent="0.25">
      <c r="A1793" t="s">
        <v>9684</v>
      </c>
      <c r="B1793" t="s">
        <v>1631</v>
      </c>
      <c r="C1793">
        <v>23</v>
      </c>
      <c r="D1793">
        <v>17</v>
      </c>
      <c r="E1793">
        <v>39</v>
      </c>
      <c r="F1793">
        <v>36</v>
      </c>
      <c r="G1793">
        <v>52</v>
      </c>
      <c r="H1793">
        <v>74</v>
      </c>
      <c r="I1793" t="s">
        <v>8944</v>
      </c>
    </row>
    <row r="1794" spans="1:9" x14ac:dyDescent="0.25">
      <c r="A1794" s="7" t="s">
        <v>3140</v>
      </c>
      <c r="B1794" s="7" t="s">
        <v>1631</v>
      </c>
      <c r="C1794" s="7">
        <v>40</v>
      </c>
      <c r="D1794" s="7">
        <v>40</v>
      </c>
      <c r="E1794" s="7">
        <v>71</v>
      </c>
      <c r="F1794" s="7">
        <v>70</v>
      </c>
      <c r="G1794" s="7">
        <v>93</v>
      </c>
      <c r="H1794" s="7">
        <v>87</v>
      </c>
      <c r="I1794" s="7" t="s">
        <v>8944</v>
      </c>
    </row>
    <row r="1795" spans="1:9" x14ac:dyDescent="0.25">
      <c r="A1795" t="s">
        <v>1666</v>
      </c>
      <c r="B1795" t="s">
        <v>1631</v>
      </c>
      <c r="C1795">
        <v>33</v>
      </c>
      <c r="D1795">
        <v>30</v>
      </c>
      <c r="E1795">
        <v>46</v>
      </c>
      <c r="F1795">
        <v>47</v>
      </c>
      <c r="G1795">
        <v>55</v>
      </c>
      <c r="H1795">
        <v>43</v>
      </c>
      <c r="I1795" s="13">
        <v>0.01</v>
      </c>
    </row>
    <row r="1796" spans="1:9" x14ac:dyDescent="0.25">
      <c r="A1796" s="7" t="s">
        <v>3141</v>
      </c>
      <c r="B1796" s="7" t="s">
        <v>1631</v>
      </c>
      <c r="C1796" s="7">
        <v>24</v>
      </c>
      <c r="D1796" s="7">
        <v>24</v>
      </c>
      <c r="E1796" s="7">
        <v>38</v>
      </c>
      <c r="F1796" s="7">
        <v>36</v>
      </c>
      <c r="G1796" s="7">
        <v>57</v>
      </c>
      <c r="H1796" s="7">
        <v>70</v>
      </c>
      <c r="I1796" s="7" t="s">
        <v>8944</v>
      </c>
    </row>
    <row r="1797" spans="1:9" x14ac:dyDescent="0.25">
      <c r="A1797" t="s">
        <v>3143</v>
      </c>
      <c r="B1797" t="s">
        <v>1631</v>
      </c>
      <c r="C1797">
        <v>65</v>
      </c>
      <c r="D1797">
        <v>61</v>
      </c>
      <c r="E1797">
        <v>86</v>
      </c>
      <c r="F1797">
        <v>90</v>
      </c>
      <c r="G1797">
        <v>121</v>
      </c>
      <c r="H1797">
        <v>68</v>
      </c>
      <c r="I1797" t="s">
        <v>8944</v>
      </c>
    </row>
    <row r="1798" spans="1:9" x14ac:dyDescent="0.25">
      <c r="A1798" s="7" t="s">
        <v>9685</v>
      </c>
      <c r="B1798" s="7" t="s">
        <v>1631</v>
      </c>
      <c r="C1798" s="7">
        <v>13</v>
      </c>
      <c r="D1798" s="7">
        <v>11</v>
      </c>
      <c r="E1798" s="7">
        <v>18</v>
      </c>
      <c r="F1798" s="7">
        <v>18</v>
      </c>
      <c r="G1798" s="7">
        <v>26</v>
      </c>
      <c r="H1798" s="7">
        <v>84</v>
      </c>
      <c r="I1798" s="7" t="s">
        <v>8944</v>
      </c>
    </row>
    <row r="1799" spans="1:9" x14ac:dyDescent="0.25">
      <c r="A1799" t="s">
        <v>1912</v>
      </c>
      <c r="B1799" t="s">
        <v>1631</v>
      </c>
      <c r="C1799">
        <v>16</v>
      </c>
      <c r="D1799">
        <v>15</v>
      </c>
      <c r="E1799">
        <v>33</v>
      </c>
      <c r="F1799">
        <v>30</v>
      </c>
      <c r="G1799">
        <v>28</v>
      </c>
      <c r="H1799">
        <v>71</v>
      </c>
      <c r="I1799" t="s">
        <v>8944</v>
      </c>
    </row>
    <row r="1800" spans="1:9" x14ac:dyDescent="0.25">
      <c r="A1800" s="7" t="s">
        <v>1914</v>
      </c>
      <c r="B1800" s="7" t="s">
        <v>1631</v>
      </c>
      <c r="C1800" s="7">
        <v>27</v>
      </c>
      <c r="D1800" s="7">
        <v>24</v>
      </c>
      <c r="E1800" s="7">
        <v>37</v>
      </c>
      <c r="F1800" s="7">
        <v>38</v>
      </c>
      <c r="G1800" s="7">
        <v>52</v>
      </c>
      <c r="H1800" s="7">
        <v>62</v>
      </c>
      <c r="I1800" s="7" t="s">
        <v>8944</v>
      </c>
    </row>
    <row r="1801" spans="1:9" x14ac:dyDescent="0.25">
      <c r="A1801" t="s">
        <v>9686</v>
      </c>
      <c r="B1801" t="s">
        <v>1631</v>
      </c>
      <c r="C1801">
        <v>58</v>
      </c>
      <c r="D1801">
        <v>56</v>
      </c>
      <c r="E1801">
        <v>90</v>
      </c>
      <c r="F1801">
        <v>91</v>
      </c>
      <c r="G1801">
        <v>121</v>
      </c>
      <c r="H1801">
        <v>61</v>
      </c>
      <c r="I1801" t="s">
        <v>8944</v>
      </c>
    </row>
    <row r="1802" spans="1:9" x14ac:dyDescent="0.25">
      <c r="A1802" s="7" t="s">
        <v>9687</v>
      </c>
      <c r="B1802" s="7" t="s">
        <v>1631</v>
      </c>
      <c r="C1802" s="7">
        <v>43</v>
      </c>
      <c r="D1802" s="7">
        <v>41</v>
      </c>
      <c r="E1802" s="7">
        <v>67</v>
      </c>
      <c r="F1802" s="7">
        <v>65</v>
      </c>
      <c r="G1802" s="7">
        <v>93</v>
      </c>
      <c r="H1802" s="7">
        <v>74</v>
      </c>
      <c r="I1802" s="7" t="s">
        <v>8944</v>
      </c>
    </row>
    <row r="1803" spans="1:9" x14ac:dyDescent="0.25">
      <c r="A1803" t="s">
        <v>1937</v>
      </c>
      <c r="B1803" t="s">
        <v>1631</v>
      </c>
      <c r="C1803">
        <v>43</v>
      </c>
      <c r="D1803">
        <v>41</v>
      </c>
      <c r="E1803">
        <v>72</v>
      </c>
      <c r="F1803">
        <v>70</v>
      </c>
      <c r="G1803">
        <v>92</v>
      </c>
      <c r="H1803">
        <v>59</v>
      </c>
      <c r="I1803" t="s">
        <v>8944</v>
      </c>
    </row>
    <row r="1804" spans="1:9" x14ac:dyDescent="0.25">
      <c r="A1804" s="7" t="s">
        <v>9688</v>
      </c>
      <c r="B1804" s="7" t="s">
        <v>1631</v>
      </c>
      <c r="C1804" s="7">
        <v>32</v>
      </c>
      <c r="D1804" s="7">
        <v>32</v>
      </c>
      <c r="E1804" s="7">
        <v>38</v>
      </c>
      <c r="F1804" s="7">
        <v>38</v>
      </c>
      <c r="G1804" s="7">
        <v>51</v>
      </c>
      <c r="H1804" s="7">
        <v>84</v>
      </c>
      <c r="I1804" s="7" t="s">
        <v>8944</v>
      </c>
    </row>
    <row r="1805" spans="1:9" x14ac:dyDescent="0.25">
      <c r="A1805" t="s">
        <v>9689</v>
      </c>
      <c r="B1805" t="s">
        <v>1631</v>
      </c>
      <c r="C1805">
        <v>60</v>
      </c>
      <c r="D1805">
        <v>54</v>
      </c>
      <c r="E1805">
        <v>108</v>
      </c>
      <c r="F1805">
        <v>106</v>
      </c>
      <c r="G1805">
        <v>132</v>
      </c>
      <c r="H1805">
        <v>60</v>
      </c>
      <c r="I1805" t="s">
        <v>8944</v>
      </c>
    </row>
    <row r="1806" spans="1:9" x14ac:dyDescent="0.25">
      <c r="A1806" s="7" t="s">
        <v>9690</v>
      </c>
      <c r="B1806" s="7" t="s">
        <v>1631</v>
      </c>
      <c r="C1806" s="7">
        <v>51</v>
      </c>
      <c r="D1806" s="7">
        <v>49</v>
      </c>
      <c r="E1806" s="7">
        <v>71</v>
      </c>
      <c r="F1806" s="7">
        <v>70</v>
      </c>
      <c r="G1806" s="7">
        <v>110</v>
      </c>
      <c r="H1806" s="7">
        <v>60</v>
      </c>
      <c r="I1806" s="7" t="s">
        <v>8944</v>
      </c>
    </row>
    <row r="1807" spans="1:9" x14ac:dyDescent="0.25">
      <c r="A1807" t="s">
        <v>9691</v>
      </c>
      <c r="B1807" t="s">
        <v>1631</v>
      </c>
      <c r="C1807">
        <v>87</v>
      </c>
      <c r="D1807">
        <v>82</v>
      </c>
      <c r="E1807">
        <v>137</v>
      </c>
      <c r="F1807">
        <v>134</v>
      </c>
      <c r="G1807">
        <v>190</v>
      </c>
      <c r="H1807">
        <v>56</v>
      </c>
      <c r="I1807" s="13">
        <v>5.0000000000000001E-3</v>
      </c>
    </row>
    <row r="1808" spans="1:9" x14ac:dyDescent="0.25">
      <c r="A1808" s="7" t="s">
        <v>9692</v>
      </c>
      <c r="B1808" s="7" t="s">
        <v>1631</v>
      </c>
      <c r="C1808" s="7">
        <v>111</v>
      </c>
      <c r="D1808" s="7">
        <v>101</v>
      </c>
      <c r="E1808" s="7">
        <v>185</v>
      </c>
      <c r="F1808" s="7">
        <v>180</v>
      </c>
      <c r="G1808" s="7">
        <v>214</v>
      </c>
      <c r="H1808" s="7">
        <v>60</v>
      </c>
      <c r="I1808" s="7" t="s">
        <v>8944</v>
      </c>
    </row>
    <row r="1809" spans="1:9" x14ac:dyDescent="0.25">
      <c r="A1809" t="s">
        <v>9693</v>
      </c>
      <c r="B1809" t="s">
        <v>1631</v>
      </c>
      <c r="C1809">
        <v>46</v>
      </c>
      <c r="D1809">
        <v>46</v>
      </c>
      <c r="E1809">
        <v>75</v>
      </c>
      <c r="F1809">
        <v>75</v>
      </c>
      <c r="G1809">
        <v>87</v>
      </c>
      <c r="H1809">
        <v>66</v>
      </c>
      <c r="I1809" t="s">
        <v>8944</v>
      </c>
    </row>
    <row r="1810" spans="1:9" x14ac:dyDescent="0.25">
      <c r="A1810" s="7" t="s">
        <v>9694</v>
      </c>
      <c r="B1810" s="7" t="s">
        <v>1631</v>
      </c>
      <c r="C1810" s="7" t="s">
        <v>8940</v>
      </c>
      <c r="D1810" s="7" t="s">
        <v>8940</v>
      </c>
      <c r="E1810" s="7">
        <v>71</v>
      </c>
      <c r="F1810" s="7">
        <v>62</v>
      </c>
      <c r="G1810" s="7" t="s">
        <v>8940</v>
      </c>
      <c r="H1810" s="7">
        <v>47</v>
      </c>
      <c r="I1810" s="12">
        <v>0.01</v>
      </c>
    </row>
    <row r="1811" spans="1:9" x14ac:dyDescent="0.25">
      <c r="A1811" t="s">
        <v>9695</v>
      </c>
      <c r="B1811" t="s">
        <v>1631</v>
      </c>
      <c r="C1811">
        <v>102</v>
      </c>
      <c r="D1811">
        <v>93</v>
      </c>
      <c r="E1811">
        <v>151</v>
      </c>
      <c r="F1811">
        <v>151</v>
      </c>
      <c r="G1811">
        <v>188</v>
      </c>
      <c r="H1811">
        <v>64</v>
      </c>
      <c r="I1811" t="s">
        <v>8944</v>
      </c>
    </row>
    <row r="1812" spans="1:9" x14ac:dyDescent="0.25">
      <c r="A1812" s="7" t="s">
        <v>1741</v>
      </c>
      <c r="B1812" s="7" t="s">
        <v>1631</v>
      </c>
      <c r="C1812" s="7">
        <v>53</v>
      </c>
      <c r="D1812" s="7">
        <v>51</v>
      </c>
      <c r="E1812" s="7">
        <v>80</v>
      </c>
      <c r="F1812" s="7">
        <v>88</v>
      </c>
      <c r="G1812" s="7">
        <v>83</v>
      </c>
      <c r="H1812" s="7">
        <v>71</v>
      </c>
      <c r="I1812" s="7" t="s">
        <v>8944</v>
      </c>
    </row>
    <row r="1813" spans="1:9" x14ac:dyDescent="0.25">
      <c r="A1813" t="s">
        <v>1742</v>
      </c>
      <c r="B1813" t="s">
        <v>1631</v>
      </c>
      <c r="C1813">
        <v>64</v>
      </c>
      <c r="D1813">
        <v>57</v>
      </c>
      <c r="E1813">
        <v>151</v>
      </c>
      <c r="F1813">
        <v>150</v>
      </c>
      <c r="G1813">
        <v>126</v>
      </c>
      <c r="H1813">
        <v>67</v>
      </c>
      <c r="I1813" t="s">
        <v>8944</v>
      </c>
    </row>
    <row r="1814" spans="1:9" x14ac:dyDescent="0.25">
      <c r="A1814" s="7" t="s">
        <v>1743</v>
      </c>
      <c r="B1814" s="7" t="s">
        <v>1631</v>
      </c>
      <c r="C1814" s="7" t="s">
        <v>8940</v>
      </c>
      <c r="D1814" s="7" t="s">
        <v>8940</v>
      </c>
      <c r="E1814" s="7">
        <v>11</v>
      </c>
      <c r="F1814" s="7">
        <v>13</v>
      </c>
      <c r="G1814" s="7" t="s">
        <v>8940</v>
      </c>
      <c r="H1814" s="7">
        <v>46</v>
      </c>
      <c r="I1814" s="12">
        <v>0.01</v>
      </c>
    </row>
    <row r="1815" spans="1:9" x14ac:dyDescent="0.25">
      <c r="A1815" t="s">
        <v>1762</v>
      </c>
      <c r="B1815" t="s">
        <v>1631</v>
      </c>
      <c r="C1815">
        <v>51</v>
      </c>
      <c r="D1815">
        <v>44</v>
      </c>
      <c r="E1815">
        <v>71</v>
      </c>
      <c r="F1815">
        <v>74</v>
      </c>
      <c r="G1815">
        <v>88</v>
      </c>
      <c r="H1815">
        <v>68</v>
      </c>
      <c r="I1815" t="s">
        <v>8944</v>
      </c>
    </row>
    <row r="1816" spans="1:9" x14ac:dyDescent="0.25">
      <c r="A1816" s="7" t="s">
        <v>1763</v>
      </c>
      <c r="B1816" s="7" t="s">
        <v>1631</v>
      </c>
      <c r="C1816" s="7">
        <v>80</v>
      </c>
      <c r="D1816" s="7">
        <v>76</v>
      </c>
      <c r="E1816" s="7">
        <v>149</v>
      </c>
      <c r="F1816" s="7">
        <v>153</v>
      </c>
      <c r="G1816" s="7">
        <v>176</v>
      </c>
      <c r="H1816" s="7">
        <v>71</v>
      </c>
      <c r="I1816" s="7" t="s">
        <v>8944</v>
      </c>
    </row>
    <row r="1817" spans="1:9" x14ac:dyDescent="0.25">
      <c r="A1817" t="s">
        <v>1845</v>
      </c>
      <c r="B1817" t="s">
        <v>1631</v>
      </c>
      <c r="C1817">
        <v>83</v>
      </c>
      <c r="D1817">
        <v>78</v>
      </c>
      <c r="E1817">
        <v>139</v>
      </c>
      <c r="F1817">
        <v>149</v>
      </c>
      <c r="G1817">
        <v>162</v>
      </c>
      <c r="H1817">
        <v>69</v>
      </c>
      <c r="I1817" t="s">
        <v>8944</v>
      </c>
    </row>
    <row r="1818" spans="1:9" x14ac:dyDescent="0.25">
      <c r="A1818" s="7" t="s">
        <v>9696</v>
      </c>
      <c r="B1818" s="7" t="s">
        <v>1631</v>
      </c>
      <c r="C1818" s="7">
        <v>40</v>
      </c>
      <c r="D1818" s="7">
        <v>37</v>
      </c>
      <c r="E1818" s="7">
        <v>76</v>
      </c>
      <c r="F1818" s="7">
        <v>75</v>
      </c>
      <c r="G1818" s="7">
        <v>86</v>
      </c>
      <c r="H1818" s="7">
        <v>44</v>
      </c>
      <c r="I1818" s="12">
        <v>0.01</v>
      </c>
    </row>
    <row r="1819" spans="1:9" x14ac:dyDescent="0.25">
      <c r="A1819" t="s">
        <v>1868</v>
      </c>
      <c r="B1819" t="s">
        <v>1631</v>
      </c>
      <c r="C1819">
        <v>35</v>
      </c>
      <c r="D1819">
        <v>33</v>
      </c>
      <c r="E1819">
        <v>78</v>
      </c>
      <c r="F1819">
        <v>78</v>
      </c>
      <c r="G1819">
        <v>88</v>
      </c>
      <c r="H1819">
        <v>59</v>
      </c>
      <c r="I1819" t="s">
        <v>8944</v>
      </c>
    </row>
    <row r="1820" spans="1:9" x14ac:dyDescent="0.25">
      <c r="A1820" s="7" t="s">
        <v>1869</v>
      </c>
      <c r="B1820" s="7" t="s">
        <v>1631</v>
      </c>
      <c r="C1820" s="7">
        <v>30</v>
      </c>
      <c r="D1820" s="7">
        <v>27</v>
      </c>
      <c r="E1820" s="7">
        <v>40</v>
      </c>
      <c r="F1820" s="7">
        <v>45</v>
      </c>
      <c r="G1820" s="7">
        <v>54</v>
      </c>
      <c r="H1820" s="7">
        <v>63</v>
      </c>
      <c r="I1820" s="7" t="s">
        <v>8944</v>
      </c>
    </row>
    <row r="1821" spans="1:9" x14ac:dyDescent="0.25">
      <c r="A1821" t="s">
        <v>1870</v>
      </c>
      <c r="B1821" t="s">
        <v>1631</v>
      </c>
      <c r="C1821">
        <v>50</v>
      </c>
      <c r="D1821">
        <v>49</v>
      </c>
      <c r="E1821">
        <v>72</v>
      </c>
      <c r="F1821">
        <v>74</v>
      </c>
      <c r="G1821">
        <v>95</v>
      </c>
      <c r="H1821">
        <v>91</v>
      </c>
      <c r="I1821" t="s">
        <v>8944</v>
      </c>
    </row>
    <row r="1822" spans="1:9" x14ac:dyDescent="0.25">
      <c r="A1822" s="7" t="s">
        <v>9697</v>
      </c>
      <c r="B1822" s="7" t="s">
        <v>1631</v>
      </c>
      <c r="C1822" s="7">
        <v>49</v>
      </c>
      <c r="D1822" s="7">
        <v>44</v>
      </c>
      <c r="E1822" s="7">
        <v>60</v>
      </c>
      <c r="F1822" s="7">
        <v>58</v>
      </c>
      <c r="G1822" s="7">
        <v>91</v>
      </c>
      <c r="H1822" s="7">
        <v>36</v>
      </c>
      <c r="I1822" s="12">
        <v>1.4999999999999999E-2</v>
      </c>
    </row>
    <row r="1823" spans="1:9" x14ac:dyDescent="0.25">
      <c r="A1823" t="s">
        <v>9698</v>
      </c>
      <c r="B1823" t="s">
        <v>1631</v>
      </c>
      <c r="C1823">
        <v>50</v>
      </c>
      <c r="D1823">
        <v>46</v>
      </c>
      <c r="E1823">
        <v>90</v>
      </c>
      <c r="F1823">
        <v>94</v>
      </c>
      <c r="G1823">
        <v>75</v>
      </c>
      <c r="H1823">
        <v>53</v>
      </c>
      <c r="I1823" s="13">
        <v>5.0000000000000001E-3</v>
      </c>
    </row>
    <row r="1824" spans="1:9" x14ac:dyDescent="0.25">
      <c r="A1824" s="7" t="s">
        <v>9699</v>
      </c>
      <c r="B1824" s="7" t="s">
        <v>1631</v>
      </c>
      <c r="C1824" s="7" t="s">
        <v>8940</v>
      </c>
      <c r="D1824" s="7" t="s">
        <v>8940</v>
      </c>
      <c r="E1824" s="7">
        <v>22</v>
      </c>
      <c r="F1824" s="7">
        <v>26</v>
      </c>
      <c r="G1824" s="7" t="s">
        <v>8940</v>
      </c>
      <c r="H1824" s="7">
        <v>58</v>
      </c>
      <c r="I1824" s="12">
        <v>5.0000000000000001E-3</v>
      </c>
    </row>
    <row r="1825" spans="1:9" x14ac:dyDescent="0.25">
      <c r="A1825" t="s">
        <v>1974</v>
      </c>
      <c r="B1825" t="s">
        <v>1631</v>
      </c>
      <c r="C1825">
        <v>82</v>
      </c>
      <c r="D1825">
        <v>79</v>
      </c>
      <c r="E1825">
        <v>133</v>
      </c>
      <c r="F1825">
        <v>134</v>
      </c>
      <c r="G1825">
        <v>156</v>
      </c>
      <c r="H1825">
        <v>76</v>
      </c>
      <c r="I1825" t="s">
        <v>8944</v>
      </c>
    </row>
    <row r="1826" spans="1:9" x14ac:dyDescent="0.25">
      <c r="A1826" s="7" t="s">
        <v>9700</v>
      </c>
      <c r="B1826" s="7" t="s">
        <v>1631</v>
      </c>
      <c r="C1826" s="7">
        <v>22</v>
      </c>
      <c r="D1826" s="7">
        <v>22</v>
      </c>
      <c r="E1826" s="7">
        <v>38</v>
      </c>
      <c r="F1826" s="7">
        <v>38</v>
      </c>
      <c r="G1826" s="7">
        <v>71</v>
      </c>
      <c r="H1826" s="7">
        <v>49</v>
      </c>
      <c r="I1826" s="12">
        <v>5.0000000000000001E-3</v>
      </c>
    </row>
    <row r="1827" spans="1:9" x14ac:dyDescent="0.25">
      <c r="A1827" t="s">
        <v>1995</v>
      </c>
      <c r="B1827" t="s">
        <v>1631</v>
      </c>
      <c r="C1827">
        <v>32</v>
      </c>
      <c r="D1827">
        <v>30</v>
      </c>
      <c r="E1827">
        <v>39</v>
      </c>
      <c r="F1827">
        <v>40</v>
      </c>
      <c r="G1827">
        <v>50</v>
      </c>
      <c r="H1827">
        <v>65</v>
      </c>
      <c r="I1827" t="s">
        <v>8944</v>
      </c>
    </row>
    <row r="1828" spans="1:9" x14ac:dyDescent="0.25">
      <c r="A1828" s="7" t="s">
        <v>1996</v>
      </c>
      <c r="B1828" s="7" t="s">
        <v>1631</v>
      </c>
      <c r="C1828" s="7">
        <v>33</v>
      </c>
      <c r="D1828" s="7">
        <v>31</v>
      </c>
      <c r="E1828" s="7">
        <v>50</v>
      </c>
      <c r="F1828" s="7">
        <v>52</v>
      </c>
      <c r="G1828" s="7">
        <v>59</v>
      </c>
      <c r="H1828" s="7">
        <v>38</v>
      </c>
      <c r="I1828" s="12">
        <v>1.4999999999999999E-2</v>
      </c>
    </row>
    <row r="1829" spans="1:9" x14ac:dyDescent="0.25">
      <c r="A1829" t="s">
        <v>2075</v>
      </c>
      <c r="B1829" t="s">
        <v>1631</v>
      </c>
      <c r="C1829">
        <v>50</v>
      </c>
      <c r="D1829">
        <v>54</v>
      </c>
      <c r="E1829">
        <v>80</v>
      </c>
      <c r="F1829">
        <v>85</v>
      </c>
      <c r="G1829">
        <v>126</v>
      </c>
      <c r="H1829">
        <v>51</v>
      </c>
      <c r="I1829" s="13">
        <v>5.0000000000000001E-3</v>
      </c>
    </row>
    <row r="1830" spans="1:9" x14ac:dyDescent="0.25">
      <c r="A1830" s="7" t="s">
        <v>9701</v>
      </c>
      <c r="B1830" s="7" t="s">
        <v>1631</v>
      </c>
      <c r="C1830" s="7">
        <v>41</v>
      </c>
      <c r="D1830" s="7">
        <v>29</v>
      </c>
      <c r="E1830" s="7">
        <v>44</v>
      </c>
      <c r="F1830" s="7">
        <v>41</v>
      </c>
      <c r="G1830" s="7">
        <v>60</v>
      </c>
      <c r="H1830" s="7">
        <v>76</v>
      </c>
      <c r="I1830" s="7" t="s">
        <v>8944</v>
      </c>
    </row>
    <row r="1831" spans="1:9" x14ac:dyDescent="0.25">
      <c r="A1831" t="s">
        <v>9702</v>
      </c>
      <c r="B1831" t="s">
        <v>1631</v>
      </c>
      <c r="C1831">
        <v>100</v>
      </c>
      <c r="D1831">
        <v>93</v>
      </c>
      <c r="E1831">
        <v>126</v>
      </c>
      <c r="F1831">
        <v>129</v>
      </c>
      <c r="G1831">
        <v>153</v>
      </c>
      <c r="H1831">
        <v>53</v>
      </c>
      <c r="I1831" s="13">
        <v>5.0000000000000001E-3</v>
      </c>
    </row>
    <row r="1832" spans="1:9" x14ac:dyDescent="0.25">
      <c r="A1832" s="7" t="s">
        <v>9703</v>
      </c>
      <c r="B1832" s="7" t="s">
        <v>1631</v>
      </c>
      <c r="C1832" s="7">
        <v>99</v>
      </c>
      <c r="D1832" s="7">
        <v>91</v>
      </c>
      <c r="E1832" s="7">
        <v>156</v>
      </c>
      <c r="F1832" s="7">
        <v>161</v>
      </c>
      <c r="G1832" s="7">
        <v>191</v>
      </c>
      <c r="H1832" s="7">
        <v>62</v>
      </c>
      <c r="I1832" s="7" t="s">
        <v>8944</v>
      </c>
    </row>
    <row r="1833" spans="1:9" x14ac:dyDescent="0.25">
      <c r="A1833" t="s">
        <v>2098</v>
      </c>
      <c r="B1833" t="s">
        <v>1631</v>
      </c>
      <c r="C1833" t="s">
        <v>8940</v>
      </c>
      <c r="D1833" t="s">
        <v>8940</v>
      </c>
      <c r="E1833" t="s">
        <v>8940</v>
      </c>
      <c r="F1833" t="s">
        <v>8940</v>
      </c>
      <c r="G1833" t="s">
        <v>8940</v>
      </c>
      <c r="H1833">
        <v>30</v>
      </c>
      <c r="I1833" s="13">
        <v>1.4999999999999999E-2</v>
      </c>
    </row>
    <row r="1834" spans="1:9" x14ac:dyDescent="0.25">
      <c r="A1834" s="7" t="s">
        <v>2099</v>
      </c>
      <c r="B1834" s="7" t="s">
        <v>1631</v>
      </c>
      <c r="C1834" s="7">
        <v>60</v>
      </c>
      <c r="D1834" s="7">
        <v>54</v>
      </c>
      <c r="E1834" s="7">
        <v>97</v>
      </c>
      <c r="F1834" s="7">
        <v>98</v>
      </c>
      <c r="G1834" s="7">
        <v>125</v>
      </c>
      <c r="H1834" s="7">
        <v>47</v>
      </c>
      <c r="I1834" s="12">
        <v>0.01</v>
      </c>
    </row>
    <row r="1835" spans="1:9" x14ac:dyDescent="0.25">
      <c r="A1835" t="s">
        <v>1827</v>
      </c>
      <c r="B1835" t="s">
        <v>1631</v>
      </c>
      <c r="C1835" t="s">
        <v>8940</v>
      </c>
      <c r="D1835" t="s">
        <v>8940</v>
      </c>
      <c r="E1835">
        <v>43</v>
      </c>
      <c r="F1835">
        <v>42</v>
      </c>
      <c r="G1835" t="s">
        <v>8940</v>
      </c>
      <c r="H1835">
        <v>49</v>
      </c>
      <c r="I1835" s="13">
        <v>5.0000000000000001E-3</v>
      </c>
    </row>
    <row r="1836" spans="1:9" x14ac:dyDescent="0.25">
      <c r="A1836" s="7" t="s">
        <v>9704</v>
      </c>
      <c r="B1836" s="7" t="s">
        <v>1631</v>
      </c>
      <c r="C1836" s="7">
        <v>58</v>
      </c>
      <c r="D1836" s="7">
        <v>53</v>
      </c>
      <c r="E1836" s="7">
        <v>64</v>
      </c>
      <c r="F1836" s="7">
        <v>71</v>
      </c>
      <c r="G1836" s="7">
        <v>90</v>
      </c>
      <c r="H1836" s="7">
        <v>53</v>
      </c>
      <c r="I1836" s="12">
        <v>5.0000000000000001E-3</v>
      </c>
    </row>
    <row r="1837" spans="1:9" x14ac:dyDescent="0.25">
      <c r="A1837" t="s">
        <v>9705</v>
      </c>
      <c r="B1837" t="s">
        <v>1631</v>
      </c>
      <c r="C1837">
        <v>34</v>
      </c>
      <c r="D1837">
        <v>29</v>
      </c>
      <c r="E1837">
        <v>42</v>
      </c>
      <c r="F1837">
        <v>47</v>
      </c>
      <c r="G1837">
        <v>53</v>
      </c>
      <c r="H1837">
        <v>69</v>
      </c>
      <c r="I1837" t="s">
        <v>8944</v>
      </c>
    </row>
    <row r="1838" spans="1:9" x14ac:dyDescent="0.25">
      <c r="A1838" s="7" t="s">
        <v>9706</v>
      </c>
      <c r="B1838" s="7" t="s">
        <v>1631</v>
      </c>
      <c r="C1838" s="7" t="s">
        <v>8940</v>
      </c>
      <c r="D1838" s="7" t="s">
        <v>8940</v>
      </c>
      <c r="E1838" s="7">
        <v>17</v>
      </c>
      <c r="F1838" s="7">
        <v>23</v>
      </c>
      <c r="G1838" s="7" t="s">
        <v>8940</v>
      </c>
      <c r="H1838" s="7">
        <v>74</v>
      </c>
      <c r="I1838" s="7" t="s">
        <v>8944</v>
      </c>
    </row>
    <row r="1839" spans="1:9" x14ac:dyDescent="0.25">
      <c r="A1839" t="s">
        <v>1850</v>
      </c>
      <c r="B1839" t="s">
        <v>1631</v>
      </c>
      <c r="C1839">
        <v>50</v>
      </c>
      <c r="D1839">
        <v>48</v>
      </c>
      <c r="E1839">
        <v>62</v>
      </c>
      <c r="F1839">
        <v>69</v>
      </c>
      <c r="G1839">
        <v>79</v>
      </c>
      <c r="H1839">
        <v>55</v>
      </c>
      <c r="I1839" s="13">
        <v>5.0000000000000001E-3</v>
      </c>
    </row>
    <row r="1840" spans="1:9" x14ac:dyDescent="0.25">
      <c r="A1840" s="7" t="s">
        <v>1851</v>
      </c>
      <c r="B1840" s="7" t="s">
        <v>1631</v>
      </c>
      <c r="C1840" s="7">
        <v>46</v>
      </c>
      <c r="D1840" s="7">
        <v>43</v>
      </c>
      <c r="E1840" s="7">
        <v>60</v>
      </c>
      <c r="F1840" s="7">
        <v>65</v>
      </c>
      <c r="G1840" s="7">
        <v>83</v>
      </c>
      <c r="H1840" s="7">
        <v>68</v>
      </c>
      <c r="I1840" s="7" t="s">
        <v>8944</v>
      </c>
    </row>
    <row r="1841" spans="1:9" x14ac:dyDescent="0.25">
      <c r="A1841" t="s">
        <v>1949</v>
      </c>
      <c r="B1841" t="s">
        <v>1631</v>
      </c>
      <c r="C1841" t="s">
        <v>8940</v>
      </c>
      <c r="D1841" t="s">
        <v>8940</v>
      </c>
      <c r="E1841">
        <v>17</v>
      </c>
      <c r="F1841">
        <v>21</v>
      </c>
      <c r="G1841" t="s">
        <v>8940</v>
      </c>
      <c r="H1841">
        <v>50</v>
      </c>
      <c r="I1841" s="13">
        <v>5.0000000000000001E-3</v>
      </c>
    </row>
    <row r="1842" spans="1:9" x14ac:dyDescent="0.25">
      <c r="A1842" s="7" t="s">
        <v>1950</v>
      </c>
      <c r="B1842" s="7" t="s">
        <v>1631</v>
      </c>
      <c r="C1842" s="7">
        <v>66</v>
      </c>
      <c r="D1842" s="7">
        <v>65</v>
      </c>
      <c r="E1842" s="7" t="s">
        <v>8940</v>
      </c>
      <c r="F1842" s="7">
        <v>129</v>
      </c>
      <c r="G1842" s="7" t="s">
        <v>8940</v>
      </c>
      <c r="H1842" s="7">
        <v>24</v>
      </c>
      <c r="I1842" s="12">
        <v>0.02</v>
      </c>
    </row>
    <row r="1843" spans="1:9" x14ac:dyDescent="0.25">
      <c r="A1843" t="s">
        <v>9707</v>
      </c>
      <c r="B1843" t="s">
        <v>1631</v>
      </c>
      <c r="C1843">
        <v>55</v>
      </c>
      <c r="D1843">
        <v>52</v>
      </c>
      <c r="E1843">
        <v>75</v>
      </c>
      <c r="F1843">
        <v>70</v>
      </c>
      <c r="G1843">
        <v>111</v>
      </c>
      <c r="H1843">
        <v>44</v>
      </c>
      <c r="I1843" s="13">
        <v>0.01</v>
      </c>
    </row>
    <row r="1844" spans="1:9" x14ac:dyDescent="0.25">
      <c r="A1844" s="7" t="s">
        <v>1952</v>
      </c>
      <c r="B1844" s="7" t="s">
        <v>1631</v>
      </c>
      <c r="C1844" s="7">
        <v>55</v>
      </c>
      <c r="D1844" s="7">
        <v>49</v>
      </c>
      <c r="E1844" s="7">
        <v>102</v>
      </c>
      <c r="F1844" s="7">
        <v>101</v>
      </c>
      <c r="G1844" s="7">
        <v>126</v>
      </c>
      <c r="H1844" s="7">
        <v>73</v>
      </c>
      <c r="I1844" s="7" t="s">
        <v>8944</v>
      </c>
    </row>
    <row r="1845" spans="1:9" x14ac:dyDescent="0.25">
      <c r="A1845" t="s">
        <v>1953</v>
      </c>
      <c r="B1845" t="s">
        <v>1631</v>
      </c>
      <c r="C1845">
        <v>61</v>
      </c>
      <c r="D1845">
        <v>55</v>
      </c>
      <c r="E1845">
        <v>76</v>
      </c>
      <c r="F1845">
        <v>76</v>
      </c>
      <c r="G1845">
        <v>93</v>
      </c>
      <c r="H1845">
        <v>73</v>
      </c>
      <c r="I1845" t="s">
        <v>8944</v>
      </c>
    </row>
    <row r="1846" spans="1:9" x14ac:dyDescent="0.25">
      <c r="A1846" s="7" t="s">
        <v>1976</v>
      </c>
      <c r="B1846" s="7" t="s">
        <v>1631</v>
      </c>
      <c r="C1846" s="7">
        <v>49</v>
      </c>
      <c r="D1846" s="7">
        <v>42</v>
      </c>
      <c r="E1846" s="7">
        <v>74</v>
      </c>
      <c r="F1846" s="7">
        <v>75</v>
      </c>
      <c r="G1846" s="7">
        <v>89</v>
      </c>
      <c r="H1846" s="7">
        <v>81</v>
      </c>
      <c r="I1846" s="7" t="s">
        <v>8944</v>
      </c>
    </row>
    <row r="1847" spans="1:9" x14ac:dyDescent="0.25">
      <c r="A1847" t="s">
        <v>9708</v>
      </c>
      <c r="B1847" t="s">
        <v>1631</v>
      </c>
      <c r="C1847" t="s">
        <v>8940</v>
      </c>
      <c r="D1847" t="s">
        <v>8940</v>
      </c>
      <c r="E1847">
        <v>26</v>
      </c>
      <c r="F1847">
        <v>27</v>
      </c>
      <c r="G1847" t="s">
        <v>8940</v>
      </c>
      <c r="H1847">
        <v>59</v>
      </c>
      <c r="I1847" t="s">
        <v>8944</v>
      </c>
    </row>
    <row r="1848" spans="1:9" x14ac:dyDescent="0.25">
      <c r="A1848" s="7" t="s">
        <v>1645</v>
      </c>
      <c r="B1848" s="7" t="s">
        <v>1631</v>
      </c>
      <c r="C1848" s="7">
        <v>31</v>
      </c>
      <c r="D1848" s="7">
        <v>30</v>
      </c>
      <c r="E1848" s="7">
        <v>56</v>
      </c>
      <c r="F1848" s="7">
        <v>57</v>
      </c>
      <c r="G1848" s="7">
        <v>62</v>
      </c>
      <c r="H1848" s="7">
        <v>57</v>
      </c>
      <c r="I1848" s="12">
        <v>5.0000000000000001E-3</v>
      </c>
    </row>
    <row r="1849" spans="1:9" x14ac:dyDescent="0.25">
      <c r="A1849" t="s">
        <v>1646</v>
      </c>
      <c r="B1849" t="s">
        <v>1631</v>
      </c>
      <c r="C1849" t="s">
        <v>8940</v>
      </c>
      <c r="D1849" t="s">
        <v>8940</v>
      </c>
      <c r="E1849">
        <v>14</v>
      </c>
      <c r="F1849">
        <v>14</v>
      </c>
      <c r="G1849" t="s">
        <v>8940</v>
      </c>
      <c r="H1849">
        <v>50</v>
      </c>
      <c r="I1849" s="13">
        <v>5.0000000000000001E-3</v>
      </c>
    </row>
    <row r="1850" spans="1:9" x14ac:dyDescent="0.25">
      <c r="A1850" s="7" t="s">
        <v>9709</v>
      </c>
      <c r="B1850" s="7" t="s">
        <v>1631</v>
      </c>
      <c r="C1850" s="7" t="s">
        <v>8940</v>
      </c>
      <c r="D1850" s="7" t="s">
        <v>8940</v>
      </c>
      <c r="E1850" s="7">
        <v>43</v>
      </c>
      <c r="F1850" s="7">
        <v>43</v>
      </c>
      <c r="G1850" s="7" t="s">
        <v>8940</v>
      </c>
      <c r="H1850" s="7">
        <v>33</v>
      </c>
      <c r="I1850" s="12">
        <v>1.4999999999999999E-2</v>
      </c>
    </row>
    <row r="1851" spans="1:9" x14ac:dyDescent="0.25">
      <c r="A1851" t="s">
        <v>1672</v>
      </c>
      <c r="B1851" t="s">
        <v>1631</v>
      </c>
      <c r="C1851" t="s">
        <v>8940</v>
      </c>
      <c r="D1851" t="s">
        <v>8940</v>
      </c>
      <c r="E1851">
        <v>33</v>
      </c>
      <c r="F1851">
        <v>31</v>
      </c>
      <c r="G1851" t="s">
        <v>8940</v>
      </c>
      <c r="H1851">
        <v>15</v>
      </c>
      <c r="I1851" s="13">
        <v>0.02</v>
      </c>
    </row>
    <row r="1852" spans="1:9" x14ac:dyDescent="0.25">
      <c r="A1852" s="7" t="s">
        <v>9710</v>
      </c>
      <c r="B1852" s="7" t="s">
        <v>1631</v>
      </c>
      <c r="C1852" s="7" t="s">
        <v>8940</v>
      </c>
      <c r="D1852" s="7" t="s">
        <v>8940</v>
      </c>
      <c r="E1852" s="7">
        <v>19</v>
      </c>
      <c r="F1852" s="7">
        <v>19</v>
      </c>
      <c r="G1852" s="7" t="s">
        <v>8940</v>
      </c>
      <c r="H1852" s="7">
        <v>94</v>
      </c>
      <c r="I1852" s="7" t="s">
        <v>8944</v>
      </c>
    </row>
    <row r="1853" spans="1:9" x14ac:dyDescent="0.25">
      <c r="A1853" t="s">
        <v>9711</v>
      </c>
      <c r="B1853" t="s">
        <v>1631</v>
      </c>
      <c r="C1853">
        <v>25</v>
      </c>
      <c r="D1853">
        <v>25</v>
      </c>
      <c r="E1853">
        <v>38</v>
      </c>
      <c r="F1853">
        <v>39</v>
      </c>
      <c r="G1853">
        <v>61</v>
      </c>
      <c r="H1853">
        <v>78</v>
      </c>
      <c r="I1853" t="s">
        <v>8944</v>
      </c>
    </row>
    <row r="1854" spans="1:9" x14ac:dyDescent="0.25">
      <c r="A1854" s="7" t="s">
        <v>1753</v>
      </c>
      <c r="B1854" s="7" t="s">
        <v>1631</v>
      </c>
      <c r="C1854" s="7">
        <v>46</v>
      </c>
      <c r="D1854" s="7">
        <v>44</v>
      </c>
      <c r="E1854" s="7">
        <v>85</v>
      </c>
      <c r="F1854" s="7">
        <v>91</v>
      </c>
      <c r="G1854" s="7">
        <v>86</v>
      </c>
      <c r="H1854" s="7">
        <v>61</v>
      </c>
      <c r="I1854" s="7" t="s">
        <v>8944</v>
      </c>
    </row>
    <row r="1855" spans="1:9" x14ac:dyDescent="0.25">
      <c r="A1855" t="s">
        <v>1754</v>
      </c>
      <c r="B1855" t="s">
        <v>1631</v>
      </c>
      <c r="C1855">
        <v>74</v>
      </c>
      <c r="D1855">
        <v>72</v>
      </c>
      <c r="E1855">
        <v>122</v>
      </c>
      <c r="F1855">
        <v>132</v>
      </c>
      <c r="G1855">
        <v>148</v>
      </c>
      <c r="H1855">
        <v>60</v>
      </c>
      <c r="I1855" t="s">
        <v>8944</v>
      </c>
    </row>
    <row r="1856" spans="1:9" x14ac:dyDescent="0.25">
      <c r="A1856" s="7" t="s">
        <v>1774</v>
      </c>
      <c r="B1856" s="7" t="s">
        <v>1631</v>
      </c>
      <c r="C1856" s="7">
        <v>37</v>
      </c>
      <c r="D1856" s="7">
        <v>34</v>
      </c>
      <c r="E1856" s="7">
        <v>73</v>
      </c>
      <c r="F1856" s="7">
        <v>76</v>
      </c>
      <c r="G1856" s="7">
        <v>94</v>
      </c>
      <c r="H1856" s="7">
        <v>70</v>
      </c>
      <c r="I1856" s="7" t="s">
        <v>8944</v>
      </c>
    </row>
    <row r="1857" spans="1:9" x14ac:dyDescent="0.25">
      <c r="A1857" t="s">
        <v>9712</v>
      </c>
      <c r="B1857" t="s">
        <v>1631</v>
      </c>
      <c r="C1857">
        <v>21</v>
      </c>
      <c r="D1857">
        <v>18</v>
      </c>
      <c r="E1857">
        <v>53</v>
      </c>
      <c r="F1857">
        <v>53</v>
      </c>
      <c r="G1857">
        <v>72</v>
      </c>
      <c r="H1857">
        <v>39</v>
      </c>
      <c r="I1857" s="13">
        <v>0.01</v>
      </c>
    </row>
    <row r="1858" spans="1:9" x14ac:dyDescent="0.25">
      <c r="A1858" s="7" t="s">
        <v>9713</v>
      </c>
      <c r="B1858" s="7" t="s">
        <v>1631</v>
      </c>
      <c r="C1858" s="7">
        <v>54</v>
      </c>
      <c r="D1858" s="7">
        <v>52</v>
      </c>
      <c r="E1858" s="7">
        <v>116</v>
      </c>
      <c r="F1858" s="7">
        <v>107</v>
      </c>
      <c r="G1858" s="7">
        <v>141</v>
      </c>
      <c r="H1858" s="7">
        <v>72</v>
      </c>
      <c r="I1858" s="7" t="s">
        <v>8944</v>
      </c>
    </row>
    <row r="1859" spans="1:9" x14ac:dyDescent="0.25">
      <c r="A1859" t="s">
        <v>1880</v>
      </c>
      <c r="B1859" t="s">
        <v>1631</v>
      </c>
      <c r="C1859" t="s">
        <v>8940</v>
      </c>
      <c r="D1859" t="s">
        <v>8940</v>
      </c>
      <c r="E1859">
        <v>34</v>
      </c>
      <c r="F1859">
        <v>48</v>
      </c>
      <c r="G1859" t="s">
        <v>8940</v>
      </c>
      <c r="H1859">
        <v>31</v>
      </c>
      <c r="I1859" s="13">
        <v>1.4999999999999999E-2</v>
      </c>
    </row>
    <row r="1860" spans="1:9" x14ac:dyDescent="0.25">
      <c r="A1860" s="7" t="s">
        <v>1881</v>
      </c>
      <c r="B1860" s="7" t="s">
        <v>1631</v>
      </c>
      <c r="C1860" s="7" t="s">
        <v>8940</v>
      </c>
      <c r="D1860" s="7" t="s">
        <v>8940</v>
      </c>
      <c r="E1860" s="7">
        <v>117</v>
      </c>
      <c r="F1860" s="7">
        <v>112</v>
      </c>
      <c r="G1860" s="7" t="s">
        <v>8940</v>
      </c>
      <c r="H1860" s="7">
        <v>20</v>
      </c>
      <c r="I1860" s="12">
        <v>0.02</v>
      </c>
    </row>
    <row r="1861" spans="1:9" x14ac:dyDescent="0.25">
      <c r="A1861" t="s">
        <v>9714</v>
      </c>
      <c r="B1861" t="s">
        <v>1631</v>
      </c>
      <c r="C1861" t="s">
        <v>8940</v>
      </c>
      <c r="D1861" t="s">
        <v>8940</v>
      </c>
      <c r="E1861" t="s">
        <v>8940</v>
      </c>
      <c r="F1861">
        <v>11</v>
      </c>
      <c r="G1861">
        <v>17</v>
      </c>
      <c r="H1861">
        <v>72</v>
      </c>
      <c r="I1861" t="s">
        <v>8944</v>
      </c>
    </row>
    <row r="1862" spans="1:9" x14ac:dyDescent="0.25">
      <c r="A1862" s="7" t="s">
        <v>9715</v>
      </c>
      <c r="B1862" s="7" t="s">
        <v>1631</v>
      </c>
      <c r="C1862" s="7">
        <v>18</v>
      </c>
      <c r="D1862" s="7">
        <v>18</v>
      </c>
      <c r="E1862" s="7">
        <v>23</v>
      </c>
      <c r="F1862" s="7">
        <v>21</v>
      </c>
      <c r="G1862" s="7">
        <v>26</v>
      </c>
      <c r="H1862" s="7">
        <v>58</v>
      </c>
      <c r="I1862" s="12">
        <v>5.0000000000000001E-3</v>
      </c>
    </row>
    <row r="1863" spans="1:9" x14ac:dyDescent="0.25">
      <c r="A1863" t="s">
        <v>1883</v>
      </c>
      <c r="B1863" t="s">
        <v>1631</v>
      </c>
      <c r="C1863" t="s">
        <v>8940</v>
      </c>
      <c r="D1863" t="s">
        <v>8940</v>
      </c>
      <c r="E1863" t="s">
        <v>8940</v>
      </c>
      <c r="F1863">
        <v>14</v>
      </c>
      <c r="G1863" t="s">
        <v>8940</v>
      </c>
      <c r="H1863">
        <v>79</v>
      </c>
      <c r="I1863" t="s">
        <v>8944</v>
      </c>
    </row>
    <row r="1864" spans="1:9" x14ac:dyDescent="0.25">
      <c r="A1864" s="7" t="s">
        <v>1884</v>
      </c>
      <c r="B1864" s="7" t="s">
        <v>1631</v>
      </c>
      <c r="C1864" s="7">
        <v>37</v>
      </c>
      <c r="D1864" s="7">
        <v>37</v>
      </c>
      <c r="E1864" s="7">
        <v>66</v>
      </c>
      <c r="F1864" s="7">
        <v>66</v>
      </c>
      <c r="G1864" s="7">
        <v>99</v>
      </c>
      <c r="H1864" s="7">
        <v>83</v>
      </c>
      <c r="I1864" s="7" t="s">
        <v>8944</v>
      </c>
    </row>
    <row r="1865" spans="1:9" x14ac:dyDescent="0.25">
      <c r="A1865" t="s">
        <v>9716</v>
      </c>
      <c r="B1865" t="s">
        <v>1631</v>
      </c>
      <c r="C1865" t="s">
        <v>8940</v>
      </c>
      <c r="D1865" t="s">
        <v>8940</v>
      </c>
      <c r="E1865">
        <v>53</v>
      </c>
      <c r="F1865">
        <v>54</v>
      </c>
      <c r="G1865" t="s">
        <v>8940</v>
      </c>
      <c r="H1865">
        <v>53</v>
      </c>
      <c r="I1865" s="13">
        <v>5.0000000000000001E-3</v>
      </c>
    </row>
    <row r="1866" spans="1:9" x14ac:dyDescent="0.25">
      <c r="A1866" s="7" t="s">
        <v>9717</v>
      </c>
      <c r="B1866" s="7" t="s">
        <v>1631</v>
      </c>
      <c r="C1866" s="7" t="s">
        <v>8940</v>
      </c>
      <c r="D1866" s="7" t="s">
        <v>8940</v>
      </c>
      <c r="E1866" s="7">
        <v>30</v>
      </c>
      <c r="F1866" s="7">
        <v>30</v>
      </c>
      <c r="G1866" s="7" t="s">
        <v>8940</v>
      </c>
      <c r="H1866" s="7">
        <v>31</v>
      </c>
      <c r="I1866" s="12">
        <v>1.4999999999999999E-2</v>
      </c>
    </row>
    <row r="1867" spans="1:9" x14ac:dyDescent="0.25">
      <c r="A1867" t="s">
        <v>9718</v>
      </c>
      <c r="B1867" t="s">
        <v>1631</v>
      </c>
      <c r="C1867">
        <v>60</v>
      </c>
      <c r="D1867">
        <v>54</v>
      </c>
      <c r="E1867">
        <v>120</v>
      </c>
      <c r="F1867">
        <v>113</v>
      </c>
      <c r="G1867">
        <v>157</v>
      </c>
      <c r="H1867">
        <v>61</v>
      </c>
      <c r="I1867" t="s">
        <v>8944</v>
      </c>
    </row>
    <row r="1868" spans="1:9" x14ac:dyDescent="0.25">
      <c r="A1868" s="7" t="s">
        <v>1986</v>
      </c>
      <c r="B1868" s="7" t="s">
        <v>1631</v>
      </c>
      <c r="C1868" s="7">
        <v>35</v>
      </c>
      <c r="D1868" s="7">
        <v>33</v>
      </c>
      <c r="E1868" s="7">
        <v>52</v>
      </c>
      <c r="F1868" s="7">
        <v>52</v>
      </c>
      <c r="G1868" s="7">
        <v>81</v>
      </c>
      <c r="H1868" s="7">
        <v>79</v>
      </c>
      <c r="I1868" s="7" t="s">
        <v>8944</v>
      </c>
    </row>
    <row r="1869" spans="1:9" x14ac:dyDescent="0.25">
      <c r="A1869" t="s">
        <v>1988</v>
      </c>
      <c r="B1869" t="s">
        <v>1631</v>
      </c>
      <c r="C1869">
        <v>19</v>
      </c>
      <c r="D1869">
        <v>17</v>
      </c>
      <c r="E1869" t="s">
        <v>8940</v>
      </c>
      <c r="F1869">
        <v>40</v>
      </c>
      <c r="G1869">
        <v>41</v>
      </c>
      <c r="H1869">
        <v>51</v>
      </c>
      <c r="I1869" s="13">
        <v>5.0000000000000001E-3</v>
      </c>
    </row>
    <row r="1870" spans="1:9" x14ac:dyDescent="0.25">
      <c r="A1870" s="7" t="s">
        <v>2006</v>
      </c>
      <c r="B1870" s="7" t="s">
        <v>1631</v>
      </c>
      <c r="C1870" s="7" t="s">
        <v>8940</v>
      </c>
      <c r="D1870" s="7" t="s">
        <v>8940</v>
      </c>
      <c r="E1870" s="7">
        <v>17</v>
      </c>
      <c r="F1870" s="7">
        <v>16</v>
      </c>
      <c r="G1870" s="7" t="s">
        <v>8940</v>
      </c>
      <c r="H1870" s="7">
        <v>94</v>
      </c>
      <c r="I1870" s="7" t="s">
        <v>8944</v>
      </c>
    </row>
    <row r="1871" spans="1:9" x14ac:dyDescent="0.25">
      <c r="A1871" t="s">
        <v>2007</v>
      </c>
      <c r="B1871" t="s">
        <v>1631</v>
      </c>
      <c r="C1871" t="s">
        <v>8940</v>
      </c>
      <c r="D1871" t="s">
        <v>8940</v>
      </c>
      <c r="E1871">
        <v>27</v>
      </c>
      <c r="F1871">
        <v>29</v>
      </c>
      <c r="G1871" t="s">
        <v>8940</v>
      </c>
      <c r="H1871">
        <v>70</v>
      </c>
      <c r="I1871" t="s">
        <v>8944</v>
      </c>
    </row>
    <row r="1872" spans="1:9" x14ac:dyDescent="0.25">
      <c r="A1872" s="7" t="s">
        <v>1684</v>
      </c>
      <c r="B1872" s="7" t="s">
        <v>1631</v>
      </c>
      <c r="C1872" s="7">
        <v>52</v>
      </c>
      <c r="D1872" s="7">
        <v>43</v>
      </c>
      <c r="E1872" s="7">
        <v>71</v>
      </c>
      <c r="F1872" s="7">
        <v>75</v>
      </c>
      <c r="G1872" s="7">
        <v>89</v>
      </c>
      <c r="H1872" s="7">
        <v>73</v>
      </c>
      <c r="I1872" s="7" t="s">
        <v>8944</v>
      </c>
    </row>
    <row r="1873" spans="1:9" x14ac:dyDescent="0.25">
      <c r="A1873" t="s">
        <v>9719</v>
      </c>
      <c r="B1873" t="s">
        <v>1631</v>
      </c>
      <c r="C1873">
        <v>23</v>
      </c>
      <c r="D1873">
        <v>21</v>
      </c>
      <c r="E1873">
        <v>47</v>
      </c>
      <c r="F1873">
        <v>41</v>
      </c>
      <c r="G1873">
        <v>110</v>
      </c>
      <c r="H1873">
        <v>59</v>
      </c>
      <c r="I1873" t="s">
        <v>8944</v>
      </c>
    </row>
    <row r="1874" spans="1:9" hidden="1" x14ac:dyDescent="0.25">
      <c r="A1874" s="7" t="s">
        <v>1706</v>
      </c>
      <c r="B1874" s="7" t="s">
        <v>1631</v>
      </c>
      <c r="C1874" s="7" t="s">
        <v>8940</v>
      </c>
      <c r="D1874" s="7" t="s">
        <v>8940</v>
      </c>
      <c r="E1874" s="7" t="s">
        <v>8940</v>
      </c>
      <c r="F1874" s="7" t="s">
        <v>8940</v>
      </c>
      <c r="G1874" s="7" t="s">
        <v>8940</v>
      </c>
      <c r="H1874" s="7" t="s">
        <v>8996</v>
      </c>
      <c r="I1874" s="7" t="s">
        <v>8944</v>
      </c>
    </row>
    <row r="1875" spans="1:9" x14ac:dyDescent="0.25">
      <c r="A1875" t="s">
        <v>9720</v>
      </c>
      <c r="B1875" t="s">
        <v>1631</v>
      </c>
      <c r="C1875" t="s">
        <v>8940</v>
      </c>
      <c r="D1875" t="s">
        <v>8940</v>
      </c>
      <c r="E1875">
        <v>29</v>
      </c>
      <c r="F1875">
        <v>31</v>
      </c>
      <c r="G1875" t="s">
        <v>8940</v>
      </c>
      <c r="H1875">
        <v>64</v>
      </c>
      <c r="I1875" t="s">
        <v>8944</v>
      </c>
    </row>
    <row r="1876" spans="1:9" x14ac:dyDescent="0.25">
      <c r="A1876" s="7" t="s">
        <v>1709</v>
      </c>
      <c r="B1876" s="7" t="s">
        <v>1631</v>
      </c>
      <c r="C1876" s="7" t="s">
        <v>8940</v>
      </c>
      <c r="D1876" s="7" t="s">
        <v>8940</v>
      </c>
      <c r="E1876" s="7">
        <v>12</v>
      </c>
      <c r="F1876" s="7">
        <v>14</v>
      </c>
      <c r="G1876" s="7" t="s">
        <v>8940</v>
      </c>
      <c r="H1876" s="7">
        <v>59</v>
      </c>
      <c r="I1876" s="7" t="s">
        <v>8944</v>
      </c>
    </row>
    <row r="1877" spans="1:9" x14ac:dyDescent="0.25">
      <c r="A1877" t="s">
        <v>9721</v>
      </c>
      <c r="B1877" t="s">
        <v>1631</v>
      </c>
      <c r="C1877" t="s">
        <v>8940</v>
      </c>
      <c r="D1877" t="s">
        <v>8940</v>
      </c>
      <c r="E1877">
        <v>15</v>
      </c>
      <c r="F1877">
        <v>16</v>
      </c>
      <c r="G1877" t="s">
        <v>8940</v>
      </c>
      <c r="H1877">
        <v>58</v>
      </c>
      <c r="I1877" s="13">
        <v>5.0000000000000001E-3</v>
      </c>
    </row>
    <row r="1878" spans="1:9" x14ac:dyDescent="0.25">
      <c r="A1878" s="7" t="s">
        <v>9722</v>
      </c>
      <c r="B1878" s="7" t="s">
        <v>1631</v>
      </c>
      <c r="C1878" s="7" t="s">
        <v>8940</v>
      </c>
      <c r="D1878" s="7" t="s">
        <v>8940</v>
      </c>
      <c r="E1878" s="7">
        <v>13</v>
      </c>
      <c r="F1878" s="7">
        <v>16</v>
      </c>
      <c r="G1878" s="7">
        <v>22</v>
      </c>
      <c r="H1878" s="7">
        <v>81</v>
      </c>
      <c r="I1878" s="7" t="s">
        <v>8944</v>
      </c>
    </row>
    <row r="1879" spans="1:9" x14ac:dyDescent="0.25">
      <c r="A1879" t="s">
        <v>9723</v>
      </c>
      <c r="B1879" t="s">
        <v>1631</v>
      </c>
      <c r="C1879">
        <v>17</v>
      </c>
      <c r="D1879">
        <v>17</v>
      </c>
      <c r="E1879">
        <v>22</v>
      </c>
      <c r="F1879">
        <v>23</v>
      </c>
      <c r="G1879">
        <v>34</v>
      </c>
      <c r="H1879">
        <v>76</v>
      </c>
      <c r="I1879" t="s">
        <v>8944</v>
      </c>
    </row>
    <row r="1880" spans="1:9" x14ac:dyDescent="0.25">
      <c r="A1880" s="7" t="s">
        <v>1711</v>
      </c>
      <c r="B1880" s="7" t="s">
        <v>1631</v>
      </c>
      <c r="C1880" s="7" t="s">
        <v>8940</v>
      </c>
      <c r="D1880" s="7" t="s">
        <v>8940</v>
      </c>
      <c r="E1880" s="7">
        <v>17</v>
      </c>
      <c r="F1880" s="7">
        <v>20</v>
      </c>
      <c r="G1880" s="7" t="s">
        <v>8940</v>
      </c>
      <c r="H1880" s="7">
        <v>40</v>
      </c>
      <c r="I1880" s="12">
        <v>0.01</v>
      </c>
    </row>
    <row r="1881" spans="1:9" x14ac:dyDescent="0.25">
      <c r="A1881" t="s">
        <v>1810</v>
      </c>
      <c r="B1881" t="s">
        <v>1631</v>
      </c>
      <c r="C1881" t="s">
        <v>8940</v>
      </c>
      <c r="D1881" t="s">
        <v>8940</v>
      </c>
      <c r="E1881">
        <v>24</v>
      </c>
      <c r="F1881">
        <v>22</v>
      </c>
      <c r="G1881" t="s">
        <v>8940</v>
      </c>
      <c r="H1881">
        <v>48</v>
      </c>
      <c r="I1881" s="13">
        <v>0.01</v>
      </c>
    </row>
    <row r="1882" spans="1:9" x14ac:dyDescent="0.25">
      <c r="A1882" s="7" t="s">
        <v>9724</v>
      </c>
      <c r="B1882" s="7" t="s">
        <v>1631</v>
      </c>
      <c r="C1882" s="7">
        <v>37</v>
      </c>
      <c r="D1882" s="7">
        <v>34</v>
      </c>
      <c r="E1882" s="7">
        <v>71</v>
      </c>
      <c r="F1882" s="7">
        <v>70</v>
      </c>
      <c r="G1882" s="7">
        <v>91</v>
      </c>
      <c r="H1882" s="7">
        <v>44</v>
      </c>
      <c r="I1882" s="12">
        <v>0.01</v>
      </c>
    </row>
    <row r="1883" spans="1:9" x14ac:dyDescent="0.25">
      <c r="A1883" t="s">
        <v>1812</v>
      </c>
      <c r="B1883" t="s">
        <v>1631</v>
      </c>
      <c r="C1883" t="s">
        <v>8940</v>
      </c>
      <c r="D1883" t="s">
        <v>8940</v>
      </c>
      <c r="E1883">
        <v>48</v>
      </c>
      <c r="F1883">
        <v>48</v>
      </c>
      <c r="G1883" t="s">
        <v>8940</v>
      </c>
      <c r="H1883">
        <v>45</v>
      </c>
      <c r="I1883" s="13">
        <v>0.01</v>
      </c>
    </row>
    <row r="1884" spans="1:9" x14ac:dyDescent="0.25">
      <c r="A1884" s="7" t="s">
        <v>9725</v>
      </c>
      <c r="B1884" s="7" t="s">
        <v>1631</v>
      </c>
      <c r="C1884" s="7">
        <v>22</v>
      </c>
      <c r="D1884" s="7">
        <v>22</v>
      </c>
      <c r="E1884" s="7">
        <v>36</v>
      </c>
      <c r="F1884" s="7">
        <v>34</v>
      </c>
      <c r="G1884" s="7">
        <v>50</v>
      </c>
      <c r="H1884" s="7">
        <v>80</v>
      </c>
      <c r="I1884" s="7" t="s">
        <v>8944</v>
      </c>
    </row>
    <row r="1885" spans="1:9" x14ac:dyDescent="0.25">
      <c r="A1885" t="s">
        <v>1814</v>
      </c>
      <c r="B1885" t="s">
        <v>1631</v>
      </c>
      <c r="C1885" t="s">
        <v>8940</v>
      </c>
      <c r="D1885" t="s">
        <v>8940</v>
      </c>
      <c r="E1885">
        <v>37</v>
      </c>
      <c r="F1885">
        <v>44</v>
      </c>
      <c r="G1885" t="s">
        <v>8940</v>
      </c>
      <c r="H1885">
        <v>25</v>
      </c>
      <c r="I1885" s="13">
        <v>0.02</v>
      </c>
    </row>
    <row r="1886" spans="1:9" x14ac:dyDescent="0.25">
      <c r="A1886" s="7" t="s">
        <v>1815</v>
      </c>
      <c r="B1886" s="7" t="s">
        <v>1631</v>
      </c>
      <c r="C1886" s="7" t="s">
        <v>8940</v>
      </c>
      <c r="D1886" s="7" t="s">
        <v>8940</v>
      </c>
      <c r="E1886" s="7" t="s">
        <v>8940</v>
      </c>
      <c r="F1886" s="7" t="s">
        <v>8940</v>
      </c>
      <c r="G1886" s="7">
        <v>11</v>
      </c>
      <c r="H1886" s="7">
        <v>0</v>
      </c>
      <c r="I1886" s="12">
        <v>0.02</v>
      </c>
    </row>
    <row r="1887" spans="1:9" x14ac:dyDescent="0.25">
      <c r="A1887" t="s">
        <v>2178</v>
      </c>
      <c r="B1887" t="s">
        <v>1631</v>
      </c>
      <c r="C1887">
        <v>25</v>
      </c>
      <c r="D1887">
        <v>24</v>
      </c>
      <c r="E1887">
        <v>23</v>
      </c>
      <c r="F1887">
        <v>32</v>
      </c>
      <c r="G1887">
        <v>50</v>
      </c>
      <c r="H1887">
        <v>69</v>
      </c>
      <c r="I1887" t="s">
        <v>8944</v>
      </c>
    </row>
    <row r="1888" spans="1:9" x14ac:dyDescent="0.25">
      <c r="A1888" s="7" t="s">
        <v>2179</v>
      </c>
      <c r="B1888" s="7" t="s">
        <v>1631</v>
      </c>
      <c r="C1888" s="7" t="s">
        <v>8940</v>
      </c>
      <c r="D1888" s="7" t="s">
        <v>8940</v>
      </c>
      <c r="E1888" s="7">
        <v>14</v>
      </c>
      <c r="F1888" s="7">
        <v>15</v>
      </c>
      <c r="G1888" s="7" t="s">
        <v>8940</v>
      </c>
      <c r="H1888" s="7">
        <v>62</v>
      </c>
      <c r="I1888" s="7" t="s">
        <v>8944</v>
      </c>
    </row>
    <row r="1889" spans="1:9" x14ac:dyDescent="0.25">
      <c r="A1889" t="s">
        <v>2180</v>
      </c>
      <c r="B1889" t="s">
        <v>1631</v>
      </c>
      <c r="C1889" t="s">
        <v>8940</v>
      </c>
      <c r="D1889" t="s">
        <v>8940</v>
      </c>
      <c r="E1889">
        <v>16</v>
      </c>
      <c r="F1889">
        <v>13</v>
      </c>
      <c r="G1889" t="s">
        <v>8940</v>
      </c>
      <c r="H1889">
        <v>50</v>
      </c>
      <c r="I1889" s="13">
        <v>5.0000000000000001E-3</v>
      </c>
    </row>
    <row r="1890" spans="1:9" x14ac:dyDescent="0.25">
      <c r="A1890" s="7" t="s">
        <v>2181</v>
      </c>
      <c r="B1890" s="7" t="s">
        <v>1631</v>
      </c>
      <c r="C1890" s="7" t="s">
        <v>8940</v>
      </c>
      <c r="D1890" s="7" t="s">
        <v>8940</v>
      </c>
      <c r="E1890" s="7">
        <v>15</v>
      </c>
      <c r="F1890" s="7">
        <v>22</v>
      </c>
      <c r="G1890" s="7" t="s">
        <v>8940</v>
      </c>
      <c r="H1890" s="7">
        <v>48</v>
      </c>
      <c r="I1890" s="12">
        <v>0.01</v>
      </c>
    </row>
    <row r="1891" spans="1:9" x14ac:dyDescent="0.25">
      <c r="A1891" t="s">
        <v>2201</v>
      </c>
      <c r="B1891" t="s">
        <v>1631</v>
      </c>
      <c r="C1891">
        <v>30</v>
      </c>
      <c r="D1891">
        <v>28</v>
      </c>
      <c r="E1891">
        <v>59</v>
      </c>
      <c r="F1891">
        <v>25</v>
      </c>
      <c r="G1891">
        <v>72</v>
      </c>
      <c r="H1891">
        <v>63</v>
      </c>
      <c r="I1891" t="s">
        <v>8944</v>
      </c>
    </row>
    <row r="1892" spans="1:9" x14ac:dyDescent="0.25">
      <c r="A1892" s="7" t="s">
        <v>2203</v>
      </c>
      <c r="B1892" s="7" t="s">
        <v>1631</v>
      </c>
      <c r="C1892" s="7">
        <v>48</v>
      </c>
      <c r="D1892" s="7">
        <v>47</v>
      </c>
      <c r="E1892" s="7">
        <v>28</v>
      </c>
      <c r="F1892" s="7">
        <v>21</v>
      </c>
      <c r="G1892" s="7">
        <v>17</v>
      </c>
      <c r="H1892" s="7">
        <v>29</v>
      </c>
      <c r="I1892" s="12">
        <v>1.4999999999999999E-2</v>
      </c>
    </row>
    <row r="1893" spans="1:9" hidden="1" x14ac:dyDescent="0.25">
      <c r="A1893" t="s">
        <v>9726</v>
      </c>
      <c r="B1893" t="s">
        <v>1631</v>
      </c>
      <c r="C1893" t="s">
        <v>8940</v>
      </c>
      <c r="D1893" t="s">
        <v>8940</v>
      </c>
      <c r="E1893" t="s">
        <v>8940</v>
      </c>
      <c r="F1893" t="s">
        <v>8940</v>
      </c>
      <c r="G1893" t="s">
        <v>8940</v>
      </c>
      <c r="H1893" t="s">
        <v>8996</v>
      </c>
      <c r="I1893" t="s">
        <v>8944</v>
      </c>
    </row>
    <row r="1894" spans="1:9" x14ac:dyDescent="0.25">
      <c r="A1894" s="7" t="s">
        <v>9727</v>
      </c>
      <c r="B1894" s="7" t="s">
        <v>1631</v>
      </c>
      <c r="C1894" s="7" t="s">
        <v>8940</v>
      </c>
      <c r="D1894" s="7" t="s">
        <v>8940</v>
      </c>
      <c r="E1894" s="7">
        <v>32</v>
      </c>
      <c r="F1894" s="7">
        <v>35</v>
      </c>
      <c r="G1894" s="7" t="s">
        <v>8940</v>
      </c>
      <c r="H1894" s="7">
        <v>61</v>
      </c>
      <c r="I1894" s="7" t="s">
        <v>8944</v>
      </c>
    </row>
    <row r="1895" spans="1:9" x14ac:dyDescent="0.25">
      <c r="A1895" t="s">
        <v>9728</v>
      </c>
      <c r="B1895" t="s">
        <v>1631</v>
      </c>
      <c r="C1895">
        <v>38</v>
      </c>
      <c r="D1895">
        <v>35</v>
      </c>
      <c r="E1895">
        <v>55</v>
      </c>
      <c r="F1895">
        <v>53</v>
      </c>
      <c r="G1895">
        <v>71</v>
      </c>
      <c r="H1895">
        <v>83</v>
      </c>
      <c r="I1895" t="s">
        <v>8944</v>
      </c>
    </row>
    <row r="1896" spans="1:9" hidden="1" x14ac:dyDescent="0.25">
      <c r="A1896" s="7" t="s">
        <v>9729</v>
      </c>
      <c r="B1896" s="7" t="s">
        <v>1631</v>
      </c>
      <c r="C1896" s="7" t="s">
        <v>8940</v>
      </c>
      <c r="D1896" s="7" t="s">
        <v>8940</v>
      </c>
      <c r="E1896" s="7" t="s">
        <v>8940</v>
      </c>
      <c r="F1896" s="7" t="s">
        <v>8940</v>
      </c>
      <c r="G1896" s="7" t="s">
        <v>8940</v>
      </c>
      <c r="H1896" s="7" t="s">
        <v>8996</v>
      </c>
      <c r="I1896" s="7" t="s">
        <v>8944</v>
      </c>
    </row>
    <row r="1897" spans="1:9" x14ac:dyDescent="0.25">
      <c r="A1897" t="s">
        <v>9730</v>
      </c>
      <c r="B1897" t="s">
        <v>1631</v>
      </c>
      <c r="C1897" t="s">
        <v>8940</v>
      </c>
      <c r="D1897" t="s">
        <v>8940</v>
      </c>
      <c r="E1897">
        <v>14</v>
      </c>
      <c r="F1897">
        <v>16</v>
      </c>
      <c r="G1897" t="s">
        <v>8940</v>
      </c>
      <c r="H1897">
        <v>64</v>
      </c>
      <c r="I1897" t="s">
        <v>8944</v>
      </c>
    </row>
    <row r="1898" spans="1:9" x14ac:dyDescent="0.25">
      <c r="A1898" s="7" t="s">
        <v>2303</v>
      </c>
      <c r="B1898" s="7" t="s">
        <v>1631</v>
      </c>
      <c r="C1898" s="7" t="s">
        <v>8940</v>
      </c>
      <c r="D1898" s="7" t="s">
        <v>8940</v>
      </c>
      <c r="E1898" s="7">
        <v>73</v>
      </c>
      <c r="F1898" s="7">
        <v>76</v>
      </c>
      <c r="G1898" s="7" t="s">
        <v>8940</v>
      </c>
      <c r="H1898" s="7">
        <v>56</v>
      </c>
      <c r="I1898" s="12">
        <v>5.0000000000000001E-3</v>
      </c>
    </row>
    <row r="1899" spans="1:9" x14ac:dyDescent="0.25">
      <c r="A1899" t="s">
        <v>9731</v>
      </c>
      <c r="B1899" t="s">
        <v>1631</v>
      </c>
      <c r="C1899">
        <v>18</v>
      </c>
      <c r="D1899">
        <v>13</v>
      </c>
      <c r="E1899">
        <v>33</v>
      </c>
      <c r="F1899">
        <v>32</v>
      </c>
      <c r="G1899">
        <v>58</v>
      </c>
      <c r="H1899">
        <v>61</v>
      </c>
      <c r="I1899" t="s">
        <v>8944</v>
      </c>
    </row>
    <row r="1900" spans="1:9" x14ac:dyDescent="0.25">
      <c r="A1900" s="7" t="s">
        <v>9732</v>
      </c>
      <c r="B1900" s="7" t="s">
        <v>1631</v>
      </c>
      <c r="C1900" s="7" t="s">
        <v>8940</v>
      </c>
      <c r="D1900" s="7" t="s">
        <v>8940</v>
      </c>
      <c r="E1900" s="7">
        <v>51</v>
      </c>
      <c r="F1900" s="7">
        <v>51</v>
      </c>
      <c r="G1900" s="7" t="s">
        <v>8940</v>
      </c>
      <c r="H1900" s="7">
        <v>72</v>
      </c>
      <c r="I1900" s="7" t="s">
        <v>8944</v>
      </c>
    </row>
    <row r="1901" spans="1:9" x14ac:dyDescent="0.25">
      <c r="A1901" t="s">
        <v>9733</v>
      </c>
      <c r="B1901" t="s">
        <v>1631</v>
      </c>
      <c r="C1901">
        <v>19</v>
      </c>
      <c r="D1901">
        <v>18</v>
      </c>
      <c r="E1901">
        <v>31</v>
      </c>
      <c r="F1901">
        <v>48</v>
      </c>
      <c r="G1901">
        <v>61</v>
      </c>
      <c r="H1901">
        <v>74</v>
      </c>
      <c r="I1901" t="s">
        <v>8944</v>
      </c>
    </row>
    <row r="1902" spans="1:9" x14ac:dyDescent="0.25">
      <c r="A1902" s="7" t="s">
        <v>9734</v>
      </c>
      <c r="B1902" s="7" t="s">
        <v>1631</v>
      </c>
      <c r="C1902" s="7">
        <v>16</v>
      </c>
      <c r="D1902" s="7">
        <v>15</v>
      </c>
      <c r="E1902" s="7">
        <v>24</v>
      </c>
      <c r="F1902" s="7">
        <v>22</v>
      </c>
      <c r="G1902" s="7">
        <v>35</v>
      </c>
      <c r="H1902" s="7">
        <v>73</v>
      </c>
      <c r="I1902" s="7" t="s">
        <v>8944</v>
      </c>
    </row>
    <row r="1903" spans="1:9" x14ac:dyDescent="0.25">
      <c r="A1903" t="s">
        <v>2401</v>
      </c>
      <c r="B1903" t="s">
        <v>1631</v>
      </c>
      <c r="C1903">
        <v>11</v>
      </c>
      <c r="D1903">
        <v>18</v>
      </c>
      <c r="E1903">
        <v>27</v>
      </c>
      <c r="F1903">
        <v>14</v>
      </c>
      <c r="G1903">
        <v>34</v>
      </c>
      <c r="H1903">
        <v>40</v>
      </c>
      <c r="I1903" s="13">
        <v>0.01</v>
      </c>
    </row>
    <row r="1904" spans="1:9" x14ac:dyDescent="0.25">
      <c r="A1904" s="7" t="s">
        <v>2402</v>
      </c>
      <c r="B1904" s="7" t="s">
        <v>1631</v>
      </c>
      <c r="C1904" s="7">
        <v>12</v>
      </c>
      <c r="D1904" s="7">
        <v>12</v>
      </c>
      <c r="E1904" s="7">
        <v>27</v>
      </c>
      <c r="F1904" s="7">
        <v>35</v>
      </c>
      <c r="G1904" s="7">
        <v>46</v>
      </c>
      <c r="H1904" s="7">
        <v>76</v>
      </c>
      <c r="I1904" s="7" t="s">
        <v>8944</v>
      </c>
    </row>
    <row r="1905" spans="1:9" x14ac:dyDescent="0.25">
      <c r="A1905" t="s">
        <v>2092</v>
      </c>
      <c r="B1905" t="s">
        <v>1631</v>
      </c>
      <c r="C1905" t="s">
        <v>8940</v>
      </c>
      <c r="D1905" t="s">
        <v>8940</v>
      </c>
      <c r="E1905">
        <v>17</v>
      </c>
      <c r="F1905" t="s">
        <v>8940</v>
      </c>
      <c r="G1905" t="s">
        <v>8940</v>
      </c>
      <c r="H1905">
        <v>12</v>
      </c>
      <c r="I1905" s="13">
        <v>0.02</v>
      </c>
    </row>
    <row r="1906" spans="1:9" x14ac:dyDescent="0.25">
      <c r="A1906" s="7" t="s">
        <v>9735</v>
      </c>
      <c r="B1906" s="7" t="s">
        <v>1631</v>
      </c>
      <c r="C1906" s="7">
        <v>17</v>
      </c>
      <c r="D1906" s="7">
        <v>17</v>
      </c>
      <c r="E1906" s="7">
        <v>35</v>
      </c>
      <c r="F1906" s="7">
        <v>29</v>
      </c>
      <c r="G1906" s="7">
        <v>54</v>
      </c>
      <c r="H1906" s="7">
        <v>57</v>
      </c>
      <c r="I1906" s="12">
        <v>5.0000000000000001E-3</v>
      </c>
    </row>
    <row r="1907" spans="1:9" x14ac:dyDescent="0.25">
      <c r="A1907" t="s">
        <v>9593</v>
      </c>
      <c r="B1907" t="s">
        <v>1631</v>
      </c>
      <c r="C1907">
        <v>31</v>
      </c>
      <c r="D1907">
        <v>29</v>
      </c>
      <c r="E1907">
        <v>19</v>
      </c>
      <c r="F1907">
        <v>46</v>
      </c>
      <c r="G1907">
        <v>86</v>
      </c>
      <c r="H1907">
        <v>35</v>
      </c>
      <c r="I1907" s="13">
        <v>1.4999999999999999E-2</v>
      </c>
    </row>
    <row r="1908" spans="1:9" x14ac:dyDescent="0.25">
      <c r="A1908" s="7" t="s">
        <v>2095</v>
      </c>
      <c r="B1908" s="7" t="s">
        <v>1631</v>
      </c>
      <c r="C1908" s="7">
        <v>25</v>
      </c>
      <c r="D1908" s="7">
        <v>23</v>
      </c>
      <c r="E1908" s="7">
        <v>18</v>
      </c>
      <c r="F1908" s="7">
        <v>77</v>
      </c>
      <c r="G1908" s="7" t="s">
        <v>8940</v>
      </c>
      <c r="H1908" s="7">
        <v>64</v>
      </c>
      <c r="I1908" s="7" t="s">
        <v>8944</v>
      </c>
    </row>
    <row r="1909" spans="1:9" x14ac:dyDescent="0.25">
      <c r="A1909" t="s">
        <v>2112</v>
      </c>
      <c r="B1909" t="s">
        <v>1631</v>
      </c>
      <c r="C1909" t="s">
        <v>8940</v>
      </c>
      <c r="D1909" t="s">
        <v>8940</v>
      </c>
      <c r="E1909">
        <v>13</v>
      </c>
      <c r="F1909">
        <v>47</v>
      </c>
      <c r="G1909" t="s">
        <v>8940</v>
      </c>
      <c r="H1909">
        <v>22</v>
      </c>
      <c r="I1909" s="13">
        <v>0.02</v>
      </c>
    </row>
    <row r="1910" spans="1:9" x14ac:dyDescent="0.25">
      <c r="A1910" s="7" t="s">
        <v>2113</v>
      </c>
      <c r="B1910" s="7" t="s">
        <v>1631</v>
      </c>
      <c r="C1910" s="7">
        <v>101</v>
      </c>
      <c r="D1910" s="7">
        <v>96</v>
      </c>
      <c r="E1910" s="7">
        <v>31</v>
      </c>
      <c r="F1910" s="7">
        <v>182</v>
      </c>
      <c r="G1910" s="7">
        <v>187</v>
      </c>
      <c r="H1910" s="7">
        <v>61</v>
      </c>
      <c r="I1910" s="7" t="s">
        <v>8944</v>
      </c>
    </row>
    <row r="1911" spans="1:9" x14ac:dyDescent="0.25">
      <c r="A1911" t="s">
        <v>9736</v>
      </c>
      <c r="B1911" t="s">
        <v>1631</v>
      </c>
      <c r="C1911" t="s">
        <v>8940</v>
      </c>
      <c r="D1911" t="s">
        <v>8940</v>
      </c>
      <c r="E1911">
        <v>15</v>
      </c>
      <c r="F1911">
        <v>13</v>
      </c>
      <c r="G1911">
        <v>31</v>
      </c>
      <c r="H1911">
        <v>72</v>
      </c>
      <c r="I1911" t="s">
        <v>8944</v>
      </c>
    </row>
    <row r="1912" spans="1:9" x14ac:dyDescent="0.25">
      <c r="A1912" s="7" t="s">
        <v>2188</v>
      </c>
      <c r="B1912" s="7" t="s">
        <v>1631</v>
      </c>
      <c r="C1912" s="7">
        <v>52</v>
      </c>
      <c r="D1912" s="7">
        <v>49</v>
      </c>
      <c r="E1912" s="7">
        <v>117</v>
      </c>
      <c r="F1912" s="7">
        <v>114</v>
      </c>
      <c r="G1912" s="7">
        <v>105</v>
      </c>
      <c r="H1912" s="7">
        <v>40</v>
      </c>
      <c r="I1912" s="12">
        <v>0.01</v>
      </c>
    </row>
    <row r="1913" spans="1:9" x14ac:dyDescent="0.25">
      <c r="A1913" t="s">
        <v>2208</v>
      </c>
      <c r="B1913" t="s">
        <v>1631</v>
      </c>
      <c r="C1913" t="s">
        <v>8940</v>
      </c>
      <c r="D1913" t="s">
        <v>8940</v>
      </c>
      <c r="E1913">
        <v>13</v>
      </c>
      <c r="F1913">
        <v>11</v>
      </c>
      <c r="G1913" t="s">
        <v>8940</v>
      </c>
      <c r="H1913">
        <v>34</v>
      </c>
      <c r="I1913" s="13">
        <v>1.4999999999999999E-2</v>
      </c>
    </row>
    <row r="1914" spans="1:9" x14ac:dyDescent="0.25">
      <c r="A1914" s="7" t="s">
        <v>9737</v>
      </c>
      <c r="B1914" s="7" t="s">
        <v>1631</v>
      </c>
      <c r="C1914" s="7">
        <v>21</v>
      </c>
      <c r="D1914" s="7">
        <v>21</v>
      </c>
      <c r="E1914" s="7">
        <v>25</v>
      </c>
      <c r="F1914" s="7">
        <v>22</v>
      </c>
      <c r="G1914" s="7">
        <v>38</v>
      </c>
      <c r="H1914" s="7">
        <v>65</v>
      </c>
      <c r="I1914" s="7" t="s">
        <v>8944</v>
      </c>
    </row>
    <row r="1915" spans="1:9" x14ac:dyDescent="0.25">
      <c r="A1915" t="s">
        <v>2210</v>
      </c>
      <c r="B1915" t="s">
        <v>1631</v>
      </c>
      <c r="C1915">
        <v>23</v>
      </c>
      <c r="D1915">
        <v>24</v>
      </c>
      <c r="E1915">
        <v>52</v>
      </c>
      <c r="F1915">
        <v>51</v>
      </c>
      <c r="G1915">
        <v>78</v>
      </c>
      <c r="H1915">
        <v>9</v>
      </c>
      <c r="I1915" s="13">
        <v>0.02</v>
      </c>
    </row>
    <row r="1916" spans="1:9" x14ac:dyDescent="0.25">
      <c r="A1916" s="7" t="s">
        <v>2211</v>
      </c>
      <c r="B1916" s="7" t="s">
        <v>1631</v>
      </c>
      <c r="C1916" s="7">
        <v>11</v>
      </c>
      <c r="D1916" s="7">
        <v>11</v>
      </c>
      <c r="E1916" s="7">
        <v>18</v>
      </c>
      <c r="F1916" s="7">
        <v>17</v>
      </c>
      <c r="G1916" s="7">
        <v>25</v>
      </c>
      <c r="H1916" s="7">
        <v>45</v>
      </c>
      <c r="I1916" s="12">
        <v>0.01</v>
      </c>
    </row>
    <row r="1917" spans="1:9" x14ac:dyDescent="0.25">
      <c r="A1917" t="s">
        <v>9738</v>
      </c>
      <c r="B1917" t="s">
        <v>1631</v>
      </c>
      <c r="C1917">
        <v>23</v>
      </c>
      <c r="D1917">
        <v>23</v>
      </c>
      <c r="E1917">
        <v>42</v>
      </c>
      <c r="F1917">
        <v>37</v>
      </c>
      <c r="G1917">
        <v>73</v>
      </c>
      <c r="H1917">
        <v>68</v>
      </c>
      <c r="I1917" t="s">
        <v>8944</v>
      </c>
    </row>
    <row r="1918" spans="1:9" x14ac:dyDescent="0.25">
      <c r="A1918" s="7" t="s">
        <v>2286</v>
      </c>
      <c r="B1918" s="7" t="s">
        <v>1631</v>
      </c>
      <c r="C1918" s="7">
        <v>28</v>
      </c>
      <c r="D1918" s="7">
        <v>28</v>
      </c>
      <c r="E1918" s="7">
        <v>54</v>
      </c>
      <c r="F1918" s="7">
        <v>54</v>
      </c>
      <c r="G1918" s="7">
        <v>86</v>
      </c>
      <c r="H1918" s="7">
        <v>16</v>
      </c>
      <c r="I1918" s="12">
        <v>0.02</v>
      </c>
    </row>
    <row r="1919" spans="1:9" x14ac:dyDescent="0.25">
      <c r="A1919" t="s">
        <v>2287</v>
      </c>
      <c r="B1919" t="s">
        <v>1631</v>
      </c>
      <c r="C1919">
        <v>12</v>
      </c>
      <c r="D1919">
        <v>12</v>
      </c>
      <c r="E1919">
        <v>17</v>
      </c>
      <c r="F1919">
        <v>15</v>
      </c>
      <c r="G1919">
        <v>23</v>
      </c>
      <c r="H1919">
        <v>88</v>
      </c>
      <c r="I1919" t="s">
        <v>8944</v>
      </c>
    </row>
    <row r="1920" spans="1:9" x14ac:dyDescent="0.25">
      <c r="A1920" s="7" t="s">
        <v>9739</v>
      </c>
      <c r="B1920" s="7" t="s">
        <v>1631</v>
      </c>
      <c r="C1920" s="7">
        <v>12</v>
      </c>
      <c r="D1920" s="7">
        <v>12</v>
      </c>
      <c r="E1920" s="7">
        <v>23</v>
      </c>
      <c r="F1920" s="7">
        <v>12</v>
      </c>
      <c r="G1920" s="7">
        <v>42</v>
      </c>
      <c r="H1920" s="7">
        <v>59</v>
      </c>
      <c r="I1920" s="7" t="s">
        <v>8944</v>
      </c>
    </row>
    <row r="1921" spans="1:9" x14ac:dyDescent="0.25">
      <c r="A1921" t="s">
        <v>2308</v>
      </c>
      <c r="B1921" t="s">
        <v>1631</v>
      </c>
      <c r="C1921">
        <v>17</v>
      </c>
      <c r="D1921">
        <v>17</v>
      </c>
      <c r="E1921">
        <v>35</v>
      </c>
      <c r="F1921">
        <v>39</v>
      </c>
      <c r="G1921">
        <v>48</v>
      </c>
      <c r="H1921">
        <v>41</v>
      </c>
      <c r="I1921" s="13">
        <v>0.01</v>
      </c>
    </row>
    <row r="1922" spans="1:9" hidden="1" x14ac:dyDescent="0.25">
      <c r="A1922" s="7" t="s">
        <v>9740</v>
      </c>
      <c r="B1922" s="7" t="s">
        <v>1631</v>
      </c>
      <c r="C1922" s="7" t="s">
        <v>8940</v>
      </c>
      <c r="D1922" s="7" t="s">
        <v>8940</v>
      </c>
      <c r="E1922" s="7" t="s">
        <v>8940</v>
      </c>
      <c r="F1922" s="7" t="s">
        <v>8940</v>
      </c>
      <c r="G1922" s="7" t="s">
        <v>8940</v>
      </c>
      <c r="H1922" s="7" t="s">
        <v>8996</v>
      </c>
      <c r="I1922" s="7" t="s">
        <v>8944</v>
      </c>
    </row>
    <row r="1923" spans="1:9" x14ac:dyDescent="0.25">
      <c r="A1923" t="s">
        <v>2383</v>
      </c>
      <c r="B1923" t="s">
        <v>1631</v>
      </c>
      <c r="C1923" t="s">
        <v>8940</v>
      </c>
      <c r="D1923" t="s">
        <v>8940</v>
      </c>
      <c r="E1923">
        <v>24</v>
      </c>
      <c r="F1923">
        <v>21</v>
      </c>
      <c r="G1923">
        <v>40</v>
      </c>
      <c r="H1923">
        <v>72</v>
      </c>
      <c r="I1923" t="s">
        <v>8944</v>
      </c>
    </row>
    <row r="1924" spans="1:9" x14ac:dyDescent="0.25">
      <c r="A1924" s="7" t="s">
        <v>9741</v>
      </c>
      <c r="B1924" s="7" t="s">
        <v>1631</v>
      </c>
      <c r="C1924" s="7">
        <v>16</v>
      </c>
      <c r="D1924" s="7">
        <v>16</v>
      </c>
      <c r="E1924" s="7">
        <v>33</v>
      </c>
      <c r="F1924" s="7">
        <v>18</v>
      </c>
      <c r="G1924" s="7">
        <v>57</v>
      </c>
      <c r="H1924" s="7">
        <v>34</v>
      </c>
      <c r="I1924" s="12">
        <v>1.4999999999999999E-2</v>
      </c>
    </row>
    <row r="1925" spans="1:9" x14ac:dyDescent="0.25">
      <c r="A1925" t="s">
        <v>2385</v>
      </c>
      <c r="B1925" t="s">
        <v>1631</v>
      </c>
      <c r="C1925">
        <v>11</v>
      </c>
      <c r="D1925">
        <v>11</v>
      </c>
      <c r="E1925">
        <v>19</v>
      </c>
      <c r="F1925">
        <v>19</v>
      </c>
      <c r="G1925">
        <v>39</v>
      </c>
      <c r="H1925">
        <v>80</v>
      </c>
      <c r="I1925" t="s">
        <v>8944</v>
      </c>
    </row>
    <row r="1926" spans="1:9" x14ac:dyDescent="0.25">
      <c r="A1926" s="7" t="s">
        <v>2025</v>
      </c>
      <c r="B1926" s="7" t="s">
        <v>1631</v>
      </c>
      <c r="C1926" s="7">
        <v>12</v>
      </c>
      <c r="D1926" s="7">
        <v>12</v>
      </c>
      <c r="E1926" s="7">
        <v>23</v>
      </c>
      <c r="F1926" s="7">
        <v>21</v>
      </c>
      <c r="G1926" s="7">
        <v>40</v>
      </c>
      <c r="H1926" s="7">
        <v>89</v>
      </c>
      <c r="I1926" s="7" t="s">
        <v>8944</v>
      </c>
    </row>
    <row r="1927" spans="1:9" hidden="1" x14ac:dyDescent="0.25">
      <c r="A1927" t="s">
        <v>9742</v>
      </c>
      <c r="B1927" t="s">
        <v>1631</v>
      </c>
      <c r="C1927" t="s">
        <v>8940</v>
      </c>
      <c r="D1927" t="s">
        <v>8940</v>
      </c>
      <c r="E1927" t="s">
        <v>8940</v>
      </c>
      <c r="F1927" t="s">
        <v>8940</v>
      </c>
      <c r="G1927">
        <v>20</v>
      </c>
      <c r="H1927" t="s">
        <v>8996</v>
      </c>
      <c r="I1927" t="s">
        <v>8944</v>
      </c>
    </row>
    <row r="1928" spans="1:9" x14ac:dyDescent="0.25">
      <c r="A1928" s="7" t="s">
        <v>2027</v>
      </c>
      <c r="B1928" s="7" t="s">
        <v>1631</v>
      </c>
      <c r="C1928" s="7">
        <v>14</v>
      </c>
      <c r="D1928" s="7">
        <v>14</v>
      </c>
      <c r="E1928" s="7">
        <v>26</v>
      </c>
      <c r="F1928" s="7">
        <v>28</v>
      </c>
      <c r="G1928" s="7">
        <v>46</v>
      </c>
      <c r="H1928" s="7">
        <v>37</v>
      </c>
      <c r="I1928" s="12">
        <v>1.4999999999999999E-2</v>
      </c>
    </row>
    <row r="1929" spans="1:9" x14ac:dyDescent="0.25">
      <c r="A1929" t="s">
        <v>9743</v>
      </c>
      <c r="B1929" t="s">
        <v>1631</v>
      </c>
      <c r="C1929" t="s">
        <v>8940</v>
      </c>
      <c r="D1929" t="s">
        <v>8940</v>
      </c>
      <c r="E1929">
        <v>13</v>
      </c>
      <c r="F1929">
        <v>13</v>
      </c>
      <c r="G1929">
        <v>24</v>
      </c>
      <c r="H1929">
        <v>69</v>
      </c>
      <c r="I1929" t="s">
        <v>8944</v>
      </c>
    </row>
    <row r="1930" spans="1:9" hidden="1" x14ac:dyDescent="0.25">
      <c r="A1930" s="7" t="s">
        <v>2118</v>
      </c>
      <c r="B1930" s="7" t="s">
        <v>1631</v>
      </c>
      <c r="C1930" s="7" t="s">
        <v>8940</v>
      </c>
      <c r="D1930" s="7" t="s">
        <v>8940</v>
      </c>
      <c r="E1930" s="7">
        <v>15</v>
      </c>
      <c r="F1930" s="7">
        <v>13</v>
      </c>
      <c r="G1930" s="7">
        <v>21</v>
      </c>
      <c r="H1930" s="7" t="s">
        <v>8996</v>
      </c>
      <c r="I1930" s="7" t="s">
        <v>8944</v>
      </c>
    </row>
    <row r="1931" spans="1:9" hidden="1" x14ac:dyDescent="0.25">
      <c r="A1931" t="s">
        <v>9744</v>
      </c>
      <c r="B1931" t="s">
        <v>1631</v>
      </c>
      <c r="C1931" t="s">
        <v>8940</v>
      </c>
      <c r="D1931" t="s">
        <v>8940</v>
      </c>
      <c r="E1931" t="s">
        <v>8940</v>
      </c>
      <c r="F1931" t="s">
        <v>8940</v>
      </c>
      <c r="G1931" t="s">
        <v>8940</v>
      </c>
      <c r="H1931" t="s">
        <v>8996</v>
      </c>
      <c r="I1931" t="s">
        <v>8944</v>
      </c>
    </row>
    <row r="1932" spans="1:9" hidden="1" x14ac:dyDescent="0.25">
      <c r="A1932" s="7" t="s">
        <v>2120</v>
      </c>
      <c r="B1932" s="7" t="s">
        <v>1631</v>
      </c>
      <c r="C1932" s="7" t="s">
        <v>8940</v>
      </c>
      <c r="D1932" s="7" t="s">
        <v>8940</v>
      </c>
      <c r="E1932" s="7" t="s">
        <v>8940</v>
      </c>
      <c r="F1932" s="7" t="s">
        <v>8940</v>
      </c>
      <c r="G1932" s="7">
        <v>18</v>
      </c>
      <c r="H1932" s="7" t="s">
        <v>8996</v>
      </c>
      <c r="I1932" s="7" t="s">
        <v>8944</v>
      </c>
    </row>
    <row r="1933" spans="1:9" hidden="1" x14ac:dyDescent="0.25">
      <c r="A1933" t="s">
        <v>2121</v>
      </c>
      <c r="B1933" t="s">
        <v>1631</v>
      </c>
      <c r="C1933" t="s">
        <v>8940</v>
      </c>
      <c r="D1933" t="s">
        <v>8940</v>
      </c>
      <c r="E1933" t="s">
        <v>8940</v>
      </c>
      <c r="F1933" t="s">
        <v>8940</v>
      </c>
      <c r="G1933" t="s">
        <v>8940</v>
      </c>
      <c r="H1933" t="s">
        <v>8996</v>
      </c>
      <c r="I1933" t="s">
        <v>8944</v>
      </c>
    </row>
    <row r="1934" spans="1:9" x14ac:dyDescent="0.25">
      <c r="A1934" s="7" t="s">
        <v>9745</v>
      </c>
      <c r="B1934" s="7" t="s">
        <v>1631</v>
      </c>
      <c r="C1934" s="7" t="s">
        <v>8940</v>
      </c>
      <c r="D1934" s="7" t="s">
        <v>8940</v>
      </c>
      <c r="E1934" s="7">
        <v>133</v>
      </c>
      <c r="F1934" s="7">
        <v>137</v>
      </c>
      <c r="G1934" s="7">
        <v>136</v>
      </c>
      <c r="H1934" s="7">
        <v>41</v>
      </c>
      <c r="I1934" s="12">
        <v>0.01</v>
      </c>
    </row>
    <row r="1935" spans="1:9" hidden="1" x14ac:dyDescent="0.25">
      <c r="A1935" t="s">
        <v>9746</v>
      </c>
      <c r="B1935" t="s">
        <v>1631</v>
      </c>
      <c r="C1935" t="s">
        <v>8940</v>
      </c>
      <c r="D1935" t="s">
        <v>8940</v>
      </c>
      <c r="E1935">
        <v>28</v>
      </c>
      <c r="F1935" t="s">
        <v>8940</v>
      </c>
      <c r="G1935">
        <v>36</v>
      </c>
      <c r="H1935" t="s">
        <v>8996</v>
      </c>
      <c r="I1935" t="s">
        <v>8944</v>
      </c>
    </row>
    <row r="1936" spans="1:9" x14ac:dyDescent="0.25">
      <c r="A1936" s="7" t="s">
        <v>1806</v>
      </c>
      <c r="B1936" s="7" t="s">
        <v>1609</v>
      </c>
      <c r="C1936" s="7">
        <v>114</v>
      </c>
      <c r="D1936" s="7">
        <v>102</v>
      </c>
      <c r="E1936" s="7">
        <v>164</v>
      </c>
      <c r="F1936" s="7">
        <v>180</v>
      </c>
      <c r="G1936" s="7">
        <v>191</v>
      </c>
      <c r="H1936" s="7">
        <v>44</v>
      </c>
      <c r="I1936" s="12">
        <v>0.01</v>
      </c>
    </row>
    <row r="1937" spans="1:9" x14ac:dyDescent="0.25">
      <c r="A1937" t="s">
        <v>1807</v>
      </c>
      <c r="B1937" t="s">
        <v>1609</v>
      </c>
      <c r="C1937">
        <v>76</v>
      </c>
      <c r="D1937">
        <v>71</v>
      </c>
      <c r="E1937">
        <v>148</v>
      </c>
      <c r="F1937">
        <v>148</v>
      </c>
      <c r="G1937">
        <v>155</v>
      </c>
      <c r="H1937">
        <v>51</v>
      </c>
      <c r="I1937" s="13">
        <v>5.0000000000000001E-3</v>
      </c>
    </row>
    <row r="1938" spans="1:9" x14ac:dyDescent="0.25">
      <c r="A1938" s="7" t="s">
        <v>1808</v>
      </c>
      <c r="B1938" s="7" t="s">
        <v>1609</v>
      </c>
      <c r="C1938" s="7">
        <v>163</v>
      </c>
      <c r="D1938" s="7">
        <v>151</v>
      </c>
      <c r="E1938" s="7">
        <v>224</v>
      </c>
      <c r="F1938" s="7">
        <v>234</v>
      </c>
      <c r="G1938" s="7">
        <v>271</v>
      </c>
      <c r="H1938" s="7">
        <v>42</v>
      </c>
      <c r="I1938" s="12">
        <v>0.01</v>
      </c>
    </row>
    <row r="1939" spans="1:9" x14ac:dyDescent="0.25">
      <c r="A1939" t="s">
        <v>1902</v>
      </c>
      <c r="B1939" t="s">
        <v>1609</v>
      </c>
      <c r="C1939">
        <v>41</v>
      </c>
      <c r="D1939">
        <v>40</v>
      </c>
      <c r="E1939">
        <v>67</v>
      </c>
      <c r="F1939">
        <v>65</v>
      </c>
      <c r="G1939">
        <v>76</v>
      </c>
      <c r="H1939">
        <v>40</v>
      </c>
      <c r="I1939" s="13">
        <v>0.01</v>
      </c>
    </row>
    <row r="1940" spans="1:9" x14ac:dyDescent="0.25">
      <c r="A1940" s="7" t="s">
        <v>1904</v>
      </c>
      <c r="B1940" s="7" t="s">
        <v>1609</v>
      </c>
      <c r="C1940" s="7">
        <v>90</v>
      </c>
      <c r="D1940" s="7">
        <v>84</v>
      </c>
      <c r="E1940" s="7">
        <v>136</v>
      </c>
      <c r="F1940" s="7">
        <v>143</v>
      </c>
      <c r="G1940" s="7">
        <v>147</v>
      </c>
      <c r="H1940" s="7">
        <v>58</v>
      </c>
      <c r="I1940" s="12">
        <v>5.0000000000000001E-3</v>
      </c>
    </row>
    <row r="1941" spans="1:9" x14ac:dyDescent="0.25">
      <c r="A1941" t="s">
        <v>9747</v>
      </c>
      <c r="B1941" t="s">
        <v>1609</v>
      </c>
      <c r="C1941">
        <v>30</v>
      </c>
      <c r="D1941">
        <v>28</v>
      </c>
      <c r="E1941">
        <v>40</v>
      </c>
      <c r="F1941">
        <v>39</v>
      </c>
      <c r="G1941">
        <v>58</v>
      </c>
      <c r="H1941">
        <v>61</v>
      </c>
      <c r="I1941" t="s">
        <v>8944</v>
      </c>
    </row>
    <row r="1942" spans="1:9" x14ac:dyDescent="0.25">
      <c r="A1942" s="7" t="s">
        <v>1907</v>
      </c>
      <c r="B1942" s="7" t="s">
        <v>1609</v>
      </c>
      <c r="C1942" s="7">
        <v>111</v>
      </c>
      <c r="D1942" s="7">
        <v>104</v>
      </c>
      <c r="E1942" s="7">
        <v>149</v>
      </c>
      <c r="F1942" s="7">
        <v>166</v>
      </c>
      <c r="G1942" s="7">
        <v>173</v>
      </c>
      <c r="H1942" s="7">
        <v>55</v>
      </c>
      <c r="I1942" s="12">
        <v>5.0000000000000001E-3</v>
      </c>
    </row>
    <row r="1943" spans="1:9" x14ac:dyDescent="0.25">
      <c r="A1943" t="s">
        <v>1908</v>
      </c>
      <c r="B1943" t="s">
        <v>1609</v>
      </c>
      <c r="C1943">
        <v>100</v>
      </c>
      <c r="D1943">
        <v>85</v>
      </c>
      <c r="E1943">
        <v>164</v>
      </c>
      <c r="F1943">
        <v>165</v>
      </c>
      <c r="G1943">
        <v>196</v>
      </c>
      <c r="H1943">
        <v>57</v>
      </c>
      <c r="I1943" s="13">
        <v>5.0000000000000001E-3</v>
      </c>
    </row>
    <row r="1944" spans="1:9" x14ac:dyDescent="0.25">
      <c r="A1944" s="7" t="s">
        <v>9748</v>
      </c>
      <c r="B1944" s="7" t="s">
        <v>1609</v>
      </c>
      <c r="C1944" s="7">
        <v>36</v>
      </c>
      <c r="D1944" s="7">
        <v>30</v>
      </c>
      <c r="E1944" s="7">
        <v>56</v>
      </c>
      <c r="F1944" s="7">
        <v>55</v>
      </c>
      <c r="G1944" s="7">
        <v>56</v>
      </c>
      <c r="H1944" s="7">
        <v>64</v>
      </c>
      <c r="I1944" s="7" t="s">
        <v>8944</v>
      </c>
    </row>
    <row r="1945" spans="1:9" x14ac:dyDescent="0.25">
      <c r="A1945" t="s">
        <v>9749</v>
      </c>
      <c r="B1945" t="s">
        <v>1609</v>
      </c>
      <c r="C1945">
        <v>66</v>
      </c>
      <c r="D1945">
        <v>64</v>
      </c>
      <c r="E1945">
        <v>102</v>
      </c>
      <c r="F1945">
        <v>100</v>
      </c>
      <c r="G1945">
        <v>137</v>
      </c>
      <c r="H1945">
        <v>48</v>
      </c>
      <c r="I1945" s="13">
        <v>0.01</v>
      </c>
    </row>
    <row r="1946" spans="1:9" x14ac:dyDescent="0.25">
      <c r="A1946" s="7" t="s">
        <v>2009</v>
      </c>
      <c r="B1946" s="7" t="s">
        <v>1609</v>
      </c>
      <c r="C1946" s="7">
        <v>53</v>
      </c>
      <c r="D1946" s="7">
        <v>57</v>
      </c>
      <c r="E1946" s="7">
        <v>100</v>
      </c>
      <c r="F1946" s="7">
        <v>107</v>
      </c>
      <c r="G1946" s="7">
        <v>115</v>
      </c>
      <c r="H1946" s="7">
        <v>59</v>
      </c>
      <c r="I1946" s="7" t="s">
        <v>8944</v>
      </c>
    </row>
    <row r="1947" spans="1:9" x14ac:dyDescent="0.25">
      <c r="A1947" t="s">
        <v>2010</v>
      </c>
      <c r="B1947" t="s">
        <v>1609</v>
      </c>
      <c r="C1947">
        <v>87</v>
      </c>
      <c r="D1947">
        <v>82</v>
      </c>
      <c r="E1947">
        <v>135</v>
      </c>
      <c r="F1947">
        <v>145</v>
      </c>
      <c r="G1947">
        <v>145</v>
      </c>
      <c r="H1947">
        <v>53</v>
      </c>
      <c r="I1947" s="13">
        <v>5.0000000000000001E-3</v>
      </c>
    </row>
    <row r="1948" spans="1:9" x14ac:dyDescent="0.25">
      <c r="A1948" s="7" t="s">
        <v>1619</v>
      </c>
      <c r="B1948" s="7" t="s">
        <v>1609</v>
      </c>
      <c r="C1948" s="7">
        <v>26</v>
      </c>
      <c r="D1948" s="7">
        <v>25</v>
      </c>
      <c r="E1948" s="7">
        <v>46</v>
      </c>
      <c r="F1948" s="7">
        <v>47</v>
      </c>
      <c r="G1948" s="7">
        <v>60</v>
      </c>
      <c r="H1948" s="7">
        <v>73</v>
      </c>
      <c r="I1948" s="7" t="s">
        <v>8944</v>
      </c>
    </row>
    <row r="1949" spans="1:9" x14ac:dyDescent="0.25">
      <c r="A1949" t="s">
        <v>1621</v>
      </c>
      <c r="B1949" t="s">
        <v>1609</v>
      </c>
      <c r="C1949">
        <v>45</v>
      </c>
      <c r="D1949">
        <v>41</v>
      </c>
      <c r="E1949">
        <v>82</v>
      </c>
      <c r="F1949">
        <v>89</v>
      </c>
      <c r="G1949">
        <v>92</v>
      </c>
      <c r="H1949">
        <v>44</v>
      </c>
      <c r="I1949" s="13">
        <v>0.01</v>
      </c>
    </row>
    <row r="1950" spans="1:9" x14ac:dyDescent="0.25">
      <c r="A1950" s="7" t="s">
        <v>1623</v>
      </c>
      <c r="B1950" s="7" t="s">
        <v>1609</v>
      </c>
      <c r="C1950" s="7">
        <v>85</v>
      </c>
      <c r="D1950" s="7">
        <v>80</v>
      </c>
      <c r="E1950" s="7">
        <v>122</v>
      </c>
      <c r="F1950" s="7">
        <v>122</v>
      </c>
      <c r="G1950" s="7">
        <v>167</v>
      </c>
      <c r="H1950" s="7">
        <v>62</v>
      </c>
      <c r="I1950" s="7" t="s">
        <v>8944</v>
      </c>
    </row>
    <row r="1951" spans="1:9" x14ac:dyDescent="0.25">
      <c r="A1951" t="s">
        <v>9750</v>
      </c>
      <c r="B1951" t="s">
        <v>1609</v>
      </c>
      <c r="C1951">
        <v>120</v>
      </c>
      <c r="D1951">
        <v>115</v>
      </c>
      <c r="E1951">
        <v>182</v>
      </c>
      <c r="F1951">
        <v>175</v>
      </c>
      <c r="G1951">
        <v>212</v>
      </c>
      <c r="H1951">
        <v>59</v>
      </c>
      <c r="I1951" t="s">
        <v>8944</v>
      </c>
    </row>
    <row r="1952" spans="1:9" x14ac:dyDescent="0.25">
      <c r="A1952" s="7" t="s">
        <v>9751</v>
      </c>
      <c r="B1952" s="7" t="s">
        <v>1609</v>
      </c>
      <c r="C1952" s="7">
        <v>87</v>
      </c>
      <c r="D1952" s="7">
        <v>84</v>
      </c>
      <c r="E1952" s="7">
        <v>119</v>
      </c>
      <c r="F1952" s="7">
        <v>122</v>
      </c>
      <c r="G1952" s="7">
        <v>172</v>
      </c>
      <c r="H1952" s="7">
        <v>45</v>
      </c>
      <c r="I1952" s="12">
        <v>0.01</v>
      </c>
    </row>
    <row r="1953" spans="1:9" x14ac:dyDescent="0.25">
      <c r="A1953" t="s">
        <v>9752</v>
      </c>
      <c r="B1953" t="s">
        <v>1609</v>
      </c>
      <c r="C1953">
        <v>67</v>
      </c>
      <c r="D1953">
        <v>63</v>
      </c>
      <c r="E1953">
        <v>98</v>
      </c>
      <c r="F1953">
        <v>98</v>
      </c>
      <c r="G1953">
        <v>114</v>
      </c>
      <c r="H1953">
        <v>68</v>
      </c>
      <c r="I1953" t="s">
        <v>8944</v>
      </c>
    </row>
    <row r="1954" spans="1:9" x14ac:dyDescent="0.25">
      <c r="A1954" s="7" t="s">
        <v>1734</v>
      </c>
      <c r="B1954" s="7" t="s">
        <v>1609</v>
      </c>
      <c r="C1954" s="7">
        <v>38</v>
      </c>
      <c r="D1954" s="7">
        <v>36</v>
      </c>
      <c r="E1954" s="7">
        <v>54</v>
      </c>
      <c r="F1954" s="7">
        <v>56</v>
      </c>
      <c r="G1954" s="7">
        <v>63</v>
      </c>
      <c r="H1954" s="7">
        <v>85</v>
      </c>
      <c r="I1954" s="7" t="s">
        <v>8944</v>
      </c>
    </row>
    <row r="1955" spans="1:9" x14ac:dyDescent="0.25">
      <c r="A1955" t="s">
        <v>1735</v>
      </c>
      <c r="B1955" t="s">
        <v>1609</v>
      </c>
      <c r="C1955">
        <v>65</v>
      </c>
      <c r="D1955">
        <v>58</v>
      </c>
      <c r="E1955">
        <v>195</v>
      </c>
      <c r="F1955">
        <v>195</v>
      </c>
      <c r="G1955">
        <v>190</v>
      </c>
      <c r="H1955">
        <v>39</v>
      </c>
      <c r="I1955" s="13">
        <v>0.01</v>
      </c>
    </row>
    <row r="1956" spans="1:9" x14ac:dyDescent="0.25">
      <c r="A1956" s="7" t="s">
        <v>1736</v>
      </c>
      <c r="B1956" s="7" t="s">
        <v>1609</v>
      </c>
      <c r="C1956" s="7">
        <v>107</v>
      </c>
      <c r="D1956" s="7">
        <v>91</v>
      </c>
      <c r="E1956" s="7">
        <v>139</v>
      </c>
      <c r="F1956" s="7">
        <v>153</v>
      </c>
      <c r="G1956" s="7">
        <v>152</v>
      </c>
      <c r="H1956" s="7">
        <v>52</v>
      </c>
      <c r="I1956" s="12">
        <v>5.0000000000000001E-3</v>
      </c>
    </row>
    <row r="1957" spans="1:9" x14ac:dyDescent="0.25">
      <c r="A1957" t="s">
        <v>9753</v>
      </c>
      <c r="B1957" t="s">
        <v>1609</v>
      </c>
      <c r="C1957">
        <v>26</v>
      </c>
      <c r="D1957">
        <v>26</v>
      </c>
      <c r="E1957">
        <v>38</v>
      </c>
      <c r="F1957">
        <v>38</v>
      </c>
      <c r="G1957">
        <v>55</v>
      </c>
      <c r="H1957">
        <v>72</v>
      </c>
      <c r="I1957" t="s">
        <v>8944</v>
      </c>
    </row>
    <row r="1958" spans="1:9" x14ac:dyDescent="0.25">
      <c r="A1958" s="7" t="s">
        <v>1834</v>
      </c>
      <c r="B1958" s="7" t="s">
        <v>1609</v>
      </c>
      <c r="C1958" s="7">
        <v>95</v>
      </c>
      <c r="D1958" s="7">
        <v>89</v>
      </c>
      <c r="E1958" s="7">
        <v>128</v>
      </c>
      <c r="F1958" s="7">
        <v>131</v>
      </c>
      <c r="G1958" s="7">
        <v>160</v>
      </c>
      <c r="H1958" s="7">
        <v>66</v>
      </c>
      <c r="I1958" s="7" t="s">
        <v>8944</v>
      </c>
    </row>
    <row r="1959" spans="1:9" x14ac:dyDescent="0.25">
      <c r="A1959" t="s">
        <v>1836</v>
      </c>
      <c r="B1959" t="s">
        <v>1609</v>
      </c>
      <c r="C1959">
        <v>46</v>
      </c>
      <c r="D1959">
        <v>45</v>
      </c>
      <c r="E1959">
        <v>55</v>
      </c>
      <c r="F1959">
        <v>56</v>
      </c>
      <c r="G1959">
        <v>81</v>
      </c>
      <c r="H1959">
        <v>57</v>
      </c>
      <c r="I1959" s="13">
        <v>5.0000000000000001E-3</v>
      </c>
    </row>
    <row r="1960" spans="1:9" x14ac:dyDescent="0.25">
      <c r="A1960" s="7" t="s">
        <v>1837</v>
      </c>
      <c r="B1960" s="7" t="s">
        <v>1609</v>
      </c>
      <c r="C1960" s="7" t="s">
        <v>8940</v>
      </c>
      <c r="D1960" s="7" t="s">
        <v>8940</v>
      </c>
      <c r="E1960" s="7">
        <v>60</v>
      </c>
      <c r="F1960" s="7">
        <v>67</v>
      </c>
      <c r="G1960" s="7" t="s">
        <v>8940</v>
      </c>
      <c r="H1960" s="7">
        <v>43</v>
      </c>
      <c r="I1960" s="12">
        <v>0.01</v>
      </c>
    </row>
    <row r="1961" spans="1:9" x14ac:dyDescent="0.25">
      <c r="A1961" t="s">
        <v>1839</v>
      </c>
      <c r="B1961" t="s">
        <v>1609</v>
      </c>
      <c r="C1961">
        <v>37</v>
      </c>
      <c r="D1961">
        <v>31</v>
      </c>
      <c r="E1961">
        <v>50</v>
      </c>
      <c r="F1961">
        <v>56</v>
      </c>
      <c r="G1961">
        <v>81</v>
      </c>
      <c r="H1961">
        <v>48</v>
      </c>
      <c r="I1961" s="13">
        <v>0.01</v>
      </c>
    </row>
    <row r="1962" spans="1:9" x14ac:dyDescent="0.25">
      <c r="A1962" s="7" t="s">
        <v>1860</v>
      </c>
      <c r="B1962" s="7" t="s">
        <v>1609</v>
      </c>
      <c r="C1962" s="7">
        <v>14</v>
      </c>
      <c r="D1962" s="7">
        <v>14</v>
      </c>
      <c r="E1962" s="7">
        <v>21</v>
      </c>
      <c r="F1962" s="7">
        <v>21</v>
      </c>
      <c r="G1962" s="7">
        <v>34</v>
      </c>
      <c r="H1962" s="7">
        <v>90</v>
      </c>
      <c r="I1962" s="7" t="s">
        <v>8944</v>
      </c>
    </row>
    <row r="1963" spans="1:9" x14ac:dyDescent="0.25">
      <c r="A1963" t="s">
        <v>9754</v>
      </c>
      <c r="B1963" t="s">
        <v>1609</v>
      </c>
      <c r="C1963">
        <v>60</v>
      </c>
      <c r="D1963">
        <v>54</v>
      </c>
      <c r="E1963">
        <v>97</v>
      </c>
      <c r="F1963">
        <v>94</v>
      </c>
      <c r="G1963">
        <v>135</v>
      </c>
      <c r="H1963">
        <v>57</v>
      </c>
      <c r="I1963" s="13">
        <v>5.0000000000000001E-3</v>
      </c>
    </row>
    <row r="1964" spans="1:9" x14ac:dyDescent="0.25">
      <c r="A1964" s="7" t="s">
        <v>2205</v>
      </c>
      <c r="B1964" s="7" t="s">
        <v>1609</v>
      </c>
      <c r="C1964" s="7">
        <v>45</v>
      </c>
      <c r="D1964" s="7">
        <v>44</v>
      </c>
      <c r="E1964" s="7">
        <v>61</v>
      </c>
      <c r="F1964" s="7">
        <v>68</v>
      </c>
      <c r="G1964" s="7">
        <v>90</v>
      </c>
      <c r="H1964" s="7">
        <v>69</v>
      </c>
      <c r="I1964" s="7" t="s">
        <v>8944</v>
      </c>
    </row>
    <row r="1965" spans="1:9" x14ac:dyDescent="0.25">
      <c r="A1965" t="s">
        <v>2206</v>
      </c>
      <c r="B1965" t="s">
        <v>1609</v>
      </c>
      <c r="C1965">
        <v>26</v>
      </c>
      <c r="D1965">
        <v>24</v>
      </c>
      <c r="E1965">
        <v>41</v>
      </c>
      <c r="F1965">
        <v>43</v>
      </c>
      <c r="G1965">
        <v>53</v>
      </c>
      <c r="H1965">
        <v>50</v>
      </c>
      <c r="I1965" s="13">
        <v>5.0000000000000001E-3</v>
      </c>
    </row>
    <row r="1966" spans="1:9" x14ac:dyDescent="0.25">
      <c r="A1966" s="7" t="s">
        <v>9755</v>
      </c>
      <c r="B1966" s="7" t="s">
        <v>1609</v>
      </c>
      <c r="C1966" s="7">
        <v>18</v>
      </c>
      <c r="D1966" s="7">
        <v>18</v>
      </c>
      <c r="E1966" s="7">
        <v>33</v>
      </c>
      <c r="F1966" s="7">
        <v>33</v>
      </c>
      <c r="G1966" s="7">
        <v>50</v>
      </c>
      <c r="H1966" s="7">
        <v>81</v>
      </c>
      <c r="I1966" s="7" t="s">
        <v>8944</v>
      </c>
    </row>
    <row r="1967" spans="1:9" x14ac:dyDescent="0.25">
      <c r="A1967" t="s">
        <v>2226</v>
      </c>
      <c r="B1967" t="s">
        <v>1609</v>
      </c>
      <c r="C1967">
        <v>68</v>
      </c>
      <c r="D1967">
        <v>65</v>
      </c>
      <c r="E1967">
        <v>116</v>
      </c>
      <c r="F1967">
        <v>127</v>
      </c>
      <c r="G1967">
        <v>129</v>
      </c>
      <c r="H1967">
        <v>53</v>
      </c>
      <c r="I1967" s="13">
        <v>5.0000000000000001E-3</v>
      </c>
    </row>
    <row r="1968" spans="1:9" x14ac:dyDescent="0.25">
      <c r="A1968" s="7" t="s">
        <v>2227</v>
      </c>
      <c r="B1968" s="7" t="s">
        <v>1609</v>
      </c>
      <c r="C1968" s="7">
        <v>71</v>
      </c>
      <c r="D1968" s="7">
        <v>69</v>
      </c>
      <c r="E1968" s="7">
        <v>93</v>
      </c>
      <c r="F1968" s="7">
        <v>98</v>
      </c>
      <c r="G1968" s="7">
        <v>149</v>
      </c>
      <c r="H1968" s="7">
        <v>65</v>
      </c>
      <c r="I1968" s="7" t="s">
        <v>8944</v>
      </c>
    </row>
    <row r="1969" spans="1:9" x14ac:dyDescent="0.25">
      <c r="A1969" t="s">
        <v>2304</v>
      </c>
      <c r="B1969" t="s">
        <v>1609</v>
      </c>
      <c r="C1969">
        <v>67</v>
      </c>
      <c r="D1969">
        <v>65</v>
      </c>
      <c r="E1969">
        <v>111</v>
      </c>
      <c r="F1969">
        <v>113</v>
      </c>
      <c r="G1969">
        <v>141</v>
      </c>
      <c r="H1969">
        <v>76</v>
      </c>
      <c r="I1969" t="s">
        <v>8944</v>
      </c>
    </row>
    <row r="1970" spans="1:9" x14ac:dyDescent="0.25">
      <c r="A1970" s="7" t="s">
        <v>9756</v>
      </c>
      <c r="B1970" s="7" t="s">
        <v>1609</v>
      </c>
      <c r="C1970" s="7">
        <v>15</v>
      </c>
      <c r="D1970" s="7">
        <v>15</v>
      </c>
      <c r="E1970" s="7">
        <v>26</v>
      </c>
      <c r="F1970" s="7">
        <v>25</v>
      </c>
      <c r="G1970" s="7">
        <v>30</v>
      </c>
      <c r="H1970" s="7">
        <v>66</v>
      </c>
      <c r="I1970" s="7" t="s">
        <v>8944</v>
      </c>
    </row>
    <row r="1971" spans="1:9" x14ac:dyDescent="0.25">
      <c r="A1971" t="s">
        <v>9757</v>
      </c>
      <c r="B1971" t="s">
        <v>1609</v>
      </c>
      <c r="C1971">
        <v>61</v>
      </c>
      <c r="D1971">
        <v>54</v>
      </c>
      <c r="E1971">
        <v>84</v>
      </c>
      <c r="F1971">
        <v>84</v>
      </c>
      <c r="G1971">
        <v>120</v>
      </c>
      <c r="H1971">
        <v>69</v>
      </c>
      <c r="I1971" t="s">
        <v>8944</v>
      </c>
    </row>
    <row r="1972" spans="1:9" x14ac:dyDescent="0.25">
      <c r="A1972" s="7" t="s">
        <v>2324</v>
      </c>
      <c r="B1972" s="7" t="s">
        <v>1609</v>
      </c>
      <c r="C1972" s="7">
        <v>119</v>
      </c>
      <c r="D1972" s="7">
        <v>116</v>
      </c>
      <c r="E1972" s="7">
        <v>167</v>
      </c>
      <c r="F1972" s="7">
        <v>172</v>
      </c>
      <c r="G1972" s="7">
        <v>173</v>
      </c>
      <c r="H1972" s="7">
        <v>42</v>
      </c>
      <c r="I1972" s="12">
        <v>0.01</v>
      </c>
    </row>
    <row r="1973" spans="1:9" x14ac:dyDescent="0.25">
      <c r="A1973" t="s">
        <v>9758</v>
      </c>
      <c r="B1973" t="s">
        <v>1609</v>
      </c>
      <c r="C1973">
        <v>71</v>
      </c>
      <c r="D1973">
        <v>70</v>
      </c>
      <c r="E1973">
        <v>116</v>
      </c>
      <c r="F1973">
        <v>130</v>
      </c>
      <c r="G1973">
        <v>165</v>
      </c>
      <c r="H1973">
        <v>63</v>
      </c>
      <c r="I1973" t="s">
        <v>8944</v>
      </c>
    </row>
    <row r="1974" spans="1:9" x14ac:dyDescent="0.25">
      <c r="A1974" s="7" t="s">
        <v>2326</v>
      </c>
      <c r="B1974" s="7" t="s">
        <v>1609</v>
      </c>
      <c r="C1974" s="7">
        <v>41</v>
      </c>
      <c r="D1974" s="7">
        <v>39</v>
      </c>
      <c r="E1974" s="7">
        <v>63</v>
      </c>
      <c r="F1974" s="7">
        <v>70</v>
      </c>
      <c r="G1974" s="7">
        <v>78</v>
      </c>
      <c r="H1974" s="7">
        <v>46</v>
      </c>
      <c r="I1974" s="12">
        <v>0.01</v>
      </c>
    </row>
    <row r="1975" spans="1:9" x14ac:dyDescent="0.25">
      <c r="A1975" t="s">
        <v>2018</v>
      </c>
      <c r="B1975" t="s">
        <v>1609</v>
      </c>
      <c r="C1975">
        <v>34</v>
      </c>
      <c r="D1975">
        <v>32</v>
      </c>
      <c r="E1975">
        <v>41</v>
      </c>
      <c r="F1975">
        <v>44</v>
      </c>
      <c r="G1975">
        <v>60</v>
      </c>
      <c r="H1975">
        <v>70</v>
      </c>
      <c r="I1975" t="s">
        <v>8944</v>
      </c>
    </row>
    <row r="1976" spans="1:9" x14ac:dyDescent="0.25">
      <c r="A1976" s="7" t="s">
        <v>2019</v>
      </c>
      <c r="B1976" s="7" t="s">
        <v>1609</v>
      </c>
      <c r="C1976" s="7">
        <v>42</v>
      </c>
      <c r="D1976" s="7">
        <v>33</v>
      </c>
      <c r="E1976" s="7">
        <v>72</v>
      </c>
      <c r="F1976" s="7">
        <v>72</v>
      </c>
      <c r="G1976" s="7">
        <v>87</v>
      </c>
      <c r="H1976" s="7">
        <v>59</v>
      </c>
      <c r="I1976" s="7" t="s">
        <v>8944</v>
      </c>
    </row>
    <row r="1977" spans="1:9" x14ac:dyDescent="0.25">
      <c r="A1977" t="s">
        <v>2020</v>
      </c>
      <c r="B1977" t="s">
        <v>1609</v>
      </c>
      <c r="C1977">
        <v>46</v>
      </c>
      <c r="D1977">
        <v>41</v>
      </c>
      <c r="E1977">
        <v>55</v>
      </c>
      <c r="F1977">
        <v>56</v>
      </c>
      <c r="G1977">
        <v>71</v>
      </c>
      <c r="H1977">
        <v>80</v>
      </c>
      <c r="I1977" t="s">
        <v>8944</v>
      </c>
    </row>
    <row r="1978" spans="1:9" x14ac:dyDescent="0.25">
      <c r="A1978" s="7" t="s">
        <v>2021</v>
      </c>
      <c r="B1978" s="7" t="s">
        <v>1609</v>
      </c>
      <c r="C1978" s="7">
        <v>76</v>
      </c>
      <c r="D1978" s="7">
        <v>70</v>
      </c>
      <c r="E1978" s="7">
        <v>105</v>
      </c>
      <c r="F1978" s="7">
        <v>104</v>
      </c>
      <c r="G1978" s="7">
        <v>147</v>
      </c>
      <c r="H1978" s="7">
        <v>77</v>
      </c>
      <c r="I1978" s="7" t="s">
        <v>8944</v>
      </c>
    </row>
    <row r="1979" spans="1:9" x14ac:dyDescent="0.25">
      <c r="A1979" t="s">
        <v>2022</v>
      </c>
      <c r="B1979" t="s">
        <v>1609</v>
      </c>
      <c r="C1979">
        <v>47</v>
      </c>
      <c r="D1979">
        <v>44</v>
      </c>
      <c r="E1979">
        <v>84</v>
      </c>
      <c r="F1979">
        <v>90</v>
      </c>
      <c r="G1979">
        <v>89</v>
      </c>
      <c r="H1979">
        <v>75</v>
      </c>
      <c r="I1979" t="s">
        <v>8944</v>
      </c>
    </row>
    <row r="1980" spans="1:9" x14ac:dyDescent="0.25">
      <c r="A1980" s="7" t="s">
        <v>2023</v>
      </c>
      <c r="B1980" s="7" t="s">
        <v>1609</v>
      </c>
      <c r="C1980" s="7">
        <v>64</v>
      </c>
      <c r="D1980" s="7">
        <v>58</v>
      </c>
      <c r="E1980" s="7">
        <v>104</v>
      </c>
      <c r="F1980" s="7">
        <v>105</v>
      </c>
      <c r="G1980" s="7">
        <v>93</v>
      </c>
      <c r="H1980" s="7">
        <v>56</v>
      </c>
      <c r="I1980" s="12">
        <v>5.0000000000000001E-3</v>
      </c>
    </row>
    <row r="1981" spans="1:9" x14ac:dyDescent="0.25">
      <c r="A1981" t="s">
        <v>2114</v>
      </c>
      <c r="B1981" t="s">
        <v>1609</v>
      </c>
      <c r="C1981">
        <v>74</v>
      </c>
      <c r="D1981">
        <v>68</v>
      </c>
      <c r="E1981">
        <v>102</v>
      </c>
      <c r="F1981">
        <v>106</v>
      </c>
      <c r="G1981">
        <v>114</v>
      </c>
      <c r="H1981">
        <v>47</v>
      </c>
      <c r="I1981" s="13">
        <v>0.01</v>
      </c>
    </row>
    <row r="1982" spans="1:9" x14ac:dyDescent="0.25">
      <c r="A1982" s="7" t="s">
        <v>9759</v>
      </c>
      <c r="B1982" s="7" t="s">
        <v>1609</v>
      </c>
      <c r="C1982" s="7">
        <v>37</v>
      </c>
      <c r="D1982" s="7">
        <v>37</v>
      </c>
      <c r="E1982" s="7">
        <v>62</v>
      </c>
      <c r="F1982" s="7">
        <v>59</v>
      </c>
      <c r="G1982" s="7">
        <v>68</v>
      </c>
      <c r="H1982" s="7">
        <v>56</v>
      </c>
      <c r="I1982" s="12">
        <v>5.0000000000000001E-3</v>
      </c>
    </row>
    <row r="1983" spans="1:9" x14ac:dyDescent="0.25">
      <c r="A1983" t="s">
        <v>2116</v>
      </c>
      <c r="B1983" t="s">
        <v>1609</v>
      </c>
      <c r="C1983">
        <v>34</v>
      </c>
      <c r="D1983">
        <v>31</v>
      </c>
      <c r="E1983">
        <v>52</v>
      </c>
      <c r="F1983">
        <v>51</v>
      </c>
      <c r="G1983">
        <v>63</v>
      </c>
      <c r="H1983">
        <v>57</v>
      </c>
      <c r="I1983" s="13">
        <v>5.0000000000000001E-3</v>
      </c>
    </row>
    <row r="1984" spans="1:9" x14ac:dyDescent="0.25">
      <c r="A1984" s="7" t="s">
        <v>2117</v>
      </c>
      <c r="B1984" s="7" t="s">
        <v>1609</v>
      </c>
      <c r="C1984" s="7">
        <v>69</v>
      </c>
      <c r="D1984" s="7">
        <v>65</v>
      </c>
      <c r="E1984" s="7">
        <v>94</v>
      </c>
      <c r="F1984" s="7">
        <v>93</v>
      </c>
      <c r="G1984" s="7">
        <v>119</v>
      </c>
      <c r="H1984" s="7">
        <v>60</v>
      </c>
      <c r="I1984" s="7" t="s">
        <v>8944</v>
      </c>
    </row>
    <row r="1985" spans="1:9" x14ac:dyDescent="0.25">
      <c r="A1985" t="s">
        <v>2135</v>
      </c>
      <c r="B1985" t="s">
        <v>1609</v>
      </c>
      <c r="C1985">
        <v>28</v>
      </c>
      <c r="D1985">
        <v>27</v>
      </c>
      <c r="E1985">
        <v>38</v>
      </c>
      <c r="F1985">
        <v>41</v>
      </c>
      <c r="G1985">
        <v>53</v>
      </c>
      <c r="H1985">
        <v>78</v>
      </c>
      <c r="I1985" t="s">
        <v>8944</v>
      </c>
    </row>
    <row r="1986" spans="1:9" x14ac:dyDescent="0.25">
      <c r="A1986" s="7" t="s">
        <v>2136</v>
      </c>
      <c r="B1986" s="7" t="s">
        <v>1609</v>
      </c>
      <c r="C1986" s="7">
        <v>48</v>
      </c>
      <c r="D1986" s="7">
        <v>46</v>
      </c>
      <c r="E1986" s="7">
        <v>64</v>
      </c>
      <c r="F1986" s="7">
        <v>67</v>
      </c>
      <c r="G1986" s="7">
        <v>84</v>
      </c>
      <c r="H1986" s="7">
        <v>49</v>
      </c>
      <c r="I1986" s="12">
        <v>5.0000000000000001E-3</v>
      </c>
    </row>
    <row r="1987" spans="1:9" x14ac:dyDescent="0.25">
      <c r="A1987" t="s">
        <v>2212</v>
      </c>
      <c r="B1987" t="s">
        <v>1609</v>
      </c>
      <c r="C1987">
        <v>39</v>
      </c>
      <c r="D1987">
        <v>37</v>
      </c>
      <c r="E1987">
        <v>59</v>
      </c>
      <c r="F1987">
        <v>59</v>
      </c>
      <c r="G1987">
        <v>74</v>
      </c>
      <c r="H1987">
        <v>89</v>
      </c>
      <c r="I1987" t="s">
        <v>8944</v>
      </c>
    </row>
    <row r="1988" spans="1:9" x14ac:dyDescent="0.25">
      <c r="A1988" s="7" t="s">
        <v>9760</v>
      </c>
      <c r="B1988" s="7" t="s">
        <v>1609</v>
      </c>
      <c r="C1988" s="7">
        <v>43</v>
      </c>
      <c r="D1988" s="7">
        <v>40</v>
      </c>
      <c r="E1988" s="7">
        <v>48</v>
      </c>
      <c r="F1988" s="7">
        <v>47</v>
      </c>
      <c r="G1988" s="7">
        <v>59</v>
      </c>
      <c r="H1988" s="7">
        <v>60</v>
      </c>
      <c r="I1988" s="7" t="s">
        <v>8944</v>
      </c>
    </row>
    <row r="1989" spans="1:9" x14ac:dyDescent="0.25">
      <c r="A1989" t="s">
        <v>9761</v>
      </c>
      <c r="B1989" t="s">
        <v>1609</v>
      </c>
      <c r="C1989">
        <v>79</v>
      </c>
      <c r="D1989">
        <v>72</v>
      </c>
      <c r="E1989">
        <v>195</v>
      </c>
      <c r="F1989">
        <v>193</v>
      </c>
      <c r="G1989">
        <v>151</v>
      </c>
      <c r="H1989">
        <v>41</v>
      </c>
      <c r="I1989" s="13">
        <v>0.01</v>
      </c>
    </row>
    <row r="1990" spans="1:9" x14ac:dyDescent="0.25">
      <c r="A1990" s="7" t="s">
        <v>2232</v>
      </c>
      <c r="B1990" s="7" t="s">
        <v>1609</v>
      </c>
      <c r="C1990" s="7">
        <v>122</v>
      </c>
      <c r="D1990" s="7">
        <v>105</v>
      </c>
      <c r="E1990" s="7">
        <v>127</v>
      </c>
      <c r="F1990" s="7">
        <v>132</v>
      </c>
      <c r="G1990" s="7">
        <v>180</v>
      </c>
      <c r="H1990" s="7">
        <v>51</v>
      </c>
      <c r="I1990" s="12">
        <v>5.0000000000000001E-3</v>
      </c>
    </row>
    <row r="1991" spans="1:9" x14ac:dyDescent="0.25">
      <c r="A1991" t="s">
        <v>2233</v>
      </c>
      <c r="B1991" t="s">
        <v>1609</v>
      </c>
      <c r="C1991">
        <v>44</v>
      </c>
      <c r="D1991">
        <v>37</v>
      </c>
      <c r="E1991">
        <v>62</v>
      </c>
      <c r="F1991">
        <v>63</v>
      </c>
      <c r="G1991">
        <v>75</v>
      </c>
      <c r="H1991">
        <v>74</v>
      </c>
      <c r="I1991" t="s">
        <v>8944</v>
      </c>
    </row>
    <row r="1992" spans="1:9" x14ac:dyDescent="0.25">
      <c r="A1992" s="7" t="s">
        <v>2234</v>
      </c>
      <c r="B1992" s="7" t="s">
        <v>1609</v>
      </c>
      <c r="C1992" s="7">
        <v>31</v>
      </c>
      <c r="D1992" s="7">
        <v>30</v>
      </c>
      <c r="E1992" s="7">
        <v>38</v>
      </c>
      <c r="F1992" s="7">
        <v>37</v>
      </c>
      <c r="G1992" s="7">
        <v>48</v>
      </c>
      <c r="H1992" s="7">
        <v>86</v>
      </c>
      <c r="I1992" s="7" t="s">
        <v>8944</v>
      </c>
    </row>
    <row r="1993" spans="1:9" x14ac:dyDescent="0.25">
      <c r="A1993" t="s">
        <v>9762</v>
      </c>
      <c r="B1993" t="s">
        <v>1609</v>
      </c>
      <c r="C1993">
        <v>30</v>
      </c>
      <c r="D1993">
        <v>28</v>
      </c>
      <c r="E1993">
        <v>40</v>
      </c>
      <c r="F1993">
        <v>38</v>
      </c>
      <c r="G1993">
        <v>48</v>
      </c>
      <c r="H1993">
        <v>77</v>
      </c>
      <c r="I1993" t="s">
        <v>8944</v>
      </c>
    </row>
    <row r="1994" spans="1:9" x14ac:dyDescent="0.25">
      <c r="A1994" s="7" t="s">
        <v>2310</v>
      </c>
      <c r="B1994" s="7" t="s">
        <v>1609</v>
      </c>
      <c r="C1994" s="7">
        <v>54</v>
      </c>
      <c r="D1994" s="7">
        <v>53</v>
      </c>
      <c r="E1994" s="7">
        <v>78</v>
      </c>
      <c r="F1994" s="7">
        <v>76</v>
      </c>
      <c r="G1994" s="7">
        <v>107</v>
      </c>
      <c r="H1994" s="7">
        <v>52</v>
      </c>
      <c r="I1994" s="12">
        <v>5.0000000000000001E-3</v>
      </c>
    </row>
    <row r="1995" spans="1:9" x14ac:dyDescent="0.25">
      <c r="A1995" t="s">
        <v>2311</v>
      </c>
      <c r="B1995" t="s">
        <v>1609</v>
      </c>
      <c r="C1995">
        <v>41</v>
      </c>
      <c r="D1995">
        <v>34</v>
      </c>
      <c r="E1995">
        <v>45</v>
      </c>
      <c r="F1995">
        <v>45</v>
      </c>
      <c r="G1995">
        <v>57</v>
      </c>
      <c r="H1995">
        <v>69</v>
      </c>
      <c r="I1995" t="s">
        <v>8944</v>
      </c>
    </row>
    <row r="1996" spans="1:9" x14ac:dyDescent="0.25">
      <c r="A1996" s="7" t="s">
        <v>2312</v>
      </c>
      <c r="B1996" s="7" t="s">
        <v>1609</v>
      </c>
      <c r="C1996" s="7">
        <v>64</v>
      </c>
      <c r="D1996" s="7">
        <v>60</v>
      </c>
      <c r="E1996" s="7">
        <v>104</v>
      </c>
      <c r="F1996" s="7">
        <v>110</v>
      </c>
      <c r="G1996" s="7">
        <v>106</v>
      </c>
      <c r="H1996" s="7">
        <v>61</v>
      </c>
      <c r="I1996" s="7" t="s">
        <v>8944</v>
      </c>
    </row>
    <row r="1997" spans="1:9" x14ac:dyDescent="0.25">
      <c r="A1997" t="s">
        <v>9763</v>
      </c>
      <c r="B1997" t="s">
        <v>1609</v>
      </c>
      <c r="C1997">
        <v>58</v>
      </c>
      <c r="D1997">
        <v>57</v>
      </c>
      <c r="E1997">
        <v>106</v>
      </c>
      <c r="F1997">
        <v>102</v>
      </c>
      <c r="G1997">
        <v>131</v>
      </c>
      <c r="H1997">
        <v>50</v>
      </c>
      <c r="I1997" s="13">
        <v>5.0000000000000001E-3</v>
      </c>
    </row>
    <row r="1998" spans="1:9" x14ac:dyDescent="0.25">
      <c r="A1998" s="7" t="s">
        <v>2330</v>
      </c>
      <c r="B1998" s="7" t="s">
        <v>1609</v>
      </c>
      <c r="C1998" s="7">
        <v>24</v>
      </c>
      <c r="D1998" s="7">
        <v>22</v>
      </c>
      <c r="E1998" s="7">
        <v>30</v>
      </c>
      <c r="F1998" s="7">
        <v>31</v>
      </c>
      <c r="G1998" s="7">
        <v>42</v>
      </c>
      <c r="H1998" s="7">
        <v>80</v>
      </c>
      <c r="I1998" s="7" t="s">
        <v>8944</v>
      </c>
    </row>
    <row r="1999" spans="1:9" x14ac:dyDescent="0.25">
      <c r="A1999" t="s">
        <v>2028</v>
      </c>
      <c r="B1999" t="s">
        <v>1609</v>
      </c>
      <c r="C1999">
        <v>34</v>
      </c>
      <c r="D1999">
        <v>34</v>
      </c>
      <c r="E1999">
        <v>55</v>
      </c>
      <c r="F1999">
        <v>54</v>
      </c>
      <c r="G1999">
        <v>75</v>
      </c>
      <c r="H1999">
        <v>46</v>
      </c>
      <c r="I1999" s="13">
        <v>0.01</v>
      </c>
    </row>
    <row r="2000" spans="1:9" x14ac:dyDescent="0.25">
      <c r="A2000" s="7" t="s">
        <v>2030</v>
      </c>
      <c r="B2000" s="7" t="s">
        <v>1609</v>
      </c>
      <c r="C2000" s="7">
        <v>42</v>
      </c>
      <c r="D2000" s="7">
        <v>41</v>
      </c>
      <c r="E2000" s="7">
        <v>54</v>
      </c>
      <c r="F2000" s="7">
        <v>57</v>
      </c>
      <c r="G2000" s="7">
        <v>77</v>
      </c>
      <c r="H2000" s="7">
        <v>54</v>
      </c>
      <c r="I2000" s="12">
        <v>5.0000000000000001E-3</v>
      </c>
    </row>
    <row r="2001" spans="1:9" x14ac:dyDescent="0.25">
      <c r="A2001" t="s">
        <v>2031</v>
      </c>
      <c r="B2001" t="s">
        <v>1609</v>
      </c>
      <c r="C2001">
        <v>93</v>
      </c>
      <c r="D2001">
        <v>92</v>
      </c>
      <c r="E2001">
        <v>117</v>
      </c>
      <c r="F2001">
        <v>123</v>
      </c>
      <c r="G2001">
        <v>141</v>
      </c>
      <c r="H2001">
        <v>54</v>
      </c>
      <c r="I2001" s="13">
        <v>5.0000000000000001E-3</v>
      </c>
    </row>
    <row r="2002" spans="1:9" x14ac:dyDescent="0.25">
      <c r="A2002" s="7" t="s">
        <v>2047</v>
      </c>
      <c r="B2002" s="7" t="s">
        <v>1609</v>
      </c>
      <c r="C2002" s="7">
        <v>44</v>
      </c>
      <c r="D2002" s="7">
        <v>41</v>
      </c>
      <c r="E2002" s="7">
        <v>53</v>
      </c>
      <c r="F2002" s="7">
        <v>56</v>
      </c>
      <c r="G2002" s="7">
        <v>67</v>
      </c>
      <c r="H2002" s="7">
        <v>53</v>
      </c>
      <c r="I2002" s="12">
        <v>5.0000000000000001E-3</v>
      </c>
    </row>
    <row r="2003" spans="1:9" x14ac:dyDescent="0.25">
      <c r="A2003" t="s">
        <v>2048</v>
      </c>
      <c r="B2003" t="s">
        <v>1609</v>
      </c>
      <c r="C2003" t="s">
        <v>8940</v>
      </c>
      <c r="D2003" t="s">
        <v>8940</v>
      </c>
      <c r="E2003">
        <v>76</v>
      </c>
      <c r="F2003">
        <v>75</v>
      </c>
      <c r="G2003" t="s">
        <v>8940</v>
      </c>
      <c r="H2003">
        <v>47</v>
      </c>
      <c r="I2003" s="13">
        <v>0.01</v>
      </c>
    </row>
    <row r="2004" spans="1:9" x14ac:dyDescent="0.25">
      <c r="A2004" s="7" t="s">
        <v>9764</v>
      </c>
      <c r="B2004" s="7" t="s">
        <v>1609</v>
      </c>
      <c r="C2004" s="7">
        <v>19</v>
      </c>
      <c r="D2004" s="7">
        <v>18</v>
      </c>
      <c r="E2004" s="7">
        <v>28</v>
      </c>
      <c r="F2004" s="7">
        <v>26</v>
      </c>
      <c r="G2004" s="7">
        <v>34</v>
      </c>
      <c r="H2004" s="7">
        <v>58</v>
      </c>
      <c r="I2004" s="12">
        <v>5.0000000000000001E-3</v>
      </c>
    </row>
    <row r="2005" spans="1:9" x14ac:dyDescent="0.25">
      <c r="A2005" t="s">
        <v>9765</v>
      </c>
      <c r="B2005" t="s">
        <v>1609</v>
      </c>
      <c r="C2005">
        <v>24</v>
      </c>
      <c r="D2005">
        <v>22</v>
      </c>
      <c r="E2005">
        <v>20</v>
      </c>
      <c r="F2005">
        <v>24</v>
      </c>
      <c r="G2005">
        <v>41</v>
      </c>
      <c r="H2005">
        <v>86</v>
      </c>
      <c r="I2005" t="s">
        <v>8944</v>
      </c>
    </row>
    <row r="2006" spans="1:9" x14ac:dyDescent="0.25">
      <c r="A2006" s="7" t="s">
        <v>2123</v>
      </c>
      <c r="B2006" s="7" t="s">
        <v>1609</v>
      </c>
      <c r="C2006" s="7">
        <v>70</v>
      </c>
      <c r="D2006" s="7">
        <v>47</v>
      </c>
      <c r="E2006" s="7">
        <v>61</v>
      </c>
      <c r="F2006" s="7">
        <v>65</v>
      </c>
      <c r="G2006" s="7">
        <v>91</v>
      </c>
      <c r="H2006" s="7">
        <v>64</v>
      </c>
      <c r="I2006" s="7" t="s">
        <v>8944</v>
      </c>
    </row>
    <row r="2007" spans="1:9" x14ac:dyDescent="0.25">
      <c r="A2007" t="s">
        <v>9766</v>
      </c>
      <c r="B2007" t="s">
        <v>1609</v>
      </c>
      <c r="C2007">
        <v>64</v>
      </c>
      <c r="D2007">
        <v>63</v>
      </c>
      <c r="E2007">
        <v>73</v>
      </c>
      <c r="F2007">
        <v>73</v>
      </c>
      <c r="G2007">
        <v>91</v>
      </c>
      <c r="H2007">
        <v>72</v>
      </c>
      <c r="I2007" t="s">
        <v>8944</v>
      </c>
    </row>
    <row r="2008" spans="1:9" x14ac:dyDescent="0.25">
      <c r="A2008" s="7" t="s">
        <v>1798</v>
      </c>
      <c r="B2008" s="7" t="s">
        <v>1609</v>
      </c>
      <c r="C2008" s="7">
        <v>82</v>
      </c>
      <c r="D2008" s="7">
        <v>75</v>
      </c>
      <c r="E2008" s="7">
        <v>123</v>
      </c>
      <c r="F2008" s="7">
        <v>116</v>
      </c>
      <c r="G2008" s="7">
        <v>174</v>
      </c>
      <c r="H2008" s="7">
        <v>56</v>
      </c>
      <c r="I2008" s="12">
        <v>5.0000000000000001E-3</v>
      </c>
    </row>
    <row r="2009" spans="1:9" x14ac:dyDescent="0.25">
      <c r="A2009" t="s">
        <v>1799</v>
      </c>
      <c r="B2009" t="s">
        <v>1609</v>
      </c>
      <c r="C2009">
        <v>74</v>
      </c>
      <c r="D2009">
        <v>72</v>
      </c>
      <c r="E2009">
        <v>98</v>
      </c>
      <c r="F2009">
        <v>99</v>
      </c>
      <c r="G2009">
        <v>107</v>
      </c>
      <c r="H2009">
        <v>72</v>
      </c>
      <c r="I2009" t="s">
        <v>8944</v>
      </c>
    </row>
    <row r="2010" spans="1:9" x14ac:dyDescent="0.25">
      <c r="A2010" s="7" t="s">
        <v>1801</v>
      </c>
      <c r="B2010" s="7" t="s">
        <v>1609</v>
      </c>
      <c r="C2010" s="7">
        <v>40</v>
      </c>
      <c r="D2010" s="7">
        <v>35</v>
      </c>
      <c r="E2010" s="7">
        <v>61</v>
      </c>
      <c r="F2010" s="7">
        <v>70</v>
      </c>
      <c r="G2010" s="7">
        <v>62</v>
      </c>
      <c r="H2010" s="7">
        <v>70</v>
      </c>
      <c r="I2010" s="7" t="s">
        <v>8944</v>
      </c>
    </row>
    <row r="2011" spans="1:9" x14ac:dyDescent="0.25">
      <c r="A2011" t="s">
        <v>9767</v>
      </c>
      <c r="B2011" t="s">
        <v>1609</v>
      </c>
      <c r="C2011">
        <v>79</v>
      </c>
      <c r="D2011">
        <v>71</v>
      </c>
      <c r="E2011">
        <v>127</v>
      </c>
      <c r="F2011">
        <v>124</v>
      </c>
      <c r="G2011">
        <v>155</v>
      </c>
      <c r="H2011">
        <v>39</v>
      </c>
      <c r="I2011" s="13">
        <v>0.01</v>
      </c>
    </row>
    <row r="2012" spans="1:9" x14ac:dyDescent="0.25">
      <c r="A2012" s="7" t="s">
        <v>9768</v>
      </c>
      <c r="B2012" s="7" t="s">
        <v>1609</v>
      </c>
      <c r="C2012" s="7">
        <v>15</v>
      </c>
      <c r="D2012" s="7">
        <v>15</v>
      </c>
      <c r="E2012" s="7">
        <v>40</v>
      </c>
      <c r="F2012" s="7">
        <v>55</v>
      </c>
      <c r="G2012" s="7" t="s">
        <v>8940</v>
      </c>
      <c r="H2012" s="7">
        <v>64</v>
      </c>
      <c r="I2012" s="7" t="s">
        <v>8944</v>
      </c>
    </row>
    <row r="2013" spans="1:9" x14ac:dyDescent="0.25">
      <c r="A2013" t="s">
        <v>1896</v>
      </c>
      <c r="B2013" t="s">
        <v>1609</v>
      </c>
      <c r="C2013">
        <v>41</v>
      </c>
      <c r="D2013">
        <v>38</v>
      </c>
      <c r="E2013">
        <v>52</v>
      </c>
      <c r="F2013">
        <v>55</v>
      </c>
      <c r="G2013">
        <v>73</v>
      </c>
      <c r="H2013">
        <v>78</v>
      </c>
      <c r="I2013" t="s">
        <v>8944</v>
      </c>
    </row>
    <row r="2014" spans="1:9" x14ac:dyDescent="0.25">
      <c r="A2014" s="7" t="s">
        <v>1897</v>
      </c>
      <c r="B2014" s="7" t="s">
        <v>1609</v>
      </c>
      <c r="C2014" s="7">
        <v>31</v>
      </c>
      <c r="D2014" s="7">
        <v>31</v>
      </c>
      <c r="E2014" s="7">
        <v>54</v>
      </c>
      <c r="F2014" s="7">
        <v>53</v>
      </c>
      <c r="G2014" s="7">
        <v>60</v>
      </c>
      <c r="H2014" s="7">
        <v>69</v>
      </c>
      <c r="I2014" s="7" t="s">
        <v>8944</v>
      </c>
    </row>
    <row r="2015" spans="1:9" x14ac:dyDescent="0.25">
      <c r="A2015" t="s">
        <v>9769</v>
      </c>
      <c r="B2015" t="s">
        <v>1609</v>
      </c>
      <c r="C2015">
        <v>20</v>
      </c>
      <c r="D2015">
        <v>19</v>
      </c>
      <c r="E2015">
        <v>30</v>
      </c>
      <c r="F2015">
        <v>29</v>
      </c>
      <c r="G2015">
        <v>40</v>
      </c>
      <c r="H2015">
        <v>49</v>
      </c>
      <c r="I2015" s="13">
        <v>5.0000000000000001E-3</v>
      </c>
    </row>
    <row r="2016" spans="1:9" x14ac:dyDescent="0.25">
      <c r="A2016" s="7" t="s">
        <v>1898</v>
      </c>
      <c r="B2016" s="7" t="s">
        <v>1609</v>
      </c>
      <c r="C2016" s="7">
        <v>104</v>
      </c>
      <c r="D2016" s="7">
        <v>96</v>
      </c>
      <c r="E2016" s="7">
        <v>134</v>
      </c>
      <c r="F2016" s="7">
        <v>135</v>
      </c>
      <c r="G2016" s="7">
        <v>160</v>
      </c>
      <c r="H2016" s="7">
        <v>58</v>
      </c>
      <c r="I2016" s="12">
        <v>5.0000000000000001E-3</v>
      </c>
    </row>
    <row r="2017" spans="1:9" x14ac:dyDescent="0.25">
      <c r="A2017" t="s">
        <v>1899</v>
      </c>
      <c r="B2017" t="s">
        <v>1609</v>
      </c>
      <c r="C2017">
        <v>34</v>
      </c>
      <c r="D2017">
        <v>24</v>
      </c>
      <c r="E2017">
        <v>34</v>
      </c>
      <c r="F2017">
        <v>34</v>
      </c>
      <c r="G2017">
        <v>56</v>
      </c>
      <c r="H2017">
        <v>79</v>
      </c>
      <c r="I2017" t="s">
        <v>8944</v>
      </c>
    </row>
    <row r="2018" spans="1:9" x14ac:dyDescent="0.25">
      <c r="A2018" s="7" t="s">
        <v>9770</v>
      </c>
      <c r="B2018" s="7" t="s">
        <v>1609</v>
      </c>
      <c r="C2018" s="7">
        <v>26</v>
      </c>
      <c r="D2018" s="7">
        <v>24</v>
      </c>
      <c r="E2018" s="7">
        <v>39</v>
      </c>
      <c r="F2018" s="7">
        <v>35</v>
      </c>
      <c r="G2018" s="7">
        <v>53</v>
      </c>
      <c r="H2018" s="7">
        <v>88</v>
      </c>
      <c r="I2018" s="7" t="s">
        <v>8944</v>
      </c>
    </row>
    <row r="2019" spans="1:9" x14ac:dyDescent="0.25">
      <c r="A2019" t="s">
        <v>2002</v>
      </c>
      <c r="B2019" t="s">
        <v>1609</v>
      </c>
      <c r="C2019">
        <v>20</v>
      </c>
      <c r="D2019">
        <v>17</v>
      </c>
      <c r="E2019">
        <v>29</v>
      </c>
      <c r="F2019">
        <v>31</v>
      </c>
      <c r="G2019">
        <v>43</v>
      </c>
      <c r="H2019">
        <v>63</v>
      </c>
      <c r="I2019" t="s">
        <v>8944</v>
      </c>
    </row>
    <row r="2020" spans="1:9" x14ac:dyDescent="0.25">
      <c r="A2020" s="7" t="s">
        <v>2003</v>
      </c>
      <c r="B2020" s="7" t="s">
        <v>1609</v>
      </c>
      <c r="C2020" s="7">
        <v>42</v>
      </c>
      <c r="D2020" s="7">
        <v>40</v>
      </c>
      <c r="E2020" s="7">
        <v>50</v>
      </c>
      <c r="F2020" s="7">
        <v>50</v>
      </c>
      <c r="G2020" s="7">
        <v>62</v>
      </c>
      <c r="H2020" s="7">
        <v>49</v>
      </c>
      <c r="I2020" s="12">
        <v>5.0000000000000001E-3</v>
      </c>
    </row>
    <row r="2021" spans="1:9" x14ac:dyDescent="0.25">
      <c r="A2021" t="s">
        <v>2004</v>
      </c>
      <c r="B2021" t="s">
        <v>1609</v>
      </c>
      <c r="C2021">
        <v>37</v>
      </c>
      <c r="D2021">
        <v>33</v>
      </c>
      <c r="E2021">
        <v>44</v>
      </c>
      <c r="F2021">
        <v>44</v>
      </c>
      <c r="G2021">
        <v>60</v>
      </c>
      <c r="H2021">
        <v>55</v>
      </c>
      <c r="I2021" s="13">
        <v>5.0000000000000001E-3</v>
      </c>
    </row>
    <row r="2022" spans="1:9" x14ac:dyDescent="0.25">
      <c r="A2022" s="7" t="s">
        <v>2005</v>
      </c>
      <c r="B2022" s="7" t="s">
        <v>1609</v>
      </c>
      <c r="C2022" s="7">
        <v>82</v>
      </c>
      <c r="D2022" s="7">
        <v>72</v>
      </c>
      <c r="E2022" s="7">
        <v>109</v>
      </c>
      <c r="F2022" s="7">
        <v>119</v>
      </c>
      <c r="G2022" s="7">
        <v>119</v>
      </c>
      <c r="H2022" s="7">
        <v>55</v>
      </c>
      <c r="I2022" s="12">
        <v>5.0000000000000001E-3</v>
      </c>
    </row>
    <row r="2023" spans="1:9" x14ac:dyDescent="0.25">
      <c r="A2023" t="s">
        <v>1607</v>
      </c>
      <c r="B2023" t="s">
        <v>1609</v>
      </c>
      <c r="C2023">
        <v>21</v>
      </c>
      <c r="D2023">
        <v>21</v>
      </c>
      <c r="E2023">
        <v>27</v>
      </c>
      <c r="F2023">
        <v>27</v>
      </c>
      <c r="G2023">
        <v>31</v>
      </c>
      <c r="H2023">
        <v>83</v>
      </c>
      <c r="I2023" t="s">
        <v>8944</v>
      </c>
    </row>
    <row r="2024" spans="1:9" x14ac:dyDescent="0.25">
      <c r="A2024" s="7" t="s">
        <v>1610</v>
      </c>
      <c r="B2024" s="7" t="s">
        <v>1609</v>
      </c>
      <c r="C2024" s="7">
        <v>41</v>
      </c>
      <c r="D2024" s="7">
        <v>36</v>
      </c>
      <c r="E2024" s="7">
        <v>57</v>
      </c>
      <c r="F2024" s="7">
        <v>59</v>
      </c>
      <c r="G2024" s="7">
        <v>81</v>
      </c>
      <c r="H2024" s="7">
        <v>53</v>
      </c>
      <c r="I2024" s="12">
        <v>5.0000000000000001E-3</v>
      </c>
    </row>
    <row r="2025" spans="1:9" x14ac:dyDescent="0.25">
      <c r="A2025" t="s">
        <v>1700</v>
      </c>
      <c r="B2025" t="s">
        <v>1609</v>
      </c>
      <c r="C2025">
        <v>32</v>
      </c>
      <c r="D2025">
        <v>24</v>
      </c>
      <c r="E2025">
        <v>49</v>
      </c>
      <c r="F2025">
        <v>48</v>
      </c>
      <c r="G2025">
        <v>56</v>
      </c>
      <c r="H2025">
        <v>35</v>
      </c>
      <c r="I2025" s="13">
        <v>1.4999999999999999E-2</v>
      </c>
    </row>
    <row r="2026" spans="1:9" x14ac:dyDescent="0.25">
      <c r="A2026" s="7" t="s">
        <v>1702</v>
      </c>
      <c r="B2026" s="7" t="s">
        <v>1609</v>
      </c>
      <c r="C2026" s="7">
        <v>49</v>
      </c>
      <c r="D2026" s="7">
        <v>45</v>
      </c>
      <c r="E2026" s="7">
        <v>59</v>
      </c>
      <c r="F2026" s="7">
        <v>63</v>
      </c>
      <c r="G2026" s="7">
        <v>88</v>
      </c>
      <c r="H2026" s="7">
        <v>70</v>
      </c>
      <c r="I2026" s="7" t="s">
        <v>8944</v>
      </c>
    </row>
    <row r="2027" spans="1:9" x14ac:dyDescent="0.25">
      <c r="A2027" t="s">
        <v>1704</v>
      </c>
      <c r="B2027" t="s">
        <v>1609</v>
      </c>
      <c r="C2027" t="s">
        <v>8940</v>
      </c>
      <c r="D2027" t="s">
        <v>8940</v>
      </c>
      <c r="E2027">
        <v>93</v>
      </c>
      <c r="F2027">
        <v>95</v>
      </c>
      <c r="G2027" t="s">
        <v>8940</v>
      </c>
      <c r="H2027">
        <v>50</v>
      </c>
      <c r="I2027" s="13">
        <v>5.0000000000000001E-3</v>
      </c>
    </row>
    <row r="2028" spans="1:9" hidden="1" x14ac:dyDescent="0.25">
      <c r="A2028" s="7" t="s">
        <v>9771</v>
      </c>
      <c r="B2028" s="7" t="s">
        <v>1609</v>
      </c>
      <c r="C2028" s="7" t="s">
        <v>8940</v>
      </c>
      <c r="D2028" s="7" t="s">
        <v>8940</v>
      </c>
      <c r="E2028" s="7" t="s">
        <v>8940</v>
      </c>
      <c r="F2028" s="7" t="s">
        <v>8940</v>
      </c>
      <c r="G2028" s="7">
        <v>14</v>
      </c>
      <c r="H2028" s="7" t="s">
        <v>8996</v>
      </c>
      <c r="I2028" s="7" t="s">
        <v>8944</v>
      </c>
    </row>
    <row r="2029" spans="1:9" x14ac:dyDescent="0.25">
      <c r="A2029" t="s">
        <v>1705</v>
      </c>
      <c r="B2029" t="s">
        <v>1609</v>
      </c>
      <c r="C2029">
        <v>35</v>
      </c>
      <c r="D2029">
        <v>33</v>
      </c>
      <c r="E2029">
        <v>44</v>
      </c>
      <c r="F2029">
        <v>44</v>
      </c>
      <c r="G2029">
        <v>56</v>
      </c>
      <c r="H2029">
        <v>77</v>
      </c>
      <c r="I2029" t="s">
        <v>8944</v>
      </c>
    </row>
    <row r="2030" spans="1:9" x14ac:dyDescent="0.25">
      <c r="A2030" s="7" t="s">
        <v>1725</v>
      </c>
      <c r="B2030" s="7" t="s">
        <v>1609</v>
      </c>
      <c r="C2030" s="7">
        <v>16</v>
      </c>
      <c r="D2030" s="7">
        <v>13</v>
      </c>
      <c r="E2030" s="7">
        <v>26</v>
      </c>
      <c r="F2030" s="7">
        <v>25</v>
      </c>
      <c r="G2030" s="7">
        <v>23</v>
      </c>
      <c r="H2030" s="7">
        <v>60</v>
      </c>
      <c r="I2030" s="7" t="s">
        <v>8944</v>
      </c>
    </row>
    <row r="2031" spans="1:9" x14ac:dyDescent="0.25">
      <c r="A2031" t="s">
        <v>9772</v>
      </c>
      <c r="B2031" t="s">
        <v>1609</v>
      </c>
      <c r="C2031">
        <v>49</v>
      </c>
      <c r="D2031">
        <v>42</v>
      </c>
      <c r="E2031">
        <v>89</v>
      </c>
      <c r="F2031">
        <v>90</v>
      </c>
      <c r="G2031">
        <v>111</v>
      </c>
      <c r="H2031">
        <v>59</v>
      </c>
      <c r="I2031" t="s">
        <v>8944</v>
      </c>
    </row>
    <row r="2032" spans="1:9" x14ac:dyDescent="0.25">
      <c r="A2032" s="7" t="s">
        <v>1809</v>
      </c>
      <c r="B2032" s="7" t="s">
        <v>1609</v>
      </c>
      <c r="C2032" s="7">
        <v>33</v>
      </c>
      <c r="D2032" s="7">
        <v>31</v>
      </c>
      <c r="E2032" s="7">
        <v>50</v>
      </c>
      <c r="F2032" s="7">
        <v>52</v>
      </c>
      <c r="G2032" s="7">
        <v>53</v>
      </c>
      <c r="H2032" s="7">
        <v>56</v>
      </c>
      <c r="I2032" s="12">
        <v>5.0000000000000001E-3</v>
      </c>
    </row>
    <row r="2033" spans="1:9" x14ac:dyDescent="0.25">
      <c r="A2033" t="s">
        <v>1828</v>
      </c>
      <c r="B2033" t="s">
        <v>1609</v>
      </c>
      <c r="C2033">
        <v>32</v>
      </c>
      <c r="D2033">
        <v>27</v>
      </c>
      <c r="E2033">
        <v>37</v>
      </c>
      <c r="F2033">
        <v>38</v>
      </c>
      <c r="G2033">
        <v>56</v>
      </c>
      <c r="H2033">
        <v>65</v>
      </c>
      <c r="I2033" t="s">
        <v>8944</v>
      </c>
    </row>
    <row r="2034" spans="1:9" x14ac:dyDescent="0.25">
      <c r="A2034" s="7" t="s">
        <v>9773</v>
      </c>
      <c r="B2034" s="7" t="s">
        <v>1609</v>
      </c>
      <c r="C2034" s="7">
        <v>24</v>
      </c>
      <c r="D2034" s="7">
        <v>21</v>
      </c>
      <c r="E2034" s="7">
        <v>34</v>
      </c>
      <c r="F2034" s="7">
        <v>34</v>
      </c>
      <c r="G2034" s="7">
        <v>56</v>
      </c>
      <c r="H2034" s="7">
        <v>56</v>
      </c>
      <c r="I2034" s="12">
        <v>5.0000000000000001E-3</v>
      </c>
    </row>
    <row r="2035" spans="1:9" x14ac:dyDescent="0.25">
      <c r="A2035" t="s">
        <v>9774</v>
      </c>
      <c r="B2035" t="s">
        <v>1609</v>
      </c>
      <c r="C2035">
        <v>45</v>
      </c>
      <c r="D2035">
        <v>40</v>
      </c>
      <c r="E2035">
        <v>71</v>
      </c>
      <c r="F2035">
        <v>59</v>
      </c>
      <c r="G2035">
        <v>107</v>
      </c>
      <c r="H2035">
        <v>62</v>
      </c>
      <c r="I2035" t="s">
        <v>8944</v>
      </c>
    </row>
    <row r="2036" spans="1:9" x14ac:dyDescent="0.25">
      <c r="A2036" s="7" t="s">
        <v>1831</v>
      </c>
      <c r="B2036" s="7" t="s">
        <v>1609</v>
      </c>
      <c r="C2036" s="7">
        <v>20</v>
      </c>
      <c r="D2036" s="7">
        <v>16</v>
      </c>
      <c r="E2036" s="7">
        <v>21</v>
      </c>
      <c r="F2036" s="7">
        <v>21</v>
      </c>
      <c r="G2036" s="7">
        <v>47</v>
      </c>
      <c r="H2036" s="7">
        <v>64</v>
      </c>
      <c r="I2036" s="7" t="s">
        <v>8944</v>
      </c>
    </row>
    <row r="2037" spans="1:9" x14ac:dyDescent="0.25">
      <c r="A2037" t="s">
        <v>1832</v>
      </c>
      <c r="B2037" t="s">
        <v>1609</v>
      </c>
      <c r="C2037">
        <v>36</v>
      </c>
      <c r="D2037">
        <v>33</v>
      </c>
      <c r="E2037">
        <v>46</v>
      </c>
      <c r="F2037">
        <v>49</v>
      </c>
      <c r="G2037">
        <v>58</v>
      </c>
      <c r="H2037">
        <v>53</v>
      </c>
      <c r="I2037" s="13">
        <v>5.0000000000000001E-3</v>
      </c>
    </row>
    <row r="2038" spans="1:9" x14ac:dyDescent="0.25">
      <c r="A2038" s="7" t="s">
        <v>1931</v>
      </c>
      <c r="B2038" s="7" t="s">
        <v>1609</v>
      </c>
      <c r="C2038" s="7">
        <v>50</v>
      </c>
      <c r="D2038" s="7">
        <v>45</v>
      </c>
      <c r="E2038" s="7">
        <v>80</v>
      </c>
      <c r="F2038" s="7">
        <v>86</v>
      </c>
      <c r="G2038" s="7">
        <v>96</v>
      </c>
      <c r="H2038" s="7">
        <v>61</v>
      </c>
      <c r="I2038" s="7" t="s">
        <v>8944</v>
      </c>
    </row>
    <row r="2039" spans="1:9" x14ac:dyDescent="0.25">
      <c r="A2039" t="s">
        <v>1932</v>
      </c>
      <c r="B2039" t="s">
        <v>1609</v>
      </c>
      <c r="C2039">
        <v>20</v>
      </c>
      <c r="D2039">
        <v>18</v>
      </c>
      <c r="E2039">
        <v>32</v>
      </c>
      <c r="F2039">
        <v>32</v>
      </c>
      <c r="G2039">
        <v>36</v>
      </c>
      <c r="H2039">
        <v>84</v>
      </c>
      <c r="I2039" t="s">
        <v>8944</v>
      </c>
    </row>
    <row r="2040" spans="1:9" x14ac:dyDescent="0.25">
      <c r="A2040" s="7" t="s">
        <v>9775</v>
      </c>
      <c r="B2040" s="7" t="s">
        <v>1609</v>
      </c>
      <c r="C2040" s="7">
        <v>40</v>
      </c>
      <c r="D2040" s="7">
        <v>38</v>
      </c>
      <c r="E2040" s="7">
        <v>71</v>
      </c>
      <c r="F2040" s="7">
        <v>67</v>
      </c>
      <c r="G2040" s="7">
        <v>90</v>
      </c>
      <c r="H2040" s="7">
        <v>74</v>
      </c>
      <c r="I2040" s="7" t="s">
        <v>8944</v>
      </c>
    </row>
    <row r="2041" spans="1:9" x14ac:dyDescent="0.25">
      <c r="A2041" t="s">
        <v>1935</v>
      </c>
      <c r="B2041" t="s">
        <v>1609</v>
      </c>
      <c r="C2041">
        <v>21</v>
      </c>
      <c r="D2041">
        <v>20</v>
      </c>
      <c r="E2041">
        <v>40</v>
      </c>
      <c r="F2041">
        <v>40</v>
      </c>
      <c r="G2041">
        <v>47</v>
      </c>
      <c r="H2041">
        <v>77</v>
      </c>
      <c r="I2041" t="s">
        <v>8944</v>
      </c>
    </row>
    <row r="2042" spans="1:9" x14ac:dyDescent="0.25">
      <c r="A2042" s="7" t="s">
        <v>9776</v>
      </c>
      <c r="B2042" s="7" t="s">
        <v>1609</v>
      </c>
      <c r="C2042" s="7">
        <v>16</v>
      </c>
      <c r="D2042" s="7">
        <v>17</v>
      </c>
      <c r="E2042" s="7">
        <v>26</v>
      </c>
      <c r="F2042" s="7">
        <v>25</v>
      </c>
      <c r="G2042" s="7">
        <v>36</v>
      </c>
      <c r="H2042" s="7">
        <v>54</v>
      </c>
      <c r="I2042" s="12">
        <v>5.0000000000000001E-3</v>
      </c>
    </row>
    <row r="2043" spans="1:9" x14ac:dyDescent="0.25">
      <c r="A2043" t="s">
        <v>9777</v>
      </c>
      <c r="B2043" t="s">
        <v>1609</v>
      </c>
      <c r="C2043">
        <v>11</v>
      </c>
      <c r="D2043">
        <v>11</v>
      </c>
      <c r="E2043">
        <v>16</v>
      </c>
      <c r="F2043">
        <v>15</v>
      </c>
      <c r="G2043">
        <v>38</v>
      </c>
      <c r="H2043">
        <v>77</v>
      </c>
      <c r="I2043" t="s">
        <v>8944</v>
      </c>
    </row>
    <row r="2044" spans="1:9" x14ac:dyDescent="0.25">
      <c r="A2044" s="7" t="s">
        <v>9778</v>
      </c>
      <c r="B2044" s="7" t="s">
        <v>1609</v>
      </c>
      <c r="C2044" s="7">
        <v>36</v>
      </c>
      <c r="D2044" s="7">
        <v>32</v>
      </c>
      <c r="E2044" s="7">
        <v>46</v>
      </c>
      <c r="F2044" s="7">
        <v>45</v>
      </c>
      <c r="G2044" s="7">
        <v>56</v>
      </c>
      <c r="H2044" s="7">
        <v>70</v>
      </c>
      <c r="I2044" s="7" t="s">
        <v>8944</v>
      </c>
    </row>
    <row r="2045" spans="1:9" x14ac:dyDescent="0.25">
      <c r="A2045" t="s">
        <v>9779</v>
      </c>
      <c r="B2045" t="s">
        <v>1609</v>
      </c>
      <c r="C2045">
        <v>39</v>
      </c>
      <c r="D2045">
        <v>37</v>
      </c>
      <c r="E2045">
        <v>65</v>
      </c>
      <c r="F2045">
        <v>66</v>
      </c>
      <c r="G2045">
        <v>96</v>
      </c>
      <c r="H2045">
        <v>43</v>
      </c>
      <c r="I2045" s="13">
        <v>0.01</v>
      </c>
    </row>
    <row r="2046" spans="1:9" x14ac:dyDescent="0.25">
      <c r="A2046" s="7" t="s">
        <v>1629</v>
      </c>
      <c r="B2046" s="7" t="s">
        <v>1609</v>
      </c>
      <c r="C2046" s="7">
        <v>42</v>
      </c>
      <c r="D2046" s="7">
        <v>41</v>
      </c>
      <c r="E2046" s="7">
        <v>65</v>
      </c>
      <c r="F2046" s="7">
        <v>64</v>
      </c>
      <c r="G2046" s="7">
        <v>95</v>
      </c>
      <c r="H2046" s="7">
        <v>84</v>
      </c>
      <c r="I2046" s="7" t="s">
        <v>8944</v>
      </c>
    </row>
    <row r="2047" spans="1:9" x14ac:dyDescent="0.25">
      <c r="A2047" t="s">
        <v>1650</v>
      </c>
      <c r="B2047" t="s">
        <v>1609</v>
      </c>
      <c r="C2047">
        <v>35</v>
      </c>
      <c r="D2047">
        <v>30</v>
      </c>
      <c r="E2047">
        <v>47</v>
      </c>
      <c r="F2047">
        <v>48</v>
      </c>
      <c r="G2047">
        <v>69</v>
      </c>
      <c r="H2047">
        <v>61</v>
      </c>
      <c r="I2047" t="s">
        <v>8944</v>
      </c>
    </row>
    <row r="2048" spans="1:9" x14ac:dyDescent="0.25">
      <c r="A2048" s="7" t="s">
        <v>1652</v>
      </c>
      <c r="B2048" s="7" t="s">
        <v>1609</v>
      </c>
      <c r="C2048" s="7">
        <v>56</v>
      </c>
      <c r="D2048" s="7">
        <v>53</v>
      </c>
      <c r="E2048" s="7">
        <v>92</v>
      </c>
      <c r="F2048" s="7">
        <v>92</v>
      </c>
      <c r="G2048" s="7">
        <v>101</v>
      </c>
      <c r="H2048" s="7">
        <v>63</v>
      </c>
      <c r="I2048" s="7" t="s">
        <v>8944</v>
      </c>
    </row>
    <row r="2049" spans="1:9" x14ac:dyDescent="0.25">
      <c r="A2049" t="s">
        <v>1654</v>
      </c>
      <c r="B2049" t="s">
        <v>1609</v>
      </c>
      <c r="C2049">
        <v>48</v>
      </c>
      <c r="D2049">
        <v>45</v>
      </c>
      <c r="E2049">
        <v>68</v>
      </c>
      <c r="F2049">
        <v>70</v>
      </c>
      <c r="G2049">
        <v>89</v>
      </c>
      <c r="H2049">
        <v>68</v>
      </c>
      <c r="I2049" t="s">
        <v>8944</v>
      </c>
    </row>
    <row r="2050" spans="1:9" x14ac:dyDescent="0.25">
      <c r="A2050" s="7" t="s">
        <v>9780</v>
      </c>
      <c r="B2050" s="7" t="s">
        <v>1609</v>
      </c>
      <c r="C2050" s="7">
        <v>23</v>
      </c>
      <c r="D2050" s="7">
        <v>22</v>
      </c>
      <c r="E2050" s="7">
        <v>34</v>
      </c>
      <c r="F2050" s="7">
        <v>31</v>
      </c>
      <c r="G2050" s="7">
        <v>49</v>
      </c>
      <c r="H2050" s="7">
        <v>89</v>
      </c>
      <c r="I2050" s="7" t="s">
        <v>8944</v>
      </c>
    </row>
    <row r="2051" spans="1:9" x14ac:dyDescent="0.25">
      <c r="A2051" t="s">
        <v>9781</v>
      </c>
      <c r="B2051" t="s">
        <v>1609</v>
      </c>
      <c r="C2051">
        <v>56</v>
      </c>
      <c r="D2051">
        <v>54</v>
      </c>
      <c r="E2051">
        <v>103</v>
      </c>
      <c r="F2051">
        <v>100</v>
      </c>
      <c r="G2051">
        <v>93</v>
      </c>
      <c r="H2051">
        <v>68</v>
      </c>
      <c r="I2051" t="s">
        <v>8944</v>
      </c>
    </row>
    <row r="2052" spans="1:9" x14ac:dyDescent="0.25">
      <c r="A2052" s="7" t="s">
        <v>1757</v>
      </c>
      <c r="B2052" s="7" t="s">
        <v>1609</v>
      </c>
      <c r="C2052" s="7">
        <v>40</v>
      </c>
      <c r="D2052" s="7">
        <v>36</v>
      </c>
      <c r="E2052" s="7">
        <v>53</v>
      </c>
      <c r="F2052" s="7">
        <v>60</v>
      </c>
      <c r="G2052" s="7">
        <v>71</v>
      </c>
      <c r="H2052" s="7">
        <v>48</v>
      </c>
      <c r="I2052" s="12">
        <v>0.01</v>
      </c>
    </row>
    <row r="2053" spans="1:9" x14ac:dyDescent="0.25">
      <c r="A2053" t="s">
        <v>1758</v>
      </c>
      <c r="B2053" t="s">
        <v>1609</v>
      </c>
      <c r="C2053">
        <v>28</v>
      </c>
      <c r="D2053">
        <v>27</v>
      </c>
      <c r="E2053">
        <v>49</v>
      </c>
      <c r="F2053">
        <v>49</v>
      </c>
      <c r="G2053">
        <v>54</v>
      </c>
      <c r="H2053">
        <v>52</v>
      </c>
      <c r="I2053" s="13">
        <v>5.0000000000000001E-3</v>
      </c>
    </row>
    <row r="2054" spans="1:9" x14ac:dyDescent="0.25">
      <c r="A2054" s="7" t="s">
        <v>1760</v>
      </c>
      <c r="B2054" s="7" t="s">
        <v>1609</v>
      </c>
      <c r="C2054" s="7">
        <v>17</v>
      </c>
      <c r="D2054" s="7">
        <v>15</v>
      </c>
      <c r="E2054" s="7">
        <v>28</v>
      </c>
      <c r="F2054" s="7">
        <v>28</v>
      </c>
      <c r="G2054" s="7">
        <v>39</v>
      </c>
      <c r="H2054" s="7">
        <v>89</v>
      </c>
      <c r="I2054" s="7" t="s">
        <v>8944</v>
      </c>
    </row>
    <row r="2055" spans="1:9" x14ac:dyDescent="0.25">
      <c r="A2055" t="s">
        <v>9782</v>
      </c>
      <c r="B2055" t="s">
        <v>1609</v>
      </c>
      <c r="C2055">
        <v>42</v>
      </c>
      <c r="D2055">
        <v>40</v>
      </c>
      <c r="E2055">
        <v>59</v>
      </c>
      <c r="F2055">
        <v>59</v>
      </c>
      <c r="G2055">
        <v>77</v>
      </c>
      <c r="H2055">
        <v>63</v>
      </c>
      <c r="I2055" t="s">
        <v>8944</v>
      </c>
    </row>
    <row r="2056" spans="1:9" x14ac:dyDescent="0.25">
      <c r="A2056" s="7" t="s">
        <v>1861</v>
      </c>
      <c r="B2056" s="7" t="s">
        <v>1609</v>
      </c>
      <c r="C2056" s="7">
        <v>41</v>
      </c>
      <c r="D2056" s="7">
        <v>39</v>
      </c>
      <c r="E2056" s="7">
        <v>66</v>
      </c>
      <c r="F2056" s="7">
        <v>70</v>
      </c>
      <c r="G2056" s="7">
        <v>80</v>
      </c>
      <c r="H2056" s="7">
        <v>82</v>
      </c>
      <c r="I2056" s="7" t="s">
        <v>8944</v>
      </c>
    </row>
    <row r="2057" spans="1:9" x14ac:dyDescent="0.25">
      <c r="A2057" t="s">
        <v>9783</v>
      </c>
      <c r="B2057" t="s">
        <v>1609</v>
      </c>
      <c r="C2057">
        <v>47</v>
      </c>
      <c r="D2057">
        <v>45</v>
      </c>
      <c r="E2057">
        <v>69</v>
      </c>
      <c r="F2057">
        <v>71</v>
      </c>
      <c r="G2057">
        <v>95</v>
      </c>
      <c r="H2057">
        <v>79</v>
      </c>
      <c r="I2057" t="s">
        <v>8944</v>
      </c>
    </row>
    <row r="2058" spans="1:9" x14ac:dyDescent="0.25">
      <c r="A2058" s="7" t="s">
        <v>9784</v>
      </c>
      <c r="B2058" s="7" t="s">
        <v>1609</v>
      </c>
      <c r="C2058" s="7">
        <v>49</v>
      </c>
      <c r="D2058" s="7">
        <v>42</v>
      </c>
      <c r="E2058" s="7">
        <v>88</v>
      </c>
      <c r="F2058" s="7">
        <v>88</v>
      </c>
      <c r="G2058" s="7">
        <v>105</v>
      </c>
      <c r="H2058" s="7">
        <v>65</v>
      </c>
      <c r="I2058" s="7" t="s">
        <v>8944</v>
      </c>
    </row>
    <row r="2059" spans="1:9" x14ac:dyDescent="0.25">
      <c r="A2059" t="s">
        <v>9785</v>
      </c>
      <c r="B2059" t="s">
        <v>1609</v>
      </c>
      <c r="C2059">
        <v>20</v>
      </c>
      <c r="D2059">
        <v>18</v>
      </c>
      <c r="E2059">
        <v>30</v>
      </c>
      <c r="F2059">
        <v>30</v>
      </c>
      <c r="G2059">
        <v>41</v>
      </c>
      <c r="H2059">
        <v>42</v>
      </c>
      <c r="I2059" s="13">
        <v>0.01</v>
      </c>
    </row>
    <row r="2060" spans="1:9" x14ac:dyDescent="0.25">
      <c r="A2060" s="7" t="s">
        <v>9786</v>
      </c>
      <c r="B2060" s="7" t="s">
        <v>1609</v>
      </c>
      <c r="C2060" s="7">
        <v>81</v>
      </c>
      <c r="D2060" s="7">
        <v>72</v>
      </c>
      <c r="E2060" s="7">
        <v>123</v>
      </c>
      <c r="F2060" s="7">
        <v>122</v>
      </c>
      <c r="G2060" s="7">
        <v>151</v>
      </c>
      <c r="H2060" s="7">
        <v>48</v>
      </c>
      <c r="I2060" s="12">
        <v>0.01</v>
      </c>
    </row>
    <row r="2061" spans="1:9" x14ac:dyDescent="0.25">
      <c r="A2061" t="s">
        <v>9787</v>
      </c>
      <c r="B2061" t="s">
        <v>1609</v>
      </c>
      <c r="C2061">
        <v>41</v>
      </c>
      <c r="D2061">
        <v>39</v>
      </c>
      <c r="E2061">
        <v>80</v>
      </c>
      <c r="F2061">
        <v>81</v>
      </c>
      <c r="G2061">
        <v>109</v>
      </c>
      <c r="H2061">
        <v>53</v>
      </c>
      <c r="I2061" s="13">
        <v>5.0000000000000001E-3</v>
      </c>
    </row>
    <row r="2062" spans="1:9" x14ac:dyDescent="0.25">
      <c r="A2062" s="7" t="s">
        <v>9788</v>
      </c>
      <c r="B2062" s="7" t="s">
        <v>1609</v>
      </c>
      <c r="C2062" s="7" t="s">
        <v>8940</v>
      </c>
      <c r="D2062" s="7" t="s">
        <v>8940</v>
      </c>
      <c r="E2062" s="7">
        <v>98</v>
      </c>
      <c r="F2062" s="7">
        <v>103</v>
      </c>
      <c r="G2062" s="7" t="s">
        <v>8940</v>
      </c>
      <c r="H2062" s="7">
        <v>50</v>
      </c>
      <c r="I2062" s="12">
        <v>5.0000000000000001E-3</v>
      </c>
    </row>
    <row r="2063" spans="1:9" x14ac:dyDescent="0.25">
      <c r="A2063" t="s">
        <v>9789</v>
      </c>
      <c r="B2063" t="s">
        <v>1609</v>
      </c>
      <c r="C2063">
        <v>21</v>
      </c>
      <c r="D2063">
        <v>17</v>
      </c>
      <c r="E2063">
        <v>19</v>
      </c>
      <c r="F2063">
        <v>14</v>
      </c>
      <c r="G2063">
        <v>52</v>
      </c>
      <c r="H2063">
        <v>75</v>
      </c>
      <c r="I2063" t="s">
        <v>8944</v>
      </c>
    </row>
    <row r="2064" spans="1:9" x14ac:dyDescent="0.25">
      <c r="A2064" s="7" t="s">
        <v>9790</v>
      </c>
      <c r="B2064" s="7" t="s">
        <v>1609</v>
      </c>
      <c r="C2064" s="7">
        <v>16</v>
      </c>
      <c r="D2064" s="7">
        <v>17</v>
      </c>
      <c r="E2064" s="7">
        <v>39</v>
      </c>
      <c r="F2064" s="7">
        <v>37</v>
      </c>
      <c r="G2064" s="7">
        <v>53</v>
      </c>
      <c r="H2064" s="7">
        <v>53</v>
      </c>
      <c r="I2064" s="12">
        <v>5.0000000000000001E-3</v>
      </c>
    </row>
    <row r="2065" spans="1:9" x14ac:dyDescent="0.25">
      <c r="A2065" t="s">
        <v>9791</v>
      </c>
      <c r="B2065" t="s">
        <v>1609</v>
      </c>
      <c r="C2065">
        <v>35</v>
      </c>
      <c r="D2065">
        <v>33</v>
      </c>
      <c r="E2065">
        <v>60</v>
      </c>
      <c r="F2065">
        <v>59</v>
      </c>
      <c r="G2065">
        <v>70</v>
      </c>
      <c r="H2065">
        <v>62</v>
      </c>
      <c r="I2065" t="s">
        <v>8944</v>
      </c>
    </row>
    <row r="2066" spans="1:9" x14ac:dyDescent="0.25">
      <c r="A2066" s="7" t="s">
        <v>9792</v>
      </c>
      <c r="B2066" s="7" t="s">
        <v>1609</v>
      </c>
      <c r="C2066" s="7">
        <v>80</v>
      </c>
      <c r="D2066" s="7">
        <v>76</v>
      </c>
      <c r="E2066" s="7">
        <v>134</v>
      </c>
      <c r="F2066" s="7">
        <v>132</v>
      </c>
      <c r="G2066" s="7">
        <v>173</v>
      </c>
      <c r="H2066" s="7">
        <v>54</v>
      </c>
      <c r="I2066" s="12">
        <v>5.0000000000000001E-3</v>
      </c>
    </row>
    <row r="2067" spans="1:9" x14ac:dyDescent="0.25">
      <c r="A2067" t="s">
        <v>2249</v>
      </c>
      <c r="B2067" t="s">
        <v>1609</v>
      </c>
      <c r="C2067">
        <v>53</v>
      </c>
      <c r="D2067">
        <v>52</v>
      </c>
      <c r="E2067">
        <v>106</v>
      </c>
      <c r="F2067">
        <v>108</v>
      </c>
      <c r="G2067">
        <v>105</v>
      </c>
      <c r="H2067">
        <v>79</v>
      </c>
      <c r="I2067" t="s">
        <v>8944</v>
      </c>
    </row>
    <row r="2068" spans="1:9" x14ac:dyDescent="0.25">
      <c r="A2068" s="7" t="s">
        <v>9793</v>
      </c>
      <c r="B2068" s="7" t="s">
        <v>1609</v>
      </c>
      <c r="C2068" s="7">
        <v>48</v>
      </c>
      <c r="D2068" s="7">
        <v>43</v>
      </c>
      <c r="E2068" s="7">
        <v>84</v>
      </c>
      <c r="F2068" s="7">
        <v>87</v>
      </c>
      <c r="G2068" s="7">
        <v>107</v>
      </c>
      <c r="H2068" s="7">
        <v>60</v>
      </c>
      <c r="I2068" s="7" t="s">
        <v>8944</v>
      </c>
    </row>
    <row r="2069" spans="1:9" x14ac:dyDescent="0.25">
      <c r="A2069" t="s">
        <v>9794</v>
      </c>
      <c r="B2069" t="s">
        <v>1609</v>
      </c>
      <c r="C2069">
        <v>24</v>
      </c>
      <c r="D2069">
        <v>17</v>
      </c>
      <c r="E2069">
        <v>30</v>
      </c>
      <c r="F2069">
        <v>29</v>
      </c>
      <c r="G2069">
        <v>49</v>
      </c>
      <c r="H2069">
        <v>71</v>
      </c>
      <c r="I2069" t="s">
        <v>8944</v>
      </c>
    </row>
    <row r="2070" spans="1:9" x14ac:dyDescent="0.25">
      <c r="A2070" s="7" t="s">
        <v>2347</v>
      </c>
      <c r="B2070" s="7" t="s">
        <v>1609</v>
      </c>
      <c r="C2070" s="7">
        <v>43</v>
      </c>
      <c r="D2070" s="7">
        <v>36</v>
      </c>
      <c r="E2070" s="7">
        <v>92</v>
      </c>
      <c r="F2070" s="7">
        <v>92</v>
      </c>
      <c r="G2070" s="7">
        <v>88</v>
      </c>
      <c r="H2070" s="7">
        <v>39</v>
      </c>
      <c r="I2070" s="12">
        <v>0.01</v>
      </c>
    </row>
    <row r="2071" spans="1:9" x14ac:dyDescent="0.25">
      <c r="A2071" t="s">
        <v>9795</v>
      </c>
      <c r="B2071" t="s">
        <v>1609</v>
      </c>
      <c r="C2071">
        <v>39</v>
      </c>
      <c r="D2071">
        <v>39</v>
      </c>
      <c r="E2071">
        <v>87</v>
      </c>
      <c r="F2071">
        <v>85</v>
      </c>
      <c r="G2071">
        <v>122</v>
      </c>
      <c r="H2071">
        <v>48</v>
      </c>
      <c r="I2071" s="13">
        <v>0.01</v>
      </c>
    </row>
    <row r="2072" spans="1:9" x14ac:dyDescent="0.25">
      <c r="A2072" s="7" t="s">
        <v>9796</v>
      </c>
      <c r="B2072" s="7" t="s">
        <v>1609</v>
      </c>
      <c r="C2072" s="7">
        <v>29</v>
      </c>
      <c r="D2072" s="7">
        <v>28</v>
      </c>
      <c r="E2072" s="7">
        <v>50</v>
      </c>
      <c r="F2072" s="7">
        <v>49</v>
      </c>
      <c r="G2072" s="7">
        <v>84</v>
      </c>
      <c r="H2072" s="7">
        <v>68</v>
      </c>
      <c r="I2072" s="7" t="s">
        <v>8944</v>
      </c>
    </row>
    <row r="2073" spans="1:9" x14ac:dyDescent="0.25">
      <c r="A2073" t="s">
        <v>2350</v>
      </c>
      <c r="B2073" t="s">
        <v>1609</v>
      </c>
      <c r="C2073">
        <v>40</v>
      </c>
      <c r="D2073">
        <v>38</v>
      </c>
      <c r="E2073">
        <v>46</v>
      </c>
      <c r="F2073">
        <v>55</v>
      </c>
      <c r="G2073">
        <v>63</v>
      </c>
      <c r="H2073">
        <v>86</v>
      </c>
      <c r="I2073" t="s">
        <v>8944</v>
      </c>
    </row>
    <row r="2074" spans="1:9" x14ac:dyDescent="0.25">
      <c r="A2074" s="7" t="s">
        <v>9797</v>
      </c>
      <c r="B2074" s="7" t="s">
        <v>1609</v>
      </c>
      <c r="C2074" s="7">
        <v>63</v>
      </c>
      <c r="D2074" s="7">
        <v>61</v>
      </c>
      <c r="E2074" s="7">
        <v>89</v>
      </c>
      <c r="F2074" s="7">
        <v>88</v>
      </c>
      <c r="G2074" s="7">
        <v>124</v>
      </c>
      <c r="H2074" s="7">
        <v>36</v>
      </c>
      <c r="I2074" s="12">
        <v>1.4999999999999999E-2</v>
      </c>
    </row>
    <row r="2075" spans="1:9" x14ac:dyDescent="0.25">
      <c r="A2075" t="s">
        <v>9798</v>
      </c>
      <c r="B2075" t="s">
        <v>1609</v>
      </c>
      <c r="C2075" t="s">
        <v>8940</v>
      </c>
      <c r="D2075" t="s">
        <v>8940</v>
      </c>
      <c r="E2075">
        <v>13</v>
      </c>
      <c r="F2075">
        <v>19</v>
      </c>
      <c r="G2075" t="s">
        <v>8940</v>
      </c>
      <c r="H2075">
        <v>96</v>
      </c>
      <c r="I2075" t="s">
        <v>8944</v>
      </c>
    </row>
    <row r="2076" spans="1:9" x14ac:dyDescent="0.25">
      <c r="A2076" s="7" t="s">
        <v>9799</v>
      </c>
      <c r="B2076" s="7" t="s">
        <v>1609</v>
      </c>
      <c r="C2076" s="7">
        <v>28</v>
      </c>
      <c r="D2076" s="7">
        <v>30</v>
      </c>
      <c r="E2076" s="7">
        <v>64</v>
      </c>
      <c r="F2076" s="7">
        <v>61</v>
      </c>
      <c r="G2076" s="7">
        <v>89</v>
      </c>
      <c r="H2076" s="7">
        <v>70</v>
      </c>
      <c r="I2076" s="7" t="s">
        <v>8944</v>
      </c>
    </row>
    <row r="2077" spans="1:9" x14ac:dyDescent="0.25">
      <c r="A2077" t="s">
        <v>9800</v>
      </c>
      <c r="B2077" t="s">
        <v>1609</v>
      </c>
      <c r="C2077" t="s">
        <v>8940</v>
      </c>
      <c r="D2077" t="s">
        <v>8940</v>
      </c>
      <c r="E2077">
        <v>21</v>
      </c>
      <c r="F2077">
        <v>17</v>
      </c>
      <c r="G2077">
        <v>35</v>
      </c>
      <c r="H2077">
        <v>75</v>
      </c>
      <c r="I2077" t="s">
        <v>8944</v>
      </c>
    </row>
    <row r="2078" spans="1:9" x14ac:dyDescent="0.25">
      <c r="A2078" s="7" t="s">
        <v>9801</v>
      </c>
      <c r="B2078" s="7" t="s">
        <v>1609</v>
      </c>
      <c r="C2078" s="7">
        <v>18</v>
      </c>
      <c r="D2078" s="7">
        <v>18</v>
      </c>
      <c r="E2078" s="7">
        <v>33</v>
      </c>
      <c r="F2078" s="7">
        <v>33</v>
      </c>
      <c r="G2078" s="7">
        <v>72</v>
      </c>
      <c r="H2078" s="7">
        <v>57</v>
      </c>
      <c r="I2078" s="12">
        <v>5.0000000000000001E-3</v>
      </c>
    </row>
    <row r="2079" spans="1:9" x14ac:dyDescent="0.25">
      <c r="A2079" t="s">
        <v>2062</v>
      </c>
      <c r="B2079" t="s">
        <v>1609</v>
      </c>
      <c r="C2079">
        <v>37</v>
      </c>
      <c r="D2079">
        <v>35</v>
      </c>
      <c r="E2079">
        <v>41</v>
      </c>
      <c r="F2079">
        <v>42</v>
      </c>
      <c r="G2079">
        <v>55</v>
      </c>
      <c r="H2079">
        <v>76</v>
      </c>
      <c r="I2079" t="s">
        <v>8944</v>
      </c>
    </row>
    <row r="2080" spans="1:9" x14ac:dyDescent="0.25">
      <c r="A2080" s="7" t="s">
        <v>9802</v>
      </c>
      <c r="B2080" s="7" t="s">
        <v>1609</v>
      </c>
      <c r="C2080" s="7">
        <v>46</v>
      </c>
      <c r="D2080" s="7">
        <v>44</v>
      </c>
      <c r="E2080" s="7">
        <v>85</v>
      </c>
      <c r="F2080" s="7">
        <v>84</v>
      </c>
      <c r="G2080" s="7">
        <v>96</v>
      </c>
      <c r="H2080" s="7">
        <v>52</v>
      </c>
      <c r="I2080" s="12">
        <v>5.0000000000000001E-3</v>
      </c>
    </row>
    <row r="2081" spans="1:9" x14ac:dyDescent="0.25">
      <c r="A2081" t="s">
        <v>2140</v>
      </c>
      <c r="B2081" t="s">
        <v>1609</v>
      </c>
      <c r="C2081">
        <v>25</v>
      </c>
      <c r="D2081">
        <v>42</v>
      </c>
      <c r="E2081">
        <v>59</v>
      </c>
      <c r="F2081">
        <v>59</v>
      </c>
      <c r="G2081">
        <v>73</v>
      </c>
      <c r="H2081">
        <v>66</v>
      </c>
      <c r="I2081" t="s">
        <v>8944</v>
      </c>
    </row>
    <row r="2082" spans="1:9" x14ac:dyDescent="0.25">
      <c r="A2082" s="7" t="s">
        <v>2141</v>
      </c>
      <c r="B2082" s="7" t="s">
        <v>1609</v>
      </c>
      <c r="C2082" s="7">
        <v>30</v>
      </c>
      <c r="D2082" s="7">
        <v>37</v>
      </c>
      <c r="E2082" s="7">
        <v>70</v>
      </c>
      <c r="F2082" s="7">
        <v>69</v>
      </c>
      <c r="G2082" s="7">
        <v>71</v>
      </c>
      <c r="H2082" s="7">
        <v>66</v>
      </c>
      <c r="I2082" s="7" t="s">
        <v>8944</v>
      </c>
    </row>
    <row r="2083" spans="1:9" x14ac:dyDescent="0.25">
      <c r="A2083" t="s">
        <v>2159</v>
      </c>
      <c r="B2083" t="s">
        <v>1609</v>
      </c>
      <c r="C2083">
        <v>61</v>
      </c>
      <c r="D2083">
        <v>57</v>
      </c>
      <c r="E2083">
        <v>101</v>
      </c>
      <c r="F2083">
        <v>99</v>
      </c>
      <c r="G2083">
        <v>106</v>
      </c>
      <c r="H2083">
        <v>57</v>
      </c>
      <c r="I2083" s="13">
        <v>5.0000000000000001E-3</v>
      </c>
    </row>
    <row r="2084" spans="1:9" x14ac:dyDescent="0.25">
      <c r="A2084" s="7" t="s">
        <v>2160</v>
      </c>
      <c r="B2084" s="7" t="s">
        <v>1609</v>
      </c>
      <c r="C2084" s="7">
        <v>74</v>
      </c>
      <c r="D2084" s="7">
        <v>69</v>
      </c>
      <c r="E2084" s="7">
        <v>113</v>
      </c>
      <c r="F2084" s="7">
        <v>114</v>
      </c>
      <c r="G2084" s="7">
        <v>127</v>
      </c>
      <c r="H2084" s="7">
        <v>44</v>
      </c>
      <c r="I2084" s="12">
        <v>0.01</v>
      </c>
    </row>
    <row r="2085" spans="1:9" x14ac:dyDescent="0.25">
      <c r="A2085" t="s">
        <v>2161</v>
      </c>
      <c r="B2085" t="s">
        <v>1609</v>
      </c>
      <c r="C2085">
        <v>32</v>
      </c>
      <c r="D2085">
        <v>27</v>
      </c>
      <c r="E2085">
        <v>42</v>
      </c>
      <c r="F2085">
        <v>42</v>
      </c>
      <c r="G2085">
        <v>50</v>
      </c>
      <c r="H2085">
        <v>74</v>
      </c>
      <c r="I2085" t="s">
        <v>8944</v>
      </c>
    </row>
    <row r="2086" spans="1:9" hidden="1" x14ac:dyDescent="0.25">
      <c r="A2086" s="7" t="s">
        <v>2236</v>
      </c>
      <c r="B2086" s="7" t="s">
        <v>1609</v>
      </c>
      <c r="C2086" s="7" t="s">
        <v>8940</v>
      </c>
      <c r="D2086" s="7" t="s">
        <v>8940</v>
      </c>
      <c r="E2086" s="7" t="s">
        <v>8940</v>
      </c>
      <c r="F2086" s="7" t="s">
        <v>8940</v>
      </c>
      <c r="G2086" s="7">
        <v>12</v>
      </c>
      <c r="H2086" s="7" t="s">
        <v>8996</v>
      </c>
      <c r="I2086" s="7" t="s">
        <v>8944</v>
      </c>
    </row>
    <row r="2087" spans="1:9" x14ac:dyDescent="0.25">
      <c r="A2087" t="s">
        <v>2252</v>
      </c>
      <c r="B2087" t="s">
        <v>1609</v>
      </c>
      <c r="C2087">
        <v>40</v>
      </c>
      <c r="D2087">
        <v>39</v>
      </c>
      <c r="E2087">
        <v>81</v>
      </c>
      <c r="F2087">
        <v>87</v>
      </c>
      <c r="G2087">
        <v>81</v>
      </c>
      <c r="H2087">
        <v>44</v>
      </c>
      <c r="I2087" s="13">
        <v>0.01</v>
      </c>
    </row>
    <row r="2088" spans="1:9" x14ac:dyDescent="0.25">
      <c r="A2088" s="7" t="s">
        <v>9803</v>
      </c>
      <c r="B2088" s="7" t="s">
        <v>1609</v>
      </c>
      <c r="C2088" s="7">
        <v>32</v>
      </c>
      <c r="D2088" s="7">
        <v>32</v>
      </c>
      <c r="E2088" s="7">
        <v>53</v>
      </c>
      <c r="F2088" s="7">
        <v>51</v>
      </c>
      <c r="G2088" s="7">
        <v>60</v>
      </c>
      <c r="H2088" s="7">
        <v>45</v>
      </c>
      <c r="I2088" s="12">
        <v>0.01</v>
      </c>
    </row>
    <row r="2089" spans="1:9" x14ac:dyDescent="0.25">
      <c r="A2089" t="s">
        <v>9804</v>
      </c>
      <c r="B2089" t="s">
        <v>1609</v>
      </c>
      <c r="C2089" t="s">
        <v>8940</v>
      </c>
      <c r="D2089" t="s">
        <v>8940</v>
      </c>
      <c r="E2089">
        <v>11</v>
      </c>
      <c r="F2089">
        <v>18</v>
      </c>
      <c r="G2089" t="s">
        <v>8940</v>
      </c>
      <c r="H2089">
        <v>70</v>
      </c>
      <c r="I2089" t="s">
        <v>8944</v>
      </c>
    </row>
    <row r="2090" spans="1:9" hidden="1" x14ac:dyDescent="0.25">
      <c r="A2090" s="7" t="s">
        <v>2254</v>
      </c>
      <c r="B2090" s="7" t="s">
        <v>1609</v>
      </c>
      <c r="C2090" s="7" t="s">
        <v>8940</v>
      </c>
      <c r="D2090" s="7" t="s">
        <v>8940</v>
      </c>
      <c r="E2090" s="7" t="s">
        <v>8940</v>
      </c>
      <c r="F2090" s="7" t="s">
        <v>8940</v>
      </c>
      <c r="G2090" s="7" t="s">
        <v>8940</v>
      </c>
      <c r="H2090" s="7" t="s">
        <v>8996</v>
      </c>
      <c r="I2090" s="7" t="s">
        <v>8944</v>
      </c>
    </row>
    <row r="2091" spans="1:9" x14ac:dyDescent="0.25">
      <c r="A2091" t="s">
        <v>9805</v>
      </c>
      <c r="B2091" t="s">
        <v>1609</v>
      </c>
      <c r="C2091">
        <v>17</v>
      </c>
      <c r="D2091">
        <v>18</v>
      </c>
      <c r="E2091">
        <v>23</v>
      </c>
      <c r="F2091">
        <v>13</v>
      </c>
      <c r="G2091">
        <v>32</v>
      </c>
      <c r="H2091">
        <v>75</v>
      </c>
      <c r="I2091" t="s">
        <v>8944</v>
      </c>
    </row>
    <row r="2092" spans="1:9" x14ac:dyDescent="0.25">
      <c r="A2092" s="7" t="s">
        <v>9806</v>
      </c>
      <c r="B2092" s="7" t="s">
        <v>1609</v>
      </c>
      <c r="C2092" s="7" t="s">
        <v>8940</v>
      </c>
      <c r="D2092" s="7" t="s">
        <v>8940</v>
      </c>
      <c r="E2092" s="7">
        <v>25</v>
      </c>
      <c r="F2092" s="7">
        <v>24</v>
      </c>
      <c r="G2092" s="7">
        <v>43</v>
      </c>
      <c r="H2092" s="7">
        <v>77</v>
      </c>
      <c r="I2092" s="7" t="s">
        <v>8944</v>
      </c>
    </row>
    <row r="2093" spans="1:9" x14ac:dyDescent="0.25">
      <c r="A2093" t="s">
        <v>9807</v>
      </c>
      <c r="B2093" t="s">
        <v>1609</v>
      </c>
      <c r="C2093">
        <v>21</v>
      </c>
      <c r="D2093">
        <v>21</v>
      </c>
      <c r="E2093">
        <v>32</v>
      </c>
      <c r="F2093">
        <v>32</v>
      </c>
      <c r="G2093">
        <v>43</v>
      </c>
      <c r="H2093">
        <v>86</v>
      </c>
      <c r="I2093" t="s">
        <v>8944</v>
      </c>
    </row>
    <row r="2094" spans="1:9" x14ac:dyDescent="0.25">
      <c r="A2094" s="7" t="s">
        <v>9808</v>
      </c>
      <c r="B2094" s="7" t="s">
        <v>1609</v>
      </c>
      <c r="C2094" s="7">
        <v>20</v>
      </c>
      <c r="D2094" s="7">
        <v>20</v>
      </c>
      <c r="E2094" s="7">
        <v>27</v>
      </c>
      <c r="F2094" s="7">
        <v>22</v>
      </c>
      <c r="G2094" s="7">
        <v>41</v>
      </c>
      <c r="H2094" s="7">
        <v>28</v>
      </c>
      <c r="I2094" s="12">
        <v>0.02</v>
      </c>
    </row>
    <row r="2095" spans="1:9" x14ac:dyDescent="0.25">
      <c r="A2095" t="s">
        <v>2335</v>
      </c>
      <c r="B2095" t="s">
        <v>1609</v>
      </c>
      <c r="C2095">
        <v>11</v>
      </c>
      <c r="D2095">
        <v>13</v>
      </c>
      <c r="E2095">
        <v>19</v>
      </c>
      <c r="F2095">
        <v>17</v>
      </c>
      <c r="G2095">
        <v>32</v>
      </c>
      <c r="H2095">
        <v>88</v>
      </c>
      <c r="I2095" t="s">
        <v>8944</v>
      </c>
    </row>
    <row r="2096" spans="1:9" x14ac:dyDescent="0.25">
      <c r="A2096" s="7" t="s">
        <v>9809</v>
      </c>
      <c r="B2096" s="7" t="s">
        <v>1609</v>
      </c>
      <c r="C2096" s="7">
        <v>14</v>
      </c>
      <c r="D2096" s="7">
        <v>14</v>
      </c>
      <c r="E2096" s="7">
        <v>20</v>
      </c>
      <c r="F2096" s="7">
        <v>11</v>
      </c>
      <c r="G2096" s="7">
        <v>30</v>
      </c>
      <c r="H2096" s="7">
        <v>44</v>
      </c>
      <c r="I2096" s="12">
        <v>0.01</v>
      </c>
    </row>
    <row r="2097" spans="1:9" x14ac:dyDescent="0.25">
      <c r="A2097" t="s">
        <v>5019</v>
      </c>
      <c r="B2097" t="s">
        <v>1609</v>
      </c>
      <c r="C2097">
        <v>91</v>
      </c>
      <c r="D2097">
        <v>88</v>
      </c>
      <c r="E2097">
        <v>107</v>
      </c>
      <c r="F2097">
        <v>99</v>
      </c>
      <c r="G2097">
        <v>132</v>
      </c>
      <c r="H2097">
        <v>32</v>
      </c>
      <c r="I2097" s="13">
        <v>1.4999999999999999E-2</v>
      </c>
    </row>
    <row r="2098" spans="1:9" x14ac:dyDescent="0.25">
      <c r="A2098" s="7" t="s">
        <v>9810</v>
      </c>
      <c r="B2098" s="7" t="s">
        <v>1609</v>
      </c>
      <c r="C2098" s="7">
        <v>45</v>
      </c>
      <c r="D2098" s="7">
        <v>39</v>
      </c>
      <c r="E2098" s="7">
        <v>51</v>
      </c>
      <c r="F2098" s="7">
        <v>97</v>
      </c>
      <c r="G2098" s="7" t="s">
        <v>8940</v>
      </c>
      <c r="H2098" s="7">
        <v>48</v>
      </c>
      <c r="I2098" s="12">
        <v>0.01</v>
      </c>
    </row>
    <row r="2099" spans="1:9" x14ac:dyDescent="0.25">
      <c r="A2099" t="s">
        <v>5019</v>
      </c>
      <c r="B2099" t="s">
        <v>1609</v>
      </c>
      <c r="C2099">
        <v>61</v>
      </c>
      <c r="D2099">
        <v>61</v>
      </c>
      <c r="E2099">
        <v>77</v>
      </c>
      <c r="F2099">
        <v>72</v>
      </c>
      <c r="G2099">
        <v>116</v>
      </c>
      <c r="H2099">
        <v>33</v>
      </c>
      <c r="I2099" s="13">
        <v>1.4999999999999999E-2</v>
      </c>
    </row>
    <row r="2100" spans="1:9" x14ac:dyDescent="0.25">
      <c r="A2100" s="7" t="s">
        <v>9811</v>
      </c>
      <c r="B2100" s="7" t="s">
        <v>1609</v>
      </c>
      <c r="C2100" s="7">
        <v>37</v>
      </c>
      <c r="D2100" s="7">
        <v>38</v>
      </c>
      <c r="E2100" s="7">
        <v>62</v>
      </c>
      <c r="F2100" s="7">
        <v>51</v>
      </c>
      <c r="G2100" s="7">
        <v>101</v>
      </c>
      <c r="H2100" s="7">
        <v>40</v>
      </c>
      <c r="I2100" s="12">
        <v>0.01</v>
      </c>
    </row>
    <row r="2101" spans="1:9" x14ac:dyDescent="0.25">
      <c r="A2101" t="s">
        <v>9812</v>
      </c>
      <c r="B2101" t="s">
        <v>1609</v>
      </c>
      <c r="C2101" t="s">
        <v>8940</v>
      </c>
      <c r="D2101" t="s">
        <v>8940</v>
      </c>
      <c r="E2101">
        <v>19</v>
      </c>
      <c r="F2101">
        <v>19</v>
      </c>
      <c r="G2101">
        <v>19</v>
      </c>
      <c r="H2101">
        <v>90</v>
      </c>
      <c r="I2101" t="s">
        <v>8944</v>
      </c>
    </row>
    <row r="2102" spans="1:9" x14ac:dyDescent="0.25">
      <c r="A2102" s="7" t="s">
        <v>2073</v>
      </c>
      <c r="B2102" s="7" t="s">
        <v>1609</v>
      </c>
      <c r="C2102" s="7">
        <v>28</v>
      </c>
      <c r="D2102" s="7">
        <v>29</v>
      </c>
      <c r="E2102" s="7">
        <v>56</v>
      </c>
      <c r="F2102" s="7">
        <v>49</v>
      </c>
      <c r="G2102" s="7">
        <v>93</v>
      </c>
      <c r="H2102" s="7">
        <v>69</v>
      </c>
      <c r="I2102" s="7" t="s">
        <v>8944</v>
      </c>
    </row>
    <row r="2103" spans="1:9" x14ac:dyDescent="0.25">
      <c r="A2103" t="s">
        <v>2074</v>
      </c>
      <c r="B2103" t="s">
        <v>1609</v>
      </c>
      <c r="C2103">
        <v>11</v>
      </c>
      <c r="D2103">
        <v>11</v>
      </c>
      <c r="E2103">
        <v>33</v>
      </c>
      <c r="F2103">
        <v>29</v>
      </c>
      <c r="G2103">
        <v>39</v>
      </c>
      <c r="H2103">
        <v>39</v>
      </c>
      <c r="I2103" s="13">
        <v>0.01</v>
      </c>
    </row>
    <row r="2104" spans="1:9" x14ac:dyDescent="0.25">
      <c r="A2104" s="7" t="s">
        <v>1803</v>
      </c>
      <c r="B2104" s="7" t="s">
        <v>1609</v>
      </c>
      <c r="C2104" s="7">
        <v>24</v>
      </c>
      <c r="D2104" s="7">
        <v>23</v>
      </c>
      <c r="E2104" s="7">
        <v>36</v>
      </c>
      <c r="F2104" s="7">
        <v>36</v>
      </c>
      <c r="G2104" s="7">
        <v>41</v>
      </c>
      <c r="H2104" s="7">
        <v>37</v>
      </c>
      <c r="I2104" s="12">
        <v>1.4999999999999999E-2</v>
      </c>
    </row>
    <row r="2105" spans="1:9" hidden="1" x14ac:dyDescent="0.25">
      <c r="A2105" t="s">
        <v>9813</v>
      </c>
      <c r="B2105" t="s">
        <v>1609</v>
      </c>
      <c r="C2105" t="s">
        <v>8940</v>
      </c>
      <c r="D2105" t="s">
        <v>8940</v>
      </c>
      <c r="E2105" t="s">
        <v>8940</v>
      </c>
      <c r="F2105" t="s">
        <v>8940</v>
      </c>
      <c r="G2105" t="s">
        <v>8940</v>
      </c>
      <c r="H2105" t="s">
        <v>8996</v>
      </c>
      <c r="I2105" t="s">
        <v>8944</v>
      </c>
    </row>
    <row r="2106" spans="1:9" hidden="1" x14ac:dyDescent="0.25">
      <c r="A2106" s="7" t="s">
        <v>1823</v>
      </c>
      <c r="B2106" s="7" t="s">
        <v>1609</v>
      </c>
      <c r="C2106" s="7" t="s">
        <v>8940</v>
      </c>
      <c r="D2106" s="7" t="s">
        <v>8940</v>
      </c>
      <c r="E2106" s="7" t="s">
        <v>8940</v>
      </c>
      <c r="F2106" s="7" t="s">
        <v>8940</v>
      </c>
      <c r="G2106" s="7" t="s">
        <v>8940</v>
      </c>
      <c r="H2106" s="7" t="s">
        <v>8996</v>
      </c>
      <c r="I2106" s="7" t="s">
        <v>8944</v>
      </c>
    </row>
    <row r="2107" spans="1:9" hidden="1" x14ac:dyDescent="0.25">
      <c r="A2107" t="s">
        <v>1825</v>
      </c>
      <c r="B2107" t="s">
        <v>1609</v>
      </c>
      <c r="C2107" t="s">
        <v>8940</v>
      </c>
      <c r="D2107" t="s">
        <v>8940</v>
      </c>
      <c r="E2107" t="s">
        <v>8940</v>
      </c>
      <c r="F2107" t="s">
        <v>8940</v>
      </c>
      <c r="G2107" t="s">
        <v>8940</v>
      </c>
      <c r="H2107" t="s">
        <v>8996</v>
      </c>
      <c r="I2107" t="s">
        <v>8944</v>
      </c>
    </row>
    <row r="2108" spans="1:9" x14ac:dyDescent="0.25">
      <c r="A2108" s="7" t="s">
        <v>1614</v>
      </c>
      <c r="B2108" s="7" t="s">
        <v>1609</v>
      </c>
      <c r="C2108" s="7" t="s">
        <v>8940</v>
      </c>
      <c r="D2108" s="7" t="s">
        <v>8940</v>
      </c>
      <c r="E2108" s="7">
        <v>32</v>
      </c>
      <c r="F2108" s="7" t="s">
        <v>8940</v>
      </c>
      <c r="G2108" s="7">
        <v>17</v>
      </c>
      <c r="H2108" s="7">
        <v>60</v>
      </c>
      <c r="I2108" s="7" t="s">
        <v>8944</v>
      </c>
    </row>
    <row r="2109" spans="1:9" x14ac:dyDescent="0.25">
      <c r="A2109" t="s">
        <v>1615</v>
      </c>
      <c r="B2109" t="s">
        <v>1616</v>
      </c>
      <c r="C2109">
        <v>46</v>
      </c>
      <c r="D2109">
        <v>47</v>
      </c>
      <c r="E2109">
        <v>112</v>
      </c>
      <c r="F2109">
        <v>99</v>
      </c>
      <c r="G2109">
        <v>134</v>
      </c>
      <c r="H2109">
        <v>61</v>
      </c>
      <c r="I2109" t="s">
        <v>8944</v>
      </c>
    </row>
    <row r="2110" spans="1:9" x14ac:dyDescent="0.25">
      <c r="A2110" s="7" t="s">
        <v>9814</v>
      </c>
      <c r="B2110" s="7" t="s">
        <v>1616</v>
      </c>
      <c r="C2110" s="7" t="s">
        <v>8940</v>
      </c>
      <c r="D2110" s="7" t="s">
        <v>8940</v>
      </c>
      <c r="E2110" s="7">
        <v>12</v>
      </c>
      <c r="F2110" s="7">
        <v>12</v>
      </c>
      <c r="G2110" s="7">
        <v>43</v>
      </c>
      <c r="H2110" s="7">
        <v>66</v>
      </c>
      <c r="I2110" s="7" t="s">
        <v>8944</v>
      </c>
    </row>
    <row r="2111" spans="1:9" x14ac:dyDescent="0.25">
      <c r="A2111" t="s">
        <v>1617</v>
      </c>
      <c r="B2111" t="s">
        <v>1616</v>
      </c>
      <c r="C2111">
        <v>54</v>
      </c>
      <c r="D2111">
        <v>53</v>
      </c>
      <c r="E2111">
        <v>63</v>
      </c>
      <c r="F2111">
        <v>65</v>
      </c>
      <c r="G2111">
        <v>78</v>
      </c>
      <c r="H2111">
        <v>86</v>
      </c>
      <c r="I2111" t="s">
        <v>8944</v>
      </c>
    </row>
    <row r="2112" spans="1:9" x14ac:dyDescent="0.25">
      <c r="A2112" s="7" t="s">
        <v>1641</v>
      </c>
      <c r="B2112" s="7" t="s">
        <v>1616</v>
      </c>
      <c r="C2112" s="7">
        <v>36</v>
      </c>
      <c r="D2112" s="7">
        <v>33</v>
      </c>
      <c r="E2112" s="7">
        <v>38</v>
      </c>
      <c r="F2112" s="7">
        <v>38</v>
      </c>
      <c r="G2112" s="7">
        <v>44</v>
      </c>
      <c r="H2112" s="7">
        <v>85</v>
      </c>
      <c r="I2112" s="7" t="s">
        <v>8944</v>
      </c>
    </row>
    <row r="2113" spans="1:9" x14ac:dyDescent="0.25">
      <c r="A2113" t="s">
        <v>9815</v>
      </c>
      <c r="B2113" t="s">
        <v>1616</v>
      </c>
      <c r="C2113">
        <v>15</v>
      </c>
      <c r="D2113">
        <v>15</v>
      </c>
      <c r="E2113">
        <v>17</v>
      </c>
      <c r="F2113">
        <v>17</v>
      </c>
      <c r="G2113">
        <v>25</v>
      </c>
      <c r="H2113">
        <v>77</v>
      </c>
      <c r="I2113" t="s">
        <v>8944</v>
      </c>
    </row>
    <row r="2114" spans="1:9" x14ac:dyDescent="0.25">
      <c r="A2114" s="7" t="s">
        <v>1642</v>
      </c>
      <c r="B2114" s="7" t="s">
        <v>1616</v>
      </c>
      <c r="C2114" s="7">
        <v>16</v>
      </c>
      <c r="D2114" s="7">
        <v>15</v>
      </c>
      <c r="E2114" s="7">
        <v>17</v>
      </c>
      <c r="F2114" s="7">
        <v>17</v>
      </c>
      <c r="G2114" s="7">
        <v>21</v>
      </c>
      <c r="H2114" s="7">
        <v>89</v>
      </c>
      <c r="I2114" s="7" t="s">
        <v>8944</v>
      </c>
    </row>
    <row r="2115" spans="1:9" x14ac:dyDescent="0.25">
      <c r="A2115" t="s">
        <v>1728</v>
      </c>
      <c r="B2115" t="s">
        <v>1616</v>
      </c>
      <c r="C2115" t="s">
        <v>8940</v>
      </c>
      <c r="D2115" t="s">
        <v>8940</v>
      </c>
      <c r="E2115" t="s">
        <v>8940</v>
      </c>
      <c r="F2115" t="s">
        <v>8940</v>
      </c>
      <c r="G2115">
        <v>14</v>
      </c>
      <c r="H2115">
        <v>47</v>
      </c>
      <c r="I2115" s="13">
        <v>0.01</v>
      </c>
    </row>
    <row r="2116" spans="1:9" x14ac:dyDescent="0.25">
      <c r="A2116" s="7" t="s">
        <v>1729</v>
      </c>
      <c r="B2116" s="7" t="s">
        <v>1616</v>
      </c>
      <c r="C2116" s="7">
        <v>88</v>
      </c>
      <c r="D2116" s="7">
        <v>86</v>
      </c>
      <c r="E2116" s="7">
        <v>138</v>
      </c>
      <c r="F2116" s="7">
        <v>145</v>
      </c>
      <c r="G2116" s="7">
        <v>156</v>
      </c>
      <c r="H2116" s="7">
        <v>73</v>
      </c>
      <c r="I2116" s="7" t="s">
        <v>8944</v>
      </c>
    </row>
    <row r="2117" spans="1:9" x14ac:dyDescent="0.25">
      <c r="A2117" t="s">
        <v>9816</v>
      </c>
      <c r="B2117" t="s">
        <v>1616</v>
      </c>
      <c r="C2117">
        <v>43</v>
      </c>
      <c r="D2117">
        <v>41</v>
      </c>
      <c r="E2117">
        <v>68</v>
      </c>
      <c r="F2117">
        <v>67</v>
      </c>
      <c r="G2117">
        <v>130</v>
      </c>
      <c r="H2117">
        <v>71</v>
      </c>
      <c r="I2117" t="s">
        <v>8944</v>
      </c>
    </row>
    <row r="2118" spans="1:9" x14ac:dyDescent="0.25">
      <c r="A2118" s="7" t="s">
        <v>9817</v>
      </c>
      <c r="B2118" s="7" t="s">
        <v>1616</v>
      </c>
      <c r="C2118" s="7">
        <v>45</v>
      </c>
      <c r="D2118" s="7">
        <v>41</v>
      </c>
      <c r="E2118" s="7">
        <v>103</v>
      </c>
      <c r="F2118" s="7">
        <v>102</v>
      </c>
      <c r="G2118" s="7">
        <v>88</v>
      </c>
      <c r="H2118" s="7">
        <v>59</v>
      </c>
      <c r="I2118" s="7" t="s">
        <v>8944</v>
      </c>
    </row>
    <row r="2119" spans="1:9" x14ac:dyDescent="0.25">
      <c r="A2119" t="s">
        <v>1750</v>
      </c>
      <c r="B2119" t="s">
        <v>1616</v>
      </c>
      <c r="C2119">
        <v>43</v>
      </c>
      <c r="D2119">
        <v>41</v>
      </c>
      <c r="E2119">
        <v>58</v>
      </c>
      <c r="F2119">
        <v>60</v>
      </c>
      <c r="G2119">
        <v>107</v>
      </c>
      <c r="H2119">
        <v>62</v>
      </c>
      <c r="I2119" t="s">
        <v>8944</v>
      </c>
    </row>
    <row r="2120" spans="1:9" x14ac:dyDescent="0.25">
      <c r="A2120" s="7" t="s">
        <v>1751</v>
      </c>
      <c r="B2120" s="7" t="s">
        <v>1616</v>
      </c>
      <c r="C2120" s="7">
        <v>28</v>
      </c>
      <c r="D2120" s="7">
        <v>27</v>
      </c>
      <c r="E2120" s="7">
        <v>44</v>
      </c>
      <c r="F2120" s="7">
        <v>45</v>
      </c>
      <c r="G2120" s="7">
        <v>55</v>
      </c>
      <c r="H2120" s="7">
        <v>82</v>
      </c>
      <c r="I2120" s="7" t="s">
        <v>8944</v>
      </c>
    </row>
    <row r="2121" spans="1:9" x14ac:dyDescent="0.25">
      <c r="A2121" t="s">
        <v>1852</v>
      </c>
      <c r="B2121" t="s">
        <v>1616</v>
      </c>
      <c r="C2121">
        <v>20</v>
      </c>
      <c r="D2121">
        <v>19</v>
      </c>
      <c r="E2121">
        <v>25</v>
      </c>
      <c r="F2121">
        <v>25</v>
      </c>
      <c r="G2121">
        <v>30</v>
      </c>
      <c r="H2121">
        <v>91</v>
      </c>
      <c r="I2121" t="s">
        <v>8944</v>
      </c>
    </row>
    <row r="2122" spans="1:9" x14ac:dyDescent="0.25">
      <c r="A2122" s="7" t="s">
        <v>1853</v>
      </c>
      <c r="B2122" s="7" t="s">
        <v>1616</v>
      </c>
      <c r="C2122" s="7">
        <v>61</v>
      </c>
      <c r="D2122" s="7">
        <v>57</v>
      </c>
      <c r="E2122" s="7">
        <v>78</v>
      </c>
      <c r="F2122" s="7">
        <v>77</v>
      </c>
      <c r="G2122" s="7">
        <v>87</v>
      </c>
      <c r="H2122" s="7">
        <v>62</v>
      </c>
      <c r="I2122" s="7" t="s">
        <v>8944</v>
      </c>
    </row>
    <row r="2123" spans="1:9" x14ac:dyDescent="0.25">
      <c r="A2123" t="s">
        <v>9818</v>
      </c>
      <c r="B2123" t="s">
        <v>1616</v>
      </c>
      <c r="C2123">
        <v>28</v>
      </c>
      <c r="D2123">
        <v>29</v>
      </c>
      <c r="E2123">
        <v>32</v>
      </c>
      <c r="F2123">
        <v>32</v>
      </c>
      <c r="G2123">
        <v>46</v>
      </c>
      <c r="H2123">
        <v>77</v>
      </c>
      <c r="I2123" t="s">
        <v>8944</v>
      </c>
    </row>
    <row r="2124" spans="1:9" x14ac:dyDescent="0.25">
      <c r="A2124" s="7" t="s">
        <v>1855</v>
      </c>
      <c r="B2124" s="7" t="s">
        <v>1616</v>
      </c>
      <c r="C2124" s="7">
        <v>84</v>
      </c>
      <c r="D2124" s="7">
        <v>77</v>
      </c>
      <c r="E2124" s="7">
        <v>115</v>
      </c>
      <c r="F2124" s="7">
        <v>119</v>
      </c>
      <c r="G2124" s="7">
        <v>163</v>
      </c>
      <c r="H2124" s="7">
        <v>55</v>
      </c>
      <c r="I2124" s="12">
        <v>5.0000000000000001E-3</v>
      </c>
    </row>
    <row r="2125" spans="1:9" x14ac:dyDescent="0.25">
      <c r="A2125" t="s">
        <v>9819</v>
      </c>
      <c r="B2125" t="s">
        <v>1616</v>
      </c>
      <c r="C2125">
        <v>70</v>
      </c>
      <c r="D2125">
        <v>63</v>
      </c>
      <c r="E2125">
        <v>140</v>
      </c>
      <c r="F2125">
        <v>140</v>
      </c>
      <c r="G2125">
        <v>174</v>
      </c>
      <c r="H2125">
        <v>37</v>
      </c>
      <c r="I2125" s="13">
        <v>1.4999999999999999E-2</v>
      </c>
    </row>
    <row r="2126" spans="1:9" x14ac:dyDescent="0.25">
      <c r="A2126" s="7" t="s">
        <v>1859</v>
      </c>
      <c r="B2126" s="7" t="s">
        <v>1616</v>
      </c>
      <c r="C2126" s="7">
        <v>29</v>
      </c>
      <c r="D2126" s="7">
        <v>26</v>
      </c>
      <c r="E2126" s="7">
        <v>31</v>
      </c>
      <c r="F2126" s="7">
        <v>31</v>
      </c>
      <c r="G2126" s="7">
        <v>40</v>
      </c>
      <c r="H2126" s="7">
        <v>88</v>
      </c>
      <c r="I2126" s="7" t="s">
        <v>8944</v>
      </c>
    </row>
    <row r="2127" spans="1:9" x14ac:dyDescent="0.25">
      <c r="A2127" t="s">
        <v>9820</v>
      </c>
      <c r="B2127" t="s">
        <v>1616</v>
      </c>
      <c r="C2127">
        <v>31</v>
      </c>
      <c r="D2127">
        <v>30</v>
      </c>
      <c r="E2127">
        <v>49</v>
      </c>
      <c r="F2127">
        <v>48</v>
      </c>
      <c r="G2127">
        <v>51</v>
      </c>
      <c r="H2127">
        <v>86</v>
      </c>
      <c r="I2127" t="s">
        <v>8944</v>
      </c>
    </row>
    <row r="2128" spans="1:9" x14ac:dyDescent="0.25">
      <c r="A2128" s="7" t="s">
        <v>9821</v>
      </c>
      <c r="B2128" s="7" t="s">
        <v>1616</v>
      </c>
      <c r="C2128" s="7">
        <v>12</v>
      </c>
      <c r="D2128" s="7">
        <v>11</v>
      </c>
      <c r="E2128" s="7">
        <v>18</v>
      </c>
      <c r="F2128" s="7">
        <v>18</v>
      </c>
      <c r="G2128" s="7">
        <v>32</v>
      </c>
      <c r="H2128" s="7">
        <v>95</v>
      </c>
      <c r="I2128" s="7" t="s">
        <v>8944</v>
      </c>
    </row>
    <row r="2129" spans="1:9" x14ac:dyDescent="0.25">
      <c r="A2129" t="s">
        <v>9822</v>
      </c>
      <c r="B2129" t="s">
        <v>1616</v>
      </c>
      <c r="C2129">
        <v>15</v>
      </c>
      <c r="D2129">
        <v>14</v>
      </c>
      <c r="E2129">
        <v>22</v>
      </c>
      <c r="F2129">
        <v>21</v>
      </c>
      <c r="G2129">
        <v>35</v>
      </c>
      <c r="H2129">
        <v>92</v>
      </c>
      <c r="I2129" t="s">
        <v>8944</v>
      </c>
    </row>
    <row r="2130" spans="1:9" x14ac:dyDescent="0.25">
      <c r="A2130" s="7" t="s">
        <v>1962</v>
      </c>
      <c r="B2130" s="7" t="s">
        <v>1616</v>
      </c>
      <c r="C2130" s="7">
        <v>19</v>
      </c>
      <c r="D2130" s="7">
        <v>19</v>
      </c>
      <c r="E2130" s="7">
        <v>27</v>
      </c>
      <c r="F2130" s="7">
        <v>28</v>
      </c>
      <c r="G2130" s="7">
        <v>29</v>
      </c>
      <c r="H2130" s="7">
        <v>79</v>
      </c>
      <c r="I2130" s="7" t="s">
        <v>8944</v>
      </c>
    </row>
    <row r="2131" spans="1:9" x14ac:dyDescent="0.25">
      <c r="A2131" t="s">
        <v>1982</v>
      </c>
      <c r="B2131" t="s">
        <v>1616</v>
      </c>
      <c r="C2131">
        <v>67</v>
      </c>
      <c r="D2131">
        <v>66</v>
      </c>
      <c r="E2131">
        <v>72</v>
      </c>
      <c r="F2131">
        <v>79</v>
      </c>
      <c r="G2131">
        <v>99</v>
      </c>
      <c r="H2131">
        <v>78</v>
      </c>
      <c r="I2131" t="s">
        <v>8944</v>
      </c>
    </row>
    <row r="2132" spans="1:9" x14ac:dyDescent="0.25">
      <c r="A2132" s="7" t="s">
        <v>9823</v>
      </c>
      <c r="B2132" s="7" t="s">
        <v>1616</v>
      </c>
      <c r="C2132" s="7">
        <v>27</v>
      </c>
      <c r="D2132" s="7">
        <v>23</v>
      </c>
      <c r="E2132" s="7">
        <v>36</v>
      </c>
      <c r="F2132" s="7">
        <v>36</v>
      </c>
      <c r="G2132" s="7">
        <v>51</v>
      </c>
      <c r="H2132" s="7">
        <v>98</v>
      </c>
      <c r="I2132" s="7" t="s">
        <v>8944</v>
      </c>
    </row>
    <row r="2133" spans="1:9" x14ac:dyDescent="0.25">
      <c r="A2133" t="s">
        <v>9824</v>
      </c>
      <c r="B2133" t="s">
        <v>1616</v>
      </c>
      <c r="C2133">
        <v>26</v>
      </c>
      <c r="D2133">
        <v>24</v>
      </c>
      <c r="E2133">
        <v>42</v>
      </c>
      <c r="F2133">
        <v>39</v>
      </c>
      <c r="G2133">
        <v>67</v>
      </c>
      <c r="H2133">
        <v>59</v>
      </c>
      <c r="I2133" t="s">
        <v>8944</v>
      </c>
    </row>
    <row r="2134" spans="1:9" x14ac:dyDescent="0.25">
      <c r="A2134" s="7" t="s">
        <v>9825</v>
      </c>
      <c r="B2134" s="7" t="s">
        <v>1616</v>
      </c>
      <c r="C2134" s="7">
        <v>26</v>
      </c>
      <c r="D2134" s="7">
        <v>22</v>
      </c>
      <c r="E2134" s="7">
        <v>34</v>
      </c>
      <c r="F2134" s="7">
        <v>34</v>
      </c>
      <c r="G2134" s="7">
        <v>37</v>
      </c>
      <c r="H2134" s="7">
        <v>83</v>
      </c>
      <c r="I2134" s="7" t="s">
        <v>8944</v>
      </c>
    </row>
    <row r="2135" spans="1:9" x14ac:dyDescent="0.25">
      <c r="A2135" t="s">
        <v>9826</v>
      </c>
      <c r="B2135" t="s">
        <v>1616</v>
      </c>
      <c r="C2135">
        <v>48</v>
      </c>
      <c r="D2135">
        <v>44</v>
      </c>
      <c r="E2135">
        <v>98</v>
      </c>
      <c r="F2135">
        <v>95</v>
      </c>
      <c r="G2135">
        <v>96</v>
      </c>
      <c r="H2135">
        <v>72</v>
      </c>
      <c r="I2135" t="s">
        <v>8944</v>
      </c>
    </row>
    <row r="2136" spans="1:9" x14ac:dyDescent="0.25">
      <c r="A2136" s="7" t="s">
        <v>1680</v>
      </c>
      <c r="B2136" s="7" t="s">
        <v>1616</v>
      </c>
      <c r="C2136" s="7">
        <v>17</v>
      </c>
      <c r="D2136" s="7">
        <v>14</v>
      </c>
      <c r="E2136" s="7">
        <v>22</v>
      </c>
      <c r="F2136" s="7">
        <v>23</v>
      </c>
      <c r="G2136" s="7">
        <v>31</v>
      </c>
      <c r="H2136" s="7">
        <v>85</v>
      </c>
      <c r="I2136" s="7" t="s">
        <v>8944</v>
      </c>
    </row>
    <row r="2137" spans="1:9" x14ac:dyDescent="0.25">
      <c r="A2137" t="s">
        <v>1682</v>
      </c>
      <c r="B2137" t="s">
        <v>1616</v>
      </c>
      <c r="C2137">
        <v>53</v>
      </c>
      <c r="D2137">
        <v>46</v>
      </c>
      <c r="E2137">
        <v>94</v>
      </c>
      <c r="F2137">
        <v>94</v>
      </c>
      <c r="G2137">
        <v>155</v>
      </c>
      <c r="H2137">
        <v>64</v>
      </c>
      <c r="I2137" t="s">
        <v>8944</v>
      </c>
    </row>
    <row r="2138" spans="1:9" x14ac:dyDescent="0.25">
      <c r="A2138" s="7" t="s">
        <v>9827</v>
      </c>
      <c r="B2138" s="7" t="s">
        <v>1616</v>
      </c>
      <c r="C2138" s="7">
        <v>45</v>
      </c>
      <c r="D2138" s="7">
        <v>42</v>
      </c>
      <c r="E2138" s="7">
        <v>105</v>
      </c>
      <c r="F2138" s="7">
        <v>110</v>
      </c>
      <c r="G2138" s="7">
        <v>135</v>
      </c>
      <c r="H2138" s="7">
        <v>64</v>
      </c>
      <c r="I2138" s="7" t="s">
        <v>8944</v>
      </c>
    </row>
    <row r="2139" spans="1:9" x14ac:dyDescent="0.25">
      <c r="A2139" t="s">
        <v>9431</v>
      </c>
      <c r="B2139" t="s">
        <v>1616</v>
      </c>
      <c r="C2139">
        <v>20</v>
      </c>
      <c r="D2139">
        <v>17</v>
      </c>
      <c r="E2139">
        <v>27</v>
      </c>
      <c r="F2139">
        <v>27</v>
      </c>
      <c r="G2139">
        <v>33</v>
      </c>
      <c r="H2139">
        <v>64</v>
      </c>
      <c r="I2139" t="s">
        <v>8944</v>
      </c>
    </row>
    <row r="2140" spans="1:9" x14ac:dyDescent="0.25">
      <c r="A2140" s="7" t="s">
        <v>1782</v>
      </c>
      <c r="B2140" s="7" t="s">
        <v>1616</v>
      </c>
      <c r="C2140" s="7">
        <v>36</v>
      </c>
      <c r="D2140" s="7">
        <v>33</v>
      </c>
      <c r="E2140" s="7">
        <v>83</v>
      </c>
      <c r="F2140" s="7">
        <v>88</v>
      </c>
      <c r="G2140" s="7">
        <v>72</v>
      </c>
      <c r="H2140" s="7">
        <v>55</v>
      </c>
      <c r="I2140" s="12">
        <v>5.0000000000000001E-3</v>
      </c>
    </row>
    <row r="2141" spans="1:9" x14ac:dyDescent="0.25">
      <c r="A2141" t="s">
        <v>1783</v>
      </c>
      <c r="B2141" t="s">
        <v>1616</v>
      </c>
      <c r="C2141">
        <v>17</v>
      </c>
      <c r="D2141">
        <v>15</v>
      </c>
      <c r="E2141">
        <v>20</v>
      </c>
      <c r="F2141">
        <v>21</v>
      </c>
      <c r="G2141">
        <v>24</v>
      </c>
      <c r="H2141">
        <v>67</v>
      </c>
      <c r="I2141" t="s">
        <v>8944</v>
      </c>
    </row>
    <row r="2142" spans="1:9" x14ac:dyDescent="0.25">
      <c r="A2142" s="7" t="s">
        <v>1785</v>
      </c>
      <c r="B2142" s="7" t="s">
        <v>1616</v>
      </c>
      <c r="C2142" s="7">
        <v>36</v>
      </c>
      <c r="D2142" s="7">
        <v>34</v>
      </c>
      <c r="E2142" s="7">
        <v>38</v>
      </c>
      <c r="F2142" s="7">
        <v>38</v>
      </c>
      <c r="G2142" s="7">
        <v>45</v>
      </c>
      <c r="H2142" s="7">
        <v>87</v>
      </c>
      <c r="I2142" s="7" t="s">
        <v>8944</v>
      </c>
    </row>
    <row r="2143" spans="1:9" x14ac:dyDescent="0.25">
      <c r="A2143" t="s">
        <v>1786</v>
      </c>
      <c r="B2143" t="s">
        <v>1616</v>
      </c>
      <c r="C2143">
        <v>35</v>
      </c>
      <c r="D2143">
        <v>31</v>
      </c>
      <c r="E2143">
        <v>48</v>
      </c>
      <c r="F2143">
        <v>50</v>
      </c>
      <c r="G2143">
        <v>52</v>
      </c>
      <c r="H2143">
        <v>60</v>
      </c>
      <c r="I2143" t="s">
        <v>8944</v>
      </c>
    </row>
    <row r="2144" spans="1:9" x14ac:dyDescent="0.25">
      <c r="A2144" s="7" t="s">
        <v>9828</v>
      </c>
      <c r="B2144" s="7" t="s">
        <v>1616</v>
      </c>
      <c r="C2144" s="7">
        <v>51</v>
      </c>
      <c r="D2144" s="7">
        <v>44</v>
      </c>
      <c r="E2144" s="7">
        <v>91</v>
      </c>
      <c r="F2144" s="7">
        <v>90</v>
      </c>
      <c r="G2144" s="7">
        <v>93</v>
      </c>
      <c r="H2144" s="7">
        <v>61</v>
      </c>
      <c r="I2144" s="7" t="s">
        <v>8944</v>
      </c>
    </row>
    <row r="2145" spans="1:9" x14ac:dyDescent="0.25">
      <c r="A2145" t="s">
        <v>2250</v>
      </c>
      <c r="B2145" t="s">
        <v>1616</v>
      </c>
      <c r="C2145">
        <v>23</v>
      </c>
      <c r="D2145">
        <v>23</v>
      </c>
      <c r="E2145">
        <v>28</v>
      </c>
      <c r="F2145">
        <v>26</v>
      </c>
      <c r="G2145">
        <v>29</v>
      </c>
      <c r="H2145">
        <v>85</v>
      </c>
      <c r="I2145" t="s">
        <v>8944</v>
      </c>
    </row>
    <row r="2146" spans="1:9" x14ac:dyDescent="0.25">
      <c r="A2146" s="7" t="s">
        <v>9829</v>
      </c>
      <c r="B2146" s="7" t="s">
        <v>1616</v>
      </c>
      <c r="C2146" s="7">
        <v>52</v>
      </c>
      <c r="D2146" s="7">
        <v>45</v>
      </c>
      <c r="E2146" s="7">
        <v>65</v>
      </c>
      <c r="F2146" s="7">
        <v>65</v>
      </c>
      <c r="G2146" s="7">
        <v>104</v>
      </c>
      <c r="H2146" s="7">
        <v>66</v>
      </c>
      <c r="I2146" s="7" t="s">
        <v>8944</v>
      </c>
    </row>
    <row r="2147" spans="1:9" x14ac:dyDescent="0.25">
      <c r="A2147" t="s">
        <v>9830</v>
      </c>
      <c r="B2147" t="s">
        <v>1616</v>
      </c>
      <c r="C2147">
        <v>30</v>
      </c>
      <c r="D2147">
        <v>28</v>
      </c>
      <c r="E2147">
        <v>39</v>
      </c>
      <c r="F2147">
        <v>39</v>
      </c>
      <c r="G2147">
        <v>48</v>
      </c>
      <c r="H2147">
        <v>73</v>
      </c>
      <c r="I2147" t="s">
        <v>8944</v>
      </c>
    </row>
    <row r="2148" spans="1:9" x14ac:dyDescent="0.25">
      <c r="A2148" s="7" t="s">
        <v>2273</v>
      </c>
      <c r="B2148" s="7" t="s">
        <v>1616</v>
      </c>
      <c r="C2148" s="7">
        <v>11</v>
      </c>
      <c r="D2148" s="7" t="s">
        <v>8940</v>
      </c>
      <c r="E2148" s="7">
        <v>16</v>
      </c>
      <c r="F2148" s="7">
        <v>15</v>
      </c>
      <c r="G2148" s="7">
        <v>21</v>
      </c>
      <c r="H2148" s="7">
        <v>83</v>
      </c>
      <c r="I2148" s="7" t="s">
        <v>8944</v>
      </c>
    </row>
    <row r="2149" spans="1:9" x14ac:dyDescent="0.25">
      <c r="A2149" t="s">
        <v>9831</v>
      </c>
      <c r="B2149" t="s">
        <v>1616</v>
      </c>
      <c r="C2149">
        <v>19</v>
      </c>
      <c r="D2149">
        <v>17</v>
      </c>
      <c r="E2149">
        <v>27</v>
      </c>
      <c r="F2149">
        <v>28</v>
      </c>
      <c r="G2149">
        <v>41</v>
      </c>
      <c r="H2149">
        <v>93</v>
      </c>
      <c r="I2149" t="s">
        <v>8944</v>
      </c>
    </row>
    <row r="2150" spans="1:9" x14ac:dyDescent="0.25">
      <c r="A2150" s="7" t="s">
        <v>2276</v>
      </c>
      <c r="B2150" s="7" t="s">
        <v>1616</v>
      </c>
      <c r="C2150" s="7">
        <v>15</v>
      </c>
      <c r="D2150" s="7">
        <v>14</v>
      </c>
      <c r="E2150" s="7">
        <v>12</v>
      </c>
      <c r="F2150" s="7">
        <v>15</v>
      </c>
      <c r="G2150" s="7">
        <v>20</v>
      </c>
      <c r="H2150" s="7">
        <v>89</v>
      </c>
      <c r="I2150" s="7" t="s">
        <v>8944</v>
      </c>
    </row>
    <row r="2151" spans="1:9" x14ac:dyDescent="0.25">
      <c r="A2151" t="s">
        <v>9832</v>
      </c>
      <c r="B2151" t="s">
        <v>1616</v>
      </c>
      <c r="C2151">
        <v>16</v>
      </c>
      <c r="D2151">
        <v>16</v>
      </c>
      <c r="E2151">
        <v>19</v>
      </c>
      <c r="F2151">
        <v>19</v>
      </c>
      <c r="G2151">
        <v>26</v>
      </c>
      <c r="H2151">
        <v>87</v>
      </c>
      <c r="I2151" t="s">
        <v>8944</v>
      </c>
    </row>
    <row r="2152" spans="1:9" x14ac:dyDescent="0.25">
      <c r="A2152" s="7" t="s">
        <v>9833</v>
      </c>
      <c r="B2152" s="7" t="s">
        <v>1616</v>
      </c>
      <c r="C2152" s="7">
        <v>45</v>
      </c>
      <c r="D2152" s="7">
        <v>43</v>
      </c>
      <c r="E2152" s="7">
        <v>62</v>
      </c>
      <c r="F2152" s="7">
        <v>61</v>
      </c>
      <c r="G2152" s="7">
        <v>82</v>
      </c>
      <c r="H2152" s="7">
        <v>64</v>
      </c>
      <c r="I2152" s="7" t="s">
        <v>8944</v>
      </c>
    </row>
    <row r="2153" spans="1:9" x14ac:dyDescent="0.25">
      <c r="A2153" t="s">
        <v>9834</v>
      </c>
      <c r="B2153" t="s">
        <v>1616</v>
      </c>
      <c r="C2153">
        <v>26</v>
      </c>
      <c r="D2153">
        <v>24</v>
      </c>
      <c r="E2153">
        <v>63</v>
      </c>
      <c r="F2153">
        <v>63</v>
      </c>
      <c r="G2153">
        <v>69</v>
      </c>
      <c r="H2153">
        <v>70</v>
      </c>
      <c r="I2153" t="s">
        <v>8944</v>
      </c>
    </row>
    <row r="2154" spans="1:9" x14ac:dyDescent="0.25">
      <c r="A2154" s="7" t="s">
        <v>9835</v>
      </c>
      <c r="B2154" s="7" t="s">
        <v>1616</v>
      </c>
      <c r="C2154" s="7">
        <v>54</v>
      </c>
      <c r="D2154" s="7">
        <v>47</v>
      </c>
      <c r="E2154" s="7">
        <v>88</v>
      </c>
      <c r="F2154" s="7">
        <v>86</v>
      </c>
      <c r="G2154" s="7">
        <v>97</v>
      </c>
      <c r="H2154" s="7">
        <v>75</v>
      </c>
      <c r="I2154" s="7" t="s">
        <v>8944</v>
      </c>
    </row>
    <row r="2155" spans="1:9" x14ac:dyDescent="0.25">
      <c r="A2155" t="s">
        <v>9836</v>
      </c>
      <c r="B2155" t="s">
        <v>1616</v>
      </c>
      <c r="C2155">
        <v>49</v>
      </c>
      <c r="D2155">
        <v>46</v>
      </c>
      <c r="E2155">
        <v>105</v>
      </c>
      <c r="F2155">
        <v>103</v>
      </c>
      <c r="G2155">
        <v>113</v>
      </c>
      <c r="H2155">
        <v>59</v>
      </c>
      <c r="I2155" t="s">
        <v>8944</v>
      </c>
    </row>
    <row r="2156" spans="1:9" x14ac:dyDescent="0.25">
      <c r="A2156" s="7" t="s">
        <v>2378</v>
      </c>
      <c r="B2156" s="7" t="s">
        <v>1616</v>
      </c>
      <c r="C2156" s="7">
        <v>14</v>
      </c>
      <c r="D2156" s="7">
        <v>11</v>
      </c>
      <c r="E2156" s="7">
        <v>27</v>
      </c>
      <c r="F2156" s="7">
        <v>25</v>
      </c>
      <c r="G2156" s="7">
        <v>43</v>
      </c>
      <c r="H2156" s="7">
        <v>65</v>
      </c>
      <c r="I2156" s="7" t="s">
        <v>8944</v>
      </c>
    </row>
    <row r="2157" spans="1:9" x14ac:dyDescent="0.25">
      <c r="A2157" t="s">
        <v>9837</v>
      </c>
      <c r="B2157" t="s">
        <v>1616</v>
      </c>
      <c r="C2157">
        <v>46</v>
      </c>
      <c r="D2157">
        <v>42</v>
      </c>
      <c r="E2157">
        <v>96</v>
      </c>
      <c r="F2157">
        <v>96</v>
      </c>
      <c r="G2157">
        <v>85</v>
      </c>
      <c r="H2157">
        <v>56</v>
      </c>
      <c r="I2157" s="13">
        <v>5.0000000000000001E-3</v>
      </c>
    </row>
    <row r="2158" spans="1:9" x14ac:dyDescent="0.25">
      <c r="A2158" s="7" t="s">
        <v>2064</v>
      </c>
      <c r="B2158" s="7" t="s">
        <v>1616</v>
      </c>
      <c r="C2158" s="7">
        <v>16</v>
      </c>
      <c r="D2158" s="7">
        <v>16</v>
      </c>
      <c r="E2158" s="7">
        <v>18</v>
      </c>
      <c r="F2158" s="7">
        <v>16</v>
      </c>
      <c r="G2158" s="7">
        <v>25</v>
      </c>
      <c r="H2158" s="7">
        <v>43</v>
      </c>
      <c r="I2158" s="12">
        <v>0.01</v>
      </c>
    </row>
    <row r="2159" spans="1:9" x14ac:dyDescent="0.25">
      <c r="A2159" t="s">
        <v>2066</v>
      </c>
      <c r="B2159" t="s">
        <v>1616</v>
      </c>
      <c r="C2159">
        <v>20</v>
      </c>
      <c r="D2159">
        <v>17</v>
      </c>
      <c r="E2159">
        <v>21</v>
      </c>
      <c r="F2159">
        <v>23</v>
      </c>
      <c r="G2159">
        <v>34</v>
      </c>
      <c r="H2159">
        <v>92</v>
      </c>
      <c r="I2159" t="s">
        <v>8944</v>
      </c>
    </row>
    <row r="2160" spans="1:9" x14ac:dyDescent="0.25">
      <c r="A2160" s="7" t="s">
        <v>9838</v>
      </c>
      <c r="B2160" s="7" t="s">
        <v>1616</v>
      </c>
      <c r="C2160" s="7">
        <v>24</v>
      </c>
      <c r="D2160" s="7">
        <v>23</v>
      </c>
      <c r="E2160" s="7">
        <v>59</v>
      </c>
      <c r="F2160" s="7">
        <v>58</v>
      </c>
      <c r="G2160" s="7">
        <v>59</v>
      </c>
      <c r="H2160" s="7">
        <v>66</v>
      </c>
      <c r="I2160" s="7" t="s">
        <v>8944</v>
      </c>
    </row>
    <row r="2161" spans="1:9" x14ac:dyDescent="0.25">
      <c r="A2161" t="s">
        <v>9839</v>
      </c>
      <c r="B2161" t="s">
        <v>1616</v>
      </c>
      <c r="C2161">
        <v>58</v>
      </c>
      <c r="D2161">
        <v>55</v>
      </c>
      <c r="E2161">
        <v>86</v>
      </c>
      <c r="F2161">
        <v>86</v>
      </c>
      <c r="G2161">
        <v>115</v>
      </c>
      <c r="H2161">
        <v>86</v>
      </c>
      <c r="I2161" t="s">
        <v>8944</v>
      </c>
    </row>
    <row r="2162" spans="1:9" x14ac:dyDescent="0.25">
      <c r="A2162" s="7" t="s">
        <v>9840</v>
      </c>
      <c r="B2162" s="7" t="s">
        <v>1616</v>
      </c>
      <c r="C2162" s="7">
        <v>93</v>
      </c>
      <c r="D2162" s="7">
        <v>85</v>
      </c>
      <c r="E2162" s="7">
        <v>122</v>
      </c>
      <c r="F2162" s="7">
        <v>123</v>
      </c>
      <c r="G2162" s="7">
        <v>170</v>
      </c>
      <c r="H2162" s="7">
        <v>53</v>
      </c>
      <c r="I2162" s="12">
        <v>5.0000000000000001E-3</v>
      </c>
    </row>
    <row r="2163" spans="1:9" x14ac:dyDescent="0.25">
      <c r="A2163" t="s">
        <v>9841</v>
      </c>
      <c r="B2163" t="s">
        <v>1616</v>
      </c>
      <c r="C2163">
        <v>20</v>
      </c>
      <c r="D2163">
        <v>17</v>
      </c>
      <c r="E2163">
        <v>31</v>
      </c>
      <c r="F2163">
        <v>30</v>
      </c>
      <c r="G2163">
        <v>49</v>
      </c>
      <c r="H2163">
        <v>76</v>
      </c>
      <c r="I2163" t="s">
        <v>8944</v>
      </c>
    </row>
    <row r="2164" spans="1:9" x14ac:dyDescent="0.25">
      <c r="A2164" s="7" t="s">
        <v>9842</v>
      </c>
      <c r="B2164" s="7" t="s">
        <v>1616</v>
      </c>
      <c r="C2164" s="7">
        <v>19</v>
      </c>
      <c r="D2164" s="7">
        <v>17</v>
      </c>
      <c r="E2164" s="7">
        <v>29</v>
      </c>
      <c r="F2164" s="7">
        <v>28</v>
      </c>
      <c r="G2164" s="7">
        <v>49</v>
      </c>
      <c r="H2164" s="7">
        <v>64</v>
      </c>
      <c r="I2164" s="7" t="s">
        <v>8944</v>
      </c>
    </row>
    <row r="2165" spans="1:9" x14ac:dyDescent="0.25">
      <c r="A2165" t="s">
        <v>2357</v>
      </c>
      <c r="B2165" t="s">
        <v>1616</v>
      </c>
      <c r="C2165">
        <v>61</v>
      </c>
      <c r="D2165">
        <v>57</v>
      </c>
      <c r="E2165">
        <v>75</v>
      </c>
      <c r="F2165">
        <v>55</v>
      </c>
      <c r="G2165">
        <v>106</v>
      </c>
      <c r="H2165">
        <v>67</v>
      </c>
      <c r="I2165" t="s">
        <v>8944</v>
      </c>
    </row>
    <row r="2166" spans="1:9" x14ac:dyDescent="0.25">
      <c r="A2166" s="7" t="s">
        <v>2359</v>
      </c>
      <c r="B2166" s="7" t="s">
        <v>1616</v>
      </c>
      <c r="C2166" s="7">
        <v>16</v>
      </c>
      <c r="D2166" s="7">
        <v>15</v>
      </c>
      <c r="E2166" s="7">
        <v>17</v>
      </c>
      <c r="F2166" s="7">
        <v>18</v>
      </c>
      <c r="G2166" s="7">
        <v>25</v>
      </c>
      <c r="H2166" s="7">
        <v>66</v>
      </c>
      <c r="I2166" s="7" t="s">
        <v>8944</v>
      </c>
    </row>
    <row r="2167" spans="1:9" x14ac:dyDescent="0.25">
      <c r="A2167" t="s">
        <v>2380</v>
      </c>
      <c r="B2167" t="s">
        <v>1616</v>
      </c>
      <c r="C2167">
        <v>19</v>
      </c>
      <c r="D2167">
        <v>16</v>
      </c>
      <c r="E2167">
        <v>24</v>
      </c>
      <c r="F2167">
        <v>22</v>
      </c>
      <c r="G2167">
        <v>28</v>
      </c>
      <c r="H2167">
        <v>68</v>
      </c>
      <c r="I2167" t="s">
        <v>8944</v>
      </c>
    </row>
    <row r="2168" spans="1:9" x14ac:dyDescent="0.25">
      <c r="A2168" s="7" t="s">
        <v>9843</v>
      </c>
      <c r="B2168" s="7" t="s">
        <v>1616</v>
      </c>
      <c r="C2168" s="7">
        <v>26</v>
      </c>
      <c r="D2168" s="7">
        <v>21</v>
      </c>
      <c r="E2168" s="7">
        <v>39</v>
      </c>
      <c r="F2168" s="7">
        <v>33</v>
      </c>
      <c r="G2168" s="7">
        <v>55</v>
      </c>
      <c r="H2168" s="7">
        <v>69</v>
      </c>
      <c r="I2168" s="7" t="s">
        <v>8944</v>
      </c>
    </row>
    <row r="2169" spans="1:9" hidden="1" x14ac:dyDescent="0.25">
      <c r="A2169" t="s">
        <v>9844</v>
      </c>
      <c r="B2169" t="s">
        <v>1616</v>
      </c>
      <c r="C2169" t="s">
        <v>8940</v>
      </c>
      <c r="D2169" t="s">
        <v>8940</v>
      </c>
      <c r="E2169" t="s">
        <v>8940</v>
      </c>
      <c r="F2169" t="s">
        <v>8940</v>
      </c>
      <c r="G2169">
        <v>11</v>
      </c>
      <c r="H2169" t="s">
        <v>8996</v>
      </c>
      <c r="I2169" t="s">
        <v>8944</v>
      </c>
    </row>
    <row r="2170" spans="1:9" x14ac:dyDescent="0.25">
      <c r="A2170" s="7" t="s">
        <v>2164</v>
      </c>
      <c r="B2170" s="7" t="s">
        <v>1616</v>
      </c>
      <c r="C2170" s="7">
        <v>34</v>
      </c>
      <c r="D2170" s="7">
        <v>33</v>
      </c>
      <c r="E2170" s="7">
        <v>37</v>
      </c>
      <c r="F2170" s="7">
        <v>37</v>
      </c>
      <c r="G2170" s="7">
        <v>43</v>
      </c>
      <c r="H2170" s="7">
        <v>82</v>
      </c>
      <c r="I2170" s="7" t="s">
        <v>8944</v>
      </c>
    </row>
    <row r="2171" spans="1:9" x14ac:dyDescent="0.25">
      <c r="A2171" t="s">
        <v>2182</v>
      </c>
      <c r="B2171" t="s">
        <v>1616</v>
      </c>
      <c r="C2171">
        <v>31</v>
      </c>
      <c r="D2171">
        <v>31</v>
      </c>
      <c r="E2171">
        <v>38</v>
      </c>
      <c r="F2171">
        <v>38</v>
      </c>
      <c r="G2171">
        <v>62</v>
      </c>
      <c r="H2171">
        <v>81</v>
      </c>
      <c r="I2171" t="s">
        <v>8944</v>
      </c>
    </row>
    <row r="2172" spans="1:9" x14ac:dyDescent="0.25">
      <c r="A2172" s="7" t="s">
        <v>2184</v>
      </c>
      <c r="B2172" s="7" t="s">
        <v>1616</v>
      </c>
      <c r="C2172" s="7">
        <v>11</v>
      </c>
      <c r="D2172" s="7">
        <v>11</v>
      </c>
      <c r="E2172" s="7">
        <v>13</v>
      </c>
      <c r="F2172" s="7">
        <v>13</v>
      </c>
      <c r="G2172" s="7">
        <v>19</v>
      </c>
      <c r="H2172" s="7">
        <v>89</v>
      </c>
      <c r="I2172" s="7" t="s">
        <v>8944</v>
      </c>
    </row>
    <row r="2173" spans="1:9" x14ac:dyDescent="0.25">
      <c r="A2173" t="s">
        <v>2186</v>
      </c>
      <c r="B2173" t="s">
        <v>1616</v>
      </c>
      <c r="C2173">
        <v>24</v>
      </c>
      <c r="D2173">
        <v>23</v>
      </c>
      <c r="E2173">
        <v>26</v>
      </c>
      <c r="F2173">
        <v>26</v>
      </c>
      <c r="G2173">
        <v>33</v>
      </c>
      <c r="H2173">
        <v>77</v>
      </c>
      <c r="I2173" t="s">
        <v>8944</v>
      </c>
    </row>
    <row r="2174" spans="1:9" x14ac:dyDescent="0.25">
      <c r="A2174" s="7" t="s">
        <v>2256</v>
      </c>
      <c r="B2174" s="7" t="s">
        <v>1616</v>
      </c>
      <c r="C2174" s="7">
        <v>15</v>
      </c>
      <c r="D2174" s="7">
        <v>14</v>
      </c>
      <c r="E2174" s="7">
        <v>15</v>
      </c>
      <c r="F2174" s="7">
        <v>15</v>
      </c>
      <c r="G2174" s="7">
        <v>16</v>
      </c>
      <c r="H2174" s="7">
        <v>88</v>
      </c>
      <c r="I2174" s="7" t="s">
        <v>8944</v>
      </c>
    </row>
    <row r="2175" spans="1:9" x14ac:dyDescent="0.25">
      <c r="A2175" t="s">
        <v>2257</v>
      </c>
      <c r="B2175" t="s">
        <v>1616</v>
      </c>
      <c r="C2175">
        <v>42</v>
      </c>
      <c r="D2175">
        <v>39</v>
      </c>
      <c r="E2175">
        <v>39</v>
      </c>
      <c r="F2175">
        <v>42</v>
      </c>
      <c r="G2175">
        <v>72</v>
      </c>
      <c r="H2175">
        <v>77</v>
      </c>
      <c r="I2175" t="s">
        <v>8944</v>
      </c>
    </row>
    <row r="2176" spans="1:9" x14ac:dyDescent="0.25">
      <c r="A2176" s="7" t="s">
        <v>2279</v>
      </c>
      <c r="B2176" s="7" t="s">
        <v>1616</v>
      </c>
      <c r="C2176" s="7">
        <v>56</v>
      </c>
      <c r="D2176" s="7">
        <v>51</v>
      </c>
      <c r="E2176" s="7">
        <v>113</v>
      </c>
      <c r="F2176" s="7">
        <v>110</v>
      </c>
      <c r="G2176" s="7">
        <v>125</v>
      </c>
      <c r="H2176" s="7">
        <v>88</v>
      </c>
      <c r="I2176" s="7" t="s">
        <v>8944</v>
      </c>
    </row>
    <row r="2177" spans="1:9" hidden="1" x14ac:dyDescent="0.25">
      <c r="A2177" t="s">
        <v>2280</v>
      </c>
      <c r="B2177" t="s">
        <v>1616</v>
      </c>
      <c r="C2177" t="s">
        <v>8940</v>
      </c>
      <c r="D2177" t="s">
        <v>8940</v>
      </c>
      <c r="E2177">
        <v>15</v>
      </c>
      <c r="F2177" t="s">
        <v>8940</v>
      </c>
      <c r="G2177">
        <v>22</v>
      </c>
      <c r="H2177" t="s">
        <v>8996</v>
      </c>
      <c r="I2177" t="s">
        <v>8944</v>
      </c>
    </row>
    <row r="2178" spans="1:9" x14ac:dyDescent="0.25">
      <c r="A2178" s="7" t="s">
        <v>9845</v>
      </c>
      <c r="B2178" s="7" t="s">
        <v>2283</v>
      </c>
      <c r="C2178" s="7">
        <v>26</v>
      </c>
      <c r="D2178" s="7">
        <v>25</v>
      </c>
      <c r="E2178" s="7">
        <v>32</v>
      </c>
      <c r="F2178" s="7">
        <v>31</v>
      </c>
      <c r="G2178" s="7">
        <v>42</v>
      </c>
      <c r="H2178" s="7">
        <v>67</v>
      </c>
      <c r="I2178" s="7" t="s">
        <v>8944</v>
      </c>
    </row>
    <row r="2179" spans="1:9" hidden="1" x14ac:dyDescent="0.25">
      <c r="A2179" t="s">
        <v>2281</v>
      </c>
      <c r="B2179" t="s">
        <v>2283</v>
      </c>
      <c r="C2179" t="s">
        <v>8940</v>
      </c>
      <c r="D2179" t="s">
        <v>8940</v>
      </c>
      <c r="E2179" t="s">
        <v>8940</v>
      </c>
      <c r="F2179" t="s">
        <v>8940</v>
      </c>
      <c r="G2179" t="s">
        <v>8940</v>
      </c>
      <c r="H2179" t="s">
        <v>8996</v>
      </c>
      <c r="I2179" t="s">
        <v>8944</v>
      </c>
    </row>
    <row r="2180" spans="1:9" x14ac:dyDescent="0.25">
      <c r="A2180" s="7" t="s">
        <v>3630</v>
      </c>
      <c r="B2180" s="7" t="s">
        <v>2283</v>
      </c>
      <c r="C2180" s="7">
        <v>15</v>
      </c>
      <c r="D2180" s="7">
        <v>14</v>
      </c>
      <c r="E2180" s="7">
        <v>17</v>
      </c>
      <c r="F2180" s="7">
        <v>16</v>
      </c>
      <c r="G2180" s="7">
        <v>20</v>
      </c>
      <c r="H2180" s="7">
        <v>54</v>
      </c>
      <c r="I2180" s="12">
        <v>5.0000000000000001E-3</v>
      </c>
    </row>
    <row r="2181" spans="1:9" x14ac:dyDescent="0.25">
      <c r="A2181" t="s">
        <v>9846</v>
      </c>
      <c r="B2181" t="s">
        <v>2283</v>
      </c>
      <c r="C2181">
        <v>87</v>
      </c>
      <c r="D2181">
        <v>82</v>
      </c>
      <c r="E2181">
        <v>145</v>
      </c>
      <c r="F2181">
        <v>143</v>
      </c>
      <c r="G2181">
        <v>171</v>
      </c>
      <c r="H2181">
        <v>58</v>
      </c>
      <c r="I2181" s="13">
        <v>5.0000000000000001E-3</v>
      </c>
    </row>
    <row r="2182" spans="1:9" x14ac:dyDescent="0.25">
      <c r="A2182" s="7" t="s">
        <v>3633</v>
      </c>
      <c r="B2182" s="7" t="s">
        <v>2283</v>
      </c>
      <c r="C2182" s="7">
        <v>94</v>
      </c>
      <c r="D2182" s="7">
        <v>89</v>
      </c>
      <c r="E2182" s="7">
        <v>125</v>
      </c>
      <c r="F2182" s="7">
        <v>131</v>
      </c>
      <c r="G2182" s="7">
        <v>156</v>
      </c>
      <c r="H2182" s="7">
        <v>68</v>
      </c>
      <c r="I2182" s="7" t="s">
        <v>8944</v>
      </c>
    </row>
    <row r="2183" spans="1:9" x14ac:dyDescent="0.25">
      <c r="A2183" t="s">
        <v>9847</v>
      </c>
      <c r="B2183" t="s">
        <v>2283</v>
      </c>
      <c r="C2183">
        <v>92</v>
      </c>
      <c r="D2183">
        <v>84</v>
      </c>
      <c r="E2183">
        <v>168</v>
      </c>
      <c r="F2183">
        <v>171</v>
      </c>
      <c r="G2183">
        <v>171</v>
      </c>
      <c r="H2183">
        <v>80</v>
      </c>
      <c r="I2183" t="s">
        <v>8944</v>
      </c>
    </row>
    <row r="2184" spans="1:9" x14ac:dyDescent="0.25">
      <c r="A2184" s="7" t="s">
        <v>3635</v>
      </c>
      <c r="B2184" s="7" t="s">
        <v>2283</v>
      </c>
      <c r="C2184" s="7">
        <v>76</v>
      </c>
      <c r="D2184" s="7">
        <v>71</v>
      </c>
      <c r="E2184" s="7">
        <v>148</v>
      </c>
      <c r="F2184" s="7">
        <v>161</v>
      </c>
      <c r="G2184" s="7">
        <v>217</v>
      </c>
      <c r="H2184" s="7">
        <v>76</v>
      </c>
      <c r="I2184" s="7" t="s">
        <v>8944</v>
      </c>
    </row>
    <row r="2185" spans="1:9" x14ac:dyDescent="0.25">
      <c r="A2185" t="s">
        <v>3636</v>
      </c>
      <c r="B2185" t="s">
        <v>2283</v>
      </c>
      <c r="C2185">
        <v>50</v>
      </c>
      <c r="D2185">
        <v>48</v>
      </c>
      <c r="E2185">
        <v>57</v>
      </c>
      <c r="F2185">
        <v>58</v>
      </c>
      <c r="G2185">
        <v>81</v>
      </c>
      <c r="H2185">
        <v>72</v>
      </c>
      <c r="I2185" t="s">
        <v>8944</v>
      </c>
    </row>
    <row r="2186" spans="1:9" x14ac:dyDescent="0.25">
      <c r="A2186" s="7" t="s">
        <v>3738</v>
      </c>
      <c r="B2186" s="7" t="s">
        <v>2283</v>
      </c>
      <c r="C2186" s="7">
        <v>45</v>
      </c>
      <c r="D2186" s="7">
        <v>43</v>
      </c>
      <c r="E2186" s="7">
        <v>71</v>
      </c>
      <c r="F2186" s="7">
        <v>73</v>
      </c>
      <c r="G2186" s="7">
        <v>77</v>
      </c>
      <c r="H2186" s="7">
        <v>57</v>
      </c>
      <c r="I2186" s="12">
        <v>5.0000000000000001E-3</v>
      </c>
    </row>
    <row r="2187" spans="1:9" x14ac:dyDescent="0.25">
      <c r="A2187" t="s">
        <v>3741</v>
      </c>
      <c r="B2187" t="s">
        <v>2283</v>
      </c>
      <c r="C2187">
        <v>39</v>
      </c>
      <c r="D2187">
        <v>35</v>
      </c>
      <c r="E2187">
        <v>51</v>
      </c>
      <c r="F2187">
        <v>53</v>
      </c>
      <c r="G2187">
        <v>69</v>
      </c>
      <c r="H2187">
        <v>62</v>
      </c>
      <c r="I2187" t="s">
        <v>8944</v>
      </c>
    </row>
    <row r="2188" spans="1:9" x14ac:dyDescent="0.25">
      <c r="A2188" s="7" t="s">
        <v>9848</v>
      </c>
      <c r="B2188" s="7" t="s">
        <v>2283</v>
      </c>
      <c r="C2188" s="7">
        <v>138</v>
      </c>
      <c r="D2188" s="7">
        <v>126</v>
      </c>
      <c r="E2188" s="7">
        <v>251</v>
      </c>
      <c r="F2188" s="7">
        <v>254</v>
      </c>
      <c r="G2188" s="7">
        <v>275</v>
      </c>
      <c r="H2188" s="7">
        <v>63</v>
      </c>
      <c r="I2188" s="7" t="s">
        <v>8944</v>
      </c>
    </row>
    <row r="2189" spans="1:9" x14ac:dyDescent="0.25">
      <c r="A2189" t="s">
        <v>9849</v>
      </c>
      <c r="B2189" t="s">
        <v>2283</v>
      </c>
      <c r="C2189">
        <v>55</v>
      </c>
      <c r="D2189">
        <v>48</v>
      </c>
      <c r="E2189">
        <v>139</v>
      </c>
      <c r="F2189">
        <v>141</v>
      </c>
      <c r="G2189">
        <v>125</v>
      </c>
      <c r="H2189">
        <v>76</v>
      </c>
      <c r="I2189" t="s">
        <v>8944</v>
      </c>
    </row>
    <row r="2190" spans="1:9" x14ac:dyDescent="0.25">
      <c r="A2190" s="7" t="s">
        <v>9850</v>
      </c>
      <c r="B2190" s="7" t="s">
        <v>2283</v>
      </c>
      <c r="C2190" s="7">
        <v>24</v>
      </c>
      <c r="D2190" s="7">
        <v>24</v>
      </c>
      <c r="E2190" s="7">
        <v>31</v>
      </c>
      <c r="F2190" s="7">
        <v>31</v>
      </c>
      <c r="G2190" s="7">
        <v>43</v>
      </c>
      <c r="H2190" s="7">
        <v>74</v>
      </c>
      <c r="I2190" s="7" t="s">
        <v>8944</v>
      </c>
    </row>
    <row r="2191" spans="1:9" x14ac:dyDescent="0.25">
      <c r="A2191" t="s">
        <v>3585</v>
      </c>
      <c r="B2191" t="s">
        <v>2283</v>
      </c>
      <c r="C2191">
        <v>36</v>
      </c>
      <c r="D2191">
        <v>34</v>
      </c>
      <c r="E2191">
        <v>47</v>
      </c>
      <c r="F2191">
        <v>47</v>
      </c>
      <c r="G2191">
        <v>63</v>
      </c>
      <c r="H2191">
        <v>50</v>
      </c>
      <c r="I2191" s="13">
        <v>5.0000000000000001E-3</v>
      </c>
    </row>
    <row r="2192" spans="1:9" x14ac:dyDescent="0.25">
      <c r="A2192" s="7" t="s">
        <v>3845</v>
      </c>
      <c r="B2192" s="7" t="s">
        <v>2283</v>
      </c>
      <c r="C2192" s="7">
        <v>41</v>
      </c>
      <c r="D2192" s="7">
        <v>36</v>
      </c>
      <c r="E2192" s="7">
        <v>40</v>
      </c>
      <c r="F2192" s="7">
        <v>47</v>
      </c>
      <c r="G2192" s="7">
        <v>70</v>
      </c>
      <c r="H2192" s="7">
        <v>75</v>
      </c>
      <c r="I2192" s="7" t="s">
        <v>8944</v>
      </c>
    </row>
    <row r="2193" spans="1:9" x14ac:dyDescent="0.25">
      <c r="A2193" t="s">
        <v>9851</v>
      </c>
      <c r="B2193" t="s">
        <v>2283</v>
      </c>
      <c r="C2193">
        <v>46</v>
      </c>
      <c r="D2193">
        <v>45</v>
      </c>
      <c r="E2193">
        <v>79</v>
      </c>
      <c r="F2193">
        <v>79</v>
      </c>
      <c r="G2193">
        <v>76</v>
      </c>
      <c r="H2193">
        <v>80</v>
      </c>
      <c r="I2193" t="s">
        <v>8944</v>
      </c>
    </row>
    <row r="2194" spans="1:9" x14ac:dyDescent="0.25">
      <c r="A2194" s="7" t="s">
        <v>3866</v>
      </c>
      <c r="B2194" s="7" t="s">
        <v>2283</v>
      </c>
      <c r="C2194" s="7">
        <v>33</v>
      </c>
      <c r="D2194" s="7">
        <v>32</v>
      </c>
      <c r="E2194" s="7">
        <v>63</v>
      </c>
      <c r="F2194" s="7">
        <v>67</v>
      </c>
      <c r="G2194" s="7">
        <v>57</v>
      </c>
      <c r="H2194" s="7">
        <v>71</v>
      </c>
      <c r="I2194" s="7" t="s">
        <v>8944</v>
      </c>
    </row>
    <row r="2195" spans="1:9" x14ac:dyDescent="0.25">
      <c r="A2195" t="s">
        <v>3868</v>
      </c>
      <c r="B2195" t="s">
        <v>2283</v>
      </c>
      <c r="C2195">
        <v>20</v>
      </c>
      <c r="D2195">
        <v>20</v>
      </c>
      <c r="E2195">
        <v>24</v>
      </c>
      <c r="F2195">
        <v>24</v>
      </c>
      <c r="G2195">
        <v>32</v>
      </c>
      <c r="H2195">
        <v>86</v>
      </c>
      <c r="I2195" t="s">
        <v>8944</v>
      </c>
    </row>
    <row r="2196" spans="1:9" x14ac:dyDescent="0.25">
      <c r="A2196" s="7" t="s">
        <v>3871</v>
      </c>
      <c r="B2196" s="7" t="s">
        <v>2283</v>
      </c>
      <c r="C2196" s="7">
        <v>69</v>
      </c>
      <c r="D2196" s="7">
        <v>67</v>
      </c>
      <c r="E2196" s="7">
        <v>71</v>
      </c>
      <c r="F2196" s="7">
        <v>75</v>
      </c>
      <c r="G2196" s="7">
        <v>100</v>
      </c>
      <c r="H2196" s="7">
        <v>57</v>
      </c>
      <c r="I2196" s="12">
        <v>5.0000000000000001E-3</v>
      </c>
    </row>
    <row r="2197" spans="1:9" x14ac:dyDescent="0.25">
      <c r="A2197" t="s">
        <v>3872</v>
      </c>
      <c r="B2197" t="s">
        <v>2283</v>
      </c>
      <c r="C2197">
        <v>29</v>
      </c>
      <c r="D2197">
        <v>28</v>
      </c>
      <c r="E2197">
        <v>33</v>
      </c>
      <c r="F2197">
        <v>33</v>
      </c>
      <c r="G2197">
        <v>46</v>
      </c>
      <c r="H2197">
        <v>77</v>
      </c>
      <c r="I2197" t="s">
        <v>8944</v>
      </c>
    </row>
    <row r="2198" spans="1:9" x14ac:dyDescent="0.25">
      <c r="A2198" s="7" t="s">
        <v>9852</v>
      </c>
      <c r="B2198" s="7" t="s">
        <v>2283</v>
      </c>
      <c r="C2198" s="7">
        <v>77</v>
      </c>
      <c r="D2198" s="7">
        <v>70</v>
      </c>
      <c r="E2198" s="7">
        <v>136</v>
      </c>
      <c r="F2198" s="7">
        <v>133</v>
      </c>
      <c r="G2198" s="7">
        <v>196</v>
      </c>
      <c r="H2198" s="7">
        <v>68</v>
      </c>
      <c r="I2198" s="7" t="s">
        <v>8944</v>
      </c>
    </row>
    <row r="2199" spans="1:9" x14ac:dyDescent="0.25">
      <c r="A2199" t="s">
        <v>9853</v>
      </c>
      <c r="B2199" t="s">
        <v>2283</v>
      </c>
      <c r="C2199">
        <v>62</v>
      </c>
      <c r="D2199">
        <v>59</v>
      </c>
      <c r="E2199">
        <v>102</v>
      </c>
      <c r="F2199">
        <v>100</v>
      </c>
      <c r="G2199">
        <v>129</v>
      </c>
      <c r="H2199">
        <v>60</v>
      </c>
      <c r="I2199" t="s">
        <v>8944</v>
      </c>
    </row>
    <row r="2200" spans="1:9" x14ac:dyDescent="0.25">
      <c r="A2200" s="7" t="s">
        <v>9854</v>
      </c>
      <c r="B2200" s="7" t="s">
        <v>2283</v>
      </c>
      <c r="C2200" s="7">
        <v>65</v>
      </c>
      <c r="D2200" s="7">
        <v>59</v>
      </c>
      <c r="E2200" s="7">
        <v>80</v>
      </c>
      <c r="F2200" s="7">
        <v>78</v>
      </c>
      <c r="G2200" s="7">
        <v>104</v>
      </c>
      <c r="H2200" s="7">
        <v>62</v>
      </c>
      <c r="I2200" s="7" t="s">
        <v>8944</v>
      </c>
    </row>
    <row r="2201" spans="1:9" x14ac:dyDescent="0.25">
      <c r="A2201" t="s">
        <v>9855</v>
      </c>
      <c r="B2201" t="s">
        <v>2283</v>
      </c>
      <c r="C2201">
        <v>47</v>
      </c>
      <c r="D2201">
        <v>45</v>
      </c>
      <c r="E2201">
        <v>58</v>
      </c>
      <c r="F2201">
        <v>54</v>
      </c>
      <c r="G2201">
        <v>81</v>
      </c>
      <c r="H2201">
        <v>94</v>
      </c>
      <c r="I2201" t="s">
        <v>8944</v>
      </c>
    </row>
    <row r="2202" spans="1:9" x14ac:dyDescent="0.25">
      <c r="A2202" s="7" t="s">
        <v>3989</v>
      </c>
      <c r="B2202" s="7" t="s">
        <v>2283</v>
      </c>
      <c r="C2202" s="7">
        <v>54</v>
      </c>
      <c r="D2202" s="7">
        <v>52</v>
      </c>
      <c r="E2202" s="7">
        <v>78</v>
      </c>
      <c r="F2202" s="7">
        <v>80</v>
      </c>
      <c r="G2202" s="7">
        <v>111</v>
      </c>
      <c r="H2202" s="7">
        <v>61</v>
      </c>
      <c r="I2202" s="7" t="s">
        <v>8944</v>
      </c>
    </row>
    <row r="2203" spans="1:9" x14ac:dyDescent="0.25">
      <c r="A2203" t="s">
        <v>3990</v>
      </c>
      <c r="B2203" t="s">
        <v>2283</v>
      </c>
      <c r="C2203">
        <v>28</v>
      </c>
      <c r="D2203">
        <v>27</v>
      </c>
      <c r="E2203">
        <v>27</v>
      </c>
      <c r="F2203">
        <v>33</v>
      </c>
      <c r="G2203">
        <v>44</v>
      </c>
      <c r="H2203">
        <v>84</v>
      </c>
      <c r="I2203" t="s">
        <v>8944</v>
      </c>
    </row>
    <row r="2204" spans="1:9" x14ac:dyDescent="0.25">
      <c r="A2204" s="7" t="s">
        <v>9856</v>
      </c>
      <c r="B2204" s="7" t="s">
        <v>2283</v>
      </c>
      <c r="C2204" s="7">
        <v>16</v>
      </c>
      <c r="D2204" s="7">
        <v>14</v>
      </c>
      <c r="E2204" s="7">
        <v>16</v>
      </c>
      <c r="F2204" s="7">
        <v>16</v>
      </c>
      <c r="G2204" s="7">
        <v>28</v>
      </c>
      <c r="H2204" s="7">
        <v>100</v>
      </c>
      <c r="I2204" s="7" t="s">
        <v>8944</v>
      </c>
    </row>
    <row r="2205" spans="1:9" x14ac:dyDescent="0.25">
      <c r="A2205" t="s">
        <v>9857</v>
      </c>
      <c r="B2205" t="s">
        <v>2283</v>
      </c>
      <c r="C2205">
        <v>41</v>
      </c>
      <c r="D2205">
        <v>38</v>
      </c>
      <c r="E2205">
        <v>60</v>
      </c>
      <c r="F2205">
        <v>61</v>
      </c>
      <c r="G2205">
        <v>56</v>
      </c>
      <c r="H2205">
        <v>87</v>
      </c>
      <c r="I2205" t="s">
        <v>8944</v>
      </c>
    </row>
    <row r="2206" spans="1:9" x14ac:dyDescent="0.25">
      <c r="A2206" s="7" t="s">
        <v>3686</v>
      </c>
      <c r="B2206" s="7" t="s">
        <v>2283</v>
      </c>
      <c r="C2206" s="7">
        <v>23</v>
      </c>
      <c r="D2206" s="7">
        <v>23</v>
      </c>
      <c r="E2206" s="7">
        <v>28</v>
      </c>
      <c r="F2206" s="7">
        <v>28</v>
      </c>
      <c r="G2206" s="7">
        <v>39</v>
      </c>
      <c r="H2206" s="7">
        <v>87</v>
      </c>
      <c r="I2206" s="7" t="s">
        <v>8944</v>
      </c>
    </row>
    <row r="2207" spans="1:9" x14ac:dyDescent="0.25">
      <c r="A2207" t="s">
        <v>3687</v>
      </c>
      <c r="B2207" t="s">
        <v>2283</v>
      </c>
      <c r="C2207">
        <v>18</v>
      </c>
      <c r="D2207">
        <v>17</v>
      </c>
      <c r="E2207">
        <v>35</v>
      </c>
      <c r="F2207">
        <v>33</v>
      </c>
      <c r="G2207">
        <v>76</v>
      </c>
      <c r="H2207">
        <v>83</v>
      </c>
      <c r="I2207" t="s">
        <v>8944</v>
      </c>
    </row>
    <row r="2208" spans="1:9" x14ac:dyDescent="0.25">
      <c r="A2208" s="7" t="s">
        <v>9858</v>
      </c>
      <c r="B2208" s="7" t="s">
        <v>2283</v>
      </c>
      <c r="C2208" s="7">
        <v>62</v>
      </c>
      <c r="D2208" s="7">
        <v>58</v>
      </c>
      <c r="E2208" s="7">
        <v>97</v>
      </c>
      <c r="F2208" s="7">
        <v>95</v>
      </c>
      <c r="G2208" s="7">
        <v>121</v>
      </c>
      <c r="H2208" s="7">
        <v>81</v>
      </c>
      <c r="I2208" s="7" t="s">
        <v>8944</v>
      </c>
    </row>
    <row r="2209" spans="1:9" x14ac:dyDescent="0.25">
      <c r="A2209" t="s">
        <v>9859</v>
      </c>
      <c r="B2209" t="s">
        <v>2283</v>
      </c>
      <c r="C2209">
        <v>28</v>
      </c>
      <c r="D2209">
        <v>22</v>
      </c>
      <c r="E2209">
        <v>38</v>
      </c>
      <c r="F2209">
        <v>35</v>
      </c>
      <c r="G2209">
        <v>49</v>
      </c>
      <c r="H2209">
        <v>77</v>
      </c>
      <c r="I2209" t="s">
        <v>8944</v>
      </c>
    </row>
    <row r="2210" spans="1:9" x14ac:dyDescent="0.25">
      <c r="A2210" s="7" t="s">
        <v>9860</v>
      </c>
      <c r="B2210" s="7" t="s">
        <v>2283</v>
      </c>
      <c r="C2210" s="7">
        <v>30</v>
      </c>
      <c r="D2210" s="7">
        <v>29</v>
      </c>
      <c r="E2210" s="7">
        <v>41</v>
      </c>
      <c r="F2210" s="7">
        <v>43</v>
      </c>
      <c r="G2210" s="7">
        <v>67</v>
      </c>
      <c r="H2210" s="7">
        <v>79</v>
      </c>
      <c r="I2210" s="7" t="s">
        <v>8944</v>
      </c>
    </row>
    <row r="2211" spans="1:9" x14ac:dyDescent="0.25">
      <c r="A2211" t="s">
        <v>9861</v>
      </c>
      <c r="B2211" t="s">
        <v>2283</v>
      </c>
      <c r="C2211">
        <v>55</v>
      </c>
      <c r="D2211">
        <v>50</v>
      </c>
      <c r="E2211">
        <v>94</v>
      </c>
      <c r="F2211">
        <v>92</v>
      </c>
      <c r="G2211">
        <v>114</v>
      </c>
      <c r="H2211">
        <v>53</v>
      </c>
      <c r="I2211" s="13">
        <v>5.0000000000000001E-3</v>
      </c>
    </row>
    <row r="2212" spans="1:9" x14ac:dyDescent="0.25">
      <c r="A2212" s="7" t="s">
        <v>9862</v>
      </c>
      <c r="B2212" s="7" t="s">
        <v>2283</v>
      </c>
      <c r="C2212" s="7">
        <v>19</v>
      </c>
      <c r="D2212" s="7">
        <v>15</v>
      </c>
      <c r="E2212" s="7">
        <v>25</v>
      </c>
      <c r="F2212" s="7">
        <v>25</v>
      </c>
      <c r="G2212" s="7">
        <v>38</v>
      </c>
      <c r="H2212" s="7">
        <v>100</v>
      </c>
      <c r="I2212" s="7" t="s">
        <v>8944</v>
      </c>
    </row>
    <row r="2213" spans="1:9" x14ac:dyDescent="0.25">
      <c r="A2213" t="s">
        <v>3795</v>
      </c>
      <c r="B2213" t="s">
        <v>2283</v>
      </c>
      <c r="C2213">
        <v>35</v>
      </c>
      <c r="D2213">
        <v>32</v>
      </c>
      <c r="E2213">
        <v>48</v>
      </c>
      <c r="F2213">
        <v>48</v>
      </c>
      <c r="G2213">
        <v>71</v>
      </c>
      <c r="H2213">
        <v>77</v>
      </c>
      <c r="I2213" t="s">
        <v>8944</v>
      </c>
    </row>
    <row r="2214" spans="1:9" x14ac:dyDescent="0.25">
      <c r="A2214" s="7" t="s">
        <v>9863</v>
      </c>
      <c r="B2214" s="7" t="s">
        <v>2283</v>
      </c>
      <c r="C2214" s="7">
        <v>55</v>
      </c>
      <c r="D2214" s="7">
        <v>49</v>
      </c>
      <c r="E2214" s="7">
        <v>77</v>
      </c>
      <c r="F2214" s="7">
        <v>75</v>
      </c>
      <c r="G2214" s="7">
        <v>116</v>
      </c>
      <c r="H2214" s="7">
        <v>56</v>
      </c>
      <c r="I2214" s="12">
        <v>5.0000000000000001E-3</v>
      </c>
    </row>
    <row r="2215" spans="1:9" x14ac:dyDescent="0.25">
      <c r="A2215" t="s">
        <v>9864</v>
      </c>
      <c r="B2215" t="s">
        <v>2283</v>
      </c>
      <c r="C2215">
        <v>54</v>
      </c>
      <c r="D2215">
        <v>49</v>
      </c>
      <c r="E2215">
        <v>79</v>
      </c>
      <c r="F2215">
        <v>81</v>
      </c>
      <c r="G2215">
        <v>159</v>
      </c>
      <c r="H2215">
        <v>66</v>
      </c>
      <c r="I2215" t="s">
        <v>8944</v>
      </c>
    </row>
    <row r="2216" spans="1:9" x14ac:dyDescent="0.25">
      <c r="A2216" s="7" t="s">
        <v>3900</v>
      </c>
      <c r="B2216" s="7" t="s">
        <v>2283</v>
      </c>
      <c r="C2216" s="7">
        <v>58</v>
      </c>
      <c r="D2216" s="7">
        <v>53</v>
      </c>
      <c r="E2216" s="7">
        <v>73</v>
      </c>
      <c r="F2216" s="7">
        <v>76</v>
      </c>
      <c r="G2216" s="7">
        <v>120</v>
      </c>
      <c r="H2216" s="7">
        <v>87</v>
      </c>
      <c r="I2216" s="7" t="s">
        <v>8944</v>
      </c>
    </row>
    <row r="2217" spans="1:9" x14ac:dyDescent="0.25">
      <c r="A2217" t="s">
        <v>9865</v>
      </c>
      <c r="B2217" t="s">
        <v>2283</v>
      </c>
      <c r="C2217">
        <v>33</v>
      </c>
      <c r="D2217">
        <v>32</v>
      </c>
      <c r="E2217">
        <v>107</v>
      </c>
      <c r="F2217">
        <v>102</v>
      </c>
      <c r="G2217">
        <v>105</v>
      </c>
      <c r="H2217">
        <v>62</v>
      </c>
      <c r="I2217" t="s">
        <v>8944</v>
      </c>
    </row>
    <row r="2218" spans="1:9" x14ac:dyDescent="0.25">
      <c r="A2218" s="7" t="s">
        <v>9866</v>
      </c>
      <c r="B2218" s="7" t="s">
        <v>2283</v>
      </c>
      <c r="C2218" s="7">
        <v>52</v>
      </c>
      <c r="D2218" s="7">
        <v>47</v>
      </c>
      <c r="E2218" s="7">
        <v>82</v>
      </c>
      <c r="F2218" s="7">
        <v>80</v>
      </c>
      <c r="G2218" s="7">
        <v>100</v>
      </c>
      <c r="H2218" s="7">
        <v>60</v>
      </c>
      <c r="I2218" s="7" t="s">
        <v>8944</v>
      </c>
    </row>
    <row r="2219" spans="1:9" x14ac:dyDescent="0.25">
      <c r="A2219" t="s">
        <v>9867</v>
      </c>
      <c r="B2219" t="s">
        <v>2283</v>
      </c>
      <c r="C2219">
        <v>102</v>
      </c>
      <c r="D2219">
        <v>95</v>
      </c>
      <c r="E2219">
        <v>120</v>
      </c>
      <c r="F2219">
        <v>121</v>
      </c>
      <c r="G2219">
        <v>132</v>
      </c>
      <c r="H2219">
        <v>65</v>
      </c>
      <c r="I2219" t="s">
        <v>8944</v>
      </c>
    </row>
    <row r="2220" spans="1:9" x14ac:dyDescent="0.25">
      <c r="A2220" s="7" t="s">
        <v>3923</v>
      </c>
      <c r="B2220" s="7" t="s">
        <v>2283</v>
      </c>
      <c r="C2220" s="7">
        <v>72</v>
      </c>
      <c r="D2220" s="7">
        <v>72</v>
      </c>
      <c r="E2220" s="7">
        <v>117</v>
      </c>
      <c r="F2220" s="7">
        <v>123</v>
      </c>
      <c r="G2220" s="7">
        <v>121</v>
      </c>
      <c r="H2220" s="7">
        <v>66</v>
      </c>
      <c r="I2220" s="7" t="s">
        <v>8944</v>
      </c>
    </row>
    <row r="2221" spans="1:9" x14ac:dyDescent="0.25">
      <c r="A2221" t="s">
        <v>9868</v>
      </c>
      <c r="B2221" t="s">
        <v>2283</v>
      </c>
      <c r="C2221">
        <v>66</v>
      </c>
      <c r="D2221">
        <v>59</v>
      </c>
      <c r="E2221">
        <v>105</v>
      </c>
      <c r="F2221">
        <v>105</v>
      </c>
      <c r="G2221">
        <v>153</v>
      </c>
      <c r="H2221">
        <v>77</v>
      </c>
      <c r="I2221" t="s">
        <v>8944</v>
      </c>
    </row>
    <row r="2222" spans="1:9" x14ac:dyDescent="0.25">
      <c r="A2222" s="7" t="s">
        <v>3999</v>
      </c>
      <c r="B2222" s="7" t="s">
        <v>2283</v>
      </c>
      <c r="C2222" s="7">
        <v>84</v>
      </c>
      <c r="D2222" s="7">
        <v>75</v>
      </c>
      <c r="E2222" s="7">
        <v>124</v>
      </c>
      <c r="F2222" s="7">
        <v>131</v>
      </c>
      <c r="G2222" s="7">
        <v>156</v>
      </c>
      <c r="H2222" s="7">
        <v>60</v>
      </c>
      <c r="I2222" s="7" t="s">
        <v>8944</v>
      </c>
    </row>
    <row r="2223" spans="1:9" x14ac:dyDescent="0.25">
      <c r="A2223" t="s">
        <v>3591</v>
      </c>
      <c r="B2223" t="s">
        <v>2283</v>
      </c>
      <c r="C2223">
        <v>24</v>
      </c>
      <c r="D2223">
        <v>23</v>
      </c>
      <c r="E2223">
        <v>33</v>
      </c>
      <c r="F2223">
        <v>32</v>
      </c>
      <c r="G2223">
        <v>44</v>
      </c>
      <c r="H2223">
        <v>86</v>
      </c>
      <c r="I2223" t="s">
        <v>8944</v>
      </c>
    </row>
    <row r="2224" spans="1:9" x14ac:dyDescent="0.25">
      <c r="A2224" s="7" t="s">
        <v>9869</v>
      </c>
      <c r="B2224" s="7" t="s">
        <v>2283</v>
      </c>
      <c r="C2224" s="7">
        <v>32</v>
      </c>
      <c r="D2224" s="7">
        <v>30</v>
      </c>
      <c r="E2224" s="7">
        <v>45</v>
      </c>
      <c r="F2224" s="7">
        <v>45</v>
      </c>
      <c r="G2224" s="7">
        <v>49</v>
      </c>
      <c r="H2224" s="7">
        <v>86</v>
      </c>
      <c r="I2224" s="7" t="s">
        <v>8944</v>
      </c>
    </row>
    <row r="2225" spans="1:9" x14ac:dyDescent="0.25">
      <c r="A2225" t="s">
        <v>9870</v>
      </c>
      <c r="B2225" t="s">
        <v>2283</v>
      </c>
      <c r="C2225">
        <v>38</v>
      </c>
      <c r="D2225">
        <v>33</v>
      </c>
      <c r="E2225">
        <v>79</v>
      </c>
      <c r="F2225">
        <v>76</v>
      </c>
      <c r="G2225">
        <v>103</v>
      </c>
      <c r="H2225">
        <v>61</v>
      </c>
      <c r="I2225" t="s">
        <v>8944</v>
      </c>
    </row>
    <row r="2226" spans="1:9" x14ac:dyDescent="0.25">
      <c r="A2226" s="7" t="s">
        <v>3594</v>
      </c>
      <c r="B2226" s="7" t="s">
        <v>2283</v>
      </c>
      <c r="C2226" s="7">
        <v>11</v>
      </c>
      <c r="D2226" s="7" t="s">
        <v>8940</v>
      </c>
      <c r="E2226" s="7">
        <v>11</v>
      </c>
      <c r="F2226" s="7">
        <v>11</v>
      </c>
      <c r="G2226" s="7">
        <v>17</v>
      </c>
      <c r="H2226" s="7">
        <v>82</v>
      </c>
      <c r="I2226" s="7" t="s">
        <v>8944</v>
      </c>
    </row>
    <row r="2227" spans="1:9" x14ac:dyDescent="0.25">
      <c r="A2227" t="s">
        <v>9871</v>
      </c>
      <c r="B2227" t="s">
        <v>2283</v>
      </c>
      <c r="C2227">
        <v>29</v>
      </c>
      <c r="D2227">
        <v>22</v>
      </c>
      <c r="E2227">
        <v>57</v>
      </c>
      <c r="F2227">
        <v>57</v>
      </c>
      <c r="G2227">
        <v>62</v>
      </c>
      <c r="H2227">
        <v>70</v>
      </c>
      <c r="I2227" t="s">
        <v>8944</v>
      </c>
    </row>
    <row r="2228" spans="1:9" x14ac:dyDescent="0.25">
      <c r="A2228" s="7" t="s">
        <v>9872</v>
      </c>
      <c r="B2228" s="7" t="s">
        <v>2283</v>
      </c>
      <c r="C2228" s="7">
        <v>26</v>
      </c>
      <c r="D2228" s="7">
        <v>22</v>
      </c>
      <c r="E2228" s="7">
        <v>49</v>
      </c>
      <c r="F2228" s="7">
        <v>51</v>
      </c>
      <c r="G2228" s="7">
        <v>42</v>
      </c>
      <c r="H2228" s="7">
        <v>48</v>
      </c>
      <c r="I2228" s="12">
        <v>0.01</v>
      </c>
    </row>
    <row r="2229" spans="1:9" x14ac:dyDescent="0.25">
      <c r="A2229" t="s">
        <v>9873</v>
      </c>
      <c r="B2229" t="s">
        <v>2283</v>
      </c>
      <c r="C2229" t="s">
        <v>8940</v>
      </c>
      <c r="D2229" t="s">
        <v>8940</v>
      </c>
      <c r="E2229">
        <v>17</v>
      </c>
      <c r="F2229">
        <v>21</v>
      </c>
      <c r="G2229" t="s">
        <v>8940</v>
      </c>
      <c r="H2229">
        <v>49</v>
      </c>
      <c r="I2229" s="13">
        <v>5.0000000000000001E-3</v>
      </c>
    </row>
    <row r="2230" spans="1:9" x14ac:dyDescent="0.25">
      <c r="A2230" s="7" t="s">
        <v>9874</v>
      </c>
      <c r="B2230" s="7" t="s">
        <v>2283</v>
      </c>
      <c r="C2230" s="7">
        <v>26</v>
      </c>
      <c r="D2230" s="7">
        <v>26</v>
      </c>
      <c r="E2230" s="7">
        <v>43</v>
      </c>
      <c r="F2230" s="7">
        <v>36</v>
      </c>
      <c r="G2230" s="7">
        <v>92</v>
      </c>
      <c r="H2230" s="7">
        <v>74</v>
      </c>
      <c r="I2230" s="7" t="s">
        <v>8944</v>
      </c>
    </row>
    <row r="2231" spans="1:9" x14ac:dyDescent="0.25">
      <c r="A2231" t="s">
        <v>9875</v>
      </c>
      <c r="B2231" t="s">
        <v>2283</v>
      </c>
      <c r="C2231" t="s">
        <v>8940</v>
      </c>
      <c r="D2231" t="s">
        <v>8940</v>
      </c>
      <c r="E2231">
        <v>18</v>
      </c>
      <c r="F2231">
        <v>18</v>
      </c>
      <c r="G2231">
        <v>18</v>
      </c>
      <c r="H2231">
        <v>94</v>
      </c>
      <c r="I2231" t="s">
        <v>8944</v>
      </c>
    </row>
    <row r="2232" spans="1:9" hidden="1" x14ac:dyDescent="0.25">
      <c r="A2232" s="7" t="s">
        <v>9876</v>
      </c>
      <c r="B2232" s="7" t="s">
        <v>2283</v>
      </c>
      <c r="C2232" s="7" t="s">
        <v>8940</v>
      </c>
      <c r="D2232" s="7" t="s">
        <v>8940</v>
      </c>
      <c r="E2232" s="7" t="s">
        <v>8940</v>
      </c>
      <c r="F2232" s="7" t="s">
        <v>8940</v>
      </c>
      <c r="G2232" s="7" t="s">
        <v>8940</v>
      </c>
      <c r="H2232" s="7" t="s">
        <v>8996</v>
      </c>
      <c r="I2232" s="7" t="s">
        <v>8944</v>
      </c>
    </row>
    <row r="2233" spans="1:9" x14ac:dyDescent="0.25">
      <c r="A2233" t="s">
        <v>9877</v>
      </c>
      <c r="B2233" t="s">
        <v>2283</v>
      </c>
      <c r="C2233">
        <v>32</v>
      </c>
      <c r="D2233">
        <v>32</v>
      </c>
      <c r="E2233">
        <v>43</v>
      </c>
      <c r="F2233">
        <v>39</v>
      </c>
      <c r="G2233">
        <v>64</v>
      </c>
      <c r="H2233">
        <v>87</v>
      </c>
      <c r="I2233" t="s">
        <v>8944</v>
      </c>
    </row>
    <row r="2234" spans="1:9" x14ac:dyDescent="0.25">
      <c r="A2234" s="7" t="s">
        <v>9878</v>
      </c>
      <c r="B2234" s="7" t="s">
        <v>2283</v>
      </c>
      <c r="C2234" s="7" t="s">
        <v>8940</v>
      </c>
      <c r="D2234" s="7" t="s">
        <v>8940</v>
      </c>
      <c r="E2234" s="7">
        <v>12</v>
      </c>
      <c r="F2234" s="7">
        <v>14</v>
      </c>
      <c r="G2234" s="7">
        <v>21</v>
      </c>
      <c r="H2234" s="7">
        <v>90</v>
      </c>
      <c r="I2234" s="7" t="s">
        <v>8944</v>
      </c>
    </row>
    <row r="2235" spans="1:9" x14ac:dyDescent="0.25">
      <c r="A2235" t="s">
        <v>9879</v>
      </c>
      <c r="B2235" t="s">
        <v>2283</v>
      </c>
      <c r="C2235" t="s">
        <v>8940</v>
      </c>
      <c r="D2235" t="s">
        <v>8940</v>
      </c>
      <c r="E2235">
        <v>16</v>
      </c>
      <c r="F2235">
        <v>14</v>
      </c>
      <c r="G2235">
        <v>23</v>
      </c>
      <c r="H2235">
        <v>100</v>
      </c>
      <c r="I2235" t="s">
        <v>8944</v>
      </c>
    </row>
    <row r="2236" spans="1:9" hidden="1" x14ac:dyDescent="0.25">
      <c r="A2236" s="7" t="s">
        <v>9880</v>
      </c>
      <c r="B2236" s="7" t="s">
        <v>2283</v>
      </c>
      <c r="C2236" s="7" t="s">
        <v>8940</v>
      </c>
      <c r="D2236" s="7" t="s">
        <v>8940</v>
      </c>
      <c r="E2236" s="7" t="s">
        <v>8940</v>
      </c>
      <c r="F2236" s="7" t="s">
        <v>8940</v>
      </c>
      <c r="G2236" s="7">
        <v>16</v>
      </c>
      <c r="H2236" s="7" t="s">
        <v>8996</v>
      </c>
      <c r="I2236" s="7" t="s">
        <v>8944</v>
      </c>
    </row>
    <row r="2237" spans="1:9" hidden="1" x14ac:dyDescent="0.25">
      <c r="A2237" t="s">
        <v>9881</v>
      </c>
      <c r="B2237" t="s">
        <v>2283</v>
      </c>
      <c r="C2237" t="s">
        <v>8940</v>
      </c>
      <c r="D2237" t="s">
        <v>8940</v>
      </c>
      <c r="E2237" t="s">
        <v>8940</v>
      </c>
      <c r="F2237" t="s">
        <v>8940</v>
      </c>
      <c r="G2237" t="s">
        <v>8940</v>
      </c>
      <c r="H2237" t="s">
        <v>8996</v>
      </c>
      <c r="I2237" t="s">
        <v>8944</v>
      </c>
    </row>
    <row r="2238" spans="1:9" x14ac:dyDescent="0.25">
      <c r="A2238" s="7" t="s">
        <v>3825</v>
      </c>
      <c r="B2238" s="7" t="s">
        <v>2283</v>
      </c>
      <c r="C2238" s="7" t="s">
        <v>8940</v>
      </c>
      <c r="D2238" s="7" t="s">
        <v>8940</v>
      </c>
      <c r="E2238" s="7">
        <v>16</v>
      </c>
      <c r="F2238" s="7">
        <v>13</v>
      </c>
      <c r="G2238" s="7">
        <v>24</v>
      </c>
      <c r="H2238" s="7">
        <v>100</v>
      </c>
      <c r="I2238" s="7" t="s">
        <v>8944</v>
      </c>
    </row>
    <row r="2239" spans="1:9" x14ac:dyDescent="0.25">
      <c r="A2239" t="s">
        <v>3826</v>
      </c>
      <c r="B2239" t="s">
        <v>2283</v>
      </c>
      <c r="C2239" t="s">
        <v>8940</v>
      </c>
      <c r="D2239" t="s">
        <v>8940</v>
      </c>
      <c r="E2239">
        <v>17</v>
      </c>
      <c r="F2239">
        <v>17</v>
      </c>
      <c r="G2239">
        <v>14</v>
      </c>
      <c r="H2239">
        <v>12</v>
      </c>
      <c r="I2239" s="13">
        <v>0.02</v>
      </c>
    </row>
    <row r="2240" spans="1:9" x14ac:dyDescent="0.25">
      <c r="A2240" s="7" t="s">
        <v>3909</v>
      </c>
      <c r="B2240" s="7" t="s">
        <v>2283</v>
      </c>
      <c r="C2240" s="7" t="s">
        <v>8940</v>
      </c>
      <c r="D2240" s="7" t="s">
        <v>8940</v>
      </c>
      <c r="E2240" s="7">
        <v>28</v>
      </c>
      <c r="F2240" s="7">
        <v>22</v>
      </c>
      <c r="G2240" s="7">
        <v>33</v>
      </c>
      <c r="H2240" s="7">
        <v>12</v>
      </c>
      <c r="I2240" s="12">
        <v>0.02</v>
      </c>
    </row>
    <row r="2241" spans="1:9" hidden="1" x14ac:dyDescent="0.25">
      <c r="A2241" t="s">
        <v>9882</v>
      </c>
      <c r="B2241" t="s">
        <v>2283</v>
      </c>
      <c r="C2241" t="s">
        <v>8940</v>
      </c>
      <c r="D2241" t="s">
        <v>8940</v>
      </c>
      <c r="E2241" t="s">
        <v>8940</v>
      </c>
      <c r="F2241" t="s">
        <v>8940</v>
      </c>
      <c r="G2241">
        <v>16</v>
      </c>
      <c r="H2241" t="s">
        <v>8996</v>
      </c>
      <c r="I2241" t="s">
        <v>8944</v>
      </c>
    </row>
    <row r="2242" spans="1:9" hidden="1" x14ac:dyDescent="0.25">
      <c r="A2242" s="7" t="s">
        <v>9883</v>
      </c>
      <c r="B2242" s="7" t="s">
        <v>2283</v>
      </c>
      <c r="C2242" s="7" t="s">
        <v>8940</v>
      </c>
      <c r="D2242" s="7" t="s">
        <v>8940</v>
      </c>
      <c r="E2242" s="7" t="s">
        <v>8940</v>
      </c>
      <c r="F2242" s="7" t="s">
        <v>8940</v>
      </c>
      <c r="G2242" s="7">
        <v>16</v>
      </c>
      <c r="H2242" s="7" t="s">
        <v>8996</v>
      </c>
      <c r="I2242" s="7" t="s">
        <v>8944</v>
      </c>
    </row>
    <row r="2243" spans="1:9" hidden="1" x14ac:dyDescent="0.25">
      <c r="A2243" t="s">
        <v>9884</v>
      </c>
      <c r="B2243" t="s">
        <v>2283</v>
      </c>
      <c r="C2243" t="s">
        <v>8940</v>
      </c>
      <c r="D2243" t="s">
        <v>8940</v>
      </c>
      <c r="E2243" t="s">
        <v>8940</v>
      </c>
      <c r="F2243" t="s">
        <v>8940</v>
      </c>
      <c r="G2243" t="s">
        <v>8940</v>
      </c>
      <c r="H2243" t="s">
        <v>8996</v>
      </c>
      <c r="I2243" t="s">
        <v>8944</v>
      </c>
    </row>
    <row r="2244" spans="1:9" hidden="1" x14ac:dyDescent="0.25">
      <c r="A2244" s="7" t="s">
        <v>3931</v>
      </c>
      <c r="B2244" s="7" t="s">
        <v>2469</v>
      </c>
      <c r="C2244" s="7" t="s">
        <v>8940</v>
      </c>
      <c r="D2244" s="7" t="s">
        <v>8940</v>
      </c>
      <c r="E2244" s="7" t="s">
        <v>8940</v>
      </c>
      <c r="F2244" s="7" t="s">
        <v>8940</v>
      </c>
      <c r="G2244" s="7" t="s">
        <v>8940</v>
      </c>
      <c r="H2244" s="7" t="s">
        <v>8996</v>
      </c>
      <c r="I2244" s="7" t="s">
        <v>8944</v>
      </c>
    </row>
    <row r="2245" spans="1:9" x14ac:dyDescent="0.25">
      <c r="A2245" t="s">
        <v>2754</v>
      </c>
      <c r="B2245" t="s">
        <v>2469</v>
      </c>
      <c r="C2245">
        <v>53</v>
      </c>
      <c r="D2245">
        <v>51</v>
      </c>
      <c r="E2245">
        <v>71</v>
      </c>
      <c r="F2245">
        <v>73</v>
      </c>
      <c r="G2245">
        <v>89</v>
      </c>
      <c r="H2245">
        <v>55</v>
      </c>
      <c r="I2245" s="13">
        <v>5.0000000000000001E-3</v>
      </c>
    </row>
    <row r="2246" spans="1:9" x14ac:dyDescent="0.25">
      <c r="A2246" s="7" t="s">
        <v>2756</v>
      </c>
      <c r="B2246" s="7" t="s">
        <v>2469</v>
      </c>
      <c r="C2246" s="7">
        <v>66</v>
      </c>
      <c r="D2246" s="7">
        <v>64</v>
      </c>
      <c r="E2246" s="7">
        <v>99</v>
      </c>
      <c r="F2246" s="7">
        <v>97</v>
      </c>
      <c r="G2246" s="7">
        <v>108</v>
      </c>
      <c r="H2246" s="7">
        <v>57</v>
      </c>
      <c r="I2246" s="12">
        <v>5.0000000000000001E-3</v>
      </c>
    </row>
    <row r="2247" spans="1:9" x14ac:dyDescent="0.25">
      <c r="A2247" t="s">
        <v>2757</v>
      </c>
      <c r="B2247" t="s">
        <v>2469</v>
      </c>
      <c r="C2247">
        <v>26</v>
      </c>
      <c r="D2247">
        <v>25</v>
      </c>
      <c r="E2247">
        <v>42</v>
      </c>
      <c r="F2247">
        <v>41</v>
      </c>
      <c r="G2247">
        <v>56</v>
      </c>
      <c r="H2247">
        <v>58</v>
      </c>
      <c r="I2247" s="13">
        <v>5.0000000000000001E-3</v>
      </c>
    </row>
    <row r="2248" spans="1:9" x14ac:dyDescent="0.25">
      <c r="A2248" s="7" t="s">
        <v>2758</v>
      </c>
      <c r="B2248" s="7" t="s">
        <v>2469</v>
      </c>
      <c r="C2248" s="7">
        <v>54</v>
      </c>
      <c r="D2248" s="7">
        <v>52</v>
      </c>
      <c r="E2248" s="7">
        <v>65</v>
      </c>
      <c r="F2248" s="7">
        <v>68</v>
      </c>
      <c r="G2248" s="7">
        <v>113</v>
      </c>
      <c r="H2248" s="7">
        <v>59</v>
      </c>
      <c r="I2248" s="7" t="s">
        <v>8944</v>
      </c>
    </row>
    <row r="2249" spans="1:9" x14ac:dyDescent="0.25">
      <c r="A2249" t="s">
        <v>9885</v>
      </c>
      <c r="B2249" t="s">
        <v>2469</v>
      </c>
      <c r="C2249">
        <v>36</v>
      </c>
      <c r="D2249">
        <v>32</v>
      </c>
      <c r="E2249">
        <v>88</v>
      </c>
      <c r="F2249">
        <v>86</v>
      </c>
      <c r="G2249">
        <v>84</v>
      </c>
      <c r="H2249">
        <v>49</v>
      </c>
      <c r="I2249" s="13">
        <v>5.0000000000000001E-3</v>
      </c>
    </row>
    <row r="2250" spans="1:9" x14ac:dyDescent="0.25">
      <c r="A2250" s="7" t="s">
        <v>2776</v>
      </c>
      <c r="B2250" s="7" t="s">
        <v>2469</v>
      </c>
      <c r="C2250" s="7">
        <v>89</v>
      </c>
      <c r="D2250" s="7">
        <v>77</v>
      </c>
      <c r="E2250" s="7">
        <v>119</v>
      </c>
      <c r="F2250" s="7">
        <v>119</v>
      </c>
      <c r="G2250" s="7">
        <v>159</v>
      </c>
      <c r="H2250" s="7">
        <v>45</v>
      </c>
      <c r="I2250" s="12">
        <v>0.01</v>
      </c>
    </row>
    <row r="2251" spans="1:9" x14ac:dyDescent="0.25">
      <c r="A2251" t="s">
        <v>2468</v>
      </c>
      <c r="B2251" t="s">
        <v>2469</v>
      </c>
      <c r="C2251">
        <v>44</v>
      </c>
      <c r="D2251">
        <v>38</v>
      </c>
      <c r="E2251">
        <v>59</v>
      </c>
      <c r="F2251">
        <v>69</v>
      </c>
      <c r="G2251">
        <v>68</v>
      </c>
      <c r="H2251">
        <v>74</v>
      </c>
      <c r="I2251" t="s">
        <v>8944</v>
      </c>
    </row>
    <row r="2252" spans="1:9" x14ac:dyDescent="0.25">
      <c r="A2252" s="7" t="s">
        <v>2470</v>
      </c>
      <c r="B2252" s="7" t="s">
        <v>2469</v>
      </c>
      <c r="C2252" s="7">
        <v>63</v>
      </c>
      <c r="D2252" s="7">
        <v>59</v>
      </c>
      <c r="E2252" s="7">
        <v>92</v>
      </c>
      <c r="F2252" s="7">
        <v>93</v>
      </c>
      <c r="G2252" s="7">
        <v>120</v>
      </c>
      <c r="H2252" s="7">
        <v>44</v>
      </c>
      <c r="I2252" s="12">
        <v>0.01</v>
      </c>
    </row>
    <row r="2253" spans="1:9" x14ac:dyDescent="0.25">
      <c r="A2253" t="s">
        <v>2472</v>
      </c>
      <c r="B2253" t="s">
        <v>2469</v>
      </c>
      <c r="C2253">
        <v>30</v>
      </c>
      <c r="D2253">
        <v>30</v>
      </c>
      <c r="E2253">
        <v>64</v>
      </c>
      <c r="F2253">
        <v>69</v>
      </c>
      <c r="G2253">
        <v>75</v>
      </c>
      <c r="H2253">
        <v>53</v>
      </c>
      <c r="I2253" s="13">
        <v>5.0000000000000001E-3</v>
      </c>
    </row>
    <row r="2254" spans="1:9" x14ac:dyDescent="0.25">
      <c r="A2254" s="7" t="s">
        <v>2495</v>
      </c>
      <c r="B2254" s="7" t="s">
        <v>2469</v>
      </c>
      <c r="C2254" s="7">
        <v>43</v>
      </c>
      <c r="D2254" s="7">
        <v>40</v>
      </c>
      <c r="E2254" s="7">
        <v>46</v>
      </c>
      <c r="F2254" s="7">
        <v>58</v>
      </c>
      <c r="G2254" s="7">
        <v>82</v>
      </c>
      <c r="H2254" s="7">
        <v>70</v>
      </c>
      <c r="I2254" s="7" t="s">
        <v>8944</v>
      </c>
    </row>
    <row r="2255" spans="1:9" x14ac:dyDescent="0.25">
      <c r="A2255" t="s">
        <v>2497</v>
      </c>
      <c r="B2255" t="s">
        <v>2469</v>
      </c>
      <c r="C2255">
        <v>59</v>
      </c>
      <c r="D2255">
        <v>55</v>
      </c>
      <c r="E2255">
        <v>81</v>
      </c>
      <c r="F2255">
        <v>92</v>
      </c>
      <c r="G2255">
        <v>107</v>
      </c>
      <c r="H2255">
        <v>71</v>
      </c>
      <c r="I2255" t="s">
        <v>8944</v>
      </c>
    </row>
    <row r="2256" spans="1:9" x14ac:dyDescent="0.25">
      <c r="A2256" s="7" t="s">
        <v>2499</v>
      </c>
      <c r="B2256" s="7" t="s">
        <v>2469</v>
      </c>
      <c r="C2256" s="7">
        <v>39</v>
      </c>
      <c r="D2256" s="7">
        <v>38</v>
      </c>
      <c r="E2256" s="7">
        <v>66</v>
      </c>
      <c r="F2256" s="7">
        <v>66</v>
      </c>
      <c r="G2256" s="7">
        <v>77</v>
      </c>
      <c r="H2256" s="7">
        <v>71</v>
      </c>
      <c r="I2256" s="7" t="s">
        <v>8944</v>
      </c>
    </row>
    <row r="2257" spans="1:9" x14ac:dyDescent="0.25">
      <c r="A2257" t="s">
        <v>2555</v>
      </c>
      <c r="B2257" t="s">
        <v>2469</v>
      </c>
      <c r="C2257">
        <v>60</v>
      </c>
      <c r="D2257">
        <v>58</v>
      </c>
      <c r="E2257">
        <v>103</v>
      </c>
      <c r="F2257">
        <v>107</v>
      </c>
      <c r="G2257">
        <v>135</v>
      </c>
      <c r="H2257">
        <v>68</v>
      </c>
      <c r="I2257" t="s">
        <v>8944</v>
      </c>
    </row>
    <row r="2258" spans="1:9" x14ac:dyDescent="0.25">
      <c r="A2258" s="7" t="s">
        <v>3731</v>
      </c>
      <c r="B2258" s="7" t="s">
        <v>2469</v>
      </c>
      <c r="C2258" s="7">
        <v>84</v>
      </c>
      <c r="D2258" s="7">
        <v>80</v>
      </c>
      <c r="E2258" s="7">
        <v>140</v>
      </c>
      <c r="F2258" s="7">
        <v>145</v>
      </c>
      <c r="G2258" s="7">
        <v>177</v>
      </c>
      <c r="H2258" s="7">
        <v>60</v>
      </c>
      <c r="I2258" s="7" t="s">
        <v>8944</v>
      </c>
    </row>
    <row r="2259" spans="1:9" x14ac:dyDescent="0.25">
      <c r="A2259" t="s">
        <v>9886</v>
      </c>
      <c r="B2259" t="s">
        <v>2469</v>
      </c>
      <c r="C2259">
        <v>35</v>
      </c>
      <c r="D2259">
        <v>29</v>
      </c>
      <c r="E2259">
        <v>59</v>
      </c>
      <c r="F2259">
        <v>58</v>
      </c>
      <c r="G2259">
        <v>64</v>
      </c>
      <c r="H2259">
        <v>70</v>
      </c>
      <c r="I2259" t="s">
        <v>8944</v>
      </c>
    </row>
    <row r="2260" spans="1:9" x14ac:dyDescent="0.25">
      <c r="A2260" s="7" t="s">
        <v>9887</v>
      </c>
      <c r="B2260" s="7" t="s">
        <v>2469</v>
      </c>
      <c r="C2260" s="7">
        <v>43</v>
      </c>
      <c r="D2260" s="7">
        <v>40</v>
      </c>
      <c r="E2260" s="7">
        <v>75</v>
      </c>
      <c r="F2260" s="7">
        <v>73</v>
      </c>
      <c r="G2260" s="7">
        <v>79</v>
      </c>
      <c r="H2260" s="7">
        <v>74</v>
      </c>
      <c r="I2260" s="7" t="s">
        <v>8944</v>
      </c>
    </row>
    <row r="2261" spans="1:9" x14ac:dyDescent="0.25">
      <c r="A2261" t="s">
        <v>3734</v>
      </c>
      <c r="B2261" t="s">
        <v>2469</v>
      </c>
      <c r="C2261">
        <v>53</v>
      </c>
      <c r="D2261">
        <v>52</v>
      </c>
      <c r="E2261">
        <v>82</v>
      </c>
      <c r="F2261">
        <v>82</v>
      </c>
      <c r="G2261">
        <v>110</v>
      </c>
      <c r="H2261">
        <v>67</v>
      </c>
      <c r="I2261" t="s">
        <v>8944</v>
      </c>
    </row>
    <row r="2262" spans="1:9" x14ac:dyDescent="0.25">
      <c r="A2262" s="7" t="s">
        <v>3735</v>
      </c>
      <c r="B2262" s="7" t="s">
        <v>2469</v>
      </c>
      <c r="C2262" s="7">
        <v>75</v>
      </c>
      <c r="D2262" s="7">
        <v>72</v>
      </c>
      <c r="E2262" s="7">
        <v>118</v>
      </c>
      <c r="F2262" s="7">
        <v>118</v>
      </c>
      <c r="G2262" s="7">
        <v>146</v>
      </c>
      <c r="H2262" s="7">
        <v>42</v>
      </c>
      <c r="I2262" s="12">
        <v>0.01</v>
      </c>
    </row>
    <row r="2263" spans="1:9" x14ac:dyDescent="0.25">
      <c r="A2263" t="s">
        <v>3833</v>
      </c>
      <c r="B2263" t="s">
        <v>2469</v>
      </c>
      <c r="C2263">
        <v>25</v>
      </c>
      <c r="D2263">
        <v>23</v>
      </c>
      <c r="E2263">
        <v>52</v>
      </c>
      <c r="F2263">
        <v>55</v>
      </c>
      <c r="G2263">
        <v>62</v>
      </c>
      <c r="H2263">
        <v>68</v>
      </c>
      <c r="I2263" t="s">
        <v>8944</v>
      </c>
    </row>
    <row r="2264" spans="1:9" x14ac:dyDescent="0.25">
      <c r="A2264" s="7" t="s">
        <v>3836</v>
      </c>
      <c r="B2264" s="7" t="s">
        <v>2469</v>
      </c>
      <c r="C2264" s="7">
        <v>29</v>
      </c>
      <c r="D2264" s="7">
        <v>27</v>
      </c>
      <c r="E2264" s="7">
        <v>44</v>
      </c>
      <c r="F2264" s="7">
        <v>47</v>
      </c>
      <c r="G2264" s="7">
        <v>59</v>
      </c>
      <c r="H2264" s="7">
        <v>43</v>
      </c>
      <c r="I2264" s="12">
        <v>0.01</v>
      </c>
    </row>
    <row r="2265" spans="1:9" x14ac:dyDescent="0.25">
      <c r="A2265" t="s">
        <v>3837</v>
      </c>
      <c r="B2265" t="s">
        <v>2469</v>
      </c>
      <c r="C2265">
        <v>46</v>
      </c>
      <c r="D2265">
        <v>42</v>
      </c>
      <c r="E2265">
        <v>79</v>
      </c>
      <c r="F2265">
        <v>81</v>
      </c>
      <c r="G2265">
        <v>95</v>
      </c>
      <c r="H2265">
        <v>76</v>
      </c>
      <c r="I2265" t="s">
        <v>8944</v>
      </c>
    </row>
    <row r="2266" spans="1:9" x14ac:dyDescent="0.25">
      <c r="A2266" s="7" t="s">
        <v>9888</v>
      </c>
      <c r="B2266" s="7" t="s">
        <v>2469</v>
      </c>
      <c r="C2266" s="7">
        <v>42</v>
      </c>
      <c r="D2266" s="7">
        <v>37</v>
      </c>
      <c r="E2266" s="7">
        <v>60</v>
      </c>
      <c r="F2266" s="7">
        <v>59</v>
      </c>
      <c r="G2266" s="7">
        <v>93</v>
      </c>
      <c r="H2266" s="7">
        <v>63</v>
      </c>
      <c r="I2266" s="7" t="s">
        <v>8944</v>
      </c>
    </row>
    <row r="2267" spans="1:9" x14ac:dyDescent="0.25">
      <c r="A2267" t="s">
        <v>3858</v>
      </c>
      <c r="B2267" t="s">
        <v>2469</v>
      </c>
      <c r="C2267">
        <v>36</v>
      </c>
      <c r="D2267">
        <v>31</v>
      </c>
      <c r="E2267">
        <v>52</v>
      </c>
      <c r="F2267">
        <v>72</v>
      </c>
      <c r="G2267">
        <v>80</v>
      </c>
      <c r="H2267">
        <v>59</v>
      </c>
      <c r="I2267" t="s">
        <v>8944</v>
      </c>
    </row>
    <row r="2268" spans="1:9" x14ac:dyDescent="0.25">
      <c r="A2268" s="7" t="s">
        <v>3859</v>
      </c>
      <c r="B2268" s="7" t="s">
        <v>2469</v>
      </c>
      <c r="C2268" s="7">
        <v>55</v>
      </c>
      <c r="D2268" s="7">
        <v>53</v>
      </c>
      <c r="E2268" s="7">
        <v>85</v>
      </c>
      <c r="F2268" s="7">
        <v>91</v>
      </c>
      <c r="G2268" s="7">
        <v>92</v>
      </c>
      <c r="H2268" s="7">
        <v>58</v>
      </c>
      <c r="I2268" s="12">
        <v>5.0000000000000001E-3</v>
      </c>
    </row>
    <row r="2269" spans="1:9" x14ac:dyDescent="0.25">
      <c r="A2269" t="s">
        <v>3938</v>
      </c>
      <c r="B2269" t="s">
        <v>2469</v>
      </c>
      <c r="C2269">
        <v>24</v>
      </c>
      <c r="D2269">
        <v>22</v>
      </c>
      <c r="E2269">
        <v>32</v>
      </c>
      <c r="F2269">
        <v>34</v>
      </c>
      <c r="G2269">
        <v>41</v>
      </c>
      <c r="H2269">
        <v>79</v>
      </c>
      <c r="I2269" t="s">
        <v>8944</v>
      </c>
    </row>
    <row r="2270" spans="1:9" x14ac:dyDescent="0.25">
      <c r="A2270" s="7" t="s">
        <v>3939</v>
      </c>
      <c r="B2270" s="7" t="s">
        <v>2469</v>
      </c>
      <c r="C2270" s="7">
        <v>76</v>
      </c>
      <c r="D2270" s="7">
        <v>69</v>
      </c>
      <c r="E2270" s="7">
        <v>106</v>
      </c>
      <c r="F2270" s="7">
        <v>107</v>
      </c>
      <c r="G2270" s="7">
        <v>137</v>
      </c>
      <c r="H2270" s="7">
        <v>72</v>
      </c>
      <c r="I2270" s="7" t="s">
        <v>8944</v>
      </c>
    </row>
    <row r="2271" spans="1:9" x14ac:dyDescent="0.25">
      <c r="A2271" t="s">
        <v>2018</v>
      </c>
      <c r="B2271" t="s">
        <v>2469</v>
      </c>
      <c r="C2271">
        <v>44</v>
      </c>
      <c r="D2271">
        <v>42</v>
      </c>
      <c r="E2271">
        <v>70</v>
      </c>
      <c r="F2271">
        <v>71</v>
      </c>
      <c r="G2271">
        <v>85</v>
      </c>
      <c r="H2271">
        <v>71</v>
      </c>
      <c r="I2271" t="s">
        <v>8944</v>
      </c>
    </row>
    <row r="2272" spans="1:9" x14ac:dyDescent="0.25">
      <c r="A2272" s="7" t="s">
        <v>3958</v>
      </c>
      <c r="B2272" s="7" t="s">
        <v>2469</v>
      </c>
      <c r="C2272" s="7">
        <v>45</v>
      </c>
      <c r="D2272" s="7">
        <v>40</v>
      </c>
      <c r="E2272" s="7">
        <v>51</v>
      </c>
      <c r="F2272" s="7">
        <v>52</v>
      </c>
      <c r="G2272" s="7">
        <v>64</v>
      </c>
      <c r="H2272" s="7">
        <v>80</v>
      </c>
      <c r="I2272" s="7" t="s">
        <v>8944</v>
      </c>
    </row>
    <row r="2273" spans="1:9" x14ac:dyDescent="0.25">
      <c r="A2273" t="s">
        <v>3960</v>
      </c>
      <c r="B2273" t="s">
        <v>2469</v>
      </c>
      <c r="C2273">
        <v>41</v>
      </c>
      <c r="D2273">
        <v>35</v>
      </c>
      <c r="E2273">
        <v>70</v>
      </c>
      <c r="F2273">
        <v>82</v>
      </c>
      <c r="G2273">
        <v>81</v>
      </c>
      <c r="H2273">
        <v>49</v>
      </c>
      <c r="I2273" s="13">
        <v>5.0000000000000001E-3</v>
      </c>
    </row>
    <row r="2274" spans="1:9" x14ac:dyDescent="0.25">
      <c r="A2274" s="7" t="s">
        <v>9889</v>
      </c>
      <c r="B2274" s="7" t="s">
        <v>2469</v>
      </c>
      <c r="C2274" s="7">
        <v>22</v>
      </c>
      <c r="D2274" s="7">
        <v>18</v>
      </c>
      <c r="E2274" s="7">
        <v>34</v>
      </c>
      <c r="F2274" s="7">
        <v>34</v>
      </c>
      <c r="G2274" s="7">
        <v>42</v>
      </c>
      <c r="H2274" s="7">
        <v>62</v>
      </c>
      <c r="I2274" s="7" t="s">
        <v>8944</v>
      </c>
    </row>
    <row r="2275" spans="1:9" x14ac:dyDescent="0.25">
      <c r="A2275" t="s">
        <v>3657</v>
      </c>
      <c r="B2275" t="s">
        <v>2469</v>
      </c>
      <c r="C2275">
        <v>41</v>
      </c>
      <c r="D2275">
        <v>35</v>
      </c>
      <c r="E2275">
        <v>71</v>
      </c>
      <c r="F2275">
        <v>72</v>
      </c>
      <c r="G2275">
        <v>77</v>
      </c>
      <c r="H2275">
        <v>48</v>
      </c>
      <c r="I2275" s="13">
        <v>0.01</v>
      </c>
    </row>
    <row r="2276" spans="1:9" x14ac:dyDescent="0.25">
      <c r="A2276" s="7" t="s">
        <v>3658</v>
      </c>
      <c r="B2276" s="7" t="s">
        <v>2469</v>
      </c>
      <c r="C2276" s="7">
        <v>21</v>
      </c>
      <c r="D2276" s="7">
        <v>20</v>
      </c>
      <c r="E2276" s="7">
        <v>42</v>
      </c>
      <c r="F2276" s="7">
        <v>44</v>
      </c>
      <c r="G2276" s="7">
        <v>41</v>
      </c>
      <c r="H2276" s="7">
        <v>61</v>
      </c>
      <c r="I2276" s="7" t="s">
        <v>8944</v>
      </c>
    </row>
    <row r="2277" spans="1:9" x14ac:dyDescent="0.25">
      <c r="A2277" t="s">
        <v>9890</v>
      </c>
      <c r="B2277" t="s">
        <v>2469</v>
      </c>
      <c r="C2277">
        <v>34</v>
      </c>
      <c r="D2277">
        <v>34</v>
      </c>
      <c r="E2277">
        <v>55</v>
      </c>
      <c r="F2277">
        <v>53</v>
      </c>
      <c r="G2277">
        <v>85</v>
      </c>
      <c r="H2277">
        <v>57</v>
      </c>
      <c r="I2277" s="13">
        <v>5.0000000000000001E-3</v>
      </c>
    </row>
    <row r="2278" spans="1:9" x14ac:dyDescent="0.25">
      <c r="A2278" s="7" t="s">
        <v>3661</v>
      </c>
      <c r="B2278" s="7" t="s">
        <v>2469</v>
      </c>
      <c r="C2278" s="7">
        <v>68</v>
      </c>
      <c r="D2278" s="7">
        <v>65</v>
      </c>
      <c r="E2278" s="7">
        <v>109</v>
      </c>
      <c r="F2278" s="7">
        <v>110</v>
      </c>
      <c r="G2278" s="7">
        <v>130</v>
      </c>
      <c r="H2278" s="7">
        <v>61</v>
      </c>
      <c r="I2278" s="7" t="s">
        <v>8944</v>
      </c>
    </row>
    <row r="2279" spans="1:9" x14ac:dyDescent="0.25">
      <c r="A2279" t="s">
        <v>9891</v>
      </c>
      <c r="B2279" t="s">
        <v>2469</v>
      </c>
      <c r="C2279">
        <v>51</v>
      </c>
      <c r="D2279">
        <v>52</v>
      </c>
      <c r="E2279">
        <v>71</v>
      </c>
      <c r="F2279">
        <v>71</v>
      </c>
      <c r="G2279">
        <v>90</v>
      </c>
      <c r="H2279">
        <v>59</v>
      </c>
      <c r="I2279" t="s">
        <v>8944</v>
      </c>
    </row>
    <row r="2280" spans="1:9" x14ac:dyDescent="0.25">
      <c r="A2280" s="7" t="s">
        <v>9892</v>
      </c>
      <c r="B2280" s="7" t="s">
        <v>2469</v>
      </c>
      <c r="C2280" s="7">
        <v>80</v>
      </c>
      <c r="D2280" s="7">
        <v>71</v>
      </c>
      <c r="E2280" s="7">
        <v>115</v>
      </c>
      <c r="F2280" s="7">
        <v>114</v>
      </c>
      <c r="G2280" s="7">
        <v>155</v>
      </c>
      <c r="H2280" s="7">
        <v>58</v>
      </c>
      <c r="I2280" s="12">
        <v>5.0000000000000001E-3</v>
      </c>
    </row>
    <row r="2281" spans="1:9" x14ac:dyDescent="0.25">
      <c r="A2281" t="s">
        <v>9893</v>
      </c>
      <c r="B2281" t="s">
        <v>2469</v>
      </c>
      <c r="C2281">
        <v>20</v>
      </c>
      <c r="D2281">
        <v>19</v>
      </c>
      <c r="E2281">
        <v>24</v>
      </c>
      <c r="F2281">
        <v>24</v>
      </c>
      <c r="G2281">
        <v>39</v>
      </c>
      <c r="H2281">
        <v>72</v>
      </c>
      <c r="I2281" t="s">
        <v>8944</v>
      </c>
    </row>
    <row r="2282" spans="1:9" x14ac:dyDescent="0.25">
      <c r="A2282" s="7" t="s">
        <v>9894</v>
      </c>
      <c r="B2282" s="7" t="s">
        <v>2469</v>
      </c>
      <c r="C2282" s="7">
        <v>38</v>
      </c>
      <c r="D2282" s="7">
        <v>35</v>
      </c>
      <c r="E2282" s="7">
        <v>44</v>
      </c>
      <c r="F2282" s="7">
        <v>44</v>
      </c>
      <c r="G2282" s="7">
        <v>57</v>
      </c>
      <c r="H2282" s="7">
        <v>61</v>
      </c>
      <c r="I2282" s="7" t="s">
        <v>8944</v>
      </c>
    </row>
    <row r="2283" spans="1:9" x14ac:dyDescent="0.25">
      <c r="A2283" t="s">
        <v>3766</v>
      </c>
      <c r="B2283" t="s">
        <v>2469</v>
      </c>
      <c r="C2283">
        <v>47</v>
      </c>
      <c r="D2283">
        <v>43</v>
      </c>
      <c r="E2283">
        <v>70</v>
      </c>
      <c r="F2283">
        <v>70</v>
      </c>
      <c r="G2283">
        <v>93</v>
      </c>
      <c r="H2283">
        <v>50</v>
      </c>
      <c r="I2283" s="13">
        <v>5.0000000000000001E-3</v>
      </c>
    </row>
    <row r="2284" spans="1:9" x14ac:dyDescent="0.25">
      <c r="A2284" s="7" t="s">
        <v>3783</v>
      </c>
      <c r="B2284" s="7" t="s">
        <v>2469</v>
      </c>
      <c r="C2284" s="7">
        <v>18</v>
      </c>
      <c r="D2284" s="7">
        <v>18</v>
      </c>
      <c r="E2284" s="7">
        <v>26</v>
      </c>
      <c r="F2284" s="7">
        <v>26</v>
      </c>
      <c r="G2284" s="7">
        <v>35</v>
      </c>
      <c r="H2284" s="7">
        <v>91</v>
      </c>
      <c r="I2284" s="7" t="s">
        <v>8944</v>
      </c>
    </row>
    <row r="2285" spans="1:9" x14ac:dyDescent="0.25">
      <c r="A2285" t="s">
        <v>3784</v>
      </c>
      <c r="B2285" t="s">
        <v>2469</v>
      </c>
      <c r="C2285">
        <v>64</v>
      </c>
      <c r="D2285">
        <v>58</v>
      </c>
      <c r="E2285">
        <v>117</v>
      </c>
      <c r="F2285">
        <v>120</v>
      </c>
      <c r="G2285">
        <v>110</v>
      </c>
      <c r="H2285">
        <v>61</v>
      </c>
      <c r="I2285" t="s">
        <v>8944</v>
      </c>
    </row>
    <row r="2286" spans="1:9" x14ac:dyDescent="0.25">
      <c r="A2286" s="7" t="s">
        <v>3786</v>
      </c>
      <c r="B2286" s="7" t="s">
        <v>2469</v>
      </c>
      <c r="C2286" s="7">
        <v>43</v>
      </c>
      <c r="D2286" s="7">
        <v>42</v>
      </c>
      <c r="E2286" s="7">
        <v>64</v>
      </c>
      <c r="F2286" s="7">
        <v>60</v>
      </c>
      <c r="G2286" s="7">
        <v>93</v>
      </c>
      <c r="H2286" s="7">
        <v>78</v>
      </c>
      <c r="I2286" s="7" t="s">
        <v>8944</v>
      </c>
    </row>
    <row r="2287" spans="1:9" x14ac:dyDescent="0.25">
      <c r="A2287" t="s">
        <v>3874</v>
      </c>
      <c r="B2287" t="s">
        <v>2469</v>
      </c>
      <c r="C2287">
        <v>50</v>
      </c>
      <c r="D2287">
        <v>48</v>
      </c>
      <c r="E2287">
        <v>61</v>
      </c>
      <c r="F2287">
        <v>62</v>
      </c>
      <c r="G2287">
        <v>79</v>
      </c>
      <c r="H2287">
        <v>43</v>
      </c>
      <c r="I2287" s="13">
        <v>0.01</v>
      </c>
    </row>
    <row r="2288" spans="1:9" x14ac:dyDescent="0.25">
      <c r="A2288" s="7" t="s">
        <v>3894</v>
      </c>
      <c r="B2288" s="7" t="s">
        <v>2469</v>
      </c>
      <c r="C2288" s="7">
        <v>37</v>
      </c>
      <c r="D2288" s="7">
        <v>36</v>
      </c>
      <c r="E2288" s="7">
        <v>55</v>
      </c>
      <c r="F2288" s="7">
        <v>56</v>
      </c>
      <c r="G2288" s="7">
        <v>72</v>
      </c>
      <c r="H2288" s="7">
        <v>77</v>
      </c>
      <c r="I2288" s="7" t="s">
        <v>8944</v>
      </c>
    </row>
    <row r="2289" spans="1:9" x14ac:dyDescent="0.25">
      <c r="A2289" t="s">
        <v>3895</v>
      </c>
      <c r="B2289" t="s">
        <v>2469</v>
      </c>
      <c r="C2289">
        <v>47</v>
      </c>
      <c r="D2289">
        <v>44</v>
      </c>
      <c r="E2289">
        <v>73</v>
      </c>
      <c r="F2289">
        <v>74</v>
      </c>
      <c r="G2289">
        <v>127</v>
      </c>
      <c r="H2289">
        <v>55</v>
      </c>
      <c r="I2289" s="13">
        <v>5.0000000000000001E-3</v>
      </c>
    </row>
    <row r="2290" spans="1:9" x14ac:dyDescent="0.25">
      <c r="A2290" s="7" t="s">
        <v>3896</v>
      </c>
      <c r="B2290" s="7" t="s">
        <v>2469</v>
      </c>
      <c r="C2290" s="7">
        <v>46</v>
      </c>
      <c r="D2290" s="7">
        <v>43</v>
      </c>
      <c r="E2290" s="7">
        <v>64</v>
      </c>
      <c r="F2290" s="7">
        <v>68</v>
      </c>
      <c r="G2290" s="7">
        <v>114</v>
      </c>
      <c r="H2290" s="7">
        <v>35</v>
      </c>
      <c r="I2290" s="12">
        <v>1.4999999999999999E-2</v>
      </c>
    </row>
    <row r="2291" spans="1:9" x14ac:dyDescent="0.25">
      <c r="A2291" t="s">
        <v>3897</v>
      </c>
      <c r="B2291" t="s">
        <v>2469</v>
      </c>
      <c r="C2291">
        <v>51</v>
      </c>
      <c r="D2291">
        <v>50</v>
      </c>
      <c r="E2291">
        <v>73</v>
      </c>
      <c r="F2291">
        <v>72</v>
      </c>
      <c r="G2291">
        <v>96</v>
      </c>
      <c r="H2291">
        <v>58</v>
      </c>
      <c r="I2291" s="13">
        <v>5.0000000000000001E-3</v>
      </c>
    </row>
    <row r="2292" spans="1:9" x14ac:dyDescent="0.25">
      <c r="A2292" s="7" t="s">
        <v>3898</v>
      </c>
      <c r="B2292" s="7" t="s">
        <v>2469</v>
      </c>
      <c r="C2292" s="7">
        <v>28</v>
      </c>
      <c r="D2292" s="7">
        <v>27</v>
      </c>
      <c r="E2292" s="7">
        <v>47</v>
      </c>
      <c r="F2292" s="7">
        <v>47</v>
      </c>
      <c r="G2292" s="7">
        <v>65</v>
      </c>
      <c r="H2292" s="7">
        <v>53</v>
      </c>
      <c r="I2292" s="12">
        <v>5.0000000000000001E-3</v>
      </c>
    </row>
    <row r="2293" spans="1:9" x14ac:dyDescent="0.25">
      <c r="A2293" t="s">
        <v>3991</v>
      </c>
      <c r="B2293" t="s">
        <v>2469</v>
      </c>
      <c r="C2293">
        <v>25</v>
      </c>
      <c r="D2293">
        <v>25</v>
      </c>
      <c r="E2293">
        <v>37</v>
      </c>
      <c r="F2293">
        <v>36</v>
      </c>
      <c r="G2293">
        <v>44</v>
      </c>
      <c r="H2293">
        <v>84</v>
      </c>
      <c r="I2293" t="s">
        <v>8944</v>
      </c>
    </row>
    <row r="2294" spans="1:9" x14ac:dyDescent="0.25">
      <c r="A2294" s="7" t="s">
        <v>3992</v>
      </c>
      <c r="B2294" s="7" t="s">
        <v>2469</v>
      </c>
      <c r="C2294" s="7">
        <v>23</v>
      </c>
      <c r="D2294" s="7">
        <v>21</v>
      </c>
      <c r="E2294" s="7">
        <v>34</v>
      </c>
      <c r="F2294" s="7">
        <v>33</v>
      </c>
      <c r="G2294" s="7">
        <v>42</v>
      </c>
      <c r="H2294" s="7">
        <v>80</v>
      </c>
      <c r="I2294" s="7" t="s">
        <v>8944</v>
      </c>
    </row>
    <row r="2295" spans="1:9" x14ac:dyDescent="0.25">
      <c r="A2295" t="s">
        <v>3994</v>
      </c>
      <c r="B2295" t="s">
        <v>2469</v>
      </c>
      <c r="C2295">
        <v>38</v>
      </c>
      <c r="D2295">
        <v>33</v>
      </c>
      <c r="E2295">
        <v>58</v>
      </c>
      <c r="F2295">
        <v>61</v>
      </c>
      <c r="G2295">
        <v>91</v>
      </c>
      <c r="H2295">
        <v>54</v>
      </c>
      <c r="I2295" s="13">
        <v>5.0000000000000001E-3</v>
      </c>
    </row>
    <row r="2296" spans="1:9" x14ac:dyDescent="0.25">
      <c r="A2296" s="7" t="s">
        <v>3610</v>
      </c>
      <c r="B2296" s="7" t="s">
        <v>2469</v>
      </c>
      <c r="C2296" s="7">
        <v>23</v>
      </c>
      <c r="D2296" s="7">
        <v>22</v>
      </c>
      <c r="E2296" s="7">
        <v>37</v>
      </c>
      <c r="F2296" s="7">
        <v>40</v>
      </c>
      <c r="G2296" s="7">
        <v>51</v>
      </c>
      <c r="H2296" s="7">
        <v>53</v>
      </c>
      <c r="I2296" s="12">
        <v>5.0000000000000001E-3</v>
      </c>
    </row>
    <row r="2297" spans="1:9" x14ac:dyDescent="0.25">
      <c r="A2297" t="s">
        <v>9895</v>
      </c>
      <c r="B2297" t="s">
        <v>2469</v>
      </c>
      <c r="C2297">
        <v>26</v>
      </c>
      <c r="D2297">
        <v>23</v>
      </c>
      <c r="E2297">
        <v>46</v>
      </c>
      <c r="F2297">
        <v>44</v>
      </c>
      <c r="G2297">
        <v>64</v>
      </c>
      <c r="H2297">
        <v>59</v>
      </c>
      <c r="I2297" t="s">
        <v>8944</v>
      </c>
    </row>
    <row r="2298" spans="1:9" x14ac:dyDescent="0.25">
      <c r="A2298" s="7" t="s">
        <v>3613</v>
      </c>
      <c r="B2298" s="7" t="s">
        <v>2469</v>
      </c>
      <c r="C2298" s="7">
        <v>54</v>
      </c>
      <c r="D2298" s="7">
        <v>50</v>
      </c>
      <c r="E2298" s="7">
        <v>85</v>
      </c>
      <c r="F2298" s="7">
        <v>85</v>
      </c>
      <c r="G2298" s="7">
        <v>104</v>
      </c>
      <c r="H2298" s="7">
        <v>60</v>
      </c>
      <c r="I2298" s="7" t="s">
        <v>8944</v>
      </c>
    </row>
    <row r="2299" spans="1:9" x14ac:dyDescent="0.25">
      <c r="A2299" t="s">
        <v>9896</v>
      </c>
      <c r="B2299" t="s">
        <v>2469</v>
      </c>
      <c r="C2299">
        <v>17</v>
      </c>
      <c r="D2299">
        <v>16</v>
      </c>
      <c r="E2299">
        <v>24</v>
      </c>
      <c r="F2299">
        <v>23</v>
      </c>
      <c r="G2299">
        <v>32</v>
      </c>
      <c r="H2299">
        <v>61</v>
      </c>
      <c r="I2299" t="s">
        <v>8944</v>
      </c>
    </row>
    <row r="2300" spans="1:9" x14ac:dyDescent="0.25">
      <c r="A2300" s="7" t="s">
        <v>3693</v>
      </c>
      <c r="B2300" s="7" t="s">
        <v>2469</v>
      </c>
      <c r="C2300" s="7" t="s">
        <v>8940</v>
      </c>
      <c r="D2300" s="7" t="s">
        <v>8940</v>
      </c>
      <c r="E2300" s="7">
        <v>54</v>
      </c>
      <c r="F2300" s="7">
        <v>52</v>
      </c>
      <c r="G2300" s="7" t="s">
        <v>8940</v>
      </c>
      <c r="H2300" s="7">
        <v>63</v>
      </c>
      <c r="I2300" s="7" t="s">
        <v>8944</v>
      </c>
    </row>
    <row r="2301" spans="1:9" x14ac:dyDescent="0.25">
      <c r="A2301" t="s">
        <v>9897</v>
      </c>
      <c r="B2301" t="s">
        <v>2469</v>
      </c>
      <c r="C2301">
        <v>40</v>
      </c>
      <c r="D2301">
        <v>37</v>
      </c>
      <c r="E2301">
        <v>65</v>
      </c>
      <c r="F2301">
        <v>65</v>
      </c>
      <c r="G2301">
        <v>100</v>
      </c>
      <c r="H2301">
        <v>47</v>
      </c>
      <c r="I2301" s="13">
        <v>0.01</v>
      </c>
    </row>
    <row r="2302" spans="1:9" x14ac:dyDescent="0.25">
      <c r="A2302" s="7" t="s">
        <v>9898</v>
      </c>
      <c r="B2302" s="7" t="s">
        <v>2469</v>
      </c>
      <c r="C2302" s="7">
        <v>17</v>
      </c>
      <c r="D2302" s="7">
        <v>15</v>
      </c>
      <c r="E2302" s="7">
        <v>27</v>
      </c>
      <c r="F2302" s="7">
        <v>26</v>
      </c>
      <c r="G2302" s="7">
        <v>43</v>
      </c>
      <c r="H2302" s="7">
        <v>55</v>
      </c>
      <c r="I2302" s="12">
        <v>5.0000000000000001E-3</v>
      </c>
    </row>
    <row r="2303" spans="1:9" x14ac:dyDescent="0.25">
      <c r="A2303" t="s">
        <v>3719</v>
      </c>
      <c r="B2303" t="s">
        <v>2469</v>
      </c>
      <c r="C2303">
        <v>28</v>
      </c>
      <c r="D2303">
        <v>27</v>
      </c>
      <c r="E2303">
        <v>48</v>
      </c>
      <c r="F2303">
        <v>47</v>
      </c>
      <c r="G2303">
        <v>61</v>
      </c>
      <c r="H2303">
        <v>66</v>
      </c>
      <c r="I2303" t="s">
        <v>8944</v>
      </c>
    </row>
    <row r="2304" spans="1:9" x14ac:dyDescent="0.25">
      <c r="A2304" s="7" t="s">
        <v>9899</v>
      </c>
      <c r="B2304" s="7" t="s">
        <v>2469</v>
      </c>
      <c r="C2304" s="7">
        <v>34</v>
      </c>
      <c r="D2304" s="7">
        <v>33</v>
      </c>
      <c r="E2304" s="7">
        <v>44</v>
      </c>
      <c r="F2304" s="7">
        <v>45</v>
      </c>
      <c r="G2304" s="7">
        <v>56</v>
      </c>
      <c r="H2304" s="7">
        <v>94</v>
      </c>
      <c r="I2304" s="7" t="s">
        <v>8944</v>
      </c>
    </row>
    <row r="2305" spans="1:9" x14ac:dyDescent="0.25">
      <c r="A2305" t="s">
        <v>3817</v>
      </c>
      <c r="B2305" t="s">
        <v>2469</v>
      </c>
      <c r="C2305">
        <v>20</v>
      </c>
      <c r="D2305">
        <v>17</v>
      </c>
      <c r="E2305">
        <v>29</v>
      </c>
      <c r="F2305">
        <v>28</v>
      </c>
      <c r="G2305">
        <v>34</v>
      </c>
      <c r="H2305">
        <v>87</v>
      </c>
      <c r="I2305" t="s">
        <v>8944</v>
      </c>
    </row>
    <row r="2306" spans="1:9" x14ac:dyDescent="0.25">
      <c r="A2306" s="7" t="s">
        <v>3818</v>
      </c>
      <c r="B2306" s="7" t="s">
        <v>2469</v>
      </c>
      <c r="C2306" s="7">
        <v>25</v>
      </c>
      <c r="D2306" s="7">
        <v>24</v>
      </c>
      <c r="E2306" s="7">
        <v>28</v>
      </c>
      <c r="F2306" s="7">
        <v>29</v>
      </c>
      <c r="G2306" s="7">
        <v>44</v>
      </c>
      <c r="H2306" s="7">
        <v>47</v>
      </c>
      <c r="I2306" s="12">
        <v>0.01</v>
      </c>
    </row>
    <row r="2307" spans="1:9" x14ac:dyDescent="0.25">
      <c r="A2307" t="s">
        <v>9900</v>
      </c>
      <c r="B2307" t="s">
        <v>2469</v>
      </c>
      <c r="C2307">
        <v>16</v>
      </c>
      <c r="D2307">
        <v>13</v>
      </c>
      <c r="E2307">
        <v>32</v>
      </c>
      <c r="F2307">
        <v>32</v>
      </c>
      <c r="G2307">
        <v>47</v>
      </c>
      <c r="H2307">
        <v>79</v>
      </c>
      <c r="I2307" t="s">
        <v>8944</v>
      </c>
    </row>
    <row r="2308" spans="1:9" x14ac:dyDescent="0.25">
      <c r="A2308" s="7" t="s">
        <v>3820</v>
      </c>
      <c r="B2308" s="7" t="s">
        <v>2469</v>
      </c>
      <c r="C2308" s="7">
        <v>18</v>
      </c>
      <c r="D2308" s="7">
        <v>17</v>
      </c>
      <c r="E2308" s="7">
        <v>36</v>
      </c>
      <c r="F2308" s="7">
        <v>37</v>
      </c>
      <c r="G2308" s="7">
        <v>50</v>
      </c>
      <c r="H2308" s="7">
        <v>61</v>
      </c>
      <c r="I2308" s="7" t="s">
        <v>8944</v>
      </c>
    </row>
    <row r="2309" spans="1:9" x14ac:dyDescent="0.25">
      <c r="A2309" t="s">
        <v>9901</v>
      </c>
      <c r="B2309" t="s">
        <v>2469</v>
      </c>
      <c r="C2309">
        <v>24</v>
      </c>
      <c r="D2309">
        <v>20</v>
      </c>
      <c r="E2309">
        <v>42</v>
      </c>
      <c r="F2309">
        <v>39</v>
      </c>
      <c r="G2309">
        <v>53</v>
      </c>
      <c r="H2309">
        <v>53</v>
      </c>
      <c r="I2309" s="13">
        <v>5.0000000000000001E-3</v>
      </c>
    </row>
    <row r="2310" spans="1:9" x14ac:dyDescent="0.25">
      <c r="A2310" s="7" t="s">
        <v>3824</v>
      </c>
      <c r="B2310" s="7" t="s">
        <v>2469</v>
      </c>
      <c r="C2310" s="7">
        <v>58</v>
      </c>
      <c r="D2310" s="7">
        <v>54</v>
      </c>
      <c r="E2310" s="7">
        <v>137</v>
      </c>
      <c r="F2310" s="7">
        <v>131</v>
      </c>
      <c r="G2310" s="7">
        <v>147</v>
      </c>
      <c r="H2310" s="7">
        <v>52</v>
      </c>
      <c r="I2310" s="12">
        <v>5.0000000000000001E-3</v>
      </c>
    </row>
    <row r="2311" spans="1:9" x14ac:dyDescent="0.25">
      <c r="A2311" t="s">
        <v>9902</v>
      </c>
      <c r="B2311" t="s">
        <v>2469</v>
      </c>
      <c r="C2311">
        <v>57</v>
      </c>
      <c r="D2311">
        <v>56</v>
      </c>
      <c r="E2311">
        <v>85</v>
      </c>
      <c r="F2311">
        <v>85</v>
      </c>
      <c r="G2311">
        <v>132</v>
      </c>
      <c r="H2311">
        <v>60</v>
      </c>
      <c r="I2311" t="s">
        <v>8944</v>
      </c>
    </row>
    <row r="2312" spans="1:9" x14ac:dyDescent="0.25">
      <c r="A2312" s="7" t="s">
        <v>9903</v>
      </c>
      <c r="B2312" s="7" t="s">
        <v>2469</v>
      </c>
      <c r="C2312" s="7">
        <v>24</v>
      </c>
      <c r="D2312" s="7">
        <v>22</v>
      </c>
      <c r="E2312" s="7">
        <v>43</v>
      </c>
      <c r="F2312" s="7">
        <v>42</v>
      </c>
      <c r="G2312" s="7">
        <v>57</v>
      </c>
      <c r="H2312" s="7">
        <v>64</v>
      </c>
      <c r="I2312" s="7" t="s">
        <v>8944</v>
      </c>
    </row>
    <row r="2313" spans="1:9" x14ac:dyDescent="0.25">
      <c r="A2313" t="s">
        <v>3927</v>
      </c>
      <c r="B2313" t="s">
        <v>2469</v>
      </c>
      <c r="C2313">
        <v>28</v>
      </c>
      <c r="D2313">
        <v>23</v>
      </c>
      <c r="E2313">
        <v>46</v>
      </c>
      <c r="F2313">
        <v>47</v>
      </c>
      <c r="G2313">
        <v>60</v>
      </c>
      <c r="H2313">
        <v>52</v>
      </c>
      <c r="I2313" s="13">
        <v>5.0000000000000001E-3</v>
      </c>
    </row>
    <row r="2314" spans="1:9" x14ac:dyDescent="0.25">
      <c r="A2314" s="7" t="s">
        <v>9904</v>
      </c>
      <c r="B2314" s="7" t="s">
        <v>2469</v>
      </c>
      <c r="C2314" s="7" t="s">
        <v>8940</v>
      </c>
      <c r="D2314" s="7" t="s">
        <v>8940</v>
      </c>
      <c r="E2314" s="7">
        <v>77</v>
      </c>
      <c r="F2314" s="7">
        <v>88</v>
      </c>
      <c r="G2314" s="7" t="s">
        <v>8940</v>
      </c>
      <c r="H2314" s="7">
        <v>59</v>
      </c>
      <c r="I2314" s="7" t="s">
        <v>8944</v>
      </c>
    </row>
    <row r="2315" spans="1:9" x14ac:dyDescent="0.25">
      <c r="A2315" t="s">
        <v>3946</v>
      </c>
      <c r="B2315" t="s">
        <v>2469</v>
      </c>
      <c r="C2315">
        <v>41</v>
      </c>
      <c r="D2315">
        <v>39</v>
      </c>
      <c r="E2315">
        <v>71</v>
      </c>
      <c r="F2315">
        <v>70</v>
      </c>
      <c r="G2315">
        <v>90</v>
      </c>
      <c r="H2315">
        <v>67</v>
      </c>
      <c r="I2315" t="s">
        <v>8944</v>
      </c>
    </row>
    <row r="2316" spans="1:9" x14ac:dyDescent="0.25">
      <c r="A2316" s="7" t="s">
        <v>3947</v>
      </c>
      <c r="B2316" s="7" t="s">
        <v>2469</v>
      </c>
      <c r="C2316" s="7">
        <v>30</v>
      </c>
      <c r="D2316" s="7">
        <v>29</v>
      </c>
      <c r="E2316" s="7">
        <v>47</v>
      </c>
      <c r="F2316" s="7">
        <v>47</v>
      </c>
      <c r="G2316" s="7">
        <v>51</v>
      </c>
      <c r="H2316" s="7">
        <v>89</v>
      </c>
      <c r="I2316" s="7" t="s">
        <v>8944</v>
      </c>
    </row>
    <row r="2317" spans="1:9" x14ac:dyDescent="0.25">
      <c r="A2317" t="s">
        <v>9905</v>
      </c>
      <c r="B2317" t="s">
        <v>2469</v>
      </c>
      <c r="C2317">
        <v>51</v>
      </c>
      <c r="D2317">
        <v>48</v>
      </c>
      <c r="E2317">
        <v>73</v>
      </c>
      <c r="F2317">
        <v>74</v>
      </c>
      <c r="G2317">
        <v>72</v>
      </c>
      <c r="H2317">
        <v>65</v>
      </c>
      <c r="I2317" t="s">
        <v>8944</v>
      </c>
    </row>
    <row r="2318" spans="1:9" x14ac:dyDescent="0.25">
      <c r="A2318" s="7" t="s">
        <v>3617</v>
      </c>
      <c r="B2318" s="7" t="s">
        <v>2469</v>
      </c>
      <c r="C2318" s="7">
        <v>51</v>
      </c>
      <c r="D2318" s="7">
        <v>47</v>
      </c>
      <c r="E2318" s="7">
        <v>72</v>
      </c>
      <c r="F2318" s="7">
        <v>72</v>
      </c>
      <c r="G2318" s="7">
        <v>113</v>
      </c>
      <c r="H2318" s="7">
        <v>75</v>
      </c>
      <c r="I2318" s="7" t="s">
        <v>8944</v>
      </c>
    </row>
    <row r="2319" spans="1:9" x14ac:dyDescent="0.25">
      <c r="A2319" t="s">
        <v>3618</v>
      </c>
      <c r="B2319" t="s">
        <v>2469</v>
      </c>
      <c r="C2319">
        <v>49</v>
      </c>
      <c r="D2319">
        <v>40</v>
      </c>
      <c r="E2319">
        <v>105</v>
      </c>
      <c r="F2319">
        <v>114</v>
      </c>
      <c r="G2319">
        <v>111</v>
      </c>
      <c r="H2319">
        <v>55</v>
      </c>
      <c r="I2319" s="13">
        <v>5.0000000000000001E-3</v>
      </c>
    </row>
    <row r="2320" spans="1:9" x14ac:dyDescent="0.25">
      <c r="A2320" s="7" t="s">
        <v>9906</v>
      </c>
      <c r="B2320" s="7" t="s">
        <v>2469</v>
      </c>
      <c r="C2320" s="7">
        <v>36</v>
      </c>
      <c r="D2320" s="7">
        <v>31</v>
      </c>
      <c r="E2320" s="7">
        <v>70</v>
      </c>
      <c r="F2320" s="7">
        <v>67</v>
      </c>
      <c r="G2320" s="7">
        <v>125</v>
      </c>
      <c r="H2320" s="7">
        <v>40</v>
      </c>
      <c r="I2320" s="12">
        <v>0.01</v>
      </c>
    </row>
    <row r="2321" spans="1:9" x14ac:dyDescent="0.25">
      <c r="A2321" t="s">
        <v>3620</v>
      </c>
      <c r="B2321" t="s">
        <v>2469</v>
      </c>
      <c r="C2321">
        <v>41</v>
      </c>
      <c r="D2321">
        <v>38</v>
      </c>
      <c r="E2321">
        <v>59</v>
      </c>
      <c r="F2321">
        <v>66</v>
      </c>
      <c r="G2321">
        <v>77</v>
      </c>
      <c r="H2321">
        <v>70</v>
      </c>
      <c r="I2321" t="s">
        <v>8944</v>
      </c>
    </row>
    <row r="2322" spans="1:9" x14ac:dyDescent="0.25">
      <c r="A2322" s="7" t="s">
        <v>9907</v>
      </c>
      <c r="B2322" s="7" t="s">
        <v>2469</v>
      </c>
      <c r="C2322" s="7">
        <v>34</v>
      </c>
      <c r="D2322" s="7">
        <v>34</v>
      </c>
      <c r="E2322" s="7">
        <v>47</v>
      </c>
      <c r="F2322" s="7">
        <v>46</v>
      </c>
      <c r="G2322" s="7">
        <v>70</v>
      </c>
      <c r="H2322" s="7">
        <v>81</v>
      </c>
      <c r="I2322" s="7" t="s">
        <v>8944</v>
      </c>
    </row>
    <row r="2323" spans="1:9" x14ac:dyDescent="0.25">
      <c r="A2323" t="s">
        <v>3724</v>
      </c>
      <c r="B2323" t="s">
        <v>2469</v>
      </c>
      <c r="C2323">
        <v>39</v>
      </c>
      <c r="D2323">
        <v>34</v>
      </c>
      <c r="E2323">
        <v>44</v>
      </c>
      <c r="F2323">
        <v>45</v>
      </c>
      <c r="G2323">
        <v>61</v>
      </c>
      <c r="H2323">
        <v>61</v>
      </c>
      <c r="I2323" t="s">
        <v>8944</v>
      </c>
    </row>
    <row r="2324" spans="1:9" x14ac:dyDescent="0.25">
      <c r="A2324" s="7" t="s">
        <v>9908</v>
      </c>
      <c r="B2324" s="7" t="s">
        <v>2469</v>
      </c>
      <c r="C2324" s="7">
        <v>44</v>
      </c>
      <c r="D2324" s="7">
        <v>42</v>
      </c>
      <c r="E2324" s="7">
        <v>64</v>
      </c>
      <c r="F2324" s="7">
        <v>65</v>
      </c>
      <c r="G2324" s="7">
        <v>73</v>
      </c>
      <c r="H2324" s="7">
        <v>55</v>
      </c>
      <c r="I2324" s="12">
        <v>5.0000000000000001E-3</v>
      </c>
    </row>
    <row r="2325" spans="1:9" x14ac:dyDescent="0.25">
      <c r="A2325" t="s">
        <v>3726</v>
      </c>
      <c r="B2325" t="s">
        <v>2469</v>
      </c>
      <c r="C2325">
        <v>26</v>
      </c>
      <c r="D2325">
        <v>24</v>
      </c>
      <c r="E2325">
        <v>46</v>
      </c>
      <c r="F2325">
        <v>45</v>
      </c>
      <c r="G2325">
        <v>69</v>
      </c>
      <c r="H2325">
        <v>49</v>
      </c>
      <c r="I2325" s="13">
        <v>5.0000000000000001E-3</v>
      </c>
    </row>
    <row r="2326" spans="1:9" x14ac:dyDescent="0.25">
      <c r="A2326" s="7" t="s">
        <v>3727</v>
      </c>
      <c r="B2326" s="7" t="s">
        <v>2469</v>
      </c>
      <c r="C2326" s="7">
        <v>37</v>
      </c>
      <c r="D2326" s="7">
        <v>33</v>
      </c>
      <c r="E2326" s="7">
        <v>72</v>
      </c>
      <c r="F2326" s="7">
        <v>70</v>
      </c>
      <c r="G2326" s="7">
        <v>95</v>
      </c>
      <c r="H2326" s="7">
        <v>51</v>
      </c>
      <c r="I2326" s="12">
        <v>5.0000000000000001E-3</v>
      </c>
    </row>
    <row r="2327" spans="1:9" x14ac:dyDescent="0.25">
      <c r="A2327" t="s">
        <v>9909</v>
      </c>
      <c r="B2327" t="s">
        <v>2469</v>
      </c>
      <c r="C2327">
        <v>24</v>
      </c>
      <c r="D2327">
        <v>23</v>
      </c>
      <c r="E2327">
        <v>47</v>
      </c>
      <c r="F2327">
        <v>43</v>
      </c>
      <c r="G2327">
        <v>63</v>
      </c>
      <c r="H2327">
        <v>60</v>
      </c>
      <c r="I2327" t="s">
        <v>8944</v>
      </c>
    </row>
    <row r="2328" spans="1:9" x14ac:dyDescent="0.25">
      <c r="A2328" s="7" t="s">
        <v>9910</v>
      </c>
      <c r="B2328" s="7" t="s">
        <v>2469</v>
      </c>
      <c r="C2328" s="7">
        <v>34</v>
      </c>
      <c r="D2328" s="7">
        <v>29</v>
      </c>
      <c r="E2328" s="7">
        <v>70</v>
      </c>
      <c r="F2328" s="7">
        <v>69</v>
      </c>
      <c r="G2328" s="7">
        <v>106</v>
      </c>
      <c r="H2328" s="7">
        <v>57</v>
      </c>
      <c r="I2328" s="12">
        <v>5.0000000000000001E-3</v>
      </c>
    </row>
    <row r="2329" spans="1:9" x14ac:dyDescent="0.25">
      <c r="A2329" t="s">
        <v>3827</v>
      </c>
      <c r="B2329" t="s">
        <v>2469</v>
      </c>
      <c r="C2329">
        <v>43</v>
      </c>
      <c r="D2329">
        <v>37</v>
      </c>
      <c r="E2329">
        <v>77</v>
      </c>
      <c r="F2329">
        <v>79</v>
      </c>
      <c r="G2329">
        <v>100</v>
      </c>
      <c r="H2329">
        <v>49</v>
      </c>
      <c r="I2329" s="13">
        <v>5.0000000000000001E-3</v>
      </c>
    </row>
    <row r="2330" spans="1:9" x14ac:dyDescent="0.25">
      <c r="A2330" s="7" t="s">
        <v>9911</v>
      </c>
      <c r="B2330" s="7" t="s">
        <v>2469</v>
      </c>
      <c r="C2330" s="7">
        <v>39</v>
      </c>
      <c r="D2330" s="7">
        <v>37</v>
      </c>
      <c r="E2330" s="7">
        <v>51</v>
      </c>
      <c r="F2330" s="7">
        <v>49</v>
      </c>
      <c r="G2330" s="7">
        <v>64</v>
      </c>
      <c r="H2330" s="7">
        <v>46</v>
      </c>
      <c r="I2330" s="12">
        <v>0.01</v>
      </c>
    </row>
    <row r="2331" spans="1:9" x14ac:dyDescent="0.25">
      <c r="A2331" t="s">
        <v>9912</v>
      </c>
      <c r="B2331" t="s">
        <v>2469</v>
      </c>
      <c r="C2331">
        <v>35</v>
      </c>
      <c r="D2331">
        <v>32</v>
      </c>
      <c r="E2331">
        <v>53</v>
      </c>
      <c r="F2331">
        <v>53</v>
      </c>
      <c r="G2331">
        <v>95</v>
      </c>
      <c r="H2331">
        <v>64</v>
      </c>
      <c r="I2331" t="s">
        <v>8944</v>
      </c>
    </row>
    <row r="2332" spans="1:9" x14ac:dyDescent="0.25">
      <c r="A2332" s="7" t="s">
        <v>3831</v>
      </c>
      <c r="B2332" s="7" t="s">
        <v>2469</v>
      </c>
      <c r="C2332" s="7">
        <v>35</v>
      </c>
      <c r="D2332" s="7">
        <v>32</v>
      </c>
      <c r="E2332" s="7">
        <v>57</v>
      </c>
      <c r="F2332" s="7">
        <v>58</v>
      </c>
      <c r="G2332" s="7">
        <v>70</v>
      </c>
      <c r="H2332" s="7">
        <v>73</v>
      </c>
      <c r="I2332" s="7" t="s">
        <v>8944</v>
      </c>
    </row>
    <row r="2333" spans="1:9" x14ac:dyDescent="0.25">
      <c r="A2333" t="s">
        <v>9913</v>
      </c>
      <c r="B2333" t="s">
        <v>2469</v>
      </c>
      <c r="C2333">
        <v>19</v>
      </c>
      <c r="D2333">
        <v>20</v>
      </c>
      <c r="E2333">
        <v>33</v>
      </c>
      <c r="F2333">
        <v>33</v>
      </c>
      <c r="G2333">
        <v>39</v>
      </c>
      <c r="H2333">
        <v>64</v>
      </c>
      <c r="I2333" t="s">
        <v>8944</v>
      </c>
    </row>
    <row r="2334" spans="1:9" x14ac:dyDescent="0.25">
      <c r="A2334" s="7" t="s">
        <v>3854</v>
      </c>
      <c r="B2334" s="7" t="s">
        <v>2469</v>
      </c>
      <c r="C2334" s="7">
        <v>35</v>
      </c>
      <c r="D2334" s="7">
        <v>32</v>
      </c>
      <c r="E2334" s="7">
        <v>45</v>
      </c>
      <c r="F2334" s="7">
        <v>46</v>
      </c>
      <c r="G2334" s="7">
        <v>64</v>
      </c>
      <c r="H2334" s="7">
        <v>61</v>
      </c>
      <c r="I2334" s="7" t="s">
        <v>8944</v>
      </c>
    </row>
    <row r="2335" spans="1:9" x14ac:dyDescent="0.25">
      <c r="A2335" t="s">
        <v>3932</v>
      </c>
      <c r="B2335" t="s">
        <v>2469</v>
      </c>
      <c r="C2335">
        <v>20</v>
      </c>
      <c r="D2335">
        <v>21</v>
      </c>
      <c r="E2335">
        <v>23</v>
      </c>
      <c r="F2335">
        <v>23</v>
      </c>
      <c r="G2335">
        <v>37</v>
      </c>
      <c r="H2335">
        <v>80</v>
      </c>
      <c r="I2335" t="s">
        <v>8944</v>
      </c>
    </row>
    <row r="2336" spans="1:9" x14ac:dyDescent="0.25">
      <c r="A2336" s="7" t="s">
        <v>3934</v>
      </c>
      <c r="B2336" s="7" t="s">
        <v>2469</v>
      </c>
      <c r="C2336" s="7">
        <v>65</v>
      </c>
      <c r="D2336" s="7">
        <v>59</v>
      </c>
      <c r="E2336" s="7">
        <v>68</v>
      </c>
      <c r="F2336" s="7">
        <v>91</v>
      </c>
      <c r="G2336" s="7">
        <v>121</v>
      </c>
      <c r="H2336" s="7">
        <v>56</v>
      </c>
      <c r="I2336" s="12">
        <v>5.0000000000000001E-3</v>
      </c>
    </row>
    <row r="2337" spans="1:9" x14ac:dyDescent="0.25">
      <c r="A2337" t="s">
        <v>3951</v>
      </c>
      <c r="B2337" t="s">
        <v>2469</v>
      </c>
      <c r="C2337">
        <v>42</v>
      </c>
      <c r="D2337">
        <v>38</v>
      </c>
      <c r="E2337">
        <v>65</v>
      </c>
      <c r="F2337">
        <v>73</v>
      </c>
      <c r="G2337">
        <v>195</v>
      </c>
      <c r="H2337">
        <v>53</v>
      </c>
      <c r="I2337" s="13">
        <v>5.0000000000000001E-3</v>
      </c>
    </row>
    <row r="2338" spans="1:9" x14ac:dyDescent="0.25">
      <c r="A2338" s="7" t="s">
        <v>9914</v>
      </c>
      <c r="B2338" s="7" t="s">
        <v>2469</v>
      </c>
      <c r="C2338" s="7">
        <v>33</v>
      </c>
      <c r="D2338" s="7">
        <v>30</v>
      </c>
      <c r="E2338" s="7">
        <v>55</v>
      </c>
      <c r="F2338" s="7">
        <v>53</v>
      </c>
      <c r="G2338" s="7">
        <v>68</v>
      </c>
      <c r="H2338" s="7">
        <v>48</v>
      </c>
      <c r="I2338" s="12">
        <v>0.01</v>
      </c>
    </row>
    <row r="2339" spans="1:9" x14ac:dyDescent="0.25">
      <c r="A2339" t="s">
        <v>3953</v>
      </c>
      <c r="B2339" t="s">
        <v>2469</v>
      </c>
      <c r="C2339">
        <v>52</v>
      </c>
      <c r="D2339">
        <v>47</v>
      </c>
      <c r="E2339">
        <v>140</v>
      </c>
      <c r="F2339">
        <v>138</v>
      </c>
      <c r="G2339">
        <v>121</v>
      </c>
      <c r="H2339">
        <v>40</v>
      </c>
      <c r="I2339" s="13">
        <v>0.01</v>
      </c>
    </row>
    <row r="2340" spans="1:9" x14ac:dyDescent="0.25">
      <c r="A2340" s="7" t="s">
        <v>3954</v>
      </c>
      <c r="B2340" s="7" t="s">
        <v>2469</v>
      </c>
      <c r="C2340" s="7" t="s">
        <v>8940</v>
      </c>
      <c r="D2340" s="7" t="s">
        <v>8940</v>
      </c>
      <c r="E2340" s="7">
        <v>59</v>
      </c>
      <c r="F2340" s="7">
        <v>64</v>
      </c>
      <c r="G2340" s="7" t="s">
        <v>8940</v>
      </c>
      <c r="H2340" s="7">
        <v>60</v>
      </c>
      <c r="I2340" s="7" t="s">
        <v>8944</v>
      </c>
    </row>
    <row r="2341" spans="1:9" x14ac:dyDescent="0.25">
      <c r="A2341" t="s">
        <v>9915</v>
      </c>
      <c r="B2341" t="s">
        <v>2469</v>
      </c>
      <c r="C2341">
        <v>30</v>
      </c>
      <c r="D2341">
        <v>28</v>
      </c>
      <c r="E2341">
        <v>55</v>
      </c>
      <c r="F2341">
        <v>55</v>
      </c>
      <c r="G2341">
        <v>97</v>
      </c>
      <c r="H2341">
        <v>51</v>
      </c>
      <c r="I2341" s="13">
        <v>5.0000000000000001E-3</v>
      </c>
    </row>
    <row r="2342" spans="1:9" x14ac:dyDescent="0.25">
      <c r="A2342" s="7" t="s">
        <v>9916</v>
      </c>
      <c r="B2342" s="7" t="s">
        <v>2469</v>
      </c>
      <c r="C2342" s="7">
        <v>45</v>
      </c>
      <c r="D2342" s="7">
        <v>39</v>
      </c>
      <c r="E2342" s="7">
        <v>78</v>
      </c>
      <c r="F2342" s="7">
        <v>76</v>
      </c>
      <c r="G2342" s="7">
        <v>91</v>
      </c>
      <c r="H2342" s="7">
        <v>50</v>
      </c>
      <c r="I2342" s="12">
        <v>5.0000000000000001E-3</v>
      </c>
    </row>
    <row r="2343" spans="1:9" x14ac:dyDescent="0.25">
      <c r="A2343" t="s">
        <v>9917</v>
      </c>
      <c r="B2343" t="s">
        <v>2469</v>
      </c>
      <c r="C2343" t="s">
        <v>8940</v>
      </c>
      <c r="D2343" t="s">
        <v>8940</v>
      </c>
      <c r="E2343">
        <v>18</v>
      </c>
      <c r="F2343">
        <v>18</v>
      </c>
      <c r="G2343">
        <v>28</v>
      </c>
      <c r="H2343">
        <v>72</v>
      </c>
      <c r="I2343" t="s">
        <v>8944</v>
      </c>
    </row>
    <row r="2344" spans="1:9" x14ac:dyDescent="0.25">
      <c r="A2344" s="7" t="s">
        <v>2797</v>
      </c>
      <c r="B2344" s="7" t="s">
        <v>2469</v>
      </c>
      <c r="C2344" s="7">
        <v>30</v>
      </c>
      <c r="D2344" s="7">
        <v>27</v>
      </c>
      <c r="E2344" s="7">
        <v>52</v>
      </c>
      <c r="F2344" s="7">
        <v>56</v>
      </c>
      <c r="G2344" s="7">
        <v>81</v>
      </c>
      <c r="H2344" s="7">
        <v>73</v>
      </c>
      <c r="I2344" s="7" t="s">
        <v>8944</v>
      </c>
    </row>
    <row r="2345" spans="1:9" x14ac:dyDescent="0.25">
      <c r="A2345" t="s">
        <v>2798</v>
      </c>
      <c r="B2345" t="s">
        <v>2469</v>
      </c>
      <c r="C2345">
        <v>40</v>
      </c>
      <c r="D2345">
        <v>36</v>
      </c>
      <c r="E2345">
        <v>63</v>
      </c>
      <c r="F2345">
        <v>65</v>
      </c>
      <c r="G2345">
        <v>66</v>
      </c>
      <c r="H2345">
        <v>56</v>
      </c>
      <c r="I2345" s="13">
        <v>5.0000000000000001E-3</v>
      </c>
    </row>
    <row r="2346" spans="1:9" x14ac:dyDescent="0.25">
      <c r="A2346" s="7" t="s">
        <v>9918</v>
      </c>
      <c r="B2346" s="7" t="s">
        <v>2469</v>
      </c>
      <c r="C2346" s="7" t="s">
        <v>8940</v>
      </c>
      <c r="D2346" s="7" t="s">
        <v>8940</v>
      </c>
      <c r="E2346" s="7">
        <v>32</v>
      </c>
      <c r="F2346" s="7">
        <v>30</v>
      </c>
      <c r="G2346" s="7">
        <v>16</v>
      </c>
      <c r="H2346" s="7">
        <v>23</v>
      </c>
      <c r="I2346" s="12">
        <v>0.02</v>
      </c>
    </row>
    <row r="2347" spans="1:9" x14ac:dyDescent="0.25">
      <c r="A2347" t="s">
        <v>2500</v>
      </c>
      <c r="B2347" t="s">
        <v>2469</v>
      </c>
      <c r="C2347">
        <v>58</v>
      </c>
      <c r="D2347">
        <v>54</v>
      </c>
      <c r="E2347">
        <v>91</v>
      </c>
      <c r="F2347">
        <v>87</v>
      </c>
      <c r="G2347">
        <v>97</v>
      </c>
      <c r="H2347">
        <v>55</v>
      </c>
      <c r="I2347" s="13">
        <v>5.0000000000000001E-3</v>
      </c>
    </row>
    <row r="2348" spans="1:9" x14ac:dyDescent="0.25">
      <c r="A2348" s="7" t="s">
        <v>2501</v>
      </c>
      <c r="B2348" s="7" t="s">
        <v>2469</v>
      </c>
      <c r="C2348" s="7">
        <v>37</v>
      </c>
      <c r="D2348" s="7">
        <v>36</v>
      </c>
      <c r="E2348" s="7">
        <v>54</v>
      </c>
      <c r="F2348" s="7">
        <v>58</v>
      </c>
      <c r="G2348" s="7">
        <v>90</v>
      </c>
      <c r="H2348" s="7">
        <v>44</v>
      </c>
      <c r="I2348" s="12">
        <v>0.01</v>
      </c>
    </row>
    <row r="2349" spans="1:9" x14ac:dyDescent="0.25">
      <c r="A2349" t="s">
        <v>2577</v>
      </c>
      <c r="B2349" t="s">
        <v>2469</v>
      </c>
      <c r="C2349">
        <v>48</v>
      </c>
      <c r="D2349">
        <v>43</v>
      </c>
      <c r="E2349">
        <v>87</v>
      </c>
      <c r="F2349">
        <v>86</v>
      </c>
      <c r="G2349">
        <v>102</v>
      </c>
      <c r="H2349">
        <v>78</v>
      </c>
      <c r="I2349" t="s">
        <v>8944</v>
      </c>
    </row>
    <row r="2350" spans="1:9" x14ac:dyDescent="0.25">
      <c r="A2350" s="7" t="s">
        <v>2578</v>
      </c>
      <c r="B2350" s="7" t="s">
        <v>2469</v>
      </c>
      <c r="C2350" s="7">
        <v>39</v>
      </c>
      <c r="D2350" s="7">
        <v>37</v>
      </c>
      <c r="E2350" s="7">
        <v>66</v>
      </c>
      <c r="F2350" s="7">
        <v>67</v>
      </c>
      <c r="G2350" s="7">
        <v>82</v>
      </c>
      <c r="H2350" s="7">
        <v>60</v>
      </c>
      <c r="I2350" s="7" t="s">
        <v>8944</v>
      </c>
    </row>
    <row r="2351" spans="1:9" x14ac:dyDescent="0.25">
      <c r="A2351" t="s">
        <v>2579</v>
      </c>
      <c r="B2351" t="s">
        <v>2469</v>
      </c>
      <c r="C2351">
        <v>32</v>
      </c>
      <c r="D2351">
        <v>27</v>
      </c>
      <c r="E2351">
        <v>61</v>
      </c>
      <c r="F2351">
        <v>66</v>
      </c>
      <c r="G2351">
        <v>63</v>
      </c>
      <c r="H2351">
        <v>46</v>
      </c>
      <c r="I2351" s="13">
        <v>0.01</v>
      </c>
    </row>
    <row r="2352" spans="1:9" x14ac:dyDescent="0.25">
      <c r="A2352" s="7" t="s">
        <v>9919</v>
      </c>
      <c r="B2352" s="7" t="s">
        <v>2469</v>
      </c>
      <c r="C2352" s="7" t="s">
        <v>8940</v>
      </c>
      <c r="D2352" s="7" t="s">
        <v>8940</v>
      </c>
      <c r="E2352" s="7">
        <v>37</v>
      </c>
      <c r="F2352" s="7">
        <v>37</v>
      </c>
      <c r="G2352" s="7" t="s">
        <v>8940</v>
      </c>
      <c r="H2352" s="7">
        <v>92</v>
      </c>
      <c r="I2352" s="7" t="s">
        <v>8944</v>
      </c>
    </row>
    <row r="2353" spans="1:9" x14ac:dyDescent="0.25">
      <c r="A2353" t="s">
        <v>9920</v>
      </c>
      <c r="B2353" t="s">
        <v>2469</v>
      </c>
      <c r="C2353" t="s">
        <v>8940</v>
      </c>
      <c r="D2353" t="s">
        <v>8940</v>
      </c>
      <c r="E2353">
        <v>57</v>
      </c>
      <c r="F2353">
        <v>66</v>
      </c>
      <c r="G2353" t="s">
        <v>8940</v>
      </c>
      <c r="H2353">
        <v>71</v>
      </c>
      <c r="I2353" t="s">
        <v>8944</v>
      </c>
    </row>
    <row r="2354" spans="1:9" x14ac:dyDescent="0.25">
      <c r="A2354" s="7" t="s">
        <v>3757</v>
      </c>
      <c r="B2354" s="7" t="s">
        <v>2469</v>
      </c>
      <c r="C2354" s="7">
        <v>29</v>
      </c>
      <c r="D2354" s="7">
        <v>27</v>
      </c>
      <c r="E2354" s="7">
        <v>45</v>
      </c>
      <c r="F2354" s="7">
        <v>46</v>
      </c>
      <c r="G2354" s="7">
        <v>65</v>
      </c>
      <c r="H2354" s="7">
        <v>82</v>
      </c>
      <c r="I2354" s="7" t="s">
        <v>8944</v>
      </c>
    </row>
    <row r="2355" spans="1:9" x14ac:dyDescent="0.25">
      <c r="A2355" t="s">
        <v>3758</v>
      </c>
      <c r="B2355" t="s">
        <v>2469</v>
      </c>
      <c r="C2355">
        <v>26</v>
      </c>
      <c r="D2355">
        <v>26</v>
      </c>
      <c r="E2355">
        <v>37</v>
      </c>
      <c r="F2355">
        <v>37</v>
      </c>
      <c r="G2355">
        <v>52</v>
      </c>
      <c r="H2355">
        <v>85</v>
      </c>
      <c r="I2355" t="s">
        <v>8944</v>
      </c>
    </row>
    <row r="2356" spans="1:9" x14ac:dyDescent="0.25">
      <c r="A2356" s="7" t="s">
        <v>3759</v>
      </c>
      <c r="B2356" s="7" t="s">
        <v>2469</v>
      </c>
      <c r="C2356" s="7">
        <v>11</v>
      </c>
      <c r="D2356" s="7">
        <v>11</v>
      </c>
      <c r="E2356" s="7">
        <v>40</v>
      </c>
      <c r="F2356" s="7">
        <v>38</v>
      </c>
      <c r="G2356" s="7">
        <v>59</v>
      </c>
      <c r="H2356" s="7">
        <v>42</v>
      </c>
      <c r="I2356" s="12">
        <v>0.01</v>
      </c>
    </row>
    <row r="2357" spans="1:9" x14ac:dyDescent="0.25">
      <c r="A2357" t="s">
        <v>3760</v>
      </c>
      <c r="B2357" t="s">
        <v>2469</v>
      </c>
      <c r="C2357">
        <v>35</v>
      </c>
      <c r="D2357">
        <v>35</v>
      </c>
      <c r="E2357">
        <v>46</v>
      </c>
      <c r="F2357">
        <v>48</v>
      </c>
      <c r="G2357">
        <v>53</v>
      </c>
      <c r="H2357">
        <v>58</v>
      </c>
      <c r="I2357" s="13">
        <v>5.0000000000000001E-3</v>
      </c>
    </row>
    <row r="2358" spans="1:9" x14ac:dyDescent="0.25">
      <c r="A2358" s="7" t="s">
        <v>3777</v>
      </c>
      <c r="B2358" s="7" t="s">
        <v>2469</v>
      </c>
      <c r="C2358" s="7" t="s">
        <v>8940</v>
      </c>
      <c r="D2358" s="7" t="s">
        <v>8940</v>
      </c>
      <c r="E2358" s="7">
        <v>25</v>
      </c>
      <c r="F2358" s="7">
        <v>18</v>
      </c>
      <c r="G2358" s="7" t="s">
        <v>8940</v>
      </c>
      <c r="H2358" s="7">
        <v>67</v>
      </c>
      <c r="I2358" s="7" t="s">
        <v>8944</v>
      </c>
    </row>
    <row r="2359" spans="1:9" x14ac:dyDescent="0.25">
      <c r="A2359" t="s">
        <v>3860</v>
      </c>
      <c r="B2359" t="s">
        <v>2469</v>
      </c>
      <c r="C2359">
        <v>26</v>
      </c>
      <c r="D2359">
        <v>24</v>
      </c>
      <c r="E2359">
        <v>32</v>
      </c>
      <c r="F2359">
        <v>48</v>
      </c>
      <c r="G2359">
        <v>68</v>
      </c>
      <c r="H2359">
        <v>51</v>
      </c>
      <c r="I2359" s="13">
        <v>5.0000000000000001E-3</v>
      </c>
    </row>
    <row r="2360" spans="1:9" x14ac:dyDescent="0.25">
      <c r="A2360" s="7" t="s">
        <v>3861</v>
      </c>
      <c r="B2360" s="7" t="s">
        <v>2469</v>
      </c>
      <c r="C2360" s="7">
        <v>24</v>
      </c>
      <c r="D2360" s="7">
        <v>24</v>
      </c>
      <c r="E2360" s="7">
        <v>39</v>
      </c>
      <c r="F2360" s="7">
        <v>40</v>
      </c>
      <c r="G2360" s="7">
        <v>53</v>
      </c>
      <c r="H2360" s="7">
        <v>95</v>
      </c>
      <c r="I2360" s="7" t="s">
        <v>8944</v>
      </c>
    </row>
    <row r="2361" spans="1:9" x14ac:dyDescent="0.25">
      <c r="A2361" t="s">
        <v>9921</v>
      </c>
      <c r="B2361" t="s">
        <v>2469</v>
      </c>
      <c r="C2361">
        <v>16</v>
      </c>
      <c r="D2361">
        <v>16</v>
      </c>
      <c r="E2361">
        <v>14</v>
      </c>
      <c r="F2361">
        <v>33</v>
      </c>
      <c r="G2361">
        <v>42</v>
      </c>
      <c r="H2361">
        <v>62</v>
      </c>
      <c r="I2361" t="s">
        <v>8944</v>
      </c>
    </row>
    <row r="2362" spans="1:9" x14ac:dyDescent="0.25">
      <c r="A2362" s="7" t="s">
        <v>9922</v>
      </c>
      <c r="B2362" s="7" t="s">
        <v>2469</v>
      </c>
      <c r="C2362" s="7">
        <v>14</v>
      </c>
      <c r="D2362" s="7">
        <v>14</v>
      </c>
      <c r="E2362" s="7">
        <v>35</v>
      </c>
      <c r="F2362" s="7">
        <v>36</v>
      </c>
      <c r="G2362" s="7">
        <v>40</v>
      </c>
      <c r="H2362" s="7">
        <v>65</v>
      </c>
      <c r="I2362" s="7" t="s">
        <v>8944</v>
      </c>
    </row>
    <row r="2363" spans="1:9" x14ac:dyDescent="0.25">
      <c r="A2363" t="s">
        <v>9807</v>
      </c>
      <c r="B2363" t="s">
        <v>2469</v>
      </c>
      <c r="C2363">
        <v>18</v>
      </c>
      <c r="D2363">
        <v>18</v>
      </c>
      <c r="E2363">
        <v>27</v>
      </c>
      <c r="F2363">
        <v>27</v>
      </c>
      <c r="G2363">
        <v>35</v>
      </c>
      <c r="H2363">
        <v>63</v>
      </c>
      <c r="I2363" t="s">
        <v>8944</v>
      </c>
    </row>
    <row r="2364" spans="1:9" x14ac:dyDescent="0.25">
      <c r="A2364" s="7" t="s">
        <v>9593</v>
      </c>
      <c r="B2364" s="7" t="s">
        <v>2469</v>
      </c>
      <c r="C2364" s="7" t="s">
        <v>8940</v>
      </c>
      <c r="D2364" s="7" t="s">
        <v>8940</v>
      </c>
      <c r="E2364" s="7">
        <v>19</v>
      </c>
      <c r="F2364" s="7">
        <v>14</v>
      </c>
      <c r="G2364" s="7">
        <v>31</v>
      </c>
      <c r="H2364" s="7">
        <v>38</v>
      </c>
      <c r="I2364" s="12">
        <v>1.4999999999999999E-2</v>
      </c>
    </row>
    <row r="2365" spans="1:9" x14ac:dyDescent="0.25">
      <c r="A2365" t="s">
        <v>3962</v>
      </c>
      <c r="B2365" t="s">
        <v>2469</v>
      </c>
      <c r="C2365">
        <v>12</v>
      </c>
      <c r="D2365">
        <v>12</v>
      </c>
      <c r="E2365">
        <v>19</v>
      </c>
      <c r="F2365">
        <v>15</v>
      </c>
      <c r="G2365">
        <v>23</v>
      </c>
      <c r="H2365">
        <v>91</v>
      </c>
      <c r="I2365" t="s">
        <v>8944</v>
      </c>
    </row>
    <row r="2366" spans="1:9" hidden="1" x14ac:dyDescent="0.25">
      <c r="A2366" s="7" t="s">
        <v>3984</v>
      </c>
      <c r="B2366" s="7" t="s">
        <v>2469</v>
      </c>
      <c r="C2366" s="7" t="s">
        <v>8940</v>
      </c>
      <c r="D2366" s="7" t="s">
        <v>8940</v>
      </c>
      <c r="E2366" s="7" t="s">
        <v>8940</v>
      </c>
      <c r="F2366" s="7" t="s">
        <v>8940</v>
      </c>
      <c r="G2366" s="7">
        <v>13</v>
      </c>
      <c r="H2366" s="7" t="s">
        <v>8996</v>
      </c>
      <c r="I2366" s="7" t="s">
        <v>8944</v>
      </c>
    </row>
    <row r="2367" spans="1:9" hidden="1" x14ac:dyDescent="0.25">
      <c r="A2367" t="s">
        <v>3985</v>
      </c>
      <c r="B2367" t="s">
        <v>2469</v>
      </c>
      <c r="C2367">
        <v>17</v>
      </c>
      <c r="D2367">
        <v>17</v>
      </c>
      <c r="E2367" t="s">
        <v>8940</v>
      </c>
      <c r="F2367" t="s">
        <v>8940</v>
      </c>
      <c r="G2367">
        <v>21</v>
      </c>
      <c r="H2367" t="s">
        <v>8996</v>
      </c>
      <c r="I2367" t="s">
        <v>8944</v>
      </c>
    </row>
    <row r="2368" spans="1:9" hidden="1" x14ac:dyDescent="0.25">
      <c r="A2368" s="7" t="s">
        <v>3984</v>
      </c>
      <c r="B2368" s="7" t="s">
        <v>2469</v>
      </c>
      <c r="C2368" s="7" t="s">
        <v>8940</v>
      </c>
      <c r="D2368" s="7" t="s">
        <v>8940</v>
      </c>
      <c r="E2368" s="7" t="s">
        <v>8940</v>
      </c>
      <c r="F2368" s="7" t="s">
        <v>8940</v>
      </c>
      <c r="G2368" s="7">
        <v>15</v>
      </c>
      <c r="H2368" s="7" t="s">
        <v>8996</v>
      </c>
      <c r="I2368" s="7" t="s">
        <v>8944</v>
      </c>
    </row>
    <row r="2369" spans="1:9" x14ac:dyDescent="0.25">
      <c r="A2369" t="s">
        <v>3987</v>
      </c>
      <c r="B2369" t="s">
        <v>2427</v>
      </c>
      <c r="C2369">
        <v>42</v>
      </c>
      <c r="D2369">
        <v>39</v>
      </c>
      <c r="E2369">
        <v>51</v>
      </c>
      <c r="F2369">
        <v>48</v>
      </c>
      <c r="G2369">
        <v>55</v>
      </c>
      <c r="H2369">
        <v>26</v>
      </c>
      <c r="I2369" s="13">
        <v>0.02</v>
      </c>
    </row>
    <row r="2370" spans="1:9" x14ac:dyDescent="0.25">
      <c r="A2370" s="7" t="s">
        <v>3681</v>
      </c>
      <c r="B2370" s="7" t="s">
        <v>2427</v>
      </c>
      <c r="C2370" s="7">
        <v>22</v>
      </c>
      <c r="D2370" s="7">
        <v>21</v>
      </c>
      <c r="E2370" s="7">
        <v>26</v>
      </c>
      <c r="F2370" s="7">
        <v>26</v>
      </c>
      <c r="G2370" s="7">
        <v>29</v>
      </c>
      <c r="H2370" s="7">
        <v>66</v>
      </c>
      <c r="I2370" s="7" t="s">
        <v>8944</v>
      </c>
    </row>
    <row r="2371" spans="1:9" x14ac:dyDescent="0.25">
      <c r="A2371" t="s">
        <v>3682</v>
      </c>
      <c r="B2371" t="s">
        <v>2427</v>
      </c>
      <c r="C2371" t="s">
        <v>8940</v>
      </c>
      <c r="D2371" t="s">
        <v>8940</v>
      </c>
      <c r="E2371">
        <v>38</v>
      </c>
      <c r="F2371" t="s">
        <v>8940</v>
      </c>
      <c r="G2371">
        <v>23</v>
      </c>
      <c r="H2371">
        <v>52</v>
      </c>
      <c r="I2371" s="13">
        <v>5.0000000000000001E-3</v>
      </c>
    </row>
    <row r="2372" spans="1:9" x14ac:dyDescent="0.25">
      <c r="A2372" s="7" t="s">
        <v>3683</v>
      </c>
      <c r="B2372" s="7" t="s">
        <v>2427</v>
      </c>
      <c r="C2372" s="7">
        <v>85</v>
      </c>
      <c r="D2372" s="7">
        <v>82</v>
      </c>
      <c r="E2372" s="7">
        <v>115</v>
      </c>
      <c r="F2372" s="7">
        <v>117</v>
      </c>
      <c r="G2372" s="7">
        <v>158</v>
      </c>
      <c r="H2372" s="7">
        <v>81</v>
      </c>
      <c r="I2372" s="7" t="s">
        <v>8944</v>
      </c>
    </row>
    <row r="2373" spans="1:9" x14ac:dyDescent="0.25">
      <c r="A2373" t="s">
        <v>3684</v>
      </c>
      <c r="B2373" t="s">
        <v>2427</v>
      </c>
      <c r="C2373">
        <v>93</v>
      </c>
      <c r="D2373">
        <v>87</v>
      </c>
      <c r="E2373">
        <v>106</v>
      </c>
      <c r="F2373">
        <v>113</v>
      </c>
      <c r="G2373">
        <v>153</v>
      </c>
      <c r="H2373">
        <v>50</v>
      </c>
      <c r="I2373" s="13">
        <v>5.0000000000000001E-3</v>
      </c>
    </row>
    <row r="2374" spans="1:9" x14ac:dyDescent="0.25">
      <c r="A2374" s="7" t="s">
        <v>3685</v>
      </c>
      <c r="B2374" s="7" t="s">
        <v>2427</v>
      </c>
      <c r="C2374" s="7">
        <v>117</v>
      </c>
      <c r="D2374" s="7">
        <v>106</v>
      </c>
      <c r="E2374" s="7">
        <v>166</v>
      </c>
      <c r="F2374" s="7">
        <v>176</v>
      </c>
      <c r="G2374" s="7">
        <v>176</v>
      </c>
      <c r="H2374" s="7">
        <v>57</v>
      </c>
      <c r="I2374" s="12">
        <v>5.0000000000000001E-3</v>
      </c>
    </row>
    <row r="2375" spans="1:9" x14ac:dyDescent="0.25">
      <c r="A2375" t="s">
        <v>3709</v>
      </c>
      <c r="B2375" t="s">
        <v>2427</v>
      </c>
      <c r="C2375">
        <v>61</v>
      </c>
      <c r="D2375">
        <v>55</v>
      </c>
      <c r="E2375">
        <v>87</v>
      </c>
      <c r="F2375">
        <v>97</v>
      </c>
      <c r="G2375">
        <v>101</v>
      </c>
      <c r="H2375">
        <v>56</v>
      </c>
      <c r="I2375" s="13">
        <v>5.0000000000000001E-3</v>
      </c>
    </row>
    <row r="2376" spans="1:9" x14ac:dyDescent="0.25">
      <c r="A2376" s="7" t="s">
        <v>9923</v>
      </c>
      <c r="B2376" s="7" t="s">
        <v>2427</v>
      </c>
      <c r="C2376" s="7">
        <v>80</v>
      </c>
      <c r="D2376" s="7">
        <v>76</v>
      </c>
      <c r="E2376" s="7">
        <v>140</v>
      </c>
      <c r="F2376" s="7">
        <v>143</v>
      </c>
      <c r="G2376" s="7">
        <v>169</v>
      </c>
      <c r="H2376" s="7">
        <v>58</v>
      </c>
      <c r="I2376" s="12">
        <v>5.0000000000000001E-3</v>
      </c>
    </row>
    <row r="2377" spans="1:9" x14ac:dyDescent="0.25">
      <c r="A2377" t="s">
        <v>3789</v>
      </c>
      <c r="B2377" t="s">
        <v>2427</v>
      </c>
      <c r="C2377">
        <v>35</v>
      </c>
      <c r="D2377">
        <v>33</v>
      </c>
      <c r="E2377">
        <v>64</v>
      </c>
      <c r="F2377">
        <v>66</v>
      </c>
      <c r="G2377">
        <v>52</v>
      </c>
      <c r="H2377">
        <v>50</v>
      </c>
      <c r="I2377" s="13">
        <v>5.0000000000000001E-3</v>
      </c>
    </row>
    <row r="2378" spans="1:9" x14ac:dyDescent="0.25">
      <c r="A2378" s="7" t="s">
        <v>3790</v>
      </c>
      <c r="B2378" s="7" t="s">
        <v>2427</v>
      </c>
      <c r="C2378" s="7">
        <v>65</v>
      </c>
      <c r="D2378" s="7">
        <v>62</v>
      </c>
      <c r="E2378" s="7">
        <v>107</v>
      </c>
      <c r="F2378" s="7">
        <v>109</v>
      </c>
      <c r="G2378" s="7">
        <v>160</v>
      </c>
      <c r="H2378" s="7">
        <v>52</v>
      </c>
      <c r="I2378" s="12">
        <v>5.0000000000000001E-3</v>
      </c>
    </row>
    <row r="2379" spans="1:9" x14ac:dyDescent="0.25">
      <c r="A2379" t="s">
        <v>3811</v>
      </c>
      <c r="B2379" t="s">
        <v>2427</v>
      </c>
      <c r="C2379">
        <v>105</v>
      </c>
      <c r="D2379">
        <v>99</v>
      </c>
      <c r="E2379">
        <v>151</v>
      </c>
      <c r="F2379">
        <v>148</v>
      </c>
      <c r="G2379">
        <v>210</v>
      </c>
      <c r="H2379">
        <v>43</v>
      </c>
      <c r="I2379" s="13">
        <v>0.01</v>
      </c>
    </row>
    <row r="2380" spans="1:9" x14ac:dyDescent="0.25">
      <c r="A2380" s="7" t="s">
        <v>3812</v>
      </c>
      <c r="B2380" s="7" t="s">
        <v>2427</v>
      </c>
      <c r="C2380" s="7">
        <v>23</v>
      </c>
      <c r="D2380" s="7">
        <v>21</v>
      </c>
      <c r="E2380" s="7">
        <v>36</v>
      </c>
      <c r="F2380" s="7">
        <v>35</v>
      </c>
      <c r="G2380" s="7">
        <v>42</v>
      </c>
      <c r="H2380" s="7">
        <v>64</v>
      </c>
      <c r="I2380" s="7" t="s">
        <v>8944</v>
      </c>
    </row>
    <row r="2381" spans="1:9" x14ac:dyDescent="0.25">
      <c r="A2381" t="s">
        <v>3814</v>
      </c>
      <c r="B2381" t="s">
        <v>2427</v>
      </c>
      <c r="C2381">
        <v>34</v>
      </c>
      <c r="D2381">
        <v>35</v>
      </c>
      <c r="E2381">
        <v>63</v>
      </c>
      <c r="F2381">
        <v>61</v>
      </c>
      <c r="G2381">
        <v>104</v>
      </c>
      <c r="H2381">
        <v>50</v>
      </c>
      <c r="I2381" s="13">
        <v>5.0000000000000001E-3</v>
      </c>
    </row>
    <row r="2382" spans="1:9" x14ac:dyDescent="0.25">
      <c r="A2382" s="7" t="s">
        <v>3918</v>
      </c>
      <c r="B2382" s="7" t="s">
        <v>2427</v>
      </c>
      <c r="C2382" s="7">
        <v>70</v>
      </c>
      <c r="D2382" s="7">
        <v>67</v>
      </c>
      <c r="E2382" s="7">
        <v>94</v>
      </c>
      <c r="F2382" s="7">
        <v>92</v>
      </c>
      <c r="G2382" s="7">
        <v>125</v>
      </c>
      <c r="H2382" s="7">
        <v>53</v>
      </c>
      <c r="I2382" s="12">
        <v>5.0000000000000001E-3</v>
      </c>
    </row>
    <row r="2383" spans="1:9" x14ac:dyDescent="0.25">
      <c r="A2383" t="s">
        <v>3919</v>
      </c>
      <c r="B2383" t="s">
        <v>2427</v>
      </c>
      <c r="C2383">
        <v>49</v>
      </c>
      <c r="D2383">
        <v>48</v>
      </c>
      <c r="E2383">
        <v>63</v>
      </c>
      <c r="F2383">
        <v>68</v>
      </c>
      <c r="G2383">
        <v>142</v>
      </c>
      <c r="H2383">
        <v>49</v>
      </c>
      <c r="I2383" s="13">
        <v>5.0000000000000001E-3</v>
      </c>
    </row>
    <row r="2384" spans="1:9" x14ac:dyDescent="0.25">
      <c r="A2384" s="7" t="s">
        <v>3920</v>
      </c>
      <c r="B2384" s="7" t="s">
        <v>2427</v>
      </c>
      <c r="C2384" s="7">
        <v>143</v>
      </c>
      <c r="D2384" s="7">
        <v>131</v>
      </c>
      <c r="E2384" s="7">
        <v>188</v>
      </c>
      <c r="F2384" s="7">
        <v>199</v>
      </c>
      <c r="G2384" s="7">
        <v>205</v>
      </c>
      <c r="H2384" s="7">
        <v>48</v>
      </c>
      <c r="I2384" s="12">
        <v>0.01</v>
      </c>
    </row>
    <row r="2385" spans="1:9" x14ac:dyDescent="0.25">
      <c r="A2385" t="s">
        <v>9924</v>
      </c>
      <c r="B2385" t="s">
        <v>2427</v>
      </c>
      <c r="C2385">
        <v>58</v>
      </c>
      <c r="D2385">
        <v>54</v>
      </c>
      <c r="E2385">
        <v>104</v>
      </c>
      <c r="F2385">
        <v>100</v>
      </c>
      <c r="G2385">
        <v>142</v>
      </c>
      <c r="H2385">
        <v>45</v>
      </c>
      <c r="I2385" s="13">
        <v>0.01</v>
      </c>
    </row>
    <row r="2386" spans="1:9" x14ac:dyDescent="0.25">
      <c r="A2386" s="7" t="s">
        <v>3922</v>
      </c>
      <c r="B2386" s="7" t="s">
        <v>2427</v>
      </c>
      <c r="C2386" s="7">
        <v>90</v>
      </c>
      <c r="D2386" s="7">
        <v>82</v>
      </c>
      <c r="E2386" s="7">
        <v>182</v>
      </c>
      <c r="F2386" s="7">
        <v>188</v>
      </c>
      <c r="G2386" s="7">
        <v>187</v>
      </c>
      <c r="H2386" s="7">
        <v>64</v>
      </c>
      <c r="I2386" s="7" t="s">
        <v>8944</v>
      </c>
    </row>
    <row r="2387" spans="1:9" x14ac:dyDescent="0.25">
      <c r="A2387" t="s">
        <v>3940</v>
      </c>
      <c r="B2387" t="s">
        <v>2427</v>
      </c>
      <c r="C2387">
        <v>51</v>
      </c>
      <c r="D2387">
        <v>48</v>
      </c>
      <c r="E2387">
        <v>60</v>
      </c>
      <c r="F2387">
        <v>61</v>
      </c>
      <c r="G2387">
        <v>78</v>
      </c>
      <c r="H2387">
        <v>77</v>
      </c>
      <c r="I2387" t="s">
        <v>8944</v>
      </c>
    </row>
    <row r="2388" spans="1:9" x14ac:dyDescent="0.25">
      <c r="A2388" s="7" t="s">
        <v>3614</v>
      </c>
      <c r="B2388" s="7" t="s">
        <v>2427</v>
      </c>
      <c r="C2388" s="7">
        <v>82</v>
      </c>
      <c r="D2388" s="7">
        <v>80</v>
      </c>
      <c r="E2388" s="7">
        <v>94</v>
      </c>
      <c r="F2388" s="7">
        <v>106</v>
      </c>
      <c r="G2388" s="7">
        <v>121</v>
      </c>
      <c r="H2388" s="7">
        <v>49</v>
      </c>
      <c r="I2388" s="12">
        <v>5.0000000000000001E-3</v>
      </c>
    </row>
    <row r="2389" spans="1:9" x14ac:dyDescent="0.25">
      <c r="A2389" t="s">
        <v>3615</v>
      </c>
      <c r="B2389" t="s">
        <v>2427</v>
      </c>
      <c r="C2389">
        <v>95</v>
      </c>
      <c r="D2389">
        <v>93</v>
      </c>
      <c r="E2389">
        <v>149</v>
      </c>
      <c r="F2389">
        <v>170</v>
      </c>
      <c r="G2389">
        <v>329</v>
      </c>
      <c r="H2389">
        <v>44</v>
      </c>
      <c r="I2389" s="13">
        <v>0.01</v>
      </c>
    </row>
    <row r="2390" spans="1:9" x14ac:dyDescent="0.25">
      <c r="A2390" s="7" t="s">
        <v>3616</v>
      </c>
      <c r="B2390" s="7" t="s">
        <v>2427</v>
      </c>
      <c r="C2390" s="7">
        <v>58</v>
      </c>
      <c r="D2390" s="7">
        <v>52</v>
      </c>
      <c r="E2390" s="7">
        <v>67</v>
      </c>
      <c r="F2390" s="7">
        <v>70</v>
      </c>
      <c r="G2390" s="7">
        <v>91</v>
      </c>
      <c r="H2390" s="7">
        <v>53</v>
      </c>
      <c r="I2390" s="12">
        <v>5.0000000000000001E-3</v>
      </c>
    </row>
    <row r="2391" spans="1:9" x14ac:dyDescent="0.25">
      <c r="A2391" t="s">
        <v>3638</v>
      </c>
      <c r="B2391" t="s">
        <v>2427</v>
      </c>
      <c r="C2391" t="s">
        <v>8940</v>
      </c>
      <c r="D2391" t="s">
        <v>8940</v>
      </c>
      <c r="E2391" t="s">
        <v>8940</v>
      </c>
      <c r="F2391">
        <v>11</v>
      </c>
      <c r="G2391">
        <v>15</v>
      </c>
      <c r="H2391">
        <v>52</v>
      </c>
      <c r="I2391" s="13">
        <v>5.0000000000000001E-3</v>
      </c>
    </row>
    <row r="2392" spans="1:9" x14ac:dyDescent="0.25">
      <c r="A2392" s="7" t="s">
        <v>9925</v>
      </c>
      <c r="B2392" s="7" t="s">
        <v>2427</v>
      </c>
      <c r="C2392" s="7">
        <v>26</v>
      </c>
      <c r="D2392" s="7">
        <v>25</v>
      </c>
      <c r="E2392" s="7">
        <v>76</v>
      </c>
      <c r="F2392" s="7">
        <v>72</v>
      </c>
      <c r="G2392" s="7">
        <v>147</v>
      </c>
      <c r="H2392" s="7">
        <v>59</v>
      </c>
      <c r="I2392" s="7" t="s">
        <v>8944</v>
      </c>
    </row>
    <row r="2393" spans="1:9" x14ac:dyDescent="0.25">
      <c r="A2393" t="s">
        <v>3640</v>
      </c>
      <c r="B2393" t="s">
        <v>2427</v>
      </c>
      <c r="C2393">
        <v>49</v>
      </c>
      <c r="D2393">
        <v>45</v>
      </c>
      <c r="E2393">
        <v>59</v>
      </c>
      <c r="F2393">
        <v>60</v>
      </c>
      <c r="G2393">
        <v>74</v>
      </c>
      <c r="H2393">
        <v>75</v>
      </c>
      <c r="I2393" t="s">
        <v>8944</v>
      </c>
    </row>
    <row r="2394" spans="1:9" x14ac:dyDescent="0.25">
      <c r="A2394" s="7" t="s">
        <v>3723</v>
      </c>
      <c r="B2394" s="7" t="s">
        <v>2427</v>
      </c>
      <c r="C2394" s="7">
        <v>82</v>
      </c>
      <c r="D2394" s="7">
        <v>78</v>
      </c>
      <c r="E2394" s="7">
        <v>126</v>
      </c>
      <c r="F2394" s="7">
        <v>128</v>
      </c>
      <c r="G2394" s="7">
        <v>166</v>
      </c>
      <c r="H2394" s="7">
        <v>62</v>
      </c>
      <c r="I2394" s="7" t="s">
        <v>8944</v>
      </c>
    </row>
    <row r="2395" spans="1:9" x14ac:dyDescent="0.25">
      <c r="A2395" t="s">
        <v>9926</v>
      </c>
      <c r="B2395" t="s">
        <v>2427</v>
      </c>
      <c r="C2395">
        <v>50</v>
      </c>
      <c r="D2395">
        <v>50</v>
      </c>
      <c r="E2395">
        <v>70</v>
      </c>
      <c r="F2395">
        <v>70</v>
      </c>
      <c r="G2395">
        <v>93</v>
      </c>
      <c r="H2395">
        <v>59</v>
      </c>
      <c r="I2395" t="s">
        <v>8944</v>
      </c>
    </row>
    <row r="2396" spans="1:9" x14ac:dyDescent="0.25">
      <c r="A2396" s="7" t="s">
        <v>3744</v>
      </c>
      <c r="B2396" s="7" t="s">
        <v>2427</v>
      </c>
      <c r="C2396" s="7">
        <v>61</v>
      </c>
      <c r="D2396" s="7">
        <v>58</v>
      </c>
      <c r="E2396" s="7">
        <v>84</v>
      </c>
      <c r="F2396" s="7">
        <v>83</v>
      </c>
      <c r="G2396" s="7">
        <v>98</v>
      </c>
      <c r="H2396" s="7">
        <v>45</v>
      </c>
      <c r="I2396" s="12">
        <v>0.01</v>
      </c>
    </row>
    <row r="2397" spans="1:9" x14ac:dyDescent="0.25">
      <c r="A2397" t="s">
        <v>3745</v>
      </c>
      <c r="B2397" t="s">
        <v>2427</v>
      </c>
      <c r="C2397">
        <v>14</v>
      </c>
      <c r="D2397">
        <v>13</v>
      </c>
      <c r="E2397">
        <v>37</v>
      </c>
      <c r="F2397">
        <v>38</v>
      </c>
      <c r="G2397">
        <v>42</v>
      </c>
      <c r="H2397">
        <v>37</v>
      </c>
      <c r="I2397" s="13">
        <v>1.4999999999999999E-2</v>
      </c>
    </row>
    <row r="2398" spans="1:9" x14ac:dyDescent="0.25">
      <c r="A2398" s="7" t="s">
        <v>3746</v>
      </c>
      <c r="B2398" s="7" t="s">
        <v>2427</v>
      </c>
      <c r="C2398" s="7">
        <v>29</v>
      </c>
      <c r="D2398" s="7">
        <v>28</v>
      </c>
      <c r="E2398" s="7">
        <v>51</v>
      </c>
      <c r="F2398" s="7">
        <v>56</v>
      </c>
      <c r="G2398" s="7">
        <v>89</v>
      </c>
      <c r="H2398" s="7">
        <v>53</v>
      </c>
      <c r="I2398" s="12">
        <v>5.0000000000000001E-3</v>
      </c>
    </row>
    <row r="2399" spans="1:9" x14ac:dyDescent="0.25">
      <c r="A2399" t="s">
        <v>3747</v>
      </c>
      <c r="B2399" t="s">
        <v>2427</v>
      </c>
      <c r="C2399">
        <v>19</v>
      </c>
      <c r="D2399">
        <v>18</v>
      </c>
      <c r="E2399">
        <v>25</v>
      </c>
      <c r="F2399">
        <v>24</v>
      </c>
      <c r="G2399">
        <v>30</v>
      </c>
      <c r="H2399">
        <v>39</v>
      </c>
      <c r="I2399" s="13">
        <v>0.01</v>
      </c>
    </row>
    <row r="2400" spans="1:9" x14ac:dyDescent="0.25">
      <c r="A2400" s="7" t="s">
        <v>9927</v>
      </c>
      <c r="B2400" s="7" t="s">
        <v>2427</v>
      </c>
      <c r="C2400" s="7">
        <v>35</v>
      </c>
      <c r="D2400" s="7">
        <v>33</v>
      </c>
      <c r="E2400" s="7">
        <v>47</v>
      </c>
      <c r="F2400" s="7">
        <v>49</v>
      </c>
      <c r="G2400" s="7">
        <v>71</v>
      </c>
      <c r="H2400" s="7">
        <v>63</v>
      </c>
      <c r="I2400" s="7" t="s">
        <v>8944</v>
      </c>
    </row>
    <row r="2401" spans="1:9" x14ac:dyDescent="0.25">
      <c r="A2401" t="s">
        <v>3847</v>
      </c>
      <c r="B2401" t="s">
        <v>2427</v>
      </c>
      <c r="C2401">
        <v>51</v>
      </c>
      <c r="D2401">
        <v>49</v>
      </c>
      <c r="E2401">
        <v>64</v>
      </c>
      <c r="F2401">
        <v>64</v>
      </c>
      <c r="G2401">
        <v>73</v>
      </c>
      <c r="H2401">
        <v>63</v>
      </c>
      <c r="I2401" t="s">
        <v>8944</v>
      </c>
    </row>
    <row r="2402" spans="1:9" x14ac:dyDescent="0.25">
      <c r="A2402" s="7" t="s">
        <v>3848</v>
      </c>
      <c r="B2402" s="7" t="s">
        <v>2427</v>
      </c>
      <c r="C2402" s="7">
        <v>72</v>
      </c>
      <c r="D2402" s="7">
        <v>68</v>
      </c>
      <c r="E2402" s="7">
        <v>81</v>
      </c>
      <c r="F2402" s="7">
        <v>84</v>
      </c>
      <c r="G2402" s="7">
        <v>103</v>
      </c>
      <c r="H2402" s="7">
        <v>68</v>
      </c>
      <c r="I2402" s="7" t="s">
        <v>8944</v>
      </c>
    </row>
    <row r="2403" spans="1:9" x14ac:dyDescent="0.25">
      <c r="A2403" t="s">
        <v>9928</v>
      </c>
      <c r="B2403" t="s">
        <v>2427</v>
      </c>
      <c r="C2403">
        <v>71</v>
      </c>
      <c r="D2403">
        <v>64</v>
      </c>
      <c r="E2403">
        <v>142</v>
      </c>
      <c r="F2403">
        <v>142</v>
      </c>
      <c r="G2403">
        <v>147</v>
      </c>
      <c r="H2403">
        <v>53</v>
      </c>
      <c r="I2403" s="13">
        <v>5.0000000000000001E-3</v>
      </c>
    </row>
    <row r="2404" spans="1:9" x14ac:dyDescent="0.25">
      <c r="A2404" s="7" t="s">
        <v>3851</v>
      </c>
      <c r="B2404" s="7" t="s">
        <v>2427</v>
      </c>
      <c r="C2404" s="7">
        <v>57</v>
      </c>
      <c r="D2404" s="7">
        <v>55</v>
      </c>
      <c r="E2404" s="7">
        <v>90</v>
      </c>
      <c r="F2404" s="7">
        <v>90</v>
      </c>
      <c r="G2404" s="7">
        <v>127</v>
      </c>
      <c r="H2404" s="7">
        <v>69</v>
      </c>
      <c r="I2404" s="7" t="s">
        <v>8944</v>
      </c>
    </row>
    <row r="2405" spans="1:9" x14ac:dyDescent="0.25">
      <c r="A2405" t="s">
        <v>3876</v>
      </c>
      <c r="B2405" t="s">
        <v>2427</v>
      </c>
      <c r="C2405">
        <v>65</v>
      </c>
      <c r="D2405">
        <v>57</v>
      </c>
      <c r="E2405">
        <v>84</v>
      </c>
      <c r="F2405">
        <v>84</v>
      </c>
      <c r="G2405">
        <v>115</v>
      </c>
      <c r="H2405">
        <v>58</v>
      </c>
      <c r="I2405" s="13">
        <v>5.0000000000000001E-3</v>
      </c>
    </row>
    <row r="2406" spans="1:9" x14ac:dyDescent="0.25">
      <c r="A2406" s="7" t="s">
        <v>3949</v>
      </c>
      <c r="B2406" s="7" t="s">
        <v>2427</v>
      </c>
      <c r="C2406" s="7">
        <v>56</v>
      </c>
      <c r="D2406" s="7">
        <v>56</v>
      </c>
      <c r="E2406" s="7">
        <v>75</v>
      </c>
      <c r="F2406" s="7">
        <v>76</v>
      </c>
      <c r="G2406" s="7">
        <v>93</v>
      </c>
      <c r="H2406" s="7">
        <v>67</v>
      </c>
      <c r="I2406" s="7" t="s">
        <v>8944</v>
      </c>
    </row>
    <row r="2407" spans="1:9" x14ac:dyDescent="0.25">
      <c r="A2407" t="s">
        <v>3950</v>
      </c>
      <c r="B2407" t="s">
        <v>2427</v>
      </c>
      <c r="C2407">
        <v>98</v>
      </c>
      <c r="D2407">
        <v>87</v>
      </c>
      <c r="E2407">
        <v>124</v>
      </c>
      <c r="F2407">
        <v>126</v>
      </c>
      <c r="G2407">
        <v>175</v>
      </c>
      <c r="H2407">
        <v>54</v>
      </c>
      <c r="I2407" s="13">
        <v>5.0000000000000001E-3</v>
      </c>
    </row>
    <row r="2408" spans="1:9" x14ac:dyDescent="0.25">
      <c r="A2408" s="7" t="s">
        <v>3971</v>
      </c>
      <c r="B2408" s="7" t="s">
        <v>2427</v>
      </c>
      <c r="C2408" s="7">
        <v>54</v>
      </c>
      <c r="D2408" s="7">
        <v>52</v>
      </c>
      <c r="E2408" s="7">
        <v>74</v>
      </c>
      <c r="F2408" s="7">
        <v>74</v>
      </c>
      <c r="G2408" s="7">
        <v>121</v>
      </c>
      <c r="H2408" s="7">
        <v>53</v>
      </c>
      <c r="I2408" s="12">
        <v>5.0000000000000001E-3</v>
      </c>
    </row>
    <row r="2409" spans="1:9" x14ac:dyDescent="0.25">
      <c r="A2409" t="s">
        <v>3972</v>
      </c>
      <c r="B2409" t="s">
        <v>2427</v>
      </c>
      <c r="C2409">
        <v>46</v>
      </c>
      <c r="D2409">
        <v>43</v>
      </c>
      <c r="E2409">
        <v>52</v>
      </c>
      <c r="F2409">
        <v>55</v>
      </c>
      <c r="G2409">
        <v>62</v>
      </c>
      <c r="H2409">
        <v>90</v>
      </c>
      <c r="I2409" t="s">
        <v>8944</v>
      </c>
    </row>
    <row r="2410" spans="1:9" x14ac:dyDescent="0.25">
      <c r="A2410" s="7" t="s">
        <v>3973</v>
      </c>
      <c r="B2410" s="7" t="s">
        <v>2427</v>
      </c>
      <c r="C2410" s="7">
        <v>59</v>
      </c>
      <c r="D2410" s="7">
        <v>53</v>
      </c>
      <c r="E2410" s="7">
        <v>88</v>
      </c>
      <c r="F2410" s="7">
        <v>100</v>
      </c>
      <c r="G2410" s="7">
        <v>121</v>
      </c>
      <c r="H2410" s="7">
        <v>45</v>
      </c>
      <c r="I2410" s="12">
        <v>0.01</v>
      </c>
    </row>
    <row r="2411" spans="1:9" x14ac:dyDescent="0.25">
      <c r="A2411" t="s">
        <v>3974</v>
      </c>
      <c r="B2411" t="s">
        <v>2427</v>
      </c>
      <c r="C2411">
        <v>34</v>
      </c>
      <c r="D2411">
        <v>33</v>
      </c>
      <c r="E2411">
        <v>36</v>
      </c>
      <c r="F2411">
        <v>37</v>
      </c>
      <c r="G2411">
        <v>59</v>
      </c>
      <c r="H2411">
        <v>60</v>
      </c>
      <c r="I2411" t="s">
        <v>8944</v>
      </c>
    </row>
    <row r="2412" spans="1:9" x14ac:dyDescent="0.25">
      <c r="A2412" s="7" t="s">
        <v>3623</v>
      </c>
      <c r="B2412" s="7" t="s">
        <v>2427</v>
      </c>
      <c r="C2412" s="7">
        <v>30</v>
      </c>
      <c r="D2412" s="7">
        <v>28</v>
      </c>
      <c r="E2412" s="7">
        <v>52</v>
      </c>
      <c r="F2412" s="7">
        <v>53</v>
      </c>
      <c r="G2412" s="7">
        <v>68</v>
      </c>
      <c r="H2412" s="7">
        <v>66</v>
      </c>
      <c r="I2412" s="7" t="s">
        <v>8944</v>
      </c>
    </row>
    <row r="2413" spans="1:9" x14ac:dyDescent="0.25">
      <c r="A2413" t="s">
        <v>3645</v>
      </c>
      <c r="B2413" t="s">
        <v>2427</v>
      </c>
      <c r="C2413">
        <v>49</v>
      </c>
      <c r="D2413">
        <v>47</v>
      </c>
      <c r="E2413">
        <v>80</v>
      </c>
      <c r="F2413">
        <v>82</v>
      </c>
      <c r="G2413">
        <v>91</v>
      </c>
      <c r="H2413">
        <v>53</v>
      </c>
      <c r="I2413" s="13">
        <v>5.0000000000000001E-3</v>
      </c>
    </row>
    <row r="2414" spans="1:9" x14ac:dyDescent="0.25">
      <c r="A2414" s="7" t="s">
        <v>3646</v>
      </c>
      <c r="B2414" s="7" t="s">
        <v>2427</v>
      </c>
      <c r="C2414" s="7">
        <v>68</v>
      </c>
      <c r="D2414" s="7">
        <v>67</v>
      </c>
      <c r="E2414" s="7">
        <v>86</v>
      </c>
      <c r="F2414" s="7">
        <v>93</v>
      </c>
      <c r="G2414" s="7">
        <v>127</v>
      </c>
      <c r="H2414" s="7">
        <v>48</v>
      </c>
      <c r="I2414" s="12">
        <v>0.01</v>
      </c>
    </row>
    <row r="2415" spans="1:9" x14ac:dyDescent="0.25">
      <c r="A2415" t="s">
        <v>3647</v>
      </c>
      <c r="B2415" t="s">
        <v>2427</v>
      </c>
      <c r="C2415">
        <v>102</v>
      </c>
      <c r="D2415">
        <v>95</v>
      </c>
      <c r="E2415">
        <v>139</v>
      </c>
      <c r="F2415">
        <v>149</v>
      </c>
      <c r="G2415">
        <v>158</v>
      </c>
      <c r="H2415">
        <v>82</v>
      </c>
      <c r="I2415" t="s">
        <v>8944</v>
      </c>
    </row>
    <row r="2416" spans="1:9" x14ac:dyDescent="0.25">
      <c r="A2416" s="7" t="s">
        <v>3649</v>
      </c>
      <c r="B2416" s="7" t="s">
        <v>2427</v>
      </c>
      <c r="C2416" s="7">
        <v>53</v>
      </c>
      <c r="D2416" s="7">
        <v>45</v>
      </c>
      <c r="E2416" s="7">
        <v>137</v>
      </c>
      <c r="F2416" s="7">
        <v>98</v>
      </c>
      <c r="G2416" s="7">
        <v>119</v>
      </c>
      <c r="H2416" s="7">
        <v>47</v>
      </c>
      <c r="I2416" s="12">
        <v>0.01</v>
      </c>
    </row>
    <row r="2417" spans="1:9" x14ac:dyDescent="0.25">
      <c r="A2417" t="s">
        <v>3650</v>
      </c>
      <c r="B2417" t="s">
        <v>2427</v>
      </c>
      <c r="C2417">
        <v>61</v>
      </c>
      <c r="D2417">
        <v>58</v>
      </c>
      <c r="E2417">
        <v>77</v>
      </c>
      <c r="F2417">
        <v>79</v>
      </c>
      <c r="G2417">
        <v>108</v>
      </c>
      <c r="H2417">
        <v>61</v>
      </c>
      <c r="I2417" t="s">
        <v>8944</v>
      </c>
    </row>
    <row r="2418" spans="1:9" x14ac:dyDescent="0.25">
      <c r="A2418" s="7" t="s">
        <v>3751</v>
      </c>
      <c r="B2418" s="7" t="s">
        <v>2427</v>
      </c>
      <c r="C2418" s="7">
        <v>12</v>
      </c>
      <c r="D2418" s="7" t="s">
        <v>8940</v>
      </c>
      <c r="E2418" s="7">
        <v>13</v>
      </c>
      <c r="F2418" s="7">
        <v>13</v>
      </c>
      <c r="G2418" s="7">
        <v>19</v>
      </c>
      <c r="H2418" s="7">
        <v>86</v>
      </c>
      <c r="I2418" s="7" t="s">
        <v>8944</v>
      </c>
    </row>
    <row r="2419" spans="1:9" x14ac:dyDescent="0.25">
      <c r="A2419" t="s">
        <v>3752</v>
      </c>
      <c r="B2419" t="s">
        <v>2427</v>
      </c>
      <c r="C2419">
        <v>85</v>
      </c>
      <c r="D2419">
        <v>82</v>
      </c>
      <c r="E2419">
        <v>116</v>
      </c>
      <c r="F2419">
        <v>115</v>
      </c>
      <c r="G2419">
        <v>132</v>
      </c>
      <c r="H2419">
        <v>65</v>
      </c>
      <c r="I2419" t="s">
        <v>8944</v>
      </c>
    </row>
    <row r="2420" spans="1:9" x14ac:dyDescent="0.25">
      <c r="A2420" s="7" t="s">
        <v>3753</v>
      </c>
      <c r="B2420" s="7" t="s">
        <v>2427</v>
      </c>
      <c r="C2420" s="7">
        <v>78</v>
      </c>
      <c r="D2420" s="7">
        <v>72</v>
      </c>
      <c r="E2420" s="7">
        <v>89</v>
      </c>
      <c r="F2420" s="7">
        <v>89</v>
      </c>
      <c r="G2420" s="7">
        <v>125</v>
      </c>
      <c r="H2420" s="7">
        <v>40</v>
      </c>
      <c r="I2420" s="12">
        <v>0.01</v>
      </c>
    </row>
    <row r="2421" spans="1:9" x14ac:dyDescent="0.25">
      <c r="A2421" t="s">
        <v>9929</v>
      </c>
      <c r="B2421" t="s">
        <v>2427</v>
      </c>
      <c r="C2421">
        <v>66</v>
      </c>
      <c r="D2421">
        <v>59</v>
      </c>
      <c r="E2421">
        <v>115</v>
      </c>
      <c r="F2421">
        <v>115</v>
      </c>
      <c r="G2421">
        <v>227</v>
      </c>
      <c r="H2421">
        <v>77</v>
      </c>
      <c r="I2421" t="s">
        <v>8944</v>
      </c>
    </row>
    <row r="2422" spans="1:9" x14ac:dyDescent="0.25">
      <c r="A2422" s="7" t="s">
        <v>3755</v>
      </c>
      <c r="B2422" s="7" t="s">
        <v>2427</v>
      </c>
      <c r="C2422" s="7">
        <v>34</v>
      </c>
      <c r="D2422" s="7">
        <v>33</v>
      </c>
      <c r="E2422" s="7">
        <v>45</v>
      </c>
      <c r="F2422" s="7">
        <v>45</v>
      </c>
      <c r="G2422" s="7">
        <v>57</v>
      </c>
      <c r="H2422" s="7">
        <v>61</v>
      </c>
      <c r="I2422" s="7" t="s">
        <v>8944</v>
      </c>
    </row>
    <row r="2423" spans="1:9" x14ac:dyDescent="0.25">
      <c r="A2423" t="s">
        <v>3772</v>
      </c>
      <c r="B2423" t="s">
        <v>2427</v>
      </c>
      <c r="C2423">
        <v>30</v>
      </c>
      <c r="D2423">
        <v>29</v>
      </c>
      <c r="E2423">
        <v>61</v>
      </c>
      <c r="F2423">
        <v>65</v>
      </c>
      <c r="G2423">
        <v>112</v>
      </c>
      <c r="H2423">
        <v>34</v>
      </c>
      <c r="I2423" s="13">
        <v>1.4999999999999999E-2</v>
      </c>
    </row>
    <row r="2424" spans="1:9" x14ac:dyDescent="0.25">
      <c r="A2424" s="7" t="s">
        <v>3855</v>
      </c>
      <c r="B2424" s="7" t="s">
        <v>2427</v>
      </c>
      <c r="C2424" s="7">
        <v>61</v>
      </c>
      <c r="D2424" s="7">
        <v>53</v>
      </c>
      <c r="E2424" s="7">
        <v>104</v>
      </c>
      <c r="F2424" s="7">
        <v>104</v>
      </c>
      <c r="G2424" s="7">
        <v>96</v>
      </c>
      <c r="H2424" s="7">
        <v>66</v>
      </c>
      <c r="I2424" s="7" t="s">
        <v>8944</v>
      </c>
    </row>
    <row r="2425" spans="1:9" x14ac:dyDescent="0.25">
      <c r="A2425" t="s">
        <v>3856</v>
      </c>
      <c r="B2425" t="s">
        <v>2427</v>
      </c>
      <c r="C2425">
        <v>47</v>
      </c>
      <c r="D2425">
        <v>47</v>
      </c>
      <c r="E2425">
        <v>59</v>
      </c>
      <c r="F2425">
        <v>59</v>
      </c>
      <c r="G2425">
        <v>95</v>
      </c>
      <c r="H2425">
        <v>68</v>
      </c>
      <c r="I2425" t="s">
        <v>8944</v>
      </c>
    </row>
    <row r="2426" spans="1:9" x14ac:dyDescent="0.25">
      <c r="A2426" s="7" t="s">
        <v>3857</v>
      </c>
      <c r="B2426" s="7" t="s">
        <v>2427</v>
      </c>
      <c r="C2426" s="7">
        <v>71</v>
      </c>
      <c r="D2426" s="7">
        <v>71</v>
      </c>
      <c r="E2426" s="7">
        <v>93</v>
      </c>
      <c r="F2426" s="7">
        <v>95</v>
      </c>
      <c r="G2426" s="7">
        <v>146</v>
      </c>
      <c r="H2426" s="7">
        <v>58</v>
      </c>
      <c r="I2426" s="12">
        <v>5.0000000000000001E-3</v>
      </c>
    </row>
    <row r="2427" spans="1:9" x14ac:dyDescent="0.25">
      <c r="A2427" t="s">
        <v>3883</v>
      </c>
      <c r="B2427" t="s">
        <v>2427</v>
      </c>
      <c r="C2427">
        <v>59</v>
      </c>
      <c r="D2427">
        <v>58</v>
      </c>
      <c r="E2427">
        <v>80</v>
      </c>
      <c r="F2427">
        <v>86</v>
      </c>
      <c r="G2427">
        <v>317</v>
      </c>
      <c r="H2427">
        <v>93</v>
      </c>
      <c r="I2427" t="s">
        <v>8944</v>
      </c>
    </row>
    <row r="2428" spans="1:9" x14ac:dyDescent="0.25">
      <c r="A2428" s="7" t="s">
        <v>3884</v>
      </c>
      <c r="B2428" s="7" t="s">
        <v>2427</v>
      </c>
      <c r="C2428" s="7">
        <v>50</v>
      </c>
      <c r="D2428" s="7">
        <v>47</v>
      </c>
      <c r="E2428" s="7">
        <v>93</v>
      </c>
      <c r="F2428" s="7">
        <v>94</v>
      </c>
      <c r="G2428" s="7">
        <v>128</v>
      </c>
      <c r="H2428" s="7">
        <v>78</v>
      </c>
      <c r="I2428" s="7" t="s">
        <v>8944</v>
      </c>
    </row>
    <row r="2429" spans="1:9" x14ac:dyDescent="0.25">
      <c r="A2429" t="s">
        <v>3885</v>
      </c>
      <c r="B2429" t="s">
        <v>2427</v>
      </c>
      <c r="C2429">
        <v>16</v>
      </c>
      <c r="D2429">
        <v>15</v>
      </c>
      <c r="E2429">
        <v>22</v>
      </c>
      <c r="F2429">
        <v>22</v>
      </c>
      <c r="G2429">
        <v>25</v>
      </c>
      <c r="H2429">
        <v>86</v>
      </c>
      <c r="I2429" t="s">
        <v>8944</v>
      </c>
    </row>
    <row r="2430" spans="1:9" x14ac:dyDescent="0.25">
      <c r="A2430" s="7" t="s">
        <v>9930</v>
      </c>
      <c r="B2430" s="7" t="s">
        <v>2427</v>
      </c>
      <c r="C2430" s="7">
        <v>67</v>
      </c>
      <c r="D2430" s="7">
        <v>61</v>
      </c>
      <c r="E2430" s="7">
        <v>96</v>
      </c>
      <c r="F2430" s="7">
        <v>94</v>
      </c>
      <c r="G2430" s="7">
        <v>145</v>
      </c>
      <c r="H2430" s="7">
        <v>65</v>
      </c>
      <c r="I2430" s="7" t="s">
        <v>8944</v>
      </c>
    </row>
    <row r="2431" spans="1:9" x14ac:dyDescent="0.25">
      <c r="A2431" t="s">
        <v>9931</v>
      </c>
      <c r="B2431" t="s">
        <v>2427</v>
      </c>
      <c r="C2431">
        <v>54</v>
      </c>
      <c r="D2431">
        <v>51</v>
      </c>
      <c r="E2431">
        <v>72</v>
      </c>
      <c r="F2431">
        <v>71</v>
      </c>
      <c r="G2431">
        <v>95</v>
      </c>
      <c r="H2431">
        <v>59</v>
      </c>
      <c r="I2431" t="s">
        <v>8944</v>
      </c>
    </row>
    <row r="2432" spans="1:9" x14ac:dyDescent="0.25">
      <c r="A2432" s="7" t="s">
        <v>9932</v>
      </c>
      <c r="B2432" s="7" t="s">
        <v>2427</v>
      </c>
      <c r="C2432" s="7">
        <v>35</v>
      </c>
      <c r="D2432" s="7">
        <v>32</v>
      </c>
      <c r="E2432" s="7">
        <v>64</v>
      </c>
      <c r="F2432" s="7">
        <v>64</v>
      </c>
      <c r="G2432" s="7">
        <v>86</v>
      </c>
      <c r="H2432" s="7">
        <v>79</v>
      </c>
      <c r="I2432" s="7" t="s">
        <v>8944</v>
      </c>
    </row>
    <row r="2433" spans="1:9" x14ac:dyDescent="0.25">
      <c r="A2433" t="s">
        <v>3978</v>
      </c>
      <c r="B2433" t="s">
        <v>2427</v>
      </c>
      <c r="C2433">
        <v>43</v>
      </c>
      <c r="D2433">
        <v>42</v>
      </c>
      <c r="E2433">
        <v>54</v>
      </c>
      <c r="F2433">
        <v>55</v>
      </c>
      <c r="G2433">
        <v>68</v>
      </c>
      <c r="H2433">
        <v>77</v>
      </c>
      <c r="I2433" t="s">
        <v>8944</v>
      </c>
    </row>
    <row r="2434" spans="1:9" x14ac:dyDescent="0.25">
      <c r="A2434" s="7" t="s">
        <v>3980</v>
      </c>
      <c r="B2434" s="7" t="s">
        <v>2427</v>
      </c>
      <c r="C2434" s="7">
        <v>37</v>
      </c>
      <c r="D2434" s="7">
        <v>35</v>
      </c>
      <c r="E2434" s="7">
        <v>58</v>
      </c>
      <c r="F2434" s="7">
        <v>59</v>
      </c>
      <c r="G2434" s="7">
        <v>74</v>
      </c>
      <c r="H2434" s="7">
        <v>84</v>
      </c>
      <c r="I2434" s="7" t="s">
        <v>8944</v>
      </c>
    </row>
    <row r="2435" spans="1:9" x14ac:dyDescent="0.25">
      <c r="A2435" t="s">
        <v>3982</v>
      </c>
      <c r="B2435" t="s">
        <v>2427</v>
      </c>
      <c r="C2435">
        <v>33</v>
      </c>
      <c r="D2435">
        <v>36</v>
      </c>
      <c r="E2435">
        <v>38</v>
      </c>
      <c r="F2435">
        <v>40</v>
      </c>
      <c r="G2435">
        <v>65</v>
      </c>
      <c r="H2435">
        <v>60</v>
      </c>
      <c r="I2435" t="s">
        <v>8944</v>
      </c>
    </row>
    <row r="2436" spans="1:9" x14ac:dyDescent="0.25">
      <c r="A2436" s="7" t="s">
        <v>2694</v>
      </c>
      <c r="B2436" s="7" t="s">
        <v>2427</v>
      </c>
      <c r="C2436" s="7">
        <v>58</v>
      </c>
      <c r="D2436" s="7">
        <v>54</v>
      </c>
      <c r="E2436" s="7">
        <v>68</v>
      </c>
      <c r="F2436" s="7">
        <v>68</v>
      </c>
      <c r="G2436" s="7">
        <v>90</v>
      </c>
      <c r="H2436" s="7">
        <v>62</v>
      </c>
      <c r="I2436" s="7" t="s">
        <v>8944</v>
      </c>
    </row>
    <row r="2437" spans="1:9" x14ac:dyDescent="0.25">
      <c r="A2437" t="s">
        <v>2695</v>
      </c>
      <c r="B2437" t="s">
        <v>2427</v>
      </c>
      <c r="C2437">
        <v>81</v>
      </c>
      <c r="D2437">
        <v>81</v>
      </c>
      <c r="E2437">
        <v>91</v>
      </c>
      <c r="F2437">
        <v>95</v>
      </c>
      <c r="G2437">
        <v>112</v>
      </c>
      <c r="H2437">
        <v>73</v>
      </c>
      <c r="I2437" t="s">
        <v>8944</v>
      </c>
    </row>
    <row r="2438" spans="1:9" x14ac:dyDescent="0.25">
      <c r="A2438" s="7" t="s">
        <v>2697</v>
      </c>
      <c r="B2438" s="7" t="s">
        <v>2427</v>
      </c>
      <c r="C2438" s="7">
        <v>43</v>
      </c>
      <c r="D2438" s="7">
        <v>38</v>
      </c>
      <c r="E2438" s="7">
        <v>69</v>
      </c>
      <c r="F2438" s="7">
        <v>71</v>
      </c>
      <c r="G2438" s="7">
        <v>84</v>
      </c>
      <c r="H2438" s="7">
        <v>88</v>
      </c>
      <c r="I2438" s="7" t="s">
        <v>8944</v>
      </c>
    </row>
    <row r="2439" spans="1:9" x14ac:dyDescent="0.25">
      <c r="A2439" t="s">
        <v>9933</v>
      </c>
      <c r="B2439" t="s">
        <v>2427</v>
      </c>
      <c r="C2439">
        <v>52</v>
      </c>
      <c r="D2439">
        <v>46</v>
      </c>
      <c r="E2439">
        <v>145</v>
      </c>
      <c r="F2439">
        <v>144</v>
      </c>
      <c r="G2439">
        <v>135</v>
      </c>
      <c r="H2439">
        <v>49</v>
      </c>
      <c r="I2439" s="13">
        <v>5.0000000000000001E-3</v>
      </c>
    </row>
    <row r="2440" spans="1:9" x14ac:dyDescent="0.25">
      <c r="A2440" s="7" t="s">
        <v>2700</v>
      </c>
      <c r="B2440" s="7" t="s">
        <v>2427</v>
      </c>
      <c r="C2440" s="7">
        <v>52</v>
      </c>
      <c r="D2440" s="7">
        <v>49</v>
      </c>
      <c r="E2440" s="7">
        <v>64</v>
      </c>
      <c r="F2440" s="7">
        <v>64</v>
      </c>
      <c r="G2440" s="7">
        <v>74</v>
      </c>
      <c r="H2440" s="7">
        <v>67</v>
      </c>
      <c r="I2440" s="7" t="s">
        <v>8944</v>
      </c>
    </row>
    <row r="2441" spans="1:9" x14ac:dyDescent="0.25">
      <c r="A2441" t="s">
        <v>2724</v>
      </c>
      <c r="B2441" t="s">
        <v>2427</v>
      </c>
      <c r="C2441">
        <v>81</v>
      </c>
      <c r="D2441">
        <v>80</v>
      </c>
      <c r="E2441">
        <v>105</v>
      </c>
      <c r="F2441">
        <v>107</v>
      </c>
      <c r="G2441">
        <v>151</v>
      </c>
      <c r="H2441">
        <v>77</v>
      </c>
      <c r="I2441" t="s">
        <v>8944</v>
      </c>
    </row>
    <row r="2442" spans="1:9" x14ac:dyDescent="0.25">
      <c r="A2442" s="7" t="s">
        <v>2800</v>
      </c>
      <c r="B2442" s="7" t="s">
        <v>2427</v>
      </c>
      <c r="C2442" s="7">
        <v>41</v>
      </c>
      <c r="D2442" s="7">
        <v>39</v>
      </c>
      <c r="E2442" s="7">
        <v>47</v>
      </c>
      <c r="F2442" s="7">
        <v>49</v>
      </c>
      <c r="G2442" s="7">
        <v>66</v>
      </c>
      <c r="H2442" s="7">
        <v>69</v>
      </c>
      <c r="I2442" s="7" t="s">
        <v>8944</v>
      </c>
    </row>
    <row r="2443" spans="1:9" x14ac:dyDescent="0.25">
      <c r="A2443" t="s">
        <v>9934</v>
      </c>
      <c r="B2443" t="s">
        <v>2427</v>
      </c>
      <c r="C2443">
        <v>43</v>
      </c>
      <c r="D2443">
        <v>36</v>
      </c>
      <c r="E2443">
        <v>59</v>
      </c>
      <c r="F2443">
        <v>58</v>
      </c>
      <c r="G2443">
        <v>77</v>
      </c>
      <c r="H2443">
        <v>76</v>
      </c>
      <c r="I2443" t="s">
        <v>8944</v>
      </c>
    </row>
    <row r="2444" spans="1:9" x14ac:dyDescent="0.25">
      <c r="A2444" s="7" t="s">
        <v>9935</v>
      </c>
      <c r="B2444" s="7" t="s">
        <v>2427</v>
      </c>
      <c r="C2444" s="7">
        <v>27</v>
      </c>
      <c r="D2444" s="7">
        <v>25</v>
      </c>
      <c r="E2444" s="7">
        <v>66</v>
      </c>
      <c r="F2444" s="7">
        <v>64</v>
      </c>
      <c r="G2444" s="7">
        <v>66</v>
      </c>
      <c r="H2444" s="7">
        <v>52</v>
      </c>
      <c r="I2444" s="12">
        <v>5.0000000000000001E-3</v>
      </c>
    </row>
    <row r="2445" spans="1:9" x14ac:dyDescent="0.25">
      <c r="A2445" t="s">
        <v>2806</v>
      </c>
      <c r="B2445" t="s">
        <v>2427</v>
      </c>
      <c r="C2445">
        <v>79</v>
      </c>
      <c r="D2445">
        <v>76</v>
      </c>
      <c r="E2445">
        <v>104</v>
      </c>
      <c r="F2445">
        <v>107</v>
      </c>
      <c r="G2445">
        <v>151</v>
      </c>
      <c r="H2445">
        <v>49</v>
      </c>
      <c r="I2445" s="13">
        <v>5.0000000000000001E-3</v>
      </c>
    </row>
    <row r="2446" spans="1:9" x14ac:dyDescent="0.25">
      <c r="A2446" s="7" t="s">
        <v>9936</v>
      </c>
      <c r="B2446" s="7" t="s">
        <v>2427</v>
      </c>
      <c r="C2446" s="7">
        <v>38</v>
      </c>
      <c r="D2446" s="7">
        <v>36</v>
      </c>
      <c r="E2446" s="7">
        <v>52</v>
      </c>
      <c r="F2446" s="7">
        <v>52</v>
      </c>
      <c r="G2446" s="7">
        <v>67</v>
      </c>
      <c r="H2446" s="7">
        <v>72</v>
      </c>
      <c r="I2446" s="7" t="s">
        <v>8944</v>
      </c>
    </row>
    <row r="2447" spans="1:9" x14ac:dyDescent="0.25">
      <c r="A2447" t="s">
        <v>9937</v>
      </c>
      <c r="B2447" t="s">
        <v>2427</v>
      </c>
      <c r="C2447">
        <v>44</v>
      </c>
      <c r="D2447">
        <v>44</v>
      </c>
      <c r="E2447">
        <v>67</v>
      </c>
      <c r="F2447">
        <v>67</v>
      </c>
      <c r="G2447">
        <v>106</v>
      </c>
      <c r="H2447">
        <v>87</v>
      </c>
      <c r="I2447" t="s">
        <v>8944</v>
      </c>
    </row>
    <row r="2448" spans="1:9" x14ac:dyDescent="0.25">
      <c r="A2448" s="7" t="s">
        <v>2581</v>
      </c>
      <c r="B2448" s="7" t="s">
        <v>2427</v>
      </c>
      <c r="C2448" s="7">
        <v>29</v>
      </c>
      <c r="D2448" s="7">
        <v>30</v>
      </c>
      <c r="E2448" s="7">
        <v>43</v>
      </c>
      <c r="F2448" s="7">
        <v>42</v>
      </c>
      <c r="G2448" s="7">
        <v>56</v>
      </c>
      <c r="H2448" s="7">
        <v>52</v>
      </c>
      <c r="I2448" s="12">
        <v>5.0000000000000001E-3</v>
      </c>
    </row>
    <row r="2449" spans="1:9" x14ac:dyDescent="0.25">
      <c r="A2449" t="s">
        <v>2583</v>
      </c>
      <c r="B2449" t="s">
        <v>2427</v>
      </c>
      <c r="C2449">
        <v>14</v>
      </c>
      <c r="D2449">
        <v>15</v>
      </c>
      <c r="E2449">
        <v>25</v>
      </c>
      <c r="F2449">
        <v>23</v>
      </c>
      <c r="G2449">
        <v>33</v>
      </c>
      <c r="H2449">
        <v>89</v>
      </c>
      <c r="I2449" t="s">
        <v>8944</v>
      </c>
    </row>
    <row r="2450" spans="1:9" x14ac:dyDescent="0.25">
      <c r="A2450" s="7" t="s">
        <v>2524</v>
      </c>
      <c r="B2450" s="7" t="s">
        <v>2427</v>
      </c>
      <c r="C2450" s="7">
        <v>19</v>
      </c>
      <c r="D2450" s="7">
        <v>17</v>
      </c>
      <c r="E2450" s="7">
        <v>43</v>
      </c>
      <c r="F2450" s="7">
        <v>18</v>
      </c>
      <c r="G2450" s="7">
        <v>43</v>
      </c>
      <c r="H2450" s="7">
        <v>57</v>
      </c>
      <c r="I2450" s="12">
        <v>5.0000000000000001E-3</v>
      </c>
    </row>
    <row r="2451" spans="1:9" x14ac:dyDescent="0.25">
      <c r="A2451" t="s">
        <v>2525</v>
      </c>
      <c r="B2451" t="s">
        <v>2427</v>
      </c>
      <c r="C2451">
        <v>63</v>
      </c>
      <c r="D2451">
        <v>61</v>
      </c>
      <c r="E2451">
        <v>97</v>
      </c>
      <c r="F2451">
        <v>96</v>
      </c>
      <c r="G2451">
        <v>140</v>
      </c>
      <c r="H2451">
        <v>39</v>
      </c>
      <c r="I2451" s="13">
        <v>0.01</v>
      </c>
    </row>
    <row r="2452" spans="1:9" x14ac:dyDescent="0.25">
      <c r="A2452" s="7" t="s">
        <v>2526</v>
      </c>
      <c r="B2452" s="7" t="s">
        <v>2427</v>
      </c>
      <c r="C2452" s="7">
        <v>21</v>
      </c>
      <c r="D2452" s="7">
        <v>27</v>
      </c>
      <c r="E2452" s="7">
        <v>30</v>
      </c>
      <c r="F2452" s="7">
        <v>32</v>
      </c>
      <c r="G2452" s="7">
        <v>42</v>
      </c>
      <c r="H2452" s="7">
        <v>66</v>
      </c>
      <c r="I2452" s="7" t="s">
        <v>8944</v>
      </c>
    </row>
    <row r="2453" spans="1:9" x14ac:dyDescent="0.25">
      <c r="A2453" t="s">
        <v>2527</v>
      </c>
      <c r="B2453" t="s">
        <v>2427</v>
      </c>
      <c r="C2453">
        <v>49</v>
      </c>
      <c r="D2453">
        <v>44</v>
      </c>
      <c r="E2453">
        <v>66</v>
      </c>
      <c r="F2453">
        <v>66</v>
      </c>
      <c r="G2453">
        <v>86</v>
      </c>
      <c r="H2453">
        <v>56</v>
      </c>
      <c r="I2453" s="13">
        <v>5.0000000000000001E-3</v>
      </c>
    </row>
    <row r="2454" spans="1:9" x14ac:dyDescent="0.25">
      <c r="A2454" s="7" t="s">
        <v>3778</v>
      </c>
      <c r="B2454" s="7" t="s">
        <v>2427</v>
      </c>
      <c r="C2454" s="7">
        <v>72</v>
      </c>
      <c r="D2454" s="7">
        <v>71</v>
      </c>
      <c r="E2454" s="7">
        <v>97</v>
      </c>
      <c r="F2454" s="7">
        <v>99</v>
      </c>
      <c r="G2454" s="7">
        <v>120</v>
      </c>
      <c r="H2454" s="7">
        <v>52</v>
      </c>
      <c r="I2454" s="12">
        <v>5.0000000000000001E-3</v>
      </c>
    </row>
    <row r="2455" spans="1:9" x14ac:dyDescent="0.25">
      <c r="A2455" t="s">
        <v>3779</v>
      </c>
      <c r="B2455" t="s">
        <v>2427</v>
      </c>
      <c r="C2455">
        <v>64</v>
      </c>
      <c r="D2455">
        <v>57</v>
      </c>
      <c r="E2455">
        <v>82</v>
      </c>
      <c r="F2455">
        <v>85</v>
      </c>
      <c r="G2455">
        <v>111</v>
      </c>
      <c r="H2455">
        <v>59</v>
      </c>
      <c r="I2455" t="s">
        <v>8944</v>
      </c>
    </row>
    <row r="2456" spans="1:9" x14ac:dyDescent="0.25">
      <c r="A2456" s="7" t="s">
        <v>3780</v>
      </c>
      <c r="B2456" s="7" t="s">
        <v>2427</v>
      </c>
      <c r="C2456" s="7">
        <v>17</v>
      </c>
      <c r="D2456" s="7">
        <v>16</v>
      </c>
      <c r="E2456" s="7">
        <v>27</v>
      </c>
      <c r="F2456" s="7">
        <v>27</v>
      </c>
      <c r="G2456" s="7">
        <v>35</v>
      </c>
      <c r="H2456" s="7">
        <v>84</v>
      </c>
      <c r="I2456" s="7" t="s">
        <v>8944</v>
      </c>
    </row>
    <row r="2457" spans="1:9" x14ac:dyDescent="0.25">
      <c r="A2457" t="s">
        <v>3781</v>
      </c>
      <c r="B2457" t="s">
        <v>2427</v>
      </c>
      <c r="C2457">
        <v>28</v>
      </c>
      <c r="D2457">
        <v>30</v>
      </c>
      <c r="E2457">
        <v>39</v>
      </c>
      <c r="F2457">
        <v>41</v>
      </c>
      <c r="G2457">
        <v>75</v>
      </c>
      <c r="H2457">
        <v>67</v>
      </c>
      <c r="I2457" t="s">
        <v>8944</v>
      </c>
    </row>
    <row r="2458" spans="1:9" x14ac:dyDescent="0.25">
      <c r="A2458" s="7" t="s">
        <v>3782</v>
      </c>
      <c r="B2458" s="7" t="s">
        <v>2427</v>
      </c>
      <c r="C2458" s="7">
        <v>42</v>
      </c>
      <c r="D2458" s="7">
        <v>36</v>
      </c>
      <c r="E2458" s="7">
        <v>55</v>
      </c>
      <c r="F2458" s="7">
        <v>56</v>
      </c>
      <c r="G2458" s="7">
        <v>67</v>
      </c>
      <c r="H2458" s="7">
        <v>53</v>
      </c>
      <c r="I2458" s="12">
        <v>5.0000000000000001E-3</v>
      </c>
    </row>
    <row r="2459" spans="1:9" x14ac:dyDescent="0.25">
      <c r="A2459" t="s">
        <v>3805</v>
      </c>
      <c r="B2459" t="s">
        <v>2427</v>
      </c>
      <c r="C2459">
        <v>19</v>
      </c>
      <c r="D2459">
        <v>19</v>
      </c>
      <c r="E2459">
        <v>33</v>
      </c>
      <c r="F2459">
        <v>32</v>
      </c>
      <c r="G2459">
        <v>39</v>
      </c>
      <c r="H2459">
        <v>63</v>
      </c>
      <c r="I2459" t="s">
        <v>8944</v>
      </c>
    </row>
    <row r="2460" spans="1:9" x14ac:dyDescent="0.25">
      <c r="A2460" s="7" t="s">
        <v>3890</v>
      </c>
      <c r="B2460" s="7" t="s">
        <v>2427</v>
      </c>
      <c r="C2460" s="7">
        <v>61</v>
      </c>
      <c r="D2460" s="7">
        <v>61</v>
      </c>
      <c r="E2460" s="7">
        <v>76</v>
      </c>
      <c r="F2460" s="7">
        <v>78</v>
      </c>
      <c r="G2460" s="7">
        <v>99</v>
      </c>
      <c r="H2460" s="7">
        <v>57</v>
      </c>
      <c r="I2460" s="12">
        <v>5.0000000000000001E-3</v>
      </c>
    </row>
    <row r="2461" spans="1:9" x14ac:dyDescent="0.25">
      <c r="A2461" t="s">
        <v>3891</v>
      </c>
      <c r="B2461" t="s">
        <v>2427</v>
      </c>
      <c r="C2461">
        <v>35</v>
      </c>
      <c r="D2461">
        <v>34</v>
      </c>
      <c r="E2461">
        <v>51</v>
      </c>
      <c r="F2461">
        <v>54</v>
      </c>
      <c r="G2461">
        <v>69</v>
      </c>
      <c r="H2461">
        <v>81</v>
      </c>
      <c r="I2461" t="s">
        <v>8944</v>
      </c>
    </row>
    <row r="2462" spans="1:9" x14ac:dyDescent="0.25">
      <c r="A2462" s="7" t="s">
        <v>3892</v>
      </c>
      <c r="B2462" s="7" t="s">
        <v>2427</v>
      </c>
      <c r="C2462" s="7">
        <v>32</v>
      </c>
      <c r="D2462" s="7">
        <v>30</v>
      </c>
      <c r="E2462" s="7">
        <v>39</v>
      </c>
      <c r="F2462" s="7">
        <v>41</v>
      </c>
      <c r="G2462" s="7">
        <v>47</v>
      </c>
      <c r="H2462" s="7">
        <v>64</v>
      </c>
      <c r="I2462" s="7" t="s">
        <v>8944</v>
      </c>
    </row>
    <row r="2463" spans="1:9" x14ac:dyDescent="0.25">
      <c r="A2463" t="s">
        <v>3911</v>
      </c>
      <c r="B2463" t="s">
        <v>2427</v>
      </c>
      <c r="C2463">
        <v>35</v>
      </c>
      <c r="D2463">
        <v>34</v>
      </c>
      <c r="E2463">
        <v>53</v>
      </c>
      <c r="F2463">
        <v>54</v>
      </c>
      <c r="G2463">
        <v>68</v>
      </c>
      <c r="H2463">
        <v>70</v>
      </c>
      <c r="I2463" t="s">
        <v>8944</v>
      </c>
    </row>
    <row r="2464" spans="1:9" x14ac:dyDescent="0.25">
      <c r="A2464" s="7" t="s">
        <v>3913</v>
      </c>
      <c r="B2464" s="7" t="s">
        <v>2427</v>
      </c>
      <c r="C2464" s="7">
        <v>29</v>
      </c>
      <c r="D2464" s="7">
        <v>27</v>
      </c>
      <c r="E2464" s="7">
        <v>40</v>
      </c>
      <c r="F2464" s="7">
        <v>41</v>
      </c>
      <c r="G2464" s="7">
        <v>57</v>
      </c>
      <c r="H2464" s="7">
        <v>75</v>
      </c>
      <c r="I2464" s="7" t="s">
        <v>8944</v>
      </c>
    </row>
    <row r="2465" spans="1:9" x14ac:dyDescent="0.25">
      <c r="A2465" t="s">
        <v>3914</v>
      </c>
      <c r="B2465" t="s">
        <v>2427</v>
      </c>
      <c r="C2465">
        <v>47</v>
      </c>
      <c r="D2465">
        <v>34</v>
      </c>
      <c r="E2465">
        <v>50</v>
      </c>
      <c r="F2465">
        <v>50</v>
      </c>
      <c r="G2465">
        <v>67</v>
      </c>
      <c r="H2465">
        <v>77</v>
      </c>
      <c r="I2465" t="s">
        <v>8944</v>
      </c>
    </row>
    <row r="2466" spans="1:9" x14ac:dyDescent="0.25">
      <c r="A2466" s="7" t="s">
        <v>3988</v>
      </c>
      <c r="B2466" s="7" t="s">
        <v>2427</v>
      </c>
      <c r="C2466" s="7">
        <v>64</v>
      </c>
      <c r="D2466" s="7">
        <v>61</v>
      </c>
      <c r="E2466" s="7">
        <v>122</v>
      </c>
      <c r="F2466" s="7">
        <v>125</v>
      </c>
      <c r="G2466" s="7">
        <v>112</v>
      </c>
      <c r="H2466" s="7">
        <v>43</v>
      </c>
      <c r="I2466" s="12">
        <v>0.01</v>
      </c>
    </row>
    <row r="2467" spans="1:9" x14ac:dyDescent="0.25">
      <c r="A2467" t="s">
        <v>3603</v>
      </c>
      <c r="B2467" t="s">
        <v>2427</v>
      </c>
      <c r="C2467">
        <v>31</v>
      </c>
      <c r="D2467">
        <v>28</v>
      </c>
      <c r="E2467">
        <v>35</v>
      </c>
      <c r="F2467">
        <v>36</v>
      </c>
      <c r="G2467">
        <v>51</v>
      </c>
      <c r="H2467">
        <v>39</v>
      </c>
      <c r="I2467" s="13">
        <v>0.01</v>
      </c>
    </row>
    <row r="2468" spans="1:9" x14ac:dyDescent="0.25">
      <c r="A2468" s="7" t="s">
        <v>3604</v>
      </c>
      <c r="B2468" s="7" t="s">
        <v>2427</v>
      </c>
      <c r="C2468" s="7">
        <v>41</v>
      </c>
      <c r="D2468" s="7">
        <v>39</v>
      </c>
      <c r="E2468" s="7">
        <v>53</v>
      </c>
      <c r="F2468" s="7">
        <v>58</v>
      </c>
      <c r="G2468" s="7">
        <v>70</v>
      </c>
      <c r="H2468" s="7">
        <v>75</v>
      </c>
      <c r="I2468" s="7" t="s">
        <v>8944</v>
      </c>
    </row>
    <row r="2469" spans="1:9" x14ac:dyDescent="0.25">
      <c r="A2469" t="s">
        <v>3606</v>
      </c>
      <c r="B2469" t="s">
        <v>2427</v>
      </c>
      <c r="C2469">
        <v>14</v>
      </c>
      <c r="D2469">
        <v>13</v>
      </c>
      <c r="E2469">
        <v>36</v>
      </c>
      <c r="F2469">
        <v>38</v>
      </c>
      <c r="G2469">
        <v>61</v>
      </c>
      <c r="H2469">
        <v>86</v>
      </c>
      <c r="I2469" t="s">
        <v>8944</v>
      </c>
    </row>
    <row r="2470" spans="1:9" x14ac:dyDescent="0.25">
      <c r="A2470" s="7" t="s">
        <v>3607</v>
      </c>
      <c r="B2470" s="7" t="s">
        <v>2427</v>
      </c>
      <c r="C2470" s="7">
        <v>49</v>
      </c>
      <c r="D2470" s="7">
        <v>47</v>
      </c>
      <c r="E2470" s="7">
        <v>54</v>
      </c>
      <c r="F2470" s="7">
        <v>55</v>
      </c>
      <c r="G2470" s="7">
        <v>67</v>
      </c>
      <c r="H2470" s="7">
        <v>64</v>
      </c>
      <c r="I2470" s="7" t="s">
        <v>8944</v>
      </c>
    </row>
    <row r="2471" spans="1:9" x14ac:dyDescent="0.25">
      <c r="A2471" t="s">
        <v>3609</v>
      </c>
      <c r="B2471" t="s">
        <v>2427</v>
      </c>
      <c r="C2471">
        <v>27</v>
      </c>
      <c r="D2471">
        <v>25</v>
      </c>
      <c r="E2471">
        <v>28</v>
      </c>
      <c r="F2471">
        <v>30</v>
      </c>
      <c r="G2471">
        <v>38</v>
      </c>
      <c r="H2471">
        <v>93</v>
      </c>
      <c r="I2471" t="s">
        <v>8944</v>
      </c>
    </row>
    <row r="2472" spans="1:9" x14ac:dyDescent="0.25">
      <c r="A2472" s="7" t="s">
        <v>3710</v>
      </c>
      <c r="B2472" s="7" t="s">
        <v>2427</v>
      </c>
      <c r="C2472" s="7">
        <v>62</v>
      </c>
      <c r="D2472" s="7">
        <v>62</v>
      </c>
      <c r="E2472" s="7">
        <v>83</v>
      </c>
      <c r="F2472" s="7">
        <v>88</v>
      </c>
      <c r="G2472" s="7">
        <v>101</v>
      </c>
      <c r="H2472" s="7">
        <v>53</v>
      </c>
      <c r="I2472" s="12">
        <v>5.0000000000000001E-3</v>
      </c>
    </row>
    <row r="2473" spans="1:9" x14ac:dyDescent="0.25">
      <c r="A2473" t="s">
        <v>3711</v>
      </c>
      <c r="B2473" t="s">
        <v>2427</v>
      </c>
      <c r="C2473">
        <v>43</v>
      </c>
      <c r="D2473">
        <v>43</v>
      </c>
      <c r="E2473">
        <v>61</v>
      </c>
      <c r="F2473">
        <v>70</v>
      </c>
      <c r="G2473">
        <v>69</v>
      </c>
      <c r="H2473">
        <v>80</v>
      </c>
      <c r="I2473" t="s">
        <v>8944</v>
      </c>
    </row>
    <row r="2474" spans="1:9" x14ac:dyDescent="0.25">
      <c r="A2474" s="7" t="s">
        <v>3712</v>
      </c>
      <c r="B2474" s="7" t="s">
        <v>2427</v>
      </c>
      <c r="C2474" s="7">
        <v>45</v>
      </c>
      <c r="D2474" s="7">
        <v>42</v>
      </c>
      <c r="E2474" s="7">
        <v>55</v>
      </c>
      <c r="F2474" s="7">
        <v>57</v>
      </c>
      <c r="G2474" s="7">
        <v>68</v>
      </c>
      <c r="H2474" s="7">
        <v>81</v>
      </c>
      <c r="I2474" s="7" t="s">
        <v>8944</v>
      </c>
    </row>
    <row r="2475" spans="1:9" x14ac:dyDescent="0.25">
      <c r="A2475" t="s">
        <v>3714</v>
      </c>
      <c r="B2475" t="s">
        <v>2427</v>
      </c>
      <c r="C2475">
        <v>68</v>
      </c>
      <c r="D2475">
        <v>63</v>
      </c>
      <c r="E2475">
        <v>101</v>
      </c>
      <c r="F2475">
        <v>99</v>
      </c>
      <c r="G2475">
        <v>105</v>
      </c>
      <c r="H2475">
        <v>61</v>
      </c>
      <c r="I2475" t="s">
        <v>8944</v>
      </c>
    </row>
    <row r="2476" spans="1:9" x14ac:dyDescent="0.25">
      <c r="A2476" s="7" t="s">
        <v>3736</v>
      </c>
      <c r="B2476" s="7" t="s">
        <v>2427</v>
      </c>
      <c r="C2476" s="7">
        <v>76</v>
      </c>
      <c r="D2476" s="7">
        <v>75</v>
      </c>
      <c r="E2476" s="7">
        <v>110</v>
      </c>
      <c r="F2476" s="7">
        <v>106</v>
      </c>
      <c r="G2476" s="7">
        <v>132</v>
      </c>
      <c r="H2476" s="7">
        <v>51</v>
      </c>
      <c r="I2476" s="12">
        <v>5.0000000000000001E-3</v>
      </c>
    </row>
    <row r="2477" spans="1:9" x14ac:dyDescent="0.25">
      <c r="A2477" t="s">
        <v>3737</v>
      </c>
      <c r="B2477" t="s">
        <v>2427</v>
      </c>
      <c r="C2477">
        <v>35</v>
      </c>
      <c r="D2477">
        <v>32</v>
      </c>
      <c r="E2477">
        <v>72</v>
      </c>
      <c r="F2477">
        <v>74</v>
      </c>
      <c r="G2477">
        <v>84</v>
      </c>
      <c r="H2477">
        <v>48</v>
      </c>
      <c r="I2477" s="13">
        <v>0.01</v>
      </c>
    </row>
    <row r="2478" spans="1:9" x14ac:dyDescent="0.25">
      <c r="A2478" s="7" t="s">
        <v>3815</v>
      </c>
      <c r="B2478" s="7" t="s">
        <v>2427</v>
      </c>
      <c r="C2478" s="7">
        <v>52</v>
      </c>
      <c r="D2478" s="7">
        <v>49</v>
      </c>
      <c r="E2478" s="7">
        <v>84</v>
      </c>
      <c r="F2478" s="7">
        <v>85</v>
      </c>
      <c r="G2478" s="7">
        <v>132</v>
      </c>
      <c r="H2478" s="7">
        <v>64</v>
      </c>
      <c r="I2478" s="7" t="s">
        <v>8944</v>
      </c>
    </row>
    <row r="2479" spans="1:9" x14ac:dyDescent="0.25">
      <c r="A2479" t="s">
        <v>3816</v>
      </c>
      <c r="B2479" t="s">
        <v>2427</v>
      </c>
      <c r="C2479">
        <v>24</v>
      </c>
      <c r="D2479">
        <v>21</v>
      </c>
      <c r="E2479">
        <v>45</v>
      </c>
      <c r="F2479">
        <v>43</v>
      </c>
      <c r="G2479">
        <v>54</v>
      </c>
      <c r="H2479">
        <v>56</v>
      </c>
      <c r="I2479" s="13">
        <v>5.0000000000000001E-3</v>
      </c>
    </row>
    <row r="2480" spans="1:9" x14ac:dyDescent="0.25">
      <c r="A2480" s="7" t="s">
        <v>3839</v>
      </c>
      <c r="B2480" s="7" t="s">
        <v>2427</v>
      </c>
      <c r="C2480" s="7">
        <v>66</v>
      </c>
      <c r="D2480" s="7">
        <v>65</v>
      </c>
      <c r="E2480" s="7">
        <v>97</v>
      </c>
      <c r="F2480" s="7">
        <v>99</v>
      </c>
      <c r="G2480" s="7">
        <v>124</v>
      </c>
      <c r="H2480" s="7">
        <v>61</v>
      </c>
      <c r="I2480" s="7" t="s">
        <v>8944</v>
      </c>
    </row>
    <row r="2481" spans="1:9" x14ac:dyDescent="0.25">
      <c r="A2481" t="s">
        <v>3842</v>
      </c>
      <c r="B2481" t="s">
        <v>2427</v>
      </c>
      <c r="C2481">
        <v>25</v>
      </c>
      <c r="D2481">
        <v>24</v>
      </c>
      <c r="E2481">
        <v>39</v>
      </c>
      <c r="F2481">
        <v>38</v>
      </c>
      <c r="G2481">
        <v>57</v>
      </c>
      <c r="H2481">
        <v>57</v>
      </c>
      <c r="I2481" s="13">
        <v>5.0000000000000001E-3</v>
      </c>
    </row>
    <row r="2482" spans="1:9" x14ac:dyDescent="0.25">
      <c r="A2482" s="7" t="s">
        <v>9938</v>
      </c>
      <c r="B2482" s="7" t="s">
        <v>2427</v>
      </c>
      <c r="C2482" s="7">
        <v>45</v>
      </c>
      <c r="D2482" s="7">
        <v>39</v>
      </c>
      <c r="E2482" s="7">
        <v>91</v>
      </c>
      <c r="F2482" s="7">
        <v>91</v>
      </c>
      <c r="G2482" s="7">
        <v>107</v>
      </c>
      <c r="H2482" s="7">
        <v>56</v>
      </c>
      <c r="I2482" s="12">
        <v>5.0000000000000001E-3</v>
      </c>
    </row>
    <row r="2483" spans="1:9" x14ac:dyDescent="0.25">
      <c r="A2483" t="s">
        <v>3844</v>
      </c>
      <c r="B2483" t="s">
        <v>2427</v>
      </c>
      <c r="C2483">
        <v>34</v>
      </c>
      <c r="D2483">
        <v>34</v>
      </c>
      <c r="E2483">
        <v>47</v>
      </c>
      <c r="F2483">
        <v>50</v>
      </c>
      <c r="G2483">
        <v>81</v>
      </c>
      <c r="H2483">
        <v>76</v>
      </c>
      <c r="I2483" t="s">
        <v>8944</v>
      </c>
    </row>
    <row r="2484" spans="1:9" x14ac:dyDescent="0.25">
      <c r="A2484" s="7" t="s">
        <v>9939</v>
      </c>
      <c r="B2484" s="7" t="s">
        <v>2427</v>
      </c>
      <c r="C2484" s="7">
        <v>46</v>
      </c>
      <c r="D2484" s="7">
        <v>44</v>
      </c>
      <c r="E2484" s="7">
        <v>77</v>
      </c>
      <c r="F2484" s="7">
        <v>73</v>
      </c>
      <c r="G2484" s="7">
        <v>89</v>
      </c>
      <c r="H2484" s="7">
        <v>63</v>
      </c>
      <c r="I2484" s="7" t="s">
        <v>8944</v>
      </c>
    </row>
    <row r="2485" spans="1:9" x14ac:dyDescent="0.25">
      <c r="A2485" t="s">
        <v>3942</v>
      </c>
      <c r="B2485" t="s">
        <v>2427</v>
      </c>
      <c r="C2485" t="s">
        <v>8940</v>
      </c>
      <c r="D2485" t="s">
        <v>8940</v>
      </c>
      <c r="E2485" t="s">
        <v>8940</v>
      </c>
      <c r="F2485" t="s">
        <v>8940</v>
      </c>
      <c r="G2485">
        <v>14</v>
      </c>
      <c r="H2485">
        <v>75</v>
      </c>
      <c r="I2485" t="s">
        <v>8944</v>
      </c>
    </row>
    <row r="2486" spans="1:9" x14ac:dyDescent="0.25">
      <c r="A2486" s="7" t="s">
        <v>9940</v>
      </c>
      <c r="B2486" s="7" t="s">
        <v>2427</v>
      </c>
      <c r="C2486" s="7">
        <v>37</v>
      </c>
      <c r="D2486" s="7">
        <v>35</v>
      </c>
      <c r="E2486" s="7">
        <v>67</v>
      </c>
      <c r="F2486" s="7">
        <v>67</v>
      </c>
      <c r="G2486" s="7">
        <v>91</v>
      </c>
      <c r="H2486" s="7">
        <v>78</v>
      </c>
      <c r="I2486" s="7" t="s">
        <v>8944</v>
      </c>
    </row>
    <row r="2487" spans="1:9" x14ac:dyDescent="0.25">
      <c r="A2487" t="s">
        <v>3944</v>
      </c>
      <c r="B2487" t="s">
        <v>2427</v>
      </c>
      <c r="C2487">
        <v>21</v>
      </c>
      <c r="D2487">
        <v>20</v>
      </c>
      <c r="E2487">
        <v>31</v>
      </c>
      <c r="F2487">
        <v>29</v>
      </c>
      <c r="G2487">
        <v>42</v>
      </c>
      <c r="H2487">
        <v>89</v>
      </c>
      <c r="I2487" t="s">
        <v>8944</v>
      </c>
    </row>
    <row r="2488" spans="1:9" x14ac:dyDescent="0.25">
      <c r="A2488" s="7" t="s">
        <v>3963</v>
      </c>
      <c r="B2488" s="7" t="s">
        <v>2427</v>
      </c>
      <c r="C2488" s="7">
        <v>54</v>
      </c>
      <c r="D2488" s="7">
        <v>53</v>
      </c>
      <c r="E2488" s="7">
        <v>84</v>
      </c>
      <c r="F2488" s="7">
        <v>81</v>
      </c>
      <c r="G2488" s="7">
        <v>112</v>
      </c>
      <c r="H2488" s="7">
        <v>50</v>
      </c>
      <c r="I2488" s="12">
        <v>5.0000000000000001E-3</v>
      </c>
    </row>
    <row r="2489" spans="1:9" x14ac:dyDescent="0.25">
      <c r="A2489" t="s">
        <v>3964</v>
      </c>
      <c r="B2489" t="s">
        <v>2427</v>
      </c>
      <c r="C2489">
        <v>31</v>
      </c>
      <c r="D2489">
        <v>30</v>
      </c>
      <c r="E2489">
        <v>39</v>
      </c>
      <c r="F2489">
        <v>43</v>
      </c>
      <c r="G2489">
        <v>72</v>
      </c>
      <c r="H2489">
        <v>69</v>
      </c>
      <c r="I2489" t="s">
        <v>8944</v>
      </c>
    </row>
    <row r="2490" spans="1:9" x14ac:dyDescent="0.25">
      <c r="A2490" s="7" t="s">
        <v>3641</v>
      </c>
      <c r="B2490" s="7" t="s">
        <v>2427</v>
      </c>
      <c r="C2490" s="7">
        <v>27</v>
      </c>
      <c r="D2490" s="7">
        <v>25</v>
      </c>
      <c r="E2490" s="7">
        <v>35</v>
      </c>
      <c r="F2490" s="7">
        <v>35</v>
      </c>
      <c r="G2490" s="7">
        <v>43</v>
      </c>
      <c r="H2490" s="7">
        <v>59</v>
      </c>
      <c r="I2490" s="7" t="s">
        <v>8944</v>
      </c>
    </row>
    <row r="2491" spans="1:9" x14ac:dyDescent="0.25">
      <c r="A2491" t="s">
        <v>3643</v>
      </c>
      <c r="B2491" t="s">
        <v>2427</v>
      </c>
      <c r="C2491">
        <v>63</v>
      </c>
      <c r="D2491">
        <v>58</v>
      </c>
      <c r="E2491">
        <v>73</v>
      </c>
      <c r="F2491">
        <v>74</v>
      </c>
      <c r="G2491">
        <v>106</v>
      </c>
      <c r="H2491">
        <v>82</v>
      </c>
      <c r="I2491" t="s">
        <v>8944</v>
      </c>
    </row>
    <row r="2492" spans="1:9" x14ac:dyDescent="0.25">
      <c r="A2492" s="7" t="s">
        <v>9941</v>
      </c>
      <c r="B2492" s="7" t="s">
        <v>2427</v>
      </c>
      <c r="C2492" s="7">
        <v>35</v>
      </c>
      <c r="D2492" s="7">
        <v>33</v>
      </c>
      <c r="E2492" s="7">
        <v>69</v>
      </c>
      <c r="F2492" s="7">
        <v>68</v>
      </c>
      <c r="G2492" s="7">
        <v>112</v>
      </c>
      <c r="H2492" s="7">
        <v>56</v>
      </c>
      <c r="I2492" s="12">
        <v>5.0000000000000001E-3</v>
      </c>
    </row>
    <row r="2493" spans="1:9" x14ac:dyDescent="0.25">
      <c r="A2493" t="s">
        <v>3663</v>
      </c>
      <c r="B2493" t="s">
        <v>2427</v>
      </c>
      <c r="C2493">
        <v>64</v>
      </c>
      <c r="D2493">
        <v>61</v>
      </c>
      <c r="E2493">
        <v>149</v>
      </c>
      <c r="F2493">
        <v>149</v>
      </c>
      <c r="G2493">
        <v>132</v>
      </c>
      <c r="H2493">
        <v>56</v>
      </c>
      <c r="I2493" s="13">
        <v>5.0000000000000001E-3</v>
      </c>
    </row>
    <row r="2494" spans="1:9" x14ac:dyDescent="0.25">
      <c r="A2494" s="7" t="s">
        <v>3664</v>
      </c>
      <c r="B2494" s="7" t="s">
        <v>2427</v>
      </c>
      <c r="C2494" s="7">
        <v>47</v>
      </c>
      <c r="D2494" s="7">
        <v>47</v>
      </c>
      <c r="E2494" s="7">
        <v>72</v>
      </c>
      <c r="F2494" s="7">
        <v>71</v>
      </c>
      <c r="G2494" s="7">
        <v>120</v>
      </c>
      <c r="H2494" s="7">
        <v>60</v>
      </c>
      <c r="I2494" s="7" t="s">
        <v>8944</v>
      </c>
    </row>
    <row r="2495" spans="1:9" x14ac:dyDescent="0.25">
      <c r="A2495" t="s">
        <v>3665</v>
      </c>
      <c r="B2495" t="s">
        <v>2427</v>
      </c>
      <c r="C2495">
        <v>38</v>
      </c>
      <c r="D2495">
        <v>38</v>
      </c>
      <c r="E2495">
        <v>54</v>
      </c>
      <c r="F2495">
        <v>55</v>
      </c>
      <c r="G2495">
        <v>88</v>
      </c>
      <c r="H2495">
        <v>54</v>
      </c>
      <c r="I2495" s="13">
        <v>5.0000000000000001E-3</v>
      </c>
    </row>
    <row r="2496" spans="1:9" x14ac:dyDescent="0.25">
      <c r="A2496" s="7" t="s">
        <v>3749</v>
      </c>
      <c r="B2496" s="7" t="s">
        <v>2427</v>
      </c>
      <c r="C2496" s="7">
        <v>26</v>
      </c>
      <c r="D2496" s="7">
        <v>23</v>
      </c>
      <c r="E2496" s="7">
        <v>56</v>
      </c>
      <c r="F2496" s="7">
        <v>60</v>
      </c>
      <c r="G2496" s="7">
        <v>91</v>
      </c>
      <c r="H2496" s="7">
        <v>54</v>
      </c>
      <c r="I2496" s="12">
        <v>5.0000000000000001E-3</v>
      </c>
    </row>
    <row r="2497" spans="1:9" x14ac:dyDescent="0.25">
      <c r="A2497" t="s">
        <v>9942</v>
      </c>
      <c r="B2497" t="s">
        <v>2427</v>
      </c>
      <c r="C2497">
        <v>42</v>
      </c>
      <c r="D2497">
        <v>41</v>
      </c>
      <c r="E2497">
        <v>80</v>
      </c>
      <c r="F2497">
        <v>78</v>
      </c>
      <c r="G2497">
        <v>107</v>
      </c>
      <c r="H2497">
        <v>59</v>
      </c>
      <c r="I2497" t="s">
        <v>8944</v>
      </c>
    </row>
    <row r="2498" spans="1:9" x14ac:dyDescent="0.25">
      <c r="A2498" s="7" t="s">
        <v>9943</v>
      </c>
      <c r="B2498" s="7" t="s">
        <v>2427</v>
      </c>
      <c r="C2498" s="7">
        <v>28</v>
      </c>
      <c r="D2498" s="7">
        <v>27</v>
      </c>
      <c r="E2498" s="7">
        <v>41</v>
      </c>
      <c r="F2498" s="7">
        <v>40</v>
      </c>
      <c r="G2498" s="7">
        <v>63</v>
      </c>
      <c r="H2498" s="7">
        <v>60</v>
      </c>
      <c r="I2498" s="7" t="s">
        <v>8944</v>
      </c>
    </row>
    <row r="2499" spans="1:9" x14ac:dyDescent="0.25">
      <c r="A2499" t="s">
        <v>9944</v>
      </c>
      <c r="B2499" t="s">
        <v>2427</v>
      </c>
      <c r="C2499">
        <v>50</v>
      </c>
      <c r="D2499">
        <v>46</v>
      </c>
      <c r="E2499">
        <v>101</v>
      </c>
      <c r="F2499">
        <v>98</v>
      </c>
      <c r="G2499">
        <v>206</v>
      </c>
      <c r="H2499">
        <v>56</v>
      </c>
      <c r="I2499" s="13">
        <v>5.0000000000000001E-3</v>
      </c>
    </row>
    <row r="2500" spans="1:9" x14ac:dyDescent="0.25">
      <c r="A2500" s="7" t="s">
        <v>3770</v>
      </c>
      <c r="B2500" s="7" t="s">
        <v>2427</v>
      </c>
      <c r="C2500" s="7">
        <v>34</v>
      </c>
      <c r="D2500" s="7">
        <v>28</v>
      </c>
      <c r="E2500" s="7">
        <v>74</v>
      </c>
      <c r="F2500" s="7">
        <v>84</v>
      </c>
      <c r="G2500" s="7">
        <v>114</v>
      </c>
      <c r="H2500" s="7">
        <v>65</v>
      </c>
      <c r="I2500" s="7" t="s">
        <v>8944</v>
      </c>
    </row>
    <row r="2501" spans="1:9" x14ac:dyDescent="0.25">
      <c r="A2501" t="s">
        <v>3771</v>
      </c>
      <c r="B2501" t="s">
        <v>2427</v>
      </c>
      <c r="C2501">
        <v>74</v>
      </c>
      <c r="D2501">
        <v>70</v>
      </c>
      <c r="E2501">
        <v>187</v>
      </c>
      <c r="F2501">
        <v>200</v>
      </c>
      <c r="G2501">
        <v>116</v>
      </c>
      <c r="H2501">
        <v>60</v>
      </c>
      <c r="I2501" t="s">
        <v>8944</v>
      </c>
    </row>
    <row r="2502" spans="1:9" x14ac:dyDescent="0.25">
      <c r="A2502" s="7" t="s">
        <v>3877</v>
      </c>
      <c r="B2502" s="7" t="s">
        <v>2427</v>
      </c>
      <c r="C2502" s="7">
        <v>26</v>
      </c>
      <c r="D2502" s="7">
        <v>25</v>
      </c>
      <c r="E2502" s="7">
        <v>40</v>
      </c>
      <c r="F2502" s="7">
        <v>39</v>
      </c>
      <c r="G2502" s="7">
        <v>64</v>
      </c>
      <c r="H2502" s="7">
        <v>60</v>
      </c>
      <c r="I2502" s="7" t="s">
        <v>8944</v>
      </c>
    </row>
    <row r="2503" spans="1:9" x14ac:dyDescent="0.25">
      <c r="A2503" t="s">
        <v>3878</v>
      </c>
      <c r="B2503" t="s">
        <v>2427</v>
      </c>
      <c r="C2503">
        <v>13</v>
      </c>
      <c r="D2503">
        <v>13</v>
      </c>
      <c r="E2503">
        <v>27</v>
      </c>
      <c r="F2503">
        <v>26</v>
      </c>
      <c r="G2503">
        <v>35</v>
      </c>
      <c r="H2503">
        <v>53</v>
      </c>
      <c r="I2503" s="13">
        <v>5.0000000000000001E-3</v>
      </c>
    </row>
    <row r="2504" spans="1:9" x14ac:dyDescent="0.25">
      <c r="A2504" s="7" t="s">
        <v>3880</v>
      </c>
      <c r="B2504" s="7" t="s">
        <v>2427</v>
      </c>
      <c r="C2504" s="7">
        <v>65</v>
      </c>
      <c r="D2504" s="7">
        <v>58</v>
      </c>
      <c r="E2504" s="7">
        <v>113</v>
      </c>
      <c r="F2504" s="7">
        <v>120</v>
      </c>
      <c r="G2504" s="7">
        <v>136</v>
      </c>
      <c r="H2504" s="7">
        <v>67</v>
      </c>
      <c r="I2504" s="7" t="s">
        <v>8944</v>
      </c>
    </row>
    <row r="2505" spans="1:9" x14ac:dyDescent="0.25">
      <c r="A2505" t="s">
        <v>9945</v>
      </c>
      <c r="B2505" t="s">
        <v>2427</v>
      </c>
      <c r="C2505">
        <v>16</v>
      </c>
      <c r="D2505">
        <v>12</v>
      </c>
      <c r="E2505">
        <v>17</v>
      </c>
      <c r="F2505">
        <v>17</v>
      </c>
      <c r="G2505">
        <v>39</v>
      </c>
      <c r="H2505">
        <v>82</v>
      </c>
      <c r="I2505" t="s">
        <v>8944</v>
      </c>
    </row>
    <row r="2506" spans="1:9" x14ac:dyDescent="0.25">
      <c r="A2506" s="7" t="s">
        <v>3881</v>
      </c>
      <c r="B2506" s="7" t="s">
        <v>2427</v>
      </c>
      <c r="C2506" s="7">
        <v>46</v>
      </c>
      <c r="D2506" s="7">
        <v>46</v>
      </c>
      <c r="E2506" s="7">
        <v>80</v>
      </c>
      <c r="F2506" s="7">
        <v>82</v>
      </c>
      <c r="G2506" s="7">
        <v>75</v>
      </c>
      <c r="H2506" s="7">
        <v>41</v>
      </c>
      <c r="I2506" s="12">
        <v>0.01</v>
      </c>
    </row>
    <row r="2507" spans="1:9" x14ac:dyDescent="0.25">
      <c r="A2507" t="s">
        <v>3882</v>
      </c>
      <c r="B2507" t="s">
        <v>2427</v>
      </c>
      <c r="C2507">
        <v>102</v>
      </c>
      <c r="D2507">
        <v>101</v>
      </c>
      <c r="E2507">
        <v>195</v>
      </c>
      <c r="F2507">
        <v>208</v>
      </c>
      <c r="G2507">
        <v>193</v>
      </c>
      <c r="H2507">
        <v>54</v>
      </c>
      <c r="I2507" s="13">
        <v>5.0000000000000001E-3</v>
      </c>
    </row>
    <row r="2508" spans="1:9" x14ac:dyDescent="0.25">
      <c r="A2508" s="7" t="s">
        <v>9946</v>
      </c>
      <c r="B2508" s="7" t="s">
        <v>2427</v>
      </c>
      <c r="C2508" s="7">
        <v>20</v>
      </c>
      <c r="D2508" s="7">
        <v>18</v>
      </c>
      <c r="E2508" s="7">
        <v>32</v>
      </c>
      <c r="F2508" s="7">
        <v>38</v>
      </c>
      <c r="G2508" s="7">
        <v>35</v>
      </c>
      <c r="H2508" s="7">
        <v>55</v>
      </c>
      <c r="I2508" s="12">
        <v>5.0000000000000001E-3</v>
      </c>
    </row>
    <row r="2509" spans="1:9" x14ac:dyDescent="0.25">
      <c r="A2509" t="s">
        <v>3975</v>
      </c>
      <c r="B2509" t="s">
        <v>2427</v>
      </c>
      <c r="C2509">
        <v>56</v>
      </c>
      <c r="D2509">
        <v>54</v>
      </c>
      <c r="E2509">
        <v>86</v>
      </c>
      <c r="F2509">
        <v>88</v>
      </c>
      <c r="G2509">
        <v>105</v>
      </c>
      <c r="H2509">
        <v>79</v>
      </c>
      <c r="I2509" t="s">
        <v>8944</v>
      </c>
    </row>
    <row r="2510" spans="1:9" x14ac:dyDescent="0.25">
      <c r="A2510" s="7" t="s">
        <v>9947</v>
      </c>
      <c r="B2510" s="7" t="s">
        <v>2427</v>
      </c>
      <c r="C2510" s="7">
        <v>30</v>
      </c>
      <c r="D2510" s="7">
        <v>29</v>
      </c>
      <c r="E2510" s="7">
        <v>52</v>
      </c>
      <c r="F2510" s="7">
        <v>52</v>
      </c>
      <c r="G2510" s="7">
        <v>70</v>
      </c>
      <c r="H2510" s="7">
        <v>74</v>
      </c>
      <c r="I2510" s="7" t="s">
        <v>8944</v>
      </c>
    </row>
    <row r="2511" spans="1:9" x14ac:dyDescent="0.25">
      <c r="A2511" t="s">
        <v>3995</v>
      </c>
      <c r="B2511" t="s">
        <v>2427</v>
      </c>
      <c r="C2511">
        <v>64</v>
      </c>
      <c r="D2511">
        <v>55</v>
      </c>
      <c r="E2511">
        <v>90</v>
      </c>
      <c r="F2511">
        <v>97</v>
      </c>
      <c r="G2511">
        <v>73</v>
      </c>
      <c r="H2511">
        <v>59</v>
      </c>
      <c r="I2511" t="s">
        <v>8944</v>
      </c>
    </row>
    <row r="2512" spans="1:9" x14ac:dyDescent="0.25">
      <c r="A2512" s="7" t="s">
        <v>3996</v>
      </c>
      <c r="B2512" s="7" t="s">
        <v>2427</v>
      </c>
      <c r="C2512" s="7">
        <v>23</v>
      </c>
      <c r="D2512" s="7">
        <v>23</v>
      </c>
      <c r="E2512" s="7">
        <v>50</v>
      </c>
      <c r="F2512" s="7">
        <v>50</v>
      </c>
      <c r="G2512" s="7">
        <v>87</v>
      </c>
      <c r="H2512" s="7">
        <v>52</v>
      </c>
      <c r="I2512" s="12">
        <v>5.0000000000000001E-3</v>
      </c>
    </row>
    <row r="2513" spans="1:9" x14ac:dyDescent="0.25">
      <c r="A2513" t="s">
        <v>3997</v>
      </c>
      <c r="B2513" t="s">
        <v>2427</v>
      </c>
      <c r="C2513">
        <v>21</v>
      </c>
      <c r="D2513">
        <v>17</v>
      </c>
      <c r="E2513">
        <v>41</v>
      </c>
      <c r="F2513">
        <v>42</v>
      </c>
      <c r="G2513">
        <v>45</v>
      </c>
      <c r="H2513">
        <v>32</v>
      </c>
      <c r="I2513" s="13">
        <v>1.4999999999999999E-2</v>
      </c>
    </row>
    <row r="2514" spans="1:9" x14ac:dyDescent="0.25">
      <c r="A2514" s="7" t="s">
        <v>9948</v>
      </c>
      <c r="B2514" s="7" t="s">
        <v>2427</v>
      </c>
      <c r="C2514" s="7">
        <v>43</v>
      </c>
      <c r="D2514" s="7">
        <v>44</v>
      </c>
      <c r="E2514" s="7">
        <v>60</v>
      </c>
      <c r="F2514" s="7">
        <v>60</v>
      </c>
      <c r="G2514" s="7">
        <v>87</v>
      </c>
      <c r="H2514" s="7">
        <v>52</v>
      </c>
      <c r="I2514" s="12">
        <v>5.0000000000000001E-3</v>
      </c>
    </row>
    <row r="2515" spans="1:9" x14ac:dyDescent="0.25">
      <c r="A2515" t="s">
        <v>3669</v>
      </c>
      <c r="B2515" t="s">
        <v>2427</v>
      </c>
      <c r="C2515">
        <v>108</v>
      </c>
      <c r="D2515">
        <v>99</v>
      </c>
      <c r="E2515">
        <v>157</v>
      </c>
      <c r="F2515">
        <v>160</v>
      </c>
      <c r="G2515">
        <v>166</v>
      </c>
      <c r="H2515">
        <v>53</v>
      </c>
      <c r="I2515" s="13">
        <v>5.0000000000000001E-3</v>
      </c>
    </row>
    <row r="2516" spans="1:9" x14ac:dyDescent="0.25">
      <c r="A2516" s="7" t="s">
        <v>9949</v>
      </c>
      <c r="B2516" s="7" t="s">
        <v>2427</v>
      </c>
      <c r="C2516" s="7">
        <v>29</v>
      </c>
      <c r="D2516" s="7">
        <v>28</v>
      </c>
      <c r="E2516" s="7">
        <v>50</v>
      </c>
      <c r="F2516" s="7">
        <v>51</v>
      </c>
      <c r="G2516" s="7">
        <v>55</v>
      </c>
      <c r="H2516" s="7">
        <v>69</v>
      </c>
      <c r="I2516" s="7" t="s">
        <v>8944</v>
      </c>
    </row>
    <row r="2517" spans="1:9" x14ac:dyDescent="0.25">
      <c r="A2517" t="s">
        <v>3671</v>
      </c>
      <c r="B2517" t="s">
        <v>2427</v>
      </c>
      <c r="C2517">
        <v>65</v>
      </c>
      <c r="D2517">
        <v>60</v>
      </c>
      <c r="E2517">
        <v>99</v>
      </c>
      <c r="F2517">
        <v>99</v>
      </c>
      <c r="G2517">
        <v>105</v>
      </c>
      <c r="H2517">
        <v>64</v>
      </c>
      <c r="I2517" t="s">
        <v>8944</v>
      </c>
    </row>
    <row r="2518" spans="1:9" x14ac:dyDescent="0.25">
      <c r="A2518" s="7" t="s">
        <v>9950</v>
      </c>
      <c r="B2518" s="7" t="s">
        <v>2427</v>
      </c>
      <c r="C2518" s="7">
        <v>30</v>
      </c>
      <c r="D2518" s="7">
        <v>26</v>
      </c>
      <c r="E2518" s="7">
        <v>62</v>
      </c>
      <c r="F2518" s="7">
        <v>62</v>
      </c>
      <c r="G2518" s="7">
        <v>71</v>
      </c>
      <c r="H2518" s="7">
        <v>55</v>
      </c>
      <c r="I2518" s="12">
        <v>5.0000000000000001E-3</v>
      </c>
    </row>
    <row r="2519" spans="1:9" x14ac:dyDescent="0.25">
      <c r="A2519" t="s">
        <v>9951</v>
      </c>
      <c r="B2519" t="s">
        <v>2427</v>
      </c>
      <c r="C2519">
        <v>38</v>
      </c>
      <c r="D2519">
        <v>37</v>
      </c>
      <c r="E2519">
        <v>70</v>
      </c>
      <c r="F2519">
        <v>72</v>
      </c>
      <c r="G2519">
        <v>104</v>
      </c>
      <c r="H2519">
        <v>58</v>
      </c>
      <c r="I2519" s="13">
        <v>5.0000000000000001E-3</v>
      </c>
    </row>
    <row r="2520" spans="1:9" x14ac:dyDescent="0.25">
      <c r="A2520" s="7" t="s">
        <v>9952</v>
      </c>
      <c r="B2520" s="7" t="s">
        <v>2427</v>
      </c>
      <c r="C2520" s="7">
        <v>45</v>
      </c>
      <c r="D2520" s="7">
        <v>43</v>
      </c>
      <c r="E2520" s="7">
        <v>74</v>
      </c>
      <c r="F2520" s="7">
        <v>71</v>
      </c>
      <c r="G2520" s="7">
        <v>117</v>
      </c>
      <c r="H2520" s="7">
        <v>47</v>
      </c>
      <c r="I2520" s="12">
        <v>0.01</v>
      </c>
    </row>
    <row r="2521" spans="1:9" hidden="1" x14ac:dyDescent="0.25">
      <c r="A2521" t="s">
        <v>3773</v>
      </c>
      <c r="B2521" t="s">
        <v>2427</v>
      </c>
      <c r="C2521" t="s">
        <v>8940</v>
      </c>
      <c r="D2521" t="s">
        <v>8940</v>
      </c>
      <c r="E2521" t="s">
        <v>8940</v>
      </c>
      <c r="F2521" t="s">
        <v>8940</v>
      </c>
      <c r="G2521" t="s">
        <v>8940</v>
      </c>
      <c r="H2521" t="s">
        <v>8996</v>
      </c>
      <c r="I2521" t="s">
        <v>8944</v>
      </c>
    </row>
    <row r="2522" spans="1:9" x14ac:dyDescent="0.25">
      <c r="A2522" s="7" t="s">
        <v>9953</v>
      </c>
      <c r="B2522" s="7" t="s">
        <v>2427</v>
      </c>
      <c r="C2522" s="7">
        <v>23</v>
      </c>
      <c r="D2522" s="7">
        <v>21</v>
      </c>
      <c r="E2522" s="7">
        <v>34</v>
      </c>
      <c r="F2522" s="7">
        <v>34</v>
      </c>
      <c r="G2522" s="7">
        <v>53</v>
      </c>
      <c r="H2522" s="7">
        <v>64</v>
      </c>
      <c r="I2522" s="7" t="s">
        <v>8944</v>
      </c>
    </row>
    <row r="2523" spans="1:9" x14ac:dyDescent="0.25">
      <c r="A2523" t="s">
        <v>9954</v>
      </c>
      <c r="B2523" t="s">
        <v>2427</v>
      </c>
      <c r="C2523">
        <v>30</v>
      </c>
      <c r="D2523">
        <v>29</v>
      </c>
      <c r="E2523">
        <v>40</v>
      </c>
      <c r="F2523">
        <v>40</v>
      </c>
      <c r="G2523">
        <v>68</v>
      </c>
      <c r="H2523">
        <v>80</v>
      </c>
      <c r="I2523" t="s">
        <v>8944</v>
      </c>
    </row>
    <row r="2524" spans="1:9" x14ac:dyDescent="0.25">
      <c r="A2524" s="7" t="s">
        <v>9955</v>
      </c>
      <c r="B2524" s="7" t="s">
        <v>2427</v>
      </c>
      <c r="C2524" s="7">
        <v>31</v>
      </c>
      <c r="D2524" s="7">
        <v>29</v>
      </c>
      <c r="E2524" s="7">
        <v>53</v>
      </c>
      <c r="F2524" s="7">
        <v>52</v>
      </c>
      <c r="G2524" s="7">
        <v>90</v>
      </c>
      <c r="H2524" s="7">
        <v>60</v>
      </c>
      <c r="I2524" s="7" t="s">
        <v>8944</v>
      </c>
    </row>
    <row r="2525" spans="1:9" x14ac:dyDescent="0.25">
      <c r="A2525" t="s">
        <v>3798</v>
      </c>
      <c r="B2525" t="s">
        <v>2427</v>
      </c>
      <c r="C2525">
        <v>39</v>
      </c>
      <c r="D2525">
        <v>34</v>
      </c>
      <c r="E2525">
        <v>85</v>
      </c>
      <c r="F2525">
        <v>85</v>
      </c>
      <c r="G2525">
        <v>98</v>
      </c>
      <c r="H2525">
        <v>56</v>
      </c>
      <c r="I2525" s="13">
        <v>5.0000000000000001E-3</v>
      </c>
    </row>
    <row r="2526" spans="1:9" x14ac:dyDescent="0.25">
      <c r="A2526" s="7" t="s">
        <v>3799</v>
      </c>
      <c r="B2526" s="7" t="s">
        <v>2427</v>
      </c>
      <c r="C2526" s="7">
        <v>24</v>
      </c>
      <c r="D2526" s="7">
        <v>22</v>
      </c>
      <c r="E2526" s="7">
        <v>48</v>
      </c>
      <c r="F2526" s="7">
        <v>47</v>
      </c>
      <c r="G2526" s="7">
        <v>103</v>
      </c>
      <c r="H2526" s="7">
        <v>84</v>
      </c>
      <c r="I2526" s="7" t="s">
        <v>8944</v>
      </c>
    </row>
    <row r="2527" spans="1:9" x14ac:dyDescent="0.25">
      <c r="A2527" t="s">
        <v>9956</v>
      </c>
      <c r="B2527" t="s">
        <v>2427</v>
      </c>
      <c r="C2527">
        <v>37</v>
      </c>
      <c r="D2527">
        <v>32</v>
      </c>
      <c r="E2527">
        <v>65</v>
      </c>
      <c r="F2527">
        <v>64</v>
      </c>
      <c r="G2527">
        <v>89</v>
      </c>
      <c r="H2527">
        <v>47</v>
      </c>
      <c r="I2527" s="13">
        <v>0.01</v>
      </c>
    </row>
    <row r="2528" spans="1:9" x14ac:dyDescent="0.25">
      <c r="A2528" s="7" t="s">
        <v>9957</v>
      </c>
      <c r="B2528" s="7" t="s">
        <v>2427</v>
      </c>
      <c r="C2528" s="7">
        <v>29</v>
      </c>
      <c r="D2528" s="7">
        <v>28</v>
      </c>
      <c r="E2528" s="7">
        <v>42</v>
      </c>
      <c r="F2528" s="7">
        <v>40</v>
      </c>
      <c r="G2528" s="7">
        <v>92</v>
      </c>
      <c r="H2528" s="7">
        <v>66</v>
      </c>
      <c r="I2528" s="7" t="s">
        <v>8944</v>
      </c>
    </row>
    <row r="2529" spans="1:9" x14ac:dyDescent="0.25">
      <c r="A2529" t="s">
        <v>3905</v>
      </c>
      <c r="B2529" t="s">
        <v>2427</v>
      </c>
      <c r="C2529" t="s">
        <v>8940</v>
      </c>
      <c r="D2529" t="s">
        <v>8940</v>
      </c>
      <c r="E2529">
        <v>30</v>
      </c>
      <c r="F2529">
        <v>31</v>
      </c>
      <c r="G2529" t="s">
        <v>8940</v>
      </c>
      <c r="H2529">
        <v>60</v>
      </c>
      <c r="I2529" t="s">
        <v>8944</v>
      </c>
    </row>
    <row r="2530" spans="1:9" x14ac:dyDescent="0.25">
      <c r="A2530" s="7" t="s">
        <v>3906</v>
      </c>
      <c r="B2530" s="7" t="s">
        <v>2427</v>
      </c>
      <c r="C2530" s="7">
        <v>20</v>
      </c>
      <c r="D2530" s="7">
        <v>21</v>
      </c>
      <c r="E2530" s="7">
        <v>30</v>
      </c>
      <c r="F2530" s="7">
        <v>31</v>
      </c>
      <c r="G2530" s="7">
        <v>76</v>
      </c>
      <c r="H2530" s="7">
        <v>79</v>
      </c>
      <c r="I2530" s="7" t="s">
        <v>8944</v>
      </c>
    </row>
    <row r="2531" spans="1:9" x14ac:dyDescent="0.25">
      <c r="A2531" t="s">
        <v>3907</v>
      </c>
      <c r="B2531" t="s">
        <v>2427</v>
      </c>
      <c r="C2531" t="s">
        <v>8940</v>
      </c>
      <c r="D2531" t="s">
        <v>8940</v>
      </c>
      <c r="E2531">
        <v>16</v>
      </c>
      <c r="F2531" t="s">
        <v>8940</v>
      </c>
      <c r="G2531" t="s">
        <v>8940</v>
      </c>
      <c r="H2531">
        <v>21</v>
      </c>
      <c r="I2531" s="13">
        <v>0.02</v>
      </c>
    </row>
    <row r="2532" spans="1:9" x14ac:dyDescent="0.25">
      <c r="A2532" s="7" t="s">
        <v>9958</v>
      </c>
      <c r="B2532" s="7" t="s">
        <v>2427</v>
      </c>
      <c r="C2532" s="7">
        <v>12</v>
      </c>
      <c r="D2532" s="7">
        <v>11</v>
      </c>
      <c r="E2532" s="7">
        <v>22</v>
      </c>
      <c r="F2532" s="7">
        <v>22</v>
      </c>
      <c r="G2532" s="7">
        <v>43</v>
      </c>
      <c r="H2532" s="7">
        <v>82</v>
      </c>
      <c r="I2532" s="7" t="s">
        <v>8944</v>
      </c>
    </row>
    <row r="2533" spans="1:9" x14ac:dyDescent="0.25">
      <c r="A2533" t="s">
        <v>2725</v>
      </c>
      <c r="B2533" t="s">
        <v>2427</v>
      </c>
      <c r="C2533">
        <v>30</v>
      </c>
      <c r="D2533">
        <v>28</v>
      </c>
      <c r="E2533">
        <v>58</v>
      </c>
      <c r="F2533">
        <v>56</v>
      </c>
      <c r="G2533">
        <v>99</v>
      </c>
      <c r="H2533">
        <v>70</v>
      </c>
      <c r="I2533" t="s">
        <v>8944</v>
      </c>
    </row>
    <row r="2534" spans="1:9" x14ac:dyDescent="0.25">
      <c r="A2534" s="7" t="s">
        <v>2727</v>
      </c>
      <c r="B2534" s="7" t="s">
        <v>2427</v>
      </c>
      <c r="C2534" s="7">
        <v>44</v>
      </c>
      <c r="D2534" s="7">
        <v>42</v>
      </c>
      <c r="E2534" s="7">
        <v>60</v>
      </c>
      <c r="F2534" s="7">
        <v>59</v>
      </c>
      <c r="G2534" s="7">
        <v>80</v>
      </c>
      <c r="H2534" s="7">
        <v>66</v>
      </c>
      <c r="I2534" s="7" t="s">
        <v>8944</v>
      </c>
    </row>
    <row r="2535" spans="1:9" x14ac:dyDescent="0.25">
      <c r="A2535" t="s">
        <v>2729</v>
      </c>
      <c r="B2535" t="s">
        <v>2427</v>
      </c>
      <c r="C2535">
        <v>47</v>
      </c>
      <c r="D2535">
        <v>26</v>
      </c>
      <c r="E2535">
        <v>43</v>
      </c>
      <c r="F2535">
        <v>59</v>
      </c>
      <c r="G2535">
        <v>85</v>
      </c>
      <c r="H2535">
        <v>35</v>
      </c>
      <c r="I2535" s="13">
        <v>1.4999999999999999E-2</v>
      </c>
    </row>
    <row r="2536" spans="1:9" x14ac:dyDescent="0.25">
      <c r="A2536" s="7" t="s">
        <v>2731</v>
      </c>
      <c r="B2536" s="7" t="s">
        <v>2427</v>
      </c>
      <c r="C2536" s="7">
        <v>58</v>
      </c>
      <c r="D2536" s="7">
        <v>53</v>
      </c>
      <c r="E2536" s="7">
        <v>69</v>
      </c>
      <c r="F2536" s="7">
        <v>119</v>
      </c>
      <c r="G2536" s="7">
        <v>74</v>
      </c>
      <c r="H2536" s="7">
        <v>44</v>
      </c>
      <c r="I2536" s="12">
        <v>0.01</v>
      </c>
    </row>
    <row r="2537" spans="1:9" x14ac:dyDescent="0.25">
      <c r="A2537" t="s">
        <v>2752</v>
      </c>
      <c r="B2537" t="s">
        <v>2427</v>
      </c>
      <c r="C2537">
        <v>23</v>
      </c>
      <c r="D2537">
        <v>22</v>
      </c>
      <c r="E2537">
        <v>119</v>
      </c>
      <c r="F2537">
        <v>141</v>
      </c>
      <c r="G2537">
        <v>13</v>
      </c>
      <c r="H2537">
        <v>56</v>
      </c>
      <c r="I2537" s="13">
        <v>5.0000000000000001E-3</v>
      </c>
    </row>
    <row r="2538" spans="1:9" x14ac:dyDescent="0.25">
      <c r="A2538" s="7" t="s">
        <v>9959</v>
      </c>
      <c r="B2538" s="7" t="s">
        <v>2427</v>
      </c>
      <c r="C2538" s="7">
        <v>21</v>
      </c>
      <c r="D2538" s="7">
        <v>21</v>
      </c>
      <c r="E2538" s="7">
        <v>34</v>
      </c>
      <c r="F2538" s="7">
        <v>33</v>
      </c>
      <c r="G2538" s="7">
        <v>155</v>
      </c>
      <c r="H2538" s="7">
        <v>74</v>
      </c>
      <c r="I2538" s="7" t="s">
        <v>8944</v>
      </c>
    </row>
    <row r="2539" spans="1:9" hidden="1" x14ac:dyDescent="0.25">
      <c r="A2539" t="s">
        <v>9960</v>
      </c>
      <c r="B2539" t="s">
        <v>2427</v>
      </c>
      <c r="C2539" t="s">
        <v>8940</v>
      </c>
      <c r="D2539" t="s">
        <v>8940</v>
      </c>
      <c r="E2539" t="s">
        <v>8940</v>
      </c>
      <c r="F2539" t="s">
        <v>8940</v>
      </c>
      <c r="G2539" t="s">
        <v>8940</v>
      </c>
      <c r="H2539" t="s">
        <v>8996</v>
      </c>
      <c r="I2539" t="s">
        <v>8944</v>
      </c>
    </row>
    <row r="2540" spans="1:9" x14ac:dyDescent="0.25">
      <c r="A2540" s="7" t="s">
        <v>2432</v>
      </c>
      <c r="B2540" s="7" t="s">
        <v>2427</v>
      </c>
      <c r="C2540" s="7">
        <v>11</v>
      </c>
      <c r="D2540" s="7">
        <v>12</v>
      </c>
      <c r="E2540" s="7">
        <v>31</v>
      </c>
      <c r="F2540" s="7">
        <v>30</v>
      </c>
      <c r="G2540" s="7">
        <v>40</v>
      </c>
      <c r="H2540" s="7">
        <v>65</v>
      </c>
      <c r="I2540" s="7" t="s">
        <v>8944</v>
      </c>
    </row>
    <row r="2541" spans="1:9" x14ac:dyDescent="0.25">
      <c r="A2541" t="s">
        <v>9961</v>
      </c>
      <c r="B2541" t="s">
        <v>2427</v>
      </c>
      <c r="C2541">
        <v>13</v>
      </c>
      <c r="D2541">
        <v>13</v>
      </c>
      <c r="E2541">
        <v>27</v>
      </c>
      <c r="F2541">
        <v>24</v>
      </c>
      <c r="G2541">
        <v>35</v>
      </c>
      <c r="H2541">
        <v>87</v>
      </c>
      <c r="I2541" t="s">
        <v>8944</v>
      </c>
    </row>
    <row r="2542" spans="1:9" x14ac:dyDescent="0.25">
      <c r="A2542" s="7" t="s">
        <v>2464</v>
      </c>
      <c r="B2542" s="7" t="s">
        <v>2427</v>
      </c>
      <c r="C2542" s="7">
        <v>28</v>
      </c>
      <c r="D2542" s="7">
        <v>28</v>
      </c>
      <c r="E2542" s="7">
        <v>35</v>
      </c>
      <c r="F2542" s="7">
        <v>35</v>
      </c>
      <c r="G2542" s="7">
        <v>44</v>
      </c>
      <c r="H2542" s="7">
        <v>72</v>
      </c>
      <c r="I2542" s="7" t="s">
        <v>8944</v>
      </c>
    </row>
    <row r="2543" spans="1:9" hidden="1" x14ac:dyDescent="0.25">
      <c r="A2543" t="s">
        <v>2466</v>
      </c>
      <c r="B2543" t="s">
        <v>2427</v>
      </c>
      <c r="C2543" t="s">
        <v>8940</v>
      </c>
      <c r="D2543" t="s">
        <v>8940</v>
      </c>
      <c r="E2543">
        <v>13</v>
      </c>
      <c r="F2543">
        <v>11</v>
      </c>
      <c r="G2543">
        <v>24</v>
      </c>
      <c r="H2543" t="s">
        <v>8996</v>
      </c>
      <c r="I2543" t="s">
        <v>8944</v>
      </c>
    </row>
    <row r="2544" spans="1:9" hidden="1" x14ac:dyDescent="0.25">
      <c r="A2544" s="7" t="s">
        <v>2467</v>
      </c>
      <c r="B2544" s="7" t="s">
        <v>2427</v>
      </c>
      <c r="C2544" s="7">
        <v>21</v>
      </c>
      <c r="D2544" s="7">
        <v>21</v>
      </c>
      <c r="E2544" s="7">
        <v>22</v>
      </c>
      <c r="F2544" s="7">
        <v>23</v>
      </c>
      <c r="G2544" s="7">
        <v>33</v>
      </c>
      <c r="H2544" s="7" t="s">
        <v>8996</v>
      </c>
      <c r="I2544" s="7" t="s">
        <v>8944</v>
      </c>
    </row>
    <row r="2545" spans="1:9" hidden="1" x14ac:dyDescent="0.25">
      <c r="A2545" t="s">
        <v>2528</v>
      </c>
      <c r="B2545" t="s">
        <v>2427</v>
      </c>
      <c r="C2545" t="s">
        <v>8940</v>
      </c>
      <c r="D2545" t="s">
        <v>8940</v>
      </c>
      <c r="E2545">
        <v>18</v>
      </c>
      <c r="F2545">
        <v>13</v>
      </c>
      <c r="G2545">
        <v>41</v>
      </c>
      <c r="H2545" t="s">
        <v>8996</v>
      </c>
      <c r="I2545" t="s">
        <v>8944</v>
      </c>
    </row>
    <row r="2546" spans="1:9" hidden="1" x14ac:dyDescent="0.25">
      <c r="A2546" s="7" t="s">
        <v>2549</v>
      </c>
      <c r="B2546" s="7" t="s">
        <v>2427</v>
      </c>
      <c r="C2546" s="7" t="s">
        <v>8940</v>
      </c>
      <c r="D2546" s="7" t="s">
        <v>8940</v>
      </c>
      <c r="E2546" s="7">
        <v>16</v>
      </c>
      <c r="F2546" s="7">
        <v>13</v>
      </c>
      <c r="G2546" s="7">
        <v>20</v>
      </c>
      <c r="H2546" s="7" t="s">
        <v>8996</v>
      </c>
      <c r="I2546" s="7" t="s">
        <v>8944</v>
      </c>
    </row>
    <row r="2547" spans="1:9" hidden="1" x14ac:dyDescent="0.25">
      <c r="A2547" t="s">
        <v>2551</v>
      </c>
      <c r="B2547" t="s">
        <v>2427</v>
      </c>
      <c r="C2547" t="s">
        <v>8940</v>
      </c>
      <c r="D2547" t="s">
        <v>8940</v>
      </c>
      <c r="E2547" t="s">
        <v>8940</v>
      </c>
      <c r="F2547" t="s">
        <v>8940</v>
      </c>
      <c r="G2547" t="s">
        <v>8940</v>
      </c>
      <c r="H2547" t="s">
        <v>8996</v>
      </c>
      <c r="I2547" t="s">
        <v>8944</v>
      </c>
    </row>
    <row r="2548" spans="1:9" hidden="1" x14ac:dyDescent="0.25">
      <c r="A2548" s="7" t="s">
        <v>2552</v>
      </c>
      <c r="B2548" s="7" t="s">
        <v>2427</v>
      </c>
      <c r="C2548" s="7" t="s">
        <v>8940</v>
      </c>
      <c r="D2548" s="7" t="s">
        <v>8940</v>
      </c>
      <c r="E2548" s="7" t="s">
        <v>8940</v>
      </c>
      <c r="F2548" s="7" t="s">
        <v>8940</v>
      </c>
      <c r="G2548" s="7" t="s">
        <v>8940</v>
      </c>
      <c r="H2548" s="7" t="s">
        <v>8996</v>
      </c>
      <c r="I2548" s="7" t="s">
        <v>8944</v>
      </c>
    </row>
    <row r="2549" spans="1:9" hidden="1" x14ac:dyDescent="0.25">
      <c r="A2549" t="s">
        <v>2553</v>
      </c>
      <c r="B2549" t="s">
        <v>2427</v>
      </c>
      <c r="C2549" t="s">
        <v>8940</v>
      </c>
      <c r="D2549" t="s">
        <v>8940</v>
      </c>
      <c r="E2549" t="s">
        <v>8940</v>
      </c>
      <c r="F2549" t="s">
        <v>8940</v>
      </c>
      <c r="G2549">
        <v>26</v>
      </c>
      <c r="H2549" t="s">
        <v>8996</v>
      </c>
      <c r="I2549" t="s">
        <v>8944</v>
      </c>
    </row>
    <row r="2550" spans="1:9" hidden="1" x14ac:dyDescent="0.25">
      <c r="A2550" s="7" t="s">
        <v>2554</v>
      </c>
      <c r="B2550" s="7" t="s">
        <v>2427</v>
      </c>
      <c r="C2550" s="7" t="s">
        <v>8940</v>
      </c>
      <c r="D2550" s="7" t="s">
        <v>8940</v>
      </c>
      <c r="E2550" s="7" t="s">
        <v>8940</v>
      </c>
      <c r="F2550" s="7" t="s">
        <v>8940</v>
      </c>
      <c r="G2550" s="7" t="s">
        <v>8940</v>
      </c>
      <c r="H2550" s="7" t="s">
        <v>8996</v>
      </c>
      <c r="I2550" s="7" t="s">
        <v>8944</v>
      </c>
    </row>
    <row r="2551" spans="1:9" hidden="1" x14ac:dyDescent="0.25">
      <c r="A2551" t="s">
        <v>3806</v>
      </c>
      <c r="B2551" t="s">
        <v>2427</v>
      </c>
      <c r="C2551" t="s">
        <v>8940</v>
      </c>
      <c r="D2551" t="s">
        <v>8940</v>
      </c>
      <c r="E2551" t="s">
        <v>8940</v>
      </c>
      <c r="F2551" t="s">
        <v>8940</v>
      </c>
      <c r="G2551" t="s">
        <v>8940</v>
      </c>
      <c r="H2551" t="s">
        <v>8996</v>
      </c>
      <c r="I2551" t="s">
        <v>8944</v>
      </c>
    </row>
    <row r="2552" spans="1:9" hidden="1" x14ac:dyDescent="0.25">
      <c r="A2552" s="7" t="s">
        <v>3807</v>
      </c>
      <c r="B2552" s="7" t="s">
        <v>2427</v>
      </c>
      <c r="C2552" s="7" t="s">
        <v>8940</v>
      </c>
      <c r="D2552" s="7" t="s">
        <v>8940</v>
      </c>
      <c r="E2552" s="7">
        <v>20</v>
      </c>
      <c r="F2552" s="7">
        <v>16</v>
      </c>
      <c r="G2552" s="7">
        <v>30</v>
      </c>
      <c r="H2552" s="7" t="s">
        <v>8996</v>
      </c>
      <c r="I2552" s="7" t="s">
        <v>8944</v>
      </c>
    </row>
    <row r="2553" spans="1:9" hidden="1" x14ac:dyDescent="0.25">
      <c r="A2553" t="s">
        <v>9962</v>
      </c>
      <c r="B2553" t="s">
        <v>2427</v>
      </c>
      <c r="C2553" t="s">
        <v>8940</v>
      </c>
      <c r="D2553" t="s">
        <v>8940</v>
      </c>
      <c r="E2553" t="s">
        <v>8940</v>
      </c>
      <c r="F2553" t="s">
        <v>8940</v>
      </c>
      <c r="G2553" t="s">
        <v>8940</v>
      </c>
      <c r="H2553" t="s">
        <v>8996</v>
      </c>
      <c r="I2553" t="s">
        <v>8944</v>
      </c>
    </row>
    <row r="2554" spans="1:9" hidden="1" x14ac:dyDescent="0.25">
      <c r="A2554" s="7" t="s">
        <v>3809</v>
      </c>
      <c r="B2554" s="7" t="s">
        <v>2427</v>
      </c>
      <c r="C2554" s="7" t="s">
        <v>8940</v>
      </c>
      <c r="D2554" s="7" t="s">
        <v>8940</v>
      </c>
      <c r="E2554" s="7" t="s">
        <v>8940</v>
      </c>
      <c r="F2554" s="7" t="s">
        <v>8940</v>
      </c>
      <c r="G2554" s="7">
        <v>15</v>
      </c>
      <c r="H2554" s="7" t="s">
        <v>8996</v>
      </c>
      <c r="I2554" s="7" t="s">
        <v>8944</v>
      </c>
    </row>
    <row r="2555" spans="1:9" x14ac:dyDescent="0.25">
      <c r="A2555" t="s">
        <v>2685</v>
      </c>
      <c r="B2555" t="s">
        <v>2439</v>
      </c>
      <c r="C2555">
        <v>45</v>
      </c>
      <c r="D2555">
        <v>42</v>
      </c>
      <c r="E2555">
        <v>44</v>
      </c>
      <c r="F2555">
        <v>48</v>
      </c>
      <c r="G2555">
        <v>70</v>
      </c>
      <c r="H2555">
        <v>87</v>
      </c>
      <c r="I2555" t="s">
        <v>8944</v>
      </c>
    </row>
    <row r="2556" spans="1:9" x14ac:dyDescent="0.25">
      <c r="A2556" s="7" t="s">
        <v>3917</v>
      </c>
      <c r="B2556" s="7" t="s">
        <v>2439</v>
      </c>
      <c r="C2556" s="7">
        <v>87</v>
      </c>
      <c r="D2556" s="7">
        <v>77</v>
      </c>
      <c r="E2556" s="7">
        <v>126</v>
      </c>
      <c r="F2556" s="7">
        <v>137</v>
      </c>
      <c r="G2556" s="7">
        <v>173</v>
      </c>
      <c r="H2556" s="7">
        <v>57</v>
      </c>
      <c r="I2556" s="12">
        <v>5.0000000000000001E-3</v>
      </c>
    </row>
    <row r="2557" spans="1:9" x14ac:dyDescent="0.25">
      <c r="A2557" t="s">
        <v>3935</v>
      </c>
      <c r="B2557" t="s">
        <v>2439</v>
      </c>
      <c r="C2557">
        <v>61</v>
      </c>
      <c r="D2557">
        <v>54</v>
      </c>
      <c r="E2557">
        <v>77</v>
      </c>
      <c r="F2557">
        <v>78</v>
      </c>
      <c r="G2557">
        <v>109</v>
      </c>
      <c r="H2557">
        <v>68</v>
      </c>
      <c r="I2557" t="s">
        <v>8944</v>
      </c>
    </row>
    <row r="2558" spans="1:9" x14ac:dyDescent="0.25">
      <c r="A2558" s="7" t="s">
        <v>1352</v>
      </c>
      <c r="B2558" s="7" t="s">
        <v>2439</v>
      </c>
      <c r="C2558" s="7">
        <v>49</v>
      </c>
      <c r="D2558" s="7">
        <v>46</v>
      </c>
      <c r="E2558" s="7">
        <v>54</v>
      </c>
      <c r="F2558" s="7">
        <v>64</v>
      </c>
      <c r="G2558" s="7">
        <v>91</v>
      </c>
      <c r="H2558" s="7">
        <v>91</v>
      </c>
      <c r="I2558" s="7" t="s">
        <v>8944</v>
      </c>
    </row>
    <row r="2559" spans="1:9" x14ac:dyDescent="0.25">
      <c r="A2559" t="s">
        <v>3937</v>
      </c>
      <c r="B2559" t="s">
        <v>2439</v>
      </c>
      <c r="C2559">
        <v>76</v>
      </c>
      <c r="D2559">
        <v>70</v>
      </c>
      <c r="E2559">
        <v>104</v>
      </c>
      <c r="F2559">
        <v>109</v>
      </c>
      <c r="G2559">
        <v>146</v>
      </c>
      <c r="H2559">
        <v>75</v>
      </c>
      <c r="I2559" t="s">
        <v>8944</v>
      </c>
    </row>
    <row r="2560" spans="1:9" x14ac:dyDescent="0.25">
      <c r="A2560" s="7" t="s">
        <v>2438</v>
      </c>
      <c r="B2560" s="7" t="s">
        <v>2439</v>
      </c>
      <c r="C2560" s="7">
        <v>48</v>
      </c>
      <c r="D2560" s="7">
        <v>41</v>
      </c>
      <c r="E2560" s="7">
        <v>65</v>
      </c>
      <c r="F2560" s="7">
        <v>72</v>
      </c>
      <c r="G2560" s="7">
        <v>107</v>
      </c>
      <c r="H2560" s="7">
        <v>58</v>
      </c>
      <c r="I2560" s="12">
        <v>5.0000000000000001E-3</v>
      </c>
    </row>
    <row r="2561" spans="1:9" x14ac:dyDescent="0.25">
      <c r="A2561" t="s">
        <v>2441</v>
      </c>
      <c r="B2561" t="s">
        <v>2439</v>
      </c>
      <c r="C2561">
        <v>81</v>
      </c>
      <c r="D2561">
        <v>73</v>
      </c>
      <c r="E2561">
        <v>107</v>
      </c>
      <c r="F2561">
        <v>107</v>
      </c>
      <c r="G2561">
        <v>164</v>
      </c>
      <c r="H2561">
        <v>64</v>
      </c>
      <c r="I2561" t="s">
        <v>8944</v>
      </c>
    </row>
    <row r="2562" spans="1:9" x14ac:dyDescent="0.25">
      <c r="A2562" s="7" t="s">
        <v>2443</v>
      </c>
      <c r="B2562" s="7" t="s">
        <v>2439</v>
      </c>
      <c r="C2562" s="7">
        <v>63</v>
      </c>
      <c r="D2562" s="7">
        <v>59</v>
      </c>
      <c r="E2562" s="7">
        <v>122</v>
      </c>
      <c r="F2562" s="7">
        <v>125</v>
      </c>
      <c r="G2562" s="7">
        <v>113</v>
      </c>
      <c r="H2562" s="7">
        <v>82</v>
      </c>
      <c r="I2562" s="7" t="s">
        <v>8944</v>
      </c>
    </row>
    <row r="2563" spans="1:9" x14ac:dyDescent="0.25">
      <c r="A2563" t="s">
        <v>2445</v>
      </c>
      <c r="B2563" t="s">
        <v>2439</v>
      </c>
      <c r="C2563">
        <v>16</v>
      </c>
      <c r="D2563">
        <v>15</v>
      </c>
      <c r="E2563">
        <v>27</v>
      </c>
      <c r="F2563">
        <v>27</v>
      </c>
      <c r="G2563">
        <v>59</v>
      </c>
      <c r="H2563">
        <v>90</v>
      </c>
      <c r="I2563" t="s">
        <v>8944</v>
      </c>
    </row>
    <row r="2564" spans="1:9" x14ac:dyDescent="0.25">
      <c r="A2564" s="7" t="s">
        <v>2474</v>
      </c>
      <c r="B2564" s="7" t="s">
        <v>2439</v>
      </c>
      <c r="C2564" s="7">
        <v>28</v>
      </c>
      <c r="D2564" s="7">
        <v>28</v>
      </c>
      <c r="E2564" s="7">
        <v>36</v>
      </c>
      <c r="F2564" s="7">
        <v>39</v>
      </c>
      <c r="G2564" s="7">
        <v>55</v>
      </c>
      <c r="H2564" s="7">
        <v>68</v>
      </c>
      <c r="I2564" s="7" t="s">
        <v>8944</v>
      </c>
    </row>
    <row r="2565" spans="1:9" x14ac:dyDescent="0.25">
      <c r="A2565" t="s">
        <v>2475</v>
      </c>
      <c r="B2565" t="s">
        <v>2439</v>
      </c>
      <c r="C2565">
        <v>39</v>
      </c>
      <c r="D2565">
        <v>34</v>
      </c>
      <c r="E2565">
        <v>46</v>
      </c>
      <c r="F2565">
        <v>47</v>
      </c>
      <c r="G2565">
        <v>74</v>
      </c>
      <c r="H2565">
        <v>61</v>
      </c>
      <c r="I2565" t="s">
        <v>8944</v>
      </c>
    </row>
    <row r="2566" spans="1:9" x14ac:dyDescent="0.25">
      <c r="A2566" s="7" t="s">
        <v>2559</v>
      </c>
      <c r="B2566" s="7" t="s">
        <v>2439</v>
      </c>
      <c r="C2566" s="7">
        <v>21</v>
      </c>
      <c r="D2566" s="7">
        <v>21</v>
      </c>
      <c r="E2566" s="7">
        <v>31</v>
      </c>
      <c r="F2566" s="7">
        <v>31</v>
      </c>
      <c r="G2566" s="7">
        <v>38</v>
      </c>
      <c r="H2566" s="7">
        <v>53</v>
      </c>
      <c r="I2566" s="12">
        <v>5.0000000000000001E-3</v>
      </c>
    </row>
    <row r="2567" spans="1:9" x14ac:dyDescent="0.25">
      <c r="A2567" t="s">
        <v>2560</v>
      </c>
      <c r="B2567" t="s">
        <v>2439</v>
      </c>
      <c r="C2567">
        <v>34</v>
      </c>
      <c r="D2567">
        <v>28</v>
      </c>
      <c r="E2567">
        <v>44</v>
      </c>
      <c r="F2567">
        <v>45</v>
      </c>
      <c r="G2567">
        <v>82</v>
      </c>
      <c r="H2567">
        <v>87</v>
      </c>
      <c r="I2567" t="s">
        <v>8944</v>
      </c>
    </row>
    <row r="2568" spans="1:9" x14ac:dyDescent="0.25">
      <c r="A2568" s="7" t="s">
        <v>9963</v>
      </c>
      <c r="B2568" s="7" t="s">
        <v>2439</v>
      </c>
      <c r="C2568" s="7">
        <v>124</v>
      </c>
      <c r="D2568" s="7">
        <v>113</v>
      </c>
      <c r="E2568" s="7">
        <v>177</v>
      </c>
      <c r="F2568" s="7">
        <v>175</v>
      </c>
      <c r="G2568" s="7">
        <v>200</v>
      </c>
      <c r="H2568" s="7">
        <v>47</v>
      </c>
      <c r="I2568" s="12">
        <v>0.01</v>
      </c>
    </row>
    <row r="2569" spans="1:9" x14ac:dyDescent="0.25">
      <c r="A2569" t="s">
        <v>9964</v>
      </c>
      <c r="B2569" t="s">
        <v>2439</v>
      </c>
      <c r="C2569">
        <v>28</v>
      </c>
      <c r="D2569">
        <v>26</v>
      </c>
      <c r="E2569">
        <v>40</v>
      </c>
      <c r="F2569">
        <v>40</v>
      </c>
      <c r="G2569">
        <v>68</v>
      </c>
      <c r="H2569">
        <v>75</v>
      </c>
      <c r="I2569" t="s">
        <v>8944</v>
      </c>
    </row>
    <row r="2570" spans="1:9" x14ac:dyDescent="0.25">
      <c r="A2570" s="7" t="s">
        <v>9965</v>
      </c>
      <c r="B2570" s="7" t="s">
        <v>2439</v>
      </c>
      <c r="C2570" s="7">
        <v>67</v>
      </c>
      <c r="D2570" s="7">
        <v>65</v>
      </c>
      <c r="E2570" s="7">
        <v>77</v>
      </c>
      <c r="F2570" s="7">
        <v>77</v>
      </c>
      <c r="G2570" s="7">
        <v>95</v>
      </c>
      <c r="H2570" s="7">
        <v>69</v>
      </c>
      <c r="I2570" s="7" t="s">
        <v>8944</v>
      </c>
    </row>
    <row r="2571" spans="1:9" x14ac:dyDescent="0.25">
      <c r="A2571" t="s">
        <v>2589</v>
      </c>
      <c r="B2571" t="s">
        <v>2439</v>
      </c>
      <c r="C2571">
        <v>61</v>
      </c>
      <c r="D2571">
        <v>53</v>
      </c>
      <c r="E2571">
        <v>78</v>
      </c>
      <c r="F2571">
        <v>79</v>
      </c>
      <c r="G2571">
        <v>89</v>
      </c>
      <c r="H2571">
        <v>78</v>
      </c>
      <c r="I2571" t="s">
        <v>8944</v>
      </c>
    </row>
    <row r="2572" spans="1:9" hidden="1" x14ac:dyDescent="0.25">
      <c r="A2572" s="7" t="s">
        <v>2683</v>
      </c>
      <c r="B2572" s="7" t="s">
        <v>2439</v>
      </c>
      <c r="C2572" s="7" t="s">
        <v>8940</v>
      </c>
      <c r="D2572" s="7" t="s">
        <v>8940</v>
      </c>
      <c r="E2572" s="7" t="s">
        <v>8940</v>
      </c>
      <c r="F2572" s="7" t="s">
        <v>8940</v>
      </c>
      <c r="G2572" s="7">
        <v>14</v>
      </c>
      <c r="H2572" s="7" t="s">
        <v>8996</v>
      </c>
      <c r="I2572" s="7" t="s">
        <v>8944</v>
      </c>
    </row>
    <row r="2573" spans="1:9" x14ac:dyDescent="0.25">
      <c r="A2573" t="s">
        <v>2687</v>
      </c>
      <c r="B2573" t="s">
        <v>2412</v>
      </c>
      <c r="C2573">
        <v>106</v>
      </c>
      <c r="D2573">
        <v>94</v>
      </c>
      <c r="E2573">
        <v>132</v>
      </c>
      <c r="F2573">
        <v>131</v>
      </c>
      <c r="G2573">
        <v>148</v>
      </c>
      <c r="H2573">
        <v>38</v>
      </c>
      <c r="I2573" s="13">
        <v>1.4999999999999999E-2</v>
      </c>
    </row>
    <row r="2574" spans="1:9" x14ac:dyDescent="0.25">
      <c r="A2574" s="7" t="s">
        <v>2711</v>
      </c>
      <c r="B2574" s="7" t="s">
        <v>2412</v>
      </c>
      <c r="C2574" s="7">
        <v>86</v>
      </c>
      <c r="D2574" s="7">
        <v>78</v>
      </c>
      <c r="E2574" s="7">
        <v>167</v>
      </c>
      <c r="F2574" s="7">
        <v>154</v>
      </c>
      <c r="G2574" s="7">
        <v>184</v>
      </c>
      <c r="H2574" s="7">
        <v>35</v>
      </c>
      <c r="I2574" s="12">
        <v>1.4999999999999999E-2</v>
      </c>
    </row>
    <row r="2575" spans="1:9" x14ac:dyDescent="0.25">
      <c r="A2575" t="s">
        <v>2713</v>
      </c>
      <c r="B2575" t="s">
        <v>2412</v>
      </c>
      <c r="C2575">
        <v>56</v>
      </c>
      <c r="D2575">
        <v>58</v>
      </c>
      <c r="E2575">
        <v>106</v>
      </c>
      <c r="F2575">
        <v>106</v>
      </c>
      <c r="G2575">
        <v>267</v>
      </c>
      <c r="H2575">
        <v>56</v>
      </c>
      <c r="I2575" s="13">
        <v>5.0000000000000001E-3</v>
      </c>
    </row>
    <row r="2576" spans="1:9" x14ac:dyDescent="0.25">
      <c r="A2576" s="7" t="s">
        <v>2813</v>
      </c>
      <c r="B2576" s="7" t="s">
        <v>2412</v>
      </c>
      <c r="C2576" s="7">
        <v>52</v>
      </c>
      <c r="D2576" s="7">
        <v>47</v>
      </c>
      <c r="E2576" s="7">
        <v>65</v>
      </c>
      <c r="F2576" s="7">
        <v>64</v>
      </c>
      <c r="G2576" s="7">
        <v>75</v>
      </c>
      <c r="H2576" s="7">
        <v>61</v>
      </c>
      <c r="I2576" s="7" t="s">
        <v>8944</v>
      </c>
    </row>
    <row r="2577" spans="1:9" x14ac:dyDescent="0.25">
      <c r="A2577" t="s">
        <v>2815</v>
      </c>
      <c r="B2577" t="s">
        <v>2412</v>
      </c>
      <c r="C2577">
        <v>78</v>
      </c>
      <c r="D2577">
        <v>75</v>
      </c>
      <c r="E2577">
        <v>102</v>
      </c>
      <c r="F2577">
        <v>105</v>
      </c>
      <c r="G2577">
        <v>134</v>
      </c>
      <c r="H2577">
        <v>73</v>
      </c>
      <c r="I2577" t="s">
        <v>8944</v>
      </c>
    </row>
    <row r="2578" spans="1:9" x14ac:dyDescent="0.25">
      <c r="A2578" s="7" t="s">
        <v>2816</v>
      </c>
      <c r="B2578" s="7" t="s">
        <v>2412</v>
      </c>
      <c r="C2578" s="7">
        <v>57</v>
      </c>
      <c r="D2578" s="7">
        <v>54</v>
      </c>
      <c r="E2578" s="7">
        <v>67</v>
      </c>
      <c r="F2578" s="7">
        <v>72</v>
      </c>
      <c r="G2578" s="7">
        <v>131</v>
      </c>
      <c r="H2578" s="7">
        <v>61</v>
      </c>
      <c r="I2578" s="7" t="s">
        <v>8944</v>
      </c>
    </row>
    <row r="2579" spans="1:9" x14ac:dyDescent="0.25">
      <c r="A2579" t="s">
        <v>2817</v>
      </c>
      <c r="B2579" t="s">
        <v>2412</v>
      </c>
      <c r="C2579">
        <v>68</v>
      </c>
      <c r="D2579">
        <v>63</v>
      </c>
      <c r="E2579">
        <v>82</v>
      </c>
      <c r="F2579">
        <v>81</v>
      </c>
      <c r="G2579">
        <v>112</v>
      </c>
      <c r="H2579">
        <v>65</v>
      </c>
      <c r="I2579" t="s">
        <v>8944</v>
      </c>
    </row>
    <row r="2580" spans="1:9" x14ac:dyDescent="0.25">
      <c r="A2580" s="7" t="s">
        <v>2818</v>
      </c>
      <c r="B2580" s="7" t="s">
        <v>2412</v>
      </c>
      <c r="C2580" s="7">
        <v>75</v>
      </c>
      <c r="D2580" s="7">
        <v>69</v>
      </c>
      <c r="E2580" s="7">
        <v>111</v>
      </c>
      <c r="F2580" s="7">
        <v>115</v>
      </c>
      <c r="G2580" s="7">
        <v>122</v>
      </c>
      <c r="H2580" s="7">
        <v>66</v>
      </c>
      <c r="I2580" s="7" t="s">
        <v>8944</v>
      </c>
    </row>
    <row r="2581" spans="1:9" x14ac:dyDescent="0.25">
      <c r="A2581" t="s">
        <v>9966</v>
      </c>
      <c r="B2581" t="s">
        <v>2412</v>
      </c>
      <c r="C2581">
        <v>77</v>
      </c>
      <c r="D2581">
        <v>77</v>
      </c>
      <c r="E2581">
        <v>113</v>
      </c>
      <c r="F2581">
        <v>111</v>
      </c>
      <c r="G2581">
        <v>143</v>
      </c>
      <c r="H2581">
        <v>82</v>
      </c>
      <c r="I2581" t="s">
        <v>8944</v>
      </c>
    </row>
    <row r="2582" spans="1:9" x14ac:dyDescent="0.25">
      <c r="A2582" s="7" t="s">
        <v>9967</v>
      </c>
      <c r="B2582" s="7" t="s">
        <v>2412</v>
      </c>
      <c r="C2582" s="7">
        <v>70</v>
      </c>
      <c r="D2582" s="7">
        <v>67</v>
      </c>
      <c r="E2582" s="7">
        <v>127</v>
      </c>
      <c r="F2582" s="7">
        <v>125</v>
      </c>
      <c r="G2582" s="7">
        <v>121</v>
      </c>
      <c r="H2582" s="7">
        <v>69</v>
      </c>
      <c r="I2582" s="7" t="s">
        <v>8944</v>
      </c>
    </row>
    <row r="2583" spans="1:9" x14ac:dyDescent="0.25">
      <c r="A2583" t="s">
        <v>2538</v>
      </c>
      <c r="B2583" t="s">
        <v>2412</v>
      </c>
      <c r="C2583">
        <v>43</v>
      </c>
      <c r="D2583">
        <v>42</v>
      </c>
      <c r="E2583">
        <v>61</v>
      </c>
      <c r="F2583">
        <v>60</v>
      </c>
      <c r="G2583">
        <v>71</v>
      </c>
      <c r="H2583">
        <v>78</v>
      </c>
      <c r="I2583" t="s">
        <v>8944</v>
      </c>
    </row>
    <row r="2584" spans="1:9" x14ac:dyDescent="0.25">
      <c r="A2584" s="7" t="s">
        <v>2539</v>
      </c>
      <c r="B2584" s="7" t="s">
        <v>2412</v>
      </c>
      <c r="C2584" s="7">
        <v>76</v>
      </c>
      <c r="D2584" s="7">
        <v>69</v>
      </c>
      <c r="E2584" s="7">
        <v>133</v>
      </c>
      <c r="F2584" s="7">
        <v>133</v>
      </c>
      <c r="G2584" s="7">
        <v>147</v>
      </c>
      <c r="H2584" s="7">
        <v>61</v>
      </c>
      <c r="I2584" s="7" t="s">
        <v>8944</v>
      </c>
    </row>
    <row r="2585" spans="1:9" x14ac:dyDescent="0.25">
      <c r="A2585" t="s">
        <v>9968</v>
      </c>
      <c r="B2585" t="s">
        <v>2412</v>
      </c>
      <c r="C2585">
        <v>85</v>
      </c>
      <c r="D2585">
        <v>82</v>
      </c>
      <c r="E2585">
        <v>122</v>
      </c>
      <c r="F2585">
        <v>115</v>
      </c>
      <c r="G2585">
        <v>155</v>
      </c>
      <c r="H2585">
        <v>43</v>
      </c>
      <c r="I2585" s="13">
        <v>0.01</v>
      </c>
    </row>
    <row r="2586" spans="1:9" x14ac:dyDescent="0.25">
      <c r="A2586" s="7" t="s">
        <v>9969</v>
      </c>
      <c r="B2586" s="7" t="s">
        <v>2412</v>
      </c>
      <c r="C2586" s="7">
        <v>72</v>
      </c>
      <c r="D2586" s="7">
        <v>68</v>
      </c>
      <c r="E2586" s="7">
        <v>103</v>
      </c>
      <c r="F2586" s="7">
        <v>99</v>
      </c>
      <c r="G2586" s="7">
        <v>381</v>
      </c>
      <c r="H2586" s="7">
        <v>69</v>
      </c>
      <c r="I2586" s="7" t="s">
        <v>8944</v>
      </c>
    </row>
    <row r="2587" spans="1:9" x14ac:dyDescent="0.25">
      <c r="A2587" t="s">
        <v>9970</v>
      </c>
      <c r="B2587" t="s">
        <v>2412</v>
      </c>
      <c r="C2587">
        <v>107</v>
      </c>
      <c r="D2587">
        <v>103</v>
      </c>
      <c r="E2587">
        <v>197</v>
      </c>
      <c r="F2587">
        <v>194</v>
      </c>
      <c r="G2587">
        <v>278</v>
      </c>
      <c r="H2587">
        <v>45</v>
      </c>
      <c r="I2587" s="13">
        <v>0.01</v>
      </c>
    </row>
    <row r="2588" spans="1:9" x14ac:dyDescent="0.25">
      <c r="A2588" s="7" t="s">
        <v>9971</v>
      </c>
      <c r="B2588" s="7" t="s">
        <v>2412</v>
      </c>
      <c r="C2588" s="7">
        <v>81</v>
      </c>
      <c r="D2588" s="7">
        <v>72</v>
      </c>
      <c r="E2588" s="7">
        <v>127</v>
      </c>
      <c r="F2588" s="7">
        <v>117</v>
      </c>
      <c r="G2588" s="7">
        <v>156</v>
      </c>
      <c r="H2588" s="7">
        <v>39</v>
      </c>
      <c r="I2588" s="12">
        <v>0.01</v>
      </c>
    </row>
    <row r="2589" spans="1:9" x14ac:dyDescent="0.25">
      <c r="A2589" t="s">
        <v>9972</v>
      </c>
      <c r="B2589" t="s">
        <v>2412</v>
      </c>
      <c r="C2589">
        <v>42</v>
      </c>
      <c r="D2589">
        <v>36</v>
      </c>
      <c r="E2589">
        <v>57</v>
      </c>
      <c r="F2589">
        <v>60</v>
      </c>
      <c r="G2589">
        <v>108</v>
      </c>
      <c r="H2589">
        <v>40</v>
      </c>
      <c r="I2589" s="13">
        <v>0.01</v>
      </c>
    </row>
    <row r="2590" spans="1:9" x14ac:dyDescent="0.25">
      <c r="A2590" s="7" t="s">
        <v>9973</v>
      </c>
      <c r="B2590" s="7" t="s">
        <v>2412</v>
      </c>
      <c r="C2590" s="7">
        <v>95</v>
      </c>
      <c r="D2590" s="7">
        <v>93</v>
      </c>
      <c r="E2590" s="7">
        <v>138</v>
      </c>
      <c r="F2590" s="7">
        <v>138</v>
      </c>
      <c r="G2590" s="7">
        <v>155</v>
      </c>
      <c r="H2590" s="7">
        <v>50</v>
      </c>
      <c r="I2590" s="12">
        <v>5.0000000000000001E-3</v>
      </c>
    </row>
    <row r="2591" spans="1:9" x14ac:dyDescent="0.25">
      <c r="A2591" t="s">
        <v>2665</v>
      </c>
      <c r="B2591" t="s">
        <v>2412</v>
      </c>
      <c r="C2591">
        <v>29</v>
      </c>
      <c r="D2591">
        <v>29</v>
      </c>
      <c r="E2591">
        <v>41</v>
      </c>
      <c r="F2591">
        <v>42</v>
      </c>
      <c r="G2591">
        <v>63</v>
      </c>
      <c r="H2591">
        <v>67</v>
      </c>
      <c r="I2591" t="s">
        <v>8944</v>
      </c>
    </row>
    <row r="2592" spans="1:9" x14ac:dyDescent="0.25">
      <c r="A2592" s="7" t="s">
        <v>9974</v>
      </c>
      <c r="B2592" s="7" t="s">
        <v>2412</v>
      </c>
      <c r="C2592" s="7">
        <v>99</v>
      </c>
      <c r="D2592" s="7">
        <v>93</v>
      </c>
      <c r="E2592" s="7">
        <v>137</v>
      </c>
      <c r="F2592" s="7">
        <v>135</v>
      </c>
      <c r="G2592" s="7">
        <v>178</v>
      </c>
      <c r="H2592" s="7">
        <v>76</v>
      </c>
      <c r="I2592" s="7" t="s">
        <v>8944</v>
      </c>
    </row>
    <row r="2593" spans="1:9" x14ac:dyDescent="0.25">
      <c r="A2593" t="s">
        <v>2667</v>
      </c>
      <c r="B2593" t="s">
        <v>2412</v>
      </c>
      <c r="C2593">
        <v>25</v>
      </c>
      <c r="D2593">
        <v>25</v>
      </c>
      <c r="E2593">
        <v>41</v>
      </c>
      <c r="F2593">
        <v>41</v>
      </c>
      <c r="G2593">
        <v>62</v>
      </c>
      <c r="H2593">
        <v>63</v>
      </c>
      <c r="I2593" t="s">
        <v>8944</v>
      </c>
    </row>
    <row r="2594" spans="1:9" x14ac:dyDescent="0.25">
      <c r="A2594" s="7" t="s">
        <v>2668</v>
      </c>
      <c r="B2594" s="7" t="s">
        <v>2412</v>
      </c>
      <c r="C2594" s="7">
        <v>90</v>
      </c>
      <c r="D2594" s="7">
        <v>85</v>
      </c>
      <c r="E2594" s="7">
        <v>125</v>
      </c>
      <c r="F2594" s="7">
        <v>130</v>
      </c>
      <c r="G2594" s="7">
        <v>128</v>
      </c>
      <c r="H2594" s="7">
        <v>75</v>
      </c>
      <c r="I2594" s="7" t="s">
        <v>8944</v>
      </c>
    </row>
    <row r="2595" spans="1:9" x14ac:dyDescent="0.25">
      <c r="A2595" t="s">
        <v>2773</v>
      </c>
      <c r="B2595" t="s">
        <v>2412</v>
      </c>
      <c r="C2595">
        <v>83</v>
      </c>
      <c r="D2595">
        <v>75</v>
      </c>
      <c r="E2595">
        <v>92</v>
      </c>
      <c r="F2595">
        <v>93</v>
      </c>
      <c r="G2595">
        <v>122</v>
      </c>
      <c r="H2595">
        <v>61</v>
      </c>
      <c r="I2595" t="s">
        <v>8944</v>
      </c>
    </row>
    <row r="2596" spans="1:9" x14ac:dyDescent="0.25">
      <c r="A2596" s="7" t="s">
        <v>9975</v>
      </c>
      <c r="B2596" s="7" t="s">
        <v>2412</v>
      </c>
      <c r="C2596" s="7">
        <v>76</v>
      </c>
      <c r="D2596" s="7">
        <v>71</v>
      </c>
      <c r="E2596" s="7">
        <v>112</v>
      </c>
      <c r="F2596" s="7">
        <v>109</v>
      </c>
      <c r="G2596" s="7">
        <v>114</v>
      </c>
      <c r="H2596" s="7">
        <v>49</v>
      </c>
      <c r="I2596" s="12">
        <v>5.0000000000000001E-3</v>
      </c>
    </row>
    <row r="2597" spans="1:9" x14ac:dyDescent="0.25">
      <c r="A2597" t="s">
        <v>9976</v>
      </c>
      <c r="B2597" t="s">
        <v>2412</v>
      </c>
      <c r="C2597">
        <v>59</v>
      </c>
      <c r="D2597">
        <v>56</v>
      </c>
      <c r="E2597">
        <v>109</v>
      </c>
      <c r="F2597">
        <v>109</v>
      </c>
      <c r="G2597">
        <v>142</v>
      </c>
      <c r="H2597">
        <v>66</v>
      </c>
      <c r="I2597" t="s">
        <v>8944</v>
      </c>
    </row>
    <row r="2598" spans="1:9" x14ac:dyDescent="0.25">
      <c r="A2598" s="7" t="s">
        <v>2793</v>
      </c>
      <c r="B2598" s="7" t="s">
        <v>2412</v>
      </c>
      <c r="C2598" s="7">
        <v>57</v>
      </c>
      <c r="D2598" s="7">
        <v>56</v>
      </c>
      <c r="E2598" s="7">
        <v>76</v>
      </c>
      <c r="F2598" s="7">
        <v>78</v>
      </c>
      <c r="G2598" s="7">
        <v>98</v>
      </c>
      <c r="H2598" s="7">
        <v>67</v>
      </c>
      <c r="I2598" s="7" t="s">
        <v>8944</v>
      </c>
    </row>
    <row r="2599" spans="1:9" x14ac:dyDescent="0.25">
      <c r="A2599" t="s">
        <v>9977</v>
      </c>
      <c r="B2599" t="s">
        <v>2412</v>
      </c>
      <c r="C2599">
        <v>97</v>
      </c>
      <c r="D2599">
        <v>95</v>
      </c>
      <c r="E2599">
        <v>114</v>
      </c>
      <c r="F2599">
        <v>113</v>
      </c>
      <c r="G2599">
        <v>168</v>
      </c>
      <c r="H2599">
        <v>68</v>
      </c>
      <c r="I2599" t="s">
        <v>8944</v>
      </c>
    </row>
    <row r="2600" spans="1:9" x14ac:dyDescent="0.25">
      <c r="A2600" s="7" t="s">
        <v>9978</v>
      </c>
      <c r="B2600" s="7" t="s">
        <v>2412</v>
      </c>
      <c r="C2600" s="7">
        <v>120</v>
      </c>
      <c r="D2600" s="7">
        <v>115</v>
      </c>
      <c r="E2600" s="7">
        <v>183</v>
      </c>
      <c r="F2600" s="7">
        <v>180</v>
      </c>
      <c r="G2600" s="7">
        <v>205</v>
      </c>
      <c r="H2600" s="7">
        <v>43</v>
      </c>
      <c r="I2600" s="12">
        <v>0.01</v>
      </c>
    </row>
    <row r="2601" spans="1:9" x14ac:dyDescent="0.25">
      <c r="A2601" t="s">
        <v>9979</v>
      </c>
      <c r="B2601" t="s">
        <v>2412</v>
      </c>
      <c r="C2601">
        <v>78</v>
      </c>
      <c r="D2601">
        <v>74</v>
      </c>
      <c r="E2601">
        <v>114</v>
      </c>
      <c r="F2601">
        <v>119</v>
      </c>
      <c r="G2601">
        <v>133</v>
      </c>
      <c r="H2601">
        <v>64</v>
      </c>
      <c r="I2601" t="s">
        <v>8944</v>
      </c>
    </row>
    <row r="2602" spans="1:9" x14ac:dyDescent="0.25">
      <c r="A2602" s="7" t="s">
        <v>2492</v>
      </c>
      <c r="B2602" s="7" t="s">
        <v>2412</v>
      </c>
      <c r="C2602" s="7">
        <v>77</v>
      </c>
      <c r="D2602" s="7">
        <v>72</v>
      </c>
      <c r="E2602" s="7">
        <v>96</v>
      </c>
      <c r="F2602" s="7">
        <v>97</v>
      </c>
      <c r="G2602" s="7">
        <v>123</v>
      </c>
      <c r="H2602" s="7">
        <v>77</v>
      </c>
      <c r="I2602" s="7" t="s">
        <v>8944</v>
      </c>
    </row>
    <row r="2603" spans="1:9" x14ac:dyDescent="0.25">
      <c r="A2603" t="s">
        <v>9980</v>
      </c>
      <c r="B2603" t="s">
        <v>2412</v>
      </c>
      <c r="C2603">
        <v>69</v>
      </c>
      <c r="D2603">
        <v>66</v>
      </c>
      <c r="E2603">
        <v>104</v>
      </c>
      <c r="F2603">
        <v>93</v>
      </c>
      <c r="G2603">
        <v>121</v>
      </c>
      <c r="H2603">
        <v>58</v>
      </c>
      <c r="I2603" s="13">
        <v>5.0000000000000001E-3</v>
      </c>
    </row>
    <row r="2604" spans="1:9" x14ac:dyDescent="0.25">
      <c r="A2604" s="7" t="s">
        <v>9981</v>
      </c>
      <c r="B2604" s="7" t="s">
        <v>2412</v>
      </c>
      <c r="C2604" s="7">
        <v>74</v>
      </c>
      <c r="D2604" s="7">
        <v>71</v>
      </c>
      <c r="E2604" s="7">
        <v>104</v>
      </c>
      <c r="F2604" s="7">
        <v>104</v>
      </c>
      <c r="G2604" s="7">
        <v>140</v>
      </c>
      <c r="H2604" s="7">
        <v>46</v>
      </c>
      <c r="I2604" s="12">
        <v>0.01</v>
      </c>
    </row>
    <row r="2605" spans="1:9" x14ac:dyDescent="0.25">
      <c r="A2605" t="s">
        <v>2517</v>
      </c>
      <c r="B2605" t="s">
        <v>2412</v>
      </c>
      <c r="C2605">
        <v>51</v>
      </c>
      <c r="D2605">
        <v>50</v>
      </c>
      <c r="E2605">
        <v>66</v>
      </c>
      <c r="F2605">
        <v>66</v>
      </c>
      <c r="G2605">
        <v>67</v>
      </c>
      <c r="H2605">
        <v>43</v>
      </c>
      <c r="I2605" s="13">
        <v>0.01</v>
      </c>
    </row>
    <row r="2606" spans="1:9" x14ac:dyDescent="0.25">
      <c r="A2606" s="7" t="s">
        <v>9982</v>
      </c>
      <c r="B2606" s="7" t="s">
        <v>2412</v>
      </c>
      <c r="C2606" s="7">
        <v>128</v>
      </c>
      <c r="D2606" s="7">
        <v>121</v>
      </c>
      <c r="E2606" s="7">
        <v>186</v>
      </c>
      <c r="F2606" s="7">
        <v>189</v>
      </c>
      <c r="G2606" s="7">
        <v>218</v>
      </c>
      <c r="H2606" s="7">
        <v>57</v>
      </c>
      <c r="I2606" s="12">
        <v>5.0000000000000001E-3</v>
      </c>
    </row>
    <row r="2607" spans="1:9" x14ac:dyDescent="0.25">
      <c r="A2607" t="s">
        <v>9983</v>
      </c>
      <c r="B2607" t="s">
        <v>2412</v>
      </c>
      <c r="C2607">
        <v>110</v>
      </c>
      <c r="D2607">
        <v>105</v>
      </c>
      <c r="E2607">
        <v>169</v>
      </c>
      <c r="F2607">
        <v>163</v>
      </c>
      <c r="G2607">
        <v>210</v>
      </c>
      <c r="H2607">
        <v>48</v>
      </c>
      <c r="I2607" s="13">
        <v>0.01</v>
      </c>
    </row>
    <row r="2608" spans="1:9" x14ac:dyDescent="0.25">
      <c r="A2608" s="7" t="s">
        <v>9984</v>
      </c>
      <c r="B2608" s="7" t="s">
        <v>2412</v>
      </c>
      <c r="C2608" s="7">
        <v>64</v>
      </c>
      <c r="D2608" s="7">
        <v>58</v>
      </c>
      <c r="E2608" s="7">
        <v>97</v>
      </c>
      <c r="F2608" s="7">
        <v>97</v>
      </c>
      <c r="G2608" s="7">
        <v>124</v>
      </c>
      <c r="H2608" s="7">
        <v>56</v>
      </c>
      <c r="I2608" s="12">
        <v>5.0000000000000001E-3</v>
      </c>
    </row>
    <row r="2609" spans="1:9" x14ac:dyDescent="0.25">
      <c r="A2609" t="s">
        <v>2622</v>
      </c>
      <c r="B2609" t="s">
        <v>2412</v>
      </c>
      <c r="C2609">
        <v>54</v>
      </c>
      <c r="D2609">
        <v>50</v>
      </c>
      <c r="E2609">
        <v>81</v>
      </c>
      <c r="F2609">
        <v>86</v>
      </c>
      <c r="G2609">
        <v>95</v>
      </c>
      <c r="H2609">
        <v>34</v>
      </c>
      <c r="I2609" s="13">
        <v>1.4999999999999999E-2</v>
      </c>
    </row>
    <row r="2610" spans="1:9" x14ac:dyDescent="0.25">
      <c r="A2610" s="7" t="s">
        <v>9985</v>
      </c>
      <c r="B2610" s="7" t="s">
        <v>2412</v>
      </c>
      <c r="C2610" s="7">
        <v>61</v>
      </c>
      <c r="D2610" s="7">
        <v>57</v>
      </c>
      <c r="E2610" s="7">
        <v>75</v>
      </c>
      <c r="F2610" s="7">
        <v>73</v>
      </c>
      <c r="G2610" s="7">
        <v>98</v>
      </c>
      <c r="H2610" s="7">
        <v>66</v>
      </c>
      <c r="I2610" s="7" t="s">
        <v>8944</v>
      </c>
    </row>
    <row r="2611" spans="1:9" x14ac:dyDescent="0.25">
      <c r="A2611" t="s">
        <v>9986</v>
      </c>
      <c r="B2611" t="s">
        <v>2412</v>
      </c>
      <c r="C2611">
        <v>53</v>
      </c>
      <c r="D2611">
        <v>50</v>
      </c>
      <c r="E2611">
        <v>85</v>
      </c>
      <c r="F2611">
        <v>71</v>
      </c>
      <c r="G2611">
        <v>181</v>
      </c>
      <c r="H2611">
        <v>32</v>
      </c>
      <c r="I2611" s="13">
        <v>1.4999999999999999E-2</v>
      </c>
    </row>
    <row r="2612" spans="1:9" x14ac:dyDescent="0.25">
      <c r="A2612" s="7" t="s">
        <v>9987</v>
      </c>
      <c r="B2612" s="7" t="s">
        <v>2412</v>
      </c>
      <c r="C2612" s="7">
        <v>63</v>
      </c>
      <c r="D2612" s="7">
        <v>59</v>
      </c>
      <c r="E2612" s="7">
        <v>97</v>
      </c>
      <c r="F2612" s="7">
        <v>97</v>
      </c>
      <c r="G2612" s="7">
        <v>121</v>
      </c>
      <c r="H2612" s="7">
        <v>80</v>
      </c>
      <c r="I2612" s="7" t="s">
        <v>8944</v>
      </c>
    </row>
    <row r="2613" spans="1:9" x14ac:dyDescent="0.25">
      <c r="A2613" t="s">
        <v>9988</v>
      </c>
      <c r="B2613" t="s">
        <v>2412</v>
      </c>
      <c r="C2613">
        <v>32</v>
      </c>
      <c r="D2613">
        <v>31</v>
      </c>
      <c r="E2613">
        <v>38</v>
      </c>
      <c r="F2613">
        <v>35</v>
      </c>
      <c r="G2613">
        <v>49</v>
      </c>
      <c r="H2613">
        <v>59</v>
      </c>
      <c r="I2613" t="s">
        <v>8944</v>
      </c>
    </row>
    <row r="2614" spans="1:9" x14ac:dyDescent="0.25">
      <c r="A2614" s="7" t="s">
        <v>2855</v>
      </c>
      <c r="B2614" s="7" t="s">
        <v>2412</v>
      </c>
      <c r="C2614" s="7">
        <v>67</v>
      </c>
      <c r="D2614" s="7">
        <v>67</v>
      </c>
      <c r="E2614" s="7">
        <v>77</v>
      </c>
      <c r="F2614" s="7">
        <v>76</v>
      </c>
      <c r="G2614" s="7">
        <v>98</v>
      </c>
      <c r="H2614" s="7">
        <v>70</v>
      </c>
      <c r="I2614" s="7" t="s">
        <v>8944</v>
      </c>
    </row>
    <row r="2615" spans="1:9" x14ac:dyDescent="0.25">
      <c r="A2615" t="s">
        <v>2874</v>
      </c>
      <c r="B2615" t="s">
        <v>2412</v>
      </c>
      <c r="C2615">
        <v>62</v>
      </c>
      <c r="D2615">
        <v>57</v>
      </c>
      <c r="E2615">
        <v>72</v>
      </c>
      <c r="F2615">
        <v>75</v>
      </c>
      <c r="G2615">
        <v>99</v>
      </c>
      <c r="H2615">
        <v>69</v>
      </c>
      <c r="I2615" t="s">
        <v>8944</v>
      </c>
    </row>
    <row r="2616" spans="1:9" x14ac:dyDescent="0.25">
      <c r="A2616" s="7" t="s">
        <v>2875</v>
      </c>
      <c r="B2616" s="7" t="s">
        <v>2412</v>
      </c>
      <c r="C2616" s="7">
        <v>78</v>
      </c>
      <c r="D2616" s="7">
        <v>71</v>
      </c>
      <c r="E2616" s="7">
        <v>103</v>
      </c>
      <c r="F2616" s="7">
        <v>112</v>
      </c>
      <c r="G2616" s="7">
        <v>135</v>
      </c>
      <c r="H2616" s="7">
        <v>55</v>
      </c>
      <c r="I2616" s="12">
        <v>5.0000000000000001E-3</v>
      </c>
    </row>
    <row r="2617" spans="1:9" x14ac:dyDescent="0.25">
      <c r="A2617" t="s">
        <v>9989</v>
      </c>
      <c r="B2617" t="s">
        <v>2412</v>
      </c>
      <c r="C2617">
        <v>65</v>
      </c>
      <c r="D2617">
        <v>60</v>
      </c>
      <c r="E2617">
        <v>103</v>
      </c>
      <c r="F2617">
        <v>98</v>
      </c>
      <c r="G2617">
        <v>132</v>
      </c>
      <c r="H2617">
        <v>57</v>
      </c>
      <c r="I2617" s="13">
        <v>5.0000000000000001E-3</v>
      </c>
    </row>
    <row r="2618" spans="1:9" x14ac:dyDescent="0.25">
      <c r="A2618" s="7" t="s">
        <v>9990</v>
      </c>
      <c r="B2618" s="7" t="s">
        <v>2412</v>
      </c>
      <c r="C2618" s="7">
        <v>79</v>
      </c>
      <c r="D2618" s="7">
        <v>76</v>
      </c>
      <c r="E2618" s="7">
        <v>125</v>
      </c>
      <c r="F2618" s="7">
        <v>118</v>
      </c>
      <c r="G2618" s="7">
        <v>165</v>
      </c>
      <c r="H2618" s="7">
        <v>71</v>
      </c>
      <c r="I2618" s="7" t="s">
        <v>8944</v>
      </c>
    </row>
    <row r="2619" spans="1:9" x14ac:dyDescent="0.25">
      <c r="A2619" t="s">
        <v>2966</v>
      </c>
      <c r="B2619" t="s">
        <v>2412</v>
      </c>
      <c r="C2619">
        <v>47</v>
      </c>
      <c r="D2619">
        <v>44</v>
      </c>
      <c r="E2619">
        <v>79</v>
      </c>
      <c r="F2619">
        <v>66</v>
      </c>
      <c r="G2619">
        <v>121</v>
      </c>
      <c r="H2619">
        <v>41</v>
      </c>
      <c r="I2619" s="13">
        <v>0.01</v>
      </c>
    </row>
    <row r="2620" spans="1:9" x14ac:dyDescent="0.25">
      <c r="A2620" s="7" t="s">
        <v>9991</v>
      </c>
      <c r="B2620" s="7" t="s">
        <v>2412</v>
      </c>
      <c r="C2620" s="7">
        <v>15</v>
      </c>
      <c r="D2620" s="7">
        <v>18</v>
      </c>
      <c r="E2620" s="7">
        <v>35</v>
      </c>
      <c r="F2620" s="7">
        <v>27</v>
      </c>
      <c r="G2620" s="7">
        <v>101</v>
      </c>
      <c r="H2620" s="7">
        <v>69</v>
      </c>
      <c r="I2620" s="7" t="s">
        <v>8944</v>
      </c>
    </row>
    <row r="2621" spans="1:9" x14ac:dyDescent="0.25">
      <c r="A2621" t="s">
        <v>2967</v>
      </c>
      <c r="B2621" t="s">
        <v>2412</v>
      </c>
      <c r="C2621">
        <v>60</v>
      </c>
      <c r="D2621">
        <v>56</v>
      </c>
      <c r="E2621">
        <v>73</v>
      </c>
      <c r="F2621">
        <v>74</v>
      </c>
      <c r="G2621">
        <v>118</v>
      </c>
      <c r="H2621">
        <v>67</v>
      </c>
      <c r="I2621" t="s">
        <v>8944</v>
      </c>
    </row>
    <row r="2622" spans="1:9" x14ac:dyDescent="0.25">
      <c r="A2622" s="7" t="s">
        <v>2968</v>
      </c>
      <c r="B2622" s="7" t="s">
        <v>2412</v>
      </c>
      <c r="C2622" s="7">
        <v>30</v>
      </c>
      <c r="D2622" s="7">
        <v>29</v>
      </c>
      <c r="E2622" s="7">
        <v>67</v>
      </c>
      <c r="F2622" s="7">
        <v>65</v>
      </c>
      <c r="G2622" s="7">
        <v>80</v>
      </c>
      <c r="H2622" s="7">
        <v>94</v>
      </c>
      <c r="I2622" s="7" t="s">
        <v>8944</v>
      </c>
    </row>
    <row r="2623" spans="1:9" x14ac:dyDescent="0.25">
      <c r="A2623" t="s">
        <v>2986</v>
      </c>
      <c r="B2623" t="s">
        <v>2412</v>
      </c>
      <c r="C2623">
        <v>80</v>
      </c>
      <c r="D2623">
        <v>68</v>
      </c>
      <c r="E2623">
        <v>80</v>
      </c>
      <c r="F2623">
        <v>63</v>
      </c>
      <c r="G2623">
        <v>153</v>
      </c>
      <c r="H2623">
        <v>25</v>
      </c>
      <c r="I2623" s="13">
        <v>0.02</v>
      </c>
    </row>
    <row r="2624" spans="1:9" x14ac:dyDescent="0.25">
      <c r="A2624" s="7" t="s">
        <v>2987</v>
      </c>
      <c r="B2624" s="7" t="s">
        <v>2412</v>
      </c>
      <c r="C2624" s="7">
        <v>37</v>
      </c>
      <c r="D2624" s="7">
        <v>35</v>
      </c>
      <c r="E2624" s="7">
        <v>57</v>
      </c>
      <c r="F2624" s="7">
        <v>61</v>
      </c>
      <c r="G2624" s="7">
        <v>119</v>
      </c>
      <c r="H2624" s="7">
        <v>83</v>
      </c>
      <c r="I2624" s="7" t="s">
        <v>8944</v>
      </c>
    </row>
    <row r="2625" spans="1:9" x14ac:dyDescent="0.25">
      <c r="A2625" t="s">
        <v>9992</v>
      </c>
      <c r="B2625" t="s">
        <v>2412</v>
      </c>
      <c r="C2625">
        <v>55</v>
      </c>
      <c r="D2625">
        <v>52</v>
      </c>
      <c r="E2625">
        <v>69</v>
      </c>
      <c r="F2625">
        <v>69</v>
      </c>
      <c r="G2625">
        <v>91</v>
      </c>
      <c r="H2625">
        <v>79</v>
      </c>
      <c r="I2625" t="s">
        <v>8944</v>
      </c>
    </row>
    <row r="2626" spans="1:9" x14ac:dyDescent="0.25">
      <c r="A2626" s="7" t="s">
        <v>9993</v>
      </c>
      <c r="B2626" s="7" t="s">
        <v>2412</v>
      </c>
      <c r="C2626" s="7">
        <v>64</v>
      </c>
      <c r="D2626" s="7">
        <v>60</v>
      </c>
      <c r="E2626" s="7">
        <v>110</v>
      </c>
      <c r="F2626" s="7">
        <v>104</v>
      </c>
      <c r="G2626" s="7">
        <v>132</v>
      </c>
      <c r="H2626" s="7">
        <v>65</v>
      </c>
      <c r="I2626" s="7" t="s">
        <v>8944</v>
      </c>
    </row>
    <row r="2627" spans="1:9" x14ac:dyDescent="0.25">
      <c r="A2627" t="s">
        <v>9994</v>
      </c>
      <c r="B2627" t="s">
        <v>2412</v>
      </c>
      <c r="C2627">
        <v>71</v>
      </c>
      <c r="D2627">
        <v>71</v>
      </c>
      <c r="E2627">
        <v>127</v>
      </c>
      <c r="F2627">
        <v>121</v>
      </c>
      <c r="G2627">
        <v>181</v>
      </c>
      <c r="H2627">
        <v>62</v>
      </c>
      <c r="I2627" t="s">
        <v>8944</v>
      </c>
    </row>
    <row r="2628" spans="1:9" x14ac:dyDescent="0.25">
      <c r="A2628" s="7" t="s">
        <v>9995</v>
      </c>
      <c r="B2628" s="7" t="s">
        <v>2412</v>
      </c>
      <c r="C2628" s="7">
        <v>94</v>
      </c>
      <c r="D2628" s="7">
        <v>85</v>
      </c>
      <c r="E2628" s="7">
        <v>136</v>
      </c>
      <c r="F2628" s="7">
        <v>134</v>
      </c>
      <c r="G2628" s="7">
        <v>198</v>
      </c>
      <c r="H2628" s="7">
        <v>58</v>
      </c>
      <c r="I2628" s="12">
        <v>5.0000000000000001E-3</v>
      </c>
    </row>
    <row r="2629" spans="1:9" x14ac:dyDescent="0.25">
      <c r="A2629" t="s">
        <v>9996</v>
      </c>
      <c r="B2629" t="s">
        <v>2412</v>
      </c>
      <c r="C2629">
        <v>75</v>
      </c>
      <c r="D2629">
        <v>72</v>
      </c>
      <c r="E2629">
        <v>120</v>
      </c>
      <c r="F2629">
        <v>114</v>
      </c>
      <c r="G2629">
        <v>154</v>
      </c>
      <c r="H2629">
        <v>50</v>
      </c>
      <c r="I2629" s="13">
        <v>5.0000000000000001E-3</v>
      </c>
    </row>
    <row r="2630" spans="1:9" x14ac:dyDescent="0.25">
      <c r="A2630" s="7" t="s">
        <v>9997</v>
      </c>
      <c r="B2630" s="7" t="s">
        <v>2412</v>
      </c>
      <c r="C2630" s="7">
        <v>117</v>
      </c>
      <c r="D2630" s="7">
        <v>96</v>
      </c>
      <c r="E2630" s="7">
        <v>174</v>
      </c>
      <c r="F2630" s="7">
        <v>184</v>
      </c>
      <c r="G2630" s="7">
        <v>175</v>
      </c>
      <c r="H2630" s="7">
        <v>69</v>
      </c>
      <c r="I2630" s="7" t="s">
        <v>8944</v>
      </c>
    </row>
    <row r="2631" spans="1:9" x14ac:dyDescent="0.25">
      <c r="A2631" t="s">
        <v>3081</v>
      </c>
      <c r="B2631" t="s">
        <v>2412</v>
      </c>
      <c r="C2631">
        <v>44</v>
      </c>
      <c r="D2631">
        <v>40</v>
      </c>
      <c r="E2631">
        <v>62</v>
      </c>
      <c r="F2631">
        <v>62</v>
      </c>
      <c r="G2631">
        <v>81</v>
      </c>
      <c r="H2631">
        <v>77</v>
      </c>
      <c r="I2631" t="s">
        <v>8944</v>
      </c>
    </row>
    <row r="2632" spans="1:9" x14ac:dyDescent="0.25">
      <c r="A2632" s="7" t="s">
        <v>9998</v>
      </c>
      <c r="B2632" s="7" t="s">
        <v>2412</v>
      </c>
      <c r="C2632" s="7">
        <v>76</v>
      </c>
      <c r="D2632" s="7">
        <v>72</v>
      </c>
      <c r="E2632" s="7">
        <v>108</v>
      </c>
      <c r="F2632" s="7">
        <v>107</v>
      </c>
      <c r="G2632" s="7">
        <v>127</v>
      </c>
      <c r="H2632" s="7">
        <v>59</v>
      </c>
      <c r="I2632" s="7" t="s">
        <v>8944</v>
      </c>
    </row>
    <row r="2633" spans="1:9" x14ac:dyDescent="0.25">
      <c r="A2633" t="s">
        <v>3169</v>
      </c>
      <c r="B2633" t="s">
        <v>2412</v>
      </c>
      <c r="C2633">
        <v>40</v>
      </c>
      <c r="D2633">
        <v>39</v>
      </c>
      <c r="E2633">
        <v>58</v>
      </c>
      <c r="F2633">
        <v>61</v>
      </c>
      <c r="G2633">
        <v>74</v>
      </c>
      <c r="H2633">
        <v>49</v>
      </c>
      <c r="I2633" s="13">
        <v>5.0000000000000001E-3</v>
      </c>
    </row>
    <row r="2634" spans="1:9" x14ac:dyDescent="0.25">
      <c r="A2634" s="7" t="s">
        <v>3170</v>
      </c>
      <c r="B2634" s="7" t="s">
        <v>2412</v>
      </c>
      <c r="C2634" s="7">
        <v>76</v>
      </c>
      <c r="D2634" s="7">
        <v>73</v>
      </c>
      <c r="E2634" s="7">
        <v>110</v>
      </c>
      <c r="F2634" s="7">
        <v>114</v>
      </c>
      <c r="G2634" s="7">
        <v>131</v>
      </c>
      <c r="H2634" s="7">
        <v>74</v>
      </c>
      <c r="I2634" s="7" t="s">
        <v>8944</v>
      </c>
    </row>
    <row r="2635" spans="1:9" x14ac:dyDescent="0.25">
      <c r="A2635" t="s">
        <v>3171</v>
      </c>
      <c r="B2635" t="s">
        <v>2412</v>
      </c>
      <c r="C2635">
        <v>57</v>
      </c>
      <c r="D2635">
        <v>57</v>
      </c>
      <c r="E2635">
        <v>85</v>
      </c>
      <c r="F2635">
        <v>86</v>
      </c>
      <c r="G2635">
        <v>133</v>
      </c>
      <c r="H2635">
        <v>63</v>
      </c>
      <c r="I2635" t="s">
        <v>8944</v>
      </c>
    </row>
    <row r="2636" spans="1:9" x14ac:dyDescent="0.25">
      <c r="A2636" s="7" t="s">
        <v>9999</v>
      </c>
      <c r="B2636" s="7" t="s">
        <v>2412</v>
      </c>
      <c r="C2636" s="7">
        <v>81</v>
      </c>
      <c r="D2636" s="7">
        <v>66</v>
      </c>
      <c r="E2636" s="7">
        <v>104</v>
      </c>
      <c r="F2636" s="7">
        <v>100</v>
      </c>
      <c r="G2636" s="7">
        <v>139</v>
      </c>
      <c r="H2636" s="7">
        <v>68</v>
      </c>
      <c r="I2636" s="7" t="s">
        <v>8944</v>
      </c>
    </row>
    <row r="2637" spans="1:9" x14ac:dyDescent="0.25">
      <c r="A2637" t="s">
        <v>10000</v>
      </c>
      <c r="B2637" t="s">
        <v>2412</v>
      </c>
      <c r="C2637">
        <v>91</v>
      </c>
      <c r="D2637">
        <v>89</v>
      </c>
      <c r="E2637">
        <v>149</v>
      </c>
      <c r="F2637">
        <v>144</v>
      </c>
      <c r="G2637">
        <v>178</v>
      </c>
      <c r="H2637">
        <v>63</v>
      </c>
      <c r="I2637" t="s">
        <v>8944</v>
      </c>
    </row>
    <row r="2638" spans="1:9" x14ac:dyDescent="0.25">
      <c r="A2638" s="7" t="s">
        <v>2908</v>
      </c>
      <c r="B2638" s="7" t="s">
        <v>2412</v>
      </c>
      <c r="C2638" s="7">
        <v>71</v>
      </c>
      <c r="D2638" s="7">
        <v>68</v>
      </c>
      <c r="E2638" s="7">
        <v>86</v>
      </c>
      <c r="F2638" s="7">
        <v>87</v>
      </c>
      <c r="G2638" s="7">
        <v>114</v>
      </c>
      <c r="H2638" s="7">
        <v>63</v>
      </c>
      <c r="I2638" s="7" t="s">
        <v>8944</v>
      </c>
    </row>
    <row r="2639" spans="1:9" x14ac:dyDescent="0.25">
      <c r="A2639" t="s">
        <v>2909</v>
      </c>
      <c r="B2639" t="s">
        <v>2412</v>
      </c>
      <c r="C2639">
        <v>57</v>
      </c>
      <c r="D2639">
        <v>55</v>
      </c>
      <c r="E2639">
        <v>67</v>
      </c>
      <c r="F2639">
        <v>67</v>
      </c>
      <c r="G2639">
        <v>104</v>
      </c>
      <c r="H2639">
        <v>70</v>
      </c>
      <c r="I2639" t="s">
        <v>8944</v>
      </c>
    </row>
    <row r="2640" spans="1:9" x14ac:dyDescent="0.25">
      <c r="A2640" s="7" t="s">
        <v>10001</v>
      </c>
      <c r="B2640" s="7" t="s">
        <v>2412</v>
      </c>
      <c r="C2640" s="7">
        <v>20</v>
      </c>
      <c r="D2640" s="7">
        <v>20</v>
      </c>
      <c r="E2640" s="7">
        <v>41</v>
      </c>
      <c r="F2640" s="7">
        <v>37</v>
      </c>
      <c r="G2640" s="7">
        <v>55</v>
      </c>
      <c r="H2640" s="7">
        <v>77</v>
      </c>
      <c r="I2640" s="7" t="s">
        <v>8944</v>
      </c>
    </row>
    <row r="2641" spans="1:9" x14ac:dyDescent="0.25">
      <c r="A2641" t="s">
        <v>10002</v>
      </c>
      <c r="B2641" t="s">
        <v>2412</v>
      </c>
      <c r="C2641">
        <v>26</v>
      </c>
      <c r="D2641">
        <v>28</v>
      </c>
      <c r="E2641">
        <v>48</v>
      </c>
      <c r="F2641">
        <v>36</v>
      </c>
      <c r="G2641">
        <v>131</v>
      </c>
      <c r="H2641">
        <v>40</v>
      </c>
      <c r="I2641" s="13">
        <v>0.01</v>
      </c>
    </row>
    <row r="2642" spans="1:9" x14ac:dyDescent="0.25">
      <c r="A2642" s="7" t="s">
        <v>2927</v>
      </c>
      <c r="B2642" s="7" t="s">
        <v>2412</v>
      </c>
      <c r="C2642" s="7">
        <v>38</v>
      </c>
      <c r="D2642" s="7">
        <v>39</v>
      </c>
      <c r="E2642" s="7">
        <v>53</v>
      </c>
      <c r="F2642" s="7">
        <v>45</v>
      </c>
      <c r="G2642" s="7">
        <v>108</v>
      </c>
      <c r="H2642" s="7">
        <v>43</v>
      </c>
      <c r="I2642" s="12">
        <v>0.01</v>
      </c>
    </row>
    <row r="2643" spans="1:9" x14ac:dyDescent="0.25">
      <c r="A2643" t="s">
        <v>2928</v>
      </c>
      <c r="B2643" t="s">
        <v>2412</v>
      </c>
      <c r="C2643">
        <v>162</v>
      </c>
      <c r="D2643">
        <v>116</v>
      </c>
      <c r="E2643">
        <v>159</v>
      </c>
      <c r="F2643">
        <v>158</v>
      </c>
      <c r="G2643">
        <v>253</v>
      </c>
      <c r="H2643">
        <v>41</v>
      </c>
      <c r="I2643" s="13">
        <v>0.01</v>
      </c>
    </row>
    <row r="2644" spans="1:9" x14ac:dyDescent="0.25">
      <c r="A2644" s="7" t="s">
        <v>10003</v>
      </c>
      <c r="B2644" s="7" t="s">
        <v>2412</v>
      </c>
      <c r="C2644" s="7">
        <v>72</v>
      </c>
      <c r="D2644" s="7">
        <v>69</v>
      </c>
      <c r="E2644" s="7">
        <v>99</v>
      </c>
      <c r="F2644" s="7">
        <v>94</v>
      </c>
      <c r="G2644" s="7">
        <v>146</v>
      </c>
      <c r="H2644" s="7">
        <v>67</v>
      </c>
      <c r="I2644" s="7" t="s">
        <v>8944</v>
      </c>
    </row>
    <row r="2645" spans="1:9" x14ac:dyDescent="0.25">
      <c r="A2645" t="s">
        <v>2656</v>
      </c>
      <c r="B2645" t="s">
        <v>2412</v>
      </c>
      <c r="C2645">
        <v>53</v>
      </c>
      <c r="D2645">
        <v>44</v>
      </c>
      <c r="E2645">
        <v>98</v>
      </c>
      <c r="F2645">
        <v>76</v>
      </c>
      <c r="G2645">
        <v>213</v>
      </c>
      <c r="H2645">
        <v>49</v>
      </c>
      <c r="I2645" s="13">
        <v>5.0000000000000001E-3</v>
      </c>
    </row>
    <row r="2646" spans="1:9" x14ac:dyDescent="0.25">
      <c r="A2646" s="7" t="s">
        <v>10004</v>
      </c>
      <c r="B2646" s="7" t="s">
        <v>2412</v>
      </c>
      <c r="C2646" s="7">
        <v>53</v>
      </c>
      <c r="D2646" s="7">
        <v>52</v>
      </c>
      <c r="E2646" s="7">
        <v>75</v>
      </c>
      <c r="F2646" s="7">
        <v>70</v>
      </c>
      <c r="G2646" s="7">
        <v>163</v>
      </c>
      <c r="H2646" s="7">
        <v>74</v>
      </c>
      <c r="I2646" s="7" t="s">
        <v>8944</v>
      </c>
    </row>
    <row r="2647" spans="1:9" x14ac:dyDescent="0.25">
      <c r="A2647" t="s">
        <v>10005</v>
      </c>
      <c r="B2647" t="s">
        <v>2412</v>
      </c>
      <c r="C2647">
        <v>64</v>
      </c>
      <c r="D2647">
        <v>61</v>
      </c>
      <c r="E2647">
        <v>92</v>
      </c>
      <c r="F2647">
        <v>85</v>
      </c>
      <c r="G2647">
        <v>98</v>
      </c>
      <c r="H2647">
        <v>57</v>
      </c>
      <c r="I2647" s="13">
        <v>5.0000000000000001E-3</v>
      </c>
    </row>
    <row r="2648" spans="1:9" x14ac:dyDescent="0.25">
      <c r="A2648" s="7" t="s">
        <v>2678</v>
      </c>
      <c r="B2648" s="7" t="s">
        <v>2412</v>
      </c>
      <c r="C2648" s="7">
        <v>42</v>
      </c>
      <c r="D2648" s="7">
        <v>40</v>
      </c>
      <c r="E2648" s="7">
        <v>51</v>
      </c>
      <c r="F2648" s="7">
        <v>59</v>
      </c>
      <c r="G2648" s="7">
        <v>73</v>
      </c>
      <c r="H2648" s="7">
        <v>70</v>
      </c>
      <c r="I2648" s="7" t="s">
        <v>8944</v>
      </c>
    </row>
    <row r="2649" spans="1:9" x14ac:dyDescent="0.25">
      <c r="A2649" t="s">
        <v>10006</v>
      </c>
      <c r="B2649" t="s">
        <v>2412</v>
      </c>
      <c r="C2649">
        <v>65</v>
      </c>
      <c r="D2649">
        <v>62</v>
      </c>
      <c r="E2649">
        <v>88</v>
      </c>
      <c r="F2649">
        <v>76</v>
      </c>
      <c r="G2649">
        <v>126</v>
      </c>
      <c r="H2649">
        <v>60</v>
      </c>
      <c r="I2649" t="s">
        <v>8944</v>
      </c>
    </row>
    <row r="2650" spans="1:9" x14ac:dyDescent="0.25">
      <c r="A2650" s="7" t="s">
        <v>2764</v>
      </c>
      <c r="B2650" s="7" t="s">
        <v>2412</v>
      </c>
      <c r="C2650" s="7">
        <v>77</v>
      </c>
      <c r="D2650" s="7">
        <v>71</v>
      </c>
      <c r="E2650" s="7">
        <v>86</v>
      </c>
      <c r="F2650" s="7">
        <v>83</v>
      </c>
      <c r="G2650" s="7">
        <v>115</v>
      </c>
      <c r="H2650" s="7">
        <v>54</v>
      </c>
      <c r="I2650" s="12">
        <v>5.0000000000000001E-3</v>
      </c>
    </row>
    <row r="2651" spans="1:9" x14ac:dyDescent="0.25">
      <c r="A2651" t="s">
        <v>2765</v>
      </c>
      <c r="B2651" t="s">
        <v>2412</v>
      </c>
      <c r="C2651">
        <v>39</v>
      </c>
      <c r="D2651">
        <v>39</v>
      </c>
      <c r="E2651">
        <v>56</v>
      </c>
      <c r="F2651">
        <v>53</v>
      </c>
      <c r="G2651">
        <v>94</v>
      </c>
      <c r="H2651">
        <v>68</v>
      </c>
      <c r="I2651" t="s">
        <v>8944</v>
      </c>
    </row>
    <row r="2652" spans="1:9" x14ac:dyDescent="0.25">
      <c r="A2652" s="7" t="s">
        <v>10007</v>
      </c>
      <c r="B2652" s="7" t="s">
        <v>2412</v>
      </c>
      <c r="C2652" s="7">
        <v>95</v>
      </c>
      <c r="D2652" s="7">
        <v>91</v>
      </c>
      <c r="E2652" s="7">
        <v>139</v>
      </c>
      <c r="F2652" s="7">
        <v>131</v>
      </c>
      <c r="G2652" s="7">
        <v>180</v>
      </c>
      <c r="H2652" s="7">
        <v>55</v>
      </c>
      <c r="I2652" s="12">
        <v>5.0000000000000001E-3</v>
      </c>
    </row>
    <row r="2653" spans="1:9" x14ac:dyDescent="0.25">
      <c r="A2653" t="s">
        <v>10008</v>
      </c>
      <c r="B2653" t="s">
        <v>2412</v>
      </c>
      <c r="C2653">
        <v>56</v>
      </c>
      <c r="D2653">
        <v>54</v>
      </c>
      <c r="E2653">
        <v>86</v>
      </c>
      <c r="F2653">
        <v>78</v>
      </c>
      <c r="G2653">
        <v>132</v>
      </c>
      <c r="H2653">
        <v>54</v>
      </c>
      <c r="I2653" s="13">
        <v>5.0000000000000001E-3</v>
      </c>
    </row>
    <row r="2654" spans="1:9" x14ac:dyDescent="0.25">
      <c r="A2654" s="7" t="s">
        <v>10009</v>
      </c>
      <c r="B2654" s="7" t="s">
        <v>2412</v>
      </c>
      <c r="C2654" s="7">
        <v>78</v>
      </c>
      <c r="D2654" s="7">
        <v>74</v>
      </c>
      <c r="E2654" s="7">
        <v>102</v>
      </c>
      <c r="F2654" s="7">
        <v>95</v>
      </c>
      <c r="G2654" s="7">
        <v>130</v>
      </c>
      <c r="H2654" s="7">
        <v>32</v>
      </c>
      <c r="I2654" s="12">
        <v>1.4999999999999999E-2</v>
      </c>
    </row>
    <row r="2655" spans="1:9" x14ac:dyDescent="0.25">
      <c r="A2655" t="s">
        <v>10010</v>
      </c>
      <c r="B2655" t="s">
        <v>2412</v>
      </c>
      <c r="C2655">
        <v>71</v>
      </c>
      <c r="D2655">
        <v>66</v>
      </c>
      <c r="E2655">
        <v>102</v>
      </c>
      <c r="F2655">
        <v>103</v>
      </c>
      <c r="G2655">
        <v>127</v>
      </c>
      <c r="H2655">
        <v>64</v>
      </c>
      <c r="I2655" t="s">
        <v>8944</v>
      </c>
    </row>
    <row r="2656" spans="1:9" x14ac:dyDescent="0.25">
      <c r="A2656" s="7" t="s">
        <v>2477</v>
      </c>
      <c r="B2656" s="7" t="s">
        <v>2412</v>
      </c>
      <c r="C2656" s="7">
        <v>40</v>
      </c>
      <c r="D2656" s="7">
        <v>39</v>
      </c>
      <c r="E2656" s="7">
        <v>64</v>
      </c>
      <c r="F2656" s="7">
        <v>68</v>
      </c>
      <c r="G2656" s="7">
        <v>115</v>
      </c>
      <c r="H2656" s="7">
        <v>53</v>
      </c>
      <c r="I2656" s="12">
        <v>5.0000000000000001E-3</v>
      </c>
    </row>
    <row r="2657" spans="1:9" x14ac:dyDescent="0.25">
      <c r="A2657" t="s">
        <v>10011</v>
      </c>
      <c r="B2657" t="s">
        <v>2412</v>
      </c>
      <c r="C2657">
        <v>85</v>
      </c>
      <c r="D2657">
        <v>81</v>
      </c>
      <c r="E2657">
        <v>164</v>
      </c>
      <c r="F2657">
        <v>158</v>
      </c>
      <c r="G2657">
        <v>156</v>
      </c>
      <c r="H2657">
        <v>75</v>
      </c>
      <c r="I2657" t="s">
        <v>8944</v>
      </c>
    </row>
    <row r="2658" spans="1:9" x14ac:dyDescent="0.25">
      <c r="A2658" s="7" t="s">
        <v>10012</v>
      </c>
      <c r="B2658" s="7" t="s">
        <v>2412</v>
      </c>
      <c r="C2658" s="7">
        <v>60</v>
      </c>
      <c r="D2658" s="7">
        <v>58</v>
      </c>
      <c r="E2658" s="7">
        <v>83</v>
      </c>
      <c r="F2658" s="7">
        <v>82</v>
      </c>
      <c r="G2658" s="7">
        <v>90</v>
      </c>
      <c r="H2658" s="7">
        <v>68</v>
      </c>
      <c r="I2658" s="7" t="s">
        <v>8944</v>
      </c>
    </row>
    <row r="2659" spans="1:9" x14ac:dyDescent="0.25">
      <c r="A2659" t="s">
        <v>10013</v>
      </c>
      <c r="B2659" t="s">
        <v>2412</v>
      </c>
      <c r="C2659">
        <v>88</v>
      </c>
      <c r="D2659">
        <v>81</v>
      </c>
      <c r="E2659">
        <v>138</v>
      </c>
      <c r="F2659">
        <v>135</v>
      </c>
      <c r="G2659">
        <v>135</v>
      </c>
      <c r="H2659">
        <v>56</v>
      </c>
      <c r="I2659" s="13">
        <v>5.0000000000000001E-3</v>
      </c>
    </row>
    <row r="2660" spans="1:9" x14ac:dyDescent="0.25">
      <c r="A2660" s="7" t="s">
        <v>2504</v>
      </c>
      <c r="B2660" s="7" t="s">
        <v>2412</v>
      </c>
      <c r="C2660" s="7">
        <v>20</v>
      </c>
      <c r="D2660" s="7">
        <v>18</v>
      </c>
      <c r="E2660" s="7">
        <v>25</v>
      </c>
      <c r="F2660" s="7">
        <v>26</v>
      </c>
      <c r="G2660" s="7">
        <v>39</v>
      </c>
      <c r="H2660" s="7">
        <v>68</v>
      </c>
      <c r="I2660" s="7" t="s">
        <v>8944</v>
      </c>
    </row>
    <row r="2661" spans="1:9" x14ac:dyDescent="0.25">
      <c r="A2661" t="s">
        <v>2505</v>
      </c>
      <c r="B2661" t="s">
        <v>2412</v>
      </c>
      <c r="C2661">
        <v>50</v>
      </c>
      <c r="D2661">
        <v>47</v>
      </c>
      <c r="E2661">
        <v>55</v>
      </c>
      <c r="F2661">
        <v>68</v>
      </c>
      <c r="G2661">
        <v>63</v>
      </c>
      <c r="H2661">
        <v>38</v>
      </c>
      <c r="I2661" s="13">
        <v>1.4999999999999999E-2</v>
      </c>
    </row>
    <row r="2662" spans="1:9" x14ac:dyDescent="0.25">
      <c r="A2662" s="7" t="s">
        <v>10014</v>
      </c>
      <c r="B2662" s="7" t="s">
        <v>2412</v>
      </c>
      <c r="C2662" s="7">
        <v>26</v>
      </c>
      <c r="D2662" s="7">
        <v>33</v>
      </c>
      <c r="E2662" s="7">
        <v>51</v>
      </c>
      <c r="F2662" s="7">
        <v>38</v>
      </c>
      <c r="G2662" s="7">
        <v>88</v>
      </c>
      <c r="H2662" s="7">
        <v>46</v>
      </c>
      <c r="I2662" s="12">
        <v>0.01</v>
      </c>
    </row>
    <row r="2663" spans="1:9" x14ac:dyDescent="0.25">
      <c r="A2663" t="s">
        <v>2590</v>
      </c>
      <c r="B2663" t="s">
        <v>2412</v>
      </c>
      <c r="C2663">
        <v>62</v>
      </c>
      <c r="D2663">
        <v>58</v>
      </c>
      <c r="E2663">
        <v>96</v>
      </c>
      <c r="F2663">
        <v>88</v>
      </c>
      <c r="G2663">
        <v>175</v>
      </c>
      <c r="H2663">
        <v>47</v>
      </c>
      <c r="I2663" s="13">
        <v>0.01</v>
      </c>
    </row>
    <row r="2664" spans="1:9" x14ac:dyDescent="0.25">
      <c r="A2664" s="7" t="s">
        <v>2609</v>
      </c>
      <c r="B2664" s="7" t="s">
        <v>2412</v>
      </c>
      <c r="C2664" s="7">
        <v>24</v>
      </c>
      <c r="D2664" s="7">
        <v>20</v>
      </c>
      <c r="E2664" s="7">
        <v>36</v>
      </c>
      <c r="F2664" s="7">
        <v>35</v>
      </c>
      <c r="G2664" s="7">
        <v>65</v>
      </c>
      <c r="H2664" s="7">
        <v>57</v>
      </c>
      <c r="I2664" s="12">
        <v>5.0000000000000001E-3</v>
      </c>
    </row>
    <row r="2665" spans="1:9" x14ac:dyDescent="0.25">
      <c r="A2665" t="s">
        <v>10015</v>
      </c>
      <c r="B2665" t="s">
        <v>2412</v>
      </c>
      <c r="C2665">
        <v>72</v>
      </c>
      <c r="D2665">
        <v>67</v>
      </c>
      <c r="E2665">
        <v>101</v>
      </c>
      <c r="F2665">
        <v>97</v>
      </c>
      <c r="G2665">
        <v>150</v>
      </c>
      <c r="H2665">
        <v>71</v>
      </c>
      <c r="I2665" t="s">
        <v>8944</v>
      </c>
    </row>
    <row r="2666" spans="1:9" x14ac:dyDescent="0.25">
      <c r="A2666" s="7" t="s">
        <v>2611</v>
      </c>
      <c r="B2666" s="7" t="s">
        <v>2412</v>
      </c>
      <c r="C2666" s="7">
        <v>21</v>
      </c>
      <c r="D2666" s="7">
        <v>20</v>
      </c>
      <c r="E2666" s="7">
        <v>22</v>
      </c>
      <c r="F2666" s="7">
        <v>20</v>
      </c>
      <c r="G2666" s="7">
        <v>38</v>
      </c>
      <c r="H2666" s="7">
        <v>60</v>
      </c>
      <c r="I2666" s="7" t="s">
        <v>8944</v>
      </c>
    </row>
    <row r="2667" spans="1:9" x14ac:dyDescent="0.25">
      <c r="A2667" t="s">
        <v>10016</v>
      </c>
      <c r="B2667" t="s">
        <v>2412</v>
      </c>
      <c r="C2667">
        <v>64</v>
      </c>
      <c r="D2667">
        <v>57</v>
      </c>
      <c r="E2667">
        <v>93</v>
      </c>
      <c r="F2667">
        <v>85</v>
      </c>
      <c r="G2667">
        <v>119</v>
      </c>
      <c r="H2667">
        <v>62</v>
      </c>
      <c r="I2667" t="s">
        <v>8944</v>
      </c>
    </row>
    <row r="2668" spans="1:9" x14ac:dyDescent="0.25">
      <c r="A2668" s="7" t="s">
        <v>10017</v>
      </c>
      <c r="B2668" s="7" t="s">
        <v>2412</v>
      </c>
      <c r="C2668" s="7">
        <v>76</v>
      </c>
      <c r="D2668" s="7">
        <v>71</v>
      </c>
      <c r="E2668" s="7">
        <v>90</v>
      </c>
      <c r="F2668" s="7">
        <v>87</v>
      </c>
      <c r="G2668" s="7">
        <v>132</v>
      </c>
      <c r="H2668" s="7">
        <v>78</v>
      </c>
      <c r="I2668" s="7" t="s">
        <v>8944</v>
      </c>
    </row>
    <row r="2669" spans="1:9" x14ac:dyDescent="0.25">
      <c r="A2669" t="s">
        <v>10018</v>
      </c>
      <c r="B2669" t="s">
        <v>2412</v>
      </c>
      <c r="C2669">
        <v>99</v>
      </c>
      <c r="D2669">
        <v>91</v>
      </c>
      <c r="E2669">
        <v>141</v>
      </c>
      <c r="F2669">
        <v>120</v>
      </c>
      <c r="G2669">
        <v>169</v>
      </c>
      <c r="H2669">
        <v>62</v>
      </c>
      <c r="I2669" t="s">
        <v>8944</v>
      </c>
    </row>
    <row r="2670" spans="1:9" x14ac:dyDescent="0.25">
      <c r="A2670" s="7" t="s">
        <v>2715</v>
      </c>
      <c r="B2670" s="7" t="s">
        <v>2412</v>
      </c>
      <c r="C2670" s="7">
        <v>57</v>
      </c>
      <c r="D2670" s="7">
        <v>52</v>
      </c>
      <c r="E2670" s="7">
        <v>82</v>
      </c>
      <c r="F2670" s="7">
        <v>57</v>
      </c>
      <c r="G2670" s="7">
        <v>183</v>
      </c>
      <c r="H2670" s="7">
        <v>54</v>
      </c>
      <c r="I2670" s="12">
        <v>5.0000000000000001E-3</v>
      </c>
    </row>
    <row r="2671" spans="1:9" x14ac:dyDescent="0.25">
      <c r="A2671" t="s">
        <v>10019</v>
      </c>
      <c r="B2671" t="s">
        <v>2412</v>
      </c>
      <c r="C2671">
        <v>64</v>
      </c>
      <c r="D2671">
        <v>63</v>
      </c>
      <c r="E2671">
        <v>103</v>
      </c>
      <c r="F2671">
        <v>99</v>
      </c>
      <c r="G2671">
        <v>146</v>
      </c>
      <c r="H2671">
        <v>44</v>
      </c>
      <c r="I2671" s="13">
        <v>0.01</v>
      </c>
    </row>
    <row r="2672" spans="1:9" x14ac:dyDescent="0.25">
      <c r="A2672" s="7" t="s">
        <v>10020</v>
      </c>
      <c r="B2672" s="7" t="s">
        <v>2412</v>
      </c>
      <c r="C2672" s="7">
        <v>17</v>
      </c>
      <c r="D2672" s="7">
        <v>16</v>
      </c>
      <c r="E2672" s="7">
        <v>112</v>
      </c>
      <c r="F2672" s="7">
        <v>129</v>
      </c>
      <c r="G2672" s="7" t="s">
        <v>8940</v>
      </c>
      <c r="H2672" s="7">
        <v>37</v>
      </c>
      <c r="I2672" s="12">
        <v>1.4999999999999999E-2</v>
      </c>
    </row>
    <row r="2673" spans="1:9" x14ac:dyDescent="0.25">
      <c r="A2673" t="s">
        <v>2742</v>
      </c>
      <c r="B2673" t="s">
        <v>2412</v>
      </c>
      <c r="C2673">
        <v>30</v>
      </c>
      <c r="D2673">
        <v>29</v>
      </c>
      <c r="E2673">
        <v>53</v>
      </c>
      <c r="F2673">
        <v>56</v>
      </c>
      <c r="G2673">
        <v>60</v>
      </c>
      <c r="H2673">
        <v>67</v>
      </c>
      <c r="I2673" t="s">
        <v>8944</v>
      </c>
    </row>
    <row r="2674" spans="1:9" x14ac:dyDescent="0.25">
      <c r="A2674" s="7" t="s">
        <v>2743</v>
      </c>
      <c r="B2674" s="7" t="s">
        <v>2412</v>
      </c>
      <c r="C2674" s="7">
        <v>95</v>
      </c>
      <c r="D2674" s="7">
        <v>89</v>
      </c>
      <c r="E2674" s="7">
        <v>113</v>
      </c>
      <c r="F2674" s="7">
        <v>115</v>
      </c>
      <c r="G2674" s="7">
        <v>133</v>
      </c>
      <c r="H2674" s="7">
        <v>66</v>
      </c>
      <c r="I2674" s="7" t="s">
        <v>8944</v>
      </c>
    </row>
    <row r="2675" spans="1:9" x14ac:dyDescent="0.25">
      <c r="A2675" t="s">
        <v>10021</v>
      </c>
      <c r="B2675" t="s">
        <v>2412</v>
      </c>
      <c r="C2675">
        <v>41</v>
      </c>
      <c r="D2675">
        <v>34</v>
      </c>
      <c r="E2675">
        <v>70</v>
      </c>
      <c r="F2675">
        <v>70</v>
      </c>
      <c r="G2675">
        <v>84</v>
      </c>
      <c r="H2675">
        <v>58</v>
      </c>
      <c r="I2675" s="13">
        <v>5.0000000000000001E-3</v>
      </c>
    </row>
    <row r="2676" spans="1:9" x14ac:dyDescent="0.25">
      <c r="A2676" s="7" t="s">
        <v>2415</v>
      </c>
      <c r="B2676" s="7" t="s">
        <v>2412</v>
      </c>
      <c r="C2676" s="7">
        <v>90</v>
      </c>
      <c r="D2676" s="7">
        <v>85</v>
      </c>
      <c r="E2676" s="7">
        <v>122</v>
      </c>
      <c r="F2676" s="7">
        <v>137</v>
      </c>
      <c r="G2676" s="7">
        <v>151</v>
      </c>
      <c r="H2676" s="7">
        <v>45</v>
      </c>
      <c r="I2676" s="12">
        <v>0.01</v>
      </c>
    </row>
    <row r="2677" spans="1:9" x14ac:dyDescent="0.25">
      <c r="A2677" t="s">
        <v>2417</v>
      </c>
      <c r="B2677" t="s">
        <v>2412</v>
      </c>
      <c r="C2677">
        <v>32</v>
      </c>
      <c r="D2677">
        <v>29</v>
      </c>
      <c r="E2677">
        <v>35</v>
      </c>
      <c r="F2677">
        <v>40</v>
      </c>
      <c r="G2677">
        <v>60</v>
      </c>
      <c r="H2677">
        <v>83</v>
      </c>
      <c r="I2677" t="s">
        <v>8944</v>
      </c>
    </row>
    <row r="2678" spans="1:9" x14ac:dyDescent="0.25">
      <c r="A2678" s="7" t="s">
        <v>2418</v>
      </c>
      <c r="B2678" s="7" t="s">
        <v>2412</v>
      </c>
      <c r="C2678" s="7">
        <v>55</v>
      </c>
      <c r="D2678" s="7">
        <v>53</v>
      </c>
      <c r="E2678" s="7">
        <v>76</v>
      </c>
      <c r="F2678" s="7">
        <v>75</v>
      </c>
      <c r="G2678" s="7">
        <v>82</v>
      </c>
      <c r="H2678" s="7">
        <v>63</v>
      </c>
      <c r="I2678" s="7" t="s">
        <v>8944</v>
      </c>
    </row>
    <row r="2679" spans="1:9" x14ac:dyDescent="0.25">
      <c r="A2679" t="s">
        <v>10022</v>
      </c>
      <c r="B2679" t="s">
        <v>2412</v>
      </c>
      <c r="C2679" t="s">
        <v>8940</v>
      </c>
      <c r="D2679" t="s">
        <v>8940</v>
      </c>
      <c r="E2679">
        <v>21</v>
      </c>
      <c r="F2679">
        <v>22</v>
      </c>
      <c r="G2679" t="s">
        <v>8940</v>
      </c>
      <c r="H2679">
        <v>62</v>
      </c>
      <c r="I2679" t="s">
        <v>8944</v>
      </c>
    </row>
    <row r="2680" spans="1:9" x14ac:dyDescent="0.25">
      <c r="A2680" s="7" t="s">
        <v>10023</v>
      </c>
      <c r="B2680" s="7" t="s">
        <v>2412</v>
      </c>
      <c r="C2680" s="7">
        <v>51</v>
      </c>
      <c r="D2680" s="7">
        <v>49</v>
      </c>
      <c r="E2680" s="7">
        <v>65</v>
      </c>
      <c r="F2680" s="7">
        <v>63</v>
      </c>
      <c r="G2680" s="7">
        <v>94</v>
      </c>
      <c r="H2680" s="7">
        <v>76</v>
      </c>
      <c r="I2680" s="7" t="s">
        <v>8944</v>
      </c>
    </row>
    <row r="2681" spans="1:9" x14ac:dyDescent="0.25">
      <c r="A2681" t="s">
        <v>2562</v>
      </c>
      <c r="B2681" t="s">
        <v>2412</v>
      </c>
      <c r="C2681">
        <v>77</v>
      </c>
      <c r="D2681">
        <v>66</v>
      </c>
      <c r="E2681">
        <v>92</v>
      </c>
      <c r="F2681">
        <v>96</v>
      </c>
      <c r="G2681">
        <v>135</v>
      </c>
      <c r="H2681">
        <v>54</v>
      </c>
      <c r="I2681" s="13">
        <v>5.0000000000000001E-3</v>
      </c>
    </row>
    <row r="2682" spans="1:9" x14ac:dyDescent="0.25">
      <c r="A2682" s="7" t="s">
        <v>2563</v>
      </c>
      <c r="B2682" s="7" t="s">
        <v>2412</v>
      </c>
      <c r="C2682" s="7">
        <v>58</v>
      </c>
      <c r="D2682" s="7">
        <v>52</v>
      </c>
      <c r="E2682" s="7">
        <v>105</v>
      </c>
      <c r="F2682" s="7">
        <v>106</v>
      </c>
      <c r="G2682" s="7">
        <v>121</v>
      </c>
      <c r="H2682" s="7">
        <v>81</v>
      </c>
      <c r="I2682" s="7" t="s">
        <v>8944</v>
      </c>
    </row>
    <row r="2683" spans="1:9" x14ac:dyDescent="0.25">
      <c r="A2683" t="s">
        <v>2564</v>
      </c>
      <c r="B2683" t="s">
        <v>2412</v>
      </c>
      <c r="C2683">
        <v>34</v>
      </c>
      <c r="D2683">
        <v>32</v>
      </c>
      <c r="E2683">
        <v>52</v>
      </c>
      <c r="F2683">
        <v>41</v>
      </c>
      <c r="G2683">
        <v>132</v>
      </c>
      <c r="H2683">
        <v>42</v>
      </c>
      <c r="I2683" s="13">
        <v>0.01</v>
      </c>
    </row>
    <row r="2684" spans="1:9" x14ac:dyDescent="0.25">
      <c r="A2684" s="7" t="s">
        <v>10024</v>
      </c>
      <c r="B2684" s="7" t="s">
        <v>2412</v>
      </c>
      <c r="C2684" s="7">
        <v>83</v>
      </c>
      <c r="D2684" s="7">
        <v>77</v>
      </c>
      <c r="E2684" s="7">
        <v>103</v>
      </c>
      <c r="F2684" s="7">
        <v>107</v>
      </c>
      <c r="G2684" s="7">
        <v>119</v>
      </c>
      <c r="H2684" s="7">
        <v>65</v>
      </c>
      <c r="I2684" s="7" t="s">
        <v>8944</v>
      </c>
    </row>
    <row r="2685" spans="1:9" x14ac:dyDescent="0.25">
      <c r="A2685" t="s">
        <v>9312</v>
      </c>
      <c r="B2685" t="s">
        <v>2412</v>
      </c>
      <c r="C2685" t="s">
        <v>8940</v>
      </c>
      <c r="D2685" t="s">
        <v>8940</v>
      </c>
      <c r="E2685">
        <v>22</v>
      </c>
      <c r="F2685">
        <v>32</v>
      </c>
      <c r="G2685" t="s">
        <v>8940</v>
      </c>
      <c r="H2685">
        <v>65</v>
      </c>
      <c r="I2685" t="s">
        <v>8944</v>
      </c>
    </row>
    <row r="2686" spans="1:9" x14ac:dyDescent="0.25">
      <c r="A2686" s="7" t="s">
        <v>10025</v>
      </c>
      <c r="B2686" s="7" t="s">
        <v>2412</v>
      </c>
      <c r="C2686" s="7" t="s">
        <v>8940</v>
      </c>
      <c r="D2686" s="7" t="s">
        <v>8940</v>
      </c>
      <c r="E2686" s="7">
        <v>69</v>
      </c>
      <c r="F2686" s="7">
        <v>79</v>
      </c>
      <c r="G2686" s="7" t="s">
        <v>8940</v>
      </c>
      <c r="H2686" s="7">
        <v>48</v>
      </c>
      <c r="I2686" s="12">
        <v>0.01</v>
      </c>
    </row>
    <row r="2687" spans="1:9" x14ac:dyDescent="0.25">
      <c r="A2687" t="s">
        <v>10026</v>
      </c>
      <c r="B2687" t="s">
        <v>2412</v>
      </c>
      <c r="C2687">
        <v>81</v>
      </c>
      <c r="D2687">
        <v>78</v>
      </c>
      <c r="E2687">
        <v>115</v>
      </c>
      <c r="F2687">
        <v>103</v>
      </c>
      <c r="G2687">
        <v>133</v>
      </c>
      <c r="H2687">
        <v>41</v>
      </c>
      <c r="I2687" s="13">
        <v>0.01</v>
      </c>
    </row>
    <row r="2688" spans="1:9" x14ac:dyDescent="0.25">
      <c r="A2688" s="7" t="s">
        <v>2689</v>
      </c>
      <c r="B2688" s="7" t="s">
        <v>2412</v>
      </c>
      <c r="C2688" s="7">
        <v>83</v>
      </c>
      <c r="D2688" s="7">
        <v>78</v>
      </c>
      <c r="E2688" s="7">
        <v>119</v>
      </c>
      <c r="F2688" s="7">
        <v>121</v>
      </c>
      <c r="G2688" s="7">
        <v>125</v>
      </c>
      <c r="H2688" s="7">
        <v>62</v>
      </c>
      <c r="I2688" s="7" t="s">
        <v>8944</v>
      </c>
    </row>
    <row r="2689" spans="1:9" x14ac:dyDescent="0.25">
      <c r="A2689" t="s">
        <v>2690</v>
      </c>
      <c r="B2689" t="s">
        <v>2412</v>
      </c>
      <c r="C2689">
        <v>42</v>
      </c>
      <c r="D2689">
        <v>38</v>
      </c>
      <c r="E2689">
        <v>63</v>
      </c>
      <c r="F2689">
        <v>62</v>
      </c>
      <c r="G2689">
        <v>106</v>
      </c>
      <c r="H2689">
        <v>54</v>
      </c>
      <c r="I2689" s="13">
        <v>5.0000000000000001E-3</v>
      </c>
    </row>
    <row r="2690" spans="1:9" x14ac:dyDescent="0.25">
      <c r="A2690" s="7" t="s">
        <v>10027</v>
      </c>
      <c r="B2690" s="7" t="s">
        <v>2412</v>
      </c>
      <c r="C2690" s="7">
        <v>68</v>
      </c>
      <c r="D2690" s="7">
        <v>66</v>
      </c>
      <c r="E2690" s="7">
        <v>107</v>
      </c>
      <c r="F2690" s="7">
        <v>95</v>
      </c>
      <c r="G2690" s="7">
        <v>104</v>
      </c>
      <c r="H2690" s="7">
        <v>79</v>
      </c>
      <c r="I2690" s="7" t="s">
        <v>8944</v>
      </c>
    </row>
    <row r="2691" spans="1:9" x14ac:dyDescent="0.25">
      <c r="A2691" t="s">
        <v>2692</v>
      </c>
      <c r="B2691" t="s">
        <v>2412</v>
      </c>
      <c r="C2691">
        <v>63</v>
      </c>
      <c r="D2691">
        <v>59</v>
      </c>
      <c r="E2691">
        <v>88</v>
      </c>
      <c r="F2691">
        <v>88</v>
      </c>
      <c r="G2691">
        <v>179</v>
      </c>
      <c r="H2691">
        <v>36</v>
      </c>
      <c r="I2691" s="13">
        <v>1.4999999999999999E-2</v>
      </c>
    </row>
    <row r="2692" spans="1:9" x14ac:dyDescent="0.25">
      <c r="A2692" s="7" t="s">
        <v>2693</v>
      </c>
      <c r="B2692" s="7" t="s">
        <v>2412</v>
      </c>
      <c r="C2692" s="7">
        <v>55</v>
      </c>
      <c r="D2692" s="7">
        <v>46</v>
      </c>
      <c r="E2692" s="7">
        <v>95</v>
      </c>
      <c r="F2692" s="7">
        <v>73</v>
      </c>
      <c r="G2692" s="7">
        <v>238</v>
      </c>
      <c r="H2692" s="7">
        <v>37</v>
      </c>
      <c r="I2692" s="12">
        <v>1.4999999999999999E-2</v>
      </c>
    </row>
    <row r="2693" spans="1:9" x14ac:dyDescent="0.25">
      <c r="A2693" t="s">
        <v>2796</v>
      </c>
      <c r="B2693" t="s">
        <v>2412</v>
      </c>
      <c r="C2693">
        <v>49</v>
      </c>
      <c r="D2693">
        <v>45</v>
      </c>
      <c r="E2693">
        <v>54</v>
      </c>
      <c r="F2693">
        <v>55</v>
      </c>
      <c r="G2693">
        <v>70</v>
      </c>
      <c r="H2693">
        <v>77</v>
      </c>
      <c r="I2693" t="s">
        <v>8944</v>
      </c>
    </row>
    <row r="2694" spans="1:9" x14ac:dyDescent="0.25">
      <c r="A2694" s="7" t="s">
        <v>10028</v>
      </c>
      <c r="B2694" s="7" t="s">
        <v>2412</v>
      </c>
      <c r="C2694" s="7">
        <v>49</v>
      </c>
      <c r="D2694" s="7">
        <v>46</v>
      </c>
      <c r="E2694" s="7">
        <v>93</v>
      </c>
      <c r="F2694" s="7">
        <v>88</v>
      </c>
      <c r="G2694" s="7">
        <v>112</v>
      </c>
      <c r="H2694" s="7">
        <v>72</v>
      </c>
      <c r="I2694" s="7" t="s">
        <v>8944</v>
      </c>
    </row>
    <row r="2695" spans="1:9" x14ac:dyDescent="0.25">
      <c r="A2695" t="s">
        <v>10029</v>
      </c>
      <c r="B2695" t="s">
        <v>2412</v>
      </c>
      <c r="C2695">
        <v>67</v>
      </c>
      <c r="D2695">
        <v>64</v>
      </c>
      <c r="E2695">
        <v>110</v>
      </c>
      <c r="F2695">
        <v>106</v>
      </c>
      <c r="G2695">
        <v>114</v>
      </c>
      <c r="H2695">
        <v>63</v>
      </c>
      <c r="I2695" t="s">
        <v>8944</v>
      </c>
    </row>
    <row r="2696" spans="1:9" x14ac:dyDescent="0.25">
      <c r="A2696" s="7" t="s">
        <v>2821</v>
      </c>
      <c r="B2696" s="7" t="s">
        <v>2412</v>
      </c>
      <c r="C2696" s="7" t="s">
        <v>8940</v>
      </c>
      <c r="D2696" s="7" t="s">
        <v>8940</v>
      </c>
      <c r="E2696" s="7">
        <v>44</v>
      </c>
      <c r="F2696" s="7">
        <v>34</v>
      </c>
      <c r="G2696" s="7" t="s">
        <v>8940</v>
      </c>
      <c r="H2696" s="7">
        <v>26</v>
      </c>
      <c r="I2696" s="12">
        <v>0.02</v>
      </c>
    </row>
    <row r="2697" spans="1:9" x14ac:dyDescent="0.25">
      <c r="A2697" t="s">
        <v>10030</v>
      </c>
      <c r="B2697" t="s">
        <v>2412</v>
      </c>
      <c r="C2697">
        <v>42</v>
      </c>
      <c r="D2697">
        <v>36</v>
      </c>
      <c r="E2697">
        <v>54</v>
      </c>
      <c r="F2697">
        <v>48</v>
      </c>
      <c r="G2697">
        <v>110</v>
      </c>
      <c r="H2697">
        <v>50</v>
      </c>
      <c r="I2697" s="13">
        <v>5.0000000000000001E-3</v>
      </c>
    </row>
    <row r="2698" spans="1:9" x14ac:dyDescent="0.25">
      <c r="A2698" s="7" t="s">
        <v>2823</v>
      </c>
      <c r="B2698" s="7" t="s">
        <v>2412</v>
      </c>
      <c r="C2698" s="7">
        <v>50</v>
      </c>
      <c r="D2698" s="7">
        <v>49</v>
      </c>
      <c r="E2698" s="7">
        <v>58</v>
      </c>
      <c r="F2698" s="7">
        <v>57</v>
      </c>
      <c r="G2698" s="7">
        <v>68</v>
      </c>
      <c r="H2698" s="7">
        <v>76</v>
      </c>
      <c r="I2698" s="7" t="s">
        <v>8944</v>
      </c>
    </row>
    <row r="2699" spans="1:9" x14ac:dyDescent="0.25">
      <c r="A2699" t="s">
        <v>10031</v>
      </c>
      <c r="B2699" t="s">
        <v>2412</v>
      </c>
      <c r="C2699">
        <v>37</v>
      </c>
      <c r="D2699">
        <v>30</v>
      </c>
      <c r="E2699">
        <v>17</v>
      </c>
      <c r="F2699">
        <v>49</v>
      </c>
      <c r="G2699" t="s">
        <v>8940</v>
      </c>
      <c r="H2699">
        <v>47</v>
      </c>
      <c r="I2699" s="13">
        <v>0.01</v>
      </c>
    </row>
    <row r="2700" spans="1:9" x14ac:dyDescent="0.25">
      <c r="A2700" s="7" t="s">
        <v>2520</v>
      </c>
      <c r="B2700" s="7" t="s">
        <v>2412</v>
      </c>
      <c r="C2700" s="7">
        <v>23</v>
      </c>
      <c r="D2700" s="7">
        <v>24</v>
      </c>
      <c r="E2700" s="7">
        <v>32</v>
      </c>
      <c r="F2700" s="7">
        <v>28</v>
      </c>
      <c r="G2700" s="7">
        <v>87</v>
      </c>
      <c r="H2700" s="7">
        <v>42</v>
      </c>
      <c r="I2700" s="12">
        <v>0.01</v>
      </c>
    </row>
    <row r="2701" spans="1:9" hidden="1" x14ac:dyDescent="0.25">
      <c r="A2701" t="s">
        <v>10032</v>
      </c>
      <c r="B2701" t="s">
        <v>2412</v>
      </c>
      <c r="C2701" t="s">
        <v>8940</v>
      </c>
      <c r="D2701" t="s">
        <v>8940</v>
      </c>
      <c r="E2701" t="s">
        <v>8940</v>
      </c>
      <c r="F2701" t="s">
        <v>8940</v>
      </c>
      <c r="G2701" t="s">
        <v>8940</v>
      </c>
      <c r="H2701" t="s">
        <v>8996</v>
      </c>
      <c r="I2701" t="s">
        <v>8944</v>
      </c>
    </row>
    <row r="2702" spans="1:9" x14ac:dyDescent="0.25">
      <c r="A2702" s="7" t="s">
        <v>10033</v>
      </c>
      <c r="B2702" s="7" t="s">
        <v>2412</v>
      </c>
      <c r="C2702" s="7">
        <v>51</v>
      </c>
      <c r="D2702" s="7">
        <v>49</v>
      </c>
      <c r="E2702" s="7">
        <v>72</v>
      </c>
      <c r="F2702" s="7">
        <v>72</v>
      </c>
      <c r="G2702" s="7">
        <v>104</v>
      </c>
      <c r="H2702" s="7">
        <v>65</v>
      </c>
      <c r="I2702" s="7" t="s">
        <v>8944</v>
      </c>
    </row>
    <row r="2703" spans="1:9" x14ac:dyDescent="0.25">
      <c r="A2703" t="s">
        <v>2544</v>
      </c>
      <c r="B2703" t="s">
        <v>2412</v>
      </c>
      <c r="C2703">
        <v>40</v>
      </c>
      <c r="D2703">
        <v>39</v>
      </c>
      <c r="E2703">
        <v>57</v>
      </c>
      <c r="F2703">
        <v>58</v>
      </c>
      <c r="G2703">
        <v>66</v>
      </c>
      <c r="H2703">
        <v>78</v>
      </c>
      <c r="I2703" t="s">
        <v>8944</v>
      </c>
    </row>
    <row r="2704" spans="1:9" x14ac:dyDescent="0.25">
      <c r="A2704" s="7" t="s">
        <v>2545</v>
      </c>
      <c r="B2704" s="7" t="s">
        <v>2412</v>
      </c>
      <c r="C2704" s="7">
        <v>55</v>
      </c>
      <c r="D2704" s="7">
        <v>48</v>
      </c>
      <c r="E2704" s="7">
        <v>71</v>
      </c>
      <c r="F2704" s="7">
        <v>71</v>
      </c>
      <c r="G2704" s="7">
        <v>105</v>
      </c>
      <c r="H2704" s="7">
        <v>47</v>
      </c>
      <c r="I2704" s="12">
        <v>0.01</v>
      </c>
    </row>
    <row r="2705" spans="1:9" x14ac:dyDescent="0.25">
      <c r="A2705" t="s">
        <v>2625</v>
      </c>
      <c r="B2705" t="s">
        <v>2412</v>
      </c>
      <c r="C2705">
        <v>19</v>
      </c>
      <c r="D2705">
        <v>19</v>
      </c>
      <c r="E2705" t="s">
        <v>8940</v>
      </c>
      <c r="F2705">
        <v>29</v>
      </c>
      <c r="G2705">
        <v>21</v>
      </c>
      <c r="H2705">
        <v>69</v>
      </c>
      <c r="I2705" t="s">
        <v>8944</v>
      </c>
    </row>
    <row r="2706" spans="1:9" x14ac:dyDescent="0.25">
      <c r="A2706" s="7" t="s">
        <v>10034</v>
      </c>
      <c r="B2706" s="7" t="s">
        <v>2412</v>
      </c>
      <c r="C2706" s="7">
        <v>36</v>
      </c>
      <c r="D2706" s="7">
        <v>36</v>
      </c>
      <c r="E2706" s="7">
        <v>55</v>
      </c>
      <c r="F2706" s="7">
        <v>52</v>
      </c>
      <c r="G2706" s="7">
        <v>81</v>
      </c>
      <c r="H2706" s="7">
        <v>56</v>
      </c>
      <c r="I2706" s="12">
        <v>5.0000000000000001E-3</v>
      </c>
    </row>
    <row r="2707" spans="1:9" hidden="1" x14ac:dyDescent="0.25">
      <c r="A2707" t="s">
        <v>10035</v>
      </c>
      <c r="B2707" t="s">
        <v>2412</v>
      </c>
      <c r="C2707" t="s">
        <v>8940</v>
      </c>
      <c r="D2707" t="s">
        <v>8940</v>
      </c>
      <c r="E2707" t="s">
        <v>8940</v>
      </c>
      <c r="F2707" t="s">
        <v>8940</v>
      </c>
      <c r="G2707" t="s">
        <v>8940</v>
      </c>
      <c r="H2707" t="s">
        <v>8996</v>
      </c>
      <c r="I2707" t="s">
        <v>8944</v>
      </c>
    </row>
    <row r="2708" spans="1:9" x14ac:dyDescent="0.25">
      <c r="A2708" s="7" t="s">
        <v>10036</v>
      </c>
      <c r="B2708" s="7" t="s">
        <v>2412</v>
      </c>
      <c r="C2708" s="7">
        <v>46</v>
      </c>
      <c r="D2708" s="7">
        <v>44</v>
      </c>
      <c r="E2708" s="7">
        <v>67</v>
      </c>
      <c r="F2708" s="7">
        <v>60</v>
      </c>
      <c r="G2708" s="7">
        <v>124</v>
      </c>
      <c r="H2708" s="7">
        <v>56</v>
      </c>
      <c r="I2708" s="12">
        <v>5.0000000000000001E-3</v>
      </c>
    </row>
    <row r="2709" spans="1:9" x14ac:dyDescent="0.25">
      <c r="A2709" t="s">
        <v>9593</v>
      </c>
      <c r="B2709" t="s">
        <v>2412</v>
      </c>
      <c r="C2709">
        <v>39</v>
      </c>
      <c r="D2709">
        <v>34</v>
      </c>
      <c r="E2709">
        <v>55</v>
      </c>
      <c r="F2709">
        <v>50</v>
      </c>
      <c r="G2709">
        <v>88</v>
      </c>
      <c r="H2709">
        <v>55</v>
      </c>
      <c r="I2709" s="13">
        <v>5.0000000000000001E-3</v>
      </c>
    </row>
    <row r="2710" spans="1:9" x14ac:dyDescent="0.25">
      <c r="A2710" s="7" t="s">
        <v>2651</v>
      </c>
      <c r="B2710" s="7" t="s">
        <v>2412</v>
      </c>
      <c r="C2710" s="7" t="s">
        <v>8940</v>
      </c>
      <c r="D2710" s="7" t="s">
        <v>8940</v>
      </c>
      <c r="E2710" s="7">
        <v>33</v>
      </c>
      <c r="F2710" s="7">
        <v>35</v>
      </c>
      <c r="G2710" s="7" t="s">
        <v>8940</v>
      </c>
      <c r="H2710" s="7">
        <v>35</v>
      </c>
      <c r="I2710" s="12">
        <v>1.4999999999999999E-2</v>
      </c>
    </row>
    <row r="2711" spans="1:9" x14ac:dyDescent="0.25">
      <c r="A2711" t="s">
        <v>10037</v>
      </c>
      <c r="B2711" t="s">
        <v>2412</v>
      </c>
      <c r="C2711" t="s">
        <v>8940</v>
      </c>
      <c r="D2711" t="s">
        <v>8940</v>
      </c>
      <c r="E2711" t="s">
        <v>8940</v>
      </c>
      <c r="F2711">
        <v>12</v>
      </c>
      <c r="G2711" t="s">
        <v>8940</v>
      </c>
      <c r="H2711">
        <v>95</v>
      </c>
      <c r="I2711" t="s">
        <v>8944</v>
      </c>
    </row>
    <row r="2712" spans="1:9" x14ac:dyDescent="0.25">
      <c r="A2712" s="7" t="s">
        <v>10038</v>
      </c>
      <c r="B2712" s="7" t="s">
        <v>2412</v>
      </c>
      <c r="C2712" s="7" t="s">
        <v>8940</v>
      </c>
      <c r="D2712" s="7" t="s">
        <v>8940</v>
      </c>
      <c r="E2712" s="7">
        <v>30</v>
      </c>
      <c r="F2712" s="7">
        <v>30</v>
      </c>
      <c r="G2712" s="7" t="s">
        <v>8940</v>
      </c>
      <c r="H2712" s="7">
        <v>48</v>
      </c>
      <c r="I2712" s="12">
        <v>0.01</v>
      </c>
    </row>
    <row r="2713" spans="1:9" x14ac:dyDescent="0.25">
      <c r="A2713" t="s">
        <v>2879</v>
      </c>
      <c r="B2713" t="s">
        <v>2412</v>
      </c>
      <c r="C2713">
        <v>29</v>
      </c>
      <c r="D2713">
        <v>33</v>
      </c>
      <c r="E2713">
        <v>61</v>
      </c>
      <c r="F2713">
        <v>50</v>
      </c>
      <c r="G2713">
        <v>147</v>
      </c>
      <c r="H2713">
        <v>33</v>
      </c>
      <c r="I2713" s="13">
        <v>1.4999999999999999E-2</v>
      </c>
    </row>
    <row r="2714" spans="1:9" x14ac:dyDescent="0.25">
      <c r="A2714" s="7" t="s">
        <v>2901</v>
      </c>
      <c r="B2714" s="7" t="s">
        <v>2412</v>
      </c>
      <c r="C2714" s="7">
        <v>31</v>
      </c>
      <c r="D2714" s="7">
        <v>31</v>
      </c>
      <c r="E2714" s="7">
        <v>49</v>
      </c>
      <c r="F2714" s="7">
        <v>46</v>
      </c>
      <c r="G2714" s="7">
        <v>60</v>
      </c>
      <c r="H2714" s="7">
        <v>59</v>
      </c>
      <c r="I2714" s="7" t="s">
        <v>8944</v>
      </c>
    </row>
    <row r="2715" spans="1:9" x14ac:dyDescent="0.25">
      <c r="A2715" t="s">
        <v>2902</v>
      </c>
      <c r="B2715" t="s">
        <v>2412</v>
      </c>
      <c r="C2715">
        <v>30</v>
      </c>
      <c r="D2715">
        <v>29</v>
      </c>
      <c r="E2715">
        <v>43</v>
      </c>
      <c r="F2715">
        <v>43</v>
      </c>
      <c r="G2715">
        <v>62</v>
      </c>
      <c r="H2715">
        <v>60</v>
      </c>
      <c r="I2715" t="s">
        <v>8944</v>
      </c>
    </row>
    <row r="2716" spans="1:9" x14ac:dyDescent="0.25">
      <c r="A2716" s="7" t="s">
        <v>10039</v>
      </c>
      <c r="B2716" s="7" t="s">
        <v>2412</v>
      </c>
      <c r="C2716" s="7">
        <v>20</v>
      </c>
      <c r="D2716" s="7">
        <v>21</v>
      </c>
      <c r="E2716" s="7">
        <v>39</v>
      </c>
      <c r="F2716" s="7">
        <v>37</v>
      </c>
      <c r="G2716" s="7">
        <v>89</v>
      </c>
      <c r="H2716" s="7">
        <v>57</v>
      </c>
      <c r="I2716" s="12">
        <v>5.0000000000000001E-3</v>
      </c>
    </row>
    <row r="2717" spans="1:9" x14ac:dyDescent="0.25">
      <c r="A2717" t="s">
        <v>2904</v>
      </c>
      <c r="B2717" t="s">
        <v>2412</v>
      </c>
      <c r="C2717">
        <v>90</v>
      </c>
      <c r="D2717">
        <v>84</v>
      </c>
      <c r="E2717">
        <v>156</v>
      </c>
      <c r="F2717">
        <v>151</v>
      </c>
      <c r="G2717">
        <v>182</v>
      </c>
      <c r="H2717">
        <v>61</v>
      </c>
      <c r="I2717" t="s">
        <v>8944</v>
      </c>
    </row>
    <row r="2718" spans="1:9" x14ac:dyDescent="0.25">
      <c r="A2718" s="7" t="s">
        <v>2905</v>
      </c>
      <c r="B2718" s="7" t="s">
        <v>2412</v>
      </c>
      <c r="C2718" s="7">
        <v>71</v>
      </c>
      <c r="D2718" s="7">
        <v>66</v>
      </c>
      <c r="E2718" s="7">
        <v>134</v>
      </c>
      <c r="F2718" s="7">
        <v>138</v>
      </c>
      <c r="G2718" s="7">
        <v>145</v>
      </c>
      <c r="H2718" s="7">
        <v>91</v>
      </c>
      <c r="I2718" s="7" t="s">
        <v>8944</v>
      </c>
    </row>
    <row r="2719" spans="1:9" x14ac:dyDescent="0.25">
      <c r="A2719" t="s">
        <v>2989</v>
      </c>
      <c r="B2719" t="s">
        <v>2412</v>
      </c>
      <c r="C2719">
        <v>30</v>
      </c>
      <c r="D2719">
        <v>28</v>
      </c>
      <c r="E2719">
        <v>54</v>
      </c>
      <c r="F2719">
        <v>54</v>
      </c>
      <c r="G2719">
        <v>70</v>
      </c>
      <c r="H2719">
        <v>61</v>
      </c>
      <c r="I2719" t="s">
        <v>8944</v>
      </c>
    </row>
    <row r="2720" spans="1:9" hidden="1" x14ac:dyDescent="0.25">
      <c r="A2720" s="7" t="s">
        <v>10040</v>
      </c>
      <c r="B2720" s="7" t="s">
        <v>2412</v>
      </c>
      <c r="C2720" s="7" t="s">
        <v>8940</v>
      </c>
      <c r="D2720" s="7" t="s">
        <v>8940</v>
      </c>
      <c r="E2720" s="7" t="s">
        <v>8940</v>
      </c>
      <c r="F2720" s="7" t="s">
        <v>8940</v>
      </c>
      <c r="G2720" s="7" t="s">
        <v>8940</v>
      </c>
      <c r="H2720" s="7" t="s">
        <v>8996</v>
      </c>
      <c r="I2720" s="7" t="s">
        <v>8944</v>
      </c>
    </row>
    <row r="2721" spans="1:9" x14ac:dyDescent="0.25">
      <c r="A2721" t="s">
        <v>10041</v>
      </c>
      <c r="B2721" t="s">
        <v>2412</v>
      </c>
      <c r="C2721">
        <v>24</v>
      </c>
      <c r="D2721">
        <v>22</v>
      </c>
      <c r="E2721">
        <v>40</v>
      </c>
      <c r="F2721">
        <v>37</v>
      </c>
      <c r="G2721">
        <v>72</v>
      </c>
      <c r="H2721">
        <v>67</v>
      </c>
      <c r="I2721" t="s">
        <v>8944</v>
      </c>
    </row>
    <row r="2722" spans="1:9" x14ac:dyDescent="0.25">
      <c r="A2722" s="7" t="s">
        <v>3011</v>
      </c>
      <c r="B2722" s="7" t="s">
        <v>2412</v>
      </c>
      <c r="C2722" s="7">
        <v>48</v>
      </c>
      <c r="D2722" s="7">
        <v>44</v>
      </c>
      <c r="E2722" s="7">
        <v>79</v>
      </c>
      <c r="F2722" s="7">
        <v>74</v>
      </c>
      <c r="G2722" s="7">
        <v>108</v>
      </c>
      <c r="H2722" s="7">
        <v>65</v>
      </c>
      <c r="I2722" s="7" t="s">
        <v>8944</v>
      </c>
    </row>
    <row r="2723" spans="1:9" x14ac:dyDescent="0.25">
      <c r="A2723" t="s">
        <v>10042</v>
      </c>
      <c r="B2723" t="s">
        <v>2412</v>
      </c>
      <c r="C2723">
        <v>39</v>
      </c>
      <c r="D2723">
        <v>38</v>
      </c>
      <c r="E2723">
        <v>65</v>
      </c>
      <c r="F2723">
        <v>62</v>
      </c>
      <c r="G2723">
        <v>101</v>
      </c>
      <c r="H2723">
        <v>68</v>
      </c>
      <c r="I2723" t="s">
        <v>8944</v>
      </c>
    </row>
    <row r="2724" spans="1:9" hidden="1" x14ac:dyDescent="0.25">
      <c r="A2724" s="7" t="s">
        <v>10043</v>
      </c>
      <c r="B2724" s="7" t="s">
        <v>2412</v>
      </c>
      <c r="C2724" s="7" t="s">
        <v>8940</v>
      </c>
      <c r="D2724" s="7" t="s">
        <v>8940</v>
      </c>
      <c r="E2724" s="7" t="s">
        <v>8940</v>
      </c>
      <c r="F2724" s="7" t="s">
        <v>8940</v>
      </c>
      <c r="G2724" s="7" t="s">
        <v>8940</v>
      </c>
      <c r="H2724" s="7" t="s">
        <v>8996</v>
      </c>
      <c r="I2724" s="7" t="s">
        <v>8944</v>
      </c>
    </row>
    <row r="2725" spans="1:9" x14ac:dyDescent="0.25">
      <c r="A2725" t="s">
        <v>3100</v>
      </c>
      <c r="B2725" t="s">
        <v>2412</v>
      </c>
      <c r="C2725">
        <v>27</v>
      </c>
      <c r="D2725">
        <v>28</v>
      </c>
      <c r="E2725">
        <v>32</v>
      </c>
      <c r="F2725">
        <v>25</v>
      </c>
      <c r="G2725">
        <v>60</v>
      </c>
      <c r="H2725">
        <v>81</v>
      </c>
      <c r="I2725" t="s">
        <v>8944</v>
      </c>
    </row>
    <row r="2726" spans="1:9" x14ac:dyDescent="0.25">
      <c r="A2726" s="7" t="s">
        <v>3101</v>
      </c>
      <c r="B2726" s="7" t="s">
        <v>2412</v>
      </c>
      <c r="C2726" s="7">
        <v>16</v>
      </c>
      <c r="D2726" s="7">
        <v>15</v>
      </c>
      <c r="E2726" s="7">
        <v>24</v>
      </c>
      <c r="F2726" s="7">
        <v>22</v>
      </c>
      <c r="G2726" s="7">
        <v>32</v>
      </c>
      <c r="H2726" s="7">
        <v>72</v>
      </c>
      <c r="I2726" s="7" t="s">
        <v>8944</v>
      </c>
    </row>
    <row r="2727" spans="1:9" x14ac:dyDescent="0.25">
      <c r="A2727" t="s">
        <v>3102</v>
      </c>
      <c r="B2727" t="s">
        <v>2412</v>
      </c>
      <c r="C2727">
        <v>18</v>
      </c>
      <c r="D2727">
        <v>17</v>
      </c>
      <c r="E2727">
        <v>25</v>
      </c>
      <c r="F2727">
        <v>26</v>
      </c>
      <c r="G2727">
        <v>44</v>
      </c>
      <c r="H2727">
        <v>61</v>
      </c>
      <c r="I2727" t="s">
        <v>8944</v>
      </c>
    </row>
    <row r="2728" spans="1:9" x14ac:dyDescent="0.25">
      <c r="A2728" s="7" t="s">
        <v>3103</v>
      </c>
      <c r="B2728" s="7" t="s">
        <v>2412</v>
      </c>
      <c r="C2728" s="7" t="s">
        <v>8940</v>
      </c>
      <c r="D2728" s="7" t="s">
        <v>8940</v>
      </c>
      <c r="E2728" s="7">
        <v>26</v>
      </c>
      <c r="F2728" s="7">
        <v>25</v>
      </c>
      <c r="G2728" s="7" t="s">
        <v>8940</v>
      </c>
      <c r="H2728" s="7">
        <v>24</v>
      </c>
      <c r="I2728" s="12">
        <v>0.02</v>
      </c>
    </row>
    <row r="2729" spans="1:9" x14ac:dyDescent="0.25">
      <c r="A2729" t="s">
        <v>10044</v>
      </c>
      <c r="B2729" t="s">
        <v>2412</v>
      </c>
      <c r="C2729">
        <v>30</v>
      </c>
      <c r="D2729">
        <v>30</v>
      </c>
      <c r="E2729">
        <v>52</v>
      </c>
      <c r="F2729">
        <v>50</v>
      </c>
      <c r="G2729">
        <v>63</v>
      </c>
      <c r="H2729">
        <v>68</v>
      </c>
      <c r="I2729" t="s">
        <v>8944</v>
      </c>
    </row>
    <row r="2730" spans="1:9" x14ac:dyDescent="0.25">
      <c r="A2730" s="7" t="s">
        <v>10045</v>
      </c>
      <c r="B2730" s="7" t="s">
        <v>2412</v>
      </c>
      <c r="C2730" s="7">
        <v>106</v>
      </c>
      <c r="D2730" s="7">
        <v>97</v>
      </c>
      <c r="E2730" s="7">
        <v>137</v>
      </c>
      <c r="F2730" s="7">
        <v>126</v>
      </c>
      <c r="G2730" s="7">
        <v>161</v>
      </c>
      <c r="H2730" s="7">
        <v>31</v>
      </c>
      <c r="I2730" s="12">
        <v>1.4999999999999999E-2</v>
      </c>
    </row>
    <row r="2731" spans="1:9" x14ac:dyDescent="0.25">
      <c r="A2731" t="s">
        <v>10046</v>
      </c>
      <c r="B2731" t="s">
        <v>2412</v>
      </c>
      <c r="C2731">
        <v>211</v>
      </c>
      <c r="D2731">
        <v>179</v>
      </c>
      <c r="E2731">
        <v>136</v>
      </c>
      <c r="F2731">
        <v>272</v>
      </c>
      <c r="G2731">
        <v>323</v>
      </c>
      <c r="H2731">
        <v>39</v>
      </c>
      <c r="I2731" s="13">
        <v>0.01</v>
      </c>
    </row>
    <row r="2732" spans="1:9" x14ac:dyDescent="0.25">
      <c r="A2732" s="7" t="s">
        <v>2832</v>
      </c>
      <c r="B2732" s="7" t="s">
        <v>2412</v>
      </c>
      <c r="C2732" s="7" t="s">
        <v>8940</v>
      </c>
      <c r="D2732" s="7" t="s">
        <v>8940</v>
      </c>
      <c r="E2732" s="7">
        <v>11</v>
      </c>
      <c r="F2732" s="7" t="s">
        <v>8940</v>
      </c>
      <c r="G2732" s="7">
        <v>17</v>
      </c>
      <c r="H2732" s="7">
        <v>76</v>
      </c>
      <c r="I2732" s="7" t="s">
        <v>8944</v>
      </c>
    </row>
    <row r="2733" spans="1:9" x14ac:dyDescent="0.25">
      <c r="A2733" t="s">
        <v>10047</v>
      </c>
      <c r="B2733" t="s">
        <v>2412</v>
      </c>
      <c r="C2733" t="s">
        <v>8940</v>
      </c>
      <c r="D2733" t="s">
        <v>8940</v>
      </c>
      <c r="E2733">
        <v>14</v>
      </c>
      <c r="F2733">
        <v>11</v>
      </c>
      <c r="G2733">
        <v>58</v>
      </c>
      <c r="H2733">
        <v>43</v>
      </c>
      <c r="I2733" s="13">
        <v>0.01</v>
      </c>
    </row>
    <row r="2734" spans="1:9" x14ac:dyDescent="0.25">
      <c r="A2734" s="7" t="s">
        <v>10048</v>
      </c>
      <c r="B2734" s="7" t="s">
        <v>2412</v>
      </c>
      <c r="C2734" s="7">
        <v>12</v>
      </c>
      <c r="D2734" s="7">
        <v>13</v>
      </c>
      <c r="E2734" s="7">
        <v>14</v>
      </c>
      <c r="F2734" s="7">
        <v>11</v>
      </c>
      <c r="G2734" s="7">
        <v>20</v>
      </c>
      <c r="H2734" s="7">
        <v>64</v>
      </c>
      <c r="I2734" s="7" t="s">
        <v>8944</v>
      </c>
    </row>
    <row r="2735" spans="1:9" x14ac:dyDescent="0.25">
      <c r="A2735" t="s">
        <v>2835</v>
      </c>
      <c r="B2735" t="s">
        <v>2412</v>
      </c>
      <c r="C2735" t="s">
        <v>8940</v>
      </c>
      <c r="D2735" t="s">
        <v>8940</v>
      </c>
      <c r="E2735">
        <v>15</v>
      </c>
      <c r="F2735">
        <v>15</v>
      </c>
      <c r="G2735">
        <v>20</v>
      </c>
      <c r="H2735">
        <v>65</v>
      </c>
      <c r="I2735" t="s">
        <v>8944</v>
      </c>
    </row>
    <row r="2736" spans="1:9" x14ac:dyDescent="0.25">
      <c r="A2736" s="7" t="s">
        <v>2856</v>
      </c>
      <c r="B2736" s="7" t="s">
        <v>2412</v>
      </c>
      <c r="C2736" s="7">
        <v>19</v>
      </c>
      <c r="D2736" s="7">
        <v>18</v>
      </c>
      <c r="E2736" s="7">
        <v>25</v>
      </c>
      <c r="F2736" s="7">
        <v>24</v>
      </c>
      <c r="G2736" s="7">
        <v>49</v>
      </c>
      <c r="H2736" s="7">
        <v>56</v>
      </c>
      <c r="I2736" s="12">
        <v>5.0000000000000001E-3</v>
      </c>
    </row>
    <row r="2737" spans="1:9" x14ac:dyDescent="0.25">
      <c r="A2737" t="s">
        <v>10049</v>
      </c>
      <c r="B2737" t="s">
        <v>2412</v>
      </c>
      <c r="C2737" t="s">
        <v>8940</v>
      </c>
      <c r="D2737" t="s">
        <v>8940</v>
      </c>
      <c r="E2737">
        <v>17</v>
      </c>
      <c r="F2737">
        <v>13</v>
      </c>
      <c r="G2737">
        <v>36</v>
      </c>
      <c r="H2737">
        <v>41</v>
      </c>
      <c r="I2737" s="13">
        <v>0.01</v>
      </c>
    </row>
    <row r="2738" spans="1:9" x14ac:dyDescent="0.25">
      <c r="A2738" s="7" t="s">
        <v>2930</v>
      </c>
      <c r="B2738" s="7" t="s">
        <v>2412</v>
      </c>
      <c r="C2738" s="7">
        <v>16</v>
      </c>
      <c r="D2738" s="7">
        <v>17</v>
      </c>
      <c r="E2738" s="7">
        <v>28</v>
      </c>
      <c r="F2738" s="7">
        <v>21</v>
      </c>
      <c r="G2738" s="7">
        <v>80</v>
      </c>
      <c r="H2738" s="7">
        <v>29</v>
      </c>
      <c r="I2738" s="12">
        <v>1.4999999999999999E-2</v>
      </c>
    </row>
    <row r="2739" spans="1:9" x14ac:dyDescent="0.25">
      <c r="A2739" t="s">
        <v>2931</v>
      </c>
      <c r="B2739" t="s">
        <v>2412</v>
      </c>
      <c r="C2739" t="s">
        <v>8940</v>
      </c>
      <c r="D2739" t="s">
        <v>8940</v>
      </c>
      <c r="E2739">
        <v>16</v>
      </c>
      <c r="F2739">
        <v>14</v>
      </c>
      <c r="G2739">
        <v>24</v>
      </c>
      <c r="H2739">
        <v>30</v>
      </c>
      <c r="I2739" s="13">
        <v>1.4999999999999999E-2</v>
      </c>
    </row>
    <row r="2740" spans="1:9" x14ac:dyDescent="0.25">
      <c r="A2740" s="7" t="s">
        <v>10050</v>
      </c>
      <c r="B2740" s="7" t="s">
        <v>2412</v>
      </c>
      <c r="C2740" s="7">
        <v>14</v>
      </c>
      <c r="D2740" s="7">
        <v>14</v>
      </c>
      <c r="E2740" s="7">
        <v>19</v>
      </c>
      <c r="F2740" s="7">
        <v>18</v>
      </c>
      <c r="G2740" s="7">
        <v>26</v>
      </c>
      <c r="H2740" s="7">
        <v>81</v>
      </c>
      <c r="I2740" s="7" t="s">
        <v>8944</v>
      </c>
    </row>
    <row r="2741" spans="1:9" hidden="1" x14ac:dyDescent="0.25">
      <c r="A2741" t="s">
        <v>10051</v>
      </c>
      <c r="B2741" t="s">
        <v>2412</v>
      </c>
      <c r="C2741" t="s">
        <v>8940</v>
      </c>
      <c r="D2741" t="s">
        <v>8940</v>
      </c>
      <c r="E2741" t="s">
        <v>8940</v>
      </c>
      <c r="F2741" t="s">
        <v>8940</v>
      </c>
      <c r="G2741">
        <v>11</v>
      </c>
      <c r="H2741" t="s">
        <v>8996</v>
      </c>
      <c r="I2741" t="s">
        <v>8944</v>
      </c>
    </row>
    <row r="2742" spans="1:9" hidden="1" x14ac:dyDescent="0.25">
      <c r="A2742" s="7" t="s">
        <v>10052</v>
      </c>
      <c r="B2742" s="7" t="s">
        <v>2412</v>
      </c>
      <c r="C2742" s="7" t="s">
        <v>8940</v>
      </c>
      <c r="D2742" s="7" t="s">
        <v>8940</v>
      </c>
      <c r="E2742" s="7" t="s">
        <v>8940</v>
      </c>
      <c r="F2742" s="7" t="s">
        <v>8940</v>
      </c>
      <c r="G2742" s="7" t="s">
        <v>8940</v>
      </c>
      <c r="H2742" s="7" t="s">
        <v>8996</v>
      </c>
      <c r="I2742" s="7" t="s">
        <v>8944</v>
      </c>
    </row>
    <row r="2743" spans="1:9" x14ac:dyDescent="0.25">
      <c r="A2743" t="s">
        <v>2807</v>
      </c>
      <c r="B2743" t="s">
        <v>2412</v>
      </c>
      <c r="C2743">
        <v>40</v>
      </c>
      <c r="D2743">
        <v>37</v>
      </c>
      <c r="E2743">
        <v>75</v>
      </c>
      <c r="F2743">
        <v>74</v>
      </c>
      <c r="G2743">
        <v>83</v>
      </c>
      <c r="H2743">
        <v>60</v>
      </c>
      <c r="I2743" t="s">
        <v>8944</v>
      </c>
    </row>
    <row r="2744" spans="1:9" x14ac:dyDescent="0.25">
      <c r="A2744" s="7" t="s">
        <v>2808</v>
      </c>
      <c r="B2744" s="7" t="s">
        <v>2420</v>
      </c>
      <c r="C2744" s="7">
        <v>72</v>
      </c>
      <c r="D2744" s="7">
        <v>67</v>
      </c>
      <c r="E2744" s="7">
        <v>92</v>
      </c>
      <c r="F2744" s="7">
        <v>91</v>
      </c>
      <c r="G2744" s="7">
        <v>111</v>
      </c>
      <c r="H2744" s="7">
        <v>38</v>
      </c>
      <c r="I2744" s="12">
        <v>1.4999999999999999E-2</v>
      </c>
    </row>
    <row r="2745" spans="1:9" x14ac:dyDescent="0.25">
      <c r="A2745" t="s">
        <v>2809</v>
      </c>
      <c r="B2745" t="s">
        <v>2420</v>
      </c>
      <c r="C2745">
        <v>88</v>
      </c>
      <c r="D2745">
        <v>81</v>
      </c>
      <c r="E2745">
        <v>116</v>
      </c>
      <c r="F2745">
        <v>121</v>
      </c>
      <c r="G2745">
        <v>165</v>
      </c>
      <c r="H2745">
        <v>45</v>
      </c>
      <c r="I2745" s="13">
        <v>0.01</v>
      </c>
    </row>
    <row r="2746" spans="1:9" x14ac:dyDescent="0.25">
      <c r="A2746" s="7" t="s">
        <v>2810</v>
      </c>
      <c r="B2746" s="7" t="s">
        <v>2420</v>
      </c>
      <c r="C2746" s="7" t="s">
        <v>8940</v>
      </c>
      <c r="D2746" s="7" t="s">
        <v>8940</v>
      </c>
      <c r="E2746" s="7">
        <v>27</v>
      </c>
      <c r="F2746" s="7">
        <v>21</v>
      </c>
      <c r="G2746" s="7" t="s">
        <v>8940</v>
      </c>
      <c r="H2746" s="7">
        <v>61</v>
      </c>
      <c r="I2746" s="7" t="s">
        <v>8944</v>
      </c>
    </row>
    <row r="2747" spans="1:9" hidden="1" x14ac:dyDescent="0.25">
      <c r="A2747" t="s">
        <v>2811</v>
      </c>
      <c r="B2747" t="s">
        <v>2420</v>
      </c>
      <c r="C2747" t="s">
        <v>8940</v>
      </c>
      <c r="D2747" t="s">
        <v>8940</v>
      </c>
      <c r="E2747" t="s">
        <v>8940</v>
      </c>
      <c r="F2747" t="s">
        <v>8940</v>
      </c>
      <c r="G2747">
        <v>89</v>
      </c>
      <c r="H2747" t="s">
        <v>8996</v>
      </c>
      <c r="I2747" t="s">
        <v>8944</v>
      </c>
    </row>
    <row r="2748" spans="1:9" x14ac:dyDescent="0.25">
      <c r="A2748" s="7" t="s">
        <v>2812</v>
      </c>
      <c r="B2748" s="7" t="s">
        <v>2420</v>
      </c>
      <c r="C2748" s="7" t="s">
        <v>8940</v>
      </c>
      <c r="D2748" s="7" t="s">
        <v>8940</v>
      </c>
      <c r="E2748" s="7">
        <v>28</v>
      </c>
      <c r="F2748" s="7">
        <v>16</v>
      </c>
      <c r="G2748" s="7">
        <v>47</v>
      </c>
      <c r="H2748" s="7">
        <v>80</v>
      </c>
      <c r="I2748" s="7" t="s">
        <v>8944</v>
      </c>
    </row>
    <row r="2749" spans="1:9" x14ac:dyDescent="0.25">
      <c r="A2749" t="s">
        <v>2507</v>
      </c>
      <c r="B2749" t="s">
        <v>2420</v>
      </c>
      <c r="C2749" t="s">
        <v>8940</v>
      </c>
      <c r="D2749" t="s">
        <v>8940</v>
      </c>
      <c r="E2749" t="s">
        <v>8940</v>
      </c>
      <c r="F2749" t="s">
        <v>8940</v>
      </c>
      <c r="G2749">
        <v>17</v>
      </c>
      <c r="H2749">
        <v>2</v>
      </c>
      <c r="I2749" s="13">
        <v>0.02</v>
      </c>
    </row>
    <row r="2750" spans="1:9" hidden="1" x14ac:dyDescent="0.25">
      <c r="A2750" s="7" t="s">
        <v>2509</v>
      </c>
      <c r="B2750" s="7" t="s">
        <v>2420</v>
      </c>
      <c r="C2750" s="7" t="s">
        <v>8940</v>
      </c>
      <c r="D2750" s="7" t="s">
        <v>8940</v>
      </c>
      <c r="E2750" s="7" t="s">
        <v>8940</v>
      </c>
      <c r="F2750" s="7" t="s">
        <v>8940</v>
      </c>
      <c r="G2750" s="7">
        <v>128</v>
      </c>
      <c r="H2750" s="7" t="s">
        <v>8996</v>
      </c>
      <c r="I2750" s="7" t="s">
        <v>8944</v>
      </c>
    </row>
    <row r="2751" spans="1:9" x14ac:dyDescent="0.25">
      <c r="A2751" t="s">
        <v>2529</v>
      </c>
      <c r="B2751" t="s">
        <v>2420</v>
      </c>
      <c r="C2751">
        <v>13</v>
      </c>
      <c r="D2751" t="s">
        <v>8940</v>
      </c>
      <c r="E2751">
        <v>14</v>
      </c>
      <c r="F2751">
        <v>13</v>
      </c>
      <c r="G2751">
        <v>29</v>
      </c>
      <c r="H2751">
        <v>53</v>
      </c>
      <c r="I2751" s="13">
        <v>5.0000000000000001E-3</v>
      </c>
    </row>
    <row r="2752" spans="1:9" x14ac:dyDescent="0.25">
      <c r="A2752" s="7" t="s">
        <v>2531</v>
      </c>
      <c r="B2752" s="7" t="s">
        <v>2420</v>
      </c>
      <c r="C2752" s="7">
        <v>40</v>
      </c>
      <c r="D2752" s="7">
        <v>37</v>
      </c>
      <c r="E2752" s="7">
        <v>89</v>
      </c>
      <c r="F2752" s="7">
        <v>92</v>
      </c>
      <c r="G2752" s="7">
        <v>89</v>
      </c>
      <c r="H2752" s="7">
        <v>29</v>
      </c>
      <c r="I2752" s="12">
        <v>1.4999999999999999E-2</v>
      </c>
    </row>
    <row r="2753" spans="1:9" x14ac:dyDescent="0.25">
      <c r="A2753" t="s">
        <v>2532</v>
      </c>
      <c r="B2753" t="s">
        <v>2420</v>
      </c>
      <c r="C2753">
        <v>19</v>
      </c>
      <c r="D2753">
        <v>19</v>
      </c>
      <c r="E2753">
        <v>22</v>
      </c>
      <c r="F2753">
        <v>22</v>
      </c>
      <c r="G2753">
        <v>24</v>
      </c>
      <c r="H2753">
        <v>54</v>
      </c>
      <c r="I2753" s="13">
        <v>5.0000000000000001E-3</v>
      </c>
    </row>
    <row r="2754" spans="1:9" x14ac:dyDescent="0.25">
      <c r="A2754" s="7" t="s">
        <v>10053</v>
      </c>
      <c r="B2754" s="7" t="s">
        <v>2420</v>
      </c>
      <c r="C2754" s="7">
        <v>87</v>
      </c>
      <c r="D2754" s="7">
        <v>84</v>
      </c>
      <c r="E2754" s="7">
        <v>128</v>
      </c>
      <c r="F2754" s="7">
        <v>132</v>
      </c>
      <c r="G2754" s="7">
        <v>197</v>
      </c>
      <c r="H2754" s="7">
        <v>54</v>
      </c>
      <c r="I2754" s="12">
        <v>5.0000000000000001E-3</v>
      </c>
    </row>
    <row r="2755" spans="1:9" x14ac:dyDescent="0.25">
      <c r="A2755" t="s">
        <v>2615</v>
      </c>
      <c r="B2755" t="s">
        <v>2420</v>
      </c>
      <c r="C2755">
        <v>91</v>
      </c>
      <c r="D2755">
        <v>87</v>
      </c>
      <c r="E2755">
        <v>117</v>
      </c>
      <c r="F2755">
        <v>128</v>
      </c>
      <c r="G2755">
        <v>305</v>
      </c>
      <c r="H2755">
        <v>77</v>
      </c>
      <c r="I2755" t="s">
        <v>8944</v>
      </c>
    </row>
    <row r="2756" spans="1:9" x14ac:dyDescent="0.25">
      <c r="A2756" s="7" t="s">
        <v>2637</v>
      </c>
      <c r="B2756" s="7" t="s">
        <v>2420</v>
      </c>
      <c r="C2756" s="7">
        <v>88</v>
      </c>
      <c r="D2756" s="7">
        <v>81</v>
      </c>
      <c r="E2756" s="7">
        <v>134</v>
      </c>
      <c r="F2756" s="7">
        <v>143</v>
      </c>
      <c r="G2756" s="7">
        <v>183</v>
      </c>
      <c r="H2756" s="7">
        <v>68</v>
      </c>
      <c r="I2756" s="7" t="s">
        <v>8944</v>
      </c>
    </row>
    <row r="2757" spans="1:9" x14ac:dyDescent="0.25">
      <c r="A2757" t="s">
        <v>2638</v>
      </c>
      <c r="B2757" t="s">
        <v>2420</v>
      </c>
      <c r="C2757">
        <v>96</v>
      </c>
      <c r="D2757">
        <v>89</v>
      </c>
      <c r="E2757">
        <v>129</v>
      </c>
      <c r="F2757">
        <v>148</v>
      </c>
      <c r="G2757">
        <v>138</v>
      </c>
      <c r="H2757">
        <v>70</v>
      </c>
      <c r="I2757" t="s">
        <v>8944</v>
      </c>
    </row>
    <row r="2758" spans="1:9" x14ac:dyDescent="0.25">
      <c r="A2758" s="7" t="s">
        <v>2639</v>
      </c>
      <c r="B2758" s="7" t="s">
        <v>2420</v>
      </c>
      <c r="C2758" s="7">
        <v>91</v>
      </c>
      <c r="D2758" s="7">
        <v>88</v>
      </c>
      <c r="E2758" s="7">
        <v>148</v>
      </c>
      <c r="F2758" s="7">
        <v>151</v>
      </c>
      <c r="G2758" s="7">
        <v>174</v>
      </c>
      <c r="H2758" s="7">
        <v>69</v>
      </c>
      <c r="I2758" s="7" t="s">
        <v>8944</v>
      </c>
    </row>
    <row r="2759" spans="1:9" x14ac:dyDescent="0.25">
      <c r="A2759" t="s">
        <v>2640</v>
      </c>
      <c r="B2759" t="s">
        <v>2420</v>
      </c>
      <c r="C2759">
        <v>58</v>
      </c>
      <c r="D2759">
        <v>58</v>
      </c>
      <c r="E2759">
        <v>97</v>
      </c>
      <c r="F2759">
        <v>98</v>
      </c>
      <c r="G2759">
        <v>113</v>
      </c>
      <c r="H2759">
        <v>65</v>
      </c>
      <c r="I2759" t="s">
        <v>8944</v>
      </c>
    </row>
    <row r="2760" spans="1:9" x14ac:dyDescent="0.25">
      <c r="A2760" s="7" t="s">
        <v>2641</v>
      </c>
      <c r="B2760" s="7" t="s">
        <v>2420</v>
      </c>
      <c r="C2760" s="7">
        <v>65</v>
      </c>
      <c r="D2760" s="7">
        <v>64</v>
      </c>
      <c r="E2760" s="7">
        <v>116</v>
      </c>
      <c r="F2760" s="7">
        <v>117</v>
      </c>
      <c r="G2760" s="7">
        <v>137</v>
      </c>
      <c r="H2760" s="7">
        <v>63</v>
      </c>
      <c r="I2760" s="7" t="s">
        <v>8944</v>
      </c>
    </row>
    <row r="2761" spans="1:9" x14ac:dyDescent="0.25">
      <c r="A2761" t="s">
        <v>2744</v>
      </c>
      <c r="B2761" t="s">
        <v>2420</v>
      </c>
      <c r="C2761">
        <v>97</v>
      </c>
      <c r="D2761">
        <v>92</v>
      </c>
      <c r="E2761">
        <v>132</v>
      </c>
      <c r="F2761">
        <v>138</v>
      </c>
      <c r="G2761">
        <v>160</v>
      </c>
      <c r="H2761">
        <v>62</v>
      </c>
      <c r="I2761" t="s">
        <v>8944</v>
      </c>
    </row>
    <row r="2762" spans="1:9" x14ac:dyDescent="0.25">
      <c r="A2762" s="7" t="s">
        <v>2745</v>
      </c>
      <c r="B2762" s="7" t="s">
        <v>2420</v>
      </c>
      <c r="C2762" s="7">
        <v>67</v>
      </c>
      <c r="D2762" s="7">
        <v>65</v>
      </c>
      <c r="E2762" s="7">
        <v>106</v>
      </c>
      <c r="F2762" s="7">
        <v>108</v>
      </c>
      <c r="G2762" s="7">
        <v>138</v>
      </c>
      <c r="H2762" s="7">
        <v>70</v>
      </c>
      <c r="I2762" s="7" t="s">
        <v>8944</v>
      </c>
    </row>
    <row r="2763" spans="1:9" x14ac:dyDescent="0.25">
      <c r="A2763" t="s">
        <v>2766</v>
      </c>
      <c r="B2763" t="s">
        <v>2420</v>
      </c>
      <c r="C2763">
        <v>58</v>
      </c>
      <c r="D2763">
        <v>57</v>
      </c>
      <c r="E2763">
        <v>104</v>
      </c>
      <c r="F2763">
        <v>104</v>
      </c>
      <c r="G2763">
        <v>135</v>
      </c>
      <c r="H2763">
        <v>80</v>
      </c>
      <c r="I2763" t="s">
        <v>8944</v>
      </c>
    </row>
    <row r="2764" spans="1:9" x14ac:dyDescent="0.25">
      <c r="A2764" s="7" t="s">
        <v>2767</v>
      </c>
      <c r="B2764" s="7" t="s">
        <v>2420</v>
      </c>
      <c r="C2764" s="7">
        <v>89</v>
      </c>
      <c r="D2764" s="7">
        <v>79</v>
      </c>
      <c r="E2764" s="7">
        <v>144</v>
      </c>
      <c r="F2764" s="7">
        <v>150</v>
      </c>
      <c r="G2764" s="7">
        <v>166</v>
      </c>
      <c r="H2764" s="7">
        <v>42</v>
      </c>
      <c r="I2764" s="12">
        <v>0.01</v>
      </c>
    </row>
    <row r="2765" spans="1:9" x14ac:dyDescent="0.25">
      <c r="A2765" t="s">
        <v>2768</v>
      </c>
      <c r="B2765" t="s">
        <v>2420</v>
      </c>
      <c r="C2765">
        <v>46</v>
      </c>
      <c r="D2765">
        <v>42</v>
      </c>
      <c r="E2765">
        <v>65</v>
      </c>
      <c r="F2765">
        <v>70</v>
      </c>
      <c r="G2765">
        <v>90</v>
      </c>
      <c r="H2765">
        <v>63</v>
      </c>
      <c r="I2765" t="s">
        <v>8944</v>
      </c>
    </row>
    <row r="2766" spans="1:9" x14ac:dyDescent="0.25">
      <c r="A2766" s="7" t="s">
        <v>2769</v>
      </c>
      <c r="B2766" s="7" t="s">
        <v>2420</v>
      </c>
      <c r="C2766" s="7">
        <v>70</v>
      </c>
      <c r="D2766" s="7">
        <v>64</v>
      </c>
      <c r="E2766" s="7">
        <v>108</v>
      </c>
      <c r="F2766" s="7">
        <v>111</v>
      </c>
      <c r="G2766" s="7">
        <v>138</v>
      </c>
      <c r="H2766" s="7">
        <v>63</v>
      </c>
      <c r="I2766" s="7" t="s">
        <v>8944</v>
      </c>
    </row>
    <row r="2767" spans="1:9" x14ac:dyDescent="0.25">
      <c r="A2767" t="s">
        <v>2450</v>
      </c>
      <c r="B2767" t="s">
        <v>2420</v>
      </c>
      <c r="C2767">
        <v>123</v>
      </c>
      <c r="D2767">
        <v>117</v>
      </c>
      <c r="E2767">
        <v>149</v>
      </c>
      <c r="F2767">
        <v>152</v>
      </c>
      <c r="G2767">
        <v>176</v>
      </c>
      <c r="H2767">
        <v>67</v>
      </c>
      <c r="I2767" t="s">
        <v>8944</v>
      </c>
    </row>
    <row r="2768" spans="1:9" x14ac:dyDescent="0.25">
      <c r="A2768" s="7" t="s">
        <v>10054</v>
      </c>
      <c r="B2768" s="7" t="s">
        <v>2420</v>
      </c>
      <c r="C2768" s="7">
        <v>101</v>
      </c>
      <c r="D2768" s="7">
        <v>91</v>
      </c>
      <c r="E2768" s="7">
        <v>163</v>
      </c>
      <c r="F2768" s="7">
        <v>165</v>
      </c>
      <c r="G2768" s="7">
        <v>198</v>
      </c>
      <c r="H2768" s="7">
        <v>59</v>
      </c>
      <c r="I2768" s="7" t="s">
        <v>8944</v>
      </c>
    </row>
    <row r="2769" spans="1:9" x14ac:dyDescent="0.25">
      <c r="A2769" t="s">
        <v>2454</v>
      </c>
      <c r="B2769" t="s">
        <v>2420</v>
      </c>
      <c r="C2769">
        <v>63</v>
      </c>
      <c r="D2769">
        <v>62</v>
      </c>
      <c r="E2769">
        <v>84</v>
      </c>
      <c r="F2769">
        <v>91</v>
      </c>
      <c r="G2769">
        <v>112</v>
      </c>
      <c r="H2769">
        <v>64</v>
      </c>
      <c r="I2769" t="s">
        <v>8944</v>
      </c>
    </row>
    <row r="2770" spans="1:9" x14ac:dyDescent="0.25">
      <c r="A2770" s="7" t="s">
        <v>10055</v>
      </c>
      <c r="B2770" s="7" t="s">
        <v>2420</v>
      </c>
      <c r="C2770" s="7">
        <v>58</v>
      </c>
      <c r="D2770" s="7">
        <v>52</v>
      </c>
      <c r="E2770" s="7">
        <v>92</v>
      </c>
      <c r="F2770" s="7">
        <v>92</v>
      </c>
      <c r="G2770" s="7">
        <v>111</v>
      </c>
      <c r="H2770" s="7">
        <v>63</v>
      </c>
      <c r="I2770" s="7" t="s">
        <v>8944</v>
      </c>
    </row>
    <row r="2771" spans="1:9" x14ac:dyDescent="0.25">
      <c r="A2771" t="s">
        <v>2483</v>
      </c>
      <c r="B2771" t="s">
        <v>2420</v>
      </c>
      <c r="C2771">
        <v>91</v>
      </c>
      <c r="D2771">
        <v>86</v>
      </c>
      <c r="E2771">
        <v>126</v>
      </c>
      <c r="F2771">
        <v>128</v>
      </c>
      <c r="G2771">
        <v>169</v>
      </c>
      <c r="H2771">
        <v>47</v>
      </c>
      <c r="I2771" s="13">
        <v>0.01</v>
      </c>
    </row>
    <row r="2772" spans="1:9" x14ac:dyDescent="0.25">
      <c r="A2772" s="7" t="s">
        <v>2485</v>
      </c>
      <c r="B2772" s="7" t="s">
        <v>2420</v>
      </c>
      <c r="C2772" s="7">
        <v>102</v>
      </c>
      <c r="D2772" s="7">
        <v>96</v>
      </c>
      <c r="E2772" s="7">
        <v>150</v>
      </c>
      <c r="F2772" s="7">
        <v>149</v>
      </c>
      <c r="G2772" s="7">
        <v>155</v>
      </c>
      <c r="H2772" s="7">
        <v>50</v>
      </c>
      <c r="I2772" s="12">
        <v>5.0000000000000001E-3</v>
      </c>
    </row>
    <row r="2773" spans="1:9" x14ac:dyDescent="0.25">
      <c r="A2773" t="s">
        <v>2592</v>
      </c>
      <c r="B2773" t="s">
        <v>2420</v>
      </c>
      <c r="C2773">
        <v>60</v>
      </c>
      <c r="D2773">
        <v>56</v>
      </c>
      <c r="E2773">
        <v>102</v>
      </c>
      <c r="F2773">
        <v>106</v>
      </c>
      <c r="G2773">
        <v>134</v>
      </c>
      <c r="H2773">
        <v>59</v>
      </c>
      <c r="I2773" t="s">
        <v>8944</v>
      </c>
    </row>
    <row r="2774" spans="1:9" x14ac:dyDescent="0.25">
      <c r="A2774" s="7" t="s">
        <v>2593</v>
      </c>
      <c r="B2774" s="7" t="s">
        <v>2420</v>
      </c>
      <c r="C2774" s="7">
        <v>95</v>
      </c>
      <c r="D2774" s="7">
        <v>87</v>
      </c>
      <c r="E2774" s="7">
        <v>148</v>
      </c>
      <c r="F2774" s="7">
        <v>149</v>
      </c>
      <c r="G2774" s="7">
        <v>196</v>
      </c>
      <c r="H2774" s="7">
        <v>55</v>
      </c>
      <c r="I2774" s="12">
        <v>5.0000000000000001E-3</v>
      </c>
    </row>
    <row r="2775" spans="1:9" x14ac:dyDescent="0.25">
      <c r="A2775" t="s">
        <v>10056</v>
      </c>
      <c r="B2775" t="s">
        <v>2420</v>
      </c>
      <c r="C2775">
        <v>130</v>
      </c>
      <c r="D2775">
        <v>126</v>
      </c>
      <c r="E2775">
        <v>297</v>
      </c>
      <c r="F2775">
        <v>292</v>
      </c>
      <c r="G2775">
        <v>345</v>
      </c>
      <c r="H2775">
        <v>43</v>
      </c>
      <c r="I2775" s="13">
        <v>0.01</v>
      </c>
    </row>
    <row r="2776" spans="1:9" x14ac:dyDescent="0.25">
      <c r="A2776" s="7" t="s">
        <v>10057</v>
      </c>
      <c r="B2776" s="7" t="s">
        <v>2420</v>
      </c>
      <c r="C2776" s="7">
        <v>102</v>
      </c>
      <c r="D2776" s="7">
        <v>91</v>
      </c>
      <c r="E2776" s="7">
        <v>190</v>
      </c>
      <c r="F2776" s="7">
        <v>197</v>
      </c>
      <c r="G2776" s="7">
        <v>200</v>
      </c>
      <c r="H2776" s="7">
        <v>59</v>
      </c>
      <c r="I2776" s="7" t="s">
        <v>8944</v>
      </c>
    </row>
    <row r="2777" spans="1:9" x14ac:dyDescent="0.25">
      <c r="A2777" t="s">
        <v>10058</v>
      </c>
      <c r="B2777" t="s">
        <v>2420</v>
      </c>
      <c r="C2777">
        <v>72</v>
      </c>
      <c r="D2777">
        <v>70</v>
      </c>
      <c r="E2777">
        <v>116</v>
      </c>
      <c r="F2777">
        <v>117</v>
      </c>
      <c r="G2777">
        <v>140</v>
      </c>
      <c r="H2777">
        <v>67</v>
      </c>
      <c r="I2777" t="s">
        <v>8944</v>
      </c>
    </row>
    <row r="2778" spans="1:9" x14ac:dyDescent="0.25">
      <c r="A2778" s="7" t="s">
        <v>10059</v>
      </c>
      <c r="B2778" s="7" t="s">
        <v>2420</v>
      </c>
      <c r="C2778" s="7">
        <v>50</v>
      </c>
      <c r="D2778" s="7">
        <v>48</v>
      </c>
      <c r="E2778" s="7">
        <v>96</v>
      </c>
      <c r="F2778" s="7">
        <v>96</v>
      </c>
      <c r="G2778" s="7">
        <v>92</v>
      </c>
      <c r="H2778" s="7">
        <v>60</v>
      </c>
      <c r="I2778" s="7" t="s">
        <v>8944</v>
      </c>
    </row>
    <row r="2779" spans="1:9" x14ac:dyDescent="0.25">
      <c r="A2779" t="s">
        <v>2717</v>
      </c>
      <c r="B2779" t="s">
        <v>2420</v>
      </c>
      <c r="C2779">
        <v>55</v>
      </c>
      <c r="D2779">
        <v>50</v>
      </c>
      <c r="E2779">
        <v>92</v>
      </c>
      <c r="F2779">
        <v>92</v>
      </c>
      <c r="G2779">
        <v>105</v>
      </c>
      <c r="H2779">
        <v>64</v>
      </c>
      <c r="I2779" t="s">
        <v>8944</v>
      </c>
    </row>
    <row r="2780" spans="1:9" x14ac:dyDescent="0.25">
      <c r="A2780" s="7" t="s">
        <v>2718</v>
      </c>
      <c r="B2780" s="7" t="s">
        <v>2420</v>
      </c>
      <c r="C2780" s="7">
        <v>52</v>
      </c>
      <c r="D2780" s="7">
        <v>45</v>
      </c>
      <c r="E2780" s="7">
        <v>134</v>
      </c>
      <c r="F2780" s="7">
        <v>137</v>
      </c>
      <c r="G2780" s="7">
        <v>123</v>
      </c>
      <c r="H2780" s="7">
        <v>65</v>
      </c>
      <c r="I2780" s="7" t="s">
        <v>8944</v>
      </c>
    </row>
    <row r="2781" spans="1:9" x14ac:dyDescent="0.25">
      <c r="A2781" t="s">
        <v>10060</v>
      </c>
      <c r="B2781" t="s">
        <v>2420</v>
      </c>
      <c r="C2781">
        <v>75</v>
      </c>
      <c r="D2781">
        <v>69</v>
      </c>
      <c r="E2781">
        <v>144</v>
      </c>
      <c r="F2781">
        <v>141</v>
      </c>
      <c r="G2781">
        <v>144</v>
      </c>
      <c r="H2781">
        <v>57</v>
      </c>
      <c r="I2781" s="13">
        <v>5.0000000000000001E-3</v>
      </c>
    </row>
    <row r="2782" spans="1:9" x14ac:dyDescent="0.25">
      <c r="A2782" s="7" t="s">
        <v>2720</v>
      </c>
      <c r="B2782" s="7" t="s">
        <v>2420</v>
      </c>
      <c r="C2782" s="7">
        <v>43</v>
      </c>
      <c r="D2782" s="7">
        <v>43</v>
      </c>
      <c r="E2782" s="7">
        <v>61</v>
      </c>
      <c r="F2782" s="7">
        <v>65</v>
      </c>
      <c r="G2782" s="7">
        <v>84</v>
      </c>
      <c r="H2782" s="7">
        <v>64</v>
      </c>
      <c r="I2782" s="7" t="s">
        <v>8944</v>
      </c>
    </row>
    <row r="2783" spans="1:9" x14ac:dyDescent="0.25">
      <c r="A2783" t="s">
        <v>2723</v>
      </c>
      <c r="B2783" t="s">
        <v>2420</v>
      </c>
      <c r="C2783">
        <v>106</v>
      </c>
      <c r="D2783">
        <v>93</v>
      </c>
      <c r="E2783">
        <v>130</v>
      </c>
      <c r="F2783">
        <v>161</v>
      </c>
      <c r="G2783">
        <v>180</v>
      </c>
      <c r="H2783">
        <v>52</v>
      </c>
      <c r="I2783" s="13">
        <v>5.0000000000000001E-3</v>
      </c>
    </row>
    <row r="2784" spans="1:9" x14ac:dyDescent="0.25">
      <c r="A2784" s="7" t="s">
        <v>2746</v>
      </c>
      <c r="B2784" s="7" t="s">
        <v>2420</v>
      </c>
      <c r="C2784" s="7">
        <v>50</v>
      </c>
      <c r="D2784" s="7">
        <v>45</v>
      </c>
      <c r="E2784" s="7">
        <v>63</v>
      </c>
      <c r="F2784" s="7">
        <v>69</v>
      </c>
      <c r="G2784" s="7">
        <v>84</v>
      </c>
      <c r="H2784" s="7">
        <v>79</v>
      </c>
      <c r="I2784" s="7" t="s">
        <v>8944</v>
      </c>
    </row>
    <row r="2785" spans="1:9" x14ac:dyDescent="0.25">
      <c r="A2785" t="s">
        <v>10061</v>
      </c>
      <c r="B2785" t="s">
        <v>2420</v>
      </c>
      <c r="C2785">
        <v>64</v>
      </c>
      <c r="D2785">
        <v>62</v>
      </c>
      <c r="E2785">
        <v>124</v>
      </c>
      <c r="F2785">
        <v>129</v>
      </c>
      <c r="G2785">
        <v>131</v>
      </c>
      <c r="H2785">
        <v>72</v>
      </c>
      <c r="I2785" t="s">
        <v>8944</v>
      </c>
    </row>
    <row r="2786" spans="1:9" x14ac:dyDescent="0.25">
      <c r="A2786" s="7" t="s">
        <v>10062</v>
      </c>
      <c r="B2786" s="7" t="s">
        <v>2420</v>
      </c>
      <c r="C2786" s="7">
        <v>85</v>
      </c>
      <c r="D2786" s="7">
        <v>80</v>
      </c>
      <c r="E2786" s="7">
        <v>151</v>
      </c>
      <c r="F2786" s="7">
        <v>147</v>
      </c>
      <c r="G2786" s="7">
        <v>161</v>
      </c>
      <c r="H2786" s="7">
        <v>66</v>
      </c>
      <c r="I2786" s="7" t="s">
        <v>8944</v>
      </c>
    </row>
    <row r="2787" spans="1:9" x14ac:dyDescent="0.25">
      <c r="A2787" t="s">
        <v>10063</v>
      </c>
      <c r="B2787" t="s">
        <v>2420</v>
      </c>
      <c r="C2787">
        <v>91</v>
      </c>
      <c r="D2787">
        <v>85</v>
      </c>
      <c r="E2787">
        <v>148</v>
      </c>
      <c r="F2787">
        <v>150</v>
      </c>
      <c r="G2787">
        <v>156</v>
      </c>
      <c r="H2787">
        <v>71</v>
      </c>
      <c r="I2787" t="s">
        <v>8944</v>
      </c>
    </row>
    <row r="2788" spans="1:9" x14ac:dyDescent="0.25">
      <c r="A2788" s="7" t="s">
        <v>2424</v>
      </c>
      <c r="B2788" s="7" t="s">
        <v>2420</v>
      </c>
      <c r="C2788" s="7">
        <v>54</v>
      </c>
      <c r="D2788" s="7">
        <v>52</v>
      </c>
      <c r="E2788" s="7">
        <v>87</v>
      </c>
      <c r="F2788" s="7">
        <v>92</v>
      </c>
      <c r="G2788" s="7">
        <v>122</v>
      </c>
      <c r="H2788" s="7">
        <v>62</v>
      </c>
      <c r="I2788" s="7" t="s">
        <v>8944</v>
      </c>
    </row>
    <row r="2789" spans="1:9" x14ac:dyDescent="0.25">
      <c r="A2789" t="s">
        <v>10064</v>
      </c>
      <c r="B2789" t="s">
        <v>2420</v>
      </c>
      <c r="C2789">
        <v>16</v>
      </c>
      <c r="D2789">
        <v>14</v>
      </c>
      <c r="E2789">
        <v>27</v>
      </c>
      <c r="F2789">
        <v>26</v>
      </c>
      <c r="G2789">
        <v>34</v>
      </c>
      <c r="H2789">
        <v>41</v>
      </c>
      <c r="I2789" s="13">
        <v>0.01</v>
      </c>
    </row>
    <row r="2790" spans="1:9" x14ac:dyDescent="0.25">
      <c r="A2790" s="7" t="s">
        <v>2425</v>
      </c>
      <c r="B2790" s="7" t="s">
        <v>2420</v>
      </c>
      <c r="C2790" s="7">
        <v>73</v>
      </c>
      <c r="D2790" s="7">
        <v>68</v>
      </c>
      <c r="E2790" s="7">
        <v>160</v>
      </c>
      <c r="F2790" s="7">
        <v>160</v>
      </c>
      <c r="G2790" s="7">
        <v>119</v>
      </c>
      <c r="H2790" s="7">
        <v>58</v>
      </c>
      <c r="I2790" s="12">
        <v>5.0000000000000001E-3</v>
      </c>
    </row>
    <row r="2791" spans="1:9" x14ac:dyDescent="0.25">
      <c r="A2791" t="s">
        <v>2546</v>
      </c>
      <c r="B2791" t="s">
        <v>2420</v>
      </c>
      <c r="C2791">
        <v>92</v>
      </c>
      <c r="D2791">
        <v>87</v>
      </c>
      <c r="E2791">
        <v>132</v>
      </c>
      <c r="F2791">
        <v>135</v>
      </c>
      <c r="G2791">
        <v>156</v>
      </c>
      <c r="H2791">
        <v>55</v>
      </c>
      <c r="I2791" s="13">
        <v>5.0000000000000001E-3</v>
      </c>
    </row>
    <row r="2792" spans="1:9" x14ac:dyDescent="0.25">
      <c r="A2792" s="7" t="s">
        <v>2547</v>
      </c>
      <c r="B2792" s="7" t="s">
        <v>2420</v>
      </c>
      <c r="C2792" s="7">
        <v>84</v>
      </c>
      <c r="D2792" s="7">
        <v>78</v>
      </c>
      <c r="E2792" s="7">
        <v>128</v>
      </c>
      <c r="F2792" s="7">
        <v>131</v>
      </c>
      <c r="G2792" s="7">
        <v>164</v>
      </c>
      <c r="H2792" s="7">
        <v>48</v>
      </c>
      <c r="I2792" s="12">
        <v>0.01</v>
      </c>
    </row>
    <row r="2793" spans="1:9" x14ac:dyDescent="0.25">
      <c r="A2793" t="s">
        <v>2548</v>
      </c>
      <c r="B2793" t="s">
        <v>2420</v>
      </c>
      <c r="C2793">
        <v>95</v>
      </c>
      <c r="D2793">
        <v>93</v>
      </c>
      <c r="E2793">
        <v>172</v>
      </c>
      <c r="F2793">
        <v>191</v>
      </c>
      <c r="G2793">
        <v>154</v>
      </c>
      <c r="H2793">
        <v>55</v>
      </c>
      <c r="I2793" s="13">
        <v>5.0000000000000001E-3</v>
      </c>
    </row>
    <row r="2794" spans="1:9" x14ac:dyDescent="0.25">
      <c r="A2794" s="7" t="s">
        <v>2568</v>
      </c>
      <c r="B2794" s="7" t="s">
        <v>2420</v>
      </c>
      <c r="C2794" s="7">
        <v>57</v>
      </c>
      <c r="D2794" s="7">
        <v>54</v>
      </c>
      <c r="E2794" s="7">
        <v>74</v>
      </c>
      <c r="F2794" s="7">
        <v>76</v>
      </c>
      <c r="G2794" s="7">
        <v>117</v>
      </c>
      <c r="H2794" s="7">
        <v>65</v>
      </c>
      <c r="I2794" s="7" t="s">
        <v>8944</v>
      </c>
    </row>
    <row r="2795" spans="1:9" x14ac:dyDescent="0.25">
      <c r="A2795" t="s">
        <v>10065</v>
      </c>
      <c r="B2795" t="s">
        <v>2420</v>
      </c>
      <c r="C2795">
        <v>63</v>
      </c>
      <c r="D2795">
        <v>59</v>
      </c>
      <c r="E2795">
        <v>124</v>
      </c>
      <c r="F2795">
        <v>123</v>
      </c>
      <c r="G2795">
        <v>139</v>
      </c>
      <c r="H2795">
        <v>62</v>
      </c>
      <c r="I2795" t="s">
        <v>8944</v>
      </c>
    </row>
    <row r="2796" spans="1:9" x14ac:dyDescent="0.25">
      <c r="A2796" s="7" t="s">
        <v>2572</v>
      </c>
      <c r="B2796" s="7" t="s">
        <v>2420</v>
      </c>
      <c r="C2796" s="7">
        <v>36</v>
      </c>
      <c r="D2796" s="7">
        <v>34</v>
      </c>
      <c r="E2796" s="7">
        <v>41</v>
      </c>
      <c r="F2796" s="7">
        <v>44</v>
      </c>
      <c r="G2796" s="7">
        <v>64</v>
      </c>
      <c r="H2796" s="7">
        <v>77</v>
      </c>
      <c r="I2796" s="7" t="s">
        <v>8944</v>
      </c>
    </row>
    <row r="2797" spans="1:9" x14ac:dyDescent="0.25">
      <c r="A2797" t="s">
        <v>2670</v>
      </c>
      <c r="B2797" t="s">
        <v>2420</v>
      </c>
      <c r="C2797">
        <v>36</v>
      </c>
      <c r="D2797">
        <v>35</v>
      </c>
      <c r="E2797">
        <v>50</v>
      </c>
      <c r="F2797">
        <v>54</v>
      </c>
      <c r="G2797">
        <v>68</v>
      </c>
      <c r="H2797">
        <v>82</v>
      </c>
      <c r="I2797" t="s">
        <v>8944</v>
      </c>
    </row>
    <row r="2798" spans="1:9" x14ac:dyDescent="0.25">
      <c r="A2798" s="7" t="s">
        <v>2671</v>
      </c>
      <c r="B2798" s="7" t="s">
        <v>2420</v>
      </c>
      <c r="C2798" s="7">
        <v>51</v>
      </c>
      <c r="D2798" s="7">
        <v>46</v>
      </c>
      <c r="E2798" s="7">
        <v>85</v>
      </c>
      <c r="F2798" s="7">
        <v>86</v>
      </c>
      <c r="G2798" s="7">
        <v>101</v>
      </c>
      <c r="H2798" s="7">
        <v>65</v>
      </c>
      <c r="I2798" s="7" t="s">
        <v>8944</v>
      </c>
    </row>
    <row r="2799" spans="1:9" x14ac:dyDescent="0.25">
      <c r="A2799" t="s">
        <v>2672</v>
      </c>
      <c r="B2799" t="s">
        <v>2420</v>
      </c>
      <c r="C2799">
        <v>93</v>
      </c>
      <c r="D2799">
        <v>88</v>
      </c>
      <c r="E2799">
        <v>114</v>
      </c>
      <c r="F2799">
        <v>116</v>
      </c>
      <c r="G2799">
        <v>140</v>
      </c>
      <c r="H2799">
        <v>69</v>
      </c>
      <c r="I2799" t="s">
        <v>8944</v>
      </c>
    </row>
    <row r="2800" spans="1:9" x14ac:dyDescent="0.25">
      <c r="A2800" s="7" t="s">
        <v>2673</v>
      </c>
      <c r="B2800" s="7" t="s">
        <v>2420</v>
      </c>
      <c r="C2800" s="7">
        <v>54</v>
      </c>
      <c r="D2800" s="7">
        <v>52</v>
      </c>
      <c r="E2800" s="7">
        <v>61</v>
      </c>
      <c r="F2800" s="7">
        <v>62</v>
      </c>
      <c r="G2800" s="7">
        <v>75</v>
      </c>
      <c r="H2800" s="7">
        <v>62</v>
      </c>
      <c r="I2800" s="7" t="s">
        <v>8944</v>
      </c>
    </row>
    <row r="2801" spans="1:9" x14ac:dyDescent="0.25">
      <c r="A2801" t="s">
        <v>10066</v>
      </c>
      <c r="B2801" t="s">
        <v>2420</v>
      </c>
      <c r="C2801">
        <v>113</v>
      </c>
      <c r="D2801">
        <v>108</v>
      </c>
      <c r="E2801">
        <v>185</v>
      </c>
      <c r="F2801">
        <v>197</v>
      </c>
      <c r="G2801">
        <v>193</v>
      </c>
      <c r="H2801">
        <v>57</v>
      </c>
      <c r="I2801" s="13">
        <v>5.0000000000000001E-3</v>
      </c>
    </row>
    <row r="2802" spans="1:9" x14ac:dyDescent="0.25">
      <c r="A2802" s="7" t="s">
        <v>2675</v>
      </c>
      <c r="B2802" s="7" t="s">
        <v>2420</v>
      </c>
      <c r="C2802" s="7">
        <v>74</v>
      </c>
      <c r="D2802" s="7">
        <v>67</v>
      </c>
      <c r="E2802" s="7">
        <v>122</v>
      </c>
      <c r="F2802" s="7">
        <v>126</v>
      </c>
      <c r="G2802" s="7">
        <v>135</v>
      </c>
      <c r="H2802" s="7">
        <v>45</v>
      </c>
      <c r="I2802" s="12">
        <v>0.01</v>
      </c>
    </row>
    <row r="2803" spans="1:9" x14ac:dyDescent="0.25">
      <c r="A2803" t="s">
        <v>2922</v>
      </c>
      <c r="B2803" t="s">
        <v>2420</v>
      </c>
      <c r="C2803">
        <v>79</v>
      </c>
      <c r="D2803">
        <v>71</v>
      </c>
      <c r="E2803">
        <v>116</v>
      </c>
      <c r="F2803">
        <v>114</v>
      </c>
      <c r="G2803">
        <v>136</v>
      </c>
      <c r="H2803">
        <v>59</v>
      </c>
      <c r="I2803" t="s">
        <v>8944</v>
      </c>
    </row>
    <row r="2804" spans="1:9" x14ac:dyDescent="0.25">
      <c r="A2804" s="7" t="s">
        <v>2923</v>
      </c>
      <c r="B2804" s="7" t="s">
        <v>2420</v>
      </c>
      <c r="C2804" s="7">
        <v>44</v>
      </c>
      <c r="D2804" s="7">
        <v>44</v>
      </c>
      <c r="E2804" s="7">
        <v>57</v>
      </c>
      <c r="F2804" s="7">
        <v>57</v>
      </c>
      <c r="G2804" s="7">
        <v>77</v>
      </c>
      <c r="H2804" s="7">
        <v>80</v>
      </c>
      <c r="I2804" s="7" t="s">
        <v>8944</v>
      </c>
    </row>
    <row r="2805" spans="1:9" x14ac:dyDescent="0.25">
      <c r="A2805" t="s">
        <v>2924</v>
      </c>
      <c r="B2805" t="s">
        <v>2420</v>
      </c>
      <c r="C2805">
        <v>58</v>
      </c>
      <c r="D2805">
        <v>56</v>
      </c>
      <c r="E2805">
        <v>80</v>
      </c>
      <c r="F2805">
        <v>90</v>
      </c>
      <c r="G2805">
        <v>112</v>
      </c>
      <c r="H2805">
        <v>76</v>
      </c>
      <c r="I2805" t="s">
        <v>8944</v>
      </c>
    </row>
    <row r="2806" spans="1:9" x14ac:dyDescent="0.25">
      <c r="A2806" s="7" t="s">
        <v>2925</v>
      </c>
      <c r="B2806" s="7" t="s">
        <v>2420</v>
      </c>
      <c r="C2806" s="7">
        <v>57</v>
      </c>
      <c r="D2806" s="7">
        <v>54</v>
      </c>
      <c r="E2806" s="7">
        <v>113</v>
      </c>
      <c r="F2806" s="7">
        <v>112</v>
      </c>
      <c r="G2806" s="7">
        <v>102</v>
      </c>
      <c r="H2806" s="7">
        <v>52</v>
      </c>
      <c r="I2806" s="12">
        <v>5.0000000000000001E-3</v>
      </c>
    </row>
    <row r="2807" spans="1:9" x14ac:dyDescent="0.25">
      <c r="A2807" t="s">
        <v>2926</v>
      </c>
      <c r="B2807" t="s">
        <v>2420</v>
      </c>
      <c r="C2807">
        <v>67</v>
      </c>
      <c r="D2807">
        <v>62</v>
      </c>
      <c r="E2807">
        <v>99</v>
      </c>
      <c r="F2807">
        <v>93</v>
      </c>
      <c r="G2807">
        <v>162</v>
      </c>
      <c r="H2807">
        <v>45</v>
      </c>
      <c r="I2807" s="13">
        <v>0.01</v>
      </c>
    </row>
    <row r="2808" spans="1:9" x14ac:dyDescent="0.25">
      <c r="A2808" s="7" t="s">
        <v>2942</v>
      </c>
      <c r="B2808" s="7" t="s">
        <v>2420</v>
      </c>
      <c r="C2808" s="7">
        <v>84</v>
      </c>
      <c r="D2808" s="7">
        <v>78</v>
      </c>
      <c r="E2808" s="7">
        <v>108</v>
      </c>
      <c r="F2808" s="7">
        <v>111</v>
      </c>
      <c r="G2808" s="7">
        <v>128</v>
      </c>
      <c r="H2808" s="7">
        <v>67</v>
      </c>
      <c r="I2808" s="7" t="s">
        <v>8944</v>
      </c>
    </row>
    <row r="2809" spans="1:9" x14ac:dyDescent="0.25">
      <c r="A2809" t="s">
        <v>3014</v>
      </c>
      <c r="B2809" t="s">
        <v>2420</v>
      </c>
      <c r="C2809">
        <v>63</v>
      </c>
      <c r="D2809">
        <v>58</v>
      </c>
      <c r="E2809">
        <v>129</v>
      </c>
      <c r="F2809">
        <v>126</v>
      </c>
      <c r="G2809">
        <v>152</v>
      </c>
      <c r="H2809">
        <v>58</v>
      </c>
      <c r="I2809" s="13">
        <v>5.0000000000000001E-3</v>
      </c>
    </row>
    <row r="2810" spans="1:9" x14ac:dyDescent="0.25">
      <c r="A2810" s="7" t="s">
        <v>3015</v>
      </c>
      <c r="B2810" s="7" t="s">
        <v>2420</v>
      </c>
      <c r="C2810" s="7">
        <v>52</v>
      </c>
      <c r="D2810" s="7">
        <v>52</v>
      </c>
      <c r="E2810" s="7">
        <v>83</v>
      </c>
      <c r="F2810" s="7">
        <v>68</v>
      </c>
      <c r="G2810" s="7">
        <v>110</v>
      </c>
      <c r="H2810" s="7">
        <v>62</v>
      </c>
      <c r="I2810" s="7" t="s">
        <v>8944</v>
      </c>
    </row>
    <row r="2811" spans="1:9" x14ac:dyDescent="0.25">
      <c r="A2811" t="s">
        <v>3032</v>
      </c>
      <c r="B2811" t="s">
        <v>2420</v>
      </c>
      <c r="C2811">
        <v>51</v>
      </c>
      <c r="D2811">
        <v>45</v>
      </c>
      <c r="E2811">
        <v>70</v>
      </c>
      <c r="F2811">
        <v>77</v>
      </c>
      <c r="G2811">
        <v>108</v>
      </c>
      <c r="H2811">
        <v>50</v>
      </c>
      <c r="I2811" s="13">
        <v>5.0000000000000001E-3</v>
      </c>
    </row>
    <row r="2812" spans="1:9" x14ac:dyDescent="0.25">
      <c r="A2812" s="7" t="s">
        <v>3033</v>
      </c>
      <c r="B2812" s="7" t="s">
        <v>2420</v>
      </c>
      <c r="C2812" s="7">
        <v>30</v>
      </c>
      <c r="D2812" s="7">
        <v>28</v>
      </c>
      <c r="E2812" s="7">
        <v>49</v>
      </c>
      <c r="F2812" s="7">
        <v>50</v>
      </c>
      <c r="G2812" s="7">
        <v>64</v>
      </c>
      <c r="H2812" s="7">
        <v>60</v>
      </c>
      <c r="I2812" s="7" t="s">
        <v>8944</v>
      </c>
    </row>
    <row r="2813" spans="1:9" x14ac:dyDescent="0.25">
      <c r="A2813" t="s">
        <v>3034</v>
      </c>
      <c r="B2813" t="s">
        <v>2420</v>
      </c>
      <c r="C2813">
        <v>35</v>
      </c>
      <c r="D2813">
        <v>36</v>
      </c>
      <c r="E2813">
        <v>58</v>
      </c>
      <c r="F2813">
        <v>59</v>
      </c>
      <c r="G2813">
        <v>77</v>
      </c>
      <c r="H2813">
        <v>80</v>
      </c>
      <c r="I2813" t="s">
        <v>8944</v>
      </c>
    </row>
    <row r="2814" spans="1:9" x14ac:dyDescent="0.25">
      <c r="A2814" s="7" t="s">
        <v>3035</v>
      </c>
      <c r="B2814" s="7" t="s">
        <v>2420</v>
      </c>
      <c r="C2814" s="7">
        <v>23</v>
      </c>
      <c r="D2814" s="7">
        <v>23</v>
      </c>
      <c r="E2814" s="7">
        <v>43</v>
      </c>
      <c r="F2814" s="7">
        <v>39</v>
      </c>
      <c r="G2814" s="7">
        <v>71</v>
      </c>
      <c r="H2814" s="7">
        <v>51</v>
      </c>
      <c r="I2814" s="12">
        <v>5.0000000000000001E-3</v>
      </c>
    </row>
    <row r="2815" spans="1:9" x14ac:dyDescent="0.25">
      <c r="A2815" t="s">
        <v>3124</v>
      </c>
      <c r="B2815" t="s">
        <v>2420</v>
      </c>
      <c r="C2815">
        <v>78</v>
      </c>
      <c r="D2815">
        <v>71</v>
      </c>
      <c r="E2815">
        <v>106</v>
      </c>
      <c r="F2815">
        <v>107</v>
      </c>
      <c r="G2815">
        <v>130</v>
      </c>
      <c r="H2815">
        <v>61</v>
      </c>
      <c r="I2815" t="s">
        <v>8944</v>
      </c>
    </row>
    <row r="2816" spans="1:9" x14ac:dyDescent="0.25">
      <c r="A2816" s="7" t="s">
        <v>3125</v>
      </c>
      <c r="B2816" s="7" t="s">
        <v>2420</v>
      </c>
      <c r="C2816" s="7">
        <v>146</v>
      </c>
      <c r="D2816" s="7">
        <v>132</v>
      </c>
      <c r="E2816" s="7">
        <v>235</v>
      </c>
      <c r="F2816" s="7">
        <v>234</v>
      </c>
      <c r="G2816" s="7">
        <v>276</v>
      </c>
      <c r="H2816" s="7">
        <v>47</v>
      </c>
      <c r="I2816" s="12">
        <v>0.01</v>
      </c>
    </row>
    <row r="2817" spans="1:9" x14ac:dyDescent="0.25">
      <c r="A2817" t="s">
        <v>3126</v>
      </c>
      <c r="B2817" t="s">
        <v>2420</v>
      </c>
      <c r="C2817">
        <v>43</v>
      </c>
      <c r="D2817">
        <v>41</v>
      </c>
      <c r="E2817">
        <v>54</v>
      </c>
      <c r="F2817">
        <v>54</v>
      </c>
      <c r="G2817">
        <v>62</v>
      </c>
      <c r="H2817">
        <v>78</v>
      </c>
      <c r="I2817" t="s">
        <v>8944</v>
      </c>
    </row>
    <row r="2818" spans="1:9" x14ac:dyDescent="0.25">
      <c r="A2818" s="7" t="s">
        <v>10067</v>
      </c>
      <c r="B2818" s="7" t="s">
        <v>2420</v>
      </c>
      <c r="C2818" s="7">
        <v>13</v>
      </c>
      <c r="D2818" s="7" t="s">
        <v>8940</v>
      </c>
      <c r="E2818" s="7">
        <v>17</v>
      </c>
      <c r="F2818" s="7">
        <v>27</v>
      </c>
      <c r="G2818" s="7">
        <v>23</v>
      </c>
      <c r="H2818" s="7">
        <v>50</v>
      </c>
      <c r="I2818" s="12">
        <v>5.0000000000000001E-3</v>
      </c>
    </row>
    <row r="2819" spans="1:9" x14ac:dyDescent="0.25">
      <c r="A2819" t="s">
        <v>10068</v>
      </c>
      <c r="B2819" t="s">
        <v>2420</v>
      </c>
      <c r="C2819">
        <v>11</v>
      </c>
      <c r="D2819">
        <v>11</v>
      </c>
      <c r="E2819" t="s">
        <v>8940</v>
      </c>
      <c r="F2819">
        <v>19</v>
      </c>
      <c r="G2819">
        <v>19</v>
      </c>
      <c r="H2819">
        <v>71</v>
      </c>
      <c r="I2819" t="s">
        <v>8944</v>
      </c>
    </row>
    <row r="2820" spans="1:9" x14ac:dyDescent="0.25">
      <c r="A2820" s="7" t="s">
        <v>3127</v>
      </c>
      <c r="B2820" s="7" t="s">
        <v>2420</v>
      </c>
      <c r="C2820" s="7">
        <v>41</v>
      </c>
      <c r="D2820" s="7">
        <v>41</v>
      </c>
      <c r="E2820" s="7">
        <v>72</v>
      </c>
      <c r="F2820" s="7">
        <v>70</v>
      </c>
      <c r="G2820" s="7">
        <v>88</v>
      </c>
      <c r="H2820" s="7">
        <v>50</v>
      </c>
      <c r="I2820" s="12">
        <v>5.0000000000000001E-3</v>
      </c>
    </row>
    <row r="2821" spans="1:9" x14ac:dyDescent="0.25">
      <c r="A2821" t="s">
        <v>2857</v>
      </c>
      <c r="B2821" t="s">
        <v>2420</v>
      </c>
      <c r="C2821">
        <v>37</v>
      </c>
      <c r="D2821">
        <v>33</v>
      </c>
      <c r="E2821">
        <v>48</v>
      </c>
      <c r="F2821">
        <v>49</v>
      </c>
      <c r="G2821">
        <v>68</v>
      </c>
      <c r="H2821">
        <v>57</v>
      </c>
      <c r="I2821" s="13">
        <v>5.0000000000000001E-3</v>
      </c>
    </row>
    <row r="2822" spans="1:9" x14ac:dyDescent="0.25">
      <c r="A2822" s="7" t="s">
        <v>2858</v>
      </c>
      <c r="B2822" s="7" t="s">
        <v>2420</v>
      </c>
      <c r="C2822" s="7">
        <v>37</v>
      </c>
      <c r="D2822" s="7">
        <v>34</v>
      </c>
      <c r="E2822" s="7">
        <v>69</v>
      </c>
      <c r="F2822" s="7">
        <v>69</v>
      </c>
      <c r="G2822" s="7">
        <v>96</v>
      </c>
      <c r="H2822" s="7">
        <v>66</v>
      </c>
      <c r="I2822" s="7" t="s">
        <v>8944</v>
      </c>
    </row>
    <row r="2823" spans="1:9" x14ac:dyDescent="0.25">
      <c r="A2823" t="s">
        <v>2859</v>
      </c>
      <c r="B2823" t="s">
        <v>2420</v>
      </c>
      <c r="C2823" t="s">
        <v>8940</v>
      </c>
      <c r="D2823" t="s">
        <v>8940</v>
      </c>
      <c r="E2823">
        <v>52</v>
      </c>
      <c r="F2823">
        <v>57</v>
      </c>
      <c r="G2823" t="s">
        <v>8940</v>
      </c>
      <c r="H2823">
        <v>61</v>
      </c>
      <c r="I2823" t="s">
        <v>8944</v>
      </c>
    </row>
    <row r="2824" spans="1:9" x14ac:dyDescent="0.25">
      <c r="A2824" s="7" t="s">
        <v>2860</v>
      </c>
      <c r="B2824" s="7" t="s">
        <v>2420</v>
      </c>
      <c r="C2824" s="7">
        <v>43</v>
      </c>
      <c r="D2824" s="7">
        <v>43</v>
      </c>
      <c r="E2824" s="7">
        <v>65</v>
      </c>
      <c r="F2824" s="7">
        <v>66</v>
      </c>
      <c r="G2824" s="7">
        <v>81</v>
      </c>
      <c r="H2824" s="7">
        <v>63</v>
      </c>
      <c r="I2824" s="7" t="s">
        <v>8944</v>
      </c>
    </row>
    <row r="2825" spans="1:9" x14ac:dyDescent="0.25">
      <c r="A2825" t="s">
        <v>10069</v>
      </c>
      <c r="B2825" t="s">
        <v>2420</v>
      </c>
      <c r="C2825" t="s">
        <v>8940</v>
      </c>
      <c r="D2825" t="s">
        <v>8940</v>
      </c>
      <c r="E2825" t="s">
        <v>8940</v>
      </c>
      <c r="F2825" t="s">
        <v>8940</v>
      </c>
      <c r="G2825">
        <v>21</v>
      </c>
      <c r="H2825">
        <v>16</v>
      </c>
      <c r="I2825" s="13">
        <v>0.02</v>
      </c>
    </row>
    <row r="2826" spans="1:9" hidden="1" x14ac:dyDescent="0.25">
      <c r="A2826" s="7" t="s">
        <v>2880</v>
      </c>
      <c r="B2826" s="7" t="s">
        <v>2420</v>
      </c>
      <c r="C2826" s="7">
        <v>12</v>
      </c>
      <c r="D2826" s="7">
        <v>12</v>
      </c>
      <c r="E2826" s="7">
        <v>20</v>
      </c>
      <c r="F2826" s="7">
        <v>15</v>
      </c>
      <c r="G2826" s="7">
        <v>36</v>
      </c>
      <c r="H2826" s="7" t="s">
        <v>8996</v>
      </c>
      <c r="I2826" s="7" t="s">
        <v>8944</v>
      </c>
    </row>
    <row r="2827" spans="1:9" hidden="1" x14ac:dyDescent="0.25">
      <c r="A2827" t="s">
        <v>2606</v>
      </c>
      <c r="B2827" t="s">
        <v>2420</v>
      </c>
      <c r="C2827" t="s">
        <v>8940</v>
      </c>
      <c r="D2827" t="s">
        <v>8940</v>
      </c>
      <c r="E2827">
        <v>15</v>
      </c>
      <c r="F2827">
        <v>13</v>
      </c>
      <c r="G2827">
        <v>27</v>
      </c>
      <c r="H2827" t="s">
        <v>8996</v>
      </c>
      <c r="I2827" t="s">
        <v>8944</v>
      </c>
    </row>
    <row r="2828" spans="1:9" hidden="1" x14ac:dyDescent="0.25">
      <c r="A2828" s="7" t="s">
        <v>10070</v>
      </c>
      <c r="B2828" s="7" t="s">
        <v>2420</v>
      </c>
      <c r="C2828" s="7" t="s">
        <v>8940</v>
      </c>
      <c r="D2828" s="7" t="s">
        <v>8940</v>
      </c>
      <c r="E2828" s="7" t="s">
        <v>8940</v>
      </c>
      <c r="F2828" s="7" t="s">
        <v>8940</v>
      </c>
      <c r="G2828" s="7">
        <v>21</v>
      </c>
      <c r="H2828" s="7" t="s">
        <v>8996</v>
      </c>
      <c r="I2828" s="7" t="s">
        <v>8944</v>
      </c>
    </row>
    <row r="2829" spans="1:9" x14ac:dyDescent="0.25">
      <c r="A2829" t="s">
        <v>2608</v>
      </c>
      <c r="B2829" t="s">
        <v>2420</v>
      </c>
      <c r="C2829">
        <v>36</v>
      </c>
      <c r="D2829">
        <v>35</v>
      </c>
      <c r="E2829">
        <v>41</v>
      </c>
      <c r="F2829">
        <v>39</v>
      </c>
      <c r="G2829">
        <v>67</v>
      </c>
      <c r="H2829">
        <v>44</v>
      </c>
      <c r="I2829" s="13">
        <v>0.01</v>
      </c>
    </row>
    <row r="2830" spans="1:9" x14ac:dyDescent="0.25">
      <c r="A2830" s="7" t="s">
        <v>10071</v>
      </c>
      <c r="B2830" s="7" t="s">
        <v>2404</v>
      </c>
      <c r="C2830" s="7" t="s">
        <v>8940</v>
      </c>
      <c r="D2830" s="7" t="s">
        <v>8940</v>
      </c>
      <c r="E2830" s="7">
        <v>27</v>
      </c>
      <c r="F2830" s="7" t="s">
        <v>8940</v>
      </c>
      <c r="G2830" s="7">
        <v>84</v>
      </c>
      <c r="H2830" s="7">
        <v>31</v>
      </c>
      <c r="I2830" s="12">
        <v>1.4999999999999999E-2</v>
      </c>
    </row>
    <row r="2831" spans="1:9" x14ac:dyDescent="0.25">
      <c r="A2831" t="s">
        <v>2627</v>
      </c>
      <c r="B2831" t="s">
        <v>2404</v>
      </c>
      <c r="C2831">
        <v>69</v>
      </c>
      <c r="D2831">
        <v>67</v>
      </c>
      <c r="E2831">
        <v>94</v>
      </c>
      <c r="F2831">
        <v>97</v>
      </c>
      <c r="G2831">
        <v>104</v>
      </c>
      <c r="H2831">
        <v>65</v>
      </c>
      <c r="I2831" t="s">
        <v>8944</v>
      </c>
    </row>
    <row r="2832" spans="1:9" x14ac:dyDescent="0.25">
      <c r="A2832" s="7" t="s">
        <v>2707</v>
      </c>
      <c r="B2832" s="7" t="s">
        <v>2404</v>
      </c>
      <c r="C2832" s="7" t="s">
        <v>8940</v>
      </c>
      <c r="D2832" s="7" t="s">
        <v>8940</v>
      </c>
      <c r="E2832" s="7">
        <v>26</v>
      </c>
      <c r="F2832" s="7" t="s">
        <v>8940</v>
      </c>
      <c r="G2832" s="7">
        <v>15</v>
      </c>
      <c r="H2832" s="7">
        <v>33</v>
      </c>
      <c r="I2832" s="12">
        <v>1.4999999999999999E-2</v>
      </c>
    </row>
    <row r="2833" spans="1:9" x14ac:dyDescent="0.25">
      <c r="A2833" t="s">
        <v>2708</v>
      </c>
      <c r="B2833" t="s">
        <v>2404</v>
      </c>
      <c r="C2833" t="s">
        <v>8940</v>
      </c>
      <c r="D2833" t="s">
        <v>8940</v>
      </c>
      <c r="E2833">
        <v>15</v>
      </c>
      <c r="F2833" t="s">
        <v>8940</v>
      </c>
      <c r="G2833">
        <v>13</v>
      </c>
      <c r="H2833">
        <v>65</v>
      </c>
      <c r="I2833" t="s">
        <v>8944</v>
      </c>
    </row>
    <row r="2834" spans="1:9" x14ac:dyDescent="0.25">
      <c r="A2834" s="7" t="s">
        <v>2709</v>
      </c>
      <c r="B2834" s="7" t="s">
        <v>2404</v>
      </c>
      <c r="C2834" s="7">
        <v>21</v>
      </c>
      <c r="D2834" s="7">
        <v>19</v>
      </c>
      <c r="E2834" s="7">
        <v>35</v>
      </c>
      <c r="F2834" s="7">
        <v>35</v>
      </c>
      <c r="G2834" s="7">
        <v>54</v>
      </c>
      <c r="H2834" s="7">
        <v>75</v>
      </c>
      <c r="I2834" s="7" t="s">
        <v>8944</v>
      </c>
    </row>
    <row r="2835" spans="1:9" x14ac:dyDescent="0.25">
      <c r="A2835" t="s">
        <v>2733</v>
      </c>
      <c r="B2835" t="s">
        <v>2404</v>
      </c>
      <c r="C2835">
        <v>23</v>
      </c>
      <c r="D2835">
        <v>20</v>
      </c>
      <c r="E2835">
        <v>37</v>
      </c>
      <c r="F2835">
        <v>36</v>
      </c>
      <c r="G2835">
        <v>59</v>
      </c>
      <c r="H2835">
        <v>86</v>
      </c>
      <c r="I2835" t="s">
        <v>8944</v>
      </c>
    </row>
    <row r="2836" spans="1:9" x14ac:dyDescent="0.25">
      <c r="A2836" s="7" t="s">
        <v>2734</v>
      </c>
      <c r="B2836" s="7" t="s">
        <v>2404</v>
      </c>
      <c r="C2836" s="7">
        <v>46</v>
      </c>
      <c r="D2836" s="7">
        <v>41</v>
      </c>
      <c r="E2836" s="7">
        <v>63</v>
      </c>
      <c r="F2836" s="7">
        <v>58</v>
      </c>
      <c r="G2836" s="7">
        <v>80</v>
      </c>
      <c r="H2836" s="7">
        <v>36</v>
      </c>
      <c r="I2836" s="12">
        <v>1.4999999999999999E-2</v>
      </c>
    </row>
    <row r="2837" spans="1:9" x14ac:dyDescent="0.25">
      <c r="A2837" t="s">
        <v>2736</v>
      </c>
      <c r="B2837" t="s">
        <v>2404</v>
      </c>
      <c r="C2837">
        <v>50</v>
      </c>
      <c r="D2837">
        <v>43</v>
      </c>
      <c r="E2837">
        <v>90</v>
      </c>
      <c r="F2837">
        <v>87</v>
      </c>
      <c r="G2837">
        <v>141</v>
      </c>
      <c r="H2837">
        <v>57</v>
      </c>
      <c r="I2837" s="13">
        <v>5.0000000000000001E-3</v>
      </c>
    </row>
    <row r="2838" spans="1:9" x14ac:dyDescent="0.25">
      <c r="A2838" s="7" t="s">
        <v>2403</v>
      </c>
      <c r="B2838" s="7" t="s">
        <v>2404</v>
      </c>
      <c r="C2838" s="7">
        <v>77</v>
      </c>
      <c r="D2838" s="7">
        <v>70</v>
      </c>
      <c r="E2838" s="7">
        <v>114</v>
      </c>
      <c r="F2838" s="7">
        <v>116</v>
      </c>
      <c r="G2838" s="7">
        <v>150</v>
      </c>
      <c r="H2838" s="7">
        <v>45</v>
      </c>
      <c r="I2838" s="12">
        <v>0.01</v>
      </c>
    </row>
    <row r="2839" spans="1:9" x14ac:dyDescent="0.25">
      <c r="A2839" t="s">
        <v>2406</v>
      </c>
      <c r="B2839" t="s">
        <v>2404</v>
      </c>
      <c r="C2839">
        <v>38</v>
      </c>
      <c r="D2839">
        <v>38</v>
      </c>
      <c r="E2839">
        <v>75</v>
      </c>
      <c r="F2839">
        <v>74</v>
      </c>
      <c r="G2839">
        <v>99</v>
      </c>
      <c r="H2839">
        <v>55</v>
      </c>
      <c r="I2839" s="13">
        <v>5.0000000000000001E-3</v>
      </c>
    </row>
    <row r="2840" spans="1:9" x14ac:dyDescent="0.25">
      <c r="A2840" s="7" t="s">
        <v>2407</v>
      </c>
      <c r="B2840" s="7" t="s">
        <v>2404</v>
      </c>
      <c r="C2840" s="7">
        <v>176</v>
      </c>
      <c r="D2840" s="7">
        <v>166</v>
      </c>
      <c r="E2840" s="7">
        <v>328</v>
      </c>
      <c r="F2840" s="7">
        <v>328</v>
      </c>
      <c r="G2840" s="7">
        <v>346</v>
      </c>
      <c r="H2840" s="7">
        <v>36</v>
      </c>
      <c r="I2840" s="12">
        <v>1.4999999999999999E-2</v>
      </c>
    </row>
    <row r="2841" spans="1:9" x14ac:dyDescent="0.25">
      <c r="A2841" t="s">
        <v>2409</v>
      </c>
      <c r="B2841" t="s">
        <v>2404</v>
      </c>
      <c r="C2841">
        <v>51</v>
      </c>
      <c r="D2841">
        <v>45</v>
      </c>
      <c r="E2841">
        <v>72</v>
      </c>
      <c r="F2841">
        <v>78</v>
      </c>
      <c r="G2841">
        <v>96</v>
      </c>
      <c r="H2841">
        <v>46</v>
      </c>
      <c r="I2841" s="13">
        <v>0.01</v>
      </c>
    </row>
    <row r="2842" spans="1:9" x14ac:dyDescent="0.25">
      <c r="A2842" s="7" t="s">
        <v>2410</v>
      </c>
      <c r="B2842" s="7" t="s">
        <v>2404</v>
      </c>
      <c r="C2842" s="7">
        <v>133</v>
      </c>
      <c r="D2842" s="7">
        <v>125</v>
      </c>
      <c r="E2842" s="7">
        <v>251</v>
      </c>
      <c r="F2842" s="7">
        <v>249</v>
      </c>
      <c r="G2842" s="7">
        <v>263</v>
      </c>
      <c r="H2842" s="7">
        <v>54</v>
      </c>
      <c r="I2842" s="12">
        <v>5.0000000000000001E-3</v>
      </c>
    </row>
    <row r="2843" spans="1:9" x14ac:dyDescent="0.25">
      <c r="A2843" t="s">
        <v>2436</v>
      </c>
      <c r="B2843" t="s">
        <v>2404</v>
      </c>
      <c r="C2843">
        <v>36</v>
      </c>
      <c r="D2843">
        <v>36</v>
      </c>
      <c r="E2843">
        <v>55</v>
      </c>
      <c r="F2843">
        <v>59</v>
      </c>
      <c r="G2843">
        <v>74</v>
      </c>
      <c r="H2843">
        <v>90</v>
      </c>
      <c r="I2843" t="s">
        <v>8944</v>
      </c>
    </row>
    <row r="2844" spans="1:9" x14ac:dyDescent="0.25">
      <c r="A2844" s="7" t="s">
        <v>2536</v>
      </c>
      <c r="B2844" s="7" t="s">
        <v>2404</v>
      </c>
      <c r="C2844" s="7">
        <v>86</v>
      </c>
      <c r="D2844" s="7">
        <v>74</v>
      </c>
      <c r="E2844" s="7">
        <v>137</v>
      </c>
      <c r="F2844" s="7">
        <v>142</v>
      </c>
      <c r="G2844" s="7">
        <v>159</v>
      </c>
      <c r="H2844" s="7">
        <v>53</v>
      </c>
      <c r="I2844" s="12">
        <v>5.0000000000000001E-3</v>
      </c>
    </row>
    <row r="2845" spans="1:9" x14ac:dyDescent="0.25">
      <c r="A2845" t="s">
        <v>2537</v>
      </c>
      <c r="B2845" t="s">
        <v>2404</v>
      </c>
      <c r="C2845">
        <v>90</v>
      </c>
      <c r="D2845">
        <v>85</v>
      </c>
      <c r="E2845">
        <v>187</v>
      </c>
      <c r="F2845">
        <v>192</v>
      </c>
      <c r="G2845">
        <v>206</v>
      </c>
      <c r="H2845">
        <v>49</v>
      </c>
      <c r="I2845" s="13">
        <v>5.0000000000000001E-3</v>
      </c>
    </row>
    <row r="2846" spans="1:9" x14ac:dyDescent="0.25">
      <c r="A2846" s="7" t="s">
        <v>10072</v>
      </c>
      <c r="B2846" s="7" t="s">
        <v>2404</v>
      </c>
      <c r="C2846" s="7">
        <v>73</v>
      </c>
      <c r="D2846" s="7">
        <v>70</v>
      </c>
      <c r="E2846" s="7">
        <v>148</v>
      </c>
      <c r="F2846" s="7">
        <v>143</v>
      </c>
      <c r="G2846" s="7">
        <v>189</v>
      </c>
      <c r="H2846" s="7">
        <v>56</v>
      </c>
      <c r="I2846" s="12">
        <v>5.0000000000000001E-3</v>
      </c>
    </row>
    <row r="2847" spans="1:9" x14ac:dyDescent="0.25">
      <c r="A2847" t="s">
        <v>10073</v>
      </c>
      <c r="B2847" t="s">
        <v>2404</v>
      </c>
      <c r="C2847">
        <v>116</v>
      </c>
      <c r="D2847">
        <v>114</v>
      </c>
      <c r="E2847">
        <v>198</v>
      </c>
      <c r="F2847">
        <v>217</v>
      </c>
      <c r="G2847">
        <v>190</v>
      </c>
      <c r="H2847">
        <v>50</v>
      </c>
      <c r="I2847" s="13">
        <v>5.0000000000000001E-3</v>
      </c>
    </row>
    <row r="2848" spans="1:9" x14ac:dyDescent="0.25">
      <c r="A2848" s="7" t="s">
        <v>2558</v>
      </c>
      <c r="B2848" s="7" t="s">
        <v>2404</v>
      </c>
      <c r="C2848" s="7">
        <v>66</v>
      </c>
      <c r="D2848" s="7">
        <v>57</v>
      </c>
      <c r="E2848" s="7">
        <v>102</v>
      </c>
      <c r="F2848" s="7">
        <v>108</v>
      </c>
      <c r="G2848" s="7">
        <v>140</v>
      </c>
      <c r="H2848" s="7">
        <v>59</v>
      </c>
      <c r="I2848" s="7" t="s">
        <v>8944</v>
      </c>
    </row>
    <row r="2849" spans="1:9" x14ac:dyDescent="0.25">
      <c r="A2849" t="s">
        <v>2658</v>
      </c>
      <c r="B2849" t="s">
        <v>2404</v>
      </c>
      <c r="C2849">
        <v>92</v>
      </c>
      <c r="D2849">
        <v>84</v>
      </c>
      <c r="E2849">
        <v>120</v>
      </c>
      <c r="F2849">
        <v>120</v>
      </c>
      <c r="G2849">
        <v>156</v>
      </c>
      <c r="H2849">
        <v>52</v>
      </c>
      <c r="I2849" s="13">
        <v>5.0000000000000001E-3</v>
      </c>
    </row>
    <row r="2850" spans="1:9" x14ac:dyDescent="0.25">
      <c r="A2850" s="7" t="s">
        <v>2660</v>
      </c>
      <c r="B2850" s="7" t="s">
        <v>2404</v>
      </c>
      <c r="C2850" s="7">
        <v>59</v>
      </c>
      <c r="D2850" s="7">
        <v>56</v>
      </c>
      <c r="E2850" s="7">
        <v>102</v>
      </c>
      <c r="F2850" s="7">
        <v>106</v>
      </c>
      <c r="G2850" s="7">
        <v>117</v>
      </c>
      <c r="H2850" s="7">
        <v>71</v>
      </c>
      <c r="I2850" s="7" t="s">
        <v>8944</v>
      </c>
    </row>
    <row r="2851" spans="1:9" x14ac:dyDescent="0.25">
      <c r="A2851" t="s">
        <v>2661</v>
      </c>
      <c r="B2851" t="s">
        <v>2404</v>
      </c>
      <c r="C2851">
        <v>82</v>
      </c>
      <c r="D2851">
        <v>77</v>
      </c>
      <c r="E2851">
        <v>111</v>
      </c>
      <c r="F2851">
        <v>121</v>
      </c>
      <c r="G2851">
        <v>134</v>
      </c>
      <c r="H2851">
        <v>55</v>
      </c>
      <c r="I2851" s="13">
        <v>5.0000000000000001E-3</v>
      </c>
    </row>
    <row r="2852" spans="1:9" x14ac:dyDescent="0.25">
      <c r="A2852" s="7" t="s">
        <v>2662</v>
      </c>
      <c r="B2852" s="7" t="s">
        <v>2404</v>
      </c>
      <c r="C2852" s="7">
        <v>82</v>
      </c>
      <c r="D2852" s="7">
        <v>75</v>
      </c>
      <c r="E2852" s="7">
        <v>150</v>
      </c>
      <c r="F2852" s="7">
        <v>152</v>
      </c>
      <c r="G2852" s="7">
        <v>195</v>
      </c>
      <c r="H2852" s="7">
        <v>51</v>
      </c>
      <c r="I2852" s="12">
        <v>5.0000000000000001E-3</v>
      </c>
    </row>
    <row r="2853" spans="1:9" x14ac:dyDescent="0.25">
      <c r="A2853" t="s">
        <v>2663</v>
      </c>
      <c r="B2853" t="s">
        <v>2404</v>
      </c>
      <c r="C2853">
        <v>67</v>
      </c>
      <c r="D2853">
        <v>62</v>
      </c>
      <c r="E2853">
        <v>122</v>
      </c>
      <c r="F2853">
        <v>128</v>
      </c>
      <c r="G2853">
        <v>135</v>
      </c>
      <c r="H2853">
        <v>59</v>
      </c>
      <c r="I2853" t="s">
        <v>8944</v>
      </c>
    </row>
    <row r="2854" spans="1:9" x14ac:dyDescent="0.25">
      <c r="A2854" s="7" t="s">
        <v>10074</v>
      </c>
      <c r="B2854" s="7" t="s">
        <v>2404</v>
      </c>
      <c r="C2854" s="7">
        <v>57</v>
      </c>
      <c r="D2854" s="7">
        <v>52</v>
      </c>
      <c r="E2854" s="7">
        <v>99</v>
      </c>
      <c r="F2854" s="7">
        <v>95</v>
      </c>
      <c r="G2854" s="7">
        <v>158</v>
      </c>
      <c r="H2854" s="7">
        <v>45</v>
      </c>
      <c r="I2854" s="12">
        <v>0.01</v>
      </c>
    </row>
    <row r="2855" spans="1:9" x14ac:dyDescent="0.25">
      <c r="A2855" t="s">
        <v>2770</v>
      </c>
      <c r="B2855" t="s">
        <v>2404</v>
      </c>
      <c r="C2855">
        <v>43</v>
      </c>
      <c r="D2855">
        <v>40</v>
      </c>
      <c r="E2855">
        <v>70</v>
      </c>
      <c r="F2855">
        <v>75</v>
      </c>
      <c r="G2855">
        <v>94</v>
      </c>
      <c r="H2855">
        <v>53</v>
      </c>
      <c r="I2855" s="13">
        <v>5.0000000000000001E-3</v>
      </c>
    </row>
    <row r="2856" spans="1:9" x14ac:dyDescent="0.25">
      <c r="A2856" s="7" t="s">
        <v>2785</v>
      </c>
      <c r="B2856" s="7" t="s">
        <v>2404</v>
      </c>
      <c r="C2856" s="7">
        <v>52</v>
      </c>
      <c r="D2856" s="7">
        <v>46</v>
      </c>
      <c r="E2856" s="7">
        <v>97</v>
      </c>
      <c r="F2856" s="7">
        <v>98</v>
      </c>
      <c r="G2856" s="7">
        <v>97</v>
      </c>
      <c r="H2856" s="7">
        <v>58</v>
      </c>
      <c r="I2856" s="12">
        <v>5.0000000000000001E-3</v>
      </c>
    </row>
    <row r="2857" spans="1:9" x14ac:dyDescent="0.25">
      <c r="A2857" t="s">
        <v>2787</v>
      </c>
      <c r="B2857" t="s">
        <v>2404</v>
      </c>
      <c r="C2857">
        <v>39</v>
      </c>
      <c r="D2857">
        <v>33</v>
      </c>
      <c r="E2857">
        <v>60</v>
      </c>
      <c r="F2857">
        <v>63</v>
      </c>
      <c r="G2857">
        <v>88</v>
      </c>
      <c r="H2857">
        <v>65</v>
      </c>
      <c r="I2857" t="s">
        <v>8944</v>
      </c>
    </row>
    <row r="2858" spans="1:9" x14ac:dyDescent="0.25">
      <c r="A2858" s="7" t="s">
        <v>2788</v>
      </c>
      <c r="B2858" s="7" t="s">
        <v>2404</v>
      </c>
      <c r="C2858" s="7">
        <v>48</v>
      </c>
      <c r="D2858" s="7">
        <v>41</v>
      </c>
      <c r="E2858" s="7">
        <v>97</v>
      </c>
      <c r="F2858" s="7">
        <v>95</v>
      </c>
      <c r="G2858" s="7">
        <v>117</v>
      </c>
      <c r="H2858" s="7">
        <v>42</v>
      </c>
      <c r="I2858" s="12">
        <v>0.01</v>
      </c>
    </row>
    <row r="2859" spans="1:9" x14ac:dyDescent="0.25">
      <c r="A2859" t="s">
        <v>2789</v>
      </c>
      <c r="B2859" t="s">
        <v>2404</v>
      </c>
      <c r="C2859">
        <v>68</v>
      </c>
      <c r="D2859">
        <v>64</v>
      </c>
      <c r="E2859">
        <v>102</v>
      </c>
      <c r="F2859">
        <v>100</v>
      </c>
      <c r="G2859">
        <v>138</v>
      </c>
      <c r="H2859">
        <v>66</v>
      </c>
      <c r="I2859" t="s">
        <v>8944</v>
      </c>
    </row>
    <row r="2860" spans="1:9" x14ac:dyDescent="0.25">
      <c r="A2860" s="7" t="s">
        <v>2790</v>
      </c>
      <c r="B2860" s="7" t="s">
        <v>2404</v>
      </c>
      <c r="C2860" s="7">
        <v>76</v>
      </c>
      <c r="D2860" s="7">
        <v>72</v>
      </c>
      <c r="E2860" s="7">
        <v>126</v>
      </c>
      <c r="F2860" s="7">
        <v>127</v>
      </c>
      <c r="G2860" s="7">
        <v>186</v>
      </c>
      <c r="H2860" s="7">
        <v>62</v>
      </c>
      <c r="I2860" s="7" t="s">
        <v>8944</v>
      </c>
    </row>
    <row r="2861" spans="1:9" x14ac:dyDescent="0.25">
      <c r="A2861" t="s">
        <v>10075</v>
      </c>
      <c r="B2861" t="s">
        <v>2404</v>
      </c>
      <c r="C2861">
        <v>64</v>
      </c>
      <c r="D2861">
        <v>58</v>
      </c>
      <c r="E2861">
        <v>98</v>
      </c>
      <c r="F2861">
        <v>93</v>
      </c>
      <c r="G2861">
        <v>139</v>
      </c>
      <c r="H2861">
        <v>43</v>
      </c>
      <c r="I2861" s="13">
        <v>0.01</v>
      </c>
    </row>
    <row r="2862" spans="1:9" x14ac:dyDescent="0.25">
      <c r="A2862" s="7" t="s">
        <v>2487</v>
      </c>
      <c r="B2862" s="7" t="s">
        <v>2404</v>
      </c>
      <c r="C2862" s="7">
        <v>82</v>
      </c>
      <c r="D2862" s="7">
        <v>75</v>
      </c>
      <c r="E2862" s="7">
        <v>127</v>
      </c>
      <c r="F2862" s="7">
        <v>126</v>
      </c>
      <c r="G2862" s="7">
        <v>178</v>
      </c>
      <c r="H2862" s="7">
        <v>53</v>
      </c>
      <c r="I2862" s="12">
        <v>5.0000000000000001E-3</v>
      </c>
    </row>
    <row r="2863" spans="1:9" x14ac:dyDescent="0.25">
      <c r="A2863" t="s">
        <v>10076</v>
      </c>
      <c r="B2863" t="s">
        <v>2404</v>
      </c>
      <c r="C2863">
        <v>74</v>
      </c>
      <c r="D2863">
        <v>66</v>
      </c>
      <c r="E2863">
        <v>97</v>
      </c>
      <c r="F2863">
        <v>96</v>
      </c>
      <c r="G2863">
        <v>119</v>
      </c>
      <c r="H2863">
        <v>80</v>
      </c>
      <c r="I2863" t="s">
        <v>8944</v>
      </c>
    </row>
    <row r="2864" spans="1:9" x14ac:dyDescent="0.25">
      <c r="A2864" s="7" t="s">
        <v>10077</v>
      </c>
      <c r="B2864" s="7" t="s">
        <v>2404</v>
      </c>
      <c r="C2864" s="7">
        <v>42</v>
      </c>
      <c r="D2864" s="7">
        <v>41</v>
      </c>
      <c r="E2864" s="7">
        <v>87</v>
      </c>
      <c r="F2864" s="7">
        <v>89</v>
      </c>
      <c r="G2864" s="7">
        <v>113</v>
      </c>
      <c r="H2864" s="7">
        <v>58</v>
      </c>
      <c r="I2864" s="12">
        <v>5.0000000000000001E-3</v>
      </c>
    </row>
    <row r="2865" spans="1:9" x14ac:dyDescent="0.25">
      <c r="A2865" t="s">
        <v>2512</v>
      </c>
      <c r="B2865" t="s">
        <v>2404</v>
      </c>
      <c r="C2865">
        <v>78</v>
      </c>
      <c r="D2865">
        <v>73</v>
      </c>
      <c r="E2865">
        <v>97</v>
      </c>
      <c r="F2865">
        <v>103</v>
      </c>
      <c r="G2865">
        <v>127</v>
      </c>
      <c r="H2865">
        <v>49</v>
      </c>
      <c r="I2865" s="13">
        <v>5.0000000000000001E-3</v>
      </c>
    </row>
    <row r="2866" spans="1:9" x14ac:dyDescent="0.25">
      <c r="A2866" s="7" t="s">
        <v>10078</v>
      </c>
      <c r="B2866" s="7" t="s">
        <v>2404</v>
      </c>
      <c r="C2866" s="7">
        <v>44</v>
      </c>
      <c r="D2866" s="7">
        <v>41</v>
      </c>
      <c r="E2866" s="7">
        <v>59</v>
      </c>
      <c r="F2866" s="7">
        <v>60</v>
      </c>
      <c r="G2866" s="7">
        <v>104</v>
      </c>
      <c r="H2866" s="7">
        <v>59</v>
      </c>
      <c r="I2866" s="7" t="s">
        <v>8944</v>
      </c>
    </row>
    <row r="2867" spans="1:9" x14ac:dyDescent="0.25">
      <c r="A2867" t="s">
        <v>10079</v>
      </c>
      <c r="B2867" t="s">
        <v>2404</v>
      </c>
      <c r="C2867">
        <v>92</v>
      </c>
      <c r="D2867">
        <v>91</v>
      </c>
      <c r="E2867">
        <v>160</v>
      </c>
      <c r="F2867">
        <v>154</v>
      </c>
      <c r="G2867">
        <v>197</v>
      </c>
      <c r="H2867">
        <v>39</v>
      </c>
      <c r="I2867" s="13">
        <v>0.01</v>
      </c>
    </row>
    <row r="2868" spans="1:9" x14ac:dyDescent="0.25">
      <c r="A2868" s="7" t="s">
        <v>10080</v>
      </c>
      <c r="B2868" s="7" t="s">
        <v>2404</v>
      </c>
      <c r="C2868" s="7" t="s">
        <v>8940</v>
      </c>
      <c r="D2868" s="7" t="s">
        <v>8940</v>
      </c>
      <c r="E2868" s="7">
        <v>46</v>
      </c>
      <c r="F2868" s="7">
        <v>45</v>
      </c>
      <c r="G2868" s="7" t="s">
        <v>8940</v>
      </c>
      <c r="H2868" s="7">
        <v>61</v>
      </c>
      <c r="I2868" s="7" t="s">
        <v>8944</v>
      </c>
    </row>
    <row r="2869" spans="1:9" x14ac:dyDescent="0.25">
      <c r="A2869" t="s">
        <v>10081</v>
      </c>
      <c r="B2869" t="s">
        <v>2404</v>
      </c>
      <c r="C2869">
        <v>67</v>
      </c>
      <c r="D2869">
        <v>62</v>
      </c>
      <c r="E2869">
        <v>117</v>
      </c>
      <c r="F2869">
        <v>115</v>
      </c>
      <c r="G2869">
        <v>177</v>
      </c>
      <c r="H2869">
        <v>49</v>
      </c>
      <c r="I2869" s="13">
        <v>5.0000000000000001E-3</v>
      </c>
    </row>
    <row r="2870" spans="1:9" x14ac:dyDescent="0.25">
      <c r="A2870" s="7" t="s">
        <v>10082</v>
      </c>
      <c r="B2870" s="7" t="s">
        <v>2404</v>
      </c>
      <c r="C2870" s="7">
        <v>64</v>
      </c>
      <c r="D2870" s="7">
        <v>60</v>
      </c>
      <c r="E2870" s="7">
        <v>110</v>
      </c>
      <c r="F2870" s="7">
        <v>111</v>
      </c>
      <c r="G2870" s="7">
        <v>123</v>
      </c>
      <c r="H2870" s="7">
        <v>60</v>
      </c>
      <c r="I2870" s="7" t="s">
        <v>8944</v>
      </c>
    </row>
    <row r="2871" spans="1:9" x14ac:dyDescent="0.25">
      <c r="A2871" t="s">
        <v>10083</v>
      </c>
      <c r="B2871" t="s">
        <v>2404</v>
      </c>
      <c r="C2871">
        <v>43</v>
      </c>
      <c r="D2871">
        <v>42</v>
      </c>
      <c r="E2871">
        <v>81</v>
      </c>
      <c r="F2871">
        <v>78</v>
      </c>
      <c r="G2871">
        <v>111</v>
      </c>
      <c r="H2871">
        <v>44</v>
      </c>
      <c r="I2871" s="13">
        <v>0.01</v>
      </c>
    </row>
    <row r="2872" spans="1:9" x14ac:dyDescent="0.25">
      <c r="A2872" s="7" t="s">
        <v>2645</v>
      </c>
      <c r="B2872" s="7" t="s">
        <v>2404</v>
      </c>
      <c r="C2872" s="7">
        <v>158</v>
      </c>
      <c r="D2872" s="7">
        <v>151</v>
      </c>
      <c r="E2872" s="7">
        <v>295</v>
      </c>
      <c r="F2872" s="7">
        <v>294</v>
      </c>
      <c r="G2872" s="7">
        <v>352</v>
      </c>
      <c r="H2872" s="7">
        <v>34</v>
      </c>
      <c r="I2872" s="12">
        <v>1.4999999999999999E-2</v>
      </c>
    </row>
    <row r="2873" spans="1:9" x14ac:dyDescent="0.25">
      <c r="A2873" t="s">
        <v>10084</v>
      </c>
      <c r="B2873" t="s">
        <v>2404</v>
      </c>
      <c r="C2873">
        <v>108</v>
      </c>
      <c r="D2873">
        <v>100</v>
      </c>
      <c r="E2873">
        <v>165</v>
      </c>
      <c r="F2873">
        <v>165</v>
      </c>
      <c r="G2873">
        <v>197</v>
      </c>
      <c r="H2873">
        <v>38</v>
      </c>
      <c r="I2873" s="13">
        <v>1.4999999999999999E-2</v>
      </c>
    </row>
    <row r="2874" spans="1:9" x14ac:dyDescent="0.25">
      <c r="A2874" s="7" t="s">
        <v>2748</v>
      </c>
      <c r="B2874" s="7" t="s">
        <v>2404</v>
      </c>
      <c r="C2874" s="7">
        <v>41</v>
      </c>
      <c r="D2874" s="7">
        <v>35</v>
      </c>
      <c r="E2874" s="7">
        <v>75</v>
      </c>
      <c r="F2874" s="7">
        <v>77</v>
      </c>
      <c r="G2874" s="7">
        <v>87</v>
      </c>
      <c r="H2874" s="7">
        <v>93</v>
      </c>
      <c r="I2874" s="7" t="s">
        <v>8944</v>
      </c>
    </row>
    <row r="2875" spans="1:9" x14ac:dyDescent="0.25">
      <c r="A2875" t="s">
        <v>2749</v>
      </c>
      <c r="B2875" t="s">
        <v>2404</v>
      </c>
      <c r="C2875">
        <v>132</v>
      </c>
      <c r="D2875">
        <v>115</v>
      </c>
      <c r="E2875">
        <v>226</v>
      </c>
      <c r="F2875">
        <v>248</v>
      </c>
      <c r="G2875">
        <v>219</v>
      </c>
      <c r="H2875">
        <v>61</v>
      </c>
      <c r="I2875" t="s">
        <v>8944</v>
      </c>
    </row>
    <row r="2876" spans="1:9" x14ac:dyDescent="0.25">
      <c r="A2876" s="7" t="s">
        <v>10085</v>
      </c>
      <c r="B2876" s="7" t="s">
        <v>2404</v>
      </c>
      <c r="C2876" s="7">
        <v>58</v>
      </c>
      <c r="D2876" s="7">
        <v>57</v>
      </c>
      <c r="E2876" s="7">
        <v>108</v>
      </c>
      <c r="F2876" s="7">
        <v>106</v>
      </c>
      <c r="G2876" s="7">
        <v>139</v>
      </c>
      <c r="H2876" s="7">
        <v>69</v>
      </c>
      <c r="I2876" s="7" t="s">
        <v>8944</v>
      </c>
    </row>
    <row r="2877" spans="1:9" x14ac:dyDescent="0.25">
      <c r="A2877" t="s">
        <v>10086</v>
      </c>
      <c r="B2877" t="s">
        <v>2404</v>
      </c>
      <c r="C2877">
        <v>61</v>
      </c>
      <c r="D2877">
        <v>58</v>
      </c>
      <c r="E2877">
        <v>99</v>
      </c>
      <c r="F2877">
        <v>97</v>
      </c>
      <c r="G2877">
        <v>129</v>
      </c>
      <c r="H2877">
        <v>67</v>
      </c>
      <c r="I2877" t="s">
        <v>8944</v>
      </c>
    </row>
    <row r="2878" spans="1:9" x14ac:dyDescent="0.25">
      <c r="A2878" s="7" t="s">
        <v>10087</v>
      </c>
      <c r="B2878" s="7" t="s">
        <v>2404</v>
      </c>
      <c r="C2878" s="7">
        <v>46</v>
      </c>
      <c r="D2878" s="7">
        <v>41</v>
      </c>
      <c r="E2878" s="7">
        <v>83</v>
      </c>
      <c r="F2878" s="7">
        <v>78</v>
      </c>
      <c r="G2878" s="7">
        <v>89</v>
      </c>
      <c r="H2878" s="7">
        <v>72</v>
      </c>
      <c r="I2878" s="7" t="s">
        <v>8944</v>
      </c>
    </row>
    <row r="2879" spans="1:9" x14ac:dyDescent="0.25">
      <c r="A2879" t="s">
        <v>2772</v>
      </c>
      <c r="B2879" t="s">
        <v>2404</v>
      </c>
      <c r="C2879">
        <v>36</v>
      </c>
      <c r="D2879">
        <v>35</v>
      </c>
      <c r="E2879">
        <v>63</v>
      </c>
      <c r="F2879">
        <v>69</v>
      </c>
      <c r="G2879">
        <v>85</v>
      </c>
      <c r="H2879">
        <v>57</v>
      </c>
      <c r="I2879" s="13">
        <v>5.0000000000000001E-3</v>
      </c>
    </row>
    <row r="2880" spans="1:9" x14ac:dyDescent="0.25">
      <c r="A2880" s="7" t="s">
        <v>10088</v>
      </c>
      <c r="B2880" s="7" t="s">
        <v>2404</v>
      </c>
      <c r="C2880" s="7">
        <v>39</v>
      </c>
      <c r="D2880" s="7">
        <v>33</v>
      </c>
      <c r="E2880" s="7">
        <v>73</v>
      </c>
      <c r="F2880" s="7">
        <v>73</v>
      </c>
      <c r="G2880" s="7">
        <v>92</v>
      </c>
      <c r="H2880" s="7">
        <v>77</v>
      </c>
      <c r="I2880" s="7" t="s">
        <v>8944</v>
      </c>
    </row>
    <row r="2881" spans="1:9" x14ac:dyDescent="0.25">
      <c r="A2881" t="s">
        <v>2457</v>
      </c>
      <c r="B2881" t="s">
        <v>2404</v>
      </c>
      <c r="C2881">
        <v>71</v>
      </c>
      <c r="D2881">
        <v>64</v>
      </c>
      <c r="E2881">
        <v>121</v>
      </c>
      <c r="F2881">
        <v>123</v>
      </c>
      <c r="G2881">
        <v>133</v>
      </c>
      <c r="H2881">
        <v>49</v>
      </c>
      <c r="I2881" s="13">
        <v>5.0000000000000001E-3</v>
      </c>
    </row>
    <row r="2882" spans="1:9" x14ac:dyDescent="0.25">
      <c r="A2882" s="7" t="s">
        <v>2459</v>
      </c>
      <c r="B2882" s="7" t="s">
        <v>2404</v>
      </c>
      <c r="C2882" s="7">
        <v>30</v>
      </c>
      <c r="D2882" s="7">
        <v>29</v>
      </c>
      <c r="E2882" s="7">
        <v>54</v>
      </c>
      <c r="F2882" s="7">
        <v>55</v>
      </c>
      <c r="G2882" s="7">
        <v>85</v>
      </c>
      <c r="H2882" s="7">
        <v>78</v>
      </c>
      <c r="I2882" s="7" t="s">
        <v>8944</v>
      </c>
    </row>
    <row r="2883" spans="1:9" x14ac:dyDescent="0.25">
      <c r="A2883" t="s">
        <v>10089</v>
      </c>
      <c r="B2883" t="s">
        <v>2404</v>
      </c>
      <c r="C2883">
        <v>41</v>
      </c>
      <c r="D2883">
        <v>40</v>
      </c>
      <c r="E2883">
        <v>56</v>
      </c>
      <c r="F2883">
        <v>56</v>
      </c>
      <c r="G2883">
        <v>157</v>
      </c>
      <c r="H2883">
        <v>57</v>
      </c>
      <c r="I2883" s="13">
        <v>5.0000000000000001E-3</v>
      </c>
    </row>
    <row r="2884" spans="1:9" x14ac:dyDescent="0.25">
      <c r="A2884" s="7" t="s">
        <v>2462</v>
      </c>
      <c r="B2884" s="7" t="s">
        <v>2404</v>
      </c>
      <c r="C2884" s="7">
        <v>41</v>
      </c>
      <c r="D2884" s="7">
        <v>39</v>
      </c>
      <c r="E2884" s="7">
        <v>58</v>
      </c>
      <c r="F2884" s="7">
        <v>62</v>
      </c>
      <c r="G2884" s="7">
        <v>79</v>
      </c>
      <c r="H2884" s="7">
        <v>76</v>
      </c>
      <c r="I2884" s="7" t="s">
        <v>8944</v>
      </c>
    </row>
    <row r="2885" spans="1:9" x14ac:dyDescent="0.25">
      <c r="A2885" t="s">
        <v>2488</v>
      </c>
      <c r="B2885" t="s">
        <v>2404</v>
      </c>
      <c r="C2885">
        <v>75</v>
      </c>
      <c r="D2885">
        <v>71</v>
      </c>
      <c r="E2885">
        <v>105</v>
      </c>
      <c r="F2885">
        <v>122</v>
      </c>
      <c r="G2885">
        <v>153</v>
      </c>
      <c r="H2885">
        <v>76</v>
      </c>
      <c r="I2885" t="s">
        <v>8944</v>
      </c>
    </row>
    <row r="2886" spans="1:9" x14ac:dyDescent="0.25">
      <c r="A2886" s="7" t="s">
        <v>2574</v>
      </c>
      <c r="B2886" s="7" t="s">
        <v>2404</v>
      </c>
      <c r="C2886" s="7">
        <v>53</v>
      </c>
      <c r="D2886" s="7">
        <v>48</v>
      </c>
      <c r="E2886" s="7">
        <v>85</v>
      </c>
      <c r="F2886" s="7">
        <v>86</v>
      </c>
      <c r="G2886" s="7">
        <v>120</v>
      </c>
      <c r="H2886" s="7">
        <v>66</v>
      </c>
      <c r="I2886" s="7" t="s">
        <v>8944</v>
      </c>
    </row>
    <row r="2887" spans="1:9" x14ac:dyDescent="0.25">
      <c r="A2887" t="s">
        <v>10090</v>
      </c>
      <c r="B2887" t="s">
        <v>2404</v>
      </c>
      <c r="C2887">
        <v>110</v>
      </c>
      <c r="D2887">
        <v>96</v>
      </c>
      <c r="E2887">
        <v>169</v>
      </c>
      <c r="F2887">
        <v>177</v>
      </c>
      <c r="G2887">
        <v>224</v>
      </c>
      <c r="H2887">
        <v>74</v>
      </c>
      <c r="I2887" t="s">
        <v>8944</v>
      </c>
    </row>
    <row r="2888" spans="1:9" x14ac:dyDescent="0.25">
      <c r="A2888" s="7" t="s">
        <v>10091</v>
      </c>
      <c r="B2888" s="7" t="s">
        <v>2404</v>
      </c>
      <c r="C2888" s="7">
        <v>23</v>
      </c>
      <c r="D2888" s="7">
        <v>21</v>
      </c>
      <c r="E2888" s="7">
        <v>37</v>
      </c>
      <c r="F2888" s="7">
        <v>35</v>
      </c>
      <c r="G2888" s="7">
        <v>45</v>
      </c>
      <c r="H2888" s="7">
        <v>83</v>
      </c>
      <c r="I2888" s="7" t="s">
        <v>8944</v>
      </c>
    </row>
    <row r="2889" spans="1:9" x14ac:dyDescent="0.25">
      <c r="A2889" t="s">
        <v>2598</v>
      </c>
      <c r="B2889" t="s">
        <v>2404</v>
      </c>
      <c r="C2889">
        <v>41</v>
      </c>
      <c r="D2889">
        <v>35</v>
      </c>
      <c r="E2889">
        <v>61</v>
      </c>
      <c r="F2889">
        <v>63</v>
      </c>
      <c r="G2889">
        <v>83</v>
      </c>
      <c r="H2889">
        <v>71</v>
      </c>
      <c r="I2889" t="s">
        <v>8944</v>
      </c>
    </row>
    <row r="2890" spans="1:9" x14ac:dyDescent="0.25">
      <c r="A2890" s="7" t="s">
        <v>10092</v>
      </c>
      <c r="B2890" s="7" t="s">
        <v>2404</v>
      </c>
      <c r="C2890" s="7">
        <v>124</v>
      </c>
      <c r="D2890" s="7">
        <v>114</v>
      </c>
      <c r="E2890" s="7">
        <v>194</v>
      </c>
      <c r="F2890" s="7">
        <v>197</v>
      </c>
      <c r="G2890" s="7">
        <v>251</v>
      </c>
      <c r="H2890" s="7">
        <v>64</v>
      </c>
      <c r="I2890" s="7" t="s">
        <v>8944</v>
      </c>
    </row>
    <row r="2891" spans="1:9" x14ac:dyDescent="0.25">
      <c r="A2891" t="s">
        <v>2600</v>
      </c>
      <c r="B2891" t="s">
        <v>2404</v>
      </c>
      <c r="C2891">
        <v>126</v>
      </c>
      <c r="D2891">
        <v>119</v>
      </c>
      <c r="E2891">
        <v>213</v>
      </c>
      <c r="F2891">
        <v>228</v>
      </c>
      <c r="G2891">
        <v>239</v>
      </c>
      <c r="H2891">
        <v>63</v>
      </c>
      <c r="I2891" t="s">
        <v>8944</v>
      </c>
    </row>
    <row r="2892" spans="1:9" x14ac:dyDescent="0.25">
      <c r="A2892" s="7" t="s">
        <v>2943</v>
      </c>
      <c r="B2892" s="7" t="s">
        <v>2404</v>
      </c>
      <c r="C2892" s="7">
        <v>68</v>
      </c>
      <c r="D2892" s="7">
        <v>68</v>
      </c>
      <c r="E2892" s="7">
        <v>162</v>
      </c>
      <c r="F2892" s="7">
        <v>169</v>
      </c>
      <c r="G2892" s="7">
        <v>163</v>
      </c>
      <c r="H2892" s="7">
        <v>52</v>
      </c>
      <c r="I2892" s="12">
        <v>5.0000000000000001E-3</v>
      </c>
    </row>
    <row r="2893" spans="1:9" x14ac:dyDescent="0.25">
      <c r="A2893" t="s">
        <v>10093</v>
      </c>
      <c r="B2893" t="s">
        <v>2404</v>
      </c>
      <c r="C2893">
        <v>67</v>
      </c>
      <c r="D2893">
        <v>61</v>
      </c>
      <c r="E2893">
        <v>111</v>
      </c>
      <c r="F2893">
        <v>112</v>
      </c>
      <c r="G2893">
        <v>152</v>
      </c>
      <c r="H2893">
        <v>53</v>
      </c>
      <c r="I2893" s="13">
        <v>5.0000000000000001E-3</v>
      </c>
    </row>
    <row r="2894" spans="1:9" x14ac:dyDescent="0.25">
      <c r="A2894" s="7" t="s">
        <v>10094</v>
      </c>
      <c r="B2894" s="7" t="s">
        <v>2404</v>
      </c>
      <c r="C2894" s="7">
        <v>41</v>
      </c>
      <c r="D2894" s="7">
        <v>40</v>
      </c>
      <c r="E2894" s="7">
        <v>63</v>
      </c>
      <c r="F2894" s="7">
        <v>61</v>
      </c>
      <c r="G2894" s="7">
        <v>93</v>
      </c>
      <c r="H2894" s="7">
        <v>53</v>
      </c>
      <c r="I2894" s="12">
        <v>5.0000000000000001E-3</v>
      </c>
    </row>
    <row r="2895" spans="1:9" x14ac:dyDescent="0.25">
      <c r="A2895" t="s">
        <v>10095</v>
      </c>
      <c r="B2895" t="s">
        <v>2404</v>
      </c>
      <c r="C2895">
        <v>45</v>
      </c>
      <c r="D2895">
        <v>41</v>
      </c>
      <c r="E2895">
        <v>76</v>
      </c>
      <c r="F2895">
        <v>76</v>
      </c>
      <c r="G2895">
        <v>99</v>
      </c>
      <c r="H2895">
        <v>38</v>
      </c>
      <c r="I2895" s="13">
        <v>1.4999999999999999E-2</v>
      </c>
    </row>
    <row r="2896" spans="1:9" x14ac:dyDescent="0.25">
      <c r="A2896" s="7" t="s">
        <v>10096</v>
      </c>
      <c r="B2896" s="7" t="s">
        <v>2404</v>
      </c>
      <c r="C2896" s="7">
        <v>69</v>
      </c>
      <c r="D2896" s="7">
        <v>65</v>
      </c>
      <c r="E2896" s="7">
        <v>103</v>
      </c>
      <c r="F2896" s="7">
        <v>99</v>
      </c>
      <c r="G2896" s="7">
        <v>117</v>
      </c>
      <c r="H2896" s="7">
        <v>59</v>
      </c>
      <c r="I2896" s="7" t="s">
        <v>8944</v>
      </c>
    </row>
    <row r="2897" spans="1:9" x14ac:dyDescent="0.25">
      <c r="A2897" t="s">
        <v>10097</v>
      </c>
      <c r="B2897" t="s">
        <v>2404</v>
      </c>
      <c r="C2897">
        <v>45</v>
      </c>
      <c r="D2897">
        <v>39</v>
      </c>
      <c r="E2897">
        <v>63</v>
      </c>
      <c r="F2897">
        <v>57</v>
      </c>
      <c r="G2897">
        <v>107</v>
      </c>
      <c r="H2897">
        <v>79</v>
      </c>
      <c r="I2897" t="s">
        <v>8944</v>
      </c>
    </row>
    <row r="2898" spans="1:9" x14ac:dyDescent="0.25">
      <c r="A2898" s="7" t="s">
        <v>10098</v>
      </c>
      <c r="B2898" s="7" t="s">
        <v>2404</v>
      </c>
      <c r="C2898" s="7">
        <v>13</v>
      </c>
      <c r="D2898" s="7">
        <v>13</v>
      </c>
      <c r="E2898" s="7">
        <v>25</v>
      </c>
      <c r="F2898" s="7">
        <v>18</v>
      </c>
      <c r="G2898" s="7">
        <v>62</v>
      </c>
      <c r="H2898" s="7">
        <v>76</v>
      </c>
      <c r="I2898" s="7" t="s">
        <v>8944</v>
      </c>
    </row>
    <row r="2899" spans="1:9" x14ac:dyDescent="0.25">
      <c r="A2899" t="s">
        <v>3036</v>
      </c>
      <c r="B2899" t="s">
        <v>2404</v>
      </c>
      <c r="C2899" t="s">
        <v>8940</v>
      </c>
      <c r="D2899" t="s">
        <v>8940</v>
      </c>
      <c r="E2899">
        <v>50</v>
      </c>
      <c r="F2899">
        <v>48</v>
      </c>
      <c r="G2899" t="s">
        <v>8940</v>
      </c>
      <c r="H2899">
        <v>31</v>
      </c>
      <c r="I2899" s="13">
        <v>1.4999999999999999E-2</v>
      </c>
    </row>
    <row r="2900" spans="1:9" x14ac:dyDescent="0.25">
      <c r="A2900" s="7" t="s">
        <v>10099</v>
      </c>
      <c r="B2900" s="7" t="s">
        <v>2404</v>
      </c>
      <c r="C2900" s="7">
        <v>47</v>
      </c>
      <c r="D2900" s="7">
        <v>42</v>
      </c>
      <c r="E2900" s="7">
        <v>82</v>
      </c>
      <c r="F2900" s="7">
        <v>80</v>
      </c>
      <c r="G2900" s="7">
        <v>109</v>
      </c>
      <c r="H2900" s="7">
        <v>67</v>
      </c>
      <c r="I2900" s="7" t="s">
        <v>8944</v>
      </c>
    </row>
    <row r="2901" spans="1:9" x14ac:dyDescent="0.25">
      <c r="A2901" t="s">
        <v>3055</v>
      </c>
      <c r="B2901" t="s">
        <v>2404</v>
      </c>
      <c r="C2901">
        <v>92</v>
      </c>
      <c r="D2901">
        <v>83</v>
      </c>
      <c r="E2901">
        <v>176</v>
      </c>
      <c r="F2901">
        <v>185</v>
      </c>
      <c r="G2901">
        <v>120</v>
      </c>
      <c r="H2901">
        <v>62</v>
      </c>
      <c r="I2901" t="s">
        <v>8944</v>
      </c>
    </row>
    <row r="2902" spans="1:9" x14ac:dyDescent="0.25">
      <c r="A2902" s="7" t="s">
        <v>3057</v>
      </c>
      <c r="B2902" s="7" t="s">
        <v>2404</v>
      </c>
      <c r="C2902" s="7">
        <v>73</v>
      </c>
      <c r="D2902" s="7">
        <v>68</v>
      </c>
      <c r="E2902" s="7">
        <v>104</v>
      </c>
      <c r="F2902" s="7">
        <v>109</v>
      </c>
      <c r="G2902" s="7">
        <v>125</v>
      </c>
      <c r="H2902" s="7">
        <v>77</v>
      </c>
      <c r="I2902" s="7" t="s">
        <v>8944</v>
      </c>
    </row>
    <row r="2903" spans="1:9" x14ac:dyDescent="0.25">
      <c r="A2903" t="s">
        <v>10100</v>
      </c>
      <c r="B2903" t="s">
        <v>2404</v>
      </c>
      <c r="C2903">
        <v>52</v>
      </c>
      <c r="D2903">
        <v>53</v>
      </c>
      <c r="E2903">
        <v>90</v>
      </c>
      <c r="F2903">
        <v>88</v>
      </c>
      <c r="G2903">
        <v>125</v>
      </c>
      <c r="H2903">
        <v>48</v>
      </c>
      <c r="I2903" s="13">
        <v>0.01</v>
      </c>
    </row>
    <row r="2904" spans="1:9" x14ac:dyDescent="0.25">
      <c r="A2904" s="7" t="s">
        <v>3059</v>
      </c>
      <c r="B2904" s="7" t="s">
        <v>2404</v>
      </c>
      <c r="C2904" s="7">
        <v>85</v>
      </c>
      <c r="D2904" s="7">
        <v>79</v>
      </c>
      <c r="E2904" s="7">
        <v>129</v>
      </c>
      <c r="F2904" s="7">
        <v>132</v>
      </c>
      <c r="G2904" s="7">
        <v>166</v>
      </c>
      <c r="H2904" s="7">
        <v>56</v>
      </c>
      <c r="I2904" s="12">
        <v>5.0000000000000001E-3</v>
      </c>
    </row>
    <row r="2905" spans="1:9" x14ac:dyDescent="0.25">
      <c r="A2905" t="s">
        <v>3128</v>
      </c>
      <c r="B2905" t="s">
        <v>2404</v>
      </c>
      <c r="C2905">
        <v>26</v>
      </c>
      <c r="D2905">
        <v>27</v>
      </c>
      <c r="E2905">
        <v>43</v>
      </c>
      <c r="F2905">
        <v>41</v>
      </c>
      <c r="G2905">
        <v>82</v>
      </c>
      <c r="H2905">
        <v>68</v>
      </c>
      <c r="I2905" t="s">
        <v>8944</v>
      </c>
    </row>
    <row r="2906" spans="1:9" x14ac:dyDescent="0.25">
      <c r="A2906" s="7" t="s">
        <v>10101</v>
      </c>
      <c r="B2906" s="7" t="s">
        <v>2404</v>
      </c>
      <c r="C2906" s="7">
        <v>59</v>
      </c>
      <c r="D2906" s="7">
        <v>55</v>
      </c>
      <c r="E2906" s="7">
        <v>91</v>
      </c>
      <c r="F2906" s="7">
        <v>90</v>
      </c>
      <c r="G2906" s="7">
        <v>121</v>
      </c>
      <c r="H2906" s="7">
        <v>48</v>
      </c>
      <c r="I2906" s="12">
        <v>0.01</v>
      </c>
    </row>
    <row r="2907" spans="1:9" x14ac:dyDescent="0.25">
      <c r="A2907" t="s">
        <v>10102</v>
      </c>
      <c r="B2907" t="s">
        <v>2404</v>
      </c>
      <c r="C2907">
        <v>50</v>
      </c>
      <c r="D2907">
        <v>47</v>
      </c>
      <c r="E2907">
        <v>91</v>
      </c>
      <c r="F2907">
        <v>89</v>
      </c>
      <c r="G2907">
        <v>126</v>
      </c>
      <c r="H2907">
        <v>36</v>
      </c>
      <c r="I2907" s="13">
        <v>1.4999999999999999E-2</v>
      </c>
    </row>
    <row r="2908" spans="1:9" x14ac:dyDescent="0.25">
      <c r="A2908" s="7" t="s">
        <v>3146</v>
      </c>
      <c r="B2908" s="7" t="s">
        <v>2404</v>
      </c>
      <c r="C2908" s="7">
        <v>40</v>
      </c>
      <c r="D2908" s="7">
        <v>35</v>
      </c>
      <c r="E2908" s="7">
        <v>54</v>
      </c>
      <c r="F2908" s="7">
        <v>59</v>
      </c>
      <c r="G2908" s="7">
        <v>78</v>
      </c>
      <c r="H2908" s="7">
        <v>50</v>
      </c>
      <c r="I2908" s="12">
        <v>5.0000000000000001E-3</v>
      </c>
    </row>
    <row r="2909" spans="1:9" x14ac:dyDescent="0.25">
      <c r="A2909" t="s">
        <v>10103</v>
      </c>
      <c r="B2909" t="s">
        <v>2404</v>
      </c>
      <c r="C2909">
        <v>35</v>
      </c>
      <c r="D2909">
        <v>35</v>
      </c>
      <c r="E2909">
        <v>68</v>
      </c>
      <c r="F2909">
        <v>62</v>
      </c>
      <c r="G2909">
        <v>122</v>
      </c>
      <c r="H2909">
        <v>30</v>
      </c>
      <c r="I2909" s="13">
        <v>1.4999999999999999E-2</v>
      </c>
    </row>
    <row r="2910" spans="1:9" x14ac:dyDescent="0.25">
      <c r="A2910" s="7" t="s">
        <v>3149</v>
      </c>
      <c r="B2910" s="7" t="s">
        <v>2404</v>
      </c>
      <c r="C2910" s="7">
        <v>51</v>
      </c>
      <c r="D2910" s="7">
        <v>48</v>
      </c>
      <c r="E2910" s="7">
        <v>65</v>
      </c>
      <c r="F2910" s="7">
        <v>80</v>
      </c>
      <c r="G2910" s="7">
        <v>100</v>
      </c>
      <c r="H2910" s="7">
        <v>82</v>
      </c>
      <c r="I2910" s="7" t="s">
        <v>8944</v>
      </c>
    </row>
    <row r="2911" spans="1:9" x14ac:dyDescent="0.25">
      <c r="A2911" t="s">
        <v>10104</v>
      </c>
      <c r="B2911" t="s">
        <v>2404</v>
      </c>
      <c r="C2911">
        <v>85</v>
      </c>
      <c r="D2911">
        <v>79</v>
      </c>
      <c r="E2911">
        <v>157</v>
      </c>
      <c r="F2911">
        <v>154</v>
      </c>
      <c r="G2911">
        <v>209</v>
      </c>
      <c r="H2911">
        <v>57</v>
      </c>
      <c r="I2911" s="13">
        <v>5.0000000000000001E-3</v>
      </c>
    </row>
    <row r="2912" spans="1:9" x14ac:dyDescent="0.25">
      <c r="A2912" s="7" t="s">
        <v>2737</v>
      </c>
      <c r="B2912" s="7" t="s">
        <v>2404</v>
      </c>
      <c r="C2912" s="7">
        <v>22</v>
      </c>
      <c r="D2912" s="7">
        <v>20</v>
      </c>
      <c r="E2912" s="7">
        <v>25</v>
      </c>
      <c r="F2912" s="7">
        <v>28</v>
      </c>
      <c r="G2912" s="7">
        <v>55</v>
      </c>
      <c r="H2912" s="7">
        <v>82</v>
      </c>
      <c r="I2912" s="7" t="s">
        <v>8944</v>
      </c>
    </row>
    <row r="2913" spans="1:9" x14ac:dyDescent="0.25">
      <c r="A2913" t="s">
        <v>2739</v>
      </c>
      <c r="B2913" t="s">
        <v>2404</v>
      </c>
      <c r="C2913">
        <v>42</v>
      </c>
      <c r="D2913">
        <v>39</v>
      </c>
      <c r="E2913">
        <v>88</v>
      </c>
      <c r="F2913">
        <v>86</v>
      </c>
      <c r="G2913">
        <v>106</v>
      </c>
      <c r="H2913">
        <v>50</v>
      </c>
      <c r="I2913" s="13">
        <v>5.0000000000000001E-3</v>
      </c>
    </row>
    <row r="2914" spans="1:9" x14ac:dyDescent="0.25">
      <c r="A2914" s="7" t="s">
        <v>2759</v>
      </c>
      <c r="B2914" s="7" t="s">
        <v>2404</v>
      </c>
      <c r="C2914" s="7">
        <v>28</v>
      </c>
      <c r="D2914" s="7">
        <v>28</v>
      </c>
      <c r="E2914" s="7">
        <v>33</v>
      </c>
      <c r="F2914" s="7">
        <v>35</v>
      </c>
      <c r="G2914" s="7">
        <v>50</v>
      </c>
      <c r="H2914" s="7">
        <v>77</v>
      </c>
      <c r="I2914" s="7" t="s">
        <v>8944</v>
      </c>
    </row>
    <row r="2915" spans="1:9" x14ac:dyDescent="0.25">
      <c r="A2915" t="s">
        <v>10105</v>
      </c>
      <c r="B2915" t="s">
        <v>2404</v>
      </c>
      <c r="C2915">
        <v>59</v>
      </c>
      <c r="D2915">
        <v>55</v>
      </c>
      <c r="E2915">
        <v>91</v>
      </c>
      <c r="F2915">
        <v>89</v>
      </c>
      <c r="G2915">
        <v>121</v>
      </c>
      <c r="H2915">
        <v>51</v>
      </c>
      <c r="I2915" s="13">
        <v>5.0000000000000001E-3</v>
      </c>
    </row>
    <row r="2916" spans="1:9" x14ac:dyDescent="0.25">
      <c r="A2916" s="7" t="s">
        <v>2761</v>
      </c>
      <c r="B2916" s="7" t="s">
        <v>2404</v>
      </c>
      <c r="C2916" s="7">
        <v>36</v>
      </c>
      <c r="D2916" s="7">
        <v>34</v>
      </c>
      <c r="E2916" s="7">
        <v>63</v>
      </c>
      <c r="F2916" s="7">
        <v>66</v>
      </c>
      <c r="G2916" s="7">
        <v>90</v>
      </c>
      <c r="H2916" s="7">
        <v>53</v>
      </c>
      <c r="I2916" s="12">
        <v>5.0000000000000001E-3</v>
      </c>
    </row>
    <row r="2917" spans="1:9" x14ac:dyDescent="0.25">
      <c r="A2917" t="s">
        <v>10106</v>
      </c>
      <c r="B2917" t="s">
        <v>2404</v>
      </c>
      <c r="C2917">
        <v>51</v>
      </c>
      <c r="D2917">
        <v>46</v>
      </c>
      <c r="E2917">
        <v>87</v>
      </c>
      <c r="F2917">
        <v>84</v>
      </c>
      <c r="G2917">
        <v>129</v>
      </c>
      <c r="H2917">
        <v>54</v>
      </c>
      <c r="I2917" s="13">
        <v>5.0000000000000001E-3</v>
      </c>
    </row>
    <row r="2918" spans="1:9" x14ac:dyDescent="0.25">
      <c r="A2918" s="7" t="s">
        <v>2882</v>
      </c>
      <c r="B2918" s="7" t="s">
        <v>2404</v>
      </c>
      <c r="C2918" s="7">
        <v>78</v>
      </c>
      <c r="D2918" s="7">
        <v>68</v>
      </c>
      <c r="E2918" s="7">
        <v>113</v>
      </c>
      <c r="F2918" s="7">
        <v>116</v>
      </c>
      <c r="G2918" s="7">
        <v>144</v>
      </c>
      <c r="H2918" s="7">
        <v>66</v>
      </c>
      <c r="I2918" s="7" t="s">
        <v>8944</v>
      </c>
    </row>
    <row r="2919" spans="1:9" x14ac:dyDescent="0.25">
      <c r="A2919" t="s">
        <v>2883</v>
      </c>
      <c r="B2919" t="s">
        <v>2404</v>
      </c>
      <c r="C2919">
        <v>51</v>
      </c>
      <c r="D2919">
        <v>44</v>
      </c>
      <c r="E2919">
        <v>77</v>
      </c>
      <c r="F2919">
        <v>80</v>
      </c>
      <c r="G2919">
        <v>109</v>
      </c>
      <c r="H2919">
        <v>59</v>
      </c>
      <c r="I2919" t="s">
        <v>8944</v>
      </c>
    </row>
    <row r="2920" spans="1:9" x14ac:dyDescent="0.25">
      <c r="A2920" s="7" t="s">
        <v>10107</v>
      </c>
      <c r="B2920" s="7" t="s">
        <v>2404</v>
      </c>
      <c r="C2920" s="7">
        <v>52</v>
      </c>
      <c r="D2920" s="7">
        <v>50</v>
      </c>
      <c r="E2920" s="7">
        <v>85</v>
      </c>
      <c r="F2920" s="7">
        <v>77</v>
      </c>
      <c r="G2920" s="7">
        <v>151</v>
      </c>
      <c r="H2920" s="7">
        <v>38</v>
      </c>
      <c r="I2920" s="12">
        <v>1.4999999999999999E-2</v>
      </c>
    </row>
    <row r="2921" spans="1:9" x14ac:dyDescent="0.25">
      <c r="A2921" t="s">
        <v>10108</v>
      </c>
      <c r="B2921" t="s">
        <v>2404</v>
      </c>
      <c r="C2921">
        <v>36</v>
      </c>
      <c r="D2921">
        <v>34</v>
      </c>
      <c r="E2921">
        <v>70</v>
      </c>
      <c r="F2921">
        <v>73</v>
      </c>
      <c r="G2921">
        <v>108</v>
      </c>
      <c r="H2921">
        <v>68</v>
      </c>
      <c r="I2921" t="s">
        <v>8944</v>
      </c>
    </row>
    <row r="2922" spans="1:9" x14ac:dyDescent="0.25">
      <c r="A2922" s="7" t="s">
        <v>2907</v>
      </c>
      <c r="B2922" s="7" t="s">
        <v>2404</v>
      </c>
      <c r="C2922" s="7">
        <v>41</v>
      </c>
      <c r="D2922" s="7">
        <v>38</v>
      </c>
      <c r="E2922" s="7">
        <v>57</v>
      </c>
      <c r="F2922" s="7">
        <v>64</v>
      </c>
      <c r="G2922" s="7">
        <v>87</v>
      </c>
      <c r="H2922" s="7">
        <v>63</v>
      </c>
      <c r="I2922" s="7" t="s">
        <v>8944</v>
      </c>
    </row>
    <row r="2923" spans="1:9" x14ac:dyDescent="0.25">
      <c r="A2923" t="s">
        <v>10109</v>
      </c>
      <c r="B2923" t="s">
        <v>2404</v>
      </c>
      <c r="C2923">
        <v>63</v>
      </c>
      <c r="D2923">
        <v>57</v>
      </c>
      <c r="E2923">
        <v>100</v>
      </c>
      <c r="F2923">
        <v>100</v>
      </c>
      <c r="G2923">
        <v>121</v>
      </c>
      <c r="H2923">
        <v>58</v>
      </c>
      <c r="I2923" s="13">
        <v>5.0000000000000001E-3</v>
      </c>
    </row>
    <row r="2924" spans="1:9" x14ac:dyDescent="0.25">
      <c r="A2924" s="7" t="s">
        <v>10110</v>
      </c>
      <c r="B2924" s="7" t="s">
        <v>2404</v>
      </c>
      <c r="C2924" s="7">
        <v>31</v>
      </c>
      <c r="D2924" s="7">
        <v>30</v>
      </c>
      <c r="E2924" s="7">
        <v>52</v>
      </c>
      <c r="F2924" s="7">
        <v>50</v>
      </c>
      <c r="G2924" s="7">
        <v>68</v>
      </c>
      <c r="H2924" s="7">
        <v>53</v>
      </c>
      <c r="I2924" s="12">
        <v>5.0000000000000001E-3</v>
      </c>
    </row>
    <row r="2925" spans="1:9" x14ac:dyDescent="0.25">
      <c r="A2925" t="s">
        <v>2633</v>
      </c>
      <c r="B2925" t="s">
        <v>2404</v>
      </c>
      <c r="C2925">
        <v>47</v>
      </c>
      <c r="D2925">
        <v>46</v>
      </c>
      <c r="E2925">
        <v>69</v>
      </c>
      <c r="F2925">
        <v>70</v>
      </c>
      <c r="G2925">
        <v>91</v>
      </c>
      <c r="H2925">
        <v>75</v>
      </c>
      <c r="I2925" t="s">
        <v>8944</v>
      </c>
    </row>
    <row r="2926" spans="1:9" x14ac:dyDescent="0.25">
      <c r="A2926" s="7" t="s">
        <v>10111</v>
      </c>
      <c r="B2926" s="7" t="s">
        <v>2404</v>
      </c>
      <c r="C2926" s="7">
        <v>48</v>
      </c>
      <c r="D2926" s="7">
        <v>44</v>
      </c>
      <c r="E2926" s="7">
        <v>63</v>
      </c>
      <c r="F2926" s="7">
        <v>62</v>
      </c>
      <c r="G2926" s="7">
        <v>89</v>
      </c>
      <c r="H2926" s="7">
        <v>80</v>
      </c>
      <c r="I2926" s="7" t="s">
        <v>8944</v>
      </c>
    </row>
    <row r="2927" spans="1:9" x14ac:dyDescent="0.25">
      <c r="A2927" t="s">
        <v>10112</v>
      </c>
      <c r="B2927" t="s">
        <v>2404</v>
      </c>
      <c r="C2927">
        <v>71</v>
      </c>
      <c r="D2927">
        <v>66</v>
      </c>
      <c r="E2927">
        <v>155</v>
      </c>
      <c r="F2927">
        <v>152</v>
      </c>
      <c r="G2927">
        <v>150</v>
      </c>
      <c r="H2927">
        <v>46</v>
      </c>
      <c r="I2927" s="13">
        <v>0.01</v>
      </c>
    </row>
    <row r="2928" spans="1:9" x14ac:dyDescent="0.25">
      <c r="A2928" s="7" t="s">
        <v>10113</v>
      </c>
      <c r="B2928" s="7" t="s">
        <v>2404</v>
      </c>
      <c r="C2928" s="7">
        <v>44</v>
      </c>
      <c r="D2928" s="7">
        <v>38</v>
      </c>
      <c r="E2928" s="7">
        <v>65</v>
      </c>
      <c r="F2928" s="7">
        <v>64</v>
      </c>
      <c r="G2928" s="7">
        <v>92</v>
      </c>
      <c r="H2928" s="7">
        <v>40</v>
      </c>
      <c r="I2928" s="12">
        <v>0.01</v>
      </c>
    </row>
    <row r="2929" spans="1:9" x14ac:dyDescent="0.25">
      <c r="A2929" t="s">
        <v>10114</v>
      </c>
      <c r="B2929" t="s">
        <v>2404</v>
      </c>
      <c r="C2929">
        <v>47</v>
      </c>
      <c r="D2929">
        <v>44</v>
      </c>
      <c r="E2929">
        <v>80</v>
      </c>
      <c r="F2929">
        <v>79</v>
      </c>
      <c r="G2929">
        <v>99</v>
      </c>
      <c r="H2929">
        <v>71</v>
      </c>
      <c r="I2929" t="s">
        <v>8944</v>
      </c>
    </row>
    <row r="2930" spans="1:9" x14ac:dyDescent="0.25">
      <c r="A2930" s="7" t="s">
        <v>4794</v>
      </c>
      <c r="B2930" s="7" t="s">
        <v>2404</v>
      </c>
      <c r="C2930" s="7">
        <v>42</v>
      </c>
      <c r="D2930" s="7">
        <v>35</v>
      </c>
      <c r="E2930" s="7">
        <v>52</v>
      </c>
      <c r="F2930" s="7">
        <v>54</v>
      </c>
      <c r="G2930" s="7">
        <v>80</v>
      </c>
      <c r="H2930" s="7">
        <v>75</v>
      </c>
      <c r="I2930" s="7" t="s">
        <v>8944</v>
      </c>
    </row>
    <row r="2931" spans="1:9" x14ac:dyDescent="0.25">
      <c r="A2931" t="s">
        <v>4796</v>
      </c>
      <c r="B2931" t="s">
        <v>2404</v>
      </c>
      <c r="C2931">
        <v>72</v>
      </c>
      <c r="D2931">
        <v>65</v>
      </c>
      <c r="E2931">
        <v>146</v>
      </c>
      <c r="F2931">
        <v>151</v>
      </c>
      <c r="G2931">
        <v>154</v>
      </c>
      <c r="H2931">
        <v>41</v>
      </c>
      <c r="I2931" s="13">
        <v>0.01</v>
      </c>
    </row>
    <row r="2932" spans="1:9" x14ac:dyDescent="0.25">
      <c r="A2932" s="7" t="s">
        <v>4797</v>
      </c>
      <c r="B2932" s="7" t="s">
        <v>2404</v>
      </c>
      <c r="C2932" s="7">
        <v>51</v>
      </c>
      <c r="D2932" s="7">
        <v>48</v>
      </c>
      <c r="E2932" s="7">
        <v>81</v>
      </c>
      <c r="F2932" s="7">
        <v>79</v>
      </c>
      <c r="G2932" s="7">
        <v>110</v>
      </c>
      <c r="H2932" s="7">
        <v>69</v>
      </c>
      <c r="I2932" s="7" t="s">
        <v>8944</v>
      </c>
    </row>
    <row r="2933" spans="1:9" x14ac:dyDescent="0.25">
      <c r="A2933" t="s">
        <v>4798</v>
      </c>
      <c r="B2933" t="s">
        <v>2404</v>
      </c>
      <c r="C2933">
        <v>69</v>
      </c>
      <c r="D2933">
        <v>64</v>
      </c>
      <c r="E2933">
        <v>119</v>
      </c>
      <c r="F2933">
        <v>119</v>
      </c>
      <c r="G2933">
        <v>139</v>
      </c>
      <c r="H2933">
        <v>33</v>
      </c>
      <c r="I2933" s="13">
        <v>1.4999999999999999E-2</v>
      </c>
    </row>
    <row r="2934" spans="1:9" x14ac:dyDescent="0.25">
      <c r="A2934" s="7" t="s">
        <v>4818</v>
      </c>
      <c r="B2934" s="7" t="s">
        <v>2404</v>
      </c>
      <c r="C2934" s="7">
        <v>123</v>
      </c>
      <c r="D2934" s="7">
        <v>116</v>
      </c>
      <c r="E2934" s="7">
        <v>201</v>
      </c>
      <c r="F2934" s="7">
        <v>206</v>
      </c>
      <c r="G2934" s="7">
        <v>237</v>
      </c>
      <c r="H2934" s="7">
        <v>44</v>
      </c>
      <c r="I2934" s="12">
        <v>0.01</v>
      </c>
    </row>
    <row r="2935" spans="1:9" x14ac:dyDescent="0.25">
      <c r="A2935" t="s">
        <v>4496</v>
      </c>
      <c r="B2935" t="s">
        <v>2404</v>
      </c>
      <c r="C2935">
        <v>50</v>
      </c>
      <c r="D2935">
        <v>45</v>
      </c>
      <c r="E2935">
        <v>105</v>
      </c>
      <c r="F2935">
        <v>105</v>
      </c>
      <c r="G2935">
        <v>122</v>
      </c>
      <c r="H2935">
        <v>71</v>
      </c>
      <c r="I2935" t="s">
        <v>8944</v>
      </c>
    </row>
    <row r="2936" spans="1:9" x14ac:dyDescent="0.25">
      <c r="A2936" s="7" t="s">
        <v>10115</v>
      </c>
      <c r="B2936" s="7" t="s">
        <v>2404</v>
      </c>
      <c r="C2936" s="7">
        <v>82</v>
      </c>
      <c r="D2936" s="7">
        <v>81</v>
      </c>
      <c r="E2936" s="7">
        <v>120</v>
      </c>
      <c r="F2936" s="7">
        <v>126</v>
      </c>
      <c r="G2936" s="7">
        <v>147</v>
      </c>
      <c r="H2936" s="7">
        <v>74</v>
      </c>
      <c r="I2936" s="7" t="s">
        <v>8944</v>
      </c>
    </row>
    <row r="2937" spans="1:9" x14ac:dyDescent="0.25">
      <c r="A2937" t="s">
        <v>4498</v>
      </c>
      <c r="B2937" t="s">
        <v>2404</v>
      </c>
      <c r="C2937">
        <v>36</v>
      </c>
      <c r="D2937">
        <v>30</v>
      </c>
      <c r="E2937">
        <v>48</v>
      </c>
      <c r="F2937">
        <v>51</v>
      </c>
      <c r="G2937">
        <v>96</v>
      </c>
      <c r="H2937">
        <v>38</v>
      </c>
      <c r="I2937" s="13">
        <v>1.4999999999999999E-2</v>
      </c>
    </row>
    <row r="2938" spans="1:9" x14ac:dyDescent="0.25">
      <c r="A2938" s="7" t="s">
        <v>4519</v>
      </c>
      <c r="B2938" s="7" t="s">
        <v>2404</v>
      </c>
      <c r="C2938" s="7">
        <v>31</v>
      </c>
      <c r="D2938" s="7">
        <v>32</v>
      </c>
      <c r="E2938" s="7">
        <v>53</v>
      </c>
      <c r="F2938" s="7">
        <v>54</v>
      </c>
      <c r="G2938" s="7">
        <v>85</v>
      </c>
      <c r="H2938" s="7">
        <v>88</v>
      </c>
      <c r="I2938" s="7" t="s">
        <v>8944</v>
      </c>
    </row>
    <row r="2939" spans="1:9" x14ac:dyDescent="0.25">
      <c r="A2939" t="s">
        <v>4521</v>
      </c>
      <c r="B2939" t="s">
        <v>2404</v>
      </c>
      <c r="C2939">
        <v>24</v>
      </c>
      <c r="D2939">
        <v>23</v>
      </c>
      <c r="E2939">
        <v>41</v>
      </c>
      <c r="F2939">
        <v>42</v>
      </c>
      <c r="G2939">
        <v>64</v>
      </c>
      <c r="H2939">
        <v>91</v>
      </c>
      <c r="I2939" t="s">
        <v>8944</v>
      </c>
    </row>
    <row r="2940" spans="1:9" x14ac:dyDescent="0.25">
      <c r="A2940" s="7" t="s">
        <v>10116</v>
      </c>
      <c r="B2940" s="7" t="s">
        <v>2404</v>
      </c>
      <c r="C2940" s="7">
        <v>66</v>
      </c>
      <c r="D2940" s="7">
        <v>61</v>
      </c>
      <c r="E2940" s="7">
        <v>111</v>
      </c>
      <c r="F2940" s="7">
        <v>106</v>
      </c>
      <c r="G2940" s="7">
        <v>153</v>
      </c>
      <c r="H2940" s="7">
        <v>60</v>
      </c>
      <c r="I2940" s="7" t="s">
        <v>8944</v>
      </c>
    </row>
    <row r="2941" spans="1:9" x14ac:dyDescent="0.25">
      <c r="A2941" t="s">
        <v>4605</v>
      </c>
      <c r="B2941" t="s">
        <v>2404</v>
      </c>
      <c r="C2941">
        <v>57</v>
      </c>
      <c r="D2941">
        <v>49</v>
      </c>
      <c r="E2941">
        <v>77</v>
      </c>
      <c r="F2941">
        <v>84</v>
      </c>
      <c r="G2941">
        <v>104</v>
      </c>
      <c r="H2941">
        <v>63</v>
      </c>
      <c r="I2941" t="s">
        <v>8944</v>
      </c>
    </row>
    <row r="2942" spans="1:9" x14ac:dyDescent="0.25">
      <c r="A2942" s="7" t="s">
        <v>10117</v>
      </c>
      <c r="B2942" s="7" t="s">
        <v>2404</v>
      </c>
      <c r="C2942" s="7">
        <v>73</v>
      </c>
      <c r="D2942" s="7">
        <v>67</v>
      </c>
      <c r="E2942" s="7">
        <v>100</v>
      </c>
      <c r="F2942" s="7">
        <v>116</v>
      </c>
      <c r="G2942" s="7">
        <v>143</v>
      </c>
      <c r="H2942" s="7">
        <v>54</v>
      </c>
      <c r="I2942" s="12">
        <v>5.0000000000000001E-3</v>
      </c>
    </row>
    <row r="2943" spans="1:9" x14ac:dyDescent="0.25">
      <c r="A2943" t="s">
        <v>4625</v>
      </c>
      <c r="B2943" t="s">
        <v>2404</v>
      </c>
      <c r="C2943">
        <v>40</v>
      </c>
      <c r="D2943">
        <v>37</v>
      </c>
      <c r="E2943">
        <v>57</v>
      </c>
      <c r="F2943">
        <v>60</v>
      </c>
      <c r="G2943">
        <v>69</v>
      </c>
      <c r="H2943">
        <v>77</v>
      </c>
      <c r="I2943" t="s">
        <v>8944</v>
      </c>
    </row>
    <row r="2944" spans="1:9" x14ac:dyDescent="0.25">
      <c r="A2944" s="7" t="s">
        <v>4626</v>
      </c>
      <c r="B2944" s="7" t="s">
        <v>2404</v>
      </c>
      <c r="C2944" s="7" t="s">
        <v>8940</v>
      </c>
      <c r="D2944" s="7" t="s">
        <v>8940</v>
      </c>
      <c r="E2944" s="7">
        <v>23</v>
      </c>
      <c r="F2944" s="7">
        <v>27</v>
      </c>
      <c r="G2944" s="7" t="s">
        <v>8940</v>
      </c>
      <c r="H2944" s="7">
        <v>91</v>
      </c>
      <c r="I2944" s="7" t="s">
        <v>8944</v>
      </c>
    </row>
    <row r="2945" spans="1:9" x14ac:dyDescent="0.25">
      <c r="A2945" t="s">
        <v>4627</v>
      </c>
      <c r="B2945" t="s">
        <v>2404</v>
      </c>
      <c r="C2945">
        <v>51</v>
      </c>
      <c r="D2945">
        <v>46</v>
      </c>
      <c r="E2945">
        <v>92</v>
      </c>
      <c r="F2945">
        <v>93</v>
      </c>
      <c r="G2945">
        <v>116</v>
      </c>
      <c r="H2945">
        <v>58</v>
      </c>
      <c r="I2945" s="13">
        <v>5.0000000000000001E-3</v>
      </c>
    </row>
    <row r="2946" spans="1:9" x14ac:dyDescent="0.25">
      <c r="A2946" s="7" t="s">
        <v>10118</v>
      </c>
      <c r="B2946" s="7" t="s">
        <v>2404</v>
      </c>
      <c r="C2946" s="7">
        <v>72</v>
      </c>
      <c r="D2946" s="7">
        <v>67</v>
      </c>
      <c r="E2946" s="7">
        <v>108</v>
      </c>
      <c r="F2946" s="7">
        <v>100</v>
      </c>
      <c r="G2946" s="7">
        <v>161</v>
      </c>
      <c r="H2946" s="7">
        <v>59</v>
      </c>
      <c r="I2946" s="7" t="s">
        <v>8944</v>
      </c>
    </row>
    <row r="2947" spans="1:9" x14ac:dyDescent="0.25">
      <c r="A2947" t="s">
        <v>4708</v>
      </c>
      <c r="B2947" t="s">
        <v>2404</v>
      </c>
      <c r="C2947">
        <v>44</v>
      </c>
      <c r="D2947">
        <v>40</v>
      </c>
      <c r="E2947">
        <v>71</v>
      </c>
      <c r="F2947">
        <v>74</v>
      </c>
      <c r="G2947">
        <v>102</v>
      </c>
      <c r="H2947">
        <v>45</v>
      </c>
      <c r="I2947" s="13">
        <v>0.01</v>
      </c>
    </row>
    <row r="2948" spans="1:9" x14ac:dyDescent="0.25">
      <c r="A2948" s="7" t="s">
        <v>4725</v>
      </c>
      <c r="B2948" s="7" t="s">
        <v>2404</v>
      </c>
      <c r="C2948" s="7">
        <v>33</v>
      </c>
      <c r="D2948" s="7">
        <v>31</v>
      </c>
      <c r="E2948" s="7">
        <v>54</v>
      </c>
      <c r="F2948" s="7">
        <v>55</v>
      </c>
      <c r="G2948" s="7">
        <v>72</v>
      </c>
      <c r="H2948" s="7">
        <v>66</v>
      </c>
      <c r="I2948" s="7" t="s">
        <v>8944</v>
      </c>
    </row>
    <row r="2949" spans="1:9" x14ac:dyDescent="0.25">
      <c r="A2949" t="s">
        <v>4726</v>
      </c>
      <c r="B2949" t="s">
        <v>2404</v>
      </c>
      <c r="C2949">
        <v>55</v>
      </c>
      <c r="D2949">
        <v>54</v>
      </c>
      <c r="E2949">
        <v>87</v>
      </c>
      <c r="F2949">
        <v>85</v>
      </c>
      <c r="G2949">
        <v>103</v>
      </c>
      <c r="H2949">
        <v>56</v>
      </c>
      <c r="I2949" s="13">
        <v>5.0000000000000001E-3</v>
      </c>
    </row>
    <row r="2950" spans="1:9" x14ac:dyDescent="0.25">
      <c r="A2950" s="7" t="s">
        <v>10119</v>
      </c>
      <c r="B2950" s="7" t="s">
        <v>2404</v>
      </c>
      <c r="C2950" s="7">
        <v>27</v>
      </c>
      <c r="D2950" s="7">
        <v>24</v>
      </c>
      <c r="E2950" s="7">
        <v>40</v>
      </c>
      <c r="F2950" s="7">
        <v>40</v>
      </c>
      <c r="G2950" s="7">
        <v>51</v>
      </c>
      <c r="H2950" s="7">
        <v>64</v>
      </c>
      <c r="I2950" s="7" t="s">
        <v>8944</v>
      </c>
    </row>
    <row r="2951" spans="1:9" x14ac:dyDescent="0.25">
      <c r="A2951" t="s">
        <v>4728</v>
      </c>
      <c r="B2951" t="s">
        <v>2404</v>
      </c>
      <c r="C2951">
        <v>41</v>
      </c>
      <c r="D2951">
        <v>37</v>
      </c>
      <c r="E2951">
        <v>69</v>
      </c>
      <c r="F2951">
        <v>74</v>
      </c>
      <c r="G2951">
        <v>98</v>
      </c>
      <c r="H2951">
        <v>56</v>
      </c>
      <c r="I2951" s="13">
        <v>5.0000000000000001E-3</v>
      </c>
    </row>
    <row r="2952" spans="1:9" x14ac:dyDescent="0.25">
      <c r="A2952" s="7" t="s">
        <v>4729</v>
      </c>
      <c r="B2952" s="7" t="s">
        <v>2404</v>
      </c>
      <c r="C2952" s="7">
        <v>126</v>
      </c>
      <c r="D2952" s="7">
        <v>122</v>
      </c>
      <c r="E2952" s="7">
        <v>149</v>
      </c>
      <c r="F2952" s="7">
        <v>161</v>
      </c>
      <c r="G2952" s="7">
        <v>209</v>
      </c>
      <c r="H2952" s="7">
        <v>69</v>
      </c>
      <c r="I2952" s="7" t="s">
        <v>8944</v>
      </c>
    </row>
    <row r="2953" spans="1:9" x14ac:dyDescent="0.25">
      <c r="A2953" t="s">
        <v>10120</v>
      </c>
      <c r="B2953" t="s">
        <v>2404</v>
      </c>
      <c r="C2953">
        <v>37</v>
      </c>
      <c r="D2953">
        <v>37</v>
      </c>
      <c r="E2953">
        <v>66</v>
      </c>
      <c r="F2953">
        <v>64</v>
      </c>
      <c r="G2953">
        <v>86</v>
      </c>
      <c r="H2953">
        <v>89</v>
      </c>
      <c r="I2953" t="s">
        <v>8944</v>
      </c>
    </row>
    <row r="2954" spans="1:9" x14ac:dyDescent="0.25">
      <c r="A2954" s="7" t="s">
        <v>10121</v>
      </c>
      <c r="B2954" s="7" t="s">
        <v>2404</v>
      </c>
      <c r="C2954" s="7">
        <v>24</v>
      </c>
      <c r="D2954" s="7">
        <v>24</v>
      </c>
      <c r="E2954" s="7">
        <v>42</v>
      </c>
      <c r="F2954" s="7">
        <v>41</v>
      </c>
      <c r="G2954" s="7">
        <v>49</v>
      </c>
      <c r="H2954" s="7">
        <v>79</v>
      </c>
      <c r="I2954" s="7" t="s">
        <v>8944</v>
      </c>
    </row>
    <row r="2955" spans="1:9" x14ac:dyDescent="0.25">
      <c r="A2955" t="s">
        <v>10122</v>
      </c>
      <c r="B2955" t="s">
        <v>2404</v>
      </c>
      <c r="C2955">
        <v>33</v>
      </c>
      <c r="D2955">
        <v>28</v>
      </c>
      <c r="E2955">
        <v>56</v>
      </c>
      <c r="F2955">
        <v>56</v>
      </c>
      <c r="G2955">
        <v>71</v>
      </c>
      <c r="H2955">
        <v>54</v>
      </c>
      <c r="I2955" s="13">
        <v>5.0000000000000001E-3</v>
      </c>
    </row>
    <row r="2956" spans="1:9" x14ac:dyDescent="0.25">
      <c r="A2956" s="7" t="s">
        <v>10123</v>
      </c>
      <c r="B2956" s="7" t="s">
        <v>2404</v>
      </c>
      <c r="C2956" s="7">
        <v>30</v>
      </c>
      <c r="D2956" s="7">
        <v>29</v>
      </c>
      <c r="E2956" s="7">
        <v>55</v>
      </c>
      <c r="F2956" s="7">
        <v>54</v>
      </c>
      <c r="G2956" s="7">
        <v>73</v>
      </c>
      <c r="H2956" s="7">
        <v>63</v>
      </c>
      <c r="I2956" s="7" t="s">
        <v>8944</v>
      </c>
    </row>
    <row r="2957" spans="1:9" x14ac:dyDescent="0.25">
      <c r="A2957" t="s">
        <v>4829</v>
      </c>
      <c r="B2957" t="s">
        <v>2404</v>
      </c>
      <c r="C2957">
        <v>53</v>
      </c>
      <c r="D2957">
        <v>47</v>
      </c>
      <c r="E2957">
        <v>108</v>
      </c>
      <c r="F2957">
        <v>105</v>
      </c>
      <c r="G2957">
        <v>127</v>
      </c>
      <c r="H2957">
        <v>63</v>
      </c>
      <c r="I2957" t="s">
        <v>8944</v>
      </c>
    </row>
    <row r="2958" spans="1:9" x14ac:dyDescent="0.25">
      <c r="A2958" s="7" t="s">
        <v>4412</v>
      </c>
      <c r="B2958" s="7" t="s">
        <v>2404</v>
      </c>
      <c r="C2958" s="7">
        <v>65</v>
      </c>
      <c r="D2958" s="7">
        <v>61</v>
      </c>
      <c r="E2958" s="7">
        <v>131</v>
      </c>
      <c r="F2958" s="7">
        <v>136</v>
      </c>
      <c r="G2958" s="7">
        <v>132</v>
      </c>
      <c r="H2958" s="7">
        <v>49</v>
      </c>
      <c r="I2958" s="12">
        <v>5.0000000000000001E-3</v>
      </c>
    </row>
    <row r="2959" spans="1:9" x14ac:dyDescent="0.25">
      <c r="A2959" t="s">
        <v>10124</v>
      </c>
      <c r="B2959" t="s">
        <v>2404</v>
      </c>
      <c r="C2959">
        <v>87</v>
      </c>
      <c r="D2959">
        <v>78</v>
      </c>
      <c r="E2959">
        <v>183</v>
      </c>
      <c r="F2959">
        <v>187</v>
      </c>
      <c r="G2959">
        <v>175</v>
      </c>
      <c r="H2959">
        <v>47</v>
      </c>
      <c r="I2959" s="13">
        <v>0.01</v>
      </c>
    </row>
    <row r="2960" spans="1:9" x14ac:dyDescent="0.25">
      <c r="A2960" s="7" t="s">
        <v>4502</v>
      </c>
      <c r="B2960" s="7" t="s">
        <v>2404</v>
      </c>
      <c r="C2960" s="7">
        <v>72</v>
      </c>
      <c r="D2960" s="7">
        <v>67</v>
      </c>
      <c r="E2960" s="7">
        <v>130</v>
      </c>
      <c r="F2960" s="7">
        <v>136</v>
      </c>
      <c r="G2960" s="7">
        <v>148</v>
      </c>
      <c r="H2960" s="7">
        <v>47</v>
      </c>
      <c r="I2960" s="12">
        <v>0.01</v>
      </c>
    </row>
    <row r="2961" spans="1:9" x14ac:dyDescent="0.25">
      <c r="A2961" t="s">
        <v>4503</v>
      </c>
      <c r="B2961" t="s">
        <v>2404</v>
      </c>
      <c r="C2961">
        <v>49</v>
      </c>
      <c r="D2961">
        <v>47</v>
      </c>
      <c r="E2961">
        <v>62</v>
      </c>
      <c r="F2961">
        <v>64</v>
      </c>
      <c r="G2961">
        <v>73</v>
      </c>
      <c r="H2961">
        <v>83</v>
      </c>
      <c r="I2961" t="s">
        <v>8944</v>
      </c>
    </row>
    <row r="2962" spans="1:9" x14ac:dyDescent="0.25">
      <c r="A2962" s="7" t="s">
        <v>10125</v>
      </c>
      <c r="B2962" s="7" t="s">
        <v>2404</v>
      </c>
      <c r="C2962" s="7" t="s">
        <v>8940</v>
      </c>
      <c r="D2962" s="7" t="s">
        <v>8940</v>
      </c>
      <c r="E2962" s="7">
        <v>11</v>
      </c>
      <c r="F2962" s="7">
        <v>12</v>
      </c>
      <c r="G2962" s="7" t="s">
        <v>8940</v>
      </c>
      <c r="H2962" s="7">
        <v>77</v>
      </c>
      <c r="I2962" s="7" t="s">
        <v>8944</v>
      </c>
    </row>
    <row r="2963" spans="1:9" x14ac:dyDescent="0.25">
      <c r="A2963" t="s">
        <v>10126</v>
      </c>
      <c r="B2963" t="s">
        <v>2404</v>
      </c>
      <c r="C2963">
        <v>51</v>
      </c>
      <c r="D2963">
        <v>47</v>
      </c>
      <c r="E2963">
        <v>110</v>
      </c>
      <c r="F2963">
        <v>115</v>
      </c>
      <c r="G2963">
        <v>130</v>
      </c>
      <c r="H2963">
        <v>61</v>
      </c>
      <c r="I2963" t="s">
        <v>8944</v>
      </c>
    </row>
    <row r="2964" spans="1:9" x14ac:dyDescent="0.25">
      <c r="A2964" s="7" t="s">
        <v>4528</v>
      </c>
      <c r="B2964" s="7" t="s">
        <v>2404</v>
      </c>
      <c r="C2964" s="7">
        <v>33</v>
      </c>
      <c r="D2964" s="7">
        <v>38</v>
      </c>
      <c r="E2964" s="7">
        <v>49</v>
      </c>
      <c r="F2964" s="7">
        <v>53</v>
      </c>
      <c r="G2964" s="7">
        <v>74</v>
      </c>
      <c r="H2964" s="7">
        <v>65</v>
      </c>
      <c r="I2964" s="7" t="s">
        <v>8944</v>
      </c>
    </row>
    <row r="2965" spans="1:9" x14ac:dyDescent="0.25">
      <c r="A2965" t="s">
        <v>10127</v>
      </c>
      <c r="B2965" t="s">
        <v>2404</v>
      </c>
      <c r="C2965">
        <v>42</v>
      </c>
      <c r="D2965">
        <v>41</v>
      </c>
      <c r="E2965">
        <v>65</v>
      </c>
      <c r="F2965">
        <v>73</v>
      </c>
      <c r="G2965">
        <v>102</v>
      </c>
      <c r="H2965">
        <v>57</v>
      </c>
      <c r="I2965" s="13">
        <v>5.0000000000000001E-3</v>
      </c>
    </row>
    <row r="2966" spans="1:9" x14ac:dyDescent="0.25">
      <c r="A2966" s="7" t="s">
        <v>4611</v>
      </c>
      <c r="B2966" s="7" t="s">
        <v>2404</v>
      </c>
      <c r="C2966" s="7">
        <v>34</v>
      </c>
      <c r="D2966" s="7">
        <v>33</v>
      </c>
      <c r="E2966" s="7">
        <v>50</v>
      </c>
      <c r="F2966" s="7">
        <v>49</v>
      </c>
      <c r="G2966" s="7">
        <v>76</v>
      </c>
      <c r="H2966" s="7">
        <v>70</v>
      </c>
      <c r="I2966" s="7" t="s">
        <v>8944</v>
      </c>
    </row>
    <row r="2967" spans="1:9" x14ac:dyDescent="0.25">
      <c r="A2967" t="s">
        <v>4631</v>
      </c>
      <c r="B2967" t="s">
        <v>2404</v>
      </c>
      <c r="C2967">
        <v>24</v>
      </c>
      <c r="D2967">
        <v>19</v>
      </c>
      <c r="E2967">
        <v>40</v>
      </c>
      <c r="F2967">
        <v>40</v>
      </c>
      <c r="G2967">
        <v>43</v>
      </c>
      <c r="H2967">
        <v>70</v>
      </c>
      <c r="I2967" t="s">
        <v>8944</v>
      </c>
    </row>
    <row r="2968" spans="1:9" x14ac:dyDescent="0.25">
      <c r="A2968" s="7" t="s">
        <v>10128</v>
      </c>
      <c r="B2968" s="7" t="s">
        <v>2404</v>
      </c>
      <c r="C2968" s="7" t="s">
        <v>8940</v>
      </c>
      <c r="D2968" s="7" t="s">
        <v>8940</v>
      </c>
      <c r="E2968" s="7">
        <v>59</v>
      </c>
      <c r="F2968" s="7">
        <v>64</v>
      </c>
      <c r="G2968" s="7" t="s">
        <v>8940</v>
      </c>
      <c r="H2968" s="7">
        <v>55</v>
      </c>
      <c r="I2968" s="12">
        <v>5.0000000000000001E-3</v>
      </c>
    </row>
    <row r="2969" spans="1:9" x14ac:dyDescent="0.25">
      <c r="A2969" t="s">
        <v>10129</v>
      </c>
      <c r="B2969" t="s">
        <v>2404</v>
      </c>
      <c r="C2969">
        <v>33</v>
      </c>
      <c r="D2969">
        <v>35</v>
      </c>
      <c r="E2969">
        <v>47</v>
      </c>
      <c r="F2969">
        <v>46</v>
      </c>
      <c r="G2969">
        <v>63</v>
      </c>
      <c r="H2969">
        <v>55</v>
      </c>
      <c r="I2969" s="13">
        <v>5.0000000000000001E-3</v>
      </c>
    </row>
    <row r="2970" spans="1:9" x14ac:dyDescent="0.25">
      <c r="A2970" s="7" t="s">
        <v>4633</v>
      </c>
      <c r="B2970" s="7" t="s">
        <v>2404</v>
      </c>
      <c r="C2970" s="7">
        <v>20</v>
      </c>
      <c r="D2970" s="7">
        <v>19</v>
      </c>
      <c r="E2970" s="7">
        <v>34</v>
      </c>
      <c r="F2970" s="7">
        <v>35</v>
      </c>
      <c r="G2970" s="7">
        <v>45</v>
      </c>
      <c r="H2970" s="7">
        <v>84</v>
      </c>
      <c r="I2970" s="7" t="s">
        <v>8944</v>
      </c>
    </row>
    <row r="2971" spans="1:9" x14ac:dyDescent="0.25">
      <c r="A2971" t="s">
        <v>10130</v>
      </c>
      <c r="B2971" t="s">
        <v>2404</v>
      </c>
      <c r="C2971">
        <v>30</v>
      </c>
      <c r="D2971">
        <v>28</v>
      </c>
      <c r="E2971">
        <v>54</v>
      </c>
      <c r="F2971">
        <v>51</v>
      </c>
      <c r="G2971">
        <v>75</v>
      </c>
      <c r="H2971">
        <v>59</v>
      </c>
      <c r="I2971" t="s">
        <v>8944</v>
      </c>
    </row>
    <row r="2972" spans="1:9" x14ac:dyDescent="0.25">
      <c r="A2972" s="7" t="s">
        <v>4730</v>
      </c>
      <c r="B2972" s="7" t="s">
        <v>2404</v>
      </c>
      <c r="C2972" s="7">
        <v>26</v>
      </c>
      <c r="D2972" s="7">
        <v>25</v>
      </c>
      <c r="E2972" s="7">
        <v>32</v>
      </c>
      <c r="F2972" s="7">
        <v>34</v>
      </c>
      <c r="G2972" s="7">
        <v>43</v>
      </c>
      <c r="H2972" s="7">
        <v>76</v>
      </c>
      <c r="I2972" s="7" t="s">
        <v>8944</v>
      </c>
    </row>
    <row r="2973" spans="1:9" x14ac:dyDescent="0.25">
      <c r="A2973" t="s">
        <v>4732</v>
      </c>
      <c r="B2973" t="s">
        <v>2404</v>
      </c>
      <c r="C2973">
        <v>70</v>
      </c>
      <c r="D2973">
        <v>64</v>
      </c>
      <c r="E2973">
        <v>112</v>
      </c>
      <c r="F2973">
        <v>118</v>
      </c>
      <c r="G2973">
        <v>128</v>
      </c>
      <c r="H2973">
        <v>41</v>
      </c>
      <c r="I2973" s="13">
        <v>0.01</v>
      </c>
    </row>
    <row r="2974" spans="1:9" x14ac:dyDescent="0.25">
      <c r="A2974" s="7" t="s">
        <v>4733</v>
      </c>
      <c r="B2974" s="7" t="s">
        <v>2404</v>
      </c>
      <c r="C2974" s="7">
        <v>39</v>
      </c>
      <c r="D2974" s="7">
        <v>35</v>
      </c>
      <c r="E2974" s="7">
        <v>56</v>
      </c>
      <c r="F2974" s="7">
        <v>58</v>
      </c>
      <c r="G2974" s="7">
        <v>74</v>
      </c>
      <c r="H2974" s="7">
        <v>80</v>
      </c>
      <c r="I2974" s="7" t="s">
        <v>8944</v>
      </c>
    </row>
    <row r="2975" spans="1:9" x14ac:dyDescent="0.25">
      <c r="A2975" t="s">
        <v>4734</v>
      </c>
      <c r="B2975" t="s">
        <v>2404</v>
      </c>
      <c r="C2975">
        <v>55</v>
      </c>
      <c r="D2975">
        <v>55</v>
      </c>
      <c r="E2975">
        <v>114</v>
      </c>
      <c r="F2975">
        <v>126</v>
      </c>
      <c r="G2975">
        <v>126</v>
      </c>
      <c r="H2975">
        <v>57</v>
      </c>
      <c r="I2975" s="13">
        <v>5.0000000000000001E-3</v>
      </c>
    </row>
    <row r="2976" spans="1:9" x14ac:dyDescent="0.25">
      <c r="A2976" s="7" t="s">
        <v>4735</v>
      </c>
      <c r="B2976" s="7" t="s">
        <v>2404</v>
      </c>
      <c r="C2976" s="7">
        <v>42</v>
      </c>
      <c r="D2976" s="7">
        <v>39</v>
      </c>
      <c r="E2976" s="7">
        <v>62</v>
      </c>
      <c r="F2976" s="7">
        <v>61</v>
      </c>
      <c r="G2976" s="7">
        <v>74</v>
      </c>
      <c r="H2976" s="7">
        <v>74</v>
      </c>
      <c r="I2976" s="7" t="s">
        <v>8944</v>
      </c>
    </row>
    <row r="2977" spans="1:9" x14ac:dyDescent="0.25">
      <c r="A2977" t="s">
        <v>4736</v>
      </c>
      <c r="B2977" t="s">
        <v>2404</v>
      </c>
      <c r="C2977">
        <v>89</v>
      </c>
      <c r="D2977">
        <v>85</v>
      </c>
      <c r="E2977">
        <v>132</v>
      </c>
      <c r="F2977">
        <v>147</v>
      </c>
      <c r="G2977">
        <v>149</v>
      </c>
      <c r="H2977">
        <v>50</v>
      </c>
      <c r="I2977" s="13">
        <v>5.0000000000000001E-3</v>
      </c>
    </row>
    <row r="2978" spans="1:9" x14ac:dyDescent="0.25">
      <c r="A2978" s="7" t="s">
        <v>10131</v>
      </c>
      <c r="B2978" s="7" t="s">
        <v>2404</v>
      </c>
      <c r="C2978" s="7">
        <v>52</v>
      </c>
      <c r="D2978" s="7">
        <v>47</v>
      </c>
      <c r="E2978" s="7">
        <v>110</v>
      </c>
      <c r="F2978" s="7">
        <v>110</v>
      </c>
      <c r="G2978" s="7">
        <v>111</v>
      </c>
      <c r="H2978" s="7">
        <v>62</v>
      </c>
      <c r="I2978" s="7" t="s">
        <v>8944</v>
      </c>
    </row>
    <row r="2979" spans="1:9" x14ac:dyDescent="0.25">
      <c r="A2979" t="s">
        <v>4423</v>
      </c>
      <c r="B2979" t="s">
        <v>2404</v>
      </c>
      <c r="C2979" t="s">
        <v>8940</v>
      </c>
      <c r="D2979" t="s">
        <v>8940</v>
      </c>
      <c r="E2979">
        <v>34</v>
      </c>
      <c r="F2979">
        <v>33</v>
      </c>
      <c r="G2979" t="s">
        <v>8940</v>
      </c>
      <c r="H2979">
        <v>64</v>
      </c>
      <c r="I2979" t="s">
        <v>8944</v>
      </c>
    </row>
    <row r="2980" spans="1:9" x14ac:dyDescent="0.25">
      <c r="A2980" s="7" t="s">
        <v>10132</v>
      </c>
      <c r="B2980" s="7" t="s">
        <v>2404</v>
      </c>
      <c r="C2980" s="7">
        <v>40</v>
      </c>
      <c r="D2980" s="7">
        <v>40</v>
      </c>
      <c r="E2980" s="7">
        <v>67</v>
      </c>
      <c r="F2980" s="7">
        <v>62</v>
      </c>
      <c r="G2980" s="7">
        <v>99</v>
      </c>
      <c r="H2980" s="7">
        <v>68</v>
      </c>
      <c r="I2980" s="7" t="s">
        <v>8944</v>
      </c>
    </row>
    <row r="2981" spans="1:9" x14ac:dyDescent="0.25">
      <c r="A2981" t="s">
        <v>4426</v>
      </c>
      <c r="B2981" t="s">
        <v>2404</v>
      </c>
      <c r="C2981">
        <v>90</v>
      </c>
      <c r="D2981">
        <v>82</v>
      </c>
      <c r="E2981">
        <v>123</v>
      </c>
      <c r="F2981">
        <v>117</v>
      </c>
      <c r="G2981">
        <v>151</v>
      </c>
      <c r="H2981">
        <v>29</v>
      </c>
      <c r="I2981" s="13">
        <v>1.4999999999999999E-2</v>
      </c>
    </row>
    <row r="2982" spans="1:9" x14ac:dyDescent="0.25">
      <c r="A2982" s="7" t="s">
        <v>3826</v>
      </c>
      <c r="B2982" s="7" t="s">
        <v>2404</v>
      </c>
      <c r="C2982" s="7">
        <v>53</v>
      </c>
      <c r="D2982" s="7">
        <v>51</v>
      </c>
      <c r="E2982" s="7">
        <v>88</v>
      </c>
      <c r="F2982" s="7">
        <v>88</v>
      </c>
      <c r="G2982" s="7">
        <v>103</v>
      </c>
      <c r="H2982" s="7">
        <v>58</v>
      </c>
      <c r="I2982" s="12">
        <v>5.0000000000000001E-3</v>
      </c>
    </row>
    <row r="2983" spans="1:9" x14ac:dyDescent="0.25">
      <c r="A2983" t="s">
        <v>4449</v>
      </c>
      <c r="B2983" t="s">
        <v>2404</v>
      </c>
      <c r="C2983">
        <v>46</v>
      </c>
      <c r="D2983">
        <v>40</v>
      </c>
      <c r="E2983">
        <v>85</v>
      </c>
      <c r="F2983">
        <v>86</v>
      </c>
      <c r="G2983">
        <v>106</v>
      </c>
      <c r="H2983">
        <v>73</v>
      </c>
      <c r="I2983" t="s">
        <v>8944</v>
      </c>
    </row>
    <row r="2984" spans="1:9" x14ac:dyDescent="0.25">
      <c r="A2984" s="7" t="s">
        <v>4537</v>
      </c>
      <c r="B2984" s="7" t="s">
        <v>2404</v>
      </c>
      <c r="C2984" s="7">
        <v>123</v>
      </c>
      <c r="D2984" s="7">
        <v>114</v>
      </c>
      <c r="E2984" s="7">
        <v>219</v>
      </c>
      <c r="F2984" s="7">
        <v>223</v>
      </c>
      <c r="G2984" s="7">
        <v>227</v>
      </c>
      <c r="H2984" s="7">
        <v>47</v>
      </c>
      <c r="I2984" s="12">
        <v>0.01</v>
      </c>
    </row>
    <row r="2985" spans="1:9" x14ac:dyDescent="0.25">
      <c r="A2985" t="s">
        <v>4538</v>
      </c>
      <c r="B2985" t="s">
        <v>2404</v>
      </c>
      <c r="C2985">
        <v>35</v>
      </c>
      <c r="D2985">
        <v>34</v>
      </c>
      <c r="E2985">
        <v>58</v>
      </c>
      <c r="F2985">
        <v>58</v>
      </c>
      <c r="G2985">
        <v>72</v>
      </c>
      <c r="H2985">
        <v>83</v>
      </c>
      <c r="I2985" t="s">
        <v>8944</v>
      </c>
    </row>
    <row r="2986" spans="1:9" x14ac:dyDescent="0.25">
      <c r="A2986" s="7" t="s">
        <v>10133</v>
      </c>
      <c r="B2986" s="7" t="s">
        <v>2404</v>
      </c>
      <c r="C2986" s="7">
        <v>23</v>
      </c>
      <c r="D2986" s="7">
        <v>22</v>
      </c>
      <c r="E2986" s="7">
        <v>32</v>
      </c>
      <c r="F2986" s="7">
        <v>29</v>
      </c>
      <c r="G2986" s="7">
        <v>53</v>
      </c>
      <c r="H2986" s="7">
        <v>68</v>
      </c>
      <c r="I2986" s="7" t="s">
        <v>8944</v>
      </c>
    </row>
    <row r="2987" spans="1:9" x14ac:dyDescent="0.25">
      <c r="A2987" t="s">
        <v>4196</v>
      </c>
      <c r="B2987" t="s">
        <v>2404</v>
      </c>
      <c r="C2987" t="s">
        <v>8940</v>
      </c>
      <c r="D2987" t="s">
        <v>8940</v>
      </c>
      <c r="E2987">
        <v>12</v>
      </c>
      <c r="F2987">
        <v>11</v>
      </c>
      <c r="G2987" t="s">
        <v>8940</v>
      </c>
      <c r="H2987">
        <v>41</v>
      </c>
      <c r="I2987" s="13">
        <v>0.01</v>
      </c>
    </row>
    <row r="2988" spans="1:9" x14ac:dyDescent="0.25">
      <c r="A2988" s="7" t="s">
        <v>4197</v>
      </c>
      <c r="B2988" s="7" t="s">
        <v>2404</v>
      </c>
      <c r="C2988" s="7">
        <v>35</v>
      </c>
      <c r="D2988" s="7">
        <v>36</v>
      </c>
      <c r="E2988" s="7">
        <v>65</v>
      </c>
      <c r="F2988" s="7">
        <v>74</v>
      </c>
      <c r="G2988" s="7">
        <v>114</v>
      </c>
      <c r="H2988" s="7">
        <v>46</v>
      </c>
      <c r="I2988" s="12">
        <v>0.01</v>
      </c>
    </row>
    <row r="2989" spans="1:9" x14ac:dyDescent="0.25">
      <c r="A2989" t="s">
        <v>10134</v>
      </c>
      <c r="B2989" t="s">
        <v>2404</v>
      </c>
      <c r="C2989">
        <v>63</v>
      </c>
      <c r="D2989">
        <v>60</v>
      </c>
      <c r="E2989">
        <v>93</v>
      </c>
      <c r="F2989">
        <v>89</v>
      </c>
      <c r="G2989">
        <v>126</v>
      </c>
      <c r="H2989">
        <v>57</v>
      </c>
      <c r="I2989" s="13">
        <v>5.0000000000000001E-3</v>
      </c>
    </row>
    <row r="2990" spans="1:9" x14ac:dyDescent="0.25">
      <c r="A2990" s="7" t="s">
        <v>10135</v>
      </c>
      <c r="B2990" s="7" t="s">
        <v>2404</v>
      </c>
      <c r="C2990" s="7">
        <v>70</v>
      </c>
      <c r="D2990" s="7">
        <v>61</v>
      </c>
      <c r="E2990" s="7">
        <v>98</v>
      </c>
      <c r="F2990" s="7">
        <v>101</v>
      </c>
      <c r="G2990" s="7">
        <v>102</v>
      </c>
      <c r="H2990" s="7">
        <v>64</v>
      </c>
      <c r="I2990" s="7" t="s">
        <v>8944</v>
      </c>
    </row>
    <row r="2991" spans="1:9" x14ac:dyDescent="0.25">
      <c r="A2991" t="s">
        <v>10136</v>
      </c>
      <c r="B2991" t="s">
        <v>2404</v>
      </c>
      <c r="C2991">
        <v>35</v>
      </c>
      <c r="D2991">
        <v>33</v>
      </c>
      <c r="E2991">
        <v>54</v>
      </c>
      <c r="F2991">
        <v>53</v>
      </c>
      <c r="G2991">
        <v>66</v>
      </c>
      <c r="H2991">
        <v>75</v>
      </c>
      <c r="I2991" t="s">
        <v>8944</v>
      </c>
    </row>
    <row r="2992" spans="1:9" x14ac:dyDescent="0.25">
      <c r="A2992" s="7" t="s">
        <v>10137</v>
      </c>
      <c r="B2992" s="7" t="s">
        <v>2404</v>
      </c>
      <c r="C2992" s="7">
        <v>55</v>
      </c>
      <c r="D2992" s="7">
        <v>50</v>
      </c>
      <c r="E2992" s="7">
        <v>93</v>
      </c>
      <c r="F2992" s="7">
        <v>93</v>
      </c>
      <c r="G2992" s="7">
        <v>110</v>
      </c>
      <c r="H2992" s="7">
        <v>71</v>
      </c>
      <c r="I2992" s="7" t="s">
        <v>8944</v>
      </c>
    </row>
    <row r="2993" spans="1:9" x14ac:dyDescent="0.25">
      <c r="A2993" t="s">
        <v>4302</v>
      </c>
      <c r="B2993" t="s">
        <v>2404</v>
      </c>
      <c r="C2993">
        <v>64</v>
      </c>
      <c r="D2993">
        <v>60</v>
      </c>
      <c r="E2993">
        <v>87</v>
      </c>
      <c r="F2993">
        <v>86</v>
      </c>
      <c r="G2993">
        <v>101</v>
      </c>
      <c r="H2993">
        <v>79</v>
      </c>
      <c r="I2993" t="s">
        <v>8944</v>
      </c>
    </row>
    <row r="2994" spans="1:9" x14ac:dyDescent="0.25">
      <c r="A2994" s="7" t="s">
        <v>10138</v>
      </c>
      <c r="B2994" s="7" t="s">
        <v>2404</v>
      </c>
      <c r="C2994" s="7">
        <v>52</v>
      </c>
      <c r="D2994" s="7">
        <v>59</v>
      </c>
      <c r="E2994" s="7">
        <v>81</v>
      </c>
      <c r="F2994" s="7">
        <v>94</v>
      </c>
      <c r="G2994" s="7">
        <v>111</v>
      </c>
      <c r="H2994" s="7">
        <v>59</v>
      </c>
      <c r="I2994" s="7" t="s">
        <v>8944</v>
      </c>
    </row>
    <row r="2995" spans="1:9" x14ac:dyDescent="0.25">
      <c r="A2995" t="s">
        <v>4305</v>
      </c>
      <c r="B2995" t="s">
        <v>2404</v>
      </c>
      <c r="C2995">
        <v>19</v>
      </c>
      <c r="D2995">
        <v>19</v>
      </c>
      <c r="E2995">
        <v>22</v>
      </c>
      <c r="F2995">
        <v>20</v>
      </c>
      <c r="G2995">
        <v>42</v>
      </c>
      <c r="H2995">
        <v>82</v>
      </c>
      <c r="I2995" t="s">
        <v>8944</v>
      </c>
    </row>
    <row r="2996" spans="1:9" x14ac:dyDescent="0.25">
      <c r="A2996" s="7" t="s">
        <v>4660</v>
      </c>
      <c r="B2996" s="7" t="s">
        <v>2404</v>
      </c>
      <c r="C2996" s="7">
        <v>40</v>
      </c>
      <c r="D2996" s="7">
        <v>40</v>
      </c>
      <c r="E2996" s="7">
        <v>46</v>
      </c>
      <c r="F2996" s="7">
        <v>51</v>
      </c>
      <c r="G2996" s="7">
        <v>65</v>
      </c>
      <c r="H2996" s="7">
        <v>85</v>
      </c>
      <c r="I2996" s="7" t="s">
        <v>8944</v>
      </c>
    </row>
    <row r="2997" spans="1:9" x14ac:dyDescent="0.25">
      <c r="A2997" t="s">
        <v>4662</v>
      </c>
      <c r="B2997" t="s">
        <v>2404</v>
      </c>
      <c r="C2997">
        <v>30</v>
      </c>
      <c r="D2997">
        <v>28</v>
      </c>
      <c r="E2997">
        <v>48</v>
      </c>
      <c r="F2997">
        <v>49</v>
      </c>
      <c r="G2997">
        <v>64</v>
      </c>
      <c r="H2997">
        <v>72</v>
      </c>
      <c r="I2997" t="s">
        <v>8944</v>
      </c>
    </row>
    <row r="2998" spans="1:9" x14ac:dyDescent="0.25">
      <c r="A2998" s="7" t="s">
        <v>10139</v>
      </c>
      <c r="B2998" s="7" t="s">
        <v>2404</v>
      </c>
      <c r="C2998" s="7">
        <v>85</v>
      </c>
      <c r="D2998" s="7">
        <v>88</v>
      </c>
      <c r="E2998" s="7">
        <v>133</v>
      </c>
      <c r="F2998" s="7">
        <v>131</v>
      </c>
      <c r="G2998" s="7">
        <v>160</v>
      </c>
      <c r="H2998" s="7">
        <v>50</v>
      </c>
      <c r="I2998" s="12">
        <v>5.0000000000000001E-3</v>
      </c>
    </row>
    <row r="2999" spans="1:9" x14ac:dyDescent="0.25">
      <c r="A2999" t="s">
        <v>4664</v>
      </c>
      <c r="B2999" t="s">
        <v>2404</v>
      </c>
      <c r="C2999" t="s">
        <v>8940</v>
      </c>
      <c r="D2999" t="s">
        <v>8940</v>
      </c>
      <c r="E2999">
        <v>26</v>
      </c>
      <c r="F2999">
        <v>34</v>
      </c>
      <c r="G2999" t="s">
        <v>8940</v>
      </c>
      <c r="H2999">
        <v>76</v>
      </c>
      <c r="I2999" t="s">
        <v>8944</v>
      </c>
    </row>
    <row r="3000" spans="1:9" x14ac:dyDescent="0.25">
      <c r="A3000" s="7" t="s">
        <v>10140</v>
      </c>
      <c r="B3000" s="7" t="s">
        <v>2404</v>
      </c>
      <c r="C3000" s="7">
        <v>55</v>
      </c>
      <c r="D3000" s="7">
        <v>47</v>
      </c>
      <c r="E3000" s="7">
        <v>85</v>
      </c>
      <c r="F3000" s="7">
        <v>83</v>
      </c>
      <c r="G3000" s="7">
        <v>106</v>
      </c>
      <c r="H3000" s="7">
        <v>47</v>
      </c>
      <c r="I3000" s="12">
        <v>0.01</v>
      </c>
    </row>
    <row r="3001" spans="1:9" x14ac:dyDescent="0.25">
      <c r="A3001" t="s">
        <v>10141</v>
      </c>
      <c r="B3001" t="s">
        <v>2404</v>
      </c>
      <c r="C3001">
        <v>36</v>
      </c>
      <c r="D3001">
        <v>33</v>
      </c>
      <c r="E3001">
        <v>61</v>
      </c>
      <c r="F3001">
        <v>60</v>
      </c>
      <c r="G3001">
        <v>98</v>
      </c>
      <c r="H3001">
        <v>45</v>
      </c>
      <c r="I3001" s="13">
        <v>0.01</v>
      </c>
    </row>
    <row r="3002" spans="1:9" x14ac:dyDescent="0.25">
      <c r="A3002" s="7" t="s">
        <v>4762</v>
      </c>
      <c r="B3002" s="7" t="s">
        <v>2404</v>
      </c>
      <c r="C3002" s="7">
        <v>70</v>
      </c>
      <c r="D3002" s="7">
        <v>67</v>
      </c>
      <c r="E3002" s="7">
        <v>123</v>
      </c>
      <c r="F3002" s="7">
        <v>121</v>
      </c>
      <c r="G3002" s="7">
        <v>159</v>
      </c>
      <c r="H3002" s="7">
        <v>42</v>
      </c>
      <c r="I3002" s="12">
        <v>0.01</v>
      </c>
    </row>
    <row r="3003" spans="1:9" x14ac:dyDescent="0.25">
      <c r="A3003" t="s">
        <v>10142</v>
      </c>
      <c r="B3003" t="s">
        <v>2404</v>
      </c>
      <c r="C3003">
        <v>30</v>
      </c>
      <c r="D3003">
        <v>30</v>
      </c>
      <c r="E3003">
        <v>47</v>
      </c>
      <c r="F3003">
        <v>47</v>
      </c>
      <c r="G3003">
        <v>75</v>
      </c>
      <c r="H3003">
        <v>80</v>
      </c>
      <c r="I3003" t="s">
        <v>8944</v>
      </c>
    </row>
    <row r="3004" spans="1:9" x14ac:dyDescent="0.25">
      <c r="A3004" s="7" t="s">
        <v>9958</v>
      </c>
      <c r="B3004" s="7" t="s">
        <v>2404</v>
      </c>
      <c r="C3004" s="7">
        <v>40</v>
      </c>
      <c r="D3004" s="7">
        <v>39</v>
      </c>
      <c r="E3004" s="7">
        <v>74</v>
      </c>
      <c r="F3004" s="7">
        <v>71</v>
      </c>
      <c r="G3004" s="7">
        <v>100</v>
      </c>
      <c r="H3004" s="7">
        <v>47</v>
      </c>
      <c r="I3004" s="12">
        <v>0.01</v>
      </c>
    </row>
    <row r="3005" spans="1:9" x14ac:dyDescent="0.25">
      <c r="A3005" t="s">
        <v>4788</v>
      </c>
      <c r="B3005" t="s">
        <v>2404</v>
      </c>
      <c r="C3005" t="s">
        <v>8940</v>
      </c>
      <c r="D3005" t="s">
        <v>8940</v>
      </c>
      <c r="E3005">
        <v>34</v>
      </c>
      <c r="F3005">
        <v>33</v>
      </c>
      <c r="G3005" t="s">
        <v>8940</v>
      </c>
      <c r="H3005">
        <v>45</v>
      </c>
      <c r="I3005" s="13">
        <v>0.01</v>
      </c>
    </row>
    <row r="3006" spans="1:9" x14ac:dyDescent="0.25">
      <c r="A3006" s="7" t="s">
        <v>10143</v>
      </c>
      <c r="B3006" s="7" t="s">
        <v>2404</v>
      </c>
      <c r="C3006" s="7" t="s">
        <v>8940</v>
      </c>
      <c r="D3006" s="7" t="s">
        <v>8940</v>
      </c>
      <c r="E3006" s="7">
        <v>21</v>
      </c>
      <c r="F3006" s="7">
        <v>21</v>
      </c>
      <c r="G3006" s="7" t="s">
        <v>8940</v>
      </c>
      <c r="H3006" s="7">
        <v>99</v>
      </c>
      <c r="I3006" s="7" t="s">
        <v>8944</v>
      </c>
    </row>
    <row r="3007" spans="1:9" x14ac:dyDescent="0.25">
      <c r="A3007" t="s">
        <v>10144</v>
      </c>
      <c r="B3007" t="s">
        <v>2404</v>
      </c>
      <c r="C3007" t="s">
        <v>8940</v>
      </c>
      <c r="D3007" t="s">
        <v>8940</v>
      </c>
      <c r="E3007">
        <v>43</v>
      </c>
      <c r="F3007">
        <v>45</v>
      </c>
      <c r="G3007" t="s">
        <v>8940</v>
      </c>
      <c r="H3007">
        <v>62</v>
      </c>
      <c r="I3007" t="s">
        <v>8944</v>
      </c>
    </row>
    <row r="3008" spans="1:9" x14ac:dyDescent="0.25">
      <c r="A3008" s="7" t="s">
        <v>4487</v>
      </c>
      <c r="B3008" s="7" t="s">
        <v>2404</v>
      </c>
      <c r="C3008" s="7">
        <v>57</v>
      </c>
      <c r="D3008" s="7">
        <v>49</v>
      </c>
      <c r="E3008" s="7">
        <v>113</v>
      </c>
      <c r="F3008" s="7">
        <v>114</v>
      </c>
      <c r="G3008" s="7">
        <v>126</v>
      </c>
      <c r="H3008" s="7">
        <v>39</v>
      </c>
      <c r="I3008" s="12">
        <v>0.01</v>
      </c>
    </row>
    <row r="3009" spans="1:9" x14ac:dyDescent="0.25">
      <c r="A3009" t="s">
        <v>4488</v>
      </c>
      <c r="B3009" t="s">
        <v>2404</v>
      </c>
      <c r="C3009">
        <v>44</v>
      </c>
      <c r="D3009">
        <v>40</v>
      </c>
      <c r="E3009">
        <v>72</v>
      </c>
      <c r="F3009">
        <v>69</v>
      </c>
      <c r="G3009">
        <v>90</v>
      </c>
      <c r="H3009">
        <v>27</v>
      </c>
      <c r="I3009" s="13">
        <v>0.02</v>
      </c>
    </row>
    <row r="3010" spans="1:9" x14ac:dyDescent="0.25">
      <c r="A3010" s="7" t="s">
        <v>10145</v>
      </c>
      <c r="B3010" s="7" t="s">
        <v>2404</v>
      </c>
      <c r="C3010" s="7">
        <v>15</v>
      </c>
      <c r="D3010" s="7">
        <v>15</v>
      </c>
      <c r="E3010" s="7">
        <v>91</v>
      </c>
      <c r="F3010" s="7">
        <v>98</v>
      </c>
      <c r="G3010" s="7" t="s">
        <v>8940</v>
      </c>
      <c r="H3010" s="7">
        <v>82</v>
      </c>
      <c r="I3010" s="7" t="s">
        <v>8944</v>
      </c>
    </row>
    <row r="3011" spans="1:9" x14ac:dyDescent="0.25">
      <c r="A3011" t="s">
        <v>10146</v>
      </c>
      <c r="B3011" t="s">
        <v>2404</v>
      </c>
      <c r="C3011">
        <v>27</v>
      </c>
      <c r="D3011">
        <v>26</v>
      </c>
      <c r="E3011">
        <v>45</v>
      </c>
      <c r="F3011">
        <v>45</v>
      </c>
      <c r="G3011">
        <v>61</v>
      </c>
      <c r="H3011">
        <v>66</v>
      </c>
      <c r="I3011" t="s">
        <v>8944</v>
      </c>
    </row>
    <row r="3012" spans="1:9" x14ac:dyDescent="0.25">
      <c r="A3012" s="7" t="s">
        <v>4512</v>
      </c>
      <c r="B3012" s="7" t="s">
        <v>2404</v>
      </c>
      <c r="C3012" s="7">
        <v>32</v>
      </c>
      <c r="D3012" s="7">
        <v>31</v>
      </c>
      <c r="E3012" s="7">
        <v>48</v>
      </c>
      <c r="F3012" s="7">
        <v>51</v>
      </c>
      <c r="G3012" s="7">
        <v>60</v>
      </c>
      <c r="H3012" s="7">
        <v>50</v>
      </c>
      <c r="I3012" s="12">
        <v>5.0000000000000001E-3</v>
      </c>
    </row>
    <row r="3013" spans="1:9" x14ac:dyDescent="0.25">
      <c r="A3013" t="s">
        <v>4513</v>
      </c>
      <c r="B3013" t="s">
        <v>2404</v>
      </c>
      <c r="C3013">
        <v>83</v>
      </c>
      <c r="D3013">
        <v>83</v>
      </c>
      <c r="E3013">
        <v>60</v>
      </c>
      <c r="F3013">
        <v>138</v>
      </c>
      <c r="G3013" t="s">
        <v>8940</v>
      </c>
      <c r="H3013">
        <v>21</v>
      </c>
      <c r="I3013" s="13">
        <v>0.02</v>
      </c>
    </row>
    <row r="3014" spans="1:9" x14ac:dyDescent="0.25">
      <c r="A3014" s="7" t="s">
        <v>10147</v>
      </c>
      <c r="B3014" s="7" t="s">
        <v>2404</v>
      </c>
      <c r="C3014" s="7">
        <v>40</v>
      </c>
      <c r="D3014" s="7">
        <v>35</v>
      </c>
      <c r="E3014" s="7">
        <v>66</v>
      </c>
      <c r="F3014" s="7">
        <v>66</v>
      </c>
      <c r="G3014" s="7">
        <v>96</v>
      </c>
      <c r="H3014" s="7">
        <v>63</v>
      </c>
      <c r="I3014" s="7" t="s">
        <v>8944</v>
      </c>
    </row>
    <row r="3015" spans="1:9" x14ac:dyDescent="0.25">
      <c r="A3015" t="s">
        <v>4599</v>
      </c>
      <c r="B3015" t="s">
        <v>2404</v>
      </c>
      <c r="C3015">
        <v>53</v>
      </c>
      <c r="D3015">
        <v>52</v>
      </c>
      <c r="E3015">
        <v>101</v>
      </c>
      <c r="F3015">
        <v>100</v>
      </c>
      <c r="G3015">
        <v>120</v>
      </c>
      <c r="H3015">
        <v>77</v>
      </c>
      <c r="I3015" t="s">
        <v>8944</v>
      </c>
    </row>
    <row r="3016" spans="1:9" x14ac:dyDescent="0.25">
      <c r="A3016" s="7" t="s">
        <v>10148</v>
      </c>
      <c r="B3016" s="7" t="s">
        <v>2404</v>
      </c>
      <c r="C3016" s="7">
        <v>29</v>
      </c>
      <c r="D3016" s="7">
        <v>26</v>
      </c>
      <c r="E3016" s="7">
        <v>43</v>
      </c>
      <c r="F3016" s="7">
        <v>45</v>
      </c>
      <c r="G3016" s="7">
        <v>44</v>
      </c>
      <c r="H3016" s="7">
        <v>47</v>
      </c>
      <c r="I3016" s="12">
        <v>0.01</v>
      </c>
    </row>
    <row r="3017" spans="1:9" x14ac:dyDescent="0.25">
      <c r="A3017" t="s">
        <v>10149</v>
      </c>
      <c r="B3017" t="s">
        <v>2404</v>
      </c>
      <c r="C3017">
        <v>26</v>
      </c>
      <c r="D3017">
        <v>26</v>
      </c>
      <c r="E3017">
        <v>37</v>
      </c>
      <c r="F3017">
        <v>37</v>
      </c>
      <c r="G3017">
        <v>78</v>
      </c>
      <c r="H3017">
        <v>55</v>
      </c>
      <c r="I3017" s="13">
        <v>5.0000000000000001E-3</v>
      </c>
    </row>
    <row r="3018" spans="1:9" x14ac:dyDescent="0.25">
      <c r="A3018" s="7" t="s">
        <v>10150</v>
      </c>
      <c r="B3018" s="7" t="s">
        <v>2404</v>
      </c>
      <c r="C3018" s="7">
        <v>19</v>
      </c>
      <c r="D3018" s="7">
        <v>19</v>
      </c>
      <c r="E3018" s="7">
        <v>31</v>
      </c>
      <c r="F3018" s="7">
        <v>30</v>
      </c>
      <c r="G3018" s="7">
        <v>53</v>
      </c>
      <c r="H3018" s="7">
        <v>63</v>
      </c>
      <c r="I3018" s="7" t="s">
        <v>8944</v>
      </c>
    </row>
    <row r="3019" spans="1:9" x14ac:dyDescent="0.25">
      <c r="A3019" t="s">
        <v>4623</v>
      </c>
      <c r="B3019" t="s">
        <v>2404</v>
      </c>
      <c r="C3019" t="s">
        <v>8940</v>
      </c>
      <c r="D3019" t="s">
        <v>8940</v>
      </c>
      <c r="E3019">
        <v>19</v>
      </c>
      <c r="F3019">
        <v>22</v>
      </c>
      <c r="G3019" t="s">
        <v>8940</v>
      </c>
      <c r="H3019">
        <v>71</v>
      </c>
      <c r="I3019" t="s">
        <v>8944</v>
      </c>
    </row>
    <row r="3020" spans="1:9" x14ac:dyDescent="0.25">
      <c r="A3020" s="7" t="s">
        <v>10151</v>
      </c>
      <c r="B3020" s="7" t="s">
        <v>2404</v>
      </c>
      <c r="C3020" s="7">
        <v>27</v>
      </c>
      <c r="D3020" s="7">
        <v>33</v>
      </c>
      <c r="E3020" s="7">
        <v>52</v>
      </c>
      <c r="F3020" s="7">
        <v>51</v>
      </c>
      <c r="G3020" s="7">
        <v>92</v>
      </c>
      <c r="H3020" s="7">
        <v>47</v>
      </c>
      <c r="I3020" s="12">
        <v>0.01</v>
      </c>
    </row>
    <row r="3021" spans="1:9" x14ac:dyDescent="0.25">
      <c r="A3021" t="s">
        <v>4719</v>
      </c>
      <c r="B3021" t="s">
        <v>2404</v>
      </c>
      <c r="C3021" t="s">
        <v>8940</v>
      </c>
      <c r="D3021" t="s">
        <v>8940</v>
      </c>
      <c r="E3021">
        <v>23</v>
      </c>
      <c r="F3021">
        <v>31</v>
      </c>
      <c r="G3021" t="s">
        <v>8940</v>
      </c>
      <c r="H3021">
        <v>76</v>
      </c>
      <c r="I3021" t="s">
        <v>8944</v>
      </c>
    </row>
    <row r="3022" spans="1:9" x14ac:dyDescent="0.25">
      <c r="A3022" s="7" t="s">
        <v>10152</v>
      </c>
      <c r="B3022" s="7" t="s">
        <v>2404</v>
      </c>
      <c r="C3022" s="7" t="s">
        <v>8940</v>
      </c>
      <c r="D3022" s="7" t="s">
        <v>8940</v>
      </c>
      <c r="E3022" s="7">
        <v>19</v>
      </c>
      <c r="F3022" s="7">
        <v>36</v>
      </c>
      <c r="G3022" s="7" t="s">
        <v>8940</v>
      </c>
      <c r="H3022" s="7">
        <v>47</v>
      </c>
      <c r="I3022" s="12">
        <v>0.01</v>
      </c>
    </row>
    <row r="3023" spans="1:9" x14ac:dyDescent="0.25">
      <c r="A3023" t="s">
        <v>10153</v>
      </c>
      <c r="B3023" t="s">
        <v>2404</v>
      </c>
      <c r="C3023" t="s">
        <v>8940</v>
      </c>
      <c r="D3023" t="s">
        <v>8940</v>
      </c>
      <c r="E3023">
        <v>25</v>
      </c>
      <c r="F3023">
        <v>29</v>
      </c>
      <c r="G3023" t="s">
        <v>8940</v>
      </c>
      <c r="H3023">
        <v>84</v>
      </c>
      <c r="I3023" t="s">
        <v>8944</v>
      </c>
    </row>
    <row r="3024" spans="1:9" x14ac:dyDescent="0.25">
      <c r="A3024" s="7" t="s">
        <v>4722</v>
      </c>
      <c r="B3024" s="7" t="s">
        <v>2404</v>
      </c>
      <c r="C3024" s="7">
        <v>41</v>
      </c>
      <c r="D3024" s="7">
        <v>30</v>
      </c>
      <c r="E3024" s="7">
        <v>71</v>
      </c>
      <c r="F3024" s="7">
        <v>51</v>
      </c>
      <c r="G3024" s="7">
        <v>79</v>
      </c>
      <c r="H3024" s="7">
        <v>50</v>
      </c>
      <c r="I3024" s="12">
        <v>5.0000000000000001E-3</v>
      </c>
    </row>
    <row r="3025" spans="1:9" x14ac:dyDescent="0.25">
      <c r="A3025" t="s">
        <v>10154</v>
      </c>
      <c r="B3025" t="s">
        <v>2404</v>
      </c>
      <c r="C3025">
        <v>38</v>
      </c>
      <c r="D3025">
        <v>36</v>
      </c>
      <c r="E3025">
        <v>53</v>
      </c>
      <c r="F3025">
        <v>52</v>
      </c>
      <c r="G3025">
        <v>77</v>
      </c>
      <c r="H3025">
        <v>86</v>
      </c>
      <c r="I3025" t="s">
        <v>8944</v>
      </c>
    </row>
    <row r="3026" spans="1:9" x14ac:dyDescent="0.25">
      <c r="A3026" s="7" t="s">
        <v>9593</v>
      </c>
      <c r="B3026" s="7" t="s">
        <v>2404</v>
      </c>
      <c r="C3026" s="7">
        <v>28</v>
      </c>
      <c r="D3026" s="7">
        <v>28</v>
      </c>
      <c r="E3026" s="7">
        <v>51</v>
      </c>
      <c r="F3026" s="7">
        <v>34</v>
      </c>
      <c r="G3026" s="7">
        <v>67</v>
      </c>
      <c r="H3026" s="7">
        <v>67</v>
      </c>
      <c r="I3026" s="7" t="s">
        <v>8944</v>
      </c>
    </row>
    <row r="3027" spans="1:9" x14ac:dyDescent="0.25">
      <c r="A3027" t="s">
        <v>4820</v>
      </c>
      <c r="B3027" t="s">
        <v>2404</v>
      </c>
      <c r="C3027" t="s">
        <v>8940</v>
      </c>
      <c r="D3027" t="s">
        <v>8940</v>
      </c>
      <c r="E3027">
        <v>28</v>
      </c>
      <c r="F3027">
        <v>44</v>
      </c>
      <c r="G3027" t="s">
        <v>8940</v>
      </c>
      <c r="H3027">
        <v>49</v>
      </c>
      <c r="I3027" s="13">
        <v>5.0000000000000001E-3</v>
      </c>
    </row>
    <row r="3028" spans="1:9" x14ac:dyDescent="0.25">
      <c r="A3028" s="7" t="s">
        <v>4821</v>
      </c>
      <c r="B3028" s="7" t="s">
        <v>2404</v>
      </c>
      <c r="C3028" s="7">
        <v>26</v>
      </c>
      <c r="D3028" s="7">
        <v>22</v>
      </c>
      <c r="E3028" s="7">
        <v>45</v>
      </c>
      <c r="F3028" s="7">
        <v>43</v>
      </c>
      <c r="G3028" s="7">
        <v>54</v>
      </c>
      <c r="H3028" s="7">
        <v>79</v>
      </c>
      <c r="I3028" s="7" t="s">
        <v>8944</v>
      </c>
    </row>
    <row r="3029" spans="1:9" x14ac:dyDescent="0.25">
      <c r="A3029" t="s">
        <v>10155</v>
      </c>
      <c r="B3029" t="s">
        <v>2404</v>
      </c>
      <c r="C3029" t="s">
        <v>8940</v>
      </c>
      <c r="D3029" t="s">
        <v>8940</v>
      </c>
      <c r="E3029">
        <v>49</v>
      </c>
      <c r="F3029">
        <v>34</v>
      </c>
      <c r="G3029" t="s">
        <v>8940</v>
      </c>
      <c r="H3029">
        <v>69</v>
      </c>
      <c r="I3029" t="s">
        <v>8944</v>
      </c>
    </row>
    <row r="3030" spans="1:9" x14ac:dyDescent="0.25">
      <c r="A3030" s="7" t="s">
        <v>10156</v>
      </c>
      <c r="B3030" s="7" t="s">
        <v>2404</v>
      </c>
      <c r="C3030" s="7">
        <v>14</v>
      </c>
      <c r="D3030" s="7">
        <v>14</v>
      </c>
      <c r="E3030" s="7">
        <v>31</v>
      </c>
      <c r="F3030" s="7">
        <v>23</v>
      </c>
      <c r="G3030" s="7">
        <v>45</v>
      </c>
      <c r="H3030" s="7">
        <v>75</v>
      </c>
      <c r="I3030" s="7" t="s">
        <v>8944</v>
      </c>
    </row>
    <row r="3031" spans="1:9" x14ac:dyDescent="0.25">
      <c r="A3031" t="s">
        <v>10157</v>
      </c>
      <c r="B3031" t="s">
        <v>2404</v>
      </c>
      <c r="C3031">
        <v>27</v>
      </c>
      <c r="D3031">
        <v>25</v>
      </c>
      <c r="E3031">
        <v>41</v>
      </c>
      <c r="F3031">
        <v>41</v>
      </c>
      <c r="G3031">
        <v>87</v>
      </c>
      <c r="H3031">
        <v>56</v>
      </c>
      <c r="I3031" s="13">
        <v>5.0000000000000001E-3</v>
      </c>
    </row>
    <row r="3032" spans="1:9" x14ac:dyDescent="0.25">
      <c r="A3032" s="7" t="s">
        <v>4524</v>
      </c>
      <c r="B3032" s="7" t="s">
        <v>2404</v>
      </c>
      <c r="C3032" s="7">
        <v>28</v>
      </c>
      <c r="D3032" s="7">
        <v>25</v>
      </c>
      <c r="E3032" s="7">
        <v>49</v>
      </c>
      <c r="F3032" s="7">
        <v>48</v>
      </c>
      <c r="G3032" s="7">
        <v>66</v>
      </c>
      <c r="H3032" s="7">
        <v>56</v>
      </c>
      <c r="I3032" s="12">
        <v>5.0000000000000001E-3</v>
      </c>
    </row>
    <row r="3033" spans="1:9" x14ac:dyDescent="0.25">
      <c r="A3033" t="s">
        <v>4525</v>
      </c>
      <c r="B3033" t="s">
        <v>2404</v>
      </c>
      <c r="C3033" t="s">
        <v>8940</v>
      </c>
      <c r="D3033" t="s">
        <v>8940</v>
      </c>
      <c r="E3033">
        <v>13</v>
      </c>
      <c r="F3033" t="s">
        <v>8940</v>
      </c>
      <c r="G3033">
        <v>16</v>
      </c>
      <c r="H3033">
        <v>70</v>
      </c>
      <c r="I3033" t="s">
        <v>8944</v>
      </c>
    </row>
    <row r="3034" spans="1:9" hidden="1" x14ac:dyDescent="0.25">
      <c r="A3034" s="7" t="s">
        <v>4544</v>
      </c>
      <c r="B3034" s="7" t="s">
        <v>2404</v>
      </c>
      <c r="C3034" s="7" t="s">
        <v>8940</v>
      </c>
      <c r="D3034" s="7" t="s">
        <v>8940</v>
      </c>
      <c r="E3034" s="7">
        <v>15</v>
      </c>
      <c r="F3034" s="7">
        <v>13</v>
      </c>
      <c r="G3034" s="7">
        <v>32</v>
      </c>
      <c r="H3034" s="7" t="s">
        <v>8996</v>
      </c>
      <c r="I3034" s="7" t="s">
        <v>8944</v>
      </c>
    </row>
    <row r="3035" spans="1:9" hidden="1" x14ac:dyDescent="0.25">
      <c r="A3035" t="s">
        <v>10158</v>
      </c>
      <c r="B3035" t="s">
        <v>2404</v>
      </c>
      <c r="C3035" t="s">
        <v>8940</v>
      </c>
      <c r="D3035" t="s">
        <v>8940</v>
      </c>
      <c r="E3035" t="s">
        <v>8940</v>
      </c>
      <c r="F3035" t="s">
        <v>8940</v>
      </c>
      <c r="G3035" t="s">
        <v>8940</v>
      </c>
      <c r="H3035" t="s">
        <v>8996</v>
      </c>
      <c r="I3035" t="s">
        <v>8944</v>
      </c>
    </row>
    <row r="3036" spans="1:9" hidden="1" x14ac:dyDescent="0.25">
      <c r="A3036" s="7" t="s">
        <v>10159</v>
      </c>
      <c r="B3036" s="7" t="s">
        <v>2404</v>
      </c>
      <c r="C3036" s="7" t="s">
        <v>8940</v>
      </c>
      <c r="D3036" s="7" t="s">
        <v>8940</v>
      </c>
      <c r="E3036" s="7" t="s">
        <v>8940</v>
      </c>
      <c r="F3036" s="7" t="s">
        <v>8940</v>
      </c>
      <c r="G3036" s="7">
        <v>12</v>
      </c>
      <c r="H3036" s="7" t="s">
        <v>8996</v>
      </c>
      <c r="I3036" s="7" t="s">
        <v>8944</v>
      </c>
    </row>
    <row r="3037" spans="1:9" hidden="1" x14ac:dyDescent="0.25">
      <c r="A3037" t="s">
        <v>10160</v>
      </c>
      <c r="B3037" t="s">
        <v>2404</v>
      </c>
      <c r="C3037" t="s">
        <v>8940</v>
      </c>
      <c r="D3037" t="s">
        <v>8940</v>
      </c>
      <c r="E3037" t="s">
        <v>8940</v>
      </c>
      <c r="F3037">
        <v>11</v>
      </c>
      <c r="G3037" t="s">
        <v>8940</v>
      </c>
      <c r="H3037" t="s">
        <v>8996</v>
      </c>
      <c r="I3037" t="s">
        <v>8944</v>
      </c>
    </row>
    <row r="3038" spans="1:9" hidden="1" x14ac:dyDescent="0.25">
      <c r="A3038" s="7" t="s">
        <v>10161</v>
      </c>
      <c r="B3038" s="7" t="s">
        <v>2404</v>
      </c>
      <c r="C3038" s="7" t="s">
        <v>8940</v>
      </c>
      <c r="D3038" s="7" t="s">
        <v>8940</v>
      </c>
      <c r="E3038" s="7" t="s">
        <v>8940</v>
      </c>
      <c r="F3038" s="7" t="s">
        <v>8940</v>
      </c>
      <c r="G3038" s="7" t="s">
        <v>8940</v>
      </c>
      <c r="H3038" s="7" t="s">
        <v>8996</v>
      </c>
      <c r="I3038" s="7" t="s">
        <v>8944</v>
      </c>
    </row>
    <row r="3039" spans="1:9" hidden="1" x14ac:dyDescent="0.25">
      <c r="A3039" t="s">
        <v>4629</v>
      </c>
      <c r="B3039" t="s">
        <v>2404</v>
      </c>
      <c r="C3039" t="s">
        <v>8940</v>
      </c>
      <c r="D3039" t="s">
        <v>8940</v>
      </c>
      <c r="E3039" t="s">
        <v>8940</v>
      </c>
      <c r="F3039" t="s">
        <v>8940</v>
      </c>
      <c r="G3039" t="s">
        <v>8940</v>
      </c>
      <c r="H3039" t="s">
        <v>8996</v>
      </c>
      <c r="I3039" t="s">
        <v>8944</v>
      </c>
    </row>
    <row r="3040" spans="1:9" hidden="1" x14ac:dyDescent="0.25">
      <c r="A3040" s="7" t="s">
        <v>4630</v>
      </c>
      <c r="B3040" s="7" t="s">
        <v>2404</v>
      </c>
      <c r="C3040" s="7" t="s">
        <v>8940</v>
      </c>
      <c r="D3040" s="7" t="s">
        <v>8940</v>
      </c>
      <c r="E3040" s="7" t="s">
        <v>8940</v>
      </c>
      <c r="F3040" s="7">
        <v>14</v>
      </c>
      <c r="G3040" s="7" t="s">
        <v>8940</v>
      </c>
      <c r="H3040" s="7" t="s">
        <v>8996</v>
      </c>
      <c r="I3040" s="7" t="s">
        <v>8944</v>
      </c>
    </row>
    <row r="3041" spans="1:9" hidden="1" x14ac:dyDescent="0.25">
      <c r="A3041" t="s">
        <v>4426</v>
      </c>
      <c r="B3041" t="s">
        <v>2404</v>
      </c>
      <c r="C3041">
        <v>74</v>
      </c>
      <c r="D3041">
        <v>74</v>
      </c>
      <c r="E3041">
        <v>99</v>
      </c>
      <c r="F3041" t="s">
        <v>8940</v>
      </c>
      <c r="G3041">
        <v>112</v>
      </c>
      <c r="H3041" t="s">
        <v>8996</v>
      </c>
      <c r="I3041" t="s">
        <v>8944</v>
      </c>
    </row>
    <row r="3042" spans="1:9" hidden="1" x14ac:dyDescent="0.25">
      <c r="A3042" s="7" t="s">
        <v>4426</v>
      </c>
      <c r="B3042" s="7" t="s">
        <v>2404</v>
      </c>
      <c r="C3042" s="7">
        <v>17</v>
      </c>
      <c r="D3042" s="7">
        <v>16</v>
      </c>
      <c r="E3042" s="7">
        <v>29</v>
      </c>
      <c r="F3042" s="7" t="s">
        <v>8940</v>
      </c>
      <c r="G3042" s="7">
        <v>32</v>
      </c>
      <c r="H3042" s="7" t="s">
        <v>8996</v>
      </c>
      <c r="I3042" s="7" t="s">
        <v>8944</v>
      </c>
    </row>
    <row r="3043" spans="1:9" hidden="1" x14ac:dyDescent="0.25">
      <c r="A3043" t="s">
        <v>4650</v>
      </c>
      <c r="B3043" t="s">
        <v>2404</v>
      </c>
      <c r="C3043" t="s">
        <v>8940</v>
      </c>
      <c r="D3043" t="s">
        <v>8940</v>
      </c>
      <c r="E3043" t="s">
        <v>8940</v>
      </c>
      <c r="F3043" t="s">
        <v>8940</v>
      </c>
      <c r="G3043" t="s">
        <v>8940</v>
      </c>
      <c r="H3043" t="s">
        <v>8996</v>
      </c>
      <c r="I3043" t="s">
        <v>8944</v>
      </c>
    </row>
    <row r="3044" spans="1:9" hidden="1" x14ac:dyDescent="0.25">
      <c r="A3044" s="7" t="s">
        <v>4426</v>
      </c>
      <c r="B3044" s="7" t="s">
        <v>2404</v>
      </c>
      <c r="C3044" s="7">
        <v>89</v>
      </c>
      <c r="D3044" s="7">
        <v>89</v>
      </c>
      <c r="E3044" s="7">
        <v>165</v>
      </c>
      <c r="F3044" s="7" t="s">
        <v>8940</v>
      </c>
      <c r="G3044" s="7">
        <v>177</v>
      </c>
      <c r="H3044" s="7" t="s">
        <v>8996</v>
      </c>
      <c r="I3044" s="7" t="s">
        <v>8944</v>
      </c>
    </row>
    <row r="3045" spans="1:9" hidden="1" x14ac:dyDescent="0.25">
      <c r="A3045" t="s">
        <v>4748</v>
      </c>
      <c r="B3045" t="s">
        <v>2404</v>
      </c>
      <c r="C3045">
        <v>67</v>
      </c>
      <c r="D3045">
        <v>67</v>
      </c>
      <c r="E3045">
        <v>99</v>
      </c>
      <c r="F3045" t="s">
        <v>8940</v>
      </c>
      <c r="G3045">
        <v>137</v>
      </c>
      <c r="H3045" t="s">
        <v>8996</v>
      </c>
      <c r="I3045" t="s">
        <v>8944</v>
      </c>
    </row>
    <row r="3046" spans="1:9" x14ac:dyDescent="0.25">
      <c r="A3046" s="7" t="s">
        <v>4415</v>
      </c>
      <c r="B3046" s="7" t="s">
        <v>4202</v>
      </c>
      <c r="C3046" s="7">
        <v>29</v>
      </c>
      <c r="D3046" s="7">
        <v>27</v>
      </c>
      <c r="E3046" s="7">
        <v>39</v>
      </c>
      <c r="F3046" s="7">
        <v>38</v>
      </c>
      <c r="G3046" s="7">
        <v>69</v>
      </c>
      <c r="H3046" s="7">
        <v>68</v>
      </c>
      <c r="I3046" s="7" t="s">
        <v>8944</v>
      </c>
    </row>
    <row r="3047" spans="1:9" x14ac:dyDescent="0.25">
      <c r="A3047" t="s">
        <v>4417</v>
      </c>
      <c r="B3047" t="s">
        <v>4202</v>
      </c>
      <c r="C3047" t="s">
        <v>8940</v>
      </c>
      <c r="D3047" t="s">
        <v>8940</v>
      </c>
      <c r="E3047">
        <v>21</v>
      </c>
      <c r="F3047" t="s">
        <v>8940</v>
      </c>
      <c r="G3047">
        <v>19</v>
      </c>
      <c r="H3047">
        <v>85</v>
      </c>
      <c r="I3047" t="s">
        <v>8944</v>
      </c>
    </row>
    <row r="3048" spans="1:9" x14ac:dyDescent="0.25">
      <c r="A3048" s="7" t="s">
        <v>4418</v>
      </c>
      <c r="B3048" s="7" t="s">
        <v>4202</v>
      </c>
      <c r="C3048" s="7">
        <v>86</v>
      </c>
      <c r="D3048" s="7">
        <v>82</v>
      </c>
      <c r="E3048" s="7">
        <v>128</v>
      </c>
      <c r="F3048" s="7">
        <v>113</v>
      </c>
      <c r="G3048" s="7">
        <v>660</v>
      </c>
      <c r="H3048" s="7">
        <v>42</v>
      </c>
      <c r="I3048" s="12">
        <v>0.01</v>
      </c>
    </row>
    <row r="3049" spans="1:9" x14ac:dyDescent="0.25">
      <c r="A3049" t="s">
        <v>4440</v>
      </c>
      <c r="B3049" t="s">
        <v>4202</v>
      </c>
      <c r="C3049">
        <v>34</v>
      </c>
      <c r="D3049">
        <v>33</v>
      </c>
      <c r="E3049">
        <v>62</v>
      </c>
      <c r="F3049">
        <v>65</v>
      </c>
      <c r="G3049">
        <v>86</v>
      </c>
      <c r="H3049">
        <v>52</v>
      </c>
      <c r="I3049" s="13">
        <v>5.0000000000000001E-3</v>
      </c>
    </row>
    <row r="3050" spans="1:9" x14ac:dyDescent="0.25">
      <c r="A3050" s="7" t="s">
        <v>4530</v>
      </c>
      <c r="B3050" s="7" t="s">
        <v>4202</v>
      </c>
      <c r="C3050" s="7">
        <v>21</v>
      </c>
      <c r="D3050" s="7">
        <v>20</v>
      </c>
      <c r="E3050" s="7">
        <v>36</v>
      </c>
      <c r="F3050" s="7">
        <v>36</v>
      </c>
      <c r="G3050" s="7">
        <v>44</v>
      </c>
      <c r="H3050" s="7">
        <v>86</v>
      </c>
      <c r="I3050" s="7" t="s">
        <v>8944</v>
      </c>
    </row>
    <row r="3051" spans="1:9" x14ac:dyDescent="0.25">
      <c r="A3051" t="s">
        <v>4532</v>
      </c>
      <c r="B3051" t="s">
        <v>4202</v>
      </c>
      <c r="C3051">
        <v>41</v>
      </c>
      <c r="D3051">
        <v>37</v>
      </c>
      <c r="E3051">
        <v>48</v>
      </c>
      <c r="F3051">
        <v>50</v>
      </c>
      <c r="G3051">
        <v>68</v>
      </c>
      <c r="H3051">
        <v>56</v>
      </c>
      <c r="I3051" s="13">
        <v>5.0000000000000001E-3</v>
      </c>
    </row>
    <row r="3052" spans="1:9" hidden="1" x14ac:dyDescent="0.25">
      <c r="A3052" s="7" t="s">
        <v>4551</v>
      </c>
      <c r="B3052" s="7" t="s">
        <v>4202</v>
      </c>
      <c r="C3052" s="7" t="s">
        <v>8940</v>
      </c>
      <c r="D3052" s="7" t="s">
        <v>8940</v>
      </c>
      <c r="E3052" s="7" t="s">
        <v>8940</v>
      </c>
      <c r="F3052" s="7" t="s">
        <v>8940</v>
      </c>
      <c r="G3052" s="7" t="s">
        <v>8940</v>
      </c>
      <c r="H3052" s="7" t="s">
        <v>8996</v>
      </c>
      <c r="I3052" s="7" t="s">
        <v>8944</v>
      </c>
    </row>
    <row r="3053" spans="1:9" x14ac:dyDescent="0.25">
      <c r="A3053" t="s">
        <v>10162</v>
      </c>
      <c r="B3053" t="s">
        <v>4202</v>
      </c>
      <c r="C3053">
        <v>20</v>
      </c>
      <c r="D3053">
        <v>20</v>
      </c>
      <c r="E3053">
        <v>32</v>
      </c>
      <c r="F3053">
        <v>32</v>
      </c>
      <c r="G3053">
        <v>64</v>
      </c>
      <c r="H3053">
        <v>71</v>
      </c>
      <c r="I3053" t="s">
        <v>8944</v>
      </c>
    </row>
    <row r="3054" spans="1:9" x14ac:dyDescent="0.25">
      <c r="A3054" s="7" t="s">
        <v>10163</v>
      </c>
      <c r="B3054" s="7" t="s">
        <v>4202</v>
      </c>
      <c r="C3054" s="7">
        <v>26</v>
      </c>
      <c r="D3054" s="7">
        <v>24</v>
      </c>
      <c r="E3054" s="7">
        <v>27</v>
      </c>
      <c r="F3054" s="7">
        <v>28</v>
      </c>
      <c r="G3054" s="7">
        <v>46</v>
      </c>
      <c r="H3054" s="7">
        <v>80</v>
      </c>
      <c r="I3054" s="7" t="s">
        <v>8944</v>
      </c>
    </row>
    <row r="3055" spans="1:9" x14ac:dyDescent="0.25">
      <c r="A3055" t="s">
        <v>10164</v>
      </c>
      <c r="B3055" t="s">
        <v>4202</v>
      </c>
      <c r="C3055">
        <v>78</v>
      </c>
      <c r="D3055">
        <v>71</v>
      </c>
      <c r="E3055">
        <v>137</v>
      </c>
      <c r="F3055">
        <v>136</v>
      </c>
      <c r="G3055">
        <v>208</v>
      </c>
      <c r="H3055">
        <v>61</v>
      </c>
      <c r="I3055" t="s">
        <v>8944</v>
      </c>
    </row>
    <row r="3056" spans="1:9" x14ac:dyDescent="0.25">
      <c r="A3056" s="7" t="s">
        <v>10165</v>
      </c>
      <c r="B3056" s="7" t="s">
        <v>4202</v>
      </c>
      <c r="C3056" s="7">
        <v>44</v>
      </c>
      <c r="D3056" s="7">
        <v>39</v>
      </c>
      <c r="E3056" s="7">
        <v>74</v>
      </c>
      <c r="F3056" s="7">
        <v>74</v>
      </c>
      <c r="G3056" s="7">
        <v>136</v>
      </c>
      <c r="H3056" s="7">
        <v>58</v>
      </c>
      <c r="I3056" s="12">
        <v>5.0000000000000001E-3</v>
      </c>
    </row>
    <row r="3057" spans="1:9" x14ac:dyDescent="0.25">
      <c r="A3057" t="s">
        <v>4653</v>
      </c>
      <c r="B3057" t="s">
        <v>4202</v>
      </c>
      <c r="C3057">
        <v>46</v>
      </c>
      <c r="D3057">
        <v>44</v>
      </c>
      <c r="E3057">
        <v>64</v>
      </c>
      <c r="F3057">
        <v>63</v>
      </c>
      <c r="G3057">
        <v>120</v>
      </c>
      <c r="H3057">
        <v>81</v>
      </c>
      <c r="I3057" t="s">
        <v>8944</v>
      </c>
    </row>
    <row r="3058" spans="1:9" x14ac:dyDescent="0.25">
      <c r="A3058" s="7" t="s">
        <v>10166</v>
      </c>
      <c r="B3058" s="7" t="s">
        <v>4202</v>
      </c>
      <c r="C3058" s="7">
        <v>20</v>
      </c>
      <c r="D3058" s="7">
        <v>17</v>
      </c>
      <c r="E3058" s="7">
        <v>24</v>
      </c>
      <c r="F3058" s="7">
        <v>23</v>
      </c>
      <c r="G3058" s="7">
        <v>43</v>
      </c>
      <c r="H3058" s="7">
        <v>73</v>
      </c>
      <c r="I3058" s="7" t="s">
        <v>8944</v>
      </c>
    </row>
    <row r="3059" spans="1:9" x14ac:dyDescent="0.25">
      <c r="A3059" t="s">
        <v>4655</v>
      </c>
      <c r="B3059" t="s">
        <v>4202</v>
      </c>
      <c r="C3059">
        <v>65</v>
      </c>
      <c r="D3059">
        <v>57</v>
      </c>
      <c r="E3059">
        <v>115</v>
      </c>
      <c r="F3059">
        <v>115</v>
      </c>
      <c r="G3059">
        <v>100</v>
      </c>
      <c r="H3059">
        <v>68</v>
      </c>
      <c r="I3059" t="s">
        <v>8944</v>
      </c>
    </row>
    <row r="3060" spans="1:9" x14ac:dyDescent="0.25">
      <c r="A3060" s="7" t="s">
        <v>10167</v>
      </c>
      <c r="B3060" s="7" t="s">
        <v>4202</v>
      </c>
      <c r="C3060" s="7">
        <v>17</v>
      </c>
      <c r="D3060" s="7">
        <v>16</v>
      </c>
      <c r="E3060" s="7">
        <v>19</v>
      </c>
      <c r="F3060" s="7">
        <v>20</v>
      </c>
      <c r="G3060" s="7">
        <v>33</v>
      </c>
      <c r="H3060" s="7">
        <v>90</v>
      </c>
      <c r="I3060" s="7" t="s">
        <v>8944</v>
      </c>
    </row>
    <row r="3061" spans="1:9" x14ac:dyDescent="0.25">
      <c r="A3061" t="s">
        <v>10168</v>
      </c>
      <c r="B3061" t="s">
        <v>4202</v>
      </c>
      <c r="C3061">
        <v>47</v>
      </c>
      <c r="D3061">
        <v>47</v>
      </c>
      <c r="E3061">
        <v>67</v>
      </c>
      <c r="F3061">
        <v>66</v>
      </c>
      <c r="G3061">
        <v>99</v>
      </c>
      <c r="H3061">
        <v>80</v>
      </c>
      <c r="I3061" t="s">
        <v>8944</v>
      </c>
    </row>
    <row r="3062" spans="1:9" x14ac:dyDescent="0.25">
      <c r="A3062" s="7" t="s">
        <v>10169</v>
      </c>
      <c r="B3062" s="7" t="s">
        <v>4202</v>
      </c>
      <c r="C3062" s="7">
        <v>54</v>
      </c>
      <c r="D3062" s="7">
        <v>52</v>
      </c>
      <c r="E3062" s="7">
        <v>94</v>
      </c>
      <c r="F3062" s="7">
        <v>92</v>
      </c>
      <c r="G3062" s="7">
        <v>137</v>
      </c>
      <c r="H3062" s="7">
        <v>49</v>
      </c>
      <c r="I3062" s="12">
        <v>5.0000000000000001E-3</v>
      </c>
    </row>
    <row r="3063" spans="1:9" x14ac:dyDescent="0.25">
      <c r="A3063" t="s">
        <v>10170</v>
      </c>
      <c r="B3063" t="s">
        <v>4202</v>
      </c>
      <c r="C3063">
        <v>36</v>
      </c>
      <c r="D3063">
        <v>34</v>
      </c>
      <c r="E3063">
        <v>50</v>
      </c>
      <c r="F3063">
        <v>49</v>
      </c>
      <c r="G3063">
        <v>85</v>
      </c>
      <c r="H3063">
        <v>45</v>
      </c>
      <c r="I3063" s="13">
        <v>0.01</v>
      </c>
    </row>
    <row r="3064" spans="1:9" x14ac:dyDescent="0.25">
      <c r="A3064" s="7" t="s">
        <v>10171</v>
      </c>
      <c r="B3064" s="7" t="s">
        <v>4202</v>
      </c>
      <c r="C3064" s="7">
        <v>49</v>
      </c>
      <c r="D3064" s="7">
        <v>42</v>
      </c>
      <c r="E3064" s="7">
        <v>76</v>
      </c>
      <c r="F3064" s="7">
        <v>76</v>
      </c>
      <c r="G3064" s="7">
        <v>136</v>
      </c>
      <c r="H3064" s="7">
        <v>75</v>
      </c>
      <c r="I3064" s="7" t="s">
        <v>8944</v>
      </c>
    </row>
    <row r="3065" spans="1:9" x14ac:dyDescent="0.25">
      <c r="A3065" t="s">
        <v>10172</v>
      </c>
      <c r="B3065" t="s">
        <v>4202</v>
      </c>
      <c r="C3065">
        <v>36</v>
      </c>
      <c r="D3065">
        <v>34</v>
      </c>
      <c r="E3065">
        <v>49</v>
      </c>
      <c r="F3065">
        <v>49</v>
      </c>
      <c r="G3065">
        <v>84</v>
      </c>
      <c r="H3065">
        <v>65</v>
      </c>
      <c r="I3065" t="s">
        <v>8944</v>
      </c>
    </row>
    <row r="3066" spans="1:9" x14ac:dyDescent="0.25">
      <c r="A3066" s="7" t="s">
        <v>10173</v>
      </c>
      <c r="B3066" s="7" t="s">
        <v>4202</v>
      </c>
      <c r="C3066" s="7">
        <v>25</v>
      </c>
      <c r="D3066" s="7">
        <v>23</v>
      </c>
      <c r="E3066" s="7">
        <v>36</v>
      </c>
      <c r="F3066" s="7">
        <v>35</v>
      </c>
      <c r="G3066" s="7">
        <v>61</v>
      </c>
      <c r="H3066" s="7">
        <v>58</v>
      </c>
      <c r="I3066" s="12">
        <v>5.0000000000000001E-3</v>
      </c>
    </row>
    <row r="3067" spans="1:9" x14ac:dyDescent="0.25">
      <c r="A3067" t="s">
        <v>4450</v>
      </c>
      <c r="B3067" t="s">
        <v>4202</v>
      </c>
      <c r="C3067">
        <v>22</v>
      </c>
      <c r="D3067">
        <v>23</v>
      </c>
      <c r="E3067">
        <v>33</v>
      </c>
      <c r="F3067">
        <v>34</v>
      </c>
      <c r="G3067">
        <v>37</v>
      </c>
      <c r="H3067">
        <v>68</v>
      </c>
      <c r="I3067" t="s">
        <v>8944</v>
      </c>
    </row>
    <row r="3068" spans="1:9" x14ac:dyDescent="0.25">
      <c r="A3068" s="7" t="s">
        <v>10174</v>
      </c>
      <c r="B3068" s="7" t="s">
        <v>4202</v>
      </c>
      <c r="C3068" s="7">
        <v>11</v>
      </c>
      <c r="D3068" s="7">
        <v>11</v>
      </c>
      <c r="E3068" s="7">
        <v>15</v>
      </c>
      <c r="F3068" s="7">
        <v>15</v>
      </c>
      <c r="G3068" s="7">
        <v>19</v>
      </c>
      <c r="H3068" s="7">
        <v>95</v>
      </c>
      <c r="I3068" s="7" t="s">
        <v>8944</v>
      </c>
    </row>
    <row r="3069" spans="1:9" x14ac:dyDescent="0.25">
      <c r="A3069" t="s">
        <v>4454</v>
      </c>
      <c r="B3069" t="s">
        <v>4202</v>
      </c>
      <c r="C3069">
        <v>40</v>
      </c>
      <c r="D3069">
        <v>37</v>
      </c>
      <c r="E3069">
        <v>95</v>
      </c>
      <c r="F3069">
        <v>96</v>
      </c>
      <c r="G3069">
        <v>78</v>
      </c>
      <c r="H3069">
        <v>76</v>
      </c>
      <c r="I3069" t="s">
        <v>8944</v>
      </c>
    </row>
    <row r="3070" spans="1:9" x14ac:dyDescent="0.25">
      <c r="A3070" s="7" t="s">
        <v>10175</v>
      </c>
      <c r="B3070" s="7" t="s">
        <v>4202</v>
      </c>
      <c r="C3070" s="7">
        <v>21</v>
      </c>
      <c r="D3070" s="7">
        <v>22</v>
      </c>
      <c r="E3070" s="7">
        <v>32</v>
      </c>
      <c r="F3070" s="7">
        <v>31</v>
      </c>
      <c r="G3070" s="7">
        <v>46</v>
      </c>
      <c r="H3070" s="7">
        <v>60</v>
      </c>
      <c r="I3070" s="7" t="s">
        <v>8944</v>
      </c>
    </row>
    <row r="3071" spans="1:9" x14ac:dyDescent="0.25">
      <c r="A3071" t="s">
        <v>10176</v>
      </c>
      <c r="B3071" t="s">
        <v>4202</v>
      </c>
      <c r="C3071">
        <v>25</v>
      </c>
      <c r="D3071">
        <v>24</v>
      </c>
      <c r="E3071">
        <v>40</v>
      </c>
      <c r="F3071">
        <v>41</v>
      </c>
      <c r="G3071">
        <v>75</v>
      </c>
      <c r="H3071">
        <v>63</v>
      </c>
      <c r="I3071" t="s">
        <v>8944</v>
      </c>
    </row>
    <row r="3072" spans="1:9" x14ac:dyDescent="0.25">
      <c r="A3072" s="7" t="s">
        <v>4477</v>
      </c>
      <c r="B3072" s="7" t="s">
        <v>4202</v>
      </c>
      <c r="C3072" s="7">
        <v>44</v>
      </c>
      <c r="D3072" s="7">
        <v>41</v>
      </c>
      <c r="E3072" s="7">
        <v>61</v>
      </c>
      <c r="F3072" s="7">
        <v>63</v>
      </c>
      <c r="G3072" s="7">
        <v>98</v>
      </c>
      <c r="H3072" s="7">
        <v>62</v>
      </c>
      <c r="I3072" s="7" t="s">
        <v>8944</v>
      </c>
    </row>
    <row r="3073" spans="1:9" x14ac:dyDescent="0.25">
      <c r="A3073" t="s">
        <v>10177</v>
      </c>
      <c r="B3073" t="s">
        <v>4202</v>
      </c>
      <c r="C3073">
        <v>36</v>
      </c>
      <c r="D3073">
        <v>34</v>
      </c>
      <c r="E3073">
        <v>60</v>
      </c>
      <c r="F3073">
        <v>60</v>
      </c>
      <c r="G3073">
        <v>82</v>
      </c>
      <c r="H3073">
        <v>68</v>
      </c>
      <c r="I3073" t="s">
        <v>8944</v>
      </c>
    </row>
    <row r="3074" spans="1:9" x14ac:dyDescent="0.25">
      <c r="A3074" s="7" t="s">
        <v>4204</v>
      </c>
      <c r="B3074" s="7" t="s">
        <v>4202</v>
      </c>
      <c r="C3074" s="7">
        <v>29</v>
      </c>
      <c r="D3074" s="7">
        <v>26</v>
      </c>
      <c r="E3074" s="7">
        <v>51</v>
      </c>
      <c r="F3074" s="7">
        <v>51</v>
      </c>
      <c r="G3074" s="7">
        <v>71</v>
      </c>
      <c r="H3074" s="7">
        <v>68</v>
      </c>
      <c r="I3074" s="7" t="s">
        <v>8944</v>
      </c>
    </row>
    <row r="3075" spans="1:9" x14ac:dyDescent="0.25">
      <c r="A3075" t="s">
        <v>10178</v>
      </c>
      <c r="B3075" t="s">
        <v>4202</v>
      </c>
      <c r="C3075">
        <v>67</v>
      </c>
      <c r="D3075">
        <v>64</v>
      </c>
      <c r="E3075">
        <v>88</v>
      </c>
      <c r="F3075">
        <v>86</v>
      </c>
      <c r="G3075">
        <v>114</v>
      </c>
      <c r="H3075">
        <v>64</v>
      </c>
      <c r="I3075" t="s">
        <v>8944</v>
      </c>
    </row>
    <row r="3076" spans="1:9" x14ac:dyDescent="0.25">
      <c r="A3076" s="7" t="s">
        <v>4224</v>
      </c>
      <c r="B3076" s="7" t="s">
        <v>4202</v>
      </c>
      <c r="C3076" s="7">
        <v>37</v>
      </c>
      <c r="D3076" s="7">
        <v>37</v>
      </c>
      <c r="E3076" s="7">
        <v>48</v>
      </c>
      <c r="F3076" s="7">
        <v>47</v>
      </c>
      <c r="G3076" s="7">
        <v>107</v>
      </c>
      <c r="H3076" s="7">
        <v>58</v>
      </c>
      <c r="I3076" s="12">
        <v>5.0000000000000001E-3</v>
      </c>
    </row>
    <row r="3077" spans="1:9" x14ac:dyDescent="0.25">
      <c r="A3077" t="s">
        <v>10179</v>
      </c>
      <c r="B3077" t="s">
        <v>4202</v>
      </c>
      <c r="C3077">
        <v>25</v>
      </c>
      <c r="D3077">
        <v>24</v>
      </c>
      <c r="E3077">
        <v>32</v>
      </c>
      <c r="F3077">
        <v>33</v>
      </c>
      <c r="G3077">
        <v>51</v>
      </c>
      <c r="H3077">
        <v>78</v>
      </c>
      <c r="I3077" t="s">
        <v>8944</v>
      </c>
    </row>
    <row r="3078" spans="1:9" x14ac:dyDescent="0.25">
      <c r="A3078" s="7" t="s">
        <v>10180</v>
      </c>
      <c r="B3078" s="7" t="s">
        <v>4202</v>
      </c>
      <c r="C3078" s="7">
        <v>43</v>
      </c>
      <c r="D3078" s="7">
        <v>40</v>
      </c>
      <c r="E3078" s="7">
        <v>69</v>
      </c>
      <c r="F3078" s="7">
        <v>68</v>
      </c>
      <c r="G3078" s="7">
        <v>100</v>
      </c>
      <c r="H3078" s="7">
        <v>76</v>
      </c>
      <c r="I3078" s="7" t="s">
        <v>8944</v>
      </c>
    </row>
    <row r="3079" spans="1:9" x14ac:dyDescent="0.25">
      <c r="A3079" t="s">
        <v>10181</v>
      </c>
      <c r="B3079" t="s">
        <v>4202</v>
      </c>
      <c r="C3079">
        <v>57</v>
      </c>
      <c r="D3079">
        <v>55</v>
      </c>
      <c r="E3079">
        <v>98</v>
      </c>
      <c r="F3079">
        <v>90</v>
      </c>
      <c r="G3079">
        <v>166</v>
      </c>
      <c r="H3079">
        <v>44</v>
      </c>
      <c r="I3079" s="13">
        <v>0.01</v>
      </c>
    </row>
    <row r="3080" spans="1:9" x14ac:dyDescent="0.25">
      <c r="A3080" s="7" t="s">
        <v>10182</v>
      </c>
      <c r="B3080" s="7" t="s">
        <v>4202</v>
      </c>
      <c r="C3080" s="7">
        <v>16</v>
      </c>
      <c r="D3080" s="7">
        <v>16</v>
      </c>
      <c r="E3080" s="7">
        <v>23</v>
      </c>
      <c r="F3080" s="7">
        <v>22</v>
      </c>
      <c r="G3080" s="7">
        <v>33</v>
      </c>
      <c r="H3080" s="7">
        <v>85</v>
      </c>
      <c r="I3080" s="7" t="s">
        <v>8944</v>
      </c>
    </row>
    <row r="3081" spans="1:9" x14ac:dyDescent="0.25">
      <c r="A3081" t="s">
        <v>4326</v>
      </c>
      <c r="B3081" t="s">
        <v>4202</v>
      </c>
      <c r="C3081">
        <v>40</v>
      </c>
      <c r="D3081">
        <v>37</v>
      </c>
      <c r="E3081">
        <v>83</v>
      </c>
      <c r="F3081">
        <v>83</v>
      </c>
      <c r="G3081">
        <v>112</v>
      </c>
      <c r="H3081">
        <v>82</v>
      </c>
      <c r="I3081" t="s">
        <v>8944</v>
      </c>
    </row>
    <row r="3082" spans="1:9" x14ac:dyDescent="0.25">
      <c r="A3082" s="7" t="s">
        <v>4327</v>
      </c>
      <c r="B3082" s="7" t="s">
        <v>4202</v>
      </c>
      <c r="C3082" s="7">
        <v>41</v>
      </c>
      <c r="D3082" s="7">
        <v>37</v>
      </c>
      <c r="E3082" s="7">
        <v>58</v>
      </c>
      <c r="F3082" s="7">
        <v>57</v>
      </c>
      <c r="G3082" s="7">
        <v>69</v>
      </c>
      <c r="H3082" s="7">
        <v>65</v>
      </c>
      <c r="I3082" s="7" t="s">
        <v>8944</v>
      </c>
    </row>
    <row r="3083" spans="1:9" x14ac:dyDescent="0.25">
      <c r="A3083" t="s">
        <v>4328</v>
      </c>
      <c r="B3083" t="s">
        <v>4202</v>
      </c>
      <c r="C3083">
        <v>42</v>
      </c>
      <c r="D3083">
        <v>43</v>
      </c>
      <c r="E3083">
        <v>72</v>
      </c>
      <c r="F3083">
        <v>71</v>
      </c>
      <c r="G3083">
        <v>130</v>
      </c>
      <c r="H3083">
        <v>59</v>
      </c>
      <c r="I3083" t="s">
        <v>8944</v>
      </c>
    </row>
    <row r="3084" spans="1:9" x14ac:dyDescent="0.25">
      <c r="A3084" s="7" t="s">
        <v>4348</v>
      </c>
      <c r="B3084" s="7" t="s">
        <v>4202</v>
      </c>
      <c r="C3084" s="7">
        <v>25</v>
      </c>
      <c r="D3084" s="7">
        <v>26</v>
      </c>
      <c r="E3084" s="7">
        <v>37</v>
      </c>
      <c r="F3084" s="7">
        <v>37</v>
      </c>
      <c r="G3084" s="7">
        <v>62</v>
      </c>
      <c r="H3084" s="7">
        <v>66</v>
      </c>
      <c r="I3084" s="7" t="s">
        <v>8944</v>
      </c>
    </row>
    <row r="3085" spans="1:9" x14ac:dyDescent="0.25">
      <c r="A3085" t="s">
        <v>10183</v>
      </c>
      <c r="B3085" t="s">
        <v>4202</v>
      </c>
      <c r="C3085">
        <v>41</v>
      </c>
      <c r="D3085">
        <v>37</v>
      </c>
      <c r="E3085">
        <v>64</v>
      </c>
      <c r="F3085">
        <v>64</v>
      </c>
      <c r="G3085">
        <v>99</v>
      </c>
      <c r="H3085">
        <v>74</v>
      </c>
      <c r="I3085" t="s">
        <v>8944</v>
      </c>
    </row>
    <row r="3086" spans="1:9" x14ac:dyDescent="0.25">
      <c r="A3086" s="7" t="s">
        <v>4692</v>
      </c>
      <c r="B3086" s="7" t="s">
        <v>4202</v>
      </c>
      <c r="C3086" s="7">
        <v>38</v>
      </c>
      <c r="D3086" s="7">
        <v>37</v>
      </c>
      <c r="E3086" s="7">
        <v>52</v>
      </c>
      <c r="F3086" s="7">
        <v>53</v>
      </c>
      <c r="G3086" s="7">
        <v>81</v>
      </c>
      <c r="H3086" s="7">
        <v>60</v>
      </c>
      <c r="I3086" s="7" t="s">
        <v>8944</v>
      </c>
    </row>
    <row r="3087" spans="1:9" x14ac:dyDescent="0.25">
      <c r="A3087" t="s">
        <v>4693</v>
      </c>
      <c r="B3087" t="s">
        <v>4202</v>
      </c>
      <c r="C3087">
        <v>40</v>
      </c>
      <c r="D3087">
        <v>36</v>
      </c>
      <c r="E3087">
        <v>54</v>
      </c>
      <c r="F3087">
        <v>54</v>
      </c>
      <c r="G3087">
        <v>73</v>
      </c>
      <c r="H3087">
        <v>41</v>
      </c>
      <c r="I3087" s="13">
        <v>0.01</v>
      </c>
    </row>
    <row r="3088" spans="1:9" x14ac:dyDescent="0.25">
      <c r="A3088" s="7" t="s">
        <v>4712</v>
      </c>
      <c r="B3088" s="7" t="s">
        <v>4202</v>
      </c>
      <c r="C3088" s="7">
        <v>37</v>
      </c>
      <c r="D3088" s="7">
        <v>35</v>
      </c>
      <c r="E3088" s="7">
        <v>46</v>
      </c>
      <c r="F3088" s="7">
        <v>46</v>
      </c>
      <c r="G3088" s="7">
        <v>65</v>
      </c>
      <c r="H3088" s="7">
        <v>63</v>
      </c>
      <c r="I3088" s="7" t="s">
        <v>8944</v>
      </c>
    </row>
    <row r="3089" spans="1:9" x14ac:dyDescent="0.25">
      <c r="A3089" t="s">
        <v>4714</v>
      </c>
      <c r="B3089" t="s">
        <v>4202</v>
      </c>
      <c r="C3089">
        <v>24</v>
      </c>
      <c r="D3089">
        <v>23</v>
      </c>
      <c r="E3089">
        <v>33</v>
      </c>
      <c r="F3089">
        <v>33</v>
      </c>
      <c r="G3089">
        <v>50</v>
      </c>
      <c r="H3089">
        <v>91</v>
      </c>
      <c r="I3089" t="s">
        <v>8944</v>
      </c>
    </row>
    <row r="3090" spans="1:9" x14ac:dyDescent="0.25">
      <c r="A3090" s="7" t="s">
        <v>10184</v>
      </c>
      <c r="B3090" s="7" t="s">
        <v>4202</v>
      </c>
      <c r="C3090" s="7">
        <v>12</v>
      </c>
      <c r="D3090" s="7">
        <v>12</v>
      </c>
      <c r="E3090" s="7">
        <v>62</v>
      </c>
      <c r="F3090" s="7">
        <v>76</v>
      </c>
      <c r="G3090" s="7" t="s">
        <v>8940</v>
      </c>
      <c r="H3090" s="7">
        <v>63</v>
      </c>
      <c r="I3090" s="7" t="s">
        <v>8944</v>
      </c>
    </row>
    <row r="3091" spans="1:9" x14ac:dyDescent="0.25">
      <c r="A3091" t="s">
        <v>10185</v>
      </c>
      <c r="B3091" t="s">
        <v>4202</v>
      </c>
      <c r="C3091">
        <v>23</v>
      </c>
      <c r="D3091">
        <v>19</v>
      </c>
      <c r="E3091">
        <v>37</v>
      </c>
      <c r="F3091">
        <v>36</v>
      </c>
      <c r="G3091">
        <v>65</v>
      </c>
      <c r="H3091">
        <v>89</v>
      </c>
      <c r="I3091" t="s">
        <v>8944</v>
      </c>
    </row>
    <row r="3092" spans="1:9" x14ac:dyDescent="0.25">
      <c r="A3092" s="7" t="s">
        <v>10186</v>
      </c>
      <c r="B3092" s="7" t="s">
        <v>4202</v>
      </c>
      <c r="C3092" s="7">
        <v>60</v>
      </c>
      <c r="D3092" s="7">
        <v>57</v>
      </c>
      <c r="E3092" s="7">
        <v>116</v>
      </c>
      <c r="F3092" s="7">
        <v>115</v>
      </c>
      <c r="G3092" s="7">
        <v>175</v>
      </c>
      <c r="H3092" s="7">
        <v>65</v>
      </c>
      <c r="I3092" s="7" t="s">
        <v>8944</v>
      </c>
    </row>
    <row r="3093" spans="1:9" x14ac:dyDescent="0.25">
      <c r="A3093" t="s">
        <v>4813</v>
      </c>
      <c r="B3093" t="s">
        <v>4202</v>
      </c>
      <c r="C3093">
        <v>42</v>
      </c>
      <c r="D3093">
        <v>38</v>
      </c>
      <c r="E3093">
        <v>96</v>
      </c>
      <c r="F3093">
        <v>96</v>
      </c>
      <c r="G3093">
        <v>112</v>
      </c>
      <c r="H3093">
        <v>61</v>
      </c>
      <c r="I3093" t="s">
        <v>8944</v>
      </c>
    </row>
    <row r="3094" spans="1:9" x14ac:dyDescent="0.25">
      <c r="A3094" s="7" t="s">
        <v>10187</v>
      </c>
      <c r="B3094" s="7" t="s">
        <v>4202</v>
      </c>
      <c r="C3094" s="7">
        <v>30</v>
      </c>
      <c r="D3094" s="7">
        <v>30</v>
      </c>
      <c r="E3094" s="7">
        <v>38</v>
      </c>
      <c r="F3094" s="7">
        <v>37</v>
      </c>
      <c r="G3094" s="7">
        <v>60</v>
      </c>
      <c r="H3094" s="7">
        <v>65</v>
      </c>
      <c r="I3094" s="7" t="s">
        <v>8944</v>
      </c>
    </row>
    <row r="3095" spans="1:9" x14ac:dyDescent="0.25">
      <c r="A3095" t="s">
        <v>10188</v>
      </c>
      <c r="B3095" t="s">
        <v>4202</v>
      </c>
      <c r="C3095">
        <v>21</v>
      </c>
      <c r="D3095">
        <v>22</v>
      </c>
      <c r="E3095">
        <v>29</v>
      </c>
      <c r="F3095">
        <v>28</v>
      </c>
      <c r="G3095">
        <v>45</v>
      </c>
      <c r="H3095">
        <v>76</v>
      </c>
      <c r="I3095" t="s">
        <v>8944</v>
      </c>
    </row>
    <row r="3096" spans="1:9" x14ac:dyDescent="0.25">
      <c r="A3096" s="7" t="s">
        <v>4816</v>
      </c>
      <c r="B3096" s="7" t="s">
        <v>4202</v>
      </c>
      <c r="C3096" s="7">
        <v>23</v>
      </c>
      <c r="D3096" s="7">
        <v>21</v>
      </c>
      <c r="E3096" s="7">
        <v>53</v>
      </c>
      <c r="F3096" s="7">
        <v>52</v>
      </c>
      <c r="G3096" s="7">
        <v>60</v>
      </c>
      <c r="H3096" s="7">
        <v>67</v>
      </c>
      <c r="I3096" s="7" t="s">
        <v>8944</v>
      </c>
    </row>
    <row r="3097" spans="1:9" x14ac:dyDescent="0.25">
      <c r="A3097" t="s">
        <v>4515</v>
      </c>
      <c r="B3097" t="s">
        <v>4202</v>
      </c>
      <c r="C3097">
        <v>29</v>
      </c>
      <c r="D3097">
        <v>27</v>
      </c>
      <c r="E3097">
        <v>41</v>
      </c>
      <c r="F3097">
        <v>41</v>
      </c>
      <c r="G3097">
        <v>57</v>
      </c>
      <c r="H3097">
        <v>76</v>
      </c>
      <c r="I3097" t="s">
        <v>8944</v>
      </c>
    </row>
    <row r="3098" spans="1:9" x14ac:dyDescent="0.25">
      <c r="A3098" s="7" t="s">
        <v>4516</v>
      </c>
      <c r="B3098" s="7" t="s">
        <v>4202</v>
      </c>
      <c r="C3098" s="7">
        <v>21</v>
      </c>
      <c r="D3098" s="7">
        <v>20</v>
      </c>
      <c r="E3098" s="7">
        <v>22</v>
      </c>
      <c r="F3098" s="7">
        <v>22</v>
      </c>
      <c r="G3098" s="7">
        <v>28</v>
      </c>
      <c r="H3098" s="7">
        <v>81</v>
      </c>
      <c r="I3098" s="7" t="s">
        <v>8944</v>
      </c>
    </row>
    <row r="3099" spans="1:9" x14ac:dyDescent="0.25">
      <c r="A3099" t="s">
        <v>4517</v>
      </c>
      <c r="B3099" t="s">
        <v>4202</v>
      </c>
      <c r="C3099">
        <v>32</v>
      </c>
      <c r="D3099">
        <v>31</v>
      </c>
      <c r="E3099">
        <v>48</v>
      </c>
      <c r="F3099">
        <v>47</v>
      </c>
      <c r="G3099">
        <v>84</v>
      </c>
      <c r="H3099">
        <v>61</v>
      </c>
      <c r="I3099" t="s">
        <v>8944</v>
      </c>
    </row>
    <row r="3100" spans="1:9" x14ac:dyDescent="0.25">
      <c r="A3100" s="7" t="s">
        <v>10189</v>
      </c>
      <c r="B3100" s="7" t="s">
        <v>4202</v>
      </c>
      <c r="C3100" s="7">
        <v>38</v>
      </c>
      <c r="D3100" s="7">
        <v>33</v>
      </c>
      <c r="E3100" s="7">
        <v>73</v>
      </c>
      <c r="F3100" s="7">
        <v>68</v>
      </c>
      <c r="G3100" s="7">
        <v>103</v>
      </c>
      <c r="H3100" s="7">
        <v>55</v>
      </c>
      <c r="I3100" s="12">
        <v>5.0000000000000001E-3</v>
      </c>
    </row>
    <row r="3101" spans="1:9" x14ac:dyDescent="0.25">
      <c r="A3101" t="s">
        <v>10190</v>
      </c>
      <c r="B3101" t="s">
        <v>4202</v>
      </c>
      <c r="C3101">
        <v>46</v>
      </c>
      <c r="D3101">
        <v>42</v>
      </c>
      <c r="E3101">
        <v>61</v>
      </c>
      <c r="F3101">
        <v>59</v>
      </c>
      <c r="G3101">
        <v>132</v>
      </c>
      <c r="H3101">
        <v>70</v>
      </c>
      <c r="I3101" t="s">
        <v>8944</v>
      </c>
    </row>
    <row r="3102" spans="1:9" x14ac:dyDescent="0.25">
      <c r="A3102" s="7" t="s">
        <v>10191</v>
      </c>
      <c r="B3102" s="7" t="s">
        <v>4202</v>
      </c>
      <c r="C3102" s="7" t="s">
        <v>8940</v>
      </c>
      <c r="D3102" s="7" t="s">
        <v>8940</v>
      </c>
      <c r="E3102" s="7">
        <v>64</v>
      </c>
      <c r="F3102" s="7">
        <v>81</v>
      </c>
      <c r="G3102" s="7" t="s">
        <v>8940</v>
      </c>
      <c r="H3102" s="7">
        <v>52</v>
      </c>
      <c r="I3102" s="12">
        <v>5.0000000000000001E-3</v>
      </c>
    </row>
    <row r="3103" spans="1:9" x14ac:dyDescent="0.25">
      <c r="A3103" t="s">
        <v>10192</v>
      </c>
      <c r="B3103" t="s">
        <v>4202</v>
      </c>
      <c r="C3103">
        <v>25</v>
      </c>
      <c r="D3103">
        <v>23</v>
      </c>
      <c r="E3103">
        <v>33</v>
      </c>
      <c r="F3103">
        <v>32</v>
      </c>
      <c r="G3103">
        <v>49</v>
      </c>
      <c r="H3103">
        <v>79</v>
      </c>
      <c r="I3103" t="s">
        <v>8944</v>
      </c>
    </row>
    <row r="3104" spans="1:9" x14ac:dyDescent="0.25">
      <c r="A3104" s="7" t="s">
        <v>10193</v>
      </c>
      <c r="B3104" s="7" t="s">
        <v>4202</v>
      </c>
      <c r="C3104" s="7">
        <v>18</v>
      </c>
      <c r="D3104" s="7">
        <v>14</v>
      </c>
      <c r="E3104" s="7">
        <v>28</v>
      </c>
      <c r="F3104" s="7">
        <v>28</v>
      </c>
      <c r="G3104" s="7">
        <v>36</v>
      </c>
      <c r="H3104" s="7">
        <v>70</v>
      </c>
      <c r="I3104" s="7" t="s">
        <v>8944</v>
      </c>
    </row>
    <row r="3105" spans="1:9" x14ac:dyDescent="0.25">
      <c r="A3105" t="s">
        <v>10194</v>
      </c>
      <c r="B3105" t="s">
        <v>4202</v>
      </c>
      <c r="C3105">
        <v>29</v>
      </c>
      <c r="D3105">
        <v>29</v>
      </c>
      <c r="E3105">
        <v>55</v>
      </c>
      <c r="F3105">
        <v>54</v>
      </c>
      <c r="G3105">
        <v>79</v>
      </c>
      <c r="H3105">
        <v>64</v>
      </c>
      <c r="I3105" t="s">
        <v>8944</v>
      </c>
    </row>
    <row r="3106" spans="1:9" x14ac:dyDescent="0.25">
      <c r="A3106" s="7" t="s">
        <v>10195</v>
      </c>
      <c r="B3106" s="7" t="s">
        <v>4202</v>
      </c>
      <c r="C3106" s="7">
        <v>25</v>
      </c>
      <c r="D3106" s="7">
        <v>25</v>
      </c>
      <c r="E3106" s="7">
        <v>51</v>
      </c>
      <c r="F3106" s="7">
        <v>46</v>
      </c>
      <c r="G3106" s="7">
        <v>72</v>
      </c>
      <c r="H3106" s="7">
        <v>51</v>
      </c>
      <c r="I3106" s="12">
        <v>5.0000000000000001E-3</v>
      </c>
    </row>
    <row r="3107" spans="1:9" x14ac:dyDescent="0.25">
      <c r="A3107" t="s">
        <v>4646</v>
      </c>
      <c r="B3107" t="s">
        <v>4202</v>
      </c>
      <c r="C3107">
        <v>40</v>
      </c>
      <c r="D3107">
        <v>39</v>
      </c>
      <c r="E3107">
        <v>58</v>
      </c>
      <c r="F3107">
        <v>59</v>
      </c>
      <c r="G3107">
        <v>72</v>
      </c>
      <c r="H3107">
        <v>72</v>
      </c>
      <c r="I3107" t="s">
        <v>8944</v>
      </c>
    </row>
    <row r="3108" spans="1:9" x14ac:dyDescent="0.25">
      <c r="A3108" s="7" t="s">
        <v>10196</v>
      </c>
      <c r="B3108" s="7" t="s">
        <v>4202</v>
      </c>
      <c r="C3108" s="7">
        <v>29</v>
      </c>
      <c r="D3108" s="7">
        <v>28</v>
      </c>
      <c r="E3108" s="7">
        <v>49</v>
      </c>
      <c r="F3108" s="7">
        <v>49</v>
      </c>
      <c r="G3108" s="7">
        <v>68</v>
      </c>
      <c r="H3108" s="7">
        <v>52</v>
      </c>
      <c r="I3108" s="12">
        <v>5.0000000000000001E-3</v>
      </c>
    </row>
    <row r="3109" spans="1:9" x14ac:dyDescent="0.25">
      <c r="A3109" t="s">
        <v>4742</v>
      </c>
      <c r="B3109" t="s">
        <v>4202</v>
      </c>
      <c r="C3109">
        <v>39</v>
      </c>
      <c r="D3109">
        <v>37</v>
      </c>
      <c r="E3109">
        <v>46</v>
      </c>
      <c r="F3109">
        <v>51</v>
      </c>
      <c r="G3109">
        <v>87</v>
      </c>
      <c r="H3109">
        <v>46</v>
      </c>
      <c r="I3109" s="13">
        <v>0.01</v>
      </c>
    </row>
    <row r="3110" spans="1:9" x14ac:dyDescent="0.25">
      <c r="A3110" s="7" t="s">
        <v>10197</v>
      </c>
      <c r="B3110" s="7" t="s">
        <v>4202</v>
      </c>
      <c r="C3110" s="7">
        <v>44</v>
      </c>
      <c r="D3110" s="7">
        <v>42</v>
      </c>
      <c r="E3110" s="7">
        <v>59</v>
      </c>
      <c r="F3110" s="7">
        <v>59</v>
      </c>
      <c r="G3110" s="7">
        <v>91</v>
      </c>
      <c r="H3110" s="7">
        <v>56</v>
      </c>
      <c r="I3110" s="12">
        <v>5.0000000000000001E-3</v>
      </c>
    </row>
    <row r="3111" spans="1:9" x14ac:dyDescent="0.25">
      <c r="A3111" t="s">
        <v>10198</v>
      </c>
      <c r="B3111" t="s">
        <v>4202</v>
      </c>
      <c r="C3111">
        <v>53</v>
      </c>
      <c r="D3111">
        <v>52</v>
      </c>
      <c r="E3111">
        <v>86</v>
      </c>
      <c r="F3111">
        <v>83</v>
      </c>
      <c r="G3111">
        <v>112</v>
      </c>
      <c r="H3111">
        <v>66</v>
      </c>
      <c r="I3111" t="s">
        <v>8944</v>
      </c>
    </row>
    <row r="3112" spans="1:9" x14ac:dyDescent="0.25">
      <c r="A3112" s="7" t="s">
        <v>4745</v>
      </c>
      <c r="B3112" s="7" t="s">
        <v>4202</v>
      </c>
      <c r="C3112" s="7">
        <v>25</v>
      </c>
      <c r="D3112" s="7">
        <v>25</v>
      </c>
      <c r="E3112" s="7">
        <v>32</v>
      </c>
      <c r="F3112" s="7">
        <v>32</v>
      </c>
      <c r="G3112" s="7">
        <v>55</v>
      </c>
      <c r="H3112" s="7">
        <v>75</v>
      </c>
      <c r="I3112" s="7" t="s">
        <v>8944</v>
      </c>
    </row>
    <row r="3113" spans="1:9" x14ac:dyDescent="0.25">
      <c r="A3113" t="s">
        <v>10199</v>
      </c>
      <c r="B3113" t="s">
        <v>4202</v>
      </c>
      <c r="C3113">
        <v>25</v>
      </c>
      <c r="D3113">
        <v>20</v>
      </c>
      <c r="E3113">
        <v>30</v>
      </c>
      <c r="F3113">
        <v>30</v>
      </c>
      <c r="G3113">
        <v>54</v>
      </c>
      <c r="H3113">
        <v>53</v>
      </c>
      <c r="I3113" s="13">
        <v>5.0000000000000001E-3</v>
      </c>
    </row>
    <row r="3114" spans="1:9" x14ac:dyDescent="0.25">
      <c r="A3114" s="7" t="s">
        <v>4746</v>
      </c>
      <c r="B3114" s="7" t="s">
        <v>4202</v>
      </c>
      <c r="C3114" s="7">
        <v>36</v>
      </c>
      <c r="D3114" s="7">
        <v>35</v>
      </c>
      <c r="E3114" s="7">
        <v>38</v>
      </c>
      <c r="F3114" s="7">
        <v>42</v>
      </c>
      <c r="G3114" s="7">
        <v>133</v>
      </c>
      <c r="H3114" s="7">
        <v>53</v>
      </c>
      <c r="I3114" s="12">
        <v>5.0000000000000001E-3</v>
      </c>
    </row>
    <row r="3115" spans="1:9" x14ac:dyDescent="0.25">
      <c r="A3115" t="s">
        <v>4747</v>
      </c>
      <c r="B3115" t="s">
        <v>4202</v>
      </c>
      <c r="C3115">
        <v>26</v>
      </c>
      <c r="D3115">
        <v>24</v>
      </c>
      <c r="E3115">
        <v>34</v>
      </c>
      <c r="F3115">
        <v>34</v>
      </c>
      <c r="G3115">
        <v>61</v>
      </c>
      <c r="H3115">
        <v>51</v>
      </c>
      <c r="I3115" s="13">
        <v>5.0000000000000001E-3</v>
      </c>
    </row>
    <row r="3116" spans="1:9" x14ac:dyDescent="0.25">
      <c r="A3116" s="7" t="s">
        <v>4436</v>
      </c>
      <c r="B3116" s="7" t="s">
        <v>4202</v>
      </c>
      <c r="C3116" s="7">
        <v>45</v>
      </c>
      <c r="D3116" s="7">
        <v>42</v>
      </c>
      <c r="E3116" s="7">
        <v>87</v>
      </c>
      <c r="F3116" s="7">
        <v>90</v>
      </c>
      <c r="G3116" s="7">
        <v>105</v>
      </c>
      <c r="H3116" s="7">
        <v>59</v>
      </c>
      <c r="I3116" s="7" t="s">
        <v>8944</v>
      </c>
    </row>
    <row r="3117" spans="1:9" x14ac:dyDescent="0.25">
      <c r="A3117" t="s">
        <v>4437</v>
      </c>
      <c r="B3117" t="s">
        <v>4202</v>
      </c>
      <c r="C3117">
        <v>26</v>
      </c>
      <c r="D3117">
        <v>24</v>
      </c>
      <c r="E3117">
        <v>54</v>
      </c>
      <c r="F3117">
        <v>58</v>
      </c>
      <c r="G3117">
        <v>53</v>
      </c>
      <c r="H3117">
        <v>63</v>
      </c>
      <c r="I3117" t="s">
        <v>8944</v>
      </c>
    </row>
    <row r="3118" spans="1:9" x14ac:dyDescent="0.25">
      <c r="A3118" s="7" t="s">
        <v>4438</v>
      </c>
      <c r="B3118" s="7" t="s">
        <v>4202</v>
      </c>
      <c r="C3118" s="7">
        <v>76</v>
      </c>
      <c r="D3118" s="7">
        <v>71</v>
      </c>
      <c r="E3118" s="7">
        <v>114</v>
      </c>
      <c r="F3118" s="7">
        <v>115</v>
      </c>
      <c r="G3118" s="7">
        <v>141</v>
      </c>
      <c r="H3118" s="7">
        <v>60</v>
      </c>
      <c r="I3118" s="7" t="s">
        <v>8944</v>
      </c>
    </row>
    <row r="3119" spans="1:9" x14ac:dyDescent="0.25">
      <c r="A3119" t="s">
        <v>10200</v>
      </c>
      <c r="B3119" t="s">
        <v>4202</v>
      </c>
      <c r="C3119">
        <v>58</v>
      </c>
      <c r="D3119">
        <v>53</v>
      </c>
      <c r="E3119">
        <v>88</v>
      </c>
      <c r="F3119">
        <v>88</v>
      </c>
      <c r="G3119">
        <v>116</v>
      </c>
      <c r="H3119">
        <v>35</v>
      </c>
      <c r="I3119" s="13">
        <v>1.4999999999999999E-2</v>
      </c>
    </row>
    <row r="3120" spans="1:9" x14ac:dyDescent="0.25">
      <c r="A3120" s="7" t="s">
        <v>4463</v>
      </c>
      <c r="B3120" s="7" t="s">
        <v>4202</v>
      </c>
      <c r="C3120" s="7">
        <v>37</v>
      </c>
      <c r="D3120" s="7">
        <v>35</v>
      </c>
      <c r="E3120" s="7">
        <v>48</v>
      </c>
      <c r="F3120" s="7">
        <v>51</v>
      </c>
      <c r="G3120" s="7">
        <v>81</v>
      </c>
      <c r="H3120" s="7">
        <v>64</v>
      </c>
      <c r="I3120" s="7" t="s">
        <v>8944</v>
      </c>
    </row>
    <row r="3121" spans="1:9" x14ac:dyDescent="0.25">
      <c r="A3121" t="s">
        <v>10201</v>
      </c>
      <c r="B3121" t="s">
        <v>4202</v>
      </c>
      <c r="C3121">
        <v>34</v>
      </c>
      <c r="D3121">
        <v>30</v>
      </c>
      <c r="E3121">
        <v>62</v>
      </c>
      <c r="F3121">
        <v>60</v>
      </c>
      <c r="G3121">
        <v>92</v>
      </c>
      <c r="H3121">
        <v>55</v>
      </c>
      <c r="I3121" s="13">
        <v>5.0000000000000001E-3</v>
      </c>
    </row>
    <row r="3122" spans="1:9" x14ac:dyDescent="0.25">
      <c r="A3122" s="7" t="s">
        <v>10202</v>
      </c>
      <c r="B3122" s="7" t="s">
        <v>4202</v>
      </c>
      <c r="C3122" s="7">
        <v>36</v>
      </c>
      <c r="D3122" s="7">
        <v>35</v>
      </c>
      <c r="E3122" s="7">
        <v>63</v>
      </c>
      <c r="F3122" s="7">
        <v>62</v>
      </c>
      <c r="G3122" s="7">
        <v>66</v>
      </c>
      <c r="H3122" s="7">
        <v>78</v>
      </c>
      <c r="I3122" s="7" t="s">
        <v>8944</v>
      </c>
    </row>
    <row r="3123" spans="1:9" x14ac:dyDescent="0.25">
      <c r="A3123" t="s">
        <v>4550</v>
      </c>
      <c r="B3123" t="s">
        <v>4202</v>
      </c>
      <c r="C3123" t="s">
        <v>8940</v>
      </c>
      <c r="D3123" t="s">
        <v>8940</v>
      </c>
      <c r="E3123">
        <v>16</v>
      </c>
      <c r="F3123">
        <v>18</v>
      </c>
      <c r="G3123" t="s">
        <v>8940</v>
      </c>
      <c r="H3123">
        <v>79</v>
      </c>
      <c r="I3123" t="s">
        <v>8944</v>
      </c>
    </row>
    <row r="3124" spans="1:9" x14ac:dyDescent="0.25">
      <c r="A3124" s="7" t="s">
        <v>10203</v>
      </c>
      <c r="B3124" s="7" t="s">
        <v>4202</v>
      </c>
      <c r="C3124" s="7">
        <v>19</v>
      </c>
      <c r="D3124" s="7">
        <v>17</v>
      </c>
      <c r="E3124" s="7">
        <v>32</v>
      </c>
      <c r="F3124" s="7">
        <v>33</v>
      </c>
      <c r="G3124" s="7">
        <v>75</v>
      </c>
      <c r="H3124" s="7">
        <v>82</v>
      </c>
      <c r="I3124" s="7" t="s">
        <v>8944</v>
      </c>
    </row>
    <row r="3125" spans="1:9" x14ac:dyDescent="0.25">
      <c r="A3125" t="s">
        <v>10204</v>
      </c>
      <c r="B3125" t="s">
        <v>4202</v>
      </c>
      <c r="C3125">
        <v>23</v>
      </c>
      <c r="D3125">
        <v>23</v>
      </c>
      <c r="E3125">
        <v>33</v>
      </c>
      <c r="F3125">
        <v>34</v>
      </c>
      <c r="G3125">
        <v>49</v>
      </c>
      <c r="H3125">
        <v>77</v>
      </c>
      <c r="I3125" t="s">
        <v>8944</v>
      </c>
    </row>
    <row r="3126" spans="1:9" x14ac:dyDescent="0.25">
      <c r="A3126" s="7" t="s">
        <v>10205</v>
      </c>
      <c r="B3126" s="7" t="s">
        <v>4202</v>
      </c>
      <c r="C3126" s="7">
        <v>50</v>
      </c>
      <c r="D3126" s="7">
        <v>48</v>
      </c>
      <c r="E3126" s="7">
        <v>94</v>
      </c>
      <c r="F3126" s="7">
        <v>96</v>
      </c>
      <c r="G3126" s="7">
        <v>118</v>
      </c>
      <c r="H3126" s="7">
        <v>61</v>
      </c>
      <c r="I3126" s="7" t="s">
        <v>8944</v>
      </c>
    </row>
    <row r="3127" spans="1:9" x14ac:dyDescent="0.25">
      <c r="A3127" t="s">
        <v>4577</v>
      </c>
      <c r="B3127" t="s">
        <v>4202</v>
      </c>
      <c r="C3127">
        <v>21</v>
      </c>
      <c r="D3127">
        <v>21</v>
      </c>
      <c r="E3127">
        <v>29</v>
      </c>
      <c r="F3127">
        <v>30</v>
      </c>
      <c r="G3127">
        <v>50</v>
      </c>
      <c r="H3127">
        <v>73</v>
      </c>
      <c r="I3127" t="s">
        <v>8944</v>
      </c>
    </row>
    <row r="3128" spans="1:9" x14ac:dyDescent="0.25">
      <c r="A3128" s="7" t="s">
        <v>10206</v>
      </c>
      <c r="B3128" s="7" t="s">
        <v>4202</v>
      </c>
      <c r="C3128" s="7">
        <v>17</v>
      </c>
      <c r="D3128" s="7">
        <v>15</v>
      </c>
      <c r="E3128" s="7">
        <v>39</v>
      </c>
      <c r="F3128" s="7">
        <v>36</v>
      </c>
      <c r="G3128" s="7">
        <v>44</v>
      </c>
      <c r="H3128" s="7">
        <v>51</v>
      </c>
      <c r="I3128" s="12">
        <v>5.0000000000000001E-3</v>
      </c>
    </row>
    <row r="3129" spans="1:9" x14ac:dyDescent="0.25">
      <c r="A3129" t="s">
        <v>4672</v>
      </c>
      <c r="B3129" t="s">
        <v>4202</v>
      </c>
      <c r="C3129">
        <v>16</v>
      </c>
      <c r="D3129">
        <v>15</v>
      </c>
      <c r="E3129">
        <v>20</v>
      </c>
      <c r="F3129">
        <v>23</v>
      </c>
      <c r="G3129">
        <v>35</v>
      </c>
      <c r="H3129">
        <v>30</v>
      </c>
      <c r="I3129" s="13">
        <v>1.4999999999999999E-2</v>
      </c>
    </row>
    <row r="3130" spans="1:9" x14ac:dyDescent="0.25">
      <c r="A3130" s="7" t="s">
        <v>4673</v>
      </c>
      <c r="B3130" s="7" t="s">
        <v>4202</v>
      </c>
      <c r="C3130" s="7">
        <v>15</v>
      </c>
      <c r="D3130" s="7">
        <v>13</v>
      </c>
      <c r="E3130" s="7">
        <v>22</v>
      </c>
      <c r="F3130" s="7">
        <v>21</v>
      </c>
      <c r="G3130" s="7">
        <v>30</v>
      </c>
      <c r="H3130" s="7">
        <v>90</v>
      </c>
      <c r="I3130" s="7" t="s">
        <v>8944</v>
      </c>
    </row>
    <row r="3131" spans="1:9" x14ac:dyDescent="0.25">
      <c r="A3131" t="s">
        <v>10207</v>
      </c>
      <c r="B3131" t="s">
        <v>4202</v>
      </c>
      <c r="C3131">
        <v>21</v>
      </c>
      <c r="D3131">
        <v>20</v>
      </c>
      <c r="E3131">
        <v>29</v>
      </c>
      <c r="F3131">
        <v>30</v>
      </c>
      <c r="G3131">
        <v>58</v>
      </c>
      <c r="H3131">
        <v>87</v>
      </c>
      <c r="I3131" t="s">
        <v>8944</v>
      </c>
    </row>
    <row r="3132" spans="1:9" x14ac:dyDescent="0.25">
      <c r="A3132" s="7" t="s">
        <v>4675</v>
      </c>
      <c r="B3132" s="7" t="s">
        <v>4202</v>
      </c>
      <c r="C3132" s="7">
        <v>12</v>
      </c>
      <c r="D3132" s="7">
        <v>11</v>
      </c>
      <c r="E3132" s="7">
        <v>15</v>
      </c>
      <c r="F3132" s="7">
        <v>16</v>
      </c>
      <c r="G3132" s="7">
        <v>24</v>
      </c>
      <c r="H3132" s="7">
        <v>86</v>
      </c>
      <c r="I3132" s="7" t="s">
        <v>8944</v>
      </c>
    </row>
    <row r="3133" spans="1:9" x14ac:dyDescent="0.25">
      <c r="A3133" t="s">
        <v>10208</v>
      </c>
      <c r="B3133" t="s">
        <v>4202</v>
      </c>
      <c r="C3133" t="s">
        <v>8940</v>
      </c>
      <c r="D3133" t="s">
        <v>8940</v>
      </c>
      <c r="E3133">
        <v>17</v>
      </c>
      <c r="F3133">
        <v>15</v>
      </c>
      <c r="G3133">
        <v>16</v>
      </c>
      <c r="H3133">
        <v>72</v>
      </c>
      <c r="I3133" t="s">
        <v>8944</v>
      </c>
    </row>
    <row r="3134" spans="1:9" hidden="1" x14ac:dyDescent="0.25">
      <c r="A3134" s="7" t="s">
        <v>10209</v>
      </c>
      <c r="B3134" s="7" t="s">
        <v>4202</v>
      </c>
      <c r="C3134" s="7" t="s">
        <v>8940</v>
      </c>
      <c r="D3134" s="7" t="s">
        <v>8940</v>
      </c>
      <c r="E3134" s="7" t="s">
        <v>8940</v>
      </c>
      <c r="F3134" s="7" t="s">
        <v>8940</v>
      </c>
      <c r="G3134" s="7" t="s">
        <v>8940</v>
      </c>
      <c r="H3134" s="7" t="s">
        <v>8996</v>
      </c>
      <c r="I3134" s="7" t="s">
        <v>8944</v>
      </c>
    </row>
    <row r="3135" spans="1:9" x14ac:dyDescent="0.25">
      <c r="A3135" t="s">
        <v>10210</v>
      </c>
      <c r="B3135" t="s">
        <v>4202</v>
      </c>
      <c r="C3135">
        <v>33</v>
      </c>
      <c r="D3135">
        <v>29</v>
      </c>
      <c r="E3135">
        <v>53</v>
      </c>
      <c r="F3135">
        <v>51</v>
      </c>
      <c r="G3135">
        <v>95</v>
      </c>
      <c r="H3135">
        <v>47</v>
      </c>
      <c r="I3135" s="13">
        <v>0.01</v>
      </c>
    </row>
    <row r="3136" spans="1:9" x14ac:dyDescent="0.25">
      <c r="A3136" s="7" t="s">
        <v>4773</v>
      </c>
      <c r="B3136" s="7" t="s">
        <v>4202</v>
      </c>
      <c r="C3136" s="7">
        <v>29</v>
      </c>
      <c r="D3136" s="7">
        <v>26</v>
      </c>
      <c r="E3136" s="7">
        <v>35</v>
      </c>
      <c r="F3136" s="7">
        <v>38</v>
      </c>
      <c r="G3136" s="7">
        <v>53</v>
      </c>
      <c r="H3136" s="7">
        <v>85</v>
      </c>
      <c r="I3136" s="7" t="s">
        <v>8944</v>
      </c>
    </row>
    <row r="3137" spans="1:9" x14ac:dyDescent="0.25">
      <c r="A3137" t="s">
        <v>4774</v>
      </c>
      <c r="B3137" t="s">
        <v>4202</v>
      </c>
      <c r="C3137">
        <v>19</v>
      </c>
      <c r="D3137">
        <v>18</v>
      </c>
      <c r="E3137">
        <v>26</v>
      </c>
      <c r="F3137">
        <v>25</v>
      </c>
      <c r="G3137">
        <v>44</v>
      </c>
      <c r="H3137">
        <v>81</v>
      </c>
      <c r="I3137" t="s">
        <v>8944</v>
      </c>
    </row>
    <row r="3138" spans="1:9" x14ac:dyDescent="0.25">
      <c r="A3138" s="7" t="s">
        <v>10211</v>
      </c>
      <c r="B3138" s="7" t="s">
        <v>4202</v>
      </c>
      <c r="C3138" s="7">
        <v>15</v>
      </c>
      <c r="D3138" s="7">
        <v>14</v>
      </c>
      <c r="E3138" s="7">
        <v>47</v>
      </c>
      <c r="F3138" s="7">
        <v>46</v>
      </c>
      <c r="G3138" s="7">
        <v>46</v>
      </c>
      <c r="H3138" s="7">
        <v>49</v>
      </c>
      <c r="I3138" s="12">
        <v>5.0000000000000001E-3</v>
      </c>
    </row>
    <row r="3139" spans="1:9" x14ac:dyDescent="0.25">
      <c r="A3139" t="s">
        <v>4776</v>
      </c>
      <c r="B3139" t="s">
        <v>4202</v>
      </c>
      <c r="C3139">
        <v>24</v>
      </c>
      <c r="D3139">
        <v>22</v>
      </c>
      <c r="E3139">
        <v>36</v>
      </c>
      <c r="F3139">
        <v>36</v>
      </c>
      <c r="G3139">
        <v>55</v>
      </c>
      <c r="H3139">
        <v>72</v>
      </c>
      <c r="I3139" t="s">
        <v>8944</v>
      </c>
    </row>
    <row r="3140" spans="1:9" x14ac:dyDescent="0.25">
      <c r="A3140" s="7" t="s">
        <v>9593</v>
      </c>
      <c r="B3140" s="7" t="s">
        <v>4202</v>
      </c>
      <c r="C3140" s="7" t="s">
        <v>8940</v>
      </c>
      <c r="D3140" s="7" t="s">
        <v>8940</v>
      </c>
      <c r="E3140" s="7">
        <v>12</v>
      </c>
      <c r="F3140" s="7">
        <v>11</v>
      </c>
      <c r="G3140" s="7">
        <v>27</v>
      </c>
      <c r="H3140" s="7">
        <v>100</v>
      </c>
      <c r="I3140" s="7" t="s">
        <v>8944</v>
      </c>
    </row>
    <row r="3141" spans="1:9" x14ac:dyDescent="0.25">
      <c r="A3141" t="s">
        <v>10212</v>
      </c>
      <c r="B3141" t="s">
        <v>4202</v>
      </c>
      <c r="C3141">
        <v>20</v>
      </c>
      <c r="D3141">
        <v>17</v>
      </c>
      <c r="E3141">
        <v>26</v>
      </c>
      <c r="F3141">
        <v>25</v>
      </c>
      <c r="G3141">
        <v>37</v>
      </c>
      <c r="H3141">
        <v>66</v>
      </c>
      <c r="I3141" t="s">
        <v>8944</v>
      </c>
    </row>
    <row r="3142" spans="1:9" x14ac:dyDescent="0.25">
      <c r="A3142" s="7" t="s">
        <v>10212</v>
      </c>
      <c r="B3142" s="7" t="s">
        <v>4202</v>
      </c>
      <c r="C3142" s="7">
        <v>35</v>
      </c>
      <c r="D3142" s="7">
        <v>28</v>
      </c>
      <c r="E3142" s="7">
        <v>56</v>
      </c>
      <c r="F3142" s="7">
        <v>38</v>
      </c>
      <c r="G3142" s="7">
        <v>89</v>
      </c>
      <c r="H3142" s="7">
        <v>42</v>
      </c>
      <c r="I3142" s="12">
        <v>0.01</v>
      </c>
    </row>
    <row r="3143" spans="1:9" hidden="1" x14ac:dyDescent="0.25">
      <c r="A3143" t="s">
        <v>4328</v>
      </c>
      <c r="B3143" t="s">
        <v>4202</v>
      </c>
      <c r="C3143" t="s">
        <v>8940</v>
      </c>
      <c r="D3143" t="s">
        <v>8940</v>
      </c>
      <c r="E3143">
        <v>19</v>
      </c>
      <c r="F3143">
        <v>17</v>
      </c>
      <c r="G3143">
        <v>25</v>
      </c>
      <c r="H3143" t="s">
        <v>8996</v>
      </c>
      <c r="I3143" t="s">
        <v>8944</v>
      </c>
    </row>
    <row r="3144" spans="1:9" hidden="1" x14ac:dyDescent="0.25">
      <c r="A3144" s="7" t="s">
        <v>4328</v>
      </c>
      <c r="B3144" s="7" t="s">
        <v>4202</v>
      </c>
      <c r="C3144" s="7" t="s">
        <v>8940</v>
      </c>
      <c r="D3144" s="7" t="s">
        <v>8940</v>
      </c>
      <c r="E3144" s="7">
        <v>29</v>
      </c>
      <c r="F3144" s="7">
        <v>25</v>
      </c>
      <c r="G3144" s="7">
        <v>46</v>
      </c>
      <c r="H3144" s="7" t="s">
        <v>8996</v>
      </c>
      <c r="I3144" s="7" t="s">
        <v>8944</v>
      </c>
    </row>
    <row r="3145" spans="1:9" x14ac:dyDescent="0.25">
      <c r="A3145" t="s">
        <v>4554</v>
      </c>
      <c r="B3145" t="s">
        <v>4202</v>
      </c>
      <c r="C3145">
        <v>74</v>
      </c>
      <c r="D3145">
        <v>70</v>
      </c>
      <c r="E3145">
        <v>91</v>
      </c>
      <c r="F3145">
        <v>92</v>
      </c>
      <c r="G3145">
        <v>130</v>
      </c>
      <c r="H3145">
        <v>67</v>
      </c>
      <c r="I3145" t="s">
        <v>8944</v>
      </c>
    </row>
    <row r="3146" spans="1:9" x14ac:dyDescent="0.25">
      <c r="A3146" s="7" t="s">
        <v>4556</v>
      </c>
      <c r="B3146" s="7" t="s">
        <v>4202</v>
      </c>
      <c r="C3146" s="7">
        <v>27</v>
      </c>
      <c r="D3146" s="7">
        <v>30</v>
      </c>
      <c r="E3146" s="7">
        <v>40</v>
      </c>
      <c r="F3146" s="7">
        <v>39</v>
      </c>
      <c r="G3146" s="7">
        <v>55</v>
      </c>
      <c r="H3146" s="7">
        <v>50</v>
      </c>
      <c r="I3146" s="12">
        <v>5.0000000000000001E-3</v>
      </c>
    </row>
    <row r="3147" spans="1:9" x14ac:dyDescent="0.25">
      <c r="A3147" t="s">
        <v>4558</v>
      </c>
      <c r="B3147" t="s">
        <v>4202</v>
      </c>
      <c r="C3147">
        <v>15</v>
      </c>
      <c r="D3147">
        <v>17</v>
      </c>
      <c r="E3147">
        <v>23</v>
      </c>
      <c r="F3147">
        <v>23</v>
      </c>
      <c r="G3147">
        <v>26</v>
      </c>
      <c r="H3147">
        <v>62</v>
      </c>
      <c r="I3147" t="s">
        <v>8944</v>
      </c>
    </row>
    <row r="3148" spans="1:9" x14ac:dyDescent="0.25">
      <c r="A3148" s="7" t="s">
        <v>4583</v>
      </c>
      <c r="B3148" s="7" t="s">
        <v>4202</v>
      </c>
      <c r="C3148" s="7">
        <v>63</v>
      </c>
      <c r="D3148" s="7">
        <v>63</v>
      </c>
      <c r="E3148" s="7">
        <v>72</v>
      </c>
      <c r="F3148" s="7">
        <v>84</v>
      </c>
      <c r="G3148" s="7">
        <v>92</v>
      </c>
      <c r="H3148" s="7">
        <v>79</v>
      </c>
      <c r="I3148" s="7" t="s">
        <v>8944</v>
      </c>
    </row>
    <row r="3149" spans="1:9" x14ac:dyDescent="0.25">
      <c r="A3149" t="s">
        <v>4585</v>
      </c>
      <c r="B3149" t="s">
        <v>4202</v>
      </c>
      <c r="C3149">
        <v>27</v>
      </c>
      <c r="D3149">
        <v>26</v>
      </c>
      <c r="E3149">
        <v>36</v>
      </c>
      <c r="F3149">
        <v>34</v>
      </c>
      <c r="G3149">
        <v>47</v>
      </c>
      <c r="H3149">
        <v>79</v>
      </c>
      <c r="I3149" t="s">
        <v>8944</v>
      </c>
    </row>
    <row r="3150" spans="1:9" x14ac:dyDescent="0.25">
      <c r="A3150" s="7" t="s">
        <v>4587</v>
      </c>
      <c r="B3150" s="7" t="s">
        <v>4202</v>
      </c>
      <c r="C3150" s="7">
        <v>47</v>
      </c>
      <c r="D3150" s="7">
        <v>47</v>
      </c>
      <c r="E3150" s="7">
        <v>54</v>
      </c>
      <c r="F3150" s="7">
        <v>52</v>
      </c>
      <c r="G3150" s="7">
        <v>80</v>
      </c>
      <c r="H3150" s="7">
        <v>56</v>
      </c>
      <c r="I3150" s="12">
        <v>5.0000000000000001E-3</v>
      </c>
    </row>
    <row r="3151" spans="1:9" x14ac:dyDescent="0.25">
      <c r="A3151" t="s">
        <v>4657</v>
      </c>
      <c r="B3151" t="s">
        <v>4202</v>
      </c>
      <c r="C3151">
        <v>17</v>
      </c>
      <c r="D3151">
        <v>15</v>
      </c>
      <c r="E3151">
        <v>24</v>
      </c>
      <c r="F3151">
        <v>22</v>
      </c>
      <c r="G3151">
        <v>37</v>
      </c>
      <c r="H3151">
        <v>76</v>
      </c>
      <c r="I3151" t="s">
        <v>8944</v>
      </c>
    </row>
    <row r="3152" spans="1:9" x14ac:dyDescent="0.25">
      <c r="A3152" s="7" t="s">
        <v>4678</v>
      </c>
      <c r="B3152" s="7" t="s">
        <v>4202</v>
      </c>
      <c r="C3152" s="7" t="s">
        <v>8940</v>
      </c>
      <c r="D3152" s="7" t="s">
        <v>8940</v>
      </c>
      <c r="E3152" s="7" t="s">
        <v>8940</v>
      </c>
      <c r="F3152" s="7" t="s">
        <v>8940</v>
      </c>
      <c r="G3152" s="7" t="s">
        <v>8940</v>
      </c>
      <c r="H3152" s="7">
        <v>100</v>
      </c>
      <c r="I3152" s="7" t="s">
        <v>8944</v>
      </c>
    </row>
    <row r="3153" spans="1:9" x14ac:dyDescent="0.25">
      <c r="A3153" t="s">
        <v>4680</v>
      </c>
      <c r="B3153" t="s">
        <v>4202</v>
      </c>
      <c r="C3153">
        <v>21</v>
      </c>
      <c r="D3153">
        <v>21</v>
      </c>
      <c r="E3153">
        <v>31</v>
      </c>
      <c r="F3153">
        <v>31</v>
      </c>
      <c r="G3153">
        <v>33</v>
      </c>
      <c r="H3153">
        <v>55</v>
      </c>
      <c r="I3153" s="13">
        <v>5.0000000000000001E-3</v>
      </c>
    </row>
    <row r="3154" spans="1:9" x14ac:dyDescent="0.25">
      <c r="A3154" s="7" t="s">
        <v>4507</v>
      </c>
      <c r="B3154" s="7" t="s">
        <v>4202</v>
      </c>
      <c r="C3154" s="7">
        <v>107</v>
      </c>
      <c r="D3154" s="7">
        <v>96</v>
      </c>
      <c r="E3154" s="7">
        <v>218</v>
      </c>
      <c r="F3154" s="7">
        <v>213</v>
      </c>
      <c r="G3154" s="7">
        <v>230</v>
      </c>
      <c r="H3154" s="7">
        <v>53</v>
      </c>
      <c r="I3154" s="12">
        <v>5.0000000000000001E-3</v>
      </c>
    </row>
    <row r="3155" spans="1:9" x14ac:dyDescent="0.25">
      <c r="A3155" t="s">
        <v>4683</v>
      </c>
      <c r="B3155" t="s">
        <v>4202</v>
      </c>
      <c r="C3155">
        <v>39</v>
      </c>
      <c r="D3155">
        <v>39</v>
      </c>
      <c r="E3155">
        <v>48</v>
      </c>
      <c r="F3155">
        <v>48</v>
      </c>
      <c r="G3155">
        <v>57</v>
      </c>
      <c r="H3155">
        <v>57</v>
      </c>
      <c r="I3155" s="13">
        <v>5.0000000000000001E-3</v>
      </c>
    </row>
    <row r="3156" spans="1:9" x14ac:dyDescent="0.25">
      <c r="A3156" s="7" t="s">
        <v>4684</v>
      </c>
      <c r="B3156" s="7" t="s">
        <v>4202</v>
      </c>
      <c r="C3156" s="7" t="s">
        <v>8940</v>
      </c>
      <c r="D3156" s="7" t="s">
        <v>8940</v>
      </c>
      <c r="E3156" s="7" t="s">
        <v>8940</v>
      </c>
      <c r="F3156" s="7">
        <v>11</v>
      </c>
      <c r="G3156" s="7">
        <v>23</v>
      </c>
      <c r="H3156" s="7">
        <v>100</v>
      </c>
      <c r="I3156" s="7" t="s">
        <v>8944</v>
      </c>
    </row>
    <row r="3157" spans="1:9" x14ac:dyDescent="0.25">
      <c r="A3157" t="s">
        <v>4778</v>
      </c>
      <c r="B3157" t="s">
        <v>4202</v>
      </c>
      <c r="C3157">
        <v>25</v>
      </c>
      <c r="D3157">
        <v>24</v>
      </c>
      <c r="E3157">
        <v>34</v>
      </c>
      <c r="F3157">
        <v>33</v>
      </c>
      <c r="G3157">
        <v>44</v>
      </c>
      <c r="H3157">
        <v>64</v>
      </c>
      <c r="I3157" t="s">
        <v>8944</v>
      </c>
    </row>
    <row r="3158" spans="1:9" x14ac:dyDescent="0.25">
      <c r="A3158" s="7" t="s">
        <v>4780</v>
      </c>
      <c r="B3158" s="7" t="s">
        <v>4202</v>
      </c>
      <c r="C3158" s="7">
        <v>83</v>
      </c>
      <c r="D3158" s="7">
        <v>78</v>
      </c>
      <c r="E3158" s="7">
        <v>101</v>
      </c>
      <c r="F3158" s="7">
        <v>98</v>
      </c>
      <c r="G3158" s="7">
        <v>113</v>
      </c>
      <c r="H3158" s="7">
        <v>55</v>
      </c>
      <c r="I3158" s="12">
        <v>5.0000000000000001E-3</v>
      </c>
    </row>
    <row r="3159" spans="1:9" x14ac:dyDescent="0.25">
      <c r="A3159" t="s">
        <v>4781</v>
      </c>
      <c r="B3159" t="s">
        <v>4202</v>
      </c>
      <c r="C3159" t="s">
        <v>8940</v>
      </c>
      <c r="D3159" t="s">
        <v>8940</v>
      </c>
      <c r="E3159">
        <v>12</v>
      </c>
      <c r="F3159">
        <v>15</v>
      </c>
      <c r="G3159">
        <v>15</v>
      </c>
      <c r="H3159">
        <v>74</v>
      </c>
      <c r="I3159" t="s">
        <v>8944</v>
      </c>
    </row>
    <row r="3160" spans="1:9" x14ac:dyDescent="0.25">
      <c r="A3160" s="7" t="s">
        <v>4783</v>
      </c>
      <c r="B3160" s="7" t="s">
        <v>4202</v>
      </c>
      <c r="C3160" s="7">
        <v>22</v>
      </c>
      <c r="D3160" s="7">
        <v>20</v>
      </c>
      <c r="E3160" s="7">
        <v>29</v>
      </c>
      <c r="F3160" s="7">
        <v>30</v>
      </c>
      <c r="G3160" s="7">
        <v>40</v>
      </c>
      <c r="H3160" s="7">
        <v>50</v>
      </c>
      <c r="I3160" s="12">
        <v>5.0000000000000001E-3</v>
      </c>
    </row>
    <row r="3161" spans="1:9" x14ac:dyDescent="0.25">
      <c r="A3161" t="s">
        <v>4784</v>
      </c>
      <c r="B3161" t="s">
        <v>4202</v>
      </c>
      <c r="C3161">
        <v>57</v>
      </c>
      <c r="D3161">
        <v>52</v>
      </c>
      <c r="E3161">
        <v>70</v>
      </c>
      <c r="F3161">
        <v>69</v>
      </c>
      <c r="G3161">
        <v>82</v>
      </c>
      <c r="H3161">
        <v>49</v>
      </c>
      <c r="I3161" s="13">
        <v>5.0000000000000001E-3</v>
      </c>
    </row>
    <row r="3162" spans="1:9" x14ac:dyDescent="0.25">
      <c r="A3162" s="7" t="s">
        <v>4786</v>
      </c>
      <c r="B3162" s="7" t="s">
        <v>4202</v>
      </c>
      <c r="C3162" s="7">
        <v>25</v>
      </c>
      <c r="D3162" s="7">
        <v>25</v>
      </c>
      <c r="E3162" s="7">
        <v>33</v>
      </c>
      <c r="F3162" s="7">
        <v>30</v>
      </c>
      <c r="G3162" s="7">
        <v>37</v>
      </c>
      <c r="H3162" s="7">
        <v>67</v>
      </c>
      <c r="I3162" s="7" t="s">
        <v>8944</v>
      </c>
    </row>
    <row r="3163" spans="1:9" x14ac:dyDescent="0.25">
      <c r="A3163" t="s">
        <v>4478</v>
      </c>
      <c r="B3163" t="s">
        <v>4202</v>
      </c>
      <c r="C3163">
        <v>14</v>
      </c>
      <c r="D3163">
        <v>14</v>
      </c>
      <c r="E3163">
        <v>23</v>
      </c>
      <c r="F3163">
        <v>22</v>
      </c>
      <c r="G3163">
        <v>33</v>
      </c>
      <c r="H3163">
        <v>80</v>
      </c>
      <c r="I3163" t="s">
        <v>8944</v>
      </c>
    </row>
    <row r="3164" spans="1:9" x14ac:dyDescent="0.25">
      <c r="A3164" s="7" t="s">
        <v>4481</v>
      </c>
      <c r="B3164" s="7" t="s">
        <v>4202</v>
      </c>
      <c r="C3164" s="7">
        <v>19</v>
      </c>
      <c r="D3164" s="7">
        <v>14</v>
      </c>
      <c r="E3164" s="7">
        <v>27</v>
      </c>
      <c r="F3164" s="7">
        <v>29</v>
      </c>
      <c r="G3164" s="7">
        <v>24</v>
      </c>
      <c r="H3164" s="7">
        <v>58</v>
      </c>
      <c r="I3164" s="12">
        <v>5.0000000000000001E-3</v>
      </c>
    </row>
    <row r="3165" spans="1:9" x14ac:dyDescent="0.25">
      <c r="A3165" t="s">
        <v>4483</v>
      </c>
      <c r="B3165" t="s">
        <v>4202</v>
      </c>
      <c r="C3165">
        <v>12</v>
      </c>
      <c r="D3165">
        <v>11</v>
      </c>
      <c r="E3165">
        <v>13</v>
      </c>
      <c r="F3165">
        <v>14</v>
      </c>
      <c r="G3165">
        <v>23</v>
      </c>
      <c r="H3165">
        <v>83</v>
      </c>
      <c r="I3165" t="s">
        <v>8944</v>
      </c>
    </row>
    <row r="3166" spans="1:9" x14ac:dyDescent="0.25">
      <c r="A3166" s="7" t="s">
        <v>4485</v>
      </c>
      <c r="B3166" s="7" t="s">
        <v>4202</v>
      </c>
      <c r="C3166" s="7">
        <v>15</v>
      </c>
      <c r="D3166" s="7">
        <v>15</v>
      </c>
      <c r="E3166" s="7">
        <v>16</v>
      </c>
      <c r="F3166" s="7">
        <v>18</v>
      </c>
      <c r="G3166" s="7">
        <v>20</v>
      </c>
      <c r="H3166" s="7">
        <v>89</v>
      </c>
      <c r="I3166" s="7" t="s">
        <v>8944</v>
      </c>
    </row>
    <row r="3167" spans="1:9" x14ac:dyDescent="0.25">
      <c r="A3167" t="s">
        <v>4505</v>
      </c>
      <c r="B3167" t="s">
        <v>4202</v>
      </c>
      <c r="C3167">
        <v>12</v>
      </c>
      <c r="D3167">
        <v>11</v>
      </c>
      <c r="E3167">
        <v>15</v>
      </c>
      <c r="F3167">
        <v>15</v>
      </c>
      <c r="G3167">
        <v>16</v>
      </c>
      <c r="H3167">
        <v>89</v>
      </c>
      <c r="I3167" t="s">
        <v>8944</v>
      </c>
    </row>
    <row r="3168" spans="1:9" x14ac:dyDescent="0.25">
      <c r="A3168" s="7" t="s">
        <v>4228</v>
      </c>
      <c r="B3168" s="7" t="s">
        <v>4229</v>
      </c>
      <c r="C3168" s="7" t="s">
        <v>8940</v>
      </c>
      <c r="D3168" s="7" t="s">
        <v>8940</v>
      </c>
      <c r="E3168" s="7">
        <v>23</v>
      </c>
      <c r="F3168" s="7">
        <v>12</v>
      </c>
      <c r="G3168" s="7">
        <v>29</v>
      </c>
      <c r="H3168" s="7">
        <v>59</v>
      </c>
      <c r="I3168" s="7" t="s">
        <v>8944</v>
      </c>
    </row>
    <row r="3169" spans="1:9" x14ac:dyDescent="0.25">
      <c r="A3169" t="s">
        <v>5019</v>
      </c>
      <c r="B3169" t="s">
        <v>4229</v>
      </c>
      <c r="C3169">
        <v>114</v>
      </c>
      <c r="D3169">
        <v>108</v>
      </c>
      <c r="E3169">
        <v>175</v>
      </c>
      <c r="F3169">
        <v>184</v>
      </c>
      <c r="G3169">
        <v>291</v>
      </c>
      <c r="H3169">
        <v>43</v>
      </c>
      <c r="I3169" s="13">
        <v>0.01</v>
      </c>
    </row>
    <row r="3170" spans="1:9" x14ac:dyDescent="0.25">
      <c r="A3170" s="7" t="s">
        <v>4251</v>
      </c>
      <c r="B3170" s="7" t="s">
        <v>4229</v>
      </c>
      <c r="C3170" s="7">
        <v>195</v>
      </c>
      <c r="D3170" s="7">
        <v>185</v>
      </c>
      <c r="E3170" s="7">
        <v>305</v>
      </c>
      <c r="F3170" s="7">
        <v>300</v>
      </c>
      <c r="G3170" s="7">
        <v>355</v>
      </c>
      <c r="H3170" s="7">
        <v>59</v>
      </c>
      <c r="I3170" s="7" t="s">
        <v>8944</v>
      </c>
    </row>
    <row r="3171" spans="1:9" x14ac:dyDescent="0.25">
      <c r="A3171" t="s">
        <v>4253</v>
      </c>
      <c r="B3171" t="s">
        <v>4229</v>
      </c>
      <c r="C3171">
        <v>159</v>
      </c>
      <c r="D3171">
        <v>155</v>
      </c>
      <c r="E3171">
        <v>199</v>
      </c>
      <c r="F3171">
        <v>214</v>
      </c>
      <c r="G3171">
        <v>271</v>
      </c>
      <c r="H3171">
        <v>41</v>
      </c>
      <c r="I3171" s="13">
        <v>0.01</v>
      </c>
    </row>
    <row r="3172" spans="1:9" x14ac:dyDescent="0.25">
      <c r="A3172" s="7" t="s">
        <v>4254</v>
      </c>
      <c r="B3172" s="7" t="s">
        <v>4229</v>
      </c>
      <c r="C3172" s="7">
        <v>208</v>
      </c>
      <c r="D3172" s="7">
        <v>189</v>
      </c>
      <c r="E3172" s="7">
        <v>277</v>
      </c>
      <c r="F3172" s="7">
        <v>294</v>
      </c>
      <c r="G3172" s="7">
        <v>311</v>
      </c>
      <c r="H3172" s="7">
        <v>48</v>
      </c>
      <c r="I3172" s="12">
        <v>0.01</v>
      </c>
    </row>
    <row r="3173" spans="1:9" x14ac:dyDescent="0.25">
      <c r="A3173" t="s">
        <v>4255</v>
      </c>
      <c r="B3173" t="s">
        <v>4229</v>
      </c>
      <c r="C3173">
        <v>160</v>
      </c>
      <c r="D3173">
        <v>152</v>
      </c>
      <c r="E3173">
        <v>217</v>
      </c>
      <c r="F3173">
        <v>217</v>
      </c>
      <c r="G3173">
        <v>278</v>
      </c>
      <c r="H3173">
        <v>75</v>
      </c>
      <c r="I3173" t="s">
        <v>8944</v>
      </c>
    </row>
    <row r="3174" spans="1:9" x14ac:dyDescent="0.25">
      <c r="A3174" s="7" t="s">
        <v>4350</v>
      </c>
      <c r="B3174" s="7" t="s">
        <v>4229</v>
      </c>
      <c r="C3174" s="7">
        <v>129</v>
      </c>
      <c r="D3174" s="7">
        <v>116</v>
      </c>
      <c r="E3174" s="7">
        <v>162</v>
      </c>
      <c r="F3174" s="7">
        <v>191</v>
      </c>
      <c r="G3174" s="7">
        <v>184</v>
      </c>
      <c r="H3174" s="7">
        <v>55</v>
      </c>
      <c r="I3174" s="12">
        <v>5.0000000000000001E-3</v>
      </c>
    </row>
    <row r="3175" spans="1:9" x14ac:dyDescent="0.25">
      <c r="A3175" t="s">
        <v>4351</v>
      </c>
      <c r="B3175" t="s">
        <v>4229</v>
      </c>
      <c r="C3175">
        <v>141</v>
      </c>
      <c r="D3175">
        <v>134</v>
      </c>
      <c r="E3175">
        <v>165</v>
      </c>
      <c r="F3175">
        <v>171</v>
      </c>
      <c r="G3175">
        <v>210</v>
      </c>
      <c r="H3175">
        <v>61</v>
      </c>
      <c r="I3175" t="s">
        <v>8944</v>
      </c>
    </row>
    <row r="3176" spans="1:9" x14ac:dyDescent="0.25">
      <c r="A3176" s="7" t="s">
        <v>4353</v>
      </c>
      <c r="B3176" s="7" t="s">
        <v>4229</v>
      </c>
      <c r="C3176" s="7">
        <v>113</v>
      </c>
      <c r="D3176" s="7">
        <v>104</v>
      </c>
      <c r="E3176" s="7">
        <v>149</v>
      </c>
      <c r="F3176" s="7">
        <v>149</v>
      </c>
      <c r="G3176" s="7">
        <v>194</v>
      </c>
      <c r="H3176" s="7">
        <v>69</v>
      </c>
      <c r="I3176" s="7" t="s">
        <v>8944</v>
      </c>
    </row>
    <row r="3177" spans="1:9" x14ac:dyDescent="0.25">
      <c r="A3177" t="s">
        <v>4354</v>
      </c>
      <c r="B3177" t="s">
        <v>4229</v>
      </c>
      <c r="C3177">
        <v>65</v>
      </c>
      <c r="D3177">
        <v>59</v>
      </c>
      <c r="E3177">
        <v>84</v>
      </c>
      <c r="F3177">
        <v>92</v>
      </c>
      <c r="G3177">
        <v>114</v>
      </c>
      <c r="H3177">
        <v>50</v>
      </c>
      <c r="I3177" s="13">
        <v>5.0000000000000001E-3</v>
      </c>
    </row>
    <row r="3178" spans="1:9" x14ac:dyDescent="0.25">
      <c r="A3178" s="7" t="s">
        <v>4355</v>
      </c>
      <c r="B3178" s="7" t="s">
        <v>4229</v>
      </c>
      <c r="C3178" s="7">
        <v>129</v>
      </c>
      <c r="D3178" s="7">
        <v>125</v>
      </c>
      <c r="E3178" s="7">
        <v>152</v>
      </c>
      <c r="F3178" s="7">
        <v>150</v>
      </c>
      <c r="G3178" s="7">
        <v>192</v>
      </c>
      <c r="H3178" s="7">
        <v>61</v>
      </c>
      <c r="I3178" s="7" t="s">
        <v>8944</v>
      </c>
    </row>
    <row r="3179" spans="1:9" x14ac:dyDescent="0.25">
      <c r="A3179" t="s">
        <v>4372</v>
      </c>
      <c r="B3179" t="s">
        <v>4229</v>
      </c>
      <c r="C3179">
        <v>109</v>
      </c>
      <c r="D3179">
        <v>106</v>
      </c>
      <c r="E3179">
        <v>135</v>
      </c>
      <c r="F3179">
        <v>135</v>
      </c>
      <c r="G3179">
        <v>184</v>
      </c>
      <c r="H3179">
        <v>56</v>
      </c>
      <c r="I3179" s="13">
        <v>5.0000000000000001E-3</v>
      </c>
    </row>
    <row r="3180" spans="1:9" x14ac:dyDescent="0.25">
      <c r="A3180" s="7" t="s">
        <v>10213</v>
      </c>
      <c r="B3180" s="7" t="s">
        <v>4229</v>
      </c>
      <c r="C3180" s="7">
        <v>233</v>
      </c>
      <c r="D3180" s="7">
        <v>223</v>
      </c>
      <c r="E3180" s="7">
        <v>273</v>
      </c>
      <c r="F3180" s="7">
        <v>278</v>
      </c>
      <c r="G3180" s="7">
        <v>343</v>
      </c>
      <c r="H3180" s="7">
        <v>50</v>
      </c>
      <c r="I3180" s="12">
        <v>5.0000000000000001E-3</v>
      </c>
    </row>
    <row r="3181" spans="1:9" x14ac:dyDescent="0.25">
      <c r="A3181" t="s">
        <v>10214</v>
      </c>
      <c r="B3181" t="s">
        <v>4229</v>
      </c>
      <c r="C3181">
        <v>140</v>
      </c>
      <c r="D3181">
        <v>138</v>
      </c>
      <c r="E3181">
        <v>210</v>
      </c>
      <c r="F3181">
        <v>233</v>
      </c>
      <c r="G3181">
        <v>194</v>
      </c>
      <c r="H3181">
        <v>49</v>
      </c>
      <c r="I3181" s="13">
        <v>5.0000000000000001E-3</v>
      </c>
    </row>
    <row r="3182" spans="1:9" x14ac:dyDescent="0.25">
      <c r="A3182" s="7" t="s">
        <v>4613</v>
      </c>
      <c r="B3182" s="7" t="s">
        <v>4229</v>
      </c>
      <c r="C3182" s="7">
        <v>107</v>
      </c>
      <c r="D3182" s="7">
        <v>101</v>
      </c>
      <c r="E3182" s="7">
        <v>151</v>
      </c>
      <c r="F3182" s="7">
        <v>153</v>
      </c>
      <c r="G3182" s="7">
        <v>162</v>
      </c>
      <c r="H3182" s="7">
        <v>37</v>
      </c>
      <c r="I3182" s="12">
        <v>1.4999999999999999E-2</v>
      </c>
    </row>
    <row r="3183" spans="1:9" x14ac:dyDescent="0.25">
      <c r="A3183" t="s">
        <v>10215</v>
      </c>
      <c r="B3183" t="s">
        <v>4229</v>
      </c>
      <c r="C3183">
        <v>107</v>
      </c>
      <c r="D3183">
        <v>100</v>
      </c>
      <c r="E3183">
        <v>148</v>
      </c>
      <c r="F3183">
        <v>143</v>
      </c>
      <c r="G3183">
        <v>203</v>
      </c>
      <c r="H3183">
        <v>44</v>
      </c>
      <c r="I3183" s="13">
        <v>0.01</v>
      </c>
    </row>
    <row r="3184" spans="1:9" x14ac:dyDescent="0.25">
      <c r="A3184" s="7" t="s">
        <v>4615</v>
      </c>
      <c r="B3184" s="7" t="s">
        <v>4229</v>
      </c>
      <c r="C3184" s="7">
        <v>54</v>
      </c>
      <c r="D3184" s="7">
        <v>50</v>
      </c>
      <c r="E3184" s="7">
        <v>69</v>
      </c>
      <c r="F3184" s="7">
        <v>68</v>
      </c>
      <c r="G3184" s="7">
        <v>85</v>
      </c>
      <c r="H3184" s="7">
        <v>62</v>
      </c>
      <c r="I3184" s="7" t="s">
        <v>8944</v>
      </c>
    </row>
    <row r="3185" spans="1:9" x14ac:dyDescent="0.25">
      <c r="A3185" t="s">
        <v>4617</v>
      </c>
      <c r="B3185" t="s">
        <v>4229</v>
      </c>
      <c r="C3185">
        <v>109</v>
      </c>
      <c r="D3185">
        <v>101</v>
      </c>
      <c r="E3185">
        <v>98</v>
      </c>
      <c r="F3185">
        <v>115</v>
      </c>
      <c r="G3185">
        <v>153</v>
      </c>
      <c r="H3185">
        <v>51</v>
      </c>
      <c r="I3185" s="13">
        <v>5.0000000000000001E-3</v>
      </c>
    </row>
    <row r="3186" spans="1:9" x14ac:dyDescent="0.25">
      <c r="A3186" s="7" t="s">
        <v>10216</v>
      </c>
      <c r="B3186" s="7" t="s">
        <v>4229</v>
      </c>
      <c r="C3186" s="7">
        <v>77</v>
      </c>
      <c r="D3186" s="7">
        <v>70</v>
      </c>
      <c r="E3186" s="7">
        <v>103</v>
      </c>
      <c r="F3186" s="7">
        <v>97</v>
      </c>
      <c r="G3186" s="7">
        <v>219</v>
      </c>
      <c r="H3186" s="7">
        <v>62</v>
      </c>
      <c r="I3186" s="7" t="s">
        <v>8944</v>
      </c>
    </row>
    <row r="3187" spans="1:9" x14ac:dyDescent="0.25">
      <c r="A3187" t="s">
        <v>4717</v>
      </c>
      <c r="B3187" t="s">
        <v>4229</v>
      </c>
      <c r="C3187">
        <v>118</v>
      </c>
      <c r="D3187">
        <v>113</v>
      </c>
      <c r="E3187">
        <v>139</v>
      </c>
      <c r="F3187">
        <v>142</v>
      </c>
      <c r="G3187">
        <v>166</v>
      </c>
      <c r="H3187">
        <v>68</v>
      </c>
      <c r="I3187" t="s">
        <v>8944</v>
      </c>
    </row>
    <row r="3188" spans="1:9" x14ac:dyDescent="0.25">
      <c r="A3188" s="7" t="s">
        <v>5019</v>
      </c>
      <c r="B3188" s="7" t="s">
        <v>4229</v>
      </c>
      <c r="C3188" s="7">
        <v>47</v>
      </c>
      <c r="D3188" s="7">
        <v>46</v>
      </c>
      <c r="E3188" s="7">
        <v>73</v>
      </c>
      <c r="F3188" s="7">
        <v>72</v>
      </c>
      <c r="G3188" s="7">
        <v>82</v>
      </c>
      <c r="H3188" s="7">
        <v>76</v>
      </c>
      <c r="I3188" s="7" t="s">
        <v>8944</v>
      </c>
    </row>
    <row r="3189" spans="1:9" x14ac:dyDescent="0.25">
      <c r="A3189" t="s">
        <v>4737</v>
      </c>
      <c r="B3189" t="s">
        <v>4229</v>
      </c>
      <c r="C3189">
        <v>70</v>
      </c>
      <c r="D3189">
        <v>68</v>
      </c>
      <c r="E3189">
        <v>93</v>
      </c>
      <c r="F3189">
        <v>94</v>
      </c>
      <c r="G3189">
        <v>128</v>
      </c>
      <c r="H3189">
        <v>53</v>
      </c>
      <c r="I3189" s="13">
        <v>5.0000000000000001E-3</v>
      </c>
    </row>
    <row r="3190" spans="1:9" x14ac:dyDescent="0.25">
      <c r="A3190" s="7" t="s">
        <v>4738</v>
      </c>
      <c r="B3190" s="7" t="s">
        <v>4229</v>
      </c>
      <c r="C3190" s="7">
        <v>76</v>
      </c>
      <c r="D3190" s="7">
        <v>69</v>
      </c>
      <c r="E3190" s="7">
        <v>94</v>
      </c>
      <c r="F3190" s="7">
        <v>93</v>
      </c>
      <c r="G3190" s="7">
        <v>127</v>
      </c>
      <c r="H3190" s="7">
        <v>63</v>
      </c>
      <c r="I3190" s="7" t="s">
        <v>8944</v>
      </c>
    </row>
    <row r="3191" spans="1:9" x14ac:dyDescent="0.25">
      <c r="A3191" t="s">
        <v>4739</v>
      </c>
      <c r="B3191" t="s">
        <v>4229</v>
      </c>
      <c r="C3191">
        <v>110</v>
      </c>
      <c r="D3191">
        <v>106</v>
      </c>
      <c r="E3191">
        <v>147</v>
      </c>
      <c r="F3191">
        <v>146</v>
      </c>
      <c r="G3191">
        <v>208</v>
      </c>
      <c r="H3191">
        <v>58</v>
      </c>
      <c r="I3191" s="13">
        <v>5.0000000000000001E-3</v>
      </c>
    </row>
    <row r="3192" spans="1:9" x14ac:dyDescent="0.25">
      <c r="A3192" s="7" t="s">
        <v>4817</v>
      </c>
      <c r="B3192" s="7" t="s">
        <v>4229</v>
      </c>
      <c r="C3192" s="7">
        <v>119</v>
      </c>
      <c r="D3192" s="7">
        <v>116</v>
      </c>
      <c r="E3192" s="7">
        <v>146</v>
      </c>
      <c r="F3192" s="7">
        <v>148</v>
      </c>
      <c r="G3192" s="7">
        <v>186</v>
      </c>
      <c r="H3192" s="7">
        <v>61</v>
      </c>
      <c r="I3192" s="7" t="s">
        <v>8944</v>
      </c>
    </row>
    <row r="3193" spans="1:9" x14ac:dyDescent="0.25">
      <c r="A3193" t="s">
        <v>4427</v>
      </c>
      <c r="B3193" t="s">
        <v>4229</v>
      </c>
      <c r="C3193">
        <v>97</v>
      </c>
      <c r="D3193">
        <v>92</v>
      </c>
      <c r="E3193">
        <v>111</v>
      </c>
      <c r="F3193">
        <v>113</v>
      </c>
      <c r="G3193">
        <v>155</v>
      </c>
      <c r="H3193">
        <v>74</v>
      </c>
      <c r="I3193" t="s">
        <v>8944</v>
      </c>
    </row>
    <row r="3194" spans="1:9" x14ac:dyDescent="0.25">
      <c r="A3194" s="7" t="s">
        <v>4429</v>
      </c>
      <c r="B3194" s="7" t="s">
        <v>4229</v>
      </c>
      <c r="C3194" s="7">
        <v>116</v>
      </c>
      <c r="D3194" s="7">
        <v>112</v>
      </c>
      <c r="E3194" s="7">
        <v>130</v>
      </c>
      <c r="F3194" s="7">
        <v>134</v>
      </c>
      <c r="G3194" s="7">
        <v>175</v>
      </c>
      <c r="H3194" s="7">
        <v>43</v>
      </c>
      <c r="I3194" s="12">
        <v>0.01</v>
      </c>
    </row>
    <row r="3195" spans="1:9" x14ac:dyDescent="0.25">
      <c r="A3195" t="s">
        <v>4430</v>
      </c>
      <c r="B3195" t="s">
        <v>4229</v>
      </c>
      <c r="C3195">
        <v>89</v>
      </c>
      <c r="D3195">
        <v>84</v>
      </c>
      <c r="E3195">
        <v>98</v>
      </c>
      <c r="F3195">
        <v>102</v>
      </c>
      <c r="G3195">
        <v>137</v>
      </c>
      <c r="H3195">
        <v>91</v>
      </c>
      <c r="I3195" t="s">
        <v>8944</v>
      </c>
    </row>
    <row r="3196" spans="1:9" x14ac:dyDescent="0.25">
      <c r="A3196" s="7" t="s">
        <v>4432</v>
      </c>
      <c r="B3196" s="7" t="s">
        <v>4229</v>
      </c>
      <c r="C3196" s="7">
        <v>117</v>
      </c>
      <c r="D3196" s="7">
        <v>116</v>
      </c>
      <c r="E3196" s="7">
        <v>129</v>
      </c>
      <c r="F3196" s="7">
        <v>130</v>
      </c>
      <c r="G3196" s="7">
        <v>150</v>
      </c>
      <c r="H3196" s="7">
        <v>74</v>
      </c>
      <c r="I3196" s="7" t="s">
        <v>8944</v>
      </c>
    </row>
    <row r="3197" spans="1:9" x14ac:dyDescent="0.25">
      <c r="A3197" t="s">
        <v>4433</v>
      </c>
      <c r="B3197" t="s">
        <v>4229</v>
      </c>
      <c r="C3197">
        <v>23</v>
      </c>
      <c r="D3197">
        <v>21</v>
      </c>
      <c r="E3197">
        <v>36</v>
      </c>
      <c r="F3197">
        <v>35</v>
      </c>
      <c r="G3197">
        <v>49</v>
      </c>
      <c r="H3197">
        <v>80</v>
      </c>
      <c r="I3197" t="s">
        <v>8944</v>
      </c>
    </row>
    <row r="3198" spans="1:9" x14ac:dyDescent="0.25">
      <c r="A3198" s="7" t="s">
        <v>4542</v>
      </c>
      <c r="B3198" s="7" t="s">
        <v>4229</v>
      </c>
      <c r="C3198" s="7">
        <v>58</v>
      </c>
      <c r="D3198" s="7">
        <v>55</v>
      </c>
      <c r="E3198" s="7">
        <v>73</v>
      </c>
      <c r="F3198" s="7">
        <v>74</v>
      </c>
      <c r="G3198" s="7">
        <v>104</v>
      </c>
      <c r="H3198" s="7">
        <v>65</v>
      </c>
      <c r="I3198" s="7" t="s">
        <v>8944</v>
      </c>
    </row>
    <row r="3199" spans="1:9" x14ac:dyDescent="0.25">
      <c r="A3199" t="s">
        <v>5019</v>
      </c>
      <c r="B3199" t="s">
        <v>4229</v>
      </c>
      <c r="C3199">
        <v>46</v>
      </c>
      <c r="D3199">
        <v>42</v>
      </c>
      <c r="E3199">
        <v>81</v>
      </c>
      <c r="F3199">
        <v>77</v>
      </c>
      <c r="G3199">
        <v>101</v>
      </c>
      <c r="H3199">
        <v>46</v>
      </c>
      <c r="I3199" s="13">
        <v>0.01</v>
      </c>
    </row>
    <row r="3200" spans="1:9" x14ac:dyDescent="0.25">
      <c r="A3200" s="7" t="s">
        <v>1195</v>
      </c>
      <c r="B3200" s="7" t="s">
        <v>4229</v>
      </c>
      <c r="C3200" s="7">
        <v>55</v>
      </c>
      <c r="D3200" s="7">
        <v>51</v>
      </c>
      <c r="E3200" s="7">
        <v>72</v>
      </c>
      <c r="F3200" s="7">
        <v>68</v>
      </c>
      <c r="G3200" s="7">
        <v>96</v>
      </c>
      <c r="H3200" s="7">
        <v>64</v>
      </c>
      <c r="I3200" s="7" t="s">
        <v>8944</v>
      </c>
    </row>
    <row r="3201" spans="1:9" x14ac:dyDescent="0.25">
      <c r="A3201" t="s">
        <v>5019</v>
      </c>
      <c r="B3201" t="s">
        <v>4229</v>
      </c>
      <c r="C3201">
        <v>65</v>
      </c>
      <c r="D3201">
        <v>64</v>
      </c>
      <c r="E3201">
        <v>83</v>
      </c>
      <c r="F3201">
        <v>82</v>
      </c>
      <c r="G3201">
        <v>163</v>
      </c>
      <c r="H3201">
        <v>48</v>
      </c>
      <c r="I3201" s="13">
        <v>0.01</v>
      </c>
    </row>
    <row r="3202" spans="1:9" x14ac:dyDescent="0.25">
      <c r="A3202" s="7" t="s">
        <v>4568</v>
      </c>
      <c r="B3202" s="7" t="s">
        <v>4229</v>
      </c>
      <c r="C3202" s="7">
        <v>71</v>
      </c>
      <c r="D3202" s="7">
        <v>67</v>
      </c>
      <c r="E3202" s="7">
        <v>90</v>
      </c>
      <c r="F3202" s="7">
        <v>90</v>
      </c>
      <c r="G3202" s="7">
        <v>115</v>
      </c>
      <c r="H3202" s="7">
        <v>52</v>
      </c>
      <c r="I3202" s="12">
        <v>5.0000000000000001E-3</v>
      </c>
    </row>
    <row r="3203" spans="1:9" x14ac:dyDescent="0.25">
      <c r="A3203" t="s">
        <v>4570</v>
      </c>
      <c r="B3203" t="s">
        <v>4229</v>
      </c>
      <c r="C3203">
        <v>71</v>
      </c>
      <c r="D3203">
        <v>71</v>
      </c>
      <c r="E3203">
        <v>88</v>
      </c>
      <c r="F3203">
        <v>90</v>
      </c>
      <c r="G3203">
        <v>109</v>
      </c>
      <c r="H3203">
        <v>78</v>
      </c>
      <c r="I3203" t="s">
        <v>8944</v>
      </c>
    </row>
    <row r="3204" spans="1:9" x14ac:dyDescent="0.25">
      <c r="A3204" s="7" t="s">
        <v>4648</v>
      </c>
      <c r="B3204" s="7" t="s">
        <v>4229</v>
      </c>
      <c r="C3204" s="7">
        <v>97</v>
      </c>
      <c r="D3204" s="7">
        <v>92</v>
      </c>
      <c r="E3204" s="7">
        <v>120</v>
      </c>
      <c r="F3204" s="7">
        <v>122</v>
      </c>
      <c r="G3204" s="7">
        <v>146</v>
      </c>
      <c r="H3204" s="7">
        <v>64</v>
      </c>
      <c r="I3204" s="7" t="s">
        <v>8944</v>
      </c>
    </row>
    <row r="3205" spans="1:9" x14ac:dyDescent="0.25">
      <c r="A3205" t="s">
        <v>5019</v>
      </c>
      <c r="B3205" t="s">
        <v>4229</v>
      </c>
      <c r="C3205">
        <v>73</v>
      </c>
      <c r="D3205">
        <v>70</v>
      </c>
      <c r="E3205">
        <v>94</v>
      </c>
      <c r="F3205">
        <v>95</v>
      </c>
      <c r="G3205">
        <v>114</v>
      </c>
      <c r="H3205">
        <v>74</v>
      </c>
      <c r="I3205" t="s">
        <v>8944</v>
      </c>
    </row>
    <row r="3206" spans="1:9" x14ac:dyDescent="0.25">
      <c r="A3206" s="7" t="s">
        <v>4667</v>
      </c>
      <c r="B3206" s="7" t="s">
        <v>4229</v>
      </c>
      <c r="C3206" s="7">
        <v>66</v>
      </c>
      <c r="D3206" s="7">
        <v>63</v>
      </c>
      <c r="E3206" s="7">
        <v>78</v>
      </c>
      <c r="F3206" s="7">
        <v>84</v>
      </c>
      <c r="G3206" s="7">
        <v>169</v>
      </c>
      <c r="H3206" s="7">
        <v>74</v>
      </c>
      <c r="I3206" s="7" t="s">
        <v>8944</v>
      </c>
    </row>
    <row r="3207" spans="1:9" x14ac:dyDescent="0.25">
      <c r="A3207" t="s">
        <v>4668</v>
      </c>
      <c r="B3207" t="s">
        <v>4229</v>
      </c>
      <c r="C3207">
        <v>37</v>
      </c>
      <c r="D3207">
        <v>36</v>
      </c>
      <c r="E3207">
        <v>49</v>
      </c>
      <c r="F3207">
        <v>49</v>
      </c>
      <c r="G3207">
        <v>58</v>
      </c>
      <c r="H3207">
        <v>85</v>
      </c>
      <c r="I3207" t="s">
        <v>8944</v>
      </c>
    </row>
    <row r="3208" spans="1:9" x14ac:dyDescent="0.25">
      <c r="A3208" s="7" t="s">
        <v>4669</v>
      </c>
      <c r="B3208" s="7" t="s">
        <v>4229</v>
      </c>
      <c r="C3208" s="7">
        <v>76</v>
      </c>
      <c r="D3208" s="7">
        <v>72</v>
      </c>
      <c r="E3208" s="7">
        <v>85</v>
      </c>
      <c r="F3208" s="7">
        <v>90</v>
      </c>
      <c r="G3208" s="7">
        <v>130</v>
      </c>
      <c r="H3208" s="7">
        <v>56</v>
      </c>
      <c r="I3208" s="12">
        <v>5.0000000000000001E-3</v>
      </c>
    </row>
    <row r="3209" spans="1:9" x14ac:dyDescent="0.25">
      <c r="A3209" t="s">
        <v>4671</v>
      </c>
      <c r="B3209" t="s">
        <v>4229</v>
      </c>
      <c r="C3209">
        <v>41</v>
      </c>
      <c r="D3209">
        <v>39</v>
      </c>
      <c r="E3209">
        <v>58</v>
      </c>
      <c r="F3209">
        <v>55</v>
      </c>
      <c r="G3209">
        <v>191</v>
      </c>
      <c r="H3209">
        <v>59</v>
      </c>
      <c r="I3209" t="s">
        <v>8944</v>
      </c>
    </row>
    <row r="3210" spans="1:9" x14ac:dyDescent="0.25">
      <c r="A3210" s="7" t="s">
        <v>4764</v>
      </c>
      <c r="B3210" s="7" t="s">
        <v>4229</v>
      </c>
      <c r="C3210" s="7">
        <v>44</v>
      </c>
      <c r="D3210" s="7">
        <v>42</v>
      </c>
      <c r="E3210" s="7">
        <v>64</v>
      </c>
      <c r="F3210" s="7">
        <v>63</v>
      </c>
      <c r="G3210" s="7">
        <v>100</v>
      </c>
      <c r="H3210" s="7">
        <v>66</v>
      </c>
      <c r="I3210" s="7" t="s">
        <v>8944</v>
      </c>
    </row>
    <row r="3211" spans="1:9" x14ac:dyDescent="0.25">
      <c r="A3211" t="s">
        <v>4765</v>
      </c>
      <c r="B3211" t="s">
        <v>4229</v>
      </c>
      <c r="C3211">
        <v>71</v>
      </c>
      <c r="D3211">
        <v>65</v>
      </c>
      <c r="E3211">
        <v>92</v>
      </c>
      <c r="F3211">
        <v>91</v>
      </c>
      <c r="G3211">
        <v>112</v>
      </c>
      <c r="H3211">
        <v>46</v>
      </c>
      <c r="I3211" s="13">
        <v>0.01</v>
      </c>
    </row>
    <row r="3212" spans="1:9" x14ac:dyDescent="0.25">
      <c r="A3212" s="7" t="s">
        <v>4766</v>
      </c>
      <c r="B3212" s="7" t="s">
        <v>4229</v>
      </c>
      <c r="C3212" s="7">
        <v>16</v>
      </c>
      <c r="D3212" s="7">
        <v>15</v>
      </c>
      <c r="E3212" s="7">
        <v>26</v>
      </c>
      <c r="F3212" s="7">
        <v>24</v>
      </c>
      <c r="G3212" s="7">
        <v>35</v>
      </c>
      <c r="H3212" s="7">
        <v>52</v>
      </c>
      <c r="I3212" s="12">
        <v>5.0000000000000001E-3</v>
      </c>
    </row>
    <row r="3213" spans="1:9" x14ac:dyDescent="0.25">
      <c r="A3213" t="s">
        <v>4768</v>
      </c>
      <c r="B3213" t="s">
        <v>4229</v>
      </c>
      <c r="C3213">
        <v>73</v>
      </c>
      <c r="D3213">
        <v>69</v>
      </c>
      <c r="E3213">
        <v>88</v>
      </c>
      <c r="F3213">
        <v>95</v>
      </c>
      <c r="G3213">
        <v>131</v>
      </c>
      <c r="H3213">
        <v>57</v>
      </c>
      <c r="I3213" s="13">
        <v>5.0000000000000001E-3</v>
      </c>
    </row>
    <row r="3214" spans="1:9" x14ac:dyDescent="0.25">
      <c r="A3214" s="7" t="s">
        <v>4769</v>
      </c>
      <c r="B3214" s="7" t="s">
        <v>4229</v>
      </c>
      <c r="C3214" s="7">
        <v>62</v>
      </c>
      <c r="D3214" s="7">
        <v>62</v>
      </c>
      <c r="E3214" s="7">
        <v>82</v>
      </c>
      <c r="F3214" s="7">
        <v>82</v>
      </c>
      <c r="G3214" s="7">
        <v>103</v>
      </c>
      <c r="H3214" s="7">
        <v>83</v>
      </c>
      <c r="I3214" s="7" t="s">
        <v>8944</v>
      </c>
    </row>
    <row r="3215" spans="1:9" x14ac:dyDescent="0.25">
      <c r="A3215" t="s">
        <v>10217</v>
      </c>
      <c r="B3215" t="s">
        <v>4229</v>
      </c>
      <c r="C3215">
        <v>42</v>
      </c>
      <c r="D3215">
        <v>42</v>
      </c>
      <c r="E3215">
        <v>73</v>
      </c>
      <c r="F3215">
        <v>71</v>
      </c>
      <c r="G3215">
        <v>124</v>
      </c>
      <c r="H3215">
        <v>34</v>
      </c>
      <c r="I3215" s="13">
        <v>1.4999999999999999E-2</v>
      </c>
    </row>
    <row r="3216" spans="1:9" x14ac:dyDescent="0.25">
      <c r="A3216" s="7" t="s">
        <v>4466</v>
      </c>
      <c r="B3216" s="7" t="s">
        <v>4229</v>
      </c>
      <c r="C3216" s="7" t="s">
        <v>8940</v>
      </c>
      <c r="D3216" s="7" t="s">
        <v>8940</v>
      </c>
      <c r="E3216" s="7">
        <v>37</v>
      </c>
      <c r="F3216" s="7">
        <v>34</v>
      </c>
      <c r="G3216" s="7" t="s">
        <v>8940</v>
      </c>
      <c r="H3216" s="7">
        <v>60</v>
      </c>
      <c r="I3216" s="7" t="s">
        <v>8944</v>
      </c>
    </row>
    <row r="3217" spans="1:9" x14ac:dyDescent="0.25">
      <c r="A3217" t="s">
        <v>5019</v>
      </c>
      <c r="B3217" t="s">
        <v>4229</v>
      </c>
      <c r="C3217">
        <v>18</v>
      </c>
      <c r="D3217">
        <v>17</v>
      </c>
      <c r="E3217">
        <v>24</v>
      </c>
      <c r="F3217">
        <v>26</v>
      </c>
      <c r="G3217">
        <v>44</v>
      </c>
      <c r="H3217">
        <v>77</v>
      </c>
      <c r="I3217" t="s">
        <v>8944</v>
      </c>
    </row>
    <row r="3218" spans="1:9" x14ac:dyDescent="0.25">
      <c r="A3218" s="7" t="s">
        <v>4467</v>
      </c>
      <c r="B3218" s="7" t="s">
        <v>4229</v>
      </c>
      <c r="C3218" s="7">
        <v>201</v>
      </c>
      <c r="D3218" s="7">
        <v>186</v>
      </c>
      <c r="E3218" s="7">
        <v>232</v>
      </c>
      <c r="F3218" s="7">
        <v>254</v>
      </c>
      <c r="G3218" s="7">
        <v>337</v>
      </c>
      <c r="H3218" s="7">
        <v>34</v>
      </c>
      <c r="I3218" s="12">
        <v>1.4999999999999999E-2</v>
      </c>
    </row>
    <row r="3219" spans="1:9" x14ac:dyDescent="0.25">
      <c r="A3219" t="s">
        <v>4469</v>
      </c>
      <c r="B3219" t="s">
        <v>4229</v>
      </c>
      <c r="C3219">
        <v>36</v>
      </c>
      <c r="D3219">
        <v>33</v>
      </c>
      <c r="E3219">
        <v>55</v>
      </c>
      <c r="F3219">
        <v>55</v>
      </c>
      <c r="G3219">
        <v>65</v>
      </c>
      <c r="H3219">
        <v>70</v>
      </c>
      <c r="I3219" t="s">
        <v>8944</v>
      </c>
    </row>
    <row r="3220" spans="1:9" x14ac:dyDescent="0.25">
      <c r="A3220" s="7" t="s">
        <v>4492</v>
      </c>
      <c r="B3220" s="7" t="s">
        <v>4229</v>
      </c>
      <c r="C3220" s="7">
        <v>35</v>
      </c>
      <c r="D3220" s="7">
        <v>34</v>
      </c>
      <c r="E3220" s="7">
        <v>42</v>
      </c>
      <c r="F3220" s="7">
        <v>40</v>
      </c>
      <c r="G3220" s="7">
        <v>50</v>
      </c>
      <c r="H3220" s="7">
        <v>79</v>
      </c>
      <c r="I3220" s="7" t="s">
        <v>8944</v>
      </c>
    </row>
    <row r="3221" spans="1:9" x14ac:dyDescent="0.25">
      <c r="A3221" t="s">
        <v>4466</v>
      </c>
      <c r="B3221" t="s">
        <v>4229</v>
      </c>
      <c r="C3221">
        <v>33</v>
      </c>
      <c r="D3221">
        <v>32</v>
      </c>
      <c r="E3221">
        <v>33</v>
      </c>
      <c r="F3221">
        <v>33</v>
      </c>
      <c r="G3221">
        <v>42</v>
      </c>
      <c r="H3221">
        <v>80</v>
      </c>
      <c r="I3221" t="s">
        <v>8944</v>
      </c>
    </row>
    <row r="3222" spans="1:9" x14ac:dyDescent="0.25">
      <c r="A3222" s="7" t="s">
        <v>10218</v>
      </c>
      <c r="B3222" s="7" t="s">
        <v>4229</v>
      </c>
      <c r="C3222" s="7">
        <v>30</v>
      </c>
      <c r="D3222" s="7">
        <v>29</v>
      </c>
      <c r="E3222" s="7">
        <v>38</v>
      </c>
      <c r="F3222" s="7">
        <v>37</v>
      </c>
      <c r="G3222" s="7">
        <v>56</v>
      </c>
      <c r="H3222" s="7">
        <v>70</v>
      </c>
      <c r="I3222" s="7" t="s">
        <v>8944</v>
      </c>
    </row>
    <row r="3223" spans="1:9" x14ac:dyDescent="0.25">
      <c r="A3223" t="s">
        <v>4578</v>
      </c>
      <c r="B3223" t="s">
        <v>4229</v>
      </c>
      <c r="C3223">
        <v>99</v>
      </c>
      <c r="D3223">
        <v>96</v>
      </c>
      <c r="E3223">
        <v>124</v>
      </c>
      <c r="F3223">
        <v>123</v>
      </c>
      <c r="G3223">
        <v>154</v>
      </c>
      <c r="H3223">
        <v>54</v>
      </c>
      <c r="I3223" s="13">
        <v>5.0000000000000001E-3</v>
      </c>
    </row>
    <row r="3224" spans="1:9" x14ac:dyDescent="0.25">
      <c r="A3224" s="7" t="s">
        <v>4580</v>
      </c>
      <c r="B3224" s="7" t="s">
        <v>4229</v>
      </c>
      <c r="C3224" s="7">
        <v>53</v>
      </c>
      <c r="D3224" s="7">
        <v>50</v>
      </c>
      <c r="E3224" s="7">
        <v>65</v>
      </c>
      <c r="F3224" s="7">
        <v>64</v>
      </c>
      <c r="G3224" s="7">
        <v>75</v>
      </c>
      <c r="H3224" s="7">
        <v>59</v>
      </c>
      <c r="I3224" s="7" t="s">
        <v>8944</v>
      </c>
    </row>
    <row r="3225" spans="1:9" x14ac:dyDescent="0.25">
      <c r="A3225" t="s">
        <v>4581</v>
      </c>
      <c r="B3225" t="s">
        <v>4229</v>
      </c>
      <c r="C3225">
        <v>27</v>
      </c>
      <c r="D3225">
        <v>27</v>
      </c>
      <c r="E3225">
        <v>31</v>
      </c>
      <c r="F3225">
        <v>31</v>
      </c>
      <c r="G3225">
        <v>37</v>
      </c>
      <c r="H3225">
        <v>78</v>
      </c>
      <c r="I3225" t="s">
        <v>8944</v>
      </c>
    </row>
    <row r="3226" spans="1:9" x14ac:dyDescent="0.25">
      <c r="A3226" s="7" t="s">
        <v>4600</v>
      </c>
      <c r="B3226" s="7" t="s">
        <v>4229</v>
      </c>
      <c r="C3226" s="7">
        <v>59</v>
      </c>
      <c r="D3226" s="7">
        <v>58</v>
      </c>
      <c r="E3226" s="7">
        <v>60</v>
      </c>
      <c r="F3226" s="7">
        <v>61</v>
      </c>
      <c r="G3226" s="7">
        <v>77</v>
      </c>
      <c r="H3226" s="7">
        <v>81</v>
      </c>
      <c r="I3226" s="7" t="s">
        <v>8944</v>
      </c>
    </row>
    <row r="3227" spans="1:9" x14ac:dyDescent="0.25">
      <c r="A3227" t="s">
        <v>4602</v>
      </c>
      <c r="B3227" t="s">
        <v>4229</v>
      </c>
      <c r="C3227">
        <v>31</v>
      </c>
      <c r="D3227">
        <v>31</v>
      </c>
      <c r="E3227">
        <v>37</v>
      </c>
      <c r="F3227">
        <v>35</v>
      </c>
      <c r="G3227">
        <v>45</v>
      </c>
      <c r="H3227">
        <v>63</v>
      </c>
      <c r="I3227" t="s">
        <v>8944</v>
      </c>
    </row>
    <row r="3228" spans="1:9" x14ac:dyDescent="0.25">
      <c r="A3228" s="7" t="s">
        <v>5019</v>
      </c>
      <c r="B3228" s="7" t="s">
        <v>4229</v>
      </c>
      <c r="C3228" s="7">
        <v>35</v>
      </c>
      <c r="D3228" s="7">
        <v>32</v>
      </c>
      <c r="E3228" s="7">
        <v>36</v>
      </c>
      <c r="F3228" s="7">
        <v>36</v>
      </c>
      <c r="G3228" s="7">
        <v>49</v>
      </c>
      <c r="H3228" s="7">
        <v>85</v>
      </c>
      <c r="I3228" s="7" t="s">
        <v>8944</v>
      </c>
    </row>
    <row r="3229" spans="1:9" x14ac:dyDescent="0.25">
      <c r="A3229" t="s">
        <v>4677</v>
      </c>
      <c r="B3229" t="s">
        <v>4229</v>
      </c>
      <c r="C3229">
        <v>66</v>
      </c>
      <c r="D3229">
        <v>63</v>
      </c>
      <c r="E3229">
        <v>88</v>
      </c>
      <c r="F3229">
        <v>83</v>
      </c>
      <c r="G3229">
        <v>122</v>
      </c>
      <c r="H3229">
        <v>44</v>
      </c>
      <c r="I3229" s="13">
        <v>0.01</v>
      </c>
    </row>
    <row r="3230" spans="1:9" x14ac:dyDescent="0.25">
      <c r="A3230" s="7" t="s">
        <v>4700</v>
      </c>
      <c r="B3230" s="7" t="s">
        <v>4229</v>
      </c>
      <c r="C3230" s="7">
        <v>30</v>
      </c>
      <c r="D3230" s="7">
        <v>30</v>
      </c>
      <c r="E3230" s="7">
        <v>31</v>
      </c>
      <c r="F3230" s="7">
        <v>34</v>
      </c>
      <c r="G3230" s="7">
        <v>49</v>
      </c>
      <c r="H3230" s="7">
        <v>75</v>
      </c>
      <c r="I3230" s="7" t="s">
        <v>8944</v>
      </c>
    </row>
    <row r="3231" spans="1:9" x14ac:dyDescent="0.25">
      <c r="A3231" t="s">
        <v>4702</v>
      </c>
      <c r="B3231" t="s">
        <v>4229</v>
      </c>
      <c r="C3231">
        <v>39</v>
      </c>
      <c r="D3231">
        <v>41</v>
      </c>
      <c r="E3231">
        <v>52</v>
      </c>
      <c r="F3231">
        <v>52</v>
      </c>
      <c r="G3231">
        <v>118</v>
      </c>
      <c r="H3231">
        <v>59</v>
      </c>
      <c r="I3231" t="s">
        <v>8944</v>
      </c>
    </row>
    <row r="3232" spans="1:9" x14ac:dyDescent="0.25">
      <c r="A3232" s="7" t="s">
        <v>4703</v>
      </c>
      <c r="B3232" s="7" t="s">
        <v>4229</v>
      </c>
      <c r="C3232" s="7">
        <v>64</v>
      </c>
      <c r="D3232" s="7">
        <v>63</v>
      </c>
      <c r="E3232" s="7">
        <v>76</v>
      </c>
      <c r="F3232" s="7">
        <v>79</v>
      </c>
      <c r="G3232" s="7">
        <v>100</v>
      </c>
      <c r="H3232" s="7">
        <v>68</v>
      </c>
      <c r="I3232" s="7" t="s">
        <v>8944</v>
      </c>
    </row>
    <row r="3233" spans="1:9" x14ac:dyDescent="0.25">
      <c r="A3233" t="s">
        <v>4705</v>
      </c>
      <c r="B3233" t="s">
        <v>4229</v>
      </c>
      <c r="C3233">
        <v>61</v>
      </c>
      <c r="D3233">
        <v>56</v>
      </c>
      <c r="E3233">
        <v>89</v>
      </c>
      <c r="F3233">
        <v>92</v>
      </c>
      <c r="G3233">
        <v>139</v>
      </c>
      <c r="H3233">
        <v>33</v>
      </c>
      <c r="I3233" s="13">
        <v>1.4999999999999999E-2</v>
      </c>
    </row>
    <row r="3234" spans="1:9" x14ac:dyDescent="0.25">
      <c r="A3234" s="7" t="s">
        <v>4607</v>
      </c>
      <c r="B3234" s="7" t="s">
        <v>4229</v>
      </c>
      <c r="C3234" s="7">
        <v>143</v>
      </c>
      <c r="D3234" s="7">
        <v>132</v>
      </c>
      <c r="E3234" s="7">
        <v>183</v>
      </c>
      <c r="F3234" s="7">
        <v>181</v>
      </c>
      <c r="G3234" s="7">
        <v>253</v>
      </c>
      <c r="H3234" s="7">
        <v>73</v>
      </c>
      <c r="I3234" s="7" t="s">
        <v>8944</v>
      </c>
    </row>
    <row r="3235" spans="1:9" x14ac:dyDescent="0.25">
      <c r="A3235" t="s">
        <v>4799</v>
      </c>
      <c r="B3235" t="s">
        <v>4229</v>
      </c>
      <c r="C3235">
        <v>31</v>
      </c>
      <c r="D3235">
        <v>30</v>
      </c>
      <c r="E3235">
        <v>33</v>
      </c>
      <c r="F3235">
        <v>33</v>
      </c>
      <c r="G3235">
        <v>36</v>
      </c>
      <c r="H3235">
        <v>55</v>
      </c>
      <c r="I3235" s="13">
        <v>5.0000000000000001E-3</v>
      </c>
    </row>
    <row r="3236" spans="1:9" x14ac:dyDescent="0.25">
      <c r="A3236" s="7" t="s">
        <v>4800</v>
      </c>
      <c r="B3236" s="7" t="s">
        <v>4229</v>
      </c>
      <c r="C3236" s="7">
        <v>25</v>
      </c>
      <c r="D3236" s="7">
        <v>25</v>
      </c>
      <c r="E3236" s="7">
        <v>29</v>
      </c>
      <c r="F3236" s="7">
        <v>27</v>
      </c>
      <c r="G3236" s="7">
        <v>30</v>
      </c>
      <c r="H3236" s="7">
        <v>73</v>
      </c>
      <c r="I3236" s="7" t="s">
        <v>8944</v>
      </c>
    </row>
    <row r="3237" spans="1:9" x14ac:dyDescent="0.25">
      <c r="A3237" t="s">
        <v>4801</v>
      </c>
      <c r="B3237" t="s">
        <v>4229</v>
      </c>
      <c r="C3237">
        <v>11</v>
      </c>
      <c r="D3237" t="s">
        <v>8940</v>
      </c>
      <c r="E3237">
        <v>17</v>
      </c>
      <c r="F3237">
        <v>13</v>
      </c>
      <c r="G3237">
        <v>20</v>
      </c>
      <c r="H3237">
        <v>72</v>
      </c>
      <c r="I3237" t="s">
        <v>8944</v>
      </c>
    </row>
    <row r="3238" spans="1:9" x14ac:dyDescent="0.25">
      <c r="A3238" s="7" t="s">
        <v>4802</v>
      </c>
      <c r="B3238" s="7" t="s">
        <v>4229</v>
      </c>
      <c r="C3238" s="7">
        <v>51</v>
      </c>
      <c r="D3238" s="7">
        <v>48</v>
      </c>
      <c r="E3238" s="7">
        <v>60</v>
      </c>
      <c r="F3238" s="7">
        <v>64</v>
      </c>
      <c r="G3238" s="7">
        <v>85</v>
      </c>
      <c r="H3238" s="7">
        <v>75</v>
      </c>
      <c r="I3238" s="7" t="s">
        <v>8944</v>
      </c>
    </row>
    <row r="3239" spans="1:9" x14ac:dyDescent="0.25">
      <c r="A3239" t="s">
        <v>4803</v>
      </c>
      <c r="B3239" t="s">
        <v>4229</v>
      </c>
      <c r="C3239">
        <v>38</v>
      </c>
      <c r="D3239">
        <v>36</v>
      </c>
      <c r="E3239">
        <v>40</v>
      </c>
      <c r="F3239">
        <v>41</v>
      </c>
      <c r="G3239">
        <v>54</v>
      </c>
      <c r="H3239">
        <v>88</v>
      </c>
      <c r="I3239" t="s">
        <v>8944</v>
      </c>
    </row>
    <row r="3240" spans="1:9" x14ac:dyDescent="0.25">
      <c r="A3240" s="7" t="s">
        <v>4805</v>
      </c>
      <c r="B3240" s="7" t="s">
        <v>4229</v>
      </c>
      <c r="C3240" s="7">
        <v>24</v>
      </c>
      <c r="D3240" s="7">
        <v>19</v>
      </c>
      <c r="E3240" s="7">
        <v>115</v>
      </c>
      <c r="F3240" s="7">
        <v>132</v>
      </c>
      <c r="G3240" s="7" t="s">
        <v>8940</v>
      </c>
      <c r="H3240" s="7">
        <v>51</v>
      </c>
      <c r="I3240" s="12">
        <v>5.0000000000000001E-3</v>
      </c>
    </row>
    <row r="3241" spans="1:9" x14ac:dyDescent="0.25">
      <c r="A3241" t="s">
        <v>4472</v>
      </c>
      <c r="B3241" t="s">
        <v>4229</v>
      </c>
      <c r="C3241" t="s">
        <v>8940</v>
      </c>
      <c r="D3241" t="s">
        <v>8940</v>
      </c>
      <c r="E3241">
        <v>18</v>
      </c>
      <c r="F3241">
        <v>19</v>
      </c>
      <c r="G3241" t="s">
        <v>8940</v>
      </c>
      <c r="H3241">
        <v>52</v>
      </c>
      <c r="I3241" s="13">
        <v>5.0000000000000001E-3</v>
      </c>
    </row>
    <row r="3242" spans="1:9" x14ac:dyDescent="0.25">
      <c r="A3242" s="7" t="s">
        <v>4473</v>
      </c>
      <c r="B3242" s="7" t="s">
        <v>4229</v>
      </c>
      <c r="C3242" s="7">
        <v>14</v>
      </c>
      <c r="D3242" s="7">
        <v>11</v>
      </c>
      <c r="E3242" s="7">
        <v>76</v>
      </c>
      <c r="F3242" s="7">
        <v>85</v>
      </c>
      <c r="G3242" s="7" t="s">
        <v>8940</v>
      </c>
      <c r="H3242" s="7">
        <v>44</v>
      </c>
      <c r="I3242" s="12">
        <v>0.01</v>
      </c>
    </row>
    <row r="3243" spans="1:9" x14ac:dyDescent="0.25">
      <c r="A3243" t="s">
        <v>4709</v>
      </c>
      <c r="B3243" t="s">
        <v>4229</v>
      </c>
      <c r="C3243">
        <v>34</v>
      </c>
      <c r="D3243">
        <v>32</v>
      </c>
      <c r="E3243">
        <v>35</v>
      </c>
      <c r="F3243">
        <v>35</v>
      </c>
      <c r="G3243">
        <v>50</v>
      </c>
      <c r="H3243">
        <v>66</v>
      </c>
      <c r="I3243" t="s">
        <v>8944</v>
      </c>
    </row>
    <row r="3244" spans="1:9" x14ac:dyDescent="0.25">
      <c r="A3244" s="7" t="s">
        <v>4474</v>
      </c>
      <c r="B3244" s="7" t="s">
        <v>4229</v>
      </c>
      <c r="C3244" s="7">
        <v>37</v>
      </c>
      <c r="D3244" s="7">
        <v>36</v>
      </c>
      <c r="E3244" s="7">
        <v>47</v>
      </c>
      <c r="F3244" s="7">
        <v>88</v>
      </c>
      <c r="G3244" s="7">
        <v>17</v>
      </c>
      <c r="H3244" s="7">
        <v>66</v>
      </c>
      <c r="I3244" s="7" t="s">
        <v>8944</v>
      </c>
    </row>
    <row r="3245" spans="1:9" x14ac:dyDescent="0.25">
      <c r="A3245" t="s">
        <v>4475</v>
      </c>
      <c r="B3245" t="s">
        <v>4229</v>
      </c>
      <c r="C3245" t="s">
        <v>8940</v>
      </c>
      <c r="D3245" t="s">
        <v>8940</v>
      </c>
      <c r="E3245">
        <v>93</v>
      </c>
      <c r="F3245">
        <v>96</v>
      </c>
      <c r="G3245" t="s">
        <v>8940</v>
      </c>
      <c r="H3245">
        <v>44</v>
      </c>
      <c r="I3245" s="13">
        <v>0.01</v>
      </c>
    </row>
    <row r="3246" spans="1:9" x14ac:dyDescent="0.25">
      <c r="A3246" s="7" t="s">
        <v>4499</v>
      </c>
      <c r="B3246" s="7" t="s">
        <v>4229</v>
      </c>
      <c r="C3246" s="7">
        <v>55</v>
      </c>
      <c r="D3246" s="7">
        <v>53</v>
      </c>
      <c r="E3246" s="7">
        <v>61</v>
      </c>
      <c r="F3246" s="7">
        <v>61</v>
      </c>
      <c r="G3246" s="7">
        <v>85</v>
      </c>
      <c r="H3246" s="7">
        <v>83</v>
      </c>
      <c r="I3246" s="7" t="s">
        <v>8944</v>
      </c>
    </row>
    <row r="3247" spans="1:9" x14ac:dyDescent="0.25">
      <c r="A3247" t="s">
        <v>4500</v>
      </c>
      <c r="B3247" t="s">
        <v>4229</v>
      </c>
      <c r="C3247">
        <v>81</v>
      </c>
      <c r="D3247">
        <v>76</v>
      </c>
      <c r="E3247">
        <v>97</v>
      </c>
      <c r="F3247">
        <v>93</v>
      </c>
      <c r="G3247">
        <v>118</v>
      </c>
      <c r="H3247">
        <v>57</v>
      </c>
      <c r="I3247" s="13">
        <v>5.0000000000000001E-3</v>
      </c>
    </row>
    <row r="3248" spans="1:9" x14ac:dyDescent="0.25">
      <c r="A3248" s="7" t="s">
        <v>4588</v>
      </c>
      <c r="B3248" s="7" t="s">
        <v>4229</v>
      </c>
      <c r="C3248" s="7" t="s">
        <v>8940</v>
      </c>
      <c r="D3248" s="7" t="s">
        <v>8940</v>
      </c>
      <c r="E3248" s="7">
        <v>15</v>
      </c>
      <c r="F3248" s="7">
        <v>16</v>
      </c>
      <c r="G3248" s="7" t="s">
        <v>8940</v>
      </c>
      <c r="H3248" s="7">
        <v>35</v>
      </c>
      <c r="I3248" s="12">
        <v>1.4999999999999999E-2</v>
      </c>
    </row>
    <row r="3249" spans="1:9" x14ac:dyDescent="0.25">
      <c r="A3249" t="s">
        <v>9594</v>
      </c>
      <c r="B3249" t="s">
        <v>4229</v>
      </c>
      <c r="C3249" t="s">
        <v>8940</v>
      </c>
      <c r="D3249" t="s">
        <v>8940</v>
      </c>
      <c r="E3249">
        <v>49</v>
      </c>
      <c r="F3249">
        <v>54</v>
      </c>
      <c r="G3249" t="s">
        <v>8940</v>
      </c>
      <c r="H3249">
        <v>62</v>
      </c>
      <c r="I3249" t="s">
        <v>8944</v>
      </c>
    </row>
    <row r="3250" spans="1:9" x14ac:dyDescent="0.25">
      <c r="A3250" s="7" t="s">
        <v>4500</v>
      </c>
      <c r="B3250" s="7" t="s">
        <v>4229</v>
      </c>
      <c r="C3250" s="7" t="s">
        <v>8940</v>
      </c>
      <c r="D3250" s="7" t="s">
        <v>8940</v>
      </c>
      <c r="E3250" s="7">
        <v>111</v>
      </c>
      <c r="F3250" s="7">
        <v>113</v>
      </c>
      <c r="G3250" s="7" t="s">
        <v>8940</v>
      </c>
      <c r="H3250" s="7">
        <v>53</v>
      </c>
      <c r="I3250" s="12">
        <v>5.0000000000000001E-3</v>
      </c>
    </row>
    <row r="3251" spans="1:9" x14ac:dyDescent="0.25">
      <c r="A3251" t="s">
        <v>4607</v>
      </c>
      <c r="B3251" t="s">
        <v>4229</v>
      </c>
      <c r="C3251">
        <v>49</v>
      </c>
      <c r="D3251">
        <v>48</v>
      </c>
      <c r="E3251">
        <v>70</v>
      </c>
      <c r="F3251">
        <v>71</v>
      </c>
      <c r="G3251">
        <v>98</v>
      </c>
      <c r="H3251">
        <v>55</v>
      </c>
      <c r="I3251" s="13">
        <v>5.0000000000000001E-3</v>
      </c>
    </row>
    <row r="3252" spans="1:9" x14ac:dyDescent="0.25">
      <c r="A3252" s="7" t="s">
        <v>4500</v>
      </c>
      <c r="B3252" s="7" t="s">
        <v>4229</v>
      </c>
      <c r="C3252" s="7">
        <v>59</v>
      </c>
      <c r="D3252" s="7">
        <v>58</v>
      </c>
      <c r="E3252" s="7">
        <v>67</v>
      </c>
      <c r="F3252" s="7">
        <v>70</v>
      </c>
      <c r="G3252" s="7">
        <v>88</v>
      </c>
      <c r="H3252" s="7">
        <v>69</v>
      </c>
      <c r="I3252" s="7" t="s">
        <v>8944</v>
      </c>
    </row>
    <row r="3253" spans="1:9" x14ac:dyDescent="0.25">
      <c r="A3253" t="s">
        <v>4608</v>
      </c>
      <c r="B3253" t="s">
        <v>4229</v>
      </c>
      <c r="C3253">
        <v>28</v>
      </c>
      <c r="D3253">
        <v>27</v>
      </c>
      <c r="E3253">
        <v>32</v>
      </c>
      <c r="F3253">
        <v>30</v>
      </c>
      <c r="G3253">
        <v>41</v>
      </c>
      <c r="H3253">
        <v>79</v>
      </c>
      <c r="I3253" t="s">
        <v>8944</v>
      </c>
    </row>
    <row r="3254" spans="1:9" x14ac:dyDescent="0.25">
      <c r="A3254" s="7" t="s">
        <v>4686</v>
      </c>
      <c r="B3254" s="7" t="s">
        <v>4229</v>
      </c>
      <c r="C3254" s="7">
        <v>44</v>
      </c>
      <c r="D3254" s="7">
        <v>41</v>
      </c>
      <c r="E3254" s="7">
        <v>53</v>
      </c>
      <c r="F3254" s="7">
        <v>53</v>
      </c>
      <c r="G3254" s="7">
        <v>69</v>
      </c>
      <c r="H3254" s="7">
        <v>70</v>
      </c>
      <c r="I3254" s="7" t="s">
        <v>8944</v>
      </c>
    </row>
    <row r="3255" spans="1:9" x14ac:dyDescent="0.25">
      <c r="A3255" t="s">
        <v>4474</v>
      </c>
      <c r="B3255" t="s">
        <v>4229</v>
      </c>
      <c r="C3255">
        <v>33</v>
      </c>
      <c r="D3255">
        <v>32</v>
      </c>
      <c r="E3255">
        <v>43</v>
      </c>
      <c r="F3255">
        <v>44</v>
      </c>
      <c r="G3255">
        <v>77</v>
      </c>
      <c r="H3255">
        <v>77</v>
      </c>
      <c r="I3255" t="s">
        <v>8944</v>
      </c>
    </row>
    <row r="3256" spans="1:9" x14ac:dyDescent="0.25">
      <c r="A3256" s="7" t="s">
        <v>4709</v>
      </c>
      <c r="B3256" s="7" t="s">
        <v>4229</v>
      </c>
      <c r="C3256" s="7">
        <v>35</v>
      </c>
      <c r="D3256" s="7">
        <v>35</v>
      </c>
      <c r="E3256" s="7">
        <v>47</v>
      </c>
      <c r="F3256" s="7">
        <v>45</v>
      </c>
      <c r="G3256" s="7">
        <v>80</v>
      </c>
      <c r="H3256" s="7">
        <v>60</v>
      </c>
      <c r="I3256" s="7" t="s">
        <v>8944</v>
      </c>
    </row>
    <row r="3257" spans="1:9" x14ac:dyDescent="0.25">
      <c r="A3257" t="s">
        <v>4710</v>
      </c>
      <c r="B3257" t="s">
        <v>4229</v>
      </c>
      <c r="C3257" t="s">
        <v>8940</v>
      </c>
      <c r="D3257" t="s">
        <v>8940</v>
      </c>
      <c r="E3257">
        <v>21</v>
      </c>
      <c r="F3257">
        <v>17</v>
      </c>
      <c r="G3257" t="s">
        <v>8940</v>
      </c>
      <c r="H3257">
        <v>90</v>
      </c>
      <c r="I3257" t="s">
        <v>8944</v>
      </c>
    </row>
    <row r="3258" spans="1:9" x14ac:dyDescent="0.25">
      <c r="A3258" s="7" t="s">
        <v>4806</v>
      </c>
      <c r="B3258" s="7" t="s">
        <v>4229</v>
      </c>
      <c r="C3258" s="7">
        <v>125</v>
      </c>
      <c r="D3258" s="7">
        <v>122</v>
      </c>
      <c r="E3258" s="7">
        <v>232</v>
      </c>
      <c r="F3258" s="7">
        <v>229</v>
      </c>
      <c r="G3258" s="7">
        <v>185</v>
      </c>
      <c r="H3258" s="7">
        <v>53</v>
      </c>
      <c r="I3258" s="12">
        <v>5.0000000000000001E-3</v>
      </c>
    </row>
    <row r="3259" spans="1:9" x14ac:dyDescent="0.25">
      <c r="A3259" t="s">
        <v>4807</v>
      </c>
      <c r="B3259" t="s">
        <v>3200</v>
      </c>
      <c r="C3259" t="s">
        <v>8940</v>
      </c>
      <c r="D3259" t="s">
        <v>8940</v>
      </c>
      <c r="E3259">
        <v>19</v>
      </c>
      <c r="F3259" t="s">
        <v>8940</v>
      </c>
      <c r="G3259" t="s">
        <v>8940</v>
      </c>
      <c r="H3259">
        <v>73</v>
      </c>
      <c r="I3259" t="s">
        <v>8944</v>
      </c>
    </row>
    <row r="3260" spans="1:9" x14ac:dyDescent="0.25">
      <c r="A3260" s="7" t="s">
        <v>4808</v>
      </c>
      <c r="B3260" s="7" t="s">
        <v>3200</v>
      </c>
      <c r="C3260" s="7" t="s">
        <v>8940</v>
      </c>
      <c r="D3260" s="7" t="s">
        <v>8940</v>
      </c>
      <c r="E3260" s="7">
        <v>13</v>
      </c>
      <c r="F3260" s="7">
        <v>17</v>
      </c>
      <c r="G3260" s="7">
        <v>16</v>
      </c>
      <c r="H3260" s="7">
        <v>55</v>
      </c>
      <c r="I3260" s="12">
        <v>5.0000000000000001E-3</v>
      </c>
    </row>
    <row r="3261" spans="1:9" x14ac:dyDescent="0.25">
      <c r="A3261" t="s">
        <v>4810</v>
      </c>
      <c r="B3261" t="s">
        <v>3200</v>
      </c>
      <c r="C3261" t="s">
        <v>8940</v>
      </c>
      <c r="D3261" t="s">
        <v>8940</v>
      </c>
      <c r="E3261">
        <v>13</v>
      </c>
      <c r="F3261" t="s">
        <v>8940</v>
      </c>
      <c r="G3261">
        <v>17</v>
      </c>
      <c r="H3261">
        <v>64</v>
      </c>
      <c r="I3261" t="s">
        <v>8944</v>
      </c>
    </row>
    <row r="3262" spans="1:9" x14ac:dyDescent="0.25">
      <c r="A3262" s="7" t="s">
        <v>4811</v>
      </c>
      <c r="B3262" s="7" t="s">
        <v>3200</v>
      </c>
      <c r="C3262" s="7" t="s">
        <v>8940</v>
      </c>
      <c r="D3262" s="7" t="s">
        <v>8940</v>
      </c>
      <c r="E3262" s="7">
        <v>32</v>
      </c>
      <c r="F3262" s="7" t="s">
        <v>8940</v>
      </c>
      <c r="G3262" s="7">
        <v>19</v>
      </c>
      <c r="H3262" s="7">
        <v>87</v>
      </c>
      <c r="I3262" s="7" t="s">
        <v>8944</v>
      </c>
    </row>
    <row r="3263" spans="1:9" x14ac:dyDescent="0.25">
      <c r="A3263" t="s">
        <v>4421</v>
      </c>
      <c r="B3263" t="s">
        <v>3200</v>
      </c>
      <c r="C3263">
        <v>51</v>
      </c>
      <c r="D3263">
        <v>47</v>
      </c>
      <c r="E3263">
        <v>102</v>
      </c>
      <c r="F3263">
        <v>101</v>
      </c>
      <c r="G3263">
        <v>87</v>
      </c>
      <c r="H3263">
        <v>44</v>
      </c>
      <c r="I3263" s="13">
        <v>0.01</v>
      </c>
    </row>
    <row r="3264" spans="1:9" x14ac:dyDescent="0.25">
      <c r="A3264" s="7" t="s">
        <v>4508</v>
      </c>
      <c r="B3264" s="7" t="s">
        <v>3200</v>
      </c>
      <c r="C3264" s="7">
        <v>16</v>
      </c>
      <c r="D3264" s="7">
        <v>16</v>
      </c>
      <c r="E3264" s="7">
        <v>21</v>
      </c>
      <c r="F3264" s="7">
        <v>22</v>
      </c>
      <c r="G3264" s="7">
        <v>28</v>
      </c>
      <c r="H3264" s="7">
        <v>77</v>
      </c>
      <c r="I3264" s="7" t="s">
        <v>8944</v>
      </c>
    </row>
    <row r="3265" spans="1:9" x14ac:dyDescent="0.25">
      <c r="A3265" t="s">
        <v>4509</v>
      </c>
      <c r="B3265" t="s">
        <v>3200</v>
      </c>
      <c r="C3265">
        <v>78</v>
      </c>
      <c r="D3265">
        <v>71</v>
      </c>
      <c r="E3265">
        <v>140</v>
      </c>
      <c r="F3265">
        <v>136</v>
      </c>
      <c r="G3265">
        <v>166</v>
      </c>
      <c r="H3265">
        <v>42</v>
      </c>
      <c r="I3265" s="13">
        <v>0.01</v>
      </c>
    </row>
    <row r="3266" spans="1:9" x14ac:dyDescent="0.25">
      <c r="A3266" s="7" t="s">
        <v>4510</v>
      </c>
      <c r="B3266" s="7" t="s">
        <v>3200</v>
      </c>
      <c r="C3266" s="7">
        <v>129</v>
      </c>
      <c r="D3266" s="7">
        <v>123</v>
      </c>
      <c r="E3266" s="7">
        <v>171</v>
      </c>
      <c r="F3266" s="7">
        <v>173</v>
      </c>
      <c r="G3266" s="7">
        <v>199</v>
      </c>
      <c r="H3266" s="7">
        <v>55</v>
      </c>
      <c r="I3266" s="12">
        <v>5.0000000000000001E-3</v>
      </c>
    </row>
    <row r="3267" spans="1:9" x14ac:dyDescent="0.25">
      <c r="A3267" t="s">
        <v>10219</v>
      </c>
      <c r="B3267" t="s">
        <v>3200</v>
      </c>
      <c r="C3267">
        <v>65</v>
      </c>
      <c r="D3267">
        <v>62</v>
      </c>
      <c r="E3267">
        <v>92</v>
      </c>
      <c r="F3267">
        <v>86</v>
      </c>
      <c r="G3267">
        <v>161</v>
      </c>
      <c r="H3267">
        <v>68</v>
      </c>
      <c r="I3267" t="s">
        <v>8944</v>
      </c>
    </row>
    <row r="3268" spans="1:9" x14ac:dyDescent="0.25">
      <c r="A3268" s="7" t="s">
        <v>10220</v>
      </c>
      <c r="B3268" s="7" t="s">
        <v>3200</v>
      </c>
      <c r="C3268" s="7">
        <v>78</v>
      </c>
      <c r="D3268" s="7">
        <v>65</v>
      </c>
      <c r="E3268" s="7">
        <v>170</v>
      </c>
      <c r="F3268" s="7">
        <v>171</v>
      </c>
      <c r="G3268" s="7">
        <v>156</v>
      </c>
      <c r="H3268" s="7">
        <v>59</v>
      </c>
      <c r="I3268" s="7" t="s">
        <v>8944</v>
      </c>
    </row>
    <row r="3269" spans="1:9" x14ac:dyDescent="0.25">
      <c r="A3269" t="s">
        <v>4535</v>
      </c>
      <c r="B3269" t="s">
        <v>3200</v>
      </c>
      <c r="C3269">
        <v>40</v>
      </c>
      <c r="D3269">
        <v>36</v>
      </c>
      <c r="E3269">
        <v>52</v>
      </c>
      <c r="F3269">
        <v>52</v>
      </c>
      <c r="G3269">
        <v>56</v>
      </c>
      <c r="H3269">
        <v>71</v>
      </c>
      <c r="I3269" t="s">
        <v>8944</v>
      </c>
    </row>
    <row r="3270" spans="1:9" x14ac:dyDescent="0.25">
      <c r="A3270" s="7" t="s">
        <v>4256</v>
      </c>
      <c r="B3270" s="7" t="s">
        <v>3200</v>
      </c>
      <c r="C3270" s="7">
        <v>66</v>
      </c>
      <c r="D3270" s="7">
        <v>62</v>
      </c>
      <c r="E3270" s="7">
        <v>138</v>
      </c>
      <c r="F3270" s="7">
        <v>155</v>
      </c>
      <c r="G3270" s="7">
        <v>141</v>
      </c>
      <c r="H3270" s="7">
        <v>49</v>
      </c>
      <c r="I3270" s="12">
        <v>5.0000000000000001E-3</v>
      </c>
    </row>
    <row r="3271" spans="1:9" x14ac:dyDescent="0.25">
      <c r="A3271" t="s">
        <v>4276</v>
      </c>
      <c r="B3271" t="s">
        <v>3200</v>
      </c>
      <c r="C3271">
        <v>41</v>
      </c>
      <c r="D3271">
        <v>39</v>
      </c>
      <c r="E3271">
        <v>65</v>
      </c>
      <c r="F3271">
        <v>65</v>
      </c>
      <c r="G3271">
        <v>95</v>
      </c>
      <c r="H3271">
        <v>56</v>
      </c>
      <c r="I3271" s="13">
        <v>5.0000000000000001E-3</v>
      </c>
    </row>
    <row r="3272" spans="1:9" x14ac:dyDescent="0.25">
      <c r="A3272" s="7" t="s">
        <v>10221</v>
      </c>
      <c r="B3272" s="7" t="s">
        <v>3200</v>
      </c>
      <c r="C3272" s="7">
        <v>80</v>
      </c>
      <c r="D3272" s="7">
        <v>69</v>
      </c>
      <c r="E3272" s="7">
        <v>145</v>
      </c>
      <c r="F3272" s="7">
        <v>158</v>
      </c>
      <c r="G3272" s="7">
        <v>148</v>
      </c>
      <c r="H3272" s="7">
        <v>53</v>
      </c>
      <c r="I3272" s="12">
        <v>5.0000000000000001E-3</v>
      </c>
    </row>
    <row r="3273" spans="1:9" x14ac:dyDescent="0.25">
      <c r="A3273" t="s">
        <v>4278</v>
      </c>
      <c r="B3273" t="s">
        <v>3200</v>
      </c>
      <c r="C3273">
        <v>85</v>
      </c>
      <c r="D3273">
        <v>81</v>
      </c>
      <c r="E3273">
        <v>135</v>
      </c>
      <c r="F3273">
        <v>136</v>
      </c>
      <c r="G3273">
        <v>142</v>
      </c>
      <c r="H3273">
        <v>55</v>
      </c>
      <c r="I3273" s="13">
        <v>5.0000000000000001E-3</v>
      </c>
    </row>
    <row r="3274" spans="1:9" x14ac:dyDescent="0.25">
      <c r="A3274" s="7" t="s">
        <v>4279</v>
      </c>
      <c r="B3274" s="7" t="s">
        <v>3200</v>
      </c>
      <c r="C3274" s="7">
        <v>39</v>
      </c>
      <c r="D3274" s="7">
        <v>36</v>
      </c>
      <c r="E3274" s="7">
        <v>66</v>
      </c>
      <c r="F3274" s="7">
        <v>67</v>
      </c>
      <c r="G3274" s="7">
        <v>94</v>
      </c>
      <c r="H3274" s="7">
        <v>58</v>
      </c>
      <c r="I3274" s="12">
        <v>5.0000000000000001E-3</v>
      </c>
    </row>
    <row r="3275" spans="1:9" x14ac:dyDescent="0.25">
      <c r="A3275" t="s">
        <v>10222</v>
      </c>
      <c r="B3275" t="s">
        <v>3200</v>
      </c>
      <c r="C3275">
        <v>27</v>
      </c>
      <c r="D3275">
        <v>23</v>
      </c>
      <c r="E3275">
        <v>35</v>
      </c>
      <c r="F3275">
        <v>35</v>
      </c>
      <c r="G3275">
        <v>49</v>
      </c>
      <c r="H3275">
        <v>54</v>
      </c>
      <c r="I3275" s="13">
        <v>5.0000000000000001E-3</v>
      </c>
    </row>
    <row r="3276" spans="1:9" x14ac:dyDescent="0.25">
      <c r="A3276" s="7" t="s">
        <v>4636</v>
      </c>
      <c r="B3276" s="7" t="s">
        <v>3200</v>
      </c>
      <c r="C3276" s="7">
        <v>55</v>
      </c>
      <c r="D3276" s="7">
        <v>49</v>
      </c>
      <c r="E3276" s="7">
        <v>85</v>
      </c>
      <c r="F3276" s="7">
        <v>89</v>
      </c>
      <c r="G3276" s="7">
        <v>98</v>
      </c>
      <c r="H3276" s="7">
        <v>83</v>
      </c>
      <c r="I3276" s="7" t="s">
        <v>8944</v>
      </c>
    </row>
    <row r="3277" spans="1:9" x14ac:dyDescent="0.25">
      <c r="A3277" t="s">
        <v>4638</v>
      </c>
      <c r="B3277" t="s">
        <v>3200</v>
      </c>
      <c r="C3277">
        <v>36</v>
      </c>
      <c r="D3277">
        <v>34</v>
      </c>
      <c r="E3277">
        <v>43</v>
      </c>
      <c r="F3277">
        <v>43</v>
      </c>
      <c r="G3277">
        <v>54</v>
      </c>
      <c r="H3277">
        <v>70</v>
      </c>
      <c r="I3277" t="s">
        <v>8944</v>
      </c>
    </row>
    <row r="3278" spans="1:9" x14ac:dyDescent="0.25">
      <c r="A3278" s="7" t="s">
        <v>4640</v>
      </c>
      <c r="B3278" s="7" t="s">
        <v>3200</v>
      </c>
      <c r="C3278" s="7">
        <v>107</v>
      </c>
      <c r="D3278" s="7">
        <v>101</v>
      </c>
      <c r="E3278" s="7">
        <v>154</v>
      </c>
      <c r="F3278" s="7">
        <v>161</v>
      </c>
      <c r="G3278" s="7">
        <v>185</v>
      </c>
      <c r="H3278" s="7">
        <v>54</v>
      </c>
      <c r="I3278" s="12">
        <v>5.0000000000000001E-3</v>
      </c>
    </row>
    <row r="3279" spans="1:9" x14ac:dyDescent="0.25">
      <c r="A3279" t="s">
        <v>4641</v>
      </c>
      <c r="B3279" t="s">
        <v>3200</v>
      </c>
      <c r="C3279">
        <v>34</v>
      </c>
      <c r="D3279">
        <v>32</v>
      </c>
      <c r="E3279">
        <v>39</v>
      </c>
      <c r="F3279">
        <v>45</v>
      </c>
      <c r="G3279">
        <v>53</v>
      </c>
      <c r="H3279">
        <v>44</v>
      </c>
      <c r="I3279" s="13">
        <v>0.01</v>
      </c>
    </row>
    <row r="3280" spans="1:9" x14ac:dyDescent="0.25">
      <c r="A3280" s="7" t="s">
        <v>4642</v>
      </c>
      <c r="B3280" s="7" t="s">
        <v>3200</v>
      </c>
      <c r="C3280" s="7">
        <v>61</v>
      </c>
      <c r="D3280" s="7">
        <v>54</v>
      </c>
      <c r="E3280" s="7">
        <v>105</v>
      </c>
      <c r="F3280" s="7">
        <v>111</v>
      </c>
      <c r="G3280" s="7">
        <v>158</v>
      </c>
      <c r="H3280" s="7">
        <v>48</v>
      </c>
      <c r="I3280" s="12">
        <v>0.01</v>
      </c>
    </row>
    <row r="3281" spans="1:9" x14ac:dyDescent="0.25">
      <c r="A3281" t="s">
        <v>4659</v>
      </c>
      <c r="B3281" t="s">
        <v>3200</v>
      </c>
      <c r="C3281">
        <v>14</v>
      </c>
      <c r="D3281">
        <v>14</v>
      </c>
      <c r="E3281">
        <v>19</v>
      </c>
      <c r="F3281">
        <v>20</v>
      </c>
      <c r="G3281">
        <v>23</v>
      </c>
      <c r="H3281">
        <v>71</v>
      </c>
      <c r="I3281" t="s">
        <v>8944</v>
      </c>
    </row>
    <row r="3282" spans="1:9" x14ac:dyDescent="0.25">
      <c r="A3282" s="7" t="s">
        <v>10223</v>
      </c>
      <c r="B3282" s="7" t="s">
        <v>3200</v>
      </c>
      <c r="C3282" s="7">
        <v>22</v>
      </c>
      <c r="D3282" s="7">
        <v>23</v>
      </c>
      <c r="E3282" s="7">
        <v>35</v>
      </c>
      <c r="F3282" s="7">
        <v>34</v>
      </c>
      <c r="G3282" s="7">
        <v>43</v>
      </c>
      <c r="H3282" s="7">
        <v>65</v>
      </c>
      <c r="I3282" s="7" t="s">
        <v>8944</v>
      </c>
    </row>
    <row r="3283" spans="1:9" x14ac:dyDescent="0.25">
      <c r="A3283" t="s">
        <v>10224</v>
      </c>
      <c r="B3283" t="s">
        <v>3200</v>
      </c>
      <c r="C3283">
        <v>32</v>
      </c>
      <c r="D3283">
        <v>28</v>
      </c>
      <c r="E3283">
        <v>55</v>
      </c>
      <c r="F3283">
        <v>54</v>
      </c>
      <c r="G3283">
        <v>66</v>
      </c>
      <c r="H3283">
        <v>82</v>
      </c>
      <c r="I3283" t="s">
        <v>8944</v>
      </c>
    </row>
    <row r="3284" spans="1:9" x14ac:dyDescent="0.25">
      <c r="A3284" s="7" t="s">
        <v>10225</v>
      </c>
      <c r="B3284" s="7" t="s">
        <v>3200</v>
      </c>
      <c r="C3284" s="7">
        <v>78</v>
      </c>
      <c r="D3284" s="7">
        <v>76</v>
      </c>
      <c r="E3284" s="7">
        <v>110</v>
      </c>
      <c r="F3284" s="7">
        <v>111</v>
      </c>
      <c r="G3284" s="7">
        <v>153</v>
      </c>
      <c r="H3284" s="7">
        <v>41</v>
      </c>
      <c r="I3284" s="12">
        <v>0.01</v>
      </c>
    </row>
    <row r="3285" spans="1:9" x14ac:dyDescent="0.25">
      <c r="A3285" t="s">
        <v>4759</v>
      </c>
      <c r="B3285" t="s">
        <v>3200</v>
      </c>
      <c r="C3285">
        <v>40</v>
      </c>
      <c r="D3285">
        <v>38</v>
      </c>
      <c r="E3285">
        <v>52</v>
      </c>
      <c r="F3285">
        <v>50</v>
      </c>
      <c r="G3285">
        <v>76</v>
      </c>
      <c r="H3285">
        <v>68</v>
      </c>
      <c r="I3285" t="s">
        <v>8944</v>
      </c>
    </row>
    <row r="3286" spans="1:9" x14ac:dyDescent="0.25">
      <c r="A3286" s="7" t="s">
        <v>10226</v>
      </c>
      <c r="B3286" s="7" t="s">
        <v>3200</v>
      </c>
      <c r="C3286" s="7">
        <v>44</v>
      </c>
      <c r="D3286" s="7">
        <v>41</v>
      </c>
      <c r="E3286" s="7">
        <v>56</v>
      </c>
      <c r="F3286" s="7">
        <v>51</v>
      </c>
      <c r="G3286" s="7">
        <v>93</v>
      </c>
      <c r="H3286" s="7">
        <v>58</v>
      </c>
      <c r="I3286" s="12">
        <v>5.0000000000000001E-3</v>
      </c>
    </row>
    <row r="3287" spans="1:9" x14ac:dyDescent="0.25">
      <c r="A3287" t="s">
        <v>4761</v>
      </c>
      <c r="B3287" t="s">
        <v>3200</v>
      </c>
      <c r="C3287">
        <v>65</v>
      </c>
      <c r="D3287">
        <v>61</v>
      </c>
      <c r="E3287">
        <v>101</v>
      </c>
      <c r="F3287">
        <v>104</v>
      </c>
      <c r="G3287">
        <v>125</v>
      </c>
      <c r="H3287">
        <v>51</v>
      </c>
      <c r="I3287" s="13">
        <v>5.0000000000000001E-3</v>
      </c>
    </row>
    <row r="3288" spans="1:9" x14ac:dyDescent="0.25">
      <c r="A3288" s="7" t="s">
        <v>10227</v>
      </c>
      <c r="B3288" s="7" t="s">
        <v>3200</v>
      </c>
      <c r="C3288" s="7">
        <v>44</v>
      </c>
      <c r="D3288" s="7">
        <v>38</v>
      </c>
      <c r="E3288" s="7">
        <v>63</v>
      </c>
      <c r="F3288" s="7">
        <v>61</v>
      </c>
      <c r="G3288" s="7">
        <v>83</v>
      </c>
      <c r="H3288" s="7">
        <v>69</v>
      </c>
      <c r="I3288" s="7" t="s">
        <v>8944</v>
      </c>
    </row>
    <row r="3289" spans="1:9" x14ac:dyDescent="0.25">
      <c r="A3289" t="s">
        <v>4458</v>
      </c>
      <c r="B3289" t="s">
        <v>3200</v>
      </c>
      <c r="C3289">
        <v>80</v>
      </c>
      <c r="D3289">
        <v>74</v>
      </c>
      <c r="E3289">
        <v>107</v>
      </c>
      <c r="F3289">
        <v>105</v>
      </c>
      <c r="G3289">
        <v>142</v>
      </c>
      <c r="H3289">
        <v>45</v>
      </c>
      <c r="I3289" s="13">
        <v>0.01</v>
      </c>
    </row>
    <row r="3290" spans="1:9" x14ac:dyDescent="0.25">
      <c r="A3290" s="7" t="s">
        <v>10228</v>
      </c>
      <c r="B3290" s="7" t="s">
        <v>3200</v>
      </c>
      <c r="C3290" s="7">
        <v>62</v>
      </c>
      <c r="D3290" s="7">
        <v>60</v>
      </c>
      <c r="E3290" s="7">
        <v>103</v>
      </c>
      <c r="F3290" s="7">
        <v>101</v>
      </c>
      <c r="G3290" s="7">
        <v>113</v>
      </c>
      <c r="H3290" s="7">
        <v>51</v>
      </c>
      <c r="I3290" s="12">
        <v>5.0000000000000001E-3</v>
      </c>
    </row>
    <row r="3291" spans="1:9" x14ac:dyDescent="0.25">
      <c r="A3291" t="s">
        <v>4461</v>
      </c>
      <c r="B3291" t="s">
        <v>3200</v>
      </c>
      <c r="C3291">
        <v>67</v>
      </c>
      <c r="D3291">
        <v>65</v>
      </c>
      <c r="E3291">
        <v>106</v>
      </c>
      <c r="F3291">
        <v>105</v>
      </c>
      <c r="G3291">
        <v>147</v>
      </c>
      <c r="H3291">
        <v>62</v>
      </c>
      <c r="I3291" t="s">
        <v>8944</v>
      </c>
    </row>
    <row r="3292" spans="1:9" x14ac:dyDescent="0.25">
      <c r="A3292" s="7" t="s">
        <v>4462</v>
      </c>
      <c r="B3292" s="7" t="s">
        <v>3200</v>
      </c>
      <c r="C3292" s="7">
        <v>43</v>
      </c>
      <c r="D3292" s="7">
        <v>34</v>
      </c>
      <c r="E3292" s="7">
        <v>76</v>
      </c>
      <c r="F3292" s="7">
        <v>74</v>
      </c>
      <c r="G3292" s="7">
        <v>120</v>
      </c>
      <c r="H3292" s="7">
        <v>45</v>
      </c>
      <c r="I3292" s="12">
        <v>0.01</v>
      </c>
    </row>
    <row r="3293" spans="1:9" x14ac:dyDescent="0.25">
      <c r="A3293" t="s">
        <v>4486</v>
      </c>
      <c r="B3293" t="s">
        <v>3200</v>
      </c>
      <c r="C3293">
        <v>93</v>
      </c>
      <c r="D3293">
        <v>88</v>
      </c>
      <c r="E3293">
        <v>125</v>
      </c>
      <c r="F3293">
        <v>128</v>
      </c>
      <c r="G3293">
        <v>149</v>
      </c>
      <c r="H3293">
        <v>76</v>
      </c>
      <c r="I3293" t="s">
        <v>8944</v>
      </c>
    </row>
    <row r="3294" spans="1:9" x14ac:dyDescent="0.25">
      <c r="A3294" s="7" t="s">
        <v>4571</v>
      </c>
      <c r="B3294" s="7" t="s">
        <v>3200</v>
      </c>
      <c r="C3294" s="7">
        <v>84</v>
      </c>
      <c r="D3294" s="7">
        <v>82</v>
      </c>
      <c r="E3294" s="7">
        <v>128</v>
      </c>
      <c r="F3294" s="7">
        <v>135</v>
      </c>
      <c r="G3294" s="7">
        <v>156</v>
      </c>
      <c r="H3294" s="7">
        <v>53</v>
      </c>
      <c r="I3294" s="12">
        <v>5.0000000000000001E-3</v>
      </c>
    </row>
    <row r="3295" spans="1:9" x14ac:dyDescent="0.25">
      <c r="A3295" t="s">
        <v>10229</v>
      </c>
      <c r="B3295" t="s">
        <v>3200</v>
      </c>
      <c r="C3295">
        <v>26</v>
      </c>
      <c r="D3295">
        <v>32</v>
      </c>
      <c r="E3295">
        <v>68</v>
      </c>
      <c r="F3295">
        <v>67</v>
      </c>
      <c r="G3295">
        <v>66</v>
      </c>
      <c r="H3295">
        <v>75</v>
      </c>
      <c r="I3295" t="s">
        <v>8944</v>
      </c>
    </row>
    <row r="3296" spans="1:9" x14ac:dyDescent="0.25">
      <c r="A3296" s="7" t="s">
        <v>4573</v>
      </c>
      <c r="B3296" s="7" t="s">
        <v>3200</v>
      </c>
      <c r="C3296" s="7">
        <v>36</v>
      </c>
      <c r="D3296" s="7">
        <v>34</v>
      </c>
      <c r="E3296" s="7">
        <v>47</v>
      </c>
      <c r="F3296" s="7">
        <v>47</v>
      </c>
      <c r="G3296" s="7">
        <v>113</v>
      </c>
      <c r="H3296" s="7">
        <v>58</v>
      </c>
      <c r="I3296" s="12">
        <v>5.0000000000000001E-3</v>
      </c>
    </row>
    <row r="3297" spans="1:9" x14ac:dyDescent="0.25">
      <c r="A3297" t="s">
        <v>4595</v>
      </c>
      <c r="B3297" t="s">
        <v>3200</v>
      </c>
      <c r="C3297">
        <v>49</v>
      </c>
      <c r="D3297">
        <v>46</v>
      </c>
      <c r="E3297">
        <v>66</v>
      </c>
      <c r="F3297">
        <v>72</v>
      </c>
      <c r="G3297">
        <v>87</v>
      </c>
      <c r="H3297">
        <v>55</v>
      </c>
      <c r="I3297" s="13">
        <v>5.0000000000000001E-3</v>
      </c>
    </row>
    <row r="3298" spans="1:9" x14ac:dyDescent="0.25">
      <c r="A3298" s="7" t="s">
        <v>4596</v>
      </c>
      <c r="B3298" s="7" t="s">
        <v>3200</v>
      </c>
      <c r="C3298" s="7">
        <v>67</v>
      </c>
      <c r="D3298" s="7">
        <v>62</v>
      </c>
      <c r="E3298" s="7">
        <v>82</v>
      </c>
      <c r="F3298" s="7">
        <v>91</v>
      </c>
      <c r="G3298" s="7">
        <v>103</v>
      </c>
      <c r="H3298" s="7">
        <v>70</v>
      </c>
      <c r="I3298" s="7" t="s">
        <v>8944</v>
      </c>
    </row>
    <row r="3299" spans="1:9" x14ac:dyDescent="0.25">
      <c r="A3299" t="s">
        <v>4597</v>
      </c>
      <c r="B3299" t="s">
        <v>3200</v>
      </c>
      <c r="C3299">
        <v>111</v>
      </c>
      <c r="D3299">
        <v>101</v>
      </c>
      <c r="E3299">
        <v>232</v>
      </c>
      <c r="F3299">
        <v>263</v>
      </c>
      <c r="G3299">
        <v>275</v>
      </c>
      <c r="H3299">
        <v>51</v>
      </c>
      <c r="I3299" s="13">
        <v>5.0000000000000001E-3</v>
      </c>
    </row>
    <row r="3300" spans="1:9" x14ac:dyDescent="0.25">
      <c r="A3300" s="7" t="s">
        <v>4694</v>
      </c>
      <c r="B3300" s="7" t="s">
        <v>3200</v>
      </c>
      <c r="C3300" s="7">
        <v>59</v>
      </c>
      <c r="D3300" s="7">
        <v>46</v>
      </c>
      <c r="E3300" s="7">
        <v>81</v>
      </c>
      <c r="F3300" s="7">
        <v>96</v>
      </c>
      <c r="G3300" s="7">
        <v>108</v>
      </c>
      <c r="H3300" s="7">
        <v>43</v>
      </c>
      <c r="I3300" s="12">
        <v>0.01</v>
      </c>
    </row>
    <row r="3301" spans="1:9" x14ac:dyDescent="0.25">
      <c r="A3301" t="s">
        <v>4695</v>
      </c>
      <c r="B3301" t="s">
        <v>3200</v>
      </c>
      <c r="C3301">
        <v>100</v>
      </c>
      <c r="D3301">
        <v>97</v>
      </c>
      <c r="E3301">
        <v>144</v>
      </c>
      <c r="F3301">
        <v>165</v>
      </c>
      <c r="G3301">
        <v>190</v>
      </c>
      <c r="H3301">
        <v>51</v>
      </c>
      <c r="I3301" s="13">
        <v>5.0000000000000001E-3</v>
      </c>
    </row>
    <row r="3302" spans="1:9" x14ac:dyDescent="0.25">
      <c r="A3302" s="7" t="s">
        <v>10230</v>
      </c>
      <c r="B3302" s="7" t="s">
        <v>3200</v>
      </c>
      <c r="C3302" s="7">
        <v>36</v>
      </c>
      <c r="D3302" s="7">
        <v>31</v>
      </c>
      <c r="E3302" s="7">
        <v>46</v>
      </c>
      <c r="F3302" s="7">
        <v>48</v>
      </c>
      <c r="G3302" s="7">
        <v>63</v>
      </c>
      <c r="H3302" s="7">
        <v>33</v>
      </c>
      <c r="I3302" s="12">
        <v>1.4999999999999999E-2</v>
      </c>
    </row>
    <row r="3303" spans="1:9" x14ac:dyDescent="0.25">
      <c r="A3303" t="s">
        <v>10231</v>
      </c>
      <c r="B3303" t="s">
        <v>3200</v>
      </c>
      <c r="C3303">
        <v>66</v>
      </c>
      <c r="D3303">
        <v>61</v>
      </c>
      <c r="E3303">
        <v>128</v>
      </c>
      <c r="F3303">
        <v>120</v>
      </c>
      <c r="G3303">
        <v>164</v>
      </c>
      <c r="H3303">
        <v>72</v>
      </c>
      <c r="I3303" t="s">
        <v>8944</v>
      </c>
    </row>
    <row r="3304" spans="1:9" x14ac:dyDescent="0.25">
      <c r="A3304" s="7" t="s">
        <v>4697</v>
      </c>
      <c r="B3304" s="7" t="s">
        <v>3200</v>
      </c>
      <c r="C3304" s="7">
        <v>24</v>
      </c>
      <c r="D3304" s="7">
        <v>20</v>
      </c>
      <c r="E3304" s="7">
        <v>29</v>
      </c>
      <c r="F3304" s="7">
        <v>29</v>
      </c>
      <c r="G3304" s="7">
        <v>47</v>
      </c>
      <c r="H3304" s="7">
        <v>96</v>
      </c>
      <c r="I3304" s="7" t="s">
        <v>8944</v>
      </c>
    </row>
    <row r="3305" spans="1:9" x14ac:dyDescent="0.25">
      <c r="A3305" t="s">
        <v>10232</v>
      </c>
      <c r="B3305" t="s">
        <v>3200</v>
      </c>
      <c r="C3305">
        <v>26</v>
      </c>
      <c r="D3305">
        <v>25</v>
      </c>
      <c r="E3305">
        <v>32</v>
      </c>
      <c r="F3305">
        <v>33</v>
      </c>
      <c r="G3305">
        <v>40</v>
      </c>
      <c r="H3305">
        <v>72</v>
      </c>
      <c r="I3305" t="s">
        <v>8944</v>
      </c>
    </row>
    <row r="3306" spans="1:9" x14ac:dyDescent="0.25">
      <c r="A3306" s="7" t="s">
        <v>3584</v>
      </c>
      <c r="B3306" s="7" t="s">
        <v>3200</v>
      </c>
      <c r="C3306" s="7">
        <v>38</v>
      </c>
      <c r="D3306" s="7">
        <v>36</v>
      </c>
      <c r="E3306" s="7">
        <v>66</v>
      </c>
      <c r="F3306" s="7">
        <v>66</v>
      </c>
      <c r="G3306" s="7">
        <v>88</v>
      </c>
      <c r="H3306" s="7">
        <v>78</v>
      </c>
      <c r="I3306" s="7" t="s">
        <v>8944</v>
      </c>
    </row>
    <row r="3307" spans="1:9" x14ac:dyDescent="0.25">
      <c r="A3307" t="s">
        <v>3585</v>
      </c>
      <c r="B3307" t="s">
        <v>3200</v>
      </c>
      <c r="C3307">
        <v>48</v>
      </c>
      <c r="D3307">
        <v>40</v>
      </c>
      <c r="E3307">
        <v>78</v>
      </c>
      <c r="F3307">
        <v>79</v>
      </c>
      <c r="G3307">
        <v>108</v>
      </c>
      <c r="H3307">
        <v>56</v>
      </c>
      <c r="I3307" s="13">
        <v>5.0000000000000001E-3</v>
      </c>
    </row>
    <row r="3308" spans="1:9" x14ac:dyDescent="0.25">
      <c r="A3308" s="7" t="s">
        <v>3198</v>
      </c>
      <c r="B3308" s="7" t="s">
        <v>3200</v>
      </c>
      <c r="C3308" s="7">
        <v>52</v>
      </c>
      <c r="D3308" s="7">
        <v>39</v>
      </c>
      <c r="E3308" s="7">
        <v>86</v>
      </c>
      <c r="F3308" s="7">
        <v>87</v>
      </c>
      <c r="G3308" s="7">
        <v>78</v>
      </c>
      <c r="H3308" s="7">
        <v>51</v>
      </c>
      <c r="I3308" s="12">
        <v>5.0000000000000001E-3</v>
      </c>
    </row>
    <row r="3309" spans="1:9" x14ac:dyDescent="0.25">
      <c r="A3309" t="s">
        <v>10233</v>
      </c>
      <c r="B3309" t="s">
        <v>3200</v>
      </c>
      <c r="C3309">
        <v>40</v>
      </c>
      <c r="D3309">
        <v>38</v>
      </c>
      <c r="E3309">
        <v>60</v>
      </c>
      <c r="F3309">
        <v>60</v>
      </c>
      <c r="G3309">
        <v>90</v>
      </c>
      <c r="H3309">
        <v>86</v>
      </c>
      <c r="I3309" t="s">
        <v>8944</v>
      </c>
    </row>
    <row r="3310" spans="1:9" x14ac:dyDescent="0.25">
      <c r="A3310" s="7" t="s">
        <v>10234</v>
      </c>
      <c r="B3310" s="7" t="s">
        <v>3200</v>
      </c>
      <c r="C3310" s="7">
        <v>77</v>
      </c>
      <c r="D3310" s="7">
        <v>73</v>
      </c>
      <c r="E3310" s="7">
        <v>132</v>
      </c>
      <c r="F3310" s="7">
        <v>127</v>
      </c>
      <c r="G3310" s="7">
        <v>173</v>
      </c>
      <c r="H3310" s="7">
        <v>58</v>
      </c>
      <c r="I3310" s="12">
        <v>5.0000000000000001E-3</v>
      </c>
    </row>
    <row r="3311" spans="1:9" x14ac:dyDescent="0.25">
      <c r="A3311" t="s">
        <v>10235</v>
      </c>
      <c r="B3311" t="s">
        <v>3200</v>
      </c>
      <c r="C3311">
        <v>49</v>
      </c>
      <c r="D3311">
        <v>46</v>
      </c>
      <c r="E3311">
        <v>72</v>
      </c>
      <c r="F3311">
        <v>69</v>
      </c>
      <c r="G3311">
        <v>85</v>
      </c>
      <c r="H3311">
        <v>90</v>
      </c>
      <c r="I3311" t="s">
        <v>8944</v>
      </c>
    </row>
    <row r="3312" spans="1:9" x14ac:dyDescent="0.25">
      <c r="A3312" s="7" t="s">
        <v>3321</v>
      </c>
      <c r="B3312" s="7" t="s">
        <v>3200</v>
      </c>
      <c r="C3312" s="7">
        <v>29</v>
      </c>
      <c r="D3312" s="7">
        <v>28</v>
      </c>
      <c r="E3312" s="7">
        <v>35</v>
      </c>
      <c r="F3312" s="7">
        <v>36</v>
      </c>
      <c r="G3312" s="7">
        <v>47</v>
      </c>
      <c r="H3312" s="7">
        <v>68</v>
      </c>
      <c r="I3312" s="7" t="s">
        <v>8944</v>
      </c>
    </row>
    <row r="3313" spans="1:9" x14ac:dyDescent="0.25">
      <c r="A3313" t="s">
        <v>10236</v>
      </c>
      <c r="B3313" t="s">
        <v>3200</v>
      </c>
      <c r="C3313">
        <v>56</v>
      </c>
      <c r="D3313">
        <v>51</v>
      </c>
      <c r="E3313">
        <v>114</v>
      </c>
      <c r="F3313">
        <v>116</v>
      </c>
      <c r="G3313">
        <v>120</v>
      </c>
      <c r="H3313">
        <v>65</v>
      </c>
      <c r="I3313" t="s">
        <v>8944</v>
      </c>
    </row>
    <row r="3314" spans="1:9" x14ac:dyDescent="0.25">
      <c r="A3314" s="7" t="s">
        <v>3323</v>
      </c>
      <c r="B3314" s="7" t="s">
        <v>3200</v>
      </c>
      <c r="C3314" s="7">
        <v>130</v>
      </c>
      <c r="D3314" s="7">
        <v>115</v>
      </c>
      <c r="E3314" s="7">
        <v>214</v>
      </c>
      <c r="F3314" s="7">
        <v>238</v>
      </c>
      <c r="G3314" s="7">
        <v>158</v>
      </c>
      <c r="H3314" s="7">
        <v>51</v>
      </c>
      <c r="I3314" s="12">
        <v>5.0000000000000001E-3</v>
      </c>
    </row>
    <row r="3315" spans="1:9" x14ac:dyDescent="0.25">
      <c r="A3315" t="s">
        <v>10237</v>
      </c>
      <c r="B3315" t="s">
        <v>3200</v>
      </c>
      <c r="C3315">
        <v>13</v>
      </c>
      <c r="D3315" t="s">
        <v>8940</v>
      </c>
      <c r="E3315">
        <v>27</v>
      </c>
      <c r="F3315">
        <v>27</v>
      </c>
      <c r="G3315">
        <v>37</v>
      </c>
      <c r="H3315">
        <v>84</v>
      </c>
      <c r="I3315" t="s">
        <v>8944</v>
      </c>
    </row>
    <row r="3316" spans="1:9" x14ac:dyDescent="0.25">
      <c r="A3316" s="7" t="s">
        <v>3324</v>
      </c>
      <c r="B3316" s="7" t="s">
        <v>3200</v>
      </c>
      <c r="C3316" s="7">
        <v>42</v>
      </c>
      <c r="D3316" s="7">
        <v>37</v>
      </c>
      <c r="E3316" s="7">
        <v>73</v>
      </c>
      <c r="F3316" s="7">
        <v>77</v>
      </c>
      <c r="G3316" s="7">
        <v>81</v>
      </c>
      <c r="H3316" s="7">
        <v>55</v>
      </c>
      <c r="I3316" s="12">
        <v>5.0000000000000001E-3</v>
      </c>
    </row>
    <row r="3317" spans="1:9" x14ac:dyDescent="0.25">
      <c r="A3317" t="s">
        <v>3342</v>
      </c>
      <c r="B3317" t="s">
        <v>3200</v>
      </c>
      <c r="C3317">
        <v>18</v>
      </c>
      <c r="D3317">
        <v>18</v>
      </c>
      <c r="E3317">
        <v>23</v>
      </c>
      <c r="F3317">
        <v>23</v>
      </c>
      <c r="G3317">
        <v>31</v>
      </c>
      <c r="H3317">
        <v>80</v>
      </c>
      <c r="I3317" t="s">
        <v>8944</v>
      </c>
    </row>
    <row r="3318" spans="1:9" x14ac:dyDescent="0.25">
      <c r="A3318" s="7" t="s">
        <v>10238</v>
      </c>
      <c r="B3318" s="7" t="s">
        <v>3200</v>
      </c>
      <c r="C3318" s="7">
        <v>39</v>
      </c>
      <c r="D3318" s="7">
        <v>33</v>
      </c>
      <c r="E3318" s="7">
        <v>65</v>
      </c>
      <c r="F3318" s="7">
        <v>63</v>
      </c>
      <c r="G3318" s="7">
        <v>70</v>
      </c>
      <c r="H3318" s="7">
        <v>77</v>
      </c>
      <c r="I3318" s="7" t="s">
        <v>8944</v>
      </c>
    </row>
    <row r="3319" spans="1:9" x14ac:dyDescent="0.25">
      <c r="A3319" t="s">
        <v>3426</v>
      </c>
      <c r="B3319" t="s">
        <v>3200</v>
      </c>
      <c r="C3319">
        <v>36</v>
      </c>
      <c r="D3319">
        <v>35</v>
      </c>
      <c r="E3319">
        <v>49</v>
      </c>
      <c r="F3319">
        <v>49</v>
      </c>
      <c r="G3319">
        <v>58</v>
      </c>
      <c r="H3319">
        <v>59</v>
      </c>
      <c r="I3319" t="s">
        <v>8944</v>
      </c>
    </row>
    <row r="3320" spans="1:9" x14ac:dyDescent="0.25">
      <c r="A3320" s="7" t="s">
        <v>2672</v>
      </c>
      <c r="B3320" s="7" t="s">
        <v>3200</v>
      </c>
      <c r="C3320" s="7">
        <v>26</v>
      </c>
      <c r="D3320" s="7">
        <v>26</v>
      </c>
      <c r="E3320" s="7">
        <v>40</v>
      </c>
      <c r="F3320" s="7">
        <v>44</v>
      </c>
      <c r="G3320" s="7">
        <v>48</v>
      </c>
      <c r="H3320" s="7">
        <v>74</v>
      </c>
      <c r="I3320" s="7" t="s">
        <v>8944</v>
      </c>
    </row>
    <row r="3321" spans="1:9" x14ac:dyDescent="0.25">
      <c r="A3321" t="s">
        <v>3449</v>
      </c>
      <c r="B3321" t="s">
        <v>3200</v>
      </c>
      <c r="C3321">
        <v>29</v>
      </c>
      <c r="D3321">
        <v>30</v>
      </c>
      <c r="E3321">
        <v>53</v>
      </c>
      <c r="F3321">
        <v>55</v>
      </c>
      <c r="G3321">
        <v>66</v>
      </c>
      <c r="H3321">
        <v>54</v>
      </c>
      <c r="I3321" s="13">
        <v>5.0000000000000001E-3</v>
      </c>
    </row>
    <row r="3322" spans="1:9" x14ac:dyDescent="0.25">
      <c r="A3322" s="7" t="s">
        <v>10239</v>
      </c>
      <c r="B3322" s="7" t="s">
        <v>3200</v>
      </c>
      <c r="C3322" s="7">
        <v>123</v>
      </c>
      <c r="D3322" s="7">
        <v>104</v>
      </c>
      <c r="E3322" s="7">
        <v>188</v>
      </c>
      <c r="F3322" s="7">
        <v>190</v>
      </c>
      <c r="G3322" s="7">
        <v>195</v>
      </c>
      <c r="H3322" s="7">
        <v>76</v>
      </c>
      <c r="I3322" s="7" t="s">
        <v>8944</v>
      </c>
    </row>
    <row r="3323" spans="1:9" x14ac:dyDescent="0.25">
      <c r="A3323" t="s">
        <v>3452</v>
      </c>
      <c r="B3323" t="s">
        <v>3200</v>
      </c>
      <c r="C3323">
        <v>31</v>
      </c>
      <c r="D3323">
        <v>28</v>
      </c>
      <c r="E3323">
        <v>45</v>
      </c>
      <c r="F3323">
        <v>44</v>
      </c>
      <c r="G3323">
        <v>61</v>
      </c>
      <c r="H3323">
        <v>85</v>
      </c>
      <c r="I3323" t="s">
        <v>8944</v>
      </c>
    </row>
    <row r="3324" spans="1:9" x14ac:dyDescent="0.25">
      <c r="A3324" s="7" t="s">
        <v>10240</v>
      </c>
      <c r="B3324" s="7" t="s">
        <v>3200</v>
      </c>
      <c r="C3324" s="7">
        <v>12</v>
      </c>
      <c r="D3324" s="7">
        <v>11</v>
      </c>
      <c r="E3324" s="7">
        <v>23</v>
      </c>
      <c r="F3324" s="7">
        <v>22</v>
      </c>
      <c r="G3324" s="7">
        <v>27</v>
      </c>
      <c r="H3324" s="7">
        <v>90</v>
      </c>
      <c r="I3324" s="7" t="s">
        <v>8944</v>
      </c>
    </row>
    <row r="3325" spans="1:9" x14ac:dyDescent="0.25">
      <c r="A3325" t="s">
        <v>3541</v>
      </c>
      <c r="B3325" t="s">
        <v>3200</v>
      </c>
      <c r="C3325">
        <v>44</v>
      </c>
      <c r="D3325">
        <v>50</v>
      </c>
      <c r="E3325">
        <v>84</v>
      </c>
      <c r="F3325">
        <v>80</v>
      </c>
      <c r="G3325">
        <v>126</v>
      </c>
      <c r="H3325">
        <v>35</v>
      </c>
      <c r="I3325" s="13">
        <v>1.4999999999999999E-2</v>
      </c>
    </row>
    <row r="3326" spans="1:9" x14ac:dyDescent="0.25">
      <c r="A3326" s="7" t="s">
        <v>10241</v>
      </c>
      <c r="B3326" s="7" t="s">
        <v>3200</v>
      </c>
      <c r="C3326" s="7">
        <v>29</v>
      </c>
      <c r="D3326" s="7">
        <v>23</v>
      </c>
      <c r="E3326" s="7">
        <v>49</v>
      </c>
      <c r="F3326" s="7">
        <v>49</v>
      </c>
      <c r="G3326" s="7">
        <v>51</v>
      </c>
      <c r="H3326" s="7">
        <v>69</v>
      </c>
      <c r="I3326" s="7" t="s">
        <v>8944</v>
      </c>
    </row>
    <row r="3327" spans="1:9" x14ac:dyDescent="0.25">
      <c r="A3327" t="s">
        <v>10242</v>
      </c>
      <c r="B3327" t="s">
        <v>3200</v>
      </c>
      <c r="C3327">
        <v>29</v>
      </c>
      <c r="D3327">
        <v>25</v>
      </c>
      <c r="E3327">
        <v>37</v>
      </c>
      <c r="F3327">
        <v>38</v>
      </c>
      <c r="G3327">
        <v>52</v>
      </c>
      <c r="H3327">
        <v>79</v>
      </c>
      <c r="I3327" t="s">
        <v>8944</v>
      </c>
    </row>
    <row r="3328" spans="1:9" x14ac:dyDescent="0.25">
      <c r="A3328" s="7" t="s">
        <v>10243</v>
      </c>
      <c r="B3328" s="7" t="s">
        <v>3200</v>
      </c>
      <c r="C3328" s="7">
        <v>57</v>
      </c>
      <c r="D3328" s="7">
        <v>56</v>
      </c>
      <c r="E3328" s="7">
        <v>94</v>
      </c>
      <c r="F3328" s="7">
        <v>88</v>
      </c>
      <c r="G3328" s="7">
        <v>146</v>
      </c>
      <c r="H3328" s="7">
        <v>62</v>
      </c>
      <c r="I3328" s="7" t="s">
        <v>8944</v>
      </c>
    </row>
    <row r="3329" spans="1:9" x14ac:dyDescent="0.25">
      <c r="A3329" t="s">
        <v>3562</v>
      </c>
      <c r="B3329" t="s">
        <v>3200</v>
      </c>
      <c r="C3329">
        <v>28</v>
      </c>
      <c r="D3329">
        <v>33</v>
      </c>
      <c r="E3329">
        <v>56</v>
      </c>
      <c r="F3329">
        <v>57</v>
      </c>
      <c r="G3329">
        <v>63</v>
      </c>
      <c r="H3329">
        <v>68</v>
      </c>
      <c r="I3329" t="s">
        <v>8944</v>
      </c>
    </row>
    <row r="3330" spans="1:9" x14ac:dyDescent="0.25">
      <c r="A3330" s="7" t="s">
        <v>10244</v>
      </c>
      <c r="B3330" s="7" t="s">
        <v>3200</v>
      </c>
      <c r="C3330" s="7">
        <v>15</v>
      </c>
      <c r="D3330" s="7">
        <v>13</v>
      </c>
      <c r="E3330" s="7" t="s">
        <v>8940</v>
      </c>
      <c r="F3330" s="7">
        <v>29</v>
      </c>
      <c r="G3330" s="7" t="s">
        <v>8940</v>
      </c>
      <c r="H3330" s="7">
        <v>85</v>
      </c>
      <c r="I3330" s="7" t="s">
        <v>8944</v>
      </c>
    </row>
    <row r="3331" spans="1:9" x14ac:dyDescent="0.25">
      <c r="A3331" t="s">
        <v>3266</v>
      </c>
      <c r="B3331" t="s">
        <v>3200</v>
      </c>
      <c r="C3331">
        <v>49</v>
      </c>
      <c r="D3331">
        <v>46</v>
      </c>
      <c r="E3331">
        <v>54</v>
      </c>
      <c r="F3331">
        <v>56</v>
      </c>
      <c r="G3331">
        <v>99</v>
      </c>
      <c r="H3331">
        <v>60</v>
      </c>
      <c r="I3331" t="s">
        <v>8944</v>
      </c>
    </row>
    <row r="3332" spans="1:9" x14ac:dyDescent="0.25">
      <c r="A3332" s="7" t="s">
        <v>10245</v>
      </c>
      <c r="B3332" s="7" t="s">
        <v>3200</v>
      </c>
      <c r="C3332" s="7">
        <v>46</v>
      </c>
      <c r="D3332" s="7">
        <v>45</v>
      </c>
      <c r="E3332" s="7">
        <v>71</v>
      </c>
      <c r="F3332" s="7">
        <v>68</v>
      </c>
      <c r="G3332" s="7">
        <v>123</v>
      </c>
      <c r="H3332" s="7">
        <v>55</v>
      </c>
      <c r="I3332" s="12">
        <v>5.0000000000000001E-3</v>
      </c>
    </row>
    <row r="3333" spans="1:9" x14ac:dyDescent="0.25">
      <c r="A3333" t="s">
        <v>3269</v>
      </c>
      <c r="B3333" t="s">
        <v>3200</v>
      </c>
      <c r="C3333">
        <v>36</v>
      </c>
      <c r="D3333">
        <v>34</v>
      </c>
      <c r="E3333">
        <v>47</v>
      </c>
      <c r="F3333">
        <v>47</v>
      </c>
      <c r="G3333">
        <v>59</v>
      </c>
      <c r="H3333">
        <v>83</v>
      </c>
      <c r="I3333" t="s">
        <v>8944</v>
      </c>
    </row>
    <row r="3334" spans="1:9" x14ac:dyDescent="0.25">
      <c r="A3334" s="7" t="s">
        <v>10246</v>
      </c>
      <c r="B3334" s="7" t="s">
        <v>3200</v>
      </c>
      <c r="C3334" s="7">
        <v>22</v>
      </c>
      <c r="D3334" s="7">
        <v>22</v>
      </c>
      <c r="E3334" s="7">
        <v>48</v>
      </c>
      <c r="F3334" s="7">
        <v>44</v>
      </c>
      <c r="G3334" s="7">
        <v>61</v>
      </c>
      <c r="H3334" s="7">
        <v>50</v>
      </c>
      <c r="I3334" s="12">
        <v>5.0000000000000001E-3</v>
      </c>
    </row>
    <row r="3335" spans="1:9" x14ac:dyDescent="0.25">
      <c r="A3335" t="s">
        <v>3272</v>
      </c>
      <c r="B3335" t="s">
        <v>3200</v>
      </c>
      <c r="C3335">
        <v>25</v>
      </c>
      <c r="D3335">
        <v>22</v>
      </c>
      <c r="E3335">
        <v>31</v>
      </c>
      <c r="F3335">
        <v>31</v>
      </c>
      <c r="G3335">
        <v>40</v>
      </c>
      <c r="H3335">
        <v>81</v>
      </c>
      <c r="I3335" t="s">
        <v>8944</v>
      </c>
    </row>
    <row r="3336" spans="1:9" x14ac:dyDescent="0.25">
      <c r="A3336" s="7" t="s">
        <v>3376</v>
      </c>
      <c r="B3336" s="7" t="s">
        <v>3200</v>
      </c>
      <c r="C3336" s="7">
        <v>39</v>
      </c>
      <c r="D3336" s="7">
        <v>38</v>
      </c>
      <c r="E3336" s="7">
        <v>69</v>
      </c>
      <c r="F3336" s="7">
        <v>67</v>
      </c>
      <c r="G3336" s="7">
        <v>83</v>
      </c>
      <c r="H3336" s="7">
        <v>68</v>
      </c>
      <c r="I3336" s="7" t="s">
        <v>8944</v>
      </c>
    </row>
    <row r="3337" spans="1:9" x14ac:dyDescent="0.25">
      <c r="A3337" t="s">
        <v>10247</v>
      </c>
      <c r="B3337" t="s">
        <v>3200</v>
      </c>
      <c r="C3337">
        <v>55</v>
      </c>
      <c r="D3337">
        <v>47</v>
      </c>
      <c r="E3337">
        <v>74</v>
      </c>
      <c r="F3337">
        <v>74</v>
      </c>
      <c r="G3337">
        <v>89</v>
      </c>
      <c r="H3337">
        <v>79</v>
      </c>
      <c r="I3337" t="s">
        <v>8944</v>
      </c>
    </row>
    <row r="3338" spans="1:9" x14ac:dyDescent="0.25">
      <c r="A3338" s="7" t="s">
        <v>3379</v>
      </c>
      <c r="B3338" s="7" t="s">
        <v>3200</v>
      </c>
      <c r="C3338" s="7">
        <v>34</v>
      </c>
      <c r="D3338" s="7">
        <v>34</v>
      </c>
      <c r="E3338" s="7">
        <v>48</v>
      </c>
      <c r="F3338" s="7">
        <v>46</v>
      </c>
      <c r="G3338" s="7">
        <v>71</v>
      </c>
      <c r="H3338" s="7">
        <v>65</v>
      </c>
      <c r="I3338" s="7" t="s">
        <v>8944</v>
      </c>
    </row>
    <row r="3339" spans="1:9" x14ac:dyDescent="0.25">
      <c r="A3339" t="s">
        <v>10248</v>
      </c>
      <c r="B3339" t="s">
        <v>3200</v>
      </c>
      <c r="C3339">
        <v>35</v>
      </c>
      <c r="D3339">
        <v>35</v>
      </c>
      <c r="E3339">
        <v>44</v>
      </c>
      <c r="F3339">
        <v>43</v>
      </c>
      <c r="G3339">
        <v>98</v>
      </c>
      <c r="H3339">
        <v>60</v>
      </c>
      <c r="I3339" t="s">
        <v>8944</v>
      </c>
    </row>
    <row r="3340" spans="1:9" x14ac:dyDescent="0.25">
      <c r="A3340" s="7" t="s">
        <v>3403</v>
      </c>
      <c r="B3340" s="7" t="s">
        <v>3200</v>
      </c>
      <c r="C3340" s="7">
        <v>26</v>
      </c>
      <c r="D3340" s="7">
        <v>25</v>
      </c>
      <c r="E3340" s="7">
        <v>39</v>
      </c>
      <c r="F3340" s="7">
        <v>40</v>
      </c>
      <c r="G3340" s="7">
        <v>52</v>
      </c>
      <c r="H3340" s="7">
        <v>80</v>
      </c>
      <c r="I3340" s="7" t="s">
        <v>8944</v>
      </c>
    </row>
    <row r="3341" spans="1:9" x14ac:dyDescent="0.25">
      <c r="A3341" t="s">
        <v>3404</v>
      </c>
      <c r="B3341" t="s">
        <v>3200</v>
      </c>
      <c r="C3341">
        <v>32</v>
      </c>
      <c r="D3341">
        <v>35</v>
      </c>
      <c r="E3341">
        <v>54</v>
      </c>
      <c r="F3341">
        <v>55</v>
      </c>
      <c r="G3341">
        <v>59</v>
      </c>
      <c r="H3341">
        <v>50</v>
      </c>
      <c r="I3341" s="13">
        <v>5.0000000000000001E-3</v>
      </c>
    </row>
    <row r="3342" spans="1:9" x14ac:dyDescent="0.25">
      <c r="A3342" s="7" t="s">
        <v>3480</v>
      </c>
      <c r="B3342" s="7" t="s">
        <v>3200</v>
      </c>
      <c r="C3342" s="7">
        <v>27</v>
      </c>
      <c r="D3342" s="7">
        <v>29</v>
      </c>
      <c r="E3342" s="7">
        <v>31</v>
      </c>
      <c r="F3342" s="7">
        <v>33</v>
      </c>
      <c r="G3342" s="7">
        <v>37</v>
      </c>
      <c r="H3342" s="7">
        <v>71</v>
      </c>
      <c r="I3342" s="7" t="s">
        <v>8944</v>
      </c>
    </row>
    <row r="3343" spans="1:9" x14ac:dyDescent="0.25">
      <c r="A3343" t="s">
        <v>3496</v>
      </c>
      <c r="B3343" t="s">
        <v>3200</v>
      </c>
      <c r="C3343">
        <v>50</v>
      </c>
      <c r="D3343">
        <v>46</v>
      </c>
      <c r="E3343">
        <v>107</v>
      </c>
      <c r="F3343">
        <v>109</v>
      </c>
      <c r="G3343">
        <v>174</v>
      </c>
      <c r="H3343">
        <v>77</v>
      </c>
      <c r="I3343" t="s">
        <v>8944</v>
      </c>
    </row>
    <row r="3344" spans="1:9" x14ac:dyDescent="0.25">
      <c r="A3344" s="7" t="s">
        <v>10249</v>
      </c>
      <c r="B3344" s="7" t="s">
        <v>3200</v>
      </c>
      <c r="C3344" s="7">
        <v>44</v>
      </c>
      <c r="D3344" s="7">
        <v>44</v>
      </c>
      <c r="E3344" s="7">
        <v>90</v>
      </c>
      <c r="F3344" s="7">
        <v>89</v>
      </c>
      <c r="G3344" s="7">
        <v>119</v>
      </c>
      <c r="H3344" s="7">
        <v>55</v>
      </c>
      <c r="I3344" s="12">
        <v>5.0000000000000001E-3</v>
      </c>
    </row>
    <row r="3345" spans="1:9" x14ac:dyDescent="0.25">
      <c r="A3345" t="s">
        <v>10250</v>
      </c>
      <c r="B3345" t="s">
        <v>3200</v>
      </c>
      <c r="C3345">
        <v>29</v>
      </c>
      <c r="D3345">
        <v>28</v>
      </c>
      <c r="E3345">
        <v>43</v>
      </c>
      <c r="F3345">
        <v>39</v>
      </c>
      <c r="G3345">
        <v>91</v>
      </c>
      <c r="H3345">
        <v>51</v>
      </c>
      <c r="I3345" s="13">
        <v>5.0000000000000001E-3</v>
      </c>
    </row>
    <row r="3346" spans="1:9" x14ac:dyDescent="0.25">
      <c r="A3346" s="7" t="s">
        <v>3500</v>
      </c>
      <c r="B3346" s="7" t="s">
        <v>3200</v>
      </c>
      <c r="C3346" s="7">
        <v>19</v>
      </c>
      <c r="D3346" s="7">
        <v>18</v>
      </c>
      <c r="E3346" s="7">
        <v>25</v>
      </c>
      <c r="F3346" s="7">
        <v>28</v>
      </c>
      <c r="G3346" s="7">
        <v>157</v>
      </c>
      <c r="H3346" s="7">
        <v>80</v>
      </c>
      <c r="I3346" s="7" t="s">
        <v>8944</v>
      </c>
    </row>
    <row r="3347" spans="1:9" x14ac:dyDescent="0.25">
      <c r="A3347" t="s">
        <v>10251</v>
      </c>
      <c r="B3347" t="s">
        <v>3200</v>
      </c>
      <c r="C3347">
        <v>52</v>
      </c>
      <c r="D3347">
        <v>47</v>
      </c>
      <c r="E3347">
        <v>65</v>
      </c>
      <c r="F3347">
        <v>66</v>
      </c>
      <c r="G3347">
        <v>114</v>
      </c>
      <c r="H3347">
        <v>59</v>
      </c>
      <c r="I3347" t="s">
        <v>8944</v>
      </c>
    </row>
    <row r="3348" spans="1:9" x14ac:dyDescent="0.25">
      <c r="A3348" s="7" t="s">
        <v>3218</v>
      </c>
      <c r="B3348" s="7" t="s">
        <v>3200</v>
      </c>
      <c r="C3348" s="7">
        <v>56</v>
      </c>
      <c r="D3348" s="7">
        <v>52</v>
      </c>
      <c r="E3348" s="7">
        <v>85</v>
      </c>
      <c r="F3348" s="7">
        <v>90</v>
      </c>
      <c r="G3348" s="7">
        <v>80</v>
      </c>
      <c r="H3348" s="7">
        <v>41</v>
      </c>
      <c r="I3348" s="12">
        <v>0.01</v>
      </c>
    </row>
    <row r="3349" spans="1:9" x14ac:dyDescent="0.25">
      <c r="A3349" t="s">
        <v>3220</v>
      </c>
      <c r="B3349" t="s">
        <v>3200</v>
      </c>
      <c r="C3349">
        <v>27</v>
      </c>
      <c r="D3349">
        <v>24</v>
      </c>
      <c r="E3349">
        <v>35</v>
      </c>
      <c r="F3349">
        <v>34</v>
      </c>
      <c r="G3349">
        <v>49</v>
      </c>
      <c r="H3349">
        <v>82</v>
      </c>
      <c r="I3349" t="s">
        <v>8944</v>
      </c>
    </row>
    <row r="3350" spans="1:9" x14ac:dyDescent="0.25">
      <c r="A3350" s="7" t="s">
        <v>3221</v>
      </c>
      <c r="B3350" s="7" t="s">
        <v>3200</v>
      </c>
      <c r="C3350" s="7">
        <v>16</v>
      </c>
      <c r="D3350" s="7">
        <v>16</v>
      </c>
      <c r="E3350" s="7">
        <v>60</v>
      </c>
      <c r="F3350" s="7">
        <v>38</v>
      </c>
      <c r="G3350" s="7">
        <v>52</v>
      </c>
      <c r="H3350" s="7">
        <v>39</v>
      </c>
      <c r="I3350" s="12">
        <v>0.01</v>
      </c>
    </row>
    <row r="3351" spans="1:9" x14ac:dyDescent="0.25">
      <c r="A3351" t="s">
        <v>3223</v>
      </c>
      <c r="B3351" t="s">
        <v>3200</v>
      </c>
      <c r="C3351">
        <v>23</v>
      </c>
      <c r="D3351">
        <v>29</v>
      </c>
      <c r="E3351">
        <v>50</v>
      </c>
      <c r="F3351">
        <v>57</v>
      </c>
      <c r="G3351">
        <v>65</v>
      </c>
      <c r="H3351">
        <v>81</v>
      </c>
      <c r="I3351" t="s">
        <v>8944</v>
      </c>
    </row>
    <row r="3352" spans="1:9" x14ac:dyDescent="0.25">
      <c r="A3352" s="7" t="s">
        <v>3242</v>
      </c>
      <c r="B3352" s="7" t="s">
        <v>3200</v>
      </c>
      <c r="C3352" s="7">
        <v>16</v>
      </c>
      <c r="D3352" s="7">
        <v>14</v>
      </c>
      <c r="E3352" s="7">
        <v>36</v>
      </c>
      <c r="F3352" s="7">
        <v>34</v>
      </c>
      <c r="G3352" s="7">
        <v>34</v>
      </c>
      <c r="H3352" s="7">
        <v>62</v>
      </c>
      <c r="I3352" s="7" t="s">
        <v>8944</v>
      </c>
    </row>
    <row r="3353" spans="1:9" x14ac:dyDescent="0.25">
      <c r="A3353" t="s">
        <v>10252</v>
      </c>
      <c r="B3353" t="s">
        <v>3200</v>
      </c>
      <c r="C3353">
        <v>55</v>
      </c>
      <c r="D3353">
        <v>48</v>
      </c>
      <c r="E3353">
        <v>120</v>
      </c>
      <c r="F3353">
        <v>124</v>
      </c>
      <c r="G3353">
        <v>136</v>
      </c>
      <c r="H3353">
        <v>49</v>
      </c>
      <c r="I3353" s="13">
        <v>5.0000000000000001E-3</v>
      </c>
    </row>
    <row r="3354" spans="1:9" x14ac:dyDescent="0.25">
      <c r="A3354" s="7" t="s">
        <v>3309</v>
      </c>
      <c r="B3354" s="7" t="s">
        <v>3200</v>
      </c>
      <c r="C3354" s="7">
        <v>62</v>
      </c>
      <c r="D3354" s="7">
        <v>61</v>
      </c>
      <c r="E3354" s="7">
        <v>88</v>
      </c>
      <c r="F3354" s="7">
        <v>90</v>
      </c>
      <c r="G3354" s="7">
        <v>112</v>
      </c>
      <c r="H3354" s="7">
        <v>53</v>
      </c>
      <c r="I3354" s="12">
        <v>5.0000000000000001E-3</v>
      </c>
    </row>
    <row r="3355" spans="1:9" x14ac:dyDescent="0.25">
      <c r="A3355" t="s">
        <v>3311</v>
      </c>
      <c r="B3355" t="s">
        <v>3200</v>
      </c>
      <c r="C3355">
        <v>37</v>
      </c>
      <c r="D3355">
        <v>32</v>
      </c>
      <c r="E3355">
        <v>68</v>
      </c>
      <c r="F3355">
        <v>69</v>
      </c>
      <c r="G3355">
        <v>90</v>
      </c>
      <c r="H3355">
        <v>48</v>
      </c>
      <c r="I3355" s="13">
        <v>0.01</v>
      </c>
    </row>
    <row r="3356" spans="1:9" x14ac:dyDescent="0.25">
      <c r="A3356" s="7" t="s">
        <v>10253</v>
      </c>
      <c r="B3356" s="7" t="s">
        <v>3200</v>
      </c>
      <c r="C3356" s="7">
        <v>53</v>
      </c>
      <c r="D3356" s="7">
        <v>48</v>
      </c>
      <c r="E3356" s="7">
        <v>65</v>
      </c>
      <c r="F3356" s="7">
        <v>65</v>
      </c>
      <c r="G3356" s="7">
        <v>93</v>
      </c>
      <c r="H3356" s="7">
        <v>63</v>
      </c>
      <c r="I3356" s="7" t="s">
        <v>8944</v>
      </c>
    </row>
    <row r="3357" spans="1:9" x14ac:dyDescent="0.25">
      <c r="A3357" t="s">
        <v>3331</v>
      </c>
      <c r="B3357" t="s">
        <v>3200</v>
      </c>
      <c r="C3357">
        <v>30</v>
      </c>
      <c r="D3357">
        <v>30</v>
      </c>
      <c r="E3357">
        <v>38</v>
      </c>
      <c r="F3357">
        <v>38</v>
      </c>
      <c r="G3357">
        <v>50</v>
      </c>
      <c r="H3357">
        <v>89</v>
      </c>
      <c r="I3357" t="s">
        <v>8944</v>
      </c>
    </row>
    <row r="3358" spans="1:9" x14ac:dyDescent="0.25">
      <c r="A3358" s="7" t="s">
        <v>10254</v>
      </c>
      <c r="B3358" s="7" t="s">
        <v>3200</v>
      </c>
      <c r="C3358" s="7">
        <v>52</v>
      </c>
      <c r="D3358" s="7">
        <v>49</v>
      </c>
      <c r="E3358" s="7">
        <v>58</v>
      </c>
      <c r="F3358" s="7">
        <v>57</v>
      </c>
      <c r="G3358" s="7">
        <v>74</v>
      </c>
      <c r="H3358" s="7">
        <v>40</v>
      </c>
      <c r="I3358" s="12">
        <v>0.01</v>
      </c>
    </row>
    <row r="3359" spans="1:9" x14ac:dyDescent="0.25">
      <c r="A3359" t="s">
        <v>10255</v>
      </c>
      <c r="B3359" t="s">
        <v>3200</v>
      </c>
      <c r="C3359">
        <v>30</v>
      </c>
      <c r="D3359">
        <v>29</v>
      </c>
      <c r="E3359">
        <v>52</v>
      </c>
      <c r="F3359">
        <v>47</v>
      </c>
      <c r="G3359">
        <v>85</v>
      </c>
      <c r="H3359">
        <v>44</v>
      </c>
      <c r="I3359" s="13">
        <v>0.01</v>
      </c>
    </row>
    <row r="3360" spans="1:9" x14ac:dyDescent="0.25">
      <c r="A3360" s="7" t="s">
        <v>10256</v>
      </c>
      <c r="B3360" s="7" t="s">
        <v>3200</v>
      </c>
      <c r="C3360" s="7">
        <v>55</v>
      </c>
      <c r="D3360" s="7">
        <v>47</v>
      </c>
      <c r="E3360" s="7">
        <v>87</v>
      </c>
      <c r="F3360" s="7">
        <v>86</v>
      </c>
      <c r="G3360" s="7">
        <v>99</v>
      </c>
      <c r="H3360" s="7">
        <v>56</v>
      </c>
      <c r="I3360" s="12">
        <v>5.0000000000000001E-3</v>
      </c>
    </row>
    <row r="3361" spans="1:9" x14ac:dyDescent="0.25">
      <c r="A3361" t="s">
        <v>3983</v>
      </c>
      <c r="B3361" t="s">
        <v>3200</v>
      </c>
      <c r="C3361" t="s">
        <v>8940</v>
      </c>
      <c r="D3361" t="s">
        <v>8940</v>
      </c>
      <c r="E3361">
        <v>14</v>
      </c>
      <c r="F3361">
        <v>29</v>
      </c>
      <c r="G3361" t="s">
        <v>8940</v>
      </c>
      <c r="H3361">
        <v>66</v>
      </c>
      <c r="I3361" t="s">
        <v>8944</v>
      </c>
    </row>
    <row r="3362" spans="1:9" x14ac:dyDescent="0.25">
      <c r="A3362" s="7" t="s">
        <v>10257</v>
      </c>
      <c r="B3362" s="7" t="s">
        <v>3200</v>
      </c>
      <c r="C3362" s="7">
        <v>23</v>
      </c>
      <c r="D3362" s="7">
        <v>20</v>
      </c>
      <c r="E3362" s="7">
        <v>32</v>
      </c>
      <c r="F3362" s="7">
        <v>32</v>
      </c>
      <c r="G3362" s="7">
        <v>49</v>
      </c>
      <c r="H3362" s="7">
        <v>71</v>
      </c>
      <c r="I3362" s="7" t="s">
        <v>8944</v>
      </c>
    </row>
    <row r="3363" spans="1:9" x14ac:dyDescent="0.25">
      <c r="A3363" t="s">
        <v>3598</v>
      </c>
      <c r="B3363" t="s">
        <v>3200</v>
      </c>
      <c r="C3363">
        <v>28</v>
      </c>
      <c r="D3363">
        <v>37</v>
      </c>
      <c r="E3363">
        <v>51</v>
      </c>
      <c r="F3363">
        <v>60</v>
      </c>
      <c r="G3363">
        <v>59</v>
      </c>
      <c r="H3363">
        <v>72</v>
      </c>
      <c r="I3363" t="s">
        <v>8944</v>
      </c>
    </row>
    <row r="3364" spans="1:9" x14ac:dyDescent="0.25">
      <c r="A3364" s="7" t="s">
        <v>3599</v>
      </c>
      <c r="B3364" s="7" t="s">
        <v>3200</v>
      </c>
      <c r="C3364" s="7">
        <v>38</v>
      </c>
      <c r="D3364" s="7">
        <v>35</v>
      </c>
      <c r="E3364" s="7">
        <v>94</v>
      </c>
      <c r="F3364" s="7">
        <v>97</v>
      </c>
      <c r="G3364" s="7">
        <v>84</v>
      </c>
      <c r="H3364" s="7">
        <v>66</v>
      </c>
      <c r="I3364" s="7" t="s">
        <v>8944</v>
      </c>
    </row>
    <row r="3365" spans="1:9" x14ac:dyDescent="0.25">
      <c r="A3365" t="s">
        <v>10258</v>
      </c>
      <c r="B3365" t="s">
        <v>3200</v>
      </c>
      <c r="C3365">
        <v>53</v>
      </c>
      <c r="D3365">
        <v>51</v>
      </c>
      <c r="E3365">
        <v>69</v>
      </c>
      <c r="F3365">
        <v>68</v>
      </c>
      <c r="G3365">
        <v>108</v>
      </c>
      <c r="H3365">
        <v>54</v>
      </c>
      <c r="I3365" s="13">
        <v>5.0000000000000001E-3</v>
      </c>
    </row>
    <row r="3366" spans="1:9" x14ac:dyDescent="0.25">
      <c r="A3366" s="7" t="s">
        <v>3601</v>
      </c>
      <c r="B3366" s="7" t="s">
        <v>3200</v>
      </c>
      <c r="C3366" s="7">
        <v>28</v>
      </c>
      <c r="D3366" s="7">
        <v>26</v>
      </c>
      <c r="E3366" s="7">
        <v>53</v>
      </c>
      <c r="F3366" s="7">
        <v>52</v>
      </c>
      <c r="G3366" s="7">
        <v>60</v>
      </c>
      <c r="H3366" s="7">
        <v>71</v>
      </c>
      <c r="I3366" s="7" t="s">
        <v>8944</v>
      </c>
    </row>
    <row r="3367" spans="1:9" x14ac:dyDescent="0.25">
      <c r="A3367" t="s">
        <v>3703</v>
      </c>
      <c r="B3367" t="s">
        <v>3200</v>
      </c>
      <c r="C3367">
        <v>41</v>
      </c>
      <c r="D3367">
        <v>33</v>
      </c>
      <c r="E3367">
        <v>80</v>
      </c>
      <c r="F3367">
        <v>81</v>
      </c>
      <c r="G3367">
        <v>86</v>
      </c>
      <c r="H3367">
        <v>54</v>
      </c>
      <c r="I3367" s="13">
        <v>5.0000000000000001E-3</v>
      </c>
    </row>
    <row r="3368" spans="1:9" x14ac:dyDescent="0.25">
      <c r="A3368" s="7" t="s">
        <v>10259</v>
      </c>
      <c r="B3368" s="7" t="s">
        <v>3200</v>
      </c>
      <c r="C3368" s="7">
        <v>25</v>
      </c>
      <c r="D3368" s="7">
        <v>16</v>
      </c>
      <c r="E3368" s="7">
        <v>39</v>
      </c>
      <c r="F3368" s="7">
        <v>32</v>
      </c>
      <c r="G3368" s="7">
        <v>65</v>
      </c>
      <c r="H3368" s="7">
        <v>72</v>
      </c>
      <c r="I3368" s="7" t="s">
        <v>8944</v>
      </c>
    </row>
    <row r="3369" spans="1:9" x14ac:dyDescent="0.25">
      <c r="A3369" t="s">
        <v>10260</v>
      </c>
      <c r="B3369" t="s">
        <v>3200</v>
      </c>
      <c r="C3369">
        <v>40</v>
      </c>
      <c r="D3369">
        <v>35</v>
      </c>
      <c r="E3369">
        <v>43</v>
      </c>
      <c r="F3369">
        <v>43</v>
      </c>
      <c r="G3369">
        <v>59</v>
      </c>
      <c r="H3369">
        <v>81</v>
      </c>
      <c r="I3369" t="s">
        <v>8944</v>
      </c>
    </row>
    <row r="3370" spans="1:9" x14ac:dyDescent="0.25">
      <c r="A3370" s="7" t="s">
        <v>10261</v>
      </c>
      <c r="B3370" s="7" t="s">
        <v>3200</v>
      </c>
      <c r="C3370" s="7">
        <v>13</v>
      </c>
      <c r="D3370" s="7">
        <v>13</v>
      </c>
      <c r="E3370" s="7">
        <v>21</v>
      </c>
      <c r="F3370" s="7">
        <v>21</v>
      </c>
      <c r="G3370" s="7">
        <v>34</v>
      </c>
      <c r="H3370" s="7">
        <v>100</v>
      </c>
      <c r="I3370" s="7" t="s">
        <v>8944</v>
      </c>
    </row>
    <row r="3371" spans="1:9" x14ac:dyDescent="0.25">
      <c r="A3371" t="s">
        <v>10262</v>
      </c>
      <c r="B3371" t="s">
        <v>3200</v>
      </c>
      <c r="C3371">
        <v>51</v>
      </c>
      <c r="D3371">
        <v>49</v>
      </c>
      <c r="E3371">
        <v>67</v>
      </c>
      <c r="F3371">
        <v>72</v>
      </c>
      <c r="G3371">
        <v>83</v>
      </c>
      <c r="H3371">
        <v>75</v>
      </c>
      <c r="I3371" t="s">
        <v>8944</v>
      </c>
    </row>
    <row r="3372" spans="1:9" x14ac:dyDescent="0.25">
      <c r="A3372" s="7" t="s">
        <v>10263</v>
      </c>
      <c r="B3372" s="7" t="s">
        <v>3200</v>
      </c>
      <c r="C3372" s="7">
        <v>22</v>
      </c>
      <c r="D3372" s="7">
        <v>21</v>
      </c>
      <c r="E3372" s="7">
        <v>33</v>
      </c>
      <c r="F3372" s="7">
        <v>29</v>
      </c>
      <c r="G3372" s="7">
        <v>59</v>
      </c>
      <c r="H3372" s="7">
        <v>42</v>
      </c>
      <c r="I3372" s="12">
        <v>0.01</v>
      </c>
    </row>
    <row r="3373" spans="1:9" x14ac:dyDescent="0.25">
      <c r="A3373" t="s">
        <v>10264</v>
      </c>
      <c r="B3373" t="s">
        <v>3200</v>
      </c>
      <c r="C3373">
        <v>21</v>
      </c>
      <c r="D3373">
        <v>20</v>
      </c>
      <c r="E3373">
        <v>36</v>
      </c>
      <c r="F3373">
        <v>33</v>
      </c>
      <c r="G3373">
        <v>43</v>
      </c>
      <c r="H3373">
        <v>73</v>
      </c>
      <c r="I3373" t="s">
        <v>8944</v>
      </c>
    </row>
    <row r="3374" spans="1:9" x14ac:dyDescent="0.25">
      <c r="A3374" s="7" t="s">
        <v>10265</v>
      </c>
      <c r="B3374" s="7" t="s">
        <v>3200</v>
      </c>
      <c r="C3374" s="7">
        <v>13</v>
      </c>
      <c r="D3374" s="7">
        <v>13</v>
      </c>
      <c r="E3374" s="7" t="s">
        <v>8940</v>
      </c>
      <c r="F3374" s="7">
        <v>19</v>
      </c>
      <c r="G3374" s="7" t="s">
        <v>8940</v>
      </c>
      <c r="H3374" s="7">
        <v>87</v>
      </c>
      <c r="I3374" s="7" t="s">
        <v>8944</v>
      </c>
    </row>
    <row r="3375" spans="1:9" x14ac:dyDescent="0.25">
      <c r="A3375" t="s">
        <v>3463</v>
      </c>
      <c r="B3375" t="s">
        <v>3200</v>
      </c>
      <c r="C3375">
        <v>30</v>
      </c>
      <c r="D3375">
        <v>28</v>
      </c>
      <c r="E3375">
        <v>46</v>
      </c>
      <c r="F3375">
        <v>43</v>
      </c>
      <c r="G3375">
        <v>50</v>
      </c>
      <c r="H3375">
        <v>58</v>
      </c>
      <c r="I3375" s="13">
        <v>5.0000000000000001E-3</v>
      </c>
    </row>
    <row r="3376" spans="1:9" x14ac:dyDescent="0.25">
      <c r="A3376" s="7" t="s">
        <v>10266</v>
      </c>
      <c r="B3376" s="7" t="s">
        <v>3200</v>
      </c>
      <c r="C3376" s="7">
        <v>69</v>
      </c>
      <c r="D3376" s="7">
        <v>63</v>
      </c>
      <c r="E3376" s="7">
        <v>98</v>
      </c>
      <c r="F3376" s="7">
        <v>97</v>
      </c>
      <c r="G3376" s="7">
        <v>107</v>
      </c>
      <c r="H3376" s="7">
        <v>66</v>
      </c>
      <c r="I3376" s="7" t="s">
        <v>8944</v>
      </c>
    </row>
    <row r="3377" spans="1:9" x14ac:dyDescent="0.25">
      <c r="A3377" t="s">
        <v>10267</v>
      </c>
      <c r="B3377" t="s">
        <v>3200</v>
      </c>
      <c r="C3377">
        <v>35</v>
      </c>
      <c r="D3377">
        <v>34</v>
      </c>
      <c r="E3377">
        <v>51</v>
      </c>
      <c r="F3377">
        <v>49</v>
      </c>
      <c r="G3377">
        <v>71</v>
      </c>
      <c r="H3377">
        <v>67</v>
      </c>
      <c r="I3377" t="s">
        <v>8944</v>
      </c>
    </row>
    <row r="3378" spans="1:9" x14ac:dyDescent="0.25">
      <c r="A3378" s="7" t="s">
        <v>3482</v>
      </c>
      <c r="B3378" s="7" t="s">
        <v>3200</v>
      </c>
      <c r="C3378" s="7">
        <v>33</v>
      </c>
      <c r="D3378" s="7">
        <v>30</v>
      </c>
      <c r="E3378" s="7">
        <v>76</v>
      </c>
      <c r="F3378" s="7">
        <v>74</v>
      </c>
      <c r="G3378" s="7">
        <v>77</v>
      </c>
      <c r="H3378" s="7">
        <v>35</v>
      </c>
      <c r="I3378" s="12">
        <v>1.4999999999999999E-2</v>
      </c>
    </row>
    <row r="3379" spans="1:9" x14ac:dyDescent="0.25">
      <c r="A3379" t="s">
        <v>10268</v>
      </c>
      <c r="B3379" t="s">
        <v>3200</v>
      </c>
      <c r="C3379">
        <v>64</v>
      </c>
      <c r="D3379">
        <v>57</v>
      </c>
      <c r="E3379">
        <v>123</v>
      </c>
      <c r="F3379">
        <v>122</v>
      </c>
      <c r="G3379">
        <v>156</v>
      </c>
      <c r="H3379">
        <v>44</v>
      </c>
      <c r="I3379" s="13">
        <v>0.01</v>
      </c>
    </row>
    <row r="3380" spans="1:9" x14ac:dyDescent="0.25">
      <c r="A3380" s="7" t="s">
        <v>10269</v>
      </c>
      <c r="B3380" s="7" t="s">
        <v>3200</v>
      </c>
      <c r="C3380" s="7">
        <v>19</v>
      </c>
      <c r="D3380" s="7">
        <v>18</v>
      </c>
      <c r="E3380" s="7">
        <v>43</v>
      </c>
      <c r="F3380" s="7">
        <v>42</v>
      </c>
      <c r="G3380" s="7">
        <v>42</v>
      </c>
      <c r="H3380" s="7">
        <v>57</v>
      </c>
      <c r="I3380" s="12">
        <v>5.0000000000000001E-3</v>
      </c>
    </row>
    <row r="3381" spans="1:9" x14ac:dyDescent="0.25">
      <c r="A3381" t="s">
        <v>10270</v>
      </c>
      <c r="B3381" t="s">
        <v>3200</v>
      </c>
      <c r="C3381">
        <v>43</v>
      </c>
      <c r="D3381">
        <v>38</v>
      </c>
      <c r="E3381">
        <v>93</v>
      </c>
      <c r="F3381">
        <v>89</v>
      </c>
      <c r="G3381">
        <v>94</v>
      </c>
      <c r="H3381">
        <v>55</v>
      </c>
      <c r="I3381" s="13">
        <v>5.0000000000000001E-3</v>
      </c>
    </row>
    <row r="3382" spans="1:9" x14ac:dyDescent="0.25">
      <c r="A3382" s="7" t="s">
        <v>10271</v>
      </c>
      <c r="B3382" s="7" t="s">
        <v>3200</v>
      </c>
      <c r="C3382" s="7">
        <v>40</v>
      </c>
      <c r="D3382" s="7">
        <v>36</v>
      </c>
      <c r="E3382" s="7">
        <v>81</v>
      </c>
      <c r="F3382" s="7">
        <v>79</v>
      </c>
      <c r="G3382" s="7">
        <v>90</v>
      </c>
      <c r="H3382" s="7">
        <v>57</v>
      </c>
      <c r="I3382" s="12">
        <v>5.0000000000000001E-3</v>
      </c>
    </row>
    <row r="3383" spans="1:9" x14ac:dyDescent="0.25">
      <c r="A3383" t="s">
        <v>3578</v>
      </c>
      <c r="B3383" t="s">
        <v>3200</v>
      </c>
      <c r="C3383">
        <v>31</v>
      </c>
      <c r="D3383">
        <v>27</v>
      </c>
      <c r="E3383">
        <v>39</v>
      </c>
      <c r="F3383">
        <v>39</v>
      </c>
      <c r="G3383">
        <v>46</v>
      </c>
      <c r="H3383">
        <v>65</v>
      </c>
      <c r="I3383" t="s">
        <v>8944</v>
      </c>
    </row>
    <row r="3384" spans="1:9" x14ac:dyDescent="0.25">
      <c r="A3384" s="7" t="s">
        <v>10272</v>
      </c>
      <c r="B3384" s="7" t="s">
        <v>3200</v>
      </c>
      <c r="C3384" s="7">
        <v>78</v>
      </c>
      <c r="D3384" s="7">
        <v>72</v>
      </c>
      <c r="E3384" s="7">
        <v>126</v>
      </c>
      <c r="F3384" s="7">
        <v>124</v>
      </c>
      <c r="G3384" s="7">
        <v>167</v>
      </c>
      <c r="H3384" s="7">
        <v>66</v>
      </c>
      <c r="I3384" s="7" t="s">
        <v>8944</v>
      </c>
    </row>
    <row r="3385" spans="1:9" x14ac:dyDescent="0.25">
      <c r="A3385" t="s">
        <v>3580</v>
      </c>
      <c r="B3385" t="s">
        <v>3200</v>
      </c>
      <c r="C3385" t="s">
        <v>8940</v>
      </c>
      <c r="D3385" t="s">
        <v>8940</v>
      </c>
      <c r="E3385">
        <v>23</v>
      </c>
      <c r="F3385">
        <v>25</v>
      </c>
      <c r="G3385" t="s">
        <v>8940</v>
      </c>
      <c r="H3385">
        <v>76</v>
      </c>
      <c r="I3385" t="s">
        <v>8944</v>
      </c>
    </row>
    <row r="3386" spans="1:9" x14ac:dyDescent="0.25">
      <c r="A3386" s="7" t="s">
        <v>3286</v>
      </c>
      <c r="B3386" s="7" t="s">
        <v>3200</v>
      </c>
      <c r="C3386" s="7">
        <v>19</v>
      </c>
      <c r="D3386" s="7">
        <v>18</v>
      </c>
      <c r="E3386" s="7">
        <v>22</v>
      </c>
      <c r="F3386" s="7">
        <v>22</v>
      </c>
      <c r="G3386" s="7">
        <v>28</v>
      </c>
      <c r="H3386" s="7">
        <v>95</v>
      </c>
      <c r="I3386" s="7" t="s">
        <v>8944</v>
      </c>
    </row>
    <row r="3387" spans="1:9" x14ac:dyDescent="0.25">
      <c r="A3387" t="s">
        <v>10273</v>
      </c>
      <c r="B3387" t="s">
        <v>3200</v>
      </c>
      <c r="C3387">
        <v>24</v>
      </c>
      <c r="D3387">
        <v>22</v>
      </c>
      <c r="E3387">
        <v>47</v>
      </c>
      <c r="F3387">
        <v>45</v>
      </c>
      <c r="G3387">
        <v>62</v>
      </c>
      <c r="H3387">
        <v>58</v>
      </c>
      <c r="I3387" s="13">
        <v>5.0000000000000001E-3</v>
      </c>
    </row>
    <row r="3388" spans="1:9" x14ac:dyDescent="0.25">
      <c r="A3388" s="7" t="s">
        <v>10274</v>
      </c>
      <c r="B3388" s="7" t="s">
        <v>3200</v>
      </c>
      <c r="C3388" s="7" t="s">
        <v>8940</v>
      </c>
      <c r="D3388" s="7" t="s">
        <v>8940</v>
      </c>
      <c r="E3388" s="7">
        <v>18</v>
      </c>
      <c r="F3388" s="7">
        <v>32</v>
      </c>
      <c r="G3388" s="7" t="s">
        <v>8940</v>
      </c>
      <c r="H3388" s="7">
        <v>76</v>
      </c>
      <c r="I3388" s="7" t="s">
        <v>8944</v>
      </c>
    </row>
    <row r="3389" spans="1:9" x14ac:dyDescent="0.25">
      <c r="A3389" t="s">
        <v>10275</v>
      </c>
      <c r="B3389" t="s">
        <v>3200</v>
      </c>
      <c r="C3389">
        <v>27</v>
      </c>
      <c r="D3389">
        <v>26</v>
      </c>
      <c r="E3389">
        <v>55</v>
      </c>
      <c r="F3389">
        <v>51</v>
      </c>
      <c r="G3389">
        <v>78</v>
      </c>
      <c r="H3389">
        <v>57</v>
      </c>
      <c r="I3389" s="13">
        <v>5.0000000000000001E-3</v>
      </c>
    </row>
    <row r="3390" spans="1:9" x14ac:dyDescent="0.25">
      <c r="A3390" s="7" t="s">
        <v>3313</v>
      </c>
      <c r="B3390" s="7" t="s">
        <v>3200</v>
      </c>
      <c r="C3390" s="7">
        <v>26</v>
      </c>
      <c r="D3390" s="7">
        <v>25</v>
      </c>
      <c r="E3390" s="7">
        <v>47</v>
      </c>
      <c r="F3390" s="7">
        <v>45</v>
      </c>
      <c r="G3390" s="7">
        <v>44</v>
      </c>
      <c r="H3390" s="7">
        <v>72</v>
      </c>
      <c r="I3390" s="7" t="s">
        <v>8944</v>
      </c>
    </row>
    <row r="3391" spans="1:9" x14ac:dyDescent="0.25">
      <c r="A3391" t="s">
        <v>10276</v>
      </c>
      <c r="B3391" t="s">
        <v>3200</v>
      </c>
      <c r="C3391">
        <v>16</v>
      </c>
      <c r="D3391">
        <v>17</v>
      </c>
      <c r="E3391">
        <v>22</v>
      </c>
      <c r="F3391">
        <v>22</v>
      </c>
      <c r="G3391">
        <v>37</v>
      </c>
      <c r="H3391">
        <v>95</v>
      </c>
      <c r="I3391" t="s">
        <v>8944</v>
      </c>
    </row>
    <row r="3392" spans="1:9" x14ac:dyDescent="0.25">
      <c r="A3392" s="7" t="s">
        <v>3393</v>
      </c>
      <c r="B3392" s="7" t="s">
        <v>3200</v>
      </c>
      <c r="C3392" s="7">
        <v>32</v>
      </c>
      <c r="D3392" s="7">
        <v>28</v>
      </c>
      <c r="E3392" s="7">
        <v>70</v>
      </c>
      <c r="F3392" s="7">
        <v>55</v>
      </c>
      <c r="G3392" s="7">
        <v>60</v>
      </c>
      <c r="H3392" s="7">
        <v>47</v>
      </c>
      <c r="I3392" s="12">
        <v>0.01</v>
      </c>
    </row>
    <row r="3393" spans="1:9" x14ac:dyDescent="0.25">
      <c r="A3393" t="s">
        <v>3394</v>
      </c>
      <c r="B3393" t="s">
        <v>3200</v>
      </c>
      <c r="C3393">
        <v>24</v>
      </c>
      <c r="D3393">
        <v>21</v>
      </c>
      <c r="E3393">
        <v>33</v>
      </c>
      <c r="F3393">
        <v>33</v>
      </c>
      <c r="G3393">
        <v>35</v>
      </c>
      <c r="H3393">
        <v>56</v>
      </c>
      <c r="I3393" s="13">
        <v>5.0000000000000001E-3</v>
      </c>
    </row>
    <row r="3394" spans="1:9" x14ac:dyDescent="0.25">
      <c r="A3394" s="7" t="s">
        <v>3417</v>
      </c>
      <c r="B3394" s="7" t="s">
        <v>3200</v>
      </c>
      <c r="C3394" s="7" t="s">
        <v>8940</v>
      </c>
      <c r="D3394" s="7" t="s">
        <v>8940</v>
      </c>
      <c r="E3394" s="7">
        <v>17</v>
      </c>
      <c r="F3394" s="7">
        <v>27</v>
      </c>
      <c r="G3394" s="7" t="s">
        <v>8940</v>
      </c>
      <c r="H3394" s="7">
        <v>87</v>
      </c>
      <c r="I3394" s="7" t="s">
        <v>8944</v>
      </c>
    </row>
    <row r="3395" spans="1:9" x14ac:dyDescent="0.25">
      <c r="A3395" t="s">
        <v>10277</v>
      </c>
      <c r="B3395" t="s">
        <v>3200</v>
      </c>
      <c r="C3395">
        <v>16</v>
      </c>
      <c r="D3395">
        <v>15</v>
      </c>
      <c r="E3395">
        <v>35</v>
      </c>
      <c r="F3395">
        <v>32</v>
      </c>
      <c r="G3395">
        <v>34</v>
      </c>
      <c r="H3395">
        <v>64</v>
      </c>
      <c r="I3395" t="s">
        <v>8944</v>
      </c>
    </row>
    <row r="3396" spans="1:9" x14ac:dyDescent="0.25">
      <c r="A3396" s="7" t="s">
        <v>10278</v>
      </c>
      <c r="B3396" s="7" t="s">
        <v>3200</v>
      </c>
      <c r="C3396" s="7">
        <v>25</v>
      </c>
      <c r="D3396" s="7">
        <v>23</v>
      </c>
      <c r="E3396" s="7">
        <v>36</v>
      </c>
      <c r="F3396" s="7">
        <v>37</v>
      </c>
      <c r="G3396" s="7">
        <v>37</v>
      </c>
      <c r="H3396" s="7">
        <v>79</v>
      </c>
      <c r="I3396" s="7" t="s">
        <v>8944</v>
      </c>
    </row>
    <row r="3397" spans="1:9" x14ac:dyDescent="0.25">
      <c r="A3397" t="s">
        <v>10279</v>
      </c>
      <c r="B3397" t="s">
        <v>3200</v>
      </c>
      <c r="C3397" t="s">
        <v>8940</v>
      </c>
      <c r="D3397" t="s">
        <v>8940</v>
      </c>
      <c r="E3397">
        <v>27</v>
      </c>
      <c r="F3397">
        <v>30</v>
      </c>
      <c r="G3397" t="s">
        <v>8940</v>
      </c>
      <c r="H3397">
        <v>58</v>
      </c>
      <c r="I3397" s="13">
        <v>5.0000000000000001E-3</v>
      </c>
    </row>
    <row r="3398" spans="1:9" x14ac:dyDescent="0.25">
      <c r="A3398" s="7" t="s">
        <v>3508</v>
      </c>
      <c r="B3398" s="7" t="s">
        <v>3200</v>
      </c>
      <c r="C3398" s="7">
        <v>13</v>
      </c>
      <c r="D3398" s="7">
        <v>13</v>
      </c>
      <c r="E3398" s="7">
        <v>24</v>
      </c>
      <c r="F3398" s="7">
        <v>23</v>
      </c>
      <c r="G3398" s="7">
        <v>26</v>
      </c>
      <c r="H3398" s="7">
        <v>91</v>
      </c>
      <c r="I3398" s="7" t="s">
        <v>8944</v>
      </c>
    </row>
    <row r="3399" spans="1:9" x14ac:dyDescent="0.25">
      <c r="A3399" t="s">
        <v>3509</v>
      </c>
      <c r="B3399" t="s">
        <v>3200</v>
      </c>
      <c r="C3399">
        <v>20</v>
      </c>
      <c r="D3399">
        <v>19</v>
      </c>
      <c r="E3399">
        <v>31</v>
      </c>
      <c r="F3399">
        <v>31</v>
      </c>
      <c r="G3399">
        <v>57</v>
      </c>
      <c r="H3399">
        <v>64</v>
      </c>
      <c r="I3399" t="s">
        <v>8944</v>
      </c>
    </row>
    <row r="3400" spans="1:9" x14ac:dyDescent="0.25">
      <c r="A3400" s="7" t="s">
        <v>3511</v>
      </c>
      <c r="B3400" s="7" t="s">
        <v>3200</v>
      </c>
      <c r="C3400" s="7">
        <v>43</v>
      </c>
      <c r="D3400" s="7">
        <v>42</v>
      </c>
      <c r="E3400" s="7">
        <v>62</v>
      </c>
      <c r="F3400" s="7">
        <v>65</v>
      </c>
      <c r="G3400" s="7">
        <v>81</v>
      </c>
      <c r="H3400" s="7">
        <v>63</v>
      </c>
      <c r="I3400" s="7" t="s">
        <v>8944</v>
      </c>
    </row>
    <row r="3401" spans="1:9" x14ac:dyDescent="0.25">
      <c r="A3401" t="s">
        <v>3512</v>
      </c>
      <c r="B3401" t="s">
        <v>3200</v>
      </c>
      <c r="C3401">
        <v>21</v>
      </c>
      <c r="D3401">
        <v>21</v>
      </c>
      <c r="E3401">
        <v>32</v>
      </c>
      <c r="F3401">
        <v>30</v>
      </c>
      <c r="G3401">
        <v>49</v>
      </c>
      <c r="H3401">
        <v>71</v>
      </c>
      <c r="I3401" t="s">
        <v>8944</v>
      </c>
    </row>
    <row r="3402" spans="1:9" hidden="1" x14ac:dyDescent="0.25">
      <c r="A3402" s="7" t="s">
        <v>3530</v>
      </c>
      <c r="B3402" s="7" t="s">
        <v>3200</v>
      </c>
      <c r="C3402" s="7" t="s">
        <v>8940</v>
      </c>
      <c r="D3402" s="7" t="s">
        <v>8940</v>
      </c>
      <c r="E3402" s="7" t="s">
        <v>8940</v>
      </c>
      <c r="F3402" s="7" t="s">
        <v>8940</v>
      </c>
      <c r="G3402" s="7" t="s">
        <v>8940</v>
      </c>
      <c r="H3402" s="7" t="s">
        <v>8996</v>
      </c>
      <c r="I3402" s="7" t="s">
        <v>8944</v>
      </c>
    </row>
    <row r="3403" spans="1:9" x14ac:dyDescent="0.25">
      <c r="A3403" t="s">
        <v>10280</v>
      </c>
      <c r="B3403" t="s">
        <v>3200</v>
      </c>
      <c r="C3403">
        <v>46</v>
      </c>
      <c r="D3403">
        <v>42</v>
      </c>
      <c r="E3403">
        <v>72</v>
      </c>
      <c r="F3403">
        <v>67</v>
      </c>
      <c r="G3403">
        <v>94</v>
      </c>
      <c r="H3403">
        <v>63</v>
      </c>
      <c r="I3403" t="s">
        <v>8944</v>
      </c>
    </row>
    <row r="3404" spans="1:9" x14ac:dyDescent="0.25">
      <c r="A3404" s="7" t="s">
        <v>3204</v>
      </c>
      <c r="B3404" s="7" t="s">
        <v>3200</v>
      </c>
      <c r="C3404" s="7">
        <v>17</v>
      </c>
      <c r="D3404" s="7">
        <v>16</v>
      </c>
      <c r="E3404" s="7">
        <v>19</v>
      </c>
      <c r="F3404" s="7">
        <v>19</v>
      </c>
      <c r="G3404" s="7">
        <v>28</v>
      </c>
      <c r="H3404" s="7">
        <v>77</v>
      </c>
      <c r="I3404" s="7" t="s">
        <v>8944</v>
      </c>
    </row>
    <row r="3405" spans="1:9" x14ac:dyDescent="0.25">
      <c r="A3405" t="s">
        <v>3205</v>
      </c>
      <c r="B3405" t="s">
        <v>3200</v>
      </c>
      <c r="C3405">
        <v>75</v>
      </c>
      <c r="D3405">
        <v>65</v>
      </c>
      <c r="E3405">
        <v>98</v>
      </c>
      <c r="F3405">
        <v>99</v>
      </c>
      <c r="G3405">
        <v>121</v>
      </c>
      <c r="H3405">
        <v>52</v>
      </c>
      <c r="I3405" s="13">
        <v>5.0000000000000001E-3</v>
      </c>
    </row>
    <row r="3406" spans="1:9" x14ac:dyDescent="0.25">
      <c r="A3406" s="7" t="s">
        <v>10281</v>
      </c>
      <c r="B3406" s="7" t="s">
        <v>3200</v>
      </c>
      <c r="C3406" s="7">
        <v>41</v>
      </c>
      <c r="D3406" s="7">
        <v>39</v>
      </c>
      <c r="E3406" s="7">
        <v>68</v>
      </c>
      <c r="F3406" s="7">
        <v>65</v>
      </c>
      <c r="G3406" s="7">
        <v>94</v>
      </c>
      <c r="H3406" s="7">
        <v>80</v>
      </c>
      <c r="I3406" s="7" t="s">
        <v>8944</v>
      </c>
    </row>
    <row r="3407" spans="1:9" x14ac:dyDescent="0.25">
      <c r="A3407" t="s">
        <v>3232</v>
      </c>
      <c r="B3407" t="s">
        <v>3200</v>
      </c>
      <c r="C3407">
        <v>15</v>
      </c>
      <c r="D3407">
        <v>12</v>
      </c>
      <c r="E3407">
        <v>17</v>
      </c>
      <c r="F3407">
        <v>17</v>
      </c>
      <c r="G3407">
        <v>61</v>
      </c>
      <c r="H3407">
        <v>68</v>
      </c>
      <c r="I3407" t="s">
        <v>8944</v>
      </c>
    </row>
    <row r="3408" spans="1:9" x14ac:dyDescent="0.25">
      <c r="A3408" s="7" t="s">
        <v>3233</v>
      </c>
      <c r="B3408" s="7" t="s">
        <v>3200</v>
      </c>
      <c r="C3408" s="7">
        <v>28</v>
      </c>
      <c r="D3408" s="7">
        <v>28</v>
      </c>
      <c r="E3408" s="7">
        <v>68</v>
      </c>
      <c r="F3408" s="7">
        <v>68</v>
      </c>
      <c r="G3408" s="7">
        <v>68</v>
      </c>
      <c r="H3408" s="7">
        <v>43</v>
      </c>
      <c r="I3408" s="12">
        <v>0.01</v>
      </c>
    </row>
    <row r="3409" spans="1:9" x14ac:dyDescent="0.25">
      <c r="A3409" t="s">
        <v>3234</v>
      </c>
      <c r="B3409" t="s">
        <v>3200</v>
      </c>
      <c r="C3409">
        <v>13</v>
      </c>
      <c r="D3409">
        <v>13</v>
      </c>
      <c r="E3409">
        <v>41</v>
      </c>
      <c r="F3409">
        <v>42</v>
      </c>
      <c r="G3409">
        <v>42</v>
      </c>
      <c r="H3409">
        <v>45</v>
      </c>
      <c r="I3409" s="13">
        <v>0.01</v>
      </c>
    </row>
    <row r="3410" spans="1:9" x14ac:dyDescent="0.25">
      <c r="A3410" s="7" t="s">
        <v>3344</v>
      </c>
      <c r="B3410" s="7" t="s">
        <v>3200</v>
      </c>
      <c r="C3410" s="7">
        <v>48</v>
      </c>
      <c r="D3410" s="7">
        <v>48</v>
      </c>
      <c r="E3410" s="7">
        <v>79</v>
      </c>
      <c r="F3410" s="7">
        <v>86</v>
      </c>
      <c r="G3410" s="7">
        <v>96</v>
      </c>
      <c r="H3410" s="7">
        <v>61</v>
      </c>
      <c r="I3410" s="7" t="s">
        <v>8944</v>
      </c>
    </row>
    <row r="3411" spans="1:9" x14ac:dyDescent="0.25">
      <c r="A3411" t="s">
        <v>3345</v>
      </c>
      <c r="B3411" t="s">
        <v>3200</v>
      </c>
      <c r="C3411">
        <v>11</v>
      </c>
      <c r="D3411">
        <v>16</v>
      </c>
      <c r="E3411">
        <v>30</v>
      </c>
      <c r="F3411">
        <v>32</v>
      </c>
      <c r="G3411">
        <v>38</v>
      </c>
      <c r="H3411">
        <v>83</v>
      </c>
      <c r="I3411" t="s">
        <v>8944</v>
      </c>
    </row>
    <row r="3412" spans="1:9" x14ac:dyDescent="0.25">
      <c r="A3412" s="7" t="s">
        <v>10282</v>
      </c>
      <c r="B3412" s="7" t="s">
        <v>3200</v>
      </c>
      <c r="C3412" s="7">
        <v>27</v>
      </c>
      <c r="D3412" s="7">
        <v>24</v>
      </c>
      <c r="E3412" s="7">
        <v>38</v>
      </c>
      <c r="F3412" s="7">
        <v>38</v>
      </c>
      <c r="G3412" s="7">
        <v>82</v>
      </c>
      <c r="H3412" s="7">
        <v>60</v>
      </c>
      <c r="I3412" s="7" t="s">
        <v>8944</v>
      </c>
    </row>
    <row r="3413" spans="1:9" x14ac:dyDescent="0.25">
      <c r="A3413" t="s">
        <v>3348</v>
      </c>
      <c r="B3413" t="s">
        <v>3200</v>
      </c>
      <c r="C3413" t="s">
        <v>8940</v>
      </c>
      <c r="D3413" t="s">
        <v>8940</v>
      </c>
      <c r="E3413">
        <v>14</v>
      </c>
      <c r="F3413">
        <v>17</v>
      </c>
      <c r="G3413" t="s">
        <v>8940</v>
      </c>
      <c r="H3413">
        <v>44</v>
      </c>
      <c r="I3413" s="13">
        <v>0.01</v>
      </c>
    </row>
    <row r="3414" spans="1:9" x14ac:dyDescent="0.25">
      <c r="A3414" s="7" t="s">
        <v>10283</v>
      </c>
      <c r="B3414" s="7" t="s">
        <v>3200</v>
      </c>
      <c r="C3414" s="7">
        <v>33</v>
      </c>
      <c r="D3414" s="7">
        <v>28</v>
      </c>
      <c r="E3414" s="7">
        <v>49</v>
      </c>
      <c r="F3414" s="7">
        <v>23</v>
      </c>
      <c r="G3414" s="7">
        <v>66</v>
      </c>
      <c r="H3414" s="7">
        <v>71</v>
      </c>
      <c r="I3414" s="7" t="s">
        <v>8944</v>
      </c>
    </row>
    <row r="3415" spans="1:9" x14ac:dyDescent="0.25">
      <c r="A3415" t="s">
        <v>10284</v>
      </c>
      <c r="B3415" t="s">
        <v>3200</v>
      </c>
      <c r="C3415">
        <v>19</v>
      </c>
      <c r="D3415">
        <v>19</v>
      </c>
      <c r="E3415">
        <v>35</v>
      </c>
      <c r="F3415">
        <v>26</v>
      </c>
      <c r="G3415">
        <v>45</v>
      </c>
      <c r="H3415">
        <v>38</v>
      </c>
      <c r="I3415" s="13">
        <v>1.4999999999999999E-2</v>
      </c>
    </row>
    <row r="3416" spans="1:9" hidden="1" x14ac:dyDescent="0.25">
      <c r="A3416" s="7" t="s">
        <v>4799</v>
      </c>
      <c r="B3416" s="7" t="s">
        <v>3200</v>
      </c>
      <c r="C3416" s="7" t="s">
        <v>8940</v>
      </c>
      <c r="D3416" s="7" t="s">
        <v>8940</v>
      </c>
      <c r="E3416" s="7" t="s">
        <v>8940</v>
      </c>
      <c r="F3416" s="7" t="s">
        <v>8940</v>
      </c>
      <c r="G3416" s="7">
        <v>25</v>
      </c>
      <c r="H3416" s="7" t="s">
        <v>8996</v>
      </c>
      <c r="I3416" s="7" t="s">
        <v>8944</v>
      </c>
    </row>
    <row r="3417" spans="1:9" x14ac:dyDescent="0.25">
      <c r="A3417" t="s">
        <v>3470</v>
      </c>
      <c r="B3417" t="s">
        <v>3200</v>
      </c>
      <c r="C3417">
        <v>22</v>
      </c>
      <c r="D3417">
        <v>22</v>
      </c>
      <c r="E3417">
        <v>33</v>
      </c>
      <c r="F3417">
        <v>34</v>
      </c>
      <c r="G3417">
        <v>36</v>
      </c>
      <c r="H3417">
        <v>85</v>
      </c>
      <c r="I3417" t="s">
        <v>8944</v>
      </c>
    </row>
    <row r="3418" spans="1:9" x14ac:dyDescent="0.25">
      <c r="A3418" s="7" t="s">
        <v>3471</v>
      </c>
      <c r="B3418" s="7" t="s">
        <v>3200</v>
      </c>
      <c r="C3418" s="7">
        <v>12</v>
      </c>
      <c r="D3418" s="7">
        <v>12</v>
      </c>
      <c r="E3418" s="7">
        <v>18</v>
      </c>
      <c r="F3418" s="7">
        <v>14</v>
      </c>
      <c r="G3418" s="7">
        <v>22</v>
      </c>
      <c r="H3418" s="7">
        <v>26</v>
      </c>
      <c r="I3418" s="12">
        <v>0.02</v>
      </c>
    </row>
    <row r="3419" spans="1:9" x14ac:dyDescent="0.25">
      <c r="A3419" t="s">
        <v>3472</v>
      </c>
      <c r="B3419" t="s">
        <v>3200</v>
      </c>
      <c r="C3419">
        <v>17</v>
      </c>
      <c r="D3419">
        <v>17</v>
      </c>
      <c r="E3419">
        <v>27</v>
      </c>
      <c r="F3419">
        <v>21</v>
      </c>
      <c r="G3419">
        <v>28</v>
      </c>
      <c r="H3419">
        <v>54</v>
      </c>
      <c r="I3419" s="13">
        <v>5.0000000000000001E-3</v>
      </c>
    </row>
    <row r="3420" spans="1:9" x14ac:dyDescent="0.25">
      <c r="A3420" s="7" t="s">
        <v>10285</v>
      </c>
      <c r="B3420" s="7" t="s">
        <v>3200</v>
      </c>
      <c r="C3420" s="7">
        <v>16</v>
      </c>
      <c r="D3420" s="7">
        <v>16</v>
      </c>
      <c r="E3420" s="7">
        <v>25</v>
      </c>
      <c r="F3420" s="7">
        <v>23</v>
      </c>
      <c r="G3420" s="7">
        <v>40</v>
      </c>
      <c r="H3420" s="7">
        <v>82</v>
      </c>
      <c r="I3420" s="7" t="s">
        <v>8944</v>
      </c>
    </row>
    <row r="3421" spans="1:9" hidden="1" x14ac:dyDescent="0.25">
      <c r="A3421" t="s">
        <v>10286</v>
      </c>
      <c r="B3421" t="s">
        <v>3200</v>
      </c>
      <c r="C3421" t="s">
        <v>8940</v>
      </c>
      <c r="D3421" t="s">
        <v>8940</v>
      </c>
      <c r="E3421">
        <v>24</v>
      </c>
      <c r="F3421" t="s">
        <v>8940</v>
      </c>
      <c r="G3421" t="s">
        <v>8940</v>
      </c>
      <c r="H3421" t="s">
        <v>8996</v>
      </c>
      <c r="I3421" t="s">
        <v>8944</v>
      </c>
    </row>
    <row r="3422" spans="1:9" hidden="1" x14ac:dyDescent="0.25">
      <c r="A3422" s="7" t="s">
        <v>10287</v>
      </c>
      <c r="B3422" s="7" t="s">
        <v>3200</v>
      </c>
      <c r="C3422" s="7" t="s">
        <v>8940</v>
      </c>
      <c r="D3422" s="7" t="s">
        <v>8940</v>
      </c>
      <c r="E3422" s="7">
        <v>17</v>
      </c>
      <c r="F3422" s="7" t="s">
        <v>8940</v>
      </c>
      <c r="G3422" s="7">
        <v>21</v>
      </c>
      <c r="H3422" s="7" t="s">
        <v>8996</v>
      </c>
      <c r="I3422" s="7" t="s">
        <v>8944</v>
      </c>
    </row>
    <row r="3423" spans="1:9" hidden="1" x14ac:dyDescent="0.25">
      <c r="A3423" t="s">
        <v>10288</v>
      </c>
      <c r="B3423" t="s">
        <v>3200</v>
      </c>
      <c r="C3423" t="s">
        <v>8940</v>
      </c>
      <c r="D3423" t="s">
        <v>8940</v>
      </c>
      <c r="E3423" t="s">
        <v>8940</v>
      </c>
      <c r="F3423" t="s">
        <v>8940</v>
      </c>
      <c r="G3423" t="s">
        <v>8940</v>
      </c>
      <c r="H3423" t="s">
        <v>8996</v>
      </c>
      <c r="I3423" t="s">
        <v>8944</v>
      </c>
    </row>
    <row r="3424" spans="1:9" x14ac:dyDescent="0.25">
      <c r="A3424" s="7" t="s">
        <v>3586</v>
      </c>
      <c r="B3424" s="7" t="s">
        <v>3200</v>
      </c>
      <c r="C3424" s="7" t="s">
        <v>8940</v>
      </c>
      <c r="D3424" s="7" t="s">
        <v>8940</v>
      </c>
      <c r="E3424" s="7">
        <v>106</v>
      </c>
      <c r="F3424" s="7">
        <v>112</v>
      </c>
      <c r="G3424" s="7" t="s">
        <v>8940</v>
      </c>
      <c r="H3424" s="7">
        <v>74</v>
      </c>
      <c r="I3424" s="7" t="s">
        <v>8944</v>
      </c>
    </row>
    <row r="3425" spans="1:9" x14ac:dyDescent="0.25">
      <c r="A3425" t="s">
        <v>3587</v>
      </c>
      <c r="B3425" t="s">
        <v>3200</v>
      </c>
      <c r="C3425">
        <v>111</v>
      </c>
      <c r="D3425">
        <v>99</v>
      </c>
      <c r="E3425">
        <v>148</v>
      </c>
      <c r="F3425">
        <v>152</v>
      </c>
      <c r="G3425">
        <v>200</v>
      </c>
      <c r="H3425">
        <v>53</v>
      </c>
      <c r="I3425" s="13">
        <v>5.0000000000000001E-3</v>
      </c>
    </row>
    <row r="3426" spans="1:9" x14ac:dyDescent="0.25">
      <c r="A3426" s="7" t="s">
        <v>3294</v>
      </c>
      <c r="B3426" s="7" t="s">
        <v>3200</v>
      </c>
      <c r="C3426" s="7">
        <v>37</v>
      </c>
      <c r="D3426" s="7">
        <v>38</v>
      </c>
      <c r="E3426" s="7">
        <v>59</v>
      </c>
      <c r="F3426" s="7">
        <v>62</v>
      </c>
      <c r="G3426" s="7">
        <v>76</v>
      </c>
      <c r="H3426" s="7">
        <v>34</v>
      </c>
      <c r="I3426" s="12">
        <v>1.4999999999999999E-2</v>
      </c>
    </row>
    <row r="3427" spans="1:9" x14ac:dyDescent="0.25">
      <c r="A3427" t="s">
        <v>3296</v>
      </c>
      <c r="B3427" t="s">
        <v>3200</v>
      </c>
      <c r="C3427">
        <v>22</v>
      </c>
      <c r="D3427">
        <v>22</v>
      </c>
      <c r="E3427">
        <v>30</v>
      </c>
      <c r="F3427">
        <v>30</v>
      </c>
      <c r="G3427">
        <v>42</v>
      </c>
      <c r="H3427">
        <v>52</v>
      </c>
      <c r="I3427" s="13">
        <v>5.0000000000000001E-3</v>
      </c>
    </row>
    <row r="3428" spans="1:9" x14ac:dyDescent="0.25">
      <c r="A3428" s="7" t="s">
        <v>3297</v>
      </c>
      <c r="B3428" s="7" t="s">
        <v>3246</v>
      </c>
      <c r="C3428" s="7">
        <v>26</v>
      </c>
      <c r="D3428" s="7">
        <v>21</v>
      </c>
      <c r="E3428" s="7">
        <v>54</v>
      </c>
      <c r="F3428" s="7">
        <v>58</v>
      </c>
      <c r="G3428" s="7">
        <v>66</v>
      </c>
      <c r="H3428" s="7">
        <v>70</v>
      </c>
      <c r="I3428" s="7" t="s">
        <v>8944</v>
      </c>
    </row>
    <row r="3429" spans="1:9" x14ac:dyDescent="0.25">
      <c r="A3429" t="s">
        <v>3299</v>
      </c>
      <c r="B3429" t="s">
        <v>3246</v>
      </c>
      <c r="C3429">
        <v>24</v>
      </c>
      <c r="D3429">
        <v>23</v>
      </c>
      <c r="E3429">
        <v>21</v>
      </c>
      <c r="F3429">
        <v>28</v>
      </c>
      <c r="G3429">
        <v>42</v>
      </c>
      <c r="H3429">
        <v>75</v>
      </c>
      <c r="I3429" t="s">
        <v>8944</v>
      </c>
    </row>
    <row r="3430" spans="1:9" x14ac:dyDescent="0.25">
      <c r="A3430" s="7" t="s">
        <v>3301</v>
      </c>
      <c r="B3430" s="7" t="s">
        <v>3246</v>
      </c>
      <c r="C3430" s="7">
        <v>23</v>
      </c>
      <c r="D3430" s="7">
        <v>26</v>
      </c>
      <c r="E3430" s="7">
        <v>38</v>
      </c>
      <c r="F3430" s="7">
        <v>38</v>
      </c>
      <c r="G3430" s="7">
        <v>48</v>
      </c>
      <c r="H3430" s="7">
        <v>73</v>
      </c>
      <c r="I3430" s="7" t="s">
        <v>8944</v>
      </c>
    </row>
    <row r="3431" spans="1:9" x14ac:dyDescent="0.25">
      <c r="A3431" t="s">
        <v>3303</v>
      </c>
      <c r="B3431" t="s">
        <v>3246</v>
      </c>
      <c r="C3431">
        <v>99</v>
      </c>
      <c r="D3431">
        <v>92</v>
      </c>
      <c r="E3431">
        <v>123</v>
      </c>
      <c r="F3431">
        <v>140</v>
      </c>
      <c r="G3431">
        <v>147</v>
      </c>
      <c r="H3431">
        <v>63</v>
      </c>
      <c r="I3431" t="s">
        <v>8944</v>
      </c>
    </row>
    <row r="3432" spans="1:9" x14ac:dyDescent="0.25">
      <c r="A3432" s="7" t="s">
        <v>3405</v>
      </c>
      <c r="B3432" s="7" t="s">
        <v>3246</v>
      </c>
      <c r="C3432" s="7">
        <v>33</v>
      </c>
      <c r="D3432" s="7">
        <v>32</v>
      </c>
      <c r="E3432" s="7">
        <v>52</v>
      </c>
      <c r="F3432" s="7">
        <v>54</v>
      </c>
      <c r="G3432" s="7">
        <v>74</v>
      </c>
      <c r="H3432" s="7">
        <v>60</v>
      </c>
      <c r="I3432" s="7" t="s">
        <v>8944</v>
      </c>
    </row>
    <row r="3433" spans="1:9" x14ac:dyDescent="0.25">
      <c r="A3433" t="s">
        <v>3406</v>
      </c>
      <c r="B3433" t="s">
        <v>3246</v>
      </c>
      <c r="C3433">
        <v>34</v>
      </c>
      <c r="D3433">
        <v>20</v>
      </c>
      <c r="E3433">
        <v>34</v>
      </c>
      <c r="F3433">
        <v>35</v>
      </c>
      <c r="G3433">
        <v>44</v>
      </c>
      <c r="H3433">
        <v>77</v>
      </c>
      <c r="I3433" t="s">
        <v>8944</v>
      </c>
    </row>
    <row r="3434" spans="1:9" x14ac:dyDescent="0.25">
      <c r="A3434" s="7" t="s">
        <v>3408</v>
      </c>
      <c r="B3434" s="7" t="s">
        <v>3246</v>
      </c>
      <c r="C3434" s="7">
        <v>18</v>
      </c>
      <c r="D3434" s="7">
        <v>17</v>
      </c>
      <c r="E3434" s="7">
        <v>23</v>
      </c>
      <c r="F3434" s="7">
        <v>23</v>
      </c>
      <c r="G3434" s="7">
        <v>27</v>
      </c>
      <c r="H3434" s="7">
        <v>75</v>
      </c>
      <c r="I3434" s="7" t="s">
        <v>8944</v>
      </c>
    </row>
    <row r="3435" spans="1:9" x14ac:dyDescent="0.25">
      <c r="A3435" t="s">
        <v>3427</v>
      </c>
      <c r="B3435" t="s">
        <v>3246</v>
      </c>
      <c r="C3435">
        <v>70</v>
      </c>
      <c r="D3435">
        <v>64</v>
      </c>
      <c r="E3435">
        <v>95</v>
      </c>
      <c r="F3435">
        <v>101</v>
      </c>
      <c r="G3435">
        <v>121</v>
      </c>
      <c r="H3435">
        <v>81</v>
      </c>
      <c r="I3435" t="s">
        <v>8944</v>
      </c>
    </row>
    <row r="3436" spans="1:9" x14ac:dyDescent="0.25">
      <c r="A3436" s="7" t="s">
        <v>3429</v>
      </c>
      <c r="B3436" s="7" t="s">
        <v>3246</v>
      </c>
      <c r="C3436" s="7">
        <v>89</v>
      </c>
      <c r="D3436" s="7">
        <v>83</v>
      </c>
      <c r="E3436" s="7">
        <v>119</v>
      </c>
      <c r="F3436" s="7">
        <v>128</v>
      </c>
      <c r="G3436" s="7">
        <v>175</v>
      </c>
      <c r="H3436" s="7">
        <v>72</v>
      </c>
      <c r="I3436" s="7" t="s">
        <v>8944</v>
      </c>
    </row>
    <row r="3437" spans="1:9" x14ac:dyDescent="0.25">
      <c r="A3437" t="s">
        <v>3430</v>
      </c>
      <c r="B3437" t="s">
        <v>3246</v>
      </c>
      <c r="C3437">
        <v>38</v>
      </c>
      <c r="D3437">
        <v>36</v>
      </c>
      <c r="E3437">
        <v>52</v>
      </c>
      <c r="F3437">
        <v>52</v>
      </c>
      <c r="G3437">
        <v>64</v>
      </c>
      <c r="H3437">
        <v>80</v>
      </c>
      <c r="I3437" t="s">
        <v>8944</v>
      </c>
    </row>
    <row r="3438" spans="1:9" x14ac:dyDescent="0.25">
      <c r="A3438" s="7" t="s">
        <v>10289</v>
      </c>
      <c r="B3438" s="7" t="s">
        <v>3246</v>
      </c>
      <c r="C3438" s="7">
        <v>69</v>
      </c>
      <c r="D3438" s="7">
        <v>63</v>
      </c>
      <c r="E3438" s="7">
        <v>101</v>
      </c>
      <c r="F3438" s="7">
        <v>103</v>
      </c>
      <c r="G3438" s="7">
        <v>140</v>
      </c>
      <c r="H3438" s="7">
        <v>66</v>
      </c>
      <c r="I3438" s="7" t="s">
        <v>8944</v>
      </c>
    </row>
    <row r="3439" spans="1:9" x14ac:dyDescent="0.25">
      <c r="A3439" t="s">
        <v>10290</v>
      </c>
      <c r="B3439" t="s">
        <v>3246</v>
      </c>
      <c r="C3439">
        <v>94</v>
      </c>
      <c r="D3439">
        <v>84</v>
      </c>
      <c r="E3439">
        <v>159</v>
      </c>
      <c r="F3439">
        <v>160</v>
      </c>
      <c r="G3439">
        <v>159</v>
      </c>
      <c r="H3439">
        <v>63</v>
      </c>
      <c r="I3439" t="s">
        <v>8944</v>
      </c>
    </row>
    <row r="3440" spans="1:9" x14ac:dyDescent="0.25">
      <c r="A3440" s="7" t="s">
        <v>3521</v>
      </c>
      <c r="B3440" s="7" t="s">
        <v>3246</v>
      </c>
      <c r="C3440" s="7">
        <v>26</v>
      </c>
      <c r="D3440" s="7">
        <v>27</v>
      </c>
      <c r="E3440" s="7">
        <v>37</v>
      </c>
      <c r="F3440" s="7">
        <v>36</v>
      </c>
      <c r="G3440" s="7">
        <v>64</v>
      </c>
      <c r="H3440" s="7">
        <v>58</v>
      </c>
      <c r="I3440" s="12">
        <v>5.0000000000000001E-3</v>
      </c>
    </row>
    <row r="3441" spans="1:9" x14ac:dyDescent="0.25">
      <c r="A3441" t="s">
        <v>3522</v>
      </c>
      <c r="B3441" t="s">
        <v>3246</v>
      </c>
      <c r="C3441">
        <v>16</v>
      </c>
      <c r="D3441">
        <v>17</v>
      </c>
      <c r="E3441">
        <v>34</v>
      </c>
      <c r="F3441">
        <v>31</v>
      </c>
      <c r="G3441">
        <v>63</v>
      </c>
      <c r="H3441">
        <v>78</v>
      </c>
      <c r="I3441" t="s">
        <v>8944</v>
      </c>
    </row>
    <row r="3442" spans="1:9" x14ac:dyDescent="0.25">
      <c r="A3442" s="7" t="s">
        <v>3523</v>
      </c>
      <c r="B3442" s="7" t="s">
        <v>3246</v>
      </c>
      <c r="C3442" s="7" t="s">
        <v>8940</v>
      </c>
      <c r="D3442" s="7" t="s">
        <v>8940</v>
      </c>
      <c r="E3442" s="7">
        <v>11</v>
      </c>
      <c r="F3442" s="7">
        <v>11</v>
      </c>
      <c r="G3442" s="7">
        <v>20</v>
      </c>
      <c r="H3442" s="7">
        <v>84</v>
      </c>
      <c r="I3442" s="7" t="s">
        <v>8944</v>
      </c>
    </row>
    <row r="3443" spans="1:9" hidden="1" x14ac:dyDescent="0.25">
      <c r="A3443" t="s">
        <v>45</v>
      </c>
      <c r="B3443" t="s">
        <v>3246</v>
      </c>
      <c r="C3443" t="s">
        <v>8940</v>
      </c>
      <c r="D3443" t="s">
        <v>8940</v>
      </c>
      <c r="E3443" t="s">
        <v>8940</v>
      </c>
      <c r="F3443" t="s">
        <v>8940</v>
      </c>
      <c r="G3443" t="s">
        <v>8940</v>
      </c>
      <c r="H3443" t="s">
        <v>8996</v>
      </c>
      <c r="I3443" t="s">
        <v>8944</v>
      </c>
    </row>
    <row r="3444" spans="1:9" x14ac:dyDescent="0.25">
      <c r="A3444" s="7" t="s">
        <v>3247</v>
      </c>
      <c r="B3444" s="7" t="s">
        <v>3193</v>
      </c>
      <c r="C3444" s="7">
        <v>12</v>
      </c>
      <c r="D3444" s="7">
        <v>12</v>
      </c>
      <c r="E3444" s="7">
        <v>14</v>
      </c>
      <c r="F3444" s="7">
        <v>13</v>
      </c>
      <c r="G3444" s="7">
        <v>14</v>
      </c>
      <c r="H3444" s="7">
        <v>93</v>
      </c>
      <c r="I3444" s="7" t="s">
        <v>8944</v>
      </c>
    </row>
    <row r="3445" spans="1:9" x14ac:dyDescent="0.25">
      <c r="A3445" t="s">
        <v>3249</v>
      </c>
      <c r="B3445" t="s">
        <v>3193</v>
      </c>
      <c r="C3445">
        <v>17</v>
      </c>
      <c r="D3445">
        <v>17</v>
      </c>
      <c r="E3445">
        <v>18</v>
      </c>
      <c r="F3445">
        <v>18</v>
      </c>
      <c r="G3445">
        <v>24</v>
      </c>
      <c r="H3445">
        <v>88</v>
      </c>
      <c r="I3445" t="s">
        <v>8944</v>
      </c>
    </row>
    <row r="3446" spans="1:9" x14ac:dyDescent="0.25">
      <c r="A3446" s="7" t="s">
        <v>3251</v>
      </c>
      <c r="B3446" s="7" t="s">
        <v>3193</v>
      </c>
      <c r="C3446" s="7" t="s">
        <v>8940</v>
      </c>
      <c r="D3446" s="7" t="s">
        <v>8940</v>
      </c>
      <c r="E3446" s="7">
        <v>11</v>
      </c>
      <c r="F3446" s="7" t="s">
        <v>8940</v>
      </c>
      <c r="G3446" s="7">
        <v>12</v>
      </c>
      <c r="H3446" s="7">
        <v>90</v>
      </c>
      <c r="I3446" s="7" t="s">
        <v>8944</v>
      </c>
    </row>
    <row r="3447" spans="1:9" x14ac:dyDescent="0.25">
      <c r="A3447" t="s">
        <v>3273</v>
      </c>
      <c r="B3447" t="s">
        <v>3193</v>
      </c>
      <c r="C3447">
        <v>12</v>
      </c>
      <c r="D3447">
        <v>16</v>
      </c>
      <c r="E3447">
        <v>14</v>
      </c>
      <c r="F3447">
        <v>15</v>
      </c>
      <c r="G3447">
        <v>27</v>
      </c>
      <c r="H3447">
        <v>70</v>
      </c>
      <c r="I3447" t="s">
        <v>8944</v>
      </c>
    </row>
    <row r="3448" spans="1:9" x14ac:dyDescent="0.25">
      <c r="A3448" s="7" t="s">
        <v>3275</v>
      </c>
      <c r="B3448" s="7" t="s">
        <v>3193</v>
      </c>
      <c r="C3448" s="7">
        <v>17</v>
      </c>
      <c r="D3448" s="7">
        <v>17</v>
      </c>
      <c r="E3448" s="7">
        <v>20</v>
      </c>
      <c r="F3448" s="7">
        <v>20</v>
      </c>
      <c r="G3448" s="7">
        <v>21</v>
      </c>
      <c r="H3448" s="7">
        <v>76</v>
      </c>
      <c r="I3448" s="7" t="s">
        <v>8944</v>
      </c>
    </row>
    <row r="3449" spans="1:9" x14ac:dyDescent="0.25">
      <c r="A3449" t="s">
        <v>3335</v>
      </c>
      <c r="B3449" t="s">
        <v>3193</v>
      </c>
      <c r="C3449">
        <v>89</v>
      </c>
      <c r="D3449">
        <v>80</v>
      </c>
      <c r="E3449">
        <v>117</v>
      </c>
      <c r="F3449">
        <v>114</v>
      </c>
      <c r="G3449">
        <v>153</v>
      </c>
      <c r="H3449">
        <v>60</v>
      </c>
      <c r="I3449" t="s">
        <v>8944</v>
      </c>
    </row>
    <row r="3450" spans="1:9" x14ac:dyDescent="0.25">
      <c r="A3450" s="7" t="s">
        <v>10291</v>
      </c>
      <c r="B3450" s="7" t="s">
        <v>3193</v>
      </c>
      <c r="C3450" s="7">
        <v>34</v>
      </c>
      <c r="D3450" s="7">
        <v>32</v>
      </c>
      <c r="E3450" s="7">
        <v>52</v>
      </c>
      <c r="F3450" s="7">
        <v>52</v>
      </c>
      <c r="G3450" s="7">
        <v>66</v>
      </c>
      <c r="H3450" s="7">
        <v>74</v>
      </c>
      <c r="I3450" s="7" t="s">
        <v>8944</v>
      </c>
    </row>
    <row r="3451" spans="1:9" x14ac:dyDescent="0.25">
      <c r="A3451" t="s">
        <v>10292</v>
      </c>
      <c r="B3451" t="s">
        <v>3193</v>
      </c>
      <c r="C3451">
        <v>67</v>
      </c>
      <c r="D3451">
        <v>60</v>
      </c>
      <c r="E3451">
        <v>88</v>
      </c>
      <c r="F3451">
        <v>90</v>
      </c>
      <c r="G3451">
        <v>113</v>
      </c>
      <c r="H3451">
        <v>60</v>
      </c>
      <c r="I3451" t="s">
        <v>8944</v>
      </c>
    </row>
    <row r="3452" spans="1:9" x14ac:dyDescent="0.25">
      <c r="A3452" s="7" t="s">
        <v>10293</v>
      </c>
      <c r="B3452" s="7" t="s">
        <v>3193</v>
      </c>
      <c r="C3452" s="7">
        <v>39</v>
      </c>
      <c r="D3452" s="7">
        <v>24</v>
      </c>
      <c r="E3452" s="7">
        <v>81</v>
      </c>
      <c r="F3452" s="7">
        <v>78</v>
      </c>
      <c r="G3452" s="7">
        <v>102</v>
      </c>
      <c r="H3452" s="7">
        <v>71</v>
      </c>
      <c r="I3452" s="7" t="s">
        <v>8944</v>
      </c>
    </row>
    <row r="3453" spans="1:9" x14ac:dyDescent="0.25">
      <c r="A3453" t="s">
        <v>4564</v>
      </c>
      <c r="B3453" t="s">
        <v>3193</v>
      </c>
      <c r="C3453">
        <v>82</v>
      </c>
      <c r="D3453">
        <v>70</v>
      </c>
      <c r="E3453">
        <v>128</v>
      </c>
      <c r="F3453">
        <v>128</v>
      </c>
      <c r="G3453">
        <v>151</v>
      </c>
      <c r="H3453">
        <v>50</v>
      </c>
      <c r="I3453" s="13">
        <v>5.0000000000000001E-3</v>
      </c>
    </row>
    <row r="3454" spans="1:9" x14ac:dyDescent="0.25">
      <c r="A3454" s="7" t="s">
        <v>10294</v>
      </c>
      <c r="B3454" s="7" t="s">
        <v>3193</v>
      </c>
      <c r="C3454" s="7">
        <v>70</v>
      </c>
      <c r="D3454" s="7">
        <v>68</v>
      </c>
      <c r="E3454" s="7">
        <v>101</v>
      </c>
      <c r="F3454" s="7">
        <v>98</v>
      </c>
      <c r="G3454" s="7">
        <v>172</v>
      </c>
      <c r="H3454" s="7">
        <v>72</v>
      </c>
      <c r="I3454" s="7" t="s">
        <v>8944</v>
      </c>
    </row>
    <row r="3455" spans="1:9" x14ac:dyDescent="0.25">
      <c r="A3455" t="s">
        <v>3625</v>
      </c>
      <c r="B3455" t="s">
        <v>3193</v>
      </c>
      <c r="C3455">
        <v>57</v>
      </c>
      <c r="D3455">
        <v>51</v>
      </c>
      <c r="E3455">
        <v>110</v>
      </c>
      <c r="F3455">
        <v>110</v>
      </c>
      <c r="G3455">
        <v>92</v>
      </c>
      <c r="H3455">
        <v>42</v>
      </c>
      <c r="I3455" s="13">
        <v>0.01</v>
      </c>
    </row>
    <row r="3456" spans="1:9" x14ac:dyDescent="0.25">
      <c r="A3456" s="7" t="s">
        <v>10295</v>
      </c>
      <c r="B3456" s="7" t="s">
        <v>3193</v>
      </c>
      <c r="C3456" s="7">
        <v>20</v>
      </c>
      <c r="D3456" s="7">
        <v>20</v>
      </c>
      <c r="E3456" s="7">
        <v>25</v>
      </c>
      <c r="F3456" s="7">
        <v>26</v>
      </c>
      <c r="G3456" s="7">
        <v>41</v>
      </c>
      <c r="H3456" s="7">
        <v>78</v>
      </c>
      <c r="I3456" s="7" t="s">
        <v>8944</v>
      </c>
    </row>
    <row r="3457" spans="1:9" x14ac:dyDescent="0.25">
      <c r="A3457" t="s">
        <v>3626</v>
      </c>
      <c r="B3457" t="s">
        <v>3193</v>
      </c>
      <c r="C3457">
        <v>32</v>
      </c>
      <c r="D3457">
        <v>29</v>
      </c>
      <c r="E3457">
        <v>41</v>
      </c>
      <c r="F3457">
        <v>41</v>
      </c>
      <c r="G3457">
        <v>45</v>
      </c>
      <c r="H3457">
        <v>66</v>
      </c>
      <c r="I3457" t="s">
        <v>8944</v>
      </c>
    </row>
    <row r="3458" spans="1:9" x14ac:dyDescent="0.25">
      <c r="A3458" s="7" t="s">
        <v>10296</v>
      </c>
      <c r="B3458" s="7" t="s">
        <v>3193</v>
      </c>
      <c r="C3458" s="7">
        <v>39</v>
      </c>
      <c r="D3458" s="7">
        <v>37</v>
      </c>
      <c r="E3458" s="7">
        <v>58</v>
      </c>
      <c r="F3458" s="7">
        <v>58</v>
      </c>
      <c r="G3458" s="7">
        <v>93</v>
      </c>
      <c r="H3458" s="7">
        <v>65</v>
      </c>
      <c r="I3458" s="7" t="s">
        <v>8944</v>
      </c>
    </row>
    <row r="3459" spans="1:9" x14ac:dyDescent="0.25">
      <c r="A3459" t="s">
        <v>10297</v>
      </c>
      <c r="B3459" t="s">
        <v>3193</v>
      </c>
      <c r="C3459">
        <v>33</v>
      </c>
      <c r="D3459">
        <v>32</v>
      </c>
      <c r="E3459">
        <v>39</v>
      </c>
      <c r="F3459">
        <v>39</v>
      </c>
      <c r="G3459">
        <v>68</v>
      </c>
      <c r="H3459">
        <v>56</v>
      </c>
      <c r="I3459" s="13">
        <v>5.0000000000000001E-3</v>
      </c>
    </row>
    <row r="3460" spans="1:9" x14ac:dyDescent="0.25">
      <c r="A3460" s="7" t="s">
        <v>3629</v>
      </c>
      <c r="B3460" s="7" t="s">
        <v>3193</v>
      </c>
      <c r="C3460" s="7">
        <v>40</v>
      </c>
      <c r="D3460" s="7">
        <v>33</v>
      </c>
      <c r="E3460" s="7">
        <v>56</v>
      </c>
      <c r="F3460" s="7">
        <v>54</v>
      </c>
      <c r="G3460" s="7">
        <v>85</v>
      </c>
      <c r="H3460" s="7">
        <v>84</v>
      </c>
      <c r="I3460" s="7" t="s">
        <v>8944</v>
      </c>
    </row>
    <row r="3461" spans="1:9" x14ac:dyDescent="0.25">
      <c r="A3461" t="s">
        <v>10298</v>
      </c>
      <c r="B3461" t="s">
        <v>3193</v>
      </c>
      <c r="C3461">
        <v>29</v>
      </c>
      <c r="D3461">
        <v>29</v>
      </c>
      <c r="E3461">
        <v>41</v>
      </c>
      <c r="F3461">
        <v>42</v>
      </c>
      <c r="G3461">
        <v>62</v>
      </c>
      <c r="H3461">
        <v>74</v>
      </c>
      <c r="I3461" t="s">
        <v>8944</v>
      </c>
    </row>
    <row r="3462" spans="1:9" x14ac:dyDescent="0.25">
      <c r="A3462" s="7" t="s">
        <v>3384</v>
      </c>
      <c r="B3462" s="7" t="s">
        <v>3193</v>
      </c>
      <c r="C3462" s="7">
        <v>85</v>
      </c>
      <c r="D3462" s="7">
        <v>78</v>
      </c>
      <c r="E3462" s="7">
        <v>119</v>
      </c>
      <c r="F3462" s="7">
        <v>128</v>
      </c>
      <c r="G3462" s="7">
        <v>122</v>
      </c>
      <c r="H3462" s="7">
        <v>67</v>
      </c>
      <c r="I3462" s="7" t="s">
        <v>8944</v>
      </c>
    </row>
    <row r="3463" spans="1:9" x14ac:dyDescent="0.25">
      <c r="A3463" t="s">
        <v>10299</v>
      </c>
      <c r="B3463" t="s">
        <v>3193</v>
      </c>
      <c r="C3463">
        <v>22</v>
      </c>
      <c r="D3463">
        <v>20</v>
      </c>
      <c r="E3463">
        <v>36</v>
      </c>
      <c r="F3463">
        <v>33</v>
      </c>
      <c r="G3463">
        <v>93</v>
      </c>
      <c r="H3463">
        <v>71</v>
      </c>
      <c r="I3463" t="s">
        <v>8944</v>
      </c>
    </row>
    <row r="3464" spans="1:9" x14ac:dyDescent="0.25">
      <c r="A3464" s="7" t="s">
        <v>10300</v>
      </c>
      <c r="B3464" s="7" t="s">
        <v>3193</v>
      </c>
      <c r="C3464" s="7">
        <v>13</v>
      </c>
      <c r="D3464" s="7" t="s">
        <v>8940</v>
      </c>
      <c r="E3464" s="7">
        <v>25</v>
      </c>
      <c r="F3464" s="7">
        <v>24</v>
      </c>
      <c r="G3464" s="7">
        <v>29</v>
      </c>
      <c r="H3464" s="7">
        <v>79</v>
      </c>
      <c r="I3464" s="7" t="s">
        <v>8944</v>
      </c>
    </row>
    <row r="3465" spans="1:9" x14ac:dyDescent="0.25">
      <c r="A3465" t="s">
        <v>10301</v>
      </c>
      <c r="B3465" t="s">
        <v>3193</v>
      </c>
      <c r="C3465">
        <v>44</v>
      </c>
      <c r="D3465">
        <v>37</v>
      </c>
      <c r="E3465">
        <v>61</v>
      </c>
      <c r="F3465">
        <v>60</v>
      </c>
      <c r="G3465">
        <v>89</v>
      </c>
      <c r="H3465">
        <v>58</v>
      </c>
      <c r="I3465" s="13">
        <v>5.0000000000000001E-3</v>
      </c>
    </row>
    <row r="3466" spans="1:9" x14ac:dyDescent="0.25">
      <c r="A3466" s="7" t="s">
        <v>3411</v>
      </c>
      <c r="B3466" s="7" t="s">
        <v>3193</v>
      </c>
      <c r="C3466" s="7">
        <v>48</v>
      </c>
      <c r="D3466" s="7">
        <v>43</v>
      </c>
      <c r="E3466" s="7">
        <v>61</v>
      </c>
      <c r="F3466" s="7">
        <v>62</v>
      </c>
      <c r="G3466" s="7">
        <v>77</v>
      </c>
      <c r="H3466" s="7">
        <v>55</v>
      </c>
      <c r="I3466" s="12">
        <v>5.0000000000000001E-3</v>
      </c>
    </row>
    <row r="3467" spans="1:9" x14ac:dyDescent="0.25">
      <c r="A3467" t="s">
        <v>3484</v>
      </c>
      <c r="B3467" t="s">
        <v>3193</v>
      </c>
      <c r="C3467">
        <v>76</v>
      </c>
      <c r="D3467">
        <v>86</v>
      </c>
      <c r="E3467">
        <v>137</v>
      </c>
      <c r="F3467">
        <v>137</v>
      </c>
      <c r="G3467">
        <v>221</v>
      </c>
      <c r="H3467">
        <v>57</v>
      </c>
      <c r="I3467" s="13">
        <v>5.0000000000000001E-3</v>
      </c>
    </row>
    <row r="3468" spans="1:9" x14ac:dyDescent="0.25">
      <c r="A3468" s="7" t="s">
        <v>3485</v>
      </c>
      <c r="B3468" s="7" t="s">
        <v>3193</v>
      </c>
      <c r="C3468" s="7">
        <v>56</v>
      </c>
      <c r="D3468" s="7">
        <v>53</v>
      </c>
      <c r="E3468" s="7">
        <v>80</v>
      </c>
      <c r="F3468" s="7">
        <v>80</v>
      </c>
      <c r="G3468" s="7">
        <v>144</v>
      </c>
      <c r="H3468" s="7">
        <v>42</v>
      </c>
      <c r="I3468" s="12">
        <v>0.01</v>
      </c>
    </row>
    <row r="3469" spans="1:9" x14ac:dyDescent="0.25">
      <c r="A3469" t="s">
        <v>10302</v>
      </c>
      <c r="B3469" t="s">
        <v>3193</v>
      </c>
      <c r="C3469">
        <v>28</v>
      </c>
      <c r="D3469">
        <v>25</v>
      </c>
      <c r="E3469">
        <v>41</v>
      </c>
      <c r="F3469">
        <v>41</v>
      </c>
      <c r="G3469">
        <v>53</v>
      </c>
      <c r="H3469">
        <v>81</v>
      </c>
      <c r="I3469" t="s">
        <v>8944</v>
      </c>
    </row>
    <row r="3470" spans="1:9" x14ac:dyDescent="0.25">
      <c r="A3470" s="7" t="s">
        <v>3503</v>
      </c>
      <c r="B3470" s="7" t="s">
        <v>3193</v>
      </c>
      <c r="C3470" s="7">
        <v>45</v>
      </c>
      <c r="D3470" s="7">
        <v>42</v>
      </c>
      <c r="E3470" s="7">
        <v>62</v>
      </c>
      <c r="F3470" s="7">
        <v>64</v>
      </c>
      <c r="G3470" s="7">
        <v>79</v>
      </c>
      <c r="H3470" s="7">
        <v>86</v>
      </c>
      <c r="I3470" s="7" t="s">
        <v>8944</v>
      </c>
    </row>
    <row r="3471" spans="1:9" x14ac:dyDescent="0.25">
      <c r="A3471" t="s">
        <v>203</v>
      </c>
      <c r="B3471" t="s">
        <v>3193</v>
      </c>
      <c r="C3471">
        <v>38</v>
      </c>
      <c r="D3471">
        <v>34</v>
      </c>
      <c r="E3471">
        <v>57</v>
      </c>
      <c r="F3471">
        <v>59</v>
      </c>
      <c r="G3471">
        <v>72</v>
      </c>
      <c r="H3471">
        <v>61</v>
      </c>
      <c r="I3471" t="s">
        <v>8944</v>
      </c>
    </row>
    <row r="3472" spans="1:9" x14ac:dyDescent="0.25">
      <c r="A3472" s="7" t="s">
        <v>3504</v>
      </c>
      <c r="B3472" s="7" t="s">
        <v>3193</v>
      </c>
      <c r="C3472" s="7">
        <v>19</v>
      </c>
      <c r="D3472" s="7">
        <v>18</v>
      </c>
      <c r="E3472" s="7">
        <v>26</v>
      </c>
      <c r="F3472" s="7">
        <v>24</v>
      </c>
      <c r="G3472" s="7">
        <v>31</v>
      </c>
      <c r="H3472" s="7">
        <v>45</v>
      </c>
      <c r="I3472" s="12">
        <v>0.01</v>
      </c>
    </row>
    <row r="3473" spans="1:9" x14ac:dyDescent="0.25">
      <c r="A3473" t="s">
        <v>10303</v>
      </c>
      <c r="B3473" t="s">
        <v>3193</v>
      </c>
      <c r="C3473">
        <v>17</v>
      </c>
      <c r="D3473">
        <v>14</v>
      </c>
      <c r="E3473">
        <v>17</v>
      </c>
      <c r="F3473">
        <v>17</v>
      </c>
      <c r="G3473">
        <v>39</v>
      </c>
      <c r="H3473">
        <v>82</v>
      </c>
      <c r="I3473" t="s">
        <v>8944</v>
      </c>
    </row>
    <row r="3474" spans="1:9" x14ac:dyDescent="0.25">
      <c r="A3474" s="7" t="s">
        <v>3194</v>
      </c>
      <c r="B3474" s="7" t="s">
        <v>3193</v>
      </c>
      <c r="C3474" s="7">
        <v>42</v>
      </c>
      <c r="D3474" s="7">
        <v>44</v>
      </c>
      <c r="E3474" s="7">
        <v>61</v>
      </c>
      <c r="F3474" s="7">
        <v>56</v>
      </c>
      <c r="G3474" s="7">
        <v>79</v>
      </c>
      <c r="H3474" s="7">
        <v>40</v>
      </c>
      <c r="I3474" s="12">
        <v>0.01</v>
      </c>
    </row>
    <row r="3475" spans="1:9" x14ac:dyDescent="0.25">
      <c r="A3475" t="s">
        <v>3195</v>
      </c>
      <c r="B3475" t="s">
        <v>3193</v>
      </c>
      <c r="C3475">
        <v>19</v>
      </c>
      <c r="D3475">
        <v>18</v>
      </c>
      <c r="E3475">
        <v>71</v>
      </c>
      <c r="F3475">
        <v>98</v>
      </c>
      <c r="G3475" t="s">
        <v>8940</v>
      </c>
      <c r="H3475">
        <v>62</v>
      </c>
      <c r="I3475" t="s">
        <v>8944</v>
      </c>
    </row>
    <row r="3476" spans="1:9" x14ac:dyDescent="0.25">
      <c r="A3476" s="7" t="s">
        <v>10304</v>
      </c>
      <c r="B3476" s="7" t="s">
        <v>3193</v>
      </c>
      <c r="C3476" s="7">
        <v>22</v>
      </c>
      <c r="D3476" s="7">
        <v>22</v>
      </c>
      <c r="E3476" s="7">
        <v>36</v>
      </c>
      <c r="F3476" s="7">
        <v>36</v>
      </c>
      <c r="G3476" s="7">
        <v>54</v>
      </c>
      <c r="H3476" s="7">
        <v>81</v>
      </c>
      <c r="I3476" s="7" t="s">
        <v>8944</v>
      </c>
    </row>
    <row r="3477" spans="1:9" x14ac:dyDescent="0.25">
      <c r="A3477" t="s">
        <v>10305</v>
      </c>
      <c r="B3477" t="s">
        <v>3193</v>
      </c>
      <c r="C3477">
        <v>50</v>
      </c>
      <c r="D3477">
        <v>43</v>
      </c>
      <c r="E3477">
        <v>69</v>
      </c>
      <c r="F3477">
        <v>67</v>
      </c>
      <c r="G3477">
        <v>80</v>
      </c>
      <c r="H3477">
        <v>88</v>
      </c>
      <c r="I3477" t="s">
        <v>8944</v>
      </c>
    </row>
    <row r="3478" spans="1:9" x14ac:dyDescent="0.25">
      <c r="A3478" s="7" t="s">
        <v>10306</v>
      </c>
      <c r="B3478" s="7" t="s">
        <v>3193</v>
      </c>
      <c r="C3478" s="7">
        <v>26</v>
      </c>
      <c r="D3478" s="7">
        <v>22</v>
      </c>
      <c r="E3478" s="7">
        <v>40</v>
      </c>
      <c r="F3478" s="7">
        <v>41</v>
      </c>
      <c r="G3478" s="7">
        <v>56</v>
      </c>
      <c r="H3478" s="7">
        <v>51</v>
      </c>
      <c r="I3478" s="12">
        <v>5.0000000000000001E-3</v>
      </c>
    </row>
    <row r="3479" spans="1:9" x14ac:dyDescent="0.25">
      <c r="A3479" t="s">
        <v>3315</v>
      </c>
      <c r="B3479" t="s">
        <v>3193</v>
      </c>
      <c r="C3479">
        <v>21</v>
      </c>
      <c r="D3479">
        <v>18</v>
      </c>
      <c r="E3479">
        <v>84</v>
      </c>
      <c r="F3479">
        <v>93</v>
      </c>
      <c r="G3479" t="s">
        <v>8940</v>
      </c>
      <c r="H3479">
        <v>43</v>
      </c>
      <c r="I3479" s="13">
        <v>0.01</v>
      </c>
    </row>
    <row r="3480" spans="1:9" x14ac:dyDescent="0.25">
      <c r="A3480" s="7" t="s">
        <v>10307</v>
      </c>
      <c r="B3480" s="7" t="s">
        <v>3193</v>
      </c>
      <c r="C3480" s="7" t="s">
        <v>8940</v>
      </c>
      <c r="D3480" s="7" t="s">
        <v>8940</v>
      </c>
      <c r="E3480" s="7">
        <v>56</v>
      </c>
      <c r="F3480" s="7">
        <v>59</v>
      </c>
      <c r="G3480" s="7" t="s">
        <v>8940</v>
      </c>
      <c r="H3480" s="7">
        <v>72</v>
      </c>
      <c r="I3480" s="7" t="s">
        <v>8944</v>
      </c>
    </row>
    <row r="3481" spans="1:9" x14ac:dyDescent="0.25">
      <c r="A3481" t="s">
        <v>10308</v>
      </c>
      <c r="B3481" t="s">
        <v>3193</v>
      </c>
      <c r="C3481">
        <v>16</v>
      </c>
      <c r="D3481">
        <v>16</v>
      </c>
      <c r="E3481">
        <v>21</v>
      </c>
      <c r="F3481">
        <v>18</v>
      </c>
      <c r="G3481">
        <v>24</v>
      </c>
      <c r="H3481">
        <v>52</v>
      </c>
      <c r="I3481" s="13">
        <v>5.0000000000000001E-3</v>
      </c>
    </row>
    <row r="3482" spans="1:9" hidden="1" x14ac:dyDescent="0.25">
      <c r="A3482" s="7" t="s">
        <v>3319</v>
      </c>
      <c r="B3482" s="7" t="s">
        <v>3193</v>
      </c>
      <c r="C3482" s="7" t="s">
        <v>8940</v>
      </c>
      <c r="D3482" s="7" t="s">
        <v>8940</v>
      </c>
      <c r="E3482" s="7" t="s">
        <v>8940</v>
      </c>
      <c r="F3482" s="7" t="s">
        <v>8940</v>
      </c>
      <c r="G3482" s="7">
        <v>19</v>
      </c>
      <c r="H3482" s="7" t="s">
        <v>8996</v>
      </c>
      <c r="I3482" s="7" t="s">
        <v>8944</v>
      </c>
    </row>
    <row r="3483" spans="1:9" hidden="1" x14ac:dyDescent="0.25">
      <c r="A3483" t="s">
        <v>3336</v>
      </c>
      <c r="B3483" t="s">
        <v>3193</v>
      </c>
      <c r="C3483" t="s">
        <v>8940</v>
      </c>
      <c r="D3483" t="s">
        <v>8940</v>
      </c>
      <c r="E3483">
        <v>13</v>
      </c>
      <c r="F3483" t="s">
        <v>8940</v>
      </c>
      <c r="G3483">
        <v>13</v>
      </c>
      <c r="H3483" t="s">
        <v>8996</v>
      </c>
      <c r="I3483" t="s">
        <v>8944</v>
      </c>
    </row>
    <row r="3484" spans="1:9" x14ac:dyDescent="0.25">
      <c r="A3484" s="7" t="s">
        <v>3337</v>
      </c>
      <c r="B3484" s="7" t="s">
        <v>3208</v>
      </c>
      <c r="C3484" s="7">
        <v>147</v>
      </c>
      <c r="D3484" s="7">
        <v>142</v>
      </c>
      <c r="E3484" s="7">
        <v>303</v>
      </c>
      <c r="F3484" s="7">
        <v>306</v>
      </c>
      <c r="G3484" s="7">
        <v>1096</v>
      </c>
      <c r="H3484" s="7">
        <v>52</v>
      </c>
      <c r="I3484" s="12">
        <v>5.0000000000000001E-3</v>
      </c>
    </row>
    <row r="3485" spans="1:9" x14ac:dyDescent="0.25">
      <c r="A3485" t="s">
        <v>10309</v>
      </c>
      <c r="B3485" t="s">
        <v>3208</v>
      </c>
      <c r="C3485">
        <v>105</v>
      </c>
      <c r="D3485">
        <v>102</v>
      </c>
      <c r="E3485">
        <v>220</v>
      </c>
      <c r="F3485">
        <v>219</v>
      </c>
      <c r="G3485">
        <v>410</v>
      </c>
      <c r="H3485">
        <v>31</v>
      </c>
      <c r="I3485" s="13">
        <v>1.4999999999999999E-2</v>
      </c>
    </row>
    <row r="3486" spans="1:9" x14ac:dyDescent="0.25">
      <c r="A3486" s="7" t="s">
        <v>10310</v>
      </c>
      <c r="B3486" s="7" t="s">
        <v>3208</v>
      </c>
      <c r="C3486" s="7">
        <v>112</v>
      </c>
      <c r="D3486" s="7">
        <v>107</v>
      </c>
      <c r="E3486" s="7">
        <v>223</v>
      </c>
      <c r="F3486" s="7">
        <v>216</v>
      </c>
      <c r="G3486" s="7">
        <v>317</v>
      </c>
      <c r="H3486" s="7">
        <v>31</v>
      </c>
      <c r="I3486" s="12">
        <v>1.4999999999999999E-2</v>
      </c>
    </row>
    <row r="3487" spans="1:9" x14ac:dyDescent="0.25">
      <c r="A3487" t="s">
        <v>10311</v>
      </c>
      <c r="B3487" t="s">
        <v>3208</v>
      </c>
      <c r="C3487">
        <v>53</v>
      </c>
      <c r="D3487">
        <v>49</v>
      </c>
      <c r="E3487">
        <v>99</v>
      </c>
      <c r="F3487">
        <v>95</v>
      </c>
      <c r="G3487">
        <v>187</v>
      </c>
      <c r="H3487">
        <v>72</v>
      </c>
      <c r="I3487" t="s">
        <v>8944</v>
      </c>
    </row>
    <row r="3488" spans="1:9" x14ac:dyDescent="0.25">
      <c r="A3488" s="7" t="s">
        <v>3444</v>
      </c>
      <c r="B3488" s="7" t="s">
        <v>3208</v>
      </c>
      <c r="C3488" s="7">
        <v>60</v>
      </c>
      <c r="D3488" s="7">
        <v>54</v>
      </c>
      <c r="E3488" s="7">
        <v>98</v>
      </c>
      <c r="F3488" s="7">
        <v>107</v>
      </c>
      <c r="G3488" s="7">
        <v>171</v>
      </c>
      <c r="H3488" s="7">
        <v>66</v>
      </c>
      <c r="I3488" s="7" t="s">
        <v>8944</v>
      </c>
    </row>
    <row r="3489" spans="1:9" x14ac:dyDescent="0.25">
      <c r="A3489" t="s">
        <v>10312</v>
      </c>
      <c r="B3489" t="s">
        <v>3208</v>
      </c>
      <c r="C3489">
        <v>46</v>
      </c>
      <c r="D3489">
        <v>44</v>
      </c>
      <c r="E3489">
        <v>92</v>
      </c>
      <c r="F3489">
        <v>91</v>
      </c>
      <c r="G3489">
        <v>183</v>
      </c>
      <c r="H3489">
        <v>72</v>
      </c>
      <c r="I3489" t="s">
        <v>8944</v>
      </c>
    </row>
    <row r="3490" spans="1:9" x14ac:dyDescent="0.25">
      <c r="A3490" s="7" t="s">
        <v>3446</v>
      </c>
      <c r="B3490" s="7" t="s">
        <v>3208</v>
      </c>
      <c r="C3490" s="7">
        <v>32</v>
      </c>
      <c r="D3490" s="7">
        <v>26</v>
      </c>
      <c r="E3490" s="7">
        <v>46</v>
      </c>
      <c r="F3490" s="7">
        <v>45</v>
      </c>
      <c r="G3490" s="7">
        <v>69</v>
      </c>
      <c r="H3490" s="7">
        <v>51</v>
      </c>
      <c r="I3490" s="12">
        <v>5.0000000000000001E-3</v>
      </c>
    </row>
    <row r="3491" spans="1:9" x14ac:dyDescent="0.25">
      <c r="A3491" t="s">
        <v>10313</v>
      </c>
      <c r="B3491" t="s">
        <v>3208</v>
      </c>
      <c r="C3491">
        <v>30</v>
      </c>
      <c r="D3491">
        <v>22</v>
      </c>
      <c r="E3491">
        <v>75</v>
      </c>
      <c r="F3491">
        <v>73</v>
      </c>
      <c r="G3491">
        <v>86</v>
      </c>
      <c r="H3491">
        <v>58</v>
      </c>
      <c r="I3491" s="13">
        <v>5.0000000000000001E-3</v>
      </c>
    </row>
    <row r="3492" spans="1:9" x14ac:dyDescent="0.25">
      <c r="A3492" s="7" t="s">
        <v>10314</v>
      </c>
      <c r="B3492" s="7" t="s">
        <v>3208</v>
      </c>
      <c r="C3492" s="7">
        <v>39</v>
      </c>
      <c r="D3492" s="7">
        <v>52</v>
      </c>
      <c r="E3492" s="7">
        <v>78</v>
      </c>
      <c r="F3492" s="7">
        <v>75</v>
      </c>
      <c r="G3492" s="7">
        <v>1792</v>
      </c>
      <c r="H3492" s="7">
        <v>70</v>
      </c>
      <c r="I3492" s="7" t="s">
        <v>8944</v>
      </c>
    </row>
    <row r="3493" spans="1:9" x14ac:dyDescent="0.25">
      <c r="A3493" t="s">
        <v>3536</v>
      </c>
      <c r="B3493" t="s">
        <v>3208</v>
      </c>
      <c r="C3493">
        <v>140</v>
      </c>
      <c r="D3493">
        <v>132</v>
      </c>
      <c r="E3493">
        <v>319</v>
      </c>
      <c r="F3493">
        <v>327</v>
      </c>
      <c r="G3493">
        <v>575</v>
      </c>
      <c r="H3493">
        <v>60</v>
      </c>
      <c r="I3493" t="s">
        <v>8944</v>
      </c>
    </row>
    <row r="3494" spans="1:9" x14ac:dyDescent="0.25">
      <c r="A3494" s="7" t="s">
        <v>10315</v>
      </c>
      <c r="B3494" s="7" t="s">
        <v>3208</v>
      </c>
      <c r="C3494" s="7">
        <v>80</v>
      </c>
      <c r="D3494" s="7">
        <v>77</v>
      </c>
      <c r="E3494" s="7">
        <v>129</v>
      </c>
      <c r="F3494" s="7">
        <v>129</v>
      </c>
      <c r="G3494" s="7">
        <v>197</v>
      </c>
      <c r="H3494" s="7">
        <v>71</v>
      </c>
      <c r="I3494" s="7" t="s">
        <v>8944</v>
      </c>
    </row>
    <row r="3495" spans="1:9" x14ac:dyDescent="0.25">
      <c r="A3495" t="s">
        <v>3555</v>
      </c>
      <c r="B3495" t="s">
        <v>3208</v>
      </c>
      <c r="C3495">
        <v>33</v>
      </c>
      <c r="D3495">
        <v>31</v>
      </c>
      <c r="E3495">
        <v>52</v>
      </c>
      <c r="F3495">
        <v>53</v>
      </c>
      <c r="G3495">
        <v>59</v>
      </c>
      <c r="H3495">
        <v>95</v>
      </c>
      <c r="I3495" t="s">
        <v>8944</v>
      </c>
    </row>
    <row r="3496" spans="1:9" x14ac:dyDescent="0.25">
      <c r="A3496" s="7" t="s">
        <v>10316</v>
      </c>
      <c r="B3496" s="7" t="s">
        <v>3208</v>
      </c>
      <c r="C3496" s="7">
        <v>78</v>
      </c>
      <c r="D3496" s="7">
        <v>66</v>
      </c>
      <c r="E3496" s="7">
        <v>149</v>
      </c>
      <c r="F3496" s="7">
        <v>156</v>
      </c>
      <c r="G3496" s="7">
        <v>180</v>
      </c>
      <c r="H3496" s="7">
        <v>41</v>
      </c>
      <c r="I3496" s="12">
        <v>0.01</v>
      </c>
    </row>
    <row r="3497" spans="1:9" x14ac:dyDescent="0.25">
      <c r="A3497" t="s">
        <v>10317</v>
      </c>
      <c r="B3497" t="s">
        <v>3208</v>
      </c>
      <c r="C3497">
        <v>97</v>
      </c>
      <c r="D3497">
        <v>94</v>
      </c>
      <c r="E3497">
        <v>196</v>
      </c>
      <c r="F3497">
        <v>196</v>
      </c>
      <c r="G3497">
        <v>291</v>
      </c>
      <c r="H3497">
        <v>61</v>
      </c>
      <c r="I3497" t="s">
        <v>8944</v>
      </c>
    </row>
    <row r="3498" spans="1:9" x14ac:dyDescent="0.25">
      <c r="A3498" s="7" t="s">
        <v>3259</v>
      </c>
      <c r="B3498" s="7" t="s">
        <v>3208</v>
      </c>
      <c r="C3498" s="7">
        <v>54</v>
      </c>
      <c r="D3498" s="7">
        <v>49</v>
      </c>
      <c r="E3498" s="7">
        <v>107</v>
      </c>
      <c r="F3498" s="7">
        <v>100</v>
      </c>
      <c r="G3498" s="7">
        <v>282</v>
      </c>
      <c r="H3498" s="7">
        <v>52</v>
      </c>
      <c r="I3498" s="12">
        <v>5.0000000000000001E-3</v>
      </c>
    </row>
    <row r="3499" spans="1:9" x14ac:dyDescent="0.25">
      <c r="A3499" t="s">
        <v>10318</v>
      </c>
      <c r="B3499" t="s">
        <v>3208</v>
      </c>
      <c r="C3499">
        <v>35</v>
      </c>
      <c r="D3499">
        <v>32</v>
      </c>
      <c r="E3499">
        <v>58</v>
      </c>
      <c r="F3499">
        <v>56</v>
      </c>
      <c r="G3499">
        <v>106</v>
      </c>
      <c r="H3499">
        <v>71</v>
      </c>
      <c r="I3499" t="s">
        <v>8944</v>
      </c>
    </row>
    <row r="3500" spans="1:9" x14ac:dyDescent="0.25">
      <c r="A3500" s="7" t="s">
        <v>10319</v>
      </c>
      <c r="B3500" s="7" t="s">
        <v>3208</v>
      </c>
      <c r="C3500" s="7">
        <v>71</v>
      </c>
      <c r="D3500" s="7">
        <v>70</v>
      </c>
      <c r="E3500" s="7">
        <v>138</v>
      </c>
      <c r="F3500" s="7">
        <v>134</v>
      </c>
      <c r="G3500" s="7">
        <v>248</v>
      </c>
      <c r="H3500" s="7">
        <v>68</v>
      </c>
      <c r="I3500" s="7" t="s">
        <v>8944</v>
      </c>
    </row>
    <row r="3501" spans="1:9" x14ac:dyDescent="0.25">
      <c r="A3501" t="s">
        <v>10320</v>
      </c>
      <c r="B3501" t="s">
        <v>3208</v>
      </c>
      <c r="C3501">
        <v>44</v>
      </c>
      <c r="D3501">
        <v>42</v>
      </c>
      <c r="E3501">
        <v>90</v>
      </c>
      <c r="F3501">
        <v>83</v>
      </c>
      <c r="G3501">
        <v>173</v>
      </c>
      <c r="H3501">
        <v>57</v>
      </c>
      <c r="I3501" s="13">
        <v>5.0000000000000001E-3</v>
      </c>
    </row>
    <row r="3502" spans="1:9" x14ac:dyDescent="0.25">
      <c r="A3502" s="7" t="s">
        <v>3265</v>
      </c>
      <c r="B3502" s="7" t="s">
        <v>3208</v>
      </c>
      <c r="C3502" s="7">
        <v>49</v>
      </c>
      <c r="D3502" s="7">
        <v>45</v>
      </c>
      <c r="E3502" s="7">
        <v>70</v>
      </c>
      <c r="F3502" s="7">
        <v>67</v>
      </c>
      <c r="G3502" s="7">
        <v>94</v>
      </c>
      <c r="H3502" s="7">
        <v>32</v>
      </c>
      <c r="I3502" s="12">
        <v>1.4999999999999999E-2</v>
      </c>
    </row>
    <row r="3503" spans="1:9" x14ac:dyDescent="0.25">
      <c r="A3503" t="s">
        <v>10321</v>
      </c>
      <c r="B3503" t="s">
        <v>3208</v>
      </c>
      <c r="C3503">
        <v>79</v>
      </c>
      <c r="D3503">
        <v>73</v>
      </c>
      <c r="E3503">
        <v>132</v>
      </c>
      <c r="F3503">
        <v>129</v>
      </c>
      <c r="G3503">
        <v>176</v>
      </c>
      <c r="H3503">
        <v>58</v>
      </c>
      <c r="I3503" s="13">
        <v>5.0000000000000001E-3</v>
      </c>
    </row>
    <row r="3504" spans="1:9" x14ac:dyDescent="0.25">
      <c r="A3504" s="7" t="s">
        <v>10322</v>
      </c>
      <c r="B3504" s="7" t="s">
        <v>3208</v>
      </c>
      <c r="C3504" s="7">
        <v>68</v>
      </c>
      <c r="D3504" s="7">
        <v>64</v>
      </c>
      <c r="E3504" s="7">
        <v>128</v>
      </c>
      <c r="F3504" s="7">
        <v>124</v>
      </c>
      <c r="G3504" s="7">
        <v>170</v>
      </c>
      <c r="H3504" s="7">
        <v>58</v>
      </c>
      <c r="I3504" s="12">
        <v>5.0000000000000001E-3</v>
      </c>
    </row>
    <row r="3505" spans="1:9" x14ac:dyDescent="0.25">
      <c r="A3505" t="s">
        <v>10323</v>
      </c>
      <c r="B3505" t="s">
        <v>3208</v>
      </c>
      <c r="C3505">
        <v>76</v>
      </c>
      <c r="D3505">
        <v>74</v>
      </c>
      <c r="E3505">
        <v>118</v>
      </c>
      <c r="F3505">
        <v>110</v>
      </c>
      <c r="G3505">
        <v>214</v>
      </c>
      <c r="H3505">
        <v>73</v>
      </c>
      <c r="I3505" t="s">
        <v>8944</v>
      </c>
    </row>
    <row r="3506" spans="1:9" x14ac:dyDescent="0.25">
      <c r="A3506" s="7" t="s">
        <v>3373</v>
      </c>
      <c r="B3506" s="7" t="s">
        <v>3208</v>
      </c>
      <c r="C3506" s="7">
        <v>87</v>
      </c>
      <c r="D3506" s="7">
        <v>85</v>
      </c>
      <c r="E3506" s="7">
        <v>180</v>
      </c>
      <c r="F3506" s="7">
        <v>184</v>
      </c>
      <c r="G3506" s="7">
        <v>236</v>
      </c>
      <c r="H3506" s="7">
        <v>60</v>
      </c>
      <c r="I3506" s="7" t="s">
        <v>8944</v>
      </c>
    </row>
    <row r="3507" spans="1:9" x14ac:dyDescent="0.25">
      <c r="A3507" t="s">
        <v>10324</v>
      </c>
      <c r="B3507" t="s">
        <v>3208</v>
      </c>
      <c r="C3507">
        <v>46</v>
      </c>
      <c r="D3507">
        <v>43</v>
      </c>
      <c r="E3507">
        <v>65</v>
      </c>
      <c r="F3507">
        <v>63</v>
      </c>
      <c r="G3507">
        <v>72</v>
      </c>
      <c r="H3507">
        <v>77</v>
      </c>
      <c r="I3507" t="s">
        <v>8944</v>
      </c>
    </row>
    <row r="3508" spans="1:9" x14ac:dyDescent="0.25">
      <c r="A3508" s="7" t="s">
        <v>3398</v>
      </c>
      <c r="B3508" s="7" t="s">
        <v>3208</v>
      </c>
      <c r="C3508" s="7">
        <v>88</v>
      </c>
      <c r="D3508" s="7">
        <v>81</v>
      </c>
      <c r="E3508" s="7">
        <v>199</v>
      </c>
      <c r="F3508" s="7">
        <v>201</v>
      </c>
      <c r="G3508" s="7">
        <v>324</v>
      </c>
      <c r="H3508" s="7">
        <v>58</v>
      </c>
      <c r="I3508" s="12">
        <v>5.0000000000000001E-3</v>
      </c>
    </row>
    <row r="3509" spans="1:9" x14ac:dyDescent="0.25">
      <c r="A3509" t="s">
        <v>10325</v>
      </c>
      <c r="B3509" t="s">
        <v>3208</v>
      </c>
      <c r="C3509">
        <v>67</v>
      </c>
      <c r="D3509">
        <v>63</v>
      </c>
      <c r="E3509">
        <v>133</v>
      </c>
      <c r="F3509">
        <v>128</v>
      </c>
      <c r="G3509">
        <v>192</v>
      </c>
      <c r="H3509">
        <v>47</v>
      </c>
      <c r="I3509" s="13">
        <v>0.01</v>
      </c>
    </row>
    <row r="3510" spans="1:9" x14ac:dyDescent="0.25">
      <c r="A3510" s="7" t="s">
        <v>3491</v>
      </c>
      <c r="B3510" s="7" t="s">
        <v>3208</v>
      </c>
      <c r="C3510" s="7">
        <v>28</v>
      </c>
      <c r="D3510" s="7">
        <v>26</v>
      </c>
      <c r="E3510" s="7">
        <v>36</v>
      </c>
      <c r="F3510" s="7">
        <v>28</v>
      </c>
      <c r="G3510" s="7">
        <v>57</v>
      </c>
      <c r="H3510" s="7">
        <v>46</v>
      </c>
      <c r="I3510" s="12">
        <v>0.01</v>
      </c>
    </row>
    <row r="3511" spans="1:9" x14ac:dyDescent="0.25">
      <c r="A3511" t="s">
        <v>3492</v>
      </c>
      <c r="B3511" t="s">
        <v>3208</v>
      </c>
      <c r="C3511" t="s">
        <v>8940</v>
      </c>
      <c r="D3511" t="s">
        <v>8940</v>
      </c>
      <c r="E3511">
        <v>57</v>
      </c>
      <c r="F3511">
        <v>59</v>
      </c>
      <c r="G3511" t="s">
        <v>8940</v>
      </c>
      <c r="H3511">
        <v>47</v>
      </c>
      <c r="I3511" s="13">
        <v>0.01</v>
      </c>
    </row>
    <row r="3512" spans="1:9" x14ac:dyDescent="0.25">
      <c r="A3512" s="7" t="s">
        <v>10326</v>
      </c>
      <c r="B3512" s="7" t="s">
        <v>3208</v>
      </c>
      <c r="C3512" s="7">
        <v>64</v>
      </c>
      <c r="D3512" s="7">
        <v>63</v>
      </c>
      <c r="E3512" s="7">
        <v>129</v>
      </c>
      <c r="F3512" s="7">
        <v>125</v>
      </c>
      <c r="G3512" s="7">
        <v>217</v>
      </c>
      <c r="H3512" s="7">
        <v>42</v>
      </c>
      <c r="I3512" s="12">
        <v>0.01</v>
      </c>
    </row>
    <row r="3513" spans="1:9" x14ac:dyDescent="0.25">
      <c r="A3513" t="s">
        <v>3494</v>
      </c>
      <c r="B3513" t="s">
        <v>3208</v>
      </c>
      <c r="C3513">
        <v>37</v>
      </c>
      <c r="D3513">
        <v>34</v>
      </c>
      <c r="E3513">
        <v>48</v>
      </c>
      <c r="F3513">
        <v>47</v>
      </c>
      <c r="G3513">
        <v>74</v>
      </c>
      <c r="H3513">
        <v>68</v>
      </c>
      <c r="I3513" t="s">
        <v>8944</v>
      </c>
    </row>
    <row r="3514" spans="1:9" x14ac:dyDescent="0.25">
      <c r="A3514" s="7" t="s">
        <v>10327</v>
      </c>
      <c r="B3514" s="7" t="s">
        <v>3208</v>
      </c>
      <c r="C3514" s="7" t="s">
        <v>8940</v>
      </c>
      <c r="D3514" s="7" t="s">
        <v>8940</v>
      </c>
      <c r="E3514" s="7">
        <v>18</v>
      </c>
      <c r="F3514" s="7" t="s">
        <v>8940</v>
      </c>
      <c r="G3514" s="7">
        <v>19</v>
      </c>
      <c r="H3514" s="7">
        <v>68</v>
      </c>
      <c r="I3514" s="7" t="s">
        <v>8944</v>
      </c>
    </row>
    <row r="3515" spans="1:9" x14ac:dyDescent="0.25">
      <c r="A3515" t="s">
        <v>3588</v>
      </c>
      <c r="B3515" t="s">
        <v>3208</v>
      </c>
      <c r="C3515">
        <v>49</v>
      </c>
      <c r="D3515">
        <v>45</v>
      </c>
      <c r="E3515">
        <v>92</v>
      </c>
      <c r="F3515">
        <v>91</v>
      </c>
      <c r="G3515">
        <v>193</v>
      </c>
      <c r="H3515">
        <v>64</v>
      </c>
      <c r="I3515" t="s">
        <v>8944</v>
      </c>
    </row>
    <row r="3516" spans="1:9" x14ac:dyDescent="0.25">
      <c r="A3516" s="7" t="s">
        <v>10328</v>
      </c>
      <c r="B3516" s="7" t="s">
        <v>3208</v>
      </c>
      <c r="C3516" s="7">
        <v>80</v>
      </c>
      <c r="D3516" s="7">
        <v>70</v>
      </c>
      <c r="E3516" s="7">
        <v>250</v>
      </c>
      <c r="F3516" s="7">
        <v>256</v>
      </c>
      <c r="G3516" s="7">
        <v>172</v>
      </c>
      <c r="H3516" s="7">
        <v>60</v>
      </c>
      <c r="I3516" s="7" t="s">
        <v>8944</v>
      </c>
    </row>
    <row r="3517" spans="1:9" x14ac:dyDescent="0.25">
      <c r="A3517" t="s">
        <v>10329</v>
      </c>
      <c r="B3517" t="s">
        <v>3208</v>
      </c>
      <c r="C3517">
        <v>56</v>
      </c>
      <c r="D3517">
        <v>46</v>
      </c>
      <c r="E3517">
        <v>93</v>
      </c>
      <c r="F3517">
        <v>90</v>
      </c>
      <c r="G3517">
        <v>155</v>
      </c>
      <c r="H3517">
        <v>69</v>
      </c>
      <c r="I3517" t="s">
        <v>8944</v>
      </c>
    </row>
    <row r="3518" spans="1:9" x14ac:dyDescent="0.25">
      <c r="A3518" s="7" t="s">
        <v>3206</v>
      </c>
      <c r="B3518" s="7" t="s">
        <v>3208</v>
      </c>
      <c r="C3518" s="7">
        <v>49</v>
      </c>
      <c r="D3518" s="7">
        <v>48</v>
      </c>
      <c r="E3518" s="7">
        <v>77</v>
      </c>
      <c r="F3518" s="7">
        <v>78</v>
      </c>
      <c r="G3518" s="7">
        <v>132</v>
      </c>
      <c r="H3518" s="7">
        <v>56</v>
      </c>
      <c r="I3518" s="12">
        <v>5.0000000000000001E-3</v>
      </c>
    </row>
    <row r="3519" spans="1:9" x14ac:dyDescent="0.25">
      <c r="A3519" t="s">
        <v>3209</v>
      </c>
      <c r="B3519" t="s">
        <v>3208</v>
      </c>
      <c r="C3519">
        <v>49</v>
      </c>
      <c r="D3519">
        <v>48</v>
      </c>
      <c r="E3519">
        <v>80</v>
      </c>
      <c r="F3519">
        <v>72</v>
      </c>
      <c r="G3519">
        <v>141</v>
      </c>
      <c r="H3519">
        <v>60</v>
      </c>
      <c r="I3519" t="s">
        <v>8944</v>
      </c>
    </row>
    <row r="3520" spans="1:9" x14ac:dyDescent="0.25">
      <c r="A3520" s="7" t="s">
        <v>3212</v>
      </c>
      <c r="B3520" s="7" t="s">
        <v>3208</v>
      </c>
      <c r="C3520" s="7">
        <v>96</v>
      </c>
      <c r="D3520" s="7">
        <v>93</v>
      </c>
      <c r="E3520" s="7">
        <v>178</v>
      </c>
      <c r="F3520" s="7">
        <v>181</v>
      </c>
      <c r="G3520" s="7">
        <v>241</v>
      </c>
      <c r="H3520" s="7">
        <v>58</v>
      </c>
      <c r="I3520" s="12">
        <v>5.0000000000000001E-3</v>
      </c>
    </row>
    <row r="3521" spans="1:9" x14ac:dyDescent="0.25">
      <c r="A3521" t="s">
        <v>3325</v>
      </c>
      <c r="B3521" t="s">
        <v>3208</v>
      </c>
      <c r="C3521">
        <v>80</v>
      </c>
      <c r="D3521">
        <v>78</v>
      </c>
      <c r="E3521">
        <v>133</v>
      </c>
      <c r="F3521">
        <v>138</v>
      </c>
      <c r="G3521">
        <v>217</v>
      </c>
      <c r="H3521">
        <v>55</v>
      </c>
      <c r="I3521" s="13">
        <v>5.0000000000000001E-3</v>
      </c>
    </row>
    <row r="3522" spans="1:9" x14ac:dyDescent="0.25">
      <c r="A3522" s="7" t="s">
        <v>3326</v>
      </c>
      <c r="B3522" s="7" t="s">
        <v>3208</v>
      </c>
      <c r="C3522" s="7">
        <v>48</v>
      </c>
      <c r="D3522" s="7">
        <v>46</v>
      </c>
      <c r="E3522" s="7">
        <v>103</v>
      </c>
      <c r="F3522" s="7">
        <v>103</v>
      </c>
      <c r="G3522" s="7">
        <v>212</v>
      </c>
      <c r="H3522" s="7">
        <v>53</v>
      </c>
      <c r="I3522" s="12">
        <v>5.0000000000000001E-3</v>
      </c>
    </row>
    <row r="3523" spans="1:9" x14ac:dyDescent="0.25">
      <c r="A3523" t="s">
        <v>3327</v>
      </c>
      <c r="B3523" t="s">
        <v>3208</v>
      </c>
      <c r="C3523">
        <v>39</v>
      </c>
      <c r="D3523">
        <v>36</v>
      </c>
      <c r="E3523">
        <v>61</v>
      </c>
      <c r="F3523">
        <v>59</v>
      </c>
      <c r="G3523">
        <v>102</v>
      </c>
      <c r="H3523">
        <v>91</v>
      </c>
      <c r="I3523" t="s">
        <v>8944</v>
      </c>
    </row>
    <row r="3524" spans="1:9" x14ac:dyDescent="0.25">
      <c r="A3524" s="7" t="s">
        <v>10330</v>
      </c>
      <c r="B3524" s="7" t="s">
        <v>3208</v>
      </c>
      <c r="C3524" s="7">
        <v>20</v>
      </c>
      <c r="D3524" s="7">
        <v>18</v>
      </c>
      <c r="E3524" s="7">
        <v>32</v>
      </c>
      <c r="F3524" s="7">
        <v>32</v>
      </c>
      <c r="G3524" s="7">
        <v>45</v>
      </c>
      <c r="H3524" s="7">
        <v>79</v>
      </c>
      <c r="I3524" s="7" t="s">
        <v>8944</v>
      </c>
    </row>
    <row r="3525" spans="1:9" x14ac:dyDescent="0.25">
      <c r="A3525" t="s">
        <v>10331</v>
      </c>
      <c r="B3525" t="s">
        <v>3208</v>
      </c>
      <c r="C3525">
        <v>63</v>
      </c>
      <c r="D3525">
        <v>57</v>
      </c>
      <c r="E3525">
        <v>143</v>
      </c>
      <c r="F3525">
        <v>130</v>
      </c>
      <c r="G3525">
        <v>155</v>
      </c>
      <c r="H3525">
        <v>45</v>
      </c>
      <c r="I3525" s="13">
        <v>0.01</v>
      </c>
    </row>
    <row r="3526" spans="1:9" x14ac:dyDescent="0.25">
      <c r="A3526" s="7" t="s">
        <v>10332</v>
      </c>
      <c r="B3526" s="7" t="s">
        <v>3208</v>
      </c>
      <c r="C3526" s="7">
        <v>93</v>
      </c>
      <c r="D3526" s="7">
        <v>88</v>
      </c>
      <c r="E3526" s="7">
        <v>214</v>
      </c>
      <c r="F3526" s="7">
        <v>207</v>
      </c>
      <c r="G3526" s="7">
        <v>209</v>
      </c>
      <c r="H3526" s="7">
        <v>52</v>
      </c>
      <c r="I3526" s="12">
        <v>5.0000000000000001E-3</v>
      </c>
    </row>
    <row r="3527" spans="1:9" x14ac:dyDescent="0.25">
      <c r="A3527" t="s">
        <v>3432</v>
      </c>
      <c r="B3527" t="s">
        <v>3208</v>
      </c>
      <c r="C3527">
        <v>89</v>
      </c>
      <c r="D3527">
        <v>90</v>
      </c>
      <c r="E3527">
        <v>168</v>
      </c>
      <c r="F3527">
        <v>165</v>
      </c>
      <c r="G3527">
        <v>261</v>
      </c>
      <c r="H3527">
        <v>52</v>
      </c>
      <c r="I3527" s="13">
        <v>5.0000000000000001E-3</v>
      </c>
    </row>
    <row r="3528" spans="1:9" x14ac:dyDescent="0.25">
      <c r="A3528" s="7" t="s">
        <v>3433</v>
      </c>
      <c r="B3528" s="7" t="s">
        <v>3208</v>
      </c>
      <c r="C3528" s="7">
        <v>15</v>
      </c>
      <c r="D3528" s="7">
        <v>14</v>
      </c>
      <c r="E3528" s="7">
        <v>11</v>
      </c>
      <c r="F3528" s="7">
        <v>19</v>
      </c>
      <c r="G3528" s="7">
        <v>14</v>
      </c>
      <c r="H3528" s="7">
        <v>45</v>
      </c>
      <c r="I3528" s="12">
        <v>0.01</v>
      </c>
    </row>
    <row r="3529" spans="1:9" x14ac:dyDescent="0.25">
      <c r="A3529" t="s">
        <v>3436</v>
      </c>
      <c r="B3529" t="s">
        <v>3208</v>
      </c>
      <c r="C3529">
        <v>49</v>
      </c>
      <c r="D3529">
        <v>50</v>
      </c>
      <c r="E3529">
        <v>115</v>
      </c>
      <c r="F3529">
        <v>115</v>
      </c>
      <c r="G3529">
        <v>298</v>
      </c>
      <c r="H3529">
        <v>37</v>
      </c>
      <c r="I3529" s="13">
        <v>1.4999999999999999E-2</v>
      </c>
    </row>
    <row r="3530" spans="1:9" x14ac:dyDescent="0.25">
      <c r="A3530" s="7" t="s">
        <v>10333</v>
      </c>
      <c r="B3530" s="7" t="s">
        <v>3208</v>
      </c>
      <c r="C3530" s="7">
        <v>23</v>
      </c>
      <c r="D3530" s="7">
        <v>23</v>
      </c>
      <c r="E3530" s="7">
        <v>111</v>
      </c>
      <c r="F3530" s="7">
        <v>106</v>
      </c>
      <c r="G3530" s="7">
        <v>180</v>
      </c>
      <c r="H3530" s="7">
        <v>56</v>
      </c>
      <c r="I3530" s="12">
        <v>5.0000000000000001E-3</v>
      </c>
    </row>
    <row r="3531" spans="1:9" x14ac:dyDescent="0.25">
      <c r="A3531" t="s">
        <v>10334</v>
      </c>
      <c r="B3531" t="s">
        <v>3208</v>
      </c>
      <c r="C3531">
        <v>56</v>
      </c>
      <c r="D3531">
        <v>54</v>
      </c>
      <c r="E3531">
        <v>56</v>
      </c>
      <c r="F3531">
        <v>46</v>
      </c>
      <c r="G3531">
        <v>126</v>
      </c>
      <c r="H3531">
        <v>50</v>
      </c>
      <c r="I3531" s="13">
        <v>5.0000000000000001E-3</v>
      </c>
    </row>
    <row r="3532" spans="1:9" x14ac:dyDescent="0.25">
      <c r="A3532" s="7" t="s">
        <v>10335</v>
      </c>
      <c r="B3532" s="7" t="s">
        <v>3208</v>
      </c>
      <c r="C3532" s="7">
        <v>27</v>
      </c>
      <c r="D3532" s="7">
        <v>26</v>
      </c>
      <c r="E3532" s="7">
        <v>59</v>
      </c>
      <c r="F3532" s="7">
        <v>59</v>
      </c>
      <c r="G3532" s="7">
        <v>117</v>
      </c>
      <c r="H3532" s="7">
        <v>31</v>
      </c>
      <c r="I3532" s="12">
        <v>1.4999999999999999E-2</v>
      </c>
    </row>
    <row r="3533" spans="1:9" hidden="1" x14ac:dyDescent="0.25">
      <c r="A3533" t="s">
        <v>10336</v>
      </c>
      <c r="B3533" t="s">
        <v>3208</v>
      </c>
      <c r="C3533" t="s">
        <v>8940</v>
      </c>
      <c r="D3533" t="s">
        <v>8940</v>
      </c>
      <c r="E3533" t="s">
        <v>8940</v>
      </c>
      <c r="F3533" t="s">
        <v>8940</v>
      </c>
      <c r="G3533">
        <v>17</v>
      </c>
      <c r="H3533" t="s">
        <v>8996</v>
      </c>
      <c r="I3533" t="s">
        <v>8944</v>
      </c>
    </row>
    <row r="3534" spans="1:9" x14ac:dyDescent="0.25">
      <c r="A3534" s="7" t="s">
        <v>3548</v>
      </c>
      <c r="B3534" s="7" t="s">
        <v>3278</v>
      </c>
      <c r="C3534" s="7">
        <v>78</v>
      </c>
      <c r="D3534" s="7">
        <v>71</v>
      </c>
      <c r="E3534" s="7">
        <v>115</v>
      </c>
      <c r="F3534" s="7">
        <v>119</v>
      </c>
      <c r="G3534" s="7">
        <v>131</v>
      </c>
      <c r="H3534" s="7">
        <v>59</v>
      </c>
      <c r="I3534" s="7" t="s">
        <v>8944</v>
      </c>
    </row>
    <row r="3535" spans="1:9" x14ac:dyDescent="0.25">
      <c r="A3535" t="s">
        <v>3549</v>
      </c>
      <c r="B3535" t="s">
        <v>3278</v>
      </c>
      <c r="C3535">
        <v>60</v>
      </c>
      <c r="D3535">
        <v>55</v>
      </c>
      <c r="E3535">
        <v>84</v>
      </c>
      <c r="F3535">
        <v>95</v>
      </c>
      <c r="G3535">
        <v>112</v>
      </c>
      <c r="H3535">
        <v>71</v>
      </c>
      <c r="I3535" t="s">
        <v>8944</v>
      </c>
    </row>
    <row r="3536" spans="1:9" x14ac:dyDescent="0.25">
      <c r="A3536" s="7" t="s">
        <v>3568</v>
      </c>
      <c r="B3536" s="7" t="s">
        <v>3278</v>
      </c>
      <c r="C3536" s="7">
        <v>93</v>
      </c>
      <c r="D3536" s="7">
        <v>88</v>
      </c>
      <c r="E3536" s="7">
        <v>126</v>
      </c>
      <c r="F3536" s="7">
        <v>129</v>
      </c>
      <c r="G3536" s="7">
        <v>155</v>
      </c>
      <c r="H3536" s="7">
        <v>70</v>
      </c>
      <c r="I3536" s="7" t="s">
        <v>8944</v>
      </c>
    </row>
    <row r="3537" spans="1:9" x14ac:dyDescent="0.25">
      <c r="A3537" t="s">
        <v>3277</v>
      </c>
      <c r="B3537" t="s">
        <v>3278</v>
      </c>
      <c r="C3537">
        <v>48</v>
      </c>
      <c r="D3537">
        <v>45</v>
      </c>
      <c r="E3537">
        <v>54</v>
      </c>
      <c r="F3537">
        <v>50</v>
      </c>
      <c r="G3537">
        <v>91</v>
      </c>
      <c r="H3537">
        <v>41</v>
      </c>
      <c r="I3537" s="13">
        <v>0.01</v>
      </c>
    </row>
    <row r="3538" spans="1:9" x14ac:dyDescent="0.25">
      <c r="A3538" s="7" t="s">
        <v>3280</v>
      </c>
      <c r="B3538" s="7" t="s">
        <v>3278</v>
      </c>
      <c r="C3538" s="7">
        <v>53</v>
      </c>
      <c r="D3538" s="7">
        <v>51</v>
      </c>
      <c r="E3538" s="7">
        <v>70</v>
      </c>
      <c r="F3538" s="7">
        <v>76</v>
      </c>
      <c r="G3538" s="7">
        <v>101</v>
      </c>
      <c r="H3538" s="7">
        <v>79</v>
      </c>
      <c r="I3538" s="7" t="s">
        <v>8944</v>
      </c>
    </row>
    <row r="3539" spans="1:9" x14ac:dyDescent="0.25">
      <c r="A3539" t="s">
        <v>3282</v>
      </c>
      <c r="B3539" t="s">
        <v>3278</v>
      </c>
      <c r="C3539">
        <v>73</v>
      </c>
      <c r="D3539">
        <v>69</v>
      </c>
      <c r="E3539">
        <v>81</v>
      </c>
      <c r="F3539">
        <v>89</v>
      </c>
      <c r="G3539">
        <v>128</v>
      </c>
      <c r="H3539">
        <v>72</v>
      </c>
      <c r="I3539" t="s">
        <v>8944</v>
      </c>
    </row>
    <row r="3540" spans="1:9" x14ac:dyDescent="0.25">
      <c r="A3540" s="7" t="s">
        <v>3354</v>
      </c>
      <c r="B3540" s="7" t="s">
        <v>3278</v>
      </c>
      <c r="C3540" s="7">
        <v>40</v>
      </c>
      <c r="D3540" s="7">
        <v>40</v>
      </c>
      <c r="E3540" s="7">
        <v>53</v>
      </c>
      <c r="F3540" s="7">
        <v>52</v>
      </c>
      <c r="G3540" s="7">
        <v>82</v>
      </c>
      <c r="H3540" s="7">
        <v>74</v>
      </c>
      <c r="I3540" s="7" t="s">
        <v>8944</v>
      </c>
    </row>
    <row r="3541" spans="1:9" x14ac:dyDescent="0.25">
      <c r="A3541" t="s">
        <v>10337</v>
      </c>
      <c r="B3541" t="s">
        <v>3278</v>
      </c>
      <c r="C3541">
        <v>105</v>
      </c>
      <c r="D3541">
        <v>97</v>
      </c>
      <c r="E3541">
        <v>148</v>
      </c>
      <c r="F3541">
        <v>149</v>
      </c>
      <c r="G3541">
        <v>157</v>
      </c>
      <c r="H3541">
        <v>52</v>
      </c>
      <c r="I3541" s="13">
        <v>5.0000000000000001E-3</v>
      </c>
    </row>
    <row r="3542" spans="1:9" x14ac:dyDescent="0.25">
      <c r="A3542" s="7" t="s">
        <v>3357</v>
      </c>
      <c r="B3542" s="7" t="s">
        <v>3278</v>
      </c>
      <c r="C3542" s="7">
        <v>37</v>
      </c>
      <c r="D3542" s="7">
        <v>37</v>
      </c>
      <c r="E3542" s="7">
        <v>47</v>
      </c>
      <c r="F3542" s="7">
        <v>49</v>
      </c>
      <c r="G3542" s="7">
        <v>79</v>
      </c>
      <c r="H3542" s="7">
        <v>69</v>
      </c>
      <c r="I3542" s="7" t="s">
        <v>8944</v>
      </c>
    </row>
    <row r="3543" spans="1:9" x14ac:dyDescent="0.25">
      <c r="A3543" t="s">
        <v>4565</v>
      </c>
      <c r="B3543" t="s">
        <v>3278</v>
      </c>
      <c r="C3543">
        <v>90</v>
      </c>
      <c r="D3543">
        <v>80</v>
      </c>
      <c r="E3543">
        <v>132</v>
      </c>
      <c r="F3543">
        <v>134</v>
      </c>
      <c r="G3543">
        <v>155</v>
      </c>
      <c r="H3543">
        <v>52</v>
      </c>
      <c r="I3543" s="13">
        <v>5.0000000000000001E-3</v>
      </c>
    </row>
    <row r="3544" spans="1:9" x14ac:dyDescent="0.25">
      <c r="A3544" s="7" t="s">
        <v>4590</v>
      </c>
      <c r="B3544" s="7" t="s">
        <v>3278</v>
      </c>
      <c r="C3544" s="7">
        <v>30</v>
      </c>
      <c r="D3544" s="7">
        <v>28</v>
      </c>
      <c r="E3544" s="7">
        <v>41</v>
      </c>
      <c r="F3544" s="7">
        <v>41</v>
      </c>
      <c r="G3544" s="7">
        <v>56</v>
      </c>
      <c r="H3544" s="7">
        <v>72</v>
      </c>
      <c r="I3544" s="7" t="s">
        <v>8944</v>
      </c>
    </row>
    <row r="3545" spans="1:9" x14ac:dyDescent="0.25">
      <c r="A3545" t="s">
        <v>10338</v>
      </c>
      <c r="B3545" t="s">
        <v>3278</v>
      </c>
      <c r="C3545">
        <v>25</v>
      </c>
      <c r="D3545">
        <v>21</v>
      </c>
      <c r="E3545">
        <v>34</v>
      </c>
      <c r="F3545">
        <v>32</v>
      </c>
      <c r="G3545">
        <v>46</v>
      </c>
      <c r="H3545">
        <v>73</v>
      </c>
      <c r="I3545" t="s">
        <v>8944</v>
      </c>
    </row>
    <row r="3546" spans="1:9" x14ac:dyDescent="0.25">
      <c r="A3546" s="7" t="s">
        <v>4592</v>
      </c>
      <c r="B3546" s="7" t="s">
        <v>3278</v>
      </c>
      <c r="C3546" s="7">
        <v>33</v>
      </c>
      <c r="D3546" s="7">
        <v>34</v>
      </c>
      <c r="E3546" s="7">
        <v>44</v>
      </c>
      <c r="F3546" s="7">
        <v>49</v>
      </c>
      <c r="G3546" s="7">
        <v>103</v>
      </c>
      <c r="H3546" s="7">
        <v>81</v>
      </c>
      <c r="I3546" s="7" t="s">
        <v>8944</v>
      </c>
    </row>
    <row r="3547" spans="1:9" x14ac:dyDescent="0.25">
      <c r="A3547" t="s">
        <v>10339</v>
      </c>
      <c r="B3547" t="s">
        <v>3278</v>
      </c>
      <c r="C3547">
        <v>28</v>
      </c>
      <c r="D3547">
        <v>28</v>
      </c>
      <c r="E3547">
        <v>61</v>
      </c>
      <c r="F3547">
        <v>57</v>
      </c>
      <c r="G3547">
        <v>67</v>
      </c>
      <c r="H3547">
        <v>63</v>
      </c>
      <c r="I3547" t="s">
        <v>8944</v>
      </c>
    </row>
    <row r="3548" spans="1:9" x14ac:dyDescent="0.25">
      <c r="A3548" s="7" t="s">
        <v>4594</v>
      </c>
      <c r="B3548" s="7" t="s">
        <v>3278</v>
      </c>
      <c r="C3548" s="7">
        <v>44</v>
      </c>
      <c r="D3548" s="7">
        <v>42</v>
      </c>
      <c r="E3548" s="7">
        <v>57</v>
      </c>
      <c r="F3548" s="7">
        <v>59</v>
      </c>
      <c r="G3548" s="7">
        <v>79</v>
      </c>
      <c r="H3548" s="7">
        <v>81</v>
      </c>
      <c r="I3548" s="7" t="s">
        <v>8944</v>
      </c>
    </row>
    <row r="3549" spans="1:9" x14ac:dyDescent="0.25">
      <c r="A3549" t="s">
        <v>3651</v>
      </c>
      <c r="B3549" t="s">
        <v>3278</v>
      </c>
      <c r="C3549">
        <v>24</v>
      </c>
      <c r="D3549">
        <v>23</v>
      </c>
      <c r="E3549">
        <v>37</v>
      </c>
      <c r="F3549">
        <v>40</v>
      </c>
      <c r="G3549">
        <v>48</v>
      </c>
      <c r="H3549">
        <v>75</v>
      </c>
      <c r="I3549" t="s">
        <v>8944</v>
      </c>
    </row>
    <row r="3550" spans="1:9" x14ac:dyDescent="0.25">
      <c r="A3550" s="7" t="s">
        <v>3652</v>
      </c>
      <c r="B3550" s="7" t="s">
        <v>3278</v>
      </c>
      <c r="C3550" s="7">
        <v>49</v>
      </c>
      <c r="D3550" s="7">
        <v>46</v>
      </c>
      <c r="E3550" s="7">
        <v>65</v>
      </c>
      <c r="F3550" s="7">
        <v>71</v>
      </c>
      <c r="G3550" s="7">
        <v>77</v>
      </c>
      <c r="H3550" s="7">
        <v>52</v>
      </c>
      <c r="I3550" s="12">
        <v>5.0000000000000001E-3</v>
      </c>
    </row>
    <row r="3551" spans="1:9" x14ac:dyDescent="0.25">
      <c r="A3551" t="s">
        <v>10340</v>
      </c>
      <c r="B3551" t="s">
        <v>3278</v>
      </c>
      <c r="C3551">
        <v>18</v>
      </c>
      <c r="D3551">
        <v>17</v>
      </c>
      <c r="E3551">
        <v>22</v>
      </c>
      <c r="F3551">
        <v>23</v>
      </c>
      <c r="G3551">
        <v>38</v>
      </c>
      <c r="H3551">
        <v>63</v>
      </c>
      <c r="I3551" t="s">
        <v>8944</v>
      </c>
    </row>
    <row r="3552" spans="1:9" x14ac:dyDescent="0.25">
      <c r="A3552" s="7" t="s">
        <v>3654</v>
      </c>
      <c r="B3552" s="7" t="s">
        <v>3278</v>
      </c>
      <c r="C3552" s="7" t="s">
        <v>8940</v>
      </c>
      <c r="D3552" s="7" t="s">
        <v>8940</v>
      </c>
      <c r="E3552" s="7">
        <v>11</v>
      </c>
      <c r="F3552" s="7" t="s">
        <v>8940</v>
      </c>
      <c r="G3552" s="7">
        <v>21</v>
      </c>
      <c r="H3552" s="7">
        <v>60</v>
      </c>
      <c r="I3552" s="7" t="s">
        <v>8944</v>
      </c>
    </row>
    <row r="3553" spans="1:9" hidden="1" x14ac:dyDescent="0.25">
      <c r="A3553" t="s">
        <v>9312</v>
      </c>
      <c r="B3553" t="s">
        <v>3278</v>
      </c>
      <c r="C3553" t="s">
        <v>8940</v>
      </c>
      <c r="D3553" t="s">
        <v>8940</v>
      </c>
      <c r="E3553" t="s">
        <v>8940</v>
      </c>
      <c r="F3553" t="s">
        <v>8940</v>
      </c>
      <c r="G3553" t="s">
        <v>8940</v>
      </c>
      <c r="H3553" t="s">
        <v>8996</v>
      </c>
      <c r="I3553" t="s">
        <v>8944</v>
      </c>
    </row>
    <row r="3554" spans="1:9" x14ac:dyDescent="0.25">
      <c r="A3554" s="7" t="s">
        <v>3656</v>
      </c>
      <c r="B3554" s="7" t="s">
        <v>3214</v>
      </c>
      <c r="C3554" s="7">
        <v>81</v>
      </c>
      <c r="D3554" s="7">
        <v>78</v>
      </c>
      <c r="E3554" s="7">
        <v>142</v>
      </c>
      <c r="F3554" s="7">
        <v>129</v>
      </c>
      <c r="G3554" s="7">
        <v>158</v>
      </c>
      <c r="H3554" s="7">
        <v>40</v>
      </c>
      <c r="I3554" s="12">
        <v>0.01</v>
      </c>
    </row>
    <row r="3555" spans="1:9" x14ac:dyDescent="0.25">
      <c r="A3555" t="s">
        <v>3412</v>
      </c>
      <c r="B3555" t="s">
        <v>3214</v>
      </c>
      <c r="C3555">
        <v>92</v>
      </c>
      <c r="D3555">
        <v>90</v>
      </c>
      <c r="E3555">
        <v>160</v>
      </c>
      <c r="F3555">
        <v>159</v>
      </c>
      <c r="G3555">
        <v>248</v>
      </c>
      <c r="H3555">
        <v>45</v>
      </c>
      <c r="I3555" s="13">
        <v>0.01</v>
      </c>
    </row>
    <row r="3556" spans="1:9" x14ac:dyDescent="0.25">
      <c r="A3556" s="7" t="s">
        <v>3413</v>
      </c>
      <c r="B3556" s="7" t="s">
        <v>3214</v>
      </c>
      <c r="C3556" s="7">
        <v>96</v>
      </c>
      <c r="D3556" s="7">
        <v>85</v>
      </c>
      <c r="E3556" s="7">
        <v>89</v>
      </c>
      <c r="F3556" s="7">
        <v>78</v>
      </c>
      <c r="G3556" s="7">
        <v>165</v>
      </c>
      <c r="H3556" s="7">
        <v>30</v>
      </c>
      <c r="I3556" s="12">
        <v>1.4999999999999999E-2</v>
      </c>
    </row>
    <row r="3557" spans="1:9" x14ac:dyDescent="0.25">
      <c r="A3557" t="s">
        <v>10341</v>
      </c>
      <c r="B3557" t="s">
        <v>3214</v>
      </c>
      <c r="C3557">
        <v>34</v>
      </c>
      <c r="D3557">
        <v>32</v>
      </c>
      <c r="E3557">
        <v>62</v>
      </c>
      <c r="F3557">
        <v>62</v>
      </c>
      <c r="G3557">
        <v>73</v>
      </c>
      <c r="H3557">
        <v>58</v>
      </c>
      <c r="I3557" s="13">
        <v>5.0000000000000001E-3</v>
      </c>
    </row>
    <row r="3558" spans="1:9" x14ac:dyDescent="0.25">
      <c r="A3558" s="7" t="s">
        <v>10342</v>
      </c>
      <c r="B3558" s="7" t="s">
        <v>3214</v>
      </c>
      <c r="C3558" s="7">
        <v>50</v>
      </c>
      <c r="D3558" s="7">
        <v>48</v>
      </c>
      <c r="E3558" s="7">
        <v>62</v>
      </c>
      <c r="F3558" s="7">
        <v>55</v>
      </c>
      <c r="G3558" s="7">
        <v>74</v>
      </c>
      <c r="H3558" s="7">
        <v>27</v>
      </c>
      <c r="I3558" s="12">
        <v>0.02</v>
      </c>
    </row>
    <row r="3559" spans="1:9" x14ac:dyDescent="0.25">
      <c r="A3559" t="s">
        <v>3414</v>
      </c>
      <c r="B3559" t="s">
        <v>3214</v>
      </c>
      <c r="C3559">
        <v>147</v>
      </c>
      <c r="D3559">
        <v>139</v>
      </c>
      <c r="E3559">
        <v>215</v>
      </c>
      <c r="F3559">
        <v>209</v>
      </c>
      <c r="G3559">
        <v>254</v>
      </c>
      <c r="H3559">
        <v>47</v>
      </c>
      <c r="I3559" s="13">
        <v>0.01</v>
      </c>
    </row>
    <row r="3560" spans="1:9" x14ac:dyDescent="0.25">
      <c r="A3560" s="7" t="s">
        <v>3416</v>
      </c>
      <c r="B3560" s="7" t="s">
        <v>3214</v>
      </c>
      <c r="C3560" s="7">
        <v>119</v>
      </c>
      <c r="D3560" s="7">
        <v>112</v>
      </c>
      <c r="E3560" s="7">
        <v>192</v>
      </c>
      <c r="F3560" s="7">
        <v>192</v>
      </c>
      <c r="G3560" s="7">
        <v>235</v>
      </c>
      <c r="H3560" s="7">
        <v>46</v>
      </c>
      <c r="I3560" s="12">
        <v>0.01</v>
      </c>
    </row>
    <row r="3561" spans="1:9" x14ac:dyDescent="0.25">
      <c r="A3561" t="s">
        <v>3437</v>
      </c>
      <c r="B3561" t="s">
        <v>3214</v>
      </c>
      <c r="C3561">
        <v>145</v>
      </c>
      <c r="D3561">
        <v>132</v>
      </c>
      <c r="E3561">
        <v>236</v>
      </c>
      <c r="F3561">
        <v>242</v>
      </c>
      <c r="G3561">
        <v>304</v>
      </c>
      <c r="H3561">
        <v>60</v>
      </c>
      <c r="I3561" t="s">
        <v>8944</v>
      </c>
    </row>
    <row r="3562" spans="1:9" x14ac:dyDescent="0.25">
      <c r="A3562" s="7" t="s">
        <v>3438</v>
      </c>
      <c r="B3562" s="7" t="s">
        <v>3214</v>
      </c>
      <c r="C3562" s="7">
        <v>89</v>
      </c>
      <c r="D3562" s="7">
        <v>87</v>
      </c>
      <c r="E3562" s="7">
        <v>129</v>
      </c>
      <c r="F3562" s="7">
        <v>140</v>
      </c>
      <c r="G3562" s="7">
        <v>146</v>
      </c>
      <c r="H3562" s="7">
        <v>49</v>
      </c>
      <c r="I3562" s="12">
        <v>5.0000000000000001E-3</v>
      </c>
    </row>
    <row r="3563" spans="1:9" x14ac:dyDescent="0.25">
      <c r="A3563" t="s">
        <v>3506</v>
      </c>
      <c r="B3563" t="s">
        <v>3214</v>
      </c>
      <c r="C3563">
        <v>87</v>
      </c>
      <c r="D3563">
        <v>81</v>
      </c>
      <c r="E3563">
        <v>122</v>
      </c>
      <c r="F3563">
        <v>122</v>
      </c>
      <c r="G3563">
        <v>133</v>
      </c>
      <c r="H3563">
        <v>43</v>
      </c>
      <c r="I3563" s="13">
        <v>0.01</v>
      </c>
    </row>
    <row r="3564" spans="1:9" x14ac:dyDescent="0.25">
      <c r="A3564" s="7" t="s">
        <v>3524</v>
      </c>
      <c r="B3564" s="7" t="s">
        <v>3214</v>
      </c>
      <c r="C3564" s="7">
        <v>58</v>
      </c>
      <c r="D3564" s="7">
        <v>52</v>
      </c>
      <c r="E3564" s="7">
        <v>103</v>
      </c>
      <c r="F3564" s="7">
        <v>109</v>
      </c>
      <c r="G3564" s="7">
        <v>108</v>
      </c>
      <c r="H3564" s="7">
        <v>68</v>
      </c>
      <c r="I3564" s="7" t="s">
        <v>8944</v>
      </c>
    </row>
    <row r="3565" spans="1:9" x14ac:dyDescent="0.25">
      <c r="A3565" t="s">
        <v>3525</v>
      </c>
      <c r="B3565" t="s">
        <v>3214</v>
      </c>
      <c r="C3565">
        <v>57</v>
      </c>
      <c r="D3565">
        <v>55</v>
      </c>
      <c r="E3565">
        <v>91</v>
      </c>
      <c r="F3565">
        <v>96</v>
      </c>
      <c r="G3565">
        <v>125</v>
      </c>
      <c r="H3565">
        <v>55</v>
      </c>
      <c r="I3565" s="13">
        <v>5.0000000000000001E-3</v>
      </c>
    </row>
    <row r="3566" spans="1:9" x14ac:dyDescent="0.25">
      <c r="A3566" s="7" t="s">
        <v>10343</v>
      </c>
      <c r="B3566" s="7" t="s">
        <v>3214</v>
      </c>
      <c r="C3566" s="7">
        <v>81</v>
      </c>
      <c r="D3566" s="7">
        <v>75</v>
      </c>
      <c r="E3566" s="7">
        <v>164</v>
      </c>
      <c r="F3566" s="7">
        <v>159</v>
      </c>
      <c r="G3566" s="7">
        <v>147</v>
      </c>
      <c r="H3566" s="7">
        <v>77</v>
      </c>
      <c r="I3566" s="7" t="s">
        <v>8944</v>
      </c>
    </row>
    <row r="3567" spans="1:9" x14ac:dyDescent="0.25">
      <c r="A3567" t="s">
        <v>3527</v>
      </c>
      <c r="B3567" t="s">
        <v>3214</v>
      </c>
      <c r="C3567">
        <v>187</v>
      </c>
      <c r="D3567">
        <v>178</v>
      </c>
      <c r="E3567">
        <v>246</v>
      </c>
      <c r="F3567">
        <v>253</v>
      </c>
      <c r="G3567">
        <v>280</v>
      </c>
      <c r="H3567">
        <v>63</v>
      </c>
      <c r="I3567" t="s">
        <v>8944</v>
      </c>
    </row>
    <row r="3568" spans="1:9" x14ac:dyDescent="0.25">
      <c r="A3568" s="7" t="s">
        <v>10344</v>
      </c>
      <c r="B3568" s="7" t="s">
        <v>3214</v>
      </c>
      <c r="C3568" s="7">
        <v>89</v>
      </c>
      <c r="D3568" s="7">
        <v>81</v>
      </c>
      <c r="E3568" s="7">
        <v>107</v>
      </c>
      <c r="F3568" s="7">
        <v>105</v>
      </c>
      <c r="G3568" s="7">
        <v>128</v>
      </c>
      <c r="H3568" s="7">
        <v>65</v>
      </c>
      <c r="I3568" s="7" t="s">
        <v>8944</v>
      </c>
    </row>
    <row r="3569" spans="1:9" x14ac:dyDescent="0.25">
      <c r="A3569" t="s">
        <v>10345</v>
      </c>
      <c r="B3569" t="s">
        <v>3214</v>
      </c>
      <c r="C3569">
        <v>75</v>
      </c>
      <c r="D3569">
        <v>72</v>
      </c>
      <c r="E3569">
        <v>151</v>
      </c>
      <c r="F3569">
        <v>150</v>
      </c>
      <c r="G3569">
        <v>156</v>
      </c>
      <c r="H3569">
        <v>77</v>
      </c>
      <c r="I3569" t="s">
        <v>8944</v>
      </c>
    </row>
    <row r="3570" spans="1:9" x14ac:dyDescent="0.25">
      <c r="A3570" s="7" t="s">
        <v>3226</v>
      </c>
      <c r="B3570" s="7" t="s">
        <v>3214</v>
      </c>
      <c r="C3570" s="7">
        <v>68</v>
      </c>
      <c r="D3570" s="7">
        <v>59</v>
      </c>
      <c r="E3570" s="7">
        <v>84</v>
      </c>
      <c r="F3570" s="7">
        <v>87</v>
      </c>
      <c r="G3570" s="7">
        <v>113</v>
      </c>
      <c r="H3570" s="7">
        <v>86</v>
      </c>
      <c r="I3570" s="7" t="s">
        <v>8944</v>
      </c>
    </row>
    <row r="3571" spans="1:9" x14ac:dyDescent="0.25">
      <c r="A3571" t="s">
        <v>3227</v>
      </c>
      <c r="B3571" t="s">
        <v>3214</v>
      </c>
      <c r="C3571">
        <v>49</v>
      </c>
      <c r="D3571">
        <v>47</v>
      </c>
      <c r="E3571">
        <v>69</v>
      </c>
      <c r="F3571">
        <v>69</v>
      </c>
      <c r="G3571">
        <v>99</v>
      </c>
      <c r="H3571">
        <v>83</v>
      </c>
      <c r="I3571" t="s">
        <v>8944</v>
      </c>
    </row>
    <row r="3572" spans="1:9" x14ac:dyDescent="0.25">
      <c r="A3572" s="7" t="s">
        <v>3228</v>
      </c>
      <c r="B3572" s="7" t="s">
        <v>3214</v>
      </c>
      <c r="C3572" s="7">
        <v>39</v>
      </c>
      <c r="D3572" s="7">
        <v>36</v>
      </c>
      <c r="E3572" s="7">
        <v>50</v>
      </c>
      <c r="F3572" s="7">
        <v>53</v>
      </c>
      <c r="G3572" s="7">
        <v>77</v>
      </c>
      <c r="H3572" s="7">
        <v>76</v>
      </c>
      <c r="I3572" s="7" t="s">
        <v>8944</v>
      </c>
    </row>
    <row r="3573" spans="1:9" x14ac:dyDescent="0.25">
      <c r="A3573" t="s">
        <v>10346</v>
      </c>
      <c r="B3573" t="s">
        <v>3214</v>
      </c>
      <c r="C3573">
        <v>68</v>
      </c>
      <c r="D3573">
        <v>61</v>
      </c>
      <c r="E3573">
        <v>101</v>
      </c>
      <c r="F3573">
        <v>100</v>
      </c>
      <c r="G3573">
        <v>138</v>
      </c>
      <c r="H3573">
        <v>62</v>
      </c>
      <c r="I3573" t="s">
        <v>8944</v>
      </c>
    </row>
    <row r="3574" spans="1:9" x14ac:dyDescent="0.25">
      <c r="A3574" s="7" t="s">
        <v>3253</v>
      </c>
      <c r="B3574" s="7" t="s">
        <v>3214</v>
      </c>
      <c r="C3574" s="7">
        <v>77</v>
      </c>
      <c r="D3574" s="7">
        <v>70</v>
      </c>
      <c r="E3574" s="7">
        <v>116</v>
      </c>
      <c r="F3574" s="7">
        <v>118</v>
      </c>
      <c r="G3574" s="7">
        <v>148</v>
      </c>
      <c r="H3574" s="7">
        <v>69</v>
      </c>
      <c r="I3574" s="7" t="s">
        <v>8944</v>
      </c>
    </row>
    <row r="3575" spans="1:9" x14ac:dyDescent="0.25">
      <c r="A3575" t="s">
        <v>10347</v>
      </c>
      <c r="B3575" t="s">
        <v>3214</v>
      </c>
      <c r="C3575">
        <v>79</v>
      </c>
      <c r="D3575">
        <v>71</v>
      </c>
      <c r="E3575">
        <v>109</v>
      </c>
      <c r="F3575">
        <v>109</v>
      </c>
      <c r="G3575">
        <v>120</v>
      </c>
      <c r="H3575">
        <v>62</v>
      </c>
      <c r="I3575" t="s">
        <v>8944</v>
      </c>
    </row>
    <row r="3576" spans="1:9" x14ac:dyDescent="0.25">
      <c r="A3576" s="7" t="s">
        <v>10348</v>
      </c>
      <c r="B3576" s="7" t="s">
        <v>3214</v>
      </c>
      <c r="C3576" s="7">
        <v>58</v>
      </c>
      <c r="D3576" s="7">
        <v>57</v>
      </c>
      <c r="E3576" s="7">
        <v>85</v>
      </c>
      <c r="F3576" s="7">
        <v>85</v>
      </c>
      <c r="G3576" s="7">
        <v>115</v>
      </c>
      <c r="H3576" s="7">
        <v>70</v>
      </c>
      <c r="I3576" s="7" t="s">
        <v>8944</v>
      </c>
    </row>
    <row r="3577" spans="1:9" x14ac:dyDescent="0.25">
      <c r="A3577" t="s">
        <v>10349</v>
      </c>
      <c r="B3577" t="s">
        <v>3214</v>
      </c>
      <c r="C3577">
        <v>66</v>
      </c>
      <c r="D3577">
        <v>63</v>
      </c>
      <c r="E3577">
        <v>119</v>
      </c>
      <c r="F3577">
        <v>117</v>
      </c>
      <c r="G3577">
        <v>129</v>
      </c>
      <c r="H3577">
        <v>65</v>
      </c>
      <c r="I3577" t="s">
        <v>8944</v>
      </c>
    </row>
    <row r="3578" spans="1:9" x14ac:dyDescent="0.25">
      <c r="A3578" s="7" t="s">
        <v>3341</v>
      </c>
      <c r="B3578" s="7" t="s">
        <v>3214</v>
      </c>
      <c r="C3578" s="7">
        <v>58</v>
      </c>
      <c r="D3578" s="7">
        <v>55</v>
      </c>
      <c r="E3578" s="7">
        <v>77</v>
      </c>
      <c r="F3578" s="7">
        <v>81</v>
      </c>
      <c r="G3578" s="7">
        <v>107</v>
      </c>
      <c r="H3578" s="7">
        <v>69</v>
      </c>
      <c r="I3578" s="7" t="s">
        <v>8944</v>
      </c>
    </row>
    <row r="3579" spans="1:9" x14ac:dyDescent="0.25">
      <c r="A3579" t="s">
        <v>3362</v>
      </c>
      <c r="B3579" t="s">
        <v>3214</v>
      </c>
      <c r="C3579" t="s">
        <v>8940</v>
      </c>
      <c r="D3579" t="s">
        <v>8940</v>
      </c>
      <c r="E3579">
        <v>18</v>
      </c>
      <c r="F3579">
        <v>18</v>
      </c>
      <c r="G3579" t="s">
        <v>8940</v>
      </c>
      <c r="H3579">
        <v>83</v>
      </c>
      <c r="I3579" t="s">
        <v>8944</v>
      </c>
    </row>
    <row r="3580" spans="1:9" x14ac:dyDescent="0.25">
      <c r="A3580" s="7" t="s">
        <v>3363</v>
      </c>
      <c r="B3580" s="7" t="s">
        <v>3214</v>
      </c>
      <c r="C3580" s="7">
        <v>102</v>
      </c>
      <c r="D3580" s="7">
        <v>99</v>
      </c>
      <c r="E3580" s="7">
        <v>185</v>
      </c>
      <c r="F3580" s="7">
        <v>186</v>
      </c>
      <c r="G3580" s="7">
        <v>172</v>
      </c>
      <c r="H3580" s="7">
        <v>66</v>
      </c>
      <c r="I3580" s="7" t="s">
        <v>8944</v>
      </c>
    </row>
    <row r="3581" spans="1:9" x14ac:dyDescent="0.25">
      <c r="A3581" t="s">
        <v>3447</v>
      </c>
      <c r="B3581" t="s">
        <v>3214</v>
      </c>
      <c r="C3581">
        <v>66</v>
      </c>
      <c r="D3581">
        <v>59</v>
      </c>
      <c r="E3581">
        <v>80</v>
      </c>
      <c r="F3581">
        <v>84</v>
      </c>
      <c r="G3581">
        <v>105</v>
      </c>
      <c r="H3581">
        <v>75</v>
      </c>
      <c r="I3581" t="s">
        <v>8944</v>
      </c>
    </row>
    <row r="3582" spans="1:9" x14ac:dyDescent="0.25">
      <c r="A3582" s="7" t="s">
        <v>10350</v>
      </c>
      <c r="B3582" s="7" t="s">
        <v>3214</v>
      </c>
      <c r="C3582" s="7">
        <v>73</v>
      </c>
      <c r="D3582" s="7">
        <v>69</v>
      </c>
      <c r="E3582" s="7">
        <v>120</v>
      </c>
      <c r="F3582" s="7">
        <v>118</v>
      </c>
      <c r="G3582" s="7">
        <v>137</v>
      </c>
      <c r="H3582" s="7">
        <v>78</v>
      </c>
      <c r="I3582" s="7" t="s">
        <v>8944</v>
      </c>
    </row>
    <row r="3583" spans="1:9" x14ac:dyDescent="0.25">
      <c r="A3583" t="s">
        <v>3466</v>
      </c>
      <c r="B3583" t="s">
        <v>3214</v>
      </c>
      <c r="C3583">
        <v>60</v>
      </c>
      <c r="D3583">
        <v>58</v>
      </c>
      <c r="E3583">
        <v>94</v>
      </c>
      <c r="F3583">
        <v>95</v>
      </c>
      <c r="G3583">
        <v>119</v>
      </c>
      <c r="H3583">
        <v>70</v>
      </c>
      <c r="I3583" t="s">
        <v>8944</v>
      </c>
    </row>
    <row r="3584" spans="1:9" x14ac:dyDescent="0.25">
      <c r="A3584" s="7" t="s">
        <v>10351</v>
      </c>
      <c r="B3584" s="7" t="s">
        <v>3214</v>
      </c>
      <c r="C3584" s="7">
        <v>73</v>
      </c>
      <c r="D3584" s="7">
        <v>67</v>
      </c>
      <c r="E3584" s="7">
        <v>104</v>
      </c>
      <c r="F3584" s="7">
        <v>104</v>
      </c>
      <c r="G3584" s="7">
        <v>132</v>
      </c>
      <c r="H3584" s="7">
        <v>59</v>
      </c>
      <c r="I3584" s="7" t="s">
        <v>8944</v>
      </c>
    </row>
    <row r="3585" spans="1:9" x14ac:dyDescent="0.25">
      <c r="A3585" t="s">
        <v>3468</v>
      </c>
      <c r="B3585" t="s">
        <v>3214</v>
      </c>
      <c r="C3585">
        <v>85</v>
      </c>
      <c r="D3585">
        <v>78</v>
      </c>
      <c r="E3585">
        <v>120</v>
      </c>
      <c r="F3585">
        <v>120</v>
      </c>
      <c r="G3585">
        <v>134</v>
      </c>
      <c r="H3585">
        <v>74</v>
      </c>
      <c r="I3585" t="s">
        <v>8944</v>
      </c>
    </row>
    <row r="3586" spans="1:9" x14ac:dyDescent="0.25">
      <c r="A3586" s="7" t="s">
        <v>3469</v>
      </c>
      <c r="B3586" s="7" t="s">
        <v>3214</v>
      </c>
      <c r="C3586" s="7">
        <v>84</v>
      </c>
      <c r="D3586" s="7">
        <v>81</v>
      </c>
      <c r="E3586" s="7">
        <v>127</v>
      </c>
      <c r="F3586" s="7">
        <v>129</v>
      </c>
      <c r="G3586" s="7">
        <v>153</v>
      </c>
      <c r="H3586" s="7">
        <v>54</v>
      </c>
      <c r="I3586" s="12">
        <v>5.0000000000000001E-3</v>
      </c>
    </row>
    <row r="3587" spans="1:9" x14ac:dyDescent="0.25">
      <c r="A3587" t="s">
        <v>3558</v>
      </c>
      <c r="B3587" t="s">
        <v>3214</v>
      </c>
      <c r="C3587">
        <v>65</v>
      </c>
      <c r="D3587">
        <v>60</v>
      </c>
      <c r="E3587">
        <v>91</v>
      </c>
      <c r="F3587">
        <v>95</v>
      </c>
      <c r="G3587">
        <v>155</v>
      </c>
      <c r="H3587">
        <v>74</v>
      </c>
      <c r="I3587" t="s">
        <v>8944</v>
      </c>
    </row>
    <row r="3588" spans="1:9" x14ac:dyDescent="0.25">
      <c r="A3588" s="7" t="s">
        <v>3559</v>
      </c>
      <c r="B3588" s="7" t="s">
        <v>3214</v>
      </c>
      <c r="C3588" s="7">
        <v>70</v>
      </c>
      <c r="D3588" s="7">
        <v>71</v>
      </c>
      <c r="E3588" s="7">
        <v>116</v>
      </c>
      <c r="F3588" s="7">
        <v>119</v>
      </c>
      <c r="G3588" s="7">
        <v>348</v>
      </c>
      <c r="H3588" s="7">
        <v>58</v>
      </c>
      <c r="I3588" s="12">
        <v>5.0000000000000001E-3</v>
      </c>
    </row>
    <row r="3589" spans="1:9" x14ac:dyDescent="0.25">
      <c r="A3589" t="s">
        <v>3560</v>
      </c>
      <c r="B3589" t="s">
        <v>3214</v>
      </c>
      <c r="C3589">
        <v>112</v>
      </c>
      <c r="D3589">
        <v>109</v>
      </c>
      <c r="E3589">
        <v>170</v>
      </c>
      <c r="F3589">
        <v>173</v>
      </c>
      <c r="G3589">
        <v>195</v>
      </c>
      <c r="H3589">
        <v>70</v>
      </c>
      <c r="I3589" t="s">
        <v>8944</v>
      </c>
    </row>
    <row r="3590" spans="1:9" x14ac:dyDescent="0.25">
      <c r="A3590" s="7" t="s">
        <v>10352</v>
      </c>
      <c r="B3590" s="7" t="s">
        <v>3214</v>
      </c>
      <c r="C3590" s="7">
        <v>82</v>
      </c>
      <c r="D3590" s="7">
        <v>76</v>
      </c>
      <c r="E3590" s="7">
        <v>134</v>
      </c>
      <c r="F3590" s="7">
        <v>130</v>
      </c>
      <c r="G3590" s="7">
        <v>145</v>
      </c>
      <c r="H3590" s="7">
        <v>50</v>
      </c>
      <c r="I3590" s="12">
        <v>5.0000000000000001E-3</v>
      </c>
    </row>
    <row r="3591" spans="1:9" x14ac:dyDescent="0.25">
      <c r="A3591" t="s">
        <v>3582</v>
      </c>
      <c r="B3591" t="s">
        <v>3214</v>
      </c>
      <c r="C3591">
        <v>111</v>
      </c>
      <c r="D3591">
        <v>105</v>
      </c>
      <c r="E3591">
        <v>134</v>
      </c>
      <c r="F3591">
        <v>130</v>
      </c>
      <c r="G3591">
        <v>189</v>
      </c>
      <c r="H3591">
        <v>66</v>
      </c>
      <c r="I3591" t="s">
        <v>8944</v>
      </c>
    </row>
    <row r="3592" spans="1:9" x14ac:dyDescent="0.25">
      <c r="A3592" s="7" t="s">
        <v>10353</v>
      </c>
      <c r="B3592" s="7" t="s">
        <v>3214</v>
      </c>
      <c r="C3592" s="7">
        <v>66</v>
      </c>
      <c r="D3592" s="7">
        <v>59</v>
      </c>
      <c r="E3592" s="7">
        <v>135</v>
      </c>
      <c r="F3592" s="7">
        <v>134</v>
      </c>
      <c r="G3592" s="7">
        <v>157</v>
      </c>
      <c r="H3592" s="7">
        <v>58</v>
      </c>
      <c r="I3592" s="12">
        <v>5.0000000000000001E-3</v>
      </c>
    </row>
    <row r="3593" spans="1:9" x14ac:dyDescent="0.25">
      <c r="A3593" t="s">
        <v>10354</v>
      </c>
      <c r="B3593" t="s">
        <v>3214</v>
      </c>
      <c r="C3593">
        <v>57</v>
      </c>
      <c r="D3593">
        <v>50</v>
      </c>
      <c r="E3593">
        <v>82</v>
      </c>
      <c r="F3593">
        <v>79</v>
      </c>
      <c r="G3593">
        <v>108</v>
      </c>
      <c r="H3593">
        <v>63</v>
      </c>
      <c r="I3593" t="s">
        <v>8944</v>
      </c>
    </row>
    <row r="3594" spans="1:9" x14ac:dyDescent="0.25">
      <c r="A3594" s="7" t="s">
        <v>3290</v>
      </c>
      <c r="B3594" s="7" t="s">
        <v>3214</v>
      </c>
      <c r="C3594" s="7">
        <v>85</v>
      </c>
      <c r="D3594" s="7">
        <v>78</v>
      </c>
      <c r="E3594" s="7">
        <v>143</v>
      </c>
      <c r="F3594" s="7">
        <v>145</v>
      </c>
      <c r="G3594" s="7">
        <v>174</v>
      </c>
      <c r="H3594" s="7">
        <v>54</v>
      </c>
      <c r="I3594" s="12">
        <v>5.0000000000000001E-3</v>
      </c>
    </row>
    <row r="3595" spans="1:9" x14ac:dyDescent="0.25">
      <c r="A3595" t="s">
        <v>3291</v>
      </c>
      <c r="B3595" t="s">
        <v>3214</v>
      </c>
      <c r="C3595">
        <v>90</v>
      </c>
      <c r="D3595">
        <v>83</v>
      </c>
      <c r="E3595">
        <v>127</v>
      </c>
      <c r="F3595">
        <v>129</v>
      </c>
      <c r="G3595">
        <v>181</v>
      </c>
      <c r="H3595">
        <v>77</v>
      </c>
      <c r="I3595" t="s">
        <v>8944</v>
      </c>
    </row>
    <row r="3596" spans="1:9" x14ac:dyDescent="0.25">
      <c r="A3596" s="7" t="s">
        <v>3292</v>
      </c>
      <c r="B3596" s="7" t="s">
        <v>3214</v>
      </c>
      <c r="C3596" s="7">
        <v>56</v>
      </c>
      <c r="D3596" s="7">
        <v>53</v>
      </c>
      <c r="E3596" s="7">
        <v>74</v>
      </c>
      <c r="F3596" s="7">
        <v>76</v>
      </c>
      <c r="G3596" s="7">
        <v>80</v>
      </c>
      <c r="H3596" s="7">
        <v>72</v>
      </c>
      <c r="I3596" s="7" t="s">
        <v>8944</v>
      </c>
    </row>
    <row r="3597" spans="1:9" x14ac:dyDescent="0.25">
      <c r="A3597" t="s">
        <v>10355</v>
      </c>
      <c r="B3597" t="s">
        <v>3214</v>
      </c>
      <c r="C3597">
        <v>49</v>
      </c>
      <c r="D3597">
        <v>46</v>
      </c>
      <c r="E3597">
        <v>102</v>
      </c>
      <c r="F3597">
        <v>101</v>
      </c>
      <c r="G3597">
        <v>141</v>
      </c>
      <c r="H3597">
        <v>49</v>
      </c>
      <c r="I3597" s="13">
        <v>5.0000000000000001E-3</v>
      </c>
    </row>
    <row r="3598" spans="1:9" x14ac:dyDescent="0.25">
      <c r="A3598" s="7" t="s">
        <v>3320</v>
      </c>
      <c r="B3598" s="7" t="s">
        <v>3214</v>
      </c>
      <c r="C3598" s="7">
        <v>92</v>
      </c>
      <c r="D3598" s="7">
        <v>89</v>
      </c>
      <c r="E3598" s="7">
        <v>134</v>
      </c>
      <c r="F3598" s="7">
        <v>134</v>
      </c>
      <c r="G3598" s="7">
        <v>172</v>
      </c>
      <c r="H3598" s="7">
        <v>47</v>
      </c>
      <c r="I3598" s="12">
        <v>0.01</v>
      </c>
    </row>
    <row r="3599" spans="1:9" x14ac:dyDescent="0.25">
      <c r="A3599" t="s">
        <v>3399</v>
      </c>
      <c r="B3599" t="s">
        <v>3214</v>
      </c>
      <c r="C3599">
        <v>48</v>
      </c>
      <c r="D3599">
        <v>49</v>
      </c>
      <c r="E3599">
        <v>66</v>
      </c>
      <c r="F3599">
        <v>70</v>
      </c>
      <c r="G3599">
        <v>83</v>
      </c>
      <c r="H3599">
        <v>66</v>
      </c>
      <c r="I3599" t="s">
        <v>8944</v>
      </c>
    </row>
    <row r="3600" spans="1:9" x14ac:dyDescent="0.25">
      <c r="A3600" s="7" t="s">
        <v>10356</v>
      </c>
      <c r="B3600" s="7" t="s">
        <v>3214</v>
      </c>
      <c r="C3600" s="7">
        <v>46</v>
      </c>
      <c r="D3600" s="7">
        <v>41</v>
      </c>
      <c r="E3600" s="7">
        <v>72</v>
      </c>
      <c r="F3600" s="7">
        <v>72</v>
      </c>
      <c r="G3600" s="7">
        <v>88</v>
      </c>
      <c r="H3600" s="7">
        <v>82</v>
      </c>
      <c r="I3600" s="7" t="s">
        <v>8944</v>
      </c>
    </row>
    <row r="3601" spans="1:9" x14ac:dyDescent="0.25">
      <c r="A3601" t="s">
        <v>3401</v>
      </c>
      <c r="B3601" t="s">
        <v>3214</v>
      </c>
      <c r="C3601">
        <v>54</v>
      </c>
      <c r="D3601">
        <v>49</v>
      </c>
      <c r="E3601">
        <v>87</v>
      </c>
      <c r="F3601">
        <v>89</v>
      </c>
      <c r="G3601">
        <v>102</v>
      </c>
      <c r="H3601">
        <v>61</v>
      </c>
      <c r="I3601" t="s">
        <v>8944</v>
      </c>
    </row>
    <row r="3602" spans="1:9" x14ac:dyDescent="0.25">
      <c r="A3602" s="7" t="s">
        <v>3422</v>
      </c>
      <c r="B3602" s="7" t="s">
        <v>3214</v>
      </c>
      <c r="C3602" s="7">
        <v>76</v>
      </c>
      <c r="D3602" s="7">
        <v>66</v>
      </c>
      <c r="E3602" s="7">
        <v>111</v>
      </c>
      <c r="F3602" s="7">
        <v>110</v>
      </c>
      <c r="G3602" s="7">
        <v>113</v>
      </c>
      <c r="H3602" s="7">
        <v>47</v>
      </c>
      <c r="I3602" s="12">
        <v>0.01</v>
      </c>
    </row>
    <row r="3603" spans="1:9" x14ac:dyDescent="0.25">
      <c r="A3603" t="s">
        <v>3423</v>
      </c>
      <c r="B3603" t="s">
        <v>3214</v>
      </c>
      <c r="C3603">
        <v>71</v>
      </c>
      <c r="D3603">
        <v>68</v>
      </c>
      <c r="E3603">
        <v>104</v>
      </c>
      <c r="F3603">
        <v>105</v>
      </c>
      <c r="G3603">
        <v>119</v>
      </c>
      <c r="H3603">
        <v>58</v>
      </c>
      <c r="I3603" s="13">
        <v>5.0000000000000001E-3</v>
      </c>
    </row>
    <row r="3604" spans="1:9" x14ac:dyDescent="0.25">
      <c r="A3604" s="7" t="s">
        <v>10357</v>
      </c>
      <c r="B3604" s="7" t="s">
        <v>3214</v>
      </c>
      <c r="C3604" s="7">
        <v>96</v>
      </c>
      <c r="D3604" s="7">
        <v>87</v>
      </c>
      <c r="E3604" s="7">
        <v>133</v>
      </c>
      <c r="F3604" s="7">
        <v>140</v>
      </c>
      <c r="G3604" s="7">
        <v>153</v>
      </c>
      <c r="H3604" s="7">
        <v>73</v>
      </c>
      <c r="I3604" s="7" t="s">
        <v>8944</v>
      </c>
    </row>
    <row r="3605" spans="1:9" x14ac:dyDescent="0.25">
      <c r="A3605" t="s">
        <v>3513</v>
      </c>
      <c r="B3605" t="s">
        <v>3214</v>
      </c>
      <c r="C3605">
        <v>110</v>
      </c>
      <c r="D3605">
        <v>101</v>
      </c>
      <c r="E3605">
        <v>165</v>
      </c>
      <c r="F3605">
        <v>174</v>
      </c>
      <c r="G3605">
        <v>204</v>
      </c>
      <c r="H3605">
        <v>79</v>
      </c>
      <c r="I3605" t="s">
        <v>8944</v>
      </c>
    </row>
    <row r="3606" spans="1:9" x14ac:dyDescent="0.25">
      <c r="A3606" s="7" t="s">
        <v>3514</v>
      </c>
      <c r="B3606" s="7" t="s">
        <v>3214</v>
      </c>
      <c r="C3606" s="7">
        <v>26</v>
      </c>
      <c r="D3606" s="7">
        <v>25</v>
      </c>
      <c r="E3606" s="7">
        <v>34</v>
      </c>
      <c r="F3606" s="7">
        <v>34</v>
      </c>
      <c r="G3606" s="7">
        <v>39</v>
      </c>
      <c r="H3606" s="7">
        <v>60</v>
      </c>
      <c r="I3606" s="7" t="s">
        <v>8944</v>
      </c>
    </row>
    <row r="3607" spans="1:9" x14ac:dyDescent="0.25">
      <c r="A3607" t="s">
        <v>3515</v>
      </c>
      <c r="B3607" t="s">
        <v>3214</v>
      </c>
      <c r="C3607">
        <v>82</v>
      </c>
      <c r="D3607">
        <v>78</v>
      </c>
      <c r="E3607">
        <v>116</v>
      </c>
      <c r="F3607">
        <v>121</v>
      </c>
      <c r="G3607">
        <v>148</v>
      </c>
      <c r="H3607">
        <v>56</v>
      </c>
      <c r="I3607" s="13">
        <v>5.0000000000000001E-3</v>
      </c>
    </row>
    <row r="3608" spans="1:9" x14ac:dyDescent="0.25">
      <c r="A3608" s="7" t="s">
        <v>10358</v>
      </c>
      <c r="B3608" s="7" t="s">
        <v>3214</v>
      </c>
      <c r="C3608" s="7">
        <v>75</v>
      </c>
      <c r="D3608" s="7">
        <v>72</v>
      </c>
      <c r="E3608" s="7">
        <v>134</v>
      </c>
      <c r="F3608" s="7">
        <v>138</v>
      </c>
      <c r="G3608" s="7">
        <v>158</v>
      </c>
      <c r="H3608" s="7">
        <v>66</v>
      </c>
      <c r="I3608" s="7" t="s">
        <v>8944</v>
      </c>
    </row>
    <row r="3609" spans="1:9" x14ac:dyDescent="0.25">
      <c r="A3609" t="s">
        <v>10359</v>
      </c>
      <c r="B3609" t="s">
        <v>3214</v>
      </c>
      <c r="C3609">
        <v>81</v>
      </c>
      <c r="D3609">
        <v>79</v>
      </c>
      <c r="E3609">
        <v>136</v>
      </c>
      <c r="F3609">
        <v>134</v>
      </c>
      <c r="G3609">
        <v>150</v>
      </c>
      <c r="H3609">
        <v>75</v>
      </c>
      <c r="I3609" t="s">
        <v>8944</v>
      </c>
    </row>
    <row r="3610" spans="1:9" x14ac:dyDescent="0.25">
      <c r="A3610" s="7" t="s">
        <v>3538</v>
      </c>
      <c r="B3610" s="7" t="s">
        <v>3214</v>
      </c>
      <c r="C3610" s="7">
        <v>97</v>
      </c>
      <c r="D3610" s="7">
        <v>91</v>
      </c>
      <c r="E3610" s="7">
        <v>152</v>
      </c>
      <c r="F3610" s="7">
        <v>154</v>
      </c>
      <c r="G3610" s="7">
        <v>233</v>
      </c>
      <c r="H3610" s="7">
        <v>47</v>
      </c>
      <c r="I3610" s="12">
        <v>0.01</v>
      </c>
    </row>
    <row r="3611" spans="1:9" x14ac:dyDescent="0.25">
      <c r="A3611" t="s">
        <v>10360</v>
      </c>
      <c r="B3611" t="s">
        <v>3214</v>
      </c>
      <c r="C3611">
        <v>46</v>
      </c>
      <c r="D3611">
        <v>45</v>
      </c>
      <c r="E3611">
        <v>60</v>
      </c>
      <c r="F3611">
        <v>61</v>
      </c>
      <c r="G3611">
        <v>67</v>
      </c>
      <c r="H3611">
        <v>74</v>
      </c>
      <c r="I3611" t="s">
        <v>8944</v>
      </c>
    </row>
    <row r="3612" spans="1:9" x14ac:dyDescent="0.25">
      <c r="A3612" s="7" t="s">
        <v>10361</v>
      </c>
      <c r="B3612" s="7" t="s">
        <v>3214</v>
      </c>
      <c r="C3612" s="7">
        <v>74</v>
      </c>
      <c r="D3612" s="7">
        <v>69</v>
      </c>
      <c r="E3612" s="7">
        <v>104</v>
      </c>
      <c r="F3612" s="7">
        <v>104</v>
      </c>
      <c r="G3612" s="7">
        <v>150</v>
      </c>
      <c r="H3612" s="7">
        <v>73</v>
      </c>
      <c r="I3612" s="7" t="s">
        <v>8944</v>
      </c>
    </row>
    <row r="3613" spans="1:9" x14ac:dyDescent="0.25">
      <c r="A3613" t="s">
        <v>3236</v>
      </c>
      <c r="B3613" t="s">
        <v>3214</v>
      </c>
      <c r="C3613">
        <v>68</v>
      </c>
      <c r="D3613">
        <v>66</v>
      </c>
      <c r="E3613">
        <v>88</v>
      </c>
      <c r="F3613">
        <v>91</v>
      </c>
      <c r="G3613">
        <v>97</v>
      </c>
      <c r="H3613">
        <v>57</v>
      </c>
      <c r="I3613" s="13">
        <v>5.0000000000000001E-3</v>
      </c>
    </row>
    <row r="3614" spans="1:9" x14ac:dyDescent="0.25">
      <c r="A3614" s="7" t="s">
        <v>3237</v>
      </c>
      <c r="B3614" s="7" t="s">
        <v>3214</v>
      </c>
      <c r="C3614" s="7">
        <v>87</v>
      </c>
      <c r="D3614" s="7">
        <v>83</v>
      </c>
      <c r="E3614" s="7">
        <v>127</v>
      </c>
      <c r="F3614" s="7">
        <v>127</v>
      </c>
      <c r="G3614" s="7">
        <v>156</v>
      </c>
      <c r="H3614" s="7">
        <v>62</v>
      </c>
      <c r="I3614" s="7" t="s">
        <v>8944</v>
      </c>
    </row>
    <row r="3615" spans="1:9" x14ac:dyDescent="0.25">
      <c r="A3615" t="s">
        <v>3238</v>
      </c>
      <c r="B3615" t="s">
        <v>3214</v>
      </c>
      <c r="C3615">
        <v>32</v>
      </c>
      <c r="D3615">
        <v>29</v>
      </c>
      <c r="E3615">
        <v>46</v>
      </c>
      <c r="F3615">
        <v>45</v>
      </c>
      <c r="G3615">
        <v>63</v>
      </c>
      <c r="H3615">
        <v>78</v>
      </c>
      <c r="I3615" t="s">
        <v>8944</v>
      </c>
    </row>
    <row r="3616" spans="1:9" x14ac:dyDescent="0.25">
      <c r="A3616" s="7" t="s">
        <v>10362</v>
      </c>
      <c r="B3616" s="7" t="s">
        <v>3214</v>
      </c>
      <c r="C3616" s="7">
        <v>83</v>
      </c>
      <c r="D3616" s="7">
        <v>76</v>
      </c>
      <c r="E3616" s="7">
        <v>136</v>
      </c>
      <c r="F3616" s="7">
        <v>140</v>
      </c>
      <c r="G3616" s="7">
        <v>146</v>
      </c>
      <c r="H3616" s="7">
        <v>52</v>
      </c>
      <c r="I3616" s="12">
        <v>5.0000000000000001E-3</v>
      </c>
    </row>
    <row r="3617" spans="1:9" x14ac:dyDescent="0.25">
      <c r="A3617" t="s">
        <v>10363</v>
      </c>
      <c r="B3617" t="s">
        <v>3214</v>
      </c>
      <c r="C3617">
        <v>60</v>
      </c>
      <c r="D3617">
        <v>54</v>
      </c>
      <c r="E3617">
        <v>97</v>
      </c>
      <c r="F3617">
        <v>96</v>
      </c>
      <c r="G3617">
        <v>127</v>
      </c>
      <c r="H3617">
        <v>52</v>
      </c>
      <c r="I3617" s="13">
        <v>5.0000000000000001E-3</v>
      </c>
    </row>
    <row r="3618" spans="1:9" x14ac:dyDescent="0.25">
      <c r="A3618" s="7" t="s">
        <v>3351</v>
      </c>
      <c r="B3618" s="7" t="s">
        <v>3214</v>
      </c>
      <c r="C3618" s="7">
        <v>80</v>
      </c>
      <c r="D3618" s="7">
        <v>75</v>
      </c>
      <c r="E3618" s="7">
        <v>105</v>
      </c>
      <c r="F3618" s="7">
        <v>118</v>
      </c>
      <c r="G3618" s="7">
        <v>140</v>
      </c>
      <c r="H3618" s="7">
        <v>55</v>
      </c>
      <c r="I3618" s="12">
        <v>5.0000000000000001E-3</v>
      </c>
    </row>
    <row r="3619" spans="1:9" x14ac:dyDescent="0.25">
      <c r="A3619" t="s">
        <v>10364</v>
      </c>
      <c r="B3619" t="s">
        <v>3214</v>
      </c>
      <c r="C3619">
        <v>49</v>
      </c>
      <c r="D3619">
        <v>41</v>
      </c>
      <c r="E3619">
        <v>64</v>
      </c>
      <c r="F3619">
        <v>63</v>
      </c>
      <c r="G3619">
        <v>81</v>
      </c>
      <c r="H3619">
        <v>67</v>
      </c>
      <c r="I3619" t="s">
        <v>8944</v>
      </c>
    </row>
    <row r="3620" spans="1:9" x14ac:dyDescent="0.25">
      <c r="A3620" s="7" t="s">
        <v>3353</v>
      </c>
      <c r="B3620" s="7" t="s">
        <v>3214</v>
      </c>
      <c r="C3620" s="7">
        <v>79</v>
      </c>
      <c r="D3620" s="7">
        <v>72</v>
      </c>
      <c r="E3620" s="7">
        <v>117</v>
      </c>
      <c r="F3620" s="7">
        <v>116</v>
      </c>
      <c r="G3620" s="7">
        <v>148</v>
      </c>
      <c r="H3620" s="7">
        <v>46</v>
      </c>
      <c r="I3620" s="12">
        <v>0.01</v>
      </c>
    </row>
    <row r="3621" spans="1:9" x14ac:dyDescent="0.25">
      <c r="A3621" t="s">
        <v>10365</v>
      </c>
      <c r="B3621" t="s">
        <v>3214</v>
      </c>
      <c r="C3621">
        <v>42</v>
      </c>
      <c r="D3621">
        <v>41</v>
      </c>
      <c r="E3621">
        <v>76</v>
      </c>
      <c r="F3621">
        <v>75</v>
      </c>
      <c r="G3621">
        <v>106</v>
      </c>
      <c r="H3621">
        <v>76</v>
      </c>
      <c r="I3621" t="s">
        <v>8944</v>
      </c>
    </row>
    <row r="3622" spans="1:9" x14ac:dyDescent="0.25">
      <c r="A3622" s="7" t="s">
        <v>10366</v>
      </c>
      <c r="B3622" s="7" t="s">
        <v>3214</v>
      </c>
      <c r="C3622" s="7">
        <v>78</v>
      </c>
      <c r="D3622" s="7">
        <v>74</v>
      </c>
      <c r="E3622" s="7">
        <v>103</v>
      </c>
      <c r="F3622" s="7">
        <v>102</v>
      </c>
      <c r="G3622" s="7">
        <v>128</v>
      </c>
      <c r="H3622" s="7">
        <v>66</v>
      </c>
      <c r="I3622" s="7" t="s">
        <v>8944</v>
      </c>
    </row>
    <row r="3623" spans="1:9" x14ac:dyDescent="0.25">
      <c r="A3623" t="s">
        <v>3457</v>
      </c>
      <c r="B3623" t="s">
        <v>3214</v>
      </c>
      <c r="C3623">
        <v>130</v>
      </c>
      <c r="D3623">
        <v>120</v>
      </c>
      <c r="E3623">
        <v>161</v>
      </c>
      <c r="F3623">
        <v>165</v>
      </c>
      <c r="G3623">
        <v>198</v>
      </c>
      <c r="H3623">
        <v>71</v>
      </c>
      <c r="I3623" t="s">
        <v>8944</v>
      </c>
    </row>
    <row r="3624" spans="1:9" x14ac:dyDescent="0.25">
      <c r="A3624" s="7" t="s">
        <v>10367</v>
      </c>
      <c r="B3624" s="7" t="s">
        <v>3214</v>
      </c>
      <c r="C3624" s="7">
        <v>69</v>
      </c>
      <c r="D3624" s="7">
        <v>64</v>
      </c>
      <c r="E3624" s="7">
        <v>148</v>
      </c>
      <c r="F3624" s="7">
        <v>145</v>
      </c>
      <c r="G3624" s="7">
        <v>139</v>
      </c>
      <c r="H3624" s="7">
        <v>62</v>
      </c>
      <c r="I3624" s="7" t="s">
        <v>8944</v>
      </c>
    </row>
    <row r="3625" spans="1:9" x14ac:dyDescent="0.25">
      <c r="A3625" t="s">
        <v>3476</v>
      </c>
      <c r="B3625" t="s">
        <v>3214</v>
      </c>
      <c r="C3625">
        <v>64</v>
      </c>
      <c r="D3625">
        <v>61</v>
      </c>
      <c r="E3625">
        <v>74</v>
      </c>
      <c r="F3625">
        <v>74</v>
      </c>
      <c r="G3625">
        <v>124</v>
      </c>
      <c r="H3625">
        <v>74</v>
      </c>
      <c r="I3625" t="s">
        <v>8944</v>
      </c>
    </row>
    <row r="3626" spans="1:9" x14ac:dyDescent="0.25">
      <c r="A3626" s="7" t="s">
        <v>3477</v>
      </c>
      <c r="B3626" s="7" t="s">
        <v>3214</v>
      </c>
      <c r="C3626" s="7">
        <v>87</v>
      </c>
      <c r="D3626" s="7">
        <v>85</v>
      </c>
      <c r="E3626" s="7">
        <v>125</v>
      </c>
      <c r="F3626" s="7">
        <v>123</v>
      </c>
      <c r="G3626" s="7">
        <v>149</v>
      </c>
      <c r="H3626" s="7">
        <v>62</v>
      </c>
      <c r="I3626" s="7" t="s">
        <v>8944</v>
      </c>
    </row>
    <row r="3627" spans="1:9" x14ac:dyDescent="0.25">
      <c r="A3627" t="s">
        <v>3478</v>
      </c>
      <c r="B3627" t="s">
        <v>3214</v>
      </c>
      <c r="C3627">
        <v>73</v>
      </c>
      <c r="D3627">
        <v>66</v>
      </c>
      <c r="E3627">
        <v>116</v>
      </c>
      <c r="F3627">
        <v>118</v>
      </c>
      <c r="G3627">
        <v>136</v>
      </c>
      <c r="H3627">
        <v>66</v>
      </c>
      <c r="I3627" t="s">
        <v>8944</v>
      </c>
    </row>
    <row r="3628" spans="1:9" x14ac:dyDescent="0.25">
      <c r="A3628" s="7" t="s">
        <v>3479</v>
      </c>
      <c r="B3628" s="7" t="s">
        <v>3214</v>
      </c>
      <c r="C3628" s="7">
        <v>71</v>
      </c>
      <c r="D3628" s="7">
        <v>66</v>
      </c>
      <c r="E3628" s="7">
        <v>89</v>
      </c>
      <c r="F3628" s="7">
        <v>90</v>
      </c>
      <c r="G3628" s="7">
        <v>183</v>
      </c>
      <c r="H3628" s="7">
        <v>74</v>
      </c>
      <c r="I3628" s="7" t="s">
        <v>8944</v>
      </c>
    </row>
    <row r="3629" spans="1:9" x14ac:dyDescent="0.25">
      <c r="A3629" t="s">
        <v>3569</v>
      </c>
      <c r="B3629" t="s">
        <v>3214</v>
      </c>
      <c r="C3629">
        <v>106</v>
      </c>
      <c r="D3629">
        <v>97</v>
      </c>
      <c r="E3629">
        <v>139</v>
      </c>
      <c r="F3629">
        <v>152</v>
      </c>
      <c r="G3629">
        <v>188</v>
      </c>
      <c r="H3629">
        <v>45</v>
      </c>
      <c r="I3629" s="13">
        <v>0.01</v>
      </c>
    </row>
    <row r="3630" spans="1:9" x14ac:dyDescent="0.25">
      <c r="A3630" s="7" t="s">
        <v>10368</v>
      </c>
      <c r="B3630" s="7" t="s">
        <v>3214</v>
      </c>
      <c r="C3630" s="7">
        <v>64</v>
      </c>
      <c r="D3630" s="7">
        <v>60</v>
      </c>
      <c r="E3630" s="7">
        <v>122</v>
      </c>
      <c r="F3630" s="7">
        <v>122</v>
      </c>
      <c r="G3630" s="7">
        <v>137</v>
      </c>
      <c r="H3630" s="7">
        <v>72</v>
      </c>
      <c r="I3630" s="7" t="s">
        <v>8944</v>
      </c>
    </row>
    <row r="3631" spans="1:9" x14ac:dyDescent="0.25">
      <c r="A3631" t="s">
        <v>3571</v>
      </c>
      <c r="B3631" t="s">
        <v>3214</v>
      </c>
      <c r="C3631">
        <v>88</v>
      </c>
      <c r="D3631">
        <v>80</v>
      </c>
      <c r="E3631">
        <v>92</v>
      </c>
      <c r="F3631">
        <v>99</v>
      </c>
      <c r="G3631">
        <v>124</v>
      </c>
      <c r="H3631">
        <v>60</v>
      </c>
      <c r="I3631" t="s">
        <v>8944</v>
      </c>
    </row>
    <row r="3632" spans="1:9" x14ac:dyDescent="0.25">
      <c r="A3632" s="7" t="s">
        <v>3572</v>
      </c>
      <c r="B3632" s="7" t="s">
        <v>3214</v>
      </c>
      <c r="C3632" s="7">
        <v>63</v>
      </c>
      <c r="D3632" s="7">
        <v>60</v>
      </c>
      <c r="E3632" s="7">
        <v>95</v>
      </c>
      <c r="F3632" s="7">
        <v>98</v>
      </c>
      <c r="G3632" s="7">
        <v>97</v>
      </c>
      <c r="H3632" s="7">
        <v>61</v>
      </c>
      <c r="I3632" s="7" t="s">
        <v>8944</v>
      </c>
    </row>
    <row r="3633" spans="1:9" x14ac:dyDescent="0.25">
      <c r="A3633" t="s">
        <v>10369</v>
      </c>
      <c r="B3633" t="s">
        <v>3214</v>
      </c>
      <c r="C3633">
        <v>74</v>
      </c>
      <c r="D3633">
        <v>74</v>
      </c>
      <c r="E3633">
        <v>99</v>
      </c>
      <c r="F3633">
        <v>101</v>
      </c>
      <c r="G3633">
        <v>110</v>
      </c>
      <c r="H3633">
        <v>72</v>
      </c>
      <c r="I3633" t="s">
        <v>8944</v>
      </c>
    </row>
    <row r="3634" spans="1:9" x14ac:dyDescent="0.25">
      <c r="A3634" s="7" t="s">
        <v>3217</v>
      </c>
      <c r="B3634" s="7" t="s">
        <v>3214</v>
      </c>
      <c r="C3634" s="7">
        <v>74</v>
      </c>
      <c r="D3634" s="7">
        <v>69</v>
      </c>
      <c r="E3634" s="7">
        <v>104</v>
      </c>
      <c r="F3634" s="7">
        <v>113</v>
      </c>
      <c r="G3634" s="7">
        <v>136</v>
      </c>
      <c r="H3634" s="7">
        <v>75</v>
      </c>
      <c r="I3634" s="7" t="s">
        <v>8944</v>
      </c>
    </row>
    <row r="3635" spans="1:9" x14ac:dyDescent="0.25">
      <c r="A3635" t="s">
        <v>3359</v>
      </c>
      <c r="B3635" t="s">
        <v>3214</v>
      </c>
      <c r="C3635">
        <v>65</v>
      </c>
      <c r="D3635">
        <v>64</v>
      </c>
      <c r="E3635">
        <v>85</v>
      </c>
      <c r="F3635">
        <v>86</v>
      </c>
      <c r="G3635">
        <v>111</v>
      </c>
      <c r="H3635">
        <v>49</v>
      </c>
      <c r="I3635" s="13">
        <v>5.0000000000000001E-3</v>
      </c>
    </row>
    <row r="3636" spans="1:9" x14ac:dyDescent="0.25">
      <c r="A3636" s="7" t="s">
        <v>10370</v>
      </c>
      <c r="B3636" s="7" t="s">
        <v>3214</v>
      </c>
      <c r="C3636" s="7">
        <v>59</v>
      </c>
      <c r="D3636" s="7">
        <v>57</v>
      </c>
      <c r="E3636" s="7">
        <v>113</v>
      </c>
      <c r="F3636" s="7">
        <v>107</v>
      </c>
      <c r="G3636" s="7">
        <v>153</v>
      </c>
      <c r="H3636" s="7">
        <v>62</v>
      </c>
      <c r="I3636" s="7" t="s">
        <v>8944</v>
      </c>
    </row>
    <row r="3637" spans="1:9" x14ac:dyDescent="0.25">
      <c r="A3637" t="s">
        <v>3361</v>
      </c>
      <c r="B3637" t="s">
        <v>3214</v>
      </c>
      <c r="C3637">
        <v>67</v>
      </c>
      <c r="D3637">
        <v>63</v>
      </c>
      <c r="E3637">
        <v>87</v>
      </c>
      <c r="F3637">
        <v>85</v>
      </c>
      <c r="G3637">
        <v>125</v>
      </c>
      <c r="H3637">
        <v>70</v>
      </c>
      <c r="I3637" t="s">
        <v>8944</v>
      </c>
    </row>
    <row r="3638" spans="1:9" x14ac:dyDescent="0.25">
      <c r="A3638" s="7" t="s">
        <v>3305</v>
      </c>
      <c r="B3638" s="7" t="s">
        <v>3214</v>
      </c>
      <c r="C3638" s="7">
        <v>41</v>
      </c>
      <c r="D3638" s="7">
        <v>37</v>
      </c>
      <c r="E3638" s="7">
        <v>51</v>
      </c>
      <c r="F3638" s="7">
        <v>55</v>
      </c>
      <c r="G3638" s="7">
        <v>69</v>
      </c>
      <c r="H3638" s="7">
        <v>79</v>
      </c>
      <c r="I3638" s="7" t="s">
        <v>8944</v>
      </c>
    </row>
    <row r="3639" spans="1:9" x14ac:dyDescent="0.25">
      <c r="A3639" t="s">
        <v>10371</v>
      </c>
      <c r="B3639" t="s">
        <v>3214</v>
      </c>
      <c r="C3639">
        <v>62</v>
      </c>
      <c r="D3639">
        <v>58</v>
      </c>
      <c r="E3639">
        <v>85</v>
      </c>
      <c r="F3639">
        <v>87</v>
      </c>
      <c r="G3639">
        <v>115</v>
      </c>
      <c r="H3639">
        <v>61</v>
      </c>
      <c r="I3639" t="s">
        <v>8944</v>
      </c>
    </row>
    <row r="3640" spans="1:9" x14ac:dyDescent="0.25">
      <c r="A3640" s="7" t="s">
        <v>10372</v>
      </c>
      <c r="B3640" s="7" t="s">
        <v>3214</v>
      </c>
      <c r="C3640" s="7" t="s">
        <v>8940</v>
      </c>
      <c r="D3640" s="7" t="s">
        <v>8940</v>
      </c>
      <c r="E3640" s="7">
        <v>18</v>
      </c>
      <c r="F3640" s="7">
        <v>27</v>
      </c>
      <c r="G3640" s="7" t="s">
        <v>8940</v>
      </c>
      <c r="H3640" s="7">
        <v>71</v>
      </c>
      <c r="I3640" s="7" t="s">
        <v>8944</v>
      </c>
    </row>
    <row r="3641" spans="1:9" x14ac:dyDescent="0.25">
      <c r="A3641" t="s">
        <v>3675</v>
      </c>
      <c r="B3641" t="s">
        <v>3214</v>
      </c>
      <c r="C3641">
        <v>49</v>
      </c>
      <c r="D3641">
        <v>45</v>
      </c>
      <c r="E3641">
        <v>76</v>
      </c>
      <c r="F3641">
        <v>78</v>
      </c>
      <c r="G3641">
        <v>66</v>
      </c>
      <c r="H3641">
        <v>67</v>
      </c>
      <c r="I3641" t="s">
        <v>8944</v>
      </c>
    </row>
    <row r="3642" spans="1:9" x14ac:dyDescent="0.25">
      <c r="A3642" s="7" t="s">
        <v>3676</v>
      </c>
      <c r="B3642" s="7" t="s">
        <v>3214</v>
      </c>
      <c r="C3642" s="7">
        <v>101</v>
      </c>
      <c r="D3642" s="7">
        <v>90</v>
      </c>
      <c r="E3642" s="7">
        <v>136</v>
      </c>
      <c r="F3642" s="7">
        <v>143</v>
      </c>
      <c r="G3642" s="7">
        <v>165</v>
      </c>
      <c r="H3642" s="7">
        <v>64</v>
      </c>
      <c r="I3642" s="7" t="s">
        <v>8944</v>
      </c>
    </row>
    <row r="3643" spans="1:9" x14ac:dyDescent="0.25">
      <c r="A3643" t="s">
        <v>10373</v>
      </c>
      <c r="B3643" t="s">
        <v>3214</v>
      </c>
      <c r="C3643">
        <v>51</v>
      </c>
      <c r="D3643">
        <v>51</v>
      </c>
      <c r="E3643">
        <v>79</v>
      </c>
      <c r="F3643">
        <v>73</v>
      </c>
      <c r="G3643">
        <v>115</v>
      </c>
      <c r="H3643">
        <v>61</v>
      </c>
      <c r="I3643" t="s">
        <v>8944</v>
      </c>
    </row>
    <row r="3644" spans="1:9" x14ac:dyDescent="0.25">
      <c r="A3644" s="7" t="s">
        <v>3678</v>
      </c>
      <c r="B3644" s="7" t="s">
        <v>3214</v>
      </c>
      <c r="C3644" s="7">
        <v>44</v>
      </c>
      <c r="D3644" s="7">
        <v>41</v>
      </c>
      <c r="E3644" s="7">
        <v>64</v>
      </c>
      <c r="F3644" s="7">
        <v>64</v>
      </c>
      <c r="G3644" s="7">
        <v>123</v>
      </c>
      <c r="H3644" s="7">
        <v>74</v>
      </c>
      <c r="I3644" s="7" t="s">
        <v>8944</v>
      </c>
    </row>
    <row r="3645" spans="1:9" x14ac:dyDescent="0.25">
      <c r="A3645" t="s">
        <v>3679</v>
      </c>
      <c r="B3645" t="s">
        <v>3214</v>
      </c>
      <c r="C3645">
        <v>56</v>
      </c>
      <c r="D3645">
        <v>55</v>
      </c>
      <c r="E3645">
        <v>89</v>
      </c>
      <c r="F3645">
        <v>90</v>
      </c>
      <c r="G3645">
        <v>115</v>
      </c>
      <c r="H3645">
        <v>50</v>
      </c>
      <c r="I3645" s="13">
        <v>5.0000000000000001E-3</v>
      </c>
    </row>
    <row r="3646" spans="1:9" x14ac:dyDescent="0.25">
      <c r="A3646" s="7" t="s">
        <v>10374</v>
      </c>
      <c r="B3646" s="7" t="s">
        <v>3214</v>
      </c>
      <c r="C3646" s="7">
        <v>89</v>
      </c>
      <c r="D3646" s="7">
        <v>81</v>
      </c>
      <c r="E3646" s="7">
        <v>109</v>
      </c>
      <c r="F3646" s="7">
        <v>106</v>
      </c>
      <c r="G3646" s="7">
        <v>141</v>
      </c>
      <c r="H3646" s="7">
        <v>69</v>
      </c>
      <c r="I3646" s="7" t="s">
        <v>8944</v>
      </c>
    </row>
    <row r="3647" spans="1:9" x14ac:dyDescent="0.25">
      <c r="A3647" t="s">
        <v>3439</v>
      </c>
      <c r="B3647" t="s">
        <v>3214</v>
      </c>
      <c r="C3647">
        <v>74</v>
      </c>
      <c r="D3647">
        <v>73</v>
      </c>
      <c r="E3647">
        <v>121</v>
      </c>
      <c r="F3647">
        <v>124</v>
      </c>
      <c r="G3647">
        <v>161</v>
      </c>
      <c r="H3647">
        <v>48</v>
      </c>
      <c r="I3647" s="13">
        <v>0.01</v>
      </c>
    </row>
    <row r="3648" spans="1:9" x14ac:dyDescent="0.25">
      <c r="A3648" s="7" t="s">
        <v>3440</v>
      </c>
      <c r="B3648" s="7" t="s">
        <v>3214</v>
      </c>
      <c r="C3648" s="7">
        <v>49</v>
      </c>
      <c r="D3648" s="7">
        <v>47</v>
      </c>
      <c r="E3648" s="7">
        <v>77</v>
      </c>
      <c r="F3648" s="7">
        <v>74</v>
      </c>
      <c r="G3648" s="7">
        <v>112</v>
      </c>
      <c r="H3648" s="7">
        <v>44</v>
      </c>
      <c r="I3648" s="12">
        <v>0.01</v>
      </c>
    </row>
    <row r="3649" spans="1:9" x14ac:dyDescent="0.25">
      <c r="A3649" t="s">
        <v>3441</v>
      </c>
      <c r="B3649" t="s">
        <v>3214</v>
      </c>
      <c r="C3649">
        <v>49</v>
      </c>
      <c r="D3649">
        <v>44</v>
      </c>
      <c r="E3649">
        <v>68</v>
      </c>
      <c r="F3649">
        <v>67</v>
      </c>
      <c r="G3649">
        <v>83</v>
      </c>
      <c r="H3649">
        <v>72</v>
      </c>
      <c r="I3649" t="s">
        <v>8944</v>
      </c>
    </row>
    <row r="3650" spans="1:9" x14ac:dyDescent="0.25">
      <c r="A3650" s="7" t="s">
        <v>3459</v>
      </c>
      <c r="B3650" s="7" t="s">
        <v>3214</v>
      </c>
      <c r="C3650" s="7">
        <v>56</v>
      </c>
      <c r="D3650" s="7">
        <v>53</v>
      </c>
      <c r="E3650" s="7">
        <v>66</v>
      </c>
      <c r="F3650" s="7">
        <v>77</v>
      </c>
      <c r="G3650" s="7">
        <v>117</v>
      </c>
      <c r="H3650" s="7">
        <v>57</v>
      </c>
      <c r="I3650" s="12">
        <v>5.0000000000000001E-3</v>
      </c>
    </row>
    <row r="3651" spans="1:9" x14ac:dyDescent="0.25">
      <c r="A3651" t="s">
        <v>3460</v>
      </c>
      <c r="B3651" t="s">
        <v>3214</v>
      </c>
      <c r="C3651">
        <v>48</v>
      </c>
      <c r="D3651">
        <v>44</v>
      </c>
      <c r="E3651">
        <v>56</v>
      </c>
      <c r="F3651">
        <v>55</v>
      </c>
      <c r="G3651">
        <v>66</v>
      </c>
      <c r="H3651">
        <v>58</v>
      </c>
      <c r="I3651" s="13">
        <v>5.0000000000000001E-3</v>
      </c>
    </row>
    <row r="3652" spans="1:9" x14ac:dyDescent="0.25">
      <c r="A3652" s="7" t="s">
        <v>3461</v>
      </c>
      <c r="B3652" s="7" t="s">
        <v>3214</v>
      </c>
      <c r="C3652" s="7">
        <v>52</v>
      </c>
      <c r="D3652" s="7">
        <v>59</v>
      </c>
      <c r="E3652" s="7">
        <v>68</v>
      </c>
      <c r="F3652" s="7">
        <v>71</v>
      </c>
      <c r="G3652" s="7">
        <v>84</v>
      </c>
      <c r="H3652" s="7">
        <v>66</v>
      </c>
      <c r="I3652" s="7" t="s">
        <v>8944</v>
      </c>
    </row>
    <row r="3653" spans="1:9" x14ac:dyDescent="0.25">
      <c r="A3653" t="s">
        <v>3529</v>
      </c>
      <c r="B3653" t="s">
        <v>3214</v>
      </c>
      <c r="C3653">
        <v>85</v>
      </c>
      <c r="D3653">
        <v>81</v>
      </c>
      <c r="E3653">
        <v>106</v>
      </c>
      <c r="F3653">
        <v>107</v>
      </c>
      <c r="G3653">
        <v>114</v>
      </c>
      <c r="H3653">
        <v>76</v>
      </c>
      <c r="I3653" t="s">
        <v>8944</v>
      </c>
    </row>
    <row r="3654" spans="1:9" x14ac:dyDescent="0.25">
      <c r="A3654" s="7" t="s">
        <v>10375</v>
      </c>
      <c r="B3654" s="7" t="s">
        <v>3214</v>
      </c>
      <c r="C3654" s="7">
        <v>53</v>
      </c>
      <c r="D3654" s="7">
        <v>51</v>
      </c>
      <c r="E3654" s="7">
        <v>92</v>
      </c>
      <c r="F3654" s="7">
        <v>89</v>
      </c>
      <c r="G3654" s="7">
        <v>113</v>
      </c>
      <c r="H3654" s="7">
        <v>69</v>
      </c>
      <c r="I3654" s="7" t="s">
        <v>8944</v>
      </c>
    </row>
    <row r="3655" spans="1:9" x14ac:dyDescent="0.25">
      <c r="A3655" t="s">
        <v>3551</v>
      </c>
      <c r="B3655" t="s">
        <v>3214</v>
      </c>
      <c r="C3655">
        <v>47</v>
      </c>
      <c r="D3655">
        <v>40</v>
      </c>
      <c r="E3655">
        <v>77</v>
      </c>
      <c r="F3655">
        <v>82</v>
      </c>
      <c r="G3655">
        <v>106</v>
      </c>
      <c r="H3655">
        <v>78</v>
      </c>
      <c r="I3655" t="s">
        <v>8944</v>
      </c>
    </row>
    <row r="3656" spans="1:9" x14ac:dyDescent="0.25">
      <c r="A3656" s="7" t="s">
        <v>3552</v>
      </c>
      <c r="B3656" s="7" t="s">
        <v>3214</v>
      </c>
      <c r="C3656" s="7">
        <v>41</v>
      </c>
      <c r="D3656" s="7">
        <v>37</v>
      </c>
      <c r="E3656" s="7">
        <v>55</v>
      </c>
      <c r="F3656" s="7">
        <v>60</v>
      </c>
      <c r="G3656" s="7">
        <v>77</v>
      </c>
      <c r="H3656" s="7">
        <v>74</v>
      </c>
      <c r="I3656" s="7" t="s">
        <v>8944</v>
      </c>
    </row>
    <row r="3657" spans="1:9" x14ac:dyDescent="0.25">
      <c r="A3657" t="s">
        <v>3553</v>
      </c>
      <c r="B3657" t="s">
        <v>3214</v>
      </c>
      <c r="C3657">
        <v>45</v>
      </c>
      <c r="D3657">
        <v>43</v>
      </c>
      <c r="E3657">
        <v>85</v>
      </c>
      <c r="F3657">
        <v>82</v>
      </c>
      <c r="G3657">
        <v>71</v>
      </c>
      <c r="H3657">
        <v>71</v>
      </c>
      <c r="I3657" t="s">
        <v>8944</v>
      </c>
    </row>
    <row r="3658" spans="1:9" x14ac:dyDescent="0.25">
      <c r="A3658" s="7" t="s">
        <v>3554</v>
      </c>
      <c r="B3658" s="7" t="s">
        <v>3214</v>
      </c>
      <c r="C3658" s="7">
        <v>71</v>
      </c>
      <c r="D3658" s="7">
        <v>66</v>
      </c>
      <c r="E3658" s="7">
        <v>95</v>
      </c>
      <c r="F3658" s="7">
        <v>105</v>
      </c>
      <c r="G3658" s="7">
        <v>152</v>
      </c>
      <c r="H3658" s="7">
        <v>74</v>
      </c>
      <c r="I3658" s="7" t="s">
        <v>8944</v>
      </c>
    </row>
    <row r="3659" spans="1:9" x14ac:dyDescent="0.25">
      <c r="A3659" t="s">
        <v>3486</v>
      </c>
      <c r="B3659" t="s">
        <v>3214</v>
      </c>
      <c r="C3659">
        <v>80</v>
      </c>
      <c r="D3659">
        <v>74</v>
      </c>
      <c r="E3659">
        <v>127</v>
      </c>
      <c r="F3659">
        <v>135</v>
      </c>
      <c r="G3659">
        <v>169</v>
      </c>
      <c r="H3659">
        <v>73</v>
      </c>
      <c r="I3659" t="s">
        <v>8944</v>
      </c>
    </row>
    <row r="3660" spans="1:9" x14ac:dyDescent="0.25">
      <c r="A3660" s="7" t="s">
        <v>10376</v>
      </c>
      <c r="B3660" s="7" t="s">
        <v>3214</v>
      </c>
      <c r="C3660" s="7">
        <v>35</v>
      </c>
      <c r="D3660" s="7">
        <v>32</v>
      </c>
      <c r="E3660" s="7">
        <v>47</v>
      </c>
      <c r="F3660" s="7">
        <v>46</v>
      </c>
      <c r="G3660" s="7">
        <v>69</v>
      </c>
      <c r="H3660" s="7">
        <v>65</v>
      </c>
      <c r="I3660" s="7" t="s">
        <v>8944</v>
      </c>
    </row>
    <row r="3661" spans="1:9" x14ac:dyDescent="0.25">
      <c r="A3661" t="s">
        <v>10377</v>
      </c>
      <c r="B3661" t="s">
        <v>3214</v>
      </c>
      <c r="C3661">
        <v>185</v>
      </c>
      <c r="D3661">
        <v>169</v>
      </c>
      <c r="E3661">
        <v>428</v>
      </c>
      <c r="F3661">
        <v>427</v>
      </c>
      <c r="G3661">
        <v>442</v>
      </c>
      <c r="H3661">
        <v>64</v>
      </c>
      <c r="I3661" t="s">
        <v>8944</v>
      </c>
    </row>
    <row r="3662" spans="1:9" x14ac:dyDescent="0.25">
      <c r="A3662" s="7" t="s">
        <v>10378</v>
      </c>
      <c r="B3662" s="7" t="s">
        <v>3214</v>
      </c>
      <c r="C3662" s="7">
        <v>147</v>
      </c>
      <c r="D3662" s="7">
        <v>140</v>
      </c>
      <c r="E3662" s="7">
        <v>243</v>
      </c>
      <c r="F3662" s="7">
        <v>238</v>
      </c>
      <c r="G3662" s="7">
        <v>256</v>
      </c>
      <c r="H3662" s="7">
        <v>70</v>
      </c>
      <c r="I3662" s="7" t="s">
        <v>8944</v>
      </c>
    </row>
    <row r="3663" spans="1:9" x14ac:dyDescent="0.25">
      <c r="A3663" t="s">
        <v>10379</v>
      </c>
      <c r="B3663" t="s">
        <v>3214</v>
      </c>
      <c r="C3663">
        <v>83</v>
      </c>
      <c r="D3663">
        <v>74</v>
      </c>
      <c r="E3663">
        <v>98</v>
      </c>
      <c r="F3663">
        <v>99</v>
      </c>
      <c r="G3663">
        <v>146</v>
      </c>
      <c r="H3663">
        <v>89</v>
      </c>
      <c r="I3663" t="s">
        <v>8944</v>
      </c>
    </row>
    <row r="3664" spans="1:9" x14ac:dyDescent="0.25">
      <c r="A3664" s="7" t="s">
        <v>3507</v>
      </c>
      <c r="B3664" s="7" t="s">
        <v>3214</v>
      </c>
      <c r="C3664" s="7">
        <v>34</v>
      </c>
      <c r="D3664" s="7">
        <v>33</v>
      </c>
      <c r="E3664" s="7">
        <v>54</v>
      </c>
      <c r="F3664" s="7">
        <v>52</v>
      </c>
      <c r="G3664" s="7">
        <v>74</v>
      </c>
      <c r="H3664" s="7">
        <v>53</v>
      </c>
      <c r="I3664" s="12">
        <v>5.0000000000000001E-3</v>
      </c>
    </row>
    <row r="3665" spans="1:9" x14ac:dyDescent="0.25">
      <c r="A3665" t="s">
        <v>3254</v>
      </c>
      <c r="B3665" t="s">
        <v>3214</v>
      </c>
      <c r="C3665">
        <v>113</v>
      </c>
      <c r="D3665">
        <v>108</v>
      </c>
      <c r="E3665">
        <v>145</v>
      </c>
      <c r="F3665">
        <v>145</v>
      </c>
      <c r="G3665">
        <v>171</v>
      </c>
      <c r="H3665">
        <v>68</v>
      </c>
      <c r="I3665" t="s">
        <v>8944</v>
      </c>
    </row>
    <row r="3666" spans="1:9" x14ac:dyDescent="0.25">
      <c r="A3666" s="7" t="s">
        <v>3256</v>
      </c>
      <c r="B3666" s="7" t="s">
        <v>3214</v>
      </c>
      <c r="C3666" s="7">
        <v>85</v>
      </c>
      <c r="D3666" s="7">
        <v>79</v>
      </c>
      <c r="E3666" s="7">
        <v>146</v>
      </c>
      <c r="F3666" s="7">
        <v>147</v>
      </c>
      <c r="G3666" s="7">
        <v>172</v>
      </c>
      <c r="H3666" s="7">
        <v>67</v>
      </c>
      <c r="I3666" s="7" t="s">
        <v>8944</v>
      </c>
    </row>
    <row r="3667" spans="1:9" x14ac:dyDescent="0.25">
      <c r="A3667" t="s">
        <v>3257</v>
      </c>
      <c r="B3667" t="s">
        <v>3214</v>
      </c>
      <c r="C3667">
        <v>84</v>
      </c>
      <c r="D3667">
        <v>76</v>
      </c>
      <c r="E3667">
        <v>107</v>
      </c>
      <c r="F3667">
        <v>108</v>
      </c>
      <c r="G3667">
        <v>147</v>
      </c>
      <c r="H3667">
        <v>77</v>
      </c>
      <c r="I3667" t="s">
        <v>8944</v>
      </c>
    </row>
    <row r="3668" spans="1:9" x14ac:dyDescent="0.25">
      <c r="A3668" s="7" t="s">
        <v>10380</v>
      </c>
      <c r="B3668" s="7" t="s">
        <v>3214</v>
      </c>
      <c r="C3668" s="7">
        <v>67</v>
      </c>
      <c r="D3668" s="7">
        <v>62</v>
      </c>
      <c r="E3668" s="7">
        <v>123</v>
      </c>
      <c r="F3668" s="7">
        <v>122</v>
      </c>
      <c r="G3668" s="7">
        <v>161</v>
      </c>
      <c r="H3668" s="7">
        <v>62</v>
      </c>
      <c r="I3668" s="7" t="s">
        <v>8944</v>
      </c>
    </row>
    <row r="3669" spans="1:9" x14ac:dyDescent="0.25">
      <c r="A3669" t="s">
        <v>3284</v>
      </c>
      <c r="B3669" t="s">
        <v>3214</v>
      </c>
      <c r="C3669">
        <v>114</v>
      </c>
      <c r="D3669">
        <v>107</v>
      </c>
      <c r="E3669">
        <v>198</v>
      </c>
      <c r="F3669">
        <v>199</v>
      </c>
      <c r="G3669">
        <v>224</v>
      </c>
      <c r="H3669">
        <v>68</v>
      </c>
      <c r="I3669" t="s">
        <v>8944</v>
      </c>
    </row>
    <row r="3670" spans="1:9" x14ac:dyDescent="0.25">
      <c r="A3670" s="7" t="s">
        <v>10381</v>
      </c>
      <c r="B3670" s="7" t="s">
        <v>3214</v>
      </c>
      <c r="C3670" s="7">
        <v>46</v>
      </c>
      <c r="D3670" s="7">
        <v>42</v>
      </c>
      <c r="E3670" s="7">
        <v>56</v>
      </c>
      <c r="F3670" s="7">
        <v>58</v>
      </c>
      <c r="G3670" s="7">
        <v>87</v>
      </c>
      <c r="H3670" s="7">
        <v>78</v>
      </c>
      <c r="I3670" s="7" t="s">
        <v>8944</v>
      </c>
    </row>
    <row r="3671" spans="1:9" x14ac:dyDescent="0.25">
      <c r="A3671" t="s">
        <v>10382</v>
      </c>
      <c r="B3671" t="s">
        <v>3214</v>
      </c>
      <c r="C3671">
        <v>58</v>
      </c>
      <c r="D3671">
        <v>53</v>
      </c>
      <c r="E3671">
        <v>94</v>
      </c>
      <c r="F3671">
        <v>92</v>
      </c>
      <c r="G3671">
        <v>108</v>
      </c>
      <c r="H3671">
        <v>72</v>
      </c>
      <c r="I3671" t="s">
        <v>8944</v>
      </c>
    </row>
    <row r="3672" spans="1:9" x14ac:dyDescent="0.25">
      <c r="A3672" s="7" t="s">
        <v>3365</v>
      </c>
      <c r="B3672" s="7" t="s">
        <v>3214</v>
      </c>
      <c r="C3672" s="7">
        <v>57</v>
      </c>
      <c r="D3672" s="7">
        <v>53</v>
      </c>
      <c r="E3672" s="7">
        <v>59</v>
      </c>
      <c r="F3672" s="7">
        <v>63</v>
      </c>
      <c r="G3672" s="7">
        <v>254</v>
      </c>
      <c r="H3672" s="7">
        <v>83</v>
      </c>
      <c r="I3672" s="7" t="s">
        <v>8944</v>
      </c>
    </row>
    <row r="3673" spans="1:9" x14ac:dyDescent="0.25">
      <c r="A3673" t="s">
        <v>3367</v>
      </c>
      <c r="B3673" t="s">
        <v>3214</v>
      </c>
      <c r="C3673">
        <v>86</v>
      </c>
      <c r="D3673">
        <v>79</v>
      </c>
      <c r="E3673">
        <v>115</v>
      </c>
      <c r="F3673">
        <v>121</v>
      </c>
      <c r="G3673">
        <v>150</v>
      </c>
      <c r="H3673">
        <v>79</v>
      </c>
      <c r="I3673" t="s">
        <v>8944</v>
      </c>
    </row>
    <row r="3674" spans="1:9" x14ac:dyDescent="0.25">
      <c r="A3674" s="7" t="s">
        <v>3389</v>
      </c>
      <c r="B3674" s="7" t="s">
        <v>3214</v>
      </c>
      <c r="C3674" s="7">
        <v>76</v>
      </c>
      <c r="D3674" s="7">
        <v>73</v>
      </c>
      <c r="E3674" s="7">
        <v>124</v>
      </c>
      <c r="F3674" s="7">
        <v>120</v>
      </c>
      <c r="G3674" s="7">
        <v>140</v>
      </c>
      <c r="H3674" s="7">
        <v>79</v>
      </c>
      <c r="I3674" s="7" t="s">
        <v>8944</v>
      </c>
    </row>
    <row r="3675" spans="1:9" x14ac:dyDescent="0.25">
      <c r="A3675" t="s">
        <v>3391</v>
      </c>
      <c r="B3675" t="s">
        <v>3214</v>
      </c>
      <c r="C3675">
        <v>92</v>
      </c>
      <c r="D3675">
        <v>87</v>
      </c>
      <c r="E3675">
        <v>95</v>
      </c>
      <c r="F3675">
        <v>121</v>
      </c>
      <c r="G3675">
        <v>176</v>
      </c>
      <c r="H3675">
        <v>52</v>
      </c>
      <c r="I3675" s="13">
        <v>5.0000000000000001E-3</v>
      </c>
    </row>
    <row r="3676" spans="1:9" x14ac:dyDescent="0.25">
      <c r="A3676" s="7" t="s">
        <v>3392</v>
      </c>
      <c r="B3676" s="7" t="s">
        <v>3214</v>
      </c>
      <c r="C3676" s="7">
        <v>75</v>
      </c>
      <c r="D3676" s="7">
        <v>71</v>
      </c>
      <c r="E3676" s="7">
        <v>111</v>
      </c>
      <c r="F3676" s="7">
        <v>110</v>
      </c>
      <c r="G3676" s="7">
        <v>128</v>
      </c>
      <c r="H3676" s="7">
        <v>71</v>
      </c>
      <c r="I3676" s="7" t="s">
        <v>8944</v>
      </c>
    </row>
    <row r="3677" spans="1:9" x14ac:dyDescent="0.25">
      <c r="A3677" t="s">
        <v>5486</v>
      </c>
      <c r="B3677" t="s">
        <v>3214</v>
      </c>
      <c r="C3677">
        <v>68</v>
      </c>
      <c r="D3677">
        <v>67</v>
      </c>
      <c r="E3677">
        <v>103</v>
      </c>
      <c r="F3677">
        <v>105</v>
      </c>
      <c r="G3677">
        <v>95</v>
      </c>
      <c r="H3677">
        <v>74</v>
      </c>
      <c r="I3677" t="s">
        <v>8944</v>
      </c>
    </row>
    <row r="3678" spans="1:9" hidden="1" x14ac:dyDescent="0.25">
      <c r="A3678" s="7" t="s">
        <v>5487</v>
      </c>
      <c r="B3678" s="7" t="s">
        <v>3214</v>
      </c>
      <c r="C3678" s="7" t="s">
        <v>8940</v>
      </c>
      <c r="D3678" s="7" t="s">
        <v>8940</v>
      </c>
      <c r="E3678" s="7" t="s">
        <v>8940</v>
      </c>
      <c r="F3678" s="7" t="s">
        <v>8940</v>
      </c>
      <c r="G3678" s="7" t="s">
        <v>8940</v>
      </c>
      <c r="H3678" s="7" t="s">
        <v>8996</v>
      </c>
      <c r="I3678" s="7" t="s">
        <v>8944</v>
      </c>
    </row>
    <row r="3679" spans="1:9" x14ac:dyDescent="0.25">
      <c r="A3679" t="s">
        <v>10383</v>
      </c>
      <c r="B3679" t="s">
        <v>3214</v>
      </c>
      <c r="C3679">
        <v>29</v>
      </c>
      <c r="D3679">
        <v>25</v>
      </c>
      <c r="E3679">
        <v>66</v>
      </c>
      <c r="F3679">
        <v>66</v>
      </c>
      <c r="G3679">
        <v>99</v>
      </c>
      <c r="H3679">
        <v>62</v>
      </c>
      <c r="I3679" t="s">
        <v>8944</v>
      </c>
    </row>
    <row r="3680" spans="1:9" x14ac:dyDescent="0.25">
      <c r="A3680" s="7" t="s">
        <v>5489</v>
      </c>
      <c r="B3680" s="7" t="s">
        <v>3214</v>
      </c>
      <c r="C3680" s="7">
        <v>66</v>
      </c>
      <c r="D3680" s="7">
        <v>63</v>
      </c>
      <c r="E3680" s="7">
        <v>98</v>
      </c>
      <c r="F3680" s="7">
        <v>93</v>
      </c>
      <c r="G3680" s="7">
        <v>113</v>
      </c>
      <c r="H3680" s="7">
        <v>72</v>
      </c>
      <c r="I3680" s="7" t="s">
        <v>8944</v>
      </c>
    </row>
    <row r="3681" spans="1:9" x14ac:dyDescent="0.25">
      <c r="A3681" t="s">
        <v>5507</v>
      </c>
      <c r="B3681" t="s">
        <v>3214</v>
      </c>
      <c r="C3681">
        <v>78</v>
      </c>
      <c r="D3681">
        <v>72</v>
      </c>
      <c r="E3681">
        <v>126</v>
      </c>
      <c r="F3681">
        <v>129</v>
      </c>
      <c r="G3681">
        <v>169</v>
      </c>
      <c r="H3681">
        <v>59</v>
      </c>
      <c r="I3681" t="s">
        <v>8944</v>
      </c>
    </row>
    <row r="3682" spans="1:9" x14ac:dyDescent="0.25">
      <c r="A3682" s="7" t="s">
        <v>5508</v>
      </c>
      <c r="B3682" s="7" t="s">
        <v>3214</v>
      </c>
      <c r="C3682" s="7">
        <v>41</v>
      </c>
      <c r="D3682" s="7">
        <v>38</v>
      </c>
      <c r="E3682" s="7">
        <v>81</v>
      </c>
      <c r="F3682" s="7">
        <v>84</v>
      </c>
      <c r="G3682" s="7">
        <v>88</v>
      </c>
      <c r="H3682" s="7">
        <v>77</v>
      </c>
      <c r="I3682" s="7" t="s">
        <v>8944</v>
      </c>
    </row>
    <row r="3683" spans="1:9" x14ac:dyDescent="0.25">
      <c r="A3683" t="s">
        <v>10384</v>
      </c>
      <c r="B3683" t="s">
        <v>3214</v>
      </c>
      <c r="C3683">
        <v>33</v>
      </c>
      <c r="D3683">
        <v>30</v>
      </c>
      <c r="E3683">
        <v>52</v>
      </c>
      <c r="F3683">
        <v>52</v>
      </c>
      <c r="G3683">
        <v>79</v>
      </c>
      <c r="H3683">
        <v>57</v>
      </c>
      <c r="I3683" s="13">
        <v>5.0000000000000001E-3</v>
      </c>
    </row>
    <row r="3684" spans="1:9" x14ac:dyDescent="0.25">
      <c r="A3684" s="7" t="s">
        <v>5209</v>
      </c>
      <c r="B3684" s="7" t="s">
        <v>3214</v>
      </c>
      <c r="C3684" s="7">
        <v>71</v>
      </c>
      <c r="D3684" s="7">
        <v>67</v>
      </c>
      <c r="E3684" s="7">
        <v>110</v>
      </c>
      <c r="F3684" s="7">
        <v>112</v>
      </c>
      <c r="G3684" s="7">
        <v>116</v>
      </c>
      <c r="H3684" s="7">
        <v>87</v>
      </c>
      <c r="I3684" s="7" t="s">
        <v>8944</v>
      </c>
    </row>
    <row r="3685" spans="1:9" x14ac:dyDescent="0.25">
      <c r="A3685" t="s">
        <v>10385</v>
      </c>
      <c r="B3685" t="s">
        <v>3214</v>
      </c>
      <c r="C3685">
        <v>77</v>
      </c>
      <c r="D3685">
        <v>69</v>
      </c>
      <c r="E3685">
        <v>121</v>
      </c>
      <c r="F3685">
        <v>123</v>
      </c>
      <c r="G3685">
        <v>123</v>
      </c>
      <c r="H3685">
        <v>62</v>
      </c>
      <c r="I3685" t="s">
        <v>8944</v>
      </c>
    </row>
    <row r="3686" spans="1:9" x14ac:dyDescent="0.25">
      <c r="A3686" s="7" t="s">
        <v>5211</v>
      </c>
      <c r="B3686" s="7" t="s">
        <v>3214</v>
      </c>
      <c r="C3686" s="7">
        <v>54</v>
      </c>
      <c r="D3686" s="7">
        <v>44</v>
      </c>
      <c r="E3686" s="7">
        <v>77</v>
      </c>
      <c r="F3686" s="7">
        <v>82</v>
      </c>
      <c r="G3686" s="7">
        <v>145</v>
      </c>
      <c r="H3686" s="7">
        <v>68</v>
      </c>
      <c r="I3686" s="7" t="s">
        <v>8944</v>
      </c>
    </row>
    <row r="3687" spans="1:9" x14ac:dyDescent="0.25">
      <c r="A3687" t="s">
        <v>5212</v>
      </c>
      <c r="B3687" t="s">
        <v>3214</v>
      </c>
      <c r="C3687">
        <v>31</v>
      </c>
      <c r="D3687">
        <v>27</v>
      </c>
      <c r="E3687">
        <v>45</v>
      </c>
      <c r="F3687">
        <v>43</v>
      </c>
      <c r="G3687">
        <v>64</v>
      </c>
      <c r="H3687">
        <v>63</v>
      </c>
      <c r="I3687" t="s">
        <v>8944</v>
      </c>
    </row>
    <row r="3688" spans="1:9" x14ac:dyDescent="0.25">
      <c r="A3688" s="7" t="s">
        <v>5233</v>
      </c>
      <c r="B3688" s="7" t="s">
        <v>3214</v>
      </c>
      <c r="C3688" s="7">
        <v>47</v>
      </c>
      <c r="D3688" s="7">
        <v>45</v>
      </c>
      <c r="E3688" s="7">
        <v>78</v>
      </c>
      <c r="F3688" s="7">
        <v>81</v>
      </c>
      <c r="G3688" s="7">
        <v>77</v>
      </c>
      <c r="H3688" s="7">
        <v>62</v>
      </c>
      <c r="I3688" s="7" t="s">
        <v>8944</v>
      </c>
    </row>
    <row r="3689" spans="1:9" x14ac:dyDescent="0.25">
      <c r="A3689" t="s">
        <v>5312</v>
      </c>
      <c r="B3689" t="s">
        <v>3214</v>
      </c>
      <c r="C3689">
        <v>72</v>
      </c>
      <c r="D3689">
        <v>65</v>
      </c>
      <c r="E3689">
        <v>96</v>
      </c>
      <c r="F3689">
        <v>100</v>
      </c>
      <c r="G3689">
        <v>132</v>
      </c>
      <c r="H3689">
        <v>52</v>
      </c>
      <c r="I3689" s="13">
        <v>5.0000000000000001E-3</v>
      </c>
    </row>
    <row r="3690" spans="1:9" x14ac:dyDescent="0.25">
      <c r="A3690" s="7" t="s">
        <v>10386</v>
      </c>
      <c r="B3690" s="7" t="s">
        <v>3214</v>
      </c>
      <c r="C3690" s="7">
        <v>49</v>
      </c>
      <c r="D3690" s="7">
        <v>43</v>
      </c>
      <c r="E3690" s="7">
        <v>81</v>
      </c>
      <c r="F3690" s="7">
        <v>79</v>
      </c>
      <c r="G3690" s="7">
        <v>98</v>
      </c>
      <c r="H3690" s="7">
        <v>62</v>
      </c>
      <c r="I3690" s="7" t="s">
        <v>8944</v>
      </c>
    </row>
    <row r="3691" spans="1:9" x14ac:dyDescent="0.25">
      <c r="A3691" t="s">
        <v>5332</v>
      </c>
      <c r="B3691" t="s">
        <v>3214</v>
      </c>
      <c r="C3691">
        <v>42</v>
      </c>
      <c r="D3691">
        <v>40</v>
      </c>
      <c r="E3691">
        <v>51</v>
      </c>
      <c r="F3691">
        <v>49</v>
      </c>
      <c r="G3691">
        <v>153</v>
      </c>
      <c r="H3691">
        <v>64</v>
      </c>
      <c r="I3691" t="s">
        <v>8944</v>
      </c>
    </row>
    <row r="3692" spans="1:9" x14ac:dyDescent="0.25">
      <c r="A3692" s="7" t="s">
        <v>5333</v>
      </c>
      <c r="B3692" s="7" t="s">
        <v>3214</v>
      </c>
      <c r="C3692" s="7">
        <v>63</v>
      </c>
      <c r="D3692" s="7">
        <v>58</v>
      </c>
      <c r="E3692" s="7">
        <v>104</v>
      </c>
      <c r="F3692" s="7">
        <v>110</v>
      </c>
      <c r="G3692" s="7">
        <v>131</v>
      </c>
      <c r="H3692" s="7">
        <v>74</v>
      </c>
      <c r="I3692" s="7" t="s">
        <v>8944</v>
      </c>
    </row>
    <row r="3693" spans="1:9" x14ac:dyDescent="0.25">
      <c r="A3693" t="s">
        <v>10387</v>
      </c>
      <c r="B3693" t="s">
        <v>3214</v>
      </c>
      <c r="C3693" t="s">
        <v>8940</v>
      </c>
      <c r="D3693" t="s">
        <v>8940</v>
      </c>
      <c r="E3693">
        <v>63</v>
      </c>
      <c r="F3693">
        <v>75</v>
      </c>
      <c r="G3693" t="s">
        <v>8940</v>
      </c>
      <c r="H3693">
        <v>41</v>
      </c>
      <c r="I3693" s="13">
        <v>0.01</v>
      </c>
    </row>
    <row r="3694" spans="1:9" x14ac:dyDescent="0.25">
      <c r="A3694" s="7" t="s">
        <v>5335</v>
      </c>
      <c r="B3694" s="7" t="s">
        <v>3214</v>
      </c>
      <c r="C3694" s="7">
        <v>33</v>
      </c>
      <c r="D3694" s="7">
        <v>32</v>
      </c>
      <c r="E3694" s="7">
        <v>44</v>
      </c>
      <c r="F3694" s="7">
        <v>45</v>
      </c>
      <c r="G3694" s="7">
        <v>55</v>
      </c>
      <c r="H3694" s="7">
        <v>75</v>
      </c>
      <c r="I3694" s="7" t="s">
        <v>8944</v>
      </c>
    </row>
    <row r="3695" spans="1:9" x14ac:dyDescent="0.25">
      <c r="A3695" t="s">
        <v>5420</v>
      </c>
      <c r="B3695" t="s">
        <v>3214</v>
      </c>
      <c r="C3695">
        <v>50</v>
      </c>
      <c r="D3695">
        <v>49</v>
      </c>
      <c r="E3695">
        <v>77</v>
      </c>
      <c r="F3695">
        <v>74</v>
      </c>
      <c r="G3695">
        <v>92</v>
      </c>
      <c r="H3695">
        <v>56</v>
      </c>
      <c r="I3695" s="13">
        <v>5.0000000000000001E-3</v>
      </c>
    </row>
    <row r="3696" spans="1:9" x14ac:dyDescent="0.25">
      <c r="A3696" s="7" t="s">
        <v>10388</v>
      </c>
      <c r="B3696" s="7" t="s">
        <v>3214</v>
      </c>
      <c r="C3696" s="7">
        <v>45</v>
      </c>
      <c r="D3696" s="7">
        <v>43</v>
      </c>
      <c r="E3696" s="7">
        <v>79</v>
      </c>
      <c r="F3696" s="7">
        <v>75</v>
      </c>
      <c r="G3696" s="7">
        <v>99</v>
      </c>
      <c r="H3696" s="7">
        <v>45</v>
      </c>
      <c r="I3696" s="12">
        <v>0.01</v>
      </c>
    </row>
    <row r="3697" spans="1:9" hidden="1" x14ac:dyDescent="0.25">
      <c r="A3697" t="s">
        <v>5422</v>
      </c>
      <c r="B3697" t="s">
        <v>3214</v>
      </c>
      <c r="C3697" t="s">
        <v>8940</v>
      </c>
      <c r="D3697" t="s">
        <v>8940</v>
      </c>
      <c r="E3697" t="s">
        <v>8940</v>
      </c>
      <c r="F3697" t="s">
        <v>8940</v>
      </c>
      <c r="G3697" t="s">
        <v>8940</v>
      </c>
      <c r="H3697" t="s">
        <v>8996</v>
      </c>
      <c r="I3697" t="s">
        <v>8944</v>
      </c>
    </row>
    <row r="3698" spans="1:9" x14ac:dyDescent="0.25">
      <c r="A3698" s="7" t="s">
        <v>10389</v>
      </c>
      <c r="B3698" s="7" t="s">
        <v>3214</v>
      </c>
      <c r="C3698" s="7">
        <v>47</v>
      </c>
      <c r="D3698" s="7">
        <v>42</v>
      </c>
      <c r="E3698" s="7">
        <v>76</v>
      </c>
      <c r="F3698" s="7">
        <v>76</v>
      </c>
      <c r="G3698" s="7">
        <v>166</v>
      </c>
      <c r="H3698" s="7">
        <v>65</v>
      </c>
      <c r="I3698" s="7" t="s">
        <v>8944</v>
      </c>
    </row>
    <row r="3699" spans="1:9" x14ac:dyDescent="0.25">
      <c r="A3699" t="s">
        <v>5443</v>
      </c>
      <c r="B3699" t="s">
        <v>3214</v>
      </c>
      <c r="C3699">
        <v>36</v>
      </c>
      <c r="D3699">
        <v>33</v>
      </c>
      <c r="E3699">
        <v>65</v>
      </c>
      <c r="F3699">
        <v>61</v>
      </c>
      <c r="G3699">
        <v>77</v>
      </c>
      <c r="H3699">
        <v>62</v>
      </c>
      <c r="I3699" t="s">
        <v>8944</v>
      </c>
    </row>
    <row r="3700" spans="1:9" x14ac:dyDescent="0.25">
      <c r="A3700" s="7" t="s">
        <v>10390</v>
      </c>
      <c r="B3700" s="7" t="s">
        <v>3214</v>
      </c>
      <c r="C3700" s="7" t="s">
        <v>8940</v>
      </c>
      <c r="D3700" s="7" t="s">
        <v>8940</v>
      </c>
      <c r="E3700" s="7">
        <v>27</v>
      </c>
      <c r="F3700" s="7">
        <v>28</v>
      </c>
      <c r="G3700" s="7" t="s">
        <v>8940</v>
      </c>
      <c r="H3700" s="7">
        <v>84</v>
      </c>
      <c r="I3700" s="7" t="s">
        <v>8944</v>
      </c>
    </row>
    <row r="3701" spans="1:9" x14ac:dyDescent="0.25">
      <c r="A3701" t="s">
        <v>10391</v>
      </c>
      <c r="B3701" t="s">
        <v>3214</v>
      </c>
      <c r="C3701">
        <v>28</v>
      </c>
      <c r="D3701">
        <v>25</v>
      </c>
      <c r="E3701">
        <v>57</v>
      </c>
      <c r="F3701">
        <v>60</v>
      </c>
      <c r="G3701">
        <v>82</v>
      </c>
      <c r="H3701">
        <v>65</v>
      </c>
      <c r="I3701" t="s">
        <v>8944</v>
      </c>
    </row>
    <row r="3702" spans="1:9" x14ac:dyDescent="0.25">
      <c r="A3702" s="7" t="s">
        <v>10392</v>
      </c>
      <c r="B3702" s="7" t="s">
        <v>3214</v>
      </c>
      <c r="C3702" s="7">
        <v>31</v>
      </c>
      <c r="D3702" s="7">
        <v>29</v>
      </c>
      <c r="E3702" s="7">
        <v>37</v>
      </c>
      <c r="F3702" s="7">
        <v>36</v>
      </c>
      <c r="G3702" s="7">
        <v>48</v>
      </c>
      <c r="H3702" s="7">
        <v>73</v>
      </c>
      <c r="I3702" s="7" t="s">
        <v>8944</v>
      </c>
    </row>
    <row r="3703" spans="1:9" x14ac:dyDescent="0.25">
      <c r="A3703" t="s">
        <v>5534</v>
      </c>
      <c r="B3703" t="s">
        <v>3214</v>
      </c>
      <c r="C3703">
        <v>23</v>
      </c>
      <c r="D3703">
        <v>22</v>
      </c>
      <c r="E3703">
        <v>35</v>
      </c>
      <c r="F3703">
        <v>42</v>
      </c>
      <c r="G3703">
        <v>52</v>
      </c>
      <c r="H3703">
        <v>78</v>
      </c>
      <c r="I3703" t="s">
        <v>8944</v>
      </c>
    </row>
    <row r="3704" spans="1:9" x14ac:dyDescent="0.25">
      <c r="A3704" s="7" t="s">
        <v>10393</v>
      </c>
      <c r="B3704" s="7" t="s">
        <v>3214</v>
      </c>
      <c r="C3704" s="7">
        <v>31</v>
      </c>
      <c r="D3704" s="7">
        <v>30</v>
      </c>
      <c r="E3704" s="7">
        <v>60</v>
      </c>
      <c r="F3704" s="7">
        <v>39</v>
      </c>
      <c r="G3704" s="7">
        <v>77</v>
      </c>
      <c r="H3704" s="7">
        <v>29</v>
      </c>
      <c r="I3704" s="12">
        <v>1.4999999999999999E-2</v>
      </c>
    </row>
    <row r="3705" spans="1:9" x14ac:dyDescent="0.25">
      <c r="A3705" t="s">
        <v>5536</v>
      </c>
      <c r="B3705" t="s">
        <v>3214</v>
      </c>
      <c r="C3705">
        <v>109</v>
      </c>
      <c r="D3705">
        <v>99</v>
      </c>
      <c r="E3705">
        <v>158</v>
      </c>
      <c r="F3705">
        <v>159</v>
      </c>
      <c r="G3705">
        <v>182</v>
      </c>
      <c r="H3705">
        <v>68</v>
      </c>
      <c r="I3705" t="s">
        <v>8944</v>
      </c>
    </row>
    <row r="3706" spans="1:9" x14ac:dyDescent="0.25">
      <c r="A3706" s="7" t="s">
        <v>5552</v>
      </c>
      <c r="B3706" s="7" t="s">
        <v>3214</v>
      </c>
      <c r="C3706" s="7">
        <v>98</v>
      </c>
      <c r="D3706" s="7">
        <v>92</v>
      </c>
      <c r="E3706" s="7">
        <v>128</v>
      </c>
      <c r="F3706" s="7">
        <v>138</v>
      </c>
      <c r="G3706" s="7">
        <v>153</v>
      </c>
      <c r="H3706" s="7">
        <v>52</v>
      </c>
      <c r="I3706" s="12">
        <v>5.0000000000000001E-3</v>
      </c>
    </row>
    <row r="3707" spans="1:9" x14ac:dyDescent="0.25">
      <c r="A3707" t="s">
        <v>5272</v>
      </c>
      <c r="B3707" t="s">
        <v>3214</v>
      </c>
      <c r="C3707">
        <v>56</v>
      </c>
      <c r="D3707">
        <v>51</v>
      </c>
      <c r="E3707">
        <v>63</v>
      </c>
      <c r="F3707">
        <v>68</v>
      </c>
      <c r="G3707">
        <v>86</v>
      </c>
      <c r="H3707">
        <v>81</v>
      </c>
      <c r="I3707" t="s">
        <v>8944</v>
      </c>
    </row>
    <row r="3708" spans="1:9" x14ac:dyDescent="0.25">
      <c r="A3708" s="7" t="s">
        <v>10394</v>
      </c>
      <c r="B3708" s="7" t="s">
        <v>3214</v>
      </c>
      <c r="C3708" s="7">
        <v>20</v>
      </c>
      <c r="D3708" s="7">
        <v>19</v>
      </c>
      <c r="E3708" s="7">
        <v>34</v>
      </c>
      <c r="F3708" s="7">
        <v>29</v>
      </c>
      <c r="G3708" s="7">
        <v>54</v>
      </c>
      <c r="H3708" s="7">
        <v>67</v>
      </c>
      <c r="I3708" s="7" t="s">
        <v>8944</v>
      </c>
    </row>
    <row r="3709" spans="1:9" hidden="1" x14ac:dyDescent="0.25">
      <c r="A3709" t="s">
        <v>10395</v>
      </c>
      <c r="B3709" t="s">
        <v>3214</v>
      </c>
      <c r="C3709" t="s">
        <v>8940</v>
      </c>
      <c r="D3709" t="s">
        <v>8940</v>
      </c>
      <c r="E3709" t="s">
        <v>8940</v>
      </c>
      <c r="F3709" t="s">
        <v>8940</v>
      </c>
      <c r="G3709" t="s">
        <v>8940</v>
      </c>
      <c r="H3709" t="s">
        <v>8996</v>
      </c>
      <c r="I3709" t="s">
        <v>8944</v>
      </c>
    </row>
    <row r="3710" spans="1:9" x14ac:dyDescent="0.25">
      <c r="A3710" s="7" t="s">
        <v>5289</v>
      </c>
      <c r="B3710" s="7" t="s">
        <v>3214</v>
      </c>
      <c r="C3710" s="7">
        <v>37</v>
      </c>
      <c r="D3710" s="7">
        <v>35</v>
      </c>
      <c r="E3710" s="7">
        <v>61</v>
      </c>
      <c r="F3710" s="7">
        <v>62</v>
      </c>
      <c r="G3710" s="7">
        <v>71</v>
      </c>
      <c r="H3710" s="7">
        <v>80</v>
      </c>
      <c r="I3710" s="7" t="s">
        <v>8944</v>
      </c>
    </row>
    <row r="3711" spans="1:9" x14ac:dyDescent="0.25">
      <c r="A3711" t="s">
        <v>5290</v>
      </c>
      <c r="B3711" t="s">
        <v>3214</v>
      </c>
      <c r="C3711">
        <v>28</v>
      </c>
      <c r="D3711">
        <v>28</v>
      </c>
      <c r="E3711">
        <v>32</v>
      </c>
      <c r="F3711">
        <v>43</v>
      </c>
      <c r="G3711">
        <v>66</v>
      </c>
      <c r="H3711">
        <v>61</v>
      </c>
      <c r="I3711" t="s">
        <v>8944</v>
      </c>
    </row>
    <row r="3712" spans="1:9" x14ac:dyDescent="0.25">
      <c r="A3712" s="7" t="s">
        <v>5291</v>
      </c>
      <c r="B3712" s="7" t="s">
        <v>3214</v>
      </c>
      <c r="C3712" s="7">
        <v>38</v>
      </c>
      <c r="D3712" s="7">
        <v>26</v>
      </c>
      <c r="E3712" s="7">
        <v>68</v>
      </c>
      <c r="F3712" s="7">
        <v>67</v>
      </c>
      <c r="G3712" s="7">
        <v>60</v>
      </c>
      <c r="H3712" s="7">
        <v>77</v>
      </c>
      <c r="I3712" s="7" t="s">
        <v>8944</v>
      </c>
    </row>
    <row r="3713" spans="1:9" x14ac:dyDescent="0.25">
      <c r="A3713" t="s">
        <v>5292</v>
      </c>
      <c r="B3713" t="s">
        <v>3214</v>
      </c>
      <c r="C3713">
        <v>14</v>
      </c>
      <c r="D3713">
        <v>13</v>
      </c>
      <c r="E3713">
        <v>15</v>
      </c>
      <c r="F3713">
        <v>16</v>
      </c>
      <c r="G3713">
        <v>40</v>
      </c>
      <c r="H3713">
        <v>74</v>
      </c>
      <c r="I3713" t="s">
        <v>8944</v>
      </c>
    </row>
    <row r="3714" spans="1:9" x14ac:dyDescent="0.25">
      <c r="A3714" s="7" t="s">
        <v>10396</v>
      </c>
      <c r="B3714" s="7" t="s">
        <v>3214</v>
      </c>
      <c r="C3714" s="7">
        <v>15</v>
      </c>
      <c r="D3714" s="7">
        <v>16</v>
      </c>
      <c r="E3714" s="7">
        <v>23</v>
      </c>
      <c r="F3714" s="7">
        <v>18</v>
      </c>
      <c r="G3714" s="7">
        <v>53</v>
      </c>
      <c r="H3714" s="7">
        <v>42</v>
      </c>
      <c r="I3714" s="12">
        <v>0.01</v>
      </c>
    </row>
    <row r="3715" spans="1:9" hidden="1" x14ac:dyDescent="0.25">
      <c r="A3715" t="s">
        <v>5049</v>
      </c>
      <c r="B3715" t="s">
        <v>3214</v>
      </c>
      <c r="C3715" t="s">
        <v>8940</v>
      </c>
      <c r="D3715" t="s">
        <v>8940</v>
      </c>
      <c r="E3715" t="s">
        <v>8940</v>
      </c>
      <c r="F3715" t="s">
        <v>8940</v>
      </c>
      <c r="G3715" t="s">
        <v>8940</v>
      </c>
      <c r="H3715" t="s">
        <v>8996</v>
      </c>
      <c r="I3715" t="s">
        <v>8944</v>
      </c>
    </row>
    <row r="3716" spans="1:9" x14ac:dyDescent="0.25">
      <c r="A3716" s="7" t="s">
        <v>10397</v>
      </c>
      <c r="B3716" s="7" t="s">
        <v>3214</v>
      </c>
      <c r="C3716" s="7">
        <v>28</v>
      </c>
      <c r="D3716" s="7">
        <v>27</v>
      </c>
      <c r="E3716" s="7">
        <v>55</v>
      </c>
      <c r="F3716" s="7">
        <v>53</v>
      </c>
      <c r="G3716" s="7">
        <v>79</v>
      </c>
      <c r="H3716" s="7">
        <v>78</v>
      </c>
      <c r="I3716" s="7" t="s">
        <v>8944</v>
      </c>
    </row>
    <row r="3717" spans="1:9" x14ac:dyDescent="0.25">
      <c r="A3717" t="s">
        <v>5051</v>
      </c>
      <c r="B3717" t="s">
        <v>3214</v>
      </c>
      <c r="C3717">
        <v>36</v>
      </c>
      <c r="D3717">
        <v>35</v>
      </c>
      <c r="E3717">
        <v>60</v>
      </c>
      <c r="F3717">
        <v>57</v>
      </c>
      <c r="G3717">
        <v>83</v>
      </c>
      <c r="H3717">
        <v>67</v>
      </c>
      <c r="I3717" t="s">
        <v>8944</v>
      </c>
    </row>
    <row r="3718" spans="1:9" x14ac:dyDescent="0.25">
      <c r="A3718" s="7" t="s">
        <v>10398</v>
      </c>
      <c r="B3718" s="7" t="s">
        <v>3214</v>
      </c>
      <c r="C3718" s="7">
        <v>29</v>
      </c>
      <c r="D3718" s="7">
        <v>28</v>
      </c>
      <c r="E3718" s="7">
        <v>27</v>
      </c>
      <c r="F3718" s="7">
        <v>23</v>
      </c>
      <c r="G3718" s="7">
        <v>79</v>
      </c>
      <c r="H3718" s="7">
        <v>82</v>
      </c>
      <c r="I3718" s="7" t="s">
        <v>8944</v>
      </c>
    </row>
    <row r="3719" spans="1:9" x14ac:dyDescent="0.25">
      <c r="A3719" t="s">
        <v>5053</v>
      </c>
      <c r="B3719" t="s">
        <v>3214</v>
      </c>
      <c r="C3719">
        <v>11</v>
      </c>
      <c r="D3719">
        <v>11</v>
      </c>
      <c r="E3719">
        <v>23</v>
      </c>
      <c r="F3719">
        <v>23</v>
      </c>
      <c r="G3719">
        <v>35</v>
      </c>
      <c r="H3719">
        <v>90</v>
      </c>
      <c r="I3719" t="s">
        <v>8944</v>
      </c>
    </row>
    <row r="3720" spans="1:9" x14ac:dyDescent="0.25">
      <c r="A3720" s="7" t="s">
        <v>5150</v>
      </c>
      <c r="B3720" s="7" t="s">
        <v>3214</v>
      </c>
      <c r="C3720" s="7">
        <v>72</v>
      </c>
      <c r="D3720" s="7">
        <v>66</v>
      </c>
      <c r="E3720" s="7">
        <v>112</v>
      </c>
      <c r="F3720" s="7">
        <v>110</v>
      </c>
      <c r="G3720" s="7">
        <v>135</v>
      </c>
      <c r="H3720" s="7">
        <v>59</v>
      </c>
      <c r="I3720" s="7" t="s">
        <v>8944</v>
      </c>
    </row>
    <row r="3721" spans="1:9" x14ac:dyDescent="0.25">
      <c r="A3721" t="s">
        <v>5151</v>
      </c>
      <c r="B3721" t="s">
        <v>3214</v>
      </c>
      <c r="C3721">
        <v>16</v>
      </c>
      <c r="D3721">
        <v>15</v>
      </c>
      <c r="E3721">
        <v>20</v>
      </c>
      <c r="F3721">
        <v>20</v>
      </c>
      <c r="G3721">
        <v>33</v>
      </c>
      <c r="H3721">
        <v>75</v>
      </c>
      <c r="I3721" t="s">
        <v>8944</v>
      </c>
    </row>
    <row r="3722" spans="1:9" x14ac:dyDescent="0.25">
      <c r="A3722" s="7" t="s">
        <v>5152</v>
      </c>
      <c r="B3722" s="7" t="s">
        <v>3214</v>
      </c>
      <c r="C3722" s="7">
        <v>35</v>
      </c>
      <c r="D3722" s="7">
        <v>35</v>
      </c>
      <c r="E3722" s="7">
        <v>51</v>
      </c>
      <c r="F3722" s="7">
        <v>49</v>
      </c>
      <c r="G3722" s="7">
        <v>78</v>
      </c>
      <c r="H3722" s="7">
        <v>66</v>
      </c>
      <c r="I3722" s="7" t="s">
        <v>8944</v>
      </c>
    </row>
    <row r="3723" spans="1:9" x14ac:dyDescent="0.25">
      <c r="A3723" t="s">
        <v>5153</v>
      </c>
      <c r="B3723" t="s">
        <v>3214</v>
      </c>
      <c r="C3723" t="s">
        <v>8940</v>
      </c>
      <c r="D3723" t="s">
        <v>8940</v>
      </c>
      <c r="E3723">
        <v>20</v>
      </c>
      <c r="F3723">
        <v>18</v>
      </c>
      <c r="G3723">
        <v>49</v>
      </c>
      <c r="H3723">
        <v>52</v>
      </c>
      <c r="I3723" s="13">
        <v>5.0000000000000001E-3</v>
      </c>
    </row>
    <row r="3724" spans="1:9" x14ac:dyDescent="0.25">
      <c r="A3724" s="7" t="s">
        <v>5170</v>
      </c>
      <c r="B3724" s="7" t="s">
        <v>3214</v>
      </c>
      <c r="C3724" s="7">
        <v>19</v>
      </c>
      <c r="D3724" s="7">
        <v>19</v>
      </c>
      <c r="E3724" s="7">
        <v>31</v>
      </c>
      <c r="F3724" s="7">
        <v>28</v>
      </c>
      <c r="G3724" s="7">
        <v>35</v>
      </c>
      <c r="H3724" s="7">
        <v>73</v>
      </c>
      <c r="I3724" s="7" t="s">
        <v>8944</v>
      </c>
    </row>
    <row r="3725" spans="1:9" hidden="1" x14ac:dyDescent="0.25">
      <c r="A3725" t="s">
        <v>10399</v>
      </c>
      <c r="B3725" t="s">
        <v>3214</v>
      </c>
      <c r="C3725" t="s">
        <v>8940</v>
      </c>
      <c r="D3725" t="s">
        <v>8940</v>
      </c>
      <c r="E3725" t="s">
        <v>8940</v>
      </c>
      <c r="F3725" t="s">
        <v>8940</v>
      </c>
      <c r="G3725">
        <v>11</v>
      </c>
      <c r="H3725" t="s">
        <v>8996</v>
      </c>
      <c r="I3725" t="s">
        <v>8944</v>
      </c>
    </row>
    <row r="3726" spans="1:9" x14ac:dyDescent="0.25">
      <c r="A3726" s="7" t="s">
        <v>5171</v>
      </c>
      <c r="B3726" s="7" t="s">
        <v>3214</v>
      </c>
      <c r="C3726" s="7">
        <v>11</v>
      </c>
      <c r="D3726" s="7">
        <v>11</v>
      </c>
      <c r="E3726" s="7">
        <v>21</v>
      </c>
      <c r="F3726" s="7">
        <v>17</v>
      </c>
      <c r="G3726" s="7">
        <v>25</v>
      </c>
      <c r="H3726" s="7">
        <v>59</v>
      </c>
      <c r="I3726" s="7" t="s">
        <v>8944</v>
      </c>
    </row>
    <row r="3727" spans="1:9" x14ac:dyDescent="0.25">
      <c r="A3727" t="s">
        <v>4860</v>
      </c>
      <c r="B3727" t="s">
        <v>3214</v>
      </c>
      <c r="C3727" t="s">
        <v>8940</v>
      </c>
      <c r="D3727" t="s">
        <v>8940</v>
      </c>
      <c r="E3727">
        <v>18</v>
      </c>
      <c r="F3727">
        <v>14</v>
      </c>
      <c r="G3727">
        <v>27</v>
      </c>
      <c r="H3727">
        <v>12</v>
      </c>
      <c r="I3727" s="13">
        <v>0.02</v>
      </c>
    </row>
    <row r="3728" spans="1:9" hidden="1" x14ac:dyDescent="0.25">
      <c r="A3728" s="7" t="s">
        <v>4884</v>
      </c>
      <c r="B3728" s="7" t="s">
        <v>3214</v>
      </c>
      <c r="C3728" s="7" t="s">
        <v>8940</v>
      </c>
      <c r="D3728" s="7" t="s">
        <v>8940</v>
      </c>
      <c r="E3728" s="7" t="s">
        <v>8940</v>
      </c>
      <c r="F3728" s="7" t="s">
        <v>8940</v>
      </c>
      <c r="G3728" s="7" t="s">
        <v>8940</v>
      </c>
      <c r="H3728" s="7" t="s">
        <v>8996</v>
      </c>
      <c r="I3728" s="7" t="s">
        <v>8944</v>
      </c>
    </row>
    <row r="3729" spans="1:9" x14ac:dyDescent="0.25">
      <c r="A3729" t="s">
        <v>4885</v>
      </c>
      <c r="B3729" t="s">
        <v>3214</v>
      </c>
      <c r="C3729">
        <v>11</v>
      </c>
      <c r="D3729">
        <v>11</v>
      </c>
      <c r="E3729">
        <v>16</v>
      </c>
      <c r="F3729">
        <v>18</v>
      </c>
      <c r="G3729">
        <v>35</v>
      </c>
      <c r="H3729">
        <v>94</v>
      </c>
      <c r="I3729" t="s">
        <v>8944</v>
      </c>
    </row>
    <row r="3730" spans="1:9" x14ac:dyDescent="0.25">
      <c r="A3730" s="7" t="s">
        <v>4886</v>
      </c>
      <c r="B3730" s="7" t="s">
        <v>3214</v>
      </c>
      <c r="C3730" s="7" t="s">
        <v>8940</v>
      </c>
      <c r="D3730" s="7" t="s">
        <v>8940</v>
      </c>
      <c r="E3730" s="7">
        <v>22</v>
      </c>
      <c r="F3730" s="7">
        <v>18</v>
      </c>
      <c r="G3730" s="7">
        <v>38</v>
      </c>
      <c r="H3730" s="7">
        <v>57</v>
      </c>
      <c r="I3730" s="12">
        <v>5.0000000000000001E-3</v>
      </c>
    </row>
    <row r="3731" spans="1:9" hidden="1" x14ac:dyDescent="0.25">
      <c r="A3731" t="s">
        <v>4887</v>
      </c>
      <c r="B3731" t="s">
        <v>3214</v>
      </c>
      <c r="C3731" t="s">
        <v>8940</v>
      </c>
      <c r="D3731" t="s">
        <v>8940</v>
      </c>
      <c r="E3731">
        <v>14</v>
      </c>
      <c r="F3731" t="s">
        <v>8940</v>
      </c>
      <c r="G3731">
        <v>21</v>
      </c>
      <c r="H3731" t="s">
        <v>8996</v>
      </c>
      <c r="I3731" t="s">
        <v>8944</v>
      </c>
    </row>
    <row r="3732" spans="1:9" hidden="1" x14ac:dyDescent="0.25">
      <c r="A3732" s="7" t="s">
        <v>4888</v>
      </c>
      <c r="B3732" s="7" t="s">
        <v>3214</v>
      </c>
      <c r="C3732" s="7" t="s">
        <v>8940</v>
      </c>
      <c r="D3732" s="7" t="s">
        <v>8940</v>
      </c>
      <c r="E3732" s="7" t="s">
        <v>8940</v>
      </c>
      <c r="F3732" s="7" t="s">
        <v>8940</v>
      </c>
      <c r="G3732" s="7" t="s">
        <v>8940</v>
      </c>
      <c r="H3732" s="7" t="s">
        <v>8996</v>
      </c>
      <c r="I3732" s="7" t="s">
        <v>8944</v>
      </c>
    </row>
    <row r="3733" spans="1:9" hidden="1" x14ac:dyDescent="0.25">
      <c r="A3733" t="s">
        <v>4984</v>
      </c>
      <c r="B3733" t="s">
        <v>3214</v>
      </c>
      <c r="C3733" t="s">
        <v>8940</v>
      </c>
      <c r="D3733" t="s">
        <v>8940</v>
      </c>
      <c r="E3733">
        <v>13</v>
      </c>
      <c r="F3733" t="s">
        <v>8940</v>
      </c>
      <c r="G3733">
        <v>27</v>
      </c>
      <c r="H3733" t="s">
        <v>8996</v>
      </c>
      <c r="I3733" t="s">
        <v>8944</v>
      </c>
    </row>
    <row r="3734" spans="1:9" x14ac:dyDescent="0.25">
      <c r="A3734" s="7" t="s">
        <v>4985</v>
      </c>
      <c r="B3734" s="7" t="s">
        <v>3214</v>
      </c>
      <c r="C3734" s="7">
        <v>46</v>
      </c>
      <c r="D3734" s="7">
        <v>48</v>
      </c>
      <c r="E3734" s="7">
        <v>62</v>
      </c>
      <c r="F3734" s="7">
        <v>50</v>
      </c>
      <c r="G3734" s="7">
        <v>75</v>
      </c>
      <c r="H3734" s="7">
        <v>34</v>
      </c>
      <c r="I3734" s="12">
        <v>1.4999999999999999E-2</v>
      </c>
    </row>
    <row r="3735" spans="1:9" hidden="1" x14ac:dyDescent="0.25">
      <c r="A3735" t="s">
        <v>4986</v>
      </c>
      <c r="B3735" t="s">
        <v>3214</v>
      </c>
      <c r="C3735">
        <v>33</v>
      </c>
      <c r="D3735">
        <v>34</v>
      </c>
      <c r="E3735">
        <v>55</v>
      </c>
      <c r="F3735">
        <v>13</v>
      </c>
      <c r="G3735">
        <v>60</v>
      </c>
      <c r="H3735" t="s">
        <v>8996</v>
      </c>
      <c r="I3735" t="s">
        <v>8944</v>
      </c>
    </row>
    <row r="3736" spans="1:9" hidden="1" x14ac:dyDescent="0.25">
      <c r="A3736" s="7" t="s">
        <v>4987</v>
      </c>
      <c r="B3736" s="7" t="s">
        <v>3214</v>
      </c>
      <c r="C3736" s="7" t="s">
        <v>8940</v>
      </c>
      <c r="D3736" s="7" t="s">
        <v>8940</v>
      </c>
      <c r="E3736" s="7" t="s">
        <v>8940</v>
      </c>
      <c r="F3736" s="7" t="s">
        <v>8940</v>
      </c>
      <c r="G3736" s="7" t="s">
        <v>8940</v>
      </c>
      <c r="H3736" s="7" t="s">
        <v>8996</v>
      </c>
      <c r="I3736" s="7" t="s">
        <v>8944</v>
      </c>
    </row>
    <row r="3737" spans="1:9" x14ac:dyDescent="0.25">
      <c r="A3737" t="s">
        <v>5345</v>
      </c>
      <c r="B3737" t="s">
        <v>3214</v>
      </c>
      <c r="C3737">
        <v>146</v>
      </c>
      <c r="D3737">
        <v>138</v>
      </c>
      <c r="E3737">
        <v>215</v>
      </c>
      <c r="F3737">
        <v>214</v>
      </c>
      <c r="G3737">
        <v>243</v>
      </c>
      <c r="H3737">
        <v>50</v>
      </c>
      <c r="I3737" s="13">
        <v>5.0000000000000001E-3</v>
      </c>
    </row>
    <row r="3738" spans="1:9" x14ac:dyDescent="0.25">
      <c r="A3738" s="7" t="s">
        <v>5365</v>
      </c>
      <c r="B3738" s="7" t="s">
        <v>3214</v>
      </c>
      <c r="C3738" s="7">
        <v>60</v>
      </c>
      <c r="D3738" s="7">
        <v>57</v>
      </c>
      <c r="E3738" s="7">
        <v>96</v>
      </c>
      <c r="F3738" s="7">
        <v>95</v>
      </c>
      <c r="G3738" s="7">
        <v>108</v>
      </c>
      <c r="H3738" s="7">
        <v>80</v>
      </c>
      <c r="I3738" s="7" t="s">
        <v>8944</v>
      </c>
    </row>
    <row r="3739" spans="1:9" x14ac:dyDescent="0.25">
      <c r="A3739" t="s">
        <v>5366</v>
      </c>
      <c r="B3739" t="s">
        <v>3214</v>
      </c>
      <c r="C3739">
        <v>162</v>
      </c>
      <c r="D3739">
        <v>152</v>
      </c>
      <c r="E3739">
        <v>233</v>
      </c>
      <c r="F3739">
        <v>230</v>
      </c>
      <c r="G3739">
        <v>279</v>
      </c>
      <c r="H3739">
        <v>62</v>
      </c>
      <c r="I3739" t="s">
        <v>8944</v>
      </c>
    </row>
    <row r="3740" spans="1:9" x14ac:dyDescent="0.25">
      <c r="A3740" s="7" t="s">
        <v>5367</v>
      </c>
      <c r="B3740" s="7" t="s">
        <v>3214</v>
      </c>
      <c r="C3740" s="7" t="s">
        <v>8940</v>
      </c>
      <c r="D3740" s="7" t="s">
        <v>8940</v>
      </c>
      <c r="E3740" s="7">
        <v>97</v>
      </c>
      <c r="F3740" s="7">
        <v>96</v>
      </c>
      <c r="G3740" s="7">
        <v>110</v>
      </c>
      <c r="H3740" s="7">
        <v>52</v>
      </c>
      <c r="I3740" s="12">
        <v>5.0000000000000001E-3</v>
      </c>
    </row>
    <row r="3741" spans="1:9" x14ac:dyDescent="0.25">
      <c r="A3741" t="s">
        <v>5369</v>
      </c>
      <c r="B3741" t="s">
        <v>5215</v>
      </c>
      <c r="C3741" t="s">
        <v>8940</v>
      </c>
      <c r="D3741" t="s">
        <v>8940</v>
      </c>
      <c r="E3741" t="s">
        <v>8940</v>
      </c>
      <c r="F3741" t="s">
        <v>8940</v>
      </c>
      <c r="G3741">
        <v>23</v>
      </c>
      <c r="H3741">
        <v>15</v>
      </c>
      <c r="I3741" s="13">
        <v>0.02</v>
      </c>
    </row>
    <row r="3742" spans="1:9" x14ac:dyDescent="0.25">
      <c r="A3742" s="7" t="s">
        <v>5459</v>
      </c>
      <c r="B3742" s="7" t="s">
        <v>5215</v>
      </c>
      <c r="C3742" s="7">
        <v>40</v>
      </c>
      <c r="D3742" s="7">
        <v>39</v>
      </c>
      <c r="E3742" s="7">
        <v>83</v>
      </c>
      <c r="F3742" s="7">
        <v>83</v>
      </c>
      <c r="G3742" s="7">
        <v>186</v>
      </c>
      <c r="H3742" s="7">
        <v>43</v>
      </c>
      <c r="I3742" s="12">
        <v>0.01</v>
      </c>
    </row>
    <row r="3743" spans="1:9" x14ac:dyDescent="0.25">
      <c r="A3743" t="s">
        <v>5460</v>
      </c>
      <c r="B3743" t="s">
        <v>5215</v>
      </c>
      <c r="C3743">
        <v>78</v>
      </c>
      <c r="D3743">
        <v>76</v>
      </c>
      <c r="E3743">
        <v>112</v>
      </c>
      <c r="F3743">
        <v>118</v>
      </c>
      <c r="G3743">
        <v>182</v>
      </c>
      <c r="H3743">
        <v>62</v>
      </c>
      <c r="I3743" t="s">
        <v>8944</v>
      </c>
    </row>
    <row r="3744" spans="1:9" x14ac:dyDescent="0.25">
      <c r="A3744" s="7" t="s">
        <v>10400</v>
      </c>
      <c r="B3744" s="7" t="s">
        <v>5215</v>
      </c>
      <c r="C3744" s="7">
        <v>202</v>
      </c>
      <c r="D3744" s="7">
        <v>186</v>
      </c>
      <c r="E3744" s="7">
        <v>284</v>
      </c>
      <c r="F3744" s="7">
        <v>273</v>
      </c>
      <c r="G3744" s="7">
        <v>332</v>
      </c>
      <c r="H3744" s="7">
        <v>49</v>
      </c>
      <c r="I3744" s="12">
        <v>5.0000000000000001E-3</v>
      </c>
    </row>
    <row r="3745" spans="1:9" x14ac:dyDescent="0.25">
      <c r="A3745" t="s">
        <v>5462</v>
      </c>
      <c r="B3745" t="s">
        <v>5215</v>
      </c>
      <c r="C3745">
        <v>62</v>
      </c>
      <c r="D3745">
        <v>62</v>
      </c>
      <c r="E3745">
        <v>112</v>
      </c>
      <c r="F3745">
        <v>113</v>
      </c>
      <c r="G3745">
        <v>180</v>
      </c>
      <c r="H3745">
        <v>68</v>
      </c>
      <c r="I3745" t="s">
        <v>8944</v>
      </c>
    </row>
    <row r="3746" spans="1:9" x14ac:dyDescent="0.25">
      <c r="A3746" s="7" t="s">
        <v>5480</v>
      </c>
      <c r="B3746" s="7" t="s">
        <v>5215</v>
      </c>
      <c r="C3746" s="7">
        <v>76</v>
      </c>
      <c r="D3746" s="7">
        <v>68</v>
      </c>
      <c r="E3746" s="7">
        <v>139</v>
      </c>
      <c r="F3746" s="7">
        <v>140</v>
      </c>
      <c r="G3746" s="7">
        <v>173</v>
      </c>
      <c r="H3746" s="7">
        <v>48</v>
      </c>
      <c r="I3746" s="12">
        <v>0.01</v>
      </c>
    </row>
    <row r="3747" spans="1:9" x14ac:dyDescent="0.25">
      <c r="A3747" t="s">
        <v>5481</v>
      </c>
      <c r="B3747" t="s">
        <v>5215</v>
      </c>
      <c r="C3747">
        <v>89</v>
      </c>
      <c r="D3747">
        <v>87</v>
      </c>
      <c r="E3747">
        <v>184</v>
      </c>
      <c r="F3747">
        <v>186</v>
      </c>
      <c r="G3747">
        <v>214</v>
      </c>
      <c r="H3747">
        <v>61</v>
      </c>
      <c r="I3747" t="s">
        <v>8944</v>
      </c>
    </row>
    <row r="3748" spans="1:9" x14ac:dyDescent="0.25">
      <c r="A3748" s="7" t="s">
        <v>5565</v>
      </c>
      <c r="B3748" s="7" t="s">
        <v>5215</v>
      </c>
      <c r="C3748" s="7">
        <v>20</v>
      </c>
      <c r="D3748" s="7">
        <v>19</v>
      </c>
      <c r="E3748" s="7">
        <v>55</v>
      </c>
      <c r="F3748" s="7">
        <v>54</v>
      </c>
      <c r="G3748" s="7">
        <v>48</v>
      </c>
      <c r="H3748" s="7">
        <v>62</v>
      </c>
      <c r="I3748" s="7" t="s">
        <v>8944</v>
      </c>
    </row>
    <row r="3749" spans="1:9" x14ac:dyDescent="0.25">
      <c r="A3749" t="s">
        <v>5566</v>
      </c>
      <c r="B3749" t="s">
        <v>5215</v>
      </c>
      <c r="C3749">
        <v>53</v>
      </c>
      <c r="D3749">
        <v>49</v>
      </c>
      <c r="E3749">
        <v>95</v>
      </c>
      <c r="F3749">
        <v>98</v>
      </c>
      <c r="G3749">
        <v>137</v>
      </c>
      <c r="H3749">
        <v>76</v>
      </c>
      <c r="I3749" t="s">
        <v>8944</v>
      </c>
    </row>
    <row r="3750" spans="1:9" x14ac:dyDescent="0.25">
      <c r="A3750" s="7" t="s">
        <v>5567</v>
      </c>
      <c r="B3750" s="7" t="s">
        <v>5215</v>
      </c>
      <c r="C3750" s="7">
        <v>57</v>
      </c>
      <c r="D3750" s="7">
        <v>53</v>
      </c>
      <c r="E3750" s="7">
        <v>102</v>
      </c>
      <c r="F3750" s="7">
        <v>101</v>
      </c>
      <c r="G3750" s="7">
        <v>158</v>
      </c>
      <c r="H3750" s="7">
        <v>71</v>
      </c>
      <c r="I3750" s="7" t="s">
        <v>8944</v>
      </c>
    </row>
    <row r="3751" spans="1:9" x14ac:dyDescent="0.25">
      <c r="A3751" t="s">
        <v>5568</v>
      </c>
      <c r="B3751" t="s">
        <v>5215</v>
      </c>
      <c r="C3751">
        <v>41</v>
      </c>
      <c r="D3751">
        <v>38</v>
      </c>
      <c r="E3751">
        <v>56</v>
      </c>
      <c r="F3751">
        <v>55</v>
      </c>
      <c r="G3751">
        <v>67</v>
      </c>
      <c r="H3751">
        <v>81</v>
      </c>
      <c r="I3751" t="s">
        <v>8944</v>
      </c>
    </row>
    <row r="3752" spans="1:9" x14ac:dyDescent="0.25">
      <c r="A3752" s="7" t="s">
        <v>5569</v>
      </c>
      <c r="B3752" s="7" t="s">
        <v>5215</v>
      </c>
      <c r="C3752" s="7">
        <v>53</v>
      </c>
      <c r="D3752" s="7">
        <v>49</v>
      </c>
      <c r="E3752" s="7">
        <v>114</v>
      </c>
      <c r="F3752" s="7">
        <v>114</v>
      </c>
      <c r="G3752" s="7">
        <v>144</v>
      </c>
      <c r="H3752" s="7">
        <v>60</v>
      </c>
      <c r="I3752" s="7" t="s">
        <v>8944</v>
      </c>
    </row>
    <row r="3753" spans="1:9" x14ac:dyDescent="0.25">
      <c r="A3753" t="s">
        <v>5227</v>
      </c>
      <c r="B3753" t="s">
        <v>5215</v>
      </c>
      <c r="C3753">
        <v>50</v>
      </c>
      <c r="D3753">
        <v>47</v>
      </c>
      <c r="E3753">
        <v>76</v>
      </c>
      <c r="F3753">
        <v>78</v>
      </c>
      <c r="G3753">
        <v>102</v>
      </c>
      <c r="H3753">
        <v>75</v>
      </c>
      <c r="I3753" t="s">
        <v>8944</v>
      </c>
    </row>
    <row r="3754" spans="1:9" x14ac:dyDescent="0.25">
      <c r="A3754" s="7" t="s">
        <v>5300</v>
      </c>
      <c r="B3754" s="7" t="s">
        <v>5215</v>
      </c>
      <c r="C3754" s="7">
        <v>26</v>
      </c>
      <c r="D3754" s="7">
        <v>23</v>
      </c>
      <c r="E3754" s="7">
        <v>45</v>
      </c>
      <c r="F3754" s="7">
        <v>43</v>
      </c>
      <c r="G3754" s="7">
        <v>69</v>
      </c>
      <c r="H3754" s="7">
        <v>64</v>
      </c>
      <c r="I3754" s="7" t="s">
        <v>8944</v>
      </c>
    </row>
    <row r="3755" spans="1:9" x14ac:dyDescent="0.25">
      <c r="A3755" t="s">
        <v>10401</v>
      </c>
      <c r="B3755" t="s">
        <v>5215</v>
      </c>
      <c r="C3755">
        <v>104</v>
      </c>
      <c r="D3755">
        <v>103</v>
      </c>
      <c r="E3755">
        <v>118</v>
      </c>
      <c r="F3755">
        <v>118</v>
      </c>
      <c r="G3755">
        <v>133</v>
      </c>
      <c r="H3755">
        <v>63</v>
      </c>
      <c r="I3755" t="s">
        <v>8944</v>
      </c>
    </row>
    <row r="3756" spans="1:9" x14ac:dyDescent="0.25">
      <c r="A3756" s="7" t="s">
        <v>5304</v>
      </c>
      <c r="B3756" s="7" t="s">
        <v>5215</v>
      </c>
      <c r="C3756" s="7">
        <v>41</v>
      </c>
      <c r="D3756" s="7">
        <v>40</v>
      </c>
      <c r="E3756" s="7">
        <v>64</v>
      </c>
      <c r="F3756" s="7">
        <v>65</v>
      </c>
      <c r="G3756" s="7">
        <v>81</v>
      </c>
      <c r="H3756" s="7">
        <v>87</v>
      </c>
      <c r="I3756" s="7" t="s">
        <v>8944</v>
      </c>
    </row>
    <row r="3757" spans="1:9" x14ac:dyDescent="0.25">
      <c r="A3757" t="s">
        <v>5306</v>
      </c>
      <c r="B3757" t="s">
        <v>5215</v>
      </c>
      <c r="C3757">
        <v>43</v>
      </c>
      <c r="D3757">
        <v>43</v>
      </c>
      <c r="E3757">
        <v>56</v>
      </c>
      <c r="F3757">
        <v>60</v>
      </c>
      <c r="G3757">
        <v>91</v>
      </c>
      <c r="H3757">
        <v>66</v>
      </c>
      <c r="I3757" t="s">
        <v>8944</v>
      </c>
    </row>
    <row r="3758" spans="1:9" x14ac:dyDescent="0.25">
      <c r="A3758" s="7" t="s">
        <v>5323</v>
      </c>
      <c r="B3758" s="7" t="s">
        <v>5215</v>
      </c>
      <c r="C3758" s="7">
        <v>39</v>
      </c>
      <c r="D3758" s="7">
        <v>40</v>
      </c>
      <c r="E3758" s="7">
        <v>51</v>
      </c>
      <c r="F3758" s="7">
        <v>53</v>
      </c>
      <c r="G3758" s="7">
        <v>68</v>
      </c>
      <c r="H3758" s="7">
        <v>82</v>
      </c>
      <c r="I3758" s="7" t="s">
        <v>8944</v>
      </c>
    </row>
    <row r="3759" spans="1:9" x14ac:dyDescent="0.25">
      <c r="A3759" t="s">
        <v>5325</v>
      </c>
      <c r="B3759" t="s">
        <v>5215</v>
      </c>
      <c r="C3759">
        <v>92</v>
      </c>
      <c r="D3759">
        <v>85</v>
      </c>
      <c r="E3759">
        <v>134</v>
      </c>
      <c r="F3759">
        <v>134</v>
      </c>
      <c r="G3759">
        <v>144</v>
      </c>
      <c r="H3759">
        <v>75</v>
      </c>
      <c r="I3759" t="s">
        <v>8944</v>
      </c>
    </row>
    <row r="3760" spans="1:9" x14ac:dyDescent="0.25">
      <c r="A3760" s="7" t="s">
        <v>5411</v>
      </c>
      <c r="B3760" s="7" t="s">
        <v>5215</v>
      </c>
      <c r="C3760" s="7">
        <v>40</v>
      </c>
      <c r="D3760" s="7">
        <v>38</v>
      </c>
      <c r="E3760" s="7">
        <v>50</v>
      </c>
      <c r="F3760" s="7">
        <v>48</v>
      </c>
      <c r="G3760" s="7">
        <v>63</v>
      </c>
      <c r="H3760" s="7">
        <v>93</v>
      </c>
      <c r="I3760" s="7" t="s">
        <v>8944</v>
      </c>
    </row>
    <row r="3761" spans="1:9" x14ac:dyDescent="0.25">
      <c r="A3761" t="s">
        <v>5412</v>
      </c>
      <c r="B3761" t="s">
        <v>5215</v>
      </c>
      <c r="C3761">
        <v>64</v>
      </c>
      <c r="D3761">
        <v>64</v>
      </c>
      <c r="E3761">
        <v>82</v>
      </c>
      <c r="F3761">
        <v>80</v>
      </c>
      <c r="G3761">
        <v>107</v>
      </c>
      <c r="H3761">
        <v>67</v>
      </c>
      <c r="I3761" t="s">
        <v>8944</v>
      </c>
    </row>
    <row r="3762" spans="1:9" x14ac:dyDescent="0.25">
      <c r="A3762" s="7" t="s">
        <v>5414</v>
      </c>
      <c r="B3762" s="7" t="s">
        <v>5215</v>
      </c>
      <c r="C3762" s="7">
        <v>35</v>
      </c>
      <c r="D3762" s="7">
        <v>29</v>
      </c>
      <c r="E3762" s="7">
        <v>46</v>
      </c>
      <c r="F3762" s="7">
        <v>46</v>
      </c>
      <c r="G3762" s="7">
        <v>49</v>
      </c>
      <c r="H3762" s="7">
        <v>82</v>
      </c>
      <c r="I3762" s="7" t="s">
        <v>8944</v>
      </c>
    </row>
    <row r="3763" spans="1:9" x14ac:dyDescent="0.25">
      <c r="A3763" t="s">
        <v>5415</v>
      </c>
      <c r="B3763" t="s">
        <v>5215</v>
      </c>
      <c r="C3763">
        <v>76</v>
      </c>
      <c r="D3763">
        <v>75</v>
      </c>
      <c r="E3763">
        <v>130</v>
      </c>
      <c r="F3763">
        <v>131</v>
      </c>
      <c r="G3763">
        <v>207</v>
      </c>
      <c r="H3763">
        <v>79</v>
      </c>
      <c r="I3763" t="s">
        <v>8944</v>
      </c>
    </row>
    <row r="3764" spans="1:9" x14ac:dyDescent="0.25">
      <c r="A3764" s="7" t="s">
        <v>5416</v>
      </c>
      <c r="B3764" s="7" t="s">
        <v>5215</v>
      </c>
      <c r="C3764" s="7">
        <v>67</v>
      </c>
      <c r="D3764" s="7">
        <v>63</v>
      </c>
      <c r="E3764" s="7">
        <v>75</v>
      </c>
      <c r="F3764" s="7">
        <v>75</v>
      </c>
      <c r="G3764" s="7">
        <v>115</v>
      </c>
      <c r="H3764" s="7">
        <v>78</v>
      </c>
      <c r="I3764" s="7" t="s">
        <v>8944</v>
      </c>
    </row>
    <row r="3765" spans="1:9" x14ac:dyDescent="0.25">
      <c r="A3765" t="s">
        <v>5435</v>
      </c>
      <c r="B3765" t="s">
        <v>5215</v>
      </c>
      <c r="C3765" t="s">
        <v>8940</v>
      </c>
      <c r="D3765" t="s">
        <v>8940</v>
      </c>
      <c r="E3765">
        <v>17</v>
      </c>
      <c r="F3765">
        <v>15</v>
      </c>
      <c r="G3765">
        <v>19</v>
      </c>
      <c r="H3765">
        <v>66</v>
      </c>
      <c r="I3765" t="s">
        <v>8944</v>
      </c>
    </row>
    <row r="3766" spans="1:9" x14ac:dyDescent="0.25">
      <c r="A3766" s="7" t="s">
        <v>10402</v>
      </c>
      <c r="B3766" s="7" t="s">
        <v>5215</v>
      </c>
      <c r="C3766" s="7">
        <v>40</v>
      </c>
      <c r="D3766" s="7">
        <v>38</v>
      </c>
      <c r="E3766" s="7">
        <v>72</v>
      </c>
      <c r="F3766" s="7">
        <v>78</v>
      </c>
      <c r="G3766" s="7">
        <v>113</v>
      </c>
      <c r="H3766" s="7">
        <v>51</v>
      </c>
      <c r="I3766" s="12">
        <v>5.0000000000000001E-3</v>
      </c>
    </row>
    <row r="3767" spans="1:9" x14ac:dyDescent="0.25">
      <c r="A3767" t="s">
        <v>5510</v>
      </c>
      <c r="B3767" t="s">
        <v>5215</v>
      </c>
      <c r="C3767">
        <v>37</v>
      </c>
      <c r="D3767">
        <v>33</v>
      </c>
      <c r="E3767">
        <v>97</v>
      </c>
      <c r="F3767">
        <v>99</v>
      </c>
      <c r="G3767">
        <v>106</v>
      </c>
      <c r="H3767">
        <v>53</v>
      </c>
      <c r="I3767" s="13">
        <v>5.0000000000000001E-3</v>
      </c>
    </row>
    <row r="3768" spans="1:9" x14ac:dyDescent="0.25">
      <c r="A3768" s="7" t="s">
        <v>5511</v>
      </c>
      <c r="B3768" s="7" t="s">
        <v>5215</v>
      </c>
      <c r="C3768" s="7">
        <v>32</v>
      </c>
      <c r="D3768" s="7">
        <v>33</v>
      </c>
      <c r="E3768" s="7">
        <v>35</v>
      </c>
      <c r="F3768" s="7">
        <v>36</v>
      </c>
      <c r="G3768" s="7">
        <v>50</v>
      </c>
      <c r="H3768" s="7">
        <v>90</v>
      </c>
      <c r="I3768" s="7" t="s">
        <v>8944</v>
      </c>
    </row>
    <row r="3769" spans="1:9" x14ac:dyDescent="0.25">
      <c r="A3769" t="s">
        <v>5527</v>
      </c>
      <c r="B3769" t="s">
        <v>5215</v>
      </c>
      <c r="C3769">
        <v>55</v>
      </c>
      <c r="D3769">
        <v>55</v>
      </c>
      <c r="E3769">
        <v>94</v>
      </c>
      <c r="F3769">
        <v>94</v>
      </c>
      <c r="G3769">
        <v>113</v>
      </c>
      <c r="H3769">
        <v>75</v>
      </c>
      <c r="I3769" t="s">
        <v>8944</v>
      </c>
    </row>
    <row r="3770" spans="1:9" x14ac:dyDescent="0.25">
      <c r="A3770" s="7" t="s">
        <v>5528</v>
      </c>
      <c r="B3770" s="7" t="s">
        <v>5215</v>
      </c>
      <c r="C3770" s="7">
        <v>43</v>
      </c>
      <c r="D3770" s="7">
        <v>28</v>
      </c>
      <c r="E3770" s="7">
        <v>86</v>
      </c>
      <c r="F3770" s="7">
        <v>77</v>
      </c>
      <c r="G3770" s="7">
        <v>93</v>
      </c>
      <c r="H3770" s="7">
        <v>51</v>
      </c>
      <c r="I3770" s="12">
        <v>5.0000000000000001E-3</v>
      </c>
    </row>
    <row r="3771" spans="1:9" x14ac:dyDescent="0.25">
      <c r="A3771" t="s">
        <v>5529</v>
      </c>
      <c r="B3771" t="s">
        <v>5215</v>
      </c>
      <c r="C3771">
        <v>64</v>
      </c>
      <c r="D3771">
        <v>55</v>
      </c>
      <c r="E3771">
        <v>87</v>
      </c>
      <c r="F3771">
        <v>99</v>
      </c>
      <c r="G3771">
        <v>113</v>
      </c>
      <c r="H3771">
        <v>75</v>
      </c>
      <c r="I3771" t="s">
        <v>8944</v>
      </c>
    </row>
    <row r="3772" spans="1:9" x14ac:dyDescent="0.25">
      <c r="A3772" s="7" t="s">
        <v>5234</v>
      </c>
      <c r="B3772" s="7" t="s">
        <v>5215</v>
      </c>
      <c r="C3772" s="7">
        <v>201</v>
      </c>
      <c r="D3772" s="7">
        <v>191</v>
      </c>
      <c r="E3772" s="7">
        <v>238</v>
      </c>
      <c r="F3772" s="7">
        <v>234</v>
      </c>
      <c r="G3772" s="7">
        <v>291</v>
      </c>
      <c r="H3772" s="7">
        <v>62</v>
      </c>
      <c r="I3772" s="7" t="s">
        <v>8944</v>
      </c>
    </row>
    <row r="3773" spans="1:9" x14ac:dyDescent="0.25">
      <c r="A3773" t="s">
        <v>5237</v>
      </c>
      <c r="B3773" t="s">
        <v>5215</v>
      </c>
      <c r="C3773">
        <v>107</v>
      </c>
      <c r="D3773">
        <v>101</v>
      </c>
      <c r="E3773">
        <v>125</v>
      </c>
      <c r="F3773">
        <v>124</v>
      </c>
      <c r="G3773">
        <v>142</v>
      </c>
      <c r="H3773">
        <v>75</v>
      </c>
      <c r="I3773" t="s">
        <v>8944</v>
      </c>
    </row>
    <row r="3774" spans="1:9" x14ac:dyDescent="0.25">
      <c r="A3774" s="7" t="s">
        <v>5239</v>
      </c>
      <c r="B3774" s="7" t="s">
        <v>5215</v>
      </c>
      <c r="C3774" s="7">
        <v>56</v>
      </c>
      <c r="D3774" s="7">
        <v>54</v>
      </c>
      <c r="E3774" s="7">
        <v>66</v>
      </c>
      <c r="F3774" s="7">
        <v>65</v>
      </c>
      <c r="G3774" s="7">
        <v>72</v>
      </c>
      <c r="H3774" s="7">
        <v>73</v>
      </c>
      <c r="I3774" s="7" t="s">
        <v>8944</v>
      </c>
    </row>
    <row r="3775" spans="1:9" x14ac:dyDescent="0.25">
      <c r="A3775" t="s">
        <v>10403</v>
      </c>
      <c r="B3775" t="s">
        <v>5215</v>
      </c>
      <c r="C3775">
        <v>24</v>
      </c>
      <c r="D3775">
        <v>23</v>
      </c>
      <c r="E3775">
        <v>33</v>
      </c>
      <c r="F3775">
        <v>30</v>
      </c>
      <c r="G3775">
        <v>42</v>
      </c>
      <c r="H3775">
        <v>72</v>
      </c>
      <c r="I3775" t="s">
        <v>8944</v>
      </c>
    </row>
    <row r="3776" spans="1:9" x14ac:dyDescent="0.25">
      <c r="A3776" s="7" t="s">
        <v>5263</v>
      </c>
      <c r="B3776" s="7" t="s">
        <v>5215</v>
      </c>
      <c r="C3776" s="7" t="s">
        <v>8940</v>
      </c>
      <c r="D3776" s="7" t="s">
        <v>8940</v>
      </c>
      <c r="E3776" s="7">
        <v>75</v>
      </c>
      <c r="F3776" s="7">
        <v>75</v>
      </c>
      <c r="G3776" s="7" t="s">
        <v>8940</v>
      </c>
      <c r="H3776" s="7">
        <v>62</v>
      </c>
      <c r="I3776" s="7" t="s">
        <v>8944</v>
      </c>
    </row>
    <row r="3777" spans="1:9" x14ac:dyDescent="0.25">
      <c r="A3777" t="s">
        <v>5264</v>
      </c>
      <c r="B3777" t="s">
        <v>5215</v>
      </c>
      <c r="C3777">
        <v>26</v>
      </c>
      <c r="D3777">
        <v>26</v>
      </c>
      <c r="E3777">
        <v>36</v>
      </c>
      <c r="F3777">
        <v>35</v>
      </c>
      <c r="G3777">
        <v>38</v>
      </c>
      <c r="H3777">
        <v>82</v>
      </c>
      <c r="I3777" t="s">
        <v>8944</v>
      </c>
    </row>
    <row r="3778" spans="1:9" x14ac:dyDescent="0.25">
      <c r="A3778" s="7" t="s">
        <v>5352</v>
      </c>
      <c r="B3778" s="7" t="s">
        <v>5215</v>
      </c>
      <c r="C3778" s="7" t="s">
        <v>8940</v>
      </c>
      <c r="D3778" s="7" t="s">
        <v>8940</v>
      </c>
      <c r="E3778" s="7">
        <v>59</v>
      </c>
      <c r="F3778" s="7">
        <v>59</v>
      </c>
      <c r="G3778" s="7" t="s">
        <v>8940</v>
      </c>
      <c r="H3778" s="7">
        <v>74</v>
      </c>
      <c r="I3778" s="7" t="s">
        <v>8944</v>
      </c>
    </row>
    <row r="3779" spans="1:9" x14ac:dyDescent="0.25">
      <c r="A3779" t="s">
        <v>5353</v>
      </c>
      <c r="B3779" t="s">
        <v>5215</v>
      </c>
      <c r="C3779">
        <v>63</v>
      </c>
      <c r="D3779">
        <v>60</v>
      </c>
      <c r="E3779">
        <v>121</v>
      </c>
      <c r="F3779">
        <v>120</v>
      </c>
      <c r="G3779">
        <v>150</v>
      </c>
      <c r="H3779">
        <v>66</v>
      </c>
      <c r="I3779" t="s">
        <v>8944</v>
      </c>
    </row>
    <row r="3780" spans="1:9" x14ac:dyDescent="0.25">
      <c r="A3780" s="7" t="s">
        <v>10404</v>
      </c>
      <c r="B3780" s="7" t="s">
        <v>5215</v>
      </c>
      <c r="C3780" s="7">
        <v>12</v>
      </c>
      <c r="D3780" s="7">
        <v>11</v>
      </c>
      <c r="E3780" s="7">
        <v>104</v>
      </c>
      <c r="F3780" s="7">
        <v>103</v>
      </c>
      <c r="G3780" s="7" t="s">
        <v>8940</v>
      </c>
      <c r="H3780" s="7">
        <v>54</v>
      </c>
      <c r="I3780" s="12">
        <v>5.0000000000000001E-3</v>
      </c>
    </row>
    <row r="3781" spans="1:9" x14ac:dyDescent="0.25">
      <c r="A3781" t="s">
        <v>5356</v>
      </c>
      <c r="B3781" t="s">
        <v>5215</v>
      </c>
      <c r="C3781">
        <v>15</v>
      </c>
      <c r="D3781">
        <v>14</v>
      </c>
      <c r="E3781">
        <v>27</v>
      </c>
      <c r="F3781">
        <v>27</v>
      </c>
      <c r="G3781">
        <v>43</v>
      </c>
      <c r="H3781">
        <v>69</v>
      </c>
      <c r="I3781" t="s">
        <v>8944</v>
      </c>
    </row>
    <row r="3782" spans="1:9" x14ac:dyDescent="0.25">
      <c r="A3782" s="7" t="s">
        <v>10405</v>
      </c>
      <c r="B3782" s="7" t="s">
        <v>5215</v>
      </c>
      <c r="C3782" s="7">
        <v>19</v>
      </c>
      <c r="D3782" s="7">
        <v>17</v>
      </c>
      <c r="E3782" s="7">
        <v>43</v>
      </c>
      <c r="F3782" s="7">
        <v>46</v>
      </c>
      <c r="G3782" s="7">
        <v>111</v>
      </c>
      <c r="H3782" s="7">
        <v>38</v>
      </c>
      <c r="I3782" s="12">
        <v>1.4999999999999999E-2</v>
      </c>
    </row>
    <row r="3783" spans="1:9" x14ac:dyDescent="0.25">
      <c r="A3783" t="s">
        <v>10406</v>
      </c>
      <c r="B3783" t="s">
        <v>5215</v>
      </c>
      <c r="C3783">
        <v>11</v>
      </c>
      <c r="D3783" t="s">
        <v>8940</v>
      </c>
      <c r="E3783">
        <v>16</v>
      </c>
      <c r="F3783">
        <v>16</v>
      </c>
      <c r="G3783">
        <v>24</v>
      </c>
      <c r="H3783">
        <v>67</v>
      </c>
      <c r="I3783" t="s">
        <v>8944</v>
      </c>
    </row>
    <row r="3784" spans="1:9" x14ac:dyDescent="0.25">
      <c r="A3784" s="7" t="s">
        <v>5445</v>
      </c>
      <c r="B3784" s="7" t="s">
        <v>5215</v>
      </c>
      <c r="C3784" s="7">
        <v>31</v>
      </c>
      <c r="D3784" s="7">
        <v>33</v>
      </c>
      <c r="E3784" s="7">
        <v>58</v>
      </c>
      <c r="F3784" s="7">
        <v>58</v>
      </c>
      <c r="G3784" s="7">
        <v>96</v>
      </c>
      <c r="H3784" s="7">
        <v>70</v>
      </c>
      <c r="I3784" s="7" t="s">
        <v>8944</v>
      </c>
    </row>
    <row r="3785" spans="1:9" x14ac:dyDescent="0.25">
      <c r="A3785" t="s">
        <v>5446</v>
      </c>
      <c r="B3785" t="s">
        <v>5215</v>
      </c>
      <c r="C3785">
        <v>42</v>
      </c>
      <c r="D3785">
        <v>45</v>
      </c>
      <c r="E3785">
        <v>64</v>
      </c>
      <c r="F3785">
        <v>77</v>
      </c>
      <c r="G3785">
        <v>77</v>
      </c>
      <c r="H3785">
        <v>43</v>
      </c>
      <c r="I3785" s="13">
        <v>0.01</v>
      </c>
    </row>
    <row r="3786" spans="1:9" x14ac:dyDescent="0.25">
      <c r="A3786" s="7" t="s">
        <v>5448</v>
      </c>
      <c r="B3786" s="7" t="s">
        <v>5215</v>
      </c>
      <c r="C3786" s="7">
        <v>28</v>
      </c>
      <c r="D3786" s="7">
        <v>26</v>
      </c>
      <c r="E3786" s="7">
        <v>58</v>
      </c>
      <c r="F3786" s="7">
        <v>56</v>
      </c>
      <c r="G3786" s="7">
        <v>89</v>
      </c>
      <c r="H3786" s="7">
        <v>75</v>
      </c>
      <c r="I3786" s="7" t="s">
        <v>8944</v>
      </c>
    </row>
    <row r="3787" spans="1:9" x14ac:dyDescent="0.25">
      <c r="A3787" t="s">
        <v>10407</v>
      </c>
      <c r="B3787" t="s">
        <v>5215</v>
      </c>
      <c r="C3787">
        <v>27</v>
      </c>
      <c r="D3787">
        <v>27</v>
      </c>
      <c r="E3787">
        <v>60</v>
      </c>
      <c r="F3787">
        <v>56</v>
      </c>
      <c r="G3787">
        <v>112</v>
      </c>
      <c r="H3787">
        <v>59</v>
      </c>
      <c r="I3787" t="s">
        <v>8944</v>
      </c>
    </row>
    <row r="3788" spans="1:9" x14ac:dyDescent="0.25">
      <c r="A3788" s="7" t="s">
        <v>5469</v>
      </c>
      <c r="B3788" s="7" t="s">
        <v>5215</v>
      </c>
      <c r="C3788" s="7">
        <v>12</v>
      </c>
      <c r="D3788" s="7">
        <v>12</v>
      </c>
      <c r="E3788" s="7">
        <v>16</v>
      </c>
      <c r="F3788" s="7">
        <v>15</v>
      </c>
      <c r="G3788" s="7">
        <v>24</v>
      </c>
      <c r="H3788" s="7">
        <v>49</v>
      </c>
      <c r="I3788" s="12">
        <v>5.0000000000000001E-3</v>
      </c>
    </row>
    <row r="3789" spans="1:9" x14ac:dyDescent="0.25">
      <c r="A3789" t="s">
        <v>5470</v>
      </c>
      <c r="B3789" t="s">
        <v>5215</v>
      </c>
      <c r="C3789">
        <v>34</v>
      </c>
      <c r="D3789">
        <v>34</v>
      </c>
      <c r="E3789">
        <v>59</v>
      </c>
      <c r="F3789">
        <v>58</v>
      </c>
      <c r="G3789">
        <v>84</v>
      </c>
      <c r="H3789">
        <v>60</v>
      </c>
      <c r="I3789" t="s">
        <v>8944</v>
      </c>
    </row>
    <row r="3790" spans="1:9" x14ac:dyDescent="0.25">
      <c r="A3790" s="7" t="s">
        <v>5553</v>
      </c>
      <c r="B3790" s="7" t="s">
        <v>5215</v>
      </c>
      <c r="C3790" s="7">
        <v>22</v>
      </c>
      <c r="D3790" s="7">
        <v>22</v>
      </c>
      <c r="E3790" s="7">
        <v>24</v>
      </c>
      <c r="F3790" s="7">
        <v>23</v>
      </c>
      <c r="G3790" s="7">
        <v>30</v>
      </c>
      <c r="H3790" s="7">
        <v>82</v>
      </c>
      <c r="I3790" s="7" t="s">
        <v>8944</v>
      </c>
    </row>
    <row r="3791" spans="1:9" x14ac:dyDescent="0.25">
      <c r="A3791" t="s">
        <v>5555</v>
      </c>
      <c r="B3791" t="s">
        <v>5215</v>
      </c>
      <c r="C3791">
        <v>21</v>
      </c>
      <c r="D3791">
        <v>25</v>
      </c>
      <c r="E3791">
        <v>45</v>
      </c>
      <c r="F3791">
        <v>46</v>
      </c>
      <c r="G3791">
        <v>45</v>
      </c>
      <c r="H3791">
        <v>61</v>
      </c>
      <c r="I3791" t="s">
        <v>8944</v>
      </c>
    </row>
    <row r="3792" spans="1:9" x14ac:dyDescent="0.25">
      <c r="A3792" s="7" t="s">
        <v>5556</v>
      </c>
      <c r="B3792" s="7" t="s">
        <v>5215</v>
      </c>
      <c r="C3792" s="7">
        <v>64</v>
      </c>
      <c r="D3792" s="7">
        <v>61</v>
      </c>
      <c r="E3792" s="7">
        <v>75</v>
      </c>
      <c r="F3792" s="7">
        <v>71</v>
      </c>
      <c r="G3792" s="7">
        <v>95</v>
      </c>
      <c r="H3792" s="7">
        <v>75</v>
      </c>
      <c r="I3792" s="7" t="s">
        <v>8944</v>
      </c>
    </row>
    <row r="3793" spans="1:9" hidden="1" x14ac:dyDescent="0.25">
      <c r="A3793" t="s">
        <v>10408</v>
      </c>
      <c r="B3793" t="s">
        <v>5215</v>
      </c>
      <c r="C3793" t="s">
        <v>8940</v>
      </c>
      <c r="D3793" t="s">
        <v>8940</v>
      </c>
      <c r="E3793" t="s">
        <v>8940</v>
      </c>
      <c r="F3793" t="s">
        <v>8940</v>
      </c>
      <c r="G3793" t="s">
        <v>8940</v>
      </c>
      <c r="H3793" t="s">
        <v>8996</v>
      </c>
      <c r="I3793" t="s">
        <v>8944</v>
      </c>
    </row>
    <row r="3794" spans="1:9" x14ac:dyDescent="0.25">
      <c r="A3794" s="7" t="s">
        <v>10409</v>
      </c>
      <c r="B3794" s="7" t="s">
        <v>5215</v>
      </c>
      <c r="C3794" s="7" t="s">
        <v>8940</v>
      </c>
      <c r="D3794" s="7" t="s">
        <v>8940</v>
      </c>
      <c r="E3794" s="7" t="s">
        <v>8940</v>
      </c>
      <c r="F3794" s="7" t="s">
        <v>8940</v>
      </c>
      <c r="G3794" s="7">
        <v>47</v>
      </c>
      <c r="H3794" s="7">
        <v>83</v>
      </c>
      <c r="I3794" s="7" t="s">
        <v>8944</v>
      </c>
    </row>
    <row r="3795" spans="1:9" x14ac:dyDescent="0.25">
      <c r="A3795" t="s">
        <v>5213</v>
      </c>
      <c r="B3795" t="s">
        <v>5215</v>
      </c>
      <c r="C3795" t="s">
        <v>8940</v>
      </c>
      <c r="D3795" t="s">
        <v>8940</v>
      </c>
      <c r="E3795">
        <v>23</v>
      </c>
      <c r="F3795">
        <v>25</v>
      </c>
      <c r="G3795">
        <v>12</v>
      </c>
      <c r="H3795">
        <v>43</v>
      </c>
      <c r="I3795" s="13">
        <v>0.01</v>
      </c>
    </row>
    <row r="3796" spans="1:9" hidden="1" x14ac:dyDescent="0.25">
      <c r="A3796" s="7" t="s">
        <v>5216</v>
      </c>
      <c r="B3796" s="7" t="s">
        <v>5215</v>
      </c>
      <c r="C3796" s="7" t="s">
        <v>8940</v>
      </c>
      <c r="D3796" s="7" t="s">
        <v>8940</v>
      </c>
      <c r="E3796" s="7">
        <v>19</v>
      </c>
      <c r="F3796" s="7">
        <v>11</v>
      </c>
      <c r="G3796" s="7">
        <v>21</v>
      </c>
      <c r="H3796" s="7" t="s">
        <v>8996</v>
      </c>
      <c r="I3796" s="7" t="s">
        <v>8944</v>
      </c>
    </row>
    <row r="3797" spans="1:9" x14ac:dyDescent="0.25">
      <c r="A3797" t="s">
        <v>10410</v>
      </c>
      <c r="B3797" t="s">
        <v>4011</v>
      </c>
      <c r="C3797">
        <v>28</v>
      </c>
      <c r="D3797">
        <v>25</v>
      </c>
      <c r="E3797">
        <v>37</v>
      </c>
      <c r="F3797">
        <v>34</v>
      </c>
      <c r="G3797">
        <v>66</v>
      </c>
      <c r="H3797">
        <v>66</v>
      </c>
      <c r="I3797" t="s">
        <v>8944</v>
      </c>
    </row>
    <row r="3798" spans="1:9" hidden="1" x14ac:dyDescent="0.25">
      <c r="A3798" s="7" t="s">
        <v>5314</v>
      </c>
      <c r="B3798" s="7" t="s">
        <v>4011</v>
      </c>
      <c r="C3798" s="7" t="s">
        <v>8940</v>
      </c>
      <c r="D3798" s="7" t="s">
        <v>8940</v>
      </c>
      <c r="E3798" s="7" t="s">
        <v>8940</v>
      </c>
      <c r="F3798" s="7" t="s">
        <v>8940</v>
      </c>
      <c r="G3798" s="7">
        <v>89</v>
      </c>
      <c r="H3798" s="7" t="s">
        <v>8996</v>
      </c>
      <c r="I3798" s="7" t="s">
        <v>8944</v>
      </c>
    </row>
    <row r="3799" spans="1:9" x14ac:dyDescent="0.25">
      <c r="A3799" t="s">
        <v>5315</v>
      </c>
      <c r="B3799" t="s">
        <v>4011</v>
      </c>
      <c r="C3799">
        <v>15</v>
      </c>
      <c r="D3799">
        <v>18</v>
      </c>
      <c r="E3799">
        <v>114</v>
      </c>
      <c r="F3799">
        <v>119</v>
      </c>
      <c r="G3799">
        <v>144</v>
      </c>
      <c r="H3799">
        <v>34</v>
      </c>
      <c r="I3799" s="13">
        <v>1.4999999999999999E-2</v>
      </c>
    </row>
    <row r="3800" spans="1:9" x14ac:dyDescent="0.25">
      <c r="A3800" s="7" t="s">
        <v>5074</v>
      </c>
      <c r="B3800" s="7" t="s">
        <v>4011</v>
      </c>
      <c r="C3800" s="7">
        <v>157</v>
      </c>
      <c r="D3800" s="7">
        <v>136</v>
      </c>
      <c r="E3800" s="7">
        <v>201</v>
      </c>
      <c r="F3800" s="7">
        <v>210</v>
      </c>
      <c r="G3800" s="7">
        <v>285</v>
      </c>
      <c r="H3800" s="7">
        <v>48</v>
      </c>
      <c r="I3800" s="12">
        <v>0.01</v>
      </c>
    </row>
    <row r="3801" spans="1:9" x14ac:dyDescent="0.25">
      <c r="A3801" t="s">
        <v>5075</v>
      </c>
      <c r="B3801" t="s">
        <v>4011</v>
      </c>
      <c r="C3801" t="s">
        <v>8940</v>
      </c>
      <c r="D3801" t="s">
        <v>8940</v>
      </c>
      <c r="E3801">
        <v>17</v>
      </c>
      <c r="F3801">
        <v>17</v>
      </c>
      <c r="G3801">
        <v>44</v>
      </c>
      <c r="H3801">
        <v>90</v>
      </c>
      <c r="I3801" t="s">
        <v>8944</v>
      </c>
    </row>
    <row r="3802" spans="1:9" hidden="1" x14ac:dyDescent="0.25">
      <c r="A3802" s="7" t="s">
        <v>5076</v>
      </c>
      <c r="B3802" s="7" t="s">
        <v>4011</v>
      </c>
      <c r="C3802" s="7" t="s">
        <v>8940</v>
      </c>
      <c r="D3802" s="7" t="s">
        <v>8940</v>
      </c>
      <c r="E3802" s="7" t="s">
        <v>8940</v>
      </c>
      <c r="F3802" s="7" t="s">
        <v>8940</v>
      </c>
      <c r="G3802" s="7">
        <v>20</v>
      </c>
      <c r="H3802" s="7" t="s">
        <v>8996</v>
      </c>
      <c r="I3802" s="7" t="s">
        <v>8944</v>
      </c>
    </row>
    <row r="3803" spans="1:9" x14ac:dyDescent="0.25">
      <c r="A3803" t="s">
        <v>5077</v>
      </c>
      <c r="B3803" t="s">
        <v>4011</v>
      </c>
      <c r="C3803">
        <v>11</v>
      </c>
      <c r="D3803" t="s">
        <v>8940</v>
      </c>
      <c r="E3803">
        <v>61</v>
      </c>
      <c r="F3803">
        <v>56</v>
      </c>
      <c r="G3803">
        <v>63</v>
      </c>
      <c r="H3803">
        <v>40</v>
      </c>
      <c r="I3803" s="13">
        <v>0.01</v>
      </c>
    </row>
    <row r="3804" spans="1:9" x14ac:dyDescent="0.25">
      <c r="A3804" s="7" t="s">
        <v>5078</v>
      </c>
      <c r="B3804" s="7" t="s">
        <v>4011</v>
      </c>
      <c r="C3804" s="7">
        <v>26</v>
      </c>
      <c r="D3804" s="7">
        <v>25</v>
      </c>
      <c r="E3804" s="7">
        <v>14</v>
      </c>
      <c r="F3804" s="7" t="s">
        <v>8940</v>
      </c>
      <c r="G3804" s="7">
        <v>58</v>
      </c>
      <c r="H3804" s="7">
        <v>39</v>
      </c>
      <c r="I3804" s="12">
        <v>0.01</v>
      </c>
    </row>
    <row r="3805" spans="1:9" hidden="1" x14ac:dyDescent="0.25">
      <c r="A3805" t="s">
        <v>5079</v>
      </c>
      <c r="B3805" t="s">
        <v>4011</v>
      </c>
      <c r="C3805" t="s">
        <v>8940</v>
      </c>
      <c r="D3805" t="s">
        <v>8940</v>
      </c>
      <c r="E3805" t="s">
        <v>8940</v>
      </c>
      <c r="F3805" t="s">
        <v>8940</v>
      </c>
      <c r="G3805" t="s">
        <v>8940</v>
      </c>
      <c r="H3805" t="s">
        <v>8996</v>
      </c>
      <c r="I3805" t="s">
        <v>8944</v>
      </c>
    </row>
    <row r="3806" spans="1:9" x14ac:dyDescent="0.25">
      <c r="A3806" s="7" t="s">
        <v>5172</v>
      </c>
      <c r="B3806" s="7" t="s">
        <v>4011</v>
      </c>
      <c r="C3806" s="7">
        <v>40</v>
      </c>
      <c r="D3806" s="7">
        <v>35</v>
      </c>
      <c r="E3806" s="7">
        <v>65</v>
      </c>
      <c r="F3806" s="7">
        <v>69</v>
      </c>
      <c r="G3806" s="7">
        <v>86</v>
      </c>
      <c r="H3806" s="7">
        <v>26</v>
      </c>
      <c r="I3806" s="12">
        <v>0.02</v>
      </c>
    </row>
    <row r="3807" spans="1:9" x14ac:dyDescent="0.25">
      <c r="A3807" t="s">
        <v>4373</v>
      </c>
      <c r="B3807" t="s">
        <v>4011</v>
      </c>
      <c r="C3807">
        <v>28</v>
      </c>
      <c r="D3807">
        <v>28</v>
      </c>
      <c r="E3807">
        <v>29</v>
      </c>
      <c r="F3807">
        <v>35</v>
      </c>
      <c r="G3807">
        <v>149</v>
      </c>
      <c r="H3807">
        <v>49</v>
      </c>
      <c r="I3807" s="13">
        <v>5.0000000000000001E-3</v>
      </c>
    </row>
    <row r="3808" spans="1:9" x14ac:dyDescent="0.25">
      <c r="A3808" s="7" t="s">
        <v>10411</v>
      </c>
      <c r="B3808" s="7" t="s">
        <v>4011</v>
      </c>
      <c r="C3808" s="7">
        <v>156</v>
      </c>
      <c r="D3808" s="7">
        <v>151</v>
      </c>
      <c r="E3808" s="7">
        <v>306</v>
      </c>
      <c r="F3808" s="7">
        <v>307</v>
      </c>
      <c r="G3808" s="7">
        <v>319</v>
      </c>
      <c r="H3808" s="7">
        <v>56</v>
      </c>
      <c r="I3808" s="12">
        <v>5.0000000000000001E-3</v>
      </c>
    </row>
    <row r="3809" spans="1:9" hidden="1" x14ac:dyDescent="0.25">
      <c r="A3809" t="s">
        <v>5173</v>
      </c>
      <c r="B3809" t="s">
        <v>4011</v>
      </c>
      <c r="C3809" t="s">
        <v>8940</v>
      </c>
      <c r="D3809" t="s">
        <v>8940</v>
      </c>
      <c r="E3809" t="s">
        <v>8940</v>
      </c>
      <c r="F3809" t="s">
        <v>8940</v>
      </c>
      <c r="G3809">
        <v>16</v>
      </c>
      <c r="H3809" t="s">
        <v>8996</v>
      </c>
      <c r="I3809" t="s">
        <v>8944</v>
      </c>
    </row>
    <row r="3810" spans="1:9" x14ac:dyDescent="0.25">
      <c r="A3810" s="7" t="s">
        <v>5193</v>
      </c>
      <c r="B3810" s="7" t="s">
        <v>4011</v>
      </c>
      <c r="C3810" s="7" t="s">
        <v>8940</v>
      </c>
      <c r="D3810" s="7" t="s">
        <v>8940</v>
      </c>
      <c r="E3810" s="7">
        <v>42</v>
      </c>
      <c r="F3810" s="7">
        <v>56</v>
      </c>
      <c r="G3810" s="7">
        <v>79</v>
      </c>
      <c r="H3810" s="7">
        <v>81</v>
      </c>
      <c r="I3810" s="7" t="s">
        <v>8944</v>
      </c>
    </row>
    <row r="3811" spans="1:9" x14ac:dyDescent="0.25">
      <c r="A3811" t="s">
        <v>5194</v>
      </c>
      <c r="B3811" t="s">
        <v>4011</v>
      </c>
      <c r="C3811">
        <v>72</v>
      </c>
      <c r="D3811">
        <v>66</v>
      </c>
      <c r="E3811">
        <v>116</v>
      </c>
      <c r="F3811">
        <v>115</v>
      </c>
      <c r="G3811">
        <v>146</v>
      </c>
      <c r="H3811">
        <v>29</v>
      </c>
      <c r="I3811" s="13">
        <v>1.4999999999999999E-2</v>
      </c>
    </row>
    <row r="3812" spans="1:9" x14ac:dyDescent="0.25">
      <c r="A3812" s="7" t="s">
        <v>4889</v>
      </c>
      <c r="B3812" s="7" t="s">
        <v>4011</v>
      </c>
      <c r="C3812" s="7">
        <v>26</v>
      </c>
      <c r="D3812" s="7">
        <v>25</v>
      </c>
      <c r="E3812" s="7">
        <v>131</v>
      </c>
      <c r="F3812" s="7">
        <v>132</v>
      </c>
      <c r="G3812" s="7">
        <v>143</v>
      </c>
      <c r="H3812" s="7">
        <v>71</v>
      </c>
      <c r="I3812" s="7" t="s">
        <v>8944</v>
      </c>
    </row>
    <row r="3813" spans="1:9" x14ac:dyDescent="0.25">
      <c r="A3813" t="s">
        <v>4910</v>
      </c>
      <c r="B3813" t="s">
        <v>4011</v>
      </c>
      <c r="C3813">
        <v>109</v>
      </c>
      <c r="D3813">
        <v>106</v>
      </c>
      <c r="E3813">
        <v>175</v>
      </c>
      <c r="F3813">
        <v>191</v>
      </c>
      <c r="G3813">
        <v>237</v>
      </c>
      <c r="H3813">
        <v>50</v>
      </c>
      <c r="I3813" s="13">
        <v>5.0000000000000001E-3</v>
      </c>
    </row>
    <row r="3814" spans="1:9" x14ac:dyDescent="0.25">
      <c r="A3814" s="7" t="s">
        <v>4911</v>
      </c>
      <c r="B3814" s="7" t="s">
        <v>4011</v>
      </c>
      <c r="C3814" s="7">
        <v>14</v>
      </c>
      <c r="D3814" s="7">
        <v>11</v>
      </c>
      <c r="E3814" s="7">
        <v>37</v>
      </c>
      <c r="F3814" s="7">
        <v>30</v>
      </c>
      <c r="G3814" s="7">
        <v>58</v>
      </c>
      <c r="H3814" s="7">
        <v>16</v>
      </c>
      <c r="I3814" s="12">
        <v>0.02</v>
      </c>
    </row>
    <row r="3815" spans="1:9" x14ac:dyDescent="0.25">
      <c r="A3815" t="s">
        <v>4912</v>
      </c>
      <c r="B3815" t="s">
        <v>4011</v>
      </c>
      <c r="C3815" t="s">
        <v>8940</v>
      </c>
      <c r="D3815" t="s">
        <v>8940</v>
      </c>
      <c r="E3815">
        <v>90</v>
      </c>
      <c r="F3815">
        <v>90</v>
      </c>
      <c r="G3815">
        <v>99</v>
      </c>
      <c r="H3815">
        <v>39</v>
      </c>
      <c r="I3815" s="13">
        <v>0.01</v>
      </c>
    </row>
    <row r="3816" spans="1:9" x14ac:dyDescent="0.25">
      <c r="A3816" s="7" t="s">
        <v>4913</v>
      </c>
      <c r="B3816" s="7" t="s">
        <v>4011</v>
      </c>
      <c r="C3816" s="7">
        <v>113</v>
      </c>
      <c r="D3816" s="7">
        <v>105</v>
      </c>
      <c r="E3816" s="7">
        <v>243</v>
      </c>
      <c r="F3816" s="7">
        <v>243</v>
      </c>
      <c r="G3816" s="7">
        <v>280</v>
      </c>
      <c r="H3816" s="7">
        <v>46</v>
      </c>
      <c r="I3816" s="12">
        <v>0.01</v>
      </c>
    </row>
    <row r="3817" spans="1:9" x14ac:dyDescent="0.25">
      <c r="A3817" t="s">
        <v>5007</v>
      </c>
      <c r="B3817" t="s">
        <v>4011</v>
      </c>
      <c r="C3817">
        <v>69</v>
      </c>
      <c r="D3817">
        <v>63</v>
      </c>
      <c r="E3817">
        <v>123</v>
      </c>
      <c r="F3817">
        <v>120</v>
      </c>
      <c r="G3817">
        <v>146</v>
      </c>
      <c r="H3817">
        <v>54</v>
      </c>
      <c r="I3817" s="13">
        <v>5.0000000000000001E-3</v>
      </c>
    </row>
    <row r="3818" spans="1:9" hidden="1" x14ac:dyDescent="0.25">
      <c r="A3818" s="7" t="s">
        <v>5008</v>
      </c>
      <c r="B3818" s="7" t="s">
        <v>4011</v>
      </c>
      <c r="C3818" s="7" t="s">
        <v>8940</v>
      </c>
      <c r="D3818" s="7" t="s">
        <v>8940</v>
      </c>
      <c r="E3818" s="7" t="s">
        <v>8940</v>
      </c>
      <c r="F3818" s="7" t="s">
        <v>8940</v>
      </c>
      <c r="G3818" s="7">
        <v>150</v>
      </c>
      <c r="H3818" s="7" t="s">
        <v>8996</v>
      </c>
      <c r="I3818" s="7" t="s">
        <v>8944</v>
      </c>
    </row>
    <row r="3819" spans="1:9" x14ac:dyDescent="0.25">
      <c r="A3819" t="s">
        <v>5009</v>
      </c>
      <c r="B3819" t="s">
        <v>4011</v>
      </c>
      <c r="C3819">
        <v>111</v>
      </c>
      <c r="D3819">
        <v>103</v>
      </c>
      <c r="E3819">
        <v>184</v>
      </c>
      <c r="F3819">
        <v>181</v>
      </c>
      <c r="G3819">
        <v>221</v>
      </c>
      <c r="H3819">
        <v>47</v>
      </c>
      <c r="I3819" s="13">
        <v>0.01</v>
      </c>
    </row>
    <row r="3820" spans="1:9" x14ac:dyDescent="0.25">
      <c r="A3820" s="7" t="s">
        <v>5010</v>
      </c>
      <c r="B3820" s="7" t="s">
        <v>4011</v>
      </c>
      <c r="C3820" s="7">
        <v>42</v>
      </c>
      <c r="D3820" s="7">
        <v>37</v>
      </c>
      <c r="E3820" s="7">
        <v>62</v>
      </c>
      <c r="F3820" s="7">
        <v>63</v>
      </c>
      <c r="G3820" s="7">
        <v>75</v>
      </c>
      <c r="H3820" s="7">
        <v>59</v>
      </c>
      <c r="I3820" s="7" t="s">
        <v>8944</v>
      </c>
    </row>
    <row r="3821" spans="1:9" x14ac:dyDescent="0.25">
      <c r="A3821" t="s">
        <v>5011</v>
      </c>
      <c r="B3821" t="s">
        <v>4011</v>
      </c>
      <c r="C3821" t="s">
        <v>8940</v>
      </c>
      <c r="D3821" t="s">
        <v>8940</v>
      </c>
      <c r="E3821">
        <v>68</v>
      </c>
      <c r="F3821">
        <v>68</v>
      </c>
      <c r="G3821">
        <v>75</v>
      </c>
      <c r="H3821">
        <v>48</v>
      </c>
      <c r="I3821" s="13">
        <v>0.01</v>
      </c>
    </row>
    <row r="3822" spans="1:9" x14ac:dyDescent="0.25">
      <c r="A3822" s="7" t="s">
        <v>5106</v>
      </c>
      <c r="B3822" s="7" t="s">
        <v>4011</v>
      </c>
      <c r="C3822" s="7">
        <v>34</v>
      </c>
      <c r="D3822" s="7">
        <v>34</v>
      </c>
      <c r="E3822" s="7">
        <v>43</v>
      </c>
      <c r="F3822" s="7">
        <v>44</v>
      </c>
      <c r="G3822" s="7">
        <v>48</v>
      </c>
      <c r="H3822" s="7">
        <v>54</v>
      </c>
      <c r="I3822" s="12">
        <v>5.0000000000000001E-3</v>
      </c>
    </row>
    <row r="3823" spans="1:9" x14ac:dyDescent="0.25">
      <c r="A3823" t="s">
        <v>5108</v>
      </c>
      <c r="B3823" t="s">
        <v>4011</v>
      </c>
      <c r="C3823">
        <v>15</v>
      </c>
      <c r="D3823">
        <v>17</v>
      </c>
      <c r="E3823">
        <v>17</v>
      </c>
      <c r="F3823">
        <v>18</v>
      </c>
      <c r="G3823">
        <v>49</v>
      </c>
      <c r="H3823">
        <v>72</v>
      </c>
      <c r="I3823" t="s">
        <v>8944</v>
      </c>
    </row>
    <row r="3824" spans="1:9" x14ac:dyDescent="0.25">
      <c r="A3824" s="7" t="s">
        <v>5109</v>
      </c>
      <c r="B3824" s="7" t="s">
        <v>4011</v>
      </c>
      <c r="C3824" s="7">
        <v>91</v>
      </c>
      <c r="D3824" s="7">
        <v>86</v>
      </c>
      <c r="E3824" s="7">
        <v>136</v>
      </c>
      <c r="F3824" s="7">
        <v>141</v>
      </c>
      <c r="G3824" s="7">
        <v>197</v>
      </c>
      <c r="H3824" s="7">
        <v>50</v>
      </c>
      <c r="I3824" s="12">
        <v>5.0000000000000001E-3</v>
      </c>
    </row>
    <row r="3825" spans="1:9" x14ac:dyDescent="0.25">
      <c r="A3825" t="s">
        <v>10412</v>
      </c>
      <c r="B3825" t="s">
        <v>4011</v>
      </c>
      <c r="C3825">
        <v>26</v>
      </c>
      <c r="D3825">
        <v>18</v>
      </c>
      <c r="E3825">
        <v>26</v>
      </c>
      <c r="F3825">
        <v>38</v>
      </c>
      <c r="G3825">
        <v>48</v>
      </c>
      <c r="H3825">
        <v>57</v>
      </c>
      <c r="I3825" s="13">
        <v>5.0000000000000001E-3</v>
      </c>
    </row>
    <row r="3826" spans="1:9" hidden="1" x14ac:dyDescent="0.25">
      <c r="A3826" s="7" t="s">
        <v>5130</v>
      </c>
      <c r="B3826" s="7" t="s">
        <v>4011</v>
      </c>
      <c r="C3826" s="7" t="s">
        <v>8940</v>
      </c>
      <c r="D3826" s="7" t="s">
        <v>8940</v>
      </c>
      <c r="E3826" s="7" t="s">
        <v>8940</v>
      </c>
      <c r="F3826" s="7" t="s">
        <v>8940</v>
      </c>
      <c r="G3826" s="7" t="s">
        <v>8940</v>
      </c>
      <c r="H3826" s="7" t="s">
        <v>8996</v>
      </c>
      <c r="I3826" s="7" t="s">
        <v>8944</v>
      </c>
    </row>
    <row r="3827" spans="1:9" x14ac:dyDescent="0.25">
      <c r="A3827" t="s">
        <v>5131</v>
      </c>
      <c r="B3827" t="s">
        <v>4011</v>
      </c>
      <c r="C3827">
        <v>57</v>
      </c>
      <c r="D3827">
        <v>54</v>
      </c>
      <c r="E3827">
        <v>80</v>
      </c>
      <c r="F3827">
        <v>83</v>
      </c>
      <c r="G3827">
        <v>102</v>
      </c>
      <c r="H3827">
        <v>71</v>
      </c>
      <c r="I3827" t="s">
        <v>8944</v>
      </c>
    </row>
    <row r="3828" spans="1:9" x14ac:dyDescent="0.25">
      <c r="A3828" s="7" t="s">
        <v>10413</v>
      </c>
      <c r="B3828" s="7" t="s">
        <v>4011</v>
      </c>
      <c r="C3828" s="7">
        <v>62</v>
      </c>
      <c r="D3828" s="7">
        <v>60</v>
      </c>
      <c r="E3828" s="7">
        <v>183</v>
      </c>
      <c r="F3828" s="7">
        <v>170</v>
      </c>
      <c r="G3828" s="7">
        <v>191</v>
      </c>
      <c r="H3828" s="7">
        <v>34</v>
      </c>
      <c r="I3828" s="12">
        <v>1.4999999999999999E-2</v>
      </c>
    </row>
    <row r="3829" spans="1:9" x14ac:dyDescent="0.25">
      <c r="A3829" t="s">
        <v>5386</v>
      </c>
      <c r="B3829" t="s">
        <v>4011</v>
      </c>
      <c r="C3829">
        <v>123</v>
      </c>
      <c r="D3829">
        <v>118</v>
      </c>
      <c r="E3829">
        <v>211</v>
      </c>
      <c r="F3829">
        <v>210</v>
      </c>
      <c r="G3829">
        <v>237</v>
      </c>
      <c r="H3829">
        <v>40</v>
      </c>
      <c r="I3829" s="13">
        <v>0.01</v>
      </c>
    </row>
    <row r="3830" spans="1:9" x14ac:dyDescent="0.25">
      <c r="A3830" s="7" t="s">
        <v>10414</v>
      </c>
      <c r="B3830" s="7" t="s">
        <v>4011</v>
      </c>
      <c r="C3830" s="7">
        <v>90</v>
      </c>
      <c r="D3830" s="7">
        <v>81</v>
      </c>
      <c r="E3830" s="7">
        <v>130</v>
      </c>
      <c r="F3830" s="7">
        <v>155</v>
      </c>
      <c r="G3830" s="7">
        <v>155</v>
      </c>
      <c r="H3830" s="7">
        <v>60</v>
      </c>
      <c r="I3830" s="7" t="s">
        <v>8944</v>
      </c>
    </row>
    <row r="3831" spans="1:9" x14ac:dyDescent="0.25">
      <c r="A3831" t="s">
        <v>5388</v>
      </c>
      <c r="B3831" t="s">
        <v>4011</v>
      </c>
      <c r="C3831">
        <v>109</v>
      </c>
      <c r="D3831">
        <v>103</v>
      </c>
      <c r="E3831">
        <v>208</v>
      </c>
      <c r="F3831">
        <v>196</v>
      </c>
      <c r="G3831">
        <v>274</v>
      </c>
      <c r="H3831">
        <v>46</v>
      </c>
      <c r="I3831" s="13">
        <v>0.01</v>
      </c>
    </row>
    <row r="3832" spans="1:9" x14ac:dyDescent="0.25">
      <c r="A3832" s="7" t="s">
        <v>10415</v>
      </c>
      <c r="B3832" s="7" t="s">
        <v>4011</v>
      </c>
      <c r="C3832" s="7">
        <v>126</v>
      </c>
      <c r="D3832" s="7">
        <v>122</v>
      </c>
      <c r="E3832" s="7">
        <v>198</v>
      </c>
      <c r="F3832" s="7">
        <v>195</v>
      </c>
      <c r="G3832" s="7">
        <v>234</v>
      </c>
      <c r="H3832" s="7">
        <v>60</v>
      </c>
      <c r="I3832" s="7" t="s">
        <v>8944</v>
      </c>
    </row>
    <row r="3833" spans="1:9" x14ac:dyDescent="0.25">
      <c r="A3833" t="s">
        <v>5482</v>
      </c>
      <c r="B3833" t="s">
        <v>4011</v>
      </c>
      <c r="C3833">
        <v>205</v>
      </c>
      <c r="D3833">
        <v>194</v>
      </c>
      <c r="E3833">
        <v>410</v>
      </c>
      <c r="F3833">
        <v>405</v>
      </c>
      <c r="G3833">
        <v>513</v>
      </c>
      <c r="H3833">
        <v>57</v>
      </c>
      <c r="I3833" s="13">
        <v>5.0000000000000001E-3</v>
      </c>
    </row>
    <row r="3834" spans="1:9" x14ac:dyDescent="0.25">
      <c r="A3834" s="7" t="s">
        <v>5483</v>
      </c>
      <c r="B3834" s="7" t="s">
        <v>4011</v>
      </c>
      <c r="C3834" s="7">
        <v>120</v>
      </c>
      <c r="D3834" s="7">
        <v>114</v>
      </c>
      <c r="E3834" s="7">
        <v>161</v>
      </c>
      <c r="F3834" s="7">
        <v>164</v>
      </c>
      <c r="G3834" s="7">
        <v>213</v>
      </c>
      <c r="H3834" s="7">
        <v>55</v>
      </c>
      <c r="I3834" s="12">
        <v>5.0000000000000001E-3</v>
      </c>
    </row>
    <row r="3835" spans="1:9" x14ac:dyDescent="0.25">
      <c r="A3835" t="s">
        <v>5484</v>
      </c>
      <c r="B3835" t="s">
        <v>4011</v>
      </c>
      <c r="C3835">
        <v>69</v>
      </c>
      <c r="D3835">
        <v>68</v>
      </c>
      <c r="E3835">
        <v>159</v>
      </c>
      <c r="F3835">
        <v>167</v>
      </c>
      <c r="G3835">
        <v>200</v>
      </c>
      <c r="H3835">
        <v>64</v>
      </c>
      <c r="I3835" t="s">
        <v>8944</v>
      </c>
    </row>
    <row r="3836" spans="1:9" x14ac:dyDescent="0.25">
      <c r="A3836" s="7" t="s">
        <v>5502</v>
      </c>
      <c r="B3836" s="7" t="s">
        <v>4011</v>
      </c>
      <c r="C3836" s="7">
        <v>222</v>
      </c>
      <c r="D3836" s="7">
        <v>208</v>
      </c>
      <c r="E3836" s="7">
        <v>328</v>
      </c>
      <c r="F3836" s="7">
        <v>369</v>
      </c>
      <c r="G3836" s="7">
        <v>363</v>
      </c>
      <c r="H3836" s="7">
        <v>47</v>
      </c>
      <c r="I3836" s="12">
        <v>0.01</v>
      </c>
    </row>
    <row r="3837" spans="1:9" x14ac:dyDescent="0.25">
      <c r="A3837" t="s">
        <v>5503</v>
      </c>
      <c r="B3837" t="s">
        <v>4011</v>
      </c>
      <c r="C3837">
        <v>109</v>
      </c>
      <c r="D3837">
        <v>105</v>
      </c>
      <c r="E3837">
        <v>141</v>
      </c>
      <c r="F3837">
        <v>124</v>
      </c>
      <c r="G3837">
        <v>171</v>
      </c>
      <c r="H3837">
        <v>47</v>
      </c>
      <c r="I3837" s="13">
        <v>0.01</v>
      </c>
    </row>
    <row r="3838" spans="1:9" x14ac:dyDescent="0.25">
      <c r="A3838" s="7" t="s">
        <v>5504</v>
      </c>
      <c r="B3838" s="7" t="s">
        <v>4011</v>
      </c>
      <c r="C3838" s="7">
        <v>157</v>
      </c>
      <c r="D3838" s="7">
        <v>141</v>
      </c>
      <c r="E3838" s="7">
        <v>211</v>
      </c>
      <c r="F3838" s="7">
        <v>209</v>
      </c>
      <c r="G3838" s="7">
        <v>231</v>
      </c>
      <c r="H3838" s="7">
        <v>63</v>
      </c>
      <c r="I3838" s="7" t="s">
        <v>8944</v>
      </c>
    </row>
    <row r="3839" spans="1:9" x14ac:dyDescent="0.25">
      <c r="A3839" t="s">
        <v>5229</v>
      </c>
      <c r="B3839" t="s">
        <v>4011</v>
      </c>
      <c r="C3839">
        <v>96</v>
      </c>
      <c r="D3839">
        <v>90</v>
      </c>
      <c r="E3839">
        <v>150</v>
      </c>
      <c r="F3839">
        <v>151</v>
      </c>
      <c r="G3839">
        <v>210</v>
      </c>
      <c r="H3839">
        <v>55</v>
      </c>
      <c r="I3839" s="13">
        <v>5.0000000000000001E-3</v>
      </c>
    </row>
    <row r="3840" spans="1:9" x14ac:dyDescent="0.25">
      <c r="A3840" s="7" t="s">
        <v>5230</v>
      </c>
      <c r="B3840" s="7" t="s">
        <v>4011</v>
      </c>
      <c r="C3840" s="7">
        <v>73</v>
      </c>
      <c r="D3840" s="7">
        <v>70</v>
      </c>
      <c r="E3840" s="7">
        <v>170</v>
      </c>
      <c r="F3840" s="7">
        <v>166</v>
      </c>
      <c r="G3840" s="7">
        <v>214</v>
      </c>
      <c r="H3840" s="7">
        <v>57</v>
      </c>
      <c r="I3840" s="12">
        <v>5.0000000000000001E-3</v>
      </c>
    </row>
    <row r="3841" spans="1:9" x14ac:dyDescent="0.25">
      <c r="A3841" t="s">
        <v>10416</v>
      </c>
      <c r="B3841" t="s">
        <v>4011</v>
      </c>
      <c r="C3841">
        <v>89</v>
      </c>
      <c r="D3841">
        <v>75</v>
      </c>
      <c r="E3841">
        <v>144</v>
      </c>
      <c r="F3841">
        <v>141</v>
      </c>
      <c r="G3841">
        <v>176</v>
      </c>
      <c r="H3841">
        <v>55</v>
      </c>
      <c r="I3841" s="13">
        <v>5.0000000000000001E-3</v>
      </c>
    </row>
    <row r="3842" spans="1:9" x14ac:dyDescent="0.25">
      <c r="A3842" s="7" t="s">
        <v>5232</v>
      </c>
      <c r="B3842" s="7" t="s">
        <v>4011</v>
      </c>
      <c r="C3842" s="7">
        <v>133</v>
      </c>
      <c r="D3842" s="7">
        <v>126</v>
      </c>
      <c r="E3842" s="7">
        <v>220</v>
      </c>
      <c r="F3842" s="7">
        <v>218</v>
      </c>
      <c r="G3842" s="7">
        <v>251</v>
      </c>
      <c r="H3842" s="7">
        <v>55</v>
      </c>
      <c r="I3842" s="12">
        <v>5.0000000000000001E-3</v>
      </c>
    </row>
    <row r="3843" spans="1:9" x14ac:dyDescent="0.25">
      <c r="A3843" t="s">
        <v>10417</v>
      </c>
      <c r="B3843" t="s">
        <v>4011</v>
      </c>
      <c r="C3843">
        <v>77</v>
      </c>
      <c r="D3843">
        <v>67</v>
      </c>
      <c r="E3843">
        <v>113</v>
      </c>
      <c r="F3843">
        <v>104</v>
      </c>
      <c r="G3843">
        <v>155</v>
      </c>
      <c r="H3843">
        <v>49</v>
      </c>
      <c r="I3843" s="13">
        <v>5.0000000000000001E-3</v>
      </c>
    </row>
    <row r="3844" spans="1:9" x14ac:dyDescent="0.25">
      <c r="A3844" s="7" t="s">
        <v>10418</v>
      </c>
      <c r="B3844" s="7" t="s">
        <v>4011</v>
      </c>
      <c r="C3844" s="7">
        <v>93</v>
      </c>
      <c r="D3844" s="7">
        <v>87</v>
      </c>
      <c r="E3844" s="7">
        <v>148</v>
      </c>
      <c r="F3844" s="7">
        <v>166</v>
      </c>
      <c r="G3844" s="7">
        <v>265</v>
      </c>
      <c r="H3844" s="7">
        <v>55</v>
      </c>
      <c r="I3844" s="12">
        <v>5.0000000000000001E-3</v>
      </c>
    </row>
    <row r="3845" spans="1:9" x14ac:dyDescent="0.25">
      <c r="A3845" t="s">
        <v>5328</v>
      </c>
      <c r="B3845" t="s">
        <v>4011</v>
      </c>
      <c r="C3845">
        <v>114</v>
      </c>
      <c r="D3845">
        <v>104</v>
      </c>
      <c r="E3845">
        <v>271</v>
      </c>
      <c r="F3845">
        <v>286</v>
      </c>
      <c r="G3845">
        <v>345</v>
      </c>
      <c r="H3845">
        <v>61</v>
      </c>
      <c r="I3845" t="s">
        <v>8944</v>
      </c>
    </row>
    <row r="3846" spans="1:9" x14ac:dyDescent="0.25">
      <c r="A3846" s="7" t="s">
        <v>5329</v>
      </c>
      <c r="B3846" s="7" t="s">
        <v>4011</v>
      </c>
      <c r="C3846" s="7">
        <v>71</v>
      </c>
      <c r="D3846" s="7">
        <v>63</v>
      </c>
      <c r="E3846" s="7">
        <v>105</v>
      </c>
      <c r="F3846" s="7">
        <v>112</v>
      </c>
      <c r="G3846" s="7">
        <v>124</v>
      </c>
      <c r="H3846" s="7">
        <v>50</v>
      </c>
      <c r="I3846" s="12">
        <v>5.0000000000000001E-3</v>
      </c>
    </row>
    <row r="3847" spans="1:9" x14ac:dyDescent="0.25">
      <c r="A3847" t="s">
        <v>5346</v>
      </c>
      <c r="B3847" t="s">
        <v>4011</v>
      </c>
      <c r="C3847">
        <v>118</v>
      </c>
      <c r="D3847">
        <v>110</v>
      </c>
      <c r="E3847">
        <v>205</v>
      </c>
      <c r="F3847">
        <v>205</v>
      </c>
      <c r="G3847">
        <v>256</v>
      </c>
      <c r="H3847">
        <v>44</v>
      </c>
      <c r="I3847" s="13">
        <v>0.01</v>
      </c>
    </row>
    <row r="3848" spans="1:9" x14ac:dyDescent="0.25">
      <c r="A3848" s="7" t="s">
        <v>5347</v>
      </c>
      <c r="B3848" s="7" t="s">
        <v>4011</v>
      </c>
      <c r="C3848" s="7">
        <v>106</v>
      </c>
      <c r="D3848" s="7">
        <v>103</v>
      </c>
      <c r="E3848" s="7">
        <v>202</v>
      </c>
      <c r="F3848" s="7">
        <v>201</v>
      </c>
      <c r="G3848" s="7">
        <v>220</v>
      </c>
      <c r="H3848" s="7">
        <v>60</v>
      </c>
      <c r="I3848" s="7" t="s">
        <v>8944</v>
      </c>
    </row>
    <row r="3849" spans="1:9" x14ac:dyDescent="0.25">
      <c r="A3849" t="s">
        <v>10419</v>
      </c>
      <c r="B3849" t="s">
        <v>4011</v>
      </c>
      <c r="C3849">
        <v>53</v>
      </c>
      <c r="D3849">
        <v>45</v>
      </c>
      <c r="E3849">
        <v>73</v>
      </c>
      <c r="F3849">
        <v>80</v>
      </c>
      <c r="G3849">
        <v>96</v>
      </c>
      <c r="H3849">
        <v>53</v>
      </c>
      <c r="I3849" s="13">
        <v>5.0000000000000001E-3</v>
      </c>
    </row>
    <row r="3850" spans="1:9" x14ac:dyDescent="0.25">
      <c r="A3850" s="7" t="s">
        <v>5437</v>
      </c>
      <c r="B3850" s="7" t="s">
        <v>4011</v>
      </c>
      <c r="C3850" s="7">
        <v>114</v>
      </c>
      <c r="D3850" s="7">
        <v>111</v>
      </c>
      <c r="E3850" s="7">
        <v>135</v>
      </c>
      <c r="F3850" s="7">
        <v>171</v>
      </c>
      <c r="G3850" s="7">
        <v>221</v>
      </c>
      <c r="H3850" s="7">
        <v>56</v>
      </c>
      <c r="I3850" s="12">
        <v>5.0000000000000001E-3</v>
      </c>
    </row>
    <row r="3851" spans="1:9" x14ac:dyDescent="0.25">
      <c r="A3851" t="s">
        <v>5438</v>
      </c>
      <c r="B3851" t="s">
        <v>4011</v>
      </c>
      <c r="C3851">
        <v>84</v>
      </c>
      <c r="D3851">
        <v>77</v>
      </c>
      <c r="E3851">
        <v>170</v>
      </c>
      <c r="F3851">
        <v>168</v>
      </c>
      <c r="G3851">
        <v>229</v>
      </c>
      <c r="H3851">
        <v>58</v>
      </c>
      <c r="I3851" s="13">
        <v>5.0000000000000001E-3</v>
      </c>
    </row>
    <row r="3852" spans="1:9" x14ac:dyDescent="0.25">
      <c r="A3852" s="7" t="s">
        <v>5439</v>
      </c>
      <c r="B3852" s="7" t="s">
        <v>4011</v>
      </c>
      <c r="C3852" s="7">
        <v>140</v>
      </c>
      <c r="D3852" s="7">
        <v>130</v>
      </c>
      <c r="E3852" s="7">
        <v>304</v>
      </c>
      <c r="F3852" s="7">
        <v>321</v>
      </c>
      <c r="G3852" s="7">
        <v>385</v>
      </c>
      <c r="H3852" s="7">
        <v>32</v>
      </c>
      <c r="I3852" s="12">
        <v>1.4999999999999999E-2</v>
      </c>
    </row>
    <row r="3853" spans="1:9" x14ac:dyDescent="0.25">
      <c r="A3853" t="s">
        <v>5440</v>
      </c>
      <c r="B3853" t="s">
        <v>4011</v>
      </c>
      <c r="C3853">
        <v>47</v>
      </c>
      <c r="D3853">
        <v>45</v>
      </c>
      <c r="E3853">
        <v>88</v>
      </c>
      <c r="F3853">
        <v>87</v>
      </c>
      <c r="G3853">
        <v>106</v>
      </c>
      <c r="H3853">
        <v>62</v>
      </c>
      <c r="I3853" t="s">
        <v>8944</v>
      </c>
    </row>
    <row r="3854" spans="1:9" x14ac:dyDescent="0.25">
      <c r="A3854" s="7" t="s">
        <v>5441</v>
      </c>
      <c r="B3854" s="7" t="s">
        <v>4011</v>
      </c>
      <c r="C3854" s="7">
        <v>103</v>
      </c>
      <c r="D3854" s="7">
        <v>95</v>
      </c>
      <c r="E3854" s="7">
        <v>169</v>
      </c>
      <c r="F3854" s="7">
        <v>175</v>
      </c>
      <c r="G3854" s="7">
        <v>204</v>
      </c>
      <c r="H3854" s="7">
        <v>37</v>
      </c>
      <c r="I3854" s="12">
        <v>1.4999999999999999E-2</v>
      </c>
    </row>
    <row r="3855" spans="1:9" x14ac:dyDescent="0.25">
      <c r="A3855" t="s">
        <v>5530</v>
      </c>
      <c r="B3855" t="s">
        <v>4011</v>
      </c>
      <c r="C3855">
        <v>93</v>
      </c>
      <c r="D3855">
        <v>88</v>
      </c>
      <c r="E3855">
        <v>193</v>
      </c>
      <c r="F3855">
        <v>179</v>
      </c>
      <c r="G3855">
        <v>198</v>
      </c>
      <c r="H3855">
        <v>29</v>
      </c>
      <c r="I3855" s="13">
        <v>1.4999999999999999E-2</v>
      </c>
    </row>
    <row r="3856" spans="1:9" x14ac:dyDescent="0.25">
      <c r="A3856" s="7" t="s">
        <v>10420</v>
      </c>
      <c r="B3856" s="7" t="s">
        <v>4011</v>
      </c>
      <c r="C3856" s="7">
        <v>66</v>
      </c>
      <c r="D3856" s="7">
        <v>57</v>
      </c>
      <c r="E3856" s="7">
        <v>105</v>
      </c>
      <c r="F3856" s="7">
        <v>97</v>
      </c>
      <c r="G3856" s="7">
        <v>128</v>
      </c>
      <c r="H3856" s="7">
        <v>43</v>
      </c>
      <c r="I3856" s="12">
        <v>0.01</v>
      </c>
    </row>
    <row r="3857" spans="1:9" x14ac:dyDescent="0.25">
      <c r="A3857" t="s">
        <v>5547</v>
      </c>
      <c r="B3857" t="s">
        <v>4011</v>
      </c>
      <c r="C3857">
        <v>135</v>
      </c>
      <c r="D3857">
        <v>125</v>
      </c>
      <c r="E3857">
        <v>233</v>
      </c>
      <c r="F3857">
        <v>231</v>
      </c>
      <c r="G3857">
        <v>251</v>
      </c>
      <c r="H3857">
        <v>62</v>
      </c>
      <c r="I3857" t="s">
        <v>8944</v>
      </c>
    </row>
    <row r="3858" spans="1:9" x14ac:dyDescent="0.25">
      <c r="A3858" s="7" t="s">
        <v>10421</v>
      </c>
      <c r="B3858" s="7" t="s">
        <v>4011</v>
      </c>
      <c r="C3858" s="7">
        <v>58</v>
      </c>
      <c r="D3858" s="7">
        <v>53</v>
      </c>
      <c r="E3858" s="7">
        <v>106</v>
      </c>
      <c r="F3858" s="7">
        <v>106</v>
      </c>
      <c r="G3858" s="7">
        <v>134</v>
      </c>
      <c r="H3858" s="7">
        <v>56</v>
      </c>
      <c r="I3858" s="12">
        <v>5.0000000000000001E-3</v>
      </c>
    </row>
    <row r="3859" spans="1:9" x14ac:dyDescent="0.25">
      <c r="A3859" t="s">
        <v>5549</v>
      </c>
      <c r="B3859" t="s">
        <v>4011</v>
      </c>
      <c r="C3859">
        <v>22</v>
      </c>
      <c r="D3859">
        <v>20</v>
      </c>
      <c r="E3859">
        <v>37</v>
      </c>
      <c r="F3859">
        <v>38</v>
      </c>
      <c r="G3859">
        <v>68</v>
      </c>
      <c r="H3859">
        <v>70</v>
      </c>
      <c r="I3859" t="s">
        <v>8944</v>
      </c>
    </row>
    <row r="3860" spans="1:9" x14ac:dyDescent="0.25">
      <c r="A3860" s="7" t="s">
        <v>5550</v>
      </c>
      <c r="B3860" s="7" t="s">
        <v>4011</v>
      </c>
      <c r="C3860" s="7">
        <v>71</v>
      </c>
      <c r="D3860" s="7">
        <v>65</v>
      </c>
      <c r="E3860" s="7">
        <v>165</v>
      </c>
      <c r="F3860" s="7">
        <v>163</v>
      </c>
      <c r="G3860" s="7">
        <v>203</v>
      </c>
      <c r="H3860" s="7">
        <v>54</v>
      </c>
      <c r="I3860" s="12">
        <v>5.0000000000000001E-3</v>
      </c>
    </row>
    <row r="3861" spans="1:9" x14ac:dyDescent="0.25">
      <c r="A3861" t="s">
        <v>5266</v>
      </c>
      <c r="B3861" t="s">
        <v>4011</v>
      </c>
      <c r="C3861">
        <v>76</v>
      </c>
      <c r="D3861">
        <v>73</v>
      </c>
      <c r="E3861">
        <v>133</v>
      </c>
      <c r="F3861">
        <v>142</v>
      </c>
      <c r="G3861">
        <v>148</v>
      </c>
      <c r="H3861">
        <v>61</v>
      </c>
      <c r="I3861" t="s">
        <v>8944</v>
      </c>
    </row>
    <row r="3862" spans="1:9" x14ac:dyDescent="0.25">
      <c r="A3862" s="7" t="s">
        <v>10422</v>
      </c>
      <c r="B3862" s="7" t="s">
        <v>4011</v>
      </c>
      <c r="C3862" s="7">
        <v>107</v>
      </c>
      <c r="D3862" s="7">
        <v>102</v>
      </c>
      <c r="E3862" s="7">
        <v>148</v>
      </c>
      <c r="F3862" s="7">
        <v>141</v>
      </c>
      <c r="G3862" s="7">
        <v>187</v>
      </c>
      <c r="H3862" s="7">
        <v>54</v>
      </c>
      <c r="I3862" s="12">
        <v>5.0000000000000001E-3</v>
      </c>
    </row>
    <row r="3863" spans="1:9" x14ac:dyDescent="0.25">
      <c r="A3863" t="s">
        <v>5268</v>
      </c>
      <c r="B3863" t="s">
        <v>4011</v>
      </c>
      <c r="C3863">
        <v>63</v>
      </c>
      <c r="D3863">
        <v>57</v>
      </c>
      <c r="E3863">
        <v>70</v>
      </c>
      <c r="F3863">
        <v>78</v>
      </c>
      <c r="G3863">
        <v>152</v>
      </c>
      <c r="H3863">
        <v>45</v>
      </c>
      <c r="I3863" s="13">
        <v>0.01</v>
      </c>
    </row>
    <row r="3864" spans="1:9" x14ac:dyDescent="0.25">
      <c r="A3864" s="7" t="s">
        <v>10423</v>
      </c>
      <c r="B3864" s="7" t="s">
        <v>4011</v>
      </c>
      <c r="C3864" s="7">
        <v>61</v>
      </c>
      <c r="D3864" s="7">
        <v>56</v>
      </c>
      <c r="E3864" s="7">
        <v>98</v>
      </c>
      <c r="F3864" s="7">
        <v>93</v>
      </c>
      <c r="G3864" s="7">
        <v>117</v>
      </c>
      <c r="H3864" s="7">
        <v>63</v>
      </c>
      <c r="I3864" s="7" t="s">
        <v>8944</v>
      </c>
    </row>
    <row r="3865" spans="1:9" x14ac:dyDescent="0.25">
      <c r="A3865" t="s">
        <v>10424</v>
      </c>
      <c r="B3865" t="s">
        <v>4011</v>
      </c>
      <c r="C3865">
        <v>120</v>
      </c>
      <c r="D3865">
        <v>111</v>
      </c>
      <c r="E3865">
        <v>225</v>
      </c>
      <c r="F3865">
        <v>225</v>
      </c>
      <c r="G3865">
        <v>281</v>
      </c>
      <c r="H3865">
        <v>52</v>
      </c>
      <c r="I3865" s="13">
        <v>5.0000000000000001E-3</v>
      </c>
    </row>
    <row r="3866" spans="1:9" x14ac:dyDescent="0.25">
      <c r="A3866" s="7" t="s">
        <v>5286</v>
      </c>
      <c r="B3866" s="7" t="s">
        <v>4011</v>
      </c>
      <c r="C3866" s="7">
        <v>85</v>
      </c>
      <c r="D3866" s="7">
        <v>78</v>
      </c>
      <c r="E3866" s="7">
        <v>112</v>
      </c>
      <c r="F3866" s="7">
        <v>132</v>
      </c>
      <c r="G3866" s="7">
        <v>138</v>
      </c>
      <c r="H3866" s="7">
        <v>54</v>
      </c>
      <c r="I3866" s="12">
        <v>5.0000000000000001E-3</v>
      </c>
    </row>
    <row r="3867" spans="1:9" x14ac:dyDescent="0.25">
      <c r="A3867" t="s">
        <v>5375</v>
      </c>
      <c r="B3867" t="s">
        <v>4011</v>
      </c>
      <c r="C3867">
        <v>112</v>
      </c>
      <c r="D3867">
        <v>107</v>
      </c>
      <c r="E3867">
        <v>149</v>
      </c>
      <c r="F3867">
        <v>135</v>
      </c>
      <c r="G3867">
        <v>172</v>
      </c>
      <c r="H3867">
        <v>73</v>
      </c>
      <c r="I3867" t="s">
        <v>8944</v>
      </c>
    </row>
    <row r="3868" spans="1:9" x14ac:dyDescent="0.25">
      <c r="A3868" s="7" t="s">
        <v>10425</v>
      </c>
      <c r="B3868" s="7" t="s">
        <v>4011</v>
      </c>
      <c r="C3868" s="7">
        <v>55</v>
      </c>
      <c r="D3868" s="7">
        <v>52</v>
      </c>
      <c r="E3868" s="7">
        <v>89</v>
      </c>
      <c r="F3868" s="7">
        <v>64</v>
      </c>
      <c r="G3868" s="7">
        <v>118</v>
      </c>
      <c r="H3868" s="7">
        <v>53</v>
      </c>
      <c r="I3868" s="12">
        <v>5.0000000000000001E-3</v>
      </c>
    </row>
    <row r="3869" spans="1:9" x14ac:dyDescent="0.25">
      <c r="A3869" t="s">
        <v>5377</v>
      </c>
      <c r="B3869" t="s">
        <v>4011</v>
      </c>
      <c r="C3869">
        <v>96</v>
      </c>
      <c r="D3869">
        <v>92</v>
      </c>
      <c r="E3869">
        <v>203</v>
      </c>
      <c r="F3869">
        <v>206</v>
      </c>
      <c r="G3869">
        <v>229</v>
      </c>
      <c r="H3869">
        <v>41</v>
      </c>
      <c r="I3869" s="13">
        <v>0.01</v>
      </c>
    </row>
    <row r="3870" spans="1:9" x14ac:dyDescent="0.25">
      <c r="A3870" s="7" t="s">
        <v>5378</v>
      </c>
      <c r="B3870" s="7" t="s">
        <v>4011</v>
      </c>
      <c r="C3870" s="7">
        <v>55</v>
      </c>
      <c r="D3870" s="7">
        <v>46</v>
      </c>
      <c r="E3870" s="7">
        <v>68</v>
      </c>
      <c r="F3870" s="7">
        <v>75</v>
      </c>
      <c r="G3870" s="7">
        <v>105</v>
      </c>
      <c r="H3870" s="7">
        <v>39</v>
      </c>
      <c r="I3870" s="12">
        <v>0.01</v>
      </c>
    </row>
    <row r="3871" spans="1:9" x14ac:dyDescent="0.25">
      <c r="A3871" t="s">
        <v>10426</v>
      </c>
      <c r="B3871" t="s">
        <v>4011</v>
      </c>
      <c r="C3871">
        <v>91</v>
      </c>
      <c r="D3871">
        <v>82</v>
      </c>
      <c r="E3871">
        <v>177</v>
      </c>
      <c r="F3871">
        <v>176</v>
      </c>
      <c r="G3871">
        <v>207</v>
      </c>
      <c r="H3871">
        <v>52</v>
      </c>
      <c r="I3871" s="13">
        <v>5.0000000000000001E-3</v>
      </c>
    </row>
    <row r="3872" spans="1:9" x14ac:dyDescent="0.25">
      <c r="A3872" s="7" t="s">
        <v>10427</v>
      </c>
      <c r="B3872" s="7" t="s">
        <v>4011</v>
      </c>
      <c r="C3872" s="7">
        <v>97</v>
      </c>
      <c r="D3872" s="7">
        <v>89</v>
      </c>
      <c r="E3872" s="7">
        <v>195</v>
      </c>
      <c r="F3872" s="7">
        <v>181</v>
      </c>
      <c r="G3872" s="7">
        <v>217</v>
      </c>
      <c r="H3872" s="7">
        <v>46</v>
      </c>
      <c r="I3872" s="12">
        <v>0.01</v>
      </c>
    </row>
    <row r="3873" spans="1:9" x14ac:dyDescent="0.25">
      <c r="A3873" t="s">
        <v>5471</v>
      </c>
      <c r="B3873" t="s">
        <v>4011</v>
      </c>
      <c r="C3873">
        <v>123</v>
      </c>
      <c r="D3873">
        <v>114</v>
      </c>
      <c r="E3873">
        <v>195</v>
      </c>
      <c r="F3873">
        <v>195</v>
      </c>
      <c r="G3873">
        <v>209</v>
      </c>
      <c r="H3873">
        <v>59</v>
      </c>
      <c r="I3873" t="s">
        <v>8944</v>
      </c>
    </row>
    <row r="3874" spans="1:9" x14ac:dyDescent="0.25">
      <c r="A3874" s="7" t="s">
        <v>5472</v>
      </c>
      <c r="B3874" s="7" t="s">
        <v>4011</v>
      </c>
      <c r="C3874" s="7">
        <v>95</v>
      </c>
      <c r="D3874" s="7">
        <v>91</v>
      </c>
      <c r="E3874" s="7">
        <v>157</v>
      </c>
      <c r="F3874" s="7">
        <v>155</v>
      </c>
      <c r="G3874" s="7">
        <v>172</v>
      </c>
      <c r="H3874" s="7">
        <v>48</v>
      </c>
      <c r="I3874" s="12">
        <v>0.01</v>
      </c>
    </row>
    <row r="3875" spans="1:9" x14ac:dyDescent="0.25">
      <c r="A3875" t="s">
        <v>5490</v>
      </c>
      <c r="B3875" t="s">
        <v>4011</v>
      </c>
      <c r="C3875">
        <v>60</v>
      </c>
      <c r="D3875">
        <v>57</v>
      </c>
      <c r="E3875">
        <v>150</v>
      </c>
      <c r="F3875">
        <v>149</v>
      </c>
      <c r="G3875">
        <v>258</v>
      </c>
      <c r="H3875">
        <v>49</v>
      </c>
      <c r="I3875" s="13">
        <v>5.0000000000000001E-3</v>
      </c>
    </row>
    <row r="3876" spans="1:9" x14ac:dyDescent="0.25">
      <c r="A3876" s="7" t="s">
        <v>5491</v>
      </c>
      <c r="B3876" s="7" t="s">
        <v>4011</v>
      </c>
      <c r="C3876" s="7">
        <v>149</v>
      </c>
      <c r="D3876" s="7">
        <v>141</v>
      </c>
      <c r="E3876" s="7">
        <v>229</v>
      </c>
      <c r="F3876" s="7">
        <v>238</v>
      </c>
      <c r="G3876" s="7">
        <v>245</v>
      </c>
      <c r="H3876" s="7">
        <v>40</v>
      </c>
      <c r="I3876" s="12">
        <v>0.01</v>
      </c>
    </row>
    <row r="3877" spans="1:9" x14ac:dyDescent="0.25">
      <c r="A3877" t="s">
        <v>5492</v>
      </c>
      <c r="B3877" t="s">
        <v>4011</v>
      </c>
      <c r="C3877">
        <v>117</v>
      </c>
      <c r="D3877">
        <v>109</v>
      </c>
      <c r="E3877">
        <v>179</v>
      </c>
      <c r="F3877">
        <v>187</v>
      </c>
      <c r="G3877">
        <v>182</v>
      </c>
      <c r="H3877">
        <v>59</v>
      </c>
      <c r="I3877" t="s">
        <v>8944</v>
      </c>
    </row>
    <row r="3878" spans="1:9" x14ac:dyDescent="0.25">
      <c r="A3878" s="7" t="s">
        <v>10428</v>
      </c>
      <c r="B3878" s="7" t="s">
        <v>4011</v>
      </c>
      <c r="C3878" s="7">
        <v>80</v>
      </c>
      <c r="D3878" s="7">
        <v>73</v>
      </c>
      <c r="E3878" s="7">
        <v>128</v>
      </c>
      <c r="F3878" s="7">
        <v>123</v>
      </c>
      <c r="G3878" s="7">
        <v>175</v>
      </c>
      <c r="H3878" s="7">
        <v>55</v>
      </c>
      <c r="I3878" s="12">
        <v>5.0000000000000001E-3</v>
      </c>
    </row>
    <row r="3879" spans="1:9" x14ac:dyDescent="0.25">
      <c r="A3879" t="s">
        <v>5217</v>
      </c>
      <c r="B3879" t="s">
        <v>4011</v>
      </c>
      <c r="C3879">
        <v>106</v>
      </c>
      <c r="D3879">
        <v>98</v>
      </c>
      <c r="E3879">
        <v>146</v>
      </c>
      <c r="F3879">
        <v>148</v>
      </c>
      <c r="G3879">
        <v>160</v>
      </c>
      <c r="H3879">
        <v>45</v>
      </c>
      <c r="I3879" s="13">
        <v>0.01</v>
      </c>
    </row>
    <row r="3880" spans="1:9" x14ac:dyDescent="0.25">
      <c r="A3880" s="7" t="s">
        <v>10429</v>
      </c>
      <c r="B3880" s="7" t="s">
        <v>4011</v>
      </c>
      <c r="C3880" s="7">
        <v>63</v>
      </c>
      <c r="D3880" s="7">
        <v>60</v>
      </c>
      <c r="E3880" s="7">
        <v>92</v>
      </c>
      <c r="F3880" s="7">
        <v>90</v>
      </c>
      <c r="G3880" s="7">
        <v>129</v>
      </c>
      <c r="H3880" s="7">
        <v>76</v>
      </c>
      <c r="I3880" s="7" t="s">
        <v>8944</v>
      </c>
    </row>
    <row r="3881" spans="1:9" x14ac:dyDescent="0.25">
      <c r="A3881" t="s">
        <v>10430</v>
      </c>
      <c r="B3881" t="s">
        <v>4011</v>
      </c>
      <c r="C3881">
        <v>79</v>
      </c>
      <c r="D3881">
        <v>75</v>
      </c>
      <c r="E3881">
        <v>138</v>
      </c>
      <c r="F3881">
        <v>138</v>
      </c>
      <c r="G3881">
        <v>177</v>
      </c>
      <c r="H3881">
        <v>67</v>
      </c>
      <c r="I3881" t="s">
        <v>8944</v>
      </c>
    </row>
    <row r="3882" spans="1:9" x14ac:dyDescent="0.25">
      <c r="A3882" s="7" t="s">
        <v>5220</v>
      </c>
      <c r="B3882" s="7" t="s">
        <v>4011</v>
      </c>
      <c r="C3882" s="7" t="s">
        <v>8940</v>
      </c>
      <c r="D3882" s="7" t="s">
        <v>8940</v>
      </c>
      <c r="E3882" s="7">
        <v>12</v>
      </c>
      <c r="F3882" s="7">
        <v>11</v>
      </c>
      <c r="G3882" s="7" t="s">
        <v>8940</v>
      </c>
      <c r="H3882" s="7">
        <v>91</v>
      </c>
      <c r="I3882" s="7" t="s">
        <v>8944</v>
      </c>
    </row>
    <row r="3883" spans="1:9" x14ac:dyDescent="0.25">
      <c r="A3883" t="s">
        <v>5242</v>
      </c>
      <c r="B3883" t="s">
        <v>4011</v>
      </c>
      <c r="C3883">
        <v>42</v>
      </c>
      <c r="D3883">
        <v>38</v>
      </c>
      <c r="E3883">
        <v>61</v>
      </c>
      <c r="F3883">
        <v>61</v>
      </c>
      <c r="G3883">
        <v>82</v>
      </c>
      <c r="H3883">
        <v>46</v>
      </c>
      <c r="I3883" s="13">
        <v>0.01</v>
      </c>
    </row>
    <row r="3884" spans="1:9" x14ac:dyDescent="0.25">
      <c r="A3884" s="7" t="s">
        <v>10431</v>
      </c>
      <c r="B3884" s="7" t="s">
        <v>4011</v>
      </c>
      <c r="C3884" s="7">
        <v>78</v>
      </c>
      <c r="D3884" s="7">
        <v>73</v>
      </c>
      <c r="E3884" s="7">
        <v>174</v>
      </c>
      <c r="F3884" s="7">
        <v>176</v>
      </c>
      <c r="G3884" s="7">
        <v>222</v>
      </c>
      <c r="H3884" s="7">
        <v>64</v>
      </c>
      <c r="I3884" s="7" t="s">
        <v>8944</v>
      </c>
    </row>
    <row r="3885" spans="1:9" x14ac:dyDescent="0.25">
      <c r="A3885" t="s">
        <v>5316</v>
      </c>
      <c r="B3885" t="s">
        <v>4011</v>
      </c>
      <c r="C3885">
        <v>99</v>
      </c>
      <c r="D3885">
        <v>93</v>
      </c>
      <c r="E3885">
        <v>221</v>
      </c>
      <c r="F3885">
        <v>229</v>
      </c>
      <c r="G3885">
        <v>302</v>
      </c>
      <c r="H3885">
        <v>57</v>
      </c>
      <c r="I3885" s="13">
        <v>5.0000000000000001E-3</v>
      </c>
    </row>
    <row r="3886" spans="1:9" x14ac:dyDescent="0.25">
      <c r="A3886" s="7" t="s">
        <v>10432</v>
      </c>
      <c r="B3886" s="7" t="s">
        <v>4011</v>
      </c>
      <c r="C3886" s="7">
        <v>86</v>
      </c>
      <c r="D3886" s="7">
        <v>77</v>
      </c>
      <c r="E3886" s="7">
        <v>209</v>
      </c>
      <c r="F3886" s="7">
        <v>204</v>
      </c>
      <c r="G3886" s="7">
        <v>258</v>
      </c>
      <c r="H3886" s="7">
        <v>45</v>
      </c>
      <c r="I3886" s="12">
        <v>0.01</v>
      </c>
    </row>
    <row r="3887" spans="1:9" x14ac:dyDescent="0.25">
      <c r="A3887" t="s">
        <v>5002</v>
      </c>
      <c r="B3887" t="s">
        <v>4011</v>
      </c>
      <c r="C3887">
        <v>37</v>
      </c>
      <c r="D3887">
        <v>36</v>
      </c>
      <c r="E3887">
        <v>46</v>
      </c>
      <c r="F3887">
        <v>49</v>
      </c>
      <c r="G3887">
        <v>65</v>
      </c>
      <c r="H3887">
        <v>64</v>
      </c>
      <c r="I3887" t="s">
        <v>8944</v>
      </c>
    </row>
    <row r="3888" spans="1:9" x14ac:dyDescent="0.25">
      <c r="A3888" s="7" t="s">
        <v>4059</v>
      </c>
      <c r="B3888" s="7" t="s">
        <v>4011</v>
      </c>
      <c r="C3888" s="7">
        <v>46</v>
      </c>
      <c r="D3888" s="7">
        <v>45</v>
      </c>
      <c r="E3888" s="7">
        <v>64</v>
      </c>
      <c r="F3888" s="7">
        <v>64</v>
      </c>
      <c r="G3888" s="7">
        <v>94</v>
      </c>
      <c r="H3888" s="7">
        <v>74</v>
      </c>
      <c r="I3888" s="7" t="s">
        <v>8944</v>
      </c>
    </row>
    <row r="3889" spans="1:9" x14ac:dyDescent="0.25">
      <c r="A3889" t="s">
        <v>5004</v>
      </c>
      <c r="B3889" t="s">
        <v>4011</v>
      </c>
      <c r="C3889">
        <v>32</v>
      </c>
      <c r="D3889">
        <v>30</v>
      </c>
      <c r="E3889">
        <v>60</v>
      </c>
      <c r="F3889">
        <v>61</v>
      </c>
      <c r="G3889">
        <v>63</v>
      </c>
      <c r="H3889">
        <v>59</v>
      </c>
      <c r="I3889" t="s">
        <v>8944</v>
      </c>
    </row>
    <row r="3890" spans="1:9" x14ac:dyDescent="0.25">
      <c r="A3890" s="7" t="s">
        <v>2671</v>
      </c>
      <c r="B3890" s="7" t="s">
        <v>4011</v>
      </c>
      <c r="C3890" s="7">
        <v>82</v>
      </c>
      <c r="D3890" s="7">
        <v>80</v>
      </c>
      <c r="E3890" s="7">
        <v>174</v>
      </c>
      <c r="F3890" s="7">
        <v>178</v>
      </c>
      <c r="G3890" s="7">
        <v>229</v>
      </c>
      <c r="H3890" s="7">
        <v>53</v>
      </c>
      <c r="I3890" s="12">
        <v>5.0000000000000001E-3</v>
      </c>
    </row>
    <row r="3891" spans="1:9" x14ac:dyDescent="0.25">
      <c r="A3891" t="s">
        <v>10433</v>
      </c>
      <c r="B3891" t="s">
        <v>4011</v>
      </c>
      <c r="C3891">
        <v>60</v>
      </c>
      <c r="D3891">
        <v>58</v>
      </c>
      <c r="E3891">
        <v>161</v>
      </c>
      <c r="F3891">
        <v>159</v>
      </c>
      <c r="G3891">
        <v>199</v>
      </c>
      <c r="H3891">
        <v>49</v>
      </c>
      <c r="I3891" s="13">
        <v>5.0000000000000001E-3</v>
      </c>
    </row>
    <row r="3892" spans="1:9" x14ac:dyDescent="0.25">
      <c r="A3892" s="7" t="s">
        <v>5100</v>
      </c>
      <c r="B3892" s="7" t="s">
        <v>4011</v>
      </c>
      <c r="C3892" s="7">
        <v>189</v>
      </c>
      <c r="D3892" s="7">
        <v>184</v>
      </c>
      <c r="E3892" s="7">
        <v>312</v>
      </c>
      <c r="F3892" s="7">
        <v>347</v>
      </c>
      <c r="G3892" s="7">
        <v>343</v>
      </c>
      <c r="H3892" s="7">
        <v>34</v>
      </c>
      <c r="I3892" s="12">
        <v>1.4999999999999999E-2</v>
      </c>
    </row>
    <row r="3893" spans="1:9" x14ac:dyDescent="0.25">
      <c r="A3893" t="s">
        <v>10434</v>
      </c>
      <c r="B3893" t="s">
        <v>4011</v>
      </c>
      <c r="C3893">
        <v>53</v>
      </c>
      <c r="D3893">
        <v>51</v>
      </c>
      <c r="E3893">
        <v>163</v>
      </c>
      <c r="F3893">
        <v>159</v>
      </c>
      <c r="G3893">
        <v>195</v>
      </c>
      <c r="H3893">
        <v>60</v>
      </c>
      <c r="I3893" t="s">
        <v>8944</v>
      </c>
    </row>
    <row r="3894" spans="1:9" x14ac:dyDescent="0.25">
      <c r="A3894" s="7" t="s">
        <v>10435</v>
      </c>
      <c r="B3894" s="7" t="s">
        <v>4011</v>
      </c>
      <c r="C3894" s="7">
        <v>68</v>
      </c>
      <c r="D3894" s="7">
        <v>62</v>
      </c>
      <c r="E3894" s="7">
        <v>102</v>
      </c>
      <c r="F3894" s="7">
        <v>101</v>
      </c>
      <c r="G3894" s="7">
        <v>118</v>
      </c>
      <c r="H3894" s="7">
        <v>75</v>
      </c>
      <c r="I3894" s="7" t="s">
        <v>8944</v>
      </c>
    </row>
    <row r="3895" spans="1:9" x14ac:dyDescent="0.25">
      <c r="A3895" t="s">
        <v>10436</v>
      </c>
      <c r="B3895" t="s">
        <v>4011</v>
      </c>
      <c r="C3895">
        <v>82</v>
      </c>
      <c r="D3895">
        <v>74</v>
      </c>
      <c r="E3895">
        <v>131</v>
      </c>
      <c r="F3895">
        <v>118</v>
      </c>
      <c r="G3895">
        <v>187</v>
      </c>
      <c r="H3895">
        <v>59</v>
      </c>
      <c r="I3895" t="s">
        <v>8944</v>
      </c>
    </row>
    <row r="3896" spans="1:9" x14ac:dyDescent="0.25">
      <c r="A3896" s="7" t="s">
        <v>5195</v>
      </c>
      <c r="B3896" s="7" t="s">
        <v>4011</v>
      </c>
      <c r="C3896" s="7">
        <v>115</v>
      </c>
      <c r="D3896" s="7">
        <v>105</v>
      </c>
      <c r="E3896" s="7">
        <v>206</v>
      </c>
      <c r="F3896" s="7">
        <v>196</v>
      </c>
      <c r="G3896" s="7">
        <v>227</v>
      </c>
      <c r="H3896" s="7">
        <v>47</v>
      </c>
      <c r="I3896" s="12">
        <v>0.01</v>
      </c>
    </row>
    <row r="3897" spans="1:9" x14ac:dyDescent="0.25">
      <c r="A3897" t="s">
        <v>5196</v>
      </c>
      <c r="B3897" t="s">
        <v>4011</v>
      </c>
      <c r="C3897">
        <v>87</v>
      </c>
      <c r="D3897">
        <v>81</v>
      </c>
      <c r="E3897">
        <v>209</v>
      </c>
      <c r="F3897">
        <v>212</v>
      </c>
      <c r="G3897">
        <v>285</v>
      </c>
      <c r="H3897">
        <v>50</v>
      </c>
      <c r="I3897" s="13">
        <v>5.0000000000000001E-3</v>
      </c>
    </row>
    <row r="3898" spans="1:9" x14ac:dyDescent="0.25">
      <c r="A3898" s="7" t="s">
        <v>10437</v>
      </c>
      <c r="B3898" s="7" t="s">
        <v>4011</v>
      </c>
      <c r="C3898" s="7">
        <v>101</v>
      </c>
      <c r="D3898" s="7">
        <v>96</v>
      </c>
      <c r="E3898" s="7">
        <v>167</v>
      </c>
      <c r="F3898" s="7">
        <v>163</v>
      </c>
      <c r="G3898" s="7">
        <v>205</v>
      </c>
      <c r="H3898" s="7">
        <v>75</v>
      </c>
      <c r="I3898" s="7" t="s">
        <v>8944</v>
      </c>
    </row>
    <row r="3899" spans="1:9" x14ac:dyDescent="0.25">
      <c r="A3899" t="s">
        <v>10438</v>
      </c>
      <c r="B3899" t="s">
        <v>4011</v>
      </c>
      <c r="C3899">
        <v>50</v>
      </c>
      <c r="D3899">
        <v>45</v>
      </c>
      <c r="E3899">
        <v>104</v>
      </c>
      <c r="F3899">
        <v>122</v>
      </c>
      <c r="G3899">
        <v>133</v>
      </c>
      <c r="H3899">
        <v>50</v>
      </c>
      <c r="I3899" s="13">
        <v>5.0000000000000001E-3</v>
      </c>
    </row>
    <row r="3900" spans="1:9" x14ac:dyDescent="0.25">
      <c r="A3900" s="7" t="s">
        <v>10439</v>
      </c>
      <c r="B3900" s="7" t="s">
        <v>4011</v>
      </c>
      <c r="C3900" s="7">
        <v>62</v>
      </c>
      <c r="D3900" s="7">
        <v>60</v>
      </c>
      <c r="E3900" s="7">
        <v>126</v>
      </c>
      <c r="F3900" s="7">
        <v>171</v>
      </c>
      <c r="G3900" s="7">
        <v>147</v>
      </c>
      <c r="H3900" s="7">
        <v>57</v>
      </c>
      <c r="I3900" s="12">
        <v>5.0000000000000001E-3</v>
      </c>
    </row>
    <row r="3901" spans="1:9" x14ac:dyDescent="0.25">
      <c r="A3901" t="s">
        <v>10440</v>
      </c>
      <c r="B3901" t="s">
        <v>4011</v>
      </c>
      <c r="C3901">
        <v>62</v>
      </c>
      <c r="D3901">
        <v>56</v>
      </c>
      <c r="E3901">
        <v>95</v>
      </c>
      <c r="F3901">
        <v>96</v>
      </c>
      <c r="G3901">
        <v>142</v>
      </c>
      <c r="H3901">
        <v>56</v>
      </c>
      <c r="I3901" s="13">
        <v>5.0000000000000001E-3</v>
      </c>
    </row>
    <row r="3902" spans="1:9" x14ac:dyDescent="0.25">
      <c r="A3902" s="7" t="s">
        <v>10438</v>
      </c>
      <c r="B3902" s="7" t="s">
        <v>4011</v>
      </c>
      <c r="C3902" s="7">
        <v>56</v>
      </c>
      <c r="D3902" s="7">
        <v>52</v>
      </c>
      <c r="E3902" s="7">
        <v>136</v>
      </c>
      <c r="F3902" s="7">
        <v>137</v>
      </c>
      <c r="G3902" s="7">
        <v>153</v>
      </c>
      <c r="H3902" s="7">
        <v>62</v>
      </c>
      <c r="I3902" s="7" t="s">
        <v>8944</v>
      </c>
    </row>
    <row r="3903" spans="1:9" x14ac:dyDescent="0.25">
      <c r="A3903" t="s">
        <v>10441</v>
      </c>
      <c r="B3903" t="s">
        <v>4011</v>
      </c>
      <c r="C3903">
        <v>78</v>
      </c>
      <c r="D3903">
        <v>78</v>
      </c>
      <c r="E3903">
        <v>132</v>
      </c>
      <c r="F3903">
        <v>130</v>
      </c>
      <c r="G3903">
        <v>179</v>
      </c>
      <c r="H3903">
        <v>64</v>
      </c>
      <c r="I3903" t="s">
        <v>8944</v>
      </c>
    </row>
    <row r="3904" spans="1:9" x14ac:dyDescent="0.25">
      <c r="A3904" s="7" t="s">
        <v>10442</v>
      </c>
      <c r="B3904" s="7" t="s">
        <v>4011</v>
      </c>
      <c r="C3904" s="7">
        <v>126</v>
      </c>
      <c r="D3904" s="7">
        <v>118</v>
      </c>
      <c r="E3904" s="7">
        <v>264</v>
      </c>
      <c r="F3904" s="7">
        <v>273</v>
      </c>
      <c r="G3904" s="7">
        <v>269</v>
      </c>
      <c r="H3904" s="7">
        <v>59</v>
      </c>
      <c r="I3904" s="7" t="s">
        <v>8944</v>
      </c>
    </row>
    <row r="3905" spans="1:9" x14ac:dyDescent="0.25">
      <c r="A3905" t="s">
        <v>10443</v>
      </c>
      <c r="B3905" t="s">
        <v>4011</v>
      </c>
      <c r="C3905">
        <v>77</v>
      </c>
      <c r="D3905">
        <v>71</v>
      </c>
      <c r="E3905">
        <v>115</v>
      </c>
      <c r="F3905">
        <v>113</v>
      </c>
      <c r="G3905">
        <v>141</v>
      </c>
      <c r="H3905">
        <v>70</v>
      </c>
      <c r="I3905" t="s">
        <v>8944</v>
      </c>
    </row>
    <row r="3906" spans="1:9" x14ac:dyDescent="0.25">
      <c r="A3906" s="7" t="s">
        <v>9851</v>
      </c>
      <c r="B3906" s="7" t="s">
        <v>4011</v>
      </c>
      <c r="C3906" s="7">
        <v>103</v>
      </c>
      <c r="D3906" s="7">
        <v>95</v>
      </c>
      <c r="E3906" s="7">
        <v>156</v>
      </c>
      <c r="F3906" s="7">
        <v>153</v>
      </c>
      <c r="G3906" s="7">
        <v>205</v>
      </c>
      <c r="H3906" s="7">
        <v>67</v>
      </c>
      <c r="I3906" s="7" t="s">
        <v>8944</v>
      </c>
    </row>
    <row r="3907" spans="1:9" x14ac:dyDescent="0.25">
      <c r="A3907" t="s">
        <v>10444</v>
      </c>
      <c r="B3907" t="s">
        <v>4011</v>
      </c>
      <c r="C3907">
        <v>114</v>
      </c>
      <c r="D3907">
        <v>103</v>
      </c>
      <c r="E3907">
        <v>181</v>
      </c>
      <c r="F3907">
        <v>180</v>
      </c>
      <c r="G3907">
        <v>235</v>
      </c>
      <c r="H3907">
        <v>64</v>
      </c>
      <c r="I3907" t="s">
        <v>8944</v>
      </c>
    </row>
    <row r="3908" spans="1:9" x14ac:dyDescent="0.25">
      <c r="A3908" s="7" t="s">
        <v>5031</v>
      </c>
      <c r="B3908" s="7" t="s">
        <v>4011</v>
      </c>
      <c r="C3908" s="7">
        <v>189</v>
      </c>
      <c r="D3908" s="7">
        <v>180</v>
      </c>
      <c r="E3908" s="7">
        <v>288</v>
      </c>
      <c r="F3908" s="7">
        <v>289</v>
      </c>
      <c r="G3908" s="7">
        <v>333</v>
      </c>
      <c r="H3908" s="7">
        <v>75</v>
      </c>
      <c r="I3908" s="7" t="s">
        <v>8944</v>
      </c>
    </row>
    <row r="3909" spans="1:9" x14ac:dyDescent="0.25">
      <c r="A3909" t="s">
        <v>10438</v>
      </c>
      <c r="B3909" t="s">
        <v>4011</v>
      </c>
      <c r="C3909">
        <v>49</v>
      </c>
      <c r="D3909">
        <v>43</v>
      </c>
      <c r="E3909">
        <v>99</v>
      </c>
      <c r="F3909">
        <v>98</v>
      </c>
      <c r="G3909">
        <v>128</v>
      </c>
      <c r="H3909">
        <v>62</v>
      </c>
      <c r="I3909" t="s">
        <v>8944</v>
      </c>
    </row>
    <row r="3910" spans="1:9" x14ac:dyDescent="0.25">
      <c r="A3910" s="7" t="s">
        <v>5033</v>
      </c>
      <c r="B3910" s="7" t="s">
        <v>4011</v>
      </c>
      <c r="C3910" s="7">
        <v>97</v>
      </c>
      <c r="D3910" s="7">
        <v>96</v>
      </c>
      <c r="E3910" s="7">
        <v>146</v>
      </c>
      <c r="F3910" s="7">
        <v>157</v>
      </c>
      <c r="G3910" s="7">
        <v>200</v>
      </c>
      <c r="H3910" s="7">
        <v>60</v>
      </c>
      <c r="I3910" s="7" t="s">
        <v>8944</v>
      </c>
    </row>
    <row r="3911" spans="1:9" x14ac:dyDescent="0.25">
      <c r="A3911" t="s">
        <v>5034</v>
      </c>
      <c r="B3911" t="s">
        <v>4011</v>
      </c>
      <c r="C3911">
        <v>106</v>
      </c>
      <c r="D3911">
        <v>100</v>
      </c>
      <c r="E3911">
        <v>227</v>
      </c>
      <c r="F3911">
        <v>225</v>
      </c>
      <c r="G3911">
        <v>254</v>
      </c>
      <c r="H3911">
        <v>56</v>
      </c>
      <c r="I3911" s="13">
        <v>5.0000000000000001E-3</v>
      </c>
    </row>
    <row r="3912" spans="1:9" x14ac:dyDescent="0.25">
      <c r="A3912" s="7" t="s">
        <v>5054</v>
      </c>
      <c r="B3912" s="7" t="s">
        <v>4011</v>
      </c>
      <c r="C3912" s="7">
        <v>133</v>
      </c>
      <c r="D3912" s="7">
        <v>125</v>
      </c>
      <c r="E3912" s="7">
        <v>255</v>
      </c>
      <c r="F3912" s="7">
        <v>256</v>
      </c>
      <c r="G3912" s="7">
        <v>299</v>
      </c>
      <c r="H3912" s="7">
        <v>55</v>
      </c>
      <c r="I3912" s="12">
        <v>5.0000000000000001E-3</v>
      </c>
    </row>
    <row r="3913" spans="1:9" x14ac:dyDescent="0.25">
      <c r="A3913" t="s">
        <v>5132</v>
      </c>
      <c r="B3913" t="s">
        <v>4011</v>
      </c>
      <c r="C3913">
        <v>77</v>
      </c>
      <c r="D3913">
        <v>73</v>
      </c>
      <c r="E3913">
        <v>109</v>
      </c>
      <c r="F3913">
        <v>108</v>
      </c>
      <c r="G3913">
        <v>133</v>
      </c>
      <c r="H3913">
        <v>69</v>
      </c>
      <c r="I3913" t="s">
        <v>8944</v>
      </c>
    </row>
    <row r="3914" spans="1:9" x14ac:dyDescent="0.25">
      <c r="A3914" s="7" t="s">
        <v>10438</v>
      </c>
      <c r="B3914" s="7" t="s">
        <v>4011</v>
      </c>
      <c r="C3914" s="7">
        <v>89</v>
      </c>
      <c r="D3914" s="7">
        <v>86</v>
      </c>
      <c r="E3914" s="7">
        <v>153</v>
      </c>
      <c r="F3914" s="7">
        <v>157</v>
      </c>
      <c r="G3914" s="7">
        <v>183</v>
      </c>
      <c r="H3914" s="7">
        <v>54</v>
      </c>
      <c r="I3914" s="12">
        <v>5.0000000000000001E-3</v>
      </c>
    </row>
    <row r="3915" spans="1:9" x14ac:dyDescent="0.25">
      <c r="A3915" t="s">
        <v>5135</v>
      </c>
      <c r="B3915" t="s">
        <v>4011</v>
      </c>
      <c r="C3915">
        <v>65</v>
      </c>
      <c r="D3915">
        <v>61</v>
      </c>
      <c r="E3915">
        <v>103</v>
      </c>
      <c r="F3915">
        <v>100</v>
      </c>
      <c r="G3915">
        <v>106</v>
      </c>
      <c r="H3915">
        <v>65</v>
      </c>
      <c r="I3915" t="s">
        <v>8944</v>
      </c>
    </row>
    <row r="3916" spans="1:9" x14ac:dyDescent="0.25">
      <c r="A3916" s="7" t="s">
        <v>5154</v>
      </c>
      <c r="B3916" s="7" t="s">
        <v>4011</v>
      </c>
      <c r="C3916" s="7">
        <v>72</v>
      </c>
      <c r="D3916" s="7">
        <v>69</v>
      </c>
      <c r="E3916" s="7">
        <v>178</v>
      </c>
      <c r="F3916" s="7">
        <v>178</v>
      </c>
      <c r="G3916" s="7">
        <v>202</v>
      </c>
      <c r="H3916" s="7">
        <v>51</v>
      </c>
      <c r="I3916" s="12">
        <v>5.0000000000000001E-3</v>
      </c>
    </row>
    <row r="3917" spans="1:9" x14ac:dyDescent="0.25">
      <c r="A3917" t="s">
        <v>5155</v>
      </c>
      <c r="B3917" t="s">
        <v>4011</v>
      </c>
      <c r="C3917">
        <v>122</v>
      </c>
      <c r="D3917">
        <v>111</v>
      </c>
      <c r="E3917">
        <v>214</v>
      </c>
      <c r="F3917">
        <v>212</v>
      </c>
      <c r="G3917">
        <v>216</v>
      </c>
      <c r="H3917">
        <v>60</v>
      </c>
      <c r="I3917" t="s">
        <v>8944</v>
      </c>
    </row>
    <row r="3918" spans="1:9" x14ac:dyDescent="0.25">
      <c r="A3918" s="7" t="s">
        <v>10445</v>
      </c>
      <c r="B3918" s="7" t="s">
        <v>4011</v>
      </c>
      <c r="C3918" s="7">
        <v>108</v>
      </c>
      <c r="D3918" s="7">
        <v>102</v>
      </c>
      <c r="E3918" s="7">
        <v>194</v>
      </c>
      <c r="F3918" s="7">
        <v>185</v>
      </c>
      <c r="G3918" s="7">
        <v>221</v>
      </c>
      <c r="H3918" s="7">
        <v>58</v>
      </c>
      <c r="I3918" s="12">
        <v>5.0000000000000001E-3</v>
      </c>
    </row>
    <row r="3919" spans="1:9" x14ac:dyDescent="0.25">
      <c r="A3919" t="s">
        <v>5297</v>
      </c>
      <c r="B3919" t="s">
        <v>4011</v>
      </c>
      <c r="C3919">
        <v>113</v>
      </c>
      <c r="D3919">
        <v>103</v>
      </c>
      <c r="E3919">
        <v>215</v>
      </c>
      <c r="F3919">
        <v>218</v>
      </c>
      <c r="G3919">
        <v>265</v>
      </c>
      <c r="H3919">
        <v>67</v>
      </c>
      <c r="I3919" t="s">
        <v>8944</v>
      </c>
    </row>
    <row r="3920" spans="1:9" x14ac:dyDescent="0.25">
      <c r="A3920" s="7" t="s">
        <v>5298</v>
      </c>
      <c r="B3920" s="7" t="s">
        <v>4011</v>
      </c>
      <c r="C3920" s="7">
        <v>57</v>
      </c>
      <c r="D3920" s="7">
        <v>57</v>
      </c>
      <c r="E3920" s="7">
        <v>108</v>
      </c>
      <c r="F3920" s="7">
        <v>116</v>
      </c>
      <c r="G3920" s="7">
        <v>134</v>
      </c>
      <c r="H3920" s="7">
        <v>34</v>
      </c>
      <c r="I3920" s="12">
        <v>1.4999999999999999E-2</v>
      </c>
    </row>
    <row r="3921" spans="1:9" x14ac:dyDescent="0.25">
      <c r="A3921" t="s">
        <v>10446</v>
      </c>
      <c r="B3921" t="s">
        <v>4011</v>
      </c>
      <c r="C3921">
        <v>117</v>
      </c>
      <c r="D3921">
        <v>110</v>
      </c>
      <c r="E3921">
        <v>164</v>
      </c>
      <c r="F3921">
        <v>164</v>
      </c>
      <c r="G3921">
        <v>209</v>
      </c>
      <c r="H3921">
        <v>50</v>
      </c>
      <c r="I3921" s="13">
        <v>5.0000000000000001E-3</v>
      </c>
    </row>
    <row r="3922" spans="1:9" x14ac:dyDescent="0.25">
      <c r="A3922" s="7" t="s">
        <v>5318</v>
      </c>
      <c r="B3922" s="7" t="s">
        <v>4011</v>
      </c>
      <c r="C3922" s="7">
        <v>126</v>
      </c>
      <c r="D3922" s="7">
        <v>121</v>
      </c>
      <c r="E3922" s="7">
        <v>192</v>
      </c>
      <c r="F3922" s="7">
        <v>190</v>
      </c>
      <c r="G3922" s="7">
        <v>241</v>
      </c>
      <c r="H3922" s="7">
        <v>60</v>
      </c>
      <c r="I3922" s="7" t="s">
        <v>8944</v>
      </c>
    </row>
    <row r="3923" spans="1:9" x14ac:dyDescent="0.25">
      <c r="A3923" t="s">
        <v>5319</v>
      </c>
      <c r="B3923" t="s">
        <v>4011</v>
      </c>
      <c r="C3923">
        <v>22</v>
      </c>
      <c r="D3923">
        <v>21</v>
      </c>
      <c r="E3923">
        <v>35</v>
      </c>
      <c r="F3923">
        <v>35</v>
      </c>
      <c r="G3923">
        <v>72</v>
      </c>
      <c r="H3923">
        <v>63</v>
      </c>
      <c r="I3923" t="s">
        <v>8944</v>
      </c>
    </row>
    <row r="3924" spans="1:9" x14ac:dyDescent="0.25">
      <c r="A3924" s="7" t="s">
        <v>10447</v>
      </c>
      <c r="B3924" s="7" t="s">
        <v>4011</v>
      </c>
      <c r="C3924" s="7">
        <v>22</v>
      </c>
      <c r="D3924" s="7">
        <v>22</v>
      </c>
      <c r="E3924" s="7">
        <v>31</v>
      </c>
      <c r="F3924" s="7">
        <v>32</v>
      </c>
      <c r="G3924" s="7">
        <v>45</v>
      </c>
      <c r="H3924" s="7">
        <v>66</v>
      </c>
      <c r="I3924" s="7" t="s">
        <v>8944</v>
      </c>
    </row>
    <row r="3925" spans="1:9" x14ac:dyDescent="0.25">
      <c r="A3925" t="s">
        <v>5390</v>
      </c>
      <c r="B3925" t="s">
        <v>4011</v>
      </c>
      <c r="C3925">
        <v>99</v>
      </c>
      <c r="D3925">
        <v>88</v>
      </c>
      <c r="E3925">
        <v>118</v>
      </c>
      <c r="F3925">
        <v>142</v>
      </c>
      <c r="G3925">
        <v>140</v>
      </c>
      <c r="H3925">
        <v>54</v>
      </c>
      <c r="I3925" s="13">
        <v>5.0000000000000001E-3</v>
      </c>
    </row>
    <row r="3926" spans="1:9" x14ac:dyDescent="0.25">
      <c r="A3926" s="7" t="s">
        <v>5407</v>
      </c>
      <c r="B3926" s="7" t="s">
        <v>4011</v>
      </c>
      <c r="C3926" s="7">
        <v>164</v>
      </c>
      <c r="D3926" s="7">
        <v>151</v>
      </c>
      <c r="E3926" s="7">
        <v>238</v>
      </c>
      <c r="F3926" s="7">
        <v>245</v>
      </c>
      <c r="G3926" s="7">
        <v>271</v>
      </c>
      <c r="H3926" s="7">
        <v>48</v>
      </c>
      <c r="I3926" s="12">
        <v>0.01</v>
      </c>
    </row>
    <row r="3927" spans="1:9" x14ac:dyDescent="0.25">
      <c r="A3927" t="s">
        <v>4364</v>
      </c>
      <c r="B3927" t="s">
        <v>4011</v>
      </c>
      <c r="C3927">
        <v>68</v>
      </c>
      <c r="D3927">
        <v>67</v>
      </c>
      <c r="E3927">
        <v>117</v>
      </c>
      <c r="F3927">
        <v>95</v>
      </c>
      <c r="G3927">
        <v>276</v>
      </c>
      <c r="H3927">
        <v>29</v>
      </c>
      <c r="I3927" s="13">
        <v>1.4999999999999999E-2</v>
      </c>
    </row>
    <row r="3928" spans="1:9" x14ac:dyDescent="0.25">
      <c r="A3928" s="7" t="s">
        <v>10448</v>
      </c>
      <c r="B3928" s="7" t="s">
        <v>4011</v>
      </c>
      <c r="C3928" s="7">
        <v>102</v>
      </c>
      <c r="D3928" s="7">
        <v>97</v>
      </c>
      <c r="E3928" s="7">
        <v>163</v>
      </c>
      <c r="F3928" s="7">
        <v>162</v>
      </c>
      <c r="G3928" s="7">
        <v>221</v>
      </c>
      <c r="H3928" s="7">
        <v>57</v>
      </c>
      <c r="I3928" s="12">
        <v>5.0000000000000001E-3</v>
      </c>
    </row>
    <row r="3929" spans="1:9" x14ac:dyDescent="0.25">
      <c r="A3929" t="s">
        <v>5409</v>
      </c>
      <c r="B3929" t="s">
        <v>4011</v>
      </c>
      <c r="C3929">
        <v>93</v>
      </c>
      <c r="D3929">
        <v>86</v>
      </c>
      <c r="E3929">
        <v>156</v>
      </c>
      <c r="F3929">
        <v>156</v>
      </c>
      <c r="G3929">
        <v>159</v>
      </c>
      <c r="H3929">
        <v>73</v>
      </c>
      <c r="I3929" t="s">
        <v>8944</v>
      </c>
    </row>
    <row r="3930" spans="1:9" x14ac:dyDescent="0.25">
      <c r="A3930" s="7" t="s">
        <v>5410</v>
      </c>
      <c r="B3930" s="7" t="s">
        <v>4011</v>
      </c>
      <c r="C3930" s="7">
        <v>42</v>
      </c>
      <c r="D3930" s="7">
        <v>33</v>
      </c>
      <c r="E3930" s="7">
        <v>78</v>
      </c>
      <c r="F3930" s="7">
        <v>66</v>
      </c>
      <c r="G3930" s="7">
        <v>130</v>
      </c>
      <c r="H3930" s="7">
        <v>31</v>
      </c>
      <c r="I3930" s="12">
        <v>1.4999999999999999E-2</v>
      </c>
    </row>
    <row r="3931" spans="1:9" x14ac:dyDescent="0.25">
      <c r="A3931" t="s">
        <v>5505</v>
      </c>
      <c r="B3931" t="s">
        <v>4011</v>
      </c>
      <c r="C3931">
        <v>122</v>
      </c>
      <c r="D3931">
        <v>117</v>
      </c>
      <c r="E3931">
        <v>210</v>
      </c>
      <c r="F3931">
        <v>219</v>
      </c>
      <c r="G3931">
        <v>257</v>
      </c>
      <c r="H3931">
        <v>65</v>
      </c>
      <c r="I3931" t="s">
        <v>8944</v>
      </c>
    </row>
    <row r="3932" spans="1:9" x14ac:dyDescent="0.25">
      <c r="A3932" s="7" t="s">
        <v>10449</v>
      </c>
      <c r="B3932" s="7" t="s">
        <v>4011</v>
      </c>
      <c r="C3932" s="7">
        <v>99</v>
      </c>
      <c r="D3932" s="7">
        <v>90</v>
      </c>
      <c r="E3932" s="7">
        <v>161</v>
      </c>
      <c r="F3932" s="7">
        <v>143</v>
      </c>
      <c r="G3932" s="7">
        <v>243</v>
      </c>
      <c r="H3932" s="7">
        <v>21</v>
      </c>
      <c r="I3932" s="12">
        <v>0.02</v>
      </c>
    </row>
    <row r="3933" spans="1:9" x14ac:dyDescent="0.25">
      <c r="A3933" t="s">
        <v>5522</v>
      </c>
      <c r="B3933" t="s">
        <v>4011</v>
      </c>
      <c r="C3933">
        <v>57</v>
      </c>
      <c r="D3933">
        <v>54</v>
      </c>
      <c r="E3933">
        <v>84</v>
      </c>
      <c r="F3933">
        <v>81</v>
      </c>
      <c r="G3933">
        <v>124</v>
      </c>
      <c r="H3933">
        <v>42</v>
      </c>
      <c r="I3933" s="13">
        <v>0.01</v>
      </c>
    </row>
    <row r="3934" spans="1:9" x14ac:dyDescent="0.25">
      <c r="A3934" s="7" t="s">
        <v>5523</v>
      </c>
      <c r="B3934" s="7" t="s">
        <v>4011</v>
      </c>
      <c r="C3934" s="7">
        <v>92</v>
      </c>
      <c r="D3934" s="7">
        <v>87</v>
      </c>
      <c r="E3934" s="7">
        <v>222</v>
      </c>
      <c r="F3934" s="7">
        <v>219</v>
      </c>
      <c r="G3934" s="7">
        <v>254</v>
      </c>
      <c r="H3934" s="7">
        <v>59</v>
      </c>
      <c r="I3934" s="7" t="s">
        <v>8944</v>
      </c>
    </row>
    <row r="3935" spans="1:9" x14ac:dyDescent="0.25">
      <c r="A3935" t="s">
        <v>5524</v>
      </c>
      <c r="B3935" t="s">
        <v>4011</v>
      </c>
      <c r="C3935">
        <v>136</v>
      </c>
      <c r="D3935">
        <v>130</v>
      </c>
      <c r="E3935">
        <v>224</v>
      </c>
      <c r="F3935">
        <v>204</v>
      </c>
      <c r="G3935">
        <v>261</v>
      </c>
      <c r="H3935">
        <v>44</v>
      </c>
      <c r="I3935" s="13">
        <v>0.01</v>
      </c>
    </row>
    <row r="3936" spans="1:9" x14ac:dyDescent="0.25">
      <c r="A3936" s="7" t="s">
        <v>5525</v>
      </c>
      <c r="B3936" s="7" t="s">
        <v>4011</v>
      </c>
      <c r="C3936" s="7">
        <v>46</v>
      </c>
      <c r="D3936" s="7">
        <v>46</v>
      </c>
      <c r="E3936" s="7">
        <v>89</v>
      </c>
      <c r="F3936" s="7">
        <v>76</v>
      </c>
      <c r="G3936" s="7">
        <v>131</v>
      </c>
      <c r="H3936" s="7">
        <v>32</v>
      </c>
      <c r="I3936" s="12">
        <v>1.4999999999999999E-2</v>
      </c>
    </row>
    <row r="3937" spans="1:9" x14ac:dyDescent="0.25">
      <c r="A3937" t="s">
        <v>5259</v>
      </c>
      <c r="B3937" t="s">
        <v>4011</v>
      </c>
      <c r="C3937">
        <v>140</v>
      </c>
      <c r="D3937">
        <v>131</v>
      </c>
      <c r="E3937">
        <v>239</v>
      </c>
      <c r="F3937">
        <v>231</v>
      </c>
      <c r="G3937">
        <v>260</v>
      </c>
      <c r="H3937">
        <v>46</v>
      </c>
      <c r="I3937" s="13">
        <v>0.01</v>
      </c>
    </row>
    <row r="3938" spans="1:9" x14ac:dyDescent="0.25">
      <c r="A3938" s="7" t="s">
        <v>5260</v>
      </c>
      <c r="B3938" s="7" t="s">
        <v>4011</v>
      </c>
      <c r="C3938" s="7">
        <v>53</v>
      </c>
      <c r="D3938" s="7">
        <v>49</v>
      </c>
      <c r="E3938" s="7">
        <v>230</v>
      </c>
      <c r="F3938" s="7">
        <v>216</v>
      </c>
      <c r="G3938" s="7">
        <v>223</v>
      </c>
      <c r="H3938" s="7">
        <v>39</v>
      </c>
      <c r="I3938" s="12">
        <v>0.01</v>
      </c>
    </row>
    <row r="3939" spans="1:9" x14ac:dyDescent="0.25">
      <c r="A3939" t="s">
        <v>5261</v>
      </c>
      <c r="B3939" t="s">
        <v>4011</v>
      </c>
      <c r="C3939">
        <v>56</v>
      </c>
      <c r="D3939">
        <v>50</v>
      </c>
      <c r="E3939">
        <v>107</v>
      </c>
      <c r="F3939">
        <v>109</v>
      </c>
      <c r="G3939">
        <v>138</v>
      </c>
      <c r="H3939">
        <v>69</v>
      </c>
      <c r="I3939" t="s">
        <v>8944</v>
      </c>
    </row>
    <row r="3940" spans="1:9" x14ac:dyDescent="0.25">
      <c r="A3940" s="7" t="s">
        <v>10450</v>
      </c>
      <c r="B3940" s="7" t="s">
        <v>4011</v>
      </c>
      <c r="C3940" s="7">
        <v>98</v>
      </c>
      <c r="D3940" s="7">
        <v>93</v>
      </c>
      <c r="E3940" s="7">
        <v>161</v>
      </c>
      <c r="F3940" s="7">
        <v>166</v>
      </c>
      <c r="G3940" s="7">
        <v>209</v>
      </c>
      <c r="H3940" s="7">
        <v>48</v>
      </c>
      <c r="I3940" s="12">
        <v>0.01</v>
      </c>
    </row>
    <row r="3941" spans="1:9" x14ac:dyDescent="0.25">
      <c r="A3941" t="s">
        <v>5279</v>
      </c>
      <c r="B3941" t="s">
        <v>4011</v>
      </c>
      <c r="C3941">
        <v>56</v>
      </c>
      <c r="D3941">
        <v>48</v>
      </c>
      <c r="E3941">
        <v>92</v>
      </c>
      <c r="F3941">
        <v>79</v>
      </c>
      <c r="G3941">
        <v>152</v>
      </c>
      <c r="H3941">
        <v>26</v>
      </c>
      <c r="I3941" s="13">
        <v>0.02</v>
      </c>
    </row>
    <row r="3942" spans="1:9" x14ac:dyDescent="0.25">
      <c r="A3942" s="7" t="s">
        <v>10451</v>
      </c>
      <c r="B3942" s="7" t="s">
        <v>4011</v>
      </c>
      <c r="C3942" s="7">
        <v>81</v>
      </c>
      <c r="D3942" s="7">
        <v>70</v>
      </c>
      <c r="E3942" s="7">
        <v>116</v>
      </c>
      <c r="F3942" s="7">
        <v>112</v>
      </c>
      <c r="G3942" s="7">
        <v>131</v>
      </c>
      <c r="H3942" s="7">
        <v>65</v>
      </c>
      <c r="I3942" s="7" t="s">
        <v>8944</v>
      </c>
    </row>
    <row r="3943" spans="1:9" x14ac:dyDescent="0.25">
      <c r="A3943" t="s">
        <v>5351</v>
      </c>
      <c r="B3943" t="s">
        <v>4011</v>
      </c>
      <c r="C3943">
        <v>82</v>
      </c>
      <c r="D3943">
        <v>82</v>
      </c>
      <c r="E3943">
        <v>156</v>
      </c>
      <c r="F3943">
        <v>170</v>
      </c>
      <c r="G3943">
        <v>275</v>
      </c>
      <c r="H3943">
        <v>43</v>
      </c>
      <c r="I3943" s="13">
        <v>0.01</v>
      </c>
    </row>
    <row r="3944" spans="1:9" x14ac:dyDescent="0.25">
      <c r="A3944" s="7" t="s">
        <v>5371</v>
      </c>
      <c r="B3944" s="7" t="s">
        <v>4011</v>
      </c>
      <c r="C3944" s="7">
        <v>115</v>
      </c>
      <c r="D3944" s="7">
        <v>107</v>
      </c>
      <c r="E3944" s="7">
        <v>171</v>
      </c>
      <c r="F3944" s="7">
        <v>173</v>
      </c>
      <c r="G3944" s="7">
        <v>196</v>
      </c>
      <c r="H3944" s="7">
        <v>51</v>
      </c>
      <c r="I3944" s="12">
        <v>5.0000000000000001E-3</v>
      </c>
    </row>
    <row r="3945" spans="1:9" x14ac:dyDescent="0.25">
      <c r="A3945" t="s">
        <v>5283</v>
      </c>
      <c r="B3945" t="s">
        <v>4011</v>
      </c>
      <c r="C3945">
        <v>78</v>
      </c>
      <c r="D3945">
        <v>73</v>
      </c>
      <c r="E3945">
        <v>99</v>
      </c>
      <c r="F3945">
        <v>103</v>
      </c>
      <c r="G3945">
        <v>136</v>
      </c>
      <c r="H3945">
        <v>59</v>
      </c>
      <c r="I3945" t="s">
        <v>8944</v>
      </c>
    </row>
    <row r="3946" spans="1:9" x14ac:dyDescent="0.25">
      <c r="A3946" s="7" t="s">
        <v>5372</v>
      </c>
      <c r="B3946" s="7" t="s">
        <v>4011</v>
      </c>
      <c r="C3946" s="7">
        <v>70</v>
      </c>
      <c r="D3946" s="7">
        <v>62</v>
      </c>
      <c r="E3946" s="7">
        <v>105</v>
      </c>
      <c r="F3946" s="7">
        <v>105</v>
      </c>
      <c r="G3946" s="7">
        <v>147</v>
      </c>
      <c r="H3946" s="7">
        <v>35</v>
      </c>
      <c r="I3946" s="12">
        <v>1.4999999999999999E-2</v>
      </c>
    </row>
    <row r="3947" spans="1:9" x14ac:dyDescent="0.25">
      <c r="A3947" t="s">
        <v>10452</v>
      </c>
      <c r="B3947" t="s">
        <v>4011</v>
      </c>
      <c r="C3947">
        <v>66</v>
      </c>
      <c r="D3947">
        <v>63</v>
      </c>
      <c r="E3947">
        <v>116</v>
      </c>
      <c r="F3947">
        <v>116</v>
      </c>
      <c r="G3947">
        <v>107</v>
      </c>
      <c r="H3947">
        <v>60</v>
      </c>
      <c r="I3947" t="s">
        <v>8944</v>
      </c>
    </row>
    <row r="3948" spans="1:9" x14ac:dyDescent="0.25">
      <c r="A3948" s="7" t="s">
        <v>5463</v>
      </c>
      <c r="B3948" s="7" t="s">
        <v>4011</v>
      </c>
      <c r="C3948" s="7">
        <v>44</v>
      </c>
      <c r="D3948" s="7">
        <v>43</v>
      </c>
      <c r="E3948" s="7">
        <v>61</v>
      </c>
      <c r="F3948" s="7">
        <v>55</v>
      </c>
      <c r="G3948" s="7">
        <v>89</v>
      </c>
      <c r="H3948" s="7">
        <v>54</v>
      </c>
      <c r="I3948" s="12">
        <v>5.0000000000000001E-3</v>
      </c>
    </row>
    <row r="3949" spans="1:9" x14ac:dyDescent="0.25">
      <c r="A3949" t="s">
        <v>5464</v>
      </c>
      <c r="B3949" t="s">
        <v>4011</v>
      </c>
      <c r="C3949">
        <v>93</v>
      </c>
      <c r="D3949">
        <v>91</v>
      </c>
      <c r="E3949">
        <v>134</v>
      </c>
      <c r="F3949">
        <v>133</v>
      </c>
      <c r="G3949">
        <v>158</v>
      </c>
      <c r="H3949">
        <v>45</v>
      </c>
      <c r="I3949" s="13">
        <v>0.01</v>
      </c>
    </row>
    <row r="3950" spans="1:9" x14ac:dyDescent="0.25">
      <c r="A3950" s="7" t="s">
        <v>5465</v>
      </c>
      <c r="B3950" s="7" t="s">
        <v>4011</v>
      </c>
      <c r="C3950" s="7">
        <v>78</v>
      </c>
      <c r="D3950" s="7">
        <v>70</v>
      </c>
      <c r="E3950" s="7">
        <v>146</v>
      </c>
      <c r="F3950" s="7">
        <v>70</v>
      </c>
      <c r="G3950" s="7">
        <v>296</v>
      </c>
      <c r="H3950" s="7">
        <v>44</v>
      </c>
      <c r="I3950" s="12">
        <v>0.01</v>
      </c>
    </row>
    <row r="3951" spans="1:9" x14ac:dyDescent="0.25">
      <c r="A3951" t="s">
        <v>5466</v>
      </c>
      <c r="B3951" t="s">
        <v>4011</v>
      </c>
      <c r="C3951">
        <v>61</v>
      </c>
      <c r="D3951">
        <v>58</v>
      </c>
      <c r="E3951">
        <v>81</v>
      </c>
      <c r="F3951">
        <v>80</v>
      </c>
      <c r="G3951">
        <v>107</v>
      </c>
      <c r="H3951">
        <v>61</v>
      </c>
      <c r="I3951" t="s">
        <v>8944</v>
      </c>
    </row>
    <row r="3952" spans="1:9" x14ac:dyDescent="0.25">
      <c r="A3952" s="7" t="s">
        <v>5467</v>
      </c>
      <c r="B3952" s="7" t="s">
        <v>4011</v>
      </c>
      <c r="C3952" s="7">
        <v>75</v>
      </c>
      <c r="D3952" s="7">
        <v>70</v>
      </c>
      <c r="E3952" s="7">
        <v>117</v>
      </c>
      <c r="F3952" s="7">
        <v>112</v>
      </c>
      <c r="G3952" s="7">
        <v>141</v>
      </c>
      <c r="H3952" s="7">
        <v>15</v>
      </c>
      <c r="I3952" s="12">
        <v>0.02</v>
      </c>
    </row>
    <row r="3953" spans="1:9" x14ac:dyDescent="0.25">
      <c r="A3953" t="s">
        <v>10453</v>
      </c>
      <c r="B3953" t="s">
        <v>4011</v>
      </c>
      <c r="C3953">
        <v>76</v>
      </c>
      <c r="D3953">
        <v>67</v>
      </c>
      <c r="E3953">
        <v>162</v>
      </c>
      <c r="F3953">
        <v>152</v>
      </c>
      <c r="G3953">
        <v>189</v>
      </c>
      <c r="H3953">
        <v>65</v>
      </c>
      <c r="I3953" t="s">
        <v>8944</v>
      </c>
    </row>
    <row r="3954" spans="1:9" x14ac:dyDescent="0.25">
      <c r="A3954" s="7" t="s">
        <v>5551</v>
      </c>
      <c r="B3954" s="7" t="s">
        <v>4011</v>
      </c>
      <c r="C3954" s="7">
        <v>79</v>
      </c>
      <c r="D3954" s="7">
        <v>69</v>
      </c>
      <c r="E3954" s="7">
        <v>99</v>
      </c>
      <c r="F3954" s="7">
        <v>94</v>
      </c>
      <c r="G3954" s="7">
        <v>143</v>
      </c>
      <c r="H3954" s="7">
        <v>51</v>
      </c>
      <c r="I3954" s="12">
        <v>5.0000000000000001E-3</v>
      </c>
    </row>
    <row r="3955" spans="1:9" x14ac:dyDescent="0.25">
      <c r="A3955" t="s">
        <v>5570</v>
      </c>
      <c r="B3955" t="s">
        <v>4011</v>
      </c>
      <c r="C3955">
        <v>97</v>
      </c>
      <c r="D3955">
        <v>91</v>
      </c>
      <c r="E3955">
        <v>214</v>
      </c>
      <c r="F3955">
        <v>220</v>
      </c>
      <c r="G3955">
        <v>189</v>
      </c>
      <c r="H3955">
        <v>47</v>
      </c>
      <c r="I3955" s="13">
        <v>0.01</v>
      </c>
    </row>
    <row r="3956" spans="1:9" x14ac:dyDescent="0.25">
      <c r="A3956" s="7" t="s">
        <v>5571</v>
      </c>
      <c r="B3956" s="7" t="s">
        <v>4011</v>
      </c>
      <c r="C3956" s="7">
        <v>56</v>
      </c>
      <c r="D3956" s="7">
        <v>56</v>
      </c>
      <c r="E3956" s="7">
        <v>89</v>
      </c>
      <c r="F3956" s="7">
        <v>88</v>
      </c>
      <c r="G3956" s="7">
        <v>101</v>
      </c>
      <c r="H3956" s="7">
        <v>62</v>
      </c>
      <c r="I3956" s="7" t="s">
        <v>8944</v>
      </c>
    </row>
    <row r="3957" spans="1:9" x14ac:dyDescent="0.25">
      <c r="A3957" t="s">
        <v>5572</v>
      </c>
      <c r="B3957" t="s">
        <v>4011</v>
      </c>
      <c r="C3957">
        <v>54</v>
      </c>
      <c r="D3957">
        <v>49</v>
      </c>
      <c r="E3957">
        <v>79</v>
      </c>
      <c r="F3957">
        <v>82</v>
      </c>
      <c r="G3957">
        <v>114</v>
      </c>
      <c r="H3957">
        <v>65</v>
      </c>
      <c r="I3957" t="s">
        <v>8944</v>
      </c>
    </row>
    <row r="3958" spans="1:9" x14ac:dyDescent="0.25">
      <c r="A3958" s="7" t="s">
        <v>5573</v>
      </c>
      <c r="B3958" s="7" t="s">
        <v>4011</v>
      </c>
      <c r="C3958" s="7">
        <v>33</v>
      </c>
      <c r="D3958" s="7">
        <v>33</v>
      </c>
      <c r="E3958" s="7">
        <v>58</v>
      </c>
      <c r="F3958" s="7">
        <v>55</v>
      </c>
      <c r="G3958" s="7">
        <v>83</v>
      </c>
      <c r="H3958" s="7">
        <v>66</v>
      </c>
      <c r="I3958" s="7" t="s">
        <v>8944</v>
      </c>
    </row>
    <row r="3959" spans="1:9" x14ac:dyDescent="0.25">
      <c r="A3959" t="s">
        <v>5574</v>
      </c>
      <c r="B3959" t="s">
        <v>4011</v>
      </c>
      <c r="C3959">
        <v>44</v>
      </c>
      <c r="D3959">
        <v>42</v>
      </c>
      <c r="E3959">
        <v>53</v>
      </c>
      <c r="F3959">
        <v>54</v>
      </c>
      <c r="G3959">
        <v>75</v>
      </c>
      <c r="H3959">
        <v>68</v>
      </c>
      <c r="I3959" t="s">
        <v>8944</v>
      </c>
    </row>
    <row r="3960" spans="1:9" x14ac:dyDescent="0.25">
      <c r="A3960" s="7" t="s">
        <v>10454</v>
      </c>
      <c r="B3960" s="7" t="s">
        <v>4011</v>
      </c>
      <c r="C3960" s="7">
        <v>85</v>
      </c>
      <c r="D3960" s="7">
        <v>82</v>
      </c>
      <c r="E3960" s="7">
        <v>159</v>
      </c>
      <c r="F3960" s="7">
        <v>157</v>
      </c>
      <c r="G3960" s="7">
        <v>162</v>
      </c>
      <c r="H3960" s="7">
        <v>70</v>
      </c>
      <c r="I3960" s="7" t="s">
        <v>8944</v>
      </c>
    </row>
    <row r="3961" spans="1:9" x14ac:dyDescent="0.25">
      <c r="A3961" t="s">
        <v>10455</v>
      </c>
      <c r="B3961" t="s">
        <v>4011</v>
      </c>
      <c r="C3961">
        <v>122</v>
      </c>
      <c r="D3961">
        <v>115</v>
      </c>
      <c r="E3961">
        <v>197</v>
      </c>
      <c r="F3961">
        <v>194</v>
      </c>
      <c r="G3961">
        <v>218</v>
      </c>
      <c r="H3961">
        <v>55</v>
      </c>
      <c r="I3961" s="13">
        <v>5.0000000000000001E-3</v>
      </c>
    </row>
    <row r="3962" spans="1:9" x14ac:dyDescent="0.25">
      <c r="A3962" s="7" t="s">
        <v>10456</v>
      </c>
      <c r="B3962" s="7" t="s">
        <v>4011</v>
      </c>
      <c r="C3962" s="7">
        <v>136</v>
      </c>
      <c r="D3962" s="7">
        <v>127</v>
      </c>
      <c r="E3962" s="7">
        <v>197</v>
      </c>
      <c r="F3962" s="7">
        <v>194</v>
      </c>
      <c r="G3962" s="7">
        <v>241</v>
      </c>
      <c r="H3962" s="7">
        <v>30</v>
      </c>
      <c r="I3962" s="12">
        <v>1.4999999999999999E-2</v>
      </c>
    </row>
    <row r="3963" spans="1:9" x14ac:dyDescent="0.25">
      <c r="A3963" t="s">
        <v>5309</v>
      </c>
      <c r="B3963" t="s">
        <v>4011</v>
      </c>
      <c r="C3963">
        <v>64</v>
      </c>
      <c r="D3963">
        <v>69</v>
      </c>
      <c r="E3963">
        <v>91</v>
      </c>
      <c r="F3963">
        <v>91</v>
      </c>
      <c r="G3963">
        <v>114</v>
      </c>
      <c r="H3963">
        <v>63</v>
      </c>
      <c r="I3963" t="s">
        <v>8944</v>
      </c>
    </row>
    <row r="3964" spans="1:9" x14ac:dyDescent="0.25">
      <c r="A3964" s="7" t="s">
        <v>5310</v>
      </c>
      <c r="B3964" s="7" t="s">
        <v>4011</v>
      </c>
      <c r="C3964" s="7">
        <v>99</v>
      </c>
      <c r="D3964" s="7">
        <v>93</v>
      </c>
      <c r="E3964" s="7">
        <v>150</v>
      </c>
      <c r="F3964" s="7">
        <v>142</v>
      </c>
      <c r="G3964" s="7">
        <v>260</v>
      </c>
      <c r="H3964" s="7">
        <v>65</v>
      </c>
      <c r="I3964" s="7" t="s">
        <v>8944</v>
      </c>
    </row>
    <row r="3965" spans="1:9" x14ac:dyDescent="0.25">
      <c r="A3965" t="s">
        <v>5311</v>
      </c>
      <c r="B3965" t="s">
        <v>4011</v>
      </c>
      <c r="C3965">
        <v>104</v>
      </c>
      <c r="D3965">
        <v>96</v>
      </c>
      <c r="E3965">
        <v>158</v>
      </c>
      <c r="F3965">
        <v>163</v>
      </c>
      <c r="G3965">
        <v>208</v>
      </c>
      <c r="H3965">
        <v>38</v>
      </c>
      <c r="I3965" s="13">
        <v>1.4999999999999999E-2</v>
      </c>
    </row>
    <row r="3966" spans="1:9" x14ac:dyDescent="0.25">
      <c r="A3966" s="7" t="s">
        <v>5397</v>
      </c>
      <c r="B3966" s="7" t="s">
        <v>4011</v>
      </c>
      <c r="C3966" s="7">
        <v>38</v>
      </c>
      <c r="D3966" s="7">
        <v>37</v>
      </c>
      <c r="E3966" s="7">
        <v>48</v>
      </c>
      <c r="F3966" s="7">
        <v>50</v>
      </c>
      <c r="G3966" s="7">
        <v>67</v>
      </c>
      <c r="H3966" s="7">
        <v>57</v>
      </c>
      <c r="I3966" s="12">
        <v>5.0000000000000001E-3</v>
      </c>
    </row>
    <row r="3967" spans="1:9" x14ac:dyDescent="0.25">
      <c r="A3967" t="s">
        <v>5398</v>
      </c>
      <c r="B3967" t="s">
        <v>4011</v>
      </c>
      <c r="C3967">
        <v>79</v>
      </c>
      <c r="D3967">
        <v>68</v>
      </c>
      <c r="E3967">
        <v>169</v>
      </c>
      <c r="F3967">
        <v>176</v>
      </c>
      <c r="G3967">
        <v>135</v>
      </c>
      <c r="H3967">
        <v>53</v>
      </c>
      <c r="I3967" s="13">
        <v>5.0000000000000001E-3</v>
      </c>
    </row>
    <row r="3968" spans="1:9" x14ac:dyDescent="0.25">
      <c r="A3968" s="7" t="s">
        <v>5399</v>
      </c>
      <c r="B3968" s="7" t="s">
        <v>4011</v>
      </c>
      <c r="C3968" s="7">
        <v>107</v>
      </c>
      <c r="D3968" s="7">
        <v>94</v>
      </c>
      <c r="E3968" s="7">
        <v>165</v>
      </c>
      <c r="F3968" s="7">
        <v>156</v>
      </c>
      <c r="G3968" s="7">
        <v>208</v>
      </c>
      <c r="H3968" s="7">
        <v>50</v>
      </c>
      <c r="I3968" s="12">
        <v>5.0000000000000001E-3</v>
      </c>
    </row>
    <row r="3969" spans="1:9" x14ac:dyDescent="0.25">
      <c r="A3969" t="s">
        <v>10438</v>
      </c>
      <c r="B3969" t="s">
        <v>4011</v>
      </c>
      <c r="C3969">
        <v>92</v>
      </c>
      <c r="D3969">
        <v>87</v>
      </c>
      <c r="E3969">
        <v>172</v>
      </c>
      <c r="F3969">
        <v>171</v>
      </c>
      <c r="G3969">
        <v>225</v>
      </c>
      <c r="H3969">
        <v>57</v>
      </c>
      <c r="I3969" s="13">
        <v>5.0000000000000001E-3</v>
      </c>
    </row>
    <row r="3970" spans="1:9" x14ac:dyDescent="0.25">
      <c r="A3970" s="7" t="s">
        <v>10457</v>
      </c>
      <c r="B3970" s="7" t="s">
        <v>4011</v>
      </c>
      <c r="C3970" s="7">
        <v>79</v>
      </c>
      <c r="D3970" s="7">
        <v>67</v>
      </c>
      <c r="E3970" s="7">
        <v>157</v>
      </c>
      <c r="F3970" s="7">
        <v>167</v>
      </c>
      <c r="G3970" s="7">
        <v>181</v>
      </c>
      <c r="H3970" s="7">
        <v>63</v>
      </c>
      <c r="I3970" s="7" t="s">
        <v>8944</v>
      </c>
    </row>
    <row r="3971" spans="1:9" x14ac:dyDescent="0.25">
      <c r="A3971" t="s">
        <v>5419</v>
      </c>
      <c r="B3971" t="s">
        <v>4011</v>
      </c>
      <c r="C3971">
        <v>137</v>
      </c>
      <c r="D3971">
        <v>131</v>
      </c>
      <c r="E3971">
        <v>192</v>
      </c>
      <c r="F3971">
        <v>202</v>
      </c>
      <c r="G3971">
        <v>214</v>
      </c>
      <c r="H3971">
        <v>72</v>
      </c>
      <c r="I3971" t="s">
        <v>8944</v>
      </c>
    </row>
    <row r="3972" spans="1:9" x14ac:dyDescent="0.25">
      <c r="A3972" s="7" t="s">
        <v>5494</v>
      </c>
      <c r="B3972" s="7" t="s">
        <v>4011</v>
      </c>
      <c r="C3972" s="7">
        <v>19</v>
      </c>
      <c r="D3972" s="7">
        <v>19</v>
      </c>
      <c r="E3972" s="7">
        <v>30</v>
      </c>
      <c r="F3972" s="7">
        <v>31</v>
      </c>
      <c r="G3972" s="7">
        <v>57</v>
      </c>
      <c r="H3972" s="7">
        <v>66</v>
      </c>
      <c r="I3972" s="7" t="s">
        <v>8944</v>
      </c>
    </row>
    <row r="3973" spans="1:9" x14ac:dyDescent="0.25">
      <c r="A3973" t="s">
        <v>10458</v>
      </c>
      <c r="B3973" t="s">
        <v>4011</v>
      </c>
      <c r="C3973">
        <v>53</v>
      </c>
      <c r="D3973">
        <v>51</v>
      </c>
      <c r="E3973">
        <v>81</v>
      </c>
      <c r="F3973">
        <v>81</v>
      </c>
      <c r="G3973">
        <v>114</v>
      </c>
      <c r="H3973">
        <v>44</v>
      </c>
      <c r="I3973" s="13">
        <v>0.01</v>
      </c>
    </row>
    <row r="3974" spans="1:9" x14ac:dyDescent="0.25">
      <c r="A3974" s="7" t="s">
        <v>5513</v>
      </c>
      <c r="B3974" s="7" t="s">
        <v>4011</v>
      </c>
      <c r="C3974" s="7">
        <v>22</v>
      </c>
      <c r="D3974" s="7">
        <v>21</v>
      </c>
      <c r="E3974" s="7">
        <v>99</v>
      </c>
      <c r="F3974" s="7">
        <v>98</v>
      </c>
      <c r="G3974" s="7">
        <v>111</v>
      </c>
      <c r="H3974" s="7">
        <v>48</v>
      </c>
      <c r="I3974" s="12">
        <v>0.01</v>
      </c>
    </row>
    <row r="3975" spans="1:9" x14ac:dyDescent="0.25">
      <c r="A3975" t="s">
        <v>45</v>
      </c>
      <c r="B3975" t="s">
        <v>4011</v>
      </c>
      <c r="C3975">
        <v>73</v>
      </c>
      <c r="D3975">
        <v>67</v>
      </c>
      <c r="E3975">
        <v>124</v>
      </c>
      <c r="F3975">
        <v>133</v>
      </c>
      <c r="G3975">
        <v>147</v>
      </c>
      <c r="H3975">
        <v>62</v>
      </c>
      <c r="I3975" t="s">
        <v>8944</v>
      </c>
    </row>
    <row r="3976" spans="1:9" x14ac:dyDescent="0.25">
      <c r="A3976" s="7" t="s">
        <v>5514</v>
      </c>
      <c r="B3976" s="7" t="s">
        <v>4011</v>
      </c>
      <c r="C3976" s="7">
        <v>44</v>
      </c>
      <c r="D3976" s="7">
        <v>41</v>
      </c>
      <c r="E3976" s="7">
        <v>96</v>
      </c>
      <c r="F3976" s="7">
        <v>96</v>
      </c>
      <c r="G3976" s="7">
        <v>95</v>
      </c>
      <c r="H3976" s="7">
        <v>64</v>
      </c>
      <c r="I3976" s="7" t="s">
        <v>8944</v>
      </c>
    </row>
    <row r="3977" spans="1:9" x14ac:dyDescent="0.25">
      <c r="A3977" t="s">
        <v>5515</v>
      </c>
      <c r="B3977" t="s">
        <v>4011</v>
      </c>
      <c r="C3977">
        <v>30</v>
      </c>
      <c r="D3977">
        <v>24</v>
      </c>
      <c r="E3977">
        <v>97</v>
      </c>
      <c r="F3977">
        <v>98</v>
      </c>
      <c r="G3977">
        <v>106</v>
      </c>
      <c r="H3977">
        <v>48</v>
      </c>
      <c r="I3977" s="13">
        <v>0.01</v>
      </c>
    </row>
    <row r="3978" spans="1:9" x14ac:dyDescent="0.25">
      <c r="A3978" s="7" t="s">
        <v>5244</v>
      </c>
      <c r="B3978" s="7" t="s">
        <v>4011</v>
      </c>
      <c r="C3978" s="7">
        <v>18</v>
      </c>
      <c r="D3978" s="7">
        <v>16</v>
      </c>
      <c r="E3978" s="7">
        <v>45</v>
      </c>
      <c r="F3978" s="7">
        <v>45</v>
      </c>
      <c r="G3978" s="7">
        <v>64</v>
      </c>
      <c r="H3978" s="7">
        <v>57</v>
      </c>
      <c r="I3978" s="12">
        <v>5.0000000000000001E-3</v>
      </c>
    </row>
    <row r="3979" spans="1:9" x14ac:dyDescent="0.25">
      <c r="A3979" t="s">
        <v>5245</v>
      </c>
      <c r="B3979" t="s">
        <v>4011</v>
      </c>
      <c r="C3979">
        <v>100</v>
      </c>
      <c r="D3979">
        <v>93</v>
      </c>
      <c r="E3979">
        <v>130</v>
      </c>
      <c r="F3979">
        <v>139</v>
      </c>
      <c r="G3979">
        <v>170</v>
      </c>
      <c r="H3979">
        <v>52</v>
      </c>
      <c r="I3979" s="13">
        <v>5.0000000000000001E-3</v>
      </c>
    </row>
    <row r="3980" spans="1:9" x14ac:dyDescent="0.25">
      <c r="A3980" s="7" t="s">
        <v>5247</v>
      </c>
      <c r="B3980" s="7" t="s">
        <v>4011</v>
      </c>
      <c r="C3980" s="7">
        <v>35</v>
      </c>
      <c r="D3980" s="7">
        <v>32</v>
      </c>
      <c r="E3980" s="7">
        <v>49</v>
      </c>
      <c r="F3980" s="7">
        <v>48</v>
      </c>
      <c r="G3980" s="7">
        <v>75</v>
      </c>
      <c r="H3980" s="7">
        <v>58</v>
      </c>
      <c r="I3980" s="12">
        <v>5.0000000000000001E-3</v>
      </c>
    </row>
    <row r="3981" spans="1:9" x14ac:dyDescent="0.25">
      <c r="A3981" t="s">
        <v>5217</v>
      </c>
      <c r="B3981" t="s">
        <v>4011</v>
      </c>
      <c r="C3981">
        <v>125</v>
      </c>
      <c r="D3981">
        <v>115</v>
      </c>
      <c r="E3981">
        <v>164</v>
      </c>
      <c r="F3981">
        <v>167</v>
      </c>
      <c r="G3981">
        <v>212</v>
      </c>
      <c r="H3981">
        <v>40</v>
      </c>
      <c r="I3981" s="13">
        <v>0.01</v>
      </c>
    </row>
    <row r="3982" spans="1:9" x14ac:dyDescent="0.25">
      <c r="A3982" s="7" t="s">
        <v>5270</v>
      </c>
      <c r="B3982" s="7" t="s">
        <v>4011</v>
      </c>
      <c r="C3982" s="7">
        <v>100</v>
      </c>
      <c r="D3982" s="7">
        <v>96</v>
      </c>
      <c r="E3982" s="7">
        <v>177</v>
      </c>
      <c r="F3982" s="7">
        <v>175</v>
      </c>
      <c r="G3982" s="7">
        <v>190</v>
      </c>
      <c r="H3982" s="7">
        <v>44</v>
      </c>
      <c r="I3982" s="12">
        <v>0.01</v>
      </c>
    </row>
    <row r="3983" spans="1:9" x14ac:dyDescent="0.25">
      <c r="A3983" t="s">
        <v>5271</v>
      </c>
      <c r="B3983" t="s">
        <v>4011</v>
      </c>
      <c r="C3983">
        <v>57</v>
      </c>
      <c r="D3983">
        <v>40</v>
      </c>
      <c r="E3983">
        <v>80</v>
      </c>
      <c r="F3983">
        <v>77</v>
      </c>
      <c r="G3983">
        <v>87</v>
      </c>
      <c r="H3983">
        <v>57</v>
      </c>
      <c r="I3983" s="13">
        <v>5.0000000000000001E-3</v>
      </c>
    </row>
    <row r="3984" spans="1:9" x14ac:dyDescent="0.25">
      <c r="A3984" s="7" t="s">
        <v>5005</v>
      </c>
      <c r="B3984" s="7" t="s">
        <v>4011</v>
      </c>
      <c r="C3984" s="7">
        <v>47</v>
      </c>
      <c r="D3984" s="7">
        <v>43</v>
      </c>
      <c r="E3984" s="7">
        <v>84</v>
      </c>
      <c r="F3984" s="7">
        <v>80</v>
      </c>
      <c r="G3984" s="7">
        <v>101</v>
      </c>
      <c r="H3984" s="7">
        <v>21</v>
      </c>
      <c r="I3984" s="12">
        <v>0.02</v>
      </c>
    </row>
    <row r="3985" spans="1:9" x14ac:dyDescent="0.25">
      <c r="A3985" t="s">
        <v>5006</v>
      </c>
      <c r="B3985" t="s">
        <v>4011</v>
      </c>
      <c r="C3985">
        <v>105</v>
      </c>
      <c r="D3985">
        <v>92</v>
      </c>
      <c r="E3985">
        <v>165</v>
      </c>
      <c r="F3985">
        <v>150</v>
      </c>
      <c r="G3985">
        <v>279</v>
      </c>
      <c r="H3985">
        <v>38</v>
      </c>
      <c r="I3985" s="13">
        <v>1.4999999999999999E-2</v>
      </c>
    </row>
    <row r="3986" spans="1:9" x14ac:dyDescent="0.25">
      <c r="A3986" s="7" t="s">
        <v>5024</v>
      </c>
      <c r="B3986" s="7" t="s">
        <v>4011</v>
      </c>
      <c r="C3986" s="7">
        <v>62</v>
      </c>
      <c r="D3986" s="7">
        <v>55</v>
      </c>
      <c r="E3986" s="7">
        <v>80</v>
      </c>
      <c r="F3986" s="7">
        <v>81</v>
      </c>
      <c r="G3986" s="7">
        <v>109</v>
      </c>
      <c r="H3986" s="7">
        <v>52</v>
      </c>
      <c r="I3986" s="12">
        <v>5.0000000000000001E-3</v>
      </c>
    </row>
    <row r="3987" spans="1:9" x14ac:dyDescent="0.25">
      <c r="A3987" t="s">
        <v>5026</v>
      </c>
      <c r="B3987" t="s">
        <v>4011</v>
      </c>
      <c r="C3987">
        <v>74</v>
      </c>
      <c r="D3987">
        <v>71</v>
      </c>
      <c r="E3987">
        <v>101</v>
      </c>
      <c r="F3987">
        <v>113</v>
      </c>
      <c r="G3987">
        <v>112</v>
      </c>
      <c r="H3987">
        <v>79</v>
      </c>
      <c r="I3987" t="s">
        <v>8944</v>
      </c>
    </row>
    <row r="3988" spans="1:9" x14ac:dyDescent="0.25">
      <c r="A3988" s="7" t="s">
        <v>5027</v>
      </c>
      <c r="B3988" s="7" t="s">
        <v>4011</v>
      </c>
      <c r="C3988" s="7">
        <v>30</v>
      </c>
      <c r="D3988" s="7">
        <v>33</v>
      </c>
      <c r="E3988" s="7">
        <v>48</v>
      </c>
      <c r="F3988" s="7">
        <v>47</v>
      </c>
      <c r="G3988" s="7">
        <v>66</v>
      </c>
      <c r="H3988" s="7">
        <v>55</v>
      </c>
      <c r="I3988" s="12">
        <v>5.0000000000000001E-3</v>
      </c>
    </row>
    <row r="3989" spans="1:9" x14ac:dyDescent="0.25">
      <c r="A3989" t="s">
        <v>5028</v>
      </c>
      <c r="B3989" t="s">
        <v>4011</v>
      </c>
      <c r="C3989">
        <v>109</v>
      </c>
      <c r="D3989">
        <v>102</v>
      </c>
      <c r="E3989">
        <v>191</v>
      </c>
      <c r="F3989">
        <v>195</v>
      </c>
      <c r="G3989">
        <v>196</v>
      </c>
      <c r="H3989">
        <v>51</v>
      </c>
      <c r="I3989" s="13">
        <v>5.0000000000000001E-3</v>
      </c>
    </row>
    <row r="3990" spans="1:9" x14ac:dyDescent="0.25">
      <c r="A3990" s="7" t="s">
        <v>5124</v>
      </c>
      <c r="B3990" s="7" t="s">
        <v>4011</v>
      </c>
      <c r="C3990" s="7">
        <v>47</v>
      </c>
      <c r="D3990" s="7">
        <v>45</v>
      </c>
      <c r="E3990" s="7">
        <v>104</v>
      </c>
      <c r="F3990" s="7">
        <v>104</v>
      </c>
      <c r="G3990" s="7">
        <v>110</v>
      </c>
      <c r="H3990" s="7">
        <v>47</v>
      </c>
      <c r="I3990" s="12">
        <v>0.01</v>
      </c>
    </row>
    <row r="3991" spans="1:9" x14ac:dyDescent="0.25">
      <c r="A3991" t="s">
        <v>10459</v>
      </c>
      <c r="B3991" t="s">
        <v>4011</v>
      </c>
      <c r="C3991">
        <v>25</v>
      </c>
      <c r="D3991">
        <v>17</v>
      </c>
      <c r="E3991">
        <v>29</v>
      </c>
      <c r="F3991">
        <v>29</v>
      </c>
      <c r="G3991">
        <v>37</v>
      </c>
      <c r="H3991">
        <v>64</v>
      </c>
      <c r="I3991" t="s">
        <v>8944</v>
      </c>
    </row>
    <row r="3992" spans="1:9" x14ac:dyDescent="0.25">
      <c r="A3992" s="7" t="s">
        <v>5127</v>
      </c>
      <c r="B3992" s="7" t="s">
        <v>4011</v>
      </c>
      <c r="C3992" s="7">
        <v>91</v>
      </c>
      <c r="D3992" s="7">
        <v>80</v>
      </c>
      <c r="E3992" s="7">
        <v>111</v>
      </c>
      <c r="F3992" s="7">
        <v>126</v>
      </c>
      <c r="G3992" s="7">
        <v>165</v>
      </c>
      <c r="H3992" s="7">
        <v>51</v>
      </c>
      <c r="I3992" s="12">
        <v>5.0000000000000001E-3</v>
      </c>
    </row>
    <row r="3993" spans="1:9" x14ac:dyDescent="0.25">
      <c r="A3993" t="s">
        <v>10460</v>
      </c>
      <c r="B3993" t="s">
        <v>4011</v>
      </c>
      <c r="C3993">
        <v>55</v>
      </c>
      <c r="D3993">
        <v>47</v>
      </c>
      <c r="E3993">
        <v>114</v>
      </c>
      <c r="F3993">
        <v>116</v>
      </c>
      <c r="G3993">
        <v>120</v>
      </c>
      <c r="H3993">
        <v>79</v>
      </c>
      <c r="I3993" t="s">
        <v>8944</v>
      </c>
    </row>
    <row r="3994" spans="1:9" x14ac:dyDescent="0.25">
      <c r="A3994" s="7" t="s">
        <v>5129</v>
      </c>
      <c r="B3994" s="7" t="s">
        <v>4011</v>
      </c>
      <c r="C3994" s="7">
        <v>120</v>
      </c>
      <c r="D3994" s="7">
        <v>115</v>
      </c>
      <c r="E3994" s="7">
        <v>171</v>
      </c>
      <c r="F3994" s="7">
        <v>179</v>
      </c>
      <c r="G3994" s="7">
        <v>246</v>
      </c>
      <c r="H3994" s="7">
        <v>49</v>
      </c>
      <c r="I3994" s="12">
        <v>5.0000000000000001E-3</v>
      </c>
    </row>
    <row r="3995" spans="1:9" x14ac:dyDescent="0.25">
      <c r="A3995" t="s">
        <v>5149</v>
      </c>
      <c r="B3995" t="s">
        <v>4011</v>
      </c>
      <c r="C3995">
        <v>50</v>
      </c>
      <c r="D3995">
        <v>47</v>
      </c>
      <c r="E3995">
        <v>117</v>
      </c>
      <c r="F3995">
        <v>116</v>
      </c>
      <c r="G3995">
        <v>177</v>
      </c>
      <c r="H3995">
        <v>41</v>
      </c>
      <c r="I3995" s="13">
        <v>0.01</v>
      </c>
    </row>
    <row r="3996" spans="1:9" x14ac:dyDescent="0.25">
      <c r="A3996" s="7" t="s">
        <v>4833</v>
      </c>
      <c r="B3996" s="7" t="s">
        <v>4011</v>
      </c>
      <c r="C3996" s="7">
        <v>114</v>
      </c>
      <c r="D3996" s="7">
        <v>112</v>
      </c>
      <c r="E3996" s="7">
        <v>207</v>
      </c>
      <c r="F3996" s="7">
        <v>216</v>
      </c>
      <c r="G3996" s="7">
        <v>270</v>
      </c>
      <c r="H3996" s="7">
        <v>67</v>
      </c>
      <c r="I3996" s="7" t="s">
        <v>8944</v>
      </c>
    </row>
    <row r="3997" spans="1:9" x14ac:dyDescent="0.25">
      <c r="A3997" t="s">
        <v>10461</v>
      </c>
      <c r="B3997" t="s">
        <v>4011</v>
      </c>
      <c r="C3997">
        <v>74</v>
      </c>
      <c r="D3997">
        <v>66</v>
      </c>
      <c r="E3997">
        <v>122</v>
      </c>
      <c r="F3997">
        <v>122</v>
      </c>
      <c r="G3997">
        <v>153</v>
      </c>
      <c r="H3997">
        <v>76</v>
      </c>
      <c r="I3997" t="s">
        <v>8944</v>
      </c>
    </row>
    <row r="3998" spans="1:9" x14ac:dyDescent="0.25">
      <c r="A3998" s="7" t="s">
        <v>10462</v>
      </c>
      <c r="B3998" s="7" t="s">
        <v>4011</v>
      </c>
      <c r="C3998" s="7">
        <v>71</v>
      </c>
      <c r="D3998" s="7">
        <v>68</v>
      </c>
      <c r="E3998" s="7">
        <v>169</v>
      </c>
      <c r="F3998" s="7">
        <v>170</v>
      </c>
      <c r="G3998" s="7">
        <v>190</v>
      </c>
      <c r="H3998" s="7">
        <v>53</v>
      </c>
      <c r="I3998" s="12">
        <v>5.0000000000000001E-3</v>
      </c>
    </row>
    <row r="3999" spans="1:9" x14ac:dyDescent="0.25">
      <c r="A3999" t="s">
        <v>10463</v>
      </c>
      <c r="B3999" t="s">
        <v>4011</v>
      </c>
      <c r="C3999">
        <v>21</v>
      </c>
      <c r="D3999">
        <v>21</v>
      </c>
      <c r="E3999">
        <v>29</v>
      </c>
      <c r="F3999">
        <v>29</v>
      </c>
      <c r="G3999">
        <v>33</v>
      </c>
      <c r="H3999">
        <v>74</v>
      </c>
      <c r="I3999" t="s">
        <v>8944</v>
      </c>
    </row>
    <row r="4000" spans="1:9" x14ac:dyDescent="0.25">
      <c r="A4000" s="7" t="s">
        <v>4858</v>
      </c>
      <c r="B4000" s="7" t="s">
        <v>4011</v>
      </c>
      <c r="C4000" s="7">
        <v>17</v>
      </c>
      <c r="D4000" s="7">
        <v>15</v>
      </c>
      <c r="E4000" s="7">
        <v>19</v>
      </c>
      <c r="F4000" s="7">
        <v>21</v>
      </c>
      <c r="G4000" s="7">
        <v>23</v>
      </c>
      <c r="H4000" s="7">
        <v>69</v>
      </c>
      <c r="I4000" s="7" t="s">
        <v>8944</v>
      </c>
    </row>
    <row r="4001" spans="1:9" x14ac:dyDescent="0.25">
      <c r="A4001" t="s">
        <v>10464</v>
      </c>
      <c r="B4001" t="s">
        <v>4011</v>
      </c>
      <c r="C4001">
        <v>63</v>
      </c>
      <c r="D4001">
        <v>58</v>
      </c>
      <c r="E4001">
        <v>118</v>
      </c>
      <c r="F4001">
        <v>107</v>
      </c>
      <c r="G4001">
        <v>133</v>
      </c>
      <c r="H4001">
        <v>63</v>
      </c>
      <c r="I4001" t="s">
        <v>8944</v>
      </c>
    </row>
    <row r="4002" spans="1:9" x14ac:dyDescent="0.25">
      <c r="A4002" s="7" t="s">
        <v>4938</v>
      </c>
      <c r="B4002" s="7" t="s">
        <v>4011</v>
      </c>
      <c r="C4002" s="7">
        <v>100</v>
      </c>
      <c r="D4002" s="7">
        <v>91</v>
      </c>
      <c r="E4002" s="7">
        <v>192</v>
      </c>
      <c r="F4002" s="7">
        <v>190</v>
      </c>
      <c r="G4002" s="7">
        <v>222</v>
      </c>
      <c r="H4002" s="7">
        <v>49</v>
      </c>
      <c r="I4002" s="12">
        <v>5.0000000000000001E-3</v>
      </c>
    </row>
    <row r="4003" spans="1:9" x14ac:dyDescent="0.25">
      <c r="A4003" t="s">
        <v>4961</v>
      </c>
      <c r="B4003" t="s">
        <v>4011</v>
      </c>
      <c r="C4003" t="s">
        <v>8940</v>
      </c>
      <c r="D4003" t="s">
        <v>8940</v>
      </c>
      <c r="E4003">
        <v>24</v>
      </c>
      <c r="F4003">
        <v>23</v>
      </c>
      <c r="G4003" t="s">
        <v>8940</v>
      </c>
      <c r="H4003">
        <v>25</v>
      </c>
      <c r="I4003" s="13">
        <v>0.02</v>
      </c>
    </row>
    <row r="4004" spans="1:9" x14ac:dyDescent="0.25">
      <c r="A4004" s="7" t="s">
        <v>4962</v>
      </c>
      <c r="B4004" s="7" t="s">
        <v>4011</v>
      </c>
      <c r="C4004" s="7">
        <v>72</v>
      </c>
      <c r="D4004" s="7">
        <v>71</v>
      </c>
      <c r="E4004" s="7">
        <v>143</v>
      </c>
      <c r="F4004" s="7">
        <v>152</v>
      </c>
      <c r="G4004" s="7">
        <v>163</v>
      </c>
      <c r="H4004" s="7">
        <v>69</v>
      </c>
      <c r="I4004" s="7" t="s">
        <v>8944</v>
      </c>
    </row>
    <row r="4005" spans="1:9" x14ac:dyDescent="0.25">
      <c r="A4005" t="s">
        <v>4963</v>
      </c>
      <c r="B4005" t="s">
        <v>4011</v>
      </c>
      <c r="C4005">
        <v>29</v>
      </c>
      <c r="D4005">
        <v>28</v>
      </c>
      <c r="E4005">
        <v>35</v>
      </c>
      <c r="F4005">
        <v>41</v>
      </c>
      <c r="G4005">
        <v>56</v>
      </c>
      <c r="H4005">
        <v>82</v>
      </c>
      <c r="I4005" t="s">
        <v>8944</v>
      </c>
    </row>
    <row r="4006" spans="1:9" x14ac:dyDescent="0.25">
      <c r="A4006" s="7" t="s">
        <v>4964</v>
      </c>
      <c r="B4006" s="7" t="s">
        <v>4011</v>
      </c>
      <c r="C4006" s="7">
        <v>89</v>
      </c>
      <c r="D4006" s="7">
        <v>81</v>
      </c>
      <c r="E4006" s="7">
        <v>225</v>
      </c>
      <c r="F4006" s="7">
        <v>214</v>
      </c>
      <c r="G4006" s="7">
        <v>254</v>
      </c>
      <c r="H4006" s="7">
        <v>39</v>
      </c>
      <c r="I4006" s="12">
        <v>0.01</v>
      </c>
    </row>
    <row r="4007" spans="1:9" x14ac:dyDescent="0.25">
      <c r="A4007" t="s">
        <v>4965</v>
      </c>
      <c r="B4007" t="s">
        <v>4011</v>
      </c>
      <c r="C4007">
        <v>30</v>
      </c>
      <c r="D4007">
        <v>27</v>
      </c>
      <c r="E4007">
        <v>42</v>
      </c>
      <c r="F4007">
        <v>46</v>
      </c>
      <c r="G4007">
        <v>55</v>
      </c>
      <c r="H4007">
        <v>73</v>
      </c>
      <c r="I4007" t="s">
        <v>8944</v>
      </c>
    </row>
    <row r="4008" spans="1:9" x14ac:dyDescent="0.25">
      <c r="A4008" s="7" t="s">
        <v>5055</v>
      </c>
      <c r="B4008" s="7" t="s">
        <v>4011</v>
      </c>
      <c r="C4008" s="7">
        <v>54</v>
      </c>
      <c r="D4008" s="7">
        <v>51</v>
      </c>
      <c r="E4008" s="7">
        <v>88</v>
      </c>
      <c r="F4008" s="7">
        <v>71</v>
      </c>
      <c r="G4008" s="7">
        <v>129</v>
      </c>
      <c r="H4008" s="7">
        <v>22</v>
      </c>
      <c r="I4008" s="12">
        <v>0.02</v>
      </c>
    </row>
    <row r="4009" spans="1:9" x14ac:dyDescent="0.25">
      <c r="A4009" t="s">
        <v>5056</v>
      </c>
      <c r="B4009" t="s">
        <v>4011</v>
      </c>
      <c r="C4009">
        <v>26</v>
      </c>
      <c r="D4009">
        <v>21</v>
      </c>
      <c r="E4009">
        <v>55</v>
      </c>
      <c r="F4009">
        <v>50</v>
      </c>
      <c r="G4009">
        <v>97</v>
      </c>
      <c r="H4009">
        <v>77</v>
      </c>
      <c r="I4009" t="s">
        <v>8944</v>
      </c>
    </row>
    <row r="4010" spans="1:9" x14ac:dyDescent="0.25">
      <c r="A4010" s="7" t="s">
        <v>10465</v>
      </c>
      <c r="B4010" s="7" t="s">
        <v>4011</v>
      </c>
      <c r="C4010" s="7">
        <v>31</v>
      </c>
      <c r="D4010" s="7">
        <v>28</v>
      </c>
      <c r="E4010" s="7">
        <v>68</v>
      </c>
      <c r="F4010" s="7">
        <v>68</v>
      </c>
      <c r="G4010" s="7">
        <v>77</v>
      </c>
      <c r="H4010" s="7">
        <v>69</v>
      </c>
      <c r="I4010" s="7" t="s">
        <v>8944</v>
      </c>
    </row>
    <row r="4011" spans="1:9" x14ac:dyDescent="0.25">
      <c r="A4011" t="s">
        <v>10466</v>
      </c>
      <c r="B4011" t="s">
        <v>4011</v>
      </c>
      <c r="C4011">
        <v>153</v>
      </c>
      <c r="D4011">
        <v>145</v>
      </c>
      <c r="E4011">
        <v>202</v>
      </c>
      <c r="F4011">
        <v>211</v>
      </c>
      <c r="G4011">
        <v>238</v>
      </c>
      <c r="H4011">
        <v>48</v>
      </c>
      <c r="I4011" s="13">
        <v>0.01</v>
      </c>
    </row>
    <row r="4012" spans="1:9" x14ac:dyDescent="0.25">
      <c r="A4012" s="7" t="s">
        <v>5080</v>
      </c>
      <c r="B4012" s="7" t="s">
        <v>4011</v>
      </c>
      <c r="C4012" s="7">
        <v>21</v>
      </c>
      <c r="D4012" s="7">
        <v>20</v>
      </c>
      <c r="E4012" s="7">
        <v>60</v>
      </c>
      <c r="F4012" s="7">
        <v>74</v>
      </c>
      <c r="G4012" s="7" t="s">
        <v>8940</v>
      </c>
      <c r="H4012" s="7">
        <v>65</v>
      </c>
      <c r="I4012" s="7" t="s">
        <v>8944</v>
      </c>
    </row>
    <row r="4013" spans="1:9" x14ac:dyDescent="0.25">
      <c r="A4013" t="s">
        <v>5081</v>
      </c>
      <c r="B4013" t="s">
        <v>4011</v>
      </c>
      <c r="C4013">
        <v>74</v>
      </c>
      <c r="D4013">
        <v>82</v>
      </c>
      <c r="E4013">
        <v>116</v>
      </c>
      <c r="F4013">
        <v>114</v>
      </c>
      <c r="G4013">
        <v>161</v>
      </c>
      <c r="H4013">
        <v>57</v>
      </c>
      <c r="I4013" s="13">
        <v>5.0000000000000001E-3</v>
      </c>
    </row>
    <row r="4014" spans="1:9" x14ac:dyDescent="0.25">
      <c r="A4014" s="7" t="s">
        <v>5320</v>
      </c>
      <c r="B4014" s="7" t="s">
        <v>4011</v>
      </c>
      <c r="C4014" s="7">
        <v>51</v>
      </c>
      <c r="D4014" s="7">
        <v>47</v>
      </c>
      <c r="E4014" s="7">
        <v>84</v>
      </c>
      <c r="F4014" s="7">
        <v>84</v>
      </c>
      <c r="G4014" s="7">
        <v>110</v>
      </c>
      <c r="H4014" s="7">
        <v>43</v>
      </c>
      <c r="I4014" s="12">
        <v>0.01</v>
      </c>
    </row>
    <row r="4015" spans="1:9" x14ac:dyDescent="0.25">
      <c r="A4015" t="s">
        <v>5321</v>
      </c>
      <c r="B4015" t="s">
        <v>4011</v>
      </c>
      <c r="C4015">
        <v>58</v>
      </c>
      <c r="D4015">
        <v>55</v>
      </c>
      <c r="E4015">
        <v>89</v>
      </c>
      <c r="F4015">
        <v>88</v>
      </c>
      <c r="G4015">
        <v>120</v>
      </c>
      <c r="H4015">
        <v>57</v>
      </c>
      <c r="I4015" s="13">
        <v>5.0000000000000001E-3</v>
      </c>
    </row>
    <row r="4016" spans="1:9" x14ac:dyDescent="0.25">
      <c r="A4016" s="7" t="s">
        <v>5322</v>
      </c>
      <c r="B4016" s="7" t="s">
        <v>4011</v>
      </c>
      <c r="C4016" s="7">
        <v>67</v>
      </c>
      <c r="D4016" s="7">
        <v>67</v>
      </c>
      <c r="E4016" s="7">
        <v>132</v>
      </c>
      <c r="F4016" s="7">
        <v>122</v>
      </c>
      <c r="G4016" s="7">
        <v>185</v>
      </c>
      <c r="H4016" s="7">
        <v>57</v>
      </c>
      <c r="I4016" s="12">
        <v>5.0000000000000001E-3</v>
      </c>
    </row>
    <row r="4017" spans="1:9" x14ac:dyDescent="0.25">
      <c r="A4017" t="s">
        <v>10464</v>
      </c>
      <c r="B4017" t="s">
        <v>4011</v>
      </c>
      <c r="C4017">
        <v>64</v>
      </c>
      <c r="D4017">
        <v>59</v>
      </c>
      <c r="E4017">
        <v>162</v>
      </c>
      <c r="F4017">
        <v>156</v>
      </c>
      <c r="G4017">
        <v>199</v>
      </c>
      <c r="H4017">
        <v>52</v>
      </c>
      <c r="I4017" s="13">
        <v>5.0000000000000001E-3</v>
      </c>
    </row>
    <row r="4018" spans="1:9" x14ac:dyDescent="0.25">
      <c r="A4018" s="7" t="s">
        <v>10464</v>
      </c>
      <c r="B4018" s="7" t="s">
        <v>4011</v>
      </c>
      <c r="C4018" s="7" t="s">
        <v>8940</v>
      </c>
      <c r="D4018" s="7" t="s">
        <v>8940</v>
      </c>
      <c r="E4018" s="7">
        <v>17</v>
      </c>
      <c r="F4018" s="7">
        <v>24</v>
      </c>
      <c r="G4018" s="7" t="s">
        <v>8940</v>
      </c>
      <c r="H4018" s="7">
        <v>58</v>
      </c>
      <c r="I4018" s="12">
        <v>5.0000000000000001E-3</v>
      </c>
    </row>
    <row r="4019" spans="1:9" x14ac:dyDescent="0.25">
      <c r="A4019" t="s">
        <v>10438</v>
      </c>
      <c r="B4019" t="s">
        <v>4011</v>
      </c>
      <c r="C4019">
        <v>17</v>
      </c>
      <c r="D4019">
        <v>18</v>
      </c>
      <c r="E4019">
        <v>31</v>
      </c>
      <c r="F4019">
        <v>30</v>
      </c>
      <c r="G4019">
        <v>56</v>
      </c>
      <c r="H4019">
        <v>83</v>
      </c>
      <c r="I4019" t="s">
        <v>8944</v>
      </c>
    </row>
    <row r="4020" spans="1:9" x14ac:dyDescent="0.25">
      <c r="A4020" s="7" t="s">
        <v>5429</v>
      </c>
      <c r="B4020" s="7" t="s">
        <v>4011</v>
      </c>
      <c r="C4020" s="7">
        <v>63</v>
      </c>
      <c r="D4020" s="7">
        <v>65</v>
      </c>
      <c r="E4020" s="7">
        <v>98</v>
      </c>
      <c r="F4020" s="7">
        <v>93</v>
      </c>
      <c r="G4020" s="7">
        <v>163</v>
      </c>
      <c r="H4020" s="7">
        <v>39</v>
      </c>
      <c r="I4020" s="12">
        <v>0.01</v>
      </c>
    </row>
    <row r="4021" spans="1:9" x14ac:dyDescent="0.25">
      <c r="A4021" t="s">
        <v>10464</v>
      </c>
      <c r="B4021" t="s">
        <v>4011</v>
      </c>
      <c r="C4021">
        <v>35</v>
      </c>
      <c r="D4021">
        <v>38</v>
      </c>
      <c r="E4021">
        <v>58</v>
      </c>
      <c r="F4021">
        <v>55</v>
      </c>
      <c r="G4021">
        <v>73</v>
      </c>
      <c r="H4021">
        <v>63</v>
      </c>
      <c r="I4021" t="s">
        <v>8944</v>
      </c>
    </row>
    <row r="4022" spans="1:9" x14ac:dyDescent="0.25">
      <c r="A4022" s="7" t="s">
        <v>10467</v>
      </c>
      <c r="B4022" s="7" t="s">
        <v>4011</v>
      </c>
      <c r="C4022" s="7">
        <v>13</v>
      </c>
      <c r="D4022" s="7">
        <v>12</v>
      </c>
      <c r="E4022" s="7">
        <v>21</v>
      </c>
      <c r="F4022" s="7">
        <v>20</v>
      </c>
      <c r="G4022" s="7">
        <v>32</v>
      </c>
      <c r="H4022" s="7">
        <v>72</v>
      </c>
      <c r="I4022" s="7" t="s">
        <v>8944</v>
      </c>
    </row>
    <row r="4023" spans="1:9" x14ac:dyDescent="0.25">
      <c r="A4023" t="s">
        <v>5432</v>
      </c>
      <c r="B4023" t="s">
        <v>4011</v>
      </c>
      <c r="C4023">
        <v>101</v>
      </c>
      <c r="D4023">
        <v>100</v>
      </c>
      <c r="E4023">
        <v>187</v>
      </c>
      <c r="F4023">
        <v>186</v>
      </c>
      <c r="G4023">
        <v>214</v>
      </c>
      <c r="H4023">
        <v>39</v>
      </c>
      <c r="I4023" s="13">
        <v>0.01</v>
      </c>
    </row>
    <row r="4024" spans="1:9" x14ac:dyDescent="0.25">
      <c r="A4024" s="7" t="s">
        <v>10468</v>
      </c>
      <c r="B4024" s="7" t="s">
        <v>4011</v>
      </c>
      <c r="C4024" s="7">
        <v>74</v>
      </c>
      <c r="D4024" s="7">
        <v>67</v>
      </c>
      <c r="E4024" s="7">
        <v>117</v>
      </c>
      <c r="F4024" s="7">
        <v>116</v>
      </c>
      <c r="G4024" s="7">
        <v>129</v>
      </c>
      <c r="H4024" s="7">
        <v>50</v>
      </c>
      <c r="I4024" s="12">
        <v>5.0000000000000001E-3</v>
      </c>
    </row>
    <row r="4025" spans="1:9" x14ac:dyDescent="0.25">
      <c r="A4025" t="s">
        <v>5458</v>
      </c>
      <c r="B4025" t="s">
        <v>4011</v>
      </c>
      <c r="C4025">
        <v>45</v>
      </c>
      <c r="D4025">
        <v>44</v>
      </c>
      <c r="E4025">
        <v>102</v>
      </c>
      <c r="F4025">
        <v>102</v>
      </c>
      <c r="G4025">
        <v>106</v>
      </c>
      <c r="H4025">
        <v>50</v>
      </c>
      <c r="I4025" s="13">
        <v>5.0000000000000001E-3</v>
      </c>
    </row>
    <row r="4026" spans="1:9" x14ac:dyDescent="0.25">
      <c r="A4026" s="7" t="s">
        <v>5526</v>
      </c>
      <c r="B4026" s="7" t="s">
        <v>4011</v>
      </c>
      <c r="C4026" s="7">
        <v>78</v>
      </c>
      <c r="D4026" s="7">
        <v>72</v>
      </c>
      <c r="E4026" s="7">
        <v>91</v>
      </c>
      <c r="F4026" s="7">
        <v>96</v>
      </c>
      <c r="G4026" s="7">
        <v>118</v>
      </c>
      <c r="H4026" s="7">
        <v>52</v>
      </c>
      <c r="I4026" s="12">
        <v>5.0000000000000001E-3</v>
      </c>
    </row>
    <row r="4027" spans="1:9" x14ac:dyDescent="0.25">
      <c r="A4027" t="s">
        <v>5282</v>
      </c>
      <c r="B4027" t="s">
        <v>4011</v>
      </c>
      <c r="C4027">
        <v>31</v>
      </c>
      <c r="D4027">
        <v>44</v>
      </c>
      <c r="E4027">
        <v>112</v>
      </c>
      <c r="F4027">
        <v>111</v>
      </c>
      <c r="G4027">
        <v>144</v>
      </c>
      <c r="H4027">
        <v>51</v>
      </c>
      <c r="I4027" s="13">
        <v>5.0000000000000001E-3</v>
      </c>
    </row>
    <row r="4028" spans="1:9" x14ac:dyDescent="0.25">
      <c r="A4028" s="7" t="s">
        <v>5543</v>
      </c>
      <c r="B4028" s="7" t="s">
        <v>4011</v>
      </c>
      <c r="C4028" s="7">
        <v>46</v>
      </c>
      <c r="D4028" s="7">
        <v>64</v>
      </c>
      <c r="E4028" s="7">
        <v>110</v>
      </c>
      <c r="F4028" s="7">
        <v>105</v>
      </c>
      <c r="G4028" s="7">
        <v>177</v>
      </c>
      <c r="H4028" s="7">
        <v>28</v>
      </c>
      <c r="I4028" s="12">
        <v>0.02</v>
      </c>
    </row>
    <row r="4029" spans="1:9" x14ac:dyDescent="0.25">
      <c r="A4029" t="s">
        <v>5544</v>
      </c>
      <c r="B4029" t="s">
        <v>4011</v>
      </c>
      <c r="C4029">
        <v>45</v>
      </c>
      <c r="D4029">
        <v>42</v>
      </c>
      <c r="E4029">
        <v>91</v>
      </c>
      <c r="F4029">
        <v>91</v>
      </c>
      <c r="G4029">
        <v>99</v>
      </c>
      <c r="H4029">
        <v>68</v>
      </c>
      <c r="I4029" t="s">
        <v>8944</v>
      </c>
    </row>
    <row r="4030" spans="1:9" x14ac:dyDescent="0.25">
      <c r="A4030" s="7" t="s">
        <v>5545</v>
      </c>
      <c r="B4030" s="7" t="s">
        <v>4011</v>
      </c>
      <c r="C4030" s="7">
        <v>24</v>
      </c>
      <c r="D4030" s="7">
        <v>38</v>
      </c>
      <c r="E4030" s="7">
        <v>26</v>
      </c>
      <c r="F4030" s="7">
        <v>26</v>
      </c>
      <c r="G4030" s="7">
        <v>94</v>
      </c>
      <c r="H4030" s="7">
        <v>61</v>
      </c>
      <c r="I4030" s="7" t="s">
        <v>8944</v>
      </c>
    </row>
    <row r="4031" spans="1:9" x14ac:dyDescent="0.25">
      <c r="A4031" t="s">
        <v>5546</v>
      </c>
      <c r="B4031" t="s">
        <v>4011</v>
      </c>
      <c r="C4031">
        <v>50</v>
      </c>
      <c r="D4031">
        <v>49</v>
      </c>
      <c r="E4031">
        <v>118</v>
      </c>
      <c r="F4031">
        <v>47</v>
      </c>
      <c r="G4031">
        <v>180</v>
      </c>
      <c r="H4031">
        <v>39</v>
      </c>
      <c r="I4031" s="13">
        <v>0.01</v>
      </c>
    </row>
    <row r="4032" spans="1:9" x14ac:dyDescent="0.25">
      <c r="A4032" s="7" t="s">
        <v>5280</v>
      </c>
      <c r="B4032" s="7" t="s">
        <v>4011</v>
      </c>
      <c r="C4032" s="7" t="s">
        <v>8940</v>
      </c>
      <c r="D4032" s="7" t="s">
        <v>8940</v>
      </c>
      <c r="E4032" s="7">
        <v>15</v>
      </c>
      <c r="F4032" s="7">
        <v>14</v>
      </c>
      <c r="G4032" s="7" t="s">
        <v>8940</v>
      </c>
      <c r="H4032" s="7">
        <v>78</v>
      </c>
      <c r="I4032" s="7" t="s">
        <v>8944</v>
      </c>
    </row>
    <row r="4033" spans="1:9" x14ac:dyDescent="0.25">
      <c r="A4033" t="s">
        <v>5281</v>
      </c>
      <c r="B4033" t="s">
        <v>4011</v>
      </c>
      <c r="C4033">
        <v>30</v>
      </c>
      <c r="D4033">
        <v>29</v>
      </c>
      <c r="E4033">
        <v>56</v>
      </c>
      <c r="F4033">
        <v>55</v>
      </c>
      <c r="G4033">
        <v>76</v>
      </c>
      <c r="H4033">
        <v>49</v>
      </c>
      <c r="I4033" s="13">
        <v>5.0000000000000001E-3</v>
      </c>
    </row>
    <row r="4034" spans="1:9" x14ac:dyDescent="0.25">
      <c r="A4034" s="7" t="s">
        <v>5282</v>
      </c>
      <c r="B4034" s="7" t="s">
        <v>4011</v>
      </c>
      <c r="C4034" s="7">
        <v>76</v>
      </c>
      <c r="D4034" s="7">
        <v>73</v>
      </c>
      <c r="E4034" s="7">
        <v>126</v>
      </c>
      <c r="F4034" s="7">
        <v>89</v>
      </c>
      <c r="G4034" s="7">
        <v>171</v>
      </c>
      <c r="H4034" s="7">
        <v>45</v>
      </c>
      <c r="I4034" s="12">
        <v>0.01</v>
      </c>
    </row>
    <row r="4035" spans="1:9" x14ac:dyDescent="0.25">
      <c r="A4035" t="s">
        <v>5283</v>
      </c>
      <c r="B4035" t="s">
        <v>4011</v>
      </c>
      <c r="C4035" t="s">
        <v>8940</v>
      </c>
      <c r="D4035" t="s">
        <v>8940</v>
      </c>
      <c r="E4035" t="s">
        <v>8940</v>
      </c>
      <c r="F4035" t="s">
        <v>8940</v>
      </c>
      <c r="G4035" t="s">
        <v>8940</v>
      </c>
      <c r="H4035">
        <v>83</v>
      </c>
      <c r="I4035" t="s">
        <v>8944</v>
      </c>
    </row>
    <row r="4036" spans="1:9" x14ac:dyDescent="0.25">
      <c r="A4036" s="7" t="s">
        <v>5299</v>
      </c>
      <c r="B4036" s="7" t="s">
        <v>4011</v>
      </c>
      <c r="C4036" s="7">
        <v>40</v>
      </c>
      <c r="D4036" s="7">
        <v>39</v>
      </c>
      <c r="E4036" s="7">
        <v>73</v>
      </c>
      <c r="F4036" s="7">
        <v>55</v>
      </c>
      <c r="G4036" s="7">
        <v>95</v>
      </c>
      <c r="H4036" s="7">
        <v>58</v>
      </c>
      <c r="I4036" s="12">
        <v>5.0000000000000001E-3</v>
      </c>
    </row>
    <row r="4037" spans="1:9" x14ac:dyDescent="0.25">
      <c r="A4037" t="s">
        <v>4059</v>
      </c>
      <c r="B4037" t="s">
        <v>4011</v>
      </c>
      <c r="C4037">
        <v>33</v>
      </c>
      <c r="D4037">
        <v>32</v>
      </c>
      <c r="E4037">
        <v>33</v>
      </c>
      <c r="F4037">
        <v>25</v>
      </c>
      <c r="G4037">
        <v>75</v>
      </c>
      <c r="H4037">
        <v>60</v>
      </c>
      <c r="I4037" t="s">
        <v>8944</v>
      </c>
    </row>
    <row r="4038" spans="1:9" x14ac:dyDescent="0.25">
      <c r="A4038" s="7" t="s">
        <v>8573</v>
      </c>
      <c r="B4038" s="7" t="s">
        <v>4011</v>
      </c>
      <c r="C4038" s="7">
        <v>48</v>
      </c>
      <c r="D4038" s="7">
        <v>44</v>
      </c>
      <c r="E4038" s="7">
        <v>74</v>
      </c>
      <c r="F4038" s="7">
        <v>83</v>
      </c>
      <c r="G4038" s="7">
        <v>143</v>
      </c>
      <c r="H4038" s="7">
        <v>41</v>
      </c>
      <c r="I4038" s="12">
        <v>0.01</v>
      </c>
    </row>
    <row r="4039" spans="1:9" x14ac:dyDescent="0.25">
      <c r="A4039" t="s">
        <v>10422</v>
      </c>
      <c r="B4039" t="s">
        <v>4011</v>
      </c>
      <c r="C4039" t="s">
        <v>8940</v>
      </c>
      <c r="D4039" t="s">
        <v>8940</v>
      </c>
      <c r="E4039">
        <v>15</v>
      </c>
      <c r="F4039">
        <v>21</v>
      </c>
      <c r="G4039" t="s">
        <v>8940</v>
      </c>
      <c r="H4039">
        <v>87</v>
      </c>
      <c r="I4039" t="s">
        <v>8944</v>
      </c>
    </row>
    <row r="4040" spans="1:9" x14ac:dyDescent="0.25">
      <c r="A4040" s="7" t="s">
        <v>5392</v>
      </c>
      <c r="B4040" s="7" t="s">
        <v>4011</v>
      </c>
      <c r="C4040" s="7">
        <v>47</v>
      </c>
      <c r="D4040" s="7">
        <v>44</v>
      </c>
      <c r="E4040" s="7">
        <v>70</v>
      </c>
      <c r="F4040" s="7">
        <v>30</v>
      </c>
      <c r="G4040" s="7">
        <v>103</v>
      </c>
      <c r="H4040" s="7">
        <v>50</v>
      </c>
      <c r="I4040" s="12">
        <v>5.0000000000000001E-3</v>
      </c>
    </row>
    <row r="4041" spans="1:9" x14ac:dyDescent="0.25">
      <c r="A4041" t="s">
        <v>8573</v>
      </c>
      <c r="B4041" t="s">
        <v>4011</v>
      </c>
      <c r="C4041">
        <v>66</v>
      </c>
      <c r="D4041">
        <v>63</v>
      </c>
      <c r="E4041">
        <v>89</v>
      </c>
      <c r="F4041">
        <v>114</v>
      </c>
      <c r="G4041">
        <v>139</v>
      </c>
      <c r="H4041">
        <v>67</v>
      </c>
      <c r="I4041" t="s">
        <v>8944</v>
      </c>
    </row>
    <row r="4042" spans="1:9" x14ac:dyDescent="0.25">
      <c r="A4042" s="7" t="s">
        <v>5394</v>
      </c>
      <c r="B4042" s="7" t="s">
        <v>4011</v>
      </c>
      <c r="C4042" s="7" t="s">
        <v>8940</v>
      </c>
      <c r="D4042" s="7" t="s">
        <v>8940</v>
      </c>
      <c r="E4042" s="7">
        <v>15</v>
      </c>
      <c r="F4042" s="7">
        <v>13</v>
      </c>
      <c r="G4042" s="7">
        <v>19</v>
      </c>
      <c r="H4042" s="7">
        <v>32</v>
      </c>
      <c r="I4042" s="12">
        <v>1.4999999999999999E-2</v>
      </c>
    </row>
    <row r="4043" spans="1:9" x14ac:dyDescent="0.25">
      <c r="A4043" t="s">
        <v>10469</v>
      </c>
      <c r="B4043" t="s">
        <v>4011</v>
      </c>
      <c r="C4043">
        <v>138</v>
      </c>
      <c r="D4043">
        <v>127</v>
      </c>
      <c r="E4043">
        <v>262</v>
      </c>
      <c r="F4043">
        <v>254</v>
      </c>
      <c r="G4043">
        <v>246</v>
      </c>
      <c r="H4043">
        <v>49</v>
      </c>
      <c r="I4043" s="13">
        <v>5.0000000000000001E-3</v>
      </c>
    </row>
    <row r="4044" spans="1:9" x14ac:dyDescent="0.25">
      <c r="A4044" s="7" t="s">
        <v>4337</v>
      </c>
      <c r="B4044" s="7" t="s">
        <v>4011</v>
      </c>
      <c r="C4044" s="7">
        <v>13</v>
      </c>
      <c r="D4044" s="7">
        <v>15</v>
      </c>
      <c r="E4044" s="7" t="s">
        <v>8940</v>
      </c>
      <c r="F4044" s="7">
        <v>27</v>
      </c>
      <c r="G4044" s="7" t="s">
        <v>8940</v>
      </c>
      <c r="H4044" s="7">
        <v>57</v>
      </c>
      <c r="I4044" s="12">
        <v>5.0000000000000001E-3</v>
      </c>
    </row>
    <row r="4045" spans="1:9" x14ac:dyDescent="0.25">
      <c r="A4045" t="s">
        <v>4338</v>
      </c>
      <c r="B4045" t="s">
        <v>4011</v>
      </c>
      <c r="C4045">
        <v>42</v>
      </c>
      <c r="D4045">
        <v>40</v>
      </c>
      <c r="E4045">
        <v>71</v>
      </c>
      <c r="F4045">
        <v>70</v>
      </c>
      <c r="G4045">
        <v>87</v>
      </c>
      <c r="H4045">
        <v>37</v>
      </c>
      <c r="I4045" s="13">
        <v>1.4999999999999999E-2</v>
      </c>
    </row>
    <row r="4046" spans="1:9" x14ac:dyDescent="0.25">
      <c r="A4046" s="7" t="s">
        <v>10470</v>
      </c>
      <c r="B4046" s="7" t="s">
        <v>4011</v>
      </c>
      <c r="C4046" s="7">
        <v>14</v>
      </c>
      <c r="D4046" s="7">
        <v>15</v>
      </c>
      <c r="E4046" s="7">
        <v>25</v>
      </c>
      <c r="F4046" s="7">
        <v>24</v>
      </c>
      <c r="G4046" s="7">
        <v>44</v>
      </c>
      <c r="H4046" s="7">
        <v>69</v>
      </c>
      <c r="I4046" s="7" t="s">
        <v>8944</v>
      </c>
    </row>
    <row r="4047" spans="1:9" x14ac:dyDescent="0.25">
      <c r="A4047" t="s">
        <v>5407</v>
      </c>
      <c r="B4047" t="s">
        <v>4011</v>
      </c>
      <c r="C4047">
        <v>34</v>
      </c>
      <c r="D4047">
        <v>35</v>
      </c>
      <c r="E4047">
        <v>56</v>
      </c>
      <c r="F4047">
        <v>56</v>
      </c>
      <c r="G4047">
        <v>64</v>
      </c>
      <c r="H4047">
        <v>59</v>
      </c>
      <c r="I4047" t="s">
        <v>8944</v>
      </c>
    </row>
    <row r="4048" spans="1:9" x14ac:dyDescent="0.25">
      <c r="A4048" s="7" t="s">
        <v>8573</v>
      </c>
      <c r="B4048" s="7" t="s">
        <v>4011</v>
      </c>
      <c r="C4048" s="7">
        <v>17</v>
      </c>
      <c r="D4048" s="7">
        <v>17</v>
      </c>
      <c r="E4048" s="7">
        <v>25</v>
      </c>
      <c r="F4048" s="7">
        <v>24</v>
      </c>
      <c r="G4048" s="7">
        <v>56</v>
      </c>
      <c r="H4048" s="7">
        <v>62</v>
      </c>
      <c r="I4048" s="7" t="s">
        <v>8944</v>
      </c>
    </row>
    <row r="4049" spans="1:9" x14ac:dyDescent="0.25">
      <c r="A4049" t="s">
        <v>4364</v>
      </c>
      <c r="B4049" t="s">
        <v>4011</v>
      </c>
      <c r="C4049">
        <v>15</v>
      </c>
      <c r="D4049">
        <v>14</v>
      </c>
      <c r="E4049">
        <v>26</v>
      </c>
      <c r="F4049">
        <v>13</v>
      </c>
      <c r="G4049">
        <v>69</v>
      </c>
      <c r="H4049">
        <v>22</v>
      </c>
      <c r="I4049" s="13">
        <v>0.02</v>
      </c>
    </row>
    <row r="4050" spans="1:9" x14ac:dyDescent="0.25">
      <c r="A4050" s="7" t="s">
        <v>10471</v>
      </c>
      <c r="B4050" s="7" t="s">
        <v>4011</v>
      </c>
      <c r="C4050" s="7">
        <v>23</v>
      </c>
      <c r="D4050" s="7">
        <v>24</v>
      </c>
      <c r="E4050" s="7">
        <v>14</v>
      </c>
      <c r="F4050" s="7">
        <v>59</v>
      </c>
      <c r="G4050" s="7">
        <v>98</v>
      </c>
      <c r="H4050" s="7">
        <v>49</v>
      </c>
      <c r="I4050" s="12">
        <v>5.0000000000000001E-3</v>
      </c>
    </row>
    <row r="4051" spans="1:9" x14ac:dyDescent="0.25">
      <c r="A4051" t="s">
        <v>4056</v>
      </c>
      <c r="B4051" t="s">
        <v>4011</v>
      </c>
      <c r="C4051">
        <v>22</v>
      </c>
      <c r="D4051">
        <v>21</v>
      </c>
      <c r="E4051">
        <v>44</v>
      </c>
      <c r="F4051">
        <v>43</v>
      </c>
      <c r="G4051">
        <v>42</v>
      </c>
      <c r="H4051">
        <v>67</v>
      </c>
      <c r="I4051" t="s">
        <v>8944</v>
      </c>
    </row>
    <row r="4052" spans="1:9" x14ac:dyDescent="0.25">
      <c r="A4052" s="7" t="s">
        <v>4057</v>
      </c>
      <c r="B4052" s="7" t="s">
        <v>4011</v>
      </c>
      <c r="C4052" s="7">
        <v>44</v>
      </c>
      <c r="D4052" s="7">
        <v>40</v>
      </c>
      <c r="E4052" s="7">
        <v>85</v>
      </c>
      <c r="F4052" s="7">
        <v>74</v>
      </c>
      <c r="G4052" s="7">
        <v>171</v>
      </c>
      <c r="H4052" s="7">
        <v>9</v>
      </c>
      <c r="I4052" s="12">
        <v>0.02</v>
      </c>
    </row>
    <row r="4053" spans="1:9" x14ac:dyDescent="0.25">
      <c r="A4053" t="s">
        <v>8573</v>
      </c>
      <c r="B4053" t="s">
        <v>4011</v>
      </c>
      <c r="C4053">
        <v>21</v>
      </c>
      <c r="D4053">
        <v>20</v>
      </c>
      <c r="E4053">
        <v>64</v>
      </c>
      <c r="F4053">
        <v>59</v>
      </c>
      <c r="G4053">
        <v>77</v>
      </c>
      <c r="H4053">
        <v>72</v>
      </c>
      <c r="I4053" t="s">
        <v>8944</v>
      </c>
    </row>
    <row r="4054" spans="1:9" x14ac:dyDescent="0.25">
      <c r="A4054" s="7" t="s">
        <v>10472</v>
      </c>
      <c r="B4054" s="7" t="s">
        <v>4011</v>
      </c>
      <c r="C4054" s="7">
        <v>53</v>
      </c>
      <c r="D4054" s="7">
        <v>46</v>
      </c>
      <c r="E4054" s="7">
        <v>72</v>
      </c>
      <c r="F4054" s="7">
        <v>65</v>
      </c>
      <c r="G4054" s="7">
        <v>112</v>
      </c>
      <c r="H4054" s="7">
        <v>41</v>
      </c>
      <c r="I4054" s="12">
        <v>0.01</v>
      </c>
    </row>
    <row r="4055" spans="1:9" x14ac:dyDescent="0.25">
      <c r="A4055" t="s">
        <v>10471</v>
      </c>
      <c r="B4055" t="s">
        <v>4011</v>
      </c>
      <c r="C4055">
        <v>11</v>
      </c>
      <c r="D4055">
        <v>11</v>
      </c>
      <c r="E4055">
        <v>28</v>
      </c>
      <c r="F4055">
        <v>26</v>
      </c>
      <c r="G4055">
        <v>50</v>
      </c>
      <c r="H4055">
        <v>71</v>
      </c>
      <c r="I4055" t="s">
        <v>8944</v>
      </c>
    </row>
    <row r="4056" spans="1:9" hidden="1" x14ac:dyDescent="0.25">
      <c r="A4056" s="7" t="s">
        <v>10473</v>
      </c>
      <c r="B4056" s="7" t="s">
        <v>4011</v>
      </c>
      <c r="C4056" s="7">
        <v>38</v>
      </c>
      <c r="D4056" s="7">
        <v>38</v>
      </c>
      <c r="E4056" s="7">
        <v>54</v>
      </c>
      <c r="F4056" s="7">
        <v>43</v>
      </c>
      <c r="G4056" s="7">
        <v>68</v>
      </c>
      <c r="H4056" s="7" t="s">
        <v>8996</v>
      </c>
      <c r="I4056" s="7" t="s">
        <v>8944</v>
      </c>
    </row>
    <row r="4057" spans="1:9" x14ac:dyDescent="0.25">
      <c r="A4057" t="s">
        <v>8573</v>
      </c>
      <c r="B4057" t="s">
        <v>4011</v>
      </c>
      <c r="C4057">
        <v>16</v>
      </c>
      <c r="D4057">
        <v>15</v>
      </c>
      <c r="E4057">
        <v>22</v>
      </c>
      <c r="F4057">
        <v>22</v>
      </c>
      <c r="G4057">
        <v>38</v>
      </c>
      <c r="H4057">
        <v>58</v>
      </c>
      <c r="I4057" s="13">
        <v>5.0000000000000001E-3</v>
      </c>
    </row>
    <row r="4058" spans="1:9" x14ac:dyDescent="0.25">
      <c r="A4058" s="7" t="s">
        <v>10474</v>
      </c>
      <c r="B4058" s="7" t="s">
        <v>4011</v>
      </c>
      <c r="C4058" s="7">
        <v>16</v>
      </c>
      <c r="D4058" s="7">
        <v>15</v>
      </c>
      <c r="E4058" s="7">
        <v>40</v>
      </c>
      <c r="F4058" s="7">
        <v>37</v>
      </c>
      <c r="G4058" s="7">
        <v>76</v>
      </c>
      <c r="H4058" s="7">
        <v>44</v>
      </c>
      <c r="I4058" s="12">
        <v>0.01</v>
      </c>
    </row>
    <row r="4059" spans="1:9" hidden="1" x14ac:dyDescent="0.25">
      <c r="A4059" t="s">
        <v>8573</v>
      </c>
      <c r="B4059" t="s">
        <v>4011</v>
      </c>
      <c r="C4059" t="s">
        <v>8940</v>
      </c>
      <c r="D4059" t="s">
        <v>8940</v>
      </c>
      <c r="E4059">
        <v>12</v>
      </c>
      <c r="F4059" t="s">
        <v>8940</v>
      </c>
      <c r="G4059">
        <v>21</v>
      </c>
      <c r="H4059" t="s">
        <v>8996</v>
      </c>
      <c r="I4059" t="s">
        <v>8944</v>
      </c>
    </row>
    <row r="4060" spans="1:9" hidden="1" x14ac:dyDescent="0.25">
      <c r="A4060" s="7" t="s">
        <v>10475</v>
      </c>
      <c r="B4060" s="7" t="s">
        <v>4011</v>
      </c>
      <c r="C4060" s="7" t="s">
        <v>8940</v>
      </c>
      <c r="D4060" s="7" t="s">
        <v>8940</v>
      </c>
      <c r="E4060" s="7" t="s">
        <v>8940</v>
      </c>
      <c r="F4060" s="7" t="s">
        <v>8940</v>
      </c>
      <c r="G4060" s="7">
        <v>18</v>
      </c>
      <c r="H4060" s="7" t="s">
        <v>8996</v>
      </c>
      <c r="I4060" s="7" t="s">
        <v>8944</v>
      </c>
    </row>
    <row r="4061" spans="1:9" hidden="1" x14ac:dyDescent="0.25">
      <c r="A4061" t="s">
        <v>10422</v>
      </c>
      <c r="B4061" t="s">
        <v>4011</v>
      </c>
      <c r="C4061" t="s">
        <v>8940</v>
      </c>
      <c r="D4061" t="s">
        <v>8940</v>
      </c>
      <c r="E4061" t="s">
        <v>8940</v>
      </c>
      <c r="F4061" t="s">
        <v>8940</v>
      </c>
      <c r="G4061">
        <v>33</v>
      </c>
      <c r="H4061" t="s">
        <v>8996</v>
      </c>
      <c r="I4061" t="s">
        <v>8944</v>
      </c>
    </row>
    <row r="4062" spans="1:9" hidden="1" x14ac:dyDescent="0.25">
      <c r="A4062" s="7" t="s">
        <v>8573</v>
      </c>
      <c r="B4062" s="7" t="s">
        <v>4011</v>
      </c>
      <c r="C4062" s="7" t="s">
        <v>8940</v>
      </c>
      <c r="D4062" s="7" t="s">
        <v>8940</v>
      </c>
      <c r="E4062" s="7" t="s">
        <v>8940</v>
      </c>
      <c r="F4062" s="7" t="s">
        <v>8940</v>
      </c>
      <c r="G4062" s="7" t="s">
        <v>8940</v>
      </c>
      <c r="H4062" s="7" t="s">
        <v>8996</v>
      </c>
      <c r="I4062" s="7" t="s">
        <v>8944</v>
      </c>
    </row>
    <row r="4063" spans="1:9" x14ac:dyDescent="0.25">
      <c r="A4063" t="s">
        <v>4294</v>
      </c>
      <c r="B4063" t="s">
        <v>4011</v>
      </c>
      <c r="C4063" t="s">
        <v>8940</v>
      </c>
      <c r="D4063" t="s">
        <v>8940</v>
      </c>
      <c r="E4063" t="s">
        <v>8940</v>
      </c>
      <c r="F4063" t="s">
        <v>8940</v>
      </c>
      <c r="G4063">
        <v>19</v>
      </c>
      <c r="H4063">
        <v>5</v>
      </c>
      <c r="I4063" s="13">
        <v>0.02</v>
      </c>
    </row>
    <row r="4064" spans="1:9" hidden="1" x14ac:dyDescent="0.25">
      <c r="A4064" s="7" t="s">
        <v>8866</v>
      </c>
      <c r="B4064" s="7" t="s">
        <v>4011</v>
      </c>
      <c r="C4064" s="7" t="s">
        <v>8940</v>
      </c>
      <c r="D4064" s="7" t="s">
        <v>8940</v>
      </c>
      <c r="E4064" s="7">
        <v>11</v>
      </c>
      <c r="F4064" s="7" t="s">
        <v>8940</v>
      </c>
      <c r="G4064" s="7">
        <v>15</v>
      </c>
      <c r="H4064" s="7" t="s">
        <v>8996</v>
      </c>
      <c r="I4064" s="7" t="s">
        <v>8944</v>
      </c>
    </row>
    <row r="4065" spans="1:9" hidden="1" x14ac:dyDescent="0.25">
      <c r="A4065" t="s">
        <v>4295</v>
      </c>
      <c r="B4065" t="s">
        <v>4011</v>
      </c>
      <c r="C4065" t="s">
        <v>8940</v>
      </c>
      <c r="D4065" t="s">
        <v>8940</v>
      </c>
      <c r="E4065" t="s">
        <v>8940</v>
      </c>
      <c r="F4065" t="s">
        <v>8940</v>
      </c>
      <c r="G4065">
        <v>17</v>
      </c>
      <c r="H4065" t="s">
        <v>8996</v>
      </c>
      <c r="I4065" t="s">
        <v>8944</v>
      </c>
    </row>
    <row r="4066" spans="1:9" x14ac:dyDescent="0.25">
      <c r="A4066" s="7" t="s">
        <v>5479</v>
      </c>
      <c r="B4066" s="7" t="s">
        <v>4011</v>
      </c>
      <c r="C4066" s="7">
        <v>127</v>
      </c>
      <c r="D4066" s="7">
        <v>123</v>
      </c>
      <c r="E4066" s="7">
        <v>213</v>
      </c>
      <c r="F4066" s="7">
        <v>213</v>
      </c>
      <c r="G4066" s="7">
        <v>238</v>
      </c>
      <c r="H4066" s="7">
        <v>71</v>
      </c>
      <c r="I4066" s="7" t="s">
        <v>8944</v>
      </c>
    </row>
    <row r="4067" spans="1:9" x14ac:dyDescent="0.25">
      <c r="A4067" t="s">
        <v>5563</v>
      </c>
      <c r="B4067" t="s">
        <v>4011</v>
      </c>
      <c r="C4067">
        <v>128</v>
      </c>
      <c r="D4067">
        <v>113</v>
      </c>
      <c r="E4067">
        <v>236</v>
      </c>
      <c r="F4067">
        <v>238</v>
      </c>
      <c r="G4067">
        <v>303</v>
      </c>
      <c r="H4067">
        <v>64</v>
      </c>
      <c r="I4067" t="s">
        <v>8944</v>
      </c>
    </row>
    <row r="4068" spans="1:9" x14ac:dyDescent="0.25">
      <c r="A4068" s="7" t="s">
        <v>5564</v>
      </c>
      <c r="B4068" s="7" t="s">
        <v>4011</v>
      </c>
      <c r="C4068" s="7">
        <v>129</v>
      </c>
      <c r="D4068" s="7">
        <v>121</v>
      </c>
      <c r="E4068" s="7">
        <v>224</v>
      </c>
      <c r="F4068" s="7">
        <v>221</v>
      </c>
      <c r="G4068" s="7">
        <v>247</v>
      </c>
      <c r="H4068" s="7">
        <v>59</v>
      </c>
      <c r="I4068" s="7" t="s">
        <v>8944</v>
      </c>
    </row>
    <row r="4069" spans="1:9" x14ac:dyDescent="0.25">
      <c r="A4069" t="s">
        <v>5221</v>
      </c>
      <c r="B4069" t="s">
        <v>4011</v>
      </c>
      <c r="C4069">
        <v>56</v>
      </c>
      <c r="D4069">
        <v>51</v>
      </c>
      <c r="E4069">
        <v>80</v>
      </c>
      <c r="F4069">
        <v>85</v>
      </c>
      <c r="G4069">
        <v>99</v>
      </c>
      <c r="H4069">
        <v>60</v>
      </c>
      <c r="I4069" t="s">
        <v>8944</v>
      </c>
    </row>
    <row r="4070" spans="1:9" x14ac:dyDescent="0.25">
      <c r="A4070" s="7" t="s">
        <v>5223</v>
      </c>
      <c r="B4070" s="7" t="s">
        <v>4011</v>
      </c>
      <c r="C4070" s="7">
        <v>32</v>
      </c>
      <c r="D4070" s="7">
        <v>31</v>
      </c>
      <c r="E4070" s="7">
        <v>36</v>
      </c>
      <c r="F4070" s="7">
        <v>35</v>
      </c>
      <c r="G4070" s="7">
        <v>39</v>
      </c>
      <c r="H4070" s="7">
        <v>43</v>
      </c>
      <c r="I4070" s="12">
        <v>0.01</v>
      </c>
    </row>
    <row r="4071" spans="1:9" x14ac:dyDescent="0.25">
      <c r="A4071" t="s">
        <v>10411</v>
      </c>
      <c r="B4071" t="s">
        <v>4011</v>
      </c>
      <c r="C4071">
        <v>87</v>
      </c>
      <c r="D4071">
        <v>77</v>
      </c>
      <c r="E4071">
        <v>113</v>
      </c>
      <c r="F4071">
        <v>112</v>
      </c>
      <c r="G4071">
        <v>134</v>
      </c>
      <c r="H4071">
        <v>73</v>
      </c>
      <c r="I4071" t="s">
        <v>8944</v>
      </c>
    </row>
    <row r="4072" spans="1:9" x14ac:dyDescent="0.25">
      <c r="A4072" s="7" t="s">
        <v>5224</v>
      </c>
      <c r="B4072" s="7" t="s">
        <v>4011</v>
      </c>
      <c r="C4072" s="7">
        <v>69</v>
      </c>
      <c r="D4072" s="7">
        <v>65</v>
      </c>
      <c r="E4072" s="7">
        <v>84</v>
      </c>
      <c r="F4072" s="7">
        <v>83</v>
      </c>
      <c r="G4072" s="7">
        <v>88</v>
      </c>
      <c r="H4072" s="7">
        <v>34</v>
      </c>
      <c r="I4072" s="12">
        <v>1.4999999999999999E-2</v>
      </c>
    </row>
    <row r="4073" spans="1:9" x14ac:dyDescent="0.25">
      <c r="A4073" t="s">
        <v>4373</v>
      </c>
      <c r="B4073" t="s">
        <v>4011</v>
      </c>
      <c r="C4073">
        <v>162</v>
      </c>
      <c r="D4073">
        <v>153</v>
      </c>
      <c r="E4073">
        <v>220</v>
      </c>
      <c r="F4073">
        <v>226</v>
      </c>
      <c r="G4073">
        <v>253</v>
      </c>
      <c r="H4073">
        <v>75</v>
      </c>
      <c r="I4073" t="s">
        <v>8944</v>
      </c>
    </row>
    <row r="4074" spans="1:9" x14ac:dyDescent="0.25">
      <c r="A4074" s="7" t="s">
        <v>4374</v>
      </c>
      <c r="B4074" s="7" t="s">
        <v>4011</v>
      </c>
      <c r="C4074" s="7">
        <v>57</v>
      </c>
      <c r="D4074" s="7">
        <v>50</v>
      </c>
      <c r="E4074" s="7">
        <v>74</v>
      </c>
      <c r="F4074" s="7">
        <v>73</v>
      </c>
      <c r="G4074" s="7">
        <v>96</v>
      </c>
      <c r="H4074" s="7">
        <v>56</v>
      </c>
      <c r="I4074" s="12">
        <v>5.0000000000000001E-3</v>
      </c>
    </row>
    <row r="4075" spans="1:9" x14ac:dyDescent="0.25">
      <c r="A4075" t="s">
        <v>4375</v>
      </c>
      <c r="B4075" t="s">
        <v>4011</v>
      </c>
      <c r="C4075">
        <v>72</v>
      </c>
      <c r="D4075">
        <v>70</v>
      </c>
      <c r="E4075">
        <v>96</v>
      </c>
      <c r="F4075">
        <v>93</v>
      </c>
      <c r="G4075">
        <v>99</v>
      </c>
      <c r="H4075">
        <v>52</v>
      </c>
      <c r="I4075" s="13">
        <v>5.0000000000000001E-3</v>
      </c>
    </row>
    <row r="4076" spans="1:9" x14ac:dyDescent="0.25">
      <c r="A4076" s="7" t="s">
        <v>4376</v>
      </c>
      <c r="B4076" s="7" t="s">
        <v>4011</v>
      </c>
      <c r="C4076" s="7">
        <v>50</v>
      </c>
      <c r="D4076" s="7">
        <v>51</v>
      </c>
      <c r="E4076" s="7">
        <v>73</v>
      </c>
      <c r="F4076" s="7">
        <v>70</v>
      </c>
      <c r="G4076" s="7">
        <v>103</v>
      </c>
      <c r="H4076" s="7">
        <v>78</v>
      </c>
      <c r="I4076" s="7" t="s">
        <v>8944</v>
      </c>
    </row>
    <row r="4077" spans="1:9" x14ac:dyDescent="0.25">
      <c r="A4077" t="s">
        <v>4393</v>
      </c>
      <c r="B4077" t="s">
        <v>4011</v>
      </c>
      <c r="C4077">
        <v>122</v>
      </c>
      <c r="D4077">
        <v>111</v>
      </c>
      <c r="E4077">
        <v>157</v>
      </c>
      <c r="F4077">
        <v>158</v>
      </c>
      <c r="G4077">
        <v>180</v>
      </c>
      <c r="H4077">
        <v>82</v>
      </c>
      <c r="I4077" t="s">
        <v>8944</v>
      </c>
    </row>
    <row r="4078" spans="1:9" x14ac:dyDescent="0.25">
      <c r="A4078" s="7" t="s">
        <v>4394</v>
      </c>
      <c r="B4078" s="7" t="s">
        <v>4011</v>
      </c>
      <c r="C4078" s="7">
        <v>70</v>
      </c>
      <c r="D4078" s="7">
        <v>56</v>
      </c>
      <c r="E4078" s="7">
        <v>73</v>
      </c>
      <c r="F4078" s="7">
        <v>88</v>
      </c>
      <c r="G4078" s="7">
        <v>114</v>
      </c>
      <c r="H4078" s="7">
        <v>62</v>
      </c>
      <c r="I4078" s="7" t="s">
        <v>8944</v>
      </c>
    </row>
    <row r="4079" spans="1:9" x14ac:dyDescent="0.25">
      <c r="A4079" t="s">
        <v>10476</v>
      </c>
      <c r="B4079" t="s">
        <v>4011</v>
      </c>
      <c r="C4079">
        <v>30</v>
      </c>
      <c r="D4079">
        <v>24</v>
      </c>
      <c r="E4079">
        <v>36</v>
      </c>
      <c r="F4079">
        <v>34</v>
      </c>
      <c r="G4079">
        <v>98</v>
      </c>
      <c r="H4079">
        <v>63</v>
      </c>
      <c r="I4079" t="s">
        <v>8944</v>
      </c>
    </row>
    <row r="4080" spans="1:9" x14ac:dyDescent="0.25">
      <c r="A4080" s="7" t="s">
        <v>4099</v>
      </c>
      <c r="B4080" s="7" t="s">
        <v>4011</v>
      </c>
      <c r="C4080" s="7">
        <v>75</v>
      </c>
      <c r="D4080" s="7">
        <v>71</v>
      </c>
      <c r="E4080" s="7">
        <v>182</v>
      </c>
      <c r="F4080" s="7">
        <v>179</v>
      </c>
      <c r="G4080" s="7">
        <v>202</v>
      </c>
      <c r="H4080" s="7">
        <v>40</v>
      </c>
      <c r="I4080" s="12">
        <v>0.01</v>
      </c>
    </row>
    <row r="4081" spans="1:9" x14ac:dyDescent="0.25">
      <c r="A4081" t="s">
        <v>4100</v>
      </c>
      <c r="B4081" t="s">
        <v>4011</v>
      </c>
      <c r="C4081">
        <v>163</v>
      </c>
      <c r="D4081">
        <v>160</v>
      </c>
      <c r="E4081">
        <v>278</v>
      </c>
      <c r="F4081">
        <v>283</v>
      </c>
      <c r="G4081">
        <v>274</v>
      </c>
      <c r="H4081">
        <v>69</v>
      </c>
      <c r="I4081" t="s">
        <v>8944</v>
      </c>
    </row>
    <row r="4082" spans="1:9" x14ac:dyDescent="0.25">
      <c r="A4082" s="7" t="s">
        <v>4101</v>
      </c>
      <c r="B4082" s="7" t="s">
        <v>4011</v>
      </c>
      <c r="C4082" s="7">
        <v>125</v>
      </c>
      <c r="D4082" s="7">
        <v>117</v>
      </c>
      <c r="E4082" s="7">
        <v>166</v>
      </c>
      <c r="F4082" s="7">
        <v>169</v>
      </c>
      <c r="G4082" s="7">
        <v>179</v>
      </c>
      <c r="H4082" s="7">
        <v>56</v>
      </c>
      <c r="I4082" s="12">
        <v>5.0000000000000001E-3</v>
      </c>
    </row>
    <row r="4083" spans="1:9" x14ac:dyDescent="0.25">
      <c r="A4083" t="s">
        <v>4103</v>
      </c>
      <c r="B4083" t="s">
        <v>4011</v>
      </c>
      <c r="C4083">
        <v>55</v>
      </c>
      <c r="D4083">
        <v>52</v>
      </c>
      <c r="E4083">
        <v>79</v>
      </c>
      <c r="F4083">
        <v>77</v>
      </c>
      <c r="G4083">
        <v>102</v>
      </c>
      <c r="H4083">
        <v>63</v>
      </c>
      <c r="I4083" t="s">
        <v>8944</v>
      </c>
    </row>
    <row r="4084" spans="1:9" x14ac:dyDescent="0.25">
      <c r="A4084" s="7" t="s">
        <v>4207</v>
      </c>
      <c r="B4084" s="7" t="s">
        <v>4011</v>
      </c>
      <c r="C4084" s="7">
        <v>56</v>
      </c>
      <c r="D4084" s="7">
        <v>54</v>
      </c>
      <c r="E4084" s="7">
        <v>86</v>
      </c>
      <c r="F4084" s="7">
        <v>86</v>
      </c>
      <c r="G4084" s="7">
        <v>98</v>
      </c>
      <c r="H4084" s="7">
        <v>42</v>
      </c>
      <c r="I4084" s="12">
        <v>0.01</v>
      </c>
    </row>
    <row r="4085" spans="1:9" x14ac:dyDescent="0.25">
      <c r="A4085" t="s">
        <v>4208</v>
      </c>
      <c r="B4085" t="s">
        <v>4011</v>
      </c>
      <c r="C4085">
        <v>189</v>
      </c>
      <c r="D4085">
        <v>178</v>
      </c>
      <c r="E4085">
        <v>415</v>
      </c>
      <c r="F4085">
        <v>409</v>
      </c>
      <c r="G4085">
        <v>374</v>
      </c>
      <c r="H4085">
        <v>57</v>
      </c>
      <c r="I4085" s="13">
        <v>5.0000000000000001E-3</v>
      </c>
    </row>
    <row r="4086" spans="1:9" x14ac:dyDescent="0.25">
      <c r="A4086" s="7" t="s">
        <v>4209</v>
      </c>
      <c r="B4086" s="7" t="s">
        <v>4011</v>
      </c>
      <c r="C4086" s="7">
        <v>78</v>
      </c>
      <c r="D4086" s="7">
        <v>75</v>
      </c>
      <c r="E4086" s="7">
        <v>169</v>
      </c>
      <c r="F4086" s="7">
        <v>190</v>
      </c>
      <c r="G4086" s="7">
        <v>224</v>
      </c>
      <c r="H4086" s="7">
        <v>46</v>
      </c>
      <c r="I4086" s="12">
        <v>0.01</v>
      </c>
    </row>
    <row r="4087" spans="1:9" x14ac:dyDescent="0.25">
      <c r="A4087" t="s">
        <v>4210</v>
      </c>
      <c r="B4087" t="s">
        <v>4011</v>
      </c>
      <c r="C4087" t="s">
        <v>8940</v>
      </c>
      <c r="D4087" t="s">
        <v>8940</v>
      </c>
      <c r="E4087">
        <v>57</v>
      </c>
      <c r="F4087">
        <v>60</v>
      </c>
      <c r="G4087">
        <v>67</v>
      </c>
      <c r="H4087">
        <v>70</v>
      </c>
      <c r="I4087" t="s">
        <v>8944</v>
      </c>
    </row>
    <row r="4088" spans="1:9" x14ac:dyDescent="0.25">
      <c r="A4088" s="7" t="s">
        <v>4232</v>
      </c>
      <c r="B4088" s="7" t="s">
        <v>4011</v>
      </c>
      <c r="C4088" s="7">
        <v>47</v>
      </c>
      <c r="D4088" s="7">
        <v>45</v>
      </c>
      <c r="E4088" s="7">
        <v>74</v>
      </c>
      <c r="F4088" s="7">
        <v>81</v>
      </c>
      <c r="G4088" s="7">
        <v>134</v>
      </c>
      <c r="H4088" s="7">
        <v>57</v>
      </c>
      <c r="I4088" s="12">
        <v>5.0000000000000001E-3</v>
      </c>
    </row>
    <row r="4089" spans="1:9" x14ac:dyDescent="0.25">
      <c r="A4089" t="s">
        <v>4233</v>
      </c>
      <c r="B4089" t="s">
        <v>4011</v>
      </c>
      <c r="C4089" t="s">
        <v>8940</v>
      </c>
      <c r="D4089" t="s">
        <v>8940</v>
      </c>
      <c r="E4089">
        <v>23</v>
      </c>
      <c r="F4089">
        <v>20</v>
      </c>
      <c r="G4089">
        <v>47</v>
      </c>
      <c r="H4089">
        <v>42</v>
      </c>
      <c r="I4089" s="13">
        <v>0.01</v>
      </c>
    </row>
    <row r="4090" spans="1:9" x14ac:dyDescent="0.25">
      <c r="A4090" s="7" t="s">
        <v>4311</v>
      </c>
      <c r="B4090" s="7" t="s">
        <v>4011</v>
      </c>
      <c r="C4090" s="7">
        <v>56</v>
      </c>
      <c r="D4090" s="7">
        <v>56</v>
      </c>
      <c r="E4090" s="7">
        <v>98</v>
      </c>
      <c r="F4090" s="7">
        <v>99</v>
      </c>
      <c r="G4090" s="7">
        <v>143</v>
      </c>
      <c r="H4090" s="7">
        <v>61</v>
      </c>
      <c r="I4090" s="7" t="s">
        <v>8944</v>
      </c>
    </row>
    <row r="4091" spans="1:9" hidden="1" x14ac:dyDescent="0.25">
      <c r="A4091" t="s">
        <v>4329</v>
      </c>
      <c r="B4091" t="s">
        <v>4011</v>
      </c>
      <c r="C4091" t="s">
        <v>8940</v>
      </c>
      <c r="D4091" t="s">
        <v>8940</v>
      </c>
      <c r="E4091" t="s">
        <v>8940</v>
      </c>
      <c r="F4091" t="s">
        <v>8940</v>
      </c>
      <c r="G4091" t="s">
        <v>8940</v>
      </c>
      <c r="H4091" t="s">
        <v>8996</v>
      </c>
      <c r="I4091" t="s">
        <v>8944</v>
      </c>
    </row>
    <row r="4092" spans="1:9" x14ac:dyDescent="0.25">
      <c r="A4092" s="7" t="s">
        <v>4330</v>
      </c>
      <c r="B4092" s="7" t="s">
        <v>4011</v>
      </c>
      <c r="C4092" s="7">
        <v>26</v>
      </c>
      <c r="D4092" s="7">
        <v>28</v>
      </c>
      <c r="E4092" s="7">
        <v>46</v>
      </c>
      <c r="F4092" s="7">
        <v>43</v>
      </c>
      <c r="G4092" s="7">
        <v>49</v>
      </c>
      <c r="H4092" s="7">
        <v>29</v>
      </c>
      <c r="I4092" s="12">
        <v>1.4999999999999999E-2</v>
      </c>
    </row>
    <row r="4093" spans="1:9" x14ac:dyDescent="0.25">
      <c r="A4093" t="s">
        <v>4332</v>
      </c>
      <c r="B4093" t="s">
        <v>4011</v>
      </c>
      <c r="C4093">
        <v>12</v>
      </c>
      <c r="D4093">
        <v>12</v>
      </c>
      <c r="E4093">
        <v>13</v>
      </c>
      <c r="F4093">
        <v>14</v>
      </c>
      <c r="G4093">
        <v>22</v>
      </c>
      <c r="H4093">
        <v>86</v>
      </c>
      <c r="I4093" t="s">
        <v>8944</v>
      </c>
    </row>
    <row r="4094" spans="1:9" x14ac:dyDescent="0.25">
      <c r="A4094" s="7" t="s">
        <v>4333</v>
      </c>
      <c r="B4094" s="7" t="s">
        <v>4011</v>
      </c>
      <c r="C4094" s="7">
        <v>21</v>
      </c>
      <c r="D4094" s="7">
        <v>18</v>
      </c>
      <c r="E4094" s="7">
        <v>46</v>
      </c>
      <c r="F4094" s="7">
        <v>38</v>
      </c>
      <c r="G4094" s="7">
        <v>54</v>
      </c>
      <c r="H4094" s="7">
        <v>36</v>
      </c>
      <c r="I4094" s="12">
        <v>1.4999999999999999E-2</v>
      </c>
    </row>
    <row r="4095" spans="1:9" x14ac:dyDescent="0.25">
      <c r="A4095" t="s">
        <v>4334</v>
      </c>
      <c r="B4095" t="s">
        <v>4011</v>
      </c>
      <c r="C4095">
        <v>22</v>
      </c>
      <c r="D4095">
        <v>21</v>
      </c>
      <c r="E4095">
        <v>27</v>
      </c>
      <c r="F4095">
        <v>28</v>
      </c>
      <c r="G4095">
        <v>54</v>
      </c>
      <c r="H4095">
        <v>62</v>
      </c>
      <c r="I4095" t="s">
        <v>8944</v>
      </c>
    </row>
    <row r="4096" spans="1:9" x14ac:dyDescent="0.25">
      <c r="A4096" s="7" t="s">
        <v>4010</v>
      </c>
      <c r="B4096" s="7" t="s">
        <v>4011</v>
      </c>
      <c r="C4096" s="7">
        <v>26</v>
      </c>
      <c r="D4096" s="7">
        <v>24</v>
      </c>
      <c r="E4096" s="7">
        <v>32</v>
      </c>
      <c r="F4096" s="7">
        <v>31</v>
      </c>
      <c r="G4096" s="7">
        <v>52</v>
      </c>
      <c r="H4096" s="7">
        <v>73</v>
      </c>
      <c r="I4096" s="7" t="s">
        <v>8944</v>
      </c>
    </row>
    <row r="4097" spans="1:9" x14ac:dyDescent="0.25">
      <c r="A4097" t="s">
        <v>4012</v>
      </c>
      <c r="B4097" t="s">
        <v>4011</v>
      </c>
      <c r="C4097">
        <v>42</v>
      </c>
      <c r="D4097">
        <v>42</v>
      </c>
      <c r="E4097">
        <v>53</v>
      </c>
      <c r="F4097">
        <v>53</v>
      </c>
      <c r="G4097">
        <v>98</v>
      </c>
      <c r="H4097">
        <v>67</v>
      </c>
      <c r="I4097" t="s">
        <v>8944</v>
      </c>
    </row>
    <row r="4098" spans="1:9" x14ac:dyDescent="0.25">
      <c r="A4098" s="7" t="s">
        <v>4014</v>
      </c>
      <c r="B4098" s="7" t="s">
        <v>4011</v>
      </c>
      <c r="C4098" s="7">
        <v>82</v>
      </c>
      <c r="D4098" s="7">
        <v>79</v>
      </c>
      <c r="E4098" s="7">
        <v>131</v>
      </c>
      <c r="F4098" s="7">
        <v>126</v>
      </c>
      <c r="G4098" s="7">
        <v>175</v>
      </c>
      <c r="H4098" s="7">
        <v>66</v>
      </c>
      <c r="I4098" s="7" t="s">
        <v>8944</v>
      </c>
    </row>
    <row r="4099" spans="1:9" x14ac:dyDescent="0.25">
      <c r="A4099" t="s">
        <v>4015</v>
      </c>
      <c r="B4099" t="s">
        <v>4001</v>
      </c>
      <c r="C4099" t="s">
        <v>8940</v>
      </c>
      <c r="D4099" t="s">
        <v>8940</v>
      </c>
      <c r="E4099" t="s">
        <v>8940</v>
      </c>
      <c r="F4099" t="s">
        <v>8940</v>
      </c>
      <c r="G4099">
        <v>167</v>
      </c>
      <c r="H4099">
        <v>6</v>
      </c>
      <c r="I4099" s="13">
        <v>0.02</v>
      </c>
    </row>
    <row r="4100" spans="1:9" x14ac:dyDescent="0.25">
      <c r="A4100" s="7" t="s">
        <v>4016</v>
      </c>
      <c r="B4100" s="7" t="s">
        <v>4001</v>
      </c>
      <c r="C4100" s="7" t="s">
        <v>8940</v>
      </c>
      <c r="D4100" s="7" t="s">
        <v>8940</v>
      </c>
      <c r="E4100" s="7">
        <v>20</v>
      </c>
      <c r="F4100" s="7" t="s">
        <v>8940</v>
      </c>
      <c r="G4100" s="7">
        <v>18</v>
      </c>
      <c r="H4100" s="7">
        <v>53</v>
      </c>
      <c r="I4100" s="12">
        <v>5.0000000000000001E-3</v>
      </c>
    </row>
    <row r="4101" spans="1:9" x14ac:dyDescent="0.25">
      <c r="A4101" t="s">
        <v>4046</v>
      </c>
      <c r="B4101" t="s">
        <v>4001</v>
      </c>
      <c r="C4101" t="s">
        <v>8940</v>
      </c>
      <c r="D4101">
        <v>13</v>
      </c>
      <c r="E4101" t="s">
        <v>8940</v>
      </c>
      <c r="F4101" t="s">
        <v>8940</v>
      </c>
      <c r="G4101">
        <v>217</v>
      </c>
      <c r="H4101">
        <v>36</v>
      </c>
      <c r="I4101" s="13">
        <v>1.4999999999999999E-2</v>
      </c>
    </row>
    <row r="4102" spans="1:9" x14ac:dyDescent="0.25">
      <c r="A4102" s="7" t="s">
        <v>4136</v>
      </c>
      <c r="B4102" s="7" t="s">
        <v>4001</v>
      </c>
      <c r="C4102" s="7" t="s">
        <v>8940</v>
      </c>
      <c r="D4102" s="7" t="s">
        <v>8940</v>
      </c>
      <c r="E4102" s="7">
        <v>59</v>
      </c>
      <c r="F4102" s="7">
        <v>13</v>
      </c>
      <c r="G4102" s="7">
        <v>43</v>
      </c>
      <c r="H4102" s="7">
        <v>53</v>
      </c>
      <c r="I4102" s="12">
        <v>5.0000000000000001E-3</v>
      </c>
    </row>
    <row r="4103" spans="1:9" x14ac:dyDescent="0.25">
      <c r="A4103" t="s">
        <v>4137</v>
      </c>
      <c r="B4103" t="s">
        <v>4001</v>
      </c>
      <c r="C4103">
        <v>149</v>
      </c>
      <c r="D4103">
        <v>142</v>
      </c>
      <c r="E4103">
        <v>227</v>
      </c>
      <c r="F4103">
        <v>251</v>
      </c>
      <c r="G4103">
        <v>271</v>
      </c>
      <c r="H4103">
        <v>53</v>
      </c>
      <c r="I4103" s="13">
        <v>5.0000000000000001E-3</v>
      </c>
    </row>
    <row r="4104" spans="1:9" x14ac:dyDescent="0.25">
      <c r="A4104" s="7" t="s">
        <v>4156</v>
      </c>
      <c r="B4104" s="7" t="s">
        <v>4001</v>
      </c>
      <c r="C4104" s="7">
        <v>150</v>
      </c>
      <c r="D4104" s="7">
        <v>145</v>
      </c>
      <c r="E4104" s="7">
        <v>259</v>
      </c>
      <c r="F4104" s="7">
        <v>287</v>
      </c>
      <c r="G4104" s="7">
        <v>279</v>
      </c>
      <c r="H4104" s="7">
        <v>56</v>
      </c>
      <c r="I4104" s="12">
        <v>5.0000000000000001E-3</v>
      </c>
    </row>
    <row r="4105" spans="1:9" x14ac:dyDescent="0.25">
      <c r="A4105" t="s">
        <v>4157</v>
      </c>
      <c r="B4105" t="s">
        <v>4001</v>
      </c>
      <c r="C4105">
        <v>140</v>
      </c>
      <c r="D4105">
        <v>141</v>
      </c>
      <c r="E4105">
        <v>242</v>
      </c>
      <c r="F4105">
        <v>263</v>
      </c>
      <c r="G4105">
        <v>281</v>
      </c>
      <c r="H4105">
        <v>56</v>
      </c>
      <c r="I4105" s="13">
        <v>5.0000000000000001E-3</v>
      </c>
    </row>
    <row r="4106" spans="1:9" x14ac:dyDescent="0.25">
      <c r="A4106" s="7" t="s">
        <v>4158</v>
      </c>
      <c r="B4106" s="7" t="s">
        <v>4001</v>
      </c>
      <c r="C4106" s="7">
        <v>140</v>
      </c>
      <c r="D4106" s="7">
        <v>126</v>
      </c>
      <c r="E4106" s="7">
        <v>320</v>
      </c>
      <c r="F4106" s="7">
        <v>320</v>
      </c>
      <c r="G4106" s="7">
        <v>291</v>
      </c>
      <c r="H4106" s="7">
        <v>52</v>
      </c>
      <c r="I4106" s="12">
        <v>5.0000000000000001E-3</v>
      </c>
    </row>
    <row r="4107" spans="1:9" x14ac:dyDescent="0.25">
      <c r="A4107" t="s">
        <v>10477</v>
      </c>
      <c r="B4107" t="s">
        <v>4001</v>
      </c>
      <c r="C4107">
        <v>177</v>
      </c>
      <c r="D4107">
        <v>169</v>
      </c>
      <c r="E4107">
        <v>200</v>
      </c>
      <c r="F4107">
        <v>248</v>
      </c>
      <c r="G4107">
        <v>332</v>
      </c>
      <c r="H4107">
        <v>55</v>
      </c>
      <c r="I4107" s="13">
        <v>5.0000000000000001E-3</v>
      </c>
    </row>
    <row r="4108" spans="1:9" x14ac:dyDescent="0.25">
      <c r="A4108" s="7" t="s">
        <v>10478</v>
      </c>
      <c r="B4108" s="7" t="s">
        <v>4001</v>
      </c>
      <c r="C4108" s="7">
        <v>131</v>
      </c>
      <c r="D4108" s="7">
        <v>120</v>
      </c>
      <c r="E4108" s="7">
        <v>197</v>
      </c>
      <c r="F4108" s="7">
        <v>222</v>
      </c>
      <c r="G4108" s="7">
        <v>203</v>
      </c>
      <c r="H4108" s="7">
        <v>50</v>
      </c>
      <c r="I4108" s="12">
        <v>5.0000000000000001E-3</v>
      </c>
    </row>
    <row r="4109" spans="1:9" x14ac:dyDescent="0.25">
      <c r="A4109" t="s">
        <v>4267</v>
      </c>
      <c r="B4109" t="s">
        <v>4001</v>
      </c>
      <c r="C4109">
        <v>93</v>
      </c>
      <c r="D4109">
        <v>85</v>
      </c>
      <c r="E4109">
        <v>144</v>
      </c>
      <c r="F4109">
        <v>149</v>
      </c>
      <c r="G4109">
        <v>175</v>
      </c>
      <c r="H4109">
        <v>72</v>
      </c>
      <c r="I4109" t="s">
        <v>8944</v>
      </c>
    </row>
    <row r="4110" spans="1:9" x14ac:dyDescent="0.25">
      <c r="A4110" s="7" t="s">
        <v>4268</v>
      </c>
      <c r="B4110" s="7" t="s">
        <v>4001</v>
      </c>
      <c r="C4110" s="7">
        <v>160</v>
      </c>
      <c r="D4110" s="7">
        <v>149</v>
      </c>
      <c r="E4110" s="7">
        <v>274</v>
      </c>
      <c r="F4110" s="7">
        <v>298</v>
      </c>
      <c r="G4110" s="7">
        <v>265</v>
      </c>
      <c r="H4110" s="7">
        <v>32</v>
      </c>
      <c r="I4110" s="12">
        <v>1.4999999999999999E-2</v>
      </c>
    </row>
    <row r="4111" spans="1:9" x14ac:dyDescent="0.25">
      <c r="A4111" t="s">
        <v>10479</v>
      </c>
      <c r="B4111" t="s">
        <v>4001</v>
      </c>
      <c r="C4111">
        <v>104</v>
      </c>
      <c r="D4111">
        <v>93</v>
      </c>
      <c r="E4111">
        <v>184</v>
      </c>
      <c r="F4111">
        <v>194</v>
      </c>
      <c r="G4111">
        <v>353</v>
      </c>
      <c r="H4111">
        <v>54</v>
      </c>
      <c r="I4111" s="13">
        <v>5.0000000000000001E-3</v>
      </c>
    </row>
    <row r="4112" spans="1:9" x14ac:dyDescent="0.25">
      <c r="A4112" s="7" t="s">
        <v>4289</v>
      </c>
      <c r="B4112" s="7" t="s">
        <v>4001</v>
      </c>
      <c r="C4112" s="7">
        <v>112</v>
      </c>
      <c r="D4112" s="7">
        <v>105</v>
      </c>
      <c r="E4112" s="7">
        <v>262</v>
      </c>
      <c r="F4112" s="7">
        <v>267</v>
      </c>
      <c r="G4112" s="7">
        <v>282</v>
      </c>
      <c r="H4112" s="7">
        <v>49</v>
      </c>
      <c r="I4112" s="12">
        <v>5.0000000000000001E-3</v>
      </c>
    </row>
    <row r="4113" spans="1:9" x14ac:dyDescent="0.25">
      <c r="A4113" t="s">
        <v>4365</v>
      </c>
      <c r="B4113" t="s">
        <v>4001</v>
      </c>
      <c r="C4113">
        <v>147</v>
      </c>
      <c r="D4113">
        <v>138</v>
      </c>
      <c r="E4113">
        <v>200</v>
      </c>
      <c r="F4113">
        <v>232</v>
      </c>
      <c r="G4113">
        <v>227</v>
      </c>
      <c r="H4113">
        <v>58</v>
      </c>
      <c r="I4113" s="13">
        <v>5.0000000000000001E-3</v>
      </c>
    </row>
    <row r="4114" spans="1:9" x14ac:dyDescent="0.25">
      <c r="A4114" s="7" t="s">
        <v>4366</v>
      </c>
      <c r="B4114" s="7" t="s">
        <v>4001</v>
      </c>
      <c r="C4114" s="7">
        <v>93</v>
      </c>
      <c r="D4114" s="7">
        <v>87</v>
      </c>
      <c r="E4114" s="7">
        <v>226</v>
      </c>
      <c r="F4114" s="7">
        <v>234</v>
      </c>
      <c r="G4114" s="7">
        <v>209</v>
      </c>
      <c r="H4114" s="7">
        <v>55</v>
      </c>
      <c r="I4114" s="12">
        <v>5.0000000000000001E-3</v>
      </c>
    </row>
    <row r="4115" spans="1:9" x14ac:dyDescent="0.25">
      <c r="A4115" t="s">
        <v>10480</v>
      </c>
      <c r="B4115" t="s">
        <v>4001</v>
      </c>
      <c r="C4115">
        <v>74</v>
      </c>
      <c r="D4115">
        <v>73</v>
      </c>
      <c r="E4115">
        <v>114</v>
      </c>
      <c r="F4115">
        <v>115</v>
      </c>
      <c r="G4115">
        <v>146</v>
      </c>
      <c r="H4115">
        <v>65</v>
      </c>
      <c r="I4115" t="s">
        <v>8944</v>
      </c>
    </row>
    <row r="4116" spans="1:9" x14ac:dyDescent="0.25">
      <c r="A4116" s="7" t="s">
        <v>4383</v>
      </c>
      <c r="B4116" s="7" t="s">
        <v>4001</v>
      </c>
      <c r="C4116" s="7">
        <v>110</v>
      </c>
      <c r="D4116" s="7">
        <v>99</v>
      </c>
      <c r="E4116" s="7">
        <v>152</v>
      </c>
      <c r="F4116" s="7">
        <v>163</v>
      </c>
      <c r="G4116" s="7">
        <v>203</v>
      </c>
      <c r="H4116" s="7">
        <v>70</v>
      </c>
      <c r="I4116" s="7" t="s">
        <v>8944</v>
      </c>
    </row>
    <row r="4117" spans="1:9" x14ac:dyDescent="0.25">
      <c r="A4117" t="s">
        <v>4384</v>
      </c>
      <c r="B4117" t="s">
        <v>4001</v>
      </c>
      <c r="C4117">
        <v>114</v>
      </c>
      <c r="D4117">
        <v>108</v>
      </c>
      <c r="E4117">
        <v>151</v>
      </c>
      <c r="F4117">
        <v>150</v>
      </c>
      <c r="G4117">
        <v>189</v>
      </c>
      <c r="H4117">
        <v>63</v>
      </c>
      <c r="I4117" t="s">
        <v>8944</v>
      </c>
    </row>
    <row r="4118" spans="1:9" x14ac:dyDescent="0.25">
      <c r="A4118" s="7" t="s">
        <v>4085</v>
      </c>
      <c r="B4118" s="7" t="s">
        <v>4001</v>
      </c>
      <c r="C4118" s="7">
        <v>97</v>
      </c>
      <c r="D4118" s="7">
        <v>95</v>
      </c>
      <c r="E4118" s="7">
        <v>134</v>
      </c>
      <c r="F4118" s="7">
        <v>135</v>
      </c>
      <c r="G4118" s="7">
        <v>150</v>
      </c>
      <c r="H4118" s="7">
        <v>45</v>
      </c>
      <c r="I4118" s="12">
        <v>0.01</v>
      </c>
    </row>
    <row r="4119" spans="1:9" x14ac:dyDescent="0.25">
      <c r="A4119" t="s">
        <v>4087</v>
      </c>
      <c r="B4119" t="s">
        <v>4001</v>
      </c>
      <c r="C4119">
        <v>53</v>
      </c>
      <c r="D4119">
        <v>48</v>
      </c>
      <c r="E4119">
        <v>82</v>
      </c>
      <c r="F4119">
        <v>79</v>
      </c>
      <c r="G4119">
        <v>98</v>
      </c>
      <c r="H4119">
        <v>67</v>
      </c>
      <c r="I4119" t="s">
        <v>8944</v>
      </c>
    </row>
    <row r="4120" spans="1:9" x14ac:dyDescent="0.25">
      <c r="A4120" s="7" t="s">
        <v>10481</v>
      </c>
      <c r="B4120" s="7" t="s">
        <v>4001</v>
      </c>
      <c r="C4120" s="7">
        <v>53</v>
      </c>
      <c r="D4120" s="7">
        <v>54</v>
      </c>
      <c r="E4120" s="7">
        <v>74</v>
      </c>
      <c r="F4120" s="7">
        <v>75</v>
      </c>
      <c r="G4120" s="7">
        <v>141</v>
      </c>
      <c r="H4120" s="7">
        <v>68</v>
      </c>
      <c r="I4120" s="7" t="s">
        <v>8944</v>
      </c>
    </row>
    <row r="4121" spans="1:9" x14ac:dyDescent="0.25">
      <c r="A4121" t="s">
        <v>4090</v>
      </c>
      <c r="B4121" t="s">
        <v>4001</v>
      </c>
      <c r="C4121">
        <v>131</v>
      </c>
      <c r="D4121">
        <v>127</v>
      </c>
      <c r="E4121">
        <v>257</v>
      </c>
      <c r="F4121">
        <v>266</v>
      </c>
      <c r="G4121">
        <v>321</v>
      </c>
      <c r="H4121">
        <v>48</v>
      </c>
      <c r="I4121" s="13">
        <v>0.01</v>
      </c>
    </row>
    <row r="4122" spans="1:9" x14ac:dyDescent="0.25">
      <c r="A4122" s="7" t="s">
        <v>10482</v>
      </c>
      <c r="B4122" s="7" t="s">
        <v>4001</v>
      </c>
      <c r="C4122" s="7">
        <v>61</v>
      </c>
      <c r="D4122" s="7">
        <v>58</v>
      </c>
      <c r="E4122" s="7">
        <v>92</v>
      </c>
      <c r="F4122" s="7">
        <v>85</v>
      </c>
      <c r="G4122" s="7">
        <v>164</v>
      </c>
      <c r="H4122" s="7">
        <v>62</v>
      </c>
      <c r="I4122" s="7" t="s">
        <v>8944</v>
      </c>
    </row>
    <row r="4123" spans="1:9" x14ac:dyDescent="0.25">
      <c r="A4123" t="s">
        <v>4113</v>
      </c>
      <c r="B4123" t="s">
        <v>4001</v>
      </c>
      <c r="C4123">
        <v>75</v>
      </c>
      <c r="D4123">
        <v>73</v>
      </c>
      <c r="E4123">
        <v>132</v>
      </c>
      <c r="F4123">
        <v>139</v>
      </c>
      <c r="G4123">
        <v>155</v>
      </c>
      <c r="H4123">
        <v>69</v>
      </c>
      <c r="I4123" t="s">
        <v>8944</v>
      </c>
    </row>
    <row r="4124" spans="1:9" x14ac:dyDescent="0.25">
      <c r="A4124" s="7" t="s">
        <v>4194</v>
      </c>
      <c r="B4124" s="7" t="s">
        <v>4001</v>
      </c>
      <c r="C4124" s="7">
        <v>62</v>
      </c>
      <c r="D4124" s="7">
        <v>60</v>
      </c>
      <c r="E4124" s="7">
        <v>86</v>
      </c>
      <c r="F4124" s="7">
        <v>100</v>
      </c>
      <c r="G4124" s="7">
        <v>122</v>
      </c>
      <c r="H4124" s="7">
        <v>79</v>
      </c>
      <c r="I4124" s="7" t="s">
        <v>8944</v>
      </c>
    </row>
    <row r="4125" spans="1:9" x14ac:dyDescent="0.25">
      <c r="A4125" t="s">
        <v>1287</v>
      </c>
      <c r="B4125" t="s">
        <v>4001</v>
      </c>
      <c r="C4125">
        <v>78</v>
      </c>
      <c r="D4125">
        <v>72</v>
      </c>
      <c r="E4125">
        <v>144</v>
      </c>
      <c r="F4125">
        <v>143</v>
      </c>
      <c r="G4125">
        <v>163</v>
      </c>
      <c r="H4125">
        <v>60</v>
      </c>
      <c r="I4125" t="s">
        <v>8944</v>
      </c>
    </row>
    <row r="4126" spans="1:9" x14ac:dyDescent="0.25">
      <c r="A4126" s="7" t="s">
        <v>4217</v>
      </c>
      <c r="B4126" s="7" t="s">
        <v>4001</v>
      </c>
      <c r="C4126" s="7">
        <v>65</v>
      </c>
      <c r="D4126" s="7">
        <v>60</v>
      </c>
      <c r="E4126" s="7">
        <v>126</v>
      </c>
      <c r="F4126" s="7">
        <v>126</v>
      </c>
      <c r="G4126" s="7">
        <v>127</v>
      </c>
      <c r="H4126" s="7">
        <v>60</v>
      </c>
      <c r="I4126" s="7" t="s">
        <v>8944</v>
      </c>
    </row>
    <row r="4127" spans="1:9" x14ac:dyDescent="0.25">
      <c r="A4127" t="s">
        <v>4219</v>
      </c>
      <c r="B4127" t="s">
        <v>4001</v>
      </c>
      <c r="C4127">
        <v>110</v>
      </c>
      <c r="D4127">
        <v>110</v>
      </c>
      <c r="E4127">
        <v>158</v>
      </c>
      <c r="F4127">
        <v>168</v>
      </c>
      <c r="G4127">
        <v>202</v>
      </c>
      <c r="H4127">
        <v>46</v>
      </c>
      <c r="I4127" s="13">
        <v>0.01</v>
      </c>
    </row>
    <row r="4128" spans="1:9" x14ac:dyDescent="0.25">
      <c r="A4128" s="7" t="s">
        <v>4220</v>
      </c>
      <c r="B4128" s="7" t="s">
        <v>4001</v>
      </c>
      <c r="C4128" s="7">
        <v>91</v>
      </c>
      <c r="D4128" s="7">
        <v>84</v>
      </c>
      <c r="E4128" s="7">
        <v>118</v>
      </c>
      <c r="F4128" s="7">
        <v>120</v>
      </c>
      <c r="G4128" s="7">
        <v>147</v>
      </c>
      <c r="H4128" s="7">
        <v>51</v>
      </c>
      <c r="I4128" s="12">
        <v>5.0000000000000001E-3</v>
      </c>
    </row>
    <row r="4129" spans="1:9" x14ac:dyDescent="0.25">
      <c r="A4129" t="s">
        <v>10483</v>
      </c>
      <c r="B4129" t="s">
        <v>4001</v>
      </c>
      <c r="C4129">
        <v>83</v>
      </c>
      <c r="D4129">
        <v>74</v>
      </c>
      <c r="E4129">
        <v>147</v>
      </c>
      <c r="F4129">
        <v>156</v>
      </c>
      <c r="G4129">
        <v>161</v>
      </c>
      <c r="H4129">
        <v>68</v>
      </c>
      <c r="I4129" t="s">
        <v>8944</v>
      </c>
    </row>
    <row r="4130" spans="1:9" x14ac:dyDescent="0.25">
      <c r="A4130" s="7" t="s">
        <v>10484</v>
      </c>
      <c r="B4130" s="7" t="s">
        <v>4001</v>
      </c>
      <c r="C4130" s="7">
        <v>89</v>
      </c>
      <c r="D4130" s="7">
        <v>85</v>
      </c>
      <c r="E4130" s="7">
        <v>120</v>
      </c>
      <c r="F4130" s="7">
        <v>122</v>
      </c>
      <c r="G4130" s="7">
        <v>229</v>
      </c>
      <c r="H4130" s="7">
        <v>72</v>
      </c>
      <c r="I4130" s="7" t="s">
        <v>8944</v>
      </c>
    </row>
    <row r="4131" spans="1:9" x14ac:dyDescent="0.25">
      <c r="A4131" t="s">
        <v>4318</v>
      </c>
      <c r="B4131" t="s">
        <v>4001</v>
      </c>
      <c r="C4131">
        <v>67</v>
      </c>
      <c r="D4131">
        <v>63</v>
      </c>
      <c r="E4131">
        <v>112</v>
      </c>
      <c r="F4131">
        <v>118</v>
      </c>
      <c r="G4131">
        <v>146</v>
      </c>
      <c r="H4131">
        <v>48</v>
      </c>
      <c r="I4131" s="13">
        <v>0.01</v>
      </c>
    </row>
    <row r="4132" spans="1:9" x14ac:dyDescent="0.25">
      <c r="A4132" s="7" t="s">
        <v>4319</v>
      </c>
      <c r="B4132" s="7" t="s">
        <v>4001</v>
      </c>
      <c r="C4132" s="7">
        <v>86</v>
      </c>
      <c r="D4132" s="7">
        <v>82</v>
      </c>
      <c r="E4132" s="7">
        <v>125</v>
      </c>
      <c r="F4132" s="7">
        <v>125</v>
      </c>
      <c r="G4132" s="7">
        <v>193</v>
      </c>
      <c r="H4132" s="7">
        <v>59</v>
      </c>
      <c r="I4132" s="7" t="s">
        <v>8944</v>
      </c>
    </row>
    <row r="4133" spans="1:9" x14ac:dyDescent="0.25">
      <c r="A4133" t="s">
        <v>10485</v>
      </c>
      <c r="B4133" t="s">
        <v>4001</v>
      </c>
      <c r="C4133">
        <v>57</v>
      </c>
      <c r="D4133">
        <v>43</v>
      </c>
      <c r="E4133">
        <v>73</v>
      </c>
      <c r="F4133">
        <v>75</v>
      </c>
      <c r="G4133">
        <v>96</v>
      </c>
      <c r="H4133">
        <v>47</v>
      </c>
      <c r="I4133" s="13">
        <v>0.01</v>
      </c>
    </row>
    <row r="4134" spans="1:9" x14ac:dyDescent="0.25">
      <c r="A4134" s="7" t="s">
        <v>10486</v>
      </c>
      <c r="B4134" s="7" t="s">
        <v>4001</v>
      </c>
      <c r="C4134" s="7">
        <v>55</v>
      </c>
      <c r="D4134" s="7">
        <v>52</v>
      </c>
      <c r="E4134" s="7">
        <v>100</v>
      </c>
      <c r="F4134" s="7">
        <v>99</v>
      </c>
      <c r="G4134" s="7">
        <v>109</v>
      </c>
      <c r="H4134" s="7">
        <v>69</v>
      </c>
      <c r="I4134" s="7" t="s">
        <v>8944</v>
      </c>
    </row>
    <row r="4135" spans="1:9" x14ac:dyDescent="0.25">
      <c r="A4135" t="s">
        <v>4030</v>
      </c>
      <c r="B4135" t="s">
        <v>4001</v>
      </c>
      <c r="C4135">
        <v>123</v>
      </c>
      <c r="D4135">
        <v>120</v>
      </c>
      <c r="E4135">
        <v>213</v>
      </c>
      <c r="F4135">
        <v>220</v>
      </c>
      <c r="G4135">
        <v>257</v>
      </c>
      <c r="H4135">
        <v>55</v>
      </c>
      <c r="I4135" s="13">
        <v>5.0000000000000001E-3</v>
      </c>
    </row>
    <row r="4136" spans="1:9" x14ac:dyDescent="0.25">
      <c r="A4136" s="7" t="s">
        <v>4031</v>
      </c>
      <c r="B4136" s="7" t="s">
        <v>4001</v>
      </c>
      <c r="C4136" s="7">
        <v>70</v>
      </c>
      <c r="D4136" s="7">
        <v>66</v>
      </c>
      <c r="E4136" s="7">
        <v>104</v>
      </c>
      <c r="F4136" s="7">
        <v>103</v>
      </c>
      <c r="G4136" s="7">
        <v>129</v>
      </c>
      <c r="H4136" s="7">
        <v>56</v>
      </c>
      <c r="I4136" s="12">
        <v>5.0000000000000001E-3</v>
      </c>
    </row>
    <row r="4137" spans="1:9" x14ac:dyDescent="0.25">
      <c r="A4137" t="s">
        <v>10487</v>
      </c>
      <c r="B4137" t="s">
        <v>4001</v>
      </c>
      <c r="C4137">
        <v>68</v>
      </c>
      <c r="D4137">
        <v>68</v>
      </c>
      <c r="E4137">
        <v>111</v>
      </c>
      <c r="F4137">
        <v>110</v>
      </c>
      <c r="G4137">
        <v>125</v>
      </c>
      <c r="H4137">
        <v>63</v>
      </c>
      <c r="I4137" t="s">
        <v>8944</v>
      </c>
    </row>
    <row r="4138" spans="1:9" x14ac:dyDescent="0.25">
      <c r="A4138" s="7" t="s">
        <v>4033</v>
      </c>
      <c r="B4138" s="7" t="s">
        <v>4001</v>
      </c>
      <c r="C4138" s="7">
        <v>63</v>
      </c>
      <c r="D4138" s="7">
        <v>63</v>
      </c>
      <c r="E4138" s="7">
        <v>88</v>
      </c>
      <c r="F4138" s="7">
        <v>92</v>
      </c>
      <c r="G4138" s="7">
        <v>123</v>
      </c>
      <c r="H4138" s="7">
        <v>46</v>
      </c>
      <c r="I4138" s="12">
        <v>0.01</v>
      </c>
    </row>
    <row r="4139" spans="1:9" x14ac:dyDescent="0.25">
      <c r="A4139" t="s">
        <v>10488</v>
      </c>
      <c r="B4139" t="s">
        <v>4001</v>
      </c>
      <c r="C4139">
        <v>42</v>
      </c>
      <c r="D4139">
        <v>42</v>
      </c>
      <c r="E4139">
        <v>71</v>
      </c>
      <c r="F4139">
        <v>68</v>
      </c>
      <c r="G4139">
        <v>90</v>
      </c>
      <c r="H4139">
        <v>70</v>
      </c>
      <c r="I4139" t="s">
        <v>8944</v>
      </c>
    </row>
    <row r="4140" spans="1:9" x14ac:dyDescent="0.25">
      <c r="A4140" s="7" t="s">
        <v>4121</v>
      </c>
      <c r="B4140" s="7" t="s">
        <v>4001</v>
      </c>
      <c r="C4140" s="7">
        <v>162</v>
      </c>
      <c r="D4140" s="7">
        <v>151</v>
      </c>
      <c r="E4140" s="7">
        <v>204</v>
      </c>
      <c r="F4140" s="7">
        <v>208</v>
      </c>
      <c r="G4140" s="7">
        <v>220</v>
      </c>
      <c r="H4140" s="7">
        <v>48</v>
      </c>
      <c r="I4140" s="12">
        <v>0.01</v>
      </c>
    </row>
    <row r="4141" spans="1:9" x14ac:dyDescent="0.25">
      <c r="A4141" t="s">
        <v>10489</v>
      </c>
      <c r="B4141" t="s">
        <v>4001</v>
      </c>
      <c r="C4141">
        <v>86</v>
      </c>
      <c r="D4141">
        <v>84</v>
      </c>
      <c r="E4141">
        <v>124</v>
      </c>
      <c r="F4141">
        <v>122</v>
      </c>
      <c r="G4141">
        <v>148</v>
      </c>
      <c r="H4141">
        <v>58</v>
      </c>
      <c r="I4141" s="13">
        <v>5.0000000000000001E-3</v>
      </c>
    </row>
    <row r="4142" spans="1:9" x14ac:dyDescent="0.25">
      <c r="A4142" s="7" t="s">
        <v>4124</v>
      </c>
      <c r="B4142" s="7" t="s">
        <v>4001</v>
      </c>
      <c r="C4142" s="7">
        <v>66</v>
      </c>
      <c r="D4142" s="7">
        <v>57</v>
      </c>
      <c r="E4142" s="7">
        <v>100</v>
      </c>
      <c r="F4142" s="7">
        <v>101</v>
      </c>
      <c r="G4142" s="7">
        <v>147</v>
      </c>
      <c r="H4142" s="7">
        <v>61</v>
      </c>
      <c r="I4142" s="7" t="s">
        <v>8944</v>
      </c>
    </row>
    <row r="4143" spans="1:9" x14ac:dyDescent="0.25">
      <c r="A4143" t="s">
        <v>4143</v>
      </c>
      <c r="B4143" t="s">
        <v>4001</v>
      </c>
      <c r="C4143">
        <v>53</v>
      </c>
      <c r="D4143">
        <v>49</v>
      </c>
      <c r="E4143">
        <v>76</v>
      </c>
      <c r="F4143">
        <v>74</v>
      </c>
      <c r="G4143">
        <v>96</v>
      </c>
      <c r="H4143">
        <v>73</v>
      </c>
      <c r="I4143" t="s">
        <v>8944</v>
      </c>
    </row>
    <row r="4144" spans="1:9" x14ac:dyDescent="0.25">
      <c r="A4144" s="7" t="s">
        <v>10490</v>
      </c>
      <c r="B4144" s="7" t="s">
        <v>4001</v>
      </c>
      <c r="C4144" s="7">
        <v>89</v>
      </c>
      <c r="D4144" s="7">
        <v>80</v>
      </c>
      <c r="E4144" s="7">
        <v>175</v>
      </c>
      <c r="F4144" s="7">
        <v>172</v>
      </c>
      <c r="G4144" s="7">
        <v>171</v>
      </c>
      <c r="H4144" s="7">
        <v>38</v>
      </c>
      <c r="I4144" s="12">
        <v>1.4999999999999999E-2</v>
      </c>
    </row>
    <row r="4145" spans="1:9" x14ac:dyDescent="0.25">
      <c r="A4145" t="s">
        <v>10491</v>
      </c>
      <c r="B4145" t="s">
        <v>4001</v>
      </c>
      <c r="C4145">
        <v>42</v>
      </c>
      <c r="D4145">
        <v>39</v>
      </c>
      <c r="E4145">
        <v>46</v>
      </c>
      <c r="F4145">
        <v>52</v>
      </c>
      <c r="G4145">
        <v>69</v>
      </c>
      <c r="H4145">
        <v>74</v>
      </c>
      <c r="I4145" t="s">
        <v>8944</v>
      </c>
    </row>
    <row r="4146" spans="1:9" x14ac:dyDescent="0.25">
      <c r="A4146" s="7" t="s">
        <v>10492</v>
      </c>
      <c r="B4146" s="7" t="s">
        <v>4001</v>
      </c>
      <c r="C4146" s="7">
        <v>102</v>
      </c>
      <c r="D4146" s="7">
        <v>93</v>
      </c>
      <c r="E4146" s="7">
        <v>135</v>
      </c>
      <c r="F4146" s="7">
        <v>136</v>
      </c>
      <c r="G4146" s="7">
        <v>210</v>
      </c>
      <c r="H4146" s="7">
        <v>60</v>
      </c>
      <c r="I4146" s="7" t="s">
        <v>8944</v>
      </c>
    </row>
    <row r="4147" spans="1:9" x14ac:dyDescent="0.25">
      <c r="A4147" t="s">
        <v>5384</v>
      </c>
      <c r="B4147" t="s">
        <v>4001</v>
      </c>
      <c r="C4147">
        <v>121</v>
      </c>
      <c r="D4147">
        <v>119</v>
      </c>
      <c r="E4147">
        <v>181</v>
      </c>
      <c r="F4147">
        <v>179</v>
      </c>
      <c r="G4147">
        <v>245</v>
      </c>
      <c r="H4147">
        <v>47</v>
      </c>
      <c r="I4147" s="13">
        <v>0.01</v>
      </c>
    </row>
    <row r="4148" spans="1:9" x14ac:dyDescent="0.25">
      <c r="A4148" s="7" t="s">
        <v>10493</v>
      </c>
      <c r="B4148" s="7" t="s">
        <v>4001</v>
      </c>
      <c r="C4148" s="7">
        <v>67</v>
      </c>
      <c r="D4148" s="7">
        <v>64</v>
      </c>
      <c r="E4148" s="7">
        <v>112</v>
      </c>
      <c r="F4148" s="7">
        <v>112</v>
      </c>
      <c r="G4148" s="7">
        <v>178</v>
      </c>
      <c r="H4148" s="7">
        <v>49</v>
      </c>
      <c r="I4148" s="12">
        <v>5.0000000000000001E-3</v>
      </c>
    </row>
    <row r="4149" spans="1:9" x14ac:dyDescent="0.25">
      <c r="A4149" t="s">
        <v>5401</v>
      </c>
      <c r="B4149" t="s">
        <v>4001</v>
      </c>
      <c r="C4149">
        <v>66</v>
      </c>
      <c r="D4149">
        <v>62</v>
      </c>
      <c r="E4149">
        <v>105</v>
      </c>
      <c r="F4149">
        <v>116</v>
      </c>
      <c r="G4149">
        <v>113</v>
      </c>
      <c r="H4149">
        <v>75</v>
      </c>
      <c r="I4149" t="s">
        <v>8944</v>
      </c>
    </row>
    <row r="4150" spans="1:9" x14ac:dyDescent="0.25">
      <c r="A4150" s="7" t="s">
        <v>5402</v>
      </c>
      <c r="B4150" s="7" t="s">
        <v>4001</v>
      </c>
      <c r="C4150" s="7">
        <v>51</v>
      </c>
      <c r="D4150" s="7">
        <v>45</v>
      </c>
      <c r="E4150" s="7">
        <v>90</v>
      </c>
      <c r="F4150" s="7">
        <v>88</v>
      </c>
      <c r="G4150" s="7">
        <v>99</v>
      </c>
      <c r="H4150" s="7">
        <v>51</v>
      </c>
      <c r="I4150" s="12">
        <v>5.0000000000000001E-3</v>
      </c>
    </row>
    <row r="4151" spans="1:9" x14ac:dyDescent="0.25">
      <c r="A4151" t="s">
        <v>5403</v>
      </c>
      <c r="B4151" t="s">
        <v>4001</v>
      </c>
      <c r="C4151">
        <v>81</v>
      </c>
      <c r="D4151">
        <v>77</v>
      </c>
      <c r="E4151">
        <v>167</v>
      </c>
      <c r="F4151">
        <v>181</v>
      </c>
      <c r="G4151">
        <v>191</v>
      </c>
      <c r="H4151">
        <v>42</v>
      </c>
      <c r="I4151" s="13">
        <v>0.01</v>
      </c>
    </row>
    <row r="4152" spans="1:9" x14ac:dyDescent="0.25">
      <c r="A4152" s="7" t="s">
        <v>5495</v>
      </c>
      <c r="B4152" s="7" t="s">
        <v>4001</v>
      </c>
      <c r="C4152" s="7">
        <v>85</v>
      </c>
      <c r="D4152" s="7">
        <v>81</v>
      </c>
      <c r="E4152" s="7">
        <v>112</v>
      </c>
      <c r="F4152" s="7">
        <v>118</v>
      </c>
      <c r="G4152" s="7">
        <v>136</v>
      </c>
      <c r="H4152" s="7">
        <v>63</v>
      </c>
      <c r="I4152" s="7" t="s">
        <v>8944</v>
      </c>
    </row>
    <row r="4153" spans="1:9" x14ac:dyDescent="0.25">
      <c r="A4153" t="s">
        <v>10494</v>
      </c>
      <c r="B4153" t="s">
        <v>4001</v>
      </c>
      <c r="C4153">
        <v>67</v>
      </c>
      <c r="D4153">
        <v>63</v>
      </c>
      <c r="E4153">
        <v>126</v>
      </c>
      <c r="F4153">
        <v>144</v>
      </c>
      <c r="G4153">
        <v>116</v>
      </c>
      <c r="H4153">
        <v>68</v>
      </c>
      <c r="I4153" t="s">
        <v>8944</v>
      </c>
    </row>
    <row r="4154" spans="1:9" x14ac:dyDescent="0.25">
      <c r="A4154" s="7" t="s">
        <v>10495</v>
      </c>
      <c r="B4154" s="7" t="s">
        <v>4001</v>
      </c>
      <c r="C4154" s="7">
        <v>28</v>
      </c>
      <c r="D4154" s="7">
        <v>25</v>
      </c>
      <c r="E4154" s="7">
        <v>72</v>
      </c>
      <c r="F4154" s="7">
        <v>72</v>
      </c>
      <c r="G4154" s="7">
        <v>62</v>
      </c>
      <c r="H4154" s="7">
        <v>63</v>
      </c>
      <c r="I4154" s="7" t="s">
        <v>8944</v>
      </c>
    </row>
    <row r="4155" spans="1:9" x14ac:dyDescent="0.25">
      <c r="A4155" t="s">
        <v>5498</v>
      </c>
      <c r="B4155" t="s">
        <v>4001</v>
      </c>
      <c r="C4155">
        <v>80</v>
      </c>
      <c r="D4155">
        <v>81</v>
      </c>
      <c r="E4155">
        <v>128</v>
      </c>
      <c r="F4155">
        <v>131</v>
      </c>
      <c r="G4155">
        <v>148</v>
      </c>
      <c r="H4155">
        <v>60</v>
      </c>
      <c r="I4155" t="s">
        <v>8944</v>
      </c>
    </row>
    <row r="4156" spans="1:9" x14ac:dyDescent="0.25">
      <c r="A4156" s="7" t="s">
        <v>10496</v>
      </c>
      <c r="B4156" s="7" t="s">
        <v>4001</v>
      </c>
      <c r="C4156" s="7">
        <v>52</v>
      </c>
      <c r="D4156" s="7">
        <v>50</v>
      </c>
      <c r="E4156" s="7">
        <v>66</v>
      </c>
      <c r="F4156" s="7">
        <v>64</v>
      </c>
      <c r="G4156" s="7">
        <v>108</v>
      </c>
      <c r="H4156" s="7">
        <v>78</v>
      </c>
      <c r="I4156" s="7" t="s">
        <v>8944</v>
      </c>
    </row>
    <row r="4157" spans="1:9" x14ac:dyDescent="0.25">
      <c r="A4157" t="s">
        <v>5516</v>
      </c>
      <c r="B4157" t="s">
        <v>4001</v>
      </c>
      <c r="C4157">
        <v>75</v>
      </c>
      <c r="D4157">
        <v>70</v>
      </c>
      <c r="E4157">
        <v>106</v>
      </c>
      <c r="F4157">
        <v>110</v>
      </c>
      <c r="G4157">
        <v>130</v>
      </c>
      <c r="H4157">
        <v>66</v>
      </c>
      <c r="I4157" t="s">
        <v>8944</v>
      </c>
    </row>
    <row r="4158" spans="1:9" x14ac:dyDescent="0.25">
      <c r="A4158" s="7" t="s">
        <v>10497</v>
      </c>
      <c r="B4158" s="7" t="s">
        <v>4001</v>
      </c>
      <c r="C4158" s="7">
        <v>25</v>
      </c>
      <c r="D4158" s="7">
        <v>22</v>
      </c>
      <c r="E4158" s="7">
        <v>31</v>
      </c>
      <c r="F4158" s="7">
        <v>31</v>
      </c>
      <c r="G4158" s="7">
        <v>40</v>
      </c>
      <c r="H4158" s="7">
        <v>73</v>
      </c>
      <c r="I4158" s="7" t="s">
        <v>8944</v>
      </c>
    </row>
    <row r="4159" spans="1:9" x14ac:dyDescent="0.25">
      <c r="A4159" t="s">
        <v>5225</v>
      </c>
      <c r="B4159" t="s">
        <v>4001</v>
      </c>
      <c r="C4159">
        <v>97</v>
      </c>
      <c r="D4159">
        <v>92</v>
      </c>
      <c r="E4159">
        <v>128</v>
      </c>
      <c r="F4159">
        <v>143</v>
      </c>
      <c r="G4159">
        <v>130</v>
      </c>
      <c r="H4159">
        <v>60</v>
      </c>
      <c r="I4159" t="s">
        <v>8944</v>
      </c>
    </row>
    <row r="4160" spans="1:9" x14ac:dyDescent="0.25">
      <c r="A4160" s="7" t="s">
        <v>10498</v>
      </c>
      <c r="B4160" s="7" t="s">
        <v>4001</v>
      </c>
      <c r="C4160" s="7">
        <v>86</v>
      </c>
      <c r="D4160" s="7">
        <v>84</v>
      </c>
      <c r="E4160" s="7">
        <v>124</v>
      </c>
      <c r="F4160" s="7">
        <v>125</v>
      </c>
      <c r="G4160" s="7">
        <v>149</v>
      </c>
      <c r="H4160" s="7">
        <v>71</v>
      </c>
      <c r="I4160" s="7" t="s">
        <v>8944</v>
      </c>
    </row>
    <row r="4161" spans="1:9" x14ac:dyDescent="0.25">
      <c r="A4161" t="s">
        <v>5251</v>
      </c>
      <c r="B4161" t="s">
        <v>4001</v>
      </c>
      <c r="C4161">
        <v>85</v>
      </c>
      <c r="D4161">
        <v>79</v>
      </c>
      <c r="E4161">
        <v>132</v>
      </c>
      <c r="F4161">
        <v>130</v>
      </c>
      <c r="G4161">
        <v>173</v>
      </c>
      <c r="H4161">
        <v>62</v>
      </c>
      <c r="I4161" t="s">
        <v>8944</v>
      </c>
    </row>
    <row r="4162" spans="1:9" x14ac:dyDescent="0.25">
      <c r="A4162" s="7" t="s">
        <v>10499</v>
      </c>
      <c r="B4162" s="7" t="s">
        <v>4001</v>
      </c>
      <c r="C4162" s="7">
        <v>69</v>
      </c>
      <c r="D4162" s="7">
        <v>62</v>
      </c>
      <c r="E4162" s="7">
        <v>110</v>
      </c>
      <c r="F4162" s="7">
        <v>106</v>
      </c>
      <c r="G4162" s="7">
        <v>169</v>
      </c>
      <c r="H4162" s="7">
        <v>74</v>
      </c>
      <c r="I4162" s="7" t="s">
        <v>8944</v>
      </c>
    </row>
    <row r="4163" spans="1:9" x14ac:dyDescent="0.25">
      <c r="A4163" t="s">
        <v>5253</v>
      </c>
      <c r="B4163" t="s">
        <v>4001</v>
      </c>
      <c r="C4163">
        <v>69</v>
      </c>
      <c r="D4163">
        <v>67</v>
      </c>
      <c r="E4163">
        <v>100</v>
      </c>
      <c r="F4163">
        <v>101</v>
      </c>
      <c r="G4163">
        <v>111</v>
      </c>
      <c r="H4163">
        <v>70</v>
      </c>
      <c r="I4163" t="s">
        <v>8944</v>
      </c>
    </row>
    <row r="4164" spans="1:9" x14ac:dyDescent="0.25">
      <c r="A4164" s="7" t="s">
        <v>10500</v>
      </c>
      <c r="B4164" s="7" t="s">
        <v>4001</v>
      </c>
      <c r="C4164" s="7">
        <v>75</v>
      </c>
      <c r="D4164" s="7">
        <v>71</v>
      </c>
      <c r="E4164" s="7">
        <v>133</v>
      </c>
      <c r="F4164" s="7">
        <v>127</v>
      </c>
      <c r="G4164" s="7">
        <v>142</v>
      </c>
      <c r="H4164" s="7">
        <v>58</v>
      </c>
      <c r="I4164" s="12">
        <v>5.0000000000000001E-3</v>
      </c>
    </row>
    <row r="4165" spans="1:9" x14ac:dyDescent="0.25">
      <c r="A4165" t="s">
        <v>10065</v>
      </c>
      <c r="B4165" t="s">
        <v>4001</v>
      </c>
      <c r="C4165">
        <v>55</v>
      </c>
      <c r="D4165">
        <v>47</v>
      </c>
      <c r="E4165">
        <v>114</v>
      </c>
      <c r="F4165">
        <v>113</v>
      </c>
      <c r="G4165">
        <v>150</v>
      </c>
      <c r="H4165">
        <v>49</v>
      </c>
      <c r="I4165" s="13">
        <v>5.0000000000000001E-3</v>
      </c>
    </row>
    <row r="4166" spans="1:9" x14ac:dyDescent="0.25">
      <c r="A4166" s="7" t="s">
        <v>4397</v>
      </c>
      <c r="B4166" s="7" t="s">
        <v>4001</v>
      </c>
      <c r="C4166" s="7">
        <v>68</v>
      </c>
      <c r="D4166" s="7">
        <v>63</v>
      </c>
      <c r="E4166" s="7">
        <v>93</v>
      </c>
      <c r="F4166" s="7">
        <v>94</v>
      </c>
      <c r="G4166" s="7">
        <v>133</v>
      </c>
      <c r="H4166" s="7">
        <v>88</v>
      </c>
      <c r="I4166" s="7" t="s">
        <v>8944</v>
      </c>
    </row>
    <row r="4167" spans="1:9" x14ac:dyDescent="0.25">
      <c r="A4167" t="s">
        <v>4398</v>
      </c>
      <c r="B4167" t="s">
        <v>4001</v>
      </c>
      <c r="C4167">
        <v>101</v>
      </c>
      <c r="D4167">
        <v>99</v>
      </c>
      <c r="E4167">
        <v>164</v>
      </c>
      <c r="F4167">
        <v>168</v>
      </c>
      <c r="G4167">
        <v>215</v>
      </c>
      <c r="H4167">
        <v>53</v>
      </c>
      <c r="I4167" s="13">
        <v>5.0000000000000001E-3</v>
      </c>
    </row>
    <row r="4168" spans="1:9" x14ac:dyDescent="0.25">
      <c r="A4168" s="7" t="s">
        <v>10501</v>
      </c>
      <c r="B4168" s="7" t="s">
        <v>4001</v>
      </c>
      <c r="C4168" s="7">
        <v>82</v>
      </c>
      <c r="D4168" s="7">
        <v>75</v>
      </c>
      <c r="E4168" s="7">
        <v>108</v>
      </c>
      <c r="F4168" s="7">
        <v>109</v>
      </c>
      <c r="G4168" s="7">
        <v>126</v>
      </c>
      <c r="H4168" s="7">
        <v>68</v>
      </c>
      <c r="I4168" s="7" t="s">
        <v>8944</v>
      </c>
    </row>
    <row r="4169" spans="1:9" x14ac:dyDescent="0.25">
      <c r="A4169" t="s">
        <v>10502</v>
      </c>
      <c r="B4169" t="s">
        <v>4001</v>
      </c>
      <c r="C4169">
        <v>47</v>
      </c>
      <c r="D4169">
        <v>43</v>
      </c>
      <c r="E4169">
        <v>66</v>
      </c>
      <c r="F4169">
        <v>65</v>
      </c>
      <c r="G4169">
        <v>80</v>
      </c>
      <c r="H4169">
        <v>53</v>
      </c>
      <c r="I4169" s="13">
        <v>5.0000000000000001E-3</v>
      </c>
    </row>
    <row r="4170" spans="1:9" x14ac:dyDescent="0.25">
      <c r="A4170" s="7" t="s">
        <v>4004</v>
      </c>
      <c r="B4170" s="7" t="s">
        <v>4001</v>
      </c>
      <c r="C4170" s="7">
        <v>67</v>
      </c>
      <c r="D4170" s="7">
        <v>65</v>
      </c>
      <c r="E4170" s="7">
        <v>108</v>
      </c>
      <c r="F4170" s="7">
        <v>108</v>
      </c>
      <c r="G4170" s="7">
        <v>150</v>
      </c>
      <c r="H4170" s="7">
        <v>52</v>
      </c>
      <c r="I4170" s="12">
        <v>5.0000000000000001E-3</v>
      </c>
    </row>
    <row r="4171" spans="1:9" x14ac:dyDescent="0.25">
      <c r="A4171" t="s">
        <v>10503</v>
      </c>
      <c r="B4171" t="s">
        <v>4001</v>
      </c>
      <c r="C4171">
        <v>50</v>
      </c>
      <c r="D4171">
        <v>46</v>
      </c>
      <c r="E4171">
        <v>70</v>
      </c>
      <c r="F4171">
        <v>71</v>
      </c>
      <c r="G4171">
        <v>104</v>
      </c>
      <c r="H4171">
        <v>73</v>
      </c>
      <c r="I4171" t="s">
        <v>8944</v>
      </c>
    </row>
    <row r="4172" spans="1:9" x14ac:dyDescent="0.25">
      <c r="A4172" s="7" t="s">
        <v>4125</v>
      </c>
      <c r="B4172" s="7" t="s">
        <v>4001</v>
      </c>
      <c r="C4172" s="7">
        <v>47</v>
      </c>
      <c r="D4172" s="7">
        <v>52</v>
      </c>
      <c r="E4172" s="7">
        <v>81</v>
      </c>
      <c r="F4172" s="7">
        <v>78</v>
      </c>
      <c r="G4172" s="7">
        <v>102</v>
      </c>
      <c r="H4172" s="7">
        <v>47</v>
      </c>
      <c r="I4172" s="12">
        <v>0.01</v>
      </c>
    </row>
    <row r="4173" spans="1:9" x14ac:dyDescent="0.25">
      <c r="A4173" t="s">
        <v>10504</v>
      </c>
      <c r="B4173" t="s">
        <v>4001</v>
      </c>
      <c r="C4173">
        <v>79</v>
      </c>
      <c r="D4173">
        <v>74</v>
      </c>
      <c r="E4173">
        <v>107</v>
      </c>
      <c r="F4173">
        <v>106</v>
      </c>
      <c r="G4173">
        <v>139</v>
      </c>
      <c r="H4173">
        <v>50</v>
      </c>
      <c r="I4173" s="13">
        <v>5.0000000000000001E-3</v>
      </c>
    </row>
    <row r="4174" spans="1:9" x14ac:dyDescent="0.25">
      <c r="A4174" s="7" t="s">
        <v>10505</v>
      </c>
      <c r="B4174" s="7" t="s">
        <v>4001</v>
      </c>
      <c r="C4174" s="7">
        <v>64</v>
      </c>
      <c r="D4174" s="7">
        <v>61</v>
      </c>
      <c r="E4174" s="7">
        <v>120</v>
      </c>
      <c r="F4174" s="7">
        <v>116</v>
      </c>
      <c r="G4174" s="7">
        <v>122</v>
      </c>
      <c r="H4174" s="7">
        <v>46</v>
      </c>
      <c r="I4174" s="12">
        <v>0.01</v>
      </c>
    </row>
    <row r="4175" spans="1:9" x14ac:dyDescent="0.25">
      <c r="A4175" t="s">
        <v>10506</v>
      </c>
      <c r="B4175" t="s">
        <v>4001</v>
      </c>
      <c r="C4175">
        <v>84</v>
      </c>
      <c r="D4175">
        <v>81</v>
      </c>
      <c r="E4175">
        <v>116</v>
      </c>
      <c r="F4175">
        <v>116</v>
      </c>
      <c r="G4175">
        <v>152</v>
      </c>
      <c r="H4175">
        <v>72</v>
      </c>
      <c r="I4175" t="s">
        <v>8944</v>
      </c>
    </row>
    <row r="4176" spans="1:9" x14ac:dyDescent="0.25">
      <c r="A4176" s="7" t="s">
        <v>4131</v>
      </c>
      <c r="B4176" s="7" t="s">
        <v>4001</v>
      </c>
      <c r="C4176" s="7">
        <v>90</v>
      </c>
      <c r="D4176" s="7">
        <v>85</v>
      </c>
      <c r="E4176" s="7">
        <v>134</v>
      </c>
      <c r="F4176" s="7">
        <v>135</v>
      </c>
      <c r="G4176" s="7">
        <v>177</v>
      </c>
      <c r="H4176" s="7">
        <v>53</v>
      </c>
      <c r="I4176" s="12">
        <v>5.0000000000000001E-3</v>
      </c>
    </row>
    <row r="4177" spans="1:9" x14ac:dyDescent="0.25">
      <c r="A4177" t="s">
        <v>10507</v>
      </c>
      <c r="B4177" t="s">
        <v>4001</v>
      </c>
      <c r="C4177">
        <v>38</v>
      </c>
      <c r="D4177">
        <v>35</v>
      </c>
      <c r="E4177">
        <v>77</v>
      </c>
      <c r="F4177">
        <v>74</v>
      </c>
      <c r="G4177">
        <v>114</v>
      </c>
      <c r="H4177">
        <v>78</v>
      </c>
      <c r="I4177" t="s">
        <v>8944</v>
      </c>
    </row>
    <row r="4178" spans="1:9" x14ac:dyDescent="0.25">
      <c r="A4178" s="7" t="s">
        <v>10508</v>
      </c>
      <c r="B4178" s="7" t="s">
        <v>4001</v>
      </c>
      <c r="C4178" s="7">
        <v>55</v>
      </c>
      <c r="D4178" s="7">
        <v>54</v>
      </c>
      <c r="E4178" s="7">
        <v>68</v>
      </c>
      <c r="F4178" s="7">
        <v>68</v>
      </c>
      <c r="G4178" s="7">
        <v>79</v>
      </c>
      <c r="H4178" s="7">
        <v>69</v>
      </c>
      <c r="I4178" s="7" t="s">
        <v>8944</v>
      </c>
    </row>
    <row r="4179" spans="1:9" x14ac:dyDescent="0.25">
      <c r="A4179" t="s">
        <v>10509</v>
      </c>
      <c r="B4179" t="s">
        <v>4001</v>
      </c>
      <c r="C4179">
        <v>63</v>
      </c>
      <c r="D4179">
        <v>56</v>
      </c>
      <c r="E4179">
        <v>90</v>
      </c>
      <c r="F4179">
        <v>87</v>
      </c>
      <c r="G4179">
        <v>108</v>
      </c>
      <c r="H4179">
        <v>53</v>
      </c>
      <c r="I4179" s="13">
        <v>5.0000000000000001E-3</v>
      </c>
    </row>
    <row r="4180" spans="1:9" x14ac:dyDescent="0.25">
      <c r="A4180" s="7" t="s">
        <v>4257</v>
      </c>
      <c r="B4180" s="7" t="s">
        <v>4001</v>
      </c>
      <c r="C4180" s="7">
        <v>86</v>
      </c>
      <c r="D4180" s="7">
        <v>76</v>
      </c>
      <c r="E4180" s="7">
        <v>113</v>
      </c>
      <c r="F4180" s="7">
        <v>131</v>
      </c>
      <c r="G4180" s="7">
        <v>137</v>
      </c>
      <c r="H4180" s="7">
        <v>60</v>
      </c>
      <c r="I4180" s="7" t="s">
        <v>8944</v>
      </c>
    </row>
    <row r="4181" spans="1:9" x14ac:dyDescent="0.25">
      <c r="A4181" t="s">
        <v>4259</v>
      </c>
      <c r="B4181" t="s">
        <v>4001</v>
      </c>
      <c r="C4181">
        <v>57</v>
      </c>
      <c r="D4181">
        <v>59</v>
      </c>
      <c r="E4181">
        <v>77</v>
      </c>
      <c r="F4181">
        <v>79</v>
      </c>
      <c r="G4181">
        <v>85</v>
      </c>
      <c r="H4181">
        <v>64</v>
      </c>
      <c r="I4181" t="s">
        <v>8944</v>
      </c>
    </row>
    <row r="4182" spans="1:9" x14ac:dyDescent="0.25">
      <c r="A4182" s="7" t="s">
        <v>10510</v>
      </c>
      <c r="B4182" s="7" t="s">
        <v>4001</v>
      </c>
      <c r="C4182" s="7">
        <v>55</v>
      </c>
      <c r="D4182" s="7">
        <v>52</v>
      </c>
      <c r="E4182" s="7">
        <v>81</v>
      </c>
      <c r="F4182" s="7">
        <v>81</v>
      </c>
      <c r="G4182" s="7">
        <v>110</v>
      </c>
      <c r="H4182" s="7">
        <v>40</v>
      </c>
      <c r="I4182" s="12">
        <v>0.01</v>
      </c>
    </row>
    <row r="4183" spans="1:9" x14ac:dyDescent="0.25">
      <c r="A4183" t="s">
        <v>4356</v>
      </c>
      <c r="B4183" t="s">
        <v>4001</v>
      </c>
      <c r="C4183">
        <v>57</v>
      </c>
      <c r="D4183">
        <v>55</v>
      </c>
      <c r="E4183">
        <v>73</v>
      </c>
      <c r="F4183">
        <v>73</v>
      </c>
      <c r="G4183">
        <v>133</v>
      </c>
      <c r="H4183">
        <v>55</v>
      </c>
      <c r="I4183" s="13">
        <v>5.0000000000000001E-3</v>
      </c>
    </row>
    <row r="4184" spans="1:9" x14ac:dyDescent="0.25">
      <c r="A4184" s="7" t="s">
        <v>4357</v>
      </c>
      <c r="B4184" s="7" t="s">
        <v>4001</v>
      </c>
      <c r="C4184" s="7">
        <v>64</v>
      </c>
      <c r="D4184" s="7">
        <v>63</v>
      </c>
      <c r="E4184" s="7">
        <v>109</v>
      </c>
      <c r="F4184" s="7">
        <v>108</v>
      </c>
      <c r="G4184" s="7">
        <v>144</v>
      </c>
      <c r="H4184" s="7">
        <v>52</v>
      </c>
      <c r="I4184" s="12">
        <v>5.0000000000000001E-3</v>
      </c>
    </row>
    <row r="4185" spans="1:9" x14ac:dyDescent="0.25">
      <c r="A4185" t="s">
        <v>4358</v>
      </c>
      <c r="B4185" t="s">
        <v>4001</v>
      </c>
      <c r="C4185">
        <v>66</v>
      </c>
      <c r="D4185">
        <v>61</v>
      </c>
      <c r="E4185">
        <v>112</v>
      </c>
      <c r="F4185">
        <v>116</v>
      </c>
      <c r="G4185">
        <v>124</v>
      </c>
      <c r="H4185">
        <v>74</v>
      </c>
      <c r="I4185" t="s">
        <v>8944</v>
      </c>
    </row>
    <row r="4186" spans="1:9" x14ac:dyDescent="0.25">
      <c r="A4186" s="7" t="s">
        <v>4359</v>
      </c>
      <c r="B4186" s="7" t="s">
        <v>4001</v>
      </c>
      <c r="C4186" s="7">
        <v>99</v>
      </c>
      <c r="D4186" s="7">
        <v>96</v>
      </c>
      <c r="E4186" s="7">
        <v>144</v>
      </c>
      <c r="F4186" s="7">
        <v>154</v>
      </c>
      <c r="G4186" s="7">
        <v>158</v>
      </c>
      <c r="H4186" s="7">
        <v>47</v>
      </c>
      <c r="I4186" s="12">
        <v>0.01</v>
      </c>
    </row>
    <row r="4187" spans="1:9" x14ac:dyDescent="0.25">
      <c r="A4187" t="s">
        <v>10511</v>
      </c>
      <c r="B4187" t="s">
        <v>4001</v>
      </c>
      <c r="C4187">
        <v>78</v>
      </c>
      <c r="D4187">
        <v>72</v>
      </c>
      <c r="E4187">
        <v>145</v>
      </c>
      <c r="F4187">
        <v>155</v>
      </c>
      <c r="G4187">
        <v>158</v>
      </c>
      <c r="H4187">
        <v>51</v>
      </c>
      <c r="I4187" s="13">
        <v>5.0000000000000001E-3</v>
      </c>
    </row>
    <row r="4188" spans="1:9" x14ac:dyDescent="0.25">
      <c r="A4188" s="7" t="s">
        <v>4047</v>
      </c>
      <c r="B4188" s="7" t="s">
        <v>4001</v>
      </c>
      <c r="C4188" s="7">
        <v>99</v>
      </c>
      <c r="D4188" s="7">
        <v>99</v>
      </c>
      <c r="E4188" s="7">
        <v>160</v>
      </c>
      <c r="F4188" s="7">
        <v>155</v>
      </c>
      <c r="G4188" s="7">
        <v>242</v>
      </c>
      <c r="H4188" s="7">
        <v>33</v>
      </c>
      <c r="I4188" s="12">
        <v>1.4999999999999999E-2</v>
      </c>
    </row>
    <row r="4189" spans="1:9" x14ac:dyDescent="0.25">
      <c r="A4189" t="s">
        <v>4048</v>
      </c>
      <c r="B4189" t="s">
        <v>4001</v>
      </c>
      <c r="C4189">
        <v>67</v>
      </c>
      <c r="D4189">
        <v>63</v>
      </c>
      <c r="E4189">
        <v>109</v>
      </c>
      <c r="F4189">
        <v>114</v>
      </c>
      <c r="G4189">
        <v>142</v>
      </c>
      <c r="H4189">
        <v>49</v>
      </c>
      <c r="I4189" s="13">
        <v>5.0000000000000001E-3</v>
      </c>
    </row>
    <row r="4190" spans="1:9" x14ac:dyDescent="0.25">
      <c r="A4190" s="7" t="s">
        <v>4049</v>
      </c>
      <c r="B4190" s="7" t="s">
        <v>4001</v>
      </c>
      <c r="C4190" s="7">
        <v>53</v>
      </c>
      <c r="D4190" s="7">
        <v>50</v>
      </c>
      <c r="E4190" s="7">
        <v>83</v>
      </c>
      <c r="F4190" s="7">
        <v>87</v>
      </c>
      <c r="G4190" s="7">
        <v>94</v>
      </c>
      <c r="H4190" s="7">
        <v>80</v>
      </c>
      <c r="I4190" s="7" t="s">
        <v>8944</v>
      </c>
    </row>
    <row r="4191" spans="1:9" x14ac:dyDescent="0.25">
      <c r="A4191" t="s">
        <v>4051</v>
      </c>
      <c r="B4191" t="s">
        <v>4001</v>
      </c>
      <c r="C4191">
        <v>126</v>
      </c>
      <c r="D4191">
        <v>119</v>
      </c>
      <c r="E4191">
        <v>202</v>
      </c>
      <c r="F4191">
        <v>212</v>
      </c>
      <c r="G4191">
        <v>190</v>
      </c>
      <c r="H4191">
        <v>52</v>
      </c>
      <c r="I4191" s="13">
        <v>5.0000000000000001E-3</v>
      </c>
    </row>
    <row r="4192" spans="1:9" x14ac:dyDescent="0.25">
      <c r="A4192" s="7" t="s">
        <v>4053</v>
      </c>
      <c r="B4192" s="7" t="s">
        <v>4001</v>
      </c>
      <c r="C4192" s="7">
        <v>33</v>
      </c>
      <c r="D4192" s="7">
        <v>28</v>
      </c>
      <c r="E4192" s="7">
        <v>44</v>
      </c>
      <c r="F4192" s="7">
        <v>46</v>
      </c>
      <c r="G4192" s="7">
        <v>64</v>
      </c>
      <c r="H4192" s="7">
        <v>62</v>
      </c>
      <c r="I4192" s="7" t="s">
        <v>8944</v>
      </c>
    </row>
    <row r="4193" spans="1:9" x14ac:dyDescent="0.25">
      <c r="A4193" t="s">
        <v>4078</v>
      </c>
      <c r="B4193" t="s">
        <v>4001</v>
      </c>
      <c r="C4193">
        <v>19</v>
      </c>
      <c r="D4193">
        <v>20</v>
      </c>
      <c r="E4193">
        <v>26</v>
      </c>
      <c r="F4193">
        <v>25</v>
      </c>
      <c r="G4193">
        <v>250</v>
      </c>
      <c r="H4193">
        <v>75</v>
      </c>
      <c r="I4193" t="s">
        <v>8944</v>
      </c>
    </row>
    <row r="4194" spans="1:9" x14ac:dyDescent="0.25">
      <c r="A4194" s="7" t="s">
        <v>4080</v>
      </c>
      <c r="B4194" s="7" t="s">
        <v>4001</v>
      </c>
      <c r="C4194" s="7">
        <v>72</v>
      </c>
      <c r="D4194" s="7">
        <v>72</v>
      </c>
      <c r="E4194" s="7">
        <v>107</v>
      </c>
      <c r="F4194" s="7">
        <v>112</v>
      </c>
      <c r="G4194" s="7">
        <v>159</v>
      </c>
      <c r="H4194" s="7">
        <v>51</v>
      </c>
      <c r="I4194" s="12">
        <v>5.0000000000000001E-3</v>
      </c>
    </row>
    <row r="4195" spans="1:9" x14ac:dyDescent="0.25">
      <c r="A4195" t="s">
        <v>4159</v>
      </c>
      <c r="B4195" t="s">
        <v>4001</v>
      </c>
      <c r="C4195">
        <v>73</v>
      </c>
      <c r="D4195">
        <v>70</v>
      </c>
      <c r="E4195">
        <v>116</v>
      </c>
      <c r="F4195">
        <v>114</v>
      </c>
      <c r="G4195">
        <v>187</v>
      </c>
      <c r="H4195">
        <v>60</v>
      </c>
      <c r="I4195" t="s">
        <v>8944</v>
      </c>
    </row>
    <row r="4196" spans="1:9" x14ac:dyDescent="0.25">
      <c r="A4196" s="7" t="s">
        <v>4160</v>
      </c>
      <c r="B4196" s="7" t="s">
        <v>4001</v>
      </c>
      <c r="C4196" s="7">
        <v>123</v>
      </c>
      <c r="D4196" s="7">
        <v>125</v>
      </c>
      <c r="E4196" s="7">
        <v>189</v>
      </c>
      <c r="F4196" s="7">
        <v>191</v>
      </c>
      <c r="G4196" s="7">
        <v>221</v>
      </c>
      <c r="H4196" s="7">
        <v>44</v>
      </c>
      <c r="I4196" s="12">
        <v>0.01</v>
      </c>
    </row>
    <row r="4197" spans="1:9" x14ac:dyDescent="0.25">
      <c r="A4197" t="s">
        <v>10512</v>
      </c>
      <c r="B4197" t="s">
        <v>4001</v>
      </c>
      <c r="C4197">
        <v>56</v>
      </c>
      <c r="D4197">
        <v>57</v>
      </c>
      <c r="E4197">
        <v>66</v>
      </c>
      <c r="F4197">
        <v>63</v>
      </c>
      <c r="G4197">
        <v>133</v>
      </c>
      <c r="H4197">
        <v>82</v>
      </c>
      <c r="I4197" t="s">
        <v>8944</v>
      </c>
    </row>
    <row r="4198" spans="1:9" x14ac:dyDescent="0.25">
      <c r="A4198" s="7" t="s">
        <v>4184</v>
      </c>
      <c r="B4198" s="7" t="s">
        <v>4001</v>
      </c>
      <c r="C4198" s="7">
        <v>103</v>
      </c>
      <c r="D4198" s="7">
        <v>98</v>
      </c>
      <c r="E4198" s="7">
        <v>126</v>
      </c>
      <c r="F4198" s="7">
        <v>127</v>
      </c>
      <c r="G4198" s="7">
        <v>168</v>
      </c>
      <c r="H4198" s="7">
        <v>40</v>
      </c>
      <c r="I4198" s="12">
        <v>0.01</v>
      </c>
    </row>
    <row r="4199" spans="1:9" x14ac:dyDescent="0.25">
      <c r="A4199" t="s">
        <v>10513</v>
      </c>
      <c r="B4199" t="s">
        <v>4001</v>
      </c>
      <c r="C4199">
        <v>51</v>
      </c>
      <c r="D4199">
        <v>49</v>
      </c>
      <c r="E4199">
        <v>71</v>
      </c>
      <c r="F4199">
        <v>68</v>
      </c>
      <c r="G4199">
        <v>121</v>
      </c>
      <c r="H4199">
        <v>78</v>
      </c>
      <c r="I4199" t="s">
        <v>8944</v>
      </c>
    </row>
    <row r="4200" spans="1:9" x14ac:dyDescent="0.25">
      <c r="A4200" s="7" t="s">
        <v>4187</v>
      </c>
      <c r="B4200" s="7" t="s">
        <v>4001</v>
      </c>
      <c r="C4200" s="7">
        <v>70</v>
      </c>
      <c r="D4200" s="7">
        <v>63</v>
      </c>
      <c r="E4200" s="7">
        <v>104</v>
      </c>
      <c r="F4200" s="7">
        <v>108</v>
      </c>
      <c r="G4200" s="7">
        <v>170</v>
      </c>
      <c r="H4200" s="7">
        <v>56</v>
      </c>
      <c r="I4200" s="12">
        <v>5.0000000000000001E-3</v>
      </c>
    </row>
    <row r="4201" spans="1:9" x14ac:dyDescent="0.25">
      <c r="A4201" t="s">
        <v>4290</v>
      </c>
      <c r="B4201" t="s">
        <v>4001</v>
      </c>
      <c r="C4201">
        <v>73</v>
      </c>
      <c r="D4201">
        <v>67</v>
      </c>
      <c r="E4201">
        <v>124</v>
      </c>
      <c r="F4201">
        <v>131</v>
      </c>
      <c r="G4201">
        <v>154</v>
      </c>
      <c r="H4201">
        <v>63</v>
      </c>
      <c r="I4201" t="s">
        <v>8944</v>
      </c>
    </row>
    <row r="4202" spans="1:9" x14ac:dyDescent="0.25">
      <c r="A4202" s="7" t="s">
        <v>4291</v>
      </c>
      <c r="B4202" s="7" t="s">
        <v>4001</v>
      </c>
      <c r="C4202" s="7">
        <v>40</v>
      </c>
      <c r="D4202" s="7">
        <v>38</v>
      </c>
      <c r="E4202" s="7">
        <v>51</v>
      </c>
      <c r="F4202" s="7">
        <v>52</v>
      </c>
      <c r="G4202" s="7">
        <v>63</v>
      </c>
      <c r="H4202" s="7">
        <v>41</v>
      </c>
      <c r="I4202" s="12">
        <v>0.01</v>
      </c>
    </row>
    <row r="4203" spans="1:9" x14ac:dyDescent="0.25">
      <c r="A4203" t="s">
        <v>4292</v>
      </c>
      <c r="B4203" t="s">
        <v>4001</v>
      </c>
      <c r="C4203">
        <v>78</v>
      </c>
      <c r="D4203">
        <v>71</v>
      </c>
      <c r="E4203">
        <v>146</v>
      </c>
      <c r="F4203">
        <v>154</v>
      </c>
      <c r="G4203">
        <v>141</v>
      </c>
      <c r="H4203">
        <v>68</v>
      </c>
      <c r="I4203" t="s">
        <v>8944</v>
      </c>
    </row>
    <row r="4204" spans="1:9" x14ac:dyDescent="0.25">
      <c r="A4204" s="7" t="s">
        <v>4293</v>
      </c>
      <c r="B4204" s="7" t="s">
        <v>4001</v>
      </c>
      <c r="C4204" s="7">
        <v>69</v>
      </c>
      <c r="D4204" s="7">
        <v>64</v>
      </c>
      <c r="E4204" s="7">
        <v>89</v>
      </c>
      <c r="F4204" s="7">
        <v>90</v>
      </c>
      <c r="G4204" s="7">
        <v>112</v>
      </c>
      <c r="H4204" s="7">
        <v>69</v>
      </c>
      <c r="I4204" s="7" t="s">
        <v>8944</v>
      </c>
    </row>
    <row r="4205" spans="1:9" x14ac:dyDescent="0.25">
      <c r="A4205" t="s">
        <v>4312</v>
      </c>
      <c r="B4205" t="s">
        <v>4001</v>
      </c>
      <c r="C4205">
        <v>52</v>
      </c>
      <c r="D4205">
        <v>48</v>
      </c>
      <c r="E4205">
        <v>68</v>
      </c>
      <c r="F4205">
        <v>72</v>
      </c>
      <c r="G4205">
        <v>87</v>
      </c>
      <c r="H4205">
        <v>60</v>
      </c>
      <c r="I4205" t="s">
        <v>8944</v>
      </c>
    </row>
    <row r="4206" spans="1:9" x14ac:dyDescent="0.25">
      <c r="A4206" s="7" t="s">
        <v>4313</v>
      </c>
      <c r="B4206" s="7" t="s">
        <v>4001</v>
      </c>
      <c r="C4206" s="7">
        <v>35</v>
      </c>
      <c r="D4206" s="7">
        <v>31</v>
      </c>
      <c r="E4206" s="7">
        <v>48</v>
      </c>
      <c r="F4206" s="7">
        <v>49</v>
      </c>
      <c r="G4206" s="7">
        <v>65</v>
      </c>
      <c r="H4206" s="7">
        <v>69</v>
      </c>
      <c r="I4206" s="7" t="s">
        <v>8944</v>
      </c>
    </row>
    <row r="4207" spans="1:9" x14ac:dyDescent="0.25">
      <c r="A4207" t="s">
        <v>4385</v>
      </c>
      <c r="B4207" t="s">
        <v>4001</v>
      </c>
      <c r="C4207">
        <v>96</v>
      </c>
      <c r="D4207">
        <v>90</v>
      </c>
      <c r="E4207">
        <v>187</v>
      </c>
      <c r="F4207">
        <v>194</v>
      </c>
      <c r="G4207">
        <v>212</v>
      </c>
      <c r="H4207">
        <v>52</v>
      </c>
      <c r="I4207" s="13">
        <v>5.0000000000000001E-3</v>
      </c>
    </row>
    <row r="4208" spans="1:9" x14ac:dyDescent="0.25">
      <c r="A4208" s="7" t="s">
        <v>4386</v>
      </c>
      <c r="B4208" s="7" t="s">
        <v>4001</v>
      </c>
      <c r="C4208" s="7">
        <v>70</v>
      </c>
      <c r="D4208" s="7">
        <v>65</v>
      </c>
      <c r="E4208" s="7">
        <v>132</v>
      </c>
      <c r="F4208" s="7">
        <v>128</v>
      </c>
      <c r="G4208" s="7">
        <v>184</v>
      </c>
      <c r="H4208" s="7">
        <v>60</v>
      </c>
      <c r="I4208" s="7" t="s">
        <v>8944</v>
      </c>
    </row>
    <row r="4209" spans="1:9" x14ac:dyDescent="0.25">
      <c r="A4209" t="s">
        <v>4407</v>
      </c>
      <c r="B4209" t="s">
        <v>4001</v>
      </c>
      <c r="C4209">
        <v>43</v>
      </c>
      <c r="D4209">
        <v>40</v>
      </c>
      <c r="E4209">
        <v>59</v>
      </c>
      <c r="F4209">
        <v>58</v>
      </c>
      <c r="G4209">
        <v>86</v>
      </c>
      <c r="H4209">
        <v>61</v>
      </c>
      <c r="I4209" t="s">
        <v>8944</v>
      </c>
    </row>
    <row r="4210" spans="1:9" x14ac:dyDescent="0.25">
      <c r="A4210" s="7" t="s">
        <v>4409</v>
      </c>
      <c r="B4210" s="7" t="s">
        <v>4001</v>
      </c>
      <c r="C4210" s="7">
        <v>84</v>
      </c>
      <c r="D4210" s="7">
        <v>76</v>
      </c>
      <c r="E4210" s="7">
        <v>116</v>
      </c>
      <c r="F4210" s="7">
        <v>114</v>
      </c>
      <c r="G4210" s="7">
        <v>150</v>
      </c>
      <c r="H4210" s="7">
        <v>59</v>
      </c>
      <c r="I4210" s="7" t="s">
        <v>8944</v>
      </c>
    </row>
    <row r="4211" spans="1:9" x14ac:dyDescent="0.25">
      <c r="A4211" t="s">
        <v>10514</v>
      </c>
      <c r="B4211" t="s">
        <v>4001</v>
      </c>
      <c r="C4211">
        <v>97</v>
      </c>
      <c r="D4211">
        <v>89</v>
      </c>
      <c r="E4211">
        <v>144</v>
      </c>
      <c r="F4211">
        <v>170</v>
      </c>
      <c r="G4211">
        <v>170</v>
      </c>
      <c r="H4211">
        <v>51</v>
      </c>
      <c r="I4211" s="13">
        <v>5.0000000000000001E-3</v>
      </c>
    </row>
    <row r="4212" spans="1:9" x14ac:dyDescent="0.25">
      <c r="A4212" s="7" t="s">
        <v>4411</v>
      </c>
      <c r="B4212" s="7" t="s">
        <v>4001</v>
      </c>
      <c r="C4212" s="7">
        <v>27</v>
      </c>
      <c r="D4212" s="7">
        <v>25</v>
      </c>
      <c r="E4212" s="7">
        <v>39</v>
      </c>
      <c r="F4212" s="7">
        <v>39</v>
      </c>
      <c r="G4212" s="7">
        <v>43</v>
      </c>
      <c r="H4212" s="7">
        <v>60</v>
      </c>
      <c r="I4212" s="7" t="s">
        <v>8944</v>
      </c>
    </row>
    <row r="4213" spans="1:9" x14ac:dyDescent="0.25">
      <c r="A4213" t="s">
        <v>4114</v>
      </c>
      <c r="B4213" t="s">
        <v>4001</v>
      </c>
      <c r="C4213">
        <v>44</v>
      </c>
      <c r="D4213">
        <v>44</v>
      </c>
      <c r="E4213">
        <v>56</v>
      </c>
      <c r="F4213">
        <v>57</v>
      </c>
      <c r="G4213">
        <v>74</v>
      </c>
      <c r="H4213">
        <v>78</v>
      </c>
      <c r="I4213" t="s">
        <v>8944</v>
      </c>
    </row>
    <row r="4214" spans="1:9" x14ac:dyDescent="0.25">
      <c r="A4214" s="7" t="s">
        <v>4115</v>
      </c>
      <c r="B4214" s="7" t="s">
        <v>4001</v>
      </c>
      <c r="C4214" s="7">
        <v>50</v>
      </c>
      <c r="D4214" s="7">
        <v>48</v>
      </c>
      <c r="E4214" s="7">
        <v>66</v>
      </c>
      <c r="F4214" s="7">
        <v>66</v>
      </c>
      <c r="G4214" s="7">
        <v>73</v>
      </c>
      <c r="H4214" s="7">
        <v>50</v>
      </c>
      <c r="I4214" s="12">
        <v>5.0000000000000001E-3</v>
      </c>
    </row>
    <row r="4215" spans="1:9" x14ac:dyDescent="0.25">
      <c r="A4215" t="s">
        <v>4117</v>
      </c>
      <c r="B4215" t="s">
        <v>4001</v>
      </c>
      <c r="C4215">
        <v>97</v>
      </c>
      <c r="D4215">
        <v>89</v>
      </c>
      <c r="E4215">
        <v>152</v>
      </c>
      <c r="F4215">
        <v>166</v>
      </c>
      <c r="G4215">
        <v>168</v>
      </c>
      <c r="H4215">
        <v>64</v>
      </c>
      <c r="I4215" t="s">
        <v>8944</v>
      </c>
    </row>
    <row r="4216" spans="1:9" x14ac:dyDescent="0.25">
      <c r="A4216" s="7" t="s">
        <v>4118</v>
      </c>
      <c r="B4216" s="7" t="s">
        <v>4001</v>
      </c>
      <c r="C4216" s="7">
        <v>45</v>
      </c>
      <c r="D4216" s="7">
        <v>43</v>
      </c>
      <c r="E4216" s="7">
        <v>80</v>
      </c>
      <c r="F4216" s="7">
        <v>82</v>
      </c>
      <c r="G4216" s="7">
        <v>90</v>
      </c>
      <c r="H4216" s="7">
        <v>57</v>
      </c>
      <c r="I4216" s="12">
        <v>5.0000000000000001E-3</v>
      </c>
    </row>
    <row r="4217" spans="1:9" x14ac:dyDescent="0.25">
      <c r="A4217" t="s">
        <v>4138</v>
      </c>
      <c r="B4217" t="s">
        <v>4001</v>
      </c>
      <c r="C4217">
        <v>64</v>
      </c>
      <c r="D4217">
        <v>62</v>
      </c>
      <c r="E4217">
        <v>160</v>
      </c>
      <c r="F4217">
        <v>162</v>
      </c>
      <c r="G4217">
        <v>169</v>
      </c>
      <c r="H4217">
        <v>48</v>
      </c>
      <c r="I4217" s="13">
        <v>0.01</v>
      </c>
    </row>
    <row r="4218" spans="1:9" x14ac:dyDescent="0.25">
      <c r="A4218" s="7" t="s">
        <v>4139</v>
      </c>
      <c r="B4218" s="7" t="s">
        <v>4001</v>
      </c>
      <c r="C4218" s="7">
        <v>65</v>
      </c>
      <c r="D4218" s="7">
        <v>65</v>
      </c>
      <c r="E4218" s="7">
        <v>88</v>
      </c>
      <c r="F4218" s="7">
        <v>88</v>
      </c>
      <c r="G4218" s="7">
        <v>94</v>
      </c>
      <c r="H4218" s="7">
        <v>50</v>
      </c>
      <c r="I4218" s="12">
        <v>5.0000000000000001E-3</v>
      </c>
    </row>
    <row r="4219" spans="1:9" x14ac:dyDescent="0.25">
      <c r="A4219" t="s">
        <v>4221</v>
      </c>
      <c r="B4219" t="s">
        <v>4001</v>
      </c>
      <c r="C4219">
        <v>29</v>
      </c>
      <c r="D4219">
        <v>26</v>
      </c>
      <c r="E4219">
        <v>29</v>
      </c>
      <c r="F4219">
        <v>30</v>
      </c>
      <c r="G4219">
        <v>45</v>
      </c>
      <c r="H4219">
        <v>66</v>
      </c>
      <c r="I4219" t="s">
        <v>8944</v>
      </c>
    </row>
    <row r="4220" spans="1:9" x14ac:dyDescent="0.25">
      <c r="A4220" s="7" t="s">
        <v>10515</v>
      </c>
      <c r="B4220" s="7" t="s">
        <v>4001</v>
      </c>
      <c r="C4220" s="7">
        <v>101</v>
      </c>
      <c r="D4220" s="7">
        <v>95</v>
      </c>
      <c r="E4220" s="7">
        <v>178</v>
      </c>
      <c r="F4220" s="7">
        <v>201</v>
      </c>
      <c r="G4220" s="7">
        <v>187</v>
      </c>
      <c r="H4220" s="7">
        <v>61</v>
      </c>
      <c r="I4220" s="7" t="s">
        <v>8944</v>
      </c>
    </row>
    <row r="4221" spans="1:9" x14ac:dyDescent="0.25">
      <c r="A4221" t="s">
        <v>10516</v>
      </c>
      <c r="B4221" t="s">
        <v>4001</v>
      </c>
      <c r="C4221">
        <v>28</v>
      </c>
      <c r="D4221">
        <v>23</v>
      </c>
      <c r="E4221">
        <v>38</v>
      </c>
      <c r="F4221">
        <v>38</v>
      </c>
      <c r="G4221">
        <v>49</v>
      </c>
      <c r="H4221">
        <v>70</v>
      </c>
      <c r="I4221" t="s">
        <v>8944</v>
      </c>
    </row>
    <row r="4222" spans="1:9" x14ac:dyDescent="0.25">
      <c r="A4222" s="7" t="s">
        <v>4244</v>
      </c>
      <c r="B4222" s="7" t="s">
        <v>4001</v>
      </c>
      <c r="C4222" s="7">
        <v>53</v>
      </c>
      <c r="D4222" s="7">
        <v>48</v>
      </c>
      <c r="E4222" s="7">
        <v>79</v>
      </c>
      <c r="F4222" s="7">
        <v>76</v>
      </c>
      <c r="G4222" s="7">
        <v>135</v>
      </c>
      <c r="H4222" s="7">
        <v>72</v>
      </c>
      <c r="I4222" s="7" t="s">
        <v>8944</v>
      </c>
    </row>
    <row r="4223" spans="1:9" x14ac:dyDescent="0.25">
      <c r="A4223" t="s">
        <v>10517</v>
      </c>
      <c r="B4223" t="s">
        <v>4001</v>
      </c>
      <c r="C4223">
        <v>60</v>
      </c>
      <c r="D4223">
        <v>54</v>
      </c>
      <c r="E4223">
        <v>96</v>
      </c>
      <c r="F4223">
        <v>95</v>
      </c>
      <c r="G4223">
        <v>163</v>
      </c>
      <c r="H4223">
        <v>40</v>
      </c>
      <c r="I4223" s="13">
        <v>0.01</v>
      </c>
    </row>
    <row r="4224" spans="1:9" x14ac:dyDescent="0.25">
      <c r="A4224" s="7" t="s">
        <v>4248</v>
      </c>
      <c r="B4224" s="7" t="s">
        <v>4001</v>
      </c>
      <c r="C4224" s="7">
        <v>62</v>
      </c>
      <c r="D4224" s="7">
        <v>56</v>
      </c>
      <c r="E4224" s="7">
        <v>64</v>
      </c>
      <c r="F4224" s="7">
        <v>67</v>
      </c>
      <c r="G4224" s="7">
        <v>94</v>
      </c>
      <c r="H4224" s="7">
        <v>67</v>
      </c>
      <c r="I4224" s="7" t="s">
        <v>8944</v>
      </c>
    </row>
    <row r="4225" spans="1:9" x14ac:dyDescent="0.25">
      <c r="A4225" t="s">
        <v>4341</v>
      </c>
      <c r="B4225" t="s">
        <v>4001</v>
      </c>
      <c r="C4225">
        <v>27</v>
      </c>
      <c r="D4225">
        <v>29</v>
      </c>
      <c r="E4225">
        <v>69</v>
      </c>
      <c r="F4225">
        <v>77</v>
      </c>
      <c r="G4225">
        <v>94</v>
      </c>
      <c r="H4225">
        <v>46</v>
      </c>
      <c r="I4225" s="13">
        <v>0.01</v>
      </c>
    </row>
    <row r="4226" spans="1:9" x14ac:dyDescent="0.25">
      <c r="A4226" s="7" t="s">
        <v>4344</v>
      </c>
      <c r="B4226" s="7" t="s">
        <v>4001</v>
      </c>
      <c r="C4226" s="7">
        <v>97</v>
      </c>
      <c r="D4226" s="7">
        <v>91</v>
      </c>
      <c r="E4226" s="7">
        <v>153</v>
      </c>
      <c r="F4226" s="7">
        <v>153</v>
      </c>
      <c r="G4226" s="7">
        <v>219</v>
      </c>
      <c r="H4226" s="7">
        <v>55</v>
      </c>
      <c r="I4226" s="12">
        <v>5.0000000000000001E-3</v>
      </c>
    </row>
    <row r="4227" spans="1:9" x14ac:dyDescent="0.25">
      <c r="A4227" t="s">
        <v>4345</v>
      </c>
      <c r="B4227" t="s">
        <v>4001</v>
      </c>
      <c r="C4227">
        <v>74</v>
      </c>
      <c r="D4227">
        <v>73</v>
      </c>
      <c r="E4227">
        <v>112</v>
      </c>
      <c r="F4227">
        <v>109</v>
      </c>
      <c r="G4227">
        <v>131</v>
      </c>
      <c r="H4227">
        <v>81</v>
      </c>
      <c r="I4227" t="s">
        <v>8944</v>
      </c>
    </row>
    <row r="4228" spans="1:9" x14ac:dyDescent="0.25">
      <c r="A4228" s="7" t="s">
        <v>4346</v>
      </c>
      <c r="B4228" s="7" t="s">
        <v>4001</v>
      </c>
      <c r="C4228" s="7">
        <v>47</v>
      </c>
      <c r="D4228" s="7">
        <v>45</v>
      </c>
      <c r="E4228" s="7">
        <v>74</v>
      </c>
      <c r="F4228" s="7">
        <v>76</v>
      </c>
      <c r="G4228" s="7">
        <v>107</v>
      </c>
      <c r="H4228" s="7">
        <v>61</v>
      </c>
      <c r="I4228" s="7" t="s">
        <v>8944</v>
      </c>
    </row>
    <row r="4229" spans="1:9" x14ac:dyDescent="0.25">
      <c r="A4229" t="s">
        <v>10518</v>
      </c>
      <c r="B4229" t="s">
        <v>4001</v>
      </c>
      <c r="C4229">
        <v>101</v>
      </c>
      <c r="D4229">
        <v>97</v>
      </c>
      <c r="E4229">
        <v>125</v>
      </c>
      <c r="F4229">
        <v>125</v>
      </c>
      <c r="G4229">
        <v>154</v>
      </c>
      <c r="H4229">
        <v>66</v>
      </c>
      <c r="I4229" t="s">
        <v>8944</v>
      </c>
    </row>
    <row r="4230" spans="1:9" x14ac:dyDescent="0.25">
      <c r="A4230" s="7" t="s">
        <v>10519</v>
      </c>
      <c r="B4230" s="7" t="s">
        <v>4001</v>
      </c>
      <c r="C4230" s="7">
        <v>35</v>
      </c>
      <c r="D4230" s="7">
        <v>33</v>
      </c>
      <c r="E4230" s="7">
        <v>63</v>
      </c>
      <c r="F4230" s="7">
        <v>63</v>
      </c>
      <c r="G4230" s="7">
        <v>118</v>
      </c>
      <c r="H4230" s="7">
        <v>66</v>
      </c>
      <c r="I4230" s="7" t="s">
        <v>8944</v>
      </c>
    </row>
    <row r="4231" spans="1:9" x14ac:dyDescent="0.25">
      <c r="A4231" t="s">
        <v>4064</v>
      </c>
      <c r="B4231" t="s">
        <v>4001</v>
      </c>
      <c r="C4231">
        <v>59</v>
      </c>
      <c r="D4231">
        <v>56</v>
      </c>
      <c r="E4231">
        <v>106</v>
      </c>
      <c r="F4231">
        <v>111</v>
      </c>
      <c r="G4231">
        <v>150</v>
      </c>
      <c r="H4231">
        <v>52</v>
      </c>
      <c r="I4231" s="13">
        <v>5.0000000000000001E-3</v>
      </c>
    </row>
    <row r="4232" spans="1:9" x14ac:dyDescent="0.25">
      <c r="A4232" s="7" t="s">
        <v>10520</v>
      </c>
      <c r="B4232" s="7" t="s">
        <v>4001</v>
      </c>
      <c r="C4232" s="7">
        <v>44</v>
      </c>
      <c r="D4232" s="7">
        <v>43</v>
      </c>
      <c r="E4232" s="7">
        <v>92</v>
      </c>
      <c r="F4232" s="7">
        <v>91</v>
      </c>
      <c r="G4232" s="7">
        <v>109</v>
      </c>
      <c r="H4232" s="7">
        <v>66</v>
      </c>
      <c r="I4232" s="7" t="s">
        <v>8944</v>
      </c>
    </row>
    <row r="4233" spans="1:9" x14ac:dyDescent="0.25">
      <c r="A4233" t="s">
        <v>4067</v>
      </c>
      <c r="B4233" t="s">
        <v>4001</v>
      </c>
      <c r="C4233">
        <v>39</v>
      </c>
      <c r="D4233">
        <v>36</v>
      </c>
      <c r="E4233">
        <v>61</v>
      </c>
      <c r="F4233">
        <v>65</v>
      </c>
      <c r="G4233">
        <v>86</v>
      </c>
      <c r="H4233">
        <v>67</v>
      </c>
      <c r="I4233" t="s">
        <v>8944</v>
      </c>
    </row>
    <row r="4234" spans="1:9" x14ac:dyDescent="0.25">
      <c r="A4234" s="7" t="s">
        <v>4068</v>
      </c>
      <c r="B4234" s="7" t="s">
        <v>4001</v>
      </c>
      <c r="C4234" s="7">
        <v>56</v>
      </c>
      <c r="D4234" s="7">
        <v>53</v>
      </c>
      <c r="E4234" s="7">
        <v>137</v>
      </c>
      <c r="F4234" s="7">
        <v>138</v>
      </c>
      <c r="G4234" s="7">
        <v>169</v>
      </c>
      <c r="H4234" s="7">
        <v>63</v>
      </c>
      <c r="I4234" s="7" t="s">
        <v>8944</v>
      </c>
    </row>
    <row r="4235" spans="1:9" x14ac:dyDescent="0.25">
      <c r="A4235" t="s">
        <v>4092</v>
      </c>
      <c r="B4235" t="s">
        <v>4001</v>
      </c>
      <c r="C4235">
        <v>141</v>
      </c>
      <c r="D4235">
        <v>129</v>
      </c>
      <c r="E4235">
        <v>182</v>
      </c>
      <c r="F4235">
        <v>181</v>
      </c>
      <c r="G4235">
        <v>234</v>
      </c>
      <c r="H4235">
        <v>51</v>
      </c>
      <c r="I4235" s="13">
        <v>5.0000000000000001E-3</v>
      </c>
    </row>
    <row r="4236" spans="1:9" x14ac:dyDescent="0.25">
      <c r="A4236" s="7" t="s">
        <v>4093</v>
      </c>
      <c r="B4236" s="7" t="s">
        <v>4001</v>
      </c>
      <c r="C4236" s="7">
        <v>35</v>
      </c>
      <c r="D4236" s="7">
        <v>34</v>
      </c>
      <c r="E4236" s="7">
        <v>53</v>
      </c>
      <c r="F4236" s="7">
        <v>54</v>
      </c>
      <c r="G4236" s="7">
        <v>64</v>
      </c>
      <c r="H4236" s="7">
        <v>72</v>
      </c>
      <c r="I4236" s="7" t="s">
        <v>8944</v>
      </c>
    </row>
    <row r="4237" spans="1:9" x14ac:dyDescent="0.25">
      <c r="A4237" t="s">
        <v>10521</v>
      </c>
      <c r="B4237" t="s">
        <v>4001</v>
      </c>
      <c r="C4237">
        <v>38</v>
      </c>
      <c r="D4237">
        <v>35</v>
      </c>
      <c r="E4237">
        <v>58</v>
      </c>
      <c r="F4237">
        <v>57</v>
      </c>
      <c r="G4237">
        <v>86</v>
      </c>
      <c r="H4237">
        <v>90</v>
      </c>
      <c r="I4237" t="s">
        <v>8944</v>
      </c>
    </row>
    <row r="4238" spans="1:9" x14ac:dyDescent="0.25">
      <c r="A4238" s="7" t="s">
        <v>4149</v>
      </c>
      <c r="B4238" s="7" t="s">
        <v>4001</v>
      </c>
      <c r="C4238" s="7">
        <v>86</v>
      </c>
      <c r="D4238" s="7">
        <v>77</v>
      </c>
      <c r="E4238" s="7">
        <v>150</v>
      </c>
      <c r="F4238" s="7">
        <v>177</v>
      </c>
      <c r="G4238" s="7">
        <v>201</v>
      </c>
      <c r="H4238" s="7">
        <v>47</v>
      </c>
      <c r="I4238" s="12">
        <v>0.01</v>
      </c>
    </row>
    <row r="4239" spans="1:9" x14ac:dyDescent="0.25">
      <c r="A4239" t="s">
        <v>5336</v>
      </c>
      <c r="B4239" t="s">
        <v>4001</v>
      </c>
      <c r="C4239">
        <v>58</v>
      </c>
      <c r="D4239">
        <v>58</v>
      </c>
      <c r="E4239">
        <v>84</v>
      </c>
      <c r="F4239">
        <v>84</v>
      </c>
      <c r="G4239">
        <v>98</v>
      </c>
      <c r="H4239">
        <v>78</v>
      </c>
      <c r="I4239" t="s">
        <v>8944</v>
      </c>
    </row>
    <row r="4240" spans="1:9" x14ac:dyDescent="0.25">
      <c r="A4240" s="7" t="s">
        <v>5337</v>
      </c>
      <c r="B4240" s="7" t="s">
        <v>4001</v>
      </c>
      <c r="C4240" s="7">
        <v>39</v>
      </c>
      <c r="D4240" s="7">
        <v>35</v>
      </c>
      <c r="E4240" s="7">
        <v>60</v>
      </c>
      <c r="F4240" s="7">
        <v>57</v>
      </c>
      <c r="G4240" s="7">
        <v>80</v>
      </c>
      <c r="H4240" s="7">
        <v>33</v>
      </c>
      <c r="I4240" s="12">
        <v>1.4999999999999999E-2</v>
      </c>
    </row>
    <row r="4241" spans="1:9" x14ac:dyDescent="0.25">
      <c r="A4241" t="s">
        <v>10522</v>
      </c>
      <c r="B4241" t="s">
        <v>4001</v>
      </c>
      <c r="C4241">
        <v>30</v>
      </c>
      <c r="D4241">
        <v>31</v>
      </c>
      <c r="E4241">
        <v>40</v>
      </c>
      <c r="F4241">
        <v>40</v>
      </c>
      <c r="G4241">
        <v>79</v>
      </c>
      <c r="H4241">
        <v>70</v>
      </c>
      <c r="I4241" t="s">
        <v>8944</v>
      </c>
    </row>
    <row r="4242" spans="1:9" x14ac:dyDescent="0.25">
      <c r="A4242" s="7" t="s">
        <v>10523</v>
      </c>
      <c r="B4242" s="7" t="s">
        <v>4001</v>
      </c>
      <c r="C4242" s="7">
        <v>39</v>
      </c>
      <c r="D4242" s="7">
        <v>36</v>
      </c>
      <c r="E4242" s="7">
        <v>49</v>
      </c>
      <c r="F4242" s="7">
        <v>48</v>
      </c>
      <c r="G4242" s="7">
        <v>60</v>
      </c>
      <c r="H4242" s="7">
        <v>61</v>
      </c>
      <c r="I4242" s="7" t="s">
        <v>8944</v>
      </c>
    </row>
    <row r="4243" spans="1:9" x14ac:dyDescent="0.25">
      <c r="A4243" t="s">
        <v>10524</v>
      </c>
      <c r="B4243" t="s">
        <v>4001</v>
      </c>
      <c r="C4243">
        <v>28</v>
      </c>
      <c r="D4243">
        <v>25</v>
      </c>
      <c r="E4243">
        <v>44</v>
      </c>
      <c r="F4243">
        <v>42</v>
      </c>
      <c r="G4243">
        <v>63</v>
      </c>
      <c r="H4243">
        <v>79</v>
      </c>
      <c r="I4243" t="s">
        <v>8944</v>
      </c>
    </row>
    <row r="4244" spans="1:9" x14ac:dyDescent="0.25">
      <c r="A4244" s="7" t="s">
        <v>5405</v>
      </c>
      <c r="B4244" s="7" t="s">
        <v>4001</v>
      </c>
      <c r="C4244" s="7">
        <v>54</v>
      </c>
      <c r="D4244" s="7">
        <v>51</v>
      </c>
      <c r="E4244" s="7">
        <v>75</v>
      </c>
      <c r="F4244" s="7">
        <v>82</v>
      </c>
      <c r="G4244" s="7">
        <v>121</v>
      </c>
      <c r="H4244" s="7">
        <v>63</v>
      </c>
      <c r="I4244" s="7" t="s">
        <v>8944</v>
      </c>
    </row>
    <row r="4245" spans="1:9" x14ac:dyDescent="0.25">
      <c r="A4245" t="s">
        <v>5423</v>
      </c>
      <c r="B4245" t="s">
        <v>4001</v>
      </c>
      <c r="C4245">
        <v>35</v>
      </c>
      <c r="D4245">
        <v>34</v>
      </c>
      <c r="E4245">
        <v>60</v>
      </c>
      <c r="F4245">
        <v>64</v>
      </c>
      <c r="G4245">
        <v>106</v>
      </c>
      <c r="H4245">
        <v>69</v>
      </c>
      <c r="I4245" t="s">
        <v>8944</v>
      </c>
    </row>
    <row r="4246" spans="1:9" x14ac:dyDescent="0.25">
      <c r="A4246" s="7" t="s">
        <v>5424</v>
      </c>
      <c r="B4246" s="7" t="s">
        <v>4001</v>
      </c>
      <c r="C4246" s="7" t="s">
        <v>8940</v>
      </c>
      <c r="D4246" s="7" t="s">
        <v>8940</v>
      </c>
      <c r="E4246" s="7">
        <v>12</v>
      </c>
      <c r="F4246" s="7" t="s">
        <v>8940</v>
      </c>
      <c r="G4246" s="7" t="s">
        <v>8940</v>
      </c>
      <c r="H4246" s="7">
        <v>92</v>
      </c>
      <c r="I4246" s="7" t="s">
        <v>8944</v>
      </c>
    </row>
    <row r="4247" spans="1:9" x14ac:dyDescent="0.25">
      <c r="A4247" t="s">
        <v>5425</v>
      </c>
      <c r="B4247" t="s">
        <v>4001</v>
      </c>
      <c r="C4247" t="s">
        <v>8940</v>
      </c>
      <c r="D4247" t="s">
        <v>8940</v>
      </c>
      <c r="E4247">
        <v>17</v>
      </c>
      <c r="F4247">
        <v>19</v>
      </c>
      <c r="G4247" t="s">
        <v>8940</v>
      </c>
      <c r="H4247">
        <v>95</v>
      </c>
      <c r="I4247" t="s">
        <v>8944</v>
      </c>
    </row>
    <row r="4248" spans="1:9" x14ac:dyDescent="0.25">
      <c r="A4248" s="7" t="s">
        <v>5426</v>
      </c>
      <c r="B4248" s="7" t="s">
        <v>4001</v>
      </c>
      <c r="C4248" s="7" t="s">
        <v>8940</v>
      </c>
      <c r="D4248" s="7" t="s">
        <v>8940</v>
      </c>
      <c r="E4248" s="7">
        <v>16</v>
      </c>
      <c r="F4248" s="7">
        <v>16</v>
      </c>
      <c r="G4248" s="7" t="s">
        <v>8940</v>
      </c>
      <c r="H4248" s="7">
        <v>51</v>
      </c>
      <c r="I4248" s="12">
        <v>5.0000000000000001E-3</v>
      </c>
    </row>
    <row r="4249" spans="1:9" x14ac:dyDescent="0.25">
      <c r="A4249" t="s">
        <v>5518</v>
      </c>
      <c r="B4249" t="s">
        <v>4001</v>
      </c>
      <c r="C4249">
        <v>46</v>
      </c>
      <c r="D4249">
        <v>45</v>
      </c>
      <c r="E4249">
        <v>78</v>
      </c>
      <c r="F4249">
        <v>77</v>
      </c>
      <c r="G4249">
        <v>112</v>
      </c>
      <c r="H4249">
        <v>51</v>
      </c>
      <c r="I4249" s="13">
        <v>5.0000000000000001E-3</v>
      </c>
    </row>
    <row r="4250" spans="1:9" x14ac:dyDescent="0.25">
      <c r="A4250" s="7" t="s">
        <v>10525</v>
      </c>
      <c r="B4250" s="7" t="s">
        <v>4001</v>
      </c>
      <c r="C4250" s="7">
        <v>51</v>
      </c>
      <c r="D4250" s="7">
        <v>45</v>
      </c>
      <c r="E4250" s="7">
        <v>97</v>
      </c>
      <c r="F4250" s="7">
        <v>97</v>
      </c>
      <c r="G4250" s="7">
        <v>138</v>
      </c>
      <c r="H4250" s="7">
        <v>61</v>
      </c>
      <c r="I4250" s="7" t="s">
        <v>8944</v>
      </c>
    </row>
    <row r="4251" spans="1:9" x14ac:dyDescent="0.25">
      <c r="A4251" t="s">
        <v>10526</v>
      </c>
      <c r="B4251" t="s">
        <v>4001</v>
      </c>
      <c r="C4251">
        <v>18</v>
      </c>
      <c r="D4251">
        <v>18</v>
      </c>
      <c r="E4251">
        <v>27</v>
      </c>
      <c r="F4251">
        <v>24</v>
      </c>
      <c r="G4251">
        <v>39</v>
      </c>
      <c r="H4251">
        <v>75</v>
      </c>
      <c r="I4251" t="s">
        <v>8944</v>
      </c>
    </row>
    <row r="4252" spans="1:9" x14ac:dyDescent="0.25">
      <c r="A4252" s="7" t="s">
        <v>203</v>
      </c>
      <c r="B4252" s="7" t="s">
        <v>4001</v>
      </c>
      <c r="C4252" s="7">
        <v>28</v>
      </c>
      <c r="D4252" s="7">
        <v>25</v>
      </c>
      <c r="E4252" s="7">
        <v>35</v>
      </c>
      <c r="F4252" s="7">
        <v>34</v>
      </c>
      <c r="G4252" s="7">
        <v>38</v>
      </c>
      <c r="H4252" s="7">
        <v>67</v>
      </c>
      <c r="I4252" s="7" t="s">
        <v>8944</v>
      </c>
    </row>
    <row r="4253" spans="1:9" x14ac:dyDescent="0.25">
      <c r="A4253" t="s">
        <v>10527</v>
      </c>
      <c r="B4253" t="s">
        <v>4001</v>
      </c>
      <c r="C4253">
        <v>50</v>
      </c>
      <c r="D4253">
        <v>48</v>
      </c>
      <c r="E4253">
        <v>63</v>
      </c>
      <c r="F4253">
        <v>65</v>
      </c>
      <c r="G4253">
        <v>108</v>
      </c>
      <c r="H4253">
        <v>71</v>
      </c>
      <c r="I4253" t="s">
        <v>8944</v>
      </c>
    </row>
    <row r="4254" spans="1:9" x14ac:dyDescent="0.25">
      <c r="A4254" s="7" t="s">
        <v>10528</v>
      </c>
      <c r="B4254" s="7" t="s">
        <v>4001</v>
      </c>
      <c r="C4254" s="7">
        <v>84</v>
      </c>
      <c r="D4254" s="7">
        <v>75</v>
      </c>
      <c r="E4254" s="7">
        <v>127</v>
      </c>
      <c r="F4254" s="7">
        <v>125</v>
      </c>
      <c r="G4254" s="7">
        <v>206</v>
      </c>
      <c r="H4254" s="7">
        <v>62</v>
      </c>
      <c r="I4254" s="7" t="s">
        <v>8944</v>
      </c>
    </row>
    <row r="4255" spans="1:9" x14ac:dyDescent="0.25">
      <c r="A4255" t="s">
        <v>10529</v>
      </c>
      <c r="B4255" t="s">
        <v>4001</v>
      </c>
      <c r="C4255">
        <v>25</v>
      </c>
      <c r="D4255">
        <v>24</v>
      </c>
      <c r="E4255">
        <v>21</v>
      </c>
      <c r="F4255">
        <v>29</v>
      </c>
      <c r="G4255">
        <v>34</v>
      </c>
      <c r="H4255">
        <v>80</v>
      </c>
      <c r="I4255" t="s">
        <v>8944</v>
      </c>
    </row>
    <row r="4256" spans="1:9" x14ac:dyDescent="0.25">
      <c r="A4256" s="7" t="s">
        <v>5538</v>
      </c>
      <c r="B4256" s="7" t="s">
        <v>4001</v>
      </c>
      <c r="C4256" s="7">
        <v>20</v>
      </c>
      <c r="D4256" s="7">
        <v>20</v>
      </c>
      <c r="E4256" s="7">
        <v>53</v>
      </c>
      <c r="F4256" s="7">
        <v>58</v>
      </c>
      <c r="G4256" s="7">
        <v>50</v>
      </c>
      <c r="H4256" s="7">
        <v>50</v>
      </c>
      <c r="I4256" s="12">
        <v>5.0000000000000001E-3</v>
      </c>
    </row>
    <row r="4257" spans="1:9" x14ac:dyDescent="0.25">
      <c r="A4257" t="s">
        <v>10530</v>
      </c>
      <c r="B4257" t="s">
        <v>4001</v>
      </c>
      <c r="C4257">
        <v>28</v>
      </c>
      <c r="D4257">
        <v>26</v>
      </c>
      <c r="E4257">
        <v>41</v>
      </c>
      <c r="F4257">
        <v>41</v>
      </c>
      <c r="G4257">
        <v>57</v>
      </c>
      <c r="H4257">
        <v>52</v>
      </c>
      <c r="I4257" s="13">
        <v>5.0000000000000001E-3</v>
      </c>
    </row>
    <row r="4258" spans="1:9" x14ac:dyDescent="0.25">
      <c r="A4258" s="7" t="s">
        <v>5275</v>
      </c>
      <c r="B4258" s="7" t="s">
        <v>4001</v>
      </c>
      <c r="C4258" s="7">
        <v>110</v>
      </c>
      <c r="D4258" s="7">
        <v>105</v>
      </c>
      <c r="E4258" s="7">
        <v>165</v>
      </c>
      <c r="F4258" s="7">
        <v>170</v>
      </c>
      <c r="G4258" s="7">
        <v>268</v>
      </c>
      <c r="H4258" s="7">
        <v>45</v>
      </c>
      <c r="I4258" s="12">
        <v>0.01</v>
      </c>
    </row>
    <row r="4259" spans="1:9" x14ac:dyDescent="0.25">
      <c r="A4259" t="s">
        <v>10531</v>
      </c>
      <c r="B4259" t="s">
        <v>4001</v>
      </c>
      <c r="C4259">
        <v>20</v>
      </c>
      <c r="D4259">
        <v>17</v>
      </c>
      <c r="E4259">
        <v>26</v>
      </c>
      <c r="F4259">
        <v>26</v>
      </c>
      <c r="G4259">
        <v>71</v>
      </c>
      <c r="H4259">
        <v>58</v>
      </c>
      <c r="I4259" s="13">
        <v>5.0000000000000001E-3</v>
      </c>
    </row>
    <row r="4260" spans="1:9" x14ac:dyDescent="0.25">
      <c r="A4260" s="7" t="s">
        <v>10532</v>
      </c>
      <c r="B4260" s="7" t="s">
        <v>4001</v>
      </c>
      <c r="C4260" s="7">
        <v>62</v>
      </c>
      <c r="D4260" s="7">
        <v>61</v>
      </c>
      <c r="E4260" s="7">
        <v>122</v>
      </c>
      <c r="F4260" s="7">
        <v>119</v>
      </c>
      <c r="G4260" s="7">
        <v>141</v>
      </c>
      <c r="H4260" s="7">
        <v>73</v>
      </c>
      <c r="I4260" s="7" t="s">
        <v>8944</v>
      </c>
    </row>
    <row r="4261" spans="1:9" x14ac:dyDescent="0.25">
      <c r="A4261" t="s">
        <v>5278</v>
      </c>
      <c r="B4261" t="s">
        <v>4001</v>
      </c>
      <c r="C4261">
        <v>73</v>
      </c>
      <c r="D4261">
        <v>71</v>
      </c>
      <c r="E4261">
        <v>106</v>
      </c>
      <c r="F4261">
        <v>105</v>
      </c>
      <c r="G4261">
        <v>142</v>
      </c>
      <c r="H4261">
        <v>56</v>
      </c>
      <c r="I4261" s="13">
        <v>5.0000000000000001E-3</v>
      </c>
    </row>
    <row r="4262" spans="1:9" x14ac:dyDescent="0.25">
      <c r="A4262" s="7" t="s">
        <v>5295</v>
      </c>
      <c r="B4262" s="7" t="s">
        <v>4001</v>
      </c>
      <c r="C4262" s="7">
        <v>33</v>
      </c>
      <c r="D4262" s="7">
        <v>31</v>
      </c>
      <c r="E4262" s="7">
        <v>48</v>
      </c>
      <c r="F4262" s="7">
        <v>49</v>
      </c>
      <c r="G4262" s="7">
        <v>75</v>
      </c>
      <c r="H4262" s="7">
        <v>72</v>
      </c>
      <c r="I4262" s="7" t="s">
        <v>8944</v>
      </c>
    </row>
    <row r="4263" spans="1:9" x14ac:dyDescent="0.25">
      <c r="A4263" t="s">
        <v>4006</v>
      </c>
      <c r="B4263" t="s">
        <v>4001</v>
      </c>
      <c r="C4263">
        <v>52</v>
      </c>
      <c r="D4263">
        <v>51</v>
      </c>
      <c r="E4263">
        <v>63</v>
      </c>
      <c r="F4263">
        <v>66</v>
      </c>
      <c r="G4263">
        <v>72</v>
      </c>
      <c r="H4263">
        <v>69</v>
      </c>
      <c r="I4263" t="s">
        <v>8944</v>
      </c>
    </row>
    <row r="4264" spans="1:9" x14ac:dyDescent="0.25">
      <c r="A4264" s="7" t="s">
        <v>4008</v>
      </c>
      <c r="B4264" s="7" t="s">
        <v>4001</v>
      </c>
      <c r="C4264" s="7">
        <v>36</v>
      </c>
      <c r="D4264" s="7">
        <v>34</v>
      </c>
      <c r="E4264" s="7">
        <v>61</v>
      </c>
      <c r="F4264" s="7">
        <v>67</v>
      </c>
      <c r="G4264" s="7">
        <v>100</v>
      </c>
      <c r="H4264" s="7">
        <v>84</v>
      </c>
      <c r="I4264" s="7" t="s">
        <v>8944</v>
      </c>
    </row>
    <row r="4265" spans="1:9" x14ac:dyDescent="0.25">
      <c r="A4265" t="s">
        <v>10533</v>
      </c>
      <c r="B4265" t="s">
        <v>4001</v>
      </c>
      <c r="C4265">
        <v>84</v>
      </c>
      <c r="D4265">
        <v>80</v>
      </c>
      <c r="E4265">
        <v>118</v>
      </c>
      <c r="F4265">
        <v>117</v>
      </c>
      <c r="G4265">
        <v>235</v>
      </c>
      <c r="H4265">
        <v>75</v>
      </c>
      <c r="I4265" t="s">
        <v>8944</v>
      </c>
    </row>
    <row r="4266" spans="1:9" x14ac:dyDescent="0.25">
      <c r="A4266" s="7" t="s">
        <v>4038</v>
      </c>
      <c r="B4266" s="7" t="s">
        <v>4001</v>
      </c>
      <c r="C4266" s="7">
        <v>51</v>
      </c>
      <c r="D4266" s="7">
        <v>47</v>
      </c>
      <c r="E4266" s="7">
        <v>57</v>
      </c>
      <c r="F4266" s="7">
        <v>58</v>
      </c>
      <c r="G4266" s="7">
        <v>71</v>
      </c>
      <c r="H4266" s="7">
        <v>67</v>
      </c>
      <c r="I4266" s="7" t="s">
        <v>8944</v>
      </c>
    </row>
    <row r="4267" spans="1:9" x14ac:dyDescent="0.25">
      <c r="A4267" t="s">
        <v>4040</v>
      </c>
      <c r="B4267" t="s">
        <v>4001</v>
      </c>
      <c r="C4267">
        <v>38</v>
      </c>
      <c r="D4267">
        <v>37</v>
      </c>
      <c r="E4267">
        <v>62</v>
      </c>
      <c r="F4267">
        <v>66</v>
      </c>
      <c r="G4267">
        <v>69</v>
      </c>
      <c r="H4267">
        <v>50</v>
      </c>
      <c r="I4267" s="13">
        <v>5.0000000000000001E-3</v>
      </c>
    </row>
    <row r="4268" spans="1:9" x14ac:dyDescent="0.25">
      <c r="A4268" s="7" t="s">
        <v>4042</v>
      </c>
      <c r="B4268" s="7" t="s">
        <v>4001</v>
      </c>
      <c r="C4268" s="7">
        <v>77</v>
      </c>
      <c r="D4268" s="7">
        <v>70</v>
      </c>
      <c r="E4268" s="7">
        <v>126</v>
      </c>
      <c r="F4268" s="7">
        <v>132</v>
      </c>
      <c r="G4268" s="7">
        <v>144</v>
      </c>
      <c r="H4268" s="7">
        <v>69</v>
      </c>
      <c r="I4268" s="7" t="s">
        <v>8944</v>
      </c>
    </row>
    <row r="4269" spans="1:9" x14ac:dyDescent="0.25">
      <c r="A4269" t="s">
        <v>10534</v>
      </c>
      <c r="B4269" t="s">
        <v>4001</v>
      </c>
      <c r="C4269">
        <v>25</v>
      </c>
      <c r="D4269">
        <v>24</v>
      </c>
      <c r="E4269">
        <v>37</v>
      </c>
      <c r="F4269">
        <v>37</v>
      </c>
      <c r="G4269">
        <v>83</v>
      </c>
      <c r="H4269">
        <v>77</v>
      </c>
      <c r="I4269" t="s">
        <v>8944</v>
      </c>
    </row>
    <row r="4270" spans="1:9" x14ac:dyDescent="0.25">
      <c r="A4270" s="7" t="s">
        <v>4152</v>
      </c>
      <c r="B4270" s="7" t="s">
        <v>4001</v>
      </c>
      <c r="C4270" s="7">
        <v>53</v>
      </c>
      <c r="D4270" s="7">
        <v>50</v>
      </c>
      <c r="E4270" s="7">
        <v>75</v>
      </c>
      <c r="F4270" s="7">
        <v>77</v>
      </c>
      <c r="G4270" s="7">
        <v>98</v>
      </c>
      <c r="H4270" s="7">
        <v>50</v>
      </c>
      <c r="I4270" s="12">
        <v>5.0000000000000001E-3</v>
      </c>
    </row>
    <row r="4271" spans="1:9" x14ac:dyDescent="0.25">
      <c r="A4271" t="s">
        <v>4153</v>
      </c>
      <c r="B4271" t="s">
        <v>4001</v>
      </c>
      <c r="C4271">
        <v>74</v>
      </c>
      <c r="D4271">
        <v>70</v>
      </c>
      <c r="E4271">
        <v>105</v>
      </c>
      <c r="F4271">
        <v>114</v>
      </c>
      <c r="G4271">
        <v>151</v>
      </c>
      <c r="H4271">
        <v>78</v>
      </c>
      <c r="I4271" t="s">
        <v>8944</v>
      </c>
    </row>
    <row r="4272" spans="1:9" x14ac:dyDescent="0.25">
      <c r="A4272" s="7" t="s">
        <v>4154</v>
      </c>
      <c r="B4272" s="7" t="s">
        <v>4001</v>
      </c>
      <c r="C4272" s="7">
        <v>50</v>
      </c>
      <c r="D4272" s="7">
        <v>45</v>
      </c>
      <c r="E4272" s="7">
        <v>57</v>
      </c>
      <c r="F4272" s="7">
        <v>61</v>
      </c>
      <c r="G4272" s="7">
        <v>81</v>
      </c>
      <c r="H4272" s="7">
        <v>54</v>
      </c>
      <c r="I4272" s="12">
        <v>5.0000000000000001E-3</v>
      </c>
    </row>
    <row r="4273" spans="1:9" x14ac:dyDescent="0.25">
      <c r="A4273" t="s">
        <v>10535</v>
      </c>
      <c r="B4273" t="s">
        <v>4001</v>
      </c>
      <c r="C4273">
        <v>55</v>
      </c>
      <c r="D4273">
        <v>54</v>
      </c>
      <c r="E4273">
        <v>91</v>
      </c>
      <c r="F4273">
        <v>87</v>
      </c>
      <c r="G4273">
        <v>138</v>
      </c>
      <c r="H4273">
        <v>64</v>
      </c>
      <c r="I4273" t="s">
        <v>8944</v>
      </c>
    </row>
    <row r="4274" spans="1:9" x14ac:dyDescent="0.25">
      <c r="A4274" s="7" t="s">
        <v>4176</v>
      </c>
      <c r="B4274" s="7" t="s">
        <v>4001</v>
      </c>
      <c r="C4274" s="7">
        <v>30</v>
      </c>
      <c r="D4274" s="7">
        <v>27</v>
      </c>
      <c r="E4274" s="7">
        <v>61</v>
      </c>
      <c r="F4274" s="7">
        <v>61</v>
      </c>
      <c r="G4274" s="7">
        <v>84</v>
      </c>
      <c r="H4274" s="7">
        <v>55</v>
      </c>
      <c r="I4274" s="12">
        <v>5.0000000000000001E-3</v>
      </c>
    </row>
    <row r="4275" spans="1:9" x14ac:dyDescent="0.25">
      <c r="A4275" t="s">
        <v>10536</v>
      </c>
      <c r="B4275" t="s">
        <v>4001</v>
      </c>
      <c r="C4275">
        <v>91</v>
      </c>
      <c r="D4275">
        <v>87</v>
      </c>
      <c r="E4275">
        <v>129</v>
      </c>
      <c r="F4275">
        <v>131</v>
      </c>
      <c r="G4275">
        <v>184</v>
      </c>
      <c r="H4275">
        <v>53</v>
      </c>
      <c r="I4275" s="13">
        <v>5.0000000000000001E-3</v>
      </c>
    </row>
    <row r="4276" spans="1:9" x14ac:dyDescent="0.25">
      <c r="A4276" s="7" t="s">
        <v>10537</v>
      </c>
      <c r="B4276" s="7" t="s">
        <v>4001</v>
      </c>
      <c r="C4276" s="7">
        <v>50</v>
      </c>
      <c r="D4276" s="7">
        <v>50</v>
      </c>
      <c r="E4276" s="7">
        <v>84</v>
      </c>
      <c r="F4276" s="7">
        <v>84</v>
      </c>
      <c r="G4276" s="7">
        <v>113</v>
      </c>
      <c r="H4276" s="7">
        <v>53</v>
      </c>
      <c r="I4276" s="12">
        <v>5.0000000000000001E-3</v>
      </c>
    </row>
    <row r="4277" spans="1:9" x14ac:dyDescent="0.25">
      <c r="A4277" t="s">
        <v>4282</v>
      </c>
      <c r="B4277" t="s">
        <v>4001</v>
      </c>
      <c r="C4277">
        <v>32</v>
      </c>
      <c r="D4277">
        <v>30</v>
      </c>
      <c r="E4277">
        <v>50</v>
      </c>
      <c r="F4277">
        <v>49</v>
      </c>
      <c r="G4277">
        <v>57</v>
      </c>
      <c r="H4277">
        <v>90</v>
      </c>
      <c r="I4277" t="s">
        <v>8944</v>
      </c>
    </row>
    <row r="4278" spans="1:9" x14ac:dyDescent="0.25">
      <c r="A4278" s="7" t="s">
        <v>4284</v>
      </c>
      <c r="B4278" s="7" t="s">
        <v>4001</v>
      </c>
      <c r="C4278" s="7">
        <v>35</v>
      </c>
      <c r="D4278" s="7">
        <v>34</v>
      </c>
      <c r="E4278" s="7">
        <v>51</v>
      </c>
      <c r="F4278" s="7">
        <v>51</v>
      </c>
      <c r="G4278" s="7">
        <v>65</v>
      </c>
      <c r="H4278" s="7">
        <v>51</v>
      </c>
      <c r="I4278" s="12">
        <v>5.0000000000000001E-3</v>
      </c>
    </row>
    <row r="4279" spans="1:9" x14ac:dyDescent="0.25">
      <c r="A4279" t="s">
        <v>4286</v>
      </c>
      <c r="B4279" t="s">
        <v>4001</v>
      </c>
      <c r="C4279">
        <v>23</v>
      </c>
      <c r="D4279">
        <v>24</v>
      </c>
      <c r="E4279">
        <v>34</v>
      </c>
      <c r="F4279">
        <v>33</v>
      </c>
      <c r="G4279">
        <v>101</v>
      </c>
      <c r="H4279">
        <v>94</v>
      </c>
      <c r="I4279" t="s">
        <v>8944</v>
      </c>
    </row>
    <row r="4280" spans="1:9" x14ac:dyDescent="0.25">
      <c r="A4280" s="7" t="s">
        <v>10538</v>
      </c>
      <c r="B4280" s="7" t="s">
        <v>4001</v>
      </c>
      <c r="C4280" s="7">
        <v>59</v>
      </c>
      <c r="D4280" s="7">
        <v>54</v>
      </c>
      <c r="E4280" s="7">
        <v>67</v>
      </c>
      <c r="F4280" s="7">
        <v>64</v>
      </c>
      <c r="G4280" s="7">
        <v>88</v>
      </c>
      <c r="H4280" s="7">
        <v>89</v>
      </c>
      <c r="I4280" s="7" t="s">
        <v>8944</v>
      </c>
    </row>
    <row r="4281" spans="1:9" x14ac:dyDescent="0.25">
      <c r="A4281" t="s">
        <v>4361</v>
      </c>
      <c r="B4281" t="s">
        <v>4001</v>
      </c>
      <c r="C4281">
        <v>46</v>
      </c>
      <c r="D4281">
        <v>43</v>
      </c>
      <c r="E4281">
        <v>87</v>
      </c>
      <c r="F4281">
        <v>90</v>
      </c>
      <c r="G4281">
        <v>91</v>
      </c>
      <c r="H4281">
        <v>54</v>
      </c>
      <c r="I4281" s="13">
        <v>5.0000000000000001E-3</v>
      </c>
    </row>
    <row r="4282" spans="1:9" x14ac:dyDescent="0.25">
      <c r="A4282" s="7" t="s">
        <v>10539</v>
      </c>
      <c r="B4282" s="7" t="s">
        <v>4001</v>
      </c>
      <c r="C4282" s="7">
        <v>40</v>
      </c>
      <c r="D4282" s="7">
        <v>36</v>
      </c>
      <c r="E4282" s="7">
        <v>64</v>
      </c>
      <c r="F4282" s="7">
        <v>64</v>
      </c>
      <c r="G4282" s="7">
        <v>112</v>
      </c>
      <c r="H4282" s="7">
        <v>69</v>
      </c>
      <c r="I4282" s="7" t="s">
        <v>8944</v>
      </c>
    </row>
    <row r="4283" spans="1:9" x14ac:dyDescent="0.25">
      <c r="A4283" t="s">
        <v>10540</v>
      </c>
      <c r="B4283" t="s">
        <v>4001</v>
      </c>
      <c r="C4283">
        <v>31</v>
      </c>
      <c r="D4283">
        <v>28</v>
      </c>
      <c r="E4283">
        <v>44</v>
      </c>
      <c r="F4283">
        <v>43</v>
      </c>
      <c r="G4283">
        <v>70</v>
      </c>
      <c r="H4283">
        <v>56</v>
      </c>
      <c r="I4283" s="13">
        <v>5.0000000000000001E-3</v>
      </c>
    </row>
    <row r="4284" spans="1:9" x14ac:dyDescent="0.25">
      <c r="A4284" s="7" t="s">
        <v>4021</v>
      </c>
      <c r="B4284" s="7" t="s">
        <v>4001</v>
      </c>
      <c r="C4284" s="7">
        <v>27</v>
      </c>
      <c r="D4284" s="7">
        <v>27</v>
      </c>
      <c r="E4284" s="7">
        <v>38</v>
      </c>
      <c r="F4284" s="7">
        <v>38</v>
      </c>
      <c r="G4284" s="7">
        <v>50</v>
      </c>
      <c r="H4284" s="7">
        <v>76</v>
      </c>
      <c r="I4284" s="7" t="s">
        <v>8944</v>
      </c>
    </row>
    <row r="4285" spans="1:9" x14ac:dyDescent="0.25">
      <c r="A4285" t="s">
        <v>10540</v>
      </c>
      <c r="B4285" t="s">
        <v>4001</v>
      </c>
      <c r="C4285" t="s">
        <v>8940</v>
      </c>
      <c r="D4285" t="s">
        <v>8940</v>
      </c>
      <c r="E4285">
        <v>124</v>
      </c>
      <c r="F4285">
        <v>122</v>
      </c>
      <c r="G4285" t="s">
        <v>8940</v>
      </c>
      <c r="H4285">
        <v>75</v>
      </c>
      <c r="I4285" t="s">
        <v>8944</v>
      </c>
    </row>
    <row r="4286" spans="1:9" x14ac:dyDescent="0.25">
      <c r="A4286" s="7" t="s">
        <v>10484</v>
      </c>
      <c r="B4286" s="7" t="s">
        <v>4001</v>
      </c>
      <c r="C4286" s="7">
        <v>36</v>
      </c>
      <c r="D4286" s="7">
        <v>30</v>
      </c>
      <c r="E4286" s="7">
        <v>46</v>
      </c>
      <c r="F4286" s="7">
        <v>45</v>
      </c>
      <c r="G4286" s="7">
        <v>65</v>
      </c>
      <c r="H4286" s="7">
        <v>79</v>
      </c>
      <c r="I4286" s="7" t="s">
        <v>8944</v>
      </c>
    </row>
    <row r="4287" spans="1:9" x14ac:dyDescent="0.25">
      <c r="A4287" t="s">
        <v>4081</v>
      </c>
      <c r="B4287" t="s">
        <v>4001</v>
      </c>
      <c r="C4287">
        <v>41</v>
      </c>
      <c r="D4287">
        <v>39</v>
      </c>
      <c r="E4287">
        <v>53</v>
      </c>
      <c r="F4287">
        <v>61</v>
      </c>
      <c r="G4287">
        <v>74</v>
      </c>
      <c r="H4287">
        <v>49</v>
      </c>
      <c r="I4287" s="13">
        <v>5.0000000000000001E-3</v>
      </c>
    </row>
    <row r="4288" spans="1:9" x14ac:dyDescent="0.25">
      <c r="A4288" s="7" t="s">
        <v>10540</v>
      </c>
      <c r="B4288" s="7" t="s">
        <v>4001</v>
      </c>
      <c r="C4288" s="7">
        <v>39</v>
      </c>
      <c r="D4288" s="7">
        <v>42</v>
      </c>
      <c r="E4288" s="7">
        <v>52</v>
      </c>
      <c r="F4288" s="7">
        <v>50</v>
      </c>
      <c r="G4288" s="7">
        <v>71</v>
      </c>
      <c r="H4288" s="7">
        <v>82</v>
      </c>
      <c r="I4288" s="7" t="s">
        <v>8944</v>
      </c>
    </row>
    <row r="4289" spans="1:9" x14ac:dyDescent="0.25">
      <c r="A4289" t="s">
        <v>4021</v>
      </c>
      <c r="B4289" t="s">
        <v>4001</v>
      </c>
      <c r="C4289" t="s">
        <v>8940</v>
      </c>
      <c r="D4289" t="s">
        <v>8940</v>
      </c>
      <c r="E4289">
        <v>40</v>
      </c>
      <c r="F4289">
        <v>39</v>
      </c>
      <c r="G4289" t="s">
        <v>8940</v>
      </c>
      <c r="H4289">
        <v>82</v>
      </c>
      <c r="I4289" t="s">
        <v>8944</v>
      </c>
    </row>
    <row r="4290" spans="1:9" x14ac:dyDescent="0.25">
      <c r="A4290" s="7" t="s">
        <v>10540</v>
      </c>
      <c r="B4290" s="7" t="s">
        <v>4001</v>
      </c>
      <c r="C4290" s="7">
        <v>75</v>
      </c>
      <c r="D4290" s="7">
        <v>69</v>
      </c>
      <c r="E4290" s="7">
        <v>127</v>
      </c>
      <c r="F4290" s="7">
        <v>121</v>
      </c>
      <c r="G4290" s="7">
        <v>143</v>
      </c>
      <c r="H4290" s="7">
        <v>69</v>
      </c>
      <c r="I4290" s="7" t="s">
        <v>8944</v>
      </c>
    </row>
    <row r="4291" spans="1:9" x14ac:dyDescent="0.25">
      <c r="A4291" t="s">
        <v>4021</v>
      </c>
      <c r="B4291" t="s">
        <v>4001</v>
      </c>
      <c r="C4291">
        <v>46</v>
      </c>
      <c r="D4291">
        <v>44</v>
      </c>
      <c r="E4291">
        <v>65</v>
      </c>
      <c r="F4291">
        <v>58</v>
      </c>
      <c r="G4291">
        <v>76</v>
      </c>
      <c r="H4291">
        <v>61</v>
      </c>
      <c r="I4291" t="s">
        <v>8944</v>
      </c>
    </row>
    <row r="4292" spans="1:9" x14ac:dyDescent="0.25">
      <c r="A4292" s="7" t="s">
        <v>4021</v>
      </c>
      <c r="B4292" s="7" t="s">
        <v>4001</v>
      </c>
      <c r="C4292" s="7">
        <v>40</v>
      </c>
      <c r="D4292" s="7">
        <v>33</v>
      </c>
      <c r="E4292" s="7">
        <v>67</v>
      </c>
      <c r="F4292" s="7">
        <v>69</v>
      </c>
      <c r="G4292" s="7">
        <v>95</v>
      </c>
      <c r="H4292" s="7">
        <v>77</v>
      </c>
      <c r="I4292" s="7" t="s">
        <v>8944</v>
      </c>
    </row>
    <row r="4293" spans="1:9" x14ac:dyDescent="0.25">
      <c r="A4293" t="s">
        <v>10541</v>
      </c>
      <c r="B4293" t="s">
        <v>4001</v>
      </c>
      <c r="C4293">
        <v>28</v>
      </c>
      <c r="D4293">
        <v>25</v>
      </c>
      <c r="E4293">
        <v>32</v>
      </c>
      <c r="F4293">
        <v>31</v>
      </c>
      <c r="G4293">
        <v>60</v>
      </c>
      <c r="H4293">
        <v>72</v>
      </c>
      <c r="I4293" t="s">
        <v>8944</v>
      </c>
    </row>
    <row r="4294" spans="1:9" x14ac:dyDescent="0.25">
      <c r="A4294" s="7" t="s">
        <v>10542</v>
      </c>
      <c r="B4294" s="7" t="s">
        <v>4001</v>
      </c>
      <c r="C4294" s="7">
        <v>42</v>
      </c>
      <c r="D4294" s="7">
        <v>40</v>
      </c>
      <c r="E4294" s="7">
        <v>76</v>
      </c>
      <c r="F4294" s="7">
        <v>76</v>
      </c>
      <c r="G4294" s="7">
        <v>70</v>
      </c>
      <c r="H4294" s="7">
        <v>51</v>
      </c>
      <c r="I4294" s="12">
        <v>5.0000000000000001E-3</v>
      </c>
    </row>
    <row r="4295" spans="1:9" x14ac:dyDescent="0.25">
      <c r="A4295" t="s">
        <v>4211</v>
      </c>
      <c r="B4295" t="s">
        <v>4001</v>
      </c>
      <c r="C4295">
        <v>34</v>
      </c>
      <c r="D4295">
        <v>30</v>
      </c>
      <c r="E4295">
        <v>68</v>
      </c>
      <c r="F4295">
        <v>67</v>
      </c>
      <c r="G4295">
        <v>69</v>
      </c>
      <c r="H4295">
        <v>78</v>
      </c>
      <c r="I4295" t="s">
        <v>8944</v>
      </c>
    </row>
    <row r="4296" spans="1:9" x14ac:dyDescent="0.25">
      <c r="A4296" s="7" t="s">
        <v>4212</v>
      </c>
      <c r="B4296" s="7" t="s">
        <v>4001</v>
      </c>
      <c r="C4296" s="7">
        <v>31</v>
      </c>
      <c r="D4296" s="7">
        <v>30</v>
      </c>
      <c r="E4296" s="7">
        <v>36</v>
      </c>
      <c r="F4296" s="7">
        <v>38</v>
      </c>
      <c r="G4296" s="7">
        <v>58</v>
      </c>
      <c r="H4296" s="7">
        <v>51</v>
      </c>
      <c r="I4296" s="12">
        <v>5.0000000000000001E-3</v>
      </c>
    </row>
    <row r="4297" spans="1:9" x14ac:dyDescent="0.25">
      <c r="A4297" t="s">
        <v>10543</v>
      </c>
      <c r="B4297" t="s">
        <v>4001</v>
      </c>
      <c r="C4297">
        <v>45</v>
      </c>
      <c r="D4297">
        <v>45</v>
      </c>
      <c r="E4297">
        <v>62</v>
      </c>
      <c r="F4297">
        <v>61</v>
      </c>
      <c r="G4297">
        <v>92</v>
      </c>
      <c r="H4297">
        <v>62</v>
      </c>
      <c r="I4297" t="s">
        <v>8944</v>
      </c>
    </row>
    <row r="4298" spans="1:9" x14ac:dyDescent="0.25">
      <c r="A4298" s="7" t="s">
        <v>10544</v>
      </c>
      <c r="B4298" s="7" t="s">
        <v>4001</v>
      </c>
      <c r="C4298" s="7">
        <v>35</v>
      </c>
      <c r="D4298" s="7">
        <v>31</v>
      </c>
      <c r="E4298" s="7">
        <v>76</v>
      </c>
      <c r="F4298" s="7">
        <v>76</v>
      </c>
      <c r="G4298" s="7">
        <v>65</v>
      </c>
      <c r="H4298" s="7">
        <v>58</v>
      </c>
      <c r="I4298" s="12">
        <v>5.0000000000000001E-3</v>
      </c>
    </row>
    <row r="4299" spans="1:9" x14ac:dyDescent="0.25">
      <c r="A4299" t="s">
        <v>10545</v>
      </c>
      <c r="B4299" t="s">
        <v>4001</v>
      </c>
      <c r="C4299">
        <v>24</v>
      </c>
      <c r="D4299">
        <v>22</v>
      </c>
      <c r="E4299">
        <v>67</v>
      </c>
      <c r="F4299">
        <v>64</v>
      </c>
      <c r="G4299">
        <v>50</v>
      </c>
      <c r="H4299">
        <v>80</v>
      </c>
      <c r="I4299" t="s">
        <v>8944</v>
      </c>
    </row>
    <row r="4300" spans="1:9" x14ac:dyDescent="0.25">
      <c r="A4300" s="7" t="s">
        <v>4315</v>
      </c>
      <c r="B4300" s="7" t="s">
        <v>4001</v>
      </c>
      <c r="C4300" s="7">
        <v>62</v>
      </c>
      <c r="D4300" s="7">
        <v>56</v>
      </c>
      <c r="E4300" s="7">
        <v>94</v>
      </c>
      <c r="F4300" s="7">
        <v>104</v>
      </c>
      <c r="G4300" s="7">
        <v>78</v>
      </c>
      <c r="H4300" s="7">
        <v>67</v>
      </c>
      <c r="I4300" s="7" t="s">
        <v>8944</v>
      </c>
    </row>
    <row r="4301" spans="1:9" hidden="1" x14ac:dyDescent="0.25">
      <c r="A4301" t="s">
        <v>10546</v>
      </c>
      <c r="B4301" t="s">
        <v>4001</v>
      </c>
      <c r="C4301" t="s">
        <v>8940</v>
      </c>
      <c r="D4301" t="s">
        <v>8940</v>
      </c>
      <c r="E4301" t="s">
        <v>8940</v>
      </c>
      <c r="F4301" t="s">
        <v>8940</v>
      </c>
      <c r="G4301" t="s">
        <v>8940</v>
      </c>
      <c r="H4301" t="s">
        <v>8996</v>
      </c>
      <c r="I4301" t="s">
        <v>8944</v>
      </c>
    </row>
    <row r="4302" spans="1:9" hidden="1" x14ac:dyDescent="0.25">
      <c r="A4302" s="7" t="s">
        <v>10547</v>
      </c>
      <c r="B4302" s="7" t="s">
        <v>4001</v>
      </c>
      <c r="C4302" s="7" t="s">
        <v>8940</v>
      </c>
      <c r="D4302" s="7" t="s">
        <v>8940</v>
      </c>
      <c r="E4302" s="7" t="s">
        <v>8940</v>
      </c>
      <c r="F4302" s="7" t="s">
        <v>8940</v>
      </c>
      <c r="G4302" s="7" t="s">
        <v>8940</v>
      </c>
      <c r="H4302" s="7" t="s">
        <v>8996</v>
      </c>
      <c r="I4302" s="7" t="s">
        <v>8944</v>
      </c>
    </row>
    <row r="4303" spans="1:9" x14ac:dyDescent="0.25">
      <c r="A4303" t="s">
        <v>4335</v>
      </c>
      <c r="B4303" t="s">
        <v>4001</v>
      </c>
      <c r="C4303">
        <v>39</v>
      </c>
      <c r="D4303">
        <v>38</v>
      </c>
      <c r="E4303">
        <v>61</v>
      </c>
      <c r="F4303">
        <v>49</v>
      </c>
      <c r="G4303">
        <v>71</v>
      </c>
      <c r="H4303">
        <v>68</v>
      </c>
      <c r="I4303" t="s">
        <v>8944</v>
      </c>
    </row>
    <row r="4304" spans="1:9" x14ac:dyDescent="0.25">
      <c r="A4304" s="7" t="s">
        <v>4336</v>
      </c>
      <c r="B4304" s="7" t="s">
        <v>4001</v>
      </c>
      <c r="C4304" s="7">
        <v>11</v>
      </c>
      <c r="D4304" s="7" t="s">
        <v>8940</v>
      </c>
      <c r="E4304" s="7">
        <v>43</v>
      </c>
      <c r="F4304" s="7">
        <v>41</v>
      </c>
      <c r="G4304" s="7">
        <v>36</v>
      </c>
      <c r="H4304" s="7">
        <v>56</v>
      </c>
      <c r="I4304" s="12">
        <v>5.0000000000000001E-3</v>
      </c>
    </row>
    <row r="4305" spans="1:9" x14ac:dyDescent="0.25">
      <c r="A4305" t="s">
        <v>4021</v>
      </c>
      <c r="B4305" t="s">
        <v>4001</v>
      </c>
      <c r="C4305">
        <v>31</v>
      </c>
      <c r="D4305">
        <v>29</v>
      </c>
      <c r="E4305">
        <v>49</v>
      </c>
      <c r="F4305">
        <v>47</v>
      </c>
      <c r="G4305">
        <v>53</v>
      </c>
      <c r="H4305">
        <v>82</v>
      </c>
      <c r="I4305" t="s">
        <v>8944</v>
      </c>
    </row>
    <row r="4306" spans="1:9" x14ac:dyDescent="0.25">
      <c r="A4306" s="7" t="s">
        <v>10540</v>
      </c>
      <c r="B4306" s="7" t="s">
        <v>4001</v>
      </c>
      <c r="C4306" s="7">
        <v>31</v>
      </c>
      <c r="D4306" s="7">
        <v>30</v>
      </c>
      <c r="E4306" s="7">
        <v>44</v>
      </c>
      <c r="F4306" s="7">
        <v>42</v>
      </c>
      <c r="G4306" s="7">
        <v>64</v>
      </c>
      <c r="H4306" s="7">
        <v>67</v>
      </c>
      <c r="I4306" s="7" t="s">
        <v>8944</v>
      </c>
    </row>
    <row r="4307" spans="1:9" x14ac:dyDescent="0.25">
      <c r="A4307" t="s">
        <v>10540</v>
      </c>
      <c r="B4307" t="s">
        <v>4001</v>
      </c>
      <c r="C4307">
        <v>40</v>
      </c>
      <c r="D4307">
        <v>40</v>
      </c>
      <c r="E4307">
        <v>58</v>
      </c>
      <c r="F4307">
        <v>55</v>
      </c>
      <c r="G4307">
        <v>101</v>
      </c>
      <c r="H4307">
        <v>55</v>
      </c>
      <c r="I4307" s="13">
        <v>5.0000000000000001E-3</v>
      </c>
    </row>
    <row r="4308" spans="1:9" x14ac:dyDescent="0.25">
      <c r="A4308" s="7" t="s">
        <v>9593</v>
      </c>
      <c r="B4308" s="7" t="s">
        <v>4001</v>
      </c>
      <c r="C4308" s="7">
        <v>17</v>
      </c>
      <c r="D4308" s="7">
        <v>15</v>
      </c>
      <c r="E4308" s="7">
        <v>40</v>
      </c>
      <c r="F4308" s="7">
        <v>39</v>
      </c>
      <c r="G4308" s="7">
        <v>51</v>
      </c>
      <c r="H4308" s="7">
        <v>66</v>
      </c>
      <c r="I4308" s="7" t="s">
        <v>8944</v>
      </c>
    </row>
    <row r="4309" spans="1:9" x14ac:dyDescent="0.25">
      <c r="A4309" t="s">
        <v>4021</v>
      </c>
      <c r="B4309" t="s">
        <v>4001</v>
      </c>
      <c r="C4309">
        <v>31</v>
      </c>
      <c r="D4309">
        <v>28</v>
      </c>
      <c r="E4309">
        <v>20</v>
      </c>
      <c r="F4309">
        <v>46</v>
      </c>
      <c r="G4309">
        <v>77</v>
      </c>
      <c r="H4309">
        <v>69</v>
      </c>
      <c r="I4309" t="s">
        <v>8944</v>
      </c>
    </row>
    <row r="4310" spans="1:9" x14ac:dyDescent="0.25">
      <c r="A4310" s="7" t="s">
        <v>4022</v>
      </c>
      <c r="B4310" s="7" t="s">
        <v>4001</v>
      </c>
      <c r="C4310" s="7">
        <v>21</v>
      </c>
      <c r="D4310" s="7">
        <v>22</v>
      </c>
      <c r="E4310" s="7">
        <v>14</v>
      </c>
      <c r="F4310" s="7">
        <v>37</v>
      </c>
      <c r="G4310" s="7">
        <v>95</v>
      </c>
      <c r="H4310" s="7">
        <v>78</v>
      </c>
      <c r="I4310" s="7" t="s">
        <v>8944</v>
      </c>
    </row>
    <row r="4311" spans="1:9" x14ac:dyDescent="0.25">
      <c r="A4311" t="s">
        <v>4024</v>
      </c>
      <c r="B4311" t="s">
        <v>4001</v>
      </c>
      <c r="C4311" t="s">
        <v>8940</v>
      </c>
      <c r="D4311" t="s">
        <v>8940</v>
      </c>
      <c r="E4311">
        <v>18</v>
      </c>
      <c r="F4311">
        <v>18</v>
      </c>
      <c r="G4311" t="s">
        <v>8940</v>
      </c>
      <c r="H4311">
        <v>81</v>
      </c>
      <c r="I4311" t="s">
        <v>8944</v>
      </c>
    </row>
    <row r="4312" spans="1:9" x14ac:dyDescent="0.25">
      <c r="A4312" s="7" t="s">
        <v>4140</v>
      </c>
      <c r="B4312" s="7" t="s">
        <v>4001</v>
      </c>
      <c r="C4312" s="7">
        <v>19</v>
      </c>
      <c r="D4312" s="7">
        <v>20</v>
      </c>
      <c r="E4312" s="7">
        <v>25</v>
      </c>
      <c r="F4312" s="7">
        <v>26</v>
      </c>
      <c r="G4312" s="7">
        <v>39</v>
      </c>
      <c r="H4312" s="7">
        <v>58</v>
      </c>
      <c r="I4312" s="12">
        <v>5.0000000000000001E-3</v>
      </c>
    </row>
    <row r="4313" spans="1:9" x14ac:dyDescent="0.25">
      <c r="A4313" t="s">
        <v>10548</v>
      </c>
      <c r="B4313" t="s">
        <v>4001</v>
      </c>
      <c r="C4313">
        <v>13</v>
      </c>
      <c r="D4313">
        <v>13</v>
      </c>
      <c r="E4313">
        <v>26</v>
      </c>
      <c r="F4313">
        <v>23</v>
      </c>
      <c r="G4313">
        <v>63</v>
      </c>
      <c r="H4313">
        <v>86</v>
      </c>
      <c r="I4313" t="s">
        <v>8944</v>
      </c>
    </row>
    <row r="4314" spans="1:9" x14ac:dyDescent="0.25">
      <c r="A4314" s="7" t="s">
        <v>4142</v>
      </c>
      <c r="B4314" s="7" t="s">
        <v>4001</v>
      </c>
      <c r="C4314" s="7">
        <v>41</v>
      </c>
      <c r="D4314" s="7">
        <v>38</v>
      </c>
      <c r="E4314" s="7">
        <v>68</v>
      </c>
      <c r="F4314" s="7" t="s">
        <v>8940</v>
      </c>
      <c r="G4314" s="7">
        <v>88</v>
      </c>
      <c r="H4314" s="7">
        <v>66</v>
      </c>
      <c r="I4314" s="7" t="s">
        <v>8944</v>
      </c>
    </row>
    <row r="4315" spans="1:9" hidden="1" x14ac:dyDescent="0.25">
      <c r="A4315" t="s">
        <v>10549</v>
      </c>
      <c r="B4315" t="s">
        <v>4001</v>
      </c>
      <c r="C4315" t="s">
        <v>8940</v>
      </c>
      <c r="D4315" t="s">
        <v>8940</v>
      </c>
      <c r="E4315" t="s">
        <v>8940</v>
      </c>
      <c r="F4315" t="s">
        <v>8940</v>
      </c>
      <c r="G4315" t="s">
        <v>8940</v>
      </c>
      <c r="H4315" t="s">
        <v>8996</v>
      </c>
      <c r="I4315" t="s">
        <v>8944</v>
      </c>
    </row>
    <row r="4316" spans="1:9" x14ac:dyDescent="0.25">
      <c r="A4316" s="7" t="s">
        <v>10550</v>
      </c>
      <c r="B4316" s="7" t="s">
        <v>4001</v>
      </c>
      <c r="C4316" s="7" t="s">
        <v>8940</v>
      </c>
      <c r="D4316" s="7" t="s">
        <v>8940</v>
      </c>
      <c r="E4316" s="7">
        <v>24</v>
      </c>
      <c r="F4316" s="7">
        <v>24</v>
      </c>
      <c r="G4316" s="7">
        <v>46</v>
      </c>
      <c r="H4316" s="7">
        <v>88</v>
      </c>
      <c r="I4316" s="7" t="s">
        <v>8944</v>
      </c>
    </row>
    <row r="4317" spans="1:9" x14ac:dyDescent="0.25">
      <c r="A4317" t="s">
        <v>10540</v>
      </c>
      <c r="B4317" t="s">
        <v>4001</v>
      </c>
      <c r="C4317">
        <v>12</v>
      </c>
      <c r="D4317">
        <v>12</v>
      </c>
      <c r="E4317">
        <v>29</v>
      </c>
      <c r="F4317">
        <v>29</v>
      </c>
      <c r="G4317">
        <v>49</v>
      </c>
      <c r="H4317">
        <v>73</v>
      </c>
      <c r="I4317" t="s">
        <v>8944</v>
      </c>
    </row>
    <row r="4318" spans="1:9" hidden="1" x14ac:dyDescent="0.25">
      <c r="A4318" s="7" t="s">
        <v>10551</v>
      </c>
      <c r="B4318" s="7" t="s">
        <v>4001</v>
      </c>
      <c r="C4318" s="7" t="s">
        <v>8940</v>
      </c>
      <c r="D4318" s="7" t="s">
        <v>8940</v>
      </c>
      <c r="E4318" s="7">
        <v>13</v>
      </c>
      <c r="F4318" s="7">
        <v>13</v>
      </c>
      <c r="G4318" s="7">
        <v>28</v>
      </c>
      <c r="H4318" s="7" t="s">
        <v>8996</v>
      </c>
      <c r="I4318" s="7" t="s">
        <v>8944</v>
      </c>
    </row>
    <row r="4319" spans="1:9" hidden="1" x14ac:dyDescent="0.25">
      <c r="A4319" t="s">
        <v>10552</v>
      </c>
      <c r="B4319" t="s">
        <v>4001</v>
      </c>
      <c r="C4319">
        <v>12</v>
      </c>
      <c r="D4319">
        <v>12</v>
      </c>
      <c r="E4319">
        <v>22</v>
      </c>
      <c r="F4319">
        <v>21</v>
      </c>
      <c r="G4319">
        <v>33</v>
      </c>
      <c r="H4319" t="s">
        <v>8996</v>
      </c>
      <c r="I4319" t="s">
        <v>8944</v>
      </c>
    </row>
    <row r="4320" spans="1:9" hidden="1" x14ac:dyDescent="0.25">
      <c r="A4320" s="7" t="s">
        <v>10553</v>
      </c>
      <c r="B4320" s="7" t="s">
        <v>4001</v>
      </c>
      <c r="C4320" s="7" t="s">
        <v>8940</v>
      </c>
      <c r="D4320" s="7" t="s">
        <v>8940</v>
      </c>
      <c r="E4320" s="7">
        <v>13</v>
      </c>
      <c r="F4320" s="7">
        <v>11</v>
      </c>
      <c r="G4320" s="7">
        <v>20</v>
      </c>
      <c r="H4320" s="7" t="s">
        <v>8996</v>
      </c>
      <c r="I4320" s="7" t="s">
        <v>8944</v>
      </c>
    </row>
    <row r="4321" spans="1:9" hidden="1" x14ac:dyDescent="0.25">
      <c r="A4321" t="s">
        <v>4272</v>
      </c>
      <c r="B4321" t="s">
        <v>4001</v>
      </c>
      <c r="C4321" t="s">
        <v>8940</v>
      </c>
      <c r="D4321" t="s">
        <v>8940</v>
      </c>
      <c r="E4321">
        <v>13</v>
      </c>
      <c r="F4321">
        <v>11</v>
      </c>
      <c r="G4321">
        <v>26</v>
      </c>
      <c r="H4321" t="s">
        <v>8996</v>
      </c>
      <c r="I4321" t="s">
        <v>8944</v>
      </c>
    </row>
    <row r="4322" spans="1:9" x14ac:dyDescent="0.25">
      <c r="A4322" s="7" t="s">
        <v>10554</v>
      </c>
      <c r="B4322" s="7" t="s">
        <v>4001</v>
      </c>
      <c r="C4322" s="7">
        <v>23</v>
      </c>
      <c r="D4322" s="7">
        <v>23</v>
      </c>
      <c r="E4322" s="7">
        <v>53</v>
      </c>
      <c r="F4322" s="7">
        <v>45</v>
      </c>
      <c r="G4322" s="7">
        <v>59</v>
      </c>
      <c r="H4322" s="7">
        <v>51</v>
      </c>
      <c r="I4322" s="12">
        <v>5.0000000000000001E-3</v>
      </c>
    </row>
    <row r="4323" spans="1:9" hidden="1" x14ac:dyDescent="0.25">
      <c r="A4323" t="s">
        <v>4274</v>
      </c>
      <c r="B4323" t="s">
        <v>4001</v>
      </c>
      <c r="C4323" t="s">
        <v>8940</v>
      </c>
      <c r="D4323" t="s">
        <v>8940</v>
      </c>
      <c r="E4323">
        <v>15</v>
      </c>
      <c r="F4323" t="s">
        <v>8940</v>
      </c>
      <c r="G4323">
        <v>25</v>
      </c>
      <c r="H4323" t="s">
        <v>8996</v>
      </c>
      <c r="I4323" t="s">
        <v>8944</v>
      </c>
    </row>
    <row r="4324" spans="1:9" hidden="1" x14ac:dyDescent="0.25">
      <c r="A4324" s="7" t="s">
        <v>10555</v>
      </c>
      <c r="B4324" s="7" t="s">
        <v>4001</v>
      </c>
      <c r="C4324" s="7" t="s">
        <v>8940</v>
      </c>
      <c r="D4324" s="7" t="s">
        <v>8940</v>
      </c>
      <c r="E4324" s="7" t="s">
        <v>8940</v>
      </c>
      <c r="F4324" s="7" t="s">
        <v>8940</v>
      </c>
      <c r="G4324" s="7">
        <v>14</v>
      </c>
      <c r="H4324" s="7" t="s">
        <v>8996</v>
      </c>
      <c r="I4324" s="7" t="s">
        <v>8944</v>
      </c>
    </row>
    <row r="4325" spans="1:9" hidden="1" x14ac:dyDescent="0.25">
      <c r="A4325" t="s">
        <v>4369</v>
      </c>
      <c r="B4325" t="s">
        <v>4001</v>
      </c>
      <c r="C4325" t="s">
        <v>8940</v>
      </c>
      <c r="D4325" t="s">
        <v>8940</v>
      </c>
      <c r="E4325">
        <v>19</v>
      </c>
      <c r="F4325">
        <v>11</v>
      </c>
      <c r="G4325">
        <v>35</v>
      </c>
      <c r="H4325" t="s">
        <v>8996</v>
      </c>
      <c r="I4325" t="s">
        <v>8944</v>
      </c>
    </row>
    <row r="4326" spans="1:9" hidden="1" x14ac:dyDescent="0.25">
      <c r="A4326" s="7" t="s">
        <v>4370</v>
      </c>
      <c r="B4326" s="7" t="s">
        <v>4001</v>
      </c>
      <c r="C4326" s="7" t="s">
        <v>8940</v>
      </c>
      <c r="D4326" s="7" t="s">
        <v>8940</v>
      </c>
      <c r="E4326" s="7">
        <v>14</v>
      </c>
      <c r="F4326" s="7">
        <v>14</v>
      </c>
      <c r="G4326" s="7">
        <v>40</v>
      </c>
      <c r="H4326" s="7" t="s">
        <v>8996</v>
      </c>
      <c r="I4326" s="7" t="s">
        <v>8944</v>
      </c>
    </row>
    <row r="4327" spans="1:9" x14ac:dyDescent="0.25">
      <c r="A4327" t="s">
        <v>4371</v>
      </c>
      <c r="B4327" t="s">
        <v>4001</v>
      </c>
      <c r="C4327" t="s">
        <v>8940</v>
      </c>
      <c r="D4327" t="s">
        <v>8940</v>
      </c>
      <c r="E4327">
        <v>16</v>
      </c>
      <c r="F4327">
        <v>14</v>
      </c>
      <c r="G4327">
        <v>33</v>
      </c>
      <c r="H4327">
        <v>32</v>
      </c>
      <c r="I4327" s="13">
        <v>1.4999999999999999E-2</v>
      </c>
    </row>
    <row r="4328" spans="1:9" hidden="1" x14ac:dyDescent="0.25">
      <c r="A4328" s="7" t="s">
        <v>4387</v>
      </c>
      <c r="B4328" s="7" t="s">
        <v>4001</v>
      </c>
      <c r="C4328" s="7" t="s">
        <v>8940</v>
      </c>
      <c r="D4328" s="7" t="s">
        <v>8940</v>
      </c>
      <c r="E4328" s="7" t="s">
        <v>8940</v>
      </c>
      <c r="F4328" s="7" t="s">
        <v>8940</v>
      </c>
      <c r="G4328" s="7">
        <v>17</v>
      </c>
      <c r="H4328" s="7" t="s">
        <v>8996</v>
      </c>
      <c r="I4328" s="7" t="s">
        <v>8944</v>
      </c>
    </row>
    <row r="4329" spans="1:9" hidden="1" x14ac:dyDescent="0.25">
      <c r="A4329" t="s">
        <v>10550</v>
      </c>
      <c r="B4329" t="s">
        <v>4001</v>
      </c>
      <c r="C4329" t="s">
        <v>8940</v>
      </c>
      <c r="D4329" t="s">
        <v>8940</v>
      </c>
      <c r="E4329" t="s">
        <v>8940</v>
      </c>
      <c r="F4329" t="s">
        <v>8940</v>
      </c>
      <c r="G4329">
        <v>14</v>
      </c>
      <c r="H4329" t="s">
        <v>8996</v>
      </c>
      <c r="I4329" t="s">
        <v>8944</v>
      </c>
    </row>
    <row r="4330" spans="1:9" hidden="1" x14ac:dyDescent="0.25">
      <c r="A4330" s="7" t="s">
        <v>10556</v>
      </c>
      <c r="B4330" s="7" t="s">
        <v>4001</v>
      </c>
      <c r="C4330" s="7" t="s">
        <v>8940</v>
      </c>
      <c r="D4330" s="7" t="s">
        <v>8940</v>
      </c>
      <c r="E4330" s="7" t="s">
        <v>8940</v>
      </c>
      <c r="F4330" s="7" t="s">
        <v>8940</v>
      </c>
      <c r="G4330" s="7">
        <v>13</v>
      </c>
      <c r="H4330" s="7" t="s">
        <v>8996</v>
      </c>
      <c r="I4330" s="7" t="s">
        <v>8944</v>
      </c>
    </row>
    <row r="4331" spans="1:9" x14ac:dyDescent="0.25">
      <c r="A4331" t="s">
        <v>10557</v>
      </c>
      <c r="B4331" t="s">
        <v>4001</v>
      </c>
      <c r="C4331" t="s">
        <v>8940</v>
      </c>
      <c r="D4331" t="s">
        <v>8940</v>
      </c>
      <c r="E4331">
        <v>18</v>
      </c>
      <c r="F4331">
        <v>17</v>
      </c>
      <c r="G4331">
        <v>33</v>
      </c>
      <c r="H4331">
        <v>45</v>
      </c>
      <c r="I4331" s="13">
        <v>0.01</v>
      </c>
    </row>
    <row r="4332" spans="1:9" x14ac:dyDescent="0.25">
      <c r="A4332" s="7" t="s">
        <v>5449</v>
      </c>
      <c r="B4332" s="7" t="s">
        <v>4044</v>
      </c>
      <c r="C4332" s="7">
        <v>67</v>
      </c>
      <c r="D4332" s="7">
        <v>65</v>
      </c>
      <c r="E4332" s="7">
        <v>96</v>
      </c>
      <c r="F4332" s="7">
        <v>98</v>
      </c>
      <c r="G4332" s="7">
        <v>150</v>
      </c>
      <c r="H4332" s="7">
        <v>29</v>
      </c>
      <c r="I4332" s="12">
        <v>1.4999999999999999E-2</v>
      </c>
    </row>
    <row r="4333" spans="1:9" x14ac:dyDescent="0.25">
      <c r="A4333" t="s">
        <v>5451</v>
      </c>
      <c r="B4333" t="s">
        <v>4044</v>
      </c>
      <c r="C4333">
        <v>73</v>
      </c>
      <c r="D4333">
        <v>65</v>
      </c>
      <c r="E4333">
        <v>108</v>
      </c>
      <c r="F4333">
        <v>118</v>
      </c>
      <c r="G4333">
        <v>136</v>
      </c>
      <c r="H4333">
        <v>51</v>
      </c>
      <c r="I4333" s="13">
        <v>5.0000000000000001E-3</v>
      </c>
    </row>
    <row r="4334" spans="1:9" x14ac:dyDescent="0.25">
      <c r="A4334" s="7" t="s">
        <v>5453</v>
      </c>
      <c r="B4334" s="7" t="s">
        <v>4044</v>
      </c>
      <c r="C4334" s="7">
        <v>43</v>
      </c>
      <c r="D4334" s="7">
        <v>42</v>
      </c>
      <c r="E4334" s="7">
        <v>35</v>
      </c>
      <c r="F4334" s="7">
        <v>49</v>
      </c>
      <c r="G4334" s="7">
        <v>64</v>
      </c>
      <c r="H4334" s="7">
        <v>72</v>
      </c>
      <c r="I4334" s="7" t="s">
        <v>8944</v>
      </c>
    </row>
    <row r="4335" spans="1:9" x14ac:dyDescent="0.25">
      <c r="A4335" t="s">
        <v>5455</v>
      </c>
      <c r="B4335" t="s">
        <v>4044</v>
      </c>
      <c r="C4335">
        <v>89</v>
      </c>
      <c r="D4335">
        <v>87</v>
      </c>
      <c r="E4335">
        <v>127</v>
      </c>
      <c r="F4335">
        <v>131</v>
      </c>
      <c r="G4335">
        <v>203</v>
      </c>
      <c r="H4335">
        <v>58</v>
      </c>
      <c r="I4335" s="13">
        <v>5.0000000000000001E-3</v>
      </c>
    </row>
    <row r="4336" spans="1:9" x14ac:dyDescent="0.25">
      <c r="A4336" s="7" t="s">
        <v>5456</v>
      </c>
      <c r="B4336" s="7" t="s">
        <v>4044</v>
      </c>
      <c r="C4336" s="7">
        <v>14</v>
      </c>
      <c r="D4336" s="7">
        <v>13</v>
      </c>
      <c r="E4336" s="7">
        <v>29</v>
      </c>
      <c r="F4336" s="7">
        <v>26</v>
      </c>
      <c r="G4336" s="7">
        <v>41</v>
      </c>
      <c r="H4336" s="7">
        <v>47</v>
      </c>
      <c r="I4336" s="12">
        <v>0.01</v>
      </c>
    </row>
    <row r="4337" spans="1:9" x14ac:dyDescent="0.25">
      <c r="A4337" t="s">
        <v>5540</v>
      </c>
      <c r="B4337" t="s">
        <v>4044</v>
      </c>
      <c r="C4337" t="s">
        <v>8940</v>
      </c>
      <c r="D4337" t="s">
        <v>8940</v>
      </c>
      <c r="E4337">
        <v>12</v>
      </c>
      <c r="F4337" t="s">
        <v>8940</v>
      </c>
      <c r="G4337" t="s">
        <v>8940</v>
      </c>
      <c r="H4337">
        <v>53</v>
      </c>
      <c r="I4337" s="13">
        <v>5.0000000000000001E-3</v>
      </c>
    </row>
    <row r="4338" spans="1:9" x14ac:dyDescent="0.25">
      <c r="A4338" s="7" t="s">
        <v>10558</v>
      </c>
      <c r="B4338" s="7" t="s">
        <v>4044</v>
      </c>
      <c r="C4338" s="7">
        <v>48</v>
      </c>
      <c r="D4338" s="7">
        <v>44</v>
      </c>
      <c r="E4338" s="7">
        <v>91</v>
      </c>
      <c r="F4338" s="7">
        <v>96</v>
      </c>
      <c r="G4338" s="7">
        <v>128</v>
      </c>
      <c r="H4338" s="7">
        <v>74</v>
      </c>
      <c r="I4338" s="7" t="s">
        <v>8944</v>
      </c>
    </row>
    <row r="4339" spans="1:9" x14ac:dyDescent="0.25">
      <c r="A4339" t="s">
        <v>5542</v>
      </c>
      <c r="B4339" t="s">
        <v>4044</v>
      </c>
      <c r="C4339">
        <v>48</v>
      </c>
      <c r="D4339">
        <v>49</v>
      </c>
      <c r="E4339">
        <v>58</v>
      </c>
      <c r="F4339">
        <v>54</v>
      </c>
      <c r="G4339">
        <v>82</v>
      </c>
      <c r="H4339">
        <v>63</v>
      </c>
      <c r="I4339" t="s">
        <v>8944</v>
      </c>
    </row>
    <row r="4340" spans="1:9" x14ac:dyDescent="0.25">
      <c r="A4340" s="7" t="s">
        <v>10559</v>
      </c>
      <c r="B4340" s="7" t="s">
        <v>4044</v>
      </c>
      <c r="C4340" s="7" t="s">
        <v>8940</v>
      </c>
      <c r="D4340" s="7" t="s">
        <v>8940</v>
      </c>
      <c r="E4340" s="7">
        <v>11</v>
      </c>
      <c r="F4340" s="7">
        <v>11</v>
      </c>
      <c r="G4340" s="7">
        <v>22</v>
      </c>
      <c r="H4340" s="7">
        <v>88</v>
      </c>
      <c r="I4340" s="7" t="s">
        <v>8944</v>
      </c>
    </row>
    <row r="4341" spans="1:9" x14ac:dyDescent="0.25">
      <c r="A4341" t="s">
        <v>5558</v>
      </c>
      <c r="B4341" t="s">
        <v>4044</v>
      </c>
      <c r="C4341">
        <v>30</v>
      </c>
      <c r="D4341">
        <v>29</v>
      </c>
      <c r="E4341">
        <v>42</v>
      </c>
      <c r="F4341">
        <v>39</v>
      </c>
      <c r="G4341">
        <v>52</v>
      </c>
      <c r="H4341">
        <v>74</v>
      </c>
      <c r="I4341" t="s">
        <v>8944</v>
      </c>
    </row>
    <row r="4342" spans="1:9" x14ac:dyDescent="0.25">
      <c r="A4342" s="7" t="s">
        <v>5560</v>
      </c>
      <c r="B4342" s="7" t="s">
        <v>4044</v>
      </c>
      <c r="C4342" s="7">
        <v>24</v>
      </c>
      <c r="D4342" s="7">
        <v>22</v>
      </c>
      <c r="E4342" s="7">
        <v>32</v>
      </c>
      <c r="F4342" s="7">
        <v>34</v>
      </c>
      <c r="G4342" s="7">
        <v>54</v>
      </c>
      <c r="H4342" s="7">
        <v>79</v>
      </c>
      <c r="I4342" s="7" t="s">
        <v>8944</v>
      </c>
    </row>
    <row r="4343" spans="1:9" x14ac:dyDescent="0.25">
      <c r="A4343" t="s">
        <v>5562</v>
      </c>
      <c r="B4343" t="s">
        <v>4044</v>
      </c>
      <c r="C4343">
        <v>35</v>
      </c>
      <c r="D4343">
        <v>32</v>
      </c>
      <c r="E4343">
        <v>38</v>
      </c>
      <c r="F4343">
        <v>45</v>
      </c>
      <c r="G4343">
        <v>59</v>
      </c>
      <c r="H4343">
        <v>68</v>
      </c>
      <c r="I4343" t="s">
        <v>8944</v>
      </c>
    </row>
    <row r="4344" spans="1:9" x14ac:dyDescent="0.25">
      <c r="A4344" s="7" t="s">
        <v>4043</v>
      </c>
      <c r="B4344" s="7" t="s">
        <v>4044</v>
      </c>
      <c r="C4344" s="7">
        <v>38</v>
      </c>
      <c r="D4344" s="7">
        <v>34</v>
      </c>
      <c r="E4344" s="7">
        <v>40</v>
      </c>
      <c r="F4344" s="7">
        <v>44</v>
      </c>
      <c r="G4344" s="7">
        <v>55</v>
      </c>
      <c r="H4344" s="7">
        <v>64</v>
      </c>
      <c r="I4344" s="7" t="s">
        <v>8944</v>
      </c>
    </row>
    <row r="4345" spans="1:9" x14ac:dyDescent="0.25">
      <c r="A4345" t="s">
        <v>4069</v>
      </c>
      <c r="B4345" t="s">
        <v>4044</v>
      </c>
      <c r="C4345">
        <v>28</v>
      </c>
      <c r="D4345">
        <v>27</v>
      </c>
      <c r="E4345">
        <v>41</v>
      </c>
      <c r="F4345">
        <v>40</v>
      </c>
      <c r="G4345">
        <v>54</v>
      </c>
      <c r="H4345">
        <v>50</v>
      </c>
      <c r="I4345" s="13">
        <v>5.0000000000000001E-3</v>
      </c>
    </row>
    <row r="4346" spans="1:9" x14ac:dyDescent="0.25">
      <c r="A4346" s="7" t="s">
        <v>4070</v>
      </c>
      <c r="B4346" s="7" t="s">
        <v>4044</v>
      </c>
      <c r="C4346" s="7">
        <v>22</v>
      </c>
      <c r="D4346" s="7">
        <v>22</v>
      </c>
      <c r="E4346" s="7">
        <v>24</v>
      </c>
      <c r="F4346" s="7">
        <v>27</v>
      </c>
      <c r="G4346" s="7">
        <v>27</v>
      </c>
      <c r="H4346" s="7">
        <v>85</v>
      </c>
      <c r="I4346" s="7" t="s">
        <v>8944</v>
      </c>
    </row>
    <row r="4347" spans="1:9" x14ac:dyDescent="0.25">
      <c r="A4347" t="s">
        <v>4072</v>
      </c>
      <c r="B4347" t="s">
        <v>4044</v>
      </c>
      <c r="C4347">
        <v>117</v>
      </c>
      <c r="D4347">
        <v>114</v>
      </c>
      <c r="E4347">
        <v>131</v>
      </c>
      <c r="F4347">
        <v>160</v>
      </c>
      <c r="G4347">
        <v>182</v>
      </c>
      <c r="H4347">
        <v>60</v>
      </c>
      <c r="I4347" t="s">
        <v>8944</v>
      </c>
    </row>
    <row r="4348" spans="1:9" x14ac:dyDescent="0.25">
      <c r="A4348" s="7" t="s">
        <v>4074</v>
      </c>
      <c r="B4348" s="7" t="s">
        <v>4075</v>
      </c>
      <c r="C4348" s="7">
        <v>46</v>
      </c>
      <c r="D4348" s="7">
        <v>42</v>
      </c>
      <c r="E4348" s="7">
        <v>87</v>
      </c>
      <c r="F4348" s="7">
        <v>87</v>
      </c>
      <c r="G4348" s="7">
        <v>120</v>
      </c>
      <c r="H4348" s="7">
        <v>50</v>
      </c>
      <c r="I4348" s="12">
        <v>5.0000000000000001E-3</v>
      </c>
    </row>
    <row r="4349" spans="1:9" hidden="1" x14ac:dyDescent="0.25">
      <c r="A4349" t="s">
        <v>4076</v>
      </c>
      <c r="B4349" t="s">
        <v>4075</v>
      </c>
      <c r="C4349" t="s">
        <v>8940</v>
      </c>
      <c r="D4349" t="s">
        <v>8940</v>
      </c>
      <c r="E4349" t="s">
        <v>8940</v>
      </c>
      <c r="F4349" t="s">
        <v>8940</v>
      </c>
      <c r="G4349">
        <v>94</v>
      </c>
      <c r="H4349" t="s">
        <v>8996</v>
      </c>
      <c r="I4349" t="s">
        <v>8944</v>
      </c>
    </row>
    <row r="4350" spans="1:9" x14ac:dyDescent="0.25">
      <c r="A4350" s="7" t="s">
        <v>4177</v>
      </c>
      <c r="B4350" s="7" t="s">
        <v>4075</v>
      </c>
      <c r="C4350" s="7" t="s">
        <v>8940</v>
      </c>
      <c r="D4350" s="7" t="s">
        <v>8940</v>
      </c>
      <c r="E4350" s="7">
        <v>16</v>
      </c>
      <c r="F4350" s="7">
        <v>14</v>
      </c>
      <c r="G4350" s="7">
        <v>100</v>
      </c>
      <c r="H4350" s="7">
        <v>50</v>
      </c>
      <c r="I4350" s="12">
        <v>5.0000000000000001E-3</v>
      </c>
    </row>
    <row r="4351" spans="1:9" x14ac:dyDescent="0.25">
      <c r="A4351" t="s">
        <v>4178</v>
      </c>
      <c r="B4351" t="s">
        <v>4075</v>
      </c>
      <c r="C4351">
        <v>14</v>
      </c>
      <c r="D4351">
        <v>15</v>
      </c>
      <c r="E4351">
        <v>51</v>
      </c>
      <c r="F4351">
        <v>51</v>
      </c>
      <c r="G4351">
        <v>258</v>
      </c>
      <c r="H4351">
        <v>41</v>
      </c>
      <c r="I4351" s="13">
        <v>0.01</v>
      </c>
    </row>
    <row r="4352" spans="1:9" x14ac:dyDescent="0.25">
      <c r="A4352" s="7" t="s">
        <v>4180</v>
      </c>
      <c r="B4352" s="7" t="s">
        <v>4075</v>
      </c>
      <c r="C4352" s="7" t="s">
        <v>8940</v>
      </c>
      <c r="D4352" s="7" t="s">
        <v>8940</v>
      </c>
      <c r="E4352" s="7">
        <v>29</v>
      </c>
      <c r="F4352" s="7" t="s">
        <v>8940</v>
      </c>
      <c r="G4352" s="7">
        <v>25</v>
      </c>
      <c r="H4352" s="7">
        <v>10</v>
      </c>
      <c r="I4352" s="12">
        <v>0.02</v>
      </c>
    </row>
    <row r="4353" spans="1:9" x14ac:dyDescent="0.25">
      <c r="A4353" t="s">
        <v>4181</v>
      </c>
      <c r="B4353" t="s">
        <v>4075</v>
      </c>
      <c r="C4353">
        <v>82</v>
      </c>
      <c r="D4353">
        <v>74</v>
      </c>
      <c r="E4353">
        <v>102</v>
      </c>
      <c r="F4353">
        <v>107</v>
      </c>
      <c r="G4353">
        <v>134</v>
      </c>
      <c r="H4353">
        <v>61</v>
      </c>
      <c r="I4353" t="s">
        <v>8944</v>
      </c>
    </row>
    <row r="4354" spans="1:9" x14ac:dyDescent="0.25">
      <c r="A4354" s="7" t="s">
        <v>4183</v>
      </c>
      <c r="B4354" s="7" t="s">
        <v>4075</v>
      </c>
      <c r="C4354" s="7" t="s">
        <v>8940</v>
      </c>
      <c r="D4354" s="7" t="s">
        <v>8940</v>
      </c>
      <c r="E4354" s="7">
        <v>21</v>
      </c>
      <c r="F4354" s="7">
        <v>17</v>
      </c>
      <c r="G4354" s="7">
        <v>153</v>
      </c>
      <c r="H4354" s="7">
        <v>33</v>
      </c>
      <c r="I4354" s="12">
        <v>1.4999999999999999E-2</v>
      </c>
    </row>
    <row r="4355" spans="1:9" x14ac:dyDescent="0.25">
      <c r="A4355" t="s">
        <v>4206</v>
      </c>
      <c r="B4355" t="s">
        <v>4075</v>
      </c>
      <c r="C4355" t="s">
        <v>8940</v>
      </c>
      <c r="D4355" t="s">
        <v>8940</v>
      </c>
      <c r="E4355">
        <v>21</v>
      </c>
      <c r="F4355" t="s">
        <v>8940</v>
      </c>
      <c r="G4355">
        <v>17</v>
      </c>
      <c r="H4355">
        <v>51</v>
      </c>
      <c r="I4355" s="13">
        <v>5.0000000000000001E-3</v>
      </c>
    </row>
    <row r="4356" spans="1:9" hidden="1" x14ac:dyDescent="0.25">
      <c r="A4356" s="7" t="s">
        <v>4288</v>
      </c>
      <c r="B4356" s="7" t="s">
        <v>4075</v>
      </c>
      <c r="C4356" s="7" t="s">
        <v>8940</v>
      </c>
      <c r="D4356" s="7" t="s">
        <v>8940</v>
      </c>
      <c r="E4356" s="7" t="s">
        <v>8940</v>
      </c>
      <c r="F4356" s="7" t="s">
        <v>8940</v>
      </c>
      <c r="G4356" s="7" t="s">
        <v>8940</v>
      </c>
      <c r="H4356" s="7" t="s">
        <v>8996</v>
      </c>
      <c r="I4356" s="7" t="s">
        <v>8944</v>
      </c>
    </row>
    <row r="4357" spans="1:9" x14ac:dyDescent="0.25">
      <c r="A4357" t="s">
        <v>4307</v>
      </c>
      <c r="B4357" t="s">
        <v>4075</v>
      </c>
      <c r="C4357">
        <v>33</v>
      </c>
      <c r="D4357">
        <v>31</v>
      </c>
      <c r="E4357">
        <v>38</v>
      </c>
      <c r="F4357">
        <v>42</v>
      </c>
      <c r="G4357">
        <v>42</v>
      </c>
      <c r="H4357">
        <v>51</v>
      </c>
      <c r="I4357" s="13">
        <v>5.0000000000000001E-3</v>
      </c>
    </row>
    <row r="4358" spans="1:9" x14ac:dyDescent="0.25">
      <c r="A4358" s="7" t="s">
        <v>4308</v>
      </c>
      <c r="B4358" s="7" t="s">
        <v>4075</v>
      </c>
      <c r="C4358" s="7" t="s">
        <v>8940</v>
      </c>
      <c r="D4358" s="7" t="s">
        <v>8940</v>
      </c>
      <c r="E4358" s="7">
        <v>14</v>
      </c>
      <c r="F4358" s="7" t="s">
        <v>8940</v>
      </c>
      <c r="G4358" s="7">
        <v>13</v>
      </c>
      <c r="H4358" s="7">
        <v>53</v>
      </c>
      <c r="I4358" s="12">
        <v>5.0000000000000001E-3</v>
      </c>
    </row>
    <row r="4359" spans="1:9" x14ac:dyDescent="0.25">
      <c r="A4359" t="s">
        <v>2052</v>
      </c>
      <c r="B4359" t="s">
        <v>4075</v>
      </c>
      <c r="C4359">
        <v>166</v>
      </c>
      <c r="D4359">
        <v>150</v>
      </c>
      <c r="E4359">
        <v>323</v>
      </c>
      <c r="F4359">
        <v>316</v>
      </c>
      <c r="G4359">
        <v>418</v>
      </c>
      <c r="H4359">
        <v>46</v>
      </c>
      <c r="I4359" s="13">
        <v>0.01</v>
      </c>
    </row>
    <row r="4360" spans="1:9" x14ac:dyDescent="0.25">
      <c r="A4360" s="7" t="s">
        <v>4309</v>
      </c>
      <c r="B4360" s="7" t="s">
        <v>4075</v>
      </c>
      <c r="C4360" s="7">
        <v>60</v>
      </c>
      <c r="D4360" s="7">
        <v>53</v>
      </c>
      <c r="E4360" s="7">
        <v>115</v>
      </c>
      <c r="F4360" s="7">
        <v>117</v>
      </c>
      <c r="G4360" s="7">
        <v>148</v>
      </c>
      <c r="H4360" s="7">
        <v>58</v>
      </c>
      <c r="I4360" s="12">
        <v>5.0000000000000001E-3</v>
      </c>
    </row>
    <row r="4361" spans="1:9" x14ac:dyDescent="0.25">
      <c r="A4361" t="s">
        <v>10560</v>
      </c>
      <c r="B4361" t="s">
        <v>4075</v>
      </c>
      <c r="C4361">
        <v>55</v>
      </c>
      <c r="D4361">
        <v>44</v>
      </c>
      <c r="E4361">
        <v>106</v>
      </c>
      <c r="F4361">
        <v>103</v>
      </c>
      <c r="G4361">
        <v>113</v>
      </c>
      <c r="H4361">
        <v>59</v>
      </c>
      <c r="I4361" t="s">
        <v>8944</v>
      </c>
    </row>
    <row r="4362" spans="1:9" x14ac:dyDescent="0.25">
      <c r="A4362" s="7" t="s">
        <v>4399</v>
      </c>
      <c r="B4362" s="7" t="s">
        <v>4075</v>
      </c>
      <c r="C4362" s="7">
        <v>38</v>
      </c>
      <c r="D4362" s="7">
        <v>36</v>
      </c>
      <c r="E4362" s="7">
        <v>100</v>
      </c>
      <c r="F4362" s="7">
        <v>101</v>
      </c>
      <c r="G4362" s="7">
        <v>135</v>
      </c>
      <c r="H4362" s="7">
        <v>32</v>
      </c>
      <c r="I4362" s="12">
        <v>1.4999999999999999E-2</v>
      </c>
    </row>
    <row r="4363" spans="1:9" x14ac:dyDescent="0.25">
      <c r="A4363" t="s">
        <v>4216</v>
      </c>
      <c r="B4363" t="s">
        <v>4075</v>
      </c>
      <c r="C4363">
        <v>62</v>
      </c>
      <c r="D4363">
        <v>57</v>
      </c>
      <c r="E4363">
        <v>160</v>
      </c>
      <c r="F4363">
        <v>167</v>
      </c>
      <c r="G4363">
        <v>146</v>
      </c>
      <c r="H4363">
        <v>64</v>
      </c>
      <c r="I4363" t="s">
        <v>8944</v>
      </c>
    </row>
    <row r="4364" spans="1:9" x14ac:dyDescent="0.25">
      <c r="A4364" s="7" t="s">
        <v>2052</v>
      </c>
      <c r="B4364" s="7" t="s">
        <v>4075</v>
      </c>
      <c r="C4364" s="7">
        <v>74</v>
      </c>
      <c r="D4364" s="7">
        <v>67</v>
      </c>
      <c r="E4364" s="7">
        <v>110</v>
      </c>
      <c r="F4364" s="7">
        <v>111</v>
      </c>
      <c r="G4364" s="7">
        <v>145</v>
      </c>
      <c r="H4364" s="7">
        <v>51</v>
      </c>
      <c r="I4364" s="12">
        <v>5.0000000000000001E-3</v>
      </c>
    </row>
    <row r="4365" spans="1:9" x14ac:dyDescent="0.25">
      <c r="A4365" t="s">
        <v>4239</v>
      </c>
      <c r="B4365" t="s">
        <v>4075</v>
      </c>
      <c r="C4365">
        <v>63</v>
      </c>
      <c r="D4365">
        <v>57</v>
      </c>
      <c r="E4365">
        <v>121</v>
      </c>
      <c r="F4365">
        <v>127</v>
      </c>
      <c r="G4365">
        <v>109</v>
      </c>
      <c r="H4365">
        <v>72</v>
      </c>
      <c r="I4365" t="s">
        <v>8944</v>
      </c>
    </row>
    <row r="4366" spans="1:9" x14ac:dyDescent="0.25">
      <c r="A4366" s="7" t="s">
        <v>10561</v>
      </c>
      <c r="B4366" s="7" t="s">
        <v>4075</v>
      </c>
      <c r="C4366" s="7">
        <v>48</v>
      </c>
      <c r="D4366" s="7">
        <v>42</v>
      </c>
      <c r="E4366" s="7">
        <v>107</v>
      </c>
      <c r="F4366" s="7">
        <v>101</v>
      </c>
      <c r="G4366" s="7">
        <v>116</v>
      </c>
      <c r="H4366" s="7">
        <v>41</v>
      </c>
      <c r="I4366" s="12">
        <v>0.01</v>
      </c>
    </row>
    <row r="4367" spans="1:9" x14ac:dyDescent="0.25">
      <c r="A4367" t="s">
        <v>4241</v>
      </c>
      <c r="B4367" t="s">
        <v>4075</v>
      </c>
      <c r="C4367">
        <v>87</v>
      </c>
      <c r="D4367">
        <v>80</v>
      </c>
      <c r="E4367">
        <v>206</v>
      </c>
      <c r="F4367">
        <v>203</v>
      </c>
      <c r="G4367">
        <v>186</v>
      </c>
      <c r="H4367">
        <v>42</v>
      </c>
      <c r="I4367" s="13">
        <v>0.01</v>
      </c>
    </row>
    <row r="4368" spans="1:9" x14ac:dyDescent="0.25">
      <c r="A4368" s="7" t="s">
        <v>4242</v>
      </c>
      <c r="B4368" s="7" t="s">
        <v>4075</v>
      </c>
      <c r="C4368" s="7">
        <v>13</v>
      </c>
      <c r="D4368" s="7">
        <v>14</v>
      </c>
      <c r="E4368" s="7">
        <v>48</v>
      </c>
      <c r="F4368" s="7">
        <v>48</v>
      </c>
      <c r="G4368" s="7">
        <v>70</v>
      </c>
      <c r="H4368" s="7">
        <v>46</v>
      </c>
      <c r="I4368" s="12">
        <v>0.01</v>
      </c>
    </row>
    <row r="4369" spans="1:9" x14ac:dyDescent="0.25">
      <c r="A4369" t="s">
        <v>4400</v>
      </c>
      <c r="B4369" t="s">
        <v>4075</v>
      </c>
      <c r="C4369">
        <v>46</v>
      </c>
      <c r="D4369">
        <v>43</v>
      </c>
      <c r="E4369">
        <v>66</v>
      </c>
      <c r="F4369">
        <v>71</v>
      </c>
      <c r="G4369">
        <v>89</v>
      </c>
      <c r="H4369">
        <v>59</v>
      </c>
      <c r="I4369" t="s">
        <v>8944</v>
      </c>
    </row>
    <row r="4370" spans="1:9" x14ac:dyDescent="0.25">
      <c r="A4370" s="7" t="s">
        <v>4402</v>
      </c>
      <c r="B4370" s="7" t="s">
        <v>4075</v>
      </c>
      <c r="C4370" s="7">
        <v>31</v>
      </c>
      <c r="D4370" s="7">
        <v>27</v>
      </c>
      <c r="E4370" s="7">
        <v>57</v>
      </c>
      <c r="F4370" s="7">
        <v>54</v>
      </c>
      <c r="G4370" s="7">
        <v>69</v>
      </c>
      <c r="H4370" s="7">
        <v>46</v>
      </c>
      <c r="I4370" s="12">
        <v>0.01</v>
      </c>
    </row>
    <row r="4371" spans="1:9" x14ac:dyDescent="0.25">
      <c r="A4371" t="s">
        <v>10562</v>
      </c>
      <c r="B4371" t="s">
        <v>4075</v>
      </c>
      <c r="C4371">
        <v>34</v>
      </c>
      <c r="D4371">
        <v>31</v>
      </c>
      <c r="E4371">
        <v>71</v>
      </c>
      <c r="F4371">
        <v>69</v>
      </c>
      <c r="G4371">
        <v>103</v>
      </c>
      <c r="H4371">
        <v>66</v>
      </c>
      <c r="I4371" t="s">
        <v>8944</v>
      </c>
    </row>
    <row r="4372" spans="1:9" x14ac:dyDescent="0.25">
      <c r="A4372" s="7" t="s">
        <v>4405</v>
      </c>
      <c r="B4372" s="7" t="s">
        <v>4075</v>
      </c>
      <c r="C4372" s="7">
        <v>59</v>
      </c>
      <c r="D4372" s="7">
        <v>54</v>
      </c>
      <c r="E4372" s="7">
        <v>109</v>
      </c>
      <c r="F4372" s="7">
        <v>109</v>
      </c>
      <c r="G4372" s="7">
        <v>136</v>
      </c>
      <c r="H4372" s="7">
        <v>41</v>
      </c>
      <c r="I4372" s="12">
        <v>0.01</v>
      </c>
    </row>
    <row r="4373" spans="1:9" x14ac:dyDescent="0.25">
      <c r="A4373" t="s">
        <v>4406</v>
      </c>
      <c r="B4373" t="s">
        <v>4075</v>
      </c>
      <c r="C4373">
        <v>49</v>
      </c>
      <c r="D4373">
        <v>41</v>
      </c>
      <c r="E4373">
        <v>80</v>
      </c>
      <c r="F4373">
        <v>81</v>
      </c>
      <c r="G4373">
        <v>107</v>
      </c>
      <c r="H4373">
        <v>56</v>
      </c>
      <c r="I4373" s="13">
        <v>5.0000000000000001E-3</v>
      </c>
    </row>
    <row r="4374" spans="1:9" x14ac:dyDescent="0.25">
      <c r="A4374" s="7" t="s">
        <v>10563</v>
      </c>
      <c r="B4374" s="7" t="s">
        <v>4075</v>
      </c>
      <c r="C4374" s="7">
        <v>26</v>
      </c>
      <c r="D4374" s="7">
        <v>25</v>
      </c>
      <c r="E4374" s="7">
        <v>50</v>
      </c>
      <c r="F4374" s="7">
        <v>44</v>
      </c>
      <c r="G4374" s="7">
        <v>68</v>
      </c>
      <c r="H4374" s="7">
        <v>58</v>
      </c>
      <c r="I4374" s="12">
        <v>5.0000000000000001E-3</v>
      </c>
    </row>
    <row r="4375" spans="1:9" x14ac:dyDescent="0.25">
      <c r="A4375" t="s">
        <v>4110</v>
      </c>
      <c r="B4375" t="s">
        <v>4075</v>
      </c>
      <c r="C4375">
        <v>41</v>
      </c>
      <c r="D4375">
        <v>38</v>
      </c>
      <c r="E4375">
        <v>104</v>
      </c>
      <c r="F4375">
        <v>105</v>
      </c>
      <c r="G4375">
        <v>153</v>
      </c>
      <c r="H4375">
        <v>63</v>
      </c>
      <c r="I4375" t="s">
        <v>8944</v>
      </c>
    </row>
    <row r="4376" spans="1:9" x14ac:dyDescent="0.25">
      <c r="A4376" s="7" t="s">
        <v>10564</v>
      </c>
      <c r="B4376" s="7" t="s">
        <v>4075</v>
      </c>
      <c r="C4376" s="7">
        <v>35</v>
      </c>
      <c r="D4376" s="7">
        <v>32</v>
      </c>
      <c r="E4376" s="7">
        <v>78</v>
      </c>
      <c r="F4376" s="7">
        <v>76</v>
      </c>
      <c r="G4376" s="7">
        <v>125</v>
      </c>
      <c r="H4376" s="7">
        <v>52</v>
      </c>
      <c r="I4376" s="12">
        <v>5.0000000000000001E-3</v>
      </c>
    </row>
    <row r="4377" spans="1:9" x14ac:dyDescent="0.25">
      <c r="A4377" t="s">
        <v>4132</v>
      </c>
      <c r="B4377" t="s">
        <v>4075</v>
      </c>
      <c r="C4377" t="s">
        <v>8940</v>
      </c>
      <c r="D4377" t="s">
        <v>8940</v>
      </c>
      <c r="E4377">
        <v>28</v>
      </c>
      <c r="F4377">
        <v>29</v>
      </c>
      <c r="G4377" t="s">
        <v>8940</v>
      </c>
      <c r="H4377">
        <v>12</v>
      </c>
      <c r="I4377" s="13">
        <v>0.02</v>
      </c>
    </row>
    <row r="4378" spans="1:9" x14ac:dyDescent="0.25">
      <c r="A4378" s="7" t="s">
        <v>4133</v>
      </c>
      <c r="B4378" s="7" t="s">
        <v>4075</v>
      </c>
      <c r="C4378" s="7">
        <v>52</v>
      </c>
      <c r="D4378" s="7">
        <v>49</v>
      </c>
      <c r="E4378" s="7">
        <v>91</v>
      </c>
      <c r="F4378" s="7">
        <v>94</v>
      </c>
      <c r="G4378" s="7">
        <v>139</v>
      </c>
      <c r="H4378" s="7">
        <v>57</v>
      </c>
      <c r="I4378" s="12">
        <v>5.0000000000000001E-3</v>
      </c>
    </row>
    <row r="4379" spans="1:9" x14ac:dyDescent="0.25">
      <c r="A4379" t="s">
        <v>4134</v>
      </c>
      <c r="B4379" t="s">
        <v>4075</v>
      </c>
      <c r="C4379" t="s">
        <v>8940</v>
      </c>
      <c r="D4379" t="s">
        <v>8940</v>
      </c>
      <c r="E4379">
        <v>13</v>
      </c>
      <c r="F4379">
        <v>13</v>
      </c>
      <c r="G4379" t="s">
        <v>8940</v>
      </c>
      <c r="H4379">
        <v>100</v>
      </c>
      <c r="I4379" t="s">
        <v>8944</v>
      </c>
    </row>
    <row r="4380" spans="1:9" x14ac:dyDescent="0.25">
      <c r="A4380" s="7" t="s">
        <v>6186</v>
      </c>
      <c r="B4380" s="7" t="s">
        <v>4075</v>
      </c>
      <c r="C4380" s="7">
        <v>30</v>
      </c>
      <c r="D4380" s="7">
        <v>29</v>
      </c>
      <c r="E4380" s="7">
        <v>58</v>
      </c>
      <c r="F4380" s="7">
        <v>59</v>
      </c>
      <c r="G4380" s="7">
        <v>81</v>
      </c>
      <c r="H4380" s="7">
        <v>48</v>
      </c>
      <c r="I4380" s="12">
        <v>0.01</v>
      </c>
    </row>
    <row r="4381" spans="1:9" x14ac:dyDescent="0.25">
      <c r="A4381" t="s">
        <v>6187</v>
      </c>
      <c r="B4381" t="s">
        <v>4075</v>
      </c>
      <c r="C4381">
        <v>50</v>
      </c>
      <c r="D4381">
        <v>46</v>
      </c>
      <c r="E4381">
        <v>84</v>
      </c>
      <c r="F4381">
        <v>92</v>
      </c>
      <c r="G4381">
        <v>96</v>
      </c>
      <c r="H4381">
        <v>61</v>
      </c>
      <c r="I4381" t="s">
        <v>8944</v>
      </c>
    </row>
    <row r="4382" spans="1:9" x14ac:dyDescent="0.25">
      <c r="A4382" s="7" t="s">
        <v>6188</v>
      </c>
      <c r="B4382" s="7" t="s">
        <v>4075</v>
      </c>
      <c r="C4382" s="7">
        <v>22</v>
      </c>
      <c r="D4382" s="7">
        <v>25</v>
      </c>
      <c r="E4382" s="7">
        <v>36</v>
      </c>
      <c r="F4382" s="7">
        <v>34</v>
      </c>
      <c r="G4382" s="7">
        <v>55</v>
      </c>
      <c r="H4382" s="7">
        <v>54</v>
      </c>
      <c r="I4382" s="12">
        <v>5.0000000000000001E-3</v>
      </c>
    </row>
    <row r="4383" spans="1:9" x14ac:dyDescent="0.25">
      <c r="A4383" t="s">
        <v>6189</v>
      </c>
      <c r="B4383" t="s">
        <v>4075</v>
      </c>
      <c r="C4383">
        <v>34</v>
      </c>
      <c r="D4383">
        <v>31</v>
      </c>
      <c r="E4383">
        <v>84</v>
      </c>
      <c r="F4383">
        <v>83</v>
      </c>
      <c r="G4383">
        <v>106</v>
      </c>
      <c r="H4383">
        <v>64</v>
      </c>
      <c r="I4383" t="s">
        <v>8944</v>
      </c>
    </row>
    <row r="4384" spans="1:9" x14ac:dyDescent="0.25">
      <c r="A4384" s="7" t="s">
        <v>6190</v>
      </c>
      <c r="B4384" s="7" t="s">
        <v>4075</v>
      </c>
      <c r="C4384" s="7">
        <v>44</v>
      </c>
      <c r="D4384" s="7">
        <v>42</v>
      </c>
      <c r="E4384" s="7">
        <v>54</v>
      </c>
      <c r="F4384" s="7">
        <v>56</v>
      </c>
      <c r="G4384" s="7">
        <v>78</v>
      </c>
      <c r="H4384" s="7">
        <v>70</v>
      </c>
      <c r="I4384" s="7" t="s">
        <v>8944</v>
      </c>
    </row>
    <row r="4385" spans="1:9" x14ac:dyDescent="0.25">
      <c r="A4385" t="s">
        <v>10565</v>
      </c>
      <c r="B4385" t="s">
        <v>4075</v>
      </c>
      <c r="C4385" t="s">
        <v>8940</v>
      </c>
      <c r="D4385" t="s">
        <v>8940</v>
      </c>
      <c r="E4385">
        <v>39</v>
      </c>
      <c r="F4385">
        <v>44</v>
      </c>
      <c r="G4385" t="s">
        <v>8940</v>
      </c>
      <c r="H4385">
        <v>73</v>
      </c>
      <c r="I4385" t="s">
        <v>8944</v>
      </c>
    </row>
    <row r="4386" spans="1:9" x14ac:dyDescent="0.25">
      <c r="A4386" s="7" t="s">
        <v>10566</v>
      </c>
      <c r="B4386" s="7" t="s">
        <v>4075</v>
      </c>
      <c r="C4386" s="7" t="s">
        <v>8940</v>
      </c>
      <c r="D4386" s="7" t="s">
        <v>8940</v>
      </c>
      <c r="E4386" s="7">
        <v>55</v>
      </c>
      <c r="F4386" s="7">
        <v>54</v>
      </c>
      <c r="G4386" s="7" t="s">
        <v>8940</v>
      </c>
      <c r="H4386" s="7">
        <v>82</v>
      </c>
      <c r="I4386" s="7" t="s">
        <v>8944</v>
      </c>
    </row>
    <row r="4387" spans="1:9" x14ac:dyDescent="0.25">
      <c r="A4387" t="s">
        <v>10567</v>
      </c>
      <c r="B4387" t="s">
        <v>4075</v>
      </c>
      <c r="C4387">
        <v>46</v>
      </c>
      <c r="D4387">
        <v>42</v>
      </c>
      <c r="E4387">
        <v>109</v>
      </c>
      <c r="F4387">
        <v>110</v>
      </c>
      <c r="G4387">
        <v>110</v>
      </c>
      <c r="H4387">
        <v>63</v>
      </c>
      <c r="I4387" t="s">
        <v>8944</v>
      </c>
    </row>
    <row r="4388" spans="1:9" x14ac:dyDescent="0.25">
      <c r="A4388" s="7" t="s">
        <v>6276</v>
      </c>
      <c r="B4388" s="7" t="s">
        <v>4075</v>
      </c>
      <c r="C4388" s="7">
        <v>36</v>
      </c>
      <c r="D4388" s="7">
        <v>35</v>
      </c>
      <c r="E4388" s="7">
        <v>44</v>
      </c>
      <c r="F4388" s="7">
        <v>51</v>
      </c>
      <c r="G4388" s="7">
        <v>67</v>
      </c>
      <c r="H4388" s="7">
        <v>76</v>
      </c>
      <c r="I4388" s="7" t="s">
        <v>8944</v>
      </c>
    </row>
    <row r="4389" spans="1:9" x14ac:dyDescent="0.25">
      <c r="A4389" t="s">
        <v>10568</v>
      </c>
      <c r="B4389" t="s">
        <v>4075</v>
      </c>
      <c r="C4389">
        <v>49</v>
      </c>
      <c r="D4389">
        <v>44</v>
      </c>
      <c r="E4389">
        <v>90</v>
      </c>
      <c r="F4389">
        <v>88</v>
      </c>
      <c r="G4389">
        <v>106</v>
      </c>
      <c r="H4389">
        <v>45</v>
      </c>
      <c r="I4389" s="13">
        <v>0.01</v>
      </c>
    </row>
    <row r="4390" spans="1:9" x14ac:dyDescent="0.25">
      <c r="A4390" s="7" t="s">
        <v>6295</v>
      </c>
      <c r="B4390" s="7" t="s">
        <v>4075</v>
      </c>
      <c r="C4390" s="7">
        <v>92</v>
      </c>
      <c r="D4390" s="7">
        <v>89</v>
      </c>
      <c r="E4390" s="7">
        <v>127</v>
      </c>
      <c r="F4390" s="7">
        <v>144</v>
      </c>
      <c r="G4390" s="7">
        <v>166</v>
      </c>
      <c r="H4390" s="7">
        <v>63</v>
      </c>
      <c r="I4390" s="7" t="s">
        <v>8944</v>
      </c>
    </row>
    <row r="4391" spans="1:9" x14ac:dyDescent="0.25">
      <c r="A4391" t="s">
        <v>10569</v>
      </c>
      <c r="B4391" t="s">
        <v>4075</v>
      </c>
      <c r="C4391">
        <v>28</v>
      </c>
      <c r="D4391">
        <v>24</v>
      </c>
      <c r="E4391">
        <v>54</v>
      </c>
      <c r="F4391">
        <v>50</v>
      </c>
      <c r="G4391">
        <v>63</v>
      </c>
      <c r="H4391">
        <v>61</v>
      </c>
      <c r="I4391" t="s">
        <v>8944</v>
      </c>
    </row>
    <row r="4392" spans="1:9" x14ac:dyDescent="0.25">
      <c r="A4392" s="7" t="s">
        <v>6017</v>
      </c>
      <c r="B4392" s="7" t="s">
        <v>4075</v>
      </c>
      <c r="C4392" s="7">
        <v>62</v>
      </c>
      <c r="D4392" s="7">
        <v>56</v>
      </c>
      <c r="E4392" s="7">
        <v>118</v>
      </c>
      <c r="F4392" s="7">
        <v>124</v>
      </c>
      <c r="G4392" s="7">
        <v>143</v>
      </c>
      <c r="H4392" s="7">
        <v>45</v>
      </c>
      <c r="I4392" s="12">
        <v>0.01</v>
      </c>
    </row>
    <row r="4393" spans="1:9" x14ac:dyDescent="0.25">
      <c r="A4393" t="s">
        <v>5634</v>
      </c>
      <c r="B4393" t="s">
        <v>4075</v>
      </c>
      <c r="C4393">
        <v>133</v>
      </c>
      <c r="D4393">
        <v>129</v>
      </c>
      <c r="E4393">
        <v>263</v>
      </c>
      <c r="F4393">
        <v>257</v>
      </c>
      <c r="G4393">
        <v>318</v>
      </c>
      <c r="H4393">
        <v>39</v>
      </c>
      <c r="I4393" s="13">
        <v>0.01</v>
      </c>
    </row>
    <row r="4394" spans="1:9" x14ac:dyDescent="0.25">
      <c r="A4394" s="7" t="s">
        <v>10570</v>
      </c>
      <c r="B4394" s="7" t="s">
        <v>4075</v>
      </c>
      <c r="C4394" s="7">
        <v>47</v>
      </c>
      <c r="D4394" s="7">
        <v>43</v>
      </c>
      <c r="E4394" s="7">
        <v>83</v>
      </c>
      <c r="F4394" s="7">
        <v>85</v>
      </c>
      <c r="G4394" s="7">
        <v>95</v>
      </c>
      <c r="H4394" s="7">
        <v>64</v>
      </c>
      <c r="I4394" s="7" t="s">
        <v>8944</v>
      </c>
    </row>
    <row r="4395" spans="1:9" x14ac:dyDescent="0.25">
      <c r="A4395" t="s">
        <v>6037</v>
      </c>
      <c r="B4395" t="s">
        <v>4075</v>
      </c>
      <c r="C4395" t="s">
        <v>8940</v>
      </c>
      <c r="D4395" t="s">
        <v>8940</v>
      </c>
      <c r="E4395">
        <v>14</v>
      </c>
      <c r="F4395">
        <v>17</v>
      </c>
      <c r="G4395" t="s">
        <v>8940</v>
      </c>
      <c r="H4395">
        <v>53</v>
      </c>
      <c r="I4395" s="13">
        <v>5.0000000000000001E-3</v>
      </c>
    </row>
    <row r="4396" spans="1:9" x14ac:dyDescent="0.25">
      <c r="A4396" s="7" t="s">
        <v>6038</v>
      </c>
      <c r="B4396" s="7" t="s">
        <v>4075</v>
      </c>
      <c r="C4396" s="7" t="s">
        <v>8940</v>
      </c>
      <c r="D4396" s="7" t="s">
        <v>8940</v>
      </c>
      <c r="E4396" s="7">
        <v>25</v>
      </c>
      <c r="F4396" s="7">
        <v>29</v>
      </c>
      <c r="G4396" s="7">
        <v>33</v>
      </c>
      <c r="H4396" s="7">
        <v>69</v>
      </c>
      <c r="I4396" s="7" t="s">
        <v>8944</v>
      </c>
    </row>
    <row r="4397" spans="1:9" x14ac:dyDescent="0.25">
      <c r="A4397" t="s">
        <v>6039</v>
      </c>
      <c r="B4397" t="s">
        <v>4075</v>
      </c>
      <c r="C4397">
        <v>53</v>
      </c>
      <c r="D4397">
        <v>49</v>
      </c>
      <c r="E4397">
        <v>122</v>
      </c>
      <c r="F4397">
        <v>124</v>
      </c>
      <c r="G4397">
        <v>161</v>
      </c>
      <c r="H4397">
        <v>66</v>
      </c>
      <c r="I4397" t="s">
        <v>8944</v>
      </c>
    </row>
    <row r="4398" spans="1:9" x14ac:dyDescent="0.25">
      <c r="A4398" s="7" t="s">
        <v>5804</v>
      </c>
      <c r="B4398" s="7" t="s">
        <v>4075</v>
      </c>
      <c r="C4398" s="7">
        <v>43</v>
      </c>
      <c r="D4398" s="7">
        <v>30</v>
      </c>
      <c r="E4398" s="7">
        <v>145</v>
      </c>
      <c r="F4398" s="7">
        <v>162</v>
      </c>
      <c r="G4398" s="7">
        <v>126</v>
      </c>
      <c r="H4398" s="7">
        <v>57</v>
      </c>
      <c r="I4398" s="12">
        <v>5.0000000000000001E-3</v>
      </c>
    </row>
    <row r="4399" spans="1:9" x14ac:dyDescent="0.25">
      <c r="A4399" t="s">
        <v>10571</v>
      </c>
      <c r="B4399" t="s">
        <v>4075</v>
      </c>
      <c r="C4399">
        <v>33</v>
      </c>
      <c r="D4399">
        <v>32</v>
      </c>
      <c r="E4399">
        <v>93</v>
      </c>
      <c r="F4399">
        <v>99</v>
      </c>
      <c r="G4399">
        <v>145</v>
      </c>
      <c r="H4399">
        <v>34</v>
      </c>
      <c r="I4399" s="13">
        <v>1.4999999999999999E-2</v>
      </c>
    </row>
    <row r="4400" spans="1:9" x14ac:dyDescent="0.25">
      <c r="A4400" s="7" t="s">
        <v>10572</v>
      </c>
      <c r="B4400" s="7" t="s">
        <v>4075</v>
      </c>
      <c r="C4400" s="7">
        <v>48</v>
      </c>
      <c r="D4400" s="7">
        <v>43</v>
      </c>
      <c r="E4400" s="7">
        <v>85</v>
      </c>
      <c r="F4400" s="7">
        <v>85</v>
      </c>
      <c r="G4400" s="7">
        <v>96</v>
      </c>
      <c r="H4400" s="7">
        <v>52</v>
      </c>
      <c r="I4400" s="12">
        <v>5.0000000000000001E-3</v>
      </c>
    </row>
    <row r="4401" spans="1:9" x14ac:dyDescent="0.25">
      <c r="A4401" t="s">
        <v>5807</v>
      </c>
      <c r="B4401" t="s">
        <v>4075</v>
      </c>
      <c r="C4401">
        <v>47</v>
      </c>
      <c r="D4401">
        <v>34</v>
      </c>
      <c r="E4401">
        <v>112</v>
      </c>
      <c r="F4401">
        <v>119</v>
      </c>
      <c r="G4401">
        <v>113</v>
      </c>
      <c r="H4401">
        <v>59</v>
      </c>
      <c r="I4401" t="s">
        <v>8944</v>
      </c>
    </row>
    <row r="4402" spans="1:9" x14ac:dyDescent="0.25">
      <c r="A4402" s="7" t="s">
        <v>10573</v>
      </c>
      <c r="B4402" s="7" t="s">
        <v>4075</v>
      </c>
      <c r="C4402" s="7">
        <v>30</v>
      </c>
      <c r="D4402" s="7">
        <v>30</v>
      </c>
      <c r="E4402" s="7">
        <v>37</v>
      </c>
      <c r="F4402" s="7">
        <v>40</v>
      </c>
      <c r="G4402" s="7">
        <v>56</v>
      </c>
      <c r="H4402" s="7">
        <v>68</v>
      </c>
      <c r="I4402" s="7" t="s">
        <v>8944</v>
      </c>
    </row>
    <row r="4403" spans="1:9" x14ac:dyDescent="0.25">
      <c r="A4403" t="s">
        <v>2052</v>
      </c>
      <c r="B4403" t="s">
        <v>4075</v>
      </c>
      <c r="C4403">
        <v>18</v>
      </c>
      <c r="D4403">
        <v>17</v>
      </c>
      <c r="E4403">
        <v>23</v>
      </c>
      <c r="F4403">
        <v>25</v>
      </c>
      <c r="G4403">
        <v>31</v>
      </c>
      <c r="H4403">
        <v>74</v>
      </c>
      <c r="I4403" t="s">
        <v>8944</v>
      </c>
    </row>
    <row r="4404" spans="1:9" x14ac:dyDescent="0.25">
      <c r="A4404" s="7" t="s">
        <v>5905</v>
      </c>
      <c r="B4404" s="7" t="s">
        <v>4075</v>
      </c>
      <c r="C4404" s="7">
        <v>28</v>
      </c>
      <c r="D4404" s="7">
        <v>26</v>
      </c>
      <c r="E4404" s="7">
        <v>38</v>
      </c>
      <c r="F4404" s="7">
        <v>38</v>
      </c>
      <c r="G4404" s="7">
        <v>52</v>
      </c>
      <c r="H4404" s="7">
        <v>70</v>
      </c>
      <c r="I4404" s="7" t="s">
        <v>8944</v>
      </c>
    </row>
    <row r="4405" spans="1:9" x14ac:dyDescent="0.25">
      <c r="A4405" t="s">
        <v>2052</v>
      </c>
      <c r="B4405" t="s">
        <v>4075</v>
      </c>
      <c r="C4405">
        <v>48</v>
      </c>
      <c r="D4405">
        <v>44</v>
      </c>
      <c r="E4405">
        <v>120</v>
      </c>
      <c r="F4405">
        <v>122</v>
      </c>
      <c r="G4405">
        <v>150</v>
      </c>
      <c r="H4405">
        <v>55</v>
      </c>
      <c r="I4405" s="13">
        <v>5.0000000000000001E-3</v>
      </c>
    </row>
    <row r="4406" spans="1:9" x14ac:dyDescent="0.25">
      <c r="A4406" s="7" t="s">
        <v>5906</v>
      </c>
      <c r="B4406" s="7" t="s">
        <v>4075</v>
      </c>
      <c r="C4406" s="7">
        <v>65</v>
      </c>
      <c r="D4406" s="7">
        <v>62</v>
      </c>
      <c r="E4406" s="7">
        <v>130</v>
      </c>
      <c r="F4406" s="7">
        <v>135</v>
      </c>
      <c r="G4406" s="7">
        <v>172</v>
      </c>
      <c r="H4406" s="7">
        <v>58</v>
      </c>
      <c r="I4406" s="12">
        <v>5.0000000000000001E-3</v>
      </c>
    </row>
    <row r="4407" spans="1:9" x14ac:dyDescent="0.25">
      <c r="A4407" t="s">
        <v>5925</v>
      </c>
      <c r="B4407" t="s">
        <v>4075</v>
      </c>
      <c r="C4407">
        <v>140</v>
      </c>
      <c r="D4407">
        <v>131</v>
      </c>
      <c r="E4407">
        <v>261</v>
      </c>
      <c r="F4407">
        <v>271</v>
      </c>
      <c r="G4407">
        <v>346</v>
      </c>
      <c r="H4407">
        <v>37</v>
      </c>
      <c r="I4407" s="13">
        <v>1.4999999999999999E-2</v>
      </c>
    </row>
    <row r="4408" spans="1:9" x14ac:dyDescent="0.25">
      <c r="A4408" s="7" t="s">
        <v>5926</v>
      </c>
      <c r="B4408" s="7" t="s">
        <v>4075</v>
      </c>
      <c r="C4408" s="7" t="s">
        <v>8940</v>
      </c>
      <c r="D4408" s="7" t="s">
        <v>8940</v>
      </c>
      <c r="E4408" s="7">
        <v>65</v>
      </c>
      <c r="F4408" s="7">
        <v>78</v>
      </c>
      <c r="G4408" s="7" t="s">
        <v>8940</v>
      </c>
      <c r="H4408" s="7">
        <v>30</v>
      </c>
      <c r="I4408" s="12">
        <v>1.4999999999999999E-2</v>
      </c>
    </row>
    <row r="4409" spans="1:9" x14ac:dyDescent="0.25">
      <c r="A4409" t="s">
        <v>5927</v>
      </c>
      <c r="B4409" t="s">
        <v>4075</v>
      </c>
      <c r="C4409">
        <v>25</v>
      </c>
      <c r="D4409">
        <v>24</v>
      </c>
      <c r="E4409">
        <v>31</v>
      </c>
      <c r="F4409">
        <v>34</v>
      </c>
      <c r="G4409">
        <v>44</v>
      </c>
      <c r="H4409">
        <v>61</v>
      </c>
      <c r="I4409" t="s">
        <v>8944</v>
      </c>
    </row>
    <row r="4410" spans="1:9" x14ac:dyDescent="0.25">
      <c r="A4410" s="7" t="s">
        <v>10574</v>
      </c>
      <c r="B4410" s="7" t="s">
        <v>4075</v>
      </c>
      <c r="C4410" s="7">
        <v>31</v>
      </c>
      <c r="D4410" s="7">
        <v>30</v>
      </c>
      <c r="E4410" s="7">
        <v>71</v>
      </c>
      <c r="F4410" s="7">
        <v>69</v>
      </c>
      <c r="G4410" s="7">
        <v>102</v>
      </c>
      <c r="H4410" s="7">
        <v>57</v>
      </c>
      <c r="I4410" s="12">
        <v>5.0000000000000001E-3</v>
      </c>
    </row>
    <row r="4411" spans="1:9" x14ac:dyDescent="0.25">
      <c r="A4411" t="s">
        <v>5633</v>
      </c>
      <c r="B4411" t="s">
        <v>4075</v>
      </c>
      <c r="C4411">
        <v>51</v>
      </c>
      <c r="D4411">
        <v>45</v>
      </c>
      <c r="E4411">
        <v>104</v>
      </c>
      <c r="F4411">
        <v>112</v>
      </c>
      <c r="G4411">
        <v>115</v>
      </c>
      <c r="H4411">
        <v>39</v>
      </c>
      <c r="I4411" s="13">
        <v>0.01</v>
      </c>
    </row>
    <row r="4412" spans="1:9" x14ac:dyDescent="0.25">
      <c r="A4412" s="7" t="s">
        <v>5634</v>
      </c>
      <c r="B4412" s="7" t="s">
        <v>4075</v>
      </c>
      <c r="C4412" s="7">
        <v>136</v>
      </c>
      <c r="D4412" s="7">
        <v>129</v>
      </c>
      <c r="E4412" s="7">
        <v>235</v>
      </c>
      <c r="F4412" s="7">
        <v>232</v>
      </c>
      <c r="G4412" s="7">
        <v>272</v>
      </c>
      <c r="H4412" s="7">
        <v>66</v>
      </c>
      <c r="I4412" s="7" t="s">
        <v>8944</v>
      </c>
    </row>
    <row r="4413" spans="1:9" x14ac:dyDescent="0.25">
      <c r="A4413" t="s">
        <v>5635</v>
      </c>
      <c r="B4413" t="s">
        <v>4075</v>
      </c>
      <c r="C4413">
        <v>32</v>
      </c>
      <c r="D4413">
        <v>33</v>
      </c>
      <c r="E4413">
        <v>102</v>
      </c>
      <c r="F4413">
        <v>97</v>
      </c>
      <c r="G4413" t="s">
        <v>8940</v>
      </c>
      <c r="H4413">
        <v>20</v>
      </c>
      <c r="I4413" s="13">
        <v>0.02</v>
      </c>
    </row>
    <row r="4414" spans="1:9" x14ac:dyDescent="0.25">
      <c r="A4414" s="7" t="s">
        <v>5636</v>
      </c>
      <c r="B4414" s="7" t="s">
        <v>4075</v>
      </c>
      <c r="C4414" s="7">
        <v>52</v>
      </c>
      <c r="D4414" s="7">
        <v>46</v>
      </c>
      <c r="E4414" s="7">
        <v>94</v>
      </c>
      <c r="F4414" s="7">
        <v>97</v>
      </c>
      <c r="G4414" s="7">
        <v>109</v>
      </c>
      <c r="H4414" s="7">
        <v>63</v>
      </c>
      <c r="I4414" s="7" t="s">
        <v>8944</v>
      </c>
    </row>
    <row r="4415" spans="1:9" x14ac:dyDescent="0.25">
      <c r="A4415" t="s">
        <v>5660</v>
      </c>
      <c r="B4415" t="s">
        <v>4075</v>
      </c>
      <c r="C4415">
        <v>25</v>
      </c>
      <c r="D4415">
        <v>23</v>
      </c>
      <c r="E4415">
        <v>49</v>
      </c>
      <c r="F4415">
        <v>48</v>
      </c>
      <c r="G4415">
        <v>58</v>
      </c>
      <c r="H4415">
        <v>78</v>
      </c>
      <c r="I4415" t="s">
        <v>8944</v>
      </c>
    </row>
    <row r="4416" spans="1:9" x14ac:dyDescent="0.25">
      <c r="A4416" s="7" t="s">
        <v>5735</v>
      </c>
      <c r="B4416" s="7" t="s">
        <v>4075</v>
      </c>
      <c r="C4416" s="7">
        <v>26</v>
      </c>
      <c r="D4416" s="7">
        <v>23</v>
      </c>
      <c r="E4416" s="7">
        <v>45</v>
      </c>
      <c r="F4416" s="7">
        <v>48</v>
      </c>
      <c r="G4416" s="7">
        <v>70</v>
      </c>
      <c r="H4416" s="7">
        <v>70</v>
      </c>
      <c r="I4416" s="7" t="s">
        <v>8944</v>
      </c>
    </row>
    <row r="4417" spans="1:9" x14ac:dyDescent="0.25">
      <c r="A4417" t="s">
        <v>5634</v>
      </c>
      <c r="B4417" t="s">
        <v>4075</v>
      </c>
      <c r="C4417">
        <v>99</v>
      </c>
      <c r="D4417">
        <v>97</v>
      </c>
      <c r="E4417">
        <v>181</v>
      </c>
      <c r="F4417">
        <v>177</v>
      </c>
      <c r="G4417">
        <v>241</v>
      </c>
      <c r="H4417">
        <v>44</v>
      </c>
      <c r="I4417" s="13">
        <v>0.01</v>
      </c>
    </row>
    <row r="4418" spans="1:9" x14ac:dyDescent="0.25">
      <c r="A4418" s="7" t="s">
        <v>5736</v>
      </c>
      <c r="B4418" s="7" t="s">
        <v>4075</v>
      </c>
      <c r="C4418" s="7">
        <v>40</v>
      </c>
      <c r="D4418" s="7">
        <v>26</v>
      </c>
      <c r="E4418" s="7">
        <v>33</v>
      </c>
      <c r="F4418" s="7">
        <v>36</v>
      </c>
      <c r="G4418" s="7">
        <v>43</v>
      </c>
      <c r="H4418" s="7">
        <v>63</v>
      </c>
      <c r="I4418" s="7" t="s">
        <v>8944</v>
      </c>
    </row>
    <row r="4419" spans="1:9" x14ac:dyDescent="0.25">
      <c r="A4419" t="s">
        <v>5760</v>
      </c>
      <c r="B4419" t="s">
        <v>4075</v>
      </c>
      <c r="C4419">
        <v>31</v>
      </c>
      <c r="D4419">
        <v>30</v>
      </c>
      <c r="E4419">
        <v>58</v>
      </c>
      <c r="F4419">
        <v>58</v>
      </c>
      <c r="G4419">
        <v>66</v>
      </c>
      <c r="H4419">
        <v>52</v>
      </c>
      <c r="I4419" s="13">
        <v>5.0000000000000001E-3</v>
      </c>
    </row>
    <row r="4420" spans="1:9" x14ac:dyDescent="0.25">
      <c r="A4420" s="7" t="s">
        <v>5761</v>
      </c>
      <c r="B4420" s="7" t="s">
        <v>4075</v>
      </c>
      <c r="C4420" s="7">
        <v>45</v>
      </c>
      <c r="D4420" s="7">
        <v>43</v>
      </c>
      <c r="E4420" s="7">
        <v>78</v>
      </c>
      <c r="F4420" s="7">
        <v>80</v>
      </c>
      <c r="G4420" s="7">
        <v>114</v>
      </c>
      <c r="H4420" s="7">
        <v>67</v>
      </c>
      <c r="I4420" s="7" t="s">
        <v>8944</v>
      </c>
    </row>
    <row r="4421" spans="1:9" x14ac:dyDescent="0.25">
      <c r="A4421" t="s">
        <v>10575</v>
      </c>
      <c r="B4421" t="s">
        <v>4075</v>
      </c>
      <c r="C4421">
        <v>33</v>
      </c>
      <c r="D4421">
        <v>32</v>
      </c>
      <c r="E4421">
        <v>68</v>
      </c>
      <c r="F4421">
        <v>64</v>
      </c>
      <c r="G4421">
        <v>91</v>
      </c>
      <c r="H4421">
        <v>37</v>
      </c>
      <c r="I4421" s="13">
        <v>1.4999999999999999E-2</v>
      </c>
    </row>
    <row r="4422" spans="1:9" x14ac:dyDescent="0.25">
      <c r="A4422" s="7" t="s">
        <v>5840</v>
      </c>
      <c r="B4422" s="7" t="s">
        <v>4075</v>
      </c>
      <c r="C4422" s="7">
        <v>41</v>
      </c>
      <c r="D4422" s="7">
        <v>37</v>
      </c>
      <c r="E4422" s="7">
        <v>57</v>
      </c>
      <c r="F4422" s="7">
        <v>67</v>
      </c>
      <c r="G4422" s="7">
        <v>89</v>
      </c>
      <c r="H4422" s="7">
        <v>69</v>
      </c>
      <c r="I4422" s="7" t="s">
        <v>8944</v>
      </c>
    </row>
    <row r="4423" spans="1:9" x14ac:dyDescent="0.25">
      <c r="A4423" t="s">
        <v>5861</v>
      </c>
      <c r="B4423" t="s">
        <v>4075</v>
      </c>
      <c r="C4423">
        <v>29</v>
      </c>
      <c r="D4423">
        <v>26</v>
      </c>
      <c r="E4423">
        <v>75</v>
      </c>
      <c r="F4423">
        <v>78</v>
      </c>
      <c r="G4423">
        <v>100</v>
      </c>
      <c r="H4423">
        <v>77</v>
      </c>
      <c r="I4423" t="s">
        <v>8944</v>
      </c>
    </row>
    <row r="4424" spans="1:9" x14ac:dyDescent="0.25">
      <c r="A4424" s="7" t="s">
        <v>5862</v>
      </c>
      <c r="B4424" s="7" t="s">
        <v>4075</v>
      </c>
      <c r="C4424" s="7">
        <v>43</v>
      </c>
      <c r="D4424" s="7">
        <v>39</v>
      </c>
      <c r="E4424" s="7">
        <v>107</v>
      </c>
      <c r="F4424" s="7">
        <v>107</v>
      </c>
      <c r="G4424" s="7">
        <v>140</v>
      </c>
      <c r="H4424" s="7">
        <v>56</v>
      </c>
      <c r="I4424" s="12">
        <v>5.0000000000000001E-3</v>
      </c>
    </row>
    <row r="4425" spans="1:9" x14ac:dyDescent="0.25">
      <c r="A4425" t="s">
        <v>10576</v>
      </c>
      <c r="B4425" t="s">
        <v>4075</v>
      </c>
      <c r="C4425">
        <v>40</v>
      </c>
      <c r="D4425">
        <v>38</v>
      </c>
      <c r="E4425">
        <v>120</v>
      </c>
      <c r="F4425">
        <v>121</v>
      </c>
      <c r="G4425">
        <v>112</v>
      </c>
      <c r="H4425">
        <v>59</v>
      </c>
      <c r="I4425" t="s">
        <v>8944</v>
      </c>
    </row>
    <row r="4426" spans="1:9" x14ac:dyDescent="0.25">
      <c r="A4426" s="7" t="s">
        <v>5864</v>
      </c>
      <c r="B4426" s="7" t="s">
        <v>4075</v>
      </c>
      <c r="C4426" s="7">
        <v>32</v>
      </c>
      <c r="D4426" s="7">
        <v>28</v>
      </c>
      <c r="E4426" s="7">
        <v>81</v>
      </c>
      <c r="F4426" s="7">
        <v>80</v>
      </c>
      <c r="G4426" s="7">
        <v>116</v>
      </c>
      <c r="H4426" s="7">
        <v>58</v>
      </c>
      <c r="I4426" s="12">
        <v>5.0000000000000001E-3</v>
      </c>
    </row>
    <row r="4427" spans="1:9" x14ac:dyDescent="0.25">
      <c r="A4427" t="s">
        <v>10577</v>
      </c>
      <c r="B4427" t="s">
        <v>4075</v>
      </c>
      <c r="C4427">
        <v>73</v>
      </c>
      <c r="D4427">
        <v>55</v>
      </c>
      <c r="E4427">
        <v>112</v>
      </c>
      <c r="F4427">
        <v>106</v>
      </c>
      <c r="G4427">
        <v>279</v>
      </c>
      <c r="H4427">
        <v>42</v>
      </c>
      <c r="I4427" s="13">
        <v>0.01</v>
      </c>
    </row>
    <row r="4428" spans="1:9" x14ac:dyDescent="0.25">
      <c r="A4428" s="7" t="s">
        <v>5955</v>
      </c>
      <c r="B4428" s="7" t="s">
        <v>4075</v>
      </c>
      <c r="C4428" s="7">
        <v>25</v>
      </c>
      <c r="D4428" s="7">
        <v>24</v>
      </c>
      <c r="E4428" s="7">
        <v>52</v>
      </c>
      <c r="F4428" s="7">
        <v>51</v>
      </c>
      <c r="G4428" s="7">
        <v>58</v>
      </c>
      <c r="H4428" s="7">
        <v>69</v>
      </c>
      <c r="I4428" s="7" t="s">
        <v>8944</v>
      </c>
    </row>
    <row r="4429" spans="1:9" x14ac:dyDescent="0.25">
      <c r="A4429" t="s">
        <v>5956</v>
      </c>
      <c r="B4429" t="s">
        <v>4075</v>
      </c>
      <c r="C4429">
        <v>65</v>
      </c>
      <c r="D4429">
        <v>57</v>
      </c>
      <c r="E4429">
        <v>125</v>
      </c>
      <c r="F4429">
        <v>124</v>
      </c>
      <c r="G4429">
        <v>149</v>
      </c>
      <c r="H4429">
        <v>47</v>
      </c>
      <c r="I4429" s="13">
        <v>0.01</v>
      </c>
    </row>
    <row r="4430" spans="1:9" x14ac:dyDescent="0.25">
      <c r="A4430" s="7" t="s">
        <v>5957</v>
      </c>
      <c r="B4430" s="7" t="s">
        <v>4075</v>
      </c>
      <c r="C4430" s="7">
        <v>37</v>
      </c>
      <c r="D4430" s="7">
        <v>36</v>
      </c>
      <c r="E4430" s="7">
        <v>42</v>
      </c>
      <c r="F4430" s="7">
        <v>51</v>
      </c>
      <c r="G4430" s="7">
        <v>61</v>
      </c>
      <c r="H4430" s="7">
        <v>61</v>
      </c>
      <c r="I4430" s="7" t="s">
        <v>8944</v>
      </c>
    </row>
    <row r="4431" spans="1:9" x14ac:dyDescent="0.25">
      <c r="A4431" t="s">
        <v>5958</v>
      </c>
      <c r="B4431" t="s">
        <v>4075</v>
      </c>
      <c r="C4431">
        <v>72</v>
      </c>
      <c r="D4431">
        <v>67</v>
      </c>
      <c r="E4431">
        <v>165</v>
      </c>
      <c r="F4431">
        <v>166</v>
      </c>
      <c r="G4431">
        <v>173</v>
      </c>
      <c r="H4431">
        <v>61</v>
      </c>
      <c r="I4431" t="s">
        <v>8944</v>
      </c>
    </row>
    <row r="4432" spans="1:9" x14ac:dyDescent="0.25">
      <c r="A4432" s="7" t="s">
        <v>10578</v>
      </c>
      <c r="B4432" s="7" t="s">
        <v>4075</v>
      </c>
      <c r="C4432" s="7">
        <v>33</v>
      </c>
      <c r="D4432" s="7">
        <v>29</v>
      </c>
      <c r="E4432" s="7">
        <v>54</v>
      </c>
      <c r="F4432" s="7">
        <v>53</v>
      </c>
      <c r="G4432" s="7">
        <v>75</v>
      </c>
      <c r="H4432" s="7">
        <v>71</v>
      </c>
      <c r="I4432" s="7" t="s">
        <v>8944</v>
      </c>
    </row>
    <row r="4433" spans="1:9" x14ac:dyDescent="0.25">
      <c r="A4433" t="s">
        <v>5583</v>
      </c>
      <c r="B4433" t="s">
        <v>4075</v>
      </c>
      <c r="C4433">
        <v>35</v>
      </c>
      <c r="D4433">
        <v>30</v>
      </c>
      <c r="E4433">
        <v>56</v>
      </c>
      <c r="F4433">
        <v>54</v>
      </c>
      <c r="G4433">
        <v>91</v>
      </c>
      <c r="H4433">
        <v>53</v>
      </c>
      <c r="I4433" s="13">
        <v>5.0000000000000001E-3</v>
      </c>
    </row>
    <row r="4434" spans="1:9" x14ac:dyDescent="0.25">
      <c r="A4434" s="7" t="s">
        <v>5669</v>
      </c>
      <c r="B4434" s="7" t="s">
        <v>4075</v>
      </c>
      <c r="C4434" s="7">
        <v>47</v>
      </c>
      <c r="D4434" s="7">
        <v>43</v>
      </c>
      <c r="E4434" s="7">
        <v>88</v>
      </c>
      <c r="F4434" s="7">
        <v>91</v>
      </c>
      <c r="G4434" s="7">
        <v>124</v>
      </c>
      <c r="H4434" s="7">
        <v>46</v>
      </c>
      <c r="I4434" s="12">
        <v>0.01</v>
      </c>
    </row>
    <row r="4435" spans="1:9" x14ac:dyDescent="0.25">
      <c r="A4435" t="s">
        <v>5670</v>
      </c>
      <c r="B4435" t="s">
        <v>4075</v>
      </c>
      <c r="C4435">
        <v>49</v>
      </c>
      <c r="D4435">
        <v>47</v>
      </c>
      <c r="E4435">
        <v>102</v>
      </c>
      <c r="F4435">
        <v>106</v>
      </c>
      <c r="G4435">
        <v>124</v>
      </c>
      <c r="H4435">
        <v>46</v>
      </c>
      <c r="I4435" s="13">
        <v>0.01</v>
      </c>
    </row>
    <row r="4436" spans="1:9" x14ac:dyDescent="0.25">
      <c r="A4436" s="7" t="s">
        <v>10579</v>
      </c>
      <c r="B4436" s="7" t="s">
        <v>4075</v>
      </c>
      <c r="C4436" s="7" t="s">
        <v>8940</v>
      </c>
      <c r="D4436" s="7" t="s">
        <v>8940</v>
      </c>
      <c r="E4436" s="7">
        <v>18</v>
      </c>
      <c r="F4436" s="7">
        <v>18</v>
      </c>
      <c r="G4436" s="7" t="s">
        <v>8940</v>
      </c>
      <c r="H4436" s="7">
        <v>80</v>
      </c>
      <c r="I4436" s="7" t="s">
        <v>8944</v>
      </c>
    </row>
    <row r="4437" spans="1:9" x14ac:dyDescent="0.25">
      <c r="A4437" t="s">
        <v>5690</v>
      </c>
      <c r="B4437" t="s">
        <v>4075</v>
      </c>
      <c r="C4437">
        <v>39</v>
      </c>
      <c r="D4437">
        <v>36</v>
      </c>
      <c r="E4437">
        <v>115</v>
      </c>
      <c r="F4437">
        <v>124</v>
      </c>
      <c r="G4437">
        <v>104</v>
      </c>
      <c r="H4437">
        <v>57</v>
      </c>
      <c r="I4437" s="13">
        <v>5.0000000000000001E-3</v>
      </c>
    </row>
    <row r="4438" spans="1:9" x14ac:dyDescent="0.25">
      <c r="A4438" s="7" t="s">
        <v>10580</v>
      </c>
      <c r="B4438" s="7" t="s">
        <v>4075</v>
      </c>
      <c r="C4438" s="7">
        <v>66</v>
      </c>
      <c r="D4438" s="7">
        <v>63</v>
      </c>
      <c r="E4438" s="7">
        <v>126</v>
      </c>
      <c r="F4438" s="7">
        <v>127</v>
      </c>
      <c r="G4438" s="7">
        <v>158</v>
      </c>
      <c r="H4438" s="7">
        <v>63</v>
      </c>
      <c r="I4438" s="7" t="s">
        <v>8944</v>
      </c>
    </row>
    <row r="4439" spans="1:9" x14ac:dyDescent="0.25">
      <c r="A4439" t="s">
        <v>5692</v>
      </c>
      <c r="B4439" t="s">
        <v>4075</v>
      </c>
      <c r="C4439">
        <v>34</v>
      </c>
      <c r="D4439">
        <v>28</v>
      </c>
      <c r="E4439">
        <v>75</v>
      </c>
      <c r="F4439">
        <v>76</v>
      </c>
      <c r="G4439">
        <v>92</v>
      </c>
      <c r="H4439">
        <v>43</v>
      </c>
      <c r="I4439" s="13">
        <v>0.01</v>
      </c>
    </row>
    <row r="4440" spans="1:9" x14ac:dyDescent="0.25">
      <c r="A4440" s="7" t="s">
        <v>10581</v>
      </c>
      <c r="B4440" s="7" t="s">
        <v>4075</v>
      </c>
      <c r="C4440" s="7">
        <v>39</v>
      </c>
      <c r="D4440" s="7">
        <v>34</v>
      </c>
      <c r="E4440" s="7">
        <v>116</v>
      </c>
      <c r="F4440" s="7">
        <v>125</v>
      </c>
      <c r="G4440" s="7">
        <v>96</v>
      </c>
      <c r="H4440" s="7">
        <v>48</v>
      </c>
      <c r="I4440" s="12">
        <v>0.01</v>
      </c>
    </row>
    <row r="4441" spans="1:9" x14ac:dyDescent="0.25">
      <c r="A4441" t="s">
        <v>5793</v>
      </c>
      <c r="B4441" t="s">
        <v>4075</v>
      </c>
      <c r="C4441">
        <v>27</v>
      </c>
      <c r="D4441">
        <v>28</v>
      </c>
      <c r="E4441">
        <v>46</v>
      </c>
      <c r="F4441">
        <v>52</v>
      </c>
      <c r="G4441">
        <v>58</v>
      </c>
      <c r="H4441">
        <v>68</v>
      </c>
      <c r="I4441" t="s">
        <v>8944</v>
      </c>
    </row>
    <row r="4442" spans="1:9" x14ac:dyDescent="0.25">
      <c r="A4442" s="7" t="s">
        <v>5794</v>
      </c>
      <c r="B4442" s="7" t="s">
        <v>4075</v>
      </c>
      <c r="C4442" s="7">
        <v>37</v>
      </c>
      <c r="D4442" s="7">
        <v>35</v>
      </c>
      <c r="E4442" s="7">
        <v>78</v>
      </c>
      <c r="F4442" s="7">
        <v>78</v>
      </c>
      <c r="G4442" s="7">
        <v>84</v>
      </c>
      <c r="H4442" s="7">
        <v>47</v>
      </c>
      <c r="I4442" s="12">
        <v>0.01</v>
      </c>
    </row>
    <row r="4443" spans="1:9" x14ac:dyDescent="0.25">
      <c r="A4443" t="s">
        <v>5795</v>
      </c>
      <c r="B4443" t="s">
        <v>4075</v>
      </c>
      <c r="C4443">
        <v>42</v>
      </c>
      <c r="D4443">
        <v>38</v>
      </c>
      <c r="E4443">
        <v>99</v>
      </c>
      <c r="F4443">
        <v>102</v>
      </c>
      <c r="G4443">
        <v>141</v>
      </c>
      <c r="H4443">
        <v>76</v>
      </c>
      <c r="I4443" t="s">
        <v>8944</v>
      </c>
    </row>
    <row r="4444" spans="1:9" x14ac:dyDescent="0.25">
      <c r="A4444" s="7" t="s">
        <v>5796</v>
      </c>
      <c r="B4444" s="7" t="s">
        <v>4075</v>
      </c>
      <c r="C4444" s="7">
        <v>82</v>
      </c>
      <c r="D4444" s="7">
        <v>78</v>
      </c>
      <c r="E4444" s="7">
        <v>115</v>
      </c>
      <c r="F4444" s="7">
        <v>121</v>
      </c>
      <c r="G4444" s="7">
        <v>145</v>
      </c>
      <c r="H4444" s="7">
        <v>69</v>
      </c>
      <c r="I4444" s="7" t="s">
        <v>8944</v>
      </c>
    </row>
    <row r="4445" spans="1:9" x14ac:dyDescent="0.25">
      <c r="A4445" t="s">
        <v>10582</v>
      </c>
      <c r="B4445" t="s">
        <v>4075</v>
      </c>
      <c r="C4445">
        <v>24</v>
      </c>
      <c r="D4445">
        <v>23</v>
      </c>
      <c r="E4445">
        <v>57</v>
      </c>
      <c r="F4445">
        <v>54</v>
      </c>
      <c r="G4445">
        <v>96</v>
      </c>
      <c r="H4445">
        <v>66</v>
      </c>
      <c r="I4445" t="s">
        <v>8944</v>
      </c>
    </row>
    <row r="4446" spans="1:9" x14ac:dyDescent="0.25">
      <c r="A4446" s="7" t="s">
        <v>6091</v>
      </c>
      <c r="B4446" s="7" t="s">
        <v>4075</v>
      </c>
      <c r="C4446" s="7">
        <v>32</v>
      </c>
      <c r="D4446" s="7">
        <v>38</v>
      </c>
      <c r="E4446" s="7">
        <v>61</v>
      </c>
      <c r="F4446" s="7">
        <v>62</v>
      </c>
      <c r="G4446" s="7">
        <v>69</v>
      </c>
      <c r="H4446" s="7">
        <v>69</v>
      </c>
      <c r="I4446" s="7" t="s">
        <v>8944</v>
      </c>
    </row>
    <row r="4447" spans="1:9" x14ac:dyDescent="0.25">
      <c r="A4447" t="s">
        <v>10583</v>
      </c>
      <c r="B4447" t="s">
        <v>4075</v>
      </c>
      <c r="C4447">
        <v>42</v>
      </c>
      <c r="D4447">
        <v>37</v>
      </c>
      <c r="E4447">
        <v>57</v>
      </c>
      <c r="F4447">
        <v>55</v>
      </c>
      <c r="G4447">
        <v>67</v>
      </c>
      <c r="H4447">
        <v>83</v>
      </c>
      <c r="I4447" t="s">
        <v>8944</v>
      </c>
    </row>
    <row r="4448" spans="1:9" x14ac:dyDescent="0.25">
      <c r="A4448" s="7" t="s">
        <v>10584</v>
      </c>
      <c r="B4448" s="7" t="s">
        <v>4075</v>
      </c>
      <c r="C4448" s="7">
        <v>43</v>
      </c>
      <c r="D4448" s="7">
        <v>37</v>
      </c>
      <c r="E4448" s="7">
        <v>105</v>
      </c>
      <c r="F4448" s="7">
        <v>106</v>
      </c>
      <c r="G4448" s="7">
        <v>114</v>
      </c>
      <c r="H4448" s="7">
        <v>45</v>
      </c>
      <c r="I4448" s="12">
        <v>0.01</v>
      </c>
    </row>
    <row r="4449" spans="1:9" x14ac:dyDescent="0.25">
      <c r="A4449" t="s">
        <v>6114</v>
      </c>
      <c r="B4449" t="s">
        <v>4075</v>
      </c>
      <c r="C4449">
        <v>46</v>
      </c>
      <c r="D4449">
        <v>43</v>
      </c>
      <c r="E4449">
        <v>84</v>
      </c>
      <c r="F4449">
        <v>82</v>
      </c>
      <c r="G4449">
        <v>98</v>
      </c>
      <c r="H4449">
        <v>62</v>
      </c>
      <c r="I4449" t="s">
        <v>8944</v>
      </c>
    </row>
    <row r="4450" spans="1:9" x14ac:dyDescent="0.25">
      <c r="A4450" s="7" t="s">
        <v>6115</v>
      </c>
      <c r="B4450" s="7" t="s">
        <v>4075</v>
      </c>
      <c r="C4450" s="7">
        <v>41</v>
      </c>
      <c r="D4450" s="7">
        <v>35</v>
      </c>
      <c r="E4450" s="7">
        <v>113</v>
      </c>
      <c r="F4450" s="7">
        <v>111</v>
      </c>
      <c r="G4450" s="7">
        <v>128</v>
      </c>
      <c r="H4450" s="7">
        <v>29</v>
      </c>
      <c r="I4450" s="12">
        <v>1.4999999999999999E-2</v>
      </c>
    </row>
    <row r="4451" spans="1:9" x14ac:dyDescent="0.25">
      <c r="A4451" t="s">
        <v>6116</v>
      </c>
      <c r="B4451" t="s">
        <v>4075</v>
      </c>
      <c r="C4451">
        <v>61</v>
      </c>
      <c r="D4451">
        <v>53</v>
      </c>
      <c r="E4451">
        <v>141</v>
      </c>
      <c r="F4451">
        <v>142</v>
      </c>
      <c r="G4451">
        <v>176</v>
      </c>
      <c r="H4451">
        <v>60</v>
      </c>
      <c r="I4451" t="s">
        <v>8944</v>
      </c>
    </row>
    <row r="4452" spans="1:9" x14ac:dyDescent="0.25">
      <c r="A4452" s="7" t="s">
        <v>10585</v>
      </c>
      <c r="B4452" s="7" t="s">
        <v>4075</v>
      </c>
      <c r="C4452" s="7">
        <v>55</v>
      </c>
      <c r="D4452" s="7">
        <v>50</v>
      </c>
      <c r="E4452" s="7">
        <v>90</v>
      </c>
      <c r="F4452" s="7">
        <v>89</v>
      </c>
      <c r="G4452" s="7">
        <v>115</v>
      </c>
      <c r="H4452" s="7">
        <v>61</v>
      </c>
      <c r="I4452" s="7" t="s">
        <v>8944</v>
      </c>
    </row>
    <row r="4453" spans="1:9" x14ac:dyDescent="0.25">
      <c r="A4453" t="s">
        <v>10586</v>
      </c>
      <c r="B4453" t="s">
        <v>4075</v>
      </c>
      <c r="C4453">
        <v>27</v>
      </c>
      <c r="D4453">
        <v>26</v>
      </c>
      <c r="E4453">
        <v>52</v>
      </c>
      <c r="F4453">
        <v>49</v>
      </c>
      <c r="G4453">
        <v>79</v>
      </c>
      <c r="H4453">
        <v>68</v>
      </c>
      <c r="I4453" t="s">
        <v>8944</v>
      </c>
    </row>
    <row r="4454" spans="1:9" x14ac:dyDescent="0.25">
      <c r="A4454" s="7" t="s">
        <v>6185</v>
      </c>
      <c r="B4454" s="7" t="s">
        <v>4075</v>
      </c>
      <c r="C4454" s="7">
        <v>40</v>
      </c>
      <c r="D4454" s="7">
        <v>35</v>
      </c>
      <c r="E4454" s="7">
        <v>53</v>
      </c>
      <c r="F4454" s="7">
        <v>61</v>
      </c>
      <c r="G4454" s="7">
        <v>62</v>
      </c>
      <c r="H4454" s="7">
        <v>47</v>
      </c>
      <c r="I4454" s="12">
        <v>0.01</v>
      </c>
    </row>
    <row r="4455" spans="1:9" x14ac:dyDescent="0.25">
      <c r="A4455" t="s">
        <v>6008</v>
      </c>
      <c r="B4455" t="s">
        <v>4075</v>
      </c>
      <c r="C4455">
        <v>37</v>
      </c>
      <c r="D4455">
        <v>36</v>
      </c>
      <c r="E4455">
        <v>60</v>
      </c>
      <c r="F4455">
        <v>62</v>
      </c>
      <c r="G4455">
        <v>74</v>
      </c>
      <c r="H4455">
        <v>80</v>
      </c>
      <c r="I4455" t="s">
        <v>8944</v>
      </c>
    </row>
    <row r="4456" spans="1:9" x14ac:dyDescent="0.25">
      <c r="A4456" s="7" t="s">
        <v>6202</v>
      </c>
      <c r="B4456" s="7" t="s">
        <v>4075</v>
      </c>
      <c r="C4456" s="7">
        <v>27</v>
      </c>
      <c r="D4456" s="7">
        <v>24</v>
      </c>
      <c r="E4456" s="7">
        <v>75</v>
      </c>
      <c r="F4456" s="7">
        <v>70</v>
      </c>
      <c r="G4456" s="7">
        <v>109</v>
      </c>
      <c r="H4456" s="7">
        <v>57</v>
      </c>
      <c r="I4456" s="12">
        <v>5.0000000000000001E-3</v>
      </c>
    </row>
    <row r="4457" spans="1:9" x14ac:dyDescent="0.25">
      <c r="A4457" t="s">
        <v>10587</v>
      </c>
      <c r="B4457" t="s">
        <v>4075</v>
      </c>
      <c r="C4457">
        <v>35</v>
      </c>
      <c r="D4457">
        <v>32</v>
      </c>
      <c r="E4457">
        <v>60</v>
      </c>
      <c r="F4457">
        <v>60</v>
      </c>
      <c r="G4457">
        <v>86</v>
      </c>
      <c r="H4457">
        <v>56</v>
      </c>
      <c r="I4457" s="13">
        <v>5.0000000000000001E-3</v>
      </c>
    </row>
    <row r="4458" spans="1:9" x14ac:dyDescent="0.25">
      <c r="A4458" s="7" t="s">
        <v>10588</v>
      </c>
      <c r="B4458" s="7" t="s">
        <v>4075</v>
      </c>
      <c r="C4458" s="7" t="s">
        <v>8940</v>
      </c>
      <c r="D4458" s="7" t="s">
        <v>8940</v>
      </c>
      <c r="E4458" s="7">
        <v>35</v>
      </c>
      <c r="F4458" s="7">
        <v>35</v>
      </c>
      <c r="G4458" s="7" t="s">
        <v>8940</v>
      </c>
      <c r="H4458" s="7">
        <v>61</v>
      </c>
      <c r="I4458" s="7" t="s">
        <v>8944</v>
      </c>
    </row>
    <row r="4459" spans="1:9" x14ac:dyDescent="0.25">
      <c r="A4459" t="s">
        <v>6288</v>
      </c>
      <c r="B4459" t="s">
        <v>4075</v>
      </c>
      <c r="C4459">
        <v>50</v>
      </c>
      <c r="D4459">
        <v>48</v>
      </c>
      <c r="E4459">
        <v>97</v>
      </c>
      <c r="F4459">
        <v>98</v>
      </c>
      <c r="G4459">
        <v>124</v>
      </c>
      <c r="H4459">
        <v>67</v>
      </c>
      <c r="I4459" t="s">
        <v>8944</v>
      </c>
    </row>
    <row r="4460" spans="1:9" x14ac:dyDescent="0.25">
      <c r="A4460" s="7" t="s">
        <v>6289</v>
      </c>
      <c r="B4460" s="7" t="s">
        <v>4075</v>
      </c>
      <c r="C4460" s="7">
        <v>49</v>
      </c>
      <c r="D4460" s="7">
        <v>46</v>
      </c>
      <c r="E4460" s="7">
        <v>98</v>
      </c>
      <c r="F4460" s="7">
        <v>98</v>
      </c>
      <c r="G4460" s="7">
        <v>129</v>
      </c>
      <c r="H4460" s="7">
        <v>51</v>
      </c>
      <c r="I4460" s="12">
        <v>5.0000000000000001E-3</v>
      </c>
    </row>
    <row r="4461" spans="1:9" x14ac:dyDescent="0.25">
      <c r="A4461" t="s">
        <v>6290</v>
      </c>
      <c r="B4461" t="s">
        <v>4075</v>
      </c>
      <c r="C4461">
        <v>12</v>
      </c>
      <c r="D4461">
        <v>12</v>
      </c>
      <c r="E4461">
        <v>32</v>
      </c>
      <c r="F4461">
        <v>32</v>
      </c>
      <c r="G4461">
        <v>44</v>
      </c>
      <c r="H4461">
        <v>73</v>
      </c>
      <c r="I4461" t="s">
        <v>8944</v>
      </c>
    </row>
    <row r="4462" spans="1:9" x14ac:dyDescent="0.25">
      <c r="A4462" s="7" t="s">
        <v>6291</v>
      </c>
      <c r="B4462" s="7" t="s">
        <v>4075</v>
      </c>
      <c r="C4462" s="7">
        <v>21</v>
      </c>
      <c r="D4462" s="7">
        <v>18</v>
      </c>
      <c r="E4462" s="7">
        <v>30</v>
      </c>
      <c r="F4462" s="7">
        <v>28</v>
      </c>
      <c r="G4462" s="7">
        <v>43</v>
      </c>
      <c r="H4462" s="7">
        <v>71</v>
      </c>
      <c r="I4462" s="7" t="s">
        <v>8944</v>
      </c>
    </row>
    <row r="4463" spans="1:9" x14ac:dyDescent="0.25">
      <c r="A4463" t="s">
        <v>10589</v>
      </c>
      <c r="B4463" t="s">
        <v>4075</v>
      </c>
      <c r="C4463">
        <v>33</v>
      </c>
      <c r="D4463">
        <v>30</v>
      </c>
      <c r="E4463">
        <v>70</v>
      </c>
      <c r="F4463">
        <v>67</v>
      </c>
      <c r="G4463">
        <v>102</v>
      </c>
      <c r="H4463">
        <v>85</v>
      </c>
      <c r="I4463" t="s">
        <v>8944</v>
      </c>
    </row>
    <row r="4464" spans="1:9" x14ac:dyDescent="0.25">
      <c r="A4464" s="7" t="s">
        <v>6008</v>
      </c>
      <c r="B4464" s="7" t="s">
        <v>4075</v>
      </c>
      <c r="C4464" s="7">
        <v>51</v>
      </c>
      <c r="D4464" s="7">
        <v>47</v>
      </c>
      <c r="E4464" s="7">
        <v>79</v>
      </c>
      <c r="F4464" s="7">
        <v>82</v>
      </c>
      <c r="G4464" s="7">
        <v>100</v>
      </c>
      <c r="H4464" s="7">
        <v>63</v>
      </c>
      <c r="I4464" s="7" t="s">
        <v>8944</v>
      </c>
    </row>
    <row r="4465" spans="1:9" x14ac:dyDescent="0.25">
      <c r="A4465" t="s">
        <v>6009</v>
      </c>
      <c r="B4465" t="s">
        <v>4075</v>
      </c>
      <c r="C4465">
        <v>19</v>
      </c>
      <c r="D4465">
        <v>19</v>
      </c>
      <c r="E4465">
        <v>27</v>
      </c>
      <c r="F4465">
        <v>28</v>
      </c>
      <c r="G4465">
        <v>41</v>
      </c>
      <c r="H4465">
        <v>66</v>
      </c>
      <c r="I4465" t="s">
        <v>8944</v>
      </c>
    </row>
    <row r="4466" spans="1:9" x14ac:dyDescent="0.25">
      <c r="A4466" s="7" t="s">
        <v>6010</v>
      </c>
      <c r="B4466" s="7" t="s">
        <v>4075</v>
      </c>
      <c r="C4466" s="7">
        <v>58</v>
      </c>
      <c r="D4466" s="7">
        <v>49</v>
      </c>
      <c r="E4466" s="7">
        <v>94</v>
      </c>
      <c r="F4466" s="7">
        <v>95</v>
      </c>
      <c r="G4466" s="7">
        <v>102</v>
      </c>
      <c r="H4466" s="7">
        <v>49</v>
      </c>
      <c r="I4466" s="12">
        <v>5.0000000000000001E-3</v>
      </c>
    </row>
    <row r="4467" spans="1:9" x14ac:dyDescent="0.25">
      <c r="A4467" t="s">
        <v>10590</v>
      </c>
      <c r="B4467" t="s">
        <v>4075</v>
      </c>
      <c r="C4467">
        <v>36</v>
      </c>
      <c r="D4467">
        <v>34</v>
      </c>
      <c r="E4467">
        <v>49</v>
      </c>
      <c r="F4467">
        <v>48</v>
      </c>
      <c r="G4467">
        <v>59</v>
      </c>
      <c r="H4467">
        <v>68</v>
      </c>
      <c r="I4467" t="s">
        <v>8944</v>
      </c>
    </row>
    <row r="4468" spans="1:9" x14ac:dyDescent="0.25">
      <c r="A4468" s="7" t="s">
        <v>10591</v>
      </c>
      <c r="B4468" s="7" t="s">
        <v>4075</v>
      </c>
      <c r="C4468" s="7">
        <v>27</v>
      </c>
      <c r="D4468" s="7">
        <v>23</v>
      </c>
      <c r="E4468" s="7">
        <v>58</v>
      </c>
      <c r="F4468" s="7">
        <v>56</v>
      </c>
      <c r="G4468" s="7">
        <v>69</v>
      </c>
      <c r="H4468" s="7">
        <v>46</v>
      </c>
      <c r="I4468" s="12">
        <v>0.01</v>
      </c>
    </row>
    <row r="4469" spans="1:9" x14ac:dyDescent="0.25">
      <c r="A4469" t="s">
        <v>6031</v>
      </c>
      <c r="B4469" t="s">
        <v>4075</v>
      </c>
      <c r="C4469">
        <v>48</v>
      </c>
      <c r="D4469">
        <v>45</v>
      </c>
      <c r="E4469">
        <v>66</v>
      </c>
      <c r="F4469">
        <v>72</v>
      </c>
      <c r="G4469">
        <v>98</v>
      </c>
      <c r="H4469">
        <v>54</v>
      </c>
      <c r="I4469" s="13">
        <v>5.0000000000000001E-3</v>
      </c>
    </row>
    <row r="4470" spans="1:9" x14ac:dyDescent="0.25">
      <c r="A4470" s="7" t="s">
        <v>10592</v>
      </c>
      <c r="B4470" s="7" t="s">
        <v>4075</v>
      </c>
      <c r="C4470" s="7">
        <v>46</v>
      </c>
      <c r="D4470" s="7">
        <v>45</v>
      </c>
      <c r="E4470" s="7">
        <v>79</v>
      </c>
      <c r="F4470" s="7">
        <v>78</v>
      </c>
      <c r="G4470" s="7">
        <v>101</v>
      </c>
      <c r="H4470" s="7">
        <v>78</v>
      </c>
      <c r="I4470" s="7" t="s">
        <v>8944</v>
      </c>
    </row>
    <row r="4471" spans="1:9" x14ac:dyDescent="0.25">
      <c r="A4471" t="s">
        <v>6102</v>
      </c>
      <c r="B4471" t="s">
        <v>4075</v>
      </c>
      <c r="C4471">
        <v>33</v>
      </c>
      <c r="D4471">
        <v>31</v>
      </c>
      <c r="E4471">
        <v>78</v>
      </c>
      <c r="F4471">
        <v>81</v>
      </c>
      <c r="G4471">
        <v>79</v>
      </c>
      <c r="H4471">
        <v>60</v>
      </c>
      <c r="I4471" t="s">
        <v>8944</v>
      </c>
    </row>
    <row r="4472" spans="1:9" x14ac:dyDescent="0.25">
      <c r="A4472" s="7" t="s">
        <v>6120</v>
      </c>
      <c r="B4472" s="7" t="s">
        <v>4075</v>
      </c>
      <c r="C4472" s="7">
        <v>51</v>
      </c>
      <c r="D4472" s="7">
        <v>49</v>
      </c>
      <c r="E4472" s="7">
        <v>109</v>
      </c>
      <c r="F4472" s="7">
        <v>114</v>
      </c>
      <c r="G4472" s="7">
        <v>129</v>
      </c>
      <c r="H4472" s="7">
        <v>47</v>
      </c>
      <c r="I4472" s="12">
        <v>0.01</v>
      </c>
    </row>
    <row r="4473" spans="1:9" x14ac:dyDescent="0.25">
      <c r="A4473" t="s">
        <v>10593</v>
      </c>
      <c r="B4473" t="s">
        <v>4075</v>
      </c>
      <c r="C4473">
        <v>30</v>
      </c>
      <c r="D4473">
        <v>25</v>
      </c>
      <c r="E4473">
        <v>70</v>
      </c>
      <c r="F4473">
        <v>69</v>
      </c>
      <c r="G4473">
        <v>106</v>
      </c>
      <c r="H4473">
        <v>63</v>
      </c>
      <c r="I4473" t="s">
        <v>8944</v>
      </c>
    </row>
    <row r="4474" spans="1:9" x14ac:dyDescent="0.25">
      <c r="A4474" s="7" t="s">
        <v>10594</v>
      </c>
      <c r="B4474" s="7" t="s">
        <v>4075</v>
      </c>
      <c r="C4474" s="7">
        <v>35</v>
      </c>
      <c r="D4474" s="7">
        <v>35</v>
      </c>
      <c r="E4474" s="7">
        <v>75</v>
      </c>
      <c r="F4474" s="7">
        <v>73</v>
      </c>
      <c r="G4474" s="7">
        <v>80</v>
      </c>
      <c r="H4474" s="7">
        <v>81</v>
      </c>
      <c r="I4474" s="7" t="s">
        <v>8944</v>
      </c>
    </row>
    <row r="4475" spans="1:9" x14ac:dyDescent="0.25">
      <c r="A4475" t="s">
        <v>6123</v>
      </c>
      <c r="B4475" t="s">
        <v>4075</v>
      </c>
      <c r="C4475">
        <v>23</v>
      </c>
      <c r="D4475">
        <v>20</v>
      </c>
      <c r="E4475">
        <v>44</v>
      </c>
      <c r="F4475">
        <v>43</v>
      </c>
      <c r="G4475">
        <v>55</v>
      </c>
      <c r="H4475">
        <v>59</v>
      </c>
      <c r="I4475" t="s">
        <v>8944</v>
      </c>
    </row>
    <row r="4476" spans="1:9" x14ac:dyDescent="0.25">
      <c r="A4476" s="7" t="s">
        <v>6208</v>
      </c>
      <c r="B4476" s="7" t="s">
        <v>4075</v>
      </c>
      <c r="C4476" s="7">
        <v>56</v>
      </c>
      <c r="D4476" s="7">
        <v>51</v>
      </c>
      <c r="E4476" s="7">
        <v>96</v>
      </c>
      <c r="F4476" s="7">
        <v>103</v>
      </c>
      <c r="G4476" s="7">
        <v>115</v>
      </c>
      <c r="H4476" s="7">
        <v>51</v>
      </c>
      <c r="I4476" s="12">
        <v>5.0000000000000001E-3</v>
      </c>
    </row>
    <row r="4477" spans="1:9" x14ac:dyDescent="0.25">
      <c r="A4477" t="s">
        <v>6209</v>
      </c>
      <c r="B4477" t="s">
        <v>4075</v>
      </c>
      <c r="C4477">
        <v>22</v>
      </c>
      <c r="D4477">
        <v>19</v>
      </c>
      <c r="E4477">
        <v>28</v>
      </c>
      <c r="F4477">
        <v>29</v>
      </c>
      <c r="G4477">
        <v>37</v>
      </c>
      <c r="H4477">
        <v>70</v>
      </c>
      <c r="I4477" t="s">
        <v>8944</v>
      </c>
    </row>
    <row r="4478" spans="1:9" x14ac:dyDescent="0.25">
      <c r="A4478" s="7" t="s">
        <v>6210</v>
      </c>
      <c r="B4478" s="7" t="s">
        <v>4075</v>
      </c>
      <c r="C4478" s="7">
        <v>22</v>
      </c>
      <c r="D4478" s="7">
        <v>23</v>
      </c>
      <c r="E4478" s="7">
        <v>46</v>
      </c>
      <c r="F4478" s="7">
        <v>46</v>
      </c>
      <c r="G4478" s="7">
        <v>44</v>
      </c>
      <c r="H4478" s="7">
        <v>77</v>
      </c>
      <c r="I4478" s="7" t="s">
        <v>8944</v>
      </c>
    </row>
    <row r="4479" spans="1:9" x14ac:dyDescent="0.25">
      <c r="A4479" t="s">
        <v>6211</v>
      </c>
      <c r="B4479" t="s">
        <v>4075</v>
      </c>
      <c r="C4479">
        <v>67</v>
      </c>
      <c r="D4479">
        <v>62</v>
      </c>
      <c r="E4479">
        <v>133</v>
      </c>
      <c r="F4479">
        <v>136</v>
      </c>
      <c r="G4479">
        <v>147</v>
      </c>
      <c r="H4479">
        <v>54</v>
      </c>
      <c r="I4479" s="13">
        <v>5.0000000000000001E-3</v>
      </c>
    </row>
    <row r="4480" spans="1:9" x14ac:dyDescent="0.25">
      <c r="A4480" s="7" t="s">
        <v>6227</v>
      </c>
      <c r="B4480" s="7" t="s">
        <v>4075</v>
      </c>
      <c r="C4480" s="7">
        <v>69</v>
      </c>
      <c r="D4480" s="7">
        <v>67</v>
      </c>
      <c r="E4480" s="7">
        <v>133</v>
      </c>
      <c r="F4480" s="7">
        <v>140</v>
      </c>
      <c r="G4480" s="7">
        <v>159</v>
      </c>
      <c r="H4480" s="7">
        <v>61</v>
      </c>
      <c r="I4480" s="7" t="s">
        <v>8944</v>
      </c>
    </row>
    <row r="4481" spans="1:9" x14ac:dyDescent="0.25">
      <c r="A4481" t="s">
        <v>10595</v>
      </c>
      <c r="B4481" t="s">
        <v>4075</v>
      </c>
      <c r="C4481">
        <v>35</v>
      </c>
      <c r="D4481">
        <v>32</v>
      </c>
      <c r="E4481">
        <v>52</v>
      </c>
      <c r="F4481">
        <v>52</v>
      </c>
      <c r="G4481">
        <v>69</v>
      </c>
      <c r="H4481">
        <v>70</v>
      </c>
      <c r="I4481" t="s">
        <v>8944</v>
      </c>
    </row>
    <row r="4482" spans="1:9" x14ac:dyDescent="0.25">
      <c r="A4482" s="7" t="s">
        <v>10596</v>
      </c>
      <c r="B4482" s="7" t="s">
        <v>4075</v>
      </c>
      <c r="C4482" s="7" t="s">
        <v>8940</v>
      </c>
      <c r="D4482" s="7" t="s">
        <v>8940</v>
      </c>
      <c r="E4482" s="7">
        <v>18</v>
      </c>
      <c r="F4482" s="7">
        <v>18</v>
      </c>
      <c r="G4482" s="7" t="s">
        <v>8940</v>
      </c>
      <c r="H4482" s="7">
        <v>81</v>
      </c>
      <c r="I4482" s="7" t="s">
        <v>8944</v>
      </c>
    </row>
    <row r="4483" spans="1:9" x14ac:dyDescent="0.25">
      <c r="A4483" t="s">
        <v>6298</v>
      </c>
      <c r="B4483" t="s">
        <v>4075</v>
      </c>
      <c r="C4483">
        <v>36</v>
      </c>
      <c r="D4483">
        <v>33</v>
      </c>
      <c r="E4483">
        <v>62</v>
      </c>
      <c r="F4483">
        <v>69</v>
      </c>
      <c r="G4483">
        <v>102</v>
      </c>
      <c r="H4483">
        <v>60</v>
      </c>
      <c r="I4483" t="s">
        <v>8944</v>
      </c>
    </row>
    <row r="4484" spans="1:9" x14ac:dyDescent="0.25">
      <c r="A4484" s="7" t="s">
        <v>5968</v>
      </c>
      <c r="B4484" s="7" t="s">
        <v>4075</v>
      </c>
      <c r="C4484" s="7">
        <v>33</v>
      </c>
      <c r="D4484" s="7">
        <v>32</v>
      </c>
      <c r="E4484" s="7">
        <v>59</v>
      </c>
      <c r="F4484" s="7">
        <v>60</v>
      </c>
      <c r="G4484" s="7">
        <v>80</v>
      </c>
      <c r="H4484" s="7">
        <v>68</v>
      </c>
      <c r="I4484" s="7" t="s">
        <v>8944</v>
      </c>
    </row>
    <row r="4485" spans="1:9" x14ac:dyDescent="0.25">
      <c r="A4485" t="s">
        <v>5969</v>
      </c>
      <c r="B4485" t="s">
        <v>4075</v>
      </c>
      <c r="C4485">
        <v>36</v>
      </c>
      <c r="D4485">
        <v>36</v>
      </c>
      <c r="E4485">
        <v>61</v>
      </c>
      <c r="F4485">
        <v>69</v>
      </c>
      <c r="G4485">
        <v>72</v>
      </c>
      <c r="H4485">
        <v>58</v>
      </c>
      <c r="I4485" s="13">
        <v>5.0000000000000001E-3</v>
      </c>
    </row>
    <row r="4486" spans="1:9" x14ac:dyDescent="0.25">
      <c r="A4486" s="7" t="s">
        <v>5971</v>
      </c>
      <c r="B4486" s="7" t="s">
        <v>4075</v>
      </c>
      <c r="C4486" s="7">
        <v>38</v>
      </c>
      <c r="D4486" s="7">
        <v>37</v>
      </c>
      <c r="E4486" s="7">
        <v>86</v>
      </c>
      <c r="F4486" s="7">
        <v>84</v>
      </c>
      <c r="G4486" s="7">
        <v>119</v>
      </c>
      <c r="H4486" s="7">
        <v>61</v>
      </c>
      <c r="I4486" s="7" t="s">
        <v>8944</v>
      </c>
    </row>
    <row r="4487" spans="1:9" x14ac:dyDescent="0.25">
      <c r="A4487" t="s">
        <v>5633</v>
      </c>
      <c r="B4487" t="s">
        <v>4075</v>
      </c>
      <c r="C4487">
        <v>39</v>
      </c>
      <c r="D4487">
        <v>37</v>
      </c>
      <c r="E4487">
        <v>94</v>
      </c>
      <c r="F4487">
        <v>94</v>
      </c>
      <c r="G4487">
        <v>119</v>
      </c>
      <c r="H4487">
        <v>75</v>
      </c>
      <c r="I4487" t="s">
        <v>8944</v>
      </c>
    </row>
    <row r="4488" spans="1:9" x14ac:dyDescent="0.25">
      <c r="A4488" s="7" t="s">
        <v>10597</v>
      </c>
      <c r="B4488" s="7" t="s">
        <v>4075</v>
      </c>
      <c r="C4488" s="7">
        <v>53</v>
      </c>
      <c r="D4488" s="7">
        <v>51</v>
      </c>
      <c r="E4488" s="7">
        <v>95</v>
      </c>
      <c r="F4488" s="7">
        <v>91</v>
      </c>
      <c r="G4488" s="7">
        <v>117</v>
      </c>
      <c r="H4488" s="7">
        <v>63</v>
      </c>
      <c r="I4488" s="7" t="s">
        <v>8944</v>
      </c>
    </row>
    <row r="4489" spans="1:9" x14ac:dyDescent="0.25">
      <c r="A4489" t="s">
        <v>6056</v>
      </c>
      <c r="B4489" t="s">
        <v>4075</v>
      </c>
      <c r="C4489">
        <v>19</v>
      </c>
      <c r="D4489">
        <v>17</v>
      </c>
      <c r="E4489">
        <v>47</v>
      </c>
      <c r="F4489">
        <v>47</v>
      </c>
      <c r="G4489">
        <v>64</v>
      </c>
      <c r="H4489">
        <v>69</v>
      </c>
      <c r="I4489" t="s">
        <v>8944</v>
      </c>
    </row>
    <row r="4490" spans="1:9" x14ac:dyDescent="0.25">
      <c r="A4490" s="7" t="s">
        <v>10598</v>
      </c>
      <c r="B4490" s="7" t="s">
        <v>4075</v>
      </c>
      <c r="C4490" s="7">
        <v>33</v>
      </c>
      <c r="D4490" s="7">
        <v>32</v>
      </c>
      <c r="E4490" s="7">
        <v>53</v>
      </c>
      <c r="F4490" s="7">
        <v>61</v>
      </c>
      <c r="G4490" s="7">
        <v>63</v>
      </c>
      <c r="H4490" s="7">
        <v>68</v>
      </c>
      <c r="I4490" s="7" t="s">
        <v>8944</v>
      </c>
    </row>
    <row r="4491" spans="1:9" x14ac:dyDescent="0.25">
      <c r="A4491" t="s">
        <v>10599</v>
      </c>
      <c r="B4491" t="s">
        <v>4075</v>
      </c>
      <c r="C4491">
        <v>19</v>
      </c>
      <c r="D4491">
        <v>19</v>
      </c>
      <c r="E4491">
        <v>31</v>
      </c>
      <c r="F4491">
        <v>31</v>
      </c>
      <c r="G4491">
        <v>51</v>
      </c>
      <c r="H4491">
        <v>76</v>
      </c>
      <c r="I4491" t="s">
        <v>8944</v>
      </c>
    </row>
    <row r="4492" spans="1:9" x14ac:dyDescent="0.25">
      <c r="A4492" s="7" t="s">
        <v>6058</v>
      </c>
      <c r="B4492" s="7" t="s">
        <v>4075</v>
      </c>
      <c r="C4492" s="7">
        <v>22</v>
      </c>
      <c r="D4492" s="7">
        <v>20</v>
      </c>
      <c r="E4492" s="7">
        <v>28</v>
      </c>
      <c r="F4492" s="7">
        <v>28</v>
      </c>
      <c r="G4492" s="7">
        <v>36</v>
      </c>
      <c r="H4492" s="7">
        <v>68</v>
      </c>
      <c r="I4492" s="7" t="s">
        <v>8944</v>
      </c>
    </row>
    <row r="4493" spans="1:9" x14ac:dyDescent="0.25">
      <c r="A4493" t="s">
        <v>6059</v>
      </c>
      <c r="B4493" t="s">
        <v>4075</v>
      </c>
      <c r="C4493">
        <v>27</v>
      </c>
      <c r="D4493">
        <v>25</v>
      </c>
      <c r="E4493">
        <v>53</v>
      </c>
      <c r="F4493">
        <v>52</v>
      </c>
      <c r="G4493">
        <v>62</v>
      </c>
      <c r="H4493">
        <v>67</v>
      </c>
      <c r="I4493" t="s">
        <v>8944</v>
      </c>
    </row>
    <row r="4494" spans="1:9" x14ac:dyDescent="0.25">
      <c r="A4494" s="7" t="s">
        <v>5829</v>
      </c>
      <c r="B4494" s="7" t="s">
        <v>4075</v>
      </c>
      <c r="C4494" s="7">
        <v>29</v>
      </c>
      <c r="D4494" s="7">
        <v>27</v>
      </c>
      <c r="E4494" s="7">
        <v>67</v>
      </c>
      <c r="F4494" s="7">
        <v>66</v>
      </c>
      <c r="G4494" s="7">
        <v>73</v>
      </c>
      <c r="H4494" s="7">
        <v>57</v>
      </c>
      <c r="I4494" s="12">
        <v>5.0000000000000001E-3</v>
      </c>
    </row>
    <row r="4495" spans="1:9" x14ac:dyDescent="0.25">
      <c r="A4495" t="s">
        <v>5634</v>
      </c>
      <c r="B4495" t="s">
        <v>4075</v>
      </c>
      <c r="C4495">
        <v>57</v>
      </c>
      <c r="D4495">
        <v>54</v>
      </c>
      <c r="E4495">
        <v>99</v>
      </c>
      <c r="F4495">
        <v>99</v>
      </c>
      <c r="G4495">
        <v>120</v>
      </c>
      <c r="H4495">
        <v>61</v>
      </c>
      <c r="I4495" t="s">
        <v>8944</v>
      </c>
    </row>
    <row r="4496" spans="1:9" x14ac:dyDescent="0.25">
      <c r="A4496" s="7" t="s">
        <v>5831</v>
      </c>
      <c r="B4496" s="7" t="s">
        <v>4075</v>
      </c>
      <c r="C4496" s="7">
        <v>67</v>
      </c>
      <c r="D4496" s="7">
        <v>62</v>
      </c>
      <c r="E4496" s="7">
        <v>131</v>
      </c>
      <c r="F4496" s="7">
        <v>135</v>
      </c>
      <c r="G4496" s="7">
        <v>143</v>
      </c>
      <c r="H4496" s="7">
        <v>69</v>
      </c>
      <c r="I4496" s="7" t="s">
        <v>8944</v>
      </c>
    </row>
    <row r="4497" spans="1:9" x14ac:dyDescent="0.25">
      <c r="A4497" t="s">
        <v>10600</v>
      </c>
      <c r="B4497" t="s">
        <v>4075</v>
      </c>
      <c r="C4497">
        <v>53</v>
      </c>
      <c r="D4497">
        <v>49</v>
      </c>
      <c r="E4497">
        <v>86</v>
      </c>
      <c r="F4497">
        <v>84</v>
      </c>
      <c r="G4497">
        <v>105</v>
      </c>
      <c r="H4497">
        <v>57</v>
      </c>
      <c r="I4497" s="13">
        <v>5.0000000000000001E-3</v>
      </c>
    </row>
    <row r="4498" spans="1:9" x14ac:dyDescent="0.25">
      <c r="A4498" s="7" t="s">
        <v>5833</v>
      </c>
      <c r="B4498" s="7" t="s">
        <v>4075</v>
      </c>
      <c r="C4498" s="7">
        <v>21</v>
      </c>
      <c r="D4498" s="7">
        <v>21</v>
      </c>
      <c r="E4498" s="7">
        <v>53</v>
      </c>
      <c r="F4498" s="7">
        <v>54</v>
      </c>
      <c r="G4498" s="7">
        <v>64</v>
      </c>
      <c r="H4498" s="7">
        <v>58</v>
      </c>
      <c r="I4498" s="12">
        <v>5.0000000000000001E-3</v>
      </c>
    </row>
    <row r="4499" spans="1:9" x14ac:dyDescent="0.25">
      <c r="A4499" t="s">
        <v>5855</v>
      </c>
      <c r="B4499" t="s">
        <v>4075</v>
      </c>
      <c r="C4499">
        <v>20</v>
      </c>
      <c r="D4499">
        <v>19</v>
      </c>
      <c r="E4499">
        <v>30</v>
      </c>
      <c r="F4499">
        <v>29</v>
      </c>
      <c r="G4499">
        <v>41</v>
      </c>
      <c r="H4499">
        <v>66</v>
      </c>
      <c r="I4499" t="s">
        <v>8944</v>
      </c>
    </row>
    <row r="4500" spans="1:9" x14ac:dyDescent="0.25">
      <c r="A4500" s="7" t="s">
        <v>10601</v>
      </c>
      <c r="B4500" s="7" t="s">
        <v>4075</v>
      </c>
      <c r="C4500" s="7">
        <v>20</v>
      </c>
      <c r="D4500" s="7">
        <v>17</v>
      </c>
      <c r="E4500" s="7">
        <v>28</v>
      </c>
      <c r="F4500" s="7">
        <v>27</v>
      </c>
      <c r="G4500" s="7">
        <v>59</v>
      </c>
      <c r="H4500" s="7">
        <v>91</v>
      </c>
      <c r="I4500" s="7" t="s">
        <v>8944</v>
      </c>
    </row>
    <row r="4501" spans="1:9" x14ac:dyDescent="0.25">
      <c r="A4501" t="s">
        <v>10602</v>
      </c>
      <c r="B4501" t="s">
        <v>4075</v>
      </c>
      <c r="C4501">
        <v>27</v>
      </c>
      <c r="D4501">
        <v>25</v>
      </c>
      <c r="E4501">
        <v>44</v>
      </c>
      <c r="F4501">
        <v>43</v>
      </c>
      <c r="G4501">
        <v>61</v>
      </c>
      <c r="H4501">
        <v>58</v>
      </c>
      <c r="I4501" s="13">
        <v>5.0000000000000001E-3</v>
      </c>
    </row>
    <row r="4502" spans="1:9" x14ac:dyDescent="0.25">
      <c r="A4502" s="7" t="s">
        <v>5949</v>
      </c>
      <c r="B4502" s="7" t="s">
        <v>4075</v>
      </c>
      <c r="C4502" s="7">
        <v>44</v>
      </c>
      <c r="D4502" s="7">
        <v>39</v>
      </c>
      <c r="E4502" s="7">
        <v>65</v>
      </c>
      <c r="F4502" s="7">
        <v>74</v>
      </c>
      <c r="G4502" s="7">
        <v>95</v>
      </c>
      <c r="H4502" s="7">
        <v>35</v>
      </c>
      <c r="I4502" s="12">
        <v>1.4999999999999999E-2</v>
      </c>
    </row>
    <row r="4503" spans="1:9" x14ac:dyDescent="0.25">
      <c r="A4503" t="s">
        <v>5950</v>
      </c>
      <c r="B4503" t="s">
        <v>4075</v>
      </c>
      <c r="C4503">
        <v>40</v>
      </c>
      <c r="D4503">
        <v>37</v>
      </c>
      <c r="E4503">
        <v>76</v>
      </c>
      <c r="F4503">
        <v>77</v>
      </c>
      <c r="G4503">
        <v>124</v>
      </c>
      <c r="H4503">
        <v>49</v>
      </c>
      <c r="I4503" s="13">
        <v>5.0000000000000001E-3</v>
      </c>
    </row>
    <row r="4504" spans="1:9" x14ac:dyDescent="0.25">
      <c r="A4504" s="7" t="s">
        <v>10603</v>
      </c>
      <c r="B4504" s="7" t="s">
        <v>4075</v>
      </c>
      <c r="C4504" s="7">
        <v>11</v>
      </c>
      <c r="D4504" s="7">
        <v>11</v>
      </c>
      <c r="E4504" s="7">
        <v>94</v>
      </c>
      <c r="F4504" s="7">
        <v>109</v>
      </c>
      <c r="G4504" s="7" t="s">
        <v>8940</v>
      </c>
      <c r="H4504" s="7">
        <v>61</v>
      </c>
      <c r="I4504" s="7" t="s">
        <v>8944</v>
      </c>
    </row>
    <row r="4505" spans="1:9" x14ac:dyDescent="0.25">
      <c r="A4505" t="s">
        <v>10604</v>
      </c>
      <c r="B4505" t="s">
        <v>4075</v>
      </c>
      <c r="C4505">
        <v>49</v>
      </c>
      <c r="D4505">
        <v>47</v>
      </c>
      <c r="E4505">
        <v>97</v>
      </c>
      <c r="F4505">
        <v>96</v>
      </c>
      <c r="G4505">
        <v>113</v>
      </c>
      <c r="H4505">
        <v>63</v>
      </c>
      <c r="I4505" t="s">
        <v>8944</v>
      </c>
    </row>
    <row r="4506" spans="1:9" x14ac:dyDescent="0.25">
      <c r="A4506" s="7" t="s">
        <v>10605</v>
      </c>
      <c r="B4506" s="7" t="s">
        <v>4075</v>
      </c>
      <c r="C4506" s="7" t="s">
        <v>8940</v>
      </c>
      <c r="D4506" s="7" t="s">
        <v>8940</v>
      </c>
      <c r="E4506" s="7">
        <v>38</v>
      </c>
      <c r="F4506" s="7">
        <v>38</v>
      </c>
      <c r="G4506" s="7" t="s">
        <v>8940</v>
      </c>
      <c r="H4506" s="7">
        <v>90</v>
      </c>
      <c r="I4506" s="7" t="s">
        <v>8944</v>
      </c>
    </row>
    <row r="4507" spans="1:9" x14ac:dyDescent="0.25">
      <c r="A4507" t="s">
        <v>10606</v>
      </c>
      <c r="B4507" t="s">
        <v>4075</v>
      </c>
      <c r="C4507">
        <v>36</v>
      </c>
      <c r="D4507">
        <v>31</v>
      </c>
      <c r="E4507">
        <v>74</v>
      </c>
      <c r="F4507">
        <v>75</v>
      </c>
      <c r="G4507">
        <v>122</v>
      </c>
      <c r="H4507">
        <v>61</v>
      </c>
      <c r="I4507" t="s">
        <v>8944</v>
      </c>
    </row>
    <row r="4508" spans="1:9" x14ac:dyDescent="0.25">
      <c r="A4508" s="7" t="s">
        <v>5664</v>
      </c>
      <c r="B4508" s="7" t="s">
        <v>4075</v>
      </c>
      <c r="C4508" s="7">
        <v>63</v>
      </c>
      <c r="D4508" s="7">
        <v>57</v>
      </c>
      <c r="E4508" s="7">
        <v>112</v>
      </c>
      <c r="F4508" s="7">
        <v>115</v>
      </c>
      <c r="G4508" s="7">
        <v>150</v>
      </c>
      <c r="H4508" s="7">
        <v>57</v>
      </c>
      <c r="I4508" s="12">
        <v>5.0000000000000001E-3</v>
      </c>
    </row>
    <row r="4509" spans="1:9" x14ac:dyDescent="0.25">
      <c r="A4509" t="s">
        <v>5665</v>
      </c>
      <c r="B4509" t="s">
        <v>4075</v>
      </c>
      <c r="C4509">
        <v>34</v>
      </c>
      <c r="D4509">
        <v>29</v>
      </c>
      <c r="E4509">
        <v>50</v>
      </c>
      <c r="F4509">
        <v>52</v>
      </c>
      <c r="G4509">
        <v>59</v>
      </c>
      <c r="H4509">
        <v>82</v>
      </c>
      <c r="I4509" t="s">
        <v>8944</v>
      </c>
    </row>
    <row r="4510" spans="1:9" x14ac:dyDescent="0.25">
      <c r="A4510" s="7" t="s">
        <v>10607</v>
      </c>
      <c r="B4510" s="7" t="s">
        <v>4075</v>
      </c>
      <c r="C4510" s="7">
        <v>28</v>
      </c>
      <c r="D4510" s="7">
        <v>24</v>
      </c>
      <c r="E4510" s="7">
        <v>52</v>
      </c>
      <c r="F4510" s="7">
        <v>50</v>
      </c>
      <c r="G4510" s="7">
        <v>71</v>
      </c>
      <c r="H4510" s="7">
        <v>51</v>
      </c>
      <c r="I4510" s="12">
        <v>5.0000000000000001E-3</v>
      </c>
    </row>
    <row r="4511" spans="1:9" x14ac:dyDescent="0.25">
      <c r="A4511" t="s">
        <v>5684</v>
      </c>
      <c r="B4511" t="s">
        <v>4075</v>
      </c>
      <c r="C4511">
        <v>70</v>
      </c>
      <c r="D4511">
        <v>67</v>
      </c>
      <c r="E4511">
        <v>108</v>
      </c>
      <c r="F4511">
        <v>113</v>
      </c>
      <c r="G4511">
        <v>122</v>
      </c>
      <c r="H4511">
        <v>47</v>
      </c>
      <c r="I4511" s="13">
        <v>0.01</v>
      </c>
    </row>
    <row r="4512" spans="1:9" x14ac:dyDescent="0.25">
      <c r="A4512" s="7" t="s">
        <v>5763</v>
      </c>
      <c r="B4512" s="7" t="s">
        <v>4075</v>
      </c>
      <c r="C4512" s="7">
        <v>19</v>
      </c>
      <c r="D4512" s="7">
        <v>19</v>
      </c>
      <c r="E4512" s="7">
        <v>33</v>
      </c>
      <c r="F4512" s="7">
        <v>35</v>
      </c>
      <c r="G4512" s="7">
        <v>43</v>
      </c>
      <c r="H4512" s="7">
        <v>66</v>
      </c>
      <c r="I4512" s="7" t="s">
        <v>8944</v>
      </c>
    </row>
    <row r="4513" spans="1:9" x14ac:dyDescent="0.25">
      <c r="A4513" t="s">
        <v>5765</v>
      </c>
      <c r="B4513" t="s">
        <v>4075</v>
      </c>
      <c r="C4513">
        <v>28</v>
      </c>
      <c r="D4513">
        <v>26</v>
      </c>
      <c r="E4513">
        <v>37</v>
      </c>
      <c r="F4513">
        <v>34</v>
      </c>
      <c r="G4513">
        <v>72</v>
      </c>
      <c r="H4513">
        <v>64</v>
      </c>
      <c r="I4513" t="s">
        <v>8944</v>
      </c>
    </row>
    <row r="4514" spans="1:9" x14ac:dyDescent="0.25">
      <c r="A4514" s="7" t="s">
        <v>10608</v>
      </c>
      <c r="B4514" s="7" t="s">
        <v>4075</v>
      </c>
      <c r="C4514" s="7">
        <v>52</v>
      </c>
      <c r="D4514" s="7">
        <v>48</v>
      </c>
      <c r="E4514" s="7">
        <v>111</v>
      </c>
      <c r="F4514" s="7">
        <v>119</v>
      </c>
      <c r="G4514" s="7">
        <v>140</v>
      </c>
      <c r="H4514" s="7">
        <v>56</v>
      </c>
      <c r="I4514" s="12">
        <v>5.0000000000000001E-3</v>
      </c>
    </row>
    <row r="4515" spans="1:9" x14ac:dyDescent="0.25">
      <c r="A4515" t="s">
        <v>5787</v>
      </c>
      <c r="B4515" t="s">
        <v>4075</v>
      </c>
      <c r="C4515">
        <v>27</v>
      </c>
      <c r="D4515">
        <v>25</v>
      </c>
      <c r="E4515">
        <v>48</v>
      </c>
      <c r="F4515">
        <v>52</v>
      </c>
      <c r="G4515">
        <v>78</v>
      </c>
      <c r="H4515">
        <v>47</v>
      </c>
      <c r="I4515" s="13">
        <v>0.01</v>
      </c>
    </row>
    <row r="4516" spans="1:9" x14ac:dyDescent="0.25">
      <c r="A4516" s="7" t="s">
        <v>10609</v>
      </c>
      <c r="B4516" s="7" t="s">
        <v>4075</v>
      </c>
      <c r="C4516" s="7">
        <v>14</v>
      </c>
      <c r="D4516" s="7">
        <v>12</v>
      </c>
      <c r="E4516" s="7">
        <v>20</v>
      </c>
      <c r="F4516" s="7">
        <v>19</v>
      </c>
      <c r="G4516" s="7">
        <v>29</v>
      </c>
      <c r="H4516" s="7">
        <v>79</v>
      </c>
      <c r="I4516" s="7" t="s">
        <v>8944</v>
      </c>
    </row>
    <row r="4517" spans="1:9" x14ac:dyDescent="0.25">
      <c r="A4517" t="s">
        <v>10610</v>
      </c>
      <c r="B4517" t="s">
        <v>4075</v>
      </c>
      <c r="C4517" t="s">
        <v>8940</v>
      </c>
      <c r="D4517" t="s">
        <v>8940</v>
      </c>
      <c r="E4517">
        <v>43</v>
      </c>
      <c r="F4517">
        <v>43</v>
      </c>
      <c r="G4517" t="s">
        <v>8940</v>
      </c>
      <c r="H4517">
        <v>42</v>
      </c>
      <c r="I4517" s="13">
        <v>0.01</v>
      </c>
    </row>
    <row r="4518" spans="1:9" x14ac:dyDescent="0.25">
      <c r="A4518" s="7" t="s">
        <v>10611</v>
      </c>
      <c r="B4518" s="7" t="s">
        <v>4075</v>
      </c>
      <c r="C4518" s="7">
        <v>17</v>
      </c>
      <c r="D4518" s="7">
        <v>16</v>
      </c>
      <c r="E4518" s="7">
        <v>27</v>
      </c>
      <c r="F4518" s="7">
        <v>25</v>
      </c>
      <c r="G4518" s="7">
        <v>35</v>
      </c>
      <c r="H4518" s="7">
        <v>82</v>
      </c>
      <c r="I4518" s="7" t="s">
        <v>8944</v>
      </c>
    </row>
    <row r="4519" spans="1:9" x14ac:dyDescent="0.25">
      <c r="A4519" t="s">
        <v>10612</v>
      </c>
      <c r="B4519" t="s">
        <v>4075</v>
      </c>
      <c r="C4519">
        <v>56</v>
      </c>
      <c r="D4519">
        <v>50</v>
      </c>
      <c r="E4519">
        <v>108</v>
      </c>
      <c r="F4519">
        <v>116</v>
      </c>
      <c r="G4519">
        <v>160</v>
      </c>
      <c r="H4519">
        <v>56</v>
      </c>
      <c r="I4519" s="13">
        <v>5.0000000000000001E-3</v>
      </c>
    </row>
    <row r="4520" spans="1:9" x14ac:dyDescent="0.25">
      <c r="A4520" s="7" t="s">
        <v>10613</v>
      </c>
      <c r="B4520" s="7" t="s">
        <v>4075</v>
      </c>
      <c r="C4520" s="7">
        <v>29</v>
      </c>
      <c r="D4520" s="7">
        <v>26</v>
      </c>
      <c r="E4520" s="7">
        <v>83</v>
      </c>
      <c r="F4520" s="7">
        <v>80</v>
      </c>
      <c r="G4520" s="7">
        <v>84</v>
      </c>
      <c r="H4520" s="7">
        <v>58</v>
      </c>
      <c r="I4520" s="12">
        <v>5.0000000000000001E-3</v>
      </c>
    </row>
    <row r="4521" spans="1:9" x14ac:dyDescent="0.25">
      <c r="A4521" t="s">
        <v>10614</v>
      </c>
      <c r="B4521" t="s">
        <v>4075</v>
      </c>
      <c r="C4521">
        <v>49</v>
      </c>
      <c r="D4521">
        <v>44</v>
      </c>
      <c r="E4521">
        <v>80</v>
      </c>
      <c r="F4521">
        <v>78</v>
      </c>
      <c r="G4521">
        <v>94</v>
      </c>
      <c r="H4521">
        <v>33</v>
      </c>
      <c r="I4521" s="13">
        <v>1.4999999999999999E-2</v>
      </c>
    </row>
    <row r="4522" spans="1:9" x14ac:dyDescent="0.25">
      <c r="A4522" s="7" t="s">
        <v>10615</v>
      </c>
      <c r="B4522" s="7" t="s">
        <v>4075</v>
      </c>
      <c r="C4522" s="7">
        <v>20</v>
      </c>
      <c r="D4522" s="7">
        <v>19</v>
      </c>
      <c r="E4522" s="7">
        <v>40</v>
      </c>
      <c r="F4522" s="7">
        <v>37</v>
      </c>
      <c r="G4522" s="7">
        <v>49</v>
      </c>
      <c r="H4522" s="7">
        <v>59</v>
      </c>
      <c r="I4522" s="7" t="s">
        <v>8944</v>
      </c>
    </row>
    <row r="4523" spans="1:9" x14ac:dyDescent="0.25">
      <c r="A4523" t="s">
        <v>10616</v>
      </c>
      <c r="B4523" t="s">
        <v>4075</v>
      </c>
      <c r="C4523">
        <v>44</v>
      </c>
      <c r="D4523">
        <v>41</v>
      </c>
      <c r="E4523">
        <v>80</v>
      </c>
      <c r="F4523">
        <v>82</v>
      </c>
      <c r="G4523">
        <v>101</v>
      </c>
      <c r="H4523">
        <v>59</v>
      </c>
      <c r="I4523" t="s">
        <v>8944</v>
      </c>
    </row>
    <row r="4524" spans="1:9" x14ac:dyDescent="0.25">
      <c r="A4524" s="7" t="s">
        <v>10617</v>
      </c>
      <c r="B4524" s="7" t="s">
        <v>4075</v>
      </c>
      <c r="C4524" s="7">
        <v>11</v>
      </c>
      <c r="D4524" s="7">
        <v>12</v>
      </c>
      <c r="E4524" s="7">
        <v>32</v>
      </c>
      <c r="F4524" s="7">
        <v>31</v>
      </c>
      <c r="G4524" s="7">
        <v>51</v>
      </c>
      <c r="H4524" s="7">
        <v>80</v>
      </c>
      <c r="I4524" s="7" t="s">
        <v>8944</v>
      </c>
    </row>
    <row r="4525" spans="1:9" x14ac:dyDescent="0.25">
      <c r="A4525" t="s">
        <v>5587</v>
      </c>
      <c r="B4525" t="s">
        <v>4075</v>
      </c>
      <c r="C4525">
        <v>52</v>
      </c>
      <c r="D4525">
        <v>49</v>
      </c>
      <c r="E4525">
        <v>59</v>
      </c>
      <c r="F4525">
        <v>71</v>
      </c>
      <c r="G4525">
        <v>92</v>
      </c>
      <c r="H4525">
        <v>83</v>
      </c>
      <c r="I4525" t="s">
        <v>8944</v>
      </c>
    </row>
    <row r="4526" spans="1:9" x14ac:dyDescent="0.25">
      <c r="A4526" s="7" t="s">
        <v>10618</v>
      </c>
      <c r="B4526" s="7" t="s">
        <v>4075</v>
      </c>
      <c r="C4526" s="7">
        <v>16</v>
      </c>
      <c r="D4526" s="7">
        <v>16</v>
      </c>
      <c r="E4526" s="7">
        <v>38</v>
      </c>
      <c r="F4526" s="7">
        <v>37</v>
      </c>
      <c r="G4526" s="7">
        <v>45</v>
      </c>
      <c r="H4526" s="7">
        <v>63</v>
      </c>
      <c r="I4526" s="7" t="s">
        <v>8944</v>
      </c>
    </row>
    <row r="4527" spans="1:9" x14ac:dyDescent="0.25">
      <c r="A4527" t="s">
        <v>5589</v>
      </c>
      <c r="B4527" t="s">
        <v>4075</v>
      </c>
      <c r="C4527">
        <v>18</v>
      </c>
      <c r="D4527">
        <v>18</v>
      </c>
      <c r="E4527">
        <v>46</v>
      </c>
      <c r="F4527">
        <v>54</v>
      </c>
      <c r="G4527">
        <v>55</v>
      </c>
      <c r="H4527">
        <v>50</v>
      </c>
      <c r="I4527" s="13">
        <v>5.0000000000000001E-3</v>
      </c>
    </row>
    <row r="4528" spans="1:9" x14ac:dyDescent="0.25">
      <c r="A4528" s="7" t="s">
        <v>10619</v>
      </c>
      <c r="B4528" s="7" t="s">
        <v>4075</v>
      </c>
      <c r="C4528" s="7">
        <v>37</v>
      </c>
      <c r="D4528" s="7">
        <v>36</v>
      </c>
      <c r="E4528" s="7">
        <v>60</v>
      </c>
      <c r="F4528" s="7">
        <v>60</v>
      </c>
      <c r="G4528" s="7">
        <v>74</v>
      </c>
      <c r="H4528" s="7">
        <v>55</v>
      </c>
      <c r="I4528" s="12">
        <v>5.0000000000000001E-3</v>
      </c>
    </row>
    <row r="4529" spans="1:9" x14ac:dyDescent="0.25">
      <c r="A4529" t="s">
        <v>10620</v>
      </c>
      <c r="B4529" t="s">
        <v>4075</v>
      </c>
      <c r="C4529">
        <v>19</v>
      </c>
      <c r="D4529">
        <v>15</v>
      </c>
      <c r="E4529">
        <v>39</v>
      </c>
      <c r="F4529">
        <v>38</v>
      </c>
      <c r="G4529">
        <v>72</v>
      </c>
      <c r="H4529">
        <v>64</v>
      </c>
      <c r="I4529" t="s">
        <v>8944</v>
      </c>
    </row>
    <row r="4530" spans="1:9" x14ac:dyDescent="0.25">
      <c r="A4530" s="7" t="s">
        <v>5693</v>
      </c>
      <c r="B4530" s="7" t="s">
        <v>4075</v>
      </c>
      <c r="C4530" s="7">
        <v>50</v>
      </c>
      <c r="D4530" s="7">
        <v>46</v>
      </c>
      <c r="E4530" s="7">
        <v>109</v>
      </c>
      <c r="F4530" s="7">
        <v>103</v>
      </c>
      <c r="G4530" s="7">
        <v>133</v>
      </c>
      <c r="H4530" s="7">
        <v>44</v>
      </c>
      <c r="I4530" s="12">
        <v>0.01</v>
      </c>
    </row>
    <row r="4531" spans="1:9" x14ac:dyDescent="0.25">
      <c r="A4531" t="s">
        <v>5694</v>
      </c>
      <c r="B4531" t="s">
        <v>4075</v>
      </c>
      <c r="C4531">
        <v>46</v>
      </c>
      <c r="D4531">
        <v>42</v>
      </c>
      <c r="E4531">
        <v>74</v>
      </c>
      <c r="F4531">
        <v>73</v>
      </c>
      <c r="G4531">
        <v>86</v>
      </c>
      <c r="H4531">
        <v>51</v>
      </c>
      <c r="I4531" s="13">
        <v>5.0000000000000001E-3</v>
      </c>
    </row>
    <row r="4532" spans="1:9" x14ac:dyDescent="0.25">
      <c r="A4532" s="7" t="s">
        <v>5714</v>
      </c>
      <c r="B4532" s="7" t="s">
        <v>4075</v>
      </c>
      <c r="C4532" s="7">
        <v>24</v>
      </c>
      <c r="D4532" s="7">
        <v>23</v>
      </c>
      <c r="E4532" s="7">
        <v>33</v>
      </c>
      <c r="F4532" s="7">
        <v>34</v>
      </c>
      <c r="G4532" s="7">
        <v>48</v>
      </c>
      <c r="H4532" s="7">
        <v>69</v>
      </c>
      <c r="I4532" s="7" t="s">
        <v>8944</v>
      </c>
    </row>
    <row r="4533" spans="1:9" x14ac:dyDescent="0.25">
      <c r="A4533" t="s">
        <v>5716</v>
      </c>
      <c r="B4533" t="s">
        <v>4075</v>
      </c>
      <c r="C4533">
        <v>19</v>
      </c>
      <c r="D4533">
        <v>14</v>
      </c>
      <c r="E4533">
        <v>50</v>
      </c>
      <c r="F4533">
        <v>64</v>
      </c>
      <c r="G4533" t="s">
        <v>8940</v>
      </c>
      <c r="H4533">
        <v>40</v>
      </c>
      <c r="I4533" s="13">
        <v>0.01</v>
      </c>
    </row>
    <row r="4534" spans="1:9" x14ac:dyDescent="0.25">
      <c r="A4534" s="7" t="s">
        <v>5717</v>
      </c>
      <c r="B4534" s="7" t="s">
        <v>4075</v>
      </c>
      <c r="C4534" s="7">
        <v>13</v>
      </c>
      <c r="D4534" s="7">
        <v>16</v>
      </c>
      <c r="E4534" s="7">
        <v>33</v>
      </c>
      <c r="F4534" s="7">
        <v>34</v>
      </c>
      <c r="G4534" s="7">
        <v>46</v>
      </c>
      <c r="H4534" s="7">
        <v>78</v>
      </c>
      <c r="I4534" s="7" t="s">
        <v>8944</v>
      </c>
    </row>
    <row r="4535" spans="1:9" x14ac:dyDescent="0.25">
      <c r="A4535" t="s">
        <v>5718</v>
      </c>
      <c r="B4535" t="s">
        <v>4075</v>
      </c>
      <c r="C4535">
        <v>16</v>
      </c>
      <c r="D4535">
        <v>17</v>
      </c>
      <c r="E4535">
        <v>26</v>
      </c>
      <c r="F4535">
        <v>26</v>
      </c>
      <c r="G4535">
        <v>31</v>
      </c>
      <c r="H4535">
        <v>55</v>
      </c>
      <c r="I4535" s="13">
        <v>5.0000000000000001E-3</v>
      </c>
    </row>
    <row r="4536" spans="1:9" x14ac:dyDescent="0.25">
      <c r="A4536" s="7" t="s">
        <v>5816</v>
      </c>
      <c r="B4536" s="7" t="s">
        <v>4075</v>
      </c>
      <c r="C4536" s="7">
        <v>22</v>
      </c>
      <c r="D4536" s="7">
        <v>19</v>
      </c>
      <c r="E4536" s="7">
        <v>35</v>
      </c>
      <c r="F4536" s="7">
        <v>36</v>
      </c>
      <c r="G4536" s="7">
        <v>59</v>
      </c>
      <c r="H4536" s="7">
        <v>39</v>
      </c>
      <c r="I4536" s="12">
        <v>0.01</v>
      </c>
    </row>
    <row r="4537" spans="1:9" hidden="1" x14ac:dyDescent="0.25">
      <c r="A4537" t="s">
        <v>10621</v>
      </c>
      <c r="B4537" t="s">
        <v>4075</v>
      </c>
      <c r="C4537" t="s">
        <v>8940</v>
      </c>
      <c r="D4537" t="s">
        <v>8940</v>
      </c>
      <c r="E4537" t="s">
        <v>8940</v>
      </c>
      <c r="F4537" t="s">
        <v>8940</v>
      </c>
      <c r="G4537" t="s">
        <v>8940</v>
      </c>
      <c r="H4537" t="s">
        <v>8996</v>
      </c>
      <c r="I4537" t="s">
        <v>8944</v>
      </c>
    </row>
    <row r="4538" spans="1:9" x14ac:dyDescent="0.25">
      <c r="A4538" s="7" t="s">
        <v>10622</v>
      </c>
      <c r="B4538" s="7" t="s">
        <v>4075</v>
      </c>
      <c r="C4538" s="7">
        <v>25</v>
      </c>
      <c r="D4538" s="7">
        <v>23</v>
      </c>
      <c r="E4538" s="7">
        <v>39</v>
      </c>
      <c r="F4538" s="7">
        <v>39</v>
      </c>
      <c r="G4538" s="7">
        <v>78</v>
      </c>
      <c r="H4538" s="7">
        <v>61</v>
      </c>
      <c r="I4538" s="7" t="s">
        <v>8944</v>
      </c>
    </row>
    <row r="4539" spans="1:9" x14ac:dyDescent="0.25">
      <c r="A4539" t="s">
        <v>10623</v>
      </c>
      <c r="B4539" t="s">
        <v>4075</v>
      </c>
      <c r="C4539" t="s">
        <v>8940</v>
      </c>
      <c r="D4539" t="s">
        <v>8940</v>
      </c>
      <c r="E4539">
        <v>28</v>
      </c>
      <c r="F4539">
        <v>27</v>
      </c>
      <c r="G4539">
        <v>35</v>
      </c>
      <c r="H4539">
        <v>88</v>
      </c>
      <c r="I4539" t="s">
        <v>8944</v>
      </c>
    </row>
    <row r="4540" spans="1:9" x14ac:dyDescent="0.25">
      <c r="A4540" s="7" t="s">
        <v>5820</v>
      </c>
      <c r="B4540" s="7" t="s">
        <v>4075</v>
      </c>
      <c r="C4540" s="7">
        <v>27</v>
      </c>
      <c r="D4540" s="7">
        <v>26</v>
      </c>
      <c r="E4540" s="7">
        <v>65</v>
      </c>
      <c r="F4540" s="7">
        <v>62</v>
      </c>
      <c r="G4540" s="7">
        <v>82</v>
      </c>
      <c r="H4540" s="7">
        <v>61</v>
      </c>
      <c r="I4540" s="7" t="s">
        <v>8944</v>
      </c>
    </row>
    <row r="4541" spans="1:9" x14ac:dyDescent="0.25">
      <c r="A4541" t="s">
        <v>10624</v>
      </c>
      <c r="B4541" t="s">
        <v>4075</v>
      </c>
      <c r="C4541">
        <v>19</v>
      </c>
      <c r="D4541">
        <v>18</v>
      </c>
      <c r="E4541">
        <v>37</v>
      </c>
      <c r="F4541">
        <v>33</v>
      </c>
      <c r="G4541">
        <v>43</v>
      </c>
      <c r="H4541">
        <v>70</v>
      </c>
      <c r="I4541" t="s">
        <v>8944</v>
      </c>
    </row>
    <row r="4542" spans="1:9" x14ac:dyDescent="0.25">
      <c r="A4542" s="7" t="s">
        <v>6117</v>
      </c>
      <c r="B4542" s="7" t="s">
        <v>4075</v>
      </c>
      <c r="C4542" s="7">
        <v>85</v>
      </c>
      <c r="D4542" s="7">
        <v>81</v>
      </c>
      <c r="E4542" s="7">
        <v>129</v>
      </c>
      <c r="F4542" s="7">
        <v>133</v>
      </c>
      <c r="G4542" s="7">
        <v>141</v>
      </c>
      <c r="H4542" s="7">
        <v>78</v>
      </c>
      <c r="I4542" s="7" t="s">
        <v>8944</v>
      </c>
    </row>
    <row r="4543" spans="1:9" x14ac:dyDescent="0.25">
      <c r="A4543" t="s">
        <v>10625</v>
      </c>
      <c r="B4543" t="s">
        <v>4075</v>
      </c>
      <c r="C4543">
        <v>34</v>
      </c>
      <c r="D4543">
        <v>36</v>
      </c>
      <c r="E4543">
        <v>88</v>
      </c>
      <c r="F4543">
        <v>87</v>
      </c>
      <c r="G4543">
        <v>127</v>
      </c>
      <c r="H4543">
        <v>46</v>
      </c>
      <c r="I4543" s="13">
        <v>0.01</v>
      </c>
    </row>
    <row r="4544" spans="1:9" x14ac:dyDescent="0.25">
      <c r="A4544" s="7" t="s">
        <v>10626</v>
      </c>
      <c r="B4544" s="7" t="s">
        <v>4075</v>
      </c>
      <c r="C4544" s="7">
        <v>33</v>
      </c>
      <c r="D4544" s="7">
        <v>29</v>
      </c>
      <c r="E4544" s="7">
        <v>55</v>
      </c>
      <c r="F4544" s="7">
        <v>55</v>
      </c>
      <c r="G4544" s="7">
        <v>76</v>
      </c>
      <c r="H4544" s="7">
        <v>49</v>
      </c>
      <c r="I4544" s="12">
        <v>5.0000000000000001E-3</v>
      </c>
    </row>
    <row r="4545" spans="1:9" x14ac:dyDescent="0.25">
      <c r="A4545" t="s">
        <v>10627</v>
      </c>
      <c r="B4545" t="s">
        <v>4075</v>
      </c>
      <c r="C4545">
        <v>31</v>
      </c>
      <c r="D4545">
        <v>30</v>
      </c>
      <c r="E4545">
        <v>67</v>
      </c>
      <c r="F4545">
        <v>65</v>
      </c>
      <c r="G4545">
        <v>114</v>
      </c>
      <c r="H4545">
        <v>34</v>
      </c>
      <c r="I4545" s="13">
        <v>1.4999999999999999E-2</v>
      </c>
    </row>
    <row r="4546" spans="1:9" x14ac:dyDescent="0.25">
      <c r="A4546" s="7" t="s">
        <v>6136</v>
      </c>
      <c r="B4546" s="7" t="s">
        <v>4075</v>
      </c>
      <c r="C4546" s="7">
        <v>17</v>
      </c>
      <c r="D4546" s="7">
        <v>16</v>
      </c>
      <c r="E4546" s="7">
        <v>49</v>
      </c>
      <c r="F4546" s="7">
        <v>52</v>
      </c>
      <c r="G4546" s="7">
        <v>45</v>
      </c>
      <c r="H4546" s="7">
        <v>65</v>
      </c>
      <c r="I4546" s="7" t="s">
        <v>8944</v>
      </c>
    </row>
    <row r="4547" spans="1:9" x14ac:dyDescent="0.25">
      <c r="A4547" t="s">
        <v>6137</v>
      </c>
      <c r="B4547" t="s">
        <v>4075</v>
      </c>
      <c r="C4547">
        <v>23</v>
      </c>
      <c r="D4547">
        <v>22</v>
      </c>
      <c r="E4547">
        <v>33</v>
      </c>
      <c r="F4547">
        <v>35</v>
      </c>
      <c r="G4547">
        <v>44</v>
      </c>
      <c r="H4547">
        <v>66</v>
      </c>
      <c r="I4547" t="s">
        <v>8944</v>
      </c>
    </row>
    <row r="4548" spans="1:9" x14ac:dyDescent="0.25">
      <c r="A4548" s="7" t="s">
        <v>10628</v>
      </c>
      <c r="B4548" s="7" t="s">
        <v>4075</v>
      </c>
      <c r="C4548" s="7">
        <v>30</v>
      </c>
      <c r="D4548" s="7">
        <v>30</v>
      </c>
      <c r="E4548" s="7">
        <v>48</v>
      </c>
      <c r="F4548" s="7">
        <v>48</v>
      </c>
      <c r="G4548" s="7">
        <v>57</v>
      </c>
      <c r="H4548" s="7">
        <v>56</v>
      </c>
      <c r="I4548" s="12">
        <v>5.0000000000000001E-3</v>
      </c>
    </row>
    <row r="4549" spans="1:9" x14ac:dyDescent="0.25">
      <c r="A4549" t="s">
        <v>6206</v>
      </c>
      <c r="B4549" t="s">
        <v>4075</v>
      </c>
      <c r="C4549">
        <v>18</v>
      </c>
      <c r="D4549">
        <v>17</v>
      </c>
      <c r="E4549">
        <v>38</v>
      </c>
      <c r="F4549">
        <v>28</v>
      </c>
      <c r="G4549">
        <v>46</v>
      </c>
      <c r="H4549">
        <v>52</v>
      </c>
      <c r="I4549" s="13">
        <v>5.0000000000000001E-3</v>
      </c>
    </row>
    <row r="4550" spans="1:9" x14ac:dyDescent="0.25">
      <c r="A4550" s="7" t="s">
        <v>10629</v>
      </c>
      <c r="B4550" s="7" t="s">
        <v>4075</v>
      </c>
      <c r="C4550" s="7">
        <v>58</v>
      </c>
      <c r="D4550" s="7">
        <v>52</v>
      </c>
      <c r="E4550" s="7">
        <v>117</v>
      </c>
      <c r="F4550" s="7">
        <v>111</v>
      </c>
      <c r="G4550" s="7">
        <v>163</v>
      </c>
      <c r="H4550" s="7">
        <v>61</v>
      </c>
      <c r="I4550" s="7" t="s">
        <v>8944</v>
      </c>
    </row>
    <row r="4551" spans="1:9" x14ac:dyDescent="0.25">
      <c r="A4551" t="s">
        <v>10630</v>
      </c>
      <c r="B4551" t="s">
        <v>4075</v>
      </c>
      <c r="C4551">
        <v>30</v>
      </c>
      <c r="D4551">
        <v>31</v>
      </c>
      <c r="E4551">
        <v>57</v>
      </c>
      <c r="F4551">
        <v>55</v>
      </c>
      <c r="G4551">
        <v>52</v>
      </c>
      <c r="H4551">
        <v>30</v>
      </c>
      <c r="I4551" s="13">
        <v>1.4999999999999999E-2</v>
      </c>
    </row>
    <row r="4552" spans="1:9" x14ac:dyDescent="0.25">
      <c r="A4552" s="7" t="s">
        <v>10631</v>
      </c>
      <c r="B4552" s="7" t="s">
        <v>4075</v>
      </c>
      <c r="C4552" s="7">
        <v>54</v>
      </c>
      <c r="D4552" s="7">
        <v>51</v>
      </c>
      <c r="E4552" s="7">
        <v>98</v>
      </c>
      <c r="F4552" s="7">
        <v>98</v>
      </c>
      <c r="G4552" s="7">
        <v>112</v>
      </c>
      <c r="H4552" s="7">
        <v>50</v>
      </c>
      <c r="I4552" s="12">
        <v>5.0000000000000001E-3</v>
      </c>
    </row>
    <row r="4553" spans="1:9" x14ac:dyDescent="0.25">
      <c r="A4553" t="s">
        <v>6225</v>
      </c>
      <c r="B4553" t="s">
        <v>4075</v>
      </c>
      <c r="C4553">
        <v>22</v>
      </c>
      <c r="D4553">
        <v>24</v>
      </c>
      <c r="E4553">
        <v>36</v>
      </c>
      <c r="F4553">
        <v>40</v>
      </c>
      <c r="G4553">
        <v>84</v>
      </c>
      <c r="H4553">
        <v>57</v>
      </c>
      <c r="I4553" s="13">
        <v>5.0000000000000001E-3</v>
      </c>
    </row>
    <row r="4554" spans="1:9" x14ac:dyDescent="0.25">
      <c r="A4554" s="7" t="s">
        <v>6310</v>
      </c>
      <c r="B4554" s="7" t="s">
        <v>4075</v>
      </c>
      <c r="C4554" s="7">
        <v>77</v>
      </c>
      <c r="D4554" s="7">
        <v>69</v>
      </c>
      <c r="E4554" s="7">
        <v>124</v>
      </c>
      <c r="F4554" s="7">
        <v>128</v>
      </c>
      <c r="G4554" s="7">
        <v>164</v>
      </c>
      <c r="H4554" s="7">
        <v>42</v>
      </c>
      <c r="I4554" s="12">
        <v>0.01</v>
      </c>
    </row>
    <row r="4555" spans="1:9" x14ac:dyDescent="0.25">
      <c r="A4555" t="s">
        <v>6311</v>
      </c>
      <c r="B4555" t="s">
        <v>4075</v>
      </c>
      <c r="C4555">
        <v>66</v>
      </c>
      <c r="D4555">
        <v>59</v>
      </c>
      <c r="E4555">
        <v>137</v>
      </c>
      <c r="F4555">
        <v>145</v>
      </c>
      <c r="G4555">
        <v>161</v>
      </c>
      <c r="H4555">
        <v>48</v>
      </c>
      <c r="I4555" s="13">
        <v>0.01</v>
      </c>
    </row>
    <row r="4556" spans="1:9" x14ac:dyDescent="0.25">
      <c r="A4556" s="7" t="s">
        <v>10632</v>
      </c>
      <c r="B4556" s="7" t="s">
        <v>4075</v>
      </c>
      <c r="C4556" s="7">
        <v>34</v>
      </c>
      <c r="D4556" s="7">
        <v>32</v>
      </c>
      <c r="E4556" s="7">
        <v>46</v>
      </c>
      <c r="F4556" s="7">
        <v>44</v>
      </c>
      <c r="G4556" s="7">
        <v>85</v>
      </c>
      <c r="H4556" s="7">
        <v>70</v>
      </c>
      <c r="I4556" s="7" t="s">
        <v>8944</v>
      </c>
    </row>
    <row r="4557" spans="1:9" x14ac:dyDescent="0.25">
      <c r="A4557" t="s">
        <v>10633</v>
      </c>
      <c r="B4557" t="s">
        <v>4075</v>
      </c>
      <c r="C4557">
        <v>26</v>
      </c>
      <c r="D4557">
        <v>25</v>
      </c>
      <c r="E4557">
        <v>45</v>
      </c>
      <c r="F4557">
        <v>45</v>
      </c>
      <c r="G4557">
        <v>54</v>
      </c>
      <c r="H4557">
        <v>59</v>
      </c>
      <c r="I4557" t="s">
        <v>8944</v>
      </c>
    </row>
    <row r="4558" spans="1:9" x14ac:dyDescent="0.25">
      <c r="A4558" s="7" t="s">
        <v>10634</v>
      </c>
      <c r="B4558" s="7" t="s">
        <v>4075</v>
      </c>
      <c r="C4558" s="7" t="s">
        <v>8940</v>
      </c>
      <c r="D4558" s="7" t="s">
        <v>8940</v>
      </c>
      <c r="E4558" s="7">
        <v>15</v>
      </c>
      <c r="F4558" s="7">
        <v>19</v>
      </c>
      <c r="G4558" s="7">
        <v>15</v>
      </c>
      <c r="H4558" s="7">
        <v>68</v>
      </c>
      <c r="I4558" s="7" t="s">
        <v>8944</v>
      </c>
    </row>
    <row r="4559" spans="1:9" x14ac:dyDescent="0.25">
      <c r="A4559" t="s">
        <v>10635</v>
      </c>
      <c r="B4559" t="s">
        <v>4075</v>
      </c>
      <c r="C4559">
        <v>36</v>
      </c>
      <c r="D4559">
        <v>34</v>
      </c>
      <c r="E4559">
        <v>57</v>
      </c>
      <c r="F4559">
        <v>56</v>
      </c>
      <c r="G4559">
        <v>70</v>
      </c>
      <c r="H4559">
        <v>65</v>
      </c>
      <c r="I4559" t="s">
        <v>8944</v>
      </c>
    </row>
    <row r="4560" spans="1:9" x14ac:dyDescent="0.25">
      <c r="A4560" s="7" t="s">
        <v>6033</v>
      </c>
      <c r="B4560" s="7" t="s">
        <v>4075</v>
      </c>
      <c r="C4560" s="7">
        <v>63</v>
      </c>
      <c r="D4560" s="7">
        <v>46</v>
      </c>
      <c r="E4560" s="7">
        <v>100</v>
      </c>
      <c r="F4560" s="7">
        <v>101</v>
      </c>
      <c r="G4560" s="7">
        <v>123</v>
      </c>
      <c r="H4560" s="7">
        <v>49</v>
      </c>
      <c r="I4560" s="12">
        <v>5.0000000000000001E-3</v>
      </c>
    </row>
    <row r="4561" spans="1:9" hidden="1" x14ac:dyDescent="0.25">
      <c r="A4561" t="s">
        <v>10636</v>
      </c>
      <c r="B4561" t="s">
        <v>4075</v>
      </c>
      <c r="C4561" t="s">
        <v>8940</v>
      </c>
      <c r="D4561" t="s">
        <v>8940</v>
      </c>
      <c r="E4561" t="s">
        <v>8940</v>
      </c>
      <c r="F4561" t="s">
        <v>8940</v>
      </c>
      <c r="G4561" t="s">
        <v>8940</v>
      </c>
      <c r="H4561" t="s">
        <v>8996</v>
      </c>
      <c r="I4561" t="s">
        <v>8944</v>
      </c>
    </row>
    <row r="4562" spans="1:9" x14ac:dyDescent="0.25">
      <c r="A4562" s="7" t="s">
        <v>10637</v>
      </c>
      <c r="B4562" s="7" t="s">
        <v>4075</v>
      </c>
      <c r="C4562" s="7">
        <v>30</v>
      </c>
      <c r="D4562" s="7">
        <v>38</v>
      </c>
      <c r="E4562" s="7">
        <v>83</v>
      </c>
      <c r="F4562" s="7">
        <v>76</v>
      </c>
      <c r="G4562" s="7">
        <v>138</v>
      </c>
      <c r="H4562" s="7">
        <v>29</v>
      </c>
      <c r="I4562" s="12">
        <v>1.4999999999999999E-2</v>
      </c>
    </row>
    <row r="4563" spans="1:9" x14ac:dyDescent="0.25">
      <c r="A4563" t="s">
        <v>10638</v>
      </c>
      <c r="B4563" t="s">
        <v>4075</v>
      </c>
      <c r="C4563">
        <v>25</v>
      </c>
      <c r="D4563">
        <v>23</v>
      </c>
      <c r="E4563">
        <v>58</v>
      </c>
      <c r="F4563">
        <v>56</v>
      </c>
      <c r="G4563">
        <v>88</v>
      </c>
      <c r="H4563">
        <v>47</v>
      </c>
      <c r="I4563" s="13">
        <v>0.01</v>
      </c>
    </row>
    <row r="4564" spans="1:9" x14ac:dyDescent="0.25">
      <c r="A4564" s="7" t="s">
        <v>6051</v>
      </c>
      <c r="B4564" s="7" t="s">
        <v>4075</v>
      </c>
      <c r="C4564" s="7">
        <v>28</v>
      </c>
      <c r="D4564" s="7">
        <v>26</v>
      </c>
      <c r="E4564" s="7">
        <v>53</v>
      </c>
      <c r="F4564" s="7">
        <v>53</v>
      </c>
      <c r="G4564" s="7">
        <v>70</v>
      </c>
      <c r="H4564" s="7">
        <v>65</v>
      </c>
      <c r="I4564" s="7" t="s">
        <v>8944</v>
      </c>
    </row>
    <row r="4565" spans="1:9" x14ac:dyDescent="0.25">
      <c r="A4565" t="s">
        <v>2052</v>
      </c>
      <c r="B4565" t="s">
        <v>4075</v>
      </c>
      <c r="C4565">
        <v>61</v>
      </c>
      <c r="D4565">
        <v>50</v>
      </c>
      <c r="E4565">
        <v>101</v>
      </c>
      <c r="F4565">
        <v>93</v>
      </c>
      <c r="G4565">
        <v>166</v>
      </c>
      <c r="H4565">
        <v>38</v>
      </c>
      <c r="I4565" s="13">
        <v>1.4999999999999999E-2</v>
      </c>
    </row>
    <row r="4566" spans="1:9" x14ac:dyDescent="0.25">
      <c r="A4566" s="7" t="s">
        <v>6124</v>
      </c>
      <c r="B4566" s="7" t="s">
        <v>4075</v>
      </c>
      <c r="C4566" s="7">
        <v>26</v>
      </c>
      <c r="D4566" s="7">
        <v>22</v>
      </c>
      <c r="E4566" s="7">
        <v>58</v>
      </c>
      <c r="F4566" s="7">
        <v>59</v>
      </c>
      <c r="G4566" s="7">
        <v>74</v>
      </c>
      <c r="H4566" s="7">
        <v>48</v>
      </c>
      <c r="I4566" s="12">
        <v>0.01</v>
      </c>
    </row>
    <row r="4567" spans="1:9" x14ac:dyDescent="0.25">
      <c r="A4567" t="s">
        <v>6140</v>
      </c>
      <c r="B4567" t="s">
        <v>4075</v>
      </c>
      <c r="C4567">
        <v>40</v>
      </c>
      <c r="D4567">
        <v>40</v>
      </c>
      <c r="E4567">
        <v>90</v>
      </c>
      <c r="F4567">
        <v>93</v>
      </c>
      <c r="G4567">
        <v>111</v>
      </c>
      <c r="H4567">
        <v>60</v>
      </c>
      <c r="I4567" t="s">
        <v>8944</v>
      </c>
    </row>
    <row r="4568" spans="1:9" x14ac:dyDescent="0.25">
      <c r="A4568" s="7" t="s">
        <v>1198</v>
      </c>
      <c r="B4568" s="7" t="s">
        <v>4075</v>
      </c>
      <c r="C4568" s="7" t="s">
        <v>8940</v>
      </c>
      <c r="D4568" s="7" t="s">
        <v>8940</v>
      </c>
      <c r="E4568" s="7">
        <v>15</v>
      </c>
      <c r="F4568" s="7">
        <v>15</v>
      </c>
      <c r="G4568" s="7">
        <v>17</v>
      </c>
      <c r="H4568" s="7">
        <v>79</v>
      </c>
      <c r="I4568" s="7" t="s">
        <v>8944</v>
      </c>
    </row>
    <row r="4569" spans="1:9" x14ac:dyDescent="0.25">
      <c r="A4569" t="s">
        <v>6141</v>
      </c>
      <c r="B4569" t="s">
        <v>4075</v>
      </c>
      <c r="C4569" t="s">
        <v>8940</v>
      </c>
      <c r="D4569" t="s">
        <v>8940</v>
      </c>
      <c r="E4569">
        <v>18</v>
      </c>
      <c r="F4569">
        <v>17</v>
      </c>
      <c r="G4569">
        <v>31</v>
      </c>
      <c r="H4569">
        <v>89</v>
      </c>
      <c r="I4569" t="s">
        <v>8944</v>
      </c>
    </row>
    <row r="4570" spans="1:9" x14ac:dyDescent="0.25">
      <c r="A4570" s="7" t="s">
        <v>10639</v>
      </c>
      <c r="B4570" s="7" t="s">
        <v>4075</v>
      </c>
      <c r="C4570" s="7">
        <v>39</v>
      </c>
      <c r="D4570" s="7">
        <v>36</v>
      </c>
      <c r="E4570" s="7">
        <v>80</v>
      </c>
      <c r="F4570" s="7">
        <v>77</v>
      </c>
      <c r="G4570" s="7">
        <v>85</v>
      </c>
      <c r="H4570" s="7">
        <v>62</v>
      </c>
      <c r="I4570" s="7" t="s">
        <v>8944</v>
      </c>
    </row>
    <row r="4571" spans="1:9" x14ac:dyDescent="0.25">
      <c r="A4571" t="s">
        <v>10640</v>
      </c>
      <c r="B4571" t="s">
        <v>4075</v>
      </c>
      <c r="C4571">
        <v>39</v>
      </c>
      <c r="D4571">
        <v>36</v>
      </c>
      <c r="E4571">
        <v>90</v>
      </c>
      <c r="F4571">
        <v>93</v>
      </c>
      <c r="G4571">
        <v>100</v>
      </c>
      <c r="H4571">
        <v>61</v>
      </c>
      <c r="I4571" t="s">
        <v>8944</v>
      </c>
    </row>
    <row r="4572" spans="1:9" x14ac:dyDescent="0.25">
      <c r="A4572" s="7" t="s">
        <v>6230</v>
      </c>
      <c r="B4572" s="7" t="s">
        <v>4075</v>
      </c>
      <c r="C4572" s="7" t="s">
        <v>8940</v>
      </c>
      <c r="D4572" s="7" t="s">
        <v>8940</v>
      </c>
      <c r="E4572" s="7">
        <v>39</v>
      </c>
      <c r="F4572" s="7">
        <v>39</v>
      </c>
      <c r="G4572" s="7" t="s">
        <v>8940</v>
      </c>
      <c r="H4572" s="7">
        <v>64</v>
      </c>
      <c r="I4572" s="7" t="s">
        <v>8944</v>
      </c>
    </row>
    <row r="4573" spans="1:9" x14ac:dyDescent="0.25">
      <c r="A4573" t="s">
        <v>6231</v>
      </c>
      <c r="B4573" t="s">
        <v>4075</v>
      </c>
      <c r="C4573">
        <v>58</v>
      </c>
      <c r="D4573">
        <v>54</v>
      </c>
      <c r="E4573">
        <v>61</v>
      </c>
      <c r="F4573">
        <v>68</v>
      </c>
      <c r="G4573">
        <v>117</v>
      </c>
      <c r="H4573">
        <v>67</v>
      </c>
      <c r="I4573" t="s">
        <v>8944</v>
      </c>
    </row>
    <row r="4574" spans="1:9" x14ac:dyDescent="0.25">
      <c r="A4574" s="7" t="s">
        <v>10641</v>
      </c>
      <c r="B4574" s="7" t="s">
        <v>4075</v>
      </c>
      <c r="C4574" s="7">
        <v>63</v>
      </c>
      <c r="D4574" s="7">
        <v>62</v>
      </c>
      <c r="E4574" s="7">
        <v>107</v>
      </c>
      <c r="F4574" s="7">
        <v>106</v>
      </c>
      <c r="G4574" s="7">
        <v>133</v>
      </c>
      <c r="H4574" s="7">
        <v>48</v>
      </c>
      <c r="I4574" s="12">
        <v>0.01</v>
      </c>
    </row>
    <row r="4575" spans="1:9" x14ac:dyDescent="0.25">
      <c r="A4575" t="s">
        <v>2052</v>
      </c>
      <c r="B4575" t="s">
        <v>4075</v>
      </c>
      <c r="C4575">
        <v>31</v>
      </c>
      <c r="D4575">
        <v>31</v>
      </c>
      <c r="E4575">
        <v>64</v>
      </c>
      <c r="F4575">
        <v>63</v>
      </c>
      <c r="G4575">
        <v>89</v>
      </c>
      <c r="H4575">
        <v>65</v>
      </c>
      <c r="I4575" t="s">
        <v>8944</v>
      </c>
    </row>
    <row r="4576" spans="1:9" hidden="1" x14ac:dyDescent="0.25">
      <c r="A4576" s="7" t="s">
        <v>6249</v>
      </c>
      <c r="B4576" s="7" t="s">
        <v>4075</v>
      </c>
      <c r="C4576" s="7" t="s">
        <v>8940</v>
      </c>
      <c r="D4576" s="7" t="s">
        <v>8940</v>
      </c>
      <c r="E4576" s="7" t="s">
        <v>8940</v>
      </c>
      <c r="F4576" s="7" t="s">
        <v>8940</v>
      </c>
      <c r="G4576" s="7" t="s">
        <v>8940</v>
      </c>
      <c r="H4576" s="7" t="s">
        <v>8996</v>
      </c>
      <c r="I4576" s="7" t="s">
        <v>8944</v>
      </c>
    </row>
    <row r="4577" spans="1:9" x14ac:dyDescent="0.25">
      <c r="A4577" t="s">
        <v>10642</v>
      </c>
      <c r="B4577" t="s">
        <v>4075</v>
      </c>
      <c r="C4577">
        <v>22</v>
      </c>
      <c r="D4577">
        <v>22</v>
      </c>
      <c r="E4577">
        <v>70</v>
      </c>
      <c r="F4577">
        <v>69</v>
      </c>
      <c r="G4577">
        <v>76</v>
      </c>
      <c r="H4577">
        <v>60</v>
      </c>
      <c r="I4577" t="s">
        <v>8944</v>
      </c>
    </row>
    <row r="4578" spans="1:9" x14ac:dyDescent="0.25">
      <c r="A4578" s="7" t="s">
        <v>10643</v>
      </c>
      <c r="B4578" s="7" t="s">
        <v>4075</v>
      </c>
      <c r="C4578" s="7">
        <v>35</v>
      </c>
      <c r="D4578" s="7">
        <v>31</v>
      </c>
      <c r="E4578" s="7">
        <v>64</v>
      </c>
      <c r="F4578" s="7">
        <v>58</v>
      </c>
      <c r="G4578" s="7">
        <v>113</v>
      </c>
      <c r="H4578" s="7">
        <v>71</v>
      </c>
      <c r="I4578" s="7" t="s">
        <v>8944</v>
      </c>
    </row>
    <row r="4579" spans="1:9" x14ac:dyDescent="0.25">
      <c r="A4579" t="s">
        <v>10644</v>
      </c>
      <c r="B4579" t="s">
        <v>4075</v>
      </c>
      <c r="C4579">
        <v>25</v>
      </c>
      <c r="D4579">
        <v>21</v>
      </c>
      <c r="E4579">
        <v>70</v>
      </c>
      <c r="F4579">
        <v>67</v>
      </c>
      <c r="G4579">
        <v>82</v>
      </c>
      <c r="H4579">
        <v>55</v>
      </c>
      <c r="I4579" s="13">
        <v>5.0000000000000001E-3</v>
      </c>
    </row>
    <row r="4580" spans="1:9" x14ac:dyDescent="0.25">
      <c r="A4580" s="7" t="s">
        <v>5991</v>
      </c>
      <c r="B4580" s="7" t="s">
        <v>4075</v>
      </c>
      <c r="C4580" s="7">
        <v>40</v>
      </c>
      <c r="D4580" s="7">
        <v>35</v>
      </c>
      <c r="E4580" s="7">
        <v>75</v>
      </c>
      <c r="F4580" s="7">
        <v>73</v>
      </c>
      <c r="G4580" s="7">
        <v>117</v>
      </c>
      <c r="H4580" s="7">
        <v>62</v>
      </c>
      <c r="I4580" s="7" t="s">
        <v>8944</v>
      </c>
    </row>
    <row r="4581" spans="1:9" x14ac:dyDescent="0.25">
      <c r="A4581" t="s">
        <v>5992</v>
      </c>
      <c r="B4581" t="s">
        <v>4075</v>
      </c>
      <c r="C4581">
        <v>54</v>
      </c>
      <c r="D4581">
        <v>51</v>
      </c>
      <c r="E4581">
        <v>68</v>
      </c>
      <c r="F4581">
        <v>72</v>
      </c>
      <c r="G4581">
        <v>85</v>
      </c>
      <c r="H4581">
        <v>74</v>
      </c>
      <c r="I4581" t="s">
        <v>8944</v>
      </c>
    </row>
    <row r="4582" spans="1:9" x14ac:dyDescent="0.25">
      <c r="A4582" s="7" t="s">
        <v>10645</v>
      </c>
      <c r="B4582" s="7" t="s">
        <v>4075</v>
      </c>
      <c r="C4582" s="7">
        <v>35</v>
      </c>
      <c r="D4582" s="7">
        <v>33</v>
      </c>
      <c r="E4582" s="7">
        <v>73</v>
      </c>
      <c r="F4582" s="7">
        <v>74</v>
      </c>
      <c r="G4582" s="7">
        <v>109</v>
      </c>
      <c r="H4582" s="7">
        <v>44</v>
      </c>
      <c r="I4582" s="12">
        <v>0.01</v>
      </c>
    </row>
    <row r="4583" spans="1:9" x14ac:dyDescent="0.25">
      <c r="A4583" t="s">
        <v>5994</v>
      </c>
      <c r="B4583" t="s">
        <v>4075</v>
      </c>
      <c r="C4583">
        <v>17</v>
      </c>
      <c r="D4583">
        <v>17</v>
      </c>
      <c r="E4583">
        <v>29</v>
      </c>
      <c r="F4583">
        <v>29</v>
      </c>
      <c r="G4583">
        <v>28</v>
      </c>
      <c r="H4583">
        <v>73</v>
      </c>
      <c r="I4583" t="s">
        <v>8944</v>
      </c>
    </row>
    <row r="4584" spans="1:9" x14ac:dyDescent="0.25">
      <c r="A4584" s="7" t="s">
        <v>5753</v>
      </c>
      <c r="B4584" s="7" t="s">
        <v>4075</v>
      </c>
      <c r="C4584" s="7">
        <v>36</v>
      </c>
      <c r="D4584" s="7">
        <v>36</v>
      </c>
      <c r="E4584" s="7">
        <v>48</v>
      </c>
      <c r="F4584" s="7">
        <v>52</v>
      </c>
      <c r="G4584" s="7">
        <v>64</v>
      </c>
      <c r="H4584" s="7">
        <v>74</v>
      </c>
      <c r="I4584" s="7" t="s">
        <v>8944</v>
      </c>
    </row>
    <row r="4585" spans="1:9" x14ac:dyDescent="0.25">
      <c r="A4585" t="s">
        <v>10646</v>
      </c>
      <c r="B4585" t="s">
        <v>4075</v>
      </c>
      <c r="C4585">
        <v>40</v>
      </c>
      <c r="D4585">
        <v>38</v>
      </c>
      <c r="E4585">
        <v>109</v>
      </c>
      <c r="F4585">
        <v>100</v>
      </c>
      <c r="G4585">
        <v>141</v>
      </c>
      <c r="H4585">
        <v>54</v>
      </c>
      <c r="I4585" s="13">
        <v>5.0000000000000001E-3</v>
      </c>
    </row>
    <row r="4586" spans="1:9" x14ac:dyDescent="0.25">
      <c r="A4586" s="7" t="s">
        <v>5755</v>
      </c>
      <c r="B4586" s="7" t="s">
        <v>4075</v>
      </c>
      <c r="C4586" s="7">
        <v>45</v>
      </c>
      <c r="D4586" s="7">
        <v>43</v>
      </c>
      <c r="E4586" s="7">
        <v>99</v>
      </c>
      <c r="F4586" s="7">
        <v>105</v>
      </c>
      <c r="G4586" s="7">
        <v>157</v>
      </c>
      <c r="H4586" s="7">
        <v>37</v>
      </c>
      <c r="I4586" s="12">
        <v>1.4999999999999999E-2</v>
      </c>
    </row>
    <row r="4587" spans="1:9" x14ac:dyDescent="0.25">
      <c r="A4587" t="s">
        <v>10647</v>
      </c>
      <c r="B4587" t="s">
        <v>4075</v>
      </c>
      <c r="C4587">
        <v>25</v>
      </c>
      <c r="D4587">
        <v>24</v>
      </c>
      <c r="E4587">
        <v>58</v>
      </c>
      <c r="F4587">
        <v>56</v>
      </c>
      <c r="G4587">
        <v>78</v>
      </c>
      <c r="H4587">
        <v>55</v>
      </c>
      <c r="I4587" s="13">
        <v>5.0000000000000001E-3</v>
      </c>
    </row>
    <row r="4588" spans="1:9" x14ac:dyDescent="0.25">
      <c r="A4588" s="7" t="s">
        <v>5757</v>
      </c>
      <c r="B4588" s="7" t="s">
        <v>4075</v>
      </c>
      <c r="C4588" s="7">
        <v>27</v>
      </c>
      <c r="D4588" s="7">
        <v>26</v>
      </c>
      <c r="E4588" s="7">
        <v>38</v>
      </c>
      <c r="F4588" s="7">
        <v>38</v>
      </c>
      <c r="G4588" s="7">
        <v>52</v>
      </c>
      <c r="H4588" s="7">
        <v>76</v>
      </c>
      <c r="I4588" s="7" t="s">
        <v>8944</v>
      </c>
    </row>
    <row r="4589" spans="1:9" x14ac:dyDescent="0.25">
      <c r="A4589" t="s">
        <v>5759</v>
      </c>
      <c r="B4589" t="s">
        <v>4075</v>
      </c>
      <c r="C4589" t="s">
        <v>8940</v>
      </c>
      <c r="D4589" t="s">
        <v>8940</v>
      </c>
      <c r="E4589">
        <v>27</v>
      </c>
      <c r="F4589">
        <v>23</v>
      </c>
      <c r="G4589" t="s">
        <v>8940</v>
      </c>
      <c r="H4589">
        <v>52</v>
      </c>
      <c r="I4589" s="13">
        <v>5.0000000000000001E-3</v>
      </c>
    </row>
    <row r="4590" spans="1:9" x14ac:dyDescent="0.25">
      <c r="A4590" s="7" t="s">
        <v>5856</v>
      </c>
      <c r="B4590" s="7" t="s">
        <v>4075</v>
      </c>
      <c r="C4590" s="7">
        <v>27</v>
      </c>
      <c r="D4590" s="7">
        <v>27</v>
      </c>
      <c r="E4590" s="7">
        <v>69</v>
      </c>
      <c r="F4590" s="7">
        <v>68</v>
      </c>
      <c r="G4590" s="7">
        <v>115</v>
      </c>
      <c r="H4590" s="7">
        <v>56</v>
      </c>
      <c r="I4590" s="12">
        <v>5.0000000000000001E-3</v>
      </c>
    </row>
    <row r="4591" spans="1:9" x14ac:dyDescent="0.25">
      <c r="A4591" t="s">
        <v>10648</v>
      </c>
      <c r="B4591" t="s">
        <v>4075</v>
      </c>
      <c r="C4591">
        <v>18</v>
      </c>
      <c r="D4591">
        <v>17</v>
      </c>
      <c r="E4591">
        <v>61</v>
      </c>
      <c r="F4591">
        <v>59</v>
      </c>
      <c r="G4591">
        <v>89</v>
      </c>
      <c r="H4591">
        <v>73</v>
      </c>
      <c r="I4591" t="s">
        <v>8944</v>
      </c>
    </row>
    <row r="4592" spans="1:9" x14ac:dyDescent="0.25">
      <c r="A4592" s="7" t="s">
        <v>5858</v>
      </c>
      <c r="B4592" s="7" t="s">
        <v>4075</v>
      </c>
      <c r="C4592" s="7">
        <v>50</v>
      </c>
      <c r="D4592" s="7">
        <v>46</v>
      </c>
      <c r="E4592" s="7">
        <v>83</v>
      </c>
      <c r="F4592" s="7">
        <v>84</v>
      </c>
      <c r="G4592" s="7">
        <v>92</v>
      </c>
      <c r="H4592" s="7">
        <v>76</v>
      </c>
      <c r="I4592" s="7" t="s">
        <v>8944</v>
      </c>
    </row>
    <row r="4593" spans="1:9" x14ac:dyDescent="0.25">
      <c r="A4593" t="s">
        <v>5860</v>
      </c>
      <c r="B4593" t="s">
        <v>4075</v>
      </c>
      <c r="C4593">
        <v>39</v>
      </c>
      <c r="D4593">
        <v>36</v>
      </c>
      <c r="E4593">
        <v>48</v>
      </c>
      <c r="F4593">
        <v>53</v>
      </c>
      <c r="G4593">
        <v>65</v>
      </c>
      <c r="H4593">
        <v>70</v>
      </c>
      <c r="I4593" t="s">
        <v>8944</v>
      </c>
    </row>
    <row r="4594" spans="1:9" x14ac:dyDescent="0.25">
      <c r="A4594" s="7" t="s">
        <v>10649</v>
      </c>
      <c r="B4594" s="7" t="s">
        <v>4075</v>
      </c>
      <c r="C4594" s="7">
        <v>48</v>
      </c>
      <c r="D4594" s="7">
        <v>49</v>
      </c>
      <c r="E4594" s="7">
        <v>106</v>
      </c>
      <c r="F4594" s="7">
        <v>102</v>
      </c>
      <c r="G4594" s="7">
        <v>149</v>
      </c>
      <c r="H4594" s="7">
        <v>77</v>
      </c>
      <c r="I4594" s="7" t="s">
        <v>8944</v>
      </c>
    </row>
    <row r="4595" spans="1:9" x14ac:dyDescent="0.25">
      <c r="A4595" t="s">
        <v>10650</v>
      </c>
      <c r="B4595" t="s">
        <v>4075</v>
      </c>
      <c r="C4595">
        <v>25</v>
      </c>
      <c r="D4595">
        <v>26</v>
      </c>
      <c r="E4595">
        <v>32</v>
      </c>
      <c r="F4595">
        <v>30</v>
      </c>
      <c r="G4595">
        <v>54</v>
      </c>
      <c r="H4595">
        <v>70</v>
      </c>
      <c r="I4595" t="s">
        <v>8944</v>
      </c>
    </row>
    <row r="4596" spans="1:9" x14ac:dyDescent="0.25">
      <c r="A4596" s="7" t="s">
        <v>10651</v>
      </c>
      <c r="B4596" s="7" t="s">
        <v>4075</v>
      </c>
      <c r="C4596" s="7" t="s">
        <v>8940</v>
      </c>
      <c r="D4596" s="7" t="s">
        <v>8940</v>
      </c>
      <c r="E4596" s="7">
        <v>24</v>
      </c>
      <c r="F4596" s="7">
        <v>23</v>
      </c>
      <c r="G4596" s="7" t="s">
        <v>8940</v>
      </c>
      <c r="H4596" s="7">
        <v>30</v>
      </c>
      <c r="I4596" s="12">
        <v>1.4999999999999999E-2</v>
      </c>
    </row>
    <row r="4597" spans="1:9" x14ac:dyDescent="0.25">
      <c r="A4597" t="s">
        <v>10652</v>
      </c>
      <c r="B4597" t="s">
        <v>4075</v>
      </c>
      <c r="C4597">
        <v>45</v>
      </c>
      <c r="D4597">
        <v>41</v>
      </c>
      <c r="E4597">
        <v>91</v>
      </c>
      <c r="F4597">
        <v>85</v>
      </c>
      <c r="G4597">
        <v>120</v>
      </c>
      <c r="H4597">
        <v>52</v>
      </c>
      <c r="I4597" s="13">
        <v>5.0000000000000001E-3</v>
      </c>
    </row>
    <row r="4598" spans="1:9" x14ac:dyDescent="0.25">
      <c r="A4598" s="7" t="s">
        <v>10653</v>
      </c>
      <c r="B4598" s="7" t="s">
        <v>4075</v>
      </c>
      <c r="C4598" s="7">
        <v>48</v>
      </c>
      <c r="D4598" s="7">
        <v>46</v>
      </c>
      <c r="E4598" s="7">
        <v>92</v>
      </c>
      <c r="F4598" s="7">
        <v>91</v>
      </c>
      <c r="G4598" s="7">
        <v>102</v>
      </c>
      <c r="H4598" s="7">
        <v>45</v>
      </c>
      <c r="I4598" s="12">
        <v>0.01</v>
      </c>
    </row>
    <row r="4599" spans="1:9" x14ac:dyDescent="0.25">
      <c r="A4599" t="s">
        <v>5578</v>
      </c>
      <c r="B4599" t="s">
        <v>4075</v>
      </c>
      <c r="C4599">
        <v>24</v>
      </c>
      <c r="D4599">
        <v>24</v>
      </c>
      <c r="E4599">
        <v>60</v>
      </c>
      <c r="F4599">
        <v>61</v>
      </c>
      <c r="G4599">
        <v>70</v>
      </c>
      <c r="H4599">
        <v>49</v>
      </c>
      <c r="I4599" s="13">
        <v>5.0000000000000001E-3</v>
      </c>
    </row>
    <row r="4600" spans="1:9" x14ac:dyDescent="0.25">
      <c r="A4600" s="7" t="s">
        <v>5579</v>
      </c>
      <c r="B4600" s="7" t="s">
        <v>4075</v>
      </c>
      <c r="C4600" s="7">
        <v>36</v>
      </c>
      <c r="D4600" s="7">
        <v>31</v>
      </c>
      <c r="E4600" s="7">
        <v>70</v>
      </c>
      <c r="F4600" s="7">
        <v>69</v>
      </c>
      <c r="G4600" s="7">
        <v>84</v>
      </c>
      <c r="H4600" s="7">
        <v>55</v>
      </c>
      <c r="I4600" s="12">
        <v>5.0000000000000001E-3</v>
      </c>
    </row>
    <row r="4601" spans="1:9" x14ac:dyDescent="0.25">
      <c r="A4601" t="s">
        <v>10654</v>
      </c>
      <c r="B4601" t="s">
        <v>4075</v>
      </c>
      <c r="C4601">
        <v>14</v>
      </c>
      <c r="D4601" t="s">
        <v>8940</v>
      </c>
      <c r="E4601">
        <v>34</v>
      </c>
      <c r="F4601">
        <v>32</v>
      </c>
      <c r="G4601">
        <v>43</v>
      </c>
      <c r="H4601">
        <v>72</v>
      </c>
      <c r="I4601" t="s">
        <v>8944</v>
      </c>
    </row>
    <row r="4602" spans="1:9" x14ac:dyDescent="0.25">
      <c r="A4602" s="7" t="s">
        <v>5685</v>
      </c>
      <c r="B4602" s="7" t="s">
        <v>4075</v>
      </c>
      <c r="C4602" s="7" t="s">
        <v>8940</v>
      </c>
      <c r="D4602" s="7" t="s">
        <v>8940</v>
      </c>
      <c r="E4602" s="7">
        <v>20</v>
      </c>
      <c r="F4602" s="7">
        <v>19</v>
      </c>
      <c r="G4602" s="7" t="s">
        <v>8940</v>
      </c>
      <c r="H4602" s="7">
        <v>78</v>
      </c>
      <c r="I4602" s="7" t="s">
        <v>8944</v>
      </c>
    </row>
    <row r="4603" spans="1:9" x14ac:dyDescent="0.25">
      <c r="A4603" t="s">
        <v>5686</v>
      </c>
      <c r="B4603" t="s">
        <v>4075</v>
      </c>
      <c r="C4603" t="s">
        <v>8940</v>
      </c>
      <c r="D4603" t="s">
        <v>8940</v>
      </c>
      <c r="E4603">
        <v>23</v>
      </c>
      <c r="F4603">
        <v>27</v>
      </c>
      <c r="G4603" t="s">
        <v>8940</v>
      </c>
      <c r="H4603">
        <v>73</v>
      </c>
      <c r="I4603" t="s">
        <v>8944</v>
      </c>
    </row>
    <row r="4604" spans="1:9" x14ac:dyDescent="0.25">
      <c r="A4604" s="7" t="s">
        <v>10655</v>
      </c>
      <c r="B4604" s="7" t="s">
        <v>4075</v>
      </c>
      <c r="C4604" s="7">
        <v>19</v>
      </c>
      <c r="D4604" s="7">
        <v>17</v>
      </c>
      <c r="E4604" s="7">
        <v>29</v>
      </c>
      <c r="F4604" s="7">
        <v>30</v>
      </c>
      <c r="G4604" s="7">
        <v>43</v>
      </c>
      <c r="H4604" s="7">
        <v>90</v>
      </c>
      <c r="I4604" s="7" t="s">
        <v>8944</v>
      </c>
    </row>
    <row r="4605" spans="1:9" x14ac:dyDescent="0.25">
      <c r="A4605" t="s">
        <v>5688</v>
      </c>
      <c r="B4605" t="s">
        <v>4075</v>
      </c>
      <c r="C4605">
        <v>47</v>
      </c>
      <c r="D4605">
        <v>42</v>
      </c>
      <c r="E4605">
        <v>104</v>
      </c>
      <c r="F4605">
        <v>88</v>
      </c>
      <c r="G4605">
        <v>125</v>
      </c>
      <c r="H4605">
        <v>48</v>
      </c>
      <c r="I4605" s="13">
        <v>0.01</v>
      </c>
    </row>
    <row r="4606" spans="1:9" x14ac:dyDescent="0.25">
      <c r="A4606" s="7" t="s">
        <v>10656</v>
      </c>
      <c r="B4606" s="7" t="s">
        <v>4075</v>
      </c>
      <c r="C4606" s="7">
        <v>28</v>
      </c>
      <c r="D4606" s="7">
        <v>27</v>
      </c>
      <c r="E4606" s="7">
        <v>40</v>
      </c>
      <c r="F4606" s="7">
        <v>42</v>
      </c>
      <c r="G4606" s="7">
        <v>49</v>
      </c>
      <c r="H4606" s="7">
        <v>55</v>
      </c>
      <c r="I4606" s="12">
        <v>5.0000000000000001E-3</v>
      </c>
    </row>
    <row r="4607" spans="1:9" x14ac:dyDescent="0.25">
      <c r="A4607" t="s">
        <v>10657</v>
      </c>
      <c r="B4607" t="s">
        <v>4075</v>
      </c>
      <c r="C4607">
        <v>16</v>
      </c>
      <c r="D4607" t="s">
        <v>8940</v>
      </c>
      <c r="E4607">
        <v>26</v>
      </c>
      <c r="F4607">
        <v>28</v>
      </c>
      <c r="G4607">
        <v>34</v>
      </c>
      <c r="H4607">
        <v>86</v>
      </c>
      <c r="I4607" t="s">
        <v>8944</v>
      </c>
    </row>
    <row r="4608" spans="1:9" x14ac:dyDescent="0.25">
      <c r="A4608" s="7" t="s">
        <v>10658</v>
      </c>
      <c r="B4608" s="7" t="s">
        <v>4075</v>
      </c>
      <c r="C4608" s="7">
        <v>25</v>
      </c>
      <c r="D4608" s="7">
        <v>22</v>
      </c>
      <c r="E4608" s="7">
        <v>37</v>
      </c>
      <c r="F4608" s="7">
        <v>37</v>
      </c>
      <c r="G4608" s="7">
        <v>58</v>
      </c>
      <c r="H4608" s="7">
        <v>80</v>
      </c>
      <c r="I4608" s="7" t="s">
        <v>8944</v>
      </c>
    </row>
    <row r="4609" spans="1:9" x14ac:dyDescent="0.25">
      <c r="A4609" t="s">
        <v>10659</v>
      </c>
      <c r="B4609" t="s">
        <v>4075</v>
      </c>
      <c r="C4609">
        <v>18</v>
      </c>
      <c r="D4609">
        <v>17</v>
      </c>
      <c r="E4609">
        <v>34</v>
      </c>
      <c r="F4609">
        <v>35</v>
      </c>
      <c r="G4609">
        <v>42</v>
      </c>
      <c r="H4609">
        <v>87</v>
      </c>
      <c r="I4609" t="s">
        <v>8944</v>
      </c>
    </row>
    <row r="4610" spans="1:9" x14ac:dyDescent="0.25">
      <c r="A4610" s="7" t="s">
        <v>10660</v>
      </c>
      <c r="B4610" s="7" t="s">
        <v>4075</v>
      </c>
      <c r="C4610" s="7">
        <v>30</v>
      </c>
      <c r="D4610" s="7">
        <v>24</v>
      </c>
      <c r="E4610" s="7">
        <v>57</v>
      </c>
      <c r="F4610" s="7">
        <v>56</v>
      </c>
      <c r="G4610" s="7">
        <v>68</v>
      </c>
      <c r="H4610" s="7">
        <v>58</v>
      </c>
      <c r="I4610" s="12">
        <v>5.0000000000000001E-3</v>
      </c>
    </row>
    <row r="4611" spans="1:9" x14ac:dyDescent="0.25">
      <c r="A4611" t="s">
        <v>10661</v>
      </c>
      <c r="B4611" t="s">
        <v>4075</v>
      </c>
      <c r="C4611">
        <v>29</v>
      </c>
      <c r="D4611">
        <v>23</v>
      </c>
      <c r="E4611">
        <v>53</v>
      </c>
      <c r="F4611">
        <v>57</v>
      </c>
      <c r="G4611">
        <v>64</v>
      </c>
      <c r="H4611">
        <v>43</v>
      </c>
      <c r="I4611" s="13">
        <v>0.01</v>
      </c>
    </row>
    <row r="4612" spans="1:9" x14ac:dyDescent="0.25">
      <c r="A4612" s="7" t="s">
        <v>5811</v>
      </c>
      <c r="B4612" s="7" t="s">
        <v>4075</v>
      </c>
      <c r="C4612" s="7">
        <v>48</v>
      </c>
      <c r="D4612" s="7">
        <v>44</v>
      </c>
      <c r="E4612" s="7">
        <v>95</v>
      </c>
      <c r="F4612" s="7">
        <v>96</v>
      </c>
      <c r="G4612" s="7">
        <v>114</v>
      </c>
      <c r="H4612" s="7">
        <v>49</v>
      </c>
      <c r="I4612" s="12">
        <v>5.0000000000000001E-3</v>
      </c>
    </row>
    <row r="4613" spans="1:9" x14ac:dyDescent="0.25">
      <c r="A4613" t="s">
        <v>5812</v>
      </c>
      <c r="B4613" t="s">
        <v>4075</v>
      </c>
      <c r="C4613">
        <v>57</v>
      </c>
      <c r="D4613">
        <v>50</v>
      </c>
      <c r="E4613">
        <v>107</v>
      </c>
      <c r="F4613">
        <v>108</v>
      </c>
      <c r="G4613">
        <v>135</v>
      </c>
      <c r="H4613">
        <v>64</v>
      </c>
      <c r="I4613" t="s">
        <v>8944</v>
      </c>
    </row>
    <row r="4614" spans="1:9" x14ac:dyDescent="0.25">
      <c r="A4614" s="7" t="s">
        <v>5907</v>
      </c>
      <c r="B4614" s="7" t="s">
        <v>4075</v>
      </c>
      <c r="C4614" s="7">
        <v>18</v>
      </c>
      <c r="D4614" s="7">
        <v>16</v>
      </c>
      <c r="E4614" s="7">
        <v>32</v>
      </c>
      <c r="F4614" s="7">
        <v>31</v>
      </c>
      <c r="G4614" s="7">
        <v>54</v>
      </c>
      <c r="H4614" s="7">
        <v>60</v>
      </c>
      <c r="I4614" s="7" t="s">
        <v>8944</v>
      </c>
    </row>
    <row r="4615" spans="1:9" x14ac:dyDescent="0.25">
      <c r="A4615" t="s">
        <v>5908</v>
      </c>
      <c r="B4615" t="s">
        <v>4075</v>
      </c>
      <c r="C4615">
        <v>33</v>
      </c>
      <c r="D4615">
        <v>31</v>
      </c>
      <c r="E4615">
        <v>77</v>
      </c>
      <c r="F4615">
        <v>77</v>
      </c>
      <c r="G4615">
        <v>97</v>
      </c>
      <c r="H4615">
        <v>54</v>
      </c>
      <c r="I4615" s="13">
        <v>5.0000000000000001E-3</v>
      </c>
    </row>
    <row r="4616" spans="1:9" x14ac:dyDescent="0.25">
      <c r="A4616" s="7" t="s">
        <v>5910</v>
      </c>
      <c r="B4616" s="7" t="s">
        <v>4075</v>
      </c>
      <c r="C4616" s="7">
        <v>16</v>
      </c>
      <c r="D4616" s="7">
        <v>16</v>
      </c>
      <c r="E4616" s="7">
        <v>62</v>
      </c>
      <c r="F4616" s="7">
        <v>76</v>
      </c>
      <c r="G4616" s="7" t="s">
        <v>8940</v>
      </c>
      <c r="H4616" s="7">
        <v>42</v>
      </c>
      <c r="I4616" s="12">
        <v>0.01</v>
      </c>
    </row>
    <row r="4617" spans="1:9" x14ac:dyDescent="0.25">
      <c r="A4617" t="s">
        <v>10662</v>
      </c>
      <c r="B4617" t="s">
        <v>4075</v>
      </c>
      <c r="C4617">
        <v>25</v>
      </c>
      <c r="D4617">
        <v>24</v>
      </c>
      <c r="E4617">
        <v>68</v>
      </c>
      <c r="F4617">
        <v>67</v>
      </c>
      <c r="G4617">
        <v>106</v>
      </c>
      <c r="H4617">
        <v>58</v>
      </c>
      <c r="I4617" s="13">
        <v>5.0000000000000001E-3</v>
      </c>
    </row>
    <row r="4618" spans="1:9" x14ac:dyDescent="0.25">
      <c r="A4618" s="7" t="s">
        <v>10663</v>
      </c>
      <c r="B4618" s="7" t="s">
        <v>4075</v>
      </c>
      <c r="C4618" s="7">
        <v>32</v>
      </c>
      <c r="D4618" s="7">
        <v>30</v>
      </c>
      <c r="E4618" s="7">
        <v>48</v>
      </c>
      <c r="F4618" s="7">
        <v>49</v>
      </c>
      <c r="G4618" s="7">
        <v>60</v>
      </c>
      <c r="H4618" s="7">
        <v>68</v>
      </c>
      <c r="I4618" s="7" t="s">
        <v>8944</v>
      </c>
    </row>
    <row r="4619" spans="1:9" x14ac:dyDescent="0.25">
      <c r="A4619" t="s">
        <v>10664</v>
      </c>
      <c r="B4619" t="s">
        <v>4075</v>
      </c>
      <c r="C4619">
        <v>16</v>
      </c>
      <c r="D4619">
        <v>16</v>
      </c>
      <c r="E4619">
        <v>27</v>
      </c>
      <c r="F4619">
        <v>23</v>
      </c>
      <c r="G4619">
        <v>33</v>
      </c>
      <c r="H4619">
        <v>40</v>
      </c>
      <c r="I4619" s="13">
        <v>0.01</v>
      </c>
    </row>
    <row r="4620" spans="1:9" x14ac:dyDescent="0.25">
      <c r="A4620" s="7" t="s">
        <v>10665</v>
      </c>
      <c r="B4620" s="7" t="s">
        <v>4075</v>
      </c>
      <c r="C4620" s="7">
        <v>19</v>
      </c>
      <c r="D4620" s="7">
        <v>14</v>
      </c>
      <c r="E4620" s="7">
        <v>38</v>
      </c>
      <c r="F4620" s="7">
        <v>36</v>
      </c>
      <c r="G4620" s="7">
        <v>72</v>
      </c>
      <c r="H4620" s="7">
        <v>49</v>
      </c>
      <c r="I4620" s="12">
        <v>5.0000000000000001E-3</v>
      </c>
    </row>
    <row r="4621" spans="1:9" x14ac:dyDescent="0.25">
      <c r="A4621" t="s">
        <v>10666</v>
      </c>
      <c r="B4621" t="s">
        <v>4075</v>
      </c>
      <c r="C4621">
        <v>12</v>
      </c>
      <c r="D4621">
        <v>11</v>
      </c>
      <c r="E4621">
        <v>23</v>
      </c>
      <c r="F4621">
        <v>23</v>
      </c>
      <c r="G4621">
        <v>30</v>
      </c>
      <c r="H4621">
        <v>82</v>
      </c>
      <c r="I4621" t="s">
        <v>8944</v>
      </c>
    </row>
    <row r="4622" spans="1:9" x14ac:dyDescent="0.25">
      <c r="A4622" s="7" t="s">
        <v>10667</v>
      </c>
      <c r="B4622" s="7" t="s">
        <v>4075</v>
      </c>
      <c r="C4622" s="7">
        <v>15</v>
      </c>
      <c r="D4622" s="7">
        <v>15</v>
      </c>
      <c r="E4622" s="7">
        <v>33</v>
      </c>
      <c r="F4622" s="7">
        <v>33</v>
      </c>
      <c r="G4622" s="7">
        <v>44</v>
      </c>
      <c r="H4622" s="7">
        <v>53</v>
      </c>
      <c r="I4622" s="12">
        <v>5.0000000000000001E-3</v>
      </c>
    </row>
    <row r="4623" spans="1:9" x14ac:dyDescent="0.25">
      <c r="A4623" t="s">
        <v>10668</v>
      </c>
      <c r="B4623" t="s">
        <v>4075</v>
      </c>
      <c r="C4623">
        <v>15</v>
      </c>
      <c r="D4623">
        <v>15</v>
      </c>
      <c r="E4623">
        <v>37</v>
      </c>
      <c r="F4623">
        <v>33</v>
      </c>
      <c r="G4623">
        <v>57</v>
      </c>
      <c r="H4623">
        <v>50</v>
      </c>
      <c r="I4623" s="13">
        <v>5.0000000000000001E-3</v>
      </c>
    </row>
    <row r="4624" spans="1:9" x14ac:dyDescent="0.25">
      <c r="A4624" s="7" t="s">
        <v>10669</v>
      </c>
      <c r="B4624" s="7" t="s">
        <v>4075</v>
      </c>
      <c r="C4624" s="7">
        <v>28</v>
      </c>
      <c r="D4624" s="7">
        <v>28</v>
      </c>
      <c r="E4624" s="7">
        <v>67</v>
      </c>
      <c r="F4624" s="7">
        <v>67</v>
      </c>
      <c r="G4624" s="7">
        <v>154</v>
      </c>
      <c r="H4624" s="7">
        <v>45</v>
      </c>
      <c r="I4624" s="12">
        <v>0.01</v>
      </c>
    </row>
    <row r="4625" spans="1:9" x14ac:dyDescent="0.25">
      <c r="A4625" t="s">
        <v>10670</v>
      </c>
      <c r="B4625" t="s">
        <v>4075</v>
      </c>
      <c r="C4625">
        <v>12</v>
      </c>
      <c r="D4625" t="s">
        <v>8940</v>
      </c>
      <c r="E4625">
        <v>20</v>
      </c>
      <c r="F4625">
        <v>18</v>
      </c>
      <c r="G4625">
        <v>36</v>
      </c>
      <c r="H4625">
        <v>68</v>
      </c>
      <c r="I4625" t="s">
        <v>8944</v>
      </c>
    </row>
    <row r="4626" spans="1:9" x14ac:dyDescent="0.25">
      <c r="A4626" s="7" t="s">
        <v>10671</v>
      </c>
      <c r="B4626" s="7" t="s">
        <v>4075</v>
      </c>
      <c r="C4626" s="7">
        <v>25</v>
      </c>
      <c r="D4626" s="7">
        <v>23</v>
      </c>
      <c r="E4626" s="7">
        <v>51</v>
      </c>
      <c r="F4626" s="7">
        <v>48</v>
      </c>
      <c r="G4626" s="7">
        <v>78</v>
      </c>
      <c r="H4626" s="7">
        <v>80</v>
      </c>
      <c r="I4626" s="7" t="s">
        <v>8944</v>
      </c>
    </row>
    <row r="4627" spans="1:9" x14ac:dyDescent="0.25">
      <c r="A4627" t="s">
        <v>10672</v>
      </c>
      <c r="B4627" t="s">
        <v>4075</v>
      </c>
      <c r="C4627" t="s">
        <v>8940</v>
      </c>
      <c r="D4627" t="s">
        <v>8940</v>
      </c>
      <c r="E4627">
        <v>19</v>
      </c>
      <c r="F4627">
        <v>19</v>
      </c>
      <c r="G4627">
        <v>38</v>
      </c>
      <c r="H4627">
        <v>65</v>
      </c>
      <c r="I4627" t="s">
        <v>8944</v>
      </c>
    </row>
    <row r="4628" spans="1:9" x14ac:dyDescent="0.25">
      <c r="A4628" s="7" t="s">
        <v>10673</v>
      </c>
      <c r="B4628" s="7" t="s">
        <v>4075</v>
      </c>
      <c r="C4628" s="7">
        <v>27</v>
      </c>
      <c r="D4628" s="7">
        <v>30</v>
      </c>
      <c r="E4628" s="7">
        <v>50</v>
      </c>
      <c r="F4628" s="7">
        <v>48</v>
      </c>
      <c r="G4628" s="7">
        <v>69</v>
      </c>
      <c r="H4628" s="7">
        <v>66</v>
      </c>
      <c r="I4628" s="7" t="s">
        <v>8944</v>
      </c>
    </row>
    <row r="4629" spans="1:9" x14ac:dyDescent="0.25">
      <c r="A4629" t="s">
        <v>5739</v>
      </c>
      <c r="B4629" t="s">
        <v>4075</v>
      </c>
      <c r="C4629">
        <v>31</v>
      </c>
      <c r="D4629">
        <v>30</v>
      </c>
      <c r="E4629">
        <v>57</v>
      </c>
      <c r="F4629">
        <v>59</v>
      </c>
      <c r="G4629">
        <v>77</v>
      </c>
      <c r="H4629">
        <v>71</v>
      </c>
      <c r="I4629" t="s">
        <v>8944</v>
      </c>
    </row>
    <row r="4630" spans="1:9" x14ac:dyDescent="0.25">
      <c r="A4630" s="7" t="s">
        <v>10674</v>
      </c>
      <c r="B4630" s="7" t="s">
        <v>4075</v>
      </c>
      <c r="C4630" s="7">
        <v>39</v>
      </c>
      <c r="D4630" s="7">
        <v>38</v>
      </c>
      <c r="E4630" s="7">
        <v>78</v>
      </c>
      <c r="F4630" s="7">
        <v>63</v>
      </c>
      <c r="G4630" s="7">
        <v>118</v>
      </c>
      <c r="H4630" s="7">
        <v>75</v>
      </c>
      <c r="I4630" s="7" t="s">
        <v>8944</v>
      </c>
    </row>
    <row r="4631" spans="1:9" x14ac:dyDescent="0.25">
      <c r="A4631" t="s">
        <v>5742</v>
      </c>
      <c r="B4631" t="s">
        <v>4075</v>
      </c>
      <c r="C4631">
        <v>29</v>
      </c>
      <c r="D4631">
        <v>27</v>
      </c>
      <c r="E4631">
        <v>37</v>
      </c>
      <c r="F4631">
        <v>37</v>
      </c>
      <c r="G4631">
        <v>40</v>
      </c>
      <c r="H4631">
        <v>92</v>
      </c>
      <c r="I4631" t="s">
        <v>8944</v>
      </c>
    </row>
    <row r="4632" spans="1:9" x14ac:dyDescent="0.25">
      <c r="A4632" s="7" t="s">
        <v>5843</v>
      </c>
      <c r="B4632" s="7" t="s">
        <v>4075</v>
      </c>
      <c r="C4632" s="7" t="s">
        <v>8940</v>
      </c>
      <c r="D4632" s="7" t="s">
        <v>8940</v>
      </c>
      <c r="E4632" s="7">
        <v>39</v>
      </c>
      <c r="F4632" s="7">
        <v>38</v>
      </c>
      <c r="G4632" s="7" t="s">
        <v>8940</v>
      </c>
      <c r="H4632" s="7">
        <v>21</v>
      </c>
      <c r="I4632" s="12">
        <v>0.02</v>
      </c>
    </row>
    <row r="4633" spans="1:9" x14ac:dyDescent="0.25">
      <c r="A4633" t="s">
        <v>5844</v>
      </c>
      <c r="B4633" t="s">
        <v>4075</v>
      </c>
      <c r="C4633">
        <v>55</v>
      </c>
      <c r="D4633">
        <v>49</v>
      </c>
      <c r="E4633">
        <v>110</v>
      </c>
      <c r="F4633">
        <v>107</v>
      </c>
      <c r="G4633">
        <v>143</v>
      </c>
      <c r="H4633">
        <v>40</v>
      </c>
      <c r="I4633" s="13">
        <v>0.01</v>
      </c>
    </row>
    <row r="4634" spans="1:9" x14ac:dyDescent="0.25">
      <c r="A4634" s="7" t="s">
        <v>5845</v>
      </c>
      <c r="B4634" s="7" t="s">
        <v>4075</v>
      </c>
      <c r="C4634" s="7">
        <v>14</v>
      </c>
      <c r="D4634" s="7">
        <v>15</v>
      </c>
      <c r="E4634" s="7">
        <v>43</v>
      </c>
      <c r="F4634" s="7">
        <v>43</v>
      </c>
      <c r="G4634" s="7">
        <v>61</v>
      </c>
      <c r="H4634" s="7">
        <v>50</v>
      </c>
      <c r="I4634" s="12">
        <v>5.0000000000000001E-3</v>
      </c>
    </row>
    <row r="4635" spans="1:9" x14ac:dyDescent="0.25">
      <c r="A4635" t="s">
        <v>5846</v>
      </c>
      <c r="B4635" t="s">
        <v>4075</v>
      </c>
      <c r="C4635">
        <v>25</v>
      </c>
      <c r="D4635">
        <v>24</v>
      </c>
      <c r="E4635">
        <v>42</v>
      </c>
      <c r="F4635">
        <v>41</v>
      </c>
      <c r="G4635">
        <v>75</v>
      </c>
      <c r="H4635">
        <v>53</v>
      </c>
      <c r="I4635" s="13">
        <v>5.0000000000000001E-3</v>
      </c>
    </row>
    <row r="4636" spans="1:9" x14ac:dyDescent="0.25">
      <c r="A4636" s="7" t="s">
        <v>5867</v>
      </c>
      <c r="B4636" s="7" t="s">
        <v>4075</v>
      </c>
      <c r="C4636" s="7">
        <v>32</v>
      </c>
      <c r="D4636" s="7">
        <v>31</v>
      </c>
      <c r="E4636" s="7">
        <v>80</v>
      </c>
      <c r="F4636" s="7">
        <v>78</v>
      </c>
      <c r="G4636" s="7">
        <v>117</v>
      </c>
      <c r="H4636" s="7">
        <v>57</v>
      </c>
      <c r="I4636" s="12">
        <v>5.0000000000000001E-3</v>
      </c>
    </row>
    <row r="4637" spans="1:9" x14ac:dyDescent="0.25">
      <c r="A4637" t="s">
        <v>5868</v>
      </c>
      <c r="B4637" t="s">
        <v>4075</v>
      </c>
      <c r="C4637" t="s">
        <v>8940</v>
      </c>
      <c r="D4637" t="s">
        <v>8940</v>
      </c>
      <c r="E4637" t="s">
        <v>8940</v>
      </c>
      <c r="F4637" t="s">
        <v>8940</v>
      </c>
      <c r="G4637" t="s">
        <v>8940</v>
      </c>
      <c r="H4637">
        <v>84</v>
      </c>
      <c r="I4637" t="s">
        <v>8944</v>
      </c>
    </row>
    <row r="4638" spans="1:9" x14ac:dyDescent="0.25">
      <c r="A4638" s="7" t="s">
        <v>6046</v>
      </c>
      <c r="B4638" s="7" t="s">
        <v>4075</v>
      </c>
      <c r="C4638" s="7">
        <v>23</v>
      </c>
      <c r="D4638" s="7">
        <v>31</v>
      </c>
      <c r="E4638" s="7">
        <v>83</v>
      </c>
      <c r="F4638" s="7">
        <v>89</v>
      </c>
      <c r="G4638" s="7">
        <v>107</v>
      </c>
      <c r="H4638" s="7">
        <v>43</v>
      </c>
      <c r="I4638" s="12">
        <v>0.01</v>
      </c>
    </row>
    <row r="4639" spans="1:9" x14ac:dyDescent="0.25">
      <c r="A4639" t="s">
        <v>10675</v>
      </c>
      <c r="B4639" t="s">
        <v>4075</v>
      </c>
      <c r="C4639">
        <v>32</v>
      </c>
      <c r="D4639">
        <v>31</v>
      </c>
      <c r="E4639">
        <v>59</v>
      </c>
      <c r="F4639">
        <v>58</v>
      </c>
      <c r="G4639">
        <v>79</v>
      </c>
      <c r="H4639">
        <v>67</v>
      </c>
      <c r="I4639" t="s">
        <v>8944</v>
      </c>
    </row>
    <row r="4640" spans="1:9" x14ac:dyDescent="0.25">
      <c r="A4640" s="7" t="s">
        <v>10676</v>
      </c>
      <c r="B4640" s="7" t="s">
        <v>4075</v>
      </c>
      <c r="C4640" s="7">
        <v>18</v>
      </c>
      <c r="D4640" s="7">
        <v>15</v>
      </c>
      <c r="E4640" s="7">
        <v>37</v>
      </c>
      <c r="F4640" s="7">
        <v>37</v>
      </c>
      <c r="G4640" s="7">
        <v>45</v>
      </c>
      <c r="H4640" s="7">
        <v>89</v>
      </c>
      <c r="I4640" s="7" t="s">
        <v>8944</v>
      </c>
    </row>
    <row r="4641" spans="1:9" x14ac:dyDescent="0.25">
      <c r="A4641" t="s">
        <v>6049</v>
      </c>
      <c r="B4641" t="s">
        <v>4075</v>
      </c>
      <c r="C4641">
        <v>25</v>
      </c>
      <c r="D4641">
        <v>28</v>
      </c>
      <c r="E4641">
        <v>82</v>
      </c>
      <c r="F4641">
        <v>84</v>
      </c>
      <c r="G4641">
        <v>113</v>
      </c>
      <c r="H4641">
        <v>45</v>
      </c>
      <c r="I4641" s="13">
        <v>0.01</v>
      </c>
    </row>
    <row r="4642" spans="1:9" x14ac:dyDescent="0.25">
      <c r="A4642" s="7" t="s">
        <v>6065</v>
      </c>
      <c r="B4642" s="7" t="s">
        <v>4075</v>
      </c>
      <c r="C4642" s="7" t="s">
        <v>8940</v>
      </c>
      <c r="D4642" s="7" t="s">
        <v>8940</v>
      </c>
      <c r="E4642" s="7">
        <v>23</v>
      </c>
      <c r="F4642" s="7">
        <v>22</v>
      </c>
      <c r="G4642" s="7">
        <v>38</v>
      </c>
      <c r="H4642" s="7">
        <v>78</v>
      </c>
      <c r="I4642" s="7" t="s">
        <v>8944</v>
      </c>
    </row>
    <row r="4643" spans="1:9" x14ac:dyDescent="0.25">
      <c r="A4643" t="s">
        <v>6066</v>
      </c>
      <c r="B4643" t="s">
        <v>4075</v>
      </c>
      <c r="C4643">
        <v>27</v>
      </c>
      <c r="D4643">
        <v>20</v>
      </c>
      <c r="E4643">
        <v>61</v>
      </c>
      <c r="F4643">
        <v>63</v>
      </c>
      <c r="G4643">
        <v>85</v>
      </c>
      <c r="H4643">
        <v>38</v>
      </c>
      <c r="I4643" s="13">
        <v>1.4999999999999999E-2</v>
      </c>
    </row>
    <row r="4644" spans="1:9" x14ac:dyDescent="0.25">
      <c r="A4644" s="7" t="s">
        <v>6138</v>
      </c>
      <c r="B4644" s="7" t="s">
        <v>4075</v>
      </c>
      <c r="C4644" s="7">
        <v>17</v>
      </c>
      <c r="D4644" s="7">
        <v>15</v>
      </c>
      <c r="E4644" s="7" t="s">
        <v>8940</v>
      </c>
      <c r="F4644" s="7">
        <v>26</v>
      </c>
      <c r="G4644" s="7" t="s">
        <v>8940</v>
      </c>
      <c r="H4644" s="7">
        <v>31</v>
      </c>
      <c r="I4644" s="12">
        <v>1.4999999999999999E-2</v>
      </c>
    </row>
    <row r="4645" spans="1:9" x14ac:dyDescent="0.25">
      <c r="A4645" t="s">
        <v>6139</v>
      </c>
      <c r="B4645" t="s">
        <v>4075</v>
      </c>
      <c r="C4645">
        <v>25</v>
      </c>
      <c r="D4645">
        <v>23</v>
      </c>
      <c r="E4645">
        <v>45</v>
      </c>
      <c r="F4645">
        <v>45</v>
      </c>
      <c r="G4645">
        <v>64</v>
      </c>
      <c r="H4645">
        <v>42</v>
      </c>
      <c r="I4645" s="13">
        <v>0.01</v>
      </c>
    </row>
    <row r="4646" spans="1:9" x14ac:dyDescent="0.25">
      <c r="A4646" s="7" t="s">
        <v>6158</v>
      </c>
      <c r="B4646" s="7" t="s">
        <v>4075</v>
      </c>
      <c r="C4646" s="7">
        <v>23</v>
      </c>
      <c r="D4646" s="7">
        <v>22</v>
      </c>
      <c r="E4646" s="7">
        <v>54</v>
      </c>
      <c r="F4646" s="7">
        <v>40</v>
      </c>
      <c r="G4646" s="7">
        <v>66</v>
      </c>
      <c r="H4646" s="7">
        <v>42</v>
      </c>
      <c r="I4646" s="12">
        <v>0.01</v>
      </c>
    </row>
    <row r="4647" spans="1:9" x14ac:dyDescent="0.25">
      <c r="A4647" t="s">
        <v>10677</v>
      </c>
      <c r="B4647" t="s">
        <v>4075</v>
      </c>
      <c r="C4647">
        <v>27</v>
      </c>
      <c r="D4647">
        <v>26</v>
      </c>
      <c r="E4647">
        <v>55</v>
      </c>
      <c r="F4647">
        <v>54</v>
      </c>
      <c r="G4647">
        <v>70</v>
      </c>
      <c r="H4647">
        <v>56</v>
      </c>
      <c r="I4647" s="13">
        <v>5.0000000000000001E-3</v>
      </c>
    </row>
    <row r="4648" spans="1:9" x14ac:dyDescent="0.25">
      <c r="A4648" s="7" t="s">
        <v>10678</v>
      </c>
      <c r="B4648" s="7" t="s">
        <v>4075</v>
      </c>
      <c r="C4648" s="7">
        <v>23</v>
      </c>
      <c r="D4648" s="7">
        <v>20</v>
      </c>
      <c r="E4648" s="7">
        <v>12</v>
      </c>
      <c r="F4648" s="7">
        <v>51</v>
      </c>
      <c r="G4648" s="7">
        <v>20</v>
      </c>
      <c r="H4648" s="7">
        <v>50</v>
      </c>
      <c r="I4648" s="12">
        <v>5.0000000000000001E-3</v>
      </c>
    </row>
    <row r="4649" spans="1:9" x14ac:dyDescent="0.25">
      <c r="A4649" t="s">
        <v>10679</v>
      </c>
      <c r="B4649" t="s">
        <v>4075</v>
      </c>
      <c r="C4649" t="s">
        <v>8940</v>
      </c>
      <c r="D4649" t="s">
        <v>8940</v>
      </c>
      <c r="E4649">
        <v>12</v>
      </c>
      <c r="F4649">
        <v>20</v>
      </c>
      <c r="G4649">
        <v>15</v>
      </c>
      <c r="H4649">
        <v>56</v>
      </c>
      <c r="I4649" s="13">
        <v>5.0000000000000001E-3</v>
      </c>
    </row>
    <row r="4650" spans="1:9" x14ac:dyDescent="0.25">
      <c r="A4650" s="7" t="s">
        <v>6226</v>
      </c>
      <c r="B4650" s="7" t="s">
        <v>4075</v>
      </c>
      <c r="C4650" s="7" t="s">
        <v>8940</v>
      </c>
      <c r="D4650" s="7" t="s">
        <v>8940</v>
      </c>
      <c r="E4650" s="7">
        <v>40</v>
      </c>
      <c r="F4650" s="7">
        <v>47</v>
      </c>
      <c r="G4650" s="7" t="s">
        <v>8940</v>
      </c>
      <c r="H4650" s="7">
        <v>54</v>
      </c>
      <c r="I4650" s="12">
        <v>5.0000000000000001E-3</v>
      </c>
    </row>
    <row r="4651" spans="1:9" x14ac:dyDescent="0.25">
      <c r="A4651" t="s">
        <v>10680</v>
      </c>
      <c r="B4651" t="s">
        <v>4075</v>
      </c>
      <c r="C4651">
        <v>15</v>
      </c>
      <c r="D4651">
        <v>15</v>
      </c>
      <c r="E4651">
        <v>28</v>
      </c>
      <c r="F4651">
        <v>24</v>
      </c>
      <c r="G4651">
        <v>55</v>
      </c>
      <c r="H4651">
        <v>57</v>
      </c>
      <c r="I4651" s="13">
        <v>5.0000000000000001E-3</v>
      </c>
    </row>
    <row r="4652" spans="1:9" x14ac:dyDescent="0.25">
      <c r="A4652" s="7" t="s">
        <v>6244</v>
      </c>
      <c r="B4652" s="7" t="s">
        <v>4075</v>
      </c>
      <c r="C4652" s="7">
        <v>13</v>
      </c>
      <c r="D4652" s="7">
        <v>11</v>
      </c>
      <c r="E4652" s="7">
        <v>29</v>
      </c>
      <c r="F4652" s="7">
        <v>25</v>
      </c>
      <c r="G4652" s="7">
        <v>45</v>
      </c>
      <c r="H4652" s="7">
        <v>50</v>
      </c>
      <c r="I4652" s="12">
        <v>5.0000000000000001E-3</v>
      </c>
    </row>
    <row r="4653" spans="1:9" x14ac:dyDescent="0.25">
      <c r="A4653" t="s">
        <v>6245</v>
      </c>
      <c r="B4653" t="s">
        <v>4075</v>
      </c>
      <c r="C4653" t="s">
        <v>8940</v>
      </c>
      <c r="D4653" t="s">
        <v>8940</v>
      </c>
      <c r="E4653" t="s">
        <v>8940</v>
      </c>
      <c r="F4653" t="s">
        <v>8940</v>
      </c>
      <c r="G4653" t="s">
        <v>8940</v>
      </c>
      <c r="H4653">
        <v>41</v>
      </c>
      <c r="I4653" s="13">
        <v>0.01</v>
      </c>
    </row>
    <row r="4654" spans="1:9" x14ac:dyDescent="0.25">
      <c r="A4654" s="7" t="s">
        <v>6246</v>
      </c>
      <c r="B4654" s="7" t="s">
        <v>4075</v>
      </c>
      <c r="C4654" s="7">
        <v>37</v>
      </c>
      <c r="D4654" s="7">
        <v>34</v>
      </c>
      <c r="E4654" s="7">
        <v>54</v>
      </c>
      <c r="F4654" s="7">
        <v>82</v>
      </c>
      <c r="G4654" s="7">
        <v>103</v>
      </c>
      <c r="H4654" s="7">
        <v>59</v>
      </c>
      <c r="I4654" s="7" t="s">
        <v>8944</v>
      </c>
    </row>
    <row r="4655" spans="1:9" x14ac:dyDescent="0.25">
      <c r="A4655" t="s">
        <v>6247</v>
      </c>
      <c r="B4655" t="s">
        <v>4075</v>
      </c>
      <c r="C4655" t="s">
        <v>8940</v>
      </c>
      <c r="D4655" t="s">
        <v>8940</v>
      </c>
      <c r="E4655">
        <v>16</v>
      </c>
      <c r="F4655">
        <v>16</v>
      </c>
      <c r="G4655">
        <v>26</v>
      </c>
      <c r="H4655">
        <v>94</v>
      </c>
      <c r="I4655" t="s">
        <v>8944</v>
      </c>
    </row>
    <row r="4656" spans="1:9" x14ac:dyDescent="0.25">
      <c r="A4656" s="7" t="s">
        <v>9593</v>
      </c>
      <c r="B4656" s="7" t="s">
        <v>4075</v>
      </c>
      <c r="C4656" s="7" t="s">
        <v>8940</v>
      </c>
      <c r="D4656" s="7" t="s">
        <v>8940</v>
      </c>
      <c r="E4656" s="7">
        <v>26</v>
      </c>
      <c r="F4656" s="7">
        <v>26</v>
      </c>
      <c r="G4656" s="7">
        <v>30</v>
      </c>
      <c r="H4656" s="7">
        <v>66</v>
      </c>
      <c r="I4656" s="7" t="s">
        <v>8944</v>
      </c>
    </row>
    <row r="4657" spans="1:9" x14ac:dyDescent="0.25">
      <c r="A4657" t="s">
        <v>9593</v>
      </c>
      <c r="B4657" t="s">
        <v>4075</v>
      </c>
      <c r="C4657" t="s">
        <v>8940</v>
      </c>
      <c r="D4657" t="s">
        <v>8940</v>
      </c>
      <c r="E4657">
        <v>24</v>
      </c>
      <c r="F4657">
        <v>24</v>
      </c>
      <c r="G4657">
        <v>46</v>
      </c>
      <c r="H4657">
        <v>74</v>
      </c>
      <c r="I4657" t="s">
        <v>8944</v>
      </c>
    </row>
    <row r="4658" spans="1:9" x14ac:dyDescent="0.25">
      <c r="A4658" s="7" t="s">
        <v>5718</v>
      </c>
      <c r="B4658" s="7" t="s">
        <v>4075</v>
      </c>
      <c r="C4658" s="7">
        <v>17</v>
      </c>
      <c r="D4658" s="7">
        <v>17</v>
      </c>
      <c r="E4658" s="7">
        <v>30</v>
      </c>
      <c r="F4658" s="7">
        <v>30</v>
      </c>
      <c r="G4658" s="7">
        <v>40</v>
      </c>
      <c r="H4658" s="7">
        <v>47</v>
      </c>
      <c r="I4658" s="12">
        <v>0.01</v>
      </c>
    </row>
    <row r="4659" spans="1:9" x14ac:dyDescent="0.25">
      <c r="A4659" t="s">
        <v>5966</v>
      </c>
      <c r="B4659" t="s">
        <v>4075</v>
      </c>
      <c r="C4659" t="s">
        <v>8940</v>
      </c>
      <c r="D4659" t="s">
        <v>8940</v>
      </c>
      <c r="E4659">
        <v>31</v>
      </c>
      <c r="F4659">
        <v>34</v>
      </c>
      <c r="G4659" t="s">
        <v>8940</v>
      </c>
      <c r="H4659">
        <v>77</v>
      </c>
      <c r="I4659" t="s">
        <v>8944</v>
      </c>
    </row>
    <row r="4660" spans="1:9" x14ac:dyDescent="0.25">
      <c r="A4660" s="7" t="s">
        <v>5967</v>
      </c>
      <c r="B4660" s="7" t="s">
        <v>4075</v>
      </c>
      <c r="C4660" s="7">
        <v>14</v>
      </c>
      <c r="D4660" s="7">
        <v>13</v>
      </c>
      <c r="E4660" s="7">
        <v>37</v>
      </c>
      <c r="F4660" s="7">
        <v>32</v>
      </c>
      <c r="G4660" s="7">
        <v>45</v>
      </c>
      <c r="H4660" s="7">
        <v>58</v>
      </c>
      <c r="I4660" s="12">
        <v>5.0000000000000001E-3</v>
      </c>
    </row>
    <row r="4661" spans="1:9" x14ac:dyDescent="0.25">
      <c r="A4661" t="s">
        <v>10681</v>
      </c>
      <c r="B4661" t="s">
        <v>4075</v>
      </c>
      <c r="C4661" t="s">
        <v>8940</v>
      </c>
      <c r="D4661" t="s">
        <v>8940</v>
      </c>
      <c r="E4661">
        <v>23</v>
      </c>
      <c r="F4661">
        <v>22</v>
      </c>
      <c r="G4661">
        <v>65</v>
      </c>
      <c r="H4661">
        <v>88</v>
      </c>
      <c r="I4661" t="s">
        <v>8944</v>
      </c>
    </row>
    <row r="4662" spans="1:9" x14ac:dyDescent="0.25">
      <c r="A4662" s="7" t="s">
        <v>10682</v>
      </c>
      <c r="B4662" s="7" t="s">
        <v>4075</v>
      </c>
      <c r="C4662" s="7">
        <v>30</v>
      </c>
      <c r="D4662" s="7">
        <v>29</v>
      </c>
      <c r="E4662" s="7">
        <v>80</v>
      </c>
      <c r="F4662" s="7">
        <v>75</v>
      </c>
      <c r="G4662" s="7">
        <v>112</v>
      </c>
      <c r="H4662" s="7">
        <v>38</v>
      </c>
      <c r="I4662" s="12">
        <v>1.4999999999999999E-2</v>
      </c>
    </row>
    <row r="4663" spans="1:9" x14ac:dyDescent="0.25">
      <c r="A4663" t="s">
        <v>6053</v>
      </c>
      <c r="B4663" t="s">
        <v>4075</v>
      </c>
      <c r="C4663">
        <v>32</v>
      </c>
      <c r="D4663">
        <v>31</v>
      </c>
      <c r="E4663">
        <v>14</v>
      </c>
      <c r="F4663">
        <v>54</v>
      </c>
      <c r="G4663">
        <v>65</v>
      </c>
      <c r="H4663">
        <v>61</v>
      </c>
      <c r="I4663" t="s">
        <v>8944</v>
      </c>
    </row>
    <row r="4664" spans="1:9" x14ac:dyDescent="0.25">
      <c r="A4664" s="7" t="s">
        <v>6054</v>
      </c>
      <c r="B4664" s="7" t="s">
        <v>4075</v>
      </c>
      <c r="C4664" s="7" t="s">
        <v>8940</v>
      </c>
      <c r="D4664" s="7" t="s">
        <v>8940</v>
      </c>
      <c r="E4664" s="7" t="s">
        <v>8940</v>
      </c>
      <c r="F4664" s="7" t="s">
        <v>8940</v>
      </c>
      <c r="G4664" s="7">
        <v>23</v>
      </c>
      <c r="H4664" s="7">
        <v>25</v>
      </c>
      <c r="I4664" s="12">
        <v>0.02</v>
      </c>
    </row>
    <row r="4665" spans="1:9" x14ac:dyDescent="0.25">
      <c r="A4665" t="s">
        <v>10683</v>
      </c>
      <c r="B4665" t="s">
        <v>4075</v>
      </c>
      <c r="C4665">
        <v>11</v>
      </c>
      <c r="D4665" t="s">
        <v>8940</v>
      </c>
      <c r="E4665">
        <v>29</v>
      </c>
      <c r="F4665">
        <v>24</v>
      </c>
      <c r="G4665">
        <v>39</v>
      </c>
      <c r="H4665">
        <v>42</v>
      </c>
      <c r="I4665" s="13">
        <v>0.01</v>
      </c>
    </row>
    <row r="4666" spans="1:9" x14ac:dyDescent="0.25">
      <c r="A4666" s="7" t="s">
        <v>9593</v>
      </c>
      <c r="B4666" s="7" t="s">
        <v>4075</v>
      </c>
      <c r="C4666" s="7">
        <v>15</v>
      </c>
      <c r="D4666" s="7">
        <v>15</v>
      </c>
      <c r="E4666" s="7">
        <v>21</v>
      </c>
      <c r="F4666" s="7">
        <v>21</v>
      </c>
      <c r="G4666" s="7">
        <v>25</v>
      </c>
      <c r="H4666" s="7">
        <v>64</v>
      </c>
      <c r="I4666" s="7" t="s">
        <v>8944</v>
      </c>
    </row>
    <row r="4667" spans="1:9" x14ac:dyDescent="0.25">
      <c r="A4667" t="s">
        <v>6074</v>
      </c>
      <c r="B4667" t="s">
        <v>4075</v>
      </c>
      <c r="C4667">
        <v>14</v>
      </c>
      <c r="D4667">
        <v>14</v>
      </c>
      <c r="E4667">
        <v>27</v>
      </c>
      <c r="F4667">
        <v>24</v>
      </c>
      <c r="G4667">
        <v>54</v>
      </c>
      <c r="H4667">
        <v>51</v>
      </c>
      <c r="I4667" s="13">
        <v>5.0000000000000001E-3</v>
      </c>
    </row>
    <row r="4668" spans="1:9" x14ac:dyDescent="0.25">
      <c r="A4668" s="7" t="s">
        <v>5019</v>
      </c>
      <c r="B4668" s="7" t="s">
        <v>4075</v>
      </c>
      <c r="C4668" s="7">
        <v>43</v>
      </c>
      <c r="D4668" s="7">
        <v>40</v>
      </c>
      <c r="E4668" s="7">
        <v>107</v>
      </c>
      <c r="F4668" s="7">
        <v>101</v>
      </c>
      <c r="G4668" s="7">
        <v>117</v>
      </c>
      <c r="H4668" s="7">
        <v>62</v>
      </c>
      <c r="I4668" s="7" t="s">
        <v>8944</v>
      </c>
    </row>
    <row r="4669" spans="1:9" x14ac:dyDescent="0.25">
      <c r="A4669" t="s">
        <v>10684</v>
      </c>
      <c r="B4669" t="s">
        <v>4075</v>
      </c>
      <c r="C4669" t="s">
        <v>8940</v>
      </c>
      <c r="D4669" t="s">
        <v>8940</v>
      </c>
      <c r="E4669">
        <v>22</v>
      </c>
      <c r="F4669">
        <v>22</v>
      </c>
      <c r="G4669">
        <v>26</v>
      </c>
      <c r="H4669">
        <v>67</v>
      </c>
      <c r="I4669" t="s">
        <v>8944</v>
      </c>
    </row>
    <row r="4670" spans="1:9" x14ac:dyDescent="0.25">
      <c r="A4670" s="7" t="s">
        <v>6166</v>
      </c>
      <c r="B4670" s="7" t="s">
        <v>4075</v>
      </c>
      <c r="C4670" s="7">
        <v>15</v>
      </c>
      <c r="D4670" s="7">
        <v>15</v>
      </c>
      <c r="E4670" s="7">
        <v>32</v>
      </c>
      <c r="F4670" s="7">
        <v>29</v>
      </c>
      <c r="G4670" s="7">
        <v>63</v>
      </c>
      <c r="H4670" s="7">
        <v>30</v>
      </c>
      <c r="I4670" s="12">
        <v>1.4999999999999999E-2</v>
      </c>
    </row>
    <row r="4671" spans="1:9" x14ac:dyDescent="0.25">
      <c r="A4671" t="s">
        <v>6167</v>
      </c>
      <c r="B4671" t="s">
        <v>4075</v>
      </c>
      <c r="C4671" t="s">
        <v>8940</v>
      </c>
      <c r="D4671" t="s">
        <v>8940</v>
      </c>
      <c r="E4671" t="s">
        <v>8940</v>
      </c>
      <c r="F4671">
        <v>11</v>
      </c>
      <c r="G4671">
        <v>30</v>
      </c>
      <c r="H4671">
        <v>74</v>
      </c>
      <c r="I4671" t="s">
        <v>8944</v>
      </c>
    </row>
    <row r="4672" spans="1:9" x14ac:dyDescent="0.25">
      <c r="A4672" s="7" t="s">
        <v>6168</v>
      </c>
      <c r="B4672" s="7" t="s">
        <v>4075</v>
      </c>
      <c r="C4672" s="7" t="s">
        <v>8940</v>
      </c>
      <c r="D4672" s="7" t="s">
        <v>8940</v>
      </c>
      <c r="E4672" s="7">
        <v>26</v>
      </c>
      <c r="F4672" s="7" t="s">
        <v>8940</v>
      </c>
      <c r="G4672" s="7" t="s">
        <v>8940</v>
      </c>
      <c r="H4672" s="7">
        <v>16</v>
      </c>
      <c r="I4672" s="12">
        <v>0.02</v>
      </c>
    </row>
    <row r="4673" spans="1:9" x14ac:dyDescent="0.25">
      <c r="A4673" t="s">
        <v>6169</v>
      </c>
      <c r="B4673" t="s">
        <v>4075</v>
      </c>
      <c r="C4673" t="s">
        <v>8940</v>
      </c>
      <c r="D4673" t="s">
        <v>8940</v>
      </c>
      <c r="E4673">
        <v>48</v>
      </c>
      <c r="F4673">
        <v>44</v>
      </c>
      <c r="G4673">
        <v>33</v>
      </c>
      <c r="H4673">
        <v>71</v>
      </c>
      <c r="I4673" t="s">
        <v>8944</v>
      </c>
    </row>
    <row r="4674" spans="1:9" hidden="1" x14ac:dyDescent="0.25">
      <c r="A4674" s="7" t="s">
        <v>10685</v>
      </c>
      <c r="B4674" s="7" t="s">
        <v>4075</v>
      </c>
      <c r="C4674" s="7" t="s">
        <v>8940</v>
      </c>
      <c r="D4674" s="7" t="s">
        <v>8940</v>
      </c>
      <c r="E4674" s="7" t="s">
        <v>8940</v>
      </c>
      <c r="F4674" s="7" t="s">
        <v>8940</v>
      </c>
      <c r="G4674" s="7">
        <v>23</v>
      </c>
      <c r="H4674" s="7" t="s">
        <v>8996</v>
      </c>
      <c r="I4674" s="7" t="s">
        <v>8944</v>
      </c>
    </row>
    <row r="4675" spans="1:9" hidden="1" x14ac:dyDescent="0.25">
      <c r="A4675" t="s">
        <v>10686</v>
      </c>
      <c r="B4675" t="s">
        <v>4075</v>
      </c>
      <c r="C4675" t="s">
        <v>8940</v>
      </c>
      <c r="D4675" t="s">
        <v>8940</v>
      </c>
      <c r="E4675" t="s">
        <v>8940</v>
      </c>
      <c r="F4675" t="s">
        <v>8940</v>
      </c>
      <c r="G4675">
        <v>14</v>
      </c>
      <c r="H4675" t="s">
        <v>8996</v>
      </c>
      <c r="I4675" t="s">
        <v>8944</v>
      </c>
    </row>
    <row r="4676" spans="1:9" x14ac:dyDescent="0.25">
      <c r="A4676" s="7" t="s">
        <v>6253</v>
      </c>
      <c r="B4676" s="7" t="s">
        <v>4075</v>
      </c>
      <c r="C4676" s="7">
        <v>19</v>
      </c>
      <c r="D4676" s="7">
        <v>19</v>
      </c>
      <c r="E4676" s="7">
        <v>37</v>
      </c>
      <c r="F4676" s="7">
        <v>35</v>
      </c>
      <c r="G4676" s="7">
        <v>55</v>
      </c>
      <c r="H4676" s="7">
        <v>36</v>
      </c>
      <c r="I4676" s="12">
        <v>1.4999999999999999E-2</v>
      </c>
    </row>
    <row r="4677" spans="1:9" hidden="1" x14ac:dyDescent="0.25">
      <c r="A4677" t="s">
        <v>6272</v>
      </c>
      <c r="B4677" t="s">
        <v>4075</v>
      </c>
      <c r="C4677" t="s">
        <v>8940</v>
      </c>
      <c r="D4677" t="s">
        <v>8940</v>
      </c>
      <c r="E4677" t="s">
        <v>8940</v>
      </c>
      <c r="F4677" t="s">
        <v>8940</v>
      </c>
      <c r="G4677" t="s">
        <v>8940</v>
      </c>
      <c r="H4677" t="s">
        <v>8996</v>
      </c>
      <c r="I4677" t="s">
        <v>8944</v>
      </c>
    </row>
    <row r="4678" spans="1:9" x14ac:dyDescent="0.25">
      <c r="A4678" s="7" t="s">
        <v>6273</v>
      </c>
      <c r="B4678" s="7" t="s">
        <v>4075</v>
      </c>
      <c r="C4678" s="7" t="s">
        <v>8940</v>
      </c>
      <c r="D4678" s="7" t="s">
        <v>8940</v>
      </c>
      <c r="E4678" s="7">
        <v>29</v>
      </c>
      <c r="F4678" s="7">
        <v>25</v>
      </c>
      <c r="G4678" s="7">
        <v>54</v>
      </c>
      <c r="H4678" s="7">
        <v>62</v>
      </c>
      <c r="I4678" s="7" t="s">
        <v>8944</v>
      </c>
    </row>
    <row r="4679" spans="1:9" hidden="1" x14ac:dyDescent="0.25">
      <c r="A4679" t="s">
        <v>6274</v>
      </c>
      <c r="B4679" t="s">
        <v>4075</v>
      </c>
      <c r="C4679" t="s">
        <v>8940</v>
      </c>
      <c r="D4679" t="s">
        <v>8940</v>
      </c>
      <c r="E4679" t="s">
        <v>8940</v>
      </c>
      <c r="F4679" t="s">
        <v>8940</v>
      </c>
      <c r="G4679" t="s">
        <v>8940</v>
      </c>
      <c r="H4679" t="s">
        <v>8996</v>
      </c>
      <c r="I4679" t="s">
        <v>8944</v>
      </c>
    </row>
    <row r="4680" spans="1:9" hidden="1" x14ac:dyDescent="0.25">
      <c r="A4680" s="7" t="s">
        <v>5995</v>
      </c>
      <c r="B4680" s="7" t="s">
        <v>4075</v>
      </c>
      <c r="C4680" s="7" t="s">
        <v>8940</v>
      </c>
      <c r="D4680" s="7" t="s">
        <v>8940</v>
      </c>
      <c r="E4680" s="7" t="s">
        <v>8940</v>
      </c>
      <c r="F4680" s="7" t="s">
        <v>8940</v>
      </c>
      <c r="G4680" s="7">
        <v>16</v>
      </c>
      <c r="H4680" s="7" t="s">
        <v>8996</v>
      </c>
      <c r="I4680" s="7" t="s">
        <v>8944</v>
      </c>
    </row>
    <row r="4681" spans="1:9" hidden="1" x14ac:dyDescent="0.25">
      <c r="A4681" t="s">
        <v>6013</v>
      </c>
      <c r="B4681" t="s">
        <v>4075</v>
      </c>
      <c r="C4681" t="s">
        <v>8940</v>
      </c>
      <c r="D4681" t="s">
        <v>8940</v>
      </c>
      <c r="E4681" t="s">
        <v>8940</v>
      </c>
      <c r="F4681" t="s">
        <v>8940</v>
      </c>
      <c r="G4681" t="s">
        <v>8940</v>
      </c>
      <c r="H4681" t="s">
        <v>8996</v>
      </c>
      <c r="I4681" t="s">
        <v>8944</v>
      </c>
    </row>
    <row r="4682" spans="1:9" hidden="1" x14ac:dyDescent="0.25">
      <c r="A4682" s="7" t="s">
        <v>6014</v>
      </c>
      <c r="B4682" s="7" t="s">
        <v>4075</v>
      </c>
      <c r="C4682" s="7" t="s">
        <v>8940</v>
      </c>
      <c r="D4682" s="7" t="s">
        <v>8940</v>
      </c>
      <c r="E4682" s="7">
        <v>15</v>
      </c>
      <c r="F4682" s="7" t="s">
        <v>8940</v>
      </c>
      <c r="G4682" s="7">
        <v>17</v>
      </c>
      <c r="H4682" s="7" t="s">
        <v>8996</v>
      </c>
      <c r="I4682" s="7" t="s">
        <v>8944</v>
      </c>
    </row>
    <row r="4683" spans="1:9" hidden="1" x14ac:dyDescent="0.25">
      <c r="A4683" t="s">
        <v>6015</v>
      </c>
      <c r="B4683" t="s">
        <v>4075</v>
      </c>
      <c r="C4683" t="s">
        <v>8940</v>
      </c>
      <c r="D4683" t="s">
        <v>8940</v>
      </c>
      <c r="E4683">
        <v>12</v>
      </c>
      <c r="F4683" t="s">
        <v>8940</v>
      </c>
      <c r="G4683">
        <v>21</v>
      </c>
      <c r="H4683" t="s">
        <v>8996</v>
      </c>
      <c r="I4683" t="s">
        <v>8944</v>
      </c>
    </row>
    <row r="4684" spans="1:9" hidden="1" x14ac:dyDescent="0.25">
      <c r="A4684" s="7" t="s">
        <v>5785</v>
      </c>
      <c r="B4684" s="7" t="s">
        <v>4075</v>
      </c>
      <c r="C4684" s="7" t="s">
        <v>8940</v>
      </c>
      <c r="D4684" s="7" t="s">
        <v>8940</v>
      </c>
      <c r="E4684" s="7" t="s">
        <v>8940</v>
      </c>
      <c r="F4684" s="7" t="s">
        <v>8940</v>
      </c>
      <c r="G4684" s="7">
        <v>25</v>
      </c>
      <c r="H4684" s="7" t="s">
        <v>8996</v>
      </c>
      <c r="I4684" s="7" t="s">
        <v>8944</v>
      </c>
    </row>
    <row r="4685" spans="1:9" hidden="1" x14ac:dyDescent="0.25">
      <c r="A4685" t="s">
        <v>6016</v>
      </c>
      <c r="B4685" t="s">
        <v>4075</v>
      </c>
      <c r="C4685" t="s">
        <v>8940</v>
      </c>
      <c r="D4685" t="s">
        <v>8940</v>
      </c>
      <c r="E4685" t="s">
        <v>8940</v>
      </c>
      <c r="F4685" t="s">
        <v>8940</v>
      </c>
      <c r="G4685" t="s">
        <v>8940</v>
      </c>
      <c r="H4685" t="s">
        <v>8996</v>
      </c>
      <c r="I4685" t="s">
        <v>8944</v>
      </c>
    </row>
    <row r="4686" spans="1:9" x14ac:dyDescent="0.25">
      <c r="A4686" s="7" t="s">
        <v>5885</v>
      </c>
      <c r="B4686" s="7" t="s">
        <v>4075</v>
      </c>
      <c r="C4686" s="7">
        <v>28</v>
      </c>
      <c r="D4686" s="7">
        <v>26</v>
      </c>
      <c r="E4686" s="7">
        <v>33</v>
      </c>
      <c r="F4686" s="7">
        <v>37</v>
      </c>
      <c r="G4686" s="7">
        <v>50</v>
      </c>
      <c r="H4686" s="7">
        <v>80</v>
      </c>
      <c r="I4686" s="7" t="s">
        <v>8944</v>
      </c>
    </row>
    <row r="4687" spans="1:9" x14ac:dyDescent="0.25">
      <c r="A4687" t="s">
        <v>5902</v>
      </c>
      <c r="B4687" t="s">
        <v>4853</v>
      </c>
      <c r="C4687">
        <v>31</v>
      </c>
      <c r="D4687">
        <v>31</v>
      </c>
      <c r="E4687">
        <v>101</v>
      </c>
      <c r="F4687">
        <v>106</v>
      </c>
      <c r="G4687">
        <v>128</v>
      </c>
      <c r="H4687">
        <v>55</v>
      </c>
      <c r="I4687" s="13">
        <v>5.0000000000000001E-3</v>
      </c>
    </row>
    <row r="4688" spans="1:9" x14ac:dyDescent="0.25">
      <c r="A4688" s="7" t="s">
        <v>5903</v>
      </c>
      <c r="B4688" s="7" t="s">
        <v>4853</v>
      </c>
      <c r="C4688" s="7" t="s">
        <v>8940</v>
      </c>
      <c r="D4688" s="7" t="s">
        <v>8940</v>
      </c>
      <c r="E4688" s="7">
        <v>22</v>
      </c>
      <c r="F4688" s="7" t="s">
        <v>8940</v>
      </c>
      <c r="G4688" s="7">
        <v>19</v>
      </c>
      <c r="H4688" s="7">
        <v>33</v>
      </c>
      <c r="I4688" s="12">
        <v>1.4999999999999999E-2</v>
      </c>
    </row>
    <row r="4689" spans="1:9" x14ac:dyDescent="0.25">
      <c r="A4689" t="s">
        <v>10687</v>
      </c>
      <c r="B4689" t="s">
        <v>4853</v>
      </c>
      <c r="C4689">
        <v>88</v>
      </c>
      <c r="D4689">
        <v>84</v>
      </c>
      <c r="E4689">
        <v>182</v>
      </c>
      <c r="F4689">
        <v>195</v>
      </c>
      <c r="G4689">
        <v>160</v>
      </c>
      <c r="H4689">
        <v>49</v>
      </c>
      <c r="I4689" s="13">
        <v>5.0000000000000001E-3</v>
      </c>
    </row>
    <row r="4690" spans="1:9" x14ac:dyDescent="0.25">
      <c r="A4690" s="7" t="s">
        <v>10688</v>
      </c>
      <c r="B4690" s="7" t="s">
        <v>4853</v>
      </c>
      <c r="C4690" s="7">
        <v>56</v>
      </c>
      <c r="D4690" s="7">
        <v>50</v>
      </c>
      <c r="E4690" s="7">
        <v>75</v>
      </c>
      <c r="F4690" s="7">
        <v>73</v>
      </c>
      <c r="G4690" s="7">
        <v>112</v>
      </c>
      <c r="H4690" s="7">
        <v>53</v>
      </c>
      <c r="I4690" s="12">
        <v>5.0000000000000001E-3</v>
      </c>
    </row>
    <row r="4691" spans="1:9" x14ac:dyDescent="0.25">
      <c r="A4691" t="s">
        <v>10689</v>
      </c>
      <c r="B4691" t="s">
        <v>4853</v>
      </c>
      <c r="C4691">
        <v>30</v>
      </c>
      <c r="D4691">
        <v>29</v>
      </c>
      <c r="E4691">
        <v>32</v>
      </c>
      <c r="F4691">
        <v>31</v>
      </c>
      <c r="G4691">
        <v>47</v>
      </c>
      <c r="H4691">
        <v>74</v>
      </c>
      <c r="I4691" t="s">
        <v>8944</v>
      </c>
    </row>
    <row r="4692" spans="1:9" x14ac:dyDescent="0.25">
      <c r="A4692" s="7" t="s">
        <v>10690</v>
      </c>
      <c r="B4692" s="7" t="s">
        <v>4853</v>
      </c>
      <c r="C4692" s="7">
        <v>58</v>
      </c>
      <c r="D4692" s="7">
        <v>55</v>
      </c>
      <c r="E4692" s="7">
        <v>72</v>
      </c>
      <c r="F4692" s="7">
        <v>72</v>
      </c>
      <c r="G4692" s="7">
        <v>104</v>
      </c>
      <c r="H4692" s="7">
        <v>72</v>
      </c>
      <c r="I4692" s="7" t="s">
        <v>8944</v>
      </c>
    </row>
    <row r="4693" spans="1:9" x14ac:dyDescent="0.25">
      <c r="A4693" t="s">
        <v>10691</v>
      </c>
      <c r="B4693" t="s">
        <v>4853</v>
      </c>
      <c r="C4693">
        <v>88</v>
      </c>
      <c r="D4693">
        <v>83</v>
      </c>
      <c r="E4693">
        <v>127</v>
      </c>
      <c r="F4693">
        <v>131</v>
      </c>
      <c r="G4693">
        <v>151</v>
      </c>
      <c r="H4693">
        <v>69</v>
      </c>
      <c r="I4693" t="s">
        <v>8944</v>
      </c>
    </row>
    <row r="4694" spans="1:9" x14ac:dyDescent="0.25">
      <c r="A4694" s="7" t="s">
        <v>10692</v>
      </c>
      <c r="B4694" s="7" t="s">
        <v>4853</v>
      </c>
      <c r="C4694" s="7">
        <v>55</v>
      </c>
      <c r="D4694" s="7">
        <v>53</v>
      </c>
      <c r="E4694" s="7">
        <v>84</v>
      </c>
      <c r="F4694" s="7">
        <v>87</v>
      </c>
      <c r="G4694" s="7">
        <v>102</v>
      </c>
      <c r="H4694" s="7">
        <v>69</v>
      </c>
      <c r="I4694" s="7" t="s">
        <v>8944</v>
      </c>
    </row>
    <row r="4695" spans="1:9" x14ac:dyDescent="0.25">
      <c r="A4695" t="s">
        <v>10693</v>
      </c>
      <c r="B4695" t="s">
        <v>4853</v>
      </c>
      <c r="C4695">
        <v>38</v>
      </c>
      <c r="D4695">
        <v>35</v>
      </c>
      <c r="E4695">
        <v>68</v>
      </c>
      <c r="F4695">
        <v>62</v>
      </c>
      <c r="G4695">
        <v>93</v>
      </c>
      <c r="H4695">
        <v>56</v>
      </c>
      <c r="I4695" s="13">
        <v>5.0000000000000001E-3</v>
      </c>
    </row>
    <row r="4696" spans="1:9" x14ac:dyDescent="0.25">
      <c r="A4696" s="7" t="s">
        <v>10694</v>
      </c>
      <c r="B4696" s="7" t="s">
        <v>4853</v>
      </c>
      <c r="C4696" s="7">
        <v>48</v>
      </c>
      <c r="D4696" s="7">
        <v>43</v>
      </c>
      <c r="E4696" s="7">
        <v>84</v>
      </c>
      <c r="F4696" s="7">
        <v>81</v>
      </c>
      <c r="G4696" s="7">
        <v>105</v>
      </c>
      <c r="H4696" s="7">
        <v>49</v>
      </c>
      <c r="I4696" s="12">
        <v>5.0000000000000001E-3</v>
      </c>
    </row>
    <row r="4697" spans="1:9" x14ac:dyDescent="0.25">
      <c r="A4697" t="s">
        <v>10695</v>
      </c>
      <c r="B4697" t="s">
        <v>4853</v>
      </c>
      <c r="C4697">
        <v>54</v>
      </c>
      <c r="D4697">
        <v>52</v>
      </c>
      <c r="E4697">
        <v>89</v>
      </c>
      <c r="F4697">
        <v>86</v>
      </c>
      <c r="G4697">
        <v>132</v>
      </c>
      <c r="H4697">
        <v>70</v>
      </c>
      <c r="I4697" t="s">
        <v>8944</v>
      </c>
    </row>
    <row r="4698" spans="1:9" x14ac:dyDescent="0.25">
      <c r="A4698" s="7" t="s">
        <v>10696</v>
      </c>
      <c r="B4698" s="7" t="s">
        <v>4853</v>
      </c>
      <c r="C4698" s="7">
        <v>53</v>
      </c>
      <c r="D4698" s="7">
        <v>49</v>
      </c>
      <c r="E4698" s="7">
        <v>76</v>
      </c>
      <c r="F4698" s="7">
        <v>71</v>
      </c>
      <c r="G4698" s="7">
        <v>138</v>
      </c>
      <c r="H4698" s="7">
        <v>45</v>
      </c>
      <c r="I4698" s="12">
        <v>0.01</v>
      </c>
    </row>
    <row r="4699" spans="1:9" x14ac:dyDescent="0.25">
      <c r="A4699" t="s">
        <v>5734</v>
      </c>
      <c r="B4699" t="s">
        <v>4853</v>
      </c>
      <c r="C4699">
        <v>79</v>
      </c>
      <c r="D4699">
        <v>76</v>
      </c>
      <c r="E4699">
        <v>119</v>
      </c>
      <c r="F4699">
        <v>123</v>
      </c>
      <c r="G4699">
        <v>161</v>
      </c>
      <c r="H4699">
        <v>50</v>
      </c>
      <c r="I4699" s="13">
        <v>5.0000000000000001E-3</v>
      </c>
    </row>
    <row r="4700" spans="1:9" x14ac:dyDescent="0.25">
      <c r="A4700" s="7" t="s">
        <v>10697</v>
      </c>
      <c r="B4700" s="7" t="s">
        <v>4853</v>
      </c>
      <c r="C4700" s="7">
        <v>39</v>
      </c>
      <c r="D4700" s="7">
        <v>36</v>
      </c>
      <c r="E4700" s="7">
        <v>60</v>
      </c>
      <c r="F4700" s="7">
        <v>58</v>
      </c>
      <c r="G4700" s="7">
        <v>88</v>
      </c>
      <c r="H4700" s="7">
        <v>57</v>
      </c>
      <c r="I4700" s="12">
        <v>5.0000000000000001E-3</v>
      </c>
    </row>
    <row r="4701" spans="1:9" x14ac:dyDescent="0.25">
      <c r="A4701" t="s">
        <v>5814</v>
      </c>
      <c r="B4701" t="s">
        <v>4853</v>
      </c>
      <c r="C4701">
        <v>66</v>
      </c>
      <c r="D4701">
        <v>62</v>
      </c>
      <c r="E4701">
        <v>81</v>
      </c>
      <c r="F4701">
        <v>88</v>
      </c>
      <c r="G4701">
        <v>99</v>
      </c>
      <c r="H4701">
        <v>51</v>
      </c>
      <c r="I4701" s="13">
        <v>5.0000000000000001E-3</v>
      </c>
    </row>
    <row r="4702" spans="1:9" x14ac:dyDescent="0.25">
      <c r="A4702" s="7" t="s">
        <v>10698</v>
      </c>
      <c r="B4702" s="7" t="s">
        <v>4853</v>
      </c>
      <c r="C4702" s="7">
        <v>29</v>
      </c>
      <c r="D4702" s="7">
        <v>25</v>
      </c>
      <c r="E4702" s="7">
        <v>32</v>
      </c>
      <c r="F4702" s="7">
        <v>30</v>
      </c>
      <c r="G4702" s="7">
        <v>55</v>
      </c>
      <c r="H4702" s="7">
        <v>49</v>
      </c>
      <c r="I4702" s="12">
        <v>5.0000000000000001E-3</v>
      </c>
    </row>
    <row r="4703" spans="1:9" x14ac:dyDescent="0.25">
      <c r="A4703" t="s">
        <v>10699</v>
      </c>
      <c r="B4703" t="s">
        <v>4853</v>
      </c>
      <c r="C4703">
        <v>32</v>
      </c>
      <c r="D4703">
        <v>31</v>
      </c>
      <c r="E4703">
        <v>49</v>
      </c>
      <c r="F4703">
        <v>47</v>
      </c>
      <c r="G4703">
        <v>79</v>
      </c>
      <c r="H4703">
        <v>58</v>
      </c>
      <c r="I4703" s="13">
        <v>5.0000000000000001E-3</v>
      </c>
    </row>
    <row r="4704" spans="1:9" x14ac:dyDescent="0.25">
      <c r="A4704" s="7" t="s">
        <v>10700</v>
      </c>
      <c r="B4704" s="7" t="s">
        <v>4853</v>
      </c>
      <c r="C4704" s="7">
        <v>54</v>
      </c>
      <c r="D4704" s="7">
        <v>50</v>
      </c>
      <c r="E4704" s="7">
        <v>63</v>
      </c>
      <c r="F4704" s="7">
        <v>65</v>
      </c>
      <c r="G4704" s="7">
        <v>93</v>
      </c>
      <c r="H4704" s="7">
        <v>79</v>
      </c>
      <c r="I4704" s="7" t="s">
        <v>8944</v>
      </c>
    </row>
    <row r="4705" spans="1:9" x14ac:dyDescent="0.25">
      <c r="A4705" t="s">
        <v>10701</v>
      </c>
      <c r="B4705" t="s">
        <v>4853</v>
      </c>
      <c r="C4705">
        <v>99</v>
      </c>
      <c r="D4705">
        <v>94</v>
      </c>
      <c r="E4705">
        <v>181</v>
      </c>
      <c r="F4705">
        <v>179</v>
      </c>
      <c r="G4705">
        <v>200</v>
      </c>
      <c r="H4705">
        <v>57</v>
      </c>
      <c r="I4705" s="13">
        <v>5.0000000000000001E-3</v>
      </c>
    </row>
    <row r="4706" spans="1:9" x14ac:dyDescent="0.25">
      <c r="A4706" s="7" t="s">
        <v>10702</v>
      </c>
      <c r="B4706" s="7" t="s">
        <v>4853</v>
      </c>
      <c r="C4706" s="7">
        <v>26</v>
      </c>
      <c r="D4706" s="7">
        <v>24</v>
      </c>
      <c r="E4706" s="7">
        <v>37</v>
      </c>
      <c r="F4706" s="7">
        <v>37</v>
      </c>
      <c r="G4706" s="7">
        <v>50</v>
      </c>
      <c r="H4706" s="7">
        <v>72</v>
      </c>
      <c r="I4706" s="7" t="s">
        <v>8944</v>
      </c>
    </row>
    <row r="4707" spans="1:9" x14ac:dyDescent="0.25">
      <c r="A4707" t="s">
        <v>5931</v>
      </c>
      <c r="B4707" t="s">
        <v>4853</v>
      </c>
      <c r="C4707">
        <v>61</v>
      </c>
      <c r="D4707">
        <v>56</v>
      </c>
      <c r="E4707">
        <v>103</v>
      </c>
      <c r="F4707">
        <v>103</v>
      </c>
      <c r="G4707">
        <v>113</v>
      </c>
      <c r="H4707">
        <v>66</v>
      </c>
      <c r="I4707" t="s">
        <v>8944</v>
      </c>
    </row>
    <row r="4708" spans="1:9" x14ac:dyDescent="0.25">
      <c r="A4708" s="7" t="s">
        <v>5932</v>
      </c>
      <c r="B4708" s="7" t="s">
        <v>4853</v>
      </c>
      <c r="C4708" s="7">
        <v>84</v>
      </c>
      <c r="D4708" s="7">
        <v>76</v>
      </c>
      <c r="E4708" s="7">
        <v>122</v>
      </c>
      <c r="F4708" s="7">
        <v>126</v>
      </c>
      <c r="G4708" s="7">
        <v>147</v>
      </c>
      <c r="H4708" s="7">
        <v>58</v>
      </c>
      <c r="I4708" s="12">
        <v>5.0000000000000001E-3</v>
      </c>
    </row>
    <row r="4709" spans="1:9" x14ac:dyDescent="0.25">
      <c r="A4709" t="s">
        <v>5933</v>
      </c>
      <c r="B4709" t="s">
        <v>4853</v>
      </c>
      <c r="C4709">
        <v>41</v>
      </c>
      <c r="D4709">
        <v>37</v>
      </c>
      <c r="E4709">
        <v>47</v>
      </c>
      <c r="F4709">
        <v>47</v>
      </c>
      <c r="G4709">
        <v>62</v>
      </c>
      <c r="H4709">
        <v>54</v>
      </c>
      <c r="I4709" s="13">
        <v>5.0000000000000001E-3</v>
      </c>
    </row>
    <row r="4710" spans="1:9" x14ac:dyDescent="0.25">
      <c r="A4710" s="7" t="s">
        <v>5934</v>
      </c>
      <c r="B4710" s="7" t="s">
        <v>4853</v>
      </c>
      <c r="C4710" s="7">
        <v>71</v>
      </c>
      <c r="D4710" s="7">
        <v>63</v>
      </c>
      <c r="E4710" s="7">
        <v>155</v>
      </c>
      <c r="F4710" s="7">
        <v>162</v>
      </c>
      <c r="G4710" s="7">
        <v>146</v>
      </c>
      <c r="H4710" s="7">
        <v>56</v>
      </c>
      <c r="I4710" s="12">
        <v>5.0000000000000001E-3</v>
      </c>
    </row>
    <row r="4711" spans="1:9" x14ac:dyDescent="0.25">
      <c r="A4711" t="s">
        <v>5935</v>
      </c>
      <c r="B4711" t="s">
        <v>4853</v>
      </c>
      <c r="C4711">
        <v>81</v>
      </c>
      <c r="D4711">
        <v>76</v>
      </c>
      <c r="E4711">
        <v>111</v>
      </c>
      <c r="F4711">
        <v>133</v>
      </c>
      <c r="G4711">
        <v>142</v>
      </c>
      <c r="H4711">
        <v>54</v>
      </c>
      <c r="I4711" s="13">
        <v>5.0000000000000001E-3</v>
      </c>
    </row>
    <row r="4712" spans="1:9" x14ac:dyDescent="0.25">
      <c r="A4712" s="7" t="s">
        <v>5954</v>
      </c>
      <c r="B4712" s="7" t="s">
        <v>4853</v>
      </c>
      <c r="C4712" s="7">
        <v>74</v>
      </c>
      <c r="D4712" s="7">
        <v>73</v>
      </c>
      <c r="E4712" s="7">
        <v>105</v>
      </c>
      <c r="F4712" s="7">
        <v>104</v>
      </c>
      <c r="G4712" s="7">
        <v>163</v>
      </c>
      <c r="H4712" s="7">
        <v>52</v>
      </c>
      <c r="I4712" s="12">
        <v>5.0000000000000001E-3</v>
      </c>
    </row>
    <row r="4713" spans="1:9" x14ac:dyDescent="0.25">
      <c r="A4713" t="s">
        <v>10703</v>
      </c>
      <c r="B4713" t="s">
        <v>4853</v>
      </c>
      <c r="C4713">
        <v>24</v>
      </c>
      <c r="D4713">
        <v>23</v>
      </c>
      <c r="E4713">
        <v>42</v>
      </c>
      <c r="F4713">
        <v>35</v>
      </c>
      <c r="G4713">
        <v>79</v>
      </c>
      <c r="H4713">
        <v>67</v>
      </c>
      <c r="I4713" t="s">
        <v>8944</v>
      </c>
    </row>
    <row r="4714" spans="1:9" x14ac:dyDescent="0.25">
      <c r="A4714" s="7" t="s">
        <v>10704</v>
      </c>
      <c r="B4714" s="7" t="s">
        <v>4853</v>
      </c>
      <c r="C4714" s="7">
        <v>14</v>
      </c>
      <c r="D4714" s="7">
        <v>14</v>
      </c>
      <c r="E4714" s="7">
        <v>25</v>
      </c>
      <c r="F4714" s="7">
        <v>26</v>
      </c>
      <c r="G4714" s="7">
        <v>42</v>
      </c>
      <c r="H4714" s="7">
        <v>81</v>
      </c>
      <c r="I4714" s="7" t="s">
        <v>8944</v>
      </c>
    </row>
    <row r="4715" spans="1:9" x14ac:dyDescent="0.25">
      <c r="A4715" t="s">
        <v>5642</v>
      </c>
      <c r="B4715" t="s">
        <v>4853</v>
      </c>
      <c r="C4715">
        <v>61</v>
      </c>
      <c r="D4715">
        <v>57</v>
      </c>
      <c r="E4715">
        <v>88</v>
      </c>
      <c r="F4715">
        <v>90</v>
      </c>
      <c r="G4715">
        <v>125</v>
      </c>
      <c r="H4715">
        <v>65</v>
      </c>
      <c r="I4715" t="s">
        <v>8944</v>
      </c>
    </row>
    <row r="4716" spans="1:9" x14ac:dyDescent="0.25">
      <c r="A4716" s="7" t="s">
        <v>10705</v>
      </c>
      <c r="B4716" s="7" t="s">
        <v>4853</v>
      </c>
      <c r="C4716" s="7">
        <v>62</v>
      </c>
      <c r="D4716" s="7">
        <v>57</v>
      </c>
      <c r="E4716" s="7">
        <v>76</v>
      </c>
      <c r="F4716" s="7">
        <v>75</v>
      </c>
      <c r="G4716" s="7">
        <v>101</v>
      </c>
      <c r="H4716" s="7">
        <v>80</v>
      </c>
      <c r="I4716" s="7" t="s">
        <v>8944</v>
      </c>
    </row>
    <row r="4717" spans="1:9" x14ac:dyDescent="0.25">
      <c r="A4717" t="s">
        <v>10706</v>
      </c>
      <c r="B4717" t="s">
        <v>4853</v>
      </c>
      <c r="C4717">
        <v>51</v>
      </c>
      <c r="D4717">
        <v>39</v>
      </c>
      <c r="E4717">
        <v>78</v>
      </c>
      <c r="F4717">
        <v>72</v>
      </c>
      <c r="G4717">
        <v>107</v>
      </c>
      <c r="H4717">
        <v>71</v>
      </c>
      <c r="I4717" t="s">
        <v>8944</v>
      </c>
    </row>
    <row r="4718" spans="1:9" x14ac:dyDescent="0.25">
      <c r="A4718" s="7" t="s">
        <v>10707</v>
      </c>
      <c r="B4718" s="7" t="s">
        <v>4853</v>
      </c>
      <c r="C4718" s="7">
        <v>31</v>
      </c>
      <c r="D4718" s="7">
        <v>27</v>
      </c>
      <c r="E4718" s="7">
        <v>39</v>
      </c>
      <c r="F4718" s="7">
        <v>36</v>
      </c>
      <c r="G4718" s="7">
        <v>65</v>
      </c>
      <c r="H4718" s="7">
        <v>55</v>
      </c>
      <c r="I4718" s="12">
        <v>5.0000000000000001E-3</v>
      </c>
    </row>
    <row r="4719" spans="1:9" x14ac:dyDescent="0.25">
      <c r="A4719" t="s">
        <v>10708</v>
      </c>
      <c r="B4719" t="s">
        <v>4853</v>
      </c>
      <c r="C4719">
        <v>64</v>
      </c>
      <c r="D4719">
        <v>63</v>
      </c>
      <c r="E4719">
        <v>88</v>
      </c>
      <c r="F4719">
        <v>86</v>
      </c>
      <c r="G4719">
        <v>110</v>
      </c>
      <c r="H4719">
        <v>61</v>
      </c>
      <c r="I4719" t="s">
        <v>8944</v>
      </c>
    </row>
    <row r="4720" spans="1:9" x14ac:dyDescent="0.25">
      <c r="A4720" s="7" t="s">
        <v>10709</v>
      </c>
      <c r="B4720" s="7" t="s">
        <v>4853</v>
      </c>
      <c r="C4720" s="7">
        <v>56</v>
      </c>
      <c r="D4720" s="7">
        <v>52</v>
      </c>
      <c r="E4720" s="7">
        <v>88</v>
      </c>
      <c r="F4720" s="7">
        <v>88</v>
      </c>
      <c r="G4720" s="7">
        <v>137</v>
      </c>
      <c r="H4720" s="7">
        <v>58</v>
      </c>
      <c r="I4720" s="12">
        <v>5.0000000000000001E-3</v>
      </c>
    </row>
    <row r="4721" spans="1:9" x14ac:dyDescent="0.25">
      <c r="A4721" t="s">
        <v>5768</v>
      </c>
      <c r="B4721" t="s">
        <v>4853</v>
      </c>
      <c r="C4721">
        <v>70</v>
      </c>
      <c r="D4721">
        <v>66</v>
      </c>
      <c r="E4721">
        <v>82</v>
      </c>
      <c r="F4721">
        <v>88</v>
      </c>
      <c r="G4721">
        <v>97</v>
      </c>
      <c r="H4721">
        <v>60</v>
      </c>
      <c r="I4721" t="s">
        <v>8944</v>
      </c>
    </row>
    <row r="4722" spans="1:9" x14ac:dyDescent="0.25">
      <c r="A4722" s="7" t="s">
        <v>5770</v>
      </c>
      <c r="B4722" s="7" t="s">
        <v>4853</v>
      </c>
      <c r="C4722" s="7">
        <v>64</v>
      </c>
      <c r="D4722" s="7">
        <v>63</v>
      </c>
      <c r="E4722" s="7">
        <v>104</v>
      </c>
      <c r="F4722" s="7">
        <v>105</v>
      </c>
      <c r="G4722" s="7">
        <v>140</v>
      </c>
      <c r="H4722" s="7">
        <v>77</v>
      </c>
      <c r="I4722" s="7" t="s">
        <v>8944</v>
      </c>
    </row>
    <row r="4723" spans="1:9" x14ac:dyDescent="0.25">
      <c r="A4723" t="s">
        <v>5771</v>
      </c>
      <c r="B4723" t="s">
        <v>4853</v>
      </c>
      <c r="C4723">
        <v>30</v>
      </c>
      <c r="D4723">
        <v>29</v>
      </c>
      <c r="E4723">
        <v>27</v>
      </c>
      <c r="F4723">
        <v>27</v>
      </c>
      <c r="G4723">
        <v>40</v>
      </c>
      <c r="H4723">
        <v>69</v>
      </c>
      <c r="I4723" t="s">
        <v>8944</v>
      </c>
    </row>
    <row r="4724" spans="1:9" x14ac:dyDescent="0.25">
      <c r="A4724" s="7" t="s">
        <v>5773</v>
      </c>
      <c r="B4724" s="7" t="s">
        <v>4853</v>
      </c>
      <c r="C4724" s="7">
        <v>60</v>
      </c>
      <c r="D4724" s="7">
        <v>54</v>
      </c>
      <c r="E4724" s="7">
        <v>75</v>
      </c>
      <c r="F4724" s="7">
        <v>77</v>
      </c>
      <c r="G4724" s="7">
        <v>89</v>
      </c>
      <c r="H4724" s="7">
        <v>57</v>
      </c>
      <c r="I4724" s="12">
        <v>5.0000000000000001E-3</v>
      </c>
    </row>
    <row r="4725" spans="1:9" x14ac:dyDescent="0.25">
      <c r="A4725" t="s">
        <v>6067</v>
      </c>
      <c r="B4725" t="s">
        <v>4853</v>
      </c>
      <c r="C4725">
        <v>35</v>
      </c>
      <c r="D4725">
        <v>32</v>
      </c>
      <c r="E4725">
        <v>47</v>
      </c>
      <c r="F4725">
        <v>48</v>
      </c>
      <c r="G4725">
        <v>64</v>
      </c>
      <c r="H4725">
        <v>41</v>
      </c>
      <c r="I4725" s="13">
        <v>0.01</v>
      </c>
    </row>
    <row r="4726" spans="1:9" x14ac:dyDescent="0.25">
      <c r="A4726" s="7" t="s">
        <v>6068</v>
      </c>
      <c r="B4726" s="7" t="s">
        <v>4853</v>
      </c>
      <c r="C4726" s="7">
        <v>74</v>
      </c>
      <c r="D4726" s="7">
        <v>68</v>
      </c>
      <c r="E4726" s="7">
        <v>114</v>
      </c>
      <c r="F4726" s="7">
        <v>117</v>
      </c>
      <c r="G4726" s="7">
        <v>114</v>
      </c>
      <c r="H4726" s="7">
        <v>72</v>
      </c>
      <c r="I4726" s="7" t="s">
        <v>8944</v>
      </c>
    </row>
    <row r="4727" spans="1:9" x14ac:dyDescent="0.25">
      <c r="A4727" t="s">
        <v>6069</v>
      </c>
      <c r="B4727" t="s">
        <v>4853</v>
      </c>
      <c r="C4727">
        <v>60</v>
      </c>
      <c r="D4727">
        <v>52</v>
      </c>
      <c r="E4727">
        <v>64</v>
      </c>
      <c r="F4727">
        <v>64</v>
      </c>
      <c r="G4727">
        <v>80</v>
      </c>
      <c r="H4727">
        <v>69</v>
      </c>
      <c r="I4727" t="s">
        <v>8944</v>
      </c>
    </row>
    <row r="4728" spans="1:9" x14ac:dyDescent="0.25">
      <c r="A4728" s="7" t="s">
        <v>10710</v>
      </c>
      <c r="B4728" s="7" t="s">
        <v>4853</v>
      </c>
      <c r="C4728" s="7">
        <v>41</v>
      </c>
      <c r="D4728" s="7">
        <v>35</v>
      </c>
      <c r="E4728" s="7">
        <v>70</v>
      </c>
      <c r="F4728" s="7">
        <v>66</v>
      </c>
      <c r="G4728" s="7">
        <v>102</v>
      </c>
      <c r="H4728" s="7">
        <v>60</v>
      </c>
      <c r="I4728" s="7" t="s">
        <v>8944</v>
      </c>
    </row>
    <row r="4729" spans="1:9" x14ac:dyDescent="0.25">
      <c r="A4729" t="s">
        <v>10711</v>
      </c>
      <c r="B4729" t="s">
        <v>4853</v>
      </c>
      <c r="C4729">
        <v>51</v>
      </c>
      <c r="D4729">
        <v>49</v>
      </c>
      <c r="E4729">
        <v>60</v>
      </c>
      <c r="F4729">
        <v>60</v>
      </c>
      <c r="G4729">
        <v>87</v>
      </c>
      <c r="H4729">
        <v>73</v>
      </c>
      <c r="I4729" t="s">
        <v>8944</v>
      </c>
    </row>
    <row r="4730" spans="1:9" x14ac:dyDescent="0.25">
      <c r="A4730" s="7" t="s">
        <v>10712</v>
      </c>
      <c r="B4730" s="7" t="s">
        <v>4853</v>
      </c>
      <c r="C4730" s="7">
        <v>63</v>
      </c>
      <c r="D4730" s="7">
        <v>61</v>
      </c>
      <c r="E4730" s="7">
        <v>86</v>
      </c>
      <c r="F4730" s="7">
        <v>80</v>
      </c>
      <c r="G4730" s="7">
        <v>120</v>
      </c>
      <c r="H4730" s="7">
        <v>72</v>
      </c>
      <c r="I4730" s="7" t="s">
        <v>8944</v>
      </c>
    </row>
    <row r="4731" spans="1:9" x14ac:dyDescent="0.25">
      <c r="A4731" t="s">
        <v>10713</v>
      </c>
      <c r="B4731" t="s">
        <v>4853</v>
      </c>
      <c r="C4731">
        <v>58</v>
      </c>
      <c r="D4731">
        <v>54</v>
      </c>
      <c r="E4731">
        <v>93</v>
      </c>
      <c r="F4731">
        <v>91</v>
      </c>
      <c r="G4731">
        <v>104</v>
      </c>
      <c r="H4731">
        <v>65</v>
      </c>
      <c r="I4731" t="s">
        <v>8944</v>
      </c>
    </row>
    <row r="4732" spans="1:9" x14ac:dyDescent="0.25">
      <c r="A4732" s="7" t="s">
        <v>10714</v>
      </c>
      <c r="B4732" s="7" t="s">
        <v>4853</v>
      </c>
      <c r="C4732" s="7">
        <v>66</v>
      </c>
      <c r="D4732" s="7">
        <v>64</v>
      </c>
      <c r="E4732" s="7">
        <v>91</v>
      </c>
      <c r="F4732" s="7">
        <v>90</v>
      </c>
      <c r="G4732" s="7">
        <v>130</v>
      </c>
      <c r="H4732" s="7">
        <v>70</v>
      </c>
      <c r="I4732" s="7" t="s">
        <v>8944</v>
      </c>
    </row>
    <row r="4733" spans="1:9" x14ac:dyDescent="0.25">
      <c r="A4733" t="s">
        <v>6162</v>
      </c>
      <c r="B4733" t="s">
        <v>4853</v>
      </c>
      <c r="C4733">
        <v>83</v>
      </c>
      <c r="D4733">
        <v>76</v>
      </c>
      <c r="E4733">
        <v>131</v>
      </c>
      <c r="F4733">
        <v>137</v>
      </c>
      <c r="G4733">
        <v>143</v>
      </c>
      <c r="H4733">
        <v>53</v>
      </c>
      <c r="I4733" s="13">
        <v>5.0000000000000001E-3</v>
      </c>
    </row>
    <row r="4734" spans="1:9" x14ac:dyDescent="0.25">
      <c r="A4734" s="7" t="s">
        <v>10715</v>
      </c>
      <c r="B4734" s="7" t="s">
        <v>4853</v>
      </c>
      <c r="C4734" s="7">
        <v>86</v>
      </c>
      <c r="D4734" s="7">
        <v>83</v>
      </c>
      <c r="E4734" s="7">
        <v>117</v>
      </c>
      <c r="F4734" s="7">
        <v>112</v>
      </c>
      <c r="G4734" s="7">
        <v>176</v>
      </c>
      <c r="H4734" s="7">
        <v>56</v>
      </c>
      <c r="I4734" s="12">
        <v>5.0000000000000001E-3</v>
      </c>
    </row>
    <row r="4735" spans="1:9" x14ac:dyDescent="0.25">
      <c r="A4735" t="s">
        <v>10716</v>
      </c>
      <c r="B4735" t="s">
        <v>4853</v>
      </c>
      <c r="C4735">
        <v>47</v>
      </c>
      <c r="D4735">
        <v>43</v>
      </c>
      <c r="E4735">
        <v>69</v>
      </c>
      <c r="F4735">
        <v>66</v>
      </c>
      <c r="G4735">
        <v>113</v>
      </c>
      <c r="H4735">
        <v>57</v>
      </c>
      <c r="I4735" s="13">
        <v>5.0000000000000001E-3</v>
      </c>
    </row>
    <row r="4736" spans="1:9" x14ac:dyDescent="0.25">
      <c r="A4736" s="7" t="s">
        <v>6182</v>
      </c>
      <c r="B4736" s="7" t="s">
        <v>4853</v>
      </c>
      <c r="C4736" s="7">
        <v>68</v>
      </c>
      <c r="D4736" s="7">
        <v>65</v>
      </c>
      <c r="E4736" s="7">
        <v>103</v>
      </c>
      <c r="F4736" s="7">
        <v>103</v>
      </c>
      <c r="G4736" s="7">
        <v>131</v>
      </c>
      <c r="H4736" s="7">
        <v>76</v>
      </c>
      <c r="I4736" s="7" t="s">
        <v>8944</v>
      </c>
    </row>
    <row r="4737" spans="1:9" x14ac:dyDescent="0.25">
      <c r="A4737" t="s">
        <v>6248</v>
      </c>
      <c r="B4737" t="s">
        <v>4853</v>
      </c>
      <c r="C4737">
        <v>85</v>
      </c>
      <c r="D4737">
        <v>84</v>
      </c>
      <c r="E4737">
        <v>134</v>
      </c>
      <c r="F4737">
        <v>139</v>
      </c>
      <c r="G4737">
        <v>175</v>
      </c>
      <c r="H4737">
        <v>59</v>
      </c>
      <c r="I4737" t="s">
        <v>8944</v>
      </c>
    </row>
    <row r="4738" spans="1:9" x14ac:dyDescent="0.25">
      <c r="A4738" s="7" t="s">
        <v>10717</v>
      </c>
      <c r="B4738" s="7" t="s">
        <v>4853</v>
      </c>
      <c r="C4738" s="7">
        <v>36</v>
      </c>
      <c r="D4738" s="7">
        <v>34</v>
      </c>
      <c r="E4738" s="7">
        <v>46</v>
      </c>
      <c r="F4738" s="7">
        <v>43</v>
      </c>
      <c r="G4738" s="7">
        <v>53</v>
      </c>
      <c r="H4738" s="7">
        <v>79</v>
      </c>
      <c r="I4738" s="7" t="s">
        <v>8944</v>
      </c>
    </row>
    <row r="4739" spans="1:9" x14ac:dyDescent="0.25">
      <c r="A4739" t="s">
        <v>6267</v>
      </c>
      <c r="B4739" t="s">
        <v>4853</v>
      </c>
      <c r="C4739">
        <v>77</v>
      </c>
      <c r="D4739">
        <v>78</v>
      </c>
      <c r="E4739">
        <v>87</v>
      </c>
      <c r="F4739">
        <v>95</v>
      </c>
      <c r="G4739">
        <v>96</v>
      </c>
      <c r="H4739">
        <v>72</v>
      </c>
      <c r="I4739" t="s">
        <v>8944</v>
      </c>
    </row>
    <row r="4740" spans="1:9" x14ac:dyDescent="0.25">
      <c r="A4740" s="7" t="s">
        <v>6269</v>
      </c>
      <c r="B4740" s="7" t="s">
        <v>4853</v>
      </c>
      <c r="C4740" s="7">
        <v>71</v>
      </c>
      <c r="D4740" s="7">
        <v>60</v>
      </c>
      <c r="E4740" s="7">
        <v>100</v>
      </c>
      <c r="F4740" s="7">
        <v>101</v>
      </c>
      <c r="G4740" s="7">
        <v>130</v>
      </c>
      <c r="H4740" s="7">
        <v>44</v>
      </c>
      <c r="I4740" s="12">
        <v>0.01</v>
      </c>
    </row>
    <row r="4741" spans="1:9" x14ac:dyDescent="0.25">
      <c r="A4741" t="s">
        <v>10718</v>
      </c>
      <c r="B4741" t="s">
        <v>4853</v>
      </c>
      <c r="C4741">
        <v>45</v>
      </c>
      <c r="D4741">
        <v>40</v>
      </c>
      <c r="E4741">
        <v>52</v>
      </c>
      <c r="F4741">
        <v>52</v>
      </c>
      <c r="G4741">
        <v>76</v>
      </c>
      <c r="H4741">
        <v>78</v>
      </c>
      <c r="I4741" t="s">
        <v>8944</v>
      </c>
    </row>
    <row r="4742" spans="1:9" x14ac:dyDescent="0.25">
      <c r="A4742" s="7" t="s">
        <v>6271</v>
      </c>
      <c r="B4742" s="7" t="s">
        <v>4853</v>
      </c>
      <c r="C4742" s="7">
        <v>118</v>
      </c>
      <c r="D4742" s="7">
        <v>107</v>
      </c>
      <c r="E4742" s="7">
        <v>197</v>
      </c>
      <c r="F4742" s="7">
        <v>212</v>
      </c>
      <c r="G4742" s="7">
        <v>190</v>
      </c>
      <c r="H4742" s="7">
        <v>71</v>
      </c>
      <c r="I4742" s="7" t="s">
        <v>8944</v>
      </c>
    </row>
    <row r="4743" spans="1:9" x14ac:dyDescent="0.25">
      <c r="A4743" t="s">
        <v>5987</v>
      </c>
      <c r="B4743" t="s">
        <v>4853</v>
      </c>
      <c r="C4743">
        <v>46</v>
      </c>
      <c r="D4743">
        <v>42</v>
      </c>
      <c r="E4743">
        <v>77</v>
      </c>
      <c r="F4743">
        <v>78</v>
      </c>
      <c r="G4743">
        <v>111</v>
      </c>
      <c r="H4743">
        <v>67</v>
      </c>
      <c r="I4743" t="s">
        <v>8944</v>
      </c>
    </row>
    <row r="4744" spans="1:9" x14ac:dyDescent="0.25">
      <c r="A4744" s="7" t="s">
        <v>10719</v>
      </c>
      <c r="B4744" s="7" t="s">
        <v>4853</v>
      </c>
      <c r="C4744" s="7" t="s">
        <v>8940</v>
      </c>
      <c r="D4744" s="7" t="s">
        <v>8940</v>
      </c>
      <c r="E4744" s="7">
        <v>33</v>
      </c>
      <c r="F4744" s="7">
        <v>30</v>
      </c>
      <c r="G4744" s="7" t="s">
        <v>8940</v>
      </c>
      <c r="H4744" s="7">
        <v>77</v>
      </c>
      <c r="I4744" s="7" t="s">
        <v>8944</v>
      </c>
    </row>
    <row r="4745" spans="1:9" x14ac:dyDescent="0.25">
      <c r="A4745" t="s">
        <v>10720</v>
      </c>
      <c r="B4745" t="s">
        <v>4853</v>
      </c>
      <c r="C4745">
        <v>41</v>
      </c>
      <c r="D4745">
        <v>36</v>
      </c>
      <c r="E4745">
        <v>44</v>
      </c>
      <c r="F4745">
        <v>43</v>
      </c>
      <c r="G4745">
        <v>57</v>
      </c>
      <c r="H4745">
        <v>69</v>
      </c>
      <c r="I4745" t="s">
        <v>8944</v>
      </c>
    </row>
    <row r="4746" spans="1:9" x14ac:dyDescent="0.25">
      <c r="A4746" s="7" t="s">
        <v>5990</v>
      </c>
      <c r="B4746" s="7" t="s">
        <v>4853</v>
      </c>
      <c r="C4746" s="7">
        <v>48</v>
      </c>
      <c r="D4746" s="7">
        <v>39</v>
      </c>
      <c r="E4746" s="7">
        <v>72</v>
      </c>
      <c r="F4746" s="7">
        <v>72</v>
      </c>
      <c r="G4746" s="7">
        <v>106</v>
      </c>
      <c r="H4746" s="7">
        <v>60</v>
      </c>
      <c r="I4746" s="7" t="s">
        <v>8944</v>
      </c>
    </row>
    <row r="4747" spans="1:9" x14ac:dyDescent="0.25">
      <c r="A4747" t="s">
        <v>10721</v>
      </c>
      <c r="B4747" t="s">
        <v>4853</v>
      </c>
      <c r="C4747">
        <v>95</v>
      </c>
      <c r="D4747">
        <v>91</v>
      </c>
      <c r="E4747">
        <v>122</v>
      </c>
      <c r="F4747">
        <v>136</v>
      </c>
      <c r="G4747">
        <v>131</v>
      </c>
      <c r="H4747">
        <v>75</v>
      </c>
      <c r="I4747" t="s">
        <v>8944</v>
      </c>
    </row>
    <row r="4748" spans="1:9" x14ac:dyDescent="0.25">
      <c r="A4748" s="7" t="s">
        <v>6007</v>
      </c>
      <c r="B4748" s="7" t="s">
        <v>4853</v>
      </c>
      <c r="C4748" s="7">
        <v>35</v>
      </c>
      <c r="D4748" s="7">
        <v>32</v>
      </c>
      <c r="E4748" s="7">
        <v>50</v>
      </c>
      <c r="F4748" s="7">
        <v>49</v>
      </c>
      <c r="G4748" s="7">
        <v>67</v>
      </c>
      <c r="H4748" s="7">
        <v>52</v>
      </c>
      <c r="I4748" s="12">
        <v>5.0000000000000001E-3</v>
      </c>
    </row>
    <row r="4749" spans="1:9" x14ac:dyDescent="0.25">
      <c r="A4749" t="s">
        <v>6075</v>
      </c>
      <c r="B4749" t="s">
        <v>4853</v>
      </c>
      <c r="C4749">
        <v>32</v>
      </c>
      <c r="D4749">
        <v>29</v>
      </c>
      <c r="E4749">
        <v>56</v>
      </c>
      <c r="F4749">
        <v>56</v>
      </c>
      <c r="G4749">
        <v>49</v>
      </c>
      <c r="H4749">
        <v>85</v>
      </c>
      <c r="I4749" t="s">
        <v>8944</v>
      </c>
    </row>
    <row r="4750" spans="1:9" x14ac:dyDescent="0.25">
      <c r="A4750" s="7" t="s">
        <v>10722</v>
      </c>
      <c r="B4750" s="7" t="s">
        <v>4853</v>
      </c>
      <c r="C4750" s="7">
        <v>35</v>
      </c>
      <c r="D4750" s="7">
        <v>25</v>
      </c>
      <c r="E4750" s="7">
        <v>46</v>
      </c>
      <c r="F4750" s="7">
        <v>52</v>
      </c>
      <c r="G4750" s="7">
        <v>70</v>
      </c>
      <c r="H4750" s="7">
        <v>75</v>
      </c>
      <c r="I4750" s="7" t="s">
        <v>8944</v>
      </c>
    </row>
    <row r="4751" spans="1:9" x14ac:dyDescent="0.25">
      <c r="A4751" t="s">
        <v>10723</v>
      </c>
      <c r="B4751" t="s">
        <v>4853</v>
      </c>
      <c r="C4751">
        <v>54</v>
      </c>
      <c r="D4751">
        <v>47</v>
      </c>
      <c r="E4751">
        <v>86</v>
      </c>
      <c r="F4751">
        <v>83</v>
      </c>
      <c r="G4751">
        <v>120</v>
      </c>
      <c r="H4751">
        <v>77</v>
      </c>
      <c r="I4751" t="s">
        <v>8944</v>
      </c>
    </row>
    <row r="4752" spans="1:9" x14ac:dyDescent="0.25">
      <c r="A4752" s="7" t="s">
        <v>6096</v>
      </c>
      <c r="B4752" s="7" t="s">
        <v>4853</v>
      </c>
      <c r="C4752" s="7">
        <v>47</v>
      </c>
      <c r="D4752" s="7">
        <v>43</v>
      </c>
      <c r="E4752" s="7">
        <v>94</v>
      </c>
      <c r="F4752" s="7">
        <v>103</v>
      </c>
      <c r="G4752" s="7">
        <v>103</v>
      </c>
      <c r="H4752" s="7">
        <v>53</v>
      </c>
      <c r="I4752" s="12">
        <v>5.0000000000000001E-3</v>
      </c>
    </row>
    <row r="4753" spans="1:9" x14ac:dyDescent="0.25">
      <c r="A4753" t="s">
        <v>10724</v>
      </c>
      <c r="B4753" t="s">
        <v>4853</v>
      </c>
      <c r="C4753" t="s">
        <v>8940</v>
      </c>
      <c r="D4753" t="s">
        <v>8940</v>
      </c>
      <c r="E4753">
        <v>53</v>
      </c>
      <c r="F4753">
        <v>53</v>
      </c>
      <c r="G4753" t="s">
        <v>8940</v>
      </c>
      <c r="H4753">
        <v>69</v>
      </c>
      <c r="I4753" t="s">
        <v>8944</v>
      </c>
    </row>
    <row r="4754" spans="1:9" x14ac:dyDescent="0.25">
      <c r="A4754" s="7" t="s">
        <v>6098</v>
      </c>
      <c r="B4754" s="7" t="s">
        <v>4853</v>
      </c>
      <c r="C4754" s="7">
        <v>48</v>
      </c>
      <c r="D4754" s="7">
        <v>45</v>
      </c>
      <c r="E4754" s="7">
        <v>48</v>
      </c>
      <c r="F4754" s="7">
        <v>48</v>
      </c>
      <c r="G4754" s="7">
        <v>56</v>
      </c>
      <c r="H4754" s="7">
        <v>57</v>
      </c>
      <c r="I4754" s="12">
        <v>5.0000000000000001E-3</v>
      </c>
    </row>
    <row r="4755" spans="1:9" x14ac:dyDescent="0.25">
      <c r="A4755" t="s">
        <v>10725</v>
      </c>
      <c r="B4755" t="s">
        <v>4853</v>
      </c>
      <c r="C4755">
        <v>20</v>
      </c>
      <c r="D4755">
        <v>19</v>
      </c>
      <c r="E4755">
        <v>110</v>
      </c>
      <c r="F4755">
        <v>128</v>
      </c>
      <c r="G4755" t="s">
        <v>8940</v>
      </c>
      <c r="H4755">
        <v>58</v>
      </c>
      <c r="I4755" s="13">
        <v>5.0000000000000001E-3</v>
      </c>
    </row>
    <row r="4756" spans="1:9" x14ac:dyDescent="0.25">
      <c r="A4756" s="7" t="s">
        <v>10726</v>
      </c>
      <c r="B4756" s="7" t="s">
        <v>4853</v>
      </c>
      <c r="C4756" s="7">
        <v>50</v>
      </c>
      <c r="D4756" s="7">
        <v>48</v>
      </c>
      <c r="E4756" s="7">
        <v>74</v>
      </c>
      <c r="F4756" s="7">
        <v>71</v>
      </c>
      <c r="G4756" s="7">
        <v>96</v>
      </c>
      <c r="H4756" s="7">
        <v>61</v>
      </c>
      <c r="I4756" s="7" t="s">
        <v>8944</v>
      </c>
    </row>
    <row r="4757" spans="1:9" x14ac:dyDescent="0.25">
      <c r="A4757" t="s">
        <v>5121</v>
      </c>
      <c r="B4757" t="s">
        <v>4853</v>
      </c>
      <c r="C4757">
        <v>16</v>
      </c>
      <c r="D4757">
        <v>11</v>
      </c>
      <c r="E4757">
        <v>30</v>
      </c>
      <c r="F4757">
        <v>36</v>
      </c>
      <c r="G4757" t="s">
        <v>8940</v>
      </c>
      <c r="H4757">
        <v>21</v>
      </c>
      <c r="I4757" s="13">
        <v>0.02</v>
      </c>
    </row>
    <row r="4758" spans="1:9" x14ac:dyDescent="0.25">
      <c r="A4758" s="7" t="s">
        <v>5123</v>
      </c>
      <c r="B4758" s="7" t="s">
        <v>4853</v>
      </c>
      <c r="C4758" s="7">
        <v>52</v>
      </c>
      <c r="D4758" s="7">
        <v>45</v>
      </c>
      <c r="E4758" s="7">
        <v>91</v>
      </c>
      <c r="F4758" s="7">
        <v>94</v>
      </c>
      <c r="G4758" s="7">
        <v>114</v>
      </c>
      <c r="H4758" s="7">
        <v>49</v>
      </c>
      <c r="I4758" s="12">
        <v>5.0000000000000001E-3</v>
      </c>
    </row>
    <row r="4759" spans="1:9" x14ac:dyDescent="0.25">
      <c r="A4759" t="s">
        <v>5142</v>
      </c>
      <c r="B4759" t="s">
        <v>4853</v>
      </c>
      <c r="C4759">
        <v>99</v>
      </c>
      <c r="D4759">
        <v>91</v>
      </c>
      <c r="E4759">
        <v>185</v>
      </c>
      <c r="F4759">
        <v>202</v>
      </c>
      <c r="G4759">
        <v>176</v>
      </c>
      <c r="H4759">
        <v>61</v>
      </c>
      <c r="I4759" t="s">
        <v>8944</v>
      </c>
    </row>
    <row r="4760" spans="1:9" x14ac:dyDescent="0.25">
      <c r="A4760" s="7" t="s">
        <v>5143</v>
      </c>
      <c r="B4760" s="7" t="s">
        <v>4853</v>
      </c>
      <c r="C4760" s="7">
        <v>36</v>
      </c>
      <c r="D4760" s="7">
        <v>35</v>
      </c>
      <c r="E4760" s="7">
        <v>58</v>
      </c>
      <c r="F4760" s="7">
        <v>59</v>
      </c>
      <c r="G4760" s="7">
        <v>93</v>
      </c>
      <c r="H4760" s="7">
        <v>76</v>
      </c>
      <c r="I4760" s="7" t="s">
        <v>8944</v>
      </c>
    </row>
    <row r="4761" spans="1:9" x14ac:dyDescent="0.25">
      <c r="A4761" t="s">
        <v>4852</v>
      </c>
      <c r="B4761" t="s">
        <v>4853</v>
      </c>
      <c r="C4761">
        <v>74</v>
      </c>
      <c r="D4761">
        <v>73</v>
      </c>
      <c r="E4761">
        <v>79</v>
      </c>
      <c r="F4761">
        <v>84</v>
      </c>
      <c r="G4761">
        <v>119</v>
      </c>
      <c r="H4761">
        <v>66</v>
      </c>
      <c r="I4761" t="s">
        <v>8944</v>
      </c>
    </row>
    <row r="4762" spans="1:9" x14ac:dyDescent="0.25">
      <c r="A4762" s="7" t="s">
        <v>4854</v>
      </c>
      <c r="B4762" s="7" t="s">
        <v>4853</v>
      </c>
      <c r="C4762" s="7">
        <v>33</v>
      </c>
      <c r="D4762" s="7">
        <v>30</v>
      </c>
      <c r="E4762" s="7">
        <v>39</v>
      </c>
      <c r="F4762" s="7">
        <v>39</v>
      </c>
      <c r="G4762" s="7">
        <v>53</v>
      </c>
      <c r="H4762" s="7">
        <v>68</v>
      </c>
      <c r="I4762" s="7" t="s">
        <v>8944</v>
      </c>
    </row>
    <row r="4763" spans="1:9" x14ac:dyDescent="0.25">
      <c r="A4763" t="s">
        <v>4875</v>
      </c>
      <c r="B4763" t="s">
        <v>4853</v>
      </c>
      <c r="C4763">
        <v>59</v>
      </c>
      <c r="D4763">
        <v>56</v>
      </c>
      <c r="E4763">
        <v>80</v>
      </c>
      <c r="F4763">
        <v>85</v>
      </c>
      <c r="G4763">
        <v>93</v>
      </c>
      <c r="H4763">
        <v>64</v>
      </c>
      <c r="I4763" t="s">
        <v>8944</v>
      </c>
    </row>
    <row r="4764" spans="1:9" x14ac:dyDescent="0.25">
      <c r="A4764" s="7" t="s">
        <v>10727</v>
      </c>
      <c r="B4764" s="7" t="s">
        <v>4853</v>
      </c>
      <c r="C4764" s="7">
        <v>34</v>
      </c>
      <c r="D4764" s="7">
        <v>21</v>
      </c>
      <c r="E4764" s="7">
        <v>58</v>
      </c>
      <c r="F4764" s="7">
        <v>38</v>
      </c>
      <c r="G4764" s="7">
        <v>70</v>
      </c>
      <c r="H4764" s="7">
        <v>63</v>
      </c>
      <c r="I4764" s="7" t="s">
        <v>8944</v>
      </c>
    </row>
    <row r="4765" spans="1:9" x14ac:dyDescent="0.25">
      <c r="A4765" t="s">
        <v>10728</v>
      </c>
      <c r="B4765" t="s">
        <v>4853</v>
      </c>
      <c r="C4765">
        <v>18</v>
      </c>
      <c r="D4765">
        <v>16</v>
      </c>
      <c r="E4765">
        <v>31</v>
      </c>
      <c r="F4765">
        <v>30</v>
      </c>
      <c r="G4765">
        <v>38</v>
      </c>
      <c r="H4765">
        <v>84</v>
      </c>
      <c r="I4765" t="s">
        <v>8944</v>
      </c>
    </row>
    <row r="4766" spans="1:9" x14ac:dyDescent="0.25">
      <c r="A4766" s="7" t="s">
        <v>10729</v>
      </c>
      <c r="B4766" s="7" t="s">
        <v>4853</v>
      </c>
      <c r="C4766" s="7">
        <v>31</v>
      </c>
      <c r="D4766" s="7">
        <v>26</v>
      </c>
      <c r="E4766" s="7">
        <v>36</v>
      </c>
      <c r="F4766" s="7">
        <v>36</v>
      </c>
      <c r="G4766" s="7">
        <v>74</v>
      </c>
      <c r="H4766" s="7">
        <v>75</v>
      </c>
      <c r="I4766" s="7" t="s">
        <v>8944</v>
      </c>
    </row>
    <row r="4767" spans="1:9" x14ac:dyDescent="0.25">
      <c r="A4767" t="s">
        <v>10730</v>
      </c>
      <c r="B4767" t="s">
        <v>4853</v>
      </c>
      <c r="C4767">
        <v>11</v>
      </c>
      <c r="D4767" t="s">
        <v>8940</v>
      </c>
      <c r="E4767">
        <v>22</v>
      </c>
      <c r="F4767">
        <v>21</v>
      </c>
      <c r="G4767">
        <v>61</v>
      </c>
      <c r="H4767">
        <v>68</v>
      </c>
      <c r="I4767" t="s">
        <v>8944</v>
      </c>
    </row>
    <row r="4768" spans="1:9" x14ac:dyDescent="0.25">
      <c r="A4768" s="7" t="s">
        <v>10731</v>
      </c>
      <c r="B4768" s="7" t="s">
        <v>4853</v>
      </c>
      <c r="C4768" s="7">
        <v>20</v>
      </c>
      <c r="D4768" s="7">
        <v>20</v>
      </c>
      <c r="E4768" s="7">
        <v>33</v>
      </c>
      <c r="F4768" s="7">
        <v>31</v>
      </c>
      <c r="G4768" s="7">
        <v>52</v>
      </c>
      <c r="H4768" s="7">
        <v>95</v>
      </c>
      <c r="I4768" s="7" t="s">
        <v>8944</v>
      </c>
    </row>
    <row r="4769" spans="1:9" x14ac:dyDescent="0.25">
      <c r="A4769" t="s">
        <v>10732</v>
      </c>
      <c r="B4769" t="s">
        <v>4853</v>
      </c>
      <c r="C4769">
        <v>16</v>
      </c>
      <c r="D4769">
        <v>15</v>
      </c>
      <c r="E4769">
        <v>42</v>
      </c>
      <c r="F4769">
        <v>39</v>
      </c>
      <c r="G4769">
        <v>31</v>
      </c>
      <c r="H4769">
        <v>66</v>
      </c>
      <c r="I4769" t="s">
        <v>8944</v>
      </c>
    </row>
    <row r="4770" spans="1:9" hidden="1" x14ac:dyDescent="0.25">
      <c r="A4770" s="7" t="s">
        <v>10733</v>
      </c>
      <c r="B4770" s="7" t="s">
        <v>4853</v>
      </c>
      <c r="C4770" s="7" t="s">
        <v>8940</v>
      </c>
      <c r="D4770" s="7" t="s">
        <v>8940</v>
      </c>
      <c r="E4770" s="7" t="s">
        <v>8940</v>
      </c>
      <c r="F4770" s="7" t="s">
        <v>8940</v>
      </c>
      <c r="G4770" s="7" t="s">
        <v>8940</v>
      </c>
      <c r="H4770" s="7" t="s">
        <v>8996</v>
      </c>
      <c r="I4770" s="7" t="s">
        <v>8944</v>
      </c>
    </row>
    <row r="4771" spans="1:9" hidden="1" x14ac:dyDescent="0.25">
      <c r="A4771" t="s">
        <v>10734</v>
      </c>
      <c r="B4771" t="s">
        <v>4853</v>
      </c>
      <c r="C4771" t="s">
        <v>8940</v>
      </c>
      <c r="D4771" t="s">
        <v>8940</v>
      </c>
      <c r="E4771" t="s">
        <v>8940</v>
      </c>
      <c r="F4771" t="s">
        <v>8940</v>
      </c>
      <c r="G4771">
        <v>13</v>
      </c>
      <c r="H4771" t="s">
        <v>8996</v>
      </c>
      <c r="I4771" t="s">
        <v>8944</v>
      </c>
    </row>
    <row r="4772" spans="1:9" hidden="1" x14ac:dyDescent="0.25">
      <c r="A4772" s="7" t="s">
        <v>4959</v>
      </c>
      <c r="B4772" s="7" t="s">
        <v>4853</v>
      </c>
      <c r="C4772" s="7" t="s">
        <v>8940</v>
      </c>
      <c r="D4772" s="7" t="s">
        <v>8940</v>
      </c>
      <c r="E4772" s="7" t="s">
        <v>8940</v>
      </c>
      <c r="F4772" s="7" t="s">
        <v>8940</v>
      </c>
      <c r="G4772" s="7">
        <v>22</v>
      </c>
      <c r="H4772" s="7" t="s">
        <v>8996</v>
      </c>
      <c r="I4772" s="7" t="s">
        <v>8944</v>
      </c>
    </row>
    <row r="4773" spans="1:9" hidden="1" x14ac:dyDescent="0.25">
      <c r="A4773" t="s">
        <v>6144</v>
      </c>
      <c r="B4773" t="s">
        <v>4853</v>
      </c>
      <c r="C4773" t="s">
        <v>8940</v>
      </c>
      <c r="D4773" t="s">
        <v>8940</v>
      </c>
      <c r="E4773" t="s">
        <v>8940</v>
      </c>
      <c r="F4773" t="s">
        <v>8940</v>
      </c>
      <c r="G4773">
        <v>21</v>
      </c>
      <c r="H4773" t="s">
        <v>8996</v>
      </c>
      <c r="I4773" t="s">
        <v>8944</v>
      </c>
    </row>
    <row r="4774" spans="1:9" x14ac:dyDescent="0.25">
      <c r="A4774" s="7" t="s">
        <v>6149</v>
      </c>
      <c r="B4774" s="7" t="s">
        <v>4866</v>
      </c>
      <c r="C4774" s="7">
        <v>18</v>
      </c>
      <c r="D4774" s="7">
        <v>17</v>
      </c>
      <c r="E4774" s="7">
        <v>27</v>
      </c>
      <c r="F4774" s="7">
        <v>28</v>
      </c>
      <c r="G4774" s="7">
        <v>36</v>
      </c>
      <c r="H4774" s="7">
        <v>77</v>
      </c>
      <c r="I4774" s="7" t="s">
        <v>8944</v>
      </c>
    </row>
    <row r="4775" spans="1:9" x14ac:dyDescent="0.25">
      <c r="A4775" t="s">
        <v>6235</v>
      </c>
      <c r="B4775" t="s">
        <v>4866</v>
      </c>
      <c r="C4775" t="s">
        <v>8940</v>
      </c>
      <c r="D4775" t="s">
        <v>8940</v>
      </c>
      <c r="E4775">
        <v>13</v>
      </c>
      <c r="F4775" t="s">
        <v>8940</v>
      </c>
      <c r="G4775" t="s">
        <v>8940</v>
      </c>
      <c r="H4775">
        <v>0</v>
      </c>
      <c r="I4775" s="13">
        <v>0.02</v>
      </c>
    </row>
    <row r="4776" spans="1:9" x14ac:dyDescent="0.25">
      <c r="A4776" s="7" t="s">
        <v>10735</v>
      </c>
      <c r="B4776" s="7" t="s">
        <v>4866</v>
      </c>
      <c r="C4776" s="7">
        <v>44</v>
      </c>
      <c r="D4776" s="7">
        <v>41</v>
      </c>
      <c r="E4776" s="7">
        <v>74</v>
      </c>
      <c r="F4776" s="7">
        <v>72</v>
      </c>
      <c r="G4776" s="7">
        <v>124</v>
      </c>
      <c r="H4776" s="7">
        <v>97</v>
      </c>
      <c r="I4776" s="7" t="s">
        <v>8944</v>
      </c>
    </row>
    <row r="4777" spans="1:9" x14ac:dyDescent="0.25">
      <c r="A4777" t="s">
        <v>10736</v>
      </c>
      <c r="B4777" t="s">
        <v>4866</v>
      </c>
      <c r="C4777">
        <v>60</v>
      </c>
      <c r="D4777">
        <v>46</v>
      </c>
      <c r="E4777">
        <v>194</v>
      </c>
      <c r="F4777">
        <v>195</v>
      </c>
      <c r="G4777">
        <v>182</v>
      </c>
      <c r="H4777">
        <v>61</v>
      </c>
      <c r="I4777" t="s">
        <v>8944</v>
      </c>
    </row>
    <row r="4778" spans="1:9" x14ac:dyDescent="0.25">
      <c r="A4778" s="7" t="s">
        <v>10737</v>
      </c>
      <c r="B4778" s="7" t="s">
        <v>4866</v>
      </c>
      <c r="C4778" s="7">
        <v>181</v>
      </c>
      <c r="D4778" s="7">
        <v>166</v>
      </c>
      <c r="E4778" s="7">
        <v>301</v>
      </c>
      <c r="F4778" s="7">
        <v>304</v>
      </c>
      <c r="G4778" s="7">
        <v>342</v>
      </c>
      <c r="H4778" s="7">
        <v>66</v>
      </c>
      <c r="I4778" s="7" t="s">
        <v>8944</v>
      </c>
    </row>
    <row r="4779" spans="1:9" x14ac:dyDescent="0.25">
      <c r="A4779" t="s">
        <v>6255</v>
      </c>
      <c r="B4779" t="s">
        <v>4866</v>
      </c>
      <c r="C4779">
        <v>54</v>
      </c>
      <c r="D4779">
        <v>53</v>
      </c>
      <c r="E4779">
        <v>109</v>
      </c>
      <c r="F4779">
        <v>115</v>
      </c>
      <c r="G4779">
        <v>126</v>
      </c>
      <c r="H4779">
        <v>67</v>
      </c>
      <c r="I4779" t="s">
        <v>8944</v>
      </c>
    </row>
    <row r="4780" spans="1:9" x14ac:dyDescent="0.25">
      <c r="A4780" s="7" t="s">
        <v>6256</v>
      </c>
      <c r="B4780" s="7" t="s">
        <v>4866</v>
      </c>
      <c r="C4780" s="7">
        <v>102</v>
      </c>
      <c r="D4780" s="7">
        <v>94</v>
      </c>
      <c r="E4780" s="7">
        <v>150</v>
      </c>
      <c r="F4780" s="7">
        <v>165</v>
      </c>
      <c r="G4780" s="7">
        <v>193</v>
      </c>
      <c r="H4780" s="7">
        <v>59</v>
      </c>
      <c r="I4780" s="7" t="s">
        <v>8944</v>
      </c>
    </row>
    <row r="4781" spans="1:9" x14ac:dyDescent="0.25">
      <c r="A4781" t="s">
        <v>5997</v>
      </c>
      <c r="B4781" t="s">
        <v>4866</v>
      </c>
      <c r="C4781" t="s">
        <v>8940</v>
      </c>
      <c r="D4781" t="s">
        <v>8940</v>
      </c>
      <c r="E4781">
        <v>52</v>
      </c>
      <c r="F4781">
        <v>47</v>
      </c>
      <c r="G4781" t="s">
        <v>8940</v>
      </c>
      <c r="H4781">
        <v>65</v>
      </c>
      <c r="I4781" t="s">
        <v>8944</v>
      </c>
    </row>
    <row r="4782" spans="1:9" x14ac:dyDescent="0.25">
      <c r="A4782" s="7" t="s">
        <v>5998</v>
      </c>
      <c r="B4782" s="7" t="s">
        <v>4866</v>
      </c>
      <c r="C4782" s="7">
        <v>97</v>
      </c>
      <c r="D4782" s="7">
        <v>90</v>
      </c>
      <c r="E4782" s="7">
        <v>124</v>
      </c>
      <c r="F4782" s="7">
        <v>128</v>
      </c>
      <c r="G4782" s="7">
        <v>175</v>
      </c>
      <c r="H4782" s="7">
        <v>71</v>
      </c>
      <c r="I4782" s="7" t="s">
        <v>8944</v>
      </c>
    </row>
    <row r="4783" spans="1:9" x14ac:dyDescent="0.25">
      <c r="A4783" t="s">
        <v>5999</v>
      </c>
      <c r="B4783" t="s">
        <v>4866</v>
      </c>
      <c r="C4783">
        <v>39</v>
      </c>
      <c r="D4783">
        <v>38</v>
      </c>
      <c r="E4783">
        <v>70</v>
      </c>
      <c r="F4783">
        <v>70</v>
      </c>
      <c r="G4783">
        <v>79</v>
      </c>
      <c r="H4783">
        <v>73</v>
      </c>
      <c r="I4783" t="s">
        <v>8944</v>
      </c>
    </row>
    <row r="4784" spans="1:9" x14ac:dyDescent="0.25">
      <c r="A4784" s="7" t="s">
        <v>6000</v>
      </c>
      <c r="B4784" s="7" t="s">
        <v>4866</v>
      </c>
      <c r="C4784" s="7">
        <v>111</v>
      </c>
      <c r="D4784" s="7">
        <v>100</v>
      </c>
      <c r="E4784" s="7">
        <v>179</v>
      </c>
      <c r="F4784" s="7">
        <v>186</v>
      </c>
      <c r="G4784" s="7">
        <v>241</v>
      </c>
      <c r="H4784" s="7">
        <v>55</v>
      </c>
      <c r="I4784" s="12">
        <v>5.0000000000000001E-3</v>
      </c>
    </row>
    <row r="4785" spans="1:9" x14ac:dyDescent="0.25">
      <c r="A4785" t="s">
        <v>10738</v>
      </c>
      <c r="B4785" t="s">
        <v>4866</v>
      </c>
      <c r="C4785">
        <v>21</v>
      </c>
      <c r="D4785">
        <v>20</v>
      </c>
      <c r="E4785">
        <v>35</v>
      </c>
      <c r="F4785">
        <v>35</v>
      </c>
      <c r="G4785">
        <v>46</v>
      </c>
      <c r="H4785">
        <v>67</v>
      </c>
      <c r="I4785" t="s">
        <v>8944</v>
      </c>
    </row>
    <row r="4786" spans="1:9" x14ac:dyDescent="0.25">
      <c r="A4786" s="7" t="s">
        <v>10739</v>
      </c>
      <c r="B4786" s="7" t="s">
        <v>4866</v>
      </c>
      <c r="C4786" s="7">
        <v>85</v>
      </c>
      <c r="D4786" s="7">
        <v>80</v>
      </c>
      <c r="E4786" s="7">
        <v>151</v>
      </c>
      <c r="F4786" s="7">
        <v>151</v>
      </c>
      <c r="G4786" s="7">
        <v>186</v>
      </c>
      <c r="H4786" s="7">
        <v>70</v>
      </c>
      <c r="I4786" s="7" t="s">
        <v>8944</v>
      </c>
    </row>
    <row r="4787" spans="1:9" x14ac:dyDescent="0.25">
      <c r="A4787" t="s">
        <v>6020</v>
      </c>
      <c r="B4787" t="s">
        <v>4866</v>
      </c>
      <c r="C4787">
        <v>81</v>
      </c>
      <c r="D4787">
        <v>75</v>
      </c>
      <c r="E4787">
        <v>190</v>
      </c>
      <c r="F4787">
        <v>193</v>
      </c>
      <c r="G4787">
        <v>229</v>
      </c>
      <c r="H4787">
        <v>79</v>
      </c>
      <c r="I4787" t="s">
        <v>8944</v>
      </c>
    </row>
    <row r="4788" spans="1:9" x14ac:dyDescent="0.25">
      <c r="A4788" s="7" t="s">
        <v>10740</v>
      </c>
      <c r="B4788" s="7" t="s">
        <v>4866</v>
      </c>
      <c r="C4788" s="7">
        <v>52</v>
      </c>
      <c r="D4788" s="7">
        <v>50</v>
      </c>
      <c r="E4788" s="7">
        <v>91</v>
      </c>
      <c r="F4788" s="7">
        <v>92</v>
      </c>
      <c r="G4788" s="7">
        <v>100</v>
      </c>
      <c r="H4788" s="7">
        <v>90</v>
      </c>
      <c r="I4788" s="7" t="s">
        <v>8944</v>
      </c>
    </row>
    <row r="4789" spans="1:9" x14ac:dyDescent="0.25">
      <c r="A4789" t="s">
        <v>6109</v>
      </c>
      <c r="B4789" t="s">
        <v>4866</v>
      </c>
      <c r="C4789">
        <v>79</v>
      </c>
      <c r="D4789">
        <v>77</v>
      </c>
      <c r="E4789">
        <v>137</v>
      </c>
      <c r="F4789">
        <v>147</v>
      </c>
      <c r="G4789">
        <v>144</v>
      </c>
      <c r="H4789">
        <v>61</v>
      </c>
      <c r="I4789" t="s">
        <v>8944</v>
      </c>
    </row>
    <row r="4790" spans="1:9" x14ac:dyDescent="0.25">
      <c r="A4790" s="7" t="s">
        <v>10741</v>
      </c>
      <c r="B4790" s="7" t="s">
        <v>4866</v>
      </c>
      <c r="C4790" s="7">
        <v>51</v>
      </c>
      <c r="D4790" s="7">
        <v>41</v>
      </c>
      <c r="E4790" s="7">
        <v>81</v>
      </c>
      <c r="F4790" s="7">
        <v>85</v>
      </c>
      <c r="G4790" s="7">
        <v>99</v>
      </c>
      <c r="H4790" s="7">
        <v>91</v>
      </c>
      <c r="I4790" s="7" t="s">
        <v>8944</v>
      </c>
    </row>
    <row r="4791" spans="1:9" x14ac:dyDescent="0.25">
      <c r="A4791" t="s">
        <v>10742</v>
      </c>
      <c r="B4791" t="s">
        <v>4866</v>
      </c>
      <c r="C4791">
        <v>22</v>
      </c>
      <c r="D4791">
        <v>22</v>
      </c>
      <c r="E4791">
        <v>47</v>
      </c>
      <c r="F4791">
        <v>47</v>
      </c>
      <c r="G4791">
        <v>78</v>
      </c>
      <c r="H4791">
        <v>83</v>
      </c>
      <c r="I4791" t="s">
        <v>8944</v>
      </c>
    </row>
    <row r="4792" spans="1:9" x14ac:dyDescent="0.25">
      <c r="A4792" s="7" t="s">
        <v>6113</v>
      </c>
      <c r="B4792" s="7" t="s">
        <v>4866</v>
      </c>
      <c r="C4792" s="7">
        <v>69</v>
      </c>
      <c r="D4792" s="7">
        <v>64</v>
      </c>
      <c r="E4792" s="7">
        <v>113</v>
      </c>
      <c r="F4792" s="7">
        <v>129</v>
      </c>
      <c r="G4792" s="7">
        <v>185</v>
      </c>
      <c r="H4792" s="7">
        <v>70</v>
      </c>
      <c r="I4792" s="7" t="s">
        <v>8944</v>
      </c>
    </row>
    <row r="4793" spans="1:9" x14ac:dyDescent="0.25">
      <c r="A4793" t="s">
        <v>5203</v>
      </c>
      <c r="B4793" t="s">
        <v>4866</v>
      </c>
      <c r="C4793">
        <v>83</v>
      </c>
      <c r="D4793">
        <v>77</v>
      </c>
      <c r="E4793">
        <v>120</v>
      </c>
      <c r="F4793">
        <v>127</v>
      </c>
      <c r="G4793">
        <v>175</v>
      </c>
      <c r="H4793">
        <v>76</v>
      </c>
      <c r="I4793" t="s">
        <v>8944</v>
      </c>
    </row>
    <row r="4794" spans="1:9" x14ac:dyDescent="0.25">
      <c r="A4794" s="7" t="s">
        <v>6200</v>
      </c>
      <c r="B4794" s="7" t="s">
        <v>4866</v>
      </c>
      <c r="C4794" s="7">
        <v>59</v>
      </c>
      <c r="D4794" s="7">
        <v>56</v>
      </c>
      <c r="E4794" s="7">
        <v>96</v>
      </c>
      <c r="F4794" s="7">
        <v>112</v>
      </c>
      <c r="G4794" s="7">
        <v>170</v>
      </c>
      <c r="H4794" s="7">
        <v>77</v>
      </c>
      <c r="I4794" s="7" t="s">
        <v>8944</v>
      </c>
    </row>
    <row r="4795" spans="1:9" x14ac:dyDescent="0.25">
      <c r="A4795" t="s">
        <v>6217</v>
      </c>
      <c r="B4795" t="s">
        <v>4866</v>
      </c>
      <c r="C4795">
        <v>45</v>
      </c>
      <c r="D4795">
        <v>42</v>
      </c>
      <c r="E4795">
        <v>85</v>
      </c>
      <c r="F4795">
        <v>87</v>
      </c>
      <c r="G4795">
        <v>148</v>
      </c>
      <c r="H4795">
        <v>64</v>
      </c>
      <c r="I4795" t="s">
        <v>8944</v>
      </c>
    </row>
    <row r="4796" spans="1:9" x14ac:dyDescent="0.25">
      <c r="A4796" s="7" t="s">
        <v>6218</v>
      </c>
      <c r="B4796" s="7" t="s">
        <v>4866</v>
      </c>
      <c r="C4796" s="7">
        <v>82</v>
      </c>
      <c r="D4796" s="7">
        <v>75</v>
      </c>
      <c r="E4796" s="7">
        <v>164</v>
      </c>
      <c r="F4796" s="7">
        <v>176</v>
      </c>
      <c r="G4796" s="7">
        <v>176</v>
      </c>
      <c r="H4796" s="7">
        <v>74</v>
      </c>
      <c r="I4796" s="7" t="s">
        <v>8944</v>
      </c>
    </row>
    <row r="4797" spans="1:9" x14ac:dyDescent="0.25">
      <c r="A4797" t="s">
        <v>6219</v>
      </c>
      <c r="B4797" t="s">
        <v>4866</v>
      </c>
      <c r="C4797">
        <v>75</v>
      </c>
      <c r="D4797">
        <v>69</v>
      </c>
      <c r="E4797">
        <v>91</v>
      </c>
      <c r="F4797">
        <v>108</v>
      </c>
      <c r="G4797">
        <v>160</v>
      </c>
      <c r="H4797">
        <v>51</v>
      </c>
      <c r="I4797" s="13">
        <v>5.0000000000000001E-3</v>
      </c>
    </row>
    <row r="4798" spans="1:9" x14ac:dyDescent="0.25">
      <c r="A4798" s="7" t="s">
        <v>6220</v>
      </c>
      <c r="B4798" s="7" t="s">
        <v>4866</v>
      </c>
      <c r="C4798" s="7">
        <v>30</v>
      </c>
      <c r="D4798" s="7">
        <v>29</v>
      </c>
      <c r="E4798" s="7">
        <v>41</v>
      </c>
      <c r="F4798" s="7">
        <v>45</v>
      </c>
      <c r="G4798" s="7">
        <v>78</v>
      </c>
      <c r="H4798" s="7">
        <v>73</v>
      </c>
      <c r="I4798" s="7" t="s">
        <v>8944</v>
      </c>
    </row>
    <row r="4799" spans="1:9" x14ac:dyDescent="0.25">
      <c r="A4799" t="s">
        <v>10743</v>
      </c>
      <c r="B4799" t="s">
        <v>4866</v>
      </c>
      <c r="C4799">
        <v>24</v>
      </c>
      <c r="D4799">
        <v>21</v>
      </c>
      <c r="E4799">
        <v>75</v>
      </c>
      <c r="F4799">
        <v>76</v>
      </c>
      <c r="G4799">
        <v>106</v>
      </c>
      <c r="H4799">
        <v>76</v>
      </c>
      <c r="I4799" t="s">
        <v>8944</v>
      </c>
    </row>
    <row r="4800" spans="1:9" x14ac:dyDescent="0.25">
      <c r="A4800" s="7" t="s">
        <v>6307</v>
      </c>
      <c r="B4800" s="7" t="s">
        <v>4866</v>
      </c>
      <c r="C4800" s="7">
        <v>29</v>
      </c>
      <c r="D4800" s="7">
        <v>29</v>
      </c>
      <c r="E4800" s="7">
        <v>43</v>
      </c>
      <c r="F4800" s="7">
        <v>45</v>
      </c>
      <c r="G4800" s="7">
        <v>60</v>
      </c>
      <c r="H4800" s="7">
        <v>68</v>
      </c>
      <c r="I4800" s="7" t="s">
        <v>8944</v>
      </c>
    </row>
    <row r="4801" spans="1:9" x14ac:dyDescent="0.25">
      <c r="A4801" t="s">
        <v>6308</v>
      </c>
      <c r="B4801" t="s">
        <v>4866</v>
      </c>
      <c r="C4801">
        <v>38</v>
      </c>
      <c r="D4801">
        <v>37</v>
      </c>
      <c r="E4801">
        <v>63</v>
      </c>
      <c r="F4801">
        <v>72</v>
      </c>
      <c r="G4801">
        <v>87</v>
      </c>
      <c r="H4801">
        <v>49</v>
      </c>
      <c r="I4801" s="13">
        <v>5.0000000000000001E-3</v>
      </c>
    </row>
    <row r="4802" spans="1:9" x14ac:dyDescent="0.25">
      <c r="A4802" s="7" t="s">
        <v>10744</v>
      </c>
      <c r="B4802" s="7" t="s">
        <v>4866</v>
      </c>
      <c r="C4802" s="7">
        <v>21</v>
      </c>
      <c r="D4802" s="7">
        <v>18</v>
      </c>
      <c r="E4802" s="7">
        <v>126</v>
      </c>
      <c r="F4802" s="7">
        <v>124</v>
      </c>
      <c r="G4802" s="7">
        <v>156</v>
      </c>
      <c r="H4802" s="7">
        <v>73</v>
      </c>
      <c r="I4802" s="7" t="s">
        <v>8944</v>
      </c>
    </row>
    <row r="4803" spans="1:9" x14ac:dyDescent="0.25">
      <c r="A4803" t="s">
        <v>5979</v>
      </c>
      <c r="B4803" t="s">
        <v>4866</v>
      </c>
      <c r="C4803">
        <v>38</v>
      </c>
      <c r="D4803">
        <v>38</v>
      </c>
      <c r="E4803">
        <v>37</v>
      </c>
      <c r="F4803">
        <v>46</v>
      </c>
      <c r="G4803">
        <v>101</v>
      </c>
      <c r="H4803">
        <v>76</v>
      </c>
      <c r="I4803" t="s">
        <v>8944</v>
      </c>
    </row>
    <row r="4804" spans="1:9" x14ac:dyDescent="0.25">
      <c r="A4804" s="7" t="s">
        <v>5981</v>
      </c>
      <c r="B4804" s="7" t="s">
        <v>4866</v>
      </c>
      <c r="C4804" s="7">
        <v>43</v>
      </c>
      <c r="D4804" s="7">
        <v>37</v>
      </c>
      <c r="E4804" s="7">
        <v>110</v>
      </c>
      <c r="F4804" s="7">
        <v>114</v>
      </c>
      <c r="G4804" s="7">
        <v>98</v>
      </c>
      <c r="H4804" s="7">
        <v>75</v>
      </c>
      <c r="I4804" s="7" t="s">
        <v>8944</v>
      </c>
    </row>
    <row r="4805" spans="1:9" x14ac:dyDescent="0.25">
      <c r="A4805" t="s">
        <v>5982</v>
      </c>
      <c r="B4805" t="s">
        <v>4866</v>
      </c>
      <c r="C4805">
        <v>28</v>
      </c>
      <c r="D4805">
        <v>26</v>
      </c>
      <c r="E4805">
        <v>37</v>
      </c>
      <c r="F4805">
        <v>39</v>
      </c>
      <c r="G4805">
        <v>68</v>
      </c>
      <c r="H4805">
        <v>85</v>
      </c>
      <c r="I4805" t="s">
        <v>8944</v>
      </c>
    </row>
    <row r="4806" spans="1:9" x14ac:dyDescent="0.25">
      <c r="A4806" s="7" t="s">
        <v>5156</v>
      </c>
      <c r="B4806" s="7" t="s">
        <v>4866</v>
      </c>
      <c r="C4806" s="7">
        <v>49</v>
      </c>
      <c r="D4806" s="7">
        <v>46</v>
      </c>
      <c r="E4806" s="7">
        <v>101</v>
      </c>
      <c r="F4806" s="7">
        <v>98</v>
      </c>
      <c r="G4806" s="7">
        <v>131</v>
      </c>
      <c r="H4806" s="7">
        <v>63</v>
      </c>
      <c r="I4806" s="7" t="s">
        <v>8944</v>
      </c>
    </row>
    <row r="4807" spans="1:9" x14ac:dyDescent="0.25">
      <c r="A4807" t="s">
        <v>10745</v>
      </c>
      <c r="B4807" t="s">
        <v>4866</v>
      </c>
      <c r="C4807">
        <v>34</v>
      </c>
      <c r="D4807">
        <v>32</v>
      </c>
      <c r="E4807">
        <v>105</v>
      </c>
      <c r="F4807">
        <v>108</v>
      </c>
      <c r="G4807">
        <v>161</v>
      </c>
      <c r="H4807">
        <v>57</v>
      </c>
      <c r="I4807" s="13">
        <v>5.0000000000000001E-3</v>
      </c>
    </row>
    <row r="4808" spans="1:9" x14ac:dyDescent="0.25">
      <c r="A4808" s="7" t="s">
        <v>5157</v>
      </c>
      <c r="B4808" s="7" t="s">
        <v>4866</v>
      </c>
      <c r="C4808" s="7">
        <v>37</v>
      </c>
      <c r="D4808" s="7">
        <v>33</v>
      </c>
      <c r="E4808" s="7">
        <v>117</v>
      </c>
      <c r="F4808" s="7">
        <v>118</v>
      </c>
      <c r="G4808" s="7">
        <v>154</v>
      </c>
      <c r="H4808" s="7">
        <v>65</v>
      </c>
      <c r="I4808" s="7" t="s">
        <v>8944</v>
      </c>
    </row>
    <row r="4809" spans="1:9" x14ac:dyDescent="0.25">
      <c r="A4809" t="s">
        <v>10746</v>
      </c>
      <c r="B4809" t="s">
        <v>4866</v>
      </c>
      <c r="C4809">
        <v>40</v>
      </c>
      <c r="D4809">
        <v>39</v>
      </c>
      <c r="E4809">
        <v>65</v>
      </c>
      <c r="F4809">
        <v>66</v>
      </c>
      <c r="G4809">
        <v>74</v>
      </c>
      <c r="H4809">
        <v>71</v>
      </c>
      <c r="I4809" t="s">
        <v>8944</v>
      </c>
    </row>
    <row r="4810" spans="1:9" x14ac:dyDescent="0.25">
      <c r="A4810" s="7" t="s">
        <v>5174</v>
      </c>
      <c r="B4810" s="7" t="s">
        <v>4866</v>
      </c>
      <c r="C4810" s="7">
        <v>17</v>
      </c>
      <c r="D4810" s="7">
        <v>18</v>
      </c>
      <c r="E4810" s="7">
        <v>24</v>
      </c>
      <c r="F4810" s="7">
        <v>25</v>
      </c>
      <c r="G4810" s="7">
        <v>41</v>
      </c>
      <c r="H4810" s="7">
        <v>64</v>
      </c>
      <c r="I4810" s="7" t="s">
        <v>8944</v>
      </c>
    </row>
    <row r="4811" spans="1:9" x14ac:dyDescent="0.25">
      <c r="A4811" t="s">
        <v>10747</v>
      </c>
      <c r="B4811" t="s">
        <v>4866</v>
      </c>
      <c r="C4811">
        <v>18</v>
      </c>
      <c r="D4811">
        <v>18</v>
      </c>
      <c r="E4811">
        <v>31</v>
      </c>
      <c r="F4811">
        <v>32</v>
      </c>
      <c r="G4811">
        <v>42</v>
      </c>
      <c r="H4811">
        <v>79</v>
      </c>
      <c r="I4811" t="s">
        <v>8944</v>
      </c>
    </row>
    <row r="4812" spans="1:9" x14ac:dyDescent="0.25">
      <c r="A4812" s="7" t="s">
        <v>4865</v>
      </c>
      <c r="B4812" s="7" t="s">
        <v>4866</v>
      </c>
      <c r="C4812" s="7" t="s">
        <v>8940</v>
      </c>
      <c r="D4812" s="7" t="s">
        <v>8940</v>
      </c>
      <c r="E4812" s="7">
        <v>17</v>
      </c>
      <c r="F4812" s="7">
        <v>17</v>
      </c>
      <c r="G4812" s="7" t="s">
        <v>8940</v>
      </c>
      <c r="H4812" s="7">
        <v>32</v>
      </c>
      <c r="I4812" s="12">
        <v>1.4999999999999999E-2</v>
      </c>
    </row>
    <row r="4813" spans="1:9" x14ac:dyDescent="0.25">
      <c r="A4813" t="s">
        <v>4890</v>
      </c>
      <c r="B4813" t="s">
        <v>4866</v>
      </c>
      <c r="C4813">
        <v>17</v>
      </c>
      <c r="D4813">
        <v>17</v>
      </c>
      <c r="E4813">
        <v>37</v>
      </c>
      <c r="F4813">
        <v>39</v>
      </c>
      <c r="G4813">
        <v>51</v>
      </c>
      <c r="H4813">
        <v>75</v>
      </c>
      <c r="I4813" t="s">
        <v>8944</v>
      </c>
    </row>
    <row r="4814" spans="1:9" x14ac:dyDescent="0.25">
      <c r="A4814" s="7" t="s">
        <v>10748</v>
      </c>
      <c r="B4814" s="7" t="s">
        <v>4866</v>
      </c>
      <c r="C4814" s="7">
        <v>34</v>
      </c>
      <c r="D4814" s="7">
        <v>33</v>
      </c>
      <c r="E4814" s="7">
        <v>82</v>
      </c>
      <c r="F4814" s="7">
        <v>85</v>
      </c>
      <c r="G4814" s="7">
        <v>112</v>
      </c>
      <c r="H4814" s="7">
        <v>60</v>
      </c>
      <c r="I4814" s="7" t="s">
        <v>8944</v>
      </c>
    </row>
    <row r="4815" spans="1:9" x14ac:dyDescent="0.25">
      <c r="A4815" t="s">
        <v>10749</v>
      </c>
      <c r="B4815" t="s">
        <v>4866</v>
      </c>
      <c r="C4815" t="s">
        <v>8940</v>
      </c>
      <c r="D4815" t="s">
        <v>8940</v>
      </c>
      <c r="E4815">
        <v>27</v>
      </c>
      <c r="F4815">
        <v>24</v>
      </c>
      <c r="G4815">
        <v>45</v>
      </c>
      <c r="H4815">
        <v>93</v>
      </c>
      <c r="I4815" t="s">
        <v>8944</v>
      </c>
    </row>
    <row r="4816" spans="1:9" x14ac:dyDescent="0.25">
      <c r="A4816" s="7" t="s">
        <v>4894</v>
      </c>
      <c r="B4816" s="7" t="s">
        <v>4866</v>
      </c>
      <c r="C4816" s="7">
        <v>60</v>
      </c>
      <c r="D4816" s="7">
        <v>56</v>
      </c>
      <c r="E4816" s="7">
        <v>71</v>
      </c>
      <c r="F4816" s="7">
        <v>76</v>
      </c>
      <c r="G4816" s="7">
        <v>147</v>
      </c>
      <c r="H4816" s="7">
        <v>89</v>
      </c>
      <c r="I4816" s="7" t="s">
        <v>8944</v>
      </c>
    </row>
    <row r="4817" spans="1:9" x14ac:dyDescent="0.25">
      <c r="A4817" t="s">
        <v>10750</v>
      </c>
      <c r="B4817" t="s">
        <v>4866</v>
      </c>
      <c r="C4817" t="s">
        <v>8940</v>
      </c>
      <c r="D4817" t="s">
        <v>8940</v>
      </c>
      <c r="E4817">
        <v>19</v>
      </c>
      <c r="F4817">
        <v>18</v>
      </c>
      <c r="G4817">
        <v>38</v>
      </c>
      <c r="H4817">
        <v>90</v>
      </c>
      <c r="I4817" t="s">
        <v>8944</v>
      </c>
    </row>
    <row r="4818" spans="1:9" x14ac:dyDescent="0.25">
      <c r="A4818" s="7" t="s">
        <v>10751</v>
      </c>
      <c r="B4818" s="7" t="s">
        <v>4866</v>
      </c>
      <c r="C4818" s="7">
        <v>18</v>
      </c>
      <c r="D4818" s="7">
        <v>17</v>
      </c>
      <c r="E4818" s="7">
        <v>27</v>
      </c>
      <c r="F4818" s="7">
        <v>27</v>
      </c>
      <c r="G4818" s="7">
        <v>44</v>
      </c>
      <c r="H4818" s="7">
        <v>87</v>
      </c>
      <c r="I4818" s="7" t="s">
        <v>8944</v>
      </c>
    </row>
    <row r="4819" spans="1:9" x14ac:dyDescent="0.25">
      <c r="A4819" t="s">
        <v>4990</v>
      </c>
      <c r="B4819" t="s">
        <v>4866</v>
      </c>
      <c r="C4819">
        <v>23</v>
      </c>
      <c r="D4819">
        <v>22</v>
      </c>
      <c r="E4819">
        <v>43</v>
      </c>
      <c r="F4819">
        <v>44</v>
      </c>
      <c r="G4819">
        <v>55</v>
      </c>
      <c r="H4819">
        <v>76</v>
      </c>
      <c r="I4819" t="s">
        <v>8944</v>
      </c>
    </row>
    <row r="4820" spans="1:9" x14ac:dyDescent="0.25">
      <c r="A4820" s="7" t="s">
        <v>4991</v>
      </c>
      <c r="B4820" s="7" t="s">
        <v>4866</v>
      </c>
      <c r="C4820" s="7">
        <v>34</v>
      </c>
      <c r="D4820" s="7">
        <v>33</v>
      </c>
      <c r="E4820" s="7">
        <v>61</v>
      </c>
      <c r="F4820" s="7">
        <v>62</v>
      </c>
      <c r="G4820" s="7">
        <v>81</v>
      </c>
      <c r="H4820" s="7">
        <v>52</v>
      </c>
      <c r="I4820" s="12">
        <v>5.0000000000000001E-3</v>
      </c>
    </row>
    <row r="4821" spans="1:9" x14ac:dyDescent="0.25">
      <c r="A4821" t="s">
        <v>10752</v>
      </c>
      <c r="B4821" t="s">
        <v>4866</v>
      </c>
      <c r="C4821">
        <v>53</v>
      </c>
      <c r="D4821">
        <v>51</v>
      </c>
      <c r="E4821">
        <v>81</v>
      </c>
      <c r="F4821">
        <v>79</v>
      </c>
      <c r="G4821">
        <v>117</v>
      </c>
      <c r="H4821">
        <v>65</v>
      </c>
      <c r="I4821" t="s">
        <v>8944</v>
      </c>
    </row>
    <row r="4822" spans="1:9" x14ac:dyDescent="0.25">
      <c r="A4822" s="7" t="s">
        <v>10753</v>
      </c>
      <c r="B4822" s="7" t="s">
        <v>4866</v>
      </c>
      <c r="C4822" s="7">
        <v>41</v>
      </c>
      <c r="D4822" s="7">
        <v>38</v>
      </c>
      <c r="E4822" s="7">
        <v>77</v>
      </c>
      <c r="F4822" s="7">
        <v>77</v>
      </c>
      <c r="G4822" s="7">
        <v>71</v>
      </c>
      <c r="H4822" s="7">
        <v>69</v>
      </c>
      <c r="I4822" s="7" t="s">
        <v>8944</v>
      </c>
    </row>
    <row r="4823" spans="1:9" x14ac:dyDescent="0.25">
      <c r="A4823" t="s">
        <v>10754</v>
      </c>
      <c r="B4823" t="s">
        <v>4866</v>
      </c>
      <c r="C4823">
        <v>15</v>
      </c>
      <c r="D4823">
        <v>14</v>
      </c>
      <c r="E4823">
        <v>64</v>
      </c>
      <c r="F4823">
        <v>62</v>
      </c>
      <c r="G4823">
        <v>99</v>
      </c>
      <c r="H4823">
        <v>78</v>
      </c>
      <c r="I4823" t="s">
        <v>8944</v>
      </c>
    </row>
    <row r="4824" spans="1:9" x14ac:dyDescent="0.25">
      <c r="A4824" s="7" t="s">
        <v>5012</v>
      </c>
      <c r="B4824" s="7" t="s">
        <v>4866</v>
      </c>
      <c r="C4824" s="7">
        <v>49</v>
      </c>
      <c r="D4824" s="7">
        <v>49</v>
      </c>
      <c r="E4824" s="7">
        <v>57</v>
      </c>
      <c r="F4824" s="7">
        <v>58</v>
      </c>
      <c r="G4824" s="7">
        <v>137</v>
      </c>
      <c r="H4824" s="7">
        <v>66</v>
      </c>
      <c r="I4824" s="7" t="s">
        <v>8944</v>
      </c>
    </row>
    <row r="4825" spans="1:9" x14ac:dyDescent="0.25">
      <c r="A4825" t="s">
        <v>5089</v>
      </c>
      <c r="B4825" t="s">
        <v>4866</v>
      </c>
      <c r="C4825">
        <v>53</v>
      </c>
      <c r="D4825">
        <v>48</v>
      </c>
      <c r="E4825">
        <v>85</v>
      </c>
      <c r="F4825">
        <v>97</v>
      </c>
      <c r="G4825">
        <v>146</v>
      </c>
      <c r="H4825">
        <v>62</v>
      </c>
      <c r="I4825" t="s">
        <v>8944</v>
      </c>
    </row>
    <row r="4826" spans="1:9" x14ac:dyDescent="0.25">
      <c r="A4826" s="7" t="s">
        <v>5090</v>
      </c>
      <c r="B4826" s="7" t="s">
        <v>4866</v>
      </c>
      <c r="C4826" s="7">
        <v>19</v>
      </c>
      <c r="D4826" s="7">
        <v>18</v>
      </c>
      <c r="E4826" s="7">
        <v>18</v>
      </c>
      <c r="F4826" s="7">
        <v>21</v>
      </c>
      <c r="G4826" s="7">
        <v>34</v>
      </c>
      <c r="H4826" s="7">
        <v>100</v>
      </c>
      <c r="I4826" s="7" t="s">
        <v>8944</v>
      </c>
    </row>
    <row r="4827" spans="1:9" x14ac:dyDescent="0.25">
      <c r="A4827" t="s">
        <v>5091</v>
      </c>
      <c r="B4827" t="s">
        <v>4866</v>
      </c>
      <c r="C4827">
        <v>16</v>
      </c>
      <c r="D4827">
        <v>16</v>
      </c>
      <c r="E4827">
        <v>23</v>
      </c>
      <c r="F4827">
        <v>23</v>
      </c>
      <c r="G4827">
        <v>68</v>
      </c>
      <c r="H4827">
        <v>87</v>
      </c>
      <c r="I4827" t="s">
        <v>8944</v>
      </c>
    </row>
    <row r="4828" spans="1:9" x14ac:dyDescent="0.25">
      <c r="A4828" s="7" t="s">
        <v>5092</v>
      </c>
      <c r="B4828" s="7" t="s">
        <v>4866</v>
      </c>
      <c r="C4828" s="7">
        <v>21</v>
      </c>
      <c r="D4828" s="7">
        <v>20</v>
      </c>
      <c r="E4828" s="7">
        <v>29</v>
      </c>
      <c r="F4828" s="7">
        <v>32</v>
      </c>
      <c r="G4828" s="7">
        <v>46</v>
      </c>
      <c r="H4828" s="7">
        <v>66</v>
      </c>
      <c r="I4828" s="7" t="s">
        <v>8944</v>
      </c>
    </row>
    <row r="4829" spans="1:9" x14ac:dyDescent="0.25">
      <c r="A4829" t="s">
        <v>10755</v>
      </c>
      <c r="B4829" t="s">
        <v>4866</v>
      </c>
      <c r="C4829">
        <v>51</v>
      </c>
      <c r="D4829">
        <v>43</v>
      </c>
      <c r="E4829">
        <v>76</v>
      </c>
      <c r="F4829">
        <v>72</v>
      </c>
      <c r="G4829">
        <v>116</v>
      </c>
      <c r="H4829">
        <v>63</v>
      </c>
      <c r="I4829" t="s">
        <v>8944</v>
      </c>
    </row>
    <row r="4830" spans="1:9" x14ac:dyDescent="0.25">
      <c r="A4830" s="7" t="s">
        <v>10756</v>
      </c>
      <c r="B4830" s="7" t="s">
        <v>4866</v>
      </c>
      <c r="C4830" s="7">
        <v>34</v>
      </c>
      <c r="D4830" s="7">
        <v>33</v>
      </c>
      <c r="E4830" s="7">
        <v>74</v>
      </c>
      <c r="F4830" s="7">
        <v>72</v>
      </c>
      <c r="G4830" s="7">
        <v>91</v>
      </c>
      <c r="H4830" s="7">
        <v>66</v>
      </c>
      <c r="I4830" s="7" t="s">
        <v>8944</v>
      </c>
    </row>
    <row r="4831" spans="1:9" x14ac:dyDescent="0.25">
      <c r="A4831" t="s">
        <v>5186</v>
      </c>
      <c r="B4831" t="s">
        <v>4866</v>
      </c>
      <c r="C4831">
        <v>46</v>
      </c>
      <c r="D4831">
        <v>44</v>
      </c>
      <c r="E4831">
        <v>76</v>
      </c>
      <c r="F4831">
        <v>84</v>
      </c>
      <c r="G4831">
        <v>130</v>
      </c>
      <c r="H4831">
        <v>63</v>
      </c>
      <c r="I4831" t="s">
        <v>8944</v>
      </c>
    </row>
    <row r="4832" spans="1:9" x14ac:dyDescent="0.25">
      <c r="A4832" s="7" t="s">
        <v>5203</v>
      </c>
      <c r="B4832" s="7" t="s">
        <v>4866</v>
      </c>
      <c r="C4832" s="7">
        <v>44</v>
      </c>
      <c r="D4832" s="7">
        <v>39</v>
      </c>
      <c r="E4832" s="7">
        <v>77</v>
      </c>
      <c r="F4832" s="7">
        <v>80</v>
      </c>
      <c r="G4832" s="7">
        <v>119</v>
      </c>
      <c r="H4832" s="7">
        <v>75</v>
      </c>
      <c r="I4832" s="7" t="s">
        <v>8944</v>
      </c>
    </row>
    <row r="4833" spans="1:9" x14ac:dyDescent="0.25">
      <c r="A4833" t="s">
        <v>5204</v>
      </c>
      <c r="B4833" t="s">
        <v>4866</v>
      </c>
      <c r="C4833">
        <v>15</v>
      </c>
      <c r="D4833">
        <v>12</v>
      </c>
      <c r="E4833">
        <v>37</v>
      </c>
      <c r="F4833">
        <v>41</v>
      </c>
      <c r="G4833">
        <v>64</v>
      </c>
      <c r="H4833">
        <v>69</v>
      </c>
      <c r="I4833" t="s">
        <v>8944</v>
      </c>
    </row>
    <row r="4834" spans="1:9" x14ac:dyDescent="0.25">
      <c r="A4834" s="7" t="s">
        <v>5205</v>
      </c>
      <c r="B4834" s="7" t="s">
        <v>4866</v>
      </c>
      <c r="C4834" s="7">
        <v>39</v>
      </c>
      <c r="D4834" s="7">
        <v>37</v>
      </c>
      <c r="E4834" s="7">
        <v>50</v>
      </c>
      <c r="F4834" s="7">
        <v>57</v>
      </c>
      <c r="G4834" s="7">
        <v>95</v>
      </c>
      <c r="H4834" s="7">
        <v>83</v>
      </c>
      <c r="I4834" s="7" t="s">
        <v>8944</v>
      </c>
    </row>
    <row r="4835" spans="1:9" x14ac:dyDescent="0.25">
      <c r="A4835" t="s">
        <v>10757</v>
      </c>
      <c r="B4835" t="s">
        <v>4866</v>
      </c>
      <c r="C4835">
        <v>16</v>
      </c>
      <c r="D4835">
        <v>14</v>
      </c>
      <c r="E4835">
        <v>84</v>
      </c>
      <c r="F4835">
        <v>86</v>
      </c>
      <c r="G4835">
        <v>93</v>
      </c>
      <c r="H4835">
        <v>60</v>
      </c>
      <c r="I4835" t="s">
        <v>8944</v>
      </c>
    </row>
    <row r="4836" spans="1:9" x14ac:dyDescent="0.25">
      <c r="A4836" s="7" t="s">
        <v>10758</v>
      </c>
      <c r="B4836" s="7" t="s">
        <v>4866</v>
      </c>
      <c r="C4836" s="7" t="s">
        <v>8940</v>
      </c>
      <c r="D4836" s="7" t="s">
        <v>8940</v>
      </c>
      <c r="E4836" s="7">
        <v>30</v>
      </c>
      <c r="F4836" s="7">
        <v>28</v>
      </c>
      <c r="G4836" s="7">
        <v>53</v>
      </c>
      <c r="H4836" s="7">
        <v>62</v>
      </c>
      <c r="I4836" s="7" t="s">
        <v>8944</v>
      </c>
    </row>
    <row r="4837" spans="1:9" x14ac:dyDescent="0.25">
      <c r="A4837" t="s">
        <v>4924</v>
      </c>
      <c r="B4837" t="s">
        <v>4866</v>
      </c>
      <c r="C4837">
        <v>30</v>
      </c>
      <c r="D4837">
        <v>28</v>
      </c>
      <c r="E4837">
        <v>48</v>
      </c>
      <c r="F4837">
        <v>50</v>
      </c>
      <c r="G4837">
        <v>57</v>
      </c>
      <c r="H4837">
        <v>63</v>
      </c>
      <c r="I4837" t="s">
        <v>8944</v>
      </c>
    </row>
    <row r="4838" spans="1:9" x14ac:dyDescent="0.25">
      <c r="A4838" s="7" t="s">
        <v>4925</v>
      </c>
      <c r="B4838" s="7" t="s">
        <v>4866</v>
      </c>
      <c r="C4838" s="7" t="s">
        <v>8940</v>
      </c>
      <c r="D4838" s="7" t="s">
        <v>8940</v>
      </c>
      <c r="E4838" s="7">
        <v>56</v>
      </c>
      <c r="F4838" s="7">
        <v>69</v>
      </c>
      <c r="G4838" s="7" t="s">
        <v>8940</v>
      </c>
      <c r="H4838" s="7">
        <v>48</v>
      </c>
      <c r="I4838" s="12">
        <v>0.01</v>
      </c>
    </row>
    <row r="4839" spans="1:9" x14ac:dyDescent="0.25">
      <c r="A4839" t="s">
        <v>4927</v>
      </c>
      <c r="B4839" t="s">
        <v>4866</v>
      </c>
      <c r="C4839" t="s">
        <v>8940</v>
      </c>
      <c r="D4839" t="s">
        <v>8940</v>
      </c>
      <c r="E4839">
        <v>87</v>
      </c>
      <c r="F4839">
        <v>85</v>
      </c>
      <c r="G4839" t="s">
        <v>8940</v>
      </c>
      <c r="H4839">
        <v>63</v>
      </c>
      <c r="I4839" t="s">
        <v>8944</v>
      </c>
    </row>
    <row r="4840" spans="1:9" x14ac:dyDescent="0.25">
      <c r="A4840" s="7" t="s">
        <v>4945</v>
      </c>
      <c r="B4840" s="7" t="s">
        <v>4866</v>
      </c>
      <c r="C4840" s="7" t="s">
        <v>8940</v>
      </c>
      <c r="D4840" s="7" t="s">
        <v>8940</v>
      </c>
      <c r="E4840" s="7">
        <v>44</v>
      </c>
      <c r="F4840" s="7">
        <v>44</v>
      </c>
      <c r="G4840" s="7" t="s">
        <v>8940</v>
      </c>
      <c r="H4840" s="7">
        <v>90</v>
      </c>
      <c r="I4840" s="7" t="s">
        <v>8944</v>
      </c>
    </row>
    <row r="4841" spans="1:9" x14ac:dyDescent="0.25">
      <c r="A4841" t="s">
        <v>9312</v>
      </c>
      <c r="B4841" t="s">
        <v>4866</v>
      </c>
      <c r="C4841">
        <v>29</v>
      </c>
      <c r="D4841">
        <v>29</v>
      </c>
      <c r="E4841">
        <v>76</v>
      </c>
      <c r="F4841">
        <v>75</v>
      </c>
      <c r="G4841">
        <v>80</v>
      </c>
      <c r="H4841">
        <v>64</v>
      </c>
      <c r="I4841" t="s">
        <v>8944</v>
      </c>
    </row>
    <row r="4842" spans="1:9" x14ac:dyDescent="0.25">
      <c r="A4842" s="7" t="s">
        <v>10759</v>
      </c>
      <c r="B4842" s="7" t="s">
        <v>4866</v>
      </c>
      <c r="C4842" s="7">
        <v>15</v>
      </c>
      <c r="D4842" s="7">
        <v>16</v>
      </c>
      <c r="E4842" s="7">
        <v>36</v>
      </c>
      <c r="F4842" s="7">
        <v>34</v>
      </c>
      <c r="G4842" s="7">
        <v>56</v>
      </c>
      <c r="H4842" s="7">
        <v>47</v>
      </c>
      <c r="I4842" s="12">
        <v>0.01</v>
      </c>
    </row>
    <row r="4843" spans="1:9" x14ac:dyDescent="0.25">
      <c r="A4843" t="s">
        <v>4945</v>
      </c>
      <c r="B4843" t="s">
        <v>4866</v>
      </c>
      <c r="C4843">
        <v>13</v>
      </c>
      <c r="D4843">
        <v>13</v>
      </c>
      <c r="E4843">
        <v>33</v>
      </c>
      <c r="F4843">
        <v>31</v>
      </c>
      <c r="G4843">
        <v>63</v>
      </c>
      <c r="H4843">
        <v>75</v>
      </c>
      <c r="I4843" t="s">
        <v>8944</v>
      </c>
    </row>
    <row r="4844" spans="1:9" hidden="1" x14ac:dyDescent="0.25">
      <c r="A4844" s="7" t="s">
        <v>10760</v>
      </c>
      <c r="B4844" s="7" t="s">
        <v>4866</v>
      </c>
      <c r="C4844" s="7" t="s">
        <v>8940</v>
      </c>
      <c r="D4844" s="7" t="s">
        <v>8940</v>
      </c>
      <c r="E4844" s="7" t="s">
        <v>8940</v>
      </c>
      <c r="F4844" s="7" t="s">
        <v>8940</v>
      </c>
      <c r="G4844" s="7" t="s">
        <v>8940</v>
      </c>
      <c r="H4844" s="7" t="s">
        <v>8996</v>
      </c>
      <c r="I4844" s="7" t="s">
        <v>8944</v>
      </c>
    </row>
    <row r="4845" spans="1:9" x14ac:dyDescent="0.25">
      <c r="A4845" t="s">
        <v>5145</v>
      </c>
      <c r="B4845" t="s">
        <v>4836</v>
      </c>
      <c r="C4845" t="s">
        <v>8940</v>
      </c>
      <c r="D4845" t="s">
        <v>8940</v>
      </c>
      <c r="E4845">
        <v>25</v>
      </c>
      <c r="F4845">
        <v>22</v>
      </c>
      <c r="G4845">
        <v>110</v>
      </c>
      <c r="H4845">
        <v>42</v>
      </c>
      <c r="I4845" s="13">
        <v>0.01</v>
      </c>
    </row>
    <row r="4846" spans="1:9" x14ac:dyDescent="0.25">
      <c r="A4846" s="7" t="s">
        <v>5147</v>
      </c>
      <c r="B4846" s="7" t="s">
        <v>4836</v>
      </c>
      <c r="C4846" s="7" t="s">
        <v>8940</v>
      </c>
      <c r="D4846" s="7" t="s">
        <v>8940</v>
      </c>
      <c r="E4846" s="7" t="s">
        <v>8940</v>
      </c>
      <c r="F4846" s="7">
        <v>11</v>
      </c>
      <c r="G4846" s="7">
        <v>84</v>
      </c>
      <c r="H4846" s="7">
        <v>55</v>
      </c>
      <c r="I4846" s="12">
        <v>5.0000000000000001E-3</v>
      </c>
    </row>
    <row r="4847" spans="1:9" x14ac:dyDescent="0.25">
      <c r="A4847" t="s">
        <v>5148</v>
      </c>
      <c r="B4847" t="s">
        <v>4836</v>
      </c>
      <c r="C4847">
        <v>26</v>
      </c>
      <c r="D4847">
        <v>21</v>
      </c>
      <c r="E4847">
        <v>83</v>
      </c>
      <c r="F4847">
        <v>71</v>
      </c>
      <c r="G4847">
        <v>82</v>
      </c>
      <c r="H4847">
        <v>34</v>
      </c>
      <c r="I4847" s="13">
        <v>1.4999999999999999E-2</v>
      </c>
    </row>
    <row r="4848" spans="1:9" x14ac:dyDescent="0.25">
      <c r="A4848" s="7" t="s">
        <v>5164</v>
      </c>
      <c r="B4848" s="7" t="s">
        <v>4836</v>
      </c>
      <c r="C4848" s="7" t="s">
        <v>8940</v>
      </c>
      <c r="D4848" s="7" t="s">
        <v>8940</v>
      </c>
      <c r="E4848" s="7">
        <v>25</v>
      </c>
      <c r="F4848" s="7">
        <v>20</v>
      </c>
      <c r="G4848" s="7">
        <v>115</v>
      </c>
      <c r="H4848" s="7">
        <v>31</v>
      </c>
      <c r="I4848" s="12">
        <v>1.4999999999999999E-2</v>
      </c>
    </row>
    <row r="4849" spans="1:9" x14ac:dyDescent="0.25">
      <c r="A4849" t="s">
        <v>10761</v>
      </c>
      <c r="B4849" t="s">
        <v>4836</v>
      </c>
      <c r="C4849" t="s">
        <v>8940</v>
      </c>
      <c r="D4849" t="s">
        <v>8940</v>
      </c>
      <c r="E4849">
        <v>32</v>
      </c>
      <c r="F4849" t="s">
        <v>8940</v>
      </c>
      <c r="G4849">
        <v>22</v>
      </c>
      <c r="H4849">
        <v>32</v>
      </c>
      <c r="I4849" s="13">
        <v>1.4999999999999999E-2</v>
      </c>
    </row>
    <row r="4850" spans="1:9" x14ac:dyDescent="0.25">
      <c r="A4850" s="7" t="s">
        <v>10762</v>
      </c>
      <c r="B4850" s="7" t="s">
        <v>4836</v>
      </c>
      <c r="C4850" s="7" t="s">
        <v>8940</v>
      </c>
      <c r="D4850" s="7" t="s">
        <v>8940</v>
      </c>
      <c r="E4850" s="7">
        <v>14</v>
      </c>
      <c r="F4850" s="7" t="s">
        <v>8940</v>
      </c>
      <c r="G4850" s="7" t="s">
        <v>8940</v>
      </c>
      <c r="H4850" s="7">
        <v>55</v>
      </c>
      <c r="I4850" s="12">
        <v>5.0000000000000001E-3</v>
      </c>
    </row>
    <row r="4851" spans="1:9" hidden="1" x14ac:dyDescent="0.25">
      <c r="A4851" t="s">
        <v>10763</v>
      </c>
      <c r="B4851" t="s">
        <v>4836</v>
      </c>
      <c r="C4851" t="s">
        <v>8940</v>
      </c>
      <c r="D4851" t="s">
        <v>8940</v>
      </c>
      <c r="E4851" t="s">
        <v>8940</v>
      </c>
      <c r="F4851" t="s">
        <v>8940</v>
      </c>
      <c r="G4851">
        <v>11</v>
      </c>
      <c r="H4851" t="s">
        <v>8996</v>
      </c>
      <c r="I4851" t="s">
        <v>8944</v>
      </c>
    </row>
    <row r="4852" spans="1:9" x14ac:dyDescent="0.25">
      <c r="A4852" s="7" t="s">
        <v>10764</v>
      </c>
      <c r="B4852" s="7" t="s">
        <v>4836</v>
      </c>
      <c r="C4852" s="7">
        <v>54</v>
      </c>
      <c r="D4852" s="7">
        <v>50</v>
      </c>
      <c r="E4852" s="7">
        <v>90</v>
      </c>
      <c r="F4852" s="7">
        <v>94</v>
      </c>
      <c r="G4852" s="7">
        <v>122</v>
      </c>
      <c r="H4852" s="7">
        <v>31</v>
      </c>
      <c r="I4852" s="12">
        <v>1.4999999999999999E-2</v>
      </c>
    </row>
    <row r="4853" spans="1:9" x14ac:dyDescent="0.25">
      <c r="A4853" t="s">
        <v>10765</v>
      </c>
      <c r="B4853" t="s">
        <v>4836</v>
      </c>
      <c r="C4853">
        <v>66</v>
      </c>
      <c r="D4853">
        <v>63</v>
      </c>
      <c r="E4853">
        <v>100</v>
      </c>
      <c r="F4853">
        <v>92</v>
      </c>
      <c r="G4853">
        <v>122</v>
      </c>
      <c r="H4853">
        <v>48</v>
      </c>
      <c r="I4853" s="13">
        <v>0.01</v>
      </c>
    </row>
    <row r="4854" spans="1:9" x14ac:dyDescent="0.25">
      <c r="A4854" s="7" t="s">
        <v>4906</v>
      </c>
      <c r="B4854" s="7" t="s">
        <v>4836</v>
      </c>
      <c r="C4854" s="7">
        <v>89</v>
      </c>
      <c r="D4854" s="7">
        <v>84</v>
      </c>
      <c r="E4854" s="7">
        <v>131</v>
      </c>
      <c r="F4854" s="7">
        <v>132</v>
      </c>
      <c r="G4854" s="7">
        <v>185</v>
      </c>
      <c r="H4854" s="7">
        <v>50</v>
      </c>
      <c r="I4854" s="12">
        <v>5.0000000000000001E-3</v>
      </c>
    </row>
    <row r="4855" spans="1:9" x14ac:dyDescent="0.25">
      <c r="A4855" t="s">
        <v>4907</v>
      </c>
      <c r="B4855" t="s">
        <v>4836</v>
      </c>
      <c r="C4855">
        <v>45</v>
      </c>
      <c r="D4855">
        <v>44</v>
      </c>
      <c r="E4855">
        <v>64</v>
      </c>
      <c r="F4855">
        <v>67</v>
      </c>
      <c r="G4855">
        <v>84</v>
      </c>
      <c r="H4855">
        <v>70</v>
      </c>
      <c r="I4855" t="s">
        <v>8944</v>
      </c>
    </row>
    <row r="4856" spans="1:9" x14ac:dyDescent="0.25">
      <c r="A4856" s="7" t="s">
        <v>10766</v>
      </c>
      <c r="B4856" s="7" t="s">
        <v>4836</v>
      </c>
      <c r="C4856" s="7">
        <v>96</v>
      </c>
      <c r="D4856" s="7">
        <v>94</v>
      </c>
      <c r="E4856" s="7">
        <v>154</v>
      </c>
      <c r="F4856" s="7">
        <v>151</v>
      </c>
      <c r="G4856" s="7">
        <v>199</v>
      </c>
      <c r="H4856" s="7">
        <v>52</v>
      </c>
      <c r="I4856" s="12">
        <v>5.0000000000000001E-3</v>
      </c>
    </row>
    <row r="4857" spans="1:9" x14ac:dyDescent="0.25">
      <c r="A4857" t="s">
        <v>10767</v>
      </c>
      <c r="B4857" t="s">
        <v>4836</v>
      </c>
      <c r="C4857">
        <v>54</v>
      </c>
      <c r="D4857">
        <v>52</v>
      </c>
      <c r="E4857">
        <v>132</v>
      </c>
      <c r="F4857">
        <v>125</v>
      </c>
      <c r="G4857">
        <v>142</v>
      </c>
      <c r="H4857">
        <v>41</v>
      </c>
      <c r="I4857" s="13">
        <v>0.01</v>
      </c>
    </row>
    <row r="4858" spans="1:9" x14ac:dyDescent="0.25">
      <c r="A4858" s="7" t="s">
        <v>6078</v>
      </c>
      <c r="B4858" s="7" t="s">
        <v>4836</v>
      </c>
      <c r="C4858" s="7">
        <v>96</v>
      </c>
      <c r="D4858" s="7">
        <v>89</v>
      </c>
      <c r="E4858" s="7">
        <v>134</v>
      </c>
      <c r="F4858" s="7">
        <v>163</v>
      </c>
      <c r="G4858" s="7">
        <v>150</v>
      </c>
      <c r="H4858" s="7">
        <v>47</v>
      </c>
      <c r="I4858" s="12">
        <v>0.01</v>
      </c>
    </row>
    <row r="4859" spans="1:9" x14ac:dyDescent="0.25">
      <c r="A4859" t="s">
        <v>6079</v>
      </c>
      <c r="B4859" t="s">
        <v>4836</v>
      </c>
      <c r="C4859">
        <v>122</v>
      </c>
      <c r="D4859">
        <v>110</v>
      </c>
      <c r="E4859">
        <v>195</v>
      </c>
      <c r="F4859">
        <v>202</v>
      </c>
      <c r="G4859">
        <v>230</v>
      </c>
      <c r="H4859">
        <v>64</v>
      </c>
      <c r="I4859" t="s">
        <v>8944</v>
      </c>
    </row>
    <row r="4860" spans="1:9" x14ac:dyDescent="0.25">
      <c r="A4860" s="7" t="s">
        <v>10768</v>
      </c>
      <c r="B4860" s="7" t="s">
        <v>4836</v>
      </c>
      <c r="C4860" s="7">
        <v>35</v>
      </c>
      <c r="D4860" s="7">
        <v>33</v>
      </c>
      <c r="E4860" s="7">
        <v>72</v>
      </c>
      <c r="F4860" s="7">
        <v>72</v>
      </c>
      <c r="G4860" s="7">
        <v>93</v>
      </c>
      <c r="H4860" s="7">
        <v>63</v>
      </c>
      <c r="I4860" s="7" t="s">
        <v>8944</v>
      </c>
    </row>
    <row r="4861" spans="1:9" x14ac:dyDescent="0.25">
      <c r="A4861" t="s">
        <v>6170</v>
      </c>
      <c r="B4861" t="s">
        <v>4836</v>
      </c>
      <c r="C4861">
        <v>67</v>
      </c>
      <c r="D4861">
        <v>62</v>
      </c>
      <c r="E4861">
        <v>89</v>
      </c>
      <c r="F4861">
        <v>105</v>
      </c>
      <c r="G4861">
        <v>129</v>
      </c>
      <c r="H4861">
        <v>74</v>
      </c>
      <c r="I4861" t="s">
        <v>8944</v>
      </c>
    </row>
    <row r="4862" spans="1:9" x14ac:dyDescent="0.25">
      <c r="A4862" s="7" t="s">
        <v>6171</v>
      </c>
      <c r="B4862" s="7" t="s">
        <v>4836</v>
      </c>
      <c r="C4862" s="7">
        <v>14</v>
      </c>
      <c r="D4862" s="7">
        <v>11</v>
      </c>
      <c r="E4862" s="7">
        <v>29</v>
      </c>
      <c r="F4862" s="7">
        <v>29</v>
      </c>
      <c r="G4862" s="7">
        <v>36</v>
      </c>
      <c r="H4862" s="7">
        <v>42</v>
      </c>
      <c r="I4862" s="12">
        <v>0.01</v>
      </c>
    </row>
    <row r="4863" spans="1:9" x14ac:dyDescent="0.25">
      <c r="A4863" t="s">
        <v>6172</v>
      </c>
      <c r="B4863" t="s">
        <v>4836</v>
      </c>
      <c r="C4863">
        <v>63</v>
      </c>
      <c r="D4863">
        <v>60</v>
      </c>
      <c r="E4863">
        <v>91</v>
      </c>
      <c r="F4863">
        <v>89</v>
      </c>
      <c r="G4863">
        <v>156</v>
      </c>
      <c r="H4863">
        <v>54</v>
      </c>
      <c r="I4863" s="13">
        <v>5.0000000000000001E-3</v>
      </c>
    </row>
    <row r="4864" spans="1:9" x14ac:dyDescent="0.25">
      <c r="A4864" s="7" t="s">
        <v>6173</v>
      </c>
      <c r="B4864" s="7" t="s">
        <v>4836</v>
      </c>
      <c r="C4864" s="7">
        <v>54</v>
      </c>
      <c r="D4864" s="7">
        <v>52</v>
      </c>
      <c r="E4864" s="7">
        <v>94</v>
      </c>
      <c r="F4864" s="7">
        <v>93</v>
      </c>
      <c r="G4864" s="7">
        <v>102</v>
      </c>
      <c r="H4864" s="7">
        <v>52</v>
      </c>
      <c r="I4864" s="12">
        <v>5.0000000000000001E-3</v>
      </c>
    </row>
    <row r="4865" spans="1:9" x14ac:dyDescent="0.25">
      <c r="A4865" t="s">
        <v>6174</v>
      </c>
      <c r="B4865" t="s">
        <v>4836</v>
      </c>
      <c r="C4865">
        <v>25</v>
      </c>
      <c r="D4865">
        <v>24</v>
      </c>
      <c r="E4865">
        <v>69</v>
      </c>
      <c r="F4865">
        <v>72</v>
      </c>
      <c r="G4865">
        <v>90</v>
      </c>
      <c r="H4865">
        <v>45</v>
      </c>
      <c r="I4865" s="13">
        <v>0.01</v>
      </c>
    </row>
    <row r="4866" spans="1:9" x14ac:dyDescent="0.25">
      <c r="A4866" s="7" t="s">
        <v>10769</v>
      </c>
      <c r="B4866" s="7" t="s">
        <v>4836</v>
      </c>
      <c r="C4866" s="7">
        <v>75</v>
      </c>
      <c r="D4866" s="7">
        <v>72</v>
      </c>
      <c r="E4866" s="7">
        <v>128</v>
      </c>
      <c r="F4866" s="7">
        <v>128</v>
      </c>
      <c r="G4866" s="7">
        <v>148</v>
      </c>
      <c r="H4866" s="7">
        <v>70</v>
      </c>
      <c r="I4866" s="7" t="s">
        <v>8944</v>
      </c>
    </row>
    <row r="4867" spans="1:9" x14ac:dyDescent="0.25">
      <c r="A4867" t="s">
        <v>6191</v>
      </c>
      <c r="B4867" t="s">
        <v>4836</v>
      </c>
      <c r="C4867">
        <v>70</v>
      </c>
      <c r="D4867">
        <v>63</v>
      </c>
      <c r="E4867">
        <v>135</v>
      </c>
      <c r="F4867">
        <v>135</v>
      </c>
      <c r="G4867">
        <v>134</v>
      </c>
      <c r="H4867">
        <v>45</v>
      </c>
      <c r="I4867" s="13">
        <v>0.01</v>
      </c>
    </row>
    <row r="4868" spans="1:9" x14ac:dyDescent="0.25">
      <c r="A4868" s="7" t="s">
        <v>10770</v>
      </c>
      <c r="B4868" s="7" t="s">
        <v>4836</v>
      </c>
      <c r="C4868" s="7">
        <v>46</v>
      </c>
      <c r="D4868" s="7">
        <v>43</v>
      </c>
      <c r="E4868" s="7">
        <v>69</v>
      </c>
      <c r="F4868" s="7">
        <v>69</v>
      </c>
      <c r="G4868" s="7">
        <v>87</v>
      </c>
      <c r="H4868" s="7">
        <v>66</v>
      </c>
      <c r="I4868" s="7" t="s">
        <v>8944</v>
      </c>
    </row>
    <row r="4869" spans="1:9" x14ac:dyDescent="0.25">
      <c r="A4869" t="s">
        <v>6259</v>
      </c>
      <c r="B4869" t="s">
        <v>4836</v>
      </c>
      <c r="C4869">
        <v>31</v>
      </c>
      <c r="D4869">
        <v>27</v>
      </c>
      <c r="E4869">
        <v>45</v>
      </c>
      <c r="F4869">
        <v>46</v>
      </c>
      <c r="G4869">
        <v>67</v>
      </c>
      <c r="H4869">
        <v>48</v>
      </c>
      <c r="I4869" s="13">
        <v>0.01</v>
      </c>
    </row>
    <row r="4870" spans="1:9" x14ac:dyDescent="0.25">
      <c r="A4870" s="7" t="s">
        <v>10771</v>
      </c>
      <c r="B4870" s="7" t="s">
        <v>4836</v>
      </c>
      <c r="C4870" s="7">
        <v>80</v>
      </c>
      <c r="D4870" s="7">
        <v>72</v>
      </c>
      <c r="E4870" s="7">
        <v>144</v>
      </c>
      <c r="F4870" s="7">
        <v>144</v>
      </c>
      <c r="G4870" s="7">
        <v>189</v>
      </c>
      <c r="H4870" s="7">
        <v>59</v>
      </c>
      <c r="I4870" s="7" t="s">
        <v>8944</v>
      </c>
    </row>
    <row r="4871" spans="1:9" x14ac:dyDescent="0.25">
      <c r="A4871" t="s">
        <v>6278</v>
      </c>
      <c r="B4871" t="s">
        <v>4836</v>
      </c>
      <c r="C4871">
        <v>55</v>
      </c>
      <c r="D4871">
        <v>53</v>
      </c>
      <c r="E4871">
        <v>109</v>
      </c>
      <c r="F4871">
        <v>111</v>
      </c>
      <c r="G4871">
        <v>125</v>
      </c>
      <c r="H4871">
        <v>49</v>
      </c>
      <c r="I4871" s="13">
        <v>5.0000000000000001E-3</v>
      </c>
    </row>
    <row r="4872" spans="1:9" x14ac:dyDescent="0.25">
      <c r="A4872" s="7" t="s">
        <v>10772</v>
      </c>
      <c r="B4872" s="7" t="s">
        <v>4836</v>
      </c>
      <c r="C4872" s="7">
        <v>67</v>
      </c>
      <c r="D4872" s="7">
        <v>63</v>
      </c>
      <c r="E4872" s="7">
        <v>118</v>
      </c>
      <c r="F4872" s="7">
        <v>120</v>
      </c>
      <c r="G4872" s="7">
        <v>153</v>
      </c>
      <c r="H4872" s="7">
        <v>56</v>
      </c>
      <c r="I4872" s="12">
        <v>5.0000000000000001E-3</v>
      </c>
    </row>
    <row r="4873" spans="1:9" x14ac:dyDescent="0.25">
      <c r="A4873" t="s">
        <v>10773</v>
      </c>
      <c r="B4873" t="s">
        <v>4836</v>
      </c>
      <c r="C4873">
        <v>26</v>
      </c>
      <c r="D4873">
        <v>25</v>
      </c>
      <c r="E4873">
        <v>80</v>
      </c>
      <c r="F4873">
        <v>78</v>
      </c>
      <c r="G4873">
        <v>97</v>
      </c>
      <c r="H4873">
        <v>63</v>
      </c>
      <c r="I4873" t="s">
        <v>8944</v>
      </c>
    </row>
    <row r="4874" spans="1:9" x14ac:dyDescent="0.25">
      <c r="A4874" s="7" t="s">
        <v>6021</v>
      </c>
      <c r="B4874" s="7" t="s">
        <v>4836</v>
      </c>
      <c r="C4874" s="7">
        <v>64</v>
      </c>
      <c r="D4874" s="7">
        <v>65</v>
      </c>
      <c r="E4874" s="7">
        <v>111</v>
      </c>
      <c r="F4874" s="7">
        <v>108</v>
      </c>
      <c r="G4874" s="7">
        <v>136</v>
      </c>
      <c r="H4874" s="7">
        <v>62</v>
      </c>
      <c r="I4874" s="7" t="s">
        <v>8944</v>
      </c>
    </row>
    <row r="4875" spans="1:9" x14ac:dyDescent="0.25">
      <c r="A4875" t="s">
        <v>10774</v>
      </c>
      <c r="B4875" t="s">
        <v>4836</v>
      </c>
      <c r="C4875">
        <v>29</v>
      </c>
      <c r="D4875">
        <v>28</v>
      </c>
      <c r="E4875">
        <v>70</v>
      </c>
      <c r="F4875">
        <v>76</v>
      </c>
      <c r="G4875">
        <v>97</v>
      </c>
      <c r="H4875">
        <v>60</v>
      </c>
      <c r="I4875" t="s">
        <v>8944</v>
      </c>
    </row>
    <row r="4876" spans="1:9" x14ac:dyDescent="0.25">
      <c r="A4876" s="7" t="s">
        <v>10775</v>
      </c>
      <c r="B4876" s="7" t="s">
        <v>4836</v>
      </c>
      <c r="C4876" s="7">
        <v>17</v>
      </c>
      <c r="D4876" s="7">
        <v>13</v>
      </c>
      <c r="E4876" s="7">
        <v>48</v>
      </c>
      <c r="F4876" s="7">
        <v>53</v>
      </c>
      <c r="G4876" s="7">
        <v>59</v>
      </c>
      <c r="H4876" s="7">
        <v>57</v>
      </c>
      <c r="I4876" s="12">
        <v>5.0000000000000001E-3</v>
      </c>
    </row>
    <row r="4877" spans="1:9" x14ac:dyDescent="0.25">
      <c r="A4877" t="s">
        <v>10776</v>
      </c>
      <c r="B4877" t="s">
        <v>4836</v>
      </c>
      <c r="C4877">
        <v>58</v>
      </c>
      <c r="D4877">
        <v>56</v>
      </c>
      <c r="E4877">
        <v>107</v>
      </c>
      <c r="F4877">
        <v>98</v>
      </c>
      <c r="G4877">
        <v>133</v>
      </c>
      <c r="H4877">
        <v>42</v>
      </c>
      <c r="I4877" s="13">
        <v>0.01</v>
      </c>
    </row>
    <row r="4878" spans="1:9" x14ac:dyDescent="0.25">
      <c r="A4878" s="7" t="s">
        <v>10777</v>
      </c>
      <c r="B4878" s="7" t="s">
        <v>4836</v>
      </c>
      <c r="C4878" s="7">
        <v>68</v>
      </c>
      <c r="D4878" s="7">
        <v>62</v>
      </c>
      <c r="E4878" s="7">
        <v>106</v>
      </c>
      <c r="F4878" s="7">
        <v>108</v>
      </c>
      <c r="G4878" s="7">
        <v>123</v>
      </c>
      <c r="H4878" s="7">
        <v>61</v>
      </c>
      <c r="I4878" s="7" t="s">
        <v>8944</v>
      </c>
    </row>
    <row r="4879" spans="1:9" x14ac:dyDescent="0.25">
      <c r="A4879" t="s">
        <v>10778</v>
      </c>
      <c r="B4879" t="s">
        <v>4836</v>
      </c>
      <c r="C4879">
        <v>69</v>
      </c>
      <c r="D4879">
        <v>66</v>
      </c>
      <c r="E4879">
        <v>149</v>
      </c>
      <c r="F4879">
        <v>148</v>
      </c>
      <c r="G4879">
        <v>162</v>
      </c>
      <c r="H4879">
        <v>66</v>
      </c>
      <c r="I4879" t="s">
        <v>8944</v>
      </c>
    </row>
    <row r="4880" spans="1:9" x14ac:dyDescent="0.25">
      <c r="A4880" s="7" t="s">
        <v>6131</v>
      </c>
      <c r="B4880" s="7" t="s">
        <v>4836</v>
      </c>
      <c r="C4880" s="7">
        <v>96</v>
      </c>
      <c r="D4880" s="7">
        <v>86</v>
      </c>
      <c r="E4880" s="7">
        <v>178</v>
      </c>
      <c r="F4880" s="7">
        <v>179</v>
      </c>
      <c r="G4880" s="7">
        <v>172</v>
      </c>
      <c r="H4880" s="7">
        <v>54</v>
      </c>
      <c r="I4880" s="12">
        <v>5.0000000000000001E-3</v>
      </c>
    </row>
    <row r="4881" spans="1:9" x14ac:dyDescent="0.25">
      <c r="A4881" t="s">
        <v>6132</v>
      </c>
      <c r="B4881" t="s">
        <v>4836</v>
      </c>
      <c r="C4881">
        <v>39</v>
      </c>
      <c r="D4881">
        <v>40</v>
      </c>
      <c r="E4881">
        <v>62</v>
      </c>
      <c r="F4881">
        <v>69</v>
      </c>
      <c r="G4881">
        <v>162</v>
      </c>
      <c r="H4881">
        <v>74</v>
      </c>
      <c r="I4881" t="s">
        <v>8944</v>
      </c>
    </row>
    <row r="4882" spans="1:9" x14ac:dyDescent="0.25">
      <c r="A4882" s="7" t="s">
        <v>10779</v>
      </c>
      <c r="B4882" s="7" t="s">
        <v>4836</v>
      </c>
      <c r="C4882" s="7">
        <v>86</v>
      </c>
      <c r="D4882" s="7">
        <v>77</v>
      </c>
      <c r="E4882" s="7">
        <v>151</v>
      </c>
      <c r="F4882" s="7">
        <v>149</v>
      </c>
      <c r="G4882" s="7">
        <v>198</v>
      </c>
      <c r="H4882" s="7">
        <v>62</v>
      </c>
      <c r="I4882" s="7" t="s">
        <v>8944</v>
      </c>
    </row>
    <row r="4883" spans="1:9" x14ac:dyDescent="0.25">
      <c r="A4883" t="s">
        <v>6134</v>
      </c>
      <c r="B4883" t="s">
        <v>4836</v>
      </c>
      <c r="C4883">
        <v>18</v>
      </c>
      <c r="D4883">
        <v>17</v>
      </c>
      <c r="E4883">
        <v>55</v>
      </c>
      <c r="F4883">
        <v>56</v>
      </c>
      <c r="G4883">
        <v>76</v>
      </c>
      <c r="H4883">
        <v>54</v>
      </c>
      <c r="I4883" s="13">
        <v>5.0000000000000001E-3</v>
      </c>
    </row>
    <row r="4884" spans="1:9" x14ac:dyDescent="0.25">
      <c r="A4884" s="7" t="s">
        <v>6152</v>
      </c>
      <c r="B4884" s="7" t="s">
        <v>4836</v>
      </c>
      <c r="C4884" s="7">
        <v>38</v>
      </c>
      <c r="D4884" s="7">
        <v>32</v>
      </c>
      <c r="E4884" s="7">
        <v>48</v>
      </c>
      <c r="F4884" s="7">
        <v>44</v>
      </c>
      <c r="G4884" s="7">
        <v>79</v>
      </c>
      <c r="H4884" s="7">
        <v>20</v>
      </c>
      <c r="I4884" s="12">
        <v>0.02</v>
      </c>
    </row>
    <row r="4885" spans="1:9" x14ac:dyDescent="0.25">
      <c r="A4885" t="s">
        <v>6154</v>
      </c>
      <c r="B4885" t="s">
        <v>4836</v>
      </c>
      <c r="C4885">
        <v>70</v>
      </c>
      <c r="D4885">
        <v>68</v>
      </c>
      <c r="E4885">
        <v>126</v>
      </c>
      <c r="F4885">
        <v>127</v>
      </c>
      <c r="G4885">
        <v>150</v>
      </c>
      <c r="H4885">
        <v>57</v>
      </c>
      <c r="I4885" s="13">
        <v>5.0000000000000001E-3</v>
      </c>
    </row>
    <row r="4886" spans="1:9" x14ac:dyDescent="0.25">
      <c r="A4886" s="7" t="s">
        <v>10780</v>
      </c>
      <c r="B4886" s="7" t="s">
        <v>4836</v>
      </c>
      <c r="C4886" s="7">
        <v>53</v>
      </c>
      <c r="D4886" s="7">
        <v>48</v>
      </c>
      <c r="E4886" s="7">
        <v>72</v>
      </c>
      <c r="F4886" s="7">
        <v>84</v>
      </c>
      <c r="G4886" s="7">
        <v>102</v>
      </c>
      <c r="H4886" s="7">
        <v>51</v>
      </c>
      <c r="I4886" s="12">
        <v>5.0000000000000001E-3</v>
      </c>
    </row>
    <row r="4887" spans="1:9" x14ac:dyDescent="0.25">
      <c r="A4887" t="s">
        <v>10781</v>
      </c>
      <c r="B4887" t="s">
        <v>4836</v>
      </c>
      <c r="C4887">
        <v>104</v>
      </c>
      <c r="D4887">
        <v>86</v>
      </c>
      <c r="E4887">
        <v>175</v>
      </c>
      <c r="F4887">
        <v>176</v>
      </c>
      <c r="G4887">
        <v>169</v>
      </c>
      <c r="H4887">
        <v>46</v>
      </c>
      <c r="I4887" s="13">
        <v>0.01</v>
      </c>
    </row>
    <row r="4888" spans="1:9" x14ac:dyDescent="0.25">
      <c r="A4888" s="7" t="s">
        <v>10782</v>
      </c>
      <c r="B4888" s="7" t="s">
        <v>4836</v>
      </c>
      <c r="C4888" s="7">
        <v>126</v>
      </c>
      <c r="D4888" s="7">
        <v>119</v>
      </c>
      <c r="E4888" s="7">
        <v>217</v>
      </c>
      <c r="F4888" s="7">
        <v>218</v>
      </c>
      <c r="G4888" s="7">
        <v>230</v>
      </c>
      <c r="H4888" s="7">
        <v>48</v>
      </c>
      <c r="I4888" s="12">
        <v>0.01</v>
      </c>
    </row>
    <row r="4889" spans="1:9" x14ac:dyDescent="0.25">
      <c r="A4889" t="s">
        <v>4903</v>
      </c>
      <c r="B4889" t="s">
        <v>4836</v>
      </c>
      <c r="C4889">
        <v>51</v>
      </c>
      <c r="D4889">
        <v>48</v>
      </c>
      <c r="E4889">
        <v>88</v>
      </c>
      <c r="F4889">
        <v>91</v>
      </c>
      <c r="G4889">
        <v>113</v>
      </c>
      <c r="H4889">
        <v>54</v>
      </c>
      <c r="I4889" s="13">
        <v>5.0000000000000001E-3</v>
      </c>
    </row>
    <row r="4890" spans="1:9" x14ac:dyDescent="0.25">
      <c r="A4890" s="7" t="s">
        <v>6242</v>
      </c>
      <c r="B4890" s="7" t="s">
        <v>4836</v>
      </c>
      <c r="C4890" s="7">
        <v>39</v>
      </c>
      <c r="D4890" s="7">
        <v>40</v>
      </c>
      <c r="E4890" s="7">
        <v>59</v>
      </c>
      <c r="F4890" s="7">
        <v>67</v>
      </c>
      <c r="G4890" s="7">
        <v>99</v>
      </c>
      <c r="H4890" s="7">
        <v>71</v>
      </c>
      <c r="I4890" s="7" t="s">
        <v>8944</v>
      </c>
    </row>
    <row r="4891" spans="1:9" x14ac:dyDescent="0.25">
      <c r="A4891" t="s">
        <v>5983</v>
      </c>
      <c r="B4891" t="s">
        <v>4836</v>
      </c>
      <c r="C4891">
        <v>69</v>
      </c>
      <c r="D4891">
        <v>64</v>
      </c>
      <c r="E4891">
        <v>137</v>
      </c>
      <c r="F4891">
        <v>138</v>
      </c>
      <c r="G4891">
        <v>155</v>
      </c>
      <c r="H4891">
        <v>59</v>
      </c>
      <c r="I4891" t="s">
        <v>8944</v>
      </c>
    </row>
    <row r="4892" spans="1:9" x14ac:dyDescent="0.25">
      <c r="A4892" s="7" t="s">
        <v>10783</v>
      </c>
      <c r="B4892" s="7" t="s">
        <v>4836</v>
      </c>
      <c r="C4892" s="7">
        <v>26</v>
      </c>
      <c r="D4892" s="7">
        <v>24</v>
      </c>
      <c r="E4892" s="7">
        <v>64</v>
      </c>
      <c r="F4892" s="7">
        <v>68</v>
      </c>
      <c r="G4892" s="7">
        <v>82</v>
      </c>
      <c r="H4892" s="7">
        <v>56</v>
      </c>
      <c r="I4892" s="12">
        <v>5.0000000000000001E-3</v>
      </c>
    </row>
    <row r="4893" spans="1:9" x14ac:dyDescent="0.25">
      <c r="A4893" t="s">
        <v>10784</v>
      </c>
      <c r="B4893" t="s">
        <v>4836</v>
      </c>
      <c r="C4893">
        <v>40</v>
      </c>
      <c r="D4893">
        <v>39</v>
      </c>
      <c r="E4893">
        <v>67</v>
      </c>
      <c r="F4893">
        <v>67</v>
      </c>
      <c r="G4893">
        <v>77</v>
      </c>
      <c r="H4893">
        <v>64</v>
      </c>
      <c r="I4893" t="s">
        <v>8944</v>
      </c>
    </row>
    <row r="4894" spans="1:9" x14ac:dyDescent="0.25">
      <c r="A4894" s="7" t="s">
        <v>10785</v>
      </c>
      <c r="B4894" s="7" t="s">
        <v>4836</v>
      </c>
      <c r="C4894" s="7">
        <v>45</v>
      </c>
      <c r="D4894" s="7">
        <v>47</v>
      </c>
      <c r="E4894" s="7">
        <v>83</v>
      </c>
      <c r="F4894" s="7">
        <v>80</v>
      </c>
      <c r="G4894" s="7">
        <v>107</v>
      </c>
      <c r="H4894" s="7">
        <v>44</v>
      </c>
      <c r="I4894" s="12">
        <v>0.01</v>
      </c>
    </row>
    <row r="4895" spans="1:9" x14ac:dyDescent="0.25">
      <c r="A4895" t="s">
        <v>10786</v>
      </c>
      <c r="B4895" t="s">
        <v>4836</v>
      </c>
      <c r="C4895">
        <v>67</v>
      </c>
      <c r="D4895">
        <v>61</v>
      </c>
      <c r="E4895">
        <v>110</v>
      </c>
      <c r="F4895">
        <v>113</v>
      </c>
      <c r="G4895">
        <v>125</v>
      </c>
      <c r="H4895">
        <v>52</v>
      </c>
      <c r="I4895" s="13">
        <v>5.0000000000000001E-3</v>
      </c>
    </row>
    <row r="4896" spans="1:9" x14ac:dyDescent="0.25">
      <c r="A4896" s="7" t="s">
        <v>6004</v>
      </c>
      <c r="B4896" s="7" t="s">
        <v>4836</v>
      </c>
      <c r="C4896" s="7">
        <v>31</v>
      </c>
      <c r="D4896" s="7">
        <v>31</v>
      </c>
      <c r="E4896" s="7">
        <v>72</v>
      </c>
      <c r="F4896" s="7">
        <v>73</v>
      </c>
      <c r="G4896" s="7">
        <v>89</v>
      </c>
      <c r="H4896" s="7">
        <v>68</v>
      </c>
      <c r="I4896" s="7" t="s">
        <v>8944</v>
      </c>
    </row>
    <row r="4897" spans="1:9" x14ac:dyDescent="0.25">
      <c r="A4897" t="s">
        <v>6005</v>
      </c>
      <c r="B4897" t="s">
        <v>4836</v>
      </c>
      <c r="C4897">
        <v>65</v>
      </c>
      <c r="D4897">
        <v>62</v>
      </c>
      <c r="E4897">
        <v>127</v>
      </c>
      <c r="F4897">
        <v>123</v>
      </c>
      <c r="G4897">
        <v>104</v>
      </c>
      <c r="H4897">
        <v>50</v>
      </c>
      <c r="I4897" s="13">
        <v>5.0000000000000001E-3</v>
      </c>
    </row>
    <row r="4898" spans="1:9" x14ac:dyDescent="0.25">
      <c r="A4898" s="7" t="s">
        <v>5177</v>
      </c>
      <c r="B4898" s="7" t="s">
        <v>4836</v>
      </c>
      <c r="C4898" s="7">
        <v>33</v>
      </c>
      <c r="D4898" s="7">
        <v>33</v>
      </c>
      <c r="E4898" s="7">
        <v>67</v>
      </c>
      <c r="F4898" s="7">
        <v>68</v>
      </c>
      <c r="G4898" s="7">
        <v>88</v>
      </c>
      <c r="H4898" s="7">
        <v>61</v>
      </c>
      <c r="I4898" s="7" t="s">
        <v>8944</v>
      </c>
    </row>
    <row r="4899" spans="1:9" x14ac:dyDescent="0.25">
      <c r="A4899" t="s">
        <v>5178</v>
      </c>
      <c r="B4899" t="s">
        <v>4836</v>
      </c>
      <c r="C4899">
        <v>62</v>
      </c>
      <c r="D4899">
        <v>56</v>
      </c>
      <c r="E4899">
        <v>66</v>
      </c>
      <c r="F4899">
        <v>98</v>
      </c>
      <c r="G4899">
        <v>136</v>
      </c>
      <c r="H4899">
        <v>65</v>
      </c>
      <c r="I4899" t="s">
        <v>8944</v>
      </c>
    </row>
    <row r="4900" spans="1:9" x14ac:dyDescent="0.25">
      <c r="A4900" s="7" t="s">
        <v>5179</v>
      </c>
      <c r="B4900" s="7" t="s">
        <v>4836</v>
      </c>
      <c r="C4900" s="7">
        <v>29</v>
      </c>
      <c r="D4900" s="7">
        <v>28</v>
      </c>
      <c r="E4900" s="7">
        <v>64</v>
      </c>
      <c r="F4900" s="7">
        <v>67</v>
      </c>
      <c r="G4900" s="7">
        <v>92</v>
      </c>
      <c r="H4900" s="7">
        <v>67</v>
      </c>
      <c r="I4900" s="7" t="s">
        <v>8944</v>
      </c>
    </row>
    <row r="4901" spans="1:9" x14ac:dyDescent="0.25">
      <c r="A4901" t="s">
        <v>5198</v>
      </c>
      <c r="B4901" t="s">
        <v>4836</v>
      </c>
      <c r="C4901">
        <v>36</v>
      </c>
      <c r="D4901">
        <v>34</v>
      </c>
      <c r="E4901">
        <v>81</v>
      </c>
      <c r="F4901">
        <v>84</v>
      </c>
      <c r="G4901">
        <v>104</v>
      </c>
      <c r="H4901">
        <v>70</v>
      </c>
      <c r="I4901" t="s">
        <v>8944</v>
      </c>
    </row>
    <row r="4902" spans="1:9" x14ac:dyDescent="0.25">
      <c r="A4902" s="7" t="s">
        <v>5199</v>
      </c>
      <c r="B4902" s="7" t="s">
        <v>4836</v>
      </c>
      <c r="C4902" s="7">
        <v>56</v>
      </c>
      <c r="D4902" s="7">
        <v>51</v>
      </c>
      <c r="E4902" s="7">
        <v>116</v>
      </c>
      <c r="F4902" s="7">
        <v>117</v>
      </c>
      <c r="G4902" s="7">
        <v>132</v>
      </c>
      <c r="H4902" s="7">
        <v>46</v>
      </c>
      <c r="I4902" s="12">
        <v>0.01</v>
      </c>
    </row>
    <row r="4903" spans="1:9" x14ac:dyDescent="0.25">
      <c r="A4903" t="s">
        <v>10787</v>
      </c>
      <c r="B4903" t="s">
        <v>4836</v>
      </c>
      <c r="C4903">
        <v>83</v>
      </c>
      <c r="D4903">
        <v>75</v>
      </c>
      <c r="E4903">
        <v>153</v>
      </c>
      <c r="F4903">
        <v>150</v>
      </c>
      <c r="G4903">
        <v>188</v>
      </c>
      <c r="H4903">
        <v>58</v>
      </c>
      <c r="I4903" s="13">
        <v>5.0000000000000001E-3</v>
      </c>
    </row>
    <row r="4904" spans="1:9" x14ac:dyDescent="0.25">
      <c r="A4904" s="7" t="s">
        <v>10788</v>
      </c>
      <c r="B4904" s="7" t="s">
        <v>4836</v>
      </c>
      <c r="C4904" s="7">
        <v>24</v>
      </c>
      <c r="D4904" s="7">
        <v>23</v>
      </c>
      <c r="E4904" s="7">
        <v>76</v>
      </c>
      <c r="F4904" s="7">
        <v>75</v>
      </c>
      <c r="G4904" s="7">
        <v>85</v>
      </c>
      <c r="H4904" s="7">
        <v>68</v>
      </c>
      <c r="I4904" s="7" t="s">
        <v>8944</v>
      </c>
    </row>
    <row r="4905" spans="1:9" x14ac:dyDescent="0.25">
      <c r="A4905" t="s">
        <v>10789</v>
      </c>
      <c r="B4905" t="s">
        <v>4836</v>
      </c>
      <c r="C4905">
        <v>33</v>
      </c>
      <c r="D4905">
        <v>29</v>
      </c>
      <c r="E4905">
        <v>85</v>
      </c>
      <c r="F4905">
        <v>89</v>
      </c>
      <c r="G4905">
        <v>128</v>
      </c>
      <c r="H4905">
        <v>45</v>
      </c>
      <c r="I4905" s="13">
        <v>0.01</v>
      </c>
    </row>
    <row r="4906" spans="1:9" x14ac:dyDescent="0.25">
      <c r="A4906" s="7" t="s">
        <v>4918</v>
      </c>
      <c r="B4906" s="7" t="s">
        <v>4836</v>
      </c>
      <c r="C4906" s="7">
        <v>60</v>
      </c>
      <c r="D4906" s="7">
        <v>55</v>
      </c>
      <c r="E4906" s="7">
        <v>95</v>
      </c>
      <c r="F4906" s="7">
        <v>96</v>
      </c>
      <c r="G4906" s="7">
        <v>124</v>
      </c>
      <c r="H4906" s="7">
        <v>61</v>
      </c>
      <c r="I4906" s="7" t="s">
        <v>8944</v>
      </c>
    </row>
    <row r="4907" spans="1:9" x14ac:dyDescent="0.25">
      <c r="A4907" t="s">
        <v>4919</v>
      </c>
      <c r="B4907" t="s">
        <v>4836</v>
      </c>
      <c r="C4907">
        <v>12</v>
      </c>
      <c r="D4907">
        <v>12</v>
      </c>
      <c r="E4907">
        <v>33</v>
      </c>
      <c r="F4907">
        <v>33</v>
      </c>
      <c r="G4907">
        <v>48</v>
      </c>
      <c r="H4907">
        <v>71</v>
      </c>
      <c r="I4907" t="s">
        <v>8944</v>
      </c>
    </row>
    <row r="4908" spans="1:9" x14ac:dyDescent="0.25">
      <c r="A4908" s="7" t="s">
        <v>10790</v>
      </c>
      <c r="B4908" s="7" t="s">
        <v>4836</v>
      </c>
      <c r="C4908" s="7">
        <v>11</v>
      </c>
      <c r="D4908" s="7">
        <v>11</v>
      </c>
      <c r="E4908" s="7">
        <v>22</v>
      </c>
      <c r="F4908" s="7">
        <v>25</v>
      </c>
      <c r="G4908" s="7">
        <v>32</v>
      </c>
      <c r="H4908" s="7">
        <v>64</v>
      </c>
      <c r="I4908" s="7" t="s">
        <v>8944</v>
      </c>
    </row>
    <row r="4909" spans="1:9" x14ac:dyDescent="0.25">
      <c r="A4909" t="s">
        <v>4920</v>
      </c>
      <c r="B4909" t="s">
        <v>4836</v>
      </c>
      <c r="C4909">
        <v>20</v>
      </c>
      <c r="D4909">
        <v>19</v>
      </c>
      <c r="E4909">
        <v>61</v>
      </c>
      <c r="F4909">
        <v>62</v>
      </c>
      <c r="G4909">
        <v>89</v>
      </c>
      <c r="H4909">
        <v>75</v>
      </c>
      <c r="I4909" t="s">
        <v>8944</v>
      </c>
    </row>
    <row r="4910" spans="1:9" x14ac:dyDescent="0.25">
      <c r="A4910" s="7" t="s">
        <v>10791</v>
      </c>
      <c r="B4910" s="7" t="s">
        <v>4836</v>
      </c>
      <c r="C4910" s="7">
        <v>25</v>
      </c>
      <c r="D4910" s="7">
        <v>22</v>
      </c>
      <c r="E4910" s="7">
        <v>40</v>
      </c>
      <c r="F4910" s="7">
        <v>39</v>
      </c>
      <c r="G4910" s="7">
        <v>53</v>
      </c>
      <c r="H4910" s="7">
        <v>80</v>
      </c>
      <c r="I4910" s="7" t="s">
        <v>8944</v>
      </c>
    </row>
    <row r="4911" spans="1:9" x14ac:dyDescent="0.25">
      <c r="A4911" t="s">
        <v>10792</v>
      </c>
      <c r="B4911" t="s">
        <v>4836</v>
      </c>
      <c r="C4911">
        <v>26</v>
      </c>
      <c r="D4911">
        <v>24</v>
      </c>
      <c r="E4911">
        <v>88</v>
      </c>
      <c r="F4911">
        <v>89</v>
      </c>
      <c r="G4911">
        <v>99</v>
      </c>
      <c r="H4911">
        <v>36</v>
      </c>
      <c r="I4911" s="13">
        <v>1.4999999999999999E-2</v>
      </c>
    </row>
    <row r="4912" spans="1:9" x14ac:dyDescent="0.25">
      <c r="A4912" s="7" t="s">
        <v>10793</v>
      </c>
      <c r="B4912" s="7" t="s">
        <v>4836</v>
      </c>
      <c r="C4912" s="7">
        <v>43</v>
      </c>
      <c r="D4912" s="7">
        <v>42</v>
      </c>
      <c r="E4912" s="7">
        <v>55</v>
      </c>
      <c r="F4912" s="7">
        <v>51</v>
      </c>
      <c r="G4912" s="7">
        <v>95</v>
      </c>
      <c r="H4912" s="7">
        <v>60</v>
      </c>
      <c r="I4912" s="7" t="s">
        <v>8944</v>
      </c>
    </row>
    <row r="4913" spans="1:9" x14ac:dyDescent="0.25">
      <c r="A4913" t="s">
        <v>10794</v>
      </c>
      <c r="B4913" t="s">
        <v>4836</v>
      </c>
      <c r="C4913">
        <v>41</v>
      </c>
      <c r="D4913">
        <v>36</v>
      </c>
      <c r="E4913">
        <v>60</v>
      </c>
      <c r="F4913">
        <v>63</v>
      </c>
      <c r="G4913">
        <v>67</v>
      </c>
      <c r="H4913">
        <v>60</v>
      </c>
      <c r="I4913" t="s">
        <v>8944</v>
      </c>
    </row>
    <row r="4914" spans="1:9" x14ac:dyDescent="0.25">
      <c r="A4914" s="7" t="s">
        <v>5018</v>
      </c>
      <c r="B4914" s="7" t="s">
        <v>4836</v>
      </c>
      <c r="C4914" s="7">
        <v>26</v>
      </c>
      <c r="D4914" s="7">
        <v>22</v>
      </c>
      <c r="E4914" s="7">
        <v>54</v>
      </c>
      <c r="F4914" s="7">
        <v>53</v>
      </c>
      <c r="G4914" s="7">
        <v>61</v>
      </c>
      <c r="H4914" s="7">
        <v>58</v>
      </c>
      <c r="I4914" s="12">
        <v>5.0000000000000001E-3</v>
      </c>
    </row>
    <row r="4915" spans="1:9" x14ac:dyDescent="0.25">
      <c r="A4915" t="s">
        <v>5035</v>
      </c>
      <c r="B4915" t="s">
        <v>4836</v>
      </c>
      <c r="C4915">
        <v>115</v>
      </c>
      <c r="D4915">
        <v>109</v>
      </c>
      <c r="E4915">
        <v>207</v>
      </c>
      <c r="F4915">
        <v>204</v>
      </c>
      <c r="G4915">
        <v>215</v>
      </c>
      <c r="H4915">
        <v>55</v>
      </c>
      <c r="I4915" s="13">
        <v>5.0000000000000001E-3</v>
      </c>
    </row>
    <row r="4916" spans="1:9" x14ac:dyDescent="0.25">
      <c r="A4916" s="7" t="s">
        <v>10795</v>
      </c>
      <c r="B4916" s="7" t="s">
        <v>4836</v>
      </c>
      <c r="C4916" s="7">
        <v>23</v>
      </c>
      <c r="D4916" s="7">
        <v>21</v>
      </c>
      <c r="E4916" s="7">
        <v>56</v>
      </c>
      <c r="F4916" s="7">
        <v>57</v>
      </c>
      <c r="G4916" s="7">
        <v>74</v>
      </c>
      <c r="H4916" s="7">
        <v>43</v>
      </c>
      <c r="I4916" s="12">
        <v>0.01</v>
      </c>
    </row>
    <row r="4917" spans="1:9" x14ac:dyDescent="0.25">
      <c r="A4917" t="s">
        <v>10796</v>
      </c>
      <c r="B4917" t="s">
        <v>4836</v>
      </c>
      <c r="C4917">
        <v>28</v>
      </c>
      <c r="D4917">
        <v>27</v>
      </c>
      <c r="E4917">
        <v>59</v>
      </c>
      <c r="F4917">
        <v>58</v>
      </c>
      <c r="G4917">
        <v>70</v>
      </c>
      <c r="H4917">
        <v>69</v>
      </c>
      <c r="I4917" t="s">
        <v>8944</v>
      </c>
    </row>
    <row r="4918" spans="1:9" x14ac:dyDescent="0.25">
      <c r="A4918" s="7" t="s">
        <v>5116</v>
      </c>
      <c r="B4918" s="7" t="s">
        <v>4836</v>
      </c>
      <c r="C4918" s="7">
        <v>24</v>
      </c>
      <c r="D4918" s="7">
        <v>23</v>
      </c>
      <c r="E4918" s="7">
        <v>59</v>
      </c>
      <c r="F4918" s="7">
        <v>64</v>
      </c>
      <c r="G4918" s="7">
        <v>60</v>
      </c>
      <c r="H4918" s="7">
        <v>52</v>
      </c>
      <c r="I4918" s="12">
        <v>5.0000000000000001E-3</v>
      </c>
    </row>
    <row r="4919" spans="1:9" x14ac:dyDescent="0.25">
      <c r="A4919" t="s">
        <v>5136</v>
      </c>
      <c r="B4919" t="s">
        <v>4836</v>
      </c>
      <c r="C4919">
        <v>71</v>
      </c>
      <c r="D4919">
        <v>64</v>
      </c>
      <c r="E4919">
        <v>116</v>
      </c>
      <c r="F4919">
        <v>115</v>
      </c>
      <c r="G4919">
        <v>161</v>
      </c>
      <c r="H4919">
        <v>55</v>
      </c>
      <c r="I4919" s="13">
        <v>5.0000000000000001E-3</v>
      </c>
    </row>
    <row r="4920" spans="1:9" x14ac:dyDescent="0.25">
      <c r="A4920" s="7" t="s">
        <v>10797</v>
      </c>
      <c r="B4920" s="7" t="s">
        <v>4836</v>
      </c>
      <c r="C4920" s="7">
        <v>39</v>
      </c>
      <c r="D4920" s="7">
        <v>40</v>
      </c>
      <c r="E4920" s="7">
        <v>82</v>
      </c>
      <c r="F4920" s="7">
        <v>78</v>
      </c>
      <c r="G4920" s="7">
        <v>98</v>
      </c>
      <c r="H4920" s="7">
        <v>54</v>
      </c>
      <c r="I4920" s="12">
        <v>5.0000000000000001E-3</v>
      </c>
    </row>
    <row r="4921" spans="1:9" x14ac:dyDescent="0.25">
      <c r="A4921" t="s">
        <v>10798</v>
      </c>
      <c r="B4921" t="s">
        <v>4836</v>
      </c>
      <c r="C4921">
        <v>15</v>
      </c>
      <c r="D4921">
        <v>15</v>
      </c>
      <c r="E4921">
        <v>39</v>
      </c>
      <c r="F4921">
        <v>42</v>
      </c>
      <c r="G4921">
        <v>43</v>
      </c>
      <c r="H4921">
        <v>44</v>
      </c>
      <c r="I4921" s="13">
        <v>0.01</v>
      </c>
    </row>
    <row r="4922" spans="1:9" x14ac:dyDescent="0.25">
      <c r="A4922" s="7" t="s">
        <v>10799</v>
      </c>
      <c r="B4922" s="7" t="s">
        <v>4836</v>
      </c>
      <c r="C4922" s="7">
        <v>75</v>
      </c>
      <c r="D4922" s="7">
        <v>66</v>
      </c>
      <c r="E4922" s="7">
        <v>121</v>
      </c>
      <c r="F4922" s="7">
        <v>124</v>
      </c>
      <c r="G4922" s="7">
        <v>144</v>
      </c>
      <c r="H4922" s="7">
        <v>56</v>
      </c>
      <c r="I4922" s="12">
        <v>5.0000000000000001E-3</v>
      </c>
    </row>
    <row r="4923" spans="1:9" x14ac:dyDescent="0.25">
      <c r="A4923" t="s">
        <v>10800</v>
      </c>
      <c r="B4923" t="s">
        <v>4836</v>
      </c>
      <c r="C4923">
        <v>39</v>
      </c>
      <c r="D4923">
        <v>37</v>
      </c>
      <c r="E4923">
        <v>58</v>
      </c>
      <c r="F4923">
        <v>58</v>
      </c>
      <c r="G4923">
        <v>78</v>
      </c>
      <c r="H4923">
        <v>66</v>
      </c>
      <c r="I4923" t="s">
        <v>8944</v>
      </c>
    </row>
    <row r="4924" spans="1:9" x14ac:dyDescent="0.25">
      <c r="A4924" s="7" t="s">
        <v>10801</v>
      </c>
      <c r="B4924" s="7" t="s">
        <v>4836</v>
      </c>
      <c r="C4924" s="7">
        <v>44</v>
      </c>
      <c r="D4924" s="7">
        <v>39</v>
      </c>
      <c r="E4924" s="7">
        <v>83</v>
      </c>
      <c r="F4924" s="7">
        <v>84</v>
      </c>
      <c r="G4924" s="7">
        <v>101</v>
      </c>
      <c r="H4924" s="7">
        <v>52</v>
      </c>
      <c r="I4924" s="12">
        <v>5.0000000000000001E-3</v>
      </c>
    </row>
    <row r="4925" spans="1:9" x14ac:dyDescent="0.25">
      <c r="A4925" t="s">
        <v>10802</v>
      </c>
      <c r="B4925" t="s">
        <v>4836</v>
      </c>
      <c r="C4925">
        <v>43</v>
      </c>
      <c r="D4925">
        <v>40</v>
      </c>
      <c r="E4925">
        <v>60</v>
      </c>
      <c r="F4925">
        <v>58</v>
      </c>
      <c r="G4925">
        <v>79</v>
      </c>
      <c r="H4925">
        <v>62</v>
      </c>
      <c r="I4925" t="s">
        <v>8944</v>
      </c>
    </row>
    <row r="4926" spans="1:9" x14ac:dyDescent="0.25">
      <c r="A4926" s="7" t="s">
        <v>4847</v>
      </c>
      <c r="B4926" s="7" t="s">
        <v>4836</v>
      </c>
      <c r="C4926" s="7">
        <v>85</v>
      </c>
      <c r="D4926" s="7">
        <v>80</v>
      </c>
      <c r="E4926" s="7">
        <v>131</v>
      </c>
      <c r="F4926" s="7">
        <v>142</v>
      </c>
      <c r="G4926" s="7">
        <v>175</v>
      </c>
      <c r="H4926" s="7">
        <v>61</v>
      </c>
      <c r="I4926" s="7" t="s">
        <v>8944</v>
      </c>
    </row>
    <row r="4927" spans="1:9" x14ac:dyDescent="0.25">
      <c r="A4927" t="s">
        <v>10803</v>
      </c>
      <c r="B4927" t="s">
        <v>4836</v>
      </c>
      <c r="C4927">
        <v>28</v>
      </c>
      <c r="D4927">
        <v>27</v>
      </c>
      <c r="E4927">
        <v>37</v>
      </c>
      <c r="F4927">
        <v>38</v>
      </c>
      <c r="G4927">
        <v>47</v>
      </c>
      <c r="H4927">
        <v>94</v>
      </c>
      <c r="I4927" t="s">
        <v>8944</v>
      </c>
    </row>
    <row r="4928" spans="1:9" x14ac:dyDescent="0.25">
      <c r="A4928" s="7" t="s">
        <v>4948</v>
      </c>
      <c r="B4928" s="7" t="s">
        <v>4836</v>
      </c>
      <c r="C4928" s="7">
        <v>50</v>
      </c>
      <c r="D4928" s="7">
        <v>47</v>
      </c>
      <c r="E4928" s="7">
        <v>104</v>
      </c>
      <c r="F4928" s="7">
        <v>110</v>
      </c>
      <c r="G4928" s="7">
        <v>167</v>
      </c>
      <c r="H4928" s="7">
        <v>45</v>
      </c>
      <c r="I4928" s="12">
        <v>0.01</v>
      </c>
    </row>
    <row r="4929" spans="1:9" x14ac:dyDescent="0.25">
      <c r="A4929" t="s">
        <v>10804</v>
      </c>
      <c r="B4929" t="s">
        <v>4836</v>
      </c>
      <c r="C4929">
        <v>67</v>
      </c>
      <c r="D4929">
        <v>64</v>
      </c>
      <c r="E4929">
        <v>83</v>
      </c>
      <c r="F4929">
        <v>74</v>
      </c>
      <c r="G4929">
        <v>158</v>
      </c>
      <c r="H4929">
        <v>60</v>
      </c>
      <c r="I4929" t="s">
        <v>8944</v>
      </c>
    </row>
    <row r="4930" spans="1:9" x14ac:dyDescent="0.25">
      <c r="A4930" s="7" t="s">
        <v>10805</v>
      </c>
      <c r="B4930" s="7" t="s">
        <v>4836</v>
      </c>
      <c r="C4930" s="7">
        <v>55</v>
      </c>
      <c r="D4930" s="7">
        <v>52</v>
      </c>
      <c r="E4930" s="7">
        <v>96</v>
      </c>
      <c r="F4930" s="7">
        <v>94</v>
      </c>
      <c r="G4930" s="7">
        <v>119</v>
      </c>
      <c r="H4930" s="7">
        <v>81</v>
      </c>
      <c r="I4930" s="7" t="s">
        <v>8944</v>
      </c>
    </row>
    <row r="4931" spans="1:9" x14ac:dyDescent="0.25">
      <c r="A4931" t="s">
        <v>4972</v>
      </c>
      <c r="B4931" t="s">
        <v>4836</v>
      </c>
      <c r="C4931">
        <v>45</v>
      </c>
      <c r="D4931">
        <v>41</v>
      </c>
      <c r="E4931">
        <v>103</v>
      </c>
      <c r="F4931">
        <v>111</v>
      </c>
      <c r="G4931">
        <v>100</v>
      </c>
      <c r="H4931">
        <v>40</v>
      </c>
      <c r="I4931" s="13">
        <v>0.01</v>
      </c>
    </row>
    <row r="4932" spans="1:9" x14ac:dyDescent="0.25">
      <c r="A4932" s="7" t="s">
        <v>4973</v>
      </c>
      <c r="B4932" s="7" t="s">
        <v>4836</v>
      </c>
      <c r="C4932" s="7">
        <v>29</v>
      </c>
      <c r="D4932" s="7">
        <v>28</v>
      </c>
      <c r="E4932" s="7">
        <v>61</v>
      </c>
      <c r="F4932" s="7">
        <v>64</v>
      </c>
      <c r="G4932" s="7">
        <v>85</v>
      </c>
      <c r="H4932" s="7">
        <v>45</v>
      </c>
      <c r="I4932" s="12">
        <v>0.01</v>
      </c>
    </row>
    <row r="4933" spans="1:9" x14ac:dyDescent="0.25">
      <c r="A4933" t="s">
        <v>10806</v>
      </c>
      <c r="B4933" t="s">
        <v>4836</v>
      </c>
      <c r="C4933">
        <v>44</v>
      </c>
      <c r="D4933">
        <v>40</v>
      </c>
      <c r="E4933">
        <v>66</v>
      </c>
      <c r="F4933">
        <v>63</v>
      </c>
      <c r="G4933">
        <v>88</v>
      </c>
      <c r="H4933">
        <v>76</v>
      </c>
      <c r="I4933" t="s">
        <v>8944</v>
      </c>
    </row>
    <row r="4934" spans="1:9" x14ac:dyDescent="0.25">
      <c r="A4934" s="7" t="s">
        <v>10807</v>
      </c>
      <c r="B4934" s="7" t="s">
        <v>4836</v>
      </c>
      <c r="C4934" s="7">
        <v>82</v>
      </c>
      <c r="D4934" s="7">
        <v>79</v>
      </c>
      <c r="E4934" s="7">
        <v>155</v>
      </c>
      <c r="F4934" s="7">
        <v>154</v>
      </c>
      <c r="G4934" s="7">
        <v>147</v>
      </c>
      <c r="H4934" s="7">
        <v>83</v>
      </c>
      <c r="I4934" s="7" t="s">
        <v>8944</v>
      </c>
    </row>
    <row r="4935" spans="1:9" x14ac:dyDescent="0.25">
      <c r="A4935" t="s">
        <v>10808</v>
      </c>
      <c r="B4935" t="s">
        <v>4836</v>
      </c>
      <c r="C4935">
        <v>48</v>
      </c>
      <c r="D4935">
        <v>47</v>
      </c>
      <c r="E4935">
        <v>77</v>
      </c>
      <c r="F4935">
        <v>77</v>
      </c>
      <c r="G4935">
        <v>128</v>
      </c>
      <c r="H4935">
        <v>56</v>
      </c>
      <c r="I4935" s="13">
        <v>5.0000000000000001E-3</v>
      </c>
    </row>
    <row r="4936" spans="1:9" x14ac:dyDescent="0.25">
      <c r="A4936" s="7" t="s">
        <v>5069</v>
      </c>
      <c r="B4936" s="7" t="s">
        <v>4836</v>
      </c>
      <c r="C4936" s="7">
        <v>64</v>
      </c>
      <c r="D4936" s="7">
        <v>56</v>
      </c>
      <c r="E4936" s="7">
        <v>88</v>
      </c>
      <c r="F4936" s="7">
        <v>93</v>
      </c>
      <c r="G4936" s="7">
        <v>108</v>
      </c>
      <c r="H4936" s="7">
        <v>52</v>
      </c>
      <c r="I4936" s="12">
        <v>5.0000000000000001E-3</v>
      </c>
    </row>
    <row r="4937" spans="1:9" x14ac:dyDescent="0.25">
      <c r="A4937" t="s">
        <v>10809</v>
      </c>
      <c r="B4937" t="s">
        <v>4836</v>
      </c>
      <c r="C4937">
        <v>83</v>
      </c>
      <c r="D4937">
        <v>79</v>
      </c>
      <c r="E4937">
        <v>133</v>
      </c>
      <c r="F4937">
        <v>127</v>
      </c>
      <c r="G4937">
        <v>122</v>
      </c>
      <c r="H4937">
        <v>53</v>
      </c>
      <c r="I4937" s="13">
        <v>5.0000000000000001E-3</v>
      </c>
    </row>
    <row r="4938" spans="1:9" x14ac:dyDescent="0.25">
      <c r="A4938" s="7" t="s">
        <v>5071</v>
      </c>
      <c r="B4938" s="7" t="s">
        <v>4836</v>
      </c>
      <c r="C4938" s="7">
        <v>47</v>
      </c>
      <c r="D4938" s="7">
        <v>42</v>
      </c>
      <c r="E4938" s="7">
        <v>73</v>
      </c>
      <c r="F4938" s="7">
        <v>75</v>
      </c>
      <c r="G4938" s="7">
        <v>88</v>
      </c>
      <c r="H4938" s="7">
        <v>52</v>
      </c>
      <c r="I4938" s="12">
        <v>5.0000000000000001E-3</v>
      </c>
    </row>
    <row r="4939" spans="1:9" x14ac:dyDescent="0.25">
      <c r="A4939" t="s">
        <v>5072</v>
      </c>
      <c r="B4939" t="s">
        <v>4836</v>
      </c>
      <c r="C4939">
        <v>47</v>
      </c>
      <c r="D4939">
        <v>44</v>
      </c>
      <c r="E4939">
        <v>71</v>
      </c>
      <c r="F4939">
        <v>70</v>
      </c>
      <c r="G4939">
        <v>108</v>
      </c>
      <c r="H4939">
        <v>41</v>
      </c>
      <c r="I4939" s="13">
        <v>0.01</v>
      </c>
    </row>
    <row r="4940" spans="1:9" x14ac:dyDescent="0.25">
      <c r="A4940" s="7" t="s">
        <v>5166</v>
      </c>
      <c r="B4940" s="7" t="s">
        <v>4836</v>
      </c>
      <c r="C4940" s="7">
        <v>16</v>
      </c>
      <c r="D4940" s="7">
        <v>14</v>
      </c>
      <c r="E4940" s="7">
        <v>38</v>
      </c>
      <c r="F4940" s="7">
        <v>39</v>
      </c>
      <c r="G4940" s="7">
        <v>46</v>
      </c>
      <c r="H4940" s="7">
        <v>56</v>
      </c>
      <c r="I4940" s="12">
        <v>5.0000000000000001E-3</v>
      </c>
    </row>
    <row r="4941" spans="1:9" x14ac:dyDescent="0.25">
      <c r="A4941" t="s">
        <v>5167</v>
      </c>
      <c r="B4941" t="s">
        <v>4836</v>
      </c>
      <c r="C4941">
        <v>23</v>
      </c>
      <c r="D4941">
        <v>21</v>
      </c>
      <c r="E4941">
        <v>48</v>
      </c>
      <c r="F4941">
        <v>48</v>
      </c>
      <c r="G4941">
        <v>56</v>
      </c>
      <c r="H4941">
        <v>78</v>
      </c>
      <c r="I4941" t="s">
        <v>8944</v>
      </c>
    </row>
    <row r="4942" spans="1:9" x14ac:dyDescent="0.25">
      <c r="A4942" s="7" t="s">
        <v>10810</v>
      </c>
      <c r="B4942" s="7" t="s">
        <v>4836</v>
      </c>
      <c r="C4942" s="7">
        <v>17</v>
      </c>
      <c r="D4942" s="7">
        <v>16</v>
      </c>
      <c r="E4942" s="7">
        <v>38</v>
      </c>
      <c r="F4942" s="7">
        <v>38</v>
      </c>
      <c r="G4942" s="7">
        <v>47</v>
      </c>
      <c r="H4942" s="7">
        <v>58</v>
      </c>
      <c r="I4942" s="12">
        <v>5.0000000000000001E-3</v>
      </c>
    </row>
    <row r="4943" spans="1:9" x14ac:dyDescent="0.25">
      <c r="A4943" t="s">
        <v>10811</v>
      </c>
      <c r="B4943" t="s">
        <v>4836</v>
      </c>
      <c r="C4943">
        <v>21</v>
      </c>
      <c r="D4943">
        <v>21</v>
      </c>
      <c r="E4943">
        <v>37</v>
      </c>
      <c r="F4943">
        <v>38</v>
      </c>
      <c r="G4943">
        <v>40</v>
      </c>
      <c r="H4943">
        <v>74</v>
      </c>
      <c r="I4943" t="s">
        <v>8944</v>
      </c>
    </row>
    <row r="4944" spans="1:9" x14ac:dyDescent="0.25">
      <c r="A4944" s="7" t="s">
        <v>10812</v>
      </c>
      <c r="B4944" s="7" t="s">
        <v>4836</v>
      </c>
      <c r="C4944" s="7">
        <v>50</v>
      </c>
      <c r="D4944" s="7">
        <v>45</v>
      </c>
      <c r="E4944" s="7">
        <v>91</v>
      </c>
      <c r="F4944" s="7">
        <v>105</v>
      </c>
      <c r="G4944" s="7">
        <v>93</v>
      </c>
      <c r="H4944" s="7">
        <v>70</v>
      </c>
      <c r="I4944" s="7" t="s">
        <v>8944</v>
      </c>
    </row>
    <row r="4945" spans="1:9" x14ac:dyDescent="0.25">
      <c r="A4945" t="s">
        <v>5189</v>
      </c>
      <c r="B4945" t="s">
        <v>4836</v>
      </c>
      <c r="C4945">
        <v>37</v>
      </c>
      <c r="D4945">
        <v>34</v>
      </c>
      <c r="E4945">
        <v>73</v>
      </c>
      <c r="F4945">
        <v>71</v>
      </c>
      <c r="G4945">
        <v>84</v>
      </c>
      <c r="H4945">
        <v>25</v>
      </c>
      <c r="I4945" s="13">
        <v>0.02</v>
      </c>
    </row>
    <row r="4946" spans="1:9" x14ac:dyDescent="0.25">
      <c r="A4946" s="7" t="s">
        <v>10813</v>
      </c>
      <c r="B4946" s="7" t="s">
        <v>4836</v>
      </c>
      <c r="C4946" s="7">
        <v>31</v>
      </c>
      <c r="D4946" s="7">
        <v>29</v>
      </c>
      <c r="E4946" s="7">
        <v>83</v>
      </c>
      <c r="F4946" s="7">
        <v>83</v>
      </c>
      <c r="G4946" s="7">
        <v>78</v>
      </c>
      <c r="H4946" s="7">
        <v>61</v>
      </c>
      <c r="I4946" s="7" t="s">
        <v>8944</v>
      </c>
    </row>
    <row r="4947" spans="1:9" x14ac:dyDescent="0.25">
      <c r="A4947" t="s">
        <v>10814</v>
      </c>
      <c r="B4947" t="s">
        <v>4836</v>
      </c>
      <c r="C4947">
        <v>59</v>
      </c>
      <c r="D4947">
        <v>55</v>
      </c>
      <c r="E4947">
        <v>94</v>
      </c>
      <c r="F4947">
        <v>95</v>
      </c>
      <c r="G4947">
        <v>114</v>
      </c>
      <c r="H4947">
        <v>68</v>
      </c>
      <c r="I4947" t="s">
        <v>8944</v>
      </c>
    </row>
    <row r="4948" spans="1:9" x14ac:dyDescent="0.25">
      <c r="A4948" s="7" t="s">
        <v>4978</v>
      </c>
      <c r="B4948" s="7" t="s">
        <v>4836</v>
      </c>
      <c r="C4948" s="7">
        <v>27</v>
      </c>
      <c r="D4948" s="7">
        <v>24</v>
      </c>
      <c r="E4948" s="7">
        <v>38</v>
      </c>
      <c r="F4948" s="7">
        <v>41</v>
      </c>
      <c r="G4948" s="7">
        <v>53</v>
      </c>
      <c r="H4948" s="7">
        <v>66</v>
      </c>
      <c r="I4948" s="7" t="s">
        <v>8944</v>
      </c>
    </row>
    <row r="4949" spans="1:9" x14ac:dyDescent="0.25">
      <c r="A4949" t="s">
        <v>4979</v>
      </c>
      <c r="B4949" t="s">
        <v>4836</v>
      </c>
      <c r="C4949">
        <v>61</v>
      </c>
      <c r="D4949">
        <v>59</v>
      </c>
      <c r="E4949">
        <v>137</v>
      </c>
      <c r="F4949">
        <v>147</v>
      </c>
      <c r="G4949">
        <v>174</v>
      </c>
      <c r="H4949">
        <v>57</v>
      </c>
      <c r="I4949" s="13">
        <v>5.0000000000000001E-3</v>
      </c>
    </row>
    <row r="4950" spans="1:9" x14ac:dyDescent="0.25">
      <c r="A4950" s="7" t="s">
        <v>10815</v>
      </c>
      <c r="B4950" s="7" t="s">
        <v>4836</v>
      </c>
      <c r="C4950" s="7">
        <v>35</v>
      </c>
      <c r="D4950" s="7">
        <v>30</v>
      </c>
      <c r="E4950" s="7">
        <v>49</v>
      </c>
      <c r="F4950" s="7">
        <v>49</v>
      </c>
      <c r="G4950" s="7">
        <v>59</v>
      </c>
      <c r="H4950" s="7">
        <v>60</v>
      </c>
      <c r="I4950" s="7" t="s">
        <v>8944</v>
      </c>
    </row>
    <row r="4951" spans="1:9" x14ac:dyDescent="0.25">
      <c r="A4951" t="s">
        <v>10816</v>
      </c>
      <c r="B4951" t="s">
        <v>4836</v>
      </c>
      <c r="C4951">
        <v>74</v>
      </c>
      <c r="D4951">
        <v>68</v>
      </c>
      <c r="E4951">
        <v>124</v>
      </c>
      <c r="F4951">
        <v>122</v>
      </c>
      <c r="G4951">
        <v>151</v>
      </c>
      <c r="H4951">
        <v>73</v>
      </c>
      <c r="I4951" t="s">
        <v>8944</v>
      </c>
    </row>
    <row r="4952" spans="1:9" x14ac:dyDescent="0.25">
      <c r="A4952" s="7" t="s">
        <v>6081</v>
      </c>
      <c r="B4952" s="7" t="s">
        <v>4836</v>
      </c>
      <c r="C4952" s="7">
        <v>19</v>
      </c>
      <c r="D4952" s="7">
        <v>20</v>
      </c>
      <c r="E4952" s="7">
        <v>63</v>
      </c>
      <c r="F4952" s="7">
        <v>62</v>
      </c>
      <c r="G4952" s="7">
        <v>63</v>
      </c>
      <c r="H4952" s="7">
        <v>70</v>
      </c>
      <c r="I4952" s="7" t="s">
        <v>8944</v>
      </c>
    </row>
    <row r="4953" spans="1:9" x14ac:dyDescent="0.25">
      <c r="A4953" t="s">
        <v>6103</v>
      </c>
      <c r="B4953" t="s">
        <v>4836</v>
      </c>
      <c r="C4953">
        <v>14</v>
      </c>
      <c r="D4953">
        <v>13</v>
      </c>
      <c r="E4953">
        <v>23</v>
      </c>
      <c r="F4953">
        <v>23</v>
      </c>
      <c r="G4953">
        <v>29</v>
      </c>
      <c r="H4953">
        <v>75</v>
      </c>
      <c r="I4953" t="s">
        <v>8944</v>
      </c>
    </row>
    <row r="4954" spans="1:9" x14ac:dyDescent="0.25">
      <c r="A4954" s="7" t="s">
        <v>6104</v>
      </c>
      <c r="B4954" s="7" t="s">
        <v>4836</v>
      </c>
      <c r="C4954" s="7">
        <v>40</v>
      </c>
      <c r="D4954" s="7">
        <v>38</v>
      </c>
      <c r="E4954" s="7">
        <v>53</v>
      </c>
      <c r="F4954" s="7">
        <v>56</v>
      </c>
      <c r="G4954" s="7">
        <v>69</v>
      </c>
      <c r="H4954" s="7">
        <v>53</v>
      </c>
      <c r="I4954" s="12">
        <v>5.0000000000000001E-3</v>
      </c>
    </row>
    <row r="4955" spans="1:9" x14ac:dyDescent="0.25">
      <c r="A4955" t="s">
        <v>10817</v>
      </c>
      <c r="B4955" t="s">
        <v>4836</v>
      </c>
      <c r="C4955">
        <v>13</v>
      </c>
      <c r="D4955">
        <v>13</v>
      </c>
      <c r="E4955">
        <v>35</v>
      </c>
      <c r="F4955">
        <v>37</v>
      </c>
      <c r="G4955">
        <v>55</v>
      </c>
      <c r="H4955">
        <v>71</v>
      </c>
      <c r="I4955" t="s">
        <v>8944</v>
      </c>
    </row>
    <row r="4956" spans="1:9" x14ac:dyDescent="0.25">
      <c r="A4956" s="7" t="s">
        <v>6105</v>
      </c>
      <c r="B4956" s="7" t="s">
        <v>4836</v>
      </c>
      <c r="C4956" s="7">
        <v>69</v>
      </c>
      <c r="D4956" s="7">
        <v>64</v>
      </c>
      <c r="E4956" s="7">
        <v>104</v>
      </c>
      <c r="F4956" s="7">
        <v>110</v>
      </c>
      <c r="G4956" s="7">
        <v>133</v>
      </c>
      <c r="H4956" s="7">
        <v>59</v>
      </c>
      <c r="I4956" s="7" t="s">
        <v>8944</v>
      </c>
    </row>
    <row r="4957" spans="1:9" x14ac:dyDescent="0.25">
      <c r="A4957" t="s">
        <v>10818</v>
      </c>
      <c r="B4957" t="s">
        <v>4836</v>
      </c>
      <c r="C4957">
        <v>21</v>
      </c>
      <c r="D4957">
        <v>20</v>
      </c>
      <c r="E4957">
        <v>44</v>
      </c>
      <c r="F4957">
        <v>44</v>
      </c>
      <c r="G4957">
        <v>54</v>
      </c>
      <c r="H4957">
        <v>68</v>
      </c>
      <c r="I4957" t="s">
        <v>8944</v>
      </c>
    </row>
    <row r="4958" spans="1:9" x14ac:dyDescent="0.25">
      <c r="A4958" s="7" t="s">
        <v>6192</v>
      </c>
      <c r="B4958" s="7" t="s">
        <v>4836</v>
      </c>
      <c r="C4958" s="7" t="s">
        <v>8940</v>
      </c>
      <c r="D4958" s="7" t="s">
        <v>8940</v>
      </c>
      <c r="E4958" s="7">
        <v>25</v>
      </c>
      <c r="F4958" s="7">
        <v>23</v>
      </c>
      <c r="G4958" s="7">
        <v>49</v>
      </c>
      <c r="H4958" s="7">
        <v>83</v>
      </c>
      <c r="I4958" s="7" t="s">
        <v>8944</v>
      </c>
    </row>
    <row r="4959" spans="1:9" x14ac:dyDescent="0.25">
      <c r="A4959" t="s">
        <v>10819</v>
      </c>
      <c r="B4959" t="s">
        <v>4836</v>
      </c>
      <c r="C4959">
        <v>25</v>
      </c>
      <c r="D4959">
        <v>23</v>
      </c>
      <c r="E4959">
        <v>50</v>
      </c>
      <c r="F4959">
        <v>51</v>
      </c>
      <c r="G4959">
        <v>68</v>
      </c>
      <c r="H4959">
        <v>73</v>
      </c>
      <c r="I4959" t="s">
        <v>8944</v>
      </c>
    </row>
    <row r="4960" spans="1:9" x14ac:dyDescent="0.25">
      <c r="A4960" s="7" t="s">
        <v>10820</v>
      </c>
      <c r="B4960" s="7" t="s">
        <v>4836</v>
      </c>
      <c r="C4960" s="7">
        <v>22</v>
      </c>
      <c r="D4960" s="7">
        <v>22</v>
      </c>
      <c r="E4960" s="7">
        <v>39</v>
      </c>
      <c r="F4960" s="7">
        <v>40</v>
      </c>
      <c r="G4960" s="7">
        <v>49</v>
      </c>
      <c r="H4960" s="7">
        <v>64</v>
      </c>
      <c r="I4960" s="7" t="s">
        <v>8944</v>
      </c>
    </row>
    <row r="4961" spans="1:9" x14ac:dyDescent="0.25">
      <c r="A4961" t="s">
        <v>6195</v>
      </c>
      <c r="B4961" t="s">
        <v>4836</v>
      </c>
      <c r="C4961">
        <v>45</v>
      </c>
      <c r="D4961">
        <v>42</v>
      </c>
      <c r="E4961">
        <v>90</v>
      </c>
      <c r="F4961">
        <v>93</v>
      </c>
      <c r="G4961">
        <v>100</v>
      </c>
      <c r="H4961">
        <v>63</v>
      </c>
      <c r="I4961" t="s">
        <v>8944</v>
      </c>
    </row>
    <row r="4962" spans="1:9" x14ac:dyDescent="0.25">
      <c r="A4962" s="7" t="s">
        <v>10821</v>
      </c>
      <c r="B4962" s="7" t="s">
        <v>4836</v>
      </c>
      <c r="C4962" s="7">
        <v>68</v>
      </c>
      <c r="D4962" s="7">
        <v>59</v>
      </c>
      <c r="E4962" s="7">
        <v>100</v>
      </c>
      <c r="F4962" s="7">
        <v>107</v>
      </c>
      <c r="G4962" s="7">
        <v>123</v>
      </c>
      <c r="H4962" s="7">
        <v>53</v>
      </c>
      <c r="I4962" s="12">
        <v>5.0000000000000001E-3</v>
      </c>
    </row>
    <row r="4963" spans="1:9" x14ac:dyDescent="0.25">
      <c r="A4963" t="s">
        <v>4903</v>
      </c>
      <c r="B4963" t="s">
        <v>4836</v>
      </c>
      <c r="C4963">
        <v>61</v>
      </c>
      <c r="D4963">
        <v>51</v>
      </c>
      <c r="E4963">
        <v>89</v>
      </c>
      <c r="F4963">
        <v>89</v>
      </c>
      <c r="G4963">
        <v>106</v>
      </c>
      <c r="H4963">
        <v>64</v>
      </c>
      <c r="I4963" t="s">
        <v>8944</v>
      </c>
    </row>
    <row r="4964" spans="1:9" x14ac:dyDescent="0.25">
      <c r="A4964" s="7" t="s">
        <v>6281</v>
      </c>
      <c r="B4964" s="7" t="s">
        <v>4836</v>
      </c>
      <c r="C4964" s="7">
        <v>13</v>
      </c>
      <c r="D4964" s="7" t="s">
        <v>8940</v>
      </c>
      <c r="E4964" s="7">
        <v>20</v>
      </c>
      <c r="F4964" s="7">
        <v>17</v>
      </c>
      <c r="G4964" s="7">
        <v>35</v>
      </c>
      <c r="H4964" s="7">
        <v>73</v>
      </c>
      <c r="I4964" s="7" t="s">
        <v>8944</v>
      </c>
    </row>
    <row r="4965" spans="1:9" x14ac:dyDescent="0.25">
      <c r="A4965" t="s">
        <v>6299</v>
      </c>
      <c r="B4965" t="s">
        <v>4836</v>
      </c>
      <c r="C4965">
        <v>33</v>
      </c>
      <c r="D4965">
        <v>31</v>
      </c>
      <c r="E4965">
        <v>78</v>
      </c>
      <c r="F4965">
        <v>79</v>
      </c>
      <c r="G4965">
        <v>81</v>
      </c>
      <c r="H4965">
        <v>57</v>
      </c>
      <c r="I4965" s="13">
        <v>5.0000000000000001E-3</v>
      </c>
    </row>
    <row r="4966" spans="1:9" x14ac:dyDescent="0.25">
      <c r="A4966" s="7" t="s">
        <v>6300</v>
      </c>
      <c r="B4966" s="7" t="s">
        <v>4836</v>
      </c>
      <c r="C4966" s="7">
        <v>33</v>
      </c>
      <c r="D4966" s="7">
        <v>32</v>
      </c>
      <c r="E4966" s="7">
        <v>47</v>
      </c>
      <c r="F4966" s="7">
        <v>58</v>
      </c>
      <c r="G4966" s="7">
        <v>77</v>
      </c>
      <c r="H4966" s="7">
        <v>54</v>
      </c>
      <c r="I4966" s="12">
        <v>5.0000000000000001E-3</v>
      </c>
    </row>
    <row r="4967" spans="1:9" x14ac:dyDescent="0.25">
      <c r="A4967" t="s">
        <v>6301</v>
      </c>
      <c r="B4967" t="s">
        <v>4836</v>
      </c>
      <c r="C4967">
        <v>45</v>
      </c>
      <c r="D4967">
        <v>39</v>
      </c>
      <c r="E4967">
        <v>65</v>
      </c>
      <c r="F4967">
        <v>70</v>
      </c>
      <c r="G4967">
        <v>85</v>
      </c>
      <c r="H4967">
        <v>63</v>
      </c>
      <c r="I4967" t="s">
        <v>8944</v>
      </c>
    </row>
    <row r="4968" spans="1:9" x14ac:dyDescent="0.25">
      <c r="A4968" s="7" t="s">
        <v>10822</v>
      </c>
      <c r="B4968" s="7" t="s">
        <v>4836</v>
      </c>
      <c r="C4968" s="7">
        <v>20</v>
      </c>
      <c r="D4968" s="7">
        <v>20</v>
      </c>
      <c r="E4968" s="7">
        <v>40</v>
      </c>
      <c r="F4968" s="7">
        <v>44</v>
      </c>
      <c r="G4968" s="7">
        <v>57</v>
      </c>
      <c r="H4968" s="7">
        <v>48</v>
      </c>
      <c r="I4968" s="12">
        <v>0.01</v>
      </c>
    </row>
    <row r="4969" spans="1:9" x14ac:dyDescent="0.25">
      <c r="A4969" t="s">
        <v>10823</v>
      </c>
      <c r="B4969" t="s">
        <v>4836</v>
      </c>
      <c r="C4969">
        <v>123</v>
      </c>
      <c r="D4969">
        <v>114</v>
      </c>
      <c r="E4969">
        <v>194</v>
      </c>
      <c r="F4969">
        <v>204</v>
      </c>
      <c r="G4969">
        <v>238</v>
      </c>
      <c r="H4969">
        <v>59</v>
      </c>
      <c r="I4969" t="s">
        <v>8944</v>
      </c>
    </row>
    <row r="4970" spans="1:9" x14ac:dyDescent="0.25">
      <c r="A4970" s="7" t="s">
        <v>10824</v>
      </c>
      <c r="B4970" s="7" t="s">
        <v>4836</v>
      </c>
      <c r="C4970" s="7">
        <v>30</v>
      </c>
      <c r="D4970" s="7">
        <v>29</v>
      </c>
      <c r="E4970" s="7">
        <v>57</v>
      </c>
      <c r="F4970" s="7">
        <v>60</v>
      </c>
      <c r="G4970" s="7">
        <v>71</v>
      </c>
      <c r="H4970" s="7">
        <v>53</v>
      </c>
      <c r="I4970" s="12">
        <v>5.0000000000000001E-3</v>
      </c>
    </row>
    <row r="4971" spans="1:9" x14ac:dyDescent="0.25">
      <c r="A4971" t="s">
        <v>6060</v>
      </c>
      <c r="B4971" t="s">
        <v>4836</v>
      </c>
      <c r="C4971" t="s">
        <v>8940</v>
      </c>
      <c r="D4971" t="s">
        <v>8940</v>
      </c>
      <c r="E4971">
        <v>20</v>
      </c>
      <c r="F4971">
        <v>19</v>
      </c>
      <c r="G4971">
        <v>32</v>
      </c>
      <c r="H4971">
        <v>75</v>
      </c>
      <c r="I4971" t="s">
        <v>8944</v>
      </c>
    </row>
    <row r="4972" spans="1:9" x14ac:dyDescent="0.25">
      <c r="A4972" s="7" t="s">
        <v>10825</v>
      </c>
      <c r="B4972" s="7" t="s">
        <v>4836</v>
      </c>
      <c r="C4972" s="7">
        <v>37</v>
      </c>
      <c r="D4972" s="7">
        <v>33</v>
      </c>
      <c r="E4972" s="7">
        <v>86</v>
      </c>
      <c r="F4972" s="7">
        <v>87</v>
      </c>
      <c r="G4972" s="7">
        <v>114</v>
      </c>
      <c r="H4972" s="7">
        <v>45</v>
      </c>
      <c r="I4972" s="12">
        <v>0.01</v>
      </c>
    </row>
    <row r="4973" spans="1:9" x14ac:dyDescent="0.25">
      <c r="A4973" t="s">
        <v>6062</v>
      </c>
      <c r="B4973" t="s">
        <v>4836</v>
      </c>
      <c r="C4973">
        <v>43</v>
      </c>
      <c r="D4973">
        <v>41</v>
      </c>
      <c r="E4973">
        <v>89</v>
      </c>
      <c r="F4973">
        <v>86</v>
      </c>
      <c r="G4973">
        <v>138</v>
      </c>
      <c r="H4973">
        <v>39</v>
      </c>
      <c r="I4973" s="13">
        <v>0.01</v>
      </c>
    </row>
    <row r="4974" spans="1:9" x14ac:dyDescent="0.25">
      <c r="A4974" s="7" t="s">
        <v>6063</v>
      </c>
      <c r="B4974" s="7" t="s">
        <v>4836</v>
      </c>
      <c r="C4974" s="7">
        <v>62</v>
      </c>
      <c r="D4974" s="7">
        <v>58</v>
      </c>
      <c r="E4974" s="7">
        <v>129</v>
      </c>
      <c r="F4974" s="7">
        <v>131</v>
      </c>
      <c r="G4974" s="7">
        <v>150</v>
      </c>
      <c r="H4974" s="7">
        <v>46</v>
      </c>
      <c r="I4974" s="12">
        <v>0.01</v>
      </c>
    </row>
    <row r="4975" spans="1:9" x14ac:dyDescent="0.25">
      <c r="A4975" t="s">
        <v>10826</v>
      </c>
      <c r="B4975" t="s">
        <v>4836</v>
      </c>
      <c r="C4975">
        <v>44</v>
      </c>
      <c r="D4975">
        <v>42</v>
      </c>
      <c r="E4975">
        <v>67</v>
      </c>
      <c r="F4975">
        <v>55</v>
      </c>
      <c r="G4975">
        <v>80</v>
      </c>
      <c r="H4975">
        <v>59</v>
      </c>
      <c r="I4975" t="s">
        <v>8944</v>
      </c>
    </row>
    <row r="4976" spans="1:9" x14ac:dyDescent="0.25">
      <c r="A4976" s="7" t="s">
        <v>10827</v>
      </c>
      <c r="B4976" s="7" t="s">
        <v>4836</v>
      </c>
      <c r="C4976" s="7">
        <v>38</v>
      </c>
      <c r="D4976" s="7">
        <v>35</v>
      </c>
      <c r="E4976" s="7">
        <v>58</v>
      </c>
      <c r="F4976" s="7">
        <v>57</v>
      </c>
      <c r="G4976" s="7">
        <v>86</v>
      </c>
      <c r="H4976" s="7">
        <v>57</v>
      </c>
      <c r="I4976" s="12">
        <v>5.0000000000000001E-3</v>
      </c>
    </row>
    <row r="4977" spans="1:9" x14ac:dyDescent="0.25">
      <c r="A4977" t="s">
        <v>6156</v>
      </c>
      <c r="B4977" t="s">
        <v>4836</v>
      </c>
      <c r="C4977">
        <v>15</v>
      </c>
      <c r="D4977">
        <v>17</v>
      </c>
      <c r="E4977">
        <v>43</v>
      </c>
      <c r="F4977">
        <v>43</v>
      </c>
      <c r="G4977">
        <v>55</v>
      </c>
      <c r="H4977">
        <v>80</v>
      </c>
      <c r="I4977" t="s">
        <v>8944</v>
      </c>
    </row>
    <row r="4978" spans="1:9" x14ac:dyDescent="0.25">
      <c r="A4978" s="7" t="s">
        <v>6157</v>
      </c>
      <c r="B4978" s="7" t="s">
        <v>4836</v>
      </c>
      <c r="C4978" s="7">
        <v>44</v>
      </c>
      <c r="D4978" s="7">
        <v>41</v>
      </c>
      <c r="E4978" s="7">
        <v>74</v>
      </c>
      <c r="F4978" s="7">
        <v>75</v>
      </c>
      <c r="G4978" s="7">
        <v>104</v>
      </c>
      <c r="H4978" s="7">
        <v>61</v>
      </c>
      <c r="I4978" s="7" t="s">
        <v>8944</v>
      </c>
    </row>
    <row r="4979" spans="1:9" x14ac:dyDescent="0.25">
      <c r="A4979" t="s">
        <v>6176</v>
      </c>
      <c r="B4979" t="s">
        <v>4836</v>
      </c>
      <c r="C4979">
        <v>51</v>
      </c>
      <c r="D4979">
        <v>47</v>
      </c>
      <c r="E4979">
        <v>76</v>
      </c>
      <c r="F4979">
        <v>74</v>
      </c>
      <c r="G4979">
        <v>99</v>
      </c>
      <c r="H4979">
        <v>64</v>
      </c>
      <c r="I4979" t="s">
        <v>8944</v>
      </c>
    </row>
    <row r="4980" spans="1:9" x14ac:dyDescent="0.25">
      <c r="A4980" s="7" t="s">
        <v>6177</v>
      </c>
      <c r="B4980" s="7" t="s">
        <v>4836</v>
      </c>
      <c r="C4980" s="7">
        <v>33</v>
      </c>
      <c r="D4980" s="7">
        <v>31</v>
      </c>
      <c r="E4980" s="7">
        <v>69</v>
      </c>
      <c r="F4980" s="7">
        <v>73</v>
      </c>
      <c r="G4980" s="7">
        <v>119</v>
      </c>
      <c r="H4980" s="7">
        <v>57</v>
      </c>
      <c r="I4980" s="12">
        <v>5.0000000000000001E-3</v>
      </c>
    </row>
    <row r="4981" spans="1:9" x14ac:dyDescent="0.25">
      <c r="A4981" t="s">
        <v>6178</v>
      </c>
      <c r="B4981" t="s">
        <v>4836</v>
      </c>
      <c r="C4981">
        <v>23</v>
      </c>
      <c r="D4981">
        <v>19</v>
      </c>
      <c r="E4981">
        <v>49</v>
      </c>
      <c r="F4981">
        <v>53</v>
      </c>
      <c r="G4981">
        <v>64</v>
      </c>
      <c r="H4981">
        <v>41</v>
      </c>
      <c r="I4981" s="13">
        <v>0.01</v>
      </c>
    </row>
    <row r="4982" spans="1:9" x14ac:dyDescent="0.25">
      <c r="A4982" s="7" t="s">
        <v>6260</v>
      </c>
      <c r="B4982" s="7" t="s">
        <v>4836</v>
      </c>
      <c r="C4982" s="7">
        <v>11</v>
      </c>
      <c r="D4982" s="7">
        <v>11</v>
      </c>
      <c r="E4982" s="7">
        <v>35</v>
      </c>
      <c r="F4982" s="7">
        <v>33</v>
      </c>
      <c r="G4982" s="7">
        <v>50</v>
      </c>
      <c r="H4982" s="7">
        <v>64</v>
      </c>
      <c r="I4982" s="7" t="s">
        <v>8944</v>
      </c>
    </row>
    <row r="4983" spans="1:9" x14ac:dyDescent="0.25">
      <c r="A4983" t="s">
        <v>6261</v>
      </c>
      <c r="B4983" t="s">
        <v>4836</v>
      </c>
      <c r="C4983">
        <v>33</v>
      </c>
      <c r="D4983">
        <v>32</v>
      </c>
      <c r="E4983">
        <v>93</v>
      </c>
      <c r="F4983">
        <v>96</v>
      </c>
      <c r="G4983">
        <v>103</v>
      </c>
      <c r="H4983">
        <v>67</v>
      </c>
      <c r="I4983" t="s">
        <v>8944</v>
      </c>
    </row>
    <row r="4984" spans="1:9" x14ac:dyDescent="0.25">
      <c r="A4984" s="7" t="s">
        <v>6262</v>
      </c>
      <c r="B4984" s="7" t="s">
        <v>4836</v>
      </c>
      <c r="C4984" s="7">
        <v>36</v>
      </c>
      <c r="D4984" s="7">
        <v>34</v>
      </c>
      <c r="E4984" s="7">
        <v>60</v>
      </c>
      <c r="F4984" s="7">
        <v>60</v>
      </c>
      <c r="G4984" s="7">
        <v>81</v>
      </c>
      <c r="H4984" s="7">
        <v>60</v>
      </c>
      <c r="I4984" s="7" t="s">
        <v>8944</v>
      </c>
    </row>
    <row r="4985" spans="1:9" x14ac:dyDescent="0.25">
      <c r="A4985" t="s">
        <v>10828</v>
      </c>
      <c r="B4985" t="s">
        <v>4836</v>
      </c>
      <c r="C4985">
        <v>20</v>
      </c>
      <c r="D4985">
        <v>18</v>
      </c>
      <c r="E4985">
        <v>30</v>
      </c>
      <c r="F4985">
        <v>33</v>
      </c>
      <c r="G4985">
        <v>38</v>
      </c>
      <c r="H4985">
        <v>59</v>
      </c>
      <c r="I4985" t="s">
        <v>8944</v>
      </c>
    </row>
    <row r="4986" spans="1:9" x14ac:dyDescent="0.25">
      <c r="A4986" s="7" t="s">
        <v>10829</v>
      </c>
      <c r="B4986" s="7" t="s">
        <v>4836</v>
      </c>
      <c r="C4986" s="7">
        <v>55</v>
      </c>
      <c r="D4986" s="7">
        <v>54</v>
      </c>
      <c r="E4986" s="7">
        <v>87</v>
      </c>
      <c r="F4986" s="7">
        <v>87</v>
      </c>
      <c r="G4986" s="7">
        <v>109</v>
      </c>
      <c r="H4986" s="7">
        <v>73</v>
      </c>
      <c r="I4986" s="7" t="s">
        <v>8944</v>
      </c>
    </row>
    <row r="4987" spans="1:9" x14ac:dyDescent="0.25">
      <c r="A4987" t="s">
        <v>10830</v>
      </c>
      <c r="B4987" t="s">
        <v>4836</v>
      </c>
      <c r="C4987">
        <v>30</v>
      </c>
      <c r="D4987">
        <v>29</v>
      </c>
      <c r="E4987">
        <v>60</v>
      </c>
      <c r="F4987">
        <v>60</v>
      </c>
      <c r="G4987">
        <v>75</v>
      </c>
      <c r="H4987">
        <v>69</v>
      </c>
      <c r="I4987" t="s">
        <v>8944</v>
      </c>
    </row>
    <row r="4988" spans="1:9" x14ac:dyDescent="0.25">
      <c r="A4988" s="7" t="s">
        <v>6023</v>
      </c>
      <c r="B4988" s="7" t="s">
        <v>4836</v>
      </c>
      <c r="C4988" s="7">
        <v>76</v>
      </c>
      <c r="D4988" s="7">
        <v>75</v>
      </c>
      <c r="E4988" s="7">
        <v>111</v>
      </c>
      <c r="F4988" s="7">
        <v>112</v>
      </c>
      <c r="G4988" s="7">
        <v>155</v>
      </c>
      <c r="H4988" s="7">
        <v>65</v>
      </c>
      <c r="I4988" s="7" t="s">
        <v>8944</v>
      </c>
    </row>
    <row r="4989" spans="1:9" x14ac:dyDescent="0.25">
      <c r="A4989" t="s">
        <v>6026</v>
      </c>
      <c r="B4989" t="s">
        <v>4836</v>
      </c>
      <c r="C4989">
        <v>20</v>
      </c>
      <c r="D4989">
        <v>17</v>
      </c>
      <c r="E4989">
        <v>44</v>
      </c>
      <c r="F4989">
        <v>46</v>
      </c>
      <c r="G4989">
        <v>70</v>
      </c>
      <c r="H4989">
        <v>55</v>
      </c>
      <c r="I4989" s="13">
        <v>5.0000000000000001E-3</v>
      </c>
    </row>
    <row r="4990" spans="1:9" x14ac:dyDescent="0.25">
      <c r="A4990" s="7" t="s">
        <v>10831</v>
      </c>
      <c r="B4990" s="7" t="s">
        <v>4836</v>
      </c>
      <c r="C4990" s="7">
        <v>26</v>
      </c>
      <c r="D4990" s="7">
        <v>23</v>
      </c>
      <c r="E4990" s="7">
        <v>54</v>
      </c>
      <c r="F4990" s="7">
        <v>52</v>
      </c>
      <c r="G4990" s="7">
        <v>74</v>
      </c>
      <c r="H4990" s="7">
        <v>40</v>
      </c>
      <c r="I4990" s="12">
        <v>0.01</v>
      </c>
    </row>
    <row r="4991" spans="1:9" x14ac:dyDescent="0.25">
      <c r="A4991" t="s">
        <v>10832</v>
      </c>
      <c r="B4991" t="s">
        <v>4836</v>
      </c>
      <c r="C4991">
        <v>51</v>
      </c>
      <c r="D4991">
        <v>51</v>
      </c>
      <c r="E4991">
        <v>132</v>
      </c>
      <c r="F4991">
        <v>133</v>
      </c>
      <c r="G4991">
        <v>147</v>
      </c>
      <c r="H4991">
        <v>65</v>
      </c>
      <c r="I4991" t="s">
        <v>8944</v>
      </c>
    </row>
    <row r="4992" spans="1:9" x14ac:dyDescent="0.25">
      <c r="A4992" s="7" t="s">
        <v>6029</v>
      </c>
      <c r="B4992" s="7" t="s">
        <v>4836</v>
      </c>
      <c r="C4992" s="7">
        <v>54</v>
      </c>
      <c r="D4992" s="7">
        <v>49</v>
      </c>
      <c r="E4992" s="7">
        <v>62</v>
      </c>
      <c r="F4992" s="7">
        <v>63</v>
      </c>
      <c r="G4992" s="7">
        <v>77</v>
      </c>
      <c r="H4992" s="7">
        <v>42</v>
      </c>
      <c r="I4992" s="12">
        <v>0.01</v>
      </c>
    </row>
    <row r="4993" spans="1:9" x14ac:dyDescent="0.25">
      <c r="A4993" t="s">
        <v>6045</v>
      </c>
      <c r="B4993" t="s">
        <v>4836</v>
      </c>
      <c r="C4993">
        <v>42</v>
      </c>
      <c r="D4993">
        <v>38</v>
      </c>
      <c r="E4993">
        <v>56</v>
      </c>
      <c r="F4993">
        <v>54</v>
      </c>
      <c r="G4993">
        <v>79</v>
      </c>
      <c r="H4993">
        <v>70</v>
      </c>
      <c r="I4993" t="s">
        <v>8944</v>
      </c>
    </row>
    <row r="4994" spans="1:9" x14ac:dyDescent="0.25">
      <c r="A4994" s="7" t="s">
        <v>10833</v>
      </c>
      <c r="B4994" s="7" t="s">
        <v>4836</v>
      </c>
      <c r="C4994" s="7">
        <v>35</v>
      </c>
      <c r="D4994" s="7">
        <v>29</v>
      </c>
      <c r="E4994" s="7">
        <v>72</v>
      </c>
      <c r="F4994" s="7">
        <v>70</v>
      </c>
      <c r="G4994" s="7">
        <v>84</v>
      </c>
      <c r="H4994" s="7">
        <v>44</v>
      </c>
      <c r="I4994" s="12">
        <v>0.01</v>
      </c>
    </row>
    <row r="4995" spans="1:9" x14ac:dyDescent="0.25">
      <c r="A4995" t="s">
        <v>10834</v>
      </c>
      <c r="B4995" t="s">
        <v>4836</v>
      </c>
      <c r="C4995">
        <v>19</v>
      </c>
      <c r="D4995">
        <v>19</v>
      </c>
      <c r="E4995">
        <v>46</v>
      </c>
      <c r="F4995">
        <v>42</v>
      </c>
      <c r="G4995">
        <v>52</v>
      </c>
      <c r="H4995">
        <v>76</v>
      </c>
      <c r="I4995" t="s">
        <v>8944</v>
      </c>
    </row>
    <row r="4996" spans="1:9" x14ac:dyDescent="0.25">
      <c r="A4996" s="7" t="s">
        <v>10835</v>
      </c>
      <c r="B4996" s="7" t="s">
        <v>4836</v>
      </c>
      <c r="C4996" s="7">
        <v>31</v>
      </c>
      <c r="D4996" s="7">
        <v>29</v>
      </c>
      <c r="E4996" s="7">
        <v>63</v>
      </c>
      <c r="F4996" s="7">
        <v>65</v>
      </c>
      <c r="G4996" s="7">
        <v>78</v>
      </c>
      <c r="H4996" s="7">
        <v>48</v>
      </c>
      <c r="I4996" s="12">
        <v>0.01</v>
      </c>
    </row>
    <row r="4997" spans="1:9" x14ac:dyDescent="0.25">
      <c r="A4997" t="s">
        <v>10836</v>
      </c>
      <c r="B4997" t="s">
        <v>4836</v>
      </c>
      <c r="C4997" t="s">
        <v>8940</v>
      </c>
      <c r="D4997" t="s">
        <v>8940</v>
      </c>
      <c r="E4997">
        <v>22</v>
      </c>
      <c r="F4997">
        <v>21</v>
      </c>
      <c r="G4997">
        <v>33</v>
      </c>
      <c r="H4997">
        <v>84</v>
      </c>
      <c r="I4997" t="s">
        <v>8944</v>
      </c>
    </row>
    <row r="4998" spans="1:9" x14ac:dyDescent="0.25">
      <c r="A4998" s="7" t="s">
        <v>4837</v>
      </c>
      <c r="B4998" s="7" t="s">
        <v>4836</v>
      </c>
      <c r="C4998" s="7">
        <v>26</v>
      </c>
      <c r="D4998" s="7">
        <v>23</v>
      </c>
      <c r="E4998" s="7">
        <v>66</v>
      </c>
      <c r="F4998" s="7">
        <v>67</v>
      </c>
      <c r="G4998" s="7">
        <v>78</v>
      </c>
      <c r="H4998" s="7">
        <v>63</v>
      </c>
      <c r="I4998" s="7" t="s">
        <v>8944</v>
      </c>
    </row>
    <row r="4999" spans="1:9" x14ac:dyDescent="0.25">
      <c r="A4999" t="s">
        <v>10837</v>
      </c>
      <c r="B4999" t="s">
        <v>4836</v>
      </c>
      <c r="C4999">
        <v>13</v>
      </c>
      <c r="D4999">
        <v>13</v>
      </c>
      <c r="E4999">
        <v>38</v>
      </c>
      <c r="F4999">
        <v>37</v>
      </c>
      <c r="G4999">
        <v>57</v>
      </c>
      <c r="H4999">
        <v>81</v>
      </c>
      <c r="I4999" t="s">
        <v>8944</v>
      </c>
    </row>
    <row r="5000" spans="1:9" x14ac:dyDescent="0.25">
      <c r="A5000" s="7" t="s">
        <v>10838</v>
      </c>
      <c r="B5000" s="7" t="s">
        <v>4836</v>
      </c>
      <c r="C5000" s="7">
        <v>19</v>
      </c>
      <c r="D5000" s="7">
        <v>16</v>
      </c>
      <c r="E5000" s="7">
        <v>61</v>
      </c>
      <c r="F5000" s="7">
        <v>61</v>
      </c>
      <c r="G5000" s="7">
        <v>78</v>
      </c>
      <c r="H5000" s="7">
        <v>62</v>
      </c>
      <c r="I5000" s="7" t="s">
        <v>8944</v>
      </c>
    </row>
    <row r="5001" spans="1:9" x14ac:dyDescent="0.25">
      <c r="A5001" t="s">
        <v>4939</v>
      </c>
      <c r="B5001" t="s">
        <v>4836</v>
      </c>
      <c r="C5001">
        <v>43</v>
      </c>
      <c r="D5001">
        <v>39</v>
      </c>
      <c r="E5001">
        <v>50</v>
      </c>
      <c r="F5001">
        <v>53</v>
      </c>
      <c r="G5001">
        <v>84</v>
      </c>
      <c r="H5001">
        <v>65</v>
      </c>
      <c r="I5001" t="s">
        <v>8944</v>
      </c>
    </row>
    <row r="5002" spans="1:9" x14ac:dyDescent="0.25">
      <c r="A5002" s="7" t="s">
        <v>10839</v>
      </c>
      <c r="B5002" s="7" t="s">
        <v>4836</v>
      </c>
      <c r="C5002" s="7">
        <v>55</v>
      </c>
      <c r="D5002" s="7">
        <v>56</v>
      </c>
      <c r="E5002" s="7">
        <v>119</v>
      </c>
      <c r="F5002" s="7">
        <v>118</v>
      </c>
      <c r="G5002" s="7">
        <v>126</v>
      </c>
      <c r="H5002" s="7">
        <v>46</v>
      </c>
      <c r="I5002" s="12">
        <v>0.01</v>
      </c>
    </row>
    <row r="5003" spans="1:9" x14ac:dyDescent="0.25">
      <c r="A5003" t="s">
        <v>10840</v>
      </c>
      <c r="B5003" t="s">
        <v>4836</v>
      </c>
      <c r="C5003">
        <v>37</v>
      </c>
      <c r="D5003">
        <v>35</v>
      </c>
      <c r="E5003">
        <v>61</v>
      </c>
      <c r="F5003">
        <v>54</v>
      </c>
      <c r="G5003">
        <v>78</v>
      </c>
      <c r="H5003">
        <v>67</v>
      </c>
      <c r="I5003" t="s">
        <v>8944</v>
      </c>
    </row>
    <row r="5004" spans="1:9" x14ac:dyDescent="0.25">
      <c r="A5004" s="7" t="s">
        <v>10841</v>
      </c>
      <c r="B5004" s="7" t="s">
        <v>4836</v>
      </c>
      <c r="C5004" s="7">
        <v>36</v>
      </c>
      <c r="D5004" s="7">
        <v>33</v>
      </c>
      <c r="E5004" s="7">
        <v>56</v>
      </c>
      <c r="F5004" s="7">
        <v>54</v>
      </c>
      <c r="G5004" s="7">
        <v>95</v>
      </c>
      <c r="H5004" s="7">
        <v>61</v>
      </c>
      <c r="I5004" s="7" t="s">
        <v>8944</v>
      </c>
    </row>
    <row r="5005" spans="1:9" x14ac:dyDescent="0.25">
      <c r="A5005" t="s">
        <v>10842</v>
      </c>
      <c r="B5005" t="s">
        <v>4836</v>
      </c>
      <c r="C5005">
        <v>43</v>
      </c>
      <c r="D5005">
        <v>42</v>
      </c>
      <c r="E5005">
        <v>82</v>
      </c>
      <c r="F5005">
        <v>79</v>
      </c>
      <c r="G5005">
        <v>106</v>
      </c>
      <c r="H5005">
        <v>85</v>
      </c>
      <c r="I5005" t="s">
        <v>8944</v>
      </c>
    </row>
    <row r="5006" spans="1:9" x14ac:dyDescent="0.25">
      <c r="A5006" s="7" t="s">
        <v>10843</v>
      </c>
      <c r="B5006" s="7" t="s">
        <v>4836</v>
      </c>
      <c r="C5006" s="7">
        <v>44</v>
      </c>
      <c r="D5006" s="7">
        <v>44</v>
      </c>
      <c r="E5006" s="7">
        <v>73</v>
      </c>
      <c r="F5006" s="7">
        <v>77</v>
      </c>
      <c r="G5006" s="7">
        <v>88</v>
      </c>
      <c r="H5006" s="7">
        <v>53</v>
      </c>
      <c r="I5006" s="12">
        <v>5.0000000000000001E-3</v>
      </c>
    </row>
    <row r="5007" spans="1:9" x14ac:dyDescent="0.25">
      <c r="A5007" t="s">
        <v>10844</v>
      </c>
      <c r="B5007" t="s">
        <v>4836</v>
      </c>
      <c r="C5007">
        <v>27</v>
      </c>
      <c r="D5007">
        <v>24</v>
      </c>
      <c r="E5007">
        <v>36</v>
      </c>
      <c r="F5007">
        <v>39</v>
      </c>
      <c r="G5007">
        <v>39</v>
      </c>
      <c r="H5007">
        <v>40</v>
      </c>
      <c r="I5007" s="13">
        <v>0.01</v>
      </c>
    </row>
    <row r="5008" spans="1:9" x14ac:dyDescent="0.25">
      <c r="A5008" s="7" t="s">
        <v>10845</v>
      </c>
      <c r="B5008" s="7" t="s">
        <v>4836</v>
      </c>
      <c r="C5008" s="7">
        <v>16</v>
      </c>
      <c r="D5008" s="7">
        <v>17</v>
      </c>
      <c r="E5008" s="7">
        <v>39</v>
      </c>
      <c r="F5008" s="7">
        <v>47</v>
      </c>
      <c r="G5008" s="7">
        <v>46</v>
      </c>
      <c r="H5008" s="7">
        <v>72</v>
      </c>
      <c r="I5008" s="7" t="s">
        <v>8944</v>
      </c>
    </row>
    <row r="5009" spans="1:9" x14ac:dyDescent="0.25">
      <c r="A5009" t="s">
        <v>5042</v>
      </c>
      <c r="B5009" t="s">
        <v>4836</v>
      </c>
      <c r="C5009">
        <v>58</v>
      </c>
      <c r="D5009">
        <v>55</v>
      </c>
      <c r="E5009">
        <v>92</v>
      </c>
      <c r="F5009">
        <v>103</v>
      </c>
      <c r="G5009">
        <v>109</v>
      </c>
      <c r="H5009">
        <v>64</v>
      </c>
      <c r="I5009" t="s">
        <v>8944</v>
      </c>
    </row>
    <row r="5010" spans="1:9" x14ac:dyDescent="0.25">
      <c r="A5010" s="7" t="s">
        <v>10846</v>
      </c>
      <c r="B5010" s="7" t="s">
        <v>4836</v>
      </c>
      <c r="C5010" s="7">
        <v>28</v>
      </c>
      <c r="D5010" s="7">
        <v>26</v>
      </c>
      <c r="E5010" s="7">
        <v>46</v>
      </c>
      <c r="F5010" s="7">
        <v>50</v>
      </c>
      <c r="G5010" s="7">
        <v>51</v>
      </c>
      <c r="H5010" s="7">
        <v>47</v>
      </c>
      <c r="I5010" s="12">
        <v>0.01</v>
      </c>
    </row>
    <row r="5011" spans="1:9" x14ac:dyDescent="0.25">
      <c r="A5011" t="s">
        <v>5063</v>
      </c>
      <c r="B5011" t="s">
        <v>4836</v>
      </c>
      <c r="C5011">
        <v>55</v>
      </c>
      <c r="D5011">
        <v>51</v>
      </c>
      <c r="E5011">
        <v>100</v>
      </c>
      <c r="F5011">
        <v>101</v>
      </c>
      <c r="G5011">
        <v>136</v>
      </c>
      <c r="H5011">
        <v>57</v>
      </c>
      <c r="I5011" s="13">
        <v>5.0000000000000001E-3</v>
      </c>
    </row>
    <row r="5012" spans="1:9" x14ac:dyDescent="0.25">
      <c r="A5012" s="7" t="s">
        <v>5140</v>
      </c>
      <c r="B5012" s="7" t="s">
        <v>4836</v>
      </c>
      <c r="C5012" s="7">
        <v>21</v>
      </c>
      <c r="D5012" s="7">
        <v>21</v>
      </c>
      <c r="E5012" s="7">
        <v>51</v>
      </c>
      <c r="F5012" s="7">
        <v>50</v>
      </c>
      <c r="G5012" s="7">
        <v>62</v>
      </c>
      <c r="H5012" s="7">
        <v>54</v>
      </c>
      <c r="I5012" s="12">
        <v>5.0000000000000001E-3</v>
      </c>
    </row>
    <row r="5013" spans="1:9" x14ac:dyDescent="0.25">
      <c r="A5013" t="s">
        <v>10847</v>
      </c>
      <c r="B5013" t="s">
        <v>4836</v>
      </c>
      <c r="C5013">
        <v>35</v>
      </c>
      <c r="D5013">
        <v>34</v>
      </c>
      <c r="E5013">
        <v>72</v>
      </c>
      <c r="F5013">
        <v>71</v>
      </c>
      <c r="G5013">
        <v>91</v>
      </c>
      <c r="H5013">
        <v>43</v>
      </c>
      <c r="I5013" s="13">
        <v>0.01</v>
      </c>
    </row>
    <row r="5014" spans="1:9" x14ac:dyDescent="0.25">
      <c r="A5014" s="7" t="s">
        <v>10848</v>
      </c>
      <c r="B5014" s="7" t="s">
        <v>4836</v>
      </c>
      <c r="C5014" s="7">
        <v>27</v>
      </c>
      <c r="D5014" s="7">
        <v>22</v>
      </c>
      <c r="E5014" s="7">
        <v>74</v>
      </c>
      <c r="F5014" s="7">
        <v>79</v>
      </c>
      <c r="G5014" s="7">
        <v>88</v>
      </c>
      <c r="H5014" s="7">
        <v>63</v>
      </c>
      <c r="I5014" s="7" t="s">
        <v>8944</v>
      </c>
    </row>
    <row r="5015" spans="1:9" x14ac:dyDescent="0.25">
      <c r="A5015" t="s">
        <v>10849</v>
      </c>
      <c r="B5015" t="s">
        <v>4836</v>
      </c>
      <c r="C5015">
        <v>43</v>
      </c>
      <c r="D5015">
        <v>42</v>
      </c>
      <c r="E5015">
        <v>87</v>
      </c>
      <c r="F5015">
        <v>87</v>
      </c>
      <c r="G5015">
        <v>103</v>
      </c>
      <c r="H5015">
        <v>61</v>
      </c>
      <c r="I5015" t="s">
        <v>8944</v>
      </c>
    </row>
    <row r="5016" spans="1:9" x14ac:dyDescent="0.25">
      <c r="A5016" s="7" t="s">
        <v>10850</v>
      </c>
      <c r="B5016" s="7" t="s">
        <v>4836</v>
      </c>
      <c r="C5016" s="7">
        <v>14</v>
      </c>
      <c r="D5016" s="7">
        <v>13</v>
      </c>
      <c r="E5016" s="7">
        <v>28</v>
      </c>
      <c r="F5016" s="7">
        <v>27</v>
      </c>
      <c r="G5016" s="7">
        <v>79</v>
      </c>
      <c r="H5016" s="7">
        <v>76</v>
      </c>
      <c r="I5016" s="7" t="s">
        <v>8944</v>
      </c>
    </row>
    <row r="5017" spans="1:9" x14ac:dyDescent="0.25">
      <c r="A5017" t="s">
        <v>5162</v>
      </c>
      <c r="B5017" t="s">
        <v>4836</v>
      </c>
      <c r="C5017">
        <v>31</v>
      </c>
      <c r="D5017">
        <v>28</v>
      </c>
      <c r="E5017">
        <v>91</v>
      </c>
      <c r="F5017">
        <v>90</v>
      </c>
      <c r="G5017">
        <v>89</v>
      </c>
      <c r="H5017">
        <v>47</v>
      </c>
      <c r="I5017" s="13">
        <v>0.01</v>
      </c>
    </row>
    <row r="5018" spans="1:9" x14ac:dyDescent="0.25">
      <c r="A5018" s="7" t="s">
        <v>4869</v>
      </c>
      <c r="B5018" s="7" t="s">
        <v>4836</v>
      </c>
      <c r="C5018" s="7">
        <v>29</v>
      </c>
      <c r="D5018" s="7">
        <v>27</v>
      </c>
      <c r="E5018" s="7">
        <v>69</v>
      </c>
      <c r="F5018" s="7">
        <v>70</v>
      </c>
      <c r="G5018" s="7">
        <v>98</v>
      </c>
      <c r="H5018" s="7">
        <v>47</v>
      </c>
      <c r="I5018" s="12">
        <v>0.01</v>
      </c>
    </row>
    <row r="5019" spans="1:9" x14ac:dyDescent="0.25">
      <c r="A5019" t="s">
        <v>10851</v>
      </c>
      <c r="B5019" t="s">
        <v>4836</v>
      </c>
      <c r="C5019">
        <v>48</v>
      </c>
      <c r="D5019">
        <v>43</v>
      </c>
      <c r="E5019">
        <v>100</v>
      </c>
      <c r="F5019">
        <v>100</v>
      </c>
      <c r="G5019">
        <v>91</v>
      </c>
      <c r="H5019">
        <v>71</v>
      </c>
      <c r="I5019" t="s">
        <v>8944</v>
      </c>
    </row>
    <row r="5020" spans="1:9" x14ac:dyDescent="0.25">
      <c r="A5020" s="7" t="s">
        <v>10852</v>
      </c>
      <c r="B5020" s="7" t="s">
        <v>4836</v>
      </c>
      <c r="C5020" s="7">
        <v>31</v>
      </c>
      <c r="D5020" s="7">
        <v>25</v>
      </c>
      <c r="E5020" s="7">
        <v>43</v>
      </c>
      <c r="F5020" s="7">
        <v>44</v>
      </c>
      <c r="G5020" s="7">
        <v>60</v>
      </c>
      <c r="H5020" s="7">
        <v>76</v>
      </c>
      <c r="I5020" s="7" t="s">
        <v>8944</v>
      </c>
    </row>
    <row r="5021" spans="1:9" x14ac:dyDescent="0.25">
      <c r="A5021" t="s">
        <v>10853</v>
      </c>
      <c r="B5021" t="s">
        <v>4836</v>
      </c>
      <c r="C5021">
        <v>37</v>
      </c>
      <c r="D5021">
        <v>31</v>
      </c>
      <c r="E5021">
        <v>48</v>
      </c>
      <c r="F5021">
        <v>48</v>
      </c>
      <c r="G5021">
        <v>69</v>
      </c>
      <c r="H5021">
        <v>57</v>
      </c>
      <c r="I5021" s="13">
        <v>5.0000000000000001E-3</v>
      </c>
    </row>
    <row r="5022" spans="1:9" x14ac:dyDescent="0.25">
      <c r="A5022" s="7" t="s">
        <v>10854</v>
      </c>
      <c r="B5022" s="7" t="s">
        <v>4836</v>
      </c>
      <c r="C5022" s="7">
        <v>28</v>
      </c>
      <c r="D5022" s="7">
        <v>26</v>
      </c>
      <c r="E5022" s="7">
        <v>43</v>
      </c>
      <c r="F5022" s="7">
        <v>44</v>
      </c>
      <c r="G5022" s="7">
        <v>64</v>
      </c>
      <c r="H5022" s="7">
        <v>63</v>
      </c>
      <c r="I5022" s="7" t="s">
        <v>8944</v>
      </c>
    </row>
    <row r="5023" spans="1:9" x14ac:dyDescent="0.25">
      <c r="A5023" t="s">
        <v>4900</v>
      </c>
      <c r="B5023" t="s">
        <v>4836</v>
      </c>
      <c r="C5023">
        <v>42</v>
      </c>
      <c r="D5023">
        <v>38</v>
      </c>
      <c r="E5023">
        <v>118</v>
      </c>
      <c r="F5023">
        <v>118</v>
      </c>
      <c r="G5023">
        <v>141</v>
      </c>
      <c r="H5023">
        <v>67</v>
      </c>
      <c r="I5023" t="s">
        <v>8944</v>
      </c>
    </row>
    <row r="5024" spans="1:9" x14ac:dyDescent="0.25">
      <c r="A5024" s="7" t="s">
        <v>10855</v>
      </c>
      <c r="B5024" s="7" t="s">
        <v>4836</v>
      </c>
      <c r="C5024" s="7">
        <v>49</v>
      </c>
      <c r="D5024" s="7">
        <v>34</v>
      </c>
      <c r="E5024" s="7">
        <v>66</v>
      </c>
      <c r="F5024" s="7">
        <v>65</v>
      </c>
      <c r="G5024" s="7">
        <v>128</v>
      </c>
      <c r="H5024" s="7">
        <v>69</v>
      </c>
      <c r="I5024" s="7" t="s">
        <v>8944</v>
      </c>
    </row>
    <row r="5025" spans="1:9" x14ac:dyDescent="0.25">
      <c r="A5025" t="s">
        <v>10856</v>
      </c>
      <c r="B5025" t="s">
        <v>4836</v>
      </c>
      <c r="C5025">
        <v>92</v>
      </c>
      <c r="D5025">
        <v>84</v>
      </c>
      <c r="E5025">
        <v>144</v>
      </c>
      <c r="F5025">
        <v>145</v>
      </c>
      <c r="G5025">
        <v>179</v>
      </c>
      <c r="H5025">
        <v>47</v>
      </c>
      <c r="I5025" s="13">
        <v>0.01</v>
      </c>
    </row>
    <row r="5026" spans="1:9" x14ac:dyDescent="0.25">
      <c r="A5026" s="7" t="s">
        <v>4996</v>
      </c>
      <c r="B5026" s="7" t="s">
        <v>4836</v>
      </c>
      <c r="C5026" s="7" t="s">
        <v>8940</v>
      </c>
      <c r="D5026" s="7" t="s">
        <v>8940</v>
      </c>
      <c r="E5026" s="7">
        <v>27</v>
      </c>
      <c r="F5026" s="7">
        <v>28</v>
      </c>
      <c r="G5026" s="7">
        <v>60</v>
      </c>
      <c r="H5026" s="7">
        <v>81</v>
      </c>
      <c r="I5026" s="7" t="s">
        <v>8944</v>
      </c>
    </row>
    <row r="5027" spans="1:9" x14ac:dyDescent="0.25">
      <c r="A5027" t="s">
        <v>4997</v>
      </c>
      <c r="B5027" t="s">
        <v>4836</v>
      </c>
      <c r="C5027">
        <v>31</v>
      </c>
      <c r="D5027">
        <v>30</v>
      </c>
      <c r="E5027">
        <v>91</v>
      </c>
      <c r="F5027">
        <v>89</v>
      </c>
      <c r="G5027">
        <v>113</v>
      </c>
      <c r="H5027">
        <v>49</v>
      </c>
      <c r="I5027" s="13">
        <v>5.0000000000000001E-3</v>
      </c>
    </row>
    <row r="5028" spans="1:9" x14ac:dyDescent="0.25">
      <c r="A5028" s="7" t="s">
        <v>4998</v>
      </c>
      <c r="B5028" s="7" t="s">
        <v>4836</v>
      </c>
      <c r="C5028" s="7">
        <v>13</v>
      </c>
      <c r="D5028" s="7">
        <v>13</v>
      </c>
      <c r="E5028" s="7">
        <v>39</v>
      </c>
      <c r="F5028" s="7">
        <v>51</v>
      </c>
      <c r="G5028" s="7">
        <v>56</v>
      </c>
      <c r="H5028" s="7">
        <v>49</v>
      </c>
      <c r="I5028" s="12">
        <v>5.0000000000000001E-3</v>
      </c>
    </row>
    <row r="5029" spans="1:9" x14ac:dyDescent="0.25">
      <c r="A5029" t="s">
        <v>10857</v>
      </c>
      <c r="B5029" t="s">
        <v>4836</v>
      </c>
      <c r="C5029">
        <v>47</v>
      </c>
      <c r="D5029">
        <v>45</v>
      </c>
      <c r="E5029">
        <v>90</v>
      </c>
      <c r="F5029">
        <v>89</v>
      </c>
      <c r="G5029">
        <v>101</v>
      </c>
      <c r="H5029">
        <v>59</v>
      </c>
      <c r="I5029" t="s">
        <v>8944</v>
      </c>
    </row>
    <row r="5030" spans="1:9" x14ac:dyDescent="0.25">
      <c r="A5030" s="7" t="s">
        <v>5094</v>
      </c>
      <c r="B5030" s="7" t="s">
        <v>4836</v>
      </c>
      <c r="C5030" s="7">
        <v>69</v>
      </c>
      <c r="D5030" s="7">
        <v>65</v>
      </c>
      <c r="E5030" s="7">
        <v>106</v>
      </c>
      <c r="F5030" s="7">
        <v>110</v>
      </c>
      <c r="G5030" s="7">
        <v>127</v>
      </c>
      <c r="H5030" s="7">
        <v>72</v>
      </c>
      <c r="I5030" s="7" t="s">
        <v>8944</v>
      </c>
    </row>
    <row r="5031" spans="1:9" x14ac:dyDescent="0.25">
      <c r="A5031" t="s">
        <v>10858</v>
      </c>
      <c r="B5031" t="s">
        <v>4836</v>
      </c>
      <c r="C5031">
        <v>30</v>
      </c>
      <c r="D5031">
        <v>26</v>
      </c>
      <c r="E5031">
        <v>45</v>
      </c>
      <c r="F5031">
        <v>46</v>
      </c>
      <c r="G5031">
        <v>58</v>
      </c>
      <c r="H5031">
        <v>47</v>
      </c>
      <c r="I5031" s="13">
        <v>0.01</v>
      </c>
    </row>
    <row r="5032" spans="1:9" x14ac:dyDescent="0.25">
      <c r="A5032" s="7" t="s">
        <v>10859</v>
      </c>
      <c r="B5032" s="7" t="s">
        <v>4836</v>
      </c>
      <c r="C5032" s="7">
        <v>66</v>
      </c>
      <c r="D5032" s="7">
        <v>64</v>
      </c>
      <c r="E5032" s="7">
        <v>123</v>
      </c>
      <c r="F5032" s="7">
        <v>121</v>
      </c>
      <c r="G5032" s="7">
        <v>103</v>
      </c>
      <c r="H5032" s="7">
        <v>81</v>
      </c>
      <c r="I5032" s="7" t="s">
        <v>8944</v>
      </c>
    </row>
    <row r="5033" spans="1:9" x14ac:dyDescent="0.25">
      <c r="A5033" t="s">
        <v>10860</v>
      </c>
      <c r="B5033" t="s">
        <v>4836</v>
      </c>
      <c r="C5033">
        <v>14</v>
      </c>
      <c r="D5033">
        <v>13</v>
      </c>
      <c r="E5033">
        <v>29</v>
      </c>
      <c r="F5033">
        <v>30</v>
      </c>
      <c r="G5033">
        <v>30</v>
      </c>
      <c r="H5033">
        <v>80</v>
      </c>
      <c r="I5033" t="s">
        <v>8944</v>
      </c>
    </row>
    <row r="5034" spans="1:9" x14ac:dyDescent="0.25">
      <c r="A5034" s="7" t="s">
        <v>5098</v>
      </c>
      <c r="B5034" s="7" t="s">
        <v>4836</v>
      </c>
      <c r="C5034" s="7">
        <v>66</v>
      </c>
      <c r="D5034" s="7">
        <v>64</v>
      </c>
      <c r="E5034" s="7">
        <v>106</v>
      </c>
      <c r="F5034" s="7">
        <v>109</v>
      </c>
      <c r="G5034" s="7">
        <v>124</v>
      </c>
      <c r="H5034" s="7">
        <v>60</v>
      </c>
      <c r="I5034" s="7" t="s">
        <v>8944</v>
      </c>
    </row>
    <row r="5035" spans="1:9" x14ac:dyDescent="0.25">
      <c r="A5035" t="s">
        <v>5117</v>
      </c>
      <c r="B5035" t="s">
        <v>4836</v>
      </c>
      <c r="C5035">
        <v>72</v>
      </c>
      <c r="D5035">
        <v>71</v>
      </c>
      <c r="E5035">
        <v>102</v>
      </c>
      <c r="F5035">
        <v>105</v>
      </c>
      <c r="G5035">
        <v>119</v>
      </c>
      <c r="H5035">
        <v>76</v>
      </c>
      <c r="I5035" t="s">
        <v>8944</v>
      </c>
    </row>
    <row r="5036" spans="1:9" x14ac:dyDescent="0.25">
      <c r="A5036" s="7" t="s">
        <v>5190</v>
      </c>
      <c r="B5036" s="7" t="s">
        <v>4836</v>
      </c>
      <c r="C5036" s="7">
        <v>58</v>
      </c>
      <c r="D5036" s="7">
        <v>56</v>
      </c>
      <c r="E5036" s="7">
        <v>87</v>
      </c>
      <c r="F5036" s="7">
        <v>98</v>
      </c>
      <c r="G5036" s="7">
        <v>110</v>
      </c>
      <c r="H5036" s="7">
        <v>75</v>
      </c>
      <c r="I5036" s="7" t="s">
        <v>8944</v>
      </c>
    </row>
    <row r="5037" spans="1:9" x14ac:dyDescent="0.25">
      <c r="A5037" t="s">
        <v>5191</v>
      </c>
      <c r="B5037" t="s">
        <v>4836</v>
      </c>
      <c r="C5037">
        <v>50</v>
      </c>
      <c r="D5037">
        <v>46</v>
      </c>
      <c r="E5037">
        <v>73</v>
      </c>
      <c r="F5037">
        <v>83</v>
      </c>
      <c r="G5037">
        <v>89</v>
      </c>
      <c r="H5037">
        <v>54</v>
      </c>
      <c r="I5037" s="13">
        <v>5.0000000000000001E-3</v>
      </c>
    </row>
    <row r="5038" spans="1:9" x14ac:dyDescent="0.25">
      <c r="A5038" s="7" t="s">
        <v>5192</v>
      </c>
      <c r="B5038" s="7" t="s">
        <v>4836</v>
      </c>
      <c r="C5038" s="7">
        <v>32</v>
      </c>
      <c r="D5038" s="7">
        <v>32</v>
      </c>
      <c r="E5038" s="7">
        <v>56</v>
      </c>
      <c r="F5038" s="7">
        <v>51</v>
      </c>
      <c r="G5038" s="7">
        <v>64</v>
      </c>
      <c r="H5038" s="7">
        <v>76</v>
      </c>
      <c r="I5038" s="7" t="s">
        <v>8944</v>
      </c>
    </row>
    <row r="5039" spans="1:9" x14ac:dyDescent="0.25">
      <c r="A5039" t="s">
        <v>10861</v>
      </c>
      <c r="B5039" t="s">
        <v>4836</v>
      </c>
      <c r="C5039">
        <v>44</v>
      </c>
      <c r="D5039">
        <v>39</v>
      </c>
      <c r="E5039">
        <v>100</v>
      </c>
      <c r="F5039">
        <v>99</v>
      </c>
      <c r="G5039">
        <v>128</v>
      </c>
      <c r="H5039">
        <v>57</v>
      </c>
      <c r="I5039" s="13">
        <v>5.0000000000000001E-3</v>
      </c>
    </row>
    <row r="5040" spans="1:9" x14ac:dyDescent="0.25">
      <c r="A5040" s="7" t="s">
        <v>10862</v>
      </c>
      <c r="B5040" s="7" t="s">
        <v>4836</v>
      </c>
      <c r="C5040" s="7">
        <v>46</v>
      </c>
      <c r="D5040" s="7">
        <v>40</v>
      </c>
      <c r="E5040" s="7">
        <v>97</v>
      </c>
      <c r="F5040" s="7">
        <v>89</v>
      </c>
      <c r="G5040" s="7">
        <v>137</v>
      </c>
      <c r="H5040" s="7">
        <v>48</v>
      </c>
      <c r="I5040" s="12">
        <v>0.01</v>
      </c>
    </row>
    <row r="5041" spans="1:9" x14ac:dyDescent="0.25">
      <c r="A5041" t="s">
        <v>10863</v>
      </c>
      <c r="B5041" t="s">
        <v>4836</v>
      </c>
      <c r="C5041">
        <v>14</v>
      </c>
      <c r="D5041">
        <v>14</v>
      </c>
      <c r="E5041">
        <v>36</v>
      </c>
      <c r="F5041">
        <v>39</v>
      </c>
      <c r="G5041">
        <v>39</v>
      </c>
      <c r="H5041">
        <v>70</v>
      </c>
      <c r="I5041" t="s">
        <v>8944</v>
      </c>
    </row>
    <row r="5042" spans="1:9" x14ac:dyDescent="0.25">
      <c r="A5042" s="7" t="s">
        <v>10864</v>
      </c>
      <c r="B5042" s="7" t="s">
        <v>4836</v>
      </c>
      <c r="C5042" s="7">
        <v>57</v>
      </c>
      <c r="D5042" s="7">
        <v>55</v>
      </c>
      <c r="E5042" s="7">
        <v>125</v>
      </c>
      <c r="F5042" s="7">
        <v>122</v>
      </c>
      <c r="G5042" s="7">
        <v>175</v>
      </c>
      <c r="H5042" s="7">
        <v>50</v>
      </c>
      <c r="I5042" s="12">
        <v>5.0000000000000001E-3</v>
      </c>
    </row>
    <row r="5043" spans="1:9" x14ac:dyDescent="0.25">
      <c r="A5043" t="s">
        <v>10865</v>
      </c>
      <c r="B5043" t="s">
        <v>4836</v>
      </c>
      <c r="C5043">
        <v>44</v>
      </c>
      <c r="D5043">
        <v>40</v>
      </c>
      <c r="E5043">
        <v>116</v>
      </c>
      <c r="F5043">
        <v>119</v>
      </c>
      <c r="G5043">
        <v>119</v>
      </c>
      <c r="H5043">
        <v>64</v>
      </c>
      <c r="I5043" t="s">
        <v>8944</v>
      </c>
    </row>
    <row r="5044" spans="1:9" x14ac:dyDescent="0.25">
      <c r="A5044" s="7" t="s">
        <v>10866</v>
      </c>
      <c r="B5044" s="7" t="s">
        <v>4836</v>
      </c>
      <c r="C5044" s="7">
        <v>57</v>
      </c>
      <c r="D5044" s="7">
        <v>54</v>
      </c>
      <c r="E5044" s="7">
        <v>97</v>
      </c>
      <c r="F5044" s="7">
        <v>97</v>
      </c>
      <c r="G5044" s="7">
        <v>158</v>
      </c>
      <c r="H5044" s="7">
        <v>50</v>
      </c>
      <c r="I5044" s="12">
        <v>5.0000000000000001E-3</v>
      </c>
    </row>
    <row r="5045" spans="1:9" x14ac:dyDescent="0.25">
      <c r="A5045" t="s">
        <v>10867</v>
      </c>
      <c r="B5045" t="s">
        <v>4836</v>
      </c>
      <c r="C5045" t="s">
        <v>8940</v>
      </c>
      <c r="D5045" t="s">
        <v>8940</v>
      </c>
      <c r="E5045">
        <v>15</v>
      </c>
      <c r="F5045">
        <v>15</v>
      </c>
      <c r="G5045">
        <v>17</v>
      </c>
      <c r="H5045">
        <v>56</v>
      </c>
      <c r="I5045" s="13">
        <v>5.0000000000000001E-3</v>
      </c>
    </row>
    <row r="5046" spans="1:9" x14ac:dyDescent="0.25">
      <c r="A5046" s="7" t="s">
        <v>4931</v>
      </c>
      <c r="B5046" s="7" t="s">
        <v>4836</v>
      </c>
      <c r="C5046" s="7">
        <v>19</v>
      </c>
      <c r="D5046" s="7">
        <v>17</v>
      </c>
      <c r="E5046" s="7">
        <v>37</v>
      </c>
      <c r="F5046" s="7">
        <v>43</v>
      </c>
      <c r="G5046" s="7">
        <v>65</v>
      </c>
      <c r="H5046" s="7">
        <v>70</v>
      </c>
      <c r="I5046" s="7" t="s">
        <v>8944</v>
      </c>
    </row>
    <row r="5047" spans="1:9" x14ac:dyDescent="0.25">
      <c r="A5047" t="s">
        <v>10868</v>
      </c>
      <c r="B5047" t="s">
        <v>4836</v>
      </c>
      <c r="C5047">
        <v>21</v>
      </c>
      <c r="D5047">
        <v>18</v>
      </c>
      <c r="E5047">
        <v>38</v>
      </c>
      <c r="F5047">
        <v>70</v>
      </c>
      <c r="G5047">
        <v>11</v>
      </c>
      <c r="H5047">
        <v>51</v>
      </c>
      <c r="I5047" s="13">
        <v>5.0000000000000001E-3</v>
      </c>
    </row>
    <row r="5048" spans="1:9" x14ac:dyDescent="0.25">
      <c r="A5048" s="7" t="s">
        <v>10869</v>
      </c>
      <c r="B5048" s="7" t="s">
        <v>4836</v>
      </c>
      <c r="C5048" s="7">
        <v>22</v>
      </c>
      <c r="D5048" s="7">
        <v>22</v>
      </c>
      <c r="E5048" s="7">
        <v>62</v>
      </c>
      <c r="F5048" s="7">
        <v>62</v>
      </c>
      <c r="G5048" s="7">
        <v>75</v>
      </c>
      <c r="H5048" s="7">
        <v>68</v>
      </c>
      <c r="I5048" s="7" t="s">
        <v>8944</v>
      </c>
    </row>
    <row r="5049" spans="1:9" x14ac:dyDescent="0.25">
      <c r="A5049" t="s">
        <v>10870</v>
      </c>
      <c r="B5049" t="s">
        <v>4836</v>
      </c>
      <c r="C5049">
        <v>34</v>
      </c>
      <c r="D5049">
        <v>33</v>
      </c>
      <c r="E5049">
        <v>66</v>
      </c>
      <c r="F5049">
        <v>62</v>
      </c>
      <c r="G5049">
        <v>82</v>
      </c>
      <c r="H5049">
        <v>50</v>
      </c>
      <c r="I5049" s="13">
        <v>5.0000000000000001E-3</v>
      </c>
    </row>
    <row r="5050" spans="1:9" x14ac:dyDescent="0.25">
      <c r="A5050" s="7" t="s">
        <v>6126</v>
      </c>
      <c r="B5050" s="7" t="s">
        <v>4836</v>
      </c>
      <c r="C5050" s="7">
        <v>43</v>
      </c>
      <c r="D5050" s="7">
        <v>41</v>
      </c>
      <c r="E5050" s="7">
        <v>67</v>
      </c>
      <c r="F5050" s="7">
        <v>67</v>
      </c>
      <c r="G5050" s="7">
        <v>77</v>
      </c>
      <c r="H5050" s="7">
        <v>57</v>
      </c>
      <c r="I5050" s="12">
        <v>5.0000000000000001E-3</v>
      </c>
    </row>
    <row r="5051" spans="1:9" x14ac:dyDescent="0.25">
      <c r="A5051" t="s">
        <v>10871</v>
      </c>
      <c r="B5051" t="s">
        <v>4836</v>
      </c>
      <c r="C5051">
        <v>48</v>
      </c>
      <c r="D5051">
        <v>46</v>
      </c>
      <c r="E5051">
        <v>73</v>
      </c>
      <c r="F5051">
        <v>72</v>
      </c>
      <c r="G5051">
        <v>98</v>
      </c>
      <c r="H5051">
        <v>66</v>
      </c>
      <c r="I5051" t="s">
        <v>8944</v>
      </c>
    </row>
    <row r="5052" spans="1:9" x14ac:dyDescent="0.25">
      <c r="A5052" s="7" t="s">
        <v>6128</v>
      </c>
      <c r="B5052" s="7" t="s">
        <v>4836</v>
      </c>
      <c r="C5052" s="7">
        <v>44</v>
      </c>
      <c r="D5052" s="7">
        <v>41</v>
      </c>
      <c r="E5052" s="7">
        <v>63</v>
      </c>
      <c r="F5052" s="7">
        <v>65</v>
      </c>
      <c r="G5052" s="7">
        <v>79</v>
      </c>
      <c r="H5052" s="7">
        <v>62</v>
      </c>
      <c r="I5052" s="7" t="s">
        <v>8944</v>
      </c>
    </row>
    <row r="5053" spans="1:9" x14ac:dyDescent="0.25">
      <c r="A5053" t="s">
        <v>10872</v>
      </c>
      <c r="B5053" t="s">
        <v>4836</v>
      </c>
      <c r="C5053">
        <v>58</v>
      </c>
      <c r="D5053">
        <v>54</v>
      </c>
      <c r="E5053">
        <v>131</v>
      </c>
      <c r="F5053">
        <v>128</v>
      </c>
      <c r="G5053">
        <v>142</v>
      </c>
      <c r="H5053">
        <v>51</v>
      </c>
      <c r="I5053" s="13">
        <v>5.0000000000000001E-3</v>
      </c>
    </row>
    <row r="5054" spans="1:9" x14ac:dyDescent="0.25">
      <c r="A5054" s="7" t="s">
        <v>10873</v>
      </c>
      <c r="B5054" s="7" t="s">
        <v>4836</v>
      </c>
      <c r="C5054" s="7">
        <v>24</v>
      </c>
      <c r="D5054" s="7">
        <v>24</v>
      </c>
      <c r="E5054" s="7">
        <v>55</v>
      </c>
      <c r="F5054" s="7">
        <v>53</v>
      </c>
      <c r="G5054" s="7">
        <v>63</v>
      </c>
      <c r="H5054" s="7">
        <v>61</v>
      </c>
      <c r="I5054" s="7" t="s">
        <v>8944</v>
      </c>
    </row>
    <row r="5055" spans="1:9" x14ac:dyDescent="0.25">
      <c r="A5055" t="s">
        <v>10874</v>
      </c>
      <c r="B5055" t="s">
        <v>4836</v>
      </c>
      <c r="C5055">
        <v>19</v>
      </c>
      <c r="D5055">
        <v>16</v>
      </c>
      <c r="E5055">
        <v>59</v>
      </c>
      <c r="F5055">
        <v>57</v>
      </c>
      <c r="G5055">
        <v>79</v>
      </c>
      <c r="H5055">
        <v>80</v>
      </c>
      <c r="I5055" t="s">
        <v>8944</v>
      </c>
    </row>
    <row r="5056" spans="1:9" x14ac:dyDescent="0.25">
      <c r="A5056" s="7" t="s">
        <v>10875</v>
      </c>
      <c r="B5056" s="7" t="s">
        <v>4836</v>
      </c>
      <c r="C5056" s="7">
        <v>36</v>
      </c>
      <c r="D5056" s="7">
        <v>36</v>
      </c>
      <c r="E5056" s="7">
        <v>100</v>
      </c>
      <c r="F5056" s="7">
        <v>103</v>
      </c>
      <c r="G5056" s="7">
        <v>110</v>
      </c>
      <c r="H5056" s="7">
        <v>35</v>
      </c>
      <c r="I5056" s="12">
        <v>1.4999999999999999E-2</v>
      </c>
    </row>
    <row r="5057" spans="1:9" x14ac:dyDescent="0.25">
      <c r="A5057" t="s">
        <v>6216</v>
      </c>
      <c r="B5057" t="s">
        <v>4836</v>
      </c>
      <c r="C5057">
        <v>35</v>
      </c>
      <c r="D5057">
        <v>25</v>
      </c>
      <c r="E5057">
        <v>47</v>
      </c>
      <c r="F5057">
        <v>45</v>
      </c>
      <c r="G5057">
        <v>80</v>
      </c>
      <c r="H5057">
        <v>43</v>
      </c>
      <c r="I5057" s="13">
        <v>0.01</v>
      </c>
    </row>
    <row r="5058" spans="1:9" x14ac:dyDescent="0.25">
      <c r="A5058" s="7" t="s">
        <v>10876</v>
      </c>
      <c r="B5058" s="7" t="s">
        <v>4836</v>
      </c>
      <c r="C5058" s="7">
        <v>30</v>
      </c>
      <c r="D5058" s="7">
        <v>27</v>
      </c>
      <c r="E5058" s="7">
        <v>61</v>
      </c>
      <c r="F5058" s="7">
        <v>59</v>
      </c>
      <c r="G5058" s="7">
        <v>76</v>
      </c>
      <c r="H5058" s="7">
        <v>68</v>
      </c>
      <c r="I5058" s="7" t="s">
        <v>8944</v>
      </c>
    </row>
    <row r="5059" spans="1:9" x14ac:dyDescent="0.25">
      <c r="A5059" t="s">
        <v>10877</v>
      </c>
      <c r="B5059" t="s">
        <v>4836</v>
      </c>
      <c r="C5059" t="s">
        <v>8940</v>
      </c>
      <c r="D5059" t="s">
        <v>8940</v>
      </c>
      <c r="E5059">
        <v>32</v>
      </c>
      <c r="F5059">
        <v>39</v>
      </c>
      <c r="G5059" t="s">
        <v>8940</v>
      </c>
      <c r="H5059">
        <v>48</v>
      </c>
      <c r="I5059" s="13">
        <v>0.01</v>
      </c>
    </row>
    <row r="5060" spans="1:9" x14ac:dyDescent="0.25">
      <c r="A5060" s="7" t="s">
        <v>5974</v>
      </c>
      <c r="B5060" s="7" t="s">
        <v>4836</v>
      </c>
      <c r="C5060" s="7">
        <v>61</v>
      </c>
      <c r="D5060" s="7">
        <v>61</v>
      </c>
      <c r="E5060" s="7">
        <v>113</v>
      </c>
      <c r="F5060" s="7">
        <v>123</v>
      </c>
      <c r="G5060" s="7">
        <v>129</v>
      </c>
      <c r="H5060" s="7">
        <v>56</v>
      </c>
      <c r="I5060" s="12">
        <v>5.0000000000000001E-3</v>
      </c>
    </row>
    <row r="5061" spans="1:9" x14ac:dyDescent="0.25">
      <c r="A5061" t="s">
        <v>10878</v>
      </c>
      <c r="B5061" t="s">
        <v>4836</v>
      </c>
      <c r="C5061" t="s">
        <v>8940</v>
      </c>
      <c r="D5061" t="s">
        <v>8940</v>
      </c>
      <c r="E5061">
        <v>17</v>
      </c>
      <c r="F5061">
        <v>17</v>
      </c>
      <c r="G5061" t="s">
        <v>8940</v>
      </c>
      <c r="H5061">
        <v>86</v>
      </c>
      <c r="I5061" t="s">
        <v>8944</v>
      </c>
    </row>
    <row r="5062" spans="1:9" x14ac:dyDescent="0.25">
      <c r="A5062" s="7" t="s">
        <v>10879</v>
      </c>
      <c r="B5062" s="7" t="s">
        <v>4836</v>
      </c>
      <c r="C5062" s="7">
        <v>39</v>
      </c>
      <c r="D5062" s="7">
        <v>35</v>
      </c>
      <c r="E5062" s="7">
        <v>68</v>
      </c>
      <c r="F5062" s="7">
        <v>67</v>
      </c>
      <c r="G5062" s="7">
        <v>64</v>
      </c>
      <c r="H5062" s="7">
        <v>60</v>
      </c>
      <c r="I5062" s="7" t="s">
        <v>8944</v>
      </c>
    </row>
    <row r="5063" spans="1:9" x14ac:dyDescent="0.25">
      <c r="A5063" t="s">
        <v>10880</v>
      </c>
      <c r="B5063" t="s">
        <v>4836</v>
      </c>
      <c r="C5063">
        <v>52</v>
      </c>
      <c r="D5063">
        <v>51</v>
      </c>
      <c r="E5063">
        <v>97</v>
      </c>
      <c r="F5063">
        <v>97</v>
      </c>
      <c r="G5063">
        <v>98</v>
      </c>
      <c r="H5063">
        <v>66</v>
      </c>
      <c r="I5063" t="s">
        <v>8944</v>
      </c>
    </row>
    <row r="5064" spans="1:9" x14ac:dyDescent="0.25">
      <c r="A5064" s="7" t="s">
        <v>10881</v>
      </c>
      <c r="B5064" s="7" t="s">
        <v>4836</v>
      </c>
      <c r="C5064" s="7">
        <v>20</v>
      </c>
      <c r="D5064" s="7">
        <v>19</v>
      </c>
      <c r="E5064" s="7">
        <v>55</v>
      </c>
      <c r="F5064" s="7">
        <v>54</v>
      </c>
      <c r="G5064" s="7">
        <v>64</v>
      </c>
      <c r="H5064" s="7">
        <v>84</v>
      </c>
      <c r="I5064" s="7" t="s">
        <v>8944</v>
      </c>
    </row>
    <row r="5065" spans="1:9" x14ac:dyDescent="0.25">
      <c r="A5065" t="s">
        <v>10882</v>
      </c>
      <c r="B5065" t="s">
        <v>4836</v>
      </c>
      <c r="C5065">
        <v>30</v>
      </c>
      <c r="D5065">
        <v>30</v>
      </c>
      <c r="E5065">
        <v>68</v>
      </c>
      <c r="F5065">
        <v>71</v>
      </c>
      <c r="G5065">
        <v>86</v>
      </c>
      <c r="H5065">
        <v>75</v>
      </c>
      <c r="I5065" t="s">
        <v>8944</v>
      </c>
    </row>
    <row r="5066" spans="1:9" x14ac:dyDescent="0.25">
      <c r="A5066" s="7" t="s">
        <v>6082</v>
      </c>
      <c r="B5066" s="7" t="s">
        <v>4836</v>
      </c>
      <c r="C5066" s="7">
        <v>11</v>
      </c>
      <c r="D5066" s="7" t="s">
        <v>8940</v>
      </c>
      <c r="E5066" s="7">
        <v>26</v>
      </c>
      <c r="F5066" s="7">
        <v>26</v>
      </c>
      <c r="G5066" s="7">
        <v>30</v>
      </c>
      <c r="H5066" s="7">
        <v>79</v>
      </c>
      <c r="I5066" s="7" t="s">
        <v>8944</v>
      </c>
    </row>
    <row r="5067" spans="1:9" x14ac:dyDescent="0.25">
      <c r="A5067" t="s">
        <v>6084</v>
      </c>
      <c r="B5067" t="s">
        <v>4836</v>
      </c>
      <c r="C5067">
        <v>70</v>
      </c>
      <c r="D5067">
        <v>63</v>
      </c>
      <c r="E5067">
        <v>104</v>
      </c>
      <c r="F5067">
        <v>111</v>
      </c>
      <c r="G5067">
        <v>128</v>
      </c>
      <c r="H5067">
        <v>41</v>
      </c>
      <c r="I5067" s="13">
        <v>0.01</v>
      </c>
    </row>
    <row r="5068" spans="1:9" x14ac:dyDescent="0.25">
      <c r="A5068" s="7" t="s">
        <v>6085</v>
      </c>
      <c r="B5068" s="7" t="s">
        <v>4836</v>
      </c>
      <c r="C5068" s="7">
        <v>25</v>
      </c>
      <c r="D5068" s="7">
        <v>23</v>
      </c>
      <c r="E5068" s="7">
        <v>67</v>
      </c>
      <c r="F5068" s="7">
        <v>65</v>
      </c>
      <c r="G5068" s="7">
        <v>83</v>
      </c>
      <c r="H5068" s="7">
        <v>81</v>
      </c>
      <c r="I5068" s="7" t="s">
        <v>8944</v>
      </c>
    </row>
    <row r="5069" spans="1:9" x14ac:dyDescent="0.25">
      <c r="A5069" t="s">
        <v>10883</v>
      </c>
      <c r="B5069" t="s">
        <v>4836</v>
      </c>
      <c r="C5069">
        <v>19</v>
      </c>
      <c r="D5069">
        <v>17</v>
      </c>
      <c r="E5069">
        <v>48</v>
      </c>
      <c r="F5069">
        <v>44</v>
      </c>
      <c r="G5069">
        <v>60</v>
      </c>
      <c r="H5069">
        <v>61</v>
      </c>
      <c r="I5069" t="s">
        <v>8944</v>
      </c>
    </row>
    <row r="5070" spans="1:9" x14ac:dyDescent="0.25">
      <c r="A5070" s="7" t="s">
        <v>6086</v>
      </c>
      <c r="B5070" s="7" t="s">
        <v>4836</v>
      </c>
      <c r="C5070" s="7">
        <v>26</v>
      </c>
      <c r="D5070" s="7">
        <v>26</v>
      </c>
      <c r="E5070" s="7">
        <v>53</v>
      </c>
      <c r="F5070" s="7">
        <v>53</v>
      </c>
      <c r="G5070" s="7">
        <v>63</v>
      </c>
      <c r="H5070" s="7">
        <v>55</v>
      </c>
      <c r="I5070" s="12">
        <v>5.0000000000000001E-3</v>
      </c>
    </row>
    <row r="5071" spans="1:9" x14ac:dyDescent="0.25">
      <c r="A5071" t="s">
        <v>10884</v>
      </c>
      <c r="B5071" t="s">
        <v>4836</v>
      </c>
      <c r="C5071">
        <v>64</v>
      </c>
      <c r="D5071">
        <v>57</v>
      </c>
      <c r="E5071">
        <v>148</v>
      </c>
      <c r="F5071">
        <v>177</v>
      </c>
      <c r="G5071">
        <v>110</v>
      </c>
      <c r="H5071">
        <v>77</v>
      </c>
      <c r="I5071" t="s">
        <v>8944</v>
      </c>
    </row>
    <row r="5072" spans="1:9" x14ac:dyDescent="0.25">
      <c r="A5072" s="7" t="s">
        <v>10885</v>
      </c>
      <c r="B5072" s="7" t="s">
        <v>4836</v>
      </c>
      <c r="C5072" s="7">
        <v>32</v>
      </c>
      <c r="D5072" s="7">
        <v>30</v>
      </c>
      <c r="E5072" s="7">
        <v>78</v>
      </c>
      <c r="F5072" s="7">
        <v>82</v>
      </c>
      <c r="G5072" s="7">
        <v>97</v>
      </c>
      <c r="H5072" s="7">
        <v>38</v>
      </c>
      <c r="I5072" s="12">
        <v>1.4999999999999999E-2</v>
      </c>
    </row>
    <row r="5073" spans="1:9" x14ac:dyDescent="0.25">
      <c r="A5073" t="s">
        <v>10886</v>
      </c>
      <c r="B5073" t="s">
        <v>4836</v>
      </c>
      <c r="C5073">
        <v>43</v>
      </c>
      <c r="D5073">
        <v>39</v>
      </c>
      <c r="E5073">
        <v>154</v>
      </c>
      <c r="F5073">
        <v>156</v>
      </c>
      <c r="G5073">
        <v>90</v>
      </c>
      <c r="H5073">
        <v>68</v>
      </c>
      <c r="I5073" t="s">
        <v>8944</v>
      </c>
    </row>
    <row r="5074" spans="1:9" x14ac:dyDescent="0.25">
      <c r="A5074" s="7" t="s">
        <v>6196</v>
      </c>
      <c r="B5074" s="7" t="s">
        <v>4836</v>
      </c>
      <c r="C5074" s="7">
        <v>39</v>
      </c>
      <c r="D5074" s="7">
        <v>39</v>
      </c>
      <c r="E5074" s="7">
        <v>91</v>
      </c>
      <c r="F5074" s="7">
        <v>91</v>
      </c>
      <c r="G5074" s="7">
        <v>101</v>
      </c>
      <c r="H5074" s="7">
        <v>54</v>
      </c>
      <c r="I5074" s="12">
        <v>5.0000000000000001E-3</v>
      </c>
    </row>
    <row r="5075" spans="1:9" x14ac:dyDescent="0.25">
      <c r="A5075" t="s">
        <v>10887</v>
      </c>
      <c r="B5075" t="s">
        <v>4836</v>
      </c>
      <c r="C5075">
        <v>17</v>
      </c>
      <c r="D5075">
        <v>13</v>
      </c>
      <c r="E5075">
        <v>36</v>
      </c>
      <c r="F5075">
        <v>38</v>
      </c>
      <c r="G5075">
        <v>47</v>
      </c>
      <c r="H5075">
        <v>68</v>
      </c>
      <c r="I5075" t="s">
        <v>8944</v>
      </c>
    </row>
    <row r="5076" spans="1:9" x14ac:dyDescent="0.25">
      <c r="A5076" s="7" t="s">
        <v>10888</v>
      </c>
      <c r="B5076" s="7" t="s">
        <v>4836</v>
      </c>
      <c r="C5076" s="7">
        <v>46</v>
      </c>
      <c r="D5076" s="7">
        <v>44</v>
      </c>
      <c r="E5076" s="7">
        <v>103</v>
      </c>
      <c r="F5076" s="7">
        <v>106</v>
      </c>
      <c r="G5076" s="7">
        <v>91</v>
      </c>
      <c r="H5076" s="7">
        <v>56</v>
      </c>
      <c r="I5076" s="12">
        <v>5.0000000000000001E-3</v>
      </c>
    </row>
    <row r="5077" spans="1:9" x14ac:dyDescent="0.25">
      <c r="A5077" t="s">
        <v>10889</v>
      </c>
      <c r="B5077" t="s">
        <v>4836</v>
      </c>
      <c r="C5077">
        <v>66</v>
      </c>
      <c r="D5077">
        <v>63</v>
      </c>
      <c r="E5077">
        <v>135</v>
      </c>
      <c r="F5077">
        <v>142</v>
      </c>
      <c r="G5077">
        <v>139</v>
      </c>
      <c r="H5077">
        <v>44</v>
      </c>
      <c r="I5077" s="13">
        <v>0.01</v>
      </c>
    </row>
    <row r="5078" spans="1:9" x14ac:dyDescent="0.25">
      <c r="A5078" s="7" t="s">
        <v>10890</v>
      </c>
      <c r="B5078" s="7" t="s">
        <v>4836</v>
      </c>
      <c r="C5078" s="7">
        <v>47</v>
      </c>
      <c r="D5078" s="7">
        <v>45</v>
      </c>
      <c r="E5078" s="7">
        <v>92</v>
      </c>
      <c r="F5078" s="7">
        <v>90</v>
      </c>
      <c r="G5078" s="7">
        <v>108</v>
      </c>
      <c r="H5078" s="7">
        <v>60</v>
      </c>
      <c r="I5078" s="7" t="s">
        <v>8944</v>
      </c>
    </row>
    <row r="5079" spans="1:9" x14ac:dyDescent="0.25">
      <c r="A5079" t="s">
        <v>10891</v>
      </c>
      <c r="B5079" t="s">
        <v>4836</v>
      </c>
      <c r="C5079">
        <v>27</v>
      </c>
      <c r="D5079">
        <v>27</v>
      </c>
      <c r="E5079">
        <v>35</v>
      </c>
      <c r="F5079">
        <v>35</v>
      </c>
      <c r="G5079">
        <v>63</v>
      </c>
      <c r="H5079">
        <v>62</v>
      </c>
      <c r="I5079" t="s">
        <v>8944</v>
      </c>
    </row>
    <row r="5080" spans="1:9" x14ac:dyDescent="0.25">
      <c r="A5080" s="7" t="s">
        <v>10892</v>
      </c>
      <c r="B5080" s="7" t="s">
        <v>4836</v>
      </c>
      <c r="C5080" s="7">
        <v>18</v>
      </c>
      <c r="D5080" s="7">
        <v>17</v>
      </c>
      <c r="E5080" s="7">
        <v>90</v>
      </c>
      <c r="F5080" s="7">
        <v>109</v>
      </c>
      <c r="G5080" s="7" t="s">
        <v>8940</v>
      </c>
      <c r="H5080" s="7">
        <v>63</v>
      </c>
      <c r="I5080" s="7" t="s">
        <v>8944</v>
      </c>
    </row>
    <row r="5081" spans="1:9" x14ac:dyDescent="0.25">
      <c r="A5081" t="s">
        <v>10893</v>
      </c>
      <c r="B5081" t="s">
        <v>4836</v>
      </c>
      <c r="C5081">
        <v>39</v>
      </c>
      <c r="D5081">
        <v>37</v>
      </c>
      <c r="E5081">
        <v>118</v>
      </c>
      <c r="F5081">
        <v>119</v>
      </c>
      <c r="G5081">
        <v>120</v>
      </c>
      <c r="H5081">
        <v>46</v>
      </c>
      <c r="I5081" s="13">
        <v>0.01</v>
      </c>
    </row>
    <row r="5082" spans="1:9" x14ac:dyDescent="0.25">
      <c r="A5082" s="7" t="s">
        <v>10894</v>
      </c>
      <c r="B5082" s="7" t="s">
        <v>4836</v>
      </c>
      <c r="C5082" s="7">
        <v>40</v>
      </c>
      <c r="D5082" s="7">
        <v>40</v>
      </c>
      <c r="E5082" s="7">
        <v>110</v>
      </c>
      <c r="F5082" s="7">
        <v>109</v>
      </c>
      <c r="G5082" s="7">
        <v>157</v>
      </c>
      <c r="H5082" s="7">
        <v>60</v>
      </c>
      <c r="I5082" s="7" t="s">
        <v>8944</v>
      </c>
    </row>
    <row r="5083" spans="1:9" x14ac:dyDescent="0.25">
      <c r="A5083" t="s">
        <v>10895</v>
      </c>
      <c r="B5083" t="s">
        <v>4836</v>
      </c>
      <c r="C5083">
        <v>13</v>
      </c>
      <c r="D5083">
        <v>15</v>
      </c>
      <c r="E5083">
        <v>54</v>
      </c>
      <c r="F5083">
        <v>54</v>
      </c>
      <c r="G5083">
        <v>59</v>
      </c>
      <c r="H5083">
        <v>69</v>
      </c>
      <c r="I5083" t="s">
        <v>8944</v>
      </c>
    </row>
    <row r="5084" spans="1:9" x14ac:dyDescent="0.25">
      <c r="A5084" s="7" t="s">
        <v>10896</v>
      </c>
      <c r="B5084" s="7" t="s">
        <v>4836</v>
      </c>
      <c r="C5084" s="7">
        <v>23</v>
      </c>
      <c r="D5084" s="7">
        <v>21</v>
      </c>
      <c r="E5084" s="7">
        <v>46</v>
      </c>
      <c r="F5084" s="7">
        <v>47</v>
      </c>
      <c r="G5084" s="7">
        <v>64</v>
      </c>
      <c r="H5084" s="7">
        <v>64</v>
      </c>
      <c r="I5084" s="7" t="s">
        <v>8944</v>
      </c>
    </row>
    <row r="5085" spans="1:9" x14ac:dyDescent="0.25">
      <c r="A5085" t="s">
        <v>4840</v>
      </c>
      <c r="B5085" t="s">
        <v>4836</v>
      </c>
      <c r="C5085">
        <v>54</v>
      </c>
      <c r="D5085">
        <v>51</v>
      </c>
      <c r="E5085">
        <v>108</v>
      </c>
      <c r="F5085">
        <v>109</v>
      </c>
      <c r="G5085">
        <v>130</v>
      </c>
      <c r="H5085">
        <v>63</v>
      </c>
      <c r="I5085" t="s">
        <v>8944</v>
      </c>
    </row>
    <row r="5086" spans="1:9" x14ac:dyDescent="0.25">
      <c r="A5086" s="7" t="s">
        <v>4861</v>
      </c>
      <c r="B5086" s="7" t="s">
        <v>4836</v>
      </c>
      <c r="C5086" s="7">
        <v>131</v>
      </c>
      <c r="D5086" s="7">
        <v>121</v>
      </c>
      <c r="E5086" s="7">
        <v>240</v>
      </c>
      <c r="F5086" s="7">
        <v>239</v>
      </c>
      <c r="G5086" s="7">
        <v>287</v>
      </c>
      <c r="H5086" s="7">
        <v>59</v>
      </c>
      <c r="I5086" s="7" t="s">
        <v>8944</v>
      </c>
    </row>
    <row r="5087" spans="1:9" x14ac:dyDescent="0.25">
      <c r="A5087" t="s">
        <v>10897</v>
      </c>
      <c r="B5087" t="s">
        <v>4836</v>
      </c>
      <c r="C5087" t="s">
        <v>8940</v>
      </c>
      <c r="D5087" t="s">
        <v>8940</v>
      </c>
      <c r="E5087">
        <v>25</v>
      </c>
      <c r="F5087">
        <v>28</v>
      </c>
      <c r="G5087" t="s">
        <v>8940</v>
      </c>
      <c r="H5087">
        <v>81</v>
      </c>
      <c r="I5087" t="s">
        <v>8944</v>
      </c>
    </row>
    <row r="5088" spans="1:9" x14ac:dyDescent="0.25">
      <c r="A5088" s="7" t="s">
        <v>4863</v>
      </c>
      <c r="B5088" s="7" t="s">
        <v>4836</v>
      </c>
      <c r="C5088" s="7">
        <v>38</v>
      </c>
      <c r="D5088" s="7">
        <v>36</v>
      </c>
      <c r="E5088" s="7">
        <v>51</v>
      </c>
      <c r="F5088" s="7">
        <v>51</v>
      </c>
      <c r="G5088" s="7">
        <v>79</v>
      </c>
      <c r="H5088" s="7">
        <v>68</v>
      </c>
      <c r="I5088" s="7" t="s">
        <v>8944</v>
      </c>
    </row>
    <row r="5089" spans="1:9" x14ac:dyDescent="0.25">
      <c r="A5089" t="s">
        <v>10898</v>
      </c>
      <c r="B5089" t="s">
        <v>4836</v>
      </c>
      <c r="C5089">
        <v>61</v>
      </c>
      <c r="D5089">
        <v>54</v>
      </c>
      <c r="E5089">
        <v>90</v>
      </c>
      <c r="F5089">
        <v>91</v>
      </c>
      <c r="G5089">
        <v>125</v>
      </c>
      <c r="H5089">
        <v>51</v>
      </c>
      <c r="I5089" s="13">
        <v>5.0000000000000001E-3</v>
      </c>
    </row>
    <row r="5090" spans="1:9" x14ac:dyDescent="0.25">
      <c r="A5090" s="7" t="s">
        <v>4966</v>
      </c>
      <c r="B5090" s="7" t="s">
        <v>4836</v>
      </c>
      <c r="C5090" s="7">
        <v>53</v>
      </c>
      <c r="D5090" s="7">
        <v>52</v>
      </c>
      <c r="E5090" s="7">
        <v>81</v>
      </c>
      <c r="F5090" s="7">
        <v>80</v>
      </c>
      <c r="G5090" s="7">
        <v>103</v>
      </c>
      <c r="H5090" s="7">
        <v>79</v>
      </c>
      <c r="I5090" s="7" t="s">
        <v>8944</v>
      </c>
    </row>
    <row r="5091" spans="1:9" x14ac:dyDescent="0.25">
      <c r="A5091" t="s">
        <v>10899</v>
      </c>
      <c r="B5091" t="s">
        <v>4836</v>
      </c>
      <c r="C5091" t="s">
        <v>8940</v>
      </c>
      <c r="D5091" t="s">
        <v>8940</v>
      </c>
      <c r="E5091">
        <v>18</v>
      </c>
      <c r="F5091">
        <v>18</v>
      </c>
      <c r="G5091">
        <v>38</v>
      </c>
      <c r="H5091">
        <v>75</v>
      </c>
      <c r="I5091" t="s">
        <v>8944</v>
      </c>
    </row>
    <row r="5092" spans="1:9" x14ac:dyDescent="0.25">
      <c r="A5092" s="7" t="s">
        <v>10900</v>
      </c>
      <c r="B5092" s="7" t="s">
        <v>4836</v>
      </c>
      <c r="C5092" s="7">
        <v>36</v>
      </c>
      <c r="D5092" s="7">
        <v>35</v>
      </c>
      <c r="E5092" s="7">
        <v>66</v>
      </c>
      <c r="F5092" s="7">
        <v>67</v>
      </c>
      <c r="G5092" s="7">
        <v>107</v>
      </c>
      <c r="H5092" s="7">
        <v>48</v>
      </c>
      <c r="I5092" s="12">
        <v>0.01</v>
      </c>
    </row>
    <row r="5093" spans="1:9" x14ac:dyDescent="0.25">
      <c r="A5093" t="s">
        <v>10901</v>
      </c>
      <c r="B5093" t="s">
        <v>4836</v>
      </c>
      <c r="C5093">
        <v>52</v>
      </c>
      <c r="D5093">
        <v>48</v>
      </c>
      <c r="E5093">
        <v>103</v>
      </c>
      <c r="F5093">
        <v>97</v>
      </c>
      <c r="G5093">
        <v>116</v>
      </c>
      <c r="H5093">
        <v>27</v>
      </c>
      <c r="I5093" s="13">
        <v>0.02</v>
      </c>
    </row>
    <row r="5094" spans="1:9" x14ac:dyDescent="0.25">
      <c r="A5094" s="7" t="s">
        <v>4970</v>
      </c>
      <c r="B5094" s="7" t="s">
        <v>4836</v>
      </c>
      <c r="C5094" s="7" t="s">
        <v>8940</v>
      </c>
      <c r="D5094" s="7" t="s">
        <v>8940</v>
      </c>
      <c r="E5094" s="7">
        <v>43</v>
      </c>
      <c r="F5094" s="7">
        <v>49</v>
      </c>
      <c r="G5094" s="7" t="s">
        <v>8940</v>
      </c>
      <c r="H5094" s="7">
        <v>47</v>
      </c>
      <c r="I5094" s="12">
        <v>0.01</v>
      </c>
    </row>
    <row r="5095" spans="1:9" x14ac:dyDescent="0.25">
      <c r="A5095" t="s">
        <v>10902</v>
      </c>
      <c r="B5095" t="s">
        <v>4836</v>
      </c>
      <c r="C5095">
        <v>11</v>
      </c>
      <c r="D5095">
        <v>11</v>
      </c>
      <c r="E5095">
        <v>41</v>
      </c>
      <c r="F5095">
        <v>56</v>
      </c>
      <c r="G5095" t="s">
        <v>8940</v>
      </c>
      <c r="H5095">
        <v>66</v>
      </c>
      <c r="I5095" t="s">
        <v>8944</v>
      </c>
    </row>
    <row r="5096" spans="1:9" x14ac:dyDescent="0.25">
      <c r="A5096" s="7" t="s">
        <v>10903</v>
      </c>
      <c r="B5096" s="7" t="s">
        <v>4836</v>
      </c>
      <c r="C5096" s="7">
        <v>11</v>
      </c>
      <c r="D5096" s="7" t="s">
        <v>8940</v>
      </c>
      <c r="E5096" s="7">
        <v>14</v>
      </c>
      <c r="F5096" s="7">
        <v>24</v>
      </c>
      <c r="G5096" s="7">
        <v>19</v>
      </c>
      <c r="H5096" s="7">
        <v>82</v>
      </c>
      <c r="I5096" s="7" t="s">
        <v>8944</v>
      </c>
    </row>
    <row r="5097" spans="1:9" x14ac:dyDescent="0.25">
      <c r="A5097" t="s">
        <v>10904</v>
      </c>
      <c r="B5097" t="s">
        <v>4836</v>
      </c>
      <c r="C5097">
        <v>37</v>
      </c>
      <c r="D5097">
        <v>36</v>
      </c>
      <c r="E5097">
        <v>49</v>
      </c>
      <c r="F5097">
        <v>49</v>
      </c>
      <c r="G5097">
        <v>63</v>
      </c>
      <c r="H5097">
        <v>71</v>
      </c>
      <c r="I5097" t="s">
        <v>8944</v>
      </c>
    </row>
    <row r="5098" spans="1:9" x14ac:dyDescent="0.25">
      <c r="A5098" s="7" t="s">
        <v>10905</v>
      </c>
      <c r="B5098" s="7" t="s">
        <v>4836</v>
      </c>
      <c r="C5098" s="7" t="s">
        <v>8940</v>
      </c>
      <c r="D5098" s="7" t="s">
        <v>8940</v>
      </c>
      <c r="E5098" s="7">
        <v>38</v>
      </c>
      <c r="F5098" s="7">
        <v>23</v>
      </c>
      <c r="G5098" s="7" t="s">
        <v>8940</v>
      </c>
      <c r="H5098" s="7">
        <v>57</v>
      </c>
      <c r="I5098" s="12">
        <v>5.0000000000000001E-3</v>
      </c>
    </row>
    <row r="5099" spans="1:9" x14ac:dyDescent="0.25">
      <c r="A5099" t="s">
        <v>10906</v>
      </c>
      <c r="B5099" t="s">
        <v>4836</v>
      </c>
      <c r="C5099">
        <v>93</v>
      </c>
      <c r="D5099">
        <v>87</v>
      </c>
      <c r="E5099">
        <v>168</v>
      </c>
      <c r="F5099">
        <v>162</v>
      </c>
      <c r="G5099">
        <v>226</v>
      </c>
      <c r="H5099">
        <v>54</v>
      </c>
      <c r="I5099" s="13">
        <v>5.0000000000000001E-3</v>
      </c>
    </row>
    <row r="5100" spans="1:9" x14ac:dyDescent="0.25">
      <c r="A5100" s="7" t="s">
        <v>10907</v>
      </c>
      <c r="B5100" s="7" t="s">
        <v>4836</v>
      </c>
      <c r="C5100" s="7">
        <v>36</v>
      </c>
      <c r="D5100" s="7">
        <v>35</v>
      </c>
      <c r="E5100" s="7">
        <v>58</v>
      </c>
      <c r="F5100" s="7">
        <v>57</v>
      </c>
      <c r="G5100" s="7">
        <v>88</v>
      </c>
      <c r="H5100" s="7">
        <v>54</v>
      </c>
      <c r="I5100" s="12">
        <v>5.0000000000000001E-3</v>
      </c>
    </row>
    <row r="5101" spans="1:9" x14ac:dyDescent="0.25">
      <c r="A5101" t="s">
        <v>10908</v>
      </c>
      <c r="B5101" t="s">
        <v>4836</v>
      </c>
      <c r="C5101">
        <v>31</v>
      </c>
      <c r="D5101">
        <v>32</v>
      </c>
      <c r="E5101">
        <v>61</v>
      </c>
      <c r="F5101">
        <v>58</v>
      </c>
      <c r="G5101">
        <v>77</v>
      </c>
      <c r="H5101">
        <v>52</v>
      </c>
      <c r="I5101" s="13">
        <v>5.0000000000000001E-3</v>
      </c>
    </row>
    <row r="5102" spans="1:9" x14ac:dyDescent="0.25">
      <c r="A5102" s="7" t="s">
        <v>10909</v>
      </c>
      <c r="B5102" s="7" t="s">
        <v>4836</v>
      </c>
      <c r="C5102" s="7">
        <v>38</v>
      </c>
      <c r="D5102" s="7">
        <v>37</v>
      </c>
      <c r="E5102" s="7">
        <v>59</v>
      </c>
      <c r="F5102" s="7">
        <v>55</v>
      </c>
      <c r="G5102" s="7">
        <v>110</v>
      </c>
      <c r="H5102" s="7">
        <v>71</v>
      </c>
      <c r="I5102" s="7" t="s">
        <v>8944</v>
      </c>
    </row>
    <row r="5103" spans="1:9" x14ac:dyDescent="0.25">
      <c r="A5103" t="s">
        <v>10910</v>
      </c>
      <c r="B5103" t="s">
        <v>4836</v>
      </c>
      <c r="C5103">
        <v>41</v>
      </c>
      <c r="D5103">
        <v>38</v>
      </c>
      <c r="E5103">
        <v>71</v>
      </c>
      <c r="F5103">
        <v>71</v>
      </c>
      <c r="G5103">
        <v>106</v>
      </c>
      <c r="H5103">
        <v>60</v>
      </c>
      <c r="I5103" t="s">
        <v>8944</v>
      </c>
    </row>
    <row r="5104" spans="1:9" x14ac:dyDescent="0.25">
      <c r="A5104" s="7" t="s">
        <v>10911</v>
      </c>
      <c r="B5104" s="7" t="s">
        <v>4836</v>
      </c>
      <c r="C5104" s="7">
        <v>58</v>
      </c>
      <c r="D5104" s="7">
        <v>56</v>
      </c>
      <c r="E5104" s="7">
        <v>82</v>
      </c>
      <c r="F5104" s="7">
        <v>84</v>
      </c>
      <c r="G5104" s="7">
        <v>87</v>
      </c>
      <c r="H5104" s="7">
        <v>83</v>
      </c>
      <c r="I5104" s="7" t="s">
        <v>8944</v>
      </c>
    </row>
    <row r="5105" spans="1:9" hidden="1" x14ac:dyDescent="0.25">
      <c r="A5105" t="s">
        <v>9312</v>
      </c>
      <c r="B5105" t="s">
        <v>4836</v>
      </c>
      <c r="C5105" t="s">
        <v>8940</v>
      </c>
      <c r="D5105" t="s">
        <v>8940</v>
      </c>
      <c r="E5105" t="s">
        <v>8940</v>
      </c>
      <c r="F5105" t="s">
        <v>8940</v>
      </c>
      <c r="G5105" t="s">
        <v>8940</v>
      </c>
      <c r="H5105" t="s">
        <v>8996</v>
      </c>
      <c r="I5105" t="s">
        <v>8944</v>
      </c>
    </row>
    <row r="5106" spans="1:9" x14ac:dyDescent="0.25">
      <c r="A5106" s="7" t="s">
        <v>10912</v>
      </c>
      <c r="B5106" s="7" t="s">
        <v>4836</v>
      </c>
      <c r="C5106" s="7">
        <v>24</v>
      </c>
      <c r="D5106" s="7">
        <v>23</v>
      </c>
      <c r="E5106" s="7">
        <v>42</v>
      </c>
      <c r="F5106" s="7">
        <v>41</v>
      </c>
      <c r="G5106" s="7">
        <v>52</v>
      </c>
      <c r="H5106" s="7">
        <v>49</v>
      </c>
      <c r="I5106" s="12">
        <v>5.0000000000000001E-3</v>
      </c>
    </row>
    <row r="5107" spans="1:9" x14ac:dyDescent="0.25">
      <c r="A5107" t="s">
        <v>10913</v>
      </c>
      <c r="B5107" t="s">
        <v>4836</v>
      </c>
      <c r="C5107">
        <v>44</v>
      </c>
      <c r="D5107">
        <v>39</v>
      </c>
      <c r="E5107">
        <v>70</v>
      </c>
      <c r="F5107">
        <v>69</v>
      </c>
      <c r="G5107">
        <v>82</v>
      </c>
      <c r="H5107">
        <v>74</v>
      </c>
      <c r="I5107" t="s">
        <v>8944</v>
      </c>
    </row>
    <row r="5108" spans="1:9" x14ac:dyDescent="0.25">
      <c r="A5108" s="7" t="s">
        <v>5023</v>
      </c>
      <c r="B5108" s="7" t="s">
        <v>4836</v>
      </c>
      <c r="C5108" s="7">
        <v>61</v>
      </c>
      <c r="D5108" s="7">
        <v>60</v>
      </c>
      <c r="E5108" s="7">
        <v>137</v>
      </c>
      <c r="F5108" s="7">
        <v>133</v>
      </c>
      <c r="G5108" s="7">
        <v>148</v>
      </c>
      <c r="H5108" s="7">
        <v>45</v>
      </c>
      <c r="I5108" s="12">
        <v>0.01</v>
      </c>
    </row>
    <row r="5109" spans="1:9" x14ac:dyDescent="0.25">
      <c r="A5109" t="s">
        <v>10914</v>
      </c>
      <c r="B5109" t="s">
        <v>4836</v>
      </c>
      <c r="C5109">
        <v>26</v>
      </c>
      <c r="D5109">
        <v>25</v>
      </c>
      <c r="E5109">
        <v>37</v>
      </c>
      <c r="F5109">
        <v>36</v>
      </c>
      <c r="G5109">
        <v>43</v>
      </c>
      <c r="H5109">
        <v>48</v>
      </c>
      <c r="I5109" s="13">
        <v>0.01</v>
      </c>
    </row>
    <row r="5110" spans="1:9" x14ac:dyDescent="0.25">
      <c r="A5110" s="7" t="s">
        <v>5182</v>
      </c>
      <c r="B5110" s="7" t="s">
        <v>4836</v>
      </c>
      <c r="C5110" s="7">
        <v>16</v>
      </c>
      <c r="D5110" s="7">
        <v>16</v>
      </c>
      <c r="E5110" s="7">
        <v>20</v>
      </c>
      <c r="F5110" s="7">
        <v>24</v>
      </c>
      <c r="G5110" s="7">
        <v>32</v>
      </c>
      <c r="H5110" s="7">
        <v>69</v>
      </c>
      <c r="I5110" s="7" t="s">
        <v>8944</v>
      </c>
    </row>
    <row r="5111" spans="1:9" x14ac:dyDescent="0.25">
      <c r="A5111" t="s">
        <v>5183</v>
      </c>
      <c r="B5111" t="s">
        <v>4836</v>
      </c>
      <c r="C5111">
        <v>17</v>
      </c>
      <c r="D5111">
        <v>16</v>
      </c>
      <c r="E5111">
        <v>24</v>
      </c>
      <c r="F5111">
        <v>29</v>
      </c>
      <c r="G5111">
        <v>52</v>
      </c>
      <c r="H5111">
        <v>81</v>
      </c>
      <c r="I5111" t="s">
        <v>8944</v>
      </c>
    </row>
    <row r="5112" spans="1:9" x14ac:dyDescent="0.25">
      <c r="A5112" s="7" t="s">
        <v>5184</v>
      </c>
      <c r="B5112" s="7" t="s">
        <v>4836</v>
      </c>
      <c r="C5112" s="7">
        <v>37</v>
      </c>
      <c r="D5112" s="7">
        <v>35</v>
      </c>
      <c r="E5112" s="7">
        <v>69</v>
      </c>
      <c r="F5112" s="7">
        <v>69</v>
      </c>
      <c r="G5112" s="7">
        <v>82</v>
      </c>
      <c r="H5112" s="7">
        <v>38</v>
      </c>
      <c r="I5112" s="12">
        <v>1.4999999999999999E-2</v>
      </c>
    </row>
    <row r="5113" spans="1:9" x14ac:dyDescent="0.25">
      <c r="A5113" t="s">
        <v>10915</v>
      </c>
      <c r="B5113" t="s">
        <v>4836</v>
      </c>
      <c r="C5113" t="s">
        <v>8940</v>
      </c>
      <c r="D5113" t="s">
        <v>8940</v>
      </c>
      <c r="E5113" t="s">
        <v>8940</v>
      </c>
      <c r="F5113">
        <v>15</v>
      </c>
      <c r="G5113">
        <v>13</v>
      </c>
      <c r="H5113">
        <v>63</v>
      </c>
      <c r="I5113" t="s">
        <v>8944</v>
      </c>
    </row>
    <row r="5114" spans="1:9" x14ac:dyDescent="0.25">
      <c r="A5114" s="7" t="s">
        <v>10916</v>
      </c>
      <c r="B5114" s="7" t="s">
        <v>4836</v>
      </c>
      <c r="C5114" s="7">
        <v>27</v>
      </c>
      <c r="D5114" s="7">
        <v>25</v>
      </c>
      <c r="E5114" s="7">
        <v>40</v>
      </c>
      <c r="F5114" s="7">
        <v>41</v>
      </c>
      <c r="G5114" s="7">
        <v>61</v>
      </c>
      <c r="H5114" s="7">
        <v>82</v>
      </c>
      <c r="I5114" s="7" t="s">
        <v>8944</v>
      </c>
    </row>
    <row r="5115" spans="1:9" x14ac:dyDescent="0.25">
      <c r="A5115" t="s">
        <v>10917</v>
      </c>
      <c r="B5115" t="s">
        <v>4836</v>
      </c>
      <c r="C5115">
        <v>24</v>
      </c>
      <c r="D5115">
        <v>22</v>
      </c>
      <c r="E5115">
        <v>44</v>
      </c>
      <c r="F5115">
        <v>47</v>
      </c>
      <c r="G5115">
        <v>43</v>
      </c>
      <c r="H5115">
        <v>84</v>
      </c>
      <c r="I5115" t="s">
        <v>8944</v>
      </c>
    </row>
    <row r="5116" spans="1:9" x14ac:dyDescent="0.25">
      <c r="A5116" s="7" t="s">
        <v>4903</v>
      </c>
      <c r="B5116" s="7" t="s">
        <v>4836</v>
      </c>
      <c r="C5116" s="7">
        <v>32</v>
      </c>
      <c r="D5116" s="7">
        <v>37</v>
      </c>
      <c r="E5116" s="7">
        <v>68</v>
      </c>
      <c r="F5116" s="7">
        <v>67</v>
      </c>
      <c r="G5116" s="7">
        <v>76</v>
      </c>
      <c r="H5116" s="7">
        <v>56</v>
      </c>
      <c r="I5116" s="12">
        <v>5.0000000000000001E-3</v>
      </c>
    </row>
    <row r="5117" spans="1:9" x14ac:dyDescent="0.25">
      <c r="A5117" t="s">
        <v>10918</v>
      </c>
      <c r="B5117" t="s">
        <v>4836</v>
      </c>
      <c r="C5117">
        <v>44</v>
      </c>
      <c r="D5117">
        <v>45</v>
      </c>
      <c r="E5117">
        <v>75</v>
      </c>
      <c r="F5117">
        <v>70</v>
      </c>
      <c r="G5117">
        <v>113</v>
      </c>
      <c r="H5117">
        <v>62</v>
      </c>
      <c r="I5117" t="s">
        <v>8944</v>
      </c>
    </row>
    <row r="5118" spans="1:9" x14ac:dyDescent="0.25">
      <c r="A5118" s="7" t="s">
        <v>4922</v>
      </c>
      <c r="B5118" s="7" t="s">
        <v>4836</v>
      </c>
      <c r="C5118" s="7">
        <v>21</v>
      </c>
      <c r="D5118" s="7">
        <v>16</v>
      </c>
      <c r="E5118" s="7">
        <v>26</v>
      </c>
      <c r="F5118" s="7">
        <v>27</v>
      </c>
      <c r="G5118" s="7">
        <v>47</v>
      </c>
      <c r="H5118" s="7">
        <v>81</v>
      </c>
      <c r="I5118" s="7" t="s">
        <v>8944</v>
      </c>
    </row>
    <row r="5119" spans="1:9" x14ac:dyDescent="0.25">
      <c r="A5119" t="s">
        <v>9593</v>
      </c>
      <c r="B5119" t="s">
        <v>4836</v>
      </c>
      <c r="C5119">
        <v>115</v>
      </c>
      <c r="D5119">
        <v>109</v>
      </c>
      <c r="E5119">
        <v>199</v>
      </c>
      <c r="F5119">
        <v>213</v>
      </c>
      <c r="G5119">
        <v>238</v>
      </c>
      <c r="H5119">
        <v>30</v>
      </c>
      <c r="I5119" s="13">
        <v>1.4999999999999999E-2</v>
      </c>
    </row>
    <row r="5120" spans="1:9" x14ac:dyDescent="0.25">
      <c r="A5120" s="7" t="s">
        <v>9312</v>
      </c>
      <c r="B5120" s="7" t="s">
        <v>4836</v>
      </c>
      <c r="C5120" s="7">
        <v>73</v>
      </c>
      <c r="D5120" s="7">
        <v>64</v>
      </c>
      <c r="E5120" s="7">
        <v>133</v>
      </c>
      <c r="F5120" s="7">
        <v>134</v>
      </c>
      <c r="G5120" s="7">
        <v>141</v>
      </c>
      <c r="H5120" s="7">
        <v>52</v>
      </c>
      <c r="I5120" s="12">
        <v>5.0000000000000001E-3</v>
      </c>
    </row>
    <row r="5121" spans="1:9" x14ac:dyDescent="0.25">
      <c r="A5121" t="s">
        <v>10919</v>
      </c>
      <c r="B5121" t="s">
        <v>4836</v>
      </c>
      <c r="C5121" t="s">
        <v>8940</v>
      </c>
      <c r="D5121" t="s">
        <v>8940</v>
      </c>
      <c r="E5121">
        <v>13</v>
      </c>
      <c r="F5121">
        <v>17</v>
      </c>
      <c r="G5121" t="s">
        <v>8940</v>
      </c>
      <c r="H5121">
        <v>67</v>
      </c>
      <c r="I5121" t="s">
        <v>8944</v>
      </c>
    </row>
    <row r="5122" spans="1:9" x14ac:dyDescent="0.25">
      <c r="A5122" s="7" t="s">
        <v>6617</v>
      </c>
      <c r="B5122" s="7" t="s">
        <v>4836</v>
      </c>
      <c r="C5122" s="7" t="s">
        <v>8940</v>
      </c>
      <c r="D5122" s="7" t="s">
        <v>8940</v>
      </c>
      <c r="E5122" s="7">
        <v>15</v>
      </c>
      <c r="F5122" s="7">
        <v>37</v>
      </c>
      <c r="G5122" s="7">
        <v>30</v>
      </c>
      <c r="H5122" s="7">
        <v>46</v>
      </c>
      <c r="I5122" s="12">
        <v>0.01</v>
      </c>
    </row>
    <row r="5123" spans="1:9" x14ac:dyDescent="0.25">
      <c r="A5123" t="s">
        <v>6619</v>
      </c>
      <c r="B5123" t="s">
        <v>4836</v>
      </c>
      <c r="C5123">
        <v>16</v>
      </c>
      <c r="D5123">
        <v>15</v>
      </c>
      <c r="E5123">
        <v>30</v>
      </c>
      <c r="F5123">
        <v>29</v>
      </c>
      <c r="G5123">
        <v>38</v>
      </c>
      <c r="H5123">
        <v>66</v>
      </c>
      <c r="I5123" t="s">
        <v>8944</v>
      </c>
    </row>
    <row r="5124" spans="1:9" x14ac:dyDescent="0.25">
      <c r="A5124" s="7" t="s">
        <v>6448</v>
      </c>
      <c r="B5124" s="7" t="s">
        <v>4836</v>
      </c>
      <c r="C5124" s="7">
        <v>20</v>
      </c>
      <c r="D5124" s="7">
        <v>19</v>
      </c>
      <c r="E5124" s="7">
        <v>20</v>
      </c>
      <c r="F5124" s="7">
        <v>23</v>
      </c>
      <c r="G5124" s="7">
        <v>24</v>
      </c>
      <c r="H5124" s="7">
        <v>87</v>
      </c>
      <c r="I5124" s="7" t="s">
        <v>8944</v>
      </c>
    </row>
    <row r="5125" spans="1:9" x14ac:dyDescent="0.25">
      <c r="A5125" t="s">
        <v>6448</v>
      </c>
      <c r="B5125" t="s">
        <v>4836</v>
      </c>
      <c r="C5125">
        <v>48</v>
      </c>
      <c r="D5125">
        <v>54</v>
      </c>
      <c r="E5125">
        <v>109</v>
      </c>
      <c r="F5125">
        <v>114</v>
      </c>
      <c r="G5125">
        <v>102</v>
      </c>
      <c r="H5125">
        <v>54</v>
      </c>
      <c r="I5125" s="13">
        <v>5.0000000000000001E-3</v>
      </c>
    </row>
    <row r="5126" spans="1:9" x14ac:dyDescent="0.25">
      <c r="A5126" s="7" t="s">
        <v>10919</v>
      </c>
      <c r="B5126" s="7" t="s">
        <v>4836</v>
      </c>
      <c r="C5126" s="7">
        <v>21</v>
      </c>
      <c r="D5126" s="7">
        <v>14</v>
      </c>
      <c r="E5126" s="7">
        <v>34</v>
      </c>
      <c r="F5126" s="7">
        <v>33</v>
      </c>
      <c r="G5126" s="7">
        <v>42</v>
      </c>
      <c r="H5126" s="7">
        <v>74</v>
      </c>
      <c r="I5126" s="7" t="s">
        <v>8944</v>
      </c>
    </row>
    <row r="5127" spans="1:9" x14ac:dyDescent="0.25">
      <c r="A5127" t="s">
        <v>4903</v>
      </c>
      <c r="B5127" t="s">
        <v>4836</v>
      </c>
      <c r="C5127">
        <v>16</v>
      </c>
      <c r="D5127">
        <v>14</v>
      </c>
      <c r="E5127">
        <v>30</v>
      </c>
      <c r="F5127">
        <v>30</v>
      </c>
      <c r="G5127">
        <v>40</v>
      </c>
      <c r="H5127">
        <v>73</v>
      </c>
      <c r="I5127" t="s">
        <v>8944</v>
      </c>
    </row>
    <row r="5128" spans="1:9" x14ac:dyDescent="0.25">
      <c r="A5128" s="7" t="s">
        <v>6318</v>
      </c>
      <c r="B5128" s="7" t="s">
        <v>4836</v>
      </c>
      <c r="C5128" s="7">
        <v>27</v>
      </c>
      <c r="D5128" s="7">
        <v>18</v>
      </c>
      <c r="E5128" s="7">
        <v>54</v>
      </c>
      <c r="F5128" s="7">
        <v>51</v>
      </c>
      <c r="G5128" s="7">
        <v>116</v>
      </c>
      <c r="H5128" s="7">
        <v>23</v>
      </c>
      <c r="I5128" s="12">
        <v>0.02</v>
      </c>
    </row>
    <row r="5129" spans="1:9" x14ac:dyDescent="0.25">
      <c r="A5129" t="s">
        <v>6320</v>
      </c>
      <c r="B5129" t="s">
        <v>4836</v>
      </c>
      <c r="C5129">
        <v>68</v>
      </c>
      <c r="D5129">
        <v>62</v>
      </c>
      <c r="E5129">
        <v>132</v>
      </c>
      <c r="F5129">
        <v>129</v>
      </c>
      <c r="G5129">
        <v>137</v>
      </c>
      <c r="H5129">
        <v>47</v>
      </c>
      <c r="I5129" s="13">
        <v>0.01</v>
      </c>
    </row>
    <row r="5130" spans="1:9" x14ac:dyDescent="0.25">
      <c r="A5130" s="7" t="s">
        <v>10920</v>
      </c>
      <c r="B5130" s="7" t="s">
        <v>4836</v>
      </c>
      <c r="C5130" s="7" t="s">
        <v>8940</v>
      </c>
      <c r="D5130" s="7" t="s">
        <v>8940</v>
      </c>
      <c r="E5130" s="7">
        <v>11</v>
      </c>
      <c r="F5130" s="7">
        <v>13</v>
      </c>
      <c r="G5130" s="7">
        <v>24</v>
      </c>
      <c r="H5130" s="7">
        <v>85</v>
      </c>
      <c r="I5130" s="7" t="s">
        <v>8944</v>
      </c>
    </row>
    <row r="5131" spans="1:9" x14ac:dyDescent="0.25">
      <c r="A5131" t="s">
        <v>4903</v>
      </c>
      <c r="B5131" t="s">
        <v>4836</v>
      </c>
      <c r="C5131" t="s">
        <v>8940</v>
      </c>
      <c r="D5131" t="s">
        <v>8940</v>
      </c>
      <c r="E5131">
        <v>61</v>
      </c>
      <c r="F5131">
        <v>61</v>
      </c>
      <c r="G5131" t="s">
        <v>8940</v>
      </c>
      <c r="H5131">
        <v>45</v>
      </c>
      <c r="I5131" s="13">
        <v>0.01</v>
      </c>
    </row>
    <row r="5132" spans="1:9" x14ac:dyDescent="0.25">
      <c r="A5132" s="7" t="s">
        <v>4903</v>
      </c>
      <c r="B5132" s="7" t="s">
        <v>4836</v>
      </c>
      <c r="C5132" s="7">
        <v>16</v>
      </c>
      <c r="D5132" s="7">
        <v>16</v>
      </c>
      <c r="E5132" s="7">
        <v>22</v>
      </c>
      <c r="F5132" s="7">
        <v>21</v>
      </c>
      <c r="G5132" s="7">
        <v>31</v>
      </c>
      <c r="H5132" s="7">
        <v>84</v>
      </c>
      <c r="I5132" s="7" t="s">
        <v>8944</v>
      </c>
    </row>
    <row r="5133" spans="1:9" x14ac:dyDescent="0.25">
      <c r="A5133" t="s">
        <v>9593</v>
      </c>
      <c r="B5133" t="s">
        <v>4836</v>
      </c>
      <c r="C5133" t="s">
        <v>8940</v>
      </c>
      <c r="D5133" t="s">
        <v>8940</v>
      </c>
      <c r="E5133" t="s">
        <v>8940</v>
      </c>
      <c r="F5133" t="s">
        <v>8940</v>
      </c>
      <c r="G5133">
        <v>24</v>
      </c>
      <c r="H5133">
        <v>93</v>
      </c>
      <c r="I5133" t="s">
        <v>8944</v>
      </c>
    </row>
    <row r="5134" spans="1:9" x14ac:dyDescent="0.25">
      <c r="A5134" s="7" t="s">
        <v>6448</v>
      </c>
      <c r="B5134" s="7" t="s">
        <v>4836</v>
      </c>
      <c r="C5134" s="7">
        <v>22</v>
      </c>
      <c r="D5134" s="7">
        <v>22</v>
      </c>
      <c r="E5134" s="7">
        <v>51</v>
      </c>
      <c r="F5134" s="7">
        <v>51</v>
      </c>
      <c r="G5134" s="7">
        <v>68</v>
      </c>
      <c r="H5134" s="7">
        <v>56</v>
      </c>
      <c r="I5134" s="12">
        <v>5.0000000000000001E-3</v>
      </c>
    </row>
    <row r="5135" spans="1:9" x14ac:dyDescent="0.25">
      <c r="A5135" t="s">
        <v>6449</v>
      </c>
      <c r="B5135" t="s">
        <v>4836</v>
      </c>
      <c r="C5135">
        <v>43</v>
      </c>
      <c r="D5135">
        <v>39</v>
      </c>
      <c r="E5135">
        <v>69</v>
      </c>
      <c r="F5135">
        <v>69</v>
      </c>
      <c r="G5135">
        <v>81</v>
      </c>
      <c r="H5135">
        <v>31</v>
      </c>
      <c r="I5135" s="13">
        <v>1.4999999999999999E-2</v>
      </c>
    </row>
    <row r="5136" spans="1:9" hidden="1" x14ac:dyDescent="0.25">
      <c r="A5136" s="7" t="s">
        <v>9594</v>
      </c>
      <c r="B5136" s="7" t="s">
        <v>4836</v>
      </c>
      <c r="C5136" s="7" t="s">
        <v>8940</v>
      </c>
      <c r="D5136" s="7" t="s">
        <v>8940</v>
      </c>
      <c r="E5136" s="7" t="s">
        <v>8940</v>
      </c>
      <c r="F5136" s="7" t="s">
        <v>8940</v>
      </c>
      <c r="G5136" s="7">
        <v>18</v>
      </c>
      <c r="H5136" s="7" t="s">
        <v>8996</v>
      </c>
      <c r="I5136" s="7" t="s">
        <v>8944</v>
      </c>
    </row>
    <row r="5137" spans="1:9" x14ac:dyDescent="0.25">
      <c r="A5137" t="s">
        <v>10921</v>
      </c>
      <c r="B5137" t="s">
        <v>4836</v>
      </c>
      <c r="C5137">
        <v>18</v>
      </c>
      <c r="D5137">
        <v>17</v>
      </c>
      <c r="E5137">
        <v>37</v>
      </c>
      <c r="F5137">
        <v>12</v>
      </c>
      <c r="G5137">
        <v>63</v>
      </c>
      <c r="H5137">
        <v>74</v>
      </c>
      <c r="I5137" t="s">
        <v>8944</v>
      </c>
    </row>
    <row r="5138" spans="1:9" x14ac:dyDescent="0.25">
      <c r="A5138" s="7" t="s">
        <v>10922</v>
      </c>
      <c r="B5138" s="7" t="s">
        <v>4836</v>
      </c>
      <c r="C5138" s="7" t="s">
        <v>8940</v>
      </c>
      <c r="D5138" s="7" t="s">
        <v>8940</v>
      </c>
      <c r="E5138" s="7">
        <v>30</v>
      </c>
      <c r="F5138" s="7">
        <v>31</v>
      </c>
      <c r="G5138" s="7">
        <v>27</v>
      </c>
      <c r="H5138" s="7">
        <v>29</v>
      </c>
      <c r="I5138" s="12">
        <v>1.4999999999999999E-2</v>
      </c>
    </row>
    <row r="5139" spans="1:9" x14ac:dyDescent="0.25">
      <c r="A5139" t="s">
        <v>10923</v>
      </c>
      <c r="B5139" t="s">
        <v>4836</v>
      </c>
      <c r="C5139">
        <v>11</v>
      </c>
      <c r="D5139">
        <v>17</v>
      </c>
      <c r="E5139">
        <v>29</v>
      </c>
      <c r="F5139">
        <v>23</v>
      </c>
      <c r="G5139">
        <v>43</v>
      </c>
      <c r="H5139">
        <v>33</v>
      </c>
      <c r="I5139" s="13">
        <v>1.4999999999999999E-2</v>
      </c>
    </row>
    <row r="5140" spans="1:9" x14ac:dyDescent="0.25">
      <c r="A5140" s="7" t="s">
        <v>10924</v>
      </c>
      <c r="B5140" s="7" t="s">
        <v>4836</v>
      </c>
      <c r="C5140" s="7">
        <v>15</v>
      </c>
      <c r="D5140" s="7">
        <v>15</v>
      </c>
      <c r="E5140" s="7">
        <v>23</v>
      </c>
      <c r="F5140" s="7">
        <v>23</v>
      </c>
      <c r="G5140" s="7">
        <v>61</v>
      </c>
      <c r="H5140" s="7">
        <v>61</v>
      </c>
      <c r="I5140" s="7" t="s">
        <v>8944</v>
      </c>
    </row>
    <row r="5141" spans="1:9" x14ac:dyDescent="0.25">
      <c r="A5141" t="s">
        <v>10925</v>
      </c>
      <c r="B5141" t="s">
        <v>4836</v>
      </c>
      <c r="C5141" t="s">
        <v>8940</v>
      </c>
      <c r="D5141" t="s">
        <v>8940</v>
      </c>
      <c r="E5141" t="s">
        <v>8940</v>
      </c>
      <c r="F5141" t="s">
        <v>8940</v>
      </c>
      <c r="G5141">
        <v>34</v>
      </c>
      <c r="H5141">
        <v>93</v>
      </c>
      <c r="I5141" t="s">
        <v>8944</v>
      </c>
    </row>
    <row r="5142" spans="1:9" x14ac:dyDescent="0.25">
      <c r="A5142" s="7" t="s">
        <v>9312</v>
      </c>
      <c r="B5142" s="7" t="s">
        <v>4836</v>
      </c>
      <c r="C5142" s="7">
        <v>45</v>
      </c>
      <c r="D5142" s="7">
        <v>15</v>
      </c>
      <c r="E5142" s="7">
        <v>39</v>
      </c>
      <c r="F5142" s="7">
        <v>23</v>
      </c>
      <c r="G5142" s="7">
        <v>84</v>
      </c>
      <c r="H5142" s="7">
        <v>41</v>
      </c>
      <c r="I5142" s="12">
        <v>0.01</v>
      </c>
    </row>
    <row r="5143" spans="1:9" x14ac:dyDescent="0.25">
      <c r="A5143" t="s">
        <v>10926</v>
      </c>
      <c r="B5143" t="s">
        <v>4836</v>
      </c>
      <c r="C5143" t="s">
        <v>8940</v>
      </c>
      <c r="D5143" t="s">
        <v>8940</v>
      </c>
      <c r="E5143">
        <v>13</v>
      </c>
      <c r="F5143">
        <v>13</v>
      </c>
      <c r="G5143">
        <v>22</v>
      </c>
      <c r="H5143">
        <v>85</v>
      </c>
      <c r="I5143" t="s">
        <v>8944</v>
      </c>
    </row>
    <row r="5144" spans="1:9" x14ac:dyDescent="0.25">
      <c r="A5144" s="7" t="s">
        <v>6485</v>
      </c>
      <c r="B5144" s="7" t="s">
        <v>4836</v>
      </c>
      <c r="C5144" s="7">
        <v>19</v>
      </c>
      <c r="D5144" s="7">
        <v>19</v>
      </c>
      <c r="E5144" s="7">
        <v>27</v>
      </c>
      <c r="F5144" s="7">
        <v>26</v>
      </c>
      <c r="G5144" s="7">
        <v>37</v>
      </c>
      <c r="H5144" s="7">
        <v>75</v>
      </c>
      <c r="I5144" s="7" t="s">
        <v>8944</v>
      </c>
    </row>
    <row r="5145" spans="1:9" x14ac:dyDescent="0.25">
      <c r="A5145" t="s">
        <v>10927</v>
      </c>
      <c r="B5145" t="s">
        <v>4836</v>
      </c>
      <c r="C5145" t="s">
        <v>8940</v>
      </c>
      <c r="D5145" t="s">
        <v>8940</v>
      </c>
      <c r="E5145" t="s">
        <v>8940</v>
      </c>
      <c r="F5145" t="s">
        <v>8940</v>
      </c>
      <c r="G5145">
        <v>16</v>
      </c>
      <c r="H5145">
        <v>85</v>
      </c>
      <c r="I5145" t="s">
        <v>8944</v>
      </c>
    </row>
    <row r="5146" spans="1:9" x14ac:dyDescent="0.25">
      <c r="A5146" s="7" t="s">
        <v>10928</v>
      </c>
      <c r="B5146" s="7" t="s">
        <v>4836</v>
      </c>
      <c r="C5146" s="7" t="s">
        <v>8940</v>
      </c>
      <c r="D5146" s="7" t="s">
        <v>8940</v>
      </c>
      <c r="E5146" s="7">
        <v>11</v>
      </c>
      <c r="F5146" s="7">
        <v>13</v>
      </c>
      <c r="G5146" s="7">
        <v>19</v>
      </c>
      <c r="H5146" s="7">
        <v>71</v>
      </c>
      <c r="I5146" s="7" t="s">
        <v>8944</v>
      </c>
    </row>
    <row r="5147" spans="1:9" x14ac:dyDescent="0.25">
      <c r="A5147" t="s">
        <v>4903</v>
      </c>
      <c r="B5147" t="s">
        <v>4836</v>
      </c>
      <c r="C5147" t="s">
        <v>8940</v>
      </c>
      <c r="D5147" t="s">
        <v>8940</v>
      </c>
      <c r="E5147" t="s">
        <v>8940</v>
      </c>
      <c r="F5147" t="s">
        <v>8940</v>
      </c>
      <c r="G5147">
        <v>16</v>
      </c>
      <c r="H5147">
        <v>66</v>
      </c>
      <c r="I5147" t="s">
        <v>8944</v>
      </c>
    </row>
    <row r="5148" spans="1:9" x14ac:dyDescent="0.25">
      <c r="A5148" s="7" t="s">
        <v>9593</v>
      </c>
      <c r="B5148" s="7" t="s">
        <v>4836</v>
      </c>
      <c r="C5148" s="7">
        <v>14</v>
      </c>
      <c r="D5148" s="7">
        <v>14</v>
      </c>
      <c r="E5148" s="7">
        <v>31</v>
      </c>
      <c r="F5148" s="7">
        <v>24</v>
      </c>
      <c r="G5148" s="7">
        <v>72</v>
      </c>
      <c r="H5148" s="7">
        <v>41</v>
      </c>
      <c r="I5148" s="12">
        <v>0.01</v>
      </c>
    </row>
    <row r="5149" spans="1:9" hidden="1" x14ac:dyDescent="0.25">
      <c r="A5149" t="s">
        <v>6673</v>
      </c>
      <c r="B5149" t="s">
        <v>4836</v>
      </c>
      <c r="C5149" t="s">
        <v>8940</v>
      </c>
      <c r="D5149" t="s">
        <v>8940</v>
      </c>
      <c r="E5149" t="s">
        <v>8940</v>
      </c>
      <c r="F5149" t="s">
        <v>8940</v>
      </c>
      <c r="G5149" t="s">
        <v>8940</v>
      </c>
      <c r="H5149" t="s">
        <v>8996</v>
      </c>
      <c r="I5149" t="s">
        <v>8944</v>
      </c>
    </row>
    <row r="5150" spans="1:9" x14ac:dyDescent="0.25">
      <c r="A5150" s="7" t="s">
        <v>10928</v>
      </c>
      <c r="B5150" s="7" t="s">
        <v>4836</v>
      </c>
      <c r="C5150" s="7">
        <v>11</v>
      </c>
      <c r="D5150" s="7">
        <v>11</v>
      </c>
      <c r="E5150" s="7">
        <v>11</v>
      </c>
      <c r="F5150" s="7">
        <v>11</v>
      </c>
      <c r="G5150" s="7">
        <v>13</v>
      </c>
      <c r="H5150" s="7">
        <v>79</v>
      </c>
      <c r="I5150" s="7" t="s">
        <v>8944</v>
      </c>
    </row>
    <row r="5151" spans="1:9" x14ac:dyDescent="0.25">
      <c r="A5151" t="s">
        <v>4903</v>
      </c>
      <c r="B5151" t="s">
        <v>4836</v>
      </c>
      <c r="C5151">
        <v>12</v>
      </c>
      <c r="D5151">
        <v>12</v>
      </c>
      <c r="E5151">
        <v>30</v>
      </c>
      <c r="F5151">
        <v>28</v>
      </c>
      <c r="G5151">
        <v>47</v>
      </c>
      <c r="H5151">
        <v>72</v>
      </c>
      <c r="I5151" t="s">
        <v>8944</v>
      </c>
    </row>
    <row r="5152" spans="1:9" x14ac:dyDescent="0.25">
      <c r="A5152" s="7" t="s">
        <v>9504</v>
      </c>
      <c r="B5152" s="7" t="s">
        <v>4836</v>
      </c>
      <c r="C5152" s="7" t="s">
        <v>8940</v>
      </c>
      <c r="D5152" s="7" t="s">
        <v>8940</v>
      </c>
      <c r="E5152" s="7">
        <v>12</v>
      </c>
      <c r="F5152" s="7">
        <v>12</v>
      </c>
      <c r="G5152" s="7">
        <v>24</v>
      </c>
      <c r="H5152" s="7">
        <v>57</v>
      </c>
      <c r="I5152" s="12">
        <v>5.0000000000000001E-3</v>
      </c>
    </row>
    <row r="5153" spans="1:9" x14ac:dyDescent="0.25">
      <c r="A5153" t="s">
        <v>4903</v>
      </c>
      <c r="B5153" t="s">
        <v>4836</v>
      </c>
      <c r="C5153">
        <v>12</v>
      </c>
      <c r="D5153">
        <v>12</v>
      </c>
      <c r="E5153">
        <v>18</v>
      </c>
      <c r="F5153">
        <v>18</v>
      </c>
      <c r="G5153">
        <v>28</v>
      </c>
      <c r="H5153">
        <v>74</v>
      </c>
      <c r="I5153" t="s">
        <v>8944</v>
      </c>
    </row>
    <row r="5154" spans="1:9" x14ac:dyDescent="0.25">
      <c r="A5154" s="7" t="s">
        <v>10929</v>
      </c>
      <c r="B5154" s="7" t="s">
        <v>4836</v>
      </c>
      <c r="C5154" s="7" t="s">
        <v>8940</v>
      </c>
      <c r="D5154" s="7" t="s">
        <v>8940</v>
      </c>
      <c r="E5154" s="7">
        <v>12</v>
      </c>
      <c r="F5154" s="7" t="s">
        <v>8940</v>
      </c>
      <c r="G5154" s="7">
        <v>20</v>
      </c>
      <c r="H5154" s="7">
        <v>97</v>
      </c>
      <c r="I5154" s="7" t="s">
        <v>8944</v>
      </c>
    </row>
    <row r="5155" spans="1:9" hidden="1" x14ac:dyDescent="0.25">
      <c r="A5155" t="s">
        <v>6388</v>
      </c>
      <c r="B5155" t="s">
        <v>4836</v>
      </c>
      <c r="C5155" t="s">
        <v>8940</v>
      </c>
      <c r="D5155" t="s">
        <v>8940</v>
      </c>
      <c r="E5155" t="s">
        <v>8940</v>
      </c>
      <c r="F5155" t="s">
        <v>8940</v>
      </c>
      <c r="G5155" t="s">
        <v>8940</v>
      </c>
      <c r="H5155" t="s">
        <v>8996</v>
      </c>
      <c r="I5155" t="s">
        <v>8944</v>
      </c>
    </row>
    <row r="5156" spans="1:9" x14ac:dyDescent="0.25">
      <c r="A5156" s="7" t="s">
        <v>10930</v>
      </c>
      <c r="B5156" s="7" t="s">
        <v>4836</v>
      </c>
      <c r="C5156" s="7" t="s">
        <v>8940</v>
      </c>
      <c r="D5156" s="7" t="s">
        <v>8940</v>
      </c>
      <c r="E5156" s="7">
        <v>15</v>
      </c>
      <c r="F5156" s="7">
        <v>12</v>
      </c>
      <c r="G5156" s="7">
        <v>21</v>
      </c>
      <c r="H5156" s="7">
        <v>64</v>
      </c>
      <c r="I5156" s="7" t="s">
        <v>8944</v>
      </c>
    </row>
    <row r="5157" spans="1:9" x14ac:dyDescent="0.25">
      <c r="A5157" t="s">
        <v>6484</v>
      </c>
      <c r="B5157" t="s">
        <v>4836</v>
      </c>
      <c r="C5157">
        <v>17</v>
      </c>
      <c r="D5157">
        <v>17</v>
      </c>
      <c r="E5157">
        <v>34</v>
      </c>
      <c r="F5157">
        <v>33</v>
      </c>
      <c r="G5157">
        <v>43</v>
      </c>
      <c r="H5157">
        <v>87</v>
      </c>
      <c r="I5157" t="s">
        <v>8944</v>
      </c>
    </row>
    <row r="5158" spans="1:9" x14ac:dyDescent="0.25">
      <c r="A5158" s="7" t="s">
        <v>6485</v>
      </c>
      <c r="B5158" s="7" t="s">
        <v>4836</v>
      </c>
      <c r="C5158" s="7">
        <v>17</v>
      </c>
      <c r="D5158" s="7">
        <v>17</v>
      </c>
      <c r="E5158" s="7">
        <v>24</v>
      </c>
      <c r="F5158" s="7">
        <v>25</v>
      </c>
      <c r="G5158" s="7">
        <v>39</v>
      </c>
      <c r="H5158" s="7">
        <v>50</v>
      </c>
      <c r="I5158" s="12">
        <v>5.0000000000000001E-3</v>
      </c>
    </row>
    <row r="5159" spans="1:9" hidden="1" x14ac:dyDescent="0.25">
      <c r="A5159" t="s">
        <v>4903</v>
      </c>
      <c r="B5159" t="s">
        <v>4836</v>
      </c>
      <c r="C5159" t="s">
        <v>8940</v>
      </c>
      <c r="D5159" t="s">
        <v>8940</v>
      </c>
      <c r="E5159" t="s">
        <v>8940</v>
      </c>
      <c r="F5159" t="s">
        <v>8940</v>
      </c>
      <c r="G5159" t="s">
        <v>8940</v>
      </c>
      <c r="H5159" t="s">
        <v>8996</v>
      </c>
      <c r="I5159" t="s">
        <v>8944</v>
      </c>
    </row>
    <row r="5160" spans="1:9" x14ac:dyDescent="0.25">
      <c r="A5160" s="7" t="s">
        <v>6435</v>
      </c>
      <c r="B5160" s="7" t="s">
        <v>4836</v>
      </c>
      <c r="C5160" s="7">
        <v>42</v>
      </c>
      <c r="D5160" s="7">
        <v>42</v>
      </c>
      <c r="E5160" s="7">
        <v>72</v>
      </c>
      <c r="F5160" s="7">
        <v>76</v>
      </c>
      <c r="G5160" s="7">
        <v>121</v>
      </c>
      <c r="H5160" s="7">
        <v>71</v>
      </c>
      <c r="I5160" s="7" t="s">
        <v>8944</v>
      </c>
    </row>
    <row r="5161" spans="1:9" hidden="1" x14ac:dyDescent="0.25">
      <c r="A5161" t="s">
        <v>6438</v>
      </c>
      <c r="B5161" t="s">
        <v>6344</v>
      </c>
      <c r="C5161" t="s">
        <v>8940</v>
      </c>
      <c r="D5161" t="s">
        <v>8940</v>
      </c>
      <c r="E5161" t="s">
        <v>8940</v>
      </c>
      <c r="F5161" t="s">
        <v>8940</v>
      </c>
      <c r="G5161" t="s">
        <v>8940</v>
      </c>
      <c r="H5161" t="s">
        <v>8996</v>
      </c>
      <c r="I5161" t="s">
        <v>8944</v>
      </c>
    </row>
    <row r="5162" spans="1:9" hidden="1" x14ac:dyDescent="0.25">
      <c r="A5162" s="7" t="s">
        <v>6522</v>
      </c>
      <c r="B5162" s="7" t="s">
        <v>6344</v>
      </c>
      <c r="C5162" s="7" t="s">
        <v>8940</v>
      </c>
      <c r="D5162" s="7" t="s">
        <v>8940</v>
      </c>
      <c r="E5162" s="7" t="s">
        <v>8940</v>
      </c>
      <c r="F5162" s="7" t="s">
        <v>8940</v>
      </c>
      <c r="G5162" s="7" t="s">
        <v>8940</v>
      </c>
      <c r="H5162" s="7" t="s">
        <v>8996</v>
      </c>
      <c r="I5162" s="7" t="s">
        <v>8944</v>
      </c>
    </row>
    <row r="5163" spans="1:9" hidden="1" x14ac:dyDescent="0.25">
      <c r="A5163" t="s">
        <v>6453</v>
      </c>
      <c r="B5163" t="s">
        <v>6344</v>
      </c>
      <c r="C5163" t="s">
        <v>8940</v>
      </c>
      <c r="D5163" t="s">
        <v>8940</v>
      </c>
      <c r="E5163" t="s">
        <v>8940</v>
      </c>
      <c r="F5163" t="s">
        <v>8940</v>
      </c>
      <c r="G5163" t="s">
        <v>8940</v>
      </c>
      <c r="H5163" t="s">
        <v>8996</v>
      </c>
      <c r="I5163" t="s">
        <v>8944</v>
      </c>
    </row>
    <row r="5164" spans="1:9" hidden="1" x14ac:dyDescent="0.25">
      <c r="A5164" s="7" t="s">
        <v>6472</v>
      </c>
      <c r="B5164" s="7" t="s">
        <v>6344</v>
      </c>
      <c r="C5164" s="7" t="s">
        <v>8940</v>
      </c>
      <c r="D5164" s="7" t="s">
        <v>8940</v>
      </c>
      <c r="E5164" s="7" t="s">
        <v>8940</v>
      </c>
      <c r="F5164" s="7" t="s">
        <v>8940</v>
      </c>
      <c r="G5164" s="7" t="s">
        <v>8940</v>
      </c>
      <c r="H5164" s="7" t="s">
        <v>8996</v>
      </c>
      <c r="I5164" s="7" t="s">
        <v>8944</v>
      </c>
    </row>
    <row r="5165" spans="1:9" x14ac:dyDescent="0.25">
      <c r="A5165" t="s">
        <v>6474</v>
      </c>
      <c r="B5165" t="s">
        <v>6475</v>
      </c>
      <c r="C5165">
        <v>85</v>
      </c>
      <c r="D5165">
        <v>77</v>
      </c>
      <c r="E5165">
        <v>139</v>
      </c>
      <c r="F5165">
        <v>150</v>
      </c>
      <c r="G5165">
        <v>192</v>
      </c>
      <c r="H5165">
        <v>63</v>
      </c>
      <c r="I5165" t="s">
        <v>8944</v>
      </c>
    </row>
    <row r="5166" spans="1:9" x14ac:dyDescent="0.25">
      <c r="A5166" s="7" t="s">
        <v>6476</v>
      </c>
      <c r="B5166" s="7" t="s">
        <v>6475</v>
      </c>
      <c r="C5166" s="7">
        <v>32</v>
      </c>
      <c r="D5166" s="7">
        <v>30</v>
      </c>
      <c r="E5166" s="7">
        <v>48</v>
      </c>
      <c r="F5166" s="7">
        <v>48</v>
      </c>
      <c r="G5166" s="7">
        <v>77</v>
      </c>
      <c r="H5166" s="7">
        <v>68</v>
      </c>
      <c r="I5166" s="7" t="s">
        <v>8944</v>
      </c>
    </row>
    <row r="5167" spans="1:9" x14ac:dyDescent="0.25">
      <c r="A5167" t="s">
        <v>6477</v>
      </c>
      <c r="B5167" t="s">
        <v>6475</v>
      </c>
      <c r="C5167">
        <v>42</v>
      </c>
      <c r="D5167">
        <v>35</v>
      </c>
      <c r="E5167">
        <v>77</v>
      </c>
      <c r="F5167">
        <v>78</v>
      </c>
      <c r="G5167">
        <v>89</v>
      </c>
      <c r="H5167">
        <v>62</v>
      </c>
      <c r="I5167" t="s">
        <v>8944</v>
      </c>
    </row>
    <row r="5168" spans="1:9" x14ac:dyDescent="0.25">
      <c r="A5168" s="7" t="s">
        <v>6479</v>
      </c>
      <c r="B5168" s="7" t="s">
        <v>6475</v>
      </c>
      <c r="C5168" s="7">
        <v>59</v>
      </c>
      <c r="D5168" s="7">
        <v>58</v>
      </c>
      <c r="E5168" s="7">
        <v>103</v>
      </c>
      <c r="F5168" s="7">
        <v>101</v>
      </c>
      <c r="G5168" s="7">
        <v>123</v>
      </c>
      <c r="H5168" s="7">
        <v>77</v>
      </c>
      <c r="I5168" s="7" t="s">
        <v>8944</v>
      </c>
    </row>
    <row r="5169" spans="1:9" x14ac:dyDescent="0.25">
      <c r="A5169" t="s">
        <v>6480</v>
      </c>
      <c r="B5169" t="s">
        <v>6475</v>
      </c>
      <c r="C5169">
        <v>70</v>
      </c>
      <c r="D5169">
        <v>66</v>
      </c>
      <c r="E5169">
        <v>145</v>
      </c>
      <c r="F5169">
        <v>155</v>
      </c>
      <c r="G5169">
        <v>198</v>
      </c>
      <c r="H5169">
        <v>69</v>
      </c>
      <c r="I5169" t="s">
        <v>8944</v>
      </c>
    </row>
    <row r="5170" spans="1:9" x14ac:dyDescent="0.25">
      <c r="A5170" s="7" t="s">
        <v>10931</v>
      </c>
      <c r="B5170" s="7" t="s">
        <v>6475</v>
      </c>
      <c r="C5170" s="7">
        <v>49</v>
      </c>
      <c r="D5170" s="7">
        <v>44</v>
      </c>
      <c r="E5170" s="7">
        <v>89</v>
      </c>
      <c r="F5170" s="7">
        <v>92</v>
      </c>
      <c r="G5170" s="7">
        <v>119</v>
      </c>
      <c r="H5170" s="7">
        <v>61</v>
      </c>
      <c r="I5170" s="7" t="s">
        <v>8944</v>
      </c>
    </row>
    <row r="5171" spans="1:9" x14ac:dyDescent="0.25">
      <c r="A5171" t="s">
        <v>6578</v>
      </c>
      <c r="B5171" t="s">
        <v>6475</v>
      </c>
      <c r="C5171">
        <v>41</v>
      </c>
      <c r="D5171">
        <v>37</v>
      </c>
      <c r="E5171">
        <v>59</v>
      </c>
      <c r="F5171">
        <v>60</v>
      </c>
      <c r="G5171">
        <v>96</v>
      </c>
      <c r="H5171">
        <v>67</v>
      </c>
      <c r="I5171" t="s">
        <v>8944</v>
      </c>
    </row>
    <row r="5172" spans="1:9" x14ac:dyDescent="0.25">
      <c r="A5172" s="7" t="s">
        <v>6579</v>
      </c>
      <c r="B5172" s="7" t="s">
        <v>6475</v>
      </c>
      <c r="C5172" s="7">
        <v>65</v>
      </c>
      <c r="D5172" s="7">
        <v>62</v>
      </c>
      <c r="E5172" s="7">
        <v>83</v>
      </c>
      <c r="F5172" s="7">
        <v>88</v>
      </c>
      <c r="G5172" s="7">
        <v>102</v>
      </c>
      <c r="H5172" s="7">
        <v>83</v>
      </c>
      <c r="I5172" s="7" t="s">
        <v>8944</v>
      </c>
    </row>
    <row r="5173" spans="1:9" x14ac:dyDescent="0.25">
      <c r="A5173" t="s">
        <v>6580</v>
      </c>
      <c r="B5173" t="s">
        <v>6475</v>
      </c>
      <c r="C5173">
        <v>35</v>
      </c>
      <c r="D5173">
        <v>33</v>
      </c>
      <c r="E5173">
        <v>51</v>
      </c>
      <c r="F5173">
        <v>55</v>
      </c>
      <c r="G5173">
        <v>64</v>
      </c>
      <c r="H5173">
        <v>78</v>
      </c>
      <c r="I5173" t="s">
        <v>8944</v>
      </c>
    </row>
    <row r="5174" spans="1:9" x14ac:dyDescent="0.25">
      <c r="A5174" s="7" t="s">
        <v>6601</v>
      </c>
      <c r="B5174" s="7" t="s">
        <v>6475</v>
      </c>
      <c r="C5174" s="7">
        <v>32</v>
      </c>
      <c r="D5174" s="7">
        <v>31</v>
      </c>
      <c r="E5174" s="7">
        <v>60</v>
      </c>
      <c r="F5174" s="7">
        <v>70</v>
      </c>
      <c r="G5174" s="7">
        <v>80</v>
      </c>
      <c r="H5174" s="7">
        <v>48</v>
      </c>
      <c r="I5174" s="12">
        <v>0.01</v>
      </c>
    </row>
    <row r="5175" spans="1:9" x14ac:dyDescent="0.25">
      <c r="A5175" t="s">
        <v>6602</v>
      </c>
      <c r="B5175" t="s">
        <v>6475</v>
      </c>
      <c r="C5175">
        <v>40</v>
      </c>
      <c r="D5175">
        <v>37</v>
      </c>
      <c r="E5175">
        <v>69</v>
      </c>
      <c r="F5175">
        <v>73</v>
      </c>
      <c r="G5175">
        <v>94</v>
      </c>
      <c r="H5175">
        <v>68</v>
      </c>
      <c r="I5175" t="s">
        <v>8944</v>
      </c>
    </row>
    <row r="5176" spans="1:9" x14ac:dyDescent="0.25">
      <c r="A5176" s="7" t="s">
        <v>6674</v>
      </c>
      <c r="B5176" s="7" t="s">
        <v>6475</v>
      </c>
      <c r="C5176" s="7">
        <v>49</v>
      </c>
      <c r="D5176" s="7">
        <v>43</v>
      </c>
      <c r="E5176" s="7">
        <v>94</v>
      </c>
      <c r="F5176" s="7">
        <v>95</v>
      </c>
      <c r="G5176" s="7">
        <v>98</v>
      </c>
      <c r="H5176" s="7">
        <v>83</v>
      </c>
      <c r="I5176" s="7" t="s">
        <v>8944</v>
      </c>
    </row>
    <row r="5177" spans="1:9" x14ac:dyDescent="0.25">
      <c r="A5177" t="s">
        <v>6675</v>
      </c>
      <c r="B5177" t="s">
        <v>6475</v>
      </c>
      <c r="C5177">
        <v>44</v>
      </c>
      <c r="D5177">
        <v>42</v>
      </c>
      <c r="E5177">
        <v>81</v>
      </c>
      <c r="F5177">
        <v>85</v>
      </c>
      <c r="G5177">
        <v>94</v>
      </c>
      <c r="H5177">
        <v>66</v>
      </c>
      <c r="I5177" t="s">
        <v>8944</v>
      </c>
    </row>
    <row r="5178" spans="1:9" x14ac:dyDescent="0.25">
      <c r="A5178" s="7" t="s">
        <v>6693</v>
      </c>
      <c r="B5178" s="7" t="s">
        <v>6475</v>
      </c>
      <c r="C5178" s="7">
        <v>11</v>
      </c>
      <c r="D5178" s="7">
        <v>11</v>
      </c>
      <c r="E5178" s="7">
        <v>22</v>
      </c>
      <c r="F5178" s="7">
        <v>21</v>
      </c>
      <c r="G5178" s="7">
        <v>36</v>
      </c>
      <c r="H5178" s="7">
        <v>67</v>
      </c>
      <c r="I5178" s="7" t="s">
        <v>8944</v>
      </c>
    </row>
    <row r="5179" spans="1:9" x14ac:dyDescent="0.25">
      <c r="A5179" t="s">
        <v>6694</v>
      </c>
      <c r="B5179" t="s">
        <v>6475</v>
      </c>
      <c r="C5179">
        <v>35</v>
      </c>
      <c r="D5179">
        <v>31</v>
      </c>
      <c r="E5179">
        <v>129</v>
      </c>
      <c r="F5179">
        <v>129</v>
      </c>
      <c r="G5179">
        <v>114</v>
      </c>
      <c r="H5179">
        <v>58</v>
      </c>
      <c r="I5179" s="13">
        <v>5.0000000000000001E-3</v>
      </c>
    </row>
    <row r="5180" spans="1:9" x14ac:dyDescent="0.25">
      <c r="A5180" s="7" t="s">
        <v>6695</v>
      </c>
      <c r="B5180" s="7" t="s">
        <v>6475</v>
      </c>
      <c r="C5180" s="7">
        <v>26</v>
      </c>
      <c r="D5180" s="7">
        <v>25</v>
      </c>
      <c r="E5180" s="7">
        <v>47</v>
      </c>
      <c r="F5180" s="7">
        <v>47</v>
      </c>
      <c r="G5180" s="7">
        <v>50</v>
      </c>
      <c r="H5180" s="7">
        <v>86</v>
      </c>
      <c r="I5180" s="7" t="s">
        <v>8944</v>
      </c>
    </row>
    <row r="5181" spans="1:9" x14ac:dyDescent="0.25">
      <c r="A5181" t="s">
        <v>6696</v>
      </c>
      <c r="B5181" t="s">
        <v>6323</v>
      </c>
      <c r="C5181">
        <v>78</v>
      </c>
      <c r="D5181">
        <v>76</v>
      </c>
      <c r="E5181">
        <v>132</v>
      </c>
      <c r="F5181">
        <v>126</v>
      </c>
      <c r="G5181">
        <v>158</v>
      </c>
      <c r="H5181">
        <v>49</v>
      </c>
      <c r="I5181" s="13">
        <v>5.0000000000000001E-3</v>
      </c>
    </row>
    <row r="5182" spans="1:9" x14ac:dyDescent="0.25">
      <c r="A5182" s="7" t="s">
        <v>6406</v>
      </c>
      <c r="B5182" s="7" t="s">
        <v>6323</v>
      </c>
      <c r="C5182" s="7">
        <v>107</v>
      </c>
      <c r="D5182" s="7">
        <v>105</v>
      </c>
      <c r="E5182" s="7">
        <v>143</v>
      </c>
      <c r="F5182" s="7">
        <v>138</v>
      </c>
      <c r="G5182" s="7">
        <v>211</v>
      </c>
      <c r="H5182" s="7">
        <v>41</v>
      </c>
      <c r="I5182" s="12">
        <v>0.01</v>
      </c>
    </row>
    <row r="5183" spans="1:9" x14ac:dyDescent="0.25">
      <c r="A5183" t="s">
        <v>1016</v>
      </c>
      <c r="B5183" t="s">
        <v>6323</v>
      </c>
      <c r="C5183">
        <v>102</v>
      </c>
      <c r="D5183">
        <v>103</v>
      </c>
      <c r="E5183">
        <v>109</v>
      </c>
      <c r="F5183">
        <v>139</v>
      </c>
      <c r="G5183">
        <v>215</v>
      </c>
      <c r="H5183">
        <v>47</v>
      </c>
      <c r="I5183" s="13">
        <v>0.01</v>
      </c>
    </row>
    <row r="5184" spans="1:9" x14ac:dyDescent="0.25">
      <c r="A5184" s="7" t="s">
        <v>6407</v>
      </c>
      <c r="B5184" s="7" t="s">
        <v>6323</v>
      </c>
      <c r="C5184" s="7">
        <v>86</v>
      </c>
      <c r="D5184" s="7">
        <v>81</v>
      </c>
      <c r="E5184" s="7">
        <v>111</v>
      </c>
      <c r="F5184" s="7">
        <v>111</v>
      </c>
      <c r="G5184" s="7">
        <v>135</v>
      </c>
      <c r="H5184" s="7">
        <v>60</v>
      </c>
      <c r="I5184" s="7" t="s">
        <v>8944</v>
      </c>
    </row>
    <row r="5185" spans="1:9" x14ac:dyDescent="0.25">
      <c r="A5185" t="s">
        <v>10932</v>
      </c>
      <c r="B5185" t="s">
        <v>6323</v>
      </c>
      <c r="C5185">
        <v>73</v>
      </c>
      <c r="D5185">
        <v>62</v>
      </c>
      <c r="E5185">
        <v>144</v>
      </c>
      <c r="F5185">
        <v>146</v>
      </c>
      <c r="G5185">
        <v>142</v>
      </c>
      <c r="H5185">
        <v>64</v>
      </c>
      <c r="I5185" t="s">
        <v>8944</v>
      </c>
    </row>
    <row r="5186" spans="1:9" x14ac:dyDescent="0.25">
      <c r="A5186" s="7" t="s">
        <v>6409</v>
      </c>
      <c r="B5186" s="7" t="s">
        <v>6323</v>
      </c>
      <c r="C5186" s="7">
        <v>66</v>
      </c>
      <c r="D5186" s="7">
        <v>61</v>
      </c>
      <c r="E5186" s="7">
        <v>81</v>
      </c>
      <c r="F5186" s="7">
        <v>80</v>
      </c>
      <c r="G5186" s="7">
        <v>113</v>
      </c>
      <c r="H5186" s="7">
        <v>53</v>
      </c>
      <c r="I5186" s="12">
        <v>5.0000000000000001E-3</v>
      </c>
    </row>
    <row r="5187" spans="1:9" x14ac:dyDescent="0.25">
      <c r="A5187" t="s">
        <v>6430</v>
      </c>
      <c r="B5187" t="s">
        <v>6323</v>
      </c>
      <c r="C5187">
        <v>148</v>
      </c>
      <c r="D5187">
        <v>149</v>
      </c>
      <c r="E5187">
        <v>201</v>
      </c>
      <c r="F5187">
        <v>199</v>
      </c>
      <c r="G5187">
        <v>248</v>
      </c>
      <c r="H5187">
        <v>51</v>
      </c>
      <c r="I5187" s="13">
        <v>5.0000000000000001E-3</v>
      </c>
    </row>
    <row r="5188" spans="1:9" x14ac:dyDescent="0.25">
      <c r="A5188" s="7" t="s">
        <v>6508</v>
      </c>
      <c r="B5188" s="7" t="s">
        <v>6323</v>
      </c>
      <c r="C5188" s="7">
        <v>51</v>
      </c>
      <c r="D5188" s="7">
        <v>48</v>
      </c>
      <c r="E5188" s="7">
        <v>147</v>
      </c>
      <c r="F5188" s="7">
        <v>98</v>
      </c>
      <c r="G5188" s="7">
        <v>189</v>
      </c>
      <c r="H5188" s="7">
        <v>56</v>
      </c>
      <c r="I5188" s="12">
        <v>5.0000000000000001E-3</v>
      </c>
    </row>
    <row r="5189" spans="1:9" x14ac:dyDescent="0.25">
      <c r="A5189" t="s">
        <v>10933</v>
      </c>
      <c r="B5189" t="s">
        <v>6323</v>
      </c>
      <c r="C5189">
        <v>54</v>
      </c>
      <c r="D5189">
        <v>49</v>
      </c>
      <c r="E5189">
        <v>78</v>
      </c>
      <c r="F5189">
        <v>77</v>
      </c>
      <c r="G5189">
        <v>110</v>
      </c>
      <c r="H5189">
        <v>45</v>
      </c>
      <c r="I5189" s="13">
        <v>0.01</v>
      </c>
    </row>
    <row r="5190" spans="1:9" x14ac:dyDescent="0.25">
      <c r="A5190" s="7" t="s">
        <v>6511</v>
      </c>
      <c r="B5190" s="7" t="s">
        <v>6323</v>
      </c>
      <c r="C5190" s="7">
        <v>66</v>
      </c>
      <c r="D5190" s="7">
        <v>59</v>
      </c>
      <c r="E5190" s="7">
        <v>83</v>
      </c>
      <c r="F5190" s="7">
        <v>83</v>
      </c>
      <c r="G5190" s="7">
        <v>116</v>
      </c>
      <c r="H5190" s="7">
        <v>81</v>
      </c>
      <c r="I5190" s="7" t="s">
        <v>8944</v>
      </c>
    </row>
    <row r="5191" spans="1:9" x14ac:dyDescent="0.25">
      <c r="A5191" t="s">
        <v>6534</v>
      </c>
      <c r="B5191" t="s">
        <v>6323</v>
      </c>
      <c r="C5191">
        <v>73</v>
      </c>
      <c r="D5191">
        <v>70</v>
      </c>
      <c r="E5191">
        <v>110</v>
      </c>
      <c r="F5191">
        <v>113</v>
      </c>
      <c r="G5191">
        <v>149</v>
      </c>
      <c r="H5191">
        <v>63</v>
      </c>
      <c r="I5191" t="s">
        <v>8944</v>
      </c>
    </row>
    <row r="5192" spans="1:9" x14ac:dyDescent="0.25">
      <c r="A5192" s="7" t="s">
        <v>10934</v>
      </c>
      <c r="B5192" s="7" t="s">
        <v>6323</v>
      </c>
      <c r="C5192" s="7">
        <v>111</v>
      </c>
      <c r="D5192" s="7">
        <v>106</v>
      </c>
      <c r="E5192" s="7">
        <v>204</v>
      </c>
      <c r="F5192" s="7">
        <v>198</v>
      </c>
      <c r="G5192" s="7">
        <v>215</v>
      </c>
      <c r="H5192" s="7">
        <v>62</v>
      </c>
      <c r="I5192" s="7" t="s">
        <v>8944</v>
      </c>
    </row>
    <row r="5193" spans="1:9" x14ac:dyDescent="0.25">
      <c r="A5193" t="s">
        <v>6536</v>
      </c>
      <c r="B5193" t="s">
        <v>6323</v>
      </c>
      <c r="C5193">
        <v>62</v>
      </c>
      <c r="D5193">
        <v>64</v>
      </c>
      <c r="E5193">
        <v>76</v>
      </c>
      <c r="F5193">
        <v>79</v>
      </c>
      <c r="G5193">
        <v>142</v>
      </c>
      <c r="H5193">
        <v>27</v>
      </c>
      <c r="I5193" s="13">
        <v>0.02</v>
      </c>
    </row>
    <row r="5194" spans="1:9" x14ac:dyDescent="0.25">
      <c r="A5194" s="7" t="s">
        <v>6611</v>
      </c>
      <c r="B5194" s="7" t="s">
        <v>6323</v>
      </c>
      <c r="C5194" s="7">
        <v>79</v>
      </c>
      <c r="D5194" s="7">
        <v>71</v>
      </c>
      <c r="E5194" s="7">
        <v>93</v>
      </c>
      <c r="F5194" s="7">
        <v>101</v>
      </c>
      <c r="G5194" s="7">
        <v>138</v>
      </c>
      <c r="H5194" s="7">
        <v>55</v>
      </c>
      <c r="I5194" s="12">
        <v>5.0000000000000001E-3</v>
      </c>
    </row>
    <row r="5195" spans="1:9" x14ac:dyDescent="0.25">
      <c r="A5195" t="s">
        <v>6627</v>
      </c>
      <c r="B5195" t="s">
        <v>6323</v>
      </c>
      <c r="C5195">
        <v>56</v>
      </c>
      <c r="D5195">
        <v>54</v>
      </c>
      <c r="E5195">
        <v>72</v>
      </c>
      <c r="F5195">
        <v>74</v>
      </c>
      <c r="G5195">
        <v>87</v>
      </c>
      <c r="H5195">
        <v>60</v>
      </c>
      <c r="I5195" t="s">
        <v>8944</v>
      </c>
    </row>
    <row r="5196" spans="1:9" x14ac:dyDescent="0.25">
      <c r="A5196" s="7" t="s">
        <v>6628</v>
      </c>
      <c r="B5196" s="7" t="s">
        <v>6323</v>
      </c>
      <c r="C5196" s="7">
        <v>59</v>
      </c>
      <c r="D5196" s="7">
        <v>63</v>
      </c>
      <c r="E5196" s="7">
        <v>89</v>
      </c>
      <c r="F5196" s="7">
        <v>92</v>
      </c>
      <c r="G5196" s="7">
        <v>127</v>
      </c>
      <c r="H5196" s="7">
        <v>59</v>
      </c>
      <c r="I5196" s="7" t="s">
        <v>8944</v>
      </c>
    </row>
    <row r="5197" spans="1:9" x14ac:dyDescent="0.25">
      <c r="A5197" t="s">
        <v>6629</v>
      </c>
      <c r="B5197" t="s">
        <v>6323</v>
      </c>
      <c r="C5197">
        <v>57</v>
      </c>
      <c r="D5197">
        <v>57</v>
      </c>
      <c r="E5197">
        <v>79</v>
      </c>
      <c r="F5197">
        <v>79</v>
      </c>
      <c r="G5197">
        <v>101</v>
      </c>
      <c r="H5197">
        <v>61</v>
      </c>
      <c r="I5197" t="s">
        <v>8944</v>
      </c>
    </row>
    <row r="5198" spans="1:9" x14ac:dyDescent="0.25">
      <c r="A5198" s="7" t="s">
        <v>6630</v>
      </c>
      <c r="B5198" s="7" t="s">
        <v>6323</v>
      </c>
      <c r="C5198" s="7">
        <v>64</v>
      </c>
      <c r="D5198" s="7">
        <v>66</v>
      </c>
      <c r="E5198" s="7">
        <v>102</v>
      </c>
      <c r="F5198" s="7">
        <v>96</v>
      </c>
      <c r="G5198" s="7">
        <v>152</v>
      </c>
      <c r="H5198" s="7">
        <v>47</v>
      </c>
      <c r="I5198" s="12">
        <v>0.01</v>
      </c>
    </row>
    <row r="5199" spans="1:9" x14ac:dyDescent="0.25">
      <c r="A5199" t="s">
        <v>6632</v>
      </c>
      <c r="B5199" t="s">
        <v>6323</v>
      </c>
      <c r="C5199">
        <v>63</v>
      </c>
      <c r="D5199">
        <v>58</v>
      </c>
      <c r="E5199">
        <v>174</v>
      </c>
      <c r="F5199">
        <v>138</v>
      </c>
      <c r="G5199">
        <v>126</v>
      </c>
      <c r="H5199">
        <v>65</v>
      </c>
      <c r="I5199" t="s">
        <v>8944</v>
      </c>
    </row>
    <row r="5200" spans="1:9" x14ac:dyDescent="0.25">
      <c r="A5200" s="7" t="s">
        <v>10935</v>
      </c>
      <c r="B5200" s="7" t="s">
        <v>6323</v>
      </c>
      <c r="C5200" s="7">
        <v>37</v>
      </c>
      <c r="D5200" s="7">
        <v>36</v>
      </c>
      <c r="E5200" s="7">
        <v>48</v>
      </c>
      <c r="F5200" s="7">
        <v>48</v>
      </c>
      <c r="G5200" s="7">
        <v>60</v>
      </c>
      <c r="H5200" s="7">
        <v>49</v>
      </c>
      <c r="I5200" s="12">
        <v>5.0000000000000001E-3</v>
      </c>
    </row>
    <row r="5201" spans="1:9" x14ac:dyDescent="0.25">
      <c r="A5201" t="s">
        <v>6329</v>
      </c>
      <c r="B5201" t="s">
        <v>6323</v>
      </c>
      <c r="C5201">
        <v>28</v>
      </c>
      <c r="D5201">
        <v>25</v>
      </c>
      <c r="E5201">
        <v>43</v>
      </c>
      <c r="F5201">
        <v>43</v>
      </c>
      <c r="G5201">
        <v>66</v>
      </c>
      <c r="H5201">
        <v>50</v>
      </c>
      <c r="I5201" s="13">
        <v>5.0000000000000001E-3</v>
      </c>
    </row>
    <row r="5202" spans="1:9" x14ac:dyDescent="0.25">
      <c r="A5202" s="7" t="s">
        <v>10936</v>
      </c>
      <c r="B5202" s="7" t="s">
        <v>6323</v>
      </c>
      <c r="C5202" s="7">
        <v>68</v>
      </c>
      <c r="D5202" s="7">
        <v>68</v>
      </c>
      <c r="E5202" s="7">
        <v>139</v>
      </c>
      <c r="F5202" s="7">
        <v>139</v>
      </c>
      <c r="G5202" s="7">
        <v>157</v>
      </c>
      <c r="H5202" s="7">
        <v>34</v>
      </c>
      <c r="I5202" s="12">
        <v>1.4999999999999999E-2</v>
      </c>
    </row>
    <row r="5203" spans="1:9" x14ac:dyDescent="0.25">
      <c r="A5203" t="s">
        <v>6332</v>
      </c>
      <c r="B5203" t="s">
        <v>6323</v>
      </c>
      <c r="C5203">
        <v>54</v>
      </c>
      <c r="D5203">
        <v>51</v>
      </c>
      <c r="E5203">
        <v>105</v>
      </c>
      <c r="F5203">
        <v>105</v>
      </c>
      <c r="G5203">
        <v>110</v>
      </c>
      <c r="H5203">
        <v>65</v>
      </c>
      <c r="I5203" t="s">
        <v>8944</v>
      </c>
    </row>
    <row r="5204" spans="1:9" x14ac:dyDescent="0.25">
      <c r="A5204" s="7" t="s">
        <v>6333</v>
      </c>
      <c r="B5204" s="7" t="s">
        <v>6323</v>
      </c>
      <c r="C5204" s="7">
        <v>63</v>
      </c>
      <c r="D5204" s="7">
        <v>63</v>
      </c>
      <c r="E5204" s="7">
        <v>83</v>
      </c>
      <c r="F5204" s="7">
        <v>80</v>
      </c>
      <c r="G5204" s="7">
        <v>122</v>
      </c>
      <c r="H5204" s="7">
        <v>51</v>
      </c>
      <c r="I5204" s="12">
        <v>5.0000000000000001E-3</v>
      </c>
    </row>
    <row r="5205" spans="1:9" x14ac:dyDescent="0.25">
      <c r="A5205" t="s">
        <v>6358</v>
      </c>
      <c r="B5205" t="s">
        <v>6323</v>
      </c>
      <c r="C5205">
        <v>66</v>
      </c>
      <c r="D5205">
        <v>62</v>
      </c>
      <c r="E5205">
        <v>91</v>
      </c>
      <c r="F5205">
        <v>94</v>
      </c>
      <c r="G5205">
        <v>111</v>
      </c>
      <c r="H5205">
        <v>48</v>
      </c>
      <c r="I5205" s="13">
        <v>0.01</v>
      </c>
    </row>
    <row r="5206" spans="1:9" x14ac:dyDescent="0.25">
      <c r="A5206" s="7" t="s">
        <v>6439</v>
      </c>
      <c r="B5206" s="7" t="s">
        <v>6323</v>
      </c>
      <c r="C5206" s="7">
        <v>67</v>
      </c>
      <c r="D5206" s="7">
        <v>68</v>
      </c>
      <c r="E5206" s="7">
        <v>99</v>
      </c>
      <c r="F5206" s="7">
        <v>100</v>
      </c>
      <c r="G5206" s="7">
        <v>119</v>
      </c>
      <c r="H5206" s="7">
        <v>47</v>
      </c>
      <c r="I5206" s="12">
        <v>0.01</v>
      </c>
    </row>
    <row r="5207" spans="1:9" x14ac:dyDescent="0.25">
      <c r="A5207" t="s">
        <v>6441</v>
      </c>
      <c r="B5207" t="s">
        <v>6323</v>
      </c>
      <c r="C5207">
        <v>81</v>
      </c>
      <c r="D5207">
        <v>81</v>
      </c>
      <c r="E5207">
        <v>124</v>
      </c>
      <c r="F5207">
        <v>121</v>
      </c>
      <c r="G5207">
        <v>160</v>
      </c>
      <c r="H5207">
        <v>51</v>
      </c>
      <c r="I5207" s="13">
        <v>5.0000000000000001E-3</v>
      </c>
    </row>
    <row r="5208" spans="1:9" x14ac:dyDescent="0.25">
      <c r="A5208" s="7" t="s">
        <v>10937</v>
      </c>
      <c r="B5208" s="7" t="s">
        <v>6323</v>
      </c>
      <c r="C5208" s="7">
        <v>41</v>
      </c>
      <c r="D5208" s="7">
        <v>42</v>
      </c>
      <c r="E5208" s="7">
        <v>58</v>
      </c>
      <c r="F5208" s="7">
        <v>53</v>
      </c>
      <c r="G5208" s="7">
        <v>86</v>
      </c>
      <c r="H5208" s="7">
        <v>56</v>
      </c>
      <c r="I5208" s="12">
        <v>5.0000000000000001E-3</v>
      </c>
    </row>
    <row r="5209" spans="1:9" x14ac:dyDescent="0.25">
      <c r="A5209" t="s">
        <v>6462</v>
      </c>
      <c r="B5209" t="s">
        <v>6323</v>
      </c>
      <c r="C5209">
        <v>51</v>
      </c>
      <c r="D5209">
        <v>51</v>
      </c>
      <c r="E5209">
        <v>69</v>
      </c>
      <c r="F5209">
        <v>65</v>
      </c>
      <c r="G5209">
        <v>101</v>
      </c>
      <c r="H5209">
        <v>85</v>
      </c>
      <c r="I5209" t="s">
        <v>8944</v>
      </c>
    </row>
    <row r="5210" spans="1:9" x14ac:dyDescent="0.25">
      <c r="A5210" s="7" t="s">
        <v>6463</v>
      </c>
      <c r="B5210" s="7" t="s">
        <v>6323</v>
      </c>
      <c r="C5210" s="7">
        <v>34</v>
      </c>
      <c r="D5210" s="7">
        <v>31</v>
      </c>
      <c r="E5210" s="7">
        <v>44</v>
      </c>
      <c r="F5210" s="7">
        <v>43</v>
      </c>
      <c r="G5210" s="7">
        <v>54</v>
      </c>
      <c r="H5210" s="7">
        <v>63</v>
      </c>
      <c r="I5210" s="7" t="s">
        <v>8944</v>
      </c>
    </row>
    <row r="5211" spans="1:9" x14ac:dyDescent="0.25">
      <c r="A5211" t="s">
        <v>6464</v>
      </c>
      <c r="B5211" t="s">
        <v>6323</v>
      </c>
      <c r="C5211">
        <v>41</v>
      </c>
      <c r="D5211">
        <v>41</v>
      </c>
      <c r="E5211">
        <v>67</v>
      </c>
      <c r="F5211">
        <v>67</v>
      </c>
      <c r="G5211">
        <v>98</v>
      </c>
      <c r="H5211">
        <v>65</v>
      </c>
      <c r="I5211" t="s">
        <v>8944</v>
      </c>
    </row>
    <row r="5212" spans="1:9" x14ac:dyDescent="0.25">
      <c r="A5212" s="7" t="s">
        <v>6565</v>
      </c>
      <c r="B5212" s="7" t="s">
        <v>6323</v>
      </c>
      <c r="C5212" s="7">
        <v>93</v>
      </c>
      <c r="D5212" s="7">
        <v>88</v>
      </c>
      <c r="E5212" s="7">
        <v>144</v>
      </c>
      <c r="F5212" s="7">
        <v>143</v>
      </c>
      <c r="G5212" s="7">
        <v>144</v>
      </c>
      <c r="H5212" s="7">
        <v>47</v>
      </c>
      <c r="I5212" s="12">
        <v>0.01</v>
      </c>
    </row>
    <row r="5213" spans="1:9" x14ac:dyDescent="0.25">
      <c r="A5213" t="s">
        <v>10938</v>
      </c>
      <c r="B5213" t="s">
        <v>6323</v>
      </c>
      <c r="C5213">
        <v>49</v>
      </c>
      <c r="D5213">
        <v>45</v>
      </c>
      <c r="E5213">
        <v>67</v>
      </c>
      <c r="F5213">
        <v>67</v>
      </c>
      <c r="G5213">
        <v>112</v>
      </c>
      <c r="H5213">
        <v>68</v>
      </c>
      <c r="I5213" t="s">
        <v>8944</v>
      </c>
    </row>
    <row r="5214" spans="1:9" x14ac:dyDescent="0.25">
      <c r="A5214" s="7" t="s">
        <v>10939</v>
      </c>
      <c r="B5214" s="7" t="s">
        <v>6323</v>
      </c>
      <c r="C5214" s="7">
        <v>87</v>
      </c>
      <c r="D5214" s="7">
        <v>82</v>
      </c>
      <c r="E5214" s="7">
        <v>160</v>
      </c>
      <c r="F5214" s="7">
        <v>165</v>
      </c>
      <c r="G5214" s="7">
        <v>168</v>
      </c>
      <c r="H5214" s="7">
        <v>63</v>
      </c>
      <c r="I5214" s="7" t="s">
        <v>8944</v>
      </c>
    </row>
    <row r="5215" spans="1:9" x14ac:dyDescent="0.25">
      <c r="A5215" t="s">
        <v>6568</v>
      </c>
      <c r="B5215" t="s">
        <v>6323</v>
      </c>
      <c r="C5215">
        <v>60</v>
      </c>
      <c r="D5215">
        <v>58</v>
      </c>
      <c r="E5215">
        <v>96</v>
      </c>
      <c r="F5215">
        <v>94</v>
      </c>
      <c r="G5215">
        <v>124</v>
      </c>
      <c r="H5215">
        <v>59</v>
      </c>
      <c r="I5215" t="s">
        <v>8944</v>
      </c>
    </row>
    <row r="5216" spans="1:9" x14ac:dyDescent="0.25">
      <c r="A5216" s="7" t="s">
        <v>6569</v>
      </c>
      <c r="B5216" s="7" t="s">
        <v>6323</v>
      </c>
      <c r="C5216" s="7">
        <v>56</v>
      </c>
      <c r="D5216" s="7">
        <v>56</v>
      </c>
      <c r="E5216" s="7">
        <v>77</v>
      </c>
      <c r="F5216" s="7">
        <v>76</v>
      </c>
      <c r="G5216" s="7">
        <v>161</v>
      </c>
      <c r="H5216" s="7">
        <v>89</v>
      </c>
      <c r="I5216" s="7" t="s">
        <v>8944</v>
      </c>
    </row>
    <row r="5217" spans="1:9" x14ac:dyDescent="0.25">
      <c r="A5217" t="s">
        <v>6588</v>
      </c>
      <c r="B5217" t="s">
        <v>6323</v>
      </c>
      <c r="C5217">
        <v>62</v>
      </c>
      <c r="D5217">
        <v>58</v>
      </c>
      <c r="E5217">
        <v>91</v>
      </c>
      <c r="F5217">
        <v>89</v>
      </c>
      <c r="G5217">
        <v>117</v>
      </c>
      <c r="H5217">
        <v>74</v>
      </c>
      <c r="I5217" t="s">
        <v>8944</v>
      </c>
    </row>
    <row r="5218" spans="1:9" x14ac:dyDescent="0.25">
      <c r="A5218" s="7" t="s">
        <v>6827</v>
      </c>
      <c r="B5218" s="7" t="s">
        <v>6323</v>
      </c>
      <c r="C5218" s="7">
        <v>96</v>
      </c>
      <c r="D5218" s="7">
        <v>97</v>
      </c>
      <c r="E5218" s="7">
        <v>126</v>
      </c>
      <c r="F5218" s="7">
        <v>127</v>
      </c>
      <c r="G5218" s="7">
        <v>167</v>
      </c>
      <c r="H5218" s="7">
        <v>44</v>
      </c>
      <c r="I5218" s="12">
        <v>0.01</v>
      </c>
    </row>
    <row r="5219" spans="1:9" x14ac:dyDescent="0.25">
      <c r="A5219" t="s">
        <v>6828</v>
      </c>
      <c r="B5219" t="s">
        <v>6323</v>
      </c>
      <c r="C5219">
        <v>124</v>
      </c>
      <c r="D5219">
        <v>117</v>
      </c>
      <c r="E5219">
        <v>222</v>
      </c>
      <c r="F5219">
        <v>228</v>
      </c>
      <c r="G5219">
        <v>239</v>
      </c>
      <c r="H5219">
        <v>34</v>
      </c>
      <c r="I5219" s="13">
        <v>1.4999999999999999E-2</v>
      </c>
    </row>
    <row r="5220" spans="1:9" x14ac:dyDescent="0.25">
      <c r="A5220" s="7" t="s">
        <v>10940</v>
      </c>
      <c r="B5220" s="7" t="s">
        <v>6323</v>
      </c>
      <c r="C5220" s="7">
        <v>44</v>
      </c>
      <c r="D5220" s="7">
        <v>44</v>
      </c>
      <c r="E5220" s="7">
        <v>73</v>
      </c>
      <c r="F5220" s="7">
        <v>70</v>
      </c>
      <c r="G5220" s="7">
        <v>100</v>
      </c>
      <c r="H5220" s="7">
        <v>77</v>
      </c>
      <c r="I5220" s="7" t="s">
        <v>8944</v>
      </c>
    </row>
    <row r="5221" spans="1:9" x14ac:dyDescent="0.25">
      <c r="A5221" t="s">
        <v>6846</v>
      </c>
      <c r="B5221" t="s">
        <v>6323</v>
      </c>
      <c r="C5221">
        <v>25</v>
      </c>
      <c r="D5221">
        <v>26</v>
      </c>
      <c r="E5221">
        <v>40</v>
      </c>
      <c r="F5221">
        <v>43</v>
      </c>
      <c r="G5221">
        <v>213</v>
      </c>
      <c r="H5221">
        <v>77</v>
      </c>
      <c r="I5221" t="s">
        <v>8944</v>
      </c>
    </row>
    <row r="5222" spans="1:9" x14ac:dyDescent="0.25">
      <c r="A5222" s="7" t="s">
        <v>10941</v>
      </c>
      <c r="B5222" s="7" t="s">
        <v>6323</v>
      </c>
      <c r="C5222" s="7">
        <v>70</v>
      </c>
      <c r="D5222" s="7">
        <v>64</v>
      </c>
      <c r="E5222" s="7">
        <v>117</v>
      </c>
      <c r="F5222" s="7">
        <v>116</v>
      </c>
      <c r="G5222" s="7">
        <v>136</v>
      </c>
      <c r="H5222" s="7">
        <v>61</v>
      </c>
      <c r="I5222" s="7" t="s">
        <v>8944</v>
      </c>
    </row>
    <row r="5223" spans="1:9" x14ac:dyDescent="0.25">
      <c r="A5223" t="s">
        <v>6848</v>
      </c>
      <c r="B5223" t="s">
        <v>6323</v>
      </c>
      <c r="C5223">
        <v>84</v>
      </c>
      <c r="D5223">
        <v>78</v>
      </c>
      <c r="E5223">
        <v>115</v>
      </c>
      <c r="F5223">
        <v>116</v>
      </c>
      <c r="G5223">
        <v>163</v>
      </c>
      <c r="H5223">
        <v>57</v>
      </c>
      <c r="I5223" s="13">
        <v>5.0000000000000001E-3</v>
      </c>
    </row>
    <row r="5224" spans="1:9" x14ac:dyDescent="0.25">
      <c r="A5224" s="7" t="s">
        <v>6922</v>
      </c>
      <c r="B5224" s="7" t="s">
        <v>6323</v>
      </c>
      <c r="C5224" s="7">
        <v>43</v>
      </c>
      <c r="D5224" s="7">
        <v>41</v>
      </c>
      <c r="E5224" s="7">
        <v>56</v>
      </c>
      <c r="F5224" s="7">
        <v>55</v>
      </c>
      <c r="G5224" s="7">
        <v>74</v>
      </c>
      <c r="H5224" s="7">
        <v>81</v>
      </c>
      <c r="I5224" s="7" t="s">
        <v>8944</v>
      </c>
    </row>
    <row r="5225" spans="1:9" x14ac:dyDescent="0.25">
      <c r="A5225" t="s">
        <v>6940</v>
      </c>
      <c r="B5225" t="s">
        <v>6323</v>
      </c>
      <c r="C5225">
        <v>87</v>
      </c>
      <c r="D5225">
        <v>84</v>
      </c>
      <c r="E5225">
        <v>119</v>
      </c>
      <c r="F5225">
        <v>120</v>
      </c>
      <c r="G5225">
        <v>133</v>
      </c>
      <c r="H5225">
        <v>82</v>
      </c>
      <c r="I5225" t="s">
        <v>8944</v>
      </c>
    </row>
    <row r="5226" spans="1:9" x14ac:dyDescent="0.25">
      <c r="A5226" s="7" t="s">
        <v>6941</v>
      </c>
      <c r="B5226" s="7" t="s">
        <v>6323</v>
      </c>
      <c r="C5226" s="7">
        <v>66</v>
      </c>
      <c r="D5226" s="7">
        <v>67</v>
      </c>
      <c r="E5226" s="7">
        <v>86</v>
      </c>
      <c r="F5226" s="7">
        <v>83</v>
      </c>
      <c r="G5226" s="7">
        <v>137</v>
      </c>
      <c r="H5226" s="7">
        <v>67</v>
      </c>
      <c r="I5226" s="7" t="s">
        <v>8944</v>
      </c>
    </row>
    <row r="5227" spans="1:9" x14ac:dyDescent="0.25">
      <c r="A5227" t="s">
        <v>10942</v>
      </c>
      <c r="B5227" t="s">
        <v>6323</v>
      </c>
      <c r="C5227">
        <v>61</v>
      </c>
      <c r="D5227">
        <v>59</v>
      </c>
      <c r="E5227">
        <v>113</v>
      </c>
      <c r="F5227">
        <v>104</v>
      </c>
      <c r="G5227">
        <v>122</v>
      </c>
      <c r="H5227">
        <v>42</v>
      </c>
      <c r="I5227" s="13">
        <v>0.01</v>
      </c>
    </row>
    <row r="5228" spans="1:9" x14ac:dyDescent="0.25">
      <c r="A5228" s="7" t="s">
        <v>6944</v>
      </c>
      <c r="B5228" s="7" t="s">
        <v>6323</v>
      </c>
      <c r="C5228" s="7">
        <v>60</v>
      </c>
      <c r="D5228" s="7">
        <v>57</v>
      </c>
      <c r="E5228" s="7">
        <v>88</v>
      </c>
      <c r="F5228" s="7">
        <v>88</v>
      </c>
      <c r="G5228" s="7">
        <v>128</v>
      </c>
      <c r="H5228" s="7">
        <v>72</v>
      </c>
      <c r="I5228" s="7" t="s">
        <v>8944</v>
      </c>
    </row>
    <row r="5229" spans="1:9" x14ac:dyDescent="0.25">
      <c r="A5229" t="s">
        <v>6945</v>
      </c>
      <c r="B5229" t="s">
        <v>6323</v>
      </c>
      <c r="C5229">
        <v>48</v>
      </c>
      <c r="D5229">
        <v>47</v>
      </c>
      <c r="E5229">
        <v>64</v>
      </c>
      <c r="F5229">
        <v>63</v>
      </c>
      <c r="G5229">
        <v>89</v>
      </c>
      <c r="H5229">
        <v>44</v>
      </c>
      <c r="I5229" s="13">
        <v>0.01</v>
      </c>
    </row>
    <row r="5230" spans="1:9" x14ac:dyDescent="0.25">
      <c r="A5230" s="7" t="s">
        <v>7032</v>
      </c>
      <c r="B5230" s="7" t="s">
        <v>6323</v>
      </c>
      <c r="C5230" s="7">
        <v>63</v>
      </c>
      <c r="D5230" s="7">
        <v>63</v>
      </c>
      <c r="E5230" s="7">
        <v>104</v>
      </c>
      <c r="F5230" s="7">
        <v>99</v>
      </c>
      <c r="G5230" s="7">
        <v>137</v>
      </c>
      <c r="H5230" s="7">
        <v>59</v>
      </c>
      <c r="I5230" s="7" t="s">
        <v>8944</v>
      </c>
    </row>
    <row r="5231" spans="1:9" x14ac:dyDescent="0.25">
      <c r="A5231" t="s">
        <v>10943</v>
      </c>
      <c r="B5231" t="s">
        <v>6323</v>
      </c>
      <c r="C5231">
        <v>58</v>
      </c>
      <c r="D5231">
        <v>55</v>
      </c>
      <c r="E5231">
        <v>70</v>
      </c>
      <c r="F5231">
        <v>70</v>
      </c>
      <c r="G5231">
        <v>83</v>
      </c>
      <c r="H5231">
        <v>39</v>
      </c>
      <c r="I5231" s="13">
        <v>0.01</v>
      </c>
    </row>
    <row r="5232" spans="1:9" x14ac:dyDescent="0.25">
      <c r="A5232" s="7" t="s">
        <v>7034</v>
      </c>
      <c r="B5232" s="7" t="s">
        <v>6323</v>
      </c>
      <c r="C5232" s="7">
        <v>41</v>
      </c>
      <c r="D5232" s="7">
        <v>42</v>
      </c>
      <c r="E5232" s="7">
        <v>64</v>
      </c>
      <c r="F5232" s="7">
        <v>62</v>
      </c>
      <c r="G5232" s="7">
        <v>87</v>
      </c>
      <c r="H5232" s="7">
        <v>71</v>
      </c>
      <c r="I5232" s="7" t="s">
        <v>8944</v>
      </c>
    </row>
    <row r="5233" spans="1:9" x14ac:dyDescent="0.25">
      <c r="A5233" t="s">
        <v>10944</v>
      </c>
      <c r="B5233" t="s">
        <v>6323</v>
      </c>
      <c r="C5233">
        <v>51</v>
      </c>
      <c r="D5233">
        <v>48</v>
      </c>
      <c r="E5233">
        <v>81</v>
      </c>
      <c r="F5233">
        <v>80</v>
      </c>
      <c r="G5233">
        <v>130</v>
      </c>
      <c r="H5233">
        <v>67</v>
      </c>
      <c r="I5233" t="s">
        <v>8944</v>
      </c>
    </row>
    <row r="5234" spans="1:9" x14ac:dyDescent="0.25">
      <c r="A5234" s="7" t="s">
        <v>7049</v>
      </c>
      <c r="B5234" s="7" t="s">
        <v>6323</v>
      </c>
      <c r="C5234" s="7">
        <v>34</v>
      </c>
      <c r="D5234" s="7">
        <v>31</v>
      </c>
      <c r="E5234" s="7">
        <v>45</v>
      </c>
      <c r="F5234" s="7">
        <v>50</v>
      </c>
      <c r="G5234" s="7">
        <v>61</v>
      </c>
      <c r="H5234" s="7">
        <v>58</v>
      </c>
      <c r="I5234" s="12">
        <v>5.0000000000000001E-3</v>
      </c>
    </row>
    <row r="5235" spans="1:9" x14ac:dyDescent="0.25">
      <c r="A5235" t="s">
        <v>7050</v>
      </c>
      <c r="B5235" t="s">
        <v>6323</v>
      </c>
      <c r="C5235">
        <v>54</v>
      </c>
      <c r="D5235">
        <v>54</v>
      </c>
      <c r="E5235">
        <v>71</v>
      </c>
      <c r="F5235">
        <v>73</v>
      </c>
      <c r="G5235">
        <v>386</v>
      </c>
      <c r="H5235">
        <v>84</v>
      </c>
      <c r="I5235" t="s">
        <v>8944</v>
      </c>
    </row>
    <row r="5236" spans="1:9" x14ac:dyDescent="0.25">
      <c r="A5236" s="7" t="s">
        <v>6786</v>
      </c>
      <c r="B5236" s="7" t="s">
        <v>6323</v>
      </c>
      <c r="C5236" s="7">
        <v>48</v>
      </c>
      <c r="D5236" s="7">
        <v>44</v>
      </c>
      <c r="E5236" s="7">
        <v>67</v>
      </c>
      <c r="F5236" s="7">
        <v>69</v>
      </c>
      <c r="G5236" s="7">
        <v>126</v>
      </c>
      <c r="H5236" s="7">
        <v>62</v>
      </c>
      <c r="I5236" s="7" t="s">
        <v>8944</v>
      </c>
    </row>
    <row r="5237" spans="1:9" x14ac:dyDescent="0.25">
      <c r="A5237" t="s">
        <v>6787</v>
      </c>
      <c r="B5237" t="s">
        <v>6323</v>
      </c>
      <c r="C5237">
        <v>71</v>
      </c>
      <c r="D5237">
        <v>71</v>
      </c>
      <c r="E5237">
        <v>81</v>
      </c>
      <c r="F5237">
        <v>83</v>
      </c>
      <c r="G5237">
        <v>135</v>
      </c>
      <c r="H5237">
        <v>74</v>
      </c>
      <c r="I5237" t="s">
        <v>8944</v>
      </c>
    </row>
    <row r="5238" spans="1:9" x14ac:dyDescent="0.25">
      <c r="A5238" s="7" t="s">
        <v>6788</v>
      </c>
      <c r="B5238" s="7" t="s">
        <v>6323</v>
      </c>
      <c r="C5238" s="7">
        <v>57</v>
      </c>
      <c r="D5238" s="7">
        <v>57</v>
      </c>
      <c r="E5238" s="7">
        <v>85</v>
      </c>
      <c r="F5238" s="7">
        <v>85</v>
      </c>
      <c r="G5238" s="7">
        <v>114</v>
      </c>
      <c r="H5238" s="7">
        <v>53</v>
      </c>
      <c r="I5238" s="12">
        <v>5.0000000000000001E-3</v>
      </c>
    </row>
    <row r="5239" spans="1:9" x14ac:dyDescent="0.25">
      <c r="A5239" t="s">
        <v>6789</v>
      </c>
      <c r="B5239" t="s">
        <v>6323</v>
      </c>
      <c r="C5239">
        <v>21</v>
      </c>
      <c r="D5239">
        <v>21</v>
      </c>
      <c r="E5239">
        <v>35</v>
      </c>
      <c r="F5239">
        <v>35</v>
      </c>
      <c r="G5239">
        <v>50</v>
      </c>
      <c r="H5239">
        <v>70</v>
      </c>
      <c r="I5239" t="s">
        <v>8944</v>
      </c>
    </row>
    <row r="5240" spans="1:9" x14ac:dyDescent="0.25">
      <c r="A5240" s="7" t="s">
        <v>6790</v>
      </c>
      <c r="B5240" s="7" t="s">
        <v>6323</v>
      </c>
      <c r="C5240" s="7">
        <v>104</v>
      </c>
      <c r="D5240" s="7">
        <v>103</v>
      </c>
      <c r="E5240" s="7">
        <v>202</v>
      </c>
      <c r="F5240" s="7">
        <v>205</v>
      </c>
      <c r="G5240" s="7">
        <v>145</v>
      </c>
      <c r="H5240" s="7">
        <v>34</v>
      </c>
      <c r="I5240" s="12">
        <v>1.4999999999999999E-2</v>
      </c>
    </row>
    <row r="5241" spans="1:9" x14ac:dyDescent="0.25">
      <c r="A5241" t="s">
        <v>6808</v>
      </c>
      <c r="B5241" t="s">
        <v>6323</v>
      </c>
      <c r="C5241">
        <v>78</v>
      </c>
      <c r="D5241">
        <v>78</v>
      </c>
      <c r="E5241">
        <v>131</v>
      </c>
      <c r="F5241">
        <v>136</v>
      </c>
      <c r="G5241">
        <v>181</v>
      </c>
      <c r="H5241">
        <v>52</v>
      </c>
      <c r="I5241" s="13">
        <v>5.0000000000000001E-3</v>
      </c>
    </row>
    <row r="5242" spans="1:9" x14ac:dyDescent="0.25">
      <c r="A5242" s="7" t="s">
        <v>6550</v>
      </c>
      <c r="B5242" s="7" t="s">
        <v>6323</v>
      </c>
      <c r="C5242" s="7">
        <v>78</v>
      </c>
      <c r="D5242" s="7">
        <v>81</v>
      </c>
      <c r="E5242" s="7">
        <v>96</v>
      </c>
      <c r="F5242" s="7">
        <v>108</v>
      </c>
      <c r="G5242" s="7">
        <v>134</v>
      </c>
      <c r="H5242" s="7">
        <v>60</v>
      </c>
      <c r="I5242" s="7" t="s">
        <v>8944</v>
      </c>
    </row>
    <row r="5243" spans="1:9" x14ac:dyDescent="0.25">
      <c r="A5243" t="s">
        <v>6551</v>
      </c>
      <c r="B5243" t="s">
        <v>6323</v>
      </c>
      <c r="C5243">
        <v>22</v>
      </c>
      <c r="D5243">
        <v>22</v>
      </c>
      <c r="E5243">
        <v>31</v>
      </c>
      <c r="F5243">
        <v>31</v>
      </c>
      <c r="G5243">
        <v>36</v>
      </c>
      <c r="H5243">
        <v>74</v>
      </c>
      <c r="I5243" t="s">
        <v>8944</v>
      </c>
    </row>
    <row r="5244" spans="1:9" x14ac:dyDescent="0.25">
      <c r="A5244" s="7" t="s">
        <v>10945</v>
      </c>
      <c r="B5244" s="7" t="s">
        <v>6323</v>
      </c>
      <c r="C5244" s="7">
        <v>63</v>
      </c>
      <c r="D5244" s="7">
        <v>54</v>
      </c>
      <c r="E5244" s="7">
        <v>85</v>
      </c>
      <c r="F5244" s="7">
        <v>84</v>
      </c>
      <c r="G5244" s="7">
        <v>112</v>
      </c>
      <c r="H5244" s="7">
        <v>67</v>
      </c>
      <c r="I5244" s="7" t="s">
        <v>8944</v>
      </c>
    </row>
    <row r="5245" spans="1:9" x14ac:dyDescent="0.25">
      <c r="A5245" t="s">
        <v>6570</v>
      </c>
      <c r="B5245" t="s">
        <v>6323</v>
      </c>
      <c r="C5245">
        <v>43</v>
      </c>
      <c r="D5245">
        <v>42</v>
      </c>
      <c r="E5245">
        <v>70</v>
      </c>
      <c r="F5245">
        <v>70</v>
      </c>
      <c r="G5245">
        <v>80</v>
      </c>
      <c r="H5245">
        <v>82</v>
      </c>
      <c r="I5245" t="s">
        <v>8944</v>
      </c>
    </row>
    <row r="5246" spans="1:9" x14ac:dyDescent="0.25">
      <c r="A5246" s="7" t="s">
        <v>6571</v>
      </c>
      <c r="B5246" s="7" t="s">
        <v>6323</v>
      </c>
      <c r="C5246" s="7">
        <v>38</v>
      </c>
      <c r="D5246" s="7">
        <v>38</v>
      </c>
      <c r="E5246" s="7">
        <v>53</v>
      </c>
      <c r="F5246" s="7">
        <v>52</v>
      </c>
      <c r="G5246" s="7">
        <v>62</v>
      </c>
      <c r="H5246" s="7">
        <v>82</v>
      </c>
      <c r="I5246" s="7" t="s">
        <v>8944</v>
      </c>
    </row>
    <row r="5247" spans="1:9" x14ac:dyDescent="0.25">
      <c r="A5247" t="s">
        <v>6572</v>
      </c>
      <c r="B5247" t="s">
        <v>6323</v>
      </c>
      <c r="C5247">
        <v>40</v>
      </c>
      <c r="D5247">
        <v>40</v>
      </c>
      <c r="E5247">
        <v>65</v>
      </c>
      <c r="F5247">
        <v>64</v>
      </c>
      <c r="G5247">
        <v>88</v>
      </c>
      <c r="H5247">
        <v>78</v>
      </c>
      <c r="I5247" t="s">
        <v>8944</v>
      </c>
    </row>
    <row r="5248" spans="1:9" x14ac:dyDescent="0.25">
      <c r="A5248" s="7" t="s">
        <v>6647</v>
      </c>
      <c r="B5248" s="7" t="s">
        <v>6323</v>
      </c>
      <c r="C5248" s="7">
        <v>81</v>
      </c>
      <c r="D5248" s="7">
        <v>76</v>
      </c>
      <c r="E5248" s="7">
        <v>109</v>
      </c>
      <c r="F5248" s="7">
        <v>108</v>
      </c>
      <c r="G5248" s="7">
        <v>158</v>
      </c>
      <c r="H5248" s="7">
        <v>68</v>
      </c>
      <c r="I5248" s="7" t="s">
        <v>8944</v>
      </c>
    </row>
    <row r="5249" spans="1:9" x14ac:dyDescent="0.25">
      <c r="A5249" t="s">
        <v>6667</v>
      </c>
      <c r="B5249" t="s">
        <v>6323</v>
      </c>
      <c r="C5249">
        <v>63</v>
      </c>
      <c r="D5249">
        <v>63</v>
      </c>
      <c r="E5249">
        <v>92</v>
      </c>
      <c r="F5249">
        <v>93</v>
      </c>
      <c r="G5249">
        <v>109</v>
      </c>
      <c r="H5249">
        <v>65</v>
      </c>
      <c r="I5249" t="s">
        <v>8944</v>
      </c>
    </row>
    <row r="5250" spans="1:9" x14ac:dyDescent="0.25">
      <c r="A5250" s="7" t="s">
        <v>10946</v>
      </c>
      <c r="B5250" s="7" t="s">
        <v>6323</v>
      </c>
      <c r="C5250" s="7">
        <v>49</v>
      </c>
      <c r="D5250" s="7">
        <v>45</v>
      </c>
      <c r="E5250" s="7">
        <v>79</v>
      </c>
      <c r="F5250" s="7">
        <v>71</v>
      </c>
      <c r="G5250" s="7">
        <v>142</v>
      </c>
      <c r="H5250" s="7">
        <v>55</v>
      </c>
      <c r="I5250" s="12">
        <v>5.0000000000000001E-3</v>
      </c>
    </row>
    <row r="5251" spans="1:9" x14ac:dyDescent="0.25">
      <c r="A5251" t="s">
        <v>6669</v>
      </c>
      <c r="B5251" t="s">
        <v>6323</v>
      </c>
      <c r="C5251">
        <v>73</v>
      </c>
      <c r="D5251">
        <v>73</v>
      </c>
      <c r="E5251">
        <v>95</v>
      </c>
      <c r="F5251">
        <v>93</v>
      </c>
      <c r="G5251">
        <v>111</v>
      </c>
      <c r="H5251">
        <v>45</v>
      </c>
      <c r="I5251" s="13">
        <v>0.01</v>
      </c>
    </row>
    <row r="5252" spans="1:9" x14ac:dyDescent="0.25">
      <c r="A5252" s="7" t="s">
        <v>6670</v>
      </c>
      <c r="B5252" s="7" t="s">
        <v>6323</v>
      </c>
      <c r="C5252" s="7">
        <v>91</v>
      </c>
      <c r="D5252" s="7">
        <v>88</v>
      </c>
      <c r="E5252" s="7">
        <v>115</v>
      </c>
      <c r="F5252" s="7">
        <v>113</v>
      </c>
      <c r="G5252" s="7">
        <v>146</v>
      </c>
      <c r="H5252" s="7">
        <v>70</v>
      </c>
      <c r="I5252" s="7" t="s">
        <v>8944</v>
      </c>
    </row>
    <row r="5253" spans="1:9" x14ac:dyDescent="0.25">
      <c r="A5253" t="s">
        <v>6671</v>
      </c>
      <c r="B5253" t="s">
        <v>6323</v>
      </c>
      <c r="C5253">
        <v>83</v>
      </c>
      <c r="D5253">
        <v>77</v>
      </c>
      <c r="E5253">
        <v>101</v>
      </c>
      <c r="F5253">
        <v>102</v>
      </c>
      <c r="G5253">
        <v>130</v>
      </c>
      <c r="H5253">
        <v>61</v>
      </c>
      <c r="I5253" t="s">
        <v>8944</v>
      </c>
    </row>
    <row r="5254" spans="1:9" x14ac:dyDescent="0.25">
      <c r="A5254" s="7" t="s">
        <v>6381</v>
      </c>
      <c r="B5254" s="7" t="s">
        <v>6323</v>
      </c>
      <c r="C5254" s="7">
        <v>59</v>
      </c>
      <c r="D5254" s="7">
        <v>55</v>
      </c>
      <c r="E5254" s="7">
        <v>88</v>
      </c>
      <c r="F5254" s="7">
        <v>89</v>
      </c>
      <c r="G5254" s="7">
        <v>98</v>
      </c>
      <c r="H5254" s="7">
        <v>68</v>
      </c>
      <c r="I5254" s="7" t="s">
        <v>8944</v>
      </c>
    </row>
    <row r="5255" spans="1:9" x14ac:dyDescent="0.25">
      <c r="A5255" t="s">
        <v>6382</v>
      </c>
      <c r="B5255" t="s">
        <v>6323</v>
      </c>
      <c r="C5255">
        <v>66</v>
      </c>
      <c r="D5255">
        <v>69</v>
      </c>
      <c r="E5255">
        <v>114</v>
      </c>
      <c r="F5255">
        <v>112</v>
      </c>
      <c r="G5255">
        <v>121</v>
      </c>
      <c r="H5255">
        <v>67</v>
      </c>
      <c r="I5255" t="s">
        <v>8944</v>
      </c>
    </row>
    <row r="5256" spans="1:9" x14ac:dyDescent="0.25">
      <c r="A5256" s="7" t="s">
        <v>10947</v>
      </c>
      <c r="B5256" s="7" t="s">
        <v>6323</v>
      </c>
      <c r="C5256" s="7">
        <v>30</v>
      </c>
      <c r="D5256" s="7">
        <v>28</v>
      </c>
      <c r="E5256" s="7">
        <v>44</v>
      </c>
      <c r="F5256" s="7">
        <v>44</v>
      </c>
      <c r="G5256" s="7">
        <v>52</v>
      </c>
      <c r="H5256" s="7">
        <v>67</v>
      </c>
      <c r="I5256" s="7" t="s">
        <v>8944</v>
      </c>
    </row>
    <row r="5257" spans="1:9" x14ac:dyDescent="0.25">
      <c r="A5257" t="s">
        <v>6400</v>
      </c>
      <c r="B5257" t="s">
        <v>6323</v>
      </c>
      <c r="C5257">
        <v>48</v>
      </c>
      <c r="D5257">
        <v>49</v>
      </c>
      <c r="E5257">
        <v>62</v>
      </c>
      <c r="F5257">
        <v>68</v>
      </c>
      <c r="G5257">
        <v>86</v>
      </c>
      <c r="H5257">
        <v>48</v>
      </c>
      <c r="I5257" s="13">
        <v>0.01</v>
      </c>
    </row>
    <row r="5258" spans="1:9" x14ac:dyDescent="0.25">
      <c r="A5258" s="7" t="s">
        <v>6401</v>
      </c>
      <c r="B5258" s="7" t="s">
        <v>6323</v>
      </c>
      <c r="C5258" s="7">
        <v>60</v>
      </c>
      <c r="D5258" s="7">
        <v>62</v>
      </c>
      <c r="E5258" s="7">
        <v>87</v>
      </c>
      <c r="F5258" s="7">
        <v>86</v>
      </c>
      <c r="G5258" s="7">
        <v>115</v>
      </c>
      <c r="H5258" s="7">
        <v>49</v>
      </c>
      <c r="I5258" s="12">
        <v>5.0000000000000001E-3</v>
      </c>
    </row>
    <row r="5259" spans="1:9" x14ac:dyDescent="0.25">
      <c r="A5259" t="s">
        <v>10948</v>
      </c>
      <c r="B5259" t="s">
        <v>6323</v>
      </c>
      <c r="C5259">
        <v>64</v>
      </c>
      <c r="D5259">
        <v>54</v>
      </c>
      <c r="E5259">
        <v>87</v>
      </c>
      <c r="F5259">
        <v>87</v>
      </c>
      <c r="G5259">
        <v>132</v>
      </c>
      <c r="H5259">
        <v>58</v>
      </c>
      <c r="I5259" s="13">
        <v>5.0000000000000001E-3</v>
      </c>
    </row>
    <row r="5260" spans="1:9" x14ac:dyDescent="0.25">
      <c r="A5260" s="7" t="s">
        <v>6501</v>
      </c>
      <c r="B5260" s="7" t="s">
        <v>6323</v>
      </c>
      <c r="C5260" s="7">
        <v>20</v>
      </c>
      <c r="D5260" s="7">
        <v>20</v>
      </c>
      <c r="E5260" s="7">
        <v>30</v>
      </c>
      <c r="F5260" s="7">
        <v>29</v>
      </c>
      <c r="G5260" s="7">
        <v>40</v>
      </c>
      <c r="H5260" s="7">
        <v>76</v>
      </c>
      <c r="I5260" s="7" t="s">
        <v>8944</v>
      </c>
    </row>
    <row r="5261" spans="1:9" x14ac:dyDescent="0.25">
      <c r="A5261" t="s">
        <v>10949</v>
      </c>
      <c r="B5261" t="s">
        <v>6323</v>
      </c>
      <c r="C5261">
        <v>50</v>
      </c>
      <c r="D5261">
        <v>44</v>
      </c>
      <c r="E5261">
        <v>66</v>
      </c>
      <c r="F5261">
        <v>61</v>
      </c>
      <c r="G5261">
        <v>112</v>
      </c>
      <c r="H5261">
        <v>56</v>
      </c>
      <c r="I5261" s="13">
        <v>5.0000000000000001E-3</v>
      </c>
    </row>
    <row r="5262" spans="1:9" x14ac:dyDescent="0.25">
      <c r="A5262" s="7" t="s">
        <v>6503</v>
      </c>
      <c r="B5262" s="7" t="s">
        <v>6323</v>
      </c>
      <c r="C5262" s="7">
        <v>20</v>
      </c>
      <c r="D5262" s="7">
        <v>15</v>
      </c>
      <c r="E5262" s="7">
        <v>27</v>
      </c>
      <c r="F5262" s="7">
        <v>29</v>
      </c>
      <c r="G5262" s="7">
        <v>42</v>
      </c>
      <c r="H5262" s="7">
        <v>68</v>
      </c>
      <c r="I5262" s="7" t="s">
        <v>8944</v>
      </c>
    </row>
    <row r="5263" spans="1:9" x14ac:dyDescent="0.25">
      <c r="A5263" t="s">
        <v>6504</v>
      </c>
      <c r="B5263" t="s">
        <v>6323</v>
      </c>
      <c r="C5263">
        <v>32</v>
      </c>
      <c r="D5263">
        <v>32</v>
      </c>
      <c r="E5263">
        <v>49</v>
      </c>
      <c r="F5263">
        <v>50</v>
      </c>
      <c r="G5263">
        <v>66</v>
      </c>
      <c r="H5263">
        <v>61</v>
      </c>
      <c r="I5263" t="s">
        <v>8944</v>
      </c>
    </row>
    <row r="5264" spans="1:9" x14ac:dyDescent="0.25">
      <c r="A5264" s="7" t="s">
        <v>6505</v>
      </c>
      <c r="B5264" s="7" t="s">
        <v>6323</v>
      </c>
      <c r="C5264" s="7">
        <v>37</v>
      </c>
      <c r="D5264" s="7">
        <v>38</v>
      </c>
      <c r="E5264" s="7">
        <v>49</v>
      </c>
      <c r="F5264" s="7">
        <v>49</v>
      </c>
      <c r="G5264" s="7">
        <v>109</v>
      </c>
      <c r="H5264" s="7">
        <v>44</v>
      </c>
      <c r="I5264" s="12">
        <v>0.01</v>
      </c>
    </row>
    <row r="5265" spans="1:9" x14ac:dyDescent="0.25">
      <c r="A5265" t="s">
        <v>1022</v>
      </c>
      <c r="B5265" t="s">
        <v>6323</v>
      </c>
      <c r="C5265">
        <v>34</v>
      </c>
      <c r="D5265">
        <v>33</v>
      </c>
      <c r="E5265">
        <v>50</v>
      </c>
      <c r="F5265">
        <v>49</v>
      </c>
      <c r="G5265">
        <v>57</v>
      </c>
      <c r="H5265">
        <v>57</v>
      </c>
      <c r="I5265" s="13">
        <v>5.0000000000000001E-3</v>
      </c>
    </row>
    <row r="5266" spans="1:9" x14ac:dyDescent="0.25">
      <c r="A5266" s="7" t="s">
        <v>6603</v>
      </c>
      <c r="B5266" s="7" t="s">
        <v>6323</v>
      </c>
      <c r="C5266" s="7">
        <v>57</v>
      </c>
      <c r="D5266" s="7">
        <v>56</v>
      </c>
      <c r="E5266" s="7">
        <v>76</v>
      </c>
      <c r="F5266" s="7">
        <v>78</v>
      </c>
      <c r="G5266" s="7">
        <v>109</v>
      </c>
      <c r="H5266" s="7">
        <v>74</v>
      </c>
      <c r="I5266" s="7" t="s">
        <v>8944</v>
      </c>
    </row>
    <row r="5267" spans="1:9" x14ac:dyDescent="0.25">
      <c r="A5267" t="s">
        <v>6604</v>
      </c>
      <c r="B5267" t="s">
        <v>6323</v>
      </c>
      <c r="C5267">
        <v>61</v>
      </c>
      <c r="D5267">
        <v>52</v>
      </c>
      <c r="E5267">
        <v>79</v>
      </c>
      <c r="F5267">
        <v>86</v>
      </c>
      <c r="G5267">
        <v>105</v>
      </c>
      <c r="H5267">
        <v>45</v>
      </c>
      <c r="I5267" s="13">
        <v>0.01</v>
      </c>
    </row>
    <row r="5268" spans="1:9" x14ac:dyDescent="0.25">
      <c r="A5268" s="7" t="s">
        <v>6605</v>
      </c>
      <c r="B5268" s="7" t="s">
        <v>6323</v>
      </c>
      <c r="C5268" s="7">
        <v>43</v>
      </c>
      <c r="D5268" s="7">
        <v>42</v>
      </c>
      <c r="E5268" s="7">
        <v>62</v>
      </c>
      <c r="F5268" s="7">
        <v>61</v>
      </c>
      <c r="G5268" s="7">
        <v>83</v>
      </c>
      <c r="H5268" s="7">
        <v>85</v>
      </c>
      <c r="I5268" s="7" t="s">
        <v>8944</v>
      </c>
    </row>
    <row r="5269" spans="1:9" x14ac:dyDescent="0.25">
      <c r="A5269" t="s">
        <v>6606</v>
      </c>
      <c r="B5269" t="s">
        <v>6323</v>
      </c>
      <c r="C5269">
        <v>45</v>
      </c>
      <c r="D5269">
        <v>45</v>
      </c>
      <c r="E5269">
        <v>69</v>
      </c>
      <c r="F5269">
        <v>67</v>
      </c>
      <c r="G5269">
        <v>86</v>
      </c>
      <c r="H5269">
        <v>55</v>
      </c>
      <c r="I5269" s="13">
        <v>5.0000000000000001E-3</v>
      </c>
    </row>
    <row r="5270" spans="1:9" x14ac:dyDescent="0.25">
      <c r="A5270" s="7" t="s">
        <v>6623</v>
      </c>
      <c r="B5270" s="7" t="s">
        <v>6323</v>
      </c>
      <c r="C5270" s="7">
        <v>37</v>
      </c>
      <c r="D5270" s="7">
        <v>35</v>
      </c>
      <c r="E5270" s="7">
        <v>70</v>
      </c>
      <c r="F5270" s="7">
        <v>70</v>
      </c>
      <c r="G5270" s="7">
        <v>77</v>
      </c>
      <c r="H5270" s="7">
        <v>73</v>
      </c>
      <c r="I5270" s="7" t="s">
        <v>8944</v>
      </c>
    </row>
    <row r="5271" spans="1:9" x14ac:dyDescent="0.25">
      <c r="A5271" t="s">
        <v>10950</v>
      </c>
      <c r="B5271" t="s">
        <v>6323</v>
      </c>
      <c r="C5271">
        <v>65</v>
      </c>
      <c r="D5271">
        <v>60</v>
      </c>
      <c r="E5271">
        <v>87</v>
      </c>
      <c r="F5271">
        <v>87</v>
      </c>
      <c r="G5271">
        <v>137</v>
      </c>
      <c r="H5271">
        <v>55</v>
      </c>
      <c r="I5271" s="13">
        <v>5.0000000000000001E-3</v>
      </c>
    </row>
    <row r="5272" spans="1:9" x14ac:dyDescent="0.25">
      <c r="A5272" s="7" t="s">
        <v>10951</v>
      </c>
      <c r="B5272" s="7" t="s">
        <v>6323</v>
      </c>
      <c r="C5272" s="7">
        <v>40</v>
      </c>
      <c r="D5272" s="7">
        <v>41</v>
      </c>
      <c r="E5272" s="7">
        <v>58</v>
      </c>
      <c r="F5272" s="7">
        <v>54</v>
      </c>
      <c r="G5272" s="7">
        <v>493</v>
      </c>
      <c r="H5272" s="7">
        <v>64</v>
      </c>
      <c r="I5272" s="7" t="s">
        <v>8944</v>
      </c>
    </row>
    <row r="5273" spans="1:9" x14ac:dyDescent="0.25">
      <c r="A5273" t="s">
        <v>10952</v>
      </c>
      <c r="B5273" t="s">
        <v>6323</v>
      </c>
      <c r="C5273">
        <v>60</v>
      </c>
      <c r="D5273">
        <v>57</v>
      </c>
      <c r="E5273">
        <v>88</v>
      </c>
      <c r="F5273">
        <v>89</v>
      </c>
      <c r="G5273">
        <v>108</v>
      </c>
      <c r="H5273">
        <v>72</v>
      </c>
      <c r="I5273" t="s">
        <v>8944</v>
      </c>
    </row>
    <row r="5274" spans="1:9" x14ac:dyDescent="0.25">
      <c r="A5274" s="7" t="s">
        <v>6324</v>
      </c>
      <c r="B5274" s="7" t="s">
        <v>6323</v>
      </c>
      <c r="C5274" s="7">
        <v>43</v>
      </c>
      <c r="D5274" s="7">
        <v>40</v>
      </c>
      <c r="E5274" s="7">
        <v>52</v>
      </c>
      <c r="F5274" s="7">
        <v>54</v>
      </c>
      <c r="G5274" s="7">
        <v>115</v>
      </c>
      <c r="H5274" s="7">
        <v>72</v>
      </c>
      <c r="I5274" s="7" t="s">
        <v>8944</v>
      </c>
    </row>
    <row r="5275" spans="1:9" x14ac:dyDescent="0.25">
      <c r="A5275" t="s">
        <v>6325</v>
      </c>
      <c r="B5275" t="s">
        <v>6323</v>
      </c>
      <c r="C5275">
        <v>66</v>
      </c>
      <c r="D5275">
        <v>65</v>
      </c>
      <c r="E5275">
        <v>81</v>
      </c>
      <c r="F5275">
        <v>84</v>
      </c>
      <c r="G5275">
        <v>120</v>
      </c>
      <c r="H5275">
        <v>73</v>
      </c>
      <c r="I5275" t="s">
        <v>8944</v>
      </c>
    </row>
    <row r="5276" spans="1:9" x14ac:dyDescent="0.25">
      <c r="A5276" s="7" t="s">
        <v>6326</v>
      </c>
      <c r="B5276" s="7" t="s">
        <v>6323</v>
      </c>
      <c r="C5276" s="7">
        <v>71</v>
      </c>
      <c r="D5276" s="7">
        <v>72</v>
      </c>
      <c r="E5276" s="7">
        <v>93</v>
      </c>
      <c r="F5276" s="7">
        <v>95</v>
      </c>
      <c r="G5276" s="7">
        <v>117</v>
      </c>
      <c r="H5276" s="7">
        <v>52</v>
      </c>
      <c r="I5276" s="12">
        <v>5.0000000000000001E-3</v>
      </c>
    </row>
    <row r="5277" spans="1:9" x14ac:dyDescent="0.25">
      <c r="A5277" t="s">
        <v>1022</v>
      </c>
      <c r="B5277" t="s">
        <v>6323</v>
      </c>
      <c r="C5277">
        <v>37</v>
      </c>
      <c r="D5277">
        <v>36</v>
      </c>
      <c r="E5277">
        <v>49</v>
      </c>
      <c r="F5277">
        <v>48</v>
      </c>
      <c r="G5277">
        <v>54</v>
      </c>
      <c r="H5277">
        <v>62</v>
      </c>
      <c r="I5277" t="s">
        <v>8944</v>
      </c>
    </row>
    <row r="5278" spans="1:9" x14ac:dyDescent="0.25">
      <c r="A5278" s="7" t="s">
        <v>9593</v>
      </c>
      <c r="B5278" s="7" t="s">
        <v>6323</v>
      </c>
      <c r="C5278" s="7">
        <v>30</v>
      </c>
      <c r="D5278" s="7">
        <v>30</v>
      </c>
      <c r="E5278" s="7">
        <v>43</v>
      </c>
      <c r="F5278" s="7">
        <v>42</v>
      </c>
      <c r="G5278" s="7">
        <v>59</v>
      </c>
      <c r="H5278" s="7">
        <v>61</v>
      </c>
      <c r="I5278" s="7" t="s">
        <v>8944</v>
      </c>
    </row>
    <row r="5279" spans="1:9" x14ac:dyDescent="0.25">
      <c r="A5279" t="s">
        <v>6433</v>
      </c>
      <c r="B5279" t="s">
        <v>6323</v>
      </c>
      <c r="C5279">
        <v>66</v>
      </c>
      <c r="D5279">
        <v>66</v>
      </c>
      <c r="E5279">
        <v>73</v>
      </c>
      <c r="F5279">
        <v>88</v>
      </c>
      <c r="G5279">
        <v>123</v>
      </c>
      <c r="H5279">
        <v>49</v>
      </c>
      <c r="I5279" s="13">
        <v>5.0000000000000001E-3</v>
      </c>
    </row>
    <row r="5280" spans="1:9" x14ac:dyDescent="0.25">
      <c r="A5280" s="7" t="s">
        <v>6434</v>
      </c>
      <c r="B5280" s="7" t="s">
        <v>6323</v>
      </c>
      <c r="C5280" s="7">
        <v>38</v>
      </c>
      <c r="D5280" s="7">
        <v>39</v>
      </c>
      <c r="E5280" s="7">
        <v>50</v>
      </c>
      <c r="F5280" s="7">
        <v>50</v>
      </c>
      <c r="G5280" s="7">
        <v>68</v>
      </c>
      <c r="H5280" s="7">
        <v>53</v>
      </c>
      <c r="I5280" s="12">
        <v>5.0000000000000001E-3</v>
      </c>
    </row>
    <row r="5281" spans="1:9" x14ac:dyDescent="0.25">
      <c r="A5281" t="s">
        <v>6454</v>
      </c>
      <c r="B5281" t="s">
        <v>6323</v>
      </c>
      <c r="C5281">
        <v>55</v>
      </c>
      <c r="D5281">
        <v>55</v>
      </c>
      <c r="E5281">
        <v>70</v>
      </c>
      <c r="F5281">
        <v>72</v>
      </c>
      <c r="G5281">
        <v>95</v>
      </c>
      <c r="H5281">
        <v>89</v>
      </c>
      <c r="I5281" t="s">
        <v>8944</v>
      </c>
    </row>
    <row r="5282" spans="1:9" x14ac:dyDescent="0.25">
      <c r="A5282" s="7" t="s">
        <v>10953</v>
      </c>
      <c r="B5282" s="7" t="s">
        <v>6323</v>
      </c>
      <c r="C5282" s="7">
        <v>52</v>
      </c>
      <c r="D5282" s="7">
        <v>50</v>
      </c>
      <c r="E5282" s="7">
        <v>77</v>
      </c>
      <c r="F5282" s="7">
        <v>78</v>
      </c>
      <c r="G5282" s="7">
        <v>102</v>
      </c>
      <c r="H5282" s="7">
        <v>64</v>
      </c>
      <c r="I5282" s="7" t="s">
        <v>8944</v>
      </c>
    </row>
    <row r="5283" spans="1:9" x14ac:dyDescent="0.25">
      <c r="A5283" t="s">
        <v>6537</v>
      </c>
      <c r="B5283" t="s">
        <v>6323</v>
      </c>
      <c r="C5283">
        <v>38</v>
      </c>
      <c r="D5283">
        <v>37</v>
      </c>
      <c r="E5283">
        <v>51</v>
      </c>
      <c r="F5283">
        <v>53</v>
      </c>
      <c r="G5283">
        <v>67</v>
      </c>
      <c r="H5283">
        <v>40</v>
      </c>
      <c r="I5283" s="13">
        <v>0.01</v>
      </c>
    </row>
    <row r="5284" spans="1:9" x14ac:dyDescent="0.25">
      <c r="A5284" s="7" t="s">
        <v>6538</v>
      </c>
      <c r="B5284" s="7" t="s">
        <v>6323</v>
      </c>
      <c r="C5284" s="7">
        <v>33</v>
      </c>
      <c r="D5284" s="7">
        <v>34</v>
      </c>
      <c r="E5284" s="7">
        <v>42</v>
      </c>
      <c r="F5284" s="7">
        <v>39</v>
      </c>
      <c r="G5284" s="7">
        <v>130</v>
      </c>
      <c r="H5284" s="7">
        <v>71</v>
      </c>
      <c r="I5284" s="7" t="s">
        <v>8944</v>
      </c>
    </row>
    <row r="5285" spans="1:9" x14ac:dyDescent="0.25">
      <c r="A5285" t="s">
        <v>6559</v>
      </c>
      <c r="B5285" t="s">
        <v>6323</v>
      </c>
      <c r="C5285">
        <v>55</v>
      </c>
      <c r="D5285">
        <v>65</v>
      </c>
      <c r="E5285">
        <v>88</v>
      </c>
      <c r="F5285">
        <v>125</v>
      </c>
      <c r="G5285">
        <v>647</v>
      </c>
      <c r="H5285">
        <v>59</v>
      </c>
      <c r="I5285" t="s">
        <v>8944</v>
      </c>
    </row>
    <row r="5286" spans="1:9" x14ac:dyDescent="0.25">
      <c r="A5286" s="7" t="s">
        <v>6560</v>
      </c>
      <c r="B5286" s="7" t="s">
        <v>6323</v>
      </c>
      <c r="C5286" s="7">
        <v>25</v>
      </c>
      <c r="D5286" s="7">
        <v>24</v>
      </c>
      <c r="E5286" s="7">
        <v>39</v>
      </c>
      <c r="F5286" s="7">
        <v>38</v>
      </c>
      <c r="G5286" s="7">
        <v>48</v>
      </c>
      <c r="H5286" s="7">
        <v>94</v>
      </c>
      <c r="I5286" s="7" t="s">
        <v>8944</v>
      </c>
    </row>
    <row r="5287" spans="1:9" x14ac:dyDescent="0.25">
      <c r="A5287" t="s">
        <v>6562</v>
      </c>
      <c r="B5287" t="s">
        <v>6323</v>
      </c>
      <c r="C5287">
        <v>34</v>
      </c>
      <c r="D5287">
        <v>33</v>
      </c>
      <c r="E5287">
        <v>48</v>
      </c>
      <c r="F5287">
        <v>50</v>
      </c>
      <c r="G5287">
        <v>82</v>
      </c>
      <c r="H5287">
        <v>84</v>
      </c>
      <c r="I5287" t="s">
        <v>8944</v>
      </c>
    </row>
    <row r="5288" spans="1:9" x14ac:dyDescent="0.25">
      <c r="A5288" s="7" t="s">
        <v>10954</v>
      </c>
      <c r="B5288" s="7" t="s">
        <v>6323</v>
      </c>
      <c r="C5288" s="7">
        <v>21</v>
      </c>
      <c r="D5288" s="7">
        <v>22</v>
      </c>
      <c r="E5288" s="7">
        <v>35</v>
      </c>
      <c r="F5288" s="7">
        <v>31</v>
      </c>
      <c r="G5288" s="7">
        <v>60</v>
      </c>
      <c r="H5288" s="7">
        <v>52</v>
      </c>
      <c r="I5288" s="12">
        <v>5.0000000000000001E-3</v>
      </c>
    </row>
    <row r="5289" spans="1:9" x14ac:dyDescent="0.25">
      <c r="A5289" t="s">
        <v>6653</v>
      </c>
      <c r="B5289" t="s">
        <v>6323</v>
      </c>
      <c r="C5289">
        <v>13</v>
      </c>
      <c r="D5289">
        <v>13</v>
      </c>
      <c r="E5289">
        <v>147</v>
      </c>
      <c r="F5289">
        <v>144</v>
      </c>
      <c r="G5289" t="s">
        <v>8940</v>
      </c>
      <c r="H5289">
        <v>31</v>
      </c>
      <c r="I5289" s="13">
        <v>1.4999999999999999E-2</v>
      </c>
    </row>
    <row r="5290" spans="1:9" x14ac:dyDescent="0.25">
      <c r="A5290" s="7" t="s">
        <v>10955</v>
      </c>
      <c r="B5290" s="7" t="s">
        <v>6323</v>
      </c>
      <c r="C5290" s="7">
        <v>37</v>
      </c>
      <c r="D5290" s="7">
        <v>35</v>
      </c>
      <c r="E5290" s="7">
        <v>72</v>
      </c>
      <c r="F5290" s="7">
        <v>71</v>
      </c>
      <c r="G5290" s="7">
        <v>72</v>
      </c>
      <c r="H5290" s="7">
        <v>79</v>
      </c>
      <c r="I5290" s="7" t="s">
        <v>8944</v>
      </c>
    </row>
    <row r="5291" spans="1:9" x14ac:dyDescent="0.25">
      <c r="A5291" t="s">
        <v>6655</v>
      </c>
      <c r="B5291" t="s">
        <v>6323</v>
      </c>
      <c r="C5291">
        <v>52</v>
      </c>
      <c r="D5291">
        <v>49</v>
      </c>
      <c r="E5291">
        <v>85</v>
      </c>
      <c r="F5291">
        <v>89</v>
      </c>
      <c r="G5291">
        <v>80</v>
      </c>
      <c r="H5291">
        <v>51</v>
      </c>
      <c r="I5291" s="13">
        <v>5.0000000000000001E-3</v>
      </c>
    </row>
    <row r="5292" spans="1:9" x14ac:dyDescent="0.25">
      <c r="A5292" s="7" t="s">
        <v>6656</v>
      </c>
      <c r="B5292" s="7" t="s">
        <v>6323</v>
      </c>
      <c r="C5292" s="7">
        <v>28</v>
      </c>
      <c r="D5292" s="7">
        <v>25</v>
      </c>
      <c r="E5292" s="7">
        <v>42</v>
      </c>
      <c r="F5292" s="7">
        <v>41</v>
      </c>
      <c r="G5292" s="7">
        <v>62</v>
      </c>
      <c r="H5292" s="7">
        <v>85</v>
      </c>
      <c r="I5292" s="7" t="s">
        <v>8944</v>
      </c>
    </row>
    <row r="5293" spans="1:9" x14ac:dyDescent="0.25">
      <c r="A5293" t="s">
        <v>6657</v>
      </c>
      <c r="B5293" t="s">
        <v>6323</v>
      </c>
      <c r="C5293" t="s">
        <v>8940</v>
      </c>
      <c r="D5293" t="s">
        <v>8940</v>
      </c>
      <c r="E5293">
        <v>63</v>
      </c>
      <c r="F5293">
        <v>60</v>
      </c>
      <c r="G5293" t="s">
        <v>8940</v>
      </c>
      <c r="H5293">
        <v>72</v>
      </c>
      <c r="I5293" t="s">
        <v>8944</v>
      </c>
    </row>
    <row r="5294" spans="1:9" x14ac:dyDescent="0.25">
      <c r="A5294" s="7" t="s">
        <v>10956</v>
      </c>
      <c r="B5294" s="7" t="s">
        <v>6323</v>
      </c>
      <c r="C5294" s="7">
        <v>59</v>
      </c>
      <c r="D5294" s="7">
        <v>57</v>
      </c>
      <c r="E5294" s="7">
        <v>70</v>
      </c>
      <c r="F5294" s="7">
        <v>67</v>
      </c>
      <c r="G5294" s="7">
        <v>132</v>
      </c>
      <c r="H5294" s="7">
        <v>40</v>
      </c>
      <c r="I5294" s="12">
        <v>0.01</v>
      </c>
    </row>
    <row r="5295" spans="1:9" x14ac:dyDescent="0.25">
      <c r="A5295" t="s">
        <v>10957</v>
      </c>
      <c r="B5295" t="s">
        <v>6323</v>
      </c>
      <c r="C5295" t="s">
        <v>8940</v>
      </c>
      <c r="D5295" t="s">
        <v>8940</v>
      </c>
      <c r="E5295">
        <v>58</v>
      </c>
      <c r="F5295">
        <v>60</v>
      </c>
      <c r="G5295" t="s">
        <v>8940</v>
      </c>
      <c r="H5295">
        <v>98</v>
      </c>
      <c r="I5295" t="s">
        <v>8944</v>
      </c>
    </row>
    <row r="5296" spans="1:9" x14ac:dyDescent="0.25">
      <c r="A5296" s="7" t="s">
        <v>6361</v>
      </c>
      <c r="B5296" s="7" t="s">
        <v>6323</v>
      </c>
      <c r="C5296" s="7">
        <v>59</v>
      </c>
      <c r="D5296" s="7">
        <v>54</v>
      </c>
      <c r="E5296" s="7">
        <v>123</v>
      </c>
      <c r="F5296" s="7">
        <v>116</v>
      </c>
      <c r="G5296" s="7">
        <v>98</v>
      </c>
      <c r="H5296" s="7">
        <v>51</v>
      </c>
      <c r="I5296" s="12">
        <v>5.0000000000000001E-3</v>
      </c>
    </row>
    <row r="5297" spans="1:9" x14ac:dyDescent="0.25">
      <c r="A5297" t="s">
        <v>6363</v>
      </c>
      <c r="B5297" t="s">
        <v>6323</v>
      </c>
      <c r="C5297">
        <v>53</v>
      </c>
      <c r="D5297">
        <v>51</v>
      </c>
      <c r="E5297">
        <v>78</v>
      </c>
      <c r="F5297">
        <v>77</v>
      </c>
      <c r="G5297">
        <v>87</v>
      </c>
      <c r="H5297">
        <v>52</v>
      </c>
      <c r="I5297" s="13">
        <v>5.0000000000000001E-3</v>
      </c>
    </row>
    <row r="5298" spans="1:9" x14ac:dyDescent="0.25">
      <c r="A5298" s="7" t="s">
        <v>6364</v>
      </c>
      <c r="B5298" s="7" t="s">
        <v>6323</v>
      </c>
      <c r="C5298" s="7">
        <v>43</v>
      </c>
      <c r="D5298" s="7">
        <v>40</v>
      </c>
      <c r="E5298" s="7">
        <v>115</v>
      </c>
      <c r="F5298" s="7">
        <v>106</v>
      </c>
      <c r="G5298" s="7">
        <v>80</v>
      </c>
      <c r="H5298" s="7">
        <v>44</v>
      </c>
      <c r="I5298" s="12">
        <v>0.01</v>
      </c>
    </row>
    <row r="5299" spans="1:9" x14ac:dyDescent="0.25">
      <c r="A5299" t="s">
        <v>6390</v>
      </c>
      <c r="B5299" t="s">
        <v>6323</v>
      </c>
      <c r="C5299">
        <v>64</v>
      </c>
      <c r="D5299">
        <v>60</v>
      </c>
      <c r="E5299">
        <v>111</v>
      </c>
      <c r="F5299">
        <v>111</v>
      </c>
      <c r="G5299">
        <v>112</v>
      </c>
      <c r="H5299">
        <v>60</v>
      </c>
      <c r="I5299" t="s">
        <v>8944</v>
      </c>
    </row>
    <row r="5300" spans="1:9" x14ac:dyDescent="0.25">
      <c r="A5300" s="7" t="s">
        <v>10958</v>
      </c>
      <c r="B5300" s="7" t="s">
        <v>6323</v>
      </c>
      <c r="C5300" s="7" t="s">
        <v>8940</v>
      </c>
      <c r="D5300" s="7" t="s">
        <v>8940</v>
      </c>
      <c r="E5300" s="7">
        <v>53</v>
      </c>
      <c r="F5300" s="7">
        <v>56</v>
      </c>
      <c r="G5300" s="7" t="s">
        <v>8940</v>
      </c>
      <c r="H5300" s="7">
        <v>66</v>
      </c>
      <c r="I5300" s="7" t="s">
        <v>8944</v>
      </c>
    </row>
    <row r="5301" spans="1:9" x14ac:dyDescent="0.25">
      <c r="A5301" t="s">
        <v>6466</v>
      </c>
      <c r="B5301" t="s">
        <v>6323</v>
      </c>
      <c r="C5301">
        <v>17</v>
      </c>
      <c r="D5301">
        <v>17</v>
      </c>
      <c r="E5301">
        <v>37</v>
      </c>
      <c r="F5301">
        <v>36</v>
      </c>
      <c r="G5301">
        <v>53</v>
      </c>
      <c r="H5301">
        <v>68</v>
      </c>
      <c r="I5301" t="s">
        <v>8944</v>
      </c>
    </row>
    <row r="5302" spans="1:9" x14ac:dyDescent="0.25">
      <c r="A5302" s="7" t="s">
        <v>10959</v>
      </c>
      <c r="B5302" s="7" t="s">
        <v>6323</v>
      </c>
      <c r="C5302" s="7">
        <v>24</v>
      </c>
      <c r="D5302" s="7">
        <v>22</v>
      </c>
      <c r="E5302" s="7">
        <v>62</v>
      </c>
      <c r="F5302" s="7">
        <v>62</v>
      </c>
      <c r="G5302" s="7">
        <v>50</v>
      </c>
      <c r="H5302" s="7">
        <v>63</v>
      </c>
      <c r="I5302" s="7" t="s">
        <v>8944</v>
      </c>
    </row>
    <row r="5303" spans="1:9" x14ac:dyDescent="0.25">
      <c r="A5303" t="s">
        <v>9593</v>
      </c>
      <c r="B5303" t="s">
        <v>6323</v>
      </c>
      <c r="C5303">
        <v>33</v>
      </c>
      <c r="D5303">
        <v>34</v>
      </c>
      <c r="E5303">
        <v>55</v>
      </c>
      <c r="F5303">
        <v>52</v>
      </c>
      <c r="G5303">
        <v>76</v>
      </c>
      <c r="H5303">
        <v>69</v>
      </c>
      <c r="I5303" t="s">
        <v>8944</v>
      </c>
    </row>
    <row r="5304" spans="1:9" x14ac:dyDescent="0.25">
      <c r="A5304" s="7" t="s">
        <v>9312</v>
      </c>
      <c r="B5304" s="7" t="s">
        <v>6323</v>
      </c>
      <c r="C5304" s="7">
        <v>20</v>
      </c>
      <c r="D5304" s="7">
        <v>16</v>
      </c>
      <c r="E5304" s="7">
        <v>39</v>
      </c>
      <c r="F5304" s="7">
        <v>35</v>
      </c>
      <c r="G5304" s="7">
        <v>47</v>
      </c>
      <c r="H5304" s="7">
        <v>52</v>
      </c>
      <c r="I5304" s="12">
        <v>5.0000000000000001E-3</v>
      </c>
    </row>
    <row r="5305" spans="1:9" x14ac:dyDescent="0.25">
      <c r="A5305" t="s">
        <v>6490</v>
      </c>
      <c r="B5305" t="s">
        <v>6323</v>
      </c>
      <c r="C5305" t="s">
        <v>8940</v>
      </c>
      <c r="D5305" t="s">
        <v>8940</v>
      </c>
      <c r="E5305">
        <v>50</v>
      </c>
      <c r="F5305">
        <v>50</v>
      </c>
      <c r="G5305" t="s">
        <v>8940</v>
      </c>
      <c r="H5305">
        <v>76</v>
      </c>
      <c r="I5305" t="s">
        <v>8944</v>
      </c>
    </row>
    <row r="5306" spans="1:9" x14ac:dyDescent="0.25">
      <c r="A5306" s="7" t="s">
        <v>9593</v>
      </c>
      <c r="B5306" s="7" t="s">
        <v>6323</v>
      </c>
      <c r="C5306" s="7">
        <v>48</v>
      </c>
      <c r="D5306" s="7">
        <v>42</v>
      </c>
      <c r="E5306" s="7">
        <v>66</v>
      </c>
      <c r="F5306" s="7">
        <v>65</v>
      </c>
      <c r="G5306" s="7">
        <v>128</v>
      </c>
      <c r="H5306" s="7">
        <v>32</v>
      </c>
      <c r="I5306" s="12">
        <v>1.4999999999999999E-2</v>
      </c>
    </row>
    <row r="5307" spans="1:9" x14ac:dyDescent="0.25">
      <c r="A5307" t="s">
        <v>6589</v>
      </c>
      <c r="B5307" t="s">
        <v>6323</v>
      </c>
      <c r="C5307">
        <v>41</v>
      </c>
      <c r="D5307">
        <v>36</v>
      </c>
      <c r="E5307">
        <v>108</v>
      </c>
      <c r="F5307">
        <v>109</v>
      </c>
      <c r="G5307">
        <v>63</v>
      </c>
      <c r="H5307">
        <v>69</v>
      </c>
      <c r="I5307" t="s">
        <v>8944</v>
      </c>
    </row>
    <row r="5308" spans="1:9" x14ac:dyDescent="0.25">
      <c r="A5308" s="7" t="s">
        <v>10960</v>
      </c>
      <c r="B5308" s="7" t="s">
        <v>6323</v>
      </c>
      <c r="C5308" s="7">
        <v>33</v>
      </c>
      <c r="D5308" s="7">
        <v>31</v>
      </c>
      <c r="E5308" s="7">
        <v>64</v>
      </c>
      <c r="F5308" s="7">
        <v>67</v>
      </c>
      <c r="G5308" s="7">
        <v>97</v>
      </c>
      <c r="H5308" s="7">
        <v>46</v>
      </c>
      <c r="I5308" s="12">
        <v>0.01</v>
      </c>
    </row>
    <row r="5309" spans="1:9" x14ac:dyDescent="0.25">
      <c r="A5309" t="s">
        <v>10961</v>
      </c>
      <c r="B5309" t="s">
        <v>6323</v>
      </c>
      <c r="C5309" t="s">
        <v>8940</v>
      </c>
      <c r="D5309" t="s">
        <v>8940</v>
      </c>
      <c r="E5309">
        <v>21</v>
      </c>
      <c r="F5309">
        <v>22</v>
      </c>
      <c r="G5309" t="s">
        <v>8940</v>
      </c>
      <c r="H5309">
        <v>57</v>
      </c>
      <c r="I5309" s="13">
        <v>5.0000000000000001E-3</v>
      </c>
    </row>
    <row r="5310" spans="1:9" x14ac:dyDescent="0.25">
      <c r="A5310" s="7" t="s">
        <v>9593</v>
      </c>
      <c r="B5310" s="7" t="s">
        <v>6323</v>
      </c>
      <c r="C5310" s="7">
        <v>44</v>
      </c>
      <c r="D5310" s="7">
        <v>45</v>
      </c>
      <c r="E5310" s="7">
        <v>82</v>
      </c>
      <c r="F5310" s="7">
        <v>74</v>
      </c>
      <c r="G5310" s="7">
        <v>203</v>
      </c>
      <c r="H5310" s="7">
        <v>64</v>
      </c>
      <c r="I5310" s="7" t="s">
        <v>8944</v>
      </c>
    </row>
    <row r="5311" spans="1:9" x14ac:dyDescent="0.25">
      <c r="A5311" t="s">
        <v>6612</v>
      </c>
      <c r="B5311" t="s">
        <v>6323</v>
      </c>
      <c r="C5311">
        <v>16</v>
      </c>
      <c r="D5311">
        <v>16</v>
      </c>
      <c r="E5311">
        <v>40</v>
      </c>
      <c r="F5311">
        <v>47</v>
      </c>
      <c r="G5311" t="s">
        <v>8940</v>
      </c>
      <c r="H5311">
        <v>64</v>
      </c>
      <c r="I5311" t="s">
        <v>8944</v>
      </c>
    </row>
    <row r="5312" spans="1:9" x14ac:dyDescent="0.25">
      <c r="A5312" s="7" t="s">
        <v>6612</v>
      </c>
      <c r="B5312" s="7" t="s">
        <v>6323</v>
      </c>
      <c r="C5312" s="7">
        <v>65</v>
      </c>
      <c r="D5312" s="7">
        <v>67</v>
      </c>
      <c r="E5312" s="7">
        <v>101</v>
      </c>
      <c r="F5312" s="7">
        <v>97</v>
      </c>
      <c r="G5312" s="7">
        <v>151</v>
      </c>
      <c r="H5312" s="7">
        <v>68</v>
      </c>
      <c r="I5312" s="7" t="s">
        <v>8944</v>
      </c>
    </row>
    <row r="5313" spans="1:9" x14ac:dyDescent="0.25">
      <c r="A5313" t="s">
        <v>6756</v>
      </c>
      <c r="B5313" t="s">
        <v>6323</v>
      </c>
      <c r="C5313" t="s">
        <v>8940</v>
      </c>
      <c r="D5313" t="s">
        <v>8940</v>
      </c>
      <c r="E5313">
        <v>23</v>
      </c>
      <c r="F5313">
        <v>23</v>
      </c>
      <c r="G5313" t="s">
        <v>8940</v>
      </c>
      <c r="H5313">
        <v>48</v>
      </c>
      <c r="I5313" s="13">
        <v>0.01</v>
      </c>
    </row>
    <row r="5314" spans="1:9" x14ac:dyDescent="0.25">
      <c r="A5314" s="7" t="s">
        <v>6757</v>
      </c>
      <c r="B5314" s="7" t="s">
        <v>6323</v>
      </c>
      <c r="C5314" s="7">
        <v>67</v>
      </c>
      <c r="D5314" s="7">
        <v>66</v>
      </c>
      <c r="E5314" s="7">
        <v>104</v>
      </c>
      <c r="F5314" s="7">
        <v>112</v>
      </c>
      <c r="G5314" s="7">
        <v>121</v>
      </c>
      <c r="H5314" s="7">
        <v>48</v>
      </c>
      <c r="I5314" s="12">
        <v>0.01</v>
      </c>
    </row>
    <row r="5315" spans="1:9" x14ac:dyDescent="0.25">
      <c r="A5315" t="s">
        <v>6758</v>
      </c>
      <c r="B5315" t="s">
        <v>6323</v>
      </c>
      <c r="C5315">
        <v>21</v>
      </c>
      <c r="D5315">
        <v>19</v>
      </c>
      <c r="E5315">
        <v>43</v>
      </c>
      <c r="F5315">
        <v>42</v>
      </c>
      <c r="G5315">
        <v>49</v>
      </c>
      <c r="H5315">
        <v>72</v>
      </c>
      <c r="I5315" t="s">
        <v>8944</v>
      </c>
    </row>
    <row r="5316" spans="1:9" x14ac:dyDescent="0.25">
      <c r="A5316" s="7" t="s">
        <v>6759</v>
      </c>
      <c r="B5316" s="7" t="s">
        <v>6323</v>
      </c>
      <c r="C5316" s="7">
        <v>62</v>
      </c>
      <c r="D5316" s="7">
        <v>62</v>
      </c>
      <c r="E5316" s="7">
        <v>96</v>
      </c>
      <c r="F5316" s="7">
        <v>91</v>
      </c>
      <c r="G5316" s="7">
        <v>140</v>
      </c>
      <c r="H5316" s="7">
        <v>59</v>
      </c>
      <c r="I5316" s="7" t="s">
        <v>8944</v>
      </c>
    </row>
    <row r="5317" spans="1:9" x14ac:dyDescent="0.25">
      <c r="A5317" t="s">
        <v>10962</v>
      </c>
      <c r="B5317" t="s">
        <v>6323</v>
      </c>
      <c r="C5317">
        <v>39</v>
      </c>
      <c r="D5317">
        <v>36</v>
      </c>
      <c r="E5317">
        <v>64</v>
      </c>
      <c r="F5317">
        <v>65</v>
      </c>
      <c r="G5317">
        <v>90</v>
      </c>
      <c r="H5317">
        <v>79</v>
      </c>
      <c r="I5317" t="s">
        <v>8944</v>
      </c>
    </row>
    <row r="5318" spans="1:9" x14ac:dyDescent="0.25">
      <c r="A5318" s="7" t="s">
        <v>6781</v>
      </c>
      <c r="B5318" s="7" t="s">
        <v>6323</v>
      </c>
      <c r="C5318" s="7">
        <v>43</v>
      </c>
      <c r="D5318" s="7">
        <v>43</v>
      </c>
      <c r="E5318" s="7">
        <v>68</v>
      </c>
      <c r="F5318" s="7">
        <v>66</v>
      </c>
      <c r="G5318" s="7">
        <v>91</v>
      </c>
      <c r="H5318" s="7">
        <v>41</v>
      </c>
      <c r="I5318" s="12">
        <v>0.01</v>
      </c>
    </row>
    <row r="5319" spans="1:9" x14ac:dyDescent="0.25">
      <c r="A5319" t="s">
        <v>6849</v>
      </c>
      <c r="B5319" t="s">
        <v>6323</v>
      </c>
      <c r="C5319" t="s">
        <v>8940</v>
      </c>
      <c r="D5319" t="s">
        <v>8940</v>
      </c>
      <c r="E5319">
        <v>27</v>
      </c>
      <c r="F5319">
        <v>38</v>
      </c>
      <c r="G5319" t="s">
        <v>8940</v>
      </c>
      <c r="H5319">
        <v>57</v>
      </c>
      <c r="I5319" s="13">
        <v>5.0000000000000001E-3</v>
      </c>
    </row>
    <row r="5320" spans="1:9" x14ac:dyDescent="0.25">
      <c r="A5320" s="7" t="s">
        <v>6868</v>
      </c>
      <c r="B5320" s="7" t="s">
        <v>6323</v>
      </c>
      <c r="C5320" s="7">
        <v>12</v>
      </c>
      <c r="D5320" s="7">
        <v>11</v>
      </c>
      <c r="E5320" s="7">
        <v>36</v>
      </c>
      <c r="F5320" s="7">
        <v>33</v>
      </c>
      <c r="G5320" s="7">
        <v>55</v>
      </c>
      <c r="H5320" s="7">
        <v>75</v>
      </c>
      <c r="I5320" s="7" t="s">
        <v>8944</v>
      </c>
    </row>
    <row r="5321" spans="1:9" x14ac:dyDescent="0.25">
      <c r="A5321" t="s">
        <v>6869</v>
      </c>
      <c r="B5321" t="s">
        <v>6323</v>
      </c>
      <c r="C5321">
        <v>26</v>
      </c>
      <c r="D5321">
        <v>26</v>
      </c>
      <c r="E5321">
        <v>38</v>
      </c>
      <c r="F5321">
        <v>37</v>
      </c>
      <c r="G5321">
        <v>47</v>
      </c>
      <c r="H5321">
        <v>81</v>
      </c>
      <c r="I5321" t="s">
        <v>8944</v>
      </c>
    </row>
    <row r="5322" spans="1:9" x14ac:dyDescent="0.25">
      <c r="A5322" s="7" t="s">
        <v>10963</v>
      </c>
      <c r="B5322" s="7" t="s">
        <v>6323</v>
      </c>
      <c r="C5322" s="7">
        <v>39</v>
      </c>
      <c r="D5322" s="7">
        <v>41</v>
      </c>
      <c r="E5322" s="7">
        <v>66</v>
      </c>
      <c r="F5322" s="7">
        <v>65</v>
      </c>
      <c r="G5322" s="7">
        <v>87</v>
      </c>
      <c r="H5322" s="7">
        <v>34</v>
      </c>
      <c r="I5322" s="12">
        <v>1.4999999999999999E-2</v>
      </c>
    </row>
    <row r="5323" spans="1:9" x14ac:dyDescent="0.25">
      <c r="A5323" t="s">
        <v>6871</v>
      </c>
      <c r="B5323" t="s">
        <v>6323</v>
      </c>
      <c r="C5323">
        <v>33</v>
      </c>
      <c r="D5323">
        <v>30</v>
      </c>
      <c r="E5323">
        <v>57</v>
      </c>
      <c r="F5323">
        <v>54</v>
      </c>
      <c r="G5323">
        <v>51</v>
      </c>
      <c r="H5323">
        <v>70</v>
      </c>
      <c r="I5323" t="s">
        <v>8944</v>
      </c>
    </row>
    <row r="5324" spans="1:9" x14ac:dyDescent="0.25">
      <c r="A5324" s="7" t="s">
        <v>10964</v>
      </c>
      <c r="B5324" s="7" t="s">
        <v>6323</v>
      </c>
      <c r="C5324" s="7" t="s">
        <v>8940</v>
      </c>
      <c r="D5324" s="7" t="s">
        <v>8940</v>
      </c>
      <c r="E5324" s="7" t="s">
        <v>8940</v>
      </c>
      <c r="F5324" s="7">
        <v>12</v>
      </c>
      <c r="G5324" s="7" t="s">
        <v>8940</v>
      </c>
      <c r="H5324" s="7">
        <v>87</v>
      </c>
      <c r="I5324" s="7" t="s">
        <v>8944</v>
      </c>
    </row>
    <row r="5325" spans="1:9" x14ac:dyDescent="0.25">
      <c r="A5325" t="s">
        <v>45</v>
      </c>
      <c r="B5325" t="s">
        <v>6323</v>
      </c>
      <c r="C5325">
        <v>15</v>
      </c>
      <c r="D5325">
        <v>15</v>
      </c>
      <c r="E5325">
        <v>22</v>
      </c>
      <c r="F5325">
        <v>22</v>
      </c>
      <c r="G5325">
        <v>22</v>
      </c>
      <c r="H5325">
        <v>81</v>
      </c>
      <c r="I5325" t="s">
        <v>8944</v>
      </c>
    </row>
    <row r="5326" spans="1:9" x14ac:dyDescent="0.25">
      <c r="A5326" s="7" t="s">
        <v>6964</v>
      </c>
      <c r="B5326" s="7" t="s">
        <v>6323</v>
      </c>
      <c r="C5326" s="7" t="s">
        <v>8940</v>
      </c>
      <c r="D5326" s="7" t="s">
        <v>8940</v>
      </c>
      <c r="E5326" s="7">
        <v>56</v>
      </c>
      <c r="F5326" s="7">
        <v>54</v>
      </c>
      <c r="G5326" s="7" t="s">
        <v>8940</v>
      </c>
      <c r="H5326" s="7">
        <v>53</v>
      </c>
      <c r="I5326" s="12">
        <v>5.0000000000000001E-3</v>
      </c>
    </row>
    <row r="5327" spans="1:9" x14ac:dyDescent="0.25">
      <c r="A5327" t="s">
        <v>6965</v>
      </c>
      <c r="B5327" t="s">
        <v>6323</v>
      </c>
      <c r="C5327">
        <v>56</v>
      </c>
      <c r="D5327">
        <v>55</v>
      </c>
      <c r="E5327">
        <v>65</v>
      </c>
      <c r="F5327">
        <v>66</v>
      </c>
      <c r="G5327">
        <v>101</v>
      </c>
      <c r="H5327">
        <v>43</v>
      </c>
      <c r="I5327" s="13">
        <v>0.01</v>
      </c>
    </row>
    <row r="5328" spans="1:9" x14ac:dyDescent="0.25">
      <c r="A5328" s="7" t="s">
        <v>10965</v>
      </c>
      <c r="B5328" s="7" t="s">
        <v>6323</v>
      </c>
      <c r="C5328" s="7" t="s">
        <v>8940</v>
      </c>
      <c r="D5328" s="7" t="s">
        <v>8940</v>
      </c>
      <c r="E5328" s="7">
        <v>16</v>
      </c>
      <c r="F5328" s="7">
        <v>14</v>
      </c>
      <c r="G5328" s="7">
        <v>25</v>
      </c>
      <c r="H5328" s="7">
        <v>77</v>
      </c>
      <c r="I5328" s="7" t="s">
        <v>8944</v>
      </c>
    </row>
    <row r="5329" spans="1:9" x14ac:dyDescent="0.25">
      <c r="A5329" t="s">
        <v>6967</v>
      </c>
      <c r="B5329" t="s">
        <v>6323</v>
      </c>
      <c r="C5329">
        <v>11</v>
      </c>
      <c r="D5329">
        <v>12</v>
      </c>
      <c r="E5329">
        <v>16</v>
      </c>
      <c r="F5329">
        <v>15</v>
      </c>
      <c r="G5329">
        <v>36</v>
      </c>
      <c r="H5329">
        <v>72</v>
      </c>
      <c r="I5329" t="s">
        <v>8944</v>
      </c>
    </row>
    <row r="5330" spans="1:9" hidden="1" x14ac:dyDescent="0.25">
      <c r="A5330" s="7" t="s">
        <v>10966</v>
      </c>
      <c r="B5330" s="7" t="s">
        <v>6323</v>
      </c>
      <c r="C5330" s="7">
        <v>12</v>
      </c>
      <c r="D5330" s="7">
        <v>13</v>
      </c>
      <c r="E5330" s="7">
        <v>18</v>
      </c>
      <c r="F5330" s="7" t="s">
        <v>8940</v>
      </c>
      <c r="G5330" s="7">
        <v>24</v>
      </c>
      <c r="H5330" s="7" t="s">
        <v>8996</v>
      </c>
      <c r="I5330" s="7" t="s">
        <v>8944</v>
      </c>
    </row>
    <row r="5331" spans="1:9" hidden="1" x14ac:dyDescent="0.25">
      <c r="A5331" t="s">
        <v>7051</v>
      </c>
      <c r="B5331" t="s">
        <v>6323</v>
      </c>
      <c r="C5331">
        <v>11</v>
      </c>
      <c r="D5331">
        <v>12</v>
      </c>
      <c r="E5331">
        <v>21</v>
      </c>
      <c r="F5331">
        <v>17</v>
      </c>
      <c r="G5331">
        <v>28</v>
      </c>
      <c r="H5331" t="s">
        <v>8996</v>
      </c>
      <c r="I5331" t="s">
        <v>8944</v>
      </c>
    </row>
    <row r="5332" spans="1:9" hidden="1" x14ac:dyDescent="0.25">
      <c r="A5332" s="7" t="s">
        <v>6712</v>
      </c>
      <c r="B5332" s="7" t="s">
        <v>6323</v>
      </c>
      <c r="C5332" s="7" t="s">
        <v>8940</v>
      </c>
      <c r="D5332" s="7" t="s">
        <v>8940</v>
      </c>
      <c r="E5332" s="7" t="s">
        <v>8940</v>
      </c>
      <c r="F5332" s="7" t="s">
        <v>8940</v>
      </c>
      <c r="G5332" s="7" t="s">
        <v>8940</v>
      </c>
      <c r="H5332" s="7" t="s">
        <v>8996</v>
      </c>
      <c r="I5332" s="7" t="s">
        <v>8944</v>
      </c>
    </row>
    <row r="5333" spans="1:9" hidden="1" x14ac:dyDescent="0.25">
      <c r="A5333" t="s">
        <v>6713</v>
      </c>
      <c r="B5333" t="s">
        <v>6323</v>
      </c>
      <c r="C5333" t="s">
        <v>8940</v>
      </c>
      <c r="D5333" t="s">
        <v>8940</v>
      </c>
      <c r="E5333" t="s">
        <v>8940</v>
      </c>
      <c r="F5333" t="s">
        <v>8940</v>
      </c>
      <c r="G5333">
        <v>12</v>
      </c>
      <c r="H5333" t="s">
        <v>8996</v>
      </c>
      <c r="I5333" t="s">
        <v>8944</v>
      </c>
    </row>
    <row r="5334" spans="1:9" hidden="1" x14ac:dyDescent="0.25">
      <c r="A5334" s="7" t="s">
        <v>9312</v>
      </c>
      <c r="B5334" s="7" t="s">
        <v>6323</v>
      </c>
      <c r="C5334" s="7" t="s">
        <v>8940</v>
      </c>
      <c r="D5334" s="7" t="s">
        <v>8940</v>
      </c>
      <c r="E5334" s="7" t="s">
        <v>8940</v>
      </c>
      <c r="F5334" s="7" t="s">
        <v>8940</v>
      </c>
      <c r="G5334" s="7" t="s">
        <v>8940</v>
      </c>
      <c r="H5334" s="7" t="s">
        <v>8996</v>
      </c>
      <c r="I5334" s="7" t="s">
        <v>8944</v>
      </c>
    </row>
    <row r="5335" spans="1:9" x14ac:dyDescent="0.25">
      <c r="A5335" t="s">
        <v>6811</v>
      </c>
      <c r="B5335" t="s">
        <v>6316</v>
      </c>
      <c r="C5335">
        <v>37</v>
      </c>
      <c r="D5335">
        <v>37</v>
      </c>
      <c r="E5335">
        <v>42</v>
      </c>
      <c r="F5335">
        <v>43</v>
      </c>
      <c r="G5335">
        <v>48</v>
      </c>
      <c r="H5335">
        <v>54</v>
      </c>
      <c r="I5335" s="13">
        <v>5.0000000000000001E-3</v>
      </c>
    </row>
    <row r="5336" spans="1:9" x14ac:dyDescent="0.25">
      <c r="A5336" s="7" t="s">
        <v>6493</v>
      </c>
      <c r="B5336" s="7" t="s">
        <v>6316</v>
      </c>
      <c r="C5336" s="7">
        <v>21</v>
      </c>
      <c r="D5336" s="7">
        <v>21</v>
      </c>
      <c r="E5336" s="7">
        <v>21</v>
      </c>
      <c r="F5336" s="7" t="s">
        <v>8940</v>
      </c>
      <c r="G5336" s="7">
        <v>26</v>
      </c>
      <c r="H5336" s="7">
        <v>64</v>
      </c>
      <c r="I5336" s="7" t="s">
        <v>8944</v>
      </c>
    </row>
    <row r="5337" spans="1:9" x14ac:dyDescent="0.25">
      <c r="A5337" t="s">
        <v>6573</v>
      </c>
      <c r="B5337" t="s">
        <v>6316</v>
      </c>
      <c r="C5337">
        <v>48</v>
      </c>
      <c r="D5337">
        <v>43</v>
      </c>
      <c r="E5337">
        <v>55</v>
      </c>
      <c r="F5337">
        <v>56</v>
      </c>
      <c r="G5337">
        <v>75</v>
      </c>
      <c r="H5337">
        <v>65</v>
      </c>
      <c r="I5337" t="s">
        <v>8944</v>
      </c>
    </row>
    <row r="5338" spans="1:9" x14ac:dyDescent="0.25">
      <c r="A5338" s="7" t="s">
        <v>6574</v>
      </c>
      <c r="B5338" s="7" t="s">
        <v>6316</v>
      </c>
      <c r="C5338" s="7">
        <v>54</v>
      </c>
      <c r="D5338" s="7">
        <v>48</v>
      </c>
      <c r="E5338" s="7">
        <v>126</v>
      </c>
      <c r="F5338" s="7">
        <v>124</v>
      </c>
      <c r="G5338" s="7">
        <v>124</v>
      </c>
      <c r="H5338" s="7">
        <v>48</v>
      </c>
      <c r="I5338" s="12">
        <v>0.01</v>
      </c>
    </row>
    <row r="5339" spans="1:9" x14ac:dyDescent="0.25">
      <c r="A5339" t="s">
        <v>6593</v>
      </c>
      <c r="B5339" t="s">
        <v>6316</v>
      </c>
      <c r="C5339">
        <v>35</v>
      </c>
      <c r="D5339">
        <v>32</v>
      </c>
      <c r="E5339">
        <v>41</v>
      </c>
      <c r="F5339">
        <v>41</v>
      </c>
      <c r="G5339">
        <v>61</v>
      </c>
      <c r="H5339">
        <v>74</v>
      </c>
      <c r="I5339" t="s">
        <v>8944</v>
      </c>
    </row>
    <row r="5340" spans="1:9" x14ac:dyDescent="0.25">
      <c r="A5340" s="7" t="s">
        <v>6594</v>
      </c>
      <c r="B5340" s="7" t="s">
        <v>6316</v>
      </c>
      <c r="C5340" s="7">
        <v>31</v>
      </c>
      <c r="D5340" s="7">
        <v>31</v>
      </c>
      <c r="E5340" s="7">
        <v>39</v>
      </c>
      <c r="F5340" s="7">
        <v>39</v>
      </c>
      <c r="G5340" s="7">
        <v>69</v>
      </c>
      <c r="H5340" s="7">
        <v>76</v>
      </c>
      <c r="I5340" s="7" t="s">
        <v>8944</v>
      </c>
    </row>
    <row r="5341" spans="1:9" x14ac:dyDescent="0.25">
      <c r="A5341" t="s">
        <v>6596</v>
      </c>
      <c r="B5341" t="s">
        <v>6316</v>
      </c>
      <c r="C5341">
        <v>12</v>
      </c>
      <c r="D5341">
        <v>11</v>
      </c>
      <c r="E5341">
        <v>13</v>
      </c>
      <c r="F5341">
        <v>14</v>
      </c>
      <c r="G5341">
        <v>20</v>
      </c>
      <c r="H5341">
        <v>69</v>
      </c>
      <c r="I5341" t="s">
        <v>8944</v>
      </c>
    </row>
    <row r="5342" spans="1:9" x14ac:dyDescent="0.25">
      <c r="A5342" s="7" t="s">
        <v>10967</v>
      </c>
      <c r="B5342" s="7" t="s">
        <v>6316</v>
      </c>
      <c r="C5342" s="7" t="s">
        <v>8940</v>
      </c>
      <c r="D5342" s="7" t="s">
        <v>8940</v>
      </c>
      <c r="E5342" s="7">
        <v>16</v>
      </c>
      <c r="F5342" s="7">
        <v>14</v>
      </c>
      <c r="G5342" s="7">
        <v>66</v>
      </c>
      <c r="H5342" s="7">
        <v>49</v>
      </c>
      <c r="I5342" s="12">
        <v>5.0000000000000001E-3</v>
      </c>
    </row>
    <row r="5343" spans="1:9" x14ac:dyDescent="0.25">
      <c r="A5343" t="s">
        <v>6687</v>
      </c>
      <c r="B5343" t="s">
        <v>6316</v>
      </c>
      <c r="C5343">
        <v>92</v>
      </c>
      <c r="D5343">
        <v>87</v>
      </c>
      <c r="E5343">
        <v>144</v>
      </c>
      <c r="F5343">
        <v>163</v>
      </c>
      <c r="G5343">
        <v>270</v>
      </c>
      <c r="H5343">
        <v>47</v>
      </c>
      <c r="I5343" s="13">
        <v>0.01</v>
      </c>
    </row>
    <row r="5344" spans="1:9" x14ac:dyDescent="0.25">
      <c r="A5344" s="7" t="s">
        <v>6688</v>
      </c>
      <c r="B5344" s="7" t="s">
        <v>6316</v>
      </c>
      <c r="C5344" s="7">
        <v>50</v>
      </c>
      <c r="D5344" s="7">
        <v>53</v>
      </c>
      <c r="E5344" s="7">
        <v>79</v>
      </c>
      <c r="F5344" s="7">
        <v>75</v>
      </c>
      <c r="G5344" s="7">
        <v>114</v>
      </c>
      <c r="H5344" s="7">
        <v>67</v>
      </c>
      <c r="I5344" s="7" t="s">
        <v>8944</v>
      </c>
    </row>
    <row r="5345" spans="1:9" x14ac:dyDescent="0.25">
      <c r="A5345" t="s">
        <v>6689</v>
      </c>
      <c r="B5345" t="s">
        <v>6316</v>
      </c>
      <c r="C5345">
        <v>39</v>
      </c>
      <c r="D5345">
        <v>38</v>
      </c>
      <c r="E5345">
        <v>50</v>
      </c>
      <c r="F5345">
        <v>50</v>
      </c>
      <c r="G5345">
        <v>60</v>
      </c>
      <c r="H5345">
        <v>85</v>
      </c>
      <c r="I5345" t="s">
        <v>8944</v>
      </c>
    </row>
    <row r="5346" spans="1:9" x14ac:dyDescent="0.25">
      <c r="A5346" s="7" t="s">
        <v>10968</v>
      </c>
      <c r="B5346" s="7" t="s">
        <v>6316</v>
      </c>
      <c r="C5346" s="7">
        <v>26</v>
      </c>
      <c r="D5346" s="7">
        <v>31</v>
      </c>
      <c r="E5346" s="7">
        <v>37</v>
      </c>
      <c r="F5346" s="7">
        <v>43</v>
      </c>
      <c r="G5346" s="7">
        <v>109</v>
      </c>
      <c r="H5346" s="7">
        <v>71</v>
      </c>
      <c r="I5346" s="7" t="s">
        <v>8944</v>
      </c>
    </row>
    <row r="5347" spans="1:9" x14ac:dyDescent="0.25">
      <c r="A5347" t="s">
        <v>10969</v>
      </c>
      <c r="B5347" t="s">
        <v>6316</v>
      </c>
      <c r="C5347">
        <v>44</v>
      </c>
      <c r="D5347">
        <v>42</v>
      </c>
      <c r="E5347">
        <v>50</v>
      </c>
      <c r="F5347">
        <v>50</v>
      </c>
      <c r="G5347">
        <v>82</v>
      </c>
      <c r="H5347">
        <v>68</v>
      </c>
      <c r="I5347" t="s">
        <v>8944</v>
      </c>
    </row>
    <row r="5348" spans="1:9" x14ac:dyDescent="0.25">
      <c r="A5348" s="7" t="s">
        <v>10970</v>
      </c>
      <c r="B5348" s="7" t="s">
        <v>6316</v>
      </c>
      <c r="C5348" s="7">
        <v>12</v>
      </c>
      <c r="D5348" s="7" t="s">
        <v>8940</v>
      </c>
      <c r="E5348" s="7">
        <v>20</v>
      </c>
      <c r="F5348" s="7">
        <v>20</v>
      </c>
      <c r="G5348" s="7">
        <v>36</v>
      </c>
      <c r="H5348" s="7">
        <v>85</v>
      </c>
      <c r="I5348" s="7" t="s">
        <v>8944</v>
      </c>
    </row>
    <row r="5349" spans="1:9" x14ac:dyDescent="0.25">
      <c r="A5349" t="s">
        <v>8659</v>
      </c>
      <c r="B5349" t="s">
        <v>6316</v>
      </c>
      <c r="C5349" t="s">
        <v>8940</v>
      </c>
      <c r="D5349" t="s">
        <v>8940</v>
      </c>
      <c r="E5349">
        <v>27</v>
      </c>
      <c r="F5349">
        <v>28</v>
      </c>
      <c r="G5349">
        <v>46</v>
      </c>
      <c r="H5349">
        <v>52</v>
      </c>
      <c r="I5349" s="13">
        <v>5.0000000000000001E-3</v>
      </c>
    </row>
    <row r="5350" spans="1:9" x14ac:dyDescent="0.25">
      <c r="A5350" s="7" t="s">
        <v>6404</v>
      </c>
      <c r="B5350" s="7" t="s">
        <v>6316</v>
      </c>
      <c r="C5350" s="7">
        <v>55</v>
      </c>
      <c r="D5350" s="7">
        <v>53</v>
      </c>
      <c r="E5350" s="7">
        <v>76</v>
      </c>
      <c r="F5350" s="7">
        <v>73</v>
      </c>
      <c r="G5350" s="7">
        <v>84</v>
      </c>
      <c r="H5350" s="7">
        <v>67</v>
      </c>
      <c r="I5350" s="7" t="s">
        <v>8944</v>
      </c>
    </row>
    <row r="5351" spans="1:9" x14ac:dyDescent="0.25">
      <c r="A5351" t="s">
        <v>6405</v>
      </c>
      <c r="B5351" t="s">
        <v>6316</v>
      </c>
      <c r="C5351">
        <v>28</v>
      </c>
      <c r="D5351">
        <v>27</v>
      </c>
      <c r="E5351">
        <v>46</v>
      </c>
      <c r="F5351">
        <v>48</v>
      </c>
      <c r="G5351">
        <v>61</v>
      </c>
      <c r="H5351">
        <v>66</v>
      </c>
      <c r="I5351" t="s">
        <v>8944</v>
      </c>
    </row>
    <row r="5352" spans="1:9" x14ac:dyDescent="0.25">
      <c r="A5352" s="7" t="s">
        <v>9312</v>
      </c>
      <c r="B5352" s="7" t="s">
        <v>6316</v>
      </c>
      <c r="C5352" s="7" t="s">
        <v>8940</v>
      </c>
      <c r="D5352" s="7" t="s">
        <v>8940</v>
      </c>
      <c r="E5352" s="7" t="s">
        <v>8940</v>
      </c>
      <c r="F5352" s="7" t="s">
        <v>8940</v>
      </c>
      <c r="G5352" s="7">
        <v>22</v>
      </c>
      <c r="H5352" s="7">
        <v>55</v>
      </c>
      <c r="I5352" s="12">
        <v>5.0000000000000001E-3</v>
      </c>
    </row>
    <row r="5353" spans="1:9" x14ac:dyDescent="0.25">
      <c r="A5353" t="s">
        <v>6424</v>
      </c>
      <c r="B5353" t="s">
        <v>6316</v>
      </c>
      <c r="C5353">
        <v>11</v>
      </c>
      <c r="D5353" t="s">
        <v>8940</v>
      </c>
      <c r="E5353">
        <v>40</v>
      </c>
      <c r="F5353">
        <v>55</v>
      </c>
      <c r="G5353" t="s">
        <v>8940</v>
      </c>
      <c r="H5353">
        <v>49</v>
      </c>
      <c r="I5353" s="13">
        <v>5.0000000000000001E-3</v>
      </c>
    </row>
    <row r="5354" spans="1:9" x14ac:dyDescent="0.25">
      <c r="A5354" s="7" t="s">
        <v>6425</v>
      </c>
      <c r="B5354" s="7" t="s">
        <v>6316</v>
      </c>
      <c r="C5354" s="7">
        <v>20</v>
      </c>
      <c r="D5354" s="7">
        <v>20</v>
      </c>
      <c r="E5354" s="7">
        <v>23</v>
      </c>
      <c r="F5354" s="7">
        <v>22</v>
      </c>
      <c r="G5354" s="7">
        <v>37</v>
      </c>
      <c r="H5354" s="7">
        <v>61</v>
      </c>
      <c r="I5354" s="7" t="s">
        <v>8944</v>
      </c>
    </row>
    <row r="5355" spans="1:9" x14ac:dyDescent="0.25">
      <c r="A5355" t="s">
        <v>6427</v>
      </c>
      <c r="B5355" t="s">
        <v>6316</v>
      </c>
      <c r="C5355">
        <v>15</v>
      </c>
      <c r="D5355">
        <v>13</v>
      </c>
      <c r="E5355">
        <v>23</v>
      </c>
      <c r="F5355">
        <v>23</v>
      </c>
      <c r="G5355">
        <v>28</v>
      </c>
      <c r="H5355">
        <v>68</v>
      </c>
      <c r="I5355" t="s">
        <v>8944</v>
      </c>
    </row>
    <row r="5356" spans="1:9" x14ac:dyDescent="0.25">
      <c r="A5356" s="7" t="s">
        <v>10971</v>
      </c>
      <c r="B5356" s="7" t="s">
        <v>6316</v>
      </c>
      <c r="C5356" s="7">
        <v>28</v>
      </c>
      <c r="D5356" s="7">
        <v>26</v>
      </c>
      <c r="E5356" s="7">
        <v>32</v>
      </c>
      <c r="F5356" s="7">
        <v>31</v>
      </c>
      <c r="G5356" s="7">
        <v>73</v>
      </c>
      <c r="H5356" s="7">
        <v>85</v>
      </c>
      <c r="I5356" s="7" t="s">
        <v>8944</v>
      </c>
    </row>
    <row r="5357" spans="1:9" x14ac:dyDescent="0.25">
      <c r="A5357" t="s">
        <v>6528</v>
      </c>
      <c r="B5357" t="s">
        <v>6316</v>
      </c>
      <c r="C5357" t="s">
        <v>8940</v>
      </c>
      <c r="D5357" t="s">
        <v>8940</v>
      </c>
      <c r="E5357" t="s">
        <v>8940</v>
      </c>
      <c r="F5357" t="s">
        <v>8940</v>
      </c>
      <c r="G5357">
        <v>13</v>
      </c>
      <c r="H5357">
        <v>85</v>
      </c>
      <c r="I5357" t="s">
        <v>8944</v>
      </c>
    </row>
    <row r="5358" spans="1:9" x14ac:dyDescent="0.25">
      <c r="A5358" s="7" t="s">
        <v>6529</v>
      </c>
      <c r="B5358" s="7" t="s">
        <v>6316</v>
      </c>
      <c r="C5358" s="7">
        <v>18</v>
      </c>
      <c r="D5358" s="7">
        <v>14</v>
      </c>
      <c r="E5358" s="7">
        <v>20</v>
      </c>
      <c r="F5358" s="7">
        <v>22</v>
      </c>
      <c r="G5358" s="7">
        <v>34</v>
      </c>
      <c r="H5358" s="7">
        <v>78</v>
      </c>
      <c r="I5358" s="7" t="s">
        <v>8944</v>
      </c>
    </row>
    <row r="5359" spans="1:9" x14ac:dyDescent="0.25">
      <c r="A5359" t="s">
        <v>6531</v>
      </c>
      <c r="B5359" t="s">
        <v>6316</v>
      </c>
      <c r="C5359">
        <v>27</v>
      </c>
      <c r="D5359">
        <v>28</v>
      </c>
      <c r="E5359">
        <v>31</v>
      </c>
      <c r="F5359">
        <v>31</v>
      </c>
      <c r="G5359">
        <v>57</v>
      </c>
      <c r="H5359">
        <v>52</v>
      </c>
      <c r="I5359" s="13">
        <v>5.0000000000000001E-3</v>
      </c>
    </row>
    <row r="5360" spans="1:9" x14ac:dyDescent="0.25">
      <c r="A5360" s="7" t="s">
        <v>6532</v>
      </c>
      <c r="B5360" s="7" t="s">
        <v>6316</v>
      </c>
      <c r="C5360" s="7">
        <v>17</v>
      </c>
      <c r="D5360" s="7">
        <v>16</v>
      </c>
      <c r="E5360" s="7">
        <v>25</v>
      </c>
      <c r="F5360" s="7">
        <v>25</v>
      </c>
      <c r="G5360" s="7">
        <v>41</v>
      </c>
      <c r="H5360" s="7">
        <v>86</v>
      </c>
      <c r="I5360" s="7" t="s">
        <v>8944</v>
      </c>
    </row>
    <row r="5361" spans="1:9" x14ac:dyDescent="0.25">
      <c r="A5361" t="s">
        <v>10972</v>
      </c>
      <c r="B5361" t="s">
        <v>6316</v>
      </c>
      <c r="C5361">
        <v>117</v>
      </c>
      <c r="D5361">
        <v>112</v>
      </c>
      <c r="E5361">
        <v>182</v>
      </c>
      <c r="F5361">
        <v>181</v>
      </c>
      <c r="G5361">
        <v>250</v>
      </c>
      <c r="H5361">
        <v>63</v>
      </c>
      <c r="I5361" t="s">
        <v>8944</v>
      </c>
    </row>
    <row r="5362" spans="1:9" hidden="1" x14ac:dyDescent="0.25">
      <c r="A5362" s="7" t="s">
        <v>6624</v>
      </c>
      <c r="B5362" s="7" t="s">
        <v>6316</v>
      </c>
      <c r="C5362" s="7" t="s">
        <v>8940</v>
      </c>
      <c r="D5362" s="7" t="s">
        <v>8940</v>
      </c>
      <c r="E5362" s="7" t="s">
        <v>8940</v>
      </c>
      <c r="F5362" s="7" t="s">
        <v>8940</v>
      </c>
      <c r="G5362" s="7">
        <v>26</v>
      </c>
      <c r="H5362" s="7" t="s">
        <v>8996</v>
      </c>
      <c r="I5362" s="7" t="s">
        <v>8944</v>
      </c>
    </row>
    <row r="5363" spans="1:9" x14ac:dyDescent="0.25">
      <c r="A5363" t="s">
        <v>6625</v>
      </c>
      <c r="B5363" t="s">
        <v>5591</v>
      </c>
      <c r="C5363" t="s">
        <v>8940</v>
      </c>
      <c r="D5363" t="s">
        <v>8940</v>
      </c>
      <c r="E5363">
        <v>24</v>
      </c>
      <c r="F5363" t="s">
        <v>8940</v>
      </c>
      <c r="G5363">
        <v>23</v>
      </c>
      <c r="H5363">
        <v>63</v>
      </c>
      <c r="I5363" t="s">
        <v>8944</v>
      </c>
    </row>
    <row r="5364" spans="1:9" x14ac:dyDescent="0.25">
      <c r="A5364" s="7" t="s">
        <v>6626</v>
      </c>
      <c r="B5364" s="7" t="s">
        <v>5591</v>
      </c>
      <c r="C5364" s="7">
        <v>32</v>
      </c>
      <c r="D5364" s="7">
        <v>30</v>
      </c>
      <c r="E5364" s="7">
        <v>90</v>
      </c>
      <c r="F5364" s="7">
        <v>94</v>
      </c>
      <c r="G5364" s="7">
        <v>106</v>
      </c>
      <c r="H5364" s="7">
        <v>61</v>
      </c>
      <c r="I5364" s="7" t="s">
        <v>8944</v>
      </c>
    </row>
    <row r="5365" spans="1:9" x14ac:dyDescent="0.25">
      <c r="A5365" t="s">
        <v>6648</v>
      </c>
      <c r="B5365" t="s">
        <v>5591</v>
      </c>
      <c r="C5365">
        <v>68</v>
      </c>
      <c r="D5365">
        <v>64</v>
      </c>
      <c r="E5365">
        <v>103</v>
      </c>
      <c r="F5365">
        <v>103</v>
      </c>
      <c r="G5365">
        <v>129</v>
      </c>
      <c r="H5365">
        <v>52</v>
      </c>
      <c r="I5365" s="13">
        <v>5.0000000000000001E-3</v>
      </c>
    </row>
    <row r="5366" spans="1:9" x14ac:dyDescent="0.25">
      <c r="A5366" s="7" t="s">
        <v>6649</v>
      </c>
      <c r="B5366" s="7" t="s">
        <v>5591</v>
      </c>
      <c r="C5366" s="7">
        <v>79</v>
      </c>
      <c r="D5366" s="7">
        <v>75</v>
      </c>
      <c r="E5366" s="7">
        <v>158</v>
      </c>
      <c r="F5366" s="7">
        <v>169</v>
      </c>
      <c r="G5366" s="7">
        <v>130</v>
      </c>
      <c r="H5366" s="7">
        <v>48</v>
      </c>
      <c r="I5366" s="12">
        <v>0.01</v>
      </c>
    </row>
    <row r="5367" spans="1:9" x14ac:dyDescent="0.25">
      <c r="A5367" t="s">
        <v>6650</v>
      </c>
      <c r="B5367" t="s">
        <v>5591</v>
      </c>
      <c r="C5367">
        <v>89</v>
      </c>
      <c r="D5367">
        <v>82</v>
      </c>
      <c r="E5367">
        <v>174</v>
      </c>
      <c r="F5367">
        <v>173</v>
      </c>
      <c r="G5367">
        <v>157</v>
      </c>
      <c r="H5367">
        <v>30</v>
      </c>
      <c r="I5367" s="13">
        <v>1.4999999999999999E-2</v>
      </c>
    </row>
    <row r="5368" spans="1:9" x14ac:dyDescent="0.25">
      <c r="A5368" s="7" t="s">
        <v>6327</v>
      </c>
      <c r="B5368" s="7" t="s">
        <v>5591</v>
      </c>
      <c r="C5368" s="7">
        <v>45</v>
      </c>
      <c r="D5368" s="7">
        <v>44</v>
      </c>
      <c r="E5368" s="7">
        <v>93</v>
      </c>
      <c r="F5368" s="7">
        <v>89</v>
      </c>
      <c r="G5368" s="7">
        <v>81</v>
      </c>
      <c r="H5368" s="7">
        <v>46</v>
      </c>
      <c r="I5368" s="12">
        <v>0.01</v>
      </c>
    </row>
    <row r="5369" spans="1:9" x14ac:dyDescent="0.25">
      <c r="A5369" t="s">
        <v>6352</v>
      </c>
      <c r="B5369" t="s">
        <v>5591</v>
      </c>
      <c r="C5369">
        <v>28</v>
      </c>
      <c r="D5369">
        <v>25</v>
      </c>
      <c r="E5369">
        <v>53</v>
      </c>
      <c r="F5369">
        <v>50</v>
      </c>
      <c r="G5369">
        <v>59</v>
      </c>
      <c r="H5369">
        <v>55</v>
      </c>
      <c r="I5369" s="13">
        <v>5.0000000000000001E-3</v>
      </c>
    </row>
    <row r="5370" spans="1:9" x14ac:dyDescent="0.25">
      <c r="A5370" s="7" t="s">
        <v>10973</v>
      </c>
      <c r="B5370" s="7" t="s">
        <v>5591</v>
      </c>
      <c r="C5370" s="7">
        <v>58</v>
      </c>
      <c r="D5370" s="7">
        <v>53</v>
      </c>
      <c r="E5370" s="7">
        <v>139</v>
      </c>
      <c r="F5370" s="7">
        <v>143</v>
      </c>
      <c r="G5370" s="7">
        <v>103</v>
      </c>
      <c r="H5370" s="7">
        <v>51</v>
      </c>
      <c r="I5370" s="12">
        <v>5.0000000000000001E-3</v>
      </c>
    </row>
    <row r="5371" spans="1:9" x14ac:dyDescent="0.25">
      <c r="A5371" t="s">
        <v>6354</v>
      </c>
      <c r="B5371" t="s">
        <v>5591</v>
      </c>
      <c r="C5371">
        <v>40</v>
      </c>
      <c r="D5371">
        <v>34</v>
      </c>
      <c r="E5371">
        <v>80</v>
      </c>
      <c r="F5371">
        <v>80</v>
      </c>
      <c r="G5371">
        <v>94</v>
      </c>
      <c r="H5371">
        <v>45</v>
      </c>
      <c r="I5371" s="13">
        <v>0.01</v>
      </c>
    </row>
    <row r="5372" spans="1:9" x14ac:dyDescent="0.25">
      <c r="A5372" s="7" t="s">
        <v>6355</v>
      </c>
      <c r="B5372" s="7" t="s">
        <v>5591</v>
      </c>
      <c r="C5372" s="7">
        <v>30</v>
      </c>
      <c r="D5372" s="7">
        <v>28</v>
      </c>
      <c r="E5372" s="7">
        <v>49</v>
      </c>
      <c r="F5372" s="7">
        <v>48</v>
      </c>
      <c r="G5372" s="7">
        <v>108</v>
      </c>
      <c r="H5372" s="7">
        <v>63</v>
      </c>
      <c r="I5372" s="7" t="s">
        <v>8944</v>
      </c>
    </row>
    <row r="5373" spans="1:9" x14ac:dyDescent="0.25">
      <c r="A5373" t="s">
        <v>10974</v>
      </c>
      <c r="B5373" t="s">
        <v>5591</v>
      </c>
      <c r="C5373">
        <v>22</v>
      </c>
      <c r="D5373">
        <v>21</v>
      </c>
      <c r="E5373">
        <v>33</v>
      </c>
      <c r="F5373">
        <v>33</v>
      </c>
      <c r="G5373">
        <v>54</v>
      </c>
      <c r="H5373">
        <v>61</v>
      </c>
      <c r="I5373" t="s">
        <v>8944</v>
      </c>
    </row>
    <row r="5374" spans="1:9" x14ac:dyDescent="0.25">
      <c r="A5374" s="7" t="s">
        <v>6457</v>
      </c>
      <c r="B5374" s="7" t="s">
        <v>5591</v>
      </c>
      <c r="C5374" s="7">
        <v>53</v>
      </c>
      <c r="D5374" s="7">
        <v>43</v>
      </c>
      <c r="E5374" s="7">
        <v>90</v>
      </c>
      <c r="F5374" s="7">
        <v>91</v>
      </c>
      <c r="G5374" s="7">
        <v>86</v>
      </c>
      <c r="H5374" s="7">
        <v>54</v>
      </c>
      <c r="I5374" s="12">
        <v>5.0000000000000001E-3</v>
      </c>
    </row>
    <row r="5375" spans="1:9" x14ac:dyDescent="0.25">
      <c r="A5375" t="s">
        <v>6458</v>
      </c>
      <c r="B5375" t="s">
        <v>5591</v>
      </c>
      <c r="C5375">
        <v>46</v>
      </c>
      <c r="D5375">
        <v>35</v>
      </c>
      <c r="E5375">
        <v>69</v>
      </c>
      <c r="F5375">
        <v>69</v>
      </c>
      <c r="G5375">
        <v>101</v>
      </c>
      <c r="H5375">
        <v>54</v>
      </c>
      <c r="I5375" s="13">
        <v>5.0000000000000001E-3</v>
      </c>
    </row>
    <row r="5376" spans="1:9" x14ac:dyDescent="0.25">
      <c r="A5376" s="7" t="s">
        <v>6459</v>
      </c>
      <c r="B5376" s="7" t="s">
        <v>5591</v>
      </c>
      <c r="C5376" s="7">
        <v>32</v>
      </c>
      <c r="D5376" s="7">
        <v>28</v>
      </c>
      <c r="E5376" s="7">
        <v>42</v>
      </c>
      <c r="F5376" s="7">
        <v>44</v>
      </c>
      <c r="G5376" s="7">
        <v>56</v>
      </c>
      <c r="H5376" s="7">
        <v>67</v>
      </c>
      <c r="I5376" s="7" t="s">
        <v>8944</v>
      </c>
    </row>
    <row r="5377" spans="1:9" x14ac:dyDescent="0.25">
      <c r="A5377" t="s">
        <v>6460</v>
      </c>
      <c r="B5377" t="s">
        <v>5591</v>
      </c>
      <c r="C5377">
        <v>90</v>
      </c>
      <c r="D5377">
        <v>87</v>
      </c>
      <c r="E5377">
        <v>135</v>
      </c>
      <c r="F5377">
        <v>140</v>
      </c>
      <c r="G5377">
        <v>192</v>
      </c>
      <c r="H5377">
        <v>50</v>
      </c>
      <c r="I5377" s="13">
        <v>5.0000000000000001E-3</v>
      </c>
    </row>
    <row r="5378" spans="1:9" x14ac:dyDescent="0.25">
      <c r="A5378" s="7" t="s">
        <v>6481</v>
      </c>
      <c r="B5378" s="7" t="s">
        <v>5591</v>
      </c>
      <c r="C5378" s="7">
        <v>39</v>
      </c>
      <c r="D5378" s="7">
        <v>36</v>
      </c>
      <c r="E5378" s="7">
        <v>56</v>
      </c>
      <c r="F5378" s="7">
        <v>57</v>
      </c>
      <c r="G5378" s="7">
        <v>71</v>
      </c>
      <c r="H5378" s="7">
        <v>55</v>
      </c>
      <c r="I5378" s="12">
        <v>5.0000000000000001E-3</v>
      </c>
    </row>
    <row r="5379" spans="1:9" x14ac:dyDescent="0.25">
      <c r="A5379" t="s">
        <v>6482</v>
      </c>
      <c r="B5379" t="s">
        <v>5591</v>
      </c>
      <c r="C5379">
        <v>91</v>
      </c>
      <c r="D5379">
        <v>86</v>
      </c>
      <c r="E5379">
        <v>143</v>
      </c>
      <c r="F5379">
        <v>142</v>
      </c>
      <c r="G5379">
        <v>181</v>
      </c>
      <c r="H5379">
        <v>32</v>
      </c>
      <c r="I5379" s="13">
        <v>1.4999999999999999E-2</v>
      </c>
    </row>
    <row r="5380" spans="1:9" x14ac:dyDescent="0.25">
      <c r="A5380" s="7" t="s">
        <v>6564</v>
      </c>
      <c r="B5380" s="7" t="s">
        <v>5591</v>
      </c>
      <c r="C5380" s="7">
        <v>49</v>
      </c>
      <c r="D5380" s="7">
        <v>42</v>
      </c>
      <c r="E5380" s="7">
        <v>76</v>
      </c>
      <c r="F5380" s="7">
        <v>79</v>
      </c>
      <c r="G5380" s="7">
        <v>105</v>
      </c>
      <c r="H5380" s="7">
        <v>62</v>
      </c>
      <c r="I5380" s="7" t="s">
        <v>8944</v>
      </c>
    </row>
    <row r="5381" spans="1:9" x14ac:dyDescent="0.25">
      <c r="A5381" t="s">
        <v>6581</v>
      </c>
      <c r="B5381" t="s">
        <v>5591</v>
      </c>
      <c r="C5381">
        <v>42</v>
      </c>
      <c r="D5381">
        <v>44</v>
      </c>
      <c r="E5381">
        <v>62</v>
      </c>
      <c r="F5381">
        <v>62</v>
      </c>
      <c r="G5381">
        <v>74</v>
      </c>
      <c r="H5381">
        <v>61</v>
      </c>
      <c r="I5381" t="s">
        <v>8944</v>
      </c>
    </row>
    <row r="5382" spans="1:9" x14ac:dyDescent="0.25">
      <c r="A5382" s="7" t="s">
        <v>10975</v>
      </c>
      <c r="B5382" s="7" t="s">
        <v>5591</v>
      </c>
      <c r="C5382" s="7">
        <v>74</v>
      </c>
      <c r="D5382" s="7">
        <v>70</v>
      </c>
      <c r="E5382" s="7">
        <v>108</v>
      </c>
      <c r="F5382" s="7">
        <v>107</v>
      </c>
      <c r="G5382" s="7">
        <v>126</v>
      </c>
      <c r="H5382" s="7">
        <v>49</v>
      </c>
      <c r="I5382" s="12">
        <v>5.0000000000000001E-3</v>
      </c>
    </row>
    <row r="5383" spans="1:9" x14ac:dyDescent="0.25">
      <c r="A5383" t="s">
        <v>6583</v>
      </c>
      <c r="B5383" t="s">
        <v>5591</v>
      </c>
      <c r="C5383">
        <v>49</v>
      </c>
      <c r="D5383">
        <v>41</v>
      </c>
      <c r="E5383">
        <v>85</v>
      </c>
      <c r="F5383">
        <v>85</v>
      </c>
      <c r="G5383">
        <v>83</v>
      </c>
      <c r="H5383">
        <v>47</v>
      </c>
      <c r="I5383" s="13">
        <v>0.01</v>
      </c>
    </row>
    <row r="5384" spans="1:9" x14ac:dyDescent="0.25">
      <c r="A5384" s="7" t="s">
        <v>6585</v>
      </c>
      <c r="B5384" s="7" t="s">
        <v>5591</v>
      </c>
      <c r="C5384" s="7">
        <v>45</v>
      </c>
      <c r="D5384" s="7">
        <v>42</v>
      </c>
      <c r="E5384" s="7">
        <v>85</v>
      </c>
      <c r="F5384" s="7">
        <v>84</v>
      </c>
      <c r="G5384" s="7">
        <v>109</v>
      </c>
      <c r="H5384" s="7">
        <v>50</v>
      </c>
      <c r="I5384" s="12">
        <v>5.0000000000000001E-3</v>
      </c>
    </row>
    <row r="5385" spans="1:9" x14ac:dyDescent="0.25">
      <c r="A5385" t="s">
        <v>6586</v>
      </c>
      <c r="B5385" t="s">
        <v>5591</v>
      </c>
      <c r="C5385">
        <v>34</v>
      </c>
      <c r="D5385">
        <v>32</v>
      </c>
      <c r="E5385">
        <v>44</v>
      </c>
      <c r="F5385">
        <v>44</v>
      </c>
      <c r="G5385">
        <v>69</v>
      </c>
      <c r="H5385">
        <v>38</v>
      </c>
      <c r="I5385" s="13">
        <v>1.4999999999999999E-2</v>
      </c>
    </row>
    <row r="5386" spans="1:9" x14ac:dyDescent="0.25">
      <c r="A5386" s="7" t="s">
        <v>4738</v>
      </c>
      <c r="B5386" s="7" t="s">
        <v>5591</v>
      </c>
      <c r="C5386" s="7">
        <v>20</v>
      </c>
      <c r="D5386" s="7">
        <v>18</v>
      </c>
      <c r="E5386" s="7">
        <v>39</v>
      </c>
      <c r="F5386" s="7">
        <v>39</v>
      </c>
      <c r="G5386" s="7">
        <v>50</v>
      </c>
      <c r="H5386" s="7">
        <v>70</v>
      </c>
      <c r="I5386" s="7" t="s">
        <v>8944</v>
      </c>
    </row>
    <row r="5387" spans="1:9" x14ac:dyDescent="0.25">
      <c r="A5387" t="s">
        <v>10976</v>
      </c>
      <c r="B5387" t="s">
        <v>5591</v>
      </c>
      <c r="C5387">
        <v>37</v>
      </c>
      <c r="D5387">
        <v>35</v>
      </c>
      <c r="E5387">
        <v>68</v>
      </c>
      <c r="F5387">
        <v>67</v>
      </c>
      <c r="G5387">
        <v>179</v>
      </c>
      <c r="H5387">
        <v>71</v>
      </c>
      <c r="I5387" t="s">
        <v>8944</v>
      </c>
    </row>
    <row r="5388" spans="1:9" x14ac:dyDescent="0.25">
      <c r="A5388" s="7" t="s">
        <v>6679</v>
      </c>
      <c r="B5388" s="7" t="s">
        <v>5591</v>
      </c>
      <c r="C5388" s="7">
        <v>58</v>
      </c>
      <c r="D5388" s="7">
        <v>54</v>
      </c>
      <c r="E5388" s="7">
        <v>101</v>
      </c>
      <c r="F5388" s="7">
        <v>95</v>
      </c>
      <c r="G5388" s="7">
        <v>137</v>
      </c>
      <c r="H5388" s="7">
        <v>72</v>
      </c>
      <c r="I5388" s="7" t="s">
        <v>8944</v>
      </c>
    </row>
    <row r="5389" spans="1:9" x14ac:dyDescent="0.25">
      <c r="A5389" t="s">
        <v>10977</v>
      </c>
      <c r="B5389" t="s">
        <v>5591</v>
      </c>
      <c r="C5389">
        <v>32</v>
      </c>
      <c r="D5389">
        <v>29</v>
      </c>
      <c r="E5389">
        <v>62</v>
      </c>
      <c r="F5389">
        <v>55</v>
      </c>
      <c r="G5389">
        <v>98</v>
      </c>
      <c r="H5389">
        <v>37</v>
      </c>
      <c r="I5389" s="13">
        <v>1.4999999999999999E-2</v>
      </c>
    </row>
    <row r="5390" spans="1:9" x14ac:dyDescent="0.25">
      <c r="A5390" s="7" t="s">
        <v>6681</v>
      </c>
      <c r="B5390" s="7" t="s">
        <v>5591</v>
      </c>
      <c r="C5390" s="7">
        <v>22</v>
      </c>
      <c r="D5390" s="7">
        <v>20</v>
      </c>
      <c r="E5390" s="7">
        <v>26</v>
      </c>
      <c r="F5390" s="7">
        <v>29</v>
      </c>
      <c r="G5390" s="7">
        <v>33</v>
      </c>
      <c r="H5390" s="7">
        <v>84</v>
      </c>
      <c r="I5390" s="7" t="s">
        <v>8944</v>
      </c>
    </row>
    <row r="5391" spans="1:9" x14ac:dyDescent="0.25">
      <c r="A5391" t="s">
        <v>6699</v>
      </c>
      <c r="B5391" t="s">
        <v>5591</v>
      </c>
      <c r="C5391">
        <v>44</v>
      </c>
      <c r="D5391">
        <v>43</v>
      </c>
      <c r="E5391">
        <v>68</v>
      </c>
      <c r="F5391">
        <v>66</v>
      </c>
      <c r="G5391">
        <v>108</v>
      </c>
      <c r="H5391">
        <v>64</v>
      </c>
      <c r="I5391" t="s">
        <v>8944</v>
      </c>
    </row>
    <row r="5392" spans="1:9" x14ac:dyDescent="0.25">
      <c r="A5392" s="7" t="s">
        <v>10978</v>
      </c>
      <c r="B5392" s="7" t="s">
        <v>5591</v>
      </c>
      <c r="C5392" s="7">
        <v>55</v>
      </c>
      <c r="D5392" s="7">
        <v>41</v>
      </c>
      <c r="E5392" s="7">
        <v>78</v>
      </c>
      <c r="F5392" s="7">
        <v>81</v>
      </c>
      <c r="G5392" s="7">
        <v>117</v>
      </c>
      <c r="H5392" s="7">
        <v>54</v>
      </c>
      <c r="I5392" s="12">
        <v>5.0000000000000001E-3</v>
      </c>
    </row>
    <row r="5393" spans="1:9" x14ac:dyDescent="0.25">
      <c r="A5393" t="s">
        <v>6393</v>
      </c>
      <c r="B5393" t="s">
        <v>5591</v>
      </c>
      <c r="C5393">
        <v>58</v>
      </c>
      <c r="D5393">
        <v>57</v>
      </c>
      <c r="E5393">
        <v>71</v>
      </c>
      <c r="F5393">
        <v>69</v>
      </c>
      <c r="G5393">
        <v>85</v>
      </c>
      <c r="H5393">
        <v>70</v>
      </c>
      <c r="I5393" t="s">
        <v>8944</v>
      </c>
    </row>
    <row r="5394" spans="1:9" x14ac:dyDescent="0.25">
      <c r="A5394" s="7" t="s">
        <v>6394</v>
      </c>
      <c r="B5394" s="7" t="s">
        <v>5591</v>
      </c>
      <c r="C5394" s="7">
        <v>46</v>
      </c>
      <c r="D5394" s="7">
        <v>46</v>
      </c>
      <c r="E5394" s="7">
        <v>86</v>
      </c>
      <c r="F5394" s="7">
        <v>84</v>
      </c>
      <c r="G5394" s="7">
        <v>107</v>
      </c>
      <c r="H5394" s="7">
        <v>64</v>
      </c>
      <c r="I5394" s="7" t="s">
        <v>8944</v>
      </c>
    </row>
    <row r="5395" spans="1:9" x14ac:dyDescent="0.25">
      <c r="A5395" t="s">
        <v>6411</v>
      </c>
      <c r="B5395" t="s">
        <v>5591</v>
      </c>
      <c r="C5395">
        <v>41</v>
      </c>
      <c r="D5395">
        <v>35</v>
      </c>
      <c r="E5395">
        <v>59</v>
      </c>
      <c r="F5395">
        <v>58</v>
      </c>
      <c r="G5395">
        <v>83</v>
      </c>
      <c r="H5395">
        <v>37</v>
      </c>
      <c r="I5395" s="13">
        <v>1.4999999999999999E-2</v>
      </c>
    </row>
    <row r="5396" spans="1:9" x14ac:dyDescent="0.25">
      <c r="A5396" s="7" t="s">
        <v>6412</v>
      </c>
      <c r="B5396" s="7" t="s">
        <v>5591</v>
      </c>
      <c r="C5396" s="7">
        <v>47</v>
      </c>
      <c r="D5396" s="7">
        <v>45</v>
      </c>
      <c r="E5396" s="7">
        <v>58</v>
      </c>
      <c r="F5396" s="7">
        <v>62</v>
      </c>
      <c r="G5396" s="7">
        <v>77</v>
      </c>
      <c r="H5396" s="7">
        <v>67</v>
      </c>
      <c r="I5396" s="7" t="s">
        <v>8944</v>
      </c>
    </row>
    <row r="5397" spans="1:9" x14ac:dyDescent="0.25">
      <c r="A5397" t="s">
        <v>10979</v>
      </c>
      <c r="B5397" t="s">
        <v>5591</v>
      </c>
      <c r="C5397">
        <v>26</v>
      </c>
      <c r="D5397">
        <v>23</v>
      </c>
      <c r="E5397">
        <v>43</v>
      </c>
      <c r="F5397">
        <v>44</v>
      </c>
      <c r="G5397">
        <v>68</v>
      </c>
      <c r="H5397">
        <v>58</v>
      </c>
      <c r="I5397" s="13">
        <v>5.0000000000000001E-3</v>
      </c>
    </row>
    <row r="5398" spans="1:9" x14ac:dyDescent="0.25">
      <c r="A5398" s="7" t="s">
        <v>6492</v>
      </c>
      <c r="B5398" s="7" t="s">
        <v>5591</v>
      </c>
      <c r="C5398" s="7">
        <v>56</v>
      </c>
      <c r="D5398" s="7">
        <v>52</v>
      </c>
      <c r="E5398" s="7">
        <v>99</v>
      </c>
      <c r="F5398" s="7">
        <v>100</v>
      </c>
      <c r="G5398" s="7">
        <v>173</v>
      </c>
      <c r="H5398" s="7">
        <v>40</v>
      </c>
      <c r="I5398" s="12">
        <v>0.01</v>
      </c>
    </row>
    <row r="5399" spans="1:9" x14ac:dyDescent="0.25">
      <c r="A5399" t="s">
        <v>6512</v>
      </c>
      <c r="B5399" t="s">
        <v>5591</v>
      </c>
      <c r="C5399">
        <v>27</v>
      </c>
      <c r="D5399">
        <v>24</v>
      </c>
      <c r="E5399">
        <v>39</v>
      </c>
      <c r="F5399">
        <v>39</v>
      </c>
      <c r="G5399">
        <v>49</v>
      </c>
      <c r="H5399">
        <v>69</v>
      </c>
      <c r="I5399" t="s">
        <v>8944</v>
      </c>
    </row>
    <row r="5400" spans="1:9" x14ac:dyDescent="0.25">
      <c r="A5400" s="7" t="s">
        <v>10980</v>
      </c>
      <c r="B5400" s="7" t="s">
        <v>5591</v>
      </c>
      <c r="C5400" s="7">
        <v>63</v>
      </c>
      <c r="D5400" s="7">
        <v>61</v>
      </c>
      <c r="E5400" s="7">
        <v>103</v>
      </c>
      <c r="F5400" s="7">
        <v>102</v>
      </c>
      <c r="G5400" s="7">
        <v>144</v>
      </c>
      <c r="H5400" s="7">
        <v>51</v>
      </c>
      <c r="I5400" s="12">
        <v>5.0000000000000001E-3</v>
      </c>
    </row>
    <row r="5401" spans="1:9" x14ac:dyDescent="0.25">
      <c r="A5401" t="s">
        <v>6514</v>
      </c>
      <c r="B5401" t="s">
        <v>5591</v>
      </c>
      <c r="C5401">
        <v>39</v>
      </c>
      <c r="D5401">
        <v>35</v>
      </c>
      <c r="E5401">
        <v>53</v>
      </c>
      <c r="F5401">
        <v>57</v>
      </c>
      <c r="G5401">
        <v>82</v>
      </c>
      <c r="H5401">
        <v>58</v>
      </c>
      <c r="I5401" s="13">
        <v>5.0000000000000001E-3</v>
      </c>
    </row>
    <row r="5402" spans="1:9" x14ac:dyDescent="0.25">
      <c r="A5402" s="7" t="s">
        <v>10981</v>
      </c>
      <c r="B5402" s="7" t="s">
        <v>5591</v>
      </c>
      <c r="C5402" s="7">
        <v>99</v>
      </c>
      <c r="D5402" s="7">
        <v>88</v>
      </c>
      <c r="E5402" s="7">
        <v>195</v>
      </c>
      <c r="F5402" s="7">
        <v>194</v>
      </c>
      <c r="G5402" s="7">
        <v>183</v>
      </c>
      <c r="H5402" s="7">
        <v>46</v>
      </c>
      <c r="I5402" s="12">
        <v>0.01</v>
      </c>
    </row>
    <row r="5403" spans="1:9" x14ac:dyDescent="0.25">
      <c r="A5403" t="s">
        <v>6516</v>
      </c>
      <c r="B5403" t="s">
        <v>5591</v>
      </c>
      <c r="C5403">
        <v>43</v>
      </c>
      <c r="D5403">
        <v>39</v>
      </c>
      <c r="E5403">
        <v>102</v>
      </c>
      <c r="F5403">
        <v>100</v>
      </c>
      <c r="G5403">
        <v>125</v>
      </c>
      <c r="H5403">
        <v>36</v>
      </c>
      <c r="I5403" s="13">
        <v>1.4999999999999999E-2</v>
      </c>
    </row>
    <row r="5404" spans="1:9" x14ac:dyDescent="0.25">
      <c r="A5404" s="7" t="s">
        <v>6782</v>
      </c>
      <c r="B5404" s="7" t="s">
        <v>5591</v>
      </c>
      <c r="C5404" s="7">
        <v>51</v>
      </c>
      <c r="D5404" s="7">
        <v>48</v>
      </c>
      <c r="E5404" s="7">
        <v>78</v>
      </c>
      <c r="F5404" s="7">
        <v>86</v>
      </c>
      <c r="G5404" s="7">
        <v>120</v>
      </c>
      <c r="H5404" s="7">
        <v>65</v>
      </c>
      <c r="I5404" s="7" t="s">
        <v>8944</v>
      </c>
    </row>
    <row r="5405" spans="1:9" x14ac:dyDescent="0.25">
      <c r="A5405" t="s">
        <v>6783</v>
      </c>
      <c r="B5405" t="s">
        <v>5591</v>
      </c>
      <c r="C5405">
        <v>50</v>
      </c>
      <c r="D5405">
        <v>47</v>
      </c>
      <c r="E5405">
        <v>80</v>
      </c>
      <c r="F5405">
        <v>80</v>
      </c>
      <c r="G5405">
        <v>95</v>
      </c>
      <c r="H5405">
        <v>73</v>
      </c>
      <c r="I5405" t="s">
        <v>8944</v>
      </c>
    </row>
    <row r="5406" spans="1:9" x14ac:dyDescent="0.25">
      <c r="A5406" s="7" t="s">
        <v>6784</v>
      </c>
      <c r="B5406" s="7" t="s">
        <v>5591</v>
      </c>
      <c r="C5406" s="7">
        <v>79</v>
      </c>
      <c r="D5406" s="7">
        <v>73</v>
      </c>
      <c r="E5406" s="7">
        <v>213</v>
      </c>
      <c r="F5406" s="7">
        <v>212</v>
      </c>
      <c r="G5406" s="7">
        <v>230</v>
      </c>
      <c r="H5406" s="7">
        <v>40</v>
      </c>
      <c r="I5406" s="12">
        <v>0.01</v>
      </c>
    </row>
    <row r="5407" spans="1:9" x14ac:dyDescent="0.25">
      <c r="A5407" t="s">
        <v>6785</v>
      </c>
      <c r="B5407" t="s">
        <v>5591</v>
      </c>
      <c r="C5407">
        <v>39</v>
      </c>
      <c r="D5407">
        <v>36</v>
      </c>
      <c r="E5407">
        <v>63</v>
      </c>
      <c r="F5407">
        <v>61</v>
      </c>
      <c r="G5407">
        <v>72</v>
      </c>
      <c r="H5407">
        <v>77</v>
      </c>
      <c r="I5407" t="s">
        <v>8944</v>
      </c>
    </row>
    <row r="5408" spans="1:9" x14ac:dyDescent="0.25">
      <c r="A5408" s="7" t="s">
        <v>10982</v>
      </c>
      <c r="B5408" s="7" t="s">
        <v>5591</v>
      </c>
      <c r="C5408" s="7">
        <v>21</v>
      </c>
      <c r="D5408" s="7">
        <v>24</v>
      </c>
      <c r="E5408" s="7">
        <v>51</v>
      </c>
      <c r="F5408" s="7">
        <v>50</v>
      </c>
      <c r="G5408" s="7">
        <v>77</v>
      </c>
      <c r="H5408" s="7">
        <v>48</v>
      </c>
      <c r="I5408" s="12">
        <v>0.01</v>
      </c>
    </row>
    <row r="5409" spans="1:9" x14ac:dyDescent="0.25">
      <c r="A5409" t="s">
        <v>6803</v>
      </c>
      <c r="B5409" t="s">
        <v>5591</v>
      </c>
      <c r="C5409">
        <v>28</v>
      </c>
      <c r="D5409">
        <v>27</v>
      </c>
      <c r="E5409">
        <v>40</v>
      </c>
      <c r="F5409">
        <v>43</v>
      </c>
      <c r="G5409">
        <v>113</v>
      </c>
      <c r="H5409">
        <v>66</v>
      </c>
      <c r="I5409" t="s">
        <v>8944</v>
      </c>
    </row>
    <row r="5410" spans="1:9" x14ac:dyDescent="0.25">
      <c r="A5410" s="7" t="s">
        <v>6872</v>
      </c>
      <c r="B5410" s="7" t="s">
        <v>5591</v>
      </c>
      <c r="C5410" s="7">
        <v>76</v>
      </c>
      <c r="D5410" s="7">
        <v>70</v>
      </c>
      <c r="E5410" s="7">
        <v>124</v>
      </c>
      <c r="F5410" s="7">
        <v>127</v>
      </c>
      <c r="G5410" s="7">
        <v>164</v>
      </c>
      <c r="H5410" s="7">
        <v>42</v>
      </c>
      <c r="I5410" s="12">
        <v>0.01</v>
      </c>
    </row>
    <row r="5411" spans="1:9" x14ac:dyDescent="0.25">
      <c r="A5411" t="s">
        <v>10983</v>
      </c>
      <c r="B5411" t="s">
        <v>5591</v>
      </c>
      <c r="C5411">
        <v>38</v>
      </c>
      <c r="D5411">
        <v>33</v>
      </c>
      <c r="E5411">
        <v>43</v>
      </c>
      <c r="F5411">
        <v>43</v>
      </c>
      <c r="G5411">
        <v>60</v>
      </c>
      <c r="H5411">
        <v>79</v>
      </c>
      <c r="I5411" t="s">
        <v>8944</v>
      </c>
    </row>
    <row r="5412" spans="1:9" x14ac:dyDescent="0.25">
      <c r="A5412" s="7" t="s">
        <v>6896</v>
      </c>
      <c r="B5412" s="7" t="s">
        <v>5591</v>
      </c>
      <c r="C5412" s="7">
        <v>64</v>
      </c>
      <c r="D5412" s="7">
        <v>52</v>
      </c>
      <c r="E5412" s="7">
        <v>109</v>
      </c>
      <c r="F5412" s="7">
        <v>108</v>
      </c>
      <c r="G5412" s="7">
        <v>134</v>
      </c>
      <c r="H5412" s="7">
        <v>64</v>
      </c>
      <c r="I5412" s="7" t="s">
        <v>8944</v>
      </c>
    </row>
    <row r="5413" spans="1:9" x14ac:dyDescent="0.25">
      <c r="A5413" t="s">
        <v>6897</v>
      </c>
      <c r="B5413" t="s">
        <v>5591</v>
      </c>
      <c r="C5413">
        <v>31</v>
      </c>
      <c r="D5413">
        <v>28</v>
      </c>
      <c r="E5413">
        <v>57</v>
      </c>
      <c r="F5413">
        <v>56</v>
      </c>
      <c r="G5413">
        <v>68</v>
      </c>
      <c r="H5413">
        <v>68</v>
      </c>
      <c r="I5413" t="s">
        <v>8944</v>
      </c>
    </row>
    <row r="5414" spans="1:9" x14ac:dyDescent="0.25">
      <c r="A5414" s="7" t="s">
        <v>6898</v>
      </c>
      <c r="B5414" s="7" t="s">
        <v>5591</v>
      </c>
      <c r="C5414" s="7">
        <v>24</v>
      </c>
      <c r="D5414" s="7">
        <v>22</v>
      </c>
      <c r="E5414" s="7">
        <v>38</v>
      </c>
      <c r="F5414" s="7">
        <v>38</v>
      </c>
      <c r="G5414" s="7">
        <v>56</v>
      </c>
      <c r="H5414" s="7">
        <v>72</v>
      </c>
      <c r="I5414" s="7" t="s">
        <v>8944</v>
      </c>
    </row>
    <row r="5415" spans="1:9" x14ac:dyDescent="0.25">
      <c r="A5415" t="s">
        <v>6899</v>
      </c>
      <c r="B5415" t="s">
        <v>5591</v>
      </c>
      <c r="C5415">
        <v>34</v>
      </c>
      <c r="D5415">
        <v>29</v>
      </c>
      <c r="E5415">
        <v>60</v>
      </c>
      <c r="F5415">
        <v>59</v>
      </c>
      <c r="G5415">
        <v>104</v>
      </c>
      <c r="H5415">
        <v>47</v>
      </c>
      <c r="I5415" s="13">
        <v>0.01</v>
      </c>
    </row>
    <row r="5416" spans="1:9" x14ac:dyDescent="0.25">
      <c r="A5416" s="7" t="s">
        <v>10984</v>
      </c>
      <c r="B5416" s="7" t="s">
        <v>5591</v>
      </c>
      <c r="C5416" s="7">
        <v>49</v>
      </c>
      <c r="D5416" s="7">
        <v>44</v>
      </c>
      <c r="E5416" s="7">
        <v>76</v>
      </c>
      <c r="F5416" s="7">
        <v>72</v>
      </c>
      <c r="G5416" s="7">
        <v>100</v>
      </c>
      <c r="H5416" s="7">
        <v>75</v>
      </c>
      <c r="I5416" s="7" t="s">
        <v>8944</v>
      </c>
    </row>
    <row r="5417" spans="1:9" x14ac:dyDescent="0.25">
      <c r="A5417" t="s">
        <v>10985</v>
      </c>
      <c r="B5417" t="s">
        <v>5591</v>
      </c>
      <c r="C5417">
        <v>51</v>
      </c>
      <c r="D5417">
        <v>50</v>
      </c>
      <c r="E5417">
        <v>74</v>
      </c>
      <c r="F5417">
        <v>74</v>
      </c>
      <c r="G5417">
        <v>81</v>
      </c>
      <c r="H5417">
        <v>65</v>
      </c>
      <c r="I5417" t="s">
        <v>8944</v>
      </c>
    </row>
    <row r="5418" spans="1:9" x14ac:dyDescent="0.25">
      <c r="A5418" s="7" t="s">
        <v>10986</v>
      </c>
      <c r="B5418" s="7" t="s">
        <v>5591</v>
      </c>
      <c r="C5418" s="7">
        <v>76</v>
      </c>
      <c r="D5418" s="7">
        <v>70</v>
      </c>
      <c r="E5418" s="7">
        <v>141</v>
      </c>
      <c r="F5418" s="7">
        <v>138</v>
      </c>
      <c r="G5418" s="7">
        <v>174</v>
      </c>
      <c r="H5418" s="7">
        <v>45</v>
      </c>
      <c r="I5418" s="12">
        <v>0.01</v>
      </c>
    </row>
    <row r="5419" spans="1:9" x14ac:dyDescent="0.25">
      <c r="A5419" t="s">
        <v>10987</v>
      </c>
      <c r="B5419" t="s">
        <v>5591</v>
      </c>
      <c r="C5419">
        <v>49</v>
      </c>
      <c r="D5419">
        <v>47</v>
      </c>
      <c r="E5419">
        <v>68</v>
      </c>
      <c r="F5419">
        <v>69</v>
      </c>
      <c r="G5419">
        <v>85</v>
      </c>
      <c r="H5419">
        <v>60</v>
      </c>
      <c r="I5419" t="s">
        <v>8944</v>
      </c>
    </row>
    <row r="5420" spans="1:9" x14ac:dyDescent="0.25">
      <c r="A5420" s="7" t="s">
        <v>6993</v>
      </c>
      <c r="B5420" s="7" t="s">
        <v>5591</v>
      </c>
      <c r="C5420" s="7">
        <v>29</v>
      </c>
      <c r="D5420" s="7">
        <v>27</v>
      </c>
      <c r="E5420" s="7">
        <v>40</v>
      </c>
      <c r="F5420" s="7">
        <v>38</v>
      </c>
      <c r="G5420" s="7">
        <v>60</v>
      </c>
      <c r="H5420" s="7">
        <v>76</v>
      </c>
      <c r="I5420" s="7" t="s">
        <v>8944</v>
      </c>
    </row>
    <row r="5421" spans="1:9" x14ac:dyDescent="0.25">
      <c r="A5421" t="s">
        <v>10988</v>
      </c>
      <c r="B5421" t="s">
        <v>5591</v>
      </c>
      <c r="C5421">
        <v>20</v>
      </c>
      <c r="D5421">
        <v>20</v>
      </c>
      <c r="E5421">
        <v>39</v>
      </c>
      <c r="F5421">
        <v>38</v>
      </c>
      <c r="G5421">
        <v>45</v>
      </c>
      <c r="H5421">
        <v>55</v>
      </c>
      <c r="I5421" s="13">
        <v>5.0000000000000001E-3</v>
      </c>
    </row>
    <row r="5422" spans="1:9" x14ac:dyDescent="0.25">
      <c r="A5422" s="7" t="s">
        <v>6716</v>
      </c>
      <c r="B5422" s="7" t="s">
        <v>5591</v>
      </c>
      <c r="C5422" s="7">
        <v>35</v>
      </c>
      <c r="D5422" s="7">
        <v>34</v>
      </c>
      <c r="E5422" s="7">
        <v>56</v>
      </c>
      <c r="F5422" s="7">
        <v>58</v>
      </c>
      <c r="G5422" s="7">
        <v>79</v>
      </c>
      <c r="H5422" s="7">
        <v>55</v>
      </c>
      <c r="I5422" s="12">
        <v>5.0000000000000001E-3</v>
      </c>
    </row>
    <row r="5423" spans="1:9" x14ac:dyDescent="0.25">
      <c r="A5423" t="s">
        <v>6736</v>
      </c>
      <c r="B5423" t="s">
        <v>5591</v>
      </c>
      <c r="C5423">
        <v>46</v>
      </c>
      <c r="D5423">
        <v>49</v>
      </c>
      <c r="E5423">
        <v>118</v>
      </c>
      <c r="F5423">
        <v>121</v>
      </c>
      <c r="G5423">
        <v>119</v>
      </c>
      <c r="H5423">
        <v>48</v>
      </c>
      <c r="I5423" s="13">
        <v>0.01</v>
      </c>
    </row>
    <row r="5424" spans="1:9" x14ac:dyDescent="0.25">
      <c r="A5424" s="7" t="s">
        <v>10989</v>
      </c>
      <c r="B5424" s="7" t="s">
        <v>5591</v>
      </c>
      <c r="C5424" s="7">
        <v>28</v>
      </c>
      <c r="D5424" s="7">
        <v>26</v>
      </c>
      <c r="E5424" s="7">
        <v>40</v>
      </c>
      <c r="F5424" s="7">
        <v>37</v>
      </c>
      <c r="G5424" s="7">
        <v>54</v>
      </c>
      <c r="H5424" s="7">
        <v>35</v>
      </c>
      <c r="I5424" s="12">
        <v>1.4999999999999999E-2</v>
      </c>
    </row>
    <row r="5425" spans="1:9" x14ac:dyDescent="0.25">
      <c r="A5425" t="s">
        <v>10990</v>
      </c>
      <c r="B5425" t="s">
        <v>5591</v>
      </c>
      <c r="C5425">
        <v>40</v>
      </c>
      <c r="D5425">
        <v>39</v>
      </c>
      <c r="E5425">
        <v>54</v>
      </c>
      <c r="F5425">
        <v>56</v>
      </c>
      <c r="G5425">
        <v>69</v>
      </c>
      <c r="H5425">
        <v>67</v>
      </c>
      <c r="I5425" t="s">
        <v>8944</v>
      </c>
    </row>
    <row r="5426" spans="1:9" x14ac:dyDescent="0.25">
      <c r="A5426" s="7" t="s">
        <v>10991</v>
      </c>
      <c r="B5426" s="7" t="s">
        <v>5591</v>
      </c>
      <c r="C5426" s="7" t="s">
        <v>8940</v>
      </c>
      <c r="D5426" s="7" t="s">
        <v>8940</v>
      </c>
      <c r="E5426" s="7">
        <v>70</v>
      </c>
      <c r="F5426" s="7">
        <v>81</v>
      </c>
      <c r="G5426" s="7" t="s">
        <v>8940</v>
      </c>
      <c r="H5426" s="7">
        <v>39</v>
      </c>
      <c r="I5426" s="12">
        <v>0.01</v>
      </c>
    </row>
    <row r="5427" spans="1:9" x14ac:dyDescent="0.25">
      <c r="A5427" t="s">
        <v>6739</v>
      </c>
      <c r="B5427" t="s">
        <v>5591</v>
      </c>
      <c r="C5427">
        <v>90</v>
      </c>
      <c r="D5427">
        <v>96</v>
      </c>
      <c r="E5427">
        <v>168</v>
      </c>
      <c r="F5427">
        <v>178</v>
      </c>
      <c r="G5427">
        <v>189</v>
      </c>
      <c r="H5427">
        <v>61</v>
      </c>
      <c r="I5427" t="s">
        <v>8944</v>
      </c>
    </row>
    <row r="5428" spans="1:9" x14ac:dyDescent="0.25">
      <c r="A5428" s="7" t="s">
        <v>10992</v>
      </c>
      <c r="B5428" s="7" t="s">
        <v>5591</v>
      </c>
      <c r="C5428" s="7">
        <v>11</v>
      </c>
      <c r="D5428" s="7" t="s">
        <v>8940</v>
      </c>
      <c r="E5428" s="7">
        <v>38</v>
      </c>
      <c r="F5428" s="7">
        <v>34</v>
      </c>
      <c r="G5428" s="7">
        <v>75</v>
      </c>
      <c r="H5428" s="7">
        <v>65</v>
      </c>
      <c r="I5428" s="7" t="s">
        <v>8944</v>
      </c>
    </row>
    <row r="5429" spans="1:9" x14ac:dyDescent="0.25">
      <c r="A5429" t="s">
        <v>6496</v>
      </c>
      <c r="B5429" t="s">
        <v>5591</v>
      </c>
      <c r="C5429">
        <v>93</v>
      </c>
      <c r="D5429">
        <v>85</v>
      </c>
      <c r="E5429">
        <v>146</v>
      </c>
      <c r="F5429">
        <v>158</v>
      </c>
      <c r="G5429">
        <v>184</v>
      </c>
      <c r="H5429">
        <v>65</v>
      </c>
      <c r="I5429" t="s">
        <v>8944</v>
      </c>
    </row>
    <row r="5430" spans="1:9" x14ac:dyDescent="0.25">
      <c r="A5430" s="7" t="s">
        <v>6498</v>
      </c>
      <c r="B5430" s="7" t="s">
        <v>5591</v>
      </c>
      <c r="C5430" s="7">
        <v>38</v>
      </c>
      <c r="D5430" s="7">
        <v>35</v>
      </c>
      <c r="E5430" s="7">
        <v>68</v>
      </c>
      <c r="F5430" s="7">
        <v>67</v>
      </c>
      <c r="G5430" s="7">
        <v>84</v>
      </c>
      <c r="H5430" s="7">
        <v>57</v>
      </c>
      <c r="I5430" s="12">
        <v>5.0000000000000001E-3</v>
      </c>
    </row>
    <row r="5431" spans="1:9" x14ac:dyDescent="0.25">
      <c r="A5431" t="s">
        <v>6500</v>
      </c>
      <c r="B5431" t="s">
        <v>5591</v>
      </c>
      <c r="C5431">
        <v>86</v>
      </c>
      <c r="D5431">
        <v>79</v>
      </c>
      <c r="E5431">
        <v>136</v>
      </c>
      <c r="F5431">
        <v>139</v>
      </c>
      <c r="G5431">
        <v>221</v>
      </c>
      <c r="H5431">
        <v>57</v>
      </c>
      <c r="I5431" s="13">
        <v>5.0000000000000001E-3</v>
      </c>
    </row>
    <row r="5432" spans="1:9" x14ac:dyDescent="0.25">
      <c r="A5432" s="7" t="s">
        <v>6517</v>
      </c>
      <c r="B5432" s="7" t="s">
        <v>5591</v>
      </c>
      <c r="C5432" s="7">
        <v>31</v>
      </c>
      <c r="D5432" s="7">
        <v>29</v>
      </c>
      <c r="E5432" s="7">
        <v>47</v>
      </c>
      <c r="F5432" s="7">
        <v>48</v>
      </c>
      <c r="G5432" s="7">
        <v>66</v>
      </c>
      <c r="H5432" s="7">
        <v>43</v>
      </c>
      <c r="I5432" s="12">
        <v>0.01</v>
      </c>
    </row>
    <row r="5433" spans="1:9" x14ac:dyDescent="0.25">
      <c r="A5433" t="s">
        <v>10993</v>
      </c>
      <c r="B5433" t="s">
        <v>5591</v>
      </c>
      <c r="C5433">
        <v>26</v>
      </c>
      <c r="D5433">
        <v>22</v>
      </c>
      <c r="E5433">
        <v>44</v>
      </c>
      <c r="F5433">
        <v>43</v>
      </c>
      <c r="G5433">
        <v>85</v>
      </c>
      <c r="H5433">
        <v>60</v>
      </c>
      <c r="I5433" t="s">
        <v>8944</v>
      </c>
    </row>
    <row r="5434" spans="1:9" x14ac:dyDescent="0.25">
      <c r="A5434" s="7" t="s">
        <v>6948</v>
      </c>
      <c r="B5434" s="7" t="s">
        <v>5591</v>
      </c>
      <c r="C5434" s="7">
        <v>72</v>
      </c>
      <c r="D5434" s="7">
        <v>72</v>
      </c>
      <c r="E5434" s="7">
        <v>150</v>
      </c>
      <c r="F5434" s="7">
        <v>149</v>
      </c>
      <c r="G5434" s="7">
        <v>174</v>
      </c>
      <c r="H5434" s="7">
        <v>52</v>
      </c>
      <c r="I5434" s="12">
        <v>5.0000000000000001E-3</v>
      </c>
    </row>
    <row r="5435" spans="1:9" x14ac:dyDescent="0.25">
      <c r="A5435" t="s">
        <v>6949</v>
      </c>
      <c r="B5435" t="s">
        <v>5591</v>
      </c>
      <c r="C5435">
        <v>51</v>
      </c>
      <c r="D5435">
        <v>53</v>
      </c>
      <c r="E5435">
        <v>76</v>
      </c>
      <c r="F5435">
        <v>76</v>
      </c>
      <c r="G5435">
        <v>92</v>
      </c>
      <c r="H5435">
        <v>62</v>
      </c>
      <c r="I5435" t="s">
        <v>8944</v>
      </c>
    </row>
    <row r="5436" spans="1:9" x14ac:dyDescent="0.25">
      <c r="A5436" s="7" t="s">
        <v>6951</v>
      </c>
      <c r="B5436" s="7" t="s">
        <v>5591</v>
      </c>
      <c r="C5436" s="7">
        <v>12</v>
      </c>
      <c r="D5436" s="7">
        <v>13</v>
      </c>
      <c r="E5436" s="7">
        <v>28</v>
      </c>
      <c r="F5436" s="7">
        <v>29</v>
      </c>
      <c r="G5436" s="7">
        <v>38</v>
      </c>
      <c r="H5436" s="7">
        <v>75</v>
      </c>
      <c r="I5436" s="7" t="s">
        <v>8944</v>
      </c>
    </row>
    <row r="5437" spans="1:9" x14ac:dyDescent="0.25">
      <c r="A5437" t="s">
        <v>10994</v>
      </c>
      <c r="B5437" t="s">
        <v>5591</v>
      </c>
      <c r="C5437">
        <v>41</v>
      </c>
      <c r="D5437">
        <v>38</v>
      </c>
      <c r="E5437">
        <v>52</v>
      </c>
      <c r="F5437">
        <v>52</v>
      </c>
      <c r="G5437">
        <v>83</v>
      </c>
      <c r="H5437">
        <v>53</v>
      </c>
      <c r="I5437" s="13">
        <v>5.0000000000000001E-3</v>
      </c>
    </row>
    <row r="5438" spans="1:9" x14ac:dyDescent="0.25">
      <c r="A5438" s="7" t="s">
        <v>10995</v>
      </c>
      <c r="B5438" s="7" t="s">
        <v>5591</v>
      </c>
      <c r="C5438" s="7">
        <v>15</v>
      </c>
      <c r="D5438" s="7">
        <v>14</v>
      </c>
      <c r="E5438" s="7">
        <v>31</v>
      </c>
      <c r="F5438" s="7">
        <v>29</v>
      </c>
      <c r="G5438" s="7">
        <v>39</v>
      </c>
      <c r="H5438" s="7">
        <v>76</v>
      </c>
      <c r="I5438" s="7" t="s">
        <v>8944</v>
      </c>
    </row>
    <row r="5439" spans="1:9" x14ac:dyDescent="0.25">
      <c r="A5439" t="s">
        <v>6970</v>
      </c>
      <c r="B5439" t="s">
        <v>5591</v>
      </c>
      <c r="C5439">
        <v>53</v>
      </c>
      <c r="D5439">
        <v>49</v>
      </c>
      <c r="E5439">
        <v>91</v>
      </c>
      <c r="F5439">
        <v>96</v>
      </c>
      <c r="G5439">
        <v>99</v>
      </c>
      <c r="H5439">
        <v>71</v>
      </c>
      <c r="I5439" t="s">
        <v>8944</v>
      </c>
    </row>
    <row r="5440" spans="1:9" x14ac:dyDescent="0.25">
      <c r="A5440" s="7" t="s">
        <v>7052</v>
      </c>
      <c r="B5440" s="7" t="s">
        <v>5591</v>
      </c>
      <c r="C5440" s="7">
        <v>70</v>
      </c>
      <c r="D5440" s="7">
        <v>66</v>
      </c>
      <c r="E5440" s="7">
        <v>107</v>
      </c>
      <c r="F5440" s="7">
        <v>103</v>
      </c>
      <c r="G5440" s="7">
        <v>147</v>
      </c>
      <c r="H5440" s="7">
        <v>51</v>
      </c>
      <c r="I5440" s="12">
        <v>5.0000000000000001E-3</v>
      </c>
    </row>
    <row r="5441" spans="1:9" x14ac:dyDescent="0.25">
      <c r="A5441" t="s">
        <v>7053</v>
      </c>
      <c r="B5441" t="s">
        <v>5591</v>
      </c>
      <c r="C5441">
        <v>60</v>
      </c>
      <c r="D5441">
        <v>58</v>
      </c>
      <c r="E5441">
        <v>79</v>
      </c>
      <c r="F5441">
        <v>83</v>
      </c>
      <c r="G5441">
        <v>92</v>
      </c>
      <c r="H5441">
        <v>62</v>
      </c>
      <c r="I5441" t="s">
        <v>8944</v>
      </c>
    </row>
    <row r="5442" spans="1:9" x14ac:dyDescent="0.25">
      <c r="A5442" s="7" t="s">
        <v>7054</v>
      </c>
      <c r="B5442" s="7" t="s">
        <v>5591</v>
      </c>
      <c r="C5442" s="7">
        <v>62</v>
      </c>
      <c r="D5442" s="7">
        <v>56</v>
      </c>
      <c r="E5442" s="7">
        <v>109</v>
      </c>
      <c r="F5442" s="7">
        <v>114</v>
      </c>
      <c r="G5442" s="7">
        <v>179</v>
      </c>
      <c r="H5442" s="7">
        <v>53</v>
      </c>
      <c r="I5442" s="12">
        <v>5.0000000000000001E-3</v>
      </c>
    </row>
    <row r="5443" spans="1:9" x14ac:dyDescent="0.25">
      <c r="A5443" t="s">
        <v>7055</v>
      </c>
      <c r="B5443" t="s">
        <v>5591</v>
      </c>
      <c r="C5443">
        <v>27</v>
      </c>
      <c r="D5443">
        <v>25</v>
      </c>
      <c r="E5443">
        <v>41</v>
      </c>
      <c r="F5443">
        <v>45</v>
      </c>
      <c r="G5443">
        <v>58</v>
      </c>
      <c r="H5443">
        <v>63</v>
      </c>
      <c r="I5443" t="s">
        <v>8944</v>
      </c>
    </row>
    <row r="5444" spans="1:9" x14ac:dyDescent="0.25">
      <c r="A5444" s="7" t="s">
        <v>7056</v>
      </c>
      <c r="B5444" s="7" t="s">
        <v>5591</v>
      </c>
      <c r="C5444" s="7">
        <v>41</v>
      </c>
      <c r="D5444" s="7">
        <v>39</v>
      </c>
      <c r="E5444" s="7">
        <v>78</v>
      </c>
      <c r="F5444" s="7">
        <v>79</v>
      </c>
      <c r="G5444" s="7">
        <v>101</v>
      </c>
      <c r="H5444" s="7">
        <v>70</v>
      </c>
      <c r="I5444" s="7" t="s">
        <v>8944</v>
      </c>
    </row>
    <row r="5445" spans="1:9" x14ac:dyDescent="0.25">
      <c r="A5445" t="s">
        <v>10996</v>
      </c>
      <c r="B5445" t="s">
        <v>5591</v>
      </c>
      <c r="C5445">
        <v>26</v>
      </c>
      <c r="D5445">
        <v>23</v>
      </c>
      <c r="E5445">
        <v>30</v>
      </c>
      <c r="F5445">
        <v>29</v>
      </c>
      <c r="G5445">
        <v>53</v>
      </c>
      <c r="H5445">
        <v>85</v>
      </c>
      <c r="I5445" t="s">
        <v>8944</v>
      </c>
    </row>
    <row r="5446" spans="1:9" x14ac:dyDescent="0.25">
      <c r="A5446" s="7" t="s">
        <v>6792</v>
      </c>
      <c r="B5446" s="7" t="s">
        <v>5591</v>
      </c>
      <c r="C5446" s="7">
        <v>49</v>
      </c>
      <c r="D5446" s="7">
        <v>47</v>
      </c>
      <c r="E5446" s="7">
        <v>86</v>
      </c>
      <c r="F5446" s="7">
        <v>95</v>
      </c>
      <c r="G5446" s="7">
        <v>108</v>
      </c>
      <c r="H5446" s="7">
        <v>69</v>
      </c>
      <c r="I5446" s="7" t="s">
        <v>8944</v>
      </c>
    </row>
    <row r="5447" spans="1:9" x14ac:dyDescent="0.25">
      <c r="A5447" t="s">
        <v>6794</v>
      </c>
      <c r="B5447" t="s">
        <v>5591</v>
      </c>
      <c r="C5447">
        <v>44</v>
      </c>
      <c r="D5447">
        <v>39</v>
      </c>
      <c r="E5447">
        <v>74</v>
      </c>
      <c r="F5447">
        <v>72</v>
      </c>
      <c r="G5447">
        <v>88</v>
      </c>
      <c r="H5447">
        <v>56</v>
      </c>
      <c r="I5447" s="13">
        <v>5.0000000000000001E-3</v>
      </c>
    </row>
    <row r="5448" spans="1:9" x14ac:dyDescent="0.25">
      <c r="A5448" s="7" t="s">
        <v>5019</v>
      </c>
      <c r="B5448" s="7" t="s">
        <v>5591</v>
      </c>
      <c r="C5448" s="7">
        <v>131</v>
      </c>
      <c r="D5448" s="7">
        <v>122</v>
      </c>
      <c r="E5448" s="7">
        <v>203</v>
      </c>
      <c r="F5448" s="7">
        <v>208</v>
      </c>
      <c r="G5448" s="7">
        <v>192</v>
      </c>
      <c r="H5448" s="7">
        <v>57</v>
      </c>
      <c r="I5448" s="12">
        <v>5.0000000000000001E-3</v>
      </c>
    </row>
    <row r="5449" spans="1:9" x14ac:dyDescent="0.25">
      <c r="A5449" t="s">
        <v>6796</v>
      </c>
      <c r="B5449" t="s">
        <v>5591</v>
      </c>
      <c r="C5449" t="s">
        <v>8940</v>
      </c>
      <c r="D5449" t="s">
        <v>8940</v>
      </c>
      <c r="E5449">
        <v>86</v>
      </c>
      <c r="F5449">
        <v>75</v>
      </c>
      <c r="G5449" t="s">
        <v>8940</v>
      </c>
      <c r="H5449">
        <v>57</v>
      </c>
      <c r="I5449" s="13">
        <v>5.0000000000000001E-3</v>
      </c>
    </row>
    <row r="5450" spans="1:9" x14ac:dyDescent="0.25">
      <c r="A5450" s="7" t="s">
        <v>9593</v>
      </c>
      <c r="B5450" s="7" t="s">
        <v>5591</v>
      </c>
      <c r="C5450" s="7">
        <v>57</v>
      </c>
      <c r="D5450" s="7">
        <v>53</v>
      </c>
      <c r="E5450" s="7">
        <v>111</v>
      </c>
      <c r="F5450" s="7">
        <v>110</v>
      </c>
      <c r="G5450" s="7">
        <v>136</v>
      </c>
      <c r="H5450" s="7">
        <v>60</v>
      </c>
      <c r="I5450" s="7" t="s">
        <v>8944</v>
      </c>
    </row>
    <row r="5451" spans="1:9" x14ac:dyDescent="0.25">
      <c r="A5451" t="s">
        <v>10997</v>
      </c>
      <c r="B5451" t="s">
        <v>5591</v>
      </c>
      <c r="C5451">
        <v>67</v>
      </c>
      <c r="D5451">
        <v>62</v>
      </c>
      <c r="E5451">
        <v>101</v>
      </c>
      <c r="F5451">
        <v>101</v>
      </c>
      <c r="G5451">
        <v>118</v>
      </c>
      <c r="H5451">
        <v>51</v>
      </c>
      <c r="I5451" s="13">
        <v>5.0000000000000001E-3</v>
      </c>
    </row>
    <row r="5452" spans="1:9" x14ac:dyDescent="0.25">
      <c r="A5452" s="7" t="s">
        <v>6884</v>
      </c>
      <c r="B5452" s="7" t="s">
        <v>5591</v>
      </c>
      <c r="C5452" s="7">
        <v>31</v>
      </c>
      <c r="D5452" s="7">
        <v>30</v>
      </c>
      <c r="E5452" s="7">
        <v>53</v>
      </c>
      <c r="F5452" s="7">
        <v>52</v>
      </c>
      <c r="G5452" s="7">
        <v>93</v>
      </c>
      <c r="H5452" s="7">
        <v>65</v>
      </c>
      <c r="I5452" s="7" t="s">
        <v>8944</v>
      </c>
    </row>
    <row r="5453" spans="1:9" x14ac:dyDescent="0.25">
      <c r="A5453" t="s">
        <v>6907</v>
      </c>
      <c r="B5453" t="s">
        <v>5591</v>
      </c>
      <c r="C5453">
        <v>24</v>
      </c>
      <c r="D5453">
        <v>20</v>
      </c>
      <c r="E5453">
        <v>41</v>
      </c>
      <c r="F5453">
        <v>40</v>
      </c>
      <c r="G5453">
        <v>53</v>
      </c>
      <c r="H5453">
        <v>75</v>
      </c>
      <c r="I5453" t="s">
        <v>8944</v>
      </c>
    </row>
    <row r="5454" spans="1:9" x14ac:dyDescent="0.25">
      <c r="A5454" s="7" t="s">
        <v>6908</v>
      </c>
      <c r="B5454" s="7" t="s">
        <v>5591</v>
      </c>
      <c r="C5454" s="7">
        <v>79</v>
      </c>
      <c r="D5454" s="7">
        <v>68</v>
      </c>
      <c r="E5454" s="7">
        <v>123</v>
      </c>
      <c r="F5454" s="7">
        <v>125</v>
      </c>
      <c r="G5454" s="7">
        <v>168</v>
      </c>
      <c r="H5454" s="7">
        <v>59</v>
      </c>
      <c r="I5454" s="7" t="s">
        <v>8944</v>
      </c>
    </row>
    <row r="5455" spans="1:9" x14ac:dyDescent="0.25">
      <c r="A5455" t="s">
        <v>6909</v>
      </c>
      <c r="B5455" t="s">
        <v>5591</v>
      </c>
      <c r="C5455" t="s">
        <v>8940</v>
      </c>
      <c r="D5455" t="s">
        <v>8940</v>
      </c>
      <c r="E5455">
        <v>76</v>
      </c>
      <c r="F5455">
        <v>77</v>
      </c>
      <c r="G5455" t="s">
        <v>8940</v>
      </c>
      <c r="H5455">
        <v>33</v>
      </c>
      <c r="I5455" s="13">
        <v>1.4999999999999999E-2</v>
      </c>
    </row>
    <row r="5456" spans="1:9" x14ac:dyDescent="0.25">
      <c r="A5456" s="7" t="s">
        <v>5019</v>
      </c>
      <c r="B5456" s="7" t="s">
        <v>5591</v>
      </c>
      <c r="C5456" s="7">
        <v>44</v>
      </c>
      <c r="D5456" s="7">
        <v>41</v>
      </c>
      <c r="E5456" s="7">
        <v>71</v>
      </c>
      <c r="F5456" s="7">
        <v>70</v>
      </c>
      <c r="G5456" s="7">
        <v>94</v>
      </c>
      <c r="H5456" s="7">
        <v>56</v>
      </c>
      <c r="I5456" s="12">
        <v>5.0000000000000001E-3</v>
      </c>
    </row>
    <row r="5457" spans="1:9" x14ac:dyDescent="0.25">
      <c r="A5457" t="s">
        <v>6911</v>
      </c>
      <c r="B5457" t="s">
        <v>5591</v>
      </c>
      <c r="C5457">
        <v>67</v>
      </c>
      <c r="D5457">
        <v>64</v>
      </c>
      <c r="E5457">
        <v>91</v>
      </c>
      <c r="F5457">
        <v>91</v>
      </c>
      <c r="G5457">
        <v>136</v>
      </c>
      <c r="H5457">
        <v>69</v>
      </c>
      <c r="I5457" t="s">
        <v>8944</v>
      </c>
    </row>
    <row r="5458" spans="1:9" x14ac:dyDescent="0.25">
      <c r="A5458" s="7" t="s">
        <v>10998</v>
      </c>
      <c r="B5458" s="7" t="s">
        <v>5591</v>
      </c>
      <c r="C5458" s="7">
        <v>35</v>
      </c>
      <c r="D5458" s="7">
        <v>27</v>
      </c>
      <c r="E5458" s="7">
        <v>47</v>
      </c>
      <c r="F5458" s="7">
        <v>46</v>
      </c>
      <c r="G5458" s="7">
        <v>75</v>
      </c>
      <c r="H5458" s="7">
        <v>63</v>
      </c>
      <c r="I5458" s="7" t="s">
        <v>8944</v>
      </c>
    </row>
    <row r="5459" spans="1:9" x14ac:dyDescent="0.25">
      <c r="A5459" t="s">
        <v>10999</v>
      </c>
      <c r="B5459" t="s">
        <v>5591</v>
      </c>
      <c r="C5459">
        <v>39</v>
      </c>
      <c r="D5459">
        <v>37</v>
      </c>
      <c r="E5459">
        <v>64</v>
      </c>
      <c r="F5459">
        <v>61</v>
      </c>
      <c r="G5459">
        <v>111</v>
      </c>
      <c r="H5459">
        <v>75</v>
      </c>
      <c r="I5459" t="s">
        <v>8944</v>
      </c>
    </row>
    <row r="5460" spans="1:9" x14ac:dyDescent="0.25">
      <c r="A5460" s="7" t="s">
        <v>5019</v>
      </c>
      <c r="B5460" s="7" t="s">
        <v>5591</v>
      </c>
      <c r="C5460" s="7">
        <v>35</v>
      </c>
      <c r="D5460" s="7">
        <v>35</v>
      </c>
      <c r="E5460" s="7">
        <v>66</v>
      </c>
      <c r="F5460" s="7">
        <v>65</v>
      </c>
      <c r="G5460" s="7">
        <v>87</v>
      </c>
      <c r="H5460" s="7">
        <v>65</v>
      </c>
      <c r="I5460" s="7" t="s">
        <v>8944</v>
      </c>
    </row>
    <row r="5461" spans="1:9" x14ac:dyDescent="0.25">
      <c r="A5461" t="s">
        <v>7021</v>
      </c>
      <c r="B5461" t="s">
        <v>5591</v>
      </c>
      <c r="C5461">
        <v>80</v>
      </c>
      <c r="D5461">
        <v>77</v>
      </c>
      <c r="E5461">
        <v>137</v>
      </c>
      <c r="F5461">
        <v>132</v>
      </c>
      <c r="G5461">
        <v>140</v>
      </c>
      <c r="H5461">
        <v>56</v>
      </c>
      <c r="I5461" s="13">
        <v>5.0000000000000001E-3</v>
      </c>
    </row>
    <row r="5462" spans="1:9" x14ac:dyDescent="0.25">
      <c r="A5462" s="7" t="s">
        <v>7022</v>
      </c>
      <c r="B5462" s="7" t="s">
        <v>5591</v>
      </c>
      <c r="C5462" s="7">
        <v>64</v>
      </c>
      <c r="D5462" s="7">
        <v>59</v>
      </c>
      <c r="E5462" s="7">
        <v>106</v>
      </c>
      <c r="F5462" s="7">
        <v>106</v>
      </c>
      <c r="G5462" s="7">
        <v>159</v>
      </c>
      <c r="H5462" s="7">
        <v>60</v>
      </c>
      <c r="I5462" s="7" t="s">
        <v>8944</v>
      </c>
    </row>
    <row r="5463" spans="1:9" x14ac:dyDescent="0.25">
      <c r="A5463" t="s">
        <v>7023</v>
      </c>
      <c r="B5463" t="s">
        <v>5591</v>
      </c>
      <c r="C5463">
        <v>59</v>
      </c>
      <c r="D5463">
        <v>55</v>
      </c>
      <c r="E5463">
        <v>150</v>
      </c>
      <c r="F5463">
        <v>149</v>
      </c>
      <c r="G5463">
        <v>137</v>
      </c>
      <c r="H5463">
        <v>44</v>
      </c>
      <c r="I5463" s="13">
        <v>0.01</v>
      </c>
    </row>
    <row r="5464" spans="1:9" x14ac:dyDescent="0.25">
      <c r="A5464" s="7" t="s">
        <v>5019</v>
      </c>
      <c r="B5464" s="7" t="s">
        <v>5591</v>
      </c>
      <c r="C5464" s="7">
        <v>82</v>
      </c>
      <c r="D5464" s="7">
        <v>74</v>
      </c>
      <c r="E5464" s="7">
        <v>114</v>
      </c>
      <c r="F5464" s="7">
        <v>113</v>
      </c>
      <c r="G5464" s="7">
        <v>161</v>
      </c>
      <c r="H5464" s="7">
        <v>51</v>
      </c>
      <c r="I5464" s="12">
        <v>5.0000000000000001E-3</v>
      </c>
    </row>
    <row r="5465" spans="1:9" x14ac:dyDescent="0.25">
      <c r="A5465" t="s">
        <v>6751</v>
      </c>
      <c r="B5465" t="s">
        <v>5591</v>
      </c>
      <c r="C5465">
        <v>52</v>
      </c>
      <c r="D5465">
        <v>46</v>
      </c>
      <c r="E5465">
        <v>80</v>
      </c>
      <c r="F5465">
        <v>82</v>
      </c>
      <c r="G5465">
        <v>112</v>
      </c>
      <c r="H5465">
        <v>51</v>
      </c>
      <c r="I5465" s="13">
        <v>5.0000000000000001E-3</v>
      </c>
    </row>
    <row r="5466" spans="1:9" x14ac:dyDescent="0.25">
      <c r="A5466" s="7" t="s">
        <v>6752</v>
      </c>
      <c r="B5466" s="7" t="s">
        <v>5591</v>
      </c>
      <c r="C5466" s="7">
        <v>51</v>
      </c>
      <c r="D5466" s="7">
        <v>48</v>
      </c>
      <c r="E5466" s="7">
        <v>75</v>
      </c>
      <c r="F5466" s="7">
        <v>75</v>
      </c>
      <c r="G5466" s="7">
        <v>84</v>
      </c>
      <c r="H5466" s="7">
        <v>56</v>
      </c>
      <c r="I5466" s="12">
        <v>5.0000000000000001E-3</v>
      </c>
    </row>
    <row r="5467" spans="1:9" x14ac:dyDescent="0.25">
      <c r="A5467" t="s">
        <v>6754</v>
      </c>
      <c r="B5467" t="s">
        <v>5591</v>
      </c>
      <c r="C5467">
        <v>31</v>
      </c>
      <c r="D5467">
        <v>28</v>
      </c>
      <c r="E5467">
        <v>55</v>
      </c>
      <c r="F5467">
        <v>56</v>
      </c>
      <c r="G5467">
        <v>87</v>
      </c>
      <c r="H5467">
        <v>74</v>
      </c>
      <c r="I5467" t="s">
        <v>8944</v>
      </c>
    </row>
    <row r="5468" spans="1:9" x14ac:dyDescent="0.25">
      <c r="A5468" s="7" t="s">
        <v>6775</v>
      </c>
      <c r="B5468" s="7" t="s">
        <v>5591</v>
      </c>
      <c r="C5468" s="7">
        <v>53</v>
      </c>
      <c r="D5468" s="7">
        <v>50</v>
      </c>
      <c r="E5468" s="7">
        <v>72</v>
      </c>
      <c r="F5468" s="7">
        <v>73</v>
      </c>
      <c r="G5468" s="7">
        <v>92</v>
      </c>
      <c r="H5468" s="7">
        <v>56</v>
      </c>
      <c r="I5468" s="12">
        <v>5.0000000000000001E-3</v>
      </c>
    </row>
    <row r="5469" spans="1:9" x14ac:dyDescent="0.25">
      <c r="A5469" t="s">
        <v>6776</v>
      </c>
      <c r="B5469" t="s">
        <v>5591</v>
      </c>
      <c r="C5469">
        <v>59</v>
      </c>
      <c r="D5469">
        <v>51</v>
      </c>
      <c r="E5469">
        <v>80</v>
      </c>
      <c r="F5469">
        <v>84</v>
      </c>
      <c r="G5469">
        <v>92</v>
      </c>
      <c r="H5469">
        <v>49</v>
      </c>
      <c r="I5469" s="13">
        <v>5.0000000000000001E-3</v>
      </c>
    </row>
    <row r="5470" spans="1:9" x14ac:dyDescent="0.25">
      <c r="A5470" s="7" t="s">
        <v>6842</v>
      </c>
      <c r="B5470" s="7" t="s">
        <v>5591</v>
      </c>
      <c r="C5470" s="7">
        <v>20</v>
      </c>
      <c r="D5470" s="7">
        <v>20</v>
      </c>
      <c r="E5470" s="7">
        <v>26</v>
      </c>
      <c r="F5470" s="7">
        <v>27</v>
      </c>
      <c r="G5470" s="7">
        <v>29</v>
      </c>
      <c r="H5470" s="7">
        <v>70</v>
      </c>
      <c r="I5470" s="7" t="s">
        <v>8944</v>
      </c>
    </row>
    <row r="5471" spans="1:9" x14ac:dyDescent="0.25">
      <c r="A5471" t="s">
        <v>6843</v>
      </c>
      <c r="B5471" t="s">
        <v>5591</v>
      </c>
      <c r="C5471">
        <v>23</v>
      </c>
      <c r="D5471">
        <v>23</v>
      </c>
      <c r="E5471">
        <v>38</v>
      </c>
      <c r="F5471">
        <v>40</v>
      </c>
      <c r="G5471">
        <v>56</v>
      </c>
      <c r="H5471">
        <v>78</v>
      </c>
      <c r="I5471" t="s">
        <v>8944</v>
      </c>
    </row>
    <row r="5472" spans="1:9" x14ac:dyDescent="0.25">
      <c r="A5472" s="7" t="s">
        <v>6844</v>
      </c>
      <c r="B5472" s="7" t="s">
        <v>5591</v>
      </c>
      <c r="C5472" s="7">
        <v>23</v>
      </c>
      <c r="D5472" s="7">
        <v>22</v>
      </c>
      <c r="E5472" s="7">
        <v>48</v>
      </c>
      <c r="F5472" s="7">
        <v>49</v>
      </c>
      <c r="G5472" s="7">
        <v>42</v>
      </c>
      <c r="H5472" s="7">
        <v>85</v>
      </c>
      <c r="I5472" s="7" t="s">
        <v>8944</v>
      </c>
    </row>
    <row r="5473" spans="1:9" x14ac:dyDescent="0.25">
      <c r="A5473" t="s">
        <v>6862</v>
      </c>
      <c r="B5473" t="s">
        <v>5591</v>
      </c>
      <c r="C5473">
        <v>34</v>
      </c>
      <c r="D5473">
        <v>32</v>
      </c>
      <c r="E5473">
        <v>50</v>
      </c>
      <c r="F5473">
        <v>51</v>
      </c>
      <c r="G5473">
        <v>71</v>
      </c>
      <c r="H5473">
        <v>49</v>
      </c>
      <c r="I5473" s="13">
        <v>5.0000000000000001E-3</v>
      </c>
    </row>
    <row r="5474" spans="1:9" x14ac:dyDescent="0.25">
      <c r="A5474" s="7" t="s">
        <v>6863</v>
      </c>
      <c r="B5474" s="7" t="s">
        <v>5591</v>
      </c>
      <c r="C5474" s="7">
        <v>40</v>
      </c>
      <c r="D5474" s="7">
        <v>36</v>
      </c>
      <c r="E5474" s="7">
        <v>58</v>
      </c>
      <c r="F5474" s="7">
        <v>45</v>
      </c>
      <c r="G5474" s="7">
        <v>68</v>
      </c>
      <c r="H5474" s="7">
        <v>65</v>
      </c>
      <c r="I5474" s="7" t="s">
        <v>8944</v>
      </c>
    </row>
    <row r="5475" spans="1:9" x14ac:dyDescent="0.25">
      <c r="A5475" t="s">
        <v>11000</v>
      </c>
      <c r="B5475" t="s">
        <v>5591</v>
      </c>
      <c r="C5475">
        <v>38</v>
      </c>
      <c r="D5475">
        <v>33</v>
      </c>
      <c r="E5475">
        <v>90</v>
      </c>
      <c r="F5475">
        <v>87</v>
      </c>
      <c r="G5475">
        <v>115</v>
      </c>
      <c r="H5475">
        <v>57</v>
      </c>
      <c r="I5475" s="13">
        <v>5.0000000000000001E-3</v>
      </c>
    </row>
    <row r="5476" spans="1:9" x14ac:dyDescent="0.25">
      <c r="A5476" s="7" t="s">
        <v>11001</v>
      </c>
      <c r="B5476" s="7" t="s">
        <v>5591</v>
      </c>
      <c r="C5476" s="7" t="s">
        <v>8940</v>
      </c>
      <c r="D5476" s="7" t="s">
        <v>8940</v>
      </c>
      <c r="E5476" s="7">
        <v>47</v>
      </c>
      <c r="F5476" s="7">
        <v>46</v>
      </c>
      <c r="G5476" s="7" t="s">
        <v>8940</v>
      </c>
      <c r="H5476" s="7">
        <v>37</v>
      </c>
      <c r="I5476" s="12">
        <v>1.4999999999999999E-2</v>
      </c>
    </row>
    <row r="5477" spans="1:9" x14ac:dyDescent="0.25">
      <c r="A5477" t="s">
        <v>11002</v>
      </c>
      <c r="B5477" t="s">
        <v>5591</v>
      </c>
      <c r="C5477">
        <v>26</v>
      </c>
      <c r="D5477">
        <v>21</v>
      </c>
      <c r="E5477">
        <v>38</v>
      </c>
      <c r="F5477">
        <v>35</v>
      </c>
      <c r="G5477">
        <v>53</v>
      </c>
      <c r="H5477">
        <v>76</v>
      </c>
      <c r="I5477" t="s">
        <v>8944</v>
      </c>
    </row>
    <row r="5478" spans="1:9" x14ac:dyDescent="0.25">
      <c r="A5478" s="7" t="s">
        <v>11003</v>
      </c>
      <c r="B5478" s="7" t="s">
        <v>5591</v>
      </c>
      <c r="C5478" s="7">
        <v>40</v>
      </c>
      <c r="D5478" s="7">
        <v>36</v>
      </c>
      <c r="E5478" s="7">
        <v>84</v>
      </c>
      <c r="F5478" s="7">
        <v>81</v>
      </c>
      <c r="G5478" s="7">
        <v>136</v>
      </c>
      <c r="H5478" s="7">
        <v>47</v>
      </c>
      <c r="I5478" s="12">
        <v>0.01</v>
      </c>
    </row>
    <row r="5479" spans="1:9" x14ac:dyDescent="0.25">
      <c r="A5479" t="s">
        <v>11004</v>
      </c>
      <c r="B5479" t="s">
        <v>5591</v>
      </c>
      <c r="C5479">
        <v>26</v>
      </c>
      <c r="D5479">
        <v>21</v>
      </c>
      <c r="E5479">
        <v>36</v>
      </c>
      <c r="F5479">
        <v>33</v>
      </c>
      <c r="G5479">
        <v>69</v>
      </c>
      <c r="H5479">
        <v>65</v>
      </c>
      <c r="I5479" t="s">
        <v>8944</v>
      </c>
    </row>
    <row r="5480" spans="1:9" x14ac:dyDescent="0.25">
      <c r="A5480" s="7" t="s">
        <v>11005</v>
      </c>
      <c r="B5480" s="7" t="s">
        <v>5591</v>
      </c>
      <c r="C5480" s="7">
        <v>50</v>
      </c>
      <c r="D5480" s="7">
        <v>37</v>
      </c>
      <c r="E5480" s="7">
        <v>81</v>
      </c>
      <c r="F5480" s="7">
        <v>81</v>
      </c>
      <c r="G5480" s="7">
        <v>126</v>
      </c>
      <c r="H5480" s="7">
        <v>36</v>
      </c>
      <c r="I5480" s="12">
        <v>1.4999999999999999E-2</v>
      </c>
    </row>
    <row r="5481" spans="1:9" x14ac:dyDescent="0.25">
      <c r="A5481" t="s">
        <v>6978</v>
      </c>
      <c r="B5481" t="s">
        <v>5591</v>
      </c>
      <c r="C5481">
        <v>39</v>
      </c>
      <c r="D5481">
        <v>36</v>
      </c>
      <c r="E5481">
        <v>53</v>
      </c>
      <c r="F5481">
        <v>58</v>
      </c>
      <c r="G5481">
        <v>93</v>
      </c>
      <c r="H5481">
        <v>69</v>
      </c>
      <c r="I5481" t="s">
        <v>8944</v>
      </c>
    </row>
    <row r="5482" spans="1:9" x14ac:dyDescent="0.25">
      <c r="A5482" s="7" t="s">
        <v>11006</v>
      </c>
      <c r="B5482" s="7" t="s">
        <v>5591</v>
      </c>
      <c r="C5482" s="7">
        <v>61</v>
      </c>
      <c r="D5482" s="7">
        <v>57</v>
      </c>
      <c r="E5482" s="7">
        <v>114</v>
      </c>
      <c r="F5482" s="7">
        <v>109</v>
      </c>
      <c r="G5482" s="7">
        <v>136</v>
      </c>
      <c r="H5482" s="7">
        <v>38</v>
      </c>
      <c r="I5482" s="12">
        <v>1.4999999999999999E-2</v>
      </c>
    </row>
    <row r="5483" spans="1:9" x14ac:dyDescent="0.25">
      <c r="A5483" t="s">
        <v>5681</v>
      </c>
      <c r="B5483" t="s">
        <v>5591</v>
      </c>
      <c r="C5483">
        <v>24</v>
      </c>
      <c r="D5483">
        <v>24</v>
      </c>
      <c r="E5483">
        <v>40</v>
      </c>
      <c r="F5483">
        <v>42</v>
      </c>
      <c r="G5483">
        <v>46</v>
      </c>
      <c r="H5483">
        <v>77</v>
      </c>
      <c r="I5483" t="s">
        <v>8944</v>
      </c>
    </row>
    <row r="5484" spans="1:9" x14ac:dyDescent="0.25">
      <c r="A5484" s="7" t="s">
        <v>11007</v>
      </c>
      <c r="B5484" s="7" t="s">
        <v>5591</v>
      </c>
      <c r="C5484" s="7">
        <v>30</v>
      </c>
      <c r="D5484" s="7">
        <v>27</v>
      </c>
      <c r="E5484" s="7">
        <v>60</v>
      </c>
      <c r="F5484" s="7">
        <v>60</v>
      </c>
      <c r="G5484" s="7">
        <v>77</v>
      </c>
      <c r="H5484" s="7">
        <v>77</v>
      </c>
      <c r="I5484" s="7" t="s">
        <v>8944</v>
      </c>
    </row>
    <row r="5485" spans="1:9" x14ac:dyDescent="0.25">
      <c r="A5485" t="s">
        <v>5592</v>
      </c>
      <c r="B5485" t="s">
        <v>5591</v>
      </c>
      <c r="C5485">
        <v>25</v>
      </c>
      <c r="D5485">
        <v>23</v>
      </c>
      <c r="E5485">
        <v>55</v>
      </c>
      <c r="F5485">
        <v>54</v>
      </c>
      <c r="G5485">
        <v>76</v>
      </c>
      <c r="H5485">
        <v>70</v>
      </c>
      <c r="I5485" t="s">
        <v>8944</v>
      </c>
    </row>
    <row r="5486" spans="1:9" x14ac:dyDescent="0.25">
      <c r="A5486" s="7" t="s">
        <v>11008</v>
      </c>
      <c r="B5486" s="7" t="s">
        <v>5591</v>
      </c>
      <c r="C5486" s="7" t="s">
        <v>8940</v>
      </c>
      <c r="D5486" s="7" t="s">
        <v>8940</v>
      </c>
      <c r="E5486" s="7">
        <v>52</v>
      </c>
      <c r="F5486" s="7">
        <v>60</v>
      </c>
      <c r="G5486" s="7" t="s">
        <v>8940</v>
      </c>
      <c r="H5486" s="7">
        <v>58</v>
      </c>
      <c r="I5486" s="12">
        <v>5.0000000000000001E-3</v>
      </c>
    </row>
    <row r="5487" spans="1:9" x14ac:dyDescent="0.25">
      <c r="A5487" t="s">
        <v>7064</v>
      </c>
      <c r="B5487" t="s">
        <v>5591</v>
      </c>
      <c r="C5487">
        <v>67</v>
      </c>
      <c r="D5487">
        <v>62</v>
      </c>
      <c r="E5487">
        <v>94</v>
      </c>
      <c r="F5487">
        <v>94</v>
      </c>
      <c r="G5487">
        <v>107</v>
      </c>
      <c r="H5487">
        <v>78</v>
      </c>
      <c r="I5487" t="s">
        <v>8944</v>
      </c>
    </row>
    <row r="5488" spans="1:9" x14ac:dyDescent="0.25">
      <c r="A5488" s="7" t="s">
        <v>5869</v>
      </c>
      <c r="B5488" s="7" t="s">
        <v>5591</v>
      </c>
      <c r="C5488" s="7">
        <v>28</v>
      </c>
      <c r="D5488" s="7">
        <v>30</v>
      </c>
      <c r="E5488" s="7">
        <v>42</v>
      </c>
      <c r="F5488" s="7">
        <v>43</v>
      </c>
      <c r="G5488" s="7">
        <v>701</v>
      </c>
      <c r="H5488" s="7">
        <v>68</v>
      </c>
      <c r="I5488" s="7" t="s">
        <v>8944</v>
      </c>
    </row>
    <row r="5489" spans="1:9" x14ac:dyDescent="0.25">
      <c r="A5489" t="s">
        <v>11009</v>
      </c>
      <c r="B5489" t="s">
        <v>5591</v>
      </c>
      <c r="C5489">
        <v>27</v>
      </c>
      <c r="D5489">
        <v>25</v>
      </c>
      <c r="E5489">
        <v>44</v>
      </c>
      <c r="F5489">
        <v>58</v>
      </c>
      <c r="G5489">
        <v>68</v>
      </c>
      <c r="H5489">
        <v>61</v>
      </c>
      <c r="I5489" t="s">
        <v>8944</v>
      </c>
    </row>
    <row r="5490" spans="1:9" x14ac:dyDescent="0.25">
      <c r="A5490" s="7" t="s">
        <v>11010</v>
      </c>
      <c r="B5490" s="7" t="s">
        <v>5591</v>
      </c>
      <c r="C5490" s="7">
        <v>44</v>
      </c>
      <c r="D5490" s="7">
        <v>43</v>
      </c>
      <c r="E5490" s="7">
        <v>94</v>
      </c>
      <c r="F5490" s="7">
        <v>96</v>
      </c>
      <c r="G5490" s="7">
        <v>102</v>
      </c>
      <c r="H5490" s="7">
        <v>41</v>
      </c>
      <c r="I5490" s="12">
        <v>0.01</v>
      </c>
    </row>
    <row r="5491" spans="1:9" x14ac:dyDescent="0.25">
      <c r="A5491" t="s">
        <v>11011</v>
      </c>
      <c r="B5491" t="s">
        <v>5591</v>
      </c>
      <c r="C5491">
        <v>32</v>
      </c>
      <c r="D5491">
        <v>32</v>
      </c>
      <c r="E5491">
        <v>55</v>
      </c>
      <c r="F5491">
        <v>50</v>
      </c>
      <c r="G5491">
        <v>69</v>
      </c>
      <c r="H5491">
        <v>57</v>
      </c>
      <c r="I5491" s="13">
        <v>5.0000000000000001E-3</v>
      </c>
    </row>
    <row r="5492" spans="1:9" x14ac:dyDescent="0.25">
      <c r="A5492" s="7" t="s">
        <v>5892</v>
      </c>
      <c r="B5492" s="7" t="s">
        <v>5591</v>
      </c>
      <c r="C5492" s="7">
        <v>27</v>
      </c>
      <c r="D5492" s="7">
        <v>25</v>
      </c>
      <c r="E5492" s="7">
        <v>60</v>
      </c>
      <c r="F5492" s="7">
        <v>61</v>
      </c>
      <c r="G5492" s="7">
        <v>77</v>
      </c>
      <c r="H5492" s="7">
        <v>53</v>
      </c>
      <c r="I5492" s="12">
        <v>5.0000000000000001E-3</v>
      </c>
    </row>
    <row r="5493" spans="1:9" x14ac:dyDescent="0.25">
      <c r="A5493" t="s">
        <v>11012</v>
      </c>
      <c r="B5493" t="s">
        <v>5591</v>
      </c>
      <c r="C5493">
        <v>35</v>
      </c>
      <c r="D5493">
        <v>29</v>
      </c>
      <c r="E5493">
        <v>51</v>
      </c>
      <c r="F5493">
        <v>57</v>
      </c>
      <c r="G5493">
        <v>74</v>
      </c>
      <c r="H5493">
        <v>65</v>
      </c>
      <c r="I5493" t="s">
        <v>8944</v>
      </c>
    </row>
    <row r="5494" spans="1:9" x14ac:dyDescent="0.25">
      <c r="A5494" s="7" t="s">
        <v>5962</v>
      </c>
      <c r="B5494" s="7" t="s">
        <v>5591</v>
      </c>
      <c r="C5494" s="7">
        <v>85</v>
      </c>
      <c r="D5494" s="7">
        <v>79</v>
      </c>
      <c r="E5494" s="7">
        <v>118</v>
      </c>
      <c r="F5494" s="7">
        <v>118</v>
      </c>
      <c r="G5494" s="7">
        <v>140</v>
      </c>
      <c r="H5494" s="7">
        <v>70</v>
      </c>
      <c r="I5494" s="7" t="s">
        <v>8944</v>
      </c>
    </row>
    <row r="5495" spans="1:9" x14ac:dyDescent="0.25">
      <c r="A5495" t="s">
        <v>5590</v>
      </c>
      <c r="B5495" t="s">
        <v>5591</v>
      </c>
      <c r="C5495">
        <v>52</v>
      </c>
      <c r="D5495">
        <v>49</v>
      </c>
      <c r="E5495">
        <v>68</v>
      </c>
      <c r="F5495">
        <v>69</v>
      </c>
      <c r="G5495">
        <v>88</v>
      </c>
      <c r="H5495">
        <v>65</v>
      </c>
      <c r="I5495" t="s">
        <v>8944</v>
      </c>
    </row>
    <row r="5496" spans="1:9" x14ac:dyDescent="0.25">
      <c r="A5496" s="7" t="s">
        <v>11013</v>
      </c>
      <c r="B5496" s="7" t="s">
        <v>5591</v>
      </c>
      <c r="C5496" s="7">
        <v>23</v>
      </c>
      <c r="D5496" s="7">
        <v>21</v>
      </c>
      <c r="E5496" s="7">
        <v>46</v>
      </c>
      <c r="F5496" s="7">
        <v>41</v>
      </c>
      <c r="G5496" s="7">
        <v>55</v>
      </c>
      <c r="H5496" s="7">
        <v>54</v>
      </c>
      <c r="I5496" s="12">
        <v>5.0000000000000001E-3</v>
      </c>
    </row>
    <row r="5497" spans="1:9" x14ac:dyDescent="0.25">
      <c r="A5497" t="s">
        <v>5594</v>
      </c>
      <c r="B5497" t="s">
        <v>5591</v>
      </c>
      <c r="C5497">
        <v>49</v>
      </c>
      <c r="D5497">
        <v>47</v>
      </c>
      <c r="E5497">
        <v>105</v>
      </c>
      <c r="F5497">
        <v>105</v>
      </c>
      <c r="G5497">
        <v>120</v>
      </c>
      <c r="H5497">
        <v>74</v>
      </c>
      <c r="I5497" t="s">
        <v>8944</v>
      </c>
    </row>
    <row r="5498" spans="1:9" x14ac:dyDescent="0.25">
      <c r="A5498" s="7" t="s">
        <v>5595</v>
      </c>
      <c r="B5498" s="7" t="s">
        <v>5591</v>
      </c>
      <c r="C5498" s="7">
        <v>31</v>
      </c>
      <c r="D5498" s="7">
        <v>29</v>
      </c>
      <c r="E5498" s="7">
        <v>54</v>
      </c>
      <c r="F5498" s="7">
        <v>56</v>
      </c>
      <c r="G5498" s="7">
        <v>69</v>
      </c>
      <c r="H5498" s="7">
        <v>68</v>
      </c>
      <c r="I5498" s="7" t="s">
        <v>8944</v>
      </c>
    </row>
    <row r="5499" spans="1:9" x14ac:dyDescent="0.25">
      <c r="A5499" t="s">
        <v>11014</v>
      </c>
      <c r="B5499" t="s">
        <v>5591</v>
      </c>
      <c r="C5499">
        <v>40</v>
      </c>
      <c r="D5499">
        <v>38</v>
      </c>
      <c r="E5499">
        <v>68</v>
      </c>
      <c r="F5499">
        <v>64</v>
      </c>
      <c r="G5499">
        <v>89</v>
      </c>
      <c r="H5499">
        <v>38</v>
      </c>
      <c r="I5499" s="13">
        <v>1.4999999999999999E-2</v>
      </c>
    </row>
    <row r="5500" spans="1:9" x14ac:dyDescent="0.25">
      <c r="A5500" s="7" t="s">
        <v>5700</v>
      </c>
      <c r="B5500" s="7" t="s">
        <v>5591</v>
      </c>
      <c r="C5500" s="7">
        <v>37</v>
      </c>
      <c r="D5500" s="7">
        <v>34</v>
      </c>
      <c r="E5500" s="7">
        <v>43</v>
      </c>
      <c r="F5500" s="7">
        <v>45</v>
      </c>
      <c r="G5500" s="7">
        <v>66</v>
      </c>
      <c r="H5500" s="7">
        <v>57</v>
      </c>
      <c r="I5500" s="12">
        <v>5.0000000000000001E-3</v>
      </c>
    </row>
    <row r="5501" spans="1:9" x14ac:dyDescent="0.25">
      <c r="A5501" t="s">
        <v>5701</v>
      </c>
      <c r="B5501" t="s">
        <v>5591</v>
      </c>
      <c r="C5501">
        <v>55</v>
      </c>
      <c r="D5501">
        <v>55</v>
      </c>
      <c r="E5501">
        <v>113</v>
      </c>
      <c r="F5501">
        <v>112</v>
      </c>
      <c r="G5501">
        <v>126</v>
      </c>
      <c r="H5501">
        <v>52</v>
      </c>
      <c r="I5501" s="13">
        <v>5.0000000000000001E-3</v>
      </c>
    </row>
    <row r="5502" spans="1:9" x14ac:dyDescent="0.25">
      <c r="A5502" s="7" t="s">
        <v>11015</v>
      </c>
      <c r="B5502" s="7" t="s">
        <v>5591</v>
      </c>
      <c r="C5502" s="7">
        <v>69</v>
      </c>
      <c r="D5502" s="7">
        <v>65</v>
      </c>
      <c r="E5502" s="7">
        <v>108</v>
      </c>
      <c r="F5502" s="7">
        <v>108</v>
      </c>
      <c r="G5502" s="7">
        <v>132</v>
      </c>
      <c r="H5502" s="7">
        <v>71</v>
      </c>
      <c r="I5502" s="7" t="s">
        <v>8944</v>
      </c>
    </row>
    <row r="5503" spans="1:9" x14ac:dyDescent="0.25">
      <c r="A5503" t="s">
        <v>11016</v>
      </c>
      <c r="B5503" t="s">
        <v>5591</v>
      </c>
      <c r="C5503">
        <v>36</v>
      </c>
      <c r="D5503">
        <v>33</v>
      </c>
      <c r="E5503">
        <v>50</v>
      </c>
      <c r="F5503">
        <v>50</v>
      </c>
      <c r="G5503">
        <v>68</v>
      </c>
      <c r="H5503">
        <v>62</v>
      </c>
      <c r="I5503" t="s">
        <v>8944</v>
      </c>
    </row>
    <row r="5504" spans="1:9" x14ac:dyDescent="0.25">
      <c r="A5504" s="7" t="s">
        <v>5722</v>
      </c>
      <c r="B5504" s="7" t="s">
        <v>5591</v>
      </c>
      <c r="C5504" s="7">
        <v>40</v>
      </c>
      <c r="D5504" s="7">
        <v>38</v>
      </c>
      <c r="E5504" s="7">
        <v>80</v>
      </c>
      <c r="F5504" s="7">
        <v>79</v>
      </c>
      <c r="G5504" s="7">
        <v>72</v>
      </c>
      <c r="H5504" s="7">
        <v>31</v>
      </c>
      <c r="I5504" s="12">
        <v>1.4999999999999999E-2</v>
      </c>
    </row>
    <row r="5505" spans="1:9" x14ac:dyDescent="0.25">
      <c r="A5505" t="s">
        <v>11017</v>
      </c>
      <c r="B5505" t="s">
        <v>5591</v>
      </c>
      <c r="C5505" t="s">
        <v>8940</v>
      </c>
      <c r="D5505" t="s">
        <v>8940</v>
      </c>
      <c r="E5505">
        <v>25</v>
      </c>
      <c r="F5505">
        <v>20</v>
      </c>
      <c r="G5505" t="s">
        <v>8940</v>
      </c>
      <c r="H5505">
        <v>44</v>
      </c>
      <c r="I5505" s="13">
        <v>0.01</v>
      </c>
    </row>
    <row r="5506" spans="1:9" x14ac:dyDescent="0.25">
      <c r="A5506" s="7" t="s">
        <v>5824</v>
      </c>
      <c r="B5506" s="7" t="s">
        <v>5591</v>
      </c>
      <c r="C5506" s="7" t="s">
        <v>8940</v>
      </c>
      <c r="D5506" s="7" t="s">
        <v>8940</v>
      </c>
      <c r="E5506" s="7">
        <v>22</v>
      </c>
      <c r="F5506" s="7">
        <v>25</v>
      </c>
      <c r="G5506" s="7">
        <v>32</v>
      </c>
      <c r="H5506" s="7">
        <v>57</v>
      </c>
      <c r="I5506" s="12">
        <v>5.0000000000000001E-3</v>
      </c>
    </row>
    <row r="5507" spans="1:9" x14ac:dyDescent="0.25">
      <c r="A5507" t="s">
        <v>5826</v>
      </c>
      <c r="B5507" t="s">
        <v>5591</v>
      </c>
      <c r="C5507">
        <v>16</v>
      </c>
      <c r="D5507">
        <v>17</v>
      </c>
      <c r="E5507">
        <v>99</v>
      </c>
      <c r="F5507">
        <v>111</v>
      </c>
      <c r="G5507" t="s">
        <v>8940</v>
      </c>
      <c r="H5507">
        <v>51</v>
      </c>
      <c r="I5507" s="13">
        <v>5.0000000000000001E-3</v>
      </c>
    </row>
    <row r="5508" spans="1:9" x14ac:dyDescent="0.25">
      <c r="A5508" s="7" t="s">
        <v>5827</v>
      </c>
      <c r="B5508" s="7" t="s">
        <v>5591</v>
      </c>
      <c r="C5508" s="7">
        <v>79</v>
      </c>
      <c r="D5508" s="7">
        <v>65</v>
      </c>
      <c r="E5508" s="7">
        <v>102</v>
      </c>
      <c r="F5508" s="7">
        <v>110</v>
      </c>
      <c r="G5508" s="7">
        <v>138</v>
      </c>
      <c r="H5508" s="7">
        <v>53</v>
      </c>
      <c r="I5508" s="12">
        <v>5.0000000000000001E-3</v>
      </c>
    </row>
    <row r="5509" spans="1:9" x14ac:dyDescent="0.25">
      <c r="A5509" t="s">
        <v>5828</v>
      </c>
      <c r="B5509" t="s">
        <v>5591</v>
      </c>
      <c r="C5509">
        <v>58</v>
      </c>
      <c r="D5509">
        <v>54</v>
      </c>
      <c r="E5509">
        <v>85</v>
      </c>
      <c r="F5509">
        <v>83</v>
      </c>
      <c r="G5509">
        <v>117</v>
      </c>
      <c r="H5509">
        <v>53</v>
      </c>
      <c r="I5509" s="13">
        <v>5.0000000000000001E-3</v>
      </c>
    </row>
    <row r="5510" spans="1:9" x14ac:dyDescent="0.25">
      <c r="A5510" s="7" t="s">
        <v>11018</v>
      </c>
      <c r="B5510" s="7" t="s">
        <v>5591</v>
      </c>
      <c r="C5510" s="7">
        <v>33</v>
      </c>
      <c r="D5510" s="7">
        <v>31</v>
      </c>
      <c r="E5510" s="7">
        <v>54</v>
      </c>
      <c r="F5510" s="7">
        <v>52</v>
      </c>
      <c r="G5510" s="7">
        <v>76</v>
      </c>
      <c r="H5510" s="7">
        <v>64</v>
      </c>
      <c r="I5510" s="7" t="s">
        <v>8944</v>
      </c>
    </row>
    <row r="5511" spans="1:9" x14ac:dyDescent="0.25">
      <c r="A5511" t="s">
        <v>5848</v>
      </c>
      <c r="B5511" t="s">
        <v>5591</v>
      </c>
      <c r="C5511">
        <v>26</v>
      </c>
      <c r="D5511">
        <v>25</v>
      </c>
      <c r="E5511">
        <v>47</v>
      </c>
      <c r="F5511">
        <v>46</v>
      </c>
      <c r="G5511">
        <v>77</v>
      </c>
      <c r="H5511">
        <v>57</v>
      </c>
      <c r="I5511" s="13">
        <v>5.0000000000000001E-3</v>
      </c>
    </row>
    <row r="5512" spans="1:9" x14ac:dyDescent="0.25">
      <c r="A5512" s="7" t="s">
        <v>5923</v>
      </c>
      <c r="B5512" s="7" t="s">
        <v>5591</v>
      </c>
      <c r="C5512" s="7">
        <v>37</v>
      </c>
      <c r="D5512" s="7">
        <v>31</v>
      </c>
      <c r="E5512" s="7">
        <v>54</v>
      </c>
      <c r="F5512" s="7">
        <v>57</v>
      </c>
      <c r="G5512" s="7">
        <v>99</v>
      </c>
      <c r="H5512" s="7">
        <v>51</v>
      </c>
      <c r="I5512" s="12">
        <v>5.0000000000000001E-3</v>
      </c>
    </row>
    <row r="5513" spans="1:9" x14ac:dyDescent="0.25">
      <c r="A5513" t="s">
        <v>11019</v>
      </c>
      <c r="B5513" t="s">
        <v>5591</v>
      </c>
      <c r="C5513">
        <v>19</v>
      </c>
      <c r="D5513">
        <v>19</v>
      </c>
      <c r="E5513">
        <v>40</v>
      </c>
      <c r="F5513">
        <v>40</v>
      </c>
      <c r="G5513">
        <v>40</v>
      </c>
      <c r="H5513">
        <v>68</v>
      </c>
      <c r="I5513" t="s">
        <v>8944</v>
      </c>
    </row>
    <row r="5514" spans="1:9" x14ac:dyDescent="0.25">
      <c r="A5514" s="7" t="s">
        <v>5942</v>
      </c>
      <c r="B5514" s="7" t="s">
        <v>5591</v>
      </c>
      <c r="C5514" s="7">
        <v>43</v>
      </c>
      <c r="D5514" s="7">
        <v>39</v>
      </c>
      <c r="E5514" s="7">
        <v>69</v>
      </c>
      <c r="F5514" s="7">
        <v>66</v>
      </c>
      <c r="G5514" s="7">
        <v>108</v>
      </c>
      <c r="H5514" s="7">
        <v>35</v>
      </c>
      <c r="I5514" s="12">
        <v>1.4999999999999999E-2</v>
      </c>
    </row>
    <row r="5515" spans="1:9" x14ac:dyDescent="0.25">
      <c r="A5515" t="s">
        <v>11020</v>
      </c>
      <c r="B5515" t="s">
        <v>5591</v>
      </c>
      <c r="C5515">
        <v>53</v>
      </c>
      <c r="D5515">
        <v>51</v>
      </c>
      <c r="E5515">
        <v>98</v>
      </c>
      <c r="F5515">
        <v>95</v>
      </c>
      <c r="G5515">
        <v>104</v>
      </c>
      <c r="H5515">
        <v>48</v>
      </c>
      <c r="I5515" s="13">
        <v>0.01</v>
      </c>
    </row>
    <row r="5516" spans="1:9" x14ac:dyDescent="0.25">
      <c r="A5516" s="7" t="s">
        <v>11021</v>
      </c>
      <c r="B5516" s="7" t="s">
        <v>5591</v>
      </c>
      <c r="C5516" s="7">
        <v>44</v>
      </c>
      <c r="D5516" s="7">
        <v>42</v>
      </c>
      <c r="E5516" s="7">
        <v>72</v>
      </c>
      <c r="F5516" s="7">
        <v>74</v>
      </c>
      <c r="G5516" s="7">
        <v>95</v>
      </c>
      <c r="H5516" s="7">
        <v>72</v>
      </c>
      <c r="I5516" s="7" t="s">
        <v>8944</v>
      </c>
    </row>
    <row r="5517" spans="1:9" x14ac:dyDescent="0.25">
      <c r="A5517" t="s">
        <v>5945</v>
      </c>
      <c r="B5517" t="s">
        <v>5591</v>
      </c>
      <c r="C5517">
        <v>45</v>
      </c>
      <c r="D5517">
        <v>41</v>
      </c>
      <c r="E5517">
        <v>118</v>
      </c>
      <c r="F5517">
        <v>117</v>
      </c>
      <c r="G5517">
        <v>98</v>
      </c>
      <c r="H5517">
        <v>58</v>
      </c>
      <c r="I5517" s="13">
        <v>5.0000000000000001E-3</v>
      </c>
    </row>
    <row r="5518" spans="1:9" x14ac:dyDescent="0.25">
      <c r="A5518" s="7" t="s">
        <v>5730</v>
      </c>
      <c r="B5518" s="7" t="s">
        <v>5591</v>
      </c>
      <c r="C5518" s="7">
        <v>65</v>
      </c>
      <c r="D5518" s="7">
        <v>65</v>
      </c>
      <c r="E5518" s="7">
        <v>93</v>
      </c>
      <c r="F5518" s="7">
        <v>89</v>
      </c>
      <c r="G5518" s="7">
        <v>157</v>
      </c>
      <c r="H5518" s="7">
        <v>52</v>
      </c>
      <c r="I5518" s="12">
        <v>5.0000000000000001E-3</v>
      </c>
    </row>
    <row r="5519" spans="1:9" x14ac:dyDescent="0.25">
      <c r="A5519" t="s">
        <v>11022</v>
      </c>
      <c r="B5519" t="s">
        <v>5591</v>
      </c>
      <c r="C5519">
        <v>61</v>
      </c>
      <c r="D5519">
        <v>61</v>
      </c>
      <c r="E5519">
        <v>87</v>
      </c>
      <c r="F5519">
        <v>88</v>
      </c>
      <c r="G5519">
        <v>120</v>
      </c>
      <c r="H5519">
        <v>46</v>
      </c>
      <c r="I5519" s="13">
        <v>0.01</v>
      </c>
    </row>
    <row r="5520" spans="1:9" x14ac:dyDescent="0.25">
      <c r="A5520" s="7" t="s">
        <v>9593</v>
      </c>
      <c r="B5520" s="7" t="s">
        <v>5591</v>
      </c>
      <c r="C5520" s="7">
        <v>23</v>
      </c>
      <c r="D5520" s="7">
        <v>23</v>
      </c>
      <c r="E5520" s="7">
        <v>31</v>
      </c>
      <c r="F5520" s="7">
        <v>31</v>
      </c>
      <c r="G5520" s="7">
        <v>38</v>
      </c>
      <c r="H5520" s="7">
        <v>87</v>
      </c>
      <c r="I5520" s="7" t="s">
        <v>8944</v>
      </c>
    </row>
    <row r="5521" spans="1:9" x14ac:dyDescent="0.25">
      <c r="A5521" t="s">
        <v>11023</v>
      </c>
      <c r="B5521" t="s">
        <v>5591</v>
      </c>
      <c r="C5521">
        <v>30</v>
      </c>
      <c r="D5521">
        <v>27</v>
      </c>
      <c r="E5521">
        <v>54</v>
      </c>
      <c r="F5521">
        <v>52</v>
      </c>
      <c r="G5521">
        <v>66</v>
      </c>
      <c r="H5521">
        <v>61</v>
      </c>
      <c r="I5521" t="s">
        <v>8944</v>
      </c>
    </row>
    <row r="5522" spans="1:9" x14ac:dyDescent="0.25">
      <c r="A5522" s="7" t="s">
        <v>5680</v>
      </c>
      <c r="B5522" s="7" t="s">
        <v>5591</v>
      </c>
      <c r="C5522" s="7">
        <v>42</v>
      </c>
      <c r="D5522" s="7">
        <v>37</v>
      </c>
      <c r="E5522" s="7">
        <v>64</v>
      </c>
      <c r="F5522" s="7">
        <v>65</v>
      </c>
      <c r="G5522" s="7">
        <v>101</v>
      </c>
      <c r="H5522" s="7">
        <v>63</v>
      </c>
      <c r="I5522" s="7" t="s">
        <v>8944</v>
      </c>
    </row>
    <row r="5523" spans="1:9" x14ac:dyDescent="0.25">
      <c r="A5523" t="s">
        <v>5681</v>
      </c>
      <c r="B5523" t="s">
        <v>5591</v>
      </c>
      <c r="C5523">
        <v>39</v>
      </c>
      <c r="D5523">
        <v>35</v>
      </c>
      <c r="E5523">
        <v>56</v>
      </c>
      <c r="F5523">
        <v>60</v>
      </c>
      <c r="G5523">
        <v>82</v>
      </c>
      <c r="H5523">
        <v>44</v>
      </c>
      <c r="I5523" s="13">
        <v>0.01</v>
      </c>
    </row>
    <row r="5524" spans="1:9" x14ac:dyDescent="0.25">
      <c r="A5524" s="7" t="s">
        <v>6874</v>
      </c>
      <c r="B5524" s="7" t="s">
        <v>5591</v>
      </c>
      <c r="C5524" s="7">
        <v>113</v>
      </c>
      <c r="D5524" s="7">
        <v>104</v>
      </c>
      <c r="E5524" s="7">
        <v>219</v>
      </c>
      <c r="F5524" s="7">
        <v>217</v>
      </c>
      <c r="G5524" s="7">
        <v>172</v>
      </c>
      <c r="H5524" s="7">
        <v>77</v>
      </c>
      <c r="I5524" s="7" t="s">
        <v>8944</v>
      </c>
    </row>
    <row r="5525" spans="1:9" x14ac:dyDescent="0.25">
      <c r="A5525" t="s">
        <v>6875</v>
      </c>
      <c r="B5525" t="s">
        <v>5591</v>
      </c>
      <c r="C5525">
        <v>16</v>
      </c>
      <c r="D5525">
        <v>12</v>
      </c>
      <c r="E5525">
        <v>91</v>
      </c>
      <c r="F5525">
        <v>97</v>
      </c>
      <c r="G5525">
        <v>12</v>
      </c>
      <c r="H5525">
        <v>30</v>
      </c>
      <c r="I5525" s="13">
        <v>1.4999999999999999E-2</v>
      </c>
    </row>
    <row r="5526" spans="1:9" x14ac:dyDescent="0.25">
      <c r="A5526" s="7" t="s">
        <v>11024</v>
      </c>
      <c r="B5526" s="7" t="s">
        <v>5591</v>
      </c>
      <c r="C5526" s="7">
        <v>16</v>
      </c>
      <c r="D5526" s="7">
        <v>14</v>
      </c>
      <c r="E5526" s="7">
        <v>30</v>
      </c>
      <c r="F5526" s="7">
        <v>29</v>
      </c>
      <c r="G5526" s="7">
        <v>46</v>
      </c>
      <c r="H5526" s="7">
        <v>38</v>
      </c>
      <c r="I5526" s="12">
        <v>1.4999999999999999E-2</v>
      </c>
    </row>
    <row r="5527" spans="1:9" x14ac:dyDescent="0.25">
      <c r="A5527" t="s">
        <v>6877</v>
      </c>
      <c r="B5527" t="s">
        <v>5591</v>
      </c>
      <c r="C5527">
        <v>35</v>
      </c>
      <c r="D5527">
        <v>34</v>
      </c>
      <c r="E5527">
        <v>57</v>
      </c>
      <c r="F5527">
        <v>58</v>
      </c>
      <c r="G5527">
        <v>68</v>
      </c>
      <c r="H5527">
        <v>62</v>
      </c>
      <c r="I5527" t="s">
        <v>8944</v>
      </c>
    </row>
    <row r="5528" spans="1:9" x14ac:dyDescent="0.25">
      <c r="A5528" s="7" t="s">
        <v>5681</v>
      </c>
      <c r="B5528" s="7" t="s">
        <v>5591</v>
      </c>
      <c r="C5528" s="7">
        <v>28</v>
      </c>
      <c r="D5528" s="7">
        <v>26</v>
      </c>
      <c r="E5528" s="7">
        <v>51</v>
      </c>
      <c r="F5528" s="7">
        <v>56</v>
      </c>
      <c r="G5528" s="7">
        <v>69</v>
      </c>
      <c r="H5528" s="7">
        <v>59</v>
      </c>
      <c r="I5528" s="7" t="s">
        <v>8944</v>
      </c>
    </row>
    <row r="5529" spans="1:9" x14ac:dyDescent="0.25">
      <c r="A5529" t="s">
        <v>6902</v>
      </c>
      <c r="B5529" t="s">
        <v>5591</v>
      </c>
      <c r="C5529">
        <v>35</v>
      </c>
      <c r="D5529">
        <v>34</v>
      </c>
      <c r="E5529">
        <v>51</v>
      </c>
      <c r="F5529">
        <v>52</v>
      </c>
      <c r="G5529">
        <v>82</v>
      </c>
      <c r="H5529">
        <v>61</v>
      </c>
      <c r="I5529" t="s">
        <v>8944</v>
      </c>
    </row>
    <row r="5530" spans="1:9" x14ac:dyDescent="0.25">
      <c r="A5530" s="7" t="s">
        <v>6971</v>
      </c>
      <c r="B5530" s="7" t="s">
        <v>5591</v>
      </c>
      <c r="C5530" s="7">
        <v>26</v>
      </c>
      <c r="D5530" s="7">
        <v>25</v>
      </c>
      <c r="E5530" s="7">
        <v>38</v>
      </c>
      <c r="F5530" s="7">
        <v>40</v>
      </c>
      <c r="G5530" s="7">
        <v>40</v>
      </c>
      <c r="H5530" s="7">
        <v>60</v>
      </c>
      <c r="I5530" s="7" t="s">
        <v>8944</v>
      </c>
    </row>
    <row r="5531" spans="1:9" x14ac:dyDescent="0.25">
      <c r="A5531" t="s">
        <v>6972</v>
      </c>
      <c r="B5531" t="s">
        <v>5591</v>
      </c>
      <c r="C5531" t="s">
        <v>8940</v>
      </c>
      <c r="D5531" t="s">
        <v>8940</v>
      </c>
      <c r="E5531" t="s">
        <v>8940</v>
      </c>
      <c r="F5531" t="s">
        <v>8940</v>
      </c>
      <c r="G5531" t="s">
        <v>8940</v>
      </c>
      <c r="H5531">
        <v>0</v>
      </c>
      <c r="I5531" s="13">
        <v>0.02</v>
      </c>
    </row>
    <row r="5532" spans="1:9" x14ac:dyDescent="0.25">
      <c r="A5532" s="7" t="s">
        <v>11025</v>
      </c>
      <c r="B5532" s="7" t="s">
        <v>5591</v>
      </c>
      <c r="C5532" s="7">
        <v>32</v>
      </c>
      <c r="D5532" s="7">
        <v>31</v>
      </c>
      <c r="E5532" s="7">
        <v>72</v>
      </c>
      <c r="F5532" s="7">
        <v>69</v>
      </c>
      <c r="G5532" s="7">
        <v>92</v>
      </c>
      <c r="H5532" s="7">
        <v>56</v>
      </c>
      <c r="I5532" s="12">
        <v>5.0000000000000001E-3</v>
      </c>
    </row>
    <row r="5533" spans="1:9" x14ac:dyDescent="0.25">
      <c r="A5533" t="s">
        <v>6797</v>
      </c>
      <c r="B5533" t="s">
        <v>5591</v>
      </c>
      <c r="C5533">
        <v>15</v>
      </c>
      <c r="D5533">
        <v>12</v>
      </c>
      <c r="E5533">
        <v>69</v>
      </c>
      <c r="F5533">
        <v>89</v>
      </c>
      <c r="G5533" t="s">
        <v>8940</v>
      </c>
      <c r="H5533">
        <v>68</v>
      </c>
      <c r="I5533" t="s">
        <v>8944</v>
      </c>
    </row>
    <row r="5534" spans="1:9" x14ac:dyDescent="0.25">
      <c r="A5534" s="7" t="s">
        <v>11026</v>
      </c>
      <c r="B5534" s="7" t="s">
        <v>5591</v>
      </c>
      <c r="C5534" s="7">
        <v>38</v>
      </c>
      <c r="D5534" s="7">
        <v>37</v>
      </c>
      <c r="E5534" s="7">
        <v>86</v>
      </c>
      <c r="F5534" s="7">
        <v>85</v>
      </c>
      <c r="G5534" s="7">
        <v>113</v>
      </c>
      <c r="H5534" s="7">
        <v>47</v>
      </c>
      <c r="I5534" s="12">
        <v>0.01</v>
      </c>
    </row>
    <row r="5535" spans="1:9" x14ac:dyDescent="0.25">
      <c r="A5535" t="s">
        <v>6996</v>
      </c>
      <c r="B5535" t="s">
        <v>5591</v>
      </c>
      <c r="C5535">
        <v>39</v>
      </c>
      <c r="D5535">
        <v>38</v>
      </c>
      <c r="E5535">
        <v>55</v>
      </c>
      <c r="F5535">
        <v>55</v>
      </c>
      <c r="G5535">
        <v>77</v>
      </c>
      <c r="H5535">
        <v>51</v>
      </c>
      <c r="I5535" s="13">
        <v>5.0000000000000001E-3</v>
      </c>
    </row>
    <row r="5536" spans="1:9" x14ac:dyDescent="0.25">
      <c r="A5536" s="7" t="s">
        <v>6717</v>
      </c>
      <c r="B5536" s="7" t="s">
        <v>5591</v>
      </c>
      <c r="C5536" s="7">
        <v>25</v>
      </c>
      <c r="D5536" s="7">
        <v>24</v>
      </c>
      <c r="E5536" s="7">
        <v>75</v>
      </c>
      <c r="F5536" s="7">
        <v>105</v>
      </c>
      <c r="G5536" s="7" t="s">
        <v>8940</v>
      </c>
      <c r="H5536" s="7">
        <v>41</v>
      </c>
      <c r="I5536" s="12">
        <v>0.01</v>
      </c>
    </row>
    <row r="5537" spans="1:9" x14ac:dyDescent="0.25">
      <c r="A5537" t="s">
        <v>9593</v>
      </c>
      <c r="B5537" t="s">
        <v>5591</v>
      </c>
      <c r="C5537">
        <v>25</v>
      </c>
      <c r="D5537">
        <v>24</v>
      </c>
      <c r="E5537">
        <v>49</v>
      </c>
      <c r="F5537">
        <v>46</v>
      </c>
      <c r="G5537">
        <v>60</v>
      </c>
      <c r="H5537">
        <v>66</v>
      </c>
      <c r="I5537" t="s">
        <v>8944</v>
      </c>
    </row>
    <row r="5538" spans="1:9" x14ac:dyDescent="0.25">
      <c r="A5538" s="7" t="s">
        <v>6719</v>
      </c>
      <c r="B5538" s="7" t="s">
        <v>5591</v>
      </c>
      <c r="C5538" s="7">
        <v>11</v>
      </c>
      <c r="D5538" s="7" t="s">
        <v>8940</v>
      </c>
      <c r="E5538" s="7">
        <v>17</v>
      </c>
      <c r="F5538" s="7">
        <v>34</v>
      </c>
      <c r="G5538" s="7" t="s">
        <v>8940</v>
      </c>
      <c r="H5538" s="7">
        <v>48</v>
      </c>
      <c r="I5538" s="12">
        <v>0.01</v>
      </c>
    </row>
    <row r="5539" spans="1:9" x14ac:dyDescent="0.25">
      <c r="A5539" t="s">
        <v>6720</v>
      </c>
      <c r="B5539" t="s">
        <v>5591</v>
      </c>
      <c r="C5539">
        <v>61</v>
      </c>
      <c r="D5539">
        <v>53</v>
      </c>
      <c r="E5539">
        <v>121</v>
      </c>
      <c r="F5539">
        <v>121</v>
      </c>
      <c r="G5539">
        <v>113</v>
      </c>
      <c r="H5539">
        <v>28</v>
      </c>
      <c r="I5539" s="13">
        <v>0.02</v>
      </c>
    </row>
    <row r="5540" spans="1:9" x14ac:dyDescent="0.25">
      <c r="A5540" s="7" t="s">
        <v>6721</v>
      </c>
      <c r="B5540" s="7" t="s">
        <v>5591</v>
      </c>
      <c r="C5540" s="7">
        <v>11</v>
      </c>
      <c r="D5540" s="7">
        <v>24</v>
      </c>
      <c r="E5540" s="7">
        <v>53</v>
      </c>
      <c r="F5540" s="7">
        <v>47</v>
      </c>
      <c r="G5540" s="7">
        <v>32</v>
      </c>
      <c r="H5540" s="7">
        <v>25</v>
      </c>
      <c r="I5540" s="12">
        <v>0.02</v>
      </c>
    </row>
    <row r="5541" spans="1:9" x14ac:dyDescent="0.25">
      <c r="A5541" t="s">
        <v>9594</v>
      </c>
      <c r="B5541" t="s">
        <v>5591</v>
      </c>
      <c r="C5541">
        <v>13</v>
      </c>
      <c r="D5541">
        <v>12</v>
      </c>
      <c r="E5541">
        <v>19</v>
      </c>
      <c r="F5541">
        <v>17</v>
      </c>
      <c r="G5541">
        <v>30</v>
      </c>
      <c r="H5541">
        <v>82</v>
      </c>
      <c r="I5541" t="s">
        <v>8944</v>
      </c>
    </row>
    <row r="5542" spans="1:9" x14ac:dyDescent="0.25">
      <c r="A5542" s="7" t="s">
        <v>5019</v>
      </c>
      <c r="B5542" s="7" t="s">
        <v>5591</v>
      </c>
      <c r="C5542" s="7" t="s">
        <v>8940</v>
      </c>
      <c r="D5542" s="7" t="s">
        <v>8940</v>
      </c>
      <c r="E5542" s="7">
        <v>20</v>
      </c>
      <c r="F5542" s="7">
        <v>18</v>
      </c>
      <c r="G5542" s="7">
        <v>54</v>
      </c>
      <c r="H5542" s="7">
        <v>77</v>
      </c>
      <c r="I5542" s="7" t="s">
        <v>8944</v>
      </c>
    </row>
    <row r="5543" spans="1:9" x14ac:dyDescent="0.25">
      <c r="A5543" t="s">
        <v>6719</v>
      </c>
      <c r="B5543" t="s">
        <v>5591</v>
      </c>
      <c r="C5543">
        <v>26</v>
      </c>
      <c r="D5543">
        <v>23</v>
      </c>
      <c r="E5543">
        <v>42</v>
      </c>
      <c r="F5543">
        <v>40</v>
      </c>
      <c r="G5543">
        <v>58</v>
      </c>
      <c r="H5543">
        <v>50</v>
      </c>
      <c r="I5543" s="13">
        <v>5.0000000000000001E-3</v>
      </c>
    </row>
    <row r="5544" spans="1:9" x14ac:dyDescent="0.25">
      <c r="A5544" s="7" t="s">
        <v>11027</v>
      </c>
      <c r="B5544" s="7" t="s">
        <v>5591</v>
      </c>
      <c r="C5544" s="7" t="s">
        <v>8940</v>
      </c>
      <c r="D5544" s="7">
        <v>11</v>
      </c>
      <c r="E5544" s="7">
        <v>19</v>
      </c>
      <c r="F5544" s="7">
        <v>19</v>
      </c>
      <c r="G5544" s="7">
        <v>78</v>
      </c>
      <c r="H5544" s="7">
        <v>63</v>
      </c>
      <c r="I5544" s="7" t="s">
        <v>8944</v>
      </c>
    </row>
    <row r="5545" spans="1:9" x14ac:dyDescent="0.25">
      <c r="A5545" t="s">
        <v>6834</v>
      </c>
      <c r="B5545" t="s">
        <v>5591</v>
      </c>
      <c r="C5545" t="s">
        <v>8940</v>
      </c>
      <c r="D5545" t="s">
        <v>8940</v>
      </c>
      <c r="E5545">
        <v>36</v>
      </c>
      <c r="F5545">
        <v>29</v>
      </c>
      <c r="G5545">
        <v>27</v>
      </c>
      <c r="H5545">
        <v>31</v>
      </c>
      <c r="I5545" s="13">
        <v>1.4999999999999999E-2</v>
      </c>
    </row>
    <row r="5546" spans="1:9" x14ac:dyDescent="0.25">
      <c r="A5546" s="7" t="s">
        <v>11028</v>
      </c>
      <c r="B5546" s="7" t="s">
        <v>5591</v>
      </c>
      <c r="C5546" s="7">
        <v>28</v>
      </c>
      <c r="D5546" s="7">
        <v>29</v>
      </c>
      <c r="E5546" s="7">
        <v>67</v>
      </c>
      <c r="F5546" s="7">
        <v>50</v>
      </c>
      <c r="G5546" s="7">
        <v>112</v>
      </c>
      <c r="H5546" s="7">
        <v>54</v>
      </c>
      <c r="I5546" s="12">
        <v>5.0000000000000001E-3</v>
      </c>
    </row>
    <row r="5547" spans="1:9" x14ac:dyDescent="0.25">
      <c r="A5547" t="s">
        <v>9312</v>
      </c>
      <c r="B5547" t="s">
        <v>5591</v>
      </c>
      <c r="C5547">
        <v>13</v>
      </c>
      <c r="D5547">
        <v>13</v>
      </c>
      <c r="E5547">
        <v>17</v>
      </c>
      <c r="F5547">
        <v>14</v>
      </c>
      <c r="G5547">
        <v>65</v>
      </c>
      <c r="H5547">
        <v>47</v>
      </c>
      <c r="I5547" s="13">
        <v>0.01</v>
      </c>
    </row>
    <row r="5548" spans="1:9" x14ac:dyDescent="0.25">
      <c r="A5548" s="7" t="s">
        <v>9594</v>
      </c>
      <c r="B5548" s="7" t="s">
        <v>5591</v>
      </c>
      <c r="C5548" s="7">
        <v>12</v>
      </c>
      <c r="D5548" s="7">
        <v>12</v>
      </c>
      <c r="E5548" s="7">
        <v>21</v>
      </c>
      <c r="F5548" s="7">
        <v>11</v>
      </c>
      <c r="G5548" s="7">
        <v>38</v>
      </c>
      <c r="H5548" s="7">
        <v>50</v>
      </c>
      <c r="I5548" s="12">
        <v>5.0000000000000001E-3</v>
      </c>
    </row>
    <row r="5549" spans="1:9" x14ac:dyDescent="0.25">
      <c r="A5549" t="s">
        <v>6929</v>
      </c>
      <c r="B5549" t="s">
        <v>5591</v>
      </c>
      <c r="C5549" t="s">
        <v>8940</v>
      </c>
      <c r="D5549" t="s">
        <v>8940</v>
      </c>
      <c r="E5549">
        <v>127</v>
      </c>
      <c r="F5549">
        <v>117</v>
      </c>
      <c r="G5549" t="s">
        <v>8940</v>
      </c>
      <c r="H5549">
        <v>33</v>
      </c>
      <c r="I5549" s="13">
        <v>1.4999999999999999E-2</v>
      </c>
    </row>
    <row r="5550" spans="1:9" x14ac:dyDescent="0.25">
      <c r="A5550" s="7" t="s">
        <v>6930</v>
      </c>
      <c r="B5550" s="7" t="s">
        <v>5591</v>
      </c>
      <c r="C5550" s="7" t="s">
        <v>8940</v>
      </c>
      <c r="D5550" s="7" t="s">
        <v>8940</v>
      </c>
      <c r="E5550" s="7">
        <v>13</v>
      </c>
      <c r="F5550" s="7">
        <v>11</v>
      </c>
      <c r="G5550" s="7" t="s">
        <v>8940</v>
      </c>
      <c r="H5550" s="7">
        <v>44</v>
      </c>
      <c r="I5550" s="12">
        <v>0.01</v>
      </c>
    </row>
    <row r="5551" spans="1:9" x14ac:dyDescent="0.25">
      <c r="A5551" t="s">
        <v>11029</v>
      </c>
      <c r="B5551" t="s">
        <v>5591</v>
      </c>
      <c r="C5551" t="s">
        <v>8940</v>
      </c>
      <c r="D5551" t="s">
        <v>8940</v>
      </c>
      <c r="E5551">
        <v>14</v>
      </c>
      <c r="F5551">
        <v>11</v>
      </c>
      <c r="G5551">
        <v>26</v>
      </c>
      <c r="H5551">
        <v>65</v>
      </c>
      <c r="I5551" t="s">
        <v>8944</v>
      </c>
    </row>
    <row r="5552" spans="1:9" hidden="1" x14ac:dyDescent="0.25">
      <c r="A5552" s="7" t="s">
        <v>11030</v>
      </c>
      <c r="B5552" s="7" t="s">
        <v>5591</v>
      </c>
      <c r="C5552" s="7" t="s">
        <v>8940</v>
      </c>
      <c r="D5552" s="7" t="s">
        <v>8940</v>
      </c>
      <c r="E5552" s="7" t="s">
        <v>8940</v>
      </c>
      <c r="F5552" s="7" t="s">
        <v>8940</v>
      </c>
      <c r="G5552" s="7" t="s">
        <v>8940</v>
      </c>
      <c r="H5552" s="7" t="s">
        <v>8996</v>
      </c>
      <c r="I5552" s="7" t="s">
        <v>8944</v>
      </c>
    </row>
    <row r="5553" spans="1:9" hidden="1" x14ac:dyDescent="0.25">
      <c r="A5553" t="s">
        <v>5681</v>
      </c>
      <c r="B5553" t="s">
        <v>5591</v>
      </c>
      <c r="C5553" t="s">
        <v>8940</v>
      </c>
      <c r="D5553" t="s">
        <v>8940</v>
      </c>
      <c r="E5553" t="s">
        <v>8940</v>
      </c>
      <c r="F5553" t="s">
        <v>8940</v>
      </c>
      <c r="G5553" t="s">
        <v>8940</v>
      </c>
      <c r="H5553" t="s">
        <v>8996</v>
      </c>
      <c r="I5553" t="s">
        <v>8944</v>
      </c>
    </row>
    <row r="5554" spans="1:9" hidden="1" x14ac:dyDescent="0.25">
      <c r="A5554" s="7" t="s">
        <v>1198</v>
      </c>
      <c r="B5554" s="7" t="s">
        <v>5591</v>
      </c>
      <c r="C5554" s="7" t="s">
        <v>8940</v>
      </c>
      <c r="D5554" s="7" t="s">
        <v>8940</v>
      </c>
      <c r="E5554" s="7" t="s">
        <v>8940</v>
      </c>
      <c r="F5554" s="7" t="s">
        <v>8940</v>
      </c>
      <c r="G5554" s="7" t="s">
        <v>8940</v>
      </c>
      <c r="H5554" s="7" t="s">
        <v>8996</v>
      </c>
      <c r="I5554" s="7" t="s">
        <v>8944</v>
      </c>
    </row>
    <row r="5555" spans="1:9" hidden="1" x14ac:dyDescent="0.25">
      <c r="A5555" t="s">
        <v>9593</v>
      </c>
      <c r="B5555" t="s">
        <v>5591</v>
      </c>
      <c r="C5555" t="s">
        <v>8940</v>
      </c>
      <c r="D5555" t="s">
        <v>8940</v>
      </c>
      <c r="E5555" t="s">
        <v>8940</v>
      </c>
      <c r="F5555" t="s">
        <v>8940</v>
      </c>
      <c r="G5555">
        <v>15</v>
      </c>
      <c r="H5555" t="s">
        <v>8996</v>
      </c>
      <c r="I5555" t="s">
        <v>8944</v>
      </c>
    </row>
    <row r="5556" spans="1:9" hidden="1" x14ac:dyDescent="0.25">
      <c r="A5556" s="7" t="s">
        <v>7039</v>
      </c>
      <c r="B5556" s="7" t="s">
        <v>5591</v>
      </c>
      <c r="C5556" s="7" t="s">
        <v>8940</v>
      </c>
      <c r="D5556" s="7" t="s">
        <v>8940</v>
      </c>
      <c r="E5556" s="7" t="s">
        <v>8940</v>
      </c>
      <c r="F5556" s="7" t="s">
        <v>8940</v>
      </c>
      <c r="G5556" s="7" t="s">
        <v>8940</v>
      </c>
      <c r="H5556" s="7" t="s">
        <v>8996</v>
      </c>
      <c r="I5556" s="7" t="s">
        <v>8944</v>
      </c>
    </row>
    <row r="5557" spans="1:9" hidden="1" x14ac:dyDescent="0.25">
      <c r="A5557" t="s">
        <v>6865</v>
      </c>
      <c r="B5557" t="s">
        <v>5591</v>
      </c>
      <c r="C5557" t="s">
        <v>8940</v>
      </c>
      <c r="D5557" t="s">
        <v>8940</v>
      </c>
      <c r="E5557" t="s">
        <v>8940</v>
      </c>
      <c r="F5557" t="s">
        <v>8940</v>
      </c>
      <c r="G5557" t="s">
        <v>8940</v>
      </c>
      <c r="H5557" t="s">
        <v>8996</v>
      </c>
      <c r="I5557" t="s">
        <v>8944</v>
      </c>
    </row>
    <row r="5558" spans="1:9" x14ac:dyDescent="0.25">
      <c r="A5558" s="7" t="s">
        <v>6867</v>
      </c>
      <c r="B5558" s="7" t="s">
        <v>5599</v>
      </c>
      <c r="C5558" s="7" t="s">
        <v>8940</v>
      </c>
      <c r="D5558" s="7" t="s">
        <v>8940</v>
      </c>
      <c r="E5558" s="7">
        <v>12</v>
      </c>
      <c r="F5558" s="7">
        <v>21</v>
      </c>
      <c r="G5558" s="7" t="s">
        <v>8940</v>
      </c>
      <c r="H5558" s="7">
        <v>64</v>
      </c>
      <c r="I5558" s="7" t="s">
        <v>8944</v>
      </c>
    </row>
    <row r="5559" spans="1:9" x14ac:dyDescent="0.25">
      <c r="A5559" t="s">
        <v>6885</v>
      </c>
      <c r="B5559" t="s">
        <v>5599</v>
      </c>
      <c r="C5559" t="s">
        <v>8940</v>
      </c>
      <c r="D5559" t="s">
        <v>8940</v>
      </c>
      <c r="E5559">
        <v>13</v>
      </c>
      <c r="F5559" t="s">
        <v>8940</v>
      </c>
      <c r="G5559">
        <v>15</v>
      </c>
      <c r="H5559">
        <v>92</v>
      </c>
      <c r="I5559" t="s">
        <v>8944</v>
      </c>
    </row>
    <row r="5560" spans="1:9" x14ac:dyDescent="0.25">
      <c r="A5560" s="7" t="s">
        <v>6887</v>
      </c>
      <c r="B5560" s="7" t="s">
        <v>5599</v>
      </c>
      <c r="C5560" s="7" t="s">
        <v>8940</v>
      </c>
      <c r="D5560" s="7" t="s">
        <v>8940</v>
      </c>
      <c r="E5560" s="7">
        <v>46</v>
      </c>
      <c r="F5560" s="7" t="s">
        <v>8940</v>
      </c>
      <c r="G5560" s="7">
        <v>46</v>
      </c>
      <c r="H5560" s="7">
        <v>63</v>
      </c>
      <c r="I5560" s="7" t="s">
        <v>8944</v>
      </c>
    </row>
    <row r="5561" spans="1:9" x14ac:dyDescent="0.25">
      <c r="A5561" t="s">
        <v>6888</v>
      </c>
      <c r="B5561" t="s">
        <v>5599</v>
      </c>
      <c r="C5561" t="s">
        <v>8940</v>
      </c>
      <c r="D5561" t="s">
        <v>8940</v>
      </c>
      <c r="E5561">
        <v>77</v>
      </c>
      <c r="F5561">
        <v>17</v>
      </c>
      <c r="G5561">
        <v>57</v>
      </c>
      <c r="H5561">
        <v>43</v>
      </c>
      <c r="I5561" s="13">
        <v>0.01</v>
      </c>
    </row>
    <row r="5562" spans="1:9" x14ac:dyDescent="0.25">
      <c r="A5562" s="7" t="s">
        <v>6889</v>
      </c>
      <c r="B5562" s="7" t="s">
        <v>5599</v>
      </c>
      <c r="C5562" s="7" t="s">
        <v>8940</v>
      </c>
      <c r="D5562" s="7" t="s">
        <v>8940</v>
      </c>
      <c r="E5562" s="7">
        <v>43</v>
      </c>
      <c r="F5562" s="7" t="s">
        <v>8940</v>
      </c>
      <c r="G5562" s="7">
        <v>21</v>
      </c>
      <c r="H5562" s="7">
        <v>50</v>
      </c>
      <c r="I5562" s="12">
        <v>5.0000000000000001E-3</v>
      </c>
    </row>
    <row r="5563" spans="1:9" x14ac:dyDescent="0.25">
      <c r="A5563" t="s">
        <v>6979</v>
      </c>
      <c r="B5563" t="s">
        <v>5599</v>
      </c>
      <c r="C5563" t="s">
        <v>8940</v>
      </c>
      <c r="D5563" t="s">
        <v>8940</v>
      </c>
      <c r="E5563">
        <v>12</v>
      </c>
      <c r="F5563" t="s">
        <v>8940</v>
      </c>
      <c r="G5563">
        <v>14</v>
      </c>
      <c r="H5563">
        <v>100</v>
      </c>
      <c r="I5563" t="s">
        <v>8944</v>
      </c>
    </row>
    <row r="5564" spans="1:9" x14ac:dyDescent="0.25">
      <c r="A5564" s="7" t="s">
        <v>6980</v>
      </c>
      <c r="B5564" s="7" t="s">
        <v>5599</v>
      </c>
      <c r="C5564" s="7">
        <v>18</v>
      </c>
      <c r="D5564" s="7">
        <v>15</v>
      </c>
      <c r="E5564" s="7">
        <v>24</v>
      </c>
      <c r="F5564" s="7">
        <v>24</v>
      </c>
      <c r="G5564" s="7">
        <v>29</v>
      </c>
      <c r="H5564" s="7">
        <v>68</v>
      </c>
      <c r="I5564" s="7" t="s">
        <v>8944</v>
      </c>
    </row>
    <row r="5565" spans="1:9" x14ac:dyDescent="0.25">
      <c r="A5565" t="s">
        <v>6982</v>
      </c>
      <c r="B5565" t="s">
        <v>5599</v>
      </c>
      <c r="C5565">
        <v>28</v>
      </c>
      <c r="D5565">
        <v>28</v>
      </c>
      <c r="E5565">
        <v>34</v>
      </c>
      <c r="F5565">
        <v>34</v>
      </c>
      <c r="G5565">
        <v>36</v>
      </c>
      <c r="H5565">
        <v>82</v>
      </c>
      <c r="I5565" t="s">
        <v>8944</v>
      </c>
    </row>
    <row r="5566" spans="1:9" x14ac:dyDescent="0.25">
      <c r="A5566" s="7" t="s">
        <v>6985</v>
      </c>
      <c r="B5566" s="7" t="s">
        <v>5599</v>
      </c>
      <c r="C5566" s="7">
        <v>79</v>
      </c>
      <c r="D5566" s="7">
        <v>70</v>
      </c>
      <c r="E5566" s="7">
        <v>112</v>
      </c>
      <c r="F5566" s="7">
        <v>118</v>
      </c>
      <c r="G5566" s="7">
        <v>132</v>
      </c>
      <c r="H5566" s="7">
        <v>54</v>
      </c>
      <c r="I5566" s="12">
        <v>5.0000000000000001E-3</v>
      </c>
    </row>
    <row r="5567" spans="1:9" hidden="1" x14ac:dyDescent="0.25">
      <c r="A5567" t="s">
        <v>7004</v>
      </c>
      <c r="B5567" t="s">
        <v>5599</v>
      </c>
      <c r="C5567" t="s">
        <v>8940</v>
      </c>
      <c r="D5567" t="s">
        <v>8940</v>
      </c>
      <c r="E5567" t="s">
        <v>8940</v>
      </c>
      <c r="F5567" t="s">
        <v>8940</v>
      </c>
      <c r="G5567">
        <v>14</v>
      </c>
      <c r="H5567" t="s">
        <v>8996</v>
      </c>
      <c r="I5567" t="s">
        <v>8944</v>
      </c>
    </row>
    <row r="5568" spans="1:9" x14ac:dyDescent="0.25">
      <c r="A5568" s="7" t="s">
        <v>7005</v>
      </c>
      <c r="B5568" s="7" t="s">
        <v>5599</v>
      </c>
      <c r="C5568" s="7">
        <v>18</v>
      </c>
      <c r="D5568" s="7">
        <v>16</v>
      </c>
      <c r="E5568" s="7">
        <v>17</v>
      </c>
      <c r="F5568" s="7">
        <v>16</v>
      </c>
      <c r="G5568" s="7">
        <v>23</v>
      </c>
      <c r="H5568" s="7">
        <v>78</v>
      </c>
      <c r="I5568" s="7" t="s">
        <v>8944</v>
      </c>
    </row>
    <row r="5569" spans="1:9" x14ac:dyDescent="0.25">
      <c r="A5569" t="s">
        <v>7065</v>
      </c>
      <c r="B5569" t="s">
        <v>5599</v>
      </c>
      <c r="C5569" t="s">
        <v>8940</v>
      </c>
      <c r="D5569" t="s">
        <v>8940</v>
      </c>
      <c r="E5569">
        <v>18</v>
      </c>
      <c r="F5569" t="s">
        <v>8940</v>
      </c>
      <c r="G5569">
        <v>12</v>
      </c>
      <c r="H5569">
        <v>84</v>
      </c>
      <c r="I5569" t="s">
        <v>8944</v>
      </c>
    </row>
    <row r="5570" spans="1:9" x14ac:dyDescent="0.25">
      <c r="A5570" s="7" t="s">
        <v>6705</v>
      </c>
      <c r="B5570" s="7" t="s">
        <v>5599</v>
      </c>
      <c r="C5570" s="7">
        <v>21</v>
      </c>
      <c r="D5570" s="7">
        <v>22</v>
      </c>
      <c r="E5570" s="7">
        <v>61</v>
      </c>
      <c r="F5570" s="7">
        <v>61</v>
      </c>
      <c r="G5570" s="7">
        <v>70</v>
      </c>
      <c r="H5570" s="7">
        <v>49</v>
      </c>
      <c r="I5570" s="12">
        <v>5.0000000000000001E-3</v>
      </c>
    </row>
    <row r="5571" spans="1:9" x14ac:dyDescent="0.25">
      <c r="A5571" t="s">
        <v>6706</v>
      </c>
      <c r="B5571" t="s">
        <v>5599</v>
      </c>
      <c r="C5571" t="s">
        <v>8940</v>
      </c>
      <c r="D5571" t="s">
        <v>8940</v>
      </c>
      <c r="E5571">
        <v>25</v>
      </c>
      <c r="F5571">
        <v>25</v>
      </c>
      <c r="G5571" t="s">
        <v>8940</v>
      </c>
      <c r="H5571">
        <v>61</v>
      </c>
      <c r="I5571" t="s">
        <v>8944</v>
      </c>
    </row>
    <row r="5572" spans="1:9" x14ac:dyDescent="0.25">
      <c r="A5572" s="7" t="s">
        <v>6707</v>
      </c>
      <c r="B5572" s="7" t="s">
        <v>5599</v>
      </c>
      <c r="C5572" s="7">
        <v>143</v>
      </c>
      <c r="D5572" s="7">
        <v>136</v>
      </c>
      <c r="E5572" s="7">
        <v>184</v>
      </c>
      <c r="F5572" s="7">
        <v>184</v>
      </c>
      <c r="G5572" s="7">
        <v>241</v>
      </c>
      <c r="H5572" s="7">
        <v>56</v>
      </c>
      <c r="I5572" s="12">
        <v>5.0000000000000001E-3</v>
      </c>
    </row>
    <row r="5573" spans="1:9" x14ac:dyDescent="0.25">
      <c r="A5573" t="s">
        <v>6708</v>
      </c>
      <c r="B5573" t="s">
        <v>5599</v>
      </c>
      <c r="C5573">
        <v>65</v>
      </c>
      <c r="D5573">
        <v>62</v>
      </c>
      <c r="E5573">
        <v>123</v>
      </c>
      <c r="F5573">
        <v>124</v>
      </c>
      <c r="G5573">
        <v>157</v>
      </c>
      <c r="H5573">
        <v>55</v>
      </c>
      <c r="I5573" s="13">
        <v>5.0000000000000001E-3</v>
      </c>
    </row>
    <row r="5574" spans="1:9" x14ac:dyDescent="0.25">
      <c r="A5574" s="7" t="s">
        <v>6709</v>
      </c>
      <c r="B5574" s="7" t="s">
        <v>5599</v>
      </c>
      <c r="C5574" s="7">
        <v>145</v>
      </c>
      <c r="D5574" s="7">
        <v>139</v>
      </c>
      <c r="E5574" s="7">
        <v>301</v>
      </c>
      <c r="F5574" s="7">
        <v>300</v>
      </c>
      <c r="G5574" s="7">
        <v>314</v>
      </c>
      <c r="H5574" s="7">
        <v>65</v>
      </c>
      <c r="I5574" s="7" t="s">
        <v>8944</v>
      </c>
    </row>
    <row r="5575" spans="1:9" x14ac:dyDescent="0.25">
      <c r="A5575" t="s">
        <v>5894</v>
      </c>
      <c r="B5575" t="s">
        <v>5599</v>
      </c>
      <c r="C5575">
        <v>183</v>
      </c>
      <c r="D5575">
        <v>169</v>
      </c>
      <c r="E5575">
        <v>244</v>
      </c>
      <c r="F5575">
        <v>252</v>
      </c>
      <c r="G5575">
        <v>315</v>
      </c>
      <c r="H5575">
        <v>59</v>
      </c>
      <c r="I5575" t="s">
        <v>8944</v>
      </c>
    </row>
    <row r="5576" spans="1:9" x14ac:dyDescent="0.25">
      <c r="A5576" s="7" t="s">
        <v>5895</v>
      </c>
      <c r="B5576" s="7" t="s">
        <v>5599</v>
      </c>
      <c r="C5576" s="7">
        <v>109</v>
      </c>
      <c r="D5576" s="7">
        <v>95</v>
      </c>
      <c r="E5576" s="7">
        <v>165</v>
      </c>
      <c r="F5576" s="7">
        <v>163</v>
      </c>
      <c r="G5576" s="7">
        <v>211</v>
      </c>
      <c r="H5576" s="7">
        <v>57</v>
      </c>
      <c r="I5576" s="12">
        <v>5.0000000000000001E-3</v>
      </c>
    </row>
    <row r="5577" spans="1:9" x14ac:dyDescent="0.25">
      <c r="A5577" t="s">
        <v>5896</v>
      </c>
      <c r="B5577" t="s">
        <v>5599</v>
      </c>
      <c r="C5577">
        <v>86</v>
      </c>
      <c r="D5577">
        <v>78</v>
      </c>
      <c r="E5577">
        <v>123</v>
      </c>
      <c r="F5577">
        <v>124</v>
      </c>
      <c r="G5577">
        <v>152</v>
      </c>
      <c r="H5577">
        <v>79</v>
      </c>
      <c r="I5577" t="s">
        <v>8944</v>
      </c>
    </row>
    <row r="5578" spans="1:9" x14ac:dyDescent="0.25">
      <c r="A5578" s="7" t="s">
        <v>5913</v>
      </c>
      <c r="B5578" s="7" t="s">
        <v>5599</v>
      </c>
      <c r="C5578" s="7">
        <v>98</v>
      </c>
      <c r="D5578" s="7">
        <v>89</v>
      </c>
      <c r="E5578" s="7">
        <v>198</v>
      </c>
      <c r="F5578" s="7">
        <v>197</v>
      </c>
      <c r="G5578" s="7">
        <v>169</v>
      </c>
      <c r="H5578" s="7">
        <v>61</v>
      </c>
      <c r="I5578" s="7" t="s">
        <v>8944</v>
      </c>
    </row>
    <row r="5579" spans="1:9" x14ac:dyDescent="0.25">
      <c r="A5579" t="s">
        <v>11031</v>
      </c>
      <c r="B5579" t="s">
        <v>5599</v>
      </c>
      <c r="C5579">
        <v>73</v>
      </c>
      <c r="D5579">
        <v>65</v>
      </c>
      <c r="E5579">
        <v>137</v>
      </c>
      <c r="F5579">
        <v>132</v>
      </c>
      <c r="G5579">
        <v>194</v>
      </c>
      <c r="H5579">
        <v>50</v>
      </c>
      <c r="I5579" s="13">
        <v>5.0000000000000001E-3</v>
      </c>
    </row>
    <row r="5580" spans="1:9" x14ac:dyDescent="0.25">
      <c r="A5580" s="7" t="s">
        <v>11032</v>
      </c>
      <c r="B5580" s="7" t="s">
        <v>5599</v>
      </c>
      <c r="C5580" s="7">
        <v>143</v>
      </c>
      <c r="D5580" s="7">
        <v>132</v>
      </c>
      <c r="E5580" s="7">
        <v>196</v>
      </c>
      <c r="F5580" s="7">
        <v>197</v>
      </c>
      <c r="G5580" s="7">
        <v>278</v>
      </c>
      <c r="H5580" s="7">
        <v>62</v>
      </c>
      <c r="I5580" s="7" t="s">
        <v>8944</v>
      </c>
    </row>
    <row r="5581" spans="1:9" x14ac:dyDescent="0.25">
      <c r="A5581" t="s">
        <v>11033</v>
      </c>
      <c r="B5581" t="s">
        <v>5599</v>
      </c>
      <c r="C5581">
        <v>80</v>
      </c>
      <c r="D5581">
        <v>72</v>
      </c>
      <c r="E5581">
        <v>103</v>
      </c>
      <c r="F5581">
        <v>102</v>
      </c>
      <c r="G5581">
        <v>116</v>
      </c>
      <c r="H5581">
        <v>64</v>
      </c>
      <c r="I5581" t="s">
        <v>8944</v>
      </c>
    </row>
    <row r="5582" spans="1:9" x14ac:dyDescent="0.25">
      <c r="A5582" s="7" t="s">
        <v>5618</v>
      </c>
      <c r="B5582" s="7" t="s">
        <v>5599</v>
      </c>
      <c r="C5582" s="7">
        <v>25</v>
      </c>
      <c r="D5582" s="7">
        <v>25</v>
      </c>
      <c r="E5582" s="7">
        <v>59</v>
      </c>
      <c r="F5582" s="7">
        <v>58</v>
      </c>
      <c r="G5582" s="7">
        <v>109</v>
      </c>
      <c r="H5582" s="7">
        <v>89</v>
      </c>
      <c r="I5582" s="7" t="s">
        <v>8944</v>
      </c>
    </row>
    <row r="5583" spans="1:9" x14ac:dyDescent="0.25">
      <c r="A5583" t="s">
        <v>11034</v>
      </c>
      <c r="B5583" t="s">
        <v>5599</v>
      </c>
      <c r="C5583">
        <v>91</v>
      </c>
      <c r="D5583">
        <v>84</v>
      </c>
      <c r="E5583">
        <v>128</v>
      </c>
      <c r="F5583">
        <v>121</v>
      </c>
      <c r="G5583">
        <v>164</v>
      </c>
      <c r="H5583">
        <v>56</v>
      </c>
      <c r="I5583" s="13">
        <v>5.0000000000000001E-3</v>
      </c>
    </row>
    <row r="5584" spans="1:9" x14ac:dyDescent="0.25">
      <c r="A5584" s="7" t="s">
        <v>5622</v>
      </c>
      <c r="B5584" s="7" t="s">
        <v>5599</v>
      </c>
      <c r="C5584" s="7">
        <v>102</v>
      </c>
      <c r="D5584" s="7">
        <v>96</v>
      </c>
      <c r="E5584" s="7">
        <v>147</v>
      </c>
      <c r="F5584" s="7">
        <v>150</v>
      </c>
      <c r="G5584" s="7">
        <v>176</v>
      </c>
      <c r="H5584" s="7">
        <v>67</v>
      </c>
      <c r="I5584" s="7" t="s">
        <v>8944</v>
      </c>
    </row>
    <row r="5585" spans="1:9" x14ac:dyDescent="0.25">
      <c r="A5585" t="s">
        <v>11035</v>
      </c>
      <c r="B5585" t="s">
        <v>5599</v>
      </c>
      <c r="C5585">
        <v>98</v>
      </c>
      <c r="D5585">
        <v>86</v>
      </c>
      <c r="E5585">
        <v>156</v>
      </c>
      <c r="F5585">
        <v>153</v>
      </c>
      <c r="G5585">
        <v>209</v>
      </c>
      <c r="H5585">
        <v>65</v>
      </c>
      <c r="I5585" t="s">
        <v>8944</v>
      </c>
    </row>
    <row r="5586" spans="1:9" x14ac:dyDescent="0.25">
      <c r="A5586" s="7" t="s">
        <v>5644</v>
      </c>
      <c r="B5586" s="7" t="s">
        <v>5599</v>
      </c>
      <c r="C5586" s="7">
        <v>92</v>
      </c>
      <c r="D5586" s="7">
        <v>85</v>
      </c>
      <c r="E5586" s="7">
        <v>133</v>
      </c>
      <c r="F5586" s="7">
        <v>150</v>
      </c>
      <c r="G5586" s="7">
        <v>127</v>
      </c>
      <c r="H5586" s="7">
        <v>54</v>
      </c>
      <c r="I5586" s="12">
        <v>5.0000000000000001E-3</v>
      </c>
    </row>
    <row r="5587" spans="1:9" x14ac:dyDescent="0.25">
      <c r="A5587" t="s">
        <v>11036</v>
      </c>
      <c r="B5587" t="s">
        <v>5599</v>
      </c>
      <c r="C5587">
        <v>88</v>
      </c>
      <c r="D5587">
        <v>80</v>
      </c>
      <c r="E5587">
        <v>151</v>
      </c>
      <c r="F5587">
        <v>163</v>
      </c>
      <c r="G5587">
        <v>173</v>
      </c>
      <c r="H5587">
        <v>50</v>
      </c>
      <c r="I5587" s="13">
        <v>5.0000000000000001E-3</v>
      </c>
    </row>
    <row r="5588" spans="1:9" x14ac:dyDescent="0.25">
      <c r="A5588" s="7" t="s">
        <v>11037</v>
      </c>
      <c r="B5588" s="7" t="s">
        <v>5599</v>
      </c>
      <c r="C5588" s="7">
        <v>26</v>
      </c>
      <c r="D5588" s="7">
        <v>26</v>
      </c>
      <c r="E5588" s="7">
        <v>49</v>
      </c>
      <c r="F5588" s="7">
        <v>44</v>
      </c>
      <c r="G5588" s="7">
        <v>72</v>
      </c>
      <c r="H5588" s="7">
        <v>58</v>
      </c>
      <c r="I5588" s="12">
        <v>5.0000000000000001E-3</v>
      </c>
    </row>
    <row r="5589" spans="1:9" x14ac:dyDescent="0.25">
      <c r="A5589" t="s">
        <v>5746</v>
      </c>
      <c r="B5589" t="s">
        <v>5599</v>
      </c>
      <c r="C5589">
        <v>53</v>
      </c>
      <c r="D5589">
        <v>53</v>
      </c>
      <c r="E5589">
        <v>82</v>
      </c>
      <c r="F5589">
        <v>83</v>
      </c>
      <c r="G5589">
        <v>97</v>
      </c>
      <c r="H5589">
        <v>74</v>
      </c>
      <c r="I5589" t="s">
        <v>8944</v>
      </c>
    </row>
    <row r="5590" spans="1:9" x14ac:dyDescent="0.25">
      <c r="A5590" s="7" t="s">
        <v>5749</v>
      </c>
      <c r="B5590" s="7" t="s">
        <v>5599</v>
      </c>
      <c r="C5590" s="7">
        <v>74</v>
      </c>
      <c r="D5590" s="7">
        <v>74</v>
      </c>
      <c r="E5590" s="7">
        <v>183</v>
      </c>
      <c r="F5590" s="7">
        <v>172</v>
      </c>
      <c r="G5590" s="7">
        <v>208</v>
      </c>
      <c r="H5590" s="7">
        <v>52</v>
      </c>
      <c r="I5590" s="12">
        <v>5.0000000000000001E-3</v>
      </c>
    </row>
    <row r="5591" spans="1:9" x14ac:dyDescent="0.25">
      <c r="A5591" t="s">
        <v>11038</v>
      </c>
      <c r="B5591" t="s">
        <v>5599</v>
      </c>
      <c r="C5591">
        <v>59</v>
      </c>
      <c r="D5591">
        <v>54</v>
      </c>
      <c r="E5591">
        <v>88</v>
      </c>
      <c r="F5591">
        <v>87</v>
      </c>
      <c r="G5591">
        <v>112</v>
      </c>
      <c r="H5591">
        <v>63</v>
      </c>
      <c r="I5591" t="s">
        <v>8944</v>
      </c>
    </row>
    <row r="5592" spans="1:9" x14ac:dyDescent="0.25">
      <c r="A5592" s="7" t="s">
        <v>5752</v>
      </c>
      <c r="B5592" s="7" t="s">
        <v>5599</v>
      </c>
      <c r="C5592" s="7">
        <v>48</v>
      </c>
      <c r="D5592" s="7">
        <v>48</v>
      </c>
      <c r="E5592" s="7">
        <v>99</v>
      </c>
      <c r="F5592" s="7">
        <v>100</v>
      </c>
      <c r="G5592" s="7">
        <v>157</v>
      </c>
      <c r="H5592" s="7">
        <v>49</v>
      </c>
      <c r="I5592" s="12">
        <v>5.0000000000000001E-3</v>
      </c>
    </row>
    <row r="5593" spans="1:9" x14ac:dyDescent="0.25">
      <c r="A5593" t="s">
        <v>5849</v>
      </c>
      <c r="B5593" t="s">
        <v>5599</v>
      </c>
      <c r="C5593">
        <v>92</v>
      </c>
      <c r="D5593">
        <v>82</v>
      </c>
      <c r="E5593">
        <v>109</v>
      </c>
      <c r="F5593">
        <v>109</v>
      </c>
      <c r="G5593">
        <v>167</v>
      </c>
      <c r="H5593">
        <v>78</v>
      </c>
      <c r="I5593" t="s">
        <v>8944</v>
      </c>
    </row>
    <row r="5594" spans="1:9" x14ac:dyDescent="0.25">
      <c r="A5594" s="7" t="s">
        <v>5851</v>
      </c>
      <c r="B5594" s="7" t="s">
        <v>5599</v>
      </c>
      <c r="C5594" s="7">
        <v>141</v>
      </c>
      <c r="D5594" s="7">
        <v>135</v>
      </c>
      <c r="E5594" s="7">
        <v>216</v>
      </c>
      <c r="F5594" s="7">
        <v>212</v>
      </c>
      <c r="G5594" s="7">
        <v>294</v>
      </c>
      <c r="H5594" s="7">
        <v>68</v>
      </c>
      <c r="I5594" s="7" t="s">
        <v>8944</v>
      </c>
    </row>
    <row r="5595" spans="1:9" x14ac:dyDescent="0.25">
      <c r="A5595" t="s">
        <v>5853</v>
      </c>
      <c r="B5595" t="s">
        <v>5599</v>
      </c>
      <c r="C5595">
        <v>81</v>
      </c>
      <c r="D5595">
        <v>81</v>
      </c>
      <c r="E5595">
        <v>167</v>
      </c>
      <c r="F5595">
        <v>166</v>
      </c>
      <c r="G5595">
        <v>188</v>
      </c>
      <c r="H5595">
        <v>57</v>
      </c>
      <c r="I5595" s="13">
        <v>5.0000000000000001E-3</v>
      </c>
    </row>
    <row r="5596" spans="1:9" x14ac:dyDescent="0.25">
      <c r="A5596" s="7" t="s">
        <v>5854</v>
      </c>
      <c r="B5596" s="7" t="s">
        <v>5599</v>
      </c>
      <c r="C5596" s="7">
        <v>35</v>
      </c>
      <c r="D5596" s="7">
        <v>33</v>
      </c>
      <c r="E5596" s="7">
        <v>77</v>
      </c>
      <c r="F5596" s="7">
        <v>80</v>
      </c>
      <c r="G5596" s="7">
        <v>109</v>
      </c>
      <c r="H5596" s="7">
        <v>63</v>
      </c>
      <c r="I5596" s="7" t="s">
        <v>8944</v>
      </c>
    </row>
    <row r="5597" spans="1:9" x14ac:dyDescent="0.25">
      <c r="A5597" t="s">
        <v>11039</v>
      </c>
      <c r="B5597" t="s">
        <v>5599</v>
      </c>
      <c r="C5597">
        <v>76</v>
      </c>
      <c r="D5597">
        <v>64</v>
      </c>
      <c r="E5597">
        <v>133</v>
      </c>
      <c r="F5597">
        <v>131</v>
      </c>
      <c r="G5597">
        <v>154</v>
      </c>
      <c r="H5597">
        <v>68</v>
      </c>
      <c r="I5597" t="s">
        <v>8944</v>
      </c>
    </row>
    <row r="5598" spans="1:9" x14ac:dyDescent="0.25">
      <c r="A5598" s="7" t="s">
        <v>11040</v>
      </c>
      <c r="B5598" s="7" t="s">
        <v>5599</v>
      </c>
      <c r="C5598" s="7">
        <v>67</v>
      </c>
      <c r="D5598" s="7">
        <v>64</v>
      </c>
      <c r="E5598" s="7">
        <v>109</v>
      </c>
      <c r="F5598" s="7">
        <v>105</v>
      </c>
      <c r="G5598" s="7">
        <v>150</v>
      </c>
      <c r="H5598" s="7">
        <v>56</v>
      </c>
      <c r="I5598" s="12">
        <v>5.0000000000000001E-3</v>
      </c>
    </row>
    <row r="5599" spans="1:9" x14ac:dyDescent="0.25">
      <c r="A5599" t="s">
        <v>11041</v>
      </c>
      <c r="B5599" t="s">
        <v>5599</v>
      </c>
      <c r="C5599">
        <v>148</v>
      </c>
      <c r="D5599">
        <v>140</v>
      </c>
      <c r="E5599">
        <v>281</v>
      </c>
      <c r="F5599">
        <v>280</v>
      </c>
      <c r="G5599">
        <v>273</v>
      </c>
      <c r="H5599">
        <v>54</v>
      </c>
      <c r="I5599" s="13">
        <v>5.0000000000000001E-3</v>
      </c>
    </row>
    <row r="5600" spans="1:9" x14ac:dyDescent="0.25">
      <c r="A5600" s="7" t="s">
        <v>5600</v>
      </c>
      <c r="B5600" s="7" t="s">
        <v>5599</v>
      </c>
      <c r="C5600" s="7">
        <v>74</v>
      </c>
      <c r="D5600" s="7">
        <v>68</v>
      </c>
      <c r="E5600" s="7">
        <v>115</v>
      </c>
      <c r="F5600" s="7">
        <v>117</v>
      </c>
      <c r="G5600" s="7">
        <v>127</v>
      </c>
      <c r="H5600" s="7">
        <v>70</v>
      </c>
      <c r="I5600" s="7" t="s">
        <v>8944</v>
      </c>
    </row>
    <row r="5601" spans="1:9" x14ac:dyDescent="0.25">
      <c r="A5601" t="s">
        <v>5602</v>
      </c>
      <c r="B5601" t="s">
        <v>5599</v>
      </c>
      <c r="C5601">
        <v>35</v>
      </c>
      <c r="D5601">
        <v>30</v>
      </c>
      <c r="E5601">
        <v>49</v>
      </c>
      <c r="F5601">
        <v>48</v>
      </c>
      <c r="G5601">
        <v>60</v>
      </c>
      <c r="H5601">
        <v>55</v>
      </c>
      <c r="I5601" s="13">
        <v>5.0000000000000001E-3</v>
      </c>
    </row>
    <row r="5602" spans="1:9" x14ac:dyDescent="0.25">
      <c r="A5602" s="7" t="s">
        <v>5603</v>
      </c>
      <c r="B5602" s="7" t="s">
        <v>5599</v>
      </c>
      <c r="C5602" s="7">
        <v>30</v>
      </c>
      <c r="D5602" s="7">
        <v>28</v>
      </c>
      <c r="E5602" s="7">
        <v>37</v>
      </c>
      <c r="F5602" s="7">
        <v>36</v>
      </c>
      <c r="G5602" s="7">
        <v>78</v>
      </c>
      <c r="H5602" s="7">
        <v>91</v>
      </c>
      <c r="I5602" s="7" t="s">
        <v>8944</v>
      </c>
    </row>
    <row r="5603" spans="1:9" x14ac:dyDescent="0.25">
      <c r="A5603" t="s">
        <v>5605</v>
      </c>
      <c r="B5603" t="s">
        <v>5599</v>
      </c>
      <c r="C5603">
        <v>76</v>
      </c>
      <c r="D5603">
        <v>71</v>
      </c>
      <c r="E5603">
        <v>93</v>
      </c>
      <c r="F5603">
        <v>91</v>
      </c>
      <c r="G5603">
        <v>108</v>
      </c>
      <c r="H5603">
        <v>89</v>
      </c>
      <c r="I5603" t="s">
        <v>8944</v>
      </c>
    </row>
    <row r="5604" spans="1:9" x14ac:dyDescent="0.25">
      <c r="A5604" s="7" t="s">
        <v>5624</v>
      </c>
      <c r="B5604" s="7" t="s">
        <v>5599</v>
      </c>
      <c r="C5604" s="7">
        <v>59</v>
      </c>
      <c r="D5604" s="7">
        <v>59</v>
      </c>
      <c r="E5604" s="7">
        <v>106</v>
      </c>
      <c r="F5604" s="7">
        <v>102</v>
      </c>
      <c r="G5604" s="7">
        <v>139</v>
      </c>
      <c r="H5604" s="7">
        <v>62</v>
      </c>
      <c r="I5604" s="7" t="s">
        <v>8944</v>
      </c>
    </row>
    <row r="5605" spans="1:9" x14ac:dyDescent="0.25">
      <c r="A5605" t="s">
        <v>5682</v>
      </c>
      <c r="B5605" t="s">
        <v>5599</v>
      </c>
      <c r="C5605">
        <v>143</v>
      </c>
      <c r="D5605">
        <v>138</v>
      </c>
      <c r="E5605">
        <v>247</v>
      </c>
      <c r="F5605">
        <v>244</v>
      </c>
      <c r="G5605">
        <v>351</v>
      </c>
      <c r="H5605">
        <v>64</v>
      </c>
      <c r="I5605" t="s">
        <v>8944</v>
      </c>
    </row>
    <row r="5606" spans="1:9" x14ac:dyDescent="0.25">
      <c r="A5606" s="7" t="s">
        <v>5702</v>
      </c>
      <c r="B5606" s="7" t="s">
        <v>5599</v>
      </c>
      <c r="C5606" s="7">
        <v>32</v>
      </c>
      <c r="D5606" s="7">
        <v>27</v>
      </c>
      <c r="E5606" s="7">
        <v>49</v>
      </c>
      <c r="F5606" s="7">
        <v>46</v>
      </c>
      <c r="G5606" s="7">
        <v>77</v>
      </c>
      <c r="H5606" s="7">
        <v>39</v>
      </c>
      <c r="I5606" s="12">
        <v>0.01</v>
      </c>
    </row>
    <row r="5607" spans="1:9" x14ac:dyDescent="0.25">
      <c r="A5607" t="s">
        <v>5703</v>
      </c>
      <c r="B5607" t="s">
        <v>5599</v>
      </c>
      <c r="C5607">
        <v>108</v>
      </c>
      <c r="D5607">
        <v>105</v>
      </c>
      <c r="E5607">
        <v>200</v>
      </c>
      <c r="F5607">
        <v>201</v>
      </c>
      <c r="G5607">
        <v>195</v>
      </c>
      <c r="H5607">
        <v>66</v>
      </c>
      <c r="I5607" t="s">
        <v>8944</v>
      </c>
    </row>
    <row r="5608" spans="1:9" x14ac:dyDescent="0.25">
      <c r="A5608" s="7" t="s">
        <v>11042</v>
      </c>
      <c r="B5608" s="7" t="s">
        <v>5599</v>
      </c>
      <c r="C5608" s="7">
        <v>76</v>
      </c>
      <c r="D5608" s="7">
        <v>71</v>
      </c>
      <c r="E5608" s="7">
        <v>162</v>
      </c>
      <c r="F5608" s="7">
        <v>160</v>
      </c>
      <c r="G5608" s="7">
        <v>183</v>
      </c>
      <c r="H5608" s="7">
        <v>73</v>
      </c>
      <c r="I5608" s="7" t="s">
        <v>8944</v>
      </c>
    </row>
    <row r="5609" spans="1:9" x14ac:dyDescent="0.25">
      <c r="A5609" t="s">
        <v>11043</v>
      </c>
      <c r="B5609" t="s">
        <v>5599</v>
      </c>
      <c r="C5609">
        <v>83</v>
      </c>
      <c r="D5609">
        <v>80</v>
      </c>
      <c r="E5609">
        <v>141</v>
      </c>
      <c r="F5609">
        <v>140</v>
      </c>
      <c r="G5609">
        <v>160</v>
      </c>
      <c r="H5609">
        <v>54</v>
      </c>
      <c r="I5609" s="13">
        <v>5.0000000000000001E-3</v>
      </c>
    </row>
    <row r="5610" spans="1:9" x14ac:dyDescent="0.25">
      <c r="A5610" s="7" t="s">
        <v>11044</v>
      </c>
      <c r="B5610" s="7" t="s">
        <v>5599</v>
      </c>
      <c r="C5610" s="7">
        <v>195</v>
      </c>
      <c r="D5610" s="7">
        <v>176</v>
      </c>
      <c r="E5610" s="7">
        <v>365</v>
      </c>
      <c r="F5610" s="7">
        <v>359</v>
      </c>
      <c r="G5610" s="7">
        <v>428</v>
      </c>
      <c r="H5610" s="7">
        <v>45</v>
      </c>
      <c r="I5610" s="12">
        <v>0.01</v>
      </c>
    </row>
    <row r="5611" spans="1:9" x14ac:dyDescent="0.25">
      <c r="A5611" t="s">
        <v>6904</v>
      </c>
      <c r="B5611" t="s">
        <v>5599</v>
      </c>
      <c r="C5611">
        <v>80</v>
      </c>
      <c r="D5611">
        <v>83</v>
      </c>
      <c r="E5611">
        <v>193</v>
      </c>
      <c r="F5611">
        <v>189</v>
      </c>
      <c r="G5611">
        <v>242</v>
      </c>
      <c r="H5611">
        <v>53</v>
      </c>
      <c r="I5611" s="13">
        <v>5.0000000000000001E-3</v>
      </c>
    </row>
    <row r="5612" spans="1:9" x14ac:dyDescent="0.25">
      <c r="A5612" s="7" t="s">
        <v>6905</v>
      </c>
      <c r="B5612" s="7" t="s">
        <v>5599</v>
      </c>
      <c r="C5612" s="7">
        <v>100</v>
      </c>
      <c r="D5612" s="7">
        <v>98</v>
      </c>
      <c r="E5612" s="7">
        <v>178</v>
      </c>
      <c r="F5612" s="7">
        <v>171</v>
      </c>
      <c r="G5612" s="7">
        <v>200</v>
      </c>
      <c r="H5612" s="7">
        <v>72</v>
      </c>
      <c r="I5612" s="7" t="s">
        <v>8944</v>
      </c>
    </row>
    <row r="5613" spans="1:9" x14ac:dyDescent="0.25">
      <c r="A5613" t="s">
        <v>6906</v>
      </c>
      <c r="B5613" t="s">
        <v>5599</v>
      </c>
      <c r="C5613">
        <v>76</v>
      </c>
      <c r="D5613">
        <v>77</v>
      </c>
      <c r="E5613">
        <v>165</v>
      </c>
      <c r="F5613">
        <v>158</v>
      </c>
      <c r="G5613">
        <v>181</v>
      </c>
      <c r="H5613">
        <v>53</v>
      </c>
      <c r="I5613" s="13">
        <v>5.0000000000000001E-3</v>
      </c>
    </row>
    <row r="5614" spans="1:9" x14ac:dyDescent="0.25">
      <c r="A5614" s="7" t="s">
        <v>11045</v>
      </c>
      <c r="B5614" s="7" t="s">
        <v>5599</v>
      </c>
      <c r="C5614" s="7">
        <v>103</v>
      </c>
      <c r="D5614" s="7">
        <v>97</v>
      </c>
      <c r="E5614" s="7">
        <v>160</v>
      </c>
      <c r="F5614" s="7">
        <v>159</v>
      </c>
      <c r="G5614" s="7">
        <v>205</v>
      </c>
      <c r="H5614" s="7">
        <v>50</v>
      </c>
      <c r="I5614" s="12">
        <v>5.0000000000000001E-3</v>
      </c>
    </row>
    <row r="5615" spans="1:9" x14ac:dyDescent="0.25">
      <c r="A5615" t="s">
        <v>6924</v>
      </c>
      <c r="B5615" t="s">
        <v>5599</v>
      </c>
      <c r="C5615">
        <v>120</v>
      </c>
      <c r="D5615">
        <v>120</v>
      </c>
      <c r="E5615">
        <v>198</v>
      </c>
      <c r="F5615">
        <v>188</v>
      </c>
      <c r="G5615">
        <v>239</v>
      </c>
      <c r="H5615">
        <v>48</v>
      </c>
      <c r="I5615" s="13">
        <v>0.01</v>
      </c>
    </row>
    <row r="5616" spans="1:9" x14ac:dyDescent="0.25">
      <c r="A5616" s="7" t="s">
        <v>6997</v>
      </c>
      <c r="B5616" s="7" t="s">
        <v>5599</v>
      </c>
      <c r="C5616" s="7">
        <v>85</v>
      </c>
      <c r="D5616" s="7">
        <v>87</v>
      </c>
      <c r="E5616" s="7">
        <v>141</v>
      </c>
      <c r="F5616" s="7">
        <v>132</v>
      </c>
      <c r="G5616" s="7">
        <v>179</v>
      </c>
      <c r="H5616" s="7">
        <v>39</v>
      </c>
      <c r="I5616" s="12">
        <v>0.01</v>
      </c>
    </row>
    <row r="5617" spans="1:9" x14ac:dyDescent="0.25">
      <c r="A5617" t="s">
        <v>6998</v>
      </c>
      <c r="B5617" t="s">
        <v>5599</v>
      </c>
      <c r="C5617">
        <v>40</v>
      </c>
      <c r="D5617">
        <v>40</v>
      </c>
      <c r="E5617">
        <v>53</v>
      </c>
      <c r="F5617">
        <v>54</v>
      </c>
      <c r="G5617">
        <v>61</v>
      </c>
      <c r="H5617">
        <v>79</v>
      </c>
      <c r="I5617" t="s">
        <v>8944</v>
      </c>
    </row>
    <row r="5618" spans="1:9" x14ac:dyDescent="0.25">
      <c r="A5618" s="7" t="s">
        <v>11046</v>
      </c>
      <c r="B5618" s="7" t="s">
        <v>5599</v>
      </c>
      <c r="C5618" s="7">
        <v>74</v>
      </c>
      <c r="D5618" s="7">
        <v>72</v>
      </c>
      <c r="E5618" s="7">
        <v>106</v>
      </c>
      <c r="F5618" s="7">
        <v>107</v>
      </c>
      <c r="G5618" s="7">
        <v>200</v>
      </c>
      <c r="H5618" s="7">
        <v>72</v>
      </c>
      <c r="I5618" s="7" t="s">
        <v>8944</v>
      </c>
    </row>
    <row r="5619" spans="1:9" x14ac:dyDescent="0.25">
      <c r="A5619" t="s">
        <v>11047</v>
      </c>
      <c r="B5619" t="s">
        <v>5599</v>
      </c>
      <c r="C5619">
        <v>48</v>
      </c>
      <c r="D5619">
        <v>31</v>
      </c>
      <c r="E5619">
        <v>99</v>
      </c>
      <c r="F5619">
        <v>95</v>
      </c>
      <c r="G5619">
        <v>146</v>
      </c>
      <c r="H5619">
        <v>60</v>
      </c>
      <c r="I5619" t="s">
        <v>8944</v>
      </c>
    </row>
    <row r="5620" spans="1:9" x14ac:dyDescent="0.25">
      <c r="A5620" s="7" t="s">
        <v>7018</v>
      </c>
      <c r="B5620" s="7" t="s">
        <v>5599</v>
      </c>
      <c r="C5620" s="7">
        <v>128</v>
      </c>
      <c r="D5620" s="7">
        <v>122</v>
      </c>
      <c r="E5620" s="7">
        <v>195</v>
      </c>
      <c r="F5620" s="7">
        <v>197</v>
      </c>
      <c r="G5620" s="7">
        <v>217</v>
      </c>
      <c r="H5620" s="7">
        <v>60</v>
      </c>
      <c r="I5620" s="7" t="s">
        <v>8944</v>
      </c>
    </row>
    <row r="5621" spans="1:9" x14ac:dyDescent="0.25">
      <c r="A5621" t="s">
        <v>11048</v>
      </c>
      <c r="B5621" t="s">
        <v>5599</v>
      </c>
      <c r="C5621">
        <v>67</v>
      </c>
      <c r="D5621">
        <v>64</v>
      </c>
      <c r="E5621">
        <v>119</v>
      </c>
      <c r="F5621">
        <v>113</v>
      </c>
      <c r="G5621">
        <v>176</v>
      </c>
      <c r="H5621">
        <v>63</v>
      </c>
      <c r="I5621" t="s">
        <v>8944</v>
      </c>
    </row>
    <row r="5622" spans="1:9" x14ac:dyDescent="0.25">
      <c r="A5622" s="7" t="s">
        <v>6743</v>
      </c>
      <c r="B5622" s="7" t="s">
        <v>5599</v>
      </c>
      <c r="C5622" s="7">
        <v>115</v>
      </c>
      <c r="D5622" s="7">
        <v>110</v>
      </c>
      <c r="E5622" s="7">
        <v>176</v>
      </c>
      <c r="F5622" s="7">
        <v>175</v>
      </c>
      <c r="G5622" s="7">
        <v>182</v>
      </c>
      <c r="H5622" s="7">
        <v>62</v>
      </c>
      <c r="I5622" s="7" t="s">
        <v>8944</v>
      </c>
    </row>
    <row r="5623" spans="1:9" x14ac:dyDescent="0.25">
      <c r="A5623" t="s">
        <v>6745</v>
      </c>
      <c r="B5623" t="s">
        <v>5599</v>
      </c>
      <c r="C5623">
        <v>57</v>
      </c>
      <c r="D5623">
        <v>53</v>
      </c>
      <c r="E5623">
        <v>99</v>
      </c>
      <c r="F5623">
        <v>95</v>
      </c>
      <c r="G5623">
        <v>163</v>
      </c>
      <c r="H5623">
        <v>54</v>
      </c>
      <c r="I5623" s="13">
        <v>5.0000000000000001E-3</v>
      </c>
    </row>
    <row r="5624" spans="1:9" x14ac:dyDescent="0.25">
      <c r="A5624" s="7" t="s">
        <v>6746</v>
      </c>
      <c r="B5624" s="7" t="s">
        <v>5599</v>
      </c>
      <c r="C5624" s="7">
        <v>61</v>
      </c>
      <c r="D5624" s="7">
        <v>58</v>
      </c>
      <c r="E5624" s="7">
        <v>229</v>
      </c>
      <c r="F5624" s="7">
        <v>232</v>
      </c>
      <c r="G5624" s="7">
        <v>156</v>
      </c>
      <c r="H5624" s="7">
        <v>53</v>
      </c>
      <c r="I5624" s="12">
        <v>5.0000000000000001E-3</v>
      </c>
    </row>
    <row r="5625" spans="1:9" x14ac:dyDescent="0.25">
      <c r="A5625" t="s">
        <v>6505</v>
      </c>
      <c r="B5625" t="s">
        <v>5599</v>
      </c>
      <c r="C5625">
        <v>75</v>
      </c>
      <c r="D5625">
        <v>71</v>
      </c>
      <c r="E5625">
        <v>117</v>
      </c>
      <c r="F5625">
        <v>128</v>
      </c>
      <c r="G5625">
        <v>148</v>
      </c>
      <c r="H5625">
        <v>69</v>
      </c>
      <c r="I5625" t="s">
        <v>8944</v>
      </c>
    </row>
    <row r="5626" spans="1:9" x14ac:dyDescent="0.25">
      <c r="A5626" s="7" t="s">
        <v>6748</v>
      </c>
      <c r="B5626" s="7" t="s">
        <v>5599</v>
      </c>
      <c r="C5626" s="7">
        <v>53</v>
      </c>
      <c r="D5626" s="7">
        <v>50</v>
      </c>
      <c r="E5626" s="7">
        <v>115</v>
      </c>
      <c r="F5626" s="7">
        <v>115</v>
      </c>
      <c r="G5626" s="7">
        <v>217</v>
      </c>
      <c r="H5626" s="7">
        <v>75</v>
      </c>
      <c r="I5626" s="7" t="s">
        <v>8944</v>
      </c>
    </row>
    <row r="5627" spans="1:9" x14ac:dyDescent="0.25">
      <c r="A5627" t="s">
        <v>6837</v>
      </c>
      <c r="B5627" t="s">
        <v>5599</v>
      </c>
      <c r="C5627">
        <v>45</v>
      </c>
      <c r="D5627">
        <v>43</v>
      </c>
      <c r="E5627">
        <v>70</v>
      </c>
      <c r="F5627">
        <v>70</v>
      </c>
      <c r="G5627">
        <v>98</v>
      </c>
      <c r="H5627">
        <v>77</v>
      </c>
      <c r="I5627" t="s">
        <v>8944</v>
      </c>
    </row>
    <row r="5628" spans="1:9" x14ac:dyDescent="0.25">
      <c r="A5628" s="7" t="s">
        <v>11049</v>
      </c>
      <c r="B5628" s="7" t="s">
        <v>5599</v>
      </c>
      <c r="C5628" s="7">
        <v>44</v>
      </c>
      <c r="D5628" s="7">
        <v>40</v>
      </c>
      <c r="E5628" s="7">
        <v>86</v>
      </c>
      <c r="F5628" s="7">
        <v>86</v>
      </c>
      <c r="G5628" s="7">
        <v>127</v>
      </c>
      <c r="H5628" s="7">
        <v>55</v>
      </c>
      <c r="I5628" s="12">
        <v>5.0000000000000001E-3</v>
      </c>
    </row>
    <row r="5629" spans="1:9" x14ac:dyDescent="0.25">
      <c r="A5629" t="s">
        <v>6839</v>
      </c>
      <c r="B5629" t="s">
        <v>5599</v>
      </c>
      <c r="C5629">
        <v>67</v>
      </c>
      <c r="D5629">
        <v>68</v>
      </c>
      <c r="E5629">
        <v>134</v>
      </c>
      <c r="F5629">
        <v>133</v>
      </c>
      <c r="G5629">
        <v>166</v>
      </c>
      <c r="H5629">
        <v>51</v>
      </c>
      <c r="I5629" s="13">
        <v>5.0000000000000001E-3</v>
      </c>
    </row>
    <row r="5630" spans="1:9" x14ac:dyDescent="0.25">
      <c r="A5630" s="7" t="s">
        <v>6856</v>
      </c>
      <c r="B5630" s="7" t="s">
        <v>5599</v>
      </c>
      <c r="C5630" s="7">
        <v>74</v>
      </c>
      <c r="D5630" s="7">
        <v>66</v>
      </c>
      <c r="E5630" s="7">
        <v>117</v>
      </c>
      <c r="F5630" s="7">
        <v>116</v>
      </c>
      <c r="G5630" s="7">
        <v>150</v>
      </c>
      <c r="H5630" s="7">
        <v>85</v>
      </c>
      <c r="I5630" s="7" t="s">
        <v>8944</v>
      </c>
    </row>
    <row r="5631" spans="1:9" x14ac:dyDescent="0.25">
      <c r="A5631" t="s">
        <v>6857</v>
      </c>
      <c r="B5631" t="s">
        <v>5599</v>
      </c>
      <c r="C5631">
        <v>86</v>
      </c>
      <c r="D5631">
        <v>79</v>
      </c>
      <c r="E5631">
        <v>97</v>
      </c>
      <c r="F5631">
        <v>114</v>
      </c>
      <c r="G5631">
        <v>150</v>
      </c>
      <c r="H5631">
        <v>57</v>
      </c>
      <c r="I5631" s="13">
        <v>5.0000000000000001E-3</v>
      </c>
    </row>
    <row r="5632" spans="1:9" x14ac:dyDescent="0.25">
      <c r="A5632" s="7" t="s">
        <v>11050</v>
      </c>
      <c r="B5632" s="7" t="s">
        <v>5599</v>
      </c>
      <c r="C5632" s="7">
        <v>20</v>
      </c>
      <c r="D5632" s="7">
        <v>19</v>
      </c>
      <c r="E5632" s="7">
        <v>36</v>
      </c>
      <c r="F5632" s="7">
        <v>39</v>
      </c>
      <c r="G5632" s="7">
        <v>57</v>
      </c>
      <c r="H5632" s="7">
        <v>50</v>
      </c>
      <c r="I5632" s="12">
        <v>5.0000000000000001E-3</v>
      </c>
    </row>
    <row r="5633" spans="1:9" x14ac:dyDescent="0.25">
      <c r="A5633" t="s">
        <v>6952</v>
      </c>
      <c r="B5633" t="s">
        <v>5599</v>
      </c>
      <c r="C5633">
        <v>19</v>
      </c>
      <c r="D5633">
        <v>17</v>
      </c>
      <c r="E5633">
        <v>62</v>
      </c>
      <c r="F5633">
        <v>62</v>
      </c>
      <c r="G5633">
        <v>81</v>
      </c>
      <c r="H5633">
        <v>42</v>
      </c>
      <c r="I5633" s="13">
        <v>0.01</v>
      </c>
    </row>
    <row r="5634" spans="1:9" x14ac:dyDescent="0.25">
      <c r="A5634" s="7" t="s">
        <v>6953</v>
      </c>
      <c r="B5634" s="7" t="s">
        <v>5599</v>
      </c>
      <c r="C5634" s="7">
        <v>47</v>
      </c>
      <c r="D5634" s="7">
        <v>43</v>
      </c>
      <c r="E5634" s="7">
        <v>96</v>
      </c>
      <c r="F5634" s="7">
        <v>101</v>
      </c>
      <c r="G5634" s="7">
        <v>159</v>
      </c>
      <c r="H5634" s="7">
        <v>57</v>
      </c>
      <c r="I5634" s="12">
        <v>5.0000000000000001E-3</v>
      </c>
    </row>
    <row r="5635" spans="1:9" x14ac:dyDescent="0.25">
      <c r="A5635" t="s">
        <v>6954</v>
      </c>
      <c r="B5635" t="s">
        <v>5599</v>
      </c>
      <c r="C5635">
        <v>74</v>
      </c>
      <c r="D5635">
        <v>67</v>
      </c>
      <c r="E5635">
        <v>107</v>
      </c>
      <c r="F5635">
        <v>115</v>
      </c>
      <c r="G5635">
        <v>124</v>
      </c>
      <c r="H5635">
        <v>44</v>
      </c>
      <c r="I5635" s="13">
        <v>0.01</v>
      </c>
    </row>
    <row r="5636" spans="1:9" x14ac:dyDescent="0.25">
      <c r="A5636" s="7" t="s">
        <v>6955</v>
      </c>
      <c r="B5636" s="7" t="s">
        <v>5599</v>
      </c>
      <c r="C5636" s="7">
        <v>60</v>
      </c>
      <c r="D5636" s="7">
        <v>60</v>
      </c>
      <c r="E5636" s="7">
        <v>133</v>
      </c>
      <c r="F5636" s="7">
        <v>130</v>
      </c>
      <c r="G5636" s="7">
        <v>190</v>
      </c>
      <c r="H5636" s="7">
        <v>63</v>
      </c>
      <c r="I5636" s="7" t="s">
        <v>8944</v>
      </c>
    </row>
    <row r="5637" spans="1:9" x14ac:dyDescent="0.25">
      <c r="A5637" t="s">
        <v>6956</v>
      </c>
      <c r="B5637" t="s">
        <v>5599</v>
      </c>
      <c r="C5637">
        <v>65</v>
      </c>
      <c r="D5637">
        <v>65</v>
      </c>
      <c r="E5637">
        <v>118</v>
      </c>
      <c r="F5637">
        <v>116</v>
      </c>
      <c r="G5637">
        <v>152</v>
      </c>
      <c r="H5637">
        <v>59</v>
      </c>
      <c r="I5637" t="s">
        <v>8944</v>
      </c>
    </row>
    <row r="5638" spans="1:9" x14ac:dyDescent="0.25">
      <c r="A5638" s="7" t="s">
        <v>11051</v>
      </c>
      <c r="B5638" s="7" t="s">
        <v>5599</v>
      </c>
      <c r="C5638" s="7">
        <v>101</v>
      </c>
      <c r="D5638" s="7">
        <v>91</v>
      </c>
      <c r="E5638" s="7">
        <v>171</v>
      </c>
      <c r="F5638" s="7">
        <v>170</v>
      </c>
      <c r="G5638" s="7">
        <v>175</v>
      </c>
      <c r="H5638" s="7">
        <v>66</v>
      </c>
      <c r="I5638" s="7" t="s">
        <v>8944</v>
      </c>
    </row>
    <row r="5639" spans="1:9" x14ac:dyDescent="0.25">
      <c r="A5639" t="s">
        <v>11052</v>
      </c>
      <c r="B5639" t="s">
        <v>5599</v>
      </c>
      <c r="C5639">
        <v>64</v>
      </c>
      <c r="D5639">
        <v>57</v>
      </c>
      <c r="E5639">
        <v>111</v>
      </c>
      <c r="F5639">
        <v>107</v>
      </c>
      <c r="G5639">
        <v>192</v>
      </c>
      <c r="H5639">
        <v>52</v>
      </c>
      <c r="I5639" s="13">
        <v>5.0000000000000001E-3</v>
      </c>
    </row>
    <row r="5640" spans="1:9" x14ac:dyDescent="0.25">
      <c r="A5640" s="7" t="s">
        <v>11053</v>
      </c>
      <c r="B5640" s="7" t="s">
        <v>5599</v>
      </c>
      <c r="C5640" s="7">
        <v>51</v>
      </c>
      <c r="D5640" s="7">
        <v>48</v>
      </c>
      <c r="E5640" s="7">
        <v>62</v>
      </c>
      <c r="F5640" s="7">
        <v>72</v>
      </c>
      <c r="G5640" s="7">
        <v>95</v>
      </c>
      <c r="H5640" s="7">
        <v>66</v>
      </c>
      <c r="I5640" s="7" t="s">
        <v>8944</v>
      </c>
    </row>
    <row r="5641" spans="1:9" x14ac:dyDescent="0.25">
      <c r="A5641" t="s">
        <v>7057</v>
      </c>
      <c r="B5641" t="s">
        <v>5599</v>
      </c>
      <c r="C5641">
        <v>43</v>
      </c>
      <c r="D5641">
        <v>39</v>
      </c>
      <c r="E5641">
        <v>67</v>
      </c>
      <c r="F5641">
        <v>72</v>
      </c>
      <c r="G5641">
        <v>119</v>
      </c>
      <c r="H5641">
        <v>62</v>
      </c>
      <c r="I5641" t="s">
        <v>8944</v>
      </c>
    </row>
    <row r="5642" spans="1:9" x14ac:dyDescent="0.25">
      <c r="A5642" s="7" t="s">
        <v>7058</v>
      </c>
      <c r="B5642" s="7" t="s">
        <v>5599</v>
      </c>
      <c r="C5642" s="7">
        <v>97</v>
      </c>
      <c r="D5642" s="7">
        <v>95</v>
      </c>
      <c r="E5642" s="7">
        <v>138</v>
      </c>
      <c r="F5642" s="7">
        <v>137</v>
      </c>
      <c r="G5642" s="7">
        <v>225</v>
      </c>
      <c r="H5642" s="7">
        <v>70</v>
      </c>
      <c r="I5642" s="7" t="s">
        <v>8944</v>
      </c>
    </row>
    <row r="5643" spans="1:9" x14ac:dyDescent="0.25">
      <c r="A5643" t="s">
        <v>7059</v>
      </c>
      <c r="B5643" t="s">
        <v>5599</v>
      </c>
      <c r="C5643">
        <v>35</v>
      </c>
      <c r="D5643">
        <v>36</v>
      </c>
      <c r="E5643">
        <v>65</v>
      </c>
      <c r="F5643">
        <v>64</v>
      </c>
      <c r="G5643">
        <v>109</v>
      </c>
      <c r="H5643">
        <v>76</v>
      </c>
      <c r="I5643" t="s">
        <v>8944</v>
      </c>
    </row>
    <row r="5644" spans="1:9" x14ac:dyDescent="0.25">
      <c r="A5644" s="7" t="s">
        <v>7060</v>
      </c>
      <c r="B5644" s="7" t="s">
        <v>5599</v>
      </c>
      <c r="C5644" s="7">
        <v>116</v>
      </c>
      <c r="D5644" s="7">
        <v>110</v>
      </c>
      <c r="E5644" s="7">
        <v>272</v>
      </c>
      <c r="F5644" s="7">
        <v>270</v>
      </c>
      <c r="G5644" s="7">
        <v>284</v>
      </c>
      <c r="H5644" s="7">
        <v>49</v>
      </c>
      <c r="I5644" s="12">
        <v>5.0000000000000001E-3</v>
      </c>
    </row>
    <row r="5645" spans="1:9" x14ac:dyDescent="0.25">
      <c r="A5645" t="s">
        <v>6798</v>
      </c>
      <c r="B5645" t="s">
        <v>5599</v>
      </c>
      <c r="C5645">
        <v>46</v>
      </c>
      <c r="D5645">
        <v>48</v>
      </c>
      <c r="E5645">
        <v>94</v>
      </c>
      <c r="F5645">
        <v>94</v>
      </c>
      <c r="G5645">
        <v>142</v>
      </c>
      <c r="H5645">
        <v>74</v>
      </c>
      <c r="I5645" t="s">
        <v>8944</v>
      </c>
    </row>
    <row r="5646" spans="1:9" x14ac:dyDescent="0.25">
      <c r="A5646" s="7" t="s">
        <v>11054</v>
      </c>
      <c r="B5646" s="7" t="s">
        <v>5599</v>
      </c>
      <c r="C5646" s="7">
        <v>67</v>
      </c>
      <c r="D5646" s="7">
        <v>63</v>
      </c>
      <c r="E5646" s="7">
        <v>104</v>
      </c>
      <c r="F5646" s="7">
        <v>93</v>
      </c>
      <c r="G5646" s="7">
        <v>132</v>
      </c>
      <c r="H5646" s="7">
        <v>40</v>
      </c>
      <c r="I5646" s="12">
        <v>0.01</v>
      </c>
    </row>
    <row r="5647" spans="1:9" x14ac:dyDescent="0.25">
      <c r="A5647" t="s">
        <v>6801</v>
      </c>
      <c r="B5647" t="s">
        <v>5599</v>
      </c>
      <c r="C5647">
        <v>102</v>
      </c>
      <c r="D5647">
        <v>93</v>
      </c>
      <c r="E5647">
        <v>161</v>
      </c>
      <c r="F5647">
        <v>164</v>
      </c>
      <c r="G5647">
        <v>200</v>
      </c>
      <c r="H5647">
        <v>66</v>
      </c>
      <c r="I5647" t="s">
        <v>8944</v>
      </c>
    </row>
    <row r="5648" spans="1:9" x14ac:dyDescent="0.25">
      <c r="A5648" s="7" t="s">
        <v>6817</v>
      </c>
      <c r="B5648" s="7" t="s">
        <v>5599</v>
      </c>
      <c r="C5648" s="7">
        <v>86</v>
      </c>
      <c r="D5648" s="7">
        <v>81</v>
      </c>
      <c r="E5648" s="7">
        <v>139</v>
      </c>
      <c r="F5648" s="7">
        <v>137</v>
      </c>
      <c r="G5648" s="7">
        <v>171</v>
      </c>
      <c r="H5648" s="7">
        <v>47</v>
      </c>
      <c r="I5648" s="12">
        <v>0.01</v>
      </c>
    </row>
    <row r="5649" spans="1:9" x14ac:dyDescent="0.25">
      <c r="A5649" t="s">
        <v>6818</v>
      </c>
      <c r="B5649" t="s">
        <v>5599</v>
      </c>
      <c r="C5649">
        <v>90</v>
      </c>
      <c r="D5649">
        <v>83</v>
      </c>
      <c r="E5649">
        <v>206</v>
      </c>
      <c r="F5649">
        <v>205</v>
      </c>
      <c r="G5649">
        <v>224</v>
      </c>
      <c r="H5649">
        <v>65</v>
      </c>
      <c r="I5649" t="s">
        <v>8944</v>
      </c>
    </row>
    <row r="5650" spans="1:9" x14ac:dyDescent="0.25">
      <c r="A5650" s="7" t="s">
        <v>11055</v>
      </c>
      <c r="B5650" s="7" t="s">
        <v>5599</v>
      </c>
      <c r="C5650" s="7">
        <v>80</v>
      </c>
      <c r="D5650" s="7">
        <v>75</v>
      </c>
      <c r="E5650" s="7">
        <v>141</v>
      </c>
      <c r="F5650" s="7">
        <v>140</v>
      </c>
      <c r="G5650" s="7">
        <v>144</v>
      </c>
      <c r="H5650" s="7">
        <v>56</v>
      </c>
      <c r="I5650" s="12">
        <v>5.0000000000000001E-3</v>
      </c>
    </row>
    <row r="5651" spans="1:9" x14ac:dyDescent="0.25">
      <c r="A5651" t="s">
        <v>6893</v>
      </c>
      <c r="B5651" t="s">
        <v>5599</v>
      </c>
      <c r="C5651">
        <v>30</v>
      </c>
      <c r="D5651">
        <v>28</v>
      </c>
      <c r="E5651">
        <v>80</v>
      </c>
      <c r="F5651">
        <v>81</v>
      </c>
      <c r="G5651">
        <v>83</v>
      </c>
      <c r="H5651">
        <v>63</v>
      </c>
      <c r="I5651" t="s">
        <v>8944</v>
      </c>
    </row>
    <row r="5652" spans="1:9" x14ac:dyDescent="0.25">
      <c r="A5652" s="7" t="s">
        <v>11056</v>
      </c>
      <c r="B5652" s="7" t="s">
        <v>5599</v>
      </c>
      <c r="C5652" s="7">
        <v>49</v>
      </c>
      <c r="D5652" s="7">
        <v>45</v>
      </c>
      <c r="E5652" s="7">
        <v>68</v>
      </c>
      <c r="F5652" s="7">
        <v>67</v>
      </c>
      <c r="G5652" s="7">
        <v>93</v>
      </c>
      <c r="H5652" s="7">
        <v>52</v>
      </c>
      <c r="I5652" s="12">
        <v>5.0000000000000001E-3</v>
      </c>
    </row>
    <row r="5653" spans="1:9" x14ac:dyDescent="0.25">
      <c r="A5653" t="s">
        <v>11057</v>
      </c>
      <c r="B5653" t="s">
        <v>5599</v>
      </c>
      <c r="C5653">
        <v>55</v>
      </c>
      <c r="D5653">
        <v>52</v>
      </c>
      <c r="E5653">
        <v>90</v>
      </c>
      <c r="F5653">
        <v>87</v>
      </c>
      <c r="G5653">
        <v>104</v>
      </c>
      <c r="H5653">
        <v>69</v>
      </c>
      <c r="I5653" t="s">
        <v>8944</v>
      </c>
    </row>
    <row r="5654" spans="1:9" x14ac:dyDescent="0.25">
      <c r="A5654" s="7" t="s">
        <v>6914</v>
      </c>
      <c r="B5654" s="7" t="s">
        <v>5599</v>
      </c>
      <c r="C5654" s="7">
        <v>57</v>
      </c>
      <c r="D5654" s="7">
        <v>54</v>
      </c>
      <c r="E5654" s="7">
        <v>94</v>
      </c>
      <c r="F5654" s="7">
        <v>93</v>
      </c>
      <c r="G5654" s="7">
        <v>113</v>
      </c>
      <c r="H5654" s="7">
        <v>72</v>
      </c>
      <c r="I5654" s="7" t="s">
        <v>8944</v>
      </c>
    </row>
    <row r="5655" spans="1:9" hidden="1" x14ac:dyDescent="0.25">
      <c r="A5655" t="s">
        <v>6915</v>
      </c>
      <c r="B5655" t="s">
        <v>5599</v>
      </c>
      <c r="C5655" t="s">
        <v>8940</v>
      </c>
      <c r="D5655" t="s">
        <v>8940</v>
      </c>
      <c r="E5655" t="s">
        <v>8940</v>
      </c>
      <c r="F5655" t="s">
        <v>8940</v>
      </c>
      <c r="G5655" t="s">
        <v>8940</v>
      </c>
      <c r="H5655" t="s">
        <v>8996</v>
      </c>
      <c r="I5655" t="s">
        <v>8944</v>
      </c>
    </row>
    <row r="5656" spans="1:9" x14ac:dyDescent="0.25">
      <c r="A5656" s="7" t="s">
        <v>11058</v>
      </c>
      <c r="B5656" s="7" t="s">
        <v>5599</v>
      </c>
      <c r="C5656" s="7">
        <v>42</v>
      </c>
      <c r="D5656" s="7">
        <v>40</v>
      </c>
      <c r="E5656" s="7">
        <v>80</v>
      </c>
      <c r="F5656" s="7">
        <v>78</v>
      </c>
      <c r="G5656" s="7">
        <v>108</v>
      </c>
      <c r="H5656" s="7">
        <v>78</v>
      </c>
      <c r="I5656" s="7" t="s">
        <v>8944</v>
      </c>
    </row>
    <row r="5657" spans="1:9" x14ac:dyDescent="0.25">
      <c r="A5657" t="s">
        <v>11059</v>
      </c>
      <c r="B5657" t="s">
        <v>5599</v>
      </c>
      <c r="C5657">
        <v>51</v>
      </c>
      <c r="D5657">
        <v>46</v>
      </c>
      <c r="E5657">
        <v>111</v>
      </c>
      <c r="F5657">
        <v>111</v>
      </c>
      <c r="G5657">
        <v>161</v>
      </c>
      <c r="H5657">
        <v>40</v>
      </c>
      <c r="I5657" s="13">
        <v>0.01</v>
      </c>
    </row>
    <row r="5658" spans="1:9" x14ac:dyDescent="0.25">
      <c r="A5658" s="7" t="s">
        <v>11060</v>
      </c>
      <c r="B5658" s="7" t="s">
        <v>5599</v>
      </c>
      <c r="C5658" s="7">
        <v>77</v>
      </c>
      <c r="D5658" s="7">
        <v>72</v>
      </c>
      <c r="E5658" s="7">
        <v>113</v>
      </c>
      <c r="F5658" s="7">
        <v>113</v>
      </c>
      <c r="G5658" s="7">
        <v>160</v>
      </c>
      <c r="H5658" s="7">
        <v>62</v>
      </c>
      <c r="I5658" s="7" t="s">
        <v>8944</v>
      </c>
    </row>
    <row r="5659" spans="1:9" x14ac:dyDescent="0.25">
      <c r="A5659" t="s">
        <v>11061</v>
      </c>
      <c r="B5659" t="s">
        <v>5599</v>
      </c>
      <c r="C5659">
        <v>59</v>
      </c>
      <c r="D5659">
        <v>55</v>
      </c>
      <c r="E5659">
        <v>114</v>
      </c>
      <c r="F5659">
        <v>114</v>
      </c>
      <c r="G5659">
        <v>144</v>
      </c>
      <c r="H5659">
        <v>63</v>
      </c>
      <c r="I5659" t="s">
        <v>8944</v>
      </c>
    </row>
    <row r="5660" spans="1:9" x14ac:dyDescent="0.25">
      <c r="A5660" s="7" t="s">
        <v>11062</v>
      </c>
      <c r="B5660" s="7" t="s">
        <v>5599</v>
      </c>
      <c r="C5660" s="7">
        <v>104</v>
      </c>
      <c r="D5660" s="7">
        <v>97</v>
      </c>
      <c r="E5660" s="7">
        <v>188</v>
      </c>
      <c r="F5660" s="7">
        <v>183</v>
      </c>
      <c r="G5660" s="7">
        <v>228</v>
      </c>
      <c r="H5660" s="7">
        <v>57</v>
      </c>
      <c r="I5660" s="12">
        <v>5.0000000000000001E-3</v>
      </c>
    </row>
    <row r="5661" spans="1:9" x14ac:dyDescent="0.25">
      <c r="A5661" t="s">
        <v>7026</v>
      </c>
      <c r="B5661" t="s">
        <v>5599</v>
      </c>
      <c r="C5661">
        <v>56</v>
      </c>
      <c r="D5661">
        <v>55</v>
      </c>
      <c r="E5661">
        <v>85</v>
      </c>
      <c r="F5661">
        <v>82</v>
      </c>
      <c r="G5661">
        <v>104</v>
      </c>
      <c r="H5661">
        <v>81</v>
      </c>
      <c r="I5661" t="s">
        <v>8944</v>
      </c>
    </row>
    <row r="5662" spans="1:9" x14ac:dyDescent="0.25">
      <c r="A5662" s="7" t="s">
        <v>7027</v>
      </c>
      <c r="B5662" s="7" t="s">
        <v>5599</v>
      </c>
      <c r="C5662" s="7" t="s">
        <v>8940</v>
      </c>
      <c r="D5662" s="7" t="s">
        <v>8940</v>
      </c>
      <c r="E5662" s="7">
        <v>104</v>
      </c>
      <c r="F5662" s="7">
        <v>131</v>
      </c>
      <c r="G5662" s="7" t="s">
        <v>8940</v>
      </c>
      <c r="H5662" s="7">
        <v>53</v>
      </c>
      <c r="I5662" s="12">
        <v>5.0000000000000001E-3</v>
      </c>
    </row>
    <row r="5663" spans="1:9" x14ac:dyDescent="0.25">
      <c r="A5663" t="s">
        <v>11063</v>
      </c>
      <c r="B5663" t="s">
        <v>5599</v>
      </c>
      <c r="C5663">
        <v>89</v>
      </c>
      <c r="D5663">
        <v>81</v>
      </c>
      <c r="E5663">
        <v>160</v>
      </c>
      <c r="F5663">
        <v>157</v>
      </c>
      <c r="G5663">
        <v>145</v>
      </c>
      <c r="H5663">
        <v>48</v>
      </c>
      <c r="I5663" s="13">
        <v>0.01</v>
      </c>
    </row>
    <row r="5664" spans="1:9" x14ac:dyDescent="0.25">
      <c r="A5664" s="7" t="s">
        <v>6729</v>
      </c>
      <c r="B5664" s="7" t="s">
        <v>5599</v>
      </c>
      <c r="C5664" s="7">
        <v>51</v>
      </c>
      <c r="D5664" s="7">
        <v>49</v>
      </c>
      <c r="E5664" s="7">
        <v>60</v>
      </c>
      <c r="F5664" s="7">
        <v>60</v>
      </c>
      <c r="G5664" s="7">
        <v>76</v>
      </c>
      <c r="H5664" s="7">
        <v>70</v>
      </c>
      <c r="I5664" s="7" t="s">
        <v>8944</v>
      </c>
    </row>
    <row r="5665" spans="1:9" x14ac:dyDescent="0.25">
      <c r="A5665" t="s">
        <v>11064</v>
      </c>
      <c r="B5665" t="s">
        <v>5599</v>
      </c>
      <c r="C5665">
        <v>41</v>
      </c>
      <c r="D5665">
        <v>39</v>
      </c>
      <c r="E5665">
        <v>65</v>
      </c>
      <c r="F5665">
        <v>64</v>
      </c>
      <c r="G5665">
        <v>90</v>
      </c>
      <c r="H5665">
        <v>66</v>
      </c>
      <c r="I5665" t="s">
        <v>8944</v>
      </c>
    </row>
    <row r="5666" spans="1:9" x14ac:dyDescent="0.25">
      <c r="A5666" s="7" t="s">
        <v>11065</v>
      </c>
      <c r="B5666" s="7" t="s">
        <v>5599</v>
      </c>
      <c r="C5666" s="7">
        <v>37</v>
      </c>
      <c r="D5666" s="7">
        <v>35</v>
      </c>
      <c r="E5666" s="7">
        <v>77</v>
      </c>
      <c r="F5666" s="7">
        <v>76</v>
      </c>
      <c r="G5666" s="7">
        <v>81</v>
      </c>
      <c r="H5666" s="7">
        <v>48</v>
      </c>
      <c r="I5666" s="12">
        <v>0.01</v>
      </c>
    </row>
    <row r="5667" spans="1:9" x14ac:dyDescent="0.25">
      <c r="A5667" t="s">
        <v>6734</v>
      </c>
      <c r="B5667" t="s">
        <v>5599</v>
      </c>
      <c r="C5667">
        <v>69</v>
      </c>
      <c r="D5667">
        <v>66</v>
      </c>
      <c r="E5667">
        <v>88</v>
      </c>
      <c r="F5667">
        <v>90</v>
      </c>
      <c r="G5667">
        <v>99</v>
      </c>
      <c r="H5667">
        <v>72</v>
      </c>
      <c r="I5667" t="s">
        <v>8944</v>
      </c>
    </row>
    <row r="5668" spans="1:9" x14ac:dyDescent="0.25">
      <c r="A5668" s="7" t="s">
        <v>11066</v>
      </c>
      <c r="B5668" s="7" t="s">
        <v>5599</v>
      </c>
      <c r="C5668" s="7">
        <v>78</v>
      </c>
      <c r="D5668" s="7">
        <v>75</v>
      </c>
      <c r="E5668" s="7">
        <v>149</v>
      </c>
      <c r="F5668" s="7">
        <v>148</v>
      </c>
      <c r="G5668" s="7">
        <v>151</v>
      </c>
      <c r="H5668" s="7">
        <v>55</v>
      </c>
      <c r="I5668" s="12">
        <v>5.0000000000000001E-3</v>
      </c>
    </row>
    <row r="5669" spans="1:9" x14ac:dyDescent="0.25">
      <c r="A5669" t="s">
        <v>5916</v>
      </c>
      <c r="B5669" t="s">
        <v>5599</v>
      </c>
      <c r="C5669">
        <v>84</v>
      </c>
      <c r="D5669">
        <v>82</v>
      </c>
      <c r="E5669">
        <v>113</v>
      </c>
      <c r="F5669">
        <v>115</v>
      </c>
      <c r="G5669">
        <v>150</v>
      </c>
      <c r="H5669">
        <v>78</v>
      </c>
      <c r="I5669" t="s">
        <v>8944</v>
      </c>
    </row>
    <row r="5670" spans="1:9" x14ac:dyDescent="0.25">
      <c r="A5670" s="7" t="s">
        <v>11067</v>
      </c>
      <c r="B5670" s="7" t="s">
        <v>5599</v>
      </c>
      <c r="C5670" s="7">
        <v>118</v>
      </c>
      <c r="D5670" s="7">
        <v>109</v>
      </c>
      <c r="E5670" s="7">
        <v>231</v>
      </c>
      <c r="F5670" s="7">
        <v>225</v>
      </c>
      <c r="G5670" s="7">
        <v>306</v>
      </c>
      <c r="H5670" s="7">
        <v>65</v>
      </c>
      <c r="I5670" s="7" t="s">
        <v>8944</v>
      </c>
    </row>
    <row r="5671" spans="1:9" x14ac:dyDescent="0.25">
      <c r="A5671" t="s">
        <v>5919</v>
      </c>
      <c r="B5671" t="s">
        <v>5599</v>
      </c>
      <c r="C5671">
        <v>70</v>
      </c>
      <c r="D5671">
        <v>66</v>
      </c>
      <c r="E5671">
        <v>109</v>
      </c>
      <c r="F5671">
        <v>113</v>
      </c>
      <c r="G5671">
        <v>145</v>
      </c>
      <c r="H5671">
        <v>67</v>
      </c>
      <c r="I5671" t="s">
        <v>8944</v>
      </c>
    </row>
    <row r="5672" spans="1:9" x14ac:dyDescent="0.25">
      <c r="A5672" s="7" t="s">
        <v>5936</v>
      </c>
      <c r="B5672" s="7" t="s">
        <v>5599</v>
      </c>
      <c r="C5672" s="7">
        <v>41</v>
      </c>
      <c r="D5672" s="7">
        <v>41</v>
      </c>
      <c r="E5672" s="7">
        <v>50</v>
      </c>
      <c r="F5672" s="7">
        <v>52</v>
      </c>
      <c r="G5672" s="7">
        <v>67</v>
      </c>
      <c r="H5672" s="7">
        <v>81</v>
      </c>
      <c r="I5672" s="7" t="s">
        <v>8944</v>
      </c>
    </row>
    <row r="5673" spans="1:9" x14ac:dyDescent="0.25">
      <c r="A5673" t="s">
        <v>5937</v>
      </c>
      <c r="B5673" t="s">
        <v>5599</v>
      </c>
      <c r="C5673">
        <v>73</v>
      </c>
      <c r="D5673">
        <v>72</v>
      </c>
      <c r="E5673">
        <v>172</v>
      </c>
      <c r="F5673">
        <v>174</v>
      </c>
      <c r="G5673">
        <v>228</v>
      </c>
      <c r="H5673">
        <v>52</v>
      </c>
      <c r="I5673" s="13">
        <v>5.0000000000000001E-3</v>
      </c>
    </row>
    <row r="5674" spans="1:9" x14ac:dyDescent="0.25">
      <c r="A5674" s="7" t="s">
        <v>11068</v>
      </c>
      <c r="B5674" s="7" t="s">
        <v>5599</v>
      </c>
      <c r="C5674" s="7">
        <v>95</v>
      </c>
      <c r="D5674" s="7">
        <v>88</v>
      </c>
      <c r="E5674" s="7">
        <v>152</v>
      </c>
      <c r="F5674" s="7">
        <v>150</v>
      </c>
      <c r="G5674" s="7">
        <v>163</v>
      </c>
      <c r="H5674" s="7">
        <v>69</v>
      </c>
      <c r="I5674" s="7" t="s">
        <v>8944</v>
      </c>
    </row>
    <row r="5675" spans="1:9" x14ac:dyDescent="0.25">
      <c r="A5675" t="s">
        <v>5646</v>
      </c>
      <c r="B5675" t="s">
        <v>5599</v>
      </c>
      <c r="C5675">
        <v>31</v>
      </c>
      <c r="D5675">
        <v>28</v>
      </c>
      <c r="E5675">
        <v>52</v>
      </c>
      <c r="F5675">
        <v>52</v>
      </c>
      <c r="G5675">
        <v>69</v>
      </c>
      <c r="H5675">
        <v>70</v>
      </c>
      <c r="I5675" t="s">
        <v>8944</v>
      </c>
    </row>
    <row r="5676" spans="1:9" x14ac:dyDescent="0.25">
      <c r="A5676" s="7" t="s">
        <v>5648</v>
      </c>
      <c r="B5676" s="7" t="s">
        <v>5599</v>
      </c>
      <c r="C5676" s="7">
        <v>36</v>
      </c>
      <c r="D5676" s="7">
        <v>35</v>
      </c>
      <c r="E5676" s="7">
        <v>88</v>
      </c>
      <c r="F5676" s="7">
        <v>90</v>
      </c>
      <c r="G5676" s="7">
        <v>120</v>
      </c>
      <c r="H5676" s="7">
        <v>50</v>
      </c>
      <c r="I5676" s="12">
        <v>5.0000000000000001E-3</v>
      </c>
    </row>
    <row r="5677" spans="1:9" x14ac:dyDescent="0.25">
      <c r="A5677" t="s">
        <v>11069</v>
      </c>
      <c r="B5677" t="s">
        <v>5599</v>
      </c>
      <c r="C5677">
        <v>117</v>
      </c>
      <c r="D5677">
        <v>109</v>
      </c>
      <c r="E5677">
        <v>213</v>
      </c>
      <c r="F5677">
        <v>208</v>
      </c>
      <c r="G5677">
        <v>261</v>
      </c>
      <c r="H5677">
        <v>36</v>
      </c>
      <c r="I5677" s="13">
        <v>1.4999999999999999E-2</v>
      </c>
    </row>
    <row r="5678" spans="1:9" x14ac:dyDescent="0.25">
      <c r="A5678" s="7" t="s">
        <v>11070</v>
      </c>
      <c r="B5678" s="7" t="s">
        <v>5599</v>
      </c>
      <c r="C5678" s="7">
        <v>87</v>
      </c>
      <c r="D5678" s="7">
        <v>81</v>
      </c>
      <c r="E5678" s="7">
        <v>151</v>
      </c>
      <c r="F5678" s="7">
        <v>147</v>
      </c>
      <c r="G5678" s="7">
        <v>181</v>
      </c>
      <c r="H5678" s="7">
        <v>38</v>
      </c>
      <c r="I5678" s="12">
        <v>1.4999999999999999E-2</v>
      </c>
    </row>
    <row r="5679" spans="1:9" x14ac:dyDescent="0.25">
      <c r="A5679" t="s">
        <v>11071</v>
      </c>
      <c r="B5679" t="s">
        <v>5599</v>
      </c>
      <c r="C5679">
        <v>52</v>
      </c>
      <c r="D5679">
        <v>48</v>
      </c>
      <c r="E5679">
        <v>87</v>
      </c>
      <c r="F5679">
        <v>81</v>
      </c>
      <c r="G5679">
        <v>129</v>
      </c>
      <c r="H5679">
        <v>48</v>
      </c>
      <c r="I5679" s="13">
        <v>0.01</v>
      </c>
    </row>
    <row r="5680" spans="1:9" x14ac:dyDescent="0.25">
      <c r="A5680" s="7" t="s">
        <v>11072</v>
      </c>
      <c r="B5680" s="7" t="s">
        <v>5599</v>
      </c>
      <c r="C5680" s="7">
        <v>69</v>
      </c>
      <c r="D5680" s="7">
        <v>64</v>
      </c>
      <c r="E5680" s="7">
        <v>140</v>
      </c>
      <c r="F5680" s="7">
        <v>140</v>
      </c>
      <c r="G5680" s="7">
        <v>191</v>
      </c>
      <c r="H5680" s="7">
        <v>63</v>
      </c>
      <c r="I5680" s="7" t="s">
        <v>8944</v>
      </c>
    </row>
    <row r="5681" spans="1:9" x14ac:dyDescent="0.25">
      <c r="A5681" t="s">
        <v>5774</v>
      </c>
      <c r="B5681" t="s">
        <v>5599</v>
      </c>
      <c r="C5681">
        <v>116</v>
      </c>
      <c r="D5681">
        <v>108</v>
      </c>
      <c r="E5681">
        <v>187</v>
      </c>
      <c r="F5681">
        <v>184</v>
      </c>
      <c r="G5681">
        <v>246</v>
      </c>
      <c r="H5681">
        <v>62</v>
      </c>
      <c r="I5681" t="s">
        <v>8944</v>
      </c>
    </row>
    <row r="5682" spans="1:9" x14ac:dyDescent="0.25">
      <c r="A5682" s="7" t="s">
        <v>5775</v>
      </c>
      <c r="B5682" s="7" t="s">
        <v>5599</v>
      </c>
      <c r="C5682" s="7">
        <v>73</v>
      </c>
      <c r="D5682" s="7">
        <v>72</v>
      </c>
      <c r="E5682" s="7">
        <v>126</v>
      </c>
      <c r="F5682" s="7">
        <v>133</v>
      </c>
      <c r="G5682" s="7">
        <v>184</v>
      </c>
      <c r="H5682" s="7">
        <v>59</v>
      </c>
      <c r="I5682" s="7" t="s">
        <v>8944</v>
      </c>
    </row>
    <row r="5683" spans="1:9" x14ac:dyDescent="0.25">
      <c r="A5683" t="s">
        <v>5776</v>
      </c>
      <c r="B5683" t="s">
        <v>5599</v>
      </c>
      <c r="C5683">
        <v>78</v>
      </c>
      <c r="D5683">
        <v>72</v>
      </c>
      <c r="E5683">
        <v>122</v>
      </c>
      <c r="F5683">
        <v>123</v>
      </c>
      <c r="G5683">
        <v>159</v>
      </c>
      <c r="H5683">
        <v>72</v>
      </c>
      <c r="I5683" t="s">
        <v>8944</v>
      </c>
    </row>
    <row r="5684" spans="1:9" x14ac:dyDescent="0.25">
      <c r="A5684" s="7" t="s">
        <v>5777</v>
      </c>
      <c r="B5684" s="7" t="s">
        <v>5599</v>
      </c>
      <c r="C5684" s="7">
        <v>132</v>
      </c>
      <c r="D5684" s="7">
        <v>128</v>
      </c>
      <c r="E5684" s="7">
        <v>182</v>
      </c>
      <c r="F5684" s="7">
        <v>187</v>
      </c>
      <c r="G5684" s="7">
        <v>229</v>
      </c>
      <c r="H5684" s="7">
        <v>77</v>
      </c>
      <c r="I5684" s="7" t="s">
        <v>8944</v>
      </c>
    </row>
    <row r="5685" spans="1:9" x14ac:dyDescent="0.25">
      <c r="A5685" t="s">
        <v>5778</v>
      </c>
      <c r="B5685" t="s">
        <v>5599</v>
      </c>
      <c r="C5685">
        <v>109</v>
      </c>
      <c r="D5685">
        <v>99</v>
      </c>
      <c r="E5685">
        <v>179</v>
      </c>
      <c r="F5685">
        <v>201</v>
      </c>
      <c r="G5685">
        <v>204</v>
      </c>
      <c r="H5685">
        <v>52</v>
      </c>
      <c r="I5685" s="13">
        <v>5.0000000000000001E-3</v>
      </c>
    </row>
    <row r="5686" spans="1:9" x14ac:dyDescent="0.25">
      <c r="A5686" s="7" t="s">
        <v>5875</v>
      </c>
      <c r="B5686" s="7" t="s">
        <v>5599</v>
      </c>
      <c r="C5686" s="7">
        <v>119</v>
      </c>
      <c r="D5686" s="7">
        <v>113</v>
      </c>
      <c r="E5686" s="7">
        <v>173</v>
      </c>
      <c r="F5686" s="7">
        <v>180</v>
      </c>
      <c r="G5686" s="7">
        <v>204</v>
      </c>
      <c r="H5686" s="7">
        <v>45</v>
      </c>
      <c r="I5686" s="12">
        <v>0.01</v>
      </c>
    </row>
    <row r="5687" spans="1:9" x14ac:dyDescent="0.25">
      <c r="A5687" t="s">
        <v>5876</v>
      </c>
      <c r="B5687" t="s">
        <v>5599</v>
      </c>
      <c r="C5687">
        <v>136</v>
      </c>
      <c r="D5687">
        <v>129</v>
      </c>
      <c r="E5687">
        <v>182</v>
      </c>
      <c r="F5687">
        <v>187</v>
      </c>
      <c r="G5687">
        <v>242</v>
      </c>
      <c r="H5687">
        <v>71</v>
      </c>
      <c r="I5687" t="s">
        <v>8944</v>
      </c>
    </row>
    <row r="5688" spans="1:9" x14ac:dyDescent="0.25">
      <c r="A5688" s="7" t="s">
        <v>5877</v>
      </c>
      <c r="B5688" s="7" t="s">
        <v>5599</v>
      </c>
      <c r="C5688" s="7">
        <v>89</v>
      </c>
      <c r="D5688" s="7">
        <v>84</v>
      </c>
      <c r="E5688" s="7">
        <v>145</v>
      </c>
      <c r="F5688" s="7">
        <v>156</v>
      </c>
      <c r="G5688" s="7">
        <v>226</v>
      </c>
      <c r="H5688" s="7">
        <v>47</v>
      </c>
      <c r="I5688" s="12">
        <v>0.01</v>
      </c>
    </row>
    <row r="5689" spans="1:9" x14ac:dyDescent="0.25">
      <c r="A5689" t="s">
        <v>5878</v>
      </c>
      <c r="B5689" t="s">
        <v>5599</v>
      </c>
      <c r="C5689">
        <v>112</v>
      </c>
      <c r="D5689">
        <v>101</v>
      </c>
      <c r="E5689">
        <v>179</v>
      </c>
      <c r="F5689">
        <v>178</v>
      </c>
      <c r="G5689">
        <v>221</v>
      </c>
      <c r="H5689">
        <v>65</v>
      </c>
      <c r="I5689" t="s">
        <v>8944</v>
      </c>
    </row>
    <row r="5690" spans="1:9" x14ac:dyDescent="0.25">
      <c r="A5690" s="7" t="s">
        <v>5897</v>
      </c>
      <c r="B5690" s="7" t="s">
        <v>5599</v>
      </c>
      <c r="C5690" s="7">
        <v>82</v>
      </c>
      <c r="D5690" s="7">
        <v>82</v>
      </c>
      <c r="E5690" s="7">
        <v>123</v>
      </c>
      <c r="F5690" s="7">
        <v>119</v>
      </c>
      <c r="G5690" s="7">
        <v>145</v>
      </c>
      <c r="H5690" s="7">
        <v>69</v>
      </c>
      <c r="I5690" s="7" t="s">
        <v>8944</v>
      </c>
    </row>
    <row r="5691" spans="1:9" x14ac:dyDescent="0.25">
      <c r="A5691" t="s">
        <v>5898</v>
      </c>
      <c r="B5691" t="s">
        <v>5599</v>
      </c>
      <c r="C5691">
        <v>127</v>
      </c>
      <c r="D5691">
        <v>120</v>
      </c>
      <c r="E5691">
        <v>195</v>
      </c>
      <c r="F5691">
        <v>190</v>
      </c>
      <c r="G5691">
        <v>242</v>
      </c>
      <c r="H5691">
        <v>58</v>
      </c>
      <c r="I5691" s="13">
        <v>5.0000000000000001E-3</v>
      </c>
    </row>
    <row r="5692" spans="1:9" x14ac:dyDescent="0.25">
      <c r="A5692" s="7" t="s">
        <v>11073</v>
      </c>
      <c r="B5692" s="7" t="s">
        <v>5599</v>
      </c>
      <c r="C5692" s="7">
        <v>77</v>
      </c>
      <c r="D5692" s="7">
        <v>69</v>
      </c>
      <c r="E5692" s="7">
        <v>96</v>
      </c>
      <c r="F5692" s="7">
        <v>94</v>
      </c>
      <c r="G5692" s="7">
        <v>117</v>
      </c>
      <c r="H5692" s="7">
        <v>69</v>
      </c>
      <c r="I5692" s="7" t="s">
        <v>8944</v>
      </c>
    </row>
    <row r="5693" spans="1:9" x14ac:dyDescent="0.25">
      <c r="A5693" t="s">
        <v>11074</v>
      </c>
      <c r="B5693" t="s">
        <v>5599</v>
      </c>
      <c r="C5693">
        <v>70</v>
      </c>
      <c r="D5693">
        <v>62</v>
      </c>
      <c r="E5693">
        <v>110</v>
      </c>
      <c r="F5693">
        <v>108</v>
      </c>
      <c r="G5693">
        <v>196</v>
      </c>
      <c r="H5693">
        <v>54</v>
      </c>
      <c r="I5693" s="13">
        <v>5.0000000000000001E-3</v>
      </c>
    </row>
    <row r="5694" spans="1:9" x14ac:dyDescent="0.25">
      <c r="A5694" s="7" t="s">
        <v>5630</v>
      </c>
      <c r="B5694" s="7" t="s">
        <v>5599</v>
      </c>
      <c r="C5694" s="7">
        <v>119</v>
      </c>
      <c r="D5694" s="7">
        <v>112</v>
      </c>
      <c r="E5694" s="7">
        <v>170</v>
      </c>
      <c r="F5694" s="7">
        <v>172</v>
      </c>
      <c r="G5694" s="7">
        <v>206</v>
      </c>
      <c r="H5694" s="7">
        <v>48</v>
      </c>
      <c r="I5694" s="12">
        <v>0.01</v>
      </c>
    </row>
    <row r="5695" spans="1:9" x14ac:dyDescent="0.25">
      <c r="A5695" t="s">
        <v>5631</v>
      </c>
      <c r="B5695" t="s">
        <v>5599</v>
      </c>
      <c r="C5695">
        <v>106</v>
      </c>
      <c r="D5695">
        <v>101</v>
      </c>
      <c r="E5695">
        <v>150</v>
      </c>
      <c r="F5695">
        <v>149</v>
      </c>
      <c r="G5695">
        <v>188</v>
      </c>
      <c r="H5695">
        <v>61</v>
      </c>
      <c r="I5695" t="s">
        <v>8944</v>
      </c>
    </row>
    <row r="5696" spans="1:9" x14ac:dyDescent="0.25">
      <c r="A5696" s="7" t="s">
        <v>5651</v>
      </c>
      <c r="B5696" s="7" t="s">
        <v>5599</v>
      </c>
      <c r="C5696" s="7">
        <v>102</v>
      </c>
      <c r="D5696" s="7">
        <v>90</v>
      </c>
      <c r="E5696" s="7">
        <v>165</v>
      </c>
      <c r="F5696" s="7">
        <v>167</v>
      </c>
      <c r="G5696" s="7">
        <v>238</v>
      </c>
      <c r="H5696" s="7">
        <v>59</v>
      </c>
      <c r="I5696" s="7" t="s">
        <v>8944</v>
      </c>
    </row>
    <row r="5697" spans="1:9" x14ac:dyDescent="0.25">
      <c r="A5697" t="s">
        <v>11075</v>
      </c>
      <c r="B5697" t="s">
        <v>5599</v>
      </c>
      <c r="C5697">
        <v>70</v>
      </c>
      <c r="D5697">
        <v>69</v>
      </c>
      <c r="E5697">
        <v>104</v>
      </c>
      <c r="F5697">
        <v>103</v>
      </c>
      <c r="G5697">
        <v>112</v>
      </c>
      <c r="H5697">
        <v>73</v>
      </c>
      <c r="I5697" t="s">
        <v>8944</v>
      </c>
    </row>
    <row r="5698" spans="1:9" x14ac:dyDescent="0.25">
      <c r="A5698" s="7" t="s">
        <v>11076</v>
      </c>
      <c r="B5698" s="7" t="s">
        <v>5599</v>
      </c>
      <c r="C5698" s="7">
        <v>60</v>
      </c>
      <c r="D5698" s="7">
        <v>58</v>
      </c>
      <c r="E5698" s="7">
        <v>91</v>
      </c>
      <c r="F5698" s="7">
        <v>91</v>
      </c>
      <c r="G5698" s="7">
        <v>168</v>
      </c>
      <c r="H5698" s="7">
        <v>74</v>
      </c>
      <c r="I5698" s="7" t="s">
        <v>8944</v>
      </c>
    </row>
    <row r="5699" spans="1:9" x14ac:dyDescent="0.25">
      <c r="A5699" t="s">
        <v>11077</v>
      </c>
      <c r="B5699" t="s">
        <v>5599</v>
      </c>
      <c r="C5699">
        <v>49</v>
      </c>
      <c r="D5699">
        <v>46</v>
      </c>
      <c r="E5699">
        <v>84</v>
      </c>
      <c r="F5699">
        <v>83</v>
      </c>
      <c r="G5699">
        <v>92</v>
      </c>
      <c r="H5699">
        <v>68</v>
      </c>
      <c r="I5699" t="s">
        <v>8944</v>
      </c>
    </row>
    <row r="5700" spans="1:9" x14ac:dyDescent="0.25">
      <c r="A5700" s="7" t="s">
        <v>11078</v>
      </c>
      <c r="B5700" s="7" t="s">
        <v>5599</v>
      </c>
      <c r="C5700" s="7">
        <v>50</v>
      </c>
      <c r="D5700" s="7">
        <v>44</v>
      </c>
      <c r="E5700" s="7">
        <v>111</v>
      </c>
      <c r="F5700" s="7">
        <v>110</v>
      </c>
      <c r="G5700" s="7">
        <v>121</v>
      </c>
      <c r="H5700" s="7">
        <v>79</v>
      </c>
      <c r="I5700" s="7" t="s">
        <v>8944</v>
      </c>
    </row>
    <row r="5701" spans="1:9" x14ac:dyDescent="0.25">
      <c r="A5701" t="s">
        <v>11079</v>
      </c>
      <c r="B5701" t="s">
        <v>5599</v>
      </c>
      <c r="C5701">
        <v>42</v>
      </c>
      <c r="D5701">
        <v>36</v>
      </c>
      <c r="E5701">
        <v>72</v>
      </c>
      <c r="F5701">
        <v>69</v>
      </c>
      <c r="G5701">
        <v>100</v>
      </c>
      <c r="H5701">
        <v>53</v>
      </c>
      <c r="I5701" s="13">
        <v>5.0000000000000001E-3</v>
      </c>
    </row>
    <row r="5702" spans="1:9" x14ac:dyDescent="0.25">
      <c r="A5702" s="7" t="s">
        <v>6831</v>
      </c>
      <c r="B5702" s="7" t="s">
        <v>5599</v>
      </c>
      <c r="C5702" s="7">
        <v>54</v>
      </c>
      <c r="D5702" s="7">
        <v>55</v>
      </c>
      <c r="E5702" s="7">
        <v>108</v>
      </c>
      <c r="F5702" s="7">
        <v>102</v>
      </c>
      <c r="G5702" s="7">
        <v>175</v>
      </c>
      <c r="H5702" s="7">
        <v>57</v>
      </c>
      <c r="I5702" s="12">
        <v>5.0000000000000001E-3</v>
      </c>
    </row>
    <row r="5703" spans="1:9" x14ac:dyDescent="0.25">
      <c r="A5703" t="s">
        <v>11080</v>
      </c>
      <c r="B5703" t="s">
        <v>5599</v>
      </c>
      <c r="C5703">
        <v>41</v>
      </c>
      <c r="D5703">
        <v>41</v>
      </c>
      <c r="E5703">
        <v>51</v>
      </c>
      <c r="F5703">
        <v>52</v>
      </c>
      <c r="G5703">
        <v>73</v>
      </c>
      <c r="H5703">
        <v>61</v>
      </c>
      <c r="I5703" t="s">
        <v>8944</v>
      </c>
    </row>
    <row r="5704" spans="1:9" x14ac:dyDescent="0.25">
      <c r="A5704" s="7" t="s">
        <v>6925</v>
      </c>
      <c r="B5704" s="7" t="s">
        <v>5599</v>
      </c>
      <c r="C5704" s="7">
        <v>110</v>
      </c>
      <c r="D5704" s="7">
        <v>101</v>
      </c>
      <c r="E5704" s="7">
        <v>175</v>
      </c>
      <c r="F5704" s="7">
        <v>189</v>
      </c>
      <c r="G5704" s="7">
        <v>222</v>
      </c>
      <c r="H5704" s="7">
        <v>60</v>
      </c>
      <c r="I5704" s="7" t="s">
        <v>8944</v>
      </c>
    </row>
    <row r="5705" spans="1:9" x14ac:dyDescent="0.25">
      <c r="A5705" t="s">
        <v>6926</v>
      </c>
      <c r="B5705" t="s">
        <v>5599</v>
      </c>
      <c r="C5705">
        <v>71</v>
      </c>
      <c r="D5705">
        <v>69</v>
      </c>
      <c r="E5705">
        <v>125</v>
      </c>
      <c r="F5705">
        <v>132</v>
      </c>
      <c r="G5705">
        <v>147</v>
      </c>
      <c r="H5705">
        <v>72</v>
      </c>
      <c r="I5705" t="s">
        <v>8944</v>
      </c>
    </row>
    <row r="5706" spans="1:9" x14ac:dyDescent="0.25">
      <c r="A5706" s="7" t="s">
        <v>11081</v>
      </c>
      <c r="B5706" s="7" t="s">
        <v>5599</v>
      </c>
      <c r="C5706" s="7">
        <v>71</v>
      </c>
      <c r="D5706" s="7">
        <v>65</v>
      </c>
      <c r="E5706" s="7">
        <v>181</v>
      </c>
      <c r="F5706" s="7">
        <v>173</v>
      </c>
      <c r="G5706" s="7">
        <v>182</v>
      </c>
      <c r="H5706" s="7">
        <v>51</v>
      </c>
      <c r="I5706" s="12">
        <v>5.0000000000000001E-3</v>
      </c>
    </row>
    <row r="5707" spans="1:9" x14ac:dyDescent="0.25">
      <c r="A5707" t="s">
        <v>6946</v>
      </c>
      <c r="B5707" t="s">
        <v>5599</v>
      </c>
      <c r="C5707">
        <v>62</v>
      </c>
      <c r="D5707">
        <v>58</v>
      </c>
      <c r="E5707">
        <v>82</v>
      </c>
      <c r="F5707">
        <v>81</v>
      </c>
      <c r="G5707">
        <v>123</v>
      </c>
      <c r="H5707">
        <v>63</v>
      </c>
      <c r="I5707" t="s">
        <v>8944</v>
      </c>
    </row>
    <row r="5708" spans="1:9" x14ac:dyDescent="0.25">
      <c r="A5708" s="7" t="s">
        <v>6947</v>
      </c>
      <c r="B5708" s="7" t="s">
        <v>5599</v>
      </c>
      <c r="C5708" s="7">
        <v>65</v>
      </c>
      <c r="D5708" s="7">
        <v>63</v>
      </c>
      <c r="E5708" s="7">
        <v>92</v>
      </c>
      <c r="F5708" s="7">
        <v>99</v>
      </c>
      <c r="G5708" s="7">
        <v>118</v>
      </c>
      <c r="H5708" s="7">
        <v>59</v>
      </c>
      <c r="I5708" s="7" t="s">
        <v>8944</v>
      </c>
    </row>
    <row r="5709" spans="1:9" x14ac:dyDescent="0.25">
      <c r="A5709" t="s">
        <v>11082</v>
      </c>
      <c r="B5709" t="s">
        <v>5599</v>
      </c>
      <c r="C5709">
        <v>54</v>
      </c>
      <c r="D5709">
        <v>50</v>
      </c>
      <c r="E5709">
        <v>106</v>
      </c>
      <c r="F5709">
        <v>106</v>
      </c>
      <c r="G5709">
        <v>123</v>
      </c>
      <c r="H5709">
        <v>68</v>
      </c>
      <c r="I5709" t="s">
        <v>8944</v>
      </c>
    </row>
    <row r="5710" spans="1:9" x14ac:dyDescent="0.25">
      <c r="A5710" s="7" t="s">
        <v>7035</v>
      </c>
      <c r="B5710" s="7" t="s">
        <v>5599</v>
      </c>
      <c r="C5710" s="7">
        <v>39</v>
      </c>
      <c r="D5710" s="7">
        <v>38</v>
      </c>
      <c r="E5710" s="7">
        <v>77</v>
      </c>
      <c r="F5710" s="7">
        <v>73</v>
      </c>
      <c r="G5710" s="7">
        <v>120</v>
      </c>
      <c r="H5710" s="7">
        <v>71</v>
      </c>
      <c r="I5710" s="7" t="s">
        <v>8944</v>
      </c>
    </row>
    <row r="5711" spans="1:9" x14ac:dyDescent="0.25">
      <c r="A5711" t="s">
        <v>11083</v>
      </c>
      <c r="B5711" t="s">
        <v>5599</v>
      </c>
      <c r="C5711">
        <v>70</v>
      </c>
      <c r="D5711">
        <v>66</v>
      </c>
      <c r="E5711">
        <v>186</v>
      </c>
      <c r="F5711">
        <v>183</v>
      </c>
      <c r="G5711">
        <v>209</v>
      </c>
      <c r="H5711">
        <v>53</v>
      </c>
      <c r="I5711" s="13">
        <v>5.0000000000000001E-3</v>
      </c>
    </row>
    <row r="5712" spans="1:9" x14ac:dyDescent="0.25">
      <c r="A5712" s="7" t="s">
        <v>11084</v>
      </c>
      <c r="B5712" s="7" t="s">
        <v>5599</v>
      </c>
      <c r="C5712" s="7">
        <v>55</v>
      </c>
      <c r="D5712" s="7">
        <v>49</v>
      </c>
      <c r="E5712" s="7">
        <v>104</v>
      </c>
      <c r="F5712" s="7">
        <v>103</v>
      </c>
      <c r="G5712" s="7">
        <v>131</v>
      </c>
      <c r="H5712" s="7">
        <v>58</v>
      </c>
      <c r="I5712" s="12">
        <v>5.0000000000000001E-3</v>
      </c>
    </row>
    <row r="5713" spans="1:9" x14ac:dyDescent="0.25">
      <c r="A5713" t="s">
        <v>11085</v>
      </c>
      <c r="B5713" t="s">
        <v>5599</v>
      </c>
      <c r="C5713">
        <v>47</v>
      </c>
      <c r="D5713">
        <v>46</v>
      </c>
      <c r="E5713">
        <v>70</v>
      </c>
      <c r="F5713">
        <v>69</v>
      </c>
      <c r="G5713">
        <v>97</v>
      </c>
      <c r="H5713">
        <v>36</v>
      </c>
      <c r="I5713" s="13">
        <v>1.4999999999999999E-2</v>
      </c>
    </row>
    <row r="5714" spans="1:9" x14ac:dyDescent="0.25">
      <c r="A5714" s="7" t="s">
        <v>11086</v>
      </c>
      <c r="B5714" s="7" t="s">
        <v>5599</v>
      </c>
      <c r="C5714" s="7">
        <v>97</v>
      </c>
      <c r="D5714" s="7">
        <v>89</v>
      </c>
      <c r="E5714" s="7">
        <v>133</v>
      </c>
      <c r="F5714" s="7">
        <v>133</v>
      </c>
      <c r="G5714" s="7">
        <v>151</v>
      </c>
      <c r="H5714" s="7">
        <v>64</v>
      </c>
      <c r="I5714" s="7" t="s">
        <v>8944</v>
      </c>
    </row>
    <row r="5715" spans="1:9" x14ac:dyDescent="0.25">
      <c r="A5715" t="s">
        <v>11087</v>
      </c>
      <c r="B5715" t="s">
        <v>5599</v>
      </c>
      <c r="C5715">
        <v>58</v>
      </c>
      <c r="D5715">
        <v>53</v>
      </c>
      <c r="E5715">
        <v>84</v>
      </c>
      <c r="F5715">
        <v>84</v>
      </c>
      <c r="G5715">
        <v>106</v>
      </c>
      <c r="H5715">
        <v>70</v>
      </c>
      <c r="I5715" t="s">
        <v>8944</v>
      </c>
    </row>
    <row r="5716" spans="1:9" x14ac:dyDescent="0.25">
      <c r="A5716" s="7" t="s">
        <v>11088</v>
      </c>
      <c r="B5716" s="7" t="s">
        <v>5599</v>
      </c>
      <c r="C5716" s="7">
        <v>56</v>
      </c>
      <c r="D5716" s="7">
        <v>51</v>
      </c>
      <c r="E5716" s="7">
        <v>72</v>
      </c>
      <c r="F5716" s="7">
        <v>72</v>
      </c>
      <c r="G5716" s="7">
        <v>86</v>
      </c>
      <c r="H5716" s="7">
        <v>91</v>
      </c>
      <c r="I5716" s="7" t="s">
        <v>8944</v>
      </c>
    </row>
    <row r="5717" spans="1:9" x14ac:dyDescent="0.25">
      <c r="A5717" t="s">
        <v>6772</v>
      </c>
      <c r="B5717" t="s">
        <v>5599</v>
      </c>
      <c r="C5717">
        <v>78</v>
      </c>
      <c r="D5717">
        <v>76</v>
      </c>
      <c r="E5717">
        <v>188</v>
      </c>
      <c r="F5717">
        <v>193</v>
      </c>
      <c r="G5717">
        <v>248</v>
      </c>
      <c r="H5717">
        <v>58</v>
      </c>
      <c r="I5717" s="13">
        <v>5.0000000000000001E-3</v>
      </c>
    </row>
    <row r="5718" spans="1:9" x14ac:dyDescent="0.25">
      <c r="A5718" s="7" t="s">
        <v>11089</v>
      </c>
      <c r="B5718" s="7" t="s">
        <v>5599</v>
      </c>
      <c r="C5718" s="7">
        <v>72</v>
      </c>
      <c r="D5718" s="7">
        <v>62</v>
      </c>
      <c r="E5718" s="7">
        <v>257</v>
      </c>
      <c r="F5718" s="7">
        <v>251</v>
      </c>
      <c r="G5718" s="7">
        <v>121</v>
      </c>
      <c r="H5718" s="7">
        <v>49</v>
      </c>
      <c r="I5718" s="12">
        <v>5.0000000000000001E-3</v>
      </c>
    </row>
    <row r="5719" spans="1:9" x14ac:dyDescent="0.25">
      <c r="A5719" t="s">
        <v>11090</v>
      </c>
      <c r="B5719" t="s">
        <v>5599</v>
      </c>
      <c r="C5719">
        <v>95</v>
      </c>
      <c r="D5719">
        <v>91</v>
      </c>
      <c r="E5719">
        <v>140</v>
      </c>
      <c r="F5719">
        <v>139</v>
      </c>
      <c r="G5719">
        <v>162</v>
      </c>
      <c r="H5719">
        <v>56</v>
      </c>
      <c r="I5719" s="13">
        <v>5.0000000000000001E-3</v>
      </c>
    </row>
    <row r="5720" spans="1:9" x14ac:dyDescent="0.25">
      <c r="A5720" s="7" t="s">
        <v>6791</v>
      </c>
      <c r="B5720" s="7" t="s">
        <v>5599</v>
      </c>
      <c r="C5720" s="7">
        <v>51</v>
      </c>
      <c r="D5720" s="7">
        <v>53</v>
      </c>
      <c r="E5720" s="7">
        <v>100</v>
      </c>
      <c r="F5720" s="7">
        <v>101</v>
      </c>
      <c r="G5720" s="7">
        <v>132</v>
      </c>
      <c r="H5720" s="7">
        <v>58</v>
      </c>
      <c r="I5720" s="12">
        <v>5.0000000000000001E-3</v>
      </c>
    </row>
    <row r="5721" spans="1:9" x14ac:dyDescent="0.25">
      <c r="A5721" t="s">
        <v>6859</v>
      </c>
      <c r="B5721" t="s">
        <v>5599</v>
      </c>
      <c r="C5721">
        <v>90</v>
      </c>
      <c r="D5721">
        <v>85</v>
      </c>
      <c r="E5721">
        <v>176</v>
      </c>
      <c r="F5721">
        <v>175</v>
      </c>
      <c r="G5721">
        <v>165</v>
      </c>
      <c r="H5721">
        <v>57</v>
      </c>
      <c r="I5721" s="13">
        <v>5.0000000000000001E-3</v>
      </c>
    </row>
    <row r="5722" spans="1:9" x14ac:dyDescent="0.25">
      <c r="A5722" s="7" t="s">
        <v>11091</v>
      </c>
      <c r="B5722" s="7" t="s">
        <v>5599</v>
      </c>
      <c r="C5722" s="7">
        <v>44</v>
      </c>
      <c r="D5722" s="7">
        <v>40</v>
      </c>
      <c r="E5722" s="7">
        <v>67</v>
      </c>
      <c r="F5722" s="7">
        <v>65</v>
      </c>
      <c r="G5722" s="7">
        <v>84</v>
      </c>
      <c r="H5722" s="7">
        <v>76</v>
      </c>
      <c r="I5722" s="7" t="s">
        <v>8944</v>
      </c>
    </row>
    <row r="5723" spans="1:9" x14ac:dyDescent="0.25">
      <c r="A5723" t="s">
        <v>11092</v>
      </c>
      <c r="B5723" t="s">
        <v>5599</v>
      </c>
      <c r="C5723">
        <v>180</v>
      </c>
      <c r="D5723">
        <v>163</v>
      </c>
      <c r="E5723">
        <v>416</v>
      </c>
      <c r="F5723">
        <v>414</v>
      </c>
      <c r="G5723">
        <v>390</v>
      </c>
      <c r="H5723">
        <v>54</v>
      </c>
      <c r="I5723" s="13">
        <v>5.0000000000000001E-3</v>
      </c>
    </row>
    <row r="5724" spans="1:9" x14ac:dyDescent="0.25">
      <c r="A5724" s="7" t="s">
        <v>11093</v>
      </c>
      <c r="B5724" s="7" t="s">
        <v>5599</v>
      </c>
      <c r="C5724" s="7">
        <v>63</v>
      </c>
      <c r="D5724" s="7">
        <v>56</v>
      </c>
      <c r="E5724" s="7">
        <v>75</v>
      </c>
      <c r="F5724" s="7">
        <v>68</v>
      </c>
      <c r="G5724" s="7">
        <v>118</v>
      </c>
      <c r="H5724" s="7">
        <v>68</v>
      </c>
      <c r="I5724" s="7" t="s">
        <v>8944</v>
      </c>
    </row>
    <row r="5725" spans="1:9" x14ac:dyDescent="0.25">
      <c r="A5725" t="s">
        <v>11094</v>
      </c>
      <c r="B5725" t="s">
        <v>5599</v>
      </c>
      <c r="C5725">
        <v>73</v>
      </c>
      <c r="D5725">
        <v>67</v>
      </c>
      <c r="E5725">
        <v>126</v>
      </c>
      <c r="F5725">
        <v>119</v>
      </c>
      <c r="G5725">
        <v>219</v>
      </c>
      <c r="H5725">
        <v>62</v>
      </c>
      <c r="I5725" t="s">
        <v>8944</v>
      </c>
    </row>
    <row r="5726" spans="1:9" x14ac:dyDescent="0.25">
      <c r="A5726" s="7" t="s">
        <v>11095</v>
      </c>
      <c r="B5726" s="7" t="s">
        <v>5599</v>
      </c>
      <c r="C5726" s="7">
        <v>113</v>
      </c>
      <c r="D5726" s="7">
        <v>108</v>
      </c>
      <c r="E5726" s="7">
        <v>270</v>
      </c>
      <c r="F5726" s="7">
        <v>267</v>
      </c>
      <c r="G5726" s="7">
        <v>246</v>
      </c>
      <c r="H5726" s="7">
        <v>46</v>
      </c>
      <c r="I5726" s="12">
        <v>0.01</v>
      </c>
    </row>
    <row r="5727" spans="1:9" x14ac:dyDescent="0.25">
      <c r="A5727" t="s">
        <v>6973</v>
      </c>
      <c r="B5727" t="s">
        <v>5599</v>
      </c>
      <c r="C5727">
        <v>75</v>
      </c>
      <c r="D5727">
        <v>75</v>
      </c>
      <c r="E5727">
        <v>152</v>
      </c>
      <c r="F5727">
        <v>148</v>
      </c>
      <c r="G5727">
        <v>199</v>
      </c>
      <c r="H5727">
        <v>66</v>
      </c>
      <c r="I5727" t="s">
        <v>8944</v>
      </c>
    </row>
    <row r="5728" spans="1:9" x14ac:dyDescent="0.25">
      <c r="A5728" s="7" t="s">
        <v>11096</v>
      </c>
      <c r="B5728" s="7" t="s">
        <v>5599</v>
      </c>
      <c r="C5728" s="7">
        <v>42</v>
      </c>
      <c r="D5728" s="7">
        <v>40</v>
      </c>
      <c r="E5728" s="7">
        <v>88</v>
      </c>
      <c r="F5728" s="7">
        <v>86</v>
      </c>
      <c r="G5728" s="7">
        <v>111</v>
      </c>
      <c r="H5728" s="7">
        <v>58</v>
      </c>
      <c r="I5728" s="12">
        <v>5.0000000000000001E-3</v>
      </c>
    </row>
    <row r="5729" spans="1:9" x14ac:dyDescent="0.25">
      <c r="A5729" t="s">
        <v>6975</v>
      </c>
      <c r="B5729" t="s">
        <v>5599</v>
      </c>
      <c r="C5729">
        <v>61</v>
      </c>
      <c r="D5729">
        <v>56</v>
      </c>
      <c r="E5729">
        <v>116</v>
      </c>
      <c r="F5729">
        <v>115</v>
      </c>
      <c r="G5729">
        <v>112</v>
      </c>
      <c r="H5729">
        <v>70</v>
      </c>
      <c r="I5729" t="s">
        <v>8944</v>
      </c>
    </row>
    <row r="5730" spans="1:9" x14ac:dyDescent="0.25">
      <c r="A5730" s="7" t="s">
        <v>6976</v>
      </c>
      <c r="B5730" s="7" t="s">
        <v>5599</v>
      </c>
      <c r="C5730" s="7">
        <v>61</v>
      </c>
      <c r="D5730" s="7">
        <v>60</v>
      </c>
      <c r="E5730" s="7">
        <v>129</v>
      </c>
      <c r="F5730" s="7">
        <v>127</v>
      </c>
      <c r="G5730" s="7">
        <v>129</v>
      </c>
      <c r="H5730" s="7">
        <v>53</v>
      </c>
      <c r="I5730" s="12">
        <v>5.0000000000000001E-3</v>
      </c>
    </row>
    <row r="5731" spans="1:9" x14ac:dyDescent="0.25">
      <c r="A5731" t="s">
        <v>6999</v>
      </c>
      <c r="B5731" t="s">
        <v>5599</v>
      </c>
      <c r="C5731">
        <v>71</v>
      </c>
      <c r="D5731">
        <v>74</v>
      </c>
      <c r="E5731">
        <v>144</v>
      </c>
      <c r="F5731">
        <v>146</v>
      </c>
      <c r="G5731">
        <v>240</v>
      </c>
      <c r="H5731">
        <v>56</v>
      </c>
      <c r="I5731" s="13">
        <v>5.0000000000000001E-3</v>
      </c>
    </row>
    <row r="5732" spans="1:9" x14ac:dyDescent="0.25">
      <c r="A5732" s="7" t="s">
        <v>11097</v>
      </c>
      <c r="B5732" s="7" t="s">
        <v>5599</v>
      </c>
      <c r="C5732" s="7">
        <v>58</v>
      </c>
      <c r="D5732" s="7">
        <v>53</v>
      </c>
      <c r="E5732" s="7">
        <v>105</v>
      </c>
      <c r="F5732" s="7">
        <v>103</v>
      </c>
      <c r="G5732" s="7">
        <v>137</v>
      </c>
      <c r="H5732" s="7">
        <v>40</v>
      </c>
      <c r="I5732" s="12">
        <v>0.01</v>
      </c>
    </row>
    <row r="5733" spans="1:9" x14ac:dyDescent="0.25">
      <c r="A5733" t="s">
        <v>7061</v>
      </c>
      <c r="B5733" t="s">
        <v>5599</v>
      </c>
      <c r="C5733">
        <v>32</v>
      </c>
      <c r="D5733">
        <v>30</v>
      </c>
      <c r="E5733">
        <v>72</v>
      </c>
      <c r="F5733">
        <v>73</v>
      </c>
      <c r="G5733">
        <v>109</v>
      </c>
      <c r="H5733">
        <v>73</v>
      </c>
      <c r="I5733" t="s">
        <v>8944</v>
      </c>
    </row>
    <row r="5734" spans="1:9" x14ac:dyDescent="0.25">
      <c r="A5734" s="7" t="s">
        <v>6722</v>
      </c>
      <c r="B5734" s="7" t="s">
        <v>5599</v>
      </c>
      <c r="C5734" s="7">
        <v>38</v>
      </c>
      <c r="D5734" s="7">
        <v>36</v>
      </c>
      <c r="E5734" s="7">
        <v>47</v>
      </c>
      <c r="F5734" s="7">
        <v>46</v>
      </c>
      <c r="G5734" s="7">
        <v>68</v>
      </c>
      <c r="H5734" s="7">
        <v>93</v>
      </c>
      <c r="I5734" s="7" t="s">
        <v>8944</v>
      </c>
    </row>
    <row r="5735" spans="1:9" x14ac:dyDescent="0.25">
      <c r="A5735" t="s">
        <v>6724</v>
      </c>
      <c r="B5735" t="s">
        <v>5599</v>
      </c>
      <c r="C5735">
        <v>54</v>
      </c>
      <c r="D5735">
        <v>51</v>
      </c>
      <c r="E5735">
        <v>76</v>
      </c>
      <c r="F5735">
        <v>61</v>
      </c>
      <c r="G5735">
        <v>91</v>
      </c>
      <c r="H5735">
        <v>43</v>
      </c>
      <c r="I5735" s="13">
        <v>0.01</v>
      </c>
    </row>
    <row r="5736" spans="1:9" x14ac:dyDescent="0.25">
      <c r="A5736" s="7" t="s">
        <v>11098</v>
      </c>
      <c r="B5736" s="7" t="s">
        <v>5599</v>
      </c>
      <c r="C5736" s="7">
        <v>90</v>
      </c>
      <c r="D5736" s="7">
        <v>84</v>
      </c>
      <c r="E5736" s="7">
        <v>169</v>
      </c>
      <c r="F5736" s="7">
        <v>168</v>
      </c>
      <c r="G5736" s="7">
        <v>172</v>
      </c>
      <c r="H5736" s="7">
        <v>69</v>
      </c>
      <c r="I5736" s="7" t="s">
        <v>8944</v>
      </c>
    </row>
    <row r="5737" spans="1:9" x14ac:dyDescent="0.25">
      <c r="A5737" t="s">
        <v>6727</v>
      </c>
      <c r="B5737" t="s">
        <v>5599</v>
      </c>
      <c r="C5737">
        <v>41</v>
      </c>
      <c r="D5737">
        <v>39</v>
      </c>
      <c r="E5737">
        <v>65</v>
      </c>
      <c r="F5737">
        <v>65</v>
      </c>
      <c r="G5737">
        <v>84</v>
      </c>
      <c r="H5737">
        <v>64</v>
      </c>
      <c r="I5737" t="s">
        <v>8944</v>
      </c>
    </row>
    <row r="5738" spans="1:9" x14ac:dyDescent="0.25">
      <c r="A5738" s="7" t="s">
        <v>6728</v>
      </c>
      <c r="B5738" s="7" t="s">
        <v>5599</v>
      </c>
      <c r="C5738" s="7">
        <v>50</v>
      </c>
      <c r="D5738" s="7">
        <v>45</v>
      </c>
      <c r="E5738" s="7">
        <v>125</v>
      </c>
      <c r="F5738" s="7">
        <v>123</v>
      </c>
      <c r="G5738" s="7">
        <v>150</v>
      </c>
      <c r="H5738" s="7">
        <v>52</v>
      </c>
      <c r="I5738" s="12">
        <v>5.0000000000000001E-3</v>
      </c>
    </row>
    <row r="5739" spans="1:9" x14ac:dyDescent="0.25">
      <c r="A5739" t="s">
        <v>6749</v>
      </c>
      <c r="B5739" t="s">
        <v>5599</v>
      </c>
      <c r="C5739">
        <v>53</v>
      </c>
      <c r="D5739">
        <v>51</v>
      </c>
      <c r="E5739">
        <v>63</v>
      </c>
      <c r="F5739">
        <v>64</v>
      </c>
      <c r="G5739">
        <v>80</v>
      </c>
      <c r="H5739">
        <v>72</v>
      </c>
      <c r="I5739" t="s">
        <v>8944</v>
      </c>
    </row>
    <row r="5740" spans="1:9" x14ac:dyDescent="0.25">
      <c r="A5740" s="7" t="s">
        <v>11099</v>
      </c>
      <c r="B5740" s="7" t="s">
        <v>5599</v>
      </c>
      <c r="C5740" s="7">
        <v>66</v>
      </c>
      <c r="D5740" s="7">
        <v>60</v>
      </c>
      <c r="E5740" s="7">
        <v>93</v>
      </c>
      <c r="F5740" s="7">
        <v>93</v>
      </c>
      <c r="G5740" s="7">
        <v>130</v>
      </c>
      <c r="H5740" s="7">
        <v>68</v>
      </c>
      <c r="I5740" s="7" t="s">
        <v>8944</v>
      </c>
    </row>
    <row r="5741" spans="1:9" x14ac:dyDescent="0.25">
      <c r="A5741" t="s">
        <v>11100</v>
      </c>
      <c r="B5741" t="s">
        <v>5599</v>
      </c>
      <c r="C5741">
        <v>57</v>
      </c>
      <c r="D5741">
        <v>50</v>
      </c>
      <c r="E5741">
        <v>87</v>
      </c>
      <c r="F5741">
        <v>83</v>
      </c>
      <c r="G5741">
        <v>129</v>
      </c>
      <c r="H5741">
        <v>57</v>
      </c>
      <c r="I5741" s="13">
        <v>5.0000000000000001E-3</v>
      </c>
    </row>
    <row r="5742" spans="1:9" x14ac:dyDescent="0.25">
      <c r="A5742" s="7" t="s">
        <v>11101</v>
      </c>
      <c r="B5742" s="7" t="s">
        <v>5599</v>
      </c>
      <c r="C5742" s="7">
        <v>64</v>
      </c>
      <c r="D5742" s="7">
        <v>60</v>
      </c>
      <c r="E5742" s="7">
        <v>131</v>
      </c>
      <c r="F5742" s="7">
        <v>130</v>
      </c>
      <c r="G5742" s="7">
        <v>132</v>
      </c>
      <c r="H5742" s="7">
        <v>49</v>
      </c>
      <c r="I5742" s="12">
        <v>5.0000000000000001E-3</v>
      </c>
    </row>
    <row r="5743" spans="1:9" x14ac:dyDescent="0.25">
      <c r="A5743" t="s">
        <v>11102</v>
      </c>
      <c r="B5743" t="s">
        <v>5599</v>
      </c>
      <c r="C5743">
        <v>93</v>
      </c>
      <c r="D5743">
        <v>88</v>
      </c>
      <c r="E5743">
        <v>159</v>
      </c>
      <c r="F5743">
        <v>163</v>
      </c>
      <c r="G5743">
        <v>212</v>
      </c>
      <c r="H5743">
        <v>59</v>
      </c>
      <c r="I5743" t="s">
        <v>8944</v>
      </c>
    </row>
    <row r="5744" spans="1:9" x14ac:dyDescent="0.25">
      <c r="A5744" s="7" t="s">
        <v>6840</v>
      </c>
      <c r="B5744" s="7" t="s">
        <v>5599</v>
      </c>
      <c r="C5744" s="7">
        <v>37</v>
      </c>
      <c r="D5744" s="7">
        <v>37</v>
      </c>
      <c r="E5744" s="7">
        <v>61</v>
      </c>
      <c r="F5744" s="7">
        <v>60</v>
      </c>
      <c r="G5744" s="7">
        <v>79</v>
      </c>
      <c r="H5744" s="7">
        <v>73</v>
      </c>
      <c r="I5744" s="7" t="s">
        <v>8944</v>
      </c>
    </row>
    <row r="5745" spans="1:9" x14ac:dyDescent="0.25">
      <c r="A5745" t="s">
        <v>6841</v>
      </c>
      <c r="B5745" t="s">
        <v>5599</v>
      </c>
      <c r="C5745">
        <v>97</v>
      </c>
      <c r="D5745">
        <v>95</v>
      </c>
      <c r="E5745">
        <v>155</v>
      </c>
      <c r="F5745">
        <v>151</v>
      </c>
      <c r="G5745">
        <v>179</v>
      </c>
      <c r="H5745">
        <v>71</v>
      </c>
      <c r="I5745" t="s">
        <v>8944</v>
      </c>
    </row>
    <row r="5746" spans="1:9" x14ac:dyDescent="0.25">
      <c r="A5746" s="7" t="s">
        <v>6934</v>
      </c>
      <c r="B5746" s="7" t="s">
        <v>5599</v>
      </c>
      <c r="C5746" s="7">
        <v>38</v>
      </c>
      <c r="D5746" s="7">
        <v>38</v>
      </c>
      <c r="E5746" s="7">
        <v>62</v>
      </c>
      <c r="F5746" s="7">
        <v>60</v>
      </c>
      <c r="G5746" s="7">
        <v>74</v>
      </c>
      <c r="H5746" s="7">
        <v>63</v>
      </c>
      <c r="I5746" s="7" t="s">
        <v>8944</v>
      </c>
    </row>
    <row r="5747" spans="1:9" x14ac:dyDescent="0.25">
      <c r="A5747" t="s">
        <v>11103</v>
      </c>
      <c r="B5747" t="s">
        <v>5599</v>
      </c>
      <c r="C5747">
        <v>35</v>
      </c>
      <c r="D5747">
        <v>32</v>
      </c>
      <c r="E5747">
        <v>59</v>
      </c>
      <c r="F5747">
        <v>56</v>
      </c>
      <c r="G5747">
        <v>101</v>
      </c>
      <c r="H5747">
        <v>60</v>
      </c>
      <c r="I5747" t="s">
        <v>8944</v>
      </c>
    </row>
    <row r="5748" spans="1:9" x14ac:dyDescent="0.25">
      <c r="A5748" s="7" t="s">
        <v>6936</v>
      </c>
      <c r="B5748" s="7" t="s">
        <v>5599</v>
      </c>
      <c r="C5748" s="7">
        <v>36</v>
      </c>
      <c r="D5748" s="7">
        <v>59</v>
      </c>
      <c r="E5748" s="7">
        <v>95</v>
      </c>
      <c r="F5748" s="7">
        <v>95</v>
      </c>
      <c r="G5748" s="7">
        <v>134</v>
      </c>
      <c r="H5748" s="7">
        <v>44</v>
      </c>
      <c r="I5748" s="12">
        <v>0.01</v>
      </c>
    </row>
    <row r="5749" spans="1:9" x14ac:dyDescent="0.25">
      <c r="A5749" t="s">
        <v>11104</v>
      </c>
      <c r="B5749" t="s">
        <v>5599</v>
      </c>
      <c r="C5749">
        <v>124</v>
      </c>
      <c r="D5749">
        <v>116</v>
      </c>
      <c r="E5749">
        <v>189</v>
      </c>
      <c r="F5749">
        <v>186</v>
      </c>
      <c r="G5749">
        <v>218</v>
      </c>
      <c r="H5749">
        <v>62</v>
      </c>
      <c r="I5749" t="s">
        <v>8944</v>
      </c>
    </row>
    <row r="5750" spans="1:9" x14ac:dyDescent="0.25">
      <c r="A5750" s="7" t="s">
        <v>11105</v>
      </c>
      <c r="B5750" s="7" t="s">
        <v>5599</v>
      </c>
      <c r="C5750" s="7">
        <v>74</v>
      </c>
      <c r="D5750" s="7">
        <v>71</v>
      </c>
      <c r="E5750" s="7">
        <v>108</v>
      </c>
      <c r="F5750" s="7">
        <v>108</v>
      </c>
      <c r="G5750" s="7">
        <v>134</v>
      </c>
      <c r="H5750" s="7">
        <v>51</v>
      </c>
      <c r="I5750" s="12">
        <v>5.0000000000000001E-3</v>
      </c>
    </row>
    <row r="5751" spans="1:9" x14ac:dyDescent="0.25">
      <c r="A5751" t="s">
        <v>11106</v>
      </c>
      <c r="B5751" t="s">
        <v>5599</v>
      </c>
      <c r="C5751">
        <v>53</v>
      </c>
      <c r="D5751">
        <v>51</v>
      </c>
      <c r="E5751">
        <v>65</v>
      </c>
      <c r="F5751">
        <v>77</v>
      </c>
      <c r="G5751">
        <v>95</v>
      </c>
      <c r="H5751">
        <v>58</v>
      </c>
      <c r="I5751" s="13">
        <v>5.0000000000000001E-3</v>
      </c>
    </row>
    <row r="5752" spans="1:9" x14ac:dyDescent="0.25">
      <c r="A5752" s="7" t="s">
        <v>7028</v>
      </c>
      <c r="B5752" s="7" t="s">
        <v>5599</v>
      </c>
      <c r="C5752" s="7">
        <v>67</v>
      </c>
      <c r="D5752" s="7">
        <v>64</v>
      </c>
      <c r="E5752" s="7">
        <v>125</v>
      </c>
      <c r="F5752" s="7">
        <v>130</v>
      </c>
      <c r="G5752" s="7">
        <v>190</v>
      </c>
      <c r="H5752" s="7">
        <v>71</v>
      </c>
      <c r="I5752" s="7" t="s">
        <v>8944</v>
      </c>
    </row>
    <row r="5753" spans="1:9" x14ac:dyDescent="0.25">
      <c r="A5753" t="s">
        <v>7029</v>
      </c>
      <c r="B5753" t="s">
        <v>5599</v>
      </c>
      <c r="C5753">
        <v>50</v>
      </c>
      <c r="D5753">
        <v>50</v>
      </c>
      <c r="E5753">
        <v>102</v>
      </c>
      <c r="F5753">
        <v>98</v>
      </c>
      <c r="G5753">
        <v>122</v>
      </c>
      <c r="H5753">
        <v>54</v>
      </c>
      <c r="I5753" s="13">
        <v>5.0000000000000001E-3</v>
      </c>
    </row>
    <row r="5754" spans="1:9" x14ac:dyDescent="0.25">
      <c r="A5754" s="7" t="s">
        <v>7044</v>
      </c>
      <c r="B5754" s="7" t="s">
        <v>5599</v>
      </c>
      <c r="C5754" s="7">
        <v>55</v>
      </c>
      <c r="D5754" s="7">
        <v>51</v>
      </c>
      <c r="E5754" s="7">
        <v>79</v>
      </c>
      <c r="F5754" s="7">
        <v>76</v>
      </c>
      <c r="G5754" s="7">
        <v>149</v>
      </c>
      <c r="H5754" s="7">
        <v>58</v>
      </c>
      <c r="I5754" s="12">
        <v>5.0000000000000001E-3</v>
      </c>
    </row>
    <row r="5755" spans="1:9" x14ac:dyDescent="0.25">
      <c r="A5755" t="s">
        <v>11107</v>
      </c>
      <c r="B5755" t="s">
        <v>5599</v>
      </c>
      <c r="C5755">
        <v>100</v>
      </c>
      <c r="D5755">
        <v>97</v>
      </c>
      <c r="E5755">
        <v>157</v>
      </c>
      <c r="F5755">
        <v>153</v>
      </c>
      <c r="G5755">
        <v>201</v>
      </c>
      <c r="H5755">
        <v>38</v>
      </c>
      <c r="I5755" s="13">
        <v>1.4999999999999999E-2</v>
      </c>
    </row>
    <row r="5756" spans="1:9" x14ac:dyDescent="0.25">
      <c r="A5756" s="7" t="s">
        <v>7046</v>
      </c>
      <c r="B5756" s="7" t="s">
        <v>5599</v>
      </c>
      <c r="C5756" s="7">
        <v>88</v>
      </c>
      <c r="D5756" s="7">
        <v>88</v>
      </c>
      <c r="E5756" s="7">
        <v>176</v>
      </c>
      <c r="F5756" s="7">
        <v>171</v>
      </c>
      <c r="G5756" s="7">
        <v>242</v>
      </c>
      <c r="H5756" s="7">
        <v>54</v>
      </c>
      <c r="I5756" s="12">
        <v>5.0000000000000001E-3</v>
      </c>
    </row>
    <row r="5757" spans="1:9" x14ac:dyDescent="0.25">
      <c r="A5757" t="s">
        <v>5939</v>
      </c>
      <c r="B5757" t="s">
        <v>5599</v>
      </c>
      <c r="C5757">
        <v>72</v>
      </c>
      <c r="D5757">
        <v>71</v>
      </c>
      <c r="E5757">
        <v>103</v>
      </c>
      <c r="F5757">
        <v>100</v>
      </c>
      <c r="G5757">
        <v>125</v>
      </c>
      <c r="H5757">
        <v>73</v>
      </c>
      <c r="I5757" t="s">
        <v>8944</v>
      </c>
    </row>
    <row r="5758" spans="1:9" x14ac:dyDescent="0.25">
      <c r="A5758" s="7" t="s">
        <v>11108</v>
      </c>
      <c r="B5758" s="7" t="s">
        <v>5599</v>
      </c>
      <c r="C5758" s="7">
        <v>35</v>
      </c>
      <c r="D5758" s="7">
        <v>35</v>
      </c>
      <c r="E5758" s="7">
        <v>51</v>
      </c>
      <c r="F5758" s="7">
        <v>51</v>
      </c>
      <c r="G5758" s="7">
        <v>77</v>
      </c>
      <c r="H5758" s="7">
        <v>60</v>
      </c>
      <c r="I5758" s="7" t="s">
        <v>8944</v>
      </c>
    </row>
    <row r="5759" spans="1:9" x14ac:dyDescent="0.25">
      <c r="A5759" t="s">
        <v>11109</v>
      </c>
      <c r="B5759" t="s">
        <v>5599</v>
      </c>
      <c r="C5759">
        <v>102</v>
      </c>
      <c r="D5759">
        <v>91</v>
      </c>
      <c r="E5759">
        <v>208</v>
      </c>
      <c r="F5759">
        <v>199</v>
      </c>
      <c r="G5759">
        <v>226</v>
      </c>
      <c r="H5759">
        <v>55</v>
      </c>
      <c r="I5759" s="13">
        <v>5.0000000000000001E-3</v>
      </c>
    </row>
    <row r="5760" spans="1:9" x14ac:dyDescent="0.25">
      <c r="A5760" s="7" t="s">
        <v>5959</v>
      </c>
      <c r="B5760" s="7" t="s">
        <v>5599</v>
      </c>
      <c r="C5760" s="7">
        <v>63</v>
      </c>
      <c r="D5760" s="7">
        <v>61</v>
      </c>
      <c r="E5760" s="7">
        <v>87</v>
      </c>
      <c r="F5760" s="7">
        <v>86</v>
      </c>
      <c r="G5760" s="7">
        <v>142</v>
      </c>
      <c r="H5760" s="7">
        <v>74</v>
      </c>
      <c r="I5760" s="7" t="s">
        <v>8944</v>
      </c>
    </row>
    <row r="5761" spans="1:9" x14ac:dyDescent="0.25">
      <c r="A5761" t="s">
        <v>5960</v>
      </c>
      <c r="B5761" t="s">
        <v>5599</v>
      </c>
      <c r="C5761">
        <v>68</v>
      </c>
      <c r="D5761">
        <v>69</v>
      </c>
      <c r="E5761">
        <v>100</v>
      </c>
      <c r="F5761">
        <v>101</v>
      </c>
      <c r="G5761">
        <v>150</v>
      </c>
      <c r="H5761">
        <v>71</v>
      </c>
      <c r="I5761" t="s">
        <v>8944</v>
      </c>
    </row>
    <row r="5762" spans="1:9" x14ac:dyDescent="0.25">
      <c r="A5762" s="7" t="s">
        <v>11110</v>
      </c>
      <c r="B5762" s="7" t="s">
        <v>5599</v>
      </c>
      <c r="C5762" s="7">
        <v>43</v>
      </c>
      <c r="D5762" s="7">
        <v>43</v>
      </c>
      <c r="E5762" s="7">
        <v>103</v>
      </c>
      <c r="F5762" s="7">
        <v>96</v>
      </c>
      <c r="G5762" s="7">
        <v>93</v>
      </c>
      <c r="H5762" s="7">
        <v>43</v>
      </c>
      <c r="I5762" s="12">
        <v>0.01</v>
      </c>
    </row>
    <row r="5763" spans="1:9" x14ac:dyDescent="0.25">
      <c r="A5763" t="s">
        <v>11111</v>
      </c>
      <c r="B5763" t="s">
        <v>5599</v>
      </c>
      <c r="C5763">
        <v>50</v>
      </c>
      <c r="D5763">
        <v>47</v>
      </c>
      <c r="E5763">
        <v>79</v>
      </c>
      <c r="F5763">
        <v>79</v>
      </c>
      <c r="G5763">
        <v>111</v>
      </c>
      <c r="H5763">
        <v>76</v>
      </c>
      <c r="I5763" t="s">
        <v>8944</v>
      </c>
    </row>
    <row r="5764" spans="1:9" x14ac:dyDescent="0.25">
      <c r="A5764" s="7" t="s">
        <v>11112</v>
      </c>
      <c r="B5764" s="7" t="s">
        <v>5599</v>
      </c>
      <c r="C5764" s="7">
        <v>159</v>
      </c>
      <c r="D5764" s="7">
        <v>153</v>
      </c>
      <c r="E5764" s="7">
        <v>240</v>
      </c>
      <c r="F5764" s="7">
        <v>248</v>
      </c>
      <c r="G5764" s="7">
        <v>290</v>
      </c>
      <c r="H5764" s="7">
        <v>56</v>
      </c>
      <c r="I5764" s="12">
        <v>5.0000000000000001E-3</v>
      </c>
    </row>
    <row r="5765" spans="1:9" x14ac:dyDescent="0.25">
      <c r="A5765" t="s">
        <v>11113</v>
      </c>
      <c r="B5765" t="s">
        <v>5599</v>
      </c>
      <c r="C5765">
        <v>120</v>
      </c>
      <c r="D5765">
        <v>102</v>
      </c>
      <c r="E5765">
        <v>205</v>
      </c>
      <c r="F5765">
        <v>223</v>
      </c>
      <c r="G5765">
        <v>198</v>
      </c>
      <c r="H5765">
        <v>50</v>
      </c>
      <c r="I5765" s="13">
        <v>5.0000000000000001E-3</v>
      </c>
    </row>
    <row r="5766" spans="1:9" x14ac:dyDescent="0.25">
      <c r="A5766" s="7" t="s">
        <v>5675</v>
      </c>
      <c r="B5766" s="7" t="s">
        <v>5599</v>
      </c>
      <c r="C5766" s="7">
        <v>67</v>
      </c>
      <c r="D5766" s="7">
        <v>66</v>
      </c>
      <c r="E5766" s="7">
        <v>97</v>
      </c>
      <c r="F5766" s="7">
        <v>96</v>
      </c>
      <c r="G5766" s="7">
        <v>113</v>
      </c>
      <c r="H5766" s="7">
        <v>65</v>
      </c>
      <c r="I5766" s="7" t="s">
        <v>8944</v>
      </c>
    </row>
    <row r="5767" spans="1:9" x14ac:dyDescent="0.25">
      <c r="A5767" t="s">
        <v>5695</v>
      </c>
      <c r="B5767" t="s">
        <v>5599</v>
      </c>
      <c r="C5767">
        <v>145</v>
      </c>
      <c r="D5767">
        <v>132</v>
      </c>
      <c r="E5767">
        <v>252</v>
      </c>
      <c r="F5767">
        <v>253</v>
      </c>
      <c r="G5767">
        <v>308</v>
      </c>
      <c r="H5767">
        <v>52</v>
      </c>
      <c r="I5767" s="13">
        <v>5.0000000000000001E-3</v>
      </c>
    </row>
    <row r="5768" spans="1:9" x14ac:dyDescent="0.25">
      <c r="A5768" s="7" t="s">
        <v>5697</v>
      </c>
      <c r="B5768" s="7" t="s">
        <v>5599</v>
      </c>
      <c r="C5768" s="7">
        <v>72</v>
      </c>
      <c r="D5768" s="7">
        <v>67</v>
      </c>
      <c r="E5768" s="7">
        <v>107</v>
      </c>
      <c r="F5768" s="7">
        <v>107</v>
      </c>
      <c r="G5768" s="7">
        <v>135</v>
      </c>
      <c r="H5768" s="7">
        <v>69</v>
      </c>
      <c r="I5768" s="7" t="s">
        <v>8944</v>
      </c>
    </row>
    <row r="5769" spans="1:9" x14ac:dyDescent="0.25">
      <c r="A5769" t="s">
        <v>5699</v>
      </c>
      <c r="B5769" t="s">
        <v>5599</v>
      </c>
      <c r="C5769">
        <v>33</v>
      </c>
      <c r="D5769">
        <v>30</v>
      </c>
      <c r="E5769">
        <v>48</v>
      </c>
      <c r="F5769">
        <v>51</v>
      </c>
      <c r="G5769">
        <v>60</v>
      </c>
      <c r="H5769">
        <v>58</v>
      </c>
      <c r="I5769" s="13">
        <v>5.0000000000000001E-3</v>
      </c>
    </row>
    <row r="5770" spans="1:9" x14ac:dyDescent="0.25">
      <c r="A5770" s="7" t="s">
        <v>5797</v>
      </c>
      <c r="B5770" s="7" t="s">
        <v>5599</v>
      </c>
      <c r="C5770" s="7">
        <v>53</v>
      </c>
      <c r="D5770" s="7">
        <v>48</v>
      </c>
      <c r="E5770" s="7">
        <v>85</v>
      </c>
      <c r="F5770" s="7">
        <v>86</v>
      </c>
      <c r="G5770" s="7">
        <v>149</v>
      </c>
      <c r="H5770" s="7">
        <v>80</v>
      </c>
      <c r="I5770" s="7" t="s">
        <v>8944</v>
      </c>
    </row>
    <row r="5771" spans="1:9" x14ac:dyDescent="0.25">
      <c r="A5771" t="s">
        <v>11114</v>
      </c>
      <c r="B5771" t="s">
        <v>5599</v>
      </c>
      <c r="C5771">
        <v>120</v>
      </c>
      <c r="D5771">
        <v>112</v>
      </c>
      <c r="E5771">
        <v>155</v>
      </c>
      <c r="F5771">
        <v>164</v>
      </c>
      <c r="G5771">
        <v>206</v>
      </c>
      <c r="H5771">
        <v>71</v>
      </c>
      <c r="I5771" t="s">
        <v>8944</v>
      </c>
    </row>
    <row r="5772" spans="1:9" x14ac:dyDescent="0.25">
      <c r="A5772" s="7" t="s">
        <v>11115</v>
      </c>
      <c r="B5772" s="7" t="s">
        <v>5599</v>
      </c>
      <c r="C5772" s="7">
        <v>92</v>
      </c>
      <c r="D5772" s="7">
        <v>85</v>
      </c>
      <c r="E5772" s="7">
        <v>149</v>
      </c>
      <c r="F5772" s="7">
        <v>142</v>
      </c>
      <c r="G5772" s="7">
        <v>182</v>
      </c>
      <c r="H5772" s="7">
        <v>67</v>
      </c>
      <c r="I5772" s="7" t="s">
        <v>8944</v>
      </c>
    </row>
    <row r="5773" spans="1:9" x14ac:dyDescent="0.25">
      <c r="A5773" t="s">
        <v>5800</v>
      </c>
      <c r="B5773" t="s">
        <v>5599</v>
      </c>
      <c r="C5773">
        <v>93</v>
      </c>
      <c r="D5773">
        <v>85</v>
      </c>
      <c r="E5773">
        <v>140</v>
      </c>
      <c r="F5773">
        <v>136</v>
      </c>
      <c r="G5773">
        <v>165</v>
      </c>
      <c r="H5773">
        <v>50</v>
      </c>
      <c r="I5773" s="13">
        <v>5.0000000000000001E-3</v>
      </c>
    </row>
    <row r="5774" spans="1:9" x14ac:dyDescent="0.25">
      <c r="A5774" s="7" t="s">
        <v>11116</v>
      </c>
      <c r="B5774" s="7" t="s">
        <v>5599</v>
      </c>
      <c r="C5774" s="7">
        <v>47</v>
      </c>
      <c r="D5774" s="7">
        <v>47</v>
      </c>
      <c r="E5774" s="7">
        <v>114</v>
      </c>
      <c r="F5774" s="7">
        <v>100</v>
      </c>
      <c r="G5774" s="7">
        <v>151</v>
      </c>
      <c r="H5774" s="7">
        <v>58</v>
      </c>
      <c r="I5774" s="12">
        <v>5.0000000000000001E-3</v>
      </c>
    </row>
    <row r="5775" spans="1:9" x14ac:dyDescent="0.25">
      <c r="A5775" t="s">
        <v>5821</v>
      </c>
      <c r="B5775" t="s">
        <v>5599</v>
      </c>
      <c r="C5775">
        <v>61</v>
      </c>
      <c r="D5775">
        <v>52</v>
      </c>
      <c r="E5775">
        <v>132</v>
      </c>
      <c r="F5775">
        <v>127</v>
      </c>
      <c r="G5775" t="s">
        <v>8940</v>
      </c>
      <c r="H5775">
        <v>45</v>
      </c>
      <c r="I5775" s="13">
        <v>0.01</v>
      </c>
    </row>
    <row r="5776" spans="1:9" x14ac:dyDescent="0.25">
      <c r="A5776" s="7" t="s">
        <v>11117</v>
      </c>
      <c r="B5776" s="7" t="s">
        <v>5599</v>
      </c>
      <c r="C5776" s="7">
        <v>32</v>
      </c>
      <c r="D5776" s="7">
        <v>32</v>
      </c>
      <c r="E5776" s="7">
        <v>54</v>
      </c>
      <c r="F5776" s="7">
        <v>52</v>
      </c>
      <c r="G5776" s="7">
        <v>96</v>
      </c>
      <c r="H5776" s="7">
        <v>65</v>
      </c>
      <c r="I5776" s="7" t="s">
        <v>8944</v>
      </c>
    </row>
    <row r="5777" spans="1:9" x14ac:dyDescent="0.25">
      <c r="A5777" t="s">
        <v>11118</v>
      </c>
      <c r="B5777" t="s">
        <v>5599</v>
      </c>
      <c r="C5777">
        <v>43</v>
      </c>
      <c r="D5777">
        <v>42</v>
      </c>
      <c r="E5777">
        <v>60</v>
      </c>
      <c r="F5777">
        <v>59</v>
      </c>
      <c r="G5777">
        <v>75</v>
      </c>
      <c r="H5777">
        <v>55</v>
      </c>
      <c r="I5777" s="13">
        <v>5.0000000000000001E-3</v>
      </c>
    </row>
    <row r="5778" spans="1:9" x14ac:dyDescent="0.25">
      <c r="A5778" s="7" t="s">
        <v>6852</v>
      </c>
      <c r="B5778" s="7" t="s">
        <v>5599</v>
      </c>
      <c r="C5778" s="7">
        <v>12</v>
      </c>
      <c r="D5778" s="7">
        <v>12</v>
      </c>
      <c r="E5778" s="7">
        <v>23</v>
      </c>
      <c r="F5778" s="7">
        <v>24</v>
      </c>
      <c r="G5778" s="7">
        <v>58</v>
      </c>
      <c r="H5778" s="7">
        <v>65</v>
      </c>
      <c r="I5778" s="7" t="s">
        <v>8944</v>
      </c>
    </row>
    <row r="5779" spans="1:9" x14ac:dyDescent="0.25">
      <c r="A5779" t="s">
        <v>6853</v>
      </c>
      <c r="B5779" t="s">
        <v>5599</v>
      </c>
      <c r="C5779">
        <v>79</v>
      </c>
      <c r="D5779">
        <v>75</v>
      </c>
      <c r="E5779">
        <v>105</v>
      </c>
      <c r="F5779">
        <v>105</v>
      </c>
      <c r="G5779">
        <v>126</v>
      </c>
      <c r="H5779">
        <v>56</v>
      </c>
      <c r="I5779" s="13">
        <v>5.0000000000000001E-3</v>
      </c>
    </row>
    <row r="5780" spans="1:9" x14ac:dyDescent="0.25">
      <c r="A5780" s="7" t="s">
        <v>6855</v>
      </c>
      <c r="B5780" s="7" t="s">
        <v>5599</v>
      </c>
      <c r="C5780" s="7">
        <v>33</v>
      </c>
      <c r="D5780" s="7">
        <v>30</v>
      </c>
      <c r="E5780" s="7">
        <v>67</v>
      </c>
      <c r="F5780" s="7">
        <v>61</v>
      </c>
      <c r="G5780" s="7">
        <v>130</v>
      </c>
      <c r="H5780" s="7">
        <v>79</v>
      </c>
      <c r="I5780" s="7" t="s">
        <v>8944</v>
      </c>
    </row>
    <row r="5781" spans="1:9" x14ac:dyDescent="0.25">
      <c r="A5781" t="s">
        <v>5617</v>
      </c>
      <c r="B5781" t="s">
        <v>5599</v>
      </c>
      <c r="C5781">
        <v>31</v>
      </c>
      <c r="D5781">
        <v>31</v>
      </c>
      <c r="E5781">
        <v>54</v>
      </c>
      <c r="F5781">
        <v>52</v>
      </c>
      <c r="G5781">
        <v>72</v>
      </c>
      <c r="H5781">
        <v>32</v>
      </c>
      <c r="I5781" s="13">
        <v>1.4999999999999999E-2</v>
      </c>
    </row>
    <row r="5782" spans="1:9" x14ac:dyDescent="0.25">
      <c r="A5782" s="7" t="s">
        <v>6873</v>
      </c>
      <c r="B5782" s="7" t="s">
        <v>5599</v>
      </c>
      <c r="C5782" s="7">
        <v>26</v>
      </c>
      <c r="D5782" s="7">
        <v>24</v>
      </c>
      <c r="E5782" s="7">
        <v>51</v>
      </c>
      <c r="F5782" s="7">
        <v>50</v>
      </c>
      <c r="G5782" s="7">
        <v>61</v>
      </c>
      <c r="H5782" s="7">
        <v>67</v>
      </c>
      <c r="I5782" s="7" t="s">
        <v>8944</v>
      </c>
    </row>
    <row r="5783" spans="1:9" x14ac:dyDescent="0.25">
      <c r="A5783" t="s">
        <v>5899</v>
      </c>
      <c r="B5783" t="s">
        <v>5599</v>
      </c>
      <c r="C5783">
        <v>66</v>
      </c>
      <c r="D5783">
        <v>63</v>
      </c>
      <c r="E5783">
        <v>132</v>
      </c>
      <c r="F5783">
        <v>129</v>
      </c>
      <c r="G5783">
        <v>149</v>
      </c>
      <c r="H5783">
        <v>70</v>
      </c>
      <c r="I5783" t="s">
        <v>8944</v>
      </c>
    </row>
    <row r="5784" spans="1:9" x14ac:dyDescent="0.25">
      <c r="A5784" s="7" t="s">
        <v>5900</v>
      </c>
      <c r="B5784" s="7" t="s">
        <v>5599</v>
      </c>
      <c r="C5784" s="7">
        <v>72</v>
      </c>
      <c r="D5784" s="7">
        <v>67</v>
      </c>
      <c r="E5784" s="7">
        <v>116</v>
      </c>
      <c r="F5784" s="7">
        <v>116</v>
      </c>
      <c r="G5784" s="7">
        <v>125</v>
      </c>
      <c r="H5784" s="7">
        <v>60</v>
      </c>
      <c r="I5784" s="7" t="s">
        <v>8944</v>
      </c>
    </row>
    <row r="5785" spans="1:9" x14ac:dyDescent="0.25">
      <c r="A5785" t="s">
        <v>5901</v>
      </c>
      <c r="B5785" t="s">
        <v>5599</v>
      </c>
      <c r="C5785">
        <v>38</v>
      </c>
      <c r="D5785">
        <v>35</v>
      </c>
      <c r="E5785">
        <v>96</v>
      </c>
      <c r="F5785">
        <v>94</v>
      </c>
      <c r="G5785">
        <v>164</v>
      </c>
      <c r="H5785">
        <v>47</v>
      </c>
      <c r="I5785" s="13">
        <v>0.01</v>
      </c>
    </row>
    <row r="5786" spans="1:9" x14ac:dyDescent="0.25">
      <c r="A5786" s="7" t="s">
        <v>5920</v>
      </c>
      <c r="B5786" s="7" t="s">
        <v>5599</v>
      </c>
      <c r="C5786" s="7">
        <v>76</v>
      </c>
      <c r="D5786" s="7">
        <v>73</v>
      </c>
      <c r="E5786" s="7">
        <v>119</v>
      </c>
      <c r="F5786" s="7">
        <v>116</v>
      </c>
      <c r="G5786" s="7">
        <v>204</v>
      </c>
      <c r="H5786" s="7">
        <v>51</v>
      </c>
      <c r="I5786" s="12">
        <v>5.0000000000000001E-3</v>
      </c>
    </row>
    <row r="5787" spans="1:9" x14ac:dyDescent="0.25">
      <c r="A5787" t="s">
        <v>5921</v>
      </c>
      <c r="B5787" t="s">
        <v>5599</v>
      </c>
      <c r="C5787">
        <v>59</v>
      </c>
      <c r="D5787">
        <v>56</v>
      </c>
      <c r="E5787">
        <v>102</v>
      </c>
      <c r="F5787">
        <v>104</v>
      </c>
      <c r="G5787">
        <v>164</v>
      </c>
      <c r="H5787">
        <v>77</v>
      </c>
      <c r="I5787" t="s">
        <v>8944</v>
      </c>
    </row>
    <row r="5788" spans="1:9" x14ac:dyDescent="0.25">
      <c r="A5788" s="7" t="s">
        <v>5922</v>
      </c>
      <c r="B5788" s="7" t="s">
        <v>5599</v>
      </c>
      <c r="C5788" s="7">
        <v>145</v>
      </c>
      <c r="D5788" s="7">
        <v>136</v>
      </c>
      <c r="E5788" s="7">
        <v>238</v>
      </c>
      <c r="F5788" s="7">
        <v>236</v>
      </c>
      <c r="G5788" s="7">
        <v>246</v>
      </c>
      <c r="H5788" s="7">
        <v>56</v>
      </c>
      <c r="I5788" s="12">
        <v>5.0000000000000001E-3</v>
      </c>
    </row>
    <row r="5789" spans="1:9" x14ac:dyDescent="0.25">
      <c r="A5789" t="s">
        <v>11119</v>
      </c>
      <c r="B5789" t="s">
        <v>5599</v>
      </c>
      <c r="C5789">
        <v>62</v>
      </c>
      <c r="D5789">
        <v>55</v>
      </c>
      <c r="E5789">
        <v>101</v>
      </c>
      <c r="F5789">
        <v>96</v>
      </c>
      <c r="G5789">
        <v>124</v>
      </c>
      <c r="H5789">
        <v>56</v>
      </c>
      <c r="I5789" s="13">
        <v>5.0000000000000001E-3</v>
      </c>
    </row>
    <row r="5790" spans="1:9" x14ac:dyDescent="0.25">
      <c r="A5790" s="7" t="s">
        <v>5655</v>
      </c>
      <c r="B5790" s="7" t="s">
        <v>5599</v>
      </c>
      <c r="C5790" s="7">
        <v>83</v>
      </c>
      <c r="D5790" s="7">
        <v>83</v>
      </c>
      <c r="E5790" s="7">
        <v>130</v>
      </c>
      <c r="F5790" s="7">
        <v>130</v>
      </c>
      <c r="G5790" s="7">
        <v>156</v>
      </c>
      <c r="H5790" s="7">
        <v>62</v>
      </c>
      <c r="I5790" s="7" t="s">
        <v>8944</v>
      </c>
    </row>
    <row r="5791" spans="1:9" x14ac:dyDescent="0.25">
      <c r="A5791" t="s">
        <v>5658</v>
      </c>
      <c r="B5791" t="s">
        <v>5599</v>
      </c>
      <c r="C5791">
        <v>69</v>
      </c>
      <c r="D5791">
        <v>65</v>
      </c>
      <c r="E5791">
        <v>119</v>
      </c>
      <c r="F5791">
        <v>116</v>
      </c>
      <c r="G5791">
        <v>167</v>
      </c>
      <c r="H5791">
        <v>61</v>
      </c>
      <c r="I5791" t="s">
        <v>8944</v>
      </c>
    </row>
    <row r="5792" spans="1:9" x14ac:dyDescent="0.25">
      <c r="A5792" s="7" t="s">
        <v>11120</v>
      </c>
      <c r="B5792" s="7" t="s">
        <v>5599</v>
      </c>
      <c r="C5792" s="7">
        <v>79</v>
      </c>
      <c r="D5792" s="7">
        <v>76</v>
      </c>
      <c r="E5792" s="7">
        <v>103</v>
      </c>
      <c r="F5792" s="7">
        <v>105</v>
      </c>
      <c r="G5792" s="7">
        <v>126</v>
      </c>
      <c r="H5792" s="7">
        <v>79</v>
      </c>
      <c r="I5792" s="7" t="s">
        <v>8944</v>
      </c>
    </row>
    <row r="5793" spans="1:9" x14ac:dyDescent="0.25">
      <c r="A5793" t="s">
        <v>5727</v>
      </c>
      <c r="B5793" t="s">
        <v>5599</v>
      </c>
      <c r="C5793">
        <v>85</v>
      </c>
      <c r="D5793">
        <v>80</v>
      </c>
      <c r="E5793">
        <v>114</v>
      </c>
      <c r="F5793">
        <v>116</v>
      </c>
      <c r="G5793">
        <v>128</v>
      </c>
      <c r="H5793">
        <v>52</v>
      </c>
      <c r="I5793" s="13">
        <v>5.0000000000000001E-3</v>
      </c>
    </row>
    <row r="5794" spans="1:9" x14ac:dyDescent="0.25">
      <c r="A5794" s="7" t="s">
        <v>5729</v>
      </c>
      <c r="B5794" s="7" t="s">
        <v>5599</v>
      </c>
      <c r="C5794" s="7">
        <v>73</v>
      </c>
      <c r="D5794" s="7">
        <v>70</v>
      </c>
      <c r="E5794" s="7">
        <v>93</v>
      </c>
      <c r="F5794" s="7">
        <v>95</v>
      </c>
      <c r="G5794" s="7">
        <v>142</v>
      </c>
      <c r="H5794" s="7">
        <v>63</v>
      </c>
      <c r="I5794" s="7" t="s">
        <v>8944</v>
      </c>
    </row>
    <row r="5795" spans="1:9" x14ac:dyDescent="0.25">
      <c r="A5795" t="s">
        <v>7370</v>
      </c>
      <c r="B5795" t="s">
        <v>5599</v>
      </c>
      <c r="C5795">
        <v>63</v>
      </c>
      <c r="D5795">
        <v>53</v>
      </c>
      <c r="E5795">
        <v>86</v>
      </c>
      <c r="F5795">
        <v>83</v>
      </c>
      <c r="G5795">
        <v>141</v>
      </c>
      <c r="H5795">
        <v>64</v>
      </c>
      <c r="I5795" t="s">
        <v>8944</v>
      </c>
    </row>
    <row r="5796" spans="1:9" x14ac:dyDescent="0.25">
      <c r="A5796" s="7" t="s">
        <v>7371</v>
      </c>
      <c r="B5796" s="7" t="s">
        <v>5599</v>
      </c>
      <c r="C5796" s="7">
        <v>57</v>
      </c>
      <c r="D5796" s="7">
        <v>53</v>
      </c>
      <c r="E5796" s="7">
        <v>75</v>
      </c>
      <c r="F5796" s="7">
        <v>81</v>
      </c>
      <c r="G5796" s="7">
        <v>112</v>
      </c>
      <c r="H5796" s="7">
        <v>74</v>
      </c>
      <c r="I5796" s="7" t="s">
        <v>8944</v>
      </c>
    </row>
    <row r="5797" spans="1:9" x14ac:dyDescent="0.25">
      <c r="A5797" t="s">
        <v>7394</v>
      </c>
      <c r="B5797" t="s">
        <v>5599</v>
      </c>
      <c r="C5797" t="s">
        <v>8940</v>
      </c>
      <c r="D5797" t="s">
        <v>8940</v>
      </c>
      <c r="E5797" t="s">
        <v>8940</v>
      </c>
      <c r="F5797">
        <v>20</v>
      </c>
      <c r="G5797" t="s">
        <v>8940</v>
      </c>
      <c r="H5797">
        <v>75</v>
      </c>
      <c r="I5797" t="s">
        <v>8944</v>
      </c>
    </row>
    <row r="5798" spans="1:9" x14ac:dyDescent="0.25">
      <c r="A5798" s="7" t="s">
        <v>7395</v>
      </c>
      <c r="B5798" s="7" t="s">
        <v>5599</v>
      </c>
      <c r="C5798" s="7">
        <v>20</v>
      </c>
      <c r="D5798" s="7">
        <v>19</v>
      </c>
      <c r="E5798" s="7">
        <v>64</v>
      </c>
      <c r="F5798" s="7">
        <v>54</v>
      </c>
      <c r="G5798" s="7">
        <v>74</v>
      </c>
      <c r="H5798" s="7">
        <v>62</v>
      </c>
      <c r="I5798" s="7" t="s">
        <v>8944</v>
      </c>
    </row>
    <row r="5799" spans="1:9" x14ac:dyDescent="0.25">
      <c r="A5799" t="s">
        <v>7396</v>
      </c>
      <c r="B5799" t="s">
        <v>5599</v>
      </c>
      <c r="C5799">
        <v>58</v>
      </c>
      <c r="D5799">
        <v>55</v>
      </c>
      <c r="E5799">
        <v>66</v>
      </c>
      <c r="F5799">
        <v>66</v>
      </c>
      <c r="G5799">
        <v>144</v>
      </c>
      <c r="H5799">
        <v>61</v>
      </c>
      <c r="I5799" t="s">
        <v>8944</v>
      </c>
    </row>
    <row r="5800" spans="1:9" x14ac:dyDescent="0.25">
      <c r="A5800" s="7" t="s">
        <v>7397</v>
      </c>
      <c r="B5800" s="7" t="s">
        <v>5599</v>
      </c>
      <c r="C5800" s="7">
        <v>72</v>
      </c>
      <c r="D5800" s="7">
        <v>63</v>
      </c>
      <c r="E5800" s="7">
        <v>103</v>
      </c>
      <c r="F5800" s="7">
        <v>102</v>
      </c>
      <c r="G5800" s="7">
        <v>137</v>
      </c>
      <c r="H5800" s="7">
        <v>76</v>
      </c>
      <c r="I5800" s="7" t="s">
        <v>8944</v>
      </c>
    </row>
    <row r="5801" spans="1:9" x14ac:dyDescent="0.25">
      <c r="A5801" t="s">
        <v>7084</v>
      </c>
      <c r="B5801" t="s">
        <v>5599</v>
      </c>
      <c r="C5801">
        <v>31</v>
      </c>
      <c r="D5801">
        <v>28</v>
      </c>
      <c r="E5801">
        <v>44</v>
      </c>
      <c r="F5801">
        <v>43</v>
      </c>
      <c r="G5801">
        <v>80</v>
      </c>
      <c r="H5801">
        <v>62</v>
      </c>
      <c r="I5801" t="s">
        <v>8944</v>
      </c>
    </row>
    <row r="5802" spans="1:9" x14ac:dyDescent="0.25">
      <c r="A5802" s="7" t="s">
        <v>11121</v>
      </c>
      <c r="B5802" s="7" t="s">
        <v>5599</v>
      </c>
      <c r="C5802" s="7">
        <v>33</v>
      </c>
      <c r="D5802" s="7">
        <v>30</v>
      </c>
      <c r="E5802" s="7">
        <v>86</v>
      </c>
      <c r="F5802" s="7">
        <v>86</v>
      </c>
      <c r="G5802" s="7">
        <v>93</v>
      </c>
      <c r="H5802" s="7">
        <v>48</v>
      </c>
      <c r="I5802" s="12">
        <v>0.01</v>
      </c>
    </row>
    <row r="5803" spans="1:9" x14ac:dyDescent="0.25">
      <c r="A5803" t="s">
        <v>7086</v>
      </c>
      <c r="B5803" t="s">
        <v>5599</v>
      </c>
      <c r="C5803">
        <v>60</v>
      </c>
      <c r="D5803">
        <v>57</v>
      </c>
      <c r="E5803">
        <v>117</v>
      </c>
      <c r="F5803">
        <v>116</v>
      </c>
      <c r="G5803">
        <v>147</v>
      </c>
      <c r="H5803">
        <v>61</v>
      </c>
      <c r="I5803" t="s">
        <v>8944</v>
      </c>
    </row>
    <row r="5804" spans="1:9" x14ac:dyDescent="0.25">
      <c r="A5804" s="7" t="s">
        <v>7087</v>
      </c>
      <c r="B5804" s="7" t="s">
        <v>5599</v>
      </c>
      <c r="C5804" s="7">
        <v>96</v>
      </c>
      <c r="D5804" s="7">
        <v>95</v>
      </c>
      <c r="E5804" s="7">
        <v>157</v>
      </c>
      <c r="F5804" s="7">
        <v>147</v>
      </c>
      <c r="G5804" s="7">
        <v>173</v>
      </c>
      <c r="H5804" s="7">
        <v>36</v>
      </c>
      <c r="I5804" s="12">
        <v>1.4999999999999999E-2</v>
      </c>
    </row>
    <row r="5805" spans="1:9" x14ac:dyDescent="0.25">
      <c r="A5805" t="s">
        <v>7111</v>
      </c>
      <c r="B5805" t="s">
        <v>5599</v>
      </c>
      <c r="C5805">
        <v>46</v>
      </c>
      <c r="D5805">
        <v>45</v>
      </c>
      <c r="E5805">
        <v>78</v>
      </c>
      <c r="F5805">
        <v>78</v>
      </c>
      <c r="G5805">
        <v>121</v>
      </c>
      <c r="H5805">
        <v>40</v>
      </c>
      <c r="I5805" s="13">
        <v>0.01</v>
      </c>
    </row>
    <row r="5806" spans="1:9" x14ac:dyDescent="0.25">
      <c r="A5806" s="7" t="s">
        <v>7112</v>
      </c>
      <c r="B5806" s="7" t="s">
        <v>5599</v>
      </c>
      <c r="C5806" s="7">
        <v>42</v>
      </c>
      <c r="D5806" s="7">
        <v>44</v>
      </c>
      <c r="E5806" s="7">
        <v>76</v>
      </c>
      <c r="F5806" s="7">
        <v>81</v>
      </c>
      <c r="G5806" s="7">
        <v>115</v>
      </c>
      <c r="H5806" s="7">
        <v>72</v>
      </c>
      <c r="I5806" s="7" t="s">
        <v>8944</v>
      </c>
    </row>
    <row r="5807" spans="1:9" x14ac:dyDescent="0.25">
      <c r="A5807" t="s">
        <v>7195</v>
      </c>
      <c r="B5807" t="s">
        <v>5599</v>
      </c>
      <c r="C5807">
        <v>106</v>
      </c>
      <c r="D5807">
        <v>108</v>
      </c>
      <c r="E5807">
        <v>172</v>
      </c>
      <c r="F5807">
        <v>162</v>
      </c>
      <c r="G5807">
        <v>198</v>
      </c>
      <c r="H5807">
        <v>55</v>
      </c>
      <c r="I5807" s="13">
        <v>5.0000000000000001E-3</v>
      </c>
    </row>
    <row r="5808" spans="1:9" x14ac:dyDescent="0.25">
      <c r="A5808" s="7" t="s">
        <v>7217</v>
      </c>
      <c r="B5808" s="7" t="s">
        <v>5599</v>
      </c>
      <c r="C5808" s="7">
        <v>14</v>
      </c>
      <c r="D5808" s="7">
        <v>13</v>
      </c>
      <c r="E5808" s="7">
        <v>21</v>
      </c>
      <c r="F5808" s="7">
        <v>49</v>
      </c>
      <c r="G5808" s="7" t="s">
        <v>8940</v>
      </c>
      <c r="H5808" s="7">
        <v>46</v>
      </c>
      <c r="I5808" s="12">
        <v>0.01</v>
      </c>
    </row>
    <row r="5809" spans="1:9" x14ac:dyDescent="0.25">
      <c r="A5809" t="s">
        <v>7218</v>
      </c>
      <c r="B5809" t="s">
        <v>5599</v>
      </c>
      <c r="C5809">
        <v>38</v>
      </c>
      <c r="D5809">
        <v>35</v>
      </c>
      <c r="E5809">
        <v>44</v>
      </c>
      <c r="F5809">
        <v>44</v>
      </c>
      <c r="G5809">
        <v>53</v>
      </c>
      <c r="H5809">
        <v>71</v>
      </c>
      <c r="I5809" t="s">
        <v>8944</v>
      </c>
    </row>
    <row r="5810" spans="1:9" x14ac:dyDescent="0.25">
      <c r="A5810" s="7" t="s">
        <v>7219</v>
      </c>
      <c r="B5810" s="7" t="s">
        <v>5599</v>
      </c>
      <c r="C5810" s="7" t="s">
        <v>8940</v>
      </c>
      <c r="D5810" s="7" t="s">
        <v>8940</v>
      </c>
      <c r="E5810" s="7">
        <v>12</v>
      </c>
      <c r="F5810" s="7" t="s">
        <v>8940</v>
      </c>
      <c r="G5810" s="7" t="s">
        <v>8940</v>
      </c>
      <c r="H5810" s="7">
        <v>80</v>
      </c>
      <c r="I5810" s="7" t="s">
        <v>8944</v>
      </c>
    </row>
    <row r="5811" spans="1:9" x14ac:dyDescent="0.25">
      <c r="A5811" t="s">
        <v>7220</v>
      </c>
      <c r="B5811" t="s">
        <v>5599</v>
      </c>
      <c r="C5811">
        <v>44</v>
      </c>
      <c r="D5811">
        <v>39</v>
      </c>
      <c r="E5811">
        <v>67</v>
      </c>
      <c r="F5811">
        <v>63</v>
      </c>
      <c r="G5811">
        <v>126</v>
      </c>
      <c r="H5811">
        <v>58</v>
      </c>
      <c r="I5811" s="13">
        <v>5.0000000000000001E-3</v>
      </c>
    </row>
    <row r="5812" spans="1:9" x14ac:dyDescent="0.25">
      <c r="A5812" s="7" t="s">
        <v>11122</v>
      </c>
      <c r="B5812" s="7" t="s">
        <v>5599</v>
      </c>
      <c r="C5812" s="7">
        <v>72</v>
      </c>
      <c r="D5812" s="7">
        <v>65</v>
      </c>
      <c r="E5812" s="7">
        <v>128</v>
      </c>
      <c r="F5812" s="7">
        <v>119</v>
      </c>
      <c r="G5812" s="7">
        <v>146</v>
      </c>
      <c r="H5812" s="7">
        <v>52</v>
      </c>
      <c r="I5812" s="12">
        <v>5.0000000000000001E-3</v>
      </c>
    </row>
    <row r="5813" spans="1:9" x14ac:dyDescent="0.25">
      <c r="A5813" t="s">
        <v>7325</v>
      </c>
      <c r="B5813" t="s">
        <v>5599</v>
      </c>
      <c r="C5813">
        <v>88</v>
      </c>
      <c r="D5813">
        <v>86</v>
      </c>
      <c r="E5813">
        <v>144</v>
      </c>
      <c r="F5813">
        <v>152</v>
      </c>
      <c r="G5813">
        <v>178</v>
      </c>
      <c r="H5813">
        <v>52</v>
      </c>
      <c r="I5813" s="13">
        <v>5.0000000000000001E-3</v>
      </c>
    </row>
    <row r="5814" spans="1:9" x14ac:dyDescent="0.25">
      <c r="A5814" s="7" t="s">
        <v>11123</v>
      </c>
      <c r="B5814" s="7" t="s">
        <v>5599</v>
      </c>
      <c r="C5814" s="7">
        <v>33</v>
      </c>
      <c r="D5814" s="7">
        <v>34</v>
      </c>
      <c r="E5814" s="7">
        <v>81</v>
      </c>
      <c r="F5814" s="7">
        <v>77</v>
      </c>
      <c r="G5814" s="7">
        <v>134</v>
      </c>
      <c r="H5814" s="7">
        <v>66</v>
      </c>
      <c r="I5814" s="7" t="s">
        <v>8944</v>
      </c>
    </row>
    <row r="5815" spans="1:9" x14ac:dyDescent="0.25">
      <c r="A5815" t="s">
        <v>7327</v>
      </c>
      <c r="B5815" t="s">
        <v>5599</v>
      </c>
      <c r="C5815">
        <v>75</v>
      </c>
      <c r="D5815">
        <v>72</v>
      </c>
      <c r="E5815">
        <v>97</v>
      </c>
      <c r="F5815">
        <v>98</v>
      </c>
      <c r="G5815">
        <v>125</v>
      </c>
      <c r="H5815">
        <v>69</v>
      </c>
      <c r="I5815" t="s">
        <v>8944</v>
      </c>
    </row>
    <row r="5816" spans="1:9" x14ac:dyDescent="0.25">
      <c r="A5816" s="7" t="s">
        <v>7329</v>
      </c>
      <c r="B5816" s="7" t="s">
        <v>5599</v>
      </c>
      <c r="C5816" s="7">
        <v>65</v>
      </c>
      <c r="D5816" s="7">
        <v>60</v>
      </c>
      <c r="E5816" s="7">
        <v>82</v>
      </c>
      <c r="F5816" s="7">
        <v>86</v>
      </c>
      <c r="G5816" s="7">
        <v>106</v>
      </c>
      <c r="H5816" s="7">
        <v>77</v>
      </c>
      <c r="I5816" s="7" t="s">
        <v>8944</v>
      </c>
    </row>
    <row r="5817" spans="1:9" x14ac:dyDescent="0.25">
      <c r="A5817" t="s">
        <v>7348</v>
      </c>
      <c r="B5817" t="s">
        <v>5599</v>
      </c>
      <c r="C5817">
        <v>37</v>
      </c>
      <c r="D5817">
        <v>38</v>
      </c>
      <c r="E5817">
        <v>57</v>
      </c>
      <c r="F5817">
        <v>63</v>
      </c>
      <c r="G5817">
        <v>120</v>
      </c>
      <c r="H5817">
        <v>69</v>
      </c>
      <c r="I5817" t="s">
        <v>8944</v>
      </c>
    </row>
    <row r="5818" spans="1:9" x14ac:dyDescent="0.25">
      <c r="A5818" s="7" t="s">
        <v>7349</v>
      </c>
      <c r="B5818" s="7" t="s">
        <v>5599</v>
      </c>
      <c r="C5818" s="7">
        <v>88</v>
      </c>
      <c r="D5818" s="7">
        <v>83</v>
      </c>
      <c r="E5818" s="7">
        <v>120</v>
      </c>
      <c r="F5818" s="7">
        <v>117</v>
      </c>
      <c r="G5818" s="7">
        <v>147</v>
      </c>
      <c r="H5818" s="7">
        <v>54</v>
      </c>
      <c r="I5818" s="12">
        <v>5.0000000000000001E-3</v>
      </c>
    </row>
    <row r="5819" spans="1:9" x14ac:dyDescent="0.25">
      <c r="A5819" t="s">
        <v>11124</v>
      </c>
      <c r="B5819" t="s">
        <v>5599</v>
      </c>
      <c r="C5819">
        <v>100</v>
      </c>
      <c r="D5819">
        <v>85</v>
      </c>
      <c r="E5819">
        <v>107</v>
      </c>
      <c r="F5819">
        <v>105</v>
      </c>
      <c r="G5819">
        <v>125</v>
      </c>
      <c r="H5819">
        <v>67</v>
      </c>
      <c r="I5819" t="s">
        <v>8944</v>
      </c>
    </row>
    <row r="5820" spans="1:9" x14ac:dyDescent="0.25">
      <c r="A5820" s="7" t="s">
        <v>7443</v>
      </c>
      <c r="B5820" s="7" t="s">
        <v>5599</v>
      </c>
      <c r="C5820" s="7">
        <v>21</v>
      </c>
      <c r="D5820" s="7">
        <v>21</v>
      </c>
      <c r="E5820" s="7">
        <v>53</v>
      </c>
      <c r="F5820" s="7">
        <v>52</v>
      </c>
      <c r="G5820" s="7">
        <v>67</v>
      </c>
      <c r="H5820" s="7">
        <v>79</v>
      </c>
      <c r="I5820" s="7" t="s">
        <v>8944</v>
      </c>
    </row>
    <row r="5821" spans="1:9" x14ac:dyDescent="0.25">
      <c r="A5821" t="s">
        <v>7444</v>
      </c>
      <c r="B5821" t="s">
        <v>5599</v>
      </c>
      <c r="C5821">
        <v>67</v>
      </c>
      <c r="D5821">
        <v>60</v>
      </c>
      <c r="E5821">
        <v>106</v>
      </c>
      <c r="F5821">
        <v>106</v>
      </c>
      <c r="G5821">
        <v>135</v>
      </c>
      <c r="H5821">
        <v>75</v>
      </c>
      <c r="I5821" t="s">
        <v>8944</v>
      </c>
    </row>
    <row r="5822" spans="1:9" x14ac:dyDescent="0.25">
      <c r="A5822" s="7" t="s">
        <v>11125</v>
      </c>
      <c r="B5822" s="7" t="s">
        <v>5599</v>
      </c>
      <c r="C5822" s="7">
        <v>44</v>
      </c>
      <c r="D5822" s="7">
        <v>40</v>
      </c>
      <c r="E5822" s="7">
        <v>75</v>
      </c>
      <c r="F5822" s="7">
        <v>74</v>
      </c>
      <c r="G5822" s="7">
        <v>120</v>
      </c>
      <c r="H5822" s="7">
        <v>72</v>
      </c>
      <c r="I5822" s="7" t="s">
        <v>8944</v>
      </c>
    </row>
    <row r="5823" spans="1:9" x14ac:dyDescent="0.25">
      <c r="A5823" t="s">
        <v>11126</v>
      </c>
      <c r="B5823" t="s">
        <v>5599</v>
      </c>
      <c r="C5823" t="s">
        <v>8940</v>
      </c>
      <c r="D5823" t="s">
        <v>8940</v>
      </c>
      <c r="E5823">
        <v>61</v>
      </c>
      <c r="F5823">
        <v>53</v>
      </c>
      <c r="G5823" t="s">
        <v>8940</v>
      </c>
      <c r="H5823">
        <v>66</v>
      </c>
      <c r="I5823" t="s">
        <v>8944</v>
      </c>
    </row>
    <row r="5824" spans="1:9" x14ac:dyDescent="0.25">
      <c r="A5824" s="7" t="s">
        <v>11127</v>
      </c>
      <c r="B5824" s="7" t="s">
        <v>5599</v>
      </c>
      <c r="C5824" s="7">
        <v>64</v>
      </c>
      <c r="D5824" s="7">
        <v>57</v>
      </c>
      <c r="E5824" s="7">
        <v>198</v>
      </c>
      <c r="F5824" s="7">
        <v>193</v>
      </c>
      <c r="G5824" s="7">
        <v>162</v>
      </c>
      <c r="H5824" s="7">
        <v>66</v>
      </c>
      <c r="I5824" s="7" t="s">
        <v>8944</v>
      </c>
    </row>
    <row r="5825" spans="1:9" x14ac:dyDescent="0.25">
      <c r="A5825" t="s">
        <v>7142</v>
      </c>
      <c r="B5825" t="s">
        <v>5599</v>
      </c>
      <c r="C5825">
        <v>65</v>
      </c>
      <c r="D5825">
        <v>63</v>
      </c>
      <c r="E5825">
        <v>91</v>
      </c>
      <c r="F5825">
        <v>89</v>
      </c>
      <c r="G5825">
        <v>109</v>
      </c>
      <c r="H5825">
        <v>71</v>
      </c>
      <c r="I5825" t="s">
        <v>8944</v>
      </c>
    </row>
    <row r="5826" spans="1:9" x14ac:dyDescent="0.25">
      <c r="A5826" s="7" t="s">
        <v>11128</v>
      </c>
      <c r="B5826" s="7" t="s">
        <v>5599</v>
      </c>
      <c r="C5826" s="7">
        <v>58</v>
      </c>
      <c r="D5826" s="7">
        <v>57</v>
      </c>
      <c r="E5826" s="7">
        <v>69</v>
      </c>
      <c r="F5826" s="7">
        <v>69</v>
      </c>
      <c r="G5826" s="7">
        <v>76</v>
      </c>
      <c r="H5826" s="7">
        <v>29</v>
      </c>
      <c r="I5826" s="12">
        <v>1.4999999999999999E-2</v>
      </c>
    </row>
    <row r="5827" spans="1:9" x14ac:dyDescent="0.25">
      <c r="A5827" t="s">
        <v>7143</v>
      </c>
      <c r="B5827" t="s">
        <v>5599</v>
      </c>
      <c r="C5827">
        <v>105</v>
      </c>
      <c r="D5827">
        <v>95</v>
      </c>
      <c r="E5827">
        <v>119</v>
      </c>
      <c r="F5827">
        <v>122</v>
      </c>
      <c r="G5827">
        <v>171</v>
      </c>
      <c r="H5827">
        <v>74</v>
      </c>
      <c r="I5827" t="s">
        <v>8944</v>
      </c>
    </row>
    <row r="5828" spans="1:9" x14ac:dyDescent="0.25">
      <c r="A5828" s="7" t="s">
        <v>7144</v>
      </c>
      <c r="B5828" s="7" t="s">
        <v>5599</v>
      </c>
      <c r="C5828" s="7">
        <v>45</v>
      </c>
      <c r="D5828" s="7">
        <v>46</v>
      </c>
      <c r="E5828" s="7">
        <v>88</v>
      </c>
      <c r="F5828" s="7">
        <v>85</v>
      </c>
      <c r="G5828" s="7">
        <v>123</v>
      </c>
      <c r="H5828" s="7">
        <v>79</v>
      </c>
      <c r="I5828" s="7" t="s">
        <v>8944</v>
      </c>
    </row>
    <row r="5829" spans="1:9" x14ac:dyDescent="0.25">
      <c r="A5829" t="s">
        <v>7145</v>
      </c>
      <c r="B5829" t="s">
        <v>5599</v>
      </c>
      <c r="C5829">
        <v>57</v>
      </c>
      <c r="D5829">
        <v>54</v>
      </c>
      <c r="E5829">
        <v>90</v>
      </c>
      <c r="F5829">
        <v>90</v>
      </c>
      <c r="G5829">
        <v>96</v>
      </c>
      <c r="H5829">
        <v>71</v>
      </c>
      <c r="I5829" t="s">
        <v>8944</v>
      </c>
    </row>
    <row r="5830" spans="1:9" x14ac:dyDescent="0.25">
      <c r="A5830" s="7" t="s">
        <v>7146</v>
      </c>
      <c r="B5830" s="7" t="s">
        <v>5599</v>
      </c>
      <c r="C5830" s="7">
        <v>52</v>
      </c>
      <c r="D5830" s="7">
        <v>49</v>
      </c>
      <c r="E5830" s="7">
        <v>108</v>
      </c>
      <c r="F5830" s="7">
        <v>112</v>
      </c>
      <c r="G5830" s="7">
        <v>143</v>
      </c>
      <c r="H5830" s="7">
        <v>77</v>
      </c>
      <c r="I5830" s="7" t="s">
        <v>8944</v>
      </c>
    </row>
    <row r="5831" spans="1:9" x14ac:dyDescent="0.25">
      <c r="A5831" t="s">
        <v>7252</v>
      </c>
      <c r="B5831" t="s">
        <v>5599</v>
      </c>
      <c r="C5831">
        <v>74</v>
      </c>
      <c r="D5831">
        <v>69</v>
      </c>
      <c r="E5831">
        <v>117</v>
      </c>
      <c r="F5831">
        <v>115</v>
      </c>
      <c r="G5831">
        <v>171</v>
      </c>
      <c r="H5831">
        <v>53</v>
      </c>
      <c r="I5831" s="13">
        <v>5.0000000000000001E-3</v>
      </c>
    </row>
    <row r="5832" spans="1:9" x14ac:dyDescent="0.25">
      <c r="A5832" s="7" t="s">
        <v>11129</v>
      </c>
      <c r="B5832" s="7" t="s">
        <v>5599</v>
      </c>
      <c r="C5832" s="7">
        <v>90</v>
      </c>
      <c r="D5832" s="7">
        <v>84</v>
      </c>
      <c r="E5832" s="7">
        <v>202</v>
      </c>
      <c r="F5832" s="7">
        <v>197</v>
      </c>
      <c r="G5832" s="7">
        <v>168</v>
      </c>
      <c r="H5832" s="7">
        <v>42</v>
      </c>
      <c r="I5832" s="12">
        <v>0.01</v>
      </c>
    </row>
    <row r="5833" spans="1:9" x14ac:dyDescent="0.25">
      <c r="A5833" t="s">
        <v>11130</v>
      </c>
      <c r="B5833" t="s">
        <v>5599</v>
      </c>
      <c r="C5833">
        <v>40</v>
      </c>
      <c r="D5833">
        <v>39</v>
      </c>
      <c r="E5833">
        <v>88</v>
      </c>
      <c r="F5833">
        <v>87</v>
      </c>
      <c r="G5833">
        <v>93</v>
      </c>
      <c r="H5833">
        <v>58</v>
      </c>
      <c r="I5833" s="13">
        <v>5.0000000000000001E-3</v>
      </c>
    </row>
    <row r="5834" spans="1:9" x14ac:dyDescent="0.25">
      <c r="A5834" s="7" t="s">
        <v>11131</v>
      </c>
      <c r="B5834" s="7" t="s">
        <v>5599</v>
      </c>
      <c r="C5834" s="7">
        <v>36</v>
      </c>
      <c r="D5834" s="7">
        <v>36</v>
      </c>
      <c r="E5834" s="7">
        <v>84</v>
      </c>
      <c r="F5834" s="7">
        <v>81</v>
      </c>
      <c r="G5834" s="7">
        <v>93</v>
      </c>
      <c r="H5834" s="7">
        <v>68</v>
      </c>
      <c r="I5834" s="7" t="s">
        <v>8944</v>
      </c>
    </row>
    <row r="5835" spans="1:9" x14ac:dyDescent="0.25">
      <c r="A5835" t="s">
        <v>7257</v>
      </c>
      <c r="B5835" t="s">
        <v>5599</v>
      </c>
      <c r="C5835">
        <v>40</v>
      </c>
      <c r="D5835">
        <v>34</v>
      </c>
      <c r="E5835">
        <v>63</v>
      </c>
      <c r="F5835">
        <v>61</v>
      </c>
      <c r="G5835">
        <v>80</v>
      </c>
      <c r="H5835">
        <v>22</v>
      </c>
      <c r="I5835" s="13">
        <v>0.02</v>
      </c>
    </row>
    <row r="5836" spans="1:9" x14ac:dyDescent="0.25">
      <c r="A5836" s="7" t="s">
        <v>7278</v>
      </c>
      <c r="B5836" s="7" t="s">
        <v>5599</v>
      </c>
      <c r="C5836" s="7">
        <v>96</v>
      </c>
      <c r="D5836" s="7">
        <v>88</v>
      </c>
      <c r="E5836" s="7">
        <v>145</v>
      </c>
      <c r="F5836" s="7">
        <v>145</v>
      </c>
      <c r="G5836" s="7">
        <v>176</v>
      </c>
      <c r="H5836" s="7">
        <v>60</v>
      </c>
      <c r="I5836" s="7" t="s">
        <v>8944</v>
      </c>
    </row>
    <row r="5837" spans="1:9" x14ac:dyDescent="0.25">
      <c r="A5837" t="s">
        <v>7354</v>
      </c>
      <c r="B5837" t="s">
        <v>5599</v>
      </c>
      <c r="C5837">
        <v>132</v>
      </c>
      <c r="D5837">
        <v>103</v>
      </c>
      <c r="E5837">
        <v>245</v>
      </c>
      <c r="F5837">
        <v>246</v>
      </c>
      <c r="G5837">
        <v>253</v>
      </c>
      <c r="H5837">
        <v>47</v>
      </c>
      <c r="I5837" s="13">
        <v>0.01</v>
      </c>
    </row>
    <row r="5838" spans="1:9" x14ac:dyDescent="0.25">
      <c r="A5838" s="7" t="s">
        <v>11132</v>
      </c>
      <c r="B5838" s="7" t="s">
        <v>5599</v>
      </c>
      <c r="C5838" s="7">
        <v>54</v>
      </c>
      <c r="D5838" s="7">
        <v>50</v>
      </c>
      <c r="E5838" s="7">
        <v>88</v>
      </c>
      <c r="F5838" s="7">
        <v>80</v>
      </c>
      <c r="G5838" s="7">
        <v>114</v>
      </c>
      <c r="H5838" s="7">
        <v>61</v>
      </c>
      <c r="I5838" s="7" t="s">
        <v>8944</v>
      </c>
    </row>
    <row r="5839" spans="1:9" x14ac:dyDescent="0.25">
      <c r="A5839" t="s">
        <v>11133</v>
      </c>
      <c r="B5839" t="s">
        <v>5599</v>
      </c>
      <c r="C5839">
        <v>34</v>
      </c>
      <c r="D5839">
        <v>34</v>
      </c>
      <c r="E5839">
        <v>71</v>
      </c>
      <c r="F5839">
        <v>66</v>
      </c>
      <c r="G5839">
        <v>86</v>
      </c>
      <c r="H5839">
        <v>52</v>
      </c>
      <c r="I5839" s="13">
        <v>5.0000000000000001E-3</v>
      </c>
    </row>
    <row r="5840" spans="1:9" x14ac:dyDescent="0.25">
      <c r="A5840" s="7" t="s">
        <v>11134</v>
      </c>
      <c r="B5840" s="7" t="s">
        <v>5599</v>
      </c>
      <c r="C5840" s="7" t="s">
        <v>8940</v>
      </c>
      <c r="D5840" s="7" t="s">
        <v>8940</v>
      </c>
      <c r="E5840" s="7" t="s">
        <v>8940</v>
      </c>
      <c r="F5840" s="7" t="s">
        <v>8940</v>
      </c>
      <c r="G5840" s="7">
        <v>13</v>
      </c>
      <c r="H5840" s="7">
        <v>27</v>
      </c>
      <c r="I5840" s="12">
        <v>0.02</v>
      </c>
    </row>
    <row r="5841" spans="1:9" x14ac:dyDescent="0.25">
      <c r="A5841" t="s">
        <v>7358</v>
      </c>
      <c r="B5841" t="s">
        <v>5599</v>
      </c>
      <c r="C5841">
        <v>34</v>
      </c>
      <c r="D5841">
        <v>35</v>
      </c>
      <c r="E5841">
        <v>47</v>
      </c>
      <c r="F5841">
        <v>48</v>
      </c>
      <c r="G5841">
        <v>58</v>
      </c>
      <c r="H5841">
        <v>58</v>
      </c>
      <c r="I5841" s="13">
        <v>5.0000000000000001E-3</v>
      </c>
    </row>
    <row r="5842" spans="1:9" x14ac:dyDescent="0.25">
      <c r="A5842" s="7" t="s">
        <v>7380</v>
      </c>
      <c r="B5842" s="7" t="s">
        <v>5599</v>
      </c>
      <c r="C5842" s="7">
        <v>66</v>
      </c>
      <c r="D5842" s="7">
        <v>58</v>
      </c>
      <c r="E5842" s="7">
        <v>106</v>
      </c>
      <c r="F5842" s="7">
        <v>94</v>
      </c>
      <c r="G5842" s="7">
        <v>127</v>
      </c>
      <c r="H5842" s="7">
        <v>31</v>
      </c>
      <c r="I5842" s="12">
        <v>1.4999999999999999E-2</v>
      </c>
    </row>
    <row r="5843" spans="1:9" x14ac:dyDescent="0.25">
      <c r="A5843" t="s">
        <v>11135</v>
      </c>
      <c r="B5843" t="s">
        <v>5599</v>
      </c>
      <c r="C5843">
        <v>78</v>
      </c>
      <c r="D5843">
        <v>73</v>
      </c>
      <c r="E5843">
        <v>127</v>
      </c>
      <c r="F5843">
        <v>126</v>
      </c>
      <c r="G5843">
        <v>167</v>
      </c>
      <c r="H5843">
        <v>51</v>
      </c>
      <c r="I5843" s="13">
        <v>5.0000000000000001E-3</v>
      </c>
    </row>
    <row r="5844" spans="1:9" x14ac:dyDescent="0.25">
      <c r="A5844" s="7" t="s">
        <v>7451</v>
      </c>
      <c r="B5844" s="7" t="s">
        <v>5599</v>
      </c>
      <c r="C5844" s="7">
        <v>11</v>
      </c>
      <c r="D5844" s="7">
        <v>11</v>
      </c>
      <c r="E5844" s="7">
        <v>118</v>
      </c>
      <c r="F5844" s="7">
        <v>128</v>
      </c>
      <c r="G5844" s="7" t="s">
        <v>8940</v>
      </c>
      <c r="H5844" s="7">
        <v>54</v>
      </c>
      <c r="I5844" s="12">
        <v>5.0000000000000001E-3</v>
      </c>
    </row>
    <row r="5845" spans="1:9" x14ac:dyDescent="0.25">
      <c r="A5845" t="s">
        <v>7452</v>
      </c>
      <c r="B5845" t="s">
        <v>5599</v>
      </c>
      <c r="C5845">
        <v>80</v>
      </c>
      <c r="D5845">
        <v>75</v>
      </c>
      <c r="E5845">
        <v>121</v>
      </c>
      <c r="F5845">
        <v>121</v>
      </c>
      <c r="G5845">
        <v>167</v>
      </c>
      <c r="H5845">
        <v>53</v>
      </c>
      <c r="I5845" s="13">
        <v>5.0000000000000001E-3</v>
      </c>
    </row>
    <row r="5846" spans="1:9" x14ac:dyDescent="0.25">
      <c r="A5846" s="7" t="s">
        <v>11136</v>
      </c>
      <c r="B5846" s="7" t="s">
        <v>5599</v>
      </c>
      <c r="C5846" s="7">
        <v>50</v>
      </c>
      <c r="D5846" s="7">
        <v>43</v>
      </c>
      <c r="E5846" s="7">
        <v>69</v>
      </c>
      <c r="F5846" s="7">
        <v>58</v>
      </c>
      <c r="G5846" s="7">
        <v>116</v>
      </c>
      <c r="H5846" s="7">
        <v>58</v>
      </c>
      <c r="I5846" s="12">
        <v>5.0000000000000001E-3</v>
      </c>
    </row>
    <row r="5847" spans="1:9" x14ac:dyDescent="0.25">
      <c r="A5847" t="s">
        <v>11137</v>
      </c>
      <c r="B5847" t="s">
        <v>5599</v>
      </c>
      <c r="C5847">
        <v>72</v>
      </c>
      <c r="D5847">
        <v>70</v>
      </c>
      <c r="E5847">
        <v>78</v>
      </c>
      <c r="F5847">
        <v>97</v>
      </c>
      <c r="G5847">
        <v>133</v>
      </c>
      <c r="H5847">
        <v>49</v>
      </c>
      <c r="I5847" s="13">
        <v>5.0000000000000001E-3</v>
      </c>
    </row>
    <row r="5848" spans="1:9" x14ac:dyDescent="0.25">
      <c r="A5848" s="7" t="s">
        <v>11138</v>
      </c>
      <c r="B5848" s="7" t="s">
        <v>5599</v>
      </c>
      <c r="C5848" s="7">
        <v>38</v>
      </c>
      <c r="D5848" s="7">
        <v>38</v>
      </c>
      <c r="E5848" s="7">
        <v>75</v>
      </c>
      <c r="F5848" s="7">
        <v>76</v>
      </c>
      <c r="G5848" s="7">
        <v>85</v>
      </c>
      <c r="H5848" s="7">
        <v>54</v>
      </c>
      <c r="I5848" s="12">
        <v>5.0000000000000001E-3</v>
      </c>
    </row>
    <row r="5849" spans="1:9" x14ac:dyDescent="0.25">
      <c r="A5849" t="s">
        <v>11139</v>
      </c>
      <c r="B5849" t="s">
        <v>5599</v>
      </c>
      <c r="C5849">
        <v>67</v>
      </c>
      <c r="D5849">
        <v>62</v>
      </c>
      <c r="E5849">
        <v>108</v>
      </c>
      <c r="F5849">
        <v>108</v>
      </c>
      <c r="G5849">
        <v>168</v>
      </c>
      <c r="H5849">
        <v>50</v>
      </c>
      <c r="I5849" s="13">
        <v>5.0000000000000001E-3</v>
      </c>
    </row>
    <row r="5850" spans="1:9" x14ac:dyDescent="0.25">
      <c r="A5850" s="7" t="s">
        <v>11140</v>
      </c>
      <c r="B5850" s="7" t="s">
        <v>5599</v>
      </c>
      <c r="C5850" s="7">
        <v>52</v>
      </c>
      <c r="D5850" s="7">
        <v>52</v>
      </c>
      <c r="E5850" s="7">
        <v>72</v>
      </c>
      <c r="F5850" s="7">
        <v>71</v>
      </c>
      <c r="G5850" s="7">
        <v>86</v>
      </c>
      <c r="H5850" s="7">
        <v>55</v>
      </c>
      <c r="I5850" s="12">
        <v>5.0000000000000001E-3</v>
      </c>
    </row>
    <row r="5851" spans="1:9" x14ac:dyDescent="0.25">
      <c r="A5851" t="s">
        <v>7183</v>
      </c>
      <c r="B5851" t="s">
        <v>5599</v>
      </c>
      <c r="C5851">
        <v>107</v>
      </c>
      <c r="D5851">
        <v>99</v>
      </c>
      <c r="E5851">
        <v>161</v>
      </c>
      <c r="F5851">
        <v>160</v>
      </c>
      <c r="G5851">
        <v>182</v>
      </c>
      <c r="H5851">
        <v>79</v>
      </c>
      <c r="I5851" t="s">
        <v>8944</v>
      </c>
    </row>
    <row r="5852" spans="1:9" x14ac:dyDescent="0.25">
      <c r="A5852" s="7" t="s">
        <v>7184</v>
      </c>
      <c r="B5852" s="7" t="s">
        <v>5599</v>
      </c>
      <c r="C5852" s="7">
        <v>31</v>
      </c>
      <c r="D5852" s="7">
        <v>29</v>
      </c>
      <c r="E5852" s="7">
        <v>53</v>
      </c>
      <c r="F5852" s="7">
        <v>54</v>
      </c>
      <c r="G5852" s="7">
        <v>68</v>
      </c>
      <c r="H5852" s="7">
        <v>48</v>
      </c>
      <c r="I5852" s="12">
        <v>0.01</v>
      </c>
    </row>
    <row r="5853" spans="1:9" x14ac:dyDescent="0.25">
      <c r="A5853" t="s">
        <v>11141</v>
      </c>
      <c r="B5853" t="s">
        <v>5599</v>
      </c>
      <c r="C5853">
        <v>71</v>
      </c>
      <c r="D5853">
        <v>68</v>
      </c>
      <c r="E5853">
        <v>113</v>
      </c>
      <c r="F5853">
        <v>112</v>
      </c>
      <c r="G5853">
        <v>122</v>
      </c>
      <c r="H5853">
        <v>51</v>
      </c>
      <c r="I5853" s="13">
        <v>5.0000000000000001E-3</v>
      </c>
    </row>
    <row r="5854" spans="1:9" x14ac:dyDescent="0.25">
      <c r="A5854" s="7" t="s">
        <v>11142</v>
      </c>
      <c r="B5854" s="7" t="s">
        <v>5599</v>
      </c>
      <c r="C5854" s="7">
        <v>67</v>
      </c>
      <c r="D5854" s="7">
        <v>62</v>
      </c>
      <c r="E5854" s="7">
        <v>66</v>
      </c>
      <c r="F5854" s="7">
        <v>101</v>
      </c>
      <c r="G5854" s="7">
        <v>130</v>
      </c>
      <c r="H5854" s="7">
        <v>52</v>
      </c>
      <c r="I5854" s="12">
        <v>5.0000000000000001E-3</v>
      </c>
    </row>
    <row r="5855" spans="1:9" x14ac:dyDescent="0.25">
      <c r="A5855" t="s">
        <v>11143</v>
      </c>
      <c r="B5855" t="s">
        <v>5599</v>
      </c>
      <c r="C5855">
        <v>44</v>
      </c>
      <c r="D5855">
        <v>42</v>
      </c>
      <c r="E5855">
        <v>68</v>
      </c>
      <c r="F5855">
        <v>75</v>
      </c>
      <c r="G5855">
        <v>91</v>
      </c>
      <c r="H5855">
        <v>85</v>
      </c>
      <c r="I5855" t="s">
        <v>8944</v>
      </c>
    </row>
    <row r="5856" spans="1:9" x14ac:dyDescent="0.25">
      <c r="A5856" s="7" t="s">
        <v>8348</v>
      </c>
      <c r="B5856" s="7" t="s">
        <v>5599</v>
      </c>
      <c r="C5856" s="7">
        <v>41</v>
      </c>
      <c r="D5856" s="7">
        <v>41</v>
      </c>
      <c r="E5856" s="7">
        <v>80</v>
      </c>
      <c r="F5856" s="7">
        <v>81</v>
      </c>
      <c r="G5856" s="7">
        <v>83</v>
      </c>
      <c r="H5856" s="7">
        <v>68</v>
      </c>
      <c r="I5856" s="7" t="s">
        <v>8944</v>
      </c>
    </row>
    <row r="5857" spans="1:9" x14ac:dyDescent="0.25">
      <c r="A5857" t="s">
        <v>8349</v>
      </c>
      <c r="B5857" t="s">
        <v>5599</v>
      </c>
      <c r="C5857">
        <v>62</v>
      </c>
      <c r="D5857">
        <v>58</v>
      </c>
      <c r="E5857">
        <v>121</v>
      </c>
      <c r="F5857">
        <v>119</v>
      </c>
      <c r="G5857">
        <v>142</v>
      </c>
      <c r="H5857">
        <v>48</v>
      </c>
      <c r="I5857" s="13">
        <v>0.01</v>
      </c>
    </row>
    <row r="5858" spans="1:9" x14ac:dyDescent="0.25">
      <c r="A5858" s="7" t="s">
        <v>11144</v>
      </c>
      <c r="B5858" s="7" t="s">
        <v>5599</v>
      </c>
      <c r="C5858" s="7">
        <v>38</v>
      </c>
      <c r="D5858" s="7">
        <v>37</v>
      </c>
      <c r="E5858" s="7">
        <v>42</v>
      </c>
      <c r="F5858" s="7">
        <v>61</v>
      </c>
      <c r="G5858" s="7">
        <v>88</v>
      </c>
      <c r="H5858" s="7">
        <v>62</v>
      </c>
      <c r="I5858" s="7" t="s">
        <v>8944</v>
      </c>
    </row>
    <row r="5859" spans="1:9" x14ac:dyDescent="0.25">
      <c r="A5859" t="s">
        <v>11145</v>
      </c>
      <c r="B5859" t="s">
        <v>5599</v>
      </c>
      <c r="C5859">
        <v>53</v>
      </c>
      <c r="D5859">
        <v>50</v>
      </c>
      <c r="E5859">
        <v>87</v>
      </c>
      <c r="F5859">
        <v>79</v>
      </c>
      <c r="G5859">
        <v>124</v>
      </c>
      <c r="H5859">
        <v>55</v>
      </c>
      <c r="I5859" s="13">
        <v>5.0000000000000001E-3</v>
      </c>
    </row>
    <row r="5860" spans="1:9" x14ac:dyDescent="0.25">
      <c r="A5860" s="7" t="s">
        <v>11146</v>
      </c>
      <c r="B5860" s="7" t="s">
        <v>5599</v>
      </c>
      <c r="C5860" s="7">
        <v>42</v>
      </c>
      <c r="D5860" s="7">
        <v>41</v>
      </c>
      <c r="E5860" s="7">
        <v>100</v>
      </c>
      <c r="F5860" s="7">
        <v>100</v>
      </c>
      <c r="G5860" s="7">
        <v>139</v>
      </c>
      <c r="H5860" s="7">
        <v>65</v>
      </c>
      <c r="I5860" s="7" t="s">
        <v>8944</v>
      </c>
    </row>
    <row r="5861" spans="1:9" x14ac:dyDescent="0.25">
      <c r="A5861" t="s">
        <v>7581</v>
      </c>
      <c r="B5861" t="s">
        <v>5599</v>
      </c>
      <c r="C5861" t="s">
        <v>8940</v>
      </c>
      <c r="D5861" t="s">
        <v>8940</v>
      </c>
      <c r="E5861">
        <v>17</v>
      </c>
      <c r="F5861">
        <v>13</v>
      </c>
      <c r="G5861">
        <v>49</v>
      </c>
      <c r="H5861">
        <v>21</v>
      </c>
      <c r="I5861" s="13">
        <v>0.02</v>
      </c>
    </row>
    <row r="5862" spans="1:9" x14ac:dyDescent="0.25">
      <c r="A5862" s="7" t="s">
        <v>7582</v>
      </c>
      <c r="B5862" s="7" t="s">
        <v>5599</v>
      </c>
      <c r="C5862" s="7">
        <v>80</v>
      </c>
      <c r="D5862" s="7">
        <v>79</v>
      </c>
      <c r="E5862" s="7">
        <v>148</v>
      </c>
      <c r="F5862" s="7">
        <v>147</v>
      </c>
      <c r="G5862" s="7">
        <v>157</v>
      </c>
      <c r="H5862" s="7">
        <v>90</v>
      </c>
      <c r="I5862" s="7" t="s">
        <v>8944</v>
      </c>
    </row>
    <row r="5863" spans="1:9" x14ac:dyDescent="0.25">
      <c r="A5863" t="s">
        <v>7583</v>
      </c>
      <c r="B5863" t="s">
        <v>5599</v>
      </c>
      <c r="C5863">
        <v>43</v>
      </c>
      <c r="D5863">
        <v>40</v>
      </c>
      <c r="E5863">
        <v>62</v>
      </c>
      <c r="F5863">
        <v>61</v>
      </c>
      <c r="G5863">
        <v>69</v>
      </c>
      <c r="H5863">
        <v>65</v>
      </c>
      <c r="I5863" t="s">
        <v>8944</v>
      </c>
    </row>
    <row r="5864" spans="1:9" x14ac:dyDescent="0.25">
      <c r="A5864" s="7" t="s">
        <v>7584</v>
      </c>
      <c r="B5864" s="7" t="s">
        <v>5599</v>
      </c>
      <c r="C5864" s="7">
        <v>224</v>
      </c>
      <c r="D5864" s="7">
        <v>208</v>
      </c>
      <c r="E5864" s="7">
        <v>334</v>
      </c>
      <c r="F5864" s="7">
        <v>345</v>
      </c>
      <c r="G5864" s="7">
        <v>362</v>
      </c>
      <c r="H5864" s="7">
        <v>42</v>
      </c>
      <c r="I5864" s="12">
        <v>0.01</v>
      </c>
    </row>
    <row r="5865" spans="1:9" x14ac:dyDescent="0.25">
      <c r="A5865" t="s">
        <v>7585</v>
      </c>
      <c r="B5865" t="s">
        <v>5599</v>
      </c>
      <c r="C5865">
        <v>81</v>
      </c>
      <c r="D5865">
        <v>76</v>
      </c>
      <c r="E5865">
        <v>102</v>
      </c>
      <c r="F5865">
        <v>97</v>
      </c>
      <c r="G5865">
        <v>118</v>
      </c>
      <c r="H5865">
        <v>61</v>
      </c>
      <c r="I5865" t="s">
        <v>8944</v>
      </c>
    </row>
    <row r="5866" spans="1:9" x14ac:dyDescent="0.25">
      <c r="A5866" s="7" t="s">
        <v>7258</v>
      </c>
      <c r="B5866" s="7" t="s">
        <v>5599</v>
      </c>
      <c r="C5866" s="7">
        <v>46</v>
      </c>
      <c r="D5866" s="7">
        <v>43</v>
      </c>
      <c r="E5866" s="7">
        <v>100</v>
      </c>
      <c r="F5866" s="7">
        <v>98</v>
      </c>
      <c r="G5866" s="7">
        <v>105</v>
      </c>
      <c r="H5866" s="7">
        <v>83</v>
      </c>
      <c r="I5866" s="7" t="s">
        <v>8944</v>
      </c>
    </row>
    <row r="5867" spans="1:9" x14ac:dyDescent="0.25">
      <c r="A5867" t="s">
        <v>7341</v>
      </c>
      <c r="B5867" t="s">
        <v>5599</v>
      </c>
      <c r="C5867">
        <v>88</v>
      </c>
      <c r="D5867">
        <v>83</v>
      </c>
      <c r="E5867">
        <v>144</v>
      </c>
      <c r="F5867">
        <v>133</v>
      </c>
      <c r="G5867">
        <v>165</v>
      </c>
      <c r="H5867">
        <v>40</v>
      </c>
      <c r="I5867" s="13">
        <v>0.01</v>
      </c>
    </row>
    <row r="5868" spans="1:9" x14ac:dyDescent="0.25">
      <c r="A5868" s="7" t="s">
        <v>7360</v>
      </c>
      <c r="B5868" s="7" t="s">
        <v>5599</v>
      </c>
      <c r="C5868" s="7" t="s">
        <v>8940</v>
      </c>
      <c r="D5868" s="7" t="s">
        <v>8940</v>
      </c>
      <c r="E5868" s="7">
        <v>173</v>
      </c>
      <c r="F5868" s="7">
        <v>172</v>
      </c>
      <c r="G5868" s="7">
        <v>158</v>
      </c>
      <c r="H5868" s="7">
        <v>67</v>
      </c>
      <c r="I5868" s="7" t="s">
        <v>8944</v>
      </c>
    </row>
    <row r="5869" spans="1:9" x14ac:dyDescent="0.25">
      <c r="A5869" t="s">
        <v>7361</v>
      </c>
      <c r="B5869" t="s">
        <v>5599</v>
      </c>
      <c r="C5869">
        <v>42</v>
      </c>
      <c r="D5869">
        <v>39</v>
      </c>
      <c r="E5869">
        <v>93</v>
      </c>
      <c r="F5869">
        <v>92</v>
      </c>
      <c r="G5869">
        <v>94</v>
      </c>
      <c r="H5869">
        <v>88</v>
      </c>
      <c r="I5869" t="s">
        <v>8944</v>
      </c>
    </row>
    <row r="5870" spans="1:9" x14ac:dyDescent="0.25">
      <c r="A5870" s="7" t="s">
        <v>11147</v>
      </c>
      <c r="B5870" s="7" t="s">
        <v>5599</v>
      </c>
      <c r="C5870" s="7">
        <v>64</v>
      </c>
      <c r="D5870" s="7">
        <v>57</v>
      </c>
      <c r="E5870" s="7">
        <v>158</v>
      </c>
      <c r="F5870" s="7">
        <v>159</v>
      </c>
      <c r="G5870" s="7">
        <v>136</v>
      </c>
      <c r="H5870" s="7">
        <v>84</v>
      </c>
      <c r="I5870" s="7" t="s">
        <v>8944</v>
      </c>
    </row>
    <row r="5871" spans="1:9" x14ac:dyDescent="0.25">
      <c r="A5871" t="s">
        <v>7362</v>
      </c>
      <c r="B5871" t="s">
        <v>5599</v>
      </c>
      <c r="C5871" t="s">
        <v>8940</v>
      </c>
      <c r="D5871" t="s">
        <v>8940</v>
      </c>
      <c r="E5871">
        <v>12</v>
      </c>
      <c r="F5871" t="s">
        <v>8940</v>
      </c>
      <c r="G5871">
        <v>13</v>
      </c>
      <c r="H5871">
        <v>42</v>
      </c>
      <c r="I5871" s="13">
        <v>0.01</v>
      </c>
    </row>
    <row r="5872" spans="1:9" x14ac:dyDescent="0.25">
      <c r="A5872" s="7" t="s">
        <v>7364</v>
      </c>
      <c r="B5872" s="7" t="s">
        <v>7067</v>
      </c>
      <c r="C5872" s="7">
        <v>45</v>
      </c>
      <c r="D5872" s="7">
        <v>45</v>
      </c>
      <c r="E5872" s="7">
        <v>62</v>
      </c>
      <c r="F5872" s="7">
        <v>69</v>
      </c>
      <c r="G5872" s="7">
        <v>100</v>
      </c>
      <c r="H5872" s="7">
        <v>76</v>
      </c>
      <c r="I5872" s="7" t="s">
        <v>8944</v>
      </c>
    </row>
    <row r="5873" spans="1:9" x14ac:dyDescent="0.25">
      <c r="A5873" t="s">
        <v>7455</v>
      </c>
      <c r="B5873" t="s">
        <v>7067</v>
      </c>
      <c r="C5873">
        <v>28</v>
      </c>
      <c r="D5873">
        <v>27</v>
      </c>
      <c r="E5873">
        <v>36</v>
      </c>
      <c r="F5873">
        <v>36</v>
      </c>
      <c r="G5873">
        <v>44</v>
      </c>
      <c r="H5873">
        <v>96</v>
      </c>
      <c r="I5873" t="s">
        <v>8944</v>
      </c>
    </row>
    <row r="5874" spans="1:9" x14ac:dyDescent="0.25">
      <c r="A5874" s="7" t="s">
        <v>7457</v>
      </c>
      <c r="B5874" s="7" t="s">
        <v>7067</v>
      </c>
      <c r="C5874" s="7" t="s">
        <v>8940</v>
      </c>
      <c r="D5874" s="7" t="s">
        <v>8940</v>
      </c>
      <c r="E5874" s="7">
        <v>16</v>
      </c>
      <c r="F5874" s="7">
        <v>16</v>
      </c>
      <c r="G5874" s="7">
        <v>28</v>
      </c>
      <c r="H5874" s="7">
        <v>94</v>
      </c>
      <c r="I5874" s="7" t="s">
        <v>8944</v>
      </c>
    </row>
    <row r="5875" spans="1:9" x14ac:dyDescent="0.25">
      <c r="A5875" t="s">
        <v>7459</v>
      </c>
      <c r="B5875" t="s">
        <v>7067</v>
      </c>
      <c r="C5875">
        <v>36</v>
      </c>
      <c r="D5875">
        <v>35</v>
      </c>
      <c r="E5875">
        <v>39</v>
      </c>
      <c r="F5875">
        <v>39</v>
      </c>
      <c r="G5875">
        <v>45</v>
      </c>
      <c r="H5875">
        <v>71</v>
      </c>
      <c r="I5875" t="s">
        <v>8944</v>
      </c>
    </row>
    <row r="5876" spans="1:9" x14ac:dyDescent="0.25">
      <c r="A5876" s="7" t="s">
        <v>7066</v>
      </c>
      <c r="B5876" s="7" t="s">
        <v>7067</v>
      </c>
      <c r="C5876" s="7" t="s">
        <v>8940</v>
      </c>
      <c r="D5876" s="7" t="s">
        <v>8940</v>
      </c>
      <c r="E5876" s="7">
        <v>18</v>
      </c>
      <c r="F5876" s="7" t="s">
        <v>8940</v>
      </c>
      <c r="G5876" s="7">
        <v>17</v>
      </c>
      <c r="H5876" s="7">
        <v>59</v>
      </c>
      <c r="I5876" s="7" t="s">
        <v>8944</v>
      </c>
    </row>
    <row r="5877" spans="1:9" x14ac:dyDescent="0.25">
      <c r="A5877" t="s">
        <v>7070</v>
      </c>
      <c r="B5877" t="s">
        <v>7067</v>
      </c>
      <c r="C5877">
        <v>21</v>
      </c>
      <c r="D5877">
        <v>20</v>
      </c>
      <c r="E5877">
        <v>37</v>
      </c>
      <c r="F5877">
        <v>37</v>
      </c>
      <c r="G5877">
        <v>48</v>
      </c>
      <c r="H5877">
        <v>96</v>
      </c>
      <c r="I5877" t="s">
        <v>8944</v>
      </c>
    </row>
    <row r="5878" spans="1:9" x14ac:dyDescent="0.25">
      <c r="A5878" s="7" t="s">
        <v>7072</v>
      </c>
      <c r="B5878" s="7" t="s">
        <v>7067</v>
      </c>
      <c r="C5878" s="7">
        <v>42</v>
      </c>
      <c r="D5878" s="7">
        <v>38</v>
      </c>
      <c r="E5878" s="7">
        <v>104</v>
      </c>
      <c r="F5878" s="7">
        <v>103</v>
      </c>
      <c r="G5878" s="7">
        <v>82</v>
      </c>
      <c r="H5878" s="7">
        <v>71</v>
      </c>
      <c r="I5878" s="7" t="s">
        <v>8944</v>
      </c>
    </row>
    <row r="5879" spans="1:9" x14ac:dyDescent="0.25">
      <c r="A5879" t="s">
        <v>7186</v>
      </c>
      <c r="B5879" t="s">
        <v>7067</v>
      </c>
      <c r="C5879">
        <v>26</v>
      </c>
      <c r="D5879">
        <v>23</v>
      </c>
      <c r="E5879">
        <v>44</v>
      </c>
      <c r="F5879">
        <v>44</v>
      </c>
      <c r="G5879">
        <v>67</v>
      </c>
      <c r="H5879">
        <v>69</v>
      </c>
      <c r="I5879" t="s">
        <v>8944</v>
      </c>
    </row>
    <row r="5880" spans="1:9" x14ac:dyDescent="0.25">
      <c r="A5880" s="7" t="s">
        <v>7187</v>
      </c>
      <c r="B5880" s="7" t="s">
        <v>7067</v>
      </c>
      <c r="C5880" s="7">
        <v>19</v>
      </c>
      <c r="D5880" s="7">
        <v>18</v>
      </c>
      <c r="E5880" s="7">
        <v>23</v>
      </c>
      <c r="F5880" s="7">
        <v>24</v>
      </c>
      <c r="G5880" s="7">
        <v>29</v>
      </c>
      <c r="H5880" s="7">
        <v>86</v>
      </c>
      <c r="I5880" s="7" t="s">
        <v>8944</v>
      </c>
    </row>
    <row r="5881" spans="1:9" x14ac:dyDescent="0.25">
      <c r="A5881" t="s">
        <v>7188</v>
      </c>
      <c r="B5881" t="s">
        <v>7067</v>
      </c>
      <c r="C5881">
        <v>48</v>
      </c>
      <c r="D5881">
        <v>50</v>
      </c>
      <c r="E5881">
        <v>89</v>
      </c>
      <c r="F5881">
        <v>87</v>
      </c>
      <c r="G5881">
        <v>129</v>
      </c>
      <c r="H5881">
        <v>71</v>
      </c>
      <c r="I5881" t="s">
        <v>8944</v>
      </c>
    </row>
    <row r="5882" spans="1:9" x14ac:dyDescent="0.25">
      <c r="A5882" s="7" t="s">
        <v>7189</v>
      </c>
      <c r="B5882" s="7" t="s">
        <v>7067</v>
      </c>
      <c r="C5882" s="7">
        <v>38</v>
      </c>
      <c r="D5882" s="7">
        <v>35</v>
      </c>
      <c r="E5882" s="7">
        <v>50</v>
      </c>
      <c r="F5882" s="7">
        <v>49</v>
      </c>
      <c r="G5882" s="7">
        <v>72</v>
      </c>
      <c r="H5882" s="7">
        <v>80</v>
      </c>
      <c r="I5882" s="7" t="s">
        <v>8944</v>
      </c>
    </row>
    <row r="5883" spans="1:9" x14ac:dyDescent="0.25">
      <c r="A5883" t="s">
        <v>7190</v>
      </c>
      <c r="B5883" t="s">
        <v>7067</v>
      </c>
      <c r="C5883">
        <v>45</v>
      </c>
      <c r="D5883">
        <v>44</v>
      </c>
      <c r="E5883">
        <v>65</v>
      </c>
      <c r="F5883">
        <v>69</v>
      </c>
      <c r="G5883">
        <v>90</v>
      </c>
      <c r="H5883">
        <v>72</v>
      </c>
      <c r="I5883" t="s">
        <v>8944</v>
      </c>
    </row>
    <row r="5884" spans="1:9" x14ac:dyDescent="0.25">
      <c r="A5884" s="7" t="s">
        <v>11148</v>
      </c>
      <c r="B5884" s="7" t="s">
        <v>7067</v>
      </c>
      <c r="C5884" s="7" t="s">
        <v>8940</v>
      </c>
      <c r="D5884" s="7">
        <v>11</v>
      </c>
      <c r="E5884" s="7">
        <v>21</v>
      </c>
      <c r="F5884" s="7">
        <v>19</v>
      </c>
      <c r="G5884" s="7">
        <v>65</v>
      </c>
      <c r="H5884" s="7">
        <v>96</v>
      </c>
      <c r="I5884" s="7" t="s">
        <v>8944</v>
      </c>
    </row>
    <row r="5885" spans="1:9" x14ac:dyDescent="0.25">
      <c r="A5885" t="s">
        <v>7296</v>
      </c>
      <c r="B5885" t="s">
        <v>7067</v>
      </c>
      <c r="C5885">
        <v>26</v>
      </c>
      <c r="D5885">
        <v>25</v>
      </c>
      <c r="E5885">
        <v>38</v>
      </c>
      <c r="F5885">
        <v>40</v>
      </c>
      <c r="G5885">
        <v>76</v>
      </c>
      <c r="H5885">
        <v>78</v>
      </c>
      <c r="I5885" t="s">
        <v>8944</v>
      </c>
    </row>
    <row r="5886" spans="1:9" x14ac:dyDescent="0.25">
      <c r="A5886" s="7" t="s">
        <v>11149</v>
      </c>
      <c r="B5886" s="7" t="s">
        <v>7067</v>
      </c>
      <c r="C5886" s="7" t="s">
        <v>8940</v>
      </c>
      <c r="D5886" s="7" t="s">
        <v>8940</v>
      </c>
      <c r="E5886" s="7">
        <v>26</v>
      </c>
      <c r="F5886" s="7">
        <v>25</v>
      </c>
      <c r="G5886" s="7" t="s">
        <v>8940</v>
      </c>
      <c r="H5886" s="7">
        <v>77</v>
      </c>
      <c r="I5886" s="7" t="s">
        <v>8944</v>
      </c>
    </row>
    <row r="5887" spans="1:9" x14ac:dyDescent="0.25">
      <c r="A5887" t="s">
        <v>11150</v>
      </c>
      <c r="B5887" t="s">
        <v>7067</v>
      </c>
      <c r="C5887">
        <v>102</v>
      </c>
      <c r="D5887">
        <v>100</v>
      </c>
      <c r="E5887">
        <v>163</v>
      </c>
      <c r="F5887">
        <v>171</v>
      </c>
      <c r="G5887">
        <v>226</v>
      </c>
      <c r="H5887">
        <v>75</v>
      </c>
      <c r="I5887" t="s">
        <v>8944</v>
      </c>
    </row>
    <row r="5888" spans="1:9" x14ac:dyDescent="0.25">
      <c r="A5888" s="7" t="s">
        <v>7317</v>
      </c>
      <c r="B5888" s="7" t="s">
        <v>7067</v>
      </c>
      <c r="C5888" s="7">
        <v>31</v>
      </c>
      <c r="D5888" s="7">
        <v>28</v>
      </c>
      <c r="E5888" s="7">
        <v>44</v>
      </c>
      <c r="F5888" s="7">
        <v>31</v>
      </c>
      <c r="G5888" s="7">
        <v>62</v>
      </c>
      <c r="H5888" s="7">
        <v>66</v>
      </c>
      <c r="I5888" s="7" t="s">
        <v>8944</v>
      </c>
    </row>
    <row r="5889" spans="1:9" x14ac:dyDescent="0.25">
      <c r="A5889" t="s">
        <v>7318</v>
      </c>
      <c r="B5889" t="s">
        <v>7067</v>
      </c>
      <c r="C5889">
        <v>73</v>
      </c>
      <c r="D5889">
        <v>67</v>
      </c>
      <c r="E5889">
        <v>126</v>
      </c>
      <c r="F5889">
        <v>125</v>
      </c>
      <c r="G5889">
        <v>184</v>
      </c>
      <c r="H5889">
        <v>74</v>
      </c>
      <c r="I5889" t="s">
        <v>8944</v>
      </c>
    </row>
    <row r="5890" spans="1:9" x14ac:dyDescent="0.25">
      <c r="A5890" s="7" t="s">
        <v>7319</v>
      </c>
      <c r="B5890" s="7" t="s">
        <v>7067</v>
      </c>
      <c r="C5890" s="7">
        <v>90</v>
      </c>
      <c r="D5890" s="7">
        <v>83</v>
      </c>
      <c r="E5890" s="7">
        <v>155</v>
      </c>
      <c r="F5890" s="7">
        <v>164</v>
      </c>
      <c r="G5890" s="7">
        <v>195</v>
      </c>
      <c r="H5890" s="7">
        <v>68</v>
      </c>
      <c r="I5890" s="7" t="s">
        <v>8944</v>
      </c>
    </row>
    <row r="5891" spans="1:9" x14ac:dyDescent="0.25">
      <c r="A5891" t="s">
        <v>7398</v>
      </c>
      <c r="B5891" t="s">
        <v>7067</v>
      </c>
      <c r="C5891">
        <v>40</v>
      </c>
      <c r="D5891">
        <v>38</v>
      </c>
      <c r="E5891">
        <v>66</v>
      </c>
      <c r="F5891">
        <v>71</v>
      </c>
      <c r="G5891">
        <v>135</v>
      </c>
      <c r="H5891">
        <v>86</v>
      </c>
      <c r="I5891" t="s">
        <v>8944</v>
      </c>
    </row>
    <row r="5892" spans="1:9" x14ac:dyDescent="0.25">
      <c r="A5892" s="7" t="s">
        <v>7414</v>
      </c>
      <c r="B5892" s="7" t="s">
        <v>7067</v>
      </c>
      <c r="C5892" s="7">
        <v>64</v>
      </c>
      <c r="D5892" s="7">
        <v>60</v>
      </c>
      <c r="E5892" s="7">
        <v>111</v>
      </c>
      <c r="F5892" s="7">
        <v>107</v>
      </c>
      <c r="G5892" s="7">
        <v>129</v>
      </c>
      <c r="H5892" s="7">
        <v>47</v>
      </c>
      <c r="I5892" s="12">
        <v>0.01</v>
      </c>
    </row>
    <row r="5893" spans="1:9" x14ac:dyDescent="0.25">
      <c r="A5893" t="s">
        <v>7415</v>
      </c>
      <c r="B5893" t="s">
        <v>7067</v>
      </c>
      <c r="C5893">
        <v>16</v>
      </c>
      <c r="D5893">
        <v>14</v>
      </c>
      <c r="E5893">
        <v>21</v>
      </c>
      <c r="F5893">
        <v>23</v>
      </c>
      <c r="G5893">
        <v>27</v>
      </c>
      <c r="H5893">
        <v>90</v>
      </c>
      <c r="I5893" t="s">
        <v>8944</v>
      </c>
    </row>
    <row r="5894" spans="1:9" x14ac:dyDescent="0.25">
      <c r="A5894" s="7" t="s">
        <v>11151</v>
      </c>
      <c r="B5894" s="7" t="s">
        <v>7067</v>
      </c>
      <c r="C5894" s="7">
        <v>38</v>
      </c>
      <c r="D5894" s="7">
        <v>35</v>
      </c>
      <c r="E5894" s="7">
        <v>79</v>
      </c>
      <c r="F5894" s="7">
        <v>76</v>
      </c>
      <c r="G5894" s="7">
        <v>109</v>
      </c>
      <c r="H5894" s="7">
        <v>65</v>
      </c>
      <c r="I5894" s="7" t="s">
        <v>8944</v>
      </c>
    </row>
    <row r="5895" spans="1:9" x14ac:dyDescent="0.25">
      <c r="A5895" t="s">
        <v>7417</v>
      </c>
      <c r="B5895" t="s">
        <v>7067</v>
      </c>
      <c r="C5895">
        <v>17</v>
      </c>
      <c r="D5895">
        <v>18</v>
      </c>
      <c r="E5895">
        <v>20</v>
      </c>
      <c r="F5895">
        <v>16</v>
      </c>
      <c r="G5895">
        <v>31</v>
      </c>
      <c r="H5895">
        <v>63</v>
      </c>
      <c r="I5895" t="s">
        <v>8944</v>
      </c>
    </row>
    <row r="5896" spans="1:9" x14ac:dyDescent="0.25">
      <c r="A5896" s="7" t="s">
        <v>7418</v>
      </c>
      <c r="B5896" s="7" t="s">
        <v>7067</v>
      </c>
      <c r="C5896" s="7">
        <v>37</v>
      </c>
      <c r="D5896" s="7">
        <v>36</v>
      </c>
      <c r="E5896" s="7">
        <v>54</v>
      </c>
      <c r="F5896" s="7">
        <v>55</v>
      </c>
      <c r="G5896" s="7">
        <v>109</v>
      </c>
      <c r="H5896" s="7">
        <v>68</v>
      </c>
      <c r="I5896" s="7" t="s">
        <v>8944</v>
      </c>
    </row>
    <row r="5897" spans="1:9" x14ac:dyDescent="0.25">
      <c r="A5897" t="s">
        <v>7113</v>
      </c>
      <c r="B5897" t="s">
        <v>7067</v>
      </c>
      <c r="C5897">
        <v>28</v>
      </c>
      <c r="D5897">
        <v>28</v>
      </c>
      <c r="E5897">
        <v>55</v>
      </c>
      <c r="F5897">
        <v>57</v>
      </c>
      <c r="G5897">
        <v>115</v>
      </c>
      <c r="H5897">
        <v>84</v>
      </c>
      <c r="I5897" t="s">
        <v>8944</v>
      </c>
    </row>
    <row r="5898" spans="1:9" x14ac:dyDescent="0.25">
      <c r="A5898" s="7" t="s">
        <v>11152</v>
      </c>
      <c r="B5898" s="7" t="s">
        <v>7067</v>
      </c>
      <c r="C5898" s="7">
        <v>13</v>
      </c>
      <c r="D5898" s="7">
        <v>12</v>
      </c>
      <c r="E5898" s="7">
        <v>20</v>
      </c>
      <c r="F5898" s="7">
        <v>19</v>
      </c>
      <c r="G5898" s="7">
        <v>41</v>
      </c>
      <c r="H5898" s="7">
        <v>84</v>
      </c>
      <c r="I5898" s="7" t="s">
        <v>8944</v>
      </c>
    </row>
    <row r="5899" spans="1:9" x14ac:dyDescent="0.25">
      <c r="A5899" t="s">
        <v>7116</v>
      </c>
      <c r="B5899" t="s">
        <v>7067</v>
      </c>
      <c r="C5899">
        <v>35</v>
      </c>
      <c r="D5899">
        <v>31</v>
      </c>
      <c r="E5899">
        <v>47</v>
      </c>
      <c r="F5899">
        <v>47</v>
      </c>
      <c r="G5899">
        <v>77</v>
      </c>
      <c r="H5899">
        <v>72</v>
      </c>
      <c r="I5899" t="s">
        <v>8944</v>
      </c>
    </row>
    <row r="5900" spans="1:9" x14ac:dyDescent="0.25">
      <c r="A5900" s="7" t="s">
        <v>7135</v>
      </c>
      <c r="B5900" s="7" t="s">
        <v>7067</v>
      </c>
      <c r="C5900" s="7">
        <v>31</v>
      </c>
      <c r="D5900" s="7">
        <v>31</v>
      </c>
      <c r="E5900" s="7">
        <v>54</v>
      </c>
      <c r="F5900" s="7">
        <v>55</v>
      </c>
      <c r="G5900" s="7">
        <v>70</v>
      </c>
      <c r="H5900" s="7">
        <v>82</v>
      </c>
      <c r="I5900" s="7" t="s">
        <v>8944</v>
      </c>
    </row>
    <row r="5901" spans="1:9" x14ac:dyDescent="0.25">
      <c r="A5901" t="s">
        <v>7136</v>
      </c>
      <c r="B5901" t="s">
        <v>7067</v>
      </c>
      <c r="C5901">
        <v>64</v>
      </c>
      <c r="D5901">
        <v>59</v>
      </c>
      <c r="E5901">
        <v>116</v>
      </c>
      <c r="F5901">
        <v>122</v>
      </c>
      <c r="G5901">
        <v>160</v>
      </c>
      <c r="H5901">
        <v>79</v>
      </c>
      <c r="I5901" t="s">
        <v>8944</v>
      </c>
    </row>
    <row r="5902" spans="1:9" x14ac:dyDescent="0.25">
      <c r="A5902" s="7" t="s">
        <v>7137</v>
      </c>
      <c r="B5902" s="7" t="s">
        <v>7067</v>
      </c>
      <c r="C5902" s="7">
        <v>37</v>
      </c>
      <c r="D5902" s="7">
        <v>35</v>
      </c>
      <c r="E5902" s="7">
        <v>43</v>
      </c>
      <c r="F5902" s="7">
        <v>42</v>
      </c>
      <c r="G5902" s="7">
        <v>60</v>
      </c>
      <c r="H5902" s="7">
        <v>69</v>
      </c>
      <c r="I5902" s="7" t="s">
        <v>8944</v>
      </c>
    </row>
    <row r="5903" spans="1:9" x14ac:dyDescent="0.25">
      <c r="A5903" t="s">
        <v>7245</v>
      </c>
      <c r="B5903" t="s">
        <v>7067</v>
      </c>
      <c r="C5903">
        <v>21</v>
      </c>
      <c r="D5903">
        <v>19</v>
      </c>
      <c r="E5903">
        <v>27</v>
      </c>
      <c r="F5903">
        <v>27</v>
      </c>
      <c r="G5903">
        <v>39</v>
      </c>
      <c r="H5903">
        <v>77</v>
      </c>
      <c r="I5903" t="s">
        <v>8944</v>
      </c>
    </row>
    <row r="5904" spans="1:9" x14ac:dyDescent="0.25">
      <c r="A5904" s="7" t="s">
        <v>7246</v>
      </c>
      <c r="B5904" s="7" t="s">
        <v>7067</v>
      </c>
      <c r="C5904" s="7">
        <v>40</v>
      </c>
      <c r="D5904" s="7">
        <v>39</v>
      </c>
      <c r="E5904" s="7">
        <v>90</v>
      </c>
      <c r="F5904" s="7">
        <v>91</v>
      </c>
      <c r="G5904" s="7">
        <v>99</v>
      </c>
      <c r="H5904" s="7">
        <v>87</v>
      </c>
      <c r="I5904" s="7" t="s">
        <v>8944</v>
      </c>
    </row>
    <row r="5905" spans="1:9" x14ac:dyDescent="0.25">
      <c r="A5905" t="s">
        <v>7247</v>
      </c>
      <c r="B5905" t="s">
        <v>7067</v>
      </c>
      <c r="C5905">
        <v>13</v>
      </c>
      <c r="D5905">
        <v>12</v>
      </c>
      <c r="E5905">
        <v>42</v>
      </c>
      <c r="F5905">
        <v>40</v>
      </c>
      <c r="G5905">
        <v>47</v>
      </c>
      <c r="H5905">
        <v>89</v>
      </c>
      <c r="I5905" t="s">
        <v>8944</v>
      </c>
    </row>
    <row r="5906" spans="1:9" x14ac:dyDescent="0.25">
      <c r="A5906" s="7" t="s">
        <v>7248</v>
      </c>
      <c r="B5906" s="7" t="s">
        <v>7067</v>
      </c>
      <c r="C5906" s="7" t="s">
        <v>8940</v>
      </c>
      <c r="D5906" s="7" t="s">
        <v>8940</v>
      </c>
      <c r="E5906" s="7">
        <v>47</v>
      </c>
      <c r="F5906" s="7">
        <v>61</v>
      </c>
      <c r="G5906" s="7" t="s">
        <v>8940</v>
      </c>
      <c r="H5906" s="7">
        <v>68</v>
      </c>
      <c r="I5906" s="7" t="s">
        <v>8944</v>
      </c>
    </row>
    <row r="5907" spans="1:9" x14ac:dyDescent="0.25">
      <c r="A5907" t="s">
        <v>7249</v>
      </c>
      <c r="B5907" t="s">
        <v>7067</v>
      </c>
      <c r="C5907" t="s">
        <v>8940</v>
      </c>
      <c r="D5907" t="s">
        <v>8940</v>
      </c>
      <c r="E5907">
        <v>17</v>
      </c>
      <c r="F5907">
        <v>16</v>
      </c>
      <c r="G5907">
        <v>23</v>
      </c>
      <c r="H5907">
        <v>69</v>
      </c>
      <c r="I5907" t="s">
        <v>8944</v>
      </c>
    </row>
    <row r="5908" spans="1:9" x14ac:dyDescent="0.25">
      <c r="A5908" s="7" t="s">
        <v>7251</v>
      </c>
      <c r="B5908" s="7" t="s">
        <v>7067</v>
      </c>
      <c r="C5908" s="7">
        <v>23</v>
      </c>
      <c r="D5908" s="7">
        <v>20</v>
      </c>
      <c r="E5908" s="7">
        <v>40</v>
      </c>
      <c r="F5908" s="7">
        <v>37</v>
      </c>
      <c r="G5908" s="7">
        <v>68</v>
      </c>
      <c r="H5908" s="7">
        <v>66</v>
      </c>
      <c r="I5908" s="7" t="s">
        <v>8944</v>
      </c>
    </row>
    <row r="5909" spans="1:9" x14ac:dyDescent="0.25">
      <c r="A5909" t="s">
        <v>7350</v>
      </c>
      <c r="B5909" t="s">
        <v>7067</v>
      </c>
      <c r="C5909" t="s">
        <v>8940</v>
      </c>
      <c r="D5909" t="s">
        <v>8940</v>
      </c>
      <c r="E5909" t="s">
        <v>8940</v>
      </c>
      <c r="F5909">
        <v>11</v>
      </c>
      <c r="G5909">
        <v>45</v>
      </c>
      <c r="H5909">
        <v>25</v>
      </c>
      <c r="I5909" s="13">
        <v>0.02</v>
      </c>
    </row>
    <row r="5910" spans="1:9" x14ac:dyDescent="0.25">
      <c r="A5910" s="7" t="s">
        <v>11153</v>
      </c>
      <c r="B5910" s="7" t="s">
        <v>7067</v>
      </c>
      <c r="C5910" s="7">
        <v>14</v>
      </c>
      <c r="D5910" s="7">
        <v>14</v>
      </c>
      <c r="E5910" s="7">
        <v>25</v>
      </c>
      <c r="F5910" s="7">
        <v>23</v>
      </c>
      <c r="G5910" s="7">
        <v>49</v>
      </c>
      <c r="H5910" s="7">
        <v>51</v>
      </c>
      <c r="I5910" s="12">
        <v>5.0000000000000001E-3</v>
      </c>
    </row>
    <row r="5911" spans="1:9" hidden="1" x14ac:dyDescent="0.25">
      <c r="A5911" t="s">
        <v>7352</v>
      </c>
      <c r="B5911" t="s">
        <v>7067</v>
      </c>
      <c r="C5911" t="s">
        <v>8940</v>
      </c>
      <c r="D5911" t="s">
        <v>8940</v>
      </c>
      <c r="E5911">
        <v>13</v>
      </c>
      <c r="F5911" t="s">
        <v>8940</v>
      </c>
      <c r="G5911">
        <v>29</v>
      </c>
      <c r="H5911" t="s">
        <v>8996</v>
      </c>
      <c r="I5911" t="s">
        <v>8944</v>
      </c>
    </row>
    <row r="5912" spans="1:9" x14ac:dyDescent="0.25">
      <c r="A5912" s="7" t="s">
        <v>7376</v>
      </c>
      <c r="B5912" s="7" t="s">
        <v>7067</v>
      </c>
      <c r="C5912" s="7">
        <v>70</v>
      </c>
      <c r="D5912" s="7">
        <v>66</v>
      </c>
      <c r="E5912" s="7">
        <v>127</v>
      </c>
      <c r="F5912" s="7">
        <v>124</v>
      </c>
      <c r="G5912" s="7">
        <v>161</v>
      </c>
      <c r="H5912" s="7">
        <v>75</v>
      </c>
      <c r="I5912" s="7" t="s">
        <v>8944</v>
      </c>
    </row>
    <row r="5913" spans="1:9" x14ac:dyDescent="0.25">
      <c r="A5913" t="s">
        <v>7465</v>
      </c>
      <c r="B5913" t="s">
        <v>7067</v>
      </c>
      <c r="C5913">
        <v>51</v>
      </c>
      <c r="D5913">
        <v>50</v>
      </c>
      <c r="E5913">
        <v>85</v>
      </c>
      <c r="F5913">
        <v>85</v>
      </c>
      <c r="G5913">
        <v>104</v>
      </c>
      <c r="H5913">
        <v>75</v>
      </c>
      <c r="I5913" t="s">
        <v>8944</v>
      </c>
    </row>
    <row r="5914" spans="1:9" x14ac:dyDescent="0.25">
      <c r="A5914" s="7" t="s">
        <v>7466</v>
      </c>
      <c r="B5914" s="7" t="s">
        <v>7067</v>
      </c>
      <c r="C5914" s="7">
        <v>28</v>
      </c>
      <c r="D5914" s="7">
        <v>27</v>
      </c>
      <c r="E5914" s="7">
        <v>26</v>
      </c>
      <c r="F5914" s="7">
        <v>31</v>
      </c>
      <c r="G5914" s="7">
        <v>43</v>
      </c>
      <c r="H5914" s="7">
        <v>97</v>
      </c>
      <c r="I5914" s="7" t="s">
        <v>8944</v>
      </c>
    </row>
    <row r="5915" spans="1:9" x14ac:dyDescent="0.25">
      <c r="A5915" t="s">
        <v>7467</v>
      </c>
      <c r="B5915" t="s">
        <v>7067</v>
      </c>
      <c r="C5915">
        <v>43</v>
      </c>
      <c r="D5915">
        <v>42</v>
      </c>
      <c r="E5915">
        <v>61</v>
      </c>
      <c r="F5915">
        <v>63</v>
      </c>
      <c r="G5915">
        <v>87</v>
      </c>
      <c r="H5915">
        <v>52</v>
      </c>
      <c r="I5915" s="13">
        <v>5.0000000000000001E-3</v>
      </c>
    </row>
    <row r="5916" spans="1:9" x14ac:dyDescent="0.25">
      <c r="A5916" s="7" t="s">
        <v>7469</v>
      </c>
      <c r="B5916" s="7" t="s">
        <v>7067</v>
      </c>
      <c r="C5916" s="7">
        <v>17</v>
      </c>
      <c r="D5916" s="7">
        <v>16</v>
      </c>
      <c r="E5916" s="7">
        <v>21</v>
      </c>
      <c r="F5916" s="7">
        <v>21</v>
      </c>
      <c r="G5916" s="7">
        <v>27</v>
      </c>
      <c r="H5916" s="7">
        <v>70</v>
      </c>
      <c r="I5916" s="7" t="s">
        <v>8944</v>
      </c>
    </row>
    <row r="5917" spans="1:9" x14ac:dyDescent="0.25">
      <c r="A5917" t="s">
        <v>7471</v>
      </c>
      <c r="B5917" t="s">
        <v>7148</v>
      </c>
      <c r="C5917">
        <v>17</v>
      </c>
      <c r="D5917">
        <v>19</v>
      </c>
      <c r="E5917">
        <v>12</v>
      </c>
      <c r="F5917">
        <v>17</v>
      </c>
      <c r="G5917">
        <v>153</v>
      </c>
      <c r="H5917">
        <v>53</v>
      </c>
      <c r="I5917" s="13">
        <v>5.0000000000000001E-3</v>
      </c>
    </row>
    <row r="5918" spans="1:9" x14ac:dyDescent="0.25">
      <c r="A5918" s="7" t="s">
        <v>8604</v>
      </c>
      <c r="B5918" s="7" t="s">
        <v>7148</v>
      </c>
      <c r="C5918" s="7">
        <v>42</v>
      </c>
      <c r="D5918" s="7">
        <v>38</v>
      </c>
      <c r="E5918" s="7">
        <v>52</v>
      </c>
      <c r="F5918" s="7">
        <v>52</v>
      </c>
      <c r="G5918" s="7">
        <v>66</v>
      </c>
      <c r="H5918" s="7">
        <v>61</v>
      </c>
      <c r="I5918" s="7" t="s">
        <v>8944</v>
      </c>
    </row>
    <row r="5919" spans="1:9" x14ac:dyDescent="0.25">
      <c r="A5919" t="s">
        <v>7147</v>
      </c>
      <c r="B5919" t="s">
        <v>7148</v>
      </c>
      <c r="C5919">
        <v>36</v>
      </c>
      <c r="D5919">
        <v>33</v>
      </c>
      <c r="E5919">
        <v>45</v>
      </c>
      <c r="F5919">
        <v>46</v>
      </c>
      <c r="G5919">
        <v>90</v>
      </c>
      <c r="H5919">
        <v>52</v>
      </c>
      <c r="I5919" s="13">
        <v>5.0000000000000001E-3</v>
      </c>
    </row>
    <row r="5920" spans="1:9" x14ac:dyDescent="0.25">
      <c r="A5920" s="7" t="s">
        <v>7172</v>
      </c>
      <c r="B5920" s="7" t="s">
        <v>7148</v>
      </c>
      <c r="C5920" s="7">
        <v>41</v>
      </c>
      <c r="D5920" s="7">
        <v>40</v>
      </c>
      <c r="E5920" s="7">
        <v>46</v>
      </c>
      <c r="F5920" s="7">
        <v>43</v>
      </c>
      <c r="G5920" s="7">
        <v>76</v>
      </c>
      <c r="H5920" s="7">
        <v>56</v>
      </c>
      <c r="I5920" s="12">
        <v>5.0000000000000001E-3</v>
      </c>
    </row>
    <row r="5921" spans="1:9" x14ac:dyDescent="0.25">
      <c r="A5921" t="s">
        <v>7173</v>
      </c>
      <c r="B5921" t="s">
        <v>7148</v>
      </c>
      <c r="C5921">
        <v>54</v>
      </c>
      <c r="D5921">
        <v>51</v>
      </c>
      <c r="E5921">
        <v>57</v>
      </c>
      <c r="F5921">
        <v>48</v>
      </c>
      <c r="G5921">
        <v>79</v>
      </c>
      <c r="H5921">
        <v>73</v>
      </c>
      <c r="I5921" t="s">
        <v>8944</v>
      </c>
    </row>
    <row r="5922" spans="1:9" x14ac:dyDescent="0.25">
      <c r="A5922" s="7" t="s">
        <v>7175</v>
      </c>
      <c r="B5922" s="7" t="s">
        <v>7148</v>
      </c>
      <c r="C5922" s="7">
        <v>29</v>
      </c>
      <c r="D5922" s="7">
        <v>28</v>
      </c>
      <c r="E5922" s="7">
        <v>37</v>
      </c>
      <c r="F5922" s="7">
        <v>41</v>
      </c>
      <c r="G5922" s="7">
        <v>60</v>
      </c>
      <c r="H5922" s="7">
        <v>74</v>
      </c>
      <c r="I5922" s="7" t="s">
        <v>8944</v>
      </c>
    </row>
    <row r="5923" spans="1:9" x14ac:dyDescent="0.25">
      <c r="A5923" t="s">
        <v>11154</v>
      </c>
      <c r="B5923" t="s">
        <v>7148</v>
      </c>
      <c r="C5923">
        <v>86</v>
      </c>
      <c r="D5923">
        <v>83</v>
      </c>
      <c r="E5923">
        <v>114</v>
      </c>
      <c r="F5923">
        <v>126</v>
      </c>
      <c r="G5923">
        <v>136</v>
      </c>
      <c r="H5923">
        <v>43</v>
      </c>
      <c r="I5923" s="13">
        <v>0.01</v>
      </c>
    </row>
    <row r="5924" spans="1:9" x14ac:dyDescent="0.25">
      <c r="A5924" s="7" t="s">
        <v>7178</v>
      </c>
      <c r="B5924" s="7" t="s">
        <v>7148</v>
      </c>
      <c r="C5924" s="7">
        <v>19</v>
      </c>
      <c r="D5924" s="7">
        <v>18</v>
      </c>
      <c r="E5924" s="7">
        <v>27</v>
      </c>
      <c r="F5924" s="7">
        <v>26</v>
      </c>
      <c r="G5924" s="7">
        <v>29</v>
      </c>
      <c r="H5924" s="7">
        <v>52</v>
      </c>
      <c r="I5924" s="12">
        <v>5.0000000000000001E-3</v>
      </c>
    </row>
    <row r="5925" spans="1:9" x14ac:dyDescent="0.25">
      <c r="A5925" t="s">
        <v>7304</v>
      </c>
      <c r="B5925" t="s">
        <v>7074</v>
      </c>
      <c r="C5925">
        <v>129</v>
      </c>
      <c r="D5925">
        <v>115</v>
      </c>
      <c r="E5925">
        <v>168</v>
      </c>
      <c r="F5925">
        <v>165</v>
      </c>
      <c r="G5925">
        <v>233</v>
      </c>
      <c r="H5925">
        <v>35</v>
      </c>
      <c r="I5925" s="13">
        <v>1.4999999999999999E-2</v>
      </c>
    </row>
    <row r="5926" spans="1:9" x14ac:dyDescent="0.25">
      <c r="A5926" s="7" t="s">
        <v>7381</v>
      </c>
      <c r="B5926" s="7" t="s">
        <v>7074</v>
      </c>
      <c r="C5926" s="7">
        <v>11</v>
      </c>
      <c r="D5926" s="7" t="s">
        <v>8940</v>
      </c>
      <c r="E5926" s="7">
        <v>29</v>
      </c>
      <c r="F5926" s="7">
        <v>26</v>
      </c>
      <c r="G5926" s="7">
        <v>140</v>
      </c>
      <c r="H5926" s="7">
        <v>29</v>
      </c>
      <c r="I5926" s="12">
        <v>1.4999999999999999E-2</v>
      </c>
    </row>
    <row r="5927" spans="1:9" x14ac:dyDescent="0.25">
      <c r="A5927" t="s">
        <v>7382</v>
      </c>
      <c r="B5927" t="s">
        <v>7074</v>
      </c>
      <c r="C5927" t="s">
        <v>8940</v>
      </c>
      <c r="D5927" t="s">
        <v>8940</v>
      </c>
      <c r="E5927">
        <v>17</v>
      </c>
      <c r="F5927" t="s">
        <v>8940</v>
      </c>
      <c r="G5927">
        <v>19</v>
      </c>
      <c r="H5927">
        <v>81</v>
      </c>
      <c r="I5927" t="s">
        <v>8944</v>
      </c>
    </row>
    <row r="5928" spans="1:9" x14ac:dyDescent="0.25">
      <c r="A5928" s="7" t="s">
        <v>7383</v>
      </c>
      <c r="B5928" s="7" t="s">
        <v>7074</v>
      </c>
      <c r="C5928" s="7">
        <v>126</v>
      </c>
      <c r="D5928" s="7">
        <v>110</v>
      </c>
      <c r="E5928" s="7">
        <v>165</v>
      </c>
      <c r="F5928" s="7">
        <v>160</v>
      </c>
      <c r="G5928" s="7">
        <v>202</v>
      </c>
      <c r="H5928" s="7">
        <v>43</v>
      </c>
      <c r="I5928" s="12">
        <v>0.01</v>
      </c>
    </row>
    <row r="5929" spans="1:9" x14ac:dyDescent="0.25">
      <c r="A5929" t="s">
        <v>7384</v>
      </c>
      <c r="B5929" t="s">
        <v>7074</v>
      </c>
      <c r="C5929">
        <v>88</v>
      </c>
      <c r="D5929">
        <v>78</v>
      </c>
      <c r="E5929">
        <v>115</v>
      </c>
      <c r="F5929">
        <v>117</v>
      </c>
      <c r="G5929">
        <v>138</v>
      </c>
      <c r="H5929">
        <v>58</v>
      </c>
      <c r="I5929" s="13">
        <v>5.0000000000000001E-3</v>
      </c>
    </row>
    <row r="5930" spans="1:9" x14ac:dyDescent="0.25">
      <c r="A5930" s="7" t="s">
        <v>7385</v>
      </c>
      <c r="B5930" s="7" t="s">
        <v>7074</v>
      </c>
      <c r="C5930" s="7">
        <v>75</v>
      </c>
      <c r="D5930" s="7">
        <v>66</v>
      </c>
      <c r="E5930" s="7">
        <v>104</v>
      </c>
      <c r="F5930" s="7">
        <v>111</v>
      </c>
      <c r="G5930" s="7">
        <v>163</v>
      </c>
      <c r="H5930" s="7">
        <v>58</v>
      </c>
      <c r="I5930" s="12">
        <v>5.0000000000000001E-3</v>
      </c>
    </row>
    <row r="5931" spans="1:9" x14ac:dyDescent="0.25">
      <c r="A5931" t="s">
        <v>7404</v>
      </c>
      <c r="B5931" t="s">
        <v>7074</v>
      </c>
      <c r="C5931">
        <v>74</v>
      </c>
      <c r="D5931">
        <v>73</v>
      </c>
      <c r="E5931">
        <v>100</v>
      </c>
      <c r="F5931">
        <v>110</v>
      </c>
      <c r="G5931">
        <v>148</v>
      </c>
      <c r="H5931">
        <v>78</v>
      </c>
      <c r="I5931" t="s">
        <v>8944</v>
      </c>
    </row>
    <row r="5932" spans="1:9" x14ac:dyDescent="0.25">
      <c r="A5932" s="7" t="s">
        <v>7098</v>
      </c>
      <c r="B5932" s="7" t="s">
        <v>7074</v>
      </c>
      <c r="C5932" s="7">
        <v>77</v>
      </c>
      <c r="D5932" s="7">
        <v>76</v>
      </c>
      <c r="E5932" s="7">
        <v>145</v>
      </c>
      <c r="F5932" s="7">
        <v>145</v>
      </c>
      <c r="G5932" s="7">
        <v>197</v>
      </c>
      <c r="H5932" s="7">
        <v>66</v>
      </c>
      <c r="I5932" s="7" t="s">
        <v>8944</v>
      </c>
    </row>
    <row r="5933" spans="1:9" x14ac:dyDescent="0.25">
      <c r="A5933" t="s">
        <v>11155</v>
      </c>
      <c r="B5933" t="s">
        <v>7074</v>
      </c>
      <c r="C5933">
        <v>53</v>
      </c>
      <c r="D5933">
        <v>50</v>
      </c>
      <c r="E5933">
        <v>86</v>
      </c>
      <c r="F5933">
        <v>82</v>
      </c>
      <c r="G5933">
        <v>118</v>
      </c>
      <c r="H5933">
        <v>68</v>
      </c>
      <c r="I5933" t="s">
        <v>8944</v>
      </c>
    </row>
    <row r="5934" spans="1:9" x14ac:dyDescent="0.25">
      <c r="A5934" s="7" t="s">
        <v>11156</v>
      </c>
      <c r="B5934" s="7" t="s">
        <v>7074</v>
      </c>
      <c r="C5934" s="7">
        <v>120</v>
      </c>
      <c r="D5934" s="7">
        <v>112</v>
      </c>
      <c r="E5934" s="7">
        <v>163</v>
      </c>
      <c r="F5934" s="7">
        <v>174</v>
      </c>
      <c r="G5934" s="7">
        <v>205</v>
      </c>
      <c r="H5934" s="7">
        <v>63</v>
      </c>
      <c r="I5934" s="7" t="s">
        <v>8944</v>
      </c>
    </row>
    <row r="5935" spans="1:9" x14ac:dyDescent="0.25">
      <c r="A5935" t="s">
        <v>7124</v>
      </c>
      <c r="B5935" t="s">
        <v>7074</v>
      </c>
      <c r="C5935">
        <v>95</v>
      </c>
      <c r="D5935">
        <v>89</v>
      </c>
      <c r="E5935">
        <v>124</v>
      </c>
      <c r="F5935">
        <v>126</v>
      </c>
      <c r="G5935">
        <v>205</v>
      </c>
      <c r="H5935">
        <v>67</v>
      </c>
      <c r="I5935" t="s">
        <v>8944</v>
      </c>
    </row>
    <row r="5936" spans="1:9" x14ac:dyDescent="0.25">
      <c r="A5936" s="7" t="s">
        <v>7126</v>
      </c>
      <c r="B5936" s="7" t="s">
        <v>7074</v>
      </c>
      <c r="C5936" s="7">
        <v>82</v>
      </c>
      <c r="D5936" s="7">
        <v>77</v>
      </c>
      <c r="E5936" s="7">
        <v>103</v>
      </c>
      <c r="F5936" s="7">
        <v>108</v>
      </c>
      <c r="G5936" s="7">
        <v>154</v>
      </c>
      <c r="H5936" s="7">
        <v>50</v>
      </c>
      <c r="I5936" s="12">
        <v>5.0000000000000001E-3</v>
      </c>
    </row>
    <row r="5937" spans="1:9" x14ac:dyDescent="0.25">
      <c r="A5937" t="s">
        <v>7127</v>
      </c>
      <c r="B5937" t="s">
        <v>7074</v>
      </c>
      <c r="C5937">
        <v>109</v>
      </c>
      <c r="D5937">
        <v>104</v>
      </c>
      <c r="E5937">
        <v>141</v>
      </c>
      <c r="F5937">
        <v>141</v>
      </c>
      <c r="G5937">
        <v>148</v>
      </c>
      <c r="H5937">
        <v>53</v>
      </c>
      <c r="I5937" s="13">
        <v>5.0000000000000001E-3</v>
      </c>
    </row>
    <row r="5938" spans="1:9" x14ac:dyDescent="0.25">
      <c r="A5938" s="7" t="s">
        <v>11157</v>
      </c>
      <c r="B5938" s="7" t="s">
        <v>7074</v>
      </c>
      <c r="C5938" s="7">
        <v>74</v>
      </c>
      <c r="D5938" s="7">
        <v>71</v>
      </c>
      <c r="E5938" s="7">
        <v>96</v>
      </c>
      <c r="F5938" s="7">
        <v>96</v>
      </c>
      <c r="G5938" s="7">
        <v>207</v>
      </c>
      <c r="H5938" s="7">
        <v>63</v>
      </c>
      <c r="I5938" s="7" t="s">
        <v>8944</v>
      </c>
    </row>
    <row r="5939" spans="1:9" x14ac:dyDescent="0.25">
      <c r="A5939" t="s">
        <v>11158</v>
      </c>
      <c r="B5939" t="s">
        <v>7074</v>
      </c>
      <c r="C5939">
        <v>93</v>
      </c>
      <c r="D5939">
        <v>89</v>
      </c>
      <c r="E5939">
        <v>137</v>
      </c>
      <c r="F5939">
        <v>134</v>
      </c>
      <c r="G5939">
        <v>213</v>
      </c>
      <c r="H5939">
        <v>66</v>
      </c>
      <c r="I5939" t="s">
        <v>8944</v>
      </c>
    </row>
    <row r="5940" spans="1:9" x14ac:dyDescent="0.25">
      <c r="A5940" s="7" t="s">
        <v>11159</v>
      </c>
      <c r="B5940" s="7" t="s">
        <v>7074</v>
      </c>
      <c r="C5940" s="7">
        <v>38</v>
      </c>
      <c r="D5940" s="7">
        <v>35</v>
      </c>
      <c r="E5940" s="7">
        <v>52</v>
      </c>
      <c r="F5940" s="7">
        <v>52</v>
      </c>
      <c r="G5940" s="7">
        <v>59</v>
      </c>
      <c r="H5940" s="7">
        <v>70</v>
      </c>
      <c r="I5940" s="7" t="s">
        <v>8944</v>
      </c>
    </row>
    <row r="5941" spans="1:9" x14ac:dyDescent="0.25">
      <c r="A5941" t="s">
        <v>11160</v>
      </c>
      <c r="B5941" t="s">
        <v>7074</v>
      </c>
      <c r="C5941">
        <v>96</v>
      </c>
      <c r="D5941">
        <v>93</v>
      </c>
      <c r="E5941">
        <v>151</v>
      </c>
      <c r="F5941">
        <v>164</v>
      </c>
      <c r="G5941">
        <v>162</v>
      </c>
      <c r="H5941">
        <v>68</v>
      </c>
      <c r="I5941" t="s">
        <v>8944</v>
      </c>
    </row>
    <row r="5942" spans="1:9" x14ac:dyDescent="0.25">
      <c r="A5942" s="7" t="s">
        <v>8285</v>
      </c>
      <c r="B5942" s="7" t="s">
        <v>7074</v>
      </c>
      <c r="C5942" s="7">
        <v>84</v>
      </c>
      <c r="D5942" s="7">
        <v>75</v>
      </c>
      <c r="E5942" s="7">
        <v>92</v>
      </c>
      <c r="F5942" s="7">
        <v>98</v>
      </c>
      <c r="G5942" s="7">
        <v>137</v>
      </c>
      <c r="H5942" s="7">
        <v>54</v>
      </c>
      <c r="I5942" s="12">
        <v>5.0000000000000001E-3</v>
      </c>
    </row>
    <row r="5943" spans="1:9" x14ac:dyDescent="0.25">
      <c r="A5943" t="s">
        <v>8286</v>
      </c>
      <c r="B5943" t="s">
        <v>7074</v>
      </c>
      <c r="C5943">
        <v>74</v>
      </c>
      <c r="D5943">
        <v>72</v>
      </c>
      <c r="E5943">
        <v>97</v>
      </c>
      <c r="F5943">
        <v>104</v>
      </c>
      <c r="G5943">
        <v>113</v>
      </c>
      <c r="H5943">
        <v>66</v>
      </c>
      <c r="I5943" t="s">
        <v>8944</v>
      </c>
    </row>
    <row r="5944" spans="1:9" x14ac:dyDescent="0.25">
      <c r="A5944" s="7" t="s">
        <v>8370</v>
      </c>
      <c r="B5944" s="7" t="s">
        <v>7074</v>
      </c>
      <c r="C5944" s="7">
        <v>52</v>
      </c>
      <c r="D5944" s="7">
        <v>52</v>
      </c>
      <c r="E5944" s="7">
        <v>81</v>
      </c>
      <c r="F5944" s="7">
        <v>80</v>
      </c>
      <c r="G5944" s="7">
        <v>101</v>
      </c>
      <c r="H5944" s="7">
        <v>61</v>
      </c>
      <c r="I5944" s="7" t="s">
        <v>8944</v>
      </c>
    </row>
    <row r="5945" spans="1:9" x14ac:dyDescent="0.25">
      <c r="A5945" t="s">
        <v>8371</v>
      </c>
      <c r="B5945" t="s">
        <v>7074</v>
      </c>
      <c r="C5945">
        <v>80</v>
      </c>
      <c r="D5945">
        <v>73</v>
      </c>
      <c r="E5945">
        <v>100</v>
      </c>
      <c r="F5945">
        <v>108</v>
      </c>
      <c r="G5945">
        <v>123</v>
      </c>
      <c r="H5945">
        <v>67</v>
      </c>
      <c r="I5945" t="s">
        <v>8944</v>
      </c>
    </row>
    <row r="5946" spans="1:9" x14ac:dyDescent="0.25">
      <c r="A5946" s="7" t="s">
        <v>11161</v>
      </c>
      <c r="B5946" s="7" t="s">
        <v>7074</v>
      </c>
      <c r="C5946" s="7">
        <v>30</v>
      </c>
      <c r="D5946" s="7">
        <v>28</v>
      </c>
      <c r="E5946" s="7">
        <v>31</v>
      </c>
      <c r="F5946" s="7">
        <v>31</v>
      </c>
      <c r="G5946" s="7">
        <v>111</v>
      </c>
      <c r="H5946" s="7">
        <v>65</v>
      </c>
      <c r="I5946" s="7" t="s">
        <v>8944</v>
      </c>
    </row>
    <row r="5947" spans="1:9" x14ac:dyDescent="0.25">
      <c r="A5947" t="s">
        <v>8373</v>
      </c>
      <c r="B5947" t="s">
        <v>7074</v>
      </c>
      <c r="C5947">
        <v>31</v>
      </c>
      <c r="D5947">
        <v>25</v>
      </c>
      <c r="E5947">
        <v>54</v>
      </c>
      <c r="F5947">
        <v>56</v>
      </c>
      <c r="G5947">
        <v>72</v>
      </c>
      <c r="H5947">
        <v>74</v>
      </c>
      <c r="I5947" t="s">
        <v>8944</v>
      </c>
    </row>
    <row r="5948" spans="1:9" x14ac:dyDescent="0.25">
      <c r="A5948" s="7" t="s">
        <v>8375</v>
      </c>
      <c r="B5948" s="7" t="s">
        <v>7074</v>
      </c>
      <c r="C5948" s="7">
        <v>85</v>
      </c>
      <c r="D5948" s="7">
        <v>77</v>
      </c>
      <c r="E5948" s="7">
        <v>128</v>
      </c>
      <c r="F5948" s="7">
        <v>134</v>
      </c>
      <c r="G5948" s="7">
        <v>149</v>
      </c>
      <c r="H5948" s="7">
        <v>64</v>
      </c>
      <c r="I5948" s="7" t="s">
        <v>8944</v>
      </c>
    </row>
    <row r="5949" spans="1:9" x14ac:dyDescent="0.25">
      <c r="A5949" t="s">
        <v>8391</v>
      </c>
      <c r="B5949" t="s">
        <v>7074</v>
      </c>
      <c r="C5949">
        <v>19</v>
      </c>
      <c r="D5949">
        <v>18</v>
      </c>
      <c r="E5949">
        <v>29</v>
      </c>
      <c r="F5949">
        <v>31</v>
      </c>
      <c r="G5949">
        <v>51</v>
      </c>
      <c r="H5949">
        <v>71</v>
      </c>
      <c r="I5949" t="s">
        <v>8944</v>
      </c>
    </row>
    <row r="5950" spans="1:9" x14ac:dyDescent="0.25">
      <c r="A5950" s="7" t="s">
        <v>7259</v>
      </c>
      <c r="B5950" s="7" t="s">
        <v>7074</v>
      </c>
      <c r="C5950" s="7">
        <v>23</v>
      </c>
      <c r="D5950" s="7">
        <v>20</v>
      </c>
      <c r="E5950" s="7">
        <v>28</v>
      </c>
      <c r="F5950" s="7">
        <v>32</v>
      </c>
      <c r="G5950" s="7">
        <v>46</v>
      </c>
      <c r="H5950" s="7">
        <v>57</v>
      </c>
      <c r="I5950" s="12">
        <v>5.0000000000000001E-3</v>
      </c>
    </row>
    <row r="5951" spans="1:9" x14ac:dyDescent="0.25">
      <c r="A5951" t="s">
        <v>7260</v>
      </c>
      <c r="B5951" t="s">
        <v>7074</v>
      </c>
      <c r="C5951">
        <v>53</v>
      </c>
      <c r="D5951">
        <v>51</v>
      </c>
      <c r="E5951">
        <v>82</v>
      </c>
      <c r="F5951">
        <v>93</v>
      </c>
      <c r="G5951">
        <v>102</v>
      </c>
      <c r="H5951">
        <v>56</v>
      </c>
      <c r="I5951" s="13">
        <v>5.0000000000000001E-3</v>
      </c>
    </row>
    <row r="5952" spans="1:9" x14ac:dyDescent="0.25">
      <c r="A5952" s="7" t="s">
        <v>11162</v>
      </c>
      <c r="B5952" s="7" t="s">
        <v>7074</v>
      </c>
      <c r="C5952" s="7">
        <v>38</v>
      </c>
      <c r="D5952" s="7">
        <v>37</v>
      </c>
      <c r="E5952" s="7">
        <v>64</v>
      </c>
      <c r="F5952" s="7">
        <v>63</v>
      </c>
      <c r="G5952" s="7">
        <v>83</v>
      </c>
      <c r="H5952" s="7">
        <v>45</v>
      </c>
      <c r="I5952" s="12">
        <v>0.01</v>
      </c>
    </row>
    <row r="5953" spans="1:9" x14ac:dyDescent="0.25">
      <c r="A5953" t="s">
        <v>11163</v>
      </c>
      <c r="B5953" t="s">
        <v>7074</v>
      </c>
      <c r="C5953">
        <v>53</v>
      </c>
      <c r="D5953">
        <v>52</v>
      </c>
      <c r="E5953">
        <v>74</v>
      </c>
      <c r="F5953">
        <v>74</v>
      </c>
      <c r="G5953">
        <v>93</v>
      </c>
      <c r="H5953">
        <v>84</v>
      </c>
      <c r="I5953" t="s">
        <v>8944</v>
      </c>
    </row>
    <row r="5954" spans="1:9" x14ac:dyDescent="0.25">
      <c r="A5954" s="7" t="s">
        <v>7286</v>
      </c>
      <c r="B5954" s="7" t="s">
        <v>7074</v>
      </c>
      <c r="C5954" s="7">
        <v>40</v>
      </c>
      <c r="D5954" s="7">
        <v>35</v>
      </c>
      <c r="E5954" s="7">
        <v>53</v>
      </c>
      <c r="F5954" s="7">
        <v>55</v>
      </c>
      <c r="G5954" s="7">
        <v>70</v>
      </c>
      <c r="H5954" s="7">
        <v>74</v>
      </c>
      <c r="I5954" s="7" t="s">
        <v>8944</v>
      </c>
    </row>
    <row r="5955" spans="1:9" x14ac:dyDescent="0.25">
      <c r="A5955" t="s">
        <v>11164</v>
      </c>
      <c r="B5955" t="s">
        <v>7074</v>
      </c>
      <c r="C5955">
        <v>91</v>
      </c>
      <c r="D5955">
        <v>89</v>
      </c>
      <c r="E5955">
        <v>150</v>
      </c>
      <c r="F5955">
        <v>150</v>
      </c>
      <c r="G5955">
        <v>177</v>
      </c>
      <c r="H5955">
        <v>69</v>
      </c>
      <c r="I5955" t="s">
        <v>8944</v>
      </c>
    </row>
    <row r="5956" spans="1:9" x14ac:dyDescent="0.25">
      <c r="A5956" s="7" t="s">
        <v>7386</v>
      </c>
      <c r="B5956" s="7" t="s">
        <v>7074</v>
      </c>
      <c r="C5956" s="7">
        <v>58</v>
      </c>
      <c r="D5956" s="7">
        <v>56</v>
      </c>
      <c r="E5956" s="7">
        <v>75</v>
      </c>
      <c r="F5956" s="7">
        <v>74</v>
      </c>
      <c r="G5956" s="7">
        <v>99</v>
      </c>
      <c r="H5956" s="7">
        <v>87</v>
      </c>
      <c r="I5956" s="7" t="s">
        <v>8944</v>
      </c>
    </row>
    <row r="5957" spans="1:9" x14ac:dyDescent="0.25">
      <c r="A5957" t="s">
        <v>10994</v>
      </c>
      <c r="B5957" t="s">
        <v>7074</v>
      </c>
      <c r="C5957">
        <v>37</v>
      </c>
      <c r="D5957">
        <v>35</v>
      </c>
      <c r="E5957">
        <v>51</v>
      </c>
      <c r="F5957">
        <v>50</v>
      </c>
      <c r="G5957">
        <v>62</v>
      </c>
      <c r="H5957">
        <v>78</v>
      </c>
      <c r="I5957" t="s">
        <v>8944</v>
      </c>
    </row>
    <row r="5958" spans="1:9" x14ac:dyDescent="0.25">
      <c r="A5958" s="7" t="s">
        <v>11165</v>
      </c>
      <c r="B5958" s="7" t="s">
        <v>7074</v>
      </c>
      <c r="C5958" s="7">
        <v>61</v>
      </c>
      <c r="D5958" s="7">
        <v>58</v>
      </c>
      <c r="E5958" s="7">
        <v>98</v>
      </c>
      <c r="F5958" s="7">
        <v>94</v>
      </c>
      <c r="G5958" s="7">
        <v>141</v>
      </c>
      <c r="H5958" s="7">
        <v>63</v>
      </c>
      <c r="I5958" s="7" t="s">
        <v>8944</v>
      </c>
    </row>
    <row r="5959" spans="1:9" x14ac:dyDescent="0.25">
      <c r="A5959" t="s">
        <v>11166</v>
      </c>
      <c r="B5959" t="s">
        <v>7074</v>
      </c>
      <c r="C5959">
        <v>47</v>
      </c>
      <c r="D5959">
        <v>44</v>
      </c>
      <c r="E5959">
        <v>79</v>
      </c>
      <c r="F5959">
        <v>78</v>
      </c>
      <c r="G5959">
        <v>83</v>
      </c>
      <c r="H5959">
        <v>67</v>
      </c>
      <c r="I5959" t="s">
        <v>8944</v>
      </c>
    </row>
    <row r="5960" spans="1:9" x14ac:dyDescent="0.25">
      <c r="A5960" s="7" t="s">
        <v>11167</v>
      </c>
      <c r="B5960" s="7" t="s">
        <v>7074</v>
      </c>
      <c r="C5960" s="7">
        <v>85</v>
      </c>
      <c r="D5960" s="7">
        <v>80</v>
      </c>
      <c r="E5960" s="7">
        <v>113</v>
      </c>
      <c r="F5960" s="7">
        <v>111</v>
      </c>
      <c r="G5960" s="7">
        <v>151</v>
      </c>
      <c r="H5960" s="7">
        <v>67</v>
      </c>
      <c r="I5960" s="7" t="s">
        <v>8944</v>
      </c>
    </row>
    <row r="5961" spans="1:9" x14ac:dyDescent="0.25">
      <c r="A5961" t="s">
        <v>7409</v>
      </c>
      <c r="B5961" t="s">
        <v>7074</v>
      </c>
      <c r="C5961">
        <v>14</v>
      </c>
      <c r="D5961">
        <v>13</v>
      </c>
      <c r="E5961">
        <v>17</v>
      </c>
      <c r="F5961">
        <v>18</v>
      </c>
      <c r="G5961">
        <v>23</v>
      </c>
      <c r="H5961">
        <v>83</v>
      </c>
      <c r="I5961" t="s">
        <v>8944</v>
      </c>
    </row>
    <row r="5962" spans="1:9" x14ac:dyDescent="0.25">
      <c r="A5962" s="7" t="s">
        <v>7073</v>
      </c>
      <c r="B5962" s="7" t="s">
        <v>7074</v>
      </c>
      <c r="C5962" s="7">
        <v>90</v>
      </c>
      <c r="D5962" s="7">
        <v>86</v>
      </c>
      <c r="E5962" s="7">
        <v>125</v>
      </c>
      <c r="F5962" s="7">
        <v>127</v>
      </c>
      <c r="G5962" s="7">
        <v>187</v>
      </c>
      <c r="H5962" s="7">
        <v>57</v>
      </c>
      <c r="I5962" s="12">
        <v>5.0000000000000001E-3</v>
      </c>
    </row>
    <row r="5963" spans="1:9" x14ac:dyDescent="0.25">
      <c r="A5963" t="s">
        <v>11168</v>
      </c>
      <c r="B5963" t="s">
        <v>7074</v>
      </c>
      <c r="C5963">
        <v>51</v>
      </c>
      <c r="D5963">
        <v>47</v>
      </c>
      <c r="E5963">
        <v>83</v>
      </c>
      <c r="F5963">
        <v>80</v>
      </c>
      <c r="G5963">
        <v>147</v>
      </c>
      <c r="H5963">
        <v>80</v>
      </c>
      <c r="I5963" t="s">
        <v>8944</v>
      </c>
    </row>
    <row r="5964" spans="1:9" x14ac:dyDescent="0.25">
      <c r="A5964" s="7" t="s">
        <v>11169</v>
      </c>
      <c r="B5964" s="7" t="s">
        <v>7074</v>
      </c>
      <c r="C5964" s="7">
        <v>43</v>
      </c>
      <c r="D5964" s="7">
        <v>39</v>
      </c>
      <c r="E5964" s="7">
        <v>81</v>
      </c>
      <c r="F5964" s="7">
        <v>78</v>
      </c>
      <c r="G5964" s="7">
        <v>92</v>
      </c>
      <c r="H5964" s="7">
        <v>72</v>
      </c>
      <c r="I5964" s="7" t="s">
        <v>8944</v>
      </c>
    </row>
    <row r="5965" spans="1:9" x14ac:dyDescent="0.25">
      <c r="A5965" t="s">
        <v>7102</v>
      </c>
      <c r="B5965" t="s">
        <v>7074</v>
      </c>
      <c r="C5965">
        <v>85</v>
      </c>
      <c r="D5965">
        <v>79</v>
      </c>
      <c r="E5965">
        <v>133</v>
      </c>
      <c r="F5965">
        <v>131</v>
      </c>
      <c r="G5965">
        <v>143</v>
      </c>
      <c r="H5965">
        <v>55</v>
      </c>
      <c r="I5965" s="13">
        <v>5.0000000000000001E-3</v>
      </c>
    </row>
    <row r="5966" spans="1:9" x14ac:dyDescent="0.25">
      <c r="A5966" s="7" t="s">
        <v>7104</v>
      </c>
      <c r="B5966" s="7" t="s">
        <v>7074</v>
      </c>
      <c r="C5966" s="7">
        <v>69</v>
      </c>
      <c r="D5966" s="7">
        <v>67</v>
      </c>
      <c r="E5966" s="7">
        <v>87</v>
      </c>
      <c r="F5966" s="7">
        <v>86</v>
      </c>
      <c r="G5966" s="7">
        <v>104</v>
      </c>
      <c r="H5966" s="7">
        <v>60</v>
      </c>
      <c r="I5966" s="7" t="s">
        <v>8944</v>
      </c>
    </row>
    <row r="5967" spans="1:9" x14ac:dyDescent="0.25">
      <c r="A5967" t="s">
        <v>11170</v>
      </c>
      <c r="B5967" t="s">
        <v>7074</v>
      </c>
      <c r="C5967">
        <v>57</v>
      </c>
      <c r="D5967">
        <v>52</v>
      </c>
      <c r="E5967">
        <v>188</v>
      </c>
      <c r="F5967">
        <v>201</v>
      </c>
      <c r="G5967">
        <v>125</v>
      </c>
      <c r="H5967">
        <v>73</v>
      </c>
      <c r="I5967" t="s">
        <v>8944</v>
      </c>
    </row>
    <row r="5968" spans="1:9" x14ac:dyDescent="0.25">
      <c r="A5968" s="7" t="s">
        <v>7211</v>
      </c>
      <c r="B5968" s="7" t="s">
        <v>7074</v>
      </c>
      <c r="C5968" s="7">
        <v>67</v>
      </c>
      <c r="D5968" s="7">
        <v>63</v>
      </c>
      <c r="E5968" s="7">
        <v>77</v>
      </c>
      <c r="F5968" s="7">
        <v>87</v>
      </c>
      <c r="G5968" s="7">
        <v>109</v>
      </c>
      <c r="H5968" s="7">
        <v>52</v>
      </c>
      <c r="I5968" s="12">
        <v>5.0000000000000001E-3</v>
      </c>
    </row>
    <row r="5969" spans="1:9" x14ac:dyDescent="0.25">
      <c r="A5969" t="s">
        <v>11171</v>
      </c>
      <c r="B5969" t="s">
        <v>7074</v>
      </c>
      <c r="C5969">
        <v>71</v>
      </c>
      <c r="D5969">
        <v>66</v>
      </c>
      <c r="E5969">
        <v>111</v>
      </c>
      <c r="F5969">
        <v>104</v>
      </c>
      <c r="G5969">
        <v>220</v>
      </c>
      <c r="H5969">
        <v>62</v>
      </c>
      <c r="I5969" t="s">
        <v>8944</v>
      </c>
    </row>
    <row r="5970" spans="1:9" x14ac:dyDescent="0.25">
      <c r="A5970" s="7" t="s">
        <v>11172</v>
      </c>
      <c r="B5970" s="7" t="s">
        <v>7074</v>
      </c>
      <c r="C5970" s="7">
        <v>86</v>
      </c>
      <c r="D5970" s="7">
        <v>77</v>
      </c>
      <c r="E5970" s="7">
        <v>122</v>
      </c>
      <c r="F5970" s="7">
        <v>137</v>
      </c>
      <c r="G5970" s="7">
        <v>138</v>
      </c>
      <c r="H5970" s="7">
        <v>47</v>
      </c>
      <c r="I5970" s="12">
        <v>0.01</v>
      </c>
    </row>
    <row r="5971" spans="1:9" x14ac:dyDescent="0.25">
      <c r="A5971" t="s">
        <v>7215</v>
      </c>
      <c r="B5971" t="s">
        <v>7074</v>
      </c>
      <c r="C5971">
        <v>90</v>
      </c>
      <c r="D5971">
        <v>83</v>
      </c>
      <c r="E5971">
        <v>162</v>
      </c>
      <c r="F5971">
        <v>170</v>
      </c>
      <c r="G5971">
        <v>161</v>
      </c>
      <c r="H5971">
        <v>60</v>
      </c>
      <c r="I5971" t="s">
        <v>8944</v>
      </c>
    </row>
    <row r="5972" spans="1:9" x14ac:dyDescent="0.25">
      <c r="A5972" s="7" t="s">
        <v>11173</v>
      </c>
      <c r="B5972" s="7" t="s">
        <v>7074</v>
      </c>
      <c r="C5972" s="7">
        <v>38</v>
      </c>
      <c r="D5972" s="7">
        <v>33</v>
      </c>
      <c r="E5972" s="7">
        <v>66</v>
      </c>
      <c r="F5972" s="7">
        <v>63</v>
      </c>
      <c r="G5972" s="7">
        <v>86</v>
      </c>
      <c r="H5972" s="7">
        <v>79</v>
      </c>
      <c r="I5972" s="7" t="s">
        <v>8944</v>
      </c>
    </row>
    <row r="5973" spans="1:9" x14ac:dyDescent="0.25">
      <c r="A5973" t="s">
        <v>11174</v>
      </c>
      <c r="B5973" t="s">
        <v>7074</v>
      </c>
      <c r="C5973">
        <v>43</v>
      </c>
      <c r="D5973">
        <v>38</v>
      </c>
      <c r="E5973">
        <v>73</v>
      </c>
      <c r="F5973">
        <v>67</v>
      </c>
      <c r="G5973">
        <v>105</v>
      </c>
      <c r="H5973">
        <v>43</v>
      </c>
      <c r="I5973" s="13">
        <v>0.01</v>
      </c>
    </row>
    <row r="5974" spans="1:9" x14ac:dyDescent="0.25">
      <c r="A5974" s="7" t="s">
        <v>11175</v>
      </c>
      <c r="B5974" s="7" t="s">
        <v>7074</v>
      </c>
      <c r="C5974" s="7">
        <v>61</v>
      </c>
      <c r="D5974" s="7">
        <v>56</v>
      </c>
      <c r="E5974" s="7">
        <v>98</v>
      </c>
      <c r="F5974" s="7">
        <v>102</v>
      </c>
      <c r="G5974" s="7">
        <v>145</v>
      </c>
      <c r="H5974" s="7">
        <v>62</v>
      </c>
      <c r="I5974" s="7" t="s">
        <v>8944</v>
      </c>
    </row>
    <row r="5975" spans="1:9" x14ac:dyDescent="0.25">
      <c r="A5975" t="s">
        <v>7321</v>
      </c>
      <c r="B5975" t="s">
        <v>7074</v>
      </c>
      <c r="C5975">
        <v>31</v>
      </c>
      <c r="D5975">
        <v>27</v>
      </c>
      <c r="E5975">
        <v>53</v>
      </c>
      <c r="F5975">
        <v>57</v>
      </c>
      <c r="G5975">
        <v>72</v>
      </c>
      <c r="H5975">
        <v>56</v>
      </c>
      <c r="I5975" s="13">
        <v>5.0000000000000001E-3</v>
      </c>
    </row>
    <row r="5976" spans="1:9" x14ac:dyDescent="0.25">
      <c r="A5976" s="7" t="s">
        <v>7322</v>
      </c>
      <c r="B5976" s="7" t="s">
        <v>7074</v>
      </c>
      <c r="C5976" s="7">
        <v>82</v>
      </c>
      <c r="D5976" s="7">
        <v>78</v>
      </c>
      <c r="E5976" s="7">
        <v>105</v>
      </c>
      <c r="F5976" s="7">
        <v>110</v>
      </c>
      <c r="G5976" s="7">
        <v>139</v>
      </c>
      <c r="H5976" s="7">
        <v>58</v>
      </c>
      <c r="I5976" s="12">
        <v>5.0000000000000001E-3</v>
      </c>
    </row>
    <row r="5977" spans="1:9" x14ac:dyDescent="0.25">
      <c r="A5977" t="s">
        <v>7343</v>
      </c>
      <c r="B5977" t="s">
        <v>7074</v>
      </c>
      <c r="C5977">
        <v>103</v>
      </c>
      <c r="D5977">
        <v>95</v>
      </c>
      <c r="E5977">
        <v>166</v>
      </c>
      <c r="F5977">
        <v>187</v>
      </c>
      <c r="G5977">
        <v>261</v>
      </c>
      <c r="H5977">
        <v>50</v>
      </c>
      <c r="I5977" s="13">
        <v>5.0000000000000001E-3</v>
      </c>
    </row>
    <row r="5978" spans="1:9" x14ac:dyDescent="0.25">
      <c r="A5978" s="7" t="s">
        <v>7344</v>
      </c>
      <c r="B5978" s="7" t="s">
        <v>7074</v>
      </c>
      <c r="C5978" s="7">
        <v>27</v>
      </c>
      <c r="D5978" s="7">
        <v>26</v>
      </c>
      <c r="E5978" s="7">
        <v>50</v>
      </c>
      <c r="F5978" s="7">
        <v>51</v>
      </c>
      <c r="G5978" s="7">
        <v>62</v>
      </c>
      <c r="H5978" s="7">
        <v>52</v>
      </c>
      <c r="I5978" s="12">
        <v>5.0000000000000001E-3</v>
      </c>
    </row>
    <row r="5979" spans="1:9" x14ac:dyDescent="0.25">
      <c r="A5979" t="s">
        <v>11176</v>
      </c>
      <c r="B5979" t="s">
        <v>7074</v>
      </c>
      <c r="C5979">
        <v>50</v>
      </c>
      <c r="D5979">
        <v>49</v>
      </c>
      <c r="E5979">
        <v>81</v>
      </c>
      <c r="F5979">
        <v>82</v>
      </c>
      <c r="G5979">
        <v>89</v>
      </c>
      <c r="H5979">
        <v>67</v>
      </c>
      <c r="I5979" t="s">
        <v>8944</v>
      </c>
    </row>
    <row r="5980" spans="1:9" x14ac:dyDescent="0.25">
      <c r="A5980" s="7" t="s">
        <v>11177</v>
      </c>
      <c r="B5980" s="7" t="s">
        <v>7074</v>
      </c>
      <c r="C5980" s="7">
        <v>89</v>
      </c>
      <c r="D5980" s="7">
        <v>85</v>
      </c>
      <c r="E5980" s="7">
        <v>136</v>
      </c>
      <c r="F5980" s="7">
        <v>132</v>
      </c>
      <c r="G5980" s="7">
        <v>165</v>
      </c>
      <c r="H5980" s="7">
        <v>44</v>
      </c>
      <c r="I5980" s="12">
        <v>0.01</v>
      </c>
    </row>
    <row r="5981" spans="1:9" x14ac:dyDescent="0.25">
      <c r="A5981" t="s">
        <v>11178</v>
      </c>
      <c r="B5981" t="s">
        <v>7074</v>
      </c>
      <c r="C5981">
        <v>65</v>
      </c>
      <c r="D5981">
        <v>61</v>
      </c>
      <c r="E5981">
        <v>86</v>
      </c>
      <c r="F5981">
        <v>87</v>
      </c>
      <c r="G5981">
        <v>133</v>
      </c>
      <c r="H5981">
        <v>78</v>
      </c>
      <c r="I5981" t="s">
        <v>8944</v>
      </c>
    </row>
    <row r="5982" spans="1:9" x14ac:dyDescent="0.25">
      <c r="A5982" s="7" t="s">
        <v>7438</v>
      </c>
      <c r="B5982" s="7" t="s">
        <v>7074</v>
      </c>
      <c r="C5982" s="7">
        <v>40</v>
      </c>
      <c r="D5982" s="7">
        <v>38</v>
      </c>
      <c r="E5982" s="7">
        <v>48</v>
      </c>
      <c r="F5982" s="7">
        <v>50</v>
      </c>
      <c r="G5982" s="7">
        <v>87</v>
      </c>
      <c r="H5982" s="7">
        <v>89</v>
      </c>
      <c r="I5982" s="7" t="s">
        <v>8944</v>
      </c>
    </row>
    <row r="5983" spans="1:9" x14ac:dyDescent="0.25">
      <c r="A5983" t="s">
        <v>7440</v>
      </c>
      <c r="B5983" t="s">
        <v>7074</v>
      </c>
      <c r="C5983">
        <v>43</v>
      </c>
      <c r="D5983">
        <v>40</v>
      </c>
      <c r="E5983">
        <v>45</v>
      </c>
      <c r="F5983">
        <v>53</v>
      </c>
      <c r="G5983">
        <v>66</v>
      </c>
      <c r="H5983">
        <v>40</v>
      </c>
      <c r="I5983" s="13">
        <v>0.01</v>
      </c>
    </row>
    <row r="5984" spans="1:9" x14ac:dyDescent="0.25">
      <c r="A5984" s="7" t="s">
        <v>7442</v>
      </c>
      <c r="B5984" s="7" t="s">
        <v>7074</v>
      </c>
      <c r="C5984" s="7">
        <v>45</v>
      </c>
      <c r="D5984" s="7">
        <v>45</v>
      </c>
      <c r="E5984" s="7">
        <v>58</v>
      </c>
      <c r="F5984" s="7">
        <v>63</v>
      </c>
      <c r="G5984" s="7">
        <v>95</v>
      </c>
      <c r="H5984" s="7">
        <v>81</v>
      </c>
      <c r="I5984" s="7" t="s">
        <v>8944</v>
      </c>
    </row>
    <row r="5985" spans="1:9" x14ac:dyDescent="0.25">
      <c r="A5985" t="s">
        <v>11179</v>
      </c>
      <c r="B5985" t="s">
        <v>7074</v>
      </c>
      <c r="C5985">
        <v>70</v>
      </c>
      <c r="D5985">
        <v>67</v>
      </c>
      <c r="E5985">
        <v>102</v>
      </c>
      <c r="F5985">
        <v>111</v>
      </c>
      <c r="G5985">
        <v>123</v>
      </c>
      <c r="H5985">
        <v>70</v>
      </c>
      <c r="I5985" t="s">
        <v>8944</v>
      </c>
    </row>
    <row r="5986" spans="1:9" x14ac:dyDescent="0.25">
      <c r="A5986" s="7" t="s">
        <v>7139</v>
      </c>
      <c r="B5986" s="7" t="s">
        <v>7074</v>
      </c>
      <c r="C5986" s="7">
        <v>56</v>
      </c>
      <c r="D5986" s="7">
        <v>51</v>
      </c>
      <c r="E5986" s="7">
        <v>71</v>
      </c>
      <c r="F5986" s="7">
        <v>75</v>
      </c>
      <c r="G5986" s="7">
        <v>89</v>
      </c>
      <c r="H5986" s="7">
        <v>45</v>
      </c>
      <c r="I5986" s="12">
        <v>0.01</v>
      </c>
    </row>
    <row r="5987" spans="1:9" x14ac:dyDescent="0.25">
      <c r="A5987" t="s">
        <v>11180</v>
      </c>
      <c r="B5987" t="s">
        <v>7074</v>
      </c>
      <c r="C5987">
        <v>36</v>
      </c>
      <c r="D5987">
        <v>31</v>
      </c>
      <c r="E5987">
        <v>71</v>
      </c>
      <c r="F5987">
        <v>68</v>
      </c>
      <c r="G5987">
        <v>74</v>
      </c>
      <c r="H5987">
        <v>59</v>
      </c>
      <c r="I5987" t="s">
        <v>8944</v>
      </c>
    </row>
    <row r="5988" spans="1:9" x14ac:dyDescent="0.25">
      <c r="A5988" s="7" t="s">
        <v>7141</v>
      </c>
      <c r="B5988" s="7" t="s">
        <v>7074</v>
      </c>
      <c r="C5988" s="7">
        <v>54</v>
      </c>
      <c r="D5988" s="7">
        <v>53</v>
      </c>
      <c r="E5988" s="7">
        <v>82</v>
      </c>
      <c r="F5988" s="7">
        <v>81</v>
      </c>
      <c r="G5988" s="7">
        <v>92</v>
      </c>
      <c r="H5988" s="7">
        <v>90</v>
      </c>
      <c r="I5988" s="7" t="s">
        <v>8944</v>
      </c>
    </row>
    <row r="5989" spans="1:9" x14ac:dyDescent="0.25">
      <c r="A5989" t="s">
        <v>7166</v>
      </c>
      <c r="B5989" t="s">
        <v>7074</v>
      </c>
      <c r="C5989">
        <v>72</v>
      </c>
      <c r="D5989">
        <v>67</v>
      </c>
      <c r="E5989">
        <v>113</v>
      </c>
      <c r="F5989">
        <v>111</v>
      </c>
      <c r="G5989">
        <v>174</v>
      </c>
      <c r="H5989">
        <v>62</v>
      </c>
      <c r="I5989" t="s">
        <v>8944</v>
      </c>
    </row>
    <row r="5990" spans="1:9" x14ac:dyDescent="0.25">
      <c r="A5990" s="7" t="s">
        <v>11181</v>
      </c>
      <c r="B5990" s="7" t="s">
        <v>7074</v>
      </c>
      <c r="C5990" s="7">
        <v>67</v>
      </c>
      <c r="D5990" s="7">
        <v>65</v>
      </c>
      <c r="E5990" s="7">
        <v>107</v>
      </c>
      <c r="F5990" s="7">
        <v>97</v>
      </c>
      <c r="G5990" s="7">
        <v>151</v>
      </c>
      <c r="H5990" s="7">
        <v>63</v>
      </c>
      <c r="I5990" s="7" t="s">
        <v>8944</v>
      </c>
    </row>
    <row r="5991" spans="1:9" x14ac:dyDescent="0.25">
      <c r="A5991" t="s">
        <v>7169</v>
      </c>
      <c r="B5991" t="s">
        <v>7074</v>
      </c>
      <c r="C5991">
        <v>48</v>
      </c>
      <c r="D5991">
        <v>47</v>
      </c>
      <c r="E5991">
        <v>76</v>
      </c>
      <c r="F5991">
        <v>76</v>
      </c>
      <c r="G5991">
        <v>78</v>
      </c>
      <c r="H5991">
        <v>48</v>
      </c>
      <c r="I5991" s="13">
        <v>0.01</v>
      </c>
    </row>
    <row r="5992" spans="1:9" x14ac:dyDescent="0.25">
      <c r="A5992" s="7" t="s">
        <v>11182</v>
      </c>
      <c r="B5992" s="7" t="s">
        <v>7074</v>
      </c>
      <c r="C5992" s="7">
        <v>73</v>
      </c>
      <c r="D5992" s="7">
        <v>66</v>
      </c>
      <c r="E5992" s="7">
        <v>148</v>
      </c>
      <c r="F5992" s="7">
        <v>154</v>
      </c>
      <c r="G5992" s="7">
        <v>175</v>
      </c>
      <c r="H5992" s="7">
        <v>70</v>
      </c>
      <c r="I5992" s="7" t="s">
        <v>8944</v>
      </c>
    </row>
    <row r="5993" spans="1:9" x14ac:dyDescent="0.25">
      <c r="A5993" t="s">
        <v>7273</v>
      </c>
      <c r="B5993" t="s">
        <v>7074</v>
      </c>
      <c r="C5993">
        <v>98</v>
      </c>
      <c r="D5993">
        <v>87</v>
      </c>
      <c r="E5993">
        <v>144</v>
      </c>
      <c r="F5993">
        <v>146</v>
      </c>
      <c r="G5993">
        <v>156</v>
      </c>
      <c r="H5993">
        <v>54</v>
      </c>
      <c r="I5993" s="13">
        <v>5.0000000000000001E-3</v>
      </c>
    </row>
    <row r="5994" spans="1:9" x14ac:dyDescent="0.25">
      <c r="A5994" s="7" t="s">
        <v>7274</v>
      </c>
      <c r="B5994" s="7" t="s">
        <v>7074</v>
      </c>
      <c r="C5994" s="7">
        <v>25</v>
      </c>
      <c r="D5994" s="7">
        <v>23</v>
      </c>
      <c r="E5994" s="7">
        <v>33</v>
      </c>
      <c r="F5994" s="7">
        <v>34</v>
      </c>
      <c r="G5994" s="7">
        <v>43</v>
      </c>
      <c r="H5994" s="7">
        <v>73</v>
      </c>
      <c r="I5994" s="7" t="s">
        <v>8944</v>
      </c>
    </row>
    <row r="5995" spans="1:9" x14ac:dyDescent="0.25">
      <c r="A5995" t="s">
        <v>11183</v>
      </c>
      <c r="B5995" t="s">
        <v>7074</v>
      </c>
      <c r="C5995">
        <v>77</v>
      </c>
      <c r="D5995">
        <v>73</v>
      </c>
      <c r="E5995">
        <v>138</v>
      </c>
      <c r="F5995">
        <v>136</v>
      </c>
      <c r="G5995">
        <v>170</v>
      </c>
      <c r="H5995">
        <v>59</v>
      </c>
      <c r="I5995" t="s">
        <v>8944</v>
      </c>
    </row>
    <row r="5996" spans="1:9" x14ac:dyDescent="0.25">
      <c r="A5996" s="7" t="s">
        <v>7277</v>
      </c>
      <c r="B5996" s="7" t="s">
        <v>7074</v>
      </c>
      <c r="C5996" s="7">
        <v>24</v>
      </c>
      <c r="D5996" s="7">
        <v>22</v>
      </c>
      <c r="E5996" s="7">
        <v>47</v>
      </c>
      <c r="F5996" s="7">
        <v>46</v>
      </c>
      <c r="G5996" s="7">
        <v>48</v>
      </c>
      <c r="H5996" s="7">
        <v>58</v>
      </c>
      <c r="I5996" s="12">
        <v>5.0000000000000001E-3</v>
      </c>
    </row>
    <row r="5997" spans="1:9" x14ac:dyDescent="0.25">
      <c r="A5997" t="s">
        <v>7299</v>
      </c>
      <c r="B5997" t="s">
        <v>7074</v>
      </c>
      <c r="C5997">
        <v>57</v>
      </c>
      <c r="D5997">
        <v>54</v>
      </c>
      <c r="E5997">
        <v>83</v>
      </c>
      <c r="F5997">
        <v>83</v>
      </c>
      <c r="G5997">
        <v>120</v>
      </c>
      <c r="H5997">
        <v>85</v>
      </c>
      <c r="I5997" t="s">
        <v>8944</v>
      </c>
    </row>
    <row r="5998" spans="1:9" x14ac:dyDescent="0.25">
      <c r="A5998" s="7" t="s">
        <v>11184</v>
      </c>
      <c r="B5998" s="7" t="s">
        <v>7074</v>
      </c>
      <c r="C5998" s="7">
        <v>57</v>
      </c>
      <c r="D5998" s="7">
        <v>49</v>
      </c>
      <c r="E5998" s="7">
        <v>92</v>
      </c>
      <c r="F5998" s="7">
        <v>91</v>
      </c>
      <c r="G5998" s="7">
        <v>119</v>
      </c>
      <c r="H5998" s="7">
        <v>71</v>
      </c>
      <c r="I5998" s="7" t="s">
        <v>8944</v>
      </c>
    </row>
    <row r="5999" spans="1:9" x14ac:dyDescent="0.25">
      <c r="A5999" t="s">
        <v>11185</v>
      </c>
      <c r="B5999" t="s">
        <v>7074</v>
      </c>
      <c r="C5999">
        <v>72</v>
      </c>
      <c r="D5999">
        <v>70</v>
      </c>
      <c r="E5999">
        <v>128</v>
      </c>
      <c r="F5999">
        <v>129</v>
      </c>
      <c r="G5999">
        <v>154</v>
      </c>
      <c r="H5999">
        <v>53</v>
      </c>
      <c r="I5999" s="13">
        <v>5.0000000000000001E-3</v>
      </c>
    </row>
    <row r="6000" spans="1:9" x14ac:dyDescent="0.25">
      <c r="A6000" s="7" t="s">
        <v>7379</v>
      </c>
      <c r="B6000" s="7" t="s">
        <v>7074</v>
      </c>
      <c r="C6000" s="7">
        <v>98</v>
      </c>
      <c r="D6000" s="7">
        <v>89</v>
      </c>
      <c r="E6000" s="7">
        <v>123</v>
      </c>
      <c r="F6000" s="7">
        <v>137</v>
      </c>
      <c r="G6000" s="7">
        <v>158</v>
      </c>
      <c r="H6000" s="7">
        <v>48</v>
      </c>
      <c r="I6000" s="12">
        <v>0.01</v>
      </c>
    </row>
    <row r="6001" spans="1:9" x14ac:dyDescent="0.25">
      <c r="A6001" t="s">
        <v>7399</v>
      </c>
      <c r="B6001" t="s">
        <v>7074</v>
      </c>
      <c r="C6001">
        <v>46</v>
      </c>
      <c r="D6001">
        <v>42</v>
      </c>
      <c r="E6001">
        <v>86</v>
      </c>
      <c r="F6001">
        <v>85</v>
      </c>
      <c r="G6001">
        <v>85</v>
      </c>
      <c r="H6001">
        <v>65</v>
      </c>
      <c r="I6001" t="s">
        <v>8944</v>
      </c>
    </row>
    <row r="6002" spans="1:9" x14ac:dyDescent="0.25">
      <c r="A6002" s="7" t="s">
        <v>7400</v>
      </c>
      <c r="B6002" s="7" t="s">
        <v>7074</v>
      </c>
      <c r="C6002" s="7">
        <v>60</v>
      </c>
      <c r="D6002" s="7">
        <v>56</v>
      </c>
      <c r="E6002" s="7">
        <v>112</v>
      </c>
      <c r="F6002" s="7">
        <v>113</v>
      </c>
      <c r="G6002" s="7">
        <v>105</v>
      </c>
      <c r="H6002" s="7">
        <v>62</v>
      </c>
      <c r="I6002" s="7" t="s">
        <v>8944</v>
      </c>
    </row>
    <row r="6003" spans="1:9" x14ac:dyDescent="0.25">
      <c r="A6003" t="s">
        <v>11186</v>
      </c>
      <c r="B6003" t="s">
        <v>7074</v>
      </c>
      <c r="C6003">
        <v>88</v>
      </c>
      <c r="D6003">
        <v>78</v>
      </c>
      <c r="E6003">
        <v>165</v>
      </c>
      <c r="F6003">
        <v>161</v>
      </c>
      <c r="G6003">
        <v>162</v>
      </c>
      <c r="H6003">
        <v>72</v>
      </c>
      <c r="I6003" t="s">
        <v>8944</v>
      </c>
    </row>
    <row r="6004" spans="1:9" x14ac:dyDescent="0.25">
      <c r="A6004" s="7" t="s">
        <v>11187</v>
      </c>
      <c r="B6004" s="7" t="s">
        <v>7074</v>
      </c>
      <c r="C6004" s="7">
        <v>62</v>
      </c>
      <c r="D6004" s="7">
        <v>58</v>
      </c>
      <c r="E6004" s="7">
        <v>90</v>
      </c>
      <c r="F6004" s="7">
        <v>91</v>
      </c>
      <c r="G6004" s="7">
        <v>134</v>
      </c>
      <c r="H6004" s="7">
        <v>68</v>
      </c>
      <c r="I6004" s="7" t="s">
        <v>8944</v>
      </c>
    </row>
    <row r="6005" spans="1:9" x14ac:dyDescent="0.25">
      <c r="A6005" t="s">
        <v>11188</v>
      </c>
      <c r="B6005" t="s">
        <v>7074</v>
      </c>
      <c r="C6005">
        <v>69</v>
      </c>
      <c r="D6005">
        <v>65</v>
      </c>
      <c r="E6005">
        <v>92</v>
      </c>
      <c r="F6005">
        <v>93</v>
      </c>
      <c r="G6005">
        <v>129</v>
      </c>
      <c r="H6005">
        <v>56</v>
      </c>
      <c r="I6005" s="13">
        <v>5.0000000000000001E-3</v>
      </c>
    </row>
    <row r="6006" spans="1:9" x14ac:dyDescent="0.25">
      <c r="A6006" s="7" t="s">
        <v>11189</v>
      </c>
      <c r="B6006" s="7" t="s">
        <v>7074</v>
      </c>
      <c r="C6006" s="7">
        <v>58</v>
      </c>
      <c r="D6006" s="7">
        <v>59</v>
      </c>
      <c r="E6006" s="7">
        <v>86</v>
      </c>
      <c r="F6006" s="7">
        <v>87</v>
      </c>
      <c r="G6006" s="7">
        <v>119</v>
      </c>
      <c r="H6006" s="7">
        <v>52</v>
      </c>
      <c r="I6006" s="12">
        <v>5.0000000000000001E-3</v>
      </c>
    </row>
    <row r="6007" spans="1:9" x14ac:dyDescent="0.25">
      <c r="A6007" t="s">
        <v>7091</v>
      </c>
      <c r="B6007" t="s">
        <v>7074</v>
      </c>
      <c r="C6007">
        <v>110</v>
      </c>
      <c r="D6007">
        <v>106</v>
      </c>
      <c r="E6007">
        <v>144</v>
      </c>
      <c r="F6007">
        <v>145</v>
      </c>
      <c r="G6007">
        <v>210</v>
      </c>
      <c r="H6007">
        <v>68</v>
      </c>
      <c r="I6007" t="s">
        <v>8944</v>
      </c>
    </row>
    <row r="6008" spans="1:9" x14ac:dyDescent="0.25">
      <c r="A6008" s="7" t="s">
        <v>7092</v>
      </c>
      <c r="B6008" s="7" t="s">
        <v>7074</v>
      </c>
      <c r="C6008" s="7">
        <v>41</v>
      </c>
      <c r="D6008" s="7">
        <v>37</v>
      </c>
      <c r="E6008" s="7">
        <v>61</v>
      </c>
      <c r="F6008" s="7">
        <v>62</v>
      </c>
      <c r="G6008" s="7">
        <v>75</v>
      </c>
      <c r="H6008" s="7">
        <v>61</v>
      </c>
      <c r="I6008" s="7" t="s">
        <v>8944</v>
      </c>
    </row>
    <row r="6009" spans="1:9" x14ac:dyDescent="0.25">
      <c r="A6009" t="s">
        <v>11190</v>
      </c>
      <c r="B6009" t="s">
        <v>7074</v>
      </c>
      <c r="C6009">
        <v>53</v>
      </c>
      <c r="D6009">
        <v>52</v>
      </c>
      <c r="E6009">
        <v>82</v>
      </c>
      <c r="F6009">
        <v>82</v>
      </c>
      <c r="G6009">
        <v>95</v>
      </c>
      <c r="H6009">
        <v>48</v>
      </c>
      <c r="I6009" s="13">
        <v>0.01</v>
      </c>
    </row>
    <row r="6010" spans="1:9" x14ac:dyDescent="0.25">
      <c r="A6010" s="7" t="s">
        <v>11191</v>
      </c>
      <c r="B6010" s="7" t="s">
        <v>7074</v>
      </c>
      <c r="C6010" s="7">
        <v>41</v>
      </c>
      <c r="D6010" s="7">
        <v>38</v>
      </c>
      <c r="E6010" s="7">
        <v>56</v>
      </c>
      <c r="F6010" s="7">
        <v>57</v>
      </c>
      <c r="G6010" s="7">
        <v>131</v>
      </c>
      <c r="H6010" s="7">
        <v>52</v>
      </c>
      <c r="I6010" s="12">
        <v>5.0000000000000001E-3</v>
      </c>
    </row>
    <row r="6011" spans="1:9" x14ac:dyDescent="0.25">
      <c r="A6011" t="s">
        <v>11192</v>
      </c>
      <c r="B6011" t="s">
        <v>7074</v>
      </c>
      <c r="C6011">
        <v>62</v>
      </c>
      <c r="D6011">
        <v>64</v>
      </c>
      <c r="E6011">
        <v>85</v>
      </c>
      <c r="F6011">
        <v>82</v>
      </c>
      <c r="G6011">
        <v>114</v>
      </c>
      <c r="H6011">
        <v>50</v>
      </c>
      <c r="I6011" s="13">
        <v>5.0000000000000001E-3</v>
      </c>
    </row>
    <row r="6012" spans="1:9" x14ac:dyDescent="0.25">
      <c r="A6012" s="7" t="s">
        <v>11193</v>
      </c>
      <c r="B6012" s="7" t="s">
        <v>7074</v>
      </c>
      <c r="C6012" s="7">
        <v>60</v>
      </c>
      <c r="D6012" s="7">
        <v>54</v>
      </c>
      <c r="E6012" s="7">
        <v>90</v>
      </c>
      <c r="F6012" s="7">
        <v>94</v>
      </c>
      <c r="G6012" s="7">
        <v>108</v>
      </c>
      <c r="H6012" s="7">
        <v>63</v>
      </c>
      <c r="I6012" s="7" t="s">
        <v>8944</v>
      </c>
    </row>
    <row r="6013" spans="1:9" x14ac:dyDescent="0.25">
      <c r="A6013" t="s">
        <v>7199</v>
      </c>
      <c r="B6013" t="s">
        <v>7074</v>
      </c>
      <c r="C6013">
        <v>56</v>
      </c>
      <c r="D6013">
        <v>51</v>
      </c>
      <c r="E6013">
        <v>93</v>
      </c>
      <c r="F6013">
        <v>96</v>
      </c>
      <c r="G6013">
        <v>90</v>
      </c>
      <c r="H6013">
        <v>70</v>
      </c>
      <c r="I6013" t="s">
        <v>8944</v>
      </c>
    </row>
    <row r="6014" spans="1:9" x14ac:dyDescent="0.25">
      <c r="A6014" s="7" t="s">
        <v>7201</v>
      </c>
      <c r="B6014" s="7" t="s">
        <v>7074</v>
      </c>
      <c r="C6014" s="7">
        <v>46</v>
      </c>
      <c r="D6014" s="7">
        <v>44</v>
      </c>
      <c r="E6014" s="7">
        <v>68</v>
      </c>
      <c r="F6014" s="7">
        <v>67</v>
      </c>
      <c r="G6014" s="7">
        <v>80</v>
      </c>
      <c r="H6014" s="7">
        <v>68</v>
      </c>
      <c r="I6014" s="7" t="s">
        <v>8944</v>
      </c>
    </row>
    <row r="6015" spans="1:9" x14ac:dyDescent="0.25">
      <c r="A6015" t="s">
        <v>11194</v>
      </c>
      <c r="B6015" t="s">
        <v>7074</v>
      </c>
      <c r="C6015">
        <v>47</v>
      </c>
      <c r="D6015">
        <v>44</v>
      </c>
      <c r="E6015">
        <v>77</v>
      </c>
      <c r="F6015">
        <v>76</v>
      </c>
      <c r="G6015">
        <v>105</v>
      </c>
      <c r="H6015">
        <v>66</v>
      </c>
      <c r="I6015" t="s">
        <v>8944</v>
      </c>
    </row>
    <row r="6016" spans="1:9" x14ac:dyDescent="0.25">
      <c r="A6016" s="7" t="s">
        <v>11195</v>
      </c>
      <c r="B6016" s="7" t="s">
        <v>7074</v>
      </c>
      <c r="C6016" s="7">
        <v>52</v>
      </c>
      <c r="D6016" s="7">
        <v>53</v>
      </c>
      <c r="E6016" s="7">
        <v>104</v>
      </c>
      <c r="F6016" s="7">
        <v>103</v>
      </c>
      <c r="G6016" s="7">
        <v>139</v>
      </c>
      <c r="H6016" s="7">
        <v>84</v>
      </c>
      <c r="I6016" s="7" t="s">
        <v>8944</v>
      </c>
    </row>
    <row r="6017" spans="1:9" x14ac:dyDescent="0.25">
      <c r="A6017" t="s">
        <v>11196</v>
      </c>
      <c r="B6017" t="s">
        <v>7074</v>
      </c>
      <c r="C6017">
        <v>49</v>
      </c>
      <c r="D6017">
        <v>49</v>
      </c>
      <c r="E6017">
        <v>83</v>
      </c>
      <c r="F6017">
        <v>82</v>
      </c>
      <c r="G6017">
        <v>121</v>
      </c>
      <c r="H6017">
        <v>74</v>
      </c>
      <c r="I6017" t="s">
        <v>8944</v>
      </c>
    </row>
    <row r="6018" spans="1:9" x14ac:dyDescent="0.25">
      <c r="A6018" s="7" t="s">
        <v>7308</v>
      </c>
      <c r="B6018" s="7" t="s">
        <v>7074</v>
      </c>
      <c r="C6018" s="7">
        <v>30</v>
      </c>
      <c r="D6018" s="7">
        <v>30</v>
      </c>
      <c r="E6018" s="7">
        <v>46</v>
      </c>
      <c r="F6018" s="7">
        <v>44</v>
      </c>
      <c r="G6018" s="7">
        <v>50</v>
      </c>
      <c r="H6018" s="7">
        <v>69</v>
      </c>
      <c r="I6018" s="7" t="s">
        <v>8944</v>
      </c>
    </row>
    <row r="6019" spans="1:9" x14ac:dyDescent="0.25">
      <c r="A6019" t="s">
        <v>7309</v>
      </c>
      <c r="B6019" t="s">
        <v>7074</v>
      </c>
      <c r="C6019">
        <v>35</v>
      </c>
      <c r="D6019">
        <v>31</v>
      </c>
      <c r="E6019">
        <v>70</v>
      </c>
      <c r="F6019">
        <v>68</v>
      </c>
      <c r="G6019">
        <v>74</v>
      </c>
      <c r="H6019">
        <v>57</v>
      </c>
      <c r="I6019" s="13">
        <v>5.0000000000000001E-3</v>
      </c>
    </row>
    <row r="6020" spans="1:9" x14ac:dyDescent="0.25">
      <c r="A6020" s="7" t="s">
        <v>11197</v>
      </c>
      <c r="B6020" s="7" t="s">
        <v>7074</v>
      </c>
      <c r="C6020" s="7">
        <v>62</v>
      </c>
      <c r="D6020" s="7">
        <v>54</v>
      </c>
      <c r="E6020" s="7">
        <v>95</v>
      </c>
      <c r="F6020" s="7">
        <v>94</v>
      </c>
      <c r="G6020" s="7">
        <v>143</v>
      </c>
      <c r="H6020" s="7">
        <v>57</v>
      </c>
      <c r="I6020" s="12">
        <v>5.0000000000000001E-3</v>
      </c>
    </row>
    <row r="6021" spans="1:9" x14ac:dyDescent="0.25">
      <c r="A6021" t="s">
        <v>7330</v>
      </c>
      <c r="B6021" t="s">
        <v>7074</v>
      </c>
      <c r="C6021">
        <v>47</v>
      </c>
      <c r="D6021">
        <v>46</v>
      </c>
      <c r="E6021">
        <v>89</v>
      </c>
      <c r="F6021">
        <v>101</v>
      </c>
      <c r="G6021">
        <v>88</v>
      </c>
      <c r="H6021">
        <v>75</v>
      </c>
      <c r="I6021" t="s">
        <v>8944</v>
      </c>
    </row>
    <row r="6022" spans="1:9" x14ac:dyDescent="0.25">
      <c r="A6022" s="7" t="s">
        <v>7405</v>
      </c>
      <c r="B6022" s="7" t="s">
        <v>7074</v>
      </c>
      <c r="C6022" s="7">
        <v>56</v>
      </c>
      <c r="D6022" s="7">
        <v>51</v>
      </c>
      <c r="E6022" s="7">
        <v>72</v>
      </c>
      <c r="F6022" s="7">
        <v>72</v>
      </c>
      <c r="G6022" s="7">
        <v>142</v>
      </c>
      <c r="H6022" s="7">
        <v>70</v>
      </c>
      <c r="I6022" s="7" t="s">
        <v>8944</v>
      </c>
    </row>
    <row r="6023" spans="1:9" x14ac:dyDescent="0.25">
      <c r="A6023" t="s">
        <v>7406</v>
      </c>
      <c r="B6023" t="s">
        <v>7074</v>
      </c>
      <c r="C6023">
        <v>93</v>
      </c>
      <c r="D6023">
        <v>86</v>
      </c>
      <c r="E6023">
        <v>137</v>
      </c>
      <c r="F6023">
        <v>145</v>
      </c>
      <c r="G6023">
        <v>182</v>
      </c>
      <c r="H6023">
        <v>60</v>
      </c>
      <c r="I6023" t="s">
        <v>8944</v>
      </c>
    </row>
    <row r="6024" spans="1:9" x14ac:dyDescent="0.25">
      <c r="A6024" s="7" t="s">
        <v>7407</v>
      </c>
      <c r="B6024" s="7" t="s">
        <v>7074</v>
      </c>
      <c r="C6024" s="7">
        <v>40</v>
      </c>
      <c r="D6024" s="7">
        <v>40</v>
      </c>
      <c r="E6024" s="7">
        <v>62</v>
      </c>
      <c r="F6024" s="7">
        <v>63</v>
      </c>
      <c r="G6024" s="7">
        <v>75</v>
      </c>
      <c r="H6024" s="7">
        <v>81</v>
      </c>
      <c r="I6024" s="7" t="s">
        <v>8944</v>
      </c>
    </row>
    <row r="6025" spans="1:9" x14ac:dyDescent="0.25">
      <c r="A6025" t="s">
        <v>7408</v>
      </c>
      <c r="B6025" t="s">
        <v>7074</v>
      </c>
      <c r="C6025">
        <v>146</v>
      </c>
      <c r="D6025">
        <v>136</v>
      </c>
      <c r="E6025">
        <v>228</v>
      </c>
      <c r="F6025">
        <v>231</v>
      </c>
      <c r="G6025">
        <v>249</v>
      </c>
      <c r="H6025">
        <v>44</v>
      </c>
      <c r="I6025" s="13">
        <v>0.01</v>
      </c>
    </row>
    <row r="6026" spans="1:9" x14ac:dyDescent="0.25">
      <c r="A6026" s="7" t="s">
        <v>11198</v>
      </c>
      <c r="B6026" s="7" t="s">
        <v>7074</v>
      </c>
      <c r="C6026" s="7">
        <v>40</v>
      </c>
      <c r="D6026" s="7">
        <v>36</v>
      </c>
      <c r="E6026" s="7">
        <v>61</v>
      </c>
      <c r="F6026" s="7">
        <v>55</v>
      </c>
      <c r="G6026" s="7">
        <v>131</v>
      </c>
      <c r="H6026" s="7">
        <v>62</v>
      </c>
      <c r="I6026" s="7" t="s">
        <v>8944</v>
      </c>
    </row>
    <row r="6027" spans="1:9" x14ac:dyDescent="0.25">
      <c r="A6027" t="s">
        <v>11199</v>
      </c>
      <c r="B6027" t="s">
        <v>7074</v>
      </c>
      <c r="C6027">
        <v>31</v>
      </c>
      <c r="D6027">
        <v>29</v>
      </c>
      <c r="E6027">
        <v>31</v>
      </c>
      <c r="F6027">
        <v>37</v>
      </c>
      <c r="G6027">
        <v>32</v>
      </c>
      <c r="H6027">
        <v>73</v>
      </c>
      <c r="I6027" t="s">
        <v>8944</v>
      </c>
    </row>
    <row r="6028" spans="1:9" x14ac:dyDescent="0.25">
      <c r="A6028" s="7" t="s">
        <v>11200</v>
      </c>
      <c r="B6028" s="7" t="s">
        <v>7074</v>
      </c>
      <c r="C6028" s="7">
        <v>20</v>
      </c>
      <c r="D6028" s="7">
        <v>21</v>
      </c>
      <c r="E6028" s="7">
        <v>29</v>
      </c>
      <c r="F6028" s="7">
        <v>28</v>
      </c>
      <c r="G6028" s="7">
        <v>55</v>
      </c>
      <c r="H6028" s="7">
        <v>82</v>
      </c>
      <c r="I6028" s="7" t="s">
        <v>8944</v>
      </c>
    </row>
    <row r="6029" spans="1:9" x14ac:dyDescent="0.25">
      <c r="A6029" t="s">
        <v>7150</v>
      </c>
      <c r="B6029" t="s">
        <v>7074</v>
      </c>
      <c r="C6029">
        <v>31</v>
      </c>
      <c r="D6029">
        <v>29</v>
      </c>
      <c r="E6029">
        <v>42</v>
      </c>
      <c r="F6029">
        <v>42</v>
      </c>
      <c r="G6029">
        <v>70</v>
      </c>
      <c r="H6029">
        <v>92</v>
      </c>
      <c r="I6029" t="s">
        <v>8944</v>
      </c>
    </row>
    <row r="6030" spans="1:9" x14ac:dyDescent="0.25">
      <c r="A6030" s="7" t="s">
        <v>7151</v>
      </c>
      <c r="B6030" s="7" t="s">
        <v>7074</v>
      </c>
      <c r="C6030" s="7">
        <v>95</v>
      </c>
      <c r="D6030" s="7">
        <v>89</v>
      </c>
      <c r="E6030" s="7">
        <v>123</v>
      </c>
      <c r="F6030" s="7">
        <v>135</v>
      </c>
      <c r="G6030" s="7">
        <v>158</v>
      </c>
      <c r="H6030" s="7">
        <v>35</v>
      </c>
      <c r="I6030" s="12">
        <v>1.4999999999999999E-2</v>
      </c>
    </row>
    <row r="6031" spans="1:9" x14ac:dyDescent="0.25">
      <c r="A6031" t="s">
        <v>7153</v>
      </c>
      <c r="B6031" t="s">
        <v>7074</v>
      </c>
      <c r="C6031">
        <v>41</v>
      </c>
      <c r="D6031">
        <v>35</v>
      </c>
      <c r="E6031">
        <v>50</v>
      </c>
      <c r="F6031">
        <v>54</v>
      </c>
      <c r="G6031">
        <v>68</v>
      </c>
      <c r="H6031">
        <v>57</v>
      </c>
      <c r="I6031" s="13">
        <v>5.0000000000000001E-3</v>
      </c>
    </row>
    <row r="6032" spans="1:9" x14ac:dyDescent="0.25">
      <c r="A6032" s="7" t="s">
        <v>7155</v>
      </c>
      <c r="B6032" s="7" t="s">
        <v>7074</v>
      </c>
      <c r="C6032" s="7">
        <v>60</v>
      </c>
      <c r="D6032" s="7">
        <v>57</v>
      </c>
      <c r="E6032" s="7">
        <v>72</v>
      </c>
      <c r="F6032" s="7">
        <v>74</v>
      </c>
      <c r="G6032" s="7">
        <v>200</v>
      </c>
      <c r="H6032" s="7">
        <v>63</v>
      </c>
      <c r="I6032" s="7" t="s">
        <v>8944</v>
      </c>
    </row>
    <row r="6033" spans="1:9" x14ac:dyDescent="0.25">
      <c r="A6033" t="s">
        <v>7157</v>
      </c>
      <c r="B6033" t="s">
        <v>7074</v>
      </c>
      <c r="C6033">
        <v>41</v>
      </c>
      <c r="D6033">
        <v>38</v>
      </c>
      <c r="E6033">
        <v>54</v>
      </c>
      <c r="F6033">
        <v>59</v>
      </c>
      <c r="G6033">
        <v>103</v>
      </c>
      <c r="H6033">
        <v>45</v>
      </c>
      <c r="I6033" s="13">
        <v>0.01</v>
      </c>
    </row>
    <row r="6034" spans="1:9" x14ac:dyDescent="0.25">
      <c r="A6034" s="7" t="s">
        <v>8288</v>
      </c>
      <c r="B6034" s="7" t="s">
        <v>7074</v>
      </c>
      <c r="C6034" s="7">
        <v>91</v>
      </c>
      <c r="D6034" s="7">
        <v>84</v>
      </c>
      <c r="E6034" s="7">
        <v>94</v>
      </c>
      <c r="F6034" s="7">
        <v>113</v>
      </c>
      <c r="G6034" s="7">
        <v>142</v>
      </c>
      <c r="H6034" s="7">
        <v>59</v>
      </c>
      <c r="I6034" s="7" t="s">
        <v>8944</v>
      </c>
    </row>
    <row r="6035" spans="1:9" x14ac:dyDescent="0.25">
      <c r="A6035" t="s">
        <v>8289</v>
      </c>
      <c r="B6035" t="s">
        <v>7074</v>
      </c>
      <c r="C6035">
        <v>56</v>
      </c>
      <c r="D6035">
        <v>53</v>
      </c>
      <c r="E6035">
        <v>86</v>
      </c>
      <c r="F6035">
        <v>83</v>
      </c>
      <c r="G6035">
        <v>91</v>
      </c>
      <c r="H6035">
        <v>66</v>
      </c>
      <c r="I6035" t="s">
        <v>8944</v>
      </c>
    </row>
    <row r="6036" spans="1:9" x14ac:dyDescent="0.25">
      <c r="A6036" s="7" t="s">
        <v>8306</v>
      </c>
      <c r="B6036" s="7" t="s">
        <v>7074</v>
      </c>
      <c r="C6036" s="7">
        <v>53</v>
      </c>
      <c r="D6036" s="7">
        <v>50</v>
      </c>
      <c r="E6036" s="7">
        <v>71</v>
      </c>
      <c r="F6036" s="7">
        <v>71</v>
      </c>
      <c r="G6036" s="7">
        <v>83</v>
      </c>
      <c r="H6036" s="7">
        <v>58</v>
      </c>
      <c r="I6036" s="12">
        <v>5.0000000000000001E-3</v>
      </c>
    </row>
    <row r="6037" spans="1:9" x14ac:dyDescent="0.25">
      <c r="A6037" t="s">
        <v>8307</v>
      </c>
      <c r="B6037" t="s">
        <v>7074</v>
      </c>
      <c r="C6037">
        <v>55</v>
      </c>
      <c r="D6037">
        <v>50</v>
      </c>
      <c r="E6037">
        <v>76</v>
      </c>
      <c r="F6037">
        <v>78</v>
      </c>
      <c r="G6037">
        <v>128</v>
      </c>
      <c r="H6037">
        <v>55</v>
      </c>
      <c r="I6037" s="13">
        <v>5.0000000000000001E-3</v>
      </c>
    </row>
    <row r="6038" spans="1:9" x14ac:dyDescent="0.25">
      <c r="A6038" s="7" t="s">
        <v>11201</v>
      </c>
      <c r="B6038" s="7" t="s">
        <v>7074</v>
      </c>
      <c r="C6038" s="7">
        <v>53</v>
      </c>
      <c r="D6038" s="7">
        <v>51</v>
      </c>
      <c r="E6038" s="7">
        <v>85</v>
      </c>
      <c r="F6038" s="7">
        <v>83</v>
      </c>
      <c r="G6038" s="7">
        <v>124</v>
      </c>
      <c r="H6038" s="7">
        <v>69</v>
      </c>
      <c r="I6038" s="7" t="s">
        <v>8944</v>
      </c>
    </row>
    <row r="6039" spans="1:9" x14ac:dyDescent="0.25">
      <c r="A6039" t="s">
        <v>11202</v>
      </c>
      <c r="B6039" t="s">
        <v>7074</v>
      </c>
      <c r="C6039">
        <v>78</v>
      </c>
      <c r="D6039">
        <v>70</v>
      </c>
      <c r="E6039">
        <v>115</v>
      </c>
      <c r="F6039">
        <v>117</v>
      </c>
      <c r="G6039">
        <v>238</v>
      </c>
      <c r="H6039">
        <v>34</v>
      </c>
      <c r="I6039" s="13">
        <v>1.4999999999999999E-2</v>
      </c>
    </row>
    <row r="6040" spans="1:9" x14ac:dyDescent="0.25">
      <c r="A6040" s="7" t="s">
        <v>11203</v>
      </c>
      <c r="B6040" s="7" t="s">
        <v>7074</v>
      </c>
      <c r="C6040" s="7">
        <v>24</v>
      </c>
      <c r="D6040" s="7">
        <v>23</v>
      </c>
      <c r="E6040" s="7">
        <v>32</v>
      </c>
      <c r="F6040" s="7">
        <v>31</v>
      </c>
      <c r="G6040" s="7">
        <v>64</v>
      </c>
      <c r="H6040" s="7">
        <v>91</v>
      </c>
      <c r="I6040" s="7" t="s">
        <v>8944</v>
      </c>
    </row>
    <row r="6041" spans="1:9" x14ac:dyDescent="0.25">
      <c r="A6041" t="s">
        <v>11204</v>
      </c>
      <c r="B6041" t="s">
        <v>7074</v>
      </c>
      <c r="C6041">
        <v>101</v>
      </c>
      <c r="D6041">
        <v>91</v>
      </c>
      <c r="E6041">
        <v>157</v>
      </c>
      <c r="F6041">
        <v>151</v>
      </c>
      <c r="G6041">
        <v>185</v>
      </c>
      <c r="H6041">
        <v>62</v>
      </c>
      <c r="I6041" t="s">
        <v>8944</v>
      </c>
    </row>
    <row r="6042" spans="1:9" x14ac:dyDescent="0.25">
      <c r="A6042" s="7" t="s">
        <v>11205</v>
      </c>
      <c r="B6042" s="7" t="s">
        <v>7074</v>
      </c>
      <c r="C6042" s="7">
        <v>40</v>
      </c>
      <c r="D6042" s="7">
        <v>37</v>
      </c>
      <c r="E6042" s="7">
        <v>53</v>
      </c>
      <c r="F6042" s="7">
        <v>54</v>
      </c>
      <c r="G6042" s="7">
        <v>93</v>
      </c>
      <c r="H6042" s="7">
        <v>80</v>
      </c>
      <c r="I6042" s="7" t="s">
        <v>8944</v>
      </c>
    </row>
    <row r="6043" spans="1:9" x14ac:dyDescent="0.25">
      <c r="A6043" t="s">
        <v>8395</v>
      </c>
      <c r="B6043" t="s">
        <v>7074</v>
      </c>
      <c r="C6043">
        <v>34</v>
      </c>
      <c r="D6043">
        <v>32</v>
      </c>
      <c r="E6043">
        <v>45</v>
      </c>
      <c r="F6043">
        <v>47</v>
      </c>
      <c r="G6043">
        <v>70</v>
      </c>
      <c r="H6043">
        <v>64</v>
      </c>
      <c r="I6043" t="s">
        <v>8944</v>
      </c>
    </row>
    <row r="6044" spans="1:9" x14ac:dyDescent="0.25">
      <c r="A6044" s="7" t="s">
        <v>8416</v>
      </c>
      <c r="B6044" s="7" t="s">
        <v>7074</v>
      </c>
      <c r="C6044" s="7">
        <v>95</v>
      </c>
      <c r="D6044" s="7">
        <v>90</v>
      </c>
      <c r="E6044" s="7">
        <v>115</v>
      </c>
      <c r="F6044" s="7">
        <v>120</v>
      </c>
      <c r="G6044" s="7">
        <v>150</v>
      </c>
      <c r="H6044" s="7">
        <v>59</v>
      </c>
      <c r="I6044" s="7" t="s">
        <v>8944</v>
      </c>
    </row>
    <row r="6045" spans="1:9" x14ac:dyDescent="0.25">
      <c r="A6045" t="s">
        <v>8418</v>
      </c>
      <c r="B6045" t="s">
        <v>7074</v>
      </c>
      <c r="C6045">
        <v>26</v>
      </c>
      <c r="D6045">
        <v>20</v>
      </c>
      <c r="E6045">
        <v>48</v>
      </c>
      <c r="F6045">
        <v>48</v>
      </c>
      <c r="G6045">
        <v>49</v>
      </c>
      <c r="H6045">
        <v>58</v>
      </c>
      <c r="I6045" s="13">
        <v>5.0000000000000001E-3</v>
      </c>
    </row>
    <row r="6046" spans="1:9" x14ac:dyDescent="0.25">
      <c r="A6046" s="7" t="s">
        <v>11206</v>
      </c>
      <c r="B6046" s="7" t="s">
        <v>7074</v>
      </c>
      <c r="C6046" s="7">
        <v>82</v>
      </c>
      <c r="D6046" s="7">
        <v>79</v>
      </c>
      <c r="E6046" s="7">
        <v>122</v>
      </c>
      <c r="F6046" s="7">
        <v>119</v>
      </c>
      <c r="G6046" s="7">
        <v>160</v>
      </c>
      <c r="H6046" s="7">
        <v>60</v>
      </c>
      <c r="I6046" s="7" t="s">
        <v>8944</v>
      </c>
    </row>
    <row r="6047" spans="1:9" x14ac:dyDescent="0.25">
      <c r="A6047" t="s">
        <v>11207</v>
      </c>
      <c r="B6047" t="s">
        <v>7074</v>
      </c>
      <c r="C6047">
        <v>67</v>
      </c>
      <c r="D6047">
        <v>60</v>
      </c>
      <c r="E6047">
        <v>114</v>
      </c>
      <c r="F6047">
        <v>116</v>
      </c>
      <c r="G6047">
        <v>130</v>
      </c>
      <c r="H6047">
        <v>63</v>
      </c>
      <c r="I6047" t="s">
        <v>8944</v>
      </c>
    </row>
    <row r="6048" spans="1:9" x14ac:dyDescent="0.25">
      <c r="A6048" s="7" t="s">
        <v>11208</v>
      </c>
      <c r="B6048" s="7" t="s">
        <v>7074</v>
      </c>
      <c r="C6048" s="7">
        <v>48</v>
      </c>
      <c r="D6048" s="7">
        <v>45</v>
      </c>
      <c r="E6048" s="7">
        <v>72</v>
      </c>
      <c r="F6048" s="7">
        <v>72</v>
      </c>
      <c r="G6048" s="7">
        <v>94</v>
      </c>
      <c r="H6048" s="7">
        <v>69</v>
      </c>
      <c r="I6048" s="7" t="s">
        <v>8944</v>
      </c>
    </row>
    <row r="6049" spans="1:9" x14ac:dyDescent="0.25">
      <c r="A6049" t="s">
        <v>7530</v>
      </c>
      <c r="B6049" t="s">
        <v>7074</v>
      </c>
      <c r="C6049">
        <v>41</v>
      </c>
      <c r="D6049">
        <v>37</v>
      </c>
      <c r="E6049">
        <v>51</v>
      </c>
      <c r="F6049">
        <v>52</v>
      </c>
      <c r="G6049">
        <v>82</v>
      </c>
      <c r="H6049">
        <v>48</v>
      </c>
      <c r="I6049" s="13">
        <v>0.01</v>
      </c>
    </row>
    <row r="6050" spans="1:9" x14ac:dyDescent="0.25">
      <c r="A6050" s="7" t="s">
        <v>7532</v>
      </c>
      <c r="B6050" s="7" t="s">
        <v>7074</v>
      </c>
      <c r="C6050" s="7">
        <v>105</v>
      </c>
      <c r="D6050" s="7">
        <v>104</v>
      </c>
      <c r="E6050" s="7">
        <v>152</v>
      </c>
      <c r="F6050" s="7">
        <v>158</v>
      </c>
      <c r="G6050" s="7">
        <v>162</v>
      </c>
      <c r="H6050" s="7">
        <v>57</v>
      </c>
      <c r="I6050" s="12">
        <v>5.0000000000000001E-3</v>
      </c>
    </row>
    <row r="6051" spans="1:9" x14ac:dyDescent="0.25">
      <c r="A6051" t="s">
        <v>11209</v>
      </c>
      <c r="B6051" t="s">
        <v>7074</v>
      </c>
      <c r="C6051">
        <v>53</v>
      </c>
      <c r="D6051">
        <v>50</v>
      </c>
      <c r="E6051">
        <v>92</v>
      </c>
      <c r="F6051">
        <v>87</v>
      </c>
      <c r="G6051">
        <v>129</v>
      </c>
      <c r="H6051">
        <v>56</v>
      </c>
      <c r="I6051" s="13">
        <v>5.0000000000000001E-3</v>
      </c>
    </row>
    <row r="6052" spans="1:9" x14ac:dyDescent="0.25">
      <c r="A6052" s="7" t="s">
        <v>7288</v>
      </c>
      <c r="B6052" s="7" t="s">
        <v>7074</v>
      </c>
      <c r="C6052" s="7">
        <v>47</v>
      </c>
      <c r="D6052" s="7">
        <v>47</v>
      </c>
      <c r="E6052" s="7">
        <v>59</v>
      </c>
      <c r="F6052" s="7">
        <v>59</v>
      </c>
      <c r="G6052" s="7">
        <v>65</v>
      </c>
      <c r="H6052" s="7">
        <v>81</v>
      </c>
      <c r="I6052" s="7" t="s">
        <v>8944</v>
      </c>
    </row>
    <row r="6053" spans="1:9" x14ac:dyDescent="0.25">
      <c r="A6053" t="s">
        <v>11210</v>
      </c>
      <c r="B6053" t="s">
        <v>7074</v>
      </c>
      <c r="C6053">
        <v>53</v>
      </c>
      <c r="D6053">
        <v>50</v>
      </c>
      <c r="E6053">
        <v>85</v>
      </c>
      <c r="F6053">
        <v>84</v>
      </c>
      <c r="G6053">
        <v>99</v>
      </c>
      <c r="H6053">
        <v>55</v>
      </c>
      <c r="I6053" s="13">
        <v>5.0000000000000001E-3</v>
      </c>
    </row>
    <row r="6054" spans="1:9" x14ac:dyDescent="0.25">
      <c r="A6054" s="7" t="s">
        <v>7290</v>
      </c>
      <c r="B6054" s="7" t="s">
        <v>7074</v>
      </c>
      <c r="C6054" s="7">
        <v>49</v>
      </c>
      <c r="D6054" s="7">
        <v>45</v>
      </c>
      <c r="E6054" s="7">
        <v>83</v>
      </c>
      <c r="F6054" s="7">
        <v>82</v>
      </c>
      <c r="G6054" s="7">
        <v>85</v>
      </c>
      <c r="H6054" s="7">
        <v>37</v>
      </c>
      <c r="I6054" s="12">
        <v>1.4999999999999999E-2</v>
      </c>
    </row>
    <row r="6055" spans="1:9" x14ac:dyDescent="0.25">
      <c r="A6055" t="s">
        <v>11211</v>
      </c>
      <c r="B6055" t="s">
        <v>7074</v>
      </c>
      <c r="C6055">
        <v>17</v>
      </c>
      <c r="D6055">
        <v>13</v>
      </c>
      <c r="E6055">
        <v>24</v>
      </c>
      <c r="F6055">
        <v>40</v>
      </c>
      <c r="G6055" t="s">
        <v>8940</v>
      </c>
      <c r="H6055">
        <v>74</v>
      </c>
      <c r="I6055" t="s">
        <v>8944</v>
      </c>
    </row>
    <row r="6056" spans="1:9" x14ac:dyDescent="0.25">
      <c r="A6056" s="7" t="s">
        <v>11212</v>
      </c>
      <c r="B6056" s="7" t="s">
        <v>7074</v>
      </c>
      <c r="C6056" s="7">
        <v>20</v>
      </c>
      <c r="D6056" s="7">
        <v>18</v>
      </c>
      <c r="E6056" s="7">
        <v>31</v>
      </c>
      <c r="F6056" s="7">
        <v>31</v>
      </c>
      <c r="G6056" s="7">
        <v>39</v>
      </c>
      <c r="H6056" s="7">
        <v>61</v>
      </c>
      <c r="I6056" s="7" t="s">
        <v>8944</v>
      </c>
    </row>
    <row r="6057" spans="1:9" x14ac:dyDescent="0.25">
      <c r="A6057" t="s">
        <v>11213</v>
      </c>
      <c r="B6057" t="s">
        <v>7074</v>
      </c>
      <c r="C6057">
        <v>26</v>
      </c>
      <c r="D6057">
        <v>24</v>
      </c>
      <c r="E6057">
        <v>112</v>
      </c>
      <c r="F6057">
        <v>144</v>
      </c>
      <c r="G6057" t="s">
        <v>8940</v>
      </c>
      <c r="H6057">
        <v>76</v>
      </c>
      <c r="I6057" t="s">
        <v>8944</v>
      </c>
    </row>
    <row r="6058" spans="1:9" x14ac:dyDescent="0.25">
      <c r="A6058" s="7" t="s">
        <v>11214</v>
      </c>
      <c r="B6058" s="7" t="s">
        <v>7074</v>
      </c>
      <c r="C6058" s="7" t="s">
        <v>8940</v>
      </c>
      <c r="D6058" s="7" t="s">
        <v>8940</v>
      </c>
      <c r="E6058" s="7">
        <v>54</v>
      </c>
      <c r="F6058" s="7">
        <v>67</v>
      </c>
      <c r="G6058" s="7" t="s">
        <v>8940</v>
      </c>
      <c r="H6058" s="7">
        <v>44</v>
      </c>
      <c r="I6058" s="12">
        <v>0.01</v>
      </c>
    </row>
    <row r="6059" spans="1:9" x14ac:dyDescent="0.25">
      <c r="A6059" t="s">
        <v>11215</v>
      </c>
      <c r="B6059" t="s">
        <v>7074</v>
      </c>
      <c r="C6059">
        <v>21</v>
      </c>
      <c r="D6059">
        <v>20</v>
      </c>
      <c r="E6059">
        <v>29</v>
      </c>
      <c r="F6059">
        <v>30</v>
      </c>
      <c r="G6059">
        <v>34</v>
      </c>
      <c r="H6059">
        <v>62</v>
      </c>
      <c r="I6059" t="s">
        <v>8944</v>
      </c>
    </row>
    <row r="6060" spans="1:9" x14ac:dyDescent="0.25">
      <c r="A6060" s="7" t="s">
        <v>11216</v>
      </c>
      <c r="B6060" s="7" t="s">
        <v>7074</v>
      </c>
      <c r="C6060" s="7">
        <v>53</v>
      </c>
      <c r="D6060" s="7">
        <v>47</v>
      </c>
      <c r="E6060" s="7">
        <v>105</v>
      </c>
      <c r="F6060" s="7">
        <v>104</v>
      </c>
      <c r="G6060" s="7">
        <v>145</v>
      </c>
      <c r="H6060" s="7">
        <v>78</v>
      </c>
      <c r="I6060" s="7" t="s">
        <v>8944</v>
      </c>
    </row>
    <row r="6061" spans="1:9" x14ac:dyDescent="0.25">
      <c r="A6061" t="s">
        <v>11217</v>
      </c>
      <c r="B6061" t="s">
        <v>7074</v>
      </c>
      <c r="C6061">
        <v>24</v>
      </c>
      <c r="D6061">
        <v>22</v>
      </c>
      <c r="E6061">
        <v>31</v>
      </c>
      <c r="F6061">
        <v>30</v>
      </c>
      <c r="G6061">
        <v>52</v>
      </c>
      <c r="H6061">
        <v>62</v>
      </c>
      <c r="I6061" t="s">
        <v>8944</v>
      </c>
    </row>
    <row r="6062" spans="1:9" x14ac:dyDescent="0.25">
      <c r="A6062" s="7" t="s">
        <v>7429</v>
      </c>
      <c r="B6062" s="7" t="s">
        <v>7074</v>
      </c>
      <c r="C6062" s="7" t="s">
        <v>8940</v>
      </c>
      <c r="D6062" s="7" t="s">
        <v>8940</v>
      </c>
      <c r="E6062" s="7">
        <v>52</v>
      </c>
      <c r="F6062" s="7">
        <v>57</v>
      </c>
      <c r="G6062" s="7" t="s">
        <v>8940</v>
      </c>
      <c r="H6062" s="7">
        <v>46</v>
      </c>
      <c r="I6062" s="12">
        <v>0.01</v>
      </c>
    </row>
    <row r="6063" spans="1:9" x14ac:dyDescent="0.25">
      <c r="A6063" t="s">
        <v>11218</v>
      </c>
      <c r="B6063" t="s">
        <v>7074</v>
      </c>
      <c r="C6063">
        <v>66</v>
      </c>
      <c r="D6063">
        <v>64</v>
      </c>
      <c r="E6063">
        <v>95</v>
      </c>
      <c r="F6063">
        <v>91</v>
      </c>
      <c r="G6063">
        <v>130</v>
      </c>
      <c r="H6063">
        <v>66</v>
      </c>
      <c r="I6063" t="s">
        <v>8944</v>
      </c>
    </row>
    <row r="6064" spans="1:9" x14ac:dyDescent="0.25">
      <c r="A6064" s="7" t="s">
        <v>7108</v>
      </c>
      <c r="B6064" s="7" t="s">
        <v>7074</v>
      </c>
      <c r="C6064" s="7">
        <v>39</v>
      </c>
      <c r="D6064" s="7">
        <v>37</v>
      </c>
      <c r="E6064" s="7">
        <v>48</v>
      </c>
      <c r="F6064" s="7">
        <v>54</v>
      </c>
      <c r="G6064" s="7">
        <v>71</v>
      </c>
      <c r="H6064" s="7">
        <v>58</v>
      </c>
      <c r="I6064" s="12">
        <v>5.0000000000000001E-3</v>
      </c>
    </row>
    <row r="6065" spans="1:9" x14ac:dyDescent="0.25">
      <c r="A6065" t="s">
        <v>7110</v>
      </c>
      <c r="B6065" t="s">
        <v>7074</v>
      </c>
      <c r="C6065">
        <v>26</v>
      </c>
      <c r="D6065">
        <v>24</v>
      </c>
      <c r="E6065">
        <v>35</v>
      </c>
      <c r="F6065">
        <v>35</v>
      </c>
      <c r="G6065">
        <v>69</v>
      </c>
      <c r="H6065">
        <v>78</v>
      </c>
      <c r="I6065" t="s">
        <v>8944</v>
      </c>
    </row>
    <row r="6066" spans="1:9" x14ac:dyDescent="0.25">
      <c r="A6066" s="7" t="s">
        <v>11219</v>
      </c>
      <c r="B6066" s="7" t="s">
        <v>7074</v>
      </c>
      <c r="C6066" s="7">
        <v>19</v>
      </c>
      <c r="D6066" s="7">
        <v>17</v>
      </c>
      <c r="E6066" s="7">
        <v>34</v>
      </c>
      <c r="F6066" s="7">
        <v>72</v>
      </c>
      <c r="G6066" s="7" t="s">
        <v>8940</v>
      </c>
      <c r="H6066" s="7">
        <v>58</v>
      </c>
      <c r="I6066" s="12">
        <v>5.0000000000000001E-3</v>
      </c>
    </row>
    <row r="6067" spans="1:9" x14ac:dyDescent="0.25">
      <c r="A6067" t="s">
        <v>7130</v>
      </c>
      <c r="B6067" t="s">
        <v>7074</v>
      </c>
      <c r="C6067" t="s">
        <v>8940</v>
      </c>
      <c r="D6067" t="s">
        <v>8940</v>
      </c>
      <c r="E6067">
        <v>108</v>
      </c>
      <c r="F6067">
        <v>116</v>
      </c>
      <c r="G6067" t="s">
        <v>8940</v>
      </c>
      <c r="H6067">
        <v>52</v>
      </c>
      <c r="I6067" s="13">
        <v>5.0000000000000001E-3</v>
      </c>
    </row>
    <row r="6068" spans="1:9" x14ac:dyDescent="0.25">
      <c r="A6068" s="7" t="s">
        <v>7131</v>
      </c>
      <c r="B6068" s="7" t="s">
        <v>7074</v>
      </c>
      <c r="C6068" s="7">
        <v>76</v>
      </c>
      <c r="D6068" s="7">
        <v>73</v>
      </c>
      <c r="E6068" s="7">
        <v>101</v>
      </c>
      <c r="F6068" s="7">
        <v>114</v>
      </c>
      <c r="G6068" s="7">
        <v>114</v>
      </c>
      <c r="H6068" s="7">
        <v>60</v>
      </c>
      <c r="I6068" s="7" t="s">
        <v>8944</v>
      </c>
    </row>
    <row r="6069" spans="1:9" x14ac:dyDescent="0.25">
      <c r="A6069" t="s">
        <v>7132</v>
      </c>
      <c r="B6069" t="s">
        <v>7074</v>
      </c>
      <c r="C6069">
        <v>34</v>
      </c>
      <c r="D6069">
        <v>31</v>
      </c>
      <c r="E6069">
        <v>51</v>
      </c>
      <c r="F6069">
        <v>50</v>
      </c>
      <c r="G6069">
        <v>142</v>
      </c>
      <c r="H6069">
        <v>78</v>
      </c>
      <c r="I6069" t="s">
        <v>8944</v>
      </c>
    </row>
    <row r="6070" spans="1:9" x14ac:dyDescent="0.25">
      <c r="A6070" s="7" t="s">
        <v>7238</v>
      </c>
      <c r="B6070" s="7" t="s">
        <v>7074</v>
      </c>
      <c r="C6070" s="7" t="s">
        <v>8940</v>
      </c>
      <c r="D6070" s="7" t="s">
        <v>8940</v>
      </c>
      <c r="E6070" s="7">
        <v>42</v>
      </c>
      <c r="F6070" s="7">
        <v>43</v>
      </c>
      <c r="G6070" s="7" t="s">
        <v>8940</v>
      </c>
      <c r="H6070" s="7">
        <v>61</v>
      </c>
      <c r="I6070" s="7" t="s">
        <v>8944</v>
      </c>
    </row>
    <row r="6071" spans="1:9" x14ac:dyDescent="0.25">
      <c r="A6071" t="s">
        <v>7239</v>
      </c>
      <c r="B6071" t="s">
        <v>7074</v>
      </c>
      <c r="C6071" t="s">
        <v>8940</v>
      </c>
      <c r="D6071" t="s">
        <v>8940</v>
      </c>
      <c r="E6071">
        <v>18</v>
      </c>
      <c r="F6071">
        <v>27</v>
      </c>
      <c r="G6071" t="s">
        <v>8940</v>
      </c>
      <c r="H6071">
        <v>70</v>
      </c>
      <c r="I6071" t="s">
        <v>8944</v>
      </c>
    </row>
    <row r="6072" spans="1:9" x14ac:dyDescent="0.25">
      <c r="A6072" s="7" t="s">
        <v>7241</v>
      </c>
      <c r="B6072" s="7" t="s">
        <v>7074</v>
      </c>
      <c r="C6072" s="7">
        <v>50</v>
      </c>
      <c r="D6072" s="7">
        <v>48</v>
      </c>
      <c r="E6072" s="7">
        <v>63</v>
      </c>
      <c r="F6072" s="7">
        <v>63</v>
      </c>
      <c r="G6072" s="7">
        <v>91</v>
      </c>
      <c r="H6072" s="7">
        <v>62</v>
      </c>
      <c r="I6072" s="7" t="s">
        <v>8944</v>
      </c>
    </row>
    <row r="6073" spans="1:9" x14ac:dyDescent="0.25">
      <c r="A6073" t="s">
        <v>11220</v>
      </c>
      <c r="B6073" t="s">
        <v>7074</v>
      </c>
      <c r="C6073">
        <v>28</v>
      </c>
      <c r="D6073">
        <v>27</v>
      </c>
      <c r="E6073">
        <v>35</v>
      </c>
      <c r="F6073">
        <v>34</v>
      </c>
      <c r="G6073">
        <v>55</v>
      </c>
      <c r="H6073">
        <v>57</v>
      </c>
      <c r="I6073" s="13">
        <v>5.0000000000000001E-3</v>
      </c>
    </row>
    <row r="6074" spans="1:9" x14ac:dyDescent="0.25">
      <c r="A6074" s="7" t="s">
        <v>7264</v>
      </c>
      <c r="B6074" s="7" t="s">
        <v>7074</v>
      </c>
      <c r="C6074" s="7" t="s">
        <v>8940</v>
      </c>
      <c r="D6074" s="7" t="s">
        <v>8940</v>
      </c>
      <c r="E6074" s="7">
        <v>14</v>
      </c>
      <c r="F6074" s="7">
        <v>14</v>
      </c>
      <c r="G6074" s="7" t="s">
        <v>8940</v>
      </c>
      <c r="H6074" s="7">
        <v>56</v>
      </c>
      <c r="I6074" s="12">
        <v>5.0000000000000001E-3</v>
      </c>
    </row>
    <row r="6075" spans="1:9" x14ac:dyDescent="0.25">
      <c r="A6075" t="s">
        <v>11221</v>
      </c>
      <c r="B6075" t="s">
        <v>7074</v>
      </c>
      <c r="C6075">
        <v>36</v>
      </c>
      <c r="D6075">
        <v>28</v>
      </c>
      <c r="E6075">
        <v>49</v>
      </c>
      <c r="F6075">
        <v>48</v>
      </c>
      <c r="G6075">
        <v>61</v>
      </c>
      <c r="H6075">
        <v>68</v>
      </c>
      <c r="I6075" t="s">
        <v>8944</v>
      </c>
    </row>
    <row r="6076" spans="1:9" x14ac:dyDescent="0.25">
      <c r="A6076" s="7" t="s">
        <v>11222</v>
      </c>
      <c r="B6076" s="7" t="s">
        <v>7074</v>
      </c>
      <c r="C6076" s="7">
        <v>32</v>
      </c>
      <c r="D6076" s="7">
        <v>30</v>
      </c>
      <c r="E6076" s="7">
        <v>85</v>
      </c>
      <c r="F6076" s="7">
        <v>79</v>
      </c>
      <c r="G6076" s="7">
        <v>90</v>
      </c>
      <c r="H6076" s="7">
        <v>88</v>
      </c>
      <c r="I6076" s="7" t="s">
        <v>8944</v>
      </c>
    </row>
    <row r="6077" spans="1:9" x14ac:dyDescent="0.25">
      <c r="A6077" t="s">
        <v>11223</v>
      </c>
      <c r="B6077" t="s">
        <v>7074</v>
      </c>
      <c r="C6077">
        <v>25</v>
      </c>
      <c r="D6077">
        <v>19</v>
      </c>
      <c r="E6077">
        <v>44</v>
      </c>
      <c r="F6077">
        <v>43</v>
      </c>
      <c r="G6077">
        <v>81</v>
      </c>
      <c r="H6077">
        <v>78</v>
      </c>
      <c r="I6077" t="s">
        <v>8944</v>
      </c>
    </row>
    <row r="6078" spans="1:9" x14ac:dyDescent="0.25">
      <c r="A6078" s="7" t="s">
        <v>11224</v>
      </c>
      <c r="B6078" s="7" t="s">
        <v>7074</v>
      </c>
      <c r="C6078" s="7" t="s">
        <v>8940</v>
      </c>
      <c r="D6078" s="7" t="s">
        <v>8940</v>
      </c>
      <c r="E6078" s="7">
        <v>15</v>
      </c>
      <c r="F6078" s="7">
        <v>15</v>
      </c>
      <c r="G6078" s="7" t="s">
        <v>8940</v>
      </c>
      <c r="H6078" s="7">
        <v>90</v>
      </c>
      <c r="I6078" s="7" t="s">
        <v>8944</v>
      </c>
    </row>
    <row r="6079" spans="1:9" x14ac:dyDescent="0.25">
      <c r="A6079" t="s">
        <v>11225</v>
      </c>
      <c r="B6079" t="s">
        <v>7074</v>
      </c>
      <c r="C6079">
        <v>47</v>
      </c>
      <c r="D6079">
        <v>46</v>
      </c>
      <c r="E6079">
        <v>81</v>
      </c>
      <c r="F6079">
        <v>77</v>
      </c>
      <c r="G6079">
        <v>135</v>
      </c>
      <c r="H6079">
        <v>53</v>
      </c>
      <c r="I6079" s="13">
        <v>5.0000000000000001E-3</v>
      </c>
    </row>
    <row r="6080" spans="1:9" x14ac:dyDescent="0.25">
      <c r="A6080" s="7" t="s">
        <v>11226</v>
      </c>
      <c r="B6080" s="7" t="s">
        <v>7074</v>
      </c>
      <c r="C6080" s="7">
        <v>36</v>
      </c>
      <c r="D6080" s="7">
        <v>35</v>
      </c>
      <c r="E6080" s="7">
        <v>62</v>
      </c>
      <c r="F6080" s="7">
        <v>58</v>
      </c>
      <c r="G6080" s="7">
        <v>124</v>
      </c>
      <c r="H6080" s="7">
        <v>55</v>
      </c>
      <c r="I6080" s="12">
        <v>5.0000000000000001E-3</v>
      </c>
    </row>
    <row r="6081" spans="1:9" x14ac:dyDescent="0.25">
      <c r="A6081" t="s">
        <v>7369</v>
      </c>
      <c r="B6081" t="s">
        <v>7074</v>
      </c>
      <c r="C6081">
        <v>21</v>
      </c>
      <c r="D6081">
        <v>17</v>
      </c>
      <c r="E6081">
        <v>39</v>
      </c>
      <c r="F6081">
        <v>38</v>
      </c>
      <c r="G6081">
        <v>62</v>
      </c>
      <c r="H6081">
        <v>61</v>
      </c>
      <c r="I6081" t="s">
        <v>8944</v>
      </c>
    </row>
    <row r="6082" spans="1:9" x14ac:dyDescent="0.25">
      <c r="A6082" s="7" t="s">
        <v>11227</v>
      </c>
      <c r="B6082" s="7" t="s">
        <v>7074</v>
      </c>
      <c r="C6082" s="7">
        <v>34</v>
      </c>
      <c r="D6082" s="7">
        <v>43</v>
      </c>
      <c r="E6082" s="7">
        <v>66</v>
      </c>
      <c r="F6082" s="7">
        <v>65</v>
      </c>
      <c r="G6082" s="7">
        <v>96</v>
      </c>
      <c r="H6082" s="7">
        <v>46</v>
      </c>
      <c r="I6082" s="12">
        <v>0.01</v>
      </c>
    </row>
    <row r="6083" spans="1:9" x14ac:dyDescent="0.25">
      <c r="A6083" t="s">
        <v>7462</v>
      </c>
      <c r="B6083" t="s">
        <v>7074</v>
      </c>
      <c r="C6083">
        <v>18</v>
      </c>
      <c r="D6083">
        <v>18</v>
      </c>
      <c r="E6083">
        <v>20</v>
      </c>
      <c r="F6083">
        <v>19</v>
      </c>
      <c r="G6083">
        <v>50</v>
      </c>
      <c r="H6083">
        <v>64</v>
      </c>
      <c r="I6083" t="s">
        <v>8944</v>
      </c>
    </row>
    <row r="6084" spans="1:9" x14ac:dyDescent="0.25">
      <c r="A6084" s="7" t="s">
        <v>7463</v>
      </c>
      <c r="B6084" s="7" t="s">
        <v>7074</v>
      </c>
      <c r="C6084" s="7">
        <v>26</v>
      </c>
      <c r="D6084" s="7">
        <v>23</v>
      </c>
      <c r="E6084" s="7">
        <v>46</v>
      </c>
      <c r="F6084" s="7">
        <v>45</v>
      </c>
      <c r="G6084" s="7">
        <v>49</v>
      </c>
      <c r="H6084" s="7">
        <v>81</v>
      </c>
      <c r="I6084" s="7" t="s">
        <v>8944</v>
      </c>
    </row>
    <row r="6085" spans="1:9" x14ac:dyDescent="0.25">
      <c r="A6085" t="s">
        <v>11228</v>
      </c>
      <c r="B6085" t="s">
        <v>7074</v>
      </c>
      <c r="C6085">
        <v>23</v>
      </c>
      <c r="D6085">
        <v>21</v>
      </c>
      <c r="E6085">
        <v>40</v>
      </c>
      <c r="F6085">
        <v>40</v>
      </c>
      <c r="G6085">
        <v>68</v>
      </c>
      <c r="H6085">
        <v>72</v>
      </c>
      <c r="I6085" t="s">
        <v>8944</v>
      </c>
    </row>
    <row r="6086" spans="1:9" x14ac:dyDescent="0.25">
      <c r="A6086" s="7" t="s">
        <v>7080</v>
      </c>
      <c r="B6086" s="7" t="s">
        <v>7074</v>
      </c>
      <c r="C6086" s="7">
        <v>28</v>
      </c>
      <c r="D6086" s="7">
        <v>27</v>
      </c>
      <c r="E6086" s="7">
        <v>41</v>
      </c>
      <c r="F6086" s="7">
        <v>41</v>
      </c>
      <c r="G6086" s="7">
        <v>57</v>
      </c>
      <c r="H6086" s="7">
        <v>85</v>
      </c>
      <c r="I6086" s="7" t="s">
        <v>8944</v>
      </c>
    </row>
    <row r="6087" spans="1:9" x14ac:dyDescent="0.25">
      <c r="A6087" t="s">
        <v>7082</v>
      </c>
      <c r="B6087" t="s">
        <v>7074</v>
      </c>
      <c r="C6087">
        <v>15</v>
      </c>
      <c r="D6087">
        <v>14</v>
      </c>
      <c r="E6087">
        <v>23</v>
      </c>
      <c r="F6087">
        <v>23</v>
      </c>
      <c r="G6087">
        <v>31</v>
      </c>
      <c r="H6087">
        <v>84</v>
      </c>
      <c r="I6087" t="s">
        <v>8944</v>
      </c>
    </row>
    <row r="6088" spans="1:9" x14ac:dyDescent="0.25">
      <c r="A6088" s="7" t="s">
        <v>11229</v>
      </c>
      <c r="B6088" s="7" t="s">
        <v>7074</v>
      </c>
      <c r="C6088" s="7">
        <v>38</v>
      </c>
      <c r="D6088" s="7">
        <v>37</v>
      </c>
      <c r="E6088" s="7">
        <v>83</v>
      </c>
      <c r="F6088" s="7">
        <v>87</v>
      </c>
      <c r="G6088" s="7">
        <v>111</v>
      </c>
      <c r="H6088" s="7">
        <v>65</v>
      </c>
      <c r="I6088" s="7" t="s">
        <v>8944</v>
      </c>
    </row>
    <row r="6089" spans="1:9" x14ac:dyDescent="0.25">
      <c r="A6089" t="s">
        <v>7171</v>
      </c>
      <c r="B6089" t="s">
        <v>7074</v>
      </c>
      <c r="C6089">
        <v>30</v>
      </c>
      <c r="D6089">
        <v>30</v>
      </c>
      <c r="E6089">
        <v>46</v>
      </c>
      <c r="F6089">
        <v>46</v>
      </c>
      <c r="G6089">
        <v>55</v>
      </c>
      <c r="H6089">
        <v>63</v>
      </c>
      <c r="I6089" t="s">
        <v>8944</v>
      </c>
    </row>
    <row r="6090" spans="1:9" x14ac:dyDescent="0.25">
      <c r="A6090" s="7" t="s">
        <v>11230</v>
      </c>
      <c r="B6090" s="7" t="s">
        <v>7074</v>
      </c>
      <c r="C6090" s="7">
        <v>59</v>
      </c>
      <c r="D6090" s="7">
        <v>53</v>
      </c>
      <c r="E6090" s="7">
        <v>79</v>
      </c>
      <c r="F6090" s="7">
        <v>78</v>
      </c>
      <c r="G6090" s="7">
        <v>106</v>
      </c>
      <c r="H6090" s="7">
        <v>72</v>
      </c>
      <c r="I6090" s="7" t="s">
        <v>8944</v>
      </c>
    </row>
    <row r="6091" spans="1:9" x14ac:dyDescent="0.25">
      <c r="A6091" t="s">
        <v>11231</v>
      </c>
      <c r="B6091" t="s">
        <v>7074</v>
      </c>
      <c r="C6091">
        <v>27</v>
      </c>
      <c r="D6091">
        <v>28</v>
      </c>
      <c r="E6091">
        <v>35</v>
      </c>
      <c r="F6091">
        <v>35</v>
      </c>
      <c r="G6091">
        <v>48</v>
      </c>
      <c r="H6091">
        <v>81</v>
      </c>
      <c r="I6091" t="s">
        <v>8944</v>
      </c>
    </row>
    <row r="6092" spans="1:9" x14ac:dyDescent="0.25">
      <c r="A6092" s="7" t="s">
        <v>7193</v>
      </c>
      <c r="B6092" s="7" t="s">
        <v>7074</v>
      </c>
      <c r="C6092" s="7">
        <v>37</v>
      </c>
      <c r="D6092" s="7">
        <v>36</v>
      </c>
      <c r="E6092" s="7">
        <v>54</v>
      </c>
      <c r="F6092" s="7">
        <v>52</v>
      </c>
      <c r="G6092" s="7">
        <v>62</v>
      </c>
      <c r="H6092" s="7">
        <v>85</v>
      </c>
      <c r="I6092" s="7" t="s">
        <v>8944</v>
      </c>
    </row>
    <row r="6093" spans="1:9" x14ac:dyDescent="0.25">
      <c r="A6093" t="s">
        <v>11232</v>
      </c>
      <c r="B6093" t="s">
        <v>7074</v>
      </c>
      <c r="C6093">
        <v>23</v>
      </c>
      <c r="D6093">
        <v>25</v>
      </c>
      <c r="E6093">
        <v>37</v>
      </c>
      <c r="F6093">
        <v>36</v>
      </c>
      <c r="G6093">
        <v>62</v>
      </c>
      <c r="H6093">
        <v>51</v>
      </c>
      <c r="I6093" s="13">
        <v>5.0000000000000001E-3</v>
      </c>
    </row>
    <row r="6094" spans="1:9" x14ac:dyDescent="0.25">
      <c r="A6094" s="7" t="s">
        <v>7300</v>
      </c>
      <c r="B6094" s="7" t="s">
        <v>7074</v>
      </c>
      <c r="C6094" s="7">
        <v>16</v>
      </c>
      <c r="D6094" s="7">
        <v>16</v>
      </c>
      <c r="E6094" s="7">
        <v>50</v>
      </c>
      <c r="F6094" s="7">
        <v>49</v>
      </c>
      <c r="G6094" s="7">
        <v>73</v>
      </c>
      <c r="H6094" s="7">
        <v>46</v>
      </c>
      <c r="I6094" s="12">
        <v>0.01</v>
      </c>
    </row>
    <row r="6095" spans="1:9" hidden="1" x14ac:dyDescent="0.25">
      <c r="A6095" t="s">
        <v>11233</v>
      </c>
      <c r="B6095" t="s">
        <v>7074</v>
      </c>
      <c r="C6095" t="s">
        <v>8940</v>
      </c>
      <c r="D6095" t="s">
        <v>8940</v>
      </c>
      <c r="E6095" t="s">
        <v>8940</v>
      </c>
      <c r="F6095" t="s">
        <v>8940</v>
      </c>
      <c r="G6095" t="s">
        <v>8940</v>
      </c>
      <c r="H6095" t="s">
        <v>8996</v>
      </c>
      <c r="I6095" t="s">
        <v>8944</v>
      </c>
    </row>
    <row r="6096" spans="1:9" x14ac:dyDescent="0.25">
      <c r="A6096" s="7" t="s">
        <v>11234</v>
      </c>
      <c r="B6096" s="7" t="s">
        <v>7074</v>
      </c>
      <c r="C6096" s="7">
        <v>17</v>
      </c>
      <c r="D6096" s="7">
        <v>17</v>
      </c>
      <c r="E6096" s="7">
        <v>14</v>
      </c>
      <c r="F6096" s="7">
        <v>34</v>
      </c>
      <c r="G6096" s="7">
        <v>77</v>
      </c>
      <c r="H6096" s="7">
        <v>77</v>
      </c>
      <c r="I6096" s="7" t="s">
        <v>8944</v>
      </c>
    </row>
    <row r="6097" spans="1:9" x14ac:dyDescent="0.25">
      <c r="A6097" t="s">
        <v>11235</v>
      </c>
      <c r="B6097" t="s">
        <v>7074</v>
      </c>
      <c r="C6097">
        <v>24</v>
      </c>
      <c r="D6097">
        <v>23</v>
      </c>
      <c r="E6097">
        <v>57</v>
      </c>
      <c r="F6097">
        <v>17</v>
      </c>
      <c r="G6097">
        <v>60</v>
      </c>
      <c r="H6097">
        <v>80</v>
      </c>
      <c r="I6097" t="s">
        <v>8944</v>
      </c>
    </row>
    <row r="6098" spans="1:9" x14ac:dyDescent="0.25">
      <c r="A6098" s="7" t="s">
        <v>7323</v>
      </c>
      <c r="B6098" s="7" t="s">
        <v>7074</v>
      </c>
      <c r="C6098" s="7">
        <v>12</v>
      </c>
      <c r="D6098" s="7" t="s">
        <v>8940</v>
      </c>
      <c r="E6098" s="7">
        <v>15</v>
      </c>
      <c r="F6098" s="7">
        <v>14</v>
      </c>
      <c r="G6098" s="7">
        <v>42</v>
      </c>
      <c r="H6098" s="7">
        <v>82</v>
      </c>
      <c r="I6098" s="7" t="s">
        <v>8944</v>
      </c>
    </row>
    <row r="6099" spans="1:9" x14ac:dyDescent="0.25">
      <c r="A6099" t="s">
        <v>11236</v>
      </c>
      <c r="B6099" t="s">
        <v>7074</v>
      </c>
      <c r="C6099">
        <v>31</v>
      </c>
      <c r="D6099">
        <v>29</v>
      </c>
      <c r="E6099">
        <v>19</v>
      </c>
      <c r="F6099">
        <v>47</v>
      </c>
      <c r="G6099">
        <v>100</v>
      </c>
      <c r="H6099">
        <v>45</v>
      </c>
      <c r="I6099" s="13">
        <v>0.01</v>
      </c>
    </row>
    <row r="6100" spans="1:9" x14ac:dyDescent="0.25">
      <c r="A6100" s="7" t="s">
        <v>7402</v>
      </c>
      <c r="B6100" s="7" t="s">
        <v>7074</v>
      </c>
      <c r="C6100" s="7">
        <v>20</v>
      </c>
      <c r="D6100" s="7">
        <v>21</v>
      </c>
      <c r="E6100" s="7">
        <v>18</v>
      </c>
      <c r="F6100" s="7">
        <v>36</v>
      </c>
      <c r="G6100" s="7">
        <v>42</v>
      </c>
      <c r="H6100" s="7">
        <v>42</v>
      </c>
      <c r="I6100" s="12">
        <v>0.01</v>
      </c>
    </row>
    <row r="6101" spans="1:9" x14ac:dyDescent="0.25">
      <c r="A6101" t="s">
        <v>11237</v>
      </c>
      <c r="B6101" t="s">
        <v>7074</v>
      </c>
      <c r="C6101" t="s">
        <v>8940</v>
      </c>
      <c r="D6101">
        <v>12</v>
      </c>
      <c r="E6101">
        <v>19</v>
      </c>
      <c r="F6101">
        <v>20</v>
      </c>
      <c r="G6101">
        <v>26</v>
      </c>
      <c r="H6101">
        <v>82</v>
      </c>
      <c r="I6101" t="s">
        <v>8944</v>
      </c>
    </row>
    <row r="6102" spans="1:9" x14ac:dyDescent="0.25">
      <c r="A6102" s="7" t="s">
        <v>7419</v>
      </c>
      <c r="B6102" s="7" t="s">
        <v>7074</v>
      </c>
      <c r="C6102" s="7" t="s">
        <v>8940</v>
      </c>
      <c r="D6102" s="7" t="s">
        <v>8940</v>
      </c>
      <c r="E6102" s="7">
        <v>17</v>
      </c>
      <c r="F6102" s="7">
        <v>17</v>
      </c>
      <c r="G6102" s="7" t="s">
        <v>8940</v>
      </c>
      <c r="H6102" s="7">
        <v>59</v>
      </c>
      <c r="I6102" s="7" t="s">
        <v>8944</v>
      </c>
    </row>
    <row r="6103" spans="1:9" x14ac:dyDescent="0.25">
      <c r="A6103" t="s">
        <v>7421</v>
      </c>
      <c r="B6103" t="s">
        <v>7074</v>
      </c>
      <c r="C6103">
        <v>12</v>
      </c>
      <c r="D6103">
        <v>12</v>
      </c>
      <c r="E6103">
        <v>20</v>
      </c>
      <c r="F6103">
        <v>19</v>
      </c>
      <c r="G6103">
        <v>102</v>
      </c>
      <c r="H6103">
        <v>84</v>
      </c>
      <c r="I6103" t="s">
        <v>8944</v>
      </c>
    </row>
    <row r="6104" spans="1:9" x14ac:dyDescent="0.25">
      <c r="A6104" s="7" t="s">
        <v>11238</v>
      </c>
      <c r="B6104" s="7" t="s">
        <v>7074</v>
      </c>
      <c r="C6104" s="7">
        <v>14</v>
      </c>
      <c r="D6104" s="7">
        <v>14</v>
      </c>
      <c r="E6104" s="7">
        <v>22</v>
      </c>
      <c r="F6104" s="7">
        <v>19</v>
      </c>
      <c r="G6104" s="7">
        <v>33</v>
      </c>
      <c r="H6104" s="7">
        <v>86</v>
      </c>
      <c r="I6104" s="7" t="s">
        <v>8944</v>
      </c>
    </row>
    <row r="6105" spans="1:9" x14ac:dyDescent="0.25">
      <c r="A6105" t="s">
        <v>7423</v>
      </c>
      <c r="B6105" t="s">
        <v>7074</v>
      </c>
      <c r="C6105">
        <v>15</v>
      </c>
      <c r="D6105">
        <v>15</v>
      </c>
      <c r="E6105">
        <v>25</v>
      </c>
      <c r="F6105">
        <v>25</v>
      </c>
      <c r="G6105">
        <v>40</v>
      </c>
      <c r="H6105">
        <v>95</v>
      </c>
      <c r="I6105" t="s">
        <v>8944</v>
      </c>
    </row>
    <row r="6106" spans="1:9" x14ac:dyDescent="0.25">
      <c r="A6106" s="7" t="s">
        <v>11239</v>
      </c>
      <c r="B6106" s="7" t="s">
        <v>7074</v>
      </c>
      <c r="C6106" s="7">
        <v>15</v>
      </c>
      <c r="D6106" s="7">
        <v>15</v>
      </c>
      <c r="E6106" s="7">
        <v>26</v>
      </c>
      <c r="F6106" s="7">
        <v>23</v>
      </c>
      <c r="G6106" s="7">
        <v>45</v>
      </c>
      <c r="H6106" s="7">
        <v>69</v>
      </c>
      <c r="I6106" s="7" t="s">
        <v>8944</v>
      </c>
    </row>
    <row r="6107" spans="1:9" hidden="1" x14ac:dyDescent="0.25">
      <c r="A6107" t="s">
        <v>11240</v>
      </c>
      <c r="B6107" t="s">
        <v>7074</v>
      </c>
      <c r="C6107" t="s">
        <v>8940</v>
      </c>
      <c r="D6107" t="s">
        <v>8940</v>
      </c>
      <c r="E6107">
        <v>36</v>
      </c>
      <c r="F6107">
        <v>20</v>
      </c>
      <c r="G6107">
        <v>74</v>
      </c>
      <c r="H6107" t="s">
        <v>8996</v>
      </c>
      <c r="I6107" t="s">
        <v>8944</v>
      </c>
    </row>
    <row r="6108" spans="1:9" hidden="1" x14ac:dyDescent="0.25">
      <c r="A6108" s="7" t="s">
        <v>7118</v>
      </c>
      <c r="B6108" s="7" t="s">
        <v>7074</v>
      </c>
      <c r="C6108" s="7" t="s">
        <v>8940</v>
      </c>
      <c r="D6108" s="7" t="s">
        <v>8940</v>
      </c>
      <c r="E6108" s="7" t="s">
        <v>8940</v>
      </c>
      <c r="F6108" s="7" t="s">
        <v>8940</v>
      </c>
      <c r="G6108" s="7">
        <v>15</v>
      </c>
      <c r="H6108" s="7" t="s">
        <v>8996</v>
      </c>
      <c r="I6108" s="7" t="s">
        <v>8944</v>
      </c>
    </row>
    <row r="6109" spans="1:9" hidden="1" x14ac:dyDescent="0.25">
      <c r="A6109" t="s">
        <v>11241</v>
      </c>
      <c r="B6109" t="s">
        <v>7074</v>
      </c>
      <c r="C6109" t="s">
        <v>8940</v>
      </c>
      <c r="D6109" t="s">
        <v>8940</v>
      </c>
      <c r="E6109" t="s">
        <v>8940</v>
      </c>
      <c r="F6109" t="s">
        <v>8940</v>
      </c>
      <c r="G6109">
        <v>12</v>
      </c>
      <c r="H6109" t="s">
        <v>8996</v>
      </c>
      <c r="I6109" t="s">
        <v>8944</v>
      </c>
    </row>
    <row r="6110" spans="1:9" hidden="1" x14ac:dyDescent="0.25">
      <c r="A6110" s="7" t="s">
        <v>7120</v>
      </c>
      <c r="B6110" s="7" t="s">
        <v>7074</v>
      </c>
      <c r="C6110" s="7" t="s">
        <v>8940</v>
      </c>
      <c r="D6110" s="7" t="s">
        <v>8940</v>
      </c>
      <c r="E6110" s="7" t="s">
        <v>8940</v>
      </c>
      <c r="F6110" s="7" t="s">
        <v>8940</v>
      </c>
      <c r="G6110" s="7" t="s">
        <v>8940</v>
      </c>
      <c r="H6110" s="7" t="s">
        <v>8996</v>
      </c>
      <c r="I6110" s="7" t="s">
        <v>8944</v>
      </c>
    </row>
    <row r="6111" spans="1:9" hidden="1" x14ac:dyDescent="0.25">
      <c r="A6111" t="s">
        <v>11242</v>
      </c>
      <c r="B6111" t="s">
        <v>7074</v>
      </c>
      <c r="C6111" t="s">
        <v>8940</v>
      </c>
      <c r="D6111" t="s">
        <v>8940</v>
      </c>
      <c r="E6111" t="s">
        <v>8940</v>
      </c>
      <c r="F6111" t="s">
        <v>8940</v>
      </c>
      <c r="G6111" t="s">
        <v>8940</v>
      </c>
      <c r="H6111" t="s">
        <v>8996</v>
      </c>
      <c r="I6111" t="s">
        <v>8944</v>
      </c>
    </row>
    <row r="6112" spans="1:9" hidden="1" x14ac:dyDescent="0.25">
      <c r="A6112" s="7" t="s">
        <v>7222</v>
      </c>
      <c r="B6112" s="7" t="s">
        <v>7074</v>
      </c>
      <c r="C6112" s="7" t="s">
        <v>8940</v>
      </c>
      <c r="D6112" s="7" t="s">
        <v>8940</v>
      </c>
      <c r="E6112" s="7">
        <v>53</v>
      </c>
      <c r="F6112" s="7" t="s">
        <v>8940</v>
      </c>
      <c r="G6112" s="7">
        <v>59</v>
      </c>
      <c r="H6112" s="7" t="s">
        <v>8996</v>
      </c>
      <c r="I6112" s="7" t="s">
        <v>8944</v>
      </c>
    </row>
    <row r="6113" spans="1:9" hidden="1" x14ac:dyDescent="0.25">
      <c r="A6113" t="s">
        <v>11243</v>
      </c>
      <c r="B6113" t="s">
        <v>7074</v>
      </c>
      <c r="C6113" t="s">
        <v>8940</v>
      </c>
      <c r="D6113" t="s">
        <v>8940</v>
      </c>
      <c r="E6113" t="s">
        <v>8940</v>
      </c>
      <c r="F6113" t="s">
        <v>8940</v>
      </c>
      <c r="G6113" t="s">
        <v>8940</v>
      </c>
      <c r="H6113" t="s">
        <v>8996</v>
      </c>
      <c r="I6113" t="s">
        <v>8944</v>
      </c>
    </row>
    <row r="6114" spans="1:9" hidden="1" x14ac:dyDescent="0.25">
      <c r="A6114" s="7" t="s">
        <v>7224</v>
      </c>
      <c r="B6114" s="7" t="s">
        <v>7074</v>
      </c>
      <c r="C6114" s="7" t="s">
        <v>8940</v>
      </c>
      <c r="D6114" s="7" t="s">
        <v>8940</v>
      </c>
      <c r="E6114" s="7" t="s">
        <v>8940</v>
      </c>
      <c r="F6114" s="7" t="s">
        <v>8940</v>
      </c>
      <c r="G6114" s="7">
        <v>18</v>
      </c>
      <c r="H6114" s="7" t="s">
        <v>8996</v>
      </c>
      <c r="I6114" s="7" t="s">
        <v>8944</v>
      </c>
    </row>
    <row r="6115" spans="1:9" hidden="1" x14ac:dyDescent="0.25">
      <c r="A6115" t="s">
        <v>11244</v>
      </c>
      <c r="B6115" t="s">
        <v>7074</v>
      </c>
      <c r="C6115" t="s">
        <v>8940</v>
      </c>
      <c r="D6115" t="s">
        <v>8940</v>
      </c>
      <c r="E6115" t="s">
        <v>8940</v>
      </c>
      <c r="F6115" t="s">
        <v>8940</v>
      </c>
      <c r="G6115" t="s">
        <v>8940</v>
      </c>
      <c r="H6115" t="s">
        <v>8996</v>
      </c>
      <c r="I6115" t="s">
        <v>8944</v>
      </c>
    </row>
    <row r="6116" spans="1:9" x14ac:dyDescent="0.25">
      <c r="A6116" s="7" t="s">
        <v>7426</v>
      </c>
      <c r="B6116" s="7" t="s">
        <v>7074</v>
      </c>
      <c r="C6116" s="7">
        <v>41</v>
      </c>
      <c r="D6116" s="7">
        <v>40</v>
      </c>
      <c r="E6116" s="7">
        <v>56</v>
      </c>
      <c r="F6116" s="7">
        <v>58</v>
      </c>
      <c r="G6116" s="7">
        <v>77</v>
      </c>
      <c r="H6116" s="7">
        <v>51</v>
      </c>
      <c r="I6116" s="12">
        <v>5.0000000000000001E-3</v>
      </c>
    </row>
    <row r="6117" spans="1:9" x14ac:dyDescent="0.25">
      <c r="A6117" t="s">
        <v>7427</v>
      </c>
      <c r="B6117" t="s">
        <v>7074</v>
      </c>
      <c r="C6117">
        <v>47</v>
      </c>
      <c r="D6117">
        <v>46</v>
      </c>
      <c r="E6117">
        <v>54</v>
      </c>
      <c r="F6117">
        <v>54</v>
      </c>
      <c r="G6117">
        <v>61</v>
      </c>
      <c r="H6117">
        <v>67</v>
      </c>
      <c r="I6117" t="s">
        <v>8944</v>
      </c>
    </row>
    <row r="6118" spans="1:9" x14ac:dyDescent="0.25">
      <c r="A6118" s="7" t="s">
        <v>7428</v>
      </c>
      <c r="B6118" s="7" t="s">
        <v>7074</v>
      </c>
      <c r="C6118" s="7">
        <v>59</v>
      </c>
      <c r="D6118" s="7">
        <v>57</v>
      </c>
      <c r="E6118" s="7">
        <v>75</v>
      </c>
      <c r="F6118" s="7">
        <v>73</v>
      </c>
      <c r="G6118" s="7">
        <v>88</v>
      </c>
      <c r="H6118" s="7">
        <v>73</v>
      </c>
      <c r="I6118" s="7" t="s">
        <v>8944</v>
      </c>
    </row>
    <row r="6119" spans="1:9" x14ac:dyDescent="0.25">
      <c r="A6119" t="s">
        <v>7448</v>
      </c>
      <c r="B6119" t="s">
        <v>7074</v>
      </c>
      <c r="C6119">
        <v>30</v>
      </c>
      <c r="D6119">
        <v>27</v>
      </c>
      <c r="E6119">
        <v>31</v>
      </c>
      <c r="F6119">
        <v>31</v>
      </c>
      <c r="G6119">
        <v>37</v>
      </c>
      <c r="H6119">
        <v>88</v>
      </c>
      <c r="I6119" t="s">
        <v>8944</v>
      </c>
    </row>
    <row r="6120" spans="1:9" x14ac:dyDescent="0.25">
      <c r="A6120" s="7" t="s">
        <v>7449</v>
      </c>
      <c r="B6120" s="7" t="s">
        <v>7074</v>
      </c>
      <c r="C6120" s="7">
        <v>71</v>
      </c>
      <c r="D6120" s="7">
        <v>66</v>
      </c>
      <c r="E6120" s="7">
        <v>94</v>
      </c>
      <c r="F6120" s="7">
        <v>94</v>
      </c>
      <c r="G6120" s="7">
        <v>117</v>
      </c>
      <c r="H6120" s="7">
        <v>56</v>
      </c>
      <c r="I6120" s="12">
        <v>5.0000000000000001E-3</v>
      </c>
    </row>
    <row r="6121" spans="1:9" x14ac:dyDescent="0.25">
      <c r="A6121" t="s">
        <v>7450</v>
      </c>
      <c r="B6121" t="s">
        <v>7074</v>
      </c>
      <c r="C6121">
        <v>220</v>
      </c>
      <c r="D6121">
        <v>213</v>
      </c>
      <c r="E6121">
        <v>277</v>
      </c>
      <c r="F6121">
        <v>294</v>
      </c>
      <c r="G6121">
        <v>342</v>
      </c>
      <c r="H6121">
        <v>36</v>
      </c>
      <c r="I6121" s="13">
        <v>1.4999999999999999E-2</v>
      </c>
    </row>
    <row r="6122" spans="1:9" x14ac:dyDescent="0.25">
      <c r="A6122" s="7" t="s">
        <v>7228</v>
      </c>
      <c r="B6122" s="7" t="s">
        <v>7074</v>
      </c>
      <c r="C6122" s="7">
        <v>68</v>
      </c>
      <c r="D6122" s="7">
        <v>66</v>
      </c>
      <c r="E6122" s="7">
        <v>90</v>
      </c>
      <c r="F6122" s="7">
        <v>93</v>
      </c>
      <c r="G6122" s="7">
        <v>117</v>
      </c>
      <c r="H6122" s="7">
        <v>50</v>
      </c>
      <c r="I6122" s="12">
        <v>5.0000000000000001E-3</v>
      </c>
    </row>
    <row r="6123" spans="1:9" x14ac:dyDescent="0.25">
      <c r="A6123" t="s">
        <v>7229</v>
      </c>
      <c r="B6123" t="s">
        <v>7074</v>
      </c>
      <c r="C6123">
        <v>64</v>
      </c>
      <c r="D6123">
        <v>61</v>
      </c>
      <c r="E6123">
        <v>88</v>
      </c>
      <c r="F6123">
        <v>89</v>
      </c>
      <c r="G6123">
        <v>97</v>
      </c>
      <c r="H6123">
        <v>62</v>
      </c>
      <c r="I6123" t="s">
        <v>8944</v>
      </c>
    </row>
    <row r="6124" spans="1:9" x14ac:dyDescent="0.25">
      <c r="A6124" s="7" t="s">
        <v>7231</v>
      </c>
      <c r="B6124" s="7" t="s">
        <v>7074</v>
      </c>
      <c r="C6124" s="7">
        <v>51</v>
      </c>
      <c r="D6124" s="7">
        <v>44</v>
      </c>
      <c r="E6124" s="7">
        <v>79</v>
      </c>
      <c r="F6124" s="7">
        <v>78</v>
      </c>
      <c r="G6124" s="7">
        <v>75</v>
      </c>
      <c r="H6124" s="7">
        <v>72</v>
      </c>
      <c r="I6124" s="7" t="s">
        <v>8944</v>
      </c>
    </row>
    <row r="6125" spans="1:9" x14ac:dyDescent="0.25">
      <c r="A6125" t="s">
        <v>7233</v>
      </c>
      <c r="B6125" t="s">
        <v>7074</v>
      </c>
      <c r="C6125">
        <v>39</v>
      </c>
      <c r="D6125">
        <v>39</v>
      </c>
      <c r="E6125">
        <v>47</v>
      </c>
      <c r="F6125">
        <v>46</v>
      </c>
      <c r="G6125">
        <v>56</v>
      </c>
      <c r="H6125">
        <v>53</v>
      </c>
      <c r="I6125" s="13">
        <v>5.0000000000000001E-3</v>
      </c>
    </row>
    <row r="6126" spans="1:9" x14ac:dyDescent="0.25">
      <c r="A6126" s="7" t="s">
        <v>7235</v>
      </c>
      <c r="B6126" s="7" t="s">
        <v>6339</v>
      </c>
      <c r="C6126" s="7" t="s">
        <v>8940</v>
      </c>
      <c r="D6126" s="7" t="s">
        <v>8940</v>
      </c>
      <c r="E6126" s="7">
        <v>39</v>
      </c>
      <c r="F6126" s="7" t="s">
        <v>8940</v>
      </c>
      <c r="G6126" s="7">
        <v>43</v>
      </c>
      <c r="H6126" s="7">
        <v>49</v>
      </c>
      <c r="I6126" s="12">
        <v>5.0000000000000001E-3</v>
      </c>
    </row>
    <row r="6127" spans="1:9" x14ac:dyDescent="0.25">
      <c r="A6127" t="s">
        <v>11245</v>
      </c>
      <c r="B6127" t="s">
        <v>6339</v>
      </c>
      <c r="C6127">
        <v>78</v>
      </c>
      <c r="D6127">
        <v>76</v>
      </c>
      <c r="E6127">
        <v>180</v>
      </c>
      <c r="F6127">
        <v>179</v>
      </c>
      <c r="G6127">
        <v>168</v>
      </c>
      <c r="H6127">
        <v>56</v>
      </c>
      <c r="I6127" s="13">
        <v>5.0000000000000001E-3</v>
      </c>
    </row>
    <row r="6128" spans="1:9" x14ac:dyDescent="0.25">
      <c r="A6128" s="7" t="s">
        <v>7179</v>
      </c>
      <c r="B6128" s="7" t="s">
        <v>6339</v>
      </c>
      <c r="C6128" s="7">
        <v>51</v>
      </c>
      <c r="D6128" s="7">
        <v>48</v>
      </c>
      <c r="E6128" s="7">
        <v>69</v>
      </c>
      <c r="F6128" s="7">
        <v>75</v>
      </c>
      <c r="G6128" s="7">
        <v>84</v>
      </c>
      <c r="H6128" s="7">
        <v>68</v>
      </c>
      <c r="I6128" s="7" t="s">
        <v>8944</v>
      </c>
    </row>
    <row r="6129" spans="1:9" x14ac:dyDescent="0.25">
      <c r="A6129" t="s">
        <v>8310</v>
      </c>
      <c r="B6129" t="s">
        <v>6339</v>
      </c>
      <c r="C6129">
        <v>142</v>
      </c>
      <c r="D6129">
        <v>129</v>
      </c>
      <c r="E6129">
        <v>270</v>
      </c>
      <c r="F6129">
        <v>289</v>
      </c>
      <c r="G6129">
        <v>324</v>
      </c>
      <c r="H6129">
        <v>56</v>
      </c>
      <c r="I6129" s="13">
        <v>5.0000000000000001E-3</v>
      </c>
    </row>
    <row r="6130" spans="1:9" x14ac:dyDescent="0.25">
      <c r="A6130" s="7" t="s">
        <v>11246</v>
      </c>
      <c r="B6130" s="7" t="s">
        <v>6339</v>
      </c>
      <c r="C6130" s="7">
        <v>120</v>
      </c>
      <c r="D6130" s="7">
        <v>115</v>
      </c>
      <c r="E6130" s="7">
        <v>174</v>
      </c>
      <c r="F6130" s="7">
        <v>182</v>
      </c>
      <c r="G6130" s="7">
        <v>216</v>
      </c>
      <c r="H6130" s="7">
        <v>78</v>
      </c>
      <c r="I6130" s="7" t="s">
        <v>8944</v>
      </c>
    </row>
    <row r="6131" spans="1:9" x14ac:dyDescent="0.25">
      <c r="A6131" t="s">
        <v>8328</v>
      </c>
      <c r="B6131" t="s">
        <v>6339</v>
      </c>
      <c r="C6131">
        <v>83</v>
      </c>
      <c r="D6131">
        <v>78</v>
      </c>
      <c r="E6131">
        <v>109</v>
      </c>
      <c r="F6131">
        <v>111</v>
      </c>
      <c r="G6131">
        <v>147</v>
      </c>
      <c r="H6131">
        <v>69</v>
      </c>
      <c r="I6131" t="s">
        <v>8944</v>
      </c>
    </row>
    <row r="6132" spans="1:9" x14ac:dyDescent="0.25">
      <c r="A6132" s="7" t="s">
        <v>8329</v>
      </c>
      <c r="B6132" s="7" t="s">
        <v>6339</v>
      </c>
      <c r="C6132" s="7">
        <v>95</v>
      </c>
      <c r="D6132" s="7">
        <v>89</v>
      </c>
      <c r="E6132" s="7">
        <v>158</v>
      </c>
      <c r="F6132" s="7">
        <v>159</v>
      </c>
      <c r="G6132" s="7">
        <v>202</v>
      </c>
      <c r="H6132" s="7">
        <v>68</v>
      </c>
      <c r="I6132" s="7" t="s">
        <v>8944</v>
      </c>
    </row>
    <row r="6133" spans="1:9" x14ac:dyDescent="0.25">
      <c r="A6133" t="s">
        <v>11247</v>
      </c>
      <c r="B6133" t="s">
        <v>6339</v>
      </c>
      <c r="C6133">
        <v>92</v>
      </c>
      <c r="D6133">
        <v>81</v>
      </c>
      <c r="E6133">
        <v>146</v>
      </c>
      <c r="F6133">
        <v>156</v>
      </c>
      <c r="G6133">
        <v>165</v>
      </c>
      <c r="H6133">
        <v>81</v>
      </c>
      <c r="I6133" t="s">
        <v>8944</v>
      </c>
    </row>
    <row r="6134" spans="1:9" x14ac:dyDescent="0.25">
      <c r="A6134" s="7" t="s">
        <v>11248</v>
      </c>
      <c r="B6134" s="7" t="s">
        <v>6339</v>
      </c>
      <c r="C6134" s="7">
        <v>48</v>
      </c>
      <c r="D6134" s="7">
        <v>47</v>
      </c>
      <c r="E6134" s="7">
        <v>82</v>
      </c>
      <c r="F6134" s="7">
        <v>80</v>
      </c>
      <c r="G6134" s="7">
        <v>140</v>
      </c>
      <c r="H6134" s="7">
        <v>70</v>
      </c>
      <c r="I6134" s="7" t="s">
        <v>8944</v>
      </c>
    </row>
    <row r="6135" spans="1:9" x14ac:dyDescent="0.25">
      <c r="A6135" t="s">
        <v>7556</v>
      </c>
      <c r="B6135" t="s">
        <v>6339</v>
      </c>
      <c r="C6135">
        <v>114</v>
      </c>
      <c r="D6135">
        <v>111</v>
      </c>
      <c r="E6135">
        <v>141</v>
      </c>
      <c r="F6135">
        <v>145</v>
      </c>
      <c r="G6135">
        <v>184</v>
      </c>
      <c r="H6135">
        <v>79</v>
      </c>
      <c r="I6135" t="s">
        <v>8944</v>
      </c>
    </row>
    <row r="6136" spans="1:9" x14ac:dyDescent="0.25">
      <c r="A6136" s="7" t="s">
        <v>7557</v>
      </c>
      <c r="B6136" s="7" t="s">
        <v>6339</v>
      </c>
      <c r="C6136" s="7">
        <v>149</v>
      </c>
      <c r="D6136" s="7">
        <v>143</v>
      </c>
      <c r="E6136" s="7">
        <v>258</v>
      </c>
      <c r="F6136" s="7">
        <v>278</v>
      </c>
      <c r="G6136" s="7">
        <v>327</v>
      </c>
      <c r="H6136" s="7">
        <v>65</v>
      </c>
      <c r="I6136" s="7" t="s">
        <v>8944</v>
      </c>
    </row>
    <row r="6137" spans="1:9" x14ac:dyDescent="0.25">
      <c r="A6137" t="s">
        <v>7558</v>
      </c>
      <c r="B6137" t="s">
        <v>6339</v>
      </c>
      <c r="C6137">
        <v>143</v>
      </c>
      <c r="D6137">
        <v>136</v>
      </c>
      <c r="E6137">
        <v>229</v>
      </c>
      <c r="F6137">
        <v>233</v>
      </c>
      <c r="G6137">
        <v>271</v>
      </c>
      <c r="H6137">
        <v>70</v>
      </c>
      <c r="I6137" t="s">
        <v>8944</v>
      </c>
    </row>
    <row r="6138" spans="1:9" x14ac:dyDescent="0.25">
      <c r="A6138" s="7" t="s">
        <v>7559</v>
      </c>
      <c r="B6138" s="7" t="s">
        <v>6339</v>
      </c>
      <c r="C6138" s="7">
        <v>48</v>
      </c>
      <c r="D6138" s="7">
        <v>46</v>
      </c>
      <c r="E6138" s="7">
        <v>65</v>
      </c>
      <c r="F6138" s="7">
        <v>67</v>
      </c>
      <c r="G6138" s="7">
        <v>75</v>
      </c>
      <c r="H6138" s="7">
        <v>59</v>
      </c>
      <c r="I6138" s="7" t="s">
        <v>8944</v>
      </c>
    </row>
    <row r="6139" spans="1:9" x14ac:dyDescent="0.25">
      <c r="A6139" t="s">
        <v>7561</v>
      </c>
      <c r="B6139" t="s">
        <v>6339</v>
      </c>
      <c r="C6139">
        <v>61</v>
      </c>
      <c r="D6139">
        <v>58</v>
      </c>
      <c r="E6139">
        <v>100</v>
      </c>
      <c r="F6139">
        <v>105</v>
      </c>
      <c r="G6139">
        <v>149</v>
      </c>
      <c r="H6139">
        <v>51</v>
      </c>
      <c r="I6139" s="13">
        <v>5.0000000000000001E-3</v>
      </c>
    </row>
    <row r="6140" spans="1:9" x14ac:dyDescent="0.25">
      <c r="A6140" s="7" t="s">
        <v>11249</v>
      </c>
      <c r="B6140" s="7" t="s">
        <v>6339</v>
      </c>
      <c r="C6140" s="7">
        <v>55</v>
      </c>
      <c r="D6140" s="7">
        <v>49</v>
      </c>
      <c r="E6140" s="7">
        <v>128</v>
      </c>
      <c r="F6140" s="7">
        <v>134</v>
      </c>
      <c r="G6140" s="7">
        <v>156</v>
      </c>
      <c r="H6140" s="7">
        <v>64</v>
      </c>
      <c r="I6140" s="7" t="s">
        <v>8944</v>
      </c>
    </row>
    <row r="6141" spans="1:9" x14ac:dyDescent="0.25">
      <c r="A6141" t="s">
        <v>11250</v>
      </c>
      <c r="B6141" t="s">
        <v>6339</v>
      </c>
      <c r="C6141">
        <v>64</v>
      </c>
      <c r="D6141">
        <v>59</v>
      </c>
      <c r="E6141">
        <v>112</v>
      </c>
      <c r="F6141">
        <v>111</v>
      </c>
      <c r="G6141">
        <v>111</v>
      </c>
      <c r="H6141">
        <v>70</v>
      </c>
      <c r="I6141" t="s">
        <v>8944</v>
      </c>
    </row>
    <row r="6142" spans="1:9" x14ac:dyDescent="0.25">
      <c r="A6142" s="7" t="s">
        <v>7316</v>
      </c>
      <c r="B6142" s="7" t="s">
        <v>6339</v>
      </c>
      <c r="C6142" s="7">
        <v>81</v>
      </c>
      <c r="D6142" s="7">
        <v>72</v>
      </c>
      <c r="E6142" s="7">
        <v>119</v>
      </c>
      <c r="F6142" s="7">
        <v>131</v>
      </c>
      <c r="G6142" s="7">
        <v>163</v>
      </c>
      <c r="H6142" s="7">
        <v>72</v>
      </c>
      <c r="I6142" s="7" t="s">
        <v>8944</v>
      </c>
    </row>
    <row r="6143" spans="1:9" x14ac:dyDescent="0.25">
      <c r="A6143" t="s">
        <v>7336</v>
      </c>
      <c r="B6143" t="s">
        <v>6339</v>
      </c>
      <c r="C6143">
        <v>57</v>
      </c>
      <c r="D6143">
        <v>57</v>
      </c>
      <c r="E6143">
        <v>90</v>
      </c>
      <c r="F6143">
        <v>91</v>
      </c>
      <c r="G6143">
        <v>102</v>
      </c>
      <c r="H6143">
        <v>91</v>
      </c>
      <c r="I6143" t="s">
        <v>8944</v>
      </c>
    </row>
    <row r="6144" spans="1:9" x14ac:dyDescent="0.25">
      <c r="A6144" s="7" t="s">
        <v>7338</v>
      </c>
      <c r="B6144" s="7" t="s">
        <v>6339</v>
      </c>
      <c r="C6144" s="7">
        <v>62</v>
      </c>
      <c r="D6144" s="7">
        <v>58</v>
      </c>
      <c r="E6144" s="7">
        <v>100</v>
      </c>
      <c r="F6144" s="7">
        <v>104</v>
      </c>
      <c r="G6144" s="7">
        <v>109</v>
      </c>
      <c r="H6144" s="7">
        <v>74</v>
      </c>
      <c r="I6144" s="7" t="s">
        <v>8944</v>
      </c>
    </row>
    <row r="6145" spans="1:9" x14ac:dyDescent="0.25">
      <c r="A6145" t="s">
        <v>11251</v>
      </c>
      <c r="B6145" t="s">
        <v>6339</v>
      </c>
      <c r="C6145">
        <v>86</v>
      </c>
      <c r="D6145">
        <v>81</v>
      </c>
      <c r="E6145">
        <v>140</v>
      </c>
      <c r="F6145">
        <v>143</v>
      </c>
      <c r="G6145">
        <v>173</v>
      </c>
      <c r="H6145">
        <v>50</v>
      </c>
      <c r="I6145" s="13">
        <v>5.0000000000000001E-3</v>
      </c>
    </row>
    <row r="6146" spans="1:9" x14ac:dyDescent="0.25">
      <c r="A6146" s="7" t="s">
        <v>7340</v>
      </c>
      <c r="B6146" s="7" t="s">
        <v>6339</v>
      </c>
      <c r="C6146" s="7">
        <v>91</v>
      </c>
      <c r="D6146" s="7">
        <v>57</v>
      </c>
      <c r="E6146" s="7">
        <v>166</v>
      </c>
      <c r="F6146" s="7">
        <v>169</v>
      </c>
      <c r="G6146" s="7">
        <v>186</v>
      </c>
      <c r="H6146" s="7">
        <v>73</v>
      </c>
      <c r="I6146" s="7" t="s">
        <v>8944</v>
      </c>
    </row>
    <row r="6147" spans="1:9" x14ac:dyDescent="0.25">
      <c r="A6147" t="s">
        <v>7431</v>
      </c>
      <c r="B6147" t="s">
        <v>6339</v>
      </c>
      <c r="C6147">
        <v>124</v>
      </c>
      <c r="D6147">
        <v>112</v>
      </c>
      <c r="E6147">
        <v>230</v>
      </c>
      <c r="F6147">
        <v>228</v>
      </c>
      <c r="G6147">
        <v>251</v>
      </c>
      <c r="H6147">
        <v>67</v>
      </c>
      <c r="I6147" t="s">
        <v>8944</v>
      </c>
    </row>
    <row r="6148" spans="1:9" x14ac:dyDescent="0.25">
      <c r="A6148" s="7" t="s">
        <v>7433</v>
      </c>
      <c r="B6148" s="7" t="s">
        <v>6339</v>
      </c>
      <c r="C6148" s="7">
        <v>93</v>
      </c>
      <c r="D6148" s="7">
        <v>86</v>
      </c>
      <c r="E6148" s="7">
        <v>197</v>
      </c>
      <c r="F6148" s="7">
        <v>212</v>
      </c>
      <c r="G6148" s="7">
        <v>191</v>
      </c>
      <c r="H6148" s="7">
        <v>65</v>
      </c>
      <c r="I6148" s="7" t="s">
        <v>8944</v>
      </c>
    </row>
    <row r="6149" spans="1:9" x14ac:dyDescent="0.25">
      <c r="A6149" t="s">
        <v>11252</v>
      </c>
      <c r="B6149" t="s">
        <v>6339</v>
      </c>
      <c r="C6149">
        <v>68</v>
      </c>
      <c r="D6149">
        <v>62</v>
      </c>
      <c r="E6149">
        <v>98</v>
      </c>
      <c r="F6149">
        <v>103</v>
      </c>
      <c r="G6149">
        <v>135</v>
      </c>
      <c r="H6149">
        <v>70</v>
      </c>
      <c r="I6149" t="s">
        <v>8944</v>
      </c>
    </row>
    <row r="6150" spans="1:9" x14ac:dyDescent="0.25">
      <c r="A6150" s="7" t="s">
        <v>7435</v>
      </c>
      <c r="B6150" s="7" t="s">
        <v>6339</v>
      </c>
      <c r="C6150" s="7">
        <v>56</v>
      </c>
      <c r="D6150" s="7">
        <v>50</v>
      </c>
      <c r="E6150" s="7">
        <v>113</v>
      </c>
      <c r="F6150" s="7">
        <v>114</v>
      </c>
      <c r="G6150" s="7">
        <v>138</v>
      </c>
      <c r="H6150" s="7">
        <v>70</v>
      </c>
      <c r="I6150" s="7" t="s">
        <v>8944</v>
      </c>
    </row>
    <row r="6151" spans="1:9" x14ac:dyDescent="0.25">
      <c r="A6151" t="s">
        <v>11253</v>
      </c>
      <c r="B6151" t="s">
        <v>6339</v>
      </c>
      <c r="C6151">
        <v>20</v>
      </c>
      <c r="D6151">
        <v>20</v>
      </c>
      <c r="E6151">
        <v>89</v>
      </c>
      <c r="F6151">
        <v>91</v>
      </c>
      <c r="G6151">
        <v>192</v>
      </c>
      <c r="H6151">
        <v>72</v>
      </c>
      <c r="I6151" t="s">
        <v>8944</v>
      </c>
    </row>
    <row r="6152" spans="1:9" x14ac:dyDescent="0.25">
      <c r="A6152" s="7" t="s">
        <v>11254</v>
      </c>
      <c r="B6152" s="7" t="s">
        <v>6339</v>
      </c>
      <c r="C6152" s="7">
        <v>60</v>
      </c>
      <c r="D6152" s="7">
        <v>56</v>
      </c>
      <c r="E6152" s="7">
        <v>130</v>
      </c>
      <c r="F6152" s="7">
        <v>130</v>
      </c>
      <c r="G6152" s="7">
        <v>154</v>
      </c>
      <c r="H6152" s="7">
        <v>62</v>
      </c>
      <c r="I6152" s="7" t="s">
        <v>8944</v>
      </c>
    </row>
    <row r="6153" spans="1:9" x14ac:dyDescent="0.25">
      <c r="A6153" t="s">
        <v>7133</v>
      </c>
      <c r="B6153" t="s">
        <v>6339</v>
      </c>
      <c r="C6153">
        <v>97</v>
      </c>
      <c r="D6153">
        <v>87</v>
      </c>
      <c r="E6153">
        <v>175</v>
      </c>
      <c r="F6153">
        <v>180</v>
      </c>
      <c r="G6153">
        <v>219</v>
      </c>
      <c r="H6153">
        <v>73</v>
      </c>
      <c r="I6153" t="s">
        <v>8944</v>
      </c>
    </row>
    <row r="6154" spans="1:9" x14ac:dyDescent="0.25">
      <c r="A6154" s="7" t="s">
        <v>7158</v>
      </c>
      <c r="B6154" s="7" t="s">
        <v>6339</v>
      </c>
      <c r="C6154" s="7">
        <v>88</v>
      </c>
      <c r="D6154" s="7">
        <v>79</v>
      </c>
      <c r="E6154" s="7">
        <v>121</v>
      </c>
      <c r="F6154" s="7">
        <v>128</v>
      </c>
      <c r="G6154" s="7">
        <v>158</v>
      </c>
      <c r="H6154" s="7">
        <v>62</v>
      </c>
      <c r="I6154" s="7" t="s">
        <v>8944</v>
      </c>
    </row>
    <row r="6155" spans="1:9" x14ac:dyDescent="0.25">
      <c r="A6155" t="s">
        <v>7159</v>
      </c>
      <c r="B6155" t="s">
        <v>6339</v>
      </c>
      <c r="C6155">
        <v>88</v>
      </c>
      <c r="D6155">
        <v>83</v>
      </c>
      <c r="E6155">
        <v>122</v>
      </c>
      <c r="F6155">
        <v>126</v>
      </c>
      <c r="G6155">
        <v>142</v>
      </c>
      <c r="H6155">
        <v>66</v>
      </c>
      <c r="I6155" t="s">
        <v>8944</v>
      </c>
    </row>
    <row r="6156" spans="1:9" x14ac:dyDescent="0.25">
      <c r="A6156" s="7" t="s">
        <v>7160</v>
      </c>
      <c r="B6156" s="7" t="s">
        <v>6339</v>
      </c>
      <c r="C6156" s="7">
        <v>90</v>
      </c>
      <c r="D6156" s="7">
        <v>82</v>
      </c>
      <c r="E6156" s="7">
        <v>123</v>
      </c>
      <c r="F6156" s="7">
        <v>135</v>
      </c>
      <c r="G6156" s="7">
        <v>193</v>
      </c>
      <c r="H6156" s="7">
        <v>79</v>
      </c>
      <c r="I6156" s="7" t="s">
        <v>8944</v>
      </c>
    </row>
    <row r="6157" spans="1:9" x14ac:dyDescent="0.25">
      <c r="A6157" t="s">
        <v>7161</v>
      </c>
      <c r="B6157" t="s">
        <v>6339</v>
      </c>
      <c r="C6157">
        <v>89</v>
      </c>
      <c r="D6157">
        <v>85</v>
      </c>
      <c r="E6157">
        <v>106</v>
      </c>
      <c r="F6157">
        <v>112</v>
      </c>
      <c r="G6157">
        <v>144</v>
      </c>
      <c r="H6157">
        <v>73</v>
      </c>
      <c r="I6157" t="s">
        <v>8944</v>
      </c>
    </row>
    <row r="6158" spans="1:9" x14ac:dyDescent="0.25">
      <c r="A6158" s="7" t="s">
        <v>7163</v>
      </c>
      <c r="B6158" s="7" t="s">
        <v>6339</v>
      </c>
      <c r="C6158" s="7">
        <v>47</v>
      </c>
      <c r="D6158" s="7">
        <v>44</v>
      </c>
      <c r="E6158" s="7">
        <v>70</v>
      </c>
      <c r="F6158" s="7">
        <v>67</v>
      </c>
      <c r="G6158" s="7">
        <v>82</v>
      </c>
      <c r="H6158" s="7">
        <v>46</v>
      </c>
      <c r="I6158" s="12">
        <v>0.01</v>
      </c>
    </row>
    <row r="6159" spans="1:9" x14ac:dyDescent="0.25">
      <c r="A6159" t="s">
        <v>7266</v>
      </c>
      <c r="B6159" t="s">
        <v>6339</v>
      </c>
      <c r="C6159">
        <v>52</v>
      </c>
      <c r="D6159">
        <v>46</v>
      </c>
      <c r="E6159">
        <v>74</v>
      </c>
      <c r="F6159">
        <v>76</v>
      </c>
      <c r="G6159">
        <v>92</v>
      </c>
      <c r="H6159">
        <v>68</v>
      </c>
      <c r="I6159" t="s">
        <v>8944</v>
      </c>
    </row>
    <row r="6160" spans="1:9" x14ac:dyDescent="0.25">
      <c r="A6160" s="7" t="s">
        <v>11255</v>
      </c>
      <c r="B6160" s="7" t="s">
        <v>6339</v>
      </c>
      <c r="C6160" s="7">
        <v>93</v>
      </c>
      <c r="D6160" s="7">
        <v>81</v>
      </c>
      <c r="E6160" s="7">
        <v>167</v>
      </c>
      <c r="F6160" s="7">
        <v>163</v>
      </c>
      <c r="G6160" s="7">
        <v>203</v>
      </c>
      <c r="H6160" s="7">
        <v>42</v>
      </c>
      <c r="I6160" s="12">
        <v>0.01</v>
      </c>
    </row>
    <row r="6161" spans="1:9" x14ac:dyDescent="0.25">
      <c r="A6161" t="s">
        <v>7270</v>
      </c>
      <c r="B6161" t="s">
        <v>6339</v>
      </c>
      <c r="C6161">
        <v>84</v>
      </c>
      <c r="D6161">
        <v>78</v>
      </c>
      <c r="E6161">
        <v>100</v>
      </c>
      <c r="F6161">
        <v>106</v>
      </c>
      <c r="G6161">
        <v>159</v>
      </c>
      <c r="H6161">
        <v>71</v>
      </c>
      <c r="I6161" t="s">
        <v>8944</v>
      </c>
    </row>
    <row r="6162" spans="1:9" x14ac:dyDescent="0.25">
      <c r="A6162" s="7" t="s">
        <v>7271</v>
      </c>
      <c r="B6162" s="7" t="s">
        <v>6339</v>
      </c>
      <c r="C6162" s="7">
        <v>91</v>
      </c>
      <c r="D6162" s="7">
        <v>82</v>
      </c>
      <c r="E6162" s="7">
        <v>121</v>
      </c>
      <c r="F6162" s="7">
        <v>125</v>
      </c>
      <c r="G6162" s="7">
        <v>163</v>
      </c>
      <c r="H6162" s="7">
        <v>68</v>
      </c>
      <c r="I6162" s="7" t="s">
        <v>8944</v>
      </c>
    </row>
    <row r="6163" spans="1:9" x14ac:dyDescent="0.25">
      <c r="A6163" t="s">
        <v>11256</v>
      </c>
      <c r="B6163" t="s">
        <v>6339</v>
      </c>
      <c r="C6163">
        <v>47</v>
      </c>
      <c r="D6163">
        <v>45</v>
      </c>
      <c r="E6163">
        <v>76</v>
      </c>
      <c r="F6163">
        <v>79</v>
      </c>
      <c r="G6163">
        <v>79</v>
      </c>
      <c r="H6163">
        <v>83</v>
      </c>
      <c r="I6163" t="s">
        <v>8944</v>
      </c>
    </row>
    <row r="6164" spans="1:9" x14ac:dyDescent="0.25">
      <c r="A6164" s="7" t="s">
        <v>11257</v>
      </c>
      <c r="B6164" s="7" t="s">
        <v>6339</v>
      </c>
      <c r="C6164" s="7">
        <v>63</v>
      </c>
      <c r="D6164" s="7">
        <v>57</v>
      </c>
      <c r="E6164" s="7">
        <v>114</v>
      </c>
      <c r="F6164" s="7">
        <v>116</v>
      </c>
      <c r="G6164" s="7">
        <v>107</v>
      </c>
      <c r="H6164" s="7">
        <v>86</v>
      </c>
      <c r="I6164" s="7" t="s">
        <v>8944</v>
      </c>
    </row>
    <row r="6165" spans="1:9" x14ac:dyDescent="0.25">
      <c r="A6165" t="s">
        <v>7728</v>
      </c>
      <c r="B6165" t="s">
        <v>6339</v>
      </c>
      <c r="C6165">
        <v>57</v>
      </c>
      <c r="D6165">
        <v>50</v>
      </c>
      <c r="E6165">
        <v>95</v>
      </c>
      <c r="F6165">
        <v>99</v>
      </c>
      <c r="G6165">
        <v>114</v>
      </c>
      <c r="H6165">
        <v>60</v>
      </c>
      <c r="I6165" t="s">
        <v>8944</v>
      </c>
    </row>
    <row r="6166" spans="1:9" x14ac:dyDescent="0.25">
      <c r="A6166" s="7" t="s">
        <v>7729</v>
      </c>
      <c r="B6166" s="7" t="s">
        <v>6339</v>
      </c>
      <c r="C6166" s="7">
        <v>33</v>
      </c>
      <c r="D6166" s="7">
        <v>30</v>
      </c>
      <c r="E6166" s="7">
        <v>39</v>
      </c>
      <c r="F6166" s="7">
        <v>40</v>
      </c>
      <c r="G6166" s="7">
        <v>57</v>
      </c>
      <c r="H6166" s="7">
        <v>78</v>
      </c>
      <c r="I6166" s="7" t="s">
        <v>8944</v>
      </c>
    </row>
    <row r="6167" spans="1:9" x14ac:dyDescent="0.25">
      <c r="A6167" t="s">
        <v>11258</v>
      </c>
      <c r="B6167" t="s">
        <v>6339</v>
      </c>
      <c r="C6167">
        <v>101</v>
      </c>
      <c r="D6167">
        <v>89</v>
      </c>
      <c r="E6167">
        <v>152</v>
      </c>
      <c r="F6167">
        <v>164</v>
      </c>
      <c r="G6167">
        <v>197</v>
      </c>
      <c r="H6167">
        <v>72</v>
      </c>
      <c r="I6167" t="s">
        <v>8944</v>
      </c>
    </row>
    <row r="6168" spans="1:9" x14ac:dyDescent="0.25">
      <c r="A6168" s="7" t="s">
        <v>11259</v>
      </c>
      <c r="B6168" s="7" t="s">
        <v>6339</v>
      </c>
      <c r="C6168" s="7">
        <v>22</v>
      </c>
      <c r="D6168" s="7">
        <v>20</v>
      </c>
      <c r="E6168" s="7">
        <v>83</v>
      </c>
      <c r="F6168" s="7">
        <v>82</v>
      </c>
      <c r="G6168" s="7">
        <v>169</v>
      </c>
      <c r="H6168" s="7">
        <v>61</v>
      </c>
      <c r="I6168" s="7" t="s">
        <v>8944</v>
      </c>
    </row>
    <row r="6169" spans="1:9" x14ac:dyDescent="0.25">
      <c r="A6169" t="s">
        <v>11260</v>
      </c>
      <c r="B6169" t="s">
        <v>6339</v>
      </c>
      <c r="C6169">
        <v>53</v>
      </c>
      <c r="D6169">
        <v>46</v>
      </c>
      <c r="E6169">
        <v>131</v>
      </c>
      <c r="F6169">
        <v>132</v>
      </c>
      <c r="G6169">
        <v>100</v>
      </c>
      <c r="H6169">
        <v>69</v>
      </c>
      <c r="I6169" t="s">
        <v>8944</v>
      </c>
    </row>
    <row r="6170" spans="1:9" x14ac:dyDescent="0.25">
      <c r="A6170" s="7" t="s">
        <v>11261</v>
      </c>
      <c r="B6170" s="7" t="s">
        <v>6339</v>
      </c>
      <c r="C6170" s="7">
        <v>26</v>
      </c>
      <c r="D6170" s="7">
        <v>23</v>
      </c>
      <c r="E6170" s="7">
        <v>60</v>
      </c>
      <c r="F6170" s="7">
        <v>57</v>
      </c>
      <c r="G6170" s="7">
        <v>90</v>
      </c>
      <c r="H6170" s="7">
        <v>64</v>
      </c>
      <c r="I6170" s="7" t="s">
        <v>8944</v>
      </c>
    </row>
    <row r="6171" spans="1:9" x14ac:dyDescent="0.25">
      <c r="A6171" t="s">
        <v>7819</v>
      </c>
      <c r="B6171" t="s">
        <v>6339</v>
      </c>
      <c r="C6171">
        <v>29</v>
      </c>
      <c r="D6171">
        <v>26</v>
      </c>
      <c r="E6171">
        <v>35</v>
      </c>
      <c r="F6171">
        <v>38</v>
      </c>
      <c r="G6171">
        <v>46</v>
      </c>
      <c r="H6171">
        <v>61</v>
      </c>
      <c r="I6171" t="s">
        <v>8944</v>
      </c>
    </row>
    <row r="6172" spans="1:9" x14ac:dyDescent="0.25">
      <c r="A6172" s="7" t="s">
        <v>7835</v>
      </c>
      <c r="B6172" s="7" t="s">
        <v>6339</v>
      </c>
      <c r="C6172" s="7">
        <v>103</v>
      </c>
      <c r="D6172" s="7">
        <v>96</v>
      </c>
      <c r="E6172" s="7">
        <v>173</v>
      </c>
      <c r="F6172" s="7">
        <v>179</v>
      </c>
      <c r="G6172" s="7">
        <v>226</v>
      </c>
      <c r="H6172" s="7">
        <v>56</v>
      </c>
      <c r="I6172" s="12">
        <v>5.0000000000000001E-3</v>
      </c>
    </row>
    <row r="6173" spans="1:9" x14ac:dyDescent="0.25">
      <c r="A6173" t="s">
        <v>11262</v>
      </c>
      <c r="B6173" t="s">
        <v>6339</v>
      </c>
      <c r="C6173">
        <v>60</v>
      </c>
      <c r="D6173">
        <v>57</v>
      </c>
      <c r="E6173">
        <v>84</v>
      </c>
      <c r="F6173">
        <v>84</v>
      </c>
      <c r="G6173">
        <v>165</v>
      </c>
      <c r="H6173">
        <v>78</v>
      </c>
      <c r="I6173" t="s">
        <v>8944</v>
      </c>
    </row>
    <row r="6174" spans="1:9" x14ac:dyDescent="0.25">
      <c r="A6174" s="7" t="s">
        <v>7837</v>
      </c>
      <c r="B6174" s="7" t="s">
        <v>6339</v>
      </c>
      <c r="C6174" s="7">
        <v>27</v>
      </c>
      <c r="D6174" s="7">
        <v>26</v>
      </c>
      <c r="E6174" s="7">
        <v>39</v>
      </c>
      <c r="F6174" s="7">
        <v>39</v>
      </c>
      <c r="G6174" s="7">
        <v>50</v>
      </c>
      <c r="H6174" s="7">
        <v>82</v>
      </c>
      <c r="I6174" s="7" t="s">
        <v>8944</v>
      </c>
    </row>
    <row r="6175" spans="1:9" x14ac:dyDescent="0.25">
      <c r="A6175" t="s">
        <v>7838</v>
      </c>
      <c r="B6175" t="s">
        <v>6339</v>
      </c>
      <c r="C6175">
        <v>32</v>
      </c>
      <c r="D6175">
        <v>30</v>
      </c>
      <c r="E6175">
        <v>45</v>
      </c>
      <c r="F6175">
        <v>47</v>
      </c>
      <c r="G6175">
        <v>53</v>
      </c>
      <c r="H6175">
        <v>76</v>
      </c>
      <c r="I6175" t="s">
        <v>8944</v>
      </c>
    </row>
    <row r="6176" spans="1:9" x14ac:dyDescent="0.25">
      <c r="A6176" s="7" t="s">
        <v>11263</v>
      </c>
      <c r="B6176" s="7" t="s">
        <v>6339</v>
      </c>
      <c r="C6176" s="7">
        <v>33</v>
      </c>
      <c r="D6176" s="7">
        <v>28</v>
      </c>
      <c r="E6176" s="7">
        <v>107</v>
      </c>
      <c r="F6176" s="7">
        <v>99</v>
      </c>
      <c r="G6176" s="7">
        <v>97</v>
      </c>
      <c r="H6176" s="7">
        <v>70</v>
      </c>
      <c r="I6176" s="7" t="s">
        <v>8944</v>
      </c>
    </row>
    <row r="6177" spans="1:9" x14ac:dyDescent="0.25">
      <c r="A6177" t="s">
        <v>11264</v>
      </c>
      <c r="B6177" t="s">
        <v>6339</v>
      </c>
      <c r="C6177">
        <v>81</v>
      </c>
      <c r="D6177">
        <v>72</v>
      </c>
      <c r="E6177">
        <v>140</v>
      </c>
      <c r="F6177">
        <v>142</v>
      </c>
      <c r="G6177">
        <v>207</v>
      </c>
      <c r="H6177">
        <v>55</v>
      </c>
      <c r="I6177" s="13">
        <v>5.0000000000000001E-3</v>
      </c>
    </row>
    <row r="6178" spans="1:9" x14ac:dyDescent="0.25">
      <c r="A6178" s="7" t="s">
        <v>11265</v>
      </c>
      <c r="B6178" s="7" t="s">
        <v>6339</v>
      </c>
      <c r="C6178" s="7">
        <v>31</v>
      </c>
      <c r="D6178" s="7">
        <v>27</v>
      </c>
      <c r="E6178" s="7">
        <v>41</v>
      </c>
      <c r="F6178" s="7">
        <v>41</v>
      </c>
      <c r="G6178" s="7">
        <v>57</v>
      </c>
      <c r="H6178" s="7">
        <v>72</v>
      </c>
      <c r="I6178" s="7" t="s">
        <v>8944</v>
      </c>
    </row>
    <row r="6179" spans="1:9" x14ac:dyDescent="0.25">
      <c r="A6179" t="s">
        <v>7575</v>
      </c>
      <c r="B6179" t="s">
        <v>6339</v>
      </c>
      <c r="C6179">
        <v>95</v>
      </c>
      <c r="D6179">
        <v>93</v>
      </c>
      <c r="E6179">
        <v>150</v>
      </c>
      <c r="F6179">
        <v>155</v>
      </c>
      <c r="G6179">
        <v>176</v>
      </c>
      <c r="H6179">
        <v>79</v>
      </c>
      <c r="I6179" t="s">
        <v>8944</v>
      </c>
    </row>
    <row r="6180" spans="1:9" x14ac:dyDescent="0.25">
      <c r="A6180" s="7" t="s">
        <v>11266</v>
      </c>
      <c r="B6180" s="7" t="s">
        <v>6339</v>
      </c>
      <c r="C6180" s="7">
        <v>35</v>
      </c>
      <c r="D6180" s="7">
        <v>34</v>
      </c>
      <c r="E6180" s="7">
        <v>71</v>
      </c>
      <c r="F6180" s="7">
        <v>70</v>
      </c>
      <c r="G6180" s="7">
        <v>82</v>
      </c>
      <c r="H6180" s="7">
        <v>65</v>
      </c>
      <c r="I6180" s="7" t="s">
        <v>8944</v>
      </c>
    </row>
    <row r="6181" spans="1:9" x14ac:dyDescent="0.25">
      <c r="A6181" t="s">
        <v>11267</v>
      </c>
      <c r="B6181" t="s">
        <v>6339</v>
      </c>
      <c r="C6181">
        <v>32</v>
      </c>
      <c r="D6181">
        <v>27</v>
      </c>
      <c r="E6181">
        <v>57</v>
      </c>
      <c r="F6181">
        <v>65</v>
      </c>
      <c r="G6181">
        <v>66</v>
      </c>
      <c r="H6181">
        <v>64</v>
      </c>
      <c r="I6181" t="s">
        <v>8944</v>
      </c>
    </row>
    <row r="6182" spans="1:9" x14ac:dyDescent="0.25">
      <c r="A6182" s="7" t="s">
        <v>7593</v>
      </c>
      <c r="B6182" s="7" t="s">
        <v>6339</v>
      </c>
      <c r="C6182" s="7">
        <v>72</v>
      </c>
      <c r="D6182" s="7">
        <v>72</v>
      </c>
      <c r="E6182" s="7">
        <v>94</v>
      </c>
      <c r="F6182" s="7">
        <v>97</v>
      </c>
      <c r="G6182" s="7">
        <v>152</v>
      </c>
      <c r="H6182" s="7">
        <v>72</v>
      </c>
      <c r="I6182" s="7" t="s">
        <v>8944</v>
      </c>
    </row>
    <row r="6183" spans="1:9" x14ac:dyDescent="0.25">
      <c r="A6183" t="s">
        <v>7668</v>
      </c>
      <c r="B6183" t="s">
        <v>6339</v>
      </c>
      <c r="C6183">
        <v>28</v>
      </c>
      <c r="D6183">
        <v>28</v>
      </c>
      <c r="E6183">
        <v>28</v>
      </c>
      <c r="F6183">
        <v>35</v>
      </c>
      <c r="G6183">
        <v>45</v>
      </c>
      <c r="H6183">
        <v>82</v>
      </c>
      <c r="I6183" t="s">
        <v>8944</v>
      </c>
    </row>
    <row r="6184" spans="1:9" x14ac:dyDescent="0.25">
      <c r="A6184" s="7" t="s">
        <v>7686</v>
      </c>
      <c r="B6184" s="7" t="s">
        <v>6339</v>
      </c>
      <c r="C6184" s="7">
        <v>20</v>
      </c>
      <c r="D6184" s="7">
        <v>20</v>
      </c>
      <c r="E6184" s="7">
        <v>35</v>
      </c>
      <c r="F6184" s="7">
        <v>36</v>
      </c>
      <c r="G6184" s="7">
        <v>40</v>
      </c>
      <c r="H6184" s="7">
        <v>85</v>
      </c>
      <c r="I6184" s="7" t="s">
        <v>8944</v>
      </c>
    </row>
    <row r="6185" spans="1:9" x14ac:dyDescent="0.25">
      <c r="A6185" t="s">
        <v>11268</v>
      </c>
      <c r="B6185" t="s">
        <v>6339</v>
      </c>
      <c r="C6185">
        <v>73</v>
      </c>
      <c r="D6185">
        <v>70</v>
      </c>
      <c r="E6185">
        <v>87</v>
      </c>
      <c r="F6185">
        <v>85</v>
      </c>
      <c r="G6185">
        <v>117</v>
      </c>
      <c r="H6185">
        <v>81</v>
      </c>
      <c r="I6185" t="s">
        <v>8944</v>
      </c>
    </row>
    <row r="6186" spans="1:9" x14ac:dyDescent="0.25">
      <c r="A6186" s="7" t="s">
        <v>11269</v>
      </c>
      <c r="B6186" s="7" t="s">
        <v>6339</v>
      </c>
      <c r="C6186" s="7">
        <v>50</v>
      </c>
      <c r="D6186" s="7">
        <v>47</v>
      </c>
      <c r="E6186" s="7">
        <v>114</v>
      </c>
      <c r="F6186" s="7">
        <v>118</v>
      </c>
      <c r="G6186" s="7">
        <v>184</v>
      </c>
      <c r="H6186" s="7">
        <v>72</v>
      </c>
      <c r="I6186" s="7" t="s">
        <v>8944</v>
      </c>
    </row>
    <row r="6187" spans="1:9" x14ac:dyDescent="0.25">
      <c r="A6187" t="s">
        <v>11270</v>
      </c>
      <c r="B6187" t="s">
        <v>6339</v>
      </c>
      <c r="C6187">
        <v>35</v>
      </c>
      <c r="D6187">
        <v>32</v>
      </c>
      <c r="E6187">
        <v>78</v>
      </c>
      <c r="F6187">
        <v>77</v>
      </c>
      <c r="G6187">
        <v>80</v>
      </c>
      <c r="H6187">
        <v>76</v>
      </c>
      <c r="I6187" t="s">
        <v>8944</v>
      </c>
    </row>
    <row r="6188" spans="1:9" x14ac:dyDescent="0.25">
      <c r="A6188" s="7" t="s">
        <v>11271</v>
      </c>
      <c r="B6188" s="7" t="s">
        <v>6339</v>
      </c>
      <c r="C6188" s="7">
        <v>15</v>
      </c>
      <c r="D6188" s="7">
        <v>14</v>
      </c>
      <c r="E6188" s="7">
        <v>21</v>
      </c>
      <c r="F6188" s="7">
        <v>22</v>
      </c>
      <c r="G6188" s="7">
        <v>52</v>
      </c>
      <c r="H6188" s="7">
        <v>82</v>
      </c>
      <c r="I6188" s="7" t="s">
        <v>8944</v>
      </c>
    </row>
    <row r="6189" spans="1:9" x14ac:dyDescent="0.25">
      <c r="A6189" t="s">
        <v>11272</v>
      </c>
      <c r="B6189" t="s">
        <v>6339</v>
      </c>
      <c r="C6189">
        <v>18</v>
      </c>
      <c r="D6189">
        <v>17</v>
      </c>
      <c r="E6189">
        <v>33</v>
      </c>
      <c r="F6189">
        <v>33</v>
      </c>
      <c r="G6189">
        <v>45</v>
      </c>
      <c r="H6189">
        <v>81</v>
      </c>
      <c r="I6189" t="s">
        <v>8944</v>
      </c>
    </row>
    <row r="6190" spans="1:9" x14ac:dyDescent="0.25">
      <c r="A6190" s="7" t="s">
        <v>7785</v>
      </c>
      <c r="B6190" s="7" t="s">
        <v>6339</v>
      </c>
      <c r="C6190" s="7">
        <v>16</v>
      </c>
      <c r="D6190" s="7">
        <v>15</v>
      </c>
      <c r="E6190" s="7">
        <v>17</v>
      </c>
      <c r="F6190" s="7">
        <v>22</v>
      </c>
      <c r="G6190" s="7">
        <v>32</v>
      </c>
      <c r="H6190" s="7">
        <v>80</v>
      </c>
      <c r="I6190" s="7" t="s">
        <v>8944</v>
      </c>
    </row>
    <row r="6191" spans="1:9" x14ac:dyDescent="0.25">
      <c r="A6191" t="s">
        <v>11273</v>
      </c>
      <c r="B6191" t="s">
        <v>6339</v>
      </c>
      <c r="C6191">
        <v>98</v>
      </c>
      <c r="D6191">
        <v>93</v>
      </c>
      <c r="E6191">
        <v>153</v>
      </c>
      <c r="F6191">
        <v>154</v>
      </c>
      <c r="G6191">
        <v>188</v>
      </c>
      <c r="H6191">
        <v>55</v>
      </c>
      <c r="I6191" s="13">
        <v>5.0000000000000001E-3</v>
      </c>
    </row>
    <row r="6192" spans="1:9" x14ac:dyDescent="0.25">
      <c r="A6192" s="7" t="s">
        <v>7787</v>
      </c>
      <c r="B6192" s="7" t="s">
        <v>6339</v>
      </c>
      <c r="C6192" s="7">
        <v>19</v>
      </c>
      <c r="D6192" s="7">
        <v>19</v>
      </c>
      <c r="E6192" s="7">
        <v>31</v>
      </c>
      <c r="F6192" s="7">
        <v>32</v>
      </c>
      <c r="G6192" s="7">
        <v>39</v>
      </c>
      <c r="H6192" s="7">
        <v>73</v>
      </c>
      <c r="I6192" s="7" t="s">
        <v>8944</v>
      </c>
    </row>
    <row r="6193" spans="1:9" x14ac:dyDescent="0.25">
      <c r="A6193" t="s">
        <v>11274</v>
      </c>
      <c r="B6193" t="s">
        <v>6339</v>
      </c>
      <c r="C6193">
        <v>71</v>
      </c>
      <c r="D6193">
        <v>71</v>
      </c>
      <c r="E6193">
        <v>105</v>
      </c>
      <c r="F6193">
        <v>107</v>
      </c>
      <c r="G6193">
        <v>154</v>
      </c>
      <c r="H6193">
        <v>67</v>
      </c>
      <c r="I6193" t="s">
        <v>8944</v>
      </c>
    </row>
    <row r="6194" spans="1:9" x14ac:dyDescent="0.25">
      <c r="A6194" s="7" t="s">
        <v>11275</v>
      </c>
      <c r="B6194" s="7" t="s">
        <v>6339</v>
      </c>
      <c r="C6194" s="7">
        <v>17</v>
      </c>
      <c r="D6194" s="7">
        <v>16</v>
      </c>
      <c r="E6194" s="7">
        <v>45</v>
      </c>
      <c r="F6194" s="7">
        <v>43</v>
      </c>
      <c r="G6194" s="7">
        <v>48</v>
      </c>
      <c r="H6194" s="7">
        <v>74</v>
      </c>
      <c r="I6194" s="7" t="s">
        <v>8944</v>
      </c>
    </row>
    <row r="6195" spans="1:9" x14ac:dyDescent="0.25">
      <c r="A6195" t="s">
        <v>7475</v>
      </c>
      <c r="B6195" t="s">
        <v>6339</v>
      </c>
      <c r="C6195">
        <v>42</v>
      </c>
      <c r="D6195">
        <v>42</v>
      </c>
      <c r="E6195">
        <v>55</v>
      </c>
      <c r="F6195">
        <v>57</v>
      </c>
      <c r="G6195">
        <v>94</v>
      </c>
      <c r="H6195">
        <v>77</v>
      </c>
      <c r="I6195" t="s">
        <v>8944</v>
      </c>
    </row>
    <row r="6196" spans="1:9" x14ac:dyDescent="0.25">
      <c r="A6196" s="7" t="s">
        <v>11276</v>
      </c>
      <c r="B6196" s="7" t="s">
        <v>6339</v>
      </c>
      <c r="C6196" s="7">
        <v>30</v>
      </c>
      <c r="D6196" s="7">
        <v>26</v>
      </c>
      <c r="E6196" s="7">
        <v>60</v>
      </c>
      <c r="F6196" s="7">
        <v>58</v>
      </c>
      <c r="G6196" s="7">
        <v>67</v>
      </c>
      <c r="H6196" s="7">
        <v>52</v>
      </c>
      <c r="I6196" s="12">
        <v>5.0000000000000001E-3</v>
      </c>
    </row>
    <row r="6197" spans="1:9" x14ac:dyDescent="0.25">
      <c r="A6197" t="s">
        <v>11277</v>
      </c>
      <c r="B6197" t="s">
        <v>6339</v>
      </c>
      <c r="C6197">
        <v>34</v>
      </c>
      <c r="D6197">
        <v>31</v>
      </c>
      <c r="E6197">
        <v>45</v>
      </c>
      <c r="F6197">
        <v>44</v>
      </c>
      <c r="G6197">
        <v>66</v>
      </c>
      <c r="H6197">
        <v>75</v>
      </c>
      <c r="I6197" t="s">
        <v>8944</v>
      </c>
    </row>
    <row r="6198" spans="1:9" x14ac:dyDescent="0.25">
      <c r="A6198" s="7" t="s">
        <v>7495</v>
      </c>
      <c r="B6198" s="7" t="s">
        <v>6339</v>
      </c>
      <c r="C6198" s="7">
        <v>21</v>
      </c>
      <c r="D6198" s="7">
        <v>19</v>
      </c>
      <c r="E6198" s="7">
        <v>26</v>
      </c>
      <c r="F6198" s="7">
        <v>29</v>
      </c>
      <c r="G6198" s="7">
        <v>34</v>
      </c>
      <c r="H6198" s="7">
        <v>58</v>
      </c>
      <c r="I6198" s="12">
        <v>5.0000000000000001E-3</v>
      </c>
    </row>
    <row r="6199" spans="1:9" x14ac:dyDescent="0.25">
      <c r="A6199" t="s">
        <v>7497</v>
      </c>
      <c r="B6199" t="s">
        <v>6339</v>
      </c>
      <c r="C6199">
        <v>60</v>
      </c>
      <c r="D6199">
        <v>59</v>
      </c>
      <c r="E6199">
        <v>125</v>
      </c>
      <c r="F6199">
        <v>125</v>
      </c>
      <c r="G6199">
        <v>155</v>
      </c>
      <c r="H6199">
        <v>63</v>
      </c>
      <c r="I6199" t="s">
        <v>8944</v>
      </c>
    </row>
    <row r="6200" spans="1:9" x14ac:dyDescent="0.25">
      <c r="A6200" s="7" t="s">
        <v>7498</v>
      </c>
      <c r="B6200" s="7" t="s">
        <v>6339</v>
      </c>
      <c r="C6200" s="7">
        <v>38</v>
      </c>
      <c r="D6200" s="7">
        <v>31</v>
      </c>
      <c r="E6200" s="7">
        <v>75</v>
      </c>
      <c r="F6200" s="7">
        <v>84</v>
      </c>
      <c r="G6200" s="7">
        <v>60</v>
      </c>
      <c r="H6200" s="7">
        <v>78</v>
      </c>
      <c r="I6200" s="7" t="s">
        <v>8944</v>
      </c>
    </row>
    <row r="6201" spans="1:9" x14ac:dyDescent="0.25">
      <c r="A6201" t="s">
        <v>7597</v>
      </c>
      <c r="B6201" t="s">
        <v>6339</v>
      </c>
      <c r="C6201">
        <v>34</v>
      </c>
      <c r="D6201">
        <v>33</v>
      </c>
      <c r="E6201">
        <v>62</v>
      </c>
      <c r="F6201">
        <v>54</v>
      </c>
      <c r="G6201">
        <v>73</v>
      </c>
      <c r="H6201">
        <v>70</v>
      </c>
      <c r="I6201" t="s">
        <v>8944</v>
      </c>
    </row>
    <row r="6202" spans="1:9" x14ac:dyDescent="0.25">
      <c r="A6202" s="7" t="s">
        <v>11278</v>
      </c>
      <c r="B6202" s="7" t="s">
        <v>6339</v>
      </c>
      <c r="C6202" s="7">
        <v>33</v>
      </c>
      <c r="D6202" s="7">
        <v>31</v>
      </c>
      <c r="E6202" s="7">
        <v>74</v>
      </c>
      <c r="F6202" s="7">
        <v>72</v>
      </c>
      <c r="G6202" s="7">
        <v>83</v>
      </c>
      <c r="H6202" s="7">
        <v>63</v>
      </c>
      <c r="I6202" s="7" t="s">
        <v>8944</v>
      </c>
    </row>
    <row r="6203" spans="1:9" x14ac:dyDescent="0.25">
      <c r="A6203" t="s">
        <v>11279</v>
      </c>
      <c r="B6203" t="s">
        <v>6339</v>
      </c>
      <c r="C6203">
        <v>32</v>
      </c>
      <c r="D6203">
        <v>28</v>
      </c>
      <c r="E6203">
        <v>64</v>
      </c>
      <c r="F6203">
        <v>62</v>
      </c>
      <c r="G6203">
        <v>105</v>
      </c>
      <c r="H6203">
        <v>74</v>
      </c>
      <c r="I6203" t="s">
        <v>8944</v>
      </c>
    </row>
    <row r="6204" spans="1:9" x14ac:dyDescent="0.25">
      <c r="A6204" s="7" t="s">
        <v>11280</v>
      </c>
      <c r="B6204" s="7" t="s">
        <v>6339</v>
      </c>
      <c r="C6204" s="7">
        <v>42</v>
      </c>
      <c r="D6204" s="7">
        <v>36</v>
      </c>
      <c r="E6204" s="7">
        <v>71</v>
      </c>
      <c r="F6204" s="7">
        <v>67</v>
      </c>
      <c r="G6204" s="7">
        <v>112</v>
      </c>
      <c r="H6204" s="7">
        <v>71</v>
      </c>
      <c r="I6204" s="7" t="s">
        <v>8944</v>
      </c>
    </row>
    <row r="6205" spans="1:9" x14ac:dyDescent="0.25">
      <c r="A6205" t="s">
        <v>7622</v>
      </c>
      <c r="B6205" t="s">
        <v>6339</v>
      </c>
      <c r="C6205">
        <v>19</v>
      </c>
      <c r="D6205">
        <v>16</v>
      </c>
      <c r="E6205">
        <v>73</v>
      </c>
      <c r="F6205">
        <v>75</v>
      </c>
      <c r="G6205">
        <v>33</v>
      </c>
      <c r="H6205">
        <v>43</v>
      </c>
      <c r="I6205" s="13">
        <v>0.01</v>
      </c>
    </row>
    <row r="6206" spans="1:9" x14ac:dyDescent="0.25">
      <c r="A6206" s="7" t="s">
        <v>11281</v>
      </c>
      <c r="B6206" s="7" t="s">
        <v>6339</v>
      </c>
      <c r="C6206" s="7">
        <v>26</v>
      </c>
      <c r="D6206" s="7">
        <v>23</v>
      </c>
      <c r="E6206" s="7">
        <v>41</v>
      </c>
      <c r="F6206" s="7">
        <v>43</v>
      </c>
      <c r="G6206" s="7">
        <v>66</v>
      </c>
      <c r="H6206" s="7">
        <v>61</v>
      </c>
      <c r="I6206" s="7" t="s">
        <v>8944</v>
      </c>
    </row>
    <row r="6207" spans="1:9" x14ac:dyDescent="0.25">
      <c r="A6207" t="s">
        <v>11282</v>
      </c>
      <c r="B6207" t="s">
        <v>6339</v>
      </c>
      <c r="C6207">
        <v>11</v>
      </c>
      <c r="D6207" t="s">
        <v>8940</v>
      </c>
      <c r="E6207">
        <v>16</v>
      </c>
      <c r="F6207">
        <v>14</v>
      </c>
      <c r="G6207">
        <v>24</v>
      </c>
      <c r="H6207">
        <v>88</v>
      </c>
      <c r="I6207" t="s">
        <v>8944</v>
      </c>
    </row>
    <row r="6208" spans="1:9" x14ac:dyDescent="0.25">
      <c r="A6208" s="7" t="s">
        <v>11283</v>
      </c>
      <c r="B6208" s="7" t="s">
        <v>6339</v>
      </c>
      <c r="C6208" s="7" t="s">
        <v>8940</v>
      </c>
      <c r="D6208" s="7" t="s">
        <v>8940</v>
      </c>
      <c r="E6208" s="7">
        <v>11</v>
      </c>
      <c r="F6208" s="7">
        <v>11</v>
      </c>
      <c r="G6208" s="7">
        <v>29</v>
      </c>
      <c r="H6208" s="7">
        <v>79</v>
      </c>
      <c r="I6208" s="7" t="s">
        <v>8944</v>
      </c>
    </row>
    <row r="6209" spans="1:9" x14ac:dyDescent="0.25">
      <c r="A6209" t="s">
        <v>9593</v>
      </c>
      <c r="B6209" t="s">
        <v>6339</v>
      </c>
      <c r="C6209">
        <v>29</v>
      </c>
      <c r="D6209">
        <v>28</v>
      </c>
      <c r="E6209">
        <v>65</v>
      </c>
      <c r="F6209">
        <v>61</v>
      </c>
      <c r="G6209">
        <v>100</v>
      </c>
      <c r="H6209">
        <v>55</v>
      </c>
      <c r="I6209" s="13">
        <v>5.0000000000000001E-3</v>
      </c>
    </row>
    <row r="6210" spans="1:9" x14ac:dyDescent="0.25">
      <c r="A6210" s="7" t="s">
        <v>9594</v>
      </c>
      <c r="B6210" s="7" t="s">
        <v>6339</v>
      </c>
      <c r="C6210" s="7">
        <v>48</v>
      </c>
      <c r="D6210" s="7">
        <v>45</v>
      </c>
      <c r="E6210" s="7">
        <v>87</v>
      </c>
      <c r="F6210" s="7">
        <v>87</v>
      </c>
      <c r="G6210" s="7">
        <v>132</v>
      </c>
      <c r="H6210" s="7">
        <v>49</v>
      </c>
      <c r="I6210" s="12">
        <v>5.0000000000000001E-3</v>
      </c>
    </row>
    <row r="6211" spans="1:9" x14ac:dyDescent="0.25">
      <c r="A6211" t="s">
        <v>9594</v>
      </c>
      <c r="B6211" t="s">
        <v>6339</v>
      </c>
      <c r="C6211">
        <v>14</v>
      </c>
      <c r="D6211">
        <v>13</v>
      </c>
      <c r="E6211">
        <v>29</v>
      </c>
      <c r="F6211">
        <v>28</v>
      </c>
      <c r="G6211">
        <v>86</v>
      </c>
      <c r="H6211">
        <v>68</v>
      </c>
      <c r="I6211" t="s">
        <v>8944</v>
      </c>
    </row>
    <row r="6212" spans="1:9" x14ac:dyDescent="0.25">
      <c r="A6212" s="7" t="s">
        <v>6633</v>
      </c>
      <c r="B6212" s="7" t="s">
        <v>6339</v>
      </c>
      <c r="C6212" s="7">
        <v>59</v>
      </c>
      <c r="D6212" s="7">
        <v>55</v>
      </c>
      <c r="E6212" s="7">
        <v>87</v>
      </c>
      <c r="F6212" s="7">
        <v>67</v>
      </c>
      <c r="G6212" s="7">
        <v>124</v>
      </c>
      <c r="H6212" s="7">
        <v>60</v>
      </c>
      <c r="I6212" s="7" t="s">
        <v>8944</v>
      </c>
    </row>
    <row r="6213" spans="1:9" x14ac:dyDescent="0.25">
      <c r="A6213" t="s">
        <v>6633</v>
      </c>
      <c r="B6213" t="s">
        <v>6339</v>
      </c>
      <c r="C6213">
        <v>53</v>
      </c>
      <c r="D6213">
        <v>52</v>
      </c>
      <c r="E6213">
        <v>75</v>
      </c>
      <c r="F6213">
        <v>82</v>
      </c>
      <c r="G6213">
        <v>131</v>
      </c>
      <c r="H6213">
        <v>55</v>
      </c>
      <c r="I6213" s="13">
        <v>5.0000000000000001E-3</v>
      </c>
    </row>
    <row r="6214" spans="1:9" x14ac:dyDescent="0.25">
      <c r="A6214" s="7" t="s">
        <v>6633</v>
      </c>
      <c r="B6214" s="7" t="s">
        <v>6339</v>
      </c>
      <c r="C6214" s="7">
        <v>66</v>
      </c>
      <c r="D6214" s="7">
        <v>61</v>
      </c>
      <c r="E6214" s="7">
        <v>82</v>
      </c>
      <c r="F6214" s="7">
        <v>83</v>
      </c>
      <c r="G6214" s="7">
        <v>151</v>
      </c>
      <c r="H6214" s="7">
        <v>63</v>
      </c>
      <c r="I6214" s="7" t="s">
        <v>8944</v>
      </c>
    </row>
    <row r="6215" spans="1:9" x14ac:dyDescent="0.25">
      <c r="A6215" t="s">
        <v>6633</v>
      </c>
      <c r="B6215" t="s">
        <v>6339</v>
      </c>
      <c r="C6215">
        <v>108</v>
      </c>
      <c r="D6215">
        <v>101</v>
      </c>
      <c r="E6215">
        <v>136</v>
      </c>
      <c r="F6215">
        <v>136</v>
      </c>
      <c r="G6215">
        <v>213</v>
      </c>
      <c r="H6215">
        <v>51</v>
      </c>
      <c r="I6215" s="13">
        <v>5.0000000000000001E-3</v>
      </c>
    </row>
    <row r="6216" spans="1:9" x14ac:dyDescent="0.25">
      <c r="A6216" s="7" t="s">
        <v>6633</v>
      </c>
      <c r="B6216" s="7" t="s">
        <v>6339</v>
      </c>
      <c r="C6216" s="7">
        <v>84</v>
      </c>
      <c r="D6216" s="7">
        <v>71</v>
      </c>
      <c r="E6216" s="7">
        <v>145</v>
      </c>
      <c r="F6216" s="7">
        <v>159</v>
      </c>
      <c r="G6216" s="7">
        <v>234</v>
      </c>
      <c r="H6216" s="7">
        <v>50</v>
      </c>
      <c r="I6216" s="12">
        <v>5.0000000000000001E-3</v>
      </c>
    </row>
    <row r="6217" spans="1:9" x14ac:dyDescent="0.25">
      <c r="A6217" t="s">
        <v>9593</v>
      </c>
      <c r="B6217" t="s">
        <v>6339</v>
      </c>
      <c r="C6217">
        <v>11</v>
      </c>
      <c r="D6217">
        <v>12</v>
      </c>
      <c r="E6217">
        <v>25</v>
      </c>
      <c r="F6217">
        <v>24</v>
      </c>
      <c r="G6217">
        <v>36</v>
      </c>
      <c r="H6217">
        <v>59</v>
      </c>
      <c r="I6217" t="s">
        <v>8944</v>
      </c>
    </row>
    <row r="6218" spans="1:9" x14ac:dyDescent="0.25">
      <c r="A6218" s="7" t="s">
        <v>7825</v>
      </c>
      <c r="B6218" s="7" t="s">
        <v>6339</v>
      </c>
      <c r="C6218" s="7">
        <v>58</v>
      </c>
      <c r="D6218" s="7">
        <v>59</v>
      </c>
      <c r="E6218" s="7">
        <v>118</v>
      </c>
      <c r="F6218" s="7">
        <v>116</v>
      </c>
      <c r="G6218" s="7">
        <v>168</v>
      </c>
      <c r="H6218" s="7">
        <v>51</v>
      </c>
      <c r="I6218" s="12">
        <v>5.0000000000000001E-3</v>
      </c>
    </row>
    <row r="6219" spans="1:9" hidden="1" x14ac:dyDescent="0.25">
      <c r="A6219" t="s">
        <v>6613</v>
      </c>
      <c r="B6219" t="s">
        <v>6339</v>
      </c>
      <c r="C6219" t="s">
        <v>8940</v>
      </c>
      <c r="D6219" t="s">
        <v>8940</v>
      </c>
      <c r="E6219" t="s">
        <v>8940</v>
      </c>
      <c r="F6219" t="s">
        <v>8940</v>
      </c>
      <c r="G6219">
        <v>11</v>
      </c>
      <c r="H6219" t="s">
        <v>8996</v>
      </c>
      <c r="I6219" t="s">
        <v>8944</v>
      </c>
    </row>
    <row r="6220" spans="1:9" hidden="1" x14ac:dyDescent="0.25">
      <c r="A6220" s="7" t="s">
        <v>9312</v>
      </c>
      <c r="B6220" s="7" t="s">
        <v>6339</v>
      </c>
      <c r="C6220" s="7" t="s">
        <v>8940</v>
      </c>
      <c r="D6220" s="7" t="s">
        <v>8940</v>
      </c>
      <c r="E6220" s="7" t="s">
        <v>8940</v>
      </c>
      <c r="F6220" s="7" t="s">
        <v>8940</v>
      </c>
      <c r="G6220" s="7" t="s">
        <v>8940</v>
      </c>
      <c r="H6220" s="7" t="s">
        <v>8996</v>
      </c>
      <c r="I6220" s="7" t="s">
        <v>8944</v>
      </c>
    </row>
    <row r="6221" spans="1:9" x14ac:dyDescent="0.25">
      <c r="A6221" t="s">
        <v>11284</v>
      </c>
      <c r="B6221" t="s">
        <v>6339</v>
      </c>
      <c r="C6221">
        <v>87</v>
      </c>
      <c r="D6221">
        <v>78</v>
      </c>
      <c r="E6221">
        <v>120</v>
      </c>
      <c r="F6221">
        <v>125</v>
      </c>
      <c r="G6221">
        <v>149</v>
      </c>
      <c r="H6221">
        <v>63</v>
      </c>
      <c r="I6221" t="s">
        <v>8944</v>
      </c>
    </row>
    <row r="6222" spans="1:9" x14ac:dyDescent="0.25">
      <c r="A6222" s="7" t="s">
        <v>6365</v>
      </c>
      <c r="B6222" s="7" t="s">
        <v>6339</v>
      </c>
      <c r="C6222" s="7" t="s">
        <v>8940</v>
      </c>
      <c r="D6222" s="7" t="s">
        <v>8940</v>
      </c>
      <c r="E6222" s="7" t="s">
        <v>8940</v>
      </c>
      <c r="F6222" s="7" t="s">
        <v>8940</v>
      </c>
      <c r="G6222" s="7" t="s">
        <v>8940</v>
      </c>
      <c r="H6222" s="7">
        <v>0</v>
      </c>
      <c r="I6222" s="12">
        <v>0.02</v>
      </c>
    </row>
    <row r="6223" spans="1:9" x14ac:dyDescent="0.25">
      <c r="A6223" t="s">
        <v>6366</v>
      </c>
      <c r="B6223" t="s">
        <v>6367</v>
      </c>
      <c r="C6223" t="s">
        <v>8940</v>
      </c>
      <c r="D6223" t="s">
        <v>8940</v>
      </c>
      <c r="E6223" t="s">
        <v>8940</v>
      </c>
      <c r="F6223" t="s">
        <v>8940</v>
      </c>
      <c r="G6223">
        <v>101</v>
      </c>
      <c r="H6223">
        <v>25</v>
      </c>
      <c r="I6223" s="13">
        <v>0.02</v>
      </c>
    </row>
    <row r="6224" spans="1:9" x14ac:dyDescent="0.25">
      <c r="A6224" s="7" t="s">
        <v>6369</v>
      </c>
      <c r="B6224" s="7" t="s">
        <v>6367</v>
      </c>
      <c r="C6224" s="7">
        <v>86</v>
      </c>
      <c r="D6224" s="7">
        <v>80</v>
      </c>
      <c r="E6224" s="7">
        <v>113</v>
      </c>
      <c r="F6224" s="7">
        <v>117</v>
      </c>
      <c r="G6224" s="7">
        <v>164</v>
      </c>
      <c r="H6224" s="7">
        <v>68</v>
      </c>
      <c r="I6224" s="7" t="s">
        <v>8944</v>
      </c>
    </row>
    <row r="6225" spans="1:9" x14ac:dyDescent="0.25">
      <c r="A6225" t="s">
        <v>6443</v>
      </c>
      <c r="B6225" t="s">
        <v>6367</v>
      </c>
      <c r="C6225">
        <v>115</v>
      </c>
      <c r="D6225">
        <v>104</v>
      </c>
      <c r="E6225">
        <v>156</v>
      </c>
      <c r="F6225">
        <v>181</v>
      </c>
      <c r="G6225">
        <v>203</v>
      </c>
      <c r="H6225">
        <v>44</v>
      </c>
      <c r="I6225" s="13">
        <v>0.01</v>
      </c>
    </row>
    <row r="6226" spans="1:9" x14ac:dyDescent="0.25">
      <c r="A6226" s="7" t="s">
        <v>6445</v>
      </c>
      <c r="B6226" s="7" t="s">
        <v>6367</v>
      </c>
      <c r="C6226" s="7">
        <v>55</v>
      </c>
      <c r="D6226" s="7">
        <v>57</v>
      </c>
      <c r="E6226" s="7">
        <v>85</v>
      </c>
      <c r="F6226" s="7">
        <v>91</v>
      </c>
      <c r="G6226" s="7">
        <v>133</v>
      </c>
      <c r="H6226" s="7">
        <v>32</v>
      </c>
      <c r="I6226" s="12">
        <v>1.4999999999999999E-2</v>
      </c>
    </row>
    <row r="6227" spans="1:9" x14ac:dyDescent="0.25">
      <c r="A6227" t="s">
        <v>6446</v>
      </c>
      <c r="B6227" t="s">
        <v>6367</v>
      </c>
      <c r="C6227">
        <v>60</v>
      </c>
      <c r="D6227">
        <v>59</v>
      </c>
      <c r="E6227">
        <v>97</v>
      </c>
      <c r="F6227">
        <v>117</v>
      </c>
      <c r="G6227">
        <v>108</v>
      </c>
      <c r="H6227">
        <v>37</v>
      </c>
      <c r="I6227" s="13">
        <v>1.4999999999999999E-2</v>
      </c>
    </row>
    <row r="6228" spans="1:9" x14ac:dyDescent="0.25">
      <c r="A6228" s="7" t="s">
        <v>6447</v>
      </c>
      <c r="B6228" s="7" t="s">
        <v>6367</v>
      </c>
      <c r="C6228" s="7">
        <v>22</v>
      </c>
      <c r="D6228" s="7">
        <v>20</v>
      </c>
      <c r="E6228" s="7">
        <v>34</v>
      </c>
      <c r="F6228" s="7">
        <v>34</v>
      </c>
      <c r="G6228" s="7">
        <v>46</v>
      </c>
      <c r="H6228" s="7">
        <v>79</v>
      </c>
      <c r="I6228" s="7" t="s">
        <v>8944</v>
      </c>
    </row>
    <row r="6229" spans="1:9" x14ac:dyDescent="0.25">
      <c r="A6229" t="s">
        <v>7601</v>
      </c>
      <c r="B6229" t="s">
        <v>6367</v>
      </c>
      <c r="C6229">
        <v>46</v>
      </c>
      <c r="D6229">
        <v>40</v>
      </c>
      <c r="E6229">
        <v>64</v>
      </c>
      <c r="F6229">
        <v>67</v>
      </c>
      <c r="G6229">
        <v>90</v>
      </c>
      <c r="H6229">
        <v>81</v>
      </c>
      <c r="I6229" t="s">
        <v>8944</v>
      </c>
    </row>
    <row r="6230" spans="1:9" x14ac:dyDescent="0.25">
      <c r="A6230" s="7" t="s">
        <v>11285</v>
      </c>
      <c r="B6230" s="7" t="s">
        <v>6367</v>
      </c>
      <c r="C6230" s="7">
        <v>18</v>
      </c>
      <c r="D6230" s="7">
        <v>18</v>
      </c>
      <c r="E6230" s="7">
        <v>32</v>
      </c>
      <c r="F6230" s="7">
        <v>31</v>
      </c>
      <c r="G6230" s="7">
        <v>39</v>
      </c>
      <c r="H6230" s="7">
        <v>59</v>
      </c>
      <c r="I6230" s="7" t="s">
        <v>8944</v>
      </c>
    </row>
    <row r="6231" spans="1:9" x14ac:dyDescent="0.25">
      <c r="A6231" t="s">
        <v>7696</v>
      </c>
      <c r="B6231" t="s">
        <v>6367</v>
      </c>
      <c r="C6231">
        <v>33</v>
      </c>
      <c r="D6231">
        <v>32</v>
      </c>
      <c r="E6231">
        <v>38</v>
      </c>
      <c r="F6231">
        <v>46</v>
      </c>
      <c r="G6231">
        <v>64</v>
      </c>
      <c r="H6231">
        <v>47</v>
      </c>
      <c r="I6231" s="13">
        <v>0.01</v>
      </c>
    </row>
    <row r="6232" spans="1:9" x14ac:dyDescent="0.25">
      <c r="A6232" s="7" t="s">
        <v>11286</v>
      </c>
      <c r="B6232" s="7" t="s">
        <v>6367</v>
      </c>
      <c r="C6232" s="7">
        <v>68</v>
      </c>
      <c r="D6232" s="7">
        <v>65</v>
      </c>
      <c r="E6232" s="7">
        <v>129</v>
      </c>
      <c r="F6232" s="7">
        <v>127</v>
      </c>
      <c r="G6232" s="7">
        <v>161</v>
      </c>
      <c r="H6232" s="7">
        <v>42</v>
      </c>
      <c r="I6232" s="12">
        <v>0.01</v>
      </c>
    </row>
    <row r="6233" spans="1:9" x14ac:dyDescent="0.25">
      <c r="A6233" t="s">
        <v>11287</v>
      </c>
      <c r="B6233" t="s">
        <v>6367</v>
      </c>
      <c r="C6233">
        <v>31</v>
      </c>
      <c r="D6233">
        <v>29</v>
      </c>
      <c r="E6233">
        <v>48</v>
      </c>
      <c r="F6233">
        <v>48</v>
      </c>
      <c r="G6233">
        <v>62</v>
      </c>
      <c r="H6233">
        <v>44</v>
      </c>
      <c r="I6233" s="13">
        <v>0.01</v>
      </c>
    </row>
    <row r="6234" spans="1:9" x14ac:dyDescent="0.25">
      <c r="A6234" s="7" t="s">
        <v>7701</v>
      </c>
      <c r="B6234" s="7" t="s">
        <v>6367</v>
      </c>
      <c r="C6234" s="7">
        <v>63</v>
      </c>
      <c r="D6234" s="7">
        <v>56</v>
      </c>
      <c r="E6234" s="7">
        <v>108</v>
      </c>
      <c r="F6234" s="7">
        <v>118</v>
      </c>
      <c r="G6234" s="7">
        <v>122</v>
      </c>
      <c r="H6234" s="7">
        <v>60</v>
      </c>
      <c r="I6234" s="7" t="s">
        <v>8944</v>
      </c>
    </row>
    <row r="6235" spans="1:9" x14ac:dyDescent="0.25">
      <c r="A6235" t="s">
        <v>7702</v>
      </c>
      <c r="B6235" t="s">
        <v>6367</v>
      </c>
      <c r="C6235">
        <v>39</v>
      </c>
      <c r="D6235">
        <v>29</v>
      </c>
      <c r="E6235">
        <v>43</v>
      </c>
      <c r="F6235">
        <v>45</v>
      </c>
      <c r="G6235">
        <v>72</v>
      </c>
      <c r="H6235">
        <v>53</v>
      </c>
      <c r="I6235" s="13">
        <v>5.0000000000000001E-3</v>
      </c>
    </row>
    <row r="6236" spans="1:9" x14ac:dyDescent="0.25">
      <c r="A6236" s="7" t="s">
        <v>7720</v>
      </c>
      <c r="B6236" s="7" t="s">
        <v>6367</v>
      </c>
      <c r="C6236" s="7">
        <v>49</v>
      </c>
      <c r="D6236" s="7">
        <v>56</v>
      </c>
      <c r="E6236" s="7">
        <v>80</v>
      </c>
      <c r="F6236" s="7">
        <v>81</v>
      </c>
      <c r="G6236" s="7">
        <v>117</v>
      </c>
      <c r="H6236" s="7">
        <v>55</v>
      </c>
      <c r="I6236" s="12">
        <v>5.0000000000000001E-3</v>
      </c>
    </row>
    <row r="6237" spans="1:9" x14ac:dyDescent="0.25">
      <c r="A6237" t="s">
        <v>11288</v>
      </c>
      <c r="B6237" t="s">
        <v>6367</v>
      </c>
      <c r="C6237">
        <v>35</v>
      </c>
      <c r="D6237">
        <v>32</v>
      </c>
      <c r="E6237">
        <v>55</v>
      </c>
      <c r="F6237">
        <v>54</v>
      </c>
      <c r="G6237">
        <v>76</v>
      </c>
      <c r="H6237">
        <v>51</v>
      </c>
      <c r="I6237" s="13">
        <v>5.0000000000000001E-3</v>
      </c>
    </row>
    <row r="6238" spans="1:9" x14ac:dyDescent="0.25">
      <c r="A6238" s="7" t="s">
        <v>11289</v>
      </c>
      <c r="B6238" s="7" t="s">
        <v>6367</v>
      </c>
      <c r="C6238" s="7">
        <v>53</v>
      </c>
      <c r="D6238" s="7">
        <v>51</v>
      </c>
      <c r="E6238" s="7">
        <v>103</v>
      </c>
      <c r="F6238" s="7">
        <v>105</v>
      </c>
      <c r="G6238" s="7">
        <v>152</v>
      </c>
      <c r="H6238" s="7">
        <v>56</v>
      </c>
      <c r="I6238" s="12">
        <v>5.0000000000000001E-3</v>
      </c>
    </row>
    <row r="6239" spans="1:9" x14ac:dyDescent="0.25">
      <c r="A6239" t="s">
        <v>11290</v>
      </c>
      <c r="B6239" t="s">
        <v>6367</v>
      </c>
      <c r="C6239">
        <v>67</v>
      </c>
      <c r="D6239">
        <v>60</v>
      </c>
      <c r="E6239">
        <v>145</v>
      </c>
      <c r="F6239">
        <v>148</v>
      </c>
      <c r="G6239">
        <v>156</v>
      </c>
      <c r="H6239">
        <v>47</v>
      </c>
      <c r="I6239" s="13">
        <v>0.01</v>
      </c>
    </row>
    <row r="6240" spans="1:9" x14ac:dyDescent="0.25">
      <c r="A6240" s="7" t="s">
        <v>7810</v>
      </c>
      <c r="B6240" s="7" t="s">
        <v>6367</v>
      </c>
      <c r="C6240" s="7">
        <v>64</v>
      </c>
      <c r="D6240" s="7">
        <v>65</v>
      </c>
      <c r="E6240" s="7">
        <v>95</v>
      </c>
      <c r="F6240" s="7">
        <v>104</v>
      </c>
      <c r="G6240" s="7">
        <v>130</v>
      </c>
      <c r="H6240" s="7">
        <v>55</v>
      </c>
      <c r="I6240" s="12">
        <v>5.0000000000000001E-3</v>
      </c>
    </row>
    <row r="6241" spans="1:9" x14ac:dyDescent="0.25">
      <c r="A6241" t="s">
        <v>11291</v>
      </c>
      <c r="B6241" t="s">
        <v>6367</v>
      </c>
      <c r="C6241">
        <v>21</v>
      </c>
      <c r="D6241">
        <v>20</v>
      </c>
      <c r="E6241">
        <v>25</v>
      </c>
      <c r="F6241">
        <v>26</v>
      </c>
      <c r="G6241">
        <v>40</v>
      </c>
      <c r="H6241">
        <v>60</v>
      </c>
      <c r="I6241" t="s">
        <v>8944</v>
      </c>
    </row>
    <row r="6242" spans="1:9" x14ac:dyDescent="0.25">
      <c r="A6242" s="7" t="s">
        <v>7813</v>
      </c>
      <c r="B6242" s="7" t="s">
        <v>6367</v>
      </c>
      <c r="C6242" s="7">
        <v>71</v>
      </c>
      <c r="D6242" s="7">
        <v>63</v>
      </c>
      <c r="E6242" s="7">
        <v>89</v>
      </c>
      <c r="F6242" s="7">
        <v>100</v>
      </c>
      <c r="G6242" s="7">
        <v>126</v>
      </c>
      <c r="H6242" s="7">
        <v>74</v>
      </c>
      <c r="I6242" s="7" t="s">
        <v>8944</v>
      </c>
    </row>
    <row r="6243" spans="1:9" x14ac:dyDescent="0.25">
      <c r="A6243" t="s">
        <v>7536</v>
      </c>
      <c r="B6243" t="s">
        <v>6367</v>
      </c>
      <c r="C6243">
        <v>47</v>
      </c>
      <c r="D6243">
        <v>23</v>
      </c>
      <c r="E6243">
        <v>66</v>
      </c>
      <c r="F6243">
        <v>66</v>
      </c>
      <c r="G6243">
        <v>82</v>
      </c>
      <c r="H6243">
        <v>62</v>
      </c>
      <c r="I6243" t="s">
        <v>8944</v>
      </c>
    </row>
    <row r="6244" spans="1:9" x14ac:dyDescent="0.25">
      <c r="A6244" s="7" t="s">
        <v>7537</v>
      </c>
      <c r="B6244" s="7" t="s">
        <v>6367</v>
      </c>
      <c r="C6244" s="7">
        <v>35</v>
      </c>
      <c r="D6244" s="7">
        <v>31</v>
      </c>
      <c r="E6244" s="7">
        <v>52</v>
      </c>
      <c r="F6244" s="7">
        <v>57</v>
      </c>
      <c r="G6244" s="7">
        <v>80</v>
      </c>
      <c r="H6244" s="7">
        <v>41</v>
      </c>
      <c r="I6244" s="12">
        <v>0.01</v>
      </c>
    </row>
    <row r="6245" spans="1:9" x14ac:dyDescent="0.25">
      <c r="A6245" t="s">
        <v>7539</v>
      </c>
      <c r="B6245" t="s">
        <v>6367</v>
      </c>
      <c r="C6245">
        <v>14</v>
      </c>
      <c r="D6245">
        <v>15</v>
      </c>
      <c r="E6245">
        <v>26</v>
      </c>
      <c r="F6245">
        <v>31</v>
      </c>
      <c r="G6245">
        <v>34</v>
      </c>
      <c r="H6245">
        <v>52</v>
      </c>
      <c r="I6245" s="13">
        <v>5.0000000000000001E-3</v>
      </c>
    </row>
    <row r="6246" spans="1:9" x14ac:dyDescent="0.25">
      <c r="A6246" s="7" t="s">
        <v>7541</v>
      </c>
      <c r="B6246" s="7" t="s">
        <v>6367</v>
      </c>
      <c r="C6246" s="7">
        <v>46</v>
      </c>
      <c r="D6246" s="7">
        <v>42</v>
      </c>
      <c r="E6246" s="7">
        <v>72</v>
      </c>
      <c r="F6246" s="7">
        <v>73</v>
      </c>
      <c r="G6246" s="7">
        <v>88</v>
      </c>
      <c r="H6246" s="7">
        <v>70</v>
      </c>
      <c r="I6246" s="7" t="s">
        <v>8944</v>
      </c>
    </row>
    <row r="6247" spans="1:9" x14ac:dyDescent="0.25">
      <c r="A6247" t="s">
        <v>7562</v>
      </c>
      <c r="B6247" t="s">
        <v>6367</v>
      </c>
      <c r="C6247">
        <v>31</v>
      </c>
      <c r="D6247">
        <v>28</v>
      </c>
      <c r="E6247">
        <v>43</v>
      </c>
      <c r="F6247">
        <v>50</v>
      </c>
      <c r="G6247">
        <v>66</v>
      </c>
      <c r="H6247">
        <v>50</v>
      </c>
      <c r="I6247" s="13">
        <v>5.0000000000000001E-3</v>
      </c>
    </row>
    <row r="6248" spans="1:9" x14ac:dyDescent="0.25">
      <c r="A6248" s="7" t="s">
        <v>11292</v>
      </c>
      <c r="B6248" s="7" t="s">
        <v>6367</v>
      </c>
      <c r="C6248" s="7">
        <v>20</v>
      </c>
      <c r="D6248" s="7">
        <v>19</v>
      </c>
      <c r="E6248" s="7">
        <v>29</v>
      </c>
      <c r="F6248" s="7">
        <v>27</v>
      </c>
      <c r="G6248" s="7">
        <v>32</v>
      </c>
      <c r="H6248" s="7">
        <v>61</v>
      </c>
      <c r="I6248" s="7" t="s">
        <v>8944</v>
      </c>
    </row>
    <row r="6249" spans="1:9" x14ac:dyDescent="0.25">
      <c r="A6249" t="s">
        <v>11293</v>
      </c>
      <c r="B6249" t="s">
        <v>6367</v>
      </c>
      <c r="C6249">
        <v>23</v>
      </c>
      <c r="D6249">
        <v>24</v>
      </c>
      <c r="E6249">
        <v>31</v>
      </c>
      <c r="F6249">
        <v>32</v>
      </c>
      <c r="G6249">
        <v>46</v>
      </c>
      <c r="H6249">
        <v>59</v>
      </c>
      <c r="I6249" t="s">
        <v>8944</v>
      </c>
    </row>
    <row r="6250" spans="1:9" x14ac:dyDescent="0.25">
      <c r="A6250" s="7" t="s">
        <v>7658</v>
      </c>
      <c r="B6250" s="7" t="s">
        <v>6367</v>
      </c>
      <c r="C6250" s="7">
        <v>74</v>
      </c>
      <c r="D6250" s="7">
        <v>66</v>
      </c>
      <c r="E6250" s="7">
        <v>118</v>
      </c>
      <c r="F6250" s="7">
        <v>117</v>
      </c>
      <c r="G6250" s="7">
        <v>164</v>
      </c>
      <c r="H6250" s="7">
        <v>56</v>
      </c>
      <c r="I6250" s="12">
        <v>5.0000000000000001E-3</v>
      </c>
    </row>
    <row r="6251" spans="1:9" x14ac:dyDescent="0.25">
      <c r="A6251" t="s">
        <v>7660</v>
      </c>
      <c r="B6251" t="s">
        <v>6367</v>
      </c>
      <c r="C6251">
        <v>86</v>
      </c>
      <c r="D6251">
        <v>69</v>
      </c>
      <c r="E6251">
        <v>106</v>
      </c>
      <c r="F6251">
        <v>132</v>
      </c>
      <c r="G6251">
        <v>141</v>
      </c>
      <c r="H6251">
        <v>55</v>
      </c>
      <c r="I6251" s="13">
        <v>5.0000000000000001E-3</v>
      </c>
    </row>
    <row r="6252" spans="1:9" x14ac:dyDescent="0.25">
      <c r="A6252" s="7" t="s">
        <v>7661</v>
      </c>
      <c r="B6252" s="7" t="s">
        <v>6367</v>
      </c>
      <c r="C6252" s="7">
        <v>42</v>
      </c>
      <c r="D6252" s="7">
        <v>39</v>
      </c>
      <c r="E6252" s="7">
        <v>60</v>
      </c>
      <c r="F6252" s="7">
        <v>73</v>
      </c>
      <c r="G6252" s="7">
        <v>77</v>
      </c>
      <c r="H6252" s="7">
        <v>49</v>
      </c>
      <c r="I6252" s="12">
        <v>5.0000000000000001E-3</v>
      </c>
    </row>
    <row r="6253" spans="1:9" x14ac:dyDescent="0.25">
      <c r="A6253" t="s">
        <v>7662</v>
      </c>
      <c r="B6253" t="s">
        <v>6367</v>
      </c>
      <c r="C6253">
        <v>79</v>
      </c>
      <c r="D6253">
        <v>76</v>
      </c>
      <c r="E6253">
        <v>117</v>
      </c>
      <c r="F6253">
        <v>138</v>
      </c>
      <c r="G6253">
        <v>146</v>
      </c>
      <c r="H6253">
        <v>50</v>
      </c>
      <c r="I6253" s="13">
        <v>5.0000000000000001E-3</v>
      </c>
    </row>
    <row r="6254" spans="1:9" x14ac:dyDescent="0.25">
      <c r="A6254" s="7" t="s">
        <v>7663</v>
      </c>
      <c r="B6254" s="7" t="s">
        <v>6367</v>
      </c>
      <c r="C6254" s="7">
        <v>20</v>
      </c>
      <c r="D6254" s="7">
        <v>18</v>
      </c>
      <c r="E6254" s="7">
        <v>25</v>
      </c>
      <c r="F6254" s="7">
        <v>30</v>
      </c>
      <c r="G6254" s="7">
        <v>37</v>
      </c>
      <c r="H6254" s="7">
        <v>48</v>
      </c>
      <c r="I6254" s="12">
        <v>0.01</v>
      </c>
    </row>
    <row r="6255" spans="1:9" x14ac:dyDescent="0.25">
      <c r="A6255" t="s">
        <v>11294</v>
      </c>
      <c r="B6255" t="s">
        <v>6367</v>
      </c>
      <c r="C6255">
        <v>34</v>
      </c>
      <c r="D6255">
        <v>31</v>
      </c>
      <c r="E6255">
        <v>47</v>
      </c>
      <c r="F6255">
        <v>43</v>
      </c>
      <c r="G6255">
        <v>70</v>
      </c>
      <c r="H6255">
        <v>66</v>
      </c>
      <c r="I6255" t="s">
        <v>8944</v>
      </c>
    </row>
    <row r="6256" spans="1:9" x14ac:dyDescent="0.25">
      <c r="A6256" s="7" t="s">
        <v>11295</v>
      </c>
      <c r="B6256" s="7" t="s">
        <v>6367</v>
      </c>
      <c r="C6256" s="7">
        <v>38</v>
      </c>
      <c r="D6256" s="7">
        <v>32</v>
      </c>
      <c r="E6256" s="7">
        <v>83</v>
      </c>
      <c r="F6256" s="7">
        <v>87</v>
      </c>
      <c r="G6256" s="7">
        <v>79</v>
      </c>
      <c r="H6256" s="7">
        <v>35</v>
      </c>
      <c r="I6256" s="12">
        <v>1.4999999999999999E-2</v>
      </c>
    </row>
    <row r="6257" spans="1:9" x14ac:dyDescent="0.25">
      <c r="A6257" t="s">
        <v>7755</v>
      </c>
      <c r="B6257" t="s">
        <v>6367</v>
      </c>
      <c r="C6257">
        <v>27</v>
      </c>
      <c r="D6257">
        <v>26</v>
      </c>
      <c r="E6257">
        <v>44</v>
      </c>
      <c r="F6257">
        <v>50</v>
      </c>
      <c r="G6257">
        <v>43</v>
      </c>
      <c r="H6257">
        <v>52</v>
      </c>
      <c r="I6257" s="13">
        <v>5.0000000000000001E-3</v>
      </c>
    </row>
    <row r="6258" spans="1:9" x14ac:dyDescent="0.25">
      <c r="A6258" s="7" t="s">
        <v>11296</v>
      </c>
      <c r="B6258" s="7" t="s">
        <v>6367</v>
      </c>
      <c r="C6258" s="7">
        <v>20</v>
      </c>
      <c r="D6258" s="7">
        <v>16</v>
      </c>
      <c r="E6258" s="7">
        <v>38</v>
      </c>
      <c r="F6258" s="7">
        <v>29</v>
      </c>
      <c r="G6258" s="7">
        <v>47</v>
      </c>
      <c r="H6258" s="7">
        <v>78</v>
      </c>
      <c r="I6258" s="7" t="s">
        <v>8944</v>
      </c>
    </row>
    <row r="6259" spans="1:9" x14ac:dyDescent="0.25">
      <c r="A6259" t="s">
        <v>11297</v>
      </c>
      <c r="B6259" t="s">
        <v>6367</v>
      </c>
      <c r="C6259">
        <v>16</v>
      </c>
      <c r="D6259">
        <v>16</v>
      </c>
      <c r="E6259">
        <v>26</v>
      </c>
      <c r="F6259">
        <v>28</v>
      </c>
      <c r="G6259">
        <v>28</v>
      </c>
      <c r="H6259">
        <v>65</v>
      </c>
      <c r="I6259" t="s">
        <v>8944</v>
      </c>
    </row>
    <row r="6260" spans="1:9" x14ac:dyDescent="0.25">
      <c r="A6260" s="7" t="s">
        <v>7776</v>
      </c>
      <c r="B6260" s="7" t="s">
        <v>6367</v>
      </c>
      <c r="C6260" s="7">
        <v>14</v>
      </c>
      <c r="D6260" s="7">
        <v>13</v>
      </c>
      <c r="E6260" s="7">
        <v>37</v>
      </c>
      <c r="F6260" s="7">
        <v>51</v>
      </c>
      <c r="G6260" s="7" t="s">
        <v>8940</v>
      </c>
      <c r="H6260" s="7">
        <v>46</v>
      </c>
      <c r="I6260" s="12">
        <v>0.01</v>
      </c>
    </row>
    <row r="6261" spans="1:9" x14ac:dyDescent="0.25">
      <c r="A6261" t="s">
        <v>7777</v>
      </c>
      <c r="B6261" t="s">
        <v>6367</v>
      </c>
      <c r="C6261">
        <v>34</v>
      </c>
      <c r="D6261">
        <v>32</v>
      </c>
      <c r="E6261">
        <v>72</v>
      </c>
      <c r="F6261">
        <v>77</v>
      </c>
      <c r="G6261">
        <v>89</v>
      </c>
      <c r="H6261">
        <v>47</v>
      </c>
      <c r="I6261" s="13">
        <v>0.01</v>
      </c>
    </row>
    <row r="6262" spans="1:9" x14ac:dyDescent="0.25">
      <c r="A6262" s="7" t="s">
        <v>7488</v>
      </c>
      <c r="B6262" s="7" t="s">
        <v>6367</v>
      </c>
      <c r="C6262" s="7">
        <v>30</v>
      </c>
      <c r="D6262" s="7">
        <v>28</v>
      </c>
      <c r="E6262" s="7">
        <v>41</v>
      </c>
      <c r="F6262" s="7">
        <v>41</v>
      </c>
      <c r="G6262" s="7">
        <v>49</v>
      </c>
      <c r="H6262" s="7">
        <v>40</v>
      </c>
      <c r="I6262" s="12">
        <v>0.01</v>
      </c>
    </row>
    <row r="6263" spans="1:9" x14ac:dyDescent="0.25">
      <c r="A6263" t="s">
        <v>11298</v>
      </c>
      <c r="B6263" t="s">
        <v>6367</v>
      </c>
      <c r="C6263">
        <v>12</v>
      </c>
      <c r="D6263">
        <v>11</v>
      </c>
      <c r="E6263">
        <v>21</v>
      </c>
      <c r="F6263">
        <v>25</v>
      </c>
      <c r="G6263">
        <v>31</v>
      </c>
      <c r="H6263">
        <v>54</v>
      </c>
      <c r="I6263" s="13">
        <v>5.0000000000000001E-3</v>
      </c>
    </row>
    <row r="6264" spans="1:9" x14ac:dyDescent="0.25">
      <c r="A6264" s="7" t="s">
        <v>7489</v>
      </c>
      <c r="B6264" s="7" t="s">
        <v>6367</v>
      </c>
      <c r="C6264" s="7">
        <v>18</v>
      </c>
      <c r="D6264" s="7">
        <v>18</v>
      </c>
      <c r="E6264" s="7">
        <v>26</v>
      </c>
      <c r="F6264" s="7">
        <v>31</v>
      </c>
      <c r="G6264" s="7">
        <v>35</v>
      </c>
      <c r="H6264" s="7">
        <v>67</v>
      </c>
      <c r="I6264" s="7" t="s">
        <v>8944</v>
      </c>
    </row>
    <row r="6265" spans="1:9" x14ac:dyDescent="0.25">
      <c r="A6265" t="s">
        <v>11299</v>
      </c>
      <c r="B6265" t="s">
        <v>6367</v>
      </c>
      <c r="C6265">
        <v>34</v>
      </c>
      <c r="D6265">
        <v>33</v>
      </c>
      <c r="E6265">
        <v>45</v>
      </c>
      <c r="F6265">
        <v>44</v>
      </c>
      <c r="G6265">
        <v>56</v>
      </c>
      <c r="H6265">
        <v>69</v>
      </c>
      <c r="I6265" t="s">
        <v>8944</v>
      </c>
    </row>
    <row r="6266" spans="1:9" x14ac:dyDescent="0.25">
      <c r="A6266" s="7" t="s">
        <v>7491</v>
      </c>
      <c r="B6266" s="7" t="s">
        <v>6367</v>
      </c>
      <c r="C6266" s="7">
        <v>22</v>
      </c>
      <c r="D6266" s="7">
        <v>22</v>
      </c>
      <c r="E6266" s="7">
        <v>26</v>
      </c>
      <c r="F6266" s="7">
        <v>23</v>
      </c>
      <c r="G6266" s="7">
        <v>31</v>
      </c>
      <c r="H6266" s="7">
        <v>46</v>
      </c>
      <c r="I6266" s="12">
        <v>0.01</v>
      </c>
    </row>
    <row r="6267" spans="1:9" x14ac:dyDescent="0.25">
      <c r="A6267" t="s">
        <v>7492</v>
      </c>
      <c r="B6267" t="s">
        <v>6367</v>
      </c>
      <c r="C6267">
        <v>19</v>
      </c>
      <c r="D6267">
        <v>19</v>
      </c>
      <c r="E6267">
        <v>31</v>
      </c>
      <c r="F6267">
        <v>22</v>
      </c>
      <c r="G6267">
        <v>44</v>
      </c>
      <c r="H6267">
        <v>66</v>
      </c>
      <c r="I6267" t="s">
        <v>8944</v>
      </c>
    </row>
    <row r="6268" spans="1:9" hidden="1" x14ac:dyDescent="0.25">
      <c r="A6268" s="7" t="s">
        <v>7513</v>
      </c>
      <c r="B6268" s="7" t="s">
        <v>6367</v>
      </c>
      <c r="C6268" s="7" t="s">
        <v>8940</v>
      </c>
      <c r="D6268" s="7" t="s">
        <v>8940</v>
      </c>
      <c r="E6268" s="7">
        <v>18</v>
      </c>
      <c r="F6268" s="7">
        <v>18</v>
      </c>
      <c r="G6268" s="7">
        <v>34</v>
      </c>
      <c r="H6268" s="7" t="s">
        <v>8996</v>
      </c>
      <c r="I6268" s="7" t="s">
        <v>8944</v>
      </c>
    </row>
    <row r="6269" spans="1:9" hidden="1" x14ac:dyDescent="0.25">
      <c r="A6269" t="s">
        <v>11300</v>
      </c>
      <c r="B6269" t="s">
        <v>6367</v>
      </c>
      <c r="C6269" t="s">
        <v>8940</v>
      </c>
      <c r="D6269" t="s">
        <v>8940</v>
      </c>
      <c r="E6269">
        <v>16</v>
      </c>
      <c r="F6269">
        <v>12</v>
      </c>
      <c r="G6269">
        <v>18</v>
      </c>
      <c r="H6269" t="s">
        <v>8996</v>
      </c>
      <c r="I6269" t="s">
        <v>8944</v>
      </c>
    </row>
    <row r="6270" spans="1:9" x14ac:dyDescent="0.25">
      <c r="A6270" s="7" t="s">
        <v>7595</v>
      </c>
      <c r="B6270" s="7" t="s">
        <v>6371</v>
      </c>
      <c r="C6270" s="7">
        <v>16</v>
      </c>
      <c r="D6270" s="7">
        <v>15</v>
      </c>
      <c r="E6270" s="7">
        <v>24</v>
      </c>
      <c r="F6270" s="7">
        <v>24</v>
      </c>
      <c r="G6270" s="7">
        <v>29</v>
      </c>
      <c r="H6270" s="7">
        <v>80</v>
      </c>
      <c r="I6270" s="7" t="s">
        <v>8944</v>
      </c>
    </row>
    <row r="6271" spans="1:9" x14ac:dyDescent="0.25">
      <c r="A6271" t="s">
        <v>7614</v>
      </c>
      <c r="B6271" t="s">
        <v>6371</v>
      </c>
      <c r="C6271">
        <v>28</v>
      </c>
      <c r="D6271">
        <v>30</v>
      </c>
      <c r="E6271">
        <v>46</v>
      </c>
      <c r="F6271">
        <v>46</v>
      </c>
      <c r="G6271">
        <v>117</v>
      </c>
      <c r="H6271">
        <v>39</v>
      </c>
      <c r="I6271" s="13">
        <v>0.01</v>
      </c>
    </row>
    <row r="6272" spans="1:9" x14ac:dyDescent="0.25">
      <c r="A6272" s="7" t="s">
        <v>7616</v>
      </c>
      <c r="B6272" s="7" t="s">
        <v>6371</v>
      </c>
      <c r="C6272" s="7">
        <v>59</v>
      </c>
      <c r="D6272" s="7">
        <v>58</v>
      </c>
      <c r="E6272" s="7">
        <v>95</v>
      </c>
      <c r="F6272" s="7">
        <v>95</v>
      </c>
      <c r="G6272" s="7">
        <v>217</v>
      </c>
      <c r="H6272" s="7">
        <v>83</v>
      </c>
      <c r="I6272" s="7" t="s">
        <v>8944</v>
      </c>
    </row>
    <row r="6273" spans="1:9" x14ac:dyDescent="0.25">
      <c r="A6273" t="s">
        <v>7617</v>
      </c>
      <c r="B6273" t="s">
        <v>6371</v>
      </c>
      <c r="C6273" t="s">
        <v>8940</v>
      </c>
      <c r="D6273" t="s">
        <v>8940</v>
      </c>
      <c r="E6273">
        <v>23</v>
      </c>
      <c r="F6273">
        <v>23</v>
      </c>
      <c r="G6273" t="s">
        <v>8940</v>
      </c>
      <c r="H6273">
        <v>62</v>
      </c>
      <c r="I6273" t="s">
        <v>8944</v>
      </c>
    </row>
    <row r="6274" spans="1:9" x14ac:dyDescent="0.25">
      <c r="A6274" s="7" t="s">
        <v>7709</v>
      </c>
      <c r="B6274" s="7" t="s">
        <v>6371</v>
      </c>
      <c r="C6274" s="7" t="s">
        <v>8940</v>
      </c>
      <c r="D6274" s="7" t="s">
        <v>8940</v>
      </c>
      <c r="E6274" s="7">
        <v>25</v>
      </c>
      <c r="F6274" s="7" t="s">
        <v>8940</v>
      </c>
      <c r="G6274" s="7">
        <v>16</v>
      </c>
      <c r="H6274" s="7">
        <v>36</v>
      </c>
      <c r="I6274" s="12">
        <v>1.4999999999999999E-2</v>
      </c>
    </row>
    <row r="6275" spans="1:9" x14ac:dyDescent="0.25">
      <c r="A6275" t="s">
        <v>7710</v>
      </c>
      <c r="B6275" t="s">
        <v>6371</v>
      </c>
      <c r="C6275">
        <v>43</v>
      </c>
      <c r="D6275">
        <v>42</v>
      </c>
      <c r="E6275">
        <v>61</v>
      </c>
      <c r="F6275">
        <v>61</v>
      </c>
      <c r="G6275">
        <v>74</v>
      </c>
      <c r="H6275">
        <v>63</v>
      </c>
      <c r="I6275" t="s">
        <v>8944</v>
      </c>
    </row>
    <row r="6276" spans="1:9" x14ac:dyDescent="0.25">
      <c r="A6276" s="7" t="s">
        <v>7711</v>
      </c>
      <c r="B6276" s="7" t="s">
        <v>6371</v>
      </c>
      <c r="C6276" s="7">
        <v>33</v>
      </c>
      <c r="D6276" s="7">
        <v>32</v>
      </c>
      <c r="E6276" s="7">
        <v>49</v>
      </c>
      <c r="F6276" s="7">
        <v>49</v>
      </c>
      <c r="G6276" s="7">
        <v>63</v>
      </c>
      <c r="H6276" s="7">
        <v>94</v>
      </c>
      <c r="I6276" s="7" t="s">
        <v>8944</v>
      </c>
    </row>
    <row r="6277" spans="1:9" x14ac:dyDescent="0.25">
      <c r="A6277" t="s">
        <v>7713</v>
      </c>
      <c r="B6277" t="s">
        <v>6371</v>
      </c>
      <c r="C6277">
        <v>58</v>
      </c>
      <c r="D6277">
        <v>51</v>
      </c>
      <c r="E6277">
        <v>111</v>
      </c>
      <c r="F6277">
        <v>108</v>
      </c>
      <c r="G6277">
        <v>101</v>
      </c>
      <c r="H6277">
        <v>45</v>
      </c>
      <c r="I6277" s="13">
        <v>0.01</v>
      </c>
    </row>
    <row r="6278" spans="1:9" x14ac:dyDescent="0.25">
      <c r="A6278" s="7" t="s">
        <v>7714</v>
      </c>
      <c r="B6278" s="7" t="s">
        <v>6371</v>
      </c>
      <c r="C6278" s="7">
        <v>56</v>
      </c>
      <c r="D6278" s="7">
        <v>54</v>
      </c>
      <c r="E6278" s="7">
        <v>61</v>
      </c>
      <c r="F6278" s="7">
        <v>62</v>
      </c>
      <c r="G6278" s="7">
        <v>130</v>
      </c>
      <c r="H6278" s="7">
        <v>69</v>
      </c>
      <c r="I6278" s="7" t="s">
        <v>8944</v>
      </c>
    </row>
    <row r="6279" spans="1:9" x14ac:dyDescent="0.25">
      <c r="A6279" t="s">
        <v>7715</v>
      </c>
      <c r="B6279" t="s">
        <v>6371</v>
      </c>
      <c r="C6279">
        <v>21</v>
      </c>
      <c r="D6279">
        <v>18</v>
      </c>
      <c r="E6279">
        <v>26</v>
      </c>
      <c r="F6279">
        <v>26</v>
      </c>
      <c r="G6279">
        <v>36</v>
      </c>
      <c r="H6279">
        <v>53</v>
      </c>
      <c r="I6279" s="13">
        <v>5.0000000000000001E-3</v>
      </c>
    </row>
    <row r="6280" spans="1:9" x14ac:dyDescent="0.25">
      <c r="A6280" s="7" t="s">
        <v>7804</v>
      </c>
      <c r="B6280" s="7" t="s">
        <v>6371</v>
      </c>
      <c r="C6280" s="7">
        <v>62</v>
      </c>
      <c r="D6280" s="7">
        <v>59</v>
      </c>
      <c r="E6280" s="7">
        <v>85</v>
      </c>
      <c r="F6280" s="7">
        <v>86</v>
      </c>
      <c r="G6280" s="7">
        <v>102</v>
      </c>
      <c r="H6280" s="7">
        <v>38</v>
      </c>
      <c r="I6280" s="12">
        <v>1.4999999999999999E-2</v>
      </c>
    </row>
    <row r="6281" spans="1:9" x14ac:dyDescent="0.25">
      <c r="A6281" t="s">
        <v>7805</v>
      </c>
      <c r="B6281" t="s">
        <v>6371</v>
      </c>
      <c r="C6281">
        <v>37</v>
      </c>
      <c r="D6281">
        <v>34</v>
      </c>
      <c r="E6281">
        <v>41</v>
      </c>
      <c r="F6281">
        <v>42</v>
      </c>
      <c r="G6281">
        <v>57</v>
      </c>
      <c r="H6281">
        <v>85</v>
      </c>
      <c r="I6281" t="s">
        <v>8944</v>
      </c>
    </row>
    <row r="6282" spans="1:9" x14ac:dyDescent="0.25">
      <c r="A6282" s="7" t="s">
        <v>7806</v>
      </c>
      <c r="B6282" s="7" t="s">
        <v>6371</v>
      </c>
      <c r="C6282" s="7">
        <v>71</v>
      </c>
      <c r="D6282" s="7">
        <v>70</v>
      </c>
      <c r="E6282" s="7">
        <v>106</v>
      </c>
      <c r="F6282" s="7">
        <v>110</v>
      </c>
      <c r="G6282" s="7">
        <v>111</v>
      </c>
      <c r="H6282" s="7">
        <v>74</v>
      </c>
      <c r="I6282" s="7" t="s">
        <v>8944</v>
      </c>
    </row>
    <row r="6283" spans="1:9" x14ac:dyDescent="0.25">
      <c r="A6283" t="s">
        <v>7807</v>
      </c>
      <c r="B6283" t="s">
        <v>6371</v>
      </c>
      <c r="C6283">
        <v>20</v>
      </c>
      <c r="D6283">
        <v>19</v>
      </c>
      <c r="E6283">
        <v>28</v>
      </c>
      <c r="F6283">
        <v>27</v>
      </c>
      <c r="G6283">
        <v>31</v>
      </c>
      <c r="H6283">
        <v>33</v>
      </c>
      <c r="I6283" s="13">
        <v>1.4999999999999999E-2</v>
      </c>
    </row>
    <row r="6284" spans="1:9" x14ac:dyDescent="0.25">
      <c r="A6284" s="7" t="s">
        <v>7820</v>
      </c>
      <c r="B6284" s="7" t="s">
        <v>6371</v>
      </c>
      <c r="C6284" s="7">
        <v>23</v>
      </c>
      <c r="D6284" s="7">
        <v>20</v>
      </c>
      <c r="E6284" s="7">
        <v>34</v>
      </c>
      <c r="F6284" s="7">
        <v>34</v>
      </c>
      <c r="G6284" s="7">
        <v>51</v>
      </c>
      <c r="H6284" s="7">
        <v>52</v>
      </c>
      <c r="I6284" s="12">
        <v>5.0000000000000001E-3</v>
      </c>
    </row>
    <row r="6285" spans="1:9" x14ac:dyDescent="0.25">
      <c r="A6285" t="s">
        <v>7821</v>
      </c>
      <c r="B6285" t="s">
        <v>6371</v>
      </c>
      <c r="C6285">
        <v>50</v>
      </c>
      <c r="D6285">
        <v>48</v>
      </c>
      <c r="E6285">
        <v>130</v>
      </c>
      <c r="F6285">
        <v>130</v>
      </c>
      <c r="G6285">
        <v>105</v>
      </c>
      <c r="H6285">
        <v>58</v>
      </c>
      <c r="I6285" s="13">
        <v>5.0000000000000001E-3</v>
      </c>
    </row>
    <row r="6286" spans="1:9" x14ac:dyDescent="0.25">
      <c r="A6286" s="7" t="s">
        <v>11301</v>
      </c>
      <c r="B6286" s="7" t="s">
        <v>6371</v>
      </c>
      <c r="C6286" s="7">
        <v>68</v>
      </c>
      <c r="D6286" s="7">
        <v>64</v>
      </c>
      <c r="E6286" s="7">
        <v>119</v>
      </c>
      <c r="F6286" s="7">
        <v>123</v>
      </c>
      <c r="G6286" s="7">
        <v>119</v>
      </c>
      <c r="H6286" s="7">
        <v>84</v>
      </c>
      <c r="I6286" s="7" t="s">
        <v>8944</v>
      </c>
    </row>
    <row r="6287" spans="1:9" x14ac:dyDescent="0.25">
      <c r="A6287" t="s">
        <v>11302</v>
      </c>
      <c r="B6287" t="s">
        <v>6371</v>
      </c>
      <c r="C6287">
        <v>61</v>
      </c>
      <c r="D6287">
        <v>55</v>
      </c>
      <c r="E6287">
        <v>106</v>
      </c>
      <c r="F6287">
        <v>103</v>
      </c>
      <c r="G6287">
        <v>129</v>
      </c>
      <c r="H6287">
        <v>40</v>
      </c>
      <c r="I6287" s="13">
        <v>0.01</v>
      </c>
    </row>
    <row r="6288" spans="1:9" x14ac:dyDescent="0.25">
      <c r="A6288" s="7" t="s">
        <v>11303</v>
      </c>
      <c r="B6288" s="7" t="s">
        <v>6371</v>
      </c>
      <c r="C6288" s="7">
        <v>45</v>
      </c>
      <c r="D6288" s="7">
        <v>41</v>
      </c>
      <c r="E6288" s="7">
        <v>65</v>
      </c>
      <c r="F6288" s="7">
        <v>67</v>
      </c>
      <c r="G6288" s="7">
        <v>79</v>
      </c>
      <c r="H6288" s="7">
        <v>67</v>
      </c>
      <c r="I6288" s="7" t="s">
        <v>8944</v>
      </c>
    </row>
    <row r="6289" spans="1:9" x14ac:dyDescent="0.25">
      <c r="A6289" t="s">
        <v>9312</v>
      </c>
      <c r="B6289" t="s">
        <v>6371</v>
      </c>
      <c r="C6289">
        <v>28</v>
      </c>
      <c r="D6289">
        <v>23</v>
      </c>
      <c r="E6289">
        <v>35</v>
      </c>
      <c r="F6289">
        <v>35</v>
      </c>
      <c r="G6289">
        <v>54</v>
      </c>
      <c r="H6289">
        <v>78</v>
      </c>
      <c r="I6289" t="s">
        <v>8944</v>
      </c>
    </row>
    <row r="6290" spans="1:9" x14ac:dyDescent="0.25">
      <c r="A6290" s="7" t="s">
        <v>7526</v>
      </c>
      <c r="B6290" s="7" t="s">
        <v>6371</v>
      </c>
      <c r="C6290" s="7">
        <v>59</v>
      </c>
      <c r="D6290" s="7">
        <v>53</v>
      </c>
      <c r="E6290" s="7">
        <v>136</v>
      </c>
      <c r="F6290" s="7">
        <v>137</v>
      </c>
      <c r="G6290" s="7">
        <v>132</v>
      </c>
      <c r="H6290" s="7">
        <v>54</v>
      </c>
      <c r="I6290" s="12">
        <v>5.0000000000000001E-3</v>
      </c>
    </row>
    <row r="6291" spans="1:9" x14ac:dyDescent="0.25">
      <c r="A6291" t="s">
        <v>11304</v>
      </c>
      <c r="B6291" t="s">
        <v>6371</v>
      </c>
      <c r="C6291">
        <v>57</v>
      </c>
      <c r="D6291">
        <v>52</v>
      </c>
      <c r="E6291">
        <v>105</v>
      </c>
      <c r="F6291">
        <v>106</v>
      </c>
      <c r="G6291">
        <v>124</v>
      </c>
      <c r="H6291">
        <v>51</v>
      </c>
      <c r="I6291" s="13">
        <v>5.0000000000000001E-3</v>
      </c>
    </row>
    <row r="6292" spans="1:9" x14ac:dyDescent="0.25">
      <c r="A6292" s="7" t="s">
        <v>11305</v>
      </c>
      <c r="B6292" s="7" t="s">
        <v>6371</v>
      </c>
      <c r="C6292" s="7">
        <v>63</v>
      </c>
      <c r="D6292" s="7">
        <v>59</v>
      </c>
      <c r="E6292" s="7">
        <v>110</v>
      </c>
      <c r="F6292" s="7">
        <v>108</v>
      </c>
      <c r="G6292" s="7">
        <v>138</v>
      </c>
      <c r="H6292" s="7">
        <v>62</v>
      </c>
      <c r="I6292" s="7" t="s">
        <v>8944</v>
      </c>
    </row>
    <row r="6293" spans="1:9" x14ac:dyDescent="0.25">
      <c r="A6293" t="s">
        <v>7625</v>
      </c>
      <c r="B6293" t="s">
        <v>6371</v>
      </c>
      <c r="C6293">
        <v>75</v>
      </c>
      <c r="D6293">
        <v>69</v>
      </c>
      <c r="E6293">
        <v>120</v>
      </c>
      <c r="F6293">
        <v>130</v>
      </c>
      <c r="G6293">
        <v>151</v>
      </c>
      <c r="H6293">
        <v>55</v>
      </c>
      <c r="I6293" s="13">
        <v>5.0000000000000001E-3</v>
      </c>
    </row>
    <row r="6294" spans="1:9" x14ac:dyDescent="0.25">
      <c r="A6294" s="7" t="s">
        <v>11306</v>
      </c>
      <c r="B6294" s="7" t="s">
        <v>6371</v>
      </c>
      <c r="C6294" s="7">
        <v>34</v>
      </c>
      <c r="D6294" s="7">
        <v>32</v>
      </c>
      <c r="E6294" s="7">
        <v>46</v>
      </c>
      <c r="F6294" s="7">
        <v>46</v>
      </c>
      <c r="G6294" s="7">
        <v>73</v>
      </c>
      <c r="H6294" s="7">
        <v>81</v>
      </c>
      <c r="I6294" s="7" t="s">
        <v>8944</v>
      </c>
    </row>
    <row r="6295" spans="1:9" x14ac:dyDescent="0.25">
      <c r="A6295" t="s">
        <v>7628</v>
      </c>
      <c r="B6295" t="s">
        <v>6371</v>
      </c>
      <c r="C6295">
        <v>53</v>
      </c>
      <c r="D6295">
        <v>49</v>
      </c>
      <c r="E6295">
        <v>102</v>
      </c>
      <c r="F6295">
        <v>105</v>
      </c>
      <c r="G6295">
        <v>119</v>
      </c>
      <c r="H6295">
        <v>65</v>
      </c>
      <c r="I6295" t="s">
        <v>8944</v>
      </c>
    </row>
    <row r="6296" spans="1:9" x14ac:dyDescent="0.25">
      <c r="A6296" s="7" t="s">
        <v>9312</v>
      </c>
      <c r="B6296" s="7" t="s">
        <v>6371</v>
      </c>
      <c r="C6296" s="7">
        <v>29</v>
      </c>
      <c r="D6296" s="7">
        <v>18</v>
      </c>
      <c r="E6296" s="7">
        <v>43</v>
      </c>
      <c r="F6296" s="7">
        <v>40</v>
      </c>
      <c r="G6296" s="7">
        <v>66</v>
      </c>
      <c r="H6296" s="7">
        <v>59</v>
      </c>
      <c r="I6296" s="7" t="s">
        <v>8944</v>
      </c>
    </row>
    <row r="6297" spans="1:9" x14ac:dyDescent="0.25">
      <c r="A6297" t="s">
        <v>9312</v>
      </c>
      <c r="B6297" t="s">
        <v>6371</v>
      </c>
      <c r="C6297">
        <v>29</v>
      </c>
      <c r="D6297">
        <v>26</v>
      </c>
      <c r="E6297">
        <v>34</v>
      </c>
      <c r="F6297">
        <v>35</v>
      </c>
      <c r="G6297">
        <v>51</v>
      </c>
      <c r="H6297">
        <v>64</v>
      </c>
      <c r="I6297" t="s">
        <v>8944</v>
      </c>
    </row>
    <row r="6298" spans="1:9" x14ac:dyDescent="0.25">
      <c r="A6298" s="7" t="s">
        <v>11307</v>
      </c>
      <c r="B6298" s="7" t="s">
        <v>6371</v>
      </c>
      <c r="C6298" s="7">
        <v>19</v>
      </c>
      <c r="D6298" s="7">
        <v>18</v>
      </c>
      <c r="E6298" s="7">
        <v>24</v>
      </c>
      <c r="F6298" s="7">
        <v>23</v>
      </c>
      <c r="G6298" s="7">
        <v>35</v>
      </c>
      <c r="H6298" s="7">
        <v>79</v>
      </c>
      <c r="I6298" s="7" t="s">
        <v>8944</v>
      </c>
    </row>
    <row r="6299" spans="1:9" x14ac:dyDescent="0.25">
      <c r="A6299" t="s">
        <v>9593</v>
      </c>
      <c r="B6299" t="s">
        <v>6371</v>
      </c>
      <c r="C6299">
        <v>17</v>
      </c>
      <c r="D6299">
        <v>16</v>
      </c>
      <c r="E6299">
        <v>32</v>
      </c>
      <c r="F6299">
        <v>28</v>
      </c>
      <c r="G6299">
        <v>51</v>
      </c>
      <c r="H6299">
        <v>86</v>
      </c>
      <c r="I6299" t="s">
        <v>8944</v>
      </c>
    </row>
    <row r="6300" spans="1:9" x14ac:dyDescent="0.25">
      <c r="A6300" s="7" t="s">
        <v>9312</v>
      </c>
      <c r="B6300" s="7" t="s">
        <v>6371</v>
      </c>
      <c r="C6300" s="7">
        <v>35</v>
      </c>
      <c r="D6300" s="7">
        <v>34</v>
      </c>
      <c r="E6300" s="7">
        <v>51</v>
      </c>
      <c r="F6300" s="7">
        <v>50</v>
      </c>
      <c r="G6300" s="7">
        <v>76</v>
      </c>
      <c r="H6300" s="7">
        <v>52</v>
      </c>
      <c r="I6300" s="12">
        <v>5.0000000000000001E-3</v>
      </c>
    </row>
    <row r="6301" spans="1:9" x14ac:dyDescent="0.25">
      <c r="A6301" t="s">
        <v>7742</v>
      </c>
      <c r="B6301" t="s">
        <v>6371</v>
      </c>
      <c r="C6301">
        <v>67</v>
      </c>
      <c r="D6301">
        <v>58</v>
      </c>
      <c r="E6301">
        <v>106</v>
      </c>
      <c r="F6301">
        <v>102</v>
      </c>
      <c r="G6301">
        <v>135</v>
      </c>
      <c r="H6301">
        <v>45</v>
      </c>
      <c r="I6301" s="13">
        <v>0.01</v>
      </c>
    </row>
    <row r="6302" spans="1:9" x14ac:dyDescent="0.25">
      <c r="A6302" s="7" t="s">
        <v>9312</v>
      </c>
      <c r="B6302" s="7" t="s">
        <v>6371</v>
      </c>
      <c r="C6302" s="7">
        <v>36</v>
      </c>
      <c r="D6302" s="7">
        <v>32</v>
      </c>
      <c r="E6302" s="7">
        <v>39</v>
      </c>
      <c r="F6302" s="7">
        <v>35</v>
      </c>
      <c r="G6302" s="7">
        <v>55</v>
      </c>
      <c r="H6302" s="7">
        <v>55</v>
      </c>
      <c r="I6302" s="12">
        <v>5.0000000000000001E-3</v>
      </c>
    </row>
    <row r="6303" spans="1:9" x14ac:dyDescent="0.25">
      <c r="A6303" t="s">
        <v>11308</v>
      </c>
      <c r="B6303" t="s">
        <v>6371</v>
      </c>
      <c r="C6303">
        <v>20</v>
      </c>
      <c r="D6303">
        <v>20</v>
      </c>
      <c r="E6303">
        <v>28</v>
      </c>
      <c r="F6303">
        <v>27</v>
      </c>
      <c r="G6303">
        <v>41</v>
      </c>
      <c r="H6303">
        <v>86</v>
      </c>
      <c r="I6303" t="s">
        <v>8944</v>
      </c>
    </row>
    <row r="6304" spans="1:9" x14ac:dyDescent="0.25">
      <c r="A6304" s="7" t="s">
        <v>11309</v>
      </c>
      <c r="B6304" s="7" t="s">
        <v>6371</v>
      </c>
      <c r="C6304" s="7">
        <v>46</v>
      </c>
      <c r="D6304" s="7">
        <v>42</v>
      </c>
      <c r="E6304" s="7">
        <v>75</v>
      </c>
      <c r="F6304" s="7">
        <v>75</v>
      </c>
      <c r="G6304" s="7">
        <v>100</v>
      </c>
      <c r="H6304" s="7">
        <v>77</v>
      </c>
      <c r="I6304" s="7" t="s">
        <v>8944</v>
      </c>
    </row>
    <row r="6305" spans="1:9" x14ac:dyDescent="0.25">
      <c r="A6305" t="s">
        <v>7827</v>
      </c>
      <c r="B6305" t="s">
        <v>6371</v>
      </c>
      <c r="C6305">
        <v>65</v>
      </c>
      <c r="D6305">
        <v>59</v>
      </c>
      <c r="E6305">
        <v>101</v>
      </c>
      <c r="F6305">
        <v>101</v>
      </c>
      <c r="G6305">
        <v>138</v>
      </c>
      <c r="H6305">
        <v>67</v>
      </c>
      <c r="I6305" t="s">
        <v>8944</v>
      </c>
    </row>
    <row r="6306" spans="1:9" x14ac:dyDescent="0.25">
      <c r="A6306" s="7" t="s">
        <v>11310</v>
      </c>
      <c r="B6306" s="7" t="s">
        <v>6371</v>
      </c>
      <c r="C6306" s="7">
        <v>47</v>
      </c>
      <c r="D6306" s="7">
        <v>45</v>
      </c>
      <c r="E6306" s="7">
        <v>63</v>
      </c>
      <c r="F6306" s="7">
        <v>62</v>
      </c>
      <c r="G6306" s="7">
        <v>75</v>
      </c>
      <c r="H6306" s="7">
        <v>73</v>
      </c>
      <c r="I6306" s="7" t="s">
        <v>8944</v>
      </c>
    </row>
    <row r="6307" spans="1:9" x14ac:dyDescent="0.25">
      <c r="A6307" t="s">
        <v>7477</v>
      </c>
      <c r="B6307" t="s">
        <v>6371</v>
      </c>
      <c r="C6307">
        <v>102</v>
      </c>
      <c r="D6307">
        <v>98</v>
      </c>
      <c r="E6307">
        <v>176</v>
      </c>
      <c r="F6307">
        <v>196</v>
      </c>
      <c r="G6307">
        <v>167</v>
      </c>
      <c r="H6307">
        <v>46</v>
      </c>
      <c r="I6307" s="13">
        <v>0.01</v>
      </c>
    </row>
    <row r="6308" spans="1:9" x14ac:dyDescent="0.25">
      <c r="A6308" s="7" t="s">
        <v>7478</v>
      </c>
      <c r="B6308" s="7" t="s">
        <v>6371</v>
      </c>
      <c r="C6308" s="7">
        <v>44</v>
      </c>
      <c r="D6308" s="7">
        <v>42</v>
      </c>
      <c r="E6308" s="7">
        <v>74</v>
      </c>
      <c r="F6308" s="7">
        <v>73</v>
      </c>
      <c r="G6308" s="7">
        <v>94</v>
      </c>
      <c r="H6308" s="7">
        <v>68</v>
      </c>
      <c r="I6308" s="7" t="s">
        <v>8944</v>
      </c>
    </row>
    <row r="6309" spans="1:9" x14ac:dyDescent="0.25">
      <c r="A6309" t="s">
        <v>11311</v>
      </c>
      <c r="B6309" t="s">
        <v>6371</v>
      </c>
      <c r="C6309">
        <v>37</v>
      </c>
      <c r="D6309">
        <v>33</v>
      </c>
      <c r="E6309">
        <v>62</v>
      </c>
      <c r="F6309">
        <v>61</v>
      </c>
      <c r="G6309">
        <v>77</v>
      </c>
      <c r="H6309">
        <v>66</v>
      </c>
      <c r="I6309" t="s">
        <v>8944</v>
      </c>
    </row>
    <row r="6310" spans="1:9" x14ac:dyDescent="0.25">
      <c r="A6310" s="7" t="s">
        <v>9312</v>
      </c>
      <c r="B6310" s="7" t="s">
        <v>6371</v>
      </c>
      <c r="C6310" s="7">
        <v>38</v>
      </c>
      <c r="D6310" s="7">
        <v>35</v>
      </c>
      <c r="E6310" s="7">
        <v>45</v>
      </c>
      <c r="F6310" s="7">
        <v>45</v>
      </c>
      <c r="G6310" s="7">
        <v>58</v>
      </c>
      <c r="H6310" s="7">
        <v>73</v>
      </c>
      <c r="I6310" s="7" t="s">
        <v>8944</v>
      </c>
    </row>
    <row r="6311" spans="1:9" x14ac:dyDescent="0.25">
      <c r="A6311" t="s">
        <v>6636</v>
      </c>
      <c r="B6311" t="s">
        <v>6371</v>
      </c>
      <c r="C6311">
        <v>29</v>
      </c>
      <c r="D6311">
        <v>25</v>
      </c>
      <c r="E6311">
        <v>32</v>
      </c>
      <c r="F6311">
        <v>32</v>
      </c>
      <c r="G6311">
        <v>37</v>
      </c>
      <c r="H6311">
        <v>81</v>
      </c>
      <c r="I6311" t="s">
        <v>8944</v>
      </c>
    </row>
    <row r="6312" spans="1:9" x14ac:dyDescent="0.25">
      <c r="A6312" s="7" t="s">
        <v>9727</v>
      </c>
      <c r="B6312" s="7" t="s">
        <v>6371</v>
      </c>
      <c r="C6312" s="7">
        <v>27</v>
      </c>
      <c r="D6312" s="7">
        <v>25</v>
      </c>
      <c r="E6312" s="7">
        <v>42</v>
      </c>
      <c r="F6312" s="7">
        <v>42</v>
      </c>
      <c r="G6312" s="7">
        <v>50</v>
      </c>
      <c r="H6312" s="7">
        <v>73</v>
      </c>
      <c r="I6312" s="7" t="s">
        <v>8944</v>
      </c>
    </row>
    <row r="6313" spans="1:9" x14ac:dyDescent="0.25">
      <c r="A6313" t="s">
        <v>11312</v>
      </c>
      <c r="B6313" t="s">
        <v>6371</v>
      </c>
      <c r="C6313" t="s">
        <v>8940</v>
      </c>
      <c r="D6313" t="s">
        <v>8940</v>
      </c>
      <c r="E6313">
        <v>95</v>
      </c>
      <c r="F6313">
        <v>93</v>
      </c>
      <c r="G6313" t="s">
        <v>8940</v>
      </c>
      <c r="H6313">
        <v>52</v>
      </c>
      <c r="I6313" s="13">
        <v>5.0000000000000001E-3</v>
      </c>
    </row>
    <row r="6314" spans="1:9" x14ac:dyDescent="0.25">
      <c r="A6314" s="7" t="s">
        <v>11313</v>
      </c>
      <c r="B6314" s="7" t="s">
        <v>6371</v>
      </c>
      <c r="C6314" s="7">
        <v>59</v>
      </c>
      <c r="D6314" s="7">
        <v>56</v>
      </c>
      <c r="E6314" s="7">
        <v>84</v>
      </c>
      <c r="F6314" s="7">
        <v>86</v>
      </c>
      <c r="G6314" s="7">
        <v>87</v>
      </c>
      <c r="H6314" s="7">
        <v>69</v>
      </c>
      <c r="I6314" s="7" t="s">
        <v>8944</v>
      </c>
    </row>
    <row r="6315" spans="1:9" x14ac:dyDescent="0.25">
      <c r="A6315" t="s">
        <v>6661</v>
      </c>
      <c r="B6315" t="s">
        <v>6371</v>
      </c>
      <c r="C6315">
        <v>28</v>
      </c>
      <c r="D6315">
        <v>29</v>
      </c>
      <c r="E6315">
        <v>39</v>
      </c>
      <c r="F6315">
        <v>38</v>
      </c>
      <c r="G6315">
        <v>44</v>
      </c>
      <c r="H6315">
        <v>70</v>
      </c>
      <c r="I6315" t="s">
        <v>8944</v>
      </c>
    </row>
    <row r="6316" spans="1:9" x14ac:dyDescent="0.25">
      <c r="A6316" s="7" t="s">
        <v>6370</v>
      </c>
      <c r="B6316" s="7" t="s">
        <v>6371</v>
      </c>
      <c r="C6316" s="7">
        <v>22</v>
      </c>
      <c r="D6316" s="7">
        <v>20</v>
      </c>
      <c r="E6316" s="7">
        <v>38</v>
      </c>
      <c r="F6316" s="7">
        <v>38</v>
      </c>
      <c r="G6316" s="7">
        <v>53</v>
      </c>
      <c r="H6316" s="7">
        <v>73</v>
      </c>
      <c r="I6316" s="7" t="s">
        <v>8944</v>
      </c>
    </row>
    <row r="6317" spans="1:9" x14ac:dyDescent="0.25">
      <c r="A6317" t="s">
        <v>6372</v>
      </c>
      <c r="B6317" t="s">
        <v>6371</v>
      </c>
      <c r="C6317">
        <v>43</v>
      </c>
      <c r="D6317">
        <v>41</v>
      </c>
      <c r="E6317">
        <v>64</v>
      </c>
      <c r="F6317">
        <v>63</v>
      </c>
      <c r="G6317">
        <v>106</v>
      </c>
      <c r="H6317">
        <v>53</v>
      </c>
      <c r="I6317" s="13">
        <v>5.0000000000000001E-3</v>
      </c>
    </row>
    <row r="6318" spans="1:9" x14ac:dyDescent="0.25">
      <c r="A6318" s="7" t="s">
        <v>6374</v>
      </c>
      <c r="B6318" s="7" t="s">
        <v>6371</v>
      </c>
      <c r="C6318" s="7">
        <v>45</v>
      </c>
      <c r="D6318" s="7">
        <v>41</v>
      </c>
      <c r="E6318" s="7">
        <v>103</v>
      </c>
      <c r="F6318" s="7">
        <v>102</v>
      </c>
      <c r="G6318" s="7">
        <v>120</v>
      </c>
      <c r="H6318" s="7">
        <v>53</v>
      </c>
      <c r="I6318" s="12">
        <v>5.0000000000000001E-3</v>
      </c>
    </row>
    <row r="6319" spans="1:9" x14ac:dyDescent="0.25">
      <c r="A6319" t="s">
        <v>11314</v>
      </c>
      <c r="B6319" t="s">
        <v>6371</v>
      </c>
      <c r="C6319">
        <v>67</v>
      </c>
      <c r="D6319">
        <v>63</v>
      </c>
      <c r="E6319">
        <v>106</v>
      </c>
      <c r="F6319">
        <v>105</v>
      </c>
      <c r="G6319">
        <v>140</v>
      </c>
      <c r="H6319">
        <v>63</v>
      </c>
      <c r="I6319" t="s">
        <v>8944</v>
      </c>
    </row>
    <row r="6320" spans="1:9" x14ac:dyDescent="0.25">
      <c r="A6320" s="7" t="s">
        <v>6396</v>
      </c>
      <c r="B6320" s="7" t="s">
        <v>6371</v>
      </c>
      <c r="C6320" s="7">
        <v>53</v>
      </c>
      <c r="D6320" s="7">
        <v>44</v>
      </c>
      <c r="E6320" s="7">
        <v>74</v>
      </c>
      <c r="F6320" s="7">
        <v>84</v>
      </c>
      <c r="G6320" s="7">
        <v>109</v>
      </c>
      <c r="H6320" s="7">
        <v>59</v>
      </c>
      <c r="I6320" s="7" t="s">
        <v>8944</v>
      </c>
    </row>
    <row r="6321" spans="1:9" x14ac:dyDescent="0.25">
      <c r="A6321" t="s">
        <v>11315</v>
      </c>
      <c r="B6321" t="s">
        <v>6371</v>
      </c>
      <c r="C6321">
        <v>23</v>
      </c>
      <c r="D6321">
        <v>21</v>
      </c>
      <c r="E6321">
        <v>31</v>
      </c>
      <c r="F6321">
        <v>31</v>
      </c>
      <c r="G6321">
        <v>53</v>
      </c>
      <c r="H6321">
        <v>78</v>
      </c>
      <c r="I6321" t="s">
        <v>8944</v>
      </c>
    </row>
    <row r="6322" spans="1:9" x14ac:dyDescent="0.25">
      <c r="A6322" s="7" t="s">
        <v>7604</v>
      </c>
      <c r="B6322" s="7" t="s">
        <v>6371</v>
      </c>
      <c r="C6322" s="7">
        <v>66</v>
      </c>
      <c r="D6322" s="7">
        <v>61</v>
      </c>
      <c r="E6322" s="7">
        <v>103</v>
      </c>
      <c r="F6322" s="7">
        <v>100</v>
      </c>
      <c r="G6322" s="7">
        <v>133</v>
      </c>
      <c r="H6322" s="7">
        <v>78</v>
      </c>
      <c r="I6322" s="7" t="s">
        <v>8944</v>
      </c>
    </row>
    <row r="6323" spans="1:9" x14ac:dyDescent="0.25">
      <c r="A6323" t="s">
        <v>7606</v>
      </c>
      <c r="B6323" t="s">
        <v>6371</v>
      </c>
      <c r="C6323">
        <v>15</v>
      </c>
      <c r="D6323">
        <v>14</v>
      </c>
      <c r="E6323">
        <v>27</v>
      </c>
      <c r="F6323">
        <v>28</v>
      </c>
      <c r="G6323">
        <v>37</v>
      </c>
      <c r="H6323">
        <v>80</v>
      </c>
      <c r="I6323" t="s">
        <v>8944</v>
      </c>
    </row>
    <row r="6324" spans="1:9" x14ac:dyDescent="0.25">
      <c r="A6324" s="7" t="s">
        <v>11316</v>
      </c>
      <c r="B6324" s="7" t="s">
        <v>6371</v>
      </c>
      <c r="C6324" s="7">
        <v>80</v>
      </c>
      <c r="D6324" s="7">
        <v>79</v>
      </c>
      <c r="E6324" s="7">
        <v>116</v>
      </c>
      <c r="F6324" s="7">
        <v>113</v>
      </c>
      <c r="G6324" s="7">
        <v>146</v>
      </c>
      <c r="H6324" s="7">
        <v>46</v>
      </c>
      <c r="I6324" s="12">
        <v>0.01</v>
      </c>
    </row>
    <row r="6325" spans="1:9" x14ac:dyDescent="0.25">
      <c r="A6325" t="s">
        <v>7629</v>
      </c>
      <c r="B6325" t="s">
        <v>6371</v>
      </c>
      <c r="C6325">
        <v>26</v>
      </c>
      <c r="D6325">
        <v>23</v>
      </c>
      <c r="E6325">
        <v>35</v>
      </c>
      <c r="F6325">
        <v>38</v>
      </c>
      <c r="G6325">
        <v>56</v>
      </c>
      <c r="H6325">
        <v>75</v>
      </c>
      <c r="I6325" t="s">
        <v>8944</v>
      </c>
    </row>
    <row r="6326" spans="1:9" x14ac:dyDescent="0.25">
      <c r="A6326" s="7" t="s">
        <v>11317</v>
      </c>
      <c r="B6326" s="7" t="s">
        <v>6371</v>
      </c>
      <c r="C6326" s="7">
        <v>46</v>
      </c>
      <c r="D6326" s="7">
        <v>43</v>
      </c>
      <c r="E6326" s="7">
        <v>70</v>
      </c>
      <c r="F6326" s="7">
        <v>68</v>
      </c>
      <c r="G6326" s="7">
        <v>84</v>
      </c>
      <c r="H6326" s="7">
        <v>83</v>
      </c>
      <c r="I6326" s="7" t="s">
        <v>8944</v>
      </c>
    </row>
    <row r="6327" spans="1:9" x14ac:dyDescent="0.25">
      <c r="A6327" t="s">
        <v>11318</v>
      </c>
      <c r="B6327" t="s">
        <v>6371</v>
      </c>
      <c r="C6327">
        <v>34</v>
      </c>
      <c r="D6327">
        <v>31</v>
      </c>
      <c r="E6327">
        <v>65</v>
      </c>
      <c r="F6327">
        <v>67</v>
      </c>
      <c r="G6327">
        <v>85</v>
      </c>
      <c r="H6327">
        <v>82</v>
      </c>
      <c r="I6327" t="s">
        <v>8944</v>
      </c>
    </row>
    <row r="6328" spans="1:9" x14ac:dyDescent="0.25">
      <c r="A6328" s="7" t="s">
        <v>11319</v>
      </c>
      <c r="B6328" s="7" t="s">
        <v>6371</v>
      </c>
      <c r="C6328" s="7">
        <v>87</v>
      </c>
      <c r="D6328" s="7">
        <v>81</v>
      </c>
      <c r="E6328" s="7">
        <v>180</v>
      </c>
      <c r="F6328" s="7">
        <v>182</v>
      </c>
      <c r="G6328" s="7">
        <v>200</v>
      </c>
      <c r="H6328" s="7">
        <v>38</v>
      </c>
      <c r="I6328" s="12">
        <v>1.4999999999999999E-2</v>
      </c>
    </row>
    <row r="6329" spans="1:9" x14ac:dyDescent="0.25">
      <c r="A6329" t="s">
        <v>11320</v>
      </c>
      <c r="B6329" t="s">
        <v>6371</v>
      </c>
      <c r="C6329">
        <v>109</v>
      </c>
      <c r="D6329">
        <v>100</v>
      </c>
      <c r="E6329">
        <v>218</v>
      </c>
      <c r="F6329">
        <v>228</v>
      </c>
      <c r="G6329">
        <v>187</v>
      </c>
      <c r="H6329">
        <v>56</v>
      </c>
      <c r="I6329" s="13">
        <v>5.0000000000000001E-3</v>
      </c>
    </row>
    <row r="6330" spans="1:9" x14ac:dyDescent="0.25">
      <c r="A6330" s="7" t="s">
        <v>11321</v>
      </c>
      <c r="B6330" s="7" t="s">
        <v>6371</v>
      </c>
      <c r="C6330" s="7">
        <v>23</v>
      </c>
      <c r="D6330" s="7">
        <v>21</v>
      </c>
      <c r="E6330" s="7">
        <v>30</v>
      </c>
      <c r="F6330" s="7">
        <v>31</v>
      </c>
      <c r="G6330" s="7">
        <v>71</v>
      </c>
      <c r="H6330" s="7">
        <v>89</v>
      </c>
      <c r="I6330" s="7" t="s">
        <v>8944</v>
      </c>
    </row>
    <row r="6331" spans="1:9" x14ac:dyDescent="0.25">
      <c r="A6331" t="s">
        <v>11322</v>
      </c>
      <c r="B6331" t="s">
        <v>6371</v>
      </c>
      <c r="C6331">
        <v>42</v>
      </c>
      <c r="D6331">
        <v>42</v>
      </c>
      <c r="E6331">
        <v>65</v>
      </c>
      <c r="F6331">
        <v>65</v>
      </c>
      <c r="G6331">
        <v>89</v>
      </c>
      <c r="H6331">
        <v>66</v>
      </c>
      <c r="I6331" t="s">
        <v>8944</v>
      </c>
    </row>
    <row r="6332" spans="1:9" x14ac:dyDescent="0.25">
      <c r="A6332" s="7" t="s">
        <v>7726</v>
      </c>
      <c r="B6332" s="7" t="s">
        <v>6371</v>
      </c>
      <c r="C6332" s="7">
        <v>59</v>
      </c>
      <c r="D6332" s="7">
        <v>57</v>
      </c>
      <c r="E6332" s="7">
        <v>99</v>
      </c>
      <c r="F6332" s="7">
        <v>97</v>
      </c>
      <c r="G6332" s="7">
        <v>111</v>
      </c>
      <c r="H6332" s="7">
        <v>36</v>
      </c>
      <c r="I6332" s="12">
        <v>1.4999999999999999E-2</v>
      </c>
    </row>
    <row r="6333" spans="1:9" x14ac:dyDescent="0.25">
      <c r="A6333" t="s">
        <v>11323</v>
      </c>
      <c r="B6333" t="s">
        <v>6371</v>
      </c>
      <c r="C6333">
        <v>42</v>
      </c>
      <c r="D6333">
        <v>40</v>
      </c>
      <c r="E6333">
        <v>66</v>
      </c>
      <c r="F6333">
        <v>67</v>
      </c>
      <c r="G6333">
        <v>100</v>
      </c>
      <c r="H6333">
        <v>63</v>
      </c>
      <c r="I6333" t="s">
        <v>8944</v>
      </c>
    </row>
    <row r="6334" spans="1:9" x14ac:dyDescent="0.25">
      <c r="A6334" s="7" t="s">
        <v>7814</v>
      </c>
      <c r="B6334" s="7" t="s">
        <v>6371</v>
      </c>
      <c r="C6334" s="7">
        <v>32</v>
      </c>
      <c r="D6334" s="7">
        <v>30</v>
      </c>
      <c r="E6334" s="7">
        <v>61</v>
      </c>
      <c r="F6334" s="7">
        <v>60</v>
      </c>
      <c r="G6334" s="7">
        <v>73</v>
      </c>
      <c r="H6334" s="7">
        <v>70</v>
      </c>
      <c r="I6334" s="7" t="s">
        <v>8944</v>
      </c>
    </row>
    <row r="6335" spans="1:9" x14ac:dyDescent="0.25">
      <c r="A6335" t="s">
        <v>11324</v>
      </c>
      <c r="B6335" t="s">
        <v>6371</v>
      </c>
      <c r="C6335">
        <v>24</v>
      </c>
      <c r="D6335">
        <v>22</v>
      </c>
      <c r="E6335">
        <v>41</v>
      </c>
      <c r="F6335">
        <v>42</v>
      </c>
      <c r="G6335">
        <v>46</v>
      </c>
      <c r="H6335">
        <v>93</v>
      </c>
      <c r="I6335" t="s">
        <v>8944</v>
      </c>
    </row>
    <row r="6336" spans="1:9" x14ac:dyDescent="0.25">
      <c r="A6336" s="7" t="s">
        <v>11325</v>
      </c>
      <c r="B6336" s="7" t="s">
        <v>6371</v>
      </c>
      <c r="C6336" s="7">
        <v>21</v>
      </c>
      <c r="D6336" s="7">
        <v>20</v>
      </c>
      <c r="E6336" s="7">
        <v>26</v>
      </c>
      <c r="F6336" s="7">
        <v>28</v>
      </c>
      <c r="G6336" s="7">
        <v>52</v>
      </c>
      <c r="H6336" s="7">
        <v>76</v>
      </c>
      <c r="I6336" s="7" t="s">
        <v>8944</v>
      </c>
    </row>
    <row r="6337" spans="1:9" x14ac:dyDescent="0.25">
      <c r="A6337" t="s">
        <v>7832</v>
      </c>
      <c r="B6337" t="s">
        <v>6371</v>
      </c>
      <c r="C6337">
        <v>54</v>
      </c>
      <c r="D6337">
        <v>52</v>
      </c>
      <c r="E6337">
        <v>86</v>
      </c>
      <c r="F6337">
        <v>91</v>
      </c>
      <c r="G6337">
        <v>111</v>
      </c>
      <c r="H6337">
        <v>73</v>
      </c>
      <c r="I6337" t="s">
        <v>8944</v>
      </c>
    </row>
    <row r="6338" spans="1:9" x14ac:dyDescent="0.25">
      <c r="A6338" s="7" t="s">
        <v>7833</v>
      </c>
      <c r="B6338" s="7" t="s">
        <v>6371</v>
      </c>
      <c r="C6338" s="7">
        <v>59</v>
      </c>
      <c r="D6338" s="7">
        <v>55</v>
      </c>
      <c r="E6338" s="7">
        <v>113</v>
      </c>
      <c r="F6338" s="7">
        <v>112</v>
      </c>
      <c r="G6338" s="7">
        <v>127</v>
      </c>
      <c r="H6338" s="7">
        <v>44</v>
      </c>
      <c r="I6338" s="12">
        <v>0.01</v>
      </c>
    </row>
    <row r="6339" spans="1:9" x14ac:dyDescent="0.25">
      <c r="A6339" t="s">
        <v>11326</v>
      </c>
      <c r="B6339" t="s">
        <v>6371</v>
      </c>
      <c r="C6339">
        <v>116</v>
      </c>
      <c r="D6339">
        <v>104</v>
      </c>
      <c r="E6339">
        <v>132</v>
      </c>
      <c r="F6339">
        <v>171</v>
      </c>
      <c r="G6339">
        <v>154</v>
      </c>
      <c r="H6339">
        <v>56</v>
      </c>
      <c r="I6339" s="13">
        <v>5.0000000000000001E-3</v>
      </c>
    </row>
    <row r="6340" spans="1:9" x14ac:dyDescent="0.25">
      <c r="A6340" s="7" t="s">
        <v>7564</v>
      </c>
      <c r="B6340" s="7" t="s">
        <v>6371</v>
      </c>
      <c r="C6340" s="7">
        <v>13</v>
      </c>
      <c r="D6340" s="7">
        <v>13</v>
      </c>
      <c r="E6340" s="7">
        <v>26</v>
      </c>
      <c r="F6340" s="7">
        <v>28</v>
      </c>
      <c r="G6340" s="7">
        <v>26</v>
      </c>
      <c r="H6340" s="7">
        <v>42</v>
      </c>
      <c r="I6340" s="12">
        <v>0.01</v>
      </c>
    </row>
    <row r="6341" spans="1:9" x14ac:dyDescent="0.25">
      <c r="A6341" t="s">
        <v>7566</v>
      </c>
      <c r="B6341" t="s">
        <v>6371</v>
      </c>
      <c r="C6341">
        <v>25</v>
      </c>
      <c r="D6341">
        <v>22</v>
      </c>
      <c r="E6341">
        <v>40</v>
      </c>
      <c r="F6341">
        <v>40</v>
      </c>
      <c r="G6341">
        <v>49</v>
      </c>
      <c r="H6341">
        <v>90</v>
      </c>
      <c r="I6341" t="s">
        <v>8944</v>
      </c>
    </row>
    <row r="6342" spans="1:9" x14ac:dyDescent="0.25">
      <c r="A6342" s="7" t="s">
        <v>7567</v>
      </c>
      <c r="B6342" s="7" t="s">
        <v>6371</v>
      </c>
      <c r="C6342" s="7">
        <v>58</v>
      </c>
      <c r="D6342" s="7">
        <v>53</v>
      </c>
      <c r="E6342" s="7">
        <v>102</v>
      </c>
      <c r="F6342" s="7">
        <v>102</v>
      </c>
      <c r="G6342" s="7">
        <v>121</v>
      </c>
      <c r="H6342" s="7">
        <v>37</v>
      </c>
      <c r="I6342" s="12">
        <v>1.4999999999999999E-2</v>
      </c>
    </row>
    <row r="6343" spans="1:9" x14ac:dyDescent="0.25">
      <c r="A6343" t="s">
        <v>7568</v>
      </c>
      <c r="B6343" t="s">
        <v>6371</v>
      </c>
      <c r="C6343">
        <v>26</v>
      </c>
      <c r="D6343">
        <v>26</v>
      </c>
      <c r="E6343">
        <v>35</v>
      </c>
      <c r="F6343">
        <v>37</v>
      </c>
      <c r="G6343">
        <v>48</v>
      </c>
      <c r="H6343">
        <v>70</v>
      </c>
      <c r="I6343" t="s">
        <v>8944</v>
      </c>
    </row>
    <row r="6344" spans="1:9" x14ac:dyDescent="0.25">
      <c r="A6344" s="7" t="s">
        <v>7586</v>
      </c>
      <c r="B6344" s="7" t="s">
        <v>6371</v>
      </c>
      <c r="C6344" s="7">
        <v>64</v>
      </c>
      <c r="D6344" s="7">
        <v>62</v>
      </c>
      <c r="E6344" s="7">
        <v>142</v>
      </c>
      <c r="F6344" s="7">
        <v>142</v>
      </c>
      <c r="G6344" s="7">
        <v>126</v>
      </c>
      <c r="H6344" s="7">
        <v>53</v>
      </c>
      <c r="I6344" s="12">
        <v>5.0000000000000001E-3</v>
      </c>
    </row>
    <row r="6345" spans="1:9" x14ac:dyDescent="0.25">
      <c r="A6345" t="s">
        <v>11327</v>
      </c>
      <c r="B6345" t="s">
        <v>6371</v>
      </c>
      <c r="C6345">
        <v>28</v>
      </c>
      <c r="D6345">
        <v>24</v>
      </c>
      <c r="E6345">
        <v>40</v>
      </c>
      <c r="F6345">
        <v>37</v>
      </c>
      <c r="G6345">
        <v>42</v>
      </c>
      <c r="H6345">
        <v>92</v>
      </c>
      <c r="I6345" t="s">
        <v>8944</v>
      </c>
    </row>
    <row r="6346" spans="1:9" x14ac:dyDescent="0.25">
      <c r="A6346" s="7" t="s">
        <v>11328</v>
      </c>
      <c r="B6346" s="7" t="s">
        <v>6371</v>
      </c>
      <c r="C6346" s="7">
        <v>52</v>
      </c>
      <c r="D6346" s="7">
        <v>51</v>
      </c>
      <c r="E6346" s="7">
        <v>97</v>
      </c>
      <c r="F6346" s="7">
        <v>90</v>
      </c>
      <c r="G6346" s="7">
        <v>112</v>
      </c>
      <c r="H6346" s="7">
        <v>36</v>
      </c>
      <c r="I6346" s="12">
        <v>1.4999999999999999E-2</v>
      </c>
    </row>
    <row r="6347" spans="1:9" x14ac:dyDescent="0.25">
      <c r="A6347" t="s">
        <v>11329</v>
      </c>
      <c r="B6347" t="s">
        <v>6371</v>
      </c>
      <c r="C6347">
        <v>39</v>
      </c>
      <c r="D6347">
        <v>38</v>
      </c>
      <c r="E6347">
        <v>51</v>
      </c>
      <c r="F6347">
        <v>49</v>
      </c>
      <c r="G6347">
        <v>63</v>
      </c>
      <c r="H6347">
        <v>80</v>
      </c>
      <c r="I6347" t="s">
        <v>8944</v>
      </c>
    </row>
    <row r="6348" spans="1:9" x14ac:dyDescent="0.25">
      <c r="A6348" s="7" t="s">
        <v>9312</v>
      </c>
      <c r="B6348" s="7" t="s">
        <v>6371</v>
      </c>
      <c r="C6348" s="7">
        <v>16</v>
      </c>
      <c r="D6348" s="7">
        <v>21</v>
      </c>
      <c r="E6348" s="7">
        <v>35</v>
      </c>
      <c r="F6348" s="7">
        <v>32</v>
      </c>
      <c r="G6348" s="7">
        <v>38</v>
      </c>
      <c r="H6348" s="7">
        <v>69</v>
      </c>
      <c r="I6348" s="7" t="s">
        <v>8944</v>
      </c>
    </row>
    <row r="6349" spans="1:9" x14ac:dyDescent="0.25">
      <c r="A6349" t="s">
        <v>7683</v>
      </c>
      <c r="B6349" t="s">
        <v>6371</v>
      </c>
      <c r="C6349">
        <v>33</v>
      </c>
      <c r="D6349">
        <v>30</v>
      </c>
      <c r="E6349">
        <v>40</v>
      </c>
      <c r="F6349">
        <v>41</v>
      </c>
      <c r="G6349">
        <v>91</v>
      </c>
      <c r="H6349">
        <v>79</v>
      </c>
      <c r="I6349" t="s">
        <v>8944</v>
      </c>
    </row>
    <row r="6350" spans="1:9" x14ac:dyDescent="0.25">
      <c r="A6350" s="7" t="s">
        <v>7685</v>
      </c>
      <c r="B6350" s="7" t="s">
        <v>6371</v>
      </c>
      <c r="C6350" s="7">
        <v>44</v>
      </c>
      <c r="D6350" s="7">
        <v>40</v>
      </c>
      <c r="E6350" s="7">
        <v>65</v>
      </c>
      <c r="F6350" s="7">
        <v>66</v>
      </c>
      <c r="G6350" s="7">
        <v>95</v>
      </c>
      <c r="H6350" s="7">
        <v>65</v>
      </c>
      <c r="I6350" s="7" t="s">
        <v>8944</v>
      </c>
    </row>
    <row r="6351" spans="1:9" x14ac:dyDescent="0.25">
      <c r="A6351" t="s">
        <v>7703</v>
      </c>
      <c r="B6351" t="s">
        <v>6371</v>
      </c>
      <c r="C6351">
        <v>18</v>
      </c>
      <c r="D6351">
        <v>18</v>
      </c>
      <c r="E6351">
        <v>34</v>
      </c>
      <c r="F6351">
        <v>34</v>
      </c>
      <c r="G6351">
        <v>48</v>
      </c>
      <c r="H6351">
        <v>59</v>
      </c>
      <c r="I6351" t="s">
        <v>8944</v>
      </c>
    </row>
    <row r="6352" spans="1:9" x14ac:dyDescent="0.25">
      <c r="A6352" s="7" t="s">
        <v>11330</v>
      </c>
      <c r="B6352" s="7" t="s">
        <v>6371</v>
      </c>
      <c r="C6352" s="7">
        <v>91</v>
      </c>
      <c r="D6352" s="7">
        <v>84</v>
      </c>
      <c r="E6352" s="7">
        <v>170</v>
      </c>
      <c r="F6352" s="7">
        <v>174</v>
      </c>
      <c r="G6352" s="7">
        <v>158</v>
      </c>
      <c r="H6352" s="7">
        <v>42</v>
      </c>
      <c r="I6352" s="12">
        <v>0.01</v>
      </c>
    </row>
    <row r="6353" spans="1:9" x14ac:dyDescent="0.25">
      <c r="A6353" t="s">
        <v>11331</v>
      </c>
      <c r="B6353" t="s">
        <v>6371</v>
      </c>
      <c r="C6353">
        <v>44</v>
      </c>
      <c r="D6353">
        <v>44</v>
      </c>
      <c r="E6353">
        <v>71</v>
      </c>
      <c r="F6353">
        <v>70</v>
      </c>
      <c r="G6353">
        <v>85</v>
      </c>
      <c r="H6353">
        <v>74</v>
      </c>
      <c r="I6353" t="s">
        <v>8944</v>
      </c>
    </row>
    <row r="6354" spans="1:9" x14ac:dyDescent="0.25">
      <c r="A6354" s="7" t="s">
        <v>11332</v>
      </c>
      <c r="B6354" s="7" t="s">
        <v>6371</v>
      </c>
      <c r="C6354" s="7">
        <v>11</v>
      </c>
      <c r="D6354" s="7">
        <v>11</v>
      </c>
      <c r="E6354" s="7">
        <v>17</v>
      </c>
      <c r="F6354" s="7">
        <v>17</v>
      </c>
      <c r="G6354" s="7">
        <v>30</v>
      </c>
      <c r="H6354" s="7">
        <v>89</v>
      </c>
      <c r="I6354" s="7" t="s">
        <v>8944</v>
      </c>
    </row>
    <row r="6355" spans="1:9" x14ac:dyDescent="0.25">
      <c r="A6355" t="s">
        <v>11333</v>
      </c>
      <c r="B6355" t="s">
        <v>6371</v>
      </c>
      <c r="C6355">
        <v>58</v>
      </c>
      <c r="D6355">
        <v>54</v>
      </c>
      <c r="E6355">
        <v>83</v>
      </c>
      <c r="F6355">
        <v>78</v>
      </c>
      <c r="G6355">
        <v>184</v>
      </c>
      <c r="H6355">
        <v>56</v>
      </c>
      <c r="I6355" s="13">
        <v>5.0000000000000001E-3</v>
      </c>
    </row>
    <row r="6356" spans="1:9" x14ac:dyDescent="0.25">
      <c r="A6356" s="7" t="s">
        <v>11334</v>
      </c>
      <c r="B6356" s="7" t="s">
        <v>6371</v>
      </c>
      <c r="C6356" s="7">
        <v>41</v>
      </c>
      <c r="D6356" s="7">
        <v>36</v>
      </c>
      <c r="E6356" s="7">
        <v>55</v>
      </c>
      <c r="F6356" s="7">
        <v>53</v>
      </c>
      <c r="G6356" s="7">
        <v>85</v>
      </c>
      <c r="H6356" s="7">
        <v>73</v>
      </c>
      <c r="I6356" s="7" t="s">
        <v>8944</v>
      </c>
    </row>
    <row r="6357" spans="1:9" x14ac:dyDescent="0.25">
      <c r="A6357" t="s">
        <v>11335</v>
      </c>
      <c r="B6357" t="s">
        <v>6371</v>
      </c>
      <c r="C6357">
        <v>37</v>
      </c>
      <c r="D6357">
        <v>34</v>
      </c>
      <c r="E6357">
        <v>78</v>
      </c>
      <c r="F6357">
        <v>77</v>
      </c>
      <c r="G6357">
        <v>85</v>
      </c>
      <c r="H6357">
        <v>42</v>
      </c>
      <c r="I6357" s="13">
        <v>0.01</v>
      </c>
    </row>
    <row r="6358" spans="1:9" x14ac:dyDescent="0.25">
      <c r="A6358" s="7" t="s">
        <v>11336</v>
      </c>
      <c r="B6358" s="7" t="s">
        <v>6371</v>
      </c>
      <c r="C6358" s="7">
        <v>61</v>
      </c>
      <c r="D6358" s="7">
        <v>59</v>
      </c>
      <c r="E6358" s="7">
        <v>83</v>
      </c>
      <c r="F6358" s="7">
        <v>82</v>
      </c>
      <c r="G6358" s="7">
        <v>116</v>
      </c>
      <c r="H6358" s="7">
        <v>68</v>
      </c>
      <c r="I6358" s="7" t="s">
        <v>8944</v>
      </c>
    </row>
    <row r="6359" spans="1:9" x14ac:dyDescent="0.25">
      <c r="A6359" t="s">
        <v>11337</v>
      </c>
      <c r="B6359" t="s">
        <v>6371</v>
      </c>
      <c r="C6359">
        <v>17</v>
      </c>
      <c r="D6359">
        <v>17</v>
      </c>
      <c r="E6359">
        <v>29</v>
      </c>
      <c r="F6359">
        <v>29</v>
      </c>
      <c r="G6359">
        <v>50</v>
      </c>
      <c r="H6359">
        <v>91</v>
      </c>
      <c r="I6359" t="s">
        <v>8944</v>
      </c>
    </row>
    <row r="6360" spans="1:9" x14ac:dyDescent="0.25">
      <c r="A6360" s="7" t="s">
        <v>11338</v>
      </c>
      <c r="B6360" s="7" t="s">
        <v>6371</v>
      </c>
      <c r="C6360" s="7">
        <v>11</v>
      </c>
      <c r="D6360" s="7" t="s">
        <v>8940</v>
      </c>
      <c r="E6360" s="7">
        <v>19</v>
      </c>
      <c r="F6360" s="7">
        <v>19</v>
      </c>
      <c r="G6360" s="7">
        <v>29</v>
      </c>
      <c r="H6360" s="7">
        <v>81</v>
      </c>
      <c r="I6360" s="7" t="s">
        <v>8944</v>
      </c>
    </row>
    <row r="6361" spans="1:9" x14ac:dyDescent="0.25">
      <c r="A6361" t="s">
        <v>11339</v>
      </c>
      <c r="B6361" t="s">
        <v>6371</v>
      </c>
      <c r="C6361">
        <v>47</v>
      </c>
      <c r="D6361">
        <v>45</v>
      </c>
      <c r="E6361">
        <v>75</v>
      </c>
      <c r="F6361">
        <v>71</v>
      </c>
      <c r="G6361">
        <v>96</v>
      </c>
      <c r="H6361">
        <v>69</v>
      </c>
      <c r="I6361" t="s">
        <v>8944</v>
      </c>
    </row>
    <row r="6362" spans="1:9" x14ac:dyDescent="0.25">
      <c r="A6362" s="7" t="s">
        <v>7520</v>
      </c>
      <c r="B6362" s="7" t="s">
        <v>6371</v>
      </c>
      <c r="C6362" s="7">
        <v>25</v>
      </c>
      <c r="D6362" s="7">
        <v>16</v>
      </c>
      <c r="E6362" s="7">
        <v>42</v>
      </c>
      <c r="F6362" s="7">
        <v>45</v>
      </c>
      <c r="G6362" s="7">
        <v>53</v>
      </c>
      <c r="H6362" s="7">
        <v>76</v>
      </c>
      <c r="I6362" s="7" t="s">
        <v>8944</v>
      </c>
    </row>
    <row r="6363" spans="1:9" x14ac:dyDescent="0.25">
      <c r="A6363" t="s">
        <v>11340</v>
      </c>
      <c r="B6363" t="s">
        <v>6371</v>
      </c>
      <c r="C6363" t="s">
        <v>8940</v>
      </c>
      <c r="D6363" t="s">
        <v>8940</v>
      </c>
      <c r="E6363">
        <v>22</v>
      </c>
      <c r="F6363">
        <v>25</v>
      </c>
      <c r="G6363" t="s">
        <v>8940</v>
      </c>
      <c r="H6363">
        <v>76</v>
      </c>
      <c r="I6363" t="s">
        <v>8944</v>
      </c>
    </row>
    <row r="6364" spans="1:9" x14ac:dyDescent="0.25">
      <c r="A6364" s="7" t="s">
        <v>11341</v>
      </c>
      <c r="B6364" s="7" t="s">
        <v>6371</v>
      </c>
      <c r="C6364" s="7">
        <v>32</v>
      </c>
      <c r="D6364" s="7">
        <v>29</v>
      </c>
      <c r="E6364" s="7">
        <v>38</v>
      </c>
      <c r="F6364" s="7">
        <v>40</v>
      </c>
      <c r="G6364" s="7">
        <v>52</v>
      </c>
      <c r="H6364" s="7">
        <v>56</v>
      </c>
      <c r="I6364" s="12">
        <v>5.0000000000000001E-3</v>
      </c>
    </row>
    <row r="6365" spans="1:9" x14ac:dyDescent="0.25">
      <c r="A6365" t="s">
        <v>9312</v>
      </c>
      <c r="B6365" t="s">
        <v>6371</v>
      </c>
      <c r="C6365" t="s">
        <v>8940</v>
      </c>
      <c r="D6365" t="s">
        <v>8940</v>
      </c>
      <c r="E6365">
        <v>41</v>
      </c>
      <c r="F6365">
        <v>39</v>
      </c>
      <c r="G6365" t="s">
        <v>8940</v>
      </c>
      <c r="H6365">
        <v>68</v>
      </c>
      <c r="I6365" t="s">
        <v>8944</v>
      </c>
    </row>
    <row r="6366" spans="1:9" x14ac:dyDescent="0.25">
      <c r="A6366" s="7" t="s">
        <v>11342</v>
      </c>
      <c r="B6366" s="7" t="s">
        <v>6371</v>
      </c>
      <c r="C6366" s="7">
        <v>48</v>
      </c>
      <c r="D6366" s="7">
        <v>46</v>
      </c>
      <c r="E6366" s="7">
        <v>84</v>
      </c>
      <c r="F6366" s="7">
        <v>81</v>
      </c>
      <c r="G6366" s="7">
        <v>93</v>
      </c>
      <c r="H6366" s="7">
        <v>36</v>
      </c>
      <c r="I6366" s="12">
        <v>1.4999999999999999E-2</v>
      </c>
    </row>
    <row r="6367" spans="1:9" x14ac:dyDescent="0.25">
      <c r="A6367" t="s">
        <v>11343</v>
      </c>
      <c r="B6367" t="s">
        <v>6371</v>
      </c>
      <c r="C6367">
        <v>24</v>
      </c>
      <c r="D6367">
        <v>23</v>
      </c>
      <c r="E6367">
        <v>31</v>
      </c>
      <c r="F6367">
        <v>30</v>
      </c>
      <c r="G6367">
        <v>36</v>
      </c>
      <c r="H6367">
        <v>97</v>
      </c>
      <c r="I6367" t="s">
        <v>8944</v>
      </c>
    </row>
    <row r="6368" spans="1:9" x14ac:dyDescent="0.25">
      <c r="A6368" s="7" t="s">
        <v>11344</v>
      </c>
      <c r="B6368" s="7" t="s">
        <v>6371</v>
      </c>
      <c r="C6368" s="7">
        <v>25</v>
      </c>
      <c r="D6368" s="7">
        <v>24</v>
      </c>
      <c r="E6368" s="7">
        <v>30</v>
      </c>
      <c r="F6368" s="7">
        <v>32</v>
      </c>
      <c r="G6368" s="7">
        <v>48</v>
      </c>
      <c r="H6368" s="7">
        <v>72</v>
      </c>
      <c r="I6368" s="7" t="s">
        <v>8944</v>
      </c>
    </row>
    <row r="6369" spans="1:9" x14ac:dyDescent="0.25">
      <c r="A6369" t="s">
        <v>11345</v>
      </c>
      <c r="B6369" t="s">
        <v>6371</v>
      </c>
      <c r="C6369" t="s">
        <v>8940</v>
      </c>
      <c r="D6369" t="s">
        <v>8940</v>
      </c>
      <c r="E6369">
        <v>24</v>
      </c>
      <c r="F6369">
        <v>23</v>
      </c>
      <c r="G6369">
        <v>28</v>
      </c>
      <c r="H6369">
        <v>66</v>
      </c>
      <c r="I6369" t="s">
        <v>8944</v>
      </c>
    </row>
    <row r="6370" spans="1:9" x14ac:dyDescent="0.25">
      <c r="A6370" s="7" t="s">
        <v>7644</v>
      </c>
      <c r="B6370" s="7" t="s">
        <v>6371</v>
      </c>
      <c r="C6370" s="7">
        <v>105</v>
      </c>
      <c r="D6370" s="7">
        <v>92</v>
      </c>
      <c r="E6370" s="7">
        <v>151</v>
      </c>
      <c r="F6370" s="7">
        <v>158</v>
      </c>
      <c r="G6370" s="7">
        <v>218</v>
      </c>
      <c r="H6370" s="7">
        <v>59</v>
      </c>
      <c r="I6370" s="7" t="s">
        <v>8944</v>
      </c>
    </row>
    <row r="6371" spans="1:9" x14ac:dyDescent="0.25">
      <c r="A6371" t="s">
        <v>7732</v>
      </c>
      <c r="B6371" t="s">
        <v>6371</v>
      </c>
      <c r="C6371">
        <v>63</v>
      </c>
      <c r="D6371">
        <v>55</v>
      </c>
      <c r="E6371">
        <v>70</v>
      </c>
      <c r="F6371">
        <v>71</v>
      </c>
      <c r="G6371">
        <v>94</v>
      </c>
      <c r="H6371">
        <v>68</v>
      </c>
      <c r="I6371" t="s">
        <v>8944</v>
      </c>
    </row>
    <row r="6372" spans="1:9" x14ac:dyDescent="0.25">
      <c r="A6372" s="7" t="s">
        <v>7734</v>
      </c>
      <c r="B6372" s="7" t="s">
        <v>6371</v>
      </c>
      <c r="C6372" s="7">
        <v>26</v>
      </c>
      <c r="D6372" s="7">
        <v>25</v>
      </c>
      <c r="E6372" s="7">
        <v>33</v>
      </c>
      <c r="F6372" s="7">
        <v>33</v>
      </c>
      <c r="G6372" s="7">
        <v>44</v>
      </c>
      <c r="H6372" s="7">
        <v>69</v>
      </c>
      <c r="I6372" s="7" t="s">
        <v>8944</v>
      </c>
    </row>
    <row r="6373" spans="1:9" x14ac:dyDescent="0.25">
      <c r="A6373" t="s">
        <v>11346</v>
      </c>
      <c r="B6373" t="s">
        <v>6371</v>
      </c>
      <c r="C6373" t="s">
        <v>8940</v>
      </c>
      <c r="D6373" t="s">
        <v>8940</v>
      </c>
      <c r="E6373">
        <v>33</v>
      </c>
      <c r="F6373">
        <v>22</v>
      </c>
      <c r="G6373">
        <v>31</v>
      </c>
      <c r="H6373">
        <v>51</v>
      </c>
      <c r="I6373" s="13">
        <v>5.0000000000000001E-3</v>
      </c>
    </row>
    <row r="6374" spans="1:9" x14ac:dyDescent="0.25">
      <c r="A6374" s="7" t="s">
        <v>11347</v>
      </c>
      <c r="B6374" s="7" t="s">
        <v>6371</v>
      </c>
      <c r="C6374" s="7">
        <v>29</v>
      </c>
      <c r="D6374" s="7">
        <v>28</v>
      </c>
      <c r="E6374" s="7">
        <v>37</v>
      </c>
      <c r="F6374" s="7">
        <v>37</v>
      </c>
      <c r="G6374" s="7">
        <v>47</v>
      </c>
      <c r="H6374" s="7">
        <v>52</v>
      </c>
      <c r="I6374" s="12">
        <v>5.0000000000000001E-3</v>
      </c>
    </row>
    <row r="6375" spans="1:9" x14ac:dyDescent="0.25">
      <c r="A6375" t="s">
        <v>11348</v>
      </c>
      <c r="B6375" t="s">
        <v>6371</v>
      </c>
      <c r="C6375">
        <v>15</v>
      </c>
      <c r="D6375">
        <v>16</v>
      </c>
      <c r="E6375">
        <v>34</v>
      </c>
      <c r="F6375">
        <v>33</v>
      </c>
      <c r="G6375">
        <v>69</v>
      </c>
      <c r="H6375">
        <v>45</v>
      </c>
      <c r="I6375" s="13">
        <v>0.01</v>
      </c>
    </row>
    <row r="6376" spans="1:9" x14ac:dyDescent="0.25">
      <c r="A6376" s="7" t="s">
        <v>9312</v>
      </c>
      <c r="B6376" s="7" t="s">
        <v>6371</v>
      </c>
      <c r="C6376" s="7">
        <v>16</v>
      </c>
      <c r="D6376" s="7">
        <v>16</v>
      </c>
      <c r="E6376" s="7">
        <v>22</v>
      </c>
      <c r="F6376" s="7">
        <v>23</v>
      </c>
      <c r="G6376" s="7">
        <v>120</v>
      </c>
      <c r="H6376" s="7">
        <v>62</v>
      </c>
      <c r="I6376" s="7" t="s">
        <v>8944</v>
      </c>
    </row>
    <row r="6377" spans="1:9" x14ac:dyDescent="0.25">
      <c r="A6377" t="s">
        <v>7822</v>
      </c>
      <c r="B6377" t="s">
        <v>6371</v>
      </c>
      <c r="C6377">
        <v>21</v>
      </c>
      <c r="D6377">
        <v>21</v>
      </c>
      <c r="E6377">
        <v>26</v>
      </c>
      <c r="F6377">
        <v>27</v>
      </c>
      <c r="G6377">
        <v>31</v>
      </c>
      <c r="H6377">
        <v>83</v>
      </c>
      <c r="I6377" t="s">
        <v>8944</v>
      </c>
    </row>
    <row r="6378" spans="1:9" x14ac:dyDescent="0.25">
      <c r="A6378" s="7" t="s">
        <v>7823</v>
      </c>
      <c r="B6378" s="7" t="s">
        <v>6371</v>
      </c>
      <c r="C6378" s="7">
        <v>19</v>
      </c>
      <c r="D6378" s="7">
        <v>20</v>
      </c>
      <c r="E6378" s="7">
        <v>23</v>
      </c>
      <c r="F6378" s="7">
        <v>25</v>
      </c>
      <c r="G6378" s="7">
        <v>45</v>
      </c>
      <c r="H6378" s="7">
        <v>63</v>
      </c>
      <c r="I6378" s="7" t="s">
        <v>8944</v>
      </c>
    </row>
    <row r="6379" spans="1:9" hidden="1" x14ac:dyDescent="0.25">
      <c r="A6379" t="s">
        <v>7823</v>
      </c>
      <c r="B6379" t="s">
        <v>6371</v>
      </c>
      <c r="C6379" t="s">
        <v>8940</v>
      </c>
      <c r="D6379" t="s">
        <v>8940</v>
      </c>
      <c r="E6379">
        <v>13</v>
      </c>
      <c r="F6379" t="s">
        <v>8940</v>
      </c>
      <c r="G6379">
        <v>26</v>
      </c>
      <c r="H6379" t="s">
        <v>8996</v>
      </c>
      <c r="I6379" t="s">
        <v>8944</v>
      </c>
    </row>
    <row r="6380" spans="1:9" hidden="1" x14ac:dyDescent="0.25">
      <c r="A6380" s="7" t="s">
        <v>11349</v>
      </c>
      <c r="B6380" s="7" t="s">
        <v>6371</v>
      </c>
      <c r="C6380" s="7" t="s">
        <v>8940</v>
      </c>
      <c r="D6380" s="7" t="s">
        <v>8940</v>
      </c>
      <c r="E6380" s="7" t="s">
        <v>8940</v>
      </c>
      <c r="F6380" s="7" t="s">
        <v>8940</v>
      </c>
      <c r="G6380" s="7">
        <v>25</v>
      </c>
      <c r="H6380" s="7" t="s">
        <v>8996</v>
      </c>
      <c r="I6380" s="7" t="s">
        <v>8944</v>
      </c>
    </row>
    <row r="6381" spans="1:9" hidden="1" x14ac:dyDescent="0.25">
      <c r="A6381" t="s">
        <v>7822</v>
      </c>
      <c r="B6381" t="s">
        <v>6371</v>
      </c>
      <c r="C6381" t="s">
        <v>8940</v>
      </c>
      <c r="D6381" t="s">
        <v>8940</v>
      </c>
      <c r="E6381" t="s">
        <v>8940</v>
      </c>
      <c r="F6381" t="s">
        <v>8940</v>
      </c>
      <c r="G6381">
        <v>13</v>
      </c>
      <c r="H6381" t="s">
        <v>8996</v>
      </c>
      <c r="I6381" t="s">
        <v>8944</v>
      </c>
    </row>
    <row r="6382" spans="1:9" hidden="1" x14ac:dyDescent="0.25">
      <c r="A6382" s="7" t="s">
        <v>7841</v>
      </c>
      <c r="B6382" s="7" t="s">
        <v>6371</v>
      </c>
      <c r="C6382" s="7" t="s">
        <v>8940</v>
      </c>
      <c r="D6382" s="7" t="s">
        <v>8940</v>
      </c>
      <c r="E6382" s="7" t="s">
        <v>8940</v>
      </c>
      <c r="F6382" s="7" t="s">
        <v>8940</v>
      </c>
      <c r="G6382" s="7" t="s">
        <v>8940</v>
      </c>
      <c r="H6382" s="7" t="s">
        <v>8996</v>
      </c>
      <c r="I6382" s="7" t="s">
        <v>8944</v>
      </c>
    </row>
    <row r="6383" spans="1:9" x14ac:dyDescent="0.25">
      <c r="A6383" t="s">
        <v>7548</v>
      </c>
      <c r="B6383" t="s">
        <v>6371</v>
      </c>
      <c r="C6383">
        <v>19</v>
      </c>
      <c r="D6383">
        <v>17</v>
      </c>
      <c r="E6383">
        <v>22</v>
      </c>
      <c r="F6383">
        <v>25</v>
      </c>
      <c r="G6383">
        <v>31</v>
      </c>
      <c r="H6383">
        <v>88</v>
      </c>
      <c r="I6383" t="s">
        <v>8944</v>
      </c>
    </row>
    <row r="6384" spans="1:9" x14ac:dyDescent="0.25">
      <c r="A6384" s="7" t="s">
        <v>7550</v>
      </c>
      <c r="B6384" s="7" t="s">
        <v>6371</v>
      </c>
      <c r="C6384" s="7">
        <v>18</v>
      </c>
      <c r="D6384" s="7">
        <v>16</v>
      </c>
      <c r="E6384" s="7">
        <v>24</v>
      </c>
      <c r="F6384" s="7">
        <v>24</v>
      </c>
      <c r="G6384" s="7">
        <v>36</v>
      </c>
      <c r="H6384" s="7">
        <v>70</v>
      </c>
      <c r="I6384" s="7" t="s">
        <v>8944</v>
      </c>
    </row>
    <row r="6385" spans="1:9" x14ac:dyDescent="0.25">
      <c r="A6385" t="s">
        <v>7551</v>
      </c>
      <c r="B6385" t="s">
        <v>6371</v>
      </c>
      <c r="C6385">
        <v>43</v>
      </c>
      <c r="D6385">
        <v>42</v>
      </c>
      <c r="E6385">
        <v>77</v>
      </c>
      <c r="F6385">
        <v>78</v>
      </c>
      <c r="G6385">
        <v>85</v>
      </c>
      <c r="H6385">
        <v>70</v>
      </c>
      <c r="I6385" t="s">
        <v>8944</v>
      </c>
    </row>
    <row r="6386" spans="1:9" x14ac:dyDescent="0.25">
      <c r="A6386" s="7" t="s">
        <v>7553</v>
      </c>
      <c r="B6386" s="7" t="s">
        <v>6371</v>
      </c>
      <c r="C6386" s="7">
        <v>18</v>
      </c>
      <c r="D6386" s="7">
        <v>17</v>
      </c>
      <c r="E6386" s="7">
        <v>19</v>
      </c>
      <c r="F6386" s="7">
        <v>20</v>
      </c>
      <c r="G6386" s="7">
        <v>37</v>
      </c>
      <c r="H6386" s="7">
        <v>71</v>
      </c>
      <c r="I6386" s="7" t="s">
        <v>8944</v>
      </c>
    </row>
    <row r="6387" spans="1:9" x14ac:dyDescent="0.25">
      <c r="A6387" t="s">
        <v>7555</v>
      </c>
      <c r="B6387" t="s">
        <v>6371</v>
      </c>
      <c r="C6387">
        <v>16</v>
      </c>
      <c r="D6387">
        <v>15</v>
      </c>
      <c r="E6387">
        <v>33</v>
      </c>
      <c r="F6387">
        <v>33</v>
      </c>
      <c r="G6387">
        <v>49</v>
      </c>
      <c r="H6387">
        <v>82</v>
      </c>
      <c r="I6387" t="s">
        <v>8944</v>
      </c>
    </row>
    <row r="6388" spans="1:9" x14ac:dyDescent="0.25">
      <c r="A6388" s="7" t="s">
        <v>7650</v>
      </c>
      <c r="B6388" s="7" t="s">
        <v>6371</v>
      </c>
      <c r="C6388" s="7">
        <v>56</v>
      </c>
      <c r="D6388" s="7">
        <v>56</v>
      </c>
      <c r="E6388" s="7">
        <v>66</v>
      </c>
      <c r="F6388" s="7">
        <v>70</v>
      </c>
      <c r="G6388" s="7">
        <v>83</v>
      </c>
      <c r="H6388" s="7">
        <v>54</v>
      </c>
      <c r="I6388" s="12">
        <v>5.0000000000000001E-3</v>
      </c>
    </row>
    <row r="6389" spans="1:9" x14ac:dyDescent="0.25">
      <c r="A6389" t="s">
        <v>7651</v>
      </c>
      <c r="B6389" t="s">
        <v>6371</v>
      </c>
      <c r="C6389">
        <v>55</v>
      </c>
      <c r="D6389">
        <v>55</v>
      </c>
      <c r="E6389">
        <v>66</v>
      </c>
      <c r="F6389">
        <v>69</v>
      </c>
      <c r="G6389">
        <v>95</v>
      </c>
      <c r="H6389">
        <v>71</v>
      </c>
      <c r="I6389" t="s">
        <v>8944</v>
      </c>
    </row>
    <row r="6390" spans="1:9" x14ac:dyDescent="0.25">
      <c r="A6390" s="7" t="s">
        <v>7652</v>
      </c>
      <c r="B6390" s="7" t="s">
        <v>6371</v>
      </c>
      <c r="C6390" s="7">
        <v>27</v>
      </c>
      <c r="D6390" s="7">
        <v>25</v>
      </c>
      <c r="E6390" s="7">
        <v>35</v>
      </c>
      <c r="F6390" s="7">
        <v>37</v>
      </c>
      <c r="G6390" s="7">
        <v>45</v>
      </c>
      <c r="H6390" s="7">
        <v>52</v>
      </c>
      <c r="I6390" s="12">
        <v>5.0000000000000001E-3</v>
      </c>
    </row>
    <row r="6391" spans="1:9" x14ac:dyDescent="0.25">
      <c r="A6391" t="s">
        <v>7669</v>
      </c>
      <c r="B6391" t="s">
        <v>6371</v>
      </c>
      <c r="C6391">
        <v>53</v>
      </c>
      <c r="D6391">
        <v>51</v>
      </c>
      <c r="E6391">
        <v>98</v>
      </c>
      <c r="F6391">
        <v>96</v>
      </c>
      <c r="G6391">
        <v>105</v>
      </c>
      <c r="H6391">
        <v>61</v>
      </c>
      <c r="I6391" t="s">
        <v>8944</v>
      </c>
    </row>
    <row r="6392" spans="1:9" x14ac:dyDescent="0.25">
      <c r="A6392" s="7" t="s">
        <v>7670</v>
      </c>
      <c r="B6392" s="7" t="s">
        <v>6371</v>
      </c>
      <c r="C6392" s="7">
        <v>72</v>
      </c>
      <c r="D6392" s="7">
        <v>64</v>
      </c>
      <c r="E6392" s="7">
        <v>119</v>
      </c>
      <c r="F6392" s="7">
        <v>124</v>
      </c>
      <c r="G6392" s="7">
        <v>163</v>
      </c>
      <c r="H6392" s="7">
        <v>80</v>
      </c>
      <c r="I6392" s="7" t="s">
        <v>8944</v>
      </c>
    </row>
    <row r="6393" spans="1:9" x14ac:dyDescent="0.25">
      <c r="A6393" t="s">
        <v>7671</v>
      </c>
      <c r="B6393" t="s">
        <v>6371</v>
      </c>
      <c r="C6393">
        <v>36</v>
      </c>
      <c r="D6393">
        <v>34</v>
      </c>
      <c r="E6393">
        <v>46</v>
      </c>
      <c r="F6393">
        <v>48</v>
      </c>
      <c r="G6393">
        <v>68</v>
      </c>
      <c r="H6393">
        <v>56</v>
      </c>
      <c r="I6393" s="13">
        <v>5.0000000000000001E-3</v>
      </c>
    </row>
    <row r="6394" spans="1:9" x14ac:dyDescent="0.25">
      <c r="A6394" s="7" t="s">
        <v>11350</v>
      </c>
      <c r="B6394" s="7" t="s">
        <v>6371</v>
      </c>
      <c r="C6394" s="7">
        <v>19</v>
      </c>
      <c r="D6394" s="7">
        <v>18</v>
      </c>
      <c r="E6394" s="7">
        <v>25</v>
      </c>
      <c r="F6394" s="7">
        <v>24</v>
      </c>
      <c r="G6394" s="7">
        <v>30</v>
      </c>
      <c r="H6394" s="7">
        <v>98</v>
      </c>
      <c r="I6394" s="7" t="s">
        <v>8944</v>
      </c>
    </row>
    <row r="6395" spans="1:9" x14ac:dyDescent="0.25">
      <c r="A6395" t="s">
        <v>7762</v>
      </c>
      <c r="B6395" t="s">
        <v>6371</v>
      </c>
      <c r="C6395">
        <v>28</v>
      </c>
      <c r="D6395">
        <v>33</v>
      </c>
      <c r="E6395">
        <v>48</v>
      </c>
      <c r="F6395">
        <v>49</v>
      </c>
      <c r="G6395">
        <v>58</v>
      </c>
      <c r="H6395">
        <v>66</v>
      </c>
      <c r="I6395" t="s">
        <v>8944</v>
      </c>
    </row>
    <row r="6396" spans="1:9" x14ac:dyDescent="0.25">
      <c r="A6396" s="7" t="s">
        <v>11351</v>
      </c>
      <c r="B6396" s="7" t="s">
        <v>6371</v>
      </c>
      <c r="C6396" s="7">
        <v>11</v>
      </c>
      <c r="D6396" s="7" t="s">
        <v>8940</v>
      </c>
      <c r="E6396" s="7">
        <v>14</v>
      </c>
      <c r="F6396" s="7">
        <v>13</v>
      </c>
      <c r="G6396" s="7">
        <v>14</v>
      </c>
      <c r="H6396" s="7">
        <v>95</v>
      </c>
      <c r="I6396" s="7" t="s">
        <v>8944</v>
      </c>
    </row>
    <row r="6397" spans="1:9" x14ac:dyDescent="0.25">
      <c r="A6397" t="s">
        <v>7763</v>
      </c>
      <c r="B6397" t="s">
        <v>6371</v>
      </c>
      <c r="C6397" t="s">
        <v>8940</v>
      </c>
      <c r="D6397" t="s">
        <v>8940</v>
      </c>
      <c r="E6397">
        <v>13</v>
      </c>
      <c r="F6397">
        <v>13</v>
      </c>
      <c r="G6397">
        <v>15</v>
      </c>
      <c r="H6397">
        <v>71</v>
      </c>
      <c r="I6397" t="s">
        <v>8944</v>
      </c>
    </row>
    <row r="6398" spans="1:9" x14ac:dyDescent="0.25">
      <c r="A6398" s="7" t="s">
        <v>7765</v>
      </c>
      <c r="B6398" s="7" t="s">
        <v>6371</v>
      </c>
      <c r="C6398" s="7" t="s">
        <v>8940</v>
      </c>
      <c r="D6398" s="7" t="s">
        <v>8940</v>
      </c>
      <c r="E6398" s="7">
        <v>15</v>
      </c>
      <c r="F6398" s="7">
        <v>14</v>
      </c>
      <c r="G6398" s="7">
        <v>20</v>
      </c>
      <c r="H6398" s="7">
        <v>58</v>
      </c>
      <c r="I6398" s="12">
        <v>5.0000000000000001E-3</v>
      </c>
    </row>
    <row r="6399" spans="1:9" x14ac:dyDescent="0.25">
      <c r="A6399" t="s">
        <v>7767</v>
      </c>
      <c r="B6399" t="s">
        <v>6663</v>
      </c>
      <c r="C6399">
        <v>35</v>
      </c>
      <c r="D6399">
        <v>35</v>
      </c>
      <c r="E6399">
        <v>39</v>
      </c>
      <c r="F6399">
        <v>38</v>
      </c>
      <c r="G6399">
        <v>49</v>
      </c>
      <c r="H6399">
        <v>65</v>
      </c>
      <c r="I6399" t="s">
        <v>8944</v>
      </c>
    </row>
    <row r="6400" spans="1:9" x14ac:dyDescent="0.25">
      <c r="A6400" s="7" t="s">
        <v>7768</v>
      </c>
      <c r="B6400" s="7" t="s">
        <v>6663</v>
      </c>
      <c r="C6400" s="7">
        <v>25</v>
      </c>
      <c r="D6400" s="7">
        <v>26</v>
      </c>
      <c r="E6400" s="7">
        <v>31</v>
      </c>
      <c r="F6400" s="7">
        <v>33</v>
      </c>
      <c r="G6400" s="7">
        <v>58</v>
      </c>
      <c r="H6400" s="7">
        <v>75</v>
      </c>
      <c r="I6400" s="7" t="s">
        <v>8944</v>
      </c>
    </row>
    <row r="6401" spans="1:9" x14ac:dyDescent="0.25">
      <c r="A6401" t="s">
        <v>7769</v>
      </c>
      <c r="B6401" t="s">
        <v>6663</v>
      </c>
      <c r="C6401">
        <v>19</v>
      </c>
      <c r="D6401">
        <v>17</v>
      </c>
      <c r="E6401">
        <v>21</v>
      </c>
      <c r="F6401">
        <v>21</v>
      </c>
      <c r="G6401">
        <v>34</v>
      </c>
      <c r="H6401">
        <v>80</v>
      </c>
      <c r="I6401" t="s">
        <v>8944</v>
      </c>
    </row>
    <row r="6402" spans="1:9" x14ac:dyDescent="0.25">
      <c r="A6402" s="7" t="s">
        <v>6662</v>
      </c>
      <c r="B6402" s="7" t="s">
        <v>6663</v>
      </c>
      <c r="C6402" s="7">
        <v>14</v>
      </c>
      <c r="D6402" s="7">
        <v>14</v>
      </c>
      <c r="E6402" s="7">
        <v>17</v>
      </c>
      <c r="F6402" s="7">
        <v>17</v>
      </c>
      <c r="G6402" s="7">
        <v>21</v>
      </c>
      <c r="H6402" s="7">
        <v>86</v>
      </c>
      <c r="I6402" s="7" t="s">
        <v>8944</v>
      </c>
    </row>
    <row r="6403" spans="1:9" x14ac:dyDescent="0.25">
      <c r="A6403" t="s">
        <v>7480</v>
      </c>
      <c r="B6403" t="s">
        <v>6663</v>
      </c>
      <c r="C6403">
        <v>77</v>
      </c>
      <c r="D6403">
        <v>70</v>
      </c>
      <c r="E6403">
        <v>110</v>
      </c>
      <c r="F6403">
        <v>113</v>
      </c>
      <c r="G6403">
        <v>140</v>
      </c>
      <c r="H6403">
        <v>70</v>
      </c>
      <c r="I6403" t="s">
        <v>8944</v>
      </c>
    </row>
    <row r="6404" spans="1:9" x14ac:dyDescent="0.25">
      <c r="A6404" s="7" t="s">
        <v>7482</v>
      </c>
      <c r="B6404" s="7" t="s">
        <v>6663</v>
      </c>
      <c r="C6404" s="7">
        <v>54</v>
      </c>
      <c r="D6404" s="7">
        <v>51</v>
      </c>
      <c r="E6404" s="7">
        <v>70</v>
      </c>
      <c r="F6404" s="7">
        <v>70</v>
      </c>
      <c r="G6404" s="7">
        <v>90</v>
      </c>
      <c r="H6404" s="7">
        <v>47</v>
      </c>
      <c r="I6404" s="12">
        <v>0.01</v>
      </c>
    </row>
    <row r="6405" spans="1:9" x14ac:dyDescent="0.25">
      <c r="A6405" t="s">
        <v>7500</v>
      </c>
      <c r="B6405" t="s">
        <v>6663</v>
      </c>
      <c r="C6405">
        <v>46</v>
      </c>
      <c r="D6405">
        <v>43</v>
      </c>
      <c r="E6405">
        <v>66</v>
      </c>
      <c r="F6405">
        <v>66</v>
      </c>
      <c r="G6405">
        <v>76</v>
      </c>
      <c r="H6405">
        <v>69</v>
      </c>
      <c r="I6405" t="s">
        <v>8944</v>
      </c>
    </row>
    <row r="6406" spans="1:9" x14ac:dyDescent="0.25">
      <c r="A6406" s="7" t="s">
        <v>7502</v>
      </c>
      <c r="B6406" s="7" t="s">
        <v>6663</v>
      </c>
      <c r="C6406" s="7">
        <v>21</v>
      </c>
      <c r="D6406" s="7">
        <v>20</v>
      </c>
      <c r="E6406" s="7">
        <v>26</v>
      </c>
      <c r="F6406" s="7">
        <v>25</v>
      </c>
      <c r="G6406" s="7">
        <v>47</v>
      </c>
      <c r="H6406" s="7">
        <v>91</v>
      </c>
      <c r="I6406" s="7" t="s">
        <v>8944</v>
      </c>
    </row>
    <row r="6407" spans="1:9" x14ac:dyDescent="0.25">
      <c r="A6407" t="s">
        <v>7504</v>
      </c>
      <c r="B6407" t="s">
        <v>6663</v>
      </c>
      <c r="C6407">
        <v>20</v>
      </c>
      <c r="D6407">
        <v>20</v>
      </c>
      <c r="E6407">
        <v>24</v>
      </c>
      <c r="F6407">
        <v>23</v>
      </c>
      <c r="G6407">
        <v>34</v>
      </c>
      <c r="H6407">
        <v>83</v>
      </c>
      <c r="I6407" t="s">
        <v>8944</v>
      </c>
    </row>
    <row r="6408" spans="1:9" x14ac:dyDescent="0.25">
      <c r="A6408" s="7" t="s">
        <v>7506</v>
      </c>
      <c r="B6408" s="7" t="s">
        <v>6663</v>
      </c>
      <c r="C6408" s="7">
        <v>36</v>
      </c>
      <c r="D6408" s="7">
        <v>33</v>
      </c>
      <c r="E6408" s="7">
        <v>36</v>
      </c>
      <c r="F6408" s="7">
        <v>35</v>
      </c>
      <c r="G6408" s="7">
        <v>49</v>
      </c>
      <c r="H6408" s="7">
        <v>55</v>
      </c>
      <c r="I6408" s="12">
        <v>5.0000000000000001E-3</v>
      </c>
    </row>
    <row r="6409" spans="1:9" x14ac:dyDescent="0.25">
      <c r="A6409" t="s">
        <v>6665</v>
      </c>
      <c r="B6409" t="s">
        <v>554</v>
      </c>
      <c r="C6409">
        <v>63</v>
      </c>
      <c r="D6409">
        <v>58</v>
      </c>
      <c r="E6409">
        <v>90</v>
      </c>
      <c r="F6409">
        <v>94</v>
      </c>
      <c r="G6409">
        <v>112</v>
      </c>
      <c r="H6409">
        <v>51</v>
      </c>
      <c r="I6409" s="13">
        <v>5.0000000000000001E-3</v>
      </c>
    </row>
    <row r="6410" spans="1:9" x14ac:dyDescent="0.25">
      <c r="A6410" s="7" t="s">
        <v>6666</v>
      </c>
      <c r="B6410" s="7" t="s">
        <v>554</v>
      </c>
      <c r="C6410" s="7">
        <v>37</v>
      </c>
      <c r="D6410" s="7">
        <v>34</v>
      </c>
      <c r="E6410" s="7">
        <v>79</v>
      </c>
      <c r="F6410" s="7">
        <v>84</v>
      </c>
      <c r="G6410" s="7">
        <v>105</v>
      </c>
      <c r="H6410" s="7">
        <v>52</v>
      </c>
      <c r="I6410" s="12">
        <v>5.0000000000000001E-3</v>
      </c>
    </row>
    <row r="6411" spans="1:9" x14ac:dyDescent="0.25">
      <c r="A6411" t="s">
        <v>6682</v>
      </c>
      <c r="B6411" t="s">
        <v>554</v>
      </c>
      <c r="C6411" t="s">
        <v>8940</v>
      </c>
      <c r="D6411" t="s">
        <v>8940</v>
      </c>
      <c r="E6411">
        <v>17</v>
      </c>
      <c r="F6411">
        <v>18</v>
      </c>
      <c r="G6411">
        <v>42</v>
      </c>
      <c r="H6411">
        <v>80</v>
      </c>
      <c r="I6411" t="s">
        <v>8944</v>
      </c>
    </row>
    <row r="6412" spans="1:9" x14ac:dyDescent="0.25">
      <c r="A6412" s="7" t="s">
        <v>11352</v>
      </c>
      <c r="B6412" s="7" t="s">
        <v>554</v>
      </c>
      <c r="C6412" s="7">
        <v>39</v>
      </c>
      <c r="D6412" s="7">
        <v>34</v>
      </c>
      <c r="E6412" s="7">
        <v>84</v>
      </c>
      <c r="F6412" s="7">
        <v>80</v>
      </c>
      <c r="G6412" s="7">
        <v>103</v>
      </c>
      <c r="H6412" s="7">
        <v>48</v>
      </c>
      <c r="I6412" s="12">
        <v>0.01</v>
      </c>
    </row>
    <row r="6413" spans="1:9" x14ac:dyDescent="0.25">
      <c r="A6413" t="s">
        <v>11353</v>
      </c>
      <c r="B6413" t="s">
        <v>554</v>
      </c>
      <c r="C6413">
        <v>101</v>
      </c>
      <c r="D6413">
        <v>89</v>
      </c>
      <c r="E6413">
        <v>174</v>
      </c>
      <c r="F6413">
        <v>175</v>
      </c>
      <c r="G6413">
        <v>234</v>
      </c>
      <c r="H6413">
        <v>60</v>
      </c>
      <c r="I6413" t="s">
        <v>8944</v>
      </c>
    </row>
    <row r="6414" spans="1:9" x14ac:dyDescent="0.25">
      <c r="A6414" s="7" t="s">
        <v>6398</v>
      </c>
      <c r="B6414" s="7" t="s">
        <v>554</v>
      </c>
      <c r="C6414" s="7">
        <v>17</v>
      </c>
      <c r="D6414" s="7">
        <v>17</v>
      </c>
      <c r="E6414" s="7">
        <v>151</v>
      </c>
      <c r="F6414" s="7">
        <v>169</v>
      </c>
      <c r="G6414" s="7">
        <v>184</v>
      </c>
      <c r="H6414" s="7">
        <v>71</v>
      </c>
      <c r="I6414" s="7" t="s">
        <v>8944</v>
      </c>
    </row>
    <row r="6415" spans="1:9" x14ac:dyDescent="0.25">
      <c r="A6415" t="s">
        <v>6399</v>
      </c>
      <c r="B6415" t="s">
        <v>554</v>
      </c>
      <c r="C6415">
        <v>88</v>
      </c>
      <c r="D6415">
        <v>73</v>
      </c>
      <c r="E6415">
        <v>143</v>
      </c>
      <c r="F6415">
        <v>145</v>
      </c>
      <c r="G6415">
        <v>219</v>
      </c>
      <c r="H6415">
        <v>32</v>
      </c>
      <c r="I6415" s="13">
        <v>1.4999999999999999E-2</v>
      </c>
    </row>
    <row r="6416" spans="1:9" x14ac:dyDescent="0.25">
      <c r="A6416" s="7" t="s">
        <v>6467</v>
      </c>
      <c r="B6416" s="7" t="s">
        <v>554</v>
      </c>
      <c r="C6416" s="7">
        <v>20</v>
      </c>
      <c r="D6416" s="7">
        <v>20</v>
      </c>
      <c r="E6416" s="7">
        <v>117</v>
      </c>
      <c r="F6416" s="7">
        <v>126</v>
      </c>
      <c r="G6416" s="7">
        <v>178</v>
      </c>
      <c r="H6416" s="7">
        <v>56</v>
      </c>
      <c r="I6416" s="12">
        <v>5.0000000000000001E-3</v>
      </c>
    </row>
    <row r="6417" spans="1:9" x14ac:dyDescent="0.25">
      <c r="A6417" t="s">
        <v>11354</v>
      </c>
      <c r="B6417" t="s">
        <v>554</v>
      </c>
      <c r="C6417">
        <v>45</v>
      </c>
      <c r="D6417">
        <v>44</v>
      </c>
      <c r="E6417">
        <v>133</v>
      </c>
      <c r="F6417">
        <v>131</v>
      </c>
      <c r="G6417">
        <v>159</v>
      </c>
      <c r="H6417">
        <v>60</v>
      </c>
      <c r="I6417" t="s">
        <v>8944</v>
      </c>
    </row>
    <row r="6418" spans="1:9" x14ac:dyDescent="0.25">
      <c r="A6418" s="7" t="s">
        <v>11355</v>
      </c>
      <c r="B6418" s="7" t="s">
        <v>554</v>
      </c>
      <c r="C6418" s="7">
        <v>37</v>
      </c>
      <c r="D6418" s="7">
        <v>35</v>
      </c>
      <c r="E6418" s="7">
        <v>59</v>
      </c>
      <c r="F6418" s="7">
        <v>64</v>
      </c>
      <c r="G6418" s="7">
        <v>82</v>
      </c>
      <c r="H6418" s="7">
        <v>57</v>
      </c>
      <c r="I6418" s="12">
        <v>5.0000000000000001E-3</v>
      </c>
    </row>
    <row r="6419" spans="1:9" x14ac:dyDescent="0.25">
      <c r="A6419" t="s">
        <v>11356</v>
      </c>
      <c r="B6419" t="s">
        <v>554</v>
      </c>
      <c r="C6419">
        <v>57</v>
      </c>
      <c r="D6419">
        <v>54</v>
      </c>
      <c r="E6419">
        <v>99</v>
      </c>
      <c r="F6419">
        <v>97</v>
      </c>
      <c r="G6419">
        <v>145</v>
      </c>
      <c r="H6419">
        <v>69</v>
      </c>
      <c r="I6419" t="s">
        <v>8944</v>
      </c>
    </row>
    <row r="6420" spans="1:9" x14ac:dyDescent="0.25">
      <c r="A6420" s="7" t="s">
        <v>7633</v>
      </c>
      <c r="B6420" s="7" t="s">
        <v>554</v>
      </c>
      <c r="C6420" s="7">
        <v>75</v>
      </c>
      <c r="D6420" s="7">
        <v>72</v>
      </c>
      <c r="E6420" s="7">
        <v>142</v>
      </c>
      <c r="F6420" s="7">
        <v>155</v>
      </c>
      <c r="G6420" s="7">
        <v>181</v>
      </c>
      <c r="H6420" s="7">
        <v>62</v>
      </c>
      <c r="I6420" s="7" t="s">
        <v>8944</v>
      </c>
    </row>
    <row r="6421" spans="1:9" x14ac:dyDescent="0.25">
      <c r="A6421" t="s">
        <v>11357</v>
      </c>
      <c r="B6421" t="s">
        <v>554</v>
      </c>
      <c r="C6421">
        <v>75</v>
      </c>
      <c r="D6421">
        <v>64</v>
      </c>
      <c r="E6421">
        <v>173</v>
      </c>
      <c r="F6421">
        <v>169</v>
      </c>
      <c r="G6421">
        <v>217</v>
      </c>
      <c r="H6421">
        <v>55</v>
      </c>
      <c r="I6421" s="13">
        <v>5.0000000000000001E-3</v>
      </c>
    </row>
    <row r="6422" spans="1:9" x14ac:dyDescent="0.25">
      <c r="A6422" s="7" t="s">
        <v>11358</v>
      </c>
      <c r="B6422" s="7" t="s">
        <v>554</v>
      </c>
      <c r="C6422" s="7" t="s">
        <v>8940</v>
      </c>
      <c r="D6422" s="7" t="s">
        <v>8940</v>
      </c>
      <c r="E6422" s="7">
        <v>30</v>
      </c>
      <c r="F6422" s="7">
        <v>35</v>
      </c>
      <c r="G6422" s="7" t="s">
        <v>8940</v>
      </c>
      <c r="H6422" s="7">
        <v>41</v>
      </c>
      <c r="I6422" s="12">
        <v>0.01</v>
      </c>
    </row>
    <row r="6423" spans="1:9" x14ac:dyDescent="0.25">
      <c r="A6423" t="s">
        <v>11359</v>
      </c>
      <c r="B6423" t="s">
        <v>554</v>
      </c>
      <c r="C6423">
        <v>85</v>
      </c>
      <c r="D6423">
        <v>77</v>
      </c>
      <c r="E6423">
        <v>179</v>
      </c>
      <c r="F6423">
        <v>173</v>
      </c>
      <c r="G6423">
        <v>182</v>
      </c>
      <c r="H6423">
        <v>70</v>
      </c>
      <c r="I6423" t="s">
        <v>8944</v>
      </c>
    </row>
    <row r="6424" spans="1:9" x14ac:dyDescent="0.25">
      <c r="A6424" s="7" t="s">
        <v>7655</v>
      </c>
      <c r="B6424" s="7" t="s">
        <v>554</v>
      </c>
      <c r="C6424" s="7">
        <v>61</v>
      </c>
      <c r="D6424" s="7">
        <v>58</v>
      </c>
      <c r="E6424" s="7">
        <v>113</v>
      </c>
      <c r="F6424" s="7">
        <v>118</v>
      </c>
      <c r="G6424" s="7">
        <v>174</v>
      </c>
      <c r="H6424" s="7">
        <v>66</v>
      </c>
      <c r="I6424" s="7" t="s">
        <v>8944</v>
      </c>
    </row>
    <row r="6425" spans="1:9" x14ac:dyDescent="0.25">
      <c r="A6425" t="s">
        <v>11360</v>
      </c>
      <c r="B6425" t="s">
        <v>554</v>
      </c>
      <c r="C6425">
        <v>50</v>
      </c>
      <c r="D6425">
        <v>43</v>
      </c>
      <c r="E6425">
        <v>92</v>
      </c>
      <c r="F6425">
        <v>99</v>
      </c>
      <c r="G6425">
        <v>119</v>
      </c>
      <c r="H6425">
        <v>67</v>
      </c>
      <c r="I6425" t="s">
        <v>8944</v>
      </c>
    </row>
    <row r="6426" spans="1:9" x14ac:dyDescent="0.25">
      <c r="A6426" s="7" t="s">
        <v>11361</v>
      </c>
      <c r="B6426" s="7" t="s">
        <v>554</v>
      </c>
      <c r="C6426" s="7">
        <v>55</v>
      </c>
      <c r="D6426" s="7">
        <v>50</v>
      </c>
      <c r="E6426" s="7">
        <v>127</v>
      </c>
      <c r="F6426" s="7">
        <v>124</v>
      </c>
      <c r="G6426" s="7">
        <v>159</v>
      </c>
      <c r="H6426" s="7">
        <v>70</v>
      </c>
      <c r="I6426" s="7" t="s">
        <v>8944</v>
      </c>
    </row>
    <row r="6427" spans="1:9" x14ac:dyDescent="0.25">
      <c r="A6427" t="s">
        <v>7747</v>
      </c>
      <c r="B6427" t="s">
        <v>554</v>
      </c>
      <c r="C6427">
        <v>37</v>
      </c>
      <c r="D6427">
        <v>33</v>
      </c>
      <c r="E6427">
        <v>46</v>
      </c>
      <c r="F6427">
        <v>54</v>
      </c>
      <c r="G6427">
        <v>69</v>
      </c>
      <c r="H6427">
        <v>49</v>
      </c>
      <c r="I6427" s="13">
        <v>5.0000000000000001E-3</v>
      </c>
    </row>
    <row r="6428" spans="1:9" x14ac:dyDescent="0.25">
      <c r="A6428" s="7" t="s">
        <v>11362</v>
      </c>
      <c r="B6428" s="7" t="s">
        <v>554</v>
      </c>
      <c r="C6428" s="7">
        <v>36</v>
      </c>
      <c r="D6428" s="7">
        <v>33</v>
      </c>
      <c r="E6428" s="7">
        <v>153</v>
      </c>
      <c r="F6428" s="7">
        <v>149</v>
      </c>
      <c r="G6428" s="7">
        <v>148</v>
      </c>
      <c r="H6428" s="7">
        <v>62</v>
      </c>
      <c r="I6428" s="7" t="s">
        <v>8944</v>
      </c>
    </row>
    <row r="6429" spans="1:9" x14ac:dyDescent="0.25">
      <c r="A6429" t="s">
        <v>11363</v>
      </c>
      <c r="B6429" t="s">
        <v>554</v>
      </c>
      <c r="C6429">
        <v>85</v>
      </c>
      <c r="D6429">
        <v>79</v>
      </c>
      <c r="E6429">
        <v>175</v>
      </c>
      <c r="F6429">
        <v>179</v>
      </c>
      <c r="G6429">
        <v>157</v>
      </c>
      <c r="H6429">
        <v>59</v>
      </c>
      <c r="I6429" t="s">
        <v>8944</v>
      </c>
    </row>
    <row r="6430" spans="1:9" x14ac:dyDescent="0.25">
      <c r="A6430" s="7" t="s">
        <v>7770</v>
      </c>
      <c r="B6430" s="7" t="s">
        <v>554</v>
      </c>
      <c r="C6430" s="7">
        <v>50</v>
      </c>
      <c r="D6430" s="7">
        <v>52</v>
      </c>
      <c r="E6430" s="7">
        <v>115</v>
      </c>
      <c r="F6430" s="7">
        <v>120</v>
      </c>
      <c r="G6430" s="7">
        <v>176</v>
      </c>
      <c r="H6430" s="7">
        <v>73</v>
      </c>
      <c r="I6430" s="7" t="s">
        <v>8944</v>
      </c>
    </row>
    <row r="6431" spans="1:9" x14ac:dyDescent="0.25">
      <c r="A6431" t="s">
        <v>11364</v>
      </c>
      <c r="B6431" t="s">
        <v>554</v>
      </c>
      <c r="C6431" t="s">
        <v>8940</v>
      </c>
      <c r="D6431" t="s">
        <v>8940</v>
      </c>
      <c r="E6431">
        <v>63</v>
      </c>
      <c r="F6431">
        <v>62</v>
      </c>
      <c r="G6431" t="s">
        <v>8940</v>
      </c>
      <c r="H6431">
        <v>58</v>
      </c>
      <c r="I6431" s="13">
        <v>5.0000000000000001E-3</v>
      </c>
    </row>
    <row r="6432" spans="1:9" x14ac:dyDescent="0.25">
      <c r="A6432" s="7" t="s">
        <v>11365</v>
      </c>
      <c r="B6432" s="7" t="s">
        <v>554</v>
      </c>
      <c r="C6432" s="7" t="s">
        <v>8940</v>
      </c>
      <c r="D6432" s="7" t="s">
        <v>8940</v>
      </c>
      <c r="E6432" s="7">
        <v>52</v>
      </c>
      <c r="F6432" s="7">
        <v>62</v>
      </c>
      <c r="G6432" s="7" t="s">
        <v>8940</v>
      </c>
      <c r="H6432" s="7">
        <v>62</v>
      </c>
      <c r="I6432" s="7" t="s">
        <v>8944</v>
      </c>
    </row>
    <row r="6433" spans="1:9" x14ac:dyDescent="0.25">
      <c r="A6433" t="s">
        <v>7484</v>
      </c>
      <c r="B6433" t="s">
        <v>554</v>
      </c>
      <c r="C6433">
        <v>19</v>
      </c>
      <c r="D6433">
        <v>15</v>
      </c>
      <c r="E6433">
        <v>165</v>
      </c>
      <c r="F6433">
        <v>176</v>
      </c>
      <c r="G6433">
        <v>207</v>
      </c>
      <c r="H6433">
        <v>79</v>
      </c>
      <c r="I6433" t="s">
        <v>8944</v>
      </c>
    </row>
    <row r="6434" spans="1:9" x14ac:dyDescent="0.25">
      <c r="A6434" s="7" t="s">
        <v>7485</v>
      </c>
      <c r="B6434" s="7" t="s">
        <v>554</v>
      </c>
      <c r="C6434" s="7">
        <v>79</v>
      </c>
      <c r="D6434" s="7">
        <v>75</v>
      </c>
      <c r="E6434" s="7">
        <v>131</v>
      </c>
      <c r="F6434" s="7">
        <v>132</v>
      </c>
      <c r="G6434" s="7">
        <v>150</v>
      </c>
      <c r="H6434" s="7">
        <v>78</v>
      </c>
      <c r="I6434" s="7" t="s">
        <v>8944</v>
      </c>
    </row>
    <row r="6435" spans="1:9" x14ac:dyDescent="0.25">
      <c r="A6435" t="s">
        <v>7486</v>
      </c>
      <c r="B6435" t="s">
        <v>554</v>
      </c>
      <c r="C6435">
        <v>69</v>
      </c>
      <c r="D6435">
        <v>63</v>
      </c>
      <c r="E6435">
        <v>169</v>
      </c>
      <c r="F6435">
        <v>187</v>
      </c>
      <c r="G6435">
        <v>255</v>
      </c>
      <c r="H6435">
        <v>68</v>
      </c>
      <c r="I6435" t="s">
        <v>8944</v>
      </c>
    </row>
    <row r="6436" spans="1:9" x14ac:dyDescent="0.25">
      <c r="A6436" s="7" t="s">
        <v>11366</v>
      </c>
      <c r="B6436" s="7" t="s">
        <v>554</v>
      </c>
      <c r="C6436" s="7">
        <v>60</v>
      </c>
      <c r="D6436" s="7">
        <v>58</v>
      </c>
      <c r="E6436" s="7">
        <v>102</v>
      </c>
      <c r="F6436" s="7">
        <v>100</v>
      </c>
      <c r="G6436" s="7">
        <v>141</v>
      </c>
      <c r="H6436" s="7">
        <v>74</v>
      </c>
      <c r="I6436" s="7" t="s">
        <v>8944</v>
      </c>
    </row>
    <row r="6437" spans="1:9" x14ac:dyDescent="0.25">
      <c r="A6437" t="s">
        <v>11367</v>
      </c>
      <c r="B6437" t="s">
        <v>554</v>
      </c>
      <c r="C6437">
        <v>82</v>
      </c>
      <c r="D6437">
        <v>72</v>
      </c>
      <c r="E6437">
        <v>135</v>
      </c>
      <c r="F6437">
        <v>128</v>
      </c>
      <c r="G6437">
        <v>160</v>
      </c>
      <c r="H6437">
        <v>65</v>
      </c>
      <c r="I6437" t="s">
        <v>8944</v>
      </c>
    </row>
    <row r="6438" spans="1:9" x14ac:dyDescent="0.25">
      <c r="A6438" s="7" t="s">
        <v>11368</v>
      </c>
      <c r="B6438" s="7" t="s">
        <v>554</v>
      </c>
      <c r="C6438" s="7">
        <v>42</v>
      </c>
      <c r="D6438" s="7">
        <v>37</v>
      </c>
      <c r="E6438" s="7">
        <v>62</v>
      </c>
      <c r="F6438" s="7">
        <v>60</v>
      </c>
      <c r="G6438" s="7">
        <v>84</v>
      </c>
      <c r="H6438" s="7">
        <v>75</v>
      </c>
      <c r="I6438" s="7" t="s">
        <v>8944</v>
      </c>
    </row>
    <row r="6439" spans="1:9" x14ac:dyDescent="0.25">
      <c r="A6439" t="s">
        <v>7590</v>
      </c>
      <c r="B6439" t="s">
        <v>554</v>
      </c>
      <c r="C6439">
        <v>28</v>
      </c>
      <c r="D6439">
        <v>25</v>
      </c>
      <c r="E6439">
        <v>156</v>
      </c>
      <c r="F6439">
        <v>160</v>
      </c>
      <c r="G6439">
        <v>202</v>
      </c>
      <c r="H6439">
        <v>56</v>
      </c>
      <c r="I6439" s="13">
        <v>5.0000000000000001E-3</v>
      </c>
    </row>
    <row r="6440" spans="1:9" x14ac:dyDescent="0.25">
      <c r="A6440" s="7" t="s">
        <v>11369</v>
      </c>
      <c r="B6440" s="7" t="s">
        <v>554</v>
      </c>
      <c r="C6440" s="7">
        <v>55</v>
      </c>
      <c r="D6440" s="7">
        <v>53</v>
      </c>
      <c r="E6440" s="7">
        <v>100</v>
      </c>
      <c r="F6440" s="7">
        <v>98</v>
      </c>
      <c r="G6440" s="7">
        <v>109</v>
      </c>
      <c r="H6440" s="7">
        <v>69</v>
      </c>
      <c r="I6440" s="7" t="s">
        <v>8944</v>
      </c>
    </row>
    <row r="6441" spans="1:9" x14ac:dyDescent="0.25">
      <c r="A6441" t="s">
        <v>11370</v>
      </c>
      <c r="B6441" t="s">
        <v>554</v>
      </c>
      <c r="C6441">
        <v>41</v>
      </c>
      <c r="D6441">
        <v>38</v>
      </c>
      <c r="E6441">
        <v>125</v>
      </c>
      <c r="F6441">
        <v>124</v>
      </c>
      <c r="G6441">
        <v>165</v>
      </c>
      <c r="H6441">
        <v>61</v>
      </c>
      <c r="I6441" t="s">
        <v>8944</v>
      </c>
    </row>
    <row r="6442" spans="1:9" x14ac:dyDescent="0.25">
      <c r="A6442" s="7" t="s">
        <v>11371</v>
      </c>
      <c r="B6442" s="7" t="s">
        <v>554</v>
      </c>
      <c r="C6442" s="7">
        <v>105</v>
      </c>
      <c r="D6442" s="7">
        <v>104</v>
      </c>
      <c r="E6442" s="7">
        <v>146</v>
      </c>
      <c r="F6442" s="7">
        <v>159</v>
      </c>
      <c r="G6442" s="7">
        <v>196</v>
      </c>
      <c r="H6442" s="7">
        <v>81</v>
      </c>
      <c r="I6442" s="7" t="s">
        <v>8944</v>
      </c>
    </row>
    <row r="6443" spans="1:9" x14ac:dyDescent="0.25">
      <c r="A6443" t="s">
        <v>7704</v>
      </c>
      <c r="B6443" t="s">
        <v>554</v>
      </c>
      <c r="C6443">
        <v>102</v>
      </c>
      <c r="D6443">
        <v>90</v>
      </c>
      <c r="E6443">
        <v>124</v>
      </c>
      <c r="F6443">
        <v>136</v>
      </c>
      <c r="G6443">
        <v>150</v>
      </c>
      <c r="H6443">
        <v>69</v>
      </c>
      <c r="I6443" t="s">
        <v>8944</v>
      </c>
    </row>
    <row r="6444" spans="1:9" x14ac:dyDescent="0.25">
      <c r="A6444" s="7" t="s">
        <v>7705</v>
      </c>
      <c r="B6444" s="7" t="s">
        <v>554</v>
      </c>
      <c r="C6444" s="7">
        <v>45</v>
      </c>
      <c r="D6444" s="7">
        <v>41</v>
      </c>
      <c r="E6444" s="7">
        <v>120</v>
      </c>
      <c r="F6444" s="7">
        <v>124</v>
      </c>
      <c r="G6444" s="7">
        <v>152</v>
      </c>
      <c r="H6444" s="7">
        <v>62</v>
      </c>
      <c r="I6444" s="7" t="s">
        <v>8944</v>
      </c>
    </row>
    <row r="6445" spans="1:9" x14ac:dyDescent="0.25">
      <c r="A6445" t="s">
        <v>11372</v>
      </c>
      <c r="B6445" t="s">
        <v>554</v>
      </c>
      <c r="C6445" t="s">
        <v>8940</v>
      </c>
      <c r="D6445" t="s">
        <v>8940</v>
      </c>
      <c r="E6445">
        <v>86</v>
      </c>
      <c r="F6445">
        <v>95</v>
      </c>
      <c r="G6445" t="s">
        <v>8940</v>
      </c>
      <c r="H6445">
        <v>57</v>
      </c>
      <c r="I6445" s="13">
        <v>5.0000000000000001E-3</v>
      </c>
    </row>
    <row r="6446" spans="1:9" x14ac:dyDescent="0.25">
      <c r="A6446" s="7" t="s">
        <v>7707</v>
      </c>
      <c r="B6446" s="7" t="s">
        <v>554</v>
      </c>
      <c r="C6446" s="7">
        <v>32</v>
      </c>
      <c r="D6446" s="7">
        <v>31</v>
      </c>
      <c r="E6446" s="7">
        <v>65</v>
      </c>
      <c r="F6446" s="7">
        <v>81</v>
      </c>
      <c r="G6446" s="7">
        <v>116</v>
      </c>
      <c r="H6446" s="7">
        <v>69</v>
      </c>
      <c r="I6446" s="7" t="s">
        <v>8944</v>
      </c>
    </row>
    <row r="6447" spans="1:9" x14ac:dyDescent="0.25">
      <c r="A6447" t="s">
        <v>11373</v>
      </c>
      <c r="B6447" t="s">
        <v>554</v>
      </c>
      <c r="C6447">
        <v>55</v>
      </c>
      <c r="D6447">
        <v>51</v>
      </c>
      <c r="E6447">
        <v>151</v>
      </c>
      <c r="F6447">
        <v>159</v>
      </c>
      <c r="G6447">
        <v>217</v>
      </c>
      <c r="H6447">
        <v>52</v>
      </c>
      <c r="I6447" s="13">
        <v>5.0000000000000001E-3</v>
      </c>
    </row>
    <row r="6448" spans="1:9" x14ac:dyDescent="0.25">
      <c r="A6448" s="7" t="s">
        <v>7727</v>
      </c>
      <c r="B6448" s="7" t="s">
        <v>554</v>
      </c>
      <c r="C6448" s="7">
        <v>37</v>
      </c>
      <c r="D6448" s="7">
        <v>36</v>
      </c>
      <c r="E6448" s="7">
        <v>155</v>
      </c>
      <c r="F6448" s="7">
        <v>165</v>
      </c>
      <c r="G6448" s="7">
        <v>217</v>
      </c>
      <c r="H6448" s="7">
        <v>60</v>
      </c>
      <c r="I6448" s="7" t="s">
        <v>8944</v>
      </c>
    </row>
    <row r="6449" spans="1:9" x14ac:dyDescent="0.25">
      <c r="A6449" t="s">
        <v>7799</v>
      </c>
      <c r="B6449" t="s">
        <v>554</v>
      </c>
      <c r="C6449" t="s">
        <v>8940</v>
      </c>
      <c r="D6449" t="s">
        <v>8940</v>
      </c>
      <c r="E6449">
        <v>114</v>
      </c>
      <c r="F6449">
        <v>115</v>
      </c>
      <c r="G6449" t="s">
        <v>8940</v>
      </c>
      <c r="H6449">
        <v>63</v>
      </c>
      <c r="I6449" t="s">
        <v>8944</v>
      </c>
    </row>
    <row r="6450" spans="1:9" x14ac:dyDescent="0.25">
      <c r="A6450" s="7" t="s">
        <v>11374</v>
      </c>
      <c r="B6450" s="7" t="s">
        <v>554</v>
      </c>
      <c r="C6450" s="7">
        <v>68</v>
      </c>
      <c r="D6450" s="7">
        <v>61</v>
      </c>
      <c r="E6450" s="7">
        <v>162</v>
      </c>
      <c r="F6450" s="7">
        <v>164</v>
      </c>
      <c r="G6450" s="7">
        <v>189</v>
      </c>
      <c r="H6450" s="7">
        <v>61</v>
      </c>
      <c r="I6450" s="7" t="s">
        <v>8944</v>
      </c>
    </row>
    <row r="6451" spans="1:9" x14ac:dyDescent="0.25">
      <c r="A6451" t="s">
        <v>11375</v>
      </c>
      <c r="B6451" t="s">
        <v>554</v>
      </c>
      <c r="C6451">
        <v>27</v>
      </c>
      <c r="D6451">
        <v>28</v>
      </c>
      <c r="E6451">
        <v>90</v>
      </c>
      <c r="F6451">
        <v>87</v>
      </c>
      <c r="G6451">
        <v>125</v>
      </c>
      <c r="H6451">
        <v>74</v>
      </c>
      <c r="I6451" t="s">
        <v>8944</v>
      </c>
    </row>
    <row r="6452" spans="1:9" x14ac:dyDescent="0.25">
      <c r="A6452" s="7" t="s">
        <v>7816</v>
      </c>
      <c r="B6452" s="7" t="s">
        <v>554</v>
      </c>
      <c r="C6452" s="7" t="s">
        <v>8940</v>
      </c>
      <c r="D6452" s="7" t="s">
        <v>8940</v>
      </c>
      <c r="E6452" s="7">
        <v>31</v>
      </c>
      <c r="F6452" s="7">
        <v>31</v>
      </c>
      <c r="G6452" s="7" t="s">
        <v>8940</v>
      </c>
      <c r="H6452" s="7">
        <v>80</v>
      </c>
      <c r="I6452" s="7" t="s">
        <v>8944</v>
      </c>
    </row>
    <row r="6453" spans="1:9" x14ac:dyDescent="0.25">
      <c r="A6453" t="s">
        <v>7817</v>
      </c>
      <c r="B6453" t="s">
        <v>554</v>
      </c>
      <c r="C6453">
        <v>68</v>
      </c>
      <c r="D6453">
        <v>65</v>
      </c>
      <c r="E6453">
        <v>116</v>
      </c>
      <c r="F6453">
        <v>127</v>
      </c>
      <c r="G6453">
        <v>160</v>
      </c>
      <c r="H6453">
        <v>73</v>
      </c>
      <c r="I6453" t="s">
        <v>8944</v>
      </c>
    </row>
    <row r="6454" spans="1:9" x14ac:dyDescent="0.25">
      <c r="A6454" s="7" t="s">
        <v>11376</v>
      </c>
      <c r="B6454" s="7" t="s">
        <v>554</v>
      </c>
      <c r="C6454" s="7">
        <v>37</v>
      </c>
      <c r="D6454" s="7">
        <v>34</v>
      </c>
      <c r="E6454" s="7">
        <v>153</v>
      </c>
      <c r="F6454" s="7">
        <v>152</v>
      </c>
      <c r="G6454" s="7">
        <v>214</v>
      </c>
      <c r="H6454" s="7">
        <v>66</v>
      </c>
      <c r="I6454" s="7" t="s">
        <v>8944</v>
      </c>
    </row>
    <row r="6455" spans="1:9" x14ac:dyDescent="0.25">
      <c r="A6455" t="s">
        <v>5530</v>
      </c>
      <c r="B6455" t="s">
        <v>554</v>
      </c>
      <c r="C6455">
        <v>78</v>
      </c>
      <c r="D6455">
        <v>70</v>
      </c>
      <c r="E6455">
        <v>145</v>
      </c>
      <c r="F6455">
        <v>145</v>
      </c>
      <c r="G6455">
        <v>163</v>
      </c>
      <c r="H6455">
        <v>59</v>
      </c>
      <c r="I6455" t="s">
        <v>8944</v>
      </c>
    </row>
    <row r="6456" spans="1:9" x14ac:dyDescent="0.25">
      <c r="A6456" s="7" t="s">
        <v>11377</v>
      </c>
      <c r="B6456" s="7" t="s">
        <v>554</v>
      </c>
      <c r="C6456" s="7" t="s">
        <v>8940</v>
      </c>
      <c r="D6456" s="7" t="s">
        <v>8940</v>
      </c>
      <c r="E6456" s="7">
        <v>82</v>
      </c>
      <c r="F6456" s="7">
        <v>94</v>
      </c>
      <c r="G6456" s="7" t="s">
        <v>8940</v>
      </c>
      <c r="H6456" s="7">
        <v>49</v>
      </c>
      <c r="I6456" s="12">
        <v>5.0000000000000001E-3</v>
      </c>
    </row>
    <row r="6457" spans="1:9" x14ac:dyDescent="0.25">
      <c r="A6457" t="s">
        <v>11378</v>
      </c>
      <c r="B6457" t="s">
        <v>554</v>
      </c>
      <c r="C6457">
        <v>33</v>
      </c>
      <c r="D6457">
        <v>29</v>
      </c>
      <c r="E6457">
        <v>75</v>
      </c>
      <c r="F6457">
        <v>73</v>
      </c>
      <c r="G6457">
        <v>114</v>
      </c>
      <c r="H6457">
        <v>60</v>
      </c>
      <c r="I6457" t="s">
        <v>8944</v>
      </c>
    </row>
    <row r="6458" spans="1:9" x14ac:dyDescent="0.25">
      <c r="A6458" s="7" t="s">
        <v>7547</v>
      </c>
      <c r="B6458" s="7" t="s">
        <v>554</v>
      </c>
      <c r="C6458" s="7">
        <v>67</v>
      </c>
      <c r="D6458" s="7">
        <v>56</v>
      </c>
      <c r="E6458" s="7">
        <v>152</v>
      </c>
      <c r="F6458" s="7">
        <v>164</v>
      </c>
      <c r="G6458" s="7">
        <v>143</v>
      </c>
      <c r="H6458" s="7">
        <v>57</v>
      </c>
      <c r="I6458" s="12">
        <v>5.0000000000000001E-3</v>
      </c>
    </row>
    <row r="6459" spans="1:9" x14ac:dyDescent="0.25">
      <c r="A6459" t="s">
        <v>11379</v>
      </c>
      <c r="B6459" t="s">
        <v>554</v>
      </c>
      <c r="C6459">
        <v>68</v>
      </c>
      <c r="D6459">
        <v>66</v>
      </c>
      <c r="E6459">
        <v>243</v>
      </c>
      <c r="F6459">
        <v>236</v>
      </c>
      <c r="G6459">
        <v>298</v>
      </c>
      <c r="H6459">
        <v>43</v>
      </c>
      <c r="I6459" s="13">
        <v>0.01</v>
      </c>
    </row>
    <row r="6460" spans="1:9" x14ac:dyDescent="0.25">
      <c r="A6460" s="7" t="s">
        <v>7571</v>
      </c>
      <c r="B6460" s="7" t="s">
        <v>554</v>
      </c>
      <c r="C6460" s="7">
        <v>107</v>
      </c>
      <c r="D6460" s="7">
        <v>105</v>
      </c>
      <c r="E6460" s="7">
        <v>124</v>
      </c>
      <c r="F6460" s="7">
        <v>126</v>
      </c>
      <c r="G6460" s="7">
        <v>157</v>
      </c>
      <c r="H6460" s="7">
        <v>77</v>
      </c>
      <c r="I6460" s="7" t="s">
        <v>8944</v>
      </c>
    </row>
    <row r="6461" spans="1:9" x14ac:dyDescent="0.25">
      <c r="A6461" t="s">
        <v>7646</v>
      </c>
      <c r="B6461" t="s">
        <v>554</v>
      </c>
      <c r="C6461" t="s">
        <v>8940</v>
      </c>
      <c r="D6461" t="s">
        <v>8940</v>
      </c>
      <c r="E6461">
        <v>34</v>
      </c>
      <c r="F6461">
        <v>51</v>
      </c>
      <c r="G6461" t="s">
        <v>8940</v>
      </c>
      <c r="H6461">
        <v>55</v>
      </c>
      <c r="I6461" s="13">
        <v>5.0000000000000001E-3</v>
      </c>
    </row>
    <row r="6462" spans="1:9" x14ac:dyDescent="0.25">
      <c r="A6462" s="7" t="s">
        <v>11380</v>
      </c>
      <c r="B6462" s="7" t="s">
        <v>554</v>
      </c>
      <c r="C6462" s="7">
        <v>64</v>
      </c>
      <c r="D6462" s="7">
        <v>56</v>
      </c>
      <c r="E6462" s="7">
        <v>84</v>
      </c>
      <c r="F6462" s="7">
        <v>84</v>
      </c>
      <c r="G6462" s="7">
        <v>147</v>
      </c>
      <c r="H6462" s="7">
        <v>75</v>
      </c>
      <c r="I6462" s="7" t="s">
        <v>8944</v>
      </c>
    </row>
    <row r="6463" spans="1:9" x14ac:dyDescent="0.25">
      <c r="A6463" t="s">
        <v>11381</v>
      </c>
      <c r="B6463" t="s">
        <v>554</v>
      </c>
      <c r="C6463">
        <v>62</v>
      </c>
      <c r="D6463">
        <v>58</v>
      </c>
      <c r="E6463">
        <v>82</v>
      </c>
      <c r="F6463">
        <v>80</v>
      </c>
      <c r="G6463">
        <v>78</v>
      </c>
      <c r="H6463">
        <v>78</v>
      </c>
      <c r="I6463" t="s">
        <v>8944</v>
      </c>
    </row>
    <row r="6464" spans="1:9" x14ac:dyDescent="0.25">
      <c r="A6464" s="7" t="s">
        <v>7666</v>
      </c>
      <c r="B6464" s="7" t="s">
        <v>554</v>
      </c>
      <c r="C6464" s="7" t="s">
        <v>8940</v>
      </c>
      <c r="D6464" s="7" t="s">
        <v>8940</v>
      </c>
      <c r="E6464" s="7">
        <v>33</v>
      </c>
      <c r="F6464" s="7">
        <v>36</v>
      </c>
      <c r="G6464" s="7" t="s">
        <v>8940</v>
      </c>
      <c r="H6464" s="7">
        <v>54</v>
      </c>
      <c r="I6464" s="12">
        <v>5.0000000000000001E-3</v>
      </c>
    </row>
    <row r="6465" spans="1:9" x14ac:dyDescent="0.25">
      <c r="A6465" t="s">
        <v>5674</v>
      </c>
      <c r="B6465" t="s">
        <v>554</v>
      </c>
      <c r="C6465">
        <v>87</v>
      </c>
      <c r="D6465">
        <v>84</v>
      </c>
      <c r="E6465">
        <v>118</v>
      </c>
      <c r="F6465">
        <v>143</v>
      </c>
      <c r="G6465">
        <v>179</v>
      </c>
      <c r="H6465">
        <v>54</v>
      </c>
      <c r="I6465" s="13">
        <v>5.0000000000000001E-3</v>
      </c>
    </row>
    <row r="6466" spans="1:9" x14ac:dyDescent="0.25">
      <c r="A6466" s="7" t="s">
        <v>11382</v>
      </c>
      <c r="B6466" s="7" t="s">
        <v>554</v>
      </c>
      <c r="C6466" s="7" t="s">
        <v>8940</v>
      </c>
      <c r="D6466" s="7" t="s">
        <v>8940</v>
      </c>
      <c r="E6466" s="7">
        <v>64</v>
      </c>
      <c r="F6466" s="7">
        <v>66</v>
      </c>
      <c r="G6466" s="7" t="s">
        <v>8940</v>
      </c>
      <c r="H6466" s="7">
        <v>60</v>
      </c>
      <c r="I6466" s="7" t="s">
        <v>8944</v>
      </c>
    </row>
    <row r="6467" spans="1:9" x14ac:dyDescent="0.25">
      <c r="A6467" t="s">
        <v>7757</v>
      </c>
      <c r="B6467" t="s">
        <v>554</v>
      </c>
      <c r="C6467">
        <v>51</v>
      </c>
      <c r="D6467">
        <v>49</v>
      </c>
      <c r="E6467">
        <v>91</v>
      </c>
      <c r="F6467">
        <v>94</v>
      </c>
      <c r="G6467">
        <v>201</v>
      </c>
      <c r="H6467">
        <v>76</v>
      </c>
      <c r="I6467" t="s">
        <v>8944</v>
      </c>
    </row>
    <row r="6468" spans="1:9" x14ac:dyDescent="0.25">
      <c r="A6468" s="7" t="s">
        <v>7758</v>
      </c>
      <c r="B6468" s="7" t="s">
        <v>554</v>
      </c>
      <c r="C6468" s="7">
        <v>70</v>
      </c>
      <c r="D6468" s="7">
        <v>64</v>
      </c>
      <c r="E6468" s="7">
        <v>204</v>
      </c>
      <c r="F6468" s="7">
        <v>212</v>
      </c>
      <c r="G6468" s="7">
        <v>210</v>
      </c>
      <c r="H6468" s="7">
        <v>50</v>
      </c>
      <c r="I6468" s="12">
        <v>5.0000000000000001E-3</v>
      </c>
    </row>
    <row r="6469" spans="1:9" x14ac:dyDescent="0.25">
      <c r="A6469" t="s">
        <v>11383</v>
      </c>
      <c r="B6469" t="s">
        <v>554</v>
      </c>
      <c r="C6469">
        <v>137</v>
      </c>
      <c r="D6469">
        <v>127</v>
      </c>
      <c r="E6469">
        <v>312</v>
      </c>
      <c r="F6469">
        <v>309</v>
      </c>
      <c r="G6469">
        <v>354</v>
      </c>
      <c r="H6469">
        <v>61</v>
      </c>
      <c r="I6469" t="s">
        <v>8944</v>
      </c>
    </row>
    <row r="6470" spans="1:9" x14ac:dyDescent="0.25">
      <c r="A6470" s="7" t="s">
        <v>11384</v>
      </c>
      <c r="B6470" s="7" t="s">
        <v>554</v>
      </c>
      <c r="C6470" s="7">
        <v>48</v>
      </c>
      <c r="D6470" s="7">
        <v>42</v>
      </c>
      <c r="E6470" s="7">
        <v>100</v>
      </c>
      <c r="F6470" s="7">
        <v>95</v>
      </c>
      <c r="G6470" s="7">
        <v>155</v>
      </c>
      <c r="H6470" s="7">
        <v>61</v>
      </c>
      <c r="I6470" s="7" t="s">
        <v>8944</v>
      </c>
    </row>
    <row r="6471" spans="1:9" x14ac:dyDescent="0.25">
      <c r="A6471" t="s">
        <v>7761</v>
      </c>
      <c r="B6471" t="s">
        <v>554</v>
      </c>
      <c r="C6471" t="s">
        <v>8940</v>
      </c>
      <c r="D6471" t="s">
        <v>8940</v>
      </c>
      <c r="E6471">
        <v>48</v>
      </c>
      <c r="F6471">
        <v>40</v>
      </c>
      <c r="G6471" t="s">
        <v>8940</v>
      </c>
      <c r="H6471">
        <v>72</v>
      </c>
      <c r="I6471" t="s">
        <v>8944</v>
      </c>
    </row>
    <row r="6472" spans="1:9" x14ac:dyDescent="0.25">
      <c r="A6472" s="7" t="s">
        <v>7781</v>
      </c>
      <c r="B6472" s="7" t="s">
        <v>554</v>
      </c>
      <c r="C6472" s="7">
        <v>18</v>
      </c>
      <c r="D6472" s="7">
        <v>17</v>
      </c>
      <c r="E6472" s="7">
        <v>16</v>
      </c>
      <c r="F6472" s="7">
        <v>18</v>
      </c>
      <c r="G6472" s="7">
        <v>43</v>
      </c>
      <c r="H6472" s="7">
        <v>83</v>
      </c>
      <c r="I6472" s="7" t="s">
        <v>8944</v>
      </c>
    </row>
    <row r="6473" spans="1:9" x14ac:dyDescent="0.25">
      <c r="A6473" t="s">
        <v>11385</v>
      </c>
      <c r="B6473" t="s">
        <v>554</v>
      </c>
      <c r="C6473">
        <v>60</v>
      </c>
      <c r="D6473">
        <v>45</v>
      </c>
      <c r="E6473">
        <v>103</v>
      </c>
      <c r="F6473">
        <v>108</v>
      </c>
      <c r="G6473">
        <v>134</v>
      </c>
      <c r="H6473">
        <v>70</v>
      </c>
      <c r="I6473" t="s">
        <v>8944</v>
      </c>
    </row>
    <row r="6474" spans="1:9" x14ac:dyDescent="0.25">
      <c r="A6474" s="7" t="s">
        <v>7843</v>
      </c>
      <c r="B6474" s="7" t="s">
        <v>554</v>
      </c>
      <c r="C6474" s="7">
        <v>13</v>
      </c>
      <c r="D6474" s="7">
        <v>15</v>
      </c>
      <c r="E6474" s="7">
        <v>110</v>
      </c>
      <c r="F6474" s="7">
        <v>115</v>
      </c>
      <c r="G6474" s="7">
        <v>141</v>
      </c>
      <c r="H6474" s="7">
        <v>70</v>
      </c>
      <c r="I6474" s="7" t="s">
        <v>8944</v>
      </c>
    </row>
    <row r="6475" spans="1:9" x14ac:dyDescent="0.25">
      <c r="A6475" t="s">
        <v>11386</v>
      </c>
      <c r="B6475" t="s">
        <v>554</v>
      </c>
      <c r="C6475">
        <v>93</v>
      </c>
      <c r="D6475">
        <v>91</v>
      </c>
      <c r="E6475">
        <v>198</v>
      </c>
      <c r="F6475">
        <v>198</v>
      </c>
      <c r="G6475">
        <v>232</v>
      </c>
      <c r="H6475">
        <v>51</v>
      </c>
      <c r="I6475" s="13">
        <v>5.0000000000000001E-3</v>
      </c>
    </row>
    <row r="6476" spans="1:9" x14ac:dyDescent="0.25">
      <c r="A6476" s="7" t="s">
        <v>7472</v>
      </c>
      <c r="B6476" s="7" t="s">
        <v>554</v>
      </c>
      <c r="C6476" s="7">
        <v>27</v>
      </c>
      <c r="D6476" s="7">
        <v>26</v>
      </c>
      <c r="E6476" s="7">
        <v>38</v>
      </c>
      <c r="F6476" s="7">
        <v>39</v>
      </c>
      <c r="G6476" s="7">
        <v>49</v>
      </c>
      <c r="H6476" s="7">
        <v>96</v>
      </c>
      <c r="I6476" s="7" t="s">
        <v>8944</v>
      </c>
    </row>
    <row r="6477" spans="1:9" x14ac:dyDescent="0.25">
      <c r="A6477" t="s">
        <v>11387</v>
      </c>
      <c r="B6477" t="s">
        <v>554</v>
      </c>
      <c r="C6477">
        <v>52</v>
      </c>
      <c r="D6477">
        <v>51</v>
      </c>
      <c r="E6477">
        <v>176</v>
      </c>
      <c r="F6477">
        <v>174</v>
      </c>
      <c r="G6477">
        <v>225</v>
      </c>
      <c r="H6477">
        <v>56</v>
      </c>
      <c r="I6477" s="13">
        <v>5.0000000000000001E-3</v>
      </c>
    </row>
    <row r="6478" spans="1:9" x14ac:dyDescent="0.25">
      <c r="A6478" s="7" t="s">
        <v>11388</v>
      </c>
      <c r="B6478" s="7" t="s">
        <v>554</v>
      </c>
      <c r="C6478" s="7">
        <v>58</v>
      </c>
      <c r="D6478" s="7">
        <v>53</v>
      </c>
      <c r="E6478" s="7">
        <v>145</v>
      </c>
      <c r="F6478" s="7">
        <v>144</v>
      </c>
      <c r="G6478" s="7">
        <v>173</v>
      </c>
      <c r="H6478" s="7">
        <v>63</v>
      </c>
      <c r="I6478" s="7" t="s">
        <v>8944</v>
      </c>
    </row>
    <row r="6479" spans="1:9" x14ac:dyDescent="0.25">
      <c r="A6479" t="s">
        <v>7576</v>
      </c>
      <c r="B6479" t="s">
        <v>554</v>
      </c>
      <c r="C6479">
        <v>77</v>
      </c>
      <c r="D6479">
        <v>70</v>
      </c>
      <c r="E6479">
        <v>145</v>
      </c>
      <c r="F6479">
        <v>146</v>
      </c>
      <c r="G6479">
        <v>204</v>
      </c>
      <c r="H6479">
        <v>13</v>
      </c>
      <c r="I6479" s="13">
        <v>0.02</v>
      </c>
    </row>
    <row r="6480" spans="1:9" x14ac:dyDescent="0.25">
      <c r="A6480" s="7" t="s">
        <v>7577</v>
      </c>
      <c r="B6480" s="7" t="s">
        <v>554</v>
      </c>
      <c r="C6480" s="7">
        <v>126</v>
      </c>
      <c r="D6480" s="7">
        <v>114</v>
      </c>
      <c r="E6480" s="7">
        <v>213</v>
      </c>
      <c r="F6480" s="7">
        <v>215</v>
      </c>
      <c r="G6480" s="7">
        <v>229</v>
      </c>
      <c r="H6480" s="7">
        <v>57</v>
      </c>
      <c r="I6480" s="12">
        <v>5.0000000000000001E-3</v>
      </c>
    </row>
    <row r="6481" spans="1:9" x14ac:dyDescent="0.25">
      <c r="A6481" t="s">
        <v>11389</v>
      </c>
      <c r="B6481" t="s">
        <v>554</v>
      </c>
      <c r="C6481">
        <v>31</v>
      </c>
      <c r="D6481">
        <v>27</v>
      </c>
      <c r="E6481">
        <v>106</v>
      </c>
      <c r="F6481">
        <v>103</v>
      </c>
      <c r="G6481">
        <v>139</v>
      </c>
      <c r="H6481">
        <v>75</v>
      </c>
      <c r="I6481" t="s">
        <v>8944</v>
      </c>
    </row>
    <row r="6482" spans="1:9" x14ac:dyDescent="0.25">
      <c r="A6482" s="7" t="s">
        <v>11390</v>
      </c>
      <c r="B6482" s="7" t="s">
        <v>554</v>
      </c>
      <c r="C6482" s="7" t="s">
        <v>8940</v>
      </c>
      <c r="D6482" s="7" t="s">
        <v>8940</v>
      </c>
      <c r="E6482" s="7">
        <v>42</v>
      </c>
      <c r="F6482" s="7">
        <v>42</v>
      </c>
      <c r="G6482" s="7" t="s">
        <v>8940</v>
      </c>
      <c r="H6482" s="7">
        <v>62</v>
      </c>
      <c r="I6482" s="7" t="s">
        <v>8944</v>
      </c>
    </row>
    <row r="6483" spans="1:9" x14ac:dyDescent="0.25">
      <c r="A6483" t="s">
        <v>11391</v>
      </c>
      <c r="B6483" t="s">
        <v>554</v>
      </c>
      <c r="C6483">
        <v>92</v>
      </c>
      <c r="D6483">
        <v>86</v>
      </c>
      <c r="E6483">
        <v>151</v>
      </c>
      <c r="F6483">
        <v>153</v>
      </c>
      <c r="G6483">
        <v>182</v>
      </c>
      <c r="H6483">
        <v>66</v>
      </c>
      <c r="I6483" t="s">
        <v>8944</v>
      </c>
    </row>
    <row r="6484" spans="1:9" x14ac:dyDescent="0.25">
      <c r="A6484" s="7" t="s">
        <v>11392</v>
      </c>
      <c r="B6484" s="7" t="s">
        <v>554</v>
      </c>
      <c r="C6484" s="7">
        <v>30</v>
      </c>
      <c r="D6484" s="7">
        <v>26</v>
      </c>
      <c r="E6484" s="7">
        <v>85</v>
      </c>
      <c r="F6484" s="7">
        <v>83</v>
      </c>
      <c r="G6484" s="7">
        <v>103</v>
      </c>
      <c r="H6484" s="7">
        <v>59</v>
      </c>
      <c r="I6484" s="7" t="s">
        <v>8944</v>
      </c>
    </row>
    <row r="6485" spans="1:9" x14ac:dyDescent="0.25">
      <c r="A6485" t="s">
        <v>11393</v>
      </c>
      <c r="B6485" t="s">
        <v>554</v>
      </c>
      <c r="C6485">
        <v>30</v>
      </c>
      <c r="D6485">
        <v>28</v>
      </c>
      <c r="E6485">
        <v>78</v>
      </c>
      <c r="F6485">
        <v>74</v>
      </c>
      <c r="G6485">
        <v>93</v>
      </c>
      <c r="H6485">
        <v>53</v>
      </c>
      <c r="I6485" s="13">
        <v>5.0000000000000001E-3</v>
      </c>
    </row>
    <row r="6486" spans="1:9" x14ac:dyDescent="0.25">
      <c r="A6486" s="7" t="s">
        <v>11394</v>
      </c>
      <c r="B6486" s="7" t="s">
        <v>554</v>
      </c>
      <c r="C6486" s="7">
        <v>55</v>
      </c>
      <c r="D6486" s="7">
        <v>53</v>
      </c>
      <c r="E6486" s="7">
        <v>107</v>
      </c>
      <c r="F6486" s="7">
        <v>105</v>
      </c>
      <c r="G6486" s="7">
        <v>104</v>
      </c>
      <c r="H6486" s="7">
        <v>41</v>
      </c>
      <c r="I6486" s="12">
        <v>0.01</v>
      </c>
    </row>
    <row r="6487" spans="1:9" x14ac:dyDescent="0.25">
      <c r="A6487" t="s">
        <v>11395</v>
      </c>
      <c r="B6487" t="s">
        <v>554</v>
      </c>
      <c r="C6487">
        <v>60</v>
      </c>
      <c r="D6487">
        <v>59</v>
      </c>
      <c r="E6487">
        <v>124</v>
      </c>
      <c r="F6487">
        <v>121</v>
      </c>
      <c r="G6487">
        <v>145</v>
      </c>
      <c r="H6487">
        <v>64</v>
      </c>
      <c r="I6487" t="s">
        <v>8944</v>
      </c>
    </row>
    <row r="6488" spans="1:9" x14ac:dyDescent="0.25">
      <c r="A6488" s="7" t="s">
        <v>11396</v>
      </c>
      <c r="B6488" s="7" t="s">
        <v>554</v>
      </c>
      <c r="C6488" s="7" t="s">
        <v>8940</v>
      </c>
      <c r="D6488" s="7" t="s">
        <v>8940</v>
      </c>
      <c r="E6488" s="7">
        <v>112</v>
      </c>
      <c r="F6488" s="7">
        <v>116</v>
      </c>
      <c r="G6488" s="7" t="s">
        <v>8940</v>
      </c>
      <c r="H6488" s="7">
        <v>46</v>
      </c>
      <c r="I6488" s="12">
        <v>0.01</v>
      </c>
    </row>
    <row r="6489" spans="1:9" x14ac:dyDescent="0.25">
      <c r="A6489" t="s">
        <v>7693</v>
      </c>
      <c r="B6489" t="s">
        <v>554</v>
      </c>
      <c r="C6489">
        <v>103</v>
      </c>
      <c r="D6489">
        <v>92</v>
      </c>
      <c r="E6489">
        <v>107</v>
      </c>
      <c r="F6489">
        <v>115</v>
      </c>
      <c r="G6489">
        <v>134</v>
      </c>
      <c r="H6489">
        <v>78</v>
      </c>
      <c r="I6489" t="s">
        <v>8944</v>
      </c>
    </row>
    <row r="6490" spans="1:9" x14ac:dyDescent="0.25">
      <c r="A6490" s="7" t="s">
        <v>7694</v>
      </c>
      <c r="B6490" s="7" t="s">
        <v>554</v>
      </c>
      <c r="C6490" s="7">
        <v>35</v>
      </c>
      <c r="D6490" s="7">
        <v>33</v>
      </c>
      <c r="E6490" s="7">
        <v>113</v>
      </c>
      <c r="F6490" s="7">
        <v>116</v>
      </c>
      <c r="G6490" s="7">
        <v>169</v>
      </c>
      <c r="H6490" s="7">
        <v>46</v>
      </c>
      <c r="I6490" s="12">
        <v>0.01</v>
      </c>
    </row>
    <row r="6491" spans="1:9" x14ac:dyDescent="0.25">
      <c r="A6491" t="s">
        <v>7788</v>
      </c>
      <c r="B6491" t="s">
        <v>554</v>
      </c>
      <c r="C6491" t="s">
        <v>8940</v>
      </c>
      <c r="D6491" t="s">
        <v>8940</v>
      </c>
      <c r="E6491">
        <v>114</v>
      </c>
      <c r="F6491">
        <v>108</v>
      </c>
      <c r="G6491" t="s">
        <v>8940</v>
      </c>
      <c r="H6491">
        <v>29</v>
      </c>
      <c r="I6491" s="13">
        <v>1.4999999999999999E-2</v>
      </c>
    </row>
    <row r="6492" spans="1:9" x14ac:dyDescent="0.25">
      <c r="A6492" s="7" t="s">
        <v>11397</v>
      </c>
      <c r="B6492" s="7" t="s">
        <v>554</v>
      </c>
      <c r="C6492" s="7">
        <v>60</v>
      </c>
      <c r="D6492" s="7">
        <v>59</v>
      </c>
      <c r="E6492" s="7">
        <v>73</v>
      </c>
      <c r="F6492" s="7">
        <v>70</v>
      </c>
      <c r="G6492" s="7">
        <v>118</v>
      </c>
      <c r="H6492" s="7">
        <v>59</v>
      </c>
      <c r="I6492" s="7" t="s">
        <v>8944</v>
      </c>
    </row>
    <row r="6493" spans="1:9" x14ac:dyDescent="0.25">
      <c r="A6493" t="s">
        <v>11398</v>
      </c>
      <c r="B6493" t="s">
        <v>554</v>
      </c>
      <c r="C6493" t="s">
        <v>8940</v>
      </c>
      <c r="D6493" t="s">
        <v>8940</v>
      </c>
      <c r="E6493">
        <v>94</v>
      </c>
      <c r="F6493">
        <v>105</v>
      </c>
      <c r="G6493" t="s">
        <v>8940</v>
      </c>
      <c r="H6493">
        <v>25</v>
      </c>
      <c r="I6493" s="13">
        <v>0.02</v>
      </c>
    </row>
    <row r="6494" spans="1:9" x14ac:dyDescent="0.25">
      <c r="A6494" s="7" t="s">
        <v>11399</v>
      </c>
      <c r="B6494" s="7" t="s">
        <v>554</v>
      </c>
      <c r="C6494" s="7">
        <v>62</v>
      </c>
      <c r="D6494" s="7">
        <v>59</v>
      </c>
      <c r="E6494" s="7">
        <v>155</v>
      </c>
      <c r="F6494" s="7">
        <v>151</v>
      </c>
      <c r="G6494" s="7">
        <v>191</v>
      </c>
      <c r="H6494" s="7">
        <v>45</v>
      </c>
      <c r="I6494" s="12">
        <v>0.01</v>
      </c>
    </row>
    <row r="6495" spans="1:9" x14ac:dyDescent="0.25">
      <c r="A6495" t="s">
        <v>11400</v>
      </c>
      <c r="B6495" t="s">
        <v>554</v>
      </c>
      <c r="C6495">
        <v>135</v>
      </c>
      <c r="D6495">
        <v>127</v>
      </c>
      <c r="E6495">
        <v>268</v>
      </c>
      <c r="F6495">
        <v>259</v>
      </c>
      <c r="G6495">
        <v>317</v>
      </c>
      <c r="H6495">
        <v>69</v>
      </c>
      <c r="I6495" t="s">
        <v>8944</v>
      </c>
    </row>
    <row r="6496" spans="1:9" x14ac:dyDescent="0.25">
      <c r="A6496" s="7" t="s">
        <v>7808</v>
      </c>
      <c r="B6496" s="7" t="s">
        <v>554</v>
      </c>
      <c r="C6496" s="7">
        <v>14</v>
      </c>
      <c r="D6496" s="7">
        <v>14</v>
      </c>
      <c r="E6496" s="7">
        <v>22</v>
      </c>
      <c r="F6496" s="7">
        <v>29</v>
      </c>
      <c r="G6496" s="7" t="s">
        <v>8940</v>
      </c>
      <c r="H6496" s="7">
        <v>43</v>
      </c>
      <c r="I6496" s="12">
        <v>0.01</v>
      </c>
    </row>
    <row r="6497" spans="1:9" x14ac:dyDescent="0.25">
      <c r="A6497" t="s">
        <v>11401</v>
      </c>
      <c r="B6497" t="s">
        <v>554</v>
      </c>
      <c r="C6497">
        <v>70</v>
      </c>
      <c r="D6497">
        <v>66</v>
      </c>
      <c r="E6497">
        <v>170</v>
      </c>
      <c r="F6497">
        <v>174</v>
      </c>
      <c r="G6497">
        <v>164</v>
      </c>
      <c r="H6497">
        <v>61</v>
      </c>
      <c r="I6497" t="s">
        <v>8944</v>
      </c>
    </row>
    <row r="6498" spans="1:9" x14ac:dyDescent="0.25">
      <c r="A6498" s="7" t="s">
        <v>11402</v>
      </c>
      <c r="B6498" s="7" t="s">
        <v>554</v>
      </c>
      <c r="C6498" s="7">
        <v>101</v>
      </c>
      <c r="D6498" s="7">
        <v>94</v>
      </c>
      <c r="E6498" s="7">
        <v>172</v>
      </c>
      <c r="F6498" s="7">
        <v>166</v>
      </c>
      <c r="G6498" s="7">
        <v>186</v>
      </c>
      <c r="H6498" s="7">
        <v>74</v>
      </c>
      <c r="I6498" s="7" t="s">
        <v>8944</v>
      </c>
    </row>
    <row r="6499" spans="1:9" x14ac:dyDescent="0.25">
      <c r="A6499" t="s">
        <v>6335</v>
      </c>
      <c r="B6499" t="s">
        <v>554</v>
      </c>
      <c r="C6499">
        <v>94</v>
      </c>
      <c r="D6499">
        <v>87</v>
      </c>
      <c r="E6499">
        <v>185</v>
      </c>
      <c r="F6499">
        <v>192</v>
      </c>
      <c r="G6499">
        <v>172</v>
      </c>
      <c r="H6499">
        <v>51</v>
      </c>
      <c r="I6499" s="13">
        <v>5.0000000000000001E-3</v>
      </c>
    </row>
    <row r="6500" spans="1:9" x14ac:dyDescent="0.25">
      <c r="A6500" s="7" t="s">
        <v>11403</v>
      </c>
      <c r="B6500" s="7" t="s">
        <v>554</v>
      </c>
      <c r="C6500" s="7">
        <v>62</v>
      </c>
      <c r="D6500" s="7">
        <v>57</v>
      </c>
      <c r="E6500" s="7">
        <v>88</v>
      </c>
      <c r="F6500" s="7">
        <v>87</v>
      </c>
      <c r="G6500" s="7">
        <v>101</v>
      </c>
      <c r="H6500" s="7">
        <v>64</v>
      </c>
      <c r="I6500" s="7" t="s">
        <v>8944</v>
      </c>
    </row>
    <row r="6501" spans="1:9" x14ac:dyDescent="0.25">
      <c r="A6501" t="s">
        <v>6337</v>
      </c>
      <c r="B6501" t="s">
        <v>554</v>
      </c>
      <c r="C6501">
        <v>17</v>
      </c>
      <c r="D6501">
        <v>17</v>
      </c>
      <c r="E6501">
        <v>78</v>
      </c>
      <c r="F6501">
        <v>86</v>
      </c>
      <c r="G6501">
        <v>135</v>
      </c>
      <c r="H6501">
        <v>75</v>
      </c>
      <c r="I6501" t="s">
        <v>8944</v>
      </c>
    </row>
    <row r="6502" spans="1:9" x14ac:dyDescent="0.25">
      <c r="A6502" s="7" t="s">
        <v>6471</v>
      </c>
      <c r="B6502" s="7" t="s">
        <v>554</v>
      </c>
      <c r="C6502" s="7">
        <v>81</v>
      </c>
      <c r="D6502" s="7">
        <v>74</v>
      </c>
      <c r="E6502" s="7">
        <v>173</v>
      </c>
      <c r="F6502" s="7">
        <v>185</v>
      </c>
      <c r="G6502" s="7">
        <v>214</v>
      </c>
      <c r="H6502" s="7">
        <v>53</v>
      </c>
      <c r="I6502" s="12">
        <v>5.0000000000000001E-3</v>
      </c>
    </row>
    <row r="6503" spans="1:9" x14ac:dyDescent="0.25">
      <c r="A6503" t="s">
        <v>11404</v>
      </c>
      <c r="B6503" t="s">
        <v>554</v>
      </c>
      <c r="C6503">
        <v>37</v>
      </c>
      <c r="D6503">
        <v>35</v>
      </c>
      <c r="E6503">
        <v>98</v>
      </c>
      <c r="F6503">
        <v>101</v>
      </c>
      <c r="G6503">
        <v>127</v>
      </c>
      <c r="H6503">
        <v>58</v>
      </c>
      <c r="I6503" s="13">
        <v>5.0000000000000001E-3</v>
      </c>
    </row>
    <row r="6504" spans="1:9" x14ac:dyDescent="0.25">
      <c r="A6504" s="7" t="s">
        <v>6419</v>
      </c>
      <c r="B6504" s="7" t="s">
        <v>554</v>
      </c>
      <c r="C6504" s="7">
        <v>92</v>
      </c>
      <c r="D6504" s="7">
        <v>85</v>
      </c>
      <c r="E6504" s="7">
        <v>192</v>
      </c>
      <c r="F6504" s="7">
        <v>213</v>
      </c>
      <c r="G6504" s="7">
        <v>228</v>
      </c>
      <c r="H6504" s="7">
        <v>65</v>
      </c>
      <c r="I6504" s="7" t="s">
        <v>8944</v>
      </c>
    </row>
    <row r="6505" spans="1:9" x14ac:dyDescent="0.25">
      <c r="A6505" t="s">
        <v>11405</v>
      </c>
      <c r="B6505" t="s">
        <v>554</v>
      </c>
      <c r="C6505">
        <v>59</v>
      </c>
      <c r="D6505">
        <v>56</v>
      </c>
      <c r="E6505">
        <v>158</v>
      </c>
      <c r="F6505">
        <v>158</v>
      </c>
      <c r="G6505">
        <v>200</v>
      </c>
      <c r="H6505">
        <v>64</v>
      </c>
      <c r="I6505" t="s">
        <v>8944</v>
      </c>
    </row>
    <row r="6506" spans="1:9" x14ac:dyDescent="0.25">
      <c r="A6506" s="7" t="s">
        <v>11406</v>
      </c>
      <c r="B6506" s="7" t="s">
        <v>554</v>
      </c>
      <c r="C6506" s="7" t="s">
        <v>8940</v>
      </c>
      <c r="D6506" s="7" t="s">
        <v>8940</v>
      </c>
      <c r="E6506" s="7">
        <v>56</v>
      </c>
      <c r="F6506" s="7">
        <v>69</v>
      </c>
      <c r="G6506" s="7" t="s">
        <v>8940</v>
      </c>
      <c r="H6506" s="7">
        <v>55</v>
      </c>
      <c r="I6506" s="12">
        <v>5.0000000000000001E-3</v>
      </c>
    </row>
    <row r="6507" spans="1:9" x14ac:dyDescent="0.25">
      <c r="A6507" t="s">
        <v>6422</v>
      </c>
      <c r="B6507" t="s">
        <v>554</v>
      </c>
      <c r="C6507">
        <v>32</v>
      </c>
      <c r="D6507">
        <v>27</v>
      </c>
      <c r="E6507">
        <v>63</v>
      </c>
      <c r="F6507">
        <v>68</v>
      </c>
      <c r="G6507">
        <v>90</v>
      </c>
      <c r="H6507">
        <v>49</v>
      </c>
      <c r="I6507" s="13">
        <v>5.0000000000000001E-3</v>
      </c>
    </row>
    <row r="6508" spans="1:9" x14ac:dyDescent="0.25">
      <c r="A6508" s="7" t="s">
        <v>11407</v>
      </c>
      <c r="B6508" s="7" t="s">
        <v>554</v>
      </c>
      <c r="C6508" s="7" t="s">
        <v>8940</v>
      </c>
      <c r="D6508" s="7" t="s">
        <v>8940</v>
      </c>
      <c r="E6508" s="7">
        <v>24</v>
      </c>
      <c r="F6508" s="7">
        <v>31</v>
      </c>
      <c r="G6508" s="7" t="s">
        <v>8940</v>
      </c>
      <c r="H6508" s="7">
        <v>88</v>
      </c>
      <c r="I6508" s="7" t="s">
        <v>8944</v>
      </c>
    </row>
    <row r="6509" spans="1:9" x14ac:dyDescent="0.25">
      <c r="A6509" t="s">
        <v>11408</v>
      </c>
      <c r="B6509" t="s">
        <v>554</v>
      </c>
      <c r="C6509">
        <v>31</v>
      </c>
      <c r="D6509">
        <v>31</v>
      </c>
      <c r="E6509">
        <v>58</v>
      </c>
      <c r="F6509">
        <v>54</v>
      </c>
      <c r="G6509">
        <v>82</v>
      </c>
      <c r="H6509">
        <v>85</v>
      </c>
      <c r="I6509" t="s">
        <v>8944</v>
      </c>
    </row>
    <row r="6510" spans="1:9" x14ac:dyDescent="0.25">
      <c r="A6510" s="7" t="s">
        <v>11409</v>
      </c>
      <c r="B6510" s="7" t="s">
        <v>554</v>
      </c>
      <c r="C6510" s="7">
        <v>90</v>
      </c>
      <c r="D6510" s="7">
        <v>84</v>
      </c>
      <c r="E6510" s="7">
        <v>125</v>
      </c>
      <c r="F6510" s="7">
        <v>128</v>
      </c>
      <c r="G6510" s="7">
        <v>173</v>
      </c>
      <c r="H6510" s="7">
        <v>61</v>
      </c>
      <c r="I6510" s="7" t="s">
        <v>8944</v>
      </c>
    </row>
    <row r="6511" spans="1:9" x14ac:dyDescent="0.25">
      <c r="A6511" t="s">
        <v>7676</v>
      </c>
      <c r="B6511" t="s">
        <v>554</v>
      </c>
      <c r="C6511" t="s">
        <v>8940</v>
      </c>
      <c r="D6511" t="s">
        <v>8940</v>
      </c>
      <c r="E6511">
        <v>28</v>
      </c>
      <c r="F6511">
        <v>35</v>
      </c>
      <c r="G6511" t="s">
        <v>8940</v>
      </c>
      <c r="H6511">
        <v>88</v>
      </c>
      <c r="I6511" t="s">
        <v>8944</v>
      </c>
    </row>
    <row r="6512" spans="1:9" x14ac:dyDescent="0.25">
      <c r="A6512" s="7" t="s">
        <v>11410</v>
      </c>
      <c r="B6512" s="7" t="s">
        <v>554</v>
      </c>
      <c r="C6512" s="7">
        <v>57</v>
      </c>
      <c r="D6512" s="7">
        <v>57</v>
      </c>
      <c r="E6512" s="7">
        <v>135</v>
      </c>
      <c r="F6512" s="7">
        <v>127</v>
      </c>
      <c r="G6512" s="7">
        <v>178</v>
      </c>
      <c r="H6512" s="7">
        <v>57</v>
      </c>
      <c r="I6512" s="12">
        <v>5.0000000000000001E-3</v>
      </c>
    </row>
    <row r="6513" spans="1:9" x14ac:dyDescent="0.25">
      <c r="A6513" t="s">
        <v>11411</v>
      </c>
      <c r="B6513" t="s">
        <v>554</v>
      </c>
      <c r="C6513">
        <v>34</v>
      </c>
      <c r="D6513">
        <v>30</v>
      </c>
      <c r="E6513">
        <v>73</v>
      </c>
      <c r="F6513">
        <v>72</v>
      </c>
      <c r="G6513">
        <v>108</v>
      </c>
      <c r="H6513">
        <v>66</v>
      </c>
      <c r="I6513" t="s">
        <v>8944</v>
      </c>
    </row>
    <row r="6514" spans="1:9" x14ac:dyDescent="0.25">
      <c r="A6514" s="7" t="s">
        <v>11412</v>
      </c>
      <c r="B6514" s="7" t="s">
        <v>554</v>
      </c>
      <c r="C6514" s="7">
        <v>35</v>
      </c>
      <c r="D6514" s="7">
        <v>30</v>
      </c>
      <c r="E6514" s="7">
        <v>82</v>
      </c>
      <c r="F6514" s="7">
        <v>78</v>
      </c>
      <c r="G6514" s="7">
        <v>115</v>
      </c>
      <c r="H6514" s="7">
        <v>55</v>
      </c>
      <c r="I6514" s="12">
        <v>5.0000000000000001E-3</v>
      </c>
    </row>
    <row r="6515" spans="1:9" x14ac:dyDescent="0.25">
      <c r="A6515" t="s">
        <v>11413</v>
      </c>
      <c r="B6515" t="s">
        <v>554</v>
      </c>
      <c r="C6515">
        <v>105</v>
      </c>
      <c r="D6515">
        <v>98</v>
      </c>
      <c r="E6515">
        <v>206</v>
      </c>
      <c r="F6515">
        <v>211</v>
      </c>
      <c r="G6515">
        <v>204</v>
      </c>
      <c r="H6515">
        <v>85</v>
      </c>
      <c r="I6515" t="s">
        <v>8944</v>
      </c>
    </row>
    <row r="6516" spans="1:9" x14ac:dyDescent="0.25">
      <c r="A6516" s="7" t="s">
        <v>11414</v>
      </c>
      <c r="B6516" s="7" t="s">
        <v>554</v>
      </c>
      <c r="C6516" s="7" t="s">
        <v>8940</v>
      </c>
      <c r="D6516" s="7" t="s">
        <v>8940</v>
      </c>
      <c r="E6516" s="7" t="s">
        <v>8940</v>
      </c>
      <c r="F6516" s="7">
        <v>12</v>
      </c>
      <c r="G6516" s="7" t="s">
        <v>8940</v>
      </c>
      <c r="H6516" s="7">
        <v>83</v>
      </c>
      <c r="I6516" s="7" t="s">
        <v>8944</v>
      </c>
    </row>
    <row r="6517" spans="1:9" x14ac:dyDescent="0.25">
      <c r="A6517" t="s">
        <v>11415</v>
      </c>
      <c r="B6517" t="s">
        <v>554</v>
      </c>
      <c r="C6517">
        <v>71</v>
      </c>
      <c r="D6517">
        <v>64</v>
      </c>
      <c r="E6517">
        <v>160</v>
      </c>
      <c r="F6517">
        <v>157</v>
      </c>
      <c r="G6517">
        <v>184</v>
      </c>
      <c r="H6517">
        <v>61</v>
      </c>
      <c r="I6517" t="s">
        <v>8944</v>
      </c>
    </row>
    <row r="6518" spans="1:9" x14ac:dyDescent="0.25">
      <c r="A6518" s="7" t="s">
        <v>7635</v>
      </c>
      <c r="B6518" s="7" t="s">
        <v>554</v>
      </c>
      <c r="C6518" s="7">
        <v>57</v>
      </c>
      <c r="D6518" s="7">
        <v>52</v>
      </c>
      <c r="E6518" s="7">
        <v>111</v>
      </c>
      <c r="F6518" s="7">
        <v>114</v>
      </c>
      <c r="G6518" s="7">
        <v>135</v>
      </c>
      <c r="H6518" s="7">
        <v>71</v>
      </c>
      <c r="I6518" s="7" t="s">
        <v>8944</v>
      </c>
    </row>
    <row r="6519" spans="1:9" x14ac:dyDescent="0.25">
      <c r="A6519" t="s">
        <v>11416</v>
      </c>
      <c r="B6519" t="s">
        <v>554</v>
      </c>
      <c r="C6519">
        <v>82</v>
      </c>
      <c r="D6519">
        <v>75</v>
      </c>
      <c r="E6519">
        <v>186</v>
      </c>
      <c r="F6519">
        <v>182</v>
      </c>
      <c r="G6519">
        <v>240</v>
      </c>
      <c r="H6519">
        <v>49</v>
      </c>
      <c r="I6519" s="13">
        <v>5.0000000000000001E-3</v>
      </c>
    </row>
    <row r="6520" spans="1:9" x14ac:dyDescent="0.25">
      <c r="A6520" s="7" t="s">
        <v>7637</v>
      </c>
      <c r="B6520" s="7" t="s">
        <v>554</v>
      </c>
      <c r="C6520" s="7">
        <v>62</v>
      </c>
      <c r="D6520" s="7">
        <v>54</v>
      </c>
      <c r="E6520" s="7">
        <v>143</v>
      </c>
      <c r="F6520" s="7">
        <v>152</v>
      </c>
      <c r="G6520" s="7">
        <v>173</v>
      </c>
      <c r="H6520" s="7">
        <v>65</v>
      </c>
      <c r="I6520" s="7" t="s">
        <v>8944</v>
      </c>
    </row>
    <row r="6521" spans="1:9" x14ac:dyDescent="0.25">
      <c r="A6521" t="s">
        <v>11417</v>
      </c>
      <c r="B6521" t="s">
        <v>554</v>
      </c>
      <c r="C6521" t="s">
        <v>8940</v>
      </c>
      <c r="D6521" t="s">
        <v>8940</v>
      </c>
      <c r="E6521" t="s">
        <v>8940</v>
      </c>
      <c r="F6521">
        <v>22</v>
      </c>
      <c r="G6521" t="s">
        <v>8940</v>
      </c>
      <c r="H6521">
        <v>88</v>
      </c>
      <c r="I6521" t="s">
        <v>8944</v>
      </c>
    </row>
    <row r="6522" spans="1:9" x14ac:dyDescent="0.25">
      <c r="A6522" s="7" t="s">
        <v>11418</v>
      </c>
      <c r="B6522" s="7" t="s">
        <v>554</v>
      </c>
      <c r="C6522" s="7">
        <v>91</v>
      </c>
      <c r="D6522" s="7">
        <v>84</v>
      </c>
      <c r="E6522" s="7">
        <v>273</v>
      </c>
      <c r="F6522" s="7">
        <v>286</v>
      </c>
      <c r="G6522" s="7">
        <v>265</v>
      </c>
      <c r="H6522" s="7">
        <v>84</v>
      </c>
      <c r="I6522" s="7" t="s">
        <v>8944</v>
      </c>
    </row>
    <row r="6523" spans="1:9" x14ac:dyDescent="0.25">
      <c r="A6523" t="s">
        <v>11419</v>
      </c>
      <c r="B6523" t="s">
        <v>554</v>
      </c>
      <c r="C6523">
        <v>12</v>
      </c>
      <c r="D6523">
        <v>11</v>
      </c>
      <c r="E6523">
        <v>30</v>
      </c>
      <c r="F6523">
        <v>30</v>
      </c>
      <c r="G6523">
        <v>35</v>
      </c>
      <c r="H6523">
        <v>87</v>
      </c>
      <c r="I6523" t="s">
        <v>8944</v>
      </c>
    </row>
    <row r="6524" spans="1:9" x14ac:dyDescent="0.25">
      <c r="A6524" s="7" t="s">
        <v>11420</v>
      </c>
      <c r="B6524" s="7" t="s">
        <v>554</v>
      </c>
      <c r="C6524" s="7">
        <v>26</v>
      </c>
      <c r="D6524" s="7">
        <v>26</v>
      </c>
      <c r="E6524" s="7">
        <v>36</v>
      </c>
      <c r="F6524" s="7">
        <v>36</v>
      </c>
      <c r="G6524" s="7">
        <v>62</v>
      </c>
      <c r="H6524" s="7">
        <v>76</v>
      </c>
      <c r="I6524" s="7" t="s">
        <v>8944</v>
      </c>
    </row>
    <row r="6525" spans="1:9" x14ac:dyDescent="0.25">
      <c r="A6525" t="s">
        <v>11421</v>
      </c>
      <c r="B6525" t="s">
        <v>554</v>
      </c>
      <c r="C6525" t="s">
        <v>8940</v>
      </c>
      <c r="D6525" t="s">
        <v>8940</v>
      </c>
      <c r="E6525">
        <v>71</v>
      </c>
      <c r="F6525">
        <v>65</v>
      </c>
      <c r="G6525" t="s">
        <v>8940</v>
      </c>
      <c r="H6525">
        <v>48</v>
      </c>
      <c r="I6525" s="13">
        <v>0.01</v>
      </c>
    </row>
    <row r="6526" spans="1:9" x14ac:dyDescent="0.25">
      <c r="A6526" s="7" t="s">
        <v>11422</v>
      </c>
      <c r="B6526" s="7" t="s">
        <v>554</v>
      </c>
      <c r="C6526" s="7">
        <v>82</v>
      </c>
      <c r="D6526" s="7">
        <v>78</v>
      </c>
      <c r="E6526" s="7">
        <v>234</v>
      </c>
      <c r="F6526" s="7">
        <v>227</v>
      </c>
      <c r="G6526" s="7">
        <v>314</v>
      </c>
      <c r="H6526" s="7">
        <v>46</v>
      </c>
      <c r="I6526" s="12">
        <v>0.01</v>
      </c>
    </row>
    <row r="6527" spans="1:9" x14ac:dyDescent="0.25">
      <c r="A6527" t="s">
        <v>7508</v>
      </c>
      <c r="B6527" t="s">
        <v>554</v>
      </c>
      <c r="C6527">
        <v>79</v>
      </c>
      <c r="D6527">
        <v>73</v>
      </c>
      <c r="E6527">
        <v>112</v>
      </c>
      <c r="F6527">
        <v>123</v>
      </c>
      <c r="G6527">
        <v>136</v>
      </c>
      <c r="H6527">
        <v>53</v>
      </c>
      <c r="I6527" s="13">
        <v>5.0000000000000001E-3</v>
      </c>
    </row>
    <row r="6528" spans="1:9" x14ac:dyDescent="0.25">
      <c r="A6528" s="7" t="s">
        <v>11423</v>
      </c>
      <c r="B6528" s="7" t="s">
        <v>554</v>
      </c>
      <c r="C6528" s="7">
        <v>18</v>
      </c>
      <c r="D6528" s="7">
        <v>17</v>
      </c>
      <c r="E6528" s="7">
        <v>194</v>
      </c>
      <c r="F6528" s="7">
        <v>190</v>
      </c>
      <c r="G6528" s="7">
        <v>214</v>
      </c>
      <c r="H6528" s="7">
        <v>66</v>
      </c>
      <c r="I6528" s="7" t="s">
        <v>8944</v>
      </c>
    </row>
    <row r="6529" spans="1:9" x14ac:dyDescent="0.25">
      <c r="A6529" t="s">
        <v>11424</v>
      </c>
      <c r="B6529" t="s">
        <v>554</v>
      </c>
      <c r="C6529">
        <v>54</v>
      </c>
      <c r="D6529">
        <v>53</v>
      </c>
      <c r="E6529">
        <v>183</v>
      </c>
      <c r="F6529">
        <v>182</v>
      </c>
      <c r="G6529">
        <v>211</v>
      </c>
      <c r="H6529">
        <v>71</v>
      </c>
      <c r="I6529" t="s">
        <v>8944</v>
      </c>
    </row>
    <row r="6530" spans="1:9" x14ac:dyDescent="0.25">
      <c r="A6530" s="7" t="s">
        <v>11425</v>
      </c>
      <c r="B6530" s="7" t="s">
        <v>554</v>
      </c>
      <c r="C6530" s="7" t="s">
        <v>8940</v>
      </c>
      <c r="D6530" s="7" t="s">
        <v>8940</v>
      </c>
      <c r="E6530" s="7">
        <v>231</v>
      </c>
      <c r="F6530" s="7">
        <v>227</v>
      </c>
      <c r="G6530" s="7" t="s">
        <v>8940</v>
      </c>
      <c r="H6530" s="7">
        <v>42</v>
      </c>
      <c r="I6530" s="12">
        <v>0.01</v>
      </c>
    </row>
    <row r="6531" spans="1:9" x14ac:dyDescent="0.25">
      <c r="A6531" t="s">
        <v>7512</v>
      </c>
      <c r="B6531" t="s">
        <v>554</v>
      </c>
      <c r="C6531">
        <v>66</v>
      </c>
      <c r="D6531">
        <v>62</v>
      </c>
      <c r="E6531">
        <v>200</v>
      </c>
      <c r="F6531">
        <v>235</v>
      </c>
      <c r="G6531">
        <v>223</v>
      </c>
      <c r="H6531">
        <v>59</v>
      </c>
      <c r="I6531" t="s">
        <v>8944</v>
      </c>
    </row>
    <row r="6532" spans="1:9" x14ac:dyDescent="0.25">
      <c r="A6532" s="7" t="s">
        <v>11426</v>
      </c>
      <c r="B6532" s="7" t="s">
        <v>554</v>
      </c>
      <c r="C6532" s="7">
        <v>76</v>
      </c>
      <c r="D6532" s="7">
        <v>75</v>
      </c>
      <c r="E6532" s="7">
        <v>150</v>
      </c>
      <c r="F6532" s="7">
        <v>157</v>
      </c>
      <c r="G6532" s="7">
        <v>172</v>
      </c>
      <c r="H6532" s="7">
        <v>71</v>
      </c>
      <c r="I6532" s="7" t="s">
        <v>8944</v>
      </c>
    </row>
    <row r="6533" spans="1:9" x14ac:dyDescent="0.25">
      <c r="A6533" t="s">
        <v>11427</v>
      </c>
      <c r="B6533" t="s">
        <v>554</v>
      </c>
      <c r="C6533">
        <v>60</v>
      </c>
      <c r="D6533">
        <v>56</v>
      </c>
      <c r="E6533">
        <v>121</v>
      </c>
      <c r="F6533">
        <v>119</v>
      </c>
      <c r="G6533">
        <v>159</v>
      </c>
      <c r="H6533">
        <v>73</v>
      </c>
      <c r="I6533" t="s">
        <v>8944</v>
      </c>
    </row>
    <row r="6534" spans="1:9" x14ac:dyDescent="0.25">
      <c r="A6534" s="7" t="s">
        <v>8066</v>
      </c>
      <c r="B6534" s="7" t="s">
        <v>554</v>
      </c>
      <c r="C6534" s="7">
        <v>56</v>
      </c>
      <c r="D6534" s="7">
        <v>53</v>
      </c>
      <c r="E6534" s="7">
        <v>116</v>
      </c>
      <c r="F6534" s="7">
        <v>118</v>
      </c>
      <c r="G6534" s="7">
        <v>119</v>
      </c>
      <c r="H6534" s="7">
        <v>67</v>
      </c>
      <c r="I6534" s="7" t="s">
        <v>8944</v>
      </c>
    </row>
    <row r="6535" spans="1:9" x14ac:dyDescent="0.25">
      <c r="A6535" t="s">
        <v>11428</v>
      </c>
      <c r="B6535" t="s">
        <v>554</v>
      </c>
      <c r="C6535">
        <v>73</v>
      </c>
      <c r="D6535">
        <v>64</v>
      </c>
      <c r="E6535">
        <v>103</v>
      </c>
      <c r="F6535">
        <v>116</v>
      </c>
      <c r="G6535">
        <v>125</v>
      </c>
      <c r="H6535">
        <v>88</v>
      </c>
      <c r="I6535" t="s">
        <v>8944</v>
      </c>
    </row>
    <row r="6536" spans="1:9" x14ac:dyDescent="0.25">
      <c r="A6536" s="7" t="s">
        <v>11429</v>
      </c>
      <c r="B6536" s="7" t="s">
        <v>554</v>
      </c>
      <c r="C6536" s="7">
        <v>67</v>
      </c>
      <c r="D6536" s="7">
        <v>61</v>
      </c>
      <c r="E6536" s="7">
        <v>148</v>
      </c>
      <c r="F6536" s="7">
        <v>145</v>
      </c>
      <c r="G6536" s="7">
        <v>181</v>
      </c>
      <c r="H6536" s="7">
        <v>66</v>
      </c>
      <c r="I6536" s="7" t="s">
        <v>8944</v>
      </c>
    </row>
    <row r="6537" spans="1:9" x14ac:dyDescent="0.25">
      <c r="A6537" t="s">
        <v>8085</v>
      </c>
      <c r="B6537" t="s">
        <v>554</v>
      </c>
      <c r="C6537">
        <v>20</v>
      </c>
      <c r="D6537">
        <v>18</v>
      </c>
      <c r="E6537">
        <v>22</v>
      </c>
      <c r="F6537">
        <v>23</v>
      </c>
      <c r="G6537">
        <v>59</v>
      </c>
      <c r="H6537">
        <v>94</v>
      </c>
      <c r="I6537" t="s">
        <v>8944</v>
      </c>
    </row>
    <row r="6538" spans="1:9" x14ac:dyDescent="0.25">
      <c r="A6538" s="7" t="s">
        <v>11430</v>
      </c>
      <c r="B6538" s="7" t="s">
        <v>554</v>
      </c>
      <c r="C6538" s="7">
        <v>67</v>
      </c>
      <c r="D6538" s="7">
        <v>65</v>
      </c>
      <c r="E6538" s="7">
        <v>107</v>
      </c>
      <c r="F6538" s="7">
        <v>127</v>
      </c>
      <c r="G6538" s="7">
        <v>158</v>
      </c>
      <c r="H6538" s="7">
        <v>65</v>
      </c>
      <c r="I6538" s="7" t="s">
        <v>8944</v>
      </c>
    </row>
    <row r="6539" spans="1:9" x14ac:dyDescent="0.25">
      <c r="A6539" t="s">
        <v>8146</v>
      </c>
      <c r="B6539" t="s">
        <v>554</v>
      </c>
      <c r="C6539">
        <v>53</v>
      </c>
      <c r="D6539">
        <v>49</v>
      </c>
      <c r="E6539">
        <v>109</v>
      </c>
      <c r="F6539">
        <v>107</v>
      </c>
      <c r="G6539">
        <v>182</v>
      </c>
      <c r="H6539">
        <v>73</v>
      </c>
      <c r="I6539" t="s">
        <v>8944</v>
      </c>
    </row>
    <row r="6540" spans="1:9" x14ac:dyDescent="0.25">
      <c r="A6540" s="7" t="s">
        <v>11431</v>
      </c>
      <c r="B6540" s="7" t="s">
        <v>554</v>
      </c>
      <c r="C6540" s="7">
        <v>65</v>
      </c>
      <c r="D6540" s="7">
        <v>59</v>
      </c>
      <c r="E6540" s="7">
        <v>125</v>
      </c>
      <c r="F6540" s="7">
        <v>123</v>
      </c>
      <c r="G6540" s="7">
        <v>166</v>
      </c>
      <c r="H6540" s="7">
        <v>65</v>
      </c>
      <c r="I6540" s="7" t="s">
        <v>8944</v>
      </c>
    </row>
    <row r="6541" spans="1:9" x14ac:dyDescent="0.25">
      <c r="A6541" t="s">
        <v>11432</v>
      </c>
      <c r="B6541" t="s">
        <v>554</v>
      </c>
      <c r="C6541">
        <v>56</v>
      </c>
      <c r="D6541">
        <v>54</v>
      </c>
      <c r="E6541">
        <v>129</v>
      </c>
      <c r="F6541">
        <v>128</v>
      </c>
      <c r="G6541">
        <v>195</v>
      </c>
      <c r="H6541">
        <v>52</v>
      </c>
      <c r="I6541" s="13">
        <v>5.0000000000000001E-3</v>
      </c>
    </row>
    <row r="6542" spans="1:9" x14ac:dyDescent="0.25">
      <c r="A6542" s="7" t="s">
        <v>8165</v>
      </c>
      <c r="B6542" s="7" t="s">
        <v>554</v>
      </c>
      <c r="C6542" s="7">
        <v>71</v>
      </c>
      <c r="D6542" s="7">
        <v>67</v>
      </c>
      <c r="E6542" s="7">
        <v>135</v>
      </c>
      <c r="F6542" s="7">
        <v>141</v>
      </c>
      <c r="G6542" s="7">
        <v>175</v>
      </c>
      <c r="H6542" s="7">
        <v>63</v>
      </c>
      <c r="I6542" s="7" t="s">
        <v>8944</v>
      </c>
    </row>
    <row r="6543" spans="1:9" x14ac:dyDescent="0.25">
      <c r="A6543" t="s">
        <v>8166</v>
      </c>
      <c r="B6543" t="s">
        <v>554</v>
      </c>
      <c r="C6543">
        <v>55</v>
      </c>
      <c r="D6543">
        <v>49</v>
      </c>
      <c r="E6543">
        <v>129</v>
      </c>
      <c r="F6543">
        <v>132</v>
      </c>
      <c r="G6543">
        <v>172</v>
      </c>
      <c r="H6543">
        <v>45</v>
      </c>
      <c r="I6543" s="13">
        <v>0.01</v>
      </c>
    </row>
    <row r="6544" spans="1:9" x14ac:dyDescent="0.25">
      <c r="A6544" s="7" t="s">
        <v>11433</v>
      </c>
      <c r="B6544" s="7" t="s">
        <v>554</v>
      </c>
      <c r="C6544" s="7">
        <v>71</v>
      </c>
      <c r="D6544" s="7">
        <v>65</v>
      </c>
      <c r="E6544" s="7">
        <v>187</v>
      </c>
      <c r="F6544" s="7">
        <v>187</v>
      </c>
      <c r="G6544" s="7">
        <v>218</v>
      </c>
      <c r="H6544" s="7">
        <v>71</v>
      </c>
      <c r="I6544" s="7" t="s">
        <v>8944</v>
      </c>
    </row>
    <row r="6545" spans="1:9" x14ac:dyDescent="0.25">
      <c r="A6545" t="s">
        <v>11434</v>
      </c>
      <c r="B6545" t="s">
        <v>554</v>
      </c>
      <c r="C6545">
        <v>59</v>
      </c>
      <c r="D6545">
        <v>56</v>
      </c>
      <c r="E6545">
        <v>119</v>
      </c>
      <c r="F6545">
        <v>118</v>
      </c>
      <c r="G6545">
        <v>154</v>
      </c>
      <c r="H6545">
        <v>61</v>
      </c>
      <c r="I6545" t="s">
        <v>8944</v>
      </c>
    </row>
    <row r="6546" spans="1:9" x14ac:dyDescent="0.25">
      <c r="A6546" s="7" t="s">
        <v>11435</v>
      </c>
      <c r="B6546" s="7" t="s">
        <v>554</v>
      </c>
      <c r="C6546" s="7" t="s">
        <v>8940</v>
      </c>
      <c r="D6546" s="7" t="s">
        <v>8940</v>
      </c>
      <c r="E6546" s="7">
        <v>61</v>
      </c>
      <c r="F6546" s="7">
        <v>65</v>
      </c>
      <c r="G6546" s="7" t="s">
        <v>8940</v>
      </c>
      <c r="H6546" s="7">
        <v>49</v>
      </c>
      <c r="I6546" s="12">
        <v>5.0000000000000001E-3</v>
      </c>
    </row>
    <row r="6547" spans="1:9" x14ac:dyDescent="0.25">
      <c r="A6547" t="s">
        <v>11436</v>
      </c>
      <c r="B6547" t="s">
        <v>554</v>
      </c>
      <c r="C6547" t="s">
        <v>8940</v>
      </c>
      <c r="D6547" t="s">
        <v>8940</v>
      </c>
      <c r="E6547">
        <v>54</v>
      </c>
      <c r="F6547">
        <v>51</v>
      </c>
      <c r="G6547" t="s">
        <v>8940</v>
      </c>
      <c r="H6547">
        <v>50</v>
      </c>
      <c r="I6547" s="13">
        <v>5.0000000000000001E-3</v>
      </c>
    </row>
    <row r="6548" spans="1:9" x14ac:dyDescent="0.25">
      <c r="A6548" s="7" t="s">
        <v>7945</v>
      </c>
      <c r="B6548" s="7" t="s">
        <v>554</v>
      </c>
      <c r="C6548" s="7">
        <v>77</v>
      </c>
      <c r="D6548" s="7">
        <v>71</v>
      </c>
      <c r="E6548" s="7">
        <v>173</v>
      </c>
      <c r="F6548" s="7">
        <v>172</v>
      </c>
      <c r="G6548" s="7">
        <v>170</v>
      </c>
      <c r="H6548" s="7">
        <v>50</v>
      </c>
      <c r="I6548" s="12">
        <v>5.0000000000000001E-3</v>
      </c>
    </row>
    <row r="6549" spans="1:9" x14ac:dyDescent="0.25">
      <c r="A6549" t="s">
        <v>11437</v>
      </c>
      <c r="B6549" t="s">
        <v>554</v>
      </c>
      <c r="C6549">
        <v>46</v>
      </c>
      <c r="D6549">
        <v>43</v>
      </c>
      <c r="E6549">
        <v>63</v>
      </c>
      <c r="F6549">
        <v>59</v>
      </c>
      <c r="G6549">
        <v>88</v>
      </c>
      <c r="H6549">
        <v>54</v>
      </c>
      <c r="I6549" s="13">
        <v>5.0000000000000001E-3</v>
      </c>
    </row>
    <row r="6550" spans="1:9" x14ac:dyDescent="0.25">
      <c r="A6550" s="7" t="s">
        <v>8012</v>
      </c>
      <c r="B6550" s="7" t="s">
        <v>554</v>
      </c>
      <c r="C6550" s="7">
        <v>40</v>
      </c>
      <c r="D6550" s="7">
        <v>37</v>
      </c>
      <c r="E6550" s="7">
        <v>73</v>
      </c>
      <c r="F6550" s="7">
        <v>78</v>
      </c>
      <c r="G6550" s="7">
        <v>103</v>
      </c>
      <c r="H6550" s="7">
        <v>70</v>
      </c>
      <c r="I6550" s="7" t="s">
        <v>8944</v>
      </c>
    </row>
    <row r="6551" spans="1:9" x14ac:dyDescent="0.25">
      <c r="A6551" t="s">
        <v>11438</v>
      </c>
      <c r="B6551" t="s">
        <v>554</v>
      </c>
      <c r="C6551">
        <v>37</v>
      </c>
      <c r="D6551">
        <v>35</v>
      </c>
      <c r="E6551">
        <v>131</v>
      </c>
      <c r="F6551">
        <v>129</v>
      </c>
      <c r="G6551">
        <v>149</v>
      </c>
      <c r="H6551">
        <v>54</v>
      </c>
      <c r="I6551" s="13">
        <v>5.0000000000000001E-3</v>
      </c>
    </row>
    <row r="6552" spans="1:9" x14ac:dyDescent="0.25">
      <c r="A6552" s="7" t="s">
        <v>11439</v>
      </c>
      <c r="B6552" s="7" t="s">
        <v>554</v>
      </c>
      <c r="C6552" s="7">
        <v>63</v>
      </c>
      <c r="D6552" s="7">
        <v>54</v>
      </c>
      <c r="E6552" s="7">
        <v>112</v>
      </c>
      <c r="F6552" s="7">
        <v>109</v>
      </c>
      <c r="G6552" s="7">
        <v>136</v>
      </c>
      <c r="H6552" s="7">
        <v>59</v>
      </c>
      <c r="I6552" s="7" t="s">
        <v>8944</v>
      </c>
    </row>
    <row r="6553" spans="1:9" x14ac:dyDescent="0.25">
      <c r="A6553" t="s">
        <v>11440</v>
      </c>
      <c r="B6553" t="s">
        <v>554</v>
      </c>
      <c r="C6553">
        <v>80</v>
      </c>
      <c r="D6553">
        <v>78</v>
      </c>
      <c r="E6553">
        <v>106</v>
      </c>
      <c r="F6553">
        <v>136</v>
      </c>
      <c r="G6553">
        <v>160</v>
      </c>
      <c r="H6553">
        <v>47</v>
      </c>
      <c r="I6553" s="13">
        <v>0.01</v>
      </c>
    </row>
    <row r="6554" spans="1:9" x14ac:dyDescent="0.25">
      <c r="A6554" s="7" t="s">
        <v>11441</v>
      </c>
      <c r="B6554" s="7" t="s">
        <v>554</v>
      </c>
      <c r="C6554" s="7">
        <v>119</v>
      </c>
      <c r="D6554" s="7">
        <v>114</v>
      </c>
      <c r="E6554" s="7">
        <v>183</v>
      </c>
      <c r="F6554" s="7">
        <v>197</v>
      </c>
      <c r="G6554" s="7">
        <v>184</v>
      </c>
      <c r="H6554" s="7">
        <v>55</v>
      </c>
      <c r="I6554" s="12">
        <v>5.0000000000000001E-3</v>
      </c>
    </row>
    <row r="6555" spans="1:9" x14ac:dyDescent="0.25">
      <c r="A6555" t="s">
        <v>8034</v>
      </c>
      <c r="B6555" t="s">
        <v>554</v>
      </c>
      <c r="C6555" t="s">
        <v>8940</v>
      </c>
      <c r="D6555" t="s">
        <v>8940</v>
      </c>
      <c r="E6555">
        <v>50</v>
      </c>
      <c r="F6555">
        <v>48</v>
      </c>
      <c r="G6555" t="s">
        <v>8940</v>
      </c>
      <c r="H6555">
        <v>65</v>
      </c>
      <c r="I6555" t="s">
        <v>8944</v>
      </c>
    </row>
    <row r="6556" spans="1:9" x14ac:dyDescent="0.25">
      <c r="A6556" s="7" t="s">
        <v>8109</v>
      </c>
      <c r="B6556" s="7" t="s">
        <v>554</v>
      </c>
      <c r="C6556" s="7">
        <v>183</v>
      </c>
      <c r="D6556" s="7">
        <v>170</v>
      </c>
      <c r="E6556" s="7">
        <v>361</v>
      </c>
      <c r="F6556" s="7">
        <v>356</v>
      </c>
      <c r="G6556" s="7">
        <v>359</v>
      </c>
      <c r="H6556" s="7">
        <v>48</v>
      </c>
      <c r="I6556" s="12">
        <v>0.01</v>
      </c>
    </row>
    <row r="6557" spans="1:9" x14ac:dyDescent="0.25">
      <c r="A6557" t="s">
        <v>8110</v>
      </c>
      <c r="B6557" t="s">
        <v>554</v>
      </c>
      <c r="C6557">
        <v>33</v>
      </c>
      <c r="D6557">
        <v>31</v>
      </c>
      <c r="E6557">
        <v>56</v>
      </c>
      <c r="F6557">
        <v>63</v>
      </c>
      <c r="G6557">
        <v>78</v>
      </c>
      <c r="H6557">
        <v>74</v>
      </c>
      <c r="I6557" t="s">
        <v>8944</v>
      </c>
    </row>
    <row r="6558" spans="1:9" x14ac:dyDescent="0.25">
      <c r="A6558" s="7" t="s">
        <v>11442</v>
      </c>
      <c r="B6558" s="7" t="s">
        <v>554</v>
      </c>
      <c r="C6558" s="7">
        <v>59</v>
      </c>
      <c r="D6558" s="7">
        <v>51</v>
      </c>
      <c r="E6558" s="7">
        <v>155</v>
      </c>
      <c r="F6558" s="7">
        <v>151</v>
      </c>
      <c r="G6558" s="7">
        <v>187</v>
      </c>
      <c r="H6558" s="7">
        <v>52</v>
      </c>
      <c r="I6558" s="12">
        <v>5.0000000000000001E-3</v>
      </c>
    </row>
    <row r="6559" spans="1:9" x14ac:dyDescent="0.25">
      <c r="A6559" t="s">
        <v>11443</v>
      </c>
      <c r="B6559" t="s">
        <v>554</v>
      </c>
      <c r="C6559">
        <v>80</v>
      </c>
      <c r="D6559">
        <v>73</v>
      </c>
      <c r="E6559">
        <v>146</v>
      </c>
      <c r="F6559">
        <v>143</v>
      </c>
      <c r="G6559">
        <v>174</v>
      </c>
      <c r="H6559">
        <v>69</v>
      </c>
      <c r="I6559" t="s">
        <v>8944</v>
      </c>
    </row>
    <row r="6560" spans="1:9" x14ac:dyDescent="0.25">
      <c r="A6560" s="7" t="s">
        <v>11444</v>
      </c>
      <c r="B6560" s="7" t="s">
        <v>554</v>
      </c>
      <c r="C6560" s="7">
        <v>56</v>
      </c>
      <c r="D6560" s="7">
        <v>53</v>
      </c>
      <c r="E6560" s="7">
        <v>104</v>
      </c>
      <c r="F6560" s="7">
        <v>100</v>
      </c>
      <c r="G6560" s="7">
        <v>136</v>
      </c>
      <c r="H6560" s="7">
        <v>50</v>
      </c>
      <c r="I6560" s="12">
        <v>5.0000000000000001E-3</v>
      </c>
    </row>
    <row r="6561" spans="1:9" x14ac:dyDescent="0.25">
      <c r="A6561" t="s">
        <v>8130</v>
      </c>
      <c r="B6561" t="s">
        <v>554</v>
      </c>
      <c r="C6561">
        <v>58</v>
      </c>
      <c r="D6561">
        <v>54</v>
      </c>
      <c r="E6561">
        <v>72</v>
      </c>
      <c r="F6561">
        <v>74</v>
      </c>
      <c r="G6561">
        <v>93</v>
      </c>
      <c r="H6561">
        <v>67</v>
      </c>
      <c r="I6561" t="s">
        <v>8944</v>
      </c>
    </row>
    <row r="6562" spans="1:9" x14ac:dyDescent="0.25">
      <c r="A6562" s="7" t="s">
        <v>11445</v>
      </c>
      <c r="B6562" s="7" t="s">
        <v>554</v>
      </c>
      <c r="C6562" s="7">
        <v>46</v>
      </c>
      <c r="D6562" s="7">
        <v>47</v>
      </c>
      <c r="E6562" s="7">
        <v>131</v>
      </c>
      <c r="F6562" s="7">
        <v>130</v>
      </c>
      <c r="G6562" s="7">
        <v>153</v>
      </c>
      <c r="H6562" s="7">
        <v>54</v>
      </c>
      <c r="I6562" s="12">
        <v>5.0000000000000001E-3</v>
      </c>
    </row>
    <row r="6563" spans="1:9" x14ac:dyDescent="0.25">
      <c r="A6563" t="s">
        <v>11446</v>
      </c>
      <c r="B6563" t="s">
        <v>554</v>
      </c>
      <c r="C6563">
        <v>51</v>
      </c>
      <c r="D6563">
        <v>50</v>
      </c>
      <c r="E6563">
        <v>123</v>
      </c>
      <c r="F6563">
        <v>119</v>
      </c>
      <c r="G6563">
        <v>135</v>
      </c>
      <c r="H6563">
        <v>72</v>
      </c>
      <c r="I6563" t="s">
        <v>8944</v>
      </c>
    </row>
    <row r="6564" spans="1:9" x14ac:dyDescent="0.25">
      <c r="A6564" s="7" t="s">
        <v>11447</v>
      </c>
      <c r="B6564" s="7" t="s">
        <v>554</v>
      </c>
      <c r="C6564" s="7">
        <v>30</v>
      </c>
      <c r="D6564" s="7">
        <v>28</v>
      </c>
      <c r="E6564" s="7">
        <v>105</v>
      </c>
      <c r="F6564" s="7">
        <v>101</v>
      </c>
      <c r="G6564" s="7">
        <v>119</v>
      </c>
      <c r="H6564" s="7">
        <v>61</v>
      </c>
      <c r="I6564" s="7" t="s">
        <v>8944</v>
      </c>
    </row>
    <row r="6565" spans="1:9" x14ac:dyDescent="0.25">
      <c r="A6565" t="s">
        <v>11448</v>
      </c>
      <c r="B6565" t="s">
        <v>554</v>
      </c>
      <c r="C6565" t="s">
        <v>8940</v>
      </c>
      <c r="D6565" t="s">
        <v>8940</v>
      </c>
      <c r="E6565">
        <v>72</v>
      </c>
      <c r="F6565">
        <v>70</v>
      </c>
      <c r="G6565" t="s">
        <v>8940</v>
      </c>
      <c r="H6565">
        <v>76</v>
      </c>
      <c r="I6565" t="s">
        <v>8944</v>
      </c>
    </row>
    <row r="6566" spans="1:9" x14ac:dyDescent="0.25">
      <c r="A6566" s="7" t="s">
        <v>11449</v>
      </c>
      <c r="B6566" s="7" t="s">
        <v>554</v>
      </c>
      <c r="C6566" s="7">
        <v>68</v>
      </c>
      <c r="D6566" s="7">
        <v>62</v>
      </c>
      <c r="E6566" s="7">
        <v>172</v>
      </c>
      <c r="F6566" s="7">
        <v>170</v>
      </c>
      <c r="G6566" s="7">
        <v>191</v>
      </c>
      <c r="H6566" s="7">
        <v>61</v>
      </c>
      <c r="I6566" s="7" t="s">
        <v>8944</v>
      </c>
    </row>
    <row r="6567" spans="1:9" x14ac:dyDescent="0.25">
      <c r="A6567" t="s">
        <v>11450</v>
      </c>
      <c r="B6567" t="s">
        <v>554</v>
      </c>
      <c r="C6567">
        <v>92</v>
      </c>
      <c r="D6567">
        <v>86</v>
      </c>
      <c r="E6567">
        <v>150</v>
      </c>
      <c r="F6567">
        <v>149</v>
      </c>
      <c r="G6567">
        <v>198</v>
      </c>
      <c r="H6567">
        <v>57</v>
      </c>
      <c r="I6567" s="13">
        <v>5.0000000000000001E-3</v>
      </c>
    </row>
    <row r="6568" spans="1:9" x14ac:dyDescent="0.25">
      <c r="A6568" s="7" t="s">
        <v>11451</v>
      </c>
      <c r="B6568" s="7" t="s">
        <v>554</v>
      </c>
      <c r="C6568" s="7">
        <v>60</v>
      </c>
      <c r="D6568" s="7">
        <v>56</v>
      </c>
      <c r="E6568" s="7">
        <v>95</v>
      </c>
      <c r="F6568" s="7">
        <v>97</v>
      </c>
      <c r="G6568" s="7">
        <v>127</v>
      </c>
      <c r="H6568" s="7">
        <v>59</v>
      </c>
      <c r="I6568" s="7" t="s">
        <v>8944</v>
      </c>
    </row>
    <row r="6569" spans="1:9" x14ac:dyDescent="0.25">
      <c r="A6569" t="s">
        <v>11452</v>
      </c>
      <c r="B6569" t="s">
        <v>554</v>
      </c>
      <c r="C6569">
        <v>48</v>
      </c>
      <c r="D6569">
        <v>43</v>
      </c>
      <c r="E6569">
        <v>94</v>
      </c>
      <c r="F6569">
        <v>103</v>
      </c>
      <c r="G6569">
        <v>131</v>
      </c>
      <c r="H6569">
        <v>64</v>
      </c>
      <c r="I6569" t="s">
        <v>8944</v>
      </c>
    </row>
    <row r="6570" spans="1:9" x14ac:dyDescent="0.25">
      <c r="A6570" s="7" t="s">
        <v>8714</v>
      </c>
      <c r="B6570" s="7" t="s">
        <v>554</v>
      </c>
      <c r="C6570" s="7">
        <v>115</v>
      </c>
      <c r="D6570" s="7">
        <v>102</v>
      </c>
      <c r="E6570" s="7">
        <v>165</v>
      </c>
      <c r="F6570" s="7">
        <v>160</v>
      </c>
      <c r="G6570" s="7">
        <v>235</v>
      </c>
      <c r="H6570" s="7">
        <v>38</v>
      </c>
      <c r="I6570" s="12">
        <v>1.4999999999999999E-2</v>
      </c>
    </row>
    <row r="6571" spans="1:9" x14ac:dyDescent="0.25">
      <c r="A6571" t="s">
        <v>11453</v>
      </c>
      <c r="B6571" t="s">
        <v>554</v>
      </c>
      <c r="C6571">
        <v>77</v>
      </c>
      <c r="D6571">
        <v>74</v>
      </c>
      <c r="E6571">
        <v>117</v>
      </c>
      <c r="F6571">
        <v>115</v>
      </c>
      <c r="G6571">
        <v>155</v>
      </c>
      <c r="H6571">
        <v>68</v>
      </c>
      <c r="I6571" t="s">
        <v>8944</v>
      </c>
    </row>
    <row r="6572" spans="1:9" x14ac:dyDescent="0.25">
      <c r="A6572" s="7" t="s">
        <v>8716</v>
      </c>
      <c r="B6572" s="7" t="s">
        <v>554</v>
      </c>
      <c r="C6572" s="7">
        <v>43</v>
      </c>
      <c r="D6572" s="7">
        <v>37</v>
      </c>
      <c r="E6572" s="7">
        <v>62</v>
      </c>
      <c r="F6572" s="7">
        <v>61</v>
      </c>
      <c r="G6572" s="7">
        <v>104</v>
      </c>
      <c r="H6572" s="7">
        <v>50</v>
      </c>
      <c r="I6572" s="12">
        <v>5.0000000000000001E-3</v>
      </c>
    </row>
    <row r="6573" spans="1:9" x14ac:dyDescent="0.25">
      <c r="A6573" t="s">
        <v>8800</v>
      </c>
      <c r="B6573" t="s">
        <v>554</v>
      </c>
      <c r="C6573">
        <v>108</v>
      </c>
      <c r="D6573">
        <v>99</v>
      </c>
      <c r="E6573">
        <v>176</v>
      </c>
      <c r="F6573">
        <v>178</v>
      </c>
      <c r="G6573">
        <v>215</v>
      </c>
      <c r="H6573">
        <v>42</v>
      </c>
      <c r="I6573" s="13">
        <v>0.01</v>
      </c>
    </row>
    <row r="6574" spans="1:9" x14ac:dyDescent="0.25">
      <c r="A6574" s="7" t="s">
        <v>8801</v>
      </c>
      <c r="B6574" s="7" t="s">
        <v>554</v>
      </c>
      <c r="C6574" s="7" t="s">
        <v>8940</v>
      </c>
      <c r="D6574" s="7" t="s">
        <v>8940</v>
      </c>
      <c r="E6574" s="7">
        <v>11</v>
      </c>
      <c r="F6574" s="7">
        <v>32</v>
      </c>
      <c r="G6574" s="7" t="s">
        <v>8940</v>
      </c>
      <c r="H6574" s="7">
        <v>27</v>
      </c>
      <c r="I6574" s="12">
        <v>0.02</v>
      </c>
    </row>
    <row r="6575" spans="1:9" x14ac:dyDescent="0.25">
      <c r="A6575" t="s">
        <v>11454</v>
      </c>
      <c r="B6575" t="s">
        <v>554</v>
      </c>
      <c r="C6575">
        <v>46</v>
      </c>
      <c r="D6575">
        <v>41</v>
      </c>
      <c r="E6575">
        <v>192</v>
      </c>
      <c r="F6575">
        <v>191</v>
      </c>
      <c r="G6575">
        <v>208</v>
      </c>
      <c r="H6575">
        <v>67</v>
      </c>
      <c r="I6575" t="s">
        <v>8944</v>
      </c>
    </row>
    <row r="6576" spans="1:9" x14ac:dyDescent="0.25">
      <c r="A6576" s="7" t="s">
        <v>8803</v>
      </c>
      <c r="B6576" s="7" t="s">
        <v>554</v>
      </c>
      <c r="C6576" s="7" t="s">
        <v>8940</v>
      </c>
      <c r="D6576" s="7" t="s">
        <v>8940</v>
      </c>
      <c r="E6576" s="7">
        <v>114</v>
      </c>
      <c r="F6576" s="7">
        <v>119</v>
      </c>
      <c r="G6576" s="7" t="s">
        <v>8940</v>
      </c>
      <c r="H6576" s="7">
        <v>48</v>
      </c>
      <c r="I6576" s="12">
        <v>0.01</v>
      </c>
    </row>
    <row r="6577" spans="1:9" x14ac:dyDescent="0.25">
      <c r="A6577" t="s">
        <v>8804</v>
      </c>
      <c r="B6577" t="s">
        <v>554</v>
      </c>
      <c r="C6577">
        <v>64</v>
      </c>
      <c r="D6577">
        <v>62</v>
      </c>
      <c r="E6577">
        <v>106</v>
      </c>
      <c r="F6577">
        <v>118</v>
      </c>
      <c r="G6577">
        <v>156</v>
      </c>
      <c r="H6577">
        <v>48</v>
      </c>
      <c r="I6577" s="13">
        <v>0.01</v>
      </c>
    </row>
    <row r="6578" spans="1:9" x14ac:dyDescent="0.25">
      <c r="A6578" s="7" t="s">
        <v>11455</v>
      </c>
      <c r="B6578" s="7" t="s">
        <v>554</v>
      </c>
      <c r="C6578" s="7">
        <v>63</v>
      </c>
      <c r="D6578" s="7">
        <v>58</v>
      </c>
      <c r="E6578" s="7">
        <v>99</v>
      </c>
      <c r="F6578" s="7">
        <v>99</v>
      </c>
      <c r="G6578" s="7">
        <v>128</v>
      </c>
      <c r="H6578" s="7">
        <v>67</v>
      </c>
      <c r="I6578" s="7" t="s">
        <v>8944</v>
      </c>
    </row>
    <row r="6579" spans="1:9" x14ac:dyDescent="0.25">
      <c r="A6579" t="s">
        <v>8894</v>
      </c>
      <c r="B6579" t="s">
        <v>554</v>
      </c>
      <c r="C6579">
        <v>83</v>
      </c>
      <c r="D6579">
        <v>78</v>
      </c>
      <c r="E6579">
        <v>165</v>
      </c>
      <c r="F6579">
        <v>178</v>
      </c>
      <c r="G6579">
        <v>204</v>
      </c>
      <c r="H6579">
        <v>70</v>
      </c>
      <c r="I6579" t="s">
        <v>8944</v>
      </c>
    </row>
    <row r="6580" spans="1:9" x14ac:dyDescent="0.25">
      <c r="A6580" s="7" t="s">
        <v>11456</v>
      </c>
      <c r="B6580" s="7" t="s">
        <v>554</v>
      </c>
      <c r="C6580" s="7">
        <v>41</v>
      </c>
      <c r="D6580" s="7">
        <v>39</v>
      </c>
      <c r="E6580" s="7">
        <v>85</v>
      </c>
      <c r="F6580" s="7">
        <v>83</v>
      </c>
      <c r="G6580" s="7">
        <v>92</v>
      </c>
      <c r="H6580" s="7">
        <v>65</v>
      </c>
      <c r="I6580" s="7" t="s">
        <v>8944</v>
      </c>
    </row>
    <row r="6581" spans="1:9" x14ac:dyDescent="0.25">
      <c r="A6581" t="s">
        <v>8911</v>
      </c>
      <c r="B6581" t="s">
        <v>554</v>
      </c>
      <c r="C6581">
        <v>43</v>
      </c>
      <c r="D6581">
        <v>40</v>
      </c>
      <c r="E6581">
        <v>81</v>
      </c>
      <c r="F6581">
        <v>81</v>
      </c>
      <c r="G6581">
        <v>114</v>
      </c>
      <c r="H6581">
        <v>86</v>
      </c>
      <c r="I6581" t="s">
        <v>8944</v>
      </c>
    </row>
    <row r="6582" spans="1:9" x14ac:dyDescent="0.25">
      <c r="A6582" s="7" t="s">
        <v>11457</v>
      </c>
      <c r="B6582" s="7" t="s">
        <v>554</v>
      </c>
      <c r="C6582" s="7">
        <v>101</v>
      </c>
      <c r="D6582" s="7">
        <v>97</v>
      </c>
      <c r="E6582" s="7">
        <v>153</v>
      </c>
      <c r="F6582" s="7">
        <v>151</v>
      </c>
      <c r="G6582" s="7">
        <v>191</v>
      </c>
      <c r="H6582" s="7">
        <v>67</v>
      </c>
      <c r="I6582" s="7" t="s">
        <v>8944</v>
      </c>
    </row>
    <row r="6583" spans="1:9" x14ac:dyDescent="0.25">
      <c r="A6583" t="s">
        <v>11458</v>
      </c>
      <c r="B6583" t="s">
        <v>554</v>
      </c>
      <c r="C6583">
        <v>65</v>
      </c>
      <c r="D6583">
        <v>63</v>
      </c>
      <c r="E6583">
        <v>145</v>
      </c>
      <c r="F6583">
        <v>146</v>
      </c>
      <c r="G6583">
        <v>183</v>
      </c>
      <c r="H6583">
        <v>76</v>
      </c>
      <c r="I6583" t="s">
        <v>8944</v>
      </c>
    </row>
    <row r="6584" spans="1:9" x14ac:dyDescent="0.25">
      <c r="A6584" s="7" t="s">
        <v>11459</v>
      </c>
      <c r="B6584" s="7" t="s">
        <v>554</v>
      </c>
      <c r="C6584" s="7">
        <v>51</v>
      </c>
      <c r="D6584" s="7">
        <v>48</v>
      </c>
      <c r="E6584" s="7">
        <v>78</v>
      </c>
      <c r="F6584" s="7">
        <v>89</v>
      </c>
      <c r="G6584" s="7">
        <v>135</v>
      </c>
      <c r="H6584" s="7">
        <v>56</v>
      </c>
      <c r="I6584" s="12">
        <v>5.0000000000000001E-3</v>
      </c>
    </row>
    <row r="6585" spans="1:9" x14ac:dyDescent="0.25">
      <c r="A6585" t="s">
        <v>11460</v>
      </c>
      <c r="B6585" t="s">
        <v>554</v>
      </c>
      <c r="C6585">
        <v>41</v>
      </c>
      <c r="D6585">
        <v>39</v>
      </c>
      <c r="E6585">
        <v>67</v>
      </c>
      <c r="F6585">
        <v>66</v>
      </c>
      <c r="G6585">
        <v>101</v>
      </c>
      <c r="H6585">
        <v>70</v>
      </c>
      <c r="I6585" t="s">
        <v>8944</v>
      </c>
    </row>
    <row r="6586" spans="1:9" x14ac:dyDescent="0.25">
      <c r="A6586" s="7" t="s">
        <v>8663</v>
      </c>
      <c r="B6586" s="7" t="s">
        <v>554</v>
      </c>
      <c r="C6586" s="7" t="s">
        <v>8940</v>
      </c>
      <c r="D6586" s="7" t="s">
        <v>8940</v>
      </c>
      <c r="E6586" s="7">
        <v>94</v>
      </c>
      <c r="F6586" s="7">
        <v>103</v>
      </c>
      <c r="G6586" s="7" t="s">
        <v>8940</v>
      </c>
      <c r="H6586" s="7">
        <v>58</v>
      </c>
      <c r="I6586" s="12">
        <v>5.0000000000000001E-3</v>
      </c>
    </row>
    <row r="6587" spans="1:9" x14ac:dyDescent="0.25">
      <c r="A6587" t="s">
        <v>8664</v>
      </c>
      <c r="B6587" t="s">
        <v>554</v>
      </c>
      <c r="C6587">
        <v>84</v>
      </c>
      <c r="D6587">
        <v>81</v>
      </c>
      <c r="E6587">
        <v>157</v>
      </c>
      <c r="F6587">
        <v>156</v>
      </c>
      <c r="G6587">
        <v>187</v>
      </c>
      <c r="H6587">
        <v>77</v>
      </c>
      <c r="I6587" t="s">
        <v>8944</v>
      </c>
    </row>
    <row r="6588" spans="1:9" x14ac:dyDescent="0.25">
      <c r="A6588" s="7" t="s">
        <v>8665</v>
      </c>
      <c r="B6588" s="7" t="s">
        <v>554</v>
      </c>
      <c r="C6588" s="7">
        <v>86</v>
      </c>
      <c r="D6588" s="7">
        <v>80</v>
      </c>
      <c r="E6588" s="7">
        <v>94</v>
      </c>
      <c r="F6588" s="7">
        <v>106</v>
      </c>
      <c r="G6588" s="7">
        <v>128</v>
      </c>
      <c r="H6588" s="7">
        <v>75</v>
      </c>
      <c r="I6588" s="7" t="s">
        <v>8944</v>
      </c>
    </row>
    <row r="6589" spans="1:9" x14ac:dyDescent="0.25">
      <c r="A6589" t="s">
        <v>8681</v>
      </c>
      <c r="B6589" t="s">
        <v>554</v>
      </c>
      <c r="C6589">
        <v>90</v>
      </c>
      <c r="D6589">
        <v>86</v>
      </c>
      <c r="E6589">
        <v>171</v>
      </c>
      <c r="F6589">
        <v>179</v>
      </c>
      <c r="G6589">
        <v>220</v>
      </c>
      <c r="H6589">
        <v>65</v>
      </c>
      <c r="I6589" t="s">
        <v>8944</v>
      </c>
    </row>
    <row r="6590" spans="1:9" x14ac:dyDescent="0.25">
      <c r="A6590" s="7" t="s">
        <v>11461</v>
      </c>
      <c r="B6590" s="7" t="s">
        <v>554</v>
      </c>
      <c r="C6590" s="7">
        <v>29</v>
      </c>
      <c r="D6590" s="7">
        <v>25</v>
      </c>
      <c r="E6590" s="7">
        <v>128</v>
      </c>
      <c r="F6590" s="7">
        <v>125</v>
      </c>
      <c r="G6590" s="7">
        <v>137</v>
      </c>
      <c r="H6590" s="7">
        <v>47</v>
      </c>
      <c r="I6590" s="12">
        <v>0.01</v>
      </c>
    </row>
    <row r="6591" spans="1:9" x14ac:dyDescent="0.25">
      <c r="A6591" t="s">
        <v>8746</v>
      </c>
      <c r="B6591" t="s">
        <v>554</v>
      </c>
      <c r="C6591">
        <v>66</v>
      </c>
      <c r="D6591">
        <v>61</v>
      </c>
      <c r="E6591">
        <v>126</v>
      </c>
      <c r="F6591">
        <v>126</v>
      </c>
      <c r="G6591">
        <v>158</v>
      </c>
      <c r="H6591">
        <v>57</v>
      </c>
      <c r="I6591" s="13">
        <v>5.0000000000000001E-3</v>
      </c>
    </row>
    <row r="6592" spans="1:9" x14ac:dyDescent="0.25">
      <c r="A6592" s="7" t="s">
        <v>8747</v>
      </c>
      <c r="B6592" s="7" t="s">
        <v>554</v>
      </c>
      <c r="C6592" s="7" t="s">
        <v>8940</v>
      </c>
      <c r="D6592" s="7" t="s">
        <v>8940</v>
      </c>
      <c r="E6592" s="7">
        <v>39</v>
      </c>
      <c r="F6592" s="7">
        <v>39</v>
      </c>
      <c r="G6592" s="7" t="s">
        <v>8940</v>
      </c>
      <c r="H6592" s="7">
        <v>81</v>
      </c>
      <c r="I6592" s="7" t="s">
        <v>8944</v>
      </c>
    </row>
    <row r="6593" spans="1:9" x14ac:dyDescent="0.25">
      <c r="A6593" t="s">
        <v>11462</v>
      </c>
      <c r="B6593" t="s">
        <v>554</v>
      </c>
      <c r="C6593" t="s">
        <v>8940</v>
      </c>
      <c r="D6593" t="s">
        <v>8940</v>
      </c>
      <c r="E6593">
        <v>112</v>
      </c>
      <c r="F6593">
        <v>118</v>
      </c>
      <c r="G6593" t="s">
        <v>8940</v>
      </c>
      <c r="H6593">
        <v>62</v>
      </c>
      <c r="I6593" t="s">
        <v>8944</v>
      </c>
    </row>
    <row r="6594" spans="1:9" x14ac:dyDescent="0.25">
      <c r="A6594" s="7" t="s">
        <v>11463</v>
      </c>
      <c r="B6594" s="7" t="s">
        <v>554</v>
      </c>
      <c r="C6594" s="7">
        <v>62</v>
      </c>
      <c r="D6594" s="7">
        <v>54</v>
      </c>
      <c r="E6594" s="7">
        <v>174</v>
      </c>
      <c r="F6594" s="7">
        <v>178</v>
      </c>
      <c r="G6594" s="7">
        <v>145</v>
      </c>
      <c r="H6594" s="7">
        <v>85</v>
      </c>
      <c r="I6594" s="7" t="s">
        <v>8944</v>
      </c>
    </row>
    <row r="6595" spans="1:9" x14ac:dyDescent="0.25">
      <c r="A6595" t="s">
        <v>8763</v>
      </c>
      <c r="B6595" t="s">
        <v>554</v>
      </c>
      <c r="C6595">
        <v>66</v>
      </c>
      <c r="D6595">
        <v>63</v>
      </c>
      <c r="E6595">
        <v>142</v>
      </c>
      <c r="F6595">
        <v>146</v>
      </c>
      <c r="G6595">
        <v>165</v>
      </c>
      <c r="H6595">
        <v>60</v>
      </c>
      <c r="I6595" t="s">
        <v>8944</v>
      </c>
    </row>
    <row r="6596" spans="1:9" x14ac:dyDescent="0.25">
      <c r="A6596" s="7" t="s">
        <v>8764</v>
      </c>
      <c r="B6596" s="7" t="s">
        <v>554</v>
      </c>
      <c r="C6596" s="7">
        <v>55</v>
      </c>
      <c r="D6596" s="7">
        <v>52</v>
      </c>
      <c r="E6596" s="7">
        <v>251</v>
      </c>
      <c r="F6596" s="7">
        <v>271</v>
      </c>
      <c r="G6596" s="7">
        <v>216</v>
      </c>
      <c r="H6596" s="7">
        <v>61</v>
      </c>
      <c r="I6596" s="7" t="s">
        <v>8944</v>
      </c>
    </row>
    <row r="6597" spans="1:9" x14ac:dyDescent="0.25">
      <c r="A6597" t="s">
        <v>7937</v>
      </c>
      <c r="B6597" t="s">
        <v>554</v>
      </c>
      <c r="C6597">
        <v>56</v>
      </c>
      <c r="D6597">
        <v>52</v>
      </c>
      <c r="E6597">
        <v>141</v>
      </c>
      <c r="F6597">
        <v>137</v>
      </c>
      <c r="G6597">
        <v>188</v>
      </c>
      <c r="H6597">
        <v>52</v>
      </c>
      <c r="I6597" s="13">
        <v>5.0000000000000001E-3</v>
      </c>
    </row>
    <row r="6598" spans="1:9" x14ac:dyDescent="0.25">
      <c r="A6598" s="7" t="s">
        <v>11464</v>
      </c>
      <c r="B6598" s="7" t="s">
        <v>554</v>
      </c>
      <c r="C6598" s="7" t="s">
        <v>8940</v>
      </c>
      <c r="D6598" s="7" t="s">
        <v>8940</v>
      </c>
      <c r="E6598" s="7">
        <v>45</v>
      </c>
      <c r="F6598" s="7">
        <v>48</v>
      </c>
      <c r="G6598" s="7" t="s">
        <v>8940</v>
      </c>
      <c r="H6598" s="7">
        <v>85</v>
      </c>
      <c r="I6598" s="7" t="s">
        <v>8944</v>
      </c>
    </row>
    <row r="6599" spans="1:9" x14ac:dyDescent="0.25">
      <c r="A6599" t="s">
        <v>11465</v>
      </c>
      <c r="B6599" t="s">
        <v>554</v>
      </c>
      <c r="C6599">
        <v>65</v>
      </c>
      <c r="D6599">
        <v>61</v>
      </c>
      <c r="E6599">
        <v>195</v>
      </c>
      <c r="F6599">
        <v>192</v>
      </c>
      <c r="G6599">
        <v>202</v>
      </c>
      <c r="H6599">
        <v>78</v>
      </c>
      <c r="I6599" t="s">
        <v>8944</v>
      </c>
    </row>
    <row r="6600" spans="1:9" x14ac:dyDescent="0.25">
      <c r="A6600" s="7" t="s">
        <v>7956</v>
      </c>
      <c r="B6600" s="7" t="s">
        <v>554</v>
      </c>
      <c r="C6600" s="7">
        <v>61</v>
      </c>
      <c r="D6600" s="7">
        <v>61</v>
      </c>
      <c r="E6600" s="7">
        <v>167</v>
      </c>
      <c r="F6600" s="7">
        <v>172</v>
      </c>
      <c r="G6600" s="7">
        <v>267</v>
      </c>
      <c r="H6600" s="7">
        <v>68</v>
      </c>
      <c r="I6600" s="7" t="s">
        <v>8944</v>
      </c>
    </row>
    <row r="6601" spans="1:9" x14ac:dyDescent="0.25">
      <c r="A6601" t="s">
        <v>11466</v>
      </c>
      <c r="B6601" t="s">
        <v>554</v>
      </c>
      <c r="C6601">
        <v>170</v>
      </c>
      <c r="D6601">
        <v>156</v>
      </c>
      <c r="E6601">
        <v>314</v>
      </c>
      <c r="F6601">
        <v>301</v>
      </c>
      <c r="G6601">
        <v>410</v>
      </c>
      <c r="H6601">
        <v>50</v>
      </c>
      <c r="I6601" s="13">
        <v>5.0000000000000001E-3</v>
      </c>
    </row>
    <row r="6602" spans="1:9" x14ac:dyDescent="0.25">
      <c r="A6602" s="7" t="s">
        <v>7958</v>
      </c>
      <c r="B6602" s="7" t="s">
        <v>554</v>
      </c>
      <c r="C6602" s="7">
        <v>73</v>
      </c>
      <c r="D6602" s="7">
        <v>67</v>
      </c>
      <c r="E6602" s="7">
        <v>122</v>
      </c>
      <c r="F6602" s="7">
        <v>120</v>
      </c>
      <c r="G6602" s="7">
        <v>123</v>
      </c>
      <c r="H6602" s="7">
        <v>51</v>
      </c>
      <c r="I6602" s="12">
        <v>5.0000000000000001E-3</v>
      </c>
    </row>
    <row r="6603" spans="1:9" x14ac:dyDescent="0.25">
      <c r="A6603" t="s">
        <v>11467</v>
      </c>
      <c r="B6603" t="s">
        <v>554</v>
      </c>
      <c r="C6603">
        <v>99</v>
      </c>
      <c r="D6603">
        <v>86</v>
      </c>
      <c r="E6603">
        <v>147</v>
      </c>
      <c r="F6603">
        <v>149</v>
      </c>
      <c r="G6603">
        <v>179</v>
      </c>
      <c r="H6603">
        <v>65</v>
      </c>
      <c r="I6603" t="s">
        <v>8944</v>
      </c>
    </row>
    <row r="6604" spans="1:9" x14ac:dyDescent="0.25">
      <c r="A6604" s="7" t="s">
        <v>11468</v>
      </c>
      <c r="B6604" s="7" t="s">
        <v>554</v>
      </c>
      <c r="C6604" s="7">
        <v>81</v>
      </c>
      <c r="D6604" s="7">
        <v>75</v>
      </c>
      <c r="E6604" s="7">
        <v>136</v>
      </c>
      <c r="F6604" s="7">
        <v>141</v>
      </c>
      <c r="G6604" s="7">
        <v>220</v>
      </c>
      <c r="H6604" s="7">
        <v>63</v>
      </c>
      <c r="I6604" s="7" t="s">
        <v>8944</v>
      </c>
    </row>
    <row r="6605" spans="1:9" x14ac:dyDescent="0.25">
      <c r="A6605" t="s">
        <v>11469</v>
      </c>
      <c r="B6605" t="s">
        <v>554</v>
      </c>
      <c r="C6605">
        <v>39</v>
      </c>
      <c r="D6605">
        <v>38</v>
      </c>
      <c r="E6605">
        <v>112</v>
      </c>
      <c r="F6605">
        <v>116</v>
      </c>
      <c r="G6605">
        <v>110</v>
      </c>
      <c r="H6605">
        <v>72</v>
      </c>
      <c r="I6605" t="s">
        <v>8944</v>
      </c>
    </row>
    <row r="6606" spans="1:9" x14ac:dyDescent="0.25">
      <c r="A6606" s="7" t="s">
        <v>11470</v>
      </c>
      <c r="B6606" s="7" t="s">
        <v>554</v>
      </c>
      <c r="C6606" s="7">
        <v>64</v>
      </c>
      <c r="D6606" s="7">
        <v>60</v>
      </c>
      <c r="E6606" s="7">
        <v>137</v>
      </c>
      <c r="F6606" s="7">
        <v>135</v>
      </c>
      <c r="G6606" s="7">
        <v>188</v>
      </c>
      <c r="H6606" s="7">
        <v>61</v>
      </c>
      <c r="I6606" s="7" t="s">
        <v>8944</v>
      </c>
    </row>
    <row r="6607" spans="1:9" x14ac:dyDescent="0.25">
      <c r="A6607" t="s">
        <v>11471</v>
      </c>
      <c r="B6607" t="s">
        <v>554</v>
      </c>
      <c r="C6607">
        <v>90</v>
      </c>
      <c r="D6607">
        <v>82</v>
      </c>
      <c r="E6607">
        <v>260</v>
      </c>
      <c r="F6607">
        <v>258</v>
      </c>
      <c r="G6607">
        <v>235</v>
      </c>
      <c r="H6607">
        <v>55</v>
      </c>
      <c r="I6607" s="13">
        <v>5.0000000000000001E-3</v>
      </c>
    </row>
    <row r="6608" spans="1:9" x14ac:dyDescent="0.25">
      <c r="A6608" s="7" t="s">
        <v>8060</v>
      </c>
      <c r="B6608" s="7" t="s">
        <v>554</v>
      </c>
      <c r="C6608" s="7">
        <v>114</v>
      </c>
      <c r="D6608" s="7">
        <v>107</v>
      </c>
      <c r="E6608" s="7">
        <v>171</v>
      </c>
      <c r="F6608" s="7">
        <v>178</v>
      </c>
      <c r="G6608" s="7">
        <v>190</v>
      </c>
      <c r="H6608" s="7">
        <v>42</v>
      </c>
      <c r="I6608" s="12">
        <v>0.01</v>
      </c>
    </row>
    <row r="6609" spans="1:9" x14ac:dyDescent="0.25">
      <c r="A6609" t="s">
        <v>8121</v>
      </c>
      <c r="B6609" t="s">
        <v>554</v>
      </c>
      <c r="C6609">
        <v>45</v>
      </c>
      <c r="D6609">
        <v>40</v>
      </c>
      <c r="E6609">
        <v>112</v>
      </c>
      <c r="F6609">
        <v>88</v>
      </c>
      <c r="G6609">
        <v>129</v>
      </c>
      <c r="H6609">
        <v>54</v>
      </c>
      <c r="I6609" s="13">
        <v>5.0000000000000001E-3</v>
      </c>
    </row>
    <row r="6610" spans="1:9" x14ac:dyDescent="0.25">
      <c r="A6610" s="7" t="s">
        <v>8122</v>
      </c>
      <c r="B6610" s="7" t="s">
        <v>554</v>
      </c>
      <c r="C6610" s="7" t="s">
        <v>8940</v>
      </c>
      <c r="D6610" s="7" t="s">
        <v>8940</v>
      </c>
      <c r="E6610" s="7">
        <v>16</v>
      </c>
      <c r="F6610" s="7">
        <v>23</v>
      </c>
      <c r="G6610" s="7" t="s">
        <v>8940</v>
      </c>
      <c r="H6610" s="7">
        <v>80</v>
      </c>
      <c r="I6610" s="7" t="s">
        <v>8944</v>
      </c>
    </row>
    <row r="6611" spans="1:9" x14ac:dyDescent="0.25">
      <c r="A6611" t="s">
        <v>11472</v>
      </c>
      <c r="B6611" t="s">
        <v>554</v>
      </c>
      <c r="C6611">
        <v>117</v>
      </c>
      <c r="D6611">
        <v>113</v>
      </c>
      <c r="E6611">
        <v>167</v>
      </c>
      <c r="F6611">
        <v>163</v>
      </c>
      <c r="G6611">
        <v>220</v>
      </c>
      <c r="H6611">
        <v>84</v>
      </c>
      <c r="I6611" t="s">
        <v>8944</v>
      </c>
    </row>
    <row r="6612" spans="1:9" x14ac:dyDescent="0.25">
      <c r="A6612" s="7" t="s">
        <v>11473</v>
      </c>
      <c r="B6612" s="7" t="s">
        <v>554</v>
      </c>
      <c r="C6612" s="7">
        <v>99</v>
      </c>
      <c r="D6612" s="7">
        <v>103</v>
      </c>
      <c r="E6612" s="7">
        <v>135</v>
      </c>
      <c r="F6612" s="7">
        <v>167</v>
      </c>
      <c r="G6612" s="7">
        <v>197</v>
      </c>
      <c r="H6612" s="7">
        <v>54</v>
      </c>
      <c r="I6612" s="12">
        <v>5.0000000000000001E-3</v>
      </c>
    </row>
    <row r="6613" spans="1:9" x14ac:dyDescent="0.25">
      <c r="A6613" t="s">
        <v>11474</v>
      </c>
      <c r="B6613" t="s">
        <v>554</v>
      </c>
      <c r="C6613">
        <v>76</v>
      </c>
      <c r="D6613">
        <v>67</v>
      </c>
      <c r="E6613">
        <v>235</v>
      </c>
      <c r="F6613">
        <v>228</v>
      </c>
      <c r="G6613">
        <v>332</v>
      </c>
      <c r="H6613">
        <v>49</v>
      </c>
      <c r="I6613" s="13">
        <v>5.0000000000000001E-3</v>
      </c>
    </row>
    <row r="6614" spans="1:9" x14ac:dyDescent="0.25">
      <c r="A6614" s="7" t="s">
        <v>11475</v>
      </c>
      <c r="B6614" s="7" t="s">
        <v>554</v>
      </c>
      <c r="C6614" s="7" t="s">
        <v>8940</v>
      </c>
      <c r="D6614" s="7" t="s">
        <v>8940</v>
      </c>
      <c r="E6614" s="7">
        <v>54</v>
      </c>
      <c r="F6614" s="7">
        <v>66</v>
      </c>
      <c r="G6614" s="7" t="s">
        <v>8940</v>
      </c>
      <c r="H6614" s="7">
        <v>73</v>
      </c>
      <c r="I6614" s="7" t="s">
        <v>8944</v>
      </c>
    </row>
    <row r="6615" spans="1:9" x14ac:dyDescent="0.25">
      <c r="A6615" t="s">
        <v>11476</v>
      </c>
      <c r="B6615" t="s">
        <v>554</v>
      </c>
      <c r="C6615">
        <v>31</v>
      </c>
      <c r="D6615">
        <v>29</v>
      </c>
      <c r="E6615">
        <v>119</v>
      </c>
      <c r="F6615">
        <v>124</v>
      </c>
      <c r="G6615">
        <v>147</v>
      </c>
      <c r="H6615">
        <v>47</v>
      </c>
      <c r="I6615" s="13">
        <v>0.01</v>
      </c>
    </row>
    <row r="6616" spans="1:9" x14ac:dyDescent="0.25">
      <c r="A6616" s="7" t="s">
        <v>11477</v>
      </c>
      <c r="B6616" s="7" t="s">
        <v>554</v>
      </c>
      <c r="C6616" s="7">
        <v>42</v>
      </c>
      <c r="D6616" s="7">
        <v>45</v>
      </c>
      <c r="E6616" s="7">
        <v>83</v>
      </c>
      <c r="F6616" s="7">
        <v>85</v>
      </c>
      <c r="G6616" s="7">
        <v>122</v>
      </c>
      <c r="H6616" s="7">
        <v>75</v>
      </c>
      <c r="I6616" s="7" t="s">
        <v>8944</v>
      </c>
    </row>
    <row r="6617" spans="1:9" x14ac:dyDescent="0.25">
      <c r="A6617" t="s">
        <v>11478</v>
      </c>
      <c r="B6617" t="s">
        <v>554</v>
      </c>
      <c r="C6617" t="s">
        <v>8940</v>
      </c>
      <c r="D6617" t="s">
        <v>8940</v>
      </c>
      <c r="E6617">
        <v>26</v>
      </c>
      <c r="F6617">
        <v>38</v>
      </c>
      <c r="G6617" t="s">
        <v>8940</v>
      </c>
      <c r="H6617">
        <v>74</v>
      </c>
      <c r="I6617" t="s">
        <v>8944</v>
      </c>
    </row>
    <row r="6618" spans="1:9" x14ac:dyDescent="0.25">
      <c r="A6618" s="7" t="s">
        <v>11479</v>
      </c>
      <c r="B6618" s="7" t="s">
        <v>554</v>
      </c>
      <c r="C6618" s="7">
        <v>31</v>
      </c>
      <c r="D6618" s="7">
        <v>26</v>
      </c>
      <c r="E6618" s="7">
        <v>93</v>
      </c>
      <c r="F6618" s="7">
        <v>109</v>
      </c>
      <c r="G6618" s="7">
        <v>141</v>
      </c>
      <c r="H6618" s="7">
        <v>58</v>
      </c>
      <c r="I6618" s="12">
        <v>5.0000000000000001E-3</v>
      </c>
    </row>
    <row r="6619" spans="1:9" x14ac:dyDescent="0.25">
      <c r="A6619" t="s">
        <v>11480</v>
      </c>
      <c r="B6619" t="s">
        <v>554</v>
      </c>
      <c r="C6619">
        <v>90</v>
      </c>
      <c r="D6619">
        <v>81</v>
      </c>
      <c r="E6619">
        <v>121</v>
      </c>
      <c r="F6619">
        <v>118</v>
      </c>
      <c r="G6619">
        <v>176</v>
      </c>
      <c r="H6619">
        <v>47</v>
      </c>
      <c r="I6619" s="13">
        <v>0.01</v>
      </c>
    </row>
    <row r="6620" spans="1:9" x14ac:dyDescent="0.25">
      <c r="A6620" s="7" t="s">
        <v>7918</v>
      </c>
      <c r="B6620" s="7" t="s">
        <v>554</v>
      </c>
      <c r="C6620" s="7">
        <v>58</v>
      </c>
      <c r="D6620" s="7">
        <v>56</v>
      </c>
      <c r="E6620" s="7">
        <v>76</v>
      </c>
      <c r="F6620" s="7">
        <v>76</v>
      </c>
      <c r="G6620" s="7">
        <v>94</v>
      </c>
      <c r="H6620" s="7">
        <v>78</v>
      </c>
      <c r="I6620" s="7" t="s">
        <v>8944</v>
      </c>
    </row>
    <row r="6621" spans="1:9" x14ac:dyDescent="0.25">
      <c r="A6621" t="s">
        <v>11481</v>
      </c>
      <c r="B6621" t="s">
        <v>554</v>
      </c>
      <c r="C6621">
        <v>79</v>
      </c>
      <c r="D6621">
        <v>80</v>
      </c>
      <c r="E6621">
        <v>140</v>
      </c>
      <c r="F6621">
        <v>134</v>
      </c>
      <c r="G6621">
        <v>180</v>
      </c>
      <c r="H6621">
        <v>53</v>
      </c>
      <c r="I6621" s="13">
        <v>5.0000000000000001E-3</v>
      </c>
    </row>
    <row r="6622" spans="1:9" x14ac:dyDescent="0.25">
      <c r="A6622" s="7" t="s">
        <v>11482</v>
      </c>
      <c r="B6622" s="7" t="s">
        <v>554</v>
      </c>
      <c r="C6622" s="7" t="s">
        <v>8940</v>
      </c>
      <c r="D6622" s="7" t="s">
        <v>8940</v>
      </c>
      <c r="E6622" s="7">
        <v>53</v>
      </c>
      <c r="F6622" s="7">
        <v>62</v>
      </c>
      <c r="G6622" s="7" t="s">
        <v>8940</v>
      </c>
      <c r="H6622" s="7">
        <v>46</v>
      </c>
      <c r="I6622" s="12">
        <v>0.01</v>
      </c>
    </row>
    <row r="6623" spans="1:9" x14ac:dyDescent="0.25">
      <c r="A6623" t="s">
        <v>11483</v>
      </c>
      <c r="B6623" t="s">
        <v>554</v>
      </c>
      <c r="C6623" t="s">
        <v>8940</v>
      </c>
      <c r="D6623" t="s">
        <v>8940</v>
      </c>
      <c r="E6623">
        <v>63</v>
      </c>
      <c r="F6623">
        <v>67</v>
      </c>
      <c r="G6623" t="s">
        <v>8940</v>
      </c>
      <c r="H6623">
        <v>72</v>
      </c>
      <c r="I6623" t="s">
        <v>8944</v>
      </c>
    </row>
    <row r="6624" spans="1:9" x14ac:dyDescent="0.25">
      <c r="A6624" s="7" t="s">
        <v>11484</v>
      </c>
      <c r="B6624" s="7" t="s">
        <v>554</v>
      </c>
      <c r="C6624" s="7">
        <v>23</v>
      </c>
      <c r="D6624" s="7">
        <v>20</v>
      </c>
      <c r="E6624" s="7">
        <v>50</v>
      </c>
      <c r="F6624" s="7">
        <v>48</v>
      </c>
      <c r="G6624" s="7">
        <v>59</v>
      </c>
      <c r="H6624" s="7">
        <v>54</v>
      </c>
      <c r="I6624" s="12">
        <v>5.0000000000000001E-3</v>
      </c>
    </row>
    <row r="6625" spans="1:9" x14ac:dyDescent="0.25">
      <c r="A6625" t="s">
        <v>11485</v>
      </c>
      <c r="B6625" t="s">
        <v>554</v>
      </c>
      <c r="C6625">
        <v>23</v>
      </c>
      <c r="D6625">
        <v>23</v>
      </c>
      <c r="E6625">
        <v>54</v>
      </c>
      <c r="F6625">
        <v>54</v>
      </c>
      <c r="G6625">
        <v>116</v>
      </c>
      <c r="H6625">
        <v>69</v>
      </c>
      <c r="I6625" t="s">
        <v>8944</v>
      </c>
    </row>
    <row r="6626" spans="1:9" x14ac:dyDescent="0.25">
      <c r="A6626" s="7" t="s">
        <v>11486</v>
      </c>
      <c r="B6626" s="7" t="s">
        <v>554</v>
      </c>
      <c r="C6626" s="7">
        <v>49</v>
      </c>
      <c r="D6626" s="7">
        <v>45</v>
      </c>
      <c r="E6626" s="7">
        <v>83</v>
      </c>
      <c r="F6626" s="7">
        <v>91</v>
      </c>
      <c r="G6626" s="7">
        <v>129</v>
      </c>
      <c r="H6626" s="7">
        <v>63</v>
      </c>
      <c r="I6626" s="7" t="s">
        <v>8944</v>
      </c>
    </row>
    <row r="6627" spans="1:9" x14ac:dyDescent="0.25">
      <c r="A6627" t="s">
        <v>11487</v>
      </c>
      <c r="B6627" t="s">
        <v>554</v>
      </c>
      <c r="C6627">
        <v>23</v>
      </c>
      <c r="D6627">
        <v>21</v>
      </c>
      <c r="E6627">
        <v>49</v>
      </c>
      <c r="F6627">
        <v>52</v>
      </c>
      <c r="G6627">
        <v>60</v>
      </c>
      <c r="H6627">
        <v>93</v>
      </c>
      <c r="I6627" t="s">
        <v>8944</v>
      </c>
    </row>
    <row r="6628" spans="1:9" x14ac:dyDescent="0.25">
      <c r="A6628" s="7" t="s">
        <v>11488</v>
      </c>
      <c r="B6628" s="7" t="s">
        <v>554</v>
      </c>
      <c r="C6628" s="7">
        <v>51</v>
      </c>
      <c r="D6628" s="7">
        <v>47</v>
      </c>
      <c r="E6628" s="7">
        <v>103</v>
      </c>
      <c r="F6628" s="7">
        <v>112</v>
      </c>
      <c r="G6628" s="7">
        <v>138</v>
      </c>
      <c r="H6628" s="7">
        <v>59</v>
      </c>
      <c r="I6628" s="7" t="s">
        <v>8944</v>
      </c>
    </row>
    <row r="6629" spans="1:9" x14ac:dyDescent="0.25">
      <c r="A6629" t="s">
        <v>11489</v>
      </c>
      <c r="B6629" t="s">
        <v>554</v>
      </c>
      <c r="C6629" t="s">
        <v>8940</v>
      </c>
      <c r="D6629" t="s">
        <v>8940</v>
      </c>
      <c r="E6629">
        <v>39</v>
      </c>
      <c r="F6629">
        <v>45</v>
      </c>
      <c r="G6629" t="s">
        <v>8940</v>
      </c>
      <c r="H6629">
        <v>67</v>
      </c>
      <c r="I6629" t="s">
        <v>8944</v>
      </c>
    </row>
    <row r="6630" spans="1:9" x14ac:dyDescent="0.25">
      <c r="A6630" s="7" t="s">
        <v>8088</v>
      </c>
      <c r="B6630" s="7" t="s">
        <v>554</v>
      </c>
      <c r="C6630" s="7" t="s">
        <v>8940</v>
      </c>
      <c r="D6630" s="7" t="s">
        <v>8940</v>
      </c>
      <c r="E6630" s="7">
        <v>33</v>
      </c>
      <c r="F6630" s="7">
        <v>35</v>
      </c>
      <c r="G6630" s="7" t="s">
        <v>8940</v>
      </c>
      <c r="H6630" s="7">
        <v>38</v>
      </c>
      <c r="I6630" s="12">
        <v>1.4999999999999999E-2</v>
      </c>
    </row>
    <row r="6631" spans="1:9" x14ac:dyDescent="0.25">
      <c r="A6631" t="s">
        <v>11490</v>
      </c>
      <c r="B6631" t="s">
        <v>554</v>
      </c>
      <c r="C6631">
        <v>64</v>
      </c>
      <c r="D6631">
        <v>59</v>
      </c>
      <c r="E6631">
        <v>139</v>
      </c>
      <c r="F6631">
        <v>151</v>
      </c>
      <c r="G6631">
        <v>204</v>
      </c>
      <c r="H6631">
        <v>69</v>
      </c>
      <c r="I6631" t="s">
        <v>8944</v>
      </c>
    </row>
    <row r="6632" spans="1:9" x14ac:dyDescent="0.25">
      <c r="A6632" s="7" t="s">
        <v>8105</v>
      </c>
      <c r="B6632" s="7" t="s">
        <v>554</v>
      </c>
      <c r="C6632" s="7">
        <v>82</v>
      </c>
      <c r="D6632" s="7">
        <v>74</v>
      </c>
      <c r="E6632" s="7">
        <v>109</v>
      </c>
      <c r="F6632" s="7">
        <v>115</v>
      </c>
      <c r="G6632" s="7">
        <v>161</v>
      </c>
      <c r="H6632" s="7">
        <v>67</v>
      </c>
      <c r="I6632" s="7" t="s">
        <v>8944</v>
      </c>
    </row>
    <row r="6633" spans="1:9" x14ac:dyDescent="0.25">
      <c r="A6633" t="s">
        <v>8167</v>
      </c>
      <c r="B6633" t="s">
        <v>554</v>
      </c>
      <c r="C6633">
        <v>86</v>
      </c>
      <c r="D6633">
        <v>80</v>
      </c>
      <c r="E6633">
        <v>168</v>
      </c>
      <c r="F6633">
        <v>174</v>
      </c>
      <c r="G6633">
        <v>203</v>
      </c>
      <c r="H6633">
        <v>50</v>
      </c>
      <c r="I6633" s="13">
        <v>5.0000000000000001E-3</v>
      </c>
    </row>
    <row r="6634" spans="1:9" x14ac:dyDescent="0.25">
      <c r="A6634" s="7" t="s">
        <v>11491</v>
      </c>
      <c r="B6634" s="7" t="s">
        <v>554</v>
      </c>
      <c r="C6634" s="7" t="s">
        <v>8940</v>
      </c>
      <c r="D6634" s="7" t="s">
        <v>8940</v>
      </c>
      <c r="E6634" s="7">
        <v>60</v>
      </c>
      <c r="F6634" s="7">
        <v>61</v>
      </c>
      <c r="G6634" s="7" t="s">
        <v>8940</v>
      </c>
      <c r="H6634" s="7">
        <v>59</v>
      </c>
      <c r="I6634" s="7" t="s">
        <v>8944</v>
      </c>
    </row>
    <row r="6635" spans="1:9" x14ac:dyDescent="0.25">
      <c r="A6635" t="s">
        <v>11492</v>
      </c>
      <c r="B6635" t="s">
        <v>554</v>
      </c>
      <c r="C6635">
        <v>34</v>
      </c>
      <c r="D6635">
        <v>32</v>
      </c>
      <c r="E6635">
        <v>70</v>
      </c>
      <c r="F6635">
        <v>77</v>
      </c>
      <c r="G6635">
        <v>107</v>
      </c>
      <c r="H6635">
        <v>32</v>
      </c>
      <c r="I6635" s="13">
        <v>1.4999999999999999E-2</v>
      </c>
    </row>
    <row r="6636" spans="1:9" x14ac:dyDescent="0.25">
      <c r="A6636" s="7" t="s">
        <v>11493</v>
      </c>
      <c r="B6636" s="7" t="s">
        <v>554</v>
      </c>
      <c r="C6636" s="7">
        <v>69</v>
      </c>
      <c r="D6636" s="7">
        <v>64</v>
      </c>
      <c r="E6636" s="7">
        <v>127</v>
      </c>
      <c r="F6636" s="7">
        <v>123</v>
      </c>
      <c r="G6636" s="7">
        <v>198</v>
      </c>
      <c r="H6636" s="7">
        <v>42</v>
      </c>
      <c r="I6636" s="12">
        <v>0.01</v>
      </c>
    </row>
    <row r="6637" spans="1:9" x14ac:dyDescent="0.25">
      <c r="A6637" t="s">
        <v>11494</v>
      </c>
      <c r="B6637" t="s">
        <v>554</v>
      </c>
      <c r="C6637">
        <v>58</v>
      </c>
      <c r="D6637">
        <v>56</v>
      </c>
      <c r="E6637">
        <v>111</v>
      </c>
      <c r="F6637">
        <v>125</v>
      </c>
      <c r="G6637">
        <v>171</v>
      </c>
      <c r="H6637">
        <v>44</v>
      </c>
      <c r="I6637" s="13">
        <v>0.01</v>
      </c>
    </row>
    <row r="6638" spans="1:9" x14ac:dyDescent="0.25">
      <c r="A6638" s="7" t="s">
        <v>11495</v>
      </c>
      <c r="B6638" s="7" t="s">
        <v>554</v>
      </c>
      <c r="C6638" s="7">
        <v>82</v>
      </c>
      <c r="D6638" s="7">
        <v>72</v>
      </c>
      <c r="E6638" s="7">
        <v>122</v>
      </c>
      <c r="F6638" s="7">
        <v>119</v>
      </c>
      <c r="G6638" s="7">
        <v>143</v>
      </c>
      <c r="H6638" s="7">
        <v>76</v>
      </c>
      <c r="I6638" s="7" t="s">
        <v>8944</v>
      </c>
    </row>
    <row r="6639" spans="1:9" x14ac:dyDescent="0.25">
      <c r="A6639" t="s">
        <v>7947</v>
      </c>
      <c r="B6639" t="s">
        <v>554</v>
      </c>
      <c r="C6639">
        <v>90</v>
      </c>
      <c r="D6639">
        <v>85</v>
      </c>
      <c r="E6639">
        <v>122</v>
      </c>
      <c r="F6639">
        <v>123</v>
      </c>
      <c r="G6639">
        <v>137</v>
      </c>
      <c r="H6639">
        <v>64</v>
      </c>
      <c r="I6639" t="s">
        <v>8944</v>
      </c>
    </row>
    <row r="6640" spans="1:9" x14ac:dyDescent="0.25">
      <c r="A6640" s="7" t="s">
        <v>11496</v>
      </c>
      <c r="B6640" s="7" t="s">
        <v>554</v>
      </c>
      <c r="C6640" s="7">
        <v>57</v>
      </c>
      <c r="D6640" s="7">
        <v>53</v>
      </c>
      <c r="E6640" s="7">
        <v>117</v>
      </c>
      <c r="F6640" s="7">
        <v>92</v>
      </c>
      <c r="G6640" s="7">
        <v>199</v>
      </c>
      <c r="H6640" s="7">
        <v>66</v>
      </c>
      <c r="I6640" s="7" t="s">
        <v>8944</v>
      </c>
    </row>
    <row r="6641" spans="1:9" x14ac:dyDescent="0.25">
      <c r="A6641" t="s">
        <v>11497</v>
      </c>
      <c r="B6641" t="s">
        <v>554</v>
      </c>
      <c r="C6641">
        <v>17</v>
      </c>
      <c r="D6641">
        <v>15</v>
      </c>
      <c r="E6641">
        <v>61</v>
      </c>
      <c r="F6641">
        <v>64</v>
      </c>
      <c r="G6641">
        <v>102</v>
      </c>
      <c r="H6641">
        <v>51</v>
      </c>
      <c r="I6641" s="13">
        <v>5.0000000000000001E-3</v>
      </c>
    </row>
    <row r="6642" spans="1:9" x14ac:dyDescent="0.25">
      <c r="A6642" s="7" t="s">
        <v>11498</v>
      </c>
      <c r="B6642" s="7" t="s">
        <v>554</v>
      </c>
      <c r="C6642" s="7">
        <v>89</v>
      </c>
      <c r="D6642" s="7">
        <v>82</v>
      </c>
      <c r="E6642" s="7">
        <v>190</v>
      </c>
      <c r="F6642" s="7">
        <v>185</v>
      </c>
      <c r="G6642" s="7">
        <v>257</v>
      </c>
      <c r="H6642" s="7">
        <v>62</v>
      </c>
      <c r="I6642" s="7" t="s">
        <v>8944</v>
      </c>
    </row>
    <row r="6643" spans="1:9" x14ac:dyDescent="0.25">
      <c r="A6643" t="s">
        <v>7967</v>
      </c>
      <c r="B6643" t="s">
        <v>554</v>
      </c>
      <c r="C6643">
        <v>123</v>
      </c>
      <c r="D6643">
        <v>115</v>
      </c>
      <c r="E6643">
        <v>215</v>
      </c>
      <c r="F6643">
        <v>219</v>
      </c>
      <c r="G6643">
        <v>283</v>
      </c>
      <c r="H6643">
        <v>79</v>
      </c>
      <c r="I6643" t="s">
        <v>8944</v>
      </c>
    </row>
    <row r="6644" spans="1:9" x14ac:dyDescent="0.25">
      <c r="A6644" s="7" t="s">
        <v>11499</v>
      </c>
      <c r="B6644" s="7" t="s">
        <v>554</v>
      </c>
      <c r="C6644" s="7">
        <v>85</v>
      </c>
      <c r="D6644" s="7">
        <v>81</v>
      </c>
      <c r="E6644" s="7">
        <v>115</v>
      </c>
      <c r="F6644" s="7">
        <v>137</v>
      </c>
      <c r="G6644" s="7">
        <v>180</v>
      </c>
      <c r="H6644" s="7">
        <v>64</v>
      </c>
      <c r="I6644" s="7" t="s">
        <v>8944</v>
      </c>
    </row>
    <row r="6645" spans="1:9" x14ac:dyDescent="0.25">
      <c r="A6645" t="s">
        <v>11500</v>
      </c>
      <c r="B6645" t="s">
        <v>554</v>
      </c>
      <c r="C6645">
        <v>13</v>
      </c>
      <c r="D6645">
        <v>13</v>
      </c>
      <c r="E6645">
        <v>75</v>
      </c>
      <c r="F6645">
        <v>94</v>
      </c>
      <c r="G6645">
        <v>12</v>
      </c>
      <c r="H6645">
        <v>73</v>
      </c>
      <c r="I6645" t="s">
        <v>8944</v>
      </c>
    </row>
    <row r="6646" spans="1:9" x14ac:dyDescent="0.25">
      <c r="A6646" s="7" t="s">
        <v>8052</v>
      </c>
      <c r="B6646" s="7" t="s">
        <v>554</v>
      </c>
      <c r="C6646" s="7">
        <v>40</v>
      </c>
      <c r="D6646" s="7">
        <v>36</v>
      </c>
      <c r="E6646" s="7">
        <v>60</v>
      </c>
      <c r="F6646" s="7">
        <v>64</v>
      </c>
      <c r="G6646" s="7">
        <v>70</v>
      </c>
      <c r="H6646" s="7">
        <v>76</v>
      </c>
      <c r="I6646" s="7" t="s">
        <v>8944</v>
      </c>
    </row>
    <row r="6647" spans="1:9" x14ac:dyDescent="0.25">
      <c r="A6647" t="s">
        <v>11501</v>
      </c>
      <c r="B6647" t="s">
        <v>554</v>
      </c>
      <c r="C6647">
        <v>58</v>
      </c>
      <c r="D6647">
        <v>54</v>
      </c>
      <c r="E6647">
        <v>96</v>
      </c>
      <c r="F6647">
        <v>92</v>
      </c>
      <c r="G6647">
        <v>130</v>
      </c>
      <c r="H6647">
        <v>56</v>
      </c>
      <c r="I6647" s="13">
        <v>5.0000000000000001E-3</v>
      </c>
    </row>
    <row r="6648" spans="1:9" x14ac:dyDescent="0.25">
      <c r="A6648" s="7" t="s">
        <v>11502</v>
      </c>
      <c r="B6648" s="7" t="s">
        <v>554</v>
      </c>
      <c r="C6648" s="7">
        <v>33</v>
      </c>
      <c r="D6648" s="7">
        <v>30</v>
      </c>
      <c r="E6648" s="7">
        <v>31</v>
      </c>
      <c r="F6648" s="7">
        <v>39</v>
      </c>
      <c r="G6648" s="7">
        <v>54</v>
      </c>
      <c r="H6648" s="7">
        <v>78</v>
      </c>
      <c r="I6648" s="7" t="s">
        <v>8944</v>
      </c>
    </row>
    <row r="6649" spans="1:9" x14ac:dyDescent="0.25">
      <c r="A6649" t="s">
        <v>11503</v>
      </c>
      <c r="B6649" t="s">
        <v>554</v>
      </c>
      <c r="C6649" t="s">
        <v>8940</v>
      </c>
      <c r="D6649" t="s">
        <v>8940</v>
      </c>
      <c r="E6649">
        <v>46</v>
      </c>
      <c r="F6649">
        <v>47</v>
      </c>
      <c r="G6649" t="s">
        <v>8940</v>
      </c>
      <c r="H6649">
        <v>62</v>
      </c>
      <c r="I6649" t="s">
        <v>8944</v>
      </c>
    </row>
    <row r="6650" spans="1:9" x14ac:dyDescent="0.25">
      <c r="A6650" s="7" t="s">
        <v>11504</v>
      </c>
      <c r="B6650" s="7" t="s">
        <v>554</v>
      </c>
      <c r="C6650" s="7">
        <v>53</v>
      </c>
      <c r="D6650" s="7">
        <v>50</v>
      </c>
      <c r="E6650" s="7">
        <v>84</v>
      </c>
      <c r="F6650" s="7">
        <v>92</v>
      </c>
      <c r="G6650" s="7">
        <v>124</v>
      </c>
      <c r="H6650" s="7">
        <v>68</v>
      </c>
      <c r="I6650" s="7" t="s">
        <v>8944</v>
      </c>
    </row>
    <row r="6651" spans="1:9" x14ac:dyDescent="0.25">
      <c r="A6651" t="s">
        <v>11505</v>
      </c>
      <c r="B6651" t="s">
        <v>554</v>
      </c>
      <c r="C6651">
        <v>41</v>
      </c>
      <c r="D6651">
        <v>39</v>
      </c>
      <c r="E6651">
        <v>70</v>
      </c>
      <c r="F6651">
        <v>72</v>
      </c>
      <c r="G6651">
        <v>92</v>
      </c>
      <c r="H6651">
        <v>74</v>
      </c>
      <c r="I6651" t="s">
        <v>8944</v>
      </c>
    </row>
    <row r="6652" spans="1:9" x14ac:dyDescent="0.25">
      <c r="A6652" s="7" t="s">
        <v>11506</v>
      </c>
      <c r="B6652" s="7" t="s">
        <v>554</v>
      </c>
      <c r="C6652" s="7">
        <v>25</v>
      </c>
      <c r="D6652" s="7">
        <v>20</v>
      </c>
      <c r="E6652" s="7">
        <v>107</v>
      </c>
      <c r="F6652" s="7">
        <v>108</v>
      </c>
      <c r="G6652" s="7">
        <v>136</v>
      </c>
      <c r="H6652" s="7">
        <v>70</v>
      </c>
      <c r="I6652" s="7" t="s">
        <v>8944</v>
      </c>
    </row>
    <row r="6653" spans="1:9" x14ac:dyDescent="0.25">
      <c r="A6653" t="s">
        <v>8132</v>
      </c>
      <c r="B6653" t="s">
        <v>554</v>
      </c>
      <c r="C6653">
        <v>64</v>
      </c>
      <c r="D6653">
        <v>60</v>
      </c>
      <c r="E6653">
        <v>76</v>
      </c>
      <c r="F6653">
        <v>103</v>
      </c>
      <c r="G6653">
        <v>149</v>
      </c>
      <c r="H6653">
        <v>72</v>
      </c>
      <c r="I6653" t="s">
        <v>8944</v>
      </c>
    </row>
    <row r="6654" spans="1:9" x14ac:dyDescent="0.25">
      <c r="A6654" s="7" t="s">
        <v>11507</v>
      </c>
      <c r="B6654" s="7" t="s">
        <v>554</v>
      </c>
      <c r="C6654" s="7" t="s">
        <v>8940</v>
      </c>
      <c r="D6654" s="7" t="s">
        <v>8940</v>
      </c>
      <c r="E6654" s="7">
        <v>54</v>
      </c>
      <c r="F6654" s="7">
        <v>57</v>
      </c>
      <c r="G6654" s="7" t="s">
        <v>8940</v>
      </c>
      <c r="H6654" s="7">
        <v>62</v>
      </c>
      <c r="I6654" s="7" t="s">
        <v>8944</v>
      </c>
    </row>
    <row r="6655" spans="1:9" x14ac:dyDescent="0.25">
      <c r="A6655" t="s">
        <v>11508</v>
      </c>
      <c r="B6655" t="s">
        <v>554</v>
      </c>
      <c r="C6655" t="s">
        <v>8940</v>
      </c>
      <c r="D6655" t="s">
        <v>8940</v>
      </c>
      <c r="E6655">
        <v>125</v>
      </c>
      <c r="F6655">
        <v>130</v>
      </c>
      <c r="G6655" t="s">
        <v>8940</v>
      </c>
      <c r="H6655">
        <v>70</v>
      </c>
      <c r="I6655" t="s">
        <v>8944</v>
      </c>
    </row>
    <row r="6656" spans="1:9" x14ac:dyDescent="0.25">
      <c r="A6656" s="7" t="s">
        <v>8149</v>
      </c>
      <c r="B6656" s="7" t="s">
        <v>554</v>
      </c>
      <c r="C6656" s="7" t="s">
        <v>8940</v>
      </c>
      <c r="D6656" s="7" t="s">
        <v>8940</v>
      </c>
      <c r="E6656" s="7">
        <v>14</v>
      </c>
      <c r="F6656" s="7">
        <v>15</v>
      </c>
      <c r="G6656" s="7" t="s">
        <v>8940</v>
      </c>
      <c r="H6656" s="7">
        <v>90</v>
      </c>
      <c r="I6656" s="7" t="s">
        <v>8944</v>
      </c>
    </row>
    <row r="6657" spans="1:9" x14ac:dyDescent="0.25">
      <c r="A6657" t="s">
        <v>11509</v>
      </c>
      <c r="B6657" t="s">
        <v>554</v>
      </c>
      <c r="C6657">
        <v>66</v>
      </c>
      <c r="D6657">
        <v>58</v>
      </c>
      <c r="E6657">
        <v>168</v>
      </c>
      <c r="F6657">
        <v>169</v>
      </c>
      <c r="G6657">
        <v>180</v>
      </c>
      <c r="H6657">
        <v>62</v>
      </c>
      <c r="I6657" t="s">
        <v>8944</v>
      </c>
    </row>
    <row r="6658" spans="1:9" x14ac:dyDescent="0.25">
      <c r="A6658" s="7" t="s">
        <v>11510</v>
      </c>
      <c r="B6658" s="7" t="s">
        <v>554</v>
      </c>
      <c r="C6658" s="7">
        <v>44</v>
      </c>
      <c r="D6658" s="7">
        <v>42</v>
      </c>
      <c r="E6658" s="7">
        <v>116</v>
      </c>
      <c r="F6658" s="7">
        <v>113</v>
      </c>
      <c r="G6658" s="7">
        <v>180</v>
      </c>
      <c r="H6658" s="7">
        <v>64</v>
      </c>
      <c r="I6658" s="7" t="s">
        <v>8944</v>
      </c>
    </row>
    <row r="6659" spans="1:9" x14ac:dyDescent="0.25">
      <c r="A6659" t="s">
        <v>11511</v>
      </c>
      <c r="B6659" t="s">
        <v>554</v>
      </c>
      <c r="C6659">
        <v>53</v>
      </c>
      <c r="D6659">
        <v>51</v>
      </c>
      <c r="E6659">
        <v>123</v>
      </c>
      <c r="F6659">
        <v>136</v>
      </c>
      <c r="G6659">
        <v>157</v>
      </c>
      <c r="H6659">
        <v>54</v>
      </c>
      <c r="I6659" s="13">
        <v>5.0000000000000001E-3</v>
      </c>
    </row>
    <row r="6660" spans="1:9" x14ac:dyDescent="0.25">
      <c r="A6660" s="7" t="s">
        <v>7974</v>
      </c>
      <c r="B6660" s="7" t="s">
        <v>554</v>
      </c>
      <c r="C6660" s="7">
        <v>72</v>
      </c>
      <c r="D6660" s="7">
        <v>67</v>
      </c>
      <c r="E6660" s="7">
        <v>103</v>
      </c>
      <c r="F6660" s="7">
        <v>105</v>
      </c>
      <c r="G6660" s="7">
        <v>137</v>
      </c>
      <c r="H6660" s="7">
        <v>61</v>
      </c>
      <c r="I6660" s="7" t="s">
        <v>8944</v>
      </c>
    </row>
    <row r="6661" spans="1:9" x14ac:dyDescent="0.25">
      <c r="A6661" t="s">
        <v>11512</v>
      </c>
      <c r="B6661" t="s">
        <v>554</v>
      </c>
      <c r="C6661">
        <v>119</v>
      </c>
      <c r="D6661">
        <v>109</v>
      </c>
      <c r="E6661">
        <v>124</v>
      </c>
      <c r="F6661">
        <v>109</v>
      </c>
      <c r="G6661">
        <v>195</v>
      </c>
      <c r="H6661">
        <v>54</v>
      </c>
      <c r="I6661" s="13">
        <v>5.0000000000000001E-3</v>
      </c>
    </row>
    <row r="6662" spans="1:9" x14ac:dyDescent="0.25">
      <c r="A6662" s="7" t="s">
        <v>11513</v>
      </c>
      <c r="B6662" s="7" t="s">
        <v>554</v>
      </c>
      <c r="C6662" s="7">
        <v>47</v>
      </c>
      <c r="D6662" s="7">
        <v>45</v>
      </c>
      <c r="E6662" s="7">
        <v>108</v>
      </c>
      <c r="F6662" s="7">
        <v>107</v>
      </c>
      <c r="G6662" s="7">
        <v>155</v>
      </c>
      <c r="H6662" s="7">
        <v>74</v>
      </c>
      <c r="I6662" s="7" t="s">
        <v>8944</v>
      </c>
    </row>
    <row r="6663" spans="1:9" x14ac:dyDescent="0.25">
      <c r="A6663" t="s">
        <v>11514</v>
      </c>
      <c r="B6663" t="s">
        <v>554</v>
      </c>
      <c r="C6663" t="s">
        <v>8940</v>
      </c>
      <c r="D6663" t="s">
        <v>8940</v>
      </c>
      <c r="E6663">
        <v>50</v>
      </c>
      <c r="F6663">
        <v>49</v>
      </c>
      <c r="G6663" t="s">
        <v>8940</v>
      </c>
      <c r="H6663">
        <v>75</v>
      </c>
      <c r="I6663" t="s">
        <v>8944</v>
      </c>
    </row>
    <row r="6664" spans="1:9" x14ac:dyDescent="0.25">
      <c r="A6664" s="7" t="s">
        <v>11515</v>
      </c>
      <c r="B6664" s="7" t="s">
        <v>554</v>
      </c>
      <c r="C6664" s="7">
        <v>49</v>
      </c>
      <c r="D6664" s="7">
        <v>45</v>
      </c>
      <c r="E6664" s="7">
        <v>150</v>
      </c>
      <c r="F6664" s="7">
        <v>151</v>
      </c>
      <c r="G6664" s="7">
        <v>188</v>
      </c>
      <c r="H6664" s="7">
        <v>48</v>
      </c>
      <c r="I6664" s="12">
        <v>0.01</v>
      </c>
    </row>
    <row r="6665" spans="1:9" x14ac:dyDescent="0.25">
      <c r="A6665" t="s">
        <v>11516</v>
      </c>
      <c r="B6665" t="s">
        <v>554</v>
      </c>
      <c r="C6665">
        <v>77</v>
      </c>
      <c r="D6665">
        <v>72</v>
      </c>
      <c r="E6665">
        <v>122</v>
      </c>
      <c r="F6665">
        <v>142</v>
      </c>
      <c r="G6665">
        <v>171</v>
      </c>
      <c r="H6665">
        <v>63</v>
      </c>
      <c r="I6665" t="s">
        <v>8944</v>
      </c>
    </row>
    <row r="6666" spans="1:9" x14ac:dyDescent="0.25">
      <c r="A6666" s="7" t="s">
        <v>8737</v>
      </c>
      <c r="B6666" s="7" t="s">
        <v>554</v>
      </c>
      <c r="C6666" s="7">
        <v>42</v>
      </c>
      <c r="D6666" s="7">
        <v>41</v>
      </c>
      <c r="E6666" s="7">
        <v>59</v>
      </c>
      <c r="F6666" s="7">
        <v>63</v>
      </c>
      <c r="G6666" s="7">
        <v>68</v>
      </c>
      <c r="H6666" s="7">
        <v>82</v>
      </c>
      <c r="I6666" s="7" t="s">
        <v>8944</v>
      </c>
    </row>
    <row r="6667" spans="1:9" x14ac:dyDescent="0.25">
      <c r="A6667" t="s">
        <v>11517</v>
      </c>
      <c r="B6667" t="s">
        <v>554</v>
      </c>
      <c r="C6667">
        <v>75</v>
      </c>
      <c r="D6667">
        <v>74</v>
      </c>
      <c r="E6667">
        <v>156</v>
      </c>
      <c r="F6667">
        <v>149</v>
      </c>
      <c r="G6667">
        <v>183</v>
      </c>
      <c r="H6667">
        <v>64</v>
      </c>
      <c r="I6667" t="s">
        <v>8944</v>
      </c>
    </row>
    <row r="6668" spans="1:9" x14ac:dyDescent="0.25">
      <c r="A6668" s="7" t="s">
        <v>8739</v>
      </c>
      <c r="B6668" s="7" t="s">
        <v>554</v>
      </c>
      <c r="C6668" s="7">
        <v>50</v>
      </c>
      <c r="D6668" s="7">
        <v>48</v>
      </c>
      <c r="E6668" s="7">
        <v>115</v>
      </c>
      <c r="F6668" s="7">
        <v>122</v>
      </c>
      <c r="G6668" s="7">
        <v>289</v>
      </c>
      <c r="H6668" s="7">
        <v>52</v>
      </c>
      <c r="I6668" s="12">
        <v>5.0000000000000001E-3</v>
      </c>
    </row>
    <row r="6669" spans="1:9" x14ac:dyDescent="0.25">
      <c r="A6669" t="s">
        <v>11518</v>
      </c>
      <c r="B6669" t="s">
        <v>554</v>
      </c>
      <c r="C6669">
        <v>33</v>
      </c>
      <c r="D6669">
        <v>30</v>
      </c>
      <c r="E6669">
        <v>102</v>
      </c>
      <c r="F6669">
        <v>99</v>
      </c>
      <c r="G6669">
        <v>149</v>
      </c>
      <c r="H6669">
        <v>67</v>
      </c>
      <c r="I6669" t="s">
        <v>8944</v>
      </c>
    </row>
    <row r="6670" spans="1:9" x14ac:dyDescent="0.25">
      <c r="A6670" s="7" t="s">
        <v>11519</v>
      </c>
      <c r="B6670" s="7" t="s">
        <v>554</v>
      </c>
      <c r="C6670" s="7">
        <v>20</v>
      </c>
      <c r="D6670" s="7">
        <v>27</v>
      </c>
      <c r="E6670" s="7">
        <v>52</v>
      </c>
      <c r="F6670" s="7">
        <v>50</v>
      </c>
      <c r="G6670" s="7">
        <v>127</v>
      </c>
      <c r="H6670" s="7">
        <v>75</v>
      </c>
      <c r="I6670" s="7" t="s">
        <v>8944</v>
      </c>
    </row>
    <row r="6671" spans="1:9" x14ac:dyDescent="0.25">
      <c r="A6671" t="s">
        <v>11520</v>
      </c>
      <c r="B6671" t="s">
        <v>554</v>
      </c>
      <c r="C6671">
        <v>36</v>
      </c>
      <c r="D6671">
        <v>34</v>
      </c>
      <c r="E6671">
        <v>108</v>
      </c>
      <c r="F6671">
        <v>106</v>
      </c>
      <c r="G6671">
        <v>165</v>
      </c>
      <c r="H6671">
        <v>59</v>
      </c>
      <c r="I6671" t="s">
        <v>8944</v>
      </c>
    </row>
    <row r="6672" spans="1:9" x14ac:dyDescent="0.25">
      <c r="A6672" s="7" t="s">
        <v>11521</v>
      </c>
      <c r="B6672" s="7" t="s">
        <v>554</v>
      </c>
      <c r="C6672" s="7">
        <v>71</v>
      </c>
      <c r="D6672" s="7">
        <v>66</v>
      </c>
      <c r="E6672" s="7">
        <v>189</v>
      </c>
      <c r="F6672" s="7">
        <v>191</v>
      </c>
      <c r="G6672" s="7">
        <v>259</v>
      </c>
      <c r="H6672" s="7">
        <v>59</v>
      </c>
      <c r="I6672" s="7" t="s">
        <v>8944</v>
      </c>
    </row>
    <row r="6673" spans="1:9" x14ac:dyDescent="0.25">
      <c r="A6673" t="s">
        <v>8846</v>
      </c>
      <c r="B6673" t="s">
        <v>554</v>
      </c>
      <c r="C6673">
        <v>43</v>
      </c>
      <c r="D6673">
        <v>43</v>
      </c>
      <c r="E6673">
        <v>126</v>
      </c>
      <c r="F6673">
        <v>140</v>
      </c>
      <c r="G6673">
        <v>201</v>
      </c>
      <c r="H6673">
        <v>54</v>
      </c>
      <c r="I6673" s="13">
        <v>5.0000000000000001E-3</v>
      </c>
    </row>
    <row r="6674" spans="1:9" x14ac:dyDescent="0.25">
      <c r="A6674" s="7" t="s">
        <v>11522</v>
      </c>
      <c r="B6674" s="7" t="s">
        <v>554</v>
      </c>
      <c r="C6674" s="7" t="s">
        <v>8940</v>
      </c>
      <c r="D6674" s="7" t="s">
        <v>8940</v>
      </c>
      <c r="E6674" s="7">
        <v>100</v>
      </c>
      <c r="F6674" s="7">
        <v>99</v>
      </c>
      <c r="G6674" s="7" t="s">
        <v>8940</v>
      </c>
      <c r="H6674" s="7">
        <v>65</v>
      </c>
      <c r="I6674" s="7" t="s">
        <v>8944</v>
      </c>
    </row>
    <row r="6675" spans="1:9" x14ac:dyDescent="0.25">
      <c r="A6675" t="s">
        <v>8587</v>
      </c>
      <c r="B6675" t="s">
        <v>554</v>
      </c>
      <c r="C6675">
        <v>107</v>
      </c>
      <c r="D6675">
        <v>97</v>
      </c>
      <c r="E6675">
        <v>240</v>
      </c>
      <c r="F6675">
        <v>257</v>
      </c>
      <c r="G6675">
        <v>265</v>
      </c>
      <c r="H6675">
        <v>56</v>
      </c>
      <c r="I6675" s="13">
        <v>5.0000000000000001E-3</v>
      </c>
    </row>
    <row r="6676" spans="1:9" x14ac:dyDescent="0.25">
      <c r="A6676" s="7" t="s">
        <v>8588</v>
      </c>
      <c r="B6676" s="7" t="s">
        <v>554</v>
      </c>
      <c r="C6676" s="7">
        <v>70</v>
      </c>
      <c r="D6676" s="7">
        <v>52</v>
      </c>
      <c r="E6676" s="7">
        <v>118</v>
      </c>
      <c r="F6676" s="7">
        <v>128</v>
      </c>
      <c r="G6676" s="7">
        <v>176</v>
      </c>
      <c r="H6676" s="7">
        <v>53</v>
      </c>
      <c r="I6676" s="12">
        <v>5.0000000000000001E-3</v>
      </c>
    </row>
    <row r="6677" spans="1:9" x14ac:dyDescent="0.25">
      <c r="A6677" t="s">
        <v>11523</v>
      </c>
      <c r="B6677" t="s">
        <v>554</v>
      </c>
      <c r="C6677">
        <v>23</v>
      </c>
      <c r="D6677">
        <v>17</v>
      </c>
      <c r="E6677">
        <v>150</v>
      </c>
      <c r="F6677">
        <v>135</v>
      </c>
      <c r="G6677">
        <v>178</v>
      </c>
      <c r="H6677">
        <v>63</v>
      </c>
      <c r="I6677" t="s">
        <v>8944</v>
      </c>
    </row>
    <row r="6678" spans="1:9" x14ac:dyDescent="0.25">
      <c r="A6678" s="7" t="s">
        <v>11524</v>
      </c>
      <c r="B6678" s="7" t="s">
        <v>554</v>
      </c>
      <c r="C6678" s="7" t="s">
        <v>8940</v>
      </c>
      <c r="D6678" s="7" t="s">
        <v>8940</v>
      </c>
      <c r="E6678" s="7">
        <v>208</v>
      </c>
      <c r="F6678" s="7">
        <v>220</v>
      </c>
      <c r="G6678" s="7" t="s">
        <v>8940</v>
      </c>
      <c r="H6678" s="7">
        <v>59</v>
      </c>
      <c r="I6678" s="7" t="s">
        <v>8944</v>
      </c>
    </row>
    <row r="6679" spans="1:9" x14ac:dyDescent="0.25">
      <c r="A6679" t="s">
        <v>11525</v>
      </c>
      <c r="B6679" t="s">
        <v>554</v>
      </c>
      <c r="C6679">
        <v>69</v>
      </c>
      <c r="D6679">
        <v>62</v>
      </c>
      <c r="E6679">
        <v>139</v>
      </c>
      <c r="F6679">
        <v>144</v>
      </c>
      <c r="G6679">
        <v>163</v>
      </c>
      <c r="H6679">
        <v>43</v>
      </c>
      <c r="I6679" s="13">
        <v>0.01</v>
      </c>
    </row>
    <row r="6680" spans="1:9" x14ac:dyDescent="0.25">
      <c r="A6680" s="7" t="s">
        <v>11526</v>
      </c>
      <c r="B6680" s="7" t="s">
        <v>554</v>
      </c>
      <c r="C6680" s="7" t="s">
        <v>8940</v>
      </c>
      <c r="D6680" s="7" t="s">
        <v>8940</v>
      </c>
      <c r="E6680" s="7">
        <v>100</v>
      </c>
      <c r="F6680" s="7">
        <v>107</v>
      </c>
      <c r="G6680" s="7" t="s">
        <v>8940</v>
      </c>
      <c r="H6680" s="7">
        <v>76</v>
      </c>
      <c r="I6680" s="7" t="s">
        <v>8944</v>
      </c>
    </row>
    <row r="6681" spans="1:9" x14ac:dyDescent="0.25">
      <c r="A6681" t="s">
        <v>8683</v>
      </c>
      <c r="B6681" t="s">
        <v>554</v>
      </c>
      <c r="C6681">
        <v>90</v>
      </c>
      <c r="D6681">
        <v>81</v>
      </c>
      <c r="E6681">
        <v>107</v>
      </c>
      <c r="F6681">
        <v>117</v>
      </c>
      <c r="G6681">
        <v>153</v>
      </c>
      <c r="H6681">
        <v>52</v>
      </c>
      <c r="I6681" s="13">
        <v>5.0000000000000001E-3</v>
      </c>
    </row>
    <row r="6682" spans="1:9" x14ac:dyDescent="0.25">
      <c r="A6682" s="7" t="s">
        <v>8684</v>
      </c>
      <c r="B6682" s="7" t="s">
        <v>554</v>
      </c>
      <c r="C6682" s="7" t="s">
        <v>8940</v>
      </c>
      <c r="D6682" s="7" t="s">
        <v>8940</v>
      </c>
      <c r="E6682" s="7">
        <v>49</v>
      </c>
      <c r="F6682" s="7">
        <v>48</v>
      </c>
      <c r="G6682" s="7" t="s">
        <v>8940</v>
      </c>
      <c r="H6682" s="7">
        <v>77</v>
      </c>
      <c r="I6682" s="7" t="s">
        <v>8944</v>
      </c>
    </row>
    <row r="6683" spans="1:9" x14ac:dyDescent="0.25">
      <c r="A6683" t="s">
        <v>11527</v>
      </c>
      <c r="B6683" t="s">
        <v>554</v>
      </c>
      <c r="C6683">
        <v>13</v>
      </c>
      <c r="D6683">
        <v>13</v>
      </c>
      <c r="E6683">
        <v>40</v>
      </c>
      <c r="F6683">
        <v>39</v>
      </c>
      <c r="G6683">
        <v>60</v>
      </c>
      <c r="H6683">
        <v>79</v>
      </c>
      <c r="I6683" t="s">
        <v>8944</v>
      </c>
    </row>
    <row r="6684" spans="1:9" x14ac:dyDescent="0.25">
      <c r="A6684" s="7" t="s">
        <v>8699</v>
      </c>
      <c r="B6684" s="7" t="s">
        <v>554</v>
      </c>
      <c r="C6684" s="7">
        <v>25</v>
      </c>
      <c r="D6684" s="7">
        <v>23</v>
      </c>
      <c r="E6684" s="7">
        <v>114</v>
      </c>
      <c r="F6684" s="7">
        <v>130</v>
      </c>
      <c r="G6684" s="7">
        <v>190</v>
      </c>
      <c r="H6684" s="7">
        <v>71</v>
      </c>
      <c r="I6684" s="7" t="s">
        <v>8944</v>
      </c>
    </row>
    <row r="6685" spans="1:9" x14ac:dyDescent="0.25">
      <c r="A6685" t="s">
        <v>11528</v>
      </c>
      <c r="B6685" t="s">
        <v>554</v>
      </c>
      <c r="C6685">
        <v>82</v>
      </c>
      <c r="D6685">
        <v>76</v>
      </c>
      <c r="E6685">
        <v>125</v>
      </c>
      <c r="F6685">
        <v>131</v>
      </c>
      <c r="G6685">
        <v>181</v>
      </c>
      <c r="H6685">
        <v>60</v>
      </c>
      <c r="I6685" t="s">
        <v>8944</v>
      </c>
    </row>
    <row r="6686" spans="1:9" x14ac:dyDescent="0.25">
      <c r="A6686" s="7" t="s">
        <v>8701</v>
      </c>
      <c r="B6686" s="7" t="s">
        <v>554</v>
      </c>
      <c r="C6686" s="7" t="s">
        <v>8940</v>
      </c>
      <c r="D6686" s="7" t="s">
        <v>8940</v>
      </c>
      <c r="E6686" s="7">
        <v>103</v>
      </c>
      <c r="F6686" s="7">
        <v>109</v>
      </c>
      <c r="G6686" s="7" t="s">
        <v>8940</v>
      </c>
      <c r="H6686" s="7">
        <v>58</v>
      </c>
      <c r="I6686" s="12">
        <v>5.0000000000000001E-3</v>
      </c>
    </row>
    <row r="6687" spans="1:9" x14ac:dyDescent="0.25">
      <c r="A6687" t="s">
        <v>11529</v>
      </c>
      <c r="B6687" t="s">
        <v>554</v>
      </c>
      <c r="C6687">
        <v>11</v>
      </c>
      <c r="D6687" t="s">
        <v>8940</v>
      </c>
      <c r="E6687">
        <v>29</v>
      </c>
      <c r="F6687">
        <v>17</v>
      </c>
      <c r="G6687">
        <v>48</v>
      </c>
      <c r="H6687">
        <v>85</v>
      </c>
      <c r="I6687" t="s">
        <v>8944</v>
      </c>
    </row>
    <row r="6688" spans="1:9" x14ac:dyDescent="0.25">
      <c r="A6688" s="7" t="s">
        <v>8784</v>
      </c>
      <c r="B6688" s="7" t="s">
        <v>554</v>
      </c>
      <c r="C6688" s="7">
        <v>11</v>
      </c>
      <c r="D6688" s="7">
        <v>20</v>
      </c>
      <c r="E6688" s="7">
        <v>28</v>
      </c>
      <c r="F6688" s="7">
        <v>39</v>
      </c>
      <c r="G6688" s="7">
        <v>46</v>
      </c>
      <c r="H6688" s="7">
        <v>31</v>
      </c>
      <c r="I6688" s="12">
        <v>1.4999999999999999E-2</v>
      </c>
    </row>
    <row r="6689" spans="1:9" x14ac:dyDescent="0.25">
      <c r="A6689" t="s">
        <v>11530</v>
      </c>
      <c r="B6689" t="s">
        <v>554</v>
      </c>
      <c r="C6689">
        <v>87</v>
      </c>
      <c r="D6689">
        <v>80</v>
      </c>
      <c r="E6689">
        <v>236</v>
      </c>
      <c r="F6689">
        <v>227</v>
      </c>
      <c r="G6689">
        <v>287</v>
      </c>
      <c r="H6689">
        <v>50</v>
      </c>
      <c r="I6689" s="13">
        <v>5.0000000000000001E-3</v>
      </c>
    </row>
    <row r="6690" spans="1:9" x14ac:dyDescent="0.25">
      <c r="A6690" s="7" t="s">
        <v>11531</v>
      </c>
      <c r="B6690" s="7" t="s">
        <v>554</v>
      </c>
      <c r="C6690" s="7" t="s">
        <v>8940</v>
      </c>
      <c r="D6690" s="7" t="s">
        <v>8940</v>
      </c>
      <c r="E6690" s="7">
        <v>63</v>
      </c>
      <c r="F6690" s="7">
        <v>55</v>
      </c>
      <c r="G6690" s="7" t="s">
        <v>8940</v>
      </c>
      <c r="H6690" s="7">
        <v>76</v>
      </c>
      <c r="I6690" s="7" t="s">
        <v>8944</v>
      </c>
    </row>
    <row r="6691" spans="1:9" x14ac:dyDescent="0.25">
      <c r="A6691" t="s">
        <v>11532</v>
      </c>
      <c r="B6691" t="s">
        <v>554</v>
      </c>
      <c r="C6691">
        <v>55</v>
      </c>
      <c r="D6691">
        <v>50</v>
      </c>
      <c r="E6691">
        <v>136</v>
      </c>
      <c r="F6691">
        <v>88</v>
      </c>
      <c r="G6691">
        <v>186</v>
      </c>
      <c r="H6691">
        <v>57</v>
      </c>
      <c r="I6691" s="13">
        <v>5.0000000000000001E-3</v>
      </c>
    </row>
    <row r="6692" spans="1:9" x14ac:dyDescent="0.25">
      <c r="A6692" s="7" t="s">
        <v>11533</v>
      </c>
      <c r="B6692" s="7" t="s">
        <v>554</v>
      </c>
      <c r="C6692" s="7" t="s">
        <v>8940</v>
      </c>
      <c r="D6692" s="7" t="s">
        <v>8940</v>
      </c>
      <c r="E6692" s="7">
        <v>32</v>
      </c>
      <c r="F6692" s="7">
        <v>28</v>
      </c>
      <c r="G6692" s="7">
        <v>38</v>
      </c>
      <c r="H6692" s="7">
        <v>72</v>
      </c>
      <c r="I6692" s="7" t="s">
        <v>8944</v>
      </c>
    </row>
    <row r="6693" spans="1:9" x14ac:dyDescent="0.25">
      <c r="A6693" t="s">
        <v>11534</v>
      </c>
      <c r="B6693" t="s">
        <v>554</v>
      </c>
      <c r="C6693" t="s">
        <v>8940</v>
      </c>
      <c r="D6693" t="s">
        <v>8940</v>
      </c>
      <c r="E6693">
        <v>48</v>
      </c>
      <c r="F6693">
        <v>53</v>
      </c>
      <c r="G6693" t="s">
        <v>8940</v>
      </c>
      <c r="H6693">
        <v>79</v>
      </c>
      <c r="I6693" t="s">
        <v>8944</v>
      </c>
    </row>
    <row r="6694" spans="1:9" x14ac:dyDescent="0.25">
      <c r="A6694" s="7" t="s">
        <v>11535</v>
      </c>
      <c r="B6694" s="7" t="s">
        <v>554</v>
      </c>
      <c r="C6694" s="7">
        <v>45</v>
      </c>
      <c r="D6694" s="7">
        <v>38</v>
      </c>
      <c r="E6694" s="7">
        <v>84</v>
      </c>
      <c r="F6694" s="7">
        <v>37</v>
      </c>
      <c r="G6694" s="7">
        <v>132</v>
      </c>
      <c r="H6694" s="7">
        <v>49</v>
      </c>
      <c r="I6694" s="12">
        <v>5.0000000000000001E-3</v>
      </c>
    </row>
    <row r="6695" spans="1:9" x14ac:dyDescent="0.25">
      <c r="A6695" t="s">
        <v>7976</v>
      </c>
      <c r="B6695" t="s">
        <v>554</v>
      </c>
      <c r="C6695">
        <v>62</v>
      </c>
      <c r="D6695">
        <v>61</v>
      </c>
      <c r="E6695">
        <v>96</v>
      </c>
      <c r="F6695">
        <v>94</v>
      </c>
      <c r="G6695">
        <v>88</v>
      </c>
      <c r="H6695">
        <v>72</v>
      </c>
      <c r="I6695" t="s">
        <v>8944</v>
      </c>
    </row>
    <row r="6696" spans="1:9" x14ac:dyDescent="0.25">
      <c r="A6696" s="7" t="s">
        <v>7977</v>
      </c>
      <c r="B6696" s="7" t="s">
        <v>554</v>
      </c>
      <c r="C6696" s="7" t="s">
        <v>8940</v>
      </c>
      <c r="D6696" s="7" t="s">
        <v>8940</v>
      </c>
      <c r="E6696" s="7">
        <v>70</v>
      </c>
      <c r="F6696" s="7">
        <v>68</v>
      </c>
      <c r="G6696" s="7">
        <v>123</v>
      </c>
      <c r="H6696" s="7">
        <v>71</v>
      </c>
      <c r="I6696" s="7" t="s">
        <v>8944</v>
      </c>
    </row>
    <row r="6697" spans="1:9" x14ac:dyDescent="0.25">
      <c r="A6697" t="s">
        <v>7978</v>
      </c>
      <c r="B6697" t="s">
        <v>554</v>
      </c>
      <c r="C6697" t="s">
        <v>8940</v>
      </c>
      <c r="D6697" t="s">
        <v>8940</v>
      </c>
      <c r="E6697">
        <v>75</v>
      </c>
      <c r="F6697">
        <v>74</v>
      </c>
      <c r="G6697" t="s">
        <v>8940</v>
      </c>
      <c r="H6697">
        <v>46</v>
      </c>
      <c r="I6697" s="13">
        <v>0.01</v>
      </c>
    </row>
    <row r="6698" spans="1:9" x14ac:dyDescent="0.25">
      <c r="A6698" s="7" t="s">
        <v>11536</v>
      </c>
      <c r="B6698" s="7" t="s">
        <v>554</v>
      </c>
      <c r="C6698" s="7">
        <v>20</v>
      </c>
      <c r="D6698" s="7">
        <v>11</v>
      </c>
      <c r="E6698" s="7">
        <v>27</v>
      </c>
      <c r="F6698" s="7">
        <v>27</v>
      </c>
      <c r="G6698" s="7">
        <v>44</v>
      </c>
      <c r="H6698" s="7">
        <v>42</v>
      </c>
      <c r="I6698" s="12">
        <v>0.01</v>
      </c>
    </row>
    <row r="6699" spans="1:9" x14ac:dyDescent="0.25">
      <c r="A6699" t="s">
        <v>11537</v>
      </c>
      <c r="B6699" t="s">
        <v>554</v>
      </c>
      <c r="C6699">
        <v>37</v>
      </c>
      <c r="D6699">
        <v>55</v>
      </c>
      <c r="E6699">
        <v>79</v>
      </c>
      <c r="F6699">
        <v>67</v>
      </c>
      <c r="G6699">
        <v>189</v>
      </c>
      <c r="H6699">
        <v>55</v>
      </c>
      <c r="I6699" s="13">
        <v>5.0000000000000001E-3</v>
      </c>
    </row>
    <row r="6700" spans="1:9" x14ac:dyDescent="0.25">
      <c r="A6700" s="7" t="s">
        <v>11538</v>
      </c>
      <c r="B6700" s="7" t="s">
        <v>554</v>
      </c>
      <c r="C6700" s="7">
        <v>68</v>
      </c>
      <c r="D6700" s="7">
        <v>66</v>
      </c>
      <c r="E6700" s="7">
        <v>127</v>
      </c>
      <c r="F6700" s="7">
        <v>121</v>
      </c>
      <c r="G6700" s="7">
        <v>298</v>
      </c>
      <c r="H6700" s="7">
        <v>46</v>
      </c>
      <c r="I6700" s="12">
        <v>0.01</v>
      </c>
    </row>
    <row r="6701" spans="1:9" x14ac:dyDescent="0.25">
      <c r="A6701" t="s">
        <v>11539</v>
      </c>
      <c r="B6701" t="s">
        <v>554</v>
      </c>
      <c r="C6701">
        <v>31</v>
      </c>
      <c r="D6701">
        <v>31</v>
      </c>
      <c r="E6701">
        <v>57</v>
      </c>
      <c r="F6701">
        <v>33</v>
      </c>
      <c r="G6701">
        <v>78</v>
      </c>
      <c r="H6701">
        <v>82</v>
      </c>
      <c r="I6701" t="s">
        <v>8944</v>
      </c>
    </row>
    <row r="6702" spans="1:9" hidden="1" x14ac:dyDescent="0.25">
      <c r="A6702" s="7" t="s">
        <v>11540</v>
      </c>
      <c r="B6702" s="7" t="s">
        <v>554</v>
      </c>
      <c r="C6702" s="7" t="s">
        <v>8940</v>
      </c>
      <c r="D6702" s="7" t="s">
        <v>8940</v>
      </c>
      <c r="E6702" s="7" t="s">
        <v>8940</v>
      </c>
      <c r="F6702" s="7" t="s">
        <v>8940</v>
      </c>
      <c r="G6702" s="7">
        <v>13</v>
      </c>
      <c r="H6702" s="7" t="s">
        <v>8996</v>
      </c>
      <c r="I6702" s="7" t="s">
        <v>8944</v>
      </c>
    </row>
    <row r="6703" spans="1:9" x14ac:dyDescent="0.25">
      <c r="A6703" t="s">
        <v>8080</v>
      </c>
      <c r="B6703" t="s">
        <v>554</v>
      </c>
      <c r="C6703">
        <v>15</v>
      </c>
      <c r="D6703">
        <v>13</v>
      </c>
      <c r="E6703">
        <v>122</v>
      </c>
      <c r="F6703">
        <v>130</v>
      </c>
      <c r="G6703">
        <v>176</v>
      </c>
      <c r="H6703">
        <v>56</v>
      </c>
      <c r="I6703" s="13">
        <v>5.0000000000000001E-3</v>
      </c>
    </row>
    <row r="6704" spans="1:9" x14ac:dyDescent="0.25">
      <c r="A6704" s="7" t="s">
        <v>11541</v>
      </c>
      <c r="B6704" s="7" t="s">
        <v>554</v>
      </c>
      <c r="C6704" s="7">
        <v>28</v>
      </c>
      <c r="D6704" s="7">
        <v>56</v>
      </c>
      <c r="E6704" s="7">
        <v>84</v>
      </c>
      <c r="F6704" s="7">
        <v>71</v>
      </c>
      <c r="G6704" s="7">
        <v>126</v>
      </c>
      <c r="H6704" s="7">
        <v>59</v>
      </c>
      <c r="I6704" s="7" t="s">
        <v>8944</v>
      </c>
    </row>
    <row r="6705" spans="1:9" x14ac:dyDescent="0.25">
      <c r="A6705" t="s">
        <v>11542</v>
      </c>
      <c r="B6705" t="s">
        <v>554</v>
      </c>
      <c r="C6705">
        <v>15</v>
      </c>
      <c r="D6705">
        <v>15</v>
      </c>
      <c r="E6705">
        <v>39</v>
      </c>
      <c r="F6705">
        <v>38</v>
      </c>
      <c r="G6705">
        <v>56</v>
      </c>
      <c r="H6705">
        <v>74</v>
      </c>
      <c r="I6705" t="s">
        <v>8944</v>
      </c>
    </row>
    <row r="6706" spans="1:9" x14ac:dyDescent="0.25">
      <c r="A6706" s="7" t="s">
        <v>11543</v>
      </c>
      <c r="B6706" s="7" t="s">
        <v>554</v>
      </c>
      <c r="C6706" s="7">
        <v>12</v>
      </c>
      <c r="D6706" s="7">
        <v>42</v>
      </c>
      <c r="E6706" s="7">
        <v>23</v>
      </c>
      <c r="F6706" s="7">
        <v>21</v>
      </c>
      <c r="G6706" s="7">
        <v>86</v>
      </c>
      <c r="H6706" s="7">
        <v>51</v>
      </c>
      <c r="I6706" s="12">
        <v>5.0000000000000001E-3</v>
      </c>
    </row>
    <row r="6707" spans="1:9" x14ac:dyDescent="0.25">
      <c r="A6707" t="s">
        <v>8158</v>
      </c>
      <c r="B6707" t="s">
        <v>554</v>
      </c>
      <c r="C6707">
        <v>29</v>
      </c>
      <c r="D6707">
        <v>29</v>
      </c>
      <c r="E6707">
        <v>52</v>
      </c>
      <c r="F6707">
        <v>22</v>
      </c>
      <c r="G6707">
        <v>80</v>
      </c>
      <c r="H6707">
        <v>68</v>
      </c>
      <c r="I6707" t="s">
        <v>8944</v>
      </c>
    </row>
    <row r="6708" spans="1:9" x14ac:dyDescent="0.25">
      <c r="A6708" s="7" t="s">
        <v>8159</v>
      </c>
      <c r="B6708" s="7" t="s">
        <v>554</v>
      </c>
      <c r="C6708" s="7" t="s">
        <v>8940</v>
      </c>
      <c r="D6708" s="7" t="s">
        <v>8940</v>
      </c>
      <c r="E6708" s="7">
        <v>48</v>
      </c>
      <c r="F6708" s="7">
        <v>37</v>
      </c>
      <c r="G6708" s="7" t="s">
        <v>8940</v>
      </c>
      <c r="H6708" s="7">
        <v>92</v>
      </c>
      <c r="I6708" s="7" t="s">
        <v>8944</v>
      </c>
    </row>
    <row r="6709" spans="1:9" x14ac:dyDescent="0.25">
      <c r="A6709" t="s">
        <v>8160</v>
      </c>
      <c r="B6709" t="s">
        <v>554</v>
      </c>
      <c r="C6709" t="s">
        <v>8940</v>
      </c>
      <c r="D6709" t="s">
        <v>8940</v>
      </c>
      <c r="E6709">
        <v>14</v>
      </c>
      <c r="F6709">
        <v>64</v>
      </c>
      <c r="G6709">
        <v>87</v>
      </c>
      <c r="H6709">
        <v>39</v>
      </c>
      <c r="I6709" s="13">
        <v>0.01</v>
      </c>
    </row>
    <row r="6710" spans="1:9" x14ac:dyDescent="0.25">
      <c r="A6710" s="7" t="s">
        <v>8161</v>
      </c>
      <c r="B6710" s="7" t="s">
        <v>554</v>
      </c>
      <c r="C6710" s="7" t="s">
        <v>8940</v>
      </c>
      <c r="D6710" s="7" t="s">
        <v>8940</v>
      </c>
      <c r="E6710" s="7">
        <v>21</v>
      </c>
      <c r="F6710" s="7">
        <v>16</v>
      </c>
      <c r="G6710" s="7">
        <v>40</v>
      </c>
      <c r="H6710" s="7">
        <v>49</v>
      </c>
      <c r="I6710" s="12">
        <v>5.0000000000000001E-3</v>
      </c>
    </row>
    <row r="6711" spans="1:9" x14ac:dyDescent="0.25">
      <c r="A6711" t="s">
        <v>11544</v>
      </c>
      <c r="B6711" t="s">
        <v>554</v>
      </c>
      <c r="C6711">
        <v>24</v>
      </c>
      <c r="D6711">
        <v>23</v>
      </c>
      <c r="E6711">
        <v>25</v>
      </c>
      <c r="F6711">
        <v>61</v>
      </c>
      <c r="G6711">
        <v>99</v>
      </c>
      <c r="H6711">
        <v>68</v>
      </c>
      <c r="I6711" t="s">
        <v>8944</v>
      </c>
    </row>
    <row r="6712" spans="1:9" x14ac:dyDescent="0.25">
      <c r="A6712" s="7" t="s">
        <v>11545</v>
      </c>
      <c r="B6712" s="7" t="s">
        <v>554</v>
      </c>
      <c r="C6712" s="7">
        <v>32</v>
      </c>
      <c r="D6712" s="7">
        <v>32</v>
      </c>
      <c r="E6712" s="7">
        <v>14</v>
      </c>
      <c r="F6712" s="7">
        <v>67</v>
      </c>
      <c r="G6712" s="7">
        <v>191</v>
      </c>
      <c r="H6712" s="7">
        <v>60</v>
      </c>
      <c r="I6712" s="7" t="s">
        <v>8944</v>
      </c>
    </row>
    <row r="6713" spans="1:9" x14ac:dyDescent="0.25">
      <c r="A6713" t="s">
        <v>11546</v>
      </c>
      <c r="B6713" t="s">
        <v>554</v>
      </c>
      <c r="C6713" t="s">
        <v>8940</v>
      </c>
      <c r="D6713" t="s">
        <v>8940</v>
      </c>
      <c r="E6713">
        <v>32</v>
      </c>
      <c r="F6713">
        <v>29</v>
      </c>
      <c r="G6713">
        <v>177</v>
      </c>
      <c r="H6713">
        <v>58</v>
      </c>
      <c r="I6713" s="13">
        <v>5.0000000000000001E-3</v>
      </c>
    </row>
    <row r="6714" spans="1:9" x14ac:dyDescent="0.25">
      <c r="A6714" s="7" t="s">
        <v>7922</v>
      </c>
      <c r="B6714" s="7" t="s">
        <v>554</v>
      </c>
      <c r="C6714" s="7">
        <v>42</v>
      </c>
      <c r="D6714" s="7">
        <v>41</v>
      </c>
      <c r="E6714" s="7">
        <v>29</v>
      </c>
      <c r="F6714" s="7">
        <v>103</v>
      </c>
      <c r="G6714" s="7">
        <v>134</v>
      </c>
      <c r="H6714" s="7">
        <v>44</v>
      </c>
      <c r="I6714" s="12">
        <v>0.01</v>
      </c>
    </row>
    <row r="6715" spans="1:9" x14ac:dyDescent="0.25">
      <c r="A6715" t="s">
        <v>11547</v>
      </c>
      <c r="B6715" t="s">
        <v>554</v>
      </c>
      <c r="C6715">
        <v>19</v>
      </c>
      <c r="D6715">
        <v>19</v>
      </c>
      <c r="E6715">
        <v>41</v>
      </c>
      <c r="F6715">
        <v>35</v>
      </c>
      <c r="G6715">
        <v>56</v>
      </c>
      <c r="H6715">
        <v>60</v>
      </c>
      <c r="I6715" t="s">
        <v>8944</v>
      </c>
    </row>
    <row r="6716" spans="1:9" x14ac:dyDescent="0.25">
      <c r="A6716" s="7" t="s">
        <v>7941</v>
      </c>
      <c r="B6716" s="7" t="s">
        <v>554</v>
      </c>
      <c r="C6716" s="7">
        <v>21</v>
      </c>
      <c r="D6716" s="7">
        <v>21</v>
      </c>
      <c r="E6716" s="7">
        <v>34</v>
      </c>
      <c r="F6716" s="7">
        <v>36</v>
      </c>
      <c r="G6716" s="7">
        <v>38</v>
      </c>
      <c r="H6716" s="7">
        <v>56</v>
      </c>
      <c r="I6716" s="12">
        <v>5.0000000000000001E-3</v>
      </c>
    </row>
    <row r="6717" spans="1:9" x14ac:dyDescent="0.25">
      <c r="A6717" t="s">
        <v>8024</v>
      </c>
      <c r="B6717" t="s">
        <v>554</v>
      </c>
      <c r="C6717">
        <v>51</v>
      </c>
      <c r="D6717">
        <v>49</v>
      </c>
      <c r="E6717">
        <v>55</v>
      </c>
      <c r="F6717">
        <v>128</v>
      </c>
      <c r="G6717">
        <v>147</v>
      </c>
      <c r="H6717">
        <v>23</v>
      </c>
      <c r="I6717" s="13">
        <v>0.02</v>
      </c>
    </row>
    <row r="6718" spans="1:9" x14ac:dyDescent="0.25">
      <c r="A6718" s="7" t="s">
        <v>11548</v>
      </c>
      <c r="B6718" s="7" t="s">
        <v>554</v>
      </c>
      <c r="C6718" s="7">
        <v>48</v>
      </c>
      <c r="D6718" s="7">
        <v>48</v>
      </c>
      <c r="E6718" s="7">
        <v>117</v>
      </c>
      <c r="F6718" s="7">
        <v>107</v>
      </c>
      <c r="G6718" s="7">
        <v>135</v>
      </c>
      <c r="H6718" s="7">
        <v>46</v>
      </c>
      <c r="I6718" s="12">
        <v>0.01</v>
      </c>
    </row>
    <row r="6719" spans="1:9" x14ac:dyDescent="0.25">
      <c r="A6719" t="s">
        <v>11549</v>
      </c>
      <c r="B6719" t="s">
        <v>554</v>
      </c>
      <c r="C6719">
        <v>59</v>
      </c>
      <c r="D6719">
        <v>59</v>
      </c>
      <c r="E6719">
        <v>105</v>
      </c>
      <c r="F6719">
        <v>105</v>
      </c>
      <c r="G6719">
        <v>121</v>
      </c>
      <c r="H6719">
        <v>75</v>
      </c>
      <c r="I6719" t="s">
        <v>8944</v>
      </c>
    </row>
    <row r="6720" spans="1:9" x14ac:dyDescent="0.25">
      <c r="A6720" s="7" t="s">
        <v>11550</v>
      </c>
      <c r="B6720" s="7" t="s">
        <v>554</v>
      </c>
      <c r="C6720" s="7">
        <v>21</v>
      </c>
      <c r="D6720" s="7">
        <v>21</v>
      </c>
      <c r="E6720" s="7">
        <v>54</v>
      </c>
      <c r="F6720" s="7">
        <v>53</v>
      </c>
      <c r="G6720" s="7">
        <v>104</v>
      </c>
      <c r="H6720" s="7">
        <v>51</v>
      </c>
      <c r="I6720" s="12">
        <v>5.0000000000000001E-3</v>
      </c>
    </row>
    <row r="6721" spans="1:9" x14ac:dyDescent="0.25">
      <c r="A6721" t="s">
        <v>11551</v>
      </c>
      <c r="B6721" t="s">
        <v>554</v>
      </c>
      <c r="C6721" t="s">
        <v>8940</v>
      </c>
      <c r="D6721" t="s">
        <v>8940</v>
      </c>
      <c r="E6721">
        <v>14</v>
      </c>
      <c r="F6721">
        <v>16</v>
      </c>
      <c r="G6721" t="s">
        <v>8940</v>
      </c>
      <c r="H6721">
        <v>72</v>
      </c>
      <c r="I6721" t="s">
        <v>8944</v>
      </c>
    </row>
    <row r="6722" spans="1:9" x14ac:dyDescent="0.25">
      <c r="A6722" s="7" t="s">
        <v>11552</v>
      </c>
      <c r="B6722" s="7" t="s">
        <v>554</v>
      </c>
      <c r="C6722" s="7" t="s">
        <v>8940</v>
      </c>
      <c r="D6722" s="7" t="s">
        <v>8940</v>
      </c>
      <c r="E6722" s="7">
        <v>17</v>
      </c>
      <c r="F6722" s="7">
        <v>11</v>
      </c>
      <c r="G6722" s="7">
        <v>51</v>
      </c>
      <c r="H6722" s="7">
        <v>64</v>
      </c>
      <c r="I6722" s="7" t="s">
        <v>8944</v>
      </c>
    </row>
    <row r="6723" spans="1:9" x14ac:dyDescent="0.25">
      <c r="A6723" t="s">
        <v>11553</v>
      </c>
      <c r="B6723" t="s">
        <v>554</v>
      </c>
      <c r="C6723" t="s">
        <v>8940</v>
      </c>
      <c r="D6723" t="s">
        <v>8940</v>
      </c>
      <c r="E6723">
        <v>36</v>
      </c>
      <c r="F6723">
        <v>35</v>
      </c>
      <c r="G6723" t="s">
        <v>8940</v>
      </c>
      <c r="H6723">
        <v>58</v>
      </c>
      <c r="I6723" s="13">
        <v>5.0000000000000001E-3</v>
      </c>
    </row>
    <row r="6724" spans="1:9" x14ac:dyDescent="0.25">
      <c r="A6724" s="7" t="s">
        <v>11554</v>
      </c>
      <c r="B6724" s="7" t="s">
        <v>554</v>
      </c>
      <c r="C6724" s="7">
        <v>13</v>
      </c>
      <c r="D6724" s="7">
        <v>13</v>
      </c>
      <c r="E6724" s="7">
        <v>21</v>
      </c>
      <c r="F6724" s="7">
        <v>17</v>
      </c>
      <c r="G6724" s="7">
        <v>37</v>
      </c>
      <c r="H6724" s="7">
        <v>73</v>
      </c>
      <c r="I6724" s="7" t="s">
        <v>8944</v>
      </c>
    </row>
    <row r="6725" spans="1:9" x14ac:dyDescent="0.25">
      <c r="A6725" t="s">
        <v>11555</v>
      </c>
      <c r="B6725" t="s">
        <v>554</v>
      </c>
      <c r="C6725">
        <v>50</v>
      </c>
      <c r="D6725">
        <v>50</v>
      </c>
      <c r="E6725">
        <v>83</v>
      </c>
      <c r="F6725">
        <v>87</v>
      </c>
      <c r="G6725">
        <v>134</v>
      </c>
      <c r="H6725">
        <v>58</v>
      </c>
      <c r="I6725" s="13">
        <v>5.0000000000000001E-3</v>
      </c>
    </row>
    <row r="6726" spans="1:9" x14ac:dyDescent="0.25">
      <c r="A6726" s="7" t="s">
        <v>8124</v>
      </c>
      <c r="B6726" s="7" t="s">
        <v>554</v>
      </c>
      <c r="C6726" s="7">
        <v>23</v>
      </c>
      <c r="D6726" s="7">
        <v>24</v>
      </c>
      <c r="E6726" s="7">
        <v>33</v>
      </c>
      <c r="F6726" s="7">
        <v>32</v>
      </c>
      <c r="G6726" s="7">
        <v>53</v>
      </c>
      <c r="H6726" s="7">
        <v>66</v>
      </c>
      <c r="I6726" s="7" t="s">
        <v>8944</v>
      </c>
    </row>
    <row r="6727" spans="1:9" x14ac:dyDescent="0.25">
      <c r="A6727" t="s">
        <v>8125</v>
      </c>
      <c r="B6727" t="s">
        <v>554</v>
      </c>
      <c r="C6727" t="s">
        <v>8940</v>
      </c>
      <c r="D6727" t="s">
        <v>8940</v>
      </c>
      <c r="E6727">
        <v>54</v>
      </c>
      <c r="F6727">
        <v>52</v>
      </c>
      <c r="G6727">
        <v>107</v>
      </c>
      <c r="H6727">
        <v>51</v>
      </c>
      <c r="I6727" s="13">
        <v>5.0000000000000001E-3</v>
      </c>
    </row>
    <row r="6728" spans="1:9" x14ac:dyDescent="0.25">
      <c r="A6728" s="7" t="s">
        <v>11556</v>
      </c>
      <c r="B6728" s="7" t="s">
        <v>554</v>
      </c>
      <c r="C6728" s="7" t="s">
        <v>8940</v>
      </c>
      <c r="D6728" s="7" t="s">
        <v>8940</v>
      </c>
      <c r="E6728" s="7">
        <v>30</v>
      </c>
      <c r="F6728" s="7">
        <v>26</v>
      </c>
      <c r="G6728" s="7">
        <v>46</v>
      </c>
      <c r="H6728" s="7">
        <v>49</v>
      </c>
      <c r="I6728" s="12">
        <v>5.0000000000000001E-3</v>
      </c>
    </row>
    <row r="6729" spans="1:9" hidden="1" x14ac:dyDescent="0.25">
      <c r="A6729" t="s">
        <v>7879</v>
      </c>
      <c r="B6729" t="s">
        <v>554</v>
      </c>
      <c r="C6729" t="s">
        <v>8940</v>
      </c>
      <c r="D6729" t="s">
        <v>8940</v>
      </c>
      <c r="E6729" t="s">
        <v>8940</v>
      </c>
      <c r="F6729" t="s">
        <v>8940</v>
      </c>
      <c r="G6729" t="s">
        <v>8940</v>
      </c>
      <c r="H6729" t="s">
        <v>8996</v>
      </c>
      <c r="I6729" t="s">
        <v>8944</v>
      </c>
    </row>
    <row r="6730" spans="1:9" x14ac:dyDescent="0.25">
      <c r="A6730" s="7" t="s">
        <v>11557</v>
      </c>
      <c r="B6730" s="7" t="s">
        <v>554</v>
      </c>
      <c r="C6730" s="7">
        <v>20</v>
      </c>
      <c r="D6730" s="7">
        <v>20</v>
      </c>
      <c r="E6730" s="7">
        <v>43</v>
      </c>
      <c r="F6730" s="7">
        <v>37</v>
      </c>
      <c r="G6730" s="7">
        <v>72</v>
      </c>
      <c r="H6730" s="7">
        <v>23</v>
      </c>
      <c r="I6730" s="12">
        <v>0.02</v>
      </c>
    </row>
    <row r="6731" spans="1:9" x14ac:dyDescent="0.25">
      <c r="A6731" t="s">
        <v>7881</v>
      </c>
      <c r="B6731" t="s">
        <v>554</v>
      </c>
      <c r="C6731">
        <v>11</v>
      </c>
      <c r="D6731">
        <v>11</v>
      </c>
      <c r="E6731">
        <v>21</v>
      </c>
      <c r="F6731">
        <v>19</v>
      </c>
      <c r="G6731">
        <v>56</v>
      </c>
      <c r="H6731">
        <v>53</v>
      </c>
      <c r="I6731" s="13">
        <v>5.0000000000000001E-3</v>
      </c>
    </row>
    <row r="6732" spans="1:9" x14ac:dyDescent="0.25">
      <c r="A6732" s="7" t="s">
        <v>11558</v>
      </c>
      <c r="B6732" s="7" t="s">
        <v>554</v>
      </c>
      <c r="C6732" s="7">
        <v>24</v>
      </c>
      <c r="D6732" s="7">
        <v>25</v>
      </c>
      <c r="E6732" s="7">
        <v>76</v>
      </c>
      <c r="F6732" s="7">
        <v>63</v>
      </c>
      <c r="G6732" s="7">
        <v>85</v>
      </c>
      <c r="H6732" s="7">
        <v>70</v>
      </c>
      <c r="I6732" s="7" t="s">
        <v>8944</v>
      </c>
    </row>
    <row r="6733" spans="1:9" x14ac:dyDescent="0.25">
      <c r="A6733" t="s">
        <v>11559</v>
      </c>
      <c r="B6733" t="s">
        <v>554</v>
      </c>
      <c r="C6733" t="s">
        <v>8940</v>
      </c>
      <c r="D6733" t="s">
        <v>8940</v>
      </c>
      <c r="E6733">
        <v>13</v>
      </c>
      <c r="F6733">
        <v>15</v>
      </c>
      <c r="G6733">
        <v>33</v>
      </c>
      <c r="H6733">
        <v>8</v>
      </c>
      <c r="I6733" s="13">
        <v>0.02</v>
      </c>
    </row>
    <row r="6734" spans="1:9" x14ac:dyDescent="0.25">
      <c r="A6734" s="7" t="s">
        <v>7884</v>
      </c>
      <c r="B6734" s="7" t="s">
        <v>554</v>
      </c>
      <c r="C6734" s="7">
        <v>25</v>
      </c>
      <c r="D6734" s="7">
        <v>26</v>
      </c>
      <c r="E6734" s="7">
        <v>46</v>
      </c>
      <c r="F6734" s="7">
        <v>42</v>
      </c>
      <c r="G6734" s="7">
        <v>98</v>
      </c>
      <c r="H6734" s="7">
        <v>35</v>
      </c>
      <c r="I6734" s="12">
        <v>1.4999999999999999E-2</v>
      </c>
    </row>
    <row r="6735" spans="1:9" x14ac:dyDescent="0.25">
      <c r="A6735" t="s">
        <v>7969</v>
      </c>
      <c r="B6735" t="s">
        <v>554</v>
      </c>
      <c r="C6735" t="s">
        <v>8940</v>
      </c>
      <c r="D6735" t="s">
        <v>8940</v>
      </c>
      <c r="E6735">
        <v>26</v>
      </c>
      <c r="F6735">
        <v>21</v>
      </c>
      <c r="G6735">
        <v>42</v>
      </c>
      <c r="H6735">
        <v>45</v>
      </c>
      <c r="I6735" s="13">
        <v>0.01</v>
      </c>
    </row>
    <row r="6736" spans="1:9" hidden="1" x14ac:dyDescent="0.25">
      <c r="A6736" s="7" t="s">
        <v>11560</v>
      </c>
      <c r="B6736" s="7" t="s">
        <v>554</v>
      </c>
      <c r="C6736" s="7">
        <v>14</v>
      </c>
      <c r="D6736" s="7">
        <v>14</v>
      </c>
      <c r="E6736" s="7">
        <v>18</v>
      </c>
      <c r="F6736" s="7">
        <v>15</v>
      </c>
      <c r="G6736" s="7">
        <v>20</v>
      </c>
      <c r="H6736" s="7" t="s">
        <v>8996</v>
      </c>
      <c r="I6736" s="7" t="s">
        <v>8944</v>
      </c>
    </row>
    <row r="6737" spans="1:9" hidden="1" x14ac:dyDescent="0.25">
      <c r="A6737" t="s">
        <v>7986</v>
      </c>
      <c r="B6737" t="s">
        <v>554</v>
      </c>
      <c r="C6737" t="s">
        <v>8940</v>
      </c>
      <c r="D6737" t="s">
        <v>8940</v>
      </c>
      <c r="E6737" t="s">
        <v>8940</v>
      </c>
      <c r="F6737" t="s">
        <v>8940</v>
      </c>
      <c r="G6737">
        <v>66</v>
      </c>
      <c r="H6737" t="s">
        <v>8996</v>
      </c>
      <c r="I6737" t="s">
        <v>8944</v>
      </c>
    </row>
    <row r="6738" spans="1:9" hidden="1" x14ac:dyDescent="0.25">
      <c r="A6738" s="7" t="s">
        <v>11561</v>
      </c>
      <c r="B6738" s="7" t="s">
        <v>554</v>
      </c>
      <c r="C6738" s="7" t="s">
        <v>8940</v>
      </c>
      <c r="D6738" s="7" t="s">
        <v>8940</v>
      </c>
      <c r="E6738" s="7" t="s">
        <v>8940</v>
      </c>
      <c r="F6738" s="7" t="s">
        <v>8940</v>
      </c>
      <c r="G6738" s="7" t="s">
        <v>8940</v>
      </c>
      <c r="H6738" s="7" t="s">
        <v>8996</v>
      </c>
      <c r="I6738" s="7" t="s">
        <v>8944</v>
      </c>
    </row>
    <row r="6739" spans="1:9" hidden="1" x14ac:dyDescent="0.25">
      <c r="A6739" t="s">
        <v>11562</v>
      </c>
      <c r="B6739" t="s">
        <v>554</v>
      </c>
      <c r="C6739" t="s">
        <v>8940</v>
      </c>
      <c r="D6739" t="s">
        <v>8940</v>
      </c>
      <c r="E6739">
        <v>24</v>
      </c>
      <c r="F6739">
        <v>12</v>
      </c>
      <c r="G6739">
        <v>38</v>
      </c>
      <c r="H6739" t="s">
        <v>8996</v>
      </c>
      <c r="I6739" t="s">
        <v>8944</v>
      </c>
    </row>
    <row r="6740" spans="1:9" hidden="1" x14ac:dyDescent="0.25">
      <c r="A6740" s="7" t="s">
        <v>7990</v>
      </c>
      <c r="B6740" s="7" t="s">
        <v>554</v>
      </c>
      <c r="C6740" s="7" t="s">
        <v>8940</v>
      </c>
      <c r="D6740" s="7" t="s">
        <v>8940</v>
      </c>
      <c r="E6740" s="7" t="s">
        <v>8940</v>
      </c>
      <c r="F6740" s="7" t="s">
        <v>8940</v>
      </c>
      <c r="G6740" s="7" t="s">
        <v>8940</v>
      </c>
      <c r="H6740" s="7" t="s">
        <v>8996</v>
      </c>
      <c r="I6740" s="7" t="s">
        <v>8944</v>
      </c>
    </row>
    <row r="6741" spans="1:9" hidden="1" x14ac:dyDescent="0.25">
      <c r="A6741" t="s">
        <v>11563</v>
      </c>
      <c r="B6741" t="s">
        <v>554</v>
      </c>
      <c r="C6741" t="s">
        <v>8940</v>
      </c>
      <c r="D6741" t="s">
        <v>8940</v>
      </c>
      <c r="E6741" t="s">
        <v>8940</v>
      </c>
      <c r="F6741" t="s">
        <v>8940</v>
      </c>
      <c r="G6741" t="s">
        <v>8940</v>
      </c>
      <c r="H6741" t="s">
        <v>8996</v>
      </c>
      <c r="I6741" t="s">
        <v>8944</v>
      </c>
    </row>
    <row r="6742" spans="1:9" hidden="1" x14ac:dyDescent="0.25">
      <c r="A6742" s="7" t="s">
        <v>11564</v>
      </c>
      <c r="B6742" s="7" t="s">
        <v>554</v>
      </c>
      <c r="C6742" s="7" t="s">
        <v>8940</v>
      </c>
      <c r="D6742" s="7" t="s">
        <v>8940</v>
      </c>
      <c r="E6742" s="7" t="s">
        <v>8940</v>
      </c>
      <c r="F6742" s="7" t="s">
        <v>8940</v>
      </c>
      <c r="G6742" s="7">
        <v>11</v>
      </c>
      <c r="H6742" s="7" t="s">
        <v>8996</v>
      </c>
      <c r="I6742" s="7" t="s">
        <v>8944</v>
      </c>
    </row>
    <row r="6743" spans="1:9" hidden="1" x14ac:dyDescent="0.25">
      <c r="A6743" t="s">
        <v>11565</v>
      </c>
      <c r="B6743" t="s">
        <v>554</v>
      </c>
      <c r="C6743" t="s">
        <v>8940</v>
      </c>
      <c r="D6743" t="s">
        <v>8940</v>
      </c>
      <c r="E6743" t="s">
        <v>8940</v>
      </c>
      <c r="F6743" t="s">
        <v>8940</v>
      </c>
      <c r="G6743" t="s">
        <v>8940</v>
      </c>
      <c r="H6743" t="s">
        <v>8996</v>
      </c>
      <c r="I6743" t="s">
        <v>8944</v>
      </c>
    </row>
    <row r="6744" spans="1:9" hidden="1" x14ac:dyDescent="0.25">
      <c r="A6744" s="7" t="s">
        <v>11566</v>
      </c>
      <c r="B6744" s="7" t="s">
        <v>554</v>
      </c>
      <c r="C6744" s="7" t="s">
        <v>8940</v>
      </c>
      <c r="D6744" s="7" t="s">
        <v>8940</v>
      </c>
      <c r="E6744" s="7" t="s">
        <v>8940</v>
      </c>
      <c r="F6744" s="7" t="s">
        <v>8940</v>
      </c>
      <c r="G6744" s="7" t="s">
        <v>8940</v>
      </c>
      <c r="H6744" s="7" t="s">
        <v>8996</v>
      </c>
      <c r="I6744" s="7" t="s">
        <v>8944</v>
      </c>
    </row>
    <row r="6745" spans="1:9" hidden="1" x14ac:dyDescent="0.25">
      <c r="A6745" t="s">
        <v>8151</v>
      </c>
      <c r="B6745" t="s">
        <v>554</v>
      </c>
      <c r="C6745" t="s">
        <v>8940</v>
      </c>
      <c r="D6745" t="s">
        <v>8940</v>
      </c>
      <c r="E6745" t="s">
        <v>8940</v>
      </c>
      <c r="F6745" t="s">
        <v>8940</v>
      </c>
      <c r="G6745">
        <v>52</v>
      </c>
      <c r="H6745" t="s">
        <v>8996</v>
      </c>
      <c r="I6745" t="s">
        <v>8944</v>
      </c>
    </row>
    <row r="6746" spans="1:9" hidden="1" x14ac:dyDescent="0.25">
      <c r="A6746" s="7" t="s">
        <v>7860</v>
      </c>
      <c r="B6746" s="7" t="s">
        <v>554</v>
      </c>
      <c r="C6746" s="7" t="s">
        <v>8940</v>
      </c>
      <c r="D6746" s="7" t="s">
        <v>8940</v>
      </c>
      <c r="E6746" s="7" t="s">
        <v>8940</v>
      </c>
      <c r="F6746" s="7" t="s">
        <v>8940</v>
      </c>
      <c r="G6746" s="7">
        <v>11</v>
      </c>
      <c r="H6746" s="7" t="s">
        <v>8996</v>
      </c>
      <c r="I6746" s="7" t="s">
        <v>8944</v>
      </c>
    </row>
    <row r="6747" spans="1:9" hidden="1" x14ac:dyDescent="0.25">
      <c r="A6747" t="s">
        <v>11567</v>
      </c>
      <c r="B6747" t="s">
        <v>554</v>
      </c>
      <c r="C6747" t="s">
        <v>8940</v>
      </c>
      <c r="D6747" t="s">
        <v>8940</v>
      </c>
      <c r="E6747" t="s">
        <v>8940</v>
      </c>
      <c r="F6747" t="s">
        <v>8940</v>
      </c>
      <c r="G6747" t="s">
        <v>8940</v>
      </c>
      <c r="H6747" t="s">
        <v>8996</v>
      </c>
      <c r="I6747" t="s">
        <v>8944</v>
      </c>
    </row>
    <row r="6748" spans="1:9" x14ac:dyDescent="0.25">
      <c r="A6748" s="7" t="s">
        <v>8808</v>
      </c>
      <c r="B6748" s="7" t="s">
        <v>8809</v>
      </c>
      <c r="C6748" s="7">
        <v>127</v>
      </c>
      <c r="D6748" s="7">
        <v>117</v>
      </c>
      <c r="E6748" s="7">
        <v>200</v>
      </c>
      <c r="F6748" s="7">
        <v>201</v>
      </c>
      <c r="G6748" s="7">
        <v>197</v>
      </c>
      <c r="H6748" s="7">
        <v>60</v>
      </c>
      <c r="I6748" s="7" t="s">
        <v>8944</v>
      </c>
    </row>
    <row r="6749" spans="1:9" x14ac:dyDescent="0.25">
      <c r="A6749" t="s">
        <v>8811</v>
      </c>
      <c r="B6749" t="s">
        <v>8809</v>
      </c>
      <c r="C6749">
        <v>169</v>
      </c>
      <c r="D6749">
        <v>163</v>
      </c>
      <c r="E6749">
        <v>238</v>
      </c>
      <c r="F6749">
        <v>250</v>
      </c>
      <c r="G6749">
        <v>284</v>
      </c>
      <c r="H6749">
        <v>51</v>
      </c>
      <c r="I6749" s="13">
        <v>5.0000000000000001E-3</v>
      </c>
    </row>
    <row r="6750" spans="1:9" x14ac:dyDescent="0.25">
      <c r="A6750" s="7" t="s">
        <v>8812</v>
      </c>
      <c r="B6750" s="7" t="s">
        <v>8809</v>
      </c>
      <c r="C6750" s="7">
        <v>130</v>
      </c>
      <c r="D6750" s="7">
        <v>120</v>
      </c>
      <c r="E6750" s="7">
        <v>175</v>
      </c>
      <c r="F6750" s="7">
        <v>174</v>
      </c>
      <c r="G6750" s="7">
        <v>204</v>
      </c>
      <c r="H6750" s="7">
        <v>65</v>
      </c>
      <c r="I6750" s="7" t="s">
        <v>8944</v>
      </c>
    </row>
    <row r="6751" spans="1:9" x14ac:dyDescent="0.25">
      <c r="A6751" t="s">
        <v>8813</v>
      </c>
      <c r="B6751" t="s">
        <v>8809</v>
      </c>
      <c r="C6751">
        <v>96</v>
      </c>
      <c r="D6751">
        <v>93</v>
      </c>
      <c r="E6751">
        <v>137</v>
      </c>
      <c r="F6751">
        <v>132</v>
      </c>
      <c r="G6751">
        <v>243</v>
      </c>
      <c r="H6751">
        <v>56</v>
      </c>
      <c r="I6751" s="13">
        <v>5.0000000000000001E-3</v>
      </c>
    </row>
    <row r="6752" spans="1:9" x14ac:dyDescent="0.25">
      <c r="A6752" s="7" t="s">
        <v>8829</v>
      </c>
      <c r="B6752" s="7" t="s">
        <v>8809</v>
      </c>
      <c r="C6752" s="7">
        <v>33</v>
      </c>
      <c r="D6752" s="7">
        <v>33</v>
      </c>
      <c r="E6752" s="7">
        <v>68</v>
      </c>
      <c r="F6752" s="7">
        <v>68</v>
      </c>
      <c r="G6752" s="7">
        <v>114</v>
      </c>
      <c r="H6752" s="7">
        <v>68</v>
      </c>
      <c r="I6752" s="7" t="s">
        <v>8944</v>
      </c>
    </row>
    <row r="6753" spans="1:9" x14ac:dyDescent="0.25">
      <c r="A6753" t="s">
        <v>7891</v>
      </c>
      <c r="B6753" t="s">
        <v>7892</v>
      </c>
      <c r="C6753">
        <v>79</v>
      </c>
      <c r="D6753">
        <v>78</v>
      </c>
      <c r="E6753">
        <v>112</v>
      </c>
      <c r="F6753">
        <v>146</v>
      </c>
      <c r="G6753">
        <v>149</v>
      </c>
      <c r="H6753">
        <v>52</v>
      </c>
      <c r="I6753" s="13">
        <v>5.0000000000000001E-3</v>
      </c>
    </row>
    <row r="6754" spans="1:9" x14ac:dyDescent="0.25">
      <c r="A6754" s="7" t="s">
        <v>7893</v>
      </c>
      <c r="B6754" s="7" t="s">
        <v>7892</v>
      </c>
      <c r="C6754" s="7">
        <v>59</v>
      </c>
      <c r="D6754" s="7">
        <v>56</v>
      </c>
      <c r="E6754" s="7">
        <v>64</v>
      </c>
      <c r="F6754" s="7">
        <v>74</v>
      </c>
      <c r="G6754" s="7">
        <v>81</v>
      </c>
      <c r="H6754" s="7">
        <v>51</v>
      </c>
      <c r="I6754" s="12">
        <v>5.0000000000000001E-3</v>
      </c>
    </row>
    <row r="6755" spans="1:9" x14ac:dyDescent="0.25">
      <c r="A6755" t="s">
        <v>11568</v>
      </c>
      <c r="B6755" t="s">
        <v>5599</v>
      </c>
      <c r="C6755">
        <v>75</v>
      </c>
      <c r="D6755">
        <v>69</v>
      </c>
      <c r="E6755">
        <v>98</v>
      </c>
      <c r="F6755">
        <v>95</v>
      </c>
      <c r="G6755">
        <v>139</v>
      </c>
      <c r="H6755">
        <v>73</v>
      </c>
      <c r="I6755" t="s">
        <v>8944</v>
      </c>
    </row>
    <row r="6756" spans="1:9" x14ac:dyDescent="0.25">
      <c r="A6756" s="7" t="s">
        <v>11569</v>
      </c>
      <c r="B6756" s="7" t="s">
        <v>5599</v>
      </c>
      <c r="C6756" s="7">
        <v>119</v>
      </c>
      <c r="D6756" s="7">
        <v>110</v>
      </c>
      <c r="E6756" s="7">
        <v>255</v>
      </c>
      <c r="F6756" s="7">
        <v>247</v>
      </c>
      <c r="G6756" s="7">
        <v>281</v>
      </c>
      <c r="H6756" s="7">
        <v>57</v>
      </c>
      <c r="I6756" s="12">
        <v>5.0000000000000001E-3</v>
      </c>
    </row>
    <row r="6757" spans="1:9" x14ac:dyDescent="0.25">
      <c r="A6757" t="s">
        <v>7896</v>
      </c>
      <c r="B6757" t="s">
        <v>5599</v>
      </c>
      <c r="C6757">
        <v>125</v>
      </c>
      <c r="D6757">
        <v>120</v>
      </c>
      <c r="E6757">
        <v>170</v>
      </c>
      <c r="F6757">
        <v>169</v>
      </c>
      <c r="G6757">
        <v>198</v>
      </c>
      <c r="H6757">
        <v>54</v>
      </c>
      <c r="I6757" s="13">
        <v>5.0000000000000001E-3</v>
      </c>
    </row>
    <row r="6758" spans="1:9" x14ac:dyDescent="0.25">
      <c r="A6758" s="7" t="s">
        <v>11570</v>
      </c>
      <c r="B6758" s="7" t="s">
        <v>5599</v>
      </c>
      <c r="C6758" s="7">
        <v>51</v>
      </c>
      <c r="D6758" s="7">
        <v>50</v>
      </c>
      <c r="E6758" s="7">
        <v>101</v>
      </c>
      <c r="F6758" s="7">
        <v>107</v>
      </c>
      <c r="G6758" s="7">
        <v>118</v>
      </c>
      <c r="H6758" s="7">
        <v>66</v>
      </c>
      <c r="I6758" s="7" t="s">
        <v>8944</v>
      </c>
    </row>
    <row r="6759" spans="1:9" x14ac:dyDescent="0.25">
      <c r="A6759" t="s">
        <v>11571</v>
      </c>
      <c r="B6759" t="s">
        <v>5599</v>
      </c>
      <c r="C6759">
        <v>63</v>
      </c>
      <c r="D6759">
        <v>59</v>
      </c>
      <c r="E6759">
        <v>86</v>
      </c>
      <c r="F6759">
        <v>86</v>
      </c>
      <c r="G6759">
        <v>125</v>
      </c>
      <c r="H6759">
        <v>68</v>
      </c>
      <c r="I6759" t="s">
        <v>8944</v>
      </c>
    </row>
    <row r="6760" spans="1:9" x14ac:dyDescent="0.25">
      <c r="A6760" s="7" t="s">
        <v>7998</v>
      </c>
      <c r="B6760" s="7" t="s">
        <v>5599</v>
      </c>
      <c r="C6760" s="7">
        <v>73</v>
      </c>
      <c r="D6760" s="7">
        <v>70</v>
      </c>
      <c r="E6760" s="7">
        <v>115</v>
      </c>
      <c r="F6760" s="7">
        <v>116</v>
      </c>
      <c r="G6760" s="7">
        <v>167</v>
      </c>
      <c r="H6760" s="7">
        <v>59</v>
      </c>
      <c r="I6760" s="7" t="s">
        <v>8944</v>
      </c>
    </row>
    <row r="6761" spans="1:9" x14ac:dyDescent="0.25">
      <c r="A6761" t="s">
        <v>7999</v>
      </c>
      <c r="B6761" t="s">
        <v>5599</v>
      </c>
      <c r="C6761">
        <v>46</v>
      </c>
      <c r="D6761">
        <v>46</v>
      </c>
      <c r="E6761">
        <v>94</v>
      </c>
      <c r="F6761">
        <v>91</v>
      </c>
      <c r="G6761">
        <v>88</v>
      </c>
      <c r="H6761">
        <v>53</v>
      </c>
      <c r="I6761" s="13">
        <v>5.0000000000000001E-3</v>
      </c>
    </row>
    <row r="6762" spans="1:9" x14ac:dyDescent="0.25">
      <c r="A6762" s="7" t="s">
        <v>8000</v>
      </c>
      <c r="B6762" s="7" t="s">
        <v>5599</v>
      </c>
      <c r="C6762" s="7">
        <v>63</v>
      </c>
      <c r="D6762" s="7">
        <v>59</v>
      </c>
      <c r="E6762" s="7">
        <v>109</v>
      </c>
      <c r="F6762" s="7">
        <v>107</v>
      </c>
      <c r="G6762" s="7">
        <v>132</v>
      </c>
      <c r="H6762" s="7">
        <v>55</v>
      </c>
      <c r="I6762" s="12">
        <v>5.0000000000000001E-3</v>
      </c>
    </row>
    <row r="6763" spans="1:9" x14ac:dyDescent="0.25">
      <c r="A6763" t="s">
        <v>11572</v>
      </c>
      <c r="B6763" t="s">
        <v>5599</v>
      </c>
      <c r="C6763">
        <v>58</v>
      </c>
      <c r="D6763">
        <v>53</v>
      </c>
      <c r="E6763">
        <v>164</v>
      </c>
      <c r="F6763">
        <v>152</v>
      </c>
      <c r="G6763">
        <v>153</v>
      </c>
      <c r="H6763">
        <v>63</v>
      </c>
      <c r="I6763" t="s">
        <v>8944</v>
      </c>
    </row>
    <row r="6764" spans="1:9" x14ac:dyDescent="0.25">
      <c r="A6764" s="7" t="s">
        <v>8002</v>
      </c>
      <c r="B6764" s="7" t="s">
        <v>5599</v>
      </c>
      <c r="C6764" s="7">
        <v>31</v>
      </c>
      <c r="D6764" s="7">
        <v>31</v>
      </c>
      <c r="E6764" s="7">
        <v>55</v>
      </c>
      <c r="F6764" s="7">
        <v>54</v>
      </c>
      <c r="G6764" s="7">
        <v>79</v>
      </c>
      <c r="H6764" s="7">
        <v>80</v>
      </c>
      <c r="I6764" s="7" t="s">
        <v>8944</v>
      </c>
    </row>
    <row r="6765" spans="1:9" x14ac:dyDescent="0.25">
      <c r="A6765" t="s">
        <v>8082</v>
      </c>
      <c r="B6765" t="s">
        <v>5599</v>
      </c>
      <c r="C6765">
        <v>96</v>
      </c>
      <c r="D6765">
        <v>89</v>
      </c>
      <c r="E6765">
        <v>188</v>
      </c>
      <c r="F6765">
        <v>187</v>
      </c>
      <c r="G6765">
        <v>221</v>
      </c>
      <c r="H6765">
        <v>65</v>
      </c>
      <c r="I6765" t="s">
        <v>8944</v>
      </c>
    </row>
    <row r="6766" spans="1:9" x14ac:dyDescent="0.25">
      <c r="A6766" s="7" t="s">
        <v>11573</v>
      </c>
      <c r="B6766" s="7" t="s">
        <v>5599</v>
      </c>
      <c r="C6766" s="7">
        <v>17</v>
      </c>
      <c r="D6766" s="7">
        <v>17</v>
      </c>
      <c r="E6766" s="7">
        <v>27</v>
      </c>
      <c r="F6766" s="7">
        <v>27</v>
      </c>
      <c r="G6766" s="7">
        <v>36</v>
      </c>
      <c r="H6766" s="7">
        <v>59</v>
      </c>
      <c r="I6766" s="7" t="s">
        <v>8944</v>
      </c>
    </row>
    <row r="6767" spans="1:9" x14ac:dyDescent="0.25">
      <c r="A6767" t="s">
        <v>11574</v>
      </c>
      <c r="B6767" t="s">
        <v>5599</v>
      </c>
      <c r="C6767">
        <v>18</v>
      </c>
      <c r="D6767">
        <v>14</v>
      </c>
      <c r="E6767">
        <v>26</v>
      </c>
      <c r="F6767">
        <v>24</v>
      </c>
      <c r="G6767">
        <v>46</v>
      </c>
      <c r="H6767">
        <v>82</v>
      </c>
      <c r="I6767" t="s">
        <v>8944</v>
      </c>
    </row>
    <row r="6768" spans="1:9" x14ac:dyDescent="0.25">
      <c r="A6768" s="7" t="s">
        <v>8084</v>
      </c>
      <c r="B6768" s="7" t="s">
        <v>5599</v>
      </c>
      <c r="C6768" s="7">
        <v>106</v>
      </c>
      <c r="D6768" s="7">
        <v>100</v>
      </c>
      <c r="E6768" s="7">
        <v>157</v>
      </c>
      <c r="F6768" s="7">
        <v>153</v>
      </c>
      <c r="G6768" s="7">
        <v>181</v>
      </c>
      <c r="H6768" s="7">
        <v>71</v>
      </c>
      <c r="I6768" s="7" t="s">
        <v>8944</v>
      </c>
    </row>
    <row r="6769" spans="1:9" x14ac:dyDescent="0.25">
      <c r="A6769" t="s">
        <v>11575</v>
      </c>
      <c r="B6769" t="s">
        <v>5599</v>
      </c>
      <c r="C6769">
        <v>91</v>
      </c>
      <c r="D6769">
        <v>88</v>
      </c>
      <c r="E6769">
        <v>169</v>
      </c>
      <c r="F6769">
        <v>163</v>
      </c>
      <c r="G6769">
        <v>239</v>
      </c>
      <c r="H6769">
        <v>76</v>
      </c>
      <c r="I6769" t="s">
        <v>8944</v>
      </c>
    </row>
    <row r="6770" spans="1:9" x14ac:dyDescent="0.25">
      <c r="A6770" s="7" t="s">
        <v>11576</v>
      </c>
      <c r="B6770" s="7" t="s">
        <v>5599</v>
      </c>
      <c r="C6770" s="7">
        <v>44</v>
      </c>
      <c r="D6770" s="7">
        <v>42</v>
      </c>
      <c r="E6770" s="7">
        <v>87</v>
      </c>
      <c r="F6770" s="7">
        <v>79</v>
      </c>
      <c r="G6770" s="7">
        <v>128</v>
      </c>
      <c r="H6770" s="7">
        <v>53</v>
      </c>
      <c r="I6770" s="12">
        <v>5.0000000000000001E-3</v>
      </c>
    </row>
    <row r="6771" spans="1:9" x14ac:dyDescent="0.25">
      <c r="A6771" t="s">
        <v>8162</v>
      </c>
      <c r="B6771" t="s">
        <v>5599</v>
      </c>
      <c r="C6771">
        <v>105</v>
      </c>
      <c r="D6771">
        <v>98</v>
      </c>
      <c r="E6771">
        <v>183</v>
      </c>
      <c r="F6771">
        <v>183</v>
      </c>
      <c r="G6771">
        <v>283</v>
      </c>
      <c r="H6771">
        <v>53</v>
      </c>
      <c r="I6771" s="13">
        <v>5.0000000000000001E-3</v>
      </c>
    </row>
    <row r="6772" spans="1:9" x14ac:dyDescent="0.25">
      <c r="A6772" s="7" t="s">
        <v>11577</v>
      </c>
      <c r="B6772" s="7" t="s">
        <v>5599</v>
      </c>
      <c r="C6772" s="7">
        <v>49</v>
      </c>
      <c r="D6772" s="7">
        <v>43</v>
      </c>
      <c r="E6772" s="7">
        <v>94</v>
      </c>
      <c r="F6772" s="7">
        <v>101</v>
      </c>
      <c r="G6772" s="7">
        <v>127</v>
      </c>
      <c r="H6772" s="7">
        <v>56</v>
      </c>
      <c r="I6772" s="12">
        <v>5.0000000000000001E-3</v>
      </c>
    </row>
    <row r="6773" spans="1:9" x14ac:dyDescent="0.25">
      <c r="A6773" t="s">
        <v>11578</v>
      </c>
      <c r="B6773" t="s">
        <v>5599</v>
      </c>
      <c r="C6773">
        <v>62</v>
      </c>
      <c r="D6773">
        <v>60</v>
      </c>
      <c r="E6773">
        <v>102</v>
      </c>
      <c r="F6773">
        <v>100</v>
      </c>
      <c r="G6773">
        <v>166</v>
      </c>
      <c r="H6773">
        <v>60</v>
      </c>
      <c r="I6773" t="s">
        <v>8944</v>
      </c>
    </row>
    <row r="6774" spans="1:9" x14ac:dyDescent="0.25">
      <c r="A6774" s="7" t="s">
        <v>10941</v>
      </c>
      <c r="B6774" s="7" t="s">
        <v>5599</v>
      </c>
      <c r="C6774" s="7">
        <v>45</v>
      </c>
      <c r="D6774" s="7">
        <v>44</v>
      </c>
      <c r="E6774" s="7">
        <v>70</v>
      </c>
      <c r="F6774" s="7">
        <v>66</v>
      </c>
      <c r="G6774" s="7">
        <v>97</v>
      </c>
      <c r="H6774" s="7">
        <v>66</v>
      </c>
      <c r="I6774" s="7" t="s">
        <v>8944</v>
      </c>
    </row>
    <row r="6775" spans="1:9" x14ac:dyDescent="0.25">
      <c r="A6775" t="s">
        <v>11579</v>
      </c>
      <c r="B6775" t="s">
        <v>5599</v>
      </c>
      <c r="C6775">
        <v>51</v>
      </c>
      <c r="D6775">
        <v>48</v>
      </c>
      <c r="E6775">
        <v>102</v>
      </c>
      <c r="F6775">
        <v>100</v>
      </c>
      <c r="G6775">
        <v>133</v>
      </c>
      <c r="H6775">
        <v>71</v>
      </c>
      <c r="I6775" t="s">
        <v>8944</v>
      </c>
    </row>
    <row r="6776" spans="1:9" x14ac:dyDescent="0.25">
      <c r="A6776" s="7" t="s">
        <v>11580</v>
      </c>
      <c r="B6776" s="7" t="s">
        <v>5599</v>
      </c>
      <c r="C6776" s="7">
        <v>42</v>
      </c>
      <c r="D6776" s="7">
        <v>43</v>
      </c>
      <c r="E6776" s="7">
        <v>94</v>
      </c>
      <c r="F6776" s="7">
        <v>82</v>
      </c>
      <c r="G6776" s="7">
        <v>106</v>
      </c>
      <c r="H6776" s="7">
        <v>63</v>
      </c>
      <c r="I6776" s="7" t="s">
        <v>8944</v>
      </c>
    </row>
    <row r="6777" spans="1:9" x14ac:dyDescent="0.25">
      <c r="A6777" t="s">
        <v>11581</v>
      </c>
      <c r="B6777" t="s">
        <v>5599</v>
      </c>
      <c r="C6777">
        <v>84</v>
      </c>
      <c r="D6777">
        <v>78</v>
      </c>
      <c r="E6777">
        <v>133</v>
      </c>
      <c r="F6777">
        <v>131</v>
      </c>
      <c r="G6777">
        <v>201</v>
      </c>
      <c r="H6777">
        <v>78</v>
      </c>
      <c r="I6777" t="s">
        <v>8944</v>
      </c>
    </row>
    <row r="6778" spans="1:9" x14ac:dyDescent="0.25">
      <c r="A6778" s="7" t="s">
        <v>11582</v>
      </c>
      <c r="B6778" s="7" t="s">
        <v>5599</v>
      </c>
      <c r="C6778" s="7">
        <v>35</v>
      </c>
      <c r="D6778" s="7">
        <v>33</v>
      </c>
      <c r="E6778" s="7">
        <v>59</v>
      </c>
      <c r="F6778" s="7">
        <v>57</v>
      </c>
      <c r="G6778" s="7">
        <v>73</v>
      </c>
      <c r="H6778" s="7">
        <v>80</v>
      </c>
      <c r="I6778" s="7" t="s">
        <v>8944</v>
      </c>
    </row>
    <row r="6779" spans="1:9" x14ac:dyDescent="0.25">
      <c r="A6779" t="s">
        <v>11583</v>
      </c>
      <c r="B6779" t="s">
        <v>5599</v>
      </c>
      <c r="C6779">
        <v>46</v>
      </c>
      <c r="D6779">
        <v>48</v>
      </c>
      <c r="E6779">
        <v>68</v>
      </c>
      <c r="F6779">
        <v>66</v>
      </c>
      <c r="G6779">
        <v>117</v>
      </c>
      <c r="H6779">
        <v>57</v>
      </c>
      <c r="I6779" s="13">
        <v>5.0000000000000001E-3</v>
      </c>
    </row>
    <row r="6780" spans="1:9" x14ac:dyDescent="0.25">
      <c r="A6780" s="7" t="s">
        <v>7961</v>
      </c>
      <c r="B6780" s="7" t="s">
        <v>5599</v>
      </c>
      <c r="C6780" s="7">
        <v>51</v>
      </c>
      <c r="D6780" s="7">
        <v>47</v>
      </c>
      <c r="E6780" s="7">
        <v>78</v>
      </c>
      <c r="F6780" s="7">
        <v>75</v>
      </c>
      <c r="G6780" s="7">
        <v>97</v>
      </c>
      <c r="H6780" s="7">
        <v>59</v>
      </c>
      <c r="I6780" s="7" t="s">
        <v>8944</v>
      </c>
    </row>
    <row r="6781" spans="1:9" x14ac:dyDescent="0.25">
      <c r="A6781" t="s">
        <v>7962</v>
      </c>
      <c r="B6781" t="s">
        <v>5599</v>
      </c>
      <c r="C6781">
        <v>70</v>
      </c>
      <c r="D6781">
        <v>64</v>
      </c>
      <c r="E6781">
        <v>119</v>
      </c>
      <c r="F6781">
        <v>118</v>
      </c>
      <c r="G6781">
        <v>123</v>
      </c>
      <c r="H6781">
        <v>56</v>
      </c>
      <c r="I6781" s="13">
        <v>5.0000000000000001E-3</v>
      </c>
    </row>
    <row r="6782" spans="1:9" x14ac:dyDescent="0.25">
      <c r="A6782" s="7" t="s">
        <v>11584</v>
      </c>
      <c r="B6782" s="7" t="s">
        <v>5599</v>
      </c>
      <c r="C6782" s="7">
        <v>50</v>
      </c>
      <c r="D6782" s="7">
        <v>43</v>
      </c>
      <c r="E6782" s="7">
        <v>81</v>
      </c>
      <c r="F6782" s="7">
        <v>77</v>
      </c>
      <c r="G6782" s="7">
        <v>90</v>
      </c>
      <c r="H6782" s="7">
        <v>52</v>
      </c>
      <c r="I6782" s="12">
        <v>5.0000000000000001E-3</v>
      </c>
    </row>
    <row r="6783" spans="1:9" x14ac:dyDescent="0.25">
      <c r="A6783" t="s">
        <v>8046</v>
      </c>
      <c r="B6783" t="s">
        <v>5599</v>
      </c>
      <c r="C6783">
        <v>46</v>
      </c>
      <c r="D6783">
        <v>45</v>
      </c>
      <c r="E6783">
        <v>64</v>
      </c>
      <c r="F6783">
        <v>62</v>
      </c>
      <c r="G6783">
        <v>75</v>
      </c>
      <c r="H6783">
        <v>70</v>
      </c>
      <c r="I6783" t="s">
        <v>8944</v>
      </c>
    </row>
    <row r="6784" spans="1:9" x14ac:dyDescent="0.25">
      <c r="A6784" s="7" t="s">
        <v>11585</v>
      </c>
      <c r="B6784" s="7" t="s">
        <v>5599</v>
      </c>
      <c r="C6784" s="7">
        <v>89</v>
      </c>
      <c r="D6784" s="7">
        <v>85</v>
      </c>
      <c r="E6784" s="7">
        <v>142</v>
      </c>
      <c r="F6784" s="7">
        <v>152</v>
      </c>
      <c r="G6784" s="7">
        <v>165</v>
      </c>
      <c r="H6784" s="7">
        <v>68</v>
      </c>
      <c r="I6784" s="7" t="s">
        <v>8944</v>
      </c>
    </row>
    <row r="6785" spans="1:9" x14ac:dyDescent="0.25">
      <c r="A6785" t="s">
        <v>8048</v>
      </c>
      <c r="B6785" t="s">
        <v>5599</v>
      </c>
      <c r="C6785">
        <v>72</v>
      </c>
      <c r="D6785">
        <v>65</v>
      </c>
      <c r="E6785">
        <v>106</v>
      </c>
      <c r="F6785">
        <v>107</v>
      </c>
      <c r="G6785">
        <v>121</v>
      </c>
      <c r="H6785">
        <v>49</v>
      </c>
      <c r="I6785" s="13">
        <v>5.0000000000000001E-3</v>
      </c>
    </row>
    <row r="6786" spans="1:9" x14ac:dyDescent="0.25">
      <c r="A6786" s="7" t="s">
        <v>8049</v>
      </c>
      <c r="B6786" s="7" t="s">
        <v>5599</v>
      </c>
      <c r="C6786" s="7">
        <v>71</v>
      </c>
      <c r="D6786" s="7">
        <v>71</v>
      </c>
      <c r="E6786" s="7">
        <v>103</v>
      </c>
      <c r="F6786" s="7">
        <v>104</v>
      </c>
      <c r="G6786" s="7">
        <v>126</v>
      </c>
      <c r="H6786" s="7">
        <v>59</v>
      </c>
      <c r="I6786" s="7" t="s">
        <v>8944</v>
      </c>
    </row>
    <row r="6787" spans="1:9" x14ac:dyDescent="0.25">
      <c r="A6787" t="s">
        <v>11586</v>
      </c>
      <c r="B6787" t="s">
        <v>5599</v>
      </c>
      <c r="C6787">
        <v>52</v>
      </c>
      <c r="D6787">
        <v>51</v>
      </c>
      <c r="E6787">
        <v>107</v>
      </c>
      <c r="F6787">
        <v>94</v>
      </c>
      <c r="G6787">
        <v>132</v>
      </c>
      <c r="H6787">
        <v>49</v>
      </c>
      <c r="I6787" s="13">
        <v>5.0000000000000001E-3</v>
      </c>
    </row>
    <row r="6788" spans="1:9" x14ac:dyDescent="0.25">
      <c r="A6788" s="7" t="s">
        <v>11587</v>
      </c>
      <c r="B6788" s="7" t="s">
        <v>5599</v>
      </c>
      <c r="C6788" s="7">
        <v>78</v>
      </c>
      <c r="D6788" s="7">
        <v>75</v>
      </c>
      <c r="E6788" s="7">
        <v>171</v>
      </c>
      <c r="F6788" s="7">
        <v>170</v>
      </c>
      <c r="G6788" s="7">
        <v>202</v>
      </c>
      <c r="H6788" s="7">
        <v>73</v>
      </c>
      <c r="I6788" s="7" t="s">
        <v>8944</v>
      </c>
    </row>
    <row r="6789" spans="1:9" x14ac:dyDescent="0.25">
      <c r="A6789" t="s">
        <v>11588</v>
      </c>
      <c r="B6789" t="s">
        <v>5599</v>
      </c>
      <c r="C6789">
        <v>41</v>
      </c>
      <c r="D6789">
        <v>37</v>
      </c>
      <c r="E6789">
        <v>72</v>
      </c>
      <c r="F6789">
        <v>71</v>
      </c>
      <c r="G6789">
        <v>98</v>
      </c>
      <c r="H6789">
        <v>58</v>
      </c>
      <c r="I6789" s="13">
        <v>5.0000000000000001E-3</v>
      </c>
    </row>
    <row r="6790" spans="1:9" x14ac:dyDescent="0.25">
      <c r="A6790" s="7" t="s">
        <v>11589</v>
      </c>
      <c r="B6790" s="7" t="s">
        <v>5599</v>
      </c>
      <c r="C6790" s="7">
        <v>34</v>
      </c>
      <c r="D6790" s="7">
        <v>36</v>
      </c>
      <c r="E6790" s="7">
        <v>99</v>
      </c>
      <c r="F6790" s="7">
        <v>100</v>
      </c>
      <c r="G6790" s="7">
        <v>102</v>
      </c>
      <c r="H6790" s="7">
        <v>43</v>
      </c>
      <c r="I6790" s="12">
        <v>0.01</v>
      </c>
    </row>
    <row r="6791" spans="1:9" x14ac:dyDescent="0.25">
      <c r="A6791" t="s">
        <v>11590</v>
      </c>
      <c r="B6791" t="s">
        <v>5599</v>
      </c>
      <c r="C6791">
        <v>18</v>
      </c>
      <c r="D6791">
        <v>18</v>
      </c>
      <c r="E6791">
        <v>26</v>
      </c>
      <c r="F6791">
        <v>36</v>
      </c>
      <c r="G6791">
        <v>66</v>
      </c>
      <c r="H6791">
        <v>53</v>
      </c>
      <c r="I6791" s="13">
        <v>5.0000000000000001E-3</v>
      </c>
    </row>
    <row r="6792" spans="1:9" x14ac:dyDescent="0.25">
      <c r="A6792" s="7" t="s">
        <v>8143</v>
      </c>
      <c r="B6792" s="7" t="s">
        <v>5599</v>
      </c>
      <c r="C6792" s="7">
        <v>91</v>
      </c>
      <c r="D6792" s="7">
        <v>83</v>
      </c>
      <c r="E6792" s="7">
        <v>162</v>
      </c>
      <c r="F6792" s="7">
        <v>168</v>
      </c>
      <c r="G6792" s="7">
        <v>163</v>
      </c>
      <c r="H6792" s="7">
        <v>59</v>
      </c>
      <c r="I6792" s="7" t="s">
        <v>8944</v>
      </c>
    </row>
    <row r="6793" spans="1:9" x14ac:dyDescent="0.25">
      <c r="A6793" t="s">
        <v>8144</v>
      </c>
      <c r="B6793" t="s">
        <v>5599</v>
      </c>
      <c r="C6793">
        <v>96</v>
      </c>
      <c r="D6793">
        <v>91</v>
      </c>
      <c r="E6793">
        <v>131</v>
      </c>
      <c r="F6793">
        <v>131</v>
      </c>
      <c r="G6793">
        <v>155</v>
      </c>
      <c r="H6793">
        <v>64</v>
      </c>
      <c r="I6793" t="s">
        <v>8944</v>
      </c>
    </row>
    <row r="6794" spans="1:9" x14ac:dyDescent="0.25">
      <c r="A6794" s="7" t="s">
        <v>8145</v>
      </c>
      <c r="B6794" s="7" t="s">
        <v>5599</v>
      </c>
      <c r="C6794" s="7">
        <v>99</v>
      </c>
      <c r="D6794" s="7">
        <v>98</v>
      </c>
      <c r="E6794" s="7">
        <v>167</v>
      </c>
      <c r="F6794" s="7">
        <v>174</v>
      </c>
      <c r="G6794" s="7">
        <v>504</v>
      </c>
      <c r="H6794" s="7">
        <v>53</v>
      </c>
      <c r="I6794" s="12">
        <v>5.0000000000000001E-3</v>
      </c>
    </row>
    <row r="6795" spans="1:9" x14ac:dyDescent="0.25">
      <c r="A6795" t="s">
        <v>7903</v>
      </c>
      <c r="B6795" t="s">
        <v>5599</v>
      </c>
      <c r="C6795">
        <v>19</v>
      </c>
      <c r="D6795">
        <v>19</v>
      </c>
      <c r="E6795">
        <v>33</v>
      </c>
      <c r="F6795">
        <v>31</v>
      </c>
      <c r="G6795">
        <v>47</v>
      </c>
      <c r="H6795">
        <v>64</v>
      </c>
      <c r="I6795" t="s">
        <v>8944</v>
      </c>
    </row>
    <row r="6796" spans="1:9" x14ac:dyDescent="0.25">
      <c r="A6796" s="7" t="s">
        <v>7904</v>
      </c>
      <c r="B6796" s="7" t="s">
        <v>5599</v>
      </c>
      <c r="C6796" s="7">
        <v>55</v>
      </c>
      <c r="D6796" s="7">
        <v>48</v>
      </c>
      <c r="E6796" s="7">
        <v>60</v>
      </c>
      <c r="F6796" s="7">
        <v>65</v>
      </c>
      <c r="G6796" s="7">
        <v>90</v>
      </c>
      <c r="H6796" s="7">
        <v>49</v>
      </c>
      <c r="I6796" s="12">
        <v>5.0000000000000001E-3</v>
      </c>
    </row>
    <row r="6797" spans="1:9" x14ac:dyDescent="0.25">
      <c r="A6797" t="s">
        <v>7905</v>
      </c>
      <c r="B6797" t="s">
        <v>5599</v>
      </c>
      <c r="C6797">
        <v>143</v>
      </c>
      <c r="D6797">
        <v>141</v>
      </c>
      <c r="E6797">
        <v>189</v>
      </c>
      <c r="F6797">
        <v>189</v>
      </c>
      <c r="G6797">
        <v>244</v>
      </c>
      <c r="H6797">
        <v>67</v>
      </c>
      <c r="I6797" t="s">
        <v>8944</v>
      </c>
    </row>
    <row r="6798" spans="1:9" x14ac:dyDescent="0.25">
      <c r="A6798" s="7" t="s">
        <v>7906</v>
      </c>
      <c r="B6798" s="7" t="s">
        <v>5599</v>
      </c>
      <c r="C6798" s="7">
        <v>81</v>
      </c>
      <c r="D6798" s="7">
        <v>71</v>
      </c>
      <c r="E6798" s="7">
        <v>106</v>
      </c>
      <c r="F6798" s="7">
        <v>123</v>
      </c>
      <c r="G6798" s="7">
        <v>167</v>
      </c>
      <c r="H6798" s="7">
        <v>59</v>
      </c>
      <c r="I6798" s="7" t="s">
        <v>8944</v>
      </c>
    </row>
    <row r="6799" spans="1:9" x14ac:dyDescent="0.25">
      <c r="A6799" t="s">
        <v>11591</v>
      </c>
      <c r="B6799" t="s">
        <v>5599</v>
      </c>
      <c r="C6799">
        <v>41</v>
      </c>
      <c r="D6799">
        <v>38</v>
      </c>
      <c r="E6799">
        <v>56</v>
      </c>
      <c r="F6799">
        <v>55</v>
      </c>
      <c r="G6799">
        <v>98</v>
      </c>
      <c r="H6799">
        <v>65</v>
      </c>
      <c r="I6799" t="s">
        <v>8944</v>
      </c>
    </row>
    <row r="6800" spans="1:9" x14ac:dyDescent="0.25">
      <c r="A6800" s="7" t="s">
        <v>11592</v>
      </c>
      <c r="B6800" s="7" t="s">
        <v>5599</v>
      </c>
      <c r="C6800" s="7">
        <v>46</v>
      </c>
      <c r="D6800" s="7">
        <v>41</v>
      </c>
      <c r="E6800" s="7">
        <v>81</v>
      </c>
      <c r="F6800" s="7">
        <v>79</v>
      </c>
      <c r="G6800" s="7">
        <v>120</v>
      </c>
      <c r="H6800" s="7">
        <v>66</v>
      </c>
      <c r="I6800" s="7" t="s">
        <v>8944</v>
      </c>
    </row>
    <row r="6801" spans="1:9" x14ac:dyDescent="0.25">
      <c r="A6801" t="s">
        <v>11593</v>
      </c>
      <c r="B6801" t="s">
        <v>5599</v>
      </c>
      <c r="C6801">
        <v>36</v>
      </c>
      <c r="D6801">
        <v>32</v>
      </c>
      <c r="E6801">
        <v>62</v>
      </c>
      <c r="F6801">
        <v>60</v>
      </c>
      <c r="G6801">
        <v>120</v>
      </c>
      <c r="H6801">
        <v>59</v>
      </c>
      <c r="I6801" t="s">
        <v>8944</v>
      </c>
    </row>
    <row r="6802" spans="1:9" x14ac:dyDescent="0.25">
      <c r="A6802" s="7" t="s">
        <v>11594</v>
      </c>
      <c r="B6802" s="7" t="s">
        <v>5599</v>
      </c>
      <c r="C6802" s="7">
        <v>76</v>
      </c>
      <c r="D6802" s="7">
        <v>75</v>
      </c>
      <c r="E6802" s="7">
        <v>131</v>
      </c>
      <c r="F6802" s="7">
        <v>127</v>
      </c>
      <c r="G6802" s="7">
        <v>191</v>
      </c>
      <c r="H6802" s="7">
        <v>52</v>
      </c>
      <c r="I6802" s="12">
        <v>5.0000000000000001E-3</v>
      </c>
    </row>
    <row r="6803" spans="1:9" x14ac:dyDescent="0.25">
      <c r="A6803" t="s">
        <v>8008</v>
      </c>
      <c r="B6803" t="s">
        <v>5599</v>
      </c>
      <c r="C6803">
        <v>47</v>
      </c>
      <c r="D6803">
        <v>46</v>
      </c>
      <c r="E6803">
        <v>81</v>
      </c>
      <c r="F6803">
        <v>82</v>
      </c>
      <c r="G6803">
        <v>83</v>
      </c>
      <c r="H6803">
        <v>58</v>
      </c>
      <c r="I6803" s="13">
        <v>5.0000000000000001E-3</v>
      </c>
    </row>
    <row r="6804" spans="1:9" x14ac:dyDescent="0.25">
      <c r="A6804" s="7" t="s">
        <v>8009</v>
      </c>
      <c r="B6804" s="7" t="s">
        <v>5599</v>
      </c>
      <c r="C6804" s="7">
        <v>64</v>
      </c>
      <c r="D6804" s="7">
        <v>60</v>
      </c>
      <c r="E6804" s="7">
        <v>100</v>
      </c>
      <c r="F6804" s="7">
        <v>94</v>
      </c>
      <c r="G6804" s="7">
        <v>139</v>
      </c>
      <c r="H6804" s="7">
        <v>62</v>
      </c>
      <c r="I6804" s="7" t="s">
        <v>8944</v>
      </c>
    </row>
    <row r="6805" spans="1:9" x14ac:dyDescent="0.25">
      <c r="A6805" t="s">
        <v>8010</v>
      </c>
      <c r="B6805" t="s">
        <v>5599</v>
      </c>
      <c r="C6805">
        <v>56</v>
      </c>
      <c r="D6805">
        <v>54</v>
      </c>
      <c r="E6805">
        <v>79</v>
      </c>
      <c r="F6805">
        <v>73</v>
      </c>
      <c r="G6805">
        <v>113</v>
      </c>
      <c r="H6805">
        <v>57</v>
      </c>
      <c r="I6805" s="13">
        <v>5.0000000000000001E-3</v>
      </c>
    </row>
    <row r="6806" spans="1:9" x14ac:dyDescent="0.25">
      <c r="A6806" s="7" t="s">
        <v>11595</v>
      </c>
      <c r="B6806" s="7" t="s">
        <v>5599</v>
      </c>
      <c r="C6806" s="7">
        <v>85</v>
      </c>
      <c r="D6806" s="7">
        <v>78</v>
      </c>
      <c r="E6806" s="7">
        <v>116</v>
      </c>
      <c r="F6806" s="7">
        <v>113</v>
      </c>
      <c r="G6806" s="7">
        <v>158</v>
      </c>
      <c r="H6806" s="7">
        <v>60</v>
      </c>
      <c r="I6806" s="7" t="s">
        <v>8944</v>
      </c>
    </row>
    <row r="6807" spans="1:9" x14ac:dyDescent="0.25">
      <c r="A6807" t="s">
        <v>11596</v>
      </c>
      <c r="B6807" t="s">
        <v>5599</v>
      </c>
      <c r="C6807">
        <v>49</v>
      </c>
      <c r="D6807">
        <v>48</v>
      </c>
      <c r="E6807">
        <v>152</v>
      </c>
      <c r="F6807">
        <v>147</v>
      </c>
      <c r="G6807">
        <v>175</v>
      </c>
      <c r="H6807">
        <v>61</v>
      </c>
      <c r="I6807" t="s">
        <v>8944</v>
      </c>
    </row>
    <row r="6808" spans="1:9" x14ac:dyDescent="0.25">
      <c r="A6808" s="7" t="s">
        <v>8092</v>
      </c>
      <c r="B6808" s="7" t="s">
        <v>5599</v>
      </c>
      <c r="C6808" s="7">
        <v>43</v>
      </c>
      <c r="D6808" s="7">
        <v>41</v>
      </c>
      <c r="E6808" s="7">
        <v>72</v>
      </c>
      <c r="F6808" s="7">
        <v>73</v>
      </c>
      <c r="G6808" s="7">
        <v>81</v>
      </c>
      <c r="H6808" s="7">
        <v>72</v>
      </c>
      <c r="I6808" s="7" t="s">
        <v>8944</v>
      </c>
    </row>
    <row r="6809" spans="1:9" x14ac:dyDescent="0.25">
      <c r="A6809" t="s">
        <v>8093</v>
      </c>
      <c r="B6809" t="s">
        <v>5599</v>
      </c>
      <c r="C6809">
        <v>66</v>
      </c>
      <c r="D6809">
        <v>58</v>
      </c>
      <c r="E6809">
        <v>177</v>
      </c>
      <c r="F6809">
        <v>176</v>
      </c>
      <c r="G6809">
        <v>200</v>
      </c>
      <c r="H6809">
        <v>62</v>
      </c>
      <c r="I6809" t="s">
        <v>8944</v>
      </c>
    </row>
    <row r="6810" spans="1:9" x14ac:dyDescent="0.25">
      <c r="A6810" s="7" t="s">
        <v>8094</v>
      </c>
      <c r="B6810" s="7" t="s">
        <v>5599</v>
      </c>
      <c r="C6810" s="7">
        <v>86</v>
      </c>
      <c r="D6810" s="7">
        <v>86</v>
      </c>
      <c r="E6810" s="7">
        <v>123</v>
      </c>
      <c r="F6810" s="7">
        <v>118</v>
      </c>
      <c r="G6810" s="7">
        <v>154</v>
      </c>
      <c r="H6810" s="7">
        <v>56</v>
      </c>
      <c r="I6810" s="12">
        <v>5.0000000000000001E-3</v>
      </c>
    </row>
    <row r="6811" spans="1:9" x14ac:dyDescent="0.25">
      <c r="A6811" t="s">
        <v>11597</v>
      </c>
      <c r="B6811" t="s">
        <v>5599</v>
      </c>
      <c r="C6811">
        <v>59</v>
      </c>
      <c r="D6811">
        <v>55</v>
      </c>
      <c r="E6811">
        <v>112</v>
      </c>
      <c r="F6811">
        <v>107</v>
      </c>
      <c r="G6811">
        <v>168</v>
      </c>
      <c r="H6811">
        <v>52</v>
      </c>
      <c r="I6811" s="13">
        <v>5.0000000000000001E-3</v>
      </c>
    </row>
    <row r="6812" spans="1:9" x14ac:dyDescent="0.25">
      <c r="A6812" s="7" t="s">
        <v>7864</v>
      </c>
      <c r="B6812" s="7" t="s">
        <v>5599</v>
      </c>
      <c r="C6812" s="7">
        <v>58</v>
      </c>
      <c r="D6812" s="7">
        <v>58</v>
      </c>
      <c r="E6812" s="7">
        <v>111</v>
      </c>
      <c r="F6812" s="7">
        <v>111</v>
      </c>
      <c r="G6812" s="7">
        <v>176</v>
      </c>
      <c r="H6812" s="7">
        <v>57</v>
      </c>
      <c r="I6812" s="12">
        <v>5.0000000000000001E-3</v>
      </c>
    </row>
    <row r="6813" spans="1:9" x14ac:dyDescent="0.25">
      <c r="A6813" t="s">
        <v>7865</v>
      </c>
      <c r="B6813" t="s">
        <v>5599</v>
      </c>
      <c r="C6813" t="s">
        <v>8940</v>
      </c>
      <c r="D6813" t="s">
        <v>8940</v>
      </c>
      <c r="E6813">
        <v>43</v>
      </c>
      <c r="F6813">
        <v>43</v>
      </c>
      <c r="G6813" t="s">
        <v>8940</v>
      </c>
      <c r="H6813">
        <v>27</v>
      </c>
      <c r="I6813" s="13">
        <v>0.02</v>
      </c>
    </row>
    <row r="6814" spans="1:9" x14ac:dyDescent="0.25">
      <c r="A6814" s="7" t="s">
        <v>7885</v>
      </c>
      <c r="B6814" s="7" t="s">
        <v>5599</v>
      </c>
      <c r="C6814" s="7">
        <v>17</v>
      </c>
      <c r="D6814" s="7">
        <v>13</v>
      </c>
      <c r="E6814" s="7">
        <v>27</v>
      </c>
      <c r="F6814" s="7">
        <v>28</v>
      </c>
      <c r="G6814" s="7">
        <v>43</v>
      </c>
      <c r="H6814" s="7">
        <v>83</v>
      </c>
      <c r="I6814" s="7" t="s">
        <v>8944</v>
      </c>
    </row>
    <row r="6815" spans="1:9" x14ac:dyDescent="0.25">
      <c r="A6815" t="s">
        <v>7886</v>
      </c>
      <c r="B6815" t="s">
        <v>5599</v>
      </c>
      <c r="C6815">
        <v>62</v>
      </c>
      <c r="D6815">
        <v>60</v>
      </c>
      <c r="E6815">
        <v>101</v>
      </c>
      <c r="F6815">
        <v>99</v>
      </c>
      <c r="G6815">
        <v>124</v>
      </c>
      <c r="H6815">
        <v>49</v>
      </c>
      <c r="I6815" s="13">
        <v>5.0000000000000001E-3</v>
      </c>
    </row>
    <row r="6816" spans="1:9" x14ac:dyDescent="0.25">
      <c r="A6816" s="7" t="s">
        <v>7887</v>
      </c>
      <c r="B6816" s="7" t="s">
        <v>5599</v>
      </c>
      <c r="C6816" s="7">
        <v>29</v>
      </c>
      <c r="D6816" s="7">
        <v>28</v>
      </c>
      <c r="E6816" s="7">
        <v>40</v>
      </c>
      <c r="F6816" s="7">
        <v>41</v>
      </c>
      <c r="G6816" s="7">
        <v>51</v>
      </c>
      <c r="H6816" s="7">
        <v>84</v>
      </c>
      <c r="I6816" s="7" t="s">
        <v>8944</v>
      </c>
    </row>
    <row r="6817" spans="1:9" x14ac:dyDescent="0.25">
      <c r="A6817" t="s">
        <v>7889</v>
      </c>
      <c r="B6817" t="s">
        <v>5599</v>
      </c>
      <c r="C6817">
        <v>94</v>
      </c>
      <c r="D6817">
        <v>85</v>
      </c>
      <c r="E6817">
        <v>123</v>
      </c>
      <c r="F6817">
        <v>125</v>
      </c>
      <c r="G6817">
        <v>126</v>
      </c>
      <c r="H6817">
        <v>72</v>
      </c>
      <c r="I6817" t="s">
        <v>8944</v>
      </c>
    </row>
    <row r="6818" spans="1:9" x14ac:dyDescent="0.25">
      <c r="A6818" s="7" t="s">
        <v>7890</v>
      </c>
      <c r="B6818" s="7" t="s">
        <v>5599</v>
      </c>
      <c r="C6818" s="7">
        <v>26</v>
      </c>
      <c r="D6818" s="7">
        <v>26</v>
      </c>
      <c r="E6818" s="7">
        <v>32</v>
      </c>
      <c r="F6818" s="7">
        <v>32</v>
      </c>
      <c r="G6818" s="7">
        <v>34</v>
      </c>
      <c r="H6818" s="7">
        <v>78</v>
      </c>
      <c r="I6818" s="7" t="s">
        <v>8944</v>
      </c>
    </row>
    <row r="6819" spans="1:9" x14ac:dyDescent="0.25">
      <c r="A6819" t="s">
        <v>7951</v>
      </c>
      <c r="B6819" t="s">
        <v>5599</v>
      </c>
      <c r="C6819">
        <v>73</v>
      </c>
      <c r="D6819">
        <v>71</v>
      </c>
      <c r="E6819">
        <v>174</v>
      </c>
      <c r="F6819">
        <v>172</v>
      </c>
      <c r="G6819">
        <v>148</v>
      </c>
      <c r="H6819">
        <v>39</v>
      </c>
      <c r="I6819" s="13">
        <v>0.01</v>
      </c>
    </row>
    <row r="6820" spans="1:9" x14ac:dyDescent="0.25">
      <c r="A6820" s="7" t="s">
        <v>7952</v>
      </c>
      <c r="B6820" s="7" t="s">
        <v>5599</v>
      </c>
      <c r="C6820" s="7">
        <v>46</v>
      </c>
      <c r="D6820" s="7">
        <v>44</v>
      </c>
      <c r="E6820" s="7">
        <v>60</v>
      </c>
      <c r="F6820" s="7">
        <v>57</v>
      </c>
      <c r="G6820" s="7">
        <v>73</v>
      </c>
      <c r="H6820" s="7">
        <v>62</v>
      </c>
      <c r="I6820" s="7" t="s">
        <v>8944</v>
      </c>
    </row>
    <row r="6821" spans="1:9" x14ac:dyDescent="0.25">
      <c r="A6821" t="s">
        <v>7953</v>
      </c>
      <c r="B6821" t="s">
        <v>5599</v>
      </c>
      <c r="C6821">
        <v>37</v>
      </c>
      <c r="D6821">
        <v>38</v>
      </c>
      <c r="E6821">
        <v>73</v>
      </c>
      <c r="F6821">
        <v>78</v>
      </c>
      <c r="G6821">
        <v>110</v>
      </c>
      <c r="H6821">
        <v>50</v>
      </c>
      <c r="I6821" s="13">
        <v>5.0000000000000001E-3</v>
      </c>
    </row>
    <row r="6822" spans="1:9" x14ac:dyDescent="0.25">
      <c r="A6822" s="7" t="s">
        <v>11598</v>
      </c>
      <c r="B6822" s="7" t="s">
        <v>5599</v>
      </c>
      <c r="C6822" s="7">
        <v>49</v>
      </c>
      <c r="D6822" s="7">
        <v>50</v>
      </c>
      <c r="E6822" s="7">
        <v>64</v>
      </c>
      <c r="F6822" s="7">
        <v>62</v>
      </c>
      <c r="G6822" s="7">
        <v>74</v>
      </c>
      <c r="H6822" s="7">
        <v>49</v>
      </c>
      <c r="I6822" s="12">
        <v>5.0000000000000001E-3</v>
      </c>
    </row>
    <row r="6823" spans="1:9" x14ac:dyDescent="0.25">
      <c r="A6823" t="s">
        <v>8695</v>
      </c>
      <c r="B6823" t="s">
        <v>5599</v>
      </c>
      <c r="C6823">
        <v>33</v>
      </c>
      <c r="D6823">
        <v>34</v>
      </c>
      <c r="E6823">
        <v>72</v>
      </c>
      <c r="F6823">
        <v>72</v>
      </c>
      <c r="G6823">
        <v>96</v>
      </c>
      <c r="H6823">
        <v>79</v>
      </c>
      <c r="I6823" t="s">
        <v>8944</v>
      </c>
    </row>
    <row r="6824" spans="1:9" x14ac:dyDescent="0.25">
      <c r="A6824" s="7" t="s">
        <v>8696</v>
      </c>
      <c r="B6824" s="7" t="s">
        <v>5599</v>
      </c>
      <c r="C6824" s="7">
        <v>66</v>
      </c>
      <c r="D6824" s="7">
        <v>61</v>
      </c>
      <c r="E6824" s="7">
        <v>108</v>
      </c>
      <c r="F6824" s="7">
        <v>106</v>
      </c>
      <c r="G6824" s="7">
        <v>148</v>
      </c>
      <c r="H6824" s="7">
        <v>67</v>
      </c>
      <c r="I6824" s="7" t="s">
        <v>8944</v>
      </c>
    </row>
    <row r="6825" spans="1:9" x14ac:dyDescent="0.25">
      <c r="A6825" t="s">
        <v>8760</v>
      </c>
      <c r="B6825" t="s">
        <v>5599</v>
      </c>
      <c r="C6825">
        <v>26</v>
      </c>
      <c r="D6825">
        <v>25</v>
      </c>
      <c r="E6825">
        <v>48</v>
      </c>
      <c r="F6825">
        <v>47</v>
      </c>
      <c r="G6825">
        <v>59</v>
      </c>
      <c r="H6825">
        <v>78</v>
      </c>
      <c r="I6825" t="s">
        <v>8944</v>
      </c>
    </row>
    <row r="6826" spans="1:9" x14ac:dyDescent="0.25">
      <c r="A6826" s="7" t="s">
        <v>8779</v>
      </c>
      <c r="B6826" s="7" t="s">
        <v>5599</v>
      </c>
      <c r="C6826" s="7">
        <v>48</v>
      </c>
      <c r="D6826" s="7">
        <v>43</v>
      </c>
      <c r="E6826" s="7">
        <v>69</v>
      </c>
      <c r="F6826" s="7">
        <v>78</v>
      </c>
      <c r="G6826" s="7">
        <v>129</v>
      </c>
      <c r="H6826" s="7">
        <v>75</v>
      </c>
      <c r="I6826" s="7" t="s">
        <v>8944</v>
      </c>
    </row>
    <row r="6827" spans="1:9" x14ac:dyDescent="0.25">
      <c r="A6827" t="s">
        <v>8780</v>
      </c>
      <c r="B6827" t="s">
        <v>5599</v>
      </c>
      <c r="C6827">
        <v>48</v>
      </c>
      <c r="D6827">
        <v>44</v>
      </c>
      <c r="E6827">
        <v>66</v>
      </c>
      <c r="F6827">
        <v>65</v>
      </c>
      <c r="G6827">
        <v>85</v>
      </c>
      <c r="H6827">
        <v>66</v>
      </c>
      <c r="I6827" t="s">
        <v>8944</v>
      </c>
    </row>
    <row r="6828" spans="1:9" x14ac:dyDescent="0.25">
      <c r="A6828" s="7" t="s">
        <v>11599</v>
      </c>
      <c r="B6828" s="7" t="s">
        <v>5599</v>
      </c>
      <c r="C6828" s="7">
        <v>31</v>
      </c>
      <c r="D6828" s="7">
        <v>30</v>
      </c>
      <c r="E6828" s="7">
        <v>42</v>
      </c>
      <c r="F6828" s="7">
        <v>40</v>
      </c>
      <c r="G6828" s="7">
        <v>69</v>
      </c>
      <c r="H6828" s="7">
        <v>74</v>
      </c>
      <c r="I6828" s="7" t="s">
        <v>8944</v>
      </c>
    </row>
    <row r="6829" spans="1:9" x14ac:dyDescent="0.25">
      <c r="A6829" t="s">
        <v>11600</v>
      </c>
      <c r="B6829" t="s">
        <v>5599</v>
      </c>
      <c r="C6829">
        <v>30</v>
      </c>
      <c r="D6829">
        <v>29</v>
      </c>
      <c r="E6829">
        <v>56</v>
      </c>
      <c r="F6829">
        <v>55</v>
      </c>
      <c r="G6829">
        <v>60</v>
      </c>
      <c r="H6829">
        <v>65</v>
      </c>
      <c r="I6829" t="s">
        <v>8944</v>
      </c>
    </row>
    <row r="6830" spans="1:9" x14ac:dyDescent="0.25">
      <c r="A6830" s="7" t="s">
        <v>11601</v>
      </c>
      <c r="B6830" s="7" t="s">
        <v>5599</v>
      </c>
      <c r="C6830" s="7">
        <v>45</v>
      </c>
      <c r="D6830" s="7">
        <v>41</v>
      </c>
      <c r="E6830" s="7">
        <v>63</v>
      </c>
      <c r="F6830" s="7">
        <v>61</v>
      </c>
      <c r="G6830" s="7">
        <v>99</v>
      </c>
      <c r="H6830" s="7">
        <v>56</v>
      </c>
      <c r="I6830" s="12">
        <v>5.0000000000000001E-3</v>
      </c>
    </row>
    <row r="6831" spans="1:9" x14ac:dyDescent="0.25">
      <c r="A6831" t="s">
        <v>11602</v>
      </c>
      <c r="B6831" t="s">
        <v>5599</v>
      </c>
      <c r="C6831">
        <v>64</v>
      </c>
      <c r="D6831">
        <v>59</v>
      </c>
      <c r="E6831">
        <v>108</v>
      </c>
      <c r="F6831">
        <v>106</v>
      </c>
      <c r="G6831">
        <v>122</v>
      </c>
      <c r="H6831">
        <v>46</v>
      </c>
      <c r="I6831" s="13">
        <v>0.01</v>
      </c>
    </row>
    <row r="6832" spans="1:9" x14ac:dyDescent="0.25">
      <c r="A6832" s="7" t="s">
        <v>11603</v>
      </c>
      <c r="B6832" s="7" t="s">
        <v>5599</v>
      </c>
      <c r="C6832" s="7">
        <v>18</v>
      </c>
      <c r="D6832" s="7">
        <v>16</v>
      </c>
      <c r="E6832" s="7">
        <v>13</v>
      </c>
      <c r="F6832" s="7">
        <v>31</v>
      </c>
      <c r="G6832" s="7" t="s">
        <v>8940</v>
      </c>
      <c r="H6832" s="7">
        <v>46</v>
      </c>
      <c r="I6832" s="12">
        <v>0.01</v>
      </c>
    </row>
    <row r="6833" spans="1:9" x14ac:dyDescent="0.25">
      <c r="A6833" t="s">
        <v>8872</v>
      </c>
      <c r="B6833" t="s">
        <v>5599</v>
      </c>
      <c r="C6833">
        <v>51</v>
      </c>
      <c r="D6833">
        <v>51</v>
      </c>
      <c r="E6833">
        <v>62</v>
      </c>
      <c r="F6833">
        <v>64</v>
      </c>
      <c r="G6833">
        <v>78</v>
      </c>
      <c r="H6833">
        <v>53</v>
      </c>
      <c r="I6833" s="13">
        <v>5.0000000000000001E-3</v>
      </c>
    </row>
    <row r="6834" spans="1:9" x14ac:dyDescent="0.25">
      <c r="A6834" s="7" t="s">
        <v>11604</v>
      </c>
      <c r="B6834" s="7" t="s">
        <v>5599</v>
      </c>
      <c r="C6834" s="7">
        <v>48</v>
      </c>
      <c r="D6834" s="7">
        <v>44</v>
      </c>
      <c r="E6834" s="7">
        <v>57</v>
      </c>
      <c r="F6834" s="7">
        <v>54</v>
      </c>
      <c r="G6834" s="7">
        <v>78</v>
      </c>
      <c r="H6834" s="7">
        <v>77</v>
      </c>
      <c r="I6834" s="7" t="s">
        <v>8944</v>
      </c>
    </row>
    <row r="6835" spans="1:9" x14ac:dyDescent="0.25">
      <c r="A6835" t="s">
        <v>8892</v>
      </c>
      <c r="B6835" t="s">
        <v>5599</v>
      </c>
      <c r="C6835">
        <v>52</v>
      </c>
      <c r="D6835">
        <v>53</v>
      </c>
      <c r="E6835">
        <v>108</v>
      </c>
      <c r="F6835">
        <v>105</v>
      </c>
      <c r="G6835">
        <v>151</v>
      </c>
      <c r="H6835">
        <v>65</v>
      </c>
      <c r="I6835" t="s">
        <v>8944</v>
      </c>
    </row>
    <row r="6836" spans="1:9" x14ac:dyDescent="0.25">
      <c r="A6836" s="7" t="s">
        <v>8893</v>
      </c>
      <c r="B6836" s="7" t="s">
        <v>5599</v>
      </c>
      <c r="C6836" s="7">
        <v>86</v>
      </c>
      <c r="D6836" s="7">
        <v>83</v>
      </c>
      <c r="E6836" s="7">
        <v>143</v>
      </c>
      <c r="F6836" s="7">
        <v>140</v>
      </c>
      <c r="G6836" s="7">
        <v>190</v>
      </c>
      <c r="H6836" s="7">
        <v>66</v>
      </c>
      <c r="I6836" s="7" t="s">
        <v>8944</v>
      </c>
    </row>
    <row r="6837" spans="1:9" x14ac:dyDescent="0.25">
      <c r="A6837" t="s">
        <v>8640</v>
      </c>
      <c r="B6837" t="s">
        <v>5599</v>
      </c>
      <c r="C6837">
        <v>21</v>
      </c>
      <c r="D6837">
        <v>20</v>
      </c>
      <c r="E6837">
        <v>25</v>
      </c>
      <c r="F6837">
        <v>25</v>
      </c>
      <c r="G6837">
        <v>32</v>
      </c>
      <c r="H6837">
        <v>93</v>
      </c>
      <c r="I6837" t="s">
        <v>8944</v>
      </c>
    </row>
    <row r="6838" spans="1:9" x14ac:dyDescent="0.25">
      <c r="A6838" s="7" t="s">
        <v>8642</v>
      </c>
      <c r="B6838" s="7" t="s">
        <v>5599</v>
      </c>
      <c r="C6838" s="7">
        <v>76</v>
      </c>
      <c r="D6838" s="7">
        <v>73</v>
      </c>
      <c r="E6838" s="7">
        <v>132</v>
      </c>
      <c r="F6838" s="7">
        <v>132</v>
      </c>
      <c r="G6838" s="7">
        <v>149</v>
      </c>
      <c r="H6838" s="7">
        <v>44</v>
      </c>
      <c r="I6838" s="12">
        <v>0.01</v>
      </c>
    </row>
    <row r="6839" spans="1:9" x14ac:dyDescent="0.25">
      <c r="A6839" t="s">
        <v>8643</v>
      </c>
      <c r="B6839" t="s">
        <v>5599</v>
      </c>
      <c r="C6839">
        <v>119</v>
      </c>
      <c r="D6839">
        <v>111</v>
      </c>
      <c r="E6839">
        <v>139</v>
      </c>
      <c r="F6839">
        <v>142</v>
      </c>
      <c r="G6839">
        <v>176</v>
      </c>
      <c r="H6839">
        <v>69</v>
      </c>
      <c r="I6839" t="s">
        <v>8944</v>
      </c>
    </row>
    <row r="6840" spans="1:9" x14ac:dyDescent="0.25">
      <c r="A6840" s="7" t="s">
        <v>11605</v>
      </c>
      <c r="B6840" s="7" t="s">
        <v>5599</v>
      </c>
      <c r="C6840" s="7">
        <v>45</v>
      </c>
      <c r="D6840" s="7">
        <v>41</v>
      </c>
      <c r="E6840" s="7">
        <v>86</v>
      </c>
      <c r="F6840" s="7">
        <v>84</v>
      </c>
      <c r="G6840" s="7">
        <v>90</v>
      </c>
      <c r="H6840" s="7">
        <v>63</v>
      </c>
      <c r="I6840" s="7" t="s">
        <v>8944</v>
      </c>
    </row>
    <row r="6841" spans="1:9" x14ac:dyDescent="0.25">
      <c r="A6841" t="s">
        <v>11606</v>
      </c>
      <c r="B6841" t="s">
        <v>5599</v>
      </c>
      <c r="C6841">
        <v>46</v>
      </c>
      <c r="D6841">
        <v>44</v>
      </c>
      <c r="E6841">
        <v>81</v>
      </c>
      <c r="F6841">
        <v>80</v>
      </c>
      <c r="G6841">
        <v>109</v>
      </c>
      <c r="H6841">
        <v>60</v>
      </c>
      <c r="I6841" t="s">
        <v>8944</v>
      </c>
    </row>
    <row r="6842" spans="1:9" x14ac:dyDescent="0.25">
      <c r="A6842" s="7" t="s">
        <v>8662</v>
      </c>
      <c r="B6842" s="7" t="s">
        <v>5599</v>
      </c>
      <c r="C6842" s="7">
        <v>74</v>
      </c>
      <c r="D6842" s="7">
        <v>68</v>
      </c>
      <c r="E6842" s="7">
        <v>146</v>
      </c>
      <c r="F6842" s="7">
        <v>144</v>
      </c>
      <c r="G6842" s="7">
        <v>136</v>
      </c>
      <c r="H6842" s="7">
        <v>46</v>
      </c>
      <c r="I6842" s="12">
        <v>0.01</v>
      </c>
    </row>
    <row r="6843" spans="1:9" x14ac:dyDescent="0.25">
      <c r="A6843" t="s">
        <v>8723</v>
      </c>
      <c r="B6843" t="s">
        <v>5599</v>
      </c>
      <c r="C6843">
        <v>41</v>
      </c>
      <c r="D6843">
        <v>41</v>
      </c>
      <c r="E6843">
        <v>48</v>
      </c>
      <c r="F6843">
        <v>48</v>
      </c>
      <c r="G6843">
        <v>62</v>
      </c>
      <c r="H6843">
        <v>31</v>
      </c>
      <c r="I6843" s="13">
        <v>1.4999999999999999E-2</v>
      </c>
    </row>
    <row r="6844" spans="1:9" x14ac:dyDescent="0.25">
      <c r="A6844" s="7" t="s">
        <v>11607</v>
      </c>
      <c r="B6844" s="7" t="s">
        <v>5599</v>
      </c>
      <c r="C6844" s="7">
        <v>35</v>
      </c>
      <c r="D6844" s="7">
        <v>34</v>
      </c>
      <c r="E6844" s="7">
        <v>47</v>
      </c>
      <c r="F6844" s="7">
        <v>44</v>
      </c>
      <c r="G6844" s="7">
        <v>60</v>
      </c>
      <c r="H6844" s="7">
        <v>55</v>
      </c>
      <c r="I6844" s="12">
        <v>5.0000000000000001E-3</v>
      </c>
    </row>
    <row r="6845" spans="1:9" x14ac:dyDescent="0.25">
      <c r="A6845" t="s">
        <v>11608</v>
      </c>
      <c r="B6845" t="s">
        <v>5599</v>
      </c>
      <c r="C6845">
        <v>29</v>
      </c>
      <c r="D6845">
        <v>27</v>
      </c>
      <c r="E6845">
        <v>44</v>
      </c>
      <c r="F6845">
        <v>43</v>
      </c>
      <c r="G6845">
        <v>54</v>
      </c>
      <c r="H6845">
        <v>77</v>
      </c>
      <c r="I6845" t="s">
        <v>8944</v>
      </c>
    </row>
    <row r="6846" spans="1:9" x14ac:dyDescent="0.25">
      <c r="A6846" s="7" t="s">
        <v>11609</v>
      </c>
      <c r="B6846" s="7" t="s">
        <v>5599</v>
      </c>
      <c r="C6846" s="7">
        <v>26</v>
      </c>
      <c r="D6846" s="7">
        <v>24</v>
      </c>
      <c r="E6846" s="7">
        <v>35</v>
      </c>
      <c r="F6846" s="7">
        <v>34</v>
      </c>
      <c r="G6846" s="7">
        <v>49</v>
      </c>
      <c r="H6846" s="7">
        <v>69</v>
      </c>
      <c r="I6846" s="7" t="s">
        <v>8944</v>
      </c>
    </row>
    <row r="6847" spans="1:9" x14ac:dyDescent="0.25">
      <c r="A6847" t="s">
        <v>8744</v>
      </c>
      <c r="B6847" t="s">
        <v>5599</v>
      </c>
      <c r="C6847">
        <v>58</v>
      </c>
      <c r="D6847">
        <v>58</v>
      </c>
      <c r="E6847">
        <v>114</v>
      </c>
      <c r="F6847">
        <v>104</v>
      </c>
      <c r="G6847">
        <v>128</v>
      </c>
      <c r="H6847">
        <v>61</v>
      </c>
      <c r="I6847" t="s">
        <v>8944</v>
      </c>
    </row>
    <row r="6848" spans="1:9" x14ac:dyDescent="0.25">
      <c r="A6848" s="7" t="s">
        <v>8745</v>
      </c>
      <c r="B6848" s="7" t="s">
        <v>5599</v>
      </c>
      <c r="C6848" s="7">
        <v>37</v>
      </c>
      <c r="D6848" s="7">
        <v>36</v>
      </c>
      <c r="E6848" s="7">
        <v>65</v>
      </c>
      <c r="F6848" s="7">
        <v>73</v>
      </c>
      <c r="G6848" s="7">
        <v>70</v>
      </c>
      <c r="H6848" s="7">
        <v>73</v>
      </c>
      <c r="I6848" s="7" t="s">
        <v>8944</v>
      </c>
    </row>
    <row r="6849" spans="1:9" x14ac:dyDescent="0.25">
      <c r="A6849" t="s">
        <v>5644</v>
      </c>
      <c r="B6849" t="s">
        <v>5599</v>
      </c>
      <c r="C6849">
        <v>31</v>
      </c>
      <c r="D6849">
        <v>31</v>
      </c>
      <c r="E6849">
        <v>53</v>
      </c>
      <c r="F6849">
        <v>51</v>
      </c>
      <c r="G6849">
        <v>79</v>
      </c>
      <c r="H6849">
        <v>55</v>
      </c>
      <c r="I6849" s="13">
        <v>5.0000000000000001E-3</v>
      </c>
    </row>
    <row r="6850" spans="1:9" x14ac:dyDescent="0.25">
      <c r="A6850" s="7" t="s">
        <v>7914</v>
      </c>
      <c r="B6850" s="7" t="s">
        <v>5599</v>
      </c>
      <c r="C6850" s="7">
        <v>55</v>
      </c>
      <c r="D6850" s="7">
        <v>57</v>
      </c>
      <c r="E6850" s="7">
        <v>95</v>
      </c>
      <c r="F6850" s="7">
        <v>88</v>
      </c>
      <c r="G6850" s="7">
        <v>138</v>
      </c>
      <c r="H6850" s="7">
        <v>66</v>
      </c>
      <c r="I6850" s="7" t="s">
        <v>8944</v>
      </c>
    </row>
    <row r="6851" spans="1:9" x14ac:dyDescent="0.25">
      <c r="A6851" t="s">
        <v>7916</v>
      </c>
      <c r="B6851" t="s">
        <v>5599</v>
      </c>
      <c r="C6851">
        <v>55</v>
      </c>
      <c r="D6851">
        <v>51</v>
      </c>
      <c r="E6851">
        <v>93</v>
      </c>
      <c r="F6851">
        <v>97</v>
      </c>
      <c r="G6851">
        <v>123</v>
      </c>
      <c r="H6851">
        <v>61</v>
      </c>
      <c r="I6851" t="s">
        <v>8944</v>
      </c>
    </row>
    <row r="6852" spans="1:9" x14ac:dyDescent="0.25">
      <c r="A6852" s="7" t="s">
        <v>7917</v>
      </c>
      <c r="B6852" s="7" t="s">
        <v>5599</v>
      </c>
      <c r="C6852" s="7">
        <v>67</v>
      </c>
      <c r="D6852" s="7">
        <v>64</v>
      </c>
      <c r="E6852" s="7">
        <v>100</v>
      </c>
      <c r="F6852" s="7">
        <v>99</v>
      </c>
      <c r="G6852" s="7">
        <v>117</v>
      </c>
      <c r="H6852" s="7">
        <v>41</v>
      </c>
      <c r="I6852" s="12">
        <v>0.01</v>
      </c>
    </row>
    <row r="6853" spans="1:9" x14ac:dyDescent="0.25">
      <c r="A6853" t="s">
        <v>11610</v>
      </c>
      <c r="B6853" t="s">
        <v>5599</v>
      </c>
      <c r="C6853">
        <v>53</v>
      </c>
      <c r="D6853">
        <v>51</v>
      </c>
      <c r="E6853">
        <v>78</v>
      </c>
      <c r="F6853">
        <v>78</v>
      </c>
      <c r="G6853">
        <v>95</v>
      </c>
      <c r="H6853">
        <v>69</v>
      </c>
      <c r="I6853" t="s">
        <v>8944</v>
      </c>
    </row>
    <row r="6854" spans="1:9" x14ac:dyDescent="0.25">
      <c r="A6854" s="7" t="s">
        <v>7935</v>
      </c>
      <c r="B6854" s="7" t="s">
        <v>5599</v>
      </c>
      <c r="C6854" s="7">
        <v>26</v>
      </c>
      <c r="D6854" s="7">
        <v>24</v>
      </c>
      <c r="E6854" s="7">
        <v>43</v>
      </c>
      <c r="F6854" s="7">
        <v>43</v>
      </c>
      <c r="G6854" s="7">
        <v>49</v>
      </c>
      <c r="H6854" s="7">
        <v>71</v>
      </c>
      <c r="I6854" s="7" t="s">
        <v>8944</v>
      </c>
    </row>
    <row r="6855" spans="1:9" x14ac:dyDescent="0.25">
      <c r="A6855" t="s">
        <v>8018</v>
      </c>
      <c r="B6855" t="s">
        <v>5599</v>
      </c>
      <c r="C6855">
        <v>71</v>
      </c>
      <c r="D6855">
        <v>71</v>
      </c>
      <c r="E6855">
        <v>136</v>
      </c>
      <c r="F6855">
        <v>136</v>
      </c>
      <c r="G6855">
        <v>131</v>
      </c>
      <c r="H6855">
        <v>77</v>
      </c>
      <c r="I6855" t="s">
        <v>8944</v>
      </c>
    </row>
    <row r="6856" spans="1:9" x14ac:dyDescent="0.25">
      <c r="A6856" s="7" t="s">
        <v>11611</v>
      </c>
      <c r="B6856" s="7" t="s">
        <v>5599</v>
      </c>
      <c r="C6856" s="7">
        <v>52</v>
      </c>
      <c r="D6856" s="7">
        <v>47</v>
      </c>
      <c r="E6856" s="7">
        <v>63</v>
      </c>
      <c r="F6856" s="7">
        <v>64</v>
      </c>
      <c r="G6856" s="7">
        <v>70</v>
      </c>
      <c r="H6856" s="7">
        <v>36</v>
      </c>
      <c r="I6856" s="12">
        <v>1.4999999999999999E-2</v>
      </c>
    </row>
    <row r="6857" spans="1:9" x14ac:dyDescent="0.25">
      <c r="A6857" t="s">
        <v>8020</v>
      </c>
      <c r="B6857" t="s">
        <v>5599</v>
      </c>
      <c r="C6857">
        <v>35</v>
      </c>
      <c r="D6857">
        <v>36</v>
      </c>
      <c r="E6857">
        <v>64</v>
      </c>
      <c r="F6857">
        <v>63</v>
      </c>
      <c r="G6857">
        <v>83</v>
      </c>
      <c r="H6857">
        <v>42</v>
      </c>
      <c r="I6857" s="13">
        <v>0.01</v>
      </c>
    </row>
    <row r="6858" spans="1:9" x14ac:dyDescent="0.25">
      <c r="A6858" s="7" t="s">
        <v>8021</v>
      </c>
      <c r="B6858" s="7" t="s">
        <v>5599</v>
      </c>
      <c r="C6858" s="7">
        <v>38</v>
      </c>
      <c r="D6858" s="7">
        <v>38</v>
      </c>
      <c r="E6858" s="7">
        <v>69</v>
      </c>
      <c r="F6858" s="7">
        <v>73</v>
      </c>
      <c r="G6858" s="7">
        <v>112</v>
      </c>
      <c r="H6858" s="7">
        <v>56</v>
      </c>
      <c r="I6858" s="12">
        <v>5.0000000000000001E-3</v>
      </c>
    </row>
    <row r="6859" spans="1:9" x14ac:dyDescent="0.25">
      <c r="A6859" t="s">
        <v>11612</v>
      </c>
      <c r="B6859" t="s">
        <v>5599</v>
      </c>
      <c r="C6859" t="s">
        <v>8940</v>
      </c>
      <c r="D6859" t="s">
        <v>8940</v>
      </c>
      <c r="E6859">
        <v>58</v>
      </c>
      <c r="F6859">
        <v>60</v>
      </c>
      <c r="G6859" t="s">
        <v>8940</v>
      </c>
      <c r="H6859">
        <v>20</v>
      </c>
      <c r="I6859" s="13">
        <v>0.02</v>
      </c>
    </row>
    <row r="6860" spans="1:9" x14ac:dyDescent="0.25">
      <c r="A6860" s="7" t="s">
        <v>8041</v>
      </c>
      <c r="B6860" s="7" t="s">
        <v>5599</v>
      </c>
      <c r="C6860" s="7">
        <v>40</v>
      </c>
      <c r="D6860" s="7">
        <v>37</v>
      </c>
      <c r="E6860" s="7">
        <v>67</v>
      </c>
      <c r="F6860" s="7">
        <v>65</v>
      </c>
      <c r="G6860" s="7">
        <v>67</v>
      </c>
      <c r="H6860" s="7">
        <v>58</v>
      </c>
      <c r="I6860" s="12">
        <v>5.0000000000000001E-3</v>
      </c>
    </row>
    <row r="6861" spans="1:9" x14ac:dyDescent="0.25">
      <c r="A6861" t="s">
        <v>8101</v>
      </c>
      <c r="B6861" t="s">
        <v>5599</v>
      </c>
      <c r="C6861">
        <v>54</v>
      </c>
      <c r="D6861">
        <v>54</v>
      </c>
      <c r="E6861">
        <v>75</v>
      </c>
      <c r="F6861">
        <v>75</v>
      </c>
      <c r="G6861">
        <v>102</v>
      </c>
      <c r="H6861">
        <v>59</v>
      </c>
      <c r="I6861" t="s">
        <v>8944</v>
      </c>
    </row>
    <row r="6862" spans="1:9" x14ac:dyDescent="0.25">
      <c r="A6862" s="7" t="s">
        <v>8102</v>
      </c>
      <c r="B6862" s="7" t="s">
        <v>5599</v>
      </c>
      <c r="C6862" s="7">
        <v>73</v>
      </c>
      <c r="D6862" s="7">
        <v>68</v>
      </c>
      <c r="E6862" s="7">
        <v>102</v>
      </c>
      <c r="F6862" s="7">
        <v>110</v>
      </c>
      <c r="G6862" s="7">
        <v>123</v>
      </c>
      <c r="H6862" s="7">
        <v>76</v>
      </c>
      <c r="I6862" s="7" t="s">
        <v>8944</v>
      </c>
    </row>
    <row r="6863" spans="1:9" x14ac:dyDescent="0.25">
      <c r="A6863" t="s">
        <v>11613</v>
      </c>
      <c r="B6863" t="s">
        <v>5599</v>
      </c>
      <c r="C6863">
        <v>55</v>
      </c>
      <c r="D6863">
        <v>51</v>
      </c>
      <c r="E6863">
        <v>72</v>
      </c>
      <c r="F6863">
        <v>69</v>
      </c>
      <c r="G6863">
        <v>83</v>
      </c>
      <c r="H6863">
        <v>82</v>
      </c>
      <c r="I6863" t="s">
        <v>8944</v>
      </c>
    </row>
    <row r="6864" spans="1:9" x14ac:dyDescent="0.25">
      <c r="A6864" s="7" t="s">
        <v>8118</v>
      </c>
      <c r="B6864" s="7" t="s">
        <v>5599</v>
      </c>
      <c r="C6864" s="7">
        <v>46</v>
      </c>
      <c r="D6864" s="7">
        <v>40</v>
      </c>
      <c r="E6864" s="7">
        <v>64</v>
      </c>
      <c r="F6864" s="7">
        <v>63</v>
      </c>
      <c r="G6864" s="7">
        <v>102</v>
      </c>
      <c r="H6864" s="7">
        <v>59</v>
      </c>
      <c r="I6864" s="7" t="s">
        <v>8944</v>
      </c>
    </row>
    <row r="6865" spans="1:9" x14ac:dyDescent="0.25">
      <c r="A6865" t="s">
        <v>11614</v>
      </c>
      <c r="B6865" t="s">
        <v>5599</v>
      </c>
      <c r="C6865">
        <v>12</v>
      </c>
      <c r="D6865" t="s">
        <v>8940</v>
      </c>
      <c r="E6865">
        <v>26</v>
      </c>
      <c r="F6865">
        <v>22</v>
      </c>
      <c r="G6865">
        <v>35</v>
      </c>
      <c r="H6865">
        <v>68</v>
      </c>
      <c r="I6865" t="s">
        <v>8944</v>
      </c>
    </row>
    <row r="6866" spans="1:9" x14ac:dyDescent="0.25">
      <c r="A6866" s="7" t="s">
        <v>579</v>
      </c>
      <c r="B6866" s="7" t="s">
        <v>5599</v>
      </c>
      <c r="C6866" s="7">
        <v>19</v>
      </c>
      <c r="D6866" s="7">
        <v>19</v>
      </c>
      <c r="E6866" s="7">
        <v>37</v>
      </c>
      <c r="F6866" s="7">
        <v>37</v>
      </c>
      <c r="G6866" s="7">
        <v>62</v>
      </c>
      <c r="H6866" s="7">
        <v>87</v>
      </c>
      <c r="I6866" s="7" t="s">
        <v>8944</v>
      </c>
    </row>
    <row r="6867" spans="1:9" x14ac:dyDescent="0.25">
      <c r="A6867" t="s">
        <v>8990</v>
      </c>
      <c r="B6867" t="s">
        <v>5599</v>
      </c>
      <c r="C6867">
        <v>12</v>
      </c>
      <c r="D6867">
        <v>12</v>
      </c>
      <c r="E6867">
        <v>31</v>
      </c>
      <c r="F6867">
        <v>31</v>
      </c>
      <c r="G6867">
        <v>47</v>
      </c>
      <c r="H6867">
        <v>72</v>
      </c>
      <c r="I6867" t="s">
        <v>8944</v>
      </c>
    </row>
    <row r="6868" spans="1:9" x14ac:dyDescent="0.25">
      <c r="A6868" s="7" t="s">
        <v>7875</v>
      </c>
      <c r="B6868" s="7" t="s">
        <v>5599</v>
      </c>
      <c r="C6868" s="7">
        <v>28</v>
      </c>
      <c r="D6868" s="7">
        <v>27</v>
      </c>
      <c r="E6868" s="7">
        <v>36</v>
      </c>
      <c r="F6868" s="7">
        <v>40</v>
      </c>
      <c r="G6868" s="7">
        <v>56</v>
      </c>
      <c r="H6868" s="7">
        <v>31</v>
      </c>
      <c r="I6868" s="12">
        <v>1.4999999999999999E-2</v>
      </c>
    </row>
    <row r="6869" spans="1:9" x14ac:dyDescent="0.25">
      <c r="A6869" t="s">
        <v>7876</v>
      </c>
      <c r="B6869" t="s">
        <v>5599</v>
      </c>
      <c r="C6869">
        <v>17</v>
      </c>
      <c r="D6869">
        <v>17</v>
      </c>
      <c r="E6869">
        <v>39</v>
      </c>
      <c r="F6869">
        <v>39</v>
      </c>
      <c r="G6869">
        <v>58</v>
      </c>
      <c r="H6869">
        <v>56</v>
      </c>
      <c r="I6869" s="13">
        <v>5.0000000000000001E-3</v>
      </c>
    </row>
    <row r="6870" spans="1:9" x14ac:dyDescent="0.25">
      <c r="A6870" s="7" t="s">
        <v>11615</v>
      </c>
      <c r="B6870" s="7" t="s">
        <v>5599</v>
      </c>
      <c r="C6870" s="7">
        <v>25</v>
      </c>
      <c r="D6870" s="7">
        <v>24</v>
      </c>
      <c r="E6870" s="7">
        <v>45</v>
      </c>
      <c r="F6870" s="7">
        <v>43</v>
      </c>
      <c r="G6870" s="7">
        <v>52</v>
      </c>
      <c r="H6870" s="7">
        <v>40</v>
      </c>
      <c r="I6870" s="12">
        <v>0.01</v>
      </c>
    </row>
    <row r="6871" spans="1:9" x14ac:dyDescent="0.25">
      <c r="A6871" t="s">
        <v>7878</v>
      </c>
      <c r="B6871" t="s">
        <v>5599</v>
      </c>
      <c r="C6871" t="s">
        <v>8940</v>
      </c>
      <c r="D6871" t="s">
        <v>8940</v>
      </c>
      <c r="E6871">
        <v>44</v>
      </c>
      <c r="F6871">
        <v>39</v>
      </c>
      <c r="G6871" t="s">
        <v>8940</v>
      </c>
      <c r="H6871">
        <v>12</v>
      </c>
      <c r="I6871" s="13">
        <v>0.02</v>
      </c>
    </row>
    <row r="6872" spans="1:9" x14ac:dyDescent="0.25">
      <c r="A6872" s="7" t="s">
        <v>7897</v>
      </c>
      <c r="B6872" s="7" t="s">
        <v>5599</v>
      </c>
      <c r="C6872" s="7">
        <v>126</v>
      </c>
      <c r="D6872" s="7">
        <v>121</v>
      </c>
      <c r="E6872" s="7">
        <v>181</v>
      </c>
      <c r="F6872" s="7">
        <v>179</v>
      </c>
      <c r="G6872" s="7">
        <v>245</v>
      </c>
      <c r="H6872" s="7">
        <v>72</v>
      </c>
      <c r="I6872" s="7" t="s">
        <v>8944</v>
      </c>
    </row>
    <row r="6873" spans="1:9" x14ac:dyDescent="0.25">
      <c r="A6873" t="s">
        <v>7964</v>
      </c>
      <c r="B6873" t="s">
        <v>5599</v>
      </c>
      <c r="C6873">
        <v>42</v>
      </c>
      <c r="D6873">
        <v>42</v>
      </c>
      <c r="E6873">
        <v>85</v>
      </c>
      <c r="F6873">
        <v>82</v>
      </c>
      <c r="G6873">
        <v>122</v>
      </c>
      <c r="H6873">
        <v>70</v>
      </c>
      <c r="I6873" t="s">
        <v>8944</v>
      </c>
    </row>
    <row r="6874" spans="1:9" x14ac:dyDescent="0.25">
      <c r="A6874" s="7" t="s">
        <v>11616</v>
      </c>
      <c r="B6874" s="7" t="s">
        <v>5599</v>
      </c>
      <c r="C6874" s="7">
        <v>64</v>
      </c>
      <c r="D6874" s="7">
        <v>61</v>
      </c>
      <c r="E6874" s="7">
        <v>121</v>
      </c>
      <c r="F6874" s="7">
        <v>119</v>
      </c>
      <c r="G6874" s="7">
        <v>169</v>
      </c>
      <c r="H6874" s="7">
        <v>55</v>
      </c>
      <c r="I6874" s="12">
        <v>5.0000000000000001E-3</v>
      </c>
    </row>
    <row r="6875" spans="1:9" x14ac:dyDescent="0.25">
      <c r="A6875" t="s">
        <v>7981</v>
      </c>
      <c r="B6875" t="s">
        <v>5599</v>
      </c>
      <c r="C6875">
        <v>22</v>
      </c>
      <c r="D6875">
        <v>20</v>
      </c>
      <c r="E6875">
        <v>43</v>
      </c>
      <c r="F6875">
        <v>41</v>
      </c>
      <c r="G6875">
        <v>51</v>
      </c>
      <c r="H6875">
        <v>79</v>
      </c>
      <c r="I6875" t="s">
        <v>8944</v>
      </c>
    </row>
    <row r="6876" spans="1:9" x14ac:dyDescent="0.25">
      <c r="A6876" s="7" t="s">
        <v>7982</v>
      </c>
      <c r="B6876" s="7" t="s">
        <v>5599</v>
      </c>
      <c r="C6876" s="7">
        <v>52</v>
      </c>
      <c r="D6876" s="7">
        <v>46</v>
      </c>
      <c r="E6876" s="7">
        <v>83</v>
      </c>
      <c r="F6876" s="7">
        <v>78</v>
      </c>
      <c r="G6876" s="7">
        <v>123</v>
      </c>
      <c r="H6876" s="7">
        <v>38</v>
      </c>
      <c r="I6876" s="12">
        <v>1.4999999999999999E-2</v>
      </c>
    </row>
    <row r="6877" spans="1:9" x14ac:dyDescent="0.25">
      <c r="A6877" t="s">
        <v>7983</v>
      </c>
      <c r="B6877" t="s">
        <v>5599</v>
      </c>
      <c r="C6877">
        <v>89</v>
      </c>
      <c r="D6877">
        <v>91</v>
      </c>
      <c r="E6877">
        <v>164</v>
      </c>
      <c r="F6877">
        <v>162</v>
      </c>
      <c r="G6877">
        <v>243</v>
      </c>
      <c r="H6877">
        <v>64</v>
      </c>
      <c r="I6877" t="s">
        <v>8944</v>
      </c>
    </row>
    <row r="6878" spans="1:9" x14ac:dyDescent="0.25">
      <c r="A6878" s="7" t="s">
        <v>7984</v>
      </c>
      <c r="B6878" s="7" t="s">
        <v>5599</v>
      </c>
      <c r="C6878" s="7">
        <v>36</v>
      </c>
      <c r="D6878" s="7">
        <v>34</v>
      </c>
      <c r="E6878" s="7">
        <v>46</v>
      </c>
      <c r="F6878" s="7">
        <v>45</v>
      </c>
      <c r="G6878" s="7">
        <v>59</v>
      </c>
      <c r="H6878" s="7">
        <v>60</v>
      </c>
      <c r="I6878" s="7" t="s">
        <v>8944</v>
      </c>
    </row>
    <row r="6879" spans="1:9" x14ac:dyDescent="0.25">
      <c r="A6879" t="s">
        <v>11617</v>
      </c>
      <c r="B6879" t="s">
        <v>5599</v>
      </c>
      <c r="C6879">
        <v>49</v>
      </c>
      <c r="D6879">
        <v>50</v>
      </c>
      <c r="E6879">
        <v>70</v>
      </c>
      <c r="F6879">
        <v>66</v>
      </c>
      <c r="G6879">
        <v>118</v>
      </c>
      <c r="H6879">
        <v>71</v>
      </c>
      <c r="I6879" t="s">
        <v>8944</v>
      </c>
    </row>
    <row r="6880" spans="1:9" x14ac:dyDescent="0.25">
      <c r="A6880" s="7" t="s">
        <v>11618</v>
      </c>
      <c r="B6880" s="7" t="s">
        <v>5599</v>
      </c>
      <c r="C6880" s="7">
        <v>65</v>
      </c>
      <c r="D6880" s="7">
        <v>61</v>
      </c>
      <c r="E6880" s="7">
        <v>78</v>
      </c>
      <c r="F6880" s="7">
        <v>82</v>
      </c>
      <c r="G6880" s="7">
        <v>118</v>
      </c>
      <c r="H6880" s="7">
        <v>66</v>
      </c>
      <c r="I6880" s="7" t="s">
        <v>8944</v>
      </c>
    </row>
    <row r="6881" spans="1:9" x14ac:dyDescent="0.25">
      <c r="A6881" t="s">
        <v>8385</v>
      </c>
      <c r="B6881" t="s">
        <v>5599</v>
      </c>
      <c r="C6881">
        <v>41</v>
      </c>
      <c r="D6881">
        <v>40</v>
      </c>
      <c r="E6881">
        <v>66</v>
      </c>
      <c r="F6881">
        <v>64</v>
      </c>
      <c r="G6881">
        <v>88</v>
      </c>
      <c r="H6881">
        <v>62</v>
      </c>
      <c r="I6881" t="s">
        <v>8944</v>
      </c>
    </row>
    <row r="6882" spans="1:9" x14ac:dyDescent="0.25">
      <c r="A6882" s="7" t="s">
        <v>11619</v>
      </c>
      <c r="B6882" s="7" t="s">
        <v>5599</v>
      </c>
      <c r="C6882" s="7">
        <v>36</v>
      </c>
      <c r="D6882" s="7">
        <v>34</v>
      </c>
      <c r="E6882" s="7">
        <v>44</v>
      </c>
      <c r="F6882" s="7">
        <v>44</v>
      </c>
      <c r="G6882" s="7">
        <v>55</v>
      </c>
      <c r="H6882" s="7">
        <v>58</v>
      </c>
      <c r="I6882" s="12">
        <v>5.0000000000000001E-3</v>
      </c>
    </row>
    <row r="6883" spans="1:9" x14ac:dyDescent="0.25">
      <c r="A6883" t="s">
        <v>11620</v>
      </c>
      <c r="B6883" t="s">
        <v>5599</v>
      </c>
      <c r="C6883">
        <v>36</v>
      </c>
      <c r="D6883">
        <v>33</v>
      </c>
      <c r="E6883">
        <v>48</v>
      </c>
      <c r="F6883">
        <v>47</v>
      </c>
      <c r="G6883">
        <v>59</v>
      </c>
      <c r="H6883">
        <v>89</v>
      </c>
      <c r="I6883" t="s">
        <v>8944</v>
      </c>
    </row>
    <row r="6884" spans="1:9" x14ac:dyDescent="0.25">
      <c r="A6884" s="7" t="s">
        <v>11621</v>
      </c>
      <c r="B6884" s="7" t="s">
        <v>5599</v>
      </c>
      <c r="C6884" s="7">
        <v>39</v>
      </c>
      <c r="D6884" s="7">
        <v>40</v>
      </c>
      <c r="E6884" s="7">
        <v>78</v>
      </c>
      <c r="F6884" s="7">
        <v>72</v>
      </c>
      <c r="G6884" s="7">
        <v>101</v>
      </c>
      <c r="H6884" s="7">
        <v>56</v>
      </c>
      <c r="I6884" s="12">
        <v>5.0000000000000001E-3</v>
      </c>
    </row>
    <row r="6885" spans="1:9" x14ac:dyDescent="0.25">
      <c r="A6885" t="s">
        <v>8476</v>
      </c>
      <c r="B6885" t="s">
        <v>5599</v>
      </c>
      <c r="C6885">
        <v>39</v>
      </c>
      <c r="D6885">
        <v>37</v>
      </c>
      <c r="E6885">
        <v>71</v>
      </c>
      <c r="F6885">
        <v>70</v>
      </c>
      <c r="G6885">
        <v>126</v>
      </c>
      <c r="H6885">
        <v>57</v>
      </c>
      <c r="I6885" s="13">
        <v>5.0000000000000001E-3</v>
      </c>
    </row>
    <row r="6886" spans="1:9" x14ac:dyDescent="0.25">
      <c r="A6886" s="7" t="s">
        <v>11622</v>
      </c>
      <c r="B6886" s="7" t="s">
        <v>5599</v>
      </c>
      <c r="C6886" s="7">
        <v>27</v>
      </c>
      <c r="D6886" s="7">
        <v>25</v>
      </c>
      <c r="E6886" s="7">
        <v>37</v>
      </c>
      <c r="F6886" s="7">
        <v>31</v>
      </c>
      <c r="G6886" s="7">
        <v>48</v>
      </c>
      <c r="H6886" s="7">
        <v>37</v>
      </c>
      <c r="I6886" s="12">
        <v>1.4999999999999999E-2</v>
      </c>
    </row>
    <row r="6887" spans="1:9" x14ac:dyDescent="0.25">
      <c r="A6887" t="s">
        <v>8016</v>
      </c>
      <c r="B6887" t="s">
        <v>5599</v>
      </c>
      <c r="C6887">
        <v>50</v>
      </c>
      <c r="D6887">
        <v>43</v>
      </c>
      <c r="E6887">
        <v>63</v>
      </c>
      <c r="F6887">
        <v>60</v>
      </c>
      <c r="G6887">
        <v>84</v>
      </c>
      <c r="H6887">
        <v>65</v>
      </c>
      <c r="I6887" t="s">
        <v>8944</v>
      </c>
    </row>
    <row r="6888" spans="1:9" x14ac:dyDescent="0.25">
      <c r="A6888" s="7" t="s">
        <v>11623</v>
      </c>
      <c r="B6888" s="7" t="s">
        <v>5599</v>
      </c>
      <c r="C6888" s="7">
        <v>95</v>
      </c>
      <c r="D6888" s="7">
        <v>52</v>
      </c>
      <c r="E6888" s="7">
        <v>118</v>
      </c>
      <c r="F6888" s="7">
        <v>116</v>
      </c>
      <c r="G6888" s="7">
        <v>145</v>
      </c>
      <c r="H6888" s="7">
        <v>49</v>
      </c>
      <c r="I6888" s="12">
        <v>5.0000000000000001E-3</v>
      </c>
    </row>
    <row r="6889" spans="1:9" x14ac:dyDescent="0.25">
      <c r="A6889" t="s">
        <v>11624</v>
      </c>
      <c r="B6889" t="s">
        <v>5599</v>
      </c>
      <c r="C6889">
        <v>51</v>
      </c>
      <c r="D6889">
        <v>51</v>
      </c>
      <c r="E6889">
        <v>91</v>
      </c>
      <c r="F6889">
        <v>91</v>
      </c>
      <c r="G6889">
        <v>108</v>
      </c>
      <c r="H6889">
        <v>73</v>
      </c>
      <c r="I6889" t="s">
        <v>8944</v>
      </c>
    </row>
    <row r="6890" spans="1:9" x14ac:dyDescent="0.25">
      <c r="A6890" s="7" t="s">
        <v>11625</v>
      </c>
      <c r="B6890" s="7" t="s">
        <v>5599</v>
      </c>
      <c r="C6890" s="7">
        <v>62</v>
      </c>
      <c r="D6890" s="7">
        <v>56</v>
      </c>
      <c r="E6890" s="7">
        <v>90</v>
      </c>
      <c r="F6890" s="7">
        <v>86</v>
      </c>
      <c r="G6890" s="7">
        <v>148</v>
      </c>
      <c r="H6890" s="7">
        <v>73</v>
      </c>
      <c r="I6890" s="7" t="s">
        <v>8944</v>
      </c>
    </row>
    <row r="6891" spans="1:9" x14ac:dyDescent="0.25">
      <c r="A6891" t="s">
        <v>8213</v>
      </c>
      <c r="B6891" t="s">
        <v>5599</v>
      </c>
      <c r="C6891">
        <v>54</v>
      </c>
      <c r="D6891">
        <v>52</v>
      </c>
      <c r="E6891">
        <v>80</v>
      </c>
      <c r="F6891">
        <v>80</v>
      </c>
      <c r="G6891">
        <v>167</v>
      </c>
      <c r="H6891">
        <v>61</v>
      </c>
      <c r="I6891" t="s">
        <v>8944</v>
      </c>
    </row>
    <row r="6892" spans="1:9" x14ac:dyDescent="0.25">
      <c r="A6892" s="7" t="s">
        <v>11626</v>
      </c>
      <c r="B6892" s="7" t="s">
        <v>5599</v>
      </c>
      <c r="C6892" s="7">
        <v>45</v>
      </c>
      <c r="D6892" s="7">
        <v>43</v>
      </c>
      <c r="E6892" s="7">
        <v>95</v>
      </c>
      <c r="F6892" s="7">
        <v>94</v>
      </c>
      <c r="G6892" s="7">
        <v>92</v>
      </c>
      <c r="H6892" s="7">
        <v>61</v>
      </c>
      <c r="I6892" s="7" t="s">
        <v>8944</v>
      </c>
    </row>
    <row r="6893" spans="1:9" x14ac:dyDescent="0.25">
      <c r="A6893" t="s">
        <v>8215</v>
      </c>
      <c r="B6893" t="s">
        <v>5599</v>
      </c>
      <c r="C6893">
        <v>37</v>
      </c>
      <c r="D6893">
        <v>34</v>
      </c>
      <c r="E6893">
        <v>49</v>
      </c>
      <c r="F6893">
        <v>46</v>
      </c>
      <c r="G6893">
        <v>65</v>
      </c>
      <c r="H6893">
        <v>56</v>
      </c>
      <c r="I6893" s="13">
        <v>5.0000000000000001E-3</v>
      </c>
    </row>
    <row r="6894" spans="1:9" x14ac:dyDescent="0.25">
      <c r="A6894" s="7" t="s">
        <v>11627</v>
      </c>
      <c r="B6894" s="7" t="s">
        <v>5599</v>
      </c>
      <c r="C6894" s="7">
        <v>15</v>
      </c>
      <c r="D6894" s="7">
        <v>15</v>
      </c>
      <c r="E6894" s="7">
        <v>63</v>
      </c>
      <c r="F6894" s="7">
        <v>94</v>
      </c>
      <c r="G6894" s="7">
        <v>11</v>
      </c>
      <c r="H6894" s="7">
        <v>63</v>
      </c>
      <c r="I6894" s="7" t="s">
        <v>8944</v>
      </c>
    </row>
    <row r="6895" spans="1:9" x14ac:dyDescent="0.25">
      <c r="A6895" t="s">
        <v>8235</v>
      </c>
      <c r="B6895" t="s">
        <v>5599</v>
      </c>
      <c r="C6895">
        <v>28</v>
      </c>
      <c r="D6895">
        <v>27</v>
      </c>
      <c r="E6895">
        <v>47</v>
      </c>
      <c r="F6895">
        <v>41</v>
      </c>
      <c r="G6895">
        <v>60</v>
      </c>
      <c r="H6895">
        <v>60</v>
      </c>
      <c r="I6895" t="s">
        <v>8944</v>
      </c>
    </row>
    <row r="6896" spans="1:9" x14ac:dyDescent="0.25">
      <c r="A6896" s="7" t="s">
        <v>11628</v>
      </c>
      <c r="B6896" s="7" t="s">
        <v>5599</v>
      </c>
      <c r="C6896" s="7">
        <v>42</v>
      </c>
      <c r="D6896" s="7">
        <v>36</v>
      </c>
      <c r="E6896" s="7">
        <v>89</v>
      </c>
      <c r="F6896" s="7">
        <v>84</v>
      </c>
      <c r="G6896" s="7">
        <v>120</v>
      </c>
      <c r="H6896" s="7">
        <v>80</v>
      </c>
      <c r="I6896" s="7" t="s">
        <v>8944</v>
      </c>
    </row>
    <row r="6897" spans="1:9" x14ac:dyDescent="0.25">
      <c r="A6897" t="s">
        <v>11629</v>
      </c>
      <c r="B6897" t="s">
        <v>5599</v>
      </c>
      <c r="C6897">
        <v>64</v>
      </c>
      <c r="D6897">
        <v>58</v>
      </c>
      <c r="E6897">
        <v>88</v>
      </c>
      <c r="F6897">
        <v>84</v>
      </c>
      <c r="G6897">
        <v>147</v>
      </c>
      <c r="H6897">
        <v>69</v>
      </c>
      <c r="I6897" t="s">
        <v>8944</v>
      </c>
    </row>
    <row r="6898" spans="1:9" x14ac:dyDescent="0.25">
      <c r="A6898" s="7" t="s">
        <v>11630</v>
      </c>
      <c r="B6898" s="7" t="s">
        <v>5599</v>
      </c>
      <c r="C6898" s="7">
        <v>56</v>
      </c>
      <c r="D6898" s="7">
        <v>50</v>
      </c>
      <c r="E6898" s="7">
        <v>98</v>
      </c>
      <c r="F6898" s="7">
        <v>92</v>
      </c>
      <c r="G6898" s="7">
        <v>138</v>
      </c>
      <c r="H6898" s="7">
        <v>61</v>
      </c>
      <c r="I6898" s="7" t="s">
        <v>8944</v>
      </c>
    </row>
    <row r="6899" spans="1:9" x14ac:dyDescent="0.25">
      <c r="A6899" t="s">
        <v>8321</v>
      </c>
      <c r="B6899" t="s">
        <v>5599</v>
      </c>
      <c r="C6899">
        <v>42</v>
      </c>
      <c r="D6899">
        <v>41</v>
      </c>
      <c r="E6899">
        <v>57</v>
      </c>
      <c r="F6899">
        <v>57</v>
      </c>
      <c r="G6899">
        <v>66</v>
      </c>
      <c r="H6899">
        <v>69</v>
      </c>
      <c r="I6899" t="s">
        <v>8944</v>
      </c>
    </row>
    <row r="6900" spans="1:9" x14ac:dyDescent="0.25">
      <c r="A6900" s="7" t="s">
        <v>8322</v>
      </c>
      <c r="B6900" s="7" t="s">
        <v>5599</v>
      </c>
      <c r="C6900" s="7">
        <v>29</v>
      </c>
      <c r="D6900" s="7">
        <v>28</v>
      </c>
      <c r="E6900" s="7">
        <v>40</v>
      </c>
      <c r="F6900" s="7">
        <v>40</v>
      </c>
      <c r="G6900" s="7">
        <v>46</v>
      </c>
      <c r="H6900" s="7">
        <v>64</v>
      </c>
      <c r="I6900" s="7" t="s">
        <v>8944</v>
      </c>
    </row>
    <row r="6901" spans="1:9" x14ac:dyDescent="0.25">
      <c r="A6901" t="s">
        <v>8323</v>
      </c>
      <c r="B6901" t="s">
        <v>5599</v>
      </c>
      <c r="C6901">
        <v>48</v>
      </c>
      <c r="D6901">
        <v>44</v>
      </c>
      <c r="E6901">
        <v>71</v>
      </c>
      <c r="F6901">
        <v>70</v>
      </c>
      <c r="G6901">
        <v>136</v>
      </c>
      <c r="H6901">
        <v>68</v>
      </c>
      <c r="I6901" t="s">
        <v>8944</v>
      </c>
    </row>
    <row r="6902" spans="1:9" x14ac:dyDescent="0.25">
      <c r="A6902" s="7" t="s">
        <v>8324</v>
      </c>
      <c r="B6902" s="7" t="s">
        <v>5599</v>
      </c>
      <c r="C6902" s="7">
        <v>68</v>
      </c>
      <c r="D6902" s="7">
        <v>67</v>
      </c>
      <c r="E6902" s="7">
        <v>108</v>
      </c>
      <c r="F6902" s="7">
        <v>107</v>
      </c>
      <c r="G6902" s="7">
        <v>128</v>
      </c>
      <c r="H6902" s="7">
        <v>85</v>
      </c>
      <c r="I6902" s="7" t="s">
        <v>8944</v>
      </c>
    </row>
    <row r="6903" spans="1:9" x14ac:dyDescent="0.25">
      <c r="A6903" t="s">
        <v>11631</v>
      </c>
      <c r="B6903" t="s">
        <v>5599</v>
      </c>
      <c r="C6903">
        <v>28</v>
      </c>
      <c r="D6903">
        <v>25</v>
      </c>
      <c r="E6903">
        <v>34</v>
      </c>
      <c r="F6903">
        <v>35</v>
      </c>
      <c r="G6903">
        <v>54</v>
      </c>
      <c r="H6903">
        <v>63</v>
      </c>
      <c r="I6903" t="s">
        <v>8944</v>
      </c>
    </row>
    <row r="6904" spans="1:9" x14ac:dyDescent="0.25">
      <c r="A6904" s="7" t="s">
        <v>8410</v>
      </c>
      <c r="B6904" s="7" t="s">
        <v>5599</v>
      </c>
      <c r="C6904" s="7">
        <v>31</v>
      </c>
      <c r="D6904" s="7">
        <v>29</v>
      </c>
      <c r="E6904" s="7">
        <v>71</v>
      </c>
      <c r="F6904" s="7">
        <v>73</v>
      </c>
      <c r="G6904" s="7">
        <v>87</v>
      </c>
      <c r="H6904" s="7">
        <v>68</v>
      </c>
      <c r="I6904" s="7" t="s">
        <v>8944</v>
      </c>
    </row>
    <row r="6905" spans="1:9" x14ac:dyDescent="0.25">
      <c r="A6905" t="s">
        <v>8411</v>
      </c>
      <c r="B6905" t="s">
        <v>5599</v>
      </c>
      <c r="C6905">
        <v>39</v>
      </c>
      <c r="D6905">
        <v>50</v>
      </c>
      <c r="E6905">
        <v>132</v>
      </c>
      <c r="F6905">
        <v>129</v>
      </c>
      <c r="G6905">
        <v>120</v>
      </c>
      <c r="H6905">
        <v>61</v>
      </c>
      <c r="I6905" t="s">
        <v>8944</v>
      </c>
    </row>
    <row r="6906" spans="1:9" x14ac:dyDescent="0.25">
      <c r="A6906" s="7" t="s">
        <v>11632</v>
      </c>
      <c r="B6906" s="7" t="s">
        <v>5599</v>
      </c>
      <c r="C6906" s="7" t="s">
        <v>8940</v>
      </c>
      <c r="D6906" s="7" t="s">
        <v>8940</v>
      </c>
      <c r="E6906" s="7">
        <v>33</v>
      </c>
      <c r="F6906" s="7">
        <v>28</v>
      </c>
      <c r="G6906" s="7" t="s">
        <v>8940</v>
      </c>
      <c r="H6906" s="7">
        <v>74</v>
      </c>
      <c r="I6906" s="7" t="s">
        <v>8944</v>
      </c>
    </row>
    <row r="6907" spans="1:9" x14ac:dyDescent="0.25">
      <c r="A6907" t="s">
        <v>11633</v>
      </c>
      <c r="B6907" t="s">
        <v>5599</v>
      </c>
      <c r="C6907">
        <v>146</v>
      </c>
      <c r="D6907">
        <v>141</v>
      </c>
      <c r="E6907">
        <v>250</v>
      </c>
      <c r="F6907">
        <v>247</v>
      </c>
      <c r="G6907">
        <v>315</v>
      </c>
      <c r="H6907">
        <v>60</v>
      </c>
      <c r="I6907" t="s">
        <v>8944</v>
      </c>
    </row>
    <row r="6908" spans="1:9" x14ac:dyDescent="0.25">
      <c r="A6908" s="7" t="s">
        <v>8414</v>
      </c>
      <c r="B6908" s="7" t="s">
        <v>5599</v>
      </c>
      <c r="C6908" s="7">
        <v>40</v>
      </c>
      <c r="D6908" s="7">
        <v>38</v>
      </c>
      <c r="E6908" s="7">
        <v>67</v>
      </c>
      <c r="F6908" s="7">
        <v>63</v>
      </c>
      <c r="G6908" s="7">
        <v>63</v>
      </c>
      <c r="H6908" s="7">
        <v>63</v>
      </c>
      <c r="I6908" s="7" t="s">
        <v>8944</v>
      </c>
    </row>
    <row r="6909" spans="1:9" x14ac:dyDescent="0.25">
      <c r="A6909" t="s">
        <v>8415</v>
      </c>
      <c r="B6909" t="s">
        <v>5599</v>
      </c>
      <c r="C6909">
        <v>80</v>
      </c>
      <c r="D6909">
        <v>81</v>
      </c>
      <c r="E6909">
        <v>158</v>
      </c>
      <c r="F6909">
        <v>159</v>
      </c>
      <c r="G6909">
        <v>170</v>
      </c>
      <c r="H6909">
        <v>67</v>
      </c>
      <c r="I6909" t="s">
        <v>8944</v>
      </c>
    </row>
    <row r="6910" spans="1:9" x14ac:dyDescent="0.25">
      <c r="A6910" s="7" t="s">
        <v>8501</v>
      </c>
      <c r="B6910" s="7" t="s">
        <v>5599</v>
      </c>
      <c r="C6910" s="7">
        <v>59</v>
      </c>
      <c r="D6910" s="7">
        <v>54</v>
      </c>
      <c r="E6910" s="7">
        <v>84</v>
      </c>
      <c r="F6910" s="7">
        <v>81</v>
      </c>
      <c r="G6910" s="7">
        <v>102</v>
      </c>
      <c r="H6910" s="7">
        <v>49</v>
      </c>
      <c r="I6910" s="12">
        <v>5.0000000000000001E-3</v>
      </c>
    </row>
    <row r="6911" spans="1:9" x14ac:dyDescent="0.25">
      <c r="A6911" t="s">
        <v>11634</v>
      </c>
      <c r="B6911" t="s">
        <v>5599</v>
      </c>
      <c r="C6911">
        <v>45</v>
      </c>
      <c r="D6911">
        <v>41</v>
      </c>
      <c r="E6911">
        <v>83</v>
      </c>
      <c r="F6911">
        <v>82</v>
      </c>
      <c r="G6911">
        <v>116</v>
      </c>
      <c r="H6911">
        <v>75</v>
      </c>
      <c r="I6911" t="s">
        <v>8944</v>
      </c>
    </row>
    <row r="6912" spans="1:9" x14ac:dyDescent="0.25">
      <c r="A6912" s="7" t="s">
        <v>11635</v>
      </c>
      <c r="B6912" s="7" t="s">
        <v>5599</v>
      </c>
      <c r="C6912" s="7">
        <v>51</v>
      </c>
      <c r="D6912" s="7">
        <v>52</v>
      </c>
      <c r="E6912" s="7">
        <v>84</v>
      </c>
      <c r="F6912" s="7">
        <v>79</v>
      </c>
      <c r="G6912" s="7">
        <v>116</v>
      </c>
      <c r="H6912" s="7">
        <v>55</v>
      </c>
      <c r="I6912" s="12">
        <v>5.0000000000000001E-3</v>
      </c>
    </row>
    <row r="6913" spans="1:9" x14ac:dyDescent="0.25">
      <c r="A6913" t="s">
        <v>11636</v>
      </c>
      <c r="B6913" t="s">
        <v>5599</v>
      </c>
      <c r="C6913">
        <v>68</v>
      </c>
      <c r="D6913">
        <v>62</v>
      </c>
      <c r="E6913">
        <v>122</v>
      </c>
      <c r="F6913">
        <v>119</v>
      </c>
      <c r="G6913">
        <v>161</v>
      </c>
      <c r="H6913">
        <v>59</v>
      </c>
      <c r="I6913" t="s">
        <v>8944</v>
      </c>
    </row>
    <row r="6914" spans="1:9" x14ac:dyDescent="0.25">
      <c r="A6914" s="7" t="s">
        <v>11637</v>
      </c>
      <c r="B6914" s="7" t="s">
        <v>5599</v>
      </c>
      <c r="C6914" s="7">
        <v>36</v>
      </c>
      <c r="D6914" s="7">
        <v>35</v>
      </c>
      <c r="E6914" s="7">
        <v>77</v>
      </c>
      <c r="F6914" s="7">
        <v>77</v>
      </c>
      <c r="G6914" s="7">
        <v>102</v>
      </c>
      <c r="H6914" s="7">
        <v>70</v>
      </c>
      <c r="I6914" s="7" t="s">
        <v>8944</v>
      </c>
    </row>
    <row r="6915" spans="1:9" x14ac:dyDescent="0.25">
      <c r="A6915" t="s">
        <v>8174</v>
      </c>
      <c r="B6915" t="s">
        <v>5599</v>
      </c>
      <c r="C6915">
        <v>54</v>
      </c>
      <c r="D6915">
        <v>50</v>
      </c>
      <c r="E6915">
        <v>89</v>
      </c>
      <c r="F6915">
        <v>90</v>
      </c>
      <c r="G6915">
        <v>133</v>
      </c>
      <c r="H6915">
        <v>79</v>
      </c>
      <c r="I6915" t="s">
        <v>8944</v>
      </c>
    </row>
    <row r="6916" spans="1:9" x14ac:dyDescent="0.25">
      <c r="A6916" s="7" t="s">
        <v>11638</v>
      </c>
      <c r="B6916" s="7" t="s">
        <v>5599</v>
      </c>
      <c r="C6916" s="7">
        <v>69</v>
      </c>
      <c r="D6916" s="7">
        <v>67</v>
      </c>
      <c r="E6916" s="7">
        <v>98</v>
      </c>
      <c r="F6916" s="7">
        <v>99</v>
      </c>
      <c r="G6916" s="7">
        <v>115</v>
      </c>
      <c r="H6916" s="7">
        <v>59</v>
      </c>
      <c r="I6916" s="7" t="s">
        <v>8944</v>
      </c>
    </row>
    <row r="6917" spans="1:9" x14ac:dyDescent="0.25">
      <c r="A6917" t="s">
        <v>11639</v>
      </c>
      <c r="B6917" t="s">
        <v>5599</v>
      </c>
      <c r="C6917">
        <v>54</v>
      </c>
      <c r="D6917">
        <v>51</v>
      </c>
      <c r="E6917">
        <v>122</v>
      </c>
      <c r="F6917">
        <v>116</v>
      </c>
      <c r="G6917">
        <v>128</v>
      </c>
      <c r="H6917">
        <v>45</v>
      </c>
      <c r="I6917" s="13">
        <v>0.01</v>
      </c>
    </row>
    <row r="6918" spans="1:9" x14ac:dyDescent="0.25">
      <c r="A6918" s="7" t="s">
        <v>11640</v>
      </c>
      <c r="B6918" s="7" t="s">
        <v>5599</v>
      </c>
      <c r="C6918" s="7">
        <v>65</v>
      </c>
      <c r="D6918" s="7">
        <v>65</v>
      </c>
      <c r="E6918" s="7">
        <v>118</v>
      </c>
      <c r="F6918" s="7">
        <v>109</v>
      </c>
      <c r="G6918" s="7">
        <v>137</v>
      </c>
      <c r="H6918" s="7">
        <v>47</v>
      </c>
      <c r="I6918" s="12">
        <v>0.01</v>
      </c>
    </row>
    <row r="6919" spans="1:9" x14ac:dyDescent="0.25">
      <c r="A6919" t="s">
        <v>8261</v>
      </c>
      <c r="B6919" t="s">
        <v>5599</v>
      </c>
      <c r="C6919">
        <v>26</v>
      </c>
      <c r="D6919">
        <v>26</v>
      </c>
      <c r="E6919">
        <v>53</v>
      </c>
      <c r="F6919">
        <v>55</v>
      </c>
      <c r="G6919">
        <v>83</v>
      </c>
      <c r="H6919">
        <v>60</v>
      </c>
      <c r="I6919" t="s">
        <v>8944</v>
      </c>
    </row>
    <row r="6920" spans="1:9" x14ac:dyDescent="0.25">
      <c r="A6920" s="7" t="s">
        <v>8262</v>
      </c>
      <c r="B6920" s="7" t="s">
        <v>5599</v>
      </c>
      <c r="C6920" s="7">
        <v>52</v>
      </c>
      <c r="D6920" s="7">
        <v>49</v>
      </c>
      <c r="E6920" s="7">
        <v>88</v>
      </c>
      <c r="F6920" s="7">
        <v>85</v>
      </c>
      <c r="G6920" s="7">
        <v>97</v>
      </c>
      <c r="H6920" s="7">
        <v>54</v>
      </c>
      <c r="I6920" s="12">
        <v>5.0000000000000001E-3</v>
      </c>
    </row>
    <row r="6921" spans="1:9" x14ac:dyDescent="0.25">
      <c r="A6921" t="s">
        <v>11641</v>
      </c>
      <c r="B6921" t="s">
        <v>5599</v>
      </c>
      <c r="C6921">
        <v>27</v>
      </c>
      <c r="D6921">
        <v>27</v>
      </c>
      <c r="E6921">
        <v>49</v>
      </c>
      <c r="F6921">
        <v>46</v>
      </c>
      <c r="G6921">
        <v>61</v>
      </c>
      <c r="H6921">
        <v>81</v>
      </c>
      <c r="I6921" t="s">
        <v>8944</v>
      </c>
    </row>
    <row r="6922" spans="1:9" x14ac:dyDescent="0.25">
      <c r="A6922" s="7" t="s">
        <v>8264</v>
      </c>
      <c r="B6922" s="7" t="s">
        <v>5599</v>
      </c>
      <c r="C6922" s="7">
        <v>55</v>
      </c>
      <c r="D6922" s="7">
        <v>53</v>
      </c>
      <c r="E6922" s="7">
        <v>90</v>
      </c>
      <c r="F6922" s="7">
        <v>89</v>
      </c>
      <c r="G6922" s="7">
        <v>92</v>
      </c>
      <c r="H6922" s="7">
        <v>40</v>
      </c>
      <c r="I6922" s="12">
        <v>0.01</v>
      </c>
    </row>
    <row r="6923" spans="1:9" x14ac:dyDescent="0.25">
      <c r="A6923" t="s">
        <v>8058</v>
      </c>
      <c r="B6923" t="s">
        <v>5599</v>
      </c>
      <c r="C6923" t="s">
        <v>8940</v>
      </c>
      <c r="D6923" t="s">
        <v>8940</v>
      </c>
      <c r="E6923">
        <v>16</v>
      </c>
      <c r="F6923">
        <v>18</v>
      </c>
      <c r="G6923" t="s">
        <v>8940</v>
      </c>
      <c r="H6923">
        <v>62</v>
      </c>
      <c r="I6923" t="s">
        <v>8944</v>
      </c>
    </row>
    <row r="6924" spans="1:9" x14ac:dyDescent="0.25">
      <c r="A6924" s="7" t="s">
        <v>11642</v>
      </c>
      <c r="B6924" s="7" t="s">
        <v>5599</v>
      </c>
      <c r="C6924" s="7">
        <v>29</v>
      </c>
      <c r="D6924" s="7">
        <v>29</v>
      </c>
      <c r="E6924" s="7">
        <v>41</v>
      </c>
      <c r="F6924" s="7">
        <v>39</v>
      </c>
      <c r="G6924" s="7">
        <v>64</v>
      </c>
      <c r="H6924" s="7">
        <v>56</v>
      </c>
      <c r="I6924" s="12">
        <v>5.0000000000000001E-3</v>
      </c>
    </row>
    <row r="6925" spans="1:9" x14ac:dyDescent="0.25">
      <c r="A6925" t="s">
        <v>8016</v>
      </c>
      <c r="B6925" t="s">
        <v>5599</v>
      </c>
      <c r="C6925">
        <v>78</v>
      </c>
      <c r="D6925">
        <v>74</v>
      </c>
      <c r="E6925">
        <v>125</v>
      </c>
      <c r="F6925">
        <v>126</v>
      </c>
      <c r="G6925">
        <v>148</v>
      </c>
      <c r="H6925">
        <v>41</v>
      </c>
      <c r="I6925" s="13">
        <v>0.01</v>
      </c>
    </row>
    <row r="6926" spans="1:9" x14ac:dyDescent="0.25">
      <c r="A6926" s="7" t="s">
        <v>8073</v>
      </c>
      <c r="B6926" s="7" t="s">
        <v>5599</v>
      </c>
      <c r="C6926" s="7">
        <v>32</v>
      </c>
      <c r="D6926" s="7">
        <v>32</v>
      </c>
      <c r="E6926" s="7">
        <v>39</v>
      </c>
      <c r="F6926" s="7">
        <v>40</v>
      </c>
      <c r="G6926" s="7">
        <v>63</v>
      </c>
      <c r="H6926" s="7">
        <v>79</v>
      </c>
      <c r="I6926" s="7" t="s">
        <v>8944</v>
      </c>
    </row>
    <row r="6927" spans="1:9" x14ac:dyDescent="0.25">
      <c r="A6927" t="s">
        <v>8075</v>
      </c>
      <c r="B6927" t="s">
        <v>5599</v>
      </c>
      <c r="C6927">
        <v>31</v>
      </c>
      <c r="D6927">
        <v>31</v>
      </c>
      <c r="E6927">
        <v>73</v>
      </c>
      <c r="F6927">
        <v>70</v>
      </c>
      <c r="G6927">
        <v>82</v>
      </c>
      <c r="H6927">
        <v>66</v>
      </c>
      <c r="I6927" t="s">
        <v>8944</v>
      </c>
    </row>
    <row r="6928" spans="1:9" x14ac:dyDescent="0.25">
      <c r="A6928" s="7" t="s">
        <v>11643</v>
      </c>
      <c r="B6928" s="7" t="s">
        <v>5599</v>
      </c>
      <c r="C6928" s="7">
        <v>30</v>
      </c>
      <c r="D6928" s="7">
        <v>28</v>
      </c>
      <c r="E6928" s="7">
        <v>68</v>
      </c>
      <c r="F6928" s="7">
        <v>63</v>
      </c>
      <c r="G6928" s="7">
        <v>102</v>
      </c>
      <c r="H6928" s="7">
        <v>45</v>
      </c>
      <c r="I6928" s="12">
        <v>0.01</v>
      </c>
    </row>
    <row r="6929" spans="1:9" x14ac:dyDescent="0.25">
      <c r="A6929" t="s">
        <v>11644</v>
      </c>
      <c r="B6929" t="s">
        <v>5599</v>
      </c>
      <c r="C6929">
        <v>42</v>
      </c>
      <c r="D6929">
        <v>37</v>
      </c>
      <c r="E6929">
        <v>68</v>
      </c>
      <c r="F6929">
        <v>63</v>
      </c>
      <c r="G6929">
        <v>88</v>
      </c>
      <c r="H6929">
        <v>65</v>
      </c>
      <c r="I6929" t="s">
        <v>8944</v>
      </c>
    </row>
    <row r="6930" spans="1:9" x14ac:dyDescent="0.25">
      <c r="A6930" s="7" t="s">
        <v>8152</v>
      </c>
      <c r="B6930" s="7" t="s">
        <v>5599</v>
      </c>
      <c r="C6930" s="7">
        <v>74</v>
      </c>
      <c r="D6930" s="7">
        <v>70</v>
      </c>
      <c r="E6930" s="7">
        <v>104</v>
      </c>
      <c r="F6930" s="7">
        <v>101</v>
      </c>
      <c r="G6930" s="7">
        <v>135</v>
      </c>
      <c r="H6930" s="7">
        <v>46</v>
      </c>
      <c r="I6930" s="12">
        <v>0.01</v>
      </c>
    </row>
    <row r="6931" spans="1:9" x14ac:dyDescent="0.25">
      <c r="A6931" t="s">
        <v>8153</v>
      </c>
      <c r="B6931" t="s">
        <v>5599</v>
      </c>
      <c r="C6931">
        <v>20</v>
      </c>
      <c r="D6931">
        <v>18</v>
      </c>
      <c r="E6931">
        <v>28</v>
      </c>
      <c r="F6931">
        <v>28</v>
      </c>
      <c r="G6931">
        <v>32</v>
      </c>
      <c r="H6931">
        <v>59</v>
      </c>
      <c r="I6931" t="s">
        <v>8944</v>
      </c>
    </row>
    <row r="6932" spans="1:9" x14ac:dyDescent="0.25">
      <c r="A6932" s="7" t="s">
        <v>11645</v>
      </c>
      <c r="B6932" s="7" t="s">
        <v>5599</v>
      </c>
      <c r="C6932" s="7" t="s">
        <v>8940</v>
      </c>
      <c r="D6932" s="7" t="s">
        <v>8940</v>
      </c>
      <c r="E6932" s="7">
        <v>37</v>
      </c>
      <c r="F6932" s="7">
        <v>36</v>
      </c>
      <c r="G6932" s="7" t="s">
        <v>8940</v>
      </c>
      <c r="H6932" s="7">
        <v>78</v>
      </c>
      <c r="I6932" s="7" t="s">
        <v>8944</v>
      </c>
    </row>
    <row r="6933" spans="1:9" x14ac:dyDescent="0.25">
      <c r="A6933" t="s">
        <v>11646</v>
      </c>
      <c r="B6933" t="s">
        <v>5599</v>
      </c>
      <c r="C6933">
        <v>42</v>
      </c>
      <c r="D6933">
        <v>36</v>
      </c>
      <c r="E6933">
        <v>95</v>
      </c>
      <c r="F6933">
        <v>92</v>
      </c>
      <c r="G6933">
        <v>124</v>
      </c>
      <c r="H6933">
        <v>53</v>
      </c>
      <c r="I6933" s="13">
        <v>5.0000000000000001E-3</v>
      </c>
    </row>
    <row r="6934" spans="1:9" x14ac:dyDescent="0.25">
      <c r="A6934" s="7" t="s">
        <v>11647</v>
      </c>
      <c r="B6934" s="7" t="s">
        <v>5599</v>
      </c>
      <c r="C6934" s="7">
        <v>65</v>
      </c>
      <c r="D6934" s="7">
        <v>61</v>
      </c>
      <c r="E6934" s="7">
        <v>131</v>
      </c>
      <c r="F6934" s="7">
        <v>126</v>
      </c>
      <c r="G6934" s="7">
        <v>162</v>
      </c>
      <c r="H6934" s="7">
        <v>61</v>
      </c>
      <c r="I6934" s="7" t="s">
        <v>8944</v>
      </c>
    </row>
    <row r="6935" spans="1:9" x14ac:dyDescent="0.25">
      <c r="A6935" t="s">
        <v>11648</v>
      </c>
      <c r="B6935" t="s">
        <v>5599</v>
      </c>
      <c r="C6935">
        <v>56</v>
      </c>
      <c r="D6935">
        <v>53</v>
      </c>
      <c r="E6935">
        <v>117</v>
      </c>
      <c r="F6935">
        <v>114</v>
      </c>
      <c r="G6935">
        <v>147</v>
      </c>
      <c r="H6935">
        <v>54</v>
      </c>
      <c r="I6935" s="13">
        <v>5.0000000000000001E-3</v>
      </c>
    </row>
    <row r="6936" spans="1:9" x14ac:dyDescent="0.25">
      <c r="A6936" s="7" t="s">
        <v>11649</v>
      </c>
      <c r="B6936" s="7" t="s">
        <v>5599</v>
      </c>
      <c r="C6936" s="7">
        <v>41</v>
      </c>
      <c r="D6936" s="7">
        <v>39</v>
      </c>
      <c r="E6936" s="7">
        <v>55</v>
      </c>
      <c r="F6936" s="7">
        <v>54</v>
      </c>
      <c r="G6936" s="7">
        <v>70</v>
      </c>
      <c r="H6936" s="7">
        <v>81</v>
      </c>
      <c r="I6936" s="7" t="s">
        <v>8944</v>
      </c>
    </row>
    <row r="6937" spans="1:9" x14ac:dyDescent="0.25">
      <c r="A6937" t="s">
        <v>11650</v>
      </c>
      <c r="B6937" t="s">
        <v>5599</v>
      </c>
      <c r="C6937">
        <v>55</v>
      </c>
      <c r="D6937">
        <v>53</v>
      </c>
      <c r="E6937">
        <v>78</v>
      </c>
      <c r="F6937">
        <v>74</v>
      </c>
      <c r="G6937">
        <v>104</v>
      </c>
      <c r="H6937">
        <v>62</v>
      </c>
      <c r="I6937" t="s">
        <v>8944</v>
      </c>
    </row>
    <row r="6938" spans="1:9" x14ac:dyDescent="0.25">
      <c r="A6938" s="7" t="s">
        <v>8440</v>
      </c>
      <c r="B6938" s="7" t="s">
        <v>5599</v>
      </c>
      <c r="C6938" s="7">
        <v>67</v>
      </c>
      <c r="D6938" s="7">
        <v>68</v>
      </c>
      <c r="E6938" s="7">
        <v>91</v>
      </c>
      <c r="F6938" s="7">
        <v>92</v>
      </c>
      <c r="G6938" s="7">
        <v>106</v>
      </c>
      <c r="H6938" s="7">
        <v>62</v>
      </c>
      <c r="I6938" s="7" t="s">
        <v>8944</v>
      </c>
    </row>
    <row r="6939" spans="1:9" x14ac:dyDescent="0.25">
      <c r="A6939" t="s">
        <v>8217</v>
      </c>
      <c r="B6939" t="s">
        <v>5599</v>
      </c>
      <c r="C6939">
        <v>19</v>
      </c>
      <c r="D6939">
        <v>20</v>
      </c>
      <c r="E6939">
        <v>39</v>
      </c>
      <c r="F6939">
        <v>40</v>
      </c>
      <c r="G6939">
        <v>63</v>
      </c>
      <c r="H6939">
        <v>62</v>
      </c>
      <c r="I6939" t="s">
        <v>8944</v>
      </c>
    </row>
    <row r="6940" spans="1:9" x14ac:dyDescent="0.25">
      <c r="A6940" s="7" t="s">
        <v>8441</v>
      </c>
      <c r="B6940" s="7" t="s">
        <v>5599</v>
      </c>
      <c r="C6940" s="7">
        <v>59</v>
      </c>
      <c r="D6940" s="7">
        <v>58</v>
      </c>
      <c r="E6940" s="7">
        <v>105</v>
      </c>
      <c r="F6940" s="7">
        <v>107</v>
      </c>
      <c r="G6940" s="7">
        <v>123</v>
      </c>
      <c r="H6940" s="7">
        <v>32</v>
      </c>
      <c r="I6940" s="12">
        <v>1.4999999999999999E-2</v>
      </c>
    </row>
    <row r="6941" spans="1:9" x14ac:dyDescent="0.25">
      <c r="A6941" t="s">
        <v>8180</v>
      </c>
      <c r="B6941" t="s">
        <v>5599</v>
      </c>
      <c r="C6941">
        <v>25</v>
      </c>
      <c r="D6941">
        <v>28</v>
      </c>
      <c r="E6941">
        <v>56</v>
      </c>
      <c r="F6941">
        <v>57</v>
      </c>
      <c r="G6941">
        <v>69</v>
      </c>
      <c r="H6941">
        <v>50</v>
      </c>
      <c r="I6941" s="13">
        <v>5.0000000000000001E-3</v>
      </c>
    </row>
    <row r="6942" spans="1:9" x14ac:dyDescent="0.25">
      <c r="A6942" s="7" t="s">
        <v>8181</v>
      </c>
      <c r="B6942" s="7" t="s">
        <v>5599</v>
      </c>
      <c r="C6942" s="7">
        <v>34</v>
      </c>
      <c r="D6942" s="7">
        <v>34</v>
      </c>
      <c r="E6942" s="7">
        <v>90</v>
      </c>
      <c r="F6942" s="7">
        <v>93</v>
      </c>
      <c r="G6942" s="7">
        <v>98</v>
      </c>
      <c r="H6942" s="7">
        <v>60</v>
      </c>
      <c r="I6942" s="7" t="s">
        <v>8944</v>
      </c>
    </row>
    <row r="6943" spans="1:9" x14ac:dyDescent="0.25">
      <c r="A6943" t="s">
        <v>11651</v>
      </c>
      <c r="B6943" t="s">
        <v>5599</v>
      </c>
      <c r="C6943">
        <v>32</v>
      </c>
      <c r="D6943">
        <v>31</v>
      </c>
      <c r="E6943">
        <v>71</v>
      </c>
      <c r="F6943">
        <v>71</v>
      </c>
      <c r="G6943">
        <v>78</v>
      </c>
      <c r="H6943">
        <v>64</v>
      </c>
      <c r="I6943" t="s">
        <v>8944</v>
      </c>
    </row>
    <row r="6944" spans="1:9" x14ac:dyDescent="0.25">
      <c r="A6944" s="7" t="s">
        <v>8183</v>
      </c>
      <c r="B6944" s="7" t="s">
        <v>5599</v>
      </c>
      <c r="C6944" s="7">
        <v>46</v>
      </c>
      <c r="D6944" s="7">
        <v>41</v>
      </c>
      <c r="E6944" s="7">
        <v>77</v>
      </c>
      <c r="F6944" s="7">
        <v>83</v>
      </c>
      <c r="G6944" s="7">
        <v>120</v>
      </c>
      <c r="H6944" s="7">
        <v>58</v>
      </c>
      <c r="I6944" s="12">
        <v>5.0000000000000001E-3</v>
      </c>
    </row>
    <row r="6945" spans="1:9" x14ac:dyDescent="0.25">
      <c r="A6945" t="s">
        <v>11652</v>
      </c>
      <c r="B6945" t="s">
        <v>5599</v>
      </c>
      <c r="C6945">
        <v>49</v>
      </c>
      <c r="D6945">
        <v>46</v>
      </c>
      <c r="E6945">
        <v>109</v>
      </c>
      <c r="F6945">
        <v>103</v>
      </c>
      <c r="G6945">
        <v>140</v>
      </c>
      <c r="H6945">
        <v>57</v>
      </c>
      <c r="I6945" s="13">
        <v>5.0000000000000001E-3</v>
      </c>
    </row>
    <row r="6946" spans="1:9" x14ac:dyDescent="0.25">
      <c r="A6946" s="7" t="s">
        <v>8202</v>
      </c>
      <c r="B6946" s="7" t="s">
        <v>5599</v>
      </c>
      <c r="C6946" s="7">
        <v>66</v>
      </c>
      <c r="D6946" s="7">
        <v>68</v>
      </c>
      <c r="E6946" s="7">
        <v>115</v>
      </c>
      <c r="F6946" s="7">
        <v>110</v>
      </c>
      <c r="G6946" s="7">
        <v>146</v>
      </c>
      <c r="H6946" s="7">
        <v>41</v>
      </c>
      <c r="I6946" s="12">
        <v>0.01</v>
      </c>
    </row>
    <row r="6947" spans="1:9" x14ac:dyDescent="0.25">
      <c r="A6947" t="s">
        <v>8268</v>
      </c>
      <c r="B6947" t="s">
        <v>5599</v>
      </c>
      <c r="C6947">
        <v>66</v>
      </c>
      <c r="D6947">
        <v>61</v>
      </c>
      <c r="E6947">
        <v>106</v>
      </c>
      <c r="F6947">
        <v>111</v>
      </c>
      <c r="G6947">
        <v>100</v>
      </c>
      <c r="H6947">
        <v>52</v>
      </c>
      <c r="I6947" s="13">
        <v>5.0000000000000001E-3</v>
      </c>
    </row>
    <row r="6948" spans="1:9" x14ac:dyDescent="0.25">
      <c r="A6948" s="7" t="s">
        <v>11653</v>
      </c>
      <c r="B6948" s="7" t="s">
        <v>5599</v>
      </c>
      <c r="C6948" s="7">
        <v>74</v>
      </c>
      <c r="D6948" s="7">
        <v>68</v>
      </c>
      <c r="E6948" s="7">
        <v>122</v>
      </c>
      <c r="F6948" s="7">
        <v>119</v>
      </c>
      <c r="G6948" s="7">
        <v>126</v>
      </c>
      <c r="H6948" s="7">
        <v>60</v>
      </c>
      <c r="I6948" s="7" t="s">
        <v>8944</v>
      </c>
    </row>
    <row r="6949" spans="1:9" x14ac:dyDescent="0.25">
      <c r="A6949" t="s">
        <v>11654</v>
      </c>
      <c r="B6949" t="s">
        <v>5599</v>
      </c>
      <c r="C6949">
        <v>68</v>
      </c>
      <c r="D6949">
        <v>63</v>
      </c>
      <c r="E6949">
        <v>122</v>
      </c>
      <c r="F6949">
        <v>121</v>
      </c>
      <c r="G6949">
        <v>127</v>
      </c>
      <c r="H6949">
        <v>72</v>
      </c>
      <c r="I6949" t="s">
        <v>8944</v>
      </c>
    </row>
    <row r="6950" spans="1:9" x14ac:dyDescent="0.25">
      <c r="A6950" s="7" t="s">
        <v>8290</v>
      </c>
      <c r="B6950" s="7" t="s">
        <v>5599</v>
      </c>
      <c r="C6950" s="7">
        <v>123</v>
      </c>
      <c r="D6950" s="7">
        <v>116</v>
      </c>
      <c r="E6950" s="7">
        <v>174</v>
      </c>
      <c r="F6950" s="7">
        <v>181</v>
      </c>
      <c r="G6950" s="7">
        <v>223</v>
      </c>
      <c r="H6950" s="7">
        <v>53</v>
      </c>
      <c r="I6950" s="12">
        <v>5.0000000000000001E-3</v>
      </c>
    </row>
    <row r="6951" spans="1:9" x14ac:dyDescent="0.25">
      <c r="A6951" t="s">
        <v>11655</v>
      </c>
      <c r="B6951" t="s">
        <v>5599</v>
      </c>
      <c r="C6951">
        <v>27</v>
      </c>
      <c r="D6951">
        <v>25</v>
      </c>
      <c r="E6951">
        <v>35</v>
      </c>
      <c r="F6951">
        <v>36</v>
      </c>
      <c r="G6951">
        <v>42</v>
      </c>
      <c r="H6951">
        <v>71</v>
      </c>
      <c r="I6951" t="s">
        <v>8944</v>
      </c>
    </row>
    <row r="6952" spans="1:9" x14ac:dyDescent="0.25">
      <c r="A6952" s="7" t="s">
        <v>8291</v>
      </c>
      <c r="B6952" s="7" t="s">
        <v>5599</v>
      </c>
      <c r="C6952" s="7">
        <v>46</v>
      </c>
      <c r="D6952" s="7">
        <v>42</v>
      </c>
      <c r="E6952" s="7">
        <v>74</v>
      </c>
      <c r="F6952" s="7">
        <v>56</v>
      </c>
      <c r="G6952" s="7">
        <v>96</v>
      </c>
      <c r="H6952" s="7">
        <v>69</v>
      </c>
      <c r="I6952" s="7" t="s">
        <v>8944</v>
      </c>
    </row>
    <row r="6953" spans="1:9" x14ac:dyDescent="0.25">
      <c r="A6953" t="s">
        <v>8292</v>
      </c>
      <c r="B6953" t="s">
        <v>5599</v>
      </c>
      <c r="C6953">
        <v>39</v>
      </c>
      <c r="D6953">
        <v>38</v>
      </c>
      <c r="E6953">
        <v>57</v>
      </c>
      <c r="F6953">
        <v>59</v>
      </c>
      <c r="G6953">
        <v>75</v>
      </c>
      <c r="H6953">
        <v>41</v>
      </c>
      <c r="I6953" s="13">
        <v>0.01</v>
      </c>
    </row>
    <row r="6954" spans="1:9" x14ac:dyDescent="0.25">
      <c r="A6954" s="7" t="s">
        <v>8376</v>
      </c>
      <c r="B6954" s="7" t="s">
        <v>5599</v>
      </c>
      <c r="C6954" s="7">
        <v>34</v>
      </c>
      <c r="D6954" s="7">
        <v>33</v>
      </c>
      <c r="E6954" s="7">
        <v>54</v>
      </c>
      <c r="F6954" s="7">
        <v>53</v>
      </c>
      <c r="G6954" s="7">
        <v>68</v>
      </c>
      <c r="H6954" s="7">
        <v>62</v>
      </c>
      <c r="I6954" s="7" t="s">
        <v>8944</v>
      </c>
    </row>
    <row r="6955" spans="1:9" x14ac:dyDescent="0.25">
      <c r="A6955" t="s">
        <v>8377</v>
      </c>
      <c r="B6955" t="s">
        <v>5599</v>
      </c>
      <c r="C6955" t="s">
        <v>8940</v>
      </c>
      <c r="D6955" t="s">
        <v>8940</v>
      </c>
      <c r="E6955">
        <v>78</v>
      </c>
      <c r="F6955">
        <v>75</v>
      </c>
      <c r="G6955" t="s">
        <v>8940</v>
      </c>
      <c r="H6955">
        <v>60</v>
      </c>
      <c r="I6955" t="s">
        <v>8944</v>
      </c>
    </row>
    <row r="6956" spans="1:9" x14ac:dyDescent="0.25">
      <c r="A6956" s="7" t="s">
        <v>8378</v>
      </c>
      <c r="B6956" s="7" t="s">
        <v>5599</v>
      </c>
      <c r="C6956" s="7">
        <v>39</v>
      </c>
      <c r="D6956" s="7">
        <v>37</v>
      </c>
      <c r="E6956" s="7">
        <v>61</v>
      </c>
      <c r="F6956" s="7">
        <v>61</v>
      </c>
      <c r="G6956" s="7">
        <v>91</v>
      </c>
      <c r="H6956" s="7">
        <v>42</v>
      </c>
      <c r="I6956" s="12">
        <v>0.01</v>
      </c>
    </row>
    <row r="6957" spans="1:9" x14ac:dyDescent="0.25">
      <c r="A6957" t="s">
        <v>8379</v>
      </c>
      <c r="B6957" t="s">
        <v>5599</v>
      </c>
      <c r="C6957">
        <v>47</v>
      </c>
      <c r="D6957">
        <v>46</v>
      </c>
      <c r="E6957">
        <v>65</v>
      </c>
      <c r="F6957">
        <v>67</v>
      </c>
      <c r="G6957">
        <v>75</v>
      </c>
      <c r="H6957">
        <v>56</v>
      </c>
      <c r="I6957" s="13">
        <v>5.0000000000000001E-3</v>
      </c>
    </row>
    <row r="6958" spans="1:9" x14ac:dyDescent="0.25">
      <c r="A6958" s="7" t="s">
        <v>11656</v>
      </c>
      <c r="B6958" s="7" t="s">
        <v>5599</v>
      </c>
      <c r="C6958" s="7">
        <v>38</v>
      </c>
      <c r="D6958" s="7">
        <v>36</v>
      </c>
      <c r="E6958" s="7">
        <v>85</v>
      </c>
      <c r="F6958" s="7">
        <v>82</v>
      </c>
      <c r="G6958" s="7">
        <v>97</v>
      </c>
      <c r="H6958" s="7">
        <v>50</v>
      </c>
      <c r="I6958" s="12">
        <v>5.0000000000000001E-3</v>
      </c>
    </row>
    <row r="6959" spans="1:9" x14ac:dyDescent="0.25">
      <c r="A6959" t="s">
        <v>8396</v>
      </c>
      <c r="B6959" t="s">
        <v>5599</v>
      </c>
      <c r="C6959">
        <v>11</v>
      </c>
      <c r="D6959">
        <v>11</v>
      </c>
      <c r="E6959">
        <v>57</v>
      </c>
      <c r="F6959">
        <v>67</v>
      </c>
      <c r="G6959" t="s">
        <v>8940</v>
      </c>
      <c r="H6959">
        <v>63</v>
      </c>
      <c r="I6959" t="s">
        <v>8944</v>
      </c>
    </row>
    <row r="6960" spans="1:9" x14ac:dyDescent="0.25">
      <c r="A6960" s="7" t="s">
        <v>11657</v>
      </c>
      <c r="B6960" s="7" t="s">
        <v>5599</v>
      </c>
      <c r="C6960" s="7">
        <v>48</v>
      </c>
      <c r="D6960" s="7">
        <v>45</v>
      </c>
      <c r="E6960" s="7">
        <v>84</v>
      </c>
      <c r="F6960" s="7">
        <v>79</v>
      </c>
      <c r="G6960" s="7">
        <v>106</v>
      </c>
      <c r="H6960" s="7">
        <v>46</v>
      </c>
      <c r="I6960" s="12">
        <v>0.01</v>
      </c>
    </row>
    <row r="6961" spans="1:9" x14ac:dyDescent="0.25">
      <c r="A6961" t="s">
        <v>11658</v>
      </c>
      <c r="B6961" t="s">
        <v>5599</v>
      </c>
      <c r="C6961">
        <v>21</v>
      </c>
      <c r="D6961">
        <v>20</v>
      </c>
      <c r="E6961">
        <v>39</v>
      </c>
      <c r="F6961">
        <v>38</v>
      </c>
      <c r="G6961">
        <v>66</v>
      </c>
      <c r="H6961">
        <v>67</v>
      </c>
      <c r="I6961" t="s">
        <v>8944</v>
      </c>
    </row>
    <row r="6962" spans="1:9" x14ac:dyDescent="0.25">
      <c r="A6962" s="7" t="s">
        <v>11659</v>
      </c>
      <c r="B6962" s="7" t="s">
        <v>5599</v>
      </c>
      <c r="C6962" s="7">
        <v>18</v>
      </c>
      <c r="D6962" s="7">
        <v>18</v>
      </c>
      <c r="E6962" s="7">
        <v>44</v>
      </c>
      <c r="F6962" s="7">
        <v>38</v>
      </c>
      <c r="G6962" s="7">
        <v>57</v>
      </c>
      <c r="H6962" s="7">
        <v>59</v>
      </c>
      <c r="I6962" s="7" t="s">
        <v>8944</v>
      </c>
    </row>
    <row r="6963" spans="1:9" x14ac:dyDescent="0.25">
      <c r="A6963" t="s">
        <v>8489</v>
      </c>
      <c r="B6963" t="s">
        <v>5599</v>
      </c>
      <c r="C6963">
        <v>75</v>
      </c>
      <c r="D6963">
        <v>71</v>
      </c>
      <c r="E6963">
        <v>119</v>
      </c>
      <c r="F6963">
        <v>119</v>
      </c>
      <c r="G6963">
        <v>124</v>
      </c>
      <c r="H6963">
        <v>63</v>
      </c>
      <c r="I6963" t="s">
        <v>8944</v>
      </c>
    </row>
    <row r="6964" spans="1:9" x14ac:dyDescent="0.25">
      <c r="A6964" s="7" t="s">
        <v>11660</v>
      </c>
      <c r="B6964" s="7" t="s">
        <v>5599</v>
      </c>
      <c r="C6964" s="7">
        <v>44</v>
      </c>
      <c r="D6964" s="7">
        <v>42</v>
      </c>
      <c r="E6964" s="7">
        <v>102</v>
      </c>
      <c r="F6964" s="7">
        <v>84</v>
      </c>
      <c r="G6964" s="7">
        <v>108</v>
      </c>
      <c r="H6964" s="7">
        <v>63</v>
      </c>
      <c r="I6964" s="7" t="s">
        <v>8944</v>
      </c>
    </row>
    <row r="6965" spans="1:9" x14ac:dyDescent="0.25">
      <c r="A6965" t="s">
        <v>8491</v>
      </c>
      <c r="B6965" t="s">
        <v>5599</v>
      </c>
      <c r="C6965">
        <v>31</v>
      </c>
      <c r="D6965">
        <v>26</v>
      </c>
      <c r="E6965">
        <v>40</v>
      </c>
      <c r="F6965">
        <v>39</v>
      </c>
      <c r="G6965">
        <v>67</v>
      </c>
      <c r="H6965">
        <v>64</v>
      </c>
      <c r="I6965" t="s">
        <v>8944</v>
      </c>
    </row>
    <row r="6966" spans="1:9" x14ac:dyDescent="0.25">
      <c r="A6966" s="7" t="s">
        <v>11661</v>
      </c>
      <c r="B6966" s="7" t="s">
        <v>5599</v>
      </c>
      <c r="C6966" s="7">
        <v>60</v>
      </c>
      <c r="D6966" s="7">
        <v>55</v>
      </c>
      <c r="E6966" s="7">
        <v>115</v>
      </c>
      <c r="F6966" s="7">
        <v>110</v>
      </c>
      <c r="G6966" s="7">
        <v>148</v>
      </c>
      <c r="H6966" s="7">
        <v>63</v>
      </c>
      <c r="I6966" s="7" t="s">
        <v>8944</v>
      </c>
    </row>
    <row r="6967" spans="1:9" x14ac:dyDescent="0.25">
      <c r="A6967" t="s">
        <v>11662</v>
      </c>
      <c r="B6967" t="s">
        <v>5599</v>
      </c>
      <c r="C6967">
        <v>58</v>
      </c>
      <c r="D6967">
        <v>58</v>
      </c>
      <c r="E6967">
        <v>93</v>
      </c>
      <c r="F6967">
        <v>89</v>
      </c>
      <c r="G6967">
        <v>96</v>
      </c>
      <c r="H6967">
        <v>54</v>
      </c>
      <c r="I6967" s="13">
        <v>5.0000000000000001E-3</v>
      </c>
    </row>
    <row r="6968" spans="1:9" x14ac:dyDescent="0.25">
      <c r="A6968" s="7" t="s">
        <v>11663</v>
      </c>
      <c r="B6968" s="7" t="s">
        <v>5599</v>
      </c>
      <c r="C6968" s="7" t="s">
        <v>8940</v>
      </c>
      <c r="D6968" s="7" t="s">
        <v>8940</v>
      </c>
      <c r="E6968" s="7" t="s">
        <v>8940</v>
      </c>
      <c r="F6968" s="7" t="s">
        <v>8940</v>
      </c>
      <c r="G6968" s="7" t="s">
        <v>8940</v>
      </c>
      <c r="H6968" s="7">
        <v>100</v>
      </c>
      <c r="I6968" s="7" t="s">
        <v>8944</v>
      </c>
    </row>
    <row r="6969" spans="1:9" x14ac:dyDescent="0.25">
      <c r="A6969" t="s">
        <v>11664</v>
      </c>
      <c r="B6969" t="s">
        <v>5599</v>
      </c>
      <c r="C6969">
        <v>32</v>
      </c>
      <c r="D6969">
        <v>32</v>
      </c>
      <c r="E6969">
        <v>47</v>
      </c>
      <c r="F6969">
        <v>47</v>
      </c>
      <c r="G6969">
        <v>88</v>
      </c>
      <c r="H6969">
        <v>77</v>
      </c>
      <c r="I6969" t="s">
        <v>8944</v>
      </c>
    </row>
    <row r="6970" spans="1:9" x14ac:dyDescent="0.25">
      <c r="A6970" s="7" t="s">
        <v>11665</v>
      </c>
      <c r="B6970" s="7" t="s">
        <v>5599</v>
      </c>
      <c r="C6970" s="7">
        <v>20</v>
      </c>
      <c r="D6970" s="7">
        <v>18</v>
      </c>
      <c r="E6970" s="7">
        <v>42</v>
      </c>
      <c r="F6970" s="7">
        <v>39</v>
      </c>
      <c r="G6970" s="7">
        <v>47</v>
      </c>
      <c r="H6970" s="7">
        <v>50</v>
      </c>
      <c r="I6970" s="12">
        <v>5.0000000000000001E-3</v>
      </c>
    </row>
    <row r="6971" spans="1:9" x14ac:dyDescent="0.25">
      <c r="A6971" t="s">
        <v>11666</v>
      </c>
      <c r="B6971" t="s">
        <v>5599</v>
      </c>
      <c r="C6971">
        <v>46</v>
      </c>
      <c r="D6971">
        <v>44</v>
      </c>
      <c r="E6971">
        <v>76</v>
      </c>
      <c r="F6971">
        <v>75</v>
      </c>
      <c r="G6971">
        <v>100</v>
      </c>
      <c r="H6971">
        <v>59</v>
      </c>
      <c r="I6971" t="s">
        <v>8944</v>
      </c>
    </row>
    <row r="6972" spans="1:9" x14ac:dyDescent="0.25">
      <c r="A6972" s="7" t="s">
        <v>11667</v>
      </c>
      <c r="B6972" s="7" t="s">
        <v>5599</v>
      </c>
      <c r="C6972" s="7">
        <v>29</v>
      </c>
      <c r="D6972" s="7">
        <v>24</v>
      </c>
      <c r="E6972" s="7">
        <v>48</v>
      </c>
      <c r="F6972" s="7">
        <v>48</v>
      </c>
      <c r="G6972" s="7">
        <v>65</v>
      </c>
      <c r="H6972" s="7">
        <v>48</v>
      </c>
      <c r="I6972" s="12">
        <v>0.01</v>
      </c>
    </row>
    <row r="6973" spans="1:9" x14ac:dyDescent="0.25">
      <c r="A6973" t="s">
        <v>11668</v>
      </c>
      <c r="B6973" t="s">
        <v>5599</v>
      </c>
      <c r="C6973">
        <v>33</v>
      </c>
      <c r="D6973">
        <v>30</v>
      </c>
      <c r="E6973">
        <v>48</v>
      </c>
      <c r="F6973">
        <v>47</v>
      </c>
      <c r="G6973">
        <v>65</v>
      </c>
      <c r="H6973">
        <v>69</v>
      </c>
      <c r="I6973" t="s">
        <v>8944</v>
      </c>
    </row>
    <row r="6974" spans="1:9" x14ac:dyDescent="0.25">
      <c r="A6974" s="7" t="s">
        <v>11669</v>
      </c>
      <c r="B6974" s="7" t="s">
        <v>5599</v>
      </c>
      <c r="C6974" s="7">
        <v>28</v>
      </c>
      <c r="D6974" s="7">
        <v>12</v>
      </c>
      <c r="E6974" s="7">
        <v>56</v>
      </c>
      <c r="F6974" s="7">
        <v>51</v>
      </c>
      <c r="G6974" s="7">
        <v>55</v>
      </c>
      <c r="H6974" s="7">
        <v>52</v>
      </c>
      <c r="I6974" s="12">
        <v>5.0000000000000001E-3</v>
      </c>
    </row>
    <row r="6975" spans="1:9" x14ac:dyDescent="0.25">
      <c r="A6975" t="s">
        <v>11670</v>
      </c>
      <c r="B6975" t="s">
        <v>5599</v>
      </c>
      <c r="C6975">
        <v>60</v>
      </c>
      <c r="D6975">
        <v>57</v>
      </c>
      <c r="E6975">
        <v>117</v>
      </c>
      <c r="F6975">
        <v>101</v>
      </c>
      <c r="G6975">
        <v>123</v>
      </c>
      <c r="H6975">
        <v>59</v>
      </c>
      <c r="I6975" t="s">
        <v>8944</v>
      </c>
    </row>
    <row r="6976" spans="1:9" x14ac:dyDescent="0.25">
      <c r="A6976" s="7" t="s">
        <v>11671</v>
      </c>
      <c r="B6976" s="7" t="s">
        <v>5599</v>
      </c>
      <c r="C6976" s="7">
        <v>49</v>
      </c>
      <c r="D6976" s="7">
        <v>47</v>
      </c>
      <c r="E6976" s="7">
        <v>68</v>
      </c>
      <c r="F6976" s="7">
        <v>68</v>
      </c>
      <c r="G6976" s="7">
        <v>90</v>
      </c>
      <c r="H6976" s="7">
        <v>84</v>
      </c>
      <c r="I6976" s="7" t="s">
        <v>8944</v>
      </c>
    </row>
    <row r="6977" spans="1:9" x14ac:dyDescent="0.25">
      <c r="A6977" t="s">
        <v>8338</v>
      </c>
      <c r="B6977" t="s">
        <v>5599</v>
      </c>
      <c r="C6977" t="s">
        <v>8940</v>
      </c>
      <c r="D6977" t="s">
        <v>8940</v>
      </c>
      <c r="E6977">
        <v>15</v>
      </c>
      <c r="F6977">
        <v>17</v>
      </c>
      <c r="G6977" t="s">
        <v>8940</v>
      </c>
      <c r="H6977">
        <v>56</v>
      </c>
      <c r="I6977" s="13">
        <v>5.0000000000000001E-3</v>
      </c>
    </row>
    <row r="6978" spans="1:9" x14ac:dyDescent="0.25">
      <c r="A6978" s="7" t="s">
        <v>8407</v>
      </c>
      <c r="B6978" s="7" t="s">
        <v>5599</v>
      </c>
      <c r="C6978" s="7">
        <v>24</v>
      </c>
      <c r="D6978" s="7">
        <v>23</v>
      </c>
      <c r="E6978" s="7">
        <v>33</v>
      </c>
      <c r="F6978" s="7">
        <v>33</v>
      </c>
      <c r="G6978" s="7">
        <v>44</v>
      </c>
      <c r="H6978" s="7">
        <v>63</v>
      </c>
      <c r="I6978" s="7" t="s">
        <v>8944</v>
      </c>
    </row>
    <row r="6979" spans="1:9" x14ac:dyDescent="0.25">
      <c r="A6979" t="s">
        <v>8408</v>
      </c>
      <c r="B6979" t="s">
        <v>5599</v>
      </c>
      <c r="C6979">
        <v>33</v>
      </c>
      <c r="D6979">
        <v>33</v>
      </c>
      <c r="E6979">
        <v>59</v>
      </c>
      <c r="F6979">
        <v>55</v>
      </c>
      <c r="G6979">
        <v>83</v>
      </c>
      <c r="H6979">
        <v>46</v>
      </c>
      <c r="I6979" s="13">
        <v>0.01</v>
      </c>
    </row>
    <row r="6980" spans="1:9" x14ac:dyDescent="0.25">
      <c r="A6980" s="7" t="s">
        <v>11672</v>
      </c>
      <c r="B6980" s="7" t="s">
        <v>5599</v>
      </c>
      <c r="C6980" s="7">
        <v>27</v>
      </c>
      <c r="D6980" s="7">
        <v>25</v>
      </c>
      <c r="E6980" s="7">
        <v>78</v>
      </c>
      <c r="F6980" s="7">
        <v>77</v>
      </c>
      <c r="G6980" s="7">
        <v>90</v>
      </c>
      <c r="H6980" s="7">
        <v>64</v>
      </c>
      <c r="I6980" s="7" t="s">
        <v>8944</v>
      </c>
    </row>
    <row r="6981" spans="1:9" x14ac:dyDescent="0.25">
      <c r="A6981" t="s">
        <v>8429</v>
      </c>
      <c r="B6981" t="s">
        <v>5599</v>
      </c>
      <c r="C6981">
        <v>48</v>
      </c>
      <c r="D6981">
        <v>48</v>
      </c>
      <c r="E6981">
        <v>91</v>
      </c>
      <c r="F6981">
        <v>85</v>
      </c>
      <c r="G6981">
        <v>129</v>
      </c>
      <c r="H6981">
        <v>69</v>
      </c>
      <c r="I6981" t="s">
        <v>8944</v>
      </c>
    </row>
    <row r="6982" spans="1:9" x14ac:dyDescent="0.25">
      <c r="A6982" s="7" t="s">
        <v>11673</v>
      </c>
      <c r="B6982" s="7" t="s">
        <v>5599</v>
      </c>
      <c r="C6982" s="7">
        <v>27</v>
      </c>
      <c r="D6982" s="7">
        <v>23</v>
      </c>
      <c r="E6982" s="7">
        <v>44</v>
      </c>
      <c r="F6982" s="7">
        <v>36</v>
      </c>
      <c r="G6982" s="7">
        <v>61</v>
      </c>
      <c r="H6982" s="7">
        <v>61</v>
      </c>
      <c r="I6982" s="7" t="s">
        <v>8944</v>
      </c>
    </row>
    <row r="6983" spans="1:9" x14ac:dyDescent="0.25">
      <c r="A6983" t="s">
        <v>8431</v>
      </c>
      <c r="B6983" t="s">
        <v>5599</v>
      </c>
      <c r="C6983">
        <v>29</v>
      </c>
      <c r="D6983">
        <v>30</v>
      </c>
      <c r="E6983">
        <v>77</v>
      </c>
      <c r="F6983">
        <v>76</v>
      </c>
      <c r="G6983">
        <v>95</v>
      </c>
      <c r="H6983">
        <v>67</v>
      </c>
      <c r="I6983" t="s">
        <v>8944</v>
      </c>
    </row>
    <row r="6984" spans="1:9" x14ac:dyDescent="0.25">
      <c r="A6984" s="7" t="s">
        <v>8498</v>
      </c>
      <c r="B6984" s="7" t="s">
        <v>5599</v>
      </c>
      <c r="C6984" s="7">
        <v>49</v>
      </c>
      <c r="D6984" s="7">
        <v>50</v>
      </c>
      <c r="E6984" s="7">
        <v>86</v>
      </c>
      <c r="F6984" s="7">
        <v>83</v>
      </c>
      <c r="G6984" s="7">
        <v>104</v>
      </c>
      <c r="H6984" s="7">
        <v>45</v>
      </c>
      <c r="I6984" s="12">
        <v>0.01</v>
      </c>
    </row>
    <row r="6985" spans="1:9" x14ac:dyDescent="0.25">
      <c r="A6985" t="s">
        <v>8515</v>
      </c>
      <c r="B6985" t="s">
        <v>5599</v>
      </c>
      <c r="C6985">
        <v>48</v>
      </c>
      <c r="D6985">
        <v>49</v>
      </c>
      <c r="E6985">
        <v>97</v>
      </c>
      <c r="F6985">
        <v>95</v>
      </c>
      <c r="G6985">
        <v>118</v>
      </c>
      <c r="H6985">
        <v>50</v>
      </c>
      <c r="I6985" s="13">
        <v>5.0000000000000001E-3</v>
      </c>
    </row>
    <row r="6986" spans="1:9" x14ac:dyDescent="0.25">
      <c r="A6986" s="7" t="s">
        <v>11674</v>
      </c>
      <c r="B6986" s="7" t="s">
        <v>5599</v>
      </c>
      <c r="C6986" s="7">
        <v>36</v>
      </c>
      <c r="D6986" s="7">
        <v>31</v>
      </c>
      <c r="E6986" s="7">
        <v>93</v>
      </c>
      <c r="F6986" s="7">
        <v>88</v>
      </c>
      <c r="G6986" s="7">
        <v>118</v>
      </c>
      <c r="H6986" s="7">
        <v>63</v>
      </c>
      <c r="I6986" s="7" t="s">
        <v>8944</v>
      </c>
    </row>
    <row r="6987" spans="1:9" x14ac:dyDescent="0.25">
      <c r="A6987" t="s">
        <v>8517</v>
      </c>
      <c r="B6987" t="s">
        <v>5599</v>
      </c>
      <c r="C6987">
        <v>69</v>
      </c>
      <c r="D6987">
        <v>66</v>
      </c>
      <c r="E6987">
        <v>130</v>
      </c>
      <c r="F6987">
        <v>130</v>
      </c>
      <c r="G6987">
        <v>115</v>
      </c>
      <c r="H6987">
        <v>59</v>
      </c>
      <c r="I6987" t="s">
        <v>8944</v>
      </c>
    </row>
    <row r="6988" spans="1:9" x14ac:dyDescent="0.25">
      <c r="A6988" s="7" t="s">
        <v>8518</v>
      </c>
      <c r="B6988" s="7" t="s">
        <v>5599</v>
      </c>
      <c r="C6988" s="7">
        <v>35</v>
      </c>
      <c r="D6988" s="7">
        <v>34</v>
      </c>
      <c r="E6988" s="7">
        <v>63</v>
      </c>
      <c r="F6988" s="7">
        <v>58</v>
      </c>
      <c r="G6988" s="7">
        <v>80</v>
      </c>
      <c r="H6988" s="7">
        <v>61</v>
      </c>
      <c r="I6988" s="7" t="s">
        <v>8944</v>
      </c>
    </row>
    <row r="6989" spans="1:9" x14ac:dyDescent="0.25">
      <c r="A6989" t="s">
        <v>8519</v>
      </c>
      <c r="B6989" t="s">
        <v>5599</v>
      </c>
      <c r="C6989">
        <v>29</v>
      </c>
      <c r="D6989">
        <v>29</v>
      </c>
      <c r="E6989">
        <v>46</v>
      </c>
      <c r="F6989">
        <v>44</v>
      </c>
      <c r="G6989">
        <v>55</v>
      </c>
      <c r="H6989">
        <v>63</v>
      </c>
      <c r="I6989" t="s">
        <v>8944</v>
      </c>
    </row>
    <row r="6990" spans="1:9" x14ac:dyDescent="0.25">
      <c r="A6990" s="7" t="s">
        <v>8237</v>
      </c>
      <c r="B6990" s="7" t="s">
        <v>5599</v>
      </c>
      <c r="C6990" s="7">
        <v>19</v>
      </c>
      <c r="D6990" s="7">
        <v>19</v>
      </c>
      <c r="E6990" s="7">
        <v>26</v>
      </c>
      <c r="F6990" s="7">
        <v>27</v>
      </c>
      <c r="G6990" s="7">
        <v>31</v>
      </c>
      <c r="H6990" s="7">
        <v>54</v>
      </c>
      <c r="I6990" s="12">
        <v>5.0000000000000001E-3</v>
      </c>
    </row>
    <row r="6991" spans="1:9" x14ac:dyDescent="0.25">
      <c r="A6991" t="s">
        <v>11675</v>
      </c>
      <c r="B6991" t="s">
        <v>5599</v>
      </c>
      <c r="C6991">
        <v>12</v>
      </c>
      <c r="D6991">
        <v>12</v>
      </c>
      <c r="E6991">
        <v>18</v>
      </c>
      <c r="F6991">
        <v>18</v>
      </c>
      <c r="G6991">
        <v>23</v>
      </c>
      <c r="H6991">
        <v>83</v>
      </c>
      <c r="I6991" t="s">
        <v>8944</v>
      </c>
    </row>
    <row r="6992" spans="1:9" x14ac:dyDescent="0.25">
      <c r="A6992" s="7" t="s">
        <v>8238</v>
      </c>
      <c r="B6992" s="7" t="s">
        <v>5599</v>
      </c>
      <c r="C6992" s="7">
        <v>40</v>
      </c>
      <c r="D6992" s="7">
        <v>40</v>
      </c>
      <c r="E6992" s="7">
        <v>82</v>
      </c>
      <c r="F6992" s="7">
        <v>78</v>
      </c>
      <c r="G6992" s="7">
        <v>91</v>
      </c>
      <c r="H6992" s="7">
        <v>52</v>
      </c>
      <c r="I6992" s="12">
        <v>5.0000000000000001E-3</v>
      </c>
    </row>
    <row r="6993" spans="1:9" x14ac:dyDescent="0.25">
      <c r="A6993" t="s">
        <v>8239</v>
      </c>
      <c r="B6993" t="s">
        <v>5599</v>
      </c>
      <c r="C6993" t="s">
        <v>8940</v>
      </c>
      <c r="D6993" t="s">
        <v>8940</v>
      </c>
      <c r="E6993">
        <v>36</v>
      </c>
      <c r="F6993">
        <v>38</v>
      </c>
      <c r="G6993" t="s">
        <v>8940</v>
      </c>
      <c r="H6993">
        <v>39</v>
      </c>
      <c r="I6993" s="13">
        <v>0.01</v>
      </c>
    </row>
    <row r="6994" spans="1:9" x14ac:dyDescent="0.25">
      <c r="A6994" s="7" t="s">
        <v>8255</v>
      </c>
      <c r="B6994" s="7" t="s">
        <v>5599</v>
      </c>
      <c r="C6994" s="7">
        <v>54</v>
      </c>
      <c r="D6994" s="7">
        <v>51</v>
      </c>
      <c r="E6994" s="7">
        <v>61</v>
      </c>
      <c r="F6994" s="7">
        <v>95</v>
      </c>
      <c r="G6994" s="7">
        <v>105</v>
      </c>
      <c r="H6994" s="7">
        <v>47</v>
      </c>
      <c r="I6994" s="12">
        <v>0.01</v>
      </c>
    </row>
    <row r="6995" spans="1:9" x14ac:dyDescent="0.25">
      <c r="A6995" t="s">
        <v>11676</v>
      </c>
      <c r="B6995" t="s">
        <v>5599</v>
      </c>
      <c r="C6995">
        <v>41</v>
      </c>
      <c r="D6995">
        <v>40</v>
      </c>
      <c r="E6995">
        <v>75</v>
      </c>
      <c r="F6995">
        <v>71</v>
      </c>
      <c r="G6995">
        <v>134</v>
      </c>
      <c r="H6995">
        <v>48</v>
      </c>
      <c r="I6995" s="13">
        <v>0.01</v>
      </c>
    </row>
    <row r="6996" spans="1:9" x14ac:dyDescent="0.25">
      <c r="A6996" s="7" t="s">
        <v>8325</v>
      </c>
      <c r="B6996" s="7" t="s">
        <v>5599</v>
      </c>
      <c r="C6996" s="7">
        <v>25</v>
      </c>
      <c r="D6996" s="7">
        <v>23</v>
      </c>
      <c r="E6996" s="7">
        <v>32</v>
      </c>
      <c r="F6996" s="7">
        <v>35</v>
      </c>
      <c r="G6996" s="7">
        <v>37</v>
      </c>
      <c r="H6996" s="7">
        <v>59</v>
      </c>
      <c r="I6996" s="7" t="s">
        <v>8944</v>
      </c>
    </row>
    <row r="6997" spans="1:9" x14ac:dyDescent="0.25">
      <c r="A6997" t="s">
        <v>11677</v>
      </c>
      <c r="B6997" t="s">
        <v>5599</v>
      </c>
      <c r="C6997">
        <v>34</v>
      </c>
      <c r="D6997">
        <v>34</v>
      </c>
      <c r="E6997">
        <v>65</v>
      </c>
      <c r="F6997">
        <v>34</v>
      </c>
      <c r="G6997">
        <v>80</v>
      </c>
      <c r="H6997">
        <v>29</v>
      </c>
      <c r="I6997" s="13">
        <v>1.4999999999999999E-2</v>
      </c>
    </row>
    <row r="6998" spans="1:9" x14ac:dyDescent="0.25">
      <c r="A6998" s="7" t="s">
        <v>8344</v>
      </c>
      <c r="B6998" s="7" t="s">
        <v>5599</v>
      </c>
      <c r="C6998" s="7">
        <v>40</v>
      </c>
      <c r="D6998" s="7">
        <v>41</v>
      </c>
      <c r="E6998" s="7">
        <v>69</v>
      </c>
      <c r="F6998" s="7">
        <v>66</v>
      </c>
      <c r="G6998" s="7">
        <v>103</v>
      </c>
      <c r="H6998" s="7">
        <v>58</v>
      </c>
      <c r="I6998" s="12">
        <v>5.0000000000000001E-3</v>
      </c>
    </row>
    <row r="6999" spans="1:9" x14ac:dyDescent="0.25">
      <c r="A6999" t="s">
        <v>11678</v>
      </c>
      <c r="B6999" t="s">
        <v>5599</v>
      </c>
      <c r="C6999">
        <v>28</v>
      </c>
      <c r="D6999">
        <v>28</v>
      </c>
      <c r="E6999">
        <v>52</v>
      </c>
      <c r="F6999">
        <v>49</v>
      </c>
      <c r="G6999">
        <v>79</v>
      </c>
      <c r="H6999">
        <v>72</v>
      </c>
      <c r="I6999" t="s">
        <v>8944</v>
      </c>
    </row>
    <row r="7000" spans="1:9" x14ac:dyDescent="0.25">
      <c r="A7000" s="7" t="s">
        <v>11679</v>
      </c>
      <c r="B7000" s="7" t="s">
        <v>5599</v>
      </c>
      <c r="C7000" s="7">
        <v>56</v>
      </c>
      <c r="D7000" s="7">
        <v>54</v>
      </c>
      <c r="E7000" s="7">
        <v>67</v>
      </c>
      <c r="F7000" s="7">
        <v>67</v>
      </c>
      <c r="G7000" s="7">
        <v>97</v>
      </c>
      <c r="H7000" s="7">
        <v>66</v>
      </c>
      <c r="I7000" s="7" t="s">
        <v>8944</v>
      </c>
    </row>
    <row r="7001" spans="1:9" x14ac:dyDescent="0.25">
      <c r="A7001" t="s">
        <v>8347</v>
      </c>
      <c r="B7001" t="s">
        <v>5599</v>
      </c>
      <c r="C7001">
        <v>25</v>
      </c>
      <c r="D7001">
        <v>31</v>
      </c>
      <c r="E7001">
        <v>94</v>
      </c>
      <c r="F7001">
        <v>92</v>
      </c>
      <c r="G7001">
        <v>96</v>
      </c>
      <c r="H7001">
        <v>54</v>
      </c>
      <c r="I7001" s="13">
        <v>5.0000000000000001E-3</v>
      </c>
    </row>
    <row r="7002" spans="1:9" x14ac:dyDescent="0.25">
      <c r="A7002" s="7" t="s">
        <v>11680</v>
      </c>
      <c r="B7002" s="7" t="s">
        <v>5599</v>
      </c>
      <c r="C7002" s="7">
        <v>22</v>
      </c>
      <c r="D7002" s="7">
        <v>23</v>
      </c>
      <c r="E7002" s="7">
        <v>45</v>
      </c>
      <c r="F7002" s="7">
        <v>40</v>
      </c>
      <c r="G7002" s="7">
        <v>65</v>
      </c>
      <c r="H7002" s="7">
        <v>59</v>
      </c>
      <c r="I7002" s="7" t="s">
        <v>8944</v>
      </c>
    </row>
    <row r="7003" spans="1:9" x14ac:dyDescent="0.25">
      <c r="A7003" t="s">
        <v>8436</v>
      </c>
      <c r="B7003" t="s">
        <v>5599</v>
      </c>
      <c r="C7003">
        <v>24</v>
      </c>
      <c r="D7003">
        <v>24</v>
      </c>
      <c r="E7003">
        <v>39</v>
      </c>
      <c r="F7003">
        <v>38</v>
      </c>
      <c r="G7003">
        <v>53</v>
      </c>
      <c r="H7003">
        <v>87</v>
      </c>
      <c r="I7003" t="s">
        <v>8944</v>
      </c>
    </row>
    <row r="7004" spans="1:9" x14ac:dyDescent="0.25">
      <c r="A7004" s="7" t="s">
        <v>8437</v>
      </c>
      <c r="B7004" s="7" t="s">
        <v>5599</v>
      </c>
      <c r="C7004" s="7">
        <v>45</v>
      </c>
      <c r="D7004" s="7">
        <v>42</v>
      </c>
      <c r="E7004" s="7">
        <v>66</v>
      </c>
      <c r="F7004" s="7">
        <v>64</v>
      </c>
      <c r="G7004" s="7">
        <v>93</v>
      </c>
      <c r="H7004" s="7">
        <v>55</v>
      </c>
      <c r="I7004" s="12">
        <v>5.0000000000000001E-3</v>
      </c>
    </row>
    <row r="7005" spans="1:9" x14ac:dyDescent="0.25">
      <c r="A7005" t="s">
        <v>11681</v>
      </c>
      <c r="B7005" t="s">
        <v>5599</v>
      </c>
      <c r="C7005">
        <v>37</v>
      </c>
      <c r="D7005">
        <v>32</v>
      </c>
      <c r="E7005">
        <v>61</v>
      </c>
      <c r="F7005">
        <v>59</v>
      </c>
      <c r="G7005">
        <v>92</v>
      </c>
      <c r="H7005">
        <v>38</v>
      </c>
      <c r="I7005" s="13">
        <v>1.4999999999999999E-2</v>
      </c>
    </row>
    <row r="7006" spans="1:9" x14ac:dyDescent="0.25">
      <c r="A7006" s="7" t="s">
        <v>8439</v>
      </c>
      <c r="B7006" s="7" t="s">
        <v>5599</v>
      </c>
      <c r="C7006" s="7">
        <v>35</v>
      </c>
      <c r="D7006" s="7">
        <v>30</v>
      </c>
      <c r="E7006" s="7">
        <v>58</v>
      </c>
      <c r="F7006" s="7">
        <v>57</v>
      </c>
      <c r="G7006" s="7">
        <v>65</v>
      </c>
      <c r="H7006" s="7">
        <v>51</v>
      </c>
      <c r="I7006" s="12">
        <v>5.0000000000000001E-3</v>
      </c>
    </row>
    <row r="7007" spans="1:9" x14ac:dyDescent="0.25">
      <c r="A7007" t="s">
        <v>8454</v>
      </c>
      <c r="B7007" t="s">
        <v>5599</v>
      </c>
      <c r="C7007">
        <v>47</v>
      </c>
      <c r="D7007">
        <v>43</v>
      </c>
      <c r="E7007">
        <v>92</v>
      </c>
      <c r="F7007">
        <v>94</v>
      </c>
      <c r="G7007">
        <v>85</v>
      </c>
      <c r="H7007">
        <v>64</v>
      </c>
      <c r="I7007" t="s">
        <v>8944</v>
      </c>
    </row>
    <row r="7008" spans="1:9" x14ac:dyDescent="0.25">
      <c r="A7008" s="7" t="s">
        <v>11682</v>
      </c>
      <c r="B7008" s="7" t="s">
        <v>5599</v>
      </c>
      <c r="C7008" s="7">
        <v>58</v>
      </c>
      <c r="D7008" s="7">
        <v>50</v>
      </c>
      <c r="E7008" s="7">
        <v>126</v>
      </c>
      <c r="F7008" s="7">
        <v>125</v>
      </c>
      <c r="G7008" s="7">
        <v>175</v>
      </c>
      <c r="H7008" s="7">
        <v>34</v>
      </c>
      <c r="I7008" s="12">
        <v>1.4999999999999999E-2</v>
      </c>
    </row>
    <row r="7009" spans="1:9" x14ac:dyDescent="0.25">
      <c r="A7009" t="s">
        <v>11683</v>
      </c>
      <c r="B7009" t="s">
        <v>5599</v>
      </c>
      <c r="C7009" t="s">
        <v>8940</v>
      </c>
      <c r="D7009" t="s">
        <v>8940</v>
      </c>
      <c r="E7009">
        <v>51</v>
      </c>
      <c r="F7009">
        <v>50</v>
      </c>
      <c r="G7009" t="s">
        <v>8940</v>
      </c>
      <c r="H7009">
        <v>77</v>
      </c>
      <c r="I7009" t="s">
        <v>8944</v>
      </c>
    </row>
    <row r="7010" spans="1:9" x14ac:dyDescent="0.25">
      <c r="A7010" s="7" t="s">
        <v>11684</v>
      </c>
      <c r="B7010" s="7" t="s">
        <v>5599</v>
      </c>
      <c r="C7010" s="7">
        <v>47</v>
      </c>
      <c r="D7010" s="7">
        <v>45</v>
      </c>
      <c r="E7010" s="7">
        <v>82</v>
      </c>
      <c r="F7010" s="7">
        <v>79</v>
      </c>
      <c r="G7010" s="7">
        <v>100</v>
      </c>
      <c r="H7010" s="7">
        <v>58</v>
      </c>
      <c r="I7010" s="12">
        <v>5.0000000000000001E-3</v>
      </c>
    </row>
    <row r="7011" spans="1:9" x14ac:dyDescent="0.25">
      <c r="A7011" t="s">
        <v>11685</v>
      </c>
      <c r="B7011" t="s">
        <v>5599</v>
      </c>
      <c r="C7011">
        <v>23</v>
      </c>
      <c r="D7011">
        <v>21</v>
      </c>
      <c r="E7011">
        <v>47</v>
      </c>
      <c r="F7011">
        <v>46</v>
      </c>
      <c r="G7011">
        <v>45</v>
      </c>
      <c r="H7011">
        <v>45</v>
      </c>
      <c r="I7011" s="13">
        <v>0.01</v>
      </c>
    </row>
    <row r="7012" spans="1:9" x14ac:dyDescent="0.25">
      <c r="A7012" s="7" t="s">
        <v>11686</v>
      </c>
      <c r="B7012" s="7" t="s">
        <v>5599</v>
      </c>
      <c r="C7012" s="7">
        <v>31</v>
      </c>
      <c r="D7012" s="7">
        <v>35</v>
      </c>
      <c r="E7012" s="7">
        <v>58</v>
      </c>
      <c r="F7012" s="7">
        <v>56</v>
      </c>
      <c r="G7012" s="7">
        <v>75</v>
      </c>
      <c r="H7012" s="7">
        <v>69</v>
      </c>
      <c r="I7012" s="7" t="s">
        <v>8944</v>
      </c>
    </row>
    <row r="7013" spans="1:9" x14ac:dyDescent="0.25">
      <c r="A7013" t="s">
        <v>8199</v>
      </c>
      <c r="B7013" t="s">
        <v>5599</v>
      </c>
      <c r="C7013" t="s">
        <v>8940</v>
      </c>
      <c r="D7013" t="s">
        <v>8940</v>
      </c>
      <c r="E7013">
        <v>29</v>
      </c>
      <c r="F7013">
        <v>41</v>
      </c>
      <c r="G7013" t="s">
        <v>8940</v>
      </c>
      <c r="H7013">
        <v>54</v>
      </c>
      <c r="I7013" s="13">
        <v>5.0000000000000001E-3</v>
      </c>
    </row>
    <row r="7014" spans="1:9" x14ac:dyDescent="0.25">
      <c r="A7014" s="7" t="s">
        <v>11687</v>
      </c>
      <c r="B7014" s="7" t="s">
        <v>5599</v>
      </c>
      <c r="C7014" s="7">
        <v>35</v>
      </c>
      <c r="D7014" s="7">
        <v>16</v>
      </c>
      <c r="E7014" s="7">
        <v>49</v>
      </c>
      <c r="F7014" s="7">
        <v>48</v>
      </c>
      <c r="G7014" s="7">
        <v>78</v>
      </c>
      <c r="H7014" s="7">
        <v>75</v>
      </c>
      <c r="I7014" s="7" t="s">
        <v>8944</v>
      </c>
    </row>
    <row r="7015" spans="1:9" x14ac:dyDescent="0.25">
      <c r="A7015" t="s">
        <v>7993</v>
      </c>
      <c r="B7015" t="s">
        <v>5599</v>
      </c>
      <c r="C7015">
        <v>46</v>
      </c>
      <c r="D7015">
        <v>49</v>
      </c>
      <c r="E7015">
        <v>102</v>
      </c>
      <c r="F7015">
        <v>102</v>
      </c>
      <c r="G7015">
        <v>155</v>
      </c>
      <c r="H7015">
        <v>61</v>
      </c>
      <c r="I7015" t="s">
        <v>8944</v>
      </c>
    </row>
    <row r="7016" spans="1:9" x14ac:dyDescent="0.25">
      <c r="A7016" s="7" t="s">
        <v>7994</v>
      </c>
      <c r="B7016" s="7" t="s">
        <v>5599</v>
      </c>
      <c r="C7016" s="7">
        <v>50</v>
      </c>
      <c r="D7016" s="7">
        <v>49</v>
      </c>
      <c r="E7016" s="7">
        <v>107</v>
      </c>
      <c r="F7016" s="7">
        <v>106</v>
      </c>
      <c r="G7016" s="7">
        <v>142</v>
      </c>
      <c r="H7016" s="7">
        <v>65</v>
      </c>
      <c r="I7016" s="7" t="s">
        <v>8944</v>
      </c>
    </row>
    <row r="7017" spans="1:9" x14ac:dyDescent="0.25">
      <c r="A7017" t="s">
        <v>7995</v>
      </c>
      <c r="B7017" t="s">
        <v>5599</v>
      </c>
      <c r="C7017">
        <v>23</v>
      </c>
      <c r="D7017">
        <v>23</v>
      </c>
      <c r="E7017">
        <v>44</v>
      </c>
      <c r="F7017">
        <v>44</v>
      </c>
      <c r="G7017">
        <v>61</v>
      </c>
      <c r="H7017">
        <v>43</v>
      </c>
      <c r="I7017" s="13">
        <v>0.01</v>
      </c>
    </row>
    <row r="7018" spans="1:9" x14ac:dyDescent="0.25">
      <c r="A7018" s="7" t="s">
        <v>11688</v>
      </c>
      <c r="B7018" s="7" t="s">
        <v>5599</v>
      </c>
      <c r="C7018" s="7">
        <v>33</v>
      </c>
      <c r="D7018" s="7">
        <v>40</v>
      </c>
      <c r="E7018" s="7">
        <v>60</v>
      </c>
      <c r="F7018" s="7">
        <v>45</v>
      </c>
      <c r="G7018" s="7">
        <v>119</v>
      </c>
      <c r="H7018" s="7">
        <v>64</v>
      </c>
      <c r="I7018" s="7" t="s">
        <v>8944</v>
      </c>
    </row>
    <row r="7019" spans="1:9" x14ac:dyDescent="0.25">
      <c r="A7019" t="s">
        <v>8013</v>
      </c>
      <c r="B7019" t="s">
        <v>5599</v>
      </c>
      <c r="C7019">
        <v>72</v>
      </c>
      <c r="D7019">
        <v>71</v>
      </c>
      <c r="E7019">
        <v>120</v>
      </c>
      <c r="F7019">
        <v>116</v>
      </c>
      <c r="G7019">
        <v>143</v>
      </c>
      <c r="H7019">
        <v>78</v>
      </c>
      <c r="I7019" t="s">
        <v>8944</v>
      </c>
    </row>
    <row r="7020" spans="1:9" x14ac:dyDescent="0.25">
      <c r="A7020" s="7" t="s">
        <v>11689</v>
      </c>
      <c r="B7020" s="7" t="s">
        <v>5599</v>
      </c>
      <c r="C7020" s="7">
        <v>21</v>
      </c>
      <c r="D7020" s="7">
        <v>21</v>
      </c>
      <c r="E7020" s="7">
        <v>35</v>
      </c>
      <c r="F7020" s="7">
        <v>34</v>
      </c>
      <c r="G7020" s="7">
        <v>49</v>
      </c>
      <c r="H7020" s="7">
        <v>72</v>
      </c>
      <c r="I7020" s="7" t="s">
        <v>8944</v>
      </c>
    </row>
    <row r="7021" spans="1:9" x14ac:dyDescent="0.25">
      <c r="A7021" t="s">
        <v>11690</v>
      </c>
      <c r="B7021" t="s">
        <v>5599</v>
      </c>
      <c r="C7021">
        <v>30</v>
      </c>
      <c r="D7021">
        <v>18</v>
      </c>
      <c r="E7021">
        <v>46</v>
      </c>
      <c r="F7021">
        <v>41</v>
      </c>
      <c r="G7021">
        <v>102</v>
      </c>
      <c r="H7021">
        <v>80</v>
      </c>
      <c r="I7021" t="s">
        <v>8944</v>
      </c>
    </row>
    <row r="7022" spans="1:9" x14ac:dyDescent="0.25">
      <c r="A7022" s="7" t="s">
        <v>11691</v>
      </c>
      <c r="B7022" s="7" t="s">
        <v>5599</v>
      </c>
      <c r="C7022" s="7">
        <v>27</v>
      </c>
      <c r="D7022" s="7">
        <v>30</v>
      </c>
      <c r="E7022" s="7">
        <v>49</v>
      </c>
      <c r="F7022" s="7">
        <v>44</v>
      </c>
      <c r="G7022" s="7">
        <v>83</v>
      </c>
      <c r="H7022" s="7">
        <v>60</v>
      </c>
      <c r="I7022" s="7" t="s">
        <v>8944</v>
      </c>
    </row>
    <row r="7023" spans="1:9" x14ac:dyDescent="0.25">
      <c r="A7023" t="s">
        <v>11692</v>
      </c>
      <c r="B7023" t="s">
        <v>5599</v>
      </c>
      <c r="C7023">
        <v>41</v>
      </c>
      <c r="D7023">
        <v>35</v>
      </c>
      <c r="E7023">
        <v>66</v>
      </c>
      <c r="F7023">
        <v>67</v>
      </c>
      <c r="G7023">
        <v>96</v>
      </c>
      <c r="H7023">
        <v>60</v>
      </c>
      <c r="I7023" t="s">
        <v>8944</v>
      </c>
    </row>
    <row r="7024" spans="1:9" x14ac:dyDescent="0.25">
      <c r="A7024" s="7" t="s">
        <v>11693</v>
      </c>
      <c r="B7024" s="7" t="s">
        <v>5599</v>
      </c>
      <c r="C7024" s="7">
        <v>18</v>
      </c>
      <c r="D7024" s="7">
        <v>15</v>
      </c>
      <c r="E7024" s="7">
        <v>29</v>
      </c>
      <c r="F7024" s="7">
        <v>29</v>
      </c>
      <c r="G7024" s="7">
        <v>39</v>
      </c>
      <c r="H7024" s="7">
        <v>49</v>
      </c>
      <c r="I7024" s="12">
        <v>5.0000000000000001E-3</v>
      </c>
    </row>
    <row r="7025" spans="1:9" x14ac:dyDescent="0.25">
      <c r="A7025" t="s">
        <v>8097</v>
      </c>
      <c r="B7025" t="s">
        <v>5599</v>
      </c>
      <c r="C7025">
        <v>33</v>
      </c>
      <c r="D7025">
        <v>33</v>
      </c>
      <c r="E7025">
        <v>110</v>
      </c>
      <c r="F7025">
        <v>107</v>
      </c>
      <c r="G7025">
        <v>116</v>
      </c>
      <c r="H7025">
        <v>35</v>
      </c>
      <c r="I7025" s="13">
        <v>1.4999999999999999E-2</v>
      </c>
    </row>
    <row r="7026" spans="1:9" x14ac:dyDescent="0.25">
      <c r="A7026" s="7" t="s">
        <v>11694</v>
      </c>
      <c r="B7026" s="7" t="s">
        <v>5599</v>
      </c>
      <c r="C7026" s="7">
        <v>47</v>
      </c>
      <c r="D7026" s="7">
        <v>43</v>
      </c>
      <c r="E7026" s="7">
        <v>106</v>
      </c>
      <c r="F7026" s="7">
        <v>111</v>
      </c>
      <c r="G7026" s="7">
        <v>120</v>
      </c>
      <c r="H7026" s="7">
        <v>50</v>
      </c>
      <c r="I7026" s="12">
        <v>5.0000000000000001E-3</v>
      </c>
    </row>
    <row r="7027" spans="1:9" x14ac:dyDescent="0.25">
      <c r="A7027" t="s">
        <v>11695</v>
      </c>
      <c r="B7027" t="s">
        <v>5599</v>
      </c>
      <c r="C7027">
        <v>44</v>
      </c>
      <c r="D7027">
        <v>41</v>
      </c>
      <c r="E7027">
        <v>79</v>
      </c>
      <c r="F7027">
        <v>76</v>
      </c>
      <c r="G7027">
        <v>97</v>
      </c>
      <c r="H7027">
        <v>61</v>
      </c>
      <c r="I7027" t="s">
        <v>8944</v>
      </c>
    </row>
    <row r="7028" spans="1:9" x14ac:dyDescent="0.25">
      <c r="A7028" s="7" t="s">
        <v>11696</v>
      </c>
      <c r="B7028" s="7" t="s">
        <v>5599</v>
      </c>
      <c r="C7028" s="7" t="s">
        <v>8940</v>
      </c>
      <c r="D7028" s="7" t="s">
        <v>8940</v>
      </c>
      <c r="E7028" s="7">
        <v>19</v>
      </c>
      <c r="F7028" s="7">
        <v>20</v>
      </c>
      <c r="G7028" s="7" t="s">
        <v>8940</v>
      </c>
      <c r="H7028" s="7">
        <v>79</v>
      </c>
      <c r="I7028" s="7" t="s">
        <v>8944</v>
      </c>
    </row>
    <row r="7029" spans="1:9" x14ac:dyDescent="0.25">
      <c r="A7029" t="s">
        <v>11697</v>
      </c>
      <c r="B7029" t="s">
        <v>5599</v>
      </c>
      <c r="C7029">
        <v>18</v>
      </c>
      <c r="D7029">
        <v>18</v>
      </c>
      <c r="E7029">
        <v>28</v>
      </c>
      <c r="F7029">
        <v>25</v>
      </c>
      <c r="G7029">
        <v>33</v>
      </c>
      <c r="H7029">
        <v>60</v>
      </c>
      <c r="I7029" t="s">
        <v>8944</v>
      </c>
    </row>
    <row r="7030" spans="1:9" x14ac:dyDescent="0.25">
      <c r="A7030" s="7" t="s">
        <v>11698</v>
      </c>
      <c r="B7030" s="7" t="s">
        <v>5599</v>
      </c>
      <c r="C7030" s="7">
        <v>20</v>
      </c>
      <c r="D7030" s="7">
        <v>18</v>
      </c>
      <c r="E7030" s="7">
        <v>36</v>
      </c>
      <c r="F7030" s="7">
        <v>34</v>
      </c>
      <c r="G7030" s="7">
        <v>59</v>
      </c>
      <c r="H7030" s="7">
        <v>49</v>
      </c>
      <c r="I7030" s="12">
        <v>5.0000000000000001E-3</v>
      </c>
    </row>
    <row r="7031" spans="1:9" x14ac:dyDescent="0.25">
      <c r="A7031" t="s">
        <v>11699</v>
      </c>
      <c r="B7031" t="s">
        <v>5599</v>
      </c>
      <c r="C7031">
        <v>14</v>
      </c>
      <c r="D7031">
        <v>13</v>
      </c>
      <c r="E7031">
        <v>40</v>
      </c>
      <c r="F7031">
        <v>39</v>
      </c>
      <c r="G7031">
        <v>55</v>
      </c>
      <c r="H7031">
        <v>53</v>
      </c>
      <c r="I7031" s="13">
        <v>5.0000000000000001E-3</v>
      </c>
    </row>
    <row r="7032" spans="1:9" x14ac:dyDescent="0.25">
      <c r="A7032" s="7" t="s">
        <v>8442</v>
      </c>
      <c r="B7032" s="7" t="s">
        <v>5599</v>
      </c>
      <c r="C7032" s="7">
        <v>85</v>
      </c>
      <c r="D7032" s="7">
        <v>79</v>
      </c>
      <c r="E7032" s="7">
        <v>159</v>
      </c>
      <c r="F7032" s="7">
        <v>204</v>
      </c>
      <c r="G7032" s="7">
        <v>179</v>
      </c>
      <c r="H7032" s="7">
        <v>57</v>
      </c>
      <c r="I7032" s="12">
        <v>5.0000000000000001E-3</v>
      </c>
    </row>
    <row r="7033" spans="1:9" x14ac:dyDescent="0.25">
      <c r="A7033" t="s">
        <v>8443</v>
      </c>
      <c r="B7033" t="s">
        <v>5599</v>
      </c>
      <c r="C7033" t="s">
        <v>8940</v>
      </c>
      <c r="D7033" t="s">
        <v>8940</v>
      </c>
      <c r="E7033">
        <v>27</v>
      </c>
      <c r="F7033">
        <v>29</v>
      </c>
      <c r="G7033" t="s">
        <v>8940</v>
      </c>
      <c r="H7033">
        <v>71</v>
      </c>
      <c r="I7033" t="s">
        <v>8944</v>
      </c>
    </row>
    <row r="7034" spans="1:9" x14ac:dyDescent="0.25">
      <c r="A7034" s="7" t="s">
        <v>8461</v>
      </c>
      <c r="B7034" s="7" t="s">
        <v>5599</v>
      </c>
      <c r="C7034" s="7">
        <v>82</v>
      </c>
      <c r="D7034" s="7">
        <v>81</v>
      </c>
      <c r="E7034" s="7">
        <v>194</v>
      </c>
      <c r="F7034" s="7">
        <v>206</v>
      </c>
      <c r="G7034" s="7">
        <v>198</v>
      </c>
      <c r="H7034" s="7">
        <v>72</v>
      </c>
      <c r="I7034" s="7" t="s">
        <v>8944</v>
      </c>
    </row>
    <row r="7035" spans="1:9" x14ac:dyDescent="0.25">
      <c r="A7035" t="s">
        <v>8462</v>
      </c>
      <c r="B7035" t="s">
        <v>5599</v>
      </c>
      <c r="C7035">
        <v>34</v>
      </c>
      <c r="D7035">
        <v>19</v>
      </c>
      <c r="E7035">
        <v>60</v>
      </c>
      <c r="F7035">
        <v>62</v>
      </c>
      <c r="G7035">
        <v>74</v>
      </c>
      <c r="H7035">
        <v>82</v>
      </c>
      <c r="I7035" t="s">
        <v>8944</v>
      </c>
    </row>
    <row r="7036" spans="1:9" x14ac:dyDescent="0.25">
      <c r="A7036" s="7" t="s">
        <v>8463</v>
      </c>
      <c r="B7036" s="7" t="s">
        <v>5599</v>
      </c>
      <c r="C7036" s="7">
        <v>18</v>
      </c>
      <c r="D7036" s="7">
        <v>17</v>
      </c>
      <c r="E7036" s="7">
        <v>28</v>
      </c>
      <c r="F7036" s="7">
        <v>20</v>
      </c>
      <c r="G7036" s="7">
        <v>62</v>
      </c>
      <c r="H7036" s="7">
        <v>76</v>
      </c>
      <c r="I7036" s="7" t="s">
        <v>8944</v>
      </c>
    </row>
    <row r="7037" spans="1:9" x14ac:dyDescent="0.25">
      <c r="A7037" t="s">
        <v>11700</v>
      </c>
      <c r="B7037" t="s">
        <v>5599</v>
      </c>
      <c r="C7037">
        <v>20</v>
      </c>
      <c r="D7037">
        <v>18</v>
      </c>
      <c r="E7037">
        <v>31</v>
      </c>
      <c r="F7037">
        <v>33</v>
      </c>
      <c r="G7037">
        <v>66</v>
      </c>
      <c r="H7037">
        <v>68</v>
      </c>
      <c r="I7037" t="s">
        <v>8944</v>
      </c>
    </row>
    <row r="7038" spans="1:9" x14ac:dyDescent="0.25">
      <c r="A7038" s="7" t="s">
        <v>11701</v>
      </c>
      <c r="B7038" s="7" t="s">
        <v>5599</v>
      </c>
      <c r="C7038" s="7">
        <v>30</v>
      </c>
      <c r="D7038" s="7">
        <v>28</v>
      </c>
      <c r="E7038" s="7">
        <v>49</v>
      </c>
      <c r="F7038" s="7">
        <v>47</v>
      </c>
      <c r="G7038" s="7">
        <v>111</v>
      </c>
      <c r="H7038" s="7">
        <v>73</v>
      </c>
      <c r="I7038" s="7" t="s">
        <v>8944</v>
      </c>
    </row>
    <row r="7039" spans="1:9" x14ac:dyDescent="0.25">
      <c r="A7039" t="s">
        <v>8204</v>
      </c>
      <c r="B7039" t="s">
        <v>5599</v>
      </c>
      <c r="C7039">
        <v>25</v>
      </c>
      <c r="D7039">
        <v>22</v>
      </c>
      <c r="E7039">
        <v>23</v>
      </c>
      <c r="F7039">
        <v>11</v>
      </c>
      <c r="G7039">
        <v>52</v>
      </c>
      <c r="H7039">
        <v>22</v>
      </c>
      <c r="I7039" s="13">
        <v>0.02</v>
      </c>
    </row>
    <row r="7040" spans="1:9" x14ac:dyDescent="0.25">
      <c r="A7040" s="7" t="s">
        <v>8205</v>
      </c>
      <c r="B7040" s="7" t="s">
        <v>5599</v>
      </c>
      <c r="C7040" s="7">
        <v>12</v>
      </c>
      <c r="D7040" s="7">
        <v>11</v>
      </c>
      <c r="E7040" s="7">
        <v>20</v>
      </c>
      <c r="F7040" s="7">
        <v>20</v>
      </c>
      <c r="G7040" s="7">
        <v>34</v>
      </c>
      <c r="H7040" s="7">
        <v>52</v>
      </c>
      <c r="I7040" s="12">
        <v>5.0000000000000001E-3</v>
      </c>
    </row>
    <row r="7041" spans="1:9" x14ac:dyDescent="0.25">
      <c r="A7041" t="s">
        <v>8206</v>
      </c>
      <c r="B7041" t="s">
        <v>5599</v>
      </c>
      <c r="C7041">
        <v>26</v>
      </c>
      <c r="D7041">
        <v>25</v>
      </c>
      <c r="E7041" t="s">
        <v>8940</v>
      </c>
      <c r="F7041">
        <v>38</v>
      </c>
      <c r="G7041" t="s">
        <v>8940</v>
      </c>
      <c r="H7041">
        <v>14</v>
      </c>
      <c r="I7041" s="13">
        <v>0.02</v>
      </c>
    </row>
    <row r="7042" spans="1:9" x14ac:dyDescent="0.25">
      <c r="A7042" s="7" t="s">
        <v>11702</v>
      </c>
      <c r="B7042" s="7" t="s">
        <v>5599</v>
      </c>
      <c r="C7042" s="7">
        <v>22</v>
      </c>
      <c r="D7042" s="7">
        <v>39</v>
      </c>
      <c r="E7042" s="7">
        <v>39</v>
      </c>
      <c r="F7042" s="7">
        <v>28</v>
      </c>
      <c r="G7042" s="7">
        <v>104</v>
      </c>
      <c r="H7042" s="7">
        <v>58</v>
      </c>
      <c r="I7042" s="12">
        <v>5.0000000000000001E-3</v>
      </c>
    </row>
    <row r="7043" spans="1:9" x14ac:dyDescent="0.25">
      <c r="A7043" t="s">
        <v>11703</v>
      </c>
      <c r="B7043" t="s">
        <v>5599</v>
      </c>
      <c r="C7043">
        <v>12</v>
      </c>
      <c r="D7043">
        <v>12</v>
      </c>
      <c r="E7043">
        <v>34</v>
      </c>
      <c r="F7043">
        <v>11</v>
      </c>
      <c r="G7043">
        <v>70</v>
      </c>
      <c r="H7043">
        <v>60</v>
      </c>
      <c r="I7043" t="s">
        <v>8944</v>
      </c>
    </row>
    <row r="7044" spans="1:9" x14ac:dyDescent="0.25">
      <c r="A7044" s="7" t="s">
        <v>11704</v>
      </c>
      <c r="B7044" s="7" t="s">
        <v>5599</v>
      </c>
      <c r="C7044" s="7">
        <v>31</v>
      </c>
      <c r="D7044" s="7">
        <v>28</v>
      </c>
      <c r="E7044" s="7">
        <v>30</v>
      </c>
      <c r="F7044" s="7">
        <v>25</v>
      </c>
      <c r="G7044" s="7">
        <v>81</v>
      </c>
      <c r="H7044" s="7">
        <v>43</v>
      </c>
      <c r="I7044" s="12">
        <v>0.01</v>
      </c>
    </row>
    <row r="7045" spans="1:9" x14ac:dyDescent="0.25">
      <c r="A7045" t="s">
        <v>11705</v>
      </c>
      <c r="B7045" t="s">
        <v>5599</v>
      </c>
      <c r="C7045">
        <v>20</v>
      </c>
      <c r="D7045">
        <v>17</v>
      </c>
      <c r="E7045">
        <v>30</v>
      </c>
      <c r="F7045">
        <v>28</v>
      </c>
      <c r="G7045">
        <v>70</v>
      </c>
      <c r="H7045">
        <v>51</v>
      </c>
      <c r="I7045" s="13">
        <v>5.0000000000000001E-3</v>
      </c>
    </row>
    <row r="7046" spans="1:9" x14ac:dyDescent="0.25">
      <c r="A7046" s="7" t="s">
        <v>11706</v>
      </c>
      <c r="B7046" s="7" t="s">
        <v>5599</v>
      </c>
      <c r="C7046" s="7">
        <v>34</v>
      </c>
      <c r="D7046" s="7">
        <v>30</v>
      </c>
      <c r="E7046" s="7">
        <v>37</v>
      </c>
      <c r="F7046" s="7">
        <v>52</v>
      </c>
      <c r="G7046" s="7">
        <v>68</v>
      </c>
      <c r="H7046" s="7">
        <v>61</v>
      </c>
      <c r="I7046" s="7" t="s">
        <v>8944</v>
      </c>
    </row>
    <row r="7047" spans="1:9" x14ac:dyDescent="0.25">
      <c r="A7047" t="s">
        <v>8312</v>
      </c>
      <c r="B7047" t="s">
        <v>5599</v>
      </c>
      <c r="C7047">
        <v>16</v>
      </c>
      <c r="D7047">
        <v>16</v>
      </c>
      <c r="E7047">
        <v>11</v>
      </c>
      <c r="F7047">
        <v>26</v>
      </c>
      <c r="G7047">
        <v>36</v>
      </c>
      <c r="H7047">
        <v>42</v>
      </c>
      <c r="I7047" s="13">
        <v>0.01</v>
      </c>
    </row>
    <row r="7048" spans="1:9" x14ac:dyDescent="0.25">
      <c r="A7048" s="7" t="s">
        <v>11707</v>
      </c>
      <c r="B7048" s="7" t="s">
        <v>5599</v>
      </c>
      <c r="C7048" s="7" t="s">
        <v>8940</v>
      </c>
      <c r="D7048" s="7" t="s">
        <v>8940</v>
      </c>
      <c r="E7048" s="7">
        <v>15</v>
      </c>
      <c r="F7048" s="7">
        <v>12</v>
      </c>
      <c r="G7048" s="7">
        <v>38</v>
      </c>
      <c r="H7048" s="7">
        <v>78</v>
      </c>
      <c r="I7048" s="7" t="s">
        <v>8944</v>
      </c>
    </row>
    <row r="7049" spans="1:9" x14ac:dyDescent="0.25">
      <c r="A7049" t="s">
        <v>11708</v>
      </c>
      <c r="B7049" t="s">
        <v>5599</v>
      </c>
      <c r="C7049">
        <v>21</v>
      </c>
      <c r="D7049">
        <v>21</v>
      </c>
      <c r="E7049">
        <v>20</v>
      </c>
      <c r="F7049">
        <v>28</v>
      </c>
      <c r="G7049">
        <v>39</v>
      </c>
      <c r="H7049">
        <v>64</v>
      </c>
      <c r="I7049" t="s">
        <v>8944</v>
      </c>
    </row>
    <row r="7050" spans="1:9" x14ac:dyDescent="0.25">
      <c r="A7050" s="7" t="s">
        <v>8397</v>
      </c>
      <c r="B7050" s="7" t="s">
        <v>5599</v>
      </c>
      <c r="C7050" s="7" t="s">
        <v>8940</v>
      </c>
      <c r="D7050" s="7" t="s">
        <v>8940</v>
      </c>
      <c r="E7050" s="7">
        <v>13</v>
      </c>
      <c r="F7050" s="7">
        <v>12</v>
      </c>
      <c r="G7050" s="7" t="s">
        <v>8940</v>
      </c>
      <c r="H7050" s="7">
        <v>58</v>
      </c>
      <c r="I7050" s="12">
        <v>5.0000000000000001E-3</v>
      </c>
    </row>
    <row r="7051" spans="1:9" x14ac:dyDescent="0.25">
      <c r="A7051" t="s">
        <v>11709</v>
      </c>
      <c r="B7051" t="s">
        <v>5599</v>
      </c>
      <c r="C7051">
        <v>15</v>
      </c>
      <c r="D7051">
        <v>15</v>
      </c>
      <c r="E7051">
        <v>15</v>
      </c>
      <c r="F7051">
        <v>20</v>
      </c>
      <c r="G7051">
        <v>76</v>
      </c>
      <c r="H7051">
        <v>58</v>
      </c>
      <c r="I7051" s="13">
        <v>5.0000000000000001E-3</v>
      </c>
    </row>
    <row r="7052" spans="1:9" x14ac:dyDescent="0.25">
      <c r="A7052" s="7" t="s">
        <v>8400</v>
      </c>
      <c r="B7052" s="7" t="s">
        <v>5599</v>
      </c>
      <c r="C7052" s="7">
        <v>43</v>
      </c>
      <c r="D7052" s="7">
        <v>41</v>
      </c>
      <c r="E7052" s="7">
        <v>98</v>
      </c>
      <c r="F7052" s="7">
        <v>100</v>
      </c>
      <c r="G7052" s="7">
        <v>90</v>
      </c>
      <c r="H7052" s="7">
        <v>61</v>
      </c>
      <c r="I7052" s="7" t="s">
        <v>8944</v>
      </c>
    </row>
    <row r="7053" spans="1:9" x14ac:dyDescent="0.25">
      <c r="A7053" t="s">
        <v>8401</v>
      </c>
      <c r="B7053" t="s">
        <v>5599</v>
      </c>
      <c r="C7053">
        <v>31</v>
      </c>
      <c r="D7053">
        <v>29</v>
      </c>
      <c r="E7053">
        <v>79</v>
      </c>
      <c r="F7053">
        <v>78</v>
      </c>
      <c r="G7053">
        <v>106</v>
      </c>
      <c r="H7053">
        <v>67</v>
      </c>
      <c r="I7053" t="s">
        <v>8944</v>
      </c>
    </row>
    <row r="7054" spans="1:9" x14ac:dyDescent="0.25">
      <c r="A7054" s="7" t="s">
        <v>11710</v>
      </c>
      <c r="B7054" s="7" t="s">
        <v>5599</v>
      </c>
      <c r="C7054" s="7">
        <v>21</v>
      </c>
      <c r="D7054" s="7">
        <v>21</v>
      </c>
      <c r="E7054" s="7">
        <v>21</v>
      </c>
      <c r="F7054" s="7">
        <v>18</v>
      </c>
      <c r="G7054" s="7">
        <v>35</v>
      </c>
      <c r="H7054" s="7">
        <v>66</v>
      </c>
      <c r="I7054" s="7" t="s">
        <v>8944</v>
      </c>
    </row>
    <row r="7055" spans="1:9" x14ac:dyDescent="0.25">
      <c r="A7055" t="s">
        <v>8423</v>
      </c>
      <c r="B7055" t="s">
        <v>5599</v>
      </c>
      <c r="C7055">
        <v>18</v>
      </c>
      <c r="D7055">
        <v>18</v>
      </c>
      <c r="E7055">
        <v>32</v>
      </c>
      <c r="F7055">
        <v>30</v>
      </c>
      <c r="G7055">
        <v>47</v>
      </c>
      <c r="H7055">
        <v>47</v>
      </c>
      <c r="I7055" s="13">
        <v>0.01</v>
      </c>
    </row>
    <row r="7056" spans="1:9" hidden="1" x14ac:dyDescent="0.25">
      <c r="A7056" s="7" t="s">
        <v>8492</v>
      </c>
      <c r="B7056" s="7" t="s">
        <v>5599</v>
      </c>
      <c r="C7056" s="7" t="s">
        <v>8940</v>
      </c>
      <c r="D7056" s="7" t="s">
        <v>8940</v>
      </c>
      <c r="E7056" s="7" t="s">
        <v>8940</v>
      </c>
      <c r="F7056" s="7" t="s">
        <v>8940</v>
      </c>
      <c r="G7056" s="7" t="s">
        <v>8940</v>
      </c>
      <c r="H7056" s="7" t="s">
        <v>8996</v>
      </c>
      <c r="I7056" s="7" t="s">
        <v>8944</v>
      </c>
    </row>
    <row r="7057" spans="1:9" x14ac:dyDescent="0.25">
      <c r="A7057" t="s">
        <v>11711</v>
      </c>
      <c r="B7057" t="s">
        <v>5599</v>
      </c>
      <c r="C7057">
        <v>12</v>
      </c>
      <c r="D7057" t="s">
        <v>8940</v>
      </c>
      <c r="E7057">
        <v>11</v>
      </c>
      <c r="F7057">
        <v>20</v>
      </c>
      <c r="G7057">
        <v>46</v>
      </c>
      <c r="H7057">
        <v>78</v>
      </c>
      <c r="I7057" t="s">
        <v>8944</v>
      </c>
    </row>
    <row r="7058" spans="1:9" x14ac:dyDescent="0.25">
      <c r="A7058" s="7" t="s">
        <v>8494</v>
      </c>
      <c r="B7058" s="7" t="s">
        <v>5599</v>
      </c>
      <c r="C7058" s="7">
        <v>24</v>
      </c>
      <c r="D7058" s="7">
        <v>24</v>
      </c>
      <c r="E7058" s="7">
        <v>49</v>
      </c>
      <c r="F7058" s="7">
        <v>44</v>
      </c>
      <c r="G7058" s="7">
        <v>85</v>
      </c>
      <c r="H7058" s="7">
        <v>68</v>
      </c>
      <c r="I7058" s="7" t="s">
        <v>8944</v>
      </c>
    </row>
    <row r="7059" spans="1:9" x14ac:dyDescent="0.25">
      <c r="A7059" t="s">
        <v>8511</v>
      </c>
      <c r="B7059" t="s">
        <v>5599</v>
      </c>
      <c r="C7059">
        <v>20</v>
      </c>
      <c r="D7059">
        <v>20</v>
      </c>
      <c r="E7059">
        <v>28</v>
      </c>
      <c r="F7059">
        <v>27</v>
      </c>
      <c r="G7059">
        <v>46</v>
      </c>
      <c r="H7059">
        <v>87</v>
      </c>
      <c r="I7059" t="s">
        <v>8944</v>
      </c>
    </row>
    <row r="7060" spans="1:9" x14ac:dyDescent="0.25">
      <c r="A7060" s="7" t="s">
        <v>11712</v>
      </c>
      <c r="B7060" s="7" t="s">
        <v>5599</v>
      </c>
      <c r="C7060" s="7">
        <v>31</v>
      </c>
      <c r="D7060" s="7">
        <v>31</v>
      </c>
      <c r="E7060" s="7">
        <v>30</v>
      </c>
      <c r="F7060" s="7">
        <v>54</v>
      </c>
      <c r="G7060" s="7">
        <v>59</v>
      </c>
      <c r="H7060" s="7">
        <v>63</v>
      </c>
      <c r="I7060" s="7" t="s">
        <v>8944</v>
      </c>
    </row>
    <row r="7061" spans="1:9" x14ac:dyDescent="0.25">
      <c r="A7061" t="s">
        <v>8016</v>
      </c>
      <c r="B7061" t="s">
        <v>5599</v>
      </c>
      <c r="C7061">
        <v>19</v>
      </c>
      <c r="D7061">
        <v>18</v>
      </c>
      <c r="E7061">
        <v>18</v>
      </c>
      <c r="F7061">
        <v>37</v>
      </c>
      <c r="G7061">
        <v>53</v>
      </c>
      <c r="H7061">
        <v>53</v>
      </c>
      <c r="I7061" s="13">
        <v>5.0000000000000001E-3</v>
      </c>
    </row>
    <row r="7062" spans="1:9" x14ac:dyDescent="0.25">
      <c r="A7062" s="7" t="s">
        <v>8234</v>
      </c>
      <c r="B7062" s="7" t="s">
        <v>5599</v>
      </c>
      <c r="C7062" s="7">
        <v>13</v>
      </c>
      <c r="D7062" s="7">
        <v>13</v>
      </c>
      <c r="E7062" s="7">
        <v>24</v>
      </c>
      <c r="F7062" s="7">
        <v>26</v>
      </c>
      <c r="G7062" s="7">
        <v>30</v>
      </c>
      <c r="H7062" s="7">
        <v>84</v>
      </c>
      <c r="I7062" s="7" t="s">
        <v>8944</v>
      </c>
    </row>
    <row r="7063" spans="1:9" x14ac:dyDescent="0.25">
      <c r="A7063" t="s">
        <v>11713</v>
      </c>
      <c r="B7063" t="s">
        <v>5599</v>
      </c>
      <c r="C7063">
        <v>34</v>
      </c>
      <c r="D7063">
        <v>34</v>
      </c>
      <c r="E7063">
        <v>16</v>
      </c>
      <c r="F7063">
        <v>55</v>
      </c>
      <c r="G7063">
        <v>82</v>
      </c>
      <c r="H7063">
        <v>68</v>
      </c>
      <c r="I7063" t="s">
        <v>8944</v>
      </c>
    </row>
    <row r="7064" spans="1:9" x14ac:dyDescent="0.25">
      <c r="A7064" s="7" t="s">
        <v>8251</v>
      </c>
      <c r="B7064" s="7" t="s">
        <v>5599</v>
      </c>
      <c r="C7064" s="7">
        <v>18</v>
      </c>
      <c r="D7064" s="7">
        <v>17</v>
      </c>
      <c r="E7064" s="7">
        <v>23</v>
      </c>
      <c r="F7064" s="7">
        <v>32</v>
      </c>
      <c r="G7064" s="7">
        <v>51</v>
      </c>
      <c r="H7064" s="7">
        <v>56</v>
      </c>
      <c r="I7064" s="12">
        <v>5.0000000000000001E-3</v>
      </c>
    </row>
    <row r="7065" spans="1:9" x14ac:dyDescent="0.25">
      <c r="A7065" t="s">
        <v>11714</v>
      </c>
      <c r="B7065" t="s">
        <v>5599</v>
      </c>
      <c r="C7065">
        <v>16</v>
      </c>
      <c r="D7065">
        <v>13</v>
      </c>
      <c r="E7065">
        <v>11</v>
      </c>
      <c r="F7065">
        <v>23</v>
      </c>
      <c r="G7065">
        <v>45</v>
      </c>
      <c r="H7065">
        <v>64</v>
      </c>
      <c r="I7065" t="s">
        <v>8944</v>
      </c>
    </row>
    <row r="7066" spans="1:9" x14ac:dyDescent="0.25">
      <c r="A7066" s="7" t="s">
        <v>8253</v>
      </c>
      <c r="B7066" s="7" t="s">
        <v>5599</v>
      </c>
      <c r="C7066" s="7">
        <v>15</v>
      </c>
      <c r="D7066" s="7">
        <v>14</v>
      </c>
      <c r="E7066" s="7">
        <v>24</v>
      </c>
      <c r="F7066" s="7">
        <v>22</v>
      </c>
      <c r="G7066" s="7">
        <v>26</v>
      </c>
      <c r="H7066" s="7">
        <v>68</v>
      </c>
      <c r="I7066" s="7" t="s">
        <v>8944</v>
      </c>
    </row>
    <row r="7067" spans="1:9" x14ac:dyDescent="0.25">
      <c r="A7067" t="s">
        <v>11715</v>
      </c>
      <c r="B7067" t="s">
        <v>5599</v>
      </c>
      <c r="C7067" t="s">
        <v>8940</v>
      </c>
      <c r="D7067" t="s">
        <v>8940</v>
      </c>
      <c r="E7067">
        <v>12</v>
      </c>
      <c r="F7067">
        <v>23</v>
      </c>
      <c r="G7067">
        <v>37</v>
      </c>
      <c r="H7067">
        <v>69</v>
      </c>
      <c r="I7067" t="s">
        <v>8944</v>
      </c>
    </row>
    <row r="7068" spans="1:9" x14ac:dyDescent="0.25">
      <c r="A7068" s="7" t="s">
        <v>11716</v>
      </c>
      <c r="B7068" s="7" t="s">
        <v>5599</v>
      </c>
      <c r="C7068" s="7" t="s">
        <v>8940</v>
      </c>
      <c r="D7068" s="7" t="s">
        <v>8940</v>
      </c>
      <c r="E7068" s="7">
        <v>11</v>
      </c>
      <c r="F7068" s="7">
        <v>24</v>
      </c>
      <c r="G7068" s="7">
        <v>34</v>
      </c>
      <c r="H7068" s="7">
        <v>58</v>
      </c>
      <c r="I7068" s="12">
        <v>5.0000000000000001E-3</v>
      </c>
    </row>
    <row r="7069" spans="1:9" x14ac:dyDescent="0.25">
      <c r="A7069" t="s">
        <v>8340</v>
      </c>
      <c r="B7069" t="s">
        <v>5599</v>
      </c>
      <c r="C7069">
        <v>21</v>
      </c>
      <c r="D7069">
        <v>22</v>
      </c>
      <c r="E7069">
        <v>28</v>
      </c>
      <c r="F7069">
        <v>48</v>
      </c>
      <c r="G7069">
        <v>70</v>
      </c>
      <c r="H7069">
        <v>26</v>
      </c>
      <c r="I7069" s="13">
        <v>0.02</v>
      </c>
    </row>
    <row r="7070" spans="1:9" x14ac:dyDescent="0.25">
      <c r="A7070" s="7" t="s">
        <v>8341</v>
      </c>
      <c r="B7070" s="7" t="s">
        <v>5599</v>
      </c>
      <c r="C7070" s="7" t="s">
        <v>8940</v>
      </c>
      <c r="D7070" s="7" t="s">
        <v>8940</v>
      </c>
      <c r="E7070" s="7">
        <v>34</v>
      </c>
      <c r="F7070" s="7">
        <v>32</v>
      </c>
      <c r="G7070" s="7" t="s">
        <v>8940</v>
      </c>
      <c r="H7070" s="7">
        <v>20</v>
      </c>
      <c r="I7070" s="12">
        <v>0.02</v>
      </c>
    </row>
    <row r="7071" spans="1:9" x14ac:dyDescent="0.25">
      <c r="A7071" t="s">
        <v>8342</v>
      </c>
      <c r="B7071" t="s">
        <v>5599</v>
      </c>
      <c r="C7071">
        <v>21</v>
      </c>
      <c r="D7071">
        <v>21</v>
      </c>
      <c r="E7071">
        <v>31</v>
      </c>
      <c r="F7071">
        <v>31</v>
      </c>
      <c r="G7071">
        <v>39</v>
      </c>
      <c r="H7071">
        <v>48</v>
      </c>
      <c r="I7071" s="13">
        <v>0.01</v>
      </c>
    </row>
    <row r="7072" spans="1:9" x14ac:dyDescent="0.25">
      <c r="A7072" s="7" t="s">
        <v>8358</v>
      </c>
      <c r="B7072" s="7" t="s">
        <v>5599</v>
      </c>
      <c r="C7072" s="7">
        <v>27</v>
      </c>
      <c r="D7072" s="7">
        <v>26</v>
      </c>
      <c r="E7072" s="7">
        <v>15</v>
      </c>
      <c r="F7072" s="7">
        <v>52</v>
      </c>
      <c r="G7072" s="7">
        <v>69</v>
      </c>
      <c r="H7072" s="7">
        <v>63</v>
      </c>
      <c r="I7072" s="7" t="s">
        <v>8944</v>
      </c>
    </row>
    <row r="7073" spans="1:9" x14ac:dyDescent="0.25">
      <c r="A7073" t="s">
        <v>8359</v>
      </c>
      <c r="B7073" t="s">
        <v>5599</v>
      </c>
      <c r="C7073">
        <v>15</v>
      </c>
      <c r="D7073">
        <v>15</v>
      </c>
      <c r="E7073">
        <v>24</v>
      </c>
      <c r="F7073">
        <v>23</v>
      </c>
      <c r="G7073">
        <v>38</v>
      </c>
      <c r="H7073">
        <v>63</v>
      </c>
      <c r="I7073" t="s">
        <v>8944</v>
      </c>
    </row>
    <row r="7074" spans="1:9" x14ac:dyDescent="0.25">
      <c r="A7074" s="7" t="s">
        <v>11717</v>
      </c>
      <c r="B7074" s="7" t="s">
        <v>5599</v>
      </c>
      <c r="C7074" s="7">
        <v>31</v>
      </c>
      <c r="D7074" s="7">
        <v>30</v>
      </c>
      <c r="E7074" s="7">
        <v>21</v>
      </c>
      <c r="F7074" s="7">
        <v>65</v>
      </c>
      <c r="G7074" s="7">
        <v>104</v>
      </c>
      <c r="H7074" s="7">
        <v>61</v>
      </c>
      <c r="I7074" s="7" t="s">
        <v>8944</v>
      </c>
    </row>
    <row r="7075" spans="1:9" x14ac:dyDescent="0.25">
      <c r="A7075" t="s">
        <v>8433</v>
      </c>
      <c r="B7075" t="s">
        <v>5599</v>
      </c>
      <c r="C7075">
        <v>128</v>
      </c>
      <c r="D7075">
        <v>103</v>
      </c>
      <c r="E7075">
        <v>136</v>
      </c>
      <c r="F7075">
        <v>172</v>
      </c>
      <c r="G7075">
        <v>219</v>
      </c>
      <c r="H7075">
        <v>38</v>
      </c>
      <c r="I7075" s="13">
        <v>1.4999999999999999E-2</v>
      </c>
    </row>
    <row r="7076" spans="1:9" x14ac:dyDescent="0.25">
      <c r="A7076" s="7" t="s">
        <v>8433</v>
      </c>
      <c r="B7076" s="7" t="s">
        <v>5599</v>
      </c>
      <c r="C7076" s="7">
        <v>19</v>
      </c>
      <c r="D7076" s="7">
        <v>17</v>
      </c>
      <c r="E7076" s="7">
        <v>25</v>
      </c>
      <c r="F7076" s="7">
        <v>24</v>
      </c>
      <c r="G7076" s="7">
        <v>34</v>
      </c>
      <c r="H7076" s="7">
        <v>71</v>
      </c>
      <c r="I7076" s="7" t="s">
        <v>8944</v>
      </c>
    </row>
    <row r="7077" spans="1:9" x14ac:dyDescent="0.25">
      <c r="A7077" t="s">
        <v>8450</v>
      </c>
      <c r="B7077" t="s">
        <v>5599</v>
      </c>
      <c r="C7077" t="s">
        <v>8940</v>
      </c>
      <c r="D7077" t="s">
        <v>8940</v>
      </c>
      <c r="E7077">
        <v>27</v>
      </c>
      <c r="F7077">
        <v>20</v>
      </c>
      <c r="G7077">
        <v>44</v>
      </c>
      <c r="H7077">
        <v>12</v>
      </c>
      <c r="I7077" s="13">
        <v>0.02</v>
      </c>
    </row>
    <row r="7078" spans="1:9" x14ac:dyDescent="0.25">
      <c r="A7078" s="7" t="s">
        <v>8451</v>
      </c>
      <c r="B7078" s="7" t="s">
        <v>5599</v>
      </c>
      <c r="C7078" s="7">
        <v>17</v>
      </c>
      <c r="D7078" s="7">
        <v>17</v>
      </c>
      <c r="E7078" s="7">
        <v>23</v>
      </c>
      <c r="F7078" s="7">
        <v>28</v>
      </c>
      <c r="G7078" s="7">
        <v>28</v>
      </c>
      <c r="H7078" s="7">
        <v>58</v>
      </c>
      <c r="I7078" s="12">
        <v>5.0000000000000001E-3</v>
      </c>
    </row>
    <row r="7079" spans="1:9" x14ac:dyDescent="0.25">
      <c r="A7079" t="s">
        <v>8016</v>
      </c>
      <c r="B7079" t="s">
        <v>5599</v>
      </c>
      <c r="C7079">
        <v>20</v>
      </c>
      <c r="D7079">
        <v>20</v>
      </c>
      <c r="E7079">
        <v>41</v>
      </c>
      <c r="F7079">
        <v>43</v>
      </c>
      <c r="G7079">
        <v>63</v>
      </c>
      <c r="H7079">
        <v>55</v>
      </c>
      <c r="I7079" s="13">
        <v>5.0000000000000001E-3</v>
      </c>
    </row>
    <row r="7080" spans="1:9" x14ac:dyDescent="0.25">
      <c r="A7080" s="7" t="s">
        <v>8168</v>
      </c>
      <c r="B7080" s="7" t="s">
        <v>5599</v>
      </c>
      <c r="C7080" s="7">
        <v>39</v>
      </c>
      <c r="D7080" s="7">
        <v>39</v>
      </c>
      <c r="E7080" s="7">
        <v>65</v>
      </c>
      <c r="F7080" s="7">
        <v>59</v>
      </c>
      <c r="G7080" s="7">
        <v>84</v>
      </c>
      <c r="H7080" s="7">
        <v>63</v>
      </c>
      <c r="I7080" s="7" t="s">
        <v>8944</v>
      </c>
    </row>
    <row r="7081" spans="1:9" x14ac:dyDescent="0.25">
      <c r="A7081" t="s">
        <v>8170</v>
      </c>
      <c r="B7081" t="s">
        <v>5599</v>
      </c>
      <c r="C7081" t="s">
        <v>8940</v>
      </c>
      <c r="D7081" t="s">
        <v>8940</v>
      </c>
      <c r="E7081">
        <v>45</v>
      </c>
      <c r="F7081" t="s">
        <v>8940</v>
      </c>
      <c r="G7081">
        <v>69</v>
      </c>
      <c r="H7081">
        <v>23</v>
      </c>
      <c r="I7081" s="13">
        <v>0.02</v>
      </c>
    </row>
    <row r="7082" spans="1:9" x14ac:dyDescent="0.25">
      <c r="A7082" s="7" t="s">
        <v>11718</v>
      </c>
      <c r="B7082" s="7" t="s">
        <v>5599</v>
      </c>
      <c r="C7082" s="7" t="s">
        <v>8940</v>
      </c>
      <c r="D7082" s="7" t="s">
        <v>8940</v>
      </c>
      <c r="E7082" s="7">
        <v>27</v>
      </c>
      <c r="F7082" s="7">
        <v>18</v>
      </c>
      <c r="G7082" s="7">
        <v>46</v>
      </c>
      <c r="H7082" s="7">
        <v>25</v>
      </c>
      <c r="I7082" s="12">
        <v>0.02</v>
      </c>
    </row>
    <row r="7083" spans="1:9" x14ac:dyDescent="0.25">
      <c r="A7083" t="s">
        <v>11719</v>
      </c>
      <c r="B7083" t="s">
        <v>5599</v>
      </c>
      <c r="C7083">
        <v>12</v>
      </c>
      <c r="D7083">
        <v>12</v>
      </c>
      <c r="E7083">
        <v>30</v>
      </c>
      <c r="F7083">
        <v>27</v>
      </c>
      <c r="G7083">
        <v>44</v>
      </c>
      <c r="H7083">
        <v>55</v>
      </c>
      <c r="I7083" s="13">
        <v>5.0000000000000001E-3</v>
      </c>
    </row>
    <row r="7084" spans="1:9" x14ac:dyDescent="0.25">
      <c r="A7084" s="7" t="s">
        <v>8990</v>
      </c>
      <c r="B7084" s="7" t="s">
        <v>5599</v>
      </c>
      <c r="C7084" s="7">
        <v>22</v>
      </c>
      <c r="D7084" s="7">
        <v>22</v>
      </c>
      <c r="E7084" s="7">
        <v>51</v>
      </c>
      <c r="F7084" s="7">
        <v>43</v>
      </c>
      <c r="G7084" s="7">
        <v>53</v>
      </c>
      <c r="H7084" s="7">
        <v>73</v>
      </c>
      <c r="I7084" s="7" t="s">
        <v>8944</v>
      </c>
    </row>
    <row r="7085" spans="1:9" x14ac:dyDescent="0.25">
      <c r="A7085" t="s">
        <v>8192</v>
      </c>
      <c r="B7085" t="s">
        <v>5599</v>
      </c>
      <c r="C7085">
        <v>13</v>
      </c>
      <c r="D7085">
        <v>13</v>
      </c>
      <c r="E7085">
        <v>36</v>
      </c>
      <c r="F7085">
        <v>33</v>
      </c>
      <c r="G7085">
        <v>38</v>
      </c>
      <c r="H7085">
        <v>56</v>
      </c>
      <c r="I7085" s="13">
        <v>5.0000000000000001E-3</v>
      </c>
    </row>
    <row r="7086" spans="1:9" x14ac:dyDescent="0.25">
      <c r="A7086" s="7" t="s">
        <v>8257</v>
      </c>
      <c r="B7086" s="7" t="s">
        <v>5599</v>
      </c>
      <c r="C7086" s="7">
        <v>17</v>
      </c>
      <c r="D7086" s="7">
        <v>17</v>
      </c>
      <c r="E7086" s="7">
        <v>21</v>
      </c>
      <c r="F7086" s="7">
        <v>37</v>
      </c>
      <c r="G7086" s="7">
        <v>69</v>
      </c>
      <c r="H7086" s="7">
        <v>36</v>
      </c>
      <c r="I7086" s="12">
        <v>1.4999999999999999E-2</v>
      </c>
    </row>
    <row r="7087" spans="1:9" x14ac:dyDescent="0.25">
      <c r="A7087" t="s">
        <v>8258</v>
      </c>
      <c r="B7087" t="s">
        <v>5599</v>
      </c>
      <c r="C7087" t="s">
        <v>8940</v>
      </c>
      <c r="D7087" t="s">
        <v>8940</v>
      </c>
      <c r="E7087">
        <v>13</v>
      </c>
      <c r="F7087">
        <v>12</v>
      </c>
      <c r="G7087">
        <v>24</v>
      </c>
      <c r="H7087">
        <v>14</v>
      </c>
      <c r="I7087" s="13">
        <v>0.02</v>
      </c>
    </row>
    <row r="7088" spans="1:9" x14ac:dyDescent="0.25">
      <c r="A7088" s="7" t="s">
        <v>8259</v>
      </c>
      <c r="B7088" s="7" t="s">
        <v>5599</v>
      </c>
      <c r="C7088" s="7">
        <v>21</v>
      </c>
      <c r="D7088" s="7">
        <v>21</v>
      </c>
      <c r="E7088" s="7">
        <v>16</v>
      </c>
      <c r="F7088" s="7">
        <v>59</v>
      </c>
      <c r="G7088" s="7">
        <v>124</v>
      </c>
      <c r="H7088" s="7">
        <v>33</v>
      </c>
      <c r="I7088" s="12">
        <v>1.4999999999999999E-2</v>
      </c>
    </row>
    <row r="7089" spans="1:9" x14ac:dyDescent="0.25">
      <c r="A7089" t="s">
        <v>11720</v>
      </c>
      <c r="B7089" t="s">
        <v>5599</v>
      </c>
      <c r="C7089" t="s">
        <v>8940</v>
      </c>
      <c r="D7089" t="s">
        <v>8940</v>
      </c>
      <c r="E7089">
        <v>21</v>
      </c>
      <c r="F7089">
        <v>16</v>
      </c>
      <c r="G7089">
        <v>89</v>
      </c>
      <c r="H7089">
        <v>75</v>
      </c>
      <c r="I7089" t="s">
        <v>8944</v>
      </c>
    </row>
    <row r="7090" spans="1:9" x14ac:dyDescent="0.25">
      <c r="A7090" s="7" t="s">
        <v>8990</v>
      </c>
      <c r="B7090" s="7" t="s">
        <v>5599</v>
      </c>
      <c r="C7090" s="7">
        <v>14</v>
      </c>
      <c r="D7090" s="7">
        <v>14</v>
      </c>
      <c r="E7090" s="7">
        <v>22</v>
      </c>
      <c r="F7090" s="7">
        <v>18</v>
      </c>
      <c r="G7090" s="7">
        <v>27</v>
      </c>
      <c r="H7090" s="7">
        <v>57</v>
      </c>
      <c r="I7090" s="12">
        <v>5.0000000000000001E-3</v>
      </c>
    </row>
    <row r="7091" spans="1:9" x14ac:dyDescent="0.25">
      <c r="A7091" t="s">
        <v>8280</v>
      </c>
      <c r="B7091" t="s">
        <v>5599</v>
      </c>
      <c r="C7091" t="s">
        <v>8940</v>
      </c>
      <c r="D7091" t="s">
        <v>8940</v>
      </c>
      <c r="E7091">
        <v>12</v>
      </c>
      <c r="F7091" t="s">
        <v>8940</v>
      </c>
      <c r="G7091">
        <v>21</v>
      </c>
      <c r="H7091">
        <v>33</v>
      </c>
      <c r="I7091" s="13">
        <v>1.4999999999999999E-2</v>
      </c>
    </row>
    <row r="7092" spans="1:9" x14ac:dyDescent="0.25">
      <c r="A7092" s="7" t="s">
        <v>11721</v>
      </c>
      <c r="B7092" s="7" t="s">
        <v>5599</v>
      </c>
      <c r="C7092" s="7">
        <v>11</v>
      </c>
      <c r="D7092" s="7">
        <v>11</v>
      </c>
      <c r="E7092" s="7">
        <v>18</v>
      </c>
      <c r="F7092" s="7">
        <v>18</v>
      </c>
      <c r="G7092" s="7">
        <v>21</v>
      </c>
      <c r="H7092" s="7">
        <v>53</v>
      </c>
      <c r="I7092" s="12">
        <v>5.0000000000000001E-3</v>
      </c>
    </row>
    <row r="7093" spans="1:9" x14ac:dyDescent="0.25">
      <c r="A7093" t="s">
        <v>11722</v>
      </c>
      <c r="B7093" t="s">
        <v>5599</v>
      </c>
      <c r="C7093">
        <v>11</v>
      </c>
      <c r="D7093">
        <v>13</v>
      </c>
      <c r="E7093">
        <v>18</v>
      </c>
      <c r="F7093">
        <v>14</v>
      </c>
      <c r="G7093">
        <v>34</v>
      </c>
      <c r="H7093">
        <v>39</v>
      </c>
      <c r="I7093" s="13">
        <v>0.01</v>
      </c>
    </row>
    <row r="7094" spans="1:9" x14ac:dyDescent="0.25">
      <c r="A7094" s="7" t="s">
        <v>11723</v>
      </c>
      <c r="B7094" s="7" t="s">
        <v>5599</v>
      </c>
      <c r="C7094" s="7" t="s">
        <v>8940</v>
      </c>
      <c r="D7094" s="7" t="s">
        <v>8940</v>
      </c>
      <c r="E7094" s="7">
        <v>14</v>
      </c>
      <c r="F7094" s="7">
        <v>11</v>
      </c>
      <c r="G7094" s="7">
        <v>21</v>
      </c>
      <c r="H7094" s="7">
        <v>48</v>
      </c>
      <c r="I7094" s="12">
        <v>0.01</v>
      </c>
    </row>
    <row r="7095" spans="1:9" x14ac:dyDescent="0.25">
      <c r="A7095" t="s">
        <v>8367</v>
      </c>
      <c r="B7095" t="s">
        <v>5599</v>
      </c>
      <c r="C7095" t="s">
        <v>8940</v>
      </c>
      <c r="D7095" t="s">
        <v>8940</v>
      </c>
      <c r="E7095">
        <v>18</v>
      </c>
      <c r="F7095">
        <v>16</v>
      </c>
      <c r="G7095">
        <v>28</v>
      </c>
      <c r="H7095">
        <v>58</v>
      </c>
      <c r="I7095" s="13">
        <v>5.0000000000000001E-3</v>
      </c>
    </row>
    <row r="7096" spans="1:9" hidden="1" x14ac:dyDescent="0.25">
      <c r="A7096" s="7" t="s">
        <v>8368</v>
      </c>
      <c r="B7096" s="7" t="s">
        <v>5599</v>
      </c>
      <c r="C7096" s="7" t="s">
        <v>8940</v>
      </c>
      <c r="D7096" s="7" t="s">
        <v>8940</v>
      </c>
      <c r="E7096" s="7" t="s">
        <v>8940</v>
      </c>
      <c r="F7096" s="7" t="s">
        <v>8940</v>
      </c>
      <c r="G7096" s="7" t="s">
        <v>8940</v>
      </c>
      <c r="H7096" s="7" t="s">
        <v>8996</v>
      </c>
      <c r="I7096" s="7" t="s">
        <v>8944</v>
      </c>
    </row>
    <row r="7097" spans="1:9" x14ac:dyDescent="0.25">
      <c r="A7097" t="s">
        <v>8369</v>
      </c>
      <c r="B7097" t="s">
        <v>5599</v>
      </c>
      <c r="C7097">
        <v>21</v>
      </c>
      <c r="D7097">
        <v>21</v>
      </c>
      <c r="E7097">
        <v>39</v>
      </c>
      <c r="F7097">
        <v>36</v>
      </c>
      <c r="G7097">
        <v>50</v>
      </c>
      <c r="H7097">
        <v>41</v>
      </c>
      <c r="I7097" s="13">
        <v>0.01</v>
      </c>
    </row>
    <row r="7098" spans="1:9" hidden="1" x14ac:dyDescent="0.25">
      <c r="A7098" s="7" t="s">
        <v>11724</v>
      </c>
      <c r="B7098" s="7" t="s">
        <v>5599</v>
      </c>
      <c r="C7098" s="7" t="s">
        <v>8940</v>
      </c>
      <c r="D7098" s="7" t="s">
        <v>8940</v>
      </c>
      <c r="E7098" s="7" t="s">
        <v>8940</v>
      </c>
      <c r="F7098" s="7" t="s">
        <v>8940</v>
      </c>
      <c r="G7098" s="7">
        <v>23</v>
      </c>
      <c r="H7098" s="7" t="s">
        <v>8996</v>
      </c>
      <c r="I7098" s="7" t="s">
        <v>8944</v>
      </c>
    </row>
    <row r="7099" spans="1:9" x14ac:dyDescent="0.25">
      <c r="A7099" t="s">
        <v>8456</v>
      </c>
      <c r="B7099" t="s">
        <v>5599</v>
      </c>
      <c r="C7099" t="s">
        <v>8940</v>
      </c>
      <c r="D7099" t="s">
        <v>8940</v>
      </c>
      <c r="E7099">
        <v>13</v>
      </c>
      <c r="F7099">
        <v>12</v>
      </c>
      <c r="G7099">
        <v>18</v>
      </c>
      <c r="H7099">
        <v>57</v>
      </c>
      <c r="I7099" s="13">
        <v>5.0000000000000001E-3</v>
      </c>
    </row>
    <row r="7100" spans="1:9" hidden="1" x14ac:dyDescent="0.25">
      <c r="A7100" s="7" t="s">
        <v>8457</v>
      </c>
      <c r="B7100" s="7" t="s">
        <v>5599</v>
      </c>
      <c r="C7100" s="7" t="s">
        <v>8940</v>
      </c>
      <c r="D7100" s="7" t="s">
        <v>8940</v>
      </c>
      <c r="E7100" s="7">
        <v>17</v>
      </c>
      <c r="F7100" s="7">
        <v>15</v>
      </c>
      <c r="G7100" s="7">
        <v>25</v>
      </c>
      <c r="H7100" s="7" t="s">
        <v>8996</v>
      </c>
      <c r="I7100" s="7" t="s">
        <v>8944</v>
      </c>
    </row>
    <row r="7101" spans="1:9" hidden="1" x14ac:dyDescent="0.25">
      <c r="A7101" t="s">
        <v>8458</v>
      </c>
      <c r="B7101" t="s">
        <v>5599</v>
      </c>
      <c r="C7101" t="s">
        <v>8940</v>
      </c>
      <c r="D7101" t="s">
        <v>8940</v>
      </c>
      <c r="E7101">
        <v>12</v>
      </c>
      <c r="F7101" t="s">
        <v>8940</v>
      </c>
      <c r="G7101">
        <v>22</v>
      </c>
      <c r="H7101" t="s">
        <v>8996</v>
      </c>
      <c r="I7101" t="s">
        <v>8944</v>
      </c>
    </row>
    <row r="7102" spans="1:9" x14ac:dyDescent="0.25">
      <c r="A7102" s="7" t="s">
        <v>11725</v>
      </c>
      <c r="B7102" s="7" t="s">
        <v>5599</v>
      </c>
      <c r="C7102" s="7" t="s">
        <v>8940</v>
      </c>
      <c r="D7102" s="7" t="s">
        <v>8940</v>
      </c>
      <c r="E7102" s="7">
        <v>11</v>
      </c>
      <c r="F7102" s="7" t="s">
        <v>8940</v>
      </c>
      <c r="G7102" s="7">
        <v>21</v>
      </c>
      <c r="H7102" s="7">
        <v>51</v>
      </c>
      <c r="I7102" s="12">
        <v>5.0000000000000001E-3</v>
      </c>
    </row>
    <row r="7103" spans="1:9" hidden="1" x14ac:dyDescent="0.25">
      <c r="A7103" t="s">
        <v>11726</v>
      </c>
      <c r="B7103" t="s">
        <v>5599</v>
      </c>
      <c r="C7103" t="s">
        <v>8940</v>
      </c>
      <c r="D7103" t="s">
        <v>8940</v>
      </c>
      <c r="E7103" t="s">
        <v>8940</v>
      </c>
      <c r="F7103" t="s">
        <v>8940</v>
      </c>
      <c r="G7103">
        <v>13</v>
      </c>
      <c r="H7103" t="s">
        <v>8996</v>
      </c>
      <c r="I7103" t="s">
        <v>8944</v>
      </c>
    </row>
    <row r="7104" spans="1:9" hidden="1" x14ac:dyDescent="0.25">
      <c r="A7104" s="7" t="s">
        <v>11727</v>
      </c>
      <c r="B7104" s="7" t="s">
        <v>5599</v>
      </c>
      <c r="C7104" s="7" t="s">
        <v>8940</v>
      </c>
      <c r="D7104" s="7" t="s">
        <v>8940</v>
      </c>
      <c r="E7104" s="7">
        <v>13</v>
      </c>
      <c r="F7104" s="7" t="s">
        <v>8940</v>
      </c>
      <c r="G7104" s="7">
        <v>28</v>
      </c>
      <c r="H7104" s="7" t="s">
        <v>8996</v>
      </c>
      <c r="I7104" s="7" t="s">
        <v>8944</v>
      </c>
    </row>
    <row r="7105" spans="1:9" hidden="1" x14ac:dyDescent="0.25">
      <c r="A7105" t="s">
        <v>8201</v>
      </c>
      <c r="B7105" t="s">
        <v>5599</v>
      </c>
      <c r="C7105">
        <v>12</v>
      </c>
      <c r="D7105">
        <v>12</v>
      </c>
      <c r="E7105">
        <v>27</v>
      </c>
      <c r="F7105" t="s">
        <v>8940</v>
      </c>
      <c r="G7105">
        <v>48</v>
      </c>
      <c r="H7105" t="s">
        <v>8996</v>
      </c>
      <c r="I7105" t="s">
        <v>8944</v>
      </c>
    </row>
    <row r="7106" spans="1:9" hidden="1" x14ac:dyDescent="0.25">
      <c r="A7106" s="7" t="s">
        <v>8217</v>
      </c>
      <c r="B7106" s="7" t="s">
        <v>5599</v>
      </c>
      <c r="C7106" s="7" t="s">
        <v>8940</v>
      </c>
      <c r="D7106" s="7" t="s">
        <v>8940</v>
      </c>
      <c r="E7106" s="7">
        <v>42</v>
      </c>
      <c r="F7106" s="7">
        <v>34</v>
      </c>
      <c r="G7106" s="7" t="s">
        <v>8940</v>
      </c>
      <c r="H7106" s="7" t="s">
        <v>8996</v>
      </c>
      <c r="I7106" s="7" t="s">
        <v>8944</v>
      </c>
    </row>
    <row r="7107" spans="1:9" hidden="1" x14ac:dyDescent="0.25">
      <c r="A7107" t="s">
        <v>8218</v>
      </c>
      <c r="B7107" t="s">
        <v>5599</v>
      </c>
      <c r="C7107" t="s">
        <v>8940</v>
      </c>
      <c r="D7107" t="s">
        <v>8940</v>
      </c>
      <c r="E7107">
        <v>19</v>
      </c>
      <c r="F7107">
        <v>17</v>
      </c>
      <c r="G7107">
        <v>25</v>
      </c>
      <c r="H7107" t="s">
        <v>8996</v>
      </c>
      <c r="I7107" t="s">
        <v>8944</v>
      </c>
    </row>
    <row r="7108" spans="1:9" hidden="1" x14ac:dyDescent="0.25">
      <c r="A7108" s="7" t="s">
        <v>8219</v>
      </c>
      <c r="B7108" s="7" t="s">
        <v>5599</v>
      </c>
      <c r="C7108" s="7" t="s">
        <v>8940</v>
      </c>
      <c r="D7108" s="7" t="s">
        <v>8940</v>
      </c>
      <c r="E7108" s="7">
        <v>11</v>
      </c>
      <c r="F7108" s="7" t="s">
        <v>8940</v>
      </c>
      <c r="G7108" s="7">
        <v>13</v>
      </c>
      <c r="H7108" s="7" t="s">
        <v>8996</v>
      </c>
      <c r="I7108" s="7" t="s">
        <v>8944</v>
      </c>
    </row>
    <row r="7109" spans="1:9" hidden="1" x14ac:dyDescent="0.25">
      <c r="A7109" t="s">
        <v>11728</v>
      </c>
      <c r="B7109" t="s">
        <v>5599</v>
      </c>
      <c r="C7109" t="s">
        <v>8940</v>
      </c>
      <c r="D7109" t="s">
        <v>8940</v>
      </c>
      <c r="E7109">
        <v>14</v>
      </c>
      <c r="F7109">
        <v>13</v>
      </c>
      <c r="G7109">
        <v>27</v>
      </c>
      <c r="H7109" t="s">
        <v>8996</v>
      </c>
      <c r="I7109" t="s">
        <v>8944</v>
      </c>
    </row>
    <row r="7110" spans="1:9" hidden="1" x14ac:dyDescent="0.25">
      <c r="A7110" s="7" t="s">
        <v>8014</v>
      </c>
      <c r="B7110" s="7" t="s">
        <v>5599</v>
      </c>
      <c r="C7110" s="7" t="s">
        <v>8940</v>
      </c>
      <c r="D7110" s="7" t="s">
        <v>8940</v>
      </c>
      <c r="E7110" s="7">
        <v>64</v>
      </c>
      <c r="F7110" s="7">
        <v>29</v>
      </c>
      <c r="G7110" s="7">
        <v>89</v>
      </c>
      <c r="H7110" s="7" t="s">
        <v>8996</v>
      </c>
      <c r="I7110" s="7" t="s">
        <v>8944</v>
      </c>
    </row>
    <row r="7111" spans="1:9" hidden="1" x14ac:dyDescent="0.25">
      <c r="A7111" t="s">
        <v>8015</v>
      </c>
      <c r="B7111" t="s">
        <v>5599</v>
      </c>
      <c r="C7111" t="s">
        <v>8940</v>
      </c>
      <c r="D7111" t="s">
        <v>8940</v>
      </c>
      <c r="E7111">
        <v>38</v>
      </c>
      <c r="F7111">
        <v>33</v>
      </c>
      <c r="G7111">
        <v>57</v>
      </c>
      <c r="H7111" t="s">
        <v>8996</v>
      </c>
      <c r="I7111" t="s">
        <v>8944</v>
      </c>
    </row>
    <row r="7112" spans="1:9" hidden="1" x14ac:dyDescent="0.25">
      <c r="A7112" s="7" t="s">
        <v>8016</v>
      </c>
      <c r="B7112" s="7" t="s">
        <v>5599</v>
      </c>
      <c r="C7112" s="7" t="s">
        <v>8940</v>
      </c>
      <c r="D7112" s="7" t="s">
        <v>8940</v>
      </c>
      <c r="E7112" s="7">
        <v>16</v>
      </c>
      <c r="F7112" s="7" t="s">
        <v>8940</v>
      </c>
      <c r="G7112" s="7">
        <v>29</v>
      </c>
      <c r="H7112" s="7" t="s">
        <v>8996</v>
      </c>
      <c r="I7112" s="7" t="s">
        <v>8944</v>
      </c>
    </row>
    <row r="7113" spans="1:9" hidden="1" x14ac:dyDescent="0.25">
      <c r="A7113" t="s">
        <v>11729</v>
      </c>
      <c r="B7113" t="s">
        <v>5599</v>
      </c>
      <c r="C7113" t="s">
        <v>8940</v>
      </c>
      <c r="D7113" t="s">
        <v>8940</v>
      </c>
      <c r="E7113" t="s">
        <v>8940</v>
      </c>
      <c r="F7113" t="s">
        <v>8940</v>
      </c>
      <c r="G7113">
        <v>11</v>
      </c>
      <c r="H7113" t="s">
        <v>8996</v>
      </c>
      <c r="I7113" t="s">
        <v>8944</v>
      </c>
    </row>
    <row r="7114" spans="1:9" hidden="1" x14ac:dyDescent="0.25">
      <c r="A7114" s="7" t="s">
        <v>11730</v>
      </c>
      <c r="B7114" s="7" t="s">
        <v>5599</v>
      </c>
      <c r="C7114" s="7" t="s">
        <v>8940</v>
      </c>
      <c r="D7114" s="7" t="s">
        <v>8940</v>
      </c>
      <c r="E7114" s="7">
        <v>12</v>
      </c>
      <c r="F7114" s="7">
        <v>11</v>
      </c>
      <c r="G7114" s="7">
        <v>22</v>
      </c>
      <c r="H7114" s="7" t="s">
        <v>8996</v>
      </c>
      <c r="I7114" s="7" t="s">
        <v>8944</v>
      </c>
    </row>
    <row r="7115" spans="1:9" hidden="1" x14ac:dyDescent="0.25">
      <c r="A7115" t="s">
        <v>11731</v>
      </c>
      <c r="B7115" t="s">
        <v>5599</v>
      </c>
      <c r="C7115" t="s">
        <v>8940</v>
      </c>
      <c r="D7115" t="s">
        <v>8940</v>
      </c>
      <c r="E7115" t="s">
        <v>8940</v>
      </c>
      <c r="F7115" t="s">
        <v>8940</v>
      </c>
      <c r="G7115">
        <v>20</v>
      </c>
      <c r="H7115" t="s">
        <v>8996</v>
      </c>
      <c r="I7115" t="s">
        <v>8944</v>
      </c>
    </row>
    <row r="7116" spans="1:9" hidden="1" x14ac:dyDescent="0.25">
      <c r="A7116" s="7" t="s">
        <v>5603</v>
      </c>
      <c r="B7116" s="7" t="s">
        <v>5599</v>
      </c>
      <c r="C7116" s="7" t="s">
        <v>8940</v>
      </c>
      <c r="D7116" s="7" t="s">
        <v>8940</v>
      </c>
      <c r="E7116" s="7">
        <v>17</v>
      </c>
      <c r="F7116" s="7">
        <v>11</v>
      </c>
      <c r="G7116" s="7">
        <v>36</v>
      </c>
      <c r="H7116" s="7" t="s">
        <v>8996</v>
      </c>
      <c r="I7116" s="7" t="s">
        <v>8944</v>
      </c>
    </row>
    <row r="7117" spans="1:9" hidden="1" x14ac:dyDescent="0.25">
      <c r="A7117" t="s">
        <v>8098</v>
      </c>
      <c r="B7117" t="s">
        <v>5599</v>
      </c>
      <c r="C7117" t="s">
        <v>8940</v>
      </c>
      <c r="D7117" t="s">
        <v>8940</v>
      </c>
      <c r="E7117">
        <v>15</v>
      </c>
      <c r="F7117">
        <v>12</v>
      </c>
      <c r="G7117">
        <v>34</v>
      </c>
      <c r="H7117" t="s">
        <v>8996</v>
      </c>
      <c r="I7117" t="s">
        <v>8944</v>
      </c>
    </row>
    <row r="7118" spans="1:9" hidden="1" x14ac:dyDescent="0.25">
      <c r="A7118" s="7" t="s">
        <v>8016</v>
      </c>
      <c r="B7118" s="7" t="s">
        <v>5599</v>
      </c>
      <c r="C7118" s="7" t="s">
        <v>8940</v>
      </c>
      <c r="D7118" s="7" t="s">
        <v>8940</v>
      </c>
      <c r="E7118" s="7">
        <v>12</v>
      </c>
      <c r="F7118" s="7">
        <v>11</v>
      </c>
      <c r="G7118" s="7">
        <v>16</v>
      </c>
      <c r="H7118" s="7" t="s">
        <v>8996</v>
      </c>
      <c r="I7118" s="7" t="s">
        <v>8944</v>
      </c>
    </row>
    <row r="7119" spans="1:9" hidden="1" x14ac:dyDescent="0.25">
      <c r="A7119" t="s">
        <v>8990</v>
      </c>
      <c r="B7119" t="s">
        <v>5599</v>
      </c>
      <c r="C7119" t="s">
        <v>8940</v>
      </c>
      <c r="D7119" t="s">
        <v>8940</v>
      </c>
      <c r="E7119" t="s">
        <v>8940</v>
      </c>
      <c r="F7119" t="s">
        <v>8940</v>
      </c>
      <c r="G7119">
        <v>42</v>
      </c>
      <c r="H7119" t="s">
        <v>8996</v>
      </c>
      <c r="I7119" t="s">
        <v>8944</v>
      </c>
    </row>
    <row r="7120" spans="1:9" hidden="1" x14ac:dyDescent="0.25">
      <c r="A7120" s="7" t="s">
        <v>8114</v>
      </c>
      <c r="B7120" s="7" t="s">
        <v>5599</v>
      </c>
      <c r="C7120" s="7" t="s">
        <v>8940</v>
      </c>
      <c r="D7120" s="7" t="s">
        <v>8940</v>
      </c>
      <c r="E7120" s="7">
        <v>12</v>
      </c>
      <c r="F7120" s="7" t="s">
        <v>8940</v>
      </c>
      <c r="G7120" s="7">
        <v>12</v>
      </c>
      <c r="H7120" s="7" t="s">
        <v>8996</v>
      </c>
      <c r="I7120" s="7" t="s">
        <v>8944</v>
      </c>
    </row>
    <row r="7121" spans="1:9" hidden="1" x14ac:dyDescent="0.25">
      <c r="A7121" t="s">
        <v>8115</v>
      </c>
      <c r="B7121" t="s">
        <v>5599</v>
      </c>
      <c r="C7121" t="s">
        <v>8940</v>
      </c>
      <c r="D7121" t="s">
        <v>8940</v>
      </c>
      <c r="E7121">
        <v>11</v>
      </c>
      <c r="F7121" t="s">
        <v>8940</v>
      </c>
      <c r="G7121">
        <v>16</v>
      </c>
      <c r="H7121" t="s">
        <v>8996</v>
      </c>
      <c r="I7121" t="s">
        <v>8944</v>
      </c>
    </row>
    <row r="7122" spans="1:9" hidden="1" x14ac:dyDescent="0.25">
      <c r="A7122" s="7" t="s">
        <v>7867</v>
      </c>
      <c r="B7122" s="7" t="s">
        <v>5599</v>
      </c>
      <c r="C7122" s="7" t="s">
        <v>8940</v>
      </c>
      <c r="D7122" s="7" t="s">
        <v>8940</v>
      </c>
      <c r="E7122" s="7">
        <v>14</v>
      </c>
      <c r="F7122" s="7">
        <v>11</v>
      </c>
      <c r="G7122" s="7">
        <v>47</v>
      </c>
      <c r="H7122" s="7" t="s">
        <v>8996</v>
      </c>
      <c r="I7122" s="7" t="s">
        <v>8944</v>
      </c>
    </row>
    <row r="7123" spans="1:9" hidden="1" x14ac:dyDescent="0.25">
      <c r="A7123" t="s">
        <v>7868</v>
      </c>
      <c r="B7123" t="s">
        <v>5599</v>
      </c>
      <c r="C7123" t="s">
        <v>8940</v>
      </c>
      <c r="D7123" t="s">
        <v>8940</v>
      </c>
      <c r="E7123" t="s">
        <v>8940</v>
      </c>
      <c r="F7123" t="s">
        <v>8940</v>
      </c>
      <c r="G7123">
        <v>20</v>
      </c>
      <c r="H7123" t="s">
        <v>8996</v>
      </c>
      <c r="I7123" t="s">
        <v>8944</v>
      </c>
    </row>
    <row r="7124" spans="1:9" hidden="1" x14ac:dyDescent="0.25">
      <c r="A7124" s="7" t="s">
        <v>7869</v>
      </c>
      <c r="B7124" s="7" t="s">
        <v>5599</v>
      </c>
      <c r="C7124" s="7" t="s">
        <v>8940</v>
      </c>
      <c r="D7124" s="7" t="s">
        <v>8940</v>
      </c>
      <c r="E7124" s="7" t="s">
        <v>8940</v>
      </c>
      <c r="F7124" s="7" t="s">
        <v>8940</v>
      </c>
      <c r="G7124" s="7" t="s">
        <v>8940</v>
      </c>
      <c r="H7124" s="7" t="s">
        <v>8996</v>
      </c>
      <c r="I7124" s="7" t="s">
        <v>8944</v>
      </c>
    </row>
    <row r="7125" spans="1:9" hidden="1" x14ac:dyDescent="0.25">
      <c r="A7125" t="s">
        <v>7870</v>
      </c>
      <c r="B7125" t="s">
        <v>5599</v>
      </c>
      <c r="C7125" t="s">
        <v>8940</v>
      </c>
      <c r="D7125" t="s">
        <v>8940</v>
      </c>
      <c r="E7125" t="s">
        <v>8940</v>
      </c>
      <c r="F7125" t="s">
        <v>8940</v>
      </c>
      <c r="G7125" t="s">
        <v>8940</v>
      </c>
      <c r="H7125" t="s">
        <v>8996</v>
      </c>
      <c r="I7125" t="s">
        <v>8944</v>
      </c>
    </row>
    <row r="7126" spans="1:9" hidden="1" x14ac:dyDescent="0.25">
      <c r="A7126" s="7" t="s">
        <v>11732</v>
      </c>
      <c r="B7126" s="7" t="s">
        <v>5599</v>
      </c>
      <c r="C7126" s="7" t="s">
        <v>8940</v>
      </c>
      <c r="D7126" s="7" t="s">
        <v>8940</v>
      </c>
      <c r="E7126" s="7" t="s">
        <v>8940</v>
      </c>
      <c r="F7126" s="7" t="s">
        <v>8940</v>
      </c>
      <c r="G7126" s="7" t="s">
        <v>8940</v>
      </c>
      <c r="H7126" s="7" t="s">
        <v>8996</v>
      </c>
      <c r="I7126" s="7" t="s">
        <v>8944</v>
      </c>
    </row>
    <row r="7127" spans="1:9" hidden="1" x14ac:dyDescent="0.25">
      <c r="A7127" t="s">
        <v>7872</v>
      </c>
      <c r="B7127" t="s">
        <v>5599</v>
      </c>
      <c r="C7127" t="s">
        <v>8940</v>
      </c>
      <c r="D7127" t="s">
        <v>8940</v>
      </c>
      <c r="E7127">
        <v>16</v>
      </c>
      <c r="F7127" t="s">
        <v>8940</v>
      </c>
      <c r="G7127">
        <v>11</v>
      </c>
      <c r="H7127" t="s">
        <v>8996</v>
      </c>
      <c r="I7127" t="s">
        <v>8944</v>
      </c>
    </row>
    <row r="7128" spans="1:9" hidden="1" x14ac:dyDescent="0.25">
      <c r="A7128" s="7" t="s">
        <v>8466</v>
      </c>
      <c r="B7128" s="7" t="s">
        <v>5599</v>
      </c>
      <c r="C7128" s="7" t="s">
        <v>8940</v>
      </c>
      <c r="D7128" s="7" t="s">
        <v>8940</v>
      </c>
      <c r="E7128" s="7">
        <v>78</v>
      </c>
      <c r="F7128" s="7" t="s">
        <v>8940</v>
      </c>
      <c r="G7128" s="7">
        <v>63</v>
      </c>
      <c r="H7128" s="7" t="s">
        <v>8996</v>
      </c>
      <c r="I7128" s="7" t="s">
        <v>8944</v>
      </c>
    </row>
    <row r="7129" spans="1:9" hidden="1" x14ac:dyDescent="0.25">
      <c r="A7129" t="s">
        <v>8484</v>
      </c>
      <c r="B7129" t="s">
        <v>5599</v>
      </c>
      <c r="C7129" t="s">
        <v>8940</v>
      </c>
      <c r="D7129" t="s">
        <v>8940</v>
      </c>
      <c r="E7129">
        <v>11</v>
      </c>
      <c r="F7129" t="s">
        <v>8940</v>
      </c>
      <c r="G7129">
        <v>25</v>
      </c>
      <c r="H7129" t="s">
        <v>8996</v>
      </c>
      <c r="I7129" t="s">
        <v>8944</v>
      </c>
    </row>
    <row r="7130" spans="1:9" hidden="1" x14ac:dyDescent="0.25">
      <c r="A7130" s="7" t="s">
        <v>11733</v>
      </c>
      <c r="B7130" s="7" t="s">
        <v>5599</v>
      </c>
      <c r="C7130" s="7" t="s">
        <v>8940</v>
      </c>
      <c r="D7130" s="7" t="s">
        <v>8940</v>
      </c>
      <c r="E7130" s="7" t="s">
        <v>8940</v>
      </c>
      <c r="F7130" s="7" t="s">
        <v>8940</v>
      </c>
      <c r="G7130" s="7" t="s">
        <v>8940</v>
      </c>
      <c r="H7130" s="7" t="s">
        <v>8996</v>
      </c>
      <c r="I7130" s="7" t="s">
        <v>8944</v>
      </c>
    </row>
    <row r="7131" spans="1:9" hidden="1" x14ac:dyDescent="0.25">
      <c r="A7131" t="s">
        <v>7868</v>
      </c>
      <c r="B7131" t="s">
        <v>5599</v>
      </c>
      <c r="C7131" t="s">
        <v>8940</v>
      </c>
      <c r="D7131" t="s">
        <v>8940</v>
      </c>
      <c r="E7131" t="s">
        <v>8940</v>
      </c>
      <c r="F7131" t="s">
        <v>8940</v>
      </c>
      <c r="G7131" t="s">
        <v>8940</v>
      </c>
      <c r="H7131" t="s">
        <v>8996</v>
      </c>
      <c r="I7131" t="s">
        <v>8944</v>
      </c>
    </row>
    <row r="7132" spans="1:9" hidden="1" x14ac:dyDescent="0.25">
      <c r="A7132" s="7" t="s">
        <v>8487</v>
      </c>
      <c r="B7132" s="7" t="s">
        <v>5599</v>
      </c>
      <c r="C7132" s="7" t="s">
        <v>8940</v>
      </c>
      <c r="D7132" s="7" t="s">
        <v>8940</v>
      </c>
      <c r="E7132" s="7" t="s">
        <v>8940</v>
      </c>
      <c r="F7132" s="7" t="s">
        <v>8940</v>
      </c>
      <c r="G7132" s="7" t="s">
        <v>8940</v>
      </c>
      <c r="H7132" s="7" t="s">
        <v>8996</v>
      </c>
      <c r="I7132" s="7" t="s">
        <v>8944</v>
      </c>
    </row>
    <row r="7133" spans="1:9" hidden="1" x14ac:dyDescent="0.25">
      <c r="A7133" t="s">
        <v>8488</v>
      </c>
      <c r="B7133" t="s">
        <v>5599</v>
      </c>
      <c r="C7133" t="s">
        <v>8940</v>
      </c>
      <c r="D7133" t="s">
        <v>8940</v>
      </c>
      <c r="E7133" t="s">
        <v>8940</v>
      </c>
      <c r="F7133" t="s">
        <v>8940</v>
      </c>
      <c r="G7133">
        <v>15</v>
      </c>
      <c r="H7133" t="s">
        <v>8996</v>
      </c>
      <c r="I7133" t="s">
        <v>8944</v>
      </c>
    </row>
    <row r="7134" spans="1:9" hidden="1" x14ac:dyDescent="0.25">
      <c r="A7134" s="7" t="s">
        <v>8225</v>
      </c>
      <c r="B7134" s="7" t="s">
        <v>5599</v>
      </c>
      <c r="C7134" s="7" t="s">
        <v>8940</v>
      </c>
      <c r="D7134" s="7" t="s">
        <v>8940</v>
      </c>
      <c r="E7134" s="7" t="s">
        <v>8940</v>
      </c>
      <c r="F7134" s="7" t="s">
        <v>8940</v>
      </c>
      <c r="G7134" s="7" t="s">
        <v>8940</v>
      </c>
      <c r="H7134" s="7" t="s">
        <v>8996</v>
      </c>
      <c r="I7134" s="7" t="s">
        <v>8944</v>
      </c>
    </row>
    <row r="7135" spans="1:9" hidden="1" x14ac:dyDescent="0.25">
      <c r="A7135" t="s">
        <v>8226</v>
      </c>
      <c r="B7135" t="s">
        <v>5599</v>
      </c>
      <c r="C7135" t="s">
        <v>8940</v>
      </c>
      <c r="D7135" t="s">
        <v>8940</v>
      </c>
      <c r="E7135" t="s">
        <v>8940</v>
      </c>
      <c r="F7135" t="s">
        <v>8940</v>
      </c>
      <c r="G7135">
        <v>18</v>
      </c>
      <c r="H7135" t="s">
        <v>8996</v>
      </c>
      <c r="I7135" t="s">
        <v>8944</v>
      </c>
    </row>
    <row r="7136" spans="1:9" hidden="1" x14ac:dyDescent="0.25">
      <c r="A7136" s="7" t="s">
        <v>11734</v>
      </c>
      <c r="B7136" s="7" t="s">
        <v>5599</v>
      </c>
      <c r="C7136" s="7" t="s">
        <v>8940</v>
      </c>
      <c r="D7136" s="7" t="s">
        <v>8940</v>
      </c>
      <c r="E7136" s="7" t="s">
        <v>8940</v>
      </c>
      <c r="F7136" s="7" t="s">
        <v>8940</v>
      </c>
      <c r="G7136" s="7">
        <v>16</v>
      </c>
      <c r="H7136" s="7" t="s">
        <v>8996</v>
      </c>
      <c r="I7136" s="7" t="s">
        <v>8944</v>
      </c>
    </row>
    <row r="7137" spans="1:9" hidden="1" x14ac:dyDescent="0.25">
      <c r="A7137" t="s">
        <v>11735</v>
      </c>
      <c r="B7137" t="s">
        <v>5599</v>
      </c>
      <c r="C7137" t="s">
        <v>8940</v>
      </c>
      <c r="D7137" t="s">
        <v>8940</v>
      </c>
      <c r="E7137" t="s">
        <v>8940</v>
      </c>
      <c r="F7137" t="s">
        <v>8940</v>
      </c>
      <c r="G7137" t="s">
        <v>8940</v>
      </c>
      <c r="H7137" t="s">
        <v>8996</v>
      </c>
      <c r="I7137" t="s">
        <v>8944</v>
      </c>
    </row>
    <row r="7138" spans="1:9" hidden="1" x14ac:dyDescent="0.25">
      <c r="A7138" s="7" t="s">
        <v>8245</v>
      </c>
      <c r="B7138" s="7" t="s">
        <v>5599</v>
      </c>
      <c r="C7138" s="7" t="s">
        <v>8940</v>
      </c>
      <c r="D7138" s="7" t="s">
        <v>8940</v>
      </c>
      <c r="E7138" s="7" t="s">
        <v>8940</v>
      </c>
      <c r="F7138" s="7" t="s">
        <v>8940</v>
      </c>
      <c r="G7138" s="7" t="s">
        <v>8940</v>
      </c>
      <c r="H7138" s="7" t="s">
        <v>8996</v>
      </c>
      <c r="I7138" s="7" t="s">
        <v>8944</v>
      </c>
    </row>
    <row r="7139" spans="1:9" hidden="1" x14ac:dyDescent="0.25">
      <c r="A7139" t="s">
        <v>8246</v>
      </c>
      <c r="B7139" t="s">
        <v>5599</v>
      </c>
      <c r="C7139" t="s">
        <v>8940</v>
      </c>
      <c r="D7139" t="s">
        <v>8940</v>
      </c>
      <c r="E7139" t="s">
        <v>8940</v>
      </c>
      <c r="F7139" t="s">
        <v>8940</v>
      </c>
      <c r="G7139" t="s">
        <v>8940</v>
      </c>
      <c r="H7139" t="s">
        <v>8996</v>
      </c>
      <c r="I7139" t="s">
        <v>8944</v>
      </c>
    </row>
    <row r="7140" spans="1:9" hidden="1" x14ac:dyDescent="0.25">
      <c r="A7140" s="7" t="s">
        <v>11736</v>
      </c>
      <c r="B7140" s="7" t="s">
        <v>5599</v>
      </c>
      <c r="C7140" s="7" t="s">
        <v>8940</v>
      </c>
      <c r="D7140" s="7" t="s">
        <v>8940</v>
      </c>
      <c r="E7140" s="7" t="s">
        <v>8940</v>
      </c>
      <c r="F7140" s="7" t="s">
        <v>8940</v>
      </c>
      <c r="G7140" s="7" t="s">
        <v>8940</v>
      </c>
      <c r="H7140" s="7" t="s">
        <v>8996</v>
      </c>
      <c r="I7140" s="7" t="s">
        <v>8944</v>
      </c>
    </row>
    <row r="7141" spans="1:9" x14ac:dyDescent="0.25">
      <c r="A7141" t="s">
        <v>8332</v>
      </c>
      <c r="B7141" t="s">
        <v>836</v>
      </c>
      <c r="C7141">
        <v>35</v>
      </c>
      <c r="D7141">
        <v>35</v>
      </c>
      <c r="E7141">
        <v>73</v>
      </c>
      <c r="F7141">
        <v>74</v>
      </c>
      <c r="G7141">
        <v>82</v>
      </c>
      <c r="H7141">
        <v>43</v>
      </c>
      <c r="I7141" s="13">
        <v>0.01</v>
      </c>
    </row>
    <row r="7142" spans="1:9" x14ac:dyDescent="0.25">
      <c r="A7142" s="7" t="s">
        <v>11737</v>
      </c>
      <c r="B7142" s="7" t="s">
        <v>836</v>
      </c>
      <c r="C7142" s="7">
        <v>50</v>
      </c>
      <c r="D7142" s="7">
        <v>49</v>
      </c>
      <c r="E7142" s="7">
        <v>78</v>
      </c>
      <c r="F7142" s="7">
        <v>74</v>
      </c>
      <c r="G7142" s="7">
        <v>114</v>
      </c>
      <c r="H7142" s="7">
        <v>53</v>
      </c>
      <c r="I7142" s="12">
        <v>5.0000000000000001E-3</v>
      </c>
    </row>
    <row r="7143" spans="1:9" x14ac:dyDescent="0.25">
      <c r="A7143" t="s">
        <v>8334</v>
      </c>
      <c r="B7143" t="s">
        <v>836</v>
      </c>
      <c r="C7143">
        <v>29</v>
      </c>
      <c r="D7143">
        <v>27</v>
      </c>
      <c r="E7143">
        <v>67</v>
      </c>
      <c r="F7143">
        <v>81</v>
      </c>
      <c r="G7143">
        <v>110</v>
      </c>
      <c r="H7143">
        <v>54</v>
      </c>
      <c r="I7143" s="13">
        <v>5.0000000000000001E-3</v>
      </c>
    </row>
    <row r="7144" spans="1:9" x14ac:dyDescent="0.25">
      <c r="A7144" s="7" t="s">
        <v>8335</v>
      </c>
      <c r="B7144" s="7" t="s">
        <v>836</v>
      </c>
      <c r="C7144" s="7">
        <v>38</v>
      </c>
      <c r="D7144" s="7">
        <v>38</v>
      </c>
      <c r="E7144" s="7">
        <v>89</v>
      </c>
      <c r="F7144" s="7">
        <v>86</v>
      </c>
      <c r="G7144" s="7">
        <v>87</v>
      </c>
      <c r="H7144" s="7">
        <v>70</v>
      </c>
      <c r="I7144" s="7" t="s">
        <v>8944</v>
      </c>
    </row>
    <row r="7145" spans="1:9" hidden="1" x14ac:dyDescent="0.25">
      <c r="A7145" t="s">
        <v>8336</v>
      </c>
      <c r="B7145" t="s">
        <v>836</v>
      </c>
      <c r="C7145" t="s">
        <v>8940</v>
      </c>
      <c r="D7145" t="s">
        <v>8940</v>
      </c>
      <c r="E7145" t="s">
        <v>8940</v>
      </c>
      <c r="F7145" t="s">
        <v>8940</v>
      </c>
      <c r="G7145" t="s">
        <v>8940</v>
      </c>
      <c r="H7145" t="s">
        <v>8996</v>
      </c>
      <c r="I7145" t="s">
        <v>8944</v>
      </c>
    </row>
    <row r="7146" spans="1:9" x14ac:dyDescent="0.25">
      <c r="A7146" s="7" t="s">
        <v>11738</v>
      </c>
      <c r="B7146" s="7" t="s">
        <v>836</v>
      </c>
      <c r="C7146" s="7">
        <v>25</v>
      </c>
      <c r="D7146" s="7">
        <v>29</v>
      </c>
      <c r="E7146" s="7">
        <v>34</v>
      </c>
      <c r="F7146" s="7">
        <v>32</v>
      </c>
      <c r="G7146" s="7">
        <v>86</v>
      </c>
      <c r="H7146" s="7">
        <v>66</v>
      </c>
      <c r="I7146" s="7" t="s">
        <v>8944</v>
      </c>
    </row>
    <row r="7147" spans="1:9" x14ac:dyDescent="0.25">
      <c r="A7147" t="s">
        <v>8426</v>
      </c>
      <c r="B7147" t="s">
        <v>836</v>
      </c>
      <c r="C7147">
        <v>45</v>
      </c>
      <c r="D7147">
        <v>49</v>
      </c>
      <c r="E7147">
        <v>80</v>
      </c>
      <c r="F7147">
        <v>80</v>
      </c>
      <c r="G7147">
        <v>272</v>
      </c>
      <c r="H7147">
        <v>39</v>
      </c>
      <c r="I7147" s="13">
        <v>0.01</v>
      </c>
    </row>
    <row r="7148" spans="1:9" x14ac:dyDescent="0.25">
      <c r="A7148" s="7" t="s">
        <v>8427</v>
      </c>
      <c r="B7148" s="7" t="s">
        <v>836</v>
      </c>
      <c r="C7148" s="7">
        <v>49</v>
      </c>
      <c r="D7148" s="7">
        <v>46</v>
      </c>
      <c r="E7148" s="7">
        <v>147</v>
      </c>
      <c r="F7148" s="7">
        <v>120</v>
      </c>
      <c r="G7148" s="7">
        <v>123</v>
      </c>
      <c r="H7148" s="7">
        <v>38</v>
      </c>
      <c r="I7148" s="12">
        <v>1.4999999999999999E-2</v>
      </c>
    </row>
    <row r="7149" spans="1:9" x14ac:dyDescent="0.25">
      <c r="A7149" t="s">
        <v>11739</v>
      </c>
      <c r="B7149" t="s">
        <v>836</v>
      </c>
      <c r="C7149">
        <v>36</v>
      </c>
      <c r="D7149">
        <v>32</v>
      </c>
      <c r="E7149">
        <v>63</v>
      </c>
      <c r="F7149">
        <v>57</v>
      </c>
      <c r="G7149">
        <v>88</v>
      </c>
      <c r="H7149">
        <v>69</v>
      </c>
      <c r="I7149" t="s">
        <v>8944</v>
      </c>
    </row>
    <row r="7150" spans="1:9" x14ac:dyDescent="0.25">
      <c r="A7150" s="7" t="s">
        <v>8444</v>
      </c>
      <c r="B7150" s="7" t="s">
        <v>836</v>
      </c>
      <c r="C7150" s="7">
        <v>32</v>
      </c>
      <c r="D7150" s="7">
        <v>32</v>
      </c>
      <c r="E7150" s="7">
        <v>42</v>
      </c>
      <c r="F7150" s="7">
        <v>42</v>
      </c>
      <c r="G7150" s="7">
        <v>55</v>
      </c>
      <c r="H7150" s="7">
        <v>38</v>
      </c>
      <c r="I7150" s="12">
        <v>1.4999999999999999E-2</v>
      </c>
    </row>
    <row r="7151" spans="1:9" x14ac:dyDescent="0.25">
      <c r="A7151" t="s">
        <v>8445</v>
      </c>
      <c r="B7151" t="s">
        <v>836</v>
      </c>
      <c r="C7151">
        <v>43</v>
      </c>
      <c r="D7151">
        <v>39</v>
      </c>
      <c r="E7151">
        <v>99</v>
      </c>
      <c r="F7151">
        <v>99</v>
      </c>
      <c r="G7151">
        <v>111</v>
      </c>
      <c r="H7151">
        <v>61</v>
      </c>
      <c r="I7151" t="s">
        <v>8944</v>
      </c>
    </row>
    <row r="7152" spans="1:9" x14ac:dyDescent="0.25">
      <c r="A7152" s="7" t="s">
        <v>8513</v>
      </c>
      <c r="B7152" s="7" t="s">
        <v>836</v>
      </c>
      <c r="C7152" s="7">
        <v>34</v>
      </c>
      <c r="D7152" s="7">
        <v>32</v>
      </c>
      <c r="E7152" s="7">
        <v>76</v>
      </c>
      <c r="F7152" s="7">
        <v>76</v>
      </c>
      <c r="G7152" s="7">
        <v>85</v>
      </c>
      <c r="H7152" s="7">
        <v>44</v>
      </c>
      <c r="I7152" s="12">
        <v>0.01</v>
      </c>
    </row>
    <row r="7153" spans="1:9" x14ac:dyDescent="0.25">
      <c r="A7153" t="s">
        <v>11740</v>
      </c>
      <c r="B7153" t="s">
        <v>836</v>
      </c>
      <c r="C7153">
        <v>21</v>
      </c>
      <c r="D7153">
        <v>19</v>
      </c>
      <c r="E7153">
        <v>36</v>
      </c>
      <c r="F7153">
        <v>35</v>
      </c>
      <c r="G7153">
        <v>46</v>
      </c>
      <c r="H7153">
        <v>55</v>
      </c>
      <c r="I7153" s="13">
        <v>5.0000000000000001E-3</v>
      </c>
    </row>
    <row r="7154" spans="1:9" x14ac:dyDescent="0.25">
      <c r="A7154" s="7" t="s">
        <v>8185</v>
      </c>
      <c r="B7154" s="7" t="s">
        <v>836</v>
      </c>
      <c r="C7154" s="7">
        <v>65</v>
      </c>
      <c r="D7154" s="7">
        <v>53</v>
      </c>
      <c r="E7154" s="7">
        <v>102</v>
      </c>
      <c r="F7154" s="7">
        <v>65</v>
      </c>
      <c r="G7154" s="7">
        <v>111</v>
      </c>
      <c r="H7154" s="7">
        <v>27</v>
      </c>
      <c r="I7154" s="12">
        <v>0.02</v>
      </c>
    </row>
    <row r="7155" spans="1:9" x14ac:dyDescent="0.25">
      <c r="A7155" t="s">
        <v>8186</v>
      </c>
      <c r="B7155" t="s">
        <v>836</v>
      </c>
      <c r="C7155">
        <v>50</v>
      </c>
      <c r="D7155">
        <v>48</v>
      </c>
      <c r="E7155">
        <v>88</v>
      </c>
      <c r="F7155">
        <v>85</v>
      </c>
      <c r="G7155">
        <v>97</v>
      </c>
      <c r="H7155">
        <v>72</v>
      </c>
      <c r="I7155" t="s">
        <v>8944</v>
      </c>
    </row>
    <row r="7156" spans="1:9" x14ac:dyDescent="0.25">
      <c r="A7156" s="7" t="s">
        <v>11741</v>
      </c>
      <c r="B7156" s="7" t="s">
        <v>836</v>
      </c>
      <c r="C7156" s="7">
        <v>32</v>
      </c>
      <c r="D7156" s="7">
        <v>31</v>
      </c>
      <c r="E7156" s="7">
        <v>57</v>
      </c>
      <c r="F7156" s="7">
        <v>54</v>
      </c>
      <c r="G7156" s="7">
        <v>90</v>
      </c>
      <c r="H7156" s="7">
        <v>55</v>
      </c>
      <c r="I7156" s="12">
        <v>5.0000000000000001E-3</v>
      </c>
    </row>
    <row r="7157" spans="1:9" x14ac:dyDescent="0.25">
      <c r="A7157" t="s">
        <v>11742</v>
      </c>
      <c r="B7157" t="s">
        <v>836</v>
      </c>
      <c r="C7157">
        <v>73</v>
      </c>
      <c r="D7157">
        <v>68</v>
      </c>
      <c r="E7157">
        <v>163</v>
      </c>
      <c r="F7157">
        <v>161</v>
      </c>
      <c r="G7157">
        <v>180</v>
      </c>
      <c r="H7157">
        <v>48</v>
      </c>
      <c r="I7157" s="13">
        <v>0.01</v>
      </c>
    </row>
    <row r="7158" spans="1:9" x14ac:dyDescent="0.25">
      <c r="A7158" s="7" t="s">
        <v>8271</v>
      </c>
      <c r="B7158" s="7" t="s">
        <v>836</v>
      </c>
      <c r="C7158" s="7">
        <v>40</v>
      </c>
      <c r="D7158" s="7">
        <v>42</v>
      </c>
      <c r="E7158" s="7">
        <v>86</v>
      </c>
      <c r="F7158" s="7">
        <v>96</v>
      </c>
      <c r="G7158" s="7">
        <v>176</v>
      </c>
      <c r="H7158" s="7">
        <v>59</v>
      </c>
      <c r="I7158" s="7" t="s">
        <v>8944</v>
      </c>
    </row>
    <row r="7159" spans="1:9" x14ac:dyDescent="0.25">
      <c r="A7159" t="s">
        <v>8272</v>
      </c>
      <c r="B7159" t="s">
        <v>836</v>
      </c>
      <c r="C7159">
        <v>52</v>
      </c>
      <c r="D7159">
        <v>41</v>
      </c>
      <c r="E7159">
        <v>79</v>
      </c>
      <c r="F7159">
        <v>78</v>
      </c>
      <c r="G7159">
        <v>122</v>
      </c>
      <c r="H7159">
        <v>64</v>
      </c>
      <c r="I7159" t="s">
        <v>8944</v>
      </c>
    </row>
    <row r="7160" spans="1:9" x14ac:dyDescent="0.25">
      <c r="A7160" s="7" t="s">
        <v>11743</v>
      </c>
      <c r="B7160" s="7" t="s">
        <v>836</v>
      </c>
      <c r="C7160" s="7">
        <v>62</v>
      </c>
      <c r="D7160" s="7">
        <v>47</v>
      </c>
      <c r="E7160" s="7">
        <v>108</v>
      </c>
      <c r="F7160" s="7">
        <v>107</v>
      </c>
      <c r="G7160" s="7">
        <v>150</v>
      </c>
      <c r="H7160" s="7">
        <v>55</v>
      </c>
      <c r="I7160" s="12">
        <v>5.0000000000000001E-3</v>
      </c>
    </row>
    <row r="7161" spans="1:9" x14ac:dyDescent="0.25">
      <c r="A7161" t="s">
        <v>8274</v>
      </c>
      <c r="B7161" t="s">
        <v>836</v>
      </c>
      <c r="C7161">
        <v>51</v>
      </c>
      <c r="D7161">
        <v>48</v>
      </c>
      <c r="E7161">
        <v>92</v>
      </c>
      <c r="F7161">
        <v>88</v>
      </c>
      <c r="G7161">
        <v>117</v>
      </c>
      <c r="H7161">
        <v>54</v>
      </c>
      <c r="I7161" s="13">
        <v>5.0000000000000001E-3</v>
      </c>
    </row>
    <row r="7162" spans="1:9" x14ac:dyDescent="0.25">
      <c r="A7162" s="7" t="s">
        <v>8275</v>
      </c>
      <c r="B7162" s="7" t="s">
        <v>836</v>
      </c>
      <c r="C7162" s="7">
        <v>74</v>
      </c>
      <c r="D7162" s="7">
        <v>71</v>
      </c>
      <c r="E7162" s="7">
        <v>123</v>
      </c>
      <c r="F7162" s="7">
        <v>124</v>
      </c>
      <c r="G7162" s="7">
        <v>130</v>
      </c>
      <c r="H7162" s="7">
        <v>77</v>
      </c>
      <c r="I7162" s="7" t="s">
        <v>8944</v>
      </c>
    </row>
    <row r="7163" spans="1:9" x14ac:dyDescent="0.25">
      <c r="A7163" t="s">
        <v>8276</v>
      </c>
      <c r="B7163" t="s">
        <v>836</v>
      </c>
      <c r="C7163">
        <v>13</v>
      </c>
      <c r="D7163">
        <v>13</v>
      </c>
      <c r="E7163">
        <v>24</v>
      </c>
      <c r="F7163">
        <v>23</v>
      </c>
      <c r="G7163">
        <v>29</v>
      </c>
      <c r="H7163">
        <v>63</v>
      </c>
      <c r="I7163" t="s">
        <v>8944</v>
      </c>
    </row>
    <row r="7164" spans="1:9" x14ac:dyDescent="0.25">
      <c r="A7164" s="7" t="s">
        <v>8360</v>
      </c>
      <c r="B7164" s="7" t="s">
        <v>836</v>
      </c>
      <c r="C7164" s="7">
        <v>47</v>
      </c>
      <c r="D7164" s="7">
        <v>47</v>
      </c>
      <c r="E7164" s="7">
        <v>70</v>
      </c>
      <c r="F7164" s="7">
        <v>67</v>
      </c>
      <c r="G7164" s="7">
        <v>110</v>
      </c>
      <c r="H7164" s="7">
        <v>49</v>
      </c>
      <c r="I7164" s="12">
        <v>5.0000000000000001E-3</v>
      </c>
    </row>
    <row r="7165" spans="1:9" x14ac:dyDescent="0.25">
      <c r="A7165" t="s">
        <v>11744</v>
      </c>
      <c r="B7165" t="s">
        <v>836</v>
      </c>
      <c r="C7165">
        <v>27</v>
      </c>
      <c r="D7165">
        <v>25</v>
      </c>
      <c r="E7165">
        <v>60</v>
      </c>
      <c r="F7165">
        <v>58</v>
      </c>
      <c r="G7165">
        <v>86</v>
      </c>
      <c r="H7165">
        <v>41</v>
      </c>
      <c r="I7165" s="13">
        <v>0.01</v>
      </c>
    </row>
    <row r="7166" spans="1:9" x14ac:dyDescent="0.25">
      <c r="A7166" s="7" t="s">
        <v>11745</v>
      </c>
      <c r="B7166" s="7" t="s">
        <v>836</v>
      </c>
      <c r="C7166" s="7">
        <v>13</v>
      </c>
      <c r="D7166" s="7">
        <v>13</v>
      </c>
      <c r="E7166" s="7">
        <v>79</v>
      </c>
      <c r="F7166" s="7">
        <v>70</v>
      </c>
      <c r="G7166" s="7">
        <v>109</v>
      </c>
      <c r="H7166" s="7">
        <v>66</v>
      </c>
      <c r="I7166" s="7" t="s">
        <v>8944</v>
      </c>
    </row>
    <row r="7167" spans="1:9" x14ac:dyDescent="0.25">
      <c r="A7167" t="s">
        <v>8363</v>
      </c>
      <c r="B7167" t="s">
        <v>836</v>
      </c>
      <c r="C7167">
        <v>12</v>
      </c>
      <c r="D7167">
        <v>21</v>
      </c>
      <c r="E7167">
        <v>34</v>
      </c>
      <c r="F7167">
        <v>14</v>
      </c>
      <c r="G7167">
        <v>36</v>
      </c>
      <c r="H7167">
        <v>24</v>
      </c>
      <c r="I7167" s="13">
        <v>0.02</v>
      </c>
    </row>
    <row r="7168" spans="1:9" x14ac:dyDescent="0.25">
      <c r="A7168" s="7" t="s">
        <v>11746</v>
      </c>
      <c r="B7168" s="7" t="s">
        <v>836</v>
      </c>
      <c r="C7168" s="7">
        <v>35</v>
      </c>
      <c r="D7168" s="7">
        <v>32</v>
      </c>
      <c r="E7168" s="7">
        <v>50</v>
      </c>
      <c r="F7168" s="7">
        <v>48</v>
      </c>
      <c r="G7168" s="7">
        <v>121</v>
      </c>
      <c r="H7168" s="7">
        <v>62</v>
      </c>
      <c r="I7168" s="7" t="s">
        <v>8944</v>
      </c>
    </row>
    <row r="7169" spans="1:9" x14ac:dyDescent="0.25">
      <c r="A7169" t="s">
        <v>11747</v>
      </c>
      <c r="B7169" t="s">
        <v>836</v>
      </c>
      <c r="C7169">
        <v>60</v>
      </c>
      <c r="D7169">
        <v>58</v>
      </c>
      <c r="E7169">
        <v>114</v>
      </c>
      <c r="F7169">
        <v>111</v>
      </c>
      <c r="G7169">
        <v>142</v>
      </c>
      <c r="H7169">
        <v>62</v>
      </c>
      <c r="I7169" t="s">
        <v>8944</v>
      </c>
    </row>
    <row r="7170" spans="1:9" x14ac:dyDescent="0.25">
      <c r="A7170" s="7" t="s">
        <v>11748</v>
      </c>
      <c r="B7170" s="7" t="s">
        <v>836</v>
      </c>
      <c r="C7170" s="7" t="s">
        <v>8940</v>
      </c>
      <c r="D7170" s="7" t="s">
        <v>8940</v>
      </c>
      <c r="E7170" s="7">
        <v>15</v>
      </c>
      <c r="F7170" s="7">
        <v>17</v>
      </c>
      <c r="G7170" s="7" t="s">
        <v>8940</v>
      </c>
      <c r="H7170" s="7">
        <v>67</v>
      </c>
      <c r="I7170" s="7" t="s">
        <v>8944</v>
      </c>
    </row>
    <row r="7171" spans="1:9" x14ac:dyDescent="0.25">
      <c r="A7171" t="s">
        <v>11749</v>
      </c>
      <c r="B7171" t="s">
        <v>836</v>
      </c>
      <c r="C7171">
        <v>45</v>
      </c>
      <c r="D7171">
        <v>41</v>
      </c>
      <c r="E7171">
        <v>72</v>
      </c>
      <c r="F7171">
        <v>70</v>
      </c>
      <c r="G7171">
        <v>74</v>
      </c>
      <c r="H7171">
        <v>49</v>
      </c>
      <c r="I7171" s="13">
        <v>5.0000000000000001E-3</v>
      </c>
    </row>
    <row r="7172" spans="1:9" x14ac:dyDescent="0.25">
      <c r="A7172" s="7" t="s">
        <v>8472</v>
      </c>
      <c r="B7172" s="7" t="s">
        <v>836</v>
      </c>
      <c r="C7172" s="7" t="s">
        <v>8940</v>
      </c>
      <c r="D7172" s="7" t="s">
        <v>8940</v>
      </c>
      <c r="E7172" s="7">
        <v>25</v>
      </c>
      <c r="F7172" s="7">
        <v>22</v>
      </c>
      <c r="G7172" s="7" t="s">
        <v>8940</v>
      </c>
      <c r="H7172" s="7">
        <v>56</v>
      </c>
      <c r="I7172" s="12">
        <v>5.0000000000000001E-3</v>
      </c>
    </row>
    <row r="7173" spans="1:9" x14ac:dyDescent="0.25">
      <c r="A7173" t="s">
        <v>11750</v>
      </c>
      <c r="B7173" t="s">
        <v>836</v>
      </c>
      <c r="C7173" t="s">
        <v>8940</v>
      </c>
      <c r="D7173" t="s">
        <v>8940</v>
      </c>
      <c r="E7173">
        <v>54</v>
      </c>
      <c r="F7173">
        <v>61</v>
      </c>
      <c r="G7173" t="s">
        <v>8940</v>
      </c>
      <c r="H7173">
        <v>58</v>
      </c>
      <c r="I7173" s="13">
        <v>5.0000000000000001E-3</v>
      </c>
    </row>
    <row r="7174" spans="1:9" x14ac:dyDescent="0.25">
      <c r="A7174" s="7" t="s">
        <v>11751</v>
      </c>
      <c r="B7174" s="7" t="s">
        <v>836</v>
      </c>
      <c r="C7174" s="7">
        <v>71</v>
      </c>
      <c r="D7174" s="7">
        <v>74</v>
      </c>
      <c r="E7174" s="7">
        <v>136</v>
      </c>
      <c r="F7174" s="7">
        <v>127</v>
      </c>
      <c r="G7174" s="7">
        <v>168</v>
      </c>
      <c r="H7174" s="7">
        <v>51</v>
      </c>
      <c r="I7174" s="12">
        <v>5.0000000000000001E-3</v>
      </c>
    </row>
    <row r="7175" spans="1:9" x14ac:dyDescent="0.25">
      <c r="A7175" t="s">
        <v>8475</v>
      </c>
      <c r="B7175" t="s">
        <v>836</v>
      </c>
      <c r="C7175">
        <v>33</v>
      </c>
      <c r="D7175">
        <v>33</v>
      </c>
      <c r="E7175">
        <v>55</v>
      </c>
      <c r="F7175">
        <v>46</v>
      </c>
      <c r="G7175">
        <v>63</v>
      </c>
      <c r="H7175">
        <v>29</v>
      </c>
      <c r="I7175" s="13">
        <v>1.4999999999999999E-2</v>
      </c>
    </row>
    <row r="7176" spans="1:9" x14ac:dyDescent="0.25">
      <c r="A7176" s="7" t="s">
        <v>8193</v>
      </c>
      <c r="B7176" s="7" t="s">
        <v>836</v>
      </c>
      <c r="C7176" s="7">
        <v>27</v>
      </c>
      <c r="D7176" s="7">
        <v>27</v>
      </c>
      <c r="E7176" s="7">
        <v>63</v>
      </c>
      <c r="F7176" s="7">
        <v>62</v>
      </c>
      <c r="G7176" s="7">
        <v>73</v>
      </c>
      <c r="H7176" s="7">
        <v>73</v>
      </c>
      <c r="I7176" s="7" t="s">
        <v>8944</v>
      </c>
    </row>
    <row r="7177" spans="1:9" x14ac:dyDescent="0.25">
      <c r="A7177" t="s">
        <v>11752</v>
      </c>
      <c r="B7177" t="s">
        <v>836</v>
      </c>
      <c r="C7177">
        <v>14</v>
      </c>
      <c r="D7177">
        <v>12</v>
      </c>
      <c r="E7177">
        <v>113</v>
      </c>
      <c r="F7177">
        <v>130</v>
      </c>
      <c r="G7177" t="s">
        <v>8940</v>
      </c>
      <c r="H7177">
        <v>57</v>
      </c>
      <c r="I7177" s="13">
        <v>5.0000000000000001E-3</v>
      </c>
    </row>
    <row r="7178" spans="1:9" x14ac:dyDescent="0.25">
      <c r="A7178" s="7" t="s">
        <v>1352</v>
      </c>
      <c r="B7178" s="7" t="s">
        <v>836</v>
      </c>
      <c r="C7178" s="7" t="s">
        <v>8940</v>
      </c>
      <c r="D7178" s="7" t="s">
        <v>8940</v>
      </c>
      <c r="E7178" s="7">
        <v>17</v>
      </c>
      <c r="F7178" s="7">
        <v>22</v>
      </c>
      <c r="G7178" s="7">
        <v>25</v>
      </c>
      <c r="H7178" s="7">
        <v>37</v>
      </c>
      <c r="I7178" s="12">
        <v>1.4999999999999999E-2</v>
      </c>
    </row>
    <row r="7179" spans="1:9" x14ac:dyDescent="0.25">
      <c r="A7179" t="s">
        <v>11753</v>
      </c>
      <c r="B7179" t="s">
        <v>836</v>
      </c>
      <c r="C7179">
        <v>17</v>
      </c>
      <c r="D7179">
        <v>16</v>
      </c>
      <c r="E7179">
        <v>38</v>
      </c>
      <c r="F7179">
        <v>37</v>
      </c>
      <c r="G7179">
        <v>63</v>
      </c>
      <c r="H7179">
        <v>62</v>
      </c>
      <c r="I7179" t="s">
        <v>8944</v>
      </c>
    </row>
    <row r="7180" spans="1:9" x14ac:dyDescent="0.25">
      <c r="A7180" s="7" t="s">
        <v>8196</v>
      </c>
      <c r="B7180" s="7" t="s">
        <v>836</v>
      </c>
      <c r="C7180" s="7">
        <v>54</v>
      </c>
      <c r="D7180" s="7">
        <v>50</v>
      </c>
      <c r="E7180" s="7">
        <v>87</v>
      </c>
      <c r="F7180" s="7">
        <v>88</v>
      </c>
      <c r="G7180" s="7">
        <v>92</v>
      </c>
      <c r="H7180" s="7">
        <v>63</v>
      </c>
      <c r="I7180" s="7" t="s">
        <v>8944</v>
      </c>
    </row>
    <row r="7181" spans="1:9" x14ac:dyDescent="0.25">
      <c r="A7181" t="s">
        <v>8212</v>
      </c>
      <c r="B7181" t="s">
        <v>836</v>
      </c>
      <c r="C7181">
        <v>69</v>
      </c>
      <c r="D7181">
        <v>59</v>
      </c>
      <c r="E7181">
        <v>102</v>
      </c>
      <c r="F7181">
        <v>103</v>
      </c>
      <c r="G7181">
        <v>139</v>
      </c>
      <c r="H7181">
        <v>50</v>
      </c>
      <c r="I7181" s="13">
        <v>5.0000000000000001E-3</v>
      </c>
    </row>
    <row r="7182" spans="1:9" x14ac:dyDescent="0.25">
      <c r="A7182" s="7" t="s">
        <v>11754</v>
      </c>
      <c r="B7182" s="7" t="s">
        <v>836</v>
      </c>
      <c r="C7182" s="7">
        <v>12</v>
      </c>
      <c r="D7182" s="7">
        <v>11</v>
      </c>
      <c r="E7182" s="7">
        <v>45</v>
      </c>
      <c r="F7182" s="7">
        <v>56</v>
      </c>
      <c r="G7182" s="7" t="s">
        <v>8940</v>
      </c>
      <c r="H7182" s="7">
        <v>44</v>
      </c>
      <c r="I7182" s="12">
        <v>0.01</v>
      </c>
    </row>
    <row r="7183" spans="1:9" x14ac:dyDescent="0.25">
      <c r="A7183" t="s">
        <v>8282</v>
      </c>
      <c r="B7183" t="s">
        <v>836</v>
      </c>
      <c r="C7183">
        <v>28</v>
      </c>
      <c r="D7183">
        <v>26</v>
      </c>
      <c r="E7183">
        <v>39</v>
      </c>
      <c r="F7183">
        <v>42</v>
      </c>
      <c r="G7183">
        <v>55</v>
      </c>
      <c r="H7183">
        <v>46</v>
      </c>
      <c r="I7183" s="13">
        <v>0.01</v>
      </c>
    </row>
    <row r="7184" spans="1:9" x14ac:dyDescent="0.25">
      <c r="A7184" s="7" t="s">
        <v>8300</v>
      </c>
      <c r="B7184" s="7" t="s">
        <v>836</v>
      </c>
      <c r="C7184" s="7">
        <v>31</v>
      </c>
      <c r="D7184" s="7">
        <v>31</v>
      </c>
      <c r="E7184" s="7">
        <v>52</v>
      </c>
      <c r="F7184" s="7">
        <v>52</v>
      </c>
      <c r="G7184" s="7">
        <v>61</v>
      </c>
      <c r="H7184" s="7">
        <v>50</v>
      </c>
      <c r="I7184" s="12">
        <v>5.0000000000000001E-3</v>
      </c>
    </row>
    <row r="7185" spans="1:9" x14ac:dyDescent="0.25">
      <c r="A7185" t="s">
        <v>11755</v>
      </c>
      <c r="B7185" t="s">
        <v>836</v>
      </c>
      <c r="C7185">
        <v>53</v>
      </c>
      <c r="D7185">
        <v>45</v>
      </c>
      <c r="E7185">
        <v>93</v>
      </c>
      <c r="F7185">
        <v>88</v>
      </c>
      <c r="G7185">
        <v>110</v>
      </c>
      <c r="H7185">
        <v>25</v>
      </c>
      <c r="I7185" s="13">
        <v>0.02</v>
      </c>
    </row>
    <row r="7186" spans="1:9" x14ac:dyDescent="0.25">
      <c r="A7186" s="7" t="s">
        <v>8302</v>
      </c>
      <c r="B7186" s="7" t="s">
        <v>836</v>
      </c>
      <c r="C7186" s="7" t="s">
        <v>8940</v>
      </c>
      <c r="D7186" s="7" t="s">
        <v>8940</v>
      </c>
      <c r="E7186" s="7">
        <v>16</v>
      </c>
      <c r="F7186" s="7">
        <v>16</v>
      </c>
      <c r="G7186" s="7">
        <v>22</v>
      </c>
      <c r="H7186" s="7">
        <v>54</v>
      </c>
      <c r="I7186" s="12">
        <v>5.0000000000000001E-3</v>
      </c>
    </row>
    <row r="7187" spans="1:9" x14ac:dyDescent="0.25">
      <c r="A7187" t="s">
        <v>8303</v>
      </c>
      <c r="B7187" t="s">
        <v>836</v>
      </c>
      <c r="C7187">
        <v>15</v>
      </c>
      <c r="D7187">
        <v>16</v>
      </c>
      <c r="E7187">
        <v>24</v>
      </c>
      <c r="F7187">
        <v>23</v>
      </c>
      <c r="G7187">
        <v>62</v>
      </c>
      <c r="H7187">
        <v>89</v>
      </c>
      <c r="I7187" t="s">
        <v>8944</v>
      </c>
    </row>
    <row r="7188" spans="1:9" x14ac:dyDescent="0.25">
      <c r="A7188" s="7" t="s">
        <v>11756</v>
      </c>
      <c r="B7188" s="7" t="s">
        <v>836</v>
      </c>
      <c r="C7188" s="7">
        <v>33</v>
      </c>
      <c r="D7188" s="7">
        <v>33</v>
      </c>
      <c r="E7188" s="7">
        <v>65</v>
      </c>
      <c r="F7188" s="7">
        <v>60</v>
      </c>
      <c r="G7188" s="7">
        <v>96</v>
      </c>
      <c r="H7188" s="7">
        <v>50</v>
      </c>
      <c r="I7188" s="12">
        <v>5.0000000000000001E-3</v>
      </c>
    </row>
    <row r="7189" spans="1:9" x14ac:dyDescent="0.25">
      <c r="A7189" t="s">
        <v>11757</v>
      </c>
      <c r="B7189" t="s">
        <v>836</v>
      </c>
      <c r="C7189" t="s">
        <v>8940</v>
      </c>
      <c r="D7189" t="s">
        <v>8940</v>
      </c>
      <c r="E7189">
        <v>79</v>
      </c>
      <c r="F7189">
        <v>76</v>
      </c>
      <c r="G7189" t="s">
        <v>8940</v>
      </c>
      <c r="H7189">
        <v>30</v>
      </c>
      <c r="I7189" s="13">
        <v>1.4999999999999999E-2</v>
      </c>
    </row>
    <row r="7190" spans="1:9" x14ac:dyDescent="0.25">
      <c r="A7190" s="7" t="s">
        <v>8388</v>
      </c>
      <c r="B7190" s="7" t="s">
        <v>836</v>
      </c>
      <c r="C7190" s="7">
        <v>49</v>
      </c>
      <c r="D7190" s="7">
        <v>49</v>
      </c>
      <c r="E7190" s="7">
        <v>82</v>
      </c>
      <c r="F7190" s="7">
        <v>73</v>
      </c>
      <c r="G7190" s="7">
        <v>98</v>
      </c>
      <c r="H7190" s="7">
        <v>41</v>
      </c>
      <c r="I7190" s="12">
        <v>0.01</v>
      </c>
    </row>
    <row r="7191" spans="1:9" x14ac:dyDescent="0.25">
      <c r="A7191" t="s">
        <v>11758</v>
      </c>
      <c r="B7191" t="s">
        <v>836</v>
      </c>
      <c r="C7191">
        <v>57</v>
      </c>
      <c r="D7191">
        <v>49</v>
      </c>
      <c r="E7191">
        <v>104</v>
      </c>
      <c r="F7191">
        <v>102</v>
      </c>
      <c r="G7191">
        <v>128</v>
      </c>
      <c r="H7191">
        <v>59</v>
      </c>
      <c r="I7191" t="s">
        <v>8944</v>
      </c>
    </row>
    <row r="7192" spans="1:9" x14ac:dyDescent="0.25">
      <c r="A7192" s="7" t="s">
        <v>11759</v>
      </c>
      <c r="B7192" s="7" t="s">
        <v>836</v>
      </c>
      <c r="C7192" s="7">
        <v>17</v>
      </c>
      <c r="D7192" s="7">
        <v>17</v>
      </c>
      <c r="E7192" s="7">
        <v>23</v>
      </c>
      <c r="F7192" s="7">
        <v>29</v>
      </c>
      <c r="G7192" s="7">
        <v>30</v>
      </c>
      <c r="H7192" s="7">
        <v>49</v>
      </c>
      <c r="I7192" s="12">
        <v>5.0000000000000001E-3</v>
      </c>
    </row>
    <row r="7193" spans="1:9" x14ac:dyDescent="0.25">
      <c r="A7193" t="s">
        <v>8390</v>
      </c>
      <c r="B7193" t="s">
        <v>836</v>
      </c>
      <c r="C7193" t="s">
        <v>8940</v>
      </c>
      <c r="D7193" t="s">
        <v>8940</v>
      </c>
      <c r="E7193">
        <v>54</v>
      </c>
      <c r="F7193">
        <v>57</v>
      </c>
      <c r="G7193" t="s">
        <v>8940</v>
      </c>
      <c r="H7193">
        <v>66</v>
      </c>
      <c r="I7193" t="s">
        <v>8944</v>
      </c>
    </row>
    <row r="7194" spans="1:9" x14ac:dyDescent="0.25">
      <c r="A7194" s="7" t="s">
        <v>8479</v>
      </c>
      <c r="B7194" s="7" t="s">
        <v>836</v>
      </c>
      <c r="C7194" s="7">
        <v>55</v>
      </c>
      <c r="D7194" s="7">
        <v>54</v>
      </c>
      <c r="E7194" s="7">
        <v>105</v>
      </c>
      <c r="F7194" s="7">
        <v>105</v>
      </c>
      <c r="G7194" s="7">
        <v>124</v>
      </c>
      <c r="H7194" s="7">
        <v>62</v>
      </c>
      <c r="I7194" s="7" t="s">
        <v>8944</v>
      </c>
    </row>
    <row r="7195" spans="1:9" x14ac:dyDescent="0.25">
      <c r="A7195" t="s">
        <v>11760</v>
      </c>
      <c r="B7195" t="s">
        <v>836</v>
      </c>
      <c r="C7195">
        <v>41</v>
      </c>
      <c r="D7195">
        <v>43</v>
      </c>
      <c r="E7195">
        <v>99</v>
      </c>
      <c r="F7195">
        <v>94</v>
      </c>
      <c r="G7195">
        <v>115</v>
      </c>
      <c r="H7195">
        <v>54</v>
      </c>
      <c r="I7195" s="13">
        <v>5.0000000000000001E-3</v>
      </c>
    </row>
    <row r="7196" spans="1:9" x14ac:dyDescent="0.25">
      <c r="A7196" s="7" t="s">
        <v>8481</v>
      </c>
      <c r="B7196" s="7" t="s">
        <v>836</v>
      </c>
      <c r="C7196" s="7" t="s">
        <v>8940</v>
      </c>
      <c r="D7196" s="7" t="s">
        <v>8940</v>
      </c>
      <c r="E7196" s="7">
        <v>86</v>
      </c>
      <c r="F7196" s="7">
        <v>98</v>
      </c>
      <c r="G7196" s="7" t="s">
        <v>8940</v>
      </c>
      <c r="H7196" s="7">
        <v>39</v>
      </c>
      <c r="I7196" s="12">
        <v>0.01</v>
      </c>
    </row>
    <row r="7197" spans="1:9" x14ac:dyDescent="0.25">
      <c r="A7197" t="s">
        <v>8482</v>
      </c>
      <c r="B7197" t="s">
        <v>836</v>
      </c>
      <c r="C7197">
        <v>39</v>
      </c>
      <c r="D7197">
        <v>41</v>
      </c>
      <c r="E7197">
        <v>52</v>
      </c>
      <c r="F7197">
        <v>54</v>
      </c>
      <c r="G7197">
        <v>81</v>
      </c>
      <c r="H7197">
        <v>63</v>
      </c>
      <c r="I7197" t="s">
        <v>8944</v>
      </c>
    </row>
    <row r="7198" spans="1:9" x14ac:dyDescent="0.25">
      <c r="A7198" s="7" t="s">
        <v>11761</v>
      </c>
      <c r="B7198" s="7" t="s">
        <v>836</v>
      </c>
      <c r="C7198" s="7">
        <v>21</v>
      </c>
      <c r="D7198" s="7">
        <v>21</v>
      </c>
      <c r="E7198" s="7">
        <v>36</v>
      </c>
      <c r="F7198" s="7">
        <v>24</v>
      </c>
      <c r="G7198" s="7">
        <v>54</v>
      </c>
      <c r="H7198" s="7">
        <v>50</v>
      </c>
      <c r="I7198" s="12">
        <v>5.0000000000000001E-3</v>
      </c>
    </row>
    <row r="7199" spans="1:9" x14ac:dyDescent="0.25">
      <c r="A7199" t="s">
        <v>11762</v>
      </c>
      <c r="B7199" t="s">
        <v>836</v>
      </c>
      <c r="C7199" t="s">
        <v>8940</v>
      </c>
      <c r="D7199" t="s">
        <v>8940</v>
      </c>
      <c r="E7199">
        <v>17</v>
      </c>
      <c r="F7199">
        <v>16</v>
      </c>
      <c r="G7199" t="s">
        <v>8940</v>
      </c>
      <c r="H7199">
        <v>63</v>
      </c>
      <c r="I7199" t="s">
        <v>8944</v>
      </c>
    </row>
    <row r="7200" spans="1:9" x14ac:dyDescent="0.25">
      <c r="A7200" s="7" t="s">
        <v>8221</v>
      </c>
      <c r="B7200" s="7" t="s">
        <v>836</v>
      </c>
      <c r="C7200" s="7">
        <v>74</v>
      </c>
      <c r="D7200" s="7">
        <v>67</v>
      </c>
      <c r="E7200" s="7">
        <v>120</v>
      </c>
      <c r="F7200" s="7">
        <v>120</v>
      </c>
      <c r="G7200" s="7">
        <v>141</v>
      </c>
      <c r="H7200" s="7">
        <v>57</v>
      </c>
      <c r="I7200" s="12">
        <v>5.0000000000000001E-3</v>
      </c>
    </row>
    <row r="7201" spans="1:9" x14ac:dyDescent="0.25">
      <c r="A7201" t="s">
        <v>11763</v>
      </c>
      <c r="B7201" t="s">
        <v>836</v>
      </c>
      <c r="C7201">
        <v>53</v>
      </c>
      <c r="D7201">
        <v>53</v>
      </c>
      <c r="E7201">
        <v>117</v>
      </c>
      <c r="F7201">
        <v>110</v>
      </c>
      <c r="G7201">
        <v>238</v>
      </c>
      <c r="H7201">
        <v>38</v>
      </c>
      <c r="I7201" s="13">
        <v>1.4999999999999999E-2</v>
      </c>
    </row>
    <row r="7202" spans="1:9" x14ac:dyDescent="0.25">
      <c r="A7202" s="7" t="s">
        <v>11764</v>
      </c>
      <c r="B7202" s="7" t="s">
        <v>836</v>
      </c>
      <c r="C7202" s="7">
        <v>24</v>
      </c>
      <c r="D7202" s="7">
        <v>22</v>
      </c>
      <c r="E7202" s="7">
        <v>57</v>
      </c>
      <c r="F7202" s="7">
        <v>43</v>
      </c>
      <c r="G7202" s="7">
        <v>102</v>
      </c>
      <c r="H7202" s="7">
        <v>58</v>
      </c>
      <c r="I7202" s="12">
        <v>5.0000000000000001E-3</v>
      </c>
    </row>
    <row r="7203" spans="1:9" x14ac:dyDescent="0.25">
      <c r="A7203" t="s">
        <v>8241</v>
      </c>
      <c r="B7203" t="s">
        <v>836</v>
      </c>
      <c r="C7203">
        <v>63</v>
      </c>
      <c r="D7203">
        <v>62</v>
      </c>
      <c r="E7203">
        <v>107</v>
      </c>
      <c r="F7203">
        <v>105</v>
      </c>
      <c r="G7203">
        <v>118</v>
      </c>
      <c r="H7203">
        <v>54</v>
      </c>
      <c r="I7203" s="13">
        <v>5.0000000000000001E-3</v>
      </c>
    </row>
    <row r="7204" spans="1:9" x14ac:dyDescent="0.25">
      <c r="A7204" s="7" t="s">
        <v>11765</v>
      </c>
      <c r="B7204" s="7" t="s">
        <v>836</v>
      </c>
      <c r="C7204" s="7">
        <v>20</v>
      </c>
      <c r="D7204" s="7">
        <v>17</v>
      </c>
      <c r="E7204" s="7">
        <v>44</v>
      </c>
      <c r="F7204" s="7">
        <v>42</v>
      </c>
      <c r="G7204" s="7">
        <v>70</v>
      </c>
      <c r="H7204" s="7">
        <v>49</v>
      </c>
      <c r="I7204" s="12">
        <v>5.0000000000000001E-3</v>
      </c>
    </row>
    <row r="7205" spans="1:9" x14ac:dyDescent="0.25">
      <c r="A7205" t="s">
        <v>11766</v>
      </c>
      <c r="B7205" t="s">
        <v>836</v>
      </c>
      <c r="C7205">
        <v>57</v>
      </c>
      <c r="D7205">
        <v>51</v>
      </c>
      <c r="E7205">
        <v>139</v>
      </c>
      <c r="F7205">
        <v>138</v>
      </c>
      <c r="G7205">
        <v>137</v>
      </c>
      <c r="H7205">
        <v>41</v>
      </c>
      <c r="I7205" s="13">
        <v>0.01</v>
      </c>
    </row>
    <row r="7206" spans="1:9" x14ac:dyDescent="0.25">
      <c r="A7206" s="7" t="s">
        <v>11767</v>
      </c>
      <c r="B7206" s="7" t="s">
        <v>836</v>
      </c>
      <c r="C7206" s="7">
        <v>20</v>
      </c>
      <c r="D7206" s="7">
        <v>24</v>
      </c>
      <c r="E7206" s="7">
        <v>36</v>
      </c>
      <c r="F7206" s="7">
        <v>35</v>
      </c>
      <c r="G7206" s="7">
        <v>59</v>
      </c>
      <c r="H7206" s="7">
        <v>50</v>
      </c>
      <c r="I7206" s="12">
        <v>5.0000000000000001E-3</v>
      </c>
    </row>
    <row r="7207" spans="1:9" x14ac:dyDescent="0.25">
      <c r="A7207" t="s">
        <v>8038</v>
      </c>
      <c r="B7207" t="s">
        <v>836</v>
      </c>
      <c r="C7207">
        <v>55</v>
      </c>
      <c r="D7207">
        <v>59</v>
      </c>
      <c r="E7207">
        <v>104</v>
      </c>
      <c r="F7207">
        <v>107</v>
      </c>
      <c r="G7207">
        <v>153</v>
      </c>
      <c r="H7207">
        <v>41</v>
      </c>
      <c r="I7207" s="13">
        <v>0.01</v>
      </c>
    </row>
    <row r="7208" spans="1:9" x14ac:dyDescent="0.25">
      <c r="A7208" s="7" t="s">
        <v>8039</v>
      </c>
      <c r="B7208" s="7" t="s">
        <v>836</v>
      </c>
      <c r="C7208" s="7">
        <v>38</v>
      </c>
      <c r="D7208" s="7">
        <v>40</v>
      </c>
      <c r="E7208" s="7">
        <v>54</v>
      </c>
      <c r="F7208" s="7">
        <v>54</v>
      </c>
      <c r="G7208" s="7">
        <v>177</v>
      </c>
      <c r="H7208" s="7">
        <v>80</v>
      </c>
      <c r="I7208" s="7" t="s">
        <v>8944</v>
      </c>
    </row>
    <row r="7209" spans="1:9" x14ac:dyDescent="0.25">
      <c r="A7209" t="s">
        <v>11768</v>
      </c>
      <c r="B7209" t="s">
        <v>836</v>
      </c>
      <c r="C7209">
        <v>43</v>
      </c>
      <c r="D7209">
        <v>45</v>
      </c>
      <c r="E7209">
        <v>73</v>
      </c>
      <c r="F7209">
        <v>75</v>
      </c>
      <c r="G7209">
        <v>100</v>
      </c>
      <c r="H7209">
        <v>56</v>
      </c>
      <c r="I7209" s="13">
        <v>5.0000000000000001E-3</v>
      </c>
    </row>
    <row r="7210" spans="1:9" x14ac:dyDescent="0.25">
      <c r="A7210" s="7" t="s">
        <v>11769</v>
      </c>
      <c r="B7210" s="7" t="s">
        <v>836</v>
      </c>
      <c r="C7210" s="7">
        <v>11</v>
      </c>
      <c r="D7210" s="7" t="s">
        <v>8940</v>
      </c>
      <c r="E7210" s="7">
        <v>71</v>
      </c>
      <c r="F7210" s="7">
        <v>81</v>
      </c>
      <c r="G7210" s="7">
        <v>12</v>
      </c>
      <c r="H7210" s="7">
        <v>50</v>
      </c>
      <c r="I7210" s="12">
        <v>5.0000000000000001E-3</v>
      </c>
    </row>
    <row r="7211" spans="1:9" x14ac:dyDescent="0.25">
      <c r="A7211" t="s">
        <v>11770</v>
      </c>
      <c r="B7211" t="s">
        <v>836</v>
      </c>
      <c r="C7211">
        <v>47</v>
      </c>
      <c r="D7211">
        <v>44</v>
      </c>
      <c r="E7211">
        <v>80</v>
      </c>
      <c r="F7211">
        <v>83</v>
      </c>
      <c r="G7211">
        <v>91</v>
      </c>
      <c r="H7211">
        <v>79</v>
      </c>
      <c r="I7211" t="s">
        <v>8944</v>
      </c>
    </row>
    <row r="7212" spans="1:9" x14ac:dyDescent="0.25">
      <c r="A7212" s="7" t="s">
        <v>8116</v>
      </c>
      <c r="B7212" s="7" t="s">
        <v>836</v>
      </c>
      <c r="C7212" s="7">
        <v>89</v>
      </c>
      <c r="D7212" s="7">
        <v>89</v>
      </c>
      <c r="E7212" s="7">
        <v>116</v>
      </c>
      <c r="F7212" s="7">
        <v>114</v>
      </c>
      <c r="G7212" s="7">
        <v>221</v>
      </c>
      <c r="H7212" s="7">
        <v>49</v>
      </c>
      <c r="I7212" s="12">
        <v>5.0000000000000001E-3</v>
      </c>
    </row>
    <row r="7213" spans="1:9" x14ac:dyDescent="0.25">
      <c r="A7213" t="s">
        <v>8117</v>
      </c>
      <c r="B7213" t="s">
        <v>836</v>
      </c>
      <c r="C7213">
        <v>22</v>
      </c>
      <c r="D7213">
        <v>17</v>
      </c>
      <c r="E7213" t="s">
        <v>8940</v>
      </c>
      <c r="F7213">
        <v>36</v>
      </c>
      <c r="G7213">
        <v>27</v>
      </c>
      <c r="H7213">
        <v>59</v>
      </c>
      <c r="I7213" t="s">
        <v>8944</v>
      </c>
    </row>
    <row r="7214" spans="1:9" x14ac:dyDescent="0.25">
      <c r="A7214" s="7" t="s">
        <v>11771</v>
      </c>
      <c r="B7214" s="7" t="s">
        <v>836</v>
      </c>
      <c r="C7214" s="7">
        <v>53</v>
      </c>
      <c r="D7214" s="7">
        <v>53</v>
      </c>
      <c r="E7214" s="7">
        <v>86</v>
      </c>
      <c r="F7214" s="7">
        <v>81</v>
      </c>
      <c r="G7214" s="7">
        <v>94</v>
      </c>
      <c r="H7214" s="7">
        <v>55</v>
      </c>
      <c r="I7214" s="12">
        <v>5.0000000000000001E-3</v>
      </c>
    </row>
    <row r="7215" spans="1:9" x14ac:dyDescent="0.25">
      <c r="A7215" t="s">
        <v>8134</v>
      </c>
      <c r="B7215" t="s">
        <v>836</v>
      </c>
      <c r="C7215">
        <v>55</v>
      </c>
      <c r="D7215">
        <v>47</v>
      </c>
      <c r="E7215">
        <v>96</v>
      </c>
      <c r="F7215">
        <v>91</v>
      </c>
      <c r="G7215">
        <v>194</v>
      </c>
      <c r="H7215">
        <v>56</v>
      </c>
      <c r="I7215" s="13">
        <v>5.0000000000000001E-3</v>
      </c>
    </row>
    <row r="7216" spans="1:9" x14ac:dyDescent="0.25">
      <c r="A7216" s="7" t="s">
        <v>8135</v>
      </c>
      <c r="B7216" s="7" t="s">
        <v>836</v>
      </c>
      <c r="C7216" s="7">
        <v>11</v>
      </c>
      <c r="D7216" s="7">
        <v>11</v>
      </c>
      <c r="E7216" s="7" t="s">
        <v>8940</v>
      </c>
      <c r="F7216" s="7">
        <v>16</v>
      </c>
      <c r="G7216" s="7">
        <v>14</v>
      </c>
      <c r="H7216" s="7">
        <v>44</v>
      </c>
      <c r="I7216" s="12">
        <v>0.01</v>
      </c>
    </row>
    <row r="7217" spans="1:9" x14ac:dyDescent="0.25">
      <c r="A7217" t="s">
        <v>8136</v>
      </c>
      <c r="B7217" t="s">
        <v>836</v>
      </c>
      <c r="C7217">
        <v>64</v>
      </c>
      <c r="D7217">
        <v>65</v>
      </c>
      <c r="E7217">
        <v>142</v>
      </c>
      <c r="F7217">
        <v>139</v>
      </c>
      <c r="G7217">
        <v>142</v>
      </c>
      <c r="H7217">
        <v>55</v>
      </c>
      <c r="I7217" s="13">
        <v>5.0000000000000001E-3</v>
      </c>
    </row>
    <row r="7218" spans="1:9" x14ac:dyDescent="0.25">
      <c r="A7218" s="7" t="s">
        <v>11772</v>
      </c>
      <c r="B7218" s="7" t="s">
        <v>836</v>
      </c>
      <c r="C7218" s="7">
        <v>47</v>
      </c>
      <c r="D7218" s="7">
        <v>39</v>
      </c>
      <c r="E7218" s="7">
        <v>103</v>
      </c>
      <c r="F7218" s="7">
        <v>75</v>
      </c>
      <c r="G7218" s="7">
        <v>97</v>
      </c>
      <c r="H7218" s="7">
        <v>61</v>
      </c>
      <c r="I7218" s="7" t="s">
        <v>8944</v>
      </c>
    </row>
    <row r="7219" spans="1:9" x14ac:dyDescent="0.25">
      <c r="A7219" t="s">
        <v>8506</v>
      </c>
      <c r="B7219" t="s">
        <v>836</v>
      </c>
      <c r="C7219">
        <v>57</v>
      </c>
      <c r="D7219">
        <v>53</v>
      </c>
      <c r="E7219">
        <v>97</v>
      </c>
      <c r="F7219">
        <v>94</v>
      </c>
      <c r="G7219">
        <v>140</v>
      </c>
      <c r="H7219">
        <v>38</v>
      </c>
      <c r="I7219" s="13">
        <v>1.4999999999999999E-2</v>
      </c>
    </row>
    <row r="7220" spans="1:9" x14ac:dyDescent="0.25">
      <c r="A7220" s="7" t="s">
        <v>8507</v>
      </c>
      <c r="B7220" s="7" t="s">
        <v>836</v>
      </c>
      <c r="C7220" s="7">
        <v>18</v>
      </c>
      <c r="D7220" s="7">
        <v>18</v>
      </c>
      <c r="E7220" s="7">
        <v>49</v>
      </c>
      <c r="F7220" s="7">
        <v>45</v>
      </c>
      <c r="G7220" s="7">
        <v>61</v>
      </c>
      <c r="H7220" s="7">
        <v>20</v>
      </c>
      <c r="I7220" s="12">
        <v>0.02</v>
      </c>
    </row>
    <row r="7221" spans="1:9" x14ac:dyDescent="0.25">
      <c r="A7221" t="s">
        <v>8508</v>
      </c>
      <c r="B7221" t="s">
        <v>836</v>
      </c>
      <c r="C7221">
        <v>66</v>
      </c>
      <c r="D7221">
        <v>66</v>
      </c>
      <c r="E7221">
        <v>84</v>
      </c>
      <c r="F7221">
        <v>84</v>
      </c>
      <c r="G7221">
        <v>125</v>
      </c>
      <c r="H7221">
        <v>53</v>
      </c>
      <c r="I7221" s="13">
        <v>5.0000000000000001E-3</v>
      </c>
    </row>
    <row r="7222" spans="1:9" x14ac:dyDescent="0.25">
      <c r="A7222" s="7" t="s">
        <v>11773</v>
      </c>
      <c r="B7222" s="7" t="s">
        <v>836</v>
      </c>
      <c r="C7222" s="7">
        <v>19</v>
      </c>
      <c r="D7222" s="7">
        <v>17</v>
      </c>
      <c r="E7222" s="7">
        <v>100</v>
      </c>
      <c r="F7222" s="7">
        <v>34</v>
      </c>
      <c r="G7222" s="7">
        <v>70</v>
      </c>
      <c r="H7222" s="7">
        <v>78</v>
      </c>
      <c r="I7222" s="7" t="s">
        <v>8944</v>
      </c>
    </row>
    <row r="7223" spans="1:9" x14ac:dyDescent="0.25">
      <c r="A7223" t="s">
        <v>8510</v>
      </c>
      <c r="B7223" t="s">
        <v>836</v>
      </c>
      <c r="C7223">
        <v>12</v>
      </c>
      <c r="D7223">
        <v>23</v>
      </c>
      <c r="E7223">
        <v>49</v>
      </c>
      <c r="F7223">
        <v>50</v>
      </c>
      <c r="G7223">
        <v>66</v>
      </c>
      <c r="H7223">
        <v>67</v>
      </c>
      <c r="I7223" t="s">
        <v>8944</v>
      </c>
    </row>
    <row r="7224" spans="1:9" x14ac:dyDescent="0.25">
      <c r="A7224" s="7" t="s">
        <v>8247</v>
      </c>
      <c r="B7224" s="7" t="s">
        <v>836</v>
      </c>
      <c r="C7224" s="7">
        <v>22</v>
      </c>
      <c r="D7224" s="7">
        <v>21</v>
      </c>
      <c r="E7224" s="7" t="s">
        <v>8940</v>
      </c>
      <c r="F7224" s="7">
        <v>34</v>
      </c>
      <c r="G7224" s="7" t="s">
        <v>8940</v>
      </c>
      <c r="H7224" s="7">
        <v>15</v>
      </c>
      <c r="I7224" s="12">
        <v>0.02</v>
      </c>
    </row>
    <row r="7225" spans="1:9" x14ac:dyDescent="0.25">
      <c r="A7225" t="s">
        <v>8248</v>
      </c>
      <c r="B7225" t="s">
        <v>836</v>
      </c>
      <c r="C7225">
        <v>29</v>
      </c>
      <c r="D7225">
        <v>20</v>
      </c>
      <c r="E7225">
        <v>40</v>
      </c>
      <c r="F7225">
        <v>39</v>
      </c>
      <c r="G7225">
        <v>57</v>
      </c>
      <c r="H7225">
        <v>81</v>
      </c>
      <c r="I7225" t="s">
        <v>8944</v>
      </c>
    </row>
    <row r="7226" spans="1:9" x14ac:dyDescent="0.25">
      <c r="A7226" s="7" t="s">
        <v>8249</v>
      </c>
      <c r="B7226" s="7" t="s">
        <v>836</v>
      </c>
      <c r="C7226" s="7">
        <v>27</v>
      </c>
      <c r="D7226" s="7">
        <v>14</v>
      </c>
      <c r="E7226" s="7">
        <v>34</v>
      </c>
      <c r="F7226" s="7">
        <v>22</v>
      </c>
      <c r="G7226" s="7">
        <v>55</v>
      </c>
      <c r="H7226" s="7">
        <v>25</v>
      </c>
      <c r="I7226" s="12">
        <v>0.02</v>
      </c>
    </row>
    <row r="7227" spans="1:9" x14ac:dyDescent="0.25">
      <c r="A7227" t="s">
        <v>11774</v>
      </c>
      <c r="B7227" t="s">
        <v>836</v>
      </c>
      <c r="C7227">
        <v>61</v>
      </c>
      <c r="D7227">
        <v>55</v>
      </c>
      <c r="E7227">
        <v>96</v>
      </c>
      <c r="F7227">
        <v>102</v>
      </c>
      <c r="G7227">
        <v>116</v>
      </c>
      <c r="H7227">
        <v>27</v>
      </c>
      <c r="I7227" s="13">
        <v>0.02</v>
      </c>
    </row>
    <row r="7228" spans="1:9" x14ac:dyDescent="0.25">
      <c r="A7228" s="7" t="s">
        <v>11775</v>
      </c>
      <c r="B7228" s="7" t="s">
        <v>836</v>
      </c>
      <c r="C7228" s="7">
        <v>21</v>
      </c>
      <c r="D7228" s="7">
        <v>21</v>
      </c>
      <c r="E7228" s="7">
        <v>41</v>
      </c>
      <c r="F7228" s="7">
        <v>35</v>
      </c>
      <c r="G7228" s="7">
        <v>80</v>
      </c>
      <c r="H7228" s="7">
        <v>30</v>
      </c>
      <c r="I7228" s="12">
        <v>1.4999999999999999E-2</v>
      </c>
    </row>
    <row r="7229" spans="1:9" x14ac:dyDescent="0.25">
      <c r="A7229" t="s">
        <v>8267</v>
      </c>
      <c r="B7229" t="s">
        <v>836</v>
      </c>
      <c r="C7229">
        <v>12</v>
      </c>
      <c r="D7229">
        <v>12</v>
      </c>
      <c r="E7229">
        <v>19</v>
      </c>
      <c r="F7229">
        <v>51</v>
      </c>
      <c r="G7229">
        <v>33</v>
      </c>
      <c r="H7229">
        <v>53</v>
      </c>
      <c r="I7229" s="13">
        <v>5.0000000000000001E-3</v>
      </c>
    </row>
    <row r="7230" spans="1:9" x14ac:dyDescent="0.25">
      <c r="A7230" s="7" t="s">
        <v>11776</v>
      </c>
      <c r="B7230" s="7" t="s">
        <v>836</v>
      </c>
      <c r="C7230" s="7">
        <v>15</v>
      </c>
      <c r="D7230" s="7">
        <v>21</v>
      </c>
      <c r="E7230" s="7">
        <v>24</v>
      </c>
      <c r="F7230" s="7">
        <v>50</v>
      </c>
      <c r="G7230" s="7">
        <v>81</v>
      </c>
      <c r="H7230" s="7">
        <v>51</v>
      </c>
      <c r="I7230" s="12">
        <v>5.0000000000000001E-3</v>
      </c>
    </row>
    <row r="7231" spans="1:9" x14ac:dyDescent="0.25">
      <c r="A7231" t="s">
        <v>11777</v>
      </c>
      <c r="B7231" t="s">
        <v>836</v>
      </c>
      <c r="C7231">
        <v>16</v>
      </c>
      <c r="D7231">
        <v>15</v>
      </c>
      <c r="E7231">
        <v>53</v>
      </c>
      <c r="F7231">
        <v>70</v>
      </c>
      <c r="G7231" t="s">
        <v>8940</v>
      </c>
      <c r="H7231">
        <v>66</v>
      </c>
      <c r="I7231" t="s">
        <v>8944</v>
      </c>
    </row>
    <row r="7232" spans="1:9" x14ac:dyDescent="0.25">
      <c r="A7232" s="7" t="s">
        <v>11778</v>
      </c>
      <c r="B7232" s="7" t="s">
        <v>836</v>
      </c>
      <c r="C7232" s="7">
        <v>27</v>
      </c>
      <c r="D7232" s="7">
        <v>31</v>
      </c>
      <c r="E7232" s="7">
        <v>71</v>
      </c>
      <c r="F7232" s="7">
        <v>67</v>
      </c>
      <c r="G7232" s="7">
        <v>134</v>
      </c>
      <c r="H7232" s="7">
        <v>34</v>
      </c>
      <c r="I7232" s="12">
        <v>1.4999999999999999E-2</v>
      </c>
    </row>
    <row r="7233" spans="1:9" x14ac:dyDescent="0.25">
      <c r="A7233" t="s">
        <v>8355</v>
      </c>
      <c r="B7233" t="s">
        <v>836</v>
      </c>
      <c r="C7233">
        <v>31</v>
      </c>
      <c r="D7233">
        <v>31</v>
      </c>
      <c r="E7233">
        <v>40</v>
      </c>
      <c r="F7233">
        <v>39</v>
      </c>
      <c r="G7233">
        <v>47</v>
      </c>
      <c r="H7233">
        <v>31</v>
      </c>
      <c r="I7233" s="13">
        <v>1.4999999999999999E-2</v>
      </c>
    </row>
    <row r="7234" spans="1:9" x14ac:dyDescent="0.25">
      <c r="A7234" s="7" t="s">
        <v>11779</v>
      </c>
      <c r="B7234" s="7" t="s">
        <v>836</v>
      </c>
      <c r="C7234" s="7">
        <v>62</v>
      </c>
      <c r="D7234" s="7">
        <v>59</v>
      </c>
      <c r="E7234" s="7">
        <v>113</v>
      </c>
      <c r="F7234" s="7">
        <v>106</v>
      </c>
      <c r="G7234" s="7">
        <v>199</v>
      </c>
      <c r="H7234" s="7">
        <v>55</v>
      </c>
      <c r="I7234" s="12">
        <v>5.0000000000000001E-3</v>
      </c>
    </row>
    <row r="7235" spans="1:9" x14ac:dyDescent="0.25">
      <c r="A7235" t="s">
        <v>8357</v>
      </c>
      <c r="B7235" t="s">
        <v>836</v>
      </c>
      <c r="C7235">
        <v>39</v>
      </c>
      <c r="D7235">
        <v>34</v>
      </c>
      <c r="E7235">
        <v>64</v>
      </c>
      <c r="F7235">
        <v>62</v>
      </c>
      <c r="G7235">
        <v>105</v>
      </c>
      <c r="H7235">
        <v>38</v>
      </c>
      <c r="I7235" s="13">
        <v>1.4999999999999999E-2</v>
      </c>
    </row>
    <row r="7236" spans="1:9" x14ac:dyDescent="0.25">
      <c r="A7236" s="7" t="s">
        <v>8446</v>
      </c>
      <c r="B7236" s="7" t="s">
        <v>836</v>
      </c>
      <c r="C7236" s="7">
        <v>86</v>
      </c>
      <c r="D7236" s="7">
        <v>75</v>
      </c>
      <c r="E7236" s="7">
        <v>132</v>
      </c>
      <c r="F7236" s="7">
        <v>111</v>
      </c>
      <c r="G7236" s="7">
        <v>192</v>
      </c>
      <c r="H7236" s="7">
        <v>18</v>
      </c>
      <c r="I7236" s="12">
        <v>0.02</v>
      </c>
    </row>
    <row r="7237" spans="1:9" hidden="1" x14ac:dyDescent="0.25">
      <c r="A7237" t="s">
        <v>8295</v>
      </c>
      <c r="B7237" t="s">
        <v>836</v>
      </c>
      <c r="C7237" t="s">
        <v>8940</v>
      </c>
      <c r="D7237" t="s">
        <v>8940</v>
      </c>
      <c r="E7237" t="s">
        <v>8940</v>
      </c>
      <c r="F7237" t="s">
        <v>8940</v>
      </c>
      <c r="G7237" t="s">
        <v>8940</v>
      </c>
      <c r="H7237" t="s">
        <v>8996</v>
      </c>
      <c r="I7237" t="s">
        <v>8944</v>
      </c>
    </row>
    <row r="7238" spans="1:9" x14ac:dyDescent="0.25">
      <c r="A7238" s="7" t="s">
        <v>11780</v>
      </c>
      <c r="B7238" s="7" t="s">
        <v>836</v>
      </c>
      <c r="C7238" s="7" t="s">
        <v>8940</v>
      </c>
      <c r="D7238" s="7" t="s">
        <v>8940</v>
      </c>
      <c r="E7238" s="7">
        <v>49</v>
      </c>
      <c r="F7238" s="7">
        <v>44</v>
      </c>
      <c r="G7238" s="7" t="s">
        <v>8940</v>
      </c>
      <c r="H7238" s="7">
        <v>56</v>
      </c>
      <c r="I7238" s="12">
        <v>5.0000000000000001E-3</v>
      </c>
    </row>
    <row r="7239" spans="1:9" x14ac:dyDescent="0.25">
      <c r="A7239" t="s">
        <v>8297</v>
      </c>
      <c r="B7239" t="s">
        <v>836</v>
      </c>
      <c r="C7239" t="s">
        <v>8940</v>
      </c>
      <c r="D7239" t="s">
        <v>8940</v>
      </c>
      <c r="E7239">
        <v>17</v>
      </c>
      <c r="F7239">
        <v>16</v>
      </c>
      <c r="G7239" t="s">
        <v>8940</v>
      </c>
      <c r="H7239">
        <v>39</v>
      </c>
      <c r="I7239" s="13">
        <v>0.01</v>
      </c>
    </row>
    <row r="7240" spans="1:9" x14ac:dyDescent="0.25">
      <c r="A7240" s="7" t="s">
        <v>8298</v>
      </c>
      <c r="B7240" s="7" t="s">
        <v>836</v>
      </c>
      <c r="C7240" s="7">
        <v>13</v>
      </c>
      <c r="D7240" s="7">
        <v>31</v>
      </c>
      <c r="E7240" s="7">
        <v>19</v>
      </c>
      <c r="F7240" s="7">
        <v>51</v>
      </c>
      <c r="G7240" s="7">
        <v>97</v>
      </c>
      <c r="H7240" s="7">
        <v>51</v>
      </c>
      <c r="I7240" s="12">
        <v>5.0000000000000001E-3</v>
      </c>
    </row>
    <row r="7241" spans="1:9" x14ac:dyDescent="0.25">
      <c r="A7241" t="s">
        <v>8299</v>
      </c>
      <c r="B7241" t="s">
        <v>836</v>
      </c>
      <c r="C7241">
        <v>36</v>
      </c>
      <c r="D7241">
        <v>54</v>
      </c>
      <c r="E7241">
        <v>77</v>
      </c>
      <c r="F7241">
        <v>72</v>
      </c>
      <c r="G7241">
        <v>113</v>
      </c>
      <c r="H7241">
        <v>66</v>
      </c>
      <c r="I7241" t="s">
        <v>8944</v>
      </c>
    </row>
    <row r="7242" spans="1:9" x14ac:dyDescent="0.25">
      <c r="A7242" s="7" t="s">
        <v>11781</v>
      </c>
      <c r="B7242" s="7" t="s">
        <v>836</v>
      </c>
      <c r="C7242" s="7">
        <v>14</v>
      </c>
      <c r="D7242" s="7">
        <v>14</v>
      </c>
      <c r="E7242" s="7">
        <v>19</v>
      </c>
      <c r="F7242" s="7">
        <v>31</v>
      </c>
      <c r="G7242" s="7" t="s">
        <v>8940</v>
      </c>
      <c r="H7242" s="7">
        <v>57</v>
      </c>
      <c r="I7242" s="12">
        <v>5.0000000000000001E-3</v>
      </c>
    </row>
    <row r="7243" spans="1:9" x14ac:dyDescent="0.25">
      <c r="A7243" t="s">
        <v>8447</v>
      </c>
      <c r="B7243" t="s">
        <v>836</v>
      </c>
      <c r="C7243">
        <v>11</v>
      </c>
      <c r="D7243">
        <v>11</v>
      </c>
      <c r="E7243">
        <v>27</v>
      </c>
      <c r="F7243">
        <v>28</v>
      </c>
      <c r="G7243">
        <v>49</v>
      </c>
      <c r="H7243">
        <v>30</v>
      </c>
      <c r="I7243" s="13">
        <v>1.4999999999999999E-2</v>
      </c>
    </row>
    <row r="7244" spans="1:9" x14ac:dyDescent="0.25">
      <c r="A7244" s="7" t="s">
        <v>8448</v>
      </c>
      <c r="B7244" s="7" t="s">
        <v>836</v>
      </c>
      <c r="C7244" s="7">
        <v>37</v>
      </c>
      <c r="D7244" s="7">
        <v>18</v>
      </c>
      <c r="E7244" s="7">
        <v>91</v>
      </c>
      <c r="F7244" s="7">
        <v>34</v>
      </c>
      <c r="G7244" s="7">
        <v>106</v>
      </c>
      <c r="H7244" s="7">
        <v>33</v>
      </c>
      <c r="I7244" s="12">
        <v>1.4999999999999999E-2</v>
      </c>
    </row>
    <row r="7245" spans="1:9" x14ac:dyDescent="0.25">
      <c r="A7245" t="s">
        <v>11782</v>
      </c>
      <c r="B7245" t="s">
        <v>836</v>
      </c>
      <c r="C7245" t="s">
        <v>8940</v>
      </c>
      <c r="D7245" t="s">
        <v>8940</v>
      </c>
      <c r="E7245">
        <v>41</v>
      </c>
      <c r="F7245">
        <v>42</v>
      </c>
      <c r="G7245" t="s">
        <v>8940</v>
      </c>
      <c r="H7245">
        <v>81</v>
      </c>
      <c r="I7245" t="s">
        <v>8944</v>
      </c>
    </row>
    <row r="7246" spans="1:9" x14ac:dyDescent="0.25">
      <c r="A7246" s="7" t="s">
        <v>8467</v>
      </c>
      <c r="B7246" s="7" t="s">
        <v>836</v>
      </c>
      <c r="C7246" s="7">
        <v>17</v>
      </c>
      <c r="D7246" s="7">
        <v>17</v>
      </c>
      <c r="E7246" s="7">
        <v>54</v>
      </c>
      <c r="F7246" s="7">
        <v>41</v>
      </c>
      <c r="G7246" s="7">
        <v>112</v>
      </c>
      <c r="H7246" s="7">
        <v>28</v>
      </c>
      <c r="I7246" s="12">
        <v>0.02</v>
      </c>
    </row>
    <row r="7247" spans="1:9" x14ac:dyDescent="0.25">
      <c r="A7247" t="s">
        <v>11783</v>
      </c>
      <c r="B7247" t="s">
        <v>836</v>
      </c>
      <c r="C7247">
        <v>19</v>
      </c>
      <c r="D7247">
        <v>19</v>
      </c>
      <c r="E7247">
        <v>34</v>
      </c>
      <c r="F7247">
        <v>30</v>
      </c>
      <c r="G7247">
        <v>71</v>
      </c>
      <c r="H7247">
        <v>60</v>
      </c>
      <c r="I7247" t="s">
        <v>8944</v>
      </c>
    </row>
    <row r="7248" spans="1:9" x14ac:dyDescent="0.25">
      <c r="A7248" s="7" t="s">
        <v>8190</v>
      </c>
      <c r="B7248" s="7" t="s">
        <v>836</v>
      </c>
      <c r="C7248" s="7">
        <v>22</v>
      </c>
      <c r="D7248" s="7">
        <v>19</v>
      </c>
      <c r="E7248" s="7">
        <v>44</v>
      </c>
      <c r="F7248" s="7">
        <v>42</v>
      </c>
      <c r="G7248" s="7">
        <v>61</v>
      </c>
      <c r="H7248" s="7">
        <v>58</v>
      </c>
      <c r="I7248" s="12">
        <v>5.0000000000000001E-3</v>
      </c>
    </row>
    <row r="7249" spans="1:9" x14ac:dyDescent="0.25">
      <c r="A7249" t="s">
        <v>8191</v>
      </c>
      <c r="B7249" t="s">
        <v>836</v>
      </c>
      <c r="C7249">
        <v>18</v>
      </c>
      <c r="D7249">
        <v>18</v>
      </c>
      <c r="E7249">
        <v>37</v>
      </c>
      <c r="F7249">
        <v>36</v>
      </c>
      <c r="G7249">
        <v>46</v>
      </c>
      <c r="H7249">
        <v>62</v>
      </c>
      <c r="I7249" t="s">
        <v>8944</v>
      </c>
    </row>
    <row r="7250" spans="1:9" x14ac:dyDescent="0.25">
      <c r="A7250" s="7" t="s">
        <v>11784</v>
      </c>
      <c r="B7250" s="7" t="s">
        <v>836</v>
      </c>
      <c r="C7250" s="7">
        <v>48</v>
      </c>
      <c r="D7250" s="7">
        <v>42</v>
      </c>
      <c r="E7250" s="7">
        <v>46</v>
      </c>
      <c r="F7250" s="7">
        <v>40</v>
      </c>
      <c r="G7250" s="7">
        <v>106</v>
      </c>
      <c r="H7250" s="7">
        <v>43</v>
      </c>
      <c r="I7250" s="12">
        <v>0.01</v>
      </c>
    </row>
    <row r="7251" spans="1:9" x14ac:dyDescent="0.25">
      <c r="A7251" t="s">
        <v>11785</v>
      </c>
      <c r="B7251" t="s">
        <v>836</v>
      </c>
      <c r="C7251">
        <v>31</v>
      </c>
      <c r="D7251">
        <v>33</v>
      </c>
      <c r="E7251">
        <v>26</v>
      </c>
      <c r="F7251">
        <v>50</v>
      </c>
      <c r="G7251">
        <v>83</v>
      </c>
      <c r="H7251">
        <v>57</v>
      </c>
      <c r="I7251" s="13">
        <v>5.0000000000000001E-3</v>
      </c>
    </row>
    <row r="7252" spans="1:9" x14ac:dyDescent="0.25">
      <c r="A7252" s="7" t="s">
        <v>8209</v>
      </c>
      <c r="B7252" s="7" t="s">
        <v>836</v>
      </c>
      <c r="C7252" s="7">
        <v>34</v>
      </c>
      <c r="D7252" s="7">
        <v>32</v>
      </c>
      <c r="E7252" s="7">
        <v>54</v>
      </c>
      <c r="F7252" s="7">
        <v>32</v>
      </c>
      <c r="G7252" s="7">
        <v>66</v>
      </c>
      <c r="H7252" s="7">
        <v>49</v>
      </c>
      <c r="I7252" s="12">
        <v>5.0000000000000001E-3</v>
      </c>
    </row>
    <row r="7253" spans="1:9" x14ac:dyDescent="0.25">
      <c r="A7253" t="s">
        <v>11786</v>
      </c>
      <c r="B7253" t="s">
        <v>836</v>
      </c>
      <c r="C7253">
        <v>52</v>
      </c>
      <c r="D7253">
        <v>51</v>
      </c>
      <c r="E7253">
        <v>71</v>
      </c>
      <c r="F7253">
        <v>38</v>
      </c>
      <c r="G7253">
        <v>140</v>
      </c>
      <c r="H7253">
        <v>49</v>
      </c>
      <c r="I7253" s="13">
        <v>5.0000000000000001E-3</v>
      </c>
    </row>
    <row r="7254" spans="1:9" x14ac:dyDescent="0.25">
      <c r="A7254" s="7" t="s">
        <v>8707</v>
      </c>
      <c r="B7254" s="7" t="s">
        <v>836</v>
      </c>
      <c r="C7254" s="7" t="s">
        <v>8940</v>
      </c>
      <c r="D7254" s="7" t="s">
        <v>8940</v>
      </c>
      <c r="E7254" s="7">
        <v>14</v>
      </c>
      <c r="F7254" s="7">
        <v>20</v>
      </c>
      <c r="G7254" s="7" t="s">
        <v>8940</v>
      </c>
      <c r="H7254" s="7">
        <v>74</v>
      </c>
      <c r="I7254" s="7" t="s">
        <v>8944</v>
      </c>
    </row>
    <row r="7255" spans="1:9" x14ac:dyDescent="0.25">
      <c r="A7255" t="s">
        <v>8708</v>
      </c>
      <c r="B7255" t="s">
        <v>836</v>
      </c>
      <c r="C7255">
        <v>12</v>
      </c>
      <c r="D7255">
        <v>12</v>
      </c>
      <c r="E7255">
        <v>30</v>
      </c>
      <c r="F7255">
        <v>26</v>
      </c>
      <c r="G7255">
        <v>30</v>
      </c>
      <c r="H7255">
        <v>18</v>
      </c>
      <c r="I7255" s="13">
        <v>0.02</v>
      </c>
    </row>
    <row r="7256" spans="1:9" x14ac:dyDescent="0.25">
      <c r="A7256" s="7" t="s">
        <v>11787</v>
      </c>
      <c r="B7256" s="7" t="s">
        <v>836</v>
      </c>
      <c r="C7256" s="7">
        <v>30</v>
      </c>
      <c r="D7256" s="7">
        <v>30</v>
      </c>
      <c r="E7256" s="7">
        <v>24</v>
      </c>
      <c r="F7256" s="7">
        <v>23</v>
      </c>
      <c r="G7256" s="7">
        <v>81</v>
      </c>
      <c r="H7256" s="7">
        <v>41</v>
      </c>
      <c r="I7256" s="12">
        <v>0.01</v>
      </c>
    </row>
    <row r="7257" spans="1:9" x14ac:dyDescent="0.25">
      <c r="A7257" t="s">
        <v>11788</v>
      </c>
      <c r="B7257" t="s">
        <v>836</v>
      </c>
      <c r="C7257" t="s">
        <v>8940</v>
      </c>
      <c r="D7257" t="s">
        <v>8940</v>
      </c>
      <c r="E7257">
        <v>20</v>
      </c>
      <c r="F7257">
        <v>17</v>
      </c>
      <c r="G7257" t="s">
        <v>8940</v>
      </c>
      <c r="H7257">
        <v>60</v>
      </c>
      <c r="I7257" t="s">
        <v>8944</v>
      </c>
    </row>
    <row r="7258" spans="1:9" x14ac:dyDescent="0.25">
      <c r="A7258" s="7" t="s">
        <v>8725</v>
      </c>
      <c r="B7258" s="7" t="s">
        <v>836</v>
      </c>
      <c r="C7258" s="7">
        <v>17</v>
      </c>
      <c r="D7258" s="7">
        <v>16</v>
      </c>
      <c r="E7258" s="7">
        <v>27</v>
      </c>
      <c r="F7258" s="7">
        <v>19</v>
      </c>
      <c r="G7258" s="7">
        <v>44</v>
      </c>
      <c r="H7258" s="7">
        <v>63</v>
      </c>
      <c r="I7258" s="7" t="s">
        <v>8944</v>
      </c>
    </row>
    <row r="7259" spans="1:9" x14ac:dyDescent="0.25">
      <c r="A7259" t="s">
        <v>8726</v>
      </c>
      <c r="B7259" t="s">
        <v>836</v>
      </c>
      <c r="C7259" t="s">
        <v>8940</v>
      </c>
      <c r="D7259" t="s">
        <v>8940</v>
      </c>
      <c r="E7259">
        <v>29</v>
      </c>
      <c r="F7259">
        <v>12</v>
      </c>
      <c r="G7259" t="s">
        <v>8940</v>
      </c>
      <c r="H7259">
        <v>61</v>
      </c>
      <c r="I7259" t="s">
        <v>8944</v>
      </c>
    </row>
    <row r="7260" spans="1:9" x14ac:dyDescent="0.25">
      <c r="A7260" s="7" t="s">
        <v>8768</v>
      </c>
      <c r="B7260" s="7" t="s">
        <v>836</v>
      </c>
      <c r="C7260" s="7">
        <v>26</v>
      </c>
      <c r="D7260" s="7">
        <v>25</v>
      </c>
      <c r="E7260" s="7">
        <v>47</v>
      </c>
      <c r="F7260" s="7">
        <v>44</v>
      </c>
      <c r="G7260" s="7">
        <v>73</v>
      </c>
      <c r="H7260" s="7">
        <v>52</v>
      </c>
      <c r="I7260" s="12">
        <v>5.0000000000000001E-3</v>
      </c>
    </row>
    <row r="7261" spans="1:9" x14ac:dyDescent="0.25">
      <c r="A7261" t="s">
        <v>8769</v>
      </c>
      <c r="B7261" t="s">
        <v>836</v>
      </c>
      <c r="C7261">
        <v>27</v>
      </c>
      <c r="D7261">
        <v>26</v>
      </c>
      <c r="E7261">
        <v>25</v>
      </c>
      <c r="F7261">
        <v>62</v>
      </c>
      <c r="G7261">
        <v>55</v>
      </c>
      <c r="H7261">
        <v>56</v>
      </c>
      <c r="I7261" s="13">
        <v>5.0000000000000001E-3</v>
      </c>
    </row>
    <row r="7262" spans="1:9" x14ac:dyDescent="0.25">
      <c r="A7262" s="7" t="s">
        <v>11789</v>
      </c>
      <c r="B7262" s="7" t="s">
        <v>836</v>
      </c>
      <c r="C7262" s="7">
        <v>34</v>
      </c>
      <c r="D7262" s="7">
        <v>33</v>
      </c>
      <c r="E7262" s="7">
        <v>22</v>
      </c>
      <c r="F7262" s="7">
        <v>16</v>
      </c>
      <c r="G7262" s="7">
        <v>93</v>
      </c>
      <c r="H7262" s="7">
        <v>48</v>
      </c>
      <c r="I7262" s="12">
        <v>0.01</v>
      </c>
    </row>
    <row r="7263" spans="1:9" x14ac:dyDescent="0.25">
      <c r="A7263" t="s">
        <v>8771</v>
      </c>
      <c r="B7263" t="s">
        <v>836</v>
      </c>
      <c r="C7263" t="s">
        <v>8940</v>
      </c>
      <c r="D7263" t="s">
        <v>8940</v>
      </c>
      <c r="E7263">
        <v>11</v>
      </c>
      <c r="F7263" t="s">
        <v>8940</v>
      </c>
      <c r="G7263">
        <v>39</v>
      </c>
      <c r="H7263">
        <v>55</v>
      </c>
      <c r="I7263" s="13">
        <v>5.0000000000000001E-3</v>
      </c>
    </row>
    <row r="7264" spans="1:9" x14ac:dyDescent="0.25">
      <c r="A7264" s="7" t="s">
        <v>11790</v>
      </c>
      <c r="B7264" s="7" t="s">
        <v>836</v>
      </c>
      <c r="C7264" s="7">
        <v>30</v>
      </c>
      <c r="D7264" s="7">
        <v>31</v>
      </c>
      <c r="E7264" s="7">
        <v>12</v>
      </c>
      <c r="F7264" s="7">
        <v>42</v>
      </c>
      <c r="G7264" s="7">
        <v>83</v>
      </c>
      <c r="H7264" s="7">
        <v>62</v>
      </c>
      <c r="I7264" s="7" t="s">
        <v>8944</v>
      </c>
    </row>
    <row r="7265" spans="1:9" x14ac:dyDescent="0.25">
      <c r="A7265" t="s">
        <v>11791</v>
      </c>
      <c r="B7265" t="s">
        <v>836</v>
      </c>
      <c r="C7265">
        <v>24</v>
      </c>
      <c r="D7265">
        <v>25</v>
      </c>
      <c r="E7265">
        <v>45</v>
      </c>
      <c r="F7265">
        <v>41</v>
      </c>
      <c r="G7265">
        <v>122</v>
      </c>
      <c r="H7265">
        <v>41</v>
      </c>
      <c r="I7265" s="13">
        <v>0.01</v>
      </c>
    </row>
    <row r="7266" spans="1:9" x14ac:dyDescent="0.25">
      <c r="A7266" s="7" t="s">
        <v>8815</v>
      </c>
      <c r="B7266" s="7" t="s">
        <v>836</v>
      </c>
      <c r="C7266" s="7">
        <v>26</v>
      </c>
      <c r="D7266" s="7">
        <v>26</v>
      </c>
      <c r="E7266" s="7">
        <v>54</v>
      </c>
      <c r="F7266" s="7">
        <v>47</v>
      </c>
      <c r="G7266" s="7">
        <v>73</v>
      </c>
      <c r="H7266" s="7">
        <v>63</v>
      </c>
      <c r="I7266" s="7" t="s">
        <v>8944</v>
      </c>
    </row>
    <row r="7267" spans="1:9" x14ac:dyDescent="0.25">
      <c r="A7267" t="s">
        <v>11792</v>
      </c>
      <c r="B7267" t="s">
        <v>836</v>
      </c>
      <c r="C7267">
        <v>13</v>
      </c>
      <c r="D7267">
        <v>13</v>
      </c>
      <c r="E7267">
        <v>33</v>
      </c>
      <c r="F7267">
        <v>29</v>
      </c>
      <c r="G7267">
        <v>74</v>
      </c>
      <c r="H7267">
        <v>50</v>
      </c>
      <c r="I7267" s="13">
        <v>5.0000000000000001E-3</v>
      </c>
    </row>
    <row r="7268" spans="1:9" x14ac:dyDescent="0.25">
      <c r="A7268" s="7" t="s">
        <v>11793</v>
      </c>
      <c r="B7268" s="7" t="s">
        <v>836</v>
      </c>
      <c r="C7268" s="7">
        <v>11</v>
      </c>
      <c r="D7268" s="7">
        <v>11</v>
      </c>
      <c r="E7268" s="7">
        <v>24</v>
      </c>
      <c r="F7268" s="7">
        <v>21</v>
      </c>
      <c r="G7268" s="7">
        <v>49</v>
      </c>
      <c r="H7268" s="7">
        <v>74</v>
      </c>
      <c r="I7268" s="7" t="s">
        <v>8944</v>
      </c>
    </row>
    <row r="7269" spans="1:9" x14ac:dyDescent="0.25">
      <c r="A7269" t="s">
        <v>8836</v>
      </c>
      <c r="B7269" t="s">
        <v>836</v>
      </c>
      <c r="C7269">
        <v>14</v>
      </c>
      <c r="D7269">
        <v>14</v>
      </c>
      <c r="E7269">
        <v>27</v>
      </c>
      <c r="F7269">
        <v>22</v>
      </c>
      <c r="G7269">
        <v>45</v>
      </c>
      <c r="H7269">
        <v>90</v>
      </c>
      <c r="I7269" t="s">
        <v>8944</v>
      </c>
    </row>
    <row r="7270" spans="1:9" x14ac:dyDescent="0.25">
      <c r="A7270" s="7" t="s">
        <v>8837</v>
      </c>
      <c r="B7270" s="7" t="s">
        <v>836</v>
      </c>
      <c r="C7270" s="7">
        <v>24</v>
      </c>
      <c r="D7270" s="7">
        <v>25</v>
      </c>
      <c r="E7270" s="7">
        <v>42</v>
      </c>
      <c r="F7270" s="7">
        <v>42</v>
      </c>
      <c r="G7270" s="7">
        <v>67</v>
      </c>
      <c r="H7270" s="7">
        <v>77</v>
      </c>
      <c r="I7270" s="7" t="s">
        <v>8944</v>
      </c>
    </row>
    <row r="7271" spans="1:9" x14ac:dyDescent="0.25">
      <c r="A7271" t="s">
        <v>8838</v>
      </c>
      <c r="B7271" t="s">
        <v>836</v>
      </c>
      <c r="C7271">
        <v>16</v>
      </c>
      <c r="D7271">
        <v>17</v>
      </c>
      <c r="E7271">
        <v>29</v>
      </c>
      <c r="F7271">
        <v>22</v>
      </c>
      <c r="G7271">
        <v>51</v>
      </c>
      <c r="H7271">
        <v>54</v>
      </c>
      <c r="I7271" s="13">
        <v>5.0000000000000001E-3</v>
      </c>
    </row>
    <row r="7272" spans="1:9" x14ac:dyDescent="0.25">
      <c r="A7272" s="7" t="s">
        <v>11794</v>
      </c>
      <c r="B7272" s="7" t="s">
        <v>836</v>
      </c>
      <c r="C7272" s="7" t="s">
        <v>8940</v>
      </c>
      <c r="D7272" s="7" t="s">
        <v>8940</v>
      </c>
      <c r="E7272" s="7">
        <v>14</v>
      </c>
      <c r="F7272" s="7">
        <v>13</v>
      </c>
      <c r="G7272" s="7">
        <v>30</v>
      </c>
      <c r="H7272" s="7">
        <v>84</v>
      </c>
      <c r="I7272" s="7" t="s">
        <v>8944</v>
      </c>
    </row>
    <row r="7273" spans="1:9" x14ac:dyDescent="0.25">
      <c r="A7273" t="s">
        <v>8859</v>
      </c>
      <c r="B7273" t="s">
        <v>836</v>
      </c>
      <c r="C7273" t="s">
        <v>8940</v>
      </c>
      <c r="D7273" t="s">
        <v>8940</v>
      </c>
      <c r="E7273">
        <v>24</v>
      </c>
      <c r="F7273">
        <v>21</v>
      </c>
      <c r="G7273">
        <v>50</v>
      </c>
      <c r="H7273">
        <v>7</v>
      </c>
      <c r="I7273" s="13">
        <v>0.02</v>
      </c>
    </row>
    <row r="7274" spans="1:9" x14ac:dyDescent="0.25">
      <c r="A7274" s="7" t="s">
        <v>8860</v>
      </c>
      <c r="B7274" s="7" t="s">
        <v>836</v>
      </c>
      <c r="C7274" s="7">
        <v>28</v>
      </c>
      <c r="D7274" s="7">
        <v>28</v>
      </c>
      <c r="E7274" s="7">
        <v>32</v>
      </c>
      <c r="F7274" s="7">
        <v>30</v>
      </c>
      <c r="G7274" s="7">
        <v>37</v>
      </c>
      <c r="H7274" s="7">
        <v>86</v>
      </c>
      <c r="I7274" s="7" t="s">
        <v>8944</v>
      </c>
    </row>
    <row r="7275" spans="1:9" hidden="1" x14ac:dyDescent="0.25">
      <c r="A7275" t="s">
        <v>11795</v>
      </c>
      <c r="B7275" t="s">
        <v>836</v>
      </c>
      <c r="C7275" t="s">
        <v>8940</v>
      </c>
      <c r="D7275" t="s">
        <v>8940</v>
      </c>
      <c r="E7275">
        <v>11</v>
      </c>
      <c r="F7275" t="s">
        <v>8940</v>
      </c>
      <c r="G7275">
        <v>20</v>
      </c>
      <c r="H7275" t="s">
        <v>8996</v>
      </c>
      <c r="I7275" t="s">
        <v>8944</v>
      </c>
    </row>
    <row r="7276" spans="1:9" x14ac:dyDescent="0.25">
      <c r="A7276" s="7" t="s">
        <v>8877</v>
      </c>
      <c r="B7276" s="7" t="s">
        <v>836</v>
      </c>
      <c r="C7276" s="7">
        <v>40</v>
      </c>
      <c r="D7276" s="7">
        <v>40</v>
      </c>
      <c r="E7276" s="7">
        <v>52</v>
      </c>
      <c r="F7276" s="7">
        <v>47</v>
      </c>
      <c r="G7276" s="7">
        <v>66</v>
      </c>
      <c r="H7276" s="7">
        <v>52</v>
      </c>
      <c r="I7276" s="12">
        <v>5.0000000000000001E-3</v>
      </c>
    </row>
    <row r="7277" spans="1:9" x14ac:dyDescent="0.25">
      <c r="A7277" t="s">
        <v>8878</v>
      </c>
      <c r="B7277" t="s">
        <v>836</v>
      </c>
      <c r="C7277" t="s">
        <v>8940</v>
      </c>
      <c r="D7277" t="s">
        <v>8940</v>
      </c>
      <c r="E7277">
        <v>18</v>
      </c>
      <c r="F7277">
        <v>16</v>
      </c>
      <c r="G7277">
        <v>36</v>
      </c>
      <c r="H7277">
        <v>77</v>
      </c>
      <c r="I7277" t="s">
        <v>8944</v>
      </c>
    </row>
    <row r="7278" spans="1:9" hidden="1" x14ac:dyDescent="0.25">
      <c r="A7278" s="7" t="s">
        <v>8902</v>
      </c>
      <c r="B7278" s="7" t="s">
        <v>836</v>
      </c>
      <c r="C7278" s="7" t="s">
        <v>8940</v>
      </c>
      <c r="D7278" s="7" t="s">
        <v>8940</v>
      </c>
      <c r="E7278" s="7" t="s">
        <v>8940</v>
      </c>
      <c r="F7278" s="7" t="s">
        <v>8940</v>
      </c>
      <c r="G7278" s="7">
        <v>13</v>
      </c>
      <c r="H7278" s="7" t="s">
        <v>8996</v>
      </c>
      <c r="I7278" s="7" t="s">
        <v>8944</v>
      </c>
    </row>
    <row r="7279" spans="1:9" x14ac:dyDescent="0.25">
      <c r="A7279" t="s">
        <v>8903</v>
      </c>
      <c r="B7279" t="s">
        <v>836</v>
      </c>
      <c r="C7279">
        <v>24</v>
      </c>
      <c r="D7279">
        <v>23</v>
      </c>
      <c r="E7279">
        <v>54</v>
      </c>
      <c r="F7279">
        <v>45</v>
      </c>
      <c r="G7279">
        <v>75</v>
      </c>
      <c r="H7279">
        <v>10</v>
      </c>
      <c r="I7279" s="13">
        <v>0.02</v>
      </c>
    </row>
    <row r="7280" spans="1:9" hidden="1" x14ac:dyDescent="0.25">
      <c r="A7280" s="7" t="s">
        <v>8904</v>
      </c>
      <c r="B7280" s="7" t="s">
        <v>836</v>
      </c>
      <c r="C7280" s="7" t="s">
        <v>8940</v>
      </c>
      <c r="D7280" s="7" t="s">
        <v>8940</v>
      </c>
      <c r="E7280" s="7" t="s">
        <v>8940</v>
      </c>
      <c r="F7280" s="7" t="s">
        <v>8940</v>
      </c>
      <c r="G7280" s="7" t="s">
        <v>8940</v>
      </c>
      <c r="H7280" s="7" t="s">
        <v>8996</v>
      </c>
      <c r="I7280" s="7" t="s">
        <v>8944</v>
      </c>
    </row>
    <row r="7281" spans="1:9" x14ac:dyDescent="0.25">
      <c r="A7281" t="s">
        <v>8921</v>
      </c>
      <c r="B7281" t="s">
        <v>836</v>
      </c>
      <c r="C7281">
        <v>15</v>
      </c>
      <c r="D7281">
        <v>15</v>
      </c>
      <c r="E7281">
        <v>36</v>
      </c>
      <c r="F7281">
        <v>32</v>
      </c>
      <c r="G7281">
        <v>48</v>
      </c>
      <c r="H7281">
        <v>56</v>
      </c>
      <c r="I7281" s="13">
        <v>5.0000000000000001E-3</v>
      </c>
    </row>
    <row r="7282" spans="1:9" x14ac:dyDescent="0.25">
      <c r="A7282" s="7" t="s">
        <v>11796</v>
      </c>
      <c r="B7282" s="7" t="s">
        <v>836</v>
      </c>
      <c r="C7282" s="7">
        <v>19</v>
      </c>
      <c r="D7282" s="7">
        <v>19</v>
      </c>
      <c r="E7282" s="7">
        <v>34</v>
      </c>
      <c r="F7282" s="7">
        <v>28</v>
      </c>
      <c r="G7282" s="7">
        <v>44</v>
      </c>
      <c r="H7282" s="7">
        <v>38</v>
      </c>
      <c r="I7282" s="12">
        <v>1.4999999999999999E-2</v>
      </c>
    </row>
    <row r="7283" spans="1:9" hidden="1" x14ac:dyDescent="0.25">
      <c r="A7283" t="s">
        <v>11797</v>
      </c>
      <c r="B7283" t="s">
        <v>836</v>
      </c>
      <c r="C7283" t="s">
        <v>8940</v>
      </c>
      <c r="D7283" t="s">
        <v>8940</v>
      </c>
      <c r="E7283" t="s">
        <v>8940</v>
      </c>
      <c r="F7283" t="s">
        <v>8940</v>
      </c>
      <c r="G7283">
        <v>19</v>
      </c>
      <c r="H7283" t="s">
        <v>8996</v>
      </c>
      <c r="I7283" t="s">
        <v>8944</v>
      </c>
    </row>
    <row r="7284" spans="1:9" hidden="1" x14ac:dyDescent="0.25">
      <c r="A7284" s="7" t="s">
        <v>8577</v>
      </c>
      <c r="B7284" s="7" t="s">
        <v>836</v>
      </c>
      <c r="C7284" s="7" t="s">
        <v>8940</v>
      </c>
      <c r="D7284" s="7" t="s">
        <v>8940</v>
      </c>
      <c r="E7284" s="7" t="s">
        <v>8940</v>
      </c>
      <c r="F7284" s="7" t="s">
        <v>8940</v>
      </c>
      <c r="G7284" s="7">
        <v>14</v>
      </c>
      <c r="H7284" s="7" t="s">
        <v>8996</v>
      </c>
      <c r="I7284" s="7" t="s">
        <v>8944</v>
      </c>
    </row>
    <row r="7285" spans="1:9" x14ac:dyDescent="0.25">
      <c r="A7285" t="s">
        <v>11798</v>
      </c>
      <c r="B7285" t="s">
        <v>836</v>
      </c>
      <c r="C7285" t="s">
        <v>8940</v>
      </c>
      <c r="D7285" t="s">
        <v>8940</v>
      </c>
      <c r="E7285">
        <v>16</v>
      </c>
      <c r="F7285" t="s">
        <v>8940</v>
      </c>
      <c r="G7285">
        <v>63</v>
      </c>
      <c r="H7285">
        <v>21</v>
      </c>
      <c r="I7285" s="13">
        <v>0.02</v>
      </c>
    </row>
    <row r="7286" spans="1:9" hidden="1" x14ac:dyDescent="0.25">
      <c r="A7286" s="7" t="s">
        <v>11799</v>
      </c>
      <c r="B7286" s="7" t="s">
        <v>836</v>
      </c>
      <c r="C7286" s="7" t="s">
        <v>8940</v>
      </c>
      <c r="D7286" s="7" t="s">
        <v>8940</v>
      </c>
      <c r="E7286" s="7" t="s">
        <v>8940</v>
      </c>
      <c r="F7286" s="7" t="s">
        <v>8940</v>
      </c>
      <c r="G7286" s="7">
        <v>18</v>
      </c>
      <c r="H7286" s="7" t="s">
        <v>8996</v>
      </c>
      <c r="I7286" s="7" t="s">
        <v>8944</v>
      </c>
    </row>
    <row r="7287" spans="1:9" hidden="1" x14ac:dyDescent="0.25">
      <c r="A7287" t="s">
        <v>8598</v>
      </c>
      <c r="B7287" t="s">
        <v>836</v>
      </c>
      <c r="C7287">
        <v>13</v>
      </c>
      <c r="D7287">
        <v>13</v>
      </c>
      <c r="E7287">
        <v>31</v>
      </c>
      <c r="F7287">
        <v>26</v>
      </c>
      <c r="G7287">
        <v>37</v>
      </c>
      <c r="H7287" t="s">
        <v>8996</v>
      </c>
      <c r="I7287" t="s">
        <v>8944</v>
      </c>
    </row>
    <row r="7288" spans="1:9" hidden="1" x14ac:dyDescent="0.25">
      <c r="A7288" s="7" t="s">
        <v>8599</v>
      </c>
      <c r="B7288" s="7" t="s">
        <v>836</v>
      </c>
      <c r="C7288" s="7" t="s">
        <v>8940</v>
      </c>
      <c r="D7288" s="7" t="s">
        <v>8940</v>
      </c>
      <c r="E7288" s="7">
        <v>15</v>
      </c>
      <c r="F7288" s="7">
        <v>14</v>
      </c>
      <c r="G7288" s="7">
        <v>38</v>
      </c>
      <c r="H7288" s="7" t="s">
        <v>8996</v>
      </c>
      <c r="I7288" s="7" t="s">
        <v>8944</v>
      </c>
    </row>
    <row r="7289" spans="1:9" hidden="1" x14ac:dyDescent="0.25">
      <c r="A7289" t="s">
        <v>8600</v>
      </c>
      <c r="B7289" t="s">
        <v>836</v>
      </c>
      <c r="C7289" t="s">
        <v>8940</v>
      </c>
      <c r="D7289" t="s">
        <v>8940</v>
      </c>
      <c r="E7289" t="s">
        <v>8940</v>
      </c>
      <c r="F7289" t="s">
        <v>8940</v>
      </c>
      <c r="G7289">
        <v>12</v>
      </c>
      <c r="H7289" t="s">
        <v>8996</v>
      </c>
      <c r="I7289" t="s">
        <v>8944</v>
      </c>
    </row>
    <row r="7290" spans="1:9" hidden="1" x14ac:dyDescent="0.25">
      <c r="A7290" s="7" t="s">
        <v>8629</v>
      </c>
      <c r="B7290" s="7" t="s">
        <v>836</v>
      </c>
      <c r="C7290" s="7" t="s">
        <v>8940</v>
      </c>
      <c r="D7290" s="7" t="s">
        <v>8940</v>
      </c>
      <c r="E7290" s="7" t="s">
        <v>8940</v>
      </c>
      <c r="F7290" s="7" t="s">
        <v>8940</v>
      </c>
      <c r="G7290" s="7" t="s">
        <v>8940</v>
      </c>
      <c r="H7290" s="7" t="s">
        <v>8996</v>
      </c>
      <c r="I7290" s="7" t="s">
        <v>8944</v>
      </c>
    </row>
    <row r="7291" spans="1:9" hidden="1" x14ac:dyDescent="0.25">
      <c r="A7291" t="s">
        <v>8630</v>
      </c>
      <c r="B7291" t="s">
        <v>836</v>
      </c>
      <c r="C7291" t="s">
        <v>8940</v>
      </c>
      <c r="D7291" t="s">
        <v>8940</v>
      </c>
      <c r="E7291">
        <v>19</v>
      </c>
      <c r="F7291">
        <v>14</v>
      </c>
      <c r="G7291">
        <v>35</v>
      </c>
      <c r="H7291" t="s">
        <v>8996</v>
      </c>
      <c r="I7291" t="s">
        <v>8944</v>
      </c>
    </row>
    <row r="7292" spans="1:9" hidden="1" x14ac:dyDescent="0.25">
      <c r="A7292" s="7" t="s">
        <v>11800</v>
      </c>
      <c r="B7292" s="7" t="s">
        <v>836</v>
      </c>
      <c r="C7292" s="7" t="s">
        <v>8940</v>
      </c>
      <c r="D7292" s="7" t="s">
        <v>8940</v>
      </c>
      <c r="E7292" s="7">
        <v>11</v>
      </c>
      <c r="F7292" s="7" t="s">
        <v>8940</v>
      </c>
      <c r="G7292" s="7">
        <v>22</v>
      </c>
      <c r="H7292" s="7" t="s">
        <v>8996</v>
      </c>
      <c r="I7292" s="7" t="s">
        <v>8944</v>
      </c>
    </row>
    <row r="7293" spans="1:9" hidden="1" x14ac:dyDescent="0.25">
      <c r="A7293" t="s">
        <v>11801</v>
      </c>
      <c r="B7293" t="s">
        <v>836</v>
      </c>
      <c r="C7293" t="s">
        <v>8940</v>
      </c>
      <c r="D7293" t="s">
        <v>8940</v>
      </c>
      <c r="E7293" t="s">
        <v>8940</v>
      </c>
      <c r="F7293" t="s">
        <v>8940</v>
      </c>
      <c r="G7293">
        <v>20</v>
      </c>
      <c r="H7293" t="s">
        <v>8996</v>
      </c>
      <c r="I7293" t="s">
        <v>8944</v>
      </c>
    </row>
    <row r="7294" spans="1:9" hidden="1" x14ac:dyDescent="0.25">
      <c r="A7294" s="7" t="s">
        <v>8651</v>
      </c>
      <c r="B7294" s="7" t="s">
        <v>836</v>
      </c>
      <c r="C7294" s="7" t="s">
        <v>8940</v>
      </c>
      <c r="D7294" s="7" t="s">
        <v>8940</v>
      </c>
      <c r="E7294" s="7">
        <v>12</v>
      </c>
      <c r="F7294" s="7" t="s">
        <v>8940</v>
      </c>
      <c r="G7294" s="7">
        <v>24</v>
      </c>
      <c r="H7294" s="7" t="s">
        <v>8996</v>
      </c>
      <c r="I7294" s="7" t="s">
        <v>8944</v>
      </c>
    </row>
    <row r="7295" spans="1:9" hidden="1" x14ac:dyDescent="0.25">
      <c r="A7295" t="s">
        <v>8652</v>
      </c>
      <c r="B7295" t="s">
        <v>836</v>
      </c>
      <c r="C7295" t="s">
        <v>8940</v>
      </c>
      <c r="D7295" t="s">
        <v>8940</v>
      </c>
      <c r="E7295" t="s">
        <v>8940</v>
      </c>
      <c r="F7295" t="s">
        <v>8940</v>
      </c>
      <c r="G7295">
        <v>19</v>
      </c>
      <c r="H7295" t="s">
        <v>8996</v>
      </c>
      <c r="I7295" t="s">
        <v>8944</v>
      </c>
    </row>
    <row r="7296" spans="1:9" hidden="1" x14ac:dyDescent="0.25">
      <c r="A7296" s="7" t="s">
        <v>11802</v>
      </c>
      <c r="B7296" s="7" t="s">
        <v>836</v>
      </c>
      <c r="C7296" s="7" t="s">
        <v>8940</v>
      </c>
      <c r="D7296" s="7" t="s">
        <v>8940</v>
      </c>
      <c r="E7296" s="7">
        <v>17</v>
      </c>
      <c r="F7296" s="7" t="s">
        <v>8940</v>
      </c>
      <c r="G7296" s="7">
        <v>46</v>
      </c>
      <c r="H7296" s="7" t="s">
        <v>8996</v>
      </c>
      <c r="I7296" s="7" t="s">
        <v>8944</v>
      </c>
    </row>
    <row r="7297" spans="1:9" hidden="1" x14ac:dyDescent="0.25">
      <c r="A7297" t="s">
        <v>8674</v>
      </c>
      <c r="B7297" t="s">
        <v>836</v>
      </c>
      <c r="C7297" t="s">
        <v>8940</v>
      </c>
      <c r="D7297" t="s">
        <v>8940</v>
      </c>
      <c r="E7297" t="s">
        <v>8940</v>
      </c>
      <c r="F7297" t="s">
        <v>8940</v>
      </c>
      <c r="G7297">
        <v>15</v>
      </c>
      <c r="H7297" t="s">
        <v>8996</v>
      </c>
      <c r="I7297" t="s">
        <v>8944</v>
      </c>
    </row>
    <row r="7298" spans="1:9" hidden="1" x14ac:dyDescent="0.25">
      <c r="A7298" s="7" t="s">
        <v>11803</v>
      </c>
      <c r="B7298" s="7" t="s">
        <v>836</v>
      </c>
      <c r="C7298" s="7" t="s">
        <v>8940</v>
      </c>
      <c r="D7298" s="7" t="s">
        <v>8940</v>
      </c>
      <c r="E7298" s="7" t="s">
        <v>8940</v>
      </c>
      <c r="F7298" s="7" t="s">
        <v>8940</v>
      </c>
      <c r="G7298" s="7" t="s">
        <v>8940</v>
      </c>
      <c r="H7298" s="7" t="s">
        <v>8996</v>
      </c>
      <c r="I7298" s="7" t="s">
        <v>8944</v>
      </c>
    </row>
    <row r="7299" spans="1:9" x14ac:dyDescent="0.25">
      <c r="A7299" t="s">
        <v>8691</v>
      </c>
      <c r="B7299" t="s">
        <v>836</v>
      </c>
      <c r="C7299">
        <v>51</v>
      </c>
      <c r="D7299">
        <v>99</v>
      </c>
      <c r="E7299" t="s">
        <v>8940</v>
      </c>
      <c r="F7299" t="s">
        <v>8940</v>
      </c>
      <c r="G7299">
        <v>120</v>
      </c>
      <c r="H7299">
        <v>16</v>
      </c>
      <c r="I7299" s="13">
        <v>0.02</v>
      </c>
    </row>
    <row r="7300" spans="1:9" hidden="1" x14ac:dyDescent="0.25">
      <c r="A7300" s="7" t="s">
        <v>11804</v>
      </c>
      <c r="B7300" s="7" t="s">
        <v>836</v>
      </c>
      <c r="C7300" s="7" t="s">
        <v>8940</v>
      </c>
      <c r="D7300" s="7" t="s">
        <v>8940</v>
      </c>
      <c r="E7300" s="7" t="s">
        <v>8940</v>
      </c>
      <c r="F7300" s="7" t="s">
        <v>8940</v>
      </c>
      <c r="G7300" s="7">
        <v>11</v>
      </c>
      <c r="H7300" s="7" t="s">
        <v>8996</v>
      </c>
      <c r="I7300" s="7" t="s">
        <v>8944</v>
      </c>
    </row>
    <row r="7301" spans="1:9" hidden="1" x14ac:dyDescent="0.25">
      <c r="A7301" t="s">
        <v>11805</v>
      </c>
      <c r="B7301" t="s">
        <v>5599</v>
      </c>
      <c r="C7301" t="s">
        <v>8940</v>
      </c>
      <c r="D7301" t="s">
        <v>8940</v>
      </c>
      <c r="E7301" t="s">
        <v>8940</v>
      </c>
      <c r="F7301" t="s">
        <v>8940</v>
      </c>
      <c r="G7301" t="s">
        <v>8940</v>
      </c>
      <c r="H7301" t="s">
        <v>8996</v>
      </c>
      <c r="I7301" t="s">
        <v>8944</v>
      </c>
    </row>
    <row r="7302" spans="1:9" hidden="1" x14ac:dyDescent="0.25">
      <c r="A7302" s="7" t="s">
        <v>8851</v>
      </c>
      <c r="B7302" s="7" t="s">
        <v>5599</v>
      </c>
      <c r="C7302" s="7" t="s">
        <v>8940</v>
      </c>
      <c r="D7302" s="7" t="s">
        <v>8940</v>
      </c>
      <c r="E7302" s="7" t="s">
        <v>8940</v>
      </c>
      <c r="F7302" s="7" t="s">
        <v>8940</v>
      </c>
      <c r="G7302" s="7">
        <v>14</v>
      </c>
      <c r="H7302" s="7" t="s">
        <v>8996</v>
      </c>
      <c r="I7302" s="7" t="s">
        <v>8944</v>
      </c>
    </row>
    <row r="7303" spans="1:9" hidden="1" x14ac:dyDescent="0.25">
      <c r="A7303" t="s">
        <v>11806</v>
      </c>
      <c r="B7303" t="s">
        <v>5599</v>
      </c>
      <c r="C7303" t="s">
        <v>8940</v>
      </c>
      <c r="D7303" t="s">
        <v>8940</v>
      </c>
      <c r="E7303" t="s">
        <v>8940</v>
      </c>
      <c r="F7303" t="s">
        <v>8940</v>
      </c>
      <c r="G7303" t="s">
        <v>8940</v>
      </c>
      <c r="H7303" t="s">
        <v>8996</v>
      </c>
      <c r="I7303" t="s">
        <v>8944</v>
      </c>
    </row>
    <row r="7304" spans="1:9" hidden="1" x14ac:dyDescent="0.25">
      <c r="A7304" s="7" t="s">
        <v>8226</v>
      </c>
      <c r="B7304" s="7" t="s">
        <v>5599</v>
      </c>
      <c r="C7304" s="7" t="s">
        <v>8940</v>
      </c>
      <c r="D7304" s="7" t="s">
        <v>8940</v>
      </c>
      <c r="E7304" s="7" t="s">
        <v>8940</v>
      </c>
      <c r="F7304" s="7" t="s">
        <v>8940</v>
      </c>
      <c r="G7304" s="7" t="s">
        <v>8940</v>
      </c>
      <c r="H7304" s="7" t="s">
        <v>8996</v>
      </c>
      <c r="I7304" s="7" t="s">
        <v>8944</v>
      </c>
    </row>
    <row r="7305" spans="1:9" hidden="1" x14ac:dyDescent="0.25">
      <c r="A7305" t="s">
        <v>8874</v>
      </c>
      <c r="B7305" t="s">
        <v>5599</v>
      </c>
      <c r="C7305" t="s">
        <v>8940</v>
      </c>
      <c r="D7305" t="s">
        <v>8940</v>
      </c>
      <c r="E7305" t="s">
        <v>8940</v>
      </c>
      <c r="F7305" t="s">
        <v>8940</v>
      </c>
      <c r="G7305">
        <v>14</v>
      </c>
      <c r="H7305" t="s">
        <v>8996</v>
      </c>
      <c r="I7305" t="s">
        <v>8944</v>
      </c>
    </row>
    <row r="7306" spans="1:9" hidden="1" x14ac:dyDescent="0.25">
      <c r="A7306" s="7" t="s">
        <v>8016</v>
      </c>
      <c r="B7306" s="7" t="s">
        <v>5599</v>
      </c>
      <c r="C7306" s="7" t="s">
        <v>8940</v>
      </c>
      <c r="D7306" s="7" t="s">
        <v>8940</v>
      </c>
      <c r="E7306" s="7" t="s">
        <v>8940</v>
      </c>
      <c r="F7306" s="7" t="s">
        <v>8940</v>
      </c>
      <c r="G7306" s="7" t="s">
        <v>8940</v>
      </c>
      <c r="H7306" s="7" t="s">
        <v>8996</v>
      </c>
      <c r="I7306" s="7" t="s">
        <v>8944</v>
      </c>
    </row>
    <row r="7307" spans="1:9" hidden="1" x14ac:dyDescent="0.25">
      <c r="A7307" t="s">
        <v>8875</v>
      </c>
      <c r="B7307" t="s">
        <v>5599</v>
      </c>
      <c r="C7307" t="s">
        <v>8940</v>
      </c>
      <c r="D7307" t="s">
        <v>8940</v>
      </c>
      <c r="E7307" t="s">
        <v>8940</v>
      </c>
      <c r="F7307" t="s">
        <v>8940</v>
      </c>
      <c r="G7307" t="s">
        <v>8940</v>
      </c>
      <c r="H7307" t="s">
        <v>8996</v>
      </c>
      <c r="I7307" t="s">
        <v>8944</v>
      </c>
    </row>
    <row r="7308" spans="1:9" hidden="1" x14ac:dyDescent="0.25">
      <c r="A7308" s="7" t="s">
        <v>8016</v>
      </c>
      <c r="B7308" s="7" t="s">
        <v>5599</v>
      </c>
      <c r="C7308" s="7" t="s">
        <v>8940</v>
      </c>
      <c r="D7308" s="7" t="s">
        <v>8940</v>
      </c>
      <c r="E7308" s="7" t="s">
        <v>8940</v>
      </c>
      <c r="F7308" s="7" t="s">
        <v>8940</v>
      </c>
      <c r="G7308" s="7" t="s">
        <v>8940</v>
      </c>
      <c r="H7308" s="7" t="s">
        <v>8996</v>
      </c>
      <c r="I7308" s="7" t="s">
        <v>8944</v>
      </c>
    </row>
    <row r="7309" spans="1:9" hidden="1" x14ac:dyDescent="0.25">
      <c r="A7309" t="s">
        <v>8016</v>
      </c>
      <c r="B7309" t="s">
        <v>5599</v>
      </c>
      <c r="C7309" t="s">
        <v>8940</v>
      </c>
      <c r="D7309" t="s">
        <v>8940</v>
      </c>
      <c r="E7309" t="s">
        <v>8940</v>
      </c>
      <c r="F7309" t="s">
        <v>8940</v>
      </c>
      <c r="G7309">
        <v>63</v>
      </c>
      <c r="H7309" t="s">
        <v>8996</v>
      </c>
      <c r="I7309" t="s">
        <v>8944</v>
      </c>
    </row>
    <row r="7310" spans="1:9" hidden="1" x14ac:dyDescent="0.25">
      <c r="A7310" s="7" t="s">
        <v>8016</v>
      </c>
      <c r="B7310" s="7" t="s">
        <v>5599</v>
      </c>
      <c r="C7310" s="7" t="s">
        <v>8940</v>
      </c>
      <c r="D7310" s="7" t="s">
        <v>8940</v>
      </c>
      <c r="E7310" s="7">
        <v>24</v>
      </c>
      <c r="F7310" s="7" t="s">
        <v>8940</v>
      </c>
      <c r="G7310" s="7">
        <v>16</v>
      </c>
      <c r="H7310" s="7" t="s">
        <v>8996</v>
      </c>
      <c r="I7310" s="7" t="s">
        <v>8944</v>
      </c>
    </row>
    <row r="7311" spans="1:9" hidden="1" x14ac:dyDescent="0.25">
      <c r="A7311" t="s">
        <v>8919</v>
      </c>
      <c r="B7311" t="s">
        <v>5599</v>
      </c>
      <c r="C7311" t="s">
        <v>8940</v>
      </c>
      <c r="D7311" t="s">
        <v>8940</v>
      </c>
      <c r="E7311" t="s">
        <v>8940</v>
      </c>
      <c r="F7311" t="s">
        <v>8940</v>
      </c>
      <c r="G7311">
        <v>13</v>
      </c>
      <c r="H7311" t="s">
        <v>8996</v>
      </c>
      <c r="I7311" t="s">
        <v>8944</v>
      </c>
    </row>
    <row r="7312" spans="1:9" hidden="1" x14ac:dyDescent="0.25">
      <c r="A7312" s="7" t="s">
        <v>8920</v>
      </c>
      <c r="B7312" s="7" t="s">
        <v>5599</v>
      </c>
      <c r="C7312" s="7" t="s">
        <v>8940</v>
      </c>
      <c r="D7312" s="7" t="s">
        <v>8940</v>
      </c>
      <c r="E7312" s="7">
        <v>11</v>
      </c>
      <c r="F7312" s="7" t="s">
        <v>8940</v>
      </c>
      <c r="G7312" s="7">
        <v>17</v>
      </c>
      <c r="H7312" s="7" t="s">
        <v>8996</v>
      </c>
      <c r="I7312" s="7" t="s">
        <v>8944</v>
      </c>
    </row>
    <row r="7313" spans="1:9" hidden="1" x14ac:dyDescent="0.25">
      <c r="A7313" t="s">
        <v>8592</v>
      </c>
      <c r="B7313" t="s">
        <v>5599</v>
      </c>
      <c r="C7313" t="s">
        <v>8940</v>
      </c>
      <c r="D7313" t="s">
        <v>8940</v>
      </c>
      <c r="E7313" t="s">
        <v>8940</v>
      </c>
      <c r="F7313" t="s">
        <v>8940</v>
      </c>
      <c r="G7313" t="s">
        <v>8940</v>
      </c>
      <c r="H7313" t="s">
        <v>8996</v>
      </c>
      <c r="I7313" t="s">
        <v>8944</v>
      </c>
    </row>
    <row r="7314" spans="1:9" hidden="1" x14ac:dyDescent="0.25">
      <c r="A7314" s="7" t="s">
        <v>11807</v>
      </c>
      <c r="B7314" s="7" t="s">
        <v>5599</v>
      </c>
      <c r="C7314" s="7" t="s">
        <v>8940</v>
      </c>
      <c r="D7314" s="7" t="s">
        <v>8940</v>
      </c>
      <c r="E7314" s="7" t="s">
        <v>8940</v>
      </c>
      <c r="F7314" s="7" t="s">
        <v>8940</v>
      </c>
      <c r="G7314" s="7" t="s">
        <v>8940</v>
      </c>
      <c r="H7314" s="7" t="s">
        <v>8996</v>
      </c>
      <c r="I7314" s="7" t="s">
        <v>8944</v>
      </c>
    </row>
    <row r="7315" spans="1:9" hidden="1" x14ac:dyDescent="0.25">
      <c r="A7315" t="s">
        <v>8668</v>
      </c>
      <c r="B7315" t="s">
        <v>5599</v>
      </c>
      <c r="C7315" t="s">
        <v>8940</v>
      </c>
      <c r="D7315" t="s">
        <v>8940</v>
      </c>
      <c r="E7315" t="s">
        <v>8940</v>
      </c>
      <c r="F7315" t="s">
        <v>8940</v>
      </c>
      <c r="G7315" t="s">
        <v>8940</v>
      </c>
      <c r="H7315" t="s">
        <v>8996</v>
      </c>
      <c r="I7315" t="s">
        <v>8944</v>
      </c>
    </row>
    <row r="7316" spans="1:9" x14ac:dyDescent="0.25">
      <c r="A7316" s="7" t="s">
        <v>8625</v>
      </c>
      <c r="B7316" s="7" t="s">
        <v>824</v>
      </c>
      <c r="C7316" s="7" t="s">
        <v>8940</v>
      </c>
      <c r="D7316" s="7" t="s">
        <v>8940</v>
      </c>
      <c r="E7316" s="7">
        <v>48</v>
      </c>
      <c r="F7316" s="7">
        <v>47</v>
      </c>
      <c r="G7316" s="7" t="s">
        <v>8940</v>
      </c>
      <c r="H7316" s="7">
        <v>58</v>
      </c>
      <c r="I7316" s="12">
        <v>5.0000000000000001E-3</v>
      </c>
    </row>
    <row r="7317" spans="1:9" x14ac:dyDescent="0.25">
      <c r="A7317" t="s">
        <v>11808</v>
      </c>
      <c r="B7317" t="s">
        <v>824</v>
      </c>
      <c r="C7317" t="s">
        <v>8940</v>
      </c>
      <c r="D7317" t="s">
        <v>8940</v>
      </c>
      <c r="E7317">
        <v>18</v>
      </c>
      <c r="F7317">
        <v>19</v>
      </c>
      <c r="G7317" t="s">
        <v>8940</v>
      </c>
      <c r="H7317">
        <v>86</v>
      </c>
      <c r="I7317" t="s">
        <v>8944</v>
      </c>
    </row>
    <row r="7318" spans="1:9" x14ac:dyDescent="0.25">
      <c r="A7318" s="7" t="s">
        <v>8627</v>
      </c>
      <c r="B7318" s="7" t="s">
        <v>824</v>
      </c>
      <c r="C7318" s="7">
        <v>34</v>
      </c>
      <c r="D7318" s="7">
        <v>31</v>
      </c>
      <c r="E7318" s="7">
        <v>39</v>
      </c>
      <c r="F7318" s="7">
        <v>45</v>
      </c>
      <c r="G7318" s="7">
        <v>59</v>
      </c>
      <c r="H7318" s="7">
        <v>30</v>
      </c>
      <c r="I7318" s="12">
        <v>1.4999999999999999E-2</v>
      </c>
    </row>
    <row r="7319" spans="1:9" x14ac:dyDescent="0.25">
      <c r="A7319" t="s">
        <v>8628</v>
      </c>
      <c r="B7319" t="s">
        <v>824</v>
      </c>
      <c r="C7319">
        <v>68</v>
      </c>
      <c r="D7319">
        <v>55</v>
      </c>
      <c r="E7319">
        <v>122</v>
      </c>
      <c r="F7319">
        <v>122</v>
      </c>
      <c r="G7319">
        <v>141</v>
      </c>
      <c r="H7319">
        <v>64</v>
      </c>
      <c r="I7319" t="s">
        <v>8944</v>
      </c>
    </row>
    <row r="7320" spans="1:9" x14ac:dyDescent="0.25">
      <c r="A7320" s="7" t="s">
        <v>8653</v>
      </c>
      <c r="B7320" s="7" t="s">
        <v>824</v>
      </c>
      <c r="C7320" s="7">
        <v>29</v>
      </c>
      <c r="D7320" s="7">
        <v>26</v>
      </c>
      <c r="E7320" s="7">
        <v>50</v>
      </c>
      <c r="F7320" s="7">
        <v>48</v>
      </c>
      <c r="G7320" s="7">
        <v>60</v>
      </c>
      <c r="H7320" s="7">
        <v>64</v>
      </c>
      <c r="I7320" s="7" t="s">
        <v>8944</v>
      </c>
    </row>
    <row r="7321" spans="1:9" x14ac:dyDescent="0.25">
      <c r="A7321" t="s">
        <v>11809</v>
      </c>
      <c r="B7321" t="s">
        <v>824</v>
      </c>
      <c r="C7321" t="s">
        <v>8940</v>
      </c>
      <c r="D7321" t="s">
        <v>8940</v>
      </c>
      <c r="E7321">
        <v>11</v>
      </c>
      <c r="F7321">
        <v>11</v>
      </c>
      <c r="G7321" t="s">
        <v>8940</v>
      </c>
      <c r="H7321">
        <v>85</v>
      </c>
      <c r="I7321" t="s">
        <v>8944</v>
      </c>
    </row>
    <row r="7322" spans="1:9" x14ac:dyDescent="0.25">
      <c r="A7322" s="7" t="s">
        <v>8671</v>
      </c>
      <c r="B7322" s="7" t="s">
        <v>824</v>
      </c>
      <c r="C7322" s="7">
        <v>26</v>
      </c>
      <c r="D7322" s="7">
        <v>26</v>
      </c>
      <c r="E7322" s="7">
        <v>32</v>
      </c>
      <c r="F7322" s="7">
        <v>32</v>
      </c>
      <c r="G7322" s="7">
        <v>75</v>
      </c>
      <c r="H7322" s="7">
        <v>66</v>
      </c>
      <c r="I7322" s="7" t="s">
        <v>8944</v>
      </c>
    </row>
    <row r="7323" spans="1:9" x14ac:dyDescent="0.25">
      <c r="A7323" t="s">
        <v>1553</v>
      </c>
      <c r="B7323" t="s">
        <v>824</v>
      </c>
      <c r="C7323">
        <v>54</v>
      </c>
      <c r="D7323">
        <v>55</v>
      </c>
      <c r="E7323">
        <v>76</v>
      </c>
      <c r="F7323">
        <v>75</v>
      </c>
      <c r="G7323">
        <v>107</v>
      </c>
      <c r="H7323">
        <v>79</v>
      </c>
      <c r="I7323" t="s">
        <v>8944</v>
      </c>
    </row>
    <row r="7324" spans="1:9" x14ac:dyDescent="0.25">
      <c r="A7324" s="7" t="s">
        <v>8672</v>
      </c>
      <c r="B7324" s="7" t="s">
        <v>824</v>
      </c>
      <c r="C7324" s="7">
        <v>26</v>
      </c>
      <c r="D7324" s="7">
        <v>26</v>
      </c>
      <c r="E7324" s="7">
        <v>21</v>
      </c>
      <c r="F7324" s="7">
        <v>39</v>
      </c>
      <c r="G7324" s="7">
        <v>63</v>
      </c>
      <c r="H7324" s="7">
        <v>68</v>
      </c>
      <c r="I7324" s="7" t="s">
        <v>8944</v>
      </c>
    </row>
    <row r="7325" spans="1:9" x14ac:dyDescent="0.25">
      <c r="A7325" t="s">
        <v>1051</v>
      </c>
      <c r="B7325" t="s">
        <v>824</v>
      </c>
      <c r="C7325">
        <v>21</v>
      </c>
      <c r="D7325">
        <v>18</v>
      </c>
      <c r="E7325">
        <v>32</v>
      </c>
      <c r="F7325">
        <v>30</v>
      </c>
      <c r="G7325">
        <v>65</v>
      </c>
      <c r="H7325">
        <v>87</v>
      </c>
      <c r="I7325" t="s">
        <v>8944</v>
      </c>
    </row>
    <row r="7326" spans="1:9" x14ac:dyDescent="0.25">
      <c r="A7326" s="7" t="s">
        <v>11810</v>
      </c>
      <c r="B7326" s="7" t="s">
        <v>824</v>
      </c>
      <c r="C7326" s="7">
        <v>24</v>
      </c>
      <c r="D7326" s="7">
        <v>19</v>
      </c>
      <c r="E7326" s="7">
        <v>49</v>
      </c>
      <c r="F7326" s="7">
        <v>45</v>
      </c>
      <c r="G7326" s="7">
        <v>66</v>
      </c>
      <c r="H7326" s="7">
        <v>43</v>
      </c>
      <c r="I7326" s="12">
        <v>0.01</v>
      </c>
    </row>
    <row r="7327" spans="1:9" x14ac:dyDescent="0.25">
      <c r="A7327" t="s">
        <v>1553</v>
      </c>
      <c r="B7327" t="s">
        <v>824</v>
      </c>
      <c r="C7327">
        <v>50</v>
      </c>
      <c r="D7327">
        <v>50</v>
      </c>
      <c r="E7327">
        <v>79</v>
      </c>
      <c r="F7327">
        <v>75</v>
      </c>
      <c r="G7327">
        <v>162</v>
      </c>
      <c r="H7327">
        <v>66</v>
      </c>
      <c r="I7327" t="s">
        <v>8944</v>
      </c>
    </row>
    <row r="7328" spans="1:9" x14ac:dyDescent="0.25">
      <c r="A7328" s="7" t="s">
        <v>45</v>
      </c>
      <c r="B7328" s="7" t="s">
        <v>824</v>
      </c>
      <c r="C7328" s="7">
        <v>64</v>
      </c>
      <c r="D7328" s="7">
        <v>60</v>
      </c>
      <c r="E7328" s="7">
        <v>104</v>
      </c>
      <c r="F7328" s="7">
        <v>55</v>
      </c>
      <c r="G7328" s="7">
        <v>120</v>
      </c>
      <c r="H7328" s="7">
        <v>47</v>
      </c>
      <c r="I7328" s="12">
        <v>0.01</v>
      </c>
    </row>
    <row r="7329" spans="1:9" x14ac:dyDescent="0.25">
      <c r="A7329" t="s">
        <v>8710</v>
      </c>
      <c r="B7329" t="s">
        <v>824</v>
      </c>
      <c r="C7329">
        <v>41</v>
      </c>
      <c r="D7329">
        <v>41</v>
      </c>
      <c r="E7329">
        <v>60</v>
      </c>
      <c r="F7329">
        <v>59</v>
      </c>
      <c r="G7329">
        <v>83</v>
      </c>
      <c r="H7329">
        <v>39</v>
      </c>
      <c r="I7329" s="13">
        <v>0.01</v>
      </c>
    </row>
    <row r="7330" spans="1:9" x14ac:dyDescent="0.25">
      <c r="A7330" s="7" t="s">
        <v>11811</v>
      </c>
      <c r="B7330" s="7" t="s">
        <v>824</v>
      </c>
      <c r="C7330" s="7">
        <v>16</v>
      </c>
      <c r="D7330" s="7">
        <v>16</v>
      </c>
      <c r="E7330" s="7">
        <v>32</v>
      </c>
      <c r="F7330" s="7">
        <v>30</v>
      </c>
      <c r="G7330" s="7">
        <v>59</v>
      </c>
      <c r="H7330" s="7">
        <v>88</v>
      </c>
      <c r="I7330" s="7" t="s">
        <v>8944</v>
      </c>
    </row>
    <row r="7331" spans="1:9" x14ac:dyDescent="0.25">
      <c r="A7331" t="s">
        <v>8712</v>
      </c>
      <c r="B7331" t="s">
        <v>824</v>
      </c>
      <c r="C7331" t="s">
        <v>8940</v>
      </c>
      <c r="D7331" t="s">
        <v>8940</v>
      </c>
      <c r="E7331">
        <v>15</v>
      </c>
      <c r="F7331">
        <v>23</v>
      </c>
      <c r="G7331" t="s">
        <v>8940</v>
      </c>
      <c r="H7331">
        <v>67</v>
      </c>
      <c r="I7331" t="s">
        <v>8944</v>
      </c>
    </row>
    <row r="7332" spans="1:9" hidden="1" x14ac:dyDescent="0.25">
      <c r="A7332" s="7" t="s">
        <v>8735</v>
      </c>
      <c r="B7332" s="7" t="s">
        <v>824</v>
      </c>
      <c r="C7332" s="7" t="s">
        <v>8940</v>
      </c>
      <c r="D7332" s="7" t="s">
        <v>8940</v>
      </c>
      <c r="E7332" s="7" t="s">
        <v>8940</v>
      </c>
      <c r="F7332" s="7" t="s">
        <v>8940</v>
      </c>
      <c r="G7332" s="7" t="s">
        <v>8940</v>
      </c>
      <c r="H7332" s="7" t="s">
        <v>8996</v>
      </c>
      <c r="I7332" s="7" t="s">
        <v>8944</v>
      </c>
    </row>
    <row r="7333" spans="1:9" x14ac:dyDescent="0.25">
      <c r="A7333" t="s">
        <v>9593</v>
      </c>
      <c r="B7333" t="s">
        <v>824</v>
      </c>
      <c r="C7333">
        <v>23</v>
      </c>
      <c r="D7333">
        <v>19</v>
      </c>
      <c r="E7333">
        <v>36</v>
      </c>
      <c r="F7333">
        <v>31</v>
      </c>
      <c r="G7333">
        <v>53</v>
      </c>
      <c r="H7333">
        <v>62</v>
      </c>
      <c r="I7333" t="s">
        <v>8944</v>
      </c>
    </row>
    <row r="7334" spans="1:9" x14ac:dyDescent="0.25">
      <c r="A7334" s="7" t="s">
        <v>9593</v>
      </c>
      <c r="B7334" s="7" t="s">
        <v>824</v>
      </c>
      <c r="C7334" s="7">
        <v>23</v>
      </c>
      <c r="D7334" s="7">
        <v>13</v>
      </c>
      <c r="E7334" s="7">
        <v>23</v>
      </c>
      <c r="F7334" s="7">
        <v>11</v>
      </c>
      <c r="G7334" s="7">
        <v>76</v>
      </c>
      <c r="H7334" s="7">
        <v>47</v>
      </c>
      <c r="I7334" s="12">
        <v>0.01</v>
      </c>
    </row>
    <row r="7335" spans="1:9" x14ac:dyDescent="0.25">
      <c r="A7335" t="s">
        <v>9593</v>
      </c>
      <c r="B7335" t="s">
        <v>824</v>
      </c>
      <c r="C7335">
        <v>15</v>
      </c>
      <c r="D7335">
        <v>14</v>
      </c>
      <c r="E7335">
        <v>34</v>
      </c>
      <c r="F7335">
        <v>33</v>
      </c>
      <c r="G7335">
        <v>56</v>
      </c>
      <c r="H7335">
        <v>71</v>
      </c>
      <c r="I7335" t="s">
        <v>8944</v>
      </c>
    </row>
    <row r="7336" spans="1:9" x14ac:dyDescent="0.25">
      <c r="A7336" s="7" t="s">
        <v>8756</v>
      </c>
      <c r="B7336" s="7" t="s">
        <v>824</v>
      </c>
      <c r="C7336" s="7">
        <v>21</v>
      </c>
      <c r="D7336" s="7">
        <v>19</v>
      </c>
      <c r="E7336" s="7">
        <v>43</v>
      </c>
      <c r="F7336" s="7">
        <v>42</v>
      </c>
      <c r="G7336" s="7">
        <v>51</v>
      </c>
      <c r="H7336" s="7">
        <v>54</v>
      </c>
      <c r="I7336" s="12">
        <v>5.0000000000000001E-3</v>
      </c>
    </row>
    <row r="7337" spans="1:9" x14ac:dyDescent="0.25">
      <c r="A7337" t="s">
        <v>1553</v>
      </c>
      <c r="B7337" t="s">
        <v>824</v>
      </c>
      <c r="C7337">
        <v>24</v>
      </c>
      <c r="D7337">
        <v>26</v>
      </c>
      <c r="E7337">
        <v>41</v>
      </c>
      <c r="F7337">
        <v>41</v>
      </c>
      <c r="G7337">
        <v>71</v>
      </c>
      <c r="H7337">
        <v>61</v>
      </c>
      <c r="I7337" t="s">
        <v>8944</v>
      </c>
    </row>
    <row r="7338" spans="1:9" x14ac:dyDescent="0.25">
      <c r="A7338" s="7" t="s">
        <v>8794</v>
      </c>
      <c r="B7338" s="7" t="s">
        <v>824</v>
      </c>
      <c r="C7338" s="7">
        <v>18</v>
      </c>
      <c r="D7338" s="7">
        <v>17</v>
      </c>
      <c r="E7338" s="7">
        <v>32</v>
      </c>
      <c r="F7338" s="7">
        <v>17</v>
      </c>
      <c r="G7338" s="7">
        <v>39</v>
      </c>
      <c r="H7338" s="7">
        <v>44</v>
      </c>
      <c r="I7338" s="12">
        <v>0.01</v>
      </c>
    </row>
    <row r="7339" spans="1:9" x14ac:dyDescent="0.25">
      <c r="A7339" t="s">
        <v>8795</v>
      </c>
      <c r="B7339" t="s">
        <v>824</v>
      </c>
      <c r="C7339">
        <v>11</v>
      </c>
      <c r="D7339">
        <v>11</v>
      </c>
      <c r="E7339">
        <v>18</v>
      </c>
      <c r="F7339">
        <v>17</v>
      </c>
      <c r="G7339">
        <v>23</v>
      </c>
      <c r="H7339">
        <v>79</v>
      </c>
      <c r="I7339" t="s">
        <v>8944</v>
      </c>
    </row>
    <row r="7340" spans="1:9" x14ac:dyDescent="0.25">
      <c r="A7340" s="7" t="s">
        <v>11812</v>
      </c>
      <c r="B7340" s="7" t="s">
        <v>824</v>
      </c>
      <c r="C7340" s="7">
        <v>12</v>
      </c>
      <c r="D7340" s="7">
        <v>12</v>
      </c>
      <c r="E7340" s="7">
        <v>23</v>
      </c>
      <c r="F7340" s="7">
        <v>21</v>
      </c>
      <c r="G7340" s="7">
        <v>97</v>
      </c>
      <c r="H7340" s="7">
        <v>67</v>
      </c>
      <c r="I7340" s="7" t="s">
        <v>8944</v>
      </c>
    </row>
    <row r="7341" spans="1:9" x14ac:dyDescent="0.25">
      <c r="A7341" t="s">
        <v>11813</v>
      </c>
      <c r="B7341" t="s">
        <v>824</v>
      </c>
      <c r="C7341" t="s">
        <v>8940</v>
      </c>
      <c r="D7341" t="s">
        <v>8940</v>
      </c>
      <c r="E7341">
        <v>12</v>
      </c>
      <c r="F7341">
        <v>18</v>
      </c>
      <c r="G7341" t="s">
        <v>8940</v>
      </c>
      <c r="H7341">
        <v>58</v>
      </c>
      <c r="I7341" s="13">
        <v>5.0000000000000001E-3</v>
      </c>
    </row>
    <row r="7342" spans="1:9" x14ac:dyDescent="0.25">
      <c r="A7342" s="7" t="s">
        <v>11814</v>
      </c>
      <c r="B7342" s="7" t="s">
        <v>824</v>
      </c>
      <c r="C7342" s="7">
        <v>23</v>
      </c>
      <c r="D7342" s="7">
        <v>24</v>
      </c>
      <c r="E7342" s="7">
        <v>32</v>
      </c>
      <c r="F7342" s="7">
        <v>22</v>
      </c>
      <c r="G7342" s="7">
        <v>41</v>
      </c>
      <c r="H7342" s="7">
        <v>20</v>
      </c>
      <c r="I7342" s="12">
        <v>0.02</v>
      </c>
    </row>
    <row r="7343" spans="1:9" x14ac:dyDescent="0.25">
      <c r="A7343" t="s">
        <v>8799</v>
      </c>
      <c r="B7343" t="s">
        <v>824</v>
      </c>
      <c r="C7343">
        <v>83</v>
      </c>
      <c r="D7343">
        <v>81</v>
      </c>
      <c r="E7343">
        <v>116</v>
      </c>
      <c r="F7343">
        <v>114</v>
      </c>
      <c r="G7343">
        <v>141</v>
      </c>
      <c r="H7343">
        <v>50</v>
      </c>
      <c r="I7343" s="13">
        <v>5.0000000000000001E-3</v>
      </c>
    </row>
    <row r="7344" spans="1:9" x14ac:dyDescent="0.25">
      <c r="A7344" s="7" t="s">
        <v>8842</v>
      </c>
      <c r="B7344" s="7" t="s">
        <v>824</v>
      </c>
      <c r="C7344" s="7">
        <v>26</v>
      </c>
      <c r="D7344" s="7">
        <v>25</v>
      </c>
      <c r="E7344" s="7">
        <v>32</v>
      </c>
      <c r="F7344" s="7">
        <v>31</v>
      </c>
      <c r="G7344" s="7">
        <v>39</v>
      </c>
      <c r="H7344" s="7">
        <v>53</v>
      </c>
      <c r="I7344" s="12">
        <v>5.0000000000000001E-3</v>
      </c>
    </row>
    <row r="7345" spans="1:9" x14ac:dyDescent="0.25">
      <c r="A7345" t="s">
        <v>8843</v>
      </c>
      <c r="B7345" t="s">
        <v>824</v>
      </c>
      <c r="C7345">
        <v>17</v>
      </c>
      <c r="D7345">
        <v>17</v>
      </c>
      <c r="E7345">
        <v>30</v>
      </c>
      <c r="F7345">
        <v>30</v>
      </c>
      <c r="G7345">
        <v>41</v>
      </c>
      <c r="H7345">
        <v>46</v>
      </c>
      <c r="I7345" s="13">
        <v>0.01</v>
      </c>
    </row>
    <row r="7346" spans="1:9" x14ac:dyDescent="0.25">
      <c r="A7346" s="7" t="s">
        <v>8844</v>
      </c>
      <c r="B7346" s="7" t="s">
        <v>824</v>
      </c>
      <c r="C7346" s="7">
        <v>22</v>
      </c>
      <c r="D7346" s="7">
        <v>22</v>
      </c>
      <c r="E7346" s="7">
        <v>32</v>
      </c>
      <c r="F7346" s="7">
        <v>30</v>
      </c>
      <c r="G7346" s="7">
        <v>31</v>
      </c>
      <c r="H7346" s="7">
        <v>66</v>
      </c>
      <c r="I7346" s="7" t="s">
        <v>8944</v>
      </c>
    </row>
    <row r="7347" spans="1:9" x14ac:dyDescent="0.25">
      <c r="A7347" t="s">
        <v>8845</v>
      </c>
      <c r="B7347" t="s">
        <v>824</v>
      </c>
      <c r="C7347">
        <v>22</v>
      </c>
      <c r="D7347">
        <v>23</v>
      </c>
      <c r="E7347">
        <v>39</v>
      </c>
      <c r="F7347">
        <v>39</v>
      </c>
      <c r="G7347">
        <v>52</v>
      </c>
      <c r="H7347">
        <v>65</v>
      </c>
      <c r="I7347" t="s">
        <v>8944</v>
      </c>
    </row>
    <row r="7348" spans="1:9" x14ac:dyDescent="0.25">
      <c r="A7348" s="7" t="s">
        <v>8861</v>
      </c>
      <c r="B7348" s="7" t="s">
        <v>824</v>
      </c>
      <c r="C7348" s="7">
        <v>15</v>
      </c>
      <c r="D7348" s="7">
        <v>15</v>
      </c>
      <c r="E7348" s="7">
        <v>36</v>
      </c>
      <c r="F7348" s="7">
        <v>32</v>
      </c>
      <c r="G7348" s="7">
        <v>52</v>
      </c>
      <c r="H7348" s="7">
        <v>27</v>
      </c>
      <c r="I7348" s="12">
        <v>0.02</v>
      </c>
    </row>
    <row r="7349" spans="1:9" x14ac:dyDescent="0.25">
      <c r="A7349" t="s">
        <v>11815</v>
      </c>
      <c r="B7349" t="s">
        <v>824</v>
      </c>
      <c r="C7349">
        <v>11</v>
      </c>
      <c r="D7349">
        <v>11</v>
      </c>
      <c r="E7349">
        <v>26</v>
      </c>
      <c r="F7349">
        <v>17</v>
      </c>
      <c r="G7349">
        <v>40</v>
      </c>
      <c r="H7349">
        <v>48</v>
      </c>
      <c r="I7349" s="13">
        <v>0.01</v>
      </c>
    </row>
    <row r="7350" spans="1:9" x14ac:dyDescent="0.25">
      <c r="A7350" s="7" t="s">
        <v>1051</v>
      </c>
      <c r="B7350" s="7" t="s">
        <v>824</v>
      </c>
      <c r="C7350" s="7">
        <v>13</v>
      </c>
      <c r="D7350" s="7">
        <v>14</v>
      </c>
      <c r="E7350" s="7">
        <v>26</v>
      </c>
      <c r="F7350" s="7">
        <v>25</v>
      </c>
      <c r="G7350" s="7">
        <v>39</v>
      </c>
      <c r="H7350" s="7">
        <v>29</v>
      </c>
      <c r="I7350" s="12">
        <v>1.4999999999999999E-2</v>
      </c>
    </row>
    <row r="7351" spans="1:9" hidden="1" x14ac:dyDescent="0.25">
      <c r="A7351" t="s">
        <v>11816</v>
      </c>
      <c r="B7351" t="s">
        <v>824</v>
      </c>
      <c r="C7351" t="s">
        <v>8940</v>
      </c>
      <c r="D7351" t="s">
        <v>8940</v>
      </c>
      <c r="E7351" t="s">
        <v>8940</v>
      </c>
      <c r="F7351" t="s">
        <v>8940</v>
      </c>
      <c r="G7351">
        <v>13</v>
      </c>
      <c r="H7351" t="s">
        <v>8996</v>
      </c>
      <c r="I7351" t="s">
        <v>8944</v>
      </c>
    </row>
    <row r="7352" spans="1:9" x14ac:dyDescent="0.25">
      <c r="A7352" s="7" t="s">
        <v>1891</v>
      </c>
      <c r="B7352" s="7" t="s">
        <v>824</v>
      </c>
      <c r="C7352" s="7">
        <v>25</v>
      </c>
      <c r="D7352" s="7">
        <v>25</v>
      </c>
      <c r="E7352" s="7">
        <v>70</v>
      </c>
      <c r="F7352" s="7">
        <v>56</v>
      </c>
      <c r="G7352" s="7">
        <v>70</v>
      </c>
      <c r="H7352" s="7">
        <v>60</v>
      </c>
      <c r="I7352" s="7" t="s">
        <v>8944</v>
      </c>
    </row>
    <row r="7353" spans="1:9" x14ac:dyDescent="0.25">
      <c r="A7353" t="s">
        <v>11817</v>
      </c>
      <c r="B7353" t="s">
        <v>824</v>
      </c>
      <c r="C7353">
        <v>12</v>
      </c>
      <c r="D7353">
        <v>12</v>
      </c>
      <c r="E7353">
        <v>14</v>
      </c>
      <c r="F7353">
        <v>13</v>
      </c>
      <c r="G7353">
        <v>27</v>
      </c>
      <c r="H7353">
        <v>71</v>
      </c>
      <c r="I7353" t="s">
        <v>8944</v>
      </c>
    </row>
    <row r="7354" spans="1:9" hidden="1" x14ac:dyDescent="0.25">
      <c r="A7354" s="7" t="s">
        <v>1559</v>
      </c>
      <c r="B7354" s="7" t="s">
        <v>824</v>
      </c>
      <c r="C7354" s="7" t="s">
        <v>8940</v>
      </c>
      <c r="D7354" s="7" t="s">
        <v>8940</v>
      </c>
      <c r="E7354" s="7" t="s">
        <v>8940</v>
      </c>
      <c r="F7354" s="7" t="s">
        <v>8940</v>
      </c>
      <c r="G7354" s="7" t="s">
        <v>8940</v>
      </c>
      <c r="H7354" s="7" t="s">
        <v>8996</v>
      </c>
      <c r="I7354" s="7" t="s">
        <v>8944</v>
      </c>
    </row>
    <row r="7355" spans="1:9" x14ac:dyDescent="0.25">
      <c r="A7355" t="s">
        <v>11818</v>
      </c>
      <c r="B7355" t="s">
        <v>824</v>
      </c>
      <c r="C7355">
        <v>53</v>
      </c>
      <c r="D7355">
        <v>52</v>
      </c>
      <c r="E7355">
        <v>61</v>
      </c>
      <c r="F7355">
        <v>61</v>
      </c>
      <c r="G7355">
        <v>82</v>
      </c>
      <c r="H7355">
        <v>43</v>
      </c>
      <c r="I7355" s="13">
        <v>0.01</v>
      </c>
    </row>
    <row r="7356" spans="1:9" x14ac:dyDescent="0.25">
      <c r="A7356" s="7" t="s">
        <v>11819</v>
      </c>
      <c r="B7356" s="7" t="s">
        <v>824</v>
      </c>
      <c r="C7356" s="7">
        <v>25</v>
      </c>
      <c r="D7356" s="7">
        <v>23</v>
      </c>
      <c r="E7356" s="7">
        <v>44</v>
      </c>
      <c r="F7356" s="7">
        <v>43</v>
      </c>
      <c r="G7356" s="7">
        <v>54</v>
      </c>
      <c r="H7356" s="7">
        <v>45</v>
      </c>
      <c r="I7356" s="12">
        <v>0.01</v>
      </c>
    </row>
    <row r="7357" spans="1:9" x14ac:dyDescent="0.25">
      <c r="A7357" t="s">
        <v>11820</v>
      </c>
      <c r="B7357" t="s">
        <v>824</v>
      </c>
      <c r="C7357">
        <v>89</v>
      </c>
      <c r="D7357">
        <v>87</v>
      </c>
      <c r="E7357">
        <v>97</v>
      </c>
      <c r="F7357" t="s">
        <v>8940</v>
      </c>
      <c r="G7357">
        <v>165</v>
      </c>
      <c r="H7357">
        <v>41</v>
      </c>
      <c r="I7357" s="13">
        <v>0.01</v>
      </c>
    </row>
    <row r="7358" spans="1:9" x14ac:dyDescent="0.25">
      <c r="A7358" s="7" t="s">
        <v>11821</v>
      </c>
      <c r="B7358" s="7" t="s">
        <v>824</v>
      </c>
      <c r="C7358" s="7">
        <v>15</v>
      </c>
      <c r="D7358" s="7">
        <v>15</v>
      </c>
      <c r="E7358" s="7">
        <v>24</v>
      </c>
      <c r="F7358" s="7">
        <v>19</v>
      </c>
      <c r="G7358" s="7">
        <v>39</v>
      </c>
      <c r="H7358" s="7">
        <v>72</v>
      </c>
      <c r="I7358" s="7" t="s">
        <v>8944</v>
      </c>
    </row>
    <row r="7359" spans="1:9" x14ac:dyDescent="0.25">
      <c r="A7359" t="s">
        <v>8916</v>
      </c>
      <c r="B7359" t="s">
        <v>824</v>
      </c>
      <c r="C7359">
        <v>22</v>
      </c>
      <c r="D7359">
        <v>22</v>
      </c>
      <c r="E7359">
        <v>24</v>
      </c>
      <c r="F7359">
        <v>23</v>
      </c>
      <c r="G7359">
        <v>28</v>
      </c>
      <c r="H7359">
        <v>87</v>
      </c>
      <c r="I7359" t="s">
        <v>8944</v>
      </c>
    </row>
    <row r="7360" spans="1:9" hidden="1" x14ac:dyDescent="0.25">
      <c r="A7360" s="7" t="s">
        <v>11822</v>
      </c>
      <c r="B7360" s="7" t="s">
        <v>824</v>
      </c>
      <c r="C7360" s="7" t="s">
        <v>8940</v>
      </c>
      <c r="D7360" s="7" t="s">
        <v>8940</v>
      </c>
      <c r="E7360" s="7" t="s">
        <v>8940</v>
      </c>
      <c r="F7360" s="7" t="s">
        <v>8940</v>
      </c>
      <c r="G7360" s="7" t="s">
        <v>8940</v>
      </c>
      <c r="H7360" s="7" t="s">
        <v>8996</v>
      </c>
      <c r="I7360" s="7" t="s">
        <v>8944</v>
      </c>
    </row>
    <row r="7361" spans="1:9" hidden="1" x14ac:dyDescent="0.25">
      <c r="A7361" t="s">
        <v>11823</v>
      </c>
      <c r="B7361" t="s">
        <v>824</v>
      </c>
      <c r="C7361" t="s">
        <v>8940</v>
      </c>
      <c r="D7361" t="s">
        <v>8940</v>
      </c>
      <c r="E7361" t="s">
        <v>8940</v>
      </c>
      <c r="F7361" t="s">
        <v>8940</v>
      </c>
      <c r="G7361">
        <v>38</v>
      </c>
      <c r="H7361" t="s">
        <v>8996</v>
      </c>
      <c r="I7361" t="s">
        <v>8944</v>
      </c>
    </row>
    <row r="7362" spans="1:9" hidden="1" x14ac:dyDescent="0.25">
      <c r="A7362" s="7" t="s">
        <v>11824</v>
      </c>
      <c r="B7362" s="7" t="s">
        <v>824</v>
      </c>
      <c r="C7362" s="7" t="s">
        <v>8940</v>
      </c>
      <c r="D7362" s="7" t="s">
        <v>8940</v>
      </c>
      <c r="E7362" s="7" t="s">
        <v>8940</v>
      </c>
      <c r="F7362" s="7" t="s">
        <v>8940</v>
      </c>
      <c r="G7362" s="7">
        <v>16</v>
      </c>
      <c r="H7362" s="7" t="s">
        <v>8996</v>
      </c>
      <c r="I7362" s="7" t="s">
        <v>8944</v>
      </c>
    </row>
    <row r="7363" spans="1:9" hidden="1" x14ac:dyDescent="0.25">
      <c r="A7363" t="s">
        <v>8596</v>
      </c>
      <c r="B7363" t="s">
        <v>824</v>
      </c>
      <c r="C7363" t="s">
        <v>8940</v>
      </c>
      <c r="D7363" t="s">
        <v>8940</v>
      </c>
      <c r="E7363">
        <v>19</v>
      </c>
      <c r="F7363">
        <v>15</v>
      </c>
      <c r="G7363">
        <v>17</v>
      </c>
      <c r="H7363" t="s">
        <v>8996</v>
      </c>
      <c r="I7363" t="s">
        <v>8944</v>
      </c>
    </row>
    <row r="7364" spans="1:9" hidden="1" x14ac:dyDescent="0.25">
      <c r="A7364" s="7" t="s">
        <v>8618</v>
      </c>
      <c r="B7364" s="7" t="s">
        <v>824</v>
      </c>
      <c r="C7364" s="7" t="s">
        <v>8940</v>
      </c>
      <c r="D7364" s="7" t="s">
        <v>8940</v>
      </c>
      <c r="E7364" s="7" t="s">
        <v>8940</v>
      </c>
      <c r="F7364" s="7" t="s">
        <v>8940</v>
      </c>
      <c r="G7364" s="7" t="s">
        <v>8940</v>
      </c>
      <c r="H7364" s="7" t="s">
        <v>8996</v>
      </c>
      <c r="I7364" s="7" t="s">
        <v>8944</v>
      </c>
    </row>
    <row r="7365" spans="1:9" hidden="1" x14ac:dyDescent="0.25">
      <c r="A7365" t="s">
        <v>11825</v>
      </c>
      <c r="B7365" t="s">
        <v>824</v>
      </c>
      <c r="C7365" t="s">
        <v>8940</v>
      </c>
      <c r="D7365" t="s">
        <v>8940</v>
      </c>
      <c r="E7365" t="s">
        <v>8940</v>
      </c>
      <c r="F7365" t="s">
        <v>8940</v>
      </c>
      <c r="G7365">
        <v>16</v>
      </c>
      <c r="H7365" t="s">
        <v>8996</v>
      </c>
      <c r="I7365" t="s">
        <v>8944</v>
      </c>
    </row>
    <row r="7366" spans="1:9" hidden="1" x14ac:dyDescent="0.25">
      <c r="A7366" s="7" t="s">
        <v>8620</v>
      </c>
      <c r="B7366" s="7" t="s">
        <v>824</v>
      </c>
      <c r="C7366" s="7" t="s">
        <v>8940</v>
      </c>
      <c r="D7366" s="7" t="s">
        <v>8940</v>
      </c>
      <c r="E7366" s="7" t="s">
        <v>8940</v>
      </c>
      <c r="F7366" s="7" t="s">
        <v>8940</v>
      </c>
      <c r="G7366" s="7" t="s">
        <v>8940</v>
      </c>
      <c r="H7366" s="7" t="s">
        <v>8996</v>
      </c>
      <c r="I7366" s="7" t="s">
        <v>8944</v>
      </c>
    </row>
    <row r="7367" spans="1:9" x14ac:dyDescent="0.25">
      <c r="A7367" t="s">
        <v>9727</v>
      </c>
      <c r="B7367" t="s">
        <v>824</v>
      </c>
      <c r="C7367">
        <v>48</v>
      </c>
      <c r="D7367">
        <v>46</v>
      </c>
      <c r="E7367">
        <v>53</v>
      </c>
      <c r="F7367" t="s">
        <v>8940</v>
      </c>
      <c r="G7367">
        <v>72</v>
      </c>
      <c r="H7367">
        <v>54</v>
      </c>
      <c r="I7367" s="13">
        <v>5.0000000000000001E-3</v>
      </c>
    </row>
    <row r="7368" spans="1:9" hidden="1" x14ac:dyDescent="0.25">
      <c r="A7368" s="7" t="s">
        <v>11826</v>
      </c>
      <c r="B7368" s="7" t="s">
        <v>824</v>
      </c>
      <c r="C7368" s="7" t="s">
        <v>8940</v>
      </c>
      <c r="D7368" s="7" t="s">
        <v>8940</v>
      </c>
      <c r="E7368" s="7" t="s">
        <v>8940</v>
      </c>
      <c r="F7368" s="7" t="s">
        <v>8940</v>
      </c>
      <c r="G7368" s="7" t="s">
        <v>8940</v>
      </c>
      <c r="H7368" s="7" t="s">
        <v>8996</v>
      </c>
      <c r="I7368" s="7" t="s">
        <v>8944</v>
      </c>
    </row>
    <row r="7369" spans="1:9" x14ac:dyDescent="0.25">
      <c r="A7369" t="s">
        <v>11827</v>
      </c>
      <c r="B7369" t="s">
        <v>824</v>
      </c>
      <c r="C7369">
        <v>29</v>
      </c>
      <c r="D7369">
        <v>28</v>
      </c>
      <c r="E7369" t="s">
        <v>8940</v>
      </c>
      <c r="F7369" t="s">
        <v>8940</v>
      </c>
      <c r="G7369">
        <v>52</v>
      </c>
      <c r="H7369">
        <v>5</v>
      </c>
      <c r="I7369" s="13">
        <v>0.02</v>
      </c>
    </row>
    <row r="7370" spans="1:9" hidden="1" x14ac:dyDescent="0.25">
      <c r="A7370" s="7" t="s">
        <v>11828</v>
      </c>
      <c r="B7370" s="7" t="s">
        <v>824</v>
      </c>
      <c r="C7370" s="7" t="s">
        <v>8940</v>
      </c>
      <c r="D7370" s="7" t="s">
        <v>8940</v>
      </c>
      <c r="E7370" s="7" t="s">
        <v>8940</v>
      </c>
      <c r="F7370" s="7" t="s">
        <v>8940</v>
      </c>
      <c r="G7370" s="7" t="s">
        <v>8940</v>
      </c>
      <c r="H7370" s="7" t="s">
        <v>8996</v>
      </c>
      <c r="I7370" s="7" t="s">
        <v>8944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B2F50-D540-456B-8B1E-26127775609E}">
  <dimension ref="B3:F15"/>
  <sheetViews>
    <sheetView workbookViewId="0">
      <selection activeCell="C21" sqref="C21"/>
    </sheetView>
  </sheetViews>
  <sheetFormatPr defaultRowHeight="15" x14ac:dyDescent="0.25"/>
  <cols>
    <col min="2" max="2" width="35.28515625" bestFit="1" customWidth="1"/>
    <col min="3" max="3" width="24" customWidth="1"/>
    <col min="5" max="5" width="35.28515625" bestFit="1" customWidth="1"/>
    <col min="6" max="6" width="21.140625" bestFit="1" customWidth="1"/>
  </cols>
  <sheetData>
    <row r="3" spans="2:6" x14ac:dyDescent="0.25">
      <c r="B3" s="22" t="s">
        <v>11842</v>
      </c>
      <c r="C3" s="23" t="s">
        <v>11845</v>
      </c>
    </row>
    <row r="4" spans="2:6" x14ac:dyDescent="0.25">
      <c r="B4" s="20" t="s">
        <v>8</v>
      </c>
      <c r="C4" s="21">
        <f>COUNTIF('Dialysis - I'!J2:J7722,"As Expected")</f>
        <v>6108</v>
      </c>
      <c r="F4" s="19"/>
    </row>
    <row r="5" spans="2:6" x14ac:dyDescent="0.25">
      <c r="B5" s="20" t="s">
        <v>12</v>
      </c>
      <c r="C5" s="21">
        <f>COUNTIF('Dialysis - I'!N2:N7722,"As Expected")</f>
        <v>6818</v>
      </c>
      <c r="F5" s="19"/>
    </row>
    <row r="6" spans="2:6" x14ac:dyDescent="0.25">
      <c r="B6" s="20" t="s">
        <v>13</v>
      </c>
      <c r="C6" s="21">
        <f>COUNTIF('Dialysis - I'!O2:O7722,"As Expected")</f>
        <v>6714</v>
      </c>
      <c r="F6" s="19"/>
    </row>
    <row r="7" spans="2:6" x14ac:dyDescent="0.25">
      <c r="B7" s="20" t="s">
        <v>14</v>
      </c>
      <c r="C7" s="21">
        <f>COUNTIF('Dialysis - I'!P2:P7722,"As Expected")</f>
        <v>5966</v>
      </c>
      <c r="F7" s="19"/>
    </row>
    <row r="8" spans="2:6" x14ac:dyDescent="0.25">
      <c r="B8" s="20" t="s">
        <v>18</v>
      </c>
      <c r="C8" s="21">
        <f>COUNTIF('Dialysis - I'!T2:T7722,"As Expected")</f>
        <v>5011</v>
      </c>
      <c r="F8" s="19"/>
    </row>
    <row r="9" spans="2:6" x14ac:dyDescent="0.25">
      <c r="B9" s="20" t="s">
        <v>19</v>
      </c>
      <c r="C9" s="21">
        <f>COUNTIF('Dialysis - I'!U2:U7722,"As Expected")</f>
        <v>6516</v>
      </c>
      <c r="F9" s="19"/>
    </row>
    <row r="10" spans="2:6" x14ac:dyDescent="0.25">
      <c r="B10" s="20" t="s">
        <v>23</v>
      </c>
      <c r="C10" s="21">
        <f>COUNTIF('Dialysis - I'!Y2:Y7722,"As Expected")</f>
        <v>3623</v>
      </c>
      <c r="F10" s="19"/>
    </row>
    <row r="11" spans="2:6" x14ac:dyDescent="0.25">
      <c r="B11" s="24" t="s">
        <v>24</v>
      </c>
      <c r="C11" s="25">
        <f>COUNTIF('Dialysis - I'!Z2:Z7722,"As Expected")</f>
        <v>6658</v>
      </c>
      <c r="F11" s="19"/>
    </row>
    <row r="12" spans="2:6" x14ac:dyDescent="0.25">
      <c r="C12" s="19"/>
      <c r="F12" s="19"/>
    </row>
    <row r="13" spans="2:6" x14ac:dyDescent="0.25">
      <c r="C13" s="19"/>
      <c r="F13" s="19"/>
    </row>
    <row r="14" spans="2:6" x14ac:dyDescent="0.25">
      <c r="C14" s="19"/>
      <c r="F14" s="19"/>
    </row>
    <row r="15" spans="2:6" x14ac:dyDescent="0.25">
      <c r="C15" s="19"/>
      <c r="F15" s="19"/>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3A69C-ECBF-482C-97B7-8B5A720FF515}">
  <dimension ref="A4:J5"/>
  <sheetViews>
    <sheetView zoomScale="73" zoomScaleNormal="73" workbookViewId="0">
      <selection activeCell="B4" sqref="B4"/>
    </sheetView>
  </sheetViews>
  <sheetFormatPr defaultColWidth="0" defaultRowHeight="15" x14ac:dyDescent="0.25"/>
  <cols>
    <col min="1" max="1" width="53.140625" bestFit="1" customWidth="1"/>
    <col min="2" max="2" width="55" bestFit="1" customWidth="1"/>
    <col min="3" max="3" width="51.28515625" bestFit="1" customWidth="1"/>
    <col min="4" max="4" width="55.140625" bestFit="1" customWidth="1"/>
    <col min="5" max="5" width="51.85546875" bestFit="1" customWidth="1"/>
    <col min="6" max="6" width="72.28515625" bestFit="1" customWidth="1"/>
    <col min="7" max="7" width="60" bestFit="1" customWidth="1"/>
    <col min="8" max="8" width="60.28515625" bestFit="1" customWidth="1"/>
    <col min="9" max="9" width="42.28515625" bestFit="1" customWidth="1"/>
    <col min="10" max="10" width="41.5703125" bestFit="1" customWidth="1"/>
    <col min="11" max="16384" width="9.140625" hidden="1"/>
  </cols>
  <sheetData>
    <row r="4" spans="1:10" x14ac:dyDescent="0.25">
      <c r="A4" t="s">
        <v>8935</v>
      </c>
      <c r="B4" t="s">
        <v>8932</v>
      </c>
      <c r="C4" t="s">
        <v>8931</v>
      </c>
      <c r="D4" t="s">
        <v>8937</v>
      </c>
      <c r="E4" t="s">
        <v>8936</v>
      </c>
      <c r="F4" t="s">
        <v>8934</v>
      </c>
      <c r="G4" t="s">
        <v>8933</v>
      </c>
      <c r="H4" t="s">
        <v>8930</v>
      </c>
      <c r="I4" t="s">
        <v>8938</v>
      </c>
      <c r="J4" s="10" t="s">
        <v>8939</v>
      </c>
    </row>
    <row r="5" spans="1:10" x14ac:dyDescent="0.25">
      <c r="A5" s="11">
        <v>1937701</v>
      </c>
      <c r="B5" s="11">
        <v>663878</v>
      </c>
      <c r="C5" s="11">
        <v>633918</v>
      </c>
      <c r="D5" s="11">
        <v>596565</v>
      </c>
      <c r="E5" s="11">
        <v>596383</v>
      </c>
      <c r="F5" s="11">
        <v>538135</v>
      </c>
      <c r="G5" s="11">
        <v>494578</v>
      </c>
      <c r="H5" s="11">
        <v>421791</v>
      </c>
      <c r="I5" s="11">
        <v>980</v>
      </c>
      <c r="J5" s="11">
        <f>SUM(A5:I5)</f>
        <v>5883929</v>
      </c>
    </row>
  </sheetData>
  <sortState columnSort="1" ref="A4:I5">
    <sortCondition descending="1" ref="A5"/>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235E8-3E89-4DA3-A4AD-48B32A7EBA12}">
  <dimension ref="A4:B8"/>
  <sheetViews>
    <sheetView workbookViewId="0">
      <selection activeCell="B10" sqref="B10"/>
    </sheetView>
  </sheetViews>
  <sheetFormatPr defaultRowHeight="15" x14ac:dyDescent="0.25"/>
  <cols>
    <col min="1" max="1" width="13.140625" bestFit="1" customWidth="1"/>
    <col min="2" max="2" width="26.7109375" bestFit="1" customWidth="1"/>
  </cols>
  <sheetData>
    <row r="4" spans="1:2" x14ac:dyDescent="0.25">
      <c r="A4" s="8" t="s">
        <v>8927</v>
      </c>
      <c r="B4" t="s">
        <v>8929</v>
      </c>
    </row>
    <row r="5" spans="1:2" x14ac:dyDescent="0.25">
      <c r="A5" s="9" t="s">
        <v>44</v>
      </c>
      <c r="B5" s="26">
        <v>869</v>
      </c>
    </row>
    <row r="6" spans="1:2" x14ac:dyDescent="0.25">
      <c r="A6" s="9" t="s">
        <v>29</v>
      </c>
      <c r="B6" s="26">
        <v>6854</v>
      </c>
    </row>
    <row r="7" spans="1:2" x14ac:dyDescent="0.25">
      <c r="A7" s="9" t="s">
        <v>11848</v>
      </c>
      <c r="B7" s="26"/>
    </row>
    <row r="8" spans="1:2" x14ac:dyDescent="0.25">
      <c r="A8" s="9" t="s">
        <v>8928</v>
      </c>
      <c r="B8" s="26">
        <v>7723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9F88F-F7AD-4B3B-958D-8998BB106BF3}">
  <dimension ref="A4:B15"/>
  <sheetViews>
    <sheetView workbookViewId="0">
      <selection activeCell="L11" sqref="L11"/>
    </sheetView>
  </sheetViews>
  <sheetFormatPr defaultRowHeight="15" x14ac:dyDescent="0.25"/>
  <cols>
    <col min="1" max="1" width="13.140625" bestFit="1" customWidth="1"/>
    <col min="2" max="2" width="14" bestFit="1" customWidth="1"/>
  </cols>
  <sheetData>
    <row r="4" spans="1:2" x14ac:dyDescent="0.25">
      <c r="A4" s="8" t="s">
        <v>8927</v>
      </c>
      <c r="B4" t="s">
        <v>11847</v>
      </c>
    </row>
    <row r="5" spans="1:2" x14ac:dyDescent="0.25">
      <c r="A5" s="9" t="s">
        <v>554</v>
      </c>
      <c r="B5" s="26">
        <v>730</v>
      </c>
    </row>
    <row r="6" spans="1:2" x14ac:dyDescent="0.25">
      <c r="A6" s="9" t="s">
        <v>836</v>
      </c>
      <c r="B6" s="26">
        <v>510</v>
      </c>
    </row>
    <row r="7" spans="1:2" x14ac:dyDescent="0.25">
      <c r="A7" s="9" t="s">
        <v>824</v>
      </c>
      <c r="B7" s="26">
        <v>382</v>
      </c>
    </row>
    <row r="8" spans="1:2" x14ac:dyDescent="0.25">
      <c r="A8" s="9" t="s">
        <v>1631</v>
      </c>
      <c r="B8" s="26">
        <v>347</v>
      </c>
    </row>
    <row r="9" spans="1:2" x14ac:dyDescent="0.25">
      <c r="A9" s="9" t="s">
        <v>2404</v>
      </c>
      <c r="B9" s="26">
        <v>221</v>
      </c>
    </row>
    <row r="10" spans="1:2" x14ac:dyDescent="0.25">
      <c r="A10" s="9" t="s">
        <v>4001</v>
      </c>
      <c r="B10" s="26">
        <v>244</v>
      </c>
    </row>
    <row r="11" spans="1:2" x14ac:dyDescent="0.25">
      <c r="A11" s="9" t="s">
        <v>4011</v>
      </c>
      <c r="B11" s="26">
        <v>332</v>
      </c>
    </row>
    <row r="12" spans="1:2" x14ac:dyDescent="0.25">
      <c r="A12" s="9" t="s">
        <v>4075</v>
      </c>
      <c r="B12" s="26">
        <v>348</v>
      </c>
    </row>
    <row r="13" spans="1:2" x14ac:dyDescent="0.25">
      <c r="A13" s="9" t="s">
        <v>4836</v>
      </c>
      <c r="B13" s="26">
        <v>328</v>
      </c>
    </row>
    <row r="14" spans="1:2" x14ac:dyDescent="0.25">
      <c r="A14" s="9" t="s">
        <v>5599</v>
      </c>
      <c r="B14" s="26">
        <v>748</v>
      </c>
    </row>
    <row r="15" spans="1:2" x14ac:dyDescent="0.25">
      <c r="A15" s="9" t="s">
        <v>8928</v>
      </c>
      <c r="B15" s="26">
        <v>4190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C9D31-704E-4E18-8D00-F936AAAFA149}">
  <dimension ref="A4:B61"/>
  <sheetViews>
    <sheetView zoomScale="86" zoomScaleNormal="86" workbookViewId="0">
      <selection activeCell="I21" sqref="I21:I22"/>
    </sheetView>
  </sheetViews>
  <sheetFormatPr defaultRowHeight="15" x14ac:dyDescent="0.25"/>
  <cols>
    <col min="1" max="1" width="14" bestFit="1" customWidth="1"/>
    <col min="2" max="2" width="26.5703125" bestFit="1" customWidth="1"/>
  </cols>
  <sheetData>
    <row r="4" spans="1:2" x14ac:dyDescent="0.25">
      <c r="A4" s="8" t="s">
        <v>8927</v>
      </c>
      <c r="B4" t="s">
        <v>11844</v>
      </c>
    </row>
    <row r="5" spans="1:2" x14ac:dyDescent="0.25">
      <c r="A5" s="9" t="s">
        <v>246</v>
      </c>
      <c r="B5" s="11">
        <v>146</v>
      </c>
    </row>
    <row r="6" spans="1:2" x14ac:dyDescent="0.25">
      <c r="A6" s="9" t="s">
        <v>27</v>
      </c>
      <c r="B6" s="11">
        <v>3027</v>
      </c>
    </row>
    <row r="7" spans="1:2" x14ac:dyDescent="0.25">
      <c r="A7" s="9" t="s">
        <v>431</v>
      </c>
      <c r="B7" s="11">
        <v>1205</v>
      </c>
    </row>
    <row r="8" spans="1:2" x14ac:dyDescent="0.25">
      <c r="A8" s="9" t="s">
        <v>8806</v>
      </c>
      <c r="B8" s="11">
        <v>44</v>
      </c>
    </row>
    <row r="9" spans="1:2" x14ac:dyDescent="0.25">
      <c r="A9" s="9" t="s">
        <v>248</v>
      </c>
      <c r="B9" s="11">
        <v>2407</v>
      </c>
    </row>
    <row r="10" spans="1:2" x14ac:dyDescent="0.25">
      <c r="A10" s="9" t="s">
        <v>554</v>
      </c>
      <c r="B10" s="11">
        <v>15095</v>
      </c>
    </row>
    <row r="11" spans="1:2" x14ac:dyDescent="0.25">
      <c r="A11" s="9" t="s">
        <v>839</v>
      </c>
      <c r="B11" s="11">
        <v>1335</v>
      </c>
    </row>
    <row r="12" spans="1:2" x14ac:dyDescent="0.25">
      <c r="A12" s="9" t="s">
        <v>870</v>
      </c>
      <c r="B12" s="11">
        <v>1045</v>
      </c>
    </row>
    <row r="13" spans="1:2" x14ac:dyDescent="0.25">
      <c r="A13" s="9" t="s">
        <v>920</v>
      </c>
      <c r="B13" s="11">
        <v>409</v>
      </c>
    </row>
    <row r="14" spans="1:2" x14ac:dyDescent="0.25">
      <c r="A14" s="9" t="s">
        <v>918</v>
      </c>
      <c r="B14" s="11">
        <v>509</v>
      </c>
    </row>
    <row r="15" spans="1:2" x14ac:dyDescent="0.25">
      <c r="A15" s="9" t="s">
        <v>836</v>
      </c>
      <c r="B15" s="11">
        <v>8838</v>
      </c>
    </row>
    <row r="16" spans="1:2" x14ac:dyDescent="0.25">
      <c r="A16" s="9" t="s">
        <v>824</v>
      </c>
      <c r="B16" s="11">
        <v>6468</v>
      </c>
    </row>
    <row r="17" spans="1:2" x14ac:dyDescent="0.25">
      <c r="A17" s="9" t="s">
        <v>8809</v>
      </c>
      <c r="B17" s="11">
        <v>112</v>
      </c>
    </row>
    <row r="18" spans="1:2" x14ac:dyDescent="0.25">
      <c r="A18" s="9" t="s">
        <v>2837</v>
      </c>
      <c r="B18" s="11">
        <v>826</v>
      </c>
    </row>
    <row r="19" spans="1:2" x14ac:dyDescent="0.25">
      <c r="A19" s="9" t="s">
        <v>1616</v>
      </c>
      <c r="B19" s="11">
        <v>930</v>
      </c>
    </row>
    <row r="20" spans="1:2" x14ac:dyDescent="0.25">
      <c r="A20" s="9" t="s">
        <v>2825</v>
      </c>
      <c r="B20" s="11">
        <v>376</v>
      </c>
    </row>
    <row r="21" spans="1:2" x14ac:dyDescent="0.25">
      <c r="A21" s="9" t="s">
        <v>1631</v>
      </c>
      <c r="B21" s="11">
        <v>4901</v>
      </c>
    </row>
    <row r="22" spans="1:2" x14ac:dyDescent="0.25">
      <c r="A22" s="9" t="s">
        <v>1609</v>
      </c>
      <c r="B22" s="11">
        <v>2847</v>
      </c>
    </row>
    <row r="23" spans="1:2" x14ac:dyDescent="0.25">
      <c r="A23" s="9" t="s">
        <v>2283</v>
      </c>
      <c r="B23" s="11">
        <v>964</v>
      </c>
    </row>
    <row r="24" spans="1:2" x14ac:dyDescent="0.25">
      <c r="A24" s="9" t="s">
        <v>2469</v>
      </c>
      <c r="B24" s="11">
        <v>1900</v>
      </c>
    </row>
    <row r="25" spans="1:2" x14ac:dyDescent="0.25">
      <c r="A25" s="9" t="s">
        <v>2427</v>
      </c>
      <c r="B25" s="11">
        <v>3186</v>
      </c>
    </row>
    <row r="26" spans="1:2" x14ac:dyDescent="0.25">
      <c r="A26" s="9" t="s">
        <v>2420</v>
      </c>
      <c r="B26" s="11">
        <v>1566</v>
      </c>
    </row>
    <row r="27" spans="1:2" x14ac:dyDescent="0.25">
      <c r="A27" s="9" t="s">
        <v>2412</v>
      </c>
      <c r="B27" s="11">
        <v>3048</v>
      </c>
    </row>
    <row r="28" spans="1:2" x14ac:dyDescent="0.25">
      <c r="A28" s="9" t="s">
        <v>2439</v>
      </c>
      <c r="B28" s="11">
        <v>290</v>
      </c>
    </row>
    <row r="29" spans="1:2" x14ac:dyDescent="0.25">
      <c r="A29" s="9" t="s">
        <v>2404</v>
      </c>
      <c r="B29" s="11">
        <v>3702</v>
      </c>
    </row>
    <row r="30" spans="1:2" x14ac:dyDescent="0.25">
      <c r="A30" s="9" t="s">
        <v>4202</v>
      </c>
      <c r="B30" s="11">
        <v>1535</v>
      </c>
    </row>
    <row r="31" spans="1:2" x14ac:dyDescent="0.25">
      <c r="A31" s="9" t="s">
        <v>3200</v>
      </c>
      <c r="B31" s="11">
        <v>2499</v>
      </c>
    </row>
    <row r="32" spans="1:2" x14ac:dyDescent="0.25">
      <c r="A32" s="9" t="s">
        <v>7892</v>
      </c>
      <c r="B32" s="11">
        <v>54</v>
      </c>
    </row>
    <row r="33" spans="1:2" x14ac:dyDescent="0.25">
      <c r="A33" s="9" t="s">
        <v>4229</v>
      </c>
      <c r="B33" s="11">
        <v>1888</v>
      </c>
    </row>
    <row r="34" spans="1:2" x14ac:dyDescent="0.25">
      <c r="A34" s="9" t="s">
        <v>3246</v>
      </c>
      <c r="B34" s="11">
        <v>248</v>
      </c>
    </row>
    <row r="35" spans="1:2" x14ac:dyDescent="0.25">
      <c r="A35" s="9" t="s">
        <v>4001</v>
      </c>
      <c r="B35" s="11">
        <v>5401</v>
      </c>
    </row>
    <row r="36" spans="1:2" x14ac:dyDescent="0.25">
      <c r="A36" s="9" t="s">
        <v>4044</v>
      </c>
      <c r="B36" s="11">
        <v>192</v>
      </c>
    </row>
    <row r="37" spans="1:2" x14ac:dyDescent="0.25">
      <c r="A37" s="9" t="s">
        <v>3193</v>
      </c>
      <c r="B37" s="11">
        <v>546</v>
      </c>
    </row>
    <row r="38" spans="1:2" x14ac:dyDescent="0.25">
      <c r="A38" s="9" t="s">
        <v>3278</v>
      </c>
      <c r="B38" s="11">
        <v>305</v>
      </c>
    </row>
    <row r="39" spans="1:2" x14ac:dyDescent="0.25">
      <c r="A39" s="9" t="s">
        <v>3214</v>
      </c>
      <c r="B39" s="11">
        <v>3621</v>
      </c>
    </row>
    <row r="40" spans="1:2" x14ac:dyDescent="0.25">
      <c r="A40" s="9" t="s">
        <v>5215</v>
      </c>
      <c r="B40" s="11">
        <v>1031</v>
      </c>
    </row>
    <row r="41" spans="1:2" x14ac:dyDescent="0.25">
      <c r="A41" s="9" t="s">
        <v>3208</v>
      </c>
      <c r="B41" s="11">
        <v>1101</v>
      </c>
    </row>
    <row r="42" spans="1:2" x14ac:dyDescent="0.25">
      <c r="A42" s="9" t="s">
        <v>4011</v>
      </c>
      <c r="B42" s="11">
        <v>6382</v>
      </c>
    </row>
    <row r="43" spans="1:2" x14ac:dyDescent="0.25">
      <c r="A43" s="9" t="s">
        <v>4075</v>
      </c>
      <c r="B43" s="11">
        <v>5300</v>
      </c>
    </row>
    <row r="44" spans="1:2" x14ac:dyDescent="0.25">
      <c r="A44" s="9" t="s">
        <v>4853</v>
      </c>
      <c r="B44" s="11">
        <v>1430</v>
      </c>
    </row>
    <row r="45" spans="1:2" x14ac:dyDescent="0.25">
      <c r="A45" s="9" t="s">
        <v>4866</v>
      </c>
      <c r="B45" s="11">
        <v>1178</v>
      </c>
    </row>
    <row r="46" spans="1:2" x14ac:dyDescent="0.25">
      <c r="A46" s="9" t="s">
        <v>4836</v>
      </c>
      <c r="B46" s="11">
        <v>5403</v>
      </c>
    </row>
    <row r="47" spans="1:2" x14ac:dyDescent="0.25">
      <c r="A47" s="9" t="s">
        <v>6344</v>
      </c>
      <c r="B47" s="11">
        <v>1405</v>
      </c>
    </row>
    <row r="48" spans="1:2" x14ac:dyDescent="0.25">
      <c r="A48" s="9" t="s">
        <v>6475</v>
      </c>
      <c r="B48" s="11">
        <v>323</v>
      </c>
    </row>
    <row r="49" spans="1:2" x14ac:dyDescent="0.25">
      <c r="A49" s="9" t="s">
        <v>6323</v>
      </c>
      <c r="B49" s="11">
        <v>3044</v>
      </c>
    </row>
    <row r="50" spans="1:2" x14ac:dyDescent="0.25">
      <c r="A50" s="9" t="s">
        <v>6316</v>
      </c>
      <c r="B50" s="11">
        <v>287</v>
      </c>
    </row>
    <row r="51" spans="1:2" x14ac:dyDescent="0.25">
      <c r="A51" s="9" t="s">
        <v>5591</v>
      </c>
      <c r="B51" s="11">
        <v>3730</v>
      </c>
    </row>
    <row r="52" spans="1:2" x14ac:dyDescent="0.25">
      <c r="A52" s="9" t="s">
        <v>5599</v>
      </c>
      <c r="B52" s="11">
        <v>14200</v>
      </c>
    </row>
    <row r="53" spans="1:2" x14ac:dyDescent="0.25">
      <c r="A53" s="9" t="s">
        <v>7067</v>
      </c>
      <c r="B53" s="11">
        <v>700</v>
      </c>
    </row>
    <row r="54" spans="1:2" x14ac:dyDescent="0.25">
      <c r="A54" s="9" t="s">
        <v>7074</v>
      </c>
      <c r="B54" s="11">
        <v>3688</v>
      </c>
    </row>
    <row r="55" spans="1:2" x14ac:dyDescent="0.25">
      <c r="A55" s="9" t="s">
        <v>7281</v>
      </c>
      <c r="B55" s="11">
        <v>73</v>
      </c>
    </row>
    <row r="56" spans="1:2" x14ac:dyDescent="0.25">
      <c r="A56" s="9" t="s">
        <v>7148</v>
      </c>
      <c r="B56" s="11">
        <v>86</v>
      </c>
    </row>
    <row r="57" spans="1:2" x14ac:dyDescent="0.25">
      <c r="A57" s="9" t="s">
        <v>6339</v>
      </c>
      <c r="B57" s="11">
        <v>1522</v>
      </c>
    </row>
    <row r="58" spans="1:2" x14ac:dyDescent="0.25">
      <c r="A58" s="9" t="s">
        <v>6371</v>
      </c>
      <c r="B58" s="11">
        <v>1863</v>
      </c>
    </row>
    <row r="59" spans="1:2" x14ac:dyDescent="0.25">
      <c r="A59" s="9" t="s">
        <v>6367</v>
      </c>
      <c r="B59" s="11">
        <v>733</v>
      </c>
    </row>
    <row r="60" spans="1:2" x14ac:dyDescent="0.25">
      <c r="A60" s="9" t="s">
        <v>6663</v>
      </c>
      <c r="B60" s="11">
        <v>111</v>
      </c>
    </row>
    <row r="61" spans="1:2" x14ac:dyDescent="0.25">
      <c r="A61" s="9" t="s">
        <v>8928</v>
      </c>
      <c r="B61" s="11">
        <v>135055</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AF137-01BC-41DC-A3E0-46D6CC8891AC}">
  <dimension ref="A4:B13"/>
  <sheetViews>
    <sheetView zoomScale="78" zoomScaleNormal="78" workbookViewId="0">
      <selection activeCell="B5" sqref="B5:B12"/>
    </sheetView>
  </sheetViews>
  <sheetFormatPr defaultRowHeight="15" x14ac:dyDescent="0.25"/>
  <cols>
    <col min="1" max="1" width="36" bestFit="1" customWidth="1"/>
    <col min="2" max="2" width="30.42578125" bestFit="1" customWidth="1"/>
  </cols>
  <sheetData>
    <row r="4" spans="1:2" x14ac:dyDescent="0.25">
      <c r="A4" s="8" t="s">
        <v>8927</v>
      </c>
      <c r="B4" t="s">
        <v>11846</v>
      </c>
    </row>
    <row r="5" spans="1:2" x14ac:dyDescent="0.25">
      <c r="A5" s="9" t="s">
        <v>23</v>
      </c>
      <c r="B5" s="11">
        <v>3623</v>
      </c>
    </row>
    <row r="6" spans="1:2" x14ac:dyDescent="0.25">
      <c r="A6" s="9" t="s">
        <v>18</v>
      </c>
      <c r="B6" s="11">
        <v>5011</v>
      </c>
    </row>
    <row r="7" spans="1:2" x14ac:dyDescent="0.25">
      <c r="A7" s="9" t="s">
        <v>14</v>
      </c>
      <c r="B7" s="11">
        <v>5966</v>
      </c>
    </row>
    <row r="8" spans="1:2" x14ac:dyDescent="0.25">
      <c r="A8" s="9" t="s">
        <v>8</v>
      </c>
      <c r="B8" s="11">
        <v>6108</v>
      </c>
    </row>
    <row r="9" spans="1:2" x14ac:dyDescent="0.25">
      <c r="A9" s="9" t="s">
        <v>19</v>
      </c>
      <c r="B9" s="11">
        <v>6516</v>
      </c>
    </row>
    <row r="10" spans="1:2" x14ac:dyDescent="0.25">
      <c r="A10" s="9" t="s">
        <v>24</v>
      </c>
      <c r="B10" s="11">
        <v>6658</v>
      </c>
    </row>
    <row r="11" spans="1:2" x14ac:dyDescent="0.25">
      <c r="A11" s="9" t="s">
        <v>13</v>
      </c>
      <c r="B11" s="11">
        <v>6714</v>
      </c>
    </row>
    <row r="12" spans="1:2" x14ac:dyDescent="0.25">
      <c r="A12" s="9" t="s">
        <v>12</v>
      </c>
      <c r="B12" s="11">
        <v>6818</v>
      </c>
    </row>
    <row r="13" spans="1:2" x14ac:dyDescent="0.25">
      <c r="A13" s="9" t="s">
        <v>8928</v>
      </c>
      <c r="B13" s="11">
        <v>47414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3A57D-E085-4F96-9A2D-DF15DF2ED4FD}">
  <dimension ref="A4:B15"/>
  <sheetViews>
    <sheetView workbookViewId="0"/>
  </sheetViews>
  <sheetFormatPr defaultRowHeight="15" x14ac:dyDescent="0.25"/>
  <cols>
    <col min="1" max="1" width="13.140625" bestFit="1" customWidth="1"/>
    <col min="2" max="2" width="46.7109375" bestFit="1" customWidth="1"/>
  </cols>
  <sheetData>
    <row r="4" spans="1:2" x14ac:dyDescent="0.25">
      <c r="A4" s="8" t="s">
        <v>8927</v>
      </c>
      <c r="B4" t="s">
        <v>11838</v>
      </c>
    </row>
    <row r="5" spans="1:2" x14ac:dyDescent="0.25">
      <c r="A5" s="9" t="s">
        <v>7067</v>
      </c>
      <c r="B5" s="13">
        <v>9.9999999999999985E-3</v>
      </c>
    </row>
    <row r="6" spans="1:2" x14ac:dyDescent="0.25">
      <c r="A6" s="9" t="s">
        <v>2412</v>
      </c>
      <c r="B6" s="13">
        <v>9.3750000000000049E-3</v>
      </c>
    </row>
    <row r="7" spans="1:2" x14ac:dyDescent="0.25">
      <c r="A7" s="9" t="s">
        <v>1631</v>
      </c>
      <c r="B7" s="13">
        <v>9.2424242424242447E-3</v>
      </c>
    </row>
    <row r="8" spans="1:2" x14ac:dyDescent="0.25">
      <c r="A8" s="9" t="s">
        <v>836</v>
      </c>
      <c r="B8" s="13">
        <v>8.9285714285713986E-3</v>
      </c>
    </row>
    <row r="9" spans="1:2" x14ac:dyDescent="0.25">
      <c r="A9" s="9" t="s">
        <v>4866</v>
      </c>
      <c r="B9" s="13">
        <v>8.8888888888888871E-3</v>
      </c>
    </row>
    <row r="10" spans="1:2" x14ac:dyDescent="0.25">
      <c r="A10" s="9" t="s">
        <v>4011</v>
      </c>
      <c r="B10" s="13">
        <v>8.8529411764705739E-3</v>
      </c>
    </row>
    <row r="11" spans="1:2" x14ac:dyDescent="0.25">
      <c r="A11" s="9" t="s">
        <v>824</v>
      </c>
      <c r="B11" s="13">
        <v>8.84615384615383E-3</v>
      </c>
    </row>
    <row r="12" spans="1:2" x14ac:dyDescent="0.25">
      <c r="A12" s="9" t="s">
        <v>5215</v>
      </c>
      <c r="B12" s="13">
        <v>8.7499999999999991E-3</v>
      </c>
    </row>
    <row r="13" spans="1:2" x14ac:dyDescent="0.25">
      <c r="A13" s="9" t="s">
        <v>6367</v>
      </c>
      <c r="B13" s="13">
        <v>8.5714285714285753E-3</v>
      </c>
    </row>
    <row r="14" spans="1:2" x14ac:dyDescent="0.25">
      <c r="A14" s="9" t="s">
        <v>5591</v>
      </c>
      <c r="B14" s="13">
        <v>8.5500000000000072E-3</v>
      </c>
    </row>
    <row r="15" spans="1:2" x14ac:dyDescent="0.25">
      <c r="A15" s="9" t="s">
        <v>8928</v>
      </c>
      <c r="B15">
        <v>8.9282103134478551E-3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729D1-6B79-407A-89DC-56851E96A9A2}">
  <dimension ref="A69:AD82"/>
  <sheetViews>
    <sheetView showGridLines="0" tabSelected="1" zoomScale="46" zoomScaleNormal="46" workbookViewId="0">
      <selection activeCell="C95" sqref="C95"/>
    </sheetView>
  </sheetViews>
  <sheetFormatPr defaultColWidth="0" defaultRowHeight="15" x14ac:dyDescent="0.25"/>
  <cols>
    <col min="1" max="1" width="8.85546875" style="27" customWidth="1"/>
    <col min="2" max="2" width="41.140625" style="27" bestFit="1" customWidth="1"/>
    <col min="3" max="3" width="24" style="27" bestFit="1" customWidth="1"/>
    <col min="4" max="30" width="8.85546875" style="27" customWidth="1"/>
    <col min="31" max="16384" width="8.85546875" style="27" hidden="1"/>
  </cols>
  <sheetData>
    <row r="69" spans="2:3" x14ac:dyDescent="0.25">
      <c r="B69" t="s">
        <v>11849</v>
      </c>
    </row>
    <row r="70" spans="2:3" x14ac:dyDescent="0.25">
      <c r="B70" s="26">
        <v>7724</v>
      </c>
      <c r="C70" s="27">
        <f>GETPIVOTDATA("Provider Number",$B$69)</f>
        <v>7724</v>
      </c>
    </row>
    <row r="71" spans="2:3" x14ac:dyDescent="0.25">
      <c r="B71"/>
    </row>
    <row r="75" spans="2:3" x14ac:dyDescent="0.25">
      <c r="B75" t="s">
        <v>11850</v>
      </c>
    </row>
    <row r="76" spans="2:3" x14ac:dyDescent="0.25">
      <c r="B76" s="26">
        <v>6996</v>
      </c>
      <c r="C76" s="27">
        <f>GETPIVOTDATA("Country",$B$75)</f>
        <v>6996</v>
      </c>
    </row>
    <row r="77" spans="2:3" x14ac:dyDescent="0.25">
      <c r="B77"/>
    </row>
    <row r="80" spans="2:3" x14ac:dyDescent="0.25">
      <c r="B80" t="s">
        <v>11851</v>
      </c>
      <c r="C80" s="27">
        <f>GETPIVOTDATA("Chain Organization",$B$80)</f>
        <v>7722</v>
      </c>
    </row>
    <row r="81" spans="2:2" x14ac:dyDescent="0.25">
      <c r="B81" s="26">
        <v>7722</v>
      </c>
    </row>
    <row r="82" spans="2:2" x14ac:dyDescent="0.25">
      <c r="B82"/>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Dialysis - I</vt:lpstr>
      <vt:lpstr>Dialysis - II</vt:lpstr>
      <vt:lpstr>Extracted Data</vt:lpstr>
      <vt:lpstr>KPI1</vt:lpstr>
      <vt:lpstr>KPI2</vt:lpstr>
      <vt:lpstr>KPI3</vt:lpstr>
      <vt:lpstr>KPI4</vt:lpstr>
      <vt:lpstr>KPI5</vt:lpstr>
      <vt:lpstr>KPI6</vt:lpstr>
      <vt:lpstr>Dashboard</vt:lpstr>
      <vt:lpstr>D_2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Haripriya Santhanam</dc:creator>
  <cp:lastModifiedBy>Vaishnavi Adke</cp:lastModifiedBy>
  <dcterms:created xsi:type="dcterms:W3CDTF">2023-12-12T06:11:46Z</dcterms:created>
  <dcterms:modified xsi:type="dcterms:W3CDTF">2023-12-15T18:42:31Z</dcterms:modified>
</cp:coreProperties>
</file>